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50" yWindow="3855" windowWidth="15225" windowHeight="5745" tabRatio="773" activeTab="2"/>
  </bookViews>
  <sheets>
    <sheet name="Guideline" sheetId="27" r:id="rId1"/>
    <sheet name="Educaitonal" sheetId="26" r:id="rId2"/>
    <sheet name="Summary figures" sheetId="31" r:id="rId3"/>
    <sheet name="Lists" sheetId="3" state="hidden" r:id="rId4"/>
    <sheet name="list2" sheetId="2" state="hidden" r:id="rId5"/>
    <sheet name="school" sheetId="10" state="hidden" r:id="rId6"/>
    <sheet name="Sheet3" sheetId="30" state="hidden" r:id="rId7"/>
  </sheets>
  <externalReferences>
    <externalReference r:id="rId8"/>
  </externalReferences>
  <definedNames>
    <definedName name="_xlnm._FilterDatabase" localSheetId="1" hidden="1">Educaitonal!$I$6:$N$6</definedName>
    <definedName name="_xlnm._FilterDatabase" localSheetId="5" hidden="1">school!$A$3:$CM$1284</definedName>
    <definedName name="Akkar">Lists!$E$1538:$E$1878</definedName>
    <definedName name="Aley">Lists!$E$539:$E$657</definedName>
    <definedName name="attendance">list2!$E$5:$E$17</definedName>
    <definedName name="Baabda">Lists!$E$658:$E$759</definedName>
    <definedName name="baalbek">Lists!$E$95:$E$282</definedName>
    <definedName name="Bcharre">Lists!$E$1879:$E$1906</definedName>
    <definedName name="Beirut">Lists!$E$2:$E$94</definedName>
    <definedName name="Beirut1">list2!$J$5</definedName>
    <definedName name="BeirutGovernorate">list2!$J$5</definedName>
    <definedName name="Bekaa">list2!$I$5:$I$9</definedName>
    <definedName name="BentJbeil">Lists!$E$2295:$E$2338</definedName>
    <definedName name="Chouf">Lists!$E$760:$E$953</definedName>
    <definedName name="Dist_list">list2!$O$4:$O$16</definedName>
    <definedName name="ElBatroun">Lists!$E$1907:$E$2034</definedName>
    <definedName name="ElHermel">Lists!$E$283:$E$372</definedName>
    <definedName name="ElKoura">Lists!$E$2035:$E$2090</definedName>
    <definedName name="ElMeten">Lists!$E$955:$E$1141</definedName>
    <definedName name="ElMinieDennie">Lists!$E$2091:$E$2180</definedName>
    <definedName name="ElNabatieh">Lists!$E$2339:$E$2402</definedName>
    <definedName name="gov" localSheetId="1">list2!$F$5:$F$9</definedName>
    <definedName name="gov" localSheetId="0">[1]list2!$F$5:$F$9</definedName>
    <definedName name="gov">list2!$F$5:$F$9</definedName>
    <definedName name="Governorate" localSheetId="1">OFFSET([1]Lists!$C$2,0,0,COUNTA([1]Lists!$C$2:$C$2833))</definedName>
    <definedName name="Governorate" localSheetId="0">OFFSET([1]Lists!$C$2,0,0,COUNTA([1]Lists!$C$2:$C$2833))</definedName>
    <definedName name="Governorate">OFFSET(Lists!$C$2,0,0,COUNTA(Lists!$C$2:$C$2833))</definedName>
    <definedName name="Hasbaya">Lists!$E$2403:$E$2438</definedName>
    <definedName name="Jbeil">Lists!$E$1142:$E$1357</definedName>
    <definedName name="Jezzine">Lists!$E$2439:$E$2555</definedName>
    <definedName name="Kadaa" localSheetId="1">OFFSET([1]Lists!$D$2,0,0,COUNTA([1]Lists!$D$2:$D$2833))</definedName>
    <definedName name="Kadaa" localSheetId="0">OFFSET([1]Lists!$D$2,0,0,COUNTA([1]Lists!$D$2:$D$2833))</definedName>
    <definedName name="Kadaa">OFFSET(Lists!$D$2,0,0,COUNTA(Lists!$D$2:$D$2833))</definedName>
    <definedName name="Kesrwane">Lists!$E$1358:$E$1537</definedName>
    <definedName name="Marjaayoun">Lists!$E$2556:$E$2600</definedName>
    <definedName name="MEHE_School_Info__tbl_1_">school!$A$3:$L$1284</definedName>
    <definedName name="MountLebanon">list2!$H$5:$H$10</definedName>
    <definedName name="Nation">list2!$A$26:$A$31</definedName>
    <definedName name="north">list2!$G$5:$G$11</definedName>
    <definedName name="Rachaya">Lists!$E$373:$E$413</definedName>
    <definedName name="Reporting_Indicators">list2!$L$5:$L$11</definedName>
    <definedName name="Saida">Lists!$E$2601:$E$2713</definedName>
    <definedName name="sc_akk">school!$B$4:$B$167</definedName>
    <definedName name="sc_ale">school!$B$168:$B$219</definedName>
    <definedName name="sc_baab">school!$B$220:$B$284</definedName>
    <definedName name="sc_baal">school!$B$285:$B$370</definedName>
    <definedName name="sc_batr">school!$B$371:$B$396</definedName>
    <definedName name="sc_bcha">school!$B$397:$B$403</definedName>
    <definedName name="sc_bei">school!$B$404:$B$468</definedName>
    <definedName name="sc_bent">school!$B$469:$B$502</definedName>
    <definedName name="sc_chou">school!$B$503:$B$565</definedName>
    <definedName name="sc_hasba">school!$B$566:$B$581</definedName>
    <definedName name="sc_herm">school!$B$582:$B$602</definedName>
    <definedName name="sc_jbe">school!$B$603:$B$626</definedName>
    <definedName name="sc_jezz">school!$B$627:$B$635</definedName>
    <definedName name="sc_kesr">school!$B$636:$B$662</definedName>
    <definedName name="sc_kour">school!$B$663:$B$689</definedName>
    <definedName name="sc_marj">school!$B$690:$B$712</definedName>
    <definedName name="sc_metn">school!$B$713:$B$757</definedName>
    <definedName name="sc_mindin">school!$B$758:$B$837</definedName>
    <definedName name="sc_naba">school!$B$838:$B$892</definedName>
    <definedName name="sc_rach">school!$B$893:$B$917</definedName>
    <definedName name="sc_said">school!$B$918:$B$988</definedName>
    <definedName name="sc_sour">school!$B$989:$B$1060</definedName>
    <definedName name="sc_trip">school!$B$1061:$B$1157</definedName>
    <definedName name="sc_wbeq">school!$B$1158:$B$1201</definedName>
    <definedName name="sc_zah">school!$B$1202:$B$1255</definedName>
    <definedName name="sc_zgh">school!$B$1256:$B$1284</definedName>
    <definedName name="Sour">Lists!$E$2714:$E$2833</definedName>
    <definedName name="South">list2!$K$5:$K$11</definedName>
    <definedName name="Tripoli">Lists!$E$2181:$E$2209</definedName>
    <definedName name="uniqgov" localSheetId="1">OFFSET([1]list2!$C$5,0,0,COUNT(IF([1]list2!$C$5:$C$2834="","",1)),1)</definedName>
    <definedName name="uniqgov" localSheetId="0">OFFSET([1]list2!$C$5,0,0,COUNT(IF([1]list2!$C$5:$C$2834="","",1)),1)</definedName>
    <definedName name="uniqgov">OFFSET(list2!$C$5,0,0,COUNT(IF(list2!$C$5:$C$2834="","",1)),1)</definedName>
    <definedName name="uniqkad" localSheetId="1">OFFSET([1]list2!$D$5,0,0,COUNT(IF([1]list2!$D$5:$D$1000="","",1)),1)</definedName>
    <definedName name="uniqkad" localSheetId="0">OFFSET([1]list2!$D$5,0,0,COUNT(IF([1]list2!$D$5:$D$1000="","",1)),1)</definedName>
    <definedName name="uniqkad">OFFSET(list2!$D$5,0,0,COUNT(IF(list2!$D$5:$D$1000="","",1)),1)</definedName>
    <definedName name="WestBekaa">Lists!$E$414:$E$461</definedName>
    <definedName name="Zahle">Lists!$E$462:$E$538</definedName>
    <definedName name="Zgharta">Lists!$E$2210:$E$2294</definedName>
  </definedNames>
  <calcPr calcId="144525" iterate="1" calcOnSave="0"/>
</workbook>
</file>

<file path=xl/calcChain.xml><?xml version="1.0" encoding="utf-8"?>
<calcChain xmlns="http://schemas.openxmlformats.org/spreadsheetml/2006/main">
  <c r="UT7" i="26" l="1" a="1"/>
  <c r="UT7" i="26" s="1"/>
  <c r="E38" i="31" s="1"/>
  <c r="UT6" i="26" a="1"/>
  <c r="UT6" i="26" s="1"/>
  <c r="E37" i="31" s="1"/>
  <c r="US7" i="26" a="1"/>
  <c r="US7" i="26" s="1"/>
  <c r="D38" i="31" s="1"/>
  <c r="US6" i="26" a="1"/>
  <c r="US6" i="26" s="1"/>
  <c r="D37" i="31" s="1"/>
  <c r="G9" i="31" l="1"/>
  <c r="I9" i="31" l="1"/>
  <c r="UN3" i="26"/>
  <c r="UO3" i="26"/>
  <c r="UO5" i="26" l="1"/>
  <c r="UH7" i="26"/>
  <c r="UI7" i="26"/>
  <c r="UJ7" i="26"/>
  <c r="UK7" i="26"/>
  <c r="UH8" i="26"/>
  <c r="UI8" i="26"/>
  <c r="UJ8" i="26"/>
  <c r="UK8" i="26"/>
  <c r="UH9" i="26"/>
  <c r="UI9" i="26"/>
  <c r="UJ9" i="26"/>
  <c r="UK9" i="26"/>
  <c r="UH10" i="26"/>
  <c r="UI10" i="26"/>
  <c r="UJ10" i="26"/>
  <c r="UK10" i="26"/>
  <c r="UH11" i="26"/>
  <c r="UI11" i="26"/>
  <c r="UJ11" i="26"/>
  <c r="UK11" i="26"/>
  <c r="UH12" i="26"/>
  <c r="UI12" i="26"/>
  <c r="UJ12" i="26"/>
  <c r="UK12" i="26"/>
  <c r="UH13" i="26"/>
  <c r="UI13" i="26"/>
  <c r="UJ13" i="26"/>
  <c r="UK13" i="26"/>
  <c r="UH14" i="26"/>
  <c r="UI14" i="26"/>
  <c r="UJ14" i="26"/>
  <c r="UK14" i="26"/>
  <c r="UH15" i="26"/>
  <c r="UI15" i="26"/>
  <c r="UJ15" i="26"/>
  <c r="UK15" i="26"/>
  <c r="UH16" i="26"/>
  <c r="UI16" i="26"/>
  <c r="UJ16" i="26"/>
  <c r="UK16" i="26"/>
  <c r="UH17" i="26"/>
  <c r="UI17" i="26"/>
  <c r="UJ17" i="26"/>
  <c r="UK17" i="26"/>
  <c r="UH18" i="26"/>
  <c r="UI18" i="26"/>
  <c r="UJ18" i="26"/>
  <c r="UK18" i="26"/>
  <c r="UH19" i="26"/>
  <c r="UI19" i="26"/>
  <c r="UJ19" i="26"/>
  <c r="UK19" i="26"/>
  <c r="UH20" i="26"/>
  <c r="UI20" i="26"/>
  <c r="UJ20" i="26"/>
  <c r="UK20" i="26"/>
  <c r="UH21" i="26"/>
  <c r="UI21" i="26"/>
  <c r="UJ21" i="26"/>
  <c r="UK21" i="26"/>
  <c r="UH22" i="26"/>
  <c r="UI22" i="26"/>
  <c r="UJ22" i="26"/>
  <c r="UK22" i="26"/>
  <c r="UH23" i="26"/>
  <c r="UI23" i="26"/>
  <c r="UJ23" i="26"/>
  <c r="UK23" i="26"/>
  <c r="UH24" i="26"/>
  <c r="UI24" i="26"/>
  <c r="UJ24" i="26"/>
  <c r="UK24" i="26"/>
  <c r="UH25" i="26"/>
  <c r="UI25" i="26"/>
  <c r="UJ25" i="26"/>
  <c r="UK25" i="26"/>
  <c r="UH26" i="26"/>
  <c r="UI26" i="26"/>
  <c r="UJ26" i="26"/>
  <c r="UK26" i="26"/>
  <c r="UH27" i="26"/>
  <c r="UI27" i="26"/>
  <c r="UJ27" i="26"/>
  <c r="UK27" i="26"/>
  <c r="UH28" i="26"/>
  <c r="UI28" i="26"/>
  <c r="UJ28" i="26"/>
  <c r="UK28" i="26"/>
  <c r="UH29" i="26"/>
  <c r="UI29" i="26"/>
  <c r="UJ29" i="26"/>
  <c r="UK29" i="26"/>
  <c r="UH30" i="26"/>
  <c r="UI30" i="26"/>
  <c r="UJ30" i="26"/>
  <c r="UK30" i="26"/>
  <c r="UH31" i="26"/>
  <c r="UI31" i="26"/>
  <c r="UJ31" i="26"/>
  <c r="UK31" i="26"/>
  <c r="UH32" i="26"/>
  <c r="UI32" i="26"/>
  <c r="UJ32" i="26"/>
  <c r="UK32" i="26"/>
  <c r="UH33" i="26"/>
  <c r="UI33" i="26"/>
  <c r="UJ33" i="26"/>
  <c r="UK33" i="26"/>
  <c r="UH34" i="26"/>
  <c r="UI34" i="26"/>
  <c r="UJ34" i="26"/>
  <c r="UK34" i="26"/>
  <c r="UH35" i="26"/>
  <c r="UI35" i="26"/>
  <c r="UJ35" i="26"/>
  <c r="UK35" i="26"/>
  <c r="UH36" i="26"/>
  <c r="UI36" i="26"/>
  <c r="UJ36" i="26"/>
  <c r="UK36" i="26"/>
  <c r="UH37" i="26"/>
  <c r="UI37" i="26"/>
  <c r="UJ37" i="26"/>
  <c r="UK37" i="26"/>
  <c r="UH38" i="26"/>
  <c r="UI38" i="26"/>
  <c r="UJ38" i="26"/>
  <c r="UK38" i="26"/>
  <c r="UH39" i="26"/>
  <c r="UI39" i="26"/>
  <c r="UJ39" i="26"/>
  <c r="UK39" i="26"/>
  <c r="UH40" i="26"/>
  <c r="UI40" i="26"/>
  <c r="UJ40" i="26"/>
  <c r="UK40" i="26"/>
  <c r="UH41" i="26"/>
  <c r="UI41" i="26"/>
  <c r="UJ41" i="26"/>
  <c r="UK41" i="26"/>
  <c r="UH42" i="26"/>
  <c r="UI42" i="26"/>
  <c r="UJ42" i="26"/>
  <c r="UK42" i="26"/>
  <c r="UH43" i="26"/>
  <c r="UI43" i="26"/>
  <c r="UJ43" i="26"/>
  <c r="UK43" i="26"/>
  <c r="UH44" i="26"/>
  <c r="UI44" i="26"/>
  <c r="UJ44" i="26"/>
  <c r="UK44" i="26"/>
  <c r="UH45" i="26"/>
  <c r="UI45" i="26"/>
  <c r="UJ45" i="26"/>
  <c r="UK45" i="26"/>
  <c r="UH46" i="26"/>
  <c r="UI46" i="26"/>
  <c r="UJ46" i="26"/>
  <c r="UK46" i="26"/>
  <c r="UH47" i="26"/>
  <c r="UI47" i="26"/>
  <c r="UJ47" i="26"/>
  <c r="UK47" i="26"/>
  <c r="UH48" i="26"/>
  <c r="UI48" i="26"/>
  <c r="UJ48" i="26"/>
  <c r="UK48" i="26"/>
  <c r="UH49" i="26"/>
  <c r="UI49" i="26"/>
  <c r="UJ49" i="26"/>
  <c r="UK49" i="26"/>
  <c r="UH50" i="26"/>
  <c r="UI50" i="26"/>
  <c r="UJ50" i="26"/>
  <c r="UK50" i="26"/>
  <c r="UH51" i="26"/>
  <c r="UI51" i="26"/>
  <c r="UJ51" i="26"/>
  <c r="UK51" i="26"/>
  <c r="UH52" i="26"/>
  <c r="UI52" i="26"/>
  <c r="UJ52" i="26"/>
  <c r="UK52" i="26"/>
  <c r="UH53" i="26"/>
  <c r="UI53" i="26"/>
  <c r="UJ53" i="26"/>
  <c r="UK53" i="26"/>
  <c r="UH54" i="26"/>
  <c r="UI54" i="26"/>
  <c r="UJ54" i="26"/>
  <c r="UK54" i="26"/>
  <c r="UH55" i="26"/>
  <c r="UI55" i="26"/>
  <c r="UJ55" i="26"/>
  <c r="UK55" i="26"/>
  <c r="UH56" i="26"/>
  <c r="UI56" i="26"/>
  <c r="UJ56" i="26"/>
  <c r="UK56" i="26"/>
  <c r="UH57" i="26"/>
  <c r="UI57" i="26"/>
  <c r="UJ57" i="26"/>
  <c r="UK57" i="26"/>
  <c r="UH58" i="26"/>
  <c r="UI58" i="26"/>
  <c r="UJ58" i="26"/>
  <c r="UK58" i="26"/>
  <c r="UH59" i="26"/>
  <c r="UI59" i="26"/>
  <c r="UJ59" i="26"/>
  <c r="UK59" i="26"/>
  <c r="UH60" i="26"/>
  <c r="UI60" i="26"/>
  <c r="UJ60" i="26"/>
  <c r="UK60" i="26"/>
  <c r="UH61" i="26"/>
  <c r="UI61" i="26"/>
  <c r="UJ61" i="26"/>
  <c r="UK61" i="26"/>
  <c r="UH62" i="26"/>
  <c r="UI62" i="26"/>
  <c r="UJ62" i="26"/>
  <c r="UK62" i="26"/>
  <c r="UH63" i="26"/>
  <c r="UI63" i="26"/>
  <c r="UJ63" i="26"/>
  <c r="UK63" i="26"/>
  <c r="UH64" i="26"/>
  <c r="UI64" i="26"/>
  <c r="UJ64" i="26"/>
  <c r="UK64" i="26"/>
  <c r="UH65" i="26"/>
  <c r="UI65" i="26"/>
  <c r="UJ65" i="26"/>
  <c r="UK65" i="26"/>
  <c r="UH66" i="26"/>
  <c r="UI66" i="26"/>
  <c r="UJ66" i="26"/>
  <c r="UK66" i="26"/>
  <c r="UH67" i="26"/>
  <c r="UI67" i="26"/>
  <c r="UJ67" i="26"/>
  <c r="UK67" i="26"/>
  <c r="UH68" i="26"/>
  <c r="UI68" i="26"/>
  <c r="UJ68" i="26"/>
  <c r="UK68" i="26"/>
  <c r="UH69" i="26"/>
  <c r="UI69" i="26"/>
  <c r="UJ69" i="26"/>
  <c r="UK69" i="26"/>
  <c r="UH70" i="26"/>
  <c r="UI70" i="26"/>
  <c r="UJ70" i="26"/>
  <c r="UK70" i="26"/>
  <c r="UH71" i="26"/>
  <c r="UI71" i="26"/>
  <c r="UJ71" i="26"/>
  <c r="UK71" i="26"/>
  <c r="UH72" i="26"/>
  <c r="UI72" i="26"/>
  <c r="UJ72" i="26"/>
  <c r="UK72" i="26"/>
  <c r="UH73" i="26"/>
  <c r="UI73" i="26"/>
  <c r="UJ73" i="26"/>
  <c r="UK73" i="26"/>
  <c r="UH74" i="26"/>
  <c r="UI74" i="26"/>
  <c r="UJ74" i="26"/>
  <c r="UK74" i="26"/>
  <c r="UH75" i="26"/>
  <c r="UI75" i="26"/>
  <c r="UJ75" i="26"/>
  <c r="UK75" i="26"/>
  <c r="UH76" i="26"/>
  <c r="UI76" i="26"/>
  <c r="UJ76" i="26"/>
  <c r="UK76" i="26"/>
  <c r="UH77" i="26"/>
  <c r="UI77" i="26"/>
  <c r="UJ77" i="26"/>
  <c r="UK77" i="26"/>
  <c r="UH78" i="26"/>
  <c r="UI78" i="26"/>
  <c r="UJ78" i="26"/>
  <c r="UK78" i="26"/>
  <c r="UH79" i="26"/>
  <c r="UI79" i="26"/>
  <c r="UJ79" i="26"/>
  <c r="UK79" i="26"/>
  <c r="UH80" i="26"/>
  <c r="UI80" i="26"/>
  <c r="UJ80" i="26"/>
  <c r="UK80" i="26"/>
  <c r="UH81" i="26"/>
  <c r="UI81" i="26"/>
  <c r="UJ81" i="26"/>
  <c r="UK81" i="26"/>
  <c r="UH82" i="26"/>
  <c r="UI82" i="26"/>
  <c r="UJ82" i="26"/>
  <c r="UK82" i="26"/>
  <c r="UH83" i="26"/>
  <c r="UI83" i="26"/>
  <c r="UJ83" i="26"/>
  <c r="UK83" i="26"/>
  <c r="UH84" i="26"/>
  <c r="UI84" i="26"/>
  <c r="UJ84" i="26"/>
  <c r="UK84" i="26"/>
  <c r="UH85" i="26"/>
  <c r="UI85" i="26"/>
  <c r="UJ85" i="26"/>
  <c r="UK85" i="26"/>
  <c r="UH86" i="26"/>
  <c r="UI86" i="26"/>
  <c r="UJ86" i="26"/>
  <c r="UK86" i="26"/>
  <c r="UH87" i="26"/>
  <c r="UI87" i="26"/>
  <c r="UJ87" i="26"/>
  <c r="UK87" i="26"/>
  <c r="UH88" i="26"/>
  <c r="UI88" i="26"/>
  <c r="UJ88" i="26"/>
  <c r="UK88" i="26"/>
  <c r="UH89" i="26"/>
  <c r="UI89" i="26"/>
  <c r="UJ89" i="26"/>
  <c r="UK89" i="26"/>
  <c r="UH90" i="26"/>
  <c r="UI90" i="26"/>
  <c r="UJ90" i="26"/>
  <c r="UK90" i="26"/>
  <c r="UH91" i="26"/>
  <c r="UI91" i="26"/>
  <c r="UJ91" i="26"/>
  <c r="UK91" i="26"/>
  <c r="UH92" i="26"/>
  <c r="UI92" i="26"/>
  <c r="UJ92" i="26"/>
  <c r="UK92" i="26"/>
  <c r="UH93" i="26"/>
  <c r="UI93" i="26"/>
  <c r="UJ93" i="26"/>
  <c r="UK93" i="26"/>
  <c r="UH94" i="26"/>
  <c r="UI94" i="26"/>
  <c r="UJ94" i="26"/>
  <c r="UK94" i="26"/>
  <c r="UH95" i="26"/>
  <c r="UI95" i="26"/>
  <c r="UJ95" i="26"/>
  <c r="UK95" i="26"/>
  <c r="UH96" i="26"/>
  <c r="UI96" i="26"/>
  <c r="UJ96" i="26"/>
  <c r="UK96" i="26"/>
  <c r="UH97" i="26"/>
  <c r="UI97" i="26"/>
  <c r="UJ97" i="26"/>
  <c r="UK97" i="26"/>
  <c r="UH98" i="26"/>
  <c r="UI98" i="26"/>
  <c r="UJ98" i="26"/>
  <c r="UK98" i="26"/>
  <c r="UH99" i="26"/>
  <c r="UI99" i="26"/>
  <c r="UJ99" i="26"/>
  <c r="UK99" i="26"/>
  <c r="UH100" i="26"/>
  <c r="UI100" i="26"/>
  <c r="UJ100" i="26"/>
  <c r="UK100" i="26"/>
  <c r="UH101" i="26"/>
  <c r="UI101" i="26"/>
  <c r="UJ101" i="26"/>
  <c r="UK101" i="26"/>
  <c r="UH102" i="26"/>
  <c r="UI102" i="26"/>
  <c r="UJ102" i="26"/>
  <c r="UK102" i="26"/>
  <c r="UH103" i="26"/>
  <c r="UI103" i="26"/>
  <c r="UJ103" i="26"/>
  <c r="UK103" i="26"/>
  <c r="UH104" i="26"/>
  <c r="UI104" i="26"/>
  <c r="UJ104" i="26"/>
  <c r="UK104" i="26"/>
  <c r="UH105" i="26"/>
  <c r="UI105" i="26"/>
  <c r="UJ105" i="26"/>
  <c r="UK105" i="26"/>
  <c r="UH106" i="26"/>
  <c r="UI106" i="26"/>
  <c r="UJ106" i="26"/>
  <c r="UK106" i="26"/>
  <c r="UH107" i="26"/>
  <c r="UI107" i="26"/>
  <c r="UJ107" i="26"/>
  <c r="UK107" i="26"/>
  <c r="UH108" i="26"/>
  <c r="UI108" i="26"/>
  <c r="UJ108" i="26"/>
  <c r="UK108" i="26"/>
  <c r="UH109" i="26"/>
  <c r="UI109" i="26"/>
  <c r="UJ109" i="26"/>
  <c r="UK109" i="26"/>
  <c r="UH110" i="26"/>
  <c r="UI110" i="26"/>
  <c r="UJ110" i="26"/>
  <c r="UK110" i="26"/>
  <c r="UH111" i="26"/>
  <c r="UI111" i="26"/>
  <c r="UJ111" i="26"/>
  <c r="UK111" i="26"/>
  <c r="UH112" i="26"/>
  <c r="UI112" i="26"/>
  <c r="UJ112" i="26"/>
  <c r="UK112" i="26"/>
  <c r="UH113" i="26"/>
  <c r="UI113" i="26"/>
  <c r="UJ113" i="26"/>
  <c r="UK113" i="26"/>
  <c r="UH114" i="26"/>
  <c r="UI114" i="26"/>
  <c r="UJ114" i="26"/>
  <c r="UK114" i="26"/>
  <c r="UH115" i="26"/>
  <c r="UI115" i="26"/>
  <c r="UJ115" i="26"/>
  <c r="UK115" i="26"/>
  <c r="UH116" i="26"/>
  <c r="UI116" i="26"/>
  <c r="UJ116" i="26"/>
  <c r="UK116" i="26"/>
  <c r="UH117" i="26"/>
  <c r="UI117" i="26"/>
  <c r="UJ117" i="26"/>
  <c r="UK117" i="26"/>
  <c r="UH118" i="26"/>
  <c r="UI118" i="26"/>
  <c r="UJ118" i="26"/>
  <c r="UK118" i="26"/>
  <c r="UH119" i="26"/>
  <c r="UI119" i="26"/>
  <c r="UJ119" i="26"/>
  <c r="UK119" i="26"/>
  <c r="UH120" i="26"/>
  <c r="UI120" i="26"/>
  <c r="UJ120" i="26"/>
  <c r="UK120" i="26"/>
  <c r="UH121" i="26"/>
  <c r="UI121" i="26"/>
  <c r="UJ121" i="26"/>
  <c r="UK121" i="26"/>
  <c r="UH122" i="26"/>
  <c r="UI122" i="26"/>
  <c r="UJ122" i="26"/>
  <c r="UK122" i="26"/>
  <c r="UH123" i="26"/>
  <c r="UI123" i="26"/>
  <c r="UJ123" i="26"/>
  <c r="UK123" i="26"/>
  <c r="UH124" i="26"/>
  <c r="UI124" i="26"/>
  <c r="UJ124" i="26"/>
  <c r="UK124" i="26"/>
  <c r="UH125" i="26"/>
  <c r="UI125" i="26"/>
  <c r="UJ125" i="26"/>
  <c r="UK125" i="26"/>
  <c r="UH126" i="26"/>
  <c r="UI126" i="26"/>
  <c r="UJ126" i="26"/>
  <c r="UK126" i="26"/>
  <c r="UH127" i="26"/>
  <c r="UI127" i="26"/>
  <c r="UJ127" i="26"/>
  <c r="UK127" i="26"/>
  <c r="UH128" i="26"/>
  <c r="UI128" i="26"/>
  <c r="UJ128" i="26"/>
  <c r="UK128" i="26"/>
  <c r="UH129" i="26"/>
  <c r="UI129" i="26"/>
  <c r="UJ129" i="26"/>
  <c r="UK129" i="26"/>
  <c r="UH130" i="26"/>
  <c r="UI130" i="26"/>
  <c r="UJ130" i="26"/>
  <c r="UK130" i="26"/>
  <c r="UH131" i="26"/>
  <c r="UI131" i="26"/>
  <c r="UJ131" i="26"/>
  <c r="UK131" i="26"/>
  <c r="UH132" i="26"/>
  <c r="UI132" i="26"/>
  <c r="UJ132" i="26"/>
  <c r="UK132" i="26"/>
  <c r="UH133" i="26"/>
  <c r="UI133" i="26"/>
  <c r="UJ133" i="26"/>
  <c r="UK133" i="26"/>
  <c r="UH134" i="26"/>
  <c r="UI134" i="26"/>
  <c r="UJ134" i="26"/>
  <c r="UK134" i="26"/>
  <c r="UH135" i="26"/>
  <c r="UI135" i="26"/>
  <c r="UJ135" i="26"/>
  <c r="UK135" i="26"/>
  <c r="UH136" i="26"/>
  <c r="UI136" i="26"/>
  <c r="UJ136" i="26"/>
  <c r="UK136" i="26"/>
  <c r="UH137" i="26"/>
  <c r="UI137" i="26"/>
  <c r="UJ137" i="26"/>
  <c r="UK137" i="26"/>
  <c r="UH138" i="26"/>
  <c r="UI138" i="26"/>
  <c r="UJ138" i="26"/>
  <c r="UK138" i="26"/>
  <c r="UH139" i="26"/>
  <c r="UI139" i="26"/>
  <c r="UJ139" i="26"/>
  <c r="UK139" i="26"/>
  <c r="UH140" i="26"/>
  <c r="UI140" i="26"/>
  <c r="UJ140" i="26"/>
  <c r="UK140" i="26"/>
  <c r="UH141" i="26"/>
  <c r="UI141" i="26"/>
  <c r="UJ141" i="26"/>
  <c r="UK141" i="26"/>
  <c r="UH142" i="26"/>
  <c r="UI142" i="26"/>
  <c r="UJ142" i="26"/>
  <c r="UK142" i="26"/>
  <c r="UH143" i="26"/>
  <c r="UI143" i="26"/>
  <c r="UJ143" i="26"/>
  <c r="UK143" i="26"/>
  <c r="UH144" i="26"/>
  <c r="UI144" i="26"/>
  <c r="UJ144" i="26"/>
  <c r="UK144" i="26"/>
  <c r="UH145" i="26"/>
  <c r="UI145" i="26"/>
  <c r="UJ145" i="26"/>
  <c r="UK145" i="26"/>
  <c r="UH146" i="26"/>
  <c r="UI146" i="26"/>
  <c r="UJ146" i="26"/>
  <c r="UK146" i="26"/>
  <c r="UH147" i="26"/>
  <c r="UI147" i="26"/>
  <c r="UJ147" i="26"/>
  <c r="UK147" i="26"/>
  <c r="UH148" i="26"/>
  <c r="UI148" i="26"/>
  <c r="UJ148" i="26"/>
  <c r="UK148" i="26"/>
  <c r="UH149" i="26"/>
  <c r="UI149" i="26"/>
  <c r="UJ149" i="26"/>
  <c r="UK149" i="26"/>
  <c r="UH150" i="26"/>
  <c r="UI150" i="26"/>
  <c r="UJ150" i="26"/>
  <c r="UK150" i="26"/>
  <c r="UH151" i="26"/>
  <c r="UI151" i="26"/>
  <c r="UJ151" i="26"/>
  <c r="UK151" i="26"/>
  <c r="UH152" i="26"/>
  <c r="UI152" i="26"/>
  <c r="UJ152" i="26"/>
  <c r="UK152" i="26"/>
  <c r="UH153" i="26"/>
  <c r="UI153" i="26"/>
  <c r="UJ153" i="26"/>
  <c r="UK153" i="26"/>
  <c r="UH154" i="26"/>
  <c r="UI154" i="26"/>
  <c r="UJ154" i="26"/>
  <c r="UK154" i="26"/>
  <c r="UH155" i="26"/>
  <c r="UI155" i="26"/>
  <c r="UJ155" i="26"/>
  <c r="UK155" i="26"/>
  <c r="UH156" i="26"/>
  <c r="UI156" i="26"/>
  <c r="UJ156" i="26"/>
  <c r="UK156" i="26"/>
  <c r="UH157" i="26"/>
  <c r="UI157" i="26"/>
  <c r="UJ157" i="26"/>
  <c r="UK157" i="26"/>
  <c r="UH158" i="26"/>
  <c r="UI158" i="26"/>
  <c r="UJ158" i="26"/>
  <c r="UK158" i="26"/>
  <c r="UH159" i="26"/>
  <c r="UI159" i="26"/>
  <c r="UJ159" i="26"/>
  <c r="UK159" i="26"/>
  <c r="UH160" i="26"/>
  <c r="UI160" i="26"/>
  <c r="UJ160" i="26"/>
  <c r="UK160" i="26"/>
  <c r="UH161" i="26"/>
  <c r="UI161" i="26"/>
  <c r="UJ161" i="26"/>
  <c r="UK161" i="26"/>
  <c r="UH162" i="26"/>
  <c r="UI162" i="26"/>
  <c r="UJ162" i="26"/>
  <c r="UK162" i="26"/>
  <c r="UH163" i="26"/>
  <c r="UI163" i="26"/>
  <c r="UJ163" i="26"/>
  <c r="UK163" i="26"/>
  <c r="UH164" i="26"/>
  <c r="UI164" i="26"/>
  <c r="UJ164" i="26"/>
  <c r="UK164" i="26"/>
  <c r="UH165" i="26"/>
  <c r="UI165" i="26"/>
  <c r="UJ165" i="26"/>
  <c r="UK165" i="26"/>
  <c r="UH166" i="26"/>
  <c r="UI166" i="26"/>
  <c r="UJ166" i="26"/>
  <c r="UK166" i="26"/>
  <c r="UH167" i="26"/>
  <c r="UI167" i="26"/>
  <c r="UJ167" i="26"/>
  <c r="UK167" i="26"/>
  <c r="UH168" i="26"/>
  <c r="UI168" i="26"/>
  <c r="UJ168" i="26"/>
  <c r="UK168" i="26"/>
  <c r="UH169" i="26"/>
  <c r="UI169" i="26"/>
  <c r="UJ169" i="26"/>
  <c r="UK169" i="26"/>
  <c r="UH170" i="26"/>
  <c r="UI170" i="26"/>
  <c r="UJ170" i="26"/>
  <c r="UK170" i="26"/>
  <c r="UH171" i="26"/>
  <c r="UI171" i="26"/>
  <c r="UJ171" i="26"/>
  <c r="UK171" i="26"/>
  <c r="UH172" i="26"/>
  <c r="UI172" i="26"/>
  <c r="UJ172" i="26"/>
  <c r="UK172" i="26"/>
  <c r="UH173" i="26"/>
  <c r="UI173" i="26"/>
  <c r="UJ173" i="26"/>
  <c r="UK173" i="26"/>
  <c r="UH174" i="26"/>
  <c r="UI174" i="26"/>
  <c r="UJ174" i="26"/>
  <c r="UK174" i="26"/>
  <c r="UH175" i="26"/>
  <c r="UI175" i="26"/>
  <c r="UJ175" i="26"/>
  <c r="UK175" i="26"/>
  <c r="UH176" i="26"/>
  <c r="UI176" i="26"/>
  <c r="UJ176" i="26"/>
  <c r="UK176" i="26"/>
  <c r="UH177" i="26"/>
  <c r="UI177" i="26"/>
  <c r="UJ177" i="26"/>
  <c r="UK177" i="26"/>
  <c r="UH178" i="26"/>
  <c r="UI178" i="26"/>
  <c r="UJ178" i="26"/>
  <c r="UK178" i="26"/>
  <c r="UH179" i="26"/>
  <c r="UI179" i="26"/>
  <c r="UJ179" i="26"/>
  <c r="UK179" i="26"/>
  <c r="UH180" i="26"/>
  <c r="UI180" i="26"/>
  <c r="UJ180" i="26"/>
  <c r="UK180" i="26"/>
  <c r="UH181" i="26"/>
  <c r="UI181" i="26"/>
  <c r="UJ181" i="26"/>
  <c r="UK181" i="26"/>
  <c r="UH182" i="26"/>
  <c r="UI182" i="26"/>
  <c r="UJ182" i="26"/>
  <c r="UK182" i="26"/>
  <c r="UH183" i="26"/>
  <c r="UI183" i="26"/>
  <c r="UJ183" i="26"/>
  <c r="UK183" i="26"/>
  <c r="UH184" i="26"/>
  <c r="UI184" i="26"/>
  <c r="UJ184" i="26"/>
  <c r="UK184" i="26"/>
  <c r="UH185" i="26"/>
  <c r="UI185" i="26"/>
  <c r="UJ185" i="26"/>
  <c r="UK185" i="26"/>
  <c r="UH186" i="26"/>
  <c r="UI186" i="26"/>
  <c r="UJ186" i="26"/>
  <c r="UK186" i="26"/>
  <c r="UH187" i="26"/>
  <c r="UI187" i="26"/>
  <c r="UJ187" i="26"/>
  <c r="UK187" i="26"/>
  <c r="UH188" i="26"/>
  <c r="UI188" i="26"/>
  <c r="UJ188" i="26"/>
  <c r="UK188" i="26"/>
  <c r="UH189" i="26"/>
  <c r="UI189" i="26"/>
  <c r="UJ189" i="26"/>
  <c r="UK189" i="26"/>
  <c r="UH190" i="26"/>
  <c r="UI190" i="26"/>
  <c r="UJ190" i="26"/>
  <c r="UK190" i="26"/>
  <c r="UH191" i="26"/>
  <c r="UI191" i="26"/>
  <c r="UJ191" i="26"/>
  <c r="UK191" i="26"/>
  <c r="UH192" i="26"/>
  <c r="UI192" i="26"/>
  <c r="UJ192" i="26"/>
  <c r="UK192" i="26"/>
  <c r="UH193" i="26"/>
  <c r="UI193" i="26"/>
  <c r="UJ193" i="26"/>
  <c r="UK193" i="26"/>
  <c r="UH194" i="26"/>
  <c r="UI194" i="26"/>
  <c r="UJ194" i="26"/>
  <c r="UK194" i="26"/>
  <c r="UH195" i="26"/>
  <c r="UI195" i="26"/>
  <c r="UJ195" i="26"/>
  <c r="UK195" i="26"/>
  <c r="UH196" i="26"/>
  <c r="UI196" i="26"/>
  <c r="UJ196" i="26"/>
  <c r="UK196" i="26"/>
  <c r="UH197" i="26"/>
  <c r="UI197" i="26"/>
  <c r="UJ197" i="26"/>
  <c r="UK197" i="26"/>
  <c r="UH198" i="26"/>
  <c r="UI198" i="26"/>
  <c r="UJ198" i="26"/>
  <c r="UK198" i="26"/>
  <c r="UH199" i="26"/>
  <c r="UI199" i="26"/>
  <c r="UJ199" i="26"/>
  <c r="UK199" i="26"/>
  <c r="UH200" i="26"/>
  <c r="UI200" i="26"/>
  <c r="UJ200" i="26"/>
  <c r="UK200" i="26"/>
  <c r="UH201" i="26"/>
  <c r="UI201" i="26"/>
  <c r="UJ201" i="26"/>
  <c r="UK201" i="26"/>
  <c r="UH202" i="26"/>
  <c r="UI202" i="26"/>
  <c r="UJ202" i="26"/>
  <c r="UK202" i="26"/>
  <c r="UH203" i="26"/>
  <c r="UI203" i="26"/>
  <c r="UJ203" i="26"/>
  <c r="UK203" i="26"/>
  <c r="UH204" i="26"/>
  <c r="UI204" i="26"/>
  <c r="UJ204" i="26"/>
  <c r="UK204" i="26"/>
  <c r="UH205" i="26"/>
  <c r="UI205" i="26"/>
  <c r="UJ205" i="26"/>
  <c r="UK205" i="26"/>
  <c r="UH206" i="26"/>
  <c r="UI206" i="26"/>
  <c r="UJ206" i="26"/>
  <c r="UK206" i="26"/>
  <c r="UH207" i="26"/>
  <c r="UI207" i="26"/>
  <c r="UJ207" i="26"/>
  <c r="UK207" i="26"/>
  <c r="UH208" i="26"/>
  <c r="UI208" i="26"/>
  <c r="UJ208" i="26"/>
  <c r="UK208" i="26"/>
  <c r="UH209" i="26"/>
  <c r="UI209" i="26"/>
  <c r="UJ209" i="26"/>
  <c r="UK209" i="26"/>
  <c r="UH210" i="26"/>
  <c r="UI210" i="26"/>
  <c r="UJ210" i="26"/>
  <c r="UK210" i="26"/>
  <c r="UH211" i="26"/>
  <c r="UI211" i="26"/>
  <c r="UJ211" i="26"/>
  <c r="UK211" i="26"/>
  <c r="UH212" i="26"/>
  <c r="UI212" i="26"/>
  <c r="UJ212" i="26"/>
  <c r="UK212" i="26"/>
  <c r="UH213" i="26"/>
  <c r="UI213" i="26"/>
  <c r="UJ213" i="26"/>
  <c r="UK213" i="26"/>
  <c r="UH214" i="26"/>
  <c r="UI214" i="26"/>
  <c r="UJ214" i="26"/>
  <c r="UK214" i="26"/>
  <c r="UH215" i="26"/>
  <c r="UI215" i="26"/>
  <c r="UJ215" i="26"/>
  <c r="UK215" i="26"/>
  <c r="UH216" i="26"/>
  <c r="UI216" i="26"/>
  <c r="UJ216" i="26"/>
  <c r="UK216" i="26"/>
  <c r="UH217" i="26"/>
  <c r="UI217" i="26"/>
  <c r="UJ217" i="26"/>
  <c r="UK217" i="26"/>
  <c r="UH218" i="26"/>
  <c r="UI218" i="26"/>
  <c r="UJ218" i="26"/>
  <c r="UK218" i="26"/>
  <c r="UH219" i="26"/>
  <c r="UI219" i="26"/>
  <c r="UJ219" i="26"/>
  <c r="UK219" i="26"/>
  <c r="UH220" i="26"/>
  <c r="UI220" i="26"/>
  <c r="UJ220" i="26"/>
  <c r="UK220" i="26"/>
  <c r="UH221" i="26"/>
  <c r="UI221" i="26"/>
  <c r="UJ221" i="26"/>
  <c r="UK221" i="26"/>
  <c r="UH222" i="26"/>
  <c r="UI222" i="26"/>
  <c r="UJ222" i="26"/>
  <c r="UK222" i="26"/>
  <c r="UH223" i="26"/>
  <c r="UI223" i="26"/>
  <c r="UJ223" i="26"/>
  <c r="UK223" i="26"/>
  <c r="UH224" i="26"/>
  <c r="UI224" i="26"/>
  <c r="UJ224" i="26"/>
  <c r="UK224" i="26"/>
  <c r="UH225" i="26"/>
  <c r="UI225" i="26"/>
  <c r="UJ225" i="26"/>
  <c r="UK225" i="26"/>
  <c r="UH226" i="26"/>
  <c r="UI226" i="26"/>
  <c r="UJ226" i="26"/>
  <c r="UK226" i="26"/>
  <c r="UH227" i="26"/>
  <c r="UI227" i="26"/>
  <c r="UJ227" i="26"/>
  <c r="UK227" i="26"/>
  <c r="UH228" i="26"/>
  <c r="UI228" i="26"/>
  <c r="UJ228" i="26"/>
  <c r="UK228" i="26"/>
  <c r="UH229" i="26"/>
  <c r="UI229" i="26"/>
  <c r="UJ229" i="26"/>
  <c r="UK229" i="26"/>
  <c r="UH230" i="26"/>
  <c r="UI230" i="26"/>
  <c r="UJ230" i="26"/>
  <c r="UK230" i="26"/>
  <c r="UH231" i="26"/>
  <c r="UI231" i="26"/>
  <c r="UJ231" i="26"/>
  <c r="UK231" i="26"/>
  <c r="UH232" i="26"/>
  <c r="UI232" i="26"/>
  <c r="UJ232" i="26"/>
  <c r="UK232" i="26"/>
  <c r="UH233" i="26"/>
  <c r="UI233" i="26"/>
  <c r="UJ233" i="26"/>
  <c r="UK233" i="26"/>
  <c r="UH234" i="26"/>
  <c r="UI234" i="26"/>
  <c r="UJ234" i="26"/>
  <c r="UK234" i="26"/>
  <c r="UH235" i="26"/>
  <c r="UI235" i="26"/>
  <c r="UJ235" i="26"/>
  <c r="UK235" i="26"/>
  <c r="UH236" i="26"/>
  <c r="UI236" i="26"/>
  <c r="UJ236" i="26"/>
  <c r="UK236" i="26"/>
  <c r="UH237" i="26"/>
  <c r="UI237" i="26"/>
  <c r="UJ237" i="26"/>
  <c r="UK237" i="26"/>
  <c r="UH238" i="26"/>
  <c r="UI238" i="26"/>
  <c r="UJ238" i="26"/>
  <c r="UK238" i="26"/>
  <c r="UH239" i="26"/>
  <c r="UI239" i="26"/>
  <c r="UJ239" i="26"/>
  <c r="UK239" i="26"/>
  <c r="UH240" i="26"/>
  <c r="UI240" i="26"/>
  <c r="UJ240" i="26"/>
  <c r="UK240" i="26"/>
  <c r="UH241" i="26"/>
  <c r="UI241" i="26"/>
  <c r="UJ241" i="26"/>
  <c r="UK241" i="26"/>
  <c r="UH242" i="26"/>
  <c r="UI242" i="26"/>
  <c r="UJ242" i="26"/>
  <c r="UK242" i="26"/>
  <c r="UH243" i="26"/>
  <c r="UI243" i="26"/>
  <c r="UJ243" i="26"/>
  <c r="UK243" i="26"/>
  <c r="UH244" i="26"/>
  <c r="UI244" i="26"/>
  <c r="UJ244" i="26"/>
  <c r="UK244" i="26"/>
  <c r="UH245" i="26"/>
  <c r="UI245" i="26"/>
  <c r="UJ245" i="26"/>
  <c r="UK245" i="26"/>
  <c r="UH246" i="26"/>
  <c r="UI246" i="26"/>
  <c r="UJ246" i="26"/>
  <c r="UK246" i="26"/>
  <c r="UH247" i="26"/>
  <c r="UI247" i="26"/>
  <c r="UJ247" i="26"/>
  <c r="UK247" i="26"/>
  <c r="UH248" i="26"/>
  <c r="UI248" i="26"/>
  <c r="UJ248" i="26"/>
  <c r="UK248" i="26"/>
  <c r="UH249" i="26"/>
  <c r="UI249" i="26"/>
  <c r="UJ249" i="26"/>
  <c r="UK249" i="26"/>
  <c r="UH250" i="26"/>
  <c r="UI250" i="26"/>
  <c r="UJ250" i="26"/>
  <c r="UK250" i="26"/>
  <c r="UH251" i="26"/>
  <c r="UI251" i="26"/>
  <c r="UJ251" i="26"/>
  <c r="UK251" i="26"/>
  <c r="UH252" i="26"/>
  <c r="UI252" i="26"/>
  <c r="UJ252" i="26"/>
  <c r="UK252" i="26"/>
  <c r="UH253" i="26"/>
  <c r="UI253" i="26"/>
  <c r="UJ253" i="26"/>
  <c r="UK253" i="26"/>
  <c r="UH254" i="26"/>
  <c r="UI254" i="26"/>
  <c r="UJ254" i="26"/>
  <c r="UK254" i="26"/>
  <c r="UH255" i="26"/>
  <c r="UI255" i="26"/>
  <c r="UJ255" i="26"/>
  <c r="UK255" i="26"/>
  <c r="UH256" i="26"/>
  <c r="UI256" i="26"/>
  <c r="UJ256" i="26"/>
  <c r="UK256" i="26"/>
  <c r="UH257" i="26"/>
  <c r="UI257" i="26"/>
  <c r="UJ257" i="26"/>
  <c r="UK257" i="26"/>
  <c r="UH258" i="26"/>
  <c r="UI258" i="26"/>
  <c r="UJ258" i="26"/>
  <c r="UK258" i="26"/>
  <c r="UH259" i="26"/>
  <c r="UI259" i="26"/>
  <c r="UJ259" i="26"/>
  <c r="UK259" i="26"/>
  <c r="UH260" i="26"/>
  <c r="UI260" i="26"/>
  <c r="UJ260" i="26"/>
  <c r="UK260" i="26"/>
  <c r="UH261" i="26"/>
  <c r="UI261" i="26"/>
  <c r="UJ261" i="26"/>
  <c r="UK261" i="26"/>
  <c r="UH262" i="26"/>
  <c r="UI262" i="26"/>
  <c r="UJ262" i="26"/>
  <c r="UK262" i="26"/>
  <c r="UH263" i="26"/>
  <c r="UI263" i="26"/>
  <c r="UJ263" i="26"/>
  <c r="UK263" i="26"/>
  <c r="UH264" i="26"/>
  <c r="UI264" i="26"/>
  <c r="UJ264" i="26"/>
  <c r="UK264" i="26"/>
  <c r="UH265" i="26"/>
  <c r="UI265" i="26"/>
  <c r="UJ265" i="26"/>
  <c r="UK265" i="26"/>
  <c r="UH266" i="26"/>
  <c r="UI266" i="26"/>
  <c r="UJ266" i="26"/>
  <c r="UK266" i="26"/>
  <c r="UH267" i="26"/>
  <c r="UI267" i="26"/>
  <c r="UJ267" i="26"/>
  <c r="UK267" i="26"/>
  <c r="UH268" i="26"/>
  <c r="UI268" i="26"/>
  <c r="UJ268" i="26"/>
  <c r="UK268" i="26"/>
  <c r="UH269" i="26"/>
  <c r="UI269" i="26"/>
  <c r="UJ269" i="26"/>
  <c r="UK269" i="26"/>
  <c r="UH270" i="26"/>
  <c r="UI270" i="26"/>
  <c r="UJ270" i="26"/>
  <c r="UK270" i="26"/>
  <c r="UH271" i="26"/>
  <c r="UI271" i="26"/>
  <c r="UJ271" i="26"/>
  <c r="UK271" i="26"/>
  <c r="UH272" i="26"/>
  <c r="UI272" i="26"/>
  <c r="UJ272" i="26"/>
  <c r="UK272" i="26"/>
  <c r="UH273" i="26"/>
  <c r="UI273" i="26"/>
  <c r="UJ273" i="26"/>
  <c r="UK273" i="26"/>
  <c r="UH274" i="26"/>
  <c r="UI274" i="26"/>
  <c r="UJ274" i="26"/>
  <c r="UK274" i="26"/>
  <c r="UH275" i="26"/>
  <c r="UI275" i="26"/>
  <c r="UJ275" i="26"/>
  <c r="UK275" i="26"/>
  <c r="UH276" i="26"/>
  <c r="UI276" i="26"/>
  <c r="UJ276" i="26"/>
  <c r="UK276" i="26"/>
  <c r="UH277" i="26"/>
  <c r="UI277" i="26"/>
  <c r="UJ277" i="26"/>
  <c r="UK277" i="26"/>
  <c r="UH278" i="26"/>
  <c r="UI278" i="26"/>
  <c r="UJ278" i="26"/>
  <c r="UK278" i="26"/>
  <c r="UH279" i="26"/>
  <c r="UI279" i="26"/>
  <c r="UJ279" i="26"/>
  <c r="UK279" i="26"/>
  <c r="UH280" i="26"/>
  <c r="UI280" i="26"/>
  <c r="UJ280" i="26"/>
  <c r="UK280" i="26"/>
  <c r="UH281" i="26"/>
  <c r="UI281" i="26"/>
  <c r="UJ281" i="26"/>
  <c r="UK281" i="26"/>
  <c r="UH282" i="26"/>
  <c r="UI282" i="26"/>
  <c r="UJ282" i="26"/>
  <c r="UK282" i="26"/>
  <c r="UH283" i="26"/>
  <c r="UI283" i="26"/>
  <c r="UJ283" i="26"/>
  <c r="UK283" i="26"/>
  <c r="UH284" i="26"/>
  <c r="UI284" i="26"/>
  <c r="UJ284" i="26"/>
  <c r="UK284" i="26"/>
  <c r="UH285" i="26"/>
  <c r="UI285" i="26"/>
  <c r="UJ285" i="26"/>
  <c r="UK285" i="26"/>
  <c r="UH286" i="26"/>
  <c r="UI286" i="26"/>
  <c r="UJ286" i="26"/>
  <c r="UK286" i="26"/>
  <c r="UH287" i="26"/>
  <c r="UI287" i="26"/>
  <c r="UJ287" i="26"/>
  <c r="UK287" i="26"/>
  <c r="UH288" i="26"/>
  <c r="UI288" i="26"/>
  <c r="UJ288" i="26"/>
  <c r="UK288" i="26"/>
  <c r="UH289" i="26"/>
  <c r="UI289" i="26"/>
  <c r="UJ289" i="26"/>
  <c r="UK289" i="26"/>
  <c r="UH290" i="26"/>
  <c r="UI290" i="26"/>
  <c r="UJ290" i="26"/>
  <c r="UK290" i="26"/>
  <c r="UH291" i="26"/>
  <c r="UI291" i="26"/>
  <c r="UJ291" i="26"/>
  <c r="UK291" i="26"/>
  <c r="UH292" i="26"/>
  <c r="UI292" i="26"/>
  <c r="UJ292" i="26"/>
  <c r="UK292" i="26"/>
  <c r="UH293" i="26"/>
  <c r="UI293" i="26"/>
  <c r="UJ293" i="26"/>
  <c r="UK293" i="26"/>
  <c r="UH294" i="26"/>
  <c r="UI294" i="26"/>
  <c r="UJ294" i="26"/>
  <c r="UK294" i="26"/>
  <c r="UH295" i="26"/>
  <c r="UI295" i="26"/>
  <c r="UJ295" i="26"/>
  <c r="UK295" i="26"/>
  <c r="UH296" i="26"/>
  <c r="UI296" i="26"/>
  <c r="UJ296" i="26"/>
  <c r="UK296" i="26"/>
  <c r="UH297" i="26"/>
  <c r="UI297" i="26"/>
  <c r="UJ297" i="26"/>
  <c r="UK297" i="26"/>
  <c r="UH298" i="26"/>
  <c r="UI298" i="26"/>
  <c r="UJ298" i="26"/>
  <c r="UK298" i="26"/>
  <c r="UH299" i="26"/>
  <c r="UI299" i="26"/>
  <c r="UJ299" i="26"/>
  <c r="UK299" i="26"/>
  <c r="UH300" i="26"/>
  <c r="UI300" i="26"/>
  <c r="UJ300" i="26"/>
  <c r="UK300" i="26"/>
  <c r="UH301" i="26"/>
  <c r="UI301" i="26"/>
  <c r="UJ301" i="26"/>
  <c r="UK301" i="26"/>
  <c r="UH302" i="26"/>
  <c r="UI302" i="26"/>
  <c r="UJ302" i="26"/>
  <c r="UK302" i="26"/>
  <c r="UH303" i="26"/>
  <c r="UI303" i="26"/>
  <c r="UJ303" i="26"/>
  <c r="UK303" i="26"/>
  <c r="UH304" i="26"/>
  <c r="UI304" i="26"/>
  <c r="UJ304" i="26"/>
  <c r="UK304" i="26"/>
  <c r="UH305" i="26"/>
  <c r="UI305" i="26"/>
  <c r="UJ305" i="26"/>
  <c r="UK305" i="26"/>
  <c r="UH306" i="26"/>
  <c r="UI306" i="26"/>
  <c r="UJ306" i="26"/>
  <c r="UK306" i="26"/>
  <c r="UH307" i="26"/>
  <c r="UI307" i="26"/>
  <c r="UJ307" i="26"/>
  <c r="UK307" i="26"/>
  <c r="UH308" i="26"/>
  <c r="UI308" i="26"/>
  <c r="UJ308" i="26"/>
  <c r="UK308" i="26"/>
  <c r="UH309" i="26"/>
  <c r="UI309" i="26"/>
  <c r="UJ309" i="26"/>
  <c r="UK309" i="26"/>
  <c r="UH310" i="26"/>
  <c r="UI310" i="26"/>
  <c r="UJ310" i="26"/>
  <c r="UK310" i="26"/>
  <c r="UH311" i="26"/>
  <c r="UI311" i="26"/>
  <c r="UJ311" i="26"/>
  <c r="UK311" i="26"/>
  <c r="UH312" i="26"/>
  <c r="UI312" i="26"/>
  <c r="UJ312" i="26"/>
  <c r="UK312" i="26"/>
  <c r="UH313" i="26"/>
  <c r="UI313" i="26"/>
  <c r="UJ313" i="26"/>
  <c r="UK313" i="26"/>
  <c r="UH314" i="26"/>
  <c r="UI314" i="26"/>
  <c r="UJ314" i="26"/>
  <c r="UK314" i="26"/>
  <c r="UH315" i="26"/>
  <c r="UI315" i="26"/>
  <c r="UJ315" i="26"/>
  <c r="UK315" i="26"/>
  <c r="UH316" i="26"/>
  <c r="UI316" i="26"/>
  <c r="UJ316" i="26"/>
  <c r="UK316" i="26"/>
  <c r="UH317" i="26"/>
  <c r="UI317" i="26"/>
  <c r="UJ317" i="26"/>
  <c r="UK317" i="26"/>
  <c r="UH318" i="26"/>
  <c r="UI318" i="26"/>
  <c r="UJ318" i="26"/>
  <c r="UK318" i="26"/>
  <c r="UH319" i="26"/>
  <c r="UI319" i="26"/>
  <c r="UJ319" i="26"/>
  <c r="UK319" i="26"/>
  <c r="UH320" i="26"/>
  <c r="UI320" i="26"/>
  <c r="UJ320" i="26"/>
  <c r="UK320" i="26"/>
  <c r="UH321" i="26"/>
  <c r="UI321" i="26"/>
  <c r="UJ321" i="26"/>
  <c r="UK321" i="26"/>
  <c r="UH322" i="26"/>
  <c r="UI322" i="26"/>
  <c r="UJ322" i="26"/>
  <c r="UK322" i="26"/>
  <c r="UH323" i="26"/>
  <c r="UI323" i="26"/>
  <c r="UJ323" i="26"/>
  <c r="UK323" i="26"/>
  <c r="UH324" i="26"/>
  <c r="UI324" i="26"/>
  <c r="UJ324" i="26"/>
  <c r="UK324" i="26"/>
  <c r="UH325" i="26"/>
  <c r="UI325" i="26"/>
  <c r="UJ325" i="26"/>
  <c r="UK325" i="26"/>
  <c r="UH326" i="26"/>
  <c r="UI326" i="26"/>
  <c r="UJ326" i="26"/>
  <c r="UK326" i="26"/>
  <c r="UH327" i="26"/>
  <c r="UI327" i="26"/>
  <c r="UJ327" i="26"/>
  <c r="UK327" i="26"/>
  <c r="UH328" i="26"/>
  <c r="UI328" i="26"/>
  <c r="UJ328" i="26"/>
  <c r="UK328" i="26"/>
  <c r="UH329" i="26"/>
  <c r="UI329" i="26"/>
  <c r="UJ329" i="26"/>
  <c r="UK329" i="26"/>
  <c r="UH330" i="26"/>
  <c r="UI330" i="26"/>
  <c r="UJ330" i="26"/>
  <c r="UK330" i="26"/>
  <c r="UH331" i="26"/>
  <c r="UI331" i="26"/>
  <c r="UJ331" i="26"/>
  <c r="UK331" i="26"/>
  <c r="UH332" i="26"/>
  <c r="UI332" i="26"/>
  <c r="UJ332" i="26"/>
  <c r="UK332" i="26"/>
  <c r="UH333" i="26"/>
  <c r="UI333" i="26"/>
  <c r="UJ333" i="26"/>
  <c r="UK333" i="26"/>
  <c r="UH334" i="26"/>
  <c r="UI334" i="26"/>
  <c r="UJ334" i="26"/>
  <c r="UK334" i="26"/>
  <c r="UH335" i="26"/>
  <c r="UI335" i="26"/>
  <c r="UJ335" i="26"/>
  <c r="UK335" i="26"/>
  <c r="UH336" i="26"/>
  <c r="UI336" i="26"/>
  <c r="UJ336" i="26"/>
  <c r="UK336" i="26"/>
  <c r="UH337" i="26"/>
  <c r="UI337" i="26"/>
  <c r="UJ337" i="26"/>
  <c r="UK337" i="26"/>
  <c r="UH338" i="26"/>
  <c r="UI338" i="26"/>
  <c r="UJ338" i="26"/>
  <c r="UK338" i="26"/>
  <c r="UH339" i="26"/>
  <c r="UI339" i="26"/>
  <c r="UJ339" i="26"/>
  <c r="UK339" i="26"/>
  <c r="UH340" i="26"/>
  <c r="UI340" i="26"/>
  <c r="UJ340" i="26"/>
  <c r="UK340" i="26"/>
  <c r="UH341" i="26"/>
  <c r="UI341" i="26"/>
  <c r="UJ341" i="26"/>
  <c r="UK341" i="26"/>
  <c r="UH342" i="26"/>
  <c r="UI342" i="26"/>
  <c r="UJ342" i="26"/>
  <c r="UK342" i="26"/>
  <c r="UH343" i="26"/>
  <c r="UI343" i="26"/>
  <c r="UJ343" i="26"/>
  <c r="UK343" i="26"/>
  <c r="UH344" i="26"/>
  <c r="UI344" i="26"/>
  <c r="UJ344" i="26"/>
  <c r="UK344" i="26"/>
  <c r="UH345" i="26"/>
  <c r="UI345" i="26"/>
  <c r="UJ345" i="26"/>
  <c r="UK345" i="26"/>
  <c r="UH346" i="26"/>
  <c r="UI346" i="26"/>
  <c r="UJ346" i="26"/>
  <c r="UK346" i="26"/>
  <c r="UH347" i="26"/>
  <c r="UI347" i="26"/>
  <c r="UJ347" i="26"/>
  <c r="UK347" i="26"/>
  <c r="UH348" i="26"/>
  <c r="UI348" i="26"/>
  <c r="UJ348" i="26"/>
  <c r="UK348" i="26"/>
  <c r="UH349" i="26"/>
  <c r="UI349" i="26"/>
  <c r="UJ349" i="26"/>
  <c r="UK349" i="26"/>
  <c r="UH350" i="26"/>
  <c r="UI350" i="26"/>
  <c r="UJ350" i="26"/>
  <c r="UK350" i="26"/>
  <c r="UH351" i="26"/>
  <c r="UI351" i="26"/>
  <c r="UJ351" i="26"/>
  <c r="UK351" i="26"/>
  <c r="UH352" i="26"/>
  <c r="UI352" i="26"/>
  <c r="UJ352" i="26"/>
  <c r="UK352" i="26"/>
  <c r="UH353" i="26"/>
  <c r="UI353" i="26"/>
  <c r="UJ353" i="26"/>
  <c r="UK353" i="26"/>
  <c r="UH354" i="26"/>
  <c r="UI354" i="26"/>
  <c r="UJ354" i="26"/>
  <c r="UK354" i="26"/>
  <c r="UH355" i="26"/>
  <c r="UI355" i="26"/>
  <c r="UJ355" i="26"/>
  <c r="UK355" i="26"/>
  <c r="UH356" i="26"/>
  <c r="UI356" i="26"/>
  <c r="UJ356" i="26"/>
  <c r="UK356" i="26"/>
  <c r="UH357" i="26"/>
  <c r="UI357" i="26"/>
  <c r="UJ357" i="26"/>
  <c r="UK357" i="26"/>
  <c r="UH358" i="26"/>
  <c r="UI358" i="26"/>
  <c r="UJ358" i="26"/>
  <c r="UK358" i="26"/>
  <c r="UH359" i="26"/>
  <c r="UI359" i="26"/>
  <c r="UJ359" i="26"/>
  <c r="UK359" i="26"/>
  <c r="UH360" i="26"/>
  <c r="UI360" i="26"/>
  <c r="UJ360" i="26"/>
  <c r="UK360" i="26"/>
  <c r="UH361" i="26"/>
  <c r="UI361" i="26"/>
  <c r="UJ361" i="26"/>
  <c r="UK361" i="26"/>
  <c r="UH362" i="26"/>
  <c r="UI362" i="26"/>
  <c r="UJ362" i="26"/>
  <c r="UK362" i="26"/>
  <c r="UH363" i="26"/>
  <c r="UI363" i="26"/>
  <c r="UJ363" i="26"/>
  <c r="UK363" i="26"/>
  <c r="UH364" i="26"/>
  <c r="UI364" i="26"/>
  <c r="UJ364" i="26"/>
  <c r="UK364" i="26"/>
  <c r="UH365" i="26"/>
  <c r="UI365" i="26"/>
  <c r="UJ365" i="26"/>
  <c r="UK365" i="26"/>
  <c r="UH366" i="26"/>
  <c r="UI366" i="26"/>
  <c r="UJ366" i="26"/>
  <c r="UK366" i="26"/>
  <c r="UH367" i="26"/>
  <c r="UI367" i="26"/>
  <c r="UJ367" i="26"/>
  <c r="UK367" i="26"/>
  <c r="UH368" i="26"/>
  <c r="UI368" i="26"/>
  <c r="UJ368" i="26"/>
  <c r="UK368" i="26"/>
  <c r="UH369" i="26"/>
  <c r="UI369" i="26"/>
  <c r="UJ369" i="26"/>
  <c r="UK369" i="26"/>
  <c r="UH370" i="26"/>
  <c r="UI370" i="26"/>
  <c r="UJ370" i="26"/>
  <c r="UK370" i="26"/>
  <c r="UH371" i="26"/>
  <c r="UI371" i="26"/>
  <c r="UJ371" i="26"/>
  <c r="UK371" i="26"/>
  <c r="UH372" i="26"/>
  <c r="UI372" i="26"/>
  <c r="UJ372" i="26"/>
  <c r="UK372" i="26"/>
  <c r="UH373" i="26"/>
  <c r="UI373" i="26"/>
  <c r="UJ373" i="26"/>
  <c r="UK373" i="26"/>
  <c r="UH374" i="26"/>
  <c r="UI374" i="26"/>
  <c r="UJ374" i="26"/>
  <c r="UK374" i="26"/>
  <c r="UH375" i="26"/>
  <c r="UI375" i="26"/>
  <c r="UJ375" i="26"/>
  <c r="UK375" i="26"/>
  <c r="UH376" i="26"/>
  <c r="UI376" i="26"/>
  <c r="UJ376" i="26"/>
  <c r="UK376" i="26"/>
  <c r="UH377" i="26"/>
  <c r="UI377" i="26"/>
  <c r="UJ377" i="26"/>
  <c r="UK377" i="26"/>
  <c r="UH378" i="26"/>
  <c r="UI378" i="26"/>
  <c r="UJ378" i="26"/>
  <c r="UK378" i="26"/>
  <c r="UH379" i="26"/>
  <c r="UI379" i="26"/>
  <c r="UJ379" i="26"/>
  <c r="UK379" i="26"/>
  <c r="UH380" i="26"/>
  <c r="UI380" i="26"/>
  <c r="UJ380" i="26"/>
  <c r="UK380" i="26"/>
  <c r="UH381" i="26"/>
  <c r="UI381" i="26"/>
  <c r="UJ381" i="26"/>
  <c r="UK381" i="26"/>
  <c r="UH382" i="26"/>
  <c r="UI382" i="26"/>
  <c r="UJ382" i="26"/>
  <c r="UK382" i="26"/>
  <c r="UH383" i="26"/>
  <c r="UI383" i="26"/>
  <c r="UJ383" i="26"/>
  <c r="UK383" i="26"/>
  <c r="UH384" i="26"/>
  <c r="UI384" i="26"/>
  <c r="UJ384" i="26"/>
  <c r="UK384" i="26"/>
  <c r="UH385" i="26"/>
  <c r="UI385" i="26"/>
  <c r="UJ385" i="26"/>
  <c r="UK385" i="26"/>
  <c r="UH386" i="26"/>
  <c r="UI386" i="26"/>
  <c r="UJ386" i="26"/>
  <c r="UK386" i="26"/>
  <c r="UH387" i="26"/>
  <c r="UI387" i="26"/>
  <c r="UJ387" i="26"/>
  <c r="UK387" i="26"/>
  <c r="UH388" i="26"/>
  <c r="UI388" i="26"/>
  <c r="UJ388" i="26"/>
  <c r="UK388" i="26"/>
  <c r="UH389" i="26"/>
  <c r="UI389" i="26"/>
  <c r="UJ389" i="26"/>
  <c r="UK389" i="26"/>
  <c r="UH390" i="26"/>
  <c r="UI390" i="26"/>
  <c r="UJ390" i="26"/>
  <c r="UK390" i="26"/>
  <c r="UH391" i="26"/>
  <c r="UI391" i="26"/>
  <c r="UJ391" i="26"/>
  <c r="UK391" i="26"/>
  <c r="UH392" i="26"/>
  <c r="UI392" i="26"/>
  <c r="UJ392" i="26"/>
  <c r="UK392" i="26"/>
  <c r="UH393" i="26"/>
  <c r="UI393" i="26"/>
  <c r="UJ393" i="26"/>
  <c r="UK393" i="26"/>
  <c r="UH394" i="26"/>
  <c r="UI394" i="26"/>
  <c r="UJ394" i="26"/>
  <c r="UK394" i="26"/>
  <c r="UH395" i="26"/>
  <c r="UI395" i="26"/>
  <c r="UJ395" i="26"/>
  <c r="UK395" i="26"/>
  <c r="UH396" i="26"/>
  <c r="UI396" i="26"/>
  <c r="UJ396" i="26"/>
  <c r="UK396" i="26"/>
  <c r="UH397" i="26"/>
  <c r="UI397" i="26"/>
  <c r="UJ397" i="26"/>
  <c r="UK397" i="26"/>
  <c r="UH398" i="26"/>
  <c r="UI398" i="26"/>
  <c r="UJ398" i="26"/>
  <c r="UK398" i="26"/>
  <c r="UH399" i="26"/>
  <c r="UI399" i="26"/>
  <c r="UJ399" i="26"/>
  <c r="UK399" i="26"/>
  <c r="UH400" i="26"/>
  <c r="UI400" i="26"/>
  <c r="UJ400" i="26"/>
  <c r="UK400" i="26"/>
  <c r="UH401" i="26"/>
  <c r="UI401" i="26"/>
  <c r="UJ401" i="26"/>
  <c r="UK401" i="26"/>
  <c r="UH402" i="26"/>
  <c r="UI402" i="26"/>
  <c r="UJ402" i="26"/>
  <c r="UK402" i="26"/>
  <c r="UH403" i="26"/>
  <c r="UI403" i="26"/>
  <c r="UJ403" i="26"/>
  <c r="UK403" i="26"/>
  <c r="UH404" i="26"/>
  <c r="UI404" i="26"/>
  <c r="UJ404" i="26"/>
  <c r="UK404" i="26"/>
  <c r="UH405" i="26"/>
  <c r="UI405" i="26"/>
  <c r="UJ405" i="26"/>
  <c r="UK405" i="26"/>
  <c r="UH406" i="26"/>
  <c r="UI406" i="26"/>
  <c r="UJ406" i="26"/>
  <c r="UK406" i="26"/>
  <c r="UH407" i="26"/>
  <c r="UI407" i="26"/>
  <c r="UJ407" i="26"/>
  <c r="UK407" i="26"/>
  <c r="UH408" i="26"/>
  <c r="UI408" i="26"/>
  <c r="UJ408" i="26"/>
  <c r="UK408" i="26"/>
  <c r="UH409" i="26"/>
  <c r="UI409" i="26"/>
  <c r="UJ409" i="26"/>
  <c r="UK409" i="26"/>
  <c r="UH410" i="26"/>
  <c r="UI410" i="26"/>
  <c r="UJ410" i="26"/>
  <c r="UK410" i="26"/>
  <c r="UH411" i="26"/>
  <c r="UI411" i="26"/>
  <c r="UJ411" i="26"/>
  <c r="UK411" i="26"/>
  <c r="UH412" i="26"/>
  <c r="UI412" i="26"/>
  <c r="UJ412" i="26"/>
  <c r="UK412" i="26"/>
  <c r="UH413" i="26"/>
  <c r="UI413" i="26"/>
  <c r="UJ413" i="26"/>
  <c r="UK413" i="26"/>
  <c r="UH414" i="26"/>
  <c r="UI414" i="26"/>
  <c r="UJ414" i="26"/>
  <c r="UK414" i="26"/>
  <c r="UH415" i="26"/>
  <c r="UI415" i="26"/>
  <c r="UJ415" i="26"/>
  <c r="UK415" i="26"/>
  <c r="UH416" i="26"/>
  <c r="UI416" i="26"/>
  <c r="UJ416" i="26"/>
  <c r="UK416" i="26"/>
  <c r="UH417" i="26"/>
  <c r="UI417" i="26"/>
  <c r="UJ417" i="26"/>
  <c r="UK417" i="26"/>
  <c r="UH418" i="26"/>
  <c r="UI418" i="26"/>
  <c r="UJ418" i="26"/>
  <c r="UK418" i="26"/>
  <c r="UH419" i="26"/>
  <c r="UI419" i="26"/>
  <c r="UJ419" i="26"/>
  <c r="UK419" i="26"/>
  <c r="UH420" i="26"/>
  <c r="UI420" i="26"/>
  <c r="UJ420" i="26"/>
  <c r="UK420" i="26"/>
  <c r="UH421" i="26"/>
  <c r="UI421" i="26"/>
  <c r="UJ421" i="26"/>
  <c r="UK421" i="26"/>
  <c r="UH422" i="26"/>
  <c r="UI422" i="26"/>
  <c r="UJ422" i="26"/>
  <c r="UK422" i="26"/>
  <c r="UH423" i="26"/>
  <c r="UI423" i="26"/>
  <c r="UJ423" i="26"/>
  <c r="UK423" i="26"/>
  <c r="UH424" i="26"/>
  <c r="UI424" i="26"/>
  <c r="UJ424" i="26"/>
  <c r="UK424" i="26"/>
  <c r="UH425" i="26"/>
  <c r="UI425" i="26"/>
  <c r="UJ425" i="26"/>
  <c r="UK425" i="26"/>
  <c r="UH426" i="26"/>
  <c r="UI426" i="26"/>
  <c r="UJ426" i="26"/>
  <c r="UK426" i="26"/>
  <c r="UH427" i="26"/>
  <c r="UI427" i="26"/>
  <c r="UJ427" i="26"/>
  <c r="UK427" i="26"/>
  <c r="UH428" i="26"/>
  <c r="UI428" i="26"/>
  <c r="UJ428" i="26"/>
  <c r="UK428" i="26"/>
  <c r="UH429" i="26"/>
  <c r="UI429" i="26"/>
  <c r="UJ429" i="26"/>
  <c r="UK429" i="26"/>
  <c r="UH430" i="26"/>
  <c r="UI430" i="26"/>
  <c r="UJ430" i="26"/>
  <c r="UK430" i="26"/>
  <c r="UH431" i="26"/>
  <c r="UI431" i="26"/>
  <c r="UJ431" i="26"/>
  <c r="UK431" i="26"/>
  <c r="UH432" i="26"/>
  <c r="UI432" i="26"/>
  <c r="UJ432" i="26"/>
  <c r="UK432" i="26"/>
  <c r="UH433" i="26"/>
  <c r="UI433" i="26"/>
  <c r="UJ433" i="26"/>
  <c r="UK433" i="26"/>
  <c r="UH434" i="26"/>
  <c r="UI434" i="26"/>
  <c r="UJ434" i="26"/>
  <c r="UK434" i="26"/>
  <c r="UH435" i="26"/>
  <c r="UI435" i="26"/>
  <c r="UJ435" i="26"/>
  <c r="UK435" i="26"/>
  <c r="UH436" i="26"/>
  <c r="UI436" i="26"/>
  <c r="UJ436" i="26"/>
  <c r="UK436" i="26"/>
  <c r="UH437" i="26"/>
  <c r="UI437" i="26"/>
  <c r="UJ437" i="26"/>
  <c r="UK437" i="26"/>
  <c r="UH438" i="26"/>
  <c r="UI438" i="26"/>
  <c r="UJ438" i="26"/>
  <c r="UK438" i="26"/>
  <c r="UH439" i="26"/>
  <c r="UI439" i="26"/>
  <c r="UJ439" i="26"/>
  <c r="UK439" i="26"/>
  <c r="UH440" i="26"/>
  <c r="UI440" i="26"/>
  <c r="UJ440" i="26"/>
  <c r="UK440" i="26"/>
  <c r="UH441" i="26"/>
  <c r="UI441" i="26"/>
  <c r="UJ441" i="26"/>
  <c r="UK441" i="26"/>
  <c r="UH442" i="26"/>
  <c r="UI442" i="26"/>
  <c r="UJ442" i="26"/>
  <c r="UK442" i="26"/>
  <c r="UH443" i="26"/>
  <c r="UI443" i="26"/>
  <c r="UJ443" i="26"/>
  <c r="UK443" i="26"/>
  <c r="UH444" i="26"/>
  <c r="UI444" i="26"/>
  <c r="UJ444" i="26"/>
  <c r="UK444" i="26"/>
  <c r="UH445" i="26"/>
  <c r="UI445" i="26"/>
  <c r="UJ445" i="26"/>
  <c r="UK445" i="26"/>
  <c r="UH446" i="26"/>
  <c r="UI446" i="26"/>
  <c r="UJ446" i="26"/>
  <c r="UK446" i="26"/>
  <c r="UH447" i="26"/>
  <c r="UI447" i="26"/>
  <c r="UJ447" i="26"/>
  <c r="UK447" i="26"/>
  <c r="UH448" i="26"/>
  <c r="UI448" i="26"/>
  <c r="UJ448" i="26"/>
  <c r="UK448" i="26"/>
  <c r="UH449" i="26"/>
  <c r="UI449" i="26"/>
  <c r="UJ449" i="26"/>
  <c r="UK449" i="26"/>
  <c r="UH450" i="26"/>
  <c r="UI450" i="26"/>
  <c r="UJ450" i="26"/>
  <c r="UK450" i="26"/>
  <c r="UH451" i="26"/>
  <c r="UI451" i="26"/>
  <c r="UJ451" i="26"/>
  <c r="UK451" i="26"/>
  <c r="UH452" i="26"/>
  <c r="UI452" i="26"/>
  <c r="UJ452" i="26"/>
  <c r="UK452" i="26"/>
  <c r="UH453" i="26"/>
  <c r="UI453" i="26"/>
  <c r="UJ453" i="26"/>
  <c r="UK453" i="26"/>
  <c r="UH454" i="26"/>
  <c r="UI454" i="26"/>
  <c r="UJ454" i="26"/>
  <c r="UK454" i="26"/>
  <c r="UH455" i="26"/>
  <c r="UI455" i="26"/>
  <c r="UJ455" i="26"/>
  <c r="UK455" i="26"/>
  <c r="UH456" i="26"/>
  <c r="UI456" i="26"/>
  <c r="UJ456" i="26"/>
  <c r="UK456" i="26"/>
  <c r="UH457" i="26"/>
  <c r="UI457" i="26"/>
  <c r="UJ457" i="26"/>
  <c r="UK457" i="26"/>
  <c r="UH458" i="26"/>
  <c r="UI458" i="26"/>
  <c r="UJ458" i="26"/>
  <c r="UK458" i="26"/>
  <c r="UH459" i="26"/>
  <c r="UI459" i="26"/>
  <c r="UJ459" i="26"/>
  <c r="UK459" i="26"/>
  <c r="UH460" i="26"/>
  <c r="UI460" i="26"/>
  <c r="UJ460" i="26"/>
  <c r="UK460" i="26"/>
  <c r="UH461" i="26"/>
  <c r="UI461" i="26"/>
  <c r="UJ461" i="26"/>
  <c r="UK461" i="26"/>
  <c r="UH462" i="26"/>
  <c r="UI462" i="26"/>
  <c r="UJ462" i="26"/>
  <c r="UK462" i="26"/>
  <c r="UH463" i="26"/>
  <c r="UI463" i="26"/>
  <c r="UJ463" i="26"/>
  <c r="UK463" i="26"/>
  <c r="UH464" i="26"/>
  <c r="UI464" i="26"/>
  <c r="UJ464" i="26"/>
  <c r="UK464" i="26"/>
  <c r="UH465" i="26"/>
  <c r="UI465" i="26"/>
  <c r="UJ465" i="26"/>
  <c r="UK465" i="26"/>
  <c r="UH466" i="26"/>
  <c r="UI466" i="26"/>
  <c r="UJ466" i="26"/>
  <c r="UK466" i="26"/>
  <c r="UH467" i="26"/>
  <c r="UI467" i="26"/>
  <c r="UJ467" i="26"/>
  <c r="UK467" i="26"/>
  <c r="UH468" i="26"/>
  <c r="UI468" i="26"/>
  <c r="UJ468" i="26"/>
  <c r="UK468" i="26"/>
  <c r="UH469" i="26"/>
  <c r="UI469" i="26"/>
  <c r="UJ469" i="26"/>
  <c r="UK469" i="26"/>
  <c r="UH470" i="26"/>
  <c r="UI470" i="26"/>
  <c r="UJ470" i="26"/>
  <c r="UK470" i="26"/>
  <c r="UH471" i="26"/>
  <c r="UI471" i="26"/>
  <c r="UJ471" i="26"/>
  <c r="UK471" i="26"/>
  <c r="UH472" i="26"/>
  <c r="UI472" i="26"/>
  <c r="UJ472" i="26"/>
  <c r="UK472" i="26"/>
  <c r="UH473" i="26"/>
  <c r="UI473" i="26"/>
  <c r="UJ473" i="26"/>
  <c r="UK473" i="26"/>
  <c r="UH474" i="26"/>
  <c r="UI474" i="26"/>
  <c r="UJ474" i="26"/>
  <c r="UK474" i="26"/>
  <c r="UH475" i="26"/>
  <c r="UI475" i="26"/>
  <c r="UJ475" i="26"/>
  <c r="UK475" i="26"/>
  <c r="UH476" i="26"/>
  <c r="UI476" i="26"/>
  <c r="UJ476" i="26"/>
  <c r="UK476" i="26"/>
  <c r="UH477" i="26"/>
  <c r="UI477" i="26"/>
  <c r="UJ477" i="26"/>
  <c r="UK477" i="26"/>
  <c r="UH478" i="26"/>
  <c r="UI478" i="26"/>
  <c r="UJ478" i="26"/>
  <c r="UK478" i="26"/>
  <c r="UH479" i="26"/>
  <c r="UI479" i="26"/>
  <c r="UJ479" i="26"/>
  <c r="UK479" i="26"/>
  <c r="UH480" i="26"/>
  <c r="UI480" i="26"/>
  <c r="UJ480" i="26"/>
  <c r="UK480" i="26"/>
  <c r="UH481" i="26"/>
  <c r="UI481" i="26"/>
  <c r="UJ481" i="26"/>
  <c r="UK481" i="26"/>
  <c r="UH482" i="26"/>
  <c r="UI482" i="26"/>
  <c r="UJ482" i="26"/>
  <c r="UK482" i="26"/>
  <c r="UH483" i="26"/>
  <c r="UI483" i="26"/>
  <c r="UJ483" i="26"/>
  <c r="UK483" i="26"/>
  <c r="UH484" i="26"/>
  <c r="UI484" i="26"/>
  <c r="UJ484" i="26"/>
  <c r="UK484" i="26"/>
  <c r="UH485" i="26"/>
  <c r="UI485" i="26"/>
  <c r="UJ485" i="26"/>
  <c r="UK485" i="26"/>
  <c r="UH486" i="26"/>
  <c r="UI486" i="26"/>
  <c r="UJ486" i="26"/>
  <c r="UK486" i="26"/>
  <c r="UH487" i="26"/>
  <c r="UI487" i="26"/>
  <c r="UJ487" i="26"/>
  <c r="UK487" i="26"/>
  <c r="UH488" i="26"/>
  <c r="UI488" i="26"/>
  <c r="UJ488" i="26"/>
  <c r="UK488" i="26"/>
  <c r="UH489" i="26"/>
  <c r="UI489" i="26"/>
  <c r="UJ489" i="26"/>
  <c r="UK489" i="26"/>
  <c r="UH490" i="26"/>
  <c r="UI490" i="26"/>
  <c r="UJ490" i="26"/>
  <c r="UK490" i="26"/>
  <c r="UH491" i="26"/>
  <c r="UI491" i="26"/>
  <c r="UJ491" i="26"/>
  <c r="UK491" i="26"/>
  <c r="UH492" i="26"/>
  <c r="UI492" i="26"/>
  <c r="UJ492" i="26"/>
  <c r="UK492" i="26"/>
  <c r="UH493" i="26"/>
  <c r="UI493" i="26"/>
  <c r="UJ493" i="26"/>
  <c r="UK493" i="26"/>
  <c r="UH494" i="26"/>
  <c r="UI494" i="26"/>
  <c r="UJ494" i="26"/>
  <c r="UK494" i="26"/>
  <c r="UH495" i="26"/>
  <c r="UI495" i="26"/>
  <c r="UJ495" i="26"/>
  <c r="UK495" i="26"/>
  <c r="UH496" i="26"/>
  <c r="UI496" i="26"/>
  <c r="UJ496" i="26"/>
  <c r="UK496" i="26"/>
  <c r="UH497" i="26"/>
  <c r="UI497" i="26"/>
  <c r="UJ497" i="26"/>
  <c r="UK497" i="26"/>
  <c r="UH498" i="26"/>
  <c r="UI498" i="26"/>
  <c r="UJ498" i="26"/>
  <c r="UK498" i="26"/>
  <c r="UH499" i="26"/>
  <c r="UI499" i="26"/>
  <c r="UJ499" i="26"/>
  <c r="UK499" i="26"/>
  <c r="UH500" i="26"/>
  <c r="UI500" i="26"/>
  <c r="UJ500" i="26"/>
  <c r="UK500" i="26"/>
  <c r="UH501" i="26"/>
  <c r="UI501" i="26"/>
  <c r="UJ501" i="26"/>
  <c r="UK501" i="26"/>
  <c r="UH502" i="26"/>
  <c r="UI502" i="26"/>
  <c r="UJ502" i="26"/>
  <c r="UK502" i="26"/>
  <c r="UH503" i="26"/>
  <c r="UI503" i="26"/>
  <c r="UJ503" i="26"/>
  <c r="UK503" i="26"/>
  <c r="UH504" i="26"/>
  <c r="UI504" i="26"/>
  <c r="UJ504" i="26"/>
  <c r="UK504" i="26"/>
  <c r="UH505" i="26"/>
  <c r="UI505" i="26"/>
  <c r="UJ505" i="26"/>
  <c r="UK505" i="26"/>
  <c r="UH506" i="26"/>
  <c r="UI506" i="26"/>
  <c r="UJ506" i="26"/>
  <c r="UK506" i="26"/>
  <c r="UH507" i="26"/>
  <c r="UI507" i="26"/>
  <c r="UJ507" i="26"/>
  <c r="UK507" i="26"/>
  <c r="UH508" i="26"/>
  <c r="UI508" i="26"/>
  <c r="UJ508" i="26"/>
  <c r="UK508" i="26"/>
  <c r="UH509" i="26"/>
  <c r="UI509" i="26"/>
  <c r="UJ509" i="26"/>
  <c r="UK509" i="26"/>
  <c r="UH510" i="26"/>
  <c r="UI510" i="26"/>
  <c r="UJ510" i="26"/>
  <c r="UK510" i="26"/>
  <c r="UH511" i="26"/>
  <c r="UI511" i="26"/>
  <c r="UJ511" i="26"/>
  <c r="UK511" i="26"/>
  <c r="UH512" i="26"/>
  <c r="UI512" i="26"/>
  <c r="UJ512" i="26"/>
  <c r="UK512" i="26"/>
  <c r="UH513" i="26"/>
  <c r="UI513" i="26"/>
  <c r="UJ513" i="26"/>
  <c r="UK513" i="26"/>
  <c r="UH514" i="26"/>
  <c r="UI514" i="26"/>
  <c r="UJ514" i="26"/>
  <c r="UK514" i="26"/>
  <c r="UH515" i="26"/>
  <c r="UI515" i="26"/>
  <c r="UJ515" i="26"/>
  <c r="UK515" i="26"/>
  <c r="UH516" i="26"/>
  <c r="UI516" i="26"/>
  <c r="UJ516" i="26"/>
  <c r="UK516" i="26"/>
  <c r="UH517" i="26"/>
  <c r="UI517" i="26"/>
  <c r="UJ517" i="26"/>
  <c r="UK517" i="26"/>
  <c r="UH518" i="26"/>
  <c r="UI518" i="26"/>
  <c r="UJ518" i="26"/>
  <c r="UK518" i="26"/>
  <c r="UH519" i="26"/>
  <c r="UI519" i="26"/>
  <c r="UJ519" i="26"/>
  <c r="UK519" i="26"/>
  <c r="UH520" i="26"/>
  <c r="UI520" i="26"/>
  <c r="UJ520" i="26"/>
  <c r="UK520" i="26"/>
  <c r="UH521" i="26"/>
  <c r="UI521" i="26"/>
  <c r="UJ521" i="26"/>
  <c r="UK521" i="26"/>
  <c r="UH522" i="26"/>
  <c r="UI522" i="26"/>
  <c r="UJ522" i="26"/>
  <c r="UK522" i="26"/>
  <c r="UH523" i="26"/>
  <c r="UI523" i="26"/>
  <c r="UJ523" i="26"/>
  <c r="UK523" i="26"/>
  <c r="UH524" i="26"/>
  <c r="UI524" i="26"/>
  <c r="UJ524" i="26"/>
  <c r="UK524" i="26"/>
  <c r="UH525" i="26"/>
  <c r="UI525" i="26"/>
  <c r="UJ525" i="26"/>
  <c r="UK525" i="26"/>
  <c r="UH526" i="26"/>
  <c r="UI526" i="26"/>
  <c r="UJ526" i="26"/>
  <c r="UK526" i="26"/>
  <c r="UH527" i="26"/>
  <c r="UI527" i="26"/>
  <c r="UJ527" i="26"/>
  <c r="UK527" i="26"/>
  <c r="UH528" i="26"/>
  <c r="UI528" i="26"/>
  <c r="UJ528" i="26"/>
  <c r="UK528" i="26"/>
  <c r="UH529" i="26"/>
  <c r="UI529" i="26"/>
  <c r="UJ529" i="26"/>
  <c r="UK529" i="26"/>
  <c r="UH530" i="26"/>
  <c r="UI530" i="26"/>
  <c r="UJ530" i="26"/>
  <c r="UK530" i="26"/>
  <c r="UH531" i="26"/>
  <c r="UI531" i="26"/>
  <c r="UJ531" i="26"/>
  <c r="UK531" i="26"/>
  <c r="UH532" i="26"/>
  <c r="UI532" i="26"/>
  <c r="UJ532" i="26"/>
  <c r="UK532" i="26"/>
  <c r="UH533" i="26"/>
  <c r="UI533" i="26"/>
  <c r="UJ533" i="26"/>
  <c r="UK533" i="26"/>
  <c r="UH534" i="26"/>
  <c r="UI534" i="26"/>
  <c r="UJ534" i="26"/>
  <c r="UK534" i="26"/>
  <c r="UH535" i="26"/>
  <c r="UI535" i="26"/>
  <c r="UJ535" i="26"/>
  <c r="UK535" i="26"/>
  <c r="UH536" i="26"/>
  <c r="UI536" i="26"/>
  <c r="UJ536" i="26"/>
  <c r="UK536" i="26"/>
  <c r="UH537" i="26"/>
  <c r="UI537" i="26"/>
  <c r="UJ537" i="26"/>
  <c r="UK537" i="26"/>
  <c r="UH538" i="26"/>
  <c r="UI538" i="26"/>
  <c r="UJ538" i="26"/>
  <c r="UK538" i="26"/>
  <c r="UH539" i="26"/>
  <c r="UI539" i="26"/>
  <c r="UJ539" i="26"/>
  <c r="UK539" i="26"/>
  <c r="UH540" i="26"/>
  <c r="UI540" i="26"/>
  <c r="UJ540" i="26"/>
  <c r="UK540" i="26"/>
  <c r="UH541" i="26"/>
  <c r="UI541" i="26"/>
  <c r="UJ541" i="26"/>
  <c r="UK541" i="26"/>
  <c r="UH542" i="26"/>
  <c r="UI542" i="26"/>
  <c r="UJ542" i="26"/>
  <c r="UK542" i="26"/>
  <c r="UH543" i="26"/>
  <c r="UI543" i="26"/>
  <c r="UJ543" i="26"/>
  <c r="UK543" i="26"/>
  <c r="UH544" i="26"/>
  <c r="UI544" i="26"/>
  <c r="UJ544" i="26"/>
  <c r="UK544" i="26"/>
  <c r="UH545" i="26"/>
  <c r="UI545" i="26"/>
  <c r="UJ545" i="26"/>
  <c r="UK545" i="26"/>
  <c r="UH546" i="26"/>
  <c r="UI546" i="26"/>
  <c r="UJ546" i="26"/>
  <c r="UK546" i="26"/>
  <c r="UH547" i="26"/>
  <c r="UI547" i="26"/>
  <c r="UJ547" i="26"/>
  <c r="UK547" i="26"/>
  <c r="UH548" i="26"/>
  <c r="UI548" i="26"/>
  <c r="UJ548" i="26"/>
  <c r="UK548" i="26"/>
  <c r="UH549" i="26"/>
  <c r="UI549" i="26"/>
  <c r="UJ549" i="26"/>
  <c r="UK549" i="26"/>
  <c r="UH550" i="26"/>
  <c r="UI550" i="26"/>
  <c r="UJ550" i="26"/>
  <c r="UK550" i="26"/>
  <c r="UH551" i="26"/>
  <c r="UI551" i="26"/>
  <c r="UJ551" i="26"/>
  <c r="UK551" i="26"/>
  <c r="UH552" i="26"/>
  <c r="UI552" i="26"/>
  <c r="UJ552" i="26"/>
  <c r="UK552" i="26"/>
  <c r="UH553" i="26"/>
  <c r="UI553" i="26"/>
  <c r="UJ553" i="26"/>
  <c r="UK553" i="26"/>
  <c r="UH554" i="26"/>
  <c r="UI554" i="26"/>
  <c r="UJ554" i="26"/>
  <c r="UK554" i="26"/>
  <c r="UH555" i="26"/>
  <c r="UI555" i="26"/>
  <c r="UJ555" i="26"/>
  <c r="UK555" i="26"/>
  <c r="UH556" i="26"/>
  <c r="UI556" i="26"/>
  <c r="UJ556" i="26"/>
  <c r="UK556" i="26"/>
  <c r="UH557" i="26"/>
  <c r="UI557" i="26"/>
  <c r="UJ557" i="26"/>
  <c r="UK557" i="26"/>
  <c r="UH558" i="26"/>
  <c r="UI558" i="26"/>
  <c r="UJ558" i="26"/>
  <c r="UK558" i="26"/>
  <c r="UH559" i="26"/>
  <c r="UI559" i="26"/>
  <c r="UJ559" i="26"/>
  <c r="UK559" i="26"/>
  <c r="UH560" i="26"/>
  <c r="UI560" i="26"/>
  <c r="UJ560" i="26"/>
  <c r="UK560" i="26"/>
  <c r="UH561" i="26"/>
  <c r="UI561" i="26"/>
  <c r="UJ561" i="26"/>
  <c r="UK561" i="26"/>
  <c r="UH562" i="26"/>
  <c r="UI562" i="26"/>
  <c r="UJ562" i="26"/>
  <c r="UK562" i="26"/>
  <c r="UH563" i="26"/>
  <c r="UI563" i="26"/>
  <c r="UJ563" i="26"/>
  <c r="UK563" i="26"/>
  <c r="UH564" i="26"/>
  <c r="UI564" i="26"/>
  <c r="UJ564" i="26"/>
  <c r="UK564" i="26"/>
  <c r="UH565" i="26"/>
  <c r="UI565" i="26"/>
  <c r="UJ565" i="26"/>
  <c r="UK565" i="26"/>
  <c r="UH566" i="26"/>
  <c r="UI566" i="26"/>
  <c r="UJ566" i="26"/>
  <c r="UK566" i="26"/>
  <c r="UH567" i="26"/>
  <c r="UI567" i="26"/>
  <c r="UJ567" i="26"/>
  <c r="UK567" i="26"/>
  <c r="UH568" i="26"/>
  <c r="UI568" i="26"/>
  <c r="UJ568" i="26"/>
  <c r="UK568" i="26"/>
  <c r="UH569" i="26"/>
  <c r="UI569" i="26"/>
  <c r="UJ569" i="26"/>
  <c r="UK569" i="26"/>
  <c r="UH570" i="26"/>
  <c r="UI570" i="26"/>
  <c r="UJ570" i="26"/>
  <c r="UK570" i="26"/>
  <c r="UH571" i="26"/>
  <c r="UI571" i="26"/>
  <c r="UJ571" i="26"/>
  <c r="UK571" i="26"/>
  <c r="UH572" i="26"/>
  <c r="UI572" i="26"/>
  <c r="UJ572" i="26"/>
  <c r="UK572" i="26"/>
  <c r="UH573" i="26"/>
  <c r="UI573" i="26"/>
  <c r="UJ573" i="26"/>
  <c r="UK573" i="26"/>
  <c r="UH574" i="26"/>
  <c r="UI574" i="26"/>
  <c r="UJ574" i="26"/>
  <c r="UK574" i="26"/>
  <c r="UH575" i="26"/>
  <c r="UI575" i="26"/>
  <c r="UJ575" i="26"/>
  <c r="UK575" i="26"/>
  <c r="UH576" i="26"/>
  <c r="UI576" i="26"/>
  <c r="UJ576" i="26"/>
  <c r="UK576" i="26"/>
  <c r="UH577" i="26"/>
  <c r="UI577" i="26"/>
  <c r="UJ577" i="26"/>
  <c r="UK577" i="26"/>
  <c r="UH578" i="26"/>
  <c r="UI578" i="26"/>
  <c r="UJ578" i="26"/>
  <c r="UK578" i="26"/>
  <c r="UH579" i="26"/>
  <c r="UI579" i="26"/>
  <c r="UJ579" i="26"/>
  <c r="UK579" i="26"/>
  <c r="UH580" i="26"/>
  <c r="UI580" i="26"/>
  <c r="UJ580" i="26"/>
  <c r="UK580" i="26"/>
  <c r="UH581" i="26"/>
  <c r="UI581" i="26"/>
  <c r="UJ581" i="26"/>
  <c r="UK581" i="26"/>
  <c r="UH582" i="26"/>
  <c r="UI582" i="26"/>
  <c r="UJ582" i="26"/>
  <c r="UK582" i="26"/>
  <c r="UH583" i="26"/>
  <c r="UI583" i="26"/>
  <c r="UJ583" i="26"/>
  <c r="UK583" i="26"/>
  <c r="UH584" i="26"/>
  <c r="UI584" i="26"/>
  <c r="UJ584" i="26"/>
  <c r="UK584" i="26"/>
  <c r="UH585" i="26"/>
  <c r="UI585" i="26"/>
  <c r="UJ585" i="26"/>
  <c r="UK585" i="26"/>
  <c r="UH586" i="26"/>
  <c r="UI586" i="26"/>
  <c r="UJ586" i="26"/>
  <c r="UK586" i="26"/>
  <c r="UH587" i="26"/>
  <c r="UI587" i="26"/>
  <c r="UJ587" i="26"/>
  <c r="UK587" i="26"/>
  <c r="UH588" i="26"/>
  <c r="UI588" i="26"/>
  <c r="UJ588" i="26"/>
  <c r="UK588" i="26"/>
  <c r="UH589" i="26"/>
  <c r="UI589" i="26"/>
  <c r="UJ589" i="26"/>
  <c r="UK589" i="26"/>
  <c r="UH590" i="26"/>
  <c r="UI590" i="26"/>
  <c r="UJ590" i="26"/>
  <c r="UK590" i="26"/>
  <c r="UH591" i="26"/>
  <c r="UI591" i="26"/>
  <c r="UJ591" i="26"/>
  <c r="UK591" i="26"/>
  <c r="UH592" i="26"/>
  <c r="UI592" i="26"/>
  <c r="UJ592" i="26"/>
  <c r="UK592" i="26"/>
  <c r="UH593" i="26"/>
  <c r="UI593" i="26"/>
  <c r="UJ593" i="26"/>
  <c r="UK593" i="26"/>
  <c r="UH594" i="26"/>
  <c r="UI594" i="26"/>
  <c r="UJ594" i="26"/>
  <c r="UK594" i="26"/>
  <c r="UH595" i="26"/>
  <c r="UI595" i="26"/>
  <c r="UJ595" i="26"/>
  <c r="UK595" i="26"/>
  <c r="UH596" i="26"/>
  <c r="UI596" i="26"/>
  <c r="UJ596" i="26"/>
  <c r="UK596" i="26"/>
  <c r="UH597" i="26"/>
  <c r="UI597" i="26"/>
  <c r="UJ597" i="26"/>
  <c r="UK597" i="26"/>
  <c r="UH598" i="26"/>
  <c r="UI598" i="26"/>
  <c r="UJ598" i="26"/>
  <c r="UK598" i="26"/>
  <c r="UH599" i="26"/>
  <c r="UI599" i="26"/>
  <c r="UJ599" i="26"/>
  <c r="UK599" i="26"/>
  <c r="UH600" i="26"/>
  <c r="UI600" i="26"/>
  <c r="UJ600" i="26"/>
  <c r="UK600" i="26"/>
  <c r="UH601" i="26"/>
  <c r="UI601" i="26"/>
  <c r="UJ601" i="26"/>
  <c r="UK601" i="26"/>
  <c r="UH602" i="26"/>
  <c r="UI602" i="26"/>
  <c r="UJ602" i="26"/>
  <c r="UK602" i="26"/>
  <c r="UH603" i="26"/>
  <c r="UI603" i="26"/>
  <c r="UJ603" i="26"/>
  <c r="UK603" i="26"/>
  <c r="UH604" i="26"/>
  <c r="UI604" i="26"/>
  <c r="UJ604" i="26"/>
  <c r="UK604" i="26"/>
  <c r="UH605" i="26"/>
  <c r="UI605" i="26"/>
  <c r="UJ605" i="26"/>
  <c r="UK605" i="26"/>
  <c r="UH606" i="26"/>
  <c r="UI606" i="26"/>
  <c r="UJ606" i="26"/>
  <c r="UK606" i="26"/>
  <c r="UH607" i="26"/>
  <c r="UI607" i="26"/>
  <c r="UJ607" i="26"/>
  <c r="UK607" i="26"/>
  <c r="UH608" i="26"/>
  <c r="UI608" i="26"/>
  <c r="UJ608" i="26"/>
  <c r="UK608" i="26"/>
  <c r="UH609" i="26"/>
  <c r="UI609" i="26"/>
  <c r="UJ609" i="26"/>
  <c r="UK609" i="26"/>
  <c r="UH610" i="26"/>
  <c r="UI610" i="26"/>
  <c r="UJ610" i="26"/>
  <c r="UK610" i="26"/>
  <c r="UH611" i="26"/>
  <c r="UI611" i="26"/>
  <c r="UJ611" i="26"/>
  <c r="UK611" i="26"/>
  <c r="UH612" i="26"/>
  <c r="UI612" i="26"/>
  <c r="UJ612" i="26"/>
  <c r="UK612" i="26"/>
  <c r="UH613" i="26"/>
  <c r="UI613" i="26"/>
  <c r="UJ613" i="26"/>
  <c r="UK613" i="26"/>
  <c r="UH614" i="26"/>
  <c r="UI614" i="26"/>
  <c r="UJ614" i="26"/>
  <c r="UK614" i="26"/>
  <c r="UH615" i="26"/>
  <c r="UI615" i="26"/>
  <c r="UJ615" i="26"/>
  <c r="UK615" i="26"/>
  <c r="UH616" i="26"/>
  <c r="UI616" i="26"/>
  <c r="UJ616" i="26"/>
  <c r="UK616" i="26"/>
  <c r="UH617" i="26"/>
  <c r="UI617" i="26"/>
  <c r="UJ617" i="26"/>
  <c r="UK617" i="26"/>
  <c r="UH618" i="26"/>
  <c r="UI618" i="26"/>
  <c r="UJ618" i="26"/>
  <c r="UK618" i="26"/>
  <c r="UH619" i="26"/>
  <c r="UI619" i="26"/>
  <c r="UJ619" i="26"/>
  <c r="UK619" i="26"/>
  <c r="UH620" i="26"/>
  <c r="UI620" i="26"/>
  <c r="UJ620" i="26"/>
  <c r="UK620" i="26"/>
  <c r="UH621" i="26"/>
  <c r="UI621" i="26"/>
  <c r="UJ621" i="26"/>
  <c r="UK621" i="26"/>
  <c r="UH622" i="26"/>
  <c r="UI622" i="26"/>
  <c r="UJ622" i="26"/>
  <c r="UK622" i="26"/>
  <c r="UH623" i="26"/>
  <c r="UI623" i="26"/>
  <c r="UJ623" i="26"/>
  <c r="UK623" i="26"/>
  <c r="UH624" i="26"/>
  <c r="UI624" i="26"/>
  <c r="UJ624" i="26"/>
  <c r="UK624" i="26"/>
  <c r="UH625" i="26"/>
  <c r="UI625" i="26"/>
  <c r="UJ625" i="26"/>
  <c r="UK625" i="26"/>
  <c r="UH626" i="26"/>
  <c r="UI626" i="26"/>
  <c r="UJ626" i="26"/>
  <c r="UK626" i="26"/>
  <c r="UH627" i="26"/>
  <c r="UI627" i="26"/>
  <c r="UJ627" i="26"/>
  <c r="UK627" i="26"/>
  <c r="UH628" i="26"/>
  <c r="UI628" i="26"/>
  <c r="UJ628" i="26"/>
  <c r="UK628" i="26"/>
  <c r="UH629" i="26"/>
  <c r="UI629" i="26"/>
  <c r="UJ629" i="26"/>
  <c r="UK629" i="26"/>
  <c r="UH630" i="26"/>
  <c r="UI630" i="26"/>
  <c r="UJ630" i="26"/>
  <c r="UK630" i="26"/>
  <c r="UH631" i="26"/>
  <c r="UI631" i="26"/>
  <c r="UJ631" i="26"/>
  <c r="UK631" i="26"/>
  <c r="UH632" i="26"/>
  <c r="UI632" i="26"/>
  <c r="UJ632" i="26"/>
  <c r="UK632" i="26"/>
  <c r="UH633" i="26"/>
  <c r="UI633" i="26"/>
  <c r="UJ633" i="26"/>
  <c r="UK633" i="26"/>
  <c r="UH634" i="26"/>
  <c r="UI634" i="26"/>
  <c r="UJ634" i="26"/>
  <c r="UK634" i="26"/>
  <c r="UH635" i="26"/>
  <c r="UI635" i="26"/>
  <c r="UJ635" i="26"/>
  <c r="UK635" i="26"/>
  <c r="UH636" i="26"/>
  <c r="UI636" i="26"/>
  <c r="UJ636" i="26"/>
  <c r="UK636" i="26"/>
  <c r="UH637" i="26"/>
  <c r="UI637" i="26"/>
  <c r="UJ637" i="26"/>
  <c r="UK637" i="26"/>
  <c r="UH638" i="26"/>
  <c r="UI638" i="26"/>
  <c r="UJ638" i="26"/>
  <c r="UK638" i="26"/>
  <c r="UH639" i="26"/>
  <c r="UI639" i="26"/>
  <c r="UJ639" i="26"/>
  <c r="UK639" i="26"/>
  <c r="UH640" i="26"/>
  <c r="UI640" i="26"/>
  <c r="UJ640" i="26"/>
  <c r="UK640" i="26"/>
  <c r="UH641" i="26"/>
  <c r="UI641" i="26"/>
  <c r="UJ641" i="26"/>
  <c r="UK641" i="26"/>
  <c r="UH642" i="26"/>
  <c r="UI642" i="26"/>
  <c r="UJ642" i="26"/>
  <c r="UK642" i="26"/>
  <c r="UH643" i="26"/>
  <c r="UI643" i="26"/>
  <c r="UJ643" i="26"/>
  <c r="UK643" i="26"/>
  <c r="UH644" i="26"/>
  <c r="UI644" i="26"/>
  <c r="UJ644" i="26"/>
  <c r="UK644" i="26"/>
  <c r="UH645" i="26"/>
  <c r="UI645" i="26"/>
  <c r="UJ645" i="26"/>
  <c r="UK645" i="26"/>
  <c r="UH646" i="26"/>
  <c r="UI646" i="26"/>
  <c r="UJ646" i="26"/>
  <c r="UK646" i="26"/>
  <c r="UH647" i="26"/>
  <c r="UI647" i="26"/>
  <c r="UJ647" i="26"/>
  <c r="UK647" i="26"/>
  <c r="UH648" i="26"/>
  <c r="UI648" i="26"/>
  <c r="UJ648" i="26"/>
  <c r="UK648" i="26"/>
  <c r="UH649" i="26"/>
  <c r="UI649" i="26"/>
  <c r="UJ649" i="26"/>
  <c r="UK649" i="26"/>
  <c r="UH650" i="26"/>
  <c r="UI650" i="26"/>
  <c r="UJ650" i="26"/>
  <c r="UK650" i="26"/>
  <c r="UH651" i="26"/>
  <c r="UI651" i="26"/>
  <c r="UJ651" i="26"/>
  <c r="UK651" i="26"/>
  <c r="UH652" i="26"/>
  <c r="UI652" i="26"/>
  <c r="UJ652" i="26"/>
  <c r="UK652" i="26"/>
  <c r="UH653" i="26"/>
  <c r="UI653" i="26"/>
  <c r="UJ653" i="26"/>
  <c r="UK653" i="26"/>
  <c r="UH654" i="26"/>
  <c r="UI654" i="26"/>
  <c r="UJ654" i="26"/>
  <c r="UK654" i="26"/>
  <c r="UH655" i="26"/>
  <c r="UI655" i="26"/>
  <c r="UJ655" i="26"/>
  <c r="UK655" i="26"/>
  <c r="UH656" i="26"/>
  <c r="UI656" i="26"/>
  <c r="UJ656" i="26"/>
  <c r="UK656" i="26"/>
  <c r="UH657" i="26"/>
  <c r="UI657" i="26"/>
  <c r="UJ657" i="26"/>
  <c r="UK657" i="26"/>
  <c r="UH658" i="26"/>
  <c r="UI658" i="26"/>
  <c r="UJ658" i="26"/>
  <c r="UK658" i="26"/>
  <c r="UH659" i="26"/>
  <c r="UI659" i="26"/>
  <c r="UJ659" i="26"/>
  <c r="UK659" i="26"/>
  <c r="UH660" i="26"/>
  <c r="UI660" i="26"/>
  <c r="UJ660" i="26"/>
  <c r="UK660" i="26"/>
  <c r="UH661" i="26"/>
  <c r="UI661" i="26"/>
  <c r="UJ661" i="26"/>
  <c r="UK661" i="26"/>
  <c r="UH662" i="26"/>
  <c r="UI662" i="26"/>
  <c r="UJ662" i="26"/>
  <c r="UK662" i="26"/>
  <c r="UH663" i="26"/>
  <c r="UI663" i="26"/>
  <c r="UJ663" i="26"/>
  <c r="UK663" i="26"/>
  <c r="UH664" i="26"/>
  <c r="UI664" i="26"/>
  <c r="UJ664" i="26"/>
  <c r="UK664" i="26"/>
  <c r="UH665" i="26"/>
  <c r="UI665" i="26"/>
  <c r="UJ665" i="26"/>
  <c r="UK665" i="26"/>
  <c r="UH666" i="26"/>
  <c r="UI666" i="26"/>
  <c r="UJ666" i="26"/>
  <c r="UK666" i="26"/>
  <c r="UH667" i="26"/>
  <c r="UI667" i="26"/>
  <c r="UJ667" i="26"/>
  <c r="UK667" i="26"/>
  <c r="UH668" i="26"/>
  <c r="UI668" i="26"/>
  <c r="UJ668" i="26"/>
  <c r="UK668" i="26"/>
  <c r="UH669" i="26"/>
  <c r="UI669" i="26"/>
  <c r="UJ669" i="26"/>
  <c r="UK669" i="26"/>
  <c r="UH670" i="26"/>
  <c r="UI670" i="26"/>
  <c r="UJ670" i="26"/>
  <c r="UK670" i="26"/>
  <c r="UH671" i="26"/>
  <c r="UI671" i="26"/>
  <c r="UJ671" i="26"/>
  <c r="UK671" i="26"/>
  <c r="UH672" i="26"/>
  <c r="UI672" i="26"/>
  <c r="UJ672" i="26"/>
  <c r="UK672" i="26"/>
  <c r="UH673" i="26"/>
  <c r="UI673" i="26"/>
  <c r="UJ673" i="26"/>
  <c r="UK673" i="26"/>
  <c r="UH674" i="26"/>
  <c r="UI674" i="26"/>
  <c r="UJ674" i="26"/>
  <c r="UK674" i="26"/>
  <c r="UH675" i="26"/>
  <c r="UI675" i="26"/>
  <c r="UJ675" i="26"/>
  <c r="UK675" i="26"/>
  <c r="UH676" i="26"/>
  <c r="UI676" i="26"/>
  <c r="UJ676" i="26"/>
  <c r="UK676" i="26"/>
  <c r="UH677" i="26"/>
  <c r="UI677" i="26"/>
  <c r="UJ677" i="26"/>
  <c r="UK677" i="26"/>
  <c r="UH678" i="26"/>
  <c r="UI678" i="26"/>
  <c r="UJ678" i="26"/>
  <c r="UK678" i="26"/>
  <c r="UH679" i="26"/>
  <c r="UI679" i="26"/>
  <c r="UJ679" i="26"/>
  <c r="UK679" i="26"/>
  <c r="UH680" i="26"/>
  <c r="UI680" i="26"/>
  <c r="UJ680" i="26"/>
  <c r="UK680" i="26"/>
  <c r="UH681" i="26"/>
  <c r="UI681" i="26"/>
  <c r="UJ681" i="26"/>
  <c r="UK681" i="26"/>
  <c r="UH682" i="26"/>
  <c r="UI682" i="26"/>
  <c r="UJ682" i="26"/>
  <c r="UK682" i="26"/>
  <c r="UH683" i="26"/>
  <c r="UI683" i="26"/>
  <c r="UJ683" i="26"/>
  <c r="UK683" i="26"/>
  <c r="UH684" i="26"/>
  <c r="UI684" i="26"/>
  <c r="UJ684" i="26"/>
  <c r="UK684" i="26"/>
  <c r="UH685" i="26"/>
  <c r="UI685" i="26"/>
  <c r="UJ685" i="26"/>
  <c r="UK685" i="26"/>
  <c r="UH686" i="26"/>
  <c r="UI686" i="26"/>
  <c r="UJ686" i="26"/>
  <c r="UK686" i="26"/>
  <c r="UH687" i="26"/>
  <c r="UI687" i="26"/>
  <c r="UJ687" i="26"/>
  <c r="UK687" i="26"/>
  <c r="UH688" i="26"/>
  <c r="UI688" i="26"/>
  <c r="UJ688" i="26"/>
  <c r="UK688" i="26"/>
  <c r="UH689" i="26"/>
  <c r="UI689" i="26"/>
  <c r="UJ689" i="26"/>
  <c r="UK689" i="26"/>
  <c r="UH690" i="26"/>
  <c r="UI690" i="26"/>
  <c r="UJ690" i="26"/>
  <c r="UK690" i="26"/>
  <c r="UH691" i="26"/>
  <c r="UI691" i="26"/>
  <c r="UJ691" i="26"/>
  <c r="UK691" i="26"/>
  <c r="UH692" i="26"/>
  <c r="UI692" i="26"/>
  <c r="UJ692" i="26"/>
  <c r="UK692" i="26"/>
  <c r="UH693" i="26"/>
  <c r="UI693" i="26"/>
  <c r="UJ693" i="26"/>
  <c r="UK693" i="26"/>
  <c r="UH694" i="26"/>
  <c r="UI694" i="26"/>
  <c r="UJ694" i="26"/>
  <c r="UK694" i="26"/>
  <c r="UH695" i="26"/>
  <c r="UI695" i="26"/>
  <c r="UJ695" i="26"/>
  <c r="UK695" i="26"/>
  <c r="UH696" i="26"/>
  <c r="UI696" i="26"/>
  <c r="UJ696" i="26"/>
  <c r="UK696" i="26"/>
  <c r="UH697" i="26"/>
  <c r="UI697" i="26"/>
  <c r="UJ697" i="26"/>
  <c r="UK697" i="26"/>
  <c r="UH698" i="26"/>
  <c r="UI698" i="26"/>
  <c r="UJ698" i="26"/>
  <c r="UK698" i="26"/>
  <c r="UH699" i="26"/>
  <c r="UI699" i="26"/>
  <c r="UJ699" i="26"/>
  <c r="UK699" i="26"/>
  <c r="UH700" i="26"/>
  <c r="UI700" i="26"/>
  <c r="UJ700" i="26"/>
  <c r="UK700" i="26"/>
  <c r="UH701" i="26"/>
  <c r="UI701" i="26"/>
  <c r="UJ701" i="26"/>
  <c r="UK701" i="26"/>
  <c r="UH702" i="26"/>
  <c r="UI702" i="26"/>
  <c r="UJ702" i="26"/>
  <c r="UK702" i="26"/>
  <c r="UH703" i="26"/>
  <c r="UI703" i="26"/>
  <c r="UJ703" i="26"/>
  <c r="UK703" i="26"/>
  <c r="UH704" i="26"/>
  <c r="UI704" i="26"/>
  <c r="UJ704" i="26"/>
  <c r="UK704" i="26"/>
  <c r="UH705" i="26"/>
  <c r="UI705" i="26"/>
  <c r="UJ705" i="26"/>
  <c r="UK705" i="26"/>
  <c r="UH706" i="26"/>
  <c r="UI706" i="26"/>
  <c r="UJ706" i="26"/>
  <c r="UK706" i="26"/>
  <c r="UH707" i="26"/>
  <c r="UI707" i="26"/>
  <c r="UJ707" i="26"/>
  <c r="UK707" i="26"/>
  <c r="UH708" i="26"/>
  <c r="UI708" i="26"/>
  <c r="UJ708" i="26"/>
  <c r="UK708" i="26"/>
  <c r="UH709" i="26"/>
  <c r="UI709" i="26"/>
  <c r="UJ709" i="26"/>
  <c r="UK709" i="26"/>
  <c r="UH710" i="26"/>
  <c r="UI710" i="26"/>
  <c r="UJ710" i="26"/>
  <c r="UK710" i="26"/>
  <c r="UH711" i="26"/>
  <c r="UI711" i="26"/>
  <c r="UJ711" i="26"/>
  <c r="UK711" i="26"/>
  <c r="UH712" i="26"/>
  <c r="UI712" i="26"/>
  <c r="UJ712" i="26"/>
  <c r="UK712" i="26"/>
  <c r="UH713" i="26"/>
  <c r="UI713" i="26"/>
  <c r="UJ713" i="26"/>
  <c r="UK713" i="26"/>
  <c r="UH714" i="26"/>
  <c r="UI714" i="26"/>
  <c r="UJ714" i="26"/>
  <c r="UK714" i="26"/>
  <c r="UH715" i="26"/>
  <c r="UI715" i="26"/>
  <c r="UJ715" i="26"/>
  <c r="UK715" i="26"/>
  <c r="UH716" i="26"/>
  <c r="UI716" i="26"/>
  <c r="UJ716" i="26"/>
  <c r="UK716" i="26"/>
  <c r="UH717" i="26"/>
  <c r="UI717" i="26"/>
  <c r="UJ717" i="26"/>
  <c r="UK717" i="26"/>
  <c r="UH718" i="26"/>
  <c r="UI718" i="26"/>
  <c r="UJ718" i="26"/>
  <c r="UK718" i="26"/>
  <c r="UH719" i="26"/>
  <c r="UI719" i="26"/>
  <c r="UJ719" i="26"/>
  <c r="UK719" i="26"/>
  <c r="UH720" i="26"/>
  <c r="UI720" i="26"/>
  <c r="UJ720" i="26"/>
  <c r="UK720" i="26"/>
  <c r="UH721" i="26"/>
  <c r="UI721" i="26"/>
  <c r="UJ721" i="26"/>
  <c r="UK721" i="26"/>
  <c r="UH722" i="26"/>
  <c r="UI722" i="26"/>
  <c r="UJ722" i="26"/>
  <c r="UK722" i="26"/>
  <c r="UH723" i="26"/>
  <c r="UI723" i="26"/>
  <c r="UJ723" i="26"/>
  <c r="UK723" i="26"/>
  <c r="UH724" i="26"/>
  <c r="UI724" i="26"/>
  <c r="UJ724" i="26"/>
  <c r="UK724" i="26"/>
  <c r="UH725" i="26"/>
  <c r="UI725" i="26"/>
  <c r="UJ725" i="26"/>
  <c r="UK725" i="26"/>
  <c r="UH726" i="26"/>
  <c r="UI726" i="26"/>
  <c r="UJ726" i="26"/>
  <c r="UK726" i="26"/>
  <c r="UH727" i="26"/>
  <c r="UI727" i="26"/>
  <c r="UJ727" i="26"/>
  <c r="UK727" i="26"/>
  <c r="UH728" i="26"/>
  <c r="UI728" i="26"/>
  <c r="UJ728" i="26"/>
  <c r="UK728" i="26"/>
  <c r="UH729" i="26"/>
  <c r="UI729" i="26"/>
  <c r="UJ729" i="26"/>
  <c r="UK729" i="26"/>
  <c r="UH730" i="26"/>
  <c r="UI730" i="26"/>
  <c r="UJ730" i="26"/>
  <c r="UK730" i="26"/>
  <c r="UH731" i="26"/>
  <c r="UI731" i="26"/>
  <c r="UJ731" i="26"/>
  <c r="UK731" i="26"/>
  <c r="UH732" i="26"/>
  <c r="UI732" i="26"/>
  <c r="UJ732" i="26"/>
  <c r="UK732" i="26"/>
  <c r="UH733" i="26"/>
  <c r="UI733" i="26"/>
  <c r="UJ733" i="26"/>
  <c r="UK733" i="26"/>
  <c r="UH734" i="26"/>
  <c r="UI734" i="26"/>
  <c r="UJ734" i="26"/>
  <c r="UK734" i="26"/>
  <c r="UH735" i="26"/>
  <c r="UI735" i="26"/>
  <c r="UJ735" i="26"/>
  <c r="UK735" i="26"/>
  <c r="UH736" i="26"/>
  <c r="UI736" i="26"/>
  <c r="UJ736" i="26"/>
  <c r="UK736" i="26"/>
  <c r="UH737" i="26"/>
  <c r="UI737" i="26"/>
  <c r="UJ737" i="26"/>
  <c r="UK737" i="26"/>
  <c r="UH738" i="26"/>
  <c r="UI738" i="26"/>
  <c r="UJ738" i="26"/>
  <c r="UK738" i="26"/>
  <c r="UH739" i="26"/>
  <c r="UI739" i="26"/>
  <c r="UJ739" i="26"/>
  <c r="UK739" i="26"/>
  <c r="UH740" i="26"/>
  <c r="UI740" i="26"/>
  <c r="UJ740" i="26"/>
  <c r="UK740" i="26"/>
  <c r="UH741" i="26"/>
  <c r="UI741" i="26"/>
  <c r="UJ741" i="26"/>
  <c r="UK741" i="26"/>
  <c r="UH742" i="26"/>
  <c r="UI742" i="26"/>
  <c r="UJ742" i="26"/>
  <c r="UK742" i="26"/>
  <c r="UH743" i="26"/>
  <c r="UI743" i="26"/>
  <c r="UJ743" i="26"/>
  <c r="UK743" i="26"/>
  <c r="UH744" i="26"/>
  <c r="UI744" i="26"/>
  <c r="UJ744" i="26"/>
  <c r="UK744" i="26"/>
  <c r="UH745" i="26"/>
  <c r="UI745" i="26"/>
  <c r="UJ745" i="26"/>
  <c r="UK745" i="26"/>
  <c r="UH746" i="26"/>
  <c r="UI746" i="26"/>
  <c r="UJ746" i="26"/>
  <c r="UK746" i="26"/>
  <c r="UH747" i="26"/>
  <c r="UI747" i="26"/>
  <c r="UJ747" i="26"/>
  <c r="UK747" i="26"/>
  <c r="UH748" i="26"/>
  <c r="UI748" i="26"/>
  <c r="UJ748" i="26"/>
  <c r="UK748" i="26"/>
  <c r="UH749" i="26"/>
  <c r="UI749" i="26"/>
  <c r="UJ749" i="26"/>
  <c r="UK749" i="26"/>
  <c r="UH750" i="26"/>
  <c r="UI750" i="26"/>
  <c r="UJ750" i="26"/>
  <c r="UK750" i="26"/>
  <c r="UH751" i="26"/>
  <c r="UI751" i="26"/>
  <c r="UJ751" i="26"/>
  <c r="UK751" i="26"/>
  <c r="UH752" i="26"/>
  <c r="UI752" i="26"/>
  <c r="UJ752" i="26"/>
  <c r="UK752" i="26"/>
  <c r="UH753" i="26"/>
  <c r="UI753" i="26"/>
  <c r="UJ753" i="26"/>
  <c r="UK753" i="26"/>
  <c r="UH754" i="26"/>
  <c r="UI754" i="26"/>
  <c r="UJ754" i="26"/>
  <c r="UK754" i="26"/>
  <c r="UH755" i="26"/>
  <c r="UI755" i="26"/>
  <c r="UJ755" i="26"/>
  <c r="UK755" i="26"/>
  <c r="UH756" i="26"/>
  <c r="UI756" i="26"/>
  <c r="UJ756" i="26"/>
  <c r="UK756" i="26"/>
  <c r="UH757" i="26"/>
  <c r="UI757" i="26"/>
  <c r="UJ757" i="26"/>
  <c r="UK757" i="26"/>
  <c r="UH758" i="26"/>
  <c r="UI758" i="26"/>
  <c r="UJ758" i="26"/>
  <c r="UK758" i="26"/>
  <c r="UH759" i="26"/>
  <c r="UI759" i="26"/>
  <c r="UJ759" i="26"/>
  <c r="UK759" i="26"/>
  <c r="UH760" i="26"/>
  <c r="UI760" i="26"/>
  <c r="UJ760" i="26"/>
  <c r="UK760" i="26"/>
  <c r="UH761" i="26"/>
  <c r="UI761" i="26"/>
  <c r="UJ761" i="26"/>
  <c r="UK761" i="26"/>
  <c r="UH762" i="26"/>
  <c r="UI762" i="26"/>
  <c r="UJ762" i="26"/>
  <c r="UK762" i="26"/>
  <c r="UH763" i="26"/>
  <c r="UI763" i="26"/>
  <c r="UJ763" i="26"/>
  <c r="UK763" i="26"/>
  <c r="UH764" i="26"/>
  <c r="UI764" i="26"/>
  <c r="UJ764" i="26"/>
  <c r="UK764" i="26"/>
  <c r="UH765" i="26"/>
  <c r="UI765" i="26"/>
  <c r="UJ765" i="26"/>
  <c r="UK765" i="26"/>
  <c r="UH766" i="26"/>
  <c r="UI766" i="26"/>
  <c r="UJ766" i="26"/>
  <c r="UK766" i="26"/>
  <c r="UH767" i="26"/>
  <c r="UI767" i="26"/>
  <c r="UJ767" i="26"/>
  <c r="UK767" i="26"/>
  <c r="UH768" i="26"/>
  <c r="UI768" i="26"/>
  <c r="UJ768" i="26"/>
  <c r="UK768" i="26"/>
  <c r="UH769" i="26"/>
  <c r="UI769" i="26"/>
  <c r="UJ769" i="26"/>
  <c r="UK769" i="26"/>
  <c r="UH770" i="26"/>
  <c r="UI770" i="26"/>
  <c r="UJ770" i="26"/>
  <c r="UK770" i="26"/>
  <c r="UH771" i="26"/>
  <c r="UI771" i="26"/>
  <c r="UJ771" i="26"/>
  <c r="UK771" i="26"/>
  <c r="UH772" i="26"/>
  <c r="UI772" i="26"/>
  <c r="UJ772" i="26"/>
  <c r="UK772" i="26"/>
  <c r="UH773" i="26"/>
  <c r="UI773" i="26"/>
  <c r="UJ773" i="26"/>
  <c r="UK773" i="26"/>
  <c r="UH774" i="26"/>
  <c r="UI774" i="26"/>
  <c r="UJ774" i="26"/>
  <c r="UK774" i="26"/>
  <c r="UH775" i="26"/>
  <c r="UI775" i="26"/>
  <c r="UJ775" i="26"/>
  <c r="UK775" i="26"/>
  <c r="UH776" i="26"/>
  <c r="UI776" i="26"/>
  <c r="UJ776" i="26"/>
  <c r="UK776" i="26"/>
  <c r="UH777" i="26"/>
  <c r="UI777" i="26"/>
  <c r="UJ777" i="26"/>
  <c r="UK777" i="26"/>
  <c r="UH778" i="26"/>
  <c r="UI778" i="26"/>
  <c r="UJ778" i="26"/>
  <c r="UK778" i="26"/>
  <c r="UH779" i="26"/>
  <c r="UI779" i="26"/>
  <c r="UJ779" i="26"/>
  <c r="UK779" i="26"/>
  <c r="UH780" i="26"/>
  <c r="UI780" i="26"/>
  <c r="UJ780" i="26"/>
  <c r="UK780" i="26"/>
  <c r="UH781" i="26"/>
  <c r="UI781" i="26"/>
  <c r="UJ781" i="26"/>
  <c r="UK781" i="26"/>
  <c r="UH782" i="26"/>
  <c r="UI782" i="26"/>
  <c r="UJ782" i="26"/>
  <c r="UK782" i="26"/>
  <c r="UH783" i="26"/>
  <c r="UI783" i="26"/>
  <c r="UJ783" i="26"/>
  <c r="UK783" i="26"/>
  <c r="UH784" i="26"/>
  <c r="UI784" i="26"/>
  <c r="UJ784" i="26"/>
  <c r="UK784" i="26"/>
  <c r="UH785" i="26"/>
  <c r="UI785" i="26"/>
  <c r="UJ785" i="26"/>
  <c r="UK785" i="26"/>
  <c r="UH786" i="26"/>
  <c r="UI786" i="26"/>
  <c r="UJ786" i="26"/>
  <c r="UK786" i="26"/>
  <c r="UH787" i="26"/>
  <c r="UI787" i="26"/>
  <c r="UJ787" i="26"/>
  <c r="UK787" i="26"/>
  <c r="UH788" i="26"/>
  <c r="UI788" i="26"/>
  <c r="UJ788" i="26"/>
  <c r="UK788" i="26"/>
  <c r="UH789" i="26"/>
  <c r="UI789" i="26"/>
  <c r="UJ789" i="26"/>
  <c r="UK789" i="26"/>
  <c r="UH790" i="26"/>
  <c r="UI790" i="26"/>
  <c r="UJ790" i="26"/>
  <c r="UK790" i="26"/>
  <c r="UH791" i="26"/>
  <c r="UI791" i="26"/>
  <c r="UJ791" i="26"/>
  <c r="UK791" i="26"/>
  <c r="UH792" i="26"/>
  <c r="UI792" i="26"/>
  <c r="UJ792" i="26"/>
  <c r="UK792" i="26"/>
  <c r="UH793" i="26"/>
  <c r="UI793" i="26"/>
  <c r="UJ793" i="26"/>
  <c r="UK793" i="26"/>
  <c r="UH794" i="26"/>
  <c r="UI794" i="26"/>
  <c r="UJ794" i="26"/>
  <c r="UK794" i="26"/>
  <c r="UH795" i="26"/>
  <c r="UI795" i="26"/>
  <c r="UJ795" i="26"/>
  <c r="UK795" i="26"/>
  <c r="UH796" i="26"/>
  <c r="UI796" i="26"/>
  <c r="UJ796" i="26"/>
  <c r="UK796" i="26"/>
  <c r="UH797" i="26"/>
  <c r="UI797" i="26"/>
  <c r="UJ797" i="26"/>
  <c r="UK797" i="26"/>
  <c r="UH798" i="26"/>
  <c r="UI798" i="26"/>
  <c r="UJ798" i="26"/>
  <c r="UK798" i="26"/>
  <c r="UH799" i="26"/>
  <c r="UI799" i="26"/>
  <c r="UJ799" i="26"/>
  <c r="UK799" i="26"/>
  <c r="UH800" i="26"/>
  <c r="UI800" i="26"/>
  <c r="UJ800" i="26"/>
  <c r="UK800" i="26"/>
  <c r="UH801" i="26"/>
  <c r="UI801" i="26"/>
  <c r="UJ801" i="26"/>
  <c r="UK801" i="26"/>
  <c r="UH802" i="26"/>
  <c r="UI802" i="26"/>
  <c r="UJ802" i="26"/>
  <c r="UK802" i="26"/>
  <c r="UH803" i="26"/>
  <c r="UI803" i="26"/>
  <c r="UJ803" i="26"/>
  <c r="UK803" i="26"/>
  <c r="UH804" i="26"/>
  <c r="UI804" i="26"/>
  <c r="UJ804" i="26"/>
  <c r="UK804" i="26"/>
  <c r="UH805" i="26"/>
  <c r="UI805" i="26"/>
  <c r="UJ805" i="26"/>
  <c r="UK805" i="26"/>
  <c r="UH806" i="26"/>
  <c r="UI806" i="26"/>
  <c r="UJ806" i="26"/>
  <c r="UK806" i="26"/>
  <c r="UH807" i="26"/>
  <c r="UI807" i="26"/>
  <c r="UJ807" i="26"/>
  <c r="UK807" i="26"/>
  <c r="UH808" i="26"/>
  <c r="UI808" i="26"/>
  <c r="UJ808" i="26"/>
  <c r="UK808" i="26"/>
  <c r="UH809" i="26"/>
  <c r="UI809" i="26"/>
  <c r="UJ809" i="26"/>
  <c r="UK809" i="26"/>
  <c r="UH810" i="26"/>
  <c r="UI810" i="26"/>
  <c r="UJ810" i="26"/>
  <c r="UK810" i="26"/>
  <c r="UH811" i="26"/>
  <c r="UI811" i="26"/>
  <c r="UJ811" i="26"/>
  <c r="UK811" i="26"/>
  <c r="UH812" i="26"/>
  <c r="UI812" i="26"/>
  <c r="UJ812" i="26"/>
  <c r="UK812" i="26"/>
  <c r="UH813" i="26"/>
  <c r="UI813" i="26"/>
  <c r="UJ813" i="26"/>
  <c r="UK813" i="26"/>
  <c r="UH814" i="26"/>
  <c r="UI814" i="26"/>
  <c r="UJ814" i="26"/>
  <c r="UK814" i="26"/>
  <c r="UH815" i="26"/>
  <c r="UI815" i="26"/>
  <c r="UJ815" i="26"/>
  <c r="UK815" i="26"/>
  <c r="UH816" i="26"/>
  <c r="UI816" i="26"/>
  <c r="UJ816" i="26"/>
  <c r="UK816" i="26"/>
  <c r="UH817" i="26"/>
  <c r="UI817" i="26"/>
  <c r="UJ817" i="26"/>
  <c r="UK817" i="26"/>
  <c r="UH818" i="26"/>
  <c r="UI818" i="26"/>
  <c r="UJ818" i="26"/>
  <c r="UK818" i="26"/>
  <c r="UH819" i="26"/>
  <c r="UI819" i="26"/>
  <c r="UJ819" i="26"/>
  <c r="UK819" i="26"/>
  <c r="UH820" i="26"/>
  <c r="UI820" i="26"/>
  <c r="UJ820" i="26"/>
  <c r="UK820" i="26"/>
  <c r="UH821" i="26"/>
  <c r="UI821" i="26"/>
  <c r="UJ821" i="26"/>
  <c r="UK821" i="26"/>
  <c r="UH822" i="26"/>
  <c r="UI822" i="26"/>
  <c r="UJ822" i="26"/>
  <c r="UK822" i="26"/>
  <c r="UH823" i="26"/>
  <c r="UI823" i="26"/>
  <c r="UJ823" i="26"/>
  <c r="UK823" i="26"/>
  <c r="UH824" i="26"/>
  <c r="UI824" i="26"/>
  <c r="UJ824" i="26"/>
  <c r="UK824" i="26"/>
  <c r="UH825" i="26"/>
  <c r="UI825" i="26"/>
  <c r="UJ825" i="26"/>
  <c r="UK825" i="26"/>
  <c r="UH826" i="26"/>
  <c r="UI826" i="26"/>
  <c r="UJ826" i="26"/>
  <c r="UK826" i="26"/>
  <c r="UH827" i="26"/>
  <c r="UI827" i="26"/>
  <c r="UJ827" i="26"/>
  <c r="UK827" i="26"/>
  <c r="UH828" i="26"/>
  <c r="UI828" i="26"/>
  <c r="UJ828" i="26"/>
  <c r="UK828" i="26"/>
  <c r="UH829" i="26"/>
  <c r="UI829" i="26"/>
  <c r="UJ829" i="26"/>
  <c r="UK829" i="26"/>
  <c r="UH830" i="26"/>
  <c r="UI830" i="26"/>
  <c r="UJ830" i="26"/>
  <c r="UK830" i="26"/>
  <c r="UH831" i="26"/>
  <c r="UI831" i="26"/>
  <c r="UJ831" i="26"/>
  <c r="UK831" i="26"/>
  <c r="UH832" i="26"/>
  <c r="UI832" i="26"/>
  <c r="UJ832" i="26"/>
  <c r="UK832" i="26"/>
  <c r="UH833" i="26"/>
  <c r="UI833" i="26"/>
  <c r="UJ833" i="26"/>
  <c r="UK833" i="26"/>
  <c r="UH834" i="26"/>
  <c r="UI834" i="26"/>
  <c r="UJ834" i="26"/>
  <c r="UK834" i="26"/>
  <c r="UH835" i="26"/>
  <c r="UI835" i="26"/>
  <c r="UJ835" i="26"/>
  <c r="UK835" i="26"/>
  <c r="UH836" i="26"/>
  <c r="UI836" i="26"/>
  <c r="UJ836" i="26"/>
  <c r="UK836" i="26"/>
  <c r="UH837" i="26"/>
  <c r="UI837" i="26"/>
  <c r="UJ837" i="26"/>
  <c r="UK837" i="26"/>
  <c r="UH838" i="26"/>
  <c r="UI838" i="26"/>
  <c r="UJ838" i="26"/>
  <c r="UK838" i="26"/>
  <c r="UH839" i="26"/>
  <c r="UI839" i="26"/>
  <c r="UJ839" i="26"/>
  <c r="UK839" i="26"/>
  <c r="UH840" i="26"/>
  <c r="UI840" i="26"/>
  <c r="UJ840" i="26"/>
  <c r="UK840" i="26"/>
  <c r="UH841" i="26"/>
  <c r="UI841" i="26"/>
  <c r="UJ841" i="26"/>
  <c r="UK841" i="26"/>
  <c r="UH842" i="26"/>
  <c r="UI842" i="26"/>
  <c r="UJ842" i="26"/>
  <c r="UK842" i="26"/>
  <c r="UH843" i="26"/>
  <c r="UI843" i="26"/>
  <c r="UJ843" i="26"/>
  <c r="UK843" i="26"/>
  <c r="UH844" i="26"/>
  <c r="UI844" i="26"/>
  <c r="UJ844" i="26"/>
  <c r="UK844" i="26"/>
  <c r="UH845" i="26"/>
  <c r="UI845" i="26"/>
  <c r="UJ845" i="26"/>
  <c r="UK845" i="26"/>
  <c r="UH846" i="26"/>
  <c r="UI846" i="26"/>
  <c r="UJ846" i="26"/>
  <c r="UK846" i="26"/>
  <c r="UH847" i="26"/>
  <c r="UI847" i="26"/>
  <c r="UJ847" i="26"/>
  <c r="UK847" i="26"/>
  <c r="UH848" i="26"/>
  <c r="UI848" i="26"/>
  <c r="UJ848" i="26"/>
  <c r="UK848" i="26"/>
  <c r="UH849" i="26"/>
  <c r="UI849" i="26"/>
  <c r="UJ849" i="26"/>
  <c r="UK849" i="26"/>
  <c r="UH850" i="26"/>
  <c r="UI850" i="26"/>
  <c r="UJ850" i="26"/>
  <c r="UK850" i="26"/>
  <c r="UH851" i="26"/>
  <c r="UI851" i="26"/>
  <c r="UJ851" i="26"/>
  <c r="UK851" i="26"/>
  <c r="UH852" i="26"/>
  <c r="UI852" i="26"/>
  <c r="UJ852" i="26"/>
  <c r="UK852" i="26"/>
  <c r="UH853" i="26"/>
  <c r="UI853" i="26"/>
  <c r="UJ853" i="26"/>
  <c r="UK853" i="26"/>
  <c r="UH854" i="26"/>
  <c r="UI854" i="26"/>
  <c r="UJ854" i="26"/>
  <c r="UK854" i="26"/>
  <c r="UH855" i="26"/>
  <c r="UI855" i="26"/>
  <c r="UJ855" i="26"/>
  <c r="UK855" i="26"/>
  <c r="UH856" i="26"/>
  <c r="UI856" i="26"/>
  <c r="UJ856" i="26"/>
  <c r="UK856" i="26"/>
  <c r="UH857" i="26"/>
  <c r="UI857" i="26"/>
  <c r="UJ857" i="26"/>
  <c r="UK857" i="26"/>
  <c r="UH858" i="26"/>
  <c r="UI858" i="26"/>
  <c r="UJ858" i="26"/>
  <c r="UK858" i="26"/>
  <c r="UH859" i="26"/>
  <c r="UI859" i="26"/>
  <c r="UJ859" i="26"/>
  <c r="UK859" i="26"/>
  <c r="UH860" i="26"/>
  <c r="UI860" i="26"/>
  <c r="UJ860" i="26"/>
  <c r="UK860" i="26"/>
  <c r="UH861" i="26"/>
  <c r="UI861" i="26"/>
  <c r="UJ861" i="26"/>
  <c r="UK861" i="26"/>
  <c r="UH862" i="26"/>
  <c r="UI862" i="26"/>
  <c r="UJ862" i="26"/>
  <c r="UK862" i="26"/>
  <c r="UH863" i="26"/>
  <c r="UI863" i="26"/>
  <c r="UJ863" i="26"/>
  <c r="UK863" i="26"/>
  <c r="UH864" i="26"/>
  <c r="UI864" i="26"/>
  <c r="UJ864" i="26"/>
  <c r="UK864" i="26"/>
  <c r="UH865" i="26"/>
  <c r="UI865" i="26"/>
  <c r="UJ865" i="26"/>
  <c r="UK865" i="26"/>
  <c r="UH866" i="26"/>
  <c r="UI866" i="26"/>
  <c r="UJ866" i="26"/>
  <c r="UK866" i="26"/>
  <c r="UH867" i="26"/>
  <c r="UI867" i="26"/>
  <c r="UJ867" i="26"/>
  <c r="UK867" i="26"/>
  <c r="UH868" i="26"/>
  <c r="UI868" i="26"/>
  <c r="UJ868" i="26"/>
  <c r="UK868" i="26"/>
  <c r="UH869" i="26"/>
  <c r="UI869" i="26"/>
  <c r="UJ869" i="26"/>
  <c r="UK869" i="26"/>
  <c r="UH870" i="26"/>
  <c r="UI870" i="26"/>
  <c r="UJ870" i="26"/>
  <c r="UK870" i="26"/>
  <c r="UH871" i="26"/>
  <c r="UI871" i="26"/>
  <c r="UJ871" i="26"/>
  <c r="UK871" i="26"/>
  <c r="UH872" i="26"/>
  <c r="UI872" i="26"/>
  <c r="UJ872" i="26"/>
  <c r="UK872" i="26"/>
  <c r="UH873" i="26"/>
  <c r="UI873" i="26"/>
  <c r="UJ873" i="26"/>
  <c r="UK873" i="26"/>
  <c r="UH874" i="26"/>
  <c r="UI874" i="26"/>
  <c r="UJ874" i="26"/>
  <c r="UK874" i="26"/>
  <c r="UH875" i="26"/>
  <c r="UI875" i="26"/>
  <c r="UJ875" i="26"/>
  <c r="UK875" i="26"/>
  <c r="UH876" i="26"/>
  <c r="UI876" i="26"/>
  <c r="UJ876" i="26"/>
  <c r="UK876" i="26"/>
  <c r="UH877" i="26"/>
  <c r="UI877" i="26"/>
  <c r="UJ877" i="26"/>
  <c r="UK877" i="26"/>
  <c r="UH878" i="26"/>
  <c r="UI878" i="26"/>
  <c r="UJ878" i="26"/>
  <c r="UK878" i="26"/>
  <c r="UH879" i="26"/>
  <c r="UI879" i="26"/>
  <c r="UJ879" i="26"/>
  <c r="UK879" i="26"/>
  <c r="UH880" i="26"/>
  <c r="UI880" i="26"/>
  <c r="UJ880" i="26"/>
  <c r="UK880" i="26"/>
  <c r="UH881" i="26"/>
  <c r="UI881" i="26"/>
  <c r="UJ881" i="26"/>
  <c r="UK881" i="26"/>
  <c r="UH882" i="26"/>
  <c r="UI882" i="26"/>
  <c r="UJ882" i="26"/>
  <c r="UK882" i="26"/>
  <c r="UH883" i="26"/>
  <c r="UI883" i="26"/>
  <c r="UJ883" i="26"/>
  <c r="UK883" i="26"/>
  <c r="UH884" i="26"/>
  <c r="UI884" i="26"/>
  <c r="UJ884" i="26"/>
  <c r="UK884" i="26"/>
  <c r="UH885" i="26"/>
  <c r="UI885" i="26"/>
  <c r="UJ885" i="26"/>
  <c r="UK885" i="26"/>
  <c r="UH886" i="26"/>
  <c r="UI886" i="26"/>
  <c r="UJ886" i="26"/>
  <c r="UK886" i="26"/>
  <c r="UH887" i="26"/>
  <c r="UI887" i="26"/>
  <c r="UJ887" i="26"/>
  <c r="UK887" i="26"/>
  <c r="UH888" i="26"/>
  <c r="UI888" i="26"/>
  <c r="UJ888" i="26"/>
  <c r="UK888" i="26"/>
  <c r="UH889" i="26"/>
  <c r="UI889" i="26"/>
  <c r="UJ889" i="26"/>
  <c r="UK889" i="26"/>
  <c r="UH890" i="26"/>
  <c r="UI890" i="26"/>
  <c r="UJ890" i="26"/>
  <c r="UK890" i="26"/>
  <c r="UH891" i="26"/>
  <c r="UI891" i="26"/>
  <c r="UJ891" i="26"/>
  <c r="UK891" i="26"/>
  <c r="UH892" i="26"/>
  <c r="UI892" i="26"/>
  <c r="UJ892" i="26"/>
  <c r="UK892" i="26"/>
  <c r="UH893" i="26"/>
  <c r="UI893" i="26"/>
  <c r="UJ893" i="26"/>
  <c r="UK893" i="26"/>
  <c r="UH894" i="26"/>
  <c r="UI894" i="26"/>
  <c r="UJ894" i="26"/>
  <c r="UK894" i="26"/>
  <c r="UH895" i="26"/>
  <c r="UI895" i="26"/>
  <c r="UJ895" i="26"/>
  <c r="UK895" i="26"/>
  <c r="UH896" i="26"/>
  <c r="UI896" i="26"/>
  <c r="UJ896" i="26"/>
  <c r="UK896" i="26"/>
  <c r="UH897" i="26"/>
  <c r="UI897" i="26"/>
  <c r="UJ897" i="26"/>
  <c r="UK897" i="26"/>
  <c r="UH898" i="26"/>
  <c r="UI898" i="26"/>
  <c r="UJ898" i="26"/>
  <c r="UK898" i="26"/>
  <c r="UH899" i="26"/>
  <c r="UI899" i="26"/>
  <c r="UJ899" i="26"/>
  <c r="UK899" i="26"/>
  <c r="UH900" i="26"/>
  <c r="UI900" i="26"/>
  <c r="UJ900" i="26"/>
  <c r="UK900" i="26"/>
  <c r="UH901" i="26"/>
  <c r="UI901" i="26"/>
  <c r="UJ901" i="26"/>
  <c r="UK901" i="26"/>
  <c r="UH902" i="26"/>
  <c r="UI902" i="26"/>
  <c r="UJ902" i="26"/>
  <c r="UK902" i="26"/>
  <c r="UH903" i="26"/>
  <c r="UI903" i="26"/>
  <c r="UJ903" i="26"/>
  <c r="UK903" i="26"/>
  <c r="UH904" i="26"/>
  <c r="UI904" i="26"/>
  <c r="UJ904" i="26"/>
  <c r="UK904" i="26"/>
  <c r="UH905" i="26"/>
  <c r="UI905" i="26"/>
  <c r="UJ905" i="26"/>
  <c r="UK905" i="26"/>
  <c r="UH906" i="26"/>
  <c r="UI906" i="26"/>
  <c r="UJ906" i="26"/>
  <c r="UK906" i="26"/>
  <c r="UH907" i="26"/>
  <c r="UI907" i="26"/>
  <c r="UJ907" i="26"/>
  <c r="UK907" i="26"/>
  <c r="UH908" i="26"/>
  <c r="UI908" i="26"/>
  <c r="UJ908" i="26"/>
  <c r="UK908" i="26"/>
  <c r="UH909" i="26"/>
  <c r="UI909" i="26"/>
  <c r="UJ909" i="26"/>
  <c r="UK909" i="26"/>
  <c r="UH910" i="26"/>
  <c r="UI910" i="26"/>
  <c r="UJ910" i="26"/>
  <c r="UK910" i="26"/>
  <c r="UH911" i="26"/>
  <c r="UI911" i="26"/>
  <c r="UJ911" i="26"/>
  <c r="UK911" i="26"/>
  <c r="UH912" i="26"/>
  <c r="UI912" i="26"/>
  <c r="UJ912" i="26"/>
  <c r="UK912" i="26"/>
  <c r="UH913" i="26"/>
  <c r="UI913" i="26"/>
  <c r="UJ913" i="26"/>
  <c r="UK913" i="26"/>
  <c r="UH914" i="26"/>
  <c r="UI914" i="26"/>
  <c r="UJ914" i="26"/>
  <c r="UK914" i="26"/>
  <c r="UH915" i="26"/>
  <c r="UI915" i="26"/>
  <c r="UJ915" i="26"/>
  <c r="UK915" i="26"/>
  <c r="UH916" i="26"/>
  <c r="UI916" i="26"/>
  <c r="UJ916" i="26"/>
  <c r="UK916" i="26"/>
  <c r="UH917" i="26"/>
  <c r="UI917" i="26"/>
  <c r="UJ917" i="26"/>
  <c r="UK917" i="26"/>
  <c r="UH918" i="26"/>
  <c r="UI918" i="26"/>
  <c r="UJ918" i="26"/>
  <c r="UK918" i="26"/>
  <c r="UH919" i="26"/>
  <c r="UI919" i="26"/>
  <c r="UJ919" i="26"/>
  <c r="UK919" i="26"/>
  <c r="UH920" i="26"/>
  <c r="UI920" i="26"/>
  <c r="UJ920" i="26"/>
  <c r="UK920" i="26"/>
  <c r="UH921" i="26"/>
  <c r="UI921" i="26"/>
  <c r="UJ921" i="26"/>
  <c r="UK921" i="26"/>
  <c r="UH922" i="26"/>
  <c r="UI922" i="26"/>
  <c r="UJ922" i="26"/>
  <c r="UK922" i="26"/>
  <c r="UH923" i="26"/>
  <c r="UI923" i="26"/>
  <c r="UJ923" i="26"/>
  <c r="UK923" i="26"/>
  <c r="UH924" i="26"/>
  <c r="UI924" i="26"/>
  <c r="UJ924" i="26"/>
  <c r="UK924" i="26"/>
  <c r="UH925" i="26"/>
  <c r="UI925" i="26"/>
  <c r="UJ925" i="26"/>
  <c r="UK925" i="26"/>
  <c r="UH926" i="26"/>
  <c r="UI926" i="26"/>
  <c r="UJ926" i="26"/>
  <c r="UK926" i="26"/>
  <c r="UH927" i="26"/>
  <c r="UI927" i="26"/>
  <c r="UJ927" i="26"/>
  <c r="UK927" i="26"/>
  <c r="UH928" i="26"/>
  <c r="UI928" i="26"/>
  <c r="UJ928" i="26"/>
  <c r="UK928" i="26"/>
  <c r="UH929" i="26"/>
  <c r="UI929" i="26"/>
  <c r="UJ929" i="26"/>
  <c r="UK929" i="26"/>
  <c r="UH930" i="26"/>
  <c r="UI930" i="26"/>
  <c r="UJ930" i="26"/>
  <c r="UK930" i="26"/>
  <c r="UH931" i="26"/>
  <c r="UI931" i="26"/>
  <c r="UJ931" i="26"/>
  <c r="UK931" i="26"/>
  <c r="UH932" i="26"/>
  <c r="UI932" i="26"/>
  <c r="UJ932" i="26"/>
  <c r="UK932" i="26"/>
  <c r="UH933" i="26"/>
  <c r="UI933" i="26"/>
  <c r="UJ933" i="26"/>
  <c r="UK933" i="26"/>
  <c r="UH934" i="26"/>
  <c r="UI934" i="26"/>
  <c r="UJ934" i="26"/>
  <c r="UK934" i="26"/>
  <c r="UH935" i="26"/>
  <c r="UI935" i="26"/>
  <c r="UJ935" i="26"/>
  <c r="UK935" i="26"/>
  <c r="UH936" i="26"/>
  <c r="UI936" i="26"/>
  <c r="UJ936" i="26"/>
  <c r="UK936" i="26"/>
  <c r="UH937" i="26"/>
  <c r="UI937" i="26"/>
  <c r="UJ937" i="26"/>
  <c r="UK937" i="26"/>
  <c r="UH938" i="26"/>
  <c r="UI938" i="26"/>
  <c r="UJ938" i="26"/>
  <c r="UK938" i="26"/>
  <c r="UH939" i="26"/>
  <c r="UI939" i="26"/>
  <c r="UJ939" i="26"/>
  <c r="UK939" i="26"/>
  <c r="UH940" i="26"/>
  <c r="UI940" i="26"/>
  <c r="UJ940" i="26"/>
  <c r="UK940" i="26"/>
  <c r="UH941" i="26"/>
  <c r="UI941" i="26"/>
  <c r="UJ941" i="26"/>
  <c r="UK941" i="26"/>
  <c r="UH942" i="26"/>
  <c r="UI942" i="26"/>
  <c r="UJ942" i="26"/>
  <c r="UK942" i="26"/>
  <c r="UH943" i="26"/>
  <c r="UI943" i="26"/>
  <c r="UJ943" i="26"/>
  <c r="UK943" i="26"/>
  <c r="UH944" i="26"/>
  <c r="UI944" i="26"/>
  <c r="UJ944" i="26"/>
  <c r="UK944" i="26"/>
  <c r="UH945" i="26"/>
  <c r="UI945" i="26"/>
  <c r="UJ945" i="26"/>
  <c r="UK945" i="26"/>
  <c r="UH946" i="26"/>
  <c r="UI946" i="26"/>
  <c r="UJ946" i="26"/>
  <c r="UK946" i="26"/>
  <c r="UH947" i="26"/>
  <c r="UI947" i="26"/>
  <c r="UJ947" i="26"/>
  <c r="UK947" i="26"/>
  <c r="UH948" i="26"/>
  <c r="UI948" i="26"/>
  <c r="UJ948" i="26"/>
  <c r="UK948" i="26"/>
  <c r="UH949" i="26"/>
  <c r="UI949" i="26"/>
  <c r="UJ949" i="26"/>
  <c r="UK949" i="26"/>
  <c r="UH950" i="26"/>
  <c r="UI950" i="26"/>
  <c r="UJ950" i="26"/>
  <c r="UK950" i="26"/>
  <c r="UH951" i="26"/>
  <c r="UI951" i="26"/>
  <c r="UJ951" i="26"/>
  <c r="UK951" i="26"/>
  <c r="UH952" i="26"/>
  <c r="UI952" i="26"/>
  <c r="UJ952" i="26"/>
  <c r="UK952" i="26"/>
  <c r="UH953" i="26"/>
  <c r="UI953" i="26"/>
  <c r="UJ953" i="26"/>
  <c r="UK953" i="26"/>
  <c r="UH954" i="26"/>
  <c r="UI954" i="26"/>
  <c r="UJ954" i="26"/>
  <c r="UK954" i="26"/>
  <c r="UH955" i="26"/>
  <c r="UI955" i="26"/>
  <c r="UJ955" i="26"/>
  <c r="UK955" i="26"/>
  <c r="UH956" i="26"/>
  <c r="UI956" i="26"/>
  <c r="UJ956" i="26"/>
  <c r="UK956" i="26"/>
  <c r="UH957" i="26"/>
  <c r="UI957" i="26"/>
  <c r="UJ957" i="26"/>
  <c r="UK957" i="26"/>
  <c r="UH958" i="26"/>
  <c r="UI958" i="26"/>
  <c r="UJ958" i="26"/>
  <c r="UK958" i="26"/>
  <c r="UH959" i="26"/>
  <c r="UI959" i="26"/>
  <c r="UJ959" i="26"/>
  <c r="UK959" i="26"/>
  <c r="UH960" i="26"/>
  <c r="UI960" i="26"/>
  <c r="UJ960" i="26"/>
  <c r="UK960" i="26"/>
  <c r="UH961" i="26"/>
  <c r="UI961" i="26"/>
  <c r="UJ961" i="26"/>
  <c r="UK961" i="26"/>
  <c r="UH962" i="26"/>
  <c r="UI962" i="26"/>
  <c r="UJ962" i="26"/>
  <c r="UK962" i="26"/>
  <c r="UH963" i="26"/>
  <c r="UI963" i="26"/>
  <c r="UJ963" i="26"/>
  <c r="UK963" i="26"/>
  <c r="UH964" i="26"/>
  <c r="UI964" i="26"/>
  <c r="UJ964" i="26"/>
  <c r="UK964" i="26"/>
  <c r="UH965" i="26"/>
  <c r="UI965" i="26"/>
  <c r="UJ965" i="26"/>
  <c r="UK965" i="26"/>
  <c r="UH966" i="26"/>
  <c r="UI966" i="26"/>
  <c r="UJ966" i="26"/>
  <c r="UK966" i="26"/>
  <c r="UH967" i="26"/>
  <c r="UI967" i="26"/>
  <c r="UJ967" i="26"/>
  <c r="UK967" i="26"/>
  <c r="UH968" i="26"/>
  <c r="UI968" i="26"/>
  <c r="UJ968" i="26"/>
  <c r="UK968" i="26"/>
  <c r="UH969" i="26"/>
  <c r="UI969" i="26"/>
  <c r="UJ969" i="26"/>
  <c r="UK969" i="26"/>
  <c r="UH970" i="26"/>
  <c r="UI970" i="26"/>
  <c r="UJ970" i="26"/>
  <c r="UK970" i="26"/>
  <c r="UH971" i="26"/>
  <c r="UI971" i="26"/>
  <c r="UJ971" i="26"/>
  <c r="UK971" i="26"/>
  <c r="UH972" i="26"/>
  <c r="UI972" i="26"/>
  <c r="UJ972" i="26"/>
  <c r="UK972" i="26"/>
  <c r="UH973" i="26"/>
  <c r="UI973" i="26"/>
  <c r="UJ973" i="26"/>
  <c r="UK973" i="26"/>
  <c r="UH974" i="26"/>
  <c r="UI974" i="26"/>
  <c r="UJ974" i="26"/>
  <c r="UK974" i="26"/>
  <c r="UH975" i="26"/>
  <c r="UI975" i="26"/>
  <c r="UJ975" i="26"/>
  <c r="UK975" i="26"/>
  <c r="UH976" i="26"/>
  <c r="UI976" i="26"/>
  <c r="UJ976" i="26"/>
  <c r="UK976" i="26"/>
  <c r="UH977" i="26"/>
  <c r="UI977" i="26"/>
  <c r="UJ977" i="26"/>
  <c r="UK977" i="26"/>
  <c r="UH978" i="26"/>
  <c r="UI978" i="26"/>
  <c r="UJ978" i="26"/>
  <c r="UK978" i="26"/>
  <c r="UH979" i="26"/>
  <c r="UI979" i="26"/>
  <c r="UJ979" i="26"/>
  <c r="UK979" i="26"/>
  <c r="UH980" i="26"/>
  <c r="UI980" i="26"/>
  <c r="UJ980" i="26"/>
  <c r="UK980" i="26"/>
  <c r="UH981" i="26"/>
  <c r="UI981" i="26"/>
  <c r="UJ981" i="26"/>
  <c r="UK981" i="26"/>
  <c r="UH982" i="26"/>
  <c r="UI982" i="26"/>
  <c r="UJ982" i="26"/>
  <c r="UK982" i="26"/>
  <c r="UH983" i="26"/>
  <c r="UI983" i="26"/>
  <c r="UJ983" i="26"/>
  <c r="UK983" i="26"/>
  <c r="UH984" i="26"/>
  <c r="UI984" i="26"/>
  <c r="UJ984" i="26"/>
  <c r="UK984" i="26"/>
  <c r="UH985" i="26"/>
  <c r="UI985" i="26"/>
  <c r="UJ985" i="26"/>
  <c r="UK985" i="26"/>
  <c r="UH986" i="26"/>
  <c r="UI986" i="26"/>
  <c r="UJ986" i="26"/>
  <c r="UK986" i="26"/>
  <c r="UH987" i="26"/>
  <c r="UI987" i="26"/>
  <c r="UJ987" i="26"/>
  <c r="UK987" i="26"/>
  <c r="UH988" i="26"/>
  <c r="UI988" i="26"/>
  <c r="UJ988" i="26"/>
  <c r="UK988" i="26"/>
  <c r="UH989" i="26"/>
  <c r="UI989" i="26"/>
  <c r="UJ989" i="26"/>
  <c r="UK989" i="26"/>
  <c r="UH990" i="26"/>
  <c r="UI990" i="26"/>
  <c r="UJ990" i="26"/>
  <c r="UK990" i="26"/>
  <c r="UH991" i="26"/>
  <c r="UI991" i="26"/>
  <c r="UJ991" i="26"/>
  <c r="UK991" i="26"/>
  <c r="UH992" i="26"/>
  <c r="UI992" i="26"/>
  <c r="UJ992" i="26"/>
  <c r="UK992" i="26"/>
  <c r="UH993" i="26"/>
  <c r="UI993" i="26"/>
  <c r="UJ993" i="26"/>
  <c r="UK993" i="26"/>
  <c r="UH994" i="26"/>
  <c r="UI994" i="26"/>
  <c r="UJ994" i="26"/>
  <c r="UK994" i="26"/>
  <c r="UH995" i="26"/>
  <c r="UI995" i="26"/>
  <c r="UJ995" i="26"/>
  <c r="UK995" i="26"/>
  <c r="UH996" i="26"/>
  <c r="UI996" i="26"/>
  <c r="UJ996" i="26"/>
  <c r="UK996" i="26"/>
  <c r="UH997" i="26"/>
  <c r="UI997" i="26"/>
  <c r="UJ997" i="26"/>
  <c r="UK997" i="26"/>
  <c r="UH998" i="26"/>
  <c r="UI998" i="26"/>
  <c r="UJ998" i="26"/>
  <c r="UK998" i="26"/>
  <c r="UH999" i="26"/>
  <c r="UI999" i="26"/>
  <c r="UJ999" i="26"/>
  <c r="UK999" i="26"/>
  <c r="UH1000" i="26"/>
  <c r="UI1000" i="26"/>
  <c r="UJ1000" i="26"/>
  <c r="UK1000" i="26"/>
  <c r="UH1001" i="26"/>
  <c r="UI1001" i="26"/>
  <c r="UJ1001" i="26"/>
  <c r="UK1001" i="26"/>
  <c r="UH1002" i="26"/>
  <c r="UI1002" i="26"/>
  <c r="UJ1002" i="26"/>
  <c r="UK1002" i="26"/>
  <c r="UH1003" i="26"/>
  <c r="UI1003" i="26"/>
  <c r="UJ1003" i="26"/>
  <c r="UK1003" i="26"/>
  <c r="UH1004" i="26"/>
  <c r="UI1004" i="26"/>
  <c r="UJ1004" i="26"/>
  <c r="UK1004" i="26"/>
  <c r="UH1005" i="26"/>
  <c r="UI1005" i="26"/>
  <c r="UJ1005" i="26"/>
  <c r="UK1005" i="26"/>
  <c r="UH1006" i="26"/>
  <c r="UI1006" i="26"/>
  <c r="UJ1006" i="26"/>
  <c r="UK1006" i="26"/>
  <c r="UH1007" i="26"/>
  <c r="UI1007" i="26"/>
  <c r="UJ1007" i="26"/>
  <c r="UK1007" i="26"/>
  <c r="UH1008" i="26"/>
  <c r="UI1008" i="26"/>
  <c r="UJ1008" i="26"/>
  <c r="UK1008" i="26"/>
  <c r="UH1009" i="26"/>
  <c r="UI1009" i="26"/>
  <c r="UJ1009" i="26"/>
  <c r="UK1009" i="26"/>
  <c r="UH1010" i="26"/>
  <c r="UI1010" i="26"/>
  <c r="UJ1010" i="26"/>
  <c r="UK1010" i="26"/>
  <c r="UH1011" i="26"/>
  <c r="UI1011" i="26"/>
  <c r="UJ1011" i="26"/>
  <c r="UK1011" i="26"/>
  <c r="UH1012" i="26"/>
  <c r="UI1012" i="26"/>
  <c r="UJ1012" i="26"/>
  <c r="UK1012" i="26"/>
  <c r="UH1013" i="26"/>
  <c r="UI1013" i="26"/>
  <c r="UJ1013" i="26"/>
  <c r="UK1013" i="26"/>
  <c r="UH1014" i="26"/>
  <c r="UI1014" i="26"/>
  <c r="UJ1014" i="26"/>
  <c r="UK1014" i="26"/>
  <c r="UH1015" i="26"/>
  <c r="UI1015" i="26"/>
  <c r="UJ1015" i="26"/>
  <c r="UK1015" i="26"/>
  <c r="UH1016" i="26"/>
  <c r="UI1016" i="26"/>
  <c r="UJ1016" i="26"/>
  <c r="UK1016" i="26"/>
  <c r="UH1017" i="26"/>
  <c r="UI1017" i="26"/>
  <c r="UJ1017" i="26"/>
  <c r="UK1017" i="26"/>
  <c r="UH1018" i="26"/>
  <c r="UI1018" i="26"/>
  <c r="UJ1018" i="26"/>
  <c r="UK1018" i="26"/>
  <c r="UH1019" i="26"/>
  <c r="UI1019" i="26"/>
  <c r="UJ1019" i="26"/>
  <c r="UK1019" i="26"/>
  <c r="UH1020" i="26"/>
  <c r="UI1020" i="26"/>
  <c r="UJ1020" i="26"/>
  <c r="UK1020" i="26"/>
  <c r="UH1021" i="26"/>
  <c r="UI1021" i="26"/>
  <c r="UJ1021" i="26"/>
  <c r="UK1021" i="26"/>
  <c r="UH1022" i="26"/>
  <c r="UI1022" i="26"/>
  <c r="UJ1022" i="26"/>
  <c r="UK1022" i="26"/>
  <c r="UH1023" i="26"/>
  <c r="UI1023" i="26"/>
  <c r="UJ1023" i="26"/>
  <c r="UK1023" i="26"/>
  <c r="UH1024" i="26"/>
  <c r="UI1024" i="26"/>
  <c r="UJ1024" i="26"/>
  <c r="UK1024" i="26"/>
  <c r="UH1025" i="26"/>
  <c r="UI1025" i="26"/>
  <c r="UJ1025" i="26"/>
  <c r="UK1025" i="26"/>
  <c r="UH1026" i="26"/>
  <c r="UI1026" i="26"/>
  <c r="UJ1026" i="26"/>
  <c r="UK1026" i="26"/>
  <c r="UH1027" i="26"/>
  <c r="UI1027" i="26"/>
  <c r="UJ1027" i="26"/>
  <c r="UK1027" i="26"/>
  <c r="UH1028" i="26"/>
  <c r="UI1028" i="26"/>
  <c r="UJ1028" i="26"/>
  <c r="UK1028" i="26"/>
  <c r="UH1029" i="26"/>
  <c r="UI1029" i="26"/>
  <c r="UJ1029" i="26"/>
  <c r="UK1029" i="26"/>
  <c r="UH1030" i="26"/>
  <c r="UI1030" i="26"/>
  <c r="UJ1030" i="26"/>
  <c r="UK1030" i="26"/>
  <c r="UH1031" i="26"/>
  <c r="UI1031" i="26"/>
  <c r="UJ1031" i="26"/>
  <c r="UK1031" i="26"/>
  <c r="UH1032" i="26"/>
  <c r="UI1032" i="26"/>
  <c r="UJ1032" i="26"/>
  <c r="UK1032" i="26"/>
  <c r="UH1033" i="26"/>
  <c r="UI1033" i="26"/>
  <c r="UJ1033" i="26"/>
  <c r="UK1033" i="26"/>
  <c r="UH1034" i="26"/>
  <c r="UI1034" i="26"/>
  <c r="UJ1034" i="26"/>
  <c r="UK1034" i="26"/>
  <c r="UH1035" i="26"/>
  <c r="UI1035" i="26"/>
  <c r="UJ1035" i="26"/>
  <c r="UK1035" i="26"/>
  <c r="UH1036" i="26"/>
  <c r="UI1036" i="26"/>
  <c r="UJ1036" i="26"/>
  <c r="UK1036" i="26"/>
  <c r="UH1037" i="26"/>
  <c r="UI1037" i="26"/>
  <c r="UJ1037" i="26"/>
  <c r="UK1037" i="26"/>
  <c r="UH1038" i="26"/>
  <c r="UI1038" i="26"/>
  <c r="UJ1038" i="26"/>
  <c r="UK1038" i="26"/>
  <c r="UH1039" i="26"/>
  <c r="UI1039" i="26"/>
  <c r="UJ1039" i="26"/>
  <c r="UK1039" i="26"/>
  <c r="UH1040" i="26"/>
  <c r="UI1040" i="26"/>
  <c r="UJ1040" i="26"/>
  <c r="UK1040" i="26"/>
  <c r="UH1041" i="26"/>
  <c r="UI1041" i="26"/>
  <c r="UJ1041" i="26"/>
  <c r="UK1041" i="26"/>
  <c r="UH1042" i="26"/>
  <c r="UI1042" i="26"/>
  <c r="UJ1042" i="26"/>
  <c r="UK1042" i="26"/>
  <c r="UH1043" i="26"/>
  <c r="UI1043" i="26"/>
  <c r="UJ1043" i="26"/>
  <c r="UK1043" i="26"/>
  <c r="UH1044" i="26"/>
  <c r="UI1044" i="26"/>
  <c r="UJ1044" i="26"/>
  <c r="UK1044" i="26"/>
  <c r="UH1045" i="26"/>
  <c r="UI1045" i="26"/>
  <c r="UJ1045" i="26"/>
  <c r="UK1045" i="26"/>
  <c r="UH1046" i="26"/>
  <c r="UI1046" i="26"/>
  <c r="UJ1046" i="26"/>
  <c r="UK1046" i="26"/>
  <c r="UH1047" i="26"/>
  <c r="UI1047" i="26"/>
  <c r="UJ1047" i="26"/>
  <c r="UK1047" i="26"/>
  <c r="UH1048" i="26"/>
  <c r="UI1048" i="26"/>
  <c r="UJ1048" i="26"/>
  <c r="UK1048" i="26"/>
  <c r="UH1049" i="26"/>
  <c r="UI1049" i="26"/>
  <c r="UJ1049" i="26"/>
  <c r="UK1049" i="26"/>
  <c r="UH1050" i="26"/>
  <c r="UI1050" i="26"/>
  <c r="UJ1050" i="26"/>
  <c r="UK1050" i="26"/>
  <c r="UH1051" i="26"/>
  <c r="UI1051" i="26"/>
  <c r="UJ1051" i="26"/>
  <c r="UK1051" i="26"/>
  <c r="UH1052" i="26"/>
  <c r="UI1052" i="26"/>
  <c r="UJ1052" i="26"/>
  <c r="UK1052" i="26"/>
  <c r="UH1053" i="26"/>
  <c r="UI1053" i="26"/>
  <c r="UJ1053" i="26"/>
  <c r="UK1053" i="26"/>
  <c r="UH1054" i="26"/>
  <c r="UI1054" i="26"/>
  <c r="UJ1054" i="26"/>
  <c r="UK1054" i="26"/>
  <c r="UH1055" i="26"/>
  <c r="UI1055" i="26"/>
  <c r="UJ1055" i="26"/>
  <c r="UK1055" i="26"/>
  <c r="UH1056" i="26"/>
  <c r="UI1056" i="26"/>
  <c r="UJ1056" i="26"/>
  <c r="UK1056" i="26"/>
  <c r="UH1057" i="26"/>
  <c r="UI1057" i="26"/>
  <c r="UJ1057" i="26"/>
  <c r="UK1057" i="26"/>
  <c r="UH1058" i="26"/>
  <c r="UI1058" i="26"/>
  <c r="UJ1058" i="26"/>
  <c r="UK1058" i="26"/>
  <c r="UH1059" i="26"/>
  <c r="UI1059" i="26"/>
  <c r="UJ1059" i="26"/>
  <c r="UK1059" i="26"/>
  <c r="UH1060" i="26"/>
  <c r="UI1060" i="26"/>
  <c r="UJ1060" i="26"/>
  <c r="UK1060" i="26"/>
  <c r="UH1061" i="26"/>
  <c r="UI1061" i="26"/>
  <c r="UJ1061" i="26"/>
  <c r="UK1061" i="26"/>
  <c r="UH1062" i="26"/>
  <c r="UI1062" i="26"/>
  <c r="UJ1062" i="26"/>
  <c r="UK1062" i="26"/>
  <c r="UH1063" i="26"/>
  <c r="UI1063" i="26"/>
  <c r="UJ1063" i="26"/>
  <c r="UK1063" i="26"/>
  <c r="UH1064" i="26"/>
  <c r="UI1064" i="26"/>
  <c r="UJ1064" i="26"/>
  <c r="UK1064" i="26"/>
  <c r="UH1065" i="26"/>
  <c r="UI1065" i="26"/>
  <c r="UJ1065" i="26"/>
  <c r="UK1065" i="26"/>
  <c r="UH1066" i="26"/>
  <c r="UI1066" i="26"/>
  <c r="UJ1066" i="26"/>
  <c r="UK1066" i="26"/>
  <c r="UH1067" i="26"/>
  <c r="UI1067" i="26"/>
  <c r="UJ1067" i="26"/>
  <c r="UK1067" i="26"/>
  <c r="UH1068" i="26"/>
  <c r="UI1068" i="26"/>
  <c r="UJ1068" i="26"/>
  <c r="UK1068" i="26"/>
  <c r="UH1069" i="26"/>
  <c r="UI1069" i="26"/>
  <c r="UJ1069" i="26"/>
  <c r="UK1069" i="26"/>
  <c r="UH1070" i="26"/>
  <c r="UI1070" i="26"/>
  <c r="UJ1070" i="26"/>
  <c r="UK1070" i="26"/>
  <c r="UH1071" i="26"/>
  <c r="UI1071" i="26"/>
  <c r="UJ1071" i="26"/>
  <c r="UK1071" i="26"/>
  <c r="UH1072" i="26"/>
  <c r="UI1072" i="26"/>
  <c r="UJ1072" i="26"/>
  <c r="UK1072" i="26"/>
  <c r="UH1073" i="26"/>
  <c r="UI1073" i="26"/>
  <c r="UJ1073" i="26"/>
  <c r="UK1073" i="26"/>
  <c r="UH1074" i="26"/>
  <c r="UI1074" i="26"/>
  <c r="UJ1074" i="26"/>
  <c r="UK1074" i="26"/>
  <c r="UH1075" i="26"/>
  <c r="UI1075" i="26"/>
  <c r="UJ1075" i="26"/>
  <c r="UK1075" i="26"/>
  <c r="UH1076" i="26"/>
  <c r="UI1076" i="26"/>
  <c r="UJ1076" i="26"/>
  <c r="UK1076" i="26"/>
  <c r="UH1077" i="26"/>
  <c r="UI1077" i="26"/>
  <c r="UJ1077" i="26"/>
  <c r="UK1077" i="26"/>
  <c r="UH1078" i="26"/>
  <c r="UI1078" i="26"/>
  <c r="UJ1078" i="26"/>
  <c r="UK1078" i="26"/>
  <c r="UH1079" i="26"/>
  <c r="UI1079" i="26"/>
  <c r="UJ1079" i="26"/>
  <c r="UK1079" i="26"/>
  <c r="UH1080" i="26"/>
  <c r="UI1080" i="26"/>
  <c r="UJ1080" i="26"/>
  <c r="UK1080" i="26"/>
  <c r="UH1081" i="26"/>
  <c r="UI1081" i="26"/>
  <c r="UJ1081" i="26"/>
  <c r="UK1081" i="26"/>
  <c r="UH1082" i="26"/>
  <c r="UI1082" i="26"/>
  <c r="UJ1082" i="26"/>
  <c r="UK1082" i="26"/>
  <c r="UH1083" i="26"/>
  <c r="UI1083" i="26"/>
  <c r="UJ1083" i="26"/>
  <c r="UK1083" i="26"/>
  <c r="UH1084" i="26"/>
  <c r="UI1084" i="26"/>
  <c r="UJ1084" i="26"/>
  <c r="UK1084" i="26"/>
  <c r="UH1085" i="26"/>
  <c r="UI1085" i="26"/>
  <c r="UJ1085" i="26"/>
  <c r="UK1085" i="26"/>
  <c r="UH1086" i="26"/>
  <c r="UI1086" i="26"/>
  <c r="UJ1086" i="26"/>
  <c r="UK1086" i="26"/>
  <c r="UH1087" i="26"/>
  <c r="UI1087" i="26"/>
  <c r="UJ1087" i="26"/>
  <c r="UK1087" i="26"/>
  <c r="UH1088" i="26"/>
  <c r="UI1088" i="26"/>
  <c r="UJ1088" i="26"/>
  <c r="UK1088" i="26"/>
  <c r="UH1089" i="26"/>
  <c r="UI1089" i="26"/>
  <c r="UJ1089" i="26"/>
  <c r="UK1089" i="26"/>
  <c r="UH1090" i="26"/>
  <c r="UI1090" i="26"/>
  <c r="UJ1090" i="26"/>
  <c r="UK1090" i="26"/>
  <c r="UH1091" i="26"/>
  <c r="UI1091" i="26"/>
  <c r="UJ1091" i="26"/>
  <c r="UK1091" i="26"/>
  <c r="UH1092" i="26"/>
  <c r="UI1092" i="26"/>
  <c r="UJ1092" i="26"/>
  <c r="UK1092" i="26"/>
  <c r="UH1093" i="26"/>
  <c r="UI1093" i="26"/>
  <c r="UJ1093" i="26"/>
  <c r="UK1093" i="26"/>
  <c r="UH1094" i="26"/>
  <c r="UI1094" i="26"/>
  <c r="UJ1094" i="26"/>
  <c r="UK1094" i="26"/>
  <c r="UH1095" i="26"/>
  <c r="UI1095" i="26"/>
  <c r="UJ1095" i="26"/>
  <c r="UK1095" i="26"/>
  <c r="UH1096" i="26"/>
  <c r="UI1096" i="26"/>
  <c r="UJ1096" i="26"/>
  <c r="UK1096" i="26"/>
  <c r="UH1097" i="26"/>
  <c r="UI1097" i="26"/>
  <c r="UJ1097" i="26"/>
  <c r="UK1097" i="26"/>
  <c r="UH1098" i="26"/>
  <c r="UI1098" i="26"/>
  <c r="UJ1098" i="26"/>
  <c r="UK1098" i="26"/>
  <c r="UH1099" i="26"/>
  <c r="UI1099" i="26"/>
  <c r="UJ1099" i="26"/>
  <c r="UK1099" i="26"/>
  <c r="UH1100" i="26"/>
  <c r="UI1100" i="26"/>
  <c r="UJ1100" i="26"/>
  <c r="UK1100" i="26"/>
  <c r="UH1101" i="26"/>
  <c r="UI1101" i="26"/>
  <c r="UJ1101" i="26"/>
  <c r="UK1101" i="26"/>
  <c r="UH1102" i="26"/>
  <c r="UI1102" i="26"/>
  <c r="UJ1102" i="26"/>
  <c r="UK1102" i="26"/>
  <c r="UH1103" i="26"/>
  <c r="UI1103" i="26"/>
  <c r="UJ1103" i="26"/>
  <c r="UK1103" i="26"/>
  <c r="UH1104" i="26"/>
  <c r="UI1104" i="26"/>
  <c r="UJ1104" i="26"/>
  <c r="UK1104" i="26"/>
  <c r="UH1105" i="26"/>
  <c r="UI1105" i="26"/>
  <c r="UJ1105" i="26"/>
  <c r="UK1105" i="26"/>
  <c r="UH1106" i="26"/>
  <c r="UI1106" i="26"/>
  <c r="UJ1106" i="26"/>
  <c r="UK1106" i="26"/>
  <c r="UH1107" i="26"/>
  <c r="UI1107" i="26"/>
  <c r="UJ1107" i="26"/>
  <c r="UK1107" i="26"/>
  <c r="UH1108" i="26"/>
  <c r="UI1108" i="26"/>
  <c r="UJ1108" i="26"/>
  <c r="UK1108" i="26"/>
  <c r="UH1109" i="26"/>
  <c r="UI1109" i="26"/>
  <c r="UJ1109" i="26"/>
  <c r="UK1109" i="26"/>
  <c r="UH1110" i="26"/>
  <c r="UI1110" i="26"/>
  <c r="UJ1110" i="26"/>
  <c r="UK1110" i="26"/>
  <c r="UH1111" i="26"/>
  <c r="UI1111" i="26"/>
  <c r="UJ1111" i="26"/>
  <c r="UK1111" i="26"/>
  <c r="UH1112" i="26"/>
  <c r="UI1112" i="26"/>
  <c r="UJ1112" i="26"/>
  <c r="UK1112" i="26"/>
  <c r="UH1113" i="26"/>
  <c r="UI1113" i="26"/>
  <c r="UJ1113" i="26"/>
  <c r="UK1113" i="26"/>
  <c r="UH1114" i="26"/>
  <c r="UI1114" i="26"/>
  <c r="UJ1114" i="26"/>
  <c r="UK1114" i="26"/>
  <c r="UH1115" i="26"/>
  <c r="UI1115" i="26"/>
  <c r="UJ1115" i="26"/>
  <c r="UK1115" i="26"/>
  <c r="UH1116" i="26"/>
  <c r="UI1116" i="26"/>
  <c r="UJ1116" i="26"/>
  <c r="UK1116" i="26"/>
  <c r="UH1117" i="26"/>
  <c r="UI1117" i="26"/>
  <c r="UJ1117" i="26"/>
  <c r="UK1117" i="26"/>
  <c r="UH1118" i="26"/>
  <c r="UI1118" i="26"/>
  <c r="UJ1118" i="26"/>
  <c r="UK1118" i="26"/>
  <c r="UH1119" i="26"/>
  <c r="UI1119" i="26"/>
  <c r="UJ1119" i="26"/>
  <c r="UK1119" i="26"/>
  <c r="UH1120" i="26"/>
  <c r="UI1120" i="26"/>
  <c r="UJ1120" i="26"/>
  <c r="UK1120" i="26"/>
  <c r="UH1121" i="26"/>
  <c r="UI1121" i="26"/>
  <c r="UJ1121" i="26"/>
  <c r="UK1121" i="26"/>
  <c r="UH1122" i="26"/>
  <c r="UI1122" i="26"/>
  <c r="UJ1122" i="26"/>
  <c r="UK1122" i="26"/>
  <c r="UH1123" i="26"/>
  <c r="UI1123" i="26"/>
  <c r="UJ1123" i="26"/>
  <c r="UK1123" i="26"/>
  <c r="UH1124" i="26"/>
  <c r="UI1124" i="26"/>
  <c r="UJ1124" i="26"/>
  <c r="UK1124" i="26"/>
  <c r="UH1125" i="26"/>
  <c r="UI1125" i="26"/>
  <c r="UJ1125" i="26"/>
  <c r="UK1125" i="26"/>
  <c r="UH1126" i="26"/>
  <c r="UI1126" i="26"/>
  <c r="UJ1126" i="26"/>
  <c r="UK1126" i="26"/>
  <c r="UH1127" i="26"/>
  <c r="UI1127" i="26"/>
  <c r="UJ1127" i="26"/>
  <c r="UK1127" i="26"/>
  <c r="UH1128" i="26"/>
  <c r="UI1128" i="26"/>
  <c r="UJ1128" i="26"/>
  <c r="UK1128" i="26"/>
  <c r="UH1129" i="26"/>
  <c r="UI1129" i="26"/>
  <c r="UJ1129" i="26"/>
  <c r="UK1129" i="26"/>
  <c r="UH1130" i="26"/>
  <c r="UI1130" i="26"/>
  <c r="UJ1130" i="26"/>
  <c r="UK1130" i="26"/>
  <c r="UH1131" i="26"/>
  <c r="UI1131" i="26"/>
  <c r="UJ1131" i="26"/>
  <c r="UK1131" i="26"/>
  <c r="UH1132" i="26"/>
  <c r="UI1132" i="26"/>
  <c r="UJ1132" i="26"/>
  <c r="UK1132" i="26"/>
  <c r="UH1133" i="26"/>
  <c r="UI1133" i="26"/>
  <c r="UJ1133" i="26"/>
  <c r="UK1133" i="26"/>
  <c r="UH1134" i="26"/>
  <c r="UI1134" i="26"/>
  <c r="UJ1134" i="26"/>
  <c r="UK1134" i="26"/>
  <c r="UH1135" i="26"/>
  <c r="UI1135" i="26"/>
  <c r="UJ1135" i="26"/>
  <c r="UK1135" i="26"/>
  <c r="UH1136" i="26"/>
  <c r="UI1136" i="26"/>
  <c r="UJ1136" i="26"/>
  <c r="UK1136" i="26"/>
  <c r="UH1137" i="26"/>
  <c r="UI1137" i="26"/>
  <c r="UJ1137" i="26"/>
  <c r="UK1137" i="26"/>
  <c r="UH1138" i="26"/>
  <c r="UI1138" i="26"/>
  <c r="UJ1138" i="26"/>
  <c r="UK1138" i="26"/>
  <c r="UH1139" i="26"/>
  <c r="UI1139" i="26"/>
  <c r="UJ1139" i="26"/>
  <c r="UK1139" i="26"/>
  <c r="UH1140" i="26"/>
  <c r="UI1140" i="26"/>
  <c r="UJ1140" i="26"/>
  <c r="UK1140" i="26"/>
  <c r="UH1141" i="26"/>
  <c r="UI1141" i="26"/>
  <c r="UJ1141" i="26"/>
  <c r="UK1141" i="26"/>
  <c r="UH1142" i="26"/>
  <c r="UI1142" i="26"/>
  <c r="UJ1142" i="26"/>
  <c r="UK1142" i="26"/>
  <c r="UH1143" i="26"/>
  <c r="UI1143" i="26"/>
  <c r="UJ1143" i="26"/>
  <c r="UK1143" i="26"/>
  <c r="UH1144" i="26"/>
  <c r="UI1144" i="26"/>
  <c r="UJ1144" i="26"/>
  <c r="UK1144" i="26"/>
  <c r="UH1145" i="26"/>
  <c r="UI1145" i="26"/>
  <c r="UJ1145" i="26"/>
  <c r="UK1145" i="26"/>
  <c r="UH1146" i="26"/>
  <c r="UI1146" i="26"/>
  <c r="UJ1146" i="26"/>
  <c r="UK1146" i="26"/>
  <c r="UH1147" i="26"/>
  <c r="UI1147" i="26"/>
  <c r="UJ1147" i="26"/>
  <c r="UK1147" i="26"/>
  <c r="UH1148" i="26"/>
  <c r="UI1148" i="26"/>
  <c r="UJ1148" i="26"/>
  <c r="UK1148" i="26"/>
  <c r="UH1149" i="26"/>
  <c r="UI1149" i="26"/>
  <c r="UJ1149" i="26"/>
  <c r="UK1149" i="26"/>
  <c r="UH1150" i="26"/>
  <c r="UI1150" i="26"/>
  <c r="UJ1150" i="26"/>
  <c r="UK1150" i="26"/>
  <c r="UH1151" i="26"/>
  <c r="UI1151" i="26"/>
  <c r="UJ1151" i="26"/>
  <c r="UK1151" i="26"/>
  <c r="UH1152" i="26"/>
  <c r="UI1152" i="26"/>
  <c r="UJ1152" i="26"/>
  <c r="UK1152" i="26"/>
  <c r="UH1153" i="26"/>
  <c r="UI1153" i="26"/>
  <c r="UJ1153" i="26"/>
  <c r="UK1153" i="26"/>
  <c r="UH1154" i="26"/>
  <c r="UI1154" i="26"/>
  <c r="UJ1154" i="26"/>
  <c r="UK1154" i="26"/>
  <c r="UH1155" i="26"/>
  <c r="UI1155" i="26"/>
  <c r="UJ1155" i="26"/>
  <c r="UK1155" i="26"/>
  <c r="UH1156" i="26"/>
  <c r="UI1156" i="26"/>
  <c r="UJ1156" i="26"/>
  <c r="UK1156" i="26"/>
  <c r="UH1157" i="26"/>
  <c r="UI1157" i="26"/>
  <c r="UJ1157" i="26"/>
  <c r="UK1157" i="26"/>
  <c r="UH1158" i="26"/>
  <c r="UI1158" i="26"/>
  <c r="UJ1158" i="26"/>
  <c r="UK1158" i="26"/>
  <c r="UH1159" i="26"/>
  <c r="UI1159" i="26"/>
  <c r="UJ1159" i="26"/>
  <c r="UK1159" i="26"/>
  <c r="UH1160" i="26"/>
  <c r="UI1160" i="26"/>
  <c r="UJ1160" i="26"/>
  <c r="UK1160" i="26"/>
  <c r="UH1161" i="26"/>
  <c r="UI1161" i="26"/>
  <c r="UJ1161" i="26"/>
  <c r="UK1161" i="26"/>
  <c r="UH1162" i="26"/>
  <c r="UI1162" i="26"/>
  <c r="UJ1162" i="26"/>
  <c r="UK1162" i="26"/>
  <c r="UH1163" i="26"/>
  <c r="UI1163" i="26"/>
  <c r="UJ1163" i="26"/>
  <c r="UK1163" i="26"/>
  <c r="UH1164" i="26"/>
  <c r="UI1164" i="26"/>
  <c r="UJ1164" i="26"/>
  <c r="UK1164" i="26"/>
  <c r="UH1165" i="26"/>
  <c r="UI1165" i="26"/>
  <c r="UJ1165" i="26"/>
  <c r="UK1165" i="26"/>
  <c r="UH1166" i="26"/>
  <c r="UI1166" i="26"/>
  <c r="UJ1166" i="26"/>
  <c r="UK1166" i="26"/>
  <c r="UH1167" i="26"/>
  <c r="UI1167" i="26"/>
  <c r="UJ1167" i="26"/>
  <c r="UK1167" i="26"/>
  <c r="UH1168" i="26"/>
  <c r="UI1168" i="26"/>
  <c r="UJ1168" i="26"/>
  <c r="UK1168" i="26"/>
  <c r="UH1169" i="26"/>
  <c r="UI1169" i="26"/>
  <c r="UJ1169" i="26"/>
  <c r="UK1169" i="26"/>
  <c r="UH1170" i="26"/>
  <c r="UI1170" i="26"/>
  <c r="UJ1170" i="26"/>
  <c r="UK1170" i="26"/>
  <c r="UH1171" i="26"/>
  <c r="UI1171" i="26"/>
  <c r="UJ1171" i="26"/>
  <c r="UK1171" i="26"/>
  <c r="UH1172" i="26"/>
  <c r="UI1172" i="26"/>
  <c r="UJ1172" i="26"/>
  <c r="UK1172" i="26"/>
  <c r="UH1173" i="26"/>
  <c r="UI1173" i="26"/>
  <c r="UJ1173" i="26"/>
  <c r="UK1173" i="26"/>
  <c r="UH1174" i="26"/>
  <c r="UI1174" i="26"/>
  <c r="UJ1174" i="26"/>
  <c r="UK1174" i="26"/>
  <c r="UH1175" i="26"/>
  <c r="UI1175" i="26"/>
  <c r="UJ1175" i="26"/>
  <c r="UK1175" i="26"/>
  <c r="UH1176" i="26"/>
  <c r="UI1176" i="26"/>
  <c r="UJ1176" i="26"/>
  <c r="UK1176" i="26"/>
  <c r="UH1177" i="26"/>
  <c r="UI1177" i="26"/>
  <c r="UJ1177" i="26"/>
  <c r="UK1177" i="26"/>
  <c r="UH1178" i="26"/>
  <c r="UI1178" i="26"/>
  <c r="UJ1178" i="26"/>
  <c r="UK1178" i="26"/>
  <c r="UH1179" i="26"/>
  <c r="UI1179" i="26"/>
  <c r="UJ1179" i="26"/>
  <c r="UK1179" i="26"/>
  <c r="UH1180" i="26"/>
  <c r="UI1180" i="26"/>
  <c r="UJ1180" i="26"/>
  <c r="UK1180" i="26"/>
  <c r="UH1181" i="26"/>
  <c r="UI1181" i="26"/>
  <c r="UJ1181" i="26"/>
  <c r="UK1181" i="26"/>
  <c r="UH1182" i="26"/>
  <c r="UI1182" i="26"/>
  <c r="UJ1182" i="26"/>
  <c r="UK1182" i="26"/>
  <c r="UH1183" i="26"/>
  <c r="UI1183" i="26"/>
  <c r="UJ1183" i="26"/>
  <c r="UK1183" i="26"/>
  <c r="UH1184" i="26"/>
  <c r="UI1184" i="26"/>
  <c r="UJ1184" i="26"/>
  <c r="UK1184" i="26"/>
  <c r="UH1185" i="26"/>
  <c r="UI1185" i="26"/>
  <c r="UJ1185" i="26"/>
  <c r="UK1185" i="26"/>
  <c r="UH1186" i="26"/>
  <c r="UI1186" i="26"/>
  <c r="UJ1186" i="26"/>
  <c r="UK1186" i="26"/>
  <c r="UH1187" i="26"/>
  <c r="UI1187" i="26"/>
  <c r="UJ1187" i="26"/>
  <c r="UK1187" i="26"/>
  <c r="UH1188" i="26"/>
  <c r="UI1188" i="26"/>
  <c r="UJ1188" i="26"/>
  <c r="UK1188" i="26"/>
  <c r="UH1189" i="26"/>
  <c r="UI1189" i="26"/>
  <c r="UJ1189" i="26"/>
  <c r="UK1189" i="26"/>
  <c r="UH1190" i="26"/>
  <c r="UI1190" i="26"/>
  <c r="UJ1190" i="26"/>
  <c r="UK1190" i="26"/>
  <c r="UH1191" i="26"/>
  <c r="UI1191" i="26"/>
  <c r="UJ1191" i="26"/>
  <c r="UK1191" i="26"/>
  <c r="UH1192" i="26"/>
  <c r="UI1192" i="26"/>
  <c r="UJ1192" i="26"/>
  <c r="UK1192" i="26"/>
  <c r="UH1193" i="26"/>
  <c r="UI1193" i="26"/>
  <c r="UJ1193" i="26"/>
  <c r="UK1193" i="26"/>
  <c r="UH1194" i="26"/>
  <c r="UI1194" i="26"/>
  <c r="UJ1194" i="26"/>
  <c r="UK1194" i="26"/>
  <c r="UH1195" i="26"/>
  <c r="UI1195" i="26"/>
  <c r="UJ1195" i="26"/>
  <c r="UK1195" i="26"/>
  <c r="UH1196" i="26"/>
  <c r="UI1196" i="26"/>
  <c r="UJ1196" i="26"/>
  <c r="UK1196" i="26"/>
  <c r="UH1197" i="26"/>
  <c r="UI1197" i="26"/>
  <c r="UJ1197" i="26"/>
  <c r="UK1197" i="26"/>
  <c r="UH1198" i="26"/>
  <c r="UI1198" i="26"/>
  <c r="UJ1198" i="26"/>
  <c r="UK1198" i="26"/>
  <c r="UH1199" i="26"/>
  <c r="UI1199" i="26"/>
  <c r="UJ1199" i="26"/>
  <c r="UK1199" i="26"/>
  <c r="UH1200" i="26"/>
  <c r="UI1200" i="26"/>
  <c r="UJ1200" i="26"/>
  <c r="UK1200" i="26"/>
  <c r="UH1201" i="26"/>
  <c r="UI1201" i="26"/>
  <c r="UJ1201" i="26"/>
  <c r="UK1201" i="26"/>
  <c r="UH1202" i="26"/>
  <c r="UI1202" i="26"/>
  <c r="UJ1202" i="26"/>
  <c r="UK1202" i="26"/>
  <c r="UH1203" i="26"/>
  <c r="UI1203" i="26"/>
  <c r="UJ1203" i="26"/>
  <c r="UK1203" i="26"/>
  <c r="UH1204" i="26"/>
  <c r="UI1204" i="26"/>
  <c r="UJ1204" i="26"/>
  <c r="UK1204" i="26"/>
  <c r="UH1205" i="26"/>
  <c r="UI1205" i="26"/>
  <c r="UJ1205" i="26"/>
  <c r="UK1205" i="26"/>
  <c r="UH1206" i="26"/>
  <c r="UI1206" i="26"/>
  <c r="UJ1206" i="26"/>
  <c r="UK1206" i="26"/>
  <c r="UH1207" i="26"/>
  <c r="UI1207" i="26"/>
  <c r="UJ1207" i="26"/>
  <c r="UK1207" i="26"/>
  <c r="UH1208" i="26"/>
  <c r="UI1208" i="26"/>
  <c r="UJ1208" i="26"/>
  <c r="UK1208" i="26"/>
  <c r="UH1209" i="26"/>
  <c r="UI1209" i="26"/>
  <c r="UJ1209" i="26"/>
  <c r="UK1209" i="26"/>
  <c r="UH1210" i="26"/>
  <c r="UI1210" i="26"/>
  <c r="UJ1210" i="26"/>
  <c r="UK1210" i="26"/>
  <c r="UH1211" i="26"/>
  <c r="UI1211" i="26"/>
  <c r="UJ1211" i="26"/>
  <c r="UK1211" i="26"/>
  <c r="UH1212" i="26"/>
  <c r="UI1212" i="26"/>
  <c r="UJ1212" i="26"/>
  <c r="UK1212" i="26"/>
  <c r="UH1213" i="26"/>
  <c r="UI1213" i="26"/>
  <c r="UJ1213" i="26"/>
  <c r="UK1213" i="26"/>
  <c r="UH1214" i="26"/>
  <c r="UI1214" i="26"/>
  <c r="UJ1214" i="26"/>
  <c r="UK1214" i="26"/>
  <c r="UH1215" i="26"/>
  <c r="UI1215" i="26"/>
  <c r="UJ1215" i="26"/>
  <c r="UK1215" i="26"/>
  <c r="UH1216" i="26"/>
  <c r="UI1216" i="26"/>
  <c r="UJ1216" i="26"/>
  <c r="UK1216" i="26"/>
  <c r="UH1217" i="26"/>
  <c r="UI1217" i="26"/>
  <c r="UJ1217" i="26"/>
  <c r="UK1217" i="26"/>
  <c r="UH1218" i="26"/>
  <c r="UI1218" i="26"/>
  <c r="UJ1218" i="26"/>
  <c r="UK1218" i="26"/>
  <c r="UH1219" i="26"/>
  <c r="UI1219" i="26"/>
  <c r="UJ1219" i="26"/>
  <c r="UK1219" i="26"/>
  <c r="UH1220" i="26"/>
  <c r="UI1220" i="26"/>
  <c r="UJ1220" i="26"/>
  <c r="UK1220" i="26"/>
  <c r="UH1221" i="26"/>
  <c r="UI1221" i="26"/>
  <c r="UJ1221" i="26"/>
  <c r="UK1221" i="26"/>
  <c r="UH1222" i="26"/>
  <c r="UI1222" i="26"/>
  <c r="UJ1222" i="26"/>
  <c r="UK1222" i="26"/>
  <c r="UH1223" i="26"/>
  <c r="UI1223" i="26"/>
  <c r="UJ1223" i="26"/>
  <c r="UK1223" i="26"/>
  <c r="UH1224" i="26"/>
  <c r="UI1224" i="26"/>
  <c r="UJ1224" i="26"/>
  <c r="UK1224" i="26"/>
  <c r="UH1225" i="26"/>
  <c r="UI1225" i="26"/>
  <c r="UJ1225" i="26"/>
  <c r="UK1225" i="26"/>
  <c r="UH1226" i="26"/>
  <c r="UI1226" i="26"/>
  <c r="UJ1226" i="26"/>
  <c r="UK1226" i="26"/>
  <c r="UH1227" i="26"/>
  <c r="UI1227" i="26"/>
  <c r="UJ1227" i="26"/>
  <c r="UK1227" i="26"/>
  <c r="UH1228" i="26"/>
  <c r="UI1228" i="26"/>
  <c r="UJ1228" i="26"/>
  <c r="UK1228" i="26"/>
  <c r="UH1229" i="26"/>
  <c r="UI1229" i="26"/>
  <c r="UJ1229" i="26"/>
  <c r="UK1229" i="26"/>
  <c r="UH1230" i="26"/>
  <c r="UI1230" i="26"/>
  <c r="UJ1230" i="26"/>
  <c r="UK1230" i="26"/>
  <c r="UH1231" i="26"/>
  <c r="UI1231" i="26"/>
  <c r="UJ1231" i="26"/>
  <c r="UK1231" i="26"/>
  <c r="UH1232" i="26"/>
  <c r="UI1232" i="26"/>
  <c r="UJ1232" i="26"/>
  <c r="UK1232" i="26"/>
  <c r="UH1233" i="26"/>
  <c r="UI1233" i="26"/>
  <c r="UJ1233" i="26"/>
  <c r="UK1233" i="26"/>
  <c r="UH1234" i="26"/>
  <c r="UI1234" i="26"/>
  <c r="UJ1234" i="26"/>
  <c r="UK1234" i="26"/>
  <c r="UH1235" i="26"/>
  <c r="UI1235" i="26"/>
  <c r="UJ1235" i="26"/>
  <c r="UK1235" i="26"/>
  <c r="UH1236" i="26"/>
  <c r="UI1236" i="26"/>
  <c r="UJ1236" i="26"/>
  <c r="UK1236" i="26"/>
  <c r="UH1237" i="26"/>
  <c r="UI1237" i="26"/>
  <c r="UJ1237" i="26"/>
  <c r="UK1237" i="26"/>
  <c r="UH1238" i="26"/>
  <c r="UI1238" i="26"/>
  <c r="UJ1238" i="26"/>
  <c r="UK1238" i="26"/>
  <c r="UH1239" i="26"/>
  <c r="UI1239" i="26"/>
  <c r="UJ1239" i="26"/>
  <c r="UK1239" i="26"/>
  <c r="UH1240" i="26"/>
  <c r="UI1240" i="26"/>
  <c r="UJ1240" i="26"/>
  <c r="UK1240" i="26"/>
  <c r="UH1241" i="26"/>
  <c r="UI1241" i="26"/>
  <c r="UJ1241" i="26"/>
  <c r="UK1241" i="26"/>
  <c r="UH1242" i="26"/>
  <c r="UI1242" i="26"/>
  <c r="UJ1242" i="26"/>
  <c r="UK1242" i="26"/>
  <c r="UH1243" i="26"/>
  <c r="UI1243" i="26"/>
  <c r="UJ1243" i="26"/>
  <c r="UK1243" i="26"/>
  <c r="UH1244" i="26"/>
  <c r="UI1244" i="26"/>
  <c r="UJ1244" i="26"/>
  <c r="UK1244" i="26"/>
  <c r="UH1245" i="26"/>
  <c r="UI1245" i="26"/>
  <c r="UJ1245" i="26"/>
  <c r="UK1245" i="26"/>
  <c r="UH1246" i="26"/>
  <c r="UI1246" i="26"/>
  <c r="UJ1246" i="26"/>
  <c r="UK1246" i="26"/>
  <c r="UH1247" i="26"/>
  <c r="UI1247" i="26"/>
  <c r="UJ1247" i="26"/>
  <c r="UK1247" i="26"/>
  <c r="UH1248" i="26"/>
  <c r="UI1248" i="26"/>
  <c r="UJ1248" i="26"/>
  <c r="UK1248" i="26"/>
  <c r="UH1249" i="26"/>
  <c r="UI1249" i="26"/>
  <c r="UJ1249" i="26"/>
  <c r="UK1249" i="26"/>
  <c r="UH1250" i="26"/>
  <c r="UI1250" i="26"/>
  <c r="UJ1250" i="26"/>
  <c r="UK1250" i="26"/>
  <c r="UH1251" i="26"/>
  <c r="UI1251" i="26"/>
  <c r="UJ1251" i="26"/>
  <c r="UK1251" i="26"/>
  <c r="UH1252" i="26"/>
  <c r="UI1252" i="26"/>
  <c r="UJ1252" i="26"/>
  <c r="UK1252" i="26"/>
  <c r="UH1253" i="26"/>
  <c r="UI1253" i="26"/>
  <c r="UJ1253" i="26"/>
  <c r="UK1253" i="26"/>
  <c r="UH1254" i="26"/>
  <c r="UI1254" i="26"/>
  <c r="UJ1254" i="26"/>
  <c r="UK1254" i="26"/>
  <c r="UH1255" i="26"/>
  <c r="UI1255" i="26"/>
  <c r="UJ1255" i="26"/>
  <c r="UK1255" i="26"/>
  <c r="UH1256" i="26"/>
  <c r="UI1256" i="26"/>
  <c r="UJ1256" i="26"/>
  <c r="UK1256" i="26"/>
  <c r="UH1257" i="26"/>
  <c r="UI1257" i="26"/>
  <c r="UJ1257" i="26"/>
  <c r="UK1257" i="26"/>
  <c r="UH1258" i="26"/>
  <c r="UI1258" i="26"/>
  <c r="UJ1258" i="26"/>
  <c r="UK1258" i="26"/>
  <c r="UH1259" i="26"/>
  <c r="UI1259" i="26"/>
  <c r="UJ1259" i="26"/>
  <c r="UK1259" i="26"/>
  <c r="UH1260" i="26"/>
  <c r="UI1260" i="26"/>
  <c r="UJ1260" i="26"/>
  <c r="UK1260" i="26"/>
  <c r="UH1261" i="26"/>
  <c r="UI1261" i="26"/>
  <c r="UJ1261" i="26"/>
  <c r="UK1261" i="26"/>
  <c r="UH1262" i="26"/>
  <c r="UI1262" i="26"/>
  <c r="UJ1262" i="26"/>
  <c r="UK1262" i="26"/>
  <c r="UH1263" i="26"/>
  <c r="UI1263" i="26"/>
  <c r="UJ1263" i="26"/>
  <c r="UK1263" i="26"/>
  <c r="UH1264" i="26"/>
  <c r="UI1264" i="26"/>
  <c r="UJ1264" i="26"/>
  <c r="UK1264" i="26"/>
  <c r="UH1265" i="26"/>
  <c r="UI1265" i="26"/>
  <c r="UJ1265" i="26"/>
  <c r="UK1265" i="26"/>
  <c r="UH1266" i="26"/>
  <c r="UI1266" i="26"/>
  <c r="UJ1266" i="26"/>
  <c r="UK1266" i="26"/>
  <c r="UH1267" i="26"/>
  <c r="UI1267" i="26"/>
  <c r="UJ1267" i="26"/>
  <c r="UK1267" i="26"/>
  <c r="UH1268" i="26"/>
  <c r="UI1268" i="26"/>
  <c r="UJ1268" i="26"/>
  <c r="UK1268" i="26"/>
  <c r="UH1269" i="26"/>
  <c r="UI1269" i="26"/>
  <c r="UJ1269" i="26"/>
  <c r="UK1269" i="26"/>
  <c r="UH1270" i="26"/>
  <c r="UI1270" i="26"/>
  <c r="UJ1270" i="26"/>
  <c r="UK1270" i="26"/>
  <c r="UH1271" i="26"/>
  <c r="UI1271" i="26"/>
  <c r="UJ1271" i="26"/>
  <c r="UK1271" i="26"/>
  <c r="UH1272" i="26"/>
  <c r="UI1272" i="26"/>
  <c r="UJ1272" i="26"/>
  <c r="UK1272" i="26"/>
  <c r="UH1273" i="26"/>
  <c r="UI1273" i="26"/>
  <c r="UJ1273" i="26"/>
  <c r="UK1273" i="26"/>
  <c r="UH1274" i="26"/>
  <c r="UI1274" i="26"/>
  <c r="UJ1274" i="26"/>
  <c r="UK1274" i="26"/>
  <c r="UH1275" i="26"/>
  <c r="UI1275" i="26"/>
  <c r="UJ1275" i="26"/>
  <c r="UK1275" i="26"/>
  <c r="UH1276" i="26"/>
  <c r="UI1276" i="26"/>
  <c r="UJ1276" i="26"/>
  <c r="UK1276" i="26"/>
  <c r="UH1277" i="26"/>
  <c r="UI1277" i="26"/>
  <c r="UJ1277" i="26"/>
  <c r="UK1277" i="26"/>
  <c r="UH1278" i="26"/>
  <c r="UI1278" i="26"/>
  <c r="UJ1278" i="26"/>
  <c r="UK1278" i="26"/>
  <c r="UH1279" i="26"/>
  <c r="UI1279" i="26"/>
  <c r="UJ1279" i="26"/>
  <c r="UK1279" i="26"/>
  <c r="UH1280" i="26"/>
  <c r="UI1280" i="26"/>
  <c r="UJ1280" i="26"/>
  <c r="UK1280" i="26"/>
  <c r="UH1281" i="26"/>
  <c r="UI1281" i="26"/>
  <c r="UJ1281" i="26"/>
  <c r="UK1281" i="26"/>
  <c r="UH1282" i="26"/>
  <c r="UI1282" i="26"/>
  <c r="UJ1282" i="26"/>
  <c r="UK1282" i="26"/>
  <c r="UH1283" i="26"/>
  <c r="UI1283" i="26"/>
  <c r="UJ1283" i="26"/>
  <c r="UK1283" i="26"/>
  <c r="UH1284" i="26"/>
  <c r="UI1284" i="26"/>
  <c r="UJ1284" i="26"/>
  <c r="UK1284" i="26"/>
  <c r="UH1285" i="26"/>
  <c r="UI1285" i="26"/>
  <c r="UJ1285" i="26"/>
  <c r="UK1285" i="26"/>
  <c r="UH1286" i="26"/>
  <c r="UI1286" i="26"/>
  <c r="UJ1286" i="26"/>
  <c r="UK1286" i="26"/>
  <c r="UH1287" i="26"/>
  <c r="UI1287" i="26"/>
  <c r="UJ1287" i="26"/>
  <c r="UK1287" i="26"/>
  <c r="UH1288" i="26"/>
  <c r="UI1288" i="26"/>
  <c r="UJ1288" i="26"/>
  <c r="UK1288" i="26"/>
  <c r="UH1289" i="26"/>
  <c r="UI1289" i="26"/>
  <c r="UJ1289" i="26"/>
  <c r="UK1289" i="26"/>
  <c r="UH1290" i="26"/>
  <c r="UI1290" i="26"/>
  <c r="UJ1290" i="26"/>
  <c r="UK1290" i="26"/>
  <c r="UH1291" i="26"/>
  <c r="UI1291" i="26"/>
  <c r="UJ1291" i="26"/>
  <c r="UK1291" i="26"/>
  <c r="UH1292" i="26"/>
  <c r="UI1292" i="26"/>
  <c r="UJ1292" i="26"/>
  <c r="UK1292" i="26"/>
  <c r="UH1293" i="26"/>
  <c r="UI1293" i="26"/>
  <c r="UJ1293" i="26"/>
  <c r="UK1293" i="26"/>
  <c r="UH1294" i="26"/>
  <c r="UI1294" i="26"/>
  <c r="UJ1294" i="26"/>
  <c r="UK1294" i="26"/>
  <c r="UH1295" i="26"/>
  <c r="UI1295" i="26"/>
  <c r="UJ1295" i="26"/>
  <c r="UK1295" i="26"/>
  <c r="UH1296" i="26"/>
  <c r="UI1296" i="26"/>
  <c r="UJ1296" i="26"/>
  <c r="UK1296" i="26"/>
  <c r="UH1297" i="26"/>
  <c r="UI1297" i="26"/>
  <c r="UJ1297" i="26"/>
  <c r="UK1297" i="26"/>
  <c r="UH1298" i="26"/>
  <c r="UI1298" i="26"/>
  <c r="UJ1298" i="26"/>
  <c r="UK1298" i="26"/>
  <c r="UH1299" i="26"/>
  <c r="UI1299" i="26"/>
  <c r="UJ1299" i="26"/>
  <c r="UK1299" i="26"/>
  <c r="UH1300" i="26"/>
  <c r="UI1300" i="26"/>
  <c r="UJ1300" i="26"/>
  <c r="UK1300" i="26"/>
  <c r="UH1301" i="26"/>
  <c r="UI1301" i="26"/>
  <c r="UJ1301" i="26"/>
  <c r="UK1301" i="26"/>
  <c r="UH1302" i="26"/>
  <c r="UI1302" i="26"/>
  <c r="UJ1302" i="26"/>
  <c r="UK1302" i="26"/>
  <c r="UH1303" i="26"/>
  <c r="UI1303" i="26"/>
  <c r="UJ1303" i="26"/>
  <c r="UK1303" i="26"/>
  <c r="UH1304" i="26"/>
  <c r="UI1304" i="26"/>
  <c r="UJ1304" i="26"/>
  <c r="UK1304" i="26"/>
  <c r="UH1305" i="26"/>
  <c r="UI1305" i="26"/>
  <c r="UJ1305" i="26"/>
  <c r="UK1305" i="26"/>
  <c r="UH1306" i="26"/>
  <c r="UI1306" i="26"/>
  <c r="UJ1306" i="26"/>
  <c r="UK1306" i="26"/>
  <c r="UH1307" i="26"/>
  <c r="UI1307" i="26"/>
  <c r="UJ1307" i="26"/>
  <c r="UK1307" i="26"/>
  <c r="UH1308" i="26"/>
  <c r="UI1308" i="26"/>
  <c r="UJ1308" i="26"/>
  <c r="UK1308" i="26"/>
  <c r="UH1309" i="26"/>
  <c r="UI1309" i="26"/>
  <c r="UJ1309" i="26"/>
  <c r="UK1309" i="26"/>
  <c r="UH1310" i="26"/>
  <c r="UI1310" i="26"/>
  <c r="UJ1310" i="26"/>
  <c r="UK1310" i="26"/>
  <c r="UH1311" i="26"/>
  <c r="UI1311" i="26"/>
  <c r="UJ1311" i="26"/>
  <c r="UK1311" i="26"/>
  <c r="UH1312" i="26"/>
  <c r="UI1312" i="26"/>
  <c r="UJ1312" i="26"/>
  <c r="UK1312" i="26"/>
  <c r="UH1313" i="26"/>
  <c r="UI1313" i="26"/>
  <c r="UJ1313" i="26"/>
  <c r="UK1313" i="26"/>
  <c r="UH1314" i="26"/>
  <c r="UI1314" i="26"/>
  <c r="UJ1314" i="26"/>
  <c r="UK1314" i="26"/>
  <c r="UH1315" i="26"/>
  <c r="UI1315" i="26"/>
  <c r="UJ1315" i="26"/>
  <c r="UK1315" i="26"/>
  <c r="UH1316" i="26"/>
  <c r="UI1316" i="26"/>
  <c r="UJ1316" i="26"/>
  <c r="UK1316" i="26"/>
  <c r="UH1317" i="26"/>
  <c r="UI1317" i="26"/>
  <c r="UJ1317" i="26"/>
  <c r="UK1317" i="26"/>
  <c r="UH1318" i="26"/>
  <c r="UI1318" i="26"/>
  <c r="UJ1318" i="26"/>
  <c r="UK1318" i="26"/>
  <c r="UH1319" i="26"/>
  <c r="UI1319" i="26"/>
  <c r="UJ1319" i="26"/>
  <c r="UK1319" i="26"/>
  <c r="UH1320" i="26"/>
  <c r="UI1320" i="26"/>
  <c r="UJ1320" i="26"/>
  <c r="UK1320" i="26"/>
  <c r="UH1321" i="26"/>
  <c r="UI1321" i="26"/>
  <c r="UJ1321" i="26"/>
  <c r="UK1321" i="26"/>
  <c r="UH1322" i="26"/>
  <c r="UI1322" i="26"/>
  <c r="UJ1322" i="26"/>
  <c r="UK1322" i="26"/>
  <c r="UH1323" i="26"/>
  <c r="UI1323" i="26"/>
  <c r="UJ1323" i="26"/>
  <c r="UK1323" i="26"/>
  <c r="UH1324" i="26"/>
  <c r="UI1324" i="26"/>
  <c r="UJ1324" i="26"/>
  <c r="UK1324" i="26"/>
  <c r="UH1325" i="26"/>
  <c r="UI1325" i="26"/>
  <c r="UJ1325" i="26"/>
  <c r="UK1325" i="26"/>
  <c r="UH1326" i="26"/>
  <c r="UI1326" i="26"/>
  <c r="UJ1326" i="26"/>
  <c r="UK1326" i="26"/>
  <c r="UH1327" i="26"/>
  <c r="UI1327" i="26"/>
  <c r="UJ1327" i="26"/>
  <c r="UK1327" i="26"/>
  <c r="UH1328" i="26"/>
  <c r="UI1328" i="26"/>
  <c r="UJ1328" i="26"/>
  <c r="UK1328" i="26"/>
  <c r="UH1329" i="26"/>
  <c r="UI1329" i="26"/>
  <c r="UJ1329" i="26"/>
  <c r="UK1329" i="26"/>
  <c r="UH1330" i="26"/>
  <c r="UI1330" i="26"/>
  <c r="UJ1330" i="26"/>
  <c r="UK1330" i="26"/>
  <c r="UH1331" i="26"/>
  <c r="UI1331" i="26"/>
  <c r="UJ1331" i="26"/>
  <c r="UK1331" i="26"/>
  <c r="UH1332" i="26"/>
  <c r="UI1332" i="26"/>
  <c r="UJ1332" i="26"/>
  <c r="UK1332" i="26"/>
  <c r="UH1333" i="26"/>
  <c r="UI1333" i="26"/>
  <c r="UJ1333" i="26"/>
  <c r="UK1333" i="26"/>
  <c r="UH1334" i="26"/>
  <c r="UI1334" i="26"/>
  <c r="UJ1334" i="26"/>
  <c r="UK1334" i="26"/>
  <c r="UH1335" i="26"/>
  <c r="UI1335" i="26"/>
  <c r="UJ1335" i="26"/>
  <c r="UK1335" i="26"/>
  <c r="UH1336" i="26"/>
  <c r="UI1336" i="26"/>
  <c r="UJ1336" i="26"/>
  <c r="UK1336" i="26"/>
  <c r="UH1337" i="26"/>
  <c r="UI1337" i="26"/>
  <c r="UJ1337" i="26"/>
  <c r="UK1337" i="26"/>
  <c r="UH1338" i="26"/>
  <c r="UI1338" i="26"/>
  <c r="UJ1338" i="26"/>
  <c r="UK1338" i="26"/>
  <c r="UH1339" i="26"/>
  <c r="UI1339" i="26"/>
  <c r="UJ1339" i="26"/>
  <c r="UK1339" i="26"/>
  <c r="UH1340" i="26"/>
  <c r="UI1340" i="26"/>
  <c r="UJ1340" i="26"/>
  <c r="UK1340" i="26"/>
  <c r="UH1341" i="26"/>
  <c r="UI1341" i="26"/>
  <c r="UJ1341" i="26"/>
  <c r="UK1341" i="26"/>
  <c r="UH1342" i="26"/>
  <c r="UI1342" i="26"/>
  <c r="UJ1342" i="26"/>
  <c r="UK1342" i="26"/>
  <c r="UH1343" i="26"/>
  <c r="UI1343" i="26"/>
  <c r="UJ1343" i="26"/>
  <c r="UK1343" i="26"/>
  <c r="UH1344" i="26"/>
  <c r="UI1344" i="26"/>
  <c r="UJ1344" i="26"/>
  <c r="UK1344" i="26"/>
  <c r="UH1345" i="26"/>
  <c r="UI1345" i="26"/>
  <c r="UJ1345" i="26"/>
  <c r="UK1345" i="26"/>
  <c r="UH1346" i="26"/>
  <c r="UI1346" i="26"/>
  <c r="UJ1346" i="26"/>
  <c r="UK1346" i="26"/>
  <c r="UH1347" i="26"/>
  <c r="UI1347" i="26"/>
  <c r="UJ1347" i="26"/>
  <c r="UK1347" i="26"/>
  <c r="UH1348" i="26"/>
  <c r="UI1348" i="26"/>
  <c r="UJ1348" i="26"/>
  <c r="UK1348" i="26"/>
  <c r="UH1349" i="26"/>
  <c r="UI1349" i="26"/>
  <c r="UJ1349" i="26"/>
  <c r="UK1349" i="26"/>
  <c r="UH1350" i="26"/>
  <c r="UI1350" i="26"/>
  <c r="UJ1350" i="26"/>
  <c r="UK1350" i="26"/>
  <c r="UH1351" i="26"/>
  <c r="UI1351" i="26"/>
  <c r="UJ1351" i="26"/>
  <c r="UK1351" i="26"/>
  <c r="UH1352" i="26"/>
  <c r="UI1352" i="26"/>
  <c r="UJ1352" i="26"/>
  <c r="UK1352" i="26"/>
  <c r="UH1353" i="26"/>
  <c r="UI1353" i="26"/>
  <c r="UJ1353" i="26"/>
  <c r="UK1353" i="26"/>
  <c r="UH1354" i="26"/>
  <c r="UI1354" i="26"/>
  <c r="UJ1354" i="26"/>
  <c r="UK1354" i="26"/>
  <c r="UH1355" i="26"/>
  <c r="UI1355" i="26"/>
  <c r="UJ1355" i="26"/>
  <c r="UK1355" i="26"/>
  <c r="UH1356" i="26"/>
  <c r="UI1356" i="26"/>
  <c r="UJ1356" i="26"/>
  <c r="UK1356" i="26"/>
  <c r="UH1357" i="26"/>
  <c r="UI1357" i="26"/>
  <c r="UJ1357" i="26"/>
  <c r="UK1357" i="26"/>
  <c r="UH1358" i="26"/>
  <c r="UI1358" i="26"/>
  <c r="UJ1358" i="26"/>
  <c r="UK1358" i="26"/>
  <c r="UH1359" i="26"/>
  <c r="UI1359" i="26"/>
  <c r="UJ1359" i="26"/>
  <c r="UK1359" i="26"/>
  <c r="UH1360" i="26"/>
  <c r="UI1360" i="26"/>
  <c r="UJ1360" i="26"/>
  <c r="UK1360" i="26"/>
  <c r="UH1361" i="26"/>
  <c r="UI1361" i="26"/>
  <c r="UJ1361" i="26"/>
  <c r="UK1361" i="26"/>
  <c r="UH1362" i="26"/>
  <c r="UI1362" i="26"/>
  <c r="UJ1362" i="26"/>
  <c r="UK1362" i="26"/>
  <c r="UH1363" i="26"/>
  <c r="UI1363" i="26"/>
  <c r="UJ1363" i="26"/>
  <c r="UK1363" i="26"/>
  <c r="UH1364" i="26"/>
  <c r="UI1364" i="26"/>
  <c r="UJ1364" i="26"/>
  <c r="UK1364" i="26"/>
  <c r="UH1365" i="26"/>
  <c r="UI1365" i="26"/>
  <c r="UJ1365" i="26"/>
  <c r="UK1365" i="26"/>
  <c r="UH1366" i="26"/>
  <c r="UI1366" i="26"/>
  <c r="UJ1366" i="26"/>
  <c r="UK1366" i="26"/>
  <c r="UH1367" i="26"/>
  <c r="UI1367" i="26"/>
  <c r="UJ1367" i="26"/>
  <c r="UK1367" i="26"/>
  <c r="UH1368" i="26"/>
  <c r="UI1368" i="26"/>
  <c r="UJ1368" i="26"/>
  <c r="UK1368" i="26"/>
  <c r="UH1369" i="26"/>
  <c r="UI1369" i="26"/>
  <c r="UJ1369" i="26"/>
  <c r="UK1369" i="26"/>
  <c r="UH1370" i="26"/>
  <c r="UI1370" i="26"/>
  <c r="UJ1370" i="26"/>
  <c r="UK1370" i="26"/>
  <c r="UH1371" i="26"/>
  <c r="UI1371" i="26"/>
  <c r="UJ1371" i="26"/>
  <c r="UK1371" i="26"/>
  <c r="UH1372" i="26"/>
  <c r="UI1372" i="26"/>
  <c r="UJ1372" i="26"/>
  <c r="UK1372" i="26"/>
  <c r="UH1373" i="26"/>
  <c r="UI1373" i="26"/>
  <c r="UJ1373" i="26"/>
  <c r="UK1373" i="26"/>
  <c r="UH1374" i="26"/>
  <c r="UI1374" i="26"/>
  <c r="UJ1374" i="26"/>
  <c r="UK1374" i="26"/>
  <c r="UH1375" i="26"/>
  <c r="UI1375" i="26"/>
  <c r="UJ1375" i="26"/>
  <c r="UK1375" i="26"/>
  <c r="UH1376" i="26"/>
  <c r="UI1376" i="26"/>
  <c r="UJ1376" i="26"/>
  <c r="UK1376" i="26"/>
  <c r="UH1377" i="26"/>
  <c r="UI1377" i="26"/>
  <c r="UJ1377" i="26"/>
  <c r="UK1377" i="26"/>
  <c r="UH1378" i="26"/>
  <c r="UI1378" i="26"/>
  <c r="UJ1378" i="26"/>
  <c r="UK1378" i="26"/>
  <c r="UH1379" i="26"/>
  <c r="UI1379" i="26"/>
  <c r="UJ1379" i="26"/>
  <c r="UK1379" i="26"/>
  <c r="UH1380" i="26"/>
  <c r="UI1380" i="26"/>
  <c r="UJ1380" i="26"/>
  <c r="UK1380" i="26"/>
  <c r="UH1381" i="26"/>
  <c r="UI1381" i="26"/>
  <c r="UJ1381" i="26"/>
  <c r="UK1381" i="26"/>
  <c r="UH1382" i="26"/>
  <c r="UI1382" i="26"/>
  <c r="UJ1382" i="26"/>
  <c r="UK1382" i="26"/>
  <c r="UH1383" i="26"/>
  <c r="UI1383" i="26"/>
  <c r="UJ1383" i="26"/>
  <c r="UK1383" i="26"/>
  <c r="UH1384" i="26"/>
  <c r="UI1384" i="26"/>
  <c r="UJ1384" i="26"/>
  <c r="UK1384" i="26"/>
  <c r="UH1385" i="26"/>
  <c r="UI1385" i="26"/>
  <c r="UJ1385" i="26"/>
  <c r="UK1385" i="26"/>
  <c r="UH1386" i="26"/>
  <c r="UI1386" i="26"/>
  <c r="UJ1386" i="26"/>
  <c r="UK1386" i="26"/>
  <c r="UH1387" i="26"/>
  <c r="UI1387" i="26"/>
  <c r="UJ1387" i="26"/>
  <c r="UK1387" i="26"/>
  <c r="UH1388" i="26"/>
  <c r="UI1388" i="26"/>
  <c r="UJ1388" i="26"/>
  <c r="UK1388" i="26"/>
  <c r="UH1389" i="26"/>
  <c r="UI1389" i="26"/>
  <c r="UJ1389" i="26"/>
  <c r="UK1389" i="26"/>
  <c r="UH1390" i="26"/>
  <c r="UI1390" i="26"/>
  <c r="UJ1390" i="26"/>
  <c r="UK1390" i="26"/>
  <c r="UH1391" i="26"/>
  <c r="UI1391" i="26"/>
  <c r="UJ1391" i="26"/>
  <c r="UK1391" i="26"/>
  <c r="UH1392" i="26"/>
  <c r="UI1392" i="26"/>
  <c r="UJ1392" i="26"/>
  <c r="UK1392" i="26"/>
  <c r="UH1393" i="26"/>
  <c r="UI1393" i="26"/>
  <c r="UJ1393" i="26"/>
  <c r="UK1393" i="26"/>
  <c r="UH1394" i="26"/>
  <c r="UI1394" i="26"/>
  <c r="UJ1394" i="26"/>
  <c r="UK1394" i="26"/>
  <c r="UH1395" i="26"/>
  <c r="UI1395" i="26"/>
  <c r="UJ1395" i="26"/>
  <c r="UK1395" i="26"/>
  <c r="UH1396" i="26"/>
  <c r="UI1396" i="26"/>
  <c r="UJ1396" i="26"/>
  <c r="UK1396" i="26"/>
  <c r="UH1397" i="26"/>
  <c r="UI1397" i="26"/>
  <c r="UJ1397" i="26"/>
  <c r="UK1397" i="26"/>
  <c r="UH1398" i="26"/>
  <c r="UI1398" i="26"/>
  <c r="UJ1398" i="26"/>
  <c r="UK1398" i="26"/>
  <c r="UH1399" i="26"/>
  <c r="UI1399" i="26"/>
  <c r="UJ1399" i="26"/>
  <c r="UK1399" i="26"/>
  <c r="UH1400" i="26"/>
  <c r="UI1400" i="26"/>
  <c r="UJ1400" i="26"/>
  <c r="UK1400" i="26"/>
  <c r="UH1401" i="26"/>
  <c r="UI1401" i="26"/>
  <c r="UJ1401" i="26"/>
  <c r="UK1401" i="26"/>
  <c r="UH1402" i="26"/>
  <c r="UI1402" i="26"/>
  <c r="UJ1402" i="26"/>
  <c r="UK1402" i="26"/>
  <c r="UH1403" i="26"/>
  <c r="UI1403" i="26"/>
  <c r="UJ1403" i="26"/>
  <c r="UK1403" i="26"/>
  <c r="UH1404" i="26"/>
  <c r="UI1404" i="26"/>
  <c r="UJ1404" i="26"/>
  <c r="UK1404" i="26"/>
  <c r="UH1405" i="26"/>
  <c r="UI1405" i="26"/>
  <c r="UJ1405" i="26"/>
  <c r="UK1405" i="26"/>
  <c r="UH1406" i="26"/>
  <c r="UI1406" i="26"/>
  <c r="UJ1406" i="26"/>
  <c r="UK1406" i="26"/>
  <c r="UH1407" i="26"/>
  <c r="UI1407" i="26"/>
  <c r="UJ1407" i="26"/>
  <c r="UK1407" i="26"/>
  <c r="UH1408" i="26"/>
  <c r="UI1408" i="26"/>
  <c r="UJ1408" i="26"/>
  <c r="UK1408" i="26"/>
  <c r="UH1409" i="26"/>
  <c r="UI1409" i="26"/>
  <c r="UJ1409" i="26"/>
  <c r="UK1409" i="26"/>
  <c r="UH1410" i="26"/>
  <c r="UI1410" i="26"/>
  <c r="UJ1410" i="26"/>
  <c r="UK1410" i="26"/>
  <c r="UH1411" i="26"/>
  <c r="UI1411" i="26"/>
  <c r="UJ1411" i="26"/>
  <c r="UK1411" i="26"/>
  <c r="UH1412" i="26"/>
  <c r="UI1412" i="26"/>
  <c r="UJ1412" i="26"/>
  <c r="UK1412" i="26"/>
  <c r="UH1413" i="26"/>
  <c r="UI1413" i="26"/>
  <c r="UJ1413" i="26"/>
  <c r="UK1413" i="26"/>
  <c r="UH1414" i="26"/>
  <c r="UI1414" i="26"/>
  <c r="UJ1414" i="26"/>
  <c r="UK1414" i="26"/>
  <c r="UH1415" i="26"/>
  <c r="UI1415" i="26"/>
  <c r="UJ1415" i="26"/>
  <c r="UK1415" i="26"/>
  <c r="UH1416" i="26"/>
  <c r="UI1416" i="26"/>
  <c r="UJ1416" i="26"/>
  <c r="UK1416" i="26"/>
  <c r="UH1417" i="26"/>
  <c r="UI1417" i="26"/>
  <c r="UJ1417" i="26"/>
  <c r="UK1417" i="26"/>
  <c r="UH1418" i="26"/>
  <c r="UI1418" i="26"/>
  <c r="UJ1418" i="26"/>
  <c r="UK1418" i="26"/>
  <c r="UH1419" i="26"/>
  <c r="UI1419" i="26"/>
  <c r="UJ1419" i="26"/>
  <c r="UK1419" i="26"/>
  <c r="UH1420" i="26"/>
  <c r="UI1420" i="26"/>
  <c r="UJ1420" i="26"/>
  <c r="UK1420" i="26"/>
  <c r="UH1421" i="26"/>
  <c r="UI1421" i="26"/>
  <c r="UJ1421" i="26"/>
  <c r="UK1421" i="26"/>
  <c r="UH1422" i="26"/>
  <c r="UI1422" i="26"/>
  <c r="UJ1422" i="26"/>
  <c r="UK1422" i="26"/>
  <c r="UH1423" i="26"/>
  <c r="UI1423" i="26"/>
  <c r="UJ1423" i="26"/>
  <c r="UK1423" i="26"/>
  <c r="UH1424" i="26"/>
  <c r="UI1424" i="26"/>
  <c r="UJ1424" i="26"/>
  <c r="UK1424" i="26"/>
  <c r="UH1425" i="26"/>
  <c r="UI1425" i="26"/>
  <c r="UJ1425" i="26"/>
  <c r="UK1425" i="26"/>
  <c r="UH1426" i="26"/>
  <c r="UI1426" i="26"/>
  <c r="UJ1426" i="26"/>
  <c r="UK1426" i="26"/>
  <c r="UH1427" i="26"/>
  <c r="UI1427" i="26"/>
  <c r="UJ1427" i="26"/>
  <c r="UK1427" i="26"/>
  <c r="UH1428" i="26"/>
  <c r="UI1428" i="26"/>
  <c r="UJ1428" i="26"/>
  <c r="UK1428" i="26"/>
  <c r="UH1429" i="26"/>
  <c r="UI1429" i="26"/>
  <c r="UJ1429" i="26"/>
  <c r="UK1429" i="26"/>
  <c r="UH1430" i="26"/>
  <c r="UI1430" i="26"/>
  <c r="UJ1430" i="26"/>
  <c r="UK1430" i="26"/>
  <c r="UH1431" i="26"/>
  <c r="UI1431" i="26"/>
  <c r="UJ1431" i="26"/>
  <c r="UK1431" i="26"/>
  <c r="UH1432" i="26"/>
  <c r="UI1432" i="26"/>
  <c r="UJ1432" i="26"/>
  <c r="UK1432" i="26"/>
  <c r="UH1433" i="26"/>
  <c r="UI1433" i="26"/>
  <c r="UJ1433" i="26"/>
  <c r="UK1433" i="26"/>
  <c r="UH1434" i="26"/>
  <c r="UI1434" i="26"/>
  <c r="UJ1434" i="26"/>
  <c r="UK1434" i="26"/>
  <c r="UH1435" i="26"/>
  <c r="UI1435" i="26"/>
  <c r="UJ1435" i="26"/>
  <c r="UK1435" i="26"/>
  <c r="UH1436" i="26"/>
  <c r="UI1436" i="26"/>
  <c r="UJ1436" i="26"/>
  <c r="UK1436" i="26"/>
  <c r="UH1437" i="26"/>
  <c r="UI1437" i="26"/>
  <c r="UJ1437" i="26"/>
  <c r="UK1437" i="26"/>
  <c r="UH1438" i="26"/>
  <c r="UI1438" i="26"/>
  <c r="UJ1438" i="26"/>
  <c r="UK1438" i="26"/>
  <c r="UH1439" i="26"/>
  <c r="UI1439" i="26"/>
  <c r="UJ1439" i="26"/>
  <c r="UK1439" i="26"/>
  <c r="UH1440" i="26"/>
  <c r="UI1440" i="26"/>
  <c r="UJ1440" i="26"/>
  <c r="UK1440" i="26"/>
  <c r="UH1441" i="26"/>
  <c r="UI1441" i="26"/>
  <c r="UJ1441" i="26"/>
  <c r="UK1441" i="26"/>
  <c r="UH1442" i="26"/>
  <c r="UI1442" i="26"/>
  <c r="UJ1442" i="26"/>
  <c r="UK1442" i="26"/>
  <c r="UH1443" i="26"/>
  <c r="UI1443" i="26"/>
  <c r="UJ1443" i="26"/>
  <c r="UK1443" i="26"/>
  <c r="UH1444" i="26"/>
  <c r="UI1444" i="26"/>
  <c r="UJ1444" i="26"/>
  <c r="UK1444" i="26"/>
  <c r="UH1445" i="26"/>
  <c r="UI1445" i="26"/>
  <c r="UJ1445" i="26"/>
  <c r="UK1445" i="26"/>
  <c r="UH1446" i="26"/>
  <c r="UI1446" i="26"/>
  <c r="UJ1446" i="26"/>
  <c r="UK1446" i="26"/>
  <c r="UH1447" i="26"/>
  <c r="UI1447" i="26"/>
  <c r="UJ1447" i="26"/>
  <c r="UK1447" i="26"/>
  <c r="UH1448" i="26"/>
  <c r="UI1448" i="26"/>
  <c r="UJ1448" i="26"/>
  <c r="UK1448" i="26"/>
  <c r="UH1449" i="26"/>
  <c r="UI1449" i="26"/>
  <c r="UJ1449" i="26"/>
  <c r="UK1449" i="26"/>
  <c r="UH1450" i="26"/>
  <c r="UI1450" i="26"/>
  <c r="UJ1450" i="26"/>
  <c r="UK1450" i="26"/>
  <c r="UH1451" i="26"/>
  <c r="UI1451" i="26"/>
  <c r="UJ1451" i="26"/>
  <c r="UK1451" i="26"/>
  <c r="UH1452" i="26"/>
  <c r="UI1452" i="26"/>
  <c r="UJ1452" i="26"/>
  <c r="UK1452" i="26"/>
  <c r="UH1453" i="26"/>
  <c r="UI1453" i="26"/>
  <c r="UJ1453" i="26"/>
  <c r="UK1453" i="26"/>
  <c r="UH1454" i="26"/>
  <c r="UI1454" i="26"/>
  <c r="UJ1454" i="26"/>
  <c r="UK1454" i="26"/>
  <c r="UH1455" i="26"/>
  <c r="UI1455" i="26"/>
  <c r="UJ1455" i="26"/>
  <c r="UK1455" i="26"/>
  <c r="UH1456" i="26"/>
  <c r="UI1456" i="26"/>
  <c r="UJ1456" i="26"/>
  <c r="UK1456" i="26"/>
  <c r="UH1457" i="26"/>
  <c r="UI1457" i="26"/>
  <c r="UJ1457" i="26"/>
  <c r="UK1457" i="26"/>
  <c r="UH1458" i="26"/>
  <c r="UI1458" i="26"/>
  <c r="UJ1458" i="26"/>
  <c r="UK1458" i="26"/>
  <c r="UH1459" i="26"/>
  <c r="UI1459" i="26"/>
  <c r="UJ1459" i="26"/>
  <c r="UK1459" i="26"/>
  <c r="UH1460" i="26"/>
  <c r="UI1460" i="26"/>
  <c r="UJ1460" i="26"/>
  <c r="UK1460" i="26"/>
  <c r="UH1461" i="26"/>
  <c r="UI1461" i="26"/>
  <c r="UJ1461" i="26"/>
  <c r="UK1461" i="26"/>
  <c r="UH1462" i="26"/>
  <c r="UI1462" i="26"/>
  <c r="UJ1462" i="26"/>
  <c r="UK1462" i="26"/>
  <c r="UH1463" i="26"/>
  <c r="UI1463" i="26"/>
  <c r="UJ1463" i="26"/>
  <c r="UK1463" i="26"/>
  <c r="UH1464" i="26"/>
  <c r="UI1464" i="26"/>
  <c r="UJ1464" i="26"/>
  <c r="UK1464" i="26"/>
  <c r="UH1465" i="26"/>
  <c r="UI1465" i="26"/>
  <c r="UJ1465" i="26"/>
  <c r="UK1465" i="26"/>
  <c r="UH1466" i="26"/>
  <c r="UI1466" i="26"/>
  <c r="UJ1466" i="26"/>
  <c r="UK1466" i="26"/>
  <c r="UH1467" i="26"/>
  <c r="UI1467" i="26"/>
  <c r="UJ1467" i="26"/>
  <c r="UK1467" i="26"/>
  <c r="UH1468" i="26"/>
  <c r="UI1468" i="26"/>
  <c r="UJ1468" i="26"/>
  <c r="UK1468" i="26"/>
  <c r="UH1469" i="26"/>
  <c r="UI1469" i="26"/>
  <c r="UJ1469" i="26"/>
  <c r="UK1469" i="26"/>
  <c r="UH1470" i="26"/>
  <c r="UI1470" i="26"/>
  <c r="UJ1470" i="26"/>
  <c r="UK1470" i="26"/>
  <c r="UH1471" i="26"/>
  <c r="UI1471" i="26"/>
  <c r="UJ1471" i="26"/>
  <c r="UK1471" i="26"/>
  <c r="UH1472" i="26"/>
  <c r="UI1472" i="26"/>
  <c r="UJ1472" i="26"/>
  <c r="UK1472" i="26"/>
  <c r="UH1473" i="26"/>
  <c r="UI1473" i="26"/>
  <c r="UJ1473" i="26"/>
  <c r="UK1473" i="26"/>
  <c r="UH1474" i="26"/>
  <c r="UI1474" i="26"/>
  <c r="UJ1474" i="26"/>
  <c r="UK1474" i="26"/>
  <c r="UH1475" i="26"/>
  <c r="UI1475" i="26"/>
  <c r="UJ1475" i="26"/>
  <c r="UK1475" i="26"/>
  <c r="UH1476" i="26"/>
  <c r="UI1476" i="26"/>
  <c r="UJ1476" i="26"/>
  <c r="UK1476" i="26"/>
  <c r="UH1477" i="26"/>
  <c r="UI1477" i="26"/>
  <c r="UJ1477" i="26"/>
  <c r="UK1477" i="26"/>
  <c r="UH1478" i="26"/>
  <c r="UI1478" i="26"/>
  <c r="UJ1478" i="26"/>
  <c r="UK1478" i="26"/>
  <c r="UH1479" i="26"/>
  <c r="UI1479" i="26"/>
  <c r="UJ1479" i="26"/>
  <c r="UK1479" i="26"/>
  <c r="UH1480" i="26"/>
  <c r="UI1480" i="26"/>
  <c r="UJ1480" i="26"/>
  <c r="UK1480" i="26"/>
  <c r="UH1481" i="26"/>
  <c r="UI1481" i="26"/>
  <c r="UJ1481" i="26"/>
  <c r="UK1481" i="26"/>
  <c r="UH1482" i="26"/>
  <c r="UI1482" i="26"/>
  <c r="UJ1482" i="26"/>
  <c r="UK1482" i="26"/>
  <c r="UH1483" i="26"/>
  <c r="UI1483" i="26"/>
  <c r="UJ1483" i="26"/>
  <c r="UK1483" i="26"/>
  <c r="UH1484" i="26"/>
  <c r="UI1484" i="26"/>
  <c r="UJ1484" i="26"/>
  <c r="UK1484" i="26"/>
  <c r="UH1485" i="26"/>
  <c r="UI1485" i="26"/>
  <c r="UJ1485" i="26"/>
  <c r="UK1485" i="26"/>
  <c r="UH1486" i="26"/>
  <c r="UI1486" i="26"/>
  <c r="UJ1486" i="26"/>
  <c r="UK1486" i="26"/>
  <c r="UH1487" i="26"/>
  <c r="UI1487" i="26"/>
  <c r="UJ1487" i="26"/>
  <c r="UK1487" i="26"/>
  <c r="UH1488" i="26"/>
  <c r="UI1488" i="26"/>
  <c r="UJ1488" i="26"/>
  <c r="UK1488" i="26"/>
  <c r="UH1489" i="26"/>
  <c r="UI1489" i="26"/>
  <c r="UJ1489" i="26"/>
  <c r="UK1489" i="26"/>
  <c r="UH1490" i="26"/>
  <c r="UI1490" i="26"/>
  <c r="UJ1490" i="26"/>
  <c r="UK1490" i="26"/>
  <c r="UH1491" i="26"/>
  <c r="UI1491" i="26"/>
  <c r="UJ1491" i="26"/>
  <c r="UK1491" i="26"/>
  <c r="UH1492" i="26"/>
  <c r="UI1492" i="26"/>
  <c r="UJ1492" i="26"/>
  <c r="UK1492" i="26"/>
  <c r="UH1493" i="26"/>
  <c r="UI1493" i="26"/>
  <c r="UJ1493" i="26"/>
  <c r="UK1493" i="26"/>
  <c r="UH1494" i="26"/>
  <c r="UI1494" i="26"/>
  <c r="UJ1494" i="26"/>
  <c r="UK1494" i="26"/>
  <c r="UH1495" i="26"/>
  <c r="UI1495" i="26"/>
  <c r="UJ1495" i="26"/>
  <c r="UK1495" i="26"/>
  <c r="UH1496" i="26"/>
  <c r="UI1496" i="26"/>
  <c r="UJ1496" i="26"/>
  <c r="UK1496" i="26"/>
  <c r="UH1497" i="26"/>
  <c r="UI1497" i="26"/>
  <c r="UJ1497" i="26"/>
  <c r="UK1497" i="26"/>
  <c r="UH1498" i="26"/>
  <c r="UI1498" i="26"/>
  <c r="UJ1498" i="26"/>
  <c r="UK1498" i="26"/>
  <c r="UH1499" i="26"/>
  <c r="UI1499" i="26"/>
  <c r="UJ1499" i="26"/>
  <c r="UK1499" i="26"/>
  <c r="UH1500" i="26"/>
  <c r="UI1500" i="26"/>
  <c r="UJ1500" i="26"/>
  <c r="UK1500" i="26"/>
  <c r="UH1501" i="26"/>
  <c r="UI1501" i="26"/>
  <c r="UJ1501" i="26"/>
  <c r="UK1501" i="26"/>
  <c r="UH1502" i="26"/>
  <c r="UI1502" i="26"/>
  <c r="UJ1502" i="26"/>
  <c r="UK1502" i="26"/>
  <c r="UH1503" i="26"/>
  <c r="UI1503" i="26"/>
  <c r="UJ1503" i="26"/>
  <c r="UK1503" i="26"/>
  <c r="UH1504" i="26"/>
  <c r="UI1504" i="26"/>
  <c r="UJ1504" i="26"/>
  <c r="UK1504" i="26"/>
  <c r="UH1505" i="26"/>
  <c r="UI1505" i="26"/>
  <c r="UJ1505" i="26"/>
  <c r="UK1505" i="26"/>
  <c r="UH1506" i="26"/>
  <c r="UI1506" i="26"/>
  <c r="UJ1506" i="26"/>
  <c r="UK1506" i="26"/>
  <c r="UH1507" i="26"/>
  <c r="UI1507" i="26"/>
  <c r="UJ1507" i="26"/>
  <c r="UK1507" i="26"/>
  <c r="UH1508" i="26"/>
  <c r="UI1508" i="26"/>
  <c r="UJ1508" i="26"/>
  <c r="UK1508" i="26"/>
  <c r="UH1509" i="26"/>
  <c r="UI1509" i="26"/>
  <c r="UJ1509" i="26"/>
  <c r="UK1509" i="26"/>
  <c r="UH1510" i="26"/>
  <c r="UI1510" i="26"/>
  <c r="UJ1510" i="26"/>
  <c r="UK1510" i="26"/>
  <c r="UH1511" i="26"/>
  <c r="UI1511" i="26"/>
  <c r="UJ1511" i="26"/>
  <c r="UK1511" i="26"/>
  <c r="UH1512" i="26"/>
  <c r="UI1512" i="26"/>
  <c r="UJ1512" i="26"/>
  <c r="UK1512" i="26"/>
  <c r="UH1513" i="26"/>
  <c r="UI1513" i="26"/>
  <c r="UJ1513" i="26"/>
  <c r="UK1513" i="26"/>
  <c r="UH1514" i="26"/>
  <c r="UI1514" i="26"/>
  <c r="UJ1514" i="26"/>
  <c r="UK1514" i="26"/>
  <c r="UH1515" i="26"/>
  <c r="UI1515" i="26"/>
  <c r="UJ1515" i="26"/>
  <c r="UK1515" i="26"/>
  <c r="UH1516" i="26"/>
  <c r="UI1516" i="26"/>
  <c r="UJ1516" i="26"/>
  <c r="UK1516" i="26"/>
  <c r="UH1517" i="26"/>
  <c r="UI1517" i="26"/>
  <c r="UJ1517" i="26"/>
  <c r="UK1517" i="26"/>
  <c r="UH1518" i="26"/>
  <c r="UI1518" i="26"/>
  <c r="UJ1518" i="26"/>
  <c r="UK1518" i="26"/>
  <c r="UH1519" i="26"/>
  <c r="UI1519" i="26"/>
  <c r="UJ1519" i="26"/>
  <c r="UK1519" i="26"/>
  <c r="UH1520" i="26"/>
  <c r="UI1520" i="26"/>
  <c r="UJ1520" i="26"/>
  <c r="UK1520" i="26"/>
  <c r="UH1521" i="26"/>
  <c r="UI1521" i="26"/>
  <c r="UJ1521" i="26"/>
  <c r="UK1521" i="26"/>
  <c r="UH1522" i="26"/>
  <c r="UI1522" i="26"/>
  <c r="UJ1522" i="26"/>
  <c r="UK1522" i="26"/>
  <c r="UH1523" i="26"/>
  <c r="UI1523" i="26"/>
  <c r="UJ1523" i="26"/>
  <c r="UK1523" i="26"/>
  <c r="UH1524" i="26"/>
  <c r="UI1524" i="26"/>
  <c r="UJ1524" i="26"/>
  <c r="UK1524" i="26"/>
  <c r="UH1525" i="26"/>
  <c r="UI1525" i="26"/>
  <c r="UJ1525" i="26"/>
  <c r="UK1525" i="26"/>
  <c r="UH1526" i="26"/>
  <c r="UI1526" i="26"/>
  <c r="UJ1526" i="26"/>
  <c r="UK1526" i="26"/>
  <c r="UH1527" i="26"/>
  <c r="UI1527" i="26"/>
  <c r="UJ1527" i="26"/>
  <c r="UK1527" i="26"/>
  <c r="UH1528" i="26"/>
  <c r="UI1528" i="26"/>
  <c r="UJ1528" i="26"/>
  <c r="UK1528" i="26"/>
  <c r="UH1529" i="26"/>
  <c r="UI1529" i="26"/>
  <c r="UJ1529" i="26"/>
  <c r="UK1529" i="26"/>
  <c r="UH1530" i="26"/>
  <c r="UI1530" i="26"/>
  <c r="UJ1530" i="26"/>
  <c r="UK1530" i="26"/>
  <c r="UH1531" i="26"/>
  <c r="UI1531" i="26"/>
  <c r="UJ1531" i="26"/>
  <c r="UK1531" i="26"/>
  <c r="UH1532" i="26"/>
  <c r="UI1532" i="26"/>
  <c r="UJ1532" i="26"/>
  <c r="UK1532" i="26"/>
  <c r="UH1533" i="26"/>
  <c r="UI1533" i="26"/>
  <c r="UJ1533" i="26"/>
  <c r="UK1533" i="26"/>
  <c r="UH1534" i="26"/>
  <c r="UI1534" i="26"/>
  <c r="UJ1534" i="26"/>
  <c r="UK1534" i="26"/>
  <c r="UH1535" i="26"/>
  <c r="UI1535" i="26"/>
  <c r="UJ1535" i="26"/>
  <c r="UK1535" i="26"/>
  <c r="UH1536" i="26"/>
  <c r="UI1536" i="26"/>
  <c r="UJ1536" i="26"/>
  <c r="UK1536" i="26"/>
  <c r="UH1537" i="26"/>
  <c r="UI1537" i="26"/>
  <c r="UJ1537" i="26"/>
  <c r="UK1537" i="26"/>
  <c r="UH1538" i="26"/>
  <c r="UI1538" i="26"/>
  <c r="UJ1538" i="26"/>
  <c r="UK1538" i="26"/>
  <c r="UH1539" i="26"/>
  <c r="UI1539" i="26"/>
  <c r="UJ1539" i="26"/>
  <c r="UK1539" i="26"/>
  <c r="UH1540" i="26"/>
  <c r="UI1540" i="26"/>
  <c r="UJ1540" i="26"/>
  <c r="UK1540" i="26"/>
  <c r="UH1541" i="26"/>
  <c r="UI1541" i="26"/>
  <c r="UJ1541" i="26"/>
  <c r="UK1541" i="26"/>
  <c r="UH1542" i="26"/>
  <c r="UI1542" i="26"/>
  <c r="UJ1542" i="26"/>
  <c r="UK1542" i="26"/>
  <c r="UH1543" i="26"/>
  <c r="UI1543" i="26"/>
  <c r="UJ1543" i="26"/>
  <c r="UK1543" i="26"/>
  <c r="UH1544" i="26"/>
  <c r="UI1544" i="26"/>
  <c r="UJ1544" i="26"/>
  <c r="UK1544" i="26"/>
  <c r="UH1545" i="26"/>
  <c r="UI1545" i="26"/>
  <c r="UJ1545" i="26"/>
  <c r="UK1545" i="26"/>
  <c r="UH1546" i="26"/>
  <c r="UI1546" i="26"/>
  <c r="UJ1546" i="26"/>
  <c r="UK1546" i="26"/>
  <c r="UH1547" i="26"/>
  <c r="UI1547" i="26"/>
  <c r="UJ1547" i="26"/>
  <c r="UK1547" i="26"/>
  <c r="UH1548" i="26"/>
  <c r="UI1548" i="26"/>
  <c r="UJ1548" i="26"/>
  <c r="UK1548" i="26"/>
  <c r="UH1549" i="26"/>
  <c r="UI1549" i="26"/>
  <c r="UJ1549" i="26"/>
  <c r="UK1549" i="26"/>
  <c r="UH1550" i="26"/>
  <c r="UI1550" i="26"/>
  <c r="UJ1550" i="26"/>
  <c r="UK1550" i="26"/>
  <c r="UH1551" i="26"/>
  <c r="UI1551" i="26"/>
  <c r="UJ1551" i="26"/>
  <c r="UK1551" i="26"/>
  <c r="UH1552" i="26"/>
  <c r="UI1552" i="26"/>
  <c r="UJ1552" i="26"/>
  <c r="UK1552" i="26"/>
  <c r="UH1553" i="26"/>
  <c r="UI1553" i="26"/>
  <c r="UJ1553" i="26"/>
  <c r="UK1553" i="26"/>
  <c r="UH1554" i="26"/>
  <c r="UI1554" i="26"/>
  <c r="UJ1554" i="26"/>
  <c r="UK1554" i="26"/>
  <c r="UH1555" i="26"/>
  <c r="UI1555" i="26"/>
  <c r="UJ1555" i="26"/>
  <c r="UK1555" i="26"/>
  <c r="UH1556" i="26"/>
  <c r="UI1556" i="26"/>
  <c r="UJ1556" i="26"/>
  <c r="UK1556" i="26"/>
  <c r="UH1557" i="26"/>
  <c r="UI1557" i="26"/>
  <c r="UJ1557" i="26"/>
  <c r="UK1557" i="26"/>
  <c r="UH1558" i="26"/>
  <c r="UI1558" i="26"/>
  <c r="UJ1558" i="26"/>
  <c r="UK1558" i="26"/>
  <c r="UH1559" i="26"/>
  <c r="UI1559" i="26"/>
  <c r="UJ1559" i="26"/>
  <c r="UK1559" i="26"/>
  <c r="UH1560" i="26"/>
  <c r="UI1560" i="26"/>
  <c r="UJ1560" i="26"/>
  <c r="UK1560" i="26"/>
  <c r="UH1561" i="26"/>
  <c r="UI1561" i="26"/>
  <c r="UJ1561" i="26"/>
  <c r="UK1561" i="26"/>
  <c r="UH1562" i="26"/>
  <c r="UI1562" i="26"/>
  <c r="UJ1562" i="26"/>
  <c r="UK1562" i="26"/>
  <c r="UH1563" i="26"/>
  <c r="UI1563" i="26"/>
  <c r="UJ1563" i="26"/>
  <c r="UK1563" i="26"/>
  <c r="UH1564" i="26"/>
  <c r="UI1564" i="26"/>
  <c r="UJ1564" i="26"/>
  <c r="UK1564" i="26"/>
  <c r="UH1565" i="26"/>
  <c r="UI1565" i="26"/>
  <c r="UJ1565" i="26"/>
  <c r="UK1565" i="26"/>
  <c r="UH1566" i="26"/>
  <c r="UI1566" i="26"/>
  <c r="UJ1566" i="26"/>
  <c r="UK1566" i="26"/>
  <c r="UH1567" i="26"/>
  <c r="UI1567" i="26"/>
  <c r="UJ1567" i="26"/>
  <c r="UK1567" i="26"/>
  <c r="UH1568" i="26"/>
  <c r="UI1568" i="26"/>
  <c r="UJ1568" i="26"/>
  <c r="UK1568" i="26"/>
  <c r="UH1569" i="26"/>
  <c r="UI1569" i="26"/>
  <c r="UJ1569" i="26"/>
  <c r="UK1569" i="26"/>
  <c r="UH1570" i="26"/>
  <c r="UI1570" i="26"/>
  <c r="UJ1570" i="26"/>
  <c r="UK1570" i="26"/>
  <c r="UH1571" i="26"/>
  <c r="UI1571" i="26"/>
  <c r="UJ1571" i="26"/>
  <c r="UK1571" i="26"/>
  <c r="UH1572" i="26"/>
  <c r="UI1572" i="26"/>
  <c r="UJ1572" i="26"/>
  <c r="UK1572" i="26"/>
  <c r="UH1573" i="26"/>
  <c r="UI1573" i="26"/>
  <c r="UJ1573" i="26"/>
  <c r="UK1573" i="26"/>
  <c r="UH1574" i="26"/>
  <c r="UI1574" i="26"/>
  <c r="UJ1574" i="26"/>
  <c r="UK1574" i="26"/>
  <c r="UH1575" i="26"/>
  <c r="UI1575" i="26"/>
  <c r="UJ1575" i="26"/>
  <c r="UK1575" i="26"/>
  <c r="UH1576" i="26"/>
  <c r="UI1576" i="26"/>
  <c r="UJ1576" i="26"/>
  <c r="UK1576" i="26"/>
  <c r="UH1577" i="26"/>
  <c r="UI1577" i="26"/>
  <c r="UJ1577" i="26"/>
  <c r="UK1577" i="26"/>
  <c r="UH1578" i="26"/>
  <c r="UI1578" i="26"/>
  <c r="UJ1578" i="26"/>
  <c r="UK1578" i="26"/>
  <c r="UH1579" i="26"/>
  <c r="UI1579" i="26"/>
  <c r="UJ1579" i="26"/>
  <c r="UK1579" i="26"/>
  <c r="UH1580" i="26"/>
  <c r="UI1580" i="26"/>
  <c r="UJ1580" i="26"/>
  <c r="UK1580" i="26"/>
  <c r="UH1581" i="26"/>
  <c r="UI1581" i="26"/>
  <c r="UJ1581" i="26"/>
  <c r="UK1581" i="26"/>
  <c r="UH1582" i="26"/>
  <c r="UI1582" i="26"/>
  <c r="UJ1582" i="26"/>
  <c r="UK1582" i="26"/>
  <c r="UH1583" i="26"/>
  <c r="UI1583" i="26"/>
  <c r="UJ1583" i="26"/>
  <c r="UK1583" i="26"/>
  <c r="UH1584" i="26"/>
  <c r="UI1584" i="26"/>
  <c r="UJ1584" i="26"/>
  <c r="UK1584" i="26"/>
  <c r="UH1585" i="26"/>
  <c r="UI1585" i="26"/>
  <c r="UJ1585" i="26"/>
  <c r="UK1585" i="26"/>
  <c r="UH1586" i="26"/>
  <c r="UI1586" i="26"/>
  <c r="UJ1586" i="26"/>
  <c r="UK1586" i="26"/>
  <c r="UH1587" i="26"/>
  <c r="UI1587" i="26"/>
  <c r="UJ1587" i="26"/>
  <c r="UK1587" i="26"/>
  <c r="UH1588" i="26"/>
  <c r="UI1588" i="26"/>
  <c r="UJ1588" i="26"/>
  <c r="UK1588" i="26"/>
  <c r="UH1589" i="26"/>
  <c r="UI1589" i="26"/>
  <c r="UJ1589" i="26"/>
  <c r="UK1589" i="26"/>
  <c r="UH1590" i="26"/>
  <c r="UI1590" i="26"/>
  <c r="UJ1590" i="26"/>
  <c r="UK1590" i="26"/>
  <c r="UH1591" i="26"/>
  <c r="UI1591" i="26"/>
  <c r="UJ1591" i="26"/>
  <c r="UK1591" i="26"/>
  <c r="UH1592" i="26"/>
  <c r="UI1592" i="26"/>
  <c r="UJ1592" i="26"/>
  <c r="UK1592" i="26"/>
  <c r="UH1593" i="26"/>
  <c r="UI1593" i="26"/>
  <c r="UJ1593" i="26"/>
  <c r="UK1593" i="26"/>
  <c r="UH1594" i="26"/>
  <c r="UI1594" i="26"/>
  <c r="UJ1594" i="26"/>
  <c r="UK1594" i="26"/>
  <c r="UH1595" i="26"/>
  <c r="UI1595" i="26"/>
  <c r="UJ1595" i="26"/>
  <c r="UK1595" i="26"/>
  <c r="UH1596" i="26"/>
  <c r="UI1596" i="26"/>
  <c r="UJ1596" i="26"/>
  <c r="UK1596" i="26"/>
  <c r="UH1597" i="26"/>
  <c r="UI1597" i="26"/>
  <c r="UJ1597" i="26"/>
  <c r="UK1597" i="26"/>
  <c r="UH1598" i="26"/>
  <c r="UI1598" i="26"/>
  <c r="UJ1598" i="26"/>
  <c r="UK1598" i="26"/>
  <c r="UH1599" i="26"/>
  <c r="UI1599" i="26"/>
  <c r="UJ1599" i="26"/>
  <c r="UK1599" i="26"/>
  <c r="UH1600" i="26"/>
  <c r="UI1600" i="26"/>
  <c r="UJ1600" i="26"/>
  <c r="UK1600" i="26"/>
  <c r="UH1601" i="26"/>
  <c r="UI1601" i="26"/>
  <c r="UJ1601" i="26"/>
  <c r="UK1601" i="26"/>
  <c r="UH1602" i="26"/>
  <c r="UI1602" i="26"/>
  <c r="UJ1602" i="26"/>
  <c r="UK1602" i="26"/>
  <c r="UH1603" i="26"/>
  <c r="UI1603" i="26"/>
  <c r="UJ1603" i="26"/>
  <c r="UK1603" i="26"/>
  <c r="UH1604" i="26"/>
  <c r="UI1604" i="26"/>
  <c r="UJ1604" i="26"/>
  <c r="UK1604" i="26"/>
  <c r="UH1605" i="26"/>
  <c r="UI1605" i="26"/>
  <c r="UJ1605" i="26"/>
  <c r="UK1605" i="26"/>
  <c r="UH1606" i="26"/>
  <c r="UI1606" i="26"/>
  <c r="UJ1606" i="26"/>
  <c r="UK1606" i="26"/>
  <c r="UH1607" i="26"/>
  <c r="UI1607" i="26"/>
  <c r="UJ1607" i="26"/>
  <c r="UK1607" i="26"/>
  <c r="UH1608" i="26"/>
  <c r="UI1608" i="26"/>
  <c r="UJ1608" i="26"/>
  <c r="UK1608" i="26"/>
  <c r="UH1609" i="26"/>
  <c r="UI1609" i="26"/>
  <c r="UJ1609" i="26"/>
  <c r="UK1609" i="26"/>
  <c r="UH1610" i="26"/>
  <c r="UI1610" i="26"/>
  <c r="UJ1610" i="26"/>
  <c r="UK1610" i="26"/>
  <c r="UH1611" i="26"/>
  <c r="UI1611" i="26"/>
  <c r="UJ1611" i="26"/>
  <c r="UK1611" i="26"/>
  <c r="UH1612" i="26"/>
  <c r="UI1612" i="26"/>
  <c r="UJ1612" i="26"/>
  <c r="UK1612" i="26"/>
  <c r="UH1613" i="26"/>
  <c r="UI1613" i="26"/>
  <c r="UJ1613" i="26"/>
  <c r="UK1613" i="26"/>
  <c r="UH1614" i="26"/>
  <c r="UI1614" i="26"/>
  <c r="UJ1614" i="26"/>
  <c r="UK1614" i="26"/>
  <c r="UH1615" i="26"/>
  <c r="UI1615" i="26"/>
  <c r="UJ1615" i="26"/>
  <c r="UK1615" i="26"/>
  <c r="UH1616" i="26"/>
  <c r="UI1616" i="26"/>
  <c r="UJ1616" i="26"/>
  <c r="UK1616" i="26"/>
  <c r="UH1617" i="26"/>
  <c r="UI1617" i="26"/>
  <c r="UJ1617" i="26"/>
  <c r="UK1617" i="26"/>
  <c r="UH1618" i="26"/>
  <c r="UI1618" i="26"/>
  <c r="UJ1618" i="26"/>
  <c r="UK1618" i="26"/>
  <c r="UH1619" i="26"/>
  <c r="UI1619" i="26"/>
  <c r="UJ1619" i="26"/>
  <c r="UK1619" i="26"/>
  <c r="UH1620" i="26"/>
  <c r="UI1620" i="26"/>
  <c r="UJ1620" i="26"/>
  <c r="UK1620" i="26"/>
  <c r="UH1621" i="26"/>
  <c r="UI1621" i="26"/>
  <c r="UJ1621" i="26"/>
  <c r="UK1621" i="26"/>
  <c r="UH1622" i="26"/>
  <c r="UI1622" i="26"/>
  <c r="UJ1622" i="26"/>
  <c r="UK1622" i="26"/>
  <c r="UH1623" i="26"/>
  <c r="UI1623" i="26"/>
  <c r="UJ1623" i="26"/>
  <c r="UK1623" i="26"/>
  <c r="UH1624" i="26"/>
  <c r="UI1624" i="26"/>
  <c r="UJ1624" i="26"/>
  <c r="UK1624" i="26"/>
  <c r="UH1625" i="26"/>
  <c r="UI1625" i="26"/>
  <c r="UJ1625" i="26"/>
  <c r="UK1625" i="26"/>
  <c r="UH1626" i="26"/>
  <c r="UI1626" i="26"/>
  <c r="UJ1626" i="26"/>
  <c r="UK1626" i="26"/>
  <c r="UH1627" i="26"/>
  <c r="UI1627" i="26"/>
  <c r="UJ1627" i="26"/>
  <c r="UK1627" i="26"/>
  <c r="UH1628" i="26"/>
  <c r="UI1628" i="26"/>
  <c r="UJ1628" i="26"/>
  <c r="UK1628" i="26"/>
  <c r="UH1629" i="26"/>
  <c r="UI1629" i="26"/>
  <c r="UJ1629" i="26"/>
  <c r="UK1629" i="26"/>
  <c r="UH1630" i="26"/>
  <c r="UI1630" i="26"/>
  <c r="UJ1630" i="26"/>
  <c r="UK1630" i="26"/>
  <c r="UH1631" i="26"/>
  <c r="UI1631" i="26"/>
  <c r="UJ1631" i="26"/>
  <c r="UK1631" i="26"/>
  <c r="UH1632" i="26"/>
  <c r="UI1632" i="26"/>
  <c r="UJ1632" i="26"/>
  <c r="UK1632" i="26"/>
  <c r="UH1633" i="26"/>
  <c r="UI1633" i="26"/>
  <c r="UJ1633" i="26"/>
  <c r="UK1633" i="26"/>
  <c r="UH1634" i="26"/>
  <c r="UI1634" i="26"/>
  <c r="UJ1634" i="26"/>
  <c r="UK1634" i="26"/>
  <c r="UH1635" i="26"/>
  <c r="UI1635" i="26"/>
  <c r="UJ1635" i="26"/>
  <c r="UK1635" i="26"/>
  <c r="UH1636" i="26"/>
  <c r="UI1636" i="26"/>
  <c r="UJ1636" i="26"/>
  <c r="UK1636" i="26"/>
  <c r="UH1637" i="26"/>
  <c r="UI1637" i="26"/>
  <c r="UJ1637" i="26"/>
  <c r="UK1637" i="26"/>
  <c r="UH1638" i="26"/>
  <c r="UI1638" i="26"/>
  <c r="UJ1638" i="26"/>
  <c r="UK1638" i="26"/>
  <c r="UH1639" i="26"/>
  <c r="UI1639" i="26"/>
  <c r="UJ1639" i="26"/>
  <c r="UK1639" i="26"/>
  <c r="UH1640" i="26"/>
  <c r="UI1640" i="26"/>
  <c r="UJ1640" i="26"/>
  <c r="UK1640" i="26"/>
  <c r="UH1641" i="26"/>
  <c r="UI1641" i="26"/>
  <c r="UJ1641" i="26"/>
  <c r="UK1641" i="26"/>
  <c r="UH1642" i="26"/>
  <c r="UI1642" i="26"/>
  <c r="UJ1642" i="26"/>
  <c r="UK1642" i="26"/>
  <c r="UH1643" i="26"/>
  <c r="UI1643" i="26"/>
  <c r="UJ1643" i="26"/>
  <c r="UK1643" i="26"/>
  <c r="UH1644" i="26"/>
  <c r="UI1644" i="26"/>
  <c r="UJ1644" i="26"/>
  <c r="UK1644" i="26"/>
  <c r="UH1645" i="26"/>
  <c r="UI1645" i="26"/>
  <c r="UJ1645" i="26"/>
  <c r="UK1645" i="26"/>
  <c r="UH1646" i="26"/>
  <c r="UI1646" i="26"/>
  <c r="UJ1646" i="26"/>
  <c r="UK1646" i="26"/>
  <c r="UH1647" i="26"/>
  <c r="UI1647" i="26"/>
  <c r="UJ1647" i="26"/>
  <c r="UK1647" i="26"/>
  <c r="UH1648" i="26"/>
  <c r="UI1648" i="26"/>
  <c r="UJ1648" i="26"/>
  <c r="UK1648" i="26"/>
  <c r="UH1649" i="26"/>
  <c r="UI1649" i="26"/>
  <c r="UJ1649" i="26"/>
  <c r="UK1649" i="26"/>
  <c r="UH1650" i="26"/>
  <c r="UI1650" i="26"/>
  <c r="UJ1650" i="26"/>
  <c r="UK1650" i="26"/>
  <c r="UH1651" i="26"/>
  <c r="UI1651" i="26"/>
  <c r="UJ1651" i="26"/>
  <c r="UK1651" i="26"/>
  <c r="UH1652" i="26"/>
  <c r="UI1652" i="26"/>
  <c r="UJ1652" i="26"/>
  <c r="UK1652" i="26"/>
  <c r="UH1653" i="26"/>
  <c r="UI1653" i="26"/>
  <c r="UJ1653" i="26"/>
  <c r="UK1653" i="26"/>
  <c r="UH1654" i="26"/>
  <c r="UI1654" i="26"/>
  <c r="UJ1654" i="26"/>
  <c r="UK1654" i="26"/>
  <c r="UH1655" i="26"/>
  <c r="UI1655" i="26"/>
  <c r="UJ1655" i="26"/>
  <c r="UK1655" i="26"/>
  <c r="UH1656" i="26"/>
  <c r="UI1656" i="26"/>
  <c r="UJ1656" i="26"/>
  <c r="UK1656" i="26"/>
  <c r="UH1657" i="26"/>
  <c r="UI1657" i="26"/>
  <c r="UJ1657" i="26"/>
  <c r="UK1657" i="26"/>
  <c r="UH1658" i="26"/>
  <c r="UI1658" i="26"/>
  <c r="UJ1658" i="26"/>
  <c r="UK1658" i="26"/>
  <c r="UH1659" i="26"/>
  <c r="UI1659" i="26"/>
  <c r="UJ1659" i="26"/>
  <c r="UK1659" i="26"/>
  <c r="UH1660" i="26"/>
  <c r="UI1660" i="26"/>
  <c r="UJ1660" i="26"/>
  <c r="UK1660" i="26"/>
  <c r="UH1661" i="26"/>
  <c r="UI1661" i="26"/>
  <c r="UJ1661" i="26"/>
  <c r="UK1661" i="26"/>
  <c r="UH1662" i="26"/>
  <c r="UI1662" i="26"/>
  <c r="UJ1662" i="26"/>
  <c r="UK1662" i="26"/>
  <c r="UH1663" i="26"/>
  <c r="UI1663" i="26"/>
  <c r="UJ1663" i="26"/>
  <c r="UK1663" i="26"/>
  <c r="UH1664" i="26"/>
  <c r="UI1664" i="26"/>
  <c r="UJ1664" i="26"/>
  <c r="UK1664" i="26"/>
  <c r="UH1665" i="26"/>
  <c r="UI1665" i="26"/>
  <c r="UJ1665" i="26"/>
  <c r="UK1665" i="26"/>
  <c r="UH1666" i="26"/>
  <c r="UI1666" i="26"/>
  <c r="UJ1666" i="26"/>
  <c r="UK1666" i="26"/>
  <c r="UH1667" i="26"/>
  <c r="UI1667" i="26"/>
  <c r="UJ1667" i="26"/>
  <c r="UK1667" i="26"/>
  <c r="UH1668" i="26"/>
  <c r="UI1668" i="26"/>
  <c r="UJ1668" i="26"/>
  <c r="UK1668" i="26"/>
  <c r="UH1669" i="26"/>
  <c r="UI1669" i="26"/>
  <c r="UJ1669" i="26"/>
  <c r="UK1669" i="26"/>
  <c r="UH1670" i="26"/>
  <c r="UI1670" i="26"/>
  <c r="UJ1670" i="26"/>
  <c r="UK1670" i="26"/>
  <c r="UH1671" i="26"/>
  <c r="UI1671" i="26"/>
  <c r="UJ1671" i="26"/>
  <c r="UK1671" i="26"/>
  <c r="UH1672" i="26"/>
  <c r="UI1672" i="26"/>
  <c r="UJ1672" i="26"/>
  <c r="UK1672" i="26"/>
  <c r="UH1673" i="26"/>
  <c r="UI1673" i="26"/>
  <c r="UJ1673" i="26"/>
  <c r="UK1673" i="26"/>
  <c r="UH1674" i="26"/>
  <c r="UI1674" i="26"/>
  <c r="UJ1674" i="26"/>
  <c r="UK1674" i="26"/>
  <c r="UH1675" i="26"/>
  <c r="UI1675" i="26"/>
  <c r="UJ1675" i="26"/>
  <c r="UK1675" i="26"/>
  <c r="UH1676" i="26"/>
  <c r="UI1676" i="26"/>
  <c r="UJ1676" i="26"/>
  <c r="UK1676" i="26"/>
  <c r="UH1677" i="26"/>
  <c r="UI1677" i="26"/>
  <c r="UJ1677" i="26"/>
  <c r="UK1677" i="26"/>
  <c r="UH1678" i="26"/>
  <c r="UI1678" i="26"/>
  <c r="UJ1678" i="26"/>
  <c r="UK1678" i="26"/>
  <c r="UH1679" i="26"/>
  <c r="UI1679" i="26"/>
  <c r="UJ1679" i="26"/>
  <c r="UK1679" i="26"/>
  <c r="UH1680" i="26"/>
  <c r="UI1680" i="26"/>
  <c r="UJ1680" i="26"/>
  <c r="UK1680" i="26"/>
  <c r="UH1681" i="26"/>
  <c r="UI1681" i="26"/>
  <c r="UJ1681" i="26"/>
  <c r="UK1681" i="26"/>
  <c r="UH1682" i="26"/>
  <c r="UI1682" i="26"/>
  <c r="UJ1682" i="26"/>
  <c r="UK1682" i="26"/>
  <c r="UH1683" i="26"/>
  <c r="UI1683" i="26"/>
  <c r="UJ1683" i="26"/>
  <c r="UK1683" i="26"/>
  <c r="UH1684" i="26"/>
  <c r="UI1684" i="26"/>
  <c r="UJ1684" i="26"/>
  <c r="UK1684" i="26"/>
  <c r="UH1685" i="26"/>
  <c r="UI1685" i="26"/>
  <c r="UJ1685" i="26"/>
  <c r="UK1685" i="26"/>
  <c r="UH1686" i="26"/>
  <c r="UI1686" i="26"/>
  <c r="UJ1686" i="26"/>
  <c r="UK1686" i="26"/>
  <c r="UH1687" i="26"/>
  <c r="UI1687" i="26"/>
  <c r="UJ1687" i="26"/>
  <c r="UK1687" i="26"/>
  <c r="UH1688" i="26"/>
  <c r="UI1688" i="26"/>
  <c r="UJ1688" i="26"/>
  <c r="UK1688" i="26"/>
  <c r="UH1689" i="26"/>
  <c r="UI1689" i="26"/>
  <c r="UJ1689" i="26"/>
  <c r="UK1689" i="26"/>
  <c r="UH1690" i="26"/>
  <c r="UI1690" i="26"/>
  <c r="UJ1690" i="26"/>
  <c r="UK1690" i="26"/>
  <c r="UH1691" i="26"/>
  <c r="UI1691" i="26"/>
  <c r="UJ1691" i="26"/>
  <c r="UK1691" i="26"/>
  <c r="UH1692" i="26"/>
  <c r="UI1692" i="26"/>
  <c r="UJ1692" i="26"/>
  <c r="UK1692" i="26"/>
  <c r="UH1693" i="26"/>
  <c r="UI1693" i="26"/>
  <c r="UJ1693" i="26"/>
  <c r="UK1693" i="26"/>
  <c r="UH1694" i="26"/>
  <c r="UI1694" i="26"/>
  <c r="UJ1694" i="26"/>
  <c r="UK1694" i="26"/>
  <c r="UH1695" i="26"/>
  <c r="UI1695" i="26"/>
  <c r="UJ1695" i="26"/>
  <c r="UK1695" i="26"/>
  <c r="UH1696" i="26"/>
  <c r="UI1696" i="26"/>
  <c r="UJ1696" i="26"/>
  <c r="UK1696" i="26"/>
  <c r="UH1697" i="26"/>
  <c r="UI1697" i="26"/>
  <c r="UJ1697" i="26"/>
  <c r="UK1697" i="26"/>
  <c r="UH1698" i="26"/>
  <c r="UI1698" i="26"/>
  <c r="UJ1698" i="26"/>
  <c r="UK1698" i="26"/>
  <c r="UH1699" i="26"/>
  <c r="UI1699" i="26"/>
  <c r="UJ1699" i="26"/>
  <c r="UK1699" i="26"/>
  <c r="UH1700" i="26"/>
  <c r="UI1700" i="26"/>
  <c r="UJ1700" i="26"/>
  <c r="UK1700" i="26"/>
  <c r="UH1701" i="26"/>
  <c r="UI1701" i="26"/>
  <c r="UJ1701" i="26"/>
  <c r="UK1701" i="26"/>
  <c r="UH1702" i="26"/>
  <c r="UI1702" i="26"/>
  <c r="UJ1702" i="26"/>
  <c r="UK1702" i="26"/>
  <c r="UH1703" i="26"/>
  <c r="UI1703" i="26"/>
  <c r="UJ1703" i="26"/>
  <c r="UK1703" i="26"/>
  <c r="UH1704" i="26"/>
  <c r="UI1704" i="26"/>
  <c r="UJ1704" i="26"/>
  <c r="UK1704" i="26"/>
  <c r="UH1705" i="26"/>
  <c r="UI1705" i="26"/>
  <c r="UJ1705" i="26"/>
  <c r="UK1705" i="26"/>
  <c r="UH1706" i="26"/>
  <c r="UI1706" i="26"/>
  <c r="UJ1706" i="26"/>
  <c r="UK1706" i="26"/>
  <c r="UH1707" i="26"/>
  <c r="UI1707" i="26"/>
  <c r="UJ1707" i="26"/>
  <c r="UK1707" i="26"/>
  <c r="UH1708" i="26"/>
  <c r="UI1708" i="26"/>
  <c r="UJ1708" i="26"/>
  <c r="UK1708" i="26"/>
  <c r="UH1709" i="26"/>
  <c r="UI1709" i="26"/>
  <c r="UJ1709" i="26"/>
  <c r="UK1709" i="26"/>
  <c r="UH1710" i="26"/>
  <c r="UI1710" i="26"/>
  <c r="UJ1710" i="26"/>
  <c r="UK1710" i="26"/>
  <c r="UH1711" i="26"/>
  <c r="UI1711" i="26"/>
  <c r="UJ1711" i="26"/>
  <c r="UK1711" i="26"/>
  <c r="UH1712" i="26"/>
  <c r="UI1712" i="26"/>
  <c r="UJ1712" i="26"/>
  <c r="UK1712" i="26"/>
  <c r="UH1713" i="26"/>
  <c r="UI1713" i="26"/>
  <c r="UJ1713" i="26"/>
  <c r="UK1713" i="26"/>
  <c r="UH1714" i="26"/>
  <c r="UI1714" i="26"/>
  <c r="UJ1714" i="26"/>
  <c r="UK1714" i="26"/>
  <c r="UH1715" i="26"/>
  <c r="UI1715" i="26"/>
  <c r="UJ1715" i="26"/>
  <c r="UK1715" i="26"/>
  <c r="UH1716" i="26"/>
  <c r="UI1716" i="26"/>
  <c r="UJ1716" i="26"/>
  <c r="UK1716" i="26"/>
  <c r="UH1717" i="26"/>
  <c r="UI1717" i="26"/>
  <c r="UJ1717" i="26"/>
  <c r="UK1717" i="26"/>
  <c r="UH1718" i="26"/>
  <c r="UI1718" i="26"/>
  <c r="UJ1718" i="26"/>
  <c r="UK1718" i="26"/>
  <c r="UH1719" i="26"/>
  <c r="UI1719" i="26"/>
  <c r="UJ1719" i="26"/>
  <c r="UK1719" i="26"/>
  <c r="UH1720" i="26"/>
  <c r="UI1720" i="26"/>
  <c r="UJ1720" i="26"/>
  <c r="UK1720" i="26"/>
  <c r="UH1721" i="26"/>
  <c r="UI1721" i="26"/>
  <c r="UJ1721" i="26"/>
  <c r="UK1721" i="26"/>
  <c r="UH1722" i="26"/>
  <c r="UI1722" i="26"/>
  <c r="UJ1722" i="26"/>
  <c r="UK1722" i="26"/>
  <c r="UH1723" i="26"/>
  <c r="UI1723" i="26"/>
  <c r="UJ1723" i="26"/>
  <c r="UK1723" i="26"/>
  <c r="UH1724" i="26"/>
  <c r="UI1724" i="26"/>
  <c r="UJ1724" i="26"/>
  <c r="UK1724" i="26"/>
  <c r="UH1725" i="26"/>
  <c r="UI1725" i="26"/>
  <c r="UJ1725" i="26"/>
  <c r="UK1725" i="26"/>
  <c r="UH1726" i="26"/>
  <c r="UI1726" i="26"/>
  <c r="UJ1726" i="26"/>
  <c r="UK1726" i="26"/>
  <c r="UH1727" i="26"/>
  <c r="UI1727" i="26"/>
  <c r="UJ1727" i="26"/>
  <c r="UK1727" i="26"/>
  <c r="UH1728" i="26"/>
  <c r="UI1728" i="26"/>
  <c r="UJ1728" i="26"/>
  <c r="UK1728" i="26"/>
  <c r="UH1729" i="26"/>
  <c r="UI1729" i="26"/>
  <c r="UJ1729" i="26"/>
  <c r="UK1729" i="26"/>
  <c r="UH1730" i="26"/>
  <c r="UI1730" i="26"/>
  <c r="UJ1730" i="26"/>
  <c r="UK1730" i="26"/>
  <c r="UH1731" i="26"/>
  <c r="UI1731" i="26"/>
  <c r="UJ1731" i="26"/>
  <c r="UK1731" i="26"/>
  <c r="UH1732" i="26"/>
  <c r="UI1732" i="26"/>
  <c r="UJ1732" i="26"/>
  <c r="UK1732" i="26"/>
  <c r="UH1733" i="26"/>
  <c r="UI1733" i="26"/>
  <c r="UJ1733" i="26"/>
  <c r="UK1733" i="26"/>
  <c r="UH1734" i="26"/>
  <c r="UI1734" i="26"/>
  <c r="UJ1734" i="26"/>
  <c r="UK1734" i="26"/>
  <c r="UH1735" i="26"/>
  <c r="UI1735" i="26"/>
  <c r="UJ1735" i="26"/>
  <c r="UK1735" i="26"/>
  <c r="UH1736" i="26"/>
  <c r="UI1736" i="26"/>
  <c r="UJ1736" i="26"/>
  <c r="UK1736" i="26"/>
  <c r="UH1737" i="26"/>
  <c r="UI1737" i="26"/>
  <c r="UJ1737" i="26"/>
  <c r="UK1737" i="26"/>
  <c r="UH1738" i="26"/>
  <c r="UI1738" i="26"/>
  <c r="UJ1738" i="26"/>
  <c r="UK1738" i="26"/>
  <c r="UH1739" i="26"/>
  <c r="UI1739" i="26"/>
  <c r="UJ1739" i="26"/>
  <c r="UK1739" i="26"/>
  <c r="UH1740" i="26"/>
  <c r="UI1740" i="26"/>
  <c r="UJ1740" i="26"/>
  <c r="UK1740" i="26"/>
  <c r="UH1741" i="26"/>
  <c r="UI1741" i="26"/>
  <c r="UJ1741" i="26"/>
  <c r="UK1741" i="26"/>
  <c r="UH1742" i="26"/>
  <c r="UI1742" i="26"/>
  <c r="UJ1742" i="26"/>
  <c r="UK1742" i="26"/>
  <c r="UH1743" i="26"/>
  <c r="UI1743" i="26"/>
  <c r="UJ1743" i="26"/>
  <c r="UK1743" i="26"/>
  <c r="UH1744" i="26"/>
  <c r="UI1744" i="26"/>
  <c r="UJ1744" i="26"/>
  <c r="UK1744" i="26"/>
  <c r="UH1745" i="26"/>
  <c r="UI1745" i="26"/>
  <c r="UJ1745" i="26"/>
  <c r="UK1745" i="26"/>
  <c r="UH1746" i="26"/>
  <c r="UI1746" i="26"/>
  <c r="UJ1746" i="26"/>
  <c r="UK1746" i="26"/>
  <c r="UH1747" i="26"/>
  <c r="UI1747" i="26"/>
  <c r="UJ1747" i="26"/>
  <c r="UK1747" i="26"/>
  <c r="UH1748" i="26"/>
  <c r="UI1748" i="26"/>
  <c r="UJ1748" i="26"/>
  <c r="UK1748" i="26"/>
  <c r="UH1749" i="26"/>
  <c r="UI1749" i="26"/>
  <c r="UJ1749" i="26"/>
  <c r="UK1749" i="26"/>
  <c r="UH1750" i="26"/>
  <c r="UI1750" i="26"/>
  <c r="UJ1750" i="26"/>
  <c r="UK1750" i="26"/>
  <c r="UH1751" i="26"/>
  <c r="UI1751" i="26"/>
  <c r="UJ1751" i="26"/>
  <c r="UK1751" i="26"/>
  <c r="UH1752" i="26"/>
  <c r="UI1752" i="26"/>
  <c r="UJ1752" i="26"/>
  <c r="UK1752" i="26"/>
  <c r="UH1753" i="26"/>
  <c r="UI1753" i="26"/>
  <c r="UJ1753" i="26"/>
  <c r="UK1753" i="26"/>
  <c r="UH1754" i="26"/>
  <c r="UI1754" i="26"/>
  <c r="UJ1754" i="26"/>
  <c r="UK1754" i="26"/>
  <c r="UH1755" i="26"/>
  <c r="UI1755" i="26"/>
  <c r="UJ1755" i="26"/>
  <c r="UK1755" i="26"/>
  <c r="UH1756" i="26"/>
  <c r="UI1756" i="26"/>
  <c r="UJ1756" i="26"/>
  <c r="UK1756" i="26"/>
  <c r="UH1757" i="26"/>
  <c r="UI1757" i="26"/>
  <c r="UJ1757" i="26"/>
  <c r="UK1757" i="26"/>
  <c r="UH1758" i="26"/>
  <c r="UI1758" i="26"/>
  <c r="UJ1758" i="26"/>
  <c r="UK1758" i="26"/>
  <c r="UH1759" i="26"/>
  <c r="UI1759" i="26"/>
  <c r="UJ1759" i="26"/>
  <c r="UK1759" i="26"/>
  <c r="UH1760" i="26"/>
  <c r="UI1760" i="26"/>
  <c r="UJ1760" i="26"/>
  <c r="UK1760" i="26"/>
  <c r="UH1761" i="26"/>
  <c r="UI1761" i="26"/>
  <c r="UJ1761" i="26"/>
  <c r="UK1761" i="26"/>
  <c r="UH1762" i="26"/>
  <c r="UI1762" i="26"/>
  <c r="UJ1762" i="26"/>
  <c r="UK1762" i="26"/>
  <c r="UH1763" i="26"/>
  <c r="UI1763" i="26"/>
  <c r="UJ1763" i="26"/>
  <c r="UK1763" i="26"/>
  <c r="UH1764" i="26"/>
  <c r="UI1764" i="26"/>
  <c r="UJ1764" i="26"/>
  <c r="UK1764" i="26"/>
  <c r="UH1765" i="26"/>
  <c r="UI1765" i="26"/>
  <c r="UJ1765" i="26"/>
  <c r="UK1765" i="26"/>
  <c r="UH1766" i="26"/>
  <c r="UI1766" i="26"/>
  <c r="UJ1766" i="26"/>
  <c r="UK1766" i="26"/>
  <c r="UH1767" i="26"/>
  <c r="UI1767" i="26"/>
  <c r="UJ1767" i="26"/>
  <c r="UK1767" i="26"/>
  <c r="UH1768" i="26"/>
  <c r="UI1768" i="26"/>
  <c r="UJ1768" i="26"/>
  <c r="UK1768" i="26"/>
  <c r="UH1769" i="26"/>
  <c r="UI1769" i="26"/>
  <c r="UJ1769" i="26"/>
  <c r="UK1769" i="26"/>
  <c r="UH1770" i="26"/>
  <c r="UI1770" i="26"/>
  <c r="UJ1770" i="26"/>
  <c r="UK1770" i="26"/>
  <c r="UH1771" i="26"/>
  <c r="UI1771" i="26"/>
  <c r="UJ1771" i="26"/>
  <c r="UK1771" i="26"/>
  <c r="UH1772" i="26"/>
  <c r="UI1772" i="26"/>
  <c r="UJ1772" i="26"/>
  <c r="UK1772" i="26"/>
  <c r="UH1773" i="26"/>
  <c r="UI1773" i="26"/>
  <c r="UJ1773" i="26"/>
  <c r="UK1773" i="26"/>
  <c r="UH1774" i="26"/>
  <c r="UI1774" i="26"/>
  <c r="UJ1774" i="26"/>
  <c r="UK1774" i="26"/>
  <c r="UH1775" i="26"/>
  <c r="UI1775" i="26"/>
  <c r="UJ1775" i="26"/>
  <c r="UK1775" i="26"/>
  <c r="UH1776" i="26"/>
  <c r="UI1776" i="26"/>
  <c r="UJ1776" i="26"/>
  <c r="UK1776" i="26"/>
  <c r="UH1777" i="26"/>
  <c r="UI1777" i="26"/>
  <c r="UJ1777" i="26"/>
  <c r="UK1777" i="26"/>
  <c r="UH1778" i="26"/>
  <c r="UI1778" i="26"/>
  <c r="UJ1778" i="26"/>
  <c r="UK1778" i="26"/>
  <c r="UH1779" i="26"/>
  <c r="UI1779" i="26"/>
  <c r="UJ1779" i="26"/>
  <c r="UK1779" i="26"/>
  <c r="UH1780" i="26"/>
  <c r="UI1780" i="26"/>
  <c r="UJ1780" i="26"/>
  <c r="UK1780" i="26"/>
  <c r="UH1781" i="26"/>
  <c r="UI1781" i="26"/>
  <c r="UJ1781" i="26"/>
  <c r="UK1781" i="26"/>
  <c r="UH1782" i="26"/>
  <c r="UI1782" i="26"/>
  <c r="UJ1782" i="26"/>
  <c r="UK1782" i="26"/>
  <c r="UH1783" i="26"/>
  <c r="UI1783" i="26"/>
  <c r="UJ1783" i="26"/>
  <c r="UK1783" i="26"/>
  <c r="UH1784" i="26"/>
  <c r="UI1784" i="26"/>
  <c r="UJ1784" i="26"/>
  <c r="UK1784" i="26"/>
  <c r="UH1785" i="26"/>
  <c r="UI1785" i="26"/>
  <c r="UJ1785" i="26"/>
  <c r="UK1785" i="26"/>
  <c r="UH1786" i="26"/>
  <c r="UI1786" i="26"/>
  <c r="UJ1786" i="26"/>
  <c r="UK1786" i="26"/>
  <c r="UH1787" i="26"/>
  <c r="UI1787" i="26"/>
  <c r="UJ1787" i="26"/>
  <c r="UK1787" i="26"/>
  <c r="UH1788" i="26"/>
  <c r="UI1788" i="26"/>
  <c r="UJ1788" i="26"/>
  <c r="UK1788" i="26"/>
  <c r="UH1789" i="26"/>
  <c r="UI1789" i="26"/>
  <c r="UJ1789" i="26"/>
  <c r="UK1789" i="26"/>
  <c r="UH1790" i="26"/>
  <c r="UI1790" i="26"/>
  <c r="UJ1790" i="26"/>
  <c r="UK1790" i="26"/>
  <c r="UH1791" i="26"/>
  <c r="UI1791" i="26"/>
  <c r="UJ1791" i="26"/>
  <c r="UK1791" i="26"/>
  <c r="UH1792" i="26"/>
  <c r="UI1792" i="26"/>
  <c r="UJ1792" i="26"/>
  <c r="UK1792" i="26"/>
  <c r="UH1793" i="26"/>
  <c r="UI1793" i="26"/>
  <c r="UJ1793" i="26"/>
  <c r="UK1793" i="26"/>
  <c r="UH1794" i="26"/>
  <c r="UI1794" i="26"/>
  <c r="UJ1794" i="26"/>
  <c r="UK1794" i="26"/>
  <c r="UH1795" i="26"/>
  <c r="UI1795" i="26"/>
  <c r="UJ1795" i="26"/>
  <c r="UK1795" i="26"/>
  <c r="UH1796" i="26"/>
  <c r="UI1796" i="26"/>
  <c r="UJ1796" i="26"/>
  <c r="UK1796" i="26"/>
  <c r="UH1797" i="26"/>
  <c r="UI1797" i="26"/>
  <c r="UJ1797" i="26"/>
  <c r="UK1797" i="26"/>
  <c r="UH1798" i="26"/>
  <c r="UI1798" i="26"/>
  <c r="UJ1798" i="26"/>
  <c r="UK1798" i="26"/>
  <c r="UH1799" i="26"/>
  <c r="UI1799" i="26"/>
  <c r="UJ1799" i="26"/>
  <c r="UK1799" i="26"/>
  <c r="UH1800" i="26"/>
  <c r="UI1800" i="26"/>
  <c r="UJ1800" i="26"/>
  <c r="UK1800" i="26"/>
  <c r="UH1801" i="26"/>
  <c r="UI1801" i="26"/>
  <c r="UJ1801" i="26"/>
  <c r="UK1801" i="26"/>
  <c r="UH1802" i="26"/>
  <c r="UI1802" i="26"/>
  <c r="UJ1802" i="26"/>
  <c r="UK1802" i="26"/>
  <c r="UH1803" i="26"/>
  <c r="UI1803" i="26"/>
  <c r="UJ1803" i="26"/>
  <c r="UK1803" i="26"/>
  <c r="UH1804" i="26"/>
  <c r="UI1804" i="26"/>
  <c r="UJ1804" i="26"/>
  <c r="UK1804" i="26"/>
  <c r="UH1805" i="26"/>
  <c r="UI1805" i="26"/>
  <c r="UJ1805" i="26"/>
  <c r="UK1805" i="26"/>
  <c r="UH1806" i="26"/>
  <c r="UI1806" i="26"/>
  <c r="UJ1806" i="26"/>
  <c r="UK1806" i="26"/>
  <c r="UH1807" i="26"/>
  <c r="UI1807" i="26"/>
  <c r="UJ1807" i="26"/>
  <c r="UK1807" i="26"/>
  <c r="UH1808" i="26"/>
  <c r="UI1808" i="26"/>
  <c r="UJ1808" i="26"/>
  <c r="UK1808" i="26"/>
  <c r="UH1809" i="26"/>
  <c r="UI1809" i="26"/>
  <c r="UJ1809" i="26"/>
  <c r="UK1809" i="26"/>
  <c r="UH1810" i="26"/>
  <c r="UI1810" i="26"/>
  <c r="UJ1810" i="26"/>
  <c r="UK1810" i="26"/>
  <c r="UH1811" i="26"/>
  <c r="UI1811" i="26"/>
  <c r="UJ1811" i="26"/>
  <c r="UK1811" i="26"/>
  <c r="UH1812" i="26"/>
  <c r="UI1812" i="26"/>
  <c r="UJ1812" i="26"/>
  <c r="UK1812" i="26"/>
  <c r="UH1813" i="26"/>
  <c r="UI1813" i="26"/>
  <c r="UJ1813" i="26"/>
  <c r="UK1813" i="26"/>
  <c r="UH1814" i="26"/>
  <c r="UI1814" i="26"/>
  <c r="UJ1814" i="26"/>
  <c r="UK1814" i="26"/>
  <c r="UH1815" i="26"/>
  <c r="UI1815" i="26"/>
  <c r="UJ1815" i="26"/>
  <c r="UK1815" i="26"/>
  <c r="UH1816" i="26"/>
  <c r="UI1816" i="26"/>
  <c r="UJ1816" i="26"/>
  <c r="UK1816" i="26"/>
  <c r="UH1817" i="26"/>
  <c r="UI1817" i="26"/>
  <c r="UJ1817" i="26"/>
  <c r="UK1817" i="26"/>
  <c r="UH1818" i="26"/>
  <c r="UI1818" i="26"/>
  <c r="UJ1818" i="26"/>
  <c r="UK1818" i="26"/>
  <c r="UH1819" i="26"/>
  <c r="UI1819" i="26"/>
  <c r="UJ1819" i="26"/>
  <c r="UK1819" i="26"/>
  <c r="UH1820" i="26"/>
  <c r="UI1820" i="26"/>
  <c r="UJ1820" i="26"/>
  <c r="UK1820" i="26"/>
  <c r="UH1821" i="26"/>
  <c r="UI1821" i="26"/>
  <c r="UJ1821" i="26"/>
  <c r="UK1821" i="26"/>
  <c r="UH1822" i="26"/>
  <c r="UI1822" i="26"/>
  <c r="UJ1822" i="26"/>
  <c r="UK1822" i="26"/>
  <c r="UH1823" i="26"/>
  <c r="UI1823" i="26"/>
  <c r="UJ1823" i="26"/>
  <c r="UK1823" i="26"/>
  <c r="UH1824" i="26"/>
  <c r="UI1824" i="26"/>
  <c r="UJ1824" i="26"/>
  <c r="UK1824" i="26"/>
  <c r="UH1825" i="26"/>
  <c r="UI1825" i="26"/>
  <c r="UJ1825" i="26"/>
  <c r="UK1825" i="26"/>
  <c r="UH1826" i="26"/>
  <c r="UI1826" i="26"/>
  <c r="UJ1826" i="26"/>
  <c r="UK1826" i="26"/>
  <c r="UH1827" i="26"/>
  <c r="UI1827" i="26"/>
  <c r="UJ1827" i="26"/>
  <c r="UK1827" i="26"/>
  <c r="UH1828" i="26"/>
  <c r="UI1828" i="26"/>
  <c r="UJ1828" i="26"/>
  <c r="UK1828" i="26"/>
  <c r="UH1829" i="26"/>
  <c r="UI1829" i="26"/>
  <c r="UJ1829" i="26"/>
  <c r="UK1829" i="26"/>
  <c r="UH1830" i="26"/>
  <c r="UI1830" i="26"/>
  <c r="UJ1830" i="26"/>
  <c r="UK1830" i="26"/>
  <c r="UH1831" i="26"/>
  <c r="UI1831" i="26"/>
  <c r="UJ1831" i="26"/>
  <c r="UK1831" i="26"/>
  <c r="UH1832" i="26"/>
  <c r="UI1832" i="26"/>
  <c r="UJ1832" i="26"/>
  <c r="UK1832" i="26"/>
  <c r="UH1833" i="26"/>
  <c r="UI1833" i="26"/>
  <c r="UJ1833" i="26"/>
  <c r="UK1833" i="26"/>
  <c r="UH1834" i="26"/>
  <c r="UI1834" i="26"/>
  <c r="UJ1834" i="26"/>
  <c r="UK1834" i="26"/>
  <c r="UH1835" i="26"/>
  <c r="UI1835" i="26"/>
  <c r="UJ1835" i="26"/>
  <c r="UK1835" i="26"/>
  <c r="UH1836" i="26"/>
  <c r="UI1836" i="26"/>
  <c r="UJ1836" i="26"/>
  <c r="UK1836" i="26"/>
  <c r="UH1837" i="26"/>
  <c r="UI1837" i="26"/>
  <c r="UJ1837" i="26"/>
  <c r="UK1837" i="26"/>
  <c r="UH1838" i="26"/>
  <c r="UI1838" i="26"/>
  <c r="UJ1838" i="26"/>
  <c r="UK1838" i="26"/>
  <c r="UH1839" i="26"/>
  <c r="UI1839" i="26"/>
  <c r="UJ1839" i="26"/>
  <c r="UK1839" i="26"/>
  <c r="UH1840" i="26"/>
  <c r="UI1840" i="26"/>
  <c r="UJ1840" i="26"/>
  <c r="UK1840" i="26"/>
  <c r="UH1841" i="26"/>
  <c r="UI1841" i="26"/>
  <c r="UJ1841" i="26"/>
  <c r="UK1841" i="26"/>
  <c r="UH1842" i="26"/>
  <c r="UI1842" i="26"/>
  <c r="UJ1842" i="26"/>
  <c r="UK1842" i="26"/>
  <c r="UH1843" i="26"/>
  <c r="UI1843" i="26"/>
  <c r="UJ1843" i="26"/>
  <c r="UK1843" i="26"/>
  <c r="UH1844" i="26"/>
  <c r="UI1844" i="26"/>
  <c r="UJ1844" i="26"/>
  <c r="UK1844" i="26"/>
  <c r="UH1845" i="26"/>
  <c r="UI1845" i="26"/>
  <c r="UJ1845" i="26"/>
  <c r="UK1845" i="26"/>
  <c r="UH1846" i="26"/>
  <c r="UI1846" i="26"/>
  <c r="UJ1846" i="26"/>
  <c r="UK1846" i="26"/>
  <c r="UH1847" i="26"/>
  <c r="UI1847" i="26"/>
  <c r="UJ1847" i="26"/>
  <c r="UK1847" i="26"/>
  <c r="UH1848" i="26"/>
  <c r="UI1848" i="26"/>
  <c r="UJ1848" i="26"/>
  <c r="UK1848" i="26"/>
  <c r="UH1849" i="26"/>
  <c r="UI1849" i="26"/>
  <c r="UJ1849" i="26"/>
  <c r="UK1849" i="26"/>
  <c r="UH1850" i="26"/>
  <c r="UI1850" i="26"/>
  <c r="UJ1850" i="26"/>
  <c r="UK1850" i="26"/>
  <c r="UH1851" i="26"/>
  <c r="UI1851" i="26"/>
  <c r="UJ1851" i="26"/>
  <c r="UK1851" i="26"/>
  <c r="UH1852" i="26"/>
  <c r="UI1852" i="26"/>
  <c r="UJ1852" i="26"/>
  <c r="UK1852" i="26"/>
  <c r="UH1853" i="26"/>
  <c r="UI1853" i="26"/>
  <c r="UJ1853" i="26"/>
  <c r="UK1853" i="26"/>
  <c r="UH1854" i="26"/>
  <c r="UI1854" i="26"/>
  <c r="UJ1854" i="26"/>
  <c r="UK1854" i="26"/>
  <c r="UH1855" i="26"/>
  <c r="UI1855" i="26"/>
  <c r="UJ1855" i="26"/>
  <c r="UK1855" i="26"/>
  <c r="UH1856" i="26"/>
  <c r="UI1856" i="26"/>
  <c r="UJ1856" i="26"/>
  <c r="UK1856" i="26"/>
  <c r="UH1857" i="26"/>
  <c r="UI1857" i="26"/>
  <c r="UJ1857" i="26"/>
  <c r="UK1857" i="26"/>
  <c r="UH1858" i="26"/>
  <c r="UI1858" i="26"/>
  <c r="UJ1858" i="26"/>
  <c r="UK1858" i="26"/>
  <c r="UH1859" i="26"/>
  <c r="UI1859" i="26"/>
  <c r="UJ1859" i="26"/>
  <c r="UK1859" i="26"/>
  <c r="UH1860" i="26"/>
  <c r="UI1860" i="26"/>
  <c r="UJ1860" i="26"/>
  <c r="UK1860" i="26"/>
  <c r="UH1861" i="26"/>
  <c r="UI1861" i="26"/>
  <c r="UJ1861" i="26"/>
  <c r="UK1861" i="26"/>
  <c r="UH1862" i="26"/>
  <c r="UI1862" i="26"/>
  <c r="UJ1862" i="26"/>
  <c r="UK1862" i="26"/>
  <c r="UH1863" i="26"/>
  <c r="UI1863" i="26"/>
  <c r="UJ1863" i="26"/>
  <c r="UK1863" i="26"/>
  <c r="UH1864" i="26"/>
  <c r="UI1864" i="26"/>
  <c r="UJ1864" i="26"/>
  <c r="UK1864" i="26"/>
  <c r="UH1865" i="26"/>
  <c r="UI1865" i="26"/>
  <c r="UJ1865" i="26"/>
  <c r="UK1865" i="26"/>
  <c r="UH1866" i="26"/>
  <c r="UI1866" i="26"/>
  <c r="UJ1866" i="26"/>
  <c r="UK1866" i="26"/>
  <c r="UH1867" i="26"/>
  <c r="UI1867" i="26"/>
  <c r="UJ1867" i="26"/>
  <c r="UK1867" i="26"/>
  <c r="UH1868" i="26"/>
  <c r="UI1868" i="26"/>
  <c r="UJ1868" i="26"/>
  <c r="UK1868" i="26"/>
  <c r="UH1869" i="26"/>
  <c r="UI1869" i="26"/>
  <c r="UJ1869" i="26"/>
  <c r="UK1869" i="26"/>
  <c r="UH1870" i="26"/>
  <c r="UI1870" i="26"/>
  <c r="UJ1870" i="26"/>
  <c r="UK1870" i="26"/>
  <c r="UH1871" i="26"/>
  <c r="UI1871" i="26"/>
  <c r="UJ1871" i="26"/>
  <c r="UK1871" i="26"/>
  <c r="UH1872" i="26"/>
  <c r="UI1872" i="26"/>
  <c r="UJ1872" i="26"/>
  <c r="UK1872" i="26"/>
  <c r="UH1873" i="26"/>
  <c r="UI1873" i="26"/>
  <c r="UJ1873" i="26"/>
  <c r="UK1873" i="26"/>
  <c r="UH1874" i="26"/>
  <c r="UI1874" i="26"/>
  <c r="UJ1874" i="26"/>
  <c r="UK1874" i="26"/>
  <c r="UH1875" i="26"/>
  <c r="UI1875" i="26"/>
  <c r="UJ1875" i="26"/>
  <c r="UK1875" i="26"/>
  <c r="UH1876" i="26"/>
  <c r="UI1876" i="26"/>
  <c r="UJ1876" i="26"/>
  <c r="UK1876" i="26"/>
  <c r="UH1877" i="26"/>
  <c r="UI1877" i="26"/>
  <c r="UJ1877" i="26"/>
  <c r="UK1877" i="26"/>
  <c r="UH1878" i="26"/>
  <c r="UI1878" i="26"/>
  <c r="UJ1878" i="26"/>
  <c r="UK1878" i="26"/>
  <c r="UH1879" i="26"/>
  <c r="UI1879" i="26"/>
  <c r="UJ1879" i="26"/>
  <c r="UK1879" i="26"/>
  <c r="UH1880" i="26"/>
  <c r="UI1880" i="26"/>
  <c r="UJ1880" i="26"/>
  <c r="UK1880" i="26"/>
  <c r="UH1881" i="26"/>
  <c r="UI1881" i="26"/>
  <c r="UJ1881" i="26"/>
  <c r="UK1881" i="26"/>
  <c r="UH1882" i="26"/>
  <c r="UI1882" i="26"/>
  <c r="UJ1882" i="26"/>
  <c r="UK1882" i="26"/>
  <c r="UH1883" i="26"/>
  <c r="UI1883" i="26"/>
  <c r="UJ1883" i="26"/>
  <c r="UK1883" i="26"/>
  <c r="UH1884" i="26"/>
  <c r="UI1884" i="26"/>
  <c r="UJ1884" i="26"/>
  <c r="UK1884" i="26"/>
  <c r="UH1885" i="26"/>
  <c r="UI1885" i="26"/>
  <c r="UJ1885" i="26"/>
  <c r="UK1885" i="26"/>
  <c r="UH1886" i="26"/>
  <c r="UI1886" i="26"/>
  <c r="UJ1886" i="26"/>
  <c r="UK1886" i="26"/>
  <c r="UH1887" i="26"/>
  <c r="UI1887" i="26"/>
  <c r="UJ1887" i="26"/>
  <c r="UK1887" i="26"/>
  <c r="UH1888" i="26"/>
  <c r="UI1888" i="26"/>
  <c r="UJ1888" i="26"/>
  <c r="UK1888" i="26"/>
  <c r="UH1889" i="26"/>
  <c r="UI1889" i="26"/>
  <c r="UJ1889" i="26"/>
  <c r="UK1889" i="26"/>
  <c r="UH1890" i="26"/>
  <c r="UI1890" i="26"/>
  <c r="UJ1890" i="26"/>
  <c r="UK1890" i="26"/>
  <c r="UH1891" i="26"/>
  <c r="UI1891" i="26"/>
  <c r="UJ1891" i="26"/>
  <c r="UK1891" i="26"/>
  <c r="UH1892" i="26"/>
  <c r="UI1892" i="26"/>
  <c r="UJ1892" i="26"/>
  <c r="UK1892" i="26"/>
  <c r="UH1893" i="26"/>
  <c r="UI1893" i="26"/>
  <c r="UJ1893" i="26"/>
  <c r="UK1893" i="26"/>
  <c r="UH1894" i="26"/>
  <c r="UI1894" i="26"/>
  <c r="UJ1894" i="26"/>
  <c r="UK1894" i="26"/>
  <c r="UH1895" i="26"/>
  <c r="UI1895" i="26"/>
  <c r="UJ1895" i="26"/>
  <c r="UK1895" i="26"/>
  <c r="UH1896" i="26"/>
  <c r="UI1896" i="26"/>
  <c r="UJ1896" i="26"/>
  <c r="UK1896" i="26"/>
  <c r="UH1897" i="26"/>
  <c r="UI1897" i="26"/>
  <c r="UJ1897" i="26"/>
  <c r="UK1897" i="26"/>
  <c r="UH1898" i="26"/>
  <c r="UI1898" i="26"/>
  <c r="UJ1898" i="26"/>
  <c r="UK1898" i="26"/>
  <c r="UH1899" i="26"/>
  <c r="UI1899" i="26"/>
  <c r="UJ1899" i="26"/>
  <c r="UK1899" i="26"/>
  <c r="UH1900" i="26"/>
  <c r="UI1900" i="26"/>
  <c r="UJ1900" i="26"/>
  <c r="UK1900" i="26"/>
  <c r="UH1901" i="26"/>
  <c r="UI1901" i="26"/>
  <c r="UJ1901" i="26"/>
  <c r="UK1901" i="26"/>
  <c r="UH1902" i="26"/>
  <c r="UI1902" i="26"/>
  <c r="UJ1902" i="26"/>
  <c r="UK1902" i="26"/>
  <c r="UH1903" i="26"/>
  <c r="UI1903" i="26"/>
  <c r="UJ1903" i="26"/>
  <c r="UK1903" i="26"/>
  <c r="UH1904" i="26"/>
  <c r="UI1904" i="26"/>
  <c r="UJ1904" i="26"/>
  <c r="UK1904" i="26"/>
  <c r="UH1905" i="26"/>
  <c r="UI1905" i="26"/>
  <c r="UJ1905" i="26"/>
  <c r="UK1905" i="26"/>
  <c r="UH1906" i="26"/>
  <c r="UI1906" i="26"/>
  <c r="UJ1906" i="26"/>
  <c r="UK1906" i="26"/>
  <c r="UH1907" i="26"/>
  <c r="UI1907" i="26"/>
  <c r="UJ1907" i="26"/>
  <c r="UK1907" i="26"/>
  <c r="UH1908" i="26"/>
  <c r="UI1908" i="26"/>
  <c r="UJ1908" i="26"/>
  <c r="UK1908" i="26"/>
  <c r="UH1909" i="26"/>
  <c r="UI1909" i="26"/>
  <c r="UJ1909" i="26"/>
  <c r="UK1909" i="26"/>
  <c r="UH1910" i="26"/>
  <c r="UI1910" i="26"/>
  <c r="UJ1910" i="26"/>
  <c r="UK1910" i="26"/>
  <c r="UH1911" i="26"/>
  <c r="UI1911" i="26"/>
  <c r="UJ1911" i="26"/>
  <c r="UK1911" i="26"/>
  <c r="UH1912" i="26"/>
  <c r="UI1912" i="26"/>
  <c r="UJ1912" i="26"/>
  <c r="UK1912" i="26"/>
  <c r="UH1913" i="26"/>
  <c r="UI1913" i="26"/>
  <c r="UJ1913" i="26"/>
  <c r="UK1913" i="26"/>
  <c r="UH1914" i="26"/>
  <c r="UI1914" i="26"/>
  <c r="UJ1914" i="26"/>
  <c r="UK1914" i="26"/>
  <c r="UH1915" i="26"/>
  <c r="UI1915" i="26"/>
  <c r="UJ1915" i="26"/>
  <c r="UK1915" i="26"/>
  <c r="UH1916" i="26"/>
  <c r="UI1916" i="26"/>
  <c r="UJ1916" i="26"/>
  <c r="UK1916" i="26"/>
  <c r="UH1917" i="26"/>
  <c r="UI1917" i="26"/>
  <c r="UJ1917" i="26"/>
  <c r="UK1917" i="26"/>
  <c r="UH1918" i="26"/>
  <c r="UI1918" i="26"/>
  <c r="UJ1918" i="26"/>
  <c r="UK1918" i="26"/>
  <c r="UH1919" i="26"/>
  <c r="UI1919" i="26"/>
  <c r="UJ1919" i="26"/>
  <c r="UK1919" i="26"/>
  <c r="UH1920" i="26"/>
  <c r="UI1920" i="26"/>
  <c r="UJ1920" i="26"/>
  <c r="UK1920" i="26"/>
  <c r="UH1921" i="26"/>
  <c r="UI1921" i="26"/>
  <c r="UJ1921" i="26"/>
  <c r="UK1921" i="26"/>
  <c r="UH1922" i="26"/>
  <c r="UI1922" i="26"/>
  <c r="UJ1922" i="26"/>
  <c r="UK1922" i="26"/>
  <c r="UH1923" i="26"/>
  <c r="UI1923" i="26"/>
  <c r="UJ1923" i="26"/>
  <c r="UK1923" i="26"/>
  <c r="UH1924" i="26"/>
  <c r="UI1924" i="26"/>
  <c r="UJ1924" i="26"/>
  <c r="UK1924" i="26"/>
  <c r="UH1925" i="26"/>
  <c r="UI1925" i="26"/>
  <c r="UJ1925" i="26"/>
  <c r="UK1925" i="26"/>
  <c r="UH1926" i="26"/>
  <c r="UI1926" i="26"/>
  <c r="UJ1926" i="26"/>
  <c r="UK1926" i="26"/>
  <c r="UH1927" i="26"/>
  <c r="UI1927" i="26"/>
  <c r="UJ1927" i="26"/>
  <c r="UK1927" i="26"/>
  <c r="UH1928" i="26"/>
  <c r="UI1928" i="26"/>
  <c r="UJ1928" i="26"/>
  <c r="UK1928" i="26"/>
  <c r="UH1929" i="26"/>
  <c r="UI1929" i="26"/>
  <c r="UJ1929" i="26"/>
  <c r="UK1929" i="26"/>
  <c r="UH1930" i="26"/>
  <c r="UI1930" i="26"/>
  <c r="UJ1930" i="26"/>
  <c r="UK1930" i="26"/>
  <c r="UH1931" i="26"/>
  <c r="UI1931" i="26"/>
  <c r="UJ1931" i="26"/>
  <c r="UK1931" i="26"/>
  <c r="UH1932" i="26"/>
  <c r="UI1932" i="26"/>
  <c r="UJ1932" i="26"/>
  <c r="UK1932" i="26"/>
  <c r="UH1933" i="26"/>
  <c r="UI1933" i="26"/>
  <c r="UJ1933" i="26"/>
  <c r="UK1933" i="26"/>
  <c r="UH1934" i="26"/>
  <c r="UI1934" i="26"/>
  <c r="UJ1934" i="26"/>
  <c r="UK1934" i="26"/>
  <c r="UH1935" i="26"/>
  <c r="UI1935" i="26"/>
  <c r="UJ1935" i="26"/>
  <c r="UK1935" i="26"/>
  <c r="UH1936" i="26"/>
  <c r="UI1936" i="26"/>
  <c r="UJ1936" i="26"/>
  <c r="UK1936" i="26"/>
  <c r="UH1937" i="26"/>
  <c r="UI1937" i="26"/>
  <c r="UJ1937" i="26"/>
  <c r="UK1937" i="26"/>
  <c r="UH1938" i="26"/>
  <c r="UI1938" i="26"/>
  <c r="UJ1938" i="26"/>
  <c r="UK1938" i="26"/>
  <c r="UH1939" i="26"/>
  <c r="UI1939" i="26"/>
  <c r="UJ1939" i="26"/>
  <c r="UK1939" i="26"/>
  <c r="UH1940" i="26"/>
  <c r="UI1940" i="26"/>
  <c r="UJ1940" i="26"/>
  <c r="UK1940" i="26"/>
  <c r="UH1941" i="26"/>
  <c r="UI1941" i="26"/>
  <c r="UJ1941" i="26"/>
  <c r="UK1941" i="26"/>
  <c r="UH1942" i="26"/>
  <c r="UI1942" i="26"/>
  <c r="UJ1942" i="26"/>
  <c r="UK1942" i="26"/>
  <c r="UH1943" i="26"/>
  <c r="UI1943" i="26"/>
  <c r="UJ1943" i="26"/>
  <c r="UK1943" i="26"/>
  <c r="UH1944" i="26"/>
  <c r="UI1944" i="26"/>
  <c r="UJ1944" i="26"/>
  <c r="UK1944" i="26"/>
  <c r="UH1945" i="26"/>
  <c r="UI1945" i="26"/>
  <c r="UJ1945" i="26"/>
  <c r="UK1945" i="26"/>
  <c r="UH1946" i="26"/>
  <c r="UI1946" i="26"/>
  <c r="UJ1946" i="26"/>
  <c r="UK1946" i="26"/>
  <c r="UH1947" i="26"/>
  <c r="UI1947" i="26"/>
  <c r="UJ1947" i="26"/>
  <c r="UK1947" i="26"/>
  <c r="UH1948" i="26"/>
  <c r="UI1948" i="26"/>
  <c r="UJ1948" i="26"/>
  <c r="UK1948" i="26"/>
  <c r="UH1949" i="26"/>
  <c r="UI1949" i="26"/>
  <c r="UJ1949" i="26"/>
  <c r="UK1949" i="26"/>
  <c r="UH1950" i="26"/>
  <c r="UI1950" i="26"/>
  <c r="UJ1950" i="26"/>
  <c r="UK1950" i="26"/>
  <c r="UH1951" i="26"/>
  <c r="UI1951" i="26"/>
  <c r="UJ1951" i="26"/>
  <c r="UK1951" i="26"/>
  <c r="UH1952" i="26"/>
  <c r="UI1952" i="26"/>
  <c r="UJ1952" i="26"/>
  <c r="UK1952" i="26"/>
  <c r="UH1953" i="26"/>
  <c r="UI1953" i="26"/>
  <c r="UJ1953" i="26"/>
  <c r="UK1953" i="26"/>
  <c r="UH1954" i="26"/>
  <c r="UI1954" i="26"/>
  <c r="UJ1954" i="26"/>
  <c r="UK1954" i="26"/>
  <c r="UH1955" i="26"/>
  <c r="UI1955" i="26"/>
  <c r="UJ1955" i="26"/>
  <c r="UK1955" i="26"/>
  <c r="UH1956" i="26"/>
  <c r="UI1956" i="26"/>
  <c r="UJ1956" i="26"/>
  <c r="UK1956" i="26"/>
  <c r="UH1957" i="26"/>
  <c r="UI1957" i="26"/>
  <c r="UJ1957" i="26"/>
  <c r="UK1957" i="26"/>
  <c r="UH1958" i="26"/>
  <c r="UI1958" i="26"/>
  <c r="UJ1958" i="26"/>
  <c r="UK1958" i="26"/>
  <c r="UH1959" i="26"/>
  <c r="UI1959" i="26"/>
  <c r="UJ1959" i="26"/>
  <c r="UK1959" i="26"/>
  <c r="UH1960" i="26"/>
  <c r="UI1960" i="26"/>
  <c r="UJ1960" i="26"/>
  <c r="UK1960" i="26"/>
  <c r="UH1961" i="26"/>
  <c r="UI1961" i="26"/>
  <c r="UJ1961" i="26"/>
  <c r="UK1961" i="26"/>
  <c r="UH1962" i="26"/>
  <c r="UI1962" i="26"/>
  <c r="UJ1962" i="26"/>
  <c r="UK1962" i="26"/>
  <c r="UH1963" i="26"/>
  <c r="UI1963" i="26"/>
  <c r="UJ1963" i="26"/>
  <c r="UK1963" i="26"/>
  <c r="UH1964" i="26"/>
  <c r="UI1964" i="26"/>
  <c r="UJ1964" i="26"/>
  <c r="UK1964" i="26"/>
  <c r="UH1965" i="26"/>
  <c r="UI1965" i="26"/>
  <c r="UJ1965" i="26"/>
  <c r="UK1965" i="26"/>
  <c r="UH1966" i="26"/>
  <c r="UI1966" i="26"/>
  <c r="UJ1966" i="26"/>
  <c r="UK1966" i="26"/>
  <c r="UH1967" i="26"/>
  <c r="UI1967" i="26"/>
  <c r="UJ1967" i="26"/>
  <c r="UK1967" i="26"/>
  <c r="UH1968" i="26"/>
  <c r="UI1968" i="26"/>
  <c r="UJ1968" i="26"/>
  <c r="UK1968" i="26"/>
  <c r="UH1969" i="26"/>
  <c r="UI1969" i="26"/>
  <c r="UJ1969" i="26"/>
  <c r="UK1969" i="26"/>
  <c r="UH1970" i="26"/>
  <c r="UI1970" i="26"/>
  <c r="UJ1970" i="26"/>
  <c r="UK1970" i="26"/>
  <c r="UH1971" i="26"/>
  <c r="UI1971" i="26"/>
  <c r="UJ1971" i="26"/>
  <c r="UK1971" i="26"/>
  <c r="UH1972" i="26"/>
  <c r="UI1972" i="26"/>
  <c r="UJ1972" i="26"/>
  <c r="UK1972" i="26"/>
  <c r="UH1973" i="26"/>
  <c r="UI1973" i="26"/>
  <c r="UJ1973" i="26"/>
  <c r="UK1973" i="26"/>
  <c r="UH1974" i="26"/>
  <c r="UI1974" i="26"/>
  <c r="UJ1974" i="26"/>
  <c r="UK1974" i="26"/>
  <c r="UH1975" i="26"/>
  <c r="UI1975" i="26"/>
  <c r="UJ1975" i="26"/>
  <c r="UK1975" i="26"/>
  <c r="UH1976" i="26"/>
  <c r="UI1976" i="26"/>
  <c r="UJ1976" i="26"/>
  <c r="UK1976" i="26"/>
  <c r="UH1977" i="26"/>
  <c r="UI1977" i="26"/>
  <c r="UJ1977" i="26"/>
  <c r="UK1977" i="26"/>
  <c r="UH1978" i="26"/>
  <c r="UI1978" i="26"/>
  <c r="UJ1978" i="26"/>
  <c r="UK1978" i="26"/>
  <c r="UH1979" i="26"/>
  <c r="UI1979" i="26"/>
  <c r="UJ1979" i="26"/>
  <c r="UK1979" i="26"/>
  <c r="UH1980" i="26"/>
  <c r="UI1980" i="26"/>
  <c r="UJ1980" i="26"/>
  <c r="UK1980" i="26"/>
  <c r="UH1981" i="26"/>
  <c r="UI1981" i="26"/>
  <c r="UJ1981" i="26"/>
  <c r="UK1981" i="26"/>
  <c r="UH1982" i="26"/>
  <c r="UI1982" i="26"/>
  <c r="UJ1982" i="26"/>
  <c r="UK1982" i="26"/>
  <c r="UH1983" i="26"/>
  <c r="UI1983" i="26"/>
  <c r="UJ1983" i="26"/>
  <c r="UK1983" i="26"/>
  <c r="UH1984" i="26"/>
  <c r="UI1984" i="26"/>
  <c r="UJ1984" i="26"/>
  <c r="UK1984" i="26"/>
  <c r="UH1985" i="26"/>
  <c r="UI1985" i="26"/>
  <c r="UJ1985" i="26"/>
  <c r="UK1985" i="26"/>
  <c r="UH1986" i="26"/>
  <c r="UI1986" i="26"/>
  <c r="UJ1986" i="26"/>
  <c r="UK1986" i="26"/>
  <c r="UH1987" i="26"/>
  <c r="UI1987" i="26"/>
  <c r="UJ1987" i="26"/>
  <c r="UK1987" i="26"/>
  <c r="UH1988" i="26"/>
  <c r="UI1988" i="26"/>
  <c r="UJ1988" i="26"/>
  <c r="UK1988" i="26"/>
  <c r="UH1989" i="26"/>
  <c r="UI1989" i="26"/>
  <c r="UJ1989" i="26"/>
  <c r="UK1989" i="26"/>
  <c r="UH1990" i="26"/>
  <c r="UI1990" i="26"/>
  <c r="UJ1990" i="26"/>
  <c r="UK1990" i="26"/>
  <c r="UH1991" i="26"/>
  <c r="UI1991" i="26"/>
  <c r="UJ1991" i="26"/>
  <c r="UK1991" i="26"/>
  <c r="UH1992" i="26"/>
  <c r="UI1992" i="26"/>
  <c r="UJ1992" i="26"/>
  <c r="UK1992" i="26"/>
  <c r="UH1993" i="26"/>
  <c r="UI1993" i="26"/>
  <c r="UJ1993" i="26"/>
  <c r="UK1993" i="26"/>
  <c r="UH1994" i="26"/>
  <c r="UI1994" i="26"/>
  <c r="UJ1994" i="26"/>
  <c r="UK1994" i="26"/>
  <c r="UH1995" i="26"/>
  <c r="UI1995" i="26"/>
  <c r="UJ1995" i="26"/>
  <c r="UK1995" i="26"/>
  <c r="UH1996" i="26"/>
  <c r="UI1996" i="26"/>
  <c r="UJ1996" i="26"/>
  <c r="UK1996" i="26"/>
  <c r="UH1997" i="26"/>
  <c r="UI1997" i="26"/>
  <c r="UJ1997" i="26"/>
  <c r="UK1997" i="26"/>
  <c r="UH1998" i="26"/>
  <c r="UI1998" i="26"/>
  <c r="UJ1998" i="26"/>
  <c r="UK1998" i="26"/>
  <c r="UH1999" i="26"/>
  <c r="UI1999" i="26"/>
  <c r="UJ1999" i="26"/>
  <c r="UK1999" i="26"/>
  <c r="UH2000" i="26"/>
  <c r="UI2000" i="26"/>
  <c r="UJ2000" i="26"/>
  <c r="UK2000" i="26"/>
  <c r="UH2001" i="26"/>
  <c r="UI2001" i="26"/>
  <c r="UJ2001" i="26"/>
  <c r="UK2001" i="26"/>
  <c r="UH2002" i="26"/>
  <c r="UI2002" i="26"/>
  <c r="UJ2002" i="26"/>
  <c r="UK2002" i="26"/>
  <c r="UH2003" i="26"/>
  <c r="UI2003" i="26"/>
  <c r="UJ2003" i="26"/>
  <c r="UK2003" i="26"/>
  <c r="UH2004" i="26"/>
  <c r="UI2004" i="26"/>
  <c r="UJ2004" i="26"/>
  <c r="UK2004" i="26"/>
  <c r="UH2005" i="26"/>
  <c r="UI2005" i="26"/>
  <c r="UJ2005" i="26"/>
  <c r="UK2005" i="26"/>
  <c r="UH2006" i="26"/>
  <c r="UI2006" i="26"/>
  <c r="UJ2006" i="26"/>
  <c r="UK2006" i="26"/>
  <c r="UH2007" i="26"/>
  <c r="UI2007" i="26"/>
  <c r="UJ2007" i="26"/>
  <c r="UK2007" i="26"/>
  <c r="UH2008" i="26"/>
  <c r="UI2008" i="26"/>
  <c r="UJ2008" i="26"/>
  <c r="UK2008" i="26"/>
  <c r="UH2009" i="26"/>
  <c r="UI2009" i="26"/>
  <c r="UJ2009" i="26"/>
  <c r="UK2009" i="26"/>
  <c r="UH2010" i="26"/>
  <c r="UI2010" i="26"/>
  <c r="UJ2010" i="26"/>
  <c r="UK2010" i="26"/>
  <c r="UH2011" i="26"/>
  <c r="UI2011" i="26"/>
  <c r="UJ2011" i="26"/>
  <c r="UK2011" i="26"/>
  <c r="UH2012" i="26"/>
  <c r="UI2012" i="26"/>
  <c r="UJ2012" i="26"/>
  <c r="UK2012" i="26"/>
  <c r="UH2013" i="26"/>
  <c r="UI2013" i="26"/>
  <c r="UJ2013" i="26"/>
  <c r="UK2013" i="26"/>
  <c r="UH2014" i="26"/>
  <c r="UI2014" i="26"/>
  <c r="UJ2014" i="26"/>
  <c r="UK2014" i="26"/>
  <c r="UH2015" i="26"/>
  <c r="UI2015" i="26"/>
  <c r="UJ2015" i="26"/>
  <c r="UK2015" i="26"/>
  <c r="UH2016" i="26"/>
  <c r="UI2016" i="26"/>
  <c r="UJ2016" i="26"/>
  <c r="UK2016" i="26"/>
  <c r="UH2017" i="26"/>
  <c r="UI2017" i="26"/>
  <c r="UJ2017" i="26"/>
  <c r="UK2017" i="26"/>
  <c r="UH2018" i="26"/>
  <c r="UI2018" i="26"/>
  <c r="UJ2018" i="26"/>
  <c r="UK2018" i="26"/>
  <c r="UH2019" i="26"/>
  <c r="UI2019" i="26"/>
  <c r="UJ2019" i="26"/>
  <c r="UK2019" i="26"/>
  <c r="UH2020" i="26"/>
  <c r="UI2020" i="26"/>
  <c r="UJ2020" i="26"/>
  <c r="UK2020" i="26"/>
  <c r="UH2021" i="26"/>
  <c r="UI2021" i="26"/>
  <c r="UJ2021" i="26"/>
  <c r="UK2021" i="26"/>
  <c r="UH2022" i="26"/>
  <c r="UI2022" i="26"/>
  <c r="UJ2022" i="26"/>
  <c r="UK2022" i="26"/>
  <c r="UH2023" i="26"/>
  <c r="UI2023" i="26"/>
  <c r="UJ2023" i="26"/>
  <c r="UK2023" i="26"/>
  <c r="UH2024" i="26"/>
  <c r="UI2024" i="26"/>
  <c r="UJ2024" i="26"/>
  <c r="UK2024" i="26"/>
  <c r="UH2025" i="26"/>
  <c r="UI2025" i="26"/>
  <c r="UJ2025" i="26"/>
  <c r="UK2025" i="26"/>
  <c r="UH2026" i="26"/>
  <c r="UI2026" i="26"/>
  <c r="UJ2026" i="26"/>
  <c r="UK2026" i="26"/>
  <c r="UH2027" i="26"/>
  <c r="UI2027" i="26"/>
  <c r="UJ2027" i="26"/>
  <c r="UK2027" i="26"/>
  <c r="UH2028" i="26"/>
  <c r="UI2028" i="26"/>
  <c r="UJ2028" i="26"/>
  <c r="UK2028" i="26"/>
  <c r="UH2029" i="26"/>
  <c r="UI2029" i="26"/>
  <c r="UJ2029" i="26"/>
  <c r="UK2029" i="26"/>
  <c r="UH2030" i="26"/>
  <c r="UI2030" i="26"/>
  <c r="UJ2030" i="26"/>
  <c r="UK2030" i="26"/>
  <c r="UH2031" i="26"/>
  <c r="UI2031" i="26"/>
  <c r="UJ2031" i="26"/>
  <c r="UK2031" i="26"/>
  <c r="UH2032" i="26"/>
  <c r="UI2032" i="26"/>
  <c r="UJ2032" i="26"/>
  <c r="UK2032" i="26"/>
  <c r="UH2033" i="26"/>
  <c r="UI2033" i="26"/>
  <c r="UJ2033" i="26"/>
  <c r="UK2033" i="26"/>
  <c r="UH2034" i="26"/>
  <c r="UI2034" i="26"/>
  <c r="UJ2034" i="26"/>
  <c r="UK2034" i="26"/>
  <c r="UH2035" i="26"/>
  <c r="UI2035" i="26"/>
  <c r="UJ2035" i="26"/>
  <c r="UK2035" i="26"/>
  <c r="UH2036" i="26"/>
  <c r="UI2036" i="26"/>
  <c r="UJ2036" i="26"/>
  <c r="UK2036" i="26"/>
  <c r="UH2037" i="26"/>
  <c r="UI2037" i="26"/>
  <c r="UJ2037" i="26"/>
  <c r="UK2037" i="26"/>
  <c r="UH2038" i="26"/>
  <c r="UI2038" i="26"/>
  <c r="UJ2038" i="26"/>
  <c r="UK2038" i="26"/>
  <c r="UH2039" i="26"/>
  <c r="UI2039" i="26"/>
  <c r="UJ2039" i="26"/>
  <c r="UK2039" i="26"/>
  <c r="UH2040" i="26"/>
  <c r="UI2040" i="26"/>
  <c r="UJ2040" i="26"/>
  <c r="UK2040" i="26"/>
  <c r="UH2041" i="26"/>
  <c r="UI2041" i="26"/>
  <c r="UJ2041" i="26"/>
  <c r="UK2041" i="26"/>
  <c r="UH2042" i="26"/>
  <c r="UI2042" i="26"/>
  <c r="UJ2042" i="26"/>
  <c r="UK2042" i="26"/>
  <c r="UH2043" i="26"/>
  <c r="UI2043" i="26"/>
  <c r="UJ2043" i="26"/>
  <c r="UK2043" i="26"/>
  <c r="UH2044" i="26"/>
  <c r="UI2044" i="26"/>
  <c r="UJ2044" i="26"/>
  <c r="UK2044" i="26"/>
  <c r="UH2045" i="26"/>
  <c r="UI2045" i="26"/>
  <c r="UJ2045" i="26"/>
  <c r="UK2045" i="26"/>
  <c r="UH2046" i="26"/>
  <c r="UI2046" i="26"/>
  <c r="UJ2046" i="26"/>
  <c r="UK2046" i="26"/>
  <c r="UH2047" i="26"/>
  <c r="UI2047" i="26"/>
  <c r="UJ2047" i="26"/>
  <c r="UK2047" i="26"/>
  <c r="UH2048" i="26"/>
  <c r="UI2048" i="26"/>
  <c r="UJ2048" i="26"/>
  <c r="UK2048" i="26"/>
  <c r="UH2049" i="26"/>
  <c r="UI2049" i="26"/>
  <c r="UJ2049" i="26"/>
  <c r="UK2049" i="26"/>
  <c r="UH2050" i="26"/>
  <c r="UI2050" i="26"/>
  <c r="UJ2050" i="26"/>
  <c r="UK2050" i="26"/>
  <c r="UH2051" i="26"/>
  <c r="UI2051" i="26"/>
  <c r="UJ2051" i="26"/>
  <c r="UK2051" i="26"/>
  <c r="UH2052" i="26"/>
  <c r="UI2052" i="26"/>
  <c r="UJ2052" i="26"/>
  <c r="UK2052" i="26"/>
  <c r="UH2053" i="26"/>
  <c r="UI2053" i="26"/>
  <c r="UJ2053" i="26"/>
  <c r="UK2053" i="26"/>
  <c r="UH2054" i="26"/>
  <c r="UI2054" i="26"/>
  <c r="UJ2054" i="26"/>
  <c r="UK2054" i="26"/>
  <c r="UH2055" i="26"/>
  <c r="UI2055" i="26"/>
  <c r="UJ2055" i="26"/>
  <c r="UK2055" i="26"/>
  <c r="UH2056" i="26"/>
  <c r="UI2056" i="26"/>
  <c r="UJ2056" i="26"/>
  <c r="UK2056" i="26"/>
  <c r="UH2057" i="26"/>
  <c r="UI2057" i="26"/>
  <c r="UJ2057" i="26"/>
  <c r="UK2057" i="26"/>
  <c r="UH2058" i="26"/>
  <c r="UI2058" i="26"/>
  <c r="UJ2058" i="26"/>
  <c r="UK2058" i="26"/>
  <c r="UH2059" i="26"/>
  <c r="UI2059" i="26"/>
  <c r="UJ2059" i="26"/>
  <c r="UK2059" i="26"/>
  <c r="UH2060" i="26"/>
  <c r="UI2060" i="26"/>
  <c r="UJ2060" i="26"/>
  <c r="UK2060" i="26"/>
  <c r="UH2061" i="26"/>
  <c r="UI2061" i="26"/>
  <c r="UJ2061" i="26"/>
  <c r="UK2061" i="26"/>
  <c r="UH2062" i="26"/>
  <c r="UI2062" i="26"/>
  <c r="UJ2062" i="26"/>
  <c r="UK2062" i="26"/>
  <c r="UH2063" i="26"/>
  <c r="UI2063" i="26"/>
  <c r="UJ2063" i="26"/>
  <c r="UK2063" i="26"/>
  <c r="UH2064" i="26"/>
  <c r="UI2064" i="26"/>
  <c r="UJ2064" i="26"/>
  <c r="UK2064" i="26"/>
  <c r="UH2065" i="26"/>
  <c r="UI2065" i="26"/>
  <c r="UJ2065" i="26"/>
  <c r="UK2065" i="26"/>
  <c r="UH2066" i="26"/>
  <c r="UI2066" i="26"/>
  <c r="UJ2066" i="26"/>
  <c r="UK2066" i="26"/>
  <c r="UH2067" i="26"/>
  <c r="UI2067" i="26"/>
  <c r="UJ2067" i="26"/>
  <c r="UK2067" i="26"/>
  <c r="UH2068" i="26"/>
  <c r="UI2068" i="26"/>
  <c r="UJ2068" i="26"/>
  <c r="UK2068" i="26"/>
  <c r="UH2069" i="26"/>
  <c r="UI2069" i="26"/>
  <c r="UJ2069" i="26"/>
  <c r="UK2069" i="26"/>
  <c r="UH2070" i="26"/>
  <c r="UI2070" i="26"/>
  <c r="UJ2070" i="26"/>
  <c r="UK2070" i="26"/>
  <c r="UH2071" i="26"/>
  <c r="UI2071" i="26"/>
  <c r="UJ2071" i="26"/>
  <c r="UK2071" i="26"/>
  <c r="UH2072" i="26"/>
  <c r="UI2072" i="26"/>
  <c r="UJ2072" i="26"/>
  <c r="UK2072" i="26"/>
  <c r="UH2073" i="26"/>
  <c r="UI2073" i="26"/>
  <c r="UJ2073" i="26"/>
  <c r="UK2073" i="26"/>
  <c r="UH2074" i="26"/>
  <c r="UI2074" i="26"/>
  <c r="UJ2074" i="26"/>
  <c r="UK2074" i="26"/>
  <c r="UH2075" i="26"/>
  <c r="UI2075" i="26"/>
  <c r="UJ2075" i="26"/>
  <c r="UK2075" i="26"/>
  <c r="UH2076" i="26"/>
  <c r="UI2076" i="26"/>
  <c r="UJ2076" i="26"/>
  <c r="UK2076" i="26"/>
  <c r="UH2077" i="26"/>
  <c r="UI2077" i="26"/>
  <c r="UJ2077" i="26"/>
  <c r="UK2077" i="26"/>
  <c r="UH2078" i="26"/>
  <c r="UI2078" i="26"/>
  <c r="UJ2078" i="26"/>
  <c r="UK2078" i="26"/>
  <c r="UH2079" i="26"/>
  <c r="UI2079" i="26"/>
  <c r="UJ2079" i="26"/>
  <c r="UK2079" i="26"/>
  <c r="UH2080" i="26"/>
  <c r="UI2080" i="26"/>
  <c r="UJ2080" i="26"/>
  <c r="UK2080" i="26"/>
  <c r="UH2081" i="26"/>
  <c r="UI2081" i="26"/>
  <c r="UJ2081" i="26"/>
  <c r="UK2081" i="26"/>
  <c r="UH2082" i="26"/>
  <c r="UI2082" i="26"/>
  <c r="UJ2082" i="26"/>
  <c r="UK2082" i="26"/>
  <c r="UH2083" i="26"/>
  <c r="UI2083" i="26"/>
  <c r="UJ2083" i="26"/>
  <c r="UK2083" i="26"/>
  <c r="UH2084" i="26"/>
  <c r="UI2084" i="26"/>
  <c r="UJ2084" i="26"/>
  <c r="UK2084" i="26"/>
  <c r="UH2085" i="26"/>
  <c r="UI2085" i="26"/>
  <c r="UJ2085" i="26"/>
  <c r="UK2085" i="26"/>
  <c r="UH2086" i="26"/>
  <c r="UI2086" i="26"/>
  <c r="UJ2086" i="26"/>
  <c r="UK2086" i="26"/>
  <c r="UH2087" i="26"/>
  <c r="UI2087" i="26"/>
  <c r="UJ2087" i="26"/>
  <c r="UK2087" i="26"/>
  <c r="UH2088" i="26"/>
  <c r="UI2088" i="26"/>
  <c r="UJ2088" i="26"/>
  <c r="UK2088" i="26"/>
  <c r="UH2089" i="26"/>
  <c r="UI2089" i="26"/>
  <c r="UJ2089" i="26"/>
  <c r="UK2089" i="26"/>
  <c r="UH2090" i="26"/>
  <c r="UI2090" i="26"/>
  <c r="UJ2090" i="26"/>
  <c r="UK2090" i="26"/>
  <c r="UH2091" i="26"/>
  <c r="UI2091" i="26"/>
  <c r="UJ2091" i="26"/>
  <c r="UK2091" i="26"/>
  <c r="UH2092" i="26"/>
  <c r="UI2092" i="26"/>
  <c r="UJ2092" i="26"/>
  <c r="UK2092" i="26"/>
  <c r="UH2093" i="26"/>
  <c r="UI2093" i="26"/>
  <c r="UJ2093" i="26"/>
  <c r="UK2093" i="26"/>
  <c r="UH2094" i="26"/>
  <c r="UI2094" i="26"/>
  <c r="UJ2094" i="26"/>
  <c r="UK2094" i="26"/>
  <c r="UH2095" i="26"/>
  <c r="UI2095" i="26"/>
  <c r="UJ2095" i="26"/>
  <c r="UK2095" i="26"/>
  <c r="UH2096" i="26"/>
  <c r="UI2096" i="26"/>
  <c r="UJ2096" i="26"/>
  <c r="UK2096" i="26"/>
  <c r="UH2097" i="26"/>
  <c r="UI2097" i="26"/>
  <c r="UJ2097" i="26"/>
  <c r="UK2097" i="26"/>
  <c r="UH2098" i="26"/>
  <c r="UI2098" i="26"/>
  <c r="UJ2098" i="26"/>
  <c r="UK2098" i="26"/>
  <c r="UH2099" i="26"/>
  <c r="UI2099" i="26"/>
  <c r="UJ2099" i="26"/>
  <c r="UK2099" i="26"/>
  <c r="UH2100" i="26"/>
  <c r="UI2100" i="26"/>
  <c r="UJ2100" i="26"/>
  <c r="UK2100" i="26"/>
  <c r="UH2101" i="26"/>
  <c r="UI2101" i="26"/>
  <c r="UJ2101" i="26"/>
  <c r="UK2101" i="26"/>
  <c r="UH2102" i="26"/>
  <c r="UI2102" i="26"/>
  <c r="UJ2102" i="26"/>
  <c r="UK2102" i="26"/>
  <c r="UH2103" i="26"/>
  <c r="UI2103" i="26"/>
  <c r="UJ2103" i="26"/>
  <c r="UK2103" i="26"/>
  <c r="UH2104" i="26"/>
  <c r="UI2104" i="26"/>
  <c r="UJ2104" i="26"/>
  <c r="UK2104" i="26"/>
  <c r="UH2105" i="26"/>
  <c r="UI2105" i="26"/>
  <c r="UJ2105" i="26"/>
  <c r="UK2105" i="26"/>
  <c r="UH2106" i="26"/>
  <c r="UI2106" i="26"/>
  <c r="UJ2106" i="26"/>
  <c r="UK2106" i="26"/>
  <c r="UH2107" i="26"/>
  <c r="UI2107" i="26"/>
  <c r="UJ2107" i="26"/>
  <c r="UK2107" i="26"/>
  <c r="UH2108" i="26"/>
  <c r="UI2108" i="26"/>
  <c r="UJ2108" i="26"/>
  <c r="UK2108" i="26"/>
  <c r="UH2109" i="26"/>
  <c r="UI2109" i="26"/>
  <c r="UJ2109" i="26"/>
  <c r="UK2109" i="26"/>
  <c r="UH2110" i="26"/>
  <c r="UI2110" i="26"/>
  <c r="UJ2110" i="26"/>
  <c r="UK2110" i="26"/>
  <c r="UH2111" i="26"/>
  <c r="UI2111" i="26"/>
  <c r="UJ2111" i="26"/>
  <c r="UK2111" i="26"/>
  <c r="UH2112" i="26"/>
  <c r="UI2112" i="26"/>
  <c r="UJ2112" i="26"/>
  <c r="UK2112" i="26"/>
  <c r="UH2113" i="26"/>
  <c r="UI2113" i="26"/>
  <c r="UJ2113" i="26"/>
  <c r="UK2113" i="26"/>
  <c r="UH2114" i="26"/>
  <c r="UI2114" i="26"/>
  <c r="UJ2114" i="26"/>
  <c r="UK2114" i="26"/>
  <c r="UH2115" i="26"/>
  <c r="UI2115" i="26"/>
  <c r="UJ2115" i="26"/>
  <c r="UK2115" i="26"/>
  <c r="UH2116" i="26"/>
  <c r="UI2116" i="26"/>
  <c r="UJ2116" i="26"/>
  <c r="UK2116" i="26"/>
  <c r="UH2117" i="26"/>
  <c r="UI2117" i="26"/>
  <c r="UJ2117" i="26"/>
  <c r="UK2117" i="26"/>
  <c r="UH2118" i="26"/>
  <c r="UI2118" i="26"/>
  <c r="UJ2118" i="26"/>
  <c r="UK2118" i="26"/>
  <c r="UH2119" i="26"/>
  <c r="UI2119" i="26"/>
  <c r="UJ2119" i="26"/>
  <c r="UK2119" i="26"/>
  <c r="UH2120" i="26"/>
  <c r="UI2120" i="26"/>
  <c r="UJ2120" i="26"/>
  <c r="UK2120" i="26"/>
  <c r="UH2121" i="26"/>
  <c r="UI2121" i="26"/>
  <c r="UJ2121" i="26"/>
  <c r="UK2121" i="26"/>
  <c r="UH2122" i="26"/>
  <c r="UI2122" i="26"/>
  <c r="UJ2122" i="26"/>
  <c r="UK2122" i="26"/>
  <c r="UH2123" i="26"/>
  <c r="UI2123" i="26"/>
  <c r="UJ2123" i="26"/>
  <c r="UK2123" i="26"/>
  <c r="UH2124" i="26"/>
  <c r="UI2124" i="26"/>
  <c r="UJ2124" i="26"/>
  <c r="UK2124" i="26"/>
  <c r="UH2125" i="26"/>
  <c r="UI2125" i="26"/>
  <c r="UJ2125" i="26"/>
  <c r="UK2125" i="26"/>
  <c r="UH2126" i="26"/>
  <c r="UI2126" i="26"/>
  <c r="UJ2126" i="26"/>
  <c r="UK2126" i="26"/>
  <c r="UH2127" i="26"/>
  <c r="UI2127" i="26"/>
  <c r="UJ2127" i="26"/>
  <c r="UK2127" i="26"/>
  <c r="UH2128" i="26"/>
  <c r="UI2128" i="26"/>
  <c r="UJ2128" i="26"/>
  <c r="UK2128" i="26"/>
  <c r="UH2129" i="26"/>
  <c r="UI2129" i="26"/>
  <c r="UJ2129" i="26"/>
  <c r="UK2129" i="26"/>
  <c r="UH2130" i="26"/>
  <c r="UI2130" i="26"/>
  <c r="UJ2130" i="26"/>
  <c r="UK2130" i="26"/>
  <c r="UH2131" i="26"/>
  <c r="UI2131" i="26"/>
  <c r="UJ2131" i="26"/>
  <c r="UK2131" i="26"/>
  <c r="UH2132" i="26"/>
  <c r="UI2132" i="26"/>
  <c r="UJ2132" i="26"/>
  <c r="UK2132" i="26"/>
  <c r="UH2133" i="26"/>
  <c r="UI2133" i="26"/>
  <c r="UJ2133" i="26"/>
  <c r="UK2133" i="26"/>
  <c r="UH2134" i="26"/>
  <c r="UI2134" i="26"/>
  <c r="UJ2134" i="26"/>
  <c r="UK2134" i="26"/>
  <c r="UH2135" i="26"/>
  <c r="UI2135" i="26"/>
  <c r="UJ2135" i="26"/>
  <c r="UK2135" i="26"/>
  <c r="UH2136" i="26"/>
  <c r="UI2136" i="26"/>
  <c r="UJ2136" i="26"/>
  <c r="UK2136" i="26"/>
  <c r="UH2137" i="26"/>
  <c r="UI2137" i="26"/>
  <c r="UJ2137" i="26"/>
  <c r="UK2137" i="26"/>
  <c r="UH2138" i="26"/>
  <c r="UI2138" i="26"/>
  <c r="UJ2138" i="26"/>
  <c r="UK2138" i="26"/>
  <c r="UH2139" i="26"/>
  <c r="UI2139" i="26"/>
  <c r="UJ2139" i="26"/>
  <c r="UK2139" i="26"/>
  <c r="UH2140" i="26"/>
  <c r="UI2140" i="26"/>
  <c r="UJ2140" i="26"/>
  <c r="UK2140" i="26"/>
  <c r="UH2141" i="26"/>
  <c r="UI2141" i="26"/>
  <c r="UJ2141" i="26"/>
  <c r="UK2141" i="26"/>
  <c r="UH2142" i="26"/>
  <c r="UI2142" i="26"/>
  <c r="UJ2142" i="26"/>
  <c r="UK2142" i="26"/>
  <c r="UH2143" i="26"/>
  <c r="UI2143" i="26"/>
  <c r="UJ2143" i="26"/>
  <c r="UK2143" i="26"/>
  <c r="UH2144" i="26"/>
  <c r="UI2144" i="26"/>
  <c r="UJ2144" i="26"/>
  <c r="UK2144" i="26"/>
  <c r="UH2145" i="26"/>
  <c r="UI2145" i="26"/>
  <c r="UJ2145" i="26"/>
  <c r="UK2145" i="26"/>
  <c r="UH2146" i="26"/>
  <c r="UI2146" i="26"/>
  <c r="UJ2146" i="26"/>
  <c r="UK2146" i="26"/>
  <c r="UH2147" i="26"/>
  <c r="UI2147" i="26"/>
  <c r="UJ2147" i="26"/>
  <c r="UK2147" i="26"/>
  <c r="UH2148" i="26"/>
  <c r="UI2148" i="26"/>
  <c r="UJ2148" i="26"/>
  <c r="UK2148" i="26"/>
  <c r="UH2149" i="26"/>
  <c r="UI2149" i="26"/>
  <c r="UJ2149" i="26"/>
  <c r="UK2149" i="26"/>
  <c r="UH2150" i="26"/>
  <c r="UI2150" i="26"/>
  <c r="UJ2150" i="26"/>
  <c r="UK2150" i="26"/>
  <c r="UH2151" i="26"/>
  <c r="UI2151" i="26"/>
  <c r="UJ2151" i="26"/>
  <c r="UK2151" i="26"/>
  <c r="UH2152" i="26"/>
  <c r="UI2152" i="26"/>
  <c r="UJ2152" i="26"/>
  <c r="UK2152" i="26"/>
  <c r="UH2153" i="26"/>
  <c r="UI2153" i="26"/>
  <c r="UJ2153" i="26"/>
  <c r="UK2153" i="26"/>
  <c r="UH2154" i="26"/>
  <c r="UI2154" i="26"/>
  <c r="UJ2154" i="26"/>
  <c r="UK2154" i="26"/>
  <c r="UH2155" i="26"/>
  <c r="UI2155" i="26"/>
  <c r="UJ2155" i="26"/>
  <c r="UK2155" i="26"/>
  <c r="UH2156" i="26"/>
  <c r="UI2156" i="26"/>
  <c r="UJ2156" i="26"/>
  <c r="UK2156" i="26"/>
  <c r="UH2157" i="26"/>
  <c r="UI2157" i="26"/>
  <c r="UJ2157" i="26"/>
  <c r="UK2157" i="26"/>
  <c r="UH2158" i="26"/>
  <c r="UI2158" i="26"/>
  <c r="UJ2158" i="26"/>
  <c r="UK2158" i="26"/>
  <c r="UH2159" i="26"/>
  <c r="UI2159" i="26"/>
  <c r="UJ2159" i="26"/>
  <c r="UK2159" i="26"/>
  <c r="UH2160" i="26"/>
  <c r="UI2160" i="26"/>
  <c r="UJ2160" i="26"/>
  <c r="UK2160" i="26"/>
  <c r="UH2161" i="26"/>
  <c r="UI2161" i="26"/>
  <c r="UJ2161" i="26"/>
  <c r="UK2161" i="26"/>
  <c r="UH2162" i="26"/>
  <c r="UI2162" i="26"/>
  <c r="UJ2162" i="26"/>
  <c r="UK2162" i="26"/>
  <c r="UH2163" i="26"/>
  <c r="UI2163" i="26"/>
  <c r="UJ2163" i="26"/>
  <c r="UK2163" i="26"/>
  <c r="UH2164" i="26"/>
  <c r="UI2164" i="26"/>
  <c r="UJ2164" i="26"/>
  <c r="UK2164" i="26"/>
  <c r="UH2165" i="26"/>
  <c r="UI2165" i="26"/>
  <c r="UJ2165" i="26"/>
  <c r="UK2165" i="26"/>
  <c r="UH2166" i="26"/>
  <c r="UI2166" i="26"/>
  <c r="UJ2166" i="26"/>
  <c r="UK2166" i="26"/>
  <c r="UH2167" i="26"/>
  <c r="UI2167" i="26"/>
  <c r="UJ2167" i="26"/>
  <c r="UK2167" i="26"/>
  <c r="UH2168" i="26"/>
  <c r="UI2168" i="26"/>
  <c r="UJ2168" i="26"/>
  <c r="UK2168" i="26"/>
  <c r="UH2169" i="26"/>
  <c r="UI2169" i="26"/>
  <c r="UJ2169" i="26"/>
  <c r="UK2169" i="26"/>
  <c r="UH2170" i="26"/>
  <c r="UI2170" i="26"/>
  <c r="UJ2170" i="26"/>
  <c r="UK2170" i="26"/>
  <c r="UH2171" i="26"/>
  <c r="UI2171" i="26"/>
  <c r="UJ2171" i="26"/>
  <c r="UK2171" i="26"/>
  <c r="UH2172" i="26"/>
  <c r="UI2172" i="26"/>
  <c r="UJ2172" i="26"/>
  <c r="UK2172" i="26"/>
  <c r="UH2173" i="26"/>
  <c r="UI2173" i="26"/>
  <c r="UJ2173" i="26"/>
  <c r="UK2173" i="26"/>
  <c r="UH2174" i="26"/>
  <c r="UI2174" i="26"/>
  <c r="UJ2174" i="26"/>
  <c r="UK2174" i="26"/>
  <c r="UH2175" i="26"/>
  <c r="UI2175" i="26"/>
  <c r="UJ2175" i="26"/>
  <c r="UK2175" i="26"/>
  <c r="UH2176" i="26"/>
  <c r="UI2176" i="26"/>
  <c r="UJ2176" i="26"/>
  <c r="UK2176" i="26"/>
  <c r="UH2177" i="26"/>
  <c r="UI2177" i="26"/>
  <c r="UJ2177" i="26"/>
  <c r="UK2177" i="26"/>
  <c r="UH2178" i="26"/>
  <c r="UI2178" i="26"/>
  <c r="UJ2178" i="26"/>
  <c r="UK2178" i="26"/>
  <c r="UH2179" i="26"/>
  <c r="UI2179" i="26"/>
  <c r="UJ2179" i="26"/>
  <c r="UK2179" i="26"/>
  <c r="UH2180" i="26"/>
  <c r="UI2180" i="26"/>
  <c r="UJ2180" i="26"/>
  <c r="UK2180" i="26"/>
  <c r="UH2181" i="26"/>
  <c r="UI2181" i="26"/>
  <c r="UJ2181" i="26"/>
  <c r="UK2181" i="26"/>
  <c r="UH2182" i="26"/>
  <c r="UI2182" i="26"/>
  <c r="UJ2182" i="26"/>
  <c r="UK2182" i="26"/>
  <c r="UH2183" i="26"/>
  <c r="UI2183" i="26"/>
  <c r="UJ2183" i="26"/>
  <c r="UK2183" i="26"/>
  <c r="UH2184" i="26"/>
  <c r="UI2184" i="26"/>
  <c r="UJ2184" i="26"/>
  <c r="UK2184" i="26"/>
  <c r="UH2185" i="26"/>
  <c r="UI2185" i="26"/>
  <c r="UJ2185" i="26"/>
  <c r="UK2185" i="26"/>
  <c r="UH2186" i="26"/>
  <c r="UI2186" i="26"/>
  <c r="UJ2186" i="26"/>
  <c r="UK2186" i="26"/>
  <c r="UH2187" i="26"/>
  <c r="UI2187" i="26"/>
  <c r="UJ2187" i="26"/>
  <c r="UK2187" i="26"/>
  <c r="UH2188" i="26"/>
  <c r="UI2188" i="26"/>
  <c r="UJ2188" i="26"/>
  <c r="UK2188" i="26"/>
  <c r="UH2189" i="26"/>
  <c r="UI2189" i="26"/>
  <c r="UJ2189" i="26"/>
  <c r="UK2189" i="26"/>
  <c r="UH2190" i="26"/>
  <c r="UI2190" i="26"/>
  <c r="UJ2190" i="26"/>
  <c r="UK2190" i="26"/>
  <c r="UH2191" i="26"/>
  <c r="UI2191" i="26"/>
  <c r="UJ2191" i="26"/>
  <c r="UK2191" i="26"/>
  <c r="UH2192" i="26"/>
  <c r="UI2192" i="26"/>
  <c r="UJ2192" i="26"/>
  <c r="UK2192" i="26"/>
  <c r="UH2193" i="26"/>
  <c r="UI2193" i="26"/>
  <c r="UJ2193" i="26"/>
  <c r="UK2193" i="26"/>
  <c r="UH2194" i="26"/>
  <c r="UI2194" i="26"/>
  <c r="UJ2194" i="26"/>
  <c r="UK2194" i="26"/>
  <c r="UH2195" i="26"/>
  <c r="UI2195" i="26"/>
  <c r="UJ2195" i="26"/>
  <c r="UK2195" i="26"/>
  <c r="UH2196" i="26"/>
  <c r="UI2196" i="26"/>
  <c r="UJ2196" i="26"/>
  <c r="UK2196" i="26"/>
  <c r="UH2197" i="26"/>
  <c r="UI2197" i="26"/>
  <c r="UJ2197" i="26"/>
  <c r="UK2197" i="26"/>
  <c r="UH2198" i="26"/>
  <c r="UI2198" i="26"/>
  <c r="UJ2198" i="26"/>
  <c r="UK2198" i="26"/>
  <c r="UH2199" i="26"/>
  <c r="UI2199" i="26"/>
  <c r="UJ2199" i="26"/>
  <c r="UK2199" i="26"/>
  <c r="UH2200" i="26"/>
  <c r="UI2200" i="26"/>
  <c r="UJ2200" i="26"/>
  <c r="UK2200" i="26"/>
  <c r="UH2201" i="26"/>
  <c r="UI2201" i="26"/>
  <c r="UJ2201" i="26"/>
  <c r="UK2201" i="26"/>
  <c r="UH2202" i="26"/>
  <c r="UI2202" i="26"/>
  <c r="UJ2202" i="26"/>
  <c r="UK2202" i="26"/>
  <c r="UH2203" i="26"/>
  <c r="UI2203" i="26"/>
  <c r="UJ2203" i="26"/>
  <c r="UK2203" i="26"/>
  <c r="UH2204" i="26"/>
  <c r="UI2204" i="26"/>
  <c r="UJ2204" i="26"/>
  <c r="UK2204" i="26"/>
  <c r="UH2205" i="26"/>
  <c r="UI2205" i="26"/>
  <c r="UJ2205" i="26"/>
  <c r="UK2205" i="26"/>
  <c r="UH2206" i="26"/>
  <c r="UI2206" i="26"/>
  <c r="UJ2206" i="26"/>
  <c r="UK2206" i="26"/>
  <c r="UH2207" i="26"/>
  <c r="UI2207" i="26"/>
  <c r="UJ2207" i="26"/>
  <c r="UK2207" i="26"/>
  <c r="UH2208" i="26"/>
  <c r="UI2208" i="26"/>
  <c r="UJ2208" i="26"/>
  <c r="UK2208" i="26"/>
  <c r="UH2209" i="26"/>
  <c r="UI2209" i="26"/>
  <c r="UJ2209" i="26"/>
  <c r="UK2209" i="26"/>
  <c r="UH2210" i="26"/>
  <c r="UI2210" i="26"/>
  <c r="UJ2210" i="26"/>
  <c r="UK2210" i="26"/>
  <c r="UH2211" i="26"/>
  <c r="UI2211" i="26"/>
  <c r="UJ2211" i="26"/>
  <c r="UK2211" i="26"/>
  <c r="UH2212" i="26"/>
  <c r="UI2212" i="26"/>
  <c r="UJ2212" i="26"/>
  <c r="UK2212" i="26"/>
  <c r="UH2213" i="26"/>
  <c r="UI2213" i="26"/>
  <c r="UJ2213" i="26"/>
  <c r="UK2213" i="26"/>
  <c r="UH2214" i="26"/>
  <c r="UI2214" i="26"/>
  <c r="UJ2214" i="26"/>
  <c r="UK2214" i="26"/>
  <c r="UH2215" i="26"/>
  <c r="UI2215" i="26"/>
  <c r="UJ2215" i="26"/>
  <c r="UK2215" i="26"/>
  <c r="UH2216" i="26"/>
  <c r="UI2216" i="26"/>
  <c r="UJ2216" i="26"/>
  <c r="UK2216" i="26"/>
  <c r="UH2217" i="26"/>
  <c r="UI2217" i="26"/>
  <c r="UJ2217" i="26"/>
  <c r="UK2217" i="26"/>
  <c r="UH2218" i="26"/>
  <c r="UI2218" i="26"/>
  <c r="UJ2218" i="26"/>
  <c r="UK2218" i="26"/>
  <c r="UH2219" i="26"/>
  <c r="UI2219" i="26"/>
  <c r="UJ2219" i="26"/>
  <c r="UK2219" i="26"/>
  <c r="UH2220" i="26"/>
  <c r="UI2220" i="26"/>
  <c r="UJ2220" i="26"/>
  <c r="UK2220" i="26"/>
  <c r="UH2221" i="26"/>
  <c r="UI2221" i="26"/>
  <c r="UJ2221" i="26"/>
  <c r="UK2221" i="26"/>
  <c r="UH2222" i="26"/>
  <c r="UI2222" i="26"/>
  <c r="UJ2222" i="26"/>
  <c r="UK2222" i="26"/>
  <c r="UH2223" i="26"/>
  <c r="UI2223" i="26"/>
  <c r="UJ2223" i="26"/>
  <c r="UK2223" i="26"/>
  <c r="UH2224" i="26"/>
  <c r="UI2224" i="26"/>
  <c r="UJ2224" i="26"/>
  <c r="UK2224" i="26"/>
  <c r="UH2225" i="26"/>
  <c r="UI2225" i="26"/>
  <c r="UJ2225" i="26"/>
  <c r="UK2225" i="26"/>
  <c r="UH2226" i="26"/>
  <c r="UI2226" i="26"/>
  <c r="UJ2226" i="26"/>
  <c r="UK2226" i="26"/>
  <c r="UH2227" i="26"/>
  <c r="UI2227" i="26"/>
  <c r="UJ2227" i="26"/>
  <c r="UK2227" i="26"/>
  <c r="UH2228" i="26"/>
  <c r="UI2228" i="26"/>
  <c r="UJ2228" i="26"/>
  <c r="UK2228" i="26"/>
  <c r="UH2229" i="26"/>
  <c r="UI2229" i="26"/>
  <c r="UJ2229" i="26"/>
  <c r="UK2229" i="26"/>
  <c r="UH2230" i="26"/>
  <c r="UI2230" i="26"/>
  <c r="UJ2230" i="26"/>
  <c r="UK2230" i="26"/>
  <c r="UH2231" i="26"/>
  <c r="UI2231" i="26"/>
  <c r="UJ2231" i="26"/>
  <c r="UK2231" i="26"/>
  <c r="UH2232" i="26"/>
  <c r="UI2232" i="26"/>
  <c r="UJ2232" i="26"/>
  <c r="UK2232" i="26"/>
  <c r="UH2233" i="26"/>
  <c r="UI2233" i="26"/>
  <c r="UJ2233" i="26"/>
  <c r="UK2233" i="26"/>
  <c r="UH2234" i="26"/>
  <c r="UI2234" i="26"/>
  <c r="UJ2234" i="26"/>
  <c r="UK2234" i="26"/>
  <c r="UH2235" i="26"/>
  <c r="UI2235" i="26"/>
  <c r="UJ2235" i="26"/>
  <c r="UK2235" i="26"/>
  <c r="UH2236" i="26"/>
  <c r="UI2236" i="26"/>
  <c r="UJ2236" i="26"/>
  <c r="UK2236" i="26"/>
  <c r="UH2237" i="26"/>
  <c r="UI2237" i="26"/>
  <c r="UJ2237" i="26"/>
  <c r="UK2237" i="26"/>
  <c r="UH2238" i="26"/>
  <c r="UI2238" i="26"/>
  <c r="UJ2238" i="26"/>
  <c r="UK2238" i="26"/>
  <c r="UH2239" i="26"/>
  <c r="UI2239" i="26"/>
  <c r="UJ2239" i="26"/>
  <c r="UK2239" i="26"/>
  <c r="UH2240" i="26"/>
  <c r="UI2240" i="26"/>
  <c r="UJ2240" i="26"/>
  <c r="UK2240" i="26"/>
  <c r="UH2241" i="26"/>
  <c r="UI2241" i="26"/>
  <c r="UJ2241" i="26"/>
  <c r="UK2241" i="26"/>
  <c r="UH2242" i="26"/>
  <c r="UI2242" i="26"/>
  <c r="UJ2242" i="26"/>
  <c r="UK2242" i="26"/>
  <c r="UH2243" i="26"/>
  <c r="UI2243" i="26"/>
  <c r="UJ2243" i="26"/>
  <c r="UK2243" i="26"/>
  <c r="UH2244" i="26"/>
  <c r="UI2244" i="26"/>
  <c r="UJ2244" i="26"/>
  <c r="UK2244" i="26"/>
  <c r="UH2245" i="26"/>
  <c r="UI2245" i="26"/>
  <c r="UJ2245" i="26"/>
  <c r="UK2245" i="26"/>
  <c r="UH2246" i="26"/>
  <c r="UI2246" i="26"/>
  <c r="UJ2246" i="26"/>
  <c r="UK2246" i="26"/>
  <c r="UH2247" i="26"/>
  <c r="UI2247" i="26"/>
  <c r="UJ2247" i="26"/>
  <c r="UK2247" i="26"/>
  <c r="UH2248" i="26"/>
  <c r="UI2248" i="26"/>
  <c r="UJ2248" i="26"/>
  <c r="UK2248" i="26"/>
  <c r="UH2249" i="26"/>
  <c r="UI2249" i="26"/>
  <c r="UJ2249" i="26"/>
  <c r="UK2249" i="26"/>
  <c r="UH2250" i="26"/>
  <c r="UI2250" i="26"/>
  <c r="UJ2250" i="26"/>
  <c r="UK2250" i="26"/>
  <c r="UH2251" i="26"/>
  <c r="UI2251" i="26"/>
  <c r="UJ2251" i="26"/>
  <c r="UK2251" i="26"/>
  <c r="UH2252" i="26"/>
  <c r="UI2252" i="26"/>
  <c r="UJ2252" i="26"/>
  <c r="UK2252" i="26"/>
  <c r="UH2253" i="26"/>
  <c r="UI2253" i="26"/>
  <c r="UJ2253" i="26"/>
  <c r="UK2253" i="26"/>
  <c r="UH2254" i="26"/>
  <c r="UI2254" i="26"/>
  <c r="UJ2254" i="26"/>
  <c r="UK2254" i="26"/>
  <c r="UH2255" i="26"/>
  <c r="UI2255" i="26"/>
  <c r="UJ2255" i="26"/>
  <c r="UK2255" i="26"/>
  <c r="UH2256" i="26"/>
  <c r="UI2256" i="26"/>
  <c r="UJ2256" i="26"/>
  <c r="UK2256" i="26"/>
  <c r="UH2257" i="26"/>
  <c r="UI2257" i="26"/>
  <c r="UJ2257" i="26"/>
  <c r="UK2257" i="26"/>
  <c r="UH2258" i="26"/>
  <c r="UI2258" i="26"/>
  <c r="UJ2258" i="26"/>
  <c r="UK2258" i="26"/>
  <c r="UH2259" i="26"/>
  <c r="UI2259" i="26"/>
  <c r="UJ2259" i="26"/>
  <c r="UK2259" i="26"/>
  <c r="UH2260" i="26"/>
  <c r="UI2260" i="26"/>
  <c r="UJ2260" i="26"/>
  <c r="UK2260" i="26"/>
  <c r="UH2261" i="26"/>
  <c r="UI2261" i="26"/>
  <c r="UJ2261" i="26"/>
  <c r="UK2261" i="26"/>
  <c r="UH2262" i="26"/>
  <c r="UI2262" i="26"/>
  <c r="UJ2262" i="26"/>
  <c r="UK2262" i="26"/>
  <c r="UH2263" i="26"/>
  <c r="UI2263" i="26"/>
  <c r="UJ2263" i="26"/>
  <c r="UK2263" i="26"/>
  <c r="UH2264" i="26"/>
  <c r="UI2264" i="26"/>
  <c r="UJ2264" i="26"/>
  <c r="UK2264" i="26"/>
  <c r="UH2265" i="26"/>
  <c r="UI2265" i="26"/>
  <c r="UJ2265" i="26"/>
  <c r="UK2265" i="26"/>
  <c r="UH2266" i="26"/>
  <c r="UI2266" i="26"/>
  <c r="UJ2266" i="26"/>
  <c r="UK2266" i="26"/>
  <c r="UH2267" i="26"/>
  <c r="UI2267" i="26"/>
  <c r="UJ2267" i="26"/>
  <c r="UK2267" i="26"/>
  <c r="UH2268" i="26"/>
  <c r="UI2268" i="26"/>
  <c r="UJ2268" i="26"/>
  <c r="UK2268" i="26"/>
  <c r="UH2269" i="26"/>
  <c r="UI2269" i="26"/>
  <c r="UJ2269" i="26"/>
  <c r="UK2269" i="26"/>
  <c r="UH2270" i="26"/>
  <c r="UI2270" i="26"/>
  <c r="UJ2270" i="26"/>
  <c r="UK2270" i="26"/>
  <c r="UH2271" i="26"/>
  <c r="UI2271" i="26"/>
  <c r="UJ2271" i="26"/>
  <c r="UK2271" i="26"/>
  <c r="UH2272" i="26"/>
  <c r="UI2272" i="26"/>
  <c r="UJ2272" i="26"/>
  <c r="UK2272" i="26"/>
  <c r="UH2273" i="26"/>
  <c r="UI2273" i="26"/>
  <c r="UJ2273" i="26"/>
  <c r="UK2273" i="26"/>
  <c r="UH2274" i="26"/>
  <c r="UI2274" i="26"/>
  <c r="UJ2274" i="26"/>
  <c r="UK2274" i="26"/>
  <c r="UH2275" i="26"/>
  <c r="UI2275" i="26"/>
  <c r="UJ2275" i="26"/>
  <c r="UK2275" i="26"/>
  <c r="UH2276" i="26"/>
  <c r="UI2276" i="26"/>
  <c r="UJ2276" i="26"/>
  <c r="UK2276" i="26"/>
  <c r="UH2277" i="26"/>
  <c r="UI2277" i="26"/>
  <c r="UJ2277" i="26"/>
  <c r="UK2277" i="26"/>
  <c r="UH2278" i="26"/>
  <c r="UI2278" i="26"/>
  <c r="UJ2278" i="26"/>
  <c r="UK2278" i="26"/>
  <c r="UH2279" i="26"/>
  <c r="UI2279" i="26"/>
  <c r="UJ2279" i="26"/>
  <c r="UK2279" i="26"/>
  <c r="UH2280" i="26"/>
  <c r="UI2280" i="26"/>
  <c r="UJ2280" i="26"/>
  <c r="UK2280" i="26"/>
  <c r="UH2281" i="26"/>
  <c r="UI2281" i="26"/>
  <c r="UJ2281" i="26"/>
  <c r="UK2281" i="26"/>
  <c r="UH2282" i="26"/>
  <c r="UI2282" i="26"/>
  <c r="UJ2282" i="26"/>
  <c r="UK2282" i="26"/>
  <c r="UH2283" i="26"/>
  <c r="UI2283" i="26"/>
  <c r="UJ2283" i="26"/>
  <c r="UK2283" i="26"/>
  <c r="UH2284" i="26"/>
  <c r="UI2284" i="26"/>
  <c r="UJ2284" i="26"/>
  <c r="UK2284" i="26"/>
  <c r="UH2285" i="26"/>
  <c r="UI2285" i="26"/>
  <c r="UJ2285" i="26"/>
  <c r="UK2285" i="26"/>
  <c r="UH2286" i="26"/>
  <c r="UI2286" i="26"/>
  <c r="UJ2286" i="26"/>
  <c r="UK2286" i="26"/>
  <c r="UH2287" i="26"/>
  <c r="UI2287" i="26"/>
  <c r="UJ2287" i="26"/>
  <c r="UK2287" i="26"/>
  <c r="UH2288" i="26"/>
  <c r="UI2288" i="26"/>
  <c r="UJ2288" i="26"/>
  <c r="UK2288" i="26"/>
  <c r="UH2289" i="26"/>
  <c r="UI2289" i="26"/>
  <c r="UJ2289" i="26"/>
  <c r="UK2289" i="26"/>
  <c r="UH2290" i="26"/>
  <c r="UI2290" i="26"/>
  <c r="UJ2290" i="26"/>
  <c r="UK2290" i="26"/>
  <c r="UH2291" i="26"/>
  <c r="UI2291" i="26"/>
  <c r="UJ2291" i="26"/>
  <c r="UK2291" i="26"/>
  <c r="UH2292" i="26"/>
  <c r="UI2292" i="26"/>
  <c r="UJ2292" i="26"/>
  <c r="UK2292" i="26"/>
  <c r="UH2293" i="26"/>
  <c r="UI2293" i="26"/>
  <c r="UJ2293" i="26"/>
  <c r="UK2293" i="26"/>
  <c r="UH2294" i="26"/>
  <c r="UI2294" i="26"/>
  <c r="UJ2294" i="26"/>
  <c r="UK2294" i="26"/>
  <c r="UH2295" i="26"/>
  <c r="UI2295" i="26"/>
  <c r="UJ2295" i="26"/>
  <c r="UK2295" i="26"/>
  <c r="UH2296" i="26"/>
  <c r="UI2296" i="26"/>
  <c r="UJ2296" i="26"/>
  <c r="UK2296" i="26"/>
  <c r="UH2297" i="26"/>
  <c r="UI2297" i="26"/>
  <c r="UJ2297" i="26"/>
  <c r="UK2297" i="26"/>
  <c r="UH2298" i="26"/>
  <c r="UI2298" i="26"/>
  <c r="UJ2298" i="26"/>
  <c r="UK2298" i="26"/>
  <c r="UH2299" i="26"/>
  <c r="UI2299" i="26"/>
  <c r="UJ2299" i="26"/>
  <c r="UK2299" i="26"/>
  <c r="UH2300" i="26"/>
  <c r="UI2300" i="26"/>
  <c r="UJ2300" i="26"/>
  <c r="UK2300" i="26"/>
  <c r="UH2301" i="26"/>
  <c r="UI2301" i="26"/>
  <c r="UJ2301" i="26"/>
  <c r="UK2301" i="26"/>
  <c r="UH2302" i="26"/>
  <c r="UI2302" i="26"/>
  <c r="UJ2302" i="26"/>
  <c r="UK2302" i="26"/>
  <c r="UH2303" i="26"/>
  <c r="UI2303" i="26"/>
  <c r="UJ2303" i="26"/>
  <c r="UK2303" i="26"/>
  <c r="UH2304" i="26"/>
  <c r="UI2304" i="26"/>
  <c r="UJ2304" i="26"/>
  <c r="UK2304" i="26"/>
  <c r="UH2305" i="26"/>
  <c r="UI2305" i="26"/>
  <c r="UJ2305" i="26"/>
  <c r="UK2305" i="26"/>
  <c r="UH2306" i="26"/>
  <c r="UI2306" i="26"/>
  <c r="UJ2306" i="26"/>
  <c r="UK2306" i="26"/>
  <c r="UH2307" i="26"/>
  <c r="UI2307" i="26"/>
  <c r="UJ2307" i="26"/>
  <c r="UK2307" i="26"/>
  <c r="UH2308" i="26"/>
  <c r="UI2308" i="26"/>
  <c r="UJ2308" i="26"/>
  <c r="UK2308" i="26"/>
  <c r="UH2309" i="26"/>
  <c r="UI2309" i="26"/>
  <c r="UJ2309" i="26"/>
  <c r="UK2309" i="26"/>
  <c r="UH2310" i="26"/>
  <c r="UI2310" i="26"/>
  <c r="UJ2310" i="26"/>
  <c r="UK2310" i="26"/>
  <c r="UH2311" i="26"/>
  <c r="UI2311" i="26"/>
  <c r="UJ2311" i="26"/>
  <c r="UK2311" i="26"/>
  <c r="UH2312" i="26"/>
  <c r="UI2312" i="26"/>
  <c r="UJ2312" i="26"/>
  <c r="UK2312" i="26"/>
  <c r="UH2313" i="26"/>
  <c r="UI2313" i="26"/>
  <c r="UJ2313" i="26"/>
  <c r="UK2313" i="26"/>
  <c r="UH2314" i="26"/>
  <c r="UI2314" i="26"/>
  <c r="UJ2314" i="26"/>
  <c r="UK2314" i="26"/>
  <c r="UH2315" i="26"/>
  <c r="UI2315" i="26"/>
  <c r="UJ2315" i="26"/>
  <c r="UK2315" i="26"/>
  <c r="UH2316" i="26"/>
  <c r="UI2316" i="26"/>
  <c r="UJ2316" i="26"/>
  <c r="UK2316" i="26"/>
  <c r="UH2317" i="26"/>
  <c r="UI2317" i="26"/>
  <c r="UJ2317" i="26"/>
  <c r="UK2317" i="26"/>
  <c r="UH2318" i="26"/>
  <c r="UI2318" i="26"/>
  <c r="UJ2318" i="26"/>
  <c r="UK2318" i="26"/>
  <c r="UH2319" i="26"/>
  <c r="UI2319" i="26"/>
  <c r="UJ2319" i="26"/>
  <c r="UK2319" i="26"/>
  <c r="UH2320" i="26"/>
  <c r="UI2320" i="26"/>
  <c r="UJ2320" i="26"/>
  <c r="UK2320" i="26"/>
  <c r="UH2321" i="26"/>
  <c r="UI2321" i="26"/>
  <c r="UJ2321" i="26"/>
  <c r="UK2321" i="26"/>
  <c r="UH2322" i="26"/>
  <c r="UI2322" i="26"/>
  <c r="UJ2322" i="26"/>
  <c r="UK2322" i="26"/>
  <c r="UH2323" i="26"/>
  <c r="UI2323" i="26"/>
  <c r="UJ2323" i="26"/>
  <c r="UK2323" i="26"/>
  <c r="UH2324" i="26"/>
  <c r="UI2324" i="26"/>
  <c r="UJ2324" i="26"/>
  <c r="UK2324" i="26"/>
  <c r="UH2325" i="26"/>
  <c r="UI2325" i="26"/>
  <c r="UJ2325" i="26"/>
  <c r="UK2325" i="26"/>
  <c r="UH2326" i="26"/>
  <c r="UI2326" i="26"/>
  <c r="UJ2326" i="26"/>
  <c r="UK2326" i="26"/>
  <c r="UH2327" i="26"/>
  <c r="UI2327" i="26"/>
  <c r="UJ2327" i="26"/>
  <c r="UK2327" i="26"/>
  <c r="UH2328" i="26"/>
  <c r="UI2328" i="26"/>
  <c r="UJ2328" i="26"/>
  <c r="UK2328" i="26"/>
  <c r="UH2329" i="26"/>
  <c r="UI2329" i="26"/>
  <c r="UJ2329" i="26"/>
  <c r="UK2329" i="26"/>
  <c r="UH2330" i="26"/>
  <c r="UI2330" i="26"/>
  <c r="UJ2330" i="26"/>
  <c r="UK2330" i="26"/>
  <c r="UH2331" i="26"/>
  <c r="UI2331" i="26"/>
  <c r="UJ2331" i="26"/>
  <c r="UK2331" i="26"/>
  <c r="UH2332" i="26"/>
  <c r="UI2332" i="26"/>
  <c r="UJ2332" i="26"/>
  <c r="UK2332" i="26"/>
  <c r="UH2333" i="26"/>
  <c r="UI2333" i="26"/>
  <c r="UJ2333" i="26"/>
  <c r="UK2333" i="26"/>
  <c r="UH2334" i="26"/>
  <c r="UI2334" i="26"/>
  <c r="UJ2334" i="26"/>
  <c r="UK2334" i="26"/>
  <c r="UH2335" i="26"/>
  <c r="UI2335" i="26"/>
  <c r="UJ2335" i="26"/>
  <c r="UK2335" i="26"/>
  <c r="UH2336" i="26"/>
  <c r="UI2336" i="26"/>
  <c r="UJ2336" i="26"/>
  <c r="UK2336" i="26"/>
  <c r="UH2337" i="26"/>
  <c r="UI2337" i="26"/>
  <c r="UJ2337" i="26"/>
  <c r="UK2337" i="26"/>
  <c r="UH2338" i="26"/>
  <c r="UI2338" i="26"/>
  <c r="UJ2338" i="26"/>
  <c r="UK2338" i="26"/>
  <c r="UH2339" i="26"/>
  <c r="UI2339" i="26"/>
  <c r="UJ2339" i="26"/>
  <c r="UK2339" i="26"/>
  <c r="UH2340" i="26"/>
  <c r="UI2340" i="26"/>
  <c r="UJ2340" i="26"/>
  <c r="UK2340" i="26"/>
  <c r="UH2341" i="26"/>
  <c r="UI2341" i="26"/>
  <c r="UJ2341" i="26"/>
  <c r="UK2341" i="26"/>
  <c r="UH2342" i="26"/>
  <c r="UI2342" i="26"/>
  <c r="UJ2342" i="26"/>
  <c r="UK2342" i="26"/>
  <c r="UH2343" i="26"/>
  <c r="UI2343" i="26"/>
  <c r="UJ2343" i="26"/>
  <c r="UK2343" i="26"/>
  <c r="UH2344" i="26"/>
  <c r="UI2344" i="26"/>
  <c r="UJ2344" i="26"/>
  <c r="UK2344" i="26"/>
  <c r="UH2345" i="26"/>
  <c r="UI2345" i="26"/>
  <c r="UJ2345" i="26"/>
  <c r="UK2345" i="26"/>
  <c r="UH2346" i="26"/>
  <c r="UI2346" i="26"/>
  <c r="UJ2346" i="26"/>
  <c r="UK2346" i="26"/>
  <c r="UH2347" i="26"/>
  <c r="UI2347" i="26"/>
  <c r="UJ2347" i="26"/>
  <c r="UK2347" i="26"/>
  <c r="UH2348" i="26"/>
  <c r="UI2348" i="26"/>
  <c r="UJ2348" i="26"/>
  <c r="UK2348" i="26"/>
  <c r="UH2349" i="26"/>
  <c r="UI2349" i="26"/>
  <c r="UJ2349" i="26"/>
  <c r="UK2349" i="26"/>
  <c r="UH2350" i="26"/>
  <c r="UI2350" i="26"/>
  <c r="UJ2350" i="26"/>
  <c r="UK2350" i="26"/>
  <c r="UH2351" i="26"/>
  <c r="UI2351" i="26"/>
  <c r="UJ2351" i="26"/>
  <c r="UK2351" i="26"/>
  <c r="UH2352" i="26"/>
  <c r="UI2352" i="26"/>
  <c r="UJ2352" i="26"/>
  <c r="UK2352" i="26"/>
  <c r="UH2353" i="26"/>
  <c r="UI2353" i="26"/>
  <c r="UJ2353" i="26"/>
  <c r="UK2353" i="26"/>
  <c r="UH2354" i="26"/>
  <c r="UI2354" i="26"/>
  <c r="UJ2354" i="26"/>
  <c r="UK2354" i="26"/>
  <c r="UH2355" i="26"/>
  <c r="UI2355" i="26"/>
  <c r="UJ2355" i="26"/>
  <c r="UK2355" i="26"/>
  <c r="UH2356" i="26"/>
  <c r="UI2356" i="26"/>
  <c r="UJ2356" i="26"/>
  <c r="UK2356" i="26"/>
  <c r="UH2357" i="26"/>
  <c r="UI2357" i="26"/>
  <c r="UJ2357" i="26"/>
  <c r="UK2357" i="26"/>
  <c r="UH2358" i="26"/>
  <c r="UI2358" i="26"/>
  <c r="UJ2358" i="26"/>
  <c r="UK2358" i="26"/>
  <c r="UH2359" i="26"/>
  <c r="UI2359" i="26"/>
  <c r="UJ2359" i="26"/>
  <c r="UK2359" i="26"/>
  <c r="UH2360" i="26"/>
  <c r="UI2360" i="26"/>
  <c r="UJ2360" i="26"/>
  <c r="UK2360" i="26"/>
  <c r="UH2361" i="26"/>
  <c r="UI2361" i="26"/>
  <c r="UJ2361" i="26"/>
  <c r="UK2361" i="26"/>
  <c r="UH2362" i="26"/>
  <c r="UI2362" i="26"/>
  <c r="UJ2362" i="26"/>
  <c r="UK2362" i="26"/>
  <c r="UH2363" i="26"/>
  <c r="UI2363" i="26"/>
  <c r="UJ2363" i="26"/>
  <c r="UK2363" i="26"/>
  <c r="UH2364" i="26"/>
  <c r="UI2364" i="26"/>
  <c r="UJ2364" i="26"/>
  <c r="UK2364" i="26"/>
  <c r="UH2365" i="26"/>
  <c r="UI2365" i="26"/>
  <c r="UJ2365" i="26"/>
  <c r="UK2365" i="26"/>
  <c r="UH2366" i="26"/>
  <c r="UI2366" i="26"/>
  <c r="UJ2366" i="26"/>
  <c r="UK2366" i="26"/>
  <c r="UH2367" i="26"/>
  <c r="UI2367" i="26"/>
  <c r="UJ2367" i="26"/>
  <c r="UK2367" i="26"/>
  <c r="UH2368" i="26"/>
  <c r="UI2368" i="26"/>
  <c r="UJ2368" i="26"/>
  <c r="UK2368" i="26"/>
  <c r="UH2369" i="26"/>
  <c r="UI2369" i="26"/>
  <c r="UJ2369" i="26"/>
  <c r="UK2369" i="26"/>
  <c r="UH2370" i="26"/>
  <c r="UI2370" i="26"/>
  <c r="UJ2370" i="26"/>
  <c r="UK2370" i="26"/>
  <c r="UH2371" i="26"/>
  <c r="UI2371" i="26"/>
  <c r="UJ2371" i="26"/>
  <c r="UK2371" i="26"/>
  <c r="UH2372" i="26"/>
  <c r="UI2372" i="26"/>
  <c r="UJ2372" i="26"/>
  <c r="UK2372" i="26"/>
  <c r="UH2373" i="26"/>
  <c r="UI2373" i="26"/>
  <c r="UJ2373" i="26"/>
  <c r="UK2373" i="26"/>
  <c r="UH2374" i="26"/>
  <c r="UI2374" i="26"/>
  <c r="UJ2374" i="26"/>
  <c r="UK2374" i="26"/>
  <c r="UH2375" i="26"/>
  <c r="UI2375" i="26"/>
  <c r="UJ2375" i="26"/>
  <c r="UK2375" i="26"/>
  <c r="UH2376" i="26"/>
  <c r="UI2376" i="26"/>
  <c r="UJ2376" i="26"/>
  <c r="UK2376" i="26"/>
  <c r="UH2377" i="26"/>
  <c r="UI2377" i="26"/>
  <c r="UJ2377" i="26"/>
  <c r="UK2377" i="26"/>
  <c r="UH2378" i="26"/>
  <c r="UI2378" i="26"/>
  <c r="UJ2378" i="26"/>
  <c r="UK2378" i="26"/>
  <c r="UH2379" i="26"/>
  <c r="UI2379" i="26"/>
  <c r="UJ2379" i="26"/>
  <c r="UK2379" i="26"/>
  <c r="UH2380" i="26"/>
  <c r="UI2380" i="26"/>
  <c r="UJ2380" i="26"/>
  <c r="UK2380" i="26"/>
  <c r="UH2381" i="26"/>
  <c r="UI2381" i="26"/>
  <c r="UJ2381" i="26"/>
  <c r="UK2381" i="26"/>
  <c r="UH2382" i="26"/>
  <c r="UI2382" i="26"/>
  <c r="UJ2382" i="26"/>
  <c r="UK2382" i="26"/>
  <c r="UH2383" i="26"/>
  <c r="UI2383" i="26"/>
  <c r="UJ2383" i="26"/>
  <c r="UK2383" i="26"/>
  <c r="UH2384" i="26"/>
  <c r="UI2384" i="26"/>
  <c r="UJ2384" i="26"/>
  <c r="UK2384" i="26"/>
  <c r="UH2385" i="26"/>
  <c r="UI2385" i="26"/>
  <c r="UJ2385" i="26"/>
  <c r="UK2385" i="26"/>
  <c r="UH2386" i="26"/>
  <c r="UI2386" i="26"/>
  <c r="UJ2386" i="26"/>
  <c r="UK2386" i="26"/>
  <c r="UH2387" i="26"/>
  <c r="UI2387" i="26"/>
  <c r="UJ2387" i="26"/>
  <c r="UK2387" i="26"/>
  <c r="UH2388" i="26"/>
  <c r="UI2388" i="26"/>
  <c r="UJ2388" i="26"/>
  <c r="UK2388" i="26"/>
  <c r="UH2389" i="26"/>
  <c r="UI2389" i="26"/>
  <c r="UJ2389" i="26"/>
  <c r="UK2389" i="26"/>
  <c r="UH2390" i="26"/>
  <c r="UI2390" i="26"/>
  <c r="UJ2390" i="26"/>
  <c r="UK2390" i="26"/>
  <c r="UH2391" i="26"/>
  <c r="UI2391" i="26"/>
  <c r="UJ2391" i="26"/>
  <c r="UK2391" i="26"/>
  <c r="UH2392" i="26"/>
  <c r="UI2392" i="26"/>
  <c r="UJ2392" i="26"/>
  <c r="UK2392" i="26"/>
  <c r="UH2393" i="26"/>
  <c r="UI2393" i="26"/>
  <c r="UJ2393" i="26"/>
  <c r="UK2393" i="26"/>
  <c r="UH2394" i="26"/>
  <c r="UI2394" i="26"/>
  <c r="UJ2394" i="26"/>
  <c r="UK2394" i="26"/>
  <c r="UH2395" i="26"/>
  <c r="UI2395" i="26"/>
  <c r="UJ2395" i="26"/>
  <c r="UK2395" i="26"/>
  <c r="UH2396" i="26"/>
  <c r="UI2396" i="26"/>
  <c r="UJ2396" i="26"/>
  <c r="UK2396" i="26"/>
  <c r="UH2397" i="26"/>
  <c r="UI2397" i="26"/>
  <c r="UJ2397" i="26"/>
  <c r="UK2397" i="26"/>
  <c r="UH2398" i="26"/>
  <c r="UI2398" i="26"/>
  <c r="UJ2398" i="26"/>
  <c r="UK2398" i="26"/>
  <c r="UH2399" i="26"/>
  <c r="UI2399" i="26"/>
  <c r="UJ2399" i="26"/>
  <c r="UK2399" i="26"/>
  <c r="UH2400" i="26"/>
  <c r="UI2400" i="26"/>
  <c r="UJ2400" i="26"/>
  <c r="UK2400" i="26"/>
  <c r="UH2401" i="26"/>
  <c r="UI2401" i="26"/>
  <c r="UJ2401" i="26"/>
  <c r="UK2401" i="26"/>
  <c r="UH2402" i="26"/>
  <c r="UI2402" i="26"/>
  <c r="UJ2402" i="26"/>
  <c r="UK2402" i="26"/>
  <c r="UH2403" i="26"/>
  <c r="UI2403" i="26"/>
  <c r="UJ2403" i="26"/>
  <c r="UK2403" i="26"/>
  <c r="UH2404" i="26"/>
  <c r="UI2404" i="26"/>
  <c r="UJ2404" i="26"/>
  <c r="UK2404" i="26"/>
  <c r="UH2405" i="26"/>
  <c r="UI2405" i="26"/>
  <c r="UJ2405" i="26"/>
  <c r="UK2405" i="26"/>
  <c r="UH2406" i="26"/>
  <c r="UI2406" i="26"/>
  <c r="UJ2406" i="26"/>
  <c r="UK2406" i="26"/>
  <c r="UH2407" i="26"/>
  <c r="UI2407" i="26"/>
  <c r="UJ2407" i="26"/>
  <c r="UK2407" i="26"/>
  <c r="UH2408" i="26"/>
  <c r="UI2408" i="26"/>
  <c r="UJ2408" i="26"/>
  <c r="UK2408" i="26"/>
  <c r="UH2409" i="26"/>
  <c r="UI2409" i="26"/>
  <c r="UJ2409" i="26"/>
  <c r="UK2409" i="26"/>
  <c r="UH2410" i="26"/>
  <c r="UI2410" i="26"/>
  <c r="UJ2410" i="26"/>
  <c r="UK2410" i="26"/>
  <c r="UH2411" i="26"/>
  <c r="UI2411" i="26"/>
  <c r="UJ2411" i="26"/>
  <c r="UK2411" i="26"/>
  <c r="UH2412" i="26"/>
  <c r="UI2412" i="26"/>
  <c r="UJ2412" i="26"/>
  <c r="UK2412" i="26"/>
  <c r="UH2413" i="26"/>
  <c r="UI2413" i="26"/>
  <c r="UJ2413" i="26"/>
  <c r="UK2413" i="26"/>
  <c r="UH2414" i="26"/>
  <c r="UI2414" i="26"/>
  <c r="UJ2414" i="26"/>
  <c r="UK2414" i="26"/>
  <c r="UH2415" i="26"/>
  <c r="UI2415" i="26"/>
  <c r="UJ2415" i="26"/>
  <c r="UK2415" i="26"/>
  <c r="UH2416" i="26"/>
  <c r="UI2416" i="26"/>
  <c r="UJ2416" i="26"/>
  <c r="UK2416" i="26"/>
  <c r="UH2417" i="26"/>
  <c r="UI2417" i="26"/>
  <c r="UJ2417" i="26"/>
  <c r="UK2417" i="26"/>
  <c r="UH2418" i="26"/>
  <c r="UI2418" i="26"/>
  <c r="UJ2418" i="26"/>
  <c r="UK2418" i="26"/>
  <c r="UH2419" i="26"/>
  <c r="UI2419" i="26"/>
  <c r="UJ2419" i="26"/>
  <c r="UK2419" i="26"/>
  <c r="UH2420" i="26"/>
  <c r="UI2420" i="26"/>
  <c r="UJ2420" i="26"/>
  <c r="UK2420" i="26"/>
  <c r="UH2421" i="26"/>
  <c r="UI2421" i="26"/>
  <c r="UJ2421" i="26"/>
  <c r="UK2421" i="26"/>
  <c r="UH2422" i="26"/>
  <c r="UI2422" i="26"/>
  <c r="UJ2422" i="26"/>
  <c r="UK2422" i="26"/>
  <c r="UH2423" i="26"/>
  <c r="UI2423" i="26"/>
  <c r="UJ2423" i="26"/>
  <c r="UK2423" i="26"/>
  <c r="UH2424" i="26"/>
  <c r="UI2424" i="26"/>
  <c r="UJ2424" i="26"/>
  <c r="UK2424" i="26"/>
  <c r="UH2425" i="26"/>
  <c r="UI2425" i="26"/>
  <c r="UJ2425" i="26"/>
  <c r="UK2425" i="26"/>
  <c r="UH2426" i="26"/>
  <c r="UI2426" i="26"/>
  <c r="UJ2426" i="26"/>
  <c r="UK2426" i="26"/>
  <c r="UH2427" i="26"/>
  <c r="UI2427" i="26"/>
  <c r="UJ2427" i="26"/>
  <c r="UK2427" i="26"/>
  <c r="UH2428" i="26"/>
  <c r="UI2428" i="26"/>
  <c r="UJ2428" i="26"/>
  <c r="UK2428" i="26"/>
  <c r="UH2429" i="26"/>
  <c r="UI2429" i="26"/>
  <c r="UJ2429" i="26"/>
  <c r="UK2429" i="26"/>
  <c r="UH2430" i="26"/>
  <c r="UI2430" i="26"/>
  <c r="UJ2430" i="26"/>
  <c r="UK2430" i="26"/>
  <c r="UH2431" i="26"/>
  <c r="UI2431" i="26"/>
  <c r="UJ2431" i="26"/>
  <c r="UK2431" i="26"/>
  <c r="UH2432" i="26"/>
  <c r="UI2432" i="26"/>
  <c r="UJ2432" i="26"/>
  <c r="UK2432" i="26"/>
  <c r="UH2433" i="26"/>
  <c r="UI2433" i="26"/>
  <c r="UJ2433" i="26"/>
  <c r="UK2433" i="26"/>
  <c r="UH2434" i="26"/>
  <c r="UI2434" i="26"/>
  <c r="UJ2434" i="26"/>
  <c r="UK2434" i="26"/>
  <c r="UH2435" i="26"/>
  <c r="UI2435" i="26"/>
  <c r="UJ2435" i="26"/>
  <c r="UK2435" i="26"/>
  <c r="UH2436" i="26"/>
  <c r="UI2436" i="26"/>
  <c r="UJ2436" i="26"/>
  <c r="UK2436" i="26"/>
  <c r="UH2437" i="26"/>
  <c r="UI2437" i="26"/>
  <c r="UJ2437" i="26"/>
  <c r="UK2437" i="26"/>
  <c r="UH2438" i="26"/>
  <c r="UI2438" i="26"/>
  <c r="UJ2438" i="26"/>
  <c r="UK2438" i="26"/>
  <c r="UH2439" i="26"/>
  <c r="UI2439" i="26"/>
  <c r="UJ2439" i="26"/>
  <c r="UK2439" i="26"/>
  <c r="UH2440" i="26"/>
  <c r="UI2440" i="26"/>
  <c r="UJ2440" i="26"/>
  <c r="UK2440" i="26"/>
  <c r="UH2441" i="26"/>
  <c r="UI2441" i="26"/>
  <c r="UJ2441" i="26"/>
  <c r="UK2441" i="26"/>
  <c r="UH2442" i="26"/>
  <c r="UI2442" i="26"/>
  <c r="UJ2442" i="26"/>
  <c r="UK2442" i="26"/>
  <c r="UH2443" i="26"/>
  <c r="UI2443" i="26"/>
  <c r="UJ2443" i="26"/>
  <c r="UK2443" i="26"/>
  <c r="UH2444" i="26"/>
  <c r="UI2444" i="26"/>
  <c r="UJ2444" i="26"/>
  <c r="UK2444" i="26"/>
  <c r="UH2445" i="26"/>
  <c r="UI2445" i="26"/>
  <c r="UJ2445" i="26"/>
  <c r="UK2445" i="26"/>
  <c r="UH2446" i="26"/>
  <c r="UI2446" i="26"/>
  <c r="UJ2446" i="26"/>
  <c r="UK2446" i="26"/>
  <c r="UH2447" i="26"/>
  <c r="UI2447" i="26"/>
  <c r="UJ2447" i="26"/>
  <c r="UK2447" i="26"/>
  <c r="UH2448" i="26"/>
  <c r="UI2448" i="26"/>
  <c r="UJ2448" i="26"/>
  <c r="UK2448" i="26"/>
  <c r="UH2449" i="26"/>
  <c r="UI2449" i="26"/>
  <c r="UJ2449" i="26"/>
  <c r="UK2449" i="26"/>
  <c r="UH2450" i="26"/>
  <c r="UI2450" i="26"/>
  <c r="UJ2450" i="26"/>
  <c r="UK2450" i="26"/>
  <c r="UH2451" i="26"/>
  <c r="UI2451" i="26"/>
  <c r="UJ2451" i="26"/>
  <c r="UK2451" i="26"/>
  <c r="UH2452" i="26"/>
  <c r="UI2452" i="26"/>
  <c r="UJ2452" i="26"/>
  <c r="UK2452" i="26"/>
  <c r="UH2453" i="26"/>
  <c r="UI2453" i="26"/>
  <c r="UJ2453" i="26"/>
  <c r="UK2453" i="26"/>
  <c r="UH2454" i="26"/>
  <c r="UI2454" i="26"/>
  <c r="UJ2454" i="26"/>
  <c r="UK2454" i="26"/>
  <c r="UH2455" i="26"/>
  <c r="UI2455" i="26"/>
  <c r="UJ2455" i="26"/>
  <c r="UK2455" i="26"/>
  <c r="UH2456" i="26"/>
  <c r="UI2456" i="26"/>
  <c r="UJ2456" i="26"/>
  <c r="UK2456" i="26"/>
  <c r="UH2457" i="26"/>
  <c r="UI2457" i="26"/>
  <c r="UJ2457" i="26"/>
  <c r="UK2457" i="26"/>
  <c r="UH2458" i="26"/>
  <c r="UI2458" i="26"/>
  <c r="UJ2458" i="26"/>
  <c r="UK2458" i="26"/>
  <c r="UH2459" i="26"/>
  <c r="UI2459" i="26"/>
  <c r="UJ2459" i="26"/>
  <c r="UK2459" i="26"/>
  <c r="UH2460" i="26"/>
  <c r="UI2460" i="26"/>
  <c r="UJ2460" i="26"/>
  <c r="UK2460" i="26"/>
  <c r="UH2461" i="26"/>
  <c r="UI2461" i="26"/>
  <c r="UJ2461" i="26"/>
  <c r="UK2461" i="26"/>
  <c r="UH2462" i="26"/>
  <c r="UI2462" i="26"/>
  <c r="UJ2462" i="26"/>
  <c r="UK2462" i="26"/>
  <c r="UH2463" i="26"/>
  <c r="UI2463" i="26"/>
  <c r="UJ2463" i="26"/>
  <c r="UK2463" i="26"/>
  <c r="UH2464" i="26"/>
  <c r="UI2464" i="26"/>
  <c r="UJ2464" i="26"/>
  <c r="UK2464" i="26"/>
  <c r="UH2465" i="26"/>
  <c r="UI2465" i="26"/>
  <c r="UJ2465" i="26"/>
  <c r="UK2465" i="26"/>
  <c r="UH2466" i="26"/>
  <c r="UI2466" i="26"/>
  <c r="UJ2466" i="26"/>
  <c r="UK2466" i="26"/>
  <c r="UH2467" i="26"/>
  <c r="UI2467" i="26"/>
  <c r="UJ2467" i="26"/>
  <c r="UK2467" i="26"/>
  <c r="UH2468" i="26"/>
  <c r="UI2468" i="26"/>
  <c r="UJ2468" i="26"/>
  <c r="UK2468" i="26"/>
  <c r="UH2469" i="26"/>
  <c r="UI2469" i="26"/>
  <c r="UJ2469" i="26"/>
  <c r="UK2469" i="26"/>
  <c r="UH2470" i="26"/>
  <c r="UI2470" i="26"/>
  <c r="UJ2470" i="26"/>
  <c r="UK2470" i="26"/>
  <c r="UH2471" i="26"/>
  <c r="UI2471" i="26"/>
  <c r="UJ2471" i="26"/>
  <c r="UK2471" i="26"/>
  <c r="UH2472" i="26"/>
  <c r="UI2472" i="26"/>
  <c r="UJ2472" i="26"/>
  <c r="UK2472" i="26"/>
  <c r="UH2473" i="26"/>
  <c r="UI2473" i="26"/>
  <c r="UJ2473" i="26"/>
  <c r="UK2473" i="26"/>
  <c r="UH2474" i="26"/>
  <c r="UI2474" i="26"/>
  <c r="UJ2474" i="26"/>
  <c r="UK2474" i="26"/>
  <c r="UH2475" i="26"/>
  <c r="UI2475" i="26"/>
  <c r="UJ2475" i="26"/>
  <c r="UK2475" i="26"/>
  <c r="UH2476" i="26"/>
  <c r="UI2476" i="26"/>
  <c r="UJ2476" i="26"/>
  <c r="UK2476" i="26"/>
  <c r="UH2477" i="26"/>
  <c r="UI2477" i="26"/>
  <c r="UJ2477" i="26"/>
  <c r="UK2477" i="26"/>
  <c r="UH2478" i="26"/>
  <c r="UI2478" i="26"/>
  <c r="UJ2478" i="26"/>
  <c r="UK2478" i="26"/>
  <c r="UH2479" i="26"/>
  <c r="UI2479" i="26"/>
  <c r="UJ2479" i="26"/>
  <c r="UK2479" i="26"/>
  <c r="UH2480" i="26"/>
  <c r="UI2480" i="26"/>
  <c r="UJ2480" i="26"/>
  <c r="UK2480" i="26"/>
  <c r="UH2481" i="26"/>
  <c r="UI2481" i="26"/>
  <c r="UJ2481" i="26"/>
  <c r="UK2481" i="26"/>
  <c r="UH2482" i="26"/>
  <c r="UI2482" i="26"/>
  <c r="UJ2482" i="26"/>
  <c r="UK2482" i="26"/>
  <c r="UH2483" i="26"/>
  <c r="UI2483" i="26"/>
  <c r="UJ2483" i="26"/>
  <c r="UK2483" i="26"/>
  <c r="UH2484" i="26"/>
  <c r="UI2484" i="26"/>
  <c r="UJ2484" i="26"/>
  <c r="UK2484" i="26"/>
  <c r="UH2485" i="26"/>
  <c r="UI2485" i="26"/>
  <c r="UJ2485" i="26"/>
  <c r="UK2485" i="26"/>
  <c r="UH2486" i="26"/>
  <c r="UI2486" i="26"/>
  <c r="UJ2486" i="26"/>
  <c r="UK2486" i="26"/>
  <c r="UH2487" i="26"/>
  <c r="UI2487" i="26"/>
  <c r="UJ2487" i="26"/>
  <c r="UK2487" i="26"/>
  <c r="UH2488" i="26"/>
  <c r="UI2488" i="26"/>
  <c r="UJ2488" i="26"/>
  <c r="UK2488" i="26"/>
  <c r="UH2489" i="26"/>
  <c r="UI2489" i="26"/>
  <c r="UJ2489" i="26"/>
  <c r="UK2489" i="26"/>
  <c r="UH2490" i="26"/>
  <c r="UI2490" i="26"/>
  <c r="UJ2490" i="26"/>
  <c r="UK2490" i="26"/>
  <c r="UH2491" i="26"/>
  <c r="UI2491" i="26"/>
  <c r="UJ2491" i="26"/>
  <c r="UK2491" i="26"/>
  <c r="UH2492" i="26"/>
  <c r="UI2492" i="26"/>
  <c r="UJ2492" i="26"/>
  <c r="UK2492" i="26"/>
  <c r="UH2493" i="26"/>
  <c r="UI2493" i="26"/>
  <c r="UJ2493" i="26"/>
  <c r="UK2493" i="26"/>
  <c r="UH2494" i="26"/>
  <c r="UI2494" i="26"/>
  <c r="UJ2494" i="26"/>
  <c r="UK2494" i="26"/>
  <c r="UH2495" i="26"/>
  <c r="UI2495" i="26"/>
  <c r="UJ2495" i="26"/>
  <c r="UK2495" i="26"/>
  <c r="UH2496" i="26"/>
  <c r="UI2496" i="26"/>
  <c r="UJ2496" i="26"/>
  <c r="UK2496" i="26"/>
  <c r="UH2497" i="26"/>
  <c r="UI2497" i="26"/>
  <c r="UJ2497" i="26"/>
  <c r="UK2497" i="26"/>
  <c r="UH2498" i="26"/>
  <c r="UI2498" i="26"/>
  <c r="UJ2498" i="26"/>
  <c r="UK2498" i="26"/>
  <c r="UH2499" i="26"/>
  <c r="UI2499" i="26"/>
  <c r="UJ2499" i="26"/>
  <c r="UK2499" i="26"/>
  <c r="UH2500" i="26"/>
  <c r="UI2500" i="26"/>
  <c r="UJ2500" i="26"/>
  <c r="UK2500" i="26"/>
  <c r="UH2501" i="26"/>
  <c r="UI2501" i="26"/>
  <c r="UJ2501" i="26"/>
  <c r="UK2501" i="26"/>
  <c r="UH2502" i="26"/>
  <c r="UI2502" i="26"/>
  <c r="UJ2502" i="26"/>
  <c r="UK2502" i="26"/>
  <c r="UH2503" i="26"/>
  <c r="UI2503" i="26"/>
  <c r="UJ2503" i="26"/>
  <c r="UK2503" i="26"/>
  <c r="UH2504" i="26"/>
  <c r="UI2504" i="26"/>
  <c r="UJ2504" i="26"/>
  <c r="UK2504" i="26"/>
  <c r="UH2505" i="26"/>
  <c r="UI2505" i="26"/>
  <c r="UJ2505" i="26"/>
  <c r="UK2505" i="26"/>
  <c r="UH2506" i="26"/>
  <c r="UI2506" i="26"/>
  <c r="UJ2506" i="26"/>
  <c r="UK2506" i="26"/>
  <c r="UH2507" i="26"/>
  <c r="UI2507" i="26"/>
  <c r="UJ2507" i="26"/>
  <c r="UK2507" i="26"/>
  <c r="UH2508" i="26"/>
  <c r="UI2508" i="26"/>
  <c r="UJ2508" i="26"/>
  <c r="UK2508" i="26"/>
  <c r="UH2509" i="26"/>
  <c r="UI2509" i="26"/>
  <c r="UJ2509" i="26"/>
  <c r="UK2509" i="26"/>
  <c r="UH2510" i="26"/>
  <c r="UI2510" i="26"/>
  <c r="UJ2510" i="26"/>
  <c r="UK2510" i="26"/>
  <c r="UH2511" i="26"/>
  <c r="UI2511" i="26"/>
  <c r="UJ2511" i="26"/>
  <c r="UK2511" i="26"/>
  <c r="UH2512" i="26"/>
  <c r="UI2512" i="26"/>
  <c r="UJ2512" i="26"/>
  <c r="UK2512" i="26"/>
  <c r="UH2513" i="26"/>
  <c r="UI2513" i="26"/>
  <c r="UJ2513" i="26"/>
  <c r="UK2513" i="26"/>
  <c r="UH2514" i="26"/>
  <c r="UI2514" i="26"/>
  <c r="UJ2514" i="26"/>
  <c r="UK2514" i="26"/>
  <c r="UH2515" i="26"/>
  <c r="UI2515" i="26"/>
  <c r="UJ2515" i="26"/>
  <c r="UK2515" i="26"/>
  <c r="UH2516" i="26"/>
  <c r="UI2516" i="26"/>
  <c r="UJ2516" i="26"/>
  <c r="UK2516" i="26"/>
  <c r="UH2517" i="26"/>
  <c r="UI2517" i="26"/>
  <c r="UJ2517" i="26"/>
  <c r="UK2517" i="26"/>
  <c r="UH2518" i="26"/>
  <c r="UI2518" i="26"/>
  <c r="UJ2518" i="26"/>
  <c r="UK2518" i="26"/>
  <c r="UH2519" i="26"/>
  <c r="UI2519" i="26"/>
  <c r="UJ2519" i="26"/>
  <c r="UK2519" i="26"/>
  <c r="UH2520" i="26"/>
  <c r="UI2520" i="26"/>
  <c r="UJ2520" i="26"/>
  <c r="UK2520" i="26"/>
  <c r="UH2521" i="26"/>
  <c r="UI2521" i="26"/>
  <c r="UJ2521" i="26"/>
  <c r="UK2521" i="26"/>
  <c r="UH2522" i="26"/>
  <c r="UI2522" i="26"/>
  <c r="UJ2522" i="26"/>
  <c r="UK2522" i="26"/>
  <c r="UH2523" i="26"/>
  <c r="UI2523" i="26"/>
  <c r="UJ2523" i="26"/>
  <c r="UK2523" i="26"/>
  <c r="UH2524" i="26"/>
  <c r="UI2524" i="26"/>
  <c r="UJ2524" i="26"/>
  <c r="UK2524" i="26"/>
  <c r="UH2525" i="26"/>
  <c r="UI2525" i="26"/>
  <c r="UJ2525" i="26"/>
  <c r="UK2525" i="26"/>
  <c r="UH2526" i="26"/>
  <c r="UI2526" i="26"/>
  <c r="UJ2526" i="26"/>
  <c r="UK2526" i="26"/>
  <c r="UH2527" i="26"/>
  <c r="UI2527" i="26"/>
  <c r="UJ2527" i="26"/>
  <c r="UK2527" i="26"/>
  <c r="UH2528" i="26"/>
  <c r="UI2528" i="26"/>
  <c r="UJ2528" i="26"/>
  <c r="UK2528" i="26"/>
  <c r="UH2529" i="26"/>
  <c r="UI2529" i="26"/>
  <c r="UJ2529" i="26"/>
  <c r="UK2529" i="26"/>
  <c r="UH2530" i="26"/>
  <c r="UI2530" i="26"/>
  <c r="UJ2530" i="26"/>
  <c r="UK2530" i="26"/>
  <c r="UH2531" i="26"/>
  <c r="UI2531" i="26"/>
  <c r="UJ2531" i="26"/>
  <c r="UK2531" i="26"/>
  <c r="UH2532" i="26"/>
  <c r="UI2532" i="26"/>
  <c r="UJ2532" i="26"/>
  <c r="UK2532" i="26"/>
  <c r="UH2533" i="26"/>
  <c r="UI2533" i="26"/>
  <c r="UJ2533" i="26"/>
  <c r="UK2533" i="26"/>
  <c r="UH2534" i="26"/>
  <c r="UI2534" i="26"/>
  <c r="UJ2534" i="26"/>
  <c r="UK2534" i="26"/>
  <c r="UH2535" i="26"/>
  <c r="UI2535" i="26"/>
  <c r="UJ2535" i="26"/>
  <c r="UK2535" i="26"/>
  <c r="UH2536" i="26"/>
  <c r="UI2536" i="26"/>
  <c r="UJ2536" i="26"/>
  <c r="UK2536" i="26"/>
  <c r="UH2537" i="26"/>
  <c r="UI2537" i="26"/>
  <c r="UJ2537" i="26"/>
  <c r="UK2537" i="26"/>
  <c r="UH2538" i="26"/>
  <c r="UI2538" i="26"/>
  <c r="UJ2538" i="26"/>
  <c r="UK2538" i="26"/>
  <c r="UH2539" i="26"/>
  <c r="UI2539" i="26"/>
  <c r="UJ2539" i="26"/>
  <c r="UK2539" i="26"/>
  <c r="UH2540" i="26"/>
  <c r="UI2540" i="26"/>
  <c r="UJ2540" i="26"/>
  <c r="UK2540" i="26"/>
  <c r="UH2541" i="26"/>
  <c r="UI2541" i="26"/>
  <c r="UJ2541" i="26"/>
  <c r="UK2541" i="26"/>
  <c r="UH2542" i="26"/>
  <c r="UI2542" i="26"/>
  <c r="UJ2542" i="26"/>
  <c r="UK2542" i="26"/>
  <c r="UH2543" i="26"/>
  <c r="UI2543" i="26"/>
  <c r="UJ2543" i="26"/>
  <c r="UK2543" i="26"/>
  <c r="UH2544" i="26"/>
  <c r="UI2544" i="26"/>
  <c r="UJ2544" i="26"/>
  <c r="UK2544" i="26"/>
  <c r="UH2545" i="26"/>
  <c r="UI2545" i="26"/>
  <c r="UJ2545" i="26"/>
  <c r="UK2545" i="26"/>
  <c r="UH2546" i="26"/>
  <c r="UI2546" i="26"/>
  <c r="UJ2546" i="26"/>
  <c r="UK2546" i="26"/>
  <c r="UH2547" i="26"/>
  <c r="UI2547" i="26"/>
  <c r="UJ2547" i="26"/>
  <c r="UK2547" i="26"/>
  <c r="UH2548" i="26"/>
  <c r="UI2548" i="26"/>
  <c r="UJ2548" i="26"/>
  <c r="UK2548" i="26"/>
  <c r="UH2549" i="26"/>
  <c r="UI2549" i="26"/>
  <c r="UJ2549" i="26"/>
  <c r="UK2549" i="26"/>
  <c r="UH2550" i="26"/>
  <c r="UI2550" i="26"/>
  <c r="UJ2550" i="26"/>
  <c r="UK2550" i="26"/>
  <c r="UH2551" i="26"/>
  <c r="UI2551" i="26"/>
  <c r="UJ2551" i="26"/>
  <c r="UK2551" i="26"/>
  <c r="UH2552" i="26"/>
  <c r="UI2552" i="26"/>
  <c r="UJ2552" i="26"/>
  <c r="UK2552" i="26"/>
  <c r="UH2553" i="26"/>
  <c r="UI2553" i="26"/>
  <c r="UJ2553" i="26"/>
  <c r="UK2553" i="26"/>
  <c r="UH2554" i="26"/>
  <c r="UI2554" i="26"/>
  <c r="UJ2554" i="26"/>
  <c r="UK2554" i="26"/>
  <c r="UH2555" i="26"/>
  <c r="UI2555" i="26"/>
  <c r="UJ2555" i="26"/>
  <c r="UK2555" i="26"/>
  <c r="UH2556" i="26"/>
  <c r="UI2556" i="26"/>
  <c r="UJ2556" i="26"/>
  <c r="UK2556" i="26"/>
  <c r="UH2557" i="26"/>
  <c r="UI2557" i="26"/>
  <c r="UJ2557" i="26"/>
  <c r="UK2557" i="26"/>
  <c r="UH2558" i="26"/>
  <c r="UI2558" i="26"/>
  <c r="UJ2558" i="26"/>
  <c r="UK2558" i="26"/>
  <c r="UH2559" i="26"/>
  <c r="UI2559" i="26"/>
  <c r="UJ2559" i="26"/>
  <c r="UK2559" i="26"/>
  <c r="UH2560" i="26"/>
  <c r="UI2560" i="26"/>
  <c r="UJ2560" i="26"/>
  <c r="UK2560" i="26"/>
  <c r="UH2561" i="26"/>
  <c r="UI2561" i="26"/>
  <c r="UJ2561" i="26"/>
  <c r="UK2561" i="26"/>
  <c r="UH2562" i="26"/>
  <c r="UI2562" i="26"/>
  <c r="UJ2562" i="26"/>
  <c r="UK2562" i="26"/>
  <c r="UH2563" i="26"/>
  <c r="UI2563" i="26"/>
  <c r="UJ2563" i="26"/>
  <c r="UK2563" i="26"/>
  <c r="UH2564" i="26"/>
  <c r="UI2564" i="26"/>
  <c r="UJ2564" i="26"/>
  <c r="UK2564" i="26"/>
  <c r="UH2565" i="26"/>
  <c r="UI2565" i="26"/>
  <c r="UJ2565" i="26"/>
  <c r="UK2565" i="26"/>
  <c r="UH2566" i="26"/>
  <c r="UI2566" i="26"/>
  <c r="UJ2566" i="26"/>
  <c r="UK2566" i="26"/>
  <c r="UH2567" i="26"/>
  <c r="UI2567" i="26"/>
  <c r="UJ2567" i="26"/>
  <c r="UK2567" i="26"/>
  <c r="UH2568" i="26"/>
  <c r="UI2568" i="26"/>
  <c r="UJ2568" i="26"/>
  <c r="UK2568" i="26"/>
  <c r="UH2569" i="26"/>
  <c r="UI2569" i="26"/>
  <c r="UJ2569" i="26"/>
  <c r="UK2569" i="26"/>
  <c r="UH2570" i="26"/>
  <c r="UI2570" i="26"/>
  <c r="UJ2570" i="26"/>
  <c r="UK2570" i="26"/>
  <c r="UH2571" i="26"/>
  <c r="UI2571" i="26"/>
  <c r="UJ2571" i="26"/>
  <c r="UK2571" i="26"/>
  <c r="UH2572" i="26"/>
  <c r="UI2572" i="26"/>
  <c r="UJ2572" i="26"/>
  <c r="UK2572" i="26"/>
  <c r="UH2573" i="26"/>
  <c r="UI2573" i="26"/>
  <c r="UJ2573" i="26"/>
  <c r="UK2573" i="26"/>
  <c r="UH2574" i="26"/>
  <c r="UI2574" i="26"/>
  <c r="UJ2574" i="26"/>
  <c r="UK2574" i="26"/>
  <c r="UH2575" i="26"/>
  <c r="UI2575" i="26"/>
  <c r="UJ2575" i="26"/>
  <c r="UK2575" i="26"/>
  <c r="UH2576" i="26"/>
  <c r="UI2576" i="26"/>
  <c r="UJ2576" i="26"/>
  <c r="UK2576" i="26"/>
  <c r="UH2577" i="26"/>
  <c r="UI2577" i="26"/>
  <c r="UJ2577" i="26"/>
  <c r="UK2577" i="26"/>
  <c r="UH2578" i="26"/>
  <c r="UI2578" i="26"/>
  <c r="UJ2578" i="26"/>
  <c r="UK2578" i="26"/>
  <c r="UH2579" i="26"/>
  <c r="UI2579" i="26"/>
  <c r="UJ2579" i="26"/>
  <c r="UK2579" i="26"/>
  <c r="UH2580" i="26"/>
  <c r="UI2580" i="26"/>
  <c r="UJ2580" i="26"/>
  <c r="UK2580" i="26"/>
  <c r="UH2581" i="26"/>
  <c r="UI2581" i="26"/>
  <c r="UJ2581" i="26"/>
  <c r="UK2581" i="26"/>
  <c r="UH2582" i="26"/>
  <c r="UI2582" i="26"/>
  <c r="UJ2582" i="26"/>
  <c r="UK2582" i="26"/>
  <c r="UH2583" i="26"/>
  <c r="UI2583" i="26"/>
  <c r="UJ2583" i="26"/>
  <c r="UK2583" i="26"/>
  <c r="UH2584" i="26"/>
  <c r="UI2584" i="26"/>
  <c r="UJ2584" i="26"/>
  <c r="UK2584" i="26"/>
  <c r="UH2585" i="26"/>
  <c r="UI2585" i="26"/>
  <c r="UJ2585" i="26"/>
  <c r="UK2585" i="26"/>
  <c r="UH2586" i="26"/>
  <c r="UI2586" i="26"/>
  <c r="UJ2586" i="26"/>
  <c r="UK2586" i="26"/>
  <c r="UH2587" i="26"/>
  <c r="UI2587" i="26"/>
  <c r="UJ2587" i="26"/>
  <c r="UK2587" i="26"/>
  <c r="UH2588" i="26"/>
  <c r="UI2588" i="26"/>
  <c r="UJ2588" i="26"/>
  <c r="UK2588" i="26"/>
  <c r="UH2589" i="26"/>
  <c r="UI2589" i="26"/>
  <c r="UJ2589" i="26"/>
  <c r="UK2589" i="26"/>
  <c r="UH2590" i="26"/>
  <c r="UI2590" i="26"/>
  <c r="UJ2590" i="26"/>
  <c r="UK2590" i="26"/>
  <c r="UH2591" i="26"/>
  <c r="UI2591" i="26"/>
  <c r="UJ2591" i="26"/>
  <c r="UK2591" i="26"/>
  <c r="UH2592" i="26"/>
  <c r="UI2592" i="26"/>
  <c r="UJ2592" i="26"/>
  <c r="UK2592" i="26"/>
  <c r="UH2593" i="26"/>
  <c r="UI2593" i="26"/>
  <c r="UJ2593" i="26"/>
  <c r="UK2593" i="26"/>
  <c r="UH2594" i="26"/>
  <c r="UI2594" i="26"/>
  <c r="UJ2594" i="26"/>
  <c r="UK2594" i="26"/>
  <c r="UH2595" i="26"/>
  <c r="UI2595" i="26"/>
  <c r="UJ2595" i="26"/>
  <c r="UK2595" i="26"/>
  <c r="UH2596" i="26"/>
  <c r="UI2596" i="26"/>
  <c r="UJ2596" i="26"/>
  <c r="UK2596" i="26"/>
  <c r="UH2597" i="26"/>
  <c r="UI2597" i="26"/>
  <c r="UJ2597" i="26"/>
  <c r="UK2597" i="26"/>
  <c r="UH2598" i="26"/>
  <c r="UI2598" i="26"/>
  <c r="UJ2598" i="26"/>
  <c r="UK2598" i="26"/>
  <c r="UH2599" i="26"/>
  <c r="UI2599" i="26"/>
  <c r="UJ2599" i="26"/>
  <c r="UK2599" i="26"/>
  <c r="UH2600" i="26"/>
  <c r="UI2600" i="26"/>
  <c r="UJ2600" i="26"/>
  <c r="UK2600" i="26"/>
  <c r="UH2601" i="26"/>
  <c r="UI2601" i="26"/>
  <c r="UJ2601" i="26"/>
  <c r="UK2601" i="26"/>
  <c r="UH2602" i="26"/>
  <c r="UI2602" i="26"/>
  <c r="UJ2602" i="26"/>
  <c r="UK2602" i="26"/>
  <c r="UH2603" i="26"/>
  <c r="UI2603" i="26"/>
  <c r="UJ2603" i="26"/>
  <c r="UK2603" i="26"/>
  <c r="UH2604" i="26"/>
  <c r="UI2604" i="26"/>
  <c r="UJ2604" i="26"/>
  <c r="UK2604" i="26"/>
  <c r="UH2605" i="26"/>
  <c r="UI2605" i="26"/>
  <c r="UJ2605" i="26"/>
  <c r="UK2605" i="26"/>
  <c r="UH2606" i="26"/>
  <c r="UI2606" i="26"/>
  <c r="UJ2606" i="26"/>
  <c r="UK2606" i="26"/>
  <c r="UH2607" i="26"/>
  <c r="UI2607" i="26"/>
  <c r="UJ2607" i="26"/>
  <c r="UK2607" i="26"/>
  <c r="UH2608" i="26"/>
  <c r="UI2608" i="26"/>
  <c r="UJ2608" i="26"/>
  <c r="UK2608" i="26"/>
  <c r="UH2609" i="26"/>
  <c r="UI2609" i="26"/>
  <c r="UJ2609" i="26"/>
  <c r="UK2609" i="26"/>
  <c r="UH2610" i="26"/>
  <c r="UI2610" i="26"/>
  <c r="UJ2610" i="26"/>
  <c r="UK2610" i="26"/>
  <c r="UH2611" i="26"/>
  <c r="UI2611" i="26"/>
  <c r="UJ2611" i="26"/>
  <c r="UK2611" i="26"/>
  <c r="UH2612" i="26"/>
  <c r="UI2612" i="26"/>
  <c r="UJ2612" i="26"/>
  <c r="UK2612" i="26"/>
  <c r="UH2613" i="26"/>
  <c r="UI2613" i="26"/>
  <c r="UJ2613" i="26"/>
  <c r="UK2613" i="26"/>
  <c r="UH2614" i="26"/>
  <c r="UI2614" i="26"/>
  <c r="UJ2614" i="26"/>
  <c r="UK2614" i="26"/>
  <c r="UH2615" i="26"/>
  <c r="UI2615" i="26"/>
  <c r="UJ2615" i="26"/>
  <c r="UK2615" i="26"/>
  <c r="UH2616" i="26"/>
  <c r="UI2616" i="26"/>
  <c r="UJ2616" i="26"/>
  <c r="UK2616" i="26"/>
  <c r="UH2617" i="26"/>
  <c r="UI2617" i="26"/>
  <c r="UJ2617" i="26"/>
  <c r="UK2617" i="26"/>
  <c r="UH2618" i="26"/>
  <c r="UI2618" i="26"/>
  <c r="UJ2618" i="26"/>
  <c r="UK2618" i="26"/>
  <c r="UH2619" i="26"/>
  <c r="UI2619" i="26"/>
  <c r="UJ2619" i="26"/>
  <c r="UK2619" i="26"/>
  <c r="UH2620" i="26"/>
  <c r="UI2620" i="26"/>
  <c r="UJ2620" i="26"/>
  <c r="UK2620" i="26"/>
  <c r="UH2621" i="26"/>
  <c r="UI2621" i="26"/>
  <c r="UJ2621" i="26"/>
  <c r="UK2621" i="26"/>
  <c r="UH2622" i="26"/>
  <c r="UI2622" i="26"/>
  <c r="UJ2622" i="26"/>
  <c r="UK2622" i="26"/>
  <c r="UH2623" i="26"/>
  <c r="UI2623" i="26"/>
  <c r="UJ2623" i="26"/>
  <c r="UK2623" i="26"/>
  <c r="UH2624" i="26"/>
  <c r="UI2624" i="26"/>
  <c r="UJ2624" i="26"/>
  <c r="UK2624" i="26"/>
  <c r="UH2625" i="26"/>
  <c r="UI2625" i="26"/>
  <c r="UJ2625" i="26"/>
  <c r="UK2625" i="26"/>
  <c r="UH2626" i="26"/>
  <c r="UI2626" i="26"/>
  <c r="UJ2626" i="26"/>
  <c r="UK2626" i="26"/>
  <c r="UH2627" i="26"/>
  <c r="UI2627" i="26"/>
  <c r="UJ2627" i="26"/>
  <c r="UK2627" i="26"/>
  <c r="UH2628" i="26"/>
  <c r="UI2628" i="26"/>
  <c r="UJ2628" i="26"/>
  <c r="UK2628" i="26"/>
  <c r="UH2629" i="26"/>
  <c r="UI2629" i="26"/>
  <c r="UJ2629" i="26"/>
  <c r="UK2629" i="26"/>
  <c r="UH2630" i="26"/>
  <c r="UI2630" i="26"/>
  <c r="UJ2630" i="26"/>
  <c r="UK2630" i="26"/>
  <c r="UH2631" i="26"/>
  <c r="UI2631" i="26"/>
  <c r="UJ2631" i="26"/>
  <c r="UK2631" i="26"/>
  <c r="UH2632" i="26"/>
  <c r="UI2632" i="26"/>
  <c r="UJ2632" i="26"/>
  <c r="UK2632" i="26"/>
  <c r="UH2633" i="26"/>
  <c r="UI2633" i="26"/>
  <c r="UJ2633" i="26"/>
  <c r="UK2633" i="26"/>
  <c r="UH2634" i="26"/>
  <c r="UI2634" i="26"/>
  <c r="UJ2634" i="26"/>
  <c r="UK2634" i="26"/>
  <c r="UH2635" i="26"/>
  <c r="UI2635" i="26"/>
  <c r="UJ2635" i="26"/>
  <c r="UK2635" i="26"/>
  <c r="UH2636" i="26"/>
  <c r="UI2636" i="26"/>
  <c r="UJ2636" i="26"/>
  <c r="UK2636" i="26"/>
  <c r="UH2637" i="26"/>
  <c r="UI2637" i="26"/>
  <c r="UJ2637" i="26"/>
  <c r="UK2637" i="26"/>
  <c r="UH2638" i="26"/>
  <c r="UI2638" i="26"/>
  <c r="UJ2638" i="26"/>
  <c r="UK2638" i="26"/>
  <c r="UH2639" i="26"/>
  <c r="UI2639" i="26"/>
  <c r="UJ2639" i="26"/>
  <c r="UK2639" i="26"/>
  <c r="UH2640" i="26"/>
  <c r="UI2640" i="26"/>
  <c r="UJ2640" i="26"/>
  <c r="UK2640" i="26"/>
  <c r="UH2641" i="26"/>
  <c r="UI2641" i="26"/>
  <c r="UJ2641" i="26"/>
  <c r="UK2641" i="26"/>
  <c r="UH2642" i="26"/>
  <c r="UI2642" i="26"/>
  <c r="UJ2642" i="26"/>
  <c r="UK2642" i="26"/>
  <c r="UH2643" i="26"/>
  <c r="UI2643" i="26"/>
  <c r="UJ2643" i="26"/>
  <c r="UK2643" i="26"/>
  <c r="UH2644" i="26"/>
  <c r="UI2644" i="26"/>
  <c r="UJ2644" i="26"/>
  <c r="UK2644" i="26"/>
  <c r="UH2645" i="26"/>
  <c r="UI2645" i="26"/>
  <c r="UJ2645" i="26"/>
  <c r="UK2645" i="26"/>
  <c r="UH2646" i="26"/>
  <c r="UI2646" i="26"/>
  <c r="UJ2646" i="26"/>
  <c r="UK2646" i="26"/>
  <c r="UH2647" i="26"/>
  <c r="UI2647" i="26"/>
  <c r="UJ2647" i="26"/>
  <c r="UK2647" i="26"/>
  <c r="UH2648" i="26"/>
  <c r="UI2648" i="26"/>
  <c r="UJ2648" i="26"/>
  <c r="UK2648" i="26"/>
  <c r="UH2649" i="26"/>
  <c r="UI2649" i="26"/>
  <c r="UJ2649" i="26"/>
  <c r="UK2649" i="26"/>
  <c r="UH2650" i="26"/>
  <c r="UI2650" i="26"/>
  <c r="UJ2650" i="26"/>
  <c r="UK2650" i="26"/>
  <c r="UH2651" i="26"/>
  <c r="UI2651" i="26"/>
  <c r="UJ2651" i="26"/>
  <c r="UK2651" i="26"/>
  <c r="UH2652" i="26"/>
  <c r="UI2652" i="26"/>
  <c r="UJ2652" i="26"/>
  <c r="UK2652" i="26"/>
  <c r="UH2653" i="26"/>
  <c r="UI2653" i="26"/>
  <c r="UJ2653" i="26"/>
  <c r="UK2653" i="26"/>
  <c r="UH2654" i="26"/>
  <c r="UI2654" i="26"/>
  <c r="UJ2654" i="26"/>
  <c r="UK2654" i="26"/>
  <c r="UH2655" i="26"/>
  <c r="UI2655" i="26"/>
  <c r="UJ2655" i="26"/>
  <c r="UK2655" i="26"/>
  <c r="UH2656" i="26"/>
  <c r="UI2656" i="26"/>
  <c r="UJ2656" i="26"/>
  <c r="UK2656" i="26"/>
  <c r="UH2657" i="26"/>
  <c r="UI2657" i="26"/>
  <c r="UJ2657" i="26"/>
  <c r="UK2657" i="26"/>
  <c r="UH2658" i="26"/>
  <c r="UI2658" i="26"/>
  <c r="UJ2658" i="26"/>
  <c r="UK2658" i="26"/>
  <c r="UH2659" i="26"/>
  <c r="UI2659" i="26"/>
  <c r="UJ2659" i="26"/>
  <c r="UK2659" i="26"/>
  <c r="UH2660" i="26"/>
  <c r="UI2660" i="26"/>
  <c r="UJ2660" i="26"/>
  <c r="UK2660" i="26"/>
  <c r="UH2661" i="26"/>
  <c r="UI2661" i="26"/>
  <c r="UJ2661" i="26"/>
  <c r="UK2661" i="26"/>
  <c r="UH2662" i="26"/>
  <c r="UI2662" i="26"/>
  <c r="UJ2662" i="26"/>
  <c r="UK2662" i="26"/>
  <c r="UH2663" i="26"/>
  <c r="UI2663" i="26"/>
  <c r="UJ2663" i="26"/>
  <c r="UK2663" i="26"/>
  <c r="UH2664" i="26"/>
  <c r="UI2664" i="26"/>
  <c r="UJ2664" i="26"/>
  <c r="UK2664" i="26"/>
  <c r="UH2665" i="26"/>
  <c r="UI2665" i="26"/>
  <c r="UJ2665" i="26"/>
  <c r="UK2665" i="26"/>
  <c r="UH2666" i="26"/>
  <c r="UI2666" i="26"/>
  <c r="UJ2666" i="26"/>
  <c r="UK2666" i="26"/>
  <c r="UH2667" i="26"/>
  <c r="UI2667" i="26"/>
  <c r="UJ2667" i="26"/>
  <c r="UK2667" i="26"/>
  <c r="UH2668" i="26"/>
  <c r="UI2668" i="26"/>
  <c r="UJ2668" i="26"/>
  <c r="UK2668" i="26"/>
  <c r="UH2669" i="26"/>
  <c r="UI2669" i="26"/>
  <c r="UJ2669" i="26"/>
  <c r="UK2669" i="26"/>
  <c r="UH2670" i="26"/>
  <c r="UI2670" i="26"/>
  <c r="UJ2670" i="26"/>
  <c r="UK2670" i="26"/>
  <c r="UH2671" i="26"/>
  <c r="UI2671" i="26"/>
  <c r="UJ2671" i="26"/>
  <c r="UK2671" i="26"/>
  <c r="UH2672" i="26"/>
  <c r="UI2672" i="26"/>
  <c r="UJ2672" i="26"/>
  <c r="UK2672" i="26"/>
  <c r="UH2673" i="26"/>
  <c r="UI2673" i="26"/>
  <c r="UJ2673" i="26"/>
  <c r="UK2673" i="26"/>
  <c r="UH2674" i="26"/>
  <c r="UI2674" i="26"/>
  <c r="UJ2674" i="26"/>
  <c r="UK2674" i="26"/>
  <c r="UH2675" i="26"/>
  <c r="UI2675" i="26"/>
  <c r="UJ2675" i="26"/>
  <c r="UK2675" i="26"/>
  <c r="UH2676" i="26"/>
  <c r="UI2676" i="26"/>
  <c r="UJ2676" i="26"/>
  <c r="UK2676" i="26"/>
  <c r="UH2677" i="26"/>
  <c r="UI2677" i="26"/>
  <c r="UJ2677" i="26"/>
  <c r="UK2677" i="26"/>
  <c r="UH2678" i="26"/>
  <c r="UI2678" i="26"/>
  <c r="UJ2678" i="26"/>
  <c r="UK2678" i="26"/>
  <c r="UH2679" i="26"/>
  <c r="UI2679" i="26"/>
  <c r="UJ2679" i="26"/>
  <c r="UK2679" i="26"/>
  <c r="UH2680" i="26"/>
  <c r="UI2680" i="26"/>
  <c r="UJ2680" i="26"/>
  <c r="UK2680" i="26"/>
  <c r="UH2681" i="26"/>
  <c r="UI2681" i="26"/>
  <c r="UJ2681" i="26"/>
  <c r="UK2681" i="26"/>
  <c r="UH2682" i="26"/>
  <c r="UI2682" i="26"/>
  <c r="UJ2682" i="26"/>
  <c r="UK2682" i="26"/>
  <c r="UH2683" i="26"/>
  <c r="UI2683" i="26"/>
  <c r="UJ2683" i="26"/>
  <c r="UK2683" i="26"/>
  <c r="UH2684" i="26"/>
  <c r="UI2684" i="26"/>
  <c r="UJ2684" i="26"/>
  <c r="UK2684" i="26"/>
  <c r="UH2685" i="26"/>
  <c r="UI2685" i="26"/>
  <c r="UJ2685" i="26"/>
  <c r="UK2685" i="26"/>
  <c r="UH2686" i="26"/>
  <c r="UI2686" i="26"/>
  <c r="UJ2686" i="26"/>
  <c r="UK2686" i="26"/>
  <c r="UH2687" i="26"/>
  <c r="UI2687" i="26"/>
  <c r="UJ2687" i="26"/>
  <c r="UK2687" i="26"/>
  <c r="UH2688" i="26"/>
  <c r="UI2688" i="26"/>
  <c r="UJ2688" i="26"/>
  <c r="UK2688" i="26"/>
  <c r="UH2689" i="26"/>
  <c r="UI2689" i="26"/>
  <c r="UJ2689" i="26"/>
  <c r="UK2689" i="26"/>
  <c r="UH2690" i="26"/>
  <c r="UI2690" i="26"/>
  <c r="UJ2690" i="26"/>
  <c r="UK2690" i="26"/>
  <c r="UH2691" i="26"/>
  <c r="UI2691" i="26"/>
  <c r="UJ2691" i="26"/>
  <c r="UK2691" i="26"/>
  <c r="UH2692" i="26"/>
  <c r="UI2692" i="26"/>
  <c r="UJ2692" i="26"/>
  <c r="UK2692" i="26"/>
  <c r="UH2693" i="26"/>
  <c r="UI2693" i="26"/>
  <c r="UJ2693" i="26"/>
  <c r="UK2693" i="26"/>
  <c r="UH2694" i="26"/>
  <c r="UI2694" i="26"/>
  <c r="UJ2694" i="26"/>
  <c r="UK2694" i="26"/>
  <c r="UH2695" i="26"/>
  <c r="UI2695" i="26"/>
  <c r="UJ2695" i="26"/>
  <c r="UK2695" i="26"/>
  <c r="UH2696" i="26"/>
  <c r="UI2696" i="26"/>
  <c r="UJ2696" i="26"/>
  <c r="UK2696" i="26"/>
  <c r="UH2697" i="26"/>
  <c r="UI2697" i="26"/>
  <c r="UJ2697" i="26"/>
  <c r="UK2697" i="26"/>
  <c r="UH2698" i="26"/>
  <c r="UI2698" i="26"/>
  <c r="UJ2698" i="26"/>
  <c r="UK2698" i="26"/>
  <c r="UH2699" i="26"/>
  <c r="UI2699" i="26"/>
  <c r="UJ2699" i="26"/>
  <c r="UK2699" i="26"/>
  <c r="UH2700" i="26"/>
  <c r="UI2700" i="26"/>
  <c r="UJ2700" i="26"/>
  <c r="UK2700" i="26"/>
  <c r="UH2701" i="26"/>
  <c r="UI2701" i="26"/>
  <c r="UJ2701" i="26"/>
  <c r="UK2701" i="26"/>
  <c r="UH2702" i="26"/>
  <c r="UI2702" i="26"/>
  <c r="UJ2702" i="26"/>
  <c r="UK2702" i="26"/>
  <c r="UH2703" i="26"/>
  <c r="UI2703" i="26"/>
  <c r="UJ2703" i="26"/>
  <c r="UK2703" i="26"/>
  <c r="UH2704" i="26"/>
  <c r="UI2704" i="26"/>
  <c r="UJ2704" i="26"/>
  <c r="UK2704" i="26"/>
  <c r="UH2705" i="26"/>
  <c r="UI2705" i="26"/>
  <c r="UJ2705" i="26"/>
  <c r="UK2705" i="26"/>
  <c r="UH2706" i="26"/>
  <c r="UI2706" i="26"/>
  <c r="UJ2706" i="26"/>
  <c r="UK2706" i="26"/>
  <c r="UH2707" i="26"/>
  <c r="UI2707" i="26"/>
  <c r="UJ2707" i="26"/>
  <c r="UK2707" i="26"/>
  <c r="UH2708" i="26"/>
  <c r="UI2708" i="26"/>
  <c r="UJ2708" i="26"/>
  <c r="UK2708" i="26"/>
  <c r="UH2709" i="26"/>
  <c r="UI2709" i="26"/>
  <c r="UJ2709" i="26"/>
  <c r="UK2709" i="26"/>
  <c r="UH2710" i="26"/>
  <c r="UI2710" i="26"/>
  <c r="UJ2710" i="26"/>
  <c r="UK2710" i="26"/>
  <c r="UH2711" i="26"/>
  <c r="UI2711" i="26"/>
  <c r="UJ2711" i="26"/>
  <c r="UK2711" i="26"/>
  <c r="UH2712" i="26"/>
  <c r="UI2712" i="26"/>
  <c r="UJ2712" i="26"/>
  <c r="UK2712" i="26"/>
  <c r="UH2713" i="26"/>
  <c r="UI2713" i="26"/>
  <c r="UJ2713" i="26"/>
  <c r="UK2713" i="26"/>
  <c r="UH2714" i="26"/>
  <c r="UI2714" i="26"/>
  <c r="UJ2714" i="26"/>
  <c r="UK2714" i="26"/>
  <c r="UH2715" i="26"/>
  <c r="UI2715" i="26"/>
  <c r="UJ2715" i="26"/>
  <c r="UK2715" i="26"/>
  <c r="UH2716" i="26"/>
  <c r="UI2716" i="26"/>
  <c r="UJ2716" i="26"/>
  <c r="UK2716" i="26"/>
  <c r="UH2717" i="26"/>
  <c r="UI2717" i="26"/>
  <c r="UJ2717" i="26"/>
  <c r="UK2717" i="26"/>
  <c r="UH2718" i="26"/>
  <c r="UI2718" i="26"/>
  <c r="UJ2718" i="26"/>
  <c r="UK2718" i="26"/>
  <c r="UH2719" i="26"/>
  <c r="UI2719" i="26"/>
  <c r="UJ2719" i="26"/>
  <c r="UK2719" i="26"/>
  <c r="UH2720" i="26"/>
  <c r="UI2720" i="26"/>
  <c r="UJ2720" i="26"/>
  <c r="UK2720" i="26"/>
  <c r="UH2721" i="26"/>
  <c r="UI2721" i="26"/>
  <c r="UJ2721" i="26"/>
  <c r="UK2721" i="26"/>
  <c r="UH2722" i="26"/>
  <c r="UI2722" i="26"/>
  <c r="UJ2722" i="26"/>
  <c r="UK2722" i="26"/>
  <c r="UH2723" i="26"/>
  <c r="UI2723" i="26"/>
  <c r="UJ2723" i="26"/>
  <c r="UK2723" i="26"/>
  <c r="UH2724" i="26"/>
  <c r="UI2724" i="26"/>
  <c r="UJ2724" i="26"/>
  <c r="UK2724" i="26"/>
  <c r="UH2725" i="26"/>
  <c r="UI2725" i="26"/>
  <c r="UJ2725" i="26"/>
  <c r="UK2725" i="26"/>
  <c r="UH2726" i="26"/>
  <c r="UI2726" i="26"/>
  <c r="UJ2726" i="26"/>
  <c r="UK2726" i="26"/>
  <c r="UH2727" i="26"/>
  <c r="UI2727" i="26"/>
  <c r="UJ2727" i="26"/>
  <c r="UK2727" i="26"/>
  <c r="UH2728" i="26"/>
  <c r="UI2728" i="26"/>
  <c r="UJ2728" i="26"/>
  <c r="UK2728" i="26"/>
  <c r="UH2729" i="26"/>
  <c r="UI2729" i="26"/>
  <c r="UJ2729" i="26"/>
  <c r="UK2729" i="26"/>
  <c r="UH2730" i="26"/>
  <c r="UI2730" i="26"/>
  <c r="UJ2730" i="26"/>
  <c r="UK2730" i="26"/>
  <c r="UH2731" i="26"/>
  <c r="UI2731" i="26"/>
  <c r="UJ2731" i="26"/>
  <c r="UK2731" i="26"/>
  <c r="UH2732" i="26"/>
  <c r="UI2732" i="26"/>
  <c r="UJ2732" i="26"/>
  <c r="UK2732" i="26"/>
  <c r="UH2733" i="26"/>
  <c r="UI2733" i="26"/>
  <c r="UJ2733" i="26"/>
  <c r="UK2733" i="26"/>
  <c r="UH2734" i="26"/>
  <c r="UI2734" i="26"/>
  <c r="UJ2734" i="26"/>
  <c r="UK2734" i="26"/>
  <c r="UH2735" i="26"/>
  <c r="UI2735" i="26"/>
  <c r="UJ2735" i="26"/>
  <c r="UK2735" i="26"/>
  <c r="UH2736" i="26"/>
  <c r="UI2736" i="26"/>
  <c r="UJ2736" i="26"/>
  <c r="UK2736" i="26"/>
  <c r="UH2737" i="26"/>
  <c r="UI2737" i="26"/>
  <c r="UJ2737" i="26"/>
  <c r="UK2737" i="26"/>
  <c r="UH2738" i="26"/>
  <c r="UI2738" i="26"/>
  <c r="UJ2738" i="26"/>
  <c r="UK2738" i="26"/>
  <c r="UH2739" i="26"/>
  <c r="UI2739" i="26"/>
  <c r="UJ2739" i="26"/>
  <c r="UK2739" i="26"/>
  <c r="UH2740" i="26"/>
  <c r="UI2740" i="26"/>
  <c r="UJ2740" i="26"/>
  <c r="UK2740" i="26"/>
  <c r="UH2741" i="26"/>
  <c r="UI2741" i="26"/>
  <c r="UJ2741" i="26"/>
  <c r="UK2741" i="26"/>
  <c r="UH2742" i="26"/>
  <c r="UI2742" i="26"/>
  <c r="UJ2742" i="26"/>
  <c r="UK2742" i="26"/>
  <c r="UH2743" i="26"/>
  <c r="UI2743" i="26"/>
  <c r="UJ2743" i="26"/>
  <c r="UK2743" i="26"/>
  <c r="UH2744" i="26"/>
  <c r="UI2744" i="26"/>
  <c r="UJ2744" i="26"/>
  <c r="UK2744" i="26"/>
  <c r="UH2745" i="26"/>
  <c r="UI2745" i="26"/>
  <c r="UJ2745" i="26"/>
  <c r="UK2745" i="26"/>
  <c r="UH2746" i="26"/>
  <c r="UI2746" i="26"/>
  <c r="UJ2746" i="26"/>
  <c r="UK2746" i="26"/>
  <c r="UH2747" i="26"/>
  <c r="UI2747" i="26"/>
  <c r="UJ2747" i="26"/>
  <c r="UK2747" i="26"/>
  <c r="UH2748" i="26"/>
  <c r="UI2748" i="26"/>
  <c r="UJ2748" i="26"/>
  <c r="UK2748" i="26"/>
  <c r="UH2749" i="26"/>
  <c r="UI2749" i="26"/>
  <c r="UJ2749" i="26"/>
  <c r="UK2749" i="26"/>
  <c r="UH2750" i="26"/>
  <c r="UI2750" i="26"/>
  <c r="UJ2750" i="26"/>
  <c r="UK2750" i="26"/>
  <c r="UH2751" i="26"/>
  <c r="UI2751" i="26"/>
  <c r="UJ2751" i="26"/>
  <c r="UK2751" i="26"/>
  <c r="UH2752" i="26"/>
  <c r="UI2752" i="26"/>
  <c r="UJ2752" i="26"/>
  <c r="UK2752" i="26"/>
  <c r="UH2753" i="26"/>
  <c r="UI2753" i="26"/>
  <c r="UJ2753" i="26"/>
  <c r="UK2753" i="26"/>
  <c r="UH2754" i="26"/>
  <c r="UI2754" i="26"/>
  <c r="UJ2754" i="26"/>
  <c r="UK2754" i="26"/>
  <c r="UH2755" i="26"/>
  <c r="UI2755" i="26"/>
  <c r="UJ2755" i="26"/>
  <c r="UK2755" i="26"/>
  <c r="UH2756" i="26"/>
  <c r="UI2756" i="26"/>
  <c r="UJ2756" i="26"/>
  <c r="UK2756" i="26"/>
  <c r="UH2757" i="26"/>
  <c r="UI2757" i="26"/>
  <c r="UJ2757" i="26"/>
  <c r="UK2757" i="26"/>
  <c r="UH2758" i="26"/>
  <c r="UI2758" i="26"/>
  <c r="UJ2758" i="26"/>
  <c r="UK2758" i="26"/>
  <c r="UH2759" i="26"/>
  <c r="UI2759" i="26"/>
  <c r="UJ2759" i="26"/>
  <c r="UK2759" i="26"/>
  <c r="UH2760" i="26"/>
  <c r="UI2760" i="26"/>
  <c r="UJ2760" i="26"/>
  <c r="UK2760" i="26"/>
  <c r="UH2761" i="26"/>
  <c r="UI2761" i="26"/>
  <c r="UJ2761" i="26"/>
  <c r="UK2761" i="26"/>
  <c r="UH2762" i="26"/>
  <c r="UI2762" i="26"/>
  <c r="UJ2762" i="26"/>
  <c r="UK2762" i="26"/>
  <c r="UH2763" i="26"/>
  <c r="UI2763" i="26"/>
  <c r="UJ2763" i="26"/>
  <c r="UK2763" i="26"/>
  <c r="UH2764" i="26"/>
  <c r="UI2764" i="26"/>
  <c r="UJ2764" i="26"/>
  <c r="UK2764" i="26"/>
  <c r="UH2765" i="26"/>
  <c r="UI2765" i="26"/>
  <c r="UJ2765" i="26"/>
  <c r="UK2765" i="26"/>
  <c r="UH2766" i="26"/>
  <c r="UI2766" i="26"/>
  <c r="UJ2766" i="26"/>
  <c r="UK2766" i="26"/>
  <c r="UH2767" i="26"/>
  <c r="UI2767" i="26"/>
  <c r="UJ2767" i="26"/>
  <c r="UK2767" i="26"/>
  <c r="UH2768" i="26"/>
  <c r="UI2768" i="26"/>
  <c r="UJ2768" i="26"/>
  <c r="UK2768" i="26"/>
  <c r="UH2769" i="26"/>
  <c r="UI2769" i="26"/>
  <c r="UJ2769" i="26"/>
  <c r="UK2769" i="26"/>
  <c r="UH2770" i="26"/>
  <c r="UI2770" i="26"/>
  <c r="UJ2770" i="26"/>
  <c r="UK2770" i="26"/>
  <c r="UH2771" i="26"/>
  <c r="UI2771" i="26"/>
  <c r="UJ2771" i="26"/>
  <c r="UK2771" i="26"/>
  <c r="UH2772" i="26"/>
  <c r="UI2772" i="26"/>
  <c r="UJ2772" i="26"/>
  <c r="UK2772" i="26"/>
  <c r="UH2773" i="26"/>
  <c r="UI2773" i="26"/>
  <c r="UJ2773" i="26"/>
  <c r="UK2773" i="26"/>
  <c r="UH2774" i="26"/>
  <c r="UI2774" i="26"/>
  <c r="UJ2774" i="26"/>
  <c r="UK2774" i="26"/>
  <c r="UH2775" i="26"/>
  <c r="UI2775" i="26"/>
  <c r="UJ2775" i="26"/>
  <c r="UK2775" i="26"/>
  <c r="UH2776" i="26"/>
  <c r="UI2776" i="26"/>
  <c r="UJ2776" i="26"/>
  <c r="UK2776" i="26"/>
  <c r="UH2777" i="26"/>
  <c r="UI2777" i="26"/>
  <c r="UJ2777" i="26"/>
  <c r="UK2777" i="26"/>
  <c r="UH2778" i="26"/>
  <c r="UI2778" i="26"/>
  <c r="UJ2778" i="26"/>
  <c r="UK2778" i="26"/>
  <c r="UH2779" i="26"/>
  <c r="UI2779" i="26"/>
  <c r="UJ2779" i="26"/>
  <c r="UK2779" i="26"/>
  <c r="UH2780" i="26"/>
  <c r="UI2780" i="26"/>
  <c r="UJ2780" i="26"/>
  <c r="UK2780" i="26"/>
  <c r="UH2781" i="26"/>
  <c r="UI2781" i="26"/>
  <c r="UJ2781" i="26"/>
  <c r="UK2781" i="26"/>
  <c r="UH2782" i="26"/>
  <c r="UI2782" i="26"/>
  <c r="UJ2782" i="26"/>
  <c r="UK2782" i="26"/>
  <c r="UH2783" i="26"/>
  <c r="UI2783" i="26"/>
  <c r="UJ2783" i="26"/>
  <c r="UK2783" i="26"/>
  <c r="UH2784" i="26"/>
  <c r="UI2784" i="26"/>
  <c r="UJ2784" i="26"/>
  <c r="UK2784" i="26"/>
  <c r="UH2785" i="26"/>
  <c r="UI2785" i="26"/>
  <c r="UJ2785" i="26"/>
  <c r="UK2785" i="26"/>
  <c r="UH2786" i="26"/>
  <c r="UI2786" i="26"/>
  <c r="UJ2786" i="26"/>
  <c r="UK2786" i="26"/>
  <c r="UH2787" i="26"/>
  <c r="UI2787" i="26"/>
  <c r="UJ2787" i="26"/>
  <c r="UK2787" i="26"/>
  <c r="UH2788" i="26"/>
  <c r="UI2788" i="26"/>
  <c r="UJ2788" i="26"/>
  <c r="UK2788" i="26"/>
  <c r="UH2789" i="26"/>
  <c r="UI2789" i="26"/>
  <c r="UJ2789" i="26"/>
  <c r="UK2789" i="26"/>
  <c r="UH2790" i="26"/>
  <c r="UI2790" i="26"/>
  <c r="UJ2790" i="26"/>
  <c r="UK2790" i="26"/>
  <c r="UH2791" i="26"/>
  <c r="UI2791" i="26"/>
  <c r="UJ2791" i="26"/>
  <c r="UK2791" i="26"/>
  <c r="UH2792" i="26"/>
  <c r="UI2792" i="26"/>
  <c r="UJ2792" i="26"/>
  <c r="UK2792" i="26"/>
  <c r="UH2793" i="26"/>
  <c r="UI2793" i="26"/>
  <c r="UJ2793" i="26"/>
  <c r="UK2793" i="26"/>
  <c r="UH2794" i="26"/>
  <c r="UI2794" i="26"/>
  <c r="UJ2794" i="26"/>
  <c r="UK2794" i="26"/>
  <c r="UH2795" i="26"/>
  <c r="UI2795" i="26"/>
  <c r="UJ2795" i="26"/>
  <c r="UK2795" i="26"/>
  <c r="UH2796" i="26"/>
  <c r="UI2796" i="26"/>
  <c r="UJ2796" i="26"/>
  <c r="UK2796" i="26"/>
  <c r="UH2797" i="26"/>
  <c r="UI2797" i="26"/>
  <c r="UJ2797" i="26"/>
  <c r="UK2797" i="26"/>
  <c r="UH2798" i="26"/>
  <c r="UI2798" i="26"/>
  <c r="UJ2798" i="26"/>
  <c r="UK2798" i="26"/>
  <c r="UH2799" i="26"/>
  <c r="UI2799" i="26"/>
  <c r="UJ2799" i="26"/>
  <c r="UK2799" i="26"/>
  <c r="UH2800" i="26"/>
  <c r="UI2800" i="26"/>
  <c r="UJ2800" i="26"/>
  <c r="UK2800" i="26"/>
  <c r="UH2801" i="26"/>
  <c r="UI2801" i="26"/>
  <c r="UJ2801" i="26"/>
  <c r="UK2801" i="26"/>
  <c r="UH2802" i="26"/>
  <c r="UI2802" i="26"/>
  <c r="UJ2802" i="26"/>
  <c r="UK2802" i="26"/>
  <c r="UH2803" i="26"/>
  <c r="UI2803" i="26"/>
  <c r="UJ2803" i="26"/>
  <c r="UK2803" i="26"/>
  <c r="UH2804" i="26"/>
  <c r="UI2804" i="26"/>
  <c r="UJ2804" i="26"/>
  <c r="UK2804" i="26"/>
  <c r="UH2805" i="26"/>
  <c r="UI2805" i="26"/>
  <c r="UJ2805" i="26"/>
  <c r="UK2805" i="26"/>
  <c r="UH2806" i="26"/>
  <c r="UI2806" i="26"/>
  <c r="UJ2806" i="26"/>
  <c r="UK2806" i="26"/>
  <c r="UH2807" i="26"/>
  <c r="UI2807" i="26"/>
  <c r="UJ2807" i="26"/>
  <c r="UK2807" i="26"/>
  <c r="UH2808" i="26"/>
  <c r="UI2808" i="26"/>
  <c r="UJ2808" i="26"/>
  <c r="UK2808" i="26"/>
  <c r="UH2809" i="26"/>
  <c r="UI2809" i="26"/>
  <c r="UJ2809" i="26"/>
  <c r="UK2809" i="26"/>
  <c r="UH2810" i="26"/>
  <c r="UI2810" i="26"/>
  <c r="UJ2810" i="26"/>
  <c r="UK2810" i="26"/>
  <c r="UH2811" i="26"/>
  <c r="UI2811" i="26"/>
  <c r="UJ2811" i="26"/>
  <c r="UK2811" i="26"/>
  <c r="UH2812" i="26"/>
  <c r="UI2812" i="26"/>
  <c r="UJ2812" i="26"/>
  <c r="UK2812" i="26"/>
  <c r="UH2813" i="26"/>
  <c r="UI2813" i="26"/>
  <c r="UJ2813" i="26"/>
  <c r="UK2813" i="26"/>
  <c r="UH2814" i="26"/>
  <c r="UI2814" i="26"/>
  <c r="UJ2814" i="26"/>
  <c r="UK2814" i="26"/>
  <c r="UH2815" i="26"/>
  <c r="UI2815" i="26"/>
  <c r="UJ2815" i="26"/>
  <c r="UK2815" i="26"/>
  <c r="UH2816" i="26"/>
  <c r="UI2816" i="26"/>
  <c r="UJ2816" i="26"/>
  <c r="UK2816" i="26"/>
  <c r="UH2817" i="26"/>
  <c r="UI2817" i="26"/>
  <c r="UJ2817" i="26"/>
  <c r="UK2817" i="26"/>
  <c r="UH2818" i="26"/>
  <c r="UI2818" i="26"/>
  <c r="UJ2818" i="26"/>
  <c r="UK2818" i="26"/>
  <c r="UH2819" i="26"/>
  <c r="UI2819" i="26"/>
  <c r="UJ2819" i="26"/>
  <c r="UK2819" i="26"/>
  <c r="UH2820" i="26"/>
  <c r="UI2820" i="26"/>
  <c r="UJ2820" i="26"/>
  <c r="UK2820" i="26"/>
  <c r="UH2821" i="26"/>
  <c r="UI2821" i="26"/>
  <c r="UJ2821" i="26"/>
  <c r="UK2821" i="26"/>
  <c r="UH2822" i="26"/>
  <c r="UI2822" i="26"/>
  <c r="UJ2822" i="26"/>
  <c r="UK2822" i="26"/>
  <c r="UH2823" i="26"/>
  <c r="UI2823" i="26"/>
  <c r="UJ2823" i="26"/>
  <c r="UK2823" i="26"/>
  <c r="UH2824" i="26"/>
  <c r="UI2824" i="26"/>
  <c r="UJ2824" i="26"/>
  <c r="UK2824" i="26"/>
  <c r="UH2825" i="26"/>
  <c r="UI2825" i="26"/>
  <c r="UJ2825" i="26"/>
  <c r="UK2825" i="26"/>
  <c r="UH2826" i="26"/>
  <c r="UI2826" i="26"/>
  <c r="UJ2826" i="26"/>
  <c r="UK2826" i="26"/>
  <c r="UH2827" i="26"/>
  <c r="UI2827" i="26"/>
  <c r="UJ2827" i="26"/>
  <c r="UK2827" i="26"/>
  <c r="UH2828" i="26"/>
  <c r="UI2828" i="26"/>
  <c r="UJ2828" i="26"/>
  <c r="UK2828" i="26"/>
  <c r="UH2829" i="26"/>
  <c r="UI2829" i="26"/>
  <c r="UJ2829" i="26"/>
  <c r="UK2829" i="26"/>
  <c r="UH2830" i="26"/>
  <c r="UI2830" i="26"/>
  <c r="UJ2830" i="26"/>
  <c r="UK2830" i="26"/>
  <c r="UH2831" i="26"/>
  <c r="UI2831" i="26"/>
  <c r="UJ2831" i="26"/>
  <c r="UK2831" i="26"/>
  <c r="UH2832" i="26"/>
  <c r="UI2832" i="26"/>
  <c r="UJ2832" i="26"/>
  <c r="UK2832" i="26"/>
  <c r="UH2833" i="26"/>
  <c r="UI2833" i="26"/>
  <c r="UJ2833" i="26"/>
  <c r="UK2833" i="26"/>
  <c r="UH2834" i="26"/>
  <c r="UI2834" i="26"/>
  <c r="UJ2834" i="26"/>
  <c r="UK2834" i="26"/>
  <c r="UH2835" i="26"/>
  <c r="UI2835" i="26"/>
  <c r="UJ2835" i="26"/>
  <c r="UK2835" i="26"/>
  <c r="UH2836" i="26"/>
  <c r="UI2836" i="26"/>
  <c r="UJ2836" i="26"/>
  <c r="UK2836" i="26"/>
  <c r="UH2837" i="26"/>
  <c r="UI2837" i="26"/>
  <c r="UJ2837" i="26"/>
  <c r="UK2837" i="26"/>
  <c r="UH2838" i="26"/>
  <c r="UI2838" i="26"/>
  <c r="UJ2838" i="26"/>
  <c r="UK2838" i="26"/>
  <c r="UH2839" i="26"/>
  <c r="UI2839" i="26"/>
  <c r="UJ2839" i="26"/>
  <c r="UK2839" i="26"/>
  <c r="UH2840" i="26"/>
  <c r="UI2840" i="26"/>
  <c r="UJ2840" i="26"/>
  <c r="UK2840" i="26"/>
  <c r="UH2841" i="26"/>
  <c r="UI2841" i="26"/>
  <c r="UJ2841" i="26"/>
  <c r="UK2841" i="26"/>
  <c r="UH2842" i="26"/>
  <c r="UI2842" i="26"/>
  <c r="UJ2842" i="26"/>
  <c r="UK2842" i="26"/>
  <c r="UH2843" i="26"/>
  <c r="UI2843" i="26"/>
  <c r="UJ2843" i="26"/>
  <c r="UK2843" i="26"/>
  <c r="UH2844" i="26"/>
  <c r="UI2844" i="26"/>
  <c r="UJ2844" i="26"/>
  <c r="UK2844" i="26"/>
  <c r="UH2845" i="26"/>
  <c r="UI2845" i="26"/>
  <c r="UJ2845" i="26"/>
  <c r="UK2845" i="26"/>
  <c r="UH2846" i="26"/>
  <c r="UI2846" i="26"/>
  <c r="UJ2846" i="26"/>
  <c r="UK2846" i="26"/>
  <c r="UH2847" i="26"/>
  <c r="UI2847" i="26"/>
  <c r="UJ2847" i="26"/>
  <c r="UK2847" i="26"/>
  <c r="UH2848" i="26"/>
  <c r="UI2848" i="26"/>
  <c r="UJ2848" i="26"/>
  <c r="UK2848" i="26"/>
  <c r="UH2849" i="26"/>
  <c r="UI2849" i="26"/>
  <c r="UJ2849" i="26"/>
  <c r="UK2849" i="26"/>
  <c r="UH2850" i="26"/>
  <c r="UI2850" i="26"/>
  <c r="UJ2850" i="26"/>
  <c r="UK2850" i="26"/>
  <c r="UH2851" i="26"/>
  <c r="UI2851" i="26"/>
  <c r="UJ2851" i="26"/>
  <c r="UK2851" i="26"/>
  <c r="UH2852" i="26"/>
  <c r="UI2852" i="26"/>
  <c r="UJ2852" i="26"/>
  <c r="UK2852" i="26"/>
  <c r="UH2853" i="26"/>
  <c r="UI2853" i="26"/>
  <c r="UJ2853" i="26"/>
  <c r="UK2853" i="26"/>
  <c r="UH2854" i="26"/>
  <c r="UI2854" i="26"/>
  <c r="UJ2854" i="26"/>
  <c r="UK2854" i="26"/>
  <c r="UH2855" i="26"/>
  <c r="UI2855" i="26"/>
  <c r="UJ2855" i="26"/>
  <c r="UK2855" i="26"/>
  <c r="UH2856" i="26"/>
  <c r="UI2856" i="26"/>
  <c r="UJ2856" i="26"/>
  <c r="UK2856" i="26"/>
  <c r="UH2857" i="26"/>
  <c r="UI2857" i="26"/>
  <c r="UJ2857" i="26"/>
  <c r="UK2857" i="26"/>
  <c r="UH2858" i="26"/>
  <c r="UI2858" i="26"/>
  <c r="UJ2858" i="26"/>
  <c r="UK2858" i="26"/>
  <c r="UH2859" i="26"/>
  <c r="UI2859" i="26"/>
  <c r="UJ2859" i="26"/>
  <c r="UK2859" i="26"/>
  <c r="UH2860" i="26"/>
  <c r="UI2860" i="26"/>
  <c r="UJ2860" i="26"/>
  <c r="UK2860" i="26"/>
  <c r="UH2861" i="26"/>
  <c r="UI2861" i="26"/>
  <c r="UJ2861" i="26"/>
  <c r="UK2861" i="26"/>
  <c r="UH2862" i="26"/>
  <c r="UI2862" i="26"/>
  <c r="UJ2862" i="26"/>
  <c r="UK2862" i="26"/>
  <c r="UH2863" i="26"/>
  <c r="UI2863" i="26"/>
  <c r="UJ2863" i="26"/>
  <c r="UK2863" i="26"/>
  <c r="UH2864" i="26"/>
  <c r="UI2864" i="26"/>
  <c r="UJ2864" i="26"/>
  <c r="UK2864" i="26"/>
  <c r="UH2865" i="26"/>
  <c r="UI2865" i="26"/>
  <c r="UJ2865" i="26"/>
  <c r="UK2865" i="26"/>
  <c r="UH2866" i="26"/>
  <c r="UI2866" i="26"/>
  <c r="UJ2866" i="26"/>
  <c r="UK2866" i="26"/>
  <c r="UH2867" i="26"/>
  <c r="UI2867" i="26"/>
  <c r="UJ2867" i="26"/>
  <c r="UK2867" i="26"/>
  <c r="UH2868" i="26"/>
  <c r="UI2868" i="26"/>
  <c r="UJ2868" i="26"/>
  <c r="UK2868" i="26"/>
  <c r="UH2869" i="26"/>
  <c r="UI2869" i="26"/>
  <c r="UJ2869" i="26"/>
  <c r="UK2869" i="26"/>
  <c r="UH2870" i="26"/>
  <c r="UI2870" i="26"/>
  <c r="UJ2870" i="26"/>
  <c r="UK2870" i="26"/>
  <c r="UH2871" i="26"/>
  <c r="UI2871" i="26"/>
  <c r="UJ2871" i="26"/>
  <c r="UK2871" i="26"/>
  <c r="UH2872" i="26"/>
  <c r="UI2872" i="26"/>
  <c r="UJ2872" i="26"/>
  <c r="UK2872" i="26"/>
  <c r="UH2873" i="26"/>
  <c r="UI2873" i="26"/>
  <c r="UJ2873" i="26"/>
  <c r="UK2873" i="26"/>
  <c r="UH2874" i="26"/>
  <c r="UI2874" i="26"/>
  <c r="UJ2874" i="26"/>
  <c r="UK2874" i="26"/>
  <c r="UH2875" i="26"/>
  <c r="UI2875" i="26"/>
  <c r="UJ2875" i="26"/>
  <c r="UK2875" i="26"/>
  <c r="UH2876" i="26"/>
  <c r="UI2876" i="26"/>
  <c r="UJ2876" i="26"/>
  <c r="UK2876" i="26"/>
  <c r="UH2877" i="26"/>
  <c r="UI2877" i="26"/>
  <c r="UJ2877" i="26"/>
  <c r="UK2877" i="26"/>
  <c r="UH2878" i="26"/>
  <c r="UI2878" i="26"/>
  <c r="UJ2878" i="26"/>
  <c r="UK2878" i="26"/>
  <c r="UH2879" i="26"/>
  <c r="UI2879" i="26"/>
  <c r="UJ2879" i="26"/>
  <c r="UK2879" i="26"/>
  <c r="UH2880" i="26"/>
  <c r="UI2880" i="26"/>
  <c r="UJ2880" i="26"/>
  <c r="UK2880" i="26"/>
  <c r="UH2881" i="26"/>
  <c r="UI2881" i="26"/>
  <c r="UJ2881" i="26"/>
  <c r="UK2881" i="26"/>
  <c r="UH2882" i="26"/>
  <c r="UI2882" i="26"/>
  <c r="UJ2882" i="26"/>
  <c r="UK2882" i="26"/>
  <c r="UH2883" i="26"/>
  <c r="UI2883" i="26"/>
  <c r="UJ2883" i="26"/>
  <c r="UK2883" i="26"/>
  <c r="UH2884" i="26"/>
  <c r="UI2884" i="26"/>
  <c r="UJ2884" i="26"/>
  <c r="UK2884" i="26"/>
  <c r="UH2885" i="26"/>
  <c r="UI2885" i="26"/>
  <c r="UJ2885" i="26"/>
  <c r="UK2885" i="26"/>
  <c r="UH2886" i="26"/>
  <c r="UI2886" i="26"/>
  <c r="UJ2886" i="26"/>
  <c r="UK2886" i="26"/>
  <c r="UH2887" i="26"/>
  <c r="UI2887" i="26"/>
  <c r="UJ2887" i="26"/>
  <c r="UK2887" i="26"/>
  <c r="UH2888" i="26"/>
  <c r="UI2888" i="26"/>
  <c r="UJ2888" i="26"/>
  <c r="UK2888" i="26"/>
  <c r="UH2889" i="26"/>
  <c r="UI2889" i="26"/>
  <c r="UJ2889" i="26"/>
  <c r="UK2889" i="26"/>
  <c r="UH2890" i="26"/>
  <c r="UI2890" i="26"/>
  <c r="UJ2890" i="26"/>
  <c r="UK2890" i="26"/>
  <c r="UH2891" i="26"/>
  <c r="UI2891" i="26"/>
  <c r="UJ2891" i="26"/>
  <c r="UK2891" i="26"/>
  <c r="UH2892" i="26"/>
  <c r="UI2892" i="26"/>
  <c r="UJ2892" i="26"/>
  <c r="UK2892" i="26"/>
  <c r="UH2893" i="26"/>
  <c r="UI2893" i="26"/>
  <c r="UJ2893" i="26"/>
  <c r="UK2893" i="26"/>
  <c r="UH2894" i="26"/>
  <c r="UI2894" i="26"/>
  <c r="UJ2894" i="26"/>
  <c r="UK2894" i="26"/>
  <c r="UH2895" i="26"/>
  <c r="UI2895" i="26"/>
  <c r="UJ2895" i="26"/>
  <c r="UK2895" i="26"/>
  <c r="UH2896" i="26"/>
  <c r="UI2896" i="26"/>
  <c r="UJ2896" i="26"/>
  <c r="UK2896" i="26"/>
  <c r="UH2897" i="26"/>
  <c r="UI2897" i="26"/>
  <c r="UJ2897" i="26"/>
  <c r="UK2897" i="26"/>
  <c r="UH2898" i="26"/>
  <c r="UI2898" i="26"/>
  <c r="UJ2898" i="26"/>
  <c r="UK2898" i="26"/>
  <c r="UH2899" i="26"/>
  <c r="UI2899" i="26"/>
  <c r="UJ2899" i="26"/>
  <c r="UK2899" i="26"/>
  <c r="UH2900" i="26"/>
  <c r="UI2900" i="26"/>
  <c r="UJ2900" i="26"/>
  <c r="UK2900" i="26"/>
  <c r="UH2901" i="26"/>
  <c r="UI2901" i="26"/>
  <c r="UJ2901" i="26"/>
  <c r="UK2901" i="26"/>
  <c r="UH2902" i="26"/>
  <c r="UI2902" i="26"/>
  <c r="UJ2902" i="26"/>
  <c r="UK2902" i="26"/>
  <c r="UH2903" i="26"/>
  <c r="UI2903" i="26"/>
  <c r="UJ2903" i="26"/>
  <c r="UK2903" i="26"/>
  <c r="UH2904" i="26"/>
  <c r="UI2904" i="26"/>
  <c r="UJ2904" i="26"/>
  <c r="UK2904" i="26"/>
  <c r="UH2905" i="26"/>
  <c r="UI2905" i="26"/>
  <c r="UJ2905" i="26"/>
  <c r="UK2905" i="26"/>
  <c r="UH2906" i="26"/>
  <c r="UI2906" i="26"/>
  <c r="UJ2906" i="26"/>
  <c r="UK2906" i="26"/>
  <c r="UH2907" i="26"/>
  <c r="UI2907" i="26"/>
  <c r="UJ2907" i="26"/>
  <c r="UK2907" i="26"/>
  <c r="UH2908" i="26"/>
  <c r="UI2908" i="26"/>
  <c r="UJ2908" i="26"/>
  <c r="UK2908" i="26"/>
  <c r="UH2909" i="26"/>
  <c r="UI2909" i="26"/>
  <c r="UJ2909" i="26"/>
  <c r="UK2909" i="26"/>
  <c r="UH2910" i="26"/>
  <c r="UI2910" i="26"/>
  <c r="UJ2910" i="26"/>
  <c r="UK2910" i="26"/>
  <c r="UH2911" i="26"/>
  <c r="UI2911" i="26"/>
  <c r="UJ2911" i="26"/>
  <c r="UK2911" i="26"/>
  <c r="UH2912" i="26"/>
  <c r="UI2912" i="26"/>
  <c r="UJ2912" i="26"/>
  <c r="UK2912" i="26"/>
  <c r="UH2913" i="26"/>
  <c r="UI2913" i="26"/>
  <c r="UJ2913" i="26"/>
  <c r="UK2913" i="26"/>
  <c r="UH2914" i="26"/>
  <c r="UI2914" i="26"/>
  <c r="UJ2914" i="26"/>
  <c r="UK2914" i="26"/>
  <c r="UH2915" i="26"/>
  <c r="UI2915" i="26"/>
  <c r="UJ2915" i="26"/>
  <c r="UK2915" i="26"/>
  <c r="UH2916" i="26"/>
  <c r="UI2916" i="26"/>
  <c r="UJ2916" i="26"/>
  <c r="UK2916" i="26"/>
  <c r="UH2917" i="26"/>
  <c r="UI2917" i="26"/>
  <c r="UJ2917" i="26"/>
  <c r="UK2917" i="26"/>
  <c r="UH2918" i="26"/>
  <c r="UI2918" i="26"/>
  <c r="UJ2918" i="26"/>
  <c r="UK2918" i="26"/>
  <c r="UH2919" i="26"/>
  <c r="UI2919" i="26"/>
  <c r="UJ2919" i="26"/>
  <c r="UK2919" i="26"/>
  <c r="UH2920" i="26"/>
  <c r="UI2920" i="26"/>
  <c r="UJ2920" i="26"/>
  <c r="UK2920" i="26"/>
  <c r="UH2921" i="26"/>
  <c r="UI2921" i="26"/>
  <c r="UJ2921" i="26"/>
  <c r="UK2921" i="26"/>
  <c r="UH2922" i="26"/>
  <c r="UI2922" i="26"/>
  <c r="UJ2922" i="26"/>
  <c r="UK2922" i="26"/>
  <c r="UH2923" i="26"/>
  <c r="UI2923" i="26"/>
  <c r="UJ2923" i="26"/>
  <c r="UK2923" i="26"/>
  <c r="UH2924" i="26"/>
  <c r="UI2924" i="26"/>
  <c r="UJ2924" i="26"/>
  <c r="UK2924" i="26"/>
  <c r="UH2925" i="26"/>
  <c r="UI2925" i="26"/>
  <c r="UJ2925" i="26"/>
  <c r="UK2925" i="26"/>
  <c r="UH2926" i="26"/>
  <c r="UI2926" i="26"/>
  <c r="UJ2926" i="26"/>
  <c r="UK2926" i="26"/>
  <c r="UH2927" i="26"/>
  <c r="UI2927" i="26"/>
  <c r="UJ2927" i="26"/>
  <c r="UK2927" i="26"/>
  <c r="UH2928" i="26"/>
  <c r="UI2928" i="26"/>
  <c r="UJ2928" i="26"/>
  <c r="UK2928" i="26"/>
  <c r="UH2929" i="26"/>
  <c r="UI2929" i="26"/>
  <c r="UJ2929" i="26"/>
  <c r="UK2929" i="26"/>
  <c r="UH2930" i="26"/>
  <c r="UI2930" i="26"/>
  <c r="UJ2930" i="26"/>
  <c r="UK2930" i="26"/>
  <c r="UH2931" i="26"/>
  <c r="UI2931" i="26"/>
  <c r="UJ2931" i="26"/>
  <c r="UK2931" i="26"/>
  <c r="UH2932" i="26"/>
  <c r="UI2932" i="26"/>
  <c r="UJ2932" i="26"/>
  <c r="UK2932" i="26"/>
  <c r="UH2933" i="26"/>
  <c r="UI2933" i="26"/>
  <c r="UJ2933" i="26"/>
  <c r="UK2933" i="26"/>
  <c r="UH2934" i="26"/>
  <c r="UI2934" i="26"/>
  <c r="UJ2934" i="26"/>
  <c r="UK2934" i="26"/>
  <c r="UH2935" i="26"/>
  <c r="UI2935" i="26"/>
  <c r="UJ2935" i="26"/>
  <c r="UK2935" i="26"/>
  <c r="UH2936" i="26"/>
  <c r="UI2936" i="26"/>
  <c r="UJ2936" i="26"/>
  <c r="UK2936" i="26"/>
  <c r="UH2937" i="26"/>
  <c r="UI2937" i="26"/>
  <c r="UJ2937" i="26"/>
  <c r="UK2937" i="26"/>
  <c r="UH2938" i="26"/>
  <c r="UI2938" i="26"/>
  <c r="UJ2938" i="26"/>
  <c r="UK2938" i="26"/>
  <c r="UH2939" i="26"/>
  <c r="UI2939" i="26"/>
  <c r="UJ2939" i="26"/>
  <c r="UK2939" i="26"/>
  <c r="UH2940" i="26"/>
  <c r="UI2940" i="26"/>
  <c r="UJ2940" i="26"/>
  <c r="UK2940" i="26"/>
  <c r="UH2941" i="26"/>
  <c r="UI2941" i="26"/>
  <c r="UJ2941" i="26"/>
  <c r="UK2941" i="26"/>
  <c r="UH2942" i="26"/>
  <c r="UI2942" i="26"/>
  <c r="UJ2942" i="26"/>
  <c r="UK2942" i="26"/>
  <c r="UH2943" i="26"/>
  <c r="UI2943" i="26"/>
  <c r="UJ2943" i="26"/>
  <c r="UK2943" i="26"/>
  <c r="UH2944" i="26"/>
  <c r="UI2944" i="26"/>
  <c r="UJ2944" i="26"/>
  <c r="UK2944" i="26"/>
  <c r="UH2945" i="26"/>
  <c r="UI2945" i="26"/>
  <c r="UJ2945" i="26"/>
  <c r="UK2945" i="26"/>
  <c r="UH2946" i="26"/>
  <c r="UI2946" i="26"/>
  <c r="UJ2946" i="26"/>
  <c r="UK2946" i="26"/>
  <c r="UH2947" i="26"/>
  <c r="UI2947" i="26"/>
  <c r="UJ2947" i="26"/>
  <c r="UK2947" i="26"/>
  <c r="UH2948" i="26"/>
  <c r="UI2948" i="26"/>
  <c r="UJ2948" i="26"/>
  <c r="UK2948" i="26"/>
  <c r="UH2949" i="26"/>
  <c r="UI2949" i="26"/>
  <c r="UJ2949" i="26"/>
  <c r="UK2949" i="26"/>
  <c r="UH2950" i="26"/>
  <c r="UI2950" i="26"/>
  <c r="UJ2950" i="26"/>
  <c r="UK2950" i="26"/>
  <c r="UH2951" i="26"/>
  <c r="UI2951" i="26"/>
  <c r="UJ2951" i="26"/>
  <c r="UK2951" i="26"/>
  <c r="UH2952" i="26"/>
  <c r="UI2952" i="26"/>
  <c r="UJ2952" i="26"/>
  <c r="UK2952" i="26"/>
  <c r="UH2953" i="26"/>
  <c r="UI2953" i="26"/>
  <c r="UJ2953" i="26"/>
  <c r="UK2953" i="26"/>
  <c r="UH2954" i="26"/>
  <c r="UI2954" i="26"/>
  <c r="UJ2954" i="26"/>
  <c r="UK2954" i="26"/>
  <c r="UH2955" i="26"/>
  <c r="UI2955" i="26"/>
  <c r="UJ2955" i="26"/>
  <c r="UK2955" i="26"/>
  <c r="UH2956" i="26"/>
  <c r="UI2956" i="26"/>
  <c r="UJ2956" i="26"/>
  <c r="UK2956" i="26"/>
  <c r="UH2957" i="26"/>
  <c r="UI2957" i="26"/>
  <c r="UJ2957" i="26"/>
  <c r="UK2957" i="26"/>
  <c r="UH2958" i="26"/>
  <c r="UI2958" i="26"/>
  <c r="UJ2958" i="26"/>
  <c r="UK2958" i="26"/>
  <c r="UH2959" i="26"/>
  <c r="UI2959" i="26"/>
  <c r="UJ2959" i="26"/>
  <c r="UK2959" i="26"/>
  <c r="UH2960" i="26"/>
  <c r="UI2960" i="26"/>
  <c r="UJ2960" i="26"/>
  <c r="UK2960" i="26"/>
  <c r="UH2961" i="26"/>
  <c r="UI2961" i="26"/>
  <c r="UJ2961" i="26"/>
  <c r="UK2961" i="26"/>
  <c r="UH2962" i="26"/>
  <c r="UI2962" i="26"/>
  <c r="UJ2962" i="26"/>
  <c r="UK2962" i="26"/>
  <c r="UH2963" i="26"/>
  <c r="UI2963" i="26"/>
  <c r="UJ2963" i="26"/>
  <c r="UK2963" i="26"/>
  <c r="UH2964" i="26"/>
  <c r="UI2964" i="26"/>
  <c r="UJ2964" i="26"/>
  <c r="UK2964" i="26"/>
  <c r="UH2965" i="26"/>
  <c r="UI2965" i="26"/>
  <c r="UJ2965" i="26"/>
  <c r="UK2965" i="26"/>
  <c r="UH2966" i="26"/>
  <c r="UI2966" i="26"/>
  <c r="UJ2966" i="26"/>
  <c r="UK2966" i="26"/>
  <c r="UH2967" i="26"/>
  <c r="UI2967" i="26"/>
  <c r="UJ2967" i="26"/>
  <c r="UK2967" i="26"/>
  <c r="UH2968" i="26"/>
  <c r="UI2968" i="26"/>
  <c r="UJ2968" i="26"/>
  <c r="UK2968" i="26"/>
  <c r="UH2969" i="26"/>
  <c r="UI2969" i="26"/>
  <c r="UJ2969" i="26"/>
  <c r="UK2969" i="26"/>
  <c r="UH2970" i="26"/>
  <c r="UI2970" i="26"/>
  <c r="UJ2970" i="26"/>
  <c r="UK2970" i="26"/>
  <c r="UH2971" i="26"/>
  <c r="UI2971" i="26"/>
  <c r="UJ2971" i="26"/>
  <c r="UK2971" i="26"/>
  <c r="UH2972" i="26"/>
  <c r="UI2972" i="26"/>
  <c r="UJ2972" i="26"/>
  <c r="UK2972" i="26"/>
  <c r="UH2973" i="26"/>
  <c r="UI2973" i="26"/>
  <c r="UJ2973" i="26"/>
  <c r="UK2973" i="26"/>
  <c r="UH2974" i="26"/>
  <c r="UI2974" i="26"/>
  <c r="UJ2974" i="26"/>
  <c r="UK2974" i="26"/>
  <c r="UH2975" i="26"/>
  <c r="UI2975" i="26"/>
  <c r="UJ2975" i="26"/>
  <c r="UK2975" i="26"/>
  <c r="UH2976" i="26"/>
  <c r="UI2976" i="26"/>
  <c r="UJ2976" i="26"/>
  <c r="UK2976" i="26"/>
  <c r="UH2977" i="26"/>
  <c r="UI2977" i="26"/>
  <c r="UJ2977" i="26"/>
  <c r="UK2977" i="26"/>
  <c r="UH2978" i="26"/>
  <c r="UI2978" i="26"/>
  <c r="UJ2978" i="26"/>
  <c r="UK2978" i="26"/>
  <c r="UH2979" i="26"/>
  <c r="UI2979" i="26"/>
  <c r="UJ2979" i="26"/>
  <c r="UK2979" i="26"/>
  <c r="UH2980" i="26"/>
  <c r="UI2980" i="26"/>
  <c r="UJ2980" i="26"/>
  <c r="UK2980" i="26"/>
  <c r="UH2981" i="26"/>
  <c r="UI2981" i="26"/>
  <c r="UJ2981" i="26"/>
  <c r="UK2981" i="26"/>
  <c r="UH2982" i="26"/>
  <c r="UI2982" i="26"/>
  <c r="UJ2982" i="26"/>
  <c r="UK2982" i="26"/>
  <c r="UH2983" i="26"/>
  <c r="UI2983" i="26"/>
  <c r="UJ2983" i="26"/>
  <c r="UK2983" i="26"/>
  <c r="UH2984" i="26"/>
  <c r="UI2984" i="26"/>
  <c r="UJ2984" i="26"/>
  <c r="UK2984" i="26"/>
  <c r="UH2985" i="26"/>
  <c r="UI2985" i="26"/>
  <c r="UJ2985" i="26"/>
  <c r="UK2985" i="26"/>
  <c r="UH2986" i="26"/>
  <c r="UI2986" i="26"/>
  <c r="UJ2986" i="26"/>
  <c r="UK2986" i="26"/>
  <c r="UH2987" i="26"/>
  <c r="UI2987" i="26"/>
  <c r="UJ2987" i="26"/>
  <c r="UK2987" i="26"/>
  <c r="UH2988" i="26"/>
  <c r="UI2988" i="26"/>
  <c r="UJ2988" i="26"/>
  <c r="UK2988" i="26"/>
  <c r="UH2989" i="26"/>
  <c r="UI2989" i="26"/>
  <c r="UJ2989" i="26"/>
  <c r="UK2989" i="26"/>
  <c r="UH2990" i="26"/>
  <c r="UI2990" i="26"/>
  <c r="UJ2990" i="26"/>
  <c r="UK2990" i="26"/>
  <c r="UH2991" i="26"/>
  <c r="UI2991" i="26"/>
  <c r="UJ2991" i="26"/>
  <c r="UK2991" i="26"/>
  <c r="UH2992" i="26"/>
  <c r="UI2992" i="26"/>
  <c r="UJ2992" i="26"/>
  <c r="UK2992" i="26"/>
  <c r="UH2993" i="26"/>
  <c r="UI2993" i="26"/>
  <c r="UJ2993" i="26"/>
  <c r="UK2993" i="26"/>
  <c r="UH2994" i="26"/>
  <c r="UI2994" i="26"/>
  <c r="UJ2994" i="26"/>
  <c r="UK2994" i="26"/>
  <c r="UH2995" i="26"/>
  <c r="UI2995" i="26"/>
  <c r="UJ2995" i="26"/>
  <c r="UK2995" i="26"/>
  <c r="UH2996" i="26"/>
  <c r="UI2996" i="26"/>
  <c r="UJ2996" i="26"/>
  <c r="UK2996" i="26"/>
  <c r="UH2997" i="26"/>
  <c r="UI2997" i="26"/>
  <c r="UJ2997" i="26"/>
  <c r="UK2997" i="26"/>
  <c r="UH2998" i="26"/>
  <c r="UI2998" i="26"/>
  <c r="UJ2998" i="26"/>
  <c r="UK2998" i="26"/>
  <c r="UH2999" i="26"/>
  <c r="UI2999" i="26"/>
  <c r="UJ2999" i="26"/>
  <c r="UK2999" i="26"/>
  <c r="UH3000" i="26"/>
  <c r="UI3000" i="26"/>
  <c r="UJ3000" i="26"/>
  <c r="UK3000" i="26"/>
  <c r="UH3001" i="26"/>
  <c r="UI3001" i="26"/>
  <c r="UJ3001" i="26"/>
  <c r="UK3001" i="26"/>
  <c r="UH3002" i="26"/>
  <c r="UI3002" i="26"/>
  <c r="UJ3002" i="26"/>
  <c r="UK3002" i="26"/>
  <c r="UH3003" i="26"/>
  <c r="UI3003" i="26"/>
  <c r="UJ3003" i="26"/>
  <c r="UK3003" i="26"/>
  <c r="UH3004" i="26"/>
  <c r="UI3004" i="26"/>
  <c r="UJ3004" i="26"/>
  <c r="UK3004" i="26"/>
  <c r="UH3005" i="26"/>
  <c r="UI3005" i="26"/>
  <c r="UJ3005" i="26"/>
  <c r="UK3005" i="26"/>
  <c r="UH3006" i="26"/>
  <c r="UI3006" i="26"/>
  <c r="UJ3006" i="26"/>
  <c r="UK3006" i="26"/>
  <c r="UH3007" i="26"/>
  <c r="UI3007" i="26"/>
  <c r="UJ3007" i="26"/>
  <c r="UK3007" i="26"/>
  <c r="UH3008" i="26"/>
  <c r="UI3008" i="26"/>
  <c r="UJ3008" i="26"/>
  <c r="UK3008" i="26"/>
  <c r="UH3009" i="26"/>
  <c r="UI3009" i="26"/>
  <c r="UJ3009" i="26"/>
  <c r="UK3009" i="26"/>
  <c r="UH3010" i="26"/>
  <c r="UI3010" i="26"/>
  <c r="UJ3010" i="26"/>
  <c r="UK3010" i="26"/>
  <c r="UH3011" i="26"/>
  <c r="UI3011" i="26"/>
  <c r="UJ3011" i="26"/>
  <c r="UK3011" i="26"/>
  <c r="UH3012" i="26"/>
  <c r="UI3012" i="26"/>
  <c r="UJ3012" i="26"/>
  <c r="UK3012" i="26"/>
  <c r="UH3013" i="26"/>
  <c r="UI3013" i="26"/>
  <c r="UJ3013" i="26"/>
  <c r="UK3013" i="26"/>
  <c r="UH3014" i="26"/>
  <c r="UI3014" i="26"/>
  <c r="UJ3014" i="26"/>
  <c r="UK3014" i="26"/>
  <c r="UH3015" i="26"/>
  <c r="UI3015" i="26"/>
  <c r="UJ3015" i="26"/>
  <c r="UK3015" i="26"/>
  <c r="UH3016" i="26"/>
  <c r="UI3016" i="26"/>
  <c r="UJ3016" i="26"/>
  <c r="UK3016" i="26"/>
  <c r="UH3017" i="26"/>
  <c r="UI3017" i="26"/>
  <c r="UJ3017" i="26"/>
  <c r="UK3017" i="26"/>
  <c r="UH3018" i="26"/>
  <c r="UI3018" i="26"/>
  <c r="UJ3018" i="26"/>
  <c r="UK3018" i="26"/>
  <c r="UH3019" i="26"/>
  <c r="UI3019" i="26"/>
  <c r="UJ3019" i="26"/>
  <c r="UK3019" i="26"/>
  <c r="UH3020" i="26"/>
  <c r="UI3020" i="26"/>
  <c r="UJ3020" i="26"/>
  <c r="UK3020" i="26"/>
  <c r="UH3021" i="26"/>
  <c r="UI3021" i="26"/>
  <c r="UJ3021" i="26"/>
  <c r="UK3021" i="26"/>
  <c r="UH3022" i="26"/>
  <c r="UI3022" i="26"/>
  <c r="UJ3022" i="26"/>
  <c r="UK3022" i="26"/>
  <c r="UH3023" i="26"/>
  <c r="UI3023" i="26"/>
  <c r="UJ3023" i="26"/>
  <c r="UK3023" i="26"/>
  <c r="UH3024" i="26"/>
  <c r="UI3024" i="26"/>
  <c r="UJ3024" i="26"/>
  <c r="UK3024" i="26"/>
  <c r="UH3025" i="26"/>
  <c r="UI3025" i="26"/>
  <c r="UJ3025" i="26"/>
  <c r="UK3025" i="26"/>
  <c r="UH3026" i="26"/>
  <c r="UI3026" i="26"/>
  <c r="UJ3026" i="26"/>
  <c r="UK3026" i="26"/>
  <c r="UH3027" i="26"/>
  <c r="UI3027" i="26"/>
  <c r="UJ3027" i="26"/>
  <c r="UK3027" i="26"/>
  <c r="UH3028" i="26"/>
  <c r="UI3028" i="26"/>
  <c r="UJ3028" i="26"/>
  <c r="UK3028" i="26"/>
  <c r="UH3029" i="26"/>
  <c r="UI3029" i="26"/>
  <c r="UJ3029" i="26"/>
  <c r="UK3029" i="26"/>
  <c r="UH3030" i="26"/>
  <c r="UI3030" i="26"/>
  <c r="UJ3030" i="26"/>
  <c r="UK3030" i="26"/>
  <c r="UH3031" i="26"/>
  <c r="UI3031" i="26"/>
  <c r="UJ3031" i="26"/>
  <c r="UK3031" i="26"/>
  <c r="UH3032" i="26"/>
  <c r="UI3032" i="26"/>
  <c r="UJ3032" i="26"/>
  <c r="UK3032" i="26"/>
  <c r="UH3033" i="26"/>
  <c r="UI3033" i="26"/>
  <c r="UJ3033" i="26"/>
  <c r="UK3033" i="26"/>
  <c r="UH3034" i="26"/>
  <c r="UI3034" i="26"/>
  <c r="UJ3034" i="26"/>
  <c r="UK3034" i="26"/>
  <c r="UH3035" i="26"/>
  <c r="UI3035" i="26"/>
  <c r="UJ3035" i="26"/>
  <c r="UK3035" i="26"/>
  <c r="UH3036" i="26"/>
  <c r="UI3036" i="26"/>
  <c r="UJ3036" i="26"/>
  <c r="UK3036" i="26"/>
  <c r="UH3037" i="26"/>
  <c r="UI3037" i="26"/>
  <c r="UJ3037" i="26"/>
  <c r="UK3037" i="26"/>
  <c r="UH3038" i="26"/>
  <c r="UI3038" i="26"/>
  <c r="UJ3038" i="26"/>
  <c r="UK3038" i="26"/>
  <c r="UH3039" i="26"/>
  <c r="UI3039" i="26"/>
  <c r="UJ3039" i="26"/>
  <c r="UK3039" i="26"/>
  <c r="UH3040" i="26"/>
  <c r="UI3040" i="26"/>
  <c r="UJ3040" i="26"/>
  <c r="UK3040" i="26"/>
  <c r="UH3041" i="26"/>
  <c r="UI3041" i="26"/>
  <c r="UJ3041" i="26"/>
  <c r="UK3041" i="26"/>
  <c r="UH3042" i="26"/>
  <c r="UI3042" i="26"/>
  <c r="UJ3042" i="26"/>
  <c r="UK3042" i="26"/>
  <c r="UH3043" i="26"/>
  <c r="UI3043" i="26"/>
  <c r="UJ3043" i="26"/>
  <c r="UK3043" i="26"/>
  <c r="UH3044" i="26"/>
  <c r="UI3044" i="26"/>
  <c r="UJ3044" i="26"/>
  <c r="UK3044" i="26"/>
  <c r="UH3045" i="26"/>
  <c r="UI3045" i="26"/>
  <c r="UJ3045" i="26"/>
  <c r="UK3045" i="26"/>
  <c r="UH3046" i="26"/>
  <c r="UI3046" i="26"/>
  <c r="UJ3046" i="26"/>
  <c r="UK3046" i="26"/>
  <c r="UH3047" i="26"/>
  <c r="UI3047" i="26"/>
  <c r="UJ3047" i="26"/>
  <c r="UK3047" i="26"/>
  <c r="UH3048" i="26"/>
  <c r="UI3048" i="26"/>
  <c r="UJ3048" i="26"/>
  <c r="UK3048" i="26"/>
  <c r="UH3049" i="26"/>
  <c r="UI3049" i="26"/>
  <c r="UJ3049" i="26"/>
  <c r="UK3049" i="26"/>
  <c r="UH3050" i="26"/>
  <c r="UI3050" i="26"/>
  <c r="UJ3050" i="26"/>
  <c r="UK3050" i="26"/>
  <c r="UH3051" i="26"/>
  <c r="UI3051" i="26"/>
  <c r="UJ3051" i="26"/>
  <c r="UK3051" i="26"/>
  <c r="UH3052" i="26"/>
  <c r="UI3052" i="26"/>
  <c r="UJ3052" i="26"/>
  <c r="UK3052" i="26"/>
  <c r="UH3053" i="26"/>
  <c r="UI3053" i="26"/>
  <c r="UJ3053" i="26"/>
  <c r="UK3053" i="26"/>
  <c r="UH3054" i="26"/>
  <c r="UI3054" i="26"/>
  <c r="UJ3054" i="26"/>
  <c r="UK3054" i="26"/>
  <c r="UH3055" i="26"/>
  <c r="UI3055" i="26"/>
  <c r="UJ3055" i="26"/>
  <c r="UK3055" i="26"/>
  <c r="UH3056" i="26"/>
  <c r="UI3056" i="26"/>
  <c r="UJ3056" i="26"/>
  <c r="UK3056" i="26"/>
  <c r="UH3057" i="26"/>
  <c r="UI3057" i="26"/>
  <c r="UJ3057" i="26"/>
  <c r="UK3057" i="26"/>
  <c r="UH3058" i="26"/>
  <c r="UI3058" i="26"/>
  <c r="UJ3058" i="26"/>
  <c r="UK3058" i="26"/>
  <c r="UH3059" i="26"/>
  <c r="UI3059" i="26"/>
  <c r="UJ3059" i="26"/>
  <c r="UK3059" i="26"/>
  <c r="UH3060" i="26"/>
  <c r="UI3060" i="26"/>
  <c r="UJ3060" i="26"/>
  <c r="UK3060" i="26"/>
  <c r="UH3061" i="26"/>
  <c r="UI3061" i="26"/>
  <c r="UJ3061" i="26"/>
  <c r="UK3061" i="26"/>
  <c r="UH3062" i="26"/>
  <c r="UI3062" i="26"/>
  <c r="UJ3062" i="26"/>
  <c r="UK3062" i="26"/>
  <c r="UH3063" i="26"/>
  <c r="UI3063" i="26"/>
  <c r="UJ3063" i="26"/>
  <c r="UK3063" i="26"/>
  <c r="UH3064" i="26"/>
  <c r="UI3064" i="26"/>
  <c r="UJ3064" i="26"/>
  <c r="UK3064" i="26"/>
  <c r="UH3065" i="26"/>
  <c r="UI3065" i="26"/>
  <c r="UJ3065" i="26"/>
  <c r="UK3065" i="26"/>
  <c r="UH3066" i="26"/>
  <c r="UI3066" i="26"/>
  <c r="UJ3066" i="26"/>
  <c r="UK3066" i="26"/>
  <c r="UH3067" i="26"/>
  <c r="UI3067" i="26"/>
  <c r="UJ3067" i="26"/>
  <c r="UK3067" i="26"/>
  <c r="UH3068" i="26"/>
  <c r="UI3068" i="26"/>
  <c r="UJ3068" i="26"/>
  <c r="UK3068" i="26"/>
  <c r="UH3069" i="26"/>
  <c r="UI3069" i="26"/>
  <c r="UJ3069" i="26"/>
  <c r="UK3069" i="26"/>
  <c r="UH3070" i="26"/>
  <c r="UI3070" i="26"/>
  <c r="UJ3070" i="26"/>
  <c r="UK3070" i="26"/>
  <c r="UH3071" i="26"/>
  <c r="UI3071" i="26"/>
  <c r="UJ3071" i="26"/>
  <c r="UK3071" i="26"/>
  <c r="UH3072" i="26"/>
  <c r="UI3072" i="26"/>
  <c r="UJ3072" i="26"/>
  <c r="UK3072" i="26"/>
  <c r="UH3073" i="26"/>
  <c r="UI3073" i="26"/>
  <c r="UJ3073" i="26"/>
  <c r="UK3073" i="26"/>
  <c r="UH3074" i="26"/>
  <c r="UI3074" i="26"/>
  <c r="UJ3074" i="26"/>
  <c r="UK3074" i="26"/>
  <c r="UH3075" i="26"/>
  <c r="UI3075" i="26"/>
  <c r="UJ3075" i="26"/>
  <c r="UK3075" i="26"/>
  <c r="UH3076" i="26"/>
  <c r="UI3076" i="26"/>
  <c r="UJ3076" i="26"/>
  <c r="UK3076" i="26"/>
  <c r="UH3077" i="26"/>
  <c r="UI3077" i="26"/>
  <c r="UJ3077" i="26"/>
  <c r="UK3077" i="26"/>
  <c r="UH3078" i="26"/>
  <c r="UI3078" i="26"/>
  <c r="UJ3078" i="26"/>
  <c r="UK3078" i="26"/>
  <c r="UH3079" i="26"/>
  <c r="UI3079" i="26"/>
  <c r="UJ3079" i="26"/>
  <c r="UK3079" i="26"/>
  <c r="UH3080" i="26"/>
  <c r="UI3080" i="26"/>
  <c r="UJ3080" i="26"/>
  <c r="UK3080" i="26"/>
  <c r="UH3081" i="26"/>
  <c r="UI3081" i="26"/>
  <c r="UJ3081" i="26"/>
  <c r="UK3081" i="26"/>
  <c r="UH3082" i="26"/>
  <c r="UI3082" i="26"/>
  <c r="UJ3082" i="26"/>
  <c r="UK3082" i="26"/>
  <c r="UH3083" i="26"/>
  <c r="UI3083" i="26"/>
  <c r="UJ3083" i="26"/>
  <c r="UK3083" i="26"/>
  <c r="UH3084" i="26"/>
  <c r="UI3084" i="26"/>
  <c r="UJ3084" i="26"/>
  <c r="UK3084" i="26"/>
  <c r="UH3085" i="26"/>
  <c r="UI3085" i="26"/>
  <c r="UJ3085" i="26"/>
  <c r="UK3085" i="26"/>
  <c r="UH3086" i="26"/>
  <c r="UI3086" i="26"/>
  <c r="UJ3086" i="26"/>
  <c r="UK3086" i="26"/>
  <c r="UH3087" i="26"/>
  <c r="UI3087" i="26"/>
  <c r="UJ3087" i="26"/>
  <c r="UK3087" i="26"/>
  <c r="UH3088" i="26"/>
  <c r="UI3088" i="26"/>
  <c r="UJ3088" i="26"/>
  <c r="UK3088" i="26"/>
  <c r="UH3089" i="26"/>
  <c r="UI3089" i="26"/>
  <c r="UJ3089" i="26"/>
  <c r="UK3089" i="26"/>
  <c r="UH3090" i="26"/>
  <c r="UI3090" i="26"/>
  <c r="UJ3090" i="26"/>
  <c r="UK3090" i="26"/>
  <c r="UH3091" i="26"/>
  <c r="UI3091" i="26"/>
  <c r="UJ3091" i="26"/>
  <c r="UK3091" i="26"/>
  <c r="UH3092" i="26"/>
  <c r="UI3092" i="26"/>
  <c r="UJ3092" i="26"/>
  <c r="UK3092" i="26"/>
  <c r="UH3093" i="26"/>
  <c r="UI3093" i="26"/>
  <c r="UJ3093" i="26"/>
  <c r="UK3093" i="26"/>
  <c r="UH3094" i="26"/>
  <c r="UI3094" i="26"/>
  <c r="UJ3094" i="26"/>
  <c r="UK3094" i="26"/>
  <c r="UH3095" i="26"/>
  <c r="UI3095" i="26"/>
  <c r="UJ3095" i="26"/>
  <c r="UK3095" i="26"/>
  <c r="UH3096" i="26"/>
  <c r="UI3096" i="26"/>
  <c r="UJ3096" i="26"/>
  <c r="UK3096" i="26"/>
  <c r="UH3097" i="26"/>
  <c r="UI3097" i="26"/>
  <c r="UJ3097" i="26"/>
  <c r="UK3097" i="26"/>
  <c r="UH3098" i="26"/>
  <c r="UI3098" i="26"/>
  <c r="UJ3098" i="26"/>
  <c r="UK3098" i="26"/>
  <c r="UH3099" i="26"/>
  <c r="UI3099" i="26"/>
  <c r="UJ3099" i="26"/>
  <c r="UK3099" i="26"/>
  <c r="UH3100" i="26"/>
  <c r="UI3100" i="26"/>
  <c r="UJ3100" i="26"/>
  <c r="UK3100" i="26"/>
  <c r="UH3101" i="26"/>
  <c r="UI3101" i="26"/>
  <c r="UJ3101" i="26"/>
  <c r="UK3101" i="26"/>
  <c r="UH3102" i="26"/>
  <c r="UI3102" i="26"/>
  <c r="UJ3102" i="26"/>
  <c r="UK3102" i="26"/>
  <c r="UH3103" i="26"/>
  <c r="UI3103" i="26"/>
  <c r="UJ3103" i="26"/>
  <c r="UK3103" i="26"/>
  <c r="UH3104" i="26"/>
  <c r="UI3104" i="26"/>
  <c r="UJ3104" i="26"/>
  <c r="UK3104" i="26"/>
  <c r="UH3105" i="26"/>
  <c r="UI3105" i="26"/>
  <c r="UJ3105" i="26"/>
  <c r="UK3105" i="26"/>
  <c r="UH3106" i="26"/>
  <c r="UI3106" i="26"/>
  <c r="UJ3106" i="26"/>
  <c r="UK3106" i="26"/>
  <c r="UH3107" i="26"/>
  <c r="UI3107" i="26"/>
  <c r="UJ3107" i="26"/>
  <c r="UK3107" i="26"/>
  <c r="UH3108" i="26"/>
  <c r="UI3108" i="26"/>
  <c r="UJ3108" i="26"/>
  <c r="UK3108" i="26"/>
  <c r="UH3109" i="26"/>
  <c r="UI3109" i="26"/>
  <c r="UJ3109" i="26"/>
  <c r="UK3109" i="26"/>
  <c r="UH3110" i="26"/>
  <c r="UI3110" i="26"/>
  <c r="UJ3110" i="26"/>
  <c r="UK3110" i="26"/>
  <c r="UH3111" i="26"/>
  <c r="UI3111" i="26"/>
  <c r="UJ3111" i="26"/>
  <c r="UK3111" i="26"/>
  <c r="UH3112" i="26"/>
  <c r="UI3112" i="26"/>
  <c r="UJ3112" i="26"/>
  <c r="UK3112" i="26"/>
  <c r="UH3113" i="26"/>
  <c r="UI3113" i="26"/>
  <c r="UJ3113" i="26"/>
  <c r="UK3113" i="26"/>
  <c r="UH3114" i="26"/>
  <c r="UI3114" i="26"/>
  <c r="UJ3114" i="26"/>
  <c r="UK3114" i="26"/>
  <c r="UH3115" i="26"/>
  <c r="UI3115" i="26"/>
  <c r="UJ3115" i="26"/>
  <c r="UK3115" i="26"/>
  <c r="UH3116" i="26"/>
  <c r="UI3116" i="26"/>
  <c r="UJ3116" i="26"/>
  <c r="UK3116" i="26"/>
  <c r="UH3117" i="26"/>
  <c r="UI3117" i="26"/>
  <c r="UJ3117" i="26"/>
  <c r="UK3117" i="26"/>
  <c r="UH3118" i="26"/>
  <c r="UI3118" i="26"/>
  <c r="UJ3118" i="26"/>
  <c r="UK3118" i="26"/>
  <c r="UH3119" i="26"/>
  <c r="UI3119" i="26"/>
  <c r="UJ3119" i="26"/>
  <c r="UK3119" i="26"/>
  <c r="UH3120" i="26"/>
  <c r="UI3120" i="26"/>
  <c r="UJ3120" i="26"/>
  <c r="UK3120" i="26"/>
  <c r="UH3121" i="26"/>
  <c r="UI3121" i="26"/>
  <c r="UJ3121" i="26"/>
  <c r="UK3121" i="26"/>
  <c r="UH3122" i="26"/>
  <c r="UI3122" i="26"/>
  <c r="UJ3122" i="26"/>
  <c r="UK3122" i="26"/>
  <c r="UH3123" i="26"/>
  <c r="UI3123" i="26"/>
  <c r="UJ3123" i="26"/>
  <c r="UK3123" i="26"/>
  <c r="UH3124" i="26"/>
  <c r="UI3124" i="26"/>
  <c r="UJ3124" i="26"/>
  <c r="UK3124" i="26"/>
  <c r="UH3125" i="26"/>
  <c r="UI3125" i="26"/>
  <c r="UJ3125" i="26"/>
  <c r="UK3125" i="26"/>
  <c r="UH3126" i="26"/>
  <c r="UI3126" i="26"/>
  <c r="UJ3126" i="26"/>
  <c r="UK3126" i="26"/>
  <c r="UH3127" i="26"/>
  <c r="UI3127" i="26"/>
  <c r="UJ3127" i="26"/>
  <c r="UK3127" i="26"/>
  <c r="UH3128" i="26"/>
  <c r="UI3128" i="26"/>
  <c r="UJ3128" i="26"/>
  <c r="UK3128" i="26"/>
  <c r="UH3129" i="26"/>
  <c r="UI3129" i="26"/>
  <c r="UJ3129" i="26"/>
  <c r="UK3129" i="26"/>
  <c r="UH3130" i="26"/>
  <c r="UI3130" i="26"/>
  <c r="UJ3130" i="26"/>
  <c r="UK3130" i="26"/>
  <c r="UH3131" i="26"/>
  <c r="UI3131" i="26"/>
  <c r="UJ3131" i="26"/>
  <c r="UK3131" i="26"/>
  <c r="UH3132" i="26"/>
  <c r="UI3132" i="26"/>
  <c r="UJ3132" i="26"/>
  <c r="UK3132" i="26"/>
  <c r="UH3133" i="26"/>
  <c r="UI3133" i="26"/>
  <c r="UJ3133" i="26"/>
  <c r="UK3133" i="26"/>
  <c r="UH3134" i="26"/>
  <c r="UI3134" i="26"/>
  <c r="UJ3134" i="26"/>
  <c r="UK3134" i="26"/>
  <c r="UH3135" i="26"/>
  <c r="UI3135" i="26"/>
  <c r="UJ3135" i="26"/>
  <c r="UK3135" i="26"/>
  <c r="UH3136" i="26"/>
  <c r="UI3136" i="26"/>
  <c r="UJ3136" i="26"/>
  <c r="UK3136" i="26"/>
  <c r="UH3137" i="26"/>
  <c r="UI3137" i="26"/>
  <c r="UJ3137" i="26"/>
  <c r="UK3137" i="26"/>
  <c r="UH3138" i="26"/>
  <c r="UI3138" i="26"/>
  <c r="UJ3138" i="26"/>
  <c r="UK3138" i="26"/>
  <c r="UH3139" i="26"/>
  <c r="UI3139" i="26"/>
  <c r="UJ3139" i="26"/>
  <c r="UK3139" i="26"/>
  <c r="UH3140" i="26"/>
  <c r="UI3140" i="26"/>
  <c r="UJ3140" i="26"/>
  <c r="UK3140" i="26"/>
  <c r="UH3141" i="26"/>
  <c r="UI3141" i="26"/>
  <c r="UJ3141" i="26"/>
  <c r="UK3141" i="26"/>
  <c r="UH3142" i="26"/>
  <c r="UI3142" i="26"/>
  <c r="UJ3142" i="26"/>
  <c r="UK3142" i="26"/>
  <c r="UH3143" i="26"/>
  <c r="UI3143" i="26"/>
  <c r="UJ3143" i="26"/>
  <c r="UK3143" i="26"/>
  <c r="UH3144" i="26"/>
  <c r="UI3144" i="26"/>
  <c r="UJ3144" i="26"/>
  <c r="UK3144" i="26"/>
  <c r="UH3145" i="26"/>
  <c r="UI3145" i="26"/>
  <c r="UJ3145" i="26"/>
  <c r="UK3145" i="26"/>
  <c r="UH3146" i="26"/>
  <c r="UI3146" i="26"/>
  <c r="UJ3146" i="26"/>
  <c r="UK3146" i="26"/>
  <c r="UH3147" i="26"/>
  <c r="UI3147" i="26"/>
  <c r="UJ3147" i="26"/>
  <c r="UK3147" i="26"/>
  <c r="UH3148" i="26"/>
  <c r="UI3148" i="26"/>
  <c r="UJ3148" i="26"/>
  <c r="UK3148" i="26"/>
  <c r="UH3149" i="26"/>
  <c r="UI3149" i="26"/>
  <c r="UJ3149" i="26"/>
  <c r="UK3149" i="26"/>
  <c r="UH3150" i="26"/>
  <c r="UI3150" i="26"/>
  <c r="UJ3150" i="26"/>
  <c r="UK3150" i="26"/>
  <c r="UH3151" i="26"/>
  <c r="UI3151" i="26"/>
  <c r="UJ3151" i="26"/>
  <c r="UK3151" i="26"/>
  <c r="UH3152" i="26"/>
  <c r="UI3152" i="26"/>
  <c r="UJ3152" i="26"/>
  <c r="UK3152" i="26"/>
  <c r="UH3153" i="26"/>
  <c r="UI3153" i="26"/>
  <c r="UJ3153" i="26"/>
  <c r="UK3153" i="26"/>
  <c r="UH3154" i="26"/>
  <c r="UI3154" i="26"/>
  <c r="UJ3154" i="26"/>
  <c r="UK3154" i="26"/>
  <c r="UH3155" i="26"/>
  <c r="UI3155" i="26"/>
  <c r="UJ3155" i="26"/>
  <c r="UK3155" i="26"/>
  <c r="UH3156" i="26"/>
  <c r="UI3156" i="26"/>
  <c r="UJ3156" i="26"/>
  <c r="UK3156" i="26"/>
  <c r="UH3157" i="26"/>
  <c r="UI3157" i="26"/>
  <c r="UJ3157" i="26"/>
  <c r="UK3157" i="26"/>
  <c r="UH3158" i="26"/>
  <c r="UI3158" i="26"/>
  <c r="UJ3158" i="26"/>
  <c r="UK3158" i="26"/>
  <c r="UH3159" i="26"/>
  <c r="UI3159" i="26"/>
  <c r="UJ3159" i="26"/>
  <c r="UK3159" i="26"/>
  <c r="UH3160" i="26"/>
  <c r="UI3160" i="26"/>
  <c r="UJ3160" i="26"/>
  <c r="UK3160" i="26"/>
  <c r="UH3161" i="26"/>
  <c r="UI3161" i="26"/>
  <c r="UJ3161" i="26"/>
  <c r="UK3161" i="26"/>
  <c r="UH3162" i="26"/>
  <c r="UI3162" i="26"/>
  <c r="UJ3162" i="26"/>
  <c r="UK3162" i="26"/>
  <c r="UH3163" i="26"/>
  <c r="UI3163" i="26"/>
  <c r="UJ3163" i="26"/>
  <c r="UK3163" i="26"/>
  <c r="UH3164" i="26"/>
  <c r="UI3164" i="26"/>
  <c r="UJ3164" i="26"/>
  <c r="UK3164" i="26"/>
  <c r="UH3165" i="26"/>
  <c r="UI3165" i="26"/>
  <c r="UJ3165" i="26"/>
  <c r="UK3165" i="26"/>
  <c r="UH3166" i="26"/>
  <c r="UI3166" i="26"/>
  <c r="UJ3166" i="26"/>
  <c r="UK3166" i="26"/>
  <c r="UH3167" i="26"/>
  <c r="UI3167" i="26"/>
  <c r="UJ3167" i="26"/>
  <c r="UK3167" i="26"/>
  <c r="UH3168" i="26"/>
  <c r="UI3168" i="26"/>
  <c r="UJ3168" i="26"/>
  <c r="UK3168" i="26"/>
  <c r="UH3169" i="26"/>
  <c r="UI3169" i="26"/>
  <c r="UJ3169" i="26"/>
  <c r="UK3169" i="26"/>
  <c r="UH3170" i="26"/>
  <c r="UI3170" i="26"/>
  <c r="UJ3170" i="26"/>
  <c r="UK3170" i="26"/>
  <c r="UH3171" i="26"/>
  <c r="UI3171" i="26"/>
  <c r="UJ3171" i="26"/>
  <c r="UK3171" i="26"/>
  <c r="UH3172" i="26"/>
  <c r="UI3172" i="26"/>
  <c r="UJ3172" i="26"/>
  <c r="UK3172" i="26"/>
  <c r="UH3173" i="26"/>
  <c r="UI3173" i="26"/>
  <c r="UJ3173" i="26"/>
  <c r="UK3173" i="26"/>
  <c r="UH3174" i="26"/>
  <c r="UI3174" i="26"/>
  <c r="UJ3174" i="26"/>
  <c r="UK3174" i="26"/>
  <c r="UH3175" i="26"/>
  <c r="UI3175" i="26"/>
  <c r="UJ3175" i="26"/>
  <c r="UK3175" i="26"/>
  <c r="UH3176" i="26"/>
  <c r="UI3176" i="26"/>
  <c r="UJ3176" i="26"/>
  <c r="UK3176" i="26"/>
  <c r="UH3177" i="26"/>
  <c r="UI3177" i="26"/>
  <c r="UJ3177" i="26"/>
  <c r="UK3177" i="26"/>
  <c r="UH3178" i="26"/>
  <c r="UI3178" i="26"/>
  <c r="UJ3178" i="26"/>
  <c r="UK3178" i="26"/>
  <c r="UH3179" i="26"/>
  <c r="UI3179" i="26"/>
  <c r="UJ3179" i="26"/>
  <c r="UK3179" i="26"/>
  <c r="UH3180" i="26"/>
  <c r="UI3180" i="26"/>
  <c r="UJ3180" i="26"/>
  <c r="UK3180" i="26"/>
  <c r="UH3181" i="26"/>
  <c r="UI3181" i="26"/>
  <c r="UJ3181" i="26"/>
  <c r="UK3181" i="26"/>
  <c r="UH3182" i="26"/>
  <c r="UI3182" i="26"/>
  <c r="UJ3182" i="26"/>
  <c r="UK3182" i="26"/>
  <c r="UH3183" i="26"/>
  <c r="UI3183" i="26"/>
  <c r="UJ3183" i="26"/>
  <c r="UK3183" i="26"/>
  <c r="UH3184" i="26"/>
  <c r="UI3184" i="26"/>
  <c r="UJ3184" i="26"/>
  <c r="UK3184" i="26"/>
  <c r="UH3185" i="26"/>
  <c r="UI3185" i="26"/>
  <c r="UJ3185" i="26"/>
  <c r="UK3185" i="26"/>
  <c r="UH3186" i="26"/>
  <c r="UI3186" i="26"/>
  <c r="UJ3186" i="26"/>
  <c r="UK3186" i="26"/>
  <c r="UH3187" i="26"/>
  <c r="UI3187" i="26"/>
  <c r="UJ3187" i="26"/>
  <c r="UK3187" i="26"/>
  <c r="UH3188" i="26"/>
  <c r="UI3188" i="26"/>
  <c r="UJ3188" i="26"/>
  <c r="UK3188" i="26"/>
  <c r="UH3189" i="26"/>
  <c r="UI3189" i="26"/>
  <c r="UJ3189" i="26"/>
  <c r="UK3189" i="26"/>
  <c r="UH3190" i="26"/>
  <c r="UI3190" i="26"/>
  <c r="UJ3190" i="26"/>
  <c r="UK3190" i="26"/>
  <c r="UH3191" i="26"/>
  <c r="UI3191" i="26"/>
  <c r="UJ3191" i="26"/>
  <c r="UK3191" i="26"/>
  <c r="UH3192" i="26"/>
  <c r="UI3192" i="26"/>
  <c r="UJ3192" i="26"/>
  <c r="UK3192" i="26"/>
  <c r="UH3193" i="26"/>
  <c r="UI3193" i="26"/>
  <c r="UJ3193" i="26"/>
  <c r="UK3193" i="26"/>
  <c r="UH3194" i="26"/>
  <c r="UI3194" i="26"/>
  <c r="UJ3194" i="26"/>
  <c r="UK3194" i="26"/>
  <c r="UH3195" i="26"/>
  <c r="UI3195" i="26"/>
  <c r="UJ3195" i="26"/>
  <c r="UK3195" i="26"/>
  <c r="UH3196" i="26"/>
  <c r="UI3196" i="26"/>
  <c r="UJ3196" i="26"/>
  <c r="UK3196" i="26"/>
  <c r="UH3197" i="26"/>
  <c r="UI3197" i="26"/>
  <c r="UJ3197" i="26"/>
  <c r="UK3197" i="26"/>
  <c r="UH3198" i="26"/>
  <c r="UI3198" i="26"/>
  <c r="UJ3198" i="26"/>
  <c r="UK3198" i="26"/>
  <c r="UH3199" i="26"/>
  <c r="UI3199" i="26"/>
  <c r="UJ3199" i="26"/>
  <c r="UK3199" i="26"/>
  <c r="UH3200" i="26"/>
  <c r="UI3200" i="26"/>
  <c r="UJ3200" i="26"/>
  <c r="UK3200" i="26"/>
  <c r="UH3201" i="26"/>
  <c r="UI3201" i="26"/>
  <c r="UJ3201" i="26"/>
  <c r="UK3201" i="26"/>
  <c r="UH3202" i="26"/>
  <c r="UI3202" i="26"/>
  <c r="UJ3202" i="26"/>
  <c r="UK3202" i="26"/>
  <c r="UH3203" i="26"/>
  <c r="UI3203" i="26"/>
  <c r="UJ3203" i="26"/>
  <c r="UK3203" i="26"/>
  <c r="UH3204" i="26"/>
  <c r="UI3204" i="26"/>
  <c r="UJ3204" i="26"/>
  <c r="UK3204" i="26"/>
  <c r="UH3205" i="26"/>
  <c r="UI3205" i="26"/>
  <c r="UJ3205" i="26"/>
  <c r="UK3205" i="26"/>
  <c r="UH3206" i="26"/>
  <c r="UI3206" i="26"/>
  <c r="UJ3206" i="26"/>
  <c r="UK3206" i="26"/>
  <c r="UH3207" i="26"/>
  <c r="UI3207" i="26"/>
  <c r="UJ3207" i="26"/>
  <c r="UK3207" i="26"/>
  <c r="UH3208" i="26"/>
  <c r="UI3208" i="26"/>
  <c r="UJ3208" i="26"/>
  <c r="UK3208" i="26"/>
  <c r="UH3209" i="26"/>
  <c r="UI3209" i="26"/>
  <c r="UJ3209" i="26"/>
  <c r="UK3209" i="26"/>
  <c r="UH3210" i="26"/>
  <c r="UI3210" i="26"/>
  <c r="UJ3210" i="26"/>
  <c r="UK3210" i="26"/>
  <c r="UH3211" i="26"/>
  <c r="UI3211" i="26"/>
  <c r="UJ3211" i="26"/>
  <c r="UK3211" i="26"/>
  <c r="UH3212" i="26"/>
  <c r="UI3212" i="26"/>
  <c r="UJ3212" i="26"/>
  <c r="UK3212" i="26"/>
  <c r="UH3213" i="26"/>
  <c r="UI3213" i="26"/>
  <c r="UJ3213" i="26"/>
  <c r="UK3213" i="26"/>
  <c r="UH3214" i="26"/>
  <c r="UI3214" i="26"/>
  <c r="UJ3214" i="26"/>
  <c r="UK3214" i="26"/>
  <c r="UH3215" i="26"/>
  <c r="UI3215" i="26"/>
  <c r="UJ3215" i="26"/>
  <c r="UK3215" i="26"/>
  <c r="UH3216" i="26"/>
  <c r="UI3216" i="26"/>
  <c r="UJ3216" i="26"/>
  <c r="UK3216" i="26"/>
  <c r="UH3217" i="26"/>
  <c r="UI3217" i="26"/>
  <c r="UJ3217" i="26"/>
  <c r="UK3217" i="26"/>
  <c r="UH3218" i="26"/>
  <c r="UI3218" i="26"/>
  <c r="UJ3218" i="26"/>
  <c r="UK3218" i="26"/>
  <c r="UH3219" i="26"/>
  <c r="UI3219" i="26"/>
  <c r="UJ3219" i="26"/>
  <c r="UK3219" i="26"/>
  <c r="UH3220" i="26"/>
  <c r="UI3220" i="26"/>
  <c r="UJ3220" i="26"/>
  <c r="UK3220" i="26"/>
  <c r="UH3221" i="26"/>
  <c r="UI3221" i="26"/>
  <c r="UJ3221" i="26"/>
  <c r="UK3221" i="26"/>
  <c r="UH3222" i="26"/>
  <c r="UI3222" i="26"/>
  <c r="UJ3222" i="26"/>
  <c r="UK3222" i="26"/>
  <c r="UH3223" i="26"/>
  <c r="UI3223" i="26"/>
  <c r="UJ3223" i="26"/>
  <c r="UK3223" i="26"/>
  <c r="UH3224" i="26"/>
  <c r="UI3224" i="26"/>
  <c r="UJ3224" i="26"/>
  <c r="UK3224" i="26"/>
  <c r="UH3225" i="26"/>
  <c r="UI3225" i="26"/>
  <c r="UJ3225" i="26"/>
  <c r="UK3225" i="26"/>
  <c r="UH3226" i="26"/>
  <c r="UI3226" i="26"/>
  <c r="UJ3226" i="26"/>
  <c r="UK3226" i="26"/>
  <c r="UH3227" i="26"/>
  <c r="UI3227" i="26"/>
  <c r="UJ3227" i="26"/>
  <c r="UK3227" i="26"/>
  <c r="UH3228" i="26"/>
  <c r="UI3228" i="26"/>
  <c r="UJ3228" i="26"/>
  <c r="UK3228" i="26"/>
  <c r="UH3229" i="26"/>
  <c r="UI3229" i="26"/>
  <c r="UJ3229" i="26"/>
  <c r="UK3229" i="26"/>
  <c r="UH3230" i="26"/>
  <c r="UI3230" i="26"/>
  <c r="UJ3230" i="26"/>
  <c r="UK3230" i="26"/>
  <c r="UH3231" i="26"/>
  <c r="UI3231" i="26"/>
  <c r="UJ3231" i="26"/>
  <c r="UK3231" i="26"/>
  <c r="UH3232" i="26"/>
  <c r="UI3232" i="26"/>
  <c r="UJ3232" i="26"/>
  <c r="UK3232" i="26"/>
  <c r="UH3233" i="26"/>
  <c r="UI3233" i="26"/>
  <c r="UJ3233" i="26"/>
  <c r="UK3233" i="26"/>
  <c r="UH3234" i="26"/>
  <c r="UI3234" i="26"/>
  <c r="UJ3234" i="26"/>
  <c r="UK3234" i="26"/>
  <c r="UH3235" i="26"/>
  <c r="UI3235" i="26"/>
  <c r="UJ3235" i="26"/>
  <c r="UK3235" i="26"/>
  <c r="UH3236" i="26"/>
  <c r="UI3236" i="26"/>
  <c r="UJ3236" i="26"/>
  <c r="UK3236" i="26"/>
  <c r="UH3237" i="26"/>
  <c r="UI3237" i="26"/>
  <c r="UJ3237" i="26"/>
  <c r="UK3237" i="26"/>
  <c r="UH3238" i="26"/>
  <c r="UI3238" i="26"/>
  <c r="UJ3238" i="26"/>
  <c r="UK3238" i="26"/>
  <c r="UH3239" i="26"/>
  <c r="UI3239" i="26"/>
  <c r="UJ3239" i="26"/>
  <c r="UK3239" i="26"/>
  <c r="UH3240" i="26"/>
  <c r="UI3240" i="26"/>
  <c r="UJ3240" i="26"/>
  <c r="UK3240" i="26"/>
  <c r="UH3241" i="26"/>
  <c r="UI3241" i="26"/>
  <c r="UJ3241" i="26"/>
  <c r="UK3241" i="26"/>
  <c r="UH3242" i="26"/>
  <c r="UI3242" i="26"/>
  <c r="UJ3242" i="26"/>
  <c r="UK3242" i="26"/>
  <c r="UH3243" i="26"/>
  <c r="UI3243" i="26"/>
  <c r="UJ3243" i="26"/>
  <c r="UK3243" i="26"/>
  <c r="UH3244" i="26"/>
  <c r="UI3244" i="26"/>
  <c r="UJ3244" i="26"/>
  <c r="UK3244" i="26"/>
  <c r="UH3245" i="26"/>
  <c r="UI3245" i="26"/>
  <c r="UJ3245" i="26"/>
  <c r="UK3245" i="26"/>
  <c r="UH3246" i="26"/>
  <c r="UI3246" i="26"/>
  <c r="UJ3246" i="26"/>
  <c r="UK3246" i="26"/>
  <c r="UH3247" i="26"/>
  <c r="UI3247" i="26"/>
  <c r="UJ3247" i="26"/>
  <c r="UK3247" i="26"/>
  <c r="UH3248" i="26"/>
  <c r="UI3248" i="26"/>
  <c r="UJ3248" i="26"/>
  <c r="UK3248" i="26"/>
  <c r="UH3249" i="26"/>
  <c r="UI3249" i="26"/>
  <c r="UJ3249" i="26"/>
  <c r="UK3249" i="26"/>
  <c r="UH3250" i="26"/>
  <c r="UI3250" i="26"/>
  <c r="UJ3250" i="26"/>
  <c r="UK3250" i="26"/>
  <c r="UH3251" i="26"/>
  <c r="UI3251" i="26"/>
  <c r="UJ3251" i="26"/>
  <c r="UK3251" i="26"/>
  <c r="UH3252" i="26"/>
  <c r="UI3252" i="26"/>
  <c r="UJ3252" i="26"/>
  <c r="UK3252" i="26"/>
  <c r="UH3253" i="26"/>
  <c r="UI3253" i="26"/>
  <c r="UJ3253" i="26"/>
  <c r="UK3253" i="26"/>
  <c r="UH3254" i="26"/>
  <c r="UI3254" i="26"/>
  <c r="UJ3254" i="26"/>
  <c r="UK3254" i="26"/>
  <c r="UH3255" i="26"/>
  <c r="UI3255" i="26"/>
  <c r="UJ3255" i="26"/>
  <c r="UK3255" i="26"/>
  <c r="UH3256" i="26"/>
  <c r="UI3256" i="26"/>
  <c r="UJ3256" i="26"/>
  <c r="UK3256" i="26"/>
  <c r="UH3257" i="26"/>
  <c r="UI3257" i="26"/>
  <c r="UJ3257" i="26"/>
  <c r="UK3257" i="26"/>
  <c r="UH3258" i="26"/>
  <c r="UI3258" i="26"/>
  <c r="UJ3258" i="26"/>
  <c r="UK3258" i="26"/>
  <c r="UH3259" i="26"/>
  <c r="UI3259" i="26"/>
  <c r="UJ3259" i="26"/>
  <c r="UK3259" i="26"/>
  <c r="UH3260" i="26"/>
  <c r="UI3260" i="26"/>
  <c r="UJ3260" i="26"/>
  <c r="UK3260" i="26"/>
  <c r="UH3261" i="26"/>
  <c r="UI3261" i="26"/>
  <c r="UJ3261" i="26"/>
  <c r="UK3261" i="26"/>
  <c r="UH3262" i="26"/>
  <c r="UI3262" i="26"/>
  <c r="UJ3262" i="26"/>
  <c r="UK3262" i="26"/>
  <c r="UH3263" i="26"/>
  <c r="UI3263" i="26"/>
  <c r="UJ3263" i="26"/>
  <c r="UK3263" i="26"/>
  <c r="UH3264" i="26"/>
  <c r="UI3264" i="26"/>
  <c r="UJ3264" i="26"/>
  <c r="UK3264" i="26"/>
  <c r="UH3265" i="26"/>
  <c r="UI3265" i="26"/>
  <c r="UJ3265" i="26"/>
  <c r="UK3265" i="26"/>
  <c r="UH3266" i="26"/>
  <c r="UI3266" i="26"/>
  <c r="UJ3266" i="26"/>
  <c r="UK3266" i="26"/>
  <c r="UH3267" i="26"/>
  <c r="UI3267" i="26"/>
  <c r="UJ3267" i="26"/>
  <c r="UK3267" i="26"/>
  <c r="UH3268" i="26"/>
  <c r="UI3268" i="26"/>
  <c r="UJ3268" i="26"/>
  <c r="UK3268" i="26"/>
  <c r="UH3269" i="26"/>
  <c r="UI3269" i="26"/>
  <c r="UJ3269" i="26"/>
  <c r="UK3269" i="26"/>
  <c r="UH3270" i="26"/>
  <c r="UI3270" i="26"/>
  <c r="UJ3270" i="26"/>
  <c r="UK3270" i="26"/>
  <c r="UH3271" i="26"/>
  <c r="UI3271" i="26"/>
  <c r="UJ3271" i="26"/>
  <c r="UK3271" i="26"/>
  <c r="UH3272" i="26"/>
  <c r="UI3272" i="26"/>
  <c r="UJ3272" i="26"/>
  <c r="UK3272" i="26"/>
  <c r="UH3273" i="26"/>
  <c r="UI3273" i="26"/>
  <c r="UJ3273" i="26"/>
  <c r="UK3273" i="26"/>
  <c r="UH3274" i="26"/>
  <c r="UI3274" i="26"/>
  <c r="UJ3274" i="26"/>
  <c r="UK3274" i="26"/>
  <c r="UH3275" i="26"/>
  <c r="UI3275" i="26"/>
  <c r="UJ3275" i="26"/>
  <c r="UK3275" i="26"/>
  <c r="UH3276" i="26"/>
  <c r="UI3276" i="26"/>
  <c r="UJ3276" i="26"/>
  <c r="UK3276" i="26"/>
  <c r="UH3277" i="26"/>
  <c r="UI3277" i="26"/>
  <c r="UJ3277" i="26"/>
  <c r="UK3277" i="26"/>
  <c r="UH3278" i="26"/>
  <c r="UI3278" i="26"/>
  <c r="UJ3278" i="26"/>
  <c r="UK3278" i="26"/>
  <c r="UH3279" i="26"/>
  <c r="UI3279" i="26"/>
  <c r="UJ3279" i="26"/>
  <c r="UK3279" i="26"/>
  <c r="UH3280" i="26"/>
  <c r="UI3280" i="26"/>
  <c r="UJ3280" i="26"/>
  <c r="UK3280" i="26"/>
  <c r="UH3281" i="26"/>
  <c r="UI3281" i="26"/>
  <c r="UJ3281" i="26"/>
  <c r="UK3281" i="26"/>
  <c r="UH3282" i="26"/>
  <c r="UI3282" i="26"/>
  <c r="UJ3282" i="26"/>
  <c r="UK3282" i="26"/>
  <c r="UH3283" i="26"/>
  <c r="UI3283" i="26"/>
  <c r="UJ3283" i="26"/>
  <c r="UK3283" i="26"/>
  <c r="UH3284" i="26"/>
  <c r="UI3284" i="26"/>
  <c r="UJ3284" i="26"/>
  <c r="UK3284" i="26"/>
  <c r="UH3285" i="26"/>
  <c r="UI3285" i="26"/>
  <c r="UJ3285" i="26"/>
  <c r="UK3285" i="26"/>
  <c r="UH3286" i="26"/>
  <c r="UI3286" i="26"/>
  <c r="UJ3286" i="26"/>
  <c r="UK3286" i="26"/>
  <c r="UH3287" i="26"/>
  <c r="UI3287" i="26"/>
  <c r="UJ3287" i="26"/>
  <c r="UK3287" i="26"/>
  <c r="UH3288" i="26"/>
  <c r="UI3288" i="26"/>
  <c r="UJ3288" i="26"/>
  <c r="UK3288" i="26"/>
  <c r="UH3289" i="26"/>
  <c r="UI3289" i="26"/>
  <c r="UJ3289" i="26"/>
  <c r="UK3289" i="26"/>
  <c r="UH3290" i="26"/>
  <c r="UI3290" i="26"/>
  <c r="UJ3290" i="26"/>
  <c r="UK3290" i="26"/>
  <c r="UH3291" i="26"/>
  <c r="UI3291" i="26"/>
  <c r="UJ3291" i="26"/>
  <c r="UK3291" i="26"/>
  <c r="UH3292" i="26"/>
  <c r="UI3292" i="26"/>
  <c r="UJ3292" i="26"/>
  <c r="UK3292" i="26"/>
  <c r="UH3293" i="26"/>
  <c r="UI3293" i="26"/>
  <c r="UJ3293" i="26"/>
  <c r="UK3293" i="26"/>
  <c r="UH3294" i="26"/>
  <c r="UI3294" i="26"/>
  <c r="UJ3294" i="26"/>
  <c r="UK3294" i="26"/>
  <c r="UH3295" i="26"/>
  <c r="UI3295" i="26"/>
  <c r="UJ3295" i="26"/>
  <c r="UK3295" i="26"/>
  <c r="UH3296" i="26"/>
  <c r="UI3296" i="26"/>
  <c r="UJ3296" i="26"/>
  <c r="UK3296" i="26"/>
  <c r="UH3297" i="26"/>
  <c r="UI3297" i="26"/>
  <c r="UJ3297" i="26"/>
  <c r="UK3297" i="26"/>
  <c r="UH3298" i="26"/>
  <c r="UI3298" i="26"/>
  <c r="UJ3298" i="26"/>
  <c r="UK3298" i="26"/>
  <c r="UH3299" i="26"/>
  <c r="UI3299" i="26"/>
  <c r="UJ3299" i="26"/>
  <c r="UK3299" i="26"/>
  <c r="UH3300" i="26"/>
  <c r="UI3300" i="26"/>
  <c r="UJ3300" i="26"/>
  <c r="UK3300" i="26"/>
  <c r="UH3301" i="26"/>
  <c r="UI3301" i="26"/>
  <c r="UJ3301" i="26"/>
  <c r="UK3301" i="26"/>
  <c r="UH3302" i="26"/>
  <c r="UI3302" i="26"/>
  <c r="UJ3302" i="26"/>
  <c r="UK3302" i="26"/>
  <c r="UH3303" i="26"/>
  <c r="UI3303" i="26"/>
  <c r="UJ3303" i="26"/>
  <c r="UK3303" i="26"/>
  <c r="UH3304" i="26"/>
  <c r="UI3304" i="26"/>
  <c r="UJ3304" i="26"/>
  <c r="UK3304" i="26"/>
  <c r="UH3305" i="26"/>
  <c r="UI3305" i="26"/>
  <c r="UJ3305" i="26"/>
  <c r="UK3305" i="26"/>
  <c r="UH3306" i="26"/>
  <c r="UI3306" i="26"/>
  <c r="UJ3306" i="26"/>
  <c r="UK3306" i="26"/>
  <c r="UH3307" i="26"/>
  <c r="UI3307" i="26"/>
  <c r="UJ3307" i="26"/>
  <c r="UK3307" i="26"/>
  <c r="UH3308" i="26"/>
  <c r="UI3308" i="26"/>
  <c r="UJ3308" i="26"/>
  <c r="UK3308" i="26"/>
  <c r="UH3309" i="26"/>
  <c r="UI3309" i="26"/>
  <c r="UJ3309" i="26"/>
  <c r="UK3309" i="26"/>
  <c r="UH3310" i="26"/>
  <c r="UI3310" i="26"/>
  <c r="UJ3310" i="26"/>
  <c r="UK3310" i="26"/>
  <c r="UH3311" i="26"/>
  <c r="UI3311" i="26"/>
  <c r="UJ3311" i="26"/>
  <c r="UK3311" i="26"/>
  <c r="UH3312" i="26"/>
  <c r="UI3312" i="26"/>
  <c r="UJ3312" i="26"/>
  <c r="UK3312" i="26"/>
  <c r="UH3313" i="26"/>
  <c r="UI3313" i="26"/>
  <c r="UJ3313" i="26"/>
  <c r="UK3313" i="26"/>
  <c r="UH3314" i="26"/>
  <c r="UI3314" i="26"/>
  <c r="UJ3314" i="26"/>
  <c r="UK3314" i="26"/>
  <c r="UH3315" i="26"/>
  <c r="UI3315" i="26"/>
  <c r="UJ3315" i="26"/>
  <c r="UK3315" i="26"/>
  <c r="UH3316" i="26"/>
  <c r="UI3316" i="26"/>
  <c r="UJ3316" i="26"/>
  <c r="UK3316" i="26"/>
  <c r="UH3317" i="26"/>
  <c r="UI3317" i="26"/>
  <c r="UJ3317" i="26"/>
  <c r="UK3317" i="26"/>
  <c r="UH3318" i="26"/>
  <c r="UI3318" i="26"/>
  <c r="UJ3318" i="26"/>
  <c r="UK3318" i="26"/>
  <c r="UH3319" i="26"/>
  <c r="UI3319" i="26"/>
  <c r="UJ3319" i="26"/>
  <c r="UK3319" i="26"/>
  <c r="UH3320" i="26"/>
  <c r="UI3320" i="26"/>
  <c r="UJ3320" i="26"/>
  <c r="UK3320" i="26"/>
  <c r="UH3321" i="26"/>
  <c r="UI3321" i="26"/>
  <c r="UJ3321" i="26"/>
  <c r="UK3321" i="26"/>
  <c r="UH3322" i="26"/>
  <c r="UI3322" i="26"/>
  <c r="UJ3322" i="26"/>
  <c r="UK3322" i="26"/>
  <c r="UH3323" i="26"/>
  <c r="UI3323" i="26"/>
  <c r="UJ3323" i="26"/>
  <c r="UK3323" i="26"/>
  <c r="UH3324" i="26"/>
  <c r="UI3324" i="26"/>
  <c r="UJ3324" i="26"/>
  <c r="UK3324" i="26"/>
  <c r="UH3325" i="26"/>
  <c r="UI3325" i="26"/>
  <c r="UJ3325" i="26"/>
  <c r="UK3325" i="26"/>
  <c r="UH3326" i="26"/>
  <c r="UI3326" i="26"/>
  <c r="UJ3326" i="26"/>
  <c r="UK3326" i="26"/>
  <c r="UH3327" i="26"/>
  <c r="UI3327" i="26"/>
  <c r="UJ3327" i="26"/>
  <c r="UK3327" i="26"/>
  <c r="UH3328" i="26"/>
  <c r="UI3328" i="26"/>
  <c r="UJ3328" i="26"/>
  <c r="UK3328" i="26"/>
  <c r="UH3329" i="26"/>
  <c r="UI3329" i="26"/>
  <c r="UJ3329" i="26"/>
  <c r="UK3329" i="26"/>
  <c r="UH3330" i="26"/>
  <c r="UI3330" i="26"/>
  <c r="UJ3330" i="26"/>
  <c r="UK3330" i="26"/>
  <c r="UH3331" i="26"/>
  <c r="UI3331" i="26"/>
  <c r="UJ3331" i="26"/>
  <c r="UK3331" i="26"/>
  <c r="UH3332" i="26"/>
  <c r="UI3332" i="26"/>
  <c r="UJ3332" i="26"/>
  <c r="UK3332" i="26"/>
  <c r="UH3333" i="26"/>
  <c r="UI3333" i="26"/>
  <c r="UJ3333" i="26"/>
  <c r="UK3333" i="26"/>
  <c r="UH3334" i="26"/>
  <c r="UI3334" i="26"/>
  <c r="UJ3334" i="26"/>
  <c r="UK3334" i="26"/>
  <c r="UH3335" i="26"/>
  <c r="UI3335" i="26"/>
  <c r="UJ3335" i="26"/>
  <c r="UK3335" i="26"/>
  <c r="UH3336" i="26"/>
  <c r="UI3336" i="26"/>
  <c r="UJ3336" i="26"/>
  <c r="UK3336" i="26"/>
  <c r="UH3337" i="26"/>
  <c r="UI3337" i="26"/>
  <c r="UJ3337" i="26"/>
  <c r="UK3337" i="26"/>
  <c r="UH3338" i="26"/>
  <c r="UI3338" i="26"/>
  <c r="UJ3338" i="26"/>
  <c r="UK3338" i="26"/>
  <c r="UH3339" i="26"/>
  <c r="UI3339" i="26"/>
  <c r="UJ3339" i="26"/>
  <c r="UK3339" i="26"/>
  <c r="UH3340" i="26"/>
  <c r="UI3340" i="26"/>
  <c r="UJ3340" i="26"/>
  <c r="UK3340" i="26"/>
  <c r="UH3341" i="26"/>
  <c r="UI3341" i="26"/>
  <c r="UJ3341" i="26"/>
  <c r="UK3341" i="26"/>
  <c r="UH3342" i="26"/>
  <c r="UI3342" i="26"/>
  <c r="UJ3342" i="26"/>
  <c r="UK3342" i="26"/>
  <c r="UH3343" i="26"/>
  <c r="UI3343" i="26"/>
  <c r="UJ3343" i="26"/>
  <c r="UK3343" i="26"/>
  <c r="UH3344" i="26"/>
  <c r="UI3344" i="26"/>
  <c r="UJ3344" i="26"/>
  <c r="UK3344" i="26"/>
  <c r="UH3345" i="26"/>
  <c r="UI3345" i="26"/>
  <c r="UJ3345" i="26"/>
  <c r="UK3345" i="26"/>
  <c r="UH3346" i="26"/>
  <c r="UI3346" i="26"/>
  <c r="UJ3346" i="26"/>
  <c r="UK3346" i="26"/>
  <c r="UH3347" i="26"/>
  <c r="UI3347" i="26"/>
  <c r="UJ3347" i="26"/>
  <c r="UK3347" i="26"/>
  <c r="UH3348" i="26"/>
  <c r="UI3348" i="26"/>
  <c r="UJ3348" i="26"/>
  <c r="UK3348" i="26"/>
  <c r="UH3349" i="26"/>
  <c r="UI3349" i="26"/>
  <c r="UJ3349" i="26"/>
  <c r="UK3349" i="26"/>
  <c r="UH3350" i="26"/>
  <c r="UI3350" i="26"/>
  <c r="UJ3350" i="26"/>
  <c r="UK3350" i="26"/>
  <c r="UH3351" i="26"/>
  <c r="UI3351" i="26"/>
  <c r="UJ3351" i="26"/>
  <c r="UK3351" i="26"/>
  <c r="UH3352" i="26"/>
  <c r="UI3352" i="26"/>
  <c r="UJ3352" i="26"/>
  <c r="UK3352" i="26"/>
  <c r="UH3353" i="26"/>
  <c r="UI3353" i="26"/>
  <c r="UJ3353" i="26"/>
  <c r="UK3353" i="26"/>
  <c r="UH3354" i="26"/>
  <c r="UI3354" i="26"/>
  <c r="UJ3354" i="26"/>
  <c r="UK3354" i="26"/>
  <c r="UH3355" i="26"/>
  <c r="UI3355" i="26"/>
  <c r="UJ3355" i="26"/>
  <c r="UK3355" i="26"/>
  <c r="UH3356" i="26"/>
  <c r="UI3356" i="26"/>
  <c r="UJ3356" i="26"/>
  <c r="UK3356" i="26"/>
  <c r="UH3357" i="26"/>
  <c r="UI3357" i="26"/>
  <c r="UJ3357" i="26"/>
  <c r="UK3357" i="26"/>
  <c r="UH3358" i="26"/>
  <c r="UI3358" i="26"/>
  <c r="UJ3358" i="26"/>
  <c r="UK3358" i="26"/>
  <c r="UH3359" i="26"/>
  <c r="UI3359" i="26"/>
  <c r="UJ3359" i="26"/>
  <c r="UK3359" i="26"/>
  <c r="UH3360" i="26"/>
  <c r="UI3360" i="26"/>
  <c r="UJ3360" i="26"/>
  <c r="UK3360" i="26"/>
  <c r="UH3361" i="26"/>
  <c r="UI3361" i="26"/>
  <c r="UJ3361" i="26"/>
  <c r="UK3361" i="26"/>
  <c r="UH3362" i="26"/>
  <c r="UI3362" i="26"/>
  <c r="UJ3362" i="26"/>
  <c r="UK3362" i="26"/>
  <c r="UH3363" i="26"/>
  <c r="UI3363" i="26"/>
  <c r="UJ3363" i="26"/>
  <c r="UK3363" i="26"/>
  <c r="UH3364" i="26"/>
  <c r="UI3364" i="26"/>
  <c r="UJ3364" i="26"/>
  <c r="UK3364" i="26"/>
  <c r="UH3365" i="26"/>
  <c r="UI3365" i="26"/>
  <c r="UJ3365" i="26"/>
  <c r="UK3365" i="26"/>
  <c r="UH3366" i="26"/>
  <c r="UI3366" i="26"/>
  <c r="UJ3366" i="26"/>
  <c r="UK3366" i="26"/>
  <c r="UH3367" i="26"/>
  <c r="UI3367" i="26"/>
  <c r="UJ3367" i="26"/>
  <c r="UK3367" i="26"/>
  <c r="UH3368" i="26"/>
  <c r="UI3368" i="26"/>
  <c r="UJ3368" i="26"/>
  <c r="UK3368" i="26"/>
  <c r="UH3369" i="26"/>
  <c r="UI3369" i="26"/>
  <c r="UJ3369" i="26"/>
  <c r="UK3369" i="26"/>
  <c r="UH3370" i="26"/>
  <c r="UI3370" i="26"/>
  <c r="UJ3370" i="26"/>
  <c r="UK3370" i="26"/>
  <c r="UH3371" i="26"/>
  <c r="UI3371" i="26"/>
  <c r="UJ3371" i="26"/>
  <c r="UK3371" i="26"/>
  <c r="UH3372" i="26"/>
  <c r="UI3372" i="26"/>
  <c r="UJ3372" i="26"/>
  <c r="UK3372" i="26"/>
  <c r="UH3373" i="26"/>
  <c r="UI3373" i="26"/>
  <c r="UJ3373" i="26"/>
  <c r="UK3373" i="26"/>
  <c r="UH3374" i="26"/>
  <c r="UI3374" i="26"/>
  <c r="UJ3374" i="26"/>
  <c r="UK3374" i="26"/>
  <c r="UH3375" i="26"/>
  <c r="UI3375" i="26"/>
  <c r="UJ3375" i="26"/>
  <c r="UK3375" i="26"/>
  <c r="UH3376" i="26"/>
  <c r="UI3376" i="26"/>
  <c r="UJ3376" i="26"/>
  <c r="UK3376" i="26"/>
  <c r="UH3377" i="26"/>
  <c r="UI3377" i="26"/>
  <c r="UJ3377" i="26"/>
  <c r="UK3377" i="26"/>
  <c r="UH3378" i="26"/>
  <c r="UI3378" i="26"/>
  <c r="UJ3378" i="26"/>
  <c r="UK3378" i="26"/>
  <c r="UH3379" i="26"/>
  <c r="UI3379" i="26"/>
  <c r="UJ3379" i="26"/>
  <c r="UK3379" i="26"/>
  <c r="UH3380" i="26"/>
  <c r="UI3380" i="26"/>
  <c r="UJ3380" i="26"/>
  <c r="UK3380" i="26"/>
  <c r="UH3381" i="26"/>
  <c r="UI3381" i="26"/>
  <c r="UJ3381" i="26"/>
  <c r="UK3381" i="26"/>
  <c r="UH3382" i="26"/>
  <c r="UI3382" i="26"/>
  <c r="UJ3382" i="26"/>
  <c r="UK3382" i="26"/>
  <c r="UH3383" i="26"/>
  <c r="UI3383" i="26"/>
  <c r="UJ3383" i="26"/>
  <c r="UK3383" i="26"/>
  <c r="UH3384" i="26"/>
  <c r="UI3384" i="26"/>
  <c r="UJ3384" i="26"/>
  <c r="UK3384" i="26"/>
  <c r="UH3385" i="26"/>
  <c r="UI3385" i="26"/>
  <c r="UJ3385" i="26"/>
  <c r="UK3385" i="26"/>
  <c r="UH3386" i="26"/>
  <c r="UI3386" i="26"/>
  <c r="UJ3386" i="26"/>
  <c r="UK3386" i="26"/>
  <c r="UH3387" i="26"/>
  <c r="UI3387" i="26"/>
  <c r="UJ3387" i="26"/>
  <c r="UK3387" i="26"/>
  <c r="UH3388" i="26"/>
  <c r="UI3388" i="26"/>
  <c r="UJ3388" i="26"/>
  <c r="UK3388" i="26"/>
  <c r="UH3389" i="26"/>
  <c r="UI3389" i="26"/>
  <c r="UJ3389" i="26"/>
  <c r="UK3389" i="26"/>
  <c r="UH3390" i="26"/>
  <c r="UI3390" i="26"/>
  <c r="UJ3390" i="26"/>
  <c r="UK3390" i="26"/>
  <c r="UH3391" i="26"/>
  <c r="UI3391" i="26"/>
  <c r="UJ3391" i="26"/>
  <c r="UK3391" i="26"/>
  <c r="UH3392" i="26"/>
  <c r="UI3392" i="26"/>
  <c r="UJ3392" i="26"/>
  <c r="UK3392" i="26"/>
  <c r="UH3393" i="26"/>
  <c r="UI3393" i="26"/>
  <c r="UJ3393" i="26"/>
  <c r="UK3393" i="26"/>
  <c r="UH3394" i="26"/>
  <c r="UI3394" i="26"/>
  <c r="UJ3394" i="26"/>
  <c r="UK3394" i="26"/>
  <c r="UH3395" i="26"/>
  <c r="UI3395" i="26"/>
  <c r="UJ3395" i="26"/>
  <c r="UK3395" i="26"/>
  <c r="UH3396" i="26"/>
  <c r="UI3396" i="26"/>
  <c r="UJ3396" i="26"/>
  <c r="UK3396" i="26"/>
  <c r="UH3397" i="26"/>
  <c r="UI3397" i="26"/>
  <c r="UJ3397" i="26"/>
  <c r="UK3397" i="26"/>
  <c r="UH3398" i="26"/>
  <c r="UI3398" i="26"/>
  <c r="UJ3398" i="26"/>
  <c r="UK3398" i="26"/>
  <c r="UH3399" i="26"/>
  <c r="UI3399" i="26"/>
  <c r="UJ3399" i="26"/>
  <c r="UK3399" i="26"/>
  <c r="UH3400" i="26"/>
  <c r="UI3400" i="26"/>
  <c r="UJ3400" i="26"/>
  <c r="UK3400" i="26"/>
  <c r="UH3401" i="26"/>
  <c r="UI3401" i="26"/>
  <c r="UJ3401" i="26"/>
  <c r="UK3401" i="26"/>
  <c r="UH3402" i="26"/>
  <c r="UI3402" i="26"/>
  <c r="UJ3402" i="26"/>
  <c r="UK3402" i="26"/>
  <c r="UH3403" i="26"/>
  <c r="UI3403" i="26"/>
  <c r="UJ3403" i="26"/>
  <c r="UK3403" i="26"/>
  <c r="UH3404" i="26"/>
  <c r="UI3404" i="26"/>
  <c r="UJ3404" i="26"/>
  <c r="UK3404" i="26"/>
  <c r="UH3405" i="26"/>
  <c r="UI3405" i="26"/>
  <c r="UJ3405" i="26"/>
  <c r="UK3405" i="26"/>
  <c r="UH3406" i="26"/>
  <c r="UI3406" i="26"/>
  <c r="UJ3406" i="26"/>
  <c r="UK3406" i="26"/>
  <c r="UH3407" i="26"/>
  <c r="UI3407" i="26"/>
  <c r="UJ3407" i="26"/>
  <c r="UK3407" i="26"/>
  <c r="UH3408" i="26"/>
  <c r="UI3408" i="26"/>
  <c r="UJ3408" i="26"/>
  <c r="UK3408" i="26"/>
  <c r="UH3409" i="26"/>
  <c r="UI3409" i="26"/>
  <c r="UJ3409" i="26"/>
  <c r="UK3409" i="26"/>
  <c r="UH3410" i="26"/>
  <c r="UI3410" i="26"/>
  <c r="UJ3410" i="26"/>
  <c r="UK3410" i="26"/>
  <c r="UH3411" i="26"/>
  <c r="UI3411" i="26"/>
  <c r="UJ3411" i="26"/>
  <c r="UK3411" i="26"/>
  <c r="UH3412" i="26"/>
  <c r="UI3412" i="26"/>
  <c r="UJ3412" i="26"/>
  <c r="UK3412" i="26"/>
  <c r="UH3413" i="26"/>
  <c r="UI3413" i="26"/>
  <c r="UJ3413" i="26"/>
  <c r="UK3413" i="26"/>
  <c r="UH3414" i="26"/>
  <c r="UI3414" i="26"/>
  <c r="UJ3414" i="26"/>
  <c r="UK3414" i="26"/>
  <c r="UH3415" i="26"/>
  <c r="UI3415" i="26"/>
  <c r="UJ3415" i="26"/>
  <c r="UK3415" i="26"/>
  <c r="UH3416" i="26"/>
  <c r="UI3416" i="26"/>
  <c r="UJ3416" i="26"/>
  <c r="UK3416" i="26"/>
  <c r="UH3417" i="26"/>
  <c r="UI3417" i="26"/>
  <c r="UJ3417" i="26"/>
  <c r="UK3417" i="26"/>
  <c r="UH3418" i="26"/>
  <c r="UI3418" i="26"/>
  <c r="UJ3418" i="26"/>
  <c r="UK3418" i="26"/>
  <c r="UH3419" i="26"/>
  <c r="UI3419" i="26"/>
  <c r="UJ3419" i="26"/>
  <c r="UK3419" i="26"/>
  <c r="UH3420" i="26"/>
  <c r="UI3420" i="26"/>
  <c r="UJ3420" i="26"/>
  <c r="UK3420" i="26"/>
  <c r="UH3421" i="26"/>
  <c r="UI3421" i="26"/>
  <c r="UJ3421" i="26"/>
  <c r="UK3421" i="26"/>
  <c r="UH3422" i="26"/>
  <c r="UI3422" i="26"/>
  <c r="UJ3422" i="26"/>
  <c r="UK3422" i="26"/>
  <c r="UH3423" i="26"/>
  <c r="UI3423" i="26"/>
  <c r="UJ3423" i="26"/>
  <c r="UK3423" i="26"/>
  <c r="UH3424" i="26"/>
  <c r="UI3424" i="26"/>
  <c r="UJ3424" i="26"/>
  <c r="UK3424" i="26"/>
  <c r="UH3425" i="26"/>
  <c r="UI3425" i="26"/>
  <c r="UJ3425" i="26"/>
  <c r="UK3425" i="26"/>
  <c r="UH3426" i="26"/>
  <c r="UI3426" i="26"/>
  <c r="UJ3426" i="26"/>
  <c r="UK3426" i="26"/>
  <c r="UH3427" i="26"/>
  <c r="UI3427" i="26"/>
  <c r="UJ3427" i="26"/>
  <c r="UK3427" i="26"/>
  <c r="UH3428" i="26"/>
  <c r="UI3428" i="26"/>
  <c r="UJ3428" i="26"/>
  <c r="UK3428" i="26"/>
  <c r="UH3429" i="26"/>
  <c r="UI3429" i="26"/>
  <c r="UJ3429" i="26"/>
  <c r="UK3429" i="26"/>
  <c r="UH3430" i="26"/>
  <c r="UI3430" i="26"/>
  <c r="UJ3430" i="26"/>
  <c r="UK3430" i="26"/>
  <c r="UH3431" i="26"/>
  <c r="UI3431" i="26"/>
  <c r="UJ3431" i="26"/>
  <c r="UK3431" i="26"/>
  <c r="UH3432" i="26"/>
  <c r="UI3432" i="26"/>
  <c r="UJ3432" i="26"/>
  <c r="UK3432" i="26"/>
  <c r="UH3433" i="26"/>
  <c r="UI3433" i="26"/>
  <c r="UJ3433" i="26"/>
  <c r="UK3433" i="26"/>
  <c r="UH3434" i="26"/>
  <c r="UI3434" i="26"/>
  <c r="UJ3434" i="26"/>
  <c r="UK3434" i="26"/>
  <c r="UH3435" i="26"/>
  <c r="UI3435" i="26"/>
  <c r="UJ3435" i="26"/>
  <c r="UK3435" i="26"/>
  <c r="UH3436" i="26"/>
  <c r="UI3436" i="26"/>
  <c r="UJ3436" i="26"/>
  <c r="UK3436" i="26"/>
  <c r="UH3437" i="26"/>
  <c r="UI3437" i="26"/>
  <c r="UJ3437" i="26"/>
  <c r="UK3437" i="26"/>
  <c r="UH3438" i="26"/>
  <c r="UI3438" i="26"/>
  <c r="UJ3438" i="26"/>
  <c r="UK3438" i="26"/>
  <c r="UH3439" i="26"/>
  <c r="UI3439" i="26"/>
  <c r="UJ3439" i="26"/>
  <c r="UK3439" i="26"/>
  <c r="UH3440" i="26"/>
  <c r="UI3440" i="26"/>
  <c r="UJ3440" i="26"/>
  <c r="UK3440" i="26"/>
  <c r="UH3441" i="26"/>
  <c r="UI3441" i="26"/>
  <c r="UJ3441" i="26"/>
  <c r="UK3441" i="26"/>
  <c r="UH3442" i="26"/>
  <c r="UI3442" i="26"/>
  <c r="UJ3442" i="26"/>
  <c r="UK3442" i="26"/>
  <c r="UH3443" i="26"/>
  <c r="UI3443" i="26"/>
  <c r="UJ3443" i="26"/>
  <c r="UK3443" i="26"/>
  <c r="UH3444" i="26"/>
  <c r="UI3444" i="26"/>
  <c r="UJ3444" i="26"/>
  <c r="UK3444" i="26"/>
  <c r="UH3445" i="26"/>
  <c r="UI3445" i="26"/>
  <c r="UJ3445" i="26"/>
  <c r="UK3445" i="26"/>
  <c r="UH3446" i="26"/>
  <c r="UI3446" i="26"/>
  <c r="UJ3446" i="26"/>
  <c r="UK3446" i="26"/>
  <c r="UH3447" i="26"/>
  <c r="UI3447" i="26"/>
  <c r="UJ3447" i="26"/>
  <c r="UK3447" i="26"/>
  <c r="UH3448" i="26"/>
  <c r="UI3448" i="26"/>
  <c r="UJ3448" i="26"/>
  <c r="UK3448" i="26"/>
  <c r="UH3449" i="26"/>
  <c r="UI3449" i="26"/>
  <c r="UJ3449" i="26"/>
  <c r="UK3449" i="26"/>
  <c r="UH3450" i="26"/>
  <c r="UI3450" i="26"/>
  <c r="UJ3450" i="26"/>
  <c r="UK3450" i="26"/>
  <c r="UH3451" i="26"/>
  <c r="UI3451" i="26"/>
  <c r="UJ3451" i="26"/>
  <c r="UK3451" i="26"/>
  <c r="UH3452" i="26"/>
  <c r="UI3452" i="26"/>
  <c r="UJ3452" i="26"/>
  <c r="UK3452" i="26"/>
  <c r="UH3453" i="26"/>
  <c r="UI3453" i="26"/>
  <c r="UJ3453" i="26"/>
  <c r="UK3453" i="26"/>
  <c r="UH3454" i="26"/>
  <c r="UI3454" i="26"/>
  <c r="UJ3454" i="26"/>
  <c r="UK3454" i="26"/>
  <c r="UH3455" i="26"/>
  <c r="UI3455" i="26"/>
  <c r="UJ3455" i="26"/>
  <c r="UK3455" i="26"/>
  <c r="UH3456" i="26"/>
  <c r="UI3456" i="26"/>
  <c r="UJ3456" i="26"/>
  <c r="UK3456" i="26"/>
  <c r="UH3457" i="26"/>
  <c r="UI3457" i="26"/>
  <c r="UJ3457" i="26"/>
  <c r="UK3457" i="26"/>
  <c r="UH3458" i="26"/>
  <c r="UI3458" i="26"/>
  <c r="UJ3458" i="26"/>
  <c r="UK3458" i="26"/>
  <c r="UH3459" i="26"/>
  <c r="UI3459" i="26"/>
  <c r="UJ3459" i="26"/>
  <c r="UK3459" i="26"/>
  <c r="UH3460" i="26"/>
  <c r="UI3460" i="26"/>
  <c r="UJ3460" i="26"/>
  <c r="UK3460" i="26"/>
  <c r="UH3461" i="26"/>
  <c r="UI3461" i="26"/>
  <c r="UJ3461" i="26"/>
  <c r="UK3461" i="26"/>
  <c r="UH3462" i="26"/>
  <c r="UI3462" i="26"/>
  <c r="UJ3462" i="26"/>
  <c r="UK3462" i="26"/>
  <c r="UH3463" i="26"/>
  <c r="UI3463" i="26"/>
  <c r="UJ3463" i="26"/>
  <c r="UK3463" i="26"/>
  <c r="UH3464" i="26"/>
  <c r="UI3464" i="26"/>
  <c r="UJ3464" i="26"/>
  <c r="UK3464" i="26"/>
  <c r="UH3465" i="26"/>
  <c r="UI3465" i="26"/>
  <c r="UJ3465" i="26"/>
  <c r="UK3465" i="26"/>
  <c r="UH3466" i="26"/>
  <c r="UI3466" i="26"/>
  <c r="UJ3466" i="26"/>
  <c r="UK3466" i="26"/>
  <c r="UH3467" i="26"/>
  <c r="UI3467" i="26"/>
  <c r="UJ3467" i="26"/>
  <c r="UK3467" i="26"/>
  <c r="UH3468" i="26"/>
  <c r="UI3468" i="26"/>
  <c r="UJ3468" i="26"/>
  <c r="UK3468" i="26"/>
  <c r="UH3469" i="26"/>
  <c r="UI3469" i="26"/>
  <c r="UJ3469" i="26"/>
  <c r="UK3469" i="26"/>
  <c r="UH3470" i="26"/>
  <c r="UI3470" i="26"/>
  <c r="UJ3470" i="26"/>
  <c r="UK3470" i="26"/>
  <c r="UH3471" i="26"/>
  <c r="UI3471" i="26"/>
  <c r="UJ3471" i="26"/>
  <c r="UK3471" i="26"/>
  <c r="UH3472" i="26"/>
  <c r="UI3472" i="26"/>
  <c r="UJ3472" i="26"/>
  <c r="UK3472" i="26"/>
  <c r="UH3473" i="26"/>
  <c r="UI3473" i="26"/>
  <c r="UJ3473" i="26"/>
  <c r="UK3473" i="26"/>
  <c r="UH3474" i="26"/>
  <c r="UI3474" i="26"/>
  <c r="UJ3474" i="26"/>
  <c r="UK3474" i="26"/>
  <c r="UH3475" i="26"/>
  <c r="UI3475" i="26"/>
  <c r="UJ3475" i="26"/>
  <c r="UK3475" i="26"/>
  <c r="UH3476" i="26"/>
  <c r="UI3476" i="26"/>
  <c r="UJ3476" i="26"/>
  <c r="UK3476" i="26"/>
  <c r="UH3477" i="26"/>
  <c r="UI3477" i="26"/>
  <c r="UJ3477" i="26"/>
  <c r="UK3477" i="26"/>
  <c r="UH3478" i="26"/>
  <c r="UI3478" i="26"/>
  <c r="UJ3478" i="26"/>
  <c r="UK3478" i="26"/>
  <c r="UH3479" i="26"/>
  <c r="UI3479" i="26"/>
  <c r="UJ3479" i="26"/>
  <c r="UK3479" i="26"/>
  <c r="UH3480" i="26"/>
  <c r="UI3480" i="26"/>
  <c r="UJ3480" i="26"/>
  <c r="UK3480" i="26"/>
  <c r="UH3481" i="26"/>
  <c r="UI3481" i="26"/>
  <c r="UJ3481" i="26"/>
  <c r="UK3481" i="26"/>
  <c r="UH3482" i="26"/>
  <c r="UI3482" i="26"/>
  <c r="UJ3482" i="26"/>
  <c r="UK3482" i="26"/>
  <c r="UH3483" i="26"/>
  <c r="UI3483" i="26"/>
  <c r="UJ3483" i="26"/>
  <c r="UK3483" i="26"/>
  <c r="UH3484" i="26"/>
  <c r="UI3484" i="26"/>
  <c r="UJ3484" i="26"/>
  <c r="UK3484" i="26"/>
  <c r="UH3485" i="26"/>
  <c r="UI3485" i="26"/>
  <c r="UJ3485" i="26"/>
  <c r="UK3485" i="26"/>
  <c r="UH3486" i="26"/>
  <c r="UI3486" i="26"/>
  <c r="UJ3486" i="26"/>
  <c r="UK3486" i="26"/>
  <c r="UH3487" i="26"/>
  <c r="UI3487" i="26"/>
  <c r="UJ3487" i="26"/>
  <c r="UK3487" i="26"/>
  <c r="UH3488" i="26"/>
  <c r="UI3488" i="26"/>
  <c r="UJ3488" i="26"/>
  <c r="UK3488" i="26"/>
  <c r="UH3489" i="26"/>
  <c r="UI3489" i="26"/>
  <c r="UJ3489" i="26"/>
  <c r="UK3489" i="26"/>
  <c r="UH3490" i="26"/>
  <c r="UI3490" i="26"/>
  <c r="UJ3490" i="26"/>
  <c r="UK3490" i="26"/>
  <c r="UH3491" i="26"/>
  <c r="UI3491" i="26"/>
  <c r="UJ3491" i="26"/>
  <c r="UK3491" i="26"/>
  <c r="UH3492" i="26"/>
  <c r="UI3492" i="26"/>
  <c r="UJ3492" i="26"/>
  <c r="UK3492" i="26"/>
  <c r="UH3493" i="26"/>
  <c r="UI3493" i="26"/>
  <c r="UJ3493" i="26"/>
  <c r="UK3493" i="26"/>
  <c r="UH3494" i="26"/>
  <c r="UI3494" i="26"/>
  <c r="UJ3494" i="26"/>
  <c r="UK3494" i="26"/>
  <c r="UH3495" i="26"/>
  <c r="UI3495" i="26"/>
  <c r="UJ3495" i="26"/>
  <c r="UK3495" i="26"/>
  <c r="UH3496" i="26"/>
  <c r="UI3496" i="26"/>
  <c r="UJ3496" i="26"/>
  <c r="UK3496" i="26"/>
  <c r="UH3497" i="26"/>
  <c r="UI3497" i="26"/>
  <c r="UJ3497" i="26"/>
  <c r="UK3497" i="26"/>
  <c r="UH3498" i="26"/>
  <c r="UI3498" i="26"/>
  <c r="UJ3498" i="26"/>
  <c r="UK3498" i="26"/>
  <c r="UH3499" i="26"/>
  <c r="UI3499" i="26"/>
  <c r="UJ3499" i="26"/>
  <c r="UK3499" i="26"/>
  <c r="UH3500" i="26"/>
  <c r="UI3500" i="26"/>
  <c r="UJ3500" i="26"/>
  <c r="UK3500" i="26"/>
  <c r="UH3501" i="26"/>
  <c r="UI3501" i="26"/>
  <c r="UJ3501" i="26"/>
  <c r="UK3501" i="26"/>
  <c r="UH3502" i="26"/>
  <c r="UI3502" i="26"/>
  <c r="UJ3502" i="26"/>
  <c r="UK3502" i="26"/>
  <c r="UH3503" i="26"/>
  <c r="UI3503" i="26"/>
  <c r="UJ3503" i="26"/>
  <c r="UK3503" i="26"/>
  <c r="UH3504" i="26"/>
  <c r="UI3504" i="26"/>
  <c r="UJ3504" i="26"/>
  <c r="UK3504" i="26"/>
  <c r="UH3505" i="26"/>
  <c r="UI3505" i="26"/>
  <c r="UJ3505" i="26"/>
  <c r="UK3505" i="26"/>
  <c r="UH3506" i="26"/>
  <c r="UI3506" i="26"/>
  <c r="UJ3506" i="26"/>
  <c r="UK3506" i="26"/>
  <c r="UH3507" i="26"/>
  <c r="UI3507" i="26"/>
  <c r="UJ3507" i="26"/>
  <c r="UK3507" i="26"/>
  <c r="UH3508" i="26"/>
  <c r="UI3508" i="26"/>
  <c r="UJ3508" i="26"/>
  <c r="UK3508" i="26"/>
  <c r="UH3509" i="26"/>
  <c r="UI3509" i="26"/>
  <c r="UJ3509" i="26"/>
  <c r="UK3509" i="26"/>
  <c r="UH3510" i="26"/>
  <c r="UI3510" i="26"/>
  <c r="UJ3510" i="26"/>
  <c r="UK3510" i="26"/>
  <c r="UH3511" i="26"/>
  <c r="UI3511" i="26"/>
  <c r="UJ3511" i="26"/>
  <c r="UK3511" i="26"/>
  <c r="UH3512" i="26"/>
  <c r="UI3512" i="26"/>
  <c r="UJ3512" i="26"/>
  <c r="UK3512" i="26"/>
  <c r="UH3513" i="26"/>
  <c r="UI3513" i="26"/>
  <c r="UJ3513" i="26"/>
  <c r="UK3513" i="26"/>
  <c r="UH3514" i="26"/>
  <c r="UI3514" i="26"/>
  <c r="UJ3514" i="26"/>
  <c r="UK3514" i="26"/>
  <c r="UH3515" i="26"/>
  <c r="UI3515" i="26"/>
  <c r="UJ3515" i="26"/>
  <c r="UK3515" i="26"/>
  <c r="UH3516" i="26"/>
  <c r="UI3516" i="26"/>
  <c r="UJ3516" i="26"/>
  <c r="UK3516" i="26"/>
  <c r="UH3517" i="26"/>
  <c r="UI3517" i="26"/>
  <c r="UJ3517" i="26"/>
  <c r="UK3517" i="26"/>
  <c r="UH3518" i="26"/>
  <c r="UI3518" i="26"/>
  <c r="UJ3518" i="26"/>
  <c r="UK3518" i="26"/>
  <c r="UH3519" i="26"/>
  <c r="UI3519" i="26"/>
  <c r="UJ3519" i="26"/>
  <c r="UK3519" i="26"/>
  <c r="UH3520" i="26"/>
  <c r="UI3520" i="26"/>
  <c r="UJ3520" i="26"/>
  <c r="UK3520" i="26"/>
  <c r="UH3521" i="26"/>
  <c r="UI3521" i="26"/>
  <c r="UJ3521" i="26"/>
  <c r="UK3521" i="26"/>
  <c r="UH3522" i="26"/>
  <c r="UI3522" i="26"/>
  <c r="UJ3522" i="26"/>
  <c r="UK3522" i="26"/>
  <c r="UH3523" i="26"/>
  <c r="UI3523" i="26"/>
  <c r="UJ3523" i="26"/>
  <c r="UK3523" i="26"/>
  <c r="UH3524" i="26"/>
  <c r="UI3524" i="26"/>
  <c r="UJ3524" i="26"/>
  <c r="UK3524" i="26"/>
  <c r="UH3525" i="26"/>
  <c r="UI3525" i="26"/>
  <c r="UJ3525" i="26"/>
  <c r="UK3525" i="26"/>
  <c r="UH3526" i="26"/>
  <c r="UI3526" i="26"/>
  <c r="UJ3526" i="26"/>
  <c r="UK3526" i="26"/>
  <c r="UH3527" i="26"/>
  <c r="UI3527" i="26"/>
  <c r="UJ3527" i="26"/>
  <c r="UK3527" i="26"/>
  <c r="UH3528" i="26"/>
  <c r="UI3528" i="26"/>
  <c r="UJ3528" i="26"/>
  <c r="UK3528" i="26"/>
  <c r="UH3529" i="26"/>
  <c r="UI3529" i="26"/>
  <c r="UJ3529" i="26"/>
  <c r="UK3529" i="26"/>
  <c r="UH3530" i="26"/>
  <c r="UI3530" i="26"/>
  <c r="UJ3530" i="26"/>
  <c r="UK3530" i="26"/>
  <c r="UH3531" i="26"/>
  <c r="UI3531" i="26"/>
  <c r="UJ3531" i="26"/>
  <c r="UK3531" i="26"/>
  <c r="UH3532" i="26"/>
  <c r="UI3532" i="26"/>
  <c r="UJ3532" i="26"/>
  <c r="UK3532" i="26"/>
  <c r="UH3533" i="26"/>
  <c r="UI3533" i="26"/>
  <c r="UJ3533" i="26"/>
  <c r="UK3533" i="26"/>
  <c r="UH3534" i="26"/>
  <c r="UI3534" i="26"/>
  <c r="UJ3534" i="26"/>
  <c r="UK3534" i="26"/>
  <c r="UH3535" i="26"/>
  <c r="UI3535" i="26"/>
  <c r="UJ3535" i="26"/>
  <c r="UK3535" i="26"/>
  <c r="UH3536" i="26"/>
  <c r="UI3536" i="26"/>
  <c r="UJ3536" i="26"/>
  <c r="UK3536" i="26"/>
  <c r="UH3537" i="26"/>
  <c r="UI3537" i="26"/>
  <c r="UJ3537" i="26"/>
  <c r="UK3537" i="26"/>
  <c r="UH3538" i="26"/>
  <c r="UI3538" i="26"/>
  <c r="UJ3538" i="26"/>
  <c r="UK3538" i="26"/>
  <c r="UH3539" i="26"/>
  <c r="UI3539" i="26"/>
  <c r="UJ3539" i="26"/>
  <c r="UK3539" i="26"/>
  <c r="UH3540" i="26"/>
  <c r="UI3540" i="26"/>
  <c r="UJ3540" i="26"/>
  <c r="UK3540" i="26"/>
  <c r="UH3541" i="26"/>
  <c r="UI3541" i="26"/>
  <c r="UJ3541" i="26"/>
  <c r="UK3541" i="26"/>
  <c r="UH3542" i="26"/>
  <c r="UI3542" i="26"/>
  <c r="UJ3542" i="26"/>
  <c r="UK3542" i="26"/>
  <c r="UH3543" i="26"/>
  <c r="UI3543" i="26"/>
  <c r="UJ3543" i="26"/>
  <c r="UK3543" i="26"/>
  <c r="UH3544" i="26"/>
  <c r="UI3544" i="26"/>
  <c r="UJ3544" i="26"/>
  <c r="UK3544" i="26"/>
  <c r="UH3545" i="26"/>
  <c r="UI3545" i="26"/>
  <c r="UJ3545" i="26"/>
  <c r="UK3545" i="26"/>
  <c r="UH3546" i="26"/>
  <c r="UI3546" i="26"/>
  <c r="UJ3546" i="26"/>
  <c r="UK3546" i="26"/>
  <c r="UH3547" i="26"/>
  <c r="UI3547" i="26"/>
  <c r="UJ3547" i="26"/>
  <c r="UK3547" i="26"/>
  <c r="UH3548" i="26"/>
  <c r="UI3548" i="26"/>
  <c r="UJ3548" i="26"/>
  <c r="UK3548" i="26"/>
  <c r="UH3549" i="26"/>
  <c r="UI3549" i="26"/>
  <c r="UJ3549" i="26"/>
  <c r="UK3549" i="26"/>
  <c r="UH3550" i="26"/>
  <c r="UI3550" i="26"/>
  <c r="UJ3550" i="26"/>
  <c r="UK3550" i="26"/>
  <c r="UH3551" i="26"/>
  <c r="UI3551" i="26"/>
  <c r="UJ3551" i="26"/>
  <c r="UK3551" i="26"/>
  <c r="UH3552" i="26"/>
  <c r="UI3552" i="26"/>
  <c r="UJ3552" i="26"/>
  <c r="UK3552" i="26"/>
  <c r="UH3553" i="26"/>
  <c r="UI3553" i="26"/>
  <c r="UJ3553" i="26"/>
  <c r="UK3553" i="26"/>
  <c r="UH3554" i="26"/>
  <c r="UI3554" i="26"/>
  <c r="UJ3554" i="26"/>
  <c r="UK3554" i="26"/>
  <c r="UH3555" i="26"/>
  <c r="UI3555" i="26"/>
  <c r="UJ3555" i="26"/>
  <c r="UK3555" i="26"/>
  <c r="UH3556" i="26"/>
  <c r="UI3556" i="26"/>
  <c r="UJ3556" i="26"/>
  <c r="UK3556" i="26"/>
  <c r="UH3557" i="26"/>
  <c r="UI3557" i="26"/>
  <c r="UJ3557" i="26"/>
  <c r="UK3557" i="26"/>
  <c r="UH3558" i="26"/>
  <c r="UI3558" i="26"/>
  <c r="UJ3558" i="26"/>
  <c r="UK3558" i="26"/>
  <c r="UH3559" i="26"/>
  <c r="UI3559" i="26"/>
  <c r="UJ3559" i="26"/>
  <c r="UK3559" i="26"/>
  <c r="UH3560" i="26"/>
  <c r="UI3560" i="26"/>
  <c r="UJ3560" i="26"/>
  <c r="UK3560" i="26"/>
  <c r="UH3561" i="26"/>
  <c r="UI3561" i="26"/>
  <c r="UJ3561" i="26"/>
  <c r="UK3561" i="26"/>
  <c r="UH3562" i="26"/>
  <c r="UI3562" i="26"/>
  <c r="UJ3562" i="26"/>
  <c r="UK3562" i="26"/>
  <c r="UH3563" i="26"/>
  <c r="UI3563" i="26"/>
  <c r="UJ3563" i="26"/>
  <c r="UK3563" i="26"/>
  <c r="UH3564" i="26"/>
  <c r="UI3564" i="26"/>
  <c r="UJ3564" i="26"/>
  <c r="UK3564" i="26"/>
  <c r="UH3565" i="26"/>
  <c r="UI3565" i="26"/>
  <c r="UJ3565" i="26"/>
  <c r="UK3565" i="26"/>
  <c r="UH3566" i="26"/>
  <c r="UI3566" i="26"/>
  <c r="UJ3566" i="26"/>
  <c r="UK3566" i="26"/>
  <c r="UH3567" i="26"/>
  <c r="UI3567" i="26"/>
  <c r="UJ3567" i="26"/>
  <c r="UK3567" i="26"/>
  <c r="UH3568" i="26"/>
  <c r="UI3568" i="26"/>
  <c r="UJ3568" i="26"/>
  <c r="UK3568" i="26"/>
  <c r="UH3569" i="26"/>
  <c r="UI3569" i="26"/>
  <c r="UJ3569" i="26"/>
  <c r="UK3569" i="26"/>
  <c r="UH3570" i="26"/>
  <c r="UI3570" i="26"/>
  <c r="UJ3570" i="26"/>
  <c r="UK3570" i="26"/>
  <c r="UH3571" i="26"/>
  <c r="UI3571" i="26"/>
  <c r="UJ3571" i="26"/>
  <c r="UK3571" i="26"/>
  <c r="UH3572" i="26"/>
  <c r="UI3572" i="26"/>
  <c r="UJ3572" i="26"/>
  <c r="UK3572" i="26"/>
  <c r="UH3573" i="26"/>
  <c r="UI3573" i="26"/>
  <c r="UJ3573" i="26"/>
  <c r="UK3573" i="26"/>
  <c r="UH3574" i="26"/>
  <c r="UI3574" i="26"/>
  <c r="UJ3574" i="26"/>
  <c r="UK3574" i="26"/>
  <c r="UH3575" i="26"/>
  <c r="UI3575" i="26"/>
  <c r="UJ3575" i="26"/>
  <c r="UK3575" i="26"/>
  <c r="UH3576" i="26"/>
  <c r="UI3576" i="26"/>
  <c r="UJ3576" i="26"/>
  <c r="UK3576" i="26"/>
  <c r="UH3577" i="26"/>
  <c r="UI3577" i="26"/>
  <c r="UJ3577" i="26"/>
  <c r="UK3577" i="26"/>
  <c r="UH3578" i="26"/>
  <c r="UI3578" i="26"/>
  <c r="UJ3578" i="26"/>
  <c r="UK3578" i="26"/>
  <c r="UH3579" i="26"/>
  <c r="UI3579" i="26"/>
  <c r="UJ3579" i="26"/>
  <c r="UK3579" i="26"/>
  <c r="UH3580" i="26"/>
  <c r="UI3580" i="26"/>
  <c r="UJ3580" i="26"/>
  <c r="UK3580" i="26"/>
  <c r="UH3581" i="26"/>
  <c r="UI3581" i="26"/>
  <c r="UJ3581" i="26"/>
  <c r="UK3581" i="26"/>
  <c r="UH3582" i="26"/>
  <c r="UI3582" i="26"/>
  <c r="UJ3582" i="26"/>
  <c r="UK3582" i="26"/>
  <c r="UH3583" i="26"/>
  <c r="UI3583" i="26"/>
  <c r="UJ3583" i="26"/>
  <c r="UK3583" i="26"/>
  <c r="UH3584" i="26"/>
  <c r="UI3584" i="26"/>
  <c r="UJ3584" i="26"/>
  <c r="UK3584" i="26"/>
  <c r="UH3585" i="26"/>
  <c r="UI3585" i="26"/>
  <c r="UJ3585" i="26"/>
  <c r="UK3585" i="26"/>
  <c r="UH3586" i="26"/>
  <c r="UI3586" i="26"/>
  <c r="UJ3586" i="26"/>
  <c r="UK3586" i="26"/>
  <c r="UH3587" i="26"/>
  <c r="UI3587" i="26"/>
  <c r="UJ3587" i="26"/>
  <c r="UK3587" i="26"/>
  <c r="UH3588" i="26"/>
  <c r="UI3588" i="26"/>
  <c r="UJ3588" i="26"/>
  <c r="UK3588" i="26"/>
  <c r="UH3589" i="26"/>
  <c r="UI3589" i="26"/>
  <c r="UJ3589" i="26"/>
  <c r="UK3589" i="26"/>
  <c r="UH3590" i="26"/>
  <c r="UI3590" i="26"/>
  <c r="UJ3590" i="26"/>
  <c r="UK3590" i="26"/>
  <c r="UH3591" i="26"/>
  <c r="UI3591" i="26"/>
  <c r="UJ3591" i="26"/>
  <c r="UK3591" i="26"/>
  <c r="UH3592" i="26"/>
  <c r="UI3592" i="26"/>
  <c r="UJ3592" i="26"/>
  <c r="UK3592" i="26"/>
  <c r="UH3593" i="26"/>
  <c r="UI3593" i="26"/>
  <c r="UJ3593" i="26"/>
  <c r="UK3593" i="26"/>
  <c r="UH3594" i="26"/>
  <c r="UI3594" i="26"/>
  <c r="UJ3594" i="26"/>
  <c r="UK3594" i="26"/>
  <c r="UH3595" i="26"/>
  <c r="UI3595" i="26"/>
  <c r="UJ3595" i="26"/>
  <c r="UK3595" i="26"/>
  <c r="UH3596" i="26"/>
  <c r="UI3596" i="26"/>
  <c r="UJ3596" i="26"/>
  <c r="UK3596" i="26"/>
  <c r="UH3597" i="26"/>
  <c r="UI3597" i="26"/>
  <c r="UJ3597" i="26"/>
  <c r="UK3597" i="26"/>
  <c r="UH3598" i="26"/>
  <c r="UI3598" i="26"/>
  <c r="UJ3598" i="26"/>
  <c r="UK3598" i="26"/>
  <c r="UH3599" i="26"/>
  <c r="UI3599" i="26"/>
  <c r="UJ3599" i="26"/>
  <c r="UK3599" i="26"/>
  <c r="UH3600" i="26"/>
  <c r="UI3600" i="26"/>
  <c r="UJ3600" i="26"/>
  <c r="UK3600" i="26"/>
  <c r="UH3601" i="26"/>
  <c r="UI3601" i="26"/>
  <c r="UJ3601" i="26"/>
  <c r="UK3601" i="26"/>
  <c r="UH3602" i="26"/>
  <c r="UI3602" i="26"/>
  <c r="UJ3602" i="26"/>
  <c r="UK3602" i="26"/>
  <c r="UH3603" i="26"/>
  <c r="UI3603" i="26"/>
  <c r="UJ3603" i="26"/>
  <c r="UK3603" i="26"/>
  <c r="UH3604" i="26"/>
  <c r="UI3604" i="26"/>
  <c r="UJ3604" i="26"/>
  <c r="UK3604" i="26"/>
  <c r="UH3605" i="26"/>
  <c r="UI3605" i="26"/>
  <c r="UJ3605" i="26"/>
  <c r="UK3605" i="26"/>
  <c r="UH3606" i="26"/>
  <c r="UI3606" i="26"/>
  <c r="UJ3606" i="26"/>
  <c r="UK3606" i="26"/>
  <c r="UH3607" i="26"/>
  <c r="UI3607" i="26"/>
  <c r="UJ3607" i="26"/>
  <c r="UK3607" i="26"/>
  <c r="UH3608" i="26"/>
  <c r="UI3608" i="26"/>
  <c r="UJ3608" i="26"/>
  <c r="UK3608" i="26"/>
  <c r="UH3609" i="26"/>
  <c r="UI3609" i="26"/>
  <c r="UJ3609" i="26"/>
  <c r="UK3609" i="26"/>
  <c r="UH3610" i="26"/>
  <c r="UI3610" i="26"/>
  <c r="UJ3610" i="26"/>
  <c r="UK3610" i="26"/>
  <c r="UH3611" i="26"/>
  <c r="UI3611" i="26"/>
  <c r="UJ3611" i="26"/>
  <c r="UK3611" i="26"/>
  <c r="UH3612" i="26"/>
  <c r="UI3612" i="26"/>
  <c r="UJ3612" i="26"/>
  <c r="UK3612" i="26"/>
  <c r="UH3613" i="26"/>
  <c r="UI3613" i="26"/>
  <c r="UJ3613" i="26"/>
  <c r="UK3613" i="26"/>
  <c r="UH3614" i="26"/>
  <c r="UI3614" i="26"/>
  <c r="UJ3614" i="26"/>
  <c r="UK3614" i="26"/>
  <c r="UH3615" i="26"/>
  <c r="UI3615" i="26"/>
  <c r="UJ3615" i="26"/>
  <c r="UK3615" i="26"/>
  <c r="UH3616" i="26"/>
  <c r="UI3616" i="26"/>
  <c r="UJ3616" i="26"/>
  <c r="UK3616" i="26"/>
  <c r="UH3617" i="26"/>
  <c r="UI3617" i="26"/>
  <c r="UJ3617" i="26"/>
  <c r="UK3617" i="26"/>
  <c r="UH3618" i="26"/>
  <c r="UI3618" i="26"/>
  <c r="UJ3618" i="26"/>
  <c r="UK3618" i="26"/>
  <c r="UH3619" i="26"/>
  <c r="UI3619" i="26"/>
  <c r="UJ3619" i="26"/>
  <c r="UK3619" i="26"/>
  <c r="UH3620" i="26"/>
  <c r="UI3620" i="26"/>
  <c r="UJ3620" i="26"/>
  <c r="UK3620" i="26"/>
  <c r="UH3621" i="26"/>
  <c r="UI3621" i="26"/>
  <c r="UJ3621" i="26"/>
  <c r="UK3621" i="26"/>
  <c r="UH3622" i="26"/>
  <c r="UI3622" i="26"/>
  <c r="UJ3622" i="26"/>
  <c r="UK3622" i="26"/>
  <c r="UH3623" i="26"/>
  <c r="UI3623" i="26"/>
  <c r="UJ3623" i="26"/>
  <c r="UK3623" i="26"/>
  <c r="UH3624" i="26"/>
  <c r="UI3624" i="26"/>
  <c r="UJ3624" i="26"/>
  <c r="UK3624" i="26"/>
  <c r="UH3625" i="26"/>
  <c r="UI3625" i="26"/>
  <c r="UJ3625" i="26"/>
  <c r="UK3625" i="26"/>
  <c r="UH3626" i="26"/>
  <c r="UI3626" i="26"/>
  <c r="UJ3626" i="26"/>
  <c r="UK3626" i="26"/>
  <c r="UH3627" i="26"/>
  <c r="UI3627" i="26"/>
  <c r="UJ3627" i="26"/>
  <c r="UK3627" i="26"/>
  <c r="UH3628" i="26"/>
  <c r="UI3628" i="26"/>
  <c r="UJ3628" i="26"/>
  <c r="UK3628" i="26"/>
  <c r="UH3629" i="26"/>
  <c r="UI3629" i="26"/>
  <c r="UJ3629" i="26"/>
  <c r="UK3629" i="26"/>
  <c r="UH3630" i="26"/>
  <c r="UI3630" i="26"/>
  <c r="UJ3630" i="26"/>
  <c r="UK3630" i="26"/>
  <c r="UH3631" i="26"/>
  <c r="UI3631" i="26"/>
  <c r="UJ3631" i="26"/>
  <c r="UK3631" i="26"/>
  <c r="UH3632" i="26"/>
  <c r="UI3632" i="26"/>
  <c r="UJ3632" i="26"/>
  <c r="UK3632" i="26"/>
  <c r="UH3633" i="26"/>
  <c r="UI3633" i="26"/>
  <c r="UJ3633" i="26"/>
  <c r="UK3633" i="26"/>
  <c r="UH3634" i="26"/>
  <c r="UI3634" i="26"/>
  <c r="UJ3634" i="26"/>
  <c r="UK3634" i="26"/>
  <c r="UH3635" i="26"/>
  <c r="UI3635" i="26"/>
  <c r="UJ3635" i="26"/>
  <c r="UK3635" i="26"/>
  <c r="UH3636" i="26"/>
  <c r="UI3636" i="26"/>
  <c r="UJ3636" i="26"/>
  <c r="UK3636" i="26"/>
  <c r="UH3637" i="26"/>
  <c r="UI3637" i="26"/>
  <c r="UJ3637" i="26"/>
  <c r="UK3637" i="26"/>
  <c r="UH3638" i="26"/>
  <c r="UI3638" i="26"/>
  <c r="UJ3638" i="26"/>
  <c r="UK3638" i="26"/>
  <c r="UH3639" i="26"/>
  <c r="UI3639" i="26"/>
  <c r="UJ3639" i="26"/>
  <c r="UK3639" i="26"/>
  <c r="UH3640" i="26"/>
  <c r="UI3640" i="26"/>
  <c r="UJ3640" i="26"/>
  <c r="UK3640" i="26"/>
  <c r="UH3641" i="26"/>
  <c r="UI3641" i="26"/>
  <c r="UJ3641" i="26"/>
  <c r="UK3641" i="26"/>
  <c r="UH3642" i="26"/>
  <c r="UI3642" i="26"/>
  <c r="UJ3642" i="26"/>
  <c r="UK3642" i="26"/>
  <c r="UH3643" i="26"/>
  <c r="UI3643" i="26"/>
  <c r="UJ3643" i="26"/>
  <c r="UK3643" i="26"/>
  <c r="UH3644" i="26"/>
  <c r="UI3644" i="26"/>
  <c r="UJ3644" i="26"/>
  <c r="UK3644" i="26"/>
  <c r="UH3645" i="26"/>
  <c r="UI3645" i="26"/>
  <c r="UJ3645" i="26"/>
  <c r="UK3645" i="26"/>
  <c r="UH3646" i="26"/>
  <c r="UI3646" i="26"/>
  <c r="UJ3646" i="26"/>
  <c r="UK3646" i="26"/>
  <c r="UH3647" i="26"/>
  <c r="UI3647" i="26"/>
  <c r="UJ3647" i="26"/>
  <c r="UK3647" i="26"/>
  <c r="UH3648" i="26"/>
  <c r="UI3648" i="26"/>
  <c r="UJ3648" i="26"/>
  <c r="UK3648" i="26"/>
  <c r="UH3649" i="26"/>
  <c r="UI3649" i="26"/>
  <c r="UJ3649" i="26"/>
  <c r="UK3649" i="26"/>
  <c r="UH3650" i="26"/>
  <c r="UI3650" i="26"/>
  <c r="UJ3650" i="26"/>
  <c r="UK3650" i="26"/>
  <c r="UH3651" i="26"/>
  <c r="UI3651" i="26"/>
  <c r="UJ3651" i="26"/>
  <c r="UK3651" i="26"/>
  <c r="UH3652" i="26"/>
  <c r="UI3652" i="26"/>
  <c r="UJ3652" i="26"/>
  <c r="UK3652" i="26"/>
  <c r="UH3653" i="26"/>
  <c r="UI3653" i="26"/>
  <c r="UJ3653" i="26"/>
  <c r="UK3653" i="26"/>
  <c r="UH3654" i="26"/>
  <c r="UI3654" i="26"/>
  <c r="UJ3654" i="26"/>
  <c r="UK3654" i="26"/>
  <c r="UH3655" i="26"/>
  <c r="UI3655" i="26"/>
  <c r="UJ3655" i="26"/>
  <c r="UK3655" i="26"/>
  <c r="UH3656" i="26"/>
  <c r="UI3656" i="26"/>
  <c r="UJ3656" i="26"/>
  <c r="UK3656" i="26"/>
  <c r="UH3657" i="26"/>
  <c r="UI3657" i="26"/>
  <c r="UJ3657" i="26"/>
  <c r="UK3657" i="26"/>
  <c r="UH3658" i="26"/>
  <c r="UI3658" i="26"/>
  <c r="UJ3658" i="26"/>
  <c r="UK3658" i="26"/>
  <c r="UH3659" i="26"/>
  <c r="UI3659" i="26"/>
  <c r="UJ3659" i="26"/>
  <c r="UK3659" i="26"/>
  <c r="UH3660" i="26"/>
  <c r="UI3660" i="26"/>
  <c r="UJ3660" i="26"/>
  <c r="UK3660" i="26"/>
  <c r="UH3661" i="26"/>
  <c r="UI3661" i="26"/>
  <c r="UJ3661" i="26"/>
  <c r="UK3661" i="26"/>
  <c r="UH3662" i="26"/>
  <c r="UI3662" i="26"/>
  <c r="UJ3662" i="26"/>
  <c r="UK3662" i="26"/>
  <c r="UH3663" i="26"/>
  <c r="UI3663" i="26"/>
  <c r="UJ3663" i="26"/>
  <c r="UK3663" i="26"/>
  <c r="UH3664" i="26"/>
  <c r="UI3664" i="26"/>
  <c r="UJ3664" i="26"/>
  <c r="UK3664" i="26"/>
  <c r="UH3665" i="26"/>
  <c r="UI3665" i="26"/>
  <c r="UJ3665" i="26"/>
  <c r="UK3665" i="26"/>
  <c r="UH3666" i="26"/>
  <c r="UI3666" i="26"/>
  <c r="UJ3666" i="26"/>
  <c r="UK3666" i="26"/>
  <c r="UH3667" i="26"/>
  <c r="UI3667" i="26"/>
  <c r="UJ3667" i="26"/>
  <c r="UK3667" i="26"/>
  <c r="UH3668" i="26"/>
  <c r="UI3668" i="26"/>
  <c r="UJ3668" i="26"/>
  <c r="UK3668" i="26"/>
  <c r="UH3669" i="26"/>
  <c r="UI3669" i="26"/>
  <c r="UJ3669" i="26"/>
  <c r="UK3669" i="26"/>
  <c r="UH3670" i="26"/>
  <c r="UI3670" i="26"/>
  <c r="UJ3670" i="26"/>
  <c r="UK3670" i="26"/>
  <c r="UH3671" i="26"/>
  <c r="UI3671" i="26"/>
  <c r="UJ3671" i="26"/>
  <c r="UK3671" i="26"/>
  <c r="UH3672" i="26"/>
  <c r="UI3672" i="26"/>
  <c r="UJ3672" i="26"/>
  <c r="UK3672" i="26"/>
  <c r="UH3673" i="26"/>
  <c r="UI3673" i="26"/>
  <c r="UJ3673" i="26"/>
  <c r="UK3673" i="26"/>
  <c r="UH3674" i="26"/>
  <c r="UI3674" i="26"/>
  <c r="UJ3674" i="26"/>
  <c r="UK3674" i="26"/>
  <c r="UH3675" i="26"/>
  <c r="UI3675" i="26"/>
  <c r="UJ3675" i="26"/>
  <c r="UK3675" i="26"/>
  <c r="UH3676" i="26"/>
  <c r="UI3676" i="26"/>
  <c r="UJ3676" i="26"/>
  <c r="UK3676" i="26"/>
  <c r="UH3677" i="26"/>
  <c r="UI3677" i="26"/>
  <c r="UJ3677" i="26"/>
  <c r="UK3677" i="26"/>
  <c r="UH3678" i="26"/>
  <c r="UI3678" i="26"/>
  <c r="UJ3678" i="26"/>
  <c r="UK3678" i="26"/>
  <c r="UH3679" i="26"/>
  <c r="UI3679" i="26"/>
  <c r="UJ3679" i="26"/>
  <c r="UK3679" i="26"/>
  <c r="UH3680" i="26"/>
  <c r="UI3680" i="26"/>
  <c r="UJ3680" i="26"/>
  <c r="UK3680" i="26"/>
  <c r="UH3681" i="26"/>
  <c r="UI3681" i="26"/>
  <c r="UJ3681" i="26"/>
  <c r="UK3681" i="26"/>
  <c r="UH3682" i="26"/>
  <c r="UI3682" i="26"/>
  <c r="UJ3682" i="26"/>
  <c r="UK3682" i="26"/>
  <c r="UH3683" i="26"/>
  <c r="UI3683" i="26"/>
  <c r="UJ3683" i="26"/>
  <c r="UK3683" i="26"/>
  <c r="UH3684" i="26"/>
  <c r="UI3684" i="26"/>
  <c r="UJ3684" i="26"/>
  <c r="UK3684" i="26"/>
  <c r="UH3685" i="26"/>
  <c r="UI3685" i="26"/>
  <c r="UJ3685" i="26"/>
  <c r="UK3685" i="26"/>
  <c r="UH3686" i="26"/>
  <c r="UI3686" i="26"/>
  <c r="UJ3686" i="26"/>
  <c r="UK3686" i="26"/>
  <c r="UH3687" i="26"/>
  <c r="UI3687" i="26"/>
  <c r="UJ3687" i="26"/>
  <c r="UK3687" i="26"/>
  <c r="UH3688" i="26"/>
  <c r="UI3688" i="26"/>
  <c r="UJ3688" i="26"/>
  <c r="UK3688" i="26"/>
  <c r="UH3689" i="26"/>
  <c r="UI3689" i="26"/>
  <c r="UJ3689" i="26"/>
  <c r="UK3689" i="26"/>
  <c r="UH3690" i="26"/>
  <c r="UI3690" i="26"/>
  <c r="UJ3690" i="26"/>
  <c r="UK3690" i="26"/>
  <c r="UH3691" i="26"/>
  <c r="UI3691" i="26"/>
  <c r="UJ3691" i="26"/>
  <c r="UK3691" i="26"/>
  <c r="UH3692" i="26"/>
  <c r="UI3692" i="26"/>
  <c r="UJ3692" i="26"/>
  <c r="UK3692" i="26"/>
  <c r="UH3693" i="26"/>
  <c r="UI3693" i="26"/>
  <c r="UJ3693" i="26"/>
  <c r="UK3693" i="26"/>
  <c r="UH3694" i="26"/>
  <c r="UI3694" i="26"/>
  <c r="UJ3694" i="26"/>
  <c r="UK3694" i="26"/>
  <c r="UH3695" i="26"/>
  <c r="UI3695" i="26"/>
  <c r="UJ3695" i="26"/>
  <c r="UK3695" i="26"/>
  <c r="UH3696" i="26"/>
  <c r="UI3696" i="26"/>
  <c r="UJ3696" i="26"/>
  <c r="UK3696" i="26"/>
  <c r="UH3697" i="26"/>
  <c r="UI3697" i="26"/>
  <c r="UJ3697" i="26"/>
  <c r="UK3697" i="26"/>
  <c r="UH3698" i="26"/>
  <c r="UI3698" i="26"/>
  <c r="UJ3698" i="26"/>
  <c r="UK3698" i="26"/>
  <c r="UH3699" i="26"/>
  <c r="UI3699" i="26"/>
  <c r="UJ3699" i="26"/>
  <c r="UK3699" i="26"/>
  <c r="UH3700" i="26"/>
  <c r="UI3700" i="26"/>
  <c r="UJ3700" i="26"/>
  <c r="UK3700" i="26"/>
  <c r="UH3701" i="26"/>
  <c r="UI3701" i="26"/>
  <c r="UJ3701" i="26"/>
  <c r="UK3701" i="26"/>
  <c r="UH3702" i="26"/>
  <c r="UI3702" i="26"/>
  <c r="UJ3702" i="26"/>
  <c r="UK3702" i="26"/>
  <c r="UH3703" i="26"/>
  <c r="UI3703" i="26"/>
  <c r="UJ3703" i="26"/>
  <c r="UK3703" i="26"/>
  <c r="UH3704" i="26"/>
  <c r="UI3704" i="26"/>
  <c r="UJ3704" i="26"/>
  <c r="UK3704" i="26"/>
  <c r="UH3705" i="26"/>
  <c r="UI3705" i="26"/>
  <c r="UJ3705" i="26"/>
  <c r="UK3705" i="26"/>
  <c r="UH3706" i="26"/>
  <c r="UI3706" i="26"/>
  <c r="UJ3706" i="26"/>
  <c r="UK3706" i="26"/>
  <c r="UH3707" i="26"/>
  <c r="UI3707" i="26"/>
  <c r="UJ3707" i="26"/>
  <c r="UK3707" i="26"/>
  <c r="UH3708" i="26"/>
  <c r="UI3708" i="26"/>
  <c r="UJ3708" i="26"/>
  <c r="UK3708" i="26"/>
  <c r="UH3709" i="26"/>
  <c r="UI3709" i="26"/>
  <c r="UJ3709" i="26"/>
  <c r="UK3709" i="26"/>
  <c r="UH3710" i="26"/>
  <c r="UI3710" i="26"/>
  <c r="UJ3710" i="26"/>
  <c r="UK3710" i="26"/>
  <c r="UH3711" i="26"/>
  <c r="UI3711" i="26"/>
  <c r="UJ3711" i="26"/>
  <c r="UK3711" i="26"/>
  <c r="UH3712" i="26"/>
  <c r="UI3712" i="26"/>
  <c r="UJ3712" i="26"/>
  <c r="UK3712" i="26"/>
  <c r="UH3713" i="26"/>
  <c r="UI3713" i="26"/>
  <c r="UJ3713" i="26"/>
  <c r="UK3713" i="26"/>
  <c r="UH3714" i="26"/>
  <c r="UI3714" i="26"/>
  <c r="UJ3714" i="26"/>
  <c r="UK3714" i="26"/>
  <c r="UH3715" i="26"/>
  <c r="UI3715" i="26"/>
  <c r="UJ3715" i="26"/>
  <c r="UK3715" i="26"/>
  <c r="UH3716" i="26"/>
  <c r="UI3716" i="26"/>
  <c r="UJ3716" i="26"/>
  <c r="UK3716" i="26"/>
  <c r="UH3717" i="26"/>
  <c r="UI3717" i="26"/>
  <c r="UJ3717" i="26"/>
  <c r="UK3717" i="26"/>
  <c r="UH3718" i="26"/>
  <c r="UI3718" i="26"/>
  <c r="UJ3718" i="26"/>
  <c r="UK3718" i="26"/>
  <c r="UH3719" i="26"/>
  <c r="UI3719" i="26"/>
  <c r="UJ3719" i="26"/>
  <c r="UK3719" i="26"/>
  <c r="UH3720" i="26"/>
  <c r="UI3720" i="26"/>
  <c r="UJ3720" i="26"/>
  <c r="UK3720" i="26"/>
  <c r="UH3721" i="26"/>
  <c r="UI3721" i="26"/>
  <c r="UJ3721" i="26"/>
  <c r="UK3721" i="26"/>
  <c r="UH3722" i="26"/>
  <c r="UI3722" i="26"/>
  <c r="UJ3722" i="26"/>
  <c r="UK3722" i="26"/>
  <c r="UH3723" i="26"/>
  <c r="UI3723" i="26"/>
  <c r="UJ3723" i="26"/>
  <c r="UK3723" i="26"/>
  <c r="UH3724" i="26"/>
  <c r="UI3724" i="26"/>
  <c r="UJ3724" i="26"/>
  <c r="UK3724" i="26"/>
  <c r="UH3725" i="26"/>
  <c r="UI3725" i="26"/>
  <c r="UJ3725" i="26"/>
  <c r="UK3725" i="26"/>
  <c r="UH3726" i="26"/>
  <c r="UI3726" i="26"/>
  <c r="UJ3726" i="26"/>
  <c r="UK3726" i="26"/>
  <c r="UH3727" i="26"/>
  <c r="UI3727" i="26"/>
  <c r="UJ3727" i="26"/>
  <c r="UK3727" i="26"/>
  <c r="UH3728" i="26"/>
  <c r="UI3728" i="26"/>
  <c r="UJ3728" i="26"/>
  <c r="UK3728" i="26"/>
  <c r="UH3729" i="26"/>
  <c r="UI3729" i="26"/>
  <c r="UJ3729" i="26"/>
  <c r="UK3729" i="26"/>
  <c r="UH3730" i="26"/>
  <c r="UI3730" i="26"/>
  <c r="UJ3730" i="26"/>
  <c r="UK3730" i="26"/>
  <c r="UH3731" i="26"/>
  <c r="UI3731" i="26"/>
  <c r="UJ3731" i="26"/>
  <c r="UK3731" i="26"/>
  <c r="UH3732" i="26"/>
  <c r="UI3732" i="26"/>
  <c r="UJ3732" i="26"/>
  <c r="UK3732" i="26"/>
  <c r="UH3733" i="26"/>
  <c r="UI3733" i="26"/>
  <c r="UJ3733" i="26"/>
  <c r="UK3733" i="26"/>
  <c r="UH3734" i="26"/>
  <c r="UI3734" i="26"/>
  <c r="UJ3734" i="26"/>
  <c r="UK3734" i="26"/>
  <c r="UH3735" i="26"/>
  <c r="UI3735" i="26"/>
  <c r="UJ3735" i="26"/>
  <c r="UK3735" i="26"/>
  <c r="UH3736" i="26"/>
  <c r="UI3736" i="26"/>
  <c r="UJ3736" i="26"/>
  <c r="UK3736" i="26"/>
  <c r="UH3737" i="26"/>
  <c r="UI3737" i="26"/>
  <c r="UJ3737" i="26"/>
  <c r="UK3737" i="26"/>
  <c r="UH3738" i="26"/>
  <c r="UI3738" i="26"/>
  <c r="UJ3738" i="26"/>
  <c r="UK3738" i="26"/>
  <c r="UH3739" i="26"/>
  <c r="UI3739" i="26"/>
  <c r="UJ3739" i="26"/>
  <c r="UK3739" i="26"/>
  <c r="UH3740" i="26"/>
  <c r="UI3740" i="26"/>
  <c r="UJ3740" i="26"/>
  <c r="UK3740" i="26"/>
  <c r="UH3741" i="26"/>
  <c r="UI3741" i="26"/>
  <c r="UJ3741" i="26"/>
  <c r="UK3741" i="26"/>
  <c r="UH3742" i="26"/>
  <c r="UI3742" i="26"/>
  <c r="UJ3742" i="26"/>
  <c r="UK3742" i="26"/>
  <c r="UH3743" i="26"/>
  <c r="UI3743" i="26"/>
  <c r="UJ3743" i="26"/>
  <c r="UK3743" i="26"/>
  <c r="UH3744" i="26"/>
  <c r="UI3744" i="26"/>
  <c r="UJ3744" i="26"/>
  <c r="UK3744" i="26"/>
  <c r="UH3745" i="26"/>
  <c r="UI3745" i="26"/>
  <c r="UJ3745" i="26"/>
  <c r="UK3745" i="26"/>
  <c r="UH3746" i="26"/>
  <c r="UI3746" i="26"/>
  <c r="UJ3746" i="26"/>
  <c r="UK3746" i="26"/>
  <c r="UH3747" i="26"/>
  <c r="UI3747" i="26"/>
  <c r="UJ3747" i="26"/>
  <c r="UK3747" i="26"/>
  <c r="UH3748" i="26"/>
  <c r="UI3748" i="26"/>
  <c r="UJ3748" i="26"/>
  <c r="UK3748" i="26"/>
  <c r="UH3749" i="26"/>
  <c r="UI3749" i="26"/>
  <c r="UJ3749" i="26"/>
  <c r="UK3749" i="26"/>
  <c r="UH3750" i="26"/>
  <c r="UI3750" i="26"/>
  <c r="UJ3750" i="26"/>
  <c r="UK3750" i="26"/>
  <c r="UH3751" i="26"/>
  <c r="UI3751" i="26"/>
  <c r="UJ3751" i="26"/>
  <c r="UK3751" i="26"/>
  <c r="UH3752" i="26"/>
  <c r="UI3752" i="26"/>
  <c r="UJ3752" i="26"/>
  <c r="UK3752" i="26"/>
  <c r="UH3753" i="26"/>
  <c r="UI3753" i="26"/>
  <c r="UJ3753" i="26"/>
  <c r="UK3753" i="26"/>
  <c r="UH3754" i="26"/>
  <c r="UI3754" i="26"/>
  <c r="UJ3754" i="26"/>
  <c r="UK3754" i="26"/>
  <c r="UH3755" i="26"/>
  <c r="UI3755" i="26"/>
  <c r="UJ3755" i="26"/>
  <c r="UK3755" i="26"/>
  <c r="UH3756" i="26"/>
  <c r="UI3756" i="26"/>
  <c r="UJ3756" i="26"/>
  <c r="UK3756" i="26"/>
  <c r="UH3757" i="26"/>
  <c r="UI3757" i="26"/>
  <c r="UJ3757" i="26"/>
  <c r="UK3757" i="26"/>
  <c r="UH3758" i="26"/>
  <c r="UI3758" i="26"/>
  <c r="UJ3758" i="26"/>
  <c r="UK3758" i="26"/>
  <c r="UH3759" i="26"/>
  <c r="UI3759" i="26"/>
  <c r="UJ3759" i="26"/>
  <c r="UK3759" i="26"/>
  <c r="UH3760" i="26"/>
  <c r="UI3760" i="26"/>
  <c r="UJ3760" i="26"/>
  <c r="UK3760" i="26"/>
  <c r="UH3761" i="26"/>
  <c r="UI3761" i="26"/>
  <c r="UJ3761" i="26"/>
  <c r="UK3761" i="26"/>
  <c r="UH3762" i="26"/>
  <c r="UI3762" i="26"/>
  <c r="UJ3762" i="26"/>
  <c r="UK3762" i="26"/>
  <c r="UH3763" i="26"/>
  <c r="UI3763" i="26"/>
  <c r="UJ3763" i="26"/>
  <c r="UK3763" i="26"/>
  <c r="UH3764" i="26"/>
  <c r="UI3764" i="26"/>
  <c r="UJ3764" i="26"/>
  <c r="UK3764" i="26"/>
  <c r="UH3765" i="26"/>
  <c r="UI3765" i="26"/>
  <c r="UJ3765" i="26"/>
  <c r="UK3765" i="26"/>
  <c r="UH3766" i="26"/>
  <c r="UI3766" i="26"/>
  <c r="UJ3766" i="26"/>
  <c r="UK3766" i="26"/>
  <c r="UH3767" i="26"/>
  <c r="UI3767" i="26"/>
  <c r="UJ3767" i="26"/>
  <c r="UK3767" i="26"/>
  <c r="UH3768" i="26"/>
  <c r="UI3768" i="26"/>
  <c r="UJ3768" i="26"/>
  <c r="UK3768" i="26"/>
  <c r="UH3769" i="26"/>
  <c r="UI3769" i="26"/>
  <c r="UJ3769" i="26"/>
  <c r="UK3769" i="26"/>
  <c r="UH3770" i="26"/>
  <c r="UI3770" i="26"/>
  <c r="UJ3770" i="26"/>
  <c r="UK3770" i="26"/>
  <c r="UH3771" i="26"/>
  <c r="UI3771" i="26"/>
  <c r="UJ3771" i="26"/>
  <c r="UK3771" i="26"/>
  <c r="UH3772" i="26"/>
  <c r="UI3772" i="26"/>
  <c r="UJ3772" i="26"/>
  <c r="UK3772" i="26"/>
  <c r="UH3773" i="26"/>
  <c r="UI3773" i="26"/>
  <c r="UJ3773" i="26"/>
  <c r="UK3773" i="26"/>
  <c r="UH3774" i="26"/>
  <c r="UI3774" i="26"/>
  <c r="UJ3774" i="26"/>
  <c r="UK3774" i="26"/>
  <c r="UH3775" i="26"/>
  <c r="UI3775" i="26"/>
  <c r="UJ3775" i="26"/>
  <c r="UK3775" i="26"/>
  <c r="UH3776" i="26"/>
  <c r="UI3776" i="26"/>
  <c r="UJ3776" i="26"/>
  <c r="UK3776" i="26"/>
  <c r="UH3777" i="26"/>
  <c r="UI3777" i="26"/>
  <c r="UJ3777" i="26"/>
  <c r="UK3777" i="26"/>
  <c r="UH3778" i="26"/>
  <c r="UI3778" i="26"/>
  <c r="UJ3778" i="26"/>
  <c r="UK3778" i="26"/>
  <c r="UH3779" i="26"/>
  <c r="UI3779" i="26"/>
  <c r="UJ3779" i="26"/>
  <c r="UK3779" i="26"/>
  <c r="UH3780" i="26"/>
  <c r="UI3780" i="26"/>
  <c r="UJ3780" i="26"/>
  <c r="UK3780" i="26"/>
  <c r="UH3781" i="26"/>
  <c r="UI3781" i="26"/>
  <c r="UJ3781" i="26"/>
  <c r="UK3781" i="26"/>
  <c r="UH3782" i="26"/>
  <c r="UI3782" i="26"/>
  <c r="UJ3782" i="26"/>
  <c r="UK3782" i="26"/>
  <c r="UH3783" i="26"/>
  <c r="UI3783" i="26"/>
  <c r="UJ3783" i="26"/>
  <c r="UK3783" i="26"/>
  <c r="UH3784" i="26"/>
  <c r="UI3784" i="26"/>
  <c r="UJ3784" i="26"/>
  <c r="UK3784" i="26"/>
  <c r="UH3785" i="26"/>
  <c r="UI3785" i="26"/>
  <c r="UJ3785" i="26"/>
  <c r="UK3785" i="26"/>
  <c r="UH3786" i="26"/>
  <c r="UI3786" i="26"/>
  <c r="UJ3786" i="26"/>
  <c r="UK3786" i="26"/>
  <c r="UH3787" i="26"/>
  <c r="UI3787" i="26"/>
  <c r="UJ3787" i="26"/>
  <c r="UK3787" i="26"/>
  <c r="UH3788" i="26"/>
  <c r="UI3788" i="26"/>
  <c r="UJ3788" i="26"/>
  <c r="UK3788" i="26"/>
  <c r="UH3789" i="26"/>
  <c r="UI3789" i="26"/>
  <c r="UJ3789" i="26"/>
  <c r="UK3789" i="26"/>
  <c r="UH3790" i="26"/>
  <c r="UI3790" i="26"/>
  <c r="UJ3790" i="26"/>
  <c r="UK3790" i="26"/>
  <c r="UH3791" i="26"/>
  <c r="UI3791" i="26"/>
  <c r="UJ3791" i="26"/>
  <c r="UK3791" i="26"/>
  <c r="UH3792" i="26"/>
  <c r="UI3792" i="26"/>
  <c r="UJ3792" i="26"/>
  <c r="UK3792" i="26"/>
  <c r="UH3793" i="26"/>
  <c r="UI3793" i="26"/>
  <c r="UJ3793" i="26"/>
  <c r="UK3793" i="26"/>
  <c r="UH3794" i="26"/>
  <c r="UI3794" i="26"/>
  <c r="UJ3794" i="26"/>
  <c r="UK3794" i="26"/>
  <c r="UH3795" i="26"/>
  <c r="UI3795" i="26"/>
  <c r="UJ3795" i="26"/>
  <c r="UK3795" i="26"/>
  <c r="UH3796" i="26"/>
  <c r="UI3796" i="26"/>
  <c r="UJ3796" i="26"/>
  <c r="UK3796" i="26"/>
  <c r="UH3797" i="26"/>
  <c r="UI3797" i="26"/>
  <c r="UJ3797" i="26"/>
  <c r="UK3797" i="26"/>
  <c r="UH3798" i="26"/>
  <c r="UI3798" i="26"/>
  <c r="UJ3798" i="26"/>
  <c r="UK3798" i="26"/>
  <c r="UH3799" i="26"/>
  <c r="UI3799" i="26"/>
  <c r="UJ3799" i="26"/>
  <c r="UK3799" i="26"/>
  <c r="UH3800" i="26"/>
  <c r="UI3800" i="26"/>
  <c r="UJ3800" i="26"/>
  <c r="UK3800" i="26"/>
  <c r="UH3801" i="26"/>
  <c r="UI3801" i="26"/>
  <c r="UJ3801" i="26"/>
  <c r="UK3801" i="26"/>
  <c r="UH3802" i="26"/>
  <c r="UI3802" i="26"/>
  <c r="UJ3802" i="26"/>
  <c r="UK3802" i="26"/>
  <c r="UH3803" i="26"/>
  <c r="UI3803" i="26"/>
  <c r="UJ3803" i="26"/>
  <c r="UK3803" i="26"/>
  <c r="UH3804" i="26"/>
  <c r="UI3804" i="26"/>
  <c r="UJ3804" i="26"/>
  <c r="UK3804" i="26"/>
  <c r="UH3805" i="26"/>
  <c r="UI3805" i="26"/>
  <c r="UJ3805" i="26"/>
  <c r="UK3805" i="26"/>
  <c r="UH3806" i="26"/>
  <c r="UI3806" i="26"/>
  <c r="UJ3806" i="26"/>
  <c r="UK3806" i="26"/>
  <c r="UH3807" i="26"/>
  <c r="UI3807" i="26"/>
  <c r="UJ3807" i="26"/>
  <c r="UK3807" i="26"/>
  <c r="UH3808" i="26"/>
  <c r="UI3808" i="26"/>
  <c r="UJ3808" i="26"/>
  <c r="UK3808" i="26"/>
  <c r="UH3809" i="26"/>
  <c r="UI3809" i="26"/>
  <c r="UJ3809" i="26"/>
  <c r="UK3809" i="26"/>
  <c r="UH3810" i="26"/>
  <c r="UI3810" i="26"/>
  <c r="UJ3810" i="26"/>
  <c r="UK3810" i="26"/>
  <c r="UH3811" i="26"/>
  <c r="UI3811" i="26"/>
  <c r="UJ3811" i="26"/>
  <c r="UK3811" i="26"/>
  <c r="UH3812" i="26"/>
  <c r="UI3812" i="26"/>
  <c r="UJ3812" i="26"/>
  <c r="UK3812" i="26"/>
  <c r="UH3813" i="26"/>
  <c r="UI3813" i="26"/>
  <c r="UJ3813" i="26"/>
  <c r="UK3813" i="26"/>
  <c r="UH3814" i="26"/>
  <c r="UI3814" i="26"/>
  <c r="UJ3814" i="26"/>
  <c r="UK3814" i="26"/>
  <c r="UH3815" i="26"/>
  <c r="UI3815" i="26"/>
  <c r="UJ3815" i="26"/>
  <c r="UK3815" i="26"/>
  <c r="UH3816" i="26"/>
  <c r="UI3816" i="26"/>
  <c r="UJ3816" i="26"/>
  <c r="UK3816" i="26"/>
  <c r="UH3817" i="26"/>
  <c r="UI3817" i="26"/>
  <c r="UJ3817" i="26"/>
  <c r="UK3817" i="26"/>
  <c r="UH3818" i="26"/>
  <c r="UI3818" i="26"/>
  <c r="UJ3818" i="26"/>
  <c r="UK3818" i="26"/>
  <c r="UH3819" i="26"/>
  <c r="UI3819" i="26"/>
  <c r="UJ3819" i="26"/>
  <c r="UK3819" i="26"/>
  <c r="UH3820" i="26"/>
  <c r="UI3820" i="26"/>
  <c r="UJ3820" i="26"/>
  <c r="UK3820" i="26"/>
  <c r="UH3821" i="26"/>
  <c r="UI3821" i="26"/>
  <c r="UJ3821" i="26"/>
  <c r="UK3821" i="26"/>
  <c r="UH3822" i="26"/>
  <c r="UI3822" i="26"/>
  <c r="UJ3822" i="26"/>
  <c r="UK3822" i="26"/>
  <c r="UH3823" i="26"/>
  <c r="UI3823" i="26"/>
  <c r="UJ3823" i="26"/>
  <c r="UK3823" i="26"/>
  <c r="UH3824" i="26"/>
  <c r="UI3824" i="26"/>
  <c r="UJ3824" i="26"/>
  <c r="UK3824" i="26"/>
  <c r="UH3825" i="26"/>
  <c r="UI3825" i="26"/>
  <c r="UJ3825" i="26"/>
  <c r="UK3825" i="26"/>
  <c r="UH3826" i="26"/>
  <c r="UI3826" i="26"/>
  <c r="UJ3826" i="26"/>
  <c r="UK3826" i="26"/>
  <c r="UH3827" i="26"/>
  <c r="UI3827" i="26"/>
  <c r="UJ3827" i="26"/>
  <c r="UK3827" i="26"/>
  <c r="UH3828" i="26"/>
  <c r="UI3828" i="26"/>
  <c r="UJ3828" i="26"/>
  <c r="UK3828" i="26"/>
  <c r="UH3829" i="26"/>
  <c r="UI3829" i="26"/>
  <c r="UJ3829" i="26"/>
  <c r="UK3829" i="26"/>
  <c r="UH3830" i="26"/>
  <c r="UI3830" i="26"/>
  <c r="UJ3830" i="26"/>
  <c r="UK3830" i="26"/>
  <c r="UH3831" i="26"/>
  <c r="UI3831" i="26"/>
  <c r="UJ3831" i="26"/>
  <c r="UK3831" i="26"/>
  <c r="UH3832" i="26"/>
  <c r="UI3832" i="26"/>
  <c r="UJ3832" i="26"/>
  <c r="UK3832" i="26"/>
  <c r="UH3833" i="26"/>
  <c r="UI3833" i="26"/>
  <c r="UJ3833" i="26"/>
  <c r="UK3833" i="26"/>
  <c r="UH3834" i="26"/>
  <c r="UI3834" i="26"/>
  <c r="UJ3834" i="26"/>
  <c r="UK3834" i="26"/>
  <c r="UH3835" i="26"/>
  <c r="UI3835" i="26"/>
  <c r="UJ3835" i="26"/>
  <c r="UK3835" i="26"/>
  <c r="UH3836" i="26"/>
  <c r="UI3836" i="26"/>
  <c r="UJ3836" i="26"/>
  <c r="UK3836" i="26"/>
  <c r="UH3837" i="26"/>
  <c r="UI3837" i="26"/>
  <c r="UJ3837" i="26"/>
  <c r="UK3837" i="26"/>
  <c r="UH3838" i="26"/>
  <c r="UI3838" i="26"/>
  <c r="UJ3838" i="26"/>
  <c r="UK3838" i="26"/>
  <c r="UH3839" i="26"/>
  <c r="UI3839" i="26"/>
  <c r="UJ3839" i="26"/>
  <c r="UK3839" i="26"/>
  <c r="UH3840" i="26"/>
  <c r="UI3840" i="26"/>
  <c r="UJ3840" i="26"/>
  <c r="UK3840" i="26"/>
  <c r="UH3841" i="26"/>
  <c r="UI3841" i="26"/>
  <c r="UJ3841" i="26"/>
  <c r="UK3841" i="26"/>
  <c r="UH3842" i="26"/>
  <c r="UI3842" i="26"/>
  <c r="UJ3842" i="26"/>
  <c r="UK3842" i="26"/>
  <c r="UH3843" i="26"/>
  <c r="UI3843" i="26"/>
  <c r="UJ3843" i="26"/>
  <c r="UK3843" i="26"/>
  <c r="UH3844" i="26"/>
  <c r="UI3844" i="26"/>
  <c r="UJ3844" i="26"/>
  <c r="UK3844" i="26"/>
  <c r="UH3845" i="26"/>
  <c r="UI3845" i="26"/>
  <c r="UJ3845" i="26"/>
  <c r="UK3845" i="26"/>
  <c r="UH3846" i="26"/>
  <c r="UI3846" i="26"/>
  <c r="UJ3846" i="26"/>
  <c r="UK3846" i="26"/>
  <c r="UH3847" i="26"/>
  <c r="UI3847" i="26"/>
  <c r="UJ3847" i="26"/>
  <c r="UK3847" i="26"/>
  <c r="UH3848" i="26"/>
  <c r="UI3848" i="26"/>
  <c r="UJ3848" i="26"/>
  <c r="UK3848" i="26"/>
  <c r="UH3849" i="26"/>
  <c r="UI3849" i="26"/>
  <c r="UJ3849" i="26"/>
  <c r="UK3849" i="26"/>
  <c r="UH3850" i="26"/>
  <c r="UI3850" i="26"/>
  <c r="UJ3850" i="26"/>
  <c r="UK3850" i="26"/>
  <c r="UH3851" i="26"/>
  <c r="UI3851" i="26"/>
  <c r="UJ3851" i="26"/>
  <c r="UK3851" i="26"/>
  <c r="UH3852" i="26"/>
  <c r="UI3852" i="26"/>
  <c r="UJ3852" i="26"/>
  <c r="UK3852" i="26"/>
  <c r="UH3853" i="26"/>
  <c r="UI3853" i="26"/>
  <c r="UJ3853" i="26"/>
  <c r="UK3853" i="26"/>
  <c r="UH3854" i="26"/>
  <c r="UI3854" i="26"/>
  <c r="UJ3854" i="26"/>
  <c r="UK3854" i="26"/>
  <c r="UH3855" i="26"/>
  <c r="UI3855" i="26"/>
  <c r="UJ3855" i="26"/>
  <c r="UK3855" i="26"/>
  <c r="UH3856" i="26"/>
  <c r="UI3856" i="26"/>
  <c r="UJ3856" i="26"/>
  <c r="UK3856" i="26"/>
  <c r="UH3857" i="26"/>
  <c r="UI3857" i="26"/>
  <c r="UJ3857" i="26"/>
  <c r="UK3857" i="26"/>
  <c r="UH3858" i="26"/>
  <c r="UI3858" i="26"/>
  <c r="UJ3858" i="26"/>
  <c r="UK3858" i="26"/>
  <c r="UH3859" i="26"/>
  <c r="UI3859" i="26"/>
  <c r="UJ3859" i="26"/>
  <c r="UK3859" i="26"/>
  <c r="UH3860" i="26"/>
  <c r="UI3860" i="26"/>
  <c r="UJ3860" i="26"/>
  <c r="UK3860" i="26"/>
  <c r="UH3861" i="26"/>
  <c r="UI3861" i="26"/>
  <c r="UJ3861" i="26"/>
  <c r="UK3861" i="26"/>
  <c r="UH3862" i="26"/>
  <c r="UI3862" i="26"/>
  <c r="UJ3862" i="26"/>
  <c r="UK3862" i="26"/>
  <c r="UH3863" i="26"/>
  <c r="UI3863" i="26"/>
  <c r="UJ3863" i="26"/>
  <c r="UK3863" i="26"/>
  <c r="UH3864" i="26"/>
  <c r="UI3864" i="26"/>
  <c r="UJ3864" i="26"/>
  <c r="UK3864" i="26"/>
  <c r="UH3865" i="26"/>
  <c r="UI3865" i="26"/>
  <c r="UJ3865" i="26"/>
  <c r="UK3865" i="26"/>
  <c r="UH3866" i="26"/>
  <c r="UI3866" i="26"/>
  <c r="UJ3866" i="26"/>
  <c r="UK3866" i="26"/>
  <c r="UH3867" i="26"/>
  <c r="UI3867" i="26"/>
  <c r="UJ3867" i="26"/>
  <c r="UK3867" i="26"/>
  <c r="UH3868" i="26"/>
  <c r="UI3868" i="26"/>
  <c r="UJ3868" i="26"/>
  <c r="UK3868" i="26"/>
  <c r="UH3869" i="26"/>
  <c r="UI3869" i="26"/>
  <c r="UJ3869" i="26"/>
  <c r="UK3869" i="26"/>
  <c r="UH3870" i="26"/>
  <c r="UI3870" i="26"/>
  <c r="UJ3870" i="26"/>
  <c r="UK3870" i="26"/>
  <c r="UH3871" i="26"/>
  <c r="UI3871" i="26"/>
  <c r="UJ3871" i="26"/>
  <c r="UK3871" i="26"/>
  <c r="UH3872" i="26"/>
  <c r="UI3872" i="26"/>
  <c r="UJ3872" i="26"/>
  <c r="UK3872" i="26"/>
  <c r="UH3873" i="26"/>
  <c r="UI3873" i="26"/>
  <c r="UJ3873" i="26"/>
  <c r="UK3873" i="26"/>
  <c r="UH3874" i="26"/>
  <c r="UI3874" i="26"/>
  <c r="UJ3874" i="26"/>
  <c r="UK3874" i="26"/>
  <c r="UH3875" i="26"/>
  <c r="UI3875" i="26"/>
  <c r="UJ3875" i="26"/>
  <c r="UK3875" i="26"/>
  <c r="UH3876" i="26"/>
  <c r="UI3876" i="26"/>
  <c r="UJ3876" i="26"/>
  <c r="UK3876" i="26"/>
  <c r="UH3877" i="26"/>
  <c r="UI3877" i="26"/>
  <c r="UJ3877" i="26"/>
  <c r="UK3877" i="26"/>
  <c r="UH3878" i="26"/>
  <c r="UI3878" i="26"/>
  <c r="UJ3878" i="26"/>
  <c r="UK3878" i="26"/>
  <c r="UH3879" i="26"/>
  <c r="UI3879" i="26"/>
  <c r="UJ3879" i="26"/>
  <c r="UK3879" i="26"/>
  <c r="UH3880" i="26"/>
  <c r="UI3880" i="26"/>
  <c r="UJ3880" i="26"/>
  <c r="UK3880" i="26"/>
  <c r="UH3881" i="26"/>
  <c r="UI3881" i="26"/>
  <c r="UJ3881" i="26"/>
  <c r="UK3881" i="26"/>
  <c r="UH3882" i="26"/>
  <c r="UI3882" i="26"/>
  <c r="UJ3882" i="26"/>
  <c r="UK3882" i="26"/>
  <c r="UH3883" i="26"/>
  <c r="UI3883" i="26"/>
  <c r="UJ3883" i="26"/>
  <c r="UK3883" i="26"/>
  <c r="UH3884" i="26"/>
  <c r="UI3884" i="26"/>
  <c r="UJ3884" i="26"/>
  <c r="UK3884" i="26"/>
  <c r="UH3885" i="26"/>
  <c r="UI3885" i="26"/>
  <c r="UJ3885" i="26"/>
  <c r="UK3885" i="26"/>
  <c r="UH3886" i="26"/>
  <c r="UI3886" i="26"/>
  <c r="UJ3886" i="26"/>
  <c r="UK3886" i="26"/>
  <c r="UH3887" i="26"/>
  <c r="UI3887" i="26"/>
  <c r="UJ3887" i="26"/>
  <c r="UK3887" i="26"/>
  <c r="UH3888" i="26"/>
  <c r="UI3888" i="26"/>
  <c r="UJ3888" i="26"/>
  <c r="UK3888" i="26"/>
  <c r="UH3889" i="26"/>
  <c r="UI3889" i="26"/>
  <c r="UJ3889" i="26"/>
  <c r="UK3889" i="26"/>
  <c r="UH3890" i="26"/>
  <c r="UI3890" i="26"/>
  <c r="UJ3890" i="26"/>
  <c r="UK3890" i="26"/>
  <c r="UH3891" i="26"/>
  <c r="UI3891" i="26"/>
  <c r="UJ3891" i="26"/>
  <c r="UK3891" i="26"/>
  <c r="UH3892" i="26"/>
  <c r="UI3892" i="26"/>
  <c r="UJ3892" i="26"/>
  <c r="UK3892" i="26"/>
  <c r="UH3893" i="26"/>
  <c r="UI3893" i="26"/>
  <c r="UJ3893" i="26"/>
  <c r="UK3893" i="26"/>
  <c r="UH3894" i="26"/>
  <c r="UI3894" i="26"/>
  <c r="UJ3894" i="26"/>
  <c r="UK3894" i="26"/>
  <c r="UH3895" i="26"/>
  <c r="UI3895" i="26"/>
  <c r="UJ3895" i="26"/>
  <c r="UK3895" i="26"/>
  <c r="UH3896" i="26"/>
  <c r="UI3896" i="26"/>
  <c r="UJ3896" i="26"/>
  <c r="UK3896" i="26"/>
  <c r="UH3897" i="26"/>
  <c r="UI3897" i="26"/>
  <c r="UJ3897" i="26"/>
  <c r="UK3897" i="26"/>
  <c r="UH3898" i="26"/>
  <c r="UI3898" i="26"/>
  <c r="UJ3898" i="26"/>
  <c r="UK3898" i="26"/>
  <c r="UH3899" i="26"/>
  <c r="UI3899" i="26"/>
  <c r="UJ3899" i="26"/>
  <c r="UK3899" i="26"/>
  <c r="UH3900" i="26"/>
  <c r="UI3900" i="26"/>
  <c r="UJ3900" i="26"/>
  <c r="UK3900" i="26"/>
  <c r="UH3901" i="26"/>
  <c r="UI3901" i="26"/>
  <c r="UJ3901" i="26"/>
  <c r="UK3901" i="26"/>
  <c r="UH3902" i="26"/>
  <c r="UI3902" i="26"/>
  <c r="UJ3902" i="26"/>
  <c r="UK3902" i="26"/>
  <c r="UH3903" i="26"/>
  <c r="UI3903" i="26"/>
  <c r="UJ3903" i="26"/>
  <c r="UK3903" i="26"/>
  <c r="UH3904" i="26"/>
  <c r="UI3904" i="26"/>
  <c r="UJ3904" i="26"/>
  <c r="UK3904" i="26"/>
  <c r="UH3905" i="26"/>
  <c r="UI3905" i="26"/>
  <c r="UJ3905" i="26"/>
  <c r="UK3905" i="26"/>
  <c r="UH3906" i="26"/>
  <c r="UI3906" i="26"/>
  <c r="UJ3906" i="26"/>
  <c r="UK3906" i="26"/>
  <c r="UH3907" i="26"/>
  <c r="UI3907" i="26"/>
  <c r="UJ3907" i="26"/>
  <c r="UK3907" i="26"/>
  <c r="UH3908" i="26"/>
  <c r="UI3908" i="26"/>
  <c r="UJ3908" i="26"/>
  <c r="UK3908" i="26"/>
  <c r="UH3909" i="26"/>
  <c r="UI3909" i="26"/>
  <c r="UJ3909" i="26"/>
  <c r="UK3909" i="26"/>
  <c r="UH3910" i="26"/>
  <c r="UI3910" i="26"/>
  <c r="UJ3910" i="26"/>
  <c r="UK3910" i="26"/>
  <c r="UH3911" i="26"/>
  <c r="UI3911" i="26"/>
  <c r="UJ3911" i="26"/>
  <c r="UK3911" i="26"/>
  <c r="UH3912" i="26"/>
  <c r="UI3912" i="26"/>
  <c r="UJ3912" i="26"/>
  <c r="UK3912" i="26"/>
  <c r="UH3913" i="26"/>
  <c r="UI3913" i="26"/>
  <c r="UJ3913" i="26"/>
  <c r="UK3913" i="26"/>
  <c r="UH3914" i="26"/>
  <c r="UI3914" i="26"/>
  <c r="UJ3914" i="26"/>
  <c r="UK3914" i="26"/>
  <c r="UH3915" i="26"/>
  <c r="UI3915" i="26"/>
  <c r="UJ3915" i="26"/>
  <c r="UK3915" i="26"/>
  <c r="UH3916" i="26"/>
  <c r="UI3916" i="26"/>
  <c r="UJ3916" i="26"/>
  <c r="UK3916" i="26"/>
  <c r="UH3917" i="26"/>
  <c r="UI3917" i="26"/>
  <c r="UJ3917" i="26"/>
  <c r="UK3917" i="26"/>
  <c r="UH3918" i="26"/>
  <c r="UI3918" i="26"/>
  <c r="UJ3918" i="26"/>
  <c r="UK3918" i="26"/>
  <c r="UH3919" i="26"/>
  <c r="UI3919" i="26"/>
  <c r="UJ3919" i="26"/>
  <c r="UK3919" i="26"/>
  <c r="UH3920" i="26"/>
  <c r="UI3920" i="26"/>
  <c r="UJ3920" i="26"/>
  <c r="UK3920" i="26"/>
  <c r="UH3921" i="26"/>
  <c r="UI3921" i="26"/>
  <c r="UJ3921" i="26"/>
  <c r="UK3921" i="26"/>
  <c r="UH3922" i="26"/>
  <c r="UI3922" i="26"/>
  <c r="UJ3922" i="26"/>
  <c r="UK3922" i="26"/>
  <c r="UH3923" i="26"/>
  <c r="UI3923" i="26"/>
  <c r="UJ3923" i="26"/>
  <c r="UK3923" i="26"/>
  <c r="UH3924" i="26"/>
  <c r="UI3924" i="26"/>
  <c r="UJ3924" i="26"/>
  <c r="UK3924" i="26"/>
  <c r="UH3925" i="26"/>
  <c r="UI3925" i="26"/>
  <c r="UJ3925" i="26"/>
  <c r="UK3925" i="26"/>
  <c r="UH3926" i="26"/>
  <c r="UI3926" i="26"/>
  <c r="UJ3926" i="26"/>
  <c r="UK3926" i="26"/>
  <c r="UH3927" i="26"/>
  <c r="UI3927" i="26"/>
  <c r="UJ3927" i="26"/>
  <c r="UK3927" i="26"/>
  <c r="UH3928" i="26"/>
  <c r="UI3928" i="26"/>
  <c r="UJ3928" i="26"/>
  <c r="UK3928" i="26"/>
  <c r="UH3929" i="26"/>
  <c r="UI3929" i="26"/>
  <c r="UJ3929" i="26"/>
  <c r="UK3929" i="26"/>
  <c r="UH3930" i="26"/>
  <c r="UI3930" i="26"/>
  <c r="UJ3930" i="26"/>
  <c r="UK3930" i="26"/>
  <c r="UH3931" i="26"/>
  <c r="UI3931" i="26"/>
  <c r="UJ3931" i="26"/>
  <c r="UK3931" i="26"/>
  <c r="UH3932" i="26"/>
  <c r="UI3932" i="26"/>
  <c r="UJ3932" i="26"/>
  <c r="UK3932" i="26"/>
  <c r="UH3933" i="26"/>
  <c r="UI3933" i="26"/>
  <c r="UJ3933" i="26"/>
  <c r="UK3933" i="26"/>
  <c r="UH3934" i="26"/>
  <c r="UI3934" i="26"/>
  <c r="UJ3934" i="26"/>
  <c r="UK3934" i="26"/>
  <c r="UH3935" i="26"/>
  <c r="UI3935" i="26"/>
  <c r="UJ3935" i="26"/>
  <c r="UK3935" i="26"/>
  <c r="UH3936" i="26"/>
  <c r="UI3936" i="26"/>
  <c r="UJ3936" i="26"/>
  <c r="UK3936" i="26"/>
  <c r="UH3937" i="26"/>
  <c r="UI3937" i="26"/>
  <c r="UJ3937" i="26"/>
  <c r="UK3937" i="26"/>
  <c r="UH3938" i="26"/>
  <c r="UI3938" i="26"/>
  <c r="UJ3938" i="26"/>
  <c r="UK3938" i="26"/>
  <c r="UH3939" i="26"/>
  <c r="UI3939" i="26"/>
  <c r="UJ3939" i="26"/>
  <c r="UK3939" i="26"/>
  <c r="UH3940" i="26"/>
  <c r="UI3940" i="26"/>
  <c r="UJ3940" i="26"/>
  <c r="UK3940" i="26"/>
  <c r="UH3941" i="26"/>
  <c r="UI3941" i="26"/>
  <c r="UJ3941" i="26"/>
  <c r="UK3941" i="26"/>
  <c r="UH3942" i="26"/>
  <c r="UI3942" i="26"/>
  <c r="UJ3942" i="26"/>
  <c r="UK3942" i="26"/>
  <c r="UH3943" i="26"/>
  <c r="UI3943" i="26"/>
  <c r="UJ3943" i="26"/>
  <c r="UK3943" i="26"/>
  <c r="UH3944" i="26"/>
  <c r="UI3944" i="26"/>
  <c r="UJ3944" i="26"/>
  <c r="UK3944" i="26"/>
  <c r="UH3945" i="26"/>
  <c r="UI3945" i="26"/>
  <c r="UJ3945" i="26"/>
  <c r="UK3945" i="26"/>
  <c r="UH3946" i="26"/>
  <c r="UI3946" i="26"/>
  <c r="UJ3946" i="26"/>
  <c r="UK3946" i="26"/>
  <c r="UH3947" i="26"/>
  <c r="UI3947" i="26"/>
  <c r="UJ3947" i="26"/>
  <c r="UK3947" i="26"/>
  <c r="UH3948" i="26"/>
  <c r="UI3948" i="26"/>
  <c r="UJ3948" i="26"/>
  <c r="UK3948" i="26"/>
  <c r="UH3949" i="26"/>
  <c r="UI3949" i="26"/>
  <c r="UJ3949" i="26"/>
  <c r="UK3949" i="26"/>
  <c r="UH3950" i="26"/>
  <c r="UI3950" i="26"/>
  <c r="UJ3950" i="26"/>
  <c r="UK3950" i="26"/>
  <c r="UH3951" i="26"/>
  <c r="UI3951" i="26"/>
  <c r="UJ3951" i="26"/>
  <c r="UK3951" i="26"/>
  <c r="UH3952" i="26"/>
  <c r="UI3952" i="26"/>
  <c r="UJ3952" i="26"/>
  <c r="UK3952" i="26"/>
  <c r="UH3953" i="26"/>
  <c r="UI3953" i="26"/>
  <c r="UJ3953" i="26"/>
  <c r="UK3953" i="26"/>
  <c r="UH3954" i="26"/>
  <c r="UI3954" i="26"/>
  <c r="UJ3954" i="26"/>
  <c r="UK3954" i="26"/>
  <c r="UH3955" i="26"/>
  <c r="UI3955" i="26"/>
  <c r="UJ3955" i="26"/>
  <c r="UK3955" i="26"/>
  <c r="UH3956" i="26"/>
  <c r="UI3956" i="26"/>
  <c r="UJ3956" i="26"/>
  <c r="UK3956" i="26"/>
  <c r="UH3957" i="26"/>
  <c r="UI3957" i="26"/>
  <c r="UJ3957" i="26"/>
  <c r="UK3957" i="26"/>
  <c r="UH3958" i="26"/>
  <c r="UI3958" i="26"/>
  <c r="UJ3958" i="26"/>
  <c r="UK3958" i="26"/>
  <c r="UH3959" i="26"/>
  <c r="UI3959" i="26"/>
  <c r="UJ3959" i="26"/>
  <c r="UK3959" i="26"/>
  <c r="UH3960" i="26"/>
  <c r="UI3960" i="26"/>
  <c r="UJ3960" i="26"/>
  <c r="UK3960" i="26"/>
  <c r="UH3961" i="26"/>
  <c r="UI3961" i="26"/>
  <c r="UJ3961" i="26"/>
  <c r="UK3961" i="26"/>
  <c r="UH3962" i="26"/>
  <c r="UI3962" i="26"/>
  <c r="UJ3962" i="26"/>
  <c r="UK3962" i="26"/>
  <c r="UH3963" i="26"/>
  <c r="UI3963" i="26"/>
  <c r="UJ3963" i="26"/>
  <c r="UK3963" i="26"/>
  <c r="UH3964" i="26"/>
  <c r="UI3964" i="26"/>
  <c r="UJ3964" i="26"/>
  <c r="UK3964" i="26"/>
  <c r="UH3965" i="26"/>
  <c r="UI3965" i="26"/>
  <c r="UJ3965" i="26"/>
  <c r="UK3965" i="26"/>
  <c r="UH3966" i="26"/>
  <c r="UI3966" i="26"/>
  <c r="UJ3966" i="26"/>
  <c r="UK3966" i="26"/>
  <c r="UH3967" i="26"/>
  <c r="UI3967" i="26"/>
  <c r="UJ3967" i="26"/>
  <c r="UK3967" i="26"/>
  <c r="UH3968" i="26"/>
  <c r="UI3968" i="26"/>
  <c r="UJ3968" i="26"/>
  <c r="UK3968" i="26"/>
  <c r="UH3969" i="26"/>
  <c r="UI3969" i="26"/>
  <c r="UJ3969" i="26"/>
  <c r="UK3969" i="26"/>
  <c r="UH3970" i="26"/>
  <c r="UI3970" i="26"/>
  <c r="UJ3970" i="26"/>
  <c r="UK3970" i="26"/>
  <c r="UH3971" i="26"/>
  <c r="UI3971" i="26"/>
  <c r="UJ3971" i="26"/>
  <c r="UK3971" i="26"/>
  <c r="UH3972" i="26"/>
  <c r="UI3972" i="26"/>
  <c r="UJ3972" i="26"/>
  <c r="UK3972" i="26"/>
  <c r="UH3973" i="26"/>
  <c r="UI3973" i="26"/>
  <c r="UJ3973" i="26"/>
  <c r="UK3973" i="26"/>
  <c r="UH3974" i="26"/>
  <c r="UI3974" i="26"/>
  <c r="UJ3974" i="26"/>
  <c r="UK3974" i="26"/>
  <c r="UH3975" i="26"/>
  <c r="UI3975" i="26"/>
  <c r="UJ3975" i="26"/>
  <c r="UK3975" i="26"/>
  <c r="UH3976" i="26"/>
  <c r="UI3976" i="26"/>
  <c r="UJ3976" i="26"/>
  <c r="UK3976" i="26"/>
  <c r="UH3977" i="26"/>
  <c r="UI3977" i="26"/>
  <c r="UJ3977" i="26"/>
  <c r="UK3977" i="26"/>
  <c r="UH3978" i="26"/>
  <c r="UI3978" i="26"/>
  <c r="UJ3978" i="26"/>
  <c r="UK3978" i="26"/>
  <c r="UH3979" i="26"/>
  <c r="UI3979" i="26"/>
  <c r="UJ3979" i="26"/>
  <c r="UK3979" i="26"/>
  <c r="UH3980" i="26"/>
  <c r="UI3980" i="26"/>
  <c r="UJ3980" i="26"/>
  <c r="UK3980" i="26"/>
  <c r="UH3981" i="26"/>
  <c r="UI3981" i="26"/>
  <c r="UJ3981" i="26"/>
  <c r="UK3981" i="26"/>
  <c r="UH3982" i="26"/>
  <c r="UI3982" i="26"/>
  <c r="UJ3982" i="26"/>
  <c r="UK3982" i="26"/>
  <c r="UH3983" i="26"/>
  <c r="UI3983" i="26"/>
  <c r="UJ3983" i="26"/>
  <c r="UK3983" i="26"/>
  <c r="UH3984" i="26"/>
  <c r="UI3984" i="26"/>
  <c r="UJ3984" i="26"/>
  <c r="UK3984" i="26"/>
  <c r="UH3985" i="26"/>
  <c r="UI3985" i="26"/>
  <c r="UJ3985" i="26"/>
  <c r="UK3985" i="26"/>
  <c r="UH3986" i="26"/>
  <c r="UI3986" i="26"/>
  <c r="UJ3986" i="26"/>
  <c r="UK3986" i="26"/>
  <c r="UH3987" i="26"/>
  <c r="UI3987" i="26"/>
  <c r="UJ3987" i="26"/>
  <c r="UK3987" i="26"/>
  <c r="UH3988" i="26"/>
  <c r="UI3988" i="26"/>
  <c r="UJ3988" i="26"/>
  <c r="UK3988" i="26"/>
  <c r="UH3989" i="26"/>
  <c r="UI3989" i="26"/>
  <c r="UJ3989" i="26"/>
  <c r="UK3989" i="26"/>
  <c r="UH3990" i="26"/>
  <c r="UI3990" i="26"/>
  <c r="UJ3990" i="26"/>
  <c r="UK3990" i="26"/>
  <c r="UH3991" i="26"/>
  <c r="UI3991" i="26"/>
  <c r="UJ3991" i="26"/>
  <c r="UK3991" i="26"/>
  <c r="UH3992" i="26"/>
  <c r="UI3992" i="26"/>
  <c r="UJ3992" i="26"/>
  <c r="UK3992" i="26"/>
  <c r="UH3993" i="26"/>
  <c r="UI3993" i="26"/>
  <c r="UJ3993" i="26"/>
  <c r="UK3993" i="26"/>
  <c r="UH3994" i="26"/>
  <c r="UI3994" i="26"/>
  <c r="UJ3994" i="26"/>
  <c r="UK3994" i="26"/>
  <c r="UH3995" i="26"/>
  <c r="UI3995" i="26"/>
  <c r="UJ3995" i="26"/>
  <c r="UK3995" i="26"/>
  <c r="UH3996" i="26"/>
  <c r="UI3996" i="26"/>
  <c r="UJ3996" i="26"/>
  <c r="UK3996" i="26"/>
  <c r="UH3997" i="26"/>
  <c r="UI3997" i="26"/>
  <c r="UJ3997" i="26"/>
  <c r="UK3997" i="26"/>
  <c r="UH3998" i="26"/>
  <c r="UI3998" i="26"/>
  <c r="UJ3998" i="26"/>
  <c r="UK3998" i="26"/>
  <c r="UH3999" i="26"/>
  <c r="UI3999" i="26"/>
  <c r="UJ3999" i="26"/>
  <c r="UK3999" i="26"/>
  <c r="UH4000" i="26"/>
  <c r="UI4000" i="26"/>
  <c r="UJ4000" i="26"/>
  <c r="UK4000" i="26"/>
  <c r="UH4001" i="26"/>
  <c r="UI4001" i="26"/>
  <c r="UJ4001" i="26"/>
  <c r="UK4001" i="26"/>
  <c r="UH4002" i="26"/>
  <c r="UI4002" i="26"/>
  <c r="UJ4002" i="26"/>
  <c r="UK4002" i="26"/>
  <c r="UH4003" i="26"/>
  <c r="UI4003" i="26"/>
  <c r="UJ4003" i="26"/>
  <c r="UK4003" i="26"/>
  <c r="UH4004" i="26"/>
  <c r="UI4004" i="26"/>
  <c r="UJ4004" i="26"/>
  <c r="UK4004" i="26"/>
  <c r="UH4005" i="26"/>
  <c r="UI4005" i="26"/>
  <c r="UJ4005" i="26"/>
  <c r="UK4005" i="26"/>
  <c r="UH4006" i="26"/>
  <c r="UI4006" i="26"/>
  <c r="UJ4006" i="26"/>
  <c r="UK4006" i="26"/>
  <c r="UH4007" i="26"/>
  <c r="UI4007" i="26"/>
  <c r="UJ4007" i="26"/>
  <c r="UK4007" i="26"/>
  <c r="UH4008" i="26"/>
  <c r="UI4008" i="26"/>
  <c r="UJ4008" i="26"/>
  <c r="UK4008" i="26"/>
  <c r="UH4009" i="26"/>
  <c r="UI4009" i="26"/>
  <c r="UJ4009" i="26"/>
  <c r="UK4009" i="26"/>
  <c r="UH4010" i="26"/>
  <c r="UI4010" i="26"/>
  <c r="UJ4010" i="26"/>
  <c r="UK4010" i="26"/>
  <c r="UH4011" i="26"/>
  <c r="UI4011" i="26"/>
  <c r="UJ4011" i="26"/>
  <c r="UK4011" i="26"/>
  <c r="UH4012" i="26"/>
  <c r="UI4012" i="26"/>
  <c r="UJ4012" i="26"/>
  <c r="UK4012" i="26"/>
  <c r="UH4013" i="26"/>
  <c r="UI4013" i="26"/>
  <c r="UJ4013" i="26"/>
  <c r="UK4013" i="26"/>
  <c r="UH4014" i="26"/>
  <c r="UI4014" i="26"/>
  <c r="UJ4014" i="26"/>
  <c r="UK4014" i="26"/>
  <c r="UH4015" i="26"/>
  <c r="UI4015" i="26"/>
  <c r="UJ4015" i="26"/>
  <c r="UK4015" i="26"/>
  <c r="UH4016" i="26"/>
  <c r="UI4016" i="26"/>
  <c r="UJ4016" i="26"/>
  <c r="UK4016" i="26"/>
  <c r="UH4017" i="26"/>
  <c r="UI4017" i="26"/>
  <c r="UJ4017" i="26"/>
  <c r="UK4017" i="26"/>
  <c r="UH4018" i="26"/>
  <c r="UI4018" i="26"/>
  <c r="UJ4018" i="26"/>
  <c r="UK4018" i="26"/>
  <c r="UH4019" i="26"/>
  <c r="UI4019" i="26"/>
  <c r="UJ4019" i="26"/>
  <c r="UK4019" i="26"/>
  <c r="UH4020" i="26"/>
  <c r="UI4020" i="26"/>
  <c r="UJ4020" i="26"/>
  <c r="UK4020" i="26"/>
  <c r="UH4021" i="26"/>
  <c r="UI4021" i="26"/>
  <c r="UJ4021" i="26"/>
  <c r="UK4021" i="26"/>
  <c r="UH4022" i="26"/>
  <c r="UI4022" i="26"/>
  <c r="UJ4022" i="26"/>
  <c r="UK4022" i="26"/>
  <c r="UH4023" i="26"/>
  <c r="UI4023" i="26"/>
  <c r="UJ4023" i="26"/>
  <c r="UK4023" i="26"/>
  <c r="UH4024" i="26"/>
  <c r="UI4024" i="26"/>
  <c r="UJ4024" i="26"/>
  <c r="UK4024" i="26"/>
  <c r="UH4025" i="26"/>
  <c r="UI4025" i="26"/>
  <c r="UJ4025" i="26"/>
  <c r="UK4025" i="26"/>
  <c r="UH4026" i="26"/>
  <c r="UI4026" i="26"/>
  <c r="UJ4026" i="26"/>
  <c r="UK4026" i="26"/>
  <c r="UH4027" i="26"/>
  <c r="UI4027" i="26"/>
  <c r="UJ4027" i="26"/>
  <c r="UK4027" i="26"/>
  <c r="UH4028" i="26"/>
  <c r="UI4028" i="26"/>
  <c r="UJ4028" i="26"/>
  <c r="UK4028" i="26"/>
  <c r="UH4029" i="26"/>
  <c r="UI4029" i="26"/>
  <c r="UJ4029" i="26"/>
  <c r="UK4029" i="26"/>
  <c r="UH4030" i="26"/>
  <c r="UI4030" i="26"/>
  <c r="UJ4030" i="26"/>
  <c r="UK4030" i="26"/>
  <c r="UH4031" i="26"/>
  <c r="UI4031" i="26"/>
  <c r="UJ4031" i="26"/>
  <c r="UK4031" i="26"/>
  <c r="UH4032" i="26"/>
  <c r="UI4032" i="26"/>
  <c r="UJ4032" i="26"/>
  <c r="UK4032" i="26"/>
  <c r="UH4033" i="26"/>
  <c r="UI4033" i="26"/>
  <c r="UJ4033" i="26"/>
  <c r="UK4033" i="26"/>
  <c r="UH4034" i="26"/>
  <c r="UI4034" i="26"/>
  <c r="UJ4034" i="26"/>
  <c r="UK4034" i="26"/>
  <c r="UH4035" i="26"/>
  <c r="UI4035" i="26"/>
  <c r="UJ4035" i="26"/>
  <c r="UK4035" i="26"/>
  <c r="UH4036" i="26"/>
  <c r="UI4036" i="26"/>
  <c r="UJ4036" i="26"/>
  <c r="UK4036" i="26"/>
  <c r="UH4037" i="26"/>
  <c r="UI4037" i="26"/>
  <c r="UJ4037" i="26"/>
  <c r="UK4037" i="26"/>
  <c r="UH4038" i="26"/>
  <c r="UI4038" i="26"/>
  <c r="UJ4038" i="26"/>
  <c r="UK4038" i="26"/>
  <c r="UH4039" i="26"/>
  <c r="UI4039" i="26"/>
  <c r="UJ4039" i="26"/>
  <c r="UK4039" i="26"/>
  <c r="UH4040" i="26"/>
  <c r="UI4040" i="26"/>
  <c r="UJ4040" i="26"/>
  <c r="UK4040" i="26"/>
  <c r="UH4041" i="26"/>
  <c r="UI4041" i="26"/>
  <c r="UJ4041" i="26"/>
  <c r="UK4041" i="26"/>
  <c r="UH4042" i="26"/>
  <c r="UI4042" i="26"/>
  <c r="UJ4042" i="26"/>
  <c r="UK4042" i="26"/>
  <c r="UH4043" i="26"/>
  <c r="UI4043" i="26"/>
  <c r="UJ4043" i="26"/>
  <c r="UK4043" i="26"/>
  <c r="UH4044" i="26"/>
  <c r="UI4044" i="26"/>
  <c r="UJ4044" i="26"/>
  <c r="UK4044" i="26"/>
  <c r="UH4045" i="26"/>
  <c r="UI4045" i="26"/>
  <c r="UJ4045" i="26"/>
  <c r="UK4045" i="26"/>
  <c r="UH4046" i="26"/>
  <c r="UI4046" i="26"/>
  <c r="UJ4046" i="26"/>
  <c r="UK4046" i="26"/>
  <c r="UH4047" i="26"/>
  <c r="UI4047" i="26"/>
  <c r="UJ4047" i="26"/>
  <c r="UK4047" i="26"/>
  <c r="UH4048" i="26"/>
  <c r="UI4048" i="26"/>
  <c r="UJ4048" i="26"/>
  <c r="UK4048" i="26"/>
  <c r="UH4049" i="26"/>
  <c r="UI4049" i="26"/>
  <c r="UJ4049" i="26"/>
  <c r="UK4049" i="26"/>
  <c r="UH4050" i="26"/>
  <c r="UI4050" i="26"/>
  <c r="UJ4050" i="26"/>
  <c r="UK4050" i="26"/>
  <c r="UH4051" i="26"/>
  <c r="UI4051" i="26"/>
  <c r="UJ4051" i="26"/>
  <c r="UK4051" i="26"/>
  <c r="UH4052" i="26"/>
  <c r="UI4052" i="26"/>
  <c r="UJ4052" i="26"/>
  <c r="UK4052" i="26"/>
  <c r="UH4053" i="26"/>
  <c r="UI4053" i="26"/>
  <c r="UJ4053" i="26"/>
  <c r="UK4053" i="26"/>
  <c r="UH4054" i="26"/>
  <c r="UI4054" i="26"/>
  <c r="UJ4054" i="26"/>
  <c r="UK4054" i="26"/>
  <c r="UH4055" i="26"/>
  <c r="UI4055" i="26"/>
  <c r="UJ4055" i="26"/>
  <c r="UK4055" i="26"/>
  <c r="UH4056" i="26"/>
  <c r="UI4056" i="26"/>
  <c r="UJ4056" i="26"/>
  <c r="UK4056" i="26"/>
  <c r="UH4057" i="26"/>
  <c r="UI4057" i="26"/>
  <c r="UJ4057" i="26"/>
  <c r="UK4057" i="26"/>
  <c r="UH4058" i="26"/>
  <c r="UI4058" i="26"/>
  <c r="UJ4058" i="26"/>
  <c r="UK4058" i="26"/>
  <c r="UH4059" i="26"/>
  <c r="UI4059" i="26"/>
  <c r="UJ4059" i="26"/>
  <c r="UK4059" i="26"/>
  <c r="UH4060" i="26"/>
  <c r="UI4060" i="26"/>
  <c r="UJ4060" i="26"/>
  <c r="UK4060" i="26"/>
  <c r="UH4061" i="26"/>
  <c r="UI4061" i="26"/>
  <c r="UJ4061" i="26"/>
  <c r="UK4061" i="26"/>
  <c r="UH4062" i="26"/>
  <c r="UI4062" i="26"/>
  <c r="UJ4062" i="26"/>
  <c r="UK4062" i="26"/>
  <c r="UH4063" i="26"/>
  <c r="UI4063" i="26"/>
  <c r="UJ4063" i="26"/>
  <c r="UK4063" i="26"/>
  <c r="UH4064" i="26"/>
  <c r="UI4064" i="26"/>
  <c r="UJ4064" i="26"/>
  <c r="UK4064" i="26"/>
  <c r="UH4065" i="26"/>
  <c r="UI4065" i="26"/>
  <c r="UJ4065" i="26"/>
  <c r="UK4065" i="26"/>
  <c r="UH4066" i="26"/>
  <c r="UI4066" i="26"/>
  <c r="UJ4066" i="26"/>
  <c r="UK4066" i="26"/>
  <c r="UH4067" i="26"/>
  <c r="UI4067" i="26"/>
  <c r="UJ4067" i="26"/>
  <c r="UK4067" i="26"/>
  <c r="UH4068" i="26"/>
  <c r="UI4068" i="26"/>
  <c r="UJ4068" i="26"/>
  <c r="UK4068" i="26"/>
  <c r="UH4069" i="26"/>
  <c r="UI4069" i="26"/>
  <c r="UJ4069" i="26"/>
  <c r="UK4069" i="26"/>
  <c r="UH4070" i="26"/>
  <c r="UI4070" i="26"/>
  <c r="UJ4070" i="26"/>
  <c r="UK4070" i="26"/>
  <c r="UH4071" i="26"/>
  <c r="UI4071" i="26"/>
  <c r="UJ4071" i="26"/>
  <c r="UK4071" i="26"/>
  <c r="UH4072" i="26"/>
  <c r="UI4072" i="26"/>
  <c r="UJ4072" i="26"/>
  <c r="UK4072" i="26"/>
  <c r="UH4073" i="26"/>
  <c r="UI4073" i="26"/>
  <c r="UJ4073" i="26"/>
  <c r="UK4073" i="26"/>
  <c r="UH4074" i="26"/>
  <c r="UI4074" i="26"/>
  <c r="UJ4074" i="26"/>
  <c r="UK4074" i="26"/>
  <c r="UH4075" i="26"/>
  <c r="UI4075" i="26"/>
  <c r="UJ4075" i="26"/>
  <c r="UK4075" i="26"/>
  <c r="UH4076" i="26"/>
  <c r="UI4076" i="26"/>
  <c r="UJ4076" i="26"/>
  <c r="UK4076" i="26"/>
  <c r="UH4077" i="26"/>
  <c r="UI4077" i="26"/>
  <c r="UJ4077" i="26"/>
  <c r="UK4077" i="26"/>
  <c r="UH4078" i="26"/>
  <c r="UI4078" i="26"/>
  <c r="UJ4078" i="26"/>
  <c r="UK4078" i="26"/>
  <c r="UH4079" i="26"/>
  <c r="UI4079" i="26"/>
  <c r="UJ4079" i="26"/>
  <c r="UK4079" i="26"/>
  <c r="UH4080" i="26"/>
  <c r="UI4080" i="26"/>
  <c r="UJ4080" i="26"/>
  <c r="UK4080" i="26"/>
  <c r="UH4081" i="26"/>
  <c r="UI4081" i="26"/>
  <c r="UJ4081" i="26"/>
  <c r="UK4081" i="26"/>
  <c r="UH4082" i="26"/>
  <c r="UI4082" i="26"/>
  <c r="UJ4082" i="26"/>
  <c r="UK4082" i="26"/>
  <c r="UH4083" i="26"/>
  <c r="UI4083" i="26"/>
  <c r="UJ4083" i="26"/>
  <c r="UK4083" i="26"/>
  <c r="UH4084" i="26"/>
  <c r="UI4084" i="26"/>
  <c r="UJ4084" i="26"/>
  <c r="UK4084" i="26"/>
  <c r="UH4085" i="26"/>
  <c r="UI4085" i="26"/>
  <c r="UJ4085" i="26"/>
  <c r="UK4085" i="26"/>
  <c r="UH4086" i="26"/>
  <c r="UI4086" i="26"/>
  <c r="UJ4086" i="26"/>
  <c r="UK4086" i="26"/>
  <c r="UH4087" i="26"/>
  <c r="UI4087" i="26"/>
  <c r="UJ4087" i="26"/>
  <c r="UK4087" i="26"/>
  <c r="UH4088" i="26"/>
  <c r="UI4088" i="26"/>
  <c r="UJ4088" i="26"/>
  <c r="UK4088" i="26"/>
  <c r="UH4089" i="26"/>
  <c r="UI4089" i="26"/>
  <c r="UJ4089" i="26"/>
  <c r="UK4089" i="26"/>
  <c r="UH4090" i="26"/>
  <c r="UI4090" i="26"/>
  <c r="UJ4090" i="26"/>
  <c r="UK4090" i="26"/>
  <c r="UH4091" i="26"/>
  <c r="UI4091" i="26"/>
  <c r="UJ4091" i="26"/>
  <c r="UK4091" i="26"/>
  <c r="UH4092" i="26"/>
  <c r="UI4092" i="26"/>
  <c r="UJ4092" i="26"/>
  <c r="UK4092" i="26"/>
  <c r="UH4093" i="26"/>
  <c r="UI4093" i="26"/>
  <c r="UJ4093" i="26"/>
  <c r="UK4093" i="26"/>
  <c r="UH4094" i="26"/>
  <c r="UI4094" i="26"/>
  <c r="UJ4094" i="26"/>
  <c r="UK4094" i="26"/>
  <c r="UH4095" i="26"/>
  <c r="UI4095" i="26"/>
  <c r="UJ4095" i="26"/>
  <c r="UK4095" i="26"/>
  <c r="UH4096" i="26"/>
  <c r="UI4096" i="26"/>
  <c r="UJ4096" i="26"/>
  <c r="UK4096" i="26"/>
  <c r="UH4097" i="26"/>
  <c r="UI4097" i="26"/>
  <c r="UJ4097" i="26"/>
  <c r="UK4097" i="26"/>
  <c r="UH4098" i="26"/>
  <c r="UI4098" i="26"/>
  <c r="UJ4098" i="26"/>
  <c r="UK4098" i="26"/>
  <c r="UH4099" i="26"/>
  <c r="UI4099" i="26"/>
  <c r="UJ4099" i="26"/>
  <c r="UK4099" i="26"/>
  <c r="UH4100" i="26"/>
  <c r="UI4100" i="26"/>
  <c r="UJ4100" i="26"/>
  <c r="UK4100" i="26"/>
  <c r="UH4101" i="26"/>
  <c r="UI4101" i="26"/>
  <c r="UJ4101" i="26"/>
  <c r="UK4101" i="26"/>
  <c r="UH4102" i="26"/>
  <c r="UI4102" i="26"/>
  <c r="UJ4102" i="26"/>
  <c r="UK4102" i="26"/>
  <c r="UH4103" i="26"/>
  <c r="UI4103" i="26"/>
  <c r="UJ4103" i="26"/>
  <c r="UK4103" i="26"/>
  <c r="UH4104" i="26"/>
  <c r="UI4104" i="26"/>
  <c r="UJ4104" i="26"/>
  <c r="UK4104" i="26"/>
  <c r="UH4105" i="26"/>
  <c r="UI4105" i="26"/>
  <c r="UJ4105" i="26"/>
  <c r="UK4105" i="26"/>
  <c r="UH4106" i="26"/>
  <c r="UI4106" i="26"/>
  <c r="UJ4106" i="26"/>
  <c r="UK4106" i="26"/>
  <c r="UH4107" i="26"/>
  <c r="UI4107" i="26"/>
  <c r="UJ4107" i="26"/>
  <c r="UK4107" i="26"/>
  <c r="UH4108" i="26"/>
  <c r="UI4108" i="26"/>
  <c r="UJ4108" i="26"/>
  <c r="UK4108" i="26"/>
  <c r="UH4109" i="26"/>
  <c r="UI4109" i="26"/>
  <c r="UJ4109" i="26"/>
  <c r="UK4109" i="26"/>
  <c r="UH4110" i="26"/>
  <c r="UI4110" i="26"/>
  <c r="UJ4110" i="26"/>
  <c r="UK4110" i="26"/>
  <c r="UH4111" i="26"/>
  <c r="UI4111" i="26"/>
  <c r="UJ4111" i="26"/>
  <c r="UK4111" i="26"/>
  <c r="UH4112" i="26"/>
  <c r="UI4112" i="26"/>
  <c r="UJ4112" i="26"/>
  <c r="UK4112" i="26"/>
  <c r="UH4113" i="26"/>
  <c r="UI4113" i="26"/>
  <c r="UJ4113" i="26"/>
  <c r="UK4113" i="26"/>
  <c r="UH4114" i="26"/>
  <c r="UI4114" i="26"/>
  <c r="UJ4114" i="26"/>
  <c r="UK4114" i="26"/>
  <c r="UH4115" i="26"/>
  <c r="UI4115" i="26"/>
  <c r="UJ4115" i="26"/>
  <c r="UK4115" i="26"/>
  <c r="UH4116" i="26"/>
  <c r="UI4116" i="26"/>
  <c r="UJ4116" i="26"/>
  <c r="UK4116" i="26"/>
  <c r="UH4117" i="26"/>
  <c r="UI4117" i="26"/>
  <c r="UJ4117" i="26"/>
  <c r="UK4117" i="26"/>
  <c r="UH4118" i="26"/>
  <c r="UI4118" i="26"/>
  <c r="UJ4118" i="26"/>
  <c r="UK4118" i="26"/>
  <c r="UH4119" i="26"/>
  <c r="UI4119" i="26"/>
  <c r="UJ4119" i="26"/>
  <c r="UK4119" i="26"/>
  <c r="UH4120" i="26"/>
  <c r="UI4120" i="26"/>
  <c r="UJ4120" i="26"/>
  <c r="UK4120" i="26"/>
  <c r="UH4121" i="26"/>
  <c r="UI4121" i="26"/>
  <c r="UJ4121" i="26"/>
  <c r="UK4121" i="26"/>
  <c r="UH4122" i="26"/>
  <c r="UI4122" i="26"/>
  <c r="UJ4122" i="26"/>
  <c r="UK4122" i="26"/>
  <c r="UH4123" i="26"/>
  <c r="UI4123" i="26"/>
  <c r="UJ4123" i="26"/>
  <c r="UK4123" i="26"/>
  <c r="UH4124" i="26"/>
  <c r="UI4124" i="26"/>
  <c r="UJ4124" i="26"/>
  <c r="UK4124" i="26"/>
  <c r="UH4125" i="26"/>
  <c r="UI4125" i="26"/>
  <c r="UJ4125" i="26"/>
  <c r="UK4125" i="26"/>
  <c r="UH4126" i="26"/>
  <c r="UI4126" i="26"/>
  <c r="UJ4126" i="26"/>
  <c r="UK4126" i="26"/>
  <c r="UH4127" i="26"/>
  <c r="UI4127" i="26"/>
  <c r="UJ4127" i="26"/>
  <c r="UK4127" i="26"/>
  <c r="UH4128" i="26"/>
  <c r="UI4128" i="26"/>
  <c r="UJ4128" i="26"/>
  <c r="UK4128" i="26"/>
  <c r="UH4129" i="26"/>
  <c r="UI4129" i="26"/>
  <c r="UJ4129" i="26"/>
  <c r="UK4129" i="26"/>
  <c r="UH4130" i="26"/>
  <c r="UI4130" i="26"/>
  <c r="UJ4130" i="26"/>
  <c r="UK4130" i="26"/>
  <c r="UH4131" i="26"/>
  <c r="UI4131" i="26"/>
  <c r="UJ4131" i="26"/>
  <c r="UK4131" i="26"/>
  <c r="UH4132" i="26"/>
  <c r="UI4132" i="26"/>
  <c r="UJ4132" i="26"/>
  <c r="UK4132" i="26"/>
  <c r="UH4133" i="26"/>
  <c r="UI4133" i="26"/>
  <c r="UJ4133" i="26"/>
  <c r="UK4133" i="26"/>
  <c r="UH4134" i="26"/>
  <c r="UI4134" i="26"/>
  <c r="UJ4134" i="26"/>
  <c r="UK4134" i="26"/>
  <c r="UH4135" i="26"/>
  <c r="UI4135" i="26"/>
  <c r="UJ4135" i="26"/>
  <c r="UK4135" i="26"/>
  <c r="UH4136" i="26"/>
  <c r="UI4136" i="26"/>
  <c r="UJ4136" i="26"/>
  <c r="UK4136" i="26"/>
  <c r="UH4137" i="26"/>
  <c r="UI4137" i="26"/>
  <c r="UJ4137" i="26"/>
  <c r="UK4137" i="26"/>
  <c r="UH4138" i="26"/>
  <c r="UI4138" i="26"/>
  <c r="UJ4138" i="26"/>
  <c r="UK4138" i="26"/>
  <c r="UH4139" i="26"/>
  <c r="UI4139" i="26"/>
  <c r="UJ4139" i="26"/>
  <c r="UK4139" i="26"/>
  <c r="UH4140" i="26"/>
  <c r="UI4140" i="26"/>
  <c r="UJ4140" i="26"/>
  <c r="UK4140" i="26"/>
  <c r="UH4141" i="26"/>
  <c r="UI4141" i="26"/>
  <c r="UJ4141" i="26"/>
  <c r="UK4141" i="26"/>
  <c r="UH4142" i="26"/>
  <c r="UI4142" i="26"/>
  <c r="UJ4142" i="26"/>
  <c r="UK4142" i="26"/>
  <c r="UH4143" i="26"/>
  <c r="UI4143" i="26"/>
  <c r="UJ4143" i="26"/>
  <c r="UK4143" i="26"/>
  <c r="UH4144" i="26"/>
  <c r="UI4144" i="26"/>
  <c r="UJ4144" i="26"/>
  <c r="UK4144" i="26"/>
  <c r="UH4145" i="26"/>
  <c r="UI4145" i="26"/>
  <c r="UJ4145" i="26"/>
  <c r="UK4145" i="26"/>
  <c r="UH4146" i="26"/>
  <c r="UI4146" i="26"/>
  <c r="UJ4146" i="26"/>
  <c r="UK4146" i="26"/>
  <c r="UH4147" i="26"/>
  <c r="UI4147" i="26"/>
  <c r="UJ4147" i="26"/>
  <c r="UK4147" i="26"/>
  <c r="UH4148" i="26"/>
  <c r="UI4148" i="26"/>
  <c r="UJ4148" i="26"/>
  <c r="UK4148" i="26"/>
  <c r="UH4149" i="26"/>
  <c r="UI4149" i="26"/>
  <c r="UJ4149" i="26"/>
  <c r="UK4149" i="26"/>
  <c r="UH4150" i="26"/>
  <c r="UI4150" i="26"/>
  <c r="UJ4150" i="26"/>
  <c r="UK4150" i="26"/>
  <c r="UH4151" i="26"/>
  <c r="UI4151" i="26"/>
  <c r="UJ4151" i="26"/>
  <c r="UK4151" i="26"/>
  <c r="UH4152" i="26"/>
  <c r="UI4152" i="26"/>
  <c r="UJ4152" i="26"/>
  <c r="UK4152" i="26"/>
  <c r="UH4153" i="26"/>
  <c r="UI4153" i="26"/>
  <c r="UJ4153" i="26"/>
  <c r="UK4153" i="26"/>
  <c r="UH4154" i="26"/>
  <c r="UI4154" i="26"/>
  <c r="UJ4154" i="26"/>
  <c r="UK4154" i="26"/>
  <c r="UH4155" i="26"/>
  <c r="UI4155" i="26"/>
  <c r="UJ4155" i="26"/>
  <c r="UK4155" i="26"/>
  <c r="UH4156" i="26"/>
  <c r="UI4156" i="26"/>
  <c r="UJ4156" i="26"/>
  <c r="UK4156" i="26"/>
  <c r="UH4157" i="26"/>
  <c r="UI4157" i="26"/>
  <c r="UJ4157" i="26"/>
  <c r="UK4157" i="26"/>
  <c r="UH4158" i="26"/>
  <c r="UI4158" i="26"/>
  <c r="UJ4158" i="26"/>
  <c r="UK4158" i="26"/>
  <c r="UH4159" i="26"/>
  <c r="UI4159" i="26"/>
  <c r="UJ4159" i="26"/>
  <c r="UK4159" i="26"/>
  <c r="UH4160" i="26"/>
  <c r="UI4160" i="26"/>
  <c r="UJ4160" i="26"/>
  <c r="UK4160" i="26"/>
  <c r="UH4161" i="26"/>
  <c r="UI4161" i="26"/>
  <c r="UJ4161" i="26"/>
  <c r="UK4161" i="26"/>
  <c r="UH4162" i="26"/>
  <c r="UI4162" i="26"/>
  <c r="UJ4162" i="26"/>
  <c r="UK4162" i="26"/>
  <c r="UH4163" i="26"/>
  <c r="UI4163" i="26"/>
  <c r="UJ4163" i="26"/>
  <c r="UK4163" i="26"/>
  <c r="UH4164" i="26"/>
  <c r="UI4164" i="26"/>
  <c r="UJ4164" i="26"/>
  <c r="UK4164" i="26"/>
  <c r="UH4165" i="26"/>
  <c r="UI4165" i="26"/>
  <c r="UJ4165" i="26"/>
  <c r="UK4165" i="26"/>
  <c r="UH4166" i="26"/>
  <c r="UI4166" i="26"/>
  <c r="UJ4166" i="26"/>
  <c r="UK4166" i="26"/>
  <c r="UH4167" i="26"/>
  <c r="UI4167" i="26"/>
  <c r="UJ4167" i="26"/>
  <c r="UK4167" i="26"/>
  <c r="UH4168" i="26"/>
  <c r="UI4168" i="26"/>
  <c r="UJ4168" i="26"/>
  <c r="UK4168" i="26"/>
  <c r="UH4169" i="26"/>
  <c r="UI4169" i="26"/>
  <c r="UJ4169" i="26"/>
  <c r="UK4169" i="26"/>
  <c r="UH4170" i="26"/>
  <c r="UI4170" i="26"/>
  <c r="UJ4170" i="26"/>
  <c r="UK4170" i="26"/>
  <c r="UH4171" i="26"/>
  <c r="UI4171" i="26"/>
  <c r="UJ4171" i="26"/>
  <c r="UK4171" i="26"/>
  <c r="UH4172" i="26"/>
  <c r="UI4172" i="26"/>
  <c r="UJ4172" i="26"/>
  <c r="UK4172" i="26"/>
  <c r="UH4173" i="26"/>
  <c r="UI4173" i="26"/>
  <c r="UJ4173" i="26"/>
  <c r="UK4173" i="26"/>
  <c r="UH4174" i="26"/>
  <c r="UI4174" i="26"/>
  <c r="UJ4174" i="26"/>
  <c r="UK4174" i="26"/>
  <c r="UH4175" i="26"/>
  <c r="UI4175" i="26"/>
  <c r="UJ4175" i="26"/>
  <c r="UK4175" i="26"/>
  <c r="UH4176" i="26"/>
  <c r="UI4176" i="26"/>
  <c r="UJ4176" i="26"/>
  <c r="UK4176" i="26"/>
  <c r="UH4177" i="26"/>
  <c r="UI4177" i="26"/>
  <c r="UJ4177" i="26"/>
  <c r="UK4177" i="26"/>
  <c r="UH4178" i="26"/>
  <c r="UI4178" i="26"/>
  <c r="UJ4178" i="26"/>
  <c r="UK4178" i="26"/>
  <c r="UH4179" i="26"/>
  <c r="UI4179" i="26"/>
  <c r="UJ4179" i="26"/>
  <c r="UK4179" i="26"/>
  <c r="UH4180" i="26"/>
  <c r="UI4180" i="26"/>
  <c r="UJ4180" i="26"/>
  <c r="UK4180" i="26"/>
  <c r="UH4181" i="26"/>
  <c r="UI4181" i="26"/>
  <c r="UJ4181" i="26"/>
  <c r="UK4181" i="26"/>
  <c r="UH4182" i="26"/>
  <c r="UI4182" i="26"/>
  <c r="UJ4182" i="26"/>
  <c r="UK4182" i="26"/>
  <c r="UH4183" i="26"/>
  <c r="UI4183" i="26"/>
  <c r="UJ4183" i="26"/>
  <c r="UK4183" i="26"/>
  <c r="UH4184" i="26"/>
  <c r="UI4184" i="26"/>
  <c r="UJ4184" i="26"/>
  <c r="UK4184" i="26"/>
  <c r="UH4185" i="26"/>
  <c r="UI4185" i="26"/>
  <c r="UJ4185" i="26"/>
  <c r="UK4185" i="26"/>
  <c r="UH4186" i="26"/>
  <c r="UI4186" i="26"/>
  <c r="UJ4186" i="26"/>
  <c r="UK4186" i="26"/>
  <c r="UH4187" i="26"/>
  <c r="UI4187" i="26"/>
  <c r="UJ4187" i="26"/>
  <c r="UK4187" i="26"/>
  <c r="UH4188" i="26"/>
  <c r="UI4188" i="26"/>
  <c r="UJ4188" i="26"/>
  <c r="UK4188" i="26"/>
  <c r="UH4189" i="26"/>
  <c r="UI4189" i="26"/>
  <c r="UJ4189" i="26"/>
  <c r="UK4189" i="26"/>
  <c r="UH4190" i="26"/>
  <c r="UI4190" i="26"/>
  <c r="UJ4190" i="26"/>
  <c r="UK4190" i="26"/>
  <c r="UH4191" i="26"/>
  <c r="UI4191" i="26"/>
  <c r="UJ4191" i="26"/>
  <c r="UK4191" i="26"/>
  <c r="UH4192" i="26"/>
  <c r="UI4192" i="26"/>
  <c r="UJ4192" i="26"/>
  <c r="UK4192" i="26"/>
  <c r="UH4193" i="26"/>
  <c r="UI4193" i="26"/>
  <c r="UJ4193" i="26"/>
  <c r="UK4193" i="26"/>
  <c r="UH4194" i="26"/>
  <c r="UI4194" i="26"/>
  <c r="UJ4194" i="26"/>
  <c r="UK4194" i="26"/>
  <c r="UH4195" i="26"/>
  <c r="UI4195" i="26"/>
  <c r="UJ4195" i="26"/>
  <c r="UK4195" i="26"/>
  <c r="UH4196" i="26"/>
  <c r="UI4196" i="26"/>
  <c r="UJ4196" i="26"/>
  <c r="UK4196" i="26"/>
  <c r="UH4197" i="26"/>
  <c r="UI4197" i="26"/>
  <c r="UJ4197" i="26"/>
  <c r="UK4197" i="26"/>
  <c r="UH4198" i="26"/>
  <c r="UI4198" i="26"/>
  <c r="UJ4198" i="26"/>
  <c r="UK4198" i="26"/>
  <c r="UH4199" i="26"/>
  <c r="UI4199" i="26"/>
  <c r="UJ4199" i="26"/>
  <c r="UK4199" i="26"/>
  <c r="UH4200" i="26"/>
  <c r="UI4200" i="26"/>
  <c r="UJ4200" i="26"/>
  <c r="UK4200" i="26"/>
  <c r="UH4201" i="26"/>
  <c r="UI4201" i="26"/>
  <c r="UJ4201" i="26"/>
  <c r="UK4201" i="26"/>
  <c r="UH4202" i="26"/>
  <c r="UI4202" i="26"/>
  <c r="UJ4202" i="26"/>
  <c r="UK4202" i="26"/>
  <c r="UH4203" i="26"/>
  <c r="UI4203" i="26"/>
  <c r="UJ4203" i="26"/>
  <c r="UK4203" i="26"/>
  <c r="UH4204" i="26"/>
  <c r="UI4204" i="26"/>
  <c r="UJ4204" i="26"/>
  <c r="UK4204" i="26"/>
  <c r="UH4205" i="26"/>
  <c r="UI4205" i="26"/>
  <c r="UJ4205" i="26"/>
  <c r="UK4205" i="26"/>
  <c r="UH4206" i="26"/>
  <c r="UI4206" i="26"/>
  <c r="UJ4206" i="26"/>
  <c r="UK4206" i="26"/>
  <c r="UH4207" i="26"/>
  <c r="UI4207" i="26"/>
  <c r="UJ4207" i="26"/>
  <c r="UK4207" i="26"/>
  <c r="UH4208" i="26"/>
  <c r="UI4208" i="26"/>
  <c r="UJ4208" i="26"/>
  <c r="UK4208" i="26"/>
  <c r="UH4209" i="26"/>
  <c r="UI4209" i="26"/>
  <c r="UJ4209" i="26"/>
  <c r="UK4209" i="26"/>
  <c r="UH4210" i="26"/>
  <c r="UI4210" i="26"/>
  <c r="UJ4210" i="26"/>
  <c r="UK4210" i="26"/>
  <c r="UH4211" i="26"/>
  <c r="UI4211" i="26"/>
  <c r="UJ4211" i="26"/>
  <c r="UK4211" i="26"/>
  <c r="UH4212" i="26"/>
  <c r="UI4212" i="26"/>
  <c r="UJ4212" i="26"/>
  <c r="UK4212" i="26"/>
  <c r="UH4213" i="26"/>
  <c r="UI4213" i="26"/>
  <c r="UJ4213" i="26"/>
  <c r="UK4213" i="26"/>
  <c r="UH4214" i="26"/>
  <c r="UI4214" i="26"/>
  <c r="UJ4214" i="26"/>
  <c r="UK4214" i="26"/>
  <c r="UH4215" i="26"/>
  <c r="UI4215" i="26"/>
  <c r="UJ4215" i="26"/>
  <c r="UK4215" i="26"/>
  <c r="UH4216" i="26"/>
  <c r="UI4216" i="26"/>
  <c r="UJ4216" i="26"/>
  <c r="UK4216" i="26"/>
  <c r="UH4217" i="26"/>
  <c r="UI4217" i="26"/>
  <c r="UJ4217" i="26"/>
  <c r="UK4217" i="26"/>
  <c r="UH4218" i="26"/>
  <c r="UI4218" i="26"/>
  <c r="UJ4218" i="26"/>
  <c r="UK4218" i="26"/>
  <c r="UH4219" i="26"/>
  <c r="UI4219" i="26"/>
  <c r="UJ4219" i="26"/>
  <c r="UK4219" i="26"/>
  <c r="UH4220" i="26"/>
  <c r="UI4220" i="26"/>
  <c r="UJ4220" i="26"/>
  <c r="UK4220" i="26"/>
  <c r="UH4221" i="26"/>
  <c r="UI4221" i="26"/>
  <c r="UJ4221" i="26"/>
  <c r="UK4221" i="26"/>
  <c r="UH4222" i="26"/>
  <c r="UI4222" i="26"/>
  <c r="UJ4222" i="26"/>
  <c r="UK4222" i="26"/>
  <c r="UH4223" i="26"/>
  <c r="UI4223" i="26"/>
  <c r="UJ4223" i="26"/>
  <c r="UK4223" i="26"/>
  <c r="UH4224" i="26"/>
  <c r="UI4224" i="26"/>
  <c r="UJ4224" i="26"/>
  <c r="UK4224" i="26"/>
  <c r="UH4225" i="26"/>
  <c r="UI4225" i="26"/>
  <c r="UJ4225" i="26"/>
  <c r="UK4225" i="26"/>
  <c r="UH4226" i="26"/>
  <c r="UI4226" i="26"/>
  <c r="UJ4226" i="26"/>
  <c r="UK4226" i="26"/>
  <c r="UH4227" i="26"/>
  <c r="UI4227" i="26"/>
  <c r="UJ4227" i="26"/>
  <c r="UK4227" i="26"/>
  <c r="UH4228" i="26"/>
  <c r="UI4228" i="26"/>
  <c r="UJ4228" i="26"/>
  <c r="UK4228" i="26"/>
  <c r="UH4229" i="26"/>
  <c r="UI4229" i="26"/>
  <c r="UJ4229" i="26"/>
  <c r="UK4229" i="26"/>
  <c r="UH4230" i="26"/>
  <c r="UI4230" i="26"/>
  <c r="UJ4230" i="26"/>
  <c r="UK4230" i="26"/>
  <c r="UH4231" i="26"/>
  <c r="UI4231" i="26"/>
  <c r="UJ4231" i="26"/>
  <c r="UK4231" i="26"/>
  <c r="UH4232" i="26"/>
  <c r="UI4232" i="26"/>
  <c r="UJ4232" i="26"/>
  <c r="UK4232" i="26"/>
  <c r="UH4233" i="26"/>
  <c r="UI4233" i="26"/>
  <c r="UJ4233" i="26"/>
  <c r="UK4233" i="26"/>
  <c r="UH4234" i="26"/>
  <c r="UI4234" i="26"/>
  <c r="UJ4234" i="26"/>
  <c r="UK4234" i="26"/>
  <c r="UH4235" i="26"/>
  <c r="UI4235" i="26"/>
  <c r="UJ4235" i="26"/>
  <c r="UK4235" i="26"/>
  <c r="UH4236" i="26"/>
  <c r="UI4236" i="26"/>
  <c r="UJ4236" i="26"/>
  <c r="UK4236" i="26"/>
  <c r="UH4237" i="26"/>
  <c r="UI4237" i="26"/>
  <c r="UJ4237" i="26"/>
  <c r="UK4237" i="26"/>
  <c r="UH4238" i="26"/>
  <c r="UI4238" i="26"/>
  <c r="UJ4238" i="26"/>
  <c r="UK4238" i="26"/>
  <c r="UH4239" i="26"/>
  <c r="UI4239" i="26"/>
  <c r="UJ4239" i="26"/>
  <c r="UK4239" i="26"/>
  <c r="UH4240" i="26"/>
  <c r="UI4240" i="26"/>
  <c r="UJ4240" i="26"/>
  <c r="UK4240" i="26"/>
  <c r="UH4241" i="26"/>
  <c r="UI4241" i="26"/>
  <c r="UJ4241" i="26"/>
  <c r="UK4241" i="26"/>
  <c r="UH4242" i="26"/>
  <c r="UI4242" i="26"/>
  <c r="UJ4242" i="26"/>
  <c r="UK4242" i="26"/>
  <c r="UH4243" i="26"/>
  <c r="UI4243" i="26"/>
  <c r="UJ4243" i="26"/>
  <c r="UK4243" i="26"/>
  <c r="UH4244" i="26"/>
  <c r="UI4244" i="26"/>
  <c r="UJ4244" i="26"/>
  <c r="UK4244" i="26"/>
  <c r="UH4245" i="26"/>
  <c r="UI4245" i="26"/>
  <c r="UJ4245" i="26"/>
  <c r="UK4245" i="26"/>
  <c r="UH4246" i="26"/>
  <c r="UI4246" i="26"/>
  <c r="UJ4246" i="26"/>
  <c r="UK4246" i="26"/>
  <c r="UH4247" i="26"/>
  <c r="UI4247" i="26"/>
  <c r="UJ4247" i="26"/>
  <c r="UK4247" i="26"/>
  <c r="UH4248" i="26"/>
  <c r="UI4248" i="26"/>
  <c r="UJ4248" i="26"/>
  <c r="UK4248" i="26"/>
  <c r="UH4249" i="26"/>
  <c r="UI4249" i="26"/>
  <c r="UJ4249" i="26"/>
  <c r="UK4249" i="26"/>
  <c r="UH4250" i="26"/>
  <c r="UI4250" i="26"/>
  <c r="UJ4250" i="26"/>
  <c r="UK4250" i="26"/>
  <c r="UH4251" i="26"/>
  <c r="UI4251" i="26"/>
  <c r="UJ4251" i="26"/>
  <c r="UK4251" i="26"/>
  <c r="UH4252" i="26"/>
  <c r="UI4252" i="26"/>
  <c r="UJ4252" i="26"/>
  <c r="UK4252" i="26"/>
  <c r="UH4253" i="26"/>
  <c r="UI4253" i="26"/>
  <c r="UJ4253" i="26"/>
  <c r="UK4253" i="26"/>
  <c r="UH4254" i="26"/>
  <c r="UI4254" i="26"/>
  <c r="UJ4254" i="26"/>
  <c r="UK4254" i="26"/>
  <c r="UH4255" i="26"/>
  <c r="UI4255" i="26"/>
  <c r="UJ4255" i="26"/>
  <c r="UK4255" i="26"/>
  <c r="UH4256" i="26"/>
  <c r="UI4256" i="26"/>
  <c r="UJ4256" i="26"/>
  <c r="UK4256" i="26"/>
  <c r="UH4257" i="26"/>
  <c r="UI4257" i="26"/>
  <c r="UJ4257" i="26"/>
  <c r="UK4257" i="26"/>
  <c r="UH4258" i="26"/>
  <c r="UI4258" i="26"/>
  <c r="UJ4258" i="26"/>
  <c r="UK4258" i="26"/>
  <c r="UH4259" i="26"/>
  <c r="UI4259" i="26"/>
  <c r="UJ4259" i="26"/>
  <c r="UK4259" i="26"/>
  <c r="UH4260" i="26"/>
  <c r="UI4260" i="26"/>
  <c r="UJ4260" i="26"/>
  <c r="UK4260" i="26"/>
  <c r="UH4261" i="26"/>
  <c r="UI4261" i="26"/>
  <c r="UJ4261" i="26"/>
  <c r="UK4261" i="26"/>
  <c r="UH4262" i="26"/>
  <c r="UI4262" i="26"/>
  <c r="UJ4262" i="26"/>
  <c r="UK4262" i="26"/>
  <c r="UH4263" i="26"/>
  <c r="UI4263" i="26"/>
  <c r="UJ4263" i="26"/>
  <c r="UK4263" i="26"/>
  <c r="UH4264" i="26"/>
  <c r="UI4264" i="26"/>
  <c r="UJ4264" i="26"/>
  <c r="UK4264" i="26"/>
  <c r="UH4265" i="26"/>
  <c r="UI4265" i="26"/>
  <c r="UJ4265" i="26"/>
  <c r="UK4265" i="26"/>
  <c r="UH4266" i="26"/>
  <c r="UI4266" i="26"/>
  <c r="UJ4266" i="26"/>
  <c r="UK4266" i="26"/>
  <c r="UH4267" i="26"/>
  <c r="UI4267" i="26"/>
  <c r="UJ4267" i="26"/>
  <c r="UK4267" i="26"/>
  <c r="UH4268" i="26"/>
  <c r="UI4268" i="26"/>
  <c r="UJ4268" i="26"/>
  <c r="UK4268" i="26"/>
  <c r="UH4269" i="26"/>
  <c r="UI4269" i="26"/>
  <c r="UJ4269" i="26"/>
  <c r="UK4269" i="26"/>
  <c r="UH4270" i="26"/>
  <c r="UI4270" i="26"/>
  <c r="UJ4270" i="26"/>
  <c r="UK4270" i="26"/>
  <c r="UH4271" i="26"/>
  <c r="UI4271" i="26"/>
  <c r="UJ4271" i="26"/>
  <c r="UK4271" i="26"/>
  <c r="UH4272" i="26"/>
  <c r="UI4272" i="26"/>
  <c r="UJ4272" i="26"/>
  <c r="UK4272" i="26"/>
  <c r="UH4273" i="26"/>
  <c r="UI4273" i="26"/>
  <c r="UJ4273" i="26"/>
  <c r="UK4273" i="26"/>
  <c r="UH4274" i="26"/>
  <c r="UI4274" i="26"/>
  <c r="UJ4274" i="26"/>
  <c r="UK4274" i="26"/>
  <c r="UH4275" i="26"/>
  <c r="UI4275" i="26"/>
  <c r="UJ4275" i="26"/>
  <c r="UK4275" i="26"/>
  <c r="UH4276" i="26"/>
  <c r="UI4276" i="26"/>
  <c r="UJ4276" i="26"/>
  <c r="UK4276" i="26"/>
  <c r="UH4277" i="26"/>
  <c r="UI4277" i="26"/>
  <c r="UJ4277" i="26"/>
  <c r="UK4277" i="26"/>
  <c r="UH4278" i="26"/>
  <c r="UI4278" i="26"/>
  <c r="UJ4278" i="26"/>
  <c r="UK4278" i="26"/>
  <c r="UH4279" i="26"/>
  <c r="UI4279" i="26"/>
  <c r="UJ4279" i="26"/>
  <c r="UK4279" i="26"/>
  <c r="UH4280" i="26"/>
  <c r="UI4280" i="26"/>
  <c r="UJ4280" i="26"/>
  <c r="UK4280" i="26"/>
  <c r="UH4281" i="26"/>
  <c r="UI4281" i="26"/>
  <c r="UJ4281" i="26"/>
  <c r="UK4281" i="26"/>
  <c r="UH4282" i="26"/>
  <c r="UI4282" i="26"/>
  <c r="UJ4282" i="26"/>
  <c r="UK4282" i="26"/>
  <c r="UH4283" i="26"/>
  <c r="UI4283" i="26"/>
  <c r="UJ4283" i="26"/>
  <c r="UK4283" i="26"/>
  <c r="UH4284" i="26"/>
  <c r="UI4284" i="26"/>
  <c r="UJ4284" i="26"/>
  <c r="UK4284" i="26"/>
  <c r="UH4285" i="26"/>
  <c r="UI4285" i="26"/>
  <c r="UJ4285" i="26"/>
  <c r="UK4285" i="26"/>
  <c r="UH4286" i="26"/>
  <c r="UI4286" i="26"/>
  <c r="UJ4286" i="26"/>
  <c r="UK4286" i="26"/>
  <c r="UH4287" i="26"/>
  <c r="UI4287" i="26"/>
  <c r="UJ4287" i="26"/>
  <c r="UK4287" i="26"/>
  <c r="UH4288" i="26"/>
  <c r="UI4288" i="26"/>
  <c r="UJ4288" i="26"/>
  <c r="UK4288" i="26"/>
  <c r="UH4289" i="26"/>
  <c r="UI4289" i="26"/>
  <c r="UJ4289" i="26"/>
  <c r="UK4289" i="26"/>
  <c r="UH4290" i="26"/>
  <c r="UI4290" i="26"/>
  <c r="UJ4290" i="26"/>
  <c r="UK4290" i="26"/>
  <c r="UH4291" i="26"/>
  <c r="UI4291" i="26"/>
  <c r="UJ4291" i="26"/>
  <c r="UK4291" i="26"/>
  <c r="UH4292" i="26"/>
  <c r="UI4292" i="26"/>
  <c r="UJ4292" i="26"/>
  <c r="UK4292" i="26"/>
  <c r="UH4293" i="26"/>
  <c r="UI4293" i="26"/>
  <c r="UJ4293" i="26"/>
  <c r="UK4293" i="26"/>
  <c r="UH4294" i="26"/>
  <c r="UI4294" i="26"/>
  <c r="UJ4294" i="26"/>
  <c r="UK4294" i="26"/>
  <c r="UH4295" i="26"/>
  <c r="UI4295" i="26"/>
  <c r="UJ4295" i="26"/>
  <c r="UK4295" i="26"/>
  <c r="UH4296" i="26"/>
  <c r="UI4296" i="26"/>
  <c r="UJ4296" i="26"/>
  <c r="UK4296" i="26"/>
  <c r="UH4297" i="26"/>
  <c r="UI4297" i="26"/>
  <c r="UJ4297" i="26"/>
  <c r="UK4297" i="26"/>
  <c r="UH4298" i="26"/>
  <c r="UI4298" i="26"/>
  <c r="UJ4298" i="26"/>
  <c r="UK4298" i="26"/>
  <c r="UH4299" i="26"/>
  <c r="UI4299" i="26"/>
  <c r="UJ4299" i="26"/>
  <c r="UK4299" i="26"/>
  <c r="UH4300" i="26"/>
  <c r="UI4300" i="26"/>
  <c r="UJ4300" i="26"/>
  <c r="UK4300" i="26"/>
  <c r="UH4301" i="26"/>
  <c r="UI4301" i="26"/>
  <c r="UJ4301" i="26"/>
  <c r="UK4301" i="26"/>
  <c r="UH4302" i="26"/>
  <c r="UI4302" i="26"/>
  <c r="UJ4302" i="26"/>
  <c r="UK4302" i="26"/>
  <c r="UH4303" i="26"/>
  <c r="UI4303" i="26"/>
  <c r="UJ4303" i="26"/>
  <c r="UK4303" i="26"/>
  <c r="UH4304" i="26"/>
  <c r="UI4304" i="26"/>
  <c r="UJ4304" i="26"/>
  <c r="UK4304" i="26"/>
  <c r="UH4305" i="26"/>
  <c r="UI4305" i="26"/>
  <c r="UJ4305" i="26"/>
  <c r="UK4305" i="26"/>
  <c r="UH4306" i="26"/>
  <c r="UI4306" i="26"/>
  <c r="UJ4306" i="26"/>
  <c r="UK4306" i="26"/>
  <c r="UH4307" i="26"/>
  <c r="UI4307" i="26"/>
  <c r="UJ4307" i="26"/>
  <c r="UK4307" i="26"/>
  <c r="UH4308" i="26"/>
  <c r="UI4308" i="26"/>
  <c r="UJ4308" i="26"/>
  <c r="UK4308" i="26"/>
  <c r="UH4309" i="26"/>
  <c r="UI4309" i="26"/>
  <c r="UJ4309" i="26"/>
  <c r="UK4309" i="26"/>
  <c r="UH4310" i="26"/>
  <c r="UI4310" i="26"/>
  <c r="UJ4310" i="26"/>
  <c r="UK4310" i="26"/>
  <c r="UH4311" i="26"/>
  <c r="UI4311" i="26"/>
  <c r="UJ4311" i="26"/>
  <c r="UK4311" i="26"/>
  <c r="UH4312" i="26"/>
  <c r="UI4312" i="26"/>
  <c r="UJ4312" i="26"/>
  <c r="UK4312" i="26"/>
  <c r="UH4313" i="26"/>
  <c r="UI4313" i="26"/>
  <c r="UJ4313" i="26"/>
  <c r="UK4313" i="26"/>
  <c r="UH4314" i="26"/>
  <c r="UI4314" i="26"/>
  <c r="UJ4314" i="26"/>
  <c r="UK4314" i="26"/>
  <c r="UH4315" i="26"/>
  <c r="UI4315" i="26"/>
  <c r="UJ4315" i="26"/>
  <c r="UK4315" i="26"/>
  <c r="UH4316" i="26"/>
  <c r="UI4316" i="26"/>
  <c r="UJ4316" i="26"/>
  <c r="UK4316" i="26"/>
  <c r="UH4317" i="26"/>
  <c r="UI4317" i="26"/>
  <c r="UJ4317" i="26"/>
  <c r="UK4317" i="26"/>
  <c r="UH4318" i="26"/>
  <c r="UI4318" i="26"/>
  <c r="UJ4318" i="26"/>
  <c r="UK4318" i="26"/>
  <c r="UH4319" i="26"/>
  <c r="UI4319" i="26"/>
  <c r="UJ4319" i="26"/>
  <c r="UK4319" i="26"/>
  <c r="UH4320" i="26"/>
  <c r="UI4320" i="26"/>
  <c r="UJ4320" i="26"/>
  <c r="UK4320" i="26"/>
  <c r="UH4321" i="26"/>
  <c r="UI4321" i="26"/>
  <c r="UJ4321" i="26"/>
  <c r="UK4321" i="26"/>
  <c r="UH4322" i="26"/>
  <c r="UI4322" i="26"/>
  <c r="UJ4322" i="26"/>
  <c r="UK4322" i="26"/>
  <c r="UH4323" i="26"/>
  <c r="UI4323" i="26"/>
  <c r="UJ4323" i="26"/>
  <c r="UK4323" i="26"/>
  <c r="UH4324" i="26"/>
  <c r="UI4324" i="26"/>
  <c r="UJ4324" i="26"/>
  <c r="UK4324" i="26"/>
  <c r="UH4325" i="26"/>
  <c r="UI4325" i="26"/>
  <c r="UJ4325" i="26"/>
  <c r="UK4325" i="26"/>
  <c r="UH4326" i="26"/>
  <c r="UI4326" i="26"/>
  <c r="UJ4326" i="26"/>
  <c r="UK4326" i="26"/>
  <c r="UH4327" i="26"/>
  <c r="UI4327" i="26"/>
  <c r="UJ4327" i="26"/>
  <c r="UK4327" i="26"/>
  <c r="UH4328" i="26"/>
  <c r="UI4328" i="26"/>
  <c r="UJ4328" i="26"/>
  <c r="UK4328" i="26"/>
  <c r="UH4329" i="26"/>
  <c r="UI4329" i="26"/>
  <c r="UJ4329" i="26"/>
  <c r="UK4329" i="26"/>
  <c r="UH4330" i="26"/>
  <c r="UI4330" i="26"/>
  <c r="UJ4330" i="26"/>
  <c r="UK4330" i="26"/>
  <c r="UH4331" i="26"/>
  <c r="UI4331" i="26"/>
  <c r="UJ4331" i="26"/>
  <c r="UK4331" i="26"/>
  <c r="UH4332" i="26"/>
  <c r="UI4332" i="26"/>
  <c r="UJ4332" i="26"/>
  <c r="UK4332" i="26"/>
  <c r="UH4333" i="26"/>
  <c r="UI4333" i="26"/>
  <c r="UJ4333" i="26"/>
  <c r="UK4333" i="26"/>
  <c r="UH4334" i="26"/>
  <c r="UI4334" i="26"/>
  <c r="UJ4334" i="26"/>
  <c r="UK4334" i="26"/>
  <c r="UH4335" i="26"/>
  <c r="UI4335" i="26"/>
  <c r="UJ4335" i="26"/>
  <c r="UK4335" i="26"/>
  <c r="UH4336" i="26"/>
  <c r="UI4336" i="26"/>
  <c r="UJ4336" i="26"/>
  <c r="UK4336" i="26"/>
  <c r="UH4337" i="26"/>
  <c r="UI4337" i="26"/>
  <c r="UJ4337" i="26"/>
  <c r="UK4337" i="26"/>
  <c r="UH4338" i="26"/>
  <c r="UI4338" i="26"/>
  <c r="UJ4338" i="26"/>
  <c r="UK4338" i="26"/>
  <c r="UH4339" i="26"/>
  <c r="UI4339" i="26"/>
  <c r="UJ4339" i="26"/>
  <c r="UK4339" i="26"/>
  <c r="UH4340" i="26"/>
  <c r="UI4340" i="26"/>
  <c r="UJ4340" i="26"/>
  <c r="UK4340" i="26"/>
  <c r="UH4341" i="26"/>
  <c r="UI4341" i="26"/>
  <c r="UJ4341" i="26"/>
  <c r="UK4341" i="26"/>
  <c r="UH4342" i="26"/>
  <c r="UI4342" i="26"/>
  <c r="UJ4342" i="26"/>
  <c r="UK4342" i="26"/>
  <c r="UH4343" i="26"/>
  <c r="UI4343" i="26"/>
  <c r="UJ4343" i="26"/>
  <c r="UK4343" i="26"/>
  <c r="UH4344" i="26"/>
  <c r="UI4344" i="26"/>
  <c r="UJ4344" i="26"/>
  <c r="UK4344" i="26"/>
  <c r="UH4345" i="26"/>
  <c r="UI4345" i="26"/>
  <c r="UJ4345" i="26"/>
  <c r="UK4345" i="26"/>
  <c r="UH4346" i="26"/>
  <c r="UI4346" i="26"/>
  <c r="UJ4346" i="26"/>
  <c r="UK4346" i="26"/>
  <c r="UH4347" i="26"/>
  <c r="UI4347" i="26"/>
  <c r="UJ4347" i="26"/>
  <c r="UK4347" i="26"/>
  <c r="UH4348" i="26"/>
  <c r="UI4348" i="26"/>
  <c r="UJ4348" i="26"/>
  <c r="UK4348" i="26"/>
  <c r="UH4349" i="26"/>
  <c r="UI4349" i="26"/>
  <c r="UJ4349" i="26"/>
  <c r="UK4349" i="26"/>
  <c r="UH4350" i="26"/>
  <c r="UI4350" i="26"/>
  <c r="UJ4350" i="26"/>
  <c r="UK4350" i="26"/>
  <c r="UH4351" i="26"/>
  <c r="UI4351" i="26"/>
  <c r="UJ4351" i="26"/>
  <c r="UK4351" i="26"/>
  <c r="UH4352" i="26"/>
  <c r="UI4352" i="26"/>
  <c r="UJ4352" i="26"/>
  <c r="UK4352" i="26"/>
  <c r="UH4353" i="26"/>
  <c r="UI4353" i="26"/>
  <c r="UJ4353" i="26"/>
  <c r="UK4353" i="26"/>
  <c r="UH4354" i="26"/>
  <c r="UI4354" i="26"/>
  <c r="UJ4354" i="26"/>
  <c r="UK4354" i="26"/>
  <c r="UH4355" i="26"/>
  <c r="UI4355" i="26"/>
  <c r="UJ4355" i="26"/>
  <c r="UK4355" i="26"/>
  <c r="UH4356" i="26"/>
  <c r="UI4356" i="26"/>
  <c r="UJ4356" i="26"/>
  <c r="UK4356" i="26"/>
  <c r="UH4357" i="26"/>
  <c r="UI4357" i="26"/>
  <c r="UJ4357" i="26"/>
  <c r="UK4357" i="26"/>
  <c r="UH4358" i="26"/>
  <c r="UI4358" i="26"/>
  <c r="UJ4358" i="26"/>
  <c r="UK4358" i="26"/>
  <c r="UH4359" i="26"/>
  <c r="UI4359" i="26"/>
  <c r="UJ4359" i="26"/>
  <c r="UK4359" i="26"/>
  <c r="UH4360" i="26"/>
  <c r="UI4360" i="26"/>
  <c r="UJ4360" i="26"/>
  <c r="UK4360" i="26"/>
  <c r="UH4361" i="26"/>
  <c r="UI4361" i="26"/>
  <c r="UJ4361" i="26"/>
  <c r="UK4361" i="26"/>
  <c r="UH4362" i="26"/>
  <c r="UI4362" i="26"/>
  <c r="UJ4362" i="26"/>
  <c r="UK4362" i="26"/>
  <c r="UH4363" i="26"/>
  <c r="UI4363" i="26"/>
  <c r="UJ4363" i="26"/>
  <c r="UK4363" i="26"/>
  <c r="UH4364" i="26"/>
  <c r="UI4364" i="26"/>
  <c r="UJ4364" i="26"/>
  <c r="UK4364" i="26"/>
  <c r="UH4365" i="26"/>
  <c r="UI4365" i="26"/>
  <c r="UJ4365" i="26"/>
  <c r="UK4365" i="26"/>
  <c r="UH4366" i="26"/>
  <c r="UI4366" i="26"/>
  <c r="UJ4366" i="26"/>
  <c r="UK4366" i="26"/>
  <c r="UH4367" i="26"/>
  <c r="UI4367" i="26"/>
  <c r="UJ4367" i="26"/>
  <c r="UK4367" i="26"/>
  <c r="UH4368" i="26"/>
  <c r="UI4368" i="26"/>
  <c r="UJ4368" i="26"/>
  <c r="UK4368" i="26"/>
  <c r="UH4369" i="26"/>
  <c r="UI4369" i="26"/>
  <c r="UJ4369" i="26"/>
  <c r="UK4369" i="26"/>
  <c r="UH4370" i="26"/>
  <c r="UI4370" i="26"/>
  <c r="UJ4370" i="26"/>
  <c r="UK4370" i="26"/>
  <c r="UH4371" i="26"/>
  <c r="UI4371" i="26"/>
  <c r="UJ4371" i="26"/>
  <c r="UK4371" i="26"/>
  <c r="UH4372" i="26"/>
  <c r="UI4372" i="26"/>
  <c r="UJ4372" i="26"/>
  <c r="UK4372" i="26"/>
  <c r="UH4373" i="26"/>
  <c r="UI4373" i="26"/>
  <c r="UJ4373" i="26"/>
  <c r="UK4373" i="26"/>
  <c r="UH4374" i="26"/>
  <c r="UI4374" i="26"/>
  <c r="UJ4374" i="26"/>
  <c r="UK4374" i="26"/>
  <c r="UH4375" i="26"/>
  <c r="UI4375" i="26"/>
  <c r="UJ4375" i="26"/>
  <c r="UK4375" i="26"/>
  <c r="UH4376" i="26"/>
  <c r="UI4376" i="26"/>
  <c r="UJ4376" i="26"/>
  <c r="UK4376" i="26"/>
  <c r="UH4377" i="26"/>
  <c r="UI4377" i="26"/>
  <c r="UJ4377" i="26"/>
  <c r="UK4377" i="26"/>
  <c r="UH4378" i="26"/>
  <c r="UI4378" i="26"/>
  <c r="UJ4378" i="26"/>
  <c r="UK4378" i="26"/>
  <c r="UH4379" i="26"/>
  <c r="UI4379" i="26"/>
  <c r="UJ4379" i="26"/>
  <c r="UK4379" i="26"/>
  <c r="UH4380" i="26"/>
  <c r="UI4380" i="26"/>
  <c r="UJ4380" i="26"/>
  <c r="UK4380" i="26"/>
  <c r="UH4381" i="26"/>
  <c r="UI4381" i="26"/>
  <c r="UJ4381" i="26"/>
  <c r="UK4381" i="26"/>
  <c r="UH4382" i="26"/>
  <c r="UI4382" i="26"/>
  <c r="UJ4382" i="26"/>
  <c r="UK4382" i="26"/>
  <c r="UH4383" i="26"/>
  <c r="UI4383" i="26"/>
  <c r="UJ4383" i="26"/>
  <c r="UK4383" i="26"/>
  <c r="UH4384" i="26"/>
  <c r="UI4384" i="26"/>
  <c r="UJ4384" i="26"/>
  <c r="UK4384" i="26"/>
  <c r="UH4385" i="26"/>
  <c r="UI4385" i="26"/>
  <c r="UJ4385" i="26"/>
  <c r="UK4385" i="26"/>
  <c r="UH4386" i="26"/>
  <c r="UI4386" i="26"/>
  <c r="UJ4386" i="26"/>
  <c r="UK4386" i="26"/>
  <c r="UH4387" i="26"/>
  <c r="UI4387" i="26"/>
  <c r="UJ4387" i="26"/>
  <c r="UK4387" i="26"/>
  <c r="UH4388" i="26"/>
  <c r="UI4388" i="26"/>
  <c r="UJ4388" i="26"/>
  <c r="UK4388" i="26"/>
  <c r="UH4389" i="26"/>
  <c r="UI4389" i="26"/>
  <c r="UJ4389" i="26"/>
  <c r="UK4389" i="26"/>
  <c r="UH4390" i="26"/>
  <c r="UI4390" i="26"/>
  <c r="UJ4390" i="26"/>
  <c r="UK4390" i="26"/>
  <c r="UH4391" i="26"/>
  <c r="UI4391" i="26"/>
  <c r="UJ4391" i="26"/>
  <c r="UK4391" i="26"/>
  <c r="UH4392" i="26"/>
  <c r="UI4392" i="26"/>
  <c r="UJ4392" i="26"/>
  <c r="UK4392" i="26"/>
  <c r="UH4393" i="26"/>
  <c r="UI4393" i="26"/>
  <c r="UJ4393" i="26"/>
  <c r="UK4393" i="26"/>
  <c r="UH4394" i="26"/>
  <c r="UI4394" i="26"/>
  <c r="UJ4394" i="26"/>
  <c r="UK4394" i="26"/>
  <c r="UH4395" i="26"/>
  <c r="UI4395" i="26"/>
  <c r="UJ4395" i="26"/>
  <c r="UK4395" i="26"/>
  <c r="UH4396" i="26"/>
  <c r="UI4396" i="26"/>
  <c r="UJ4396" i="26"/>
  <c r="UK4396" i="26"/>
  <c r="UH4397" i="26"/>
  <c r="UI4397" i="26"/>
  <c r="UJ4397" i="26"/>
  <c r="UK4397" i="26"/>
  <c r="UH4398" i="26"/>
  <c r="UI4398" i="26"/>
  <c r="UJ4398" i="26"/>
  <c r="UK4398" i="26"/>
  <c r="UH4399" i="26"/>
  <c r="UI4399" i="26"/>
  <c r="UJ4399" i="26"/>
  <c r="UK4399" i="26"/>
  <c r="UH4400" i="26"/>
  <c r="UI4400" i="26"/>
  <c r="UJ4400" i="26"/>
  <c r="UK4400" i="26"/>
  <c r="UH4401" i="26"/>
  <c r="UI4401" i="26"/>
  <c r="UJ4401" i="26"/>
  <c r="UK4401" i="26"/>
  <c r="UH4402" i="26"/>
  <c r="UI4402" i="26"/>
  <c r="UJ4402" i="26"/>
  <c r="UK4402" i="26"/>
  <c r="UH4403" i="26"/>
  <c r="UI4403" i="26"/>
  <c r="UJ4403" i="26"/>
  <c r="UK4403" i="26"/>
  <c r="UH4404" i="26"/>
  <c r="UI4404" i="26"/>
  <c r="UJ4404" i="26"/>
  <c r="UK4404" i="26"/>
  <c r="UH4405" i="26"/>
  <c r="UI4405" i="26"/>
  <c r="UJ4405" i="26"/>
  <c r="UK4405" i="26"/>
  <c r="UH4406" i="26"/>
  <c r="UI4406" i="26"/>
  <c r="UJ4406" i="26"/>
  <c r="UK4406" i="26"/>
  <c r="UH4407" i="26"/>
  <c r="UI4407" i="26"/>
  <c r="UJ4407" i="26"/>
  <c r="UK4407" i="26"/>
  <c r="UH4408" i="26"/>
  <c r="UI4408" i="26"/>
  <c r="UJ4408" i="26"/>
  <c r="UK4408" i="26"/>
  <c r="UH4409" i="26"/>
  <c r="UI4409" i="26"/>
  <c r="UJ4409" i="26"/>
  <c r="UK4409" i="26"/>
  <c r="UH4410" i="26"/>
  <c r="UI4410" i="26"/>
  <c r="UJ4410" i="26"/>
  <c r="UK4410" i="26"/>
  <c r="UH4411" i="26"/>
  <c r="UI4411" i="26"/>
  <c r="UJ4411" i="26"/>
  <c r="UK4411" i="26"/>
  <c r="UH4412" i="26"/>
  <c r="UI4412" i="26"/>
  <c r="UJ4412" i="26"/>
  <c r="UK4412" i="26"/>
  <c r="UH4413" i="26"/>
  <c r="UI4413" i="26"/>
  <c r="UJ4413" i="26"/>
  <c r="UK4413" i="26"/>
  <c r="UH4414" i="26"/>
  <c r="UI4414" i="26"/>
  <c r="UJ4414" i="26"/>
  <c r="UK4414" i="26"/>
  <c r="UH4415" i="26"/>
  <c r="UI4415" i="26"/>
  <c r="UJ4415" i="26"/>
  <c r="UK4415" i="26"/>
  <c r="UH4416" i="26"/>
  <c r="UI4416" i="26"/>
  <c r="UJ4416" i="26"/>
  <c r="UK4416" i="26"/>
  <c r="UH4417" i="26"/>
  <c r="UI4417" i="26"/>
  <c r="UJ4417" i="26"/>
  <c r="UK4417" i="26"/>
  <c r="UH4418" i="26"/>
  <c r="UI4418" i="26"/>
  <c r="UJ4418" i="26"/>
  <c r="UK4418" i="26"/>
  <c r="UH4419" i="26"/>
  <c r="UI4419" i="26"/>
  <c r="UJ4419" i="26"/>
  <c r="UK4419" i="26"/>
  <c r="UH4420" i="26"/>
  <c r="UI4420" i="26"/>
  <c r="UJ4420" i="26"/>
  <c r="UK4420" i="26"/>
  <c r="UH4421" i="26"/>
  <c r="UI4421" i="26"/>
  <c r="UJ4421" i="26"/>
  <c r="UK4421" i="26"/>
  <c r="UH4422" i="26"/>
  <c r="UI4422" i="26"/>
  <c r="UJ4422" i="26"/>
  <c r="UK4422" i="26"/>
  <c r="UH4423" i="26"/>
  <c r="UI4423" i="26"/>
  <c r="UJ4423" i="26"/>
  <c r="UK4423" i="26"/>
  <c r="UH4424" i="26"/>
  <c r="UI4424" i="26"/>
  <c r="UJ4424" i="26"/>
  <c r="UK4424" i="26"/>
  <c r="UH4425" i="26"/>
  <c r="UI4425" i="26"/>
  <c r="UJ4425" i="26"/>
  <c r="UK4425" i="26"/>
  <c r="UH4426" i="26"/>
  <c r="UI4426" i="26"/>
  <c r="UJ4426" i="26"/>
  <c r="UK4426" i="26"/>
  <c r="UH4427" i="26"/>
  <c r="UI4427" i="26"/>
  <c r="UJ4427" i="26"/>
  <c r="UK4427" i="26"/>
  <c r="UH4428" i="26"/>
  <c r="UI4428" i="26"/>
  <c r="UJ4428" i="26"/>
  <c r="UK4428" i="26"/>
  <c r="UH4429" i="26"/>
  <c r="UI4429" i="26"/>
  <c r="UJ4429" i="26"/>
  <c r="UK4429" i="26"/>
  <c r="UH4430" i="26"/>
  <c r="UI4430" i="26"/>
  <c r="UJ4430" i="26"/>
  <c r="UK4430" i="26"/>
  <c r="UH4431" i="26"/>
  <c r="UI4431" i="26"/>
  <c r="UJ4431" i="26"/>
  <c r="UK4431" i="26"/>
  <c r="UH4432" i="26"/>
  <c r="UI4432" i="26"/>
  <c r="UJ4432" i="26"/>
  <c r="UK4432" i="26"/>
  <c r="UH4433" i="26"/>
  <c r="UI4433" i="26"/>
  <c r="UJ4433" i="26"/>
  <c r="UK4433" i="26"/>
  <c r="UH4434" i="26"/>
  <c r="UI4434" i="26"/>
  <c r="UJ4434" i="26"/>
  <c r="UK4434" i="26"/>
  <c r="UH4435" i="26"/>
  <c r="UI4435" i="26"/>
  <c r="UJ4435" i="26"/>
  <c r="UK4435" i="26"/>
  <c r="UH4436" i="26"/>
  <c r="UI4436" i="26"/>
  <c r="UJ4436" i="26"/>
  <c r="UK4436" i="26"/>
  <c r="UH4437" i="26"/>
  <c r="UI4437" i="26"/>
  <c r="UJ4437" i="26"/>
  <c r="UK4437" i="26"/>
  <c r="UH4438" i="26"/>
  <c r="UI4438" i="26"/>
  <c r="UJ4438" i="26"/>
  <c r="UK4438" i="26"/>
  <c r="UH4439" i="26"/>
  <c r="UI4439" i="26"/>
  <c r="UJ4439" i="26"/>
  <c r="UK4439" i="26"/>
  <c r="UH4440" i="26"/>
  <c r="UI4440" i="26"/>
  <c r="UJ4440" i="26"/>
  <c r="UK4440" i="26"/>
  <c r="UH4441" i="26"/>
  <c r="UI4441" i="26"/>
  <c r="UJ4441" i="26"/>
  <c r="UK4441" i="26"/>
  <c r="UH4442" i="26"/>
  <c r="UI4442" i="26"/>
  <c r="UJ4442" i="26"/>
  <c r="UK4442" i="26"/>
  <c r="UH4443" i="26"/>
  <c r="UI4443" i="26"/>
  <c r="UJ4443" i="26"/>
  <c r="UK4443" i="26"/>
  <c r="UH4444" i="26"/>
  <c r="UI4444" i="26"/>
  <c r="UJ4444" i="26"/>
  <c r="UK4444" i="26"/>
  <c r="UH4445" i="26"/>
  <c r="UI4445" i="26"/>
  <c r="UJ4445" i="26"/>
  <c r="UK4445" i="26"/>
  <c r="UH4446" i="26"/>
  <c r="UI4446" i="26"/>
  <c r="UJ4446" i="26"/>
  <c r="UK4446" i="26"/>
  <c r="UH4447" i="26"/>
  <c r="UI4447" i="26"/>
  <c r="UJ4447" i="26"/>
  <c r="UK4447" i="26"/>
  <c r="UH4448" i="26"/>
  <c r="UI4448" i="26"/>
  <c r="UJ4448" i="26"/>
  <c r="UK4448" i="26"/>
  <c r="UH4449" i="26"/>
  <c r="UI4449" i="26"/>
  <c r="UJ4449" i="26"/>
  <c r="UK4449" i="26"/>
  <c r="UH4450" i="26"/>
  <c r="UI4450" i="26"/>
  <c r="UJ4450" i="26"/>
  <c r="UK4450" i="26"/>
  <c r="UH4451" i="26"/>
  <c r="UI4451" i="26"/>
  <c r="UJ4451" i="26"/>
  <c r="UK4451" i="26"/>
  <c r="UH4452" i="26"/>
  <c r="UI4452" i="26"/>
  <c r="UJ4452" i="26"/>
  <c r="UK4452" i="26"/>
  <c r="UH4453" i="26"/>
  <c r="UI4453" i="26"/>
  <c r="UJ4453" i="26"/>
  <c r="UK4453" i="26"/>
  <c r="UH4454" i="26"/>
  <c r="UI4454" i="26"/>
  <c r="UJ4454" i="26"/>
  <c r="UK4454" i="26"/>
  <c r="UH4455" i="26"/>
  <c r="UI4455" i="26"/>
  <c r="UJ4455" i="26"/>
  <c r="UK4455" i="26"/>
  <c r="UH4456" i="26"/>
  <c r="UI4456" i="26"/>
  <c r="UJ4456" i="26"/>
  <c r="UK4456" i="26"/>
  <c r="UH4457" i="26"/>
  <c r="UI4457" i="26"/>
  <c r="UJ4457" i="26"/>
  <c r="UK4457" i="26"/>
  <c r="UH4458" i="26"/>
  <c r="UI4458" i="26"/>
  <c r="UJ4458" i="26"/>
  <c r="UK4458" i="26"/>
  <c r="UH4459" i="26"/>
  <c r="UI4459" i="26"/>
  <c r="UJ4459" i="26"/>
  <c r="UK4459" i="26"/>
  <c r="UH4460" i="26"/>
  <c r="UI4460" i="26"/>
  <c r="UJ4460" i="26"/>
  <c r="UK4460" i="26"/>
  <c r="UH4461" i="26"/>
  <c r="UI4461" i="26"/>
  <c r="UJ4461" i="26"/>
  <c r="UK4461" i="26"/>
  <c r="UH4462" i="26"/>
  <c r="UI4462" i="26"/>
  <c r="UJ4462" i="26"/>
  <c r="UK4462" i="26"/>
  <c r="UH4463" i="26"/>
  <c r="UI4463" i="26"/>
  <c r="UJ4463" i="26"/>
  <c r="UK4463" i="26"/>
  <c r="UH4464" i="26"/>
  <c r="UI4464" i="26"/>
  <c r="UJ4464" i="26"/>
  <c r="UK4464" i="26"/>
  <c r="UH4465" i="26"/>
  <c r="UI4465" i="26"/>
  <c r="UJ4465" i="26"/>
  <c r="UK4465" i="26"/>
  <c r="UH4466" i="26"/>
  <c r="UI4466" i="26"/>
  <c r="UJ4466" i="26"/>
  <c r="UK4466" i="26"/>
  <c r="UH4467" i="26"/>
  <c r="UI4467" i="26"/>
  <c r="UJ4467" i="26"/>
  <c r="UK4467" i="26"/>
  <c r="UH4468" i="26"/>
  <c r="UI4468" i="26"/>
  <c r="UJ4468" i="26"/>
  <c r="UK4468" i="26"/>
  <c r="UH4469" i="26"/>
  <c r="UI4469" i="26"/>
  <c r="UJ4469" i="26"/>
  <c r="UK4469" i="26"/>
  <c r="UH4470" i="26"/>
  <c r="UI4470" i="26"/>
  <c r="UJ4470" i="26"/>
  <c r="UK4470" i="26"/>
  <c r="UH4471" i="26"/>
  <c r="UI4471" i="26"/>
  <c r="UJ4471" i="26"/>
  <c r="UK4471" i="26"/>
  <c r="UH4472" i="26"/>
  <c r="UI4472" i="26"/>
  <c r="UJ4472" i="26"/>
  <c r="UK4472" i="26"/>
  <c r="UH4473" i="26"/>
  <c r="UI4473" i="26"/>
  <c r="UJ4473" i="26"/>
  <c r="UK4473" i="26"/>
  <c r="UH4474" i="26"/>
  <c r="UI4474" i="26"/>
  <c r="UJ4474" i="26"/>
  <c r="UK4474" i="26"/>
  <c r="UH4475" i="26"/>
  <c r="UI4475" i="26"/>
  <c r="UJ4475" i="26"/>
  <c r="UK4475" i="26"/>
  <c r="UH4476" i="26"/>
  <c r="UI4476" i="26"/>
  <c r="UJ4476" i="26"/>
  <c r="UK4476" i="26"/>
  <c r="UH4477" i="26"/>
  <c r="UI4477" i="26"/>
  <c r="UJ4477" i="26"/>
  <c r="UK4477" i="26"/>
  <c r="UH4478" i="26"/>
  <c r="UI4478" i="26"/>
  <c r="UJ4478" i="26"/>
  <c r="UK4478" i="26"/>
  <c r="UH4479" i="26"/>
  <c r="UI4479" i="26"/>
  <c r="UJ4479" i="26"/>
  <c r="UK4479" i="26"/>
  <c r="UH4480" i="26"/>
  <c r="UI4480" i="26"/>
  <c r="UJ4480" i="26"/>
  <c r="UK4480" i="26"/>
  <c r="UH4481" i="26"/>
  <c r="UI4481" i="26"/>
  <c r="UJ4481" i="26"/>
  <c r="UK4481" i="26"/>
  <c r="UH4482" i="26"/>
  <c r="UI4482" i="26"/>
  <c r="UJ4482" i="26"/>
  <c r="UK4482" i="26"/>
  <c r="UH4483" i="26"/>
  <c r="UI4483" i="26"/>
  <c r="UJ4483" i="26"/>
  <c r="UK4483" i="26"/>
  <c r="UH4484" i="26"/>
  <c r="UI4484" i="26"/>
  <c r="UJ4484" i="26"/>
  <c r="UK4484" i="26"/>
  <c r="UH4485" i="26"/>
  <c r="UI4485" i="26"/>
  <c r="UJ4485" i="26"/>
  <c r="UK4485" i="26"/>
  <c r="UH4486" i="26"/>
  <c r="UI4486" i="26"/>
  <c r="UJ4486" i="26"/>
  <c r="UK4486" i="26"/>
  <c r="UH4487" i="26"/>
  <c r="UI4487" i="26"/>
  <c r="UJ4487" i="26"/>
  <c r="UK4487" i="26"/>
  <c r="UH4488" i="26"/>
  <c r="UI4488" i="26"/>
  <c r="UJ4488" i="26"/>
  <c r="UK4488" i="26"/>
  <c r="UH4489" i="26"/>
  <c r="UI4489" i="26"/>
  <c r="UJ4489" i="26"/>
  <c r="UK4489" i="26"/>
  <c r="UH4490" i="26"/>
  <c r="UI4490" i="26"/>
  <c r="UJ4490" i="26"/>
  <c r="UK4490" i="26"/>
  <c r="UH4491" i="26"/>
  <c r="UI4491" i="26"/>
  <c r="UJ4491" i="26"/>
  <c r="UK4491" i="26"/>
  <c r="UH4492" i="26"/>
  <c r="UI4492" i="26"/>
  <c r="UJ4492" i="26"/>
  <c r="UK4492" i="26"/>
  <c r="UH4493" i="26"/>
  <c r="UI4493" i="26"/>
  <c r="UJ4493" i="26"/>
  <c r="UK4493" i="26"/>
  <c r="UH4494" i="26"/>
  <c r="UI4494" i="26"/>
  <c r="UJ4494" i="26"/>
  <c r="UK4494" i="26"/>
  <c r="UH4495" i="26"/>
  <c r="UI4495" i="26"/>
  <c r="UJ4495" i="26"/>
  <c r="UK4495" i="26"/>
  <c r="UH4496" i="26"/>
  <c r="UI4496" i="26"/>
  <c r="UJ4496" i="26"/>
  <c r="UK4496" i="26"/>
  <c r="UH4497" i="26"/>
  <c r="UI4497" i="26"/>
  <c r="UJ4497" i="26"/>
  <c r="UK4497" i="26"/>
  <c r="UH4498" i="26"/>
  <c r="UI4498" i="26"/>
  <c r="UJ4498" i="26"/>
  <c r="UK4498" i="26"/>
  <c r="UH4499" i="26"/>
  <c r="UI4499" i="26"/>
  <c r="UJ4499" i="26"/>
  <c r="UK4499" i="26"/>
  <c r="UH4500" i="26"/>
  <c r="UI4500" i="26"/>
  <c r="UJ4500" i="26"/>
  <c r="UK4500" i="26"/>
  <c r="UH4501" i="26"/>
  <c r="UI4501" i="26"/>
  <c r="UJ4501" i="26"/>
  <c r="UK4501" i="26"/>
  <c r="UH4502" i="26"/>
  <c r="UI4502" i="26"/>
  <c r="UJ4502" i="26"/>
  <c r="UK4502" i="26"/>
  <c r="UH4503" i="26"/>
  <c r="UI4503" i="26"/>
  <c r="UJ4503" i="26"/>
  <c r="UK4503" i="26"/>
  <c r="UH4504" i="26"/>
  <c r="UI4504" i="26"/>
  <c r="UJ4504" i="26"/>
  <c r="UK4504" i="26"/>
  <c r="UH4505" i="26"/>
  <c r="UI4505" i="26"/>
  <c r="UJ4505" i="26"/>
  <c r="UK4505" i="26"/>
  <c r="UH4506" i="26"/>
  <c r="UI4506" i="26"/>
  <c r="UJ4506" i="26"/>
  <c r="UK4506" i="26"/>
  <c r="UH4507" i="26"/>
  <c r="UI4507" i="26"/>
  <c r="UJ4507" i="26"/>
  <c r="UK4507" i="26"/>
  <c r="UH4508" i="26"/>
  <c r="UI4508" i="26"/>
  <c r="UJ4508" i="26"/>
  <c r="UK4508" i="26"/>
  <c r="UH4509" i="26"/>
  <c r="UI4509" i="26"/>
  <c r="UJ4509" i="26"/>
  <c r="UK4509" i="26"/>
  <c r="UH4510" i="26"/>
  <c r="UI4510" i="26"/>
  <c r="UJ4510" i="26"/>
  <c r="UK4510" i="26"/>
  <c r="UH4511" i="26"/>
  <c r="UI4511" i="26"/>
  <c r="UJ4511" i="26"/>
  <c r="UK4511" i="26"/>
  <c r="UH4512" i="26"/>
  <c r="UI4512" i="26"/>
  <c r="UJ4512" i="26"/>
  <c r="UK4512" i="26"/>
  <c r="UH4513" i="26"/>
  <c r="UI4513" i="26"/>
  <c r="UJ4513" i="26"/>
  <c r="UK4513" i="26"/>
  <c r="UH4514" i="26"/>
  <c r="UI4514" i="26"/>
  <c r="UJ4514" i="26"/>
  <c r="UK4514" i="26"/>
  <c r="UH4515" i="26"/>
  <c r="UI4515" i="26"/>
  <c r="UJ4515" i="26"/>
  <c r="UK4515" i="26"/>
  <c r="UH4516" i="26"/>
  <c r="UI4516" i="26"/>
  <c r="UJ4516" i="26"/>
  <c r="UK4516" i="26"/>
  <c r="UH4517" i="26"/>
  <c r="UI4517" i="26"/>
  <c r="UJ4517" i="26"/>
  <c r="UK4517" i="26"/>
  <c r="UH4518" i="26"/>
  <c r="UI4518" i="26"/>
  <c r="UJ4518" i="26"/>
  <c r="UK4518" i="26"/>
  <c r="UH4519" i="26"/>
  <c r="UI4519" i="26"/>
  <c r="UJ4519" i="26"/>
  <c r="UK4519" i="26"/>
  <c r="UH4520" i="26"/>
  <c r="UI4520" i="26"/>
  <c r="UJ4520" i="26"/>
  <c r="UK4520" i="26"/>
  <c r="UH4521" i="26"/>
  <c r="UI4521" i="26"/>
  <c r="UJ4521" i="26"/>
  <c r="UK4521" i="26"/>
  <c r="UH4522" i="26"/>
  <c r="UI4522" i="26"/>
  <c r="UJ4522" i="26"/>
  <c r="UK4522" i="26"/>
  <c r="UH4523" i="26"/>
  <c r="UI4523" i="26"/>
  <c r="UJ4523" i="26"/>
  <c r="UK4523" i="26"/>
  <c r="UH4524" i="26"/>
  <c r="UI4524" i="26"/>
  <c r="UJ4524" i="26"/>
  <c r="UK4524" i="26"/>
  <c r="UH4525" i="26"/>
  <c r="UI4525" i="26"/>
  <c r="UJ4525" i="26"/>
  <c r="UK4525" i="26"/>
  <c r="UH4526" i="26"/>
  <c r="UI4526" i="26"/>
  <c r="UJ4526" i="26"/>
  <c r="UK4526" i="26"/>
  <c r="UH4527" i="26"/>
  <c r="UI4527" i="26"/>
  <c r="UJ4527" i="26"/>
  <c r="UK4527" i="26"/>
  <c r="UH4528" i="26"/>
  <c r="UI4528" i="26"/>
  <c r="UJ4528" i="26"/>
  <c r="UK4528" i="26"/>
  <c r="UH4529" i="26"/>
  <c r="UI4529" i="26"/>
  <c r="UJ4529" i="26"/>
  <c r="UK4529" i="26"/>
  <c r="UH4530" i="26"/>
  <c r="UI4530" i="26"/>
  <c r="UJ4530" i="26"/>
  <c r="UK4530" i="26"/>
  <c r="UH4531" i="26"/>
  <c r="UI4531" i="26"/>
  <c r="UJ4531" i="26"/>
  <c r="UK4531" i="26"/>
  <c r="UH4532" i="26"/>
  <c r="UI4532" i="26"/>
  <c r="UJ4532" i="26"/>
  <c r="UK4532" i="26"/>
  <c r="UH4533" i="26"/>
  <c r="UI4533" i="26"/>
  <c r="UJ4533" i="26"/>
  <c r="UK4533" i="26"/>
  <c r="UH4534" i="26"/>
  <c r="UI4534" i="26"/>
  <c r="UJ4534" i="26"/>
  <c r="UK4534" i="26"/>
  <c r="UH4535" i="26"/>
  <c r="UI4535" i="26"/>
  <c r="UJ4535" i="26"/>
  <c r="UK4535" i="26"/>
  <c r="UH4536" i="26"/>
  <c r="UI4536" i="26"/>
  <c r="UJ4536" i="26"/>
  <c r="UK4536" i="26"/>
  <c r="UH4537" i="26"/>
  <c r="UI4537" i="26"/>
  <c r="UJ4537" i="26"/>
  <c r="UK4537" i="26"/>
  <c r="UH4538" i="26"/>
  <c r="UI4538" i="26"/>
  <c r="UJ4538" i="26"/>
  <c r="UK4538" i="26"/>
  <c r="UH4539" i="26"/>
  <c r="UI4539" i="26"/>
  <c r="UJ4539" i="26"/>
  <c r="UK4539" i="26"/>
  <c r="UH4540" i="26"/>
  <c r="UI4540" i="26"/>
  <c r="UJ4540" i="26"/>
  <c r="UK4540" i="26"/>
  <c r="UH4541" i="26"/>
  <c r="UI4541" i="26"/>
  <c r="UJ4541" i="26"/>
  <c r="UK4541" i="26"/>
  <c r="UH4542" i="26"/>
  <c r="UI4542" i="26"/>
  <c r="UJ4542" i="26"/>
  <c r="UK4542" i="26"/>
  <c r="UH4543" i="26"/>
  <c r="UI4543" i="26"/>
  <c r="UJ4543" i="26"/>
  <c r="UK4543" i="26"/>
  <c r="UH4544" i="26"/>
  <c r="UI4544" i="26"/>
  <c r="UJ4544" i="26"/>
  <c r="UK4544" i="26"/>
  <c r="UH4545" i="26"/>
  <c r="UI4545" i="26"/>
  <c r="UJ4545" i="26"/>
  <c r="UK4545" i="26"/>
  <c r="UH4546" i="26"/>
  <c r="UI4546" i="26"/>
  <c r="UJ4546" i="26"/>
  <c r="UK4546" i="26"/>
  <c r="UH4547" i="26"/>
  <c r="UI4547" i="26"/>
  <c r="UJ4547" i="26"/>
  <c r="UK4547" i="26"/>
  <c r="UH4548" i="26"/>
  <c r="UI4548" i="26"/>
  <c r="UJ4548" i="26"/>
  <c r="UK4548" i="26"/>
  <c r="UH4549" i="26"/>
  <c r="UI4549" i="26"/>
  <c r="UJ4549" i="26"/>
  <c r="UK4549" i="26"/>
  <c r="UH4550" i="26"/>
  <c r="UI4550" i="26"/>
  <c r="UJ4550" i="26"/>
  <c r="UK4550" i="26"/>
  <c r="UH4551" i="26"/>
  <c r="UI4551" i="26"/>
  <c r="UJ4551" i="26"/>
  <c r="UK4551" i="26"/>
  <c r="UH4552" i="26"/>
  <c r="UI4552" i="26"/>
  <c r="UJ4552" i="26"/>
  <c r="UK4552" i="26"/>
  <c r="UH4553" i="26"/>
  <c r="UI4553" i="26"/>
  <c r="UJ4553" i="26"/>
  <c r="UK4553" i="26"/>
  <c r="UH4554" i="26"/>
  <c r="UI4554" i="26"/>
  <c r="UJ4554" i="26"/>
  <c r="UK4554" i="26"/>
  <c r="UH4555" i="26"/>
  <c r="UI4555" i="26"/>
  <c r="UJ4555" i="26"/>
  <c r="UK4555" i="26"/>
  <c r="UH4556" i="26"/>
  <c r="UI4556" i="26"/>
  <c r="UJ4556" i="26"/>
  <c r="UK4556" i="26"/>
  <c r="UH4557" i="26"/>
  <c r="UI4557" i="26"/>
  <c r="UJ4557" i="26"/>
  <c r="UK4557" i="26"/>
  <c r="UH4558" i="26"/>
  <c r="UI4558" i="26"/>
  <c r="UJ4558" i="26"/>
  <c r="UK4558" i="26"/>
  <c r="UH4559" i="26"/>
  <c r="UI4559" i="26"/>
  <c r="UJ4559" i="26"/>
  <c r="UK4559" i="26"/>
  <c r="UH4560" i="26"/>
  <c r="UI4560" i="26"/>
  <c r="UJ4560" i="26"/>
  <c r="UK4560" i="26"/>
  <c r="UH4561" i="26"/>
  <c r="UI4561" i="26"/>
  <c r="UJ4561" i="26"/>
  <c r="UK4561" i="26"/>
  <c r="UH4562" i="26"/>
  <c r="UI4562" i="26"/>
  <c r="UJ4562" i="26"/>
  <c r="UK4562" i="26"/>
  <c r="UH4563" i="26"/>
  <c r="UI4563" i="26"/>
  <c r="UJ4563" i="26"/>
  <c r="UK4563" i="26"/>
  <c r="UH4564" i="26"/>
  <c r="UI4564" i="26"/>
  <c r="UJ4564" i="26"/>
  <c r="UK4564" i="26"/>
  <c r="UH4565" i="26"/>
  <c r="UI4565" i="26"/>
  <c r="UJ4565" i="26"/>
  <c r="UK4565" i="26"/>
  <c r="UH4566" i="26"/>
  <c r="UI4566" i="26"/>
  <c r="UJ4566" i="26"/>
  <c r="UK4566" i="26"/>
  <c r="UH4567" i="26"/>
  <c r="UI4567" i="26"/>
  <c r="UJ4567" i="26"/>
  <c r="UK4567" i="26"/>
  <c r="UH4568" i="26"/>
  <c r="UI4568" i="26"/>
  <c r="UJ4568" i="26"/>
  <c r="UK4568" i="26"/>
  <c r="UH4569" i="26"/>
  <c r="UI4569" i="26"/>
  <c r="UJ4569" i="26"/>
  <c r="UK4569" i="26"/>
  <c r="UH4570" i="26"/>
  <c r="UI4570" i="26"/>
  <c r="UJ4570" i="26"/>
  <c r="UK4570" i="26"/>
  <c r="UH4571" i="26"/>
  <c r="UI4571" i="26"/>
  <c r="UJ4571" i="26"/>
  <c r="UK4571" i="26"/>
  <c r="UH4572" i="26"/>
  <c r="UI4572" i="26"/>
  <c r="UJ4572" i="26"/>
  <c r="UK4572" i="26"/>
  <c r="UH4573" i="26"/>
  <c r="UI4573" i="26"/>
  <c r="UJ4573" i="26"/>
  <c r="UK4573" i="26"/>
  <c r="UH4574" i="26"/>
  <c r="UI4574" i="26"/>
  <c r="UJ4574" i="26"/>
  <c r="UK4574" i="26"/>
  <c r="UH4575" i="26"/>
  <c r="UI4575" i="26"/>
  <c r="UJ4575" i="26"/>
  <c r="UK4575" i="26"/>
  <c r="UH4576" i="26"/>
  <c r="UI4576" i="26"/>
  <c r="UJ4576" i="26"/>
  <c r="UK4576" i="26"/>
  <c r="UH4577" i="26"/>
  <c r="UI4577" i="26"/>
  <c r="UJ4577" i="26"/>
  <c r="UK4577" i="26"/>
  <c r="UH4578" i="26"/>
  <c r="UI4578" i="26"/>
  <c r="UJ4578" i="26"/>
  <c r="UK4578" i="26"/>
  <c r="UH4579" i="26"/>
  <c r="UI4579" i="26"/>
  <c r="UJ4579" i="26"/>
  <c r="UK4579" i="26"/>
  <c r="UH4580" i="26"/>
  <c r="UI4580" i="26"/>
  <c r="UJ4580" i="26"/>
  <c r="UK4580" i="26"/>
  <c r="UH4581" i="26"/>
  <c r="UI4581" i="26"/>
  <c r="UJ4581" i="26"/>
  <c r="UK4581" i="26"/>
  <c r="UH4582" i="26"/>
  <c r="UI4582" i="26"/>
  <c r="UJ4582" i="26"/>
  <c r="UK4582" i="26"/>
  <c r="UH4583" i="26"/>
  <c r="UI4583" i="26"/>
  <c r="UJ4583" i="26"/>
  <c r="UK4583" i="26"/>
  <c r="UH4584" i="26"/>
  <c r="UI4584" i="26"/>
  <c r="UJ4584" i="26"/>
  <c r="UK4584" i="26"/>
  <c r="UH4585" i="26"/>
  <c r="UI4585" i="26"/>
  <c r="UJ4585" i="26"/>
  <c r="UK4585" i="26"/>
  <c r="UH4586" i="26"/>
  <c r="UI4586" i="26"/>
  <c r="UJ4586" i="26"/>
  <c r="UK4586" i="26"/>
  <c r="UH4587" i="26"/>
  <c r="UI4587" i="26"/>
  <c r="UJ4587" i="26"/>
  <c r="UK4587" i="26"/>
  <c r="UH4588" i="26"/>
  <c r="UI4588" i="26"/>
  <c r="UJ4588" i="26"/>
  <c r="UK4588" i="26"/>
  <c r="UH4589" i="26"/>
  <c r="UI4589" i="26"/>
  <c r="UJ4589" i="26"/>
  <c r="UK4589" i="26"/>
  <c r="UH4590" i="26"/>
  <c r="UI4590" i="26"/>
  <c r="UJ4590" i="26"/>
  <c r="UK4590" i="26"/>
  <c r="UH4591" i="26"/>
  <c r="UI4591" i="26"/>
  <c r="UJ4591" i="26"/>
  <c r="UK4591" i="26"/>
  <c r="UH4592" i="26"/>
  <c r="UI4592" i="26"/>
  <c r="UJ4592" i="26"/>
  <c r="UK4592" i="26"/>
  <c r="UH4593" i="26"/>
  <c r="UI4593" i="26"/>
  <c r="UJ4593" i="26"/>
  <c r="UK4593" i="26"/>
  <c r="UH4594" i="26"/>
  <c r="UI4594" i="26"/>
  <c r="UJ4594" i="26"/>
  <c r="UK4594" i="26"/>
  <c r="UH4595" i="26"/>
  <c r="UI4595" i="26"/>
  <c r="UJ4595" i="26"/>
  <c r="UK4595" i="26"/>
  <c r="UH4596" i="26"/>
  <c r="UI4596" i="26"/>
  <c r="UJ4596" i="26"/>
  <c r="UK4596" i="26"/>
  <c r="UH4597" i="26"/>
  <c r="UI4597" i="26"/>
  <c r="UJ4597" i="26"/>
  <c r="UK4597" i="26"/>
  <c r="UH4598" i="26"/>
  <c r="UI4598" i="26"/>
  <c r="UJ4598" i="26"/>
  <c r="UK4598" i="26"/>
  <c r="UH4599" i="26"/>
  <c r="UI4599" i="26"/>
  <c r="UJ4599" i="26"/>
  <c r="UK4599" i="26"/>
  <c r="UH4600" i="26"/>
  <c r="UI4600" i="26"/>
  <c r="UJ4600" i="26"/>
  <c r="UK4600" i="26"/>
  <c r="UH4601" i="26"/>
  <c r="UI4601" i="26"/>
  <c r="UJ4601" i="26"/>
  <c r="UK4601" i="26"/>
  <c r="UH4602" i="26"/>
  <c r="UI4602" i="26"/>
  <c r="UJ4602" i="26"/>
  <c r="UK4602" i="26"/>
  <c r="UH4603" i="26"/>
  <c r="UI4603" i="26"/>
  <c r="UJ4603" i="26"/>
  <c r="UK4603" i="26"/>
  <c r="UH4604" i="26"/>
  <c r="UI4604" i="26"/>
  <c r="UJ4604" i="26"/>
  <c r="UK4604" i="26"/>
  <c r="UH4605" i="26"/>
  <c r="UI4605" i="26"/>
  <c r="UJ4605" i="26"/>
  <c r="UK4605" i="26"/>
  <c r="UH4606" i="26"/>
  <c r="UI4606" i="26"/>
  <c r="UJ4606" i="26"/>
  <c r="UK4606" i="26"/>
  <c r="UH4607" i="26"/>
  <c r="UI4607" i="26"/>
  <c r="UJ4607" i="26"/>
  <c r="UK4607" i="26"/>
  <c r="UH4608" i="26"/>
  <c r="UI4608" i="26"/>
  <c r="UJ4608" i="26"/>
  <c r="UK4608" i="26"/>
  <c r="UH4609" i="26"/>
  <c r="UI4609" i="26"/>
  <c r="UJ4609" i="26"/>
  <c r="UK4609" i="26"/>
  <c r="UH4610" i="26"/>
  <c r="UI4610" i="26"/>
  <c r="UJ4610" i="26"/>
  <c r="UK4610" i="26"/>
  <c r="UH4611" i="26"/>
  <c r="UI4611" i="26"/>
  <c r="UJ4611" i="26"/>
  <c r="UK4611" i="26"/>
  <c r="UH4612" i="26"/>
  <c r="UI4612" i="26"/>
  <c r="UJ4612" i="26"/>
  <c r="UK4612" i="26"/>
  <c r="UH4613" i="26"/>
  <c r="UI4613" i="26"/>
  <c r="UJ4613" i="26"/>
  <c r="UK4613" i="26"/>
  <c r="UH4614" i="26"/>
  <c r="UI4614" i="26"/>
  <c r="UJ4614" i="26"/>
  <c r="UK4614" i="26"/>
  <c r="UH4615" i="26"/>
  <c r="UI4615" i="26"/>
  <c r="UJ4615" i="26"/>
  <c r="UK4615" i="26"/>
  <c r="UH4616" i="26"/>
  <c r="UI4616" i="26"/>
  <c r="UJ4616" i="26"/>
  <c r="UK4616" i="26"/>
  <c r="UH4617" i="26"/>
  <c r="UI4617" i="26"/>
  <c r="UJ4617" i="26"/>
  <c r="UK4617" i="26"/>
  <c r="UH4618" i="26"/>
  <c r="UI4618" i="26"/>
  <c r="UJ4618" i="26"/>
  <c r="UK4618" i="26"/>
  <c r="UH4619" i="26"/>
  <c r="UI4619" i="26"/>
  <c r="UJ4619" i="26"/>
  <c r="UK4619" i="26"/>
  <c r="UH4620" i="26"/>
  <c r="UI4620" i="26"/>
  <c r="UJ4620" i="26"/>
  <c r="UK4620" i="26"/>
  <c r="UH4621" i="26"/>
  <c r="UI4621" i="26"/>
  <c r="UJ4621" i="26"/>
  <c r="UK4621" i="26"/>
  <c r="UH4622" i="26"/>
  <c r="UI4622" i="26"/>
  <c r="UJ4622" i="26"/>
  <c r="UK4622" i="26"/>
  <c r="UH4623" i="26"/>
  <c r="UI4623" i="26"/>
  <c r="UJ4623" i="26"/>
  <c r="UK4623" i="26"/>
  <c r="UH4624" i="26"/>
  <c r="UI4624" i="26"/>
  <c r="UJ4624" i="26"/>
  <c r="UK4624" i="26"/>
  <c r="UH4625" i="26"/>
  <c r="UI4625" i="26"/>
  <c r="UJ4625" i="26"/>
  <c r="UK4625" i="26"/>
  <c r="UH4626" i="26"/>
  <c r="UI4626" i="26"/>
  <c r="UJ4626" i="26"/>
  <c r="UK4626" i="26"/>
  <c r="UH4627" i="26"/>
  <c r="UI4627" i="26"/>
  <c r="UJ4627" i="26"/>
  <c r="UK4627" i="26"/>
  <c r="UH4628" i="26"/>
  <c r="UI4628" i="26"/>
  <c r="UJ4628" i="26"/>
  <c r="UK4628" i="26"/>
  <c r="UH4629" i="26"/>
  <c r="UI4629" i="26"/>
  <c r="UJ4629" i="26"/>
  <c r="UK4629" i="26"/>
  <c r="UH4630" i="26"/>
  <c r="UI4630" i="26"/>
  <c r="UJ4630" i="26"/>
  <c r="UK4630" i="26"/>
  <c r="UH4631" i="26"/>
  <c r="UI4631" i="26"/>
  <c r="UJ4631" i="26"/>
  <c r="UK4631" i="26"/>
  <c r="UH4632" i="26"/>
  <c r="UI4632" i="26"/>
  <c r="UJ4632" i="26"/>
  <c r="UK4632" i="26"/>
  <c r="UH4633" i="26"/>
  <c r="UI4633" i="26"/>
  <c r="UJ4633" i="26"/>
  <c r="UK4633" i="26"/>
  <c r="UH4634" i="26"/>
  <c r="UI4634" i="26"/>
  <c r="UJ4634" i="26"/>
  <c r="UK4634" i="26"/>
  <c r="UH4635" i="26"/>
  <c r="UI4635" i="26"/>
  <c r="UJ4635" i="26"/>
  <c r="UK4635" i="26"/>
  <c r="UH4636" i="26"/>
  <c r="UI4636" i="26"/>
  <c r="UJ4636" i="26"/>
  <c r="UK4636" i="26"/>
  <c r="UH4637" i="26"/>
  <c r="UI4637" i="26"/>
  <c r="UJ4637" i="26"/>
  <c r="UK4637" i="26"/>
  <c r="UH4638" i="26"/>
  <c r="UI4638" i="26"/>
  <c r="UJ4638" i="26"/>
  <c r="UK4638" i="26"/>
  <c r="UH4639" i="26"/>
  <c r="UI4639" i="26"/>
  <c r="UJ4639" i="26"/>
  <c r="UK4639" i="26"/>
  <c r="UH4640" i="26"/>
  <c r="UI4640" i="26"/>
  <c r="UJ4640" i="26"/>
  <c r="UK4640" i="26"/>
  <c r="UH4641" i="26"/>
  <c r="UI4641" i="26"/>
  <c r="UJ4641" i="26"/>
  <c r="UK4641" i="26"/>
  <c r="UH4642" i="26"/>
  <c r="UI4642" i="26"/>
  <c r="UJ4642" i="26"/>
  <c r="UK4642" i="26"/>
  <c r="UH4643" i="26"/>
  <c r="UI4643" i="26"/>
  <c r="UJ4643" i="26"/>
  <c r="UK4643" i="26"/>
  <c r="UH4644" i="26"/>
  <c r="UI4644" i="26"/>
  <c r="UJ4644" i="26"/>
  <c r="UK4644" i="26"/>
  <c r="UH4645" i="26"/>
  <c r="UI4645" i="26"/>
  <c r="UJ4645" i="26"/>
  <c r="UK4645" i="26"/>
  <c r="UH4646" i="26"/>
  <c r="UI4646" i="26"/>
  <c r="UJ4646" i="26"/>
  <c r="UK4646" i="26"/>
  <c r="UH4647" i="26"/>
  <c r="UI4647" i="26"/>
  <c r="UJ4647" i="26"/>
  <c r="UK4647" i="26"/>
  <c r="UH4648" i="26"/>
  <c r="UI4648" i="26"/>
  <c r="UJ4648" i="26"/>
  <c r="UK4648" i="26"/>
  <c r="UH4649" i="26"/>
  <c r="UI4649" i="26"/>
  <c r="UJ4649" i="26"/>
  <c r="UK4649" i="26"/>
  <c r="UH4650" i="26"/>
  <c r="UI4650" i="26"/>
  <c r="UJ4650" i="26"/>
  <c r="UK4650" i="26"/>
  <c r="UH4651" i="26"/>
  <c r="UI4651" i="26"/>
  <c r="UJ4651" i="26"/>
  <c r="UK4651" i="26"/>
  <c r="UH4652" i="26"/>
  <c r="UI4652" i="26"/>
  <c r="UJ4652" i="26"/>
  <c r="UK4652" i="26"/>
  <c r="UH4653" i="26"/>
  <c r="UI4653" i="26"/>
  <c r="UJ4653" i="26"/>
  <c r="UK4653" i="26"/>
  <c r="UH4654" i="26"/>
  <c r="UI4654" i="26"/>
  <c r="UJ4654" i="26"/>
  <c r="UK4654" i="26"/>
  <c r="UH4655" i="26"/>
  <c r="UI4655" i="26"/>
  <c r="UJ4655" i="26"/>
  <c r="UK4655" i="26"/>
  <c r="UH4656" i="26"/>
  <c r="UI4656" i="26"/>
  <c r="UJ4656" i="26"/>
  <c r="UK4656" i="26"/>
  <c r="UH4657" i="26"/>
  <c r="UI4657" i="26"/>
  <c r="UJ4657" i="26"/>
  <c r="UK4657" i="26"/>
  <c r="UH4658" i="26"/>
  <c r="UI4658" i="26"/>
  <c r="UJ4658" i="26"/>
  <c r="UK4658" i="26"/>
  <c r="UH4659" i="26"/>
  <c r="UI4659" i="26"/>
  <c r="UJ4659" i="26"/>
  <c r="UK4659" i="26"/>
  <c r="UH4660" i="26"/>
  <c r="UI4660" i="26"/>
  <c r="UJ4660" i="26"/>
  <c r="UK4660" i="26"/>
  <c r="UH4661" i="26"/>
  <c r="UI4661" i="26"/>
  <c r="UJ4661" i="26"/>
  <c r="UK4661" i="26"/>
  <c r="UH4662" i="26"/>
  <c r="UI4662" i="26"/>
  <c r="UJ4662" i="26"/>
  <c r="UK4662" i="26"/>
  <c r="UH4663" i="26"/>
  <c r="UI4663" i="26"/>
  <c r="UJ4663" i="26"/>
  <c r="UK4663" i="26"/>
  <c r="UH4664" i="26"/>
  <c r="UI4664" i="26"/>
  <c r="UJ4664" i="26"/>
  <c r="UK4664" i="26"/>
  <c r="UH4665" i="26"/>
  <c r="UI4665" i="26"/>
  <c r="UJ4665" i="26"/>
  <c r="UK4665" i="26"/>
  <c r="UH4666" i="26"/>
  <c r="UI4666" i="26"/>
  <c r="UJ4666" i="26"/>
  <c r="UK4666" i="26"/>
  <c r="UH4667" i="26"/>
  <c r="UI4667" i="26"/>
  <c r="UJ4667" i="26"/>
  <c r="UK4667" i="26"/>
  <c r="UH4668" i="26"/>
  <c r="UI4668" i="26"/>
  <c r="UJ4668" i="26"/>
  <c r="UK4668" i="26"/>
  <c r="UH4669" i="26"/>
  <c r="UI4669" i="26"/>
  <c r="UJ4669" i="26"/>
  <c r="UK4669" i="26"/>
  <c r="UH4670" i="26"/>
  <c r="UI4670" i="26"/>
  <c r="UJ4670" i="26"/>
  <c r="UK4670" i="26"/>
  <c r="UH4671" i="26"/>
  <c r="UI4671" i="26"/>
  <c r="UJ4671" i="26"/>
  <c r="UK4671" i="26"/>
  <c r="UH4672" i="26"/>
  <c r="UI4672" i="26"/>
  <c r="UJ4672" i="26"/>
  <c r="UK4672" i="26"/>
  <c r="UH4673" i="26"/>
  <c r="UI4673" i="26"/>
  <c r="UJ4673" i="26"/>
  <c r="UK4673" i="26"/>
  <c r="UH4674" i="26"/>
  <c r="UI4674" i="26"/>
  <c r="UJ4674" i="26"/>
  <c r="UK4674" i="26"/>
  <c r="UH4675" i="26"/>
  <c r="UI4675" i="26"/>
  <c r="UJ4675" i="26"/>
  <c r="UK4675" i="26"/>
  <c r="UH4676" i="26"/>
  <c r="UI4676" i="26"/>
  <c r="UJ4676" i="26"/>
  <c r="UK4676" i="26"/>
  <c r="UH4677" i="26"/>
  <c r="UI4677" i="26"/>
  <c r="UJ4677" i="26"/>
  <c r="UK4677" i="26"/>
  <c r="UH4678" i="26"/>
  <c r="UI4678" i="26"/>
  <c r="UJ4678" i="26"/>
  <c r="UK4678" i="26"/>
  <c r="UH4679" i="26"/>
  <c r="UI4679" i="26"/>
  <c r="UJ4679" i="26"/>
  <c r="UK4679" i="26"/>
  <c r="UH4680" i="26"/>
  <c r="UI4680" i="26"/>
  <c r="UJ4680" i="26"/>
  <c r="UK4680" i="26"/>
  <c r="UH4681" i="26"/>
  <c r="UI4681" i="26"/>
  <c r="UJ4681" i="26"/>
  <c r="UK4681" i="26"/>
  <c r="UH4682" i="26"/>
  <c r="UI4682" i="26"/>
  <c r="UJ4682" i="26"/>
  <c r="UK4682" i="26"/>
  <c r="UH4683" i="26"/>
  <c r="UI4683" i="26"/>
  <c r="UJ4683" i="26"/>
  <c r="UK4683" i="26"/>
  <c r="UH4684" i="26"/>
  <c r="UI4684" i="26"/>
  <c r="UJ4684" i="26"/>
  <c r="UK4684" i="26"/>
  <c r="UH4685" i="26"/>
  <c r="UI4685" i="26"/>
  <c r="UJ4685" i="26"/>
  <c r="UK4685" i="26"/>
  <c r="UH4686" i="26"/>
  <c r="UI4686" i="26"/>
  <c r="UJ4686" i="26"/>
  <c r="UK4686" i="26"/>
  <c r="UH4687" i="26"/>
  <c r="UI4687" i="26"/>
  <c r="UJ4687" i="26"/>
  <c r="UK4687" i="26"/>
  <c r="UH4688" i="26"/>
  <c r="UI4688" i="26"/>
  <c r="UJ4688" i="26"/>
  <c r="UK4688" i="26"/>
  <c r="UH4689" i="26"/>
  <c r="UI4689" i="26"/>
  <c r="UJ4689" i="26"/>
  <c r="UK4689" i="26"/>
  <c r="UH4690" i="26"/>
  <c r="UI4690" i="26"/>
  <c r="UJ4690" i="26"/>
  <c r="UK4690" i="26"/>
  <c r="UH4691" i="26"/>
  <c r="UI4691" i="26"/>
  <c r="UJ4691" i="26"/>
  <c r="UK4691" i="26"/>
  <c r="UH4692" i="26"/>
  <c r="UI4692" i="26"/>
  <c r="UJ4692" i="26"/>
  <c r="UK4692" i="26"/>
  <c r="UH4693" i="26"/>
  <c r="UI4693" i="26"/>
  <c r="UJ4693" i="26"/>
  <c r="UK4693" i="26"/>
  <c r="UH4694" i="26"/>
  <c r="UI4694" i="26"/>
  <c r="UJ4694" i="26"/>
  <c r="UK4694" i="26"/>
  <c r="UH4695" i="26"/>
  <c r="UI4695" i="26"/>
  <c r="UJ4695" i="26"/>
  <c r="UK4695" i="26"/>
  <c r="UH4696" i="26"/>
  <c r="UI4696" i="26"/>
  <c r="UJ4696" i="26"/>
  <c r="UK4696" i="26"/>
  <c r="UH4697" i="26"/>
  <c r="UI4697" i="26"/>
  <c r="UJ4697" i="26"/>
  <c r="UK4697" i="26"/>
  <c r="UH4698" i="26"/>
  <c r="UI4698" i="26"/>
  <c r="UJ4698" i="26"/>
  <c r="UK4698" i="26"/>
  <c r="UH4699" i="26"/>
  <c r="UI4699" i="26"/>
  <c r="UJ4699" i="26"/>
  <c r="UK4699" i="26"/>
  <c r="UH4700" i="26"/>
  <c r="UI4700" i="26"/>
  <c r="UJ4700" i="26"/>
  <c r="UK4700" i="26"/>
  <c r="UH4701" i="26"/>
  <c r="UI4701" i="26"/>
  <c r="UJ4701" i="26"/>
  <c r="UK4701" i="26"/>
  <c r="UH4702" i="26"/>
  <c r="UI4702" i="26"/>
  <c r="UJ4702" i="26"/>
  <c r="UK4702" i="26"/>
  <c r="UH4703" i="26"/>
  <c r="UI4703" i="26"/>
  <c r="UJ4703" i="26"/>
  <c r="UK4703" i="26"/>
  <c r="UH4704" i="26"/>
  <c r="UI4704" i="26"/>
  <c r="UJ4704" i="26"/>
  <c r="UK4704" i="26"/>
  <c r="UH4705" i="26"/>
  <c r="UI4705" i="26"/>
  <c r="UJ4705" i="26"/>
  <c r="UK4705" i="26"/>
  <c r="UH4706" i="26"/>
  <c r="UI4706" i="26"/>
  <c r="UJ4706" i="26"/>
  <c r="UK4706" i="26"/>
  <c r="UH4707" i="26"/>
  <c r="UI4707" i="26"/>
  <c r="UJ4707" i="26"/>
  <c r="UK4707" i="26"/>
  <c r="UH4708" i="26"/>
  <c r="UI4708" i="26"/>
  <c r="UJ4708" i="26"/>
  <c r="UK4708" i="26"/>
  <c r="UH4709" i="26"/>
  <c r="UI4709" i="26"/>
  <c r="UJ4709" i="26"/>
  <c r="UK4709" i="26"/>
  <c r="UH4710" i="26"/>
  <c r="UI4710" i="26"/>
  <c r="UJ4710" i="26"/>
  <c r="UK4710" i="26"/>
  <c r="UH4711" i="26"/>
  <c r="UI4711" i="26"/>
  <c r="UJ4711" i="26"/>
  <c r="UK4711" i="26"/>
  <c r="UH4712" i="26"/>
  <c r="UI4712" i="26"/>
  <c r="UJ4712" i="26"/>
  <c r="UK4712" i="26"/>
  <c r="UH4713" i="26"/>
  <c r="UI4713" i="26"/>
  <c r="UJ4713" i="26"/>
  <c r="UK4713" i="26"/>
  <c r="UH4714" i="26"/>
  <c r="UI4714" i="26"/>
  <c r="UJ4714" i="26"/>
  <c r="UK4714" i="26"/>
  <c r="UH4715" i="26"/>
  <c r="UI4715" i="26"/>
  <c r="UJ4715" i="26"/>
  <c r="UK4715" i="26"/>
  <c r="UH4716" i="26"/>
  <c r="UI4716" i="26"/>
  <c r="UJ4716" i="26"/>
  <c r="UK4716" i="26"/>
  <c r="UH4717" i="26"/>
  <c r="UI4717" i="26"/>
  <c r="UJ4717" i="26"/>
  <c r="UK4717" i="26"/>
  <c r="UH4718" i="26"/>
  <c r="UI4718" i="26"/>
  <c r="UJ4718" i="26"/>
  <c r="UK4718" i="26"/>
  <c r="UH4719" i="26"/>
  <c r="UI4719" i="26"/>
  <c r="UJ4719" i="26"/>
  <c r="UK4719" i="26"/>
  <c r="UH4720" i="26"/>
  <c r="UI4720" i="26"/>
  <c r="UJ4720" i="26"/>
  <c r="UK4720" i="26"/>
  <c r="UH4721" i="26"/>
  <c r="UI4721" i="26"/>
  <c r="UJ4721" i="26"/>
  <c r="UK4721" i="26"/>
  <c r="UH4722" i="26"/>
  <c r="UI4722" i="26"/>
  <c r="UJ4722" i="26"/>
  <c r="UK4722" i="26"/>
  <c r="UH4723" i="26"/>
  <c r="UI4723" i="26"/>
  <c r="UJ4723" i="26"/>
  <c r="UK4723" i="26"/>
  <c r="UH4724" i="26"/>
  <c r="UI4724" i="26"/>
  <c r="UJ4724" i="26"/>
  <c r="UK4724" i="26"/>
  <c r="UH4725" i="26"/>
  <c r="UI4725" i="26"/>
  <c r="UJ4725" i="26"/>
  <c r="UK4725" i="26"/>
  <c r="UH4726" i="26"/>
  <c r="UI4726" i="26"/>
  <c r="UJ4726" i="26"/>
  <c r="UK4726" i="26"/>
  <c r="UH4727" i="26"/>
  <c r="UI4727" i="26"/>
  <c r="UJ4727" i="26"/>
  <c r="UK4727" i="26"/>
  <c r="UH4728" i="26"/>
  <c r="UI4728" i="26"/>
  <c r="UJ4728" i="26"/>
  <c r="UK4728" i="26"/>
  <c r="UH4729" i="26"/>
  <c r="UI4729" i="26"/>
  <c r="UJ4729" i="26"/>
  <c r="UK4729" i="26"/>
  <c r="UH4730" i="26"/>
  <c r="UI4730" i="26"/>
  <c r="UJ4730" i="26"/>
  <c r="UK4730" i="26"/>
  <c r="UH4731" i="26"/>
  <c r="UI4731" i="26"/>
  <c r="UJ4731" i="26"/>
  <c r="UK4731" i="26"/>
  <c r="UH4732" i="26"/>
  <c r="UI4732" i="26"/>
  <c r="UJ4732" i="26"/>
  <c r="UK4732" i="26"/>
  <c r="UH4733" i="26"/>
  <c r="UI4733" i="26"/>
  <c r="UJ4733" i="26"/>
  <c r="UK4733" i="26"/>
  <c r="UH4734" i="26"/>
  <c r="UI4734" i="26"/>
  <c r="UJ4734" i="26"/>
  <c r="UK4734" i="26"/>
  <c r="UH4735" i="26"/>
  <c r="UI4735" i="26"/>
  <c r="UJ4735" i="26"/>
  <c r="UK4735" i="26"/>
  <c r="UH4736" i="26"/>
  <c r="UI4736" i="26"/>
  <c r="UJ4736" i="26"/>
  <c r="UK4736" i="26"/>
  <c r="UH4737" i="26"/>
  <c r="UI4737" i="26"/>
  <c r="UJ4737" i="26"/>
  <c r="UK4737" i="26"/>
  <c r="UH4738" i="26"/>
  <c r="UI4738" i="26"/>
  <c r="UJ4738" i="26"/>
  <c r="UK4738" i="26"/>
  <c r="UH4739" i="26"/>
  <c r="UI4739" i="26"/>
  <c r="UJ4739" i="26"/>
  <c r="UK4739" i="26"/>
  <c r="UH4740" i="26"/>
  <c r="UI4740" i="26"/>
  <c r="UJ4740" i="26"/>
  <c r="UK4740" i="26"/>
  <c r="UH4741" i="26"/>
  <c r="UI4741" i="26"/>
  <c r="UJ4741" i="26"/>
  <c r="UK4741" i="26"/>
  <c r="UH4742" i="26"/>
  <c r="UI4742" i="26"/>
  <c r="UJ4742" i="26"/>
  <c r="UK4742" i="26"/>
  <c r="UH4743" i="26"/>
  <c r="UI4743" i="26"/>
  <c r="UJ4743" i="26"/>
  <c r="UK4743" i="26"/>
  <c r="UH4744" i="26"/>
  <c r="UI4744" i="26"/>
  <c r="UJ4744" i="26"/>
  <c r="UK4744" i="26"/>
  <c r="UH4745" i="26"/>
  <c r="UI4745" i="26"/>
  <c r="UJ4745" i="26"/>
  <c r="UK4745" i="26"/>
  <c r="UH4746" i="26"/>
  <c r="UI4746" i="26"/>
  <c r="UJ4746" i="26"/>
  <c r="UK4746" i="26"/>
  <c r="UH4747" i="26"/>
  <c r="UI4747" i="26"/>
  <c r="UJ4747" i="26"/>
  <c r="UK4747" i="26"/>
  <c r="UH4748" i="26"/>
  <c r="UI4748" i="26"/>
  <c r="UJ4748" i="26"/>
  <c r="UK4748" i="26"/>
  <c r="UH4749" i="26"/>
  <c r="UI4749" i="26"/>
  <c r="UJ4749" i="26"/>
  <c r="UK4749" i="26"/>
  <c r="UH4750" i="26"/>
  <c r="UI4750" i="26"/>
  <c r="UJ4750" i="26"/>
  <c r="UK4750" i="26"/>
  <c r="UH4751" i="26"/>
  <c r="UI4751" i="26"/>
  <c r="UJ4751" i="26"/>
  <c r="UK4751" i="26"/>
  <c r="UH4752" i="26"/>
  <c r="UI4752" i="26"/>
  <c r="UJ4752" i="26"/>
  <c r="UK4752" i="26"/>
  <c r="UH4753" i="26"/>
  <c r="UI4753" i="26"/>
  <c r="UJ4753" i="26"/>
  <c r="UK4753" i="26"/>
  <c r="UH4754" i="26"/>
  <c r="UI4754" i="26"/>
  <c r="UJ4754" i="26"/>
  <c r="UK4754" i="26"/>
  <c r="UH4755" i="26"/>
  <c r="UI4755" i="26"/>
  <c r="UJ4755" i="26"/>
  <c r="UK4755" i="26"/>
  <c r="UH4756" i="26"/>
  <c r="UI4756" i="26"/>
  <c r="UJ4756" i="26"/>
  <c r="UK4756" i="26"/>
  <c r="UH4757" i="26"/>
  <c r="UI4757" i="26"/>
  <c r="UJ4757" i="26"/>
  <c r="UK4757" i="26"/>
  <c r="UH4758" i="26"/>
  <c r="UI4758" i="26"/>
  <c r="UJ4758" i="26"/>
  <c r="UK4758" i="26"/>
  <c r="UH4759" i="26"/>
  <c r="UI4759" i="26"/>
  <c r="UJ4759" i="26"/>
  <c r="UK4759" i="26"/>
  <c r="UH4760" i="26"/>
  <c r="UI4760" i="26"/>
  <c r="UJ4760" i="26"/>
  <c r="UK4760" i="26"/>
  <c r="UH4761" i="26"/>
  <c r="UI4761" i="26"/>
  <c r="UJ4761" i="26"/>
  <c r="UK4761" i="26"/>
  <c r="UH4762" i="26"/>
  <c r="UI4762" i="26"/>
  <c r="UJ4762" i="26"/>
  <c r="UK4762" i="26"/>
  <c r="UH4763" i="26"/>
  <c r="UI4763" i="26"/>
  <c r="UJ4763" i="26"/>
  <c r="UK4763" i="26"/>
  <c r="UH4764" i="26"/>
  <c r="UI4764" i="26"/>
  <c r="UJ4764" i="26"/>
  <c r="UK4764" i="26"/>
  <c r="UH4765" i="26"/>
  <c r="UI4765" i="26"/>
  <c r="UJ4765" i="26"/>
  <c r="UK4765" i="26"/>
  <c r="UH4766" i="26"/>
  <c r="UI4766" i="26"/>
  <c r="UJ4766" i="26"/>
  <c r="UK4766" i="26"/>
  <c r="UH4767" i="26"/>
  <c r="UI4767" i="26"/>
  <c r="UJ4767" i="26"/>
  <c r="UK4767" i="26"/>
  <c r="UH4768" i="26"/>
  <c r="UI4768" i="26"/>
  <c r="UJ4768" i="26"/>
  <c r="UK4768" i="26"/>
  <c r="UH4769" i="26"/>
  <c r="UI4769" i="26"/>
  <c r="UJ4769" i="26"/>
  <c r="UK4769" i="26"/>
  <c r="UH4770" i="26"/>
  <c r="UI4770" i="26"/>
  <c r="UJ4770" i="26"/>
  <c r="UK4770" i="26"/>
  <c r="UH4771" i="26"/>
  <c r="UI4771" i="26"/>
  <c r="UJ4771" i="26"/>
  <c r="UK4771" i="26"/>
  <c r="UH4772" i="26"/>
  <c r="UI4772" i="26"/>
  <c r="UJ4772" i="26"/>
  <c r="UK4772" i="26"/>
  <c r="UH4773" i="26"/>
  <c r="UI4773" i="26"/>
  <c r="UJ4773" i="26"/>
  <c r="UK4773" i="26"/>
  <c r="UH4774" i="26"/>
  <c r="UI4774" i="26"/>
  <c r="UJ4774" i="26"/>
  <c r="UK4774" i="26"/>
  <c r="UH4775" i="26"/>
  <c r="UI4775" i="26"/>
  <c r="UJ4775" i="26"/>
  <c r="UK4775" i="26"/>
  <c r="UH4776" i="26"/>
  <c r="UI4776" i="26"/>
  <c r="UJ4776" i="26"/>
  <c r="UK4776" i="26"/>
  <c r="UH4777" i="26"/>
  <c r="UI4777" i="26"/>
  <c r="UJ4777" i="26"/>
  <c r="UK4777" i="26"/>
  <c r="UH4778" i="26"/>
  <c r="UI4778" i="26"/>
  <c r="UJ4778" i="26"/>
  <c r="UK4778" i="26"/>
  <c r="UH4779" i="26"/>
  <c r="UI4779" i="26"/>
  <c r="UJ4779" i="26"/>
  <c r="UK4779" i="26"/>
  <c r="UH4780" i="26"/>
  <c r="UI4780" i="26"/>
  <c r="UJ4780" i="26"/>
  <c r="UK4780" i="26"/>
  <c r="UH4781" i="26"/>
  <c r="UI4781" i="26"/>
  <c r="UJ4781" i="26"/>
  <c r="UK4781" i="26"/>
  <c r="UH4782" i="26"/>
  <c r="UI4782" i="26"/>
  <c r="UJ4782" i="26"/>
  <c r="UK4782" i="26"/>
  <c r="UH4783" i="26"/>
  <c r="UI4783" i="26"/>
  <c r="UJ4783" i="26"/>
  <c r="UK4783" i="26"/>
  <c r="UH4784" i="26"/>
  <c r="UI4784" i="26"/>
  <c r="UJ4784" i="26"/>
  <c r="UK4784" i="26"/>
  <c r="UH4785" i="26"/>
  <c r="UI4785" i="26"/>
  <c r="UJ4785" i="26"/>
  <c r="UK4785" i="26"/>
  <c r="UH4786" i="26"/>
  <c r="UI4786" i="26"/>
  <c r="UJ4786" i="26"/>
  <c r="UK4786" i="26"/>
  <c r="UH4787" i="26"/>
  <c r="UI4787" i="26"/>
  <c r="UJ4787" i="26"/>
  <c r="UK4787" i="26"/>
  <c r="UH4788" i="26"/>
  <c r="UI4788" i="26"/>
  <c r="UJ4788" i="26"/>
  <c r="UK4788" i="26"/>
  <c r="UH4789" i="26"/>
  <c r="UI4789" i="26"/>
  <c r="UJ4789" i="26"/>
  <c r="UK4789" i="26"/>
  <c r="UH4790" i="26"/>
  <c r="UI4790" i="26"/>
  <c r="UJ4790" i="26"/>
  <c r="UK4790" i="26"/>
  <c r="UH4791" i="26"/>
  <c r="UI4791" i="26"/>
  <c r="UJ4791" i="26"/>
  <c r="UK4791" i="26"/>
  <c r="UH4792" i="26"/>
  <c r="UI4792" i="26"/>
  <c r="UJ4792" i="26"/>
  <c r="UK4792" i="26"/>
  <c r="UH4793" i="26"/>
  <c r="UI4793" i="26"/>
  <c r="UJ4793" i="26"/>
  <c r="UK4793" i="26"/>
  <c r="UH4794" i="26"/>
  <c r="UI4794" i="26"/>
  <c r="UJ4794" i="26"/>
  <c r="UK4794" i="26"/>
  <c r="UH4795" i="26"/>
  <c r="UI4795" i="26"/>
  <c r="UJ4795" i="26"/>
  <c r="UK4795" i="26"/>
  <c r="UH4796" i="26"/>
  <c r="UI4796" i="26"/>
  <c r="UJ4796" i="26"/>
  <c r="UK4796" i="26"/>
  <c r="UH4797" i="26"/>
  <c r="UI4797" i="26"/>
  <c r="UJ4797" i="26"/>
  <c r="UK4797" i="26"/>
  <c r="UH4798" i="26"/>
  <c r="UI4798" i="26"/>
  <c r="UJ4798" i="26"/>
  <c r="UK4798" i="26"/>
  <c r="UH4799" i="26"/>
  <c r="UI4799" i="26"/>
  <c r="UJ4799" i="26"/>
  <c r="UK4799" i="26"/>
  <c r="UH4800" i="26"/>
  <c r="UI4800" i="26"/>
  <c r="UJ4800" i="26"/>
  <c r="UK4800" i="26"/>
  <c r="UH4801" i="26"/>
  <c r="UI4801" i="26"/>
  <c r="UJ4801" i="26"/>
  <c r="UK4801" i="26"/>
  <c r="UH4802" i="26"/>
  <c r="UI4802" i="26"/>
  <c r="UJ4802" i="26"/>
  <c r="UK4802" i="26"/>
  <c r="UH4803" i="26"/>
  <c r="UI4803" i="26"/>
  <c r="UJ4803" i="26"/>
  <c r="UK4803" i="26"/>
  <c r="UH4804" i="26"/>
  <c r="UI4804" i="26"/>
  <c r="UJ4804" i="26"/>
  <c r="UK4804" i="26"/>
  <c r="UH4805" i="26"/>
  <c r="UI4805" i="26"/>
  <c r="UJ4805" i="26"/>
  <c r="UK4805" i="26"/>
  <c r="UH4806" i="26"/>
  <c r="UI4806" i="26"/>
  <c r="UJ4806" i="26"/>
  <c r="UK4806" i="26"/>
  <c r="UH4807" i="26"/>
  <c r="UI4807" i="26"/>
  <c r="UJ4807" i="26"/>
  <c r="UK4807" i="26"/>
  <c r="UH4808" i="26"/>
  <c r="UI4808" i="26"/>
  <c r="UJ4808" i="26"/>
  <c r="UK4808" i="26"/>
  <c r="UH4809" i="26"/>
  <c r="UI4809" i="26"/>
  <c r="UJ4809" i="26"/>
  <c r="UK4809" i="26"/>
  <c r="UH4810" i="26"/>
  <c r="UI4810" i="26"/>
  <c r="UJ4810" i="26"/>
  <c r="UK4810" i="26"/>
  <c r="UH4811" i="26"/>
  <c r="UI4811" i="26"/>
  <c r="UJ4811" i="26"/>
  <c r="UK4811" i="26"/>
  <c r="UH4812" i="26"/>
  <c r="UI4812" i="26"/>
  <c r="UJ4812" i="26"/>
  <c r="UK4812" i="26"/>
  <c r="UH4813" i="26"/>
  <c r="UI4813" i="26"/>
  <c r="UJ4813" i="26"/>
  <c r="UK4813" i="26"/>
  <c r="UH4814" i="26"/>
  <c r="UI4814" i="26"/>
  <c r="UJ4814" i="26"/>
  <c r="UK4814" i="26"/>
  <c r="UH4815" i="26"/>
  <c r="UI4815" i="26"/>
  <c r="UJ4815" i="26"/>
  <c r="UK4815" i="26"/>
  <c r="UH4816" i="26"/>
  <c r="UI4816" i="26"/>
  <c r="UJ4816" i="26"/>
  <c r="UK4816" i="26"/>
  <c r="UH4817" i="26"/>
  <c r="UI4817" i="26"/>
  <c r="UJ4817" i="26"/>
  <c r="UK4817" i="26"/>
  <c r="UH4818" i="26"/>
  <c r="UI4818" i="26"/>
  <c r="UJ4818" i="26"/>
  <c r="UK4818" i="26"/>
  <c r="UH4819" i="26"/>
  <c r="UI4819" i="26"/>
  <c r="UJ4819" i="26"/>
  <c r="UK4819" i="26"/>
  <c r="UH4820" i="26"/>
  <c r="UI4820" i="26"/>
  <c r="UJ4820" i="26"/>
  <c r="UK4820" i="26"/>
  <c r="UH4821" i="26"/>
  <c r="UI4821" i="26"/>
  <c r="UJ4821" i="26"/>
  <c r="UK4821" i="26"/>
  <c r="UH4822" i="26"/>
  <c r="UI4822" i="26"/>
  <c r="UJ4822" i="26"/>
  <c r="UK4822" i="26"/>
  <c r="UH4823" i="26"/>
  <c r="UI4823" i="26"/>
  <c r="UJ4823" i="26"/>
  <c r="UK4823" i="26"/>
  <c r="UH4824" i="26"/>
  <c r="UI4824" i="26"/>
  <c r="UJ4824" i="26"/>
  <c r="UK4824" i="26"/>
  <c r="UH4825" i="26"/>
  <c r="UI4825" i="26"/>
  <c r="UJ4825" i="26"/>
  <c r="UK4825" i="26"/>
  <c r="UH4826" i="26"/>
  <c r="UI4826" i="26"/>
  <c r="UJ4826" i="26"/>
  <c r="UK4826" i="26"/>
  <c r="UH4827" i="26"/>
  <c r="UI4827" i="26"/>
  <c r="UJ4827" i="26"/>
  <c r="UK4827" i="26"/>
  <c r="UH4828" i="26"/>
  <c r="UI4828" i="26"/>
  <c r="UJ4828" i="26"/>
  <c r="UK4828" i="26"/>
  <c r="UH4829" i="26"/>
  <c r="UI4829" i="26"/>
  <c r="UJ4829" i="26"/>
  <c r="UK4829" i="26"/>
  <c r="UH4830" i="26"/>
  <c r="UI4830" i="26"/>
  <c r="UJ4830" i="26"/>
  <c r="UK4830" i="26"/>
  <c r="UH4831" i="26"/>
  <c r="UI4831" i="26"/>
  <c r="UJ4831" i="26"/>
  <c r="UK4831" i="26"/>
  <c r="UH4832" i="26"/>
  <c r="UI4832" i="26"/>
  <c r="UJ4832" i="26"/>
  <c r="UK4832" i="26"/>
  <c r="UH4833" i="26"/>
  <c r="UI4833" i="26"/>
  <c r="UJ4833" i="26"/>
  <c r="UK4833" i="26"/>
  <c r="UH4834" i="26"/>
  <c r="UI4834" i="26"/>
  <c r="UJ4834" i="26"/>
  <c r="UK4834" i="26"/>
  <c r="UH4835" i="26"/>
  <c r="UI4835" i="26"/>
  <c r="UJ4835" i="26"/>
  <c r="UK4835" i="26"/>
  <c r="UH4836" i="26"/>
  <c r="UI4836" i="26"/>
  <c r="UJ4836" i="26"/>
  <c r="UK4836" i="26"/>
  <c r="UH4837" i="26"/>
  <c r="UI4837" i="26"/>
  <c r="UJ4837" i="26"/>
  <c r="UK4837" i="26"/>
  <c r="UH4838" i="26"/>
  <c r="UI4838" i="26"/>
  <c r="UJ4838" i="26"/>
  <c r="UK4838" i="26"/>
  <c r="UH4839" i="26"/>
  <c r="UI4839" i="26"/>
  <c r="UJ4839" i="26"/>
  <c r="UK4839" i="26"/>
  <c r="UH4840" i="26"/>
  <c r="UI4840" i="26"/>
  <c r="UJ4840" i="26"/>
  <c r="UK4840" i="26"/>
  <c r="UH4841" i="26"/>
  <c r="UI4841" i="26"/>
  <c r="UJ4841" i="26"/>
  <c r="UK4841" i="26"/>
  <c r="UH4842" i="26"/>
  <c r="UI4842" i="26"/>
  <c r="UJ4842" i="26"/>
  <c r="UK4842" i="26"/>
  <c r="UH4843" i="26"/>
  <c r="UI4843" i="26"/>
  <c r="UJ4843" i="26"/>
  <c r="UK4843" i="26"/>
  <c r="UH4844" i="26"/>
  <c r="UI4844" i="26"/>
  <c r="UJ4844" i="26"/>
  <c r="UK4844" i="26"/>
  <c r="UH4845" i="26"/>
  <c r="UI4845" i="26"/>
  <c r="UJ4845" i="26"/>
  <c r="UK4845" i="26"/>
  <c r="UH4846" i="26"/>
  <c r="UI4846" i="26"/>
  <c r="UJ4846" i="26"/>
  <c r="UK4846" i="26"/>
  <c r="UH4847" i="26"/>
  <c r="UI4847" i="26"/>
  <c r="UJ4847" i="26"/>
  <c r="UK4847" i="26"/>
  <c r="UH4848" i="26"/>
  <c r="UI4848" i="26"/>
  <c r="UJ4848" i="26"/>
  <c r="UK4848" i="26"/>
  <c r="UH4849" i="26"/>
  <c r="UI4849" i="26"/>
  <c r="UJ4849" i="26"/>
  <c r="UK4849" i="26"/>
  <c r="UH4850" i="26"/>
  <c r="UI4850" i="26"/>
  <c r="UJ4850" i="26"/>
  <c r="UK4850" i="26"/>
  <c r="UH4851" i="26"/>
  <c r="UI4851" i="26"/>
  <c r="UJ4851" i="26"/>
  <c r="UK4851" i="26"/>
  <c r="UH4852" i="26"/>
  <c r="UI4852" i="26"/>
  <c r="UJ4852" i="26"/>
  <c r="UK4852" i="26"/>
  <c r="UH4853" i="26"/>
  <c r="UI4853" i="26"/>
  <c r="UJ4853" i="26"/>
  <c r="UK4853" i="26"/>
  <c r="UH4854" i="26"/>
  <c r="UI4854" i="26"/>
  <c r="UJ4854" i="26"/>
  <c r="UK4854" i="26"/>
  <c r="UH4855" i="26"/>
  <c r="UI4855" i="26"/>
  <c r="UJ4855" i="26"/>
  <c r="UK4855" i="26"/>
  <c r="UH4856" i="26"/>
  <c r="UI4856" i="26"/>
  <c r="UJ4856" i="26"/>
  <c r="UK4856" i="26"/>
  <c r="UH4857" i="26"/>
  <c r="UI4857" i="26"/>
  <c r="UJ4857" i="26"/>
  <c r="UK4857" i="26"/>
  <c r="UH4858" i="26"/>
  <c r="UI4858" i="26"/>
  <c r="UJ4858" i="26"/>
  <c r="UK4858" i="26"/>
  <c r="UH4859" i="26"/>
  <c r="UI4859" i="26"/>
  <c r="UJ4859" i="26"/>
  <c r="UK4859" i="26"/>
  <c r="UH4860" i="26"/>
  <c r="UI4860" i="26"/>
  <c r="UJ4860" i="26"/>
  <c r="UK4860" i="26"/>
  <c r="UH4861" i="26"/>
  <c r="UI4861" i="26"/>
  <c r="UJ4861" i="26"/>
  <c r="UK4861" i="26"/>
  <c r="UH4862" i="26"/>
  <c r="UI4862" i="26"/>
  <c r="UJ4862" i="26"/>
  <c r="UK4862" i="26"/>
  <c r="UH4863" i="26"/>
  <c r="UI4863" i="26"/>
  <c r="UJ4863" i="26"/>
  <c r="UK4863" i="26"/>
  <c r="UH4864" i="26"/>
  <c r="UI4864" i="26"/>
  <c r="UJ4864" i="26"/>
  <c r="UK4864" i="26"/>
  <c r="UH4865" i="26"/>
  <c r="UI4865" i="26"/>
  <c r="UJ4865" i="26"/>
  <c r="UK4865" i="26"/>
  <c r="UH4866" i="26"/>
  <c r="UI4866" i="26"/>
  <c r="UJ4866" i="26"/>
  <c r="UK4866" i="26"/>
  <c r="UH4867" i="26"/>
  <c r="UI4867" i="26"/>
  <c r="UJ4867" i="26"/>
  <c r="UK4867" i="26"/>
  <c r="UH4868" i="26"/>
  <c r="UI4868" i="26"/>
  <c r="UJ4868" i="26"/>
  <c r="UK4868" i="26"/>
  <c r="UH4869" i="26"/>
  <c r="UI4869" i="26"/>
  <c r="UJ4869" i="26"/>
  <c r="UK4869" i="26"/>
  <c r="UH4870" i="26"/>
  <c r="UI4870" i="26"/>
  <c r="UJ4870" i="26"/>
  <c r="UK4870" i="26"/>
  <c r="UH4871" i="26"/>
  <c r="UI4871" i="26"/>
  <c r="UJ4871" i="26"/>
  <c r="UK4871" i="26"/>
  <c r="UH4872" i="26"/>
  <c r="UI4872" i="26"/>
  <c r="UJ4872" i="26"/>
  <c r="UK4872" i="26"/>
  <c r="UH4873" i="26"/>
  <c r="UI4873" i="26"/>
  <c r="UJ4873" i="26"/>
  <c r="UK4873" i="26"/>
  <c r="UH4874" i="26"/>
  <c r="UI4874" i="26"/>
  <c r="UJ4874" i="26"/>
  <c r="UK4874" i="26"/>
  <c r="UH4875" i="26"/>
  <c r="UI4875" i="26"/>
  <c r="UJ4875" i="26"/>
  <c r="UK4875" i="26"/>
  <c r="UH4876" i="26"/>
  <c r="UI4876" i="26"/>
  <c r="UJ4876" i="26"/>
  <c r="UK4876" i="26"/>
  <c r="UH4877" i="26"/>
  <c r="UI4877" i="26"/>
  <c r="UJ4877" i="26"/>
  <c r="UK4877" i="26"/>
  <c r="UH4878" i="26"/>
  <c r="UI4878" i="26"/>
  <c r="UJ4878" i="26"/>
  <c r="UK4878" i="26"/>
  <c r="UH4879" i="26"/>
  <c r="UI4879" i="26"/>
  <c r="UJ4879" i="26"/>
  <c r="UK4879" i="26"/>
  <c r="UH4880" i="26"/>
  <c r="UI4880" i="26"/>
  <c r="UJ4880" i="26"/>
  <c r="UK4880" i="26"/>
  <c r="UH4881" i="26"/>
  <c r="UI4881" i="26"/>
  <c r="UJ4881" i="26"/>
  <c r="UK4881" i="26"/>
  <c r="UH4882" i="26"/>
  <c r="UI4882" i="26"/>
  <c r="UJ4882" i="26"/>
  <c r="UK4882" i="26"/>
  <c r="UH4883" i="26"/>
  <c r="UI4883" i="26"/>
  <c r="UJ4883" i="26"/>
  <c r="UK4883" i="26"/>
  <c r="UH4884" i="26"/>
  <c r="UI4884" i="26"/>
  <c r="UJ4884" i="26"/>
  <c r="UK4884" i="26"/>
  <c r="UH4885" i="26"/>
  <c r="UI4885" i="26"/>
  <c r="UJ4885" i="26"/>
  <c r="UK4885" i="26"/>
  <c r="UH4886" i="26"/>
  <c r="UI4886" i="26"/>
  <c r="UJ4886" i="26"/>
  <c r="UK4886" i="26"/>
  <c r="UH4887" i="26"/>
  <c r="UI4887" i="26"/>
  <c r="UJ4887" i="26"/>
  <c r="UK4887" i="26"/>
  <c r="UH4888" i="26"/>
  <c r="UI4888" i="26"/>
  <c r="UJ4888" i="26"/>
  <c r="UK4888" i="26"/>
  <c r="UH4889" i="26"/>
  <c r="UI4889" i="26"/>
  <c r="UJ4889" i="26"/>
  <c r="UK4889" i="26"/>
  <c r="UH4890" i="26"/>
  <c r="UI4890" i="26"/>
  <c r="UJ4890" i="26"/>
  <c r="UK4890" i="26"/>
  <c r="UH4891" i="26"/>
  <c r="UI4891" i="26"/>
  <c r="UJ4891" i="26"/>
  <c r="UK4891" i="26"/>
  <c r="UH4892" i="26"/>
  <c r="UI4892" i="26"/>
  <c r="UJ4892" i="26"/>
  <c r="UK4892" i="26"/>
  <c r="UH4893" i="26"/>
  <c r="UI4893" i="26"/>
  <c r="UJ4893" i="26"/>
  <c r="UK4893" i="26"/>
  <c r="UH4894" i="26"/>
  <c r="UI4894" i="26"/>
  <c r="UJ4894" i="26"/>
  <c r="UK4894" i="26"/>
  <c r="UH4895" i="26"/>
  <c r="UI4895" i="26"/>
  <c r="UJ4895" i="26"/>
  <c r="UK4895" i="26"/>
  <c r="UH4896" i="26"/>
  <c r="UI4896" i="26"/>
  <c r="UJ4896" i="26"/>
  <c r="UK4896" i="26"/>
  <c r="UH4897" i="26"/>
  <c r="UI4897" i="26"/>
  <c r="UJ4897" i="26"/>
  <c r="UK4897" i="26"/>
  <c r="UH4898" i="26"/>
  <c r="UI4898" i="26"/>
  <c r="UJ4898" i="26"/>
  <c r="UK4898" i="26"/>
  <c r="UH4899" i="26"/>
  <c r="UI4899" i="26"/>
  <c r="UJ4899" i="26"/>
  <c r="UK4899" i="26"/>
  <c r="UH4900" i="26"/>
  <c r="UI4900" i="26"/>
  <c r="UJ4900" i="26"/>
  <c r="UK4900" i="26"/>
  <c r="UH4901" i="26"/>
  <c r="UI4901" i="26"/>
  <c r="UJ4901" i="26"/>
  <c r="UK4901" i="26"/>
  <c r="UH4902" i="26"/>
  <c r="UI4902" i="26"/>
  <c r="UJ4902" i="26"/>
  <c r="UK4902" i="26"/>
  <c r="UH4903" i="26"/>
  <c r="UI4903" i="26"/>
  <c r="UJ4903" i="26"/>
  <c r="UK4903" i="26"/>
  <c r="UH4904" i="26"/>
  <c r="UI4904" i="26"/>
  <c r="UJ4904" i="26"/>
  <c r="UK4904" i="26"/>
  <c r="UH4905" i="26"/>
  <c r="UI4905" i="26"/>
  <c r="UJ4905" i="26"/>
  <c r="UK4905" i="26"/>
  <c r="UH4906" i="26"/>
  <c r="UI4906" i="26"/>
  <c r="UJ4906" i="26"/>
  <c r="UK4906" i="26"/>
  <c r="UH4907" i="26"/>
  <c r="UI4907" i="26"/>
  <c r="UJ4907" i="26"/>
  <c r="UK4907" i="26"/>
  <c r="UH4908" i="26"/>
  <c r="UI4908" i="26"/>
  <c r="UJ4908" i="26"/>
  <c r="UK4908" i="26"/>
  <c r="UH4909" i="26"/>
  <c r="UI4909" i="26"/>
  <c r="UJ4909" i="26"/>
  <c r="UK4909" i="26"/>
  <c r="UH4910" i="26"/>
  <c r="UI4910" i="26"/>
  <c r="UJ4910" i="26"/>
  <c r="UK4910" i="26"/>
  <c r="UH4911" i="26"/>
  <c r="UI4911" i="26"/>
  <c r="UJ4911" i="26"/>
  <c r="UK4911" i="26"/>
  <c r="UH4912" i="26"/>
  <c r="UI4912" i="26"/>
  <c r="UJ4912" i="26"/>
  <c r="UK4912" i="26"/>
  <c r="UH4913" i="26"/>
  <c r="UI4913" i="26"/>
  <c r="UJ4913" i="26"/>
  <c r="UK4913" i="26"/>
  <c r="UH4914" i="26"/>
  <c r="UI4914" i="26"/>
  <c r="UJ4914" i="26"/>
  <c r="UK4914" i="26"/>
  <c r="UH4915" i="26"/>
  <c r="UI4915" i="26"/>
  <c r="UJ4915" i="26"/>
  <c r="UK4915" i="26"/>
  <c r="UH4916" i="26"/>
  <c r="UI4916" i="26"/>
  <c r="UJ4916" i="26"/>
  <c r="UK4916" i="26"/>
  <c r="UH4917" i="26"/>
  <c r="UI4917" i="26"/>
  <c r="UJ4917" i="26"/>
  <c r="UK4917" i="26"/>
  <c r="UH4918" i="26"/>
  <c r="UI4918" i="26"/>
  <c r="UJ4918" i="26"/>
  <c r="UK4918" i="26"/>
  <c r="UH4919" i="26"/>
  <c r="UI4919" i="26"/>
  <c r="UJ4919" i="26"/>
  <c r="UK4919" i="26"/>
  <c r="UH4920" i="26"/>
  <c r="UI4920" i="26"/>
  <c r="UJ4920" i="26"/>
  <c r="UK4920" i="26"/>
  <c r="UH4921" i="26"/>
  <c r="UI4921" i="26"/>
  <c r="UJ4921" i="26"/>
  <c r="UK4921" i="26"/>
  <c r="UH4922" i="26"/>
  <c r="UI4922" i="26"/>
  <c r="UJ4922" i="26"/>
  <c r="UK4922" i="26"/>
  <c r="UH4923" i="26"/>
  <c r="UI4923" i="26"/>
  <c r="UJ4923" i="26"/>
  <c r="UK4923" i="26"/>
  <c r="UH4924" i="26"/>
  <c r="UI4924" i="26"/>
  <c r="UJ4924" i="26"/>
  <c r="UK4924" i="26"/>
  <c r="UH4925" i="26"/>
  <c r="UI4925" i="26"/>
  <c r="UJ4925" i="26"/>
  <c r="UK4925" i="26"/>
  <c r="UH4926" i="26"/>
  <c r="UI4926" i="26"/>
  <c r="UJ4926" i="26"/>
  <c r="UK4926" i="26"/>
  <c r="UH4927" i="26"/>
  <c r="UI4927" i="26"/>
  <c r="UJ4927" i="26"/>
  <c r="UK4927" i="26"/>
  <c r="UH4928" i="26"/>
  <c r="UI4928" i="26"/>
  <c r="UJ4928" i="26"/>
  <c r="UK4928" i="26"/>
  <c r="UH4929" i="26"/>
  <c r="UI4929" i="26"/>
  <c r="UJ4929" i="26"/>
  <c r="UK4929" i="26"/>
  <c r="UH4930" i="26"/>
  <c r="UI4930" i="26"/>
  <c r="UJ4930" i="26"/>
  <c r="UK4930" i="26"/>
  <c r="UH4931" i="26"/>
  <c r="UI4931" i="26"/>
  <c r="UJ4931" i="26"/>
  <c r="UK4931" i="26"/>
  <c r="UH4932" i="26"/>
  <c r="UI4932" i="26"/>
  <c r="UJ4932" i="26"/>
  <c r="UK4932" i="26"/>
  <c r="UH4933" i="26"/>
  <c r="UI4933" i="26"/>
  <c r="UJ4933" i="26"/>
  <c r="UK4933" i="26"/>
  <c r="UH4934" i="26"/>
  <c r="UI4934" i="26"/>
  <c r="UJ4934" i="26"/>
  <c r="UK4934" i="26"/>
  <c r="UH4935" i="26"/>
  <c r="UI4935" i="26"/>
  <c r="UJ4935" i="26"/>
  <c r="UK4935" i="26"/>
  <c r="UH4936" i="26"/>
  <c r="UI4936" i="26"/>
  <c r="UJ4936" i="26"/>
  <c r="UK4936" i="26"/>
  <c r="UH4937" i="26"/>
  <c r="UI4937" i="26"/>
  <c r="UJ4937" i="26"/>
  <c r="UK4937" i="26"/>
  <c r="UH4938" i="26"/>
  <c r="UI4938" i="26"/>
  <c r="UJ4938" i="26"/>
  <c r="UK4938" i="26"/>
  <c r="UH4939" i="26"/>
  <c r="UI4939" i="26"/>
  <c r="UJ4939" i="26"/>
  <c r="UK4939" i="26"/>
  <c r="UH4940" i="26"/>
  <c r="UI4940" i="26"/>
  <c r="UJ4940" i="26"/>
  <c r="UK4940" i="26"/>
  <c r="UH4941" i="26"/>
  <c r="UI4941" i="26"/>
  <c r="UJ4941" i="26"/>
  <c r="UK4941" i="26"/>
  <c r="UH4942" i="26"/>
  <c r="UI4942" i="26"/>
  <c r="UJ4942" i="26"/>
  <c r="UK4942" i="26"/>
  <c r="UH4943" i="26"/>
  <c r="UI4943" i="26"/>
  <c r="UJ4943" i="26"/>
  <c r="UK4943" i="26"/>
  <c r="UH4944" i="26"/>
  <c r="UI4944" i="26"/>
  <c r="UJ4944" i="26"/>
  <c r="UK4944" i="26"/>
  <c r="UH4945" i="26"/>
  <c r="UI4945" i="26"/>
  <c r="UJ4945" i="26"/>
  <c r="UK4945" i="26"/>
  <c r="UH4946" i="26"/>
  <c r="UI4946" i="26"/>
  <c r="UJ4946" i="26"/>
  <c r="UK4946" i="26"/>
  <c r="UH4947" i="26"/>
  <c r="UI4947" i="26"/>
  <c r="UJ4947" i="26"/>
  <c r="UK4947" i="26"/>
  <c r="UH4948" i="26"/>
  <c r="UI4948" i="26"/>
  <c r="UJ4948" i="26"/>
  <c r="UK4948" i="26"/>
  <c r="UH4949" i="26"/>
  <c r="UI4949" i="26"/>
  <c r="UJ4949" i="26"/>
  <c r="UK4949" i="26"/>
  <c r="UH4950" i="26"/>
  <c r="UI4950" i="26"/>
  <c r="UJ4950" i="26"/>
  <c r="UK4950" i="26"/>
  <c r="UH4951" i="26"/>
  <c r="UI4951" i="26"/>
  <c r="UJ4951" i="26"/>
  <c r="UK4951" i="26"/>
  <c r="UH4952" i="26"/>
  <c r="UI4952" i="26"/>
  <c r="UJ4952" i="26"/>
  <c r="UK4952" i="26"/>
  <c r="UH4953" i="26"/>
  <c r="UI4953" i="26"/>
  <c r="UJ4953" i="26"/>
  <c r="UK4953" i="26"/>
  <c r="UH4954" i="26"/>
  <c r="UI4954" i="26"/>
  <c r="UJ4954" i="26"/>
  <c r="UK4954" i="26"/>
  <c r="UH4955" i="26"/>
  <c r="UI4955" i="26"/>
  <c r="UJ4955" i="26"/>
  <c r="UK4955" i="26"/>
  <c r="UH4956" i="26"/>
  <c r="UI4956" i="26"/>
  <c r="UJ4956" i="26"/>
  <c r="UK4956" i="26"/>
  <c r="UH4957" i="26"/>
  <c r="UI4957" i="26"/>
  <c r="UJ4957" i="26"/>
  <c r="UK4957" i="26"/>
  <c r="UH4958" i="26"/>
  <c r="UI4958" i="26"/>
  <c r="UJ4958" i="26"/>
  <c r="UK4958" i="26"/>
  <c r="UH4959" i="26"/>
  <c r="UI4959" i="26"/>
  <c r="UJ4959" i="26"/>
  <c r="UK4959" i="26"/>
  <c r="UH4960" i="26"/>
  <c r="UI4960" i="26"/>
  <c r="UJ4960" i="26"/>
  <c r="UK4960" i="26"/>
  <c r="UH4961" i="26"/>
  <c r="UI4961" i="26"/>
  <c r="UJ4961" i="26"/>
  <c r="UK4961" i="26"/>
  <c r="UH4962" i="26"/>
  <c r="UI4962" i="26"/>
  <c r="UJ4962" i="26"/>
  <c r="UK4962" i="26"/>
  <c r="UH4963" i="26"/>
  <c r="UI4963" i="26"/>
  <c r="UJ4963" i="26"/>
  <c r="UK4963" i="26"/>
  <c r="UH4964" i="26"/>
  <c r="UI4964" i="26"/>
  <c r="UJ4964" i="26"/>
  <c r="UK4964" i="26"/>
  <c r="UH4965" i="26"/>
  <c r="UI4965" i="26"/>
  <c r="UJ4965" i="26"/>
  <c r="UK4965" i="26"/>
  <c r="UH4966" i="26"/>
  <c r="UI4966" i="26"/>
  <c r="UJ4966" i="26"/>
  <c r="UK4966" i="26"/>
  <c r="UH4967" i="26"/>
  <c r="UI4967" i="26"/>
  <c r="UJ4967" i="26"/>
  <c r="UK4967" i="26"/>
  <c r="UH4968" i="26"/>
  <c r="UI4968" i="26"/>
  <c r="UJ4968" i="26"/>
  <c r="UK4968" i="26"/>
  <c r="UH4969" i="26"/>
  <c r="UI4969" i="26"/>
  <c r="UJ4969" i="26"/>
  <c r="UK4969" i="26"/>
  <c r="UH4970" i="26"/>
  <c r="UI4970" i="26"/>
  <c r="UJ4970" i="26"/>
  <c r="UK4970" i="26"/>
  <c r="UH4971" i="26"/>
  <c r="UI4971" i="26"/>
  <c r="UJ4971" i="26"/>
  <c r="UK4971" i="26"/>
  <c r="UH4972" i="26"/>
  <c r="UI4972" i="26"/>
  <c r="UJ4972" i="26"/>
  <c r="UK4972" i="26"/>
  <c r="UH4973" i="26"/>
  <c r="UI4973" i="26"/>
  <c r="UJ4973" i="26"/>
  <c r="UK4973" i="26"/>
  <c r="UH4974" i="26"/>
  <c r="UI4974" i="26"/>
  <c r="UJ4974" i="26"/>
  <c r="UK4974" i="26"/>
  <c r="UH4975" i="26"/>
  <c r="UI4975" i="26"/>
  <c r="UJ4975" i="26"/>
  <c r="UK4975" i="26"/>
  <c r="UH4976" i="26"/>
  <c r="UI4976" i="26"/>
  <c r="UJ4976" i="26"/>
  <c r="UK4976" i="26"/>
  <c r="UH4977" i="26"/>
  <c r="UI4977" i="26"/>
  <c r="UJ4977" i="26"/>
  <c r="UK4977" i="26"/>
  <c r="UH4978" i="26"/>
  <c r="UI4978" i="26"/>
  <c r="UJ4978" i="26"/>
  <c r="UK4978" i="26"/>
  <c r="UH4979" i="26"/>
  <c r="UI4979" i="26"/>
  <c r="UJ4979" i="26"/>
  <c r="UK4979" i="26"/>
  <c r="UH4980" i="26"/>
  <c r="UI4980" i="26"/>
  <c r="UJ4980" i="26"/>
  <c r="UK4980" i="26"/>
  <c r="UH4981" i="26"/>
  <c r="UI4981" i="26"/>
  <c r="UJ4981" i="26"/>
  <c r="UK4981" i="26"/>
  <c r="UH4982" i="26"/>
  <c r="UI4982" i="26"/>
  <c r="UJ4982" i="26"/>
  <c r="UK4982" i="26"/>
  <c r="UH4983" i="26"/>
  <c r="UI4983" i="26"/>
  <c r="UJ4983" i="26"/>
  <c r="UK4983" i="26"/>
  <c r="UH4984" i="26"/>
  <c r="UI4984" i="26"/>
  <c r="UJ4984" i="26"/>
  <c r="UK4984" i="26"/>
  <c r="UH4985" i="26"/>
  <c r="UI4985" i="26"/>
  <c r="UJ4985" i="26"/>
  <c r="UK4985" i="26"/>
  <c r="UH4986" i="26"/>
  <c r="UI4986" i="26"/>
  <c r="UJ4986" i="26"/>
  <c r="UK4986" i="26"/>
  <c r="UH4987" i="26"/>
  <c r="UI4987" i="26"/>
  <c r="UJ4987" i="26"/>
  <c r="UK4987" i="26"/>
  <c r="UH4988" i="26"/>
  <c r="UI4988" i="26"/>
  <c r="UJ4988" i="26"/>
  <c r="UK4988" i="26"/>
  <c r="UH4989" i="26"/>
  <c r="UI4989" i="26"/>
  <c r="UJ4989" i="26"/>
  <c r="UK4989" i="26"/>
  <c r="UH4990" i="26"/>
  <c r="UI4990" i="26"/>
  <c r="UJ4990" i="26"/>
  <c r="UK4990" i="26"/>
  <c r="UH4991" i="26"/>
  <c r="UI4991" i="26"/>
  <c r="UJ4991" i="26"/>
  <c r="UK4991" i="26"/>
  <c r="UH4992" i="26"/>
  <c r="UI4992" i="26"/>
  <c r="UJ4992" i="26"/>
  <c r="UK4992" i="26"/>
  <c r="UH4993" i="26"/>
  <c r="UI4993" i="26"/>
  <c r="UJ4993" i="26"/>
  <c r="UK4993" i="26"/>
  <c r="UH4994" i="26"/>
  <c r="UI4994" i="26"/>
  <c r="UJ4994" i="26"/>
  <c r="UK4994" i="26"/>
  <c r="UH4995" i="26"/>
  <c r="UI4995" i="26"/>
  <c r="UJ4995" i="26"/>
  <c r="UK4995" i="26"/>
  <c r="UH4996" i="26"/>
  <c r="UI4996" i="26"/>
  <c r="UJ4996" i="26"/>
  <c r="UK4996" i="26"/>
  <c r="UH4997" i="26"/>
  <c r="UI4997" i="26"/>
  <c r="UJ4997" i="26"/>
  <c r="UK4997" i="26"/>
  <c r="UH4998" i="26"/>
  <c r="UI4998" i="26"/>
  <c r="UJ4998" i="26"/>
  <c r="UK4998" i="26"/>
  <c r="UH4999" i="26"/>
  <c r="UI4999" i="26"/>
  <c r="UJ4999" i="26"/>
  <c r="UK4999" i="26"/>
  <c r="UH5000" i="26"/>
  <c r="UI5000" i="26"/>
  <c r="UJ5000" i="26"/>
  <c r="UK5000" i="26"/>
  <c r="UH5001" i="26"/>
  <c r="UI5001" i="26"/>
  <c r="UJ5001" i="26"/>
  <c r="UK5001" i="26"/>
  <c r="UH5002" i="26"/>
  <c r="UI5002" i="26"/>
  <c r="UJ5002" i="26"/>
  <c r="UK5002" i="26"/>
  <c r="UH5003" i="26"/>
  <c r="UI5003" i="26"/>
  <c r="UJ5003" i="26"/>
  <c r="UK5003" i="26"/>
  <c r="UH5004" i="26"/>
  <c r="UI5004" i="26"/>
  <c r="UJ5004" i="26"/>
  <c r="UK5004" i="26"/>
  <c r="UH5005" i="26"/>
  <c r="UI5005" i="26"/>
  <c r="UJ5005" i="26"/>
  <c r="UK5005" i="26"/>
  <c r="UH5006" i="26"/>
  <c r="UI5006" i="26"/>
  <c r="UJ5006" i="26"/>
  <c r="UK5006" i="26"/>
  <c r="UH5007" i="26"/>
  <c r="UI5007" i="26"/>
  <c r="UJ5007" i="26"/>
  <c r="UK5007" i="26"/>
  <c r="UH5008" i="26"/>
  <c r="UI5008" i="26"/>
  <c r="UJ5008" i="26"/>
  <c r="UK5008" i="26"/>
  <c r="UH5009" i="26"/>
  <c r="UI5009" i="26"/>
  <c r="UJ5009" i="26"/>
  <c r="UK5009" i="26"/>
  <c r="UH5010" i="26"/>
  <c r="UI5010" i="26"/>
  <c r="UJ5010" i="26"/>
  <c r="UK5010" i="26"/>
  <c r="UH5011" i="26"/>
  <c r="UI5011" i="26"/>
  <c r="UJ5011" i="26"/>
  <c r="UK5011" i="26"/>
  <c r="UH5012" i="26"/>
  <c r="UI5012" i="26"/>
  <c r="UJ5012" i="26"/>
  <c r="UK5012" i="26"/>
  <c r="UH5013" i="26"/>
  <c r="UI5013" i="26"/>
  <c r="UJ5013" i="26"/>
  <c r="UK5013" i="26"/>
  <c r="UH5014" i="26"/>
  <c r="UI5014" i="26"/>
  <c r="UJ5014" i="26"/>
  <c r="UK5014" i="26"/>
  <c r="UH5015" i="26"/>
  <c r="UI5015" i="26"/>
  <c r="UJ5015" i="26"/>
  <c r="UK5015" i="26"/>
  <c r="UH5016" i="26"/>
  <c r="UI5016" i="26"/>
  <c r="UJ5016" i="26"/>
  <c r="UK5016" i="26"/>
  <c r="UH5017" i="26"/>
  <c r="UI5017" i="26"/>
  <c r="UJ5017" i="26"/>
  <c r="UK5017" i="26"/>
  <c r="UH5018" i="26"/>
  <c r="UI5018" i="26"/>
  <c r="UJ5018" i="26"/>
  <c r="UK5018" i="26"/>
  <c r="UH5019" i="26"/>
  <c r="UI5019" i="26"/>
  <c r="UJ5019" i="26"/>
  <c r="UK5019" i="26"/>
  <c r="UH5020" i="26"/>
  <c r="UI5020" i="26"/>
  <c r="UJ5020" i="26"/>
  <c r="UK5020" i="26"/>
  <c r="UH5021" i="26"/>
  <c r="UI5021" i="26"/>
  <c r="UJ5021" i="26"/>
  <c r="UK5021" i="26"/>
  <c r="UH5022" i="26"/>
  <c r="UI5022" i="26"/>
  <c r="UJ5022" i="26"/>
  <c r="UK5022" i="26"/>
  <c r="UH5023" i="26"/>
  <c r="UI5023" i="26"/>
  <c r="UJ5023" i="26"/>
  <c r="UK5023" i="26"/>
  <c r="UH5024" i="26"/>
  <c r="UI5024" i="26"/>
  <c r="UJ5024" i="26"/>
  <c r="UK5024" i="26"/>
  <c r="UH5025" i="26"/>
  <c r="UI5025" i="26"/>
  <c r="UJ5025" i="26"/>
  <c r="UK5025" i="26"/>
  <c r="UH5026" i="26"/>
  <c r="UI5026" i="26"/>
  <c r="UJ5026" i="26"/>
  <c r="UK5026" i="26"/>
  <c r="UH5027" i="26"/>
  <c r="UI5027" i="26"/>
  <c r="UJ5027" i="26"/>
  <c r="UK5027" i="26"/>
  <c r="UH5028" i="26"/>
  <c r="UI5028" i="26"/>
  <c r="UJ5028" i="26"/>
  <c r="UK5028" i="26"/>
  <c r="UH5029" i="26"/>
  <c r="UI5029" i="26"/>
  <c r="UJ5029" i="26"/>
  <c r="UK5029" i="26"/>
  <c r="UH5030" i="26"/>
  <c r="UI5030" i="26"/>
  <c r="UJ5030" i="26"/>
  <c r="UK5030" i="26"/>
  <c r="UH5031" i="26"/>
  <c r="UI5031" i="26"/>
  <c r="UJ5031" i="26"/>
  <c r="UK5031" i="26"/>
  <c r="UH5032" i="26"/>
  <c r="UI5032" i="26"/>
  <c r="UJ5032" i="26"/>
  <c r="UK5032" i="26"/>
  <c r="UH5033" i="26"/>
  <c r="UI5033" i="26"/>
  <c r="UJ5033" i="26"/>
  <c r="UK5033" i="26"/>
  <c r="UH5034" i="26"/>
  <c r="UI5034" i="26"/>
  <c r="UJ5034" i="26"/>
  <c r="UK5034" i="26"/>
  <c r="UH5035" i="26"/>
  <c r="UI5035" i="26"/>
  <c r="UJ5035" i="26"/>
  <c r="UK5035" i="26"/>
  <c r="UH5036" i="26"/>
  <c r="UI5036" i="26"/>
  <c r="UJ5036" i="26"/>
  <c r="UK5036" i="26"/>
  <c r="UH5037" i="26"/>
  <c r="UI5037" i="26"/>
  <c r="UJ5037" i="26"/>
  <c r="UK5037" i="26"/>
  <c r="UH5038" i="26"/>
  <c r="UI5038" i="26"/>
  <c r="UJ5038" i="26"/>
  <c r="UK5038" i="26"/>
  <c r="UH5039" i="26"/>
  <c r="UI5039" i="26"/>
  <c r="UJ5039" i="26"/>
  <c r="UK5039" i="26"/>
  <c r="UH5040" i="26"/>
  <c r="UI5040" i="26"/>
  <c r="UJ5040" i="26"/>
  <c r="UK5040" i="26"/>
  <c r="UH5041" i="26"/>
  <c r="UI5041" i="26"/>
  <c r="UJ5041" i="26"/>
  <c r="UK5041" i="26"/>
  <c r="UH5042" i="26"/>
  <c r="UI5042" i="26"/>
  <c r="UJ5042" i="26"/>
  <c r="UK5042" i="26"/>
  <c r="UH5043" i="26"/>
  <c r="UI5043" i="26"/>
  <c r="UJ5043" i="26"/>
  <c r="UK5043" i="26"/>
  <c r="UH5044" i="26"/>
  <c r="UI5044" i="26"/>
  <c r="UJ5044" i="26"/>
  <c r="UK5044" i="26"/>
  <c r="UH5045" i="26"/>
  <c r="UI5045" i="26"/>
  <c r="UJ5045" i="26"/>
  <c r="UK5045" i="26"/>
  <c r="UH5046" i="26"/>
  <c r="UI5046" i="26"/>
  <c r="UJ5046" i="26"/>
  <c r="UK5046" i="26"/>
  <c r="UH5047" i="26"/>
  <c r="UI5047" i="26"/>
  <c r="UJ5047" i="26"/>
  <c r="UK5047" i="26"/>
  <c r="UH5048" i="26"/>
  <c r="UI5048" i="26"/>
  <c r="UJ5048" i="26"/>
  <c r="UK5048" i="26"/>
  <c r="UH5049" i="26"/>
  <c r="UI5049" i="26"/>
  <c r="UJ5049" i="26"/>
  <c r="UK5049" i="26"/>
  <c r="UH5050" i="26"/>
  <c r="UI5050" i="26"/>
  <c r="UJ5050" i="26"/>
  <c r="UK5050" i="26"/>
  <c r="UH5051" i="26"/>
  <c r="UI5051" i="26"/>
  <c r="UJ5051" i="26"/>
  <c r="UK5051" i="26"/>
  <c r="UH5052" i="26"/>
  <c r="UI5052" i="26"/>
  <c r="UJ5052" i="26"/>
  <c r="UK5052" i="26"/>
  <c r="UH5053" i="26"/>
  <c r="UI5053" i="26"/>
  <c r="UJ5053" i="26"/>
  <c r="UK5053" i="26"/>
  <c r="UH5054" i="26"/>
  <c r="UI5054" i="26"/>
  <c r="UJ5054" i="26"/>
  <c r="UK5054" i="26"/>
  <c r="UH5055" i="26"/>
  <c r="UI5055" i="26"/>
  <c r="UJ5055" i="26"/>
  <c r="UK5055" i="26"/>
  <c r="UH5056" i="26"/>
  <c r="UI5056" i="26"/>
  <c r="UJ5056" i="26"/>
  <c r="UK5056" i="26"/>
  <c r="UH5057" i="26"/>
  <c r="UI5057" i="26"/>
  <c r="UJ5057" i="26"/>
  <c r="UK5057" i="26"/>
  <c r="UH5058" i="26"/>
  <c r="UI5058" i="26"/>
  <c r="UJ5058" i="26"/>
  <c r="UK5058" i="26"/>
  <c r="UH5059" i="26"/>
  <c r="UI5059" i="26"/>
  <c r="UJ5059" i="26"/>
  <c r="UK5059" i="26"/>
  <c r="UH5060" i="26"/>
  <c r="UI5060" i="26"/>
  <c r="UJ5060" i="26"/>
  <c r="UK5060" i="26"/>
  <c r="UH5061" i="26"/>
  <c r="UI5061" i="26"/>
  <c r="UJ5061" i="26"/>
  <c r="UK5061" i="26"/>
  <c r="UH5062" i="26"/>
  <c r="UI5062" i="26"/>
  <c r="UJ5062" i="26"/>
  <c r="UK5062" i="26"/>
  <c r="UH5063" i="26"/>
  <c r="UI5063" i="26"/>
  <c r="UJ5063" i="26"/>
  <c r="UK5063" i="26"/>
  <c r="UH5064" i="26"/>
  <c r="UI5064" i="26"/>
  <c r="UJ5064" i="26"/>
  <c r="UK5064" i="26"/>
  <c r="UH5065" i="26"/>
  <c r="UI5065" i="26"/>
  <c r="UJ5065" i="26"/>
  <c r="UK5065" i="26"/>
  <c r="UH5066" i="26"/>
  <c r="UI5066" i="26"/>
  <c r="UJ5066" i="26"/>
  <c r="UK5066" i="26"/>
  <c r="UH5067" i="26"/>
  <c r="UI5067" i="26"/>
  <c r="UJ5067" i="26"/>
  <c r="UK5067" i="26"/>
  <c r="UH5068" i="26"/>
  <c r="UI5068" i="26"/>
  <c r="UJ5068" i="26"/>
  <c r="UK5068" i="26"/>
  <c r="UH5069" i="26"/>
  <c r="UI5069" i="26"/>
  <c r="UJ5069" i="26"/>
  <c r="UK5069" i="26"/>
  <c r="UH5070" i="26"/>
  <c r="UI5070" i="26"/>
  <c r="UJ5070" i="26"/>
  <c r="UK5070" i="26"/>
  <c r="UH5071" i="26"/>
  <c r="UI5071" i="26"/>
  <c r="UJ5071" i="26"/>
  <c r="UK5071" i="26"/>
  <c r="UH5072" i="26"/>
  <c r="UI5072" i="26"/>
  <c r="UJ5072" i="26"/>
  <c r="UK5072" i="26"/>
  <c r="UH5073" i="26"/>
  <c r="UI5073" i="26"/>
  <c r="UJ5073" i="26"/>
  <c r="UK5073" i="26"/>
  <c r="UH5074" i="26"/>
  <c r="UI5074" i="26"/>
  <c r="UJ5074" i="26"/>
  <c r="UK5074" i="26"/>
  <c r="UH5075" i="26"/>
  <c r="UI5075" i="26"/>
  <c r="UJ5075" i="26"/>
  <c r="UK5075" i="26"/>
  <c r="UH5076" i="26"/>
  <c r="UI5076" i="26"/>
  <c r="UJ5076" i="26"/>
  <c r="UK5076" i="26"/>
  <c r="UH5077" i="26"/>
  <c r="UI5077" i="26"/>
  <c r="UJ5077" i="26"/>
  <c r="UK5077" i="26"/>
  <c r="UH5078" i="26"/>
  <c r="UI5078" i="26"/>
  <c r="UJ5078" i="26"/>
  <c r="UK5078" i="26"/>
  <c r="UH5079" i="26"/>
  <c r="UI5079" i="26"/>
  <c r="UJ5079" i="26"/>
  <c r="UK5079" i="26"/>
  <c r="UH5080" i="26"/>
  <c r="UI5080" i="26"/>
  <c r="UJ5080" i="26"/>
  <c r="UK5080" i="26"/>
  <c r="UH5081" i="26"/>
  <c r="UI5081" i="26"/>
  <c r="UJ5081" i="26"/>
  <c r="UK5081" i="26"/>
  <c r="UH5082" i="26"/>
  <c r="UI5082" i="26"/>
  <c r="UJ5082" i="26"/>
  <c r="UK5082" i="26"/>
  <c r="UH5083" i="26"/>
  <c r="UI5083" i="26"/>
  <c r="UJ5083" i="26"/>
  <c r="UK5083" i="26"/>
  <c r="UH5084" i="26"/>
  <c r="UI5084" i="26"/>
  <c r="UJ5084" i="26"/>
  <c r="UK5084" i="26"/>
  <c r="UH5085" i="26"/>
  <c r="UI5085" i="26"/>
  <c r="UJ5085" i="26"/>
  <c r="UK5085" i="26"/>
  <c r="UH5086" i="26"/>
  <c r="UI5086" i="26"/>
  <c r="UJ5086" i="26"/>
  <c r="UK5086" i="26"/>
  <c r="UH5087" i="26"/>
  <c r="UI5087" i="26"/>
  <c r="UJ5087" i="26"/>
  <c r="UK5087" i="26"/>
  <c r="UH5088" i="26"/>
  <c r="UI5088" i="26"/>
  <c r="UJ5088" i="26"/>
  <c r="UK5088" i="26"/>
  <c r="UH5089" i="26"/>
  <c r="UI5089" i="26"/>
  <c r="UJ5089" i="26"/>
  <c r="UK5089" i="26"/>
  <c r="UH5090" i="26"/>
  <c r="UI5090" i="26"/>
  <c r="UJ5090" i="26"/>
  <c r="UK5090" i="26"/>
  <c r="UH5091" i="26"/>
  <c r="UI5091" i="26"/>
  <c r="UJ5091" i="26"/>
  <c r="UK5091" i="26"/>
  <c r="UH5092" i="26"/>
  <c r="UI5092" i="26"/>
  <c r="UJ5092" i="26"/>
  <c r="UK5092" i="26"/>
  <c r="UH5093" i="26"/>
  <c r="UI5093" i="26"/>
  <c r="UJ5093" i="26"/>
  <c r="UK5093" i="26"/>
  <c r="UH5094" i="26"/>
  <c r="UI5094" i="26"/>
  <c r="UJ5094" i="26"/>
  <c r="UK5094" i="26"/>
  <c r="UH5095" i="26"/>
  <c r="UI5095" i="26"/>
  <c r="UJ5095" i="26"/>
  <c r="UK5095" i="26"/>
  <c r="UH5096" i="26"/>
  <c r="UI5096" i="26"/>
  <c r="UJ5096" i="26"/>
  <c r="UK5096" i="26"/>
  <c r="UH5097" i="26"/>
  <c r="UI5097" i="26"/>
  <c r="UJ5097" i="26"/>
  <c r="UK5097" i="26"/>
  <c r="UH5098" i="26"/>
  <c r="UI5098" i="26"/>
  <c r="UJ5098" i="26"/>
  <c r="UK5098" i="26"/>
  <c r="UH5099" i="26"/>
  <c r="UI5099" i="26"/>
  <c r="UJ5099" i="26"/>
  <c r="UK5099" i="26"/>
  <c r="UH5100" i="26"/>
  <c r="UI5100" i="26"/>
  <c r="UJ5100" i="26"/>
  <c r="UK5100" i="26"/>
  <c r="UH5101" i="26"/>
  <c r="UI5101" i="26"/>
  <c r="UJ5101" i="26"/>
  <c r="UK5101" i="26"/>
  <c r="UH5102" i="26"/>
  <c r="UI5102" i="26"/>
  <c r="UJ5102" i="26"/>
  <c r="UK5102" i="26"/>
  <c r="UH5103" i="26"/>
  <c r="UI5103" i="26"/>
  <c r="UJ5103" i="26"/>
  <c r="UK5103" i="26"/>
  <c r="UH5104" i="26"/>
  <c r="UI5104" i="26"/>
  <c r="UJ5104" i="26"/>
  <c r="UK5104" i="26"/>
  <c r="UH5105" i="26"/>
  <c r="UI5105" i="26"/>
  <c r="UJ5105" i="26"/>
  <c r="UK5105" i="26"/>
  <c r="UH5106" i="26"/>
  <c r="UI5106" i="26"/>
  <c r="UJ5106" i="26"/>
  <c r="UK5106" i="26"/>
  <c r="UH5107" i="26"/>
  <c r="UI5107" i="26"/>
  <c r="UJ5107" i="26"/>
  <c r="UK5107" i="26"/>
  <c r="UH5108" i="26"/>
  <c r="UI5108" i="26"/>
  <c r="UJ5108" i="26"/>
  <c r="UK5108" i="26"/>
  <c r="UH5109" i="26"/>
  <c r="UI5109" i="26"/>
  <c r="UJ5109" i="26"/>
  <c r="UK5109" i="26"/>
  <c r="UH5110" i="26"/>
  <c r="UI5110" i="26"/>
  <c r="UJ5110" i="26"/>
  <c r="UK5110" i="26"/>
  <c r="UH5111" i="26"/>
  <c r="UI5111" i="26"/>
  <c r="UJ5111" i="26"/>
  <c r="UK5111" i="26"/>
  <c r="UH5112" i="26"/>
  <c r="UI5112" i="26"/>
  <c r="UJ5112" i="26"/>
  <c r="UK5112" i="26"/>
  <c r="UH5113" i="26"/>
  <c r="UI5113" i="26"/>
  <c r="UJ5113" i="26"/>
  <c r="UK5113" i="26"/>
  <c r="UH5114" i="26"/>
  <c r="UI5114" i="26"/>
  <c r="UJ5114" i="26"/>
  <c r="UK5114" i="26"/>
  <c r="UH5115" i="26"/>
  <c r="UI5115" i="26"/>
  <c r="UJ5115" i="26"/>
  <c r="UK5115" i="26"/>
  <c r="UH5116" i="26"/>
  <c r="UI5116" i="26"/>
  <c r="UJ5116" i="26"/>
  <c r="UK5116" i="26"/>
  <c r="UH5117" i="26"/>
  <c r="UI5117" i="26"/>
  <c r="UJ5117" i="26"/>
  <c r="UK5117" i="26"/>
  <c r="UH5118" i="26"/>
  <c r="UI5118" i="26"/>
  <c r="UJ5118" i="26"/>
  <c r="UK5118" i="26"/>
  <c r="UH5119" i="26"/>
  <c r="UI5119" i="26"/>
  <c r="UJ5119" i="26"/>
  <c r="UK5119" i="26"/>
  <c r="UH5120" i="26"/>
  <c r="UI5120" i="26"/>
  <c r="UJ5120" i="26"/>
  <c r="UK5120" i="26"/>
  <c r="UH5121" i="26"/>
  <c r="UI5121" i="26"/>
  <c r="UJ5121" i="26"/>
  <c r="UK5121" i="26"/>
  <c r="UH5122" i="26"/>
  <c r="UI5122" i="26"/>
  <c r="UJ5122" i="26"/>
  <c r="UK5122" i="26"/>
  <c r="UH5123" i="26"/>
  <c r="UI5123" i="26"/>
  <c r="UJ5123" i="26"/>
  <c r="UK5123" i="26"/>
  <c r="UH5124" i="26"/>
  <c r="UI5124" i="26"/>
  <c r="UJ5124" i="26"/>
  <c r="UK5124" i="26"/>
  <c r="UH5125" i="26"/>
  <c r="UI5125" i="26"/>
  <c r="UJ5125" i="26"/>
  <c r="UK5125" i="26"/>
  <c r="UH5126" i="26"/>
  <c r="UI5126" i="26"/>
  <c r="UJ5126" i="26"/>
  <c r="UK5126" i="26"/>
  <c r="UH5127" i="26"/>
  <c r="UI5127" i="26"/>
  <c r="UJ5127" i="26"/>
  <c r="UK5127" i="26"/>
  <c r="UH5128" i="26"/>
  <c r="UI5128" i="26"/>
  <c r="UJ5128" i="26"/>
  <c r="UK5128" i="26"/>
  <c r="UH5129" i="26"/>
  <c r="UI5129" i="26"/>
  <c r="UJ5129" i="26"/>
  <c r="UK5129" i="26"/>
  <c r="UH5130" i="26"/>
  <c r="UI5130" i="26"/>
  <c r="UJ5130" i="26"/>
  <c r="UK5130" i="26"/>
  <c r="UH5131" i="26"/>
  <c r="UI5131" i="26"/>
  <c r="UJ5131" i="26"/>
  <c r="UK5131" i="26"/>
  <c r="UH5132" i="26"/>
  <c r="UI5132" i="26"/>
  <c r="UJ5132" i="26"/>
  <c r="UK5132" i="26"/>
  <c r="UH5133" i="26"/>
  <c r="UI5133" i="26"/>
  <c r="UJ5133" i="26"/>
  <c r="UK5133" i="26"/>
  <c r="UH5134" i="26"/>
  <c r="UI5134" i="26"/>
  <c r="UJ5134" i="26"/>
  <c r="UK5134" i="26"/>
  <c r="UH5135" i="26"/>
  <c r="UI5135" i="26"/>
  <c r="UJ5135" i="26"/>
  <c r="UK5135" i="26"/>
  <c r="UH5136" i="26"/>
  <c r="UI5136" i="26"/>
  <c r="UJ5136" i="26"/>
  <c r="UK5136" i="26"/>
  <c r="UH5137" i="26"/>
  <c r="UI5137" i="26"/>
  <c r="UJ5137" i="26"/>
  <c r="UK5137" i="26"/>
  <c r="UH5138" i="26"/>
  <c r="UI5138" i="26"/>
  <c r="UJ5138" i="26"/>
  <c r="UK5138" i="26"/>
  <c r="UH5139" i="26"/>
  <c r="UI5139" i="26"/>
  <c r="UJ5139" i="26"/>
  <c r="UK5139" i="26"/>
  <c r="UH5140" i="26"/>
  <c r="UI5140" i="26"/>
  <c r="UJ5140" i="26"/>
  <c r="UK5140" i="26"/>
  <c r="UH5141" i="26"/>
  <c r="UI5141" i="26"/>
  <c r="UJ5141" i="26"/>
  <c r="UK5141" i="26"/>
  <c r="UH5142" i="26"/>
  <c r="UI5142" i="26"/>
  <c r="UJ5142" i="26"/>
  <c r="UK5142" i="26"/>
  <c r="UH5143" i="26"/>
  <c r="UI5143" i="26"/>
  <c r="UJ5143" i="26"/>
  <c r="UK5143" i="26"/>
  <c r="UH5144" i="26"/>
  <c r="UI5144" i="26"/>
  <c r="UJ5144" i="26"/>
  <c r="UK5144" i="26"/>
  <c r="UH5145" i="26"/>
  <c r="UI5145" i="26"/>
  <c r="UJ5145" i="26"/>
  <c r="UK5145" i="26"/>
  <c r="UH5146" i="26"/>
  <c r="UI5146" i="26"/>
  <c r="UJ5146" i="26"/>
  <c r="UK5146" i="26"/>
  <c r="UH5147" i="26"/>
  <c r="UI5147" i="26"/>
  <c r="UJ5147" i="26"/>
  <c r="UK5147" i="26"/>
  <c r="UH5148" i="26"/>
  <c r="UI5148" i="26"/>
  <c r="UJ5148" i="26"/>
  <c r="UK5148" i="26"/>
  <c r="UH5149" i="26"/>
  <c r="UI5149" i="26"/>
  <c r="UJ5149" i="26"/>
  <c r="UK5149" i="26"/>
  <c r="UH5150" i="26"/>
  <c r="UI5150" i="26"/>
  <c r="UJ5150" i="26"/>
  <c r="UK5150" i="26"/>
  <c r="UH5151" i="26"/>
  <c r="UI5151" i="26"/>
  <c r="UJ5151" i="26"/>
  <c r="UK5151" i="26"/>
  <c r="UH5152" i="26"/>
  <c r="UI5152" i="26"/>
  <c r="UJ5152" i="26"/>
  <c r="UK5152" i="26"/>
  <c r="UH5153" i="26"/>
  <c r="UI5153" i="26"/>
  <c r="UJ5153" i="26"/>
  <c r="UK5153" i="26"/>
  <c r="UH5154" i="26"/>
  <c r="UI5154" i="26"/>
  <c r="UJ5154" i="26"/>
  <c r="UK5154" i="26"/>
  <c r="UH5155" i="26"/>
  <c r="UI5155" i="26"/>
  <c r="UJ5155" i="26"/>
  <c r="UK5155" i="26"/>
  <c r="UH5156" i="26"/>
  <c r="UI5156" i="26"/>
  <c r="UJ5156" i="26"/>
  <c r="UK5156" i="26"/>
  <c r="UH5157" i="26"/>
  <c r="UI5157" i="26"/>
  <c r="UJ5157" i="26"/>
  <c r="UK5157" i="26"/>
  <c r="UH5158" i="26"/>
  <c r="UI5158" i="26"/>
  <c r="UJ5158" i="26"/>
  <c r="UK5158" i="26"/>
  <c r="UH5159" i="26"/>
  <c r="UI5159" i="26"/>
  <c r="UJ5159" i="26"/>
  <c r="UK5159" i="26"/>
  <c r="UH5160" i="26"/>
  <c r="UI5160" i="26"/>
  <c r="UJ5160" i="26"/>
  <c r="UK5160" i="26"/>
  <c r="UH5161" i="26"/>
  <c r="UI5161" i="26"/>
  <c r="UJ5161" i="26"/>
  <c r="UK5161" i="26"/>
  <c r="UH5162" i="26"/>
  <c r="UI5162" i="26"/>
  <c r="UJ5162" i="26"/>
  <c r="UK5162" i="26"/>
  <c r="UH5163" i="26"/>
  <c r="UI5163" i="26"/>
  <c r="UJ5163" i="26"/>
  <c r="UK5163" i="26"/>
  <c r="UH5164" i="26"/>
  <c r="UI5164" i="26"/>
  <c r="UJ5164" i="26"/>
  <c r="UK5164" i="26"/>
  <c r="UH5165" i="26"/>
  <c r="UI5165" i="26"/>
  <c r="UJ5165" i="26"/>
  <c r="UK5165" i="26"/>
  <c r="UH5166" i="26"/>
  <c r="UI5166" i="26"/>
  <c r="UJ5166" i="26"/>
  <c r="UK5166" i="26"/>
  <c r="UH5167" i="26"/>
  <c r="UI5167" i="26"/>
  <c r="UJ5167" i="26"/>
  <c r="UK5167" i="26"/>
  <c r="UH5168" i="26"/>
  <c r="UI5168" i="26"/>
  <c r="UJ5168" i="26"/>
  <c r="UK5168" i="26"/>
  <c r="UH5169" i="26"/>
  <c r="UI5169" i="26"/>
  <c r="UJ5169" i="26"/>
  <c r="UK5169" i="26"/>
  <c r="UH5170" i="26"/>
  <c r="UI5170" i="26"/>
  <c r="UJ5170" i="26"/>
  <c r="UK5170" i="26"/>
  <c r="UH5171" i="26"/>
  <c r="UI5171" i="26"/>
  <c r="UJ5171" i="26"/>
  <c r="UK5171" i="26"/>
  <c r="UH5172" i="26"/>
  <c r="UI5172" i="26"/>
  <c r="UJ5172" i="26"/>
  <c r="UK5172" i="26"/>
  <c r="UH5173" i="26"/>
  <c r="UI5173" i="26"/>
  <c r="UJ5173" i="26"/>
  <c r="UK5173" i="26"/>
  <c r="UH5174" i="26"/>
  <c r="UI5174" i="26"/>
  <c r="UJ5174" i="26"/>
  <c r="UK5174" i="26"/>
  <c r="UH5175" i="26"/>
  <c r="UI5175" i="26"/>
  <c r="UJ5175" i="26"/>
  <c r="UK5175" i="26"/>
  <c r="UH5176" i="26"/>
  <c r="UI5176" i="26"/>
  <c r="UJ5176" i="26"/>
  <c r="UK5176" i="26"/>
  <c r="UH5177" i="26"/>
  <c r="UI5177" i="26"/>
  <c r="UJ5177" i="26"/>
  <c r="UK5177" i="26"/>
  <c r="UH5178" i="26"/>
  <c r="UI5178" i="26"/>
  <c r="UJ5178" i="26"/>
  <c r="UK5178" i="26"/>
  <c r="UH5179" i="26"/>
  <c r="UI5179" i="26"/>
  <c r="UJ5179" i="26"/>
  <c r="UK5179" i="26"/>
  <c r="UH5180" i="26"/>
  <c r="UI5180" i="26"/>
  <c r="UJ5180" i="26"/>
  <c r="UK5180" i="26"/>
  <c r="UH5181" i="26"/>
  <c r="UI5181" i="26"/>
  <c r="UJ5181" i="26"/>
  <c r="UK5181" i="26"/>
  <c r="UH5182" i="26"/>
  <c r="UI5182" i="26"/>
  <c r="UJ5182" i="26"/>
  <c r="UK5182" i="26"/>
  <c r="UH5183" i="26"/>
  <c r="UI5183" i="26"/>
  <c r="UJ5183" i="26"/>
  <c r="UK5183" i="26"/>
  <c r="UH5184" i="26"/>
  <c r="UI5184" i="26"/>
  <c r="UJ5184" i="26"/>
  <c r="UK5184" i="26"/>
  <c r="UH5185" i="26"/>
  <c r="UI5185" i="26"/>
  <c r="UJ5185" i="26"/>
  <c r="UK5185" i="26"/>
  <c r="UH5186" i="26"/>
  <c r="UI5186" i="26"/>
  <c r="UJ5186" i="26"/>
  <c r="UK5186" i="26"/>
  <c r="UH5187" i="26"/>
  <c r="UI5187" i="26"/>
  <c r="UJ5187" i="26"/>
  <c r="UK5187" i="26"/>
  <c r="UH5188" i="26"/>
  <c r="UI5188" i="26"/>
  <c r="UJ5188" i="26"/>
  <c r="UK5188" i="26"/>
  <c r="UH5189" i="26"/>
  <c r="UI5189" i="26"/>
  <c r="UJ5189" i="26"/>
  <c r="UK5189" i="26"/>
  <c r="UH5190" i="26"/>
  <c r="UI5190" i="26"/>
  <c r="UJ5190" i="26"/>
  <c r="UK5190" i="26"/>
  <c r="UH5191" i="26"/>
  <c r="UI5191" i="26"/>
  <c r="UJ5191" i="26"/>
  <c r="UK5191" i="26"/>
  <c r="UH5192" i="26"/>
  <c r="UI5192" i="26"/>
  <c r="UJ5192" i="26"/>
  <c r="UK5192" i="26"/>
  <c r="UH5193" i="26"/>
  <c r="UI5193" i="26"/>
  <c r="UJ5193" i="26"/>
  <c r="UK5193" i="26"/>
  <c r="UH5194" i="26"/>
  <c r="UI5194" i="26"/>
  <c r="UJ5194" i="26"/>
  <c r="UK5194" i="26"/>
  <c r="UH5195" i="26"/>
  <c r="UI5195" i="26"/>
  <c r="UJ5195" i="26"/>
  <c r="UK5195" i="26"/>
  <c r="UH5196" i="26"/>
  <c r="UI5196" i="26"/>
  <c r="UJ5196" i="26"/>
  <c r="UK5196" i="26"/>
  <c r="UH5197" i="26"/>
  <c r="UI5197" i="26"/>
  <c r="UJ5197" i="26"/>
  <c r="UK5197" i="26"/>
  <c r="UH5198" i="26"/>
  <c r="UI5198" i="26"/>
  <c r="UJ5198" i="26"/>
  <c r="UK5198" i="26"/>
  <c r="UH5199" i="26"/>
  <c r="UI5199" i="26"/>
  <c r="UJ5199" i="26"/>
  <c r="UK5199" i="26"/>
  <c r="UH5200" i="26"/>
  <c r="UI5200" i="26"/>
  <c r="UJ5200" i="26"/>
  <c r="UK5200" i="26"/>
  <c r="UH5201" i="26"/>
  <c r="UI5201" i="26"/>
  <c r="UJ5201" i="26"/>
  <c r="UK5201" i="26"/>
  <c r="UH5202" i="26"/>
  <c r="UI5202" i="26"/>
  <c r="UJ5202" i="26"/>
  <c r="UK5202" i="26"/>
  <c r="UH5203" i="26"/>
  <c r="UI5203" i="26"/>
  <c r="UJ5203" i="26"/>
  <c r="UK5203" i="26"/>
  <c r="UH5204" i="26"/>
  <c r="UI5204" i="26"/>
  <c r="UJ5204" i="26"/>
  <c r="UK5204" i="26"/>
  <c r="UH5205" i="26"/>
  <c r="UI5205" i="26"/>
  <c r="UJ5205" i="26"/>
  <c r="UK5205" i="26"/>
  <c r="UH5206" i="26"/>
  <c r="UI5206" i="26"/>
  <c r="UJ5206" i="26"/>
  <c r="UK5206" i="26"/>
  <c r="UH5207" i="26"/>
  <c r="UI5207" i="26"/>
  <c r="UJ5207" i="26"/>
  <c r="UK5207" i="26"/>
  <c r="UH5208" i="26"/>
  <c r="UI5208" i="26"/>
  <c r="UJ5208" i="26"/>
  <c r="UK5208" i="26"/>
  <c r="UH5209" i="26"/>
  <c r="UI5209" i="26"/>
  <c r="UJ5209" i="26"/>
  <c r="UK5209" i="26"/>
  <c r="UH5210" i="26"/>
  <c r="UI5210" i="26"/>
  <c r="UJ5210" i="26"/>
  <c r="UK5210" i="26"/>
  <c r="UH5211" i="26"/>
  <c r="UI5211" i="26"/>
  <c r="UJ5211" i="26"/>
  <c r="UK5211" i="26"/>
  <c r="UH5212" i="26"/>
  <c r="UI5212" i="26"/>
  <c r="UJ5212" i="26"/>
  <c r="UK5212" i="26"/>
  <c r="UH5213" i="26"/>
  <c r="UI5213" i="26"/>
  <c r="UJ5213" i="26"/>
  <c r="UK5213" i="26"/>
  <c r="UH5214" i="26"/>
  <c r="UI5214" i="26"/>
  <c r="UJ5214" i="26"/>
  <c r="UK5214" i="26"/>
  <c r="UH5215" i="26"/>
  <c r="UI5215" i="26"/>
  <c r="UJ5215" i="26"/>
  <c r="UK5215" i="26"/>
  <c r="UH5216" i="26"/>
  <c r="UI5216" i="26"/>
  <c r="UJ5216" i="26"/>
  <c r="UK5216" i="26"/>
  <c r="UH5217" i="26"/>
  <c r="UI5217" i="26"/>
  <c r="UJ5217" i="26"/>
  <c r="UK5217" i="26"/>
  <c r="UH5218" i="26"/>
  <c r="UI5218" i="26"/>
  <c r="UJ5218" i="26"/>
  <c r="UK5218" i="26"/>
  <c r="UH5219" i="26"/>
  <c r="UI5219" i="26"/>
  <c r="UJ5219" i="26"/>
  <c r="UK5219" i="26"/>
  <c r="UH5220" i="26"/>
  <c r="UI5220" i="26"/>
  <c r="UJ5220" i="26"/>
  <c r="UK5220" i="26"/>
  <c r="UH5221" i="26"/>
  <c r="UI5221" i="26"/>
  <c r="UJ5221" i="26"/>
  <c r="UK5221" i="26"/>
  <c r="UH5222" i="26"/>
  <c r="UI5222" i="26"/>
  <c r="UJ5222" i="26"/>
  <c r="UK5222" i="26"/>
  <c r="UH5223" i="26"/>
  <c r="UI5223" i="26"/>
  <c r="UJ5223" i="26"/>
  <c r="UK5223" i="26"/>
  <c r="UH5224" i="26"/>
  <c r="UI5224" i="26"/>
  <c r="UJ5224" i="26"/>
  <c r="UK5224" i="26"/>
  <c r="UH5225" i="26"/>
  <c r="UI5225" i="26"/>
  <c r="UJ5225" i="26"/>
  <c r="UK5225" i="26"/>
  <c r="UH5226" i="26"/>
  <c r="UI5226" i="26"/>
  <c r="UJ5226" i="26"/>
  <c r="UK5226" i="26"/>
  <c r="UH5227" i="26"/>
  <c r="UI5227" i="26"/>
  <c r="UJ5227" i="26"/>
  <c r="UK5227" i="26"/>
  <c r="UH5228" i="26"/>
  <c r="UI5228" i="26"/>
  <c r="UJ5228" i="26"/>
  <c r="UK5228" i="26"/>
  <c r="UH5229" i="26"/>
  <c r="UI5229" i="26"/>
  <c r="UJ5229" i="26"/>
  <c r="UK5229" i="26"/>
  <c r="UH5230" i="26"/>
  <c r="UI5230" i="26"/>
  <c r="UJ5230" i="26"/>
  <c r="UK5230" i="26"/>
  <c r="UH5231" i="26"/>
  <c r="UI5231" i="26"/>
  <c r="UJ5231" i="26"/>
  <c r="UK5231" i="26"/>
  <c r="UH5232" i="26"/>
  <c r="UI5232" i="26"/>
  <c r="UJ5232" i="26"/>
  <c r="UK5232" i="26"/>
  <c r="UH5233" i="26"/>
  <c r="UI5233" i="26"/>
  <c r="UJ5233" i="26"/>
  <c r="UK5233" i="26"/>
  <c r="UH5234" i="26"/>
  <c r="UI5234" i="26"/>
  <c r="UJ5234" i="26"/>
  <c r="UK5234" i="26"/>
  <c r="UH5235" i="26"/>
  <c r="UI5235" i="26"/>
  <c r="UJ5235" i="26"/>
  <c r="UK5235" i="26"/>
  <c r="UH5236" i="26"/>
  <c r="UI5236" i="26"/>
  <c r="UJ5236" i="26"/>
  <c r="UK5236" i="26"/>
  <c r="UH5237" i="26"/>
  <c r="UI5237" i="26"/>
  <c r="UJ5237" i="26"/>
  <c r="UK5237" i="26"/>
  <c r="UH5238" i="26"/>
  <c r="UI5238" i="26"/>
  <c r="UJ5238" i="26"/>
  <c r="UK5238" i="26"/>
  <c r="UH5239" i="26"/>
  <c r="UI5239" i="26"/>
  <c r="UJ5239" i="26"/>
  <c r="UK5239" i="26"/>
  <c r="UH5240" i="26"/>
  <c r="UI5240" i="26"/>
  <c r="UJ5240" i="26"/>
  <c r="UK5240" i="26"/>
  <c r="UH5241" i="26"/>
  <c r="UI5241" i="26"/>
  <c r="UJ5241" i="26"/>
  <c r="UK5241" i="26"/>
  <c r="UH5242" i="26"/>
  <c r="UI5242" i="26"/>
  <c r="UJ5242" i="26"/>
  <c r="UK5242" i="26"/>
  <c r="UH5243" i="26"/>
  <c r="UI5243" i="26"/>
  <c r="UJ5243" i="26"/>
  <c r="UK5243" i="26"/>
  <c r="UH5244" i="26"/>
  <c r="UI5244" i="26"/>
  <c r="UJ5244" i="26"/>
  <c r="UK5244" i="26"/>
  <c r="UH5245" i="26"/>
  <c r="UI5245" i="26"/>
  <c r="UJ5245" i="26"/>
  <c r="UK5245" i="26"/>
  <c r="UH5246" i="26"/>
  <c r="UI5246" i="26"/>
  <c r="UJ5246" i="26"/>
  <c r="UK5246" i="26"/>
  <c r="UH5247" i="26"/>
  <c r="UI5247" i="26"/>
  <c r="UJ5247" i="26"/>
  <c r="UK5247" i="26"/>
  <c r="UH5248" i="26"/>
  <c r="UI5248" i="26"/>
  <c r="UJ5248" i="26"/>
  <c r="UK5248" i="26"/>
  <c r="UH5249" i="26"/>
  <c r="UI5249" i="26"/>
  <c r="UJ5249" i="26"/>
  <c r="UK5249" i="26"/>
  <c r="UH5250" i="26"/>
  <c r="UI5250" i="26"/>
  <c r="UJ5250" i="26"/>
  <c r="UK5250" i="26"/>
  <c r="UH5251" i="26"/>
  <c r="UI5251" i="26"/>
  <c r="UJ5251" i="26"/>
  <c r="UK5251" i="26"/>
  <c r="UH5252" i="26"/>
  <c r="UI5252" i="26"/>
  <c r="UJ5252" i="26"/>
  <c r="UK5252" i="26"/>
  <c r="UH5253" i="26"/>
  <c r="UI5253" i="26"/>
  <c r="UJ5253" i="26"/>
  <c r="UK5253" i="26"/>
  <c r="UH5254" i="26"/>
  <c r="UI5254" i="26"/>
  <c r="UJ5254" i="26"/>
  <c r="UK5254" i="26"/>
  <c r="UH5255" i="26"/>
  <c r="UI5255" i="26"/>
  <c r="UJ5255" i="26"/>
  <c r="UK5255" i="26"/>
  <c r="UH5256" i="26"/>
  <c r="UI5256" i="26"/>
  <c r="UJ5256" i="26"/>
  <c r="UK5256" i="26"/>
  <c r="UH5257" i="26"/>
  <c r="UI5257" i="26"/>
  <c r="UJ5257" i="26"/>
  <c r="UK5257" i="26"/>
  <c r="UH5258" i="26"/>
  <c r="UI5258" i="26"/>
  <c r="UJ5258" i="26"/>
  <c r="UK5258" i="26"/>
  <c r="UH5259" i="26"/>
  <c r="UI5259" i="26"/>
  <c r="UJ5259" i="26"/>
  <c r="UK5259" i="26"/>
  <c r="UH5260" i="26"/>
  <c r="UI5260" i="26"/>
  <c r="UJ5260" i="26"/>
  <c r="UK5260" i="26"/>
  <c r="UH5261" i="26"/>
  <c r="UI5261" i="26"/>
  <c r="UJ5261" i="26"/>
  <c r="UK5261" i="26"/>
  <c r="UH5262" i="26"/>
  <c r="UI5262" i="26"/>
  <c r="UJ5262" i="26"/>
  <c r="UK5262" i="26"/>
  <c r="UH5263" i="26"/>
  <c r="UI5263" i="26"/>
  <c r="UJ5263" i="26"/>
  <c r="UK5263" i="26"/>
  <c r="UH5264" i="26"/>
  <c r="UI5264" i="26"/>
  <c r="UJ5264" i="26"/>
  <c r="UK5264" i="26"/>
  <c r="UH5265" i="26"/>
  <c r="UI5265" i="26"/>
  <c r="UJ5265" i="26"/>
  <c r="UK5265" i="26"/>
  <c r="UH5266" i="26"/>
  <c r="UI5266" i="26"/>
  <c r="UJ5266" i="26"/>
  <c r="UK5266" i="26"/>
  <c r="UH5267" i="26"/>
  <c r="UI5267" i="26"/>
  <c r="UJ5267" i="26"/>
  <c r="UK5267" i="26"/>
  <c r="UH5268" i="26"/>
  <c r="UI5268" i="26"/>
  <c r="UJ5268" i="26"/>
  <c r="UK5268" i="26"/>
  <c r="UH5269" i="26"/>
  <c r="UI5269" i="26"/>
  <c r="UJ5269" i="26"/>
  <c r="UK5269" i="26"/>
  <c r="UH5270" i="26"/>
  <c r="UI5270" i="26"/>
  <c r="UJ5270" i="26"/>
  <c r="UK5270" i="26"/>
  <c r="UH5271" i="26"/>
  <c r="UI5271" i="26"/>
  <c r="UJ5271" i="26"/>
  <c r="UK5271" i="26"/>
  <c r="UH5272" i="26"/>
  <c r="UI5272" i="26"/>
  <c r="UJ5272" i="26"/>
  <c r="UK5272" i="26"/>
  <c r="UH5273" i="26"/>
  <c r="UI5273" i="26"/>
  <c r="UJ5273" i="26"/>
  <c r="UK5273" i="26"/>
  <c r="UH5274" i="26"/>
  <c r="UI5274" i="26"/>
  <c r="UJ5274" i="26"/>
  <c r="UK5274" i="26"/>
  <c r="UH5275" i="26"/>
  <c r="UI5275" i="26"/>
  <c r="UJ5275" i="26"/>
  <c r="UK5275" i="26"/>
  <c r="UH5276" i="26"/>
  <c r="UI5276" i="26"/>
  <c r="UJ5276" i="26"/>
  <c r="UK5276" i="26"/>
  <c r="UH5277" i="26"/>
  <c r="UI5277" i="26"/>
  <c r="UJ5277" i="26"/>
  <c r="UK5277" i="26"/>
  <c r="UH5278" i="26"/>
  <c r="UI5278" i="26"/>
  <c r="UJ5278" i="26"/>
  <c r="UK5278" i="26"/>
  <c r="UH5279" i="26"/>
  <c r="UI5279" i="26"/>
  <c r="UJ5279" i="26"/>
  <c r="UK5279" i="26"/>
  <c r="UH5280" i="26"/>
  <c r="UI5280" i="26"/>
  <c r="UJ5280" i="26"/>
  <c r="UK5280" i="26"/>
  <c r="UH5281" i="26"/>
  <c r="UI5281" i="26"/>
  <c r="UJ5281" i="26"/>
  <c r="UK5281" i="26"/>
  <c r="UH5282" i="26"/>
  <c r="UI5282" i="26"/>
  <c r="UJ5282" i="26"/>
  <c r="UK5282" i="26"/>
  <c r="UH5283" i="26"/>
  <c r="UI5283" i="26"/>
  <c r="UJ5283" i="26"/>
  <c r="UK5283" i="26"/>
  <c r="UH5284" i="26"/>
  <c r="UI5284" i="26"/>
  <c r="UJ5284" i="26"/>
  <c r="UK5284" i="26"/>
  <c r="UH5285" i="26"/>
  <c r="UI5285" i="26"/>
  <c r="UJ5285" i="26"/>
  <c r="UK5285" i="26"/>
  <c r="UH5286" i="26"/>
  <c r="UI5286" i="26"/>
  <c r="UJ5286" i="26"/>
  <c r="UK5286" i="26"/>
  <c r="UH5287" i="26"/>
  <c r="UI5287" i="26"/>
  <c r="UJ5287" i="26"/>
  <c r="UK5287" i="26"/>
  <c r="UH5288" i="26"/>
  <c r="UI5288" i="26"/>
  <c r="UJ5288" i="26"/>
  <c r="UK5288" i="26"/>
  <c r="UH5289" i="26"/>
  <c r="UI5289" i="26"/>
  <c r="UJ5289" i="26"/>
  <c r="UK5289" i="26"/>
  <c r="UH5290" i="26"/>
  <c r="UI5290" i="26"/>
  <c r="UJ5290" i="26"/>
  <c r="UK5290" i="26"/>
  <c r="UH5291" i="26"/>
  <c r="UI5291" i="26"/>
  <c r="UJ5291" i="26"/>
  <c r="UK5291" i="26"/>
  <c r="UH5292" i="26"/>
  <c r="UI5292" i="26"/>
  <c r="UJ5292" i="26"/>
  <c r="UK5292" i="26"/>
  <c r="UH5293" i="26"/>
  <c r="UI5293" i="26"/>
  <c r="UJ5293" i="26"/>
  <c r="UK5293" i="26"/>
  <c r="UH5294" i="26"/>
  <c r="UI5294" i="26"/>
  <c r="UJ5294" i="26"/>
  <c r="UK5294" i="26"/>
  <c r="UH5295" i="26"/>
  <c r="UI5295" i="26"/>
  <c r="UJ5295" i="26"/>
  <c r="UK5295" i="26"/>
  <c r="UH5296" i="26"/>
  <c r="UI5296" i="26"/>
  <c r="UJ5296" i="26"/>
  <c r="UK5296" i="26"/>
  <c r="UH5297" i="26"/>
  <c r="UI5297" i="26"/>
  <c r="UJ5297" i="26"/>
  <c r="UK5297" i="26"/>
  <c r="UH5298" i="26"/>
  <c r="UI5298" i="26"/>
  <c r="UJ5298" i="26"/>
  <c r="UK5298" i="26"/>
  <c r="UH5299" i="26"/>
  <c r="UI5299" i="26"/>
  <c r="UJ5299" i="26"/>
  <c r="UK5299" i="26"/>
  <c r="UH5300" i="26"/>
  <c r="UI5300" i="26"/>
  <c r="UJ5300" i="26"/>
  <c r="UK5300" i="26"/>
  <c r="UH5301" i="26"/>
  <c r="UI5301" i="26"/>
  <c r="UJ5301" i="26"/>
  <c r="UK5301" i="26"/>
  <c r="UH5302" i="26"/>
  <c r="UI5302" i="26"/>
  <c r="UJ5302" i="26"/>
  <c r="UK5302" i="26"/>
  <c r="UH5303" i="26"/>
  <c r="UI5303" i="26"/>
  <c r="UJ5303" i="26"/>
  <c r="UK5303" i="26"/>
  <c r="UH5304" i="26"/>
  <c r="UI5304" i="26"/>
  <c r="UJ5304" i="26"/>
  <c r="UK5304" i="26"/>
  <c r="UH5305" i="26"/>
  <c r="UI5305" i="26"/>
  <c r="UJ5305" i="26"/>
  <c r="UK5305" i="26"/>
  <c r="UH5306" i="26"/>
  <c r="UI5306" i="26"/>
  <c r="UJ5306" i="26"/>
  <c r="UK5306" i="26"/>
  <c r="UH5307" i="26"/>
  <c r="UI5307" i="26"/>
  <c r="UJ5307" i="26"/>
  <c r="UK5307" i="26"/>
  <c r="UH5308" i="26"/>
  <c r="UI5308" i="26"/>
  <c r="UJ5308" i="26"/>
  <c r="UK5308" i="26"/>
  <c r="UH5309" i="26"/>
  <c r="UI5309" i="26"/>
  <c r="UJ5309" i="26"/>
  <c r="UK5309" i="26"/>
  <c r="UH5310" i="26"/>
  <c r="UI5310" i="26"/>
  <c r="UJ5310" i="26"/>
  <c r="UK5310" i="26"/>
  <c r="UH5311" i="26"/>
  <c r="UI5311" i="26"/>
  <c r="UJ5311" i="26"/>
  <c r="UK5311" i="26"/>
  <c r="UH5312" i="26"/>
  <c r="UI5312" i="26"/>
  <c r="UJ5312" i="26"/>
  <c r="UK5312" i="26"/>
  <c r="UH5313" i="26"/>
  <c r="UI5313" i="26"/>
  <c r="UJ5313" i="26"/>
  <c r="UK5313" i="26"/>
  <c r="UH5314" i="26"/>
  <c r="UI5314" i="26"/>
  <c r="UJ5314" i="26"/>
  <c r="UK5314" i="26"/>
  <c r="UH5315" i="26"/>
  <c r="UI5315" i="26"/>
  <c r="UJ5315" i="26"/>
  <c r="UK5315" i="26"/>
  <c r="UH5316" i="26"/>
  <c r="UI5316" i="26"/>
  <c r="UJ5316" i="26"/>
  <c r="UK5316" i="26"/>
  <c r="UH5317" i="26"/>
  <c r="UI5317" i="26"/>
  <c r="UJ5317" i="26"/>
  <c r="UK5317" i="26"/>
  <c r="UH5318" i="26"/>
  <c r="UI5318" i="26"/>
  <c r="UJ5318" i="26"/>
  <c r="UK5318" i="26"/>
  <c r="UH5319" i="26"/>
  <c r="UI5319" i="26"/>
  <c r="UJ5319" i="26"/>
  <c r="UK5319" i="26"/>
  <c r="UH5320" i="26"/>
  <c r="UI5320" i="26"/>
  <c r="UJ5320" i="26"/>
  <c r="UK5320" i="26"/>
  <c r="UH5321" i="26"/>
  <c r="UI5321" i="26"/>
  <c r="UJ5321" i="26"/>
  <c r="UK5321" i="26"/>
  <c r="UH5322" i="26"/>
  <c r="UI5322" i="26"/>
  <c r="UJ5322" i="26"/>
  <c r="UK5322" i="26"/>
  <c r="UH5323" i="26"/>
  <c r="UI5323" i="26"/>
  <c r="UJ5323" i="26"/>
  <c r="UK5323" i="26"/>
  <c r="UH5324" i="26"/>
  <c r="UI5324" i="26"/>
  <c r="UJ5324" i="26"/>
  <c r="UK5324" i="26"/>
  <c r="UH5325" i="26"/>
  <c r="UI5325" i="26"/>
  <c r="UJ5325" i="26"/>
  <c r="UK5325" i="26"/>
  <c r="UH5326" i="26"/>
  <c r="UI5326" i="26"/>
  <c r="UJ5326" i="26"/>
  <c r="UK5326" i="26"/>
  <c r="UH5327" i="26"/>
  <c r="UI5327" i="26"/>
  <c r="UJ5327" i="26"/>
  <c r="UK5327" i="26"/>
  <c r="UH5328" i="26"/>
  <c r="UI5328" i="26"/>
  <c r="UJ5328" i="26"/>
  <c r="UK5328" i="26"/>
  <c r="UH5329" i="26"/>
  <c r="UI5329" i="26"/>
  <c r="UJ5329" i="26"/>
  <c r="UK5329" i="26"/>
  <c r="UH5330" i="26"/>
  <c r="UI5330" i="26"/>
  <c r="UJ5330" i="26"/>
  <c r="UK5330" i="26"/>
  <c r="UH5331" i="26"/>
  <c r="UI5331" i="26"/>
  <c r="UJ5331" i="26"/>
  <c r="UK5331" i="26"/>
  <c r="UH5332" i="26"/>
  <c r="UI5332" i="26"/>
  <c r="UJ5332" i="26"/>
  <c r="UK5332" i="26"/>
  <c r="UH5333" i="26"/>
  <c r="UI5333" i="26"/>
  <c r="UJ5333" i="26"/>
  <c r="UK5333" i="26"/>
  <c r="UH5334" i="26"/>
  <c r="UI5334" i="26"/>
  <c r="UJ5334" i="26"/>
  <c r="UK5334" i="26"/>
  <c r="UH5335" i="26"/>
  <c r="UI5335" i="26"/>
  <c r="UJ5335" i="26"/>
  <c r="UK5335" i="26"/>
  <c r="UH5336" i="26"/>
  <c r="UI5336" i="26"/>
  <c r="UJ5336" i="26"/>
  <c r="UK5336" i="26"/>
  <c r="UH5337" i="26"/>
  <c r="UI5337" i="26"/>
  <c r="UJ5337" i="26"/>
  <c r="UK5337" i="26"/>
  <c r="UH5338" i="26"/>
  <c r="UI5338" i="26"/>
  <c r="UJ5338" i="26"/>
  <c r="UK5338" i="26"/>
  <c r="UH5339" i="26"/>
  <c r="UI5339" i="26"/>
  <c r="UJ5339" i="26"/>
  <c r="UK5339" i="26"/>
  <c r="UH5340" i="26"/>
  <c r="UI5340" i="26"/>
  <c r="UJ5340" i="26"/>
  <c r="UK5340" i="26"/>
  <c r="UH5341" i="26"/>
  <c r="UI5341" i="26"/>
  <c r="UJ5341" i="26"/>
  <c r="UK5341" i="26"/>
  <c r="UH5342" i="26"/>
  <c r="UI5342" i="26"/>
  <c r="UJ5342" i="26"/>
  <c r="UK5342" i="26"/>
  <c r="UH5343" i="26"/>
  <c r="UI5343" i="26"/>
  <c r="UJ5343" i="26"/>
  <c r="UK5343" i="26"/>
  <c r="UH5344" i="26"/>
  <c r="UI5344" i="26"/>
  <c r="UJ5344" i="26"/>
  <c r="UK5344" i="26"/>
  <c r="UH5345" i="26"/>
  <c r="UI5345" i="26"/>
  <c r="UJ5345" i="26"/>
  <c r="UK5345" i="26"/>
  <c r="UH5346" i="26"/>
  <c r="UI5346" i="26"/>
  <c r="UJ5346" i="26"/>
  <c r="UK5346" i="26"/>
  <c r="UH5347" i="26"/>
  <c r="UI5347" i="26"/>
  <c r="UJ5347" i="26"/>
  <c r="UK5347" i="26"/>
  <c r="UH5348" i="26"/>
  <c r="UI5348" i="26"/>
  <c r="UJ5348" i="26"/>
  <c r="UK5348" i="26"/>
  <c r="UH5349" i="26"/>
  <c r="UI5349" i="26"/>
  <c r="UJ5349" i="26"/>
  <c r="UK5349" i="26"/>
  <c r="UH5350" i="26"/>
  <c r="UI5350" i="26"/>
  <c r="UJ5350" i="26"/>
  <c r="UK5350" i="26"/>
  <c r="UH5351" i="26"/>
  <c r="UI5351" i="26"/>
  <c r="UJ5351" i="26"/>
  <c r="UK5351" i="26"/>
  <c r="UH5352" i="26"/>
  <c r="UI5352" i="26"/>
  <c r="UJ5352" i="26"/>
  <c r="UK5352" i="26"/>
  <c r="UH5353" i="26"/>
  <c r="UI5353" i="26"/>
  <c r="UJ5353" i="26"/>
  <c r="UK5353" i="26"/>
  <c r="UH5354" i="26"/>
  <c r="UI5354" i="26"/>
  <c r="UJ5354" i="26"/>
  <c r="UK5354" i="26"/>
  <c r="UH5355" i="26"/>
  <c r="UI5355" i="26"/>
  <c r="UJ5355" i="26"/>
  <c r="UK5355" i="26"/>
  <c r="UH5356" i="26"/>
  <c r="UI5356" i="26"/>
  <c r="UJ5356" i="26"/>
  <c r="UK5356" i="26"/>
  <c r="UH5357" i="26"/>
  <c r="UI5357" i="26"/>
  <c r="UJ5357" i="26"/>
  <c r="UK5357" i="26"/>
  <c r="UH5358" i="26"/>
  <c r="UI5358" i="26"/>
  <c r="UJ5358" i="26"/>
  <c r="UK5358" i="26"/>
  <c r="UH5359" i="26"/>
  <c r="UI5359" i="26"/>
  <c r="UJ5359" i="26"/>
  <c r="UK5359" i="26"/>
  <c r="UH5360" i="26"/>
  <c r="UI5360" i="26"/>
  <c r="UJ5360" i="26"/>
  <c r="UK5360" i="26"/>
  <c r="UH5361" i="26"/>
  <c r="UI5361" i="26"/>
  <c r="UJ5361" i="26"/>
  <c r="UK5361" i="26"/>
  <c r="UH5362" i="26"/>
  <c r="UI5362" i="26"/>
  <c r="UJ5362" i="26"/>
  <c r="UK5362" i="26"/>
  <c r="UH5363" i="26"/>
  <c r="UI5363" i="26"/>
  <c r="UJ5363" i="26"/>
  <c r="UK5363" i="26"/>
  <c r="UH5364" i="26"/>
  <c r="UI5364" i="26"/>
  <c r="UJ5364" i="26"/>
  <c r="UK5364" i="26"/>
  <c r="UH5365" i="26"/>
  <c r="UI5365" i="26"/>
  <c r="UJ5365" i="26"/>
  <c r="UK5365" i="26"/>
  <c r="UH5366" i="26"/>
  <c r="UI5366" i="26"/>
  <c r="UJ5366" i="26"/>
  <c r="UK5366" i="26"/>
  <c r="UH5367" i="26"/>
  <c r="UI5367" i="26"/>
  <c r="UJ5367" i="26"/>
  <c r="UK5367" i="26"/>
  <c r="UH5368" i="26"/>
  <c r="UI5368" i="26"/>
  <c r="UJ5368" i="26"/>
  <c r="UK5368" i="26"/>
  <c r="UH5369" i="26"/>
  <c r="UI5369" i="26"/>
  <c r="UJ5369" i="26"/>
  <c r="UK5369" i="26"/>
  <c r="UH5370" i="26"/>
  <c r="UI5370" i="26"/>
  <c r="UJ5370" i="26"/>
  <c r="UK5370" i="26"/>
  <c r="UH5371" i="26"/>
  <c r="UI5371" i="26"/>
  <c r="UJ5371" i="26"/>
  <c r="UK5371" i="26"/>
  <c r="UH5372" i="26"/>
  <c r="UI5372" i="26"/>
  <c r="UJ5372" i="26"/>
  <c r="UK5372" i="26"/>
  <c r="UH5373" i="26"/>
  <c r="UI5373" i="26"/>
  <c r="UJ5373" i="26"/>
  <c r="UK5373" i="26"/>
  <c r="UH5374" i="26"/>
  <c r="UI5374" i="26"/>
  <c r="UJ5374" i="26"/>
  <c r="UK5374" i="26"/>
  <c r="UH5375" i="26"/>
  <c r="UI5375" i="26"/>
  <c r="UJ5375" i="26"/>
  <c r="UK5375" i="26"/>
  <c r="UH5376" i="26"/>
  <c r="UI5376" i="26"/>
  <c r="UJ5376" i="26"/>
  <c r="UK5376" i="26"/>
  <c r="UH5377" i="26"/>
  <c r="UI5377" i="26"/>
  <c r="UJ5377" i="26"/>
  <c r="UK5377" i="26"/>
  <c r="UH5378" i="26"/>
  <c r="UI5378" i="26"/>
  <c r="UJ5378" i="26"/>
  <c r="UK5378" i="26"/>
  <c r="UH5379" i="26"/>
  <c r="UI5379" i="26"/>
  <c r="UJ5379" i="26"/>
  <c r="UK5379" i="26"/>
  <c r="UH5380" i="26"/>
  <c r="UI5380" i="26"/>
  <c r="UJ5380" i="26"/>
  <c r="UK5380" i="26"/>
  <c r="UH5381" i="26"/>
  <c r="UI5381" i="26"/>
  <c r="UJ5381" i="26"/>
  <c r="UK5381" i="26"/>
  <c r="UH5382" i="26"/>
  <c r="UI5382" i="26"/>
  <c r="UJ5382" i="26"/>
  <c r="UK5382" i="26"/>
  <c r="UH5383" i="26"/>
  <c r="UI5383" i="26"/>
  <c r="UJ5383" i="26"/>
  <c r="UK5383" i="26"/>
  <c r="UH5384" i="26"/>
  <c r="UI5384" i="26"/>
  <c r="UJ5384" i="26"/>
  <c r="UK5384" i="26"/>
  <c r="UH5385" i="26"/>
  <c r="UI5385" i="26"/>
  <c r="UJ5385" i="26"/>
  <c r="UK5385" i="26"/>
  <c r="UH5386" i="26"/>
  <c r="UI5386" i="26"/>
  <c r="UJ5386" i="26"/>
  <c r="UK5386" i="26"/>
  <c r="UH5387" i="26"/>
  <c r="UI5387" i="26"/>
  <c r="UJ5387" i="26"/>
  <c r="UK5387" i="26"/>
  <c r="UH5388" i="26"/>
  <c r="UI5388" i="26"/>
  <c r="UJ5388" i="26"/>
  <c r="UK5388" i="26"/>
  <c r="UH5389" i="26"/>
  <c r="UI5389" i="26"/>
  <c r="UJ5389" i="26"/>
  <c r="UK5389" i="26"/>
  <c r="UH5390" i="26"/>
  <c r="UI5390" i="26"/>
  <c r="UJ5390" i="26"/>
  <c r="UK5390" i="26"/>
  <c r="UH5391" i="26"/>
  <c r="UI5391" i="26"/>
  <c r="UJ5391" i="26"/>
  <c r="UK5391" i="26"/>
  <c r="UK6" i="26"/>
  <c r="UJ6" i="26"/>
  <c r="UI6" i="26"/>
  <c r="UH6" i="26"/>
  <c r="UN5" i="26" l="1"/>
  <c r="UC7" i="26" a="1"/>
  <c r="UC7" i="26" s="1"/>
  <c r="UC8" i="26" a="1"/>
  <c r="UC8" i="26" s="1"/>
  <c r="UC9" i="26" a="1"/>
  <c r="UC9" i="26" s="1"/>
  <c r="UC10" i="26" a="1"/>
  <c r="UC10" i="26"/>
  <c r="UC11" i="26" a="1"/>
  <c r="UC11" i="26" s="1"/>
  <c r="UC12" i="26" a="1"/>
  <c r="UC12" i="26" s="1"/>
  <c r="UC13" i="26" a="1"/>
  <c r="UC13" i="26" s="1"/>
  <c r="UC14" i="26" a="1"/>
  <c r="UC14" i="26" s="1"/>
  <c r="UC15" i="26" a="1"/>
  <c r="UC15" i="26" s="1"/>
  <c r="UC16" i="26" a="1"/>
  <c r="UC16" i="26"/>
  <c r="UC17" i="26" a="1"/>
  <c r="UC17" i="26" s="1"/>
  <c r="UC18" i="26" a="1"/>
  <c r="UC18" i="26"/>
  <c r="UC19" i="26" a="1"/>
  <c r="UC19" i="26" s="1"/>
  <c r="UC20" i="26" a="1"/>
  <c r="UC20" i="26" s="1"/>
  <c r="UC21" i="26" a="1"/>
  <c r="UC21" i="26" s="1"/>
  <c r="UC22" i="26" a="1"/>
  <c r="UC22" i="26"/>
  <c r="UC23" i="26" a="1"/>
  <c r="UC23" i="26" s="1"/>
  <c r="UC24" i="26" a="1"/>
  <c r="UC24" i="26"/>
  <c r="UC25" i="26" a="1"/>
  <c r="UC25" i="26" s="1"/>
  <c r="UC26" i="26" a="1"/>
  <c r="UC26" i="26" s="1"/>
  <c r="UC27" i="26" a="1"/>
  <c r="UC27" i="26" s="1"/>
  <c r="UC28" i="26" a="1"/>
  <c r="UC28" i="26" s="1"/>
  <c r="UC29" i="26" a="1"/>
  <c r="UC29" i="26" s="1"/>
  <c r="UC30" i="26" a="1"/>
  <c r="UC30" i="26"/>
  <c r="UC31" i="26" a="1"/>
  <c r="UC31" i="26" s="1"/>
  <c r="UC32" i="26" a="1"/>
  <c r="UC32" i="26" s="1"/>
  <c r="UC33" i="26" a="1"/>
  <c r="UC33" i="26" s="1"/>
  <c r="UC34" i="26" a="1"/>
  <c r="UC34" i="26" s="1"/>
  <c r="UC35" i="26" a="1"/>
  <c r="UC35" i="26" s="1"/>
  <c r="UC36" i="26" a="1"/>
  <c r="UC36" i="26" s="1"/>
  <c r="UC37" i="26" a="1"/>
  <c r="UC37" i="26" s="1"/>
  <c r="UC38" i="26" a="1"/>
  <c r="UC38" i="26" s="1"/>
  <c r="UC39" i="26" a="1"/>
  <c r="UC39" i="26" s="1"/>
  <c r="UC40" i="26" a="1"/>
  <c r="UC40" i="26" s="1"/>
  <c r="UC41" i="26" a="1"/>
  <c r="UC41" i="26" s="1"/>
  <c r="UC42" i="26" a="1"/>
  <c r="UC42" i="26"/>
  <c r="UC43" i="26" a="1"/>
  <c r="UC43" i="26" s="1"/>
  <c r="UC44" i="26" a="1"/>
  <c r="UC44" i="26" s="1"/>
  <c r="UC45" i="26" a="1"/>
  <c r="UC45" i="26" s="1"/>
  <c r="UC46" i="26" a="1"/>
  <c r="UC46" i="26" s="1"/>
  <c r="UC47" i="26" a="1"/>
  <c r="UC47" i="26" s="1"/>
  <c r="UC48" i="26" a="1"/>
  <c r="UC48" i="26"/>
  <c r="UC49" i="26" a="1"/>
  <c r="UC49" i="26" s="1"/>
  <c r="UC50" i="26" a="1"/>
  <c r="UC50" i="26"/>
  <c r="UC51" i="26" a="1"/>
  <c r="UC51" i="26" s="1"/>
  <c r="UC52" i="26" a="1"/>
  <c r="UC52" i="26" s="1"/>
  <c r="UC53" i="26" a="1"/>
  <c r="UC53" i="26" s="1"/>
  <c r="UC54" i="26" a="1"/>
  <c r="UC54" i="26"/>
  <c r="UC55" i="26" a="1"/>
  <c r="UC55" i="26" s="1"/>
  <c r="UC56" i="26" a="1"/>
  <c r="UC56" i="26"/>
  <c r="UC57" i="26" a="1"/>
  <c r="UC57" i="26" s="1"/>
  <c r="UC58" i="26" a="1"/>
  <c r="UC58" i="26" s="1"/>
  <c r="UC59" i="26" a="1"/>
  <c r="UC59" i="26" s="1"/>
  <c r="UC60" i="26" a="1"/>
  <c r="UC60" i="26" s="1"/>
  <c r="UC61" i="26" a="1"/>
  <c r="UC61" i="26" s="1"/>
  <c r="UC62" i="26" a="1"/>
  <c r="UC62" i="26"/>
  <c r="UC63" i="26" a="1"/>
  <c r="UC63" i="26" s="1"/>
  <c r="UC64" i="26" a="1"/>
  <c r="UC64" i="26" s="1"/>
  <c r="UC65" i="26" a="1"/>
  <c r="UC65" i="26" s="1"/>
  <c r="UC66" i="26" a="1"/>
  <c r="UC66" i="26" s="1"/>
  <c r="UC67" i="26" a="1"/>
  <c r="UC67" i="26" s="1"/>
  <c r="UC68" i="26" a="1"/>
  <c r="UC68" i="26" s="1"/>
  <c r="UC69" i="26" a="1"/>
  <c r="UC69" i="26" s="1"/>
  <c r="UC70" i="26" a="1"/>
  <c r="UC70" i="26" s="1"/>
  <c r="UC71" i="26" a="1"/>
  <c r="UC71" i="26" s="1"/>
  <c r="UC72" i="26" a="1"/>
  <c r="UC72" i="26" s="1"/>
  <c r="UC73" i="26" a="1"/>
  <c r="UC73" i="26" s="1"/>
  <c r="UC74" i="26" a="1"/>
  <c r="UC74" i="26"/>
  <c r="UC75" i="26" a="1"/>
  <c r="UC75" i="26" s="1"/>
  <c r="UC76" i="26" a="1"/>
  <c r="UC76" i="26" s="1"/>
  <c r="UC77" i="26" a="1"/>
  <c r="UC77" i="26" s="1"/>
  <c r="UC78" i="26" a="1"/>
  <c r="UC78" i="26" s="1"/>
  <c r="UC79" i="26" a="1"/>
  <c r="UC79" i="26" s="1"/>
  <c r="UC80" i="26" a="1"/>
  <c r="UC80" i="26"/>
  <c r="UC81" i="26" a="1"/>
  <c r="UC81" i="26" s="1"/>
  <c r="UC82" i="26" a="1"/>
  <c r="UC82" i="26"/>
  <c r="UC83" i="26" a="1"/>
  <c r="UC83" i="26" s="1"/>
  <c r="UC84" i="26" a="1"/>
  <c r="UC84" i="26" s="1"/>
  <c r="UC85" i="26" a="1"/>
  <c r="UC85" i="26" s="1"/>
  <c r="UC86" i="26" a="1"/>
  <c r="UC86" i="26"/>
  <c r="UC87" i="26" a="1"/>
  <c r="UC87" i="26" s="1"/>
  <c r="UC88" i="26" a="1"/>
  <c r="UC88" i="26"/>
  <c r="UC89" i="26" a="1"/>
  <c r="UC89" i="26" s="1"/>
  <c r="UC90" i="26" a="1"/>
  <c r="UC90" i="26" s="1"/>
  <c r="UC91" i="26" a="1"/>
  <c r="UC91" i="26" s="1"/>
  <c r="UC92" i="26" a="1"/>
  <c r="UC92" i="26" s="1"/>
  <c r="UC93" i="26" a="1"/>
  <c r="UC93" i="26" s="1"/>
  <c r="UC94" i="26" a="1"/>
  <c r="UC94" i="26"/>
  <c r="UC95" i="26" a="1"/>
  <c r="UC95" i="26" s="1"/>
  <c r="UC96" i="26" a="1"/>
  <c r="UC96" i="26" s="1"/>
  <c r="UC97" i="26" a="1"/>
  <c r="UC97" i="26" s="1"/>
  <c r="UC98" i="26" a="1"/>
  <c r="UC98" i="26" s="1"/>
  <c r="UC99" i="26" a="1"/>
  <c r="UC99" i="26" s="1"/>
  <c r="UC100" i="26" a="1"/>
  <c r="UC100" i="26"/>
  <c r="UC101" i="26" a="1"/>
  <c r="UC101" i="26" s="1"/>
  <c r="UC102" i="26" a="1"/>
  <c r="UC102" i="26" s="1"/>
  <c r="UC103" i="26" a="1"/>
  <c r="UC103" i="26" s="1"/>
  <c r="UC104" i="26" a="1"/>
  <c r="UC104" i="26" s="1"/>
  <c r="UC105" i="26" a="1"/>
  <c r="UC105" i="26" s="1"/>
  <c r="UC106" i="26" a="1"/>
  <c r="UC106" i="26"/>
  <c r="UC107" i="26" a="1"/>
  <c r="UC107" i="26" s="1"/>
  <c r="UC108" i="26" a="1"/>
  <c r="UC108" i="26" s="1"/>
  <c r="UC109" i="26" a="1"/>
  <c r="UC109" i="26" s="1"/>
  <c r="UC110" i="26" a="1"/>
  <c r="UC110" i="26" s="1"/>
  <c r="UC111" i="26" a="1"/>
  <c r="UC111" i="26" s="1"/>
  <c r="UC112" i="26" a="1"/>
  <c r="UC112" i="26" s="1"/>
  <c r="UC113" i="26" a="1"/>
  <c r="UC113" i="26" s="1"/>
  <c r="UC114" i="26" a="1"/>
  <c r="UC114" i="26" s="1"/>
  <c r="UC115" i="26" a="1"/>
  <c r="UC115" i="26" s="1"/>
  <c r="UC116" i="26" a="1"/>
  <c r="UC116" i="26" s="1"/>
  <c r="UC117" i="26" a="1"/>
  <c r="UC117" i="26" s="1"/>
  <c r="UC118" i="26" a="1"/>
  <c r="UC118" i="26" s="1"/>
  <c r="UC119" i="26" a="1"/>
  <c r="UC119" i="26" s="1"/>
  <c r="UC120" i="26" a="1"/>
  <c r="UC120" i="26" s="1"/>
  <c r="UC121" i="26" a="1"/>
  <c r="UC121" i="26" s="1"/>
  <c r="UC122" i="26" a="1"/>
  <c r="UC122" i="26" s="1"/>
  <c r="UC123" i="26" a="1"/>
  <c r="UC123" i="26" s="1"/>
  <c r="UC124" i="26" a="1"/>
  <c r="UC124" i="26" s="1"/>
  <c r="UC125" i="26" a="1"/>
  <c r="UC125" i="26" s="1"/>
  <c r="UC126" i="26" a="1"/>
  <c r="UC126" i="26" s="1"/>
  <c r="UC127" i="26" a="1"/>
  <c r="UC127" i="26" s="1"/>
  <c r="UC128" i="26" a="1"/>
  <c r="UC128" i="26" s="1"/>
  <c r="UC129" i="26" a="1"/>
  <c r="UC129" i="26" s="1"/>
  <c r="UC130" i="26" a="1"/>
  <c r="UC130" i="26" s="1"/>
  <c r="UC131" i="26" a="1"/>
  <c r="UC131" i="26" s="1"/>
  <c r="UC132" i="26" a="1"/>
  <c r="UC132" i="26" s="1"/>
  <c r="UC133" i="26" a="1"/>
  <c r="UC133" i="26" s="1"/>
  <c r="UC134" i="26" a="1"/>
  <c r="UC134" i="26" s="1"/>
  <c r="UC135" i="26" a="1"/>
  <c r="UC135" i="26" s="1"/>
  <c r="UC136" i="26" a="1"/>
  <c r="UC136" i="26" s="1"/>
  <c r="UC137" i="26" a="1"/>
  <c r="UC137" i="26" s="1"/>
  <c r="UC138" i="26" a="1"/>
  <c r="UC138" i="26" s="1"/>
  <c r="UC139" i="26" a="1"/>
  <c r="UC139" i="26" s="1"/>
  <c r="UC140" i="26" a="1"/>
  <c r="UC140" i="26" s="1"/>
  <c r="UC141" i="26" a="1"/>
  <c r="UC141" i="26" s="1"/>
  <c r="UC142" i="26" a="1"/>
  <c r="UC142" i="26" s="1"/>
  <c r="UC143" i="26" a="1"/>
  <c r="UC143" i="26" s="1"/>
  <c r="UC144" i="26" a="1"/>
  <c r="UC144" i="26" s="1"/>
  <c r="UC145" i="26" a="1"/>
  <c r="UC145" i="26" s="1"/>
  <c r="UC146" i="26" a="1"/>
  <c r="UC146" i="26" s="1"/>
  <c r="UC147" i="26" a="1"/>
  <c r="UC147" i="26" s="1"/>
  <c r="UC148" i="26" a="1"/>
  <c r="UC148" i="26" s="1"/>
  <c r="UC149" i="26" a="1"/>
  <c r="UC149" i="26" s="1"/>
  <c r="UC150" i="26" a="1"/>
  <c r="UC150" i="26"/>
  <c r="UC151" i="26" a="1"/>
  <c r="UC151" i="26" s="1"/>
  <c r="UC152" i="26" a="1"/>
  <c r="UC152" i="26" s="1"/>
  <c r="UC153" i="26" a="1"/>
  <c r="UC153" i="26" s="1"/>
  <c r="UC154" i="26" a="1"/>
  <c r="UC154" i="26" s="1"/>
  <c r="UC155" i="26" a="1"/>
  <c r="UC155" i="26" s="1"/>
  <c r="UC156" i="26" a="1"/>
  <c r="UC156" i="26" s="1"/>
  <c r="UC157" i="26" a="1"/>
  <c r="UC157" i="26" s="1"/>
  <c r="UC158" i="26" a="1"/>
  <c r="UC158" i="26" s="1"/>
  <c r="UC159" i="26" a="1"/>
  <c r="UC159" i="26" s="1"/>
  <c r="UC160" i="26" a="1"/>
  <c r="UC160" i="26" s="1"/>
  <c r="UC161" i="26" a="1"/>
  <c r="UC161" i="26" s="1"/>
  <c r="UC162" i="26" a="1"/>
  <c r="UC162" i="26" s="1"/>
  <c r="UC163" i="26" a="1"/>
  <c r="UC163" i="26" s="1"/>
  <c r="UC164" i="26" a="1"/>
  <c r="UC164" i="26" s="1"/>
  <c r="UC165" i="26" a="1"/>
  <c r="UC165" i="26" s="1"/>
  <c r="UC166" i="26" a="1"/>
  <c r="UC166" i="26" s="1"/>
  <c r="UC167" i="26" a="1"/>
  <c r="UC167" i="26" s="1"/>
  <c r="UC168" i="26" a="1"/>
  <c r="UC168" i="26" s="1"/>
  <c r="UC169" i="26" a="1"/>
  <c r="UC169" i="26" s="1"/>
  <c r="UC170" i="26" a="1"/>
  <c r="UC170" i="26" s="1"/>
  <c r="UC171" i="26" a="1"/>
  <c r="UC171" i="26" s="1"/>
  <c r="UC172" i="26" a="1"/>
  <c r="UC172" i="26"/>
  <c r="UC173" i="26" a="1"/>
  <c r="UC173" i="26" s="1"/>
  <c r="UC174" i="26" a="1"/>
  <c r="UC174" i="26"/>
  <c r="UC175" i="26" a="1"/>
  <c r="UC175" i="26" s="1"/>
  <c r="UC176" i="26" a="1"/>
  <c r="UC176" i="26" s="1"/>
  <c r="UC177" i="26" a="1"/>
  <c r="UC177" i="26" s="1"/>
  <c r="UC178" i="26" a="1"/>
  <c r="UC178" i="26"/>
  <c r="UC179" i="26" a="1"/>
  <c r="UC179" i="26" s="1"/>
  <c r="UC180" i="26" a="1"/>
  <c r="UC180" i="26"/>
  <c r="UC181" i="26" a="1"/>
  <c r="UC181" i="26" s="1"/>
  <c r="UC182" i="26" a="1"/>
  <c r="UC182" i="26" s="1"/>
  <c r="UC183" i="26" a="1"/>
  <c r="UC183" i="26" s="1"/>
  <c r="UC184" i="26" a="1"/>
  <c r="UC184" i="26" s="1"/>
  <c r="UC185" i="26" a="1"/>
  <c r="UC185" i="26" s="1"/>
  <c r="UC186" i="26" a="1"/>
  <c r="UC186" i="26" s="1"/>
  <c r="UC187" i="26" a="1"/>
  <c r="UC187" i="26" s="1"/>
  <c r="UC188" i="26" a="1"/>
  <c r="UC188" i="26" s="1"/>
  <c r="UC189" i="26" a="1"/>
  <c r="UC189" i="26" s="1"/>
  <c r="UC190" i="26" a="1"/>
  <c r="UC190" i="26" s="1"/>
  <c r="UC191" i="26" a="1"/>
  <c r="UC191" i="26" s="1"/>
  <c r="UC192" i="26" a="1"/>
  <c r="UC192" i="26" s="1"/>
  <c r="UC193" i="26" a="1"/>
  <c r="UC193" i="26" s="1"/>
  <c r="UC194" i="26" a="1"/>
  <c r="UC194" i="26" s="1"/>
  <c r="UC195" i="26" a="1"/>
  <c r="UC195" i="26" s="1"/>
  <c r="UC196" i="26" a="1"/>
  <c r="UC196" i="26" s="1"/>
  <c r="UC197" i="26" a="1"/>
  <c r="UC197" i="26" s="1"/>
  <c r="UC198" i="26" a="1"/>
  <c r="UC198" i="26" s="1"/>
  <c r="UC199" i="26" a="1"/>
  <c r="UC199" i="26" s="1"/>
  <c r="UC200" i="26" a="1"/>
  <c r="UC200" i="26" s="1"/>
  <c r="UC201" i="26" a="1"/>
  <c r="UC201" i="26" s="1"/>
  <c r="UC202" i="26" a="1"/>
  <c r="UC202" i="26"/>
  <c r="UC203" i="26" a="1"/>
  <c r="UC203" i="26" s="1"/>
  <c r="UC204" i="26" a="1"/>
  <c r="UC204" i="26" s="1"/>
  <c r="UC205" i="26" a="1"/>
  <c r="UC205" i="26" s="1"/>
  <c r="UC206" i="26" a="1"/>
  <c r="UC206" i="26" s="1"/>
  <c r="UC207" i="26" a="1"/>
  <c r="UC207" i="26" s="1"/>
  <c r="UC208" i="26" a="1"/>
  <c r="UC208" i="26" s="1"/>
  <c r="UC209" i="26" a="1"/>
  <c r="UC209" i="26" s="1"/>
  <c r="UC210" i="26" a="1"/>
  <c r="UC210" i="26" s="1"/>
  <c r="UC211" i="26" a="1"/>
  <c r="UC211" i="26" s="1"/>
  <c r="UC212" i="26" a="1"/>
  <c r="UC212" i="26" s="1"/>
  <c r="UC213" i="26" a="1"/>
  <c r="UC213" i="26" s="1"/>
  <c r="UC214" i="26" a="1"/>
  <c r="UC214" i="26" s="1"/>
  <c r="UC215" i="26" a="1"/>
  <c r="UC215" i="26" s="1"/>
  <c r="UC216" i="26" a="1"/>
  <c r="UC216" i="26" s="1"/>
  <c r="UC217" i="26" a="1"/>
  <c r="UC217" i="26" s="1"/>
  <c r="UC218" i="26" a="1"/>
  <c r="UC218" i="26" s="1"/>
  <c r="UC219" i="26" a="1"/>
  <c r="UC219" i="26" s="1"/>
  <c r="UC220" i="26" a="1"/>
  <c r="UC220" i="26"/>
  <c r="UC221" i="26" a="1"/>
  <c r="UC221" i="26" s="1"/>
  <c r="UC222" i="26" a="1"/>
  <c r="UC222" i="26" s="1"/>
  <c r="UC223" i="26" a="1"/>
  <c r="UC223" i="26" s="1"/>
  <c r="UC224" i="26" a="1"/>
  <c r="UC224" i="26" s="1"/>
  <c r="UC225" i="26" a="1"/>
  <c r="UC225" i="26" s="1"/>
  <c r="UC226" i="26" a="1"/>
  <c r="UC226" i="26"/>
  <c r="UC227" i="26" a="1"/>
  <c r="UC227" i="26" s="1"/>
  <c r="UC228" i="26" a="1"/>
  <c r="UC228" i="26" s="1"/>
  <c r="UC229" i="26" a="1"/>
  <c r="UC229" i="26" s="1"/>
  <c r="UC230" i="26" a="1"/>
  <c r="UC230" i="26" s="1"/>
  <c r="UC231" i="26" a="1"/>
  <c r="UC231" i="26" s="1"/>
  <c r="UC232" i="26" a="1"/>
  <c r="UC232" i="26" s="1"/>
  <c r="UC233" i="26" a="1"/>
  <c r="UC233" i="26" s="1"/>
  <c r="UC234" i="26" a="1"/>
  <c r="UC234" i="26" s="1"/>
  <c r="UC235" i="26" a="1"/>
  <c r="UC235" i="26" s="1"/>
  <c r="UC236" i="26" a="1"/>
  <c r="UC236" i="26" s="1"/>
  <c r="UC237" i="26" a="1"/>
  <c r="UC237" i="26" s="1"/>
  <c r="UC238" i="26" a="1"/>
  <c r="UC238" i="26"/>
  <c r="UC239" i="26" a="1"/>
  <c r="UC239" i="26" s="1"/>
  <c r="UC240" i="26" a="1"/>
  <c r="UC240" i="26" s="1"/>
  <c r="UC241" i="26" a="1"/>
  <c r="UC241" i="26" s="1"/>
  <c r="UC242" i="26" a="1"/>
  <c r="UC242" i="26" s="1"/>
  <c r="UC243" i="26" a="1"/>
  <c r="UC243" i="26" s="1"/>
  <c r="UC244" i="26" a="1"/>
  <c r="UC244" i="26" s="1"/>
  <c r="UC245" i="26" a="1"/>
  <c r="UC245" i="26" s="1"/>
  <c r="UC246" i="26" a="1"/>
  <c r="UC246" i="26" s="1"/>
  <c r="UC247" i="26" a="1"/>
  <c r="UC247" i="26" s="1"/>
  <c r="UC248" i="26" a="1"/>
  <c r="UC248" i="26" s="1"/>
  <c r="UC249" i="26" a="1"/>
  <c r="UC249" i="26" s="1"/>
  <c r="UC250" i="26" a="1"/>
  <c r="UC250" i="26" s="1"/>
  <c r="UC251" i="26" a="1"/>
  <c r="UC251" i="26" s="1"/>
  <c r="UC252" i="26" a="1"/>
  <c r="UC252" i="26" s="1"/>
  <c r="UC253" i="26" a="1"/>
  <c r="UC253" i="26" s="1"/>
  <c r="UC254" i="26" a="1"/>
  <c r="UC254" i="26" s="1"/>
  <c r="UC255" i="26" a="1"/>
  <c r="UC255" i="26" s="1"/>
  <c r="UC256" i="26" a="1"/>
  <c r="UC256" i="26" s="1"/>
  <c r="UC257" i="26" a="1"/>
  <c r="UC257" i="26" s="1"/>
  <c r="UC258" i="26" a="1"/>
  <c r="UC258" i="26" s="1"/>
  <c r="UC259" i="26" a="1"/>
  <c r="UC259" i="26" s="1"/>
  <c r="UC260" i="26" a="1"/>
  <c r="UC260" i="26"/>
  <c r="UC261" i="26" a="1"/>
  <c r="UC261" i="26" s="1"/>
  <c r="UC262" i="26" a="1"/>
  <c r="UC262" i="26"/>
  <c r="UC263" i="26" a="1"/>
  <c r="UC263" i="26" s="1"/>
  <c r="UC264" i="26" a="1"/>
  <c r="UC264" i="26" s="1"/>
  <c r="UC265" i="26" a="1"/>
  <c r="UC265" i="26" s="1"/>
  <c r="UC266" i="26" a="1"/>
  <c r="UC266" i="26"/>
  <c r="UC267" i="26" a="1"/>
  <c r="UC267" i="26" s="1"/>
  <c r="UC268" i="26" a="1"/>
  <c r="UC268" i="26"/>
  <c r="UC269" i="26" a="1"/>
  <c r="UC269" i="26" s="1"/>
  <c r="UC270" i="26" a="1"/>
  <c r="UC270" i="26" s="1"/>
  <c r="UC271" i="26" a="1"/>
  <c r="UC271" i="26" s="1"/>
  <c r="UC272" i="26" a="1"/>
  <c r="UC272" i="26" s="1"/>
  <c r="UC273" i="26" a="1"/>
  <c r="UC273" i="26" s="1"/>
  <c r="UC274" i="26" a="1"/>
  <c r="UC274" i="26" s="1"/>
  <c r="UC275" i="26" a="1"/>
  <c r="UC275" i="26" s="1"/>
  <c r="UC276" i="26" a="1"/>
  <c r="UC276" i="26" s="1"/>
  <c r="UC277" i="26" a="1"/>
  <c r="UC277" i="26" s="1"/>
  <c r="UC278" i="26" a="1"/>
  <c r="UC278" i="26" s="1"/>
  <c r="UC279" i="26" a="1"/>
  <c r="UC279" i="26" s="1"/>
  <c r="UC280" i="26" a="1"/>
  <c r="UC280" i="26" s="1"/>
  <c r="UC281" i="26" a="1"/>
  <c r="UC281" i="26" s="1"/>
  <c r="UC282" i="26" a="1"/>
  <c r="UC282" i="26" s="1"/>
  <c r="UC283" i="26" a="1"/>
  <c r="UC283" i="26" s="1"/>
  <c r="UC284" i="26" a="1"/>
  <c r="UC284" i="26"/>
  <c r="UC285" i="26" a="1"/>
  <c r="UC285" i="26" s="1"/>
  <c r="UC286" i="26" a="1"/>
  <c r="UC286" i="26" s="1"/>
  <c r="UC287" i="26" a="1"/>
  <c r="UC287" i="26" s="1"/>
  <c r="UC288" i="26" a="1"/>
  <c r="UC288" i="26" s="1"/>
  <c r="UC289" i="26" a="1"/>
  <c r="UC289" i="26" s="1"/>
  <c r="UC290" i="26" a="1"/>
  <c r="UC290" i="26" s="1"/>
  <c r="UC291" i="26" a="1"/>
  <c r="UC291" i="26" s="1"/>
  <c r="UC292" i="26" a="1"/>
  <c r="UC292" i="26" s="1"/>
  <c r="UC293" i="26" a="1"/>
  <c r="UC293" i="26" s="1"/>
  <c r="UC294" i="26" a="1"/>
  <c r="UC294" i="26" s="1"/>
  <c r="UC295" i="26" a="1"/>
  <c r="UC295" i="26" s="1"/>
  <c r="UC296" i="26" a="1"/>
  <c r="UC296" i="26" s="1"/>
  <c r="UC297" i="26" a="1"/>
  <c r="UC297" i="26" s="1"/>
  <c r="UC298" i="26" a="1"/>
  <c r="UC298" i="26"/>
  <c r="UC299" i="26" a="1"/>
  <c r="UC299" i="26" s="1"/>
  <c r="UC300" i="26" a="1"/>
  <c r="UC300" i="26" s="1"/>
  <c r="UC301" i="26" a="1"/>
  <c r="UC301" i="26" s="1"/>
  <c r="UC302" i="26" a="1"/>
  <c r="UC302" i="26" s="1"/>
  <c r="UC303" i="26" a="1"/>
  <c r="UC303" i="26" s="1"/>
  <c r="UC304" i="26" a="1"/>
  <c r="UC304" i="26" s="1"/>
  <c r="UC305" i="26" a="1"/>
  <c r="UC305" i="26" s="1"/>
  <c r="UC306" i="26" a="1"/>
  <c r="UC306" i="26" s="1"/>
  <c r="UC307" i="26" a="1"/>
  <c r="UC307" i="26" s="1"/>
  <c r="UC308" i="26" a="1"/>
  <c r="UC308" i="26"/>
  <c r="UC309" i="26" a="1"/>
  <c r="UC309" i="26" s="1"/>
  <c r="UC310" i="26" a="1"/>
  <c r="UC310" i="26" s="1"/>
  <c r="UC311" i="26" a="1"/>
  <c r="UC311" i="26" s="1"/>
  <c r="UC312" i="26" a="1"/>
  <c r="UC312" i="26" s="1"/>
  <c r="UC313" i="26" a="1"/>
  <c r="UC313" i="26" s="1"/>
  <c r="UC314" i="26" a="1"/>
  <c r="UC314" i="26" s="1"/>
  <c r="UC315" i="26" a="1"/>
  <c r="UC315" i="26" s="1"/>
  <c r="UC316" i="26" a="1"/>
  <c r="UC316" i="26" s="1"/>
  <c r="UC317" i="26" a="1"/>
  <c r="UC317" i="26" s="1"/>
  <c r="UC318" i="26" a="1"/>
  <c r="UC318" i="26" s="1"/>
  <c r="UC319" i="26" a="1"/>
  <c r="UC319" i="26" s="1"/>
  <c r="UC320" i="26" a="1"/>
  <c r="UC320" i="26" s="1"/>
  <c r="UC321" i="26" a="1"/>
  <c r="UC321" i="26" s="1"/>
  <c r="UC322" i="26" a="1"/>
  <c r="UC322" i="26" s="1"/>
  <c r="UC323" i="26" a="1"/>
  <c r="UC323" i="26" s="1"/>
  <c r="UC324" i="26" a="1"/>
  <c r="UC324" i="26" s="1"/>
  <c r="UC325" i="26" a="1"/>
  <c r="UC325" i="26" s="1"/>
  <c r="UC326" i="26" a="1"/>
  <c r="UC326" i="26" s="1"/>
  <c r="UC327" i="26" a="1"/>
  <c r="UC327" i="26" s="1"/>
  <c r="UC328" i="26" a="1"/>
  <c r="UC328" i="26" s="1"/>
  <c r="UC329" i="26" a="1"/>
  <c r="UC329" i="26" s="1"/>
  <c r="UC330" i="26" a="1"/>
  <c r="UC330" i="26" s="1"/>
  <c r="UC331" i="26" a="1"/>
  <c r="UC331" i="26" s="1"/>
  <c r="UC332" i="26" a="1"/>
  <c r="UC332" i="26" s="1"/>
  <c r="UC333" i="26" a="1"/>
  <c r="UC333" i="26" s="1"/>
  <c r="UC334" i="26" a="1"/>
  <c r="UC334" i="26" s="1"/>
  <c r="UC335" i="26" a="1"/>
  <c r="UC335" i="26" s="1"/>
  <c r="UC336" i="26" a="1"/>
  <c r="UC336" i="26" s="1"/>
  <c r="UC337" i="26" a="1"/>
  <c r="UC337" i="26" s="1"/>
  <c r="UC338" i="26" a="1"/>
  <c r="UC338" i="26" s="1"/>
  <c r="UC339" i="26" a="1"/>
  <c r="UC339" i="26" s="1"/>
  <c r="UC340" i="26" a="1"/>
  <c r="UC340" i="26" s="1"/>
  <c r="UC341" i="26" a="1"/>
  <c r="UC341" i="26" s="1"/>
  <c r="UC342" i="26" a="1"/>
  <c r="UC342" i="26" s="1"/>
  <c r="UC343" i="26" a="1"/>
  <c r="UC343" i="26" s="1"/>
  <c r="UC344" i="26" a="1"/>
  <c r="UC344" i="26"/>
  <c r="UC345" i="26" a="1"/>
  <c r="UC345" i="26" s="1"/>
  <c r="UC346" i="26" a="1"/>
  <c r="UC346" i="26" s="1"/>
  <c r="UC347" i="26" a="1"/>
  <c r="UC347" i="26" s="1"/>
  <c r="UC348" i="26" a="1"/>
  <c r="UC348" i="26" s="1"/>
  <c r="UC349" i="26" a="1"/>
  <c r="UC349" i="26" s="1"/>
  <c r="UC350" i="26" a="1"/>
  <c r="UC350" i="26" s="1"/>
  <c r="UC351" i="26" a="1"/>
  <c r="UC351" i="26" s="1"/>
  <c r="UC352" i="26" a="1"/>
  <c r="UC352" i="26" s="1"/>
  <c r="UC353" i="26" a="1"/>
  <c r="UC353" i="26" s="1"/>
  <c r="UC354" i="26" a="1"/>
  <c r="UC354" i="26" s="1"/>
  <c r="UC355" i="26" a="1"/>
  <c r="UC355" i="26" s="1"/>
  <c r="UC356" i="26" a="1"/>
  <c r="UC356" i="26" s="1"/>
  <c r="UC357" i="26" a="1"/>
  <c r="UC357" i="26" s="1"/>
  <c r="UC358" i="26" a="1"/>
  <c r="UC358" i="26" s="1"/>
  <c r="UC359" i="26" a="1"/>
  <c r="UC359" i="26" s="1"/>
  <c r="UC360" i="26" a="1"/>
  <c r="UC360" i="26" s="1"/>
  <c r="UC361" i="26" a="1"/>
  <c r="UC361" i="26" s="1"/>
  <c r="UC362" i="26" a="1"/>
  <c r="UC362" i="26"/>
  <c r="UC363" i="26" a="1"/>
  <c r="UC363" i="26" s="1"/>
  <c r="UC364" i="26" a="1"/>
  <c r="UC364" i="26" s="1"/>
  <c r="UC365" i="26" a="1"/>
  <c r="UC365" i="26" s="1"/>
  <c r="UC366" i="26" a="1"/>
  <c r="UC366" i="26" s="1"/>
  <c r="UC367" i="26" a="1"/>
  <c r="UC367" i="26" s="1"/>
  <c r="UC368" i="26" a="1"/>
  <c r="UC368" i="26" s="1"/>
  <c r="UC369" i="26" a="1"/>
  <c r="UC369" i="26" s="1"/>
  <c r="UC370" i="26" a="1"/>
  <c r="UC370" i="26" s="1"/>
  <c r="UC371" i="26" a="1"/>
  <c r="UC371" i="26" s="1"/>
  <c r="UC372" i="26" a="1"/>
  <c r="UC372" i="26" s="1"/>
  <c r="UC373" i="26" a="1"/>
  <c r="UC373" i="26" s="1"/>
  <c r="UC374" i="26" a="1"/>
  <c r="UC374" i="26" s="1"/>
  <c r="UC375" i="26" a="1"/>
  <c r="UC375" i="26" s="1"/>
  <c r="UC376" i="26" a="1"/>
  <c r="UC376" i="26" s="1"/>
  <c r="UC377" i="26" a="1"/>
  <c r="UC377" i="26" s="1"/>
  <c r="UC378" i="26" a="1"/>
  <c r="UC378" i="26" s="1"/>
  <c r="UC379" i="26" a="1"/>
  <c r="UC379" i="26" s="1"/>
  <c r="UC380" i="26" a="1"/>
  <c r="UC380" i="26" s="1"/>
  <c r="UC381" i="26" a="1"/>
  <c r="UC381" i="26" s="1"/>
  <c r="UC382" i="26" a="1"/>
  <c r="UC382" i="26" s="1"/>
  <c r="UC383" i="26" a="1"/>
  <c r="UC383" i="26" s="1"/>
  <c r="UC384" i="26" a="1"/>
  <c r="UC384" i="26" s="1"/>
  <c r="UC385" i="26" a="1"/>
  <c r="UC385" i="26" s="1"/>
  <c r="UC386" i="26" a="1"/>
  <c r="UC386" i="26" s="1"/>
  <c r="UC387" i="26" a="1"/>
  <c r="UC387" i="26" s="1"/>
  <c r="UC388" i="26" a="1"/>
  <c r="UC388" i="26" s="1"/>
  <c r="UC389" i="26" a="1"/>
  <c r="UC389" i="26" s="1"/>
  <c r="UC390" i="26" a="1"/>
  <c r="UC390" i="26" s="1"/>
  <c r="UC391" i="26" a="1"/>
  <c r="UC391" i="26" s="1"/>
  <c r="UC392" i="26" a="1"/>
  <c r="UC392" i="26" s="1"/>
  <c r="UC393" i="26" a="1"/>
  <c r="UC393" i="26" s="1"/>
  <c r="UC394" i="26" a="1"/>
  <c r="UC394" i="26" s="1"/>
  <c r="UC395" i="26" a="1"/>
  <c r="UC395" i="26" s="1"/>
  <c r="UC396" i="26" a="1"/>
  <c r="UC396" i="26" s="1"/>
  <c r="UC397" i="26" a="1"/>
  <c r="UC397" i="26" s="1"/>
  <c r="UC398" i="26" a="1"/>
  <c r="UC398" i="26" s="1"/>
  <c r="UC399" i="26" a="1"/>
  <c r="UC399" i="26" s="1"/>
  <c r="UC400" i="26" a="1"/>
  <c r="UC400" i="26" s="1"/>
  <c r="UC401" i="26" a="1"/>
  <c r="UC401" i="26" s="1"/>
  <c r="UC402" i="26" a="1"/>
  <c r="UC402" i="26"/>
  <c r="UC403" i="26" a="1"/>
  <c r="UC403" i="26" s="1"/>
  <c r="UC404" i="26" a="1"/>
  <c r="UC404" i="26" s="1"/>
  <c r="UC405" i="26" a="1"/>
  <c r="UC405" i="26" s="1"/>
  <c r="UC406" i="26" a="1"/>
  <c r="UC406" i="26" s="1"/>
  <c r="UC407" i="26" a="1"/>
  <c r="UC407" i="26" s="1"/>
  <c r="UC408" i="26" a="1"/>
  <c r="UC408" i="26"/>
  <c r="UC409" i="26" a="1"/>
  <c r="UC409" i="26" s="1"/>
  <c r="UC410" i="26" a="1"/>
  <c r="UC410" i="26" s="1"/>
  <c r="UC411" i="26" a="1"/>
  <c r="UC411" i="26" s="1"/>
  <c r="UC412" i="26" a="1"/>
  <c r="UC412" i="26" s="1"/>
  <c r="UC413" i="26" a="1"/>
  <c r="UC413" i="26" s="1"/>
  <c r="UC414" i="26" a="1"/>
  <c r="UC414" i="26" s="1"/>
  <c r="UC415" i="26" a="1"/>
  <c r="UC415" i="26" s="1"/>
  <c r="UC416" i="26" a="1"/>
  <c r="UC416" i="26" s="1"/>
  <c r="UC417" i="26" a="1"/>
  <c r="UC417" i="26" s="1"/>
  <c r="UC418" i="26" a="1"/>
  <c r="UC418" i="26" s="1"/>
  <c r="UC419" i="26" a="1"/>
  <c r="UC419" i="26" s="1"/>
  <c r="UC420" i="26" a="1"/>
  <c r="UC420" i="26" s="1"/>
  <c r="UC421" i="26" a="1"/>
  <c r="UC421" i="26" s="1"/>
  <c r="UC422" i="26" a="1"/>
  <c r="UC422" i="26" s="1"/>
  <c r="UC423" i="26" a="1"/>
  <c r="UC423" i="26" s="1"/>
  <c r="UC424" i="26" a="1"/>
  <c r="UC424" i="26" s="1"/>
  <c r="UC425" i="26" a="1"/>
  <c r="UC425" i="26" s="1"/>
  <c r="UC426" i="26" a="1"/>
  <c r="UC426" i="26" s="1"/>
  <c r="UC427" i="26" a="1"/>
  <c r="UC427" i="26" s="1"/>
  <c r="UC428" i="26" a="1"/>
  <c r="UC428" i="26" s="1"/>
  <c r="UC429" i="26" a="1"/>
  <c r="UC429" i="26" s="1"/>
  <c r="UC430" i="26" a="1"/>
  <c r="UC430" i="26" s="1"/>
  <c r="UC431" i="26" a="1"/>
  <c r="UC431" i="26" s="1"/>
  <c r="UC432" i="26" a="1"/>
  <c r="UC432" i="26" s="1"/>
  <c r="UC433" i="26" a="1"/>
  <c r="UC433" i="26" s="1"/>
  <c r="UC434" i="26" a="1"/>
  <c r="UC434" i="26" s="1"/>
  <c r="UC435" i="26" a="1"/>
  <c r="UC435" i="26" s="1"/>
  <c r="UC436" i="26" a="1"/>
  <c r="UC436" i="26" s="1"/>
  <c r="UC437" i="26" a="1"/>
  <c r="UC437" i="26" s="1"/>
  <c r="UC438" i="26" a="1"/>
  <c r="UC438" i="26" s="1"/>
  <c r="UC439" i="26" a="1"/>
  <c r="UC439" i="26" s="1"/>
  <c r="UC440" i="26" a="1"/>
  <c r="UC440" i="26" s="1"/>
  <c r="UC441" i="26" a="1"/>
  <c r="UC441" i="26" s="1"/>
  <c r="UC442" i="26" a="1"/>
  <c r="UC442" i="26" s="1"/>
  <c r="UC443" i="26" a="1"/>
  <c r="UC443" i="26" s="1"/>
  <c r="UC444" i="26" a="1"/>
  <c r="UC444" i="26" s="1"/>
  <c r="UC445" i="26" a="1"/>
  <c r="UC445" i="26" s="1"/>
  <c r="UC446" i="26" a="1"/>
  <c r="UC446" i="26" s="1"/>
  <c r="UC447" i="26" a="1"/>
  <c r="UC447" i="26" s="1"/>
  <c r="UC448" i="26" a="1"/>
  <c r="UC448" i="26" s="1"/>
  <c r="UC449" i="26" a="1"/>
  <c r="UC449" i="26" s="1"/>
  <c r="UC450" i="26" a="1"/>
  <c r="UC450" i="26" s="1"/>
  <c r="UC451" i="26" a="1"/>
  <c r="UC451" i="26" s="1"/>
  <c r="UC452" i="26" a="1"/>
  <c r="UC452" i="26" s="1"/>
  <c r="UC453" i="26" a="1"/>
  <c r="UC453" i="26" s="1"/>
  <c r="UC454" i="26" a="1"/>
  <c r="UC454" i="26" s="1"/>
  <c r="UC455" i="26" a="1"/>
  <c r="UC455" i="26" s="1"/>
  <c r="UC456" i="26" a="1"/>
  <c r="UC456" i="26" s="1"/>
  <c r="UC457" i="26" a="1"/>
  <c r="UC457" i="26" s="1"/>
  <c r="UC458" i="26" a="1"/>
  <c r="UC458" i="26" s="1"/>
  <c r="UC459" i="26" a="1"/>
  <c r="UC459" i="26" s="1"/>
  <c r="UC460" i="26" a="1"/>
  <c r="UC460" i="26" s="1"/>
  <c r="UC461" i="26" a="1"/>
  <c r="UC461" i="26" s="1"/>
  <c r="UC462" i="26" a="1"/>
  <c r="UC462" i="26" s="1"/>
  <c r="UC463" i="26" a="1"/>
  <c r="UC463" i="26" s="1"/>
  <c r="UC464" i="26" a="1"/>
  <c r="UC464" i="26" s="1"/>
  <c r="UC465" i="26" a="1"/>
  <c r="UC465" i="26" s="1"/>
  <c r="UC466" i="26" a="1"/>
  <c r="UC466" i="26" s="1"/>
  <c r="UC467" i="26" a="1"/>
  <c r="UC467" i="26" s="1"/>
  <c r="UC468" i="26" a="1"/>
  <c r="UC468" i="26" s="1"/>
  <c r="UC469" i="26" a="1"/>
  <c r="UC469" i="26" s="1"/>
  <c r="UC470" i="26" a="1"/>
  <c r="UC470" i="26" s="1"/>
  <c r="UC471" i="26" a="1"/>
  <c r="UC471" i="26" s="1"/>
  <c r="UC472" i="26" a="1"/>
  <c r="UC472" i="26" s="1"/>
  <c r="UC473" i="26" a="1"/>
  <c r="UC473" i="26" s="1"/>
  <c r="UC474" i="26" a="1"/>
  <c r="UC474" i="26" s="1"/>
  <c r="UC475" i="26" a="1"/>
  <c r="UC475" i="26" s="1"/>
  <c r="UC476" i="26" a="1"/>
  <c r="UC476" i="26" s="1"/>
  <c r="UC477" i="26" a="1"/>
  <c r="UC477" i="26" s="1"/>
  <c r="UC478" i="26" a="1"/>
  <c r="UC478" i="26" s="1"/>
  <c r="UC479" i="26" a="1"/>
  <c r="UC479" i="26" s="1"/>
  <c r="UC480" i="26" a="1"/>
  <c r="UC480" i="26" s="1"/>
  <c r="UC481" i="26" a="1"/>
  <c r="UC481" i="26" s="1"/>
  <c r="UC482" i="26" a="1"/>
  <c r="UC482" i="26" s="1"/>
  <c r="UC483" i="26" a="1"/>
  <c r="UC483" i="26" s="1"/>
  <c r="UC484" i="26" a="1"/>
  <c r="UC484" i="26" s="1"/>
  <c r="UC485" i="26" a="1"/>
  <c r="UC485" i="26" s="1"/>
  <c r="UC486" i="26" a="1"/>
  <c r="UC486" i="26" s="1"/>
  <c r="UC487" i="26" a="1"/>
  <c r="UC487" i="26" s="1"/>
  <c r="UC488" i="26" a="1"/>
  <c r="UC488" i="26" s="1"/>
  <c r="UC489" i="26" a="1"/>
  <c r="UC489" i="26" s="1"/>
  <c r="UC490" i="26" a="1"/>
  <c r="UC490" i="26" s="1"/>
  <c r="UC491" i="26" a="1"/>
  <c r="UC491" i="26" s="1"/>
  <c r="UC492" i="26" a="1"/>
  <c r="UC492" i="26" s="1"/>
  <c r="UC493" i="26" a="1"/>
  <c r="UC493" i="26" s="1"/>
  <c r="UC494" i="26" a="1"/>
  <c r="UC494" i="26" s="1"/>
  <c r="UC495" i="26" a="1"/>
  <c r="UC495" i="26" s="1"/>
  <c r="UC496" i="26" a="1"/>
  <c r="UC496" i="26" s="1"/>
  <c r="UC497" i="26" a="1"/>
  <c r="UC497" i="26"/>
  <c r="UC498" i="26" a="1"/>
  <c r="UC498" i="26" s="1"/>
  <c r="UC499" i="26" a="1"/>
  <c r="UC499" i="26" s="1"/>
  <c r="UC500" i="26" a="1"/>
  <c r="UC500" i="26" s="1"/>
  <c r="UC501" i="26" a="1"/>
  <c r="UC501" i="26" s="1"/>
  <c r="UC502" i="26" a="1"/>
  <c r="UC502" i="26" s="1"/>
  <c r="UC503" i="26" a="1"/>
  <c r="UC503" i="26" s="1"/>
  <c r="UC504" i="26" a="1"/>
  <c r="UC504" i="26" s="1"/>
  <c r="UC505" i="26" a="1"/>
  <c r="UC505" i="26" s="1"/>
  <c r="UC506" i="26" a="1"/>
  <c r="UC506" i="26" s="1"/>
  <c r="UC507" i="26" a="1"/>
  <c r="UC507" i="26" s="1"/>
  <c r="UC508" i="26" a="1"/>
  <c r="UC508" i="26" s="1"/>
  <c r="UC509" i="26" a="1"/>
  <c r="UC509" i="26" s="1"/>
  <c r="UC510" i="26" a="1"/>
  <c r="UC510" i="26" s="1"/>
  <c r="UC511" i="26" a="1"/>
  <c r="UC511" i="26"/>
  <c r="UC512" i="26" a="1"/>
  <c r="UC512" i="26" s="1"/>
  <c r="UC513" i="26" a="1"/>
  <c r="UC513" i="26"/>
  <c r="UC514" i="26" a="1"/>
  <c r="UC514" i="26" s="1"/>
  <c r="UC515" i="26" a="1"/>
  <c r="UC515" i="26" s="1"/>
  <c r="UC516" i="26" a="1"/>
  <c r="UC516" i="26" s="1"/>
  <c r="UC517" i="26" a="1"/>
  <c r="UC517" i="26" s="1"/>
  <c r="UC518" i="26" a="1"/>
  <c r="UC518" i="26" s="1"/>
  <c r="UC519" i="26" a="1"/>
  <c r="UC519" i="26" s="1"/>
  <c r="UC520" i="26" a="1"/>
  <c r="UC520" i="26" s="1"/>
  <c r="UC521" i="26" a="1"/>
  <c r="UC521" i="26"/>
  <c r="UC522" i="26" a="1"/>
  <c r="UC522" i="26" s="1"/>
  <c r="UC523" i="26" a="1"/>
  <c r="UC523" i="26" s="1"/>
  <c r="UC524" i="26" a="1"/>
  <c r="UC524" i="26" s="1"/>
  <c r="UC525" i="26" a="1"/>
  <c r="UC525" i="26" s="1"/>
  <c r="UC526" i="26" a="1"/>
  <c r="UC526" i="26" s="1"/>
  <c r="UC527" i="26" a="1"/>
  <c r="UC527" i="26"/>
  <c r="UC528" i="26" a="1"/>
  <c r="UC528" i="26" s="1"/>
  <c r="UC529" i="26" a="1"/>
  <c r="UC529" i="26" s="1"/>
  <c r="UC530" i="26" a="1"/>
  <c r="UC530" i="26" s="1"/>
  <c r="UC531" i="26" a="1"/>
  <c r="UC531" i="26" s="1"/>
  <c r="UC532" i="26" a="1"/>
  <c r="UC532" i="26" s="1"/>
  <c r="UC533" i="26" a="1"/>
  <c r="UC533" i="26" s="1"/>
  <c r="UC534" i="26" a="1"/>
  <c r="UC534" i="26" s="1"/>
  <c r="UC535" i="26" a="1"/>
  <c r="UC535" i="26" s="1"/>
  <c r="UC536" i="26" a="1"/>
  <c r="UC536" i="26" s="1"/>
  <c r="UC537" i="26" a="1"/>
  <c r="UC537" i="26" s="1"/>
  <c r="UC538" i="26" a="1"/>
  <c r="UC538" i="26" s="1"/>
  <c r="UC539" i="26" a="1"/>
  <c r="UC539" i="26" s="1"/>
  <c r="UC540" i="26" a="1"/>
  <c r="UC540" i="26" s="1"/>
  <c r="UC541" i="26" a="1"/>
  <c r="UC541" i="26" s="1"/>
  <c r="UC542" i="26" a="1"/>
  <c r="UC542" i="26" s="1"/>
  <c r="UC543" i="26" a="1"/>
  <c r="UC543" i="26" s="1"/>
  <c r="UC544" i="26" a="1"/>
  <c r="UC544" i="26" s="1"/>
  <c r="UC545" i="26" a="1"/>
  <c r="UC545" i="26" s="1"/>
  <c r="UC546" i="26" a="1"/>
  <c r="UC546" i="26" s="1"/>
  <c r="UC547" i="26" a="1"/>
  <c r="UC547" i="26" s="1"/>
  <c r="UC548" i="26" a="1"/>
  <c r="UC548" i="26" s="1"/>
  <c r="UC549" i="26" a="1"/>
  <c r="UC549" i="26" s="1"/>
  <c r="UC550" i="26" a="1"/>
  <c r="UC550" i="26" s="1"/>
  <c r="UC551" i="26" a="1"/>
  <c r="UC551" i="26" s="1"/>
  <c r="UC552" i="26" a="1"/>
  <c r="UC552" i="26" s="1"/>
  <c r="UC553" i="26" a="1"/>
  <c r="UC553" i="26" s="1"/>
  <c r="UC554" i="26" a="1"/>
  <c r="UC554" i="26" s="1"/>
  <c r="UC555" i="26" a="1"/>
  <c r="UC555" i="26" s="1"/>
  <c r="UC556" i="26" a="1"/>
  <c r="UC556" i="26" s="1"/>
  <c r="UC557" i="26" a="1"/>
  <c r="UC557" i="26" s="1"/>
  <c r="UC558" i="26" a="1"/>
  <c r="UC558" i="26" s="1"/>
  <c r="UC559" i="26" a="1"/>
  <c r="UC559" i="26" s="1"/>
  <c r="UC560" i="26" a="1"/>
  <c r="UC560" i="26" s="1"/>
  <c r="UC561" i="26" a="1"/>
  <c r="UC561" i="26"/>
  <c r="UC562" i="26" a="1"/>
  <c r="UC562" i="26" s="1"/>
  <c r="UC563" i="26" a="1"/>
  <c r="UC563" i="26" s="1"/>
  <c r="UC564" i="26" a="1"/>
  <c r="UC564" i="26" s="1"/>
  <c r="UC565" i="26" a="1"/>
  <c r="UC565" i="26" s="1"/>
  <c r="UC566" i="26" a="1"/>
  <c r="UC566" i="26" s="1"/>
  <c r="UC567" i="26" a="1"/>
  <c r="UC567" i="26" s="1"/>
  <c r="UC568" i="26" a="1"/>
  <c r="UC568" i="26" s="1"/>
  <c r="UC569" i="26" a="1"/>
  <c r="UC569" i="26" s="1"/>
  <c r="UC570" i="26" a="1"/>
  <c r="UC570" i="26" s="1"/>
  <c r="UC571" i="26" a="1"/>
  <c r="UC571" i="26" s="1"/>
  <c r="UC572" i="26" a="1"/>
  <c r="UC572" i="26" s="1"/>
  <c r="UC573" i="26" a="1"/>
  <c r="UC573" i="26" s="1"/>
  <c r="UC574" i="26" a="1"/>
  <c r="UC574" i="26" s="1"/>
  <c r="UC575" i="26" a="1"/>
  <c r="UC575" i="26"/>
  <c r="UC576" i="26" a="1"/>
  <c r="UC576" i="26" s="1"/>
  <c r="UC577" i="26" a="1"/>
  <c r="UC577" i="26"/>
  <c r="UC578" i="26" a="1"/>
  <c r="UC578" i="26" s="1"/>
  <c r="UC579" i="26" a="1"/>
  <c r="UC579" i="26" s="1"/>
  <c r="UC580" i="26" a="1"/>
  <c r="UC580" i="26" s="1"/>
  <c r="UC581" i="26" a="1"/>
  <c r="UC581" i="26" s="1"/>
  <c r="UC582" i="26" a="1"/>
  <c r="UC582" i="26" s="1"/>
  <c r="UC583" i="26" a="1"/>
  <c r="UC583" i="26" s="1"/>
  <c r="UC584" i="26" a="1"/>
  <c r="UC584" i="26" s="1"/>
  <c r="UC585" i="26" a="1"/>
  <c r="UC585" i="26"/>
  <c r="UC586" i="26" a="1"/>
  <c r="UC586" i="26" s="1"/>
  <c r="UC587" i="26" a="1"/>
  <c r="UC587" i="26" s="1"/>
  <c r="UC588" i="26" a="1"/>
  <c r="UC588" i="26" s="1"/>
  <c r="UC589" i="26" a="1"/>
  <c r="UC589" i="26" s="1"/>
  <c r="UC590" i="26" a="1"/>
  <c r="UC590" i="26" s="1"/>
  <c r="UC591" i="26" a="1"/>
  <c r="UC591" i="26"/>
  <c r="UC592" i="26" a="1"/>
  <c r="UC592" i="26" s="1"/>
  <c r="UC593" i="26" a="1"/>
  <c r="UC593" i="26" s="1"/>
  <c r="UC594" i="26" a="1"/>
  <c r="UC594" i="26" s="1"/>
  <c r="UC595" i="26" a="1"/>
  <c r="UC595" i="26" s="1"/>
  <c r="UC596" i="26" a="1"/>
  <c r="UC596" i="26" s="1"/>
  <c r="UC597" i="26" a="1"/>
  <c r="UC597" i="26" s="1"/>
  <c r="UC598" i="26" a="1"/>
  <c r="UC598" i="26" s="1"/>
  <c r="UC599" i="26" a="1"/>
  <c r="UC599" i="26" s="1"/>
  <c r="UC600" i="26" a="1"/>
  <c r="UC600" i="26" s="1"/>
  <c r="UC601" i="26" a="1"/>
  <c r="UC601" i="26" s="1"/>
  <c r="UC602" i="26" a="1"/>
  <c r="UC602" i="26" s="1"/>
  <c r="UC603" i="26" a="1"/>
  <c r="UC603" i="26" s="1"/>
  <c r="UC604" i="26" a="1"/>
  <c r="UC604" i="26" s="1"/>
  <c r="UC605" i="26" a="1"/>
  <c r="UC605" i="26" s="1"/>
  <c r="UC606" i="26" a="1"/>
  <c r="UC606" i="26" s="1"/>
  <c r="UC607" i="26" a="1"/>
  <c r="UC607" i="26"/>
  <c r="UC608" i="26" a="1"/>
  <c r="UC608" i="26" s="1"/>
  <c r="UC609" i="26" a="1"/>
  <c r="UC609" i="26" s="1"/>
  <c r="UC610" i="26" a="1"/>
  <c r="UC610" i="26" s="1"/>
  <c r="UC611" i="26" a="1"/>
  <c r="UC611" i="26" s="1"/>
  <c r="UC612" i="26" a="1"/>
  <c r="UC612" i="26" s="1"/>
  <c r="UC613" i="26" a="1"/>
  <c r="UC613" i="26" s="1"/>
  <c r="UC614" i="26" a="1"/>
  <c r="UC614" i="26" s="1"/>
  <c r="UC615" i="26" a="1"/>
  <c r="UC615" i="26" s="1"/>
  <c r="UC616" i="26" a="1"/>
  <c r="UC616" i="26" s="1"/>
  <c r="UC617" i="26" a="1"/>
  <c r="UC617" i="26"/>
  <c r="UC618" i="26" a="1"/>
  <c r="UC618" i="26" s="1"/>
  <c r="UC619" i="26" a="1"/>
  <c r="UC619" i="26" s="1"/>
  <c r="UC620" i="26" a="1"/>
  <c r="UC620" i="26" s="1"/>
  <c r="UC621" i="26" a="1"/>
  <c r="UC621" i="26" s="1"/>
  <c r="UC622" i="26" a="1"/>
  <c r="UC622" i="26" s="1"/>
  <c r="UC623" i="26" a="1"/>
  <c r="UC623" i="26" s="1"/>
  <c r="UC624" i="26" a="1"/>
  <c r="UC624" i="26" s="1"/>
  <c r="UC625" i="26" a="1"/>
  <c r="UC625" i="26" s="1"/>
  <c r="UC626" i="26" a="1"/>
  <c r="UC626" i="26" s="1"/>
  <c r="UC627" i="26" a="1"/>
  <c r="UC627" i="26" s="1"/>
  <c r="UC628" i="26" a="1"/>
  <c r="UC628" i="26" s="1"/>
  <c r="UC629" i="26" a="1"/>
  <c r="UC629" i="26" s="1"/>
  <c r="UC630" i="26" a="1"/>
  <c r="UC630" i="26" s="1"/>
  <c r="UC631" i="26" a="1"/>
  <c r="UC631" i="26" s="1"/>
  <c r="UC632" i="26" a="1"/>
  <c r="UC632" i="26" s="1"/>
  <c r="UC633" i="26" a="1"/>
  <c r="UC633" i="26" s="1"/>
  <c r="UC634" i="26" a="1"/>
  <c r="UC634" i="26" s="1"/>
  <c r="UC635" i="26" a="1"/>
  <c r="UC635" i="26" s="1"/>
  <c r="UC636" i="26" a="1"/>
  <c r="UC636" i="26" s="1"/>
  <c r="UC637" i="26" a="1"/>
  <c r="UC637" i="26" s="1"/>
  <c r="UC638" i="26" a="1"/>
  <c r="UC638" i="26" s="1"/>
  <c r="UC639" i="26" a="1"/>
  <c r="UC639" i="26" s="1"/>
  <c r="UC640" i="26" a="1"/>
  <c r="UC640" i="26" s="1"/>
  <c r="UC641" i="26" a="1"/>
  <c r="UC641" i="26" s="1"/>
  <c r="UC642" i="26" a="1"/>
  <c r="UC642" i="26" s="1"/>
  <c r="UC643" i="26" a="1"/>
  <c r="UC643" i="26" s="1"/>
  <c r="UC644" i="26" a="1"/>
  <c r="UC644" i="26" s="1"/>
  <c r="UC645" i="26" a="1"/>
  <c r="UC645" i="26" s="1"/>
  <c r="UC646" i="26" a="1"/>
  <c r="UC646" i="26" s="1"/>
  <c r="UC647" i="26" a="1"/>
  <c r="UC647" i="26" s="1"/>
  <c r="UC648" i="26" a="1"/>
  <c r="UC648" i="26" s="1"/>
  <c r="UC649" i="26" a="1"/>
  <c r="UC649" i="26" s="1"/>
  <c r="UC650" i="26" a="1"/>
  <c r="UC650" i="26" s="1"/>
  <c r="UC651" i="26" a="1"/>
  <c r="UC651" i="26" s="1"/>
  <c r="UC652" i="26" a="1"/>
  <c r="UC652" i="26" s="1"/>
  <c r="UC653" i="26" a="1"/>
  <c r="UC653" i="26" s="1"/>
  <c r="UC654" i="26" a="1"/>
  <c r="UC654" i="26" s="1"/>
  <c r="UC655" i="26" a="1"/>
  <c r="UC655" i="26" s="1"/>
  <c r="UC656" i="26" a="1"/>
  <c r="UC656" i="26" s="1"/>
  <c r="UC657" i="26" a="1"/>
  <c r="UC657" i="26" s="1"/>
  <c r="UC658" i="26" a="1"/>
  <c r="UC658" i="26" s="1"/>
  <c r="UC659" i="26" a="1"/>
  <c r="UC659" i="26" s="1"/>
  <c r="UC660" i="26" a="1"/>
  <c r="UC660" i="26" s="1"/>
  <c r="UC661" i="26" a="1"/>
  <c r="UC661" i="26" s="1"/>
  <c r="UC662" i="26" a="1"/>
  <c r="UC662" i="26" s="1"/>
  <c r="UC663" i="26" a="1"/>
  <c r="UC663" i="26" s="1"/>
  <c r="UC664" i="26" a="1"/>
  <c r="UC664" i="26" s="1"/>
  <c r="UC665" i="26" a="1"/>
  <c r="UC665" i="26" s="1"/>
  <c r="UC666" i="26" a="1"/>
  <c r="UC666" i="26" s="1"/>
  <c r="UC667" i="26" a="1"/>
  <c r="UC667" i="26" s="1"/>
  <c r="UC668" i="26" a="1"/>
  <c r="UC668" i="26" s="1"/>
  <c r="UC669" i="26" a="1"/>
  <c r="UC669" i="26" s="1"/>
  <c r="UC670" i="26" a="1"/>
  <c r="UC670" i="26" s="1"/>
  <c r="UC671" i="26" a="1"/>
  <c r="UC671" i="26" s="1"/>
  <c r="UC672" i="26" a="1"/>
  <c r="UC672" i="26" s="1"/>
  <c r="UC673" i="26" a="1"/>
  <c r="UC673" i="26"/>
  <c r="UC674" i="26" a="1"/>
  <c r="UC674" i="26" s="1"/>
  <c r="UC675" i="26" a="1"/>
  <c r="UC675" i="26" s="1"/>
  <c r="UC676" i="26" a="1"/>
  <c r="UC676" i="26" s="1"/>
  <c r="UC677" i="26" a="1"/>
  <c r="UC677" i="26" s="1"/>
  <c r="UC678" i="26" a="1"/>
  <c r="UC678" i="26" s="1"/>
  <c r="UC679" i="26" a="1"/>
  <c r="UC679" i="26" s="1"/>
  <c r="UC680" i="26" a="1"/>
  <c r="UC680" i="26" s="1"/>
  <c r="UC681" i="26" a="1"/>
  <c r="UC681" i="26" s="1"/>
  <c r="UC682" i="26" a="1"/>
  <c r="UC682" i="26" s="1"/>
  <c r="UC683" i="26" a="1"/>
  <c r="UC683" i="26" s="1"/>
  <c r="UC684" i="26" a="1"/>
  <c r="UC684" i="26" s="1"/>
  <c r="UC685" i="26" a="1"/>
  <c r="UC685" i="26" s="1"/>
  <c r="UC686" i="26" a="1"/>
  <c r="UC686" i="26" s="1"/>
  <c r="UC687" i="26" a="1"/>
  <c r="UC687" i="26"/>
  <c r="UC688" i="26" a="1"/>
  <c r="UC688" i="26" s="1"/>
  <c r="UC689" i="26" a="1"/>
  <c r="UC689" i="26" s="1"/>
  <c r="UC690" i="26" a="1"/>
  <c r="UC690" i="26" s="1"/>
  <c r="UC691" i="26" a="1"/>
  <c r="UC691" i="26" s="1"/>
  <c r="UC692" i="26" a="1"/>
  <c r="UC692" i="26" s="1"/>
  <c r="UC693" i="26" a="1"/>
  <c r="UC693" i="26" s="1"/>
  <c r="UC694" i="26" a="1"/>
  <c r="UC694" i="26" s="1"/>
  <c r="UC695" i="26" a="1"/>
  <c r="UC695" i="26" s="1"/>
  <c r="UC696" i="26" a="1"/>
  <c r="UC696" i="26" s="1"/>
  <c r="UC697" i="26" a="1"/>
  <c r="UC697" i="26"/>
  <c r="UC698" i="26" a="1"/>
  <c r="UC698" i="26" s="1"/>
  <c r="UC699" i="26" a="1"/>
  <c r="UC699" i="26" s="1"/>
  <c r="UC700" i="26" a="1"/>
  <c r="UC700" i="26" s="1"/>
  <c r="UC701" i="26" a="1"/>
  <c r="UC701" i="26" s="1"/>
  <c r="UC702" i="26" a="1"/>
  <c r="UC702" i="26" s="1"/>
  <c r="UC703" i="26" a="1"/>
  <c r="UC703" i="26" s="1"/>
  <c r="UC704" i="26" a="1"/>
  <c r="UC704" i="26" s="1"/>
  <c r="UC705" i="26" a="1"/>
  <c r="UC705" i="26" s="1"/>
  <c r="UC706" i="26" a="1"/>
  <c r="UC706" i="26" s="1"/>
  <c r="UC707" i="26" a="1"/>
  <c r="UC707" i="26" s="1"/>
  <c r="UC708" i="26" a="1"/>
  <c r="UC708" i="26" s="1"/>
  <c r="UC709" i="26" a="1"/>
  <c r="UC709" i="26" s="1"/>
  <c r="UC710" i="26" a="1"/>
  <c r="UC710" i="26" s="1"/>
  <c r="UC711" i="26" a="1"/>
  <c r="UC711" i="26" s="1"/>
  <c r="UC712" i="26" a="1"/>
  <c r="UC712" i="26" s="1"/>
  <c r="UC713" i="26" a="1"/>
  <c r="UC713" i="26" s="1"/>
  <c r="UC714" i="26" a="1"/>
  <c r="UC714" i="26" s="1"/>
  <c r="UC715" i="26" a="1"/>
  <c r="UC715" i="26" s="1"/>
  <c r="UC716" i="26" a="1"/>
  <c r="UC716" i="26" s="1"/>
  <c r="UC717" i="26" a="1"/>
  <c r="UC717" i="26" s="1"/>
  <c r="UC718" i="26" a="1"/>
  <c r="UC718" i="26" s="1"/>
  <c r="UC719" i="26" a="1"/>
  <c r="UC719" i="26" s="1"/>
  <c r="UC720" i="26" a="1"/>
  <c r="UC720" i="26" s="1"/>
  <c r="UC721" i="26" a="1"/>
  <c r="UC721" i="26"/>
  <c r="UC722" i="26" a="1"/>
  <c r="UC722" i="26" s="1"/>
  <c r="UC723" i="26" a="1"/>
  <c r="UC723" i="26" s="1"/>
  <c r="UC724" i="26" a="1"/>
  <c r="UC724" i="26" s="1"/>
  <c r="UC725" i="26" a="1"/>
  <c r="UC725" i="26" s="1"/>
  <c r="UC726" i="26" a="1"/>
  <c r="UC726" i="26" s="1"/>
  <c r="UC727" i="26" a="1"/>
  <c r="UC727" i="26" s="1"/>
  <c r="UC728" i="26" a="1"/>
  <c r="UC728" i="26" s="1"/>
  <c r="UC729" i="26" a="1"/>
  <c r="UC729" i="26" s="1"/>
  <c r="UC730" i="26" a="1"/>
  <c r="UC730" i="26" s="1"/>
  <c r="UC731" i="26" a="1"/>
  <c r="UC731" i="26" s="1"/>
  <c r="UC732" i="26" a="1"/>
  <c r="UC732" i="26" s="1"/>
  <c r="UC733" i="26" a="1"/>
  <c r="UC733" i="26" s="1"/>
  <c r="UC734" i="26" a="1"/>
  <c r="UC734" i="26" s="1"/>
  <c r="UC735" i="26" a="1"/>
  <c r="UC735" i="26" s="1"/>
  <c r="UC736" i="26" a="1"/>
  <c r="UC736" i="26" s="1"/>
  <c r="UC737" i="26" a="1"/>
  <c r="UC737" i="26" s="1"/>
  <c r="UC738" i="26" a="1"/>
  <c r="UC738" i="26" s="1"/>
  <c r="UC739" i="26" a="1"/>
  <c r="UC739" i="26" s="1"/>
  <c r="UC740" i="26" a="1"/>
  <c r="UC740" i="26" s="1"/>
  <c r="UC741" i="26" a="1"/>
  <c r="UC741" i="26"/>
  <c r="UC742" i="26" a="1"/>
  <c r="UC742" i="26" s="1"/>
  <c r="UC743" i="26" a="1"/>
  <c r="UC743" i="26" s="1"/>
  <c r="UC744" i="26" a="1"/>
  <c r="UC744" i="26" s="1"/>
  <c r="UC745" i="26" a="1"/>
  <c r="UC745" i="26" s="1"/>
  <c r="UC746" i="26" a="1"/>
  <c r="UC746" i="26" s="1"/>
  <c r="UC747" i="26" a="1"/>
  <c r="UC747" i="26" s="1"/>
  <c r="UC748" i="26" a="1"/>
  <c r="UC748" i="26" s="1"/>
  <c r="UC749" i="26" a="1"/>
  <c r="UC749" i="26" s="1"/>
  <c r="UC750" i="26" a="1"/>
  <c r="UC750" i="26" s="1"/>
  <c r="UC751" i="26" a="1"/>
  <c r="UC751" i="26" s="1"/>
  <c r="UC752" i="26" a="1"/>
  <c r="UC752" i="26" s="1"/>
  <c r="UC753" i="26" a="1"/>
  <c r="UC753" i="26" s="1"/>
  <c r="UC754" i="26" a="1"/>
  <c r="UC754" i="26" s="1"/>
  <c r="UC755" i="26" a="1"/>
  <c r="UC755" i="26" s="1"/>
  <c r="UC756" i="26" a="1"/>
  <c r="UC756" i="26" s="1"/>
  <c r="UC757" i="26" a="1"/>
  <c r="UC757" i="26"/>
  <c r="UC758" i="26" a="1"/>
  <c r="UC758" i="26" s="1"/>
  <c r="UC759" i="26" a="1"/>
  <c r="UC759" i="26" s="1"/>
  <c r="UC760" i="26" a="1"/>
  <c r="UC760" i="26" s="1"/>
  <c r="UC761" i="26" a="1"/>
  <c r="UC761" i="26" s="1"/>
  <c r="UC762" i="26" a="1"/>
  <c r="UC762" i="26" s="1"/>
  <c r="UC763" i="26" a="1"/>
  <c r="UC763" i="26" s="1"/>
  <c r="UC764" i="26" a="1"/>
  <c r="UC764" i="26" s="1"/>
  <c r="UC765" i="26" a="1"/>
  <c r="UC765" i="26"/>
  <c r="UC766" i="26" a="1"/>
  <c r="UC766" i="26" s="1"/>
  <c r="UC767" i="26" a="1"/>
  <c r="UC767" i="26" s="1"/>
  <c r="UC768" i="26" a="1"/>
  <c r="UC768" i="26" s="1"/>
  <c r="UC769" i="26" a="1"/>
  <c r="UC769" i="26" s="1"/>
  <c r="UC770" i="26" a="1"/>
  <c r="UC770" i="26" s="1"/>
  <c r="UC771" i="26" a="1"/>
  <c r="UC771" i="26"/>
  <c r="UC772" i="26" a="1"/>
  <c r="UC772" i="26" s="1"/>
  <c r="UC773" i="26" a="1"/>
  <c r="UC773" i="26" s="1"/>
  <c r="UC774" i="26" a="1"/>
  <c r="UC774" i="26" s="1"/>
  <c r="UC775" i="26" a="1"/>
  <c r="UC775" i="26" s="1"/>
  <c r="UC776" i="26" a="1"/>
  <c r="UC776" i="26" s="1"/>
  <c r="UC777" i="26" a="1"/>
  <c r="UC777" i="26"/>
  <c r="UC778" i="26" a="1"/>
  <c r="UC778" i="26" s="1"/>
  <c r="UC779" i="26" a="1"/>
  <c r="UC779" i="26" s="1"/>
  <c r="UC780" i="26" a="1"/>
  <c r="UC780" i="26" s="1"/>
  <c r="UC781" i="26" a="1"/>
  <c r="UC781" i="26" s="1"/>
  <c r="UC782" i="26" a="1"/>
  <c r="UC782" i="26" s="1"/>
  <c r="UC783" i="26" a="1"/>
  <c r="UC783" i="26" s="1"/>
  <c r="UC784" i="26" a="1"/>
  <c r="UC784" i="26" s="1"/>
  <c r="UC785" i="26" a="1"/>
  <c r="UC785" i="26" s="1"/>
  <c r="UC786" i="26" a="1"/>
  <c r="UC786" i="26" s="1"/>
  <c r="UC787" i="26" a="1"/>
  <c r="UC787" i="26"/>
  <c r="UC788" i="26" a="1"/>
  <c r="UC788" i="26" s="1"/>
  <c r="UC789" i="26" a="1"/>
  <c r="UC789" i="26" s="1"/>
  <c r="UC790" i="26" a="1"/>
  <c r="UC790" i="26" s="1"/>
  <c r="UC791" i="26" a="1"/>
  <c r="UC791" i="26" s="1"/>
  <c r="UC792" i="26" a="1"/>
  <c r="UC792" i="26" s="1"/>
  <c r="UC793" i="26" a="1"/>
  <c r="UC793" i="26" s="1"/>
  <c r="UC794" i="26" a="1"/>
  <c r="UC794" i="26" s="1"/>
  <c r="UC795" i="26" a="1"/>
  <c r="UC795" i="26" s="1"/>
  <c r="UC796" i="26" a="1"/>
  <c r="UC796" i="26" s="1"/>
  <c r="UC797" i="26" a="1"/>
  <c r="UC797" i="26" s="1"/>
  <c r="UC798" i="26" a="1"/>
  <c r="UC798" i="26" s="1"/>
  <c r="UC799" i="26" a="1"/>
  <c r="UC799" i="26" s="1"/>
  <c r="UC800" i="26" a="1"/>
  <c r="UC800" i="26" s="1"/>
  <c r="UC801" i="26" a="1"/>
  <c r="UC801" i="26" s="1"/>
  <c r="UC802" i="26" a="1"/>
  <c r="UC802" i="26" s="1"/>
  <c r="UC803" i="26" a="1"/>
  <c r="UC803" i="26" s="1"/>
  <c r="UC804" i="26" a="1"/>
  <c r="UC804" i="26" s="1"/>
  <c r="UC805" i="26" a="1"/>
  <c r="UC805" i="26" s="1"/>
  <c r="UC806" i="26" a="1"/>
  <c r="UC806" i="26" s="1"/>
  <c r="UC807" i="26" a="1"/>
  <c r="UC807" i="26" s="1"/>
  <c r="UC808" i="26" a="1"/>
  <c r="UC808" i="26" s="1"/>
  <c r="UC809" i="26" a="1"/>
  <c r="UC809" i="26" s="1"/>
  <c r="UC810" i="26" a="1"/>
  <c r="UC810" i="26" s="1"/>
  <c r="UC811" i="26" a="1"/>
  <c r="UC811" i="26"/>
  <c r="UC812" i="26" a="1"/>
  <c r="UC812" i="26" s="1"/>
  <c r="UC813" i="26" a="1"/>
  <c r="UC813" i="26" s="1"/>
  <c r="UC814" i="26" a="1"/>
  <c r="UC814" i="26" s="1"/>
  <c r="UC815" i="26" a="1"/>
  <c r="UC815" i="26" s="1"/>
  <c r="UC816" i="26" a="1"/>
  <c r="UC816" i="26" s="1"/>
  <c r="UC817" i="26" a="1"/>
  <c r="UC817" i="26"/>
  <c r="UC818" i="26" a="1"/>
  <c r="UC818" i="26" s="1"/>
  <c r="UC819" i="26" a="1"/>
  <c r="UC819" i="26" s="1"/>
  <c r="UC820" i="26" a="1"/>
  <c r="UC820" i="26" s="1"/>
  <c r="UC821" i="26" a="1"/>
  <c r="UC821" i="26" s="1"/>
  <c r="UC822" i="26" a="1"/>
  <c r="UC822" i="26" s="1"/>
  <c r="UC823" i="26" a="1"/>
  <c r="UC823" i="26" s="1"/>
  <c r="UC824" i="26" a="1"/>
  <c r="UC824" i="26" s="1"/>
  <c r="UC825" i="26" a="1"/>
  <c r="UC825" i="26" s="1"/>
  <c r="UC826" i="26" a="1"/>
  <c r="UC826" i="26" s="1"/>
  <c r="UC827" i="26" a="1"/>
  <c r="UC827" i="26" s="1"/>
  <c r="UC828" i="26" a="1"/>
  <c r="UC828" i="26" s="1"/>
  <c r="UC829" i="26" a="1"/>
  <c r="UC829" i="26" s="1"/>
  <c r="UC830" i="26" a="1"/>
  <c r="UC830" i="26" s="1"/>
  <c r="UC831" i="26" a="1"/>
  <c r="UC831" i="26" s="1"/>
  <c r="UC832" i="26" a="1"/>
  <c r="UC832" i="26" s="1"/>
  <c r="UC833" i="26" a="1"/>
  <c r="UC833" i="26" s="1"/>
  <c r="UC834" i="26" a="1"/>
  <c r="UC834" i="26" s="1"/>
  <c r="UC835" i="26" a="1"/>
  <c r="UC835" i="26" s="1"/>
  <c r="UC836" i="26" a="1"/>
  <c r="UC836" i="26" s="1"/>
  <c r="UC837" i="26" a="1"/>
  <c r="UC837" i="26"/>
  <c r="UC838" i="26" a="1"/>
  <c r="UC838" i="26" s="1"/>
  <c r="UC839" i="26" a="1"/>
  <c r="UC839" i="26" s="1"/>
  <c r="UC840" i="26" a="1"/>
  <c r="UC840" i="26" s="1"/>
  <c r="UC841" i="26" a="1"/>
  <c r="UC841" i="26" s="1"/>
  <c r="UC842" i="26" a="1"/>
  <c r="UC842" i="26" s="1"/>
  <c r="UC843" i="26" a="1"/>
  <c r="UC843" i="26" s="1"/>
  <c r="UC844" i="26" a="1"/>
  <c r="UC844" i="26" s="1"/>
  <c r="UC845" i="26" a="1"/>
  <c r="UC845" i="26" s="1"/>
  <c r="UC846" i="26" a="1"/>
  <c r="UC846" i="26" s="1"/>
  <c r="UC847" i="26" a="1"/>
  <c r="UC847" i="26" s="1"/>
  <c r="UC848" i="26" a="1"/>
  <c r="UC848" i="26" s="1"/>
  <c r="UC849" i="26" a="1"/>
  <c r="UC849" i="26"/>
  <c r="UC850" i="26" a="1"/>
  <c r="UC850" i="26" s="1"/>
  <c r="UC851" i="26" a="1"/>
  <c r="UC851" i="26" s="1"/>
  <c r="UC852" i="26" a="1"/>
  <c r="UC852" i="26" s="1"/>
  <c r="UC853" i="26" a="1"/>
  <c r="UC853" i="26" s="1"/>
  <c r="UC854" i="26" a="1"/>
  <c r="UC854" i="26" s="1"/>
  <c r="UC855" i="26" a="1"/>
  <c r="UC855" i="26" s="1"/>
  <c r="UC856" i="26" a="1"/>
  <c r="UC856" i="26" s="1"/>
  <c r="UC857" i="26" a="1"/>
  <c r="UC857" i="26" s="1"/>
  <c r="UC858" i="26" a="1"/>
  <c r="UC858" i="26" s="1"/>
  <c r="UC859" i="26" a="1"/>
  <c r="UC859" i="26" s="1"/>
  <c r="UC860" i="26" a="1"/>
  <c r="UC860" i="26" s="1"/>
  <c r="UC861" i="26" a="1"/>
  <c r="UC861" i="26" s="1"/>
  <c r="UC862" i="26" a="1"/>
  <c r="UC862" i="26" s="1"/>
  <c r="UC863" i="26" a="1"/>
  <c r="UC863" i="26" s="1"/>
  <c r="UC864" i="26" a="1"/>
  <c r="UC864" i="26" s="1"/>
  <c r="UC865" i="26" a="1"/>
  <c r="UC865" i="26" s="1"/>
  <c r="UC866" i="26" a="1"/>
  <c r="UC866" i="26" s="1"/>
  <c r="UC867" i="26" a="1"/>
  <c r="UC867" i="26"/>
  <c r="UC868" i="26" a="1"/>
  <c r="UC868" i="26" s="1"/>
  <c r="UC869" i="26" a="1"/>
  <c r="UC869" i="26"/>
  <c r="UC870" i="26" a="1"/>
  <c r="UC870" i="26" s="1"/>
  <c r="UC871" i="26" a="1"/>
  <c r="UC871" i="26" s="1"/>
  <c r="UC872" i="26" a="1"/>
  <c r="UC872" i="26" s="1"/>
  <c r="UC873" i="26" a="1"/>
  <c r="UC873" i="26"/>
  <c r="UC874" i="26" a="1"/>
  <c r="UC874" i="26" s="1"/>
  <c r="UC875" i="26" a="1"/>
  <c r="UC875" i="26"/>
  <c r="UC876" i="26" a="1"/>
  <c r="UC876" i="26" s="1"/>
  <c r="UC877" i="26" a="1"/>
  <c r="UC877" i="26" s="1"/>
  <c r="UC878" i="26" a="1"/>
  <c r="UC878" i="26" s="1"/>
  <c r="UC879" i="26" a="1"/>
  <c r="UC879" i="26" s="1"/>
  <c r="UC880" i="26" a="1"/>
  <c r="UC880" i="26" s="1"/>
  <c r="UC881" i="26" a="1"/>
  <c r="UC881" i="26" s="1"/>
  <c r="UC882" i="26" a="1"/>
  <c r="UC882" i="26" s="1"/>
  <c r="UC883" i="26" a="1"/>
  <c r="UC883" i="26" s="1"/>
  <c r="UC884" i="26" a="1"/>
  <c r="UC884" i="26" s="1"/>
  <c r="UC885" i="26" a="1"/>
  <c r="UC885" i="26"/>
  <c r="UC886" i="26" a="1"/>
  <c r="UC886" i="26" s="1"/>
  <c r="UC887" i="26" a="1"/>
  <c r="UC887" i="26" s="1"/>
  <c r="UC888" i="26" a="1"/>
  <c r="UC888" i="26" s="1"/>
  <c r="UC889" i="26" a="1"/>
  <c r="UC889" i="26" s="1"/>
  <c r="UC890" i="26" a="1"/>
  <c r="UC890" i="26" s="1"/>
  <c r="UC891" i="26" a="1"/>
  <c r="UC891" i="26" s="1"/>
  <c r="UC892" i="26" a="1"/>
  <c r="UC892" i="26" s="1"/>
  <c r="UC893" i="26" a="1"/>
  <c r="UC893" i="26" s="1"/>
  <c r="UC894" i="26" a="1"/>
  <c r="UC894" i="26" s="1"/>
  <c r="UC895" i="26" a="1"/>
  <c r="UC895" i="26" s="1"/>
  <c r="UC896" i="26" a="1"/>
  <c r="UC896" i="26" s="1"/>
  <c r="UC897" i="26" a="1"/>
  <c r="UC897" i="26" s="1"/>
  <c r="UC898" i="26" a="1"/>
  <c r="UC898" i="26" s="1"/>
  <c r="UC899" i="26" a="1"/>
  <c r="UC899" i="26" s="1"/>
  <c r="UC900" i="26" a="1"/>
  <c r="UC900" i="26" s="1"/>
  <c r="UC901" i="26" a="1"/>
  <c r="UC901" i="26" s="1"/>
  <c r="UC902" i="26" a="1"/>
  <c r="UC902" i="26" s="1"/>
  <c r="UC903" i="26" a="1"/>
  <c r="UC903" i="26" s="1"/>
  <c r="UC904" i="26" a="1"/>
  <c r="UC904" i="26" s="1"/>
  <c r="UC905" i="26" a="1"/>
  <c r="UC905" i="26" s="1"/>
  <c r="UC906" i="26" a="1"/>
  <c r="UC906" i="26" s="1"/>
  <c r="UC907" i="26" a="1"/>
  <c r="UC907" i="26" s="1"/>
  <c r="UC908" i="26" a="1"/>
  <c r="UC908" i="26" s="1"/>
  <c r="UC909" i="26" a="1"/>
  <c r="UC909" i="26" s="1"/>
  <c r="UC910" i="26" a="1"/>
  <c r="UC910" i="26" s="1"/>
  <c r="UC911" i="26" a="1"/>
  <c r="UC911" i="26" s="1"/>
  <c r="UC912" i="26" a="1"/>
  <c r="UC912" i="26" s="1"/>
  <c r="UC913" i="26" a="1"/>
  <c r="UC913" i="26" s="1"/>
  <c r="UC914" i="26" a="1"/>
  <c r="UC914" i="26" s="1"/>
  <c r="UC915" i="26" a="1"/>
  <c r="UC915" i="26" s="1"/>
  <c r="UC916" i="26" a="1"/>
  <c r="UC916" i="26" s="1"/>
  <c r="UC917" i="26" a="1"/>
  <c r="UC917" i="26" s="1"/>
  <c r="UC918" i="26" a="1"/>
  <c r="UC918" i="26" s="1"/>
  <c r="UC919" i="26" a="1"/>
  <c r="UC919" i="26" s="1"/>
  <c r="UC920" i="26" a="1"/>
  <c r="UC920" i="26" s="1"/>
  <c r="UC921" i="26" a="1"/>
  <c r="UC921" i="26" s="1"/>
  <c r="UC922" i="26" a="1"/>
  <c r="UC922" i="26" s="1"/>
  <c r="UC923" i="26" a="1"/>
  <c r="UC923" i="26"/>
  <c r="UC924" i="26" a="1"/>
  <c r="UC924" i="26" s="1"/>
  <c r="UC925" i="26" a="1"/>
  <c r="UC925" i="26"/>
  <c r="UC926" i="26" a="1"/>
  <c r="UC926" i="26" s="1"/>
  <c r="UC927" i="26" a="1"/>
  <c r="UC927" i="26" s="1"/>
  <c r="UC928" i="26" a="1"/>
  <c r="UC928" i="26" s="1"/>
  <c r="UC929" i="26" a="1"/>
  <c r="UC929" i="26"/>
  <c r="UC930" i="26" a="1"/>
  <c r="UC930" i="26" s="1"/>
  <c r="UC931" i="26" a="1"/>
  <c r="UC931" i="26"/>
  <c r="UC932" i="26" a="1"/>
  <c r="UC932" i="26" s="1"/>
  <c r="UC933" i="26" a="1"/>
  <c r="UC933" i="26" s="1"/>
  <c r="UC934" i="26" a="1"/>
  <c r="UC934" i="26" s="1"/>
  <c r="UC935" i="26" a="1"/>
  <c r="UC935" i="26" s="1"/>
  <c r="UC936" i="26" a="1"/>
  <c r="UC936" i="26" s="1"/>
  <c r="UC937" i="26" a="1"/>
  <c r="UC937" i="26"/>
  <c r="UC938" i="26" a="1"/>
  <c r="UC938" i="26" s="1"/>
  <c r="UC939" i="26" a="1"/>
  <c r="UC939" i="26" s="1"/>
  <c r="UC940" i="26" a="1"/>
  <c r="UC940" i="26" s="1"/>
  <c r="UC941" i="26" a="1"/>
  <c r="UC941" i="26" s="1"/>
  <c r="UC942" i="26" a="1"/>
  <c r="UC942" i="26" s="1"/>
  <c r="UC943" i="26" a="1"/>
  <c r="UC943" i="26" s="1"/>
  <c r="UC944" i="26" a="1"/>
  <c r="UC944" i="26" s="1"/>
  <c r="UC945" i="26" a="1"/>
  <c r="UC945" i="26" s="1"/>
  <c r="UC946" i="26" a="1"/>
  <c r="UC946" i="26" s="1"/>
  <c r="UC947" i="26" a="1"/>
  <c r="UC947" i="26" s="1"/>
  <c r="UC948" i="26" a="1"/>
  <c r="UC948" i="26" s="1"/>
  <c r="UC949" i="26" a="1"/>
  <c r="UC949" i="26" s="1"/>
  <c r="UC950" i="26" a="1"/>
  <c r="UC950" i="26" s="1"/>
  <c r="UC951" i="26" a="1"/>
  <c r="UC951" i="26" s="1"/>
  <c r="UC952" i="26" a="1"/>
  <c r="UC952" i="26" s="1"/>
  <c r="UC953" i="26" a="1"/>
  <c r="UC953" i="26" s="1"/>
  <c r="UC954" i="26" a="1"/>
  <c r="UC954" i="26" s="1"/>
  <c r="UC955" i="26" a="1"/>
  <c r="UC955" i="26" s="1"/>
  <c r="UC956" i="26" a="1"/>
  <c r="UC956" i="26" s="1"/>
  <c r="UC957" i="26" a="1"/>
  <c r="UC957" i="26"/>
  <c r="UC958" i="26" a="1"/>
  <c r="UC958" i="26" s="1"/>
  <c r="UC959" i="26" a="1"/>
  <c r="UC959" i="26" s="1"/>
  <c r="UC960" i="26" a="1"/>
  <c r="UC960" i="26" s="1"/>
  <c r="UC961" i="26" a="1"/>
  <c r="UC961" i="26" s="1"/>
  <c r="UC962" i="26" a="1"/>
  <c r="UC962" i="26" s="1"/>
  <c r="UC963" i="26" a="1"/>
  <c r="UC963" i="26"/>
  <c r="UC964" i="26" a="1"/>
  <c r="UC964" i="26" s="1"/>
  <c r="UC965" i="26" a="1"/>
  <c r="UC965" i="26" s="1"/>
  <c r="UC966" i="26" a="1"/>
  <c r="UC966" i="26" s="1"/>
  <c r="UC967" i="26" a="1"/>
  <c r="UC967" i="26" s="1"/>
  <c r="UC968" i="26" a="1"/>
  <c r="UC968" i="26" s="1"/>
  <c r="UC969" i="26" a="1"/>
  <c r="UC969" i="26"/>
  <c r="UC970" i="26" a="1"/>
  <c r="UC970" i="26" s="1"/>
  <c r="UC971" i="26" a="1"/>
  <c r="UC971" i="26" s="1"/>
  <c r="UC972" i="26" a="1"/>
  <c r="UC972" i="26" s="1"/>
  <c r="UC973" i="26" a="1"/>
  <c r="UC973" i="26" s="1"/>
  <c r="UC974" i="26" a="1"/>
  <c r="UC974" i="26" s="1"/>
  <c r="UC975" i="26" a="1"/>
  <c r="UC975" i="26" s="1"/>
  <c r="UC976" i="26" a="1"/>
  <c r="UC976" i="26" s="1"/>
  <c r="UC977" i="26" a="1"/>
  <c r="UC977" i="26" s="1"/>
  <c r="UC978" i="26" a="1"/>
  <c r="UC978" i="26" s="1"/>
  <c r="UC979" i="26" a="1"/>
  <c r="UC979" i="26" s="1"/>
  <c r="UC980" i="26" a="1"/>
  <c r="UC980" i="26" s="1"/>
  <c r="UC981" i="26" a="1"/>
  <c r="UC981" i="26" s="1"/>
  <c r="UC982" i="26" a="1"/>
  <c r="UC982" i="26" s="1"/>
  <c r="UC983" i="26" a="1"/>
  <c r="UC983" i="26" s="1"/>
  <c r="UC984" i="26" a="1"/>
  <c r="UC984" i="26" s="1"/>
  <c r="UC985" i="26" a="1"/>
  <c r="UC985" i="26" s="1"/>
  <c r="UC986" i="26" a="1"/>
  <c r="UC986" i="26" s="1"/>
  <c r="UC987" i="26" a="1"/>
  <c r="UC987" i="26" s="1"/>
  <c r="UC988" i="26" a="1"/>
  <c r="UC988" i="26" s="1"/>
  <c r="UC989" i="26" a="1"/>
  <c r="UC989" i="26"/>
  <c r="UC990" i="26" a="1"/>
  <c r="UC990" i="26" s="1"/>
  <c r="UC991" i="26" a="1"/>
  <c r="UC991" i="26" s="1"/>
  <c r="UC992" i="26" a="1"/>
  <c r="UC992" i="26" s="1"/>
  <c r="UC993" i="26" a="1"/>
  <c r="UC993" i="26" s="1"/>
  <c r="UC994" i="26" a="1"/>
  <c r="UC994" i="26" s="1"/>
  <c r="UC995" i="26" a="1"/>
  <c r="UC995" i="26" s="1"/>
  <c r="UC996" i="26" a="1"/>
  <c r="UC996" i="26" s="1"/>
  <c r="UC997" i="26" a="1"/>
  <c r="UC997" i="26" s="1"/>
  <c r="UC998" i="26" a="1"/>
  <c r="UC998" i="26" s="1"/>
  <c r="UC999" i="26" a="1"/>
  <c r="UC999" i="26" s="1"/>
  <c r="UC1000" i="26" a="1"/>
  <c r="UC1000" i="26" s="1"/>
  <c r="UC1001" i="26" a="1"/>
  <c r="UC1001" i="26" s="1"/>
  <c r="UC1002" i="26" a="1"/>
  <c r="UC1002" i="26" s="1"/>
  <c r="UC1003" i="26" a="1"/>
  <c r="UC1003" i="26" s="1"/>
  <c r="UC1004" i="26" a="1"/>
  <c r="UC1004" i="26" s="1"/>
  <c r="UC1005" i="26" a="1"/>
  <c r="UC1005" i="26" s="1"/>
  <c r="UC1006" i="26" a="1"/>
  <c r="UC1006" i="26" s="1"/>
  <c r="UC1007" i="26" a="1"/>
  <c r="UC1007" i="26" s="1"/>
  <c r="UC1008" i="26" a="1"/>
  <c r="UC1008" i="26" s="1"/>
  <c r="UC1009" i="26" a="1"/>
  <c r="UC1009" i="26" s="1"/>
  <c r="UC1010" i="26" a="1"/>
  <c r="UC1010" i="26" s="1"/>
  <c r="UC1011" i="26" a="1"/>
  <c r="UC1011" i="26" s="1"/>
  <c r="UC1012" i="26" a="1"/>
  <c r="UC1012" i="26" s="1"/>
  <c r="UC1013" i="26" a="1"/>
  <c r="UC1013" i="26"/>
  <c r="UC1014" i="26" a="1"/>
  <c r="UC1014" i="26" s="1"/>
  <c r="UC1015" i="26" a="1"/>
  <c r="UC1015" i="26" s="1"/>
  <c r="UC1016" i="26" a="1"/>
  <c r="UC1016" i="26" s="1"/>
  <c r="UC1017" i="26" a="1"/>
  <c r="UC1017" i="26"/>
  <c r="UC1018" i="26" a="1"/>
  <c r="UC1018" i="26" s="1"/>
  <c r="UC1019" i="26" a="1"/>
  <c r="UC1019" i="26" s="1"/>
  <c r="UC1020" i="26" a="1"/>
  <c r="UC1020" i="26" s="1"/>
  <c r="UC1021" i="26" a="1"/>
  <c r="UC1021" i="26" s="1"/>
  <c r="UC1022" i="26" a="1"/>
  <c r="UC1022" i="26" s="1"/>
  <c r="UC1023" i="26" a="1"/>
  <c r="UC1023" i="26" s="1"/>
  <c r="UC1024" i="26" a="1"/>
  <c r="UC1024" i="26" s="1"/>
  <c r="UC1025" i="26" a="1"/>
  <c r="UC1025" i="26" s="1"/>
  <c r="UC1026" i="26" a="1"/>
  <c r="UC1026" i="26" s="1"/>
  <c r="UC1027" i="26" a="1"/>
  <c r="UC1027" i="26" s="1"/>
  <c r="UC1028" i="26" a="1"/>
  <c r="UC1028" i="26" s="1"/>
  <c r="UC1029" i="26" a="1"/>
  <c r="UC1029" i="26" s="1"/>
  <c r="UC1030" i="26" a="1"/>
  <c r="UC1030" i="26" s="1"/>
  <c r="UC1031" i="26" a="1"/>
  <c r="UC1031" i="26" s="1"/>
  <c r="UC1032" i="26" a="1"/>
  <c r="UC1032" i="26" s="1"/>
  <c r="UC1033" i="26" a="1"/>
  <c r="UC1033" i="26"/>
  <c r="UC1034" i="26" a="1"/>
  <c r="UC1034" i="26" s="1"/>
  <c r="UC1035" i="26" a="1"/>
  <c r="UC1035" i="26" s="1"/>
  <c r="UC1036" i="26" a="1"/>
  <c r="UC1036" i="26" s="1"/>
  <c r="UC1037" i="26" a="1"/>
  <c r="UC1037" i="26"/>
  <c r="UC1038" i="26" a="1"/>
  <c r="UC1038" i="26" s="1"/>
  <c r="UC1039" i="26" a="1"/>
  <c r="UC1039" i="26" s="1"/>
  <c r="UC1040" i="26" a="1"/>
  <c r="UC1040" i="26" s="1"/>
  <c r="UC1041" i="26" a="1"/>
  <c r="UC1041" i="26" s="1"/>
  <c r="UC1042" i="26" a="1"/>
  <c r="UC1042" i="26" s="1"/>
  <c r="UC1043" i="26" a="1"/>
  <c r="UC1043" i="26" s="1"/>
  <c r="UC1044" i="26" a="1"/>
  <c r="UC1044" i="26" s="1"/>
  <c r="UC1045" i="26" a="1"/>
  <c r="UC1045" i="26" s="1"/>
  <c r="UC1046" i="26" a="1"/>
  <c r="UC1046" i="26" s="1"/>
  <c r="UC1047" i="26" a="1"/>
  <c r="UC1047" i="26" s="1"/>
  <c r="UC1048" i="26" a="1"/>
  <c r="UC1048" i="26" s="1"/>
  <c r="UC1049" i="26" a="1"/>
  <c r="UC1049" i="26" s="1"/>
  <c r="UC1050" i="26" a="1"/>
  <c r="UC1050" i="26" s="1"/>
  <c r="UC1051" i="26" a="1"/>
  <c r="UC1051" i="26" s="1"/>
  <c r="UC1052" i="26" a="1"/>
  <c r="UC1052" i="26" s="1"/>
  <c r="UC1053" i="26" a="1"/>
  <c r="UC1053" i="26" s="1"/>
  <c r="UC1054" i="26" a="1"/>
  <c r="UC1054" i="26" s="1"/>
  <c r="UC1055" i="26" a="1"/>
  <c r="UC1055" i="26" s="1"/>
  <c r="UC1056" i="26" a="1"/>
  <c r="UC1056" i="26" s="1"/>
  <c r="UC1057" i="26" a="1"/>
  <c r="UC1057" i="26" s="1"/>
  <c r="UC1058" i="26" a="1"/>
  <c r="UC1058" i="26" s="1"/>
  <c r="UC1059" i="26" a="1"/>
  <c r="UC1059" i="26" s="1"/>
  <c r="UC1060" i="26" a="1"/>
  <c r="UC1060" i="26" s="1"/>
  <c r="UC1061" i="26" a="1"/>
  <c r="UC1061" i="26"/>
  <c r="UC1062" i="26" a="1"/>
  <c r="UC1062" i="26" s="1"/>
  <c r="UC1063" i="26" a="1"/>
  <c r="UC1063" i="26" s="1"/>
  <c r="UC1064" i="26" a="1"/>
  <c r="UC1064" i="26" s="1"/>
  <c r="UC1065" i="26" a="1"/>
  <c r="UC1065" i="26"/>
  <c r="UC1066" i="26" a="1"/>
  <c r="UC1066" i="26" s="1"/>
  <c r="UC1067" i="26" a="1"/>
  <c r="UC1067" i="26" s="1"/>
  <c r="UC1068" i="26" a="1"/>
  <c r="UC1068" i="26" s="1"/>
  <c r="UC1069" i="26" a="1"/>
  <c r="UC1069" i="26" s="1"/>
  <c r="UC1070" i="26" a="1"/>
  <c r="UC1070" i="26" s="1"/>
  <c r="UC1071" i="26" a="1"/>
  <c r="UC1071" i="26" s="1"/>
  <c r="UC1072" i="26" a="1"/>
  <c r="UC1072" i="26" s="1"/>
  <c r="UC1073" i="26" a="1"/>
  <c r="UC1073" i="26" s="1"/>
  <c r="UC1074" i="26" a="1"/>
  <c r="UC1074" i="26" s="1"/>
  <c r="UC1075" i="26" a="1"/>
  <c r="UC1075" i="26" s="1"/>
  <c r="UC1076" i="26" a="1"/>
  <c r="UC1076" i="26" s="1"/>
  <c r="UC1077" i="26" a="1"/>
  <c r="UC1077" i="26" s="1"/>
  <c r="UC1078" i="26" a="1"/>
  <c r="UC1078" i="26" s="1"/>
  <c r="UC1079" i="26" a="1"/>
  <c r="UC1079" i="26" s="1"/>
  <c r="UC1080" i="26" a="1"/>
  <c r="UC1080" i="26" s="1"/>
  <c r="UC1081" i="26" a="1"/>
  <c r="UC1081" i="26" s="1"/>
  <c r="UC1082" i="26" a="1"/>
  <c r="UC1082" i="26" s="1"/>
  <c r="UC1083" i="26" a="1"/>
  <c r="UC1083" i="26" s="1"/>
  <c r="UC1084" i="26" a="1"/>
  <c r="UC1084" i="26" s="1"/>
  <c r="UC1085" i="26" a="1"/>
  <c r="UC1085" i="26"/>
  <c r="UC1086" i="26" a="1"/>
  <c r="UC1086" i="26" s="1"/>
  <c r="UC1087" i="26" a="1"/>
  <c r="UC1087" i="26" s="1"/>
  <c r="UC1088" i="26" a="1"/>
  <c r="UC1088" i="26" s="1"/>
  <c r="UC1089" i="26" a="1"/>
  <c r="UC1089" i="26" s="1"/>
  <c r="UC1090" i="26" a="1"/>
  <c r="UC1090" i="26" s="1"/>
  <c r="UC1091" i="26" a="1"/>
  <c r="UC1091" i="26" s="1"/>
  <c r="UC1092" i="26" a="1"/>
  <c r="UC1092" i="26" s="1"/>
  <c r="UC1093" i="26" a="1"/>
  <c r="UC1093" i="26"/>
  <c r="UC1094" i="26" a="1"/>
  <c r="UC1094" i="26" s="1"/>
  <c r="UC1095" i="26" a="1"/>
  <c r="UC1095" i="26" s="1"/>
  <c r="UC1096" i="26" a="1"/>
  <c r="UC1096" i="26" s="1"/>
  <c r="UC1097" i="26" a="1"/>
  <c r="UC1097" i="26" s="1"/>
  <c r="UC1098" i="26" a="1"/>
  <c r="UC1098" i="26" s="1"/>
  <c r="UC1099" i="26" a="1"/>
  <c r="UC1099" i="26" s="1"/>
  <c r="UC1100" i="26" a="1"/>
  <c r="UC1100" i="26" s="1"/>
  <c r="UC1101" i="26" a="1"/>
  <c r="UC1101" i="26" s="1"/>
  <c r="UC1102" i="26" a="1"/>
  <c r="UC1102" i="26" s="1"/>
  <c r="UC1103" i="26" a="1"/>
  <c r="UC1103" i="26" s="1"/>
  <c r="UC1104" i="26" a="1"/>
  <c r="UC1104" i="26" s="1"/>
  <c r="UC1105" i="26" a="1"/>
  <c r="UC1105" i="26" s="1"/>
  <c r="UC1106" i="26" a="1"/>
  <c r="UC1106" i="26" s="1"/>
  <c r="UC1107" i="26" a="1"/>
  <c r="UC1107" i="26" s="1"/>
  <c r="UC1108" i="26" a="1"/>
  <c r="UC1108" i="26" s="1"/>
  <c r="UC1109" i="26" a="1"/>
  <c r="UC1109" i="26"/>
  <c r="UC1110" i="26" a="1"/>
  <c r="UC1110" i="26" s="1"/>
  <c r="UC1111" i="26" a="1"/>
  <c r="UC1111" i="26" s="1"/>
  <c r="UC1112" i="26" a="1"/>
  <c r="UC1112" i="26" s="1"/>
  <c r="UC1113" i="26" a="1"/>
  <c r="UC1113" i="26" s="1"/>
  <c r="UC1114" i="26" a="1"/>
  <c r="UC1114" i="26" s="1"/>
  <c r="UC1115" i="26" a="1"/>
  <c r="UC1115" i="26" s="1"/>
  <c r="UC1116" i="26" a="1"/>
  <c r="UC1116" i="26" s="1"/>
  <c r="UC1117" i="26" a="1"/>
  <c r="UC1117" i="26"/>
  <c r="UC1118" i="26" a="1"/>
  <c r="UC1118" i="26" s="1"/>
  <c r="UC1119" i="26" a="1"/>
  <c r="UC1119" i="26" s="1"/>
  <c r="UC1120" i="26" a="1"/>
  <c r="UC1120" i="26" s="1"/>
  <c r="UC1121" i="26" a="1"/>
  <c r="UC1121" i="26" s="1"/>
  <c r="UC1122" i="26" a="1"/>
  <c r="UC1122" i="26" s="1"/>
  <c r="UC1123" i="26" a="1"/>
  <c r="UC1123" i="26" s="1"/>
  <c r="UC1124" i="26" a="1"/>
  <c r="UC1124" i="26" s="1"/>
  <c r="UC1125" i="26" a="1"/>
  <c r="UC1125" i="26" s="1"/>
  <c r="UC1126" i="26" a="1"/>
  <c r="UC1126" i="26" s="1"/>
  <c r="UC1127" i="26" a="1"/>
  <c r="UC1127" i="26" s="1"/>
  <c r="UC1128" i="26" a="1"/>
  <c r="UC1128" i="26" s="1"/>
  <c r="UC1129" i="26" a="1"/>
  <c r="UC1129" i="26" s="1"/>
  <c r="UC1130" i="26" a="1"/>
  <c r="UC1130" i="26" s="1"/>
  <c r="UC1131" i="26" a="1"/>
  <c r="UC1131" i="26" s="1"/>
  <c r="UC1132" i="26" a="1"/>
  <c r="UC1132" i="26" s="1"/>
  <c r="UC1133" i="26" a="1"/>
  <c r="UC1133" i="26" s="1"/>
  <c r="UC1134" i="26" a="1"/>
  <c r="UC1134" i="26" s="1"/>
  <c r="UC1135" i="26" a="1"/>
  <c r="UC1135" i="26" s="1"/>
  <c r="UC1136" i="26" a="1"/>
  <c r="UC1136" i="26" s="1"/>
  <c r="UC1137" i="26" a="1"/>
  <c r="UC1137" i="26" s="1"/>
  <c r="UC1138" i="26" a="1"/>
  <c r="UC1138" i="26" s="1"/>
  <c r="UC1139" i="26" a="1"/>
  <c r="UC1139" i="26" s="1"/>
  <c r="UC1140" i="26" a="1"/>
  <c r="UC1140" i="26" s="1"/>
  <c r="UC1141" i="26" a="1"/>
  <c r="UC1141" i="26"/>
  <c r="UC1142" i="26" a="1"/>
  <c r="UC1142" i="26" s="1"/>
  <c r="UC1143" i="26" a="1"/>
  <c r="UC1143" i="26" s="1"/>
  <c r="UC1144" i="26" a="1"/>
  <c r="UC1144" i="26" s="1"/>
  <c r="UC1145" i="26" a="1"/>
  <c r="UC1145" i="26"/>
  <c r="UC1146" i="26" a="1"/>
  <c r="UC1146" i="26" s="1"/>
  <c r="UC1147" i="26" a="1"/>
  <c r="UC1147" i="26" s="1"/>
  <c r="UC1148" i="26" a="1"/>
  <c r="UC1148" i="26" s="1"/>
  <c r="UC1149" i="26" a="1"/>
  <c r="UC1149" i="26" s="1"/>
  <c r="UC1150" i="26" a="1"/>
  <c r="UC1150" i="26" s="1"/>
  <c r="UC1151" i="26" a="1"/>
  <c r="UC1151" i="26" s="1"/>
  <c r="UC1152" i="26" a="1"/>
  <c r="UC1152" i="26" s="1"/>
  <c r="UC1153" i="26" a="1"/>
  <c r="UC1153" i="26" s="1"/>
  <c r="UC1154" i="26" a="1"/>
  <c r="UC1154" i="26" s="1"/>
  <c r="UC1155" i="26" a="1"/>
  <c r="UC1155" i="26" s="1"/>
  <c r="UC1156" i="26" a="1"/>
  <c r="UC1156" i="26" s="1"/>
  <c r="UC1157" i="26" a="1"/>
  <c r="UC1157" i="26" s="1"/>
  <c r="UC1158" i="26" a="1"/>
  <c r="UC1158" i="26" s="1"/>
  <c r="UC1159" i="26" a="1"/>
  <c r="UC1159" i="26" s="1"/>
  <c r="UC1160" i="26" a="1"/>
  <c r="UC1160" i="26" s="1"/>
  <c r="UC1161" i="26" a="1"/>
  <c r="UC1161" i="26"/>
  <c r="UC1162" i="26" a="1"/>
  <c r="UC1162" i="26" s="1"/>
  <c r="UC1163" i="26" a="1"/>
  <c r="UC1163" i="26" s="1"/>
  <c r="UC1164" i="26" a="1"/>
  <c r="UC1164" i="26" s="1"/>
  <c r="UC1165" i="26" a="1"/>
  <c r="UC1165" i="26"/>
  <c r="UC1166" i="26" a="1"/>
  <c r="UC1166" i="26" s="1"/>
  <c r="UC1167" i="26" a="1"/>
  <c r="UC1167" i="26" s="1"/>
  <c r="UC1168" i="26" a="1"/>
  <c r="UC1168" i="26" s="1"/>
  <c r="UC1169" i="26" a="1"/>
  <c r="UC1169" i="26" s="1"/>
  <c r="UC1170" i="26" a="1"/>
  <c r="UC1170" i="26" s="1"/>
  <c r="UC1171" i="26" a="1"/>
  <c r="UC1171" i="26" s="1"/>
  <c r="UC1172" i="26" a="1"/>
  <c r="UC1172" i="26" s="1"/>
  <c r="UC1173" i="26" a="1"/>
  <c r="UC1173" i="26" s="1"/>
  <c r="UC1174" i="26" a="1"/>
  <c r="UC1174" i="26" s="1"/>
  <c r="UC1175" i="26" a="1"/>
  <c r="UC1175" i="26" s="1"/>
  <c r="UC1176" i="26" a="1"/>
  <c r="UC1176" i="26" s="1"/>
  <c r="UC1177" i="26" a="1"/>
  <c r="UC1177" i="26" s="1"/>
  <c r="UC1178" i="26" a="1"/>
  <c r="UC1178" i="26" s="1"/>
  <c r="UC1179" i="26" a="1"/>
  <c r="UC1179" i="26" s="1"/>
  <c r="UC1180" i="26" a="1"/>
  <c r="UC1180" i="26" s="1"/>
  <c r="UC1181" i="26" a="1"/>
  <c r="UC1181" i="26" s="1"/>
  <c r="UC1182" i="26" a="1"/>
  <c r="UC1182" i="26" s="1"/>
  <c r="UC1183" i="26" a="1"/>
  <c r="UC1183" i="26" s="1"/>
  <c r="UC1184" i="26" a="1"/>
  <c r="UC1184" i="26" s="1"/>
  <c r="UC1185" i="26" a="1"/>
  <c r="UC1185" i="26" s="1"/>
  <c r="UC1186" i="26" a="1"/>
  <c r="UC1186" i="26" s="1"/>
  <c r="UC1187" i="26" a="1"/>
  <c r="UC1187" i="26" s="1"/>
  <c r="UC1188" i="26" a="1"/>
  <c r="UC1188" i="26" s="1"/>
  <c r="UC1189" i="26" a="1"/>
  <c r="UC1189" i="26"/>
  <c r="UC1190" i="26" a="1"/>
  <c r="UC1190" i="26" s="1"/>
  <c r="UC1191" i="26" a="1"/>
  <c r="UC1191" i="26" s="1"/>
  <c r="UC1192" i="26" a="1"/>
  <c r="UC1192" i="26" s="1"/>
  <c r="UC1193" i="26" a="1"/>
  <c r="UC1193" i="26"/>
  <c r="UC1194" i="26" a="1"/>
  <c r="UC1194" i="26" s="1"/>
  <c r="UC1195" i="26" a="1"/>
  <c r="UC1195" i="26" s="1"/>
  <c r="UC1196" i="26" a="1"/>
  <c r="UC1196" i="26" s="1"/>
  <c r="UC1197" i="26" a="1"/>
  <c r="UC1197" i="26" s="1"/>
  <c r="UC1198" i="26" a="1"/>
  <c r="UC1198" i="26" s="1"/>
  <c r="UC1199" i="26" a="1"/>
  <c r="UC1199" i="26" s="1"/>
  <c r="UC1200" i="26" a="1"/>
  <c r="UC1200" i="26" s="1"/>
  <c r="UC1201" i="26" a="1"/>
  <c r="UC1201" i="26" s="1"/>
  <c r="UC1202" i="26" a="1"/>
  <c r="UC1202" i="26" s="1"/>
  <c r="UC1203" i="26" a="1"/>
  <c r="UC1203" i="26" s="1"/>
  <c r="UC1204" i="26" a="1"/>
  <c r="UC1204" i="26" s="1"/>
  <c r="UC1205" i="26" a="1"/>
  <c r="UC1205" i="26" s="1"/>
  <c r="UC1206" i="26" a="1"/>
  <c r="UC1206" i="26" s="1"/>
  <c r="UC1207" i="26" a="1"/>
  <c r="UC1207" i="26" s="1"/>
  <c r="UC1208" i="26" a="1"/>
  <c r="UC1208" i="26" s="1"/>
  <c r="UC1209" i="26" a="1"/>
  <c r="UC1209" i="26" s="1"/>
  <c r="UC1210" i="26" a="1"/>
  <c r="UC1210" i="26" s="1"/>
  <c r="UC1211" i="26" a="1"/>
  <c r="UC1211" i="26" s="1"/>
  <c r="UC1212" i="26" a="1"/>
  <c r="UC1212" i="26" s="1"/>
  <c r="UC1213" i="26" a="1"/>
  <c r="UC1213" i="26"/>
  <c r="UC1214" i="26" a="1"/>
  <c r="UC1214" i="26" s="1"/>
  <c r="UC1215" i="26" a="1"/>
  <c r="UC1215" i="26" s="1"/>
  <c r="UC1216" i="26" a="1"/>
  <c r="UC1216" i="26" s="1"/>
  <c r="UC1217" i="26" a="1"/>
  <c r="UC1217" i="26" s="1"/>
  <c r="UC1218" i="26" a="1"/>
  <c r="UC1218" i="26" s="1"/>
  <c r="UC1219" i="26" a="1"/>
  <c r="UC1219" i="26" s="1"/>
  <c r="UC1220" i="26" a="1"/>
  <c r="UC1220" i="26" s="1"/>
  <c r="UC1221" i="26" a="1"/>
  <c r="UC1221" i="26"/>
  <c r="UC1222" i="26" a="1"/>
  <c r="UC1222" i="26" s="1"/>
  <c r="UC1223" i="26" a="1"/>
  <c r="UC1223" i="26" s="1"/>
  <c r="UC1224" i="26" a="1"/>
  <c r="UC1224" i="26" s="1"/>
  <c r="UC1225" i="26" a="1"/>
  <c r="UC1225" i="26" s="1"/>
  <c r="UC1226" i="26" a="1"/>
  <c r="UC1226" i="26" s="1"/>
  <c r="UC1227" i="26" a="1"/>
  <c r="UC1227" i="26" s="1"/>
  <c r="UC1228" i="26" a="1"/>
  <c r="UC1228" i="26" s="1"/>
  <c r="UC1229" i="26" a="1"/>
  <c r="UC1229" i="26" s="1"/>
  <c r="UC1230" i="26" a="1"/>
  <c r="UC1230" i="26" s="1"/>
  <c r="UC1231" i="26" a="1"/>
  <c r="UC1231" i="26" s="1"/>
  <c r="UC1232" i="26" a="1"/>
  <c r="UC1232" i="26" s="1"/>
  <c r="UC1233" i="26" a="1"/>
  <c r="UC1233" i="26" s="1"/>
  <c r="UC1234" i="26" a="1"/>
  <c r="UC1234" i="26" s="1"/>
  <c r="UC1235" i="26" a="1"/>
  <c r="UC1235" i="26" s="1"/>
  <c r="UC1236" i="26" a="1"/>
  <c r="UC1236" i="26" s="1"/>
  <c r="UC1237" i="26" a="1"/>
  <c r="UC1237" i="26" s="1"/>
  <c r="UC1238" i="26" a="1"/>
  <c r="UC1238" i="26" s="1"/>
  <c r="UC1239" i="26" a="1"/>
  <c r="UC1239" i="26" s="1"/>
  <c r="UC1240" i="26" a="1"/>
  <c r="UC1240" i="26" s="1"/>
  <c r="UC1241" i="26" a="1"/>
  <c r="UC1241" i="26"/>
  <c r="UC1242" i="26" a="1"/>
  <c r="UC1242" i="26" s="1"/>
  <c r="UC1243" i="26" a="1"/>
  <c r="UC1243" i="26" s="1"/>
  <c r="UC1244" i="26" a="1"/>
  <c r="UC1244" i="26" s="1"/>
  <c r="UC1245" i="26" a="1"/>
  <c r="UC1245" i="26" s="1"/>
  <c r="UC1246" i="26" a="1"/>
  <c r="UC1246" i="26" s="1"/>
  <c r="UC1247" i="26" a="1"/>
  <c r="UC1247" i="26" s="1"/>
  <c r="UC1248" i="26" a="1"/>
  <c r="UC1248" i="26" s="1"/>
  <c r="UC1249" i="26" a="1"/>
  <c r="UC1249" i="26" s="1"/>
  <c r="UC1250" i="26" a="1"/>
  <c r="UC1250" i="26" s="1"/>
  <c r="UC1251" i="26" a="1"/>
  <c r="UC1251" i="26" s="1"/>
  <c r="UC1252" i="26" a="1"/>
  <c r="UC1252" i="26" s="1"/>
  <c r="UC1253" i="26" a="1"/>
  <c r="UC1253" i="26" s="1"/>
  <c r="UC1254" i="26" a="1"/>
  <c r="UC1254" i="26" s="1"/>
  <c r="UC1255" i="26" a="1"/>
  <c r="UC1255" i="26" s="1"/>
  <c r="UC1256" i="26" a="1"/>
  <c r="UC1256" i="26" s="1"/>
  <c r="UC1257" i="26" a="1"/>
  <c r="UC1257" i="26" s="1"/>
  <c r="UC1258" i="26" a="1"/>
  <c r="UC1258" i="26" s="1"/>
  <c r="UC1259" i="26" a="1"/>
  <c r="UC1259" i="26" s="1"/>
  <c r="UC1260" i="26" a="1"/>
  <c r="UC1260" i="26" s="1"/>
  <c r="UC1261" i="26" a="1"/>
  <c r="UC1261" i="26" s="1"/>
  <c r="UC1262" i="26" a="1"/>
  <c r="UC1262" i="26" s="1"/>
  <c r="UC1263" i="26" a="1"/>
  <c r="UC1263" i="26" s="1"/>
  <c r="UC1264" i="26" a="1"/>
  <c r="UC1264" i="26" s="1"/>
  <c r="UC1265" i="26" a="1"/>
  <c r="UC1265" i="26"/>
  <c r="UC1266" i="26" a="1"/>
  <c r="UC1266" i="26" s="1"/>
  <c r="UC1267" i="26" a="1"/>
  <c r="UC1267" i="26" s="1"/>
  <c r="UC1268" i="26" a="1"/>
  <c r="UC1268" i="26" s="1"/>
  <c r="UC1269" i="26" a="1"/>
  <c r="UC1269" i="26" s="1"/>
  <c r="UC1270" i="26" a="1"/>
  <c r="UC1270" i="26" s="1"/>
  <c r="UC1271" i="26" a="1"/>
  <c r="UC1271" i="26" s="1"/>
  <c r="UC1272" i="26" a="1"/>
  <c r="UC1272" i="26" s="1"/>
  <c r="UC1273" i="26" a="1"/>
  <c r="UC1273" i="26" s="1"/>
  <c r="UC1274" i="26" a="1"/>
  <c r="UC1274" i="26" s="1"/>
  <c r="UC1275" i="26" a="1"/>
  <c r="UC1275" i="26" s="1"/>
  <c r="UC1276" i="26" a="1"/>
  <c r="UC1276" i="26" s="1"/>
  <c r="UC1277" i="26" a="1"/>
  <c r="UC1277" i="26" s="1"/>
  <c r="UC1278" i="26" a="1"/>
  <c r="UC1278" i="26" s="1"/>
  <c r="UC1279" i="26" a="1"/>
  <c r="UC1279" i="26" s="1"/>
  <c r="UC1280" i="26" a="1"/>
  <c r="UC1280" i="26" s="1"/>
  <c r="UC1281" i="26" a="1"/>
  <c r="UC1281" i="26" s="1"/>
  <c r="UC1282" i="26" a="1"/>
  <c r="UC1282" i="26" s="1"/>
  <c r="UC1283" i="26" a="1"/>
  <c r="UC1283" i="26" s="1"/>
  <c r="UC1284" i="26" a="1"/>
  <c r="UC1284" i="26" s="1"/>
  <c r="UC1285" i="26" a="1"/>
  <c r="UC1285" i="26" s="1"/>
  <c r="UC1286" i="26" a="1"/>
  <c r="UC1286" i="26" s="1"/>
  <c r="UC1287" i="26" a="1"/>
  <c r="UC1287" i="26" s="1"/>
  <c r="UC1288" i="26" a="1"/>
  <c r="UC1288" i="26" s="1"/>
  <c r="UC1289" i="26" a="1"/>
  <c r="UC1289" i="26" s="1"/>
  <c r="UC1290" i="26" a="1"/>
  <c r="UC1290" i="26" s="1"/>
  <c r="UC1291" i="26" a="1"/>
  <c r="UC1291" i="26" s="1"/>
  <c r="UC1292" i="26" a="1"/>
  <c r="UC1292" i="26" s="1"/>
  <c r="UC1293" i="26" a="1"/>
  <c r="UC1293" i="26" s="1"/>
  <c r="UC1294" i="26" a="1"/>
  <c r="UC1294" i="26" s="1"/>
  <c r="UC1295" i="26" a="1"/>
  <c r="UC1295" i="26" s="1"/>
  <c r="UC1296" i="26" a="1"/>
  <c r="UC1296" i="26" s="1"/>
  <c r="UC1297" i="26" a="1"/>
  <c r="UC1297" i="26"/>
  <c r="UC1298" i="26" a="1"/>
  <c r="UC1298" i="26" s="1"/>
  <c r="UC1299" i="26" a="1"/>
  <c r="UC1299" i="26" s="1"/>
  <c r="UC1300" i="26" a="1"/>
  <c r="UC1300" i="26" s="1"/>
  <c r="UC1301" i="26" a="1"/>
  <c r="UC1301" i="26" s="1"/>
  <c r="UC1302" i="26" a="1"/>
  <c r="UC1302" i="26" s="1"/>
  <c r="UC1303" i="26" a="1"/>
  <c r="UC1303" i="26" s="1"/>
  <c r="UC1304" i="26" a="1"/>
  <c r="UC1304" i="26" s="1"/>
  <c r="UC1305" i="26" a="1"/>
  <c r="UC1305" i="26"/>
  <c r="UC1306" i="26" a="1"/>
  <c r="UC1306" i="26" s="1"/>
  <c r="UC1307" i="26" a="1"/>
  <c r="UC1307" i="26" s="1"/>
  <c r="UC1308" i="26" a="1"/>
  <c r="UC1308" i="26" s="1"/>
  <c r="UC1309" i="26" a="1"/>
  <c r="UC1309" i="26" s="1"/>
  <c r="UC1310" i="26" a="1"/>
  <c r="UC1310" i="26" s="1"/>
  <c r="UC1311" i="26" a="1"/>
  <c r="UC1311" i="26" s="1"/>
  <c r="UC1312" i="26" a="1"/>
  <c r="UC1312" i="26" s="1"/>
  <c r="UC1313" i="26" a="1"/>
  <c r="UC1313" i="26" s="1"/>
  <c r="UC1314" i="26" a="1"/>
  <c r="UC1314" i="26" s="1"/>
  <c r="UC1315" i="26" a="1"/>
  <c r="UC1315" i="26" s="1"/>
  <c r="UC1316" i="26" a="1"/>
  <c r="UC1316" i="26" s="1"/>
  <c r="UC1317" i="26" a="1"/>
  <c r="UC1317" i="26" s="1"/>
  <c r="UC1318" i="26" a="1"/>
  <c r="UC1318" i="26" s="1"/>
  <c r="UC1319" i="26" a="1"/>
  <c r="UC1319" i="26" s="1"/>
  <c r="UC1320" i="26" a="1"/>
  <c r="UC1320" i="26" s="1"/>
  <c r="UC1321" i="26" a="1"/>
  <c r="UC1321" i="26" s="1"/>
  <c r="UC1322" i="26" a="1"/>
  <c r="UC1322" i="26" s="1"/>
  <c r="UC1323" i="26" a="1"/>
  <c r="UC1323" i="26" s="1"/>
  <c r="UC1324" i="26" a="1"/>
  <c r="UC1324" i="26" s="1"/>
  <c r="UC1325" i="26" a="1"/>
  <c r="UC1325" i="26" s="1"/>
  <c r="UC1326" i="26" a="1"/>
  <c r="UC1326" i="26" s="1"/>
  <c r="UC1327" i="26" a="1"/>
  <c r="UC1327" i="26" s="1"/>
  <c r="UC1328" i="26" a="1"/>
  <c r="UC1328" i="26" s="1"/>
  <c r="UC1329" i="26" a="1"/>
  <c r="UC1329" i="26"/>
  <c r="UC1330" i="26" a="1"/>
  <c r="UC1330" i="26" s="1"/>
  <c r="UC1331" i="26" a="1"/>
  <c r="UC1331" i="26" s="1"/>
  <c r="UC1332" i="26" a="1"/>
  <c r="UC1332" i="26" s="1"/>
  <c r="UC1333" i="26" a="1"/>
  <c r="UC1333" i="26" s="1"/>
  <c r="UC1334" i="26" a="1"/>
  <c r="UC1334" i="26" s="1"/>
  <c r="UC1335" i="26" a="1"/>
  <c r="UC1335" i="26" s="1"/>
  <c r="UC1336" i="26" a="1"/>
  <c r="UC1336" i="26" s="1"/>
  <c r="UC1337" i="26" a="1"/>
  <c r="UC1337" i="26"/>
  <c r="UC1338" i="26" a="1"/>
  <c r="UC1338" i="26" s="1"/>
  <c r="UC1339" i="26" a="1"/>
  <c r="UC1339" i="26" s="1"/>
  <c r="UC1340" i="26" a="1"/>
  <c r="UC1340" i="26" s="1"/>
  <c r="UC1341" i="26" a="1"/>
  <c r="UC1341" i="26" s="1"/>
  <c r="UC1342" i="26" a="1"/>
  <c r="UC1342" i="26" s="1"/>
  <c r="UC1343" i="26" a="1"/>
  <c r="UC1343" i="26"/>
  <c r="UC1344" i="26" a="1"/>
  <c r="UC1344" i="26" s="1"/>
  <c r="UC1345" i="26" a="1"/>
  <c r="UC1345" i="26" s="1"/>
  <c r="UC1346" i="26" a="1"/>
  <c r="UC1346" i="26" s="1"/>
  <c r="UC1347" i="26" a="1"/>
  <c r="UC1347" i="26"/>
  <c r="UC1348" i="26" a="1"/>
  <c r="UC1348" i="26" s="1"/>
  <c r="UC1349" i="26" a="1"/>
  <c r="UC1349" i="26" s="1"/>
  <c r="UC1350" i="26" a="1"/>
  <c r="UC1350" i="26" s="1"/>
  <c r="UC1351" i="26" a="1"/>
  <c r="UC1351" i="26" s="1"/>
  <c r="UC1352" i="26" a="1"/>
  <c r="UC1352" i="26" s="1"/>
  <c r="UC1353" i="26" a="1"/>
  <c r="UC1353" i="26" s="1"/>
  <c r="UC1354" i="26" a="1"/>
  <c r="UC1354" i="26" s="1"/>
  <c r="UC1355" i="26" a="1"/>
  <c r="UC1355" i="26" s="1"/>
  <c r="UC1356" i="26" a="1"/>
  <c r="UC1356" i="26" s="1"/>
  <c r="UC1357" i="26" a="1"/>
  <c r="UC1357" i="26" s="1"/>
  <c r="UC1358" i="26" a="1"/>
  <c r="UC1358" i="26" s="1"/>
  <c r="UC1359" i="26" a="1"/>
  <c r="UC1359" i="26" s="1"/>
  <c r="UC1360" i="26" a="1"/>
  <c r="UC1360" i="26" s="1"/>
  <c r="UC1361" i="26" a="1"/>
  <c r="UC1361" i="26" s="1"/>
  <c r="UC1362" i="26" a="1"/>
  <c r="UC1362" i="26" s="1"/>
  <c r="UC1363" i="26" a="1"/>
  <c r="UC1363" i="26" s="1"/>
  <c r="UC1364" i="26" a="1"/>
  <c r="UC1364" i="26" s="1"/>
  <c r="UC1365" i="26" a="1"/>
  <c r="UC1365" i="26" s="1"/>
  <c r="UC1366" i="26" a="1"/>
  <c r="UC1366" i="26" s="1"/>
  <c r="UC1367" i="26" a="1"/>
  <c r="UC1367" i="26" s="1"/>
  <c r="UC1368" i="26" a="1"/>
  <c r="UC1368" i="26" s="1"/>
  <c r="UC1369" i="26" a="1"/>
  <c r="UC1369" i="26" s="1"/>
  <c r="UC1370" i="26" a="1"/>
  <c r="UC1370" i="26" s="1"/>
  <c r="UC1371" i="26" a="1"/>
  <c r="UC1371" i="26" s="1"/>
  <c r="UC1372" i="26" a="1"/>
  <c r="UC1372" i="26" s="1"/>
  <c r="UC1373" i="26" a="1"/>
  <c r="UC1373" i="26" s="1"/>
  <c r="UC1374" i="26" a="1"/>
  <c r="UC1374" i="26" s="1"/>
  <c r="UC1375" i="26" a="1"/>
  <c r="UC1375" i="26" s="1"/>
  <c r="UC1376" i="26" a="1"/>
  <c r="UC1376" i="26" s="1"/>
  <c r="UC1377" i="26" a="1"/>
  <c r="UC1377" i="26" s="1"/>
  <c r="UC1378" i="26" a="1"/>
  <c r="UC1378" i="26" s="1"/>
  <c r="UC1379" i="26" a="1"/>
  <c r="UC1379" i="26" s="1"/>
  <c r="UC1380" i="26" a="1"/>
  <c r="UC1380" i="26" s="1"/>
  <c r="UC1381" i="26" a="1"/>
  <c r="UC1381" i="26" s="1"/>
  <c r="UC1382" i="26" a="1"/>
  <c r="UC1382" i="26" s="1"/>
  <c r="UC1383" i="26" a="1"/>
  <c r="UC1383" i="26" s="1"/>
  <c r="UC1384" i="26" a="1"/>
  <c r="UC1384" i="26" s="1"/>
  <c r="UC1385" i="26" a="1"/>
  <c r="UC1385" i="26" s="1"/>
  <c r="UC1386" i="26" a="1"/>
  <c r="UC1386" i="26" s="1"/>
  <c r="UC1387" i="26" a="1"/>
  <c r="UC1387" i="26" s="1"/>
  <c r="UC1388" i="26" a="1"/>
  <c r="UC1388" i="26" s="1"/>
  <c r="UC1389" i="26" a="1"/>
  <c r="UC1389" i="26" s="1"/>
  <c r="UC1390" i="26" a="1"/>
  <c r="UC1390" i="26" s="1"/>
  <c r="UC1391" i="26" a="1"/>
  <c r="UC1391" i="26" s="1"/>
  <c r="UC1392" i="26" a="1"/>
  <c r="UC1392" i="26" s="1"/>
  <c r="UC1393" i="26" a="1"/>
  <c r="UC1393" i="26" s="1"/>
  <c r="UC1394" i="26" a="1"/>
  <c r="UC1394" i="26" s="1"/>
  <c r="UC1395" i="26" a="1"/>
  <c r="UC1395" i="26"/>
  <c r="UC1396" i="26" a="1"/>
  <c r="UC1396" i="26" s="1"/>
  <c r="UC1397" i="26" a="1"/>
  <c r="UC1397" i="26" s="1"/>
  <c r="UC1398" i="26" a="1"/>
  <c r="UC1398" i="26" s="1"/>
  <c r="UC1399" i="26" a="1"/>
  <c r="UC1399" i="26" s="1"/>
  <c r="UC1400" i="26" a="1"/>
  <c r="UC1400" i="26" s="1"/>
  <c r="UC1401" i="26" a="1"/>
  <c r="UC1401" i="26" s="1"/>
  <c r="UC1402" i="26" a="1"/>
  <c r="UC1402" i="26" s="1"/>
  <c r="UC1403" i="26" a="1"/>
  <c r="UC1403" i="26" s="1"/>
  <c r="UC1404" i="26" a="1"/>
  <c r="UC1404" i="26" s="1"/>
  <c r="UC1405" i="26" a="1"/>
  <c r="UC1405" i="26" s="1"/>
  <c r="UC1406" i="26" a="1"/>
  <c r="UC1406" i="26" s="1"/>
  <c r="UC1407" i="26" a="1"/>
  <c r="UC1407" i="26" s="1"/>
  <c r="UC1408" i="26" a="1"/>
  <c r="UC1408" i="26" s="1"/>
  <c r="UC1409" i="26" a="1"/>
  <c r="UC1409" i="26"/>
  <c r="UC1410" i="26" a="1"/>
  <c r="UC1410" i="26" s="1"/>
  <c r="UC1411" i="26" a="1"/>
  <c r="UC1411" i="26" s="1"/>
  <c r="UC1412" i="26" a="1"/>
  <c r="UC1412" i="26" s="1"/>
  <c r="UC1413" i="26" a="1"/>
  <c r="UC1413" i="26" s="1"/>
  <c r="UC1414" i="26" a="1"/>
  <c r="UC1414" i="26" s="1"/>
  <c r="UC1415" i="26" a="1"/>
  <c r="UC1415" i="26"/>
  <c r="UC1416" i="26" a="1"/>
  <c r="UC1416" i="26" s="1"/>
  <c r="UC1417" i="26" a="1"/>
  <c r="UC1417" i="26" s="1"/>
  <c r="UC1418" i="26" a="1"/>
  <c r="UC1418" i="26" s="1"/>
  <c r="UC1419" i="26" a="1"/>
  <c r="UC1419" i="26" s="1"/>
  <c r="UC1420" i="26" a="1"/>
  <c r="UC1420" i="26" s="1"/>
  <c r="UC1421" i="26" a="1"/>
  <c r="UC1421" i="26" s="1"/>
  <c r="UC1422" i="26" a="1"/>
  <c r="UC1422" i="26" s="1"/>
  <c r="UC1423" i="26" a="1"/>
  <c r="UC1423" i="26" s="1"/>
  <c r="UC1424" i="26" a="1"/>
  <c r="UC1424" i="26" s="1"/>
  <c r="UC1425" i="26" a="1"/>
  <c r="UC1425" i="26" s="1"/>
  <c r="UC1426" i="26" a="1"/>
  <c r="UC1426" i="26" s="1"/>
  <c r="UC1427" i="26" a="1"/>
  <c r="UC1427" i="26" s="1"/>
  <c r="UC1428" i="26" a="1"/>
  <c r="UC1428" i="26" s="1"/>
  <c r="UC1429" i="26" a="1"/>
  <c r="UC1429" i="26" s="1"/>
  <c r="UC1430" i="26" a="1"/>
  <c r="UC1430" i="26" s="1"/>
  <c r="UC1431" i="26" a="1"/>
  <c r="UC1431" i="26" s="1"/>
  <c r="UC1432" i="26" a="1"/>
  <c r="UC1432" i="26"/>
  <c r="UC1433" i="26" a="1"/>
  <c r="UC1433" i="26" s="1"/>
  <c r="UC1434" i="26" a="1"/>
  <c r="UC1434" i="26" s="1"/>
  <c r="UC1435" i="26" a="1"/>
  <c r="UC1435" i="26" s="1"/>
  <c r="UC1436" i="26" a="1"/>
  <c r="UC1436" i="26" s="1"/>
  <c r="UC1437" i="26" a="1"/>
  <c r="UC1437" i="26" s="1"/>
  <c r="UC1438" i="26" a="1"/>
  <c r="UC1438" i="26"/>
  <c r="UC1439" i="26" a="1"/>
  <c r="UC1439" i="26" s="1"/>
  <c r="UC1440" i="26" a="1"/>
  <c r="UC1440" i="26" s="1"/>
  <c r="UC1441" i="26" a="1"/>
  <c r="UC1441" i="26" s="1"/>
  <c r="UC1442" i="26" a="1"/>
  <c r="UC1442" i="26"/>
  <c r="UC1443" i="26" a="1"/>
  <c r="UC1443" i="26" s="1"/>
  <c r="UC1444" i="26" a="1"/>
  <c r="UC1444" i="26" s="1"/>
  <c r="UC1445" i="26" a="1"/>
  <c r="UC1445" i="26" s="1"/>
  <c r="UC1446" i="26" a="1"/>
  <c r="UC1446" i="26" s="1"/>
  <c r="UC1447" i="26" a="1"/>
  <c r="UC1447" i="26" s="1"/>
  <c r="UC1448" i="26" a="1"/>
  <c r="UC1448" i="26"/>
  <c r="UC1449" i="26" a="1"/>
  <c r="UC1449" i="26" s="1"/>
  <c r="UC1450" i="26" a="1"/>
  <c r="UC1450" i="26" s="1"/>
  <c r="UC1451" i="26" a="1"/>
  <c r="UC1451" i="26" s="1"/>
  <c r="UC1452" i="26" a="1"/>
  <c r="UC1452" i="26" s="1"/>
  <c r="UC1453" i="26" a="1"/>
  <c r="UC1453" i="26" s="1"/>
  <c r="UC1454" i="26" a="1"/>
  <c r="UC1454" i="26" s="1"/>
  <c r="UC1455" i="26" a="1"/>
  <c r="UC1455" i="26" s="1"/>
  <c r="UC1456" i="26" a="1"/>
  <c r="UC1456" i="26" s="1"/>
  <c r="UC1457" i="26" a="1"/>
  <c r="UC1457" i="26" s="1"/>
  <c r="UC1458" i="26" a="1"/>
  <c r="UC1458" i="26"/>
  <c r="UC1459" i="26" a="1"/>
  <c r="UC1459" i="26" s="1"/>
  <c r="UC1460" i="26" a="1"/>
  <c r="UC1460" i="26" s="1"/>
  <c r="UC1461" i="26" a="1"/>
  <c r="UC1461" i="26" s="1"/>
  <c r="UC1462" i="26" a="1"/>
  <c r="UC1462" i="26" s="1"/>
  <c r="UC1463" i="26" a="1"/>
  <c r="UC1463" i="26" s="1"/>
  <c r="UC1464" i="26" a="1"/>
  <c r="UC1464" i="26" s="1"/>
  <c r="UC1465" i="26" a="1"/>
  <c r="UC1465" i="26" s="1"/>
  <c r="UC1466" i="26" a="1"/>
  <c r="UC1466" i="26" s="1"/>
  <c r="UC1467" i="26" a="1"/>
  <c r="UC1467" i="26" s="1"/>
  <c r="UC1468" i="26" a="1"/>
  <c r="UC1468" i="26" s="1"/>
  <c r="UC1469" i="26" a="1"/>
  <c r="UC1469" i="26" s="1"/>
  <c r="UC1470" i="26" a="1"/>
  <c r="UC1470" i="26" s="1"/>
  <c r="UC1471" i="26" a="1"/>
  <c r="UC1471" i="26" s="1"/>
  <c r="UC1472" i="26" a="1"/>
  <c r="UC1472" i="26" s="1"/>
  <c r="UC1473" i="26" a="1"/>
  <c r="UC1473" i="26" s="1"/>
  <c r="UC1474" i="26" a="1"/>
  <c r="UC1474" i="26" s="1"/>
  <c r="UC1475" i="26" a="1"/>
  <c r="UC1475" i="26" s="1"/>
  <c r="UC1476" i="26" a="1"/>
  <c r="UC1476" i="26" s="1"/>
  <c r="UC1477" i="26" a="1"/>
  <c r="UC1477" i="26" s="1"/>
  <c r="UC1478" i="26" a="1"/>
  <c r="UC1478" i="26"/>
  <c r="UC1479" i="26" a="1"/>
  <c r="UC1479" i="26" s="1"/>
  <c r="UC1480" i="26" a="1"/>
  <c r="UC1480" i="26" s="1"/>
  <c r="UC1481" i="26" a="1"/>
  <c r="UC1481" i="26" s="1"/>
  <c r="UC1482" i="26" a="1"/>
  <c r="UC1482" i="26" s="1"/>
  <c r="UC1483" i="26" a="1"/>
  <c r="UC1483" i="26" s="1"/>
  <c r="UC1484" i="26" a="1"/>
  <c r="UC1484" i="26" s="1"/>
  <c r="UC1485" i="26" a="1"/>
  <c r="UC1485" i="26" s="1"/>
  <c r="UC1486" i="26" a="1"/>
  <c r="UC1486" i="26" s="1"/>
  <c r="UC1487" i="26" a="1"/>
  <c r="UC1487" i="26" s="1"/>
  <c r="UC1488" i="26" a="1"/>
  <c r="UC1488" i="26"/>
  <c r="UC1489" i="26" a="1"/>
  <c r="UC1489" i="26" s="1"/>
  <c r="UC1490" i="26" a="1"/>
  <c r="UC1490" i="26" s="1"/>
  <c r="UC1491" i="26" a="1"/>
  <c r="UC1491" i="26" s="1"/>
  <c r="UC1492" i="26" a="1"/>
  <c r="UC1492" i="26" s="1"/>
  <c r="UC1493" i="26" a="1"/>
  <c r="UC1493" i="26" s="1"/>
  <c r="UC1494" i="26" a="1"/>
  <c r="UC1494" i="26"/>
  <c r="UC1495" i="26" a="1"/>
  <c r="UC1495" i="26" s="1"/>
  <c r="UC1496" i="26" a="1"/>
  <c r="UC1496" i="26" s="1"/>
  <c r="UC1497" i="26" a="1"/>
  <c r="UC1497" i="26" s="1"/>
  <c r="UC1498" i="26" a="1"/>
  <c r="UC1498" i="26" s="1"/>
  <c r="UC1499" i="26" a="1"/>
  <c r="UC1499" i="26" s="1"/>
  <c r="UC1500" i="26" a="1"/>
  <c r="UC1500" i="26" s="1"/>
  <c r="UC1501" i="26" a="1"/>
  <c r="UC1501" i="26" s="1"/>
  <c r="UC1502" i="26" a="1"/>
  <c r="UC1502" i="26" s="1"/>
  <c r="UC1503" i="26" a="1"/>
  <c r="UC1503" i="26" s="1"/>
  <c r="UC1504" i="26" a="1"/>
  <c r="UC1504" i="26" s="1"/>
  <c r="UC1505" i="26" a="1"/>
  <c r="UC1505" i="26" s="1"/>
  <c r="UC1506" i="26" a="1"/>
  <c r="UC1506" i="26" s="1"/>
  <c r="UC1507" i="26" a="1"/>
  <c r="UC1507" i="26" s="1"/>
  <c r="UC1508" i="26" a="1"/>
  <c r="UC1508" i="26" s="1"/>
  <c r="UC1509" i="26" a="1"/>
  <c r="UC1509" i="26" s="1"/>
  <c r="UC1510" i="26" a="1"/>
  <c r="UC1510" i="26"/>
  <c r="UC1511" i="26" a="1"/>
  <c r="UC1511" i="26" s="1"/>
  <c r="UC1512" i="26" a="1"/>
  <c r="UC1512" i="26" s="1"/>
  <c r="UC1513" i="26" a="1"/>
  <c r="UC1513" i="26" s="1"/>
  <c r="UC1514" i="26" a="1"/>
  <c r="UC1514" i="26" s="1"/>
  <c r="UC1515" i="26" a="1"/>
  <c r="UC1515" i="26" s="1"/>
  <c r="UC1516" i="26" a="1"/>
  <c r="UC1516" i="26" s="1"/>
  <c r="UC1517" i="26" a="1"/>
  <c r="UC1517" i="26" s="1"/>
  <c r="UC1518" i="26" a="1"/>
  <c r="UC1518" i="26" s="1"/>
  <c r="UC1519" i="26" a="1"/>
  <c r="UC1519" i="26" s="1"/>
  <c r="UC1520" i="26" a="1"/>
  <c r="UC1520" i="26" s="1"/>
  <c r="UC1521" i="26" a="1"/>
  <c r="UC1521" i="26" s="1"/>
  <c r="UC1522" i="26" a="1"/>
  <c r="UC1522" i="26" s="1"/>
  <c r="UC1523" i="26" a="1"/>
  <c r="UC1523" i="26" s="1"/>
  <c r="UC1524" i="26" a="1"/>
  <c r="UC1524" i="26" s="1"/>
  <c r="UC1525" i="26" a="1"/>
  <c r="UC1525" i="26" s="1"/>
  <c r="UC1526" i="26" a="1"/>
  <c r="UC1526" i="26" s="1"/>
  <c r="UC1527" i="26" a="1"/>
  <c r="UC1527" i="26" s="1"/>
  <c r="UC1528" i="26" a="1"/>
  <c r="UC1528" i="26" s="1"/>
  <c r="UC1529" i="26" a="1"/>
  <c r="UC1529" i="26" s="1"/>
  <c r="UC1530" i="26" a="1"/>
  <c r="UC1530" i="26"/>
  <c r="UC1531" i="26" a="1"/>
  <c r="UC1531" i="26" s="1"/>
  <c r="UC1532" i="26" a="1"/>
  <c r="UC1532" i="26" s="1"/>
  <c r="UC1533" i="26" a="1"/>
  <c r="UC1533" i="26" s="1"/>
  <c r="UC1534" i="26" a="1"/>
  <c r="UC1534" i="26" s="1"/>
  <c r="UC1535" i="26" a="1"/>
  <c r="UC1535" i="26" s="1"/>
  <c r="UC1536" i="26" a="1"/>
  <c r="UC1536" i="26"/>
  <c r="UC1537" i="26" a="1"/>
  <c r="UC1537" i="26" s="1"/>
  <c r="UC1538" i="26" a="1"/>
  <c r="UC1538" i="26" s="1"/>
  <c r="UC1539" i="26" a="1"/>
  <c r="UC1539" i="26" s="1"/>
  <c r="UC1540" i="26" a="1"/>
  <c r="UC1540" i="26" s="1"/>
  <c r="UC1541" i="26" a="1"/>
  <c r="UC1541" i="26" s="1"/>
  <c r="UC1542" i="26" a="1"/>
  <c r="UC1542" i="26" s="1"/>
  <c r="UC1543" i="26" a="1"/>
  <c r="UC1543" i="26" s="1"/>
  <c r="UC1544" i="26" a="1"/>
  <c r="UC1544" i="26"/>
  <c r="UC1545" i="26" a="1"/>
  <c r="UC1545" i="26" s="1"/>
  <c r="UC1546" i="26" a="1"/>
  <c r="UC1546" i="26"/>
  <c r="UC1547" i="26" a="1"/>
  <c r="UC1547" i="26" s="1"/>
  <c r="UC1548" i="26" a="1"/>
  <c r="UC1548" i="26" s="1"/>
  <c r="UC1549" i="26" a="1"/>
  <c r="UC1549" i="26" s="1"/>
  <c r="UC1550" i="26" a="1"/>
  <c r="UC1550" i="26" s="1"/>
  <c r="UC1551" i="26" a="1"/>
  <c r="UC1551" i="26" s="1"/>
  <c r="UC1552" i="26" a="1"/>
  <c r="UC1552" i="26" s="1"/>
  <c r="UC1553" i="26" a="1"/>
  <c r="UC1553" i="26" s="1"/>
  <c r="UC1554" i="26" a="1"/>
  <c r="UC1554" i="26" s="1"/>
  <c r="UC1555" i="26" a="1"/>
  <c r="UC1555" i="26" s="1"/>
  <c r="UC1556" i="26" a="1"/>
  <c r="UC1556" i="26" s="1"/>
  <c r="UC1557" i="26" a="1"/>
  <c r="UC1557" i="26" s="1"/>
  <c r="UC1558" i="26" a="1"/>
  <c r="UC1558" i="26" s="1"/>
  <c r="UC1559" i="26" a="1"/>
  <c r="UC1559" i="26" s="1"/>
  <c r="UC1560" i="26" a="1"/>
  <c r="UC1560" i="26"/>
  <c r="UC1561" i="26" a="1"/>
  <c r="UC1561" i="26" s="1"/>
  <c r="UC1562" i="26" a="1"/>
  <c r="UC1562" i="26" s="1"/>
  <c r="UC1563" i="26" a="1"/>
  <c r="UC1563" i="26" s="1"/>
  <c r="UC1564" i="26" a="1"/>
  <c r="UC1564" i="26" s="1"/>
  <c r="UC1565" i="26" a="1"/>
  <c r="UC1565" i="26" s="1"/>
  <c r="UC1566" i="26" a="1"/>
  <c r="UC1566" i="26" s="1"/>
  <c r="UC1567" i="26" a="1"/>
  <c r="UC1567" i="26" s="1"/>
  <c r="UC1568" i="26" a="1"/>
  <c r="UC1568" i="26" s="1"/>
  <c r="UC1569" i="26" a="1"/>
  <c r="UC1569" i="26" s="1"/>
  <c r="UC1570" i="26" a="1"/>
  <c r="UC1570" i="26" s="1"/>
  <c r="UC1571" i="26" a="1"/>
  <c r="UC1571" i="26" s="1"/>
  <c r="UC1572" i="26" a="1"/>
  <c r="UC1572" i="26" s="1"/>
  <c r="UC1573" i="26" a="1"/>
  <c r="UC1573" i="26" s="1"/>
  <c r="UC1574" i="26" a="1"/>
  <c r="UC1574" i="26" s="1"/>
  <c r="UC1575" i="26" a="1"/>
  <c r="UC1575" i="26" s="1"/>
  <c r="UC1576" i="26" a="1"/>
  <c r="UC1576" i="26" s="1"/>
  <c r="UC1577" i="26" a="1"/>
  <c r="UC1577" i="26" s="1"/>
  <c r="UC1578" i="26" a="1"/>
  <c r="UC1578" i="26" s="1"/>
  <c r="UC1579" i="26" a="1"/>
  <c r="UC1579" i="26" s="1"/>
  <c r="UC1580" i="26" a="1"/>
  <c r="UC1580" i="26" s="1"/>
  <c r="UC1581" i="26" a="1"/>
  <c r="UC1581" i="26" s="1"/>
  <c r="UC1582" i="26" a="1"/>
  <c r="UC1582" i="26" s="1"/>
  <c r="UC1583" i="26" a="1"/>
  <c r="UC1583" i="26" s="1"/>
  <c r="UC1584" i="26" a="1"/>
  <c r="UC1584" i="26" s="1"/>
  <c r="UC1585" i="26" a="1"/>
  <c r="UC1585" i="26" s="1"/>
  <c r="UC1586" i="26" a="1"/>
  <c r="UC1586" i="26" s="1"/>
  <c r="UC1587" i="26" a="1"/>
  <c r="UC1587" i="26" s="1"/>
  <c r="UC1588" i="26" a="1"/>
  <c r="UC1588" i="26" s="1"/>
  <c r="UC1589" i="26" a="1"/>
  <c r="UC1589" i="26" s="1"/>
  <c r="UC1590" i="26" a="1"/>
  <c r="UC1590" i="26" s="1"/>
  <c r="UC1591" i="26" a="1"/>
  <c r="UC1591" i="26" s="1"/>
  <c r="UC1592" i="26" a="1"/>
  <c r="UC1592" i="26" s="1"/>
  <c r="UC1593" i="26" a="1"/>
  <c r="UC1593" i="26" s="1"/>
  <c r="UC1594" i="26" a="1"/>
  <c r="UC1594" i="26"/>
  <c r="UC1595" i="26" a="1"/>
  <c r="UC1595" i="26" s="1"/>
  <c r="UC1596" i="26" a="1"/>
  <c r="UC1596" i="26" s="1"/>
  <c r="UC1597" i="26" a="1"/>
  <c r="UC1597" i="26" s="1"/>
  <c r="UC1598" i="26" a="1"/>
  <c r="UC1598" i="26" s="1"/>
  <c r="UC1599" i="26" a="1"/>
  <c r="UC1599" i="26" s="1"/>
  <c r="UC1600" i="26" a="1"/>
  <c r="UC1600" i="26"/>
  <c r="UC1601" i="26" a="1"/>
  <c r="UC1601" i="26" s="1"/>
  <c r="UC1602" i="26" a="1"/>
  <c r="UC1602" i="26" s="1"/>
  <c r="UC1603" i="26" a="1"/>
  <c r="UC1603" i="26" s="1"/>
  <c r="UC1604" i="26" a="1"/>
  <c r="UC1604" i="26" s="1"/>
  <c r="UC1605" i="26" a="1"/>
  <c r="UC1605" i="26" s="1"/>
  <c r="UC1606" i="26" a="1"/>
  <c r="UC1606" i="26" s="1"/>
  <c r="UC1607" i="26" a="1"/>
  <c r="UC1607" i="26" s="1"/>
  <c r="UC1608" i="26" a="1"/>
  <c r="UC1608" i="26"/>
  <c r="UC1609" i="26" a="1"/>
  <c r="UC1609" i="26" s="1"/>
  <c r="UC1610" i="26" a="1"/>
  <c r="UC1610" i="26"/>
  <c r="UC1611" i="26" a="1"/>
  <c r="UC1611" i="26" s="1"/>
  <c r="UC1612" i="26" a="1"/>
  <c r="UC1612" i="26" s="1"/>
  <c r="UC1613" i="26" a="1"/>
  <c r="UC1613" i="26" s="1"/>
  <c r="UC1614" i="26" a="1"/>
  <c r="UC1614" i="26" s="1"/>
  <c r="UC1615" i="26" a="1"/>
  <c r="UC1615" i="26" s="1"/>
  <c r="UC1616" i="26" a="1"/>
  <c r="UC1616" i="26" s="1"/>
  <c r="UC1617" i="26" a="1"/>
  <c r="UC1617" i="26" s="1"/>
  <c r="UC1618" i="26" a="1"/>
  <c r="UC1618" i="26" s="1"/>
  <c r="UC1619" i="26" a="1"/>
  <c r="UC1619" i="26" s="1"/>
  <c r="UC1620" i="26" a="1"/>
  <c r="UC1620" i="26" s="1"/>
  <c r="UC1621" i="26" a="1"/>
  <c r="UC1621" i="26" s="1"/>
  <c r="UC1622" i="26" a="1"/>
  <c r="UC1622" i="26" s="1"/>
  <c r="UC1623" i="26" a="1"/>
  <c r="UC1623" i="26" s="1"/>
  <c r="UC1624" i="26" a="1"/>
  <c r="UC1624" i="26"/>
  <c r="UC1625" i="26" a="1"/>
  <c r="UC1625" i="26" s="1"/>
  <c r="UC1626" i="26" a="1"/>
  <c r="UC1626" i="26" s="1"/>
  <c r="UC1627" i="26" a="1"/>
  <c r="UC1627" i="26" s="1"/>
  <c r="UC1628" i="26" a="1"/>
  <c r="UC1628" i="26" s="1"/>
  <c r="UC1629" i="26" a="1"/>
  <c r="UC1629" i="26" s="1"/>
  <c r="UC1630" i="26" a="1"/>
  <c r="UC1630" i="26" s="1"/>
  <c r="UC1631" i="26" a="1"/>
  <c r="UC1631" i="26" s="1"/>
  <c r="UC1632" i="26" a="1"/>
  <c r="UC1632" i="26" s="1"/>
  <c r="UC1633" i="26" a="1"/>
  <c r="UC1633" i="26" s="1"/>
  <c r="UC1634" i="26" a="1"/>
  <c r="UC1634" i="26" s="1"/>
  <c r="UC1635" i="26" a="1"/>
  <c r="UC1635" i="26" s="1"/>
  <c r="UC1636" i="26" a="1"/>
  <c r="UC1636" i="26" s="1"/>
  <c r="UC1637" i="26" a="1"/>
  <c r="UC1637" i="26" s="1"/>
  <c r="UC1638" i="26" a="1"/>
  <c r="UC1638" i="26" s="1"/>
  <c r="UC1639" i="26" a="1"/>
  <c r="UC1639" i="26" s="1"/>
  <c r="UC1640" i="26" a="1"/>
  <c r="UC1640" i="26" s="1"/>
  <c r="UC1641" i="26" a="1"/>
  <c r="UC1641" i="26" s="1"/>
  <c r="UC1642" i="26" a="1"/>
  <c r="UC1642" i="26" s="1"/>
  <c r="UC1643" i="26" a="1"/>
  <c r="UC1643" i="26" s="1"/>
  <c r="UC1644" i="26" a="1"/>
  <c r="UC1644" i="26" s="1"/>
  <c r="UC1645" i="26" a="1"/>
  <c r="UC1645" i="26" s="1"/>
  <c r="UC1646" i="26" a="1"/>
  <c r="UC1646" i="26" s="1"/>
  <c r="UC1647" i="26" a="1"/>
  <c r="UC1647" i="26" s="1"/>
  <c r="UC1648" i="26" a="1"/>
  <c r="UC1648" i="26" s="1"/>
  <c r="UC1649" i="26" a="1"/>
  <c r="UC1649" i="26" s="1"/>
  <c r="UC1650" i="26" a="1"/>
  <c r="UC1650" i="26" s="1"/>
  <c r="UC1651" i="26" a="1"/>
  <c r="UC1651" i="26" s="1"/>
  <c r="UC1652" i="26" a="1"/>
  <c r="UC1652" i="26" s="1"/>
  <c r="UC1653" i="26" a="1"/>
  <c r="UC1653" i="26" s="1"/>
  <c r="UC1654" i="26" a="1"/>
  <c r="UC1654" i="26" s="1"/>
  <c r="UC1655" i="26" a="1"/>
  <c r="UC1655" i="26" s="1"/>
  <c r="UC1656" i="26" a="1"/>
  <c r="UC1656" i="26" s="1"/>
  <c r="UC1657" i="26" a="1"/>
  <c r="UC1657" i="26" s="1"/>
  <c r="UC1658" i="26" a="1"/>
  <c r="UC1658" i="26"/>
  <c r="UC1659" i="26" a="1"/>
  <c r="UC1659" i="26" s="1"/>
  <c r="UC1660" i="26" a="1"/>
  <c r="UC1660" i="26" s="1"/>
  <c r="UC1661" i="26" a="1"/>
  <c r="UC1661" i="26" s="1"/>
  <c r="UC1662" i="26" a="1"/>
  <c r="UC1662" i="26" s="1"/>
  <c r="UC1663" i="26" a="1"/>
  <c r="UC1663" i="26" s="1"/>
  <c r="UC1664" i="26" a="1"/>
  <c r="UC1664" i="26"/>
  <c r="UC1665" i="26" a="1"/>
  <c r="UC1665" i="26" s="1"/>
  <c r="UC1666" i="26" a="1"/>
  <c r="UC1666" i="26" s="1"/>
  <c r="UC1667" i="26" a="1"/>
  <c r="UC1667" i="26" s="1"/>
  <c r="UC1668" i="26" a="1"/>
  <c r="UC1668" i="26" s="1"/>
  <c r="UC1669" i="26" a="1"/>
  <c r="UC1669" i="26" s="1"/>
  <c r="UC1670" i="26" a="1"/>
  <c r="UC1670" i="26" s="1"/>
  <c r="UC1671" i="26" a="1"/>
  <c r="UC1671" i="26" s="1"/>
  <c r="UC1672" i="26" a="1"/>
  <c r="UC1672" i="26"/>
  <c r="UC1673" i="26" a="1"/>
  <c r="UC1673" i="26" s="1"/>
  <c r="UC1674" i="26" a="1"/>
  <c r="UC1674" i="26"/>
  <c r="UC1675" i="26" a="1"/>
  <c r="UC1675" i="26" s="1"/>
  <c r="UC1676" i="26" a="1"/>
  <c r="UC1676" i="26" s="1"/>
  <c r="UC1677" i="26" a="1"/>
  <c r="UC1677" i="26" s="1"/>
  <c r="UC1678" i="26" a="1"/>
  <c r="UC1678" i="26" s="1"/>
  <c r="UC1679" i="26" a="1"/>
  <c r="UC1679" i="26" s="1"/>
  <c r="UC1680" i="26" a="1"/>
  <c r="UC1680" i="26" s="1"/>
  <c r="UC1681" i="26" a="1"/>
  <c r="UC1681" i="26" s="1"/>
  <c r="UC1682" i="26" a="1"/>
  <c r="UC1682" i="26" s="1"/>
  <c r="UC1683" i="26" a="1"/>
  <c r="UC1683" i="26" s="1"/>
  <c r="UC1684" i="26" a="1"/>
  <c r="UC1684" i="26" s="1"/>
  <c r="UC1685" i="26" a="1"/>
  <c r="UC1685" i="26" s="1"/>
  <c r="UC1686" i="26" a="1"/>
  <c r="UC1686" i="26" s="1"/>
  <c r="UC1687" i="26" a="1"/>
  <c r="UC1687" i="26" s="1"/>
  <c r="UC1688" i="26" a="1"/>
  <c r="UC1688" i="26"/>
  <c r="UC1689" i="26" a="1"/>
  <c r="UC1689" i="26" s="1"/>
  <c r="UC1690" i="26" a="1"/>
  <c r="UC1690" i="26" s="1"/>
  <c r="UC1691" i="26" a="1"/>
  <c r="UC1691" i="26" s="1"/>
  <c r="UC1692" i="26" a="1"/>
  <c r="UC1692" i="26" s="1"/>
  <c r="UC1693" i="26" a="1"/>
  <c r="UC1693" i="26" s="1"/>
  <c r="UC1694" i="26" a="1"/>
  <c r="UC1694" i="26" s="1"/>
  <c r="UC1695" i="26" a="1"/>
  <c r="UC1695" i="26" s="1"/>
  <c r="UC1696" i="26" a="1"/>
  <c r="UC1696" i="26" s="1"/>
  <c r="UC1697" i="26" a="1"/>
  <c r="UC1697" i="26" s="1"/>
  <c r="UC1698" i="26" a="1"/>
  <c r="UC1698" i="26" s="1"/>
  <c r="UC1699" i="26" a="1"/>
  <c r="UC1699" i="26" s="1"/>
  <c r="UC1700" i="26" a="1"/>
  <c r="UC1700" i="26" s="1"/>
  <c r="UC1701" i="26" a="1"/>
  <c r="UC1701" i="26" s="1"/>
  <c r="UC1702" i="26" a="1"/>
  <c r="UC1702" i="26" s="1"/>
  <c r="UC1703" i="26" a="1"/>
  <c r="UC1703" i="26" s="1"/>
  <c r="UC1704" i="26" a="1"/>
  <c r="UC1704" i="26" s="1"/>
  <c r="UC1705" i="26" a="1"/>
  <c r="UC1705" i="26" s="1"/>
  <c r="UC1706" i="26" a="1"/>
  <c r="UC1706" i="26" s="1"/>
  <c r="UC1707" i="26" a="1"/>
  <c r="UC1707" i="26" s="1"/>
  <c r="UC1708" i="26" a="1"/>
  <c r="UC1708" i="26" s="1"/>
  <c r="UC1709" i="26" a="1"/>
  <c r="UC1709" i="26" s="1"/>
  <c r="UC1710" i="26" a="1"/>
  <c r="UC1710" i="26" s="1"/>
  <c r="UC1711" i="26" a="1"/>
  <c r="UC1711" i="26" s="1"/>
  <c r="UC1712" i="26" a="1"/>
  <c r="UC1712" i="26" s="1"/>
  <c r="UC1713" i="26" a="1"/>
  <c r="UC1713" i="26" s="1"/>
  <c r="UC1714" i="26" a="1"/>
  <c r="UC1714" i="26" s="1"/>
  <c r="UC1715" i="26" a="1"/>
  <c r="UC1715" i="26" s="1"/>
  <c r="UC1716" i="26" a="1"/>
  <c r="UC1716" i="26" s="1"/>
  <c r="UC1717" i="26" a="1"/>
  <c r="UC1717" i="26" s="1"/>
  <c r="UC1718" i="26" a="1"/>
  <c r="UC1718" i="26" s="1"/>
  <c r="UC1719" i="26" a="1"/>
  <c r="UC1719" i="26" s="1"/>
  <c r="UC1720" i="26" a="1"/>
  <c r="UC1720" i="26" s="1"/>
  <c r="UC1721" i="26" a="1"/>
  <c r="UC1721" i="26" s="1"/>
  <c r="UC1722" i="26" a="1"/>
  <c r="UC1722" i="26"/>
  <c r="UC1723" i="26" a="1"/>
  <c r="UC1723" i="26" s="1"/>
  <c r="UC1724" i="26" a="1"/>
  <c r="UC1724" i="26" s="1"/>
  <c r="UC1725" i="26" a="1"/>
  <c r="UC1725" i="26" s="1"/>
  <c r="UC1726" i="26" a="1"/>
  <c r="UC1726" i="26" s="1"/>
  <c r="UC1727" i="26" a="1"/>
  <c r="UC1727" i="26" s="1"/>
  <c r="UC1728" i="26" a="1"/>
  <c r="UC1728" i="26"/>
  <c r="UC1729" i="26" a="1"/>
  <c r="UC1729" i="26" s="1"/>
  <c r="UC1730" i="26" a="1"/>
  <c r="UC1730" i="26" s="1"/>
  <c r="UC1731" i="26" a="1"/>
  <c r="UC1731" i="26" s="1"/>
  <c r="UC1732" i="26" a="1"/>
  <c r="UC1732" i="26" s="1"/>
  <c r="UC1733" i="26" a="1"/>
  <c r="UC1733" i="26" s="1"/>
  <c r="UC1734" i="26" a="1"/>
  <c r="UC1734" i="26" s="1"/>
  <c r="UC1735" i="26" a="1"/>
  <c r="UC1735" i="26" s="1"/>
  <c r="UC1736" i="26" a="1"/>
  <c r="UC1736" i="26"/>
  <c r="UC1737" i="26" a="1"/>
  <c r="UC1737" i="26" s="1"/>
  <c r="UC1738" i="26" a="1"/>
  <c r="UC1738" i="26"/>
  <c r="UC1739" i="26" a="1"/>
  <c r="UC1739" i="26" s="1"/>
  <c r="UC1740" i="26" a="1"/>
  <c r="UC1740" i="26" s="1"/>
  <c r="UC1741" i="26" a="1"/>
  <c r="UC1741" i="26" s="1"/>
  <c r="UC1742" i="26" a="1"/>
  <c r="UC1742" i="26" s="1"/>
  <c r="UC1743" i="26" a="1"/>
  <c r="UC1743" i="26" s="1"/>
  <c r="UC1744" i="26" a="1"/>
  <c r="UC1744" i="26" s="1"/>
  <c r="UC1745" i="26" a="1"/>
  <c r="UC1745" i="26" s="1"/>
  <c r="UC1746" i="26" a="1"/>
  <c r="UC1746" i="26" s="1"/>
  <c r="UC1747" i="26" a="1"/>
  <c r="UC1747" i="26" s="1"/>
  <c r="UC1748" i="26" a="1"/>
  <c r="UC1748" i="26" s="1"/>
  <c r="UC1749" i="26" a="1"/>
  <c r="UC1749" i="26" s="1"/>
  <c r="UC1750" i="26" a="1"/>
  <c r="UC1750" i="26" s="1"/>
  <c r="UC1751" i="26" a="1"/>
  <c r="UC1751" i="26" s="1"/>
  <c r="UC1752" i="26" a="1"/>
  <c r="UC1752" i="26"/>
  <c r="UC1753" i="26" a="1"/>
  <c r="UC1753" i="26" s="1"/>
  <c r="UC1754" i="26" a="1"/>
  <c r="UC1754" i="26" s="1"/>
  <c r="UC1755" i="26" a="1"/>
  <c r="UC1755" i="26" s="1"/>
  <c r="UC1756" i="26" a="1"/>
  <c r="UC1756" i="26" s="1"/>
  <c r="UC1757" i="26" a="1"/>
  <c r="UC1757" i="26" s="1"/>
  <c r="UC1758" i="26" a="1"/>
  <c r="UC1758" i="26" s="1"/>
  <c r="UC1759" i="26" a="1"/>
  <c r="UC1759" i="26" s="1"/>
  <c r="UC1760" i="26" a="1"/>
  <c r="UC1760" i="26" s="1"/>
  <c r="UC1761" i="26" a="1"/>
  <c r="UC1761" i="26" s="1"/>
  <c r="UC1762" i="26" a="1"/>
  <c r="UC1762" i="26" s="1"/>
  <c r="UC1763" i="26" a="1"/>
  <c r="UC1763" i="26" s="1"/>
  <c r="UC1764" i="26" a="1"/>
  <c r="UC1764" i="26" s="1"/>
  <c r="UC1765" i="26" a="1"/>
  <c r="UC1765" i="26" s="1"/>
  <c r="UC1766" i="26" a="1"/>
  <c r="UC1766" i="26" s="1"/>
  <c r="UC1767" i="26" a="1"/>
  <c r="UC1767" i="26" s="1"/>
  <c r="UC1768" i="26" a="1"/>
  <c r="UC1768" i="26" s="1"/>
  <c r="UC1769" i="26" a="1"/>
  <c r="UC1769" i="26" s="1"/>
  <c r="UC1770" i="26" a="1"/>
  <c r="UC1770" i="26" s="1"/>
  <c r="UC1771" i="26" a="1"/>
  <c r="UC1771" i="26" s="1"/>
  <c r="UC1772" i="26" a="1"/>
  <c r="UC1772" i="26" s="1"/>
  <c r="UC1773" i="26" a="1"/>
  <c r="UC1773" i="26" s="1"/>
  <c r="UC1774" i="26" a="1"/>
  <c r="UC1774" i="26" s="1"/>
  <c r="UC1775" i="26" a="1"/>
  <c r="UC1775" i="26" s="1"/>
  <c r="UC1776" i="26" a="1"/>
  <c r="UC1776" i="26" s="1"/>
  <c r="UC1777" i="26" a="1"/>
  <c r="UC1777" i="26" s="1"/>
  <c r="UC1778" i="26" a="1"/>
  <c r="UC1778" i="26" s="1"/>
  <c r="UC1779" i="26" a="1"/>
  <c r="UC1779" i="26" s="1"/>
  <c r="UC1780" i="26" a="1"/>
  <c r="UC1780" i="26" s="1"/>
  <c r="UC1781" i="26" a="1"/>
  <c r="UC1781" i="26" s="1"/>
  <c r="UC1782" i="26" a="1"/>
  <c r="UC1782" i="26" s="1"/>
  <c r="UC1783" i="26" a="1"/>
  <c r="UC1783" i="26" s="1"/>
  <c r="UC1784" i="26" a="1"/>
  <c r="UC1784" i="26" s="1"/>
  <c r="UC1785" i="26" a="1"/>
  <c r="UC1785" i="26" s="1"/>
  <c r="UC1786" i="26" a="1"/>
  <c r="UC1786" i="26"/>
  <c r="UC1787" i="26" a="1"/>
  <c r="UC1787" i="26" s="1"/>
  <c r="UC1788" i="26" a="1"/>
  <c r="UC1788" i="26" s="1"/>
  <c r="UC1789" i="26" a="1"/>
  <c r="UC1789" i="26" s="1"/>
  <c r="UC1790" i="26" a="1"/>
  <c r="UC1790" i="26" s="1"/>
  <c r="UC1791" i="26" a="1"/>
  <c r="UC1791" i="26" s="1"/>
  <c r="UC1792" i="26" a="1"/>
  <c r="UC1792" i="26"/>
  <c r="UC1793" i="26" a="1"/>
  <c r="UC1793" i="26" s="1"/>
  <c r="UC1794" i="26" a="1"/>
  <c r="UC1794" i="26" s="1"/>
  <c r="UC1795" i="26" a="1"/>
  <c r="UC1795" i="26" s="1"/>
  <c r="UC1796" i="26" a="1"/>
  <c r="UC1796" i="26" s="1"/>
  <c r="UC1797" i="26" a="1"/>
  <c r="UC1797" i="26" s="1"/>
  <c r="UC1798" i="26" a="1"/>
  <c r="UC1798" i="26" s="1"/>
  <c r="UC1799" i="26" a="1"/>
  <c r="UC1799" i="26" s="1"/>
  <c r="UC1800" i="26" a="1"/>
  <c r="UC1800" i="26"/>
  <c r="UC1801" i="26" a="1"/>
  <c r="UC1801" i="26" s="1"/>
  <c r="UC1802" i="26" a="1"/>
  <c r="UC1802" i="26"/>
  <c r="UC1803" i="26" a="1"/>
  <c r="UC1803" i="26" s="1"/>
  <c r="UC1804" i="26" a="1"/>
  <c r="UC1804" i="26" s="1"/>
  <c r="UC1805" i="26" a="1"/>
  <c r="UC1805" i="26" s="1"/>
  <c r="UC1806" i="26" a="1"/>
  <c r="UC1806" i="26" s="1"/>
  <c r="UC1807" i="26" a="1"/>
  <c r="UC1807" i="26" s="1"/>
  <c r="UC1808" i="26" a="1"/>
  <c r="UC1808" i="26" s="1"/>
  <c r="UC1809" i="26" a="1"/>
  <c r="UC1809" i="26" s="1"/>
  <c r="UC1810" i="26" a="1"/>
  <c r="UC1810" i="26" s="1"/>
  <c r="UC1811" i="26" a="1"/>
  <c r="UC1811" i="26" s="1"/>
  <c r="UC1812" i="26" a="1"/>
  <c r="UC1812" i="26" s="1"/>
  <c r="UC1813" i="26" a="1"/>
  <c r="UC1813" i="26" s="1"/>
  <c r="UC1814" i="26" a="1"/>
  <c r="UC1814" i="26" s="1"/>
  <c r="UC1815" i="26" a="1"/>
  <c r="UC1815" i="26" s="1"/>
  <c r="UC1816" i="26" a="1"/>
  <c r="UC1816" i="26"/>
  <c r="UC1817" i="26" a="1"/>
  <c r="UC1817" i="26" s="1"/>
  <c r="UC1818" i="26" a="1"/>
  <c r="UC1818" i="26" s="1"/>
  <c r="UC1819" i="26" a="1"/>
  <c r="UC1819" i="26" s="1"/>
  <c r="UC1820" i="26" a="1"/>
  <c r="UC1820" i="26" s="1"/>
  <c r="UC1821" i="26" a="1"/>
  <c r="UC1821" i="26" s="1"/>
  <c r="UC1822" i="26" a="1"/>
  <c r="UC1822" i="26" s="1"/>
  <c r="UC1823" i="26" a="1"/>
  <c r="UC1823" i="26" s="1"/>
  <c r="UC1824" i="26" a="1"/>
  <c r="UC1824" i="26" s="1"/>
  <c r="UC1825" i="26" a="1"/>
  <c r="UC1825" i="26" s="1"/>
  <c r="UC1826" i="26" a="1"/>
  <c r="UC1826" i="26" s="1"/>
  <c r="UC1827" i="26" a="1"/>
  <c r="UC1827" i="26" s="1"/>
  <c r="UC1828" i="26" a="1"/>
  <c r="UC1828" i="26" s="1"/>
  <c r="UC1829" i="26" a="1"/>
  <c r="UC1829" i="26" s="1"/>
  <c r="UC1830" i="26" a="1"/>
  <c r="UC1830" i="26" s="1"/>
  <c r="UC1831" i="26" a="1"/>
  <c r="UC1831" i="26" s="1"/>
  <c r="UC1832" i="26" a="1"/>
  <c r="UC1832" i="26" s="1"/>
  <c r="UC1833" i="26" a="1"/>
  <c r="UC1833" i="26" s="1"/>
  <c r="UC1834" i="26" a="1"/>
  <c r="UC1834" i="26" s="1"/>
  <c r="UC1835" i="26" a="1"/>
  <c r="UC1835" i="26" s="1"/>
  <c r="UC1836" i="26" a="1"/>
  <c r="UC1836" i="26" s="1"/>
  <c r="UC1837" i="26" a="1"/>
  <c r="UC1837" i="26" s="1"/>
  <c r="UC1838" i="26" a="1"/>
  <c r="UC1838" i="26" s="1"/>
  <c r="UC1839" i="26" a="1"/>
  <c r="UC1839" i="26" s="1"/>
  <c r="UC1840" i="26" a="1"/>
  <c r="UC1840" i="26"/>
  <c r="UC1841" i="26" a="1"/>
  <c r="UC1841" i="26" s="1"/>
  <c r="UC1842" i="26" a="1"/>
  <c r="UC1842" i="26"/>
  <c r="UC1843" i="26" a="1"/>
  <c r="UC1843" i="26" s="1"/>
  <c r="UC1844" i="26" a="1"/>
  <c r="UC1844" i="26" s="1"/>
  <c r="UC1845" i="26" a="1"/>
  <c r="UC1845" i="26" s="1"/>
  <c r="UC1846" i="26" a="1"/>
  <c r="UC1846" i="26"/>
  <c r="UC1847" i="26" a="1"/>
  <c r="UC1847" i="26" s="1"/>
  <c r="UC1848" i="26" a="1"/>
  <c r="UC1848" i="26"/>
  <c r="UC1849" i="26" a="1"/>
  <c r="UC1849" i="26" s="1"/>
  <c r="UC1850" i="26" a="1"/>
  <c r="UC1850" i="26" s="1"/>
  <c r="UC1851" i="26" a="1"/>
  <c r="UC1851" i="26" s="1"/>
  <c r="UC1852" i="26" a="1"/>
  <c r="UC1852" i="26" s="1"/>
  <c r="UC1853" i="26" a="1"/>
  <c r="UC1853" i="26" s="1"/>
  <c r="UC1854" i="26" a="1"/>
  <c r="UC1854" i="26" s="1"/>
  <c r="UC1855" i="26" a="1"/>
  <c r="UC1855" i="26" s="1"/>
  <c r="UC1856" i="26" a="1"/>
  <c r="UC1856" i="26" s="1"/>
  <c r="UC1857" i="26" a="1"/>
  <c r="UC1857" i="26" s="1"/>
  <c r="UC1858" i="26" a="1"/>
  <c r="UC1858" i="26"/>
  <c r="UC1859" i="26" a="1"/>
  <c r="UC1859" i="26" s="1"/>
  <c r="UC1860" i="26" a="1"/>
  <c r="UC1860" i="26" s="1"/>
  <c r="UC1861" i="26" a="1"/>
  <c r="UC1861" i="26" s="1"/>
  <c r="UC1862" i="26" a="1"/>
  <c r="UC1862" i="26" s="1"/>
  <c r="UC1863" i="26" a="1"/>
  <c r="UC1863" i="26" s="1"/>
  <c r="UC1864" i="26" a="1"/>
  <c r="UC1864" i="26" s="1"/>
  <c r="UC1865" i="26" a="1"/>
  <c r="UC1865" i="26" s="1"/>
  <c r="UC1866" i="26" a="1"/>
  <c r="UC1866" i="26" s="1"/>
  <c r="UC1867" i="26" a="1"/>
  <c r="UC1867" i="26" s="1"/>
  <c r="UC1868" i="26" a="1"/>
  <c r="UC1868" i="26" s="1"/>
  <c r="UC1869" i="26" a="1"/>
  <c r="UC1869" i="26" s="1"/>
  <c r="UC1870" i="26" a="1"/>
  <c r="UC1870" i="26" s="1"/>
  <c r="UC1871" i="26" a="1"/>
  <c r="UC1871" i="26" s="1"/>
  <c r="UC1872" i="26" a="1"/>
  <c r="UC1872" i="26" s="1"/>
  <c r="UC1873" i="26" a="1"/>
  <c r="UC1873" i="26" s="1"/>
  <c r="UC1874" i="26" a="1"/>
  <c r="UC1874" i="26" s="1"/>
  <c r="UC1875" i="26" a="1"/>
  <c r="UC1875" i="26" s="1"/>
  <c r="UC1876" i="26" a="1"/>
  <c r="UC1876" i="26" s="1"/>
  <c r="UC1877" i="26" a="1"/>
  <c r="UC1877" i="26" s="1"/>
  <c r="UC1878" i="26" a="1"/>
  <c r="UC1878" i="26" s="1"/>
  <c r="UC1879" i="26" a="1"/>
  <c r="UC1879" i="26" s="1"/>
  <c r="UC1880" i="26" a="1"/>
  <c r="UC1880" i="26"/>
  <c r="UC1881" i="26" a="1"/>
  <c r="UC1881" i="26" s="1"/>
  <c r="UC1882" i="26" a="1"/>
  <c r="UC1882" i="26" s="1"/>
  <c r="UC1883" i="26" a="1"/>
  <c r="UC1883" i="26" s="1"/>
  <c r="UC1884" i="26" a="1"/>
  <c r="UC1884" i="26" s="1"/>
  <c r="UC1885" i="26" a="1"/>
  <c r="UC1885" i="26" s="1"/>
  <c r="UC1886" i="26" a="1"/>
  <c r="UC1886" i="26" s="1"/>
  <c r="UC1887" i="26" a="1"/>
  <c r="UC1887" i="26" s="1"/>
  <c r="UC1888" i="26" a="1"/>
  <c r="UC1888" i="26" s="1"/>
  <c r="UC1889" i="26" a="1"/>
  <c r="UC1889" i="26" s="1"/>
  <c r="UC1890" i="26" a="1"/>
  <c r="UC1890" i="26" s="1"/>
  <c r="UC1891" i="26" a="1"/>
  <c r="UC1891" i="26" s="1"/>
  <c r="UC1892" i="26" a="1"/>
  <c r="UC1892" i="26" s="1"/>
  <c r="UC1893" i="26" a="1"/>
  <c r="UC1893" i="26" s="1"/>
  <c r="UC1894" i="26" a="1"/>
  <c r="UC1894" i="26" s="1"/>
  <c r="UC1895" i="26" a="1"/>
  <c r="UC1895" i="26" s="1"/>
  <c r="UC1896" i="26" a="1"/>
  <c r="UC1896" i="26"/>
  <c r="UC1897" i="26" a="1"/>
  <c r="UC1897" i="26" s="1"/>
  <c r="UC1898" i="26" a="1"/>
  <c r="UC1898" i="26"/>
  <c r="UC1899" i="26" a="1"/>
  <c r="UC1899" i="26" s="1"/>
  <c r="UC1900" i="26" a="1"/>
  <c r="UC1900" i="26" s="1"/>
  <c r="UC1901" i="26" a="1"/>
  <c r="UC1901" i="26" s="1"/>
  <c r="UC1902" i="26" a="1"/>
  <c r="UC1902" i="26"/>
  <c r="UC1903" i="26" a="1"/>
  <c r="UC1903" i="26" s="1"/>
  <c r="UC1904" i="26" a="1"/>
  <c r="UC1904" i="26"/>
  <c r="UC1905" i="26" a="1"/>
  <c r="UC1905" i="26" s="1"/>
  <c r="UC1906" i="26" a="1"/>
  <c r="UC1906" i="26" s="1"/>
  <c r="UC1907" i="26" a="1"/>
  <c r="UC1907" i="26" s="1"/>
  <c r="UC1908" i="26" a="1"/>
  <c r="UC1908" i="26" s="1"/>
  <c r="UC1909" i="26" a="1"/>
  <c r="UC1909" i="26" s="1"/>
  <c r="UC1910" i="26" a="1"/>
  <c r="UC1910" i="26" s="1"/>
  <c r="UC1911" i="26" a="1"/>
  <c r="UC1911" i="26" s="1"/>
  <c r="UC1912" i="26" a="1"/>
  <c r="UC1912" i="26" s="1"/>
  <c r="UC1913" i="26" a="1"/>
  <c r="UC1913" i="26" s="1"/>
  <c r="UC1914" i="26" a="1"/>
  <c r="UC1914" i="26"/>
  <c r="UC1915" i="26" a="1"/>
  <c r="UC1915" i="26" s="1"/>
  <c r="UC1916" i="26" a="1"/>
  <c r="UC1916" i="26" s="1"/>
  <c r="UC1917" i="26" a="1"/>
  <c r="UC1917" i="26" s="1"/>
  <c r="UC1918" i="26" a="1"/>
  <c r="UC1918" i="26" s="1"/>
  <c r="UC1919" i="26" a="1"/>
  <c r="UC1919" i="26" s="1"/>
  <c r="UC1920" i="26" a="1"/>
  <c r="UC1920" i="26" s="1"/>
  <c r="UC1921" i="26" a="1"/>
  <c r="UC1921" i="26" s="1"/>
  <c r="UC1922" i="26" a="1"/>
  <c r="UC1922" i="26" s="1"/>
  <c r="UC1923" i="26" a="1"/>
  <c r="UC1923" i="26" s="1"/>
  <c r="UC1924" i="26" a="1"/>
  <c r="UC1924" i="26" s="1"/>
  <c r="UC1925" i="26" a="1"/>
  <c r="UC1925" i="26" s="1"/>
  <c r="UC1926" i="26" a="1"/>
  <c r="UC1926" i="26" s="1"/>
  <c r="UC1927" i="26" a="1"/>
  <c r="UC1927" i="26" s="1"/>
  <c r="UC1928" i="26" a="1"/>
  <c r="UC1928" i="26" s="1"/>
  <c r="UC1929" i="26" a="1"/>
  <c r="UC1929" i="26" s="1"/>
  <c r="UC1930" i="26" a="1"/>
  <c r="UC1930" i="26" s="1"/>
  <c r="UC1931" i="26" a="1"/>
  <c r="UC1931" i="26" s="1"/>
  <c r="UC1932" i="26" a="1"/>
  <c r="UC1932" i="26" s="1"/>
  <c r="UC1933" i="26" a="1"/>
  <c r="UC1933" i="26" s="1"/>
  <c r="UC1934" i="26" a="1"/>
  <c r="UC1934" i="26" s="1"/>
  <c r="UC1935" i="26" a="1"/>
  <c r="UC1935" i="26" s="1"/>
  <c r="UC1936" i="26" a="1"/>
  <c r="UC1936" i="26" s="1"/>
  <c r="UC1937" i="26" a="1"/>
  <c r="UC1937" i="26" s="1"/>
  <c r="UC1938" i="26" a="1"/>
  <c r="UC1938" i="26" s="1"/>
  <c r="UC1939" i="26" a="1"/>
  <c r="UC1939" i="26" s="1"/>
  <c r="UC1940" i="26" a="1"/>
  <c r="UC1940" i="26" s="1"/>
  <c r="UC1941" i="26" a="1"/>
  <c r="UC1941" i="26" s="1"/>
  <c r="UC1942" i="26" a="1"/>
  <c r="UC1942" i="26" s="1"/>
  <c r="UC1943" i="26" a="1"/>
  <c r="UC1943" i="26" s="1"/>
  <c r="UC1944" i="26" a="1"/>
  <c r="UC1944" i="26"/>
  <c r="UC1945" i="26" a="1"/>
  <c r="UC1945" i="26" s="1"/>
  <c r="UC1946" i="26" a="1"/>
  <c r="UC1946" i="26"/>
  <c r="UC1947" i="26" a="1"/>
  <c r="UC1947" i="26" s="1"/>
  <c r="UC1948" i="26" a="1"/>
  <c r="UC1948" i="26" s="1"/>
  <c r="UC1949" i="26" a="1"/>
  <c r="UC1949" i="26" s="1"/>
  <c r="UC1950" i="26" a="1"/>
  <c r="UC1950" i="26" s="1"/>
  <c r="UC1951" i="26" a="1"/>
  <c r="UC1951" i="26" s="1"/>
  <c r="UC1952" i="26" a="1"/>
  <c r="UC1952" i="26" s="1"/>
  <c r="UC1953" i="26" a="1"/>
  <c r="UC1953" i="26" s="1"/>
  <c r="UC1954" i="26" a="1"/>
  <c r="UC1954" i="26" s="1"/>
  <c r="UC1955" i="26" a="1"/>
  <c r="UC1955" i="26" s="1"/>
  <c r="UC1956" i="26" a="1"/>
  <c r="UC1956" i="26" s="1"/>
  <c r="UC1957" i="26" a="1"/>
  <c r="UC1957" i="26" s="1"/>
  <c r="UC1958" i="26" a="1"/>
  <c r="UC1958" i="26"/>
  <c r="UC1959" i="26" a="1"/>
  <c r="UC1959" i="26" s="1"/>
  <c r="UC1960" i="26" a="1"/>
  <c r="UC1960" i="26" s="1"/>
  <c r="UC1961" i="26" a="1"/>
  <c r="UC1961" i="26" s="1"/>
  <c r="UC1962" i="26" a="1"/>
  <c r="UC1962" i="26" s="1"/>
  <c r="UC1963" i="26" a="1"/>
  <c r="UC1963" i="26" s="1"/>
  <c r="UC1964" i="26" a="1"/>
  <c r="UC1964" i="26" s="1"/>
  <c r="UC1965" i="26" a="1"/>
  <c r="UC1965" i="26" s="1"/>
  <c r="UC1966" i="26" a="1"/>
  <c r="UC1966" i="26" s="1"/>
  <c r="UC1967" i="26" a="1"/>
  <c r="UC1967" i="26" s="1"/>
  <c r="UC1968" i="26" a="1"/>
  <c r="UC1968" i="26" s="1"/>
  <c r="UC1969" i="26" a="1"/>
  <c r="UC1969" i="26" s="1"/>
  <c r="UC1970" i="26" a="1"/>
  <c r="UC1970" i="26" s="1"/>
  <c r="UC1971" i="26" a="1"/>
  <c r="UC1971" i="26" s="1"/>
  <c r="UC1972" i="26" a="1"/>
  <c r="UC1972" i="26" s="1"/>
  <c r="UC1973" i="26" a="1"/>
  <c r="UC1973" i="26" s="1"/>
  <c r="UC1974" i="26" a="1"/>
  <c r="UC1974" i="26"/>
  <c r="UC1975" i="26" a="1"/>
  <c r="UC1975" i="26" s="1"/>
  <c r="UC1976" i="26" a="1"/>
  <c r="UC1976" i="26" s="1"/>
  <c r="UC1977" i="26" a="1"/>
  <c r="UC1977" i="26" s="1"/>
  <c r="UC1978" i="26" a="1"/>
  <c r="UC1978" i="26" s="1"/>
  <c r="UC1979" i="26" a="1"/>
  <c r="UC1979" i="26" s="1"/>
  <c r="UC1980" i="26" a="1"/>
  <c r="UC1980" i="26" s="1"/>
  <c r="UC1981" i="26" a="1"/>
  <c r="UC1981" i="26" s="1"/>
  <c r="UC1982" i="26" a="1"/>
  <c r="UC1982" i="26" s="1"/>
  <c r="UC1983" i="26" a="1"/>
  <c r="UC1983" i="26" s="1"/>
  <c r="UC1984" i="26" a="1"/>
  <c r="UC1984" i="26" s="1"/>
  <c r="UC1985" i="26" a="1"/>
  <c r="UC1985" i="26" s="1"/>
  <c r="UC1986" i="26" a="1"/>
  <c r="UC1986" i="26" s="1"/>
  <c r="UC1987" i="26" a="1"/>
  <c r="UC1987" i="26" s="1"/>
  <c r="UC1988" i="26" a="1"/>
  <c r="UC1988" i="26" s="1"/>
  <c r="UC1989" i="26" a="1"/>
  <c r="UC1989" i="26" s="1"/>
  <c r="UC1990" i="26" a="1"/>
  <c r="UC1990" i="26" s="1"/>
  <c r="UC1991" i="26" a="1"/>
  <c r="UC1991" i="26" s="1"/>
  <c r="UC1992" i="26" a="1"/>
  <c r="UC1992" i="26"/>
  <c r="UC1993" i="26" a="1"/>
  <c r="UC1993" i="26" s="1"/>
  <c r="UC1994" i="26" a="1"/>
  <c r="UC1994" i="26" s="1"/>
  <c r="UC1995" i="26" a="1"/>
  <c r="UC1995" i="26" s="1"/>
  <c r="UC1996" i="26" a="1"/>
  <c r="UC1996" i="26" s="1"/>
  <c r="UC1997" i="26" a="1"/>
  <c r="UC1997" i="26" s="1"/>
  <c r="UC1998" i="26" a="1"/>
  <c r="UC1998" i="26" s="1"/>
  <c r="UC1999" i="26" a="1"/>
  <c r="UC1999" i="26" s="1"/>
  <c r="UC2000" i="26" a="1"/>
  <c r="UC2000" i="26" s="1"/>
  <c r="UC2001" i="26" a="1"/>
  <c r="UC2001" i="26" s="1"/>
  <c r="UC2002" i="26" a="1"/>
  <c r="UC2002" i="26"/>
  <c r="UC2003" i="26" a="1"/>
  <c r="UC2003" i="26" s="1"/>
  <c r="UC2004" i="26" a="1"/>
  <c r="UC2004" i="26" s="1"/>
  <c r="UC2005" i="26" a="1"/>
  <c r="UC2005" i="26" s="1"/>
  <c r="UC2006" i="26" a="1"/>
  <c r="UC2006" i="26" s="1"/>
  <c r="UC2007" i="26" a="1"/>
  <c r="UC2007" i="26" s="1"/>
  <c r="UC2008" i="26" a="1"/>
  <c r="UC2008" i="26" s="1"/>
  <c r="UC2009" i="26" a="1"/>
  <c r="UC2009" i="26" s="1"/>
  <c r="UC2010" i="26" a="1"/>
  <c r="UC2010" i="26" s="1"/>
  <c r="UC2011" i="26" a="1"/>
  <c r="UC2011" i="26" s="1"/>
  <c r="UC2012" i="26" a="1"/>
  <c r="UC2012" i="26" s="1"/>
  <c r="UC2013" i="26" a="1"/>
  <c r="UC2013" i="26" s="1"/>
  <c r="UC2014" i="26" a="1"/>
  <c r="UC2014" i="26" s="1"/>
  <c r="UC2015" i="26" a="1"/>
  <c r="UC2015" i="26" s="1"/>
  <c r="UC2016" i="26" a="1"/>
  <c r="UC2016" i="26"/>
  <c r="UC2017" i="26" a="1"/>
  <c r="UC2017" i="26" s="1"/>
  <c r="UC2018" i="26" a="1"/>
  <c r="UC2018" i="26" s="1"/>
  <c r="UC2019" i="26" a="1"/>
  <c r="UC2019" i="26" s="1"/>
  <c r="UC2020" i="26" a="1"/>
  <c r="UC2020" i="26" s="1"/>
  <c r="UC2021" i="26" a="1"/>
  <c r="UC2021" i="26" s="1"/>
  <c r="UC2022" i="26" a="1"/>
  <c r="UC2022" i="26" s="1"/>
  <c r="UC2023" i="26" a="1"/>
  <c r="UC2023" i="26" s="1"/>
  <c r="UC2024" i="26" a="1"/>
  <c r="UC2024" i="26" s="1"/>
  <c r="UC2025" i="26" a="1"/>
  <c r="UC2025" i="26" s="1"/>
  <c r="UC2026" i="26" a="1"/>
  <c r="UC2026" i="26"/>
  <c r="UC2027" i="26" a="1"/>
  <c r="UC2027" i="26" s="1"/>
  <c r="UC2028" i="26" a="1"/>
  <c r="UC2028" i="26" s="1"/>
  <c r="UC2029" i="26" a="1"/>
  <c r="UC2029" i="26" s="1"/>
  <c r="UC2030" i="26" a="1"/>
  <c r="UC2030" i="26" s="1"/>
  <c r="UC2031" i="26" a="1"/>
  <c r="UC2031" i="26" s="1"/>
  <c r="UC2032" i="26" a="1"/>
  <c r="UC2032" i="26" s="1"/>
  <c r="UC2033" i="26" a="1"/>
  <c r="UC2033" i="26" s="1"/>
  <c r="UC2034" i="26" a="1"/>
  <c r="UC2034" i="26" s="1"/>
  <c r="UC2035" i="26" a="1"/>
  <c r="UC2035" i="26" s="1"/>
  <c r="UC2036" i="26" a="1"/>
  <c r="UC2036" i="26" s="1"/>
  <c r="UC2037" i="26" a="1"/>
  <c r="UC2037" i="26" s="1"/>
  <c r="UC2038" i="26" a="1"/>
  <c r="UC2038" i="26"/>
  <c r="UC2039" i="26" a="1"/>
  <c r="UC2039" i="26" s="1"/>
  <c r="UC2040" i="26" a="1"/>
  <c r="UC2040" i="26" s="1"/>
  <c r="UC2041" i="26" a="1"/>
  <c r="UC2041" i="26" s="1"/>
  <c r="UC2042" i="26" a="1"/>
  <c r="UC2042" i="26" s="1"/>
  <c r="UC2043" i="26" a="1"/>
  <c r="UC2043" i="26" s="1"/>
  <c r="UC2044" i="26" a="1"/>
  <c r="UC2044" i="26" s="1"/>
  <c r="UC2045" i="26" a="1"/>
  <c r="UC2045" i="26" s="1"/>
  <c r="UC2046" i="26" a="1"/>
  <c r="UC2046" i="26" s="1"/>
  <c r="UC2047" i="26" a="1"/>
  <c r="UC2047" i="26" s="1"/>
  <c r="UC2048" i="26" a="1"/>
  <c r="UC2048" i="26" s="1"/>
  <c r="UC2049" i="26" a="1"/>
  <c r="UC2049" i="26" s="1"/>
  <c r="UC2050" i="26" a="1"/>
  <c r="UC2050" i="26" s="1"/>
  <c r="UC2051" i="26" a="1"/>
  <c r="UC2051" i="26" s="1"/>
  <c r="UC2052" i="26" a="1"/>
  <c r="UC2052" i="26" s="1"/>
  <c r="UC2053" i="26" a="1"/>
  <c r="UC2053" i="26" s="1"/>
  <c r="UC2054" i="26" a="1"/>
  <c r="UC2054" i="26" s="1"/>
  <c r="UC2055" i="26" a="1"/>
  <c r="UC2055" i="26" s="1"/>
  <c r="UC2056" i="26" a="1"/>
  <c r="UC2056" i="26" s="1"/>
  <c r="UC2057" i="26" a="1"/>
  <c r="UC2057" i="26" s="1"/>
  <c r="UC2058" i="26" a="1"/>
  <c r="UC2058" i="26" s="1"/>
  <c r="UC2059" i="26" a="1"/>
  <c r="UC2059" i="26" s="1"/>
  <c r="UC2060" i="26" a="1"/>
  <c r="UC2060" i="26" s="1"/>
  <c r="UC2061" i="26" a="1"/>
  <c r="UC2061" i="26" s="1"/>
  <c r="UC2062" i="26" a="1"/>
  <c r="UC2062" i="26" s="1"/>
  <c r="UC2063" i="26" a="1"/>
  <c r="UC2063" i="26" s="1"/>
  <c r="UC2064" i="26" a="1"/>
  <c r="UC2064" i="26"/>
  <c r="UC2065" i="26" a="1"/>
  <c r="UC2065" i="26" s="1"/>
  <c r="UC2066" i="26" a="1"/>
  <c r="UC2066" i="26" s="1"/>
  <c r="UC2067" i="26" a="1"/>
  <c r="UC2067" i="26" s="1"/>
  <c r="UC2068" i="26" a="1"/>
  <c r="UC2068" i="26" s="1"/>
  <c r="UC2069" i="26" a="1"/>
  <c r="UC2069" i="26" s="1"/>
  <c r="UC2070" i="26" a="1"/>
  <c r="UC2070" i="26" s="1"/>
  <c r="UC2071" i="26" a="1"/>
  <c r="UC2071" i="26" s="1"/>
  <c r="UC2072" i="26" a="1"/>
  <c r="UC2072" i="26" s="1"/>
  <c r="UC2073" i="26" a="1"/>
  <c r="UC2073" i="26" s="1"/>
  <c r="UC2074" i="26" a="1"/>
  <c r="UC2074" i="26" s="1"/>
  <c r="UC2075" i="26" a="1"/>
  <c r="UC2075" i="26" s="1"/>
  <c r="UC2076" i="26" a="1"/>
  <c r="UC2076" i="26" s="1"/>
  <c r="UC2077" i="26" a="1"/>
  <c r="UC2077" i="26" s="1"/>
  <c r="UC2078" i="26" a="1"/>
  <c r="UC2078" i="26" s="1"/>
  <c r="UC2079" i="26" a="1"/>
  <c r="UC2079" i="26" s="1"/>
  <c r="UC2080" i="26" a="1"/>
  <c r="UC2080" i="26"/>
  <c r="UC2081" i="26" a="1"/>
  <c r="UC2081" i="26" s="1"/>
  <c r="UC2082" i="26" a="1"/>
  <c r="UC2082" i="26" s="1"/>
  <c r="UC2083" i="26" a="1"/>
  <c r="UC2083" i="26" s="1"/>
  <c r="UC2084" i="26" a="1"/>
  <c r="UC2084" i="26" s="1"/>
  <c r="UC2085" i="26" a="1"/>
  <c r="UC2085" i="26" s="1"/>
  <c r="UC2086" i="26" a="1"/>
  <c r="UC2086" i="26" s="1"/>
  <c r="UC2087" i="26" a="1"/>
  <c r="UC2087" i="26" s="1"/>
  <c r="UC2088" i="26" a="1"/>
  <c r="UC2088" i="26" s="1"/>
  <c r="UC2089" i="26" a="1"/>
  <c r="UC2089" i="26" s="1"/>
  <c r="UC2090" i="26" a="1"/>
  <c r="UC2090" i="26"/>
  <c r="UC2091" i="26" a="1"/>
  <c r="UC2091" i="26" s="1"/>
  <c r="UC2092" i="26" a="1"/>
  <c r="UC2092" i="26" s="1"/>
  <c r="UC2093" i="26" a="1"/>
  <c r="UC2093" i="26" s="1"/>
  <c r="UC2094" i="26" a="1"/>
  <c r="UC2094" i="26" s="1"/>
  <c r="UC2095" i="26" a="1"/>
  <c r="UC2095" i="26" s="1"/>
  <c r="UC2096" i="26" a="1"/>
  <c r="UC2096" i="26" s="1"/>
  <c r="UC2097" i="26" a="1"/>
  <c r="UC2097" i="26" s="1"/>
  <c r="UC2098" i="26" a="1"/>
  <c r="UC2098" i="26" s="1"/>
  <c r="UC2099" i="26" a="1"/>
  <c r="UC2099" i="26" s="1"/>
  <c r="UC2100" i="26" a="1"/>
  <c r="UC2100" i="26" s="1"/>
  <c r="UC2101" i="26" a="1"/>
  <c r="UC2101" i="26" s="1"/>
  <c r="UC2102" i="26" a="1"/>
  <c r="UC2102" i="26"/>
  <c r="UC2103" i="26" a="1"/>
  <c r="UC2103" i="26" s="1"/>
  <c r="UC2104" i="26" a="1"/>
  <c r="UC2104" i="26" s="1"/>
  <c r="UC2105" i="26" a="1"/>
  <c r="UC2105" i="26" s="1"/>
  <c r="UC2106" i="26" a="1"/>
  <c r="UC2106" i="26" s="1"/>
  <c r="UC2107" i="26" a="1"/>
  <c r="UC2107" i="26" s="1"/>
  <c r="UC2108" i="26" a="1"/>
  <c r="UC2108" i="26" s="1"/>
  <c r="UC2109" i="26" a="1"/>
  <c r="UC2109" i="26" s="1"/>
  <c r="UC2110" i="26" a="1"/>
  <c r="UC2110" i="26" s="1"/>
  <c r="UC2111" i="26" a="1"/>
  <c r="UC2111" i="26" s="1"/>
  <c r="UC2112" i="26" a="1"/>
  <c r="UC2112" i="26" s="1"/>
  <c r="UC2113" i="26" a="1"/>
  <c r="UC2113" i="26" s="1"/>
  <c r="UC2114" i="26" a="1"/>
  <c r="UC2114" i="26" s="1"/>
  <c r="UC2115" i="26" a="1"/>
  <c r="UC2115" i="26" s="1"/>
  <c r="UC2116" i="26" a="1"/>
  <c r="UC2116" i="26" s="1"/>
  <c r="UC2117" i="26" a="1"/>
  <c r="UC2117" i="26" s="1"/>
  <c r="UC2118" i="26" a="1"/>
  <c r="UC2118" i="26"/>
  <c r="UC2119" i="26" a="1"/>
  <c r="UC2119" i="26" s="1"/>
  <c r="UC2120" i="26" a="1"/>
  <c r="UC2120" i="26" s="1"/>
  <c r="UC2121" i="26" a="1"/>
  <c r="UC2121" i="26" s="1"/>
  <c r="UC2122" i="26" a="1"/>
  <c r="UC2122" i="26" s="1"/>
  <c r="UC2123" i="26" a="1"/>
  <c r="UC2123" i="26" s="1"/>
  <c r="UC2124" i="26" a="1"/>
  <c r="UC2124" i="26" s="1"/>
  <c r="UC2125" i="26" a="1"/>
  <c r="UC2125" i="26" s="1"/>
  <c r="UC2126" i="26" a="1"/>
  <c r="UC2126" i="26" s="1"/>
  <c r="UC2127" i="26" a="1"/>
  <c r="UC2127" i="26" s="1"/>
  <c r="UC2128" i="26" a="1"/>
  <c r="UC2128" i="26"/>
  <c r="UC2129" i="26" a="1"/>
  <c r="UC2129" i="26" s="1"/>
  <c r="UC2130" i="26" a="1"/>
  <c r="UC2130" i="26" s="1"/>
  <c r="UC2131" i="26" a="1"/>
  <c r="UC2131" i="26" s="1"/>
  <c r="UC2132" i="26" a="1"/>
  <c r="UC2132" i="26" s="1"/>
  <c r="UC2133" i="26" a="1"/>
  <c r="UC2133" i="26" s="1"/>
  <c r="UC2134" i="26" a="1"/>
  <c r="UC2134" i="26" s="1"/>
  <c r="UC2135" i="26" a="1"/>
  <c r="UC2135" i="26" s="1"/>
  <c r="UC2136" i="26" a="1"/>
  <c r="UC2136" i="26" s="1"/>
  <c r="UC2137" i="26" a="1"/>
  <c r="UC2137" i="26" s="1"/>
  <c r="UC2138" i="26" a="1"/>
  <c r="UC2138" i="26" s="1"/>
  <c r="UC2139" i="26" a="1"/>
  <c r="UC2139" i="26" s="1"/>
  <c r="UC2140" i="26" a="1"/>
  <c r="UC2140" i="26" s="1"/>
  <c r="UC2141" i="26" a="1"/>
  <c r="UC2141" i="26" s="1"/>
  <c r="UC2142" i="26" a="1"/>
  <c r="UC2142" i="26" s="1"/>
  <c r="UC2143" i="26" a="1"/>
  <c r="UC2143" i="26" s="1"/>
  <c r="UC2144" i="26" a="1"/>
  <c r="UC2144" i="26" s="1"/>
  <c r="UC2145" i="26" a="1"/>
  <c r="UC2145" i="26" s="1"/>
  <c r="UC2146" i="26" a="1"/>
  <c r="UC2146" i="26" s="1"/>
  <c r="UC2147" i="26" a="1"/>
  <c r="UC2147" i="26" s="1"/>
  <c r="UC2148" i="26" a="1"/>
  <c r="UC2148" i="26" s="1"/>
  <c r="UC2149" i="26" a="1"/>
  <c r="UC2149" i="26" s="1"/>
  <c r="UC2150" i="26" a="1"/>
  <c r="UC2150" i="26"/>
  <c r="UC2151" i="26" a="1"/>
  <c r="UC2151" i="26" s="1"/>
  <c r="UC2152" i="26" a="1"/>
  <c r="UC2152" i="26" s="1"/>
  <c r="UC2153" i="26" a="1"/>
  <c r="UC2153" i="26" s="1"/>
  <c r="UC2154" i="26" a="1"/>
  <c r="UC2154" i="26" s="1"/>
  <c r="UC2155" i="26" a="1"/>
  <c r="UC2155" i="26" s="1"/>
  <c r="UC2156" i="26" a="1"/>
  <c r="UC2156" i="26" s="1"/>
  <c r="UC2157" i="26" a="1"/>
  <c r="UC2157" i="26" s="1"/>
  <c r="UC2158" i="26" a="1"/>
  <c r="UC2158" i="26" s="1"/>
  <c r="UC2159" i="26" a="1"/>
  <c r="UC2159" i="26" s="1"/>
  <c r="UC2160" i="26" a="1"/>
  <c r="UC2160" i="26"/>
  <c r="UC2161" i="26" a="1"/>
  <c r="UC2161" i="26" s="1"/>
  <c r="UC2162" i="26" a="1"/>
  <c r="UC2162" i="26" s="1"/>
  <c r="UC2163" i="26" a="1"/>
  <c r="UC2163" i="26" s="1"/>
  <c r="UC2164" i="26" a="1"/>
  <c r="UC2164" i="26" s="1"/>
  <c r="UC2165" i="26" a="1"/>
  <c r="UC2165" i="26" s="1"/>
  <c r="UC2166" i="26" a="1"/>
  <c r="UC2166" i="26"/>
  <c r="UC2167" i="26" a="1"/>
  <c r="UC2167" i="26" s="1"/>
  <c r="UC2168" i="26" a="1"/>
  <c r="UC2168" i="26" s="1"/>
  <c r="UC2169" i="26" a="1"/>
  <c r="UC2169" i="26" s="1"/>
  <c r="UC2170" i="26" a="1"/>
  <c r="UC2170" i="26" s="1"/>
  <c r="UC2171" i="26" a="1"/>
  <c r="UC2171" i="26" s="1"/>
  <c r="UC2172" i="26" a="1"/>
  <c r="UC2172" i="26" s="1"/>
  <c r="UC2173" i="26" a="1"/>
  <c r="UC2173" i="26" s="1"/>
  <c r="UC2174" i="26" a="1"/>
  <c r="UC2174" i="26" s="1"/>
  <c r="UC2175" i="26" a="1"/>
  <c r="UC2175" i="26" s="1"/>
  <c r="UC2176" i="26" a="1"/>
  <c r="UC2176" i="26" s="1"/>
  <c r="UC2177" i="26" a="1"/>
  <c r="UC2177" i="26" s="1"/>
  <c r="UC2178" i="26" a="1"/>
  <c r="UC2178" i="26" s="1"/>
  <c r="UC2179" i="26" a="1"/>
  <c r="UC2179" i="26" s="1"/>
  <c r="UC2180" i="26" a="1"/>
  <c r="UC2180" i="26" s="1"/>
  <c r="UC2181" i="26" a="1"/>
  <c r="UC2181" i="26" s="1"/>
  <c r="UC2182" i="26" a="1"/>
  <c r="UC2182" i="26"/>
  <c r="UC2183" i="26" a="1"/>
  <c r="UC2183" i="26" s="1"/>
  <c r="UC2184" i="26" a="1"/>
  <c r="UC2184" i="26" s="1"/>
  <c r="UC2185" i="26" a="1"/>
  <c r="UC2185" i="26" s="1"/>
  <c r="UC2186" i="26" a="1"/>
  <c r="UC2186" i="26" s="1"/>
  <c r="UC2187" i="26" a="1"/>
  <c r="UC2187" i="26" s="1"/>
  <c r="UC2188" i="26" a="1"/>
  <c r="UC2188" i="26" s="1"/>
  <c r="UC2189" i="26" a="1"/>
  <c r="UC2189" i="26" s="1"/>
  <c r="UC2190" i="26" a="1"/>
  <c r="UC2190" i="26" s="1"/>
  <c r="UC2191" i="26" a="1"/>
  <c r="UC2191" i="26" s="1"/>
  <c r="UC2192" i="26" a="1"/>
  <c r="UC2192" i="26" s="1"/>
  <c r="UC2193" i="26" a="1"/>
  <c r="UC2193" i="26" s="1"/>
  <c r="UC2194" i="26" a="1"/>
  <c r="UC2194" i="26" s="1"/>
  <c r="UC2195" i="26" a="1"/>
  <c r="UC2195" i="26" s="1"/>
  <c r="UC2196" i="26" a="1"/>
  <c r="UC2196" i="26" s="1"/>
  <c r="UC2197" i="26" a="1"/>
  <c r="UC2197" i="26" s="1"/>
  <c r="UC2198" i="26" a="1"/>
  <c r="UC2198" i="26"/>
  <c r="UC2199" i="26" a="1"/>
  <c r="UC2199" i="26" s="1"/>
  <c r="UC2200" i="26" a="1"/>
  <c r="UC2200" i="26" s="1"/>
  <c r="UC2201" i="26" a="1"/>
  <c r="UC2201" i="26" s="1"/>
  <c r="UC2202" i="26" a="1"/>
  <c r="UC2202" i="26" s="1"/>
  <c r="UC2203" i="26" a="1"/>
  <c r="UC2203" i="26" s="1"/>
  <c r="UC2204" i="26" a="1"/>
  <c r="UC2204" i="26" s="1"/>
  <c r="UC2205" i="26" a="1"/>
  <c r="UC2205" i="26" s="1"/>
  <c r="UC2206" i="26" a="1"/>
  <c r="UC2206" i="26" s="1"/>
  <c r="UC2207" i="26" a="1"/>
  <c r="UC2207" i="26" s="1"/>
  <c r="UC2208" i="26" a="1"/>
  <c r="UC2208" i="26"/>
  <c r="UC2209" i="26" a="1"/>
  <c r="UC2209" i="26" s="1"/>
  <c r="UC2210" i="26" a="1"/>
  <c r="UC2210" i="26" s="1"/>
  <c r="UC2211" i="26" a="1"/>
  <c r="UC2211" i="26" s="1"/>
  <c r="UC2212" i="26" a="1"/>
  <c r="UC2212" i="26" s="1"/>
  <c r="UC2213" i="26" a="1"/>
  <c r="UC2213" i="26" s="1"/>
  <c r="UC2214" i="26" a="1"/>
  <c r="UC2214" i="26" s="1"/>
  <c r="UC2215" i="26" a="1"/>
  <c r="UC2215" i="26" s="1"/>
  <c r="UC2216" i="26" a="1"/>
  <c r="UC2216" i="26" s="1"/>
  <c r="UC2217" i="26" a="1"/>
  <c r="UC2217" i="26" s="1"/>
  <c r="UC2218" i="26" a="1"/>
  <c r="UC2218" i="26"/>
  <c r="UC2219" i="26" a="1"/>
  <c r="UC2219" i="26" s="1"/>
  <c r="UC2220" i="26" a="1"/>
  <c r="UC2220" i="26" s="1"/>
  <c r="UC2221" i="26" a="1"/>
  <c r="UC2221" i="26" s="1"/>
  <c r="UC2222" i="26" a="1"/>
  <c r="UC2222" i="26" s="1"/>
  <c r="UC2223" i="26" a="1"/>
  <c r="UC2223" i="26" s="1"/>
  <c r="UC2224" i="26" a="1"/>
  <c r="UC2224" i="26" s="1"/>
  <c r="UC2225" i="26" a="1"/>
  <c r="UC2225" i="26" s="1"/>
  <c r="UC2226" i="26" a="1"/>
  <c r="UC2226" i="26" s="1"/>
  <c r="UC2227" i="26" a="1"/>
  <c r="UC2227" i="26" s="1"/>
  <c r="UC2228" i="26" a="1"/>
  <c r="UC2228" i="26" s="1"/>
  <c r="UC2229" i="26" a="1"/>
  <c r="UC2229" i="26" s="1"/>
  <c r="UC2230" i="26" a="1"/>
  <c r="UC2230" i="26" s="1"/>
  <c r="UC2231" i="26" a="1"/>
  <c r="UC2231" i="26" s="1"/>
  <c r="UC2232" i="26" a="1"/>
  <c r="UC2232" i="26" s="1"/>
  <c r="UC2233" i="26" a="1"/>
  <c r="UC2233" i="26" s="1"/>
  <c r="UC2234" i="26" a="1"/>
  <c r="UC2234" i="26" s="1"/>
  <c r="UC2235" i="26" a="1"/>
  <c r="UC2235" i="26" s="1"/>
  <c r="UC2236" i="26" a="1"/>
  <c r="UC2236" i="26" s="1"/>
  <c r="UC2237" i="26" a="1"/>
  <c r="UC2237" i="26" s="1"/>
  <c r="UC2238" i="26" a="1"/>
  <c r="UC2238" i="26" s="1"/>
  <c r="UC2239" i="26" a="1"/>
  <c r="UC2239" i="26" s="1"/>
  <c r="UC2240" i="26" a="1"/>
  <c r="UC2240" i="26"/>
  <c r="UC2241" i="26" a="1"/>
  <c r="UC2241" i="26" s="1"/>
  <c r="UC2242" i="26" a="1"/>
  <c r="UC2242" i="26" s="1"/>
  <c r="UC2243" i="26" a="1"/>
  <c r="UC2243" i="26" s="1"/>
  <c r="UC2244" i="26" a="1"/>
  <c r="UC2244" i="26" s="1"/>
  <c r="UC2245" i="26" a="1"/>
  <c r="UC2245" i="26" s="1"/>
  <c r="UC2246" i="26" a="1"/>
  <c r="UC2246" i="26"/>
  <c r="UC2247" i="26" a="1"/>
  <c r="UC2247" i="26" s="1"/>
  <c r="UC2248" i="26" a="1"/>
  <c r="UC2248" i="26" s="1"/>
  <c r="UC2249" i="26" a="1"/>
  <c r="UC2249" i="26" s="1"/>
  <c r="UC2250" i="26" a="1"/>
  <c r="UC2250" i="26"/>
  <c r="UC2251" i="26" a="1"/>
  <c r="UC2251" i="26" s="1"/>
  <c r="UC2252" i="26" a="1"/>
  <c r="UC2252" i="26" s="1"/>
  <c r="UC2253" i="26" a="1"/>
  <c r="UC2253" i="26" s="1"/>
  <c r="UC2254" i="26" a="1"/>
  <c r="UC2254" i="26" s="1"/>
  <c r="UC2255" i="26" a="1"/>
  <c r="UC2255" i="26" s="1"/>
  <c r="UC2256" i="26" a="1"/>
  <c r="UC2256" i="26"/>
  <c r="UC2257" i="26" a="1"/>
  <c r="UC2257" i="26" s="1"/>
  <c r="UC2258" i="26" a="1"/>
  <c r="UC2258" i="26" s="1"/>
  <c r="UC2259" i="26" a="1"/>
  <c r="UC2259" i="26" s="1"/>
  <c r="UC2260" i="26" a="1"/>
  <c r="UC2260" i="26" s="1"/>
  <c r="UC2261" i="26" a="1"/>
  <c r="UC2261" i="26" s="1"/>
  <c r="UC2262" i="26" a="1"/>
  <c r="UC2262" i="26"/>
  <c r="UC2263" i="26" a="1"/>
  <c r="UC2263" i="26" s="1"/>
  <c r="UC2264" i="26" a="1"/>
  <c r="UC2264" i="26" s="1"/>
  <c r="UC2265" i="26" a="1"/>
  <c r="UC2265" i="26" s="1"/>
  <c r="UC2266" i="26" a="1"/>
  <c r="UC2266" i="26" s="1"/>
  <c r="UC2267" i="26" a="1"/>
  <c r="UC2267" i="26" s="1"/>
  <c r="UC2268" i="26" a="1"/>
  <c r="UC2268" i="26" s="1"/>
  <c r="UC2269" i="26" a="1"/>
  <c r="UC2269" i="26" s="1"/>
  <c r="UC2270" i="26" a="1"/>
  <c r="UC2270" i="26" s="1"/>
  <c r="UC2271" i="26" a="1"/>
  <c r="UC2271" i="26" s="1"/>
  <c r="UC2272" i="26" a="1"/>
  <c r="UC2272" i="26" s="1"/>
  <c r="UC2273" i="26" a="1"/>
  <c r="UC2273" i="26" s="1"/>
  <c r="UC2274" i="26" a="1"/>
  <c r="UC2274" i="26" s="1"/>
  <c r="UC2275" i="26" a="1"/>
  <c r="UC2275" i="26" s="1"/>
  <c r="UC2276" i="26" a="1"/>
  <c r="UC2276" i="26" s="1"/>
  <c r="UC2277" i="26" a="1"/>
  <c r="UC2277" i="26" s="1"/>
  <c r="UC2278" i="26" a="1"/>
  <c r="UC2278" i="26" s="1"/>
  <c r="UC2279" i="26" a="1"/>
  <c r="UC2279" i="26" s="1"/>
  <c r="UC2280" i="26" a="1"/>
  <c r="UC2280" i="26" s="1"/>
  <c r="UC2281" i="26" a="1"/>
  <c r="UC2281" i="26" s="1"/>
  <c r="UC2282" i="26" a="1"/>
  <c r="UC2282" i="26"/>
  <c r="UC2283" i="26" a="1"/>
  <c r="UC2283" i="26" s="1"/>
  <c r="UC2284" i="26" a="1"/>
  <c r="UC2284" i="26" s="1"/>
  <c r="UC2285" i="26" a="1"/>
  <c r="UC2285" i="26" s="1"/>
  <c r="UC2286" i="26" a="1"/>
  <c r="UC2286" i="26" s="1"/>
  <c r="UC2287" i="26" a="1"/>
  <c r="UC2287" i="26" s="1"/>
  <c r="UC2288" i="26" a="1"/>
  <c r="UC2288" i="26" s="1"/>
  <c r="UC2289" i="26" a="1"/>
  <c r="UC2289" i="26" s="1"/>
  <c r="UC2290" i="26" a="1"/>
  <c r="UC2290" i="26" s="1"/>
  <c r="UC2291" i="26" a="1"/>
  <c r="UC2291" i="26" s="1"/>
  <c r="UC2292" i="26" a="1"/>
  <c r="UC2292" i="26" s="1"/>
  <c r="UC2293" i="26" a="1"/>
  <c r="UC2293" i="26" s="1"/>
  <c r="UC2294" i="26" a="1"/>
  <c r="UC2294" i="26"/>
  <c r="UC2295" i="26" a="1"/>
  <c r="UC2295" i="26" s="1"/>
  <c r="UC2296" i="26" a="1"/>
  <c r="UC2296" i="26" s="1"/>
  <c r="UC2297" i="26" a="1"/>
  <c r="UC2297" i="26" s="1"/>
  <c r="UC2298" i="26" a="1"/>
  <c r="UC2298" i="26" s="1"/>
  <c r="UC2299" i="26" a="1"/>
  <c r="UC2299" i="26" s="1"/>
  <c r="UC2300" i="26" a="1"/>
  <c r="UC2300" i="26" s="1"/>
  <c r="UC2301" i="26" a="1"/>
  <c r="UC2301" i="26" s="1"/>
  <c r="UC2302" i="26" a="1"/>
  <c r="UC2302" i="26" s="1"/>
  <c r="UC2303" i="26" a="1"/>
  <c r="UC2303" i="26" s="1"/>
  <c r="UC2304" i="26" a="1"/>
  <c r="UC2304" i="26"/>
  <c r="UC2305" i="26" a="1"/>
  <c r="UC2305" i="26" s="1"/>
  <c r="UC2306" i="26" a="1"/>
  <c r="UC2306" i="26" s="1"/>
  <c r="UC2307" i="26" a="1"/>
  <c r="UC2307" i="26" s="1"/>
  <c r="UC2308" i="26" a="1"/>
  <c r="UC2308" i="26" s="1"/>
  <c r="UC2309" i="26" a="1"/>
  <c r="UC2309" i="26" s="1"/>
  <c r="UC2310" i="26" a="1"/>
  <c r="UC2310" i="26" s="1"/>
  <c r="UC2311" i="26" a="1"/>
  <c r="UC2311" i="26" s="1"/>
  <c r="UC2312" i="26" a="1"/>
  <c r="UC2312" i="26" s="1"/>
  <c r="UC2313" i="26" a="1"/>
  <c r="UC2313" i="26" s="1"/>
  <c r="UC2314" i="26" a="1"/>
  <c r="UC2314" i="26"/>
  <c r="UC2315" i="26" a="1"/>
  <c r="UC2315" i="26" s="1"/>
  <c r="UC2316" i="26" a="1"/>
  <c r="UC2316" i="26" s="1"/>
  <c r="UC2317" i="26" a="1"/>
  <c r="UC2317" i="26" s="1"/>
  <c r="UC2318" i="26" a="1"/>
  <c r="UC2318" i="26" s="1"/>
  <c r="UC2319" i="26" a="1"/>
  <c r="UC2319" i="26" s="1"/>
  <c r="UC2320" i="26" a="1"/>
  <c r="UC2320" i="26" s="1"/>
  <c r="UC2321" i="26" a="1"/>
  <c r="UC2321" i="26" s="1"/>
  <c r="UC2322" i="26" a="1"/>
  <c r="UC2322" i="26" s="1"/>
  <c r="UC2323" i="26" a="1"/>
  <c r="UC2323" i="26" s="1"/>
  <c r="UC2324" i="26" a="1"/>
  <c r="UC2324" i="26" s="1"/>
  <c r="UC2325" i="26" a="1"/>
  <c r="UC2325" i="26" s="1"/>
  <c r="UC2326" i="26" a="1"/>
  <c r="UC2326" i="26" s="1"/>
  <c r="UC2327" i="26" a="1"/>
  <c r="UC2327" i="26" s="1"/>
  <c r="UC2328" i="26" a="1"/>
  <c r="UC2328" i="26" s="1"/>
  <c r="UC2329" i="26" a="1"/>
  <c r="UC2329" i="26" s="1"/>
  <c r="UC2330" i="26" a="1"/>
  <c r="UC2330" i="26" s="1"/>
  <c r="UC2331" i="26" a="1"/>
  <c r="UC2331" i="26" s="1"/>
  <c r="UC2332" i="26" a="1"/>
  <c r="UC2332" i="26" s="1"/>
  <c r="UC2333" i="26" a="1"/>
  <c r="UC2333" i="26" s="1"/>
  <c r="UC2334" i="26" a="1"/>
  <c r="UC2334" i="26" s="1"/>
  <c r="UC2335" i="26" a="1"/>
  <c r="UC2335" i="26" s="1"/>
  <c r="UC2336" i="26" a="1"/>
  <c r="UC2336" i="26" s="1"/>
  <c r="UC2337" i="26" a="1"/>
  <c r="UC2337" i="26" s="1"/>
  <c r="UC2338" i="26" a="1"/>
  <c r="UC2338" i="26" s="1"/>
  <c r="UC2339" i="26" a="1"/>
  <c r="UC2339" i="26" s="1"/>
  <c r="UC2340" i="26" a="1"/>
  <c r="UC2340" i="26" s="1"/>
  <c r="UC2341" i="26" a="1"/>
  <c r="UC2341" i="26" s="1"/>
  <c r="UC2342" i="26" a="1"/>
  <c r="UC2342" i="26" s="1"/>
  <c r="UC2343" i="26" a="1"/>
  <c r="UC2343" i="26" s="1"/>
  <c r="UC2344" i="26" a="1"/>
  <c r="UC2344" i="26"/>
  <c r="UC2345" i="26" a="1"/>
  <c r="UC2345" i="26" s="1"/>
  <c r="UC2346" i="26" a="1"/>
  <c r="UC2346" i="26" s="1"/>
  <c r="UC2347" i="26" a="1"/>
  <c r="UC2347" i="26" s="1"/>
  <c r="UC2348" i="26" a="1"/>
  <c r="UC2348" i="26" s="1"/>
  <c r="UC2349" i="26" a="1"/>
  <c r="UC2349" i="26" s="1"/>
  <c r="UC2350" i="26" a="1"/>
  <c r="UC2350" i="26"/>
  <c r="UC2351" i="26" a="1"/>
  <c r="UC2351" i="26" s="1"/>
  <c r="UC2352" i="26" a="1"/>
  <c r="UC2352" i="26" s="1"/>
  <c r="UC2353" i="26" a="1"/>
  <c r="UC2353" i="26" s="1"/>
  <c r="UC2354" i="26" a="1"/>
  <c r="UC2354" i="26" s="1"/>
  <c r="UC2355" i="26" a="1"/>
  <c r="UC2355" i="26" s="1"/>
  <c r="UC2356" i="26" a="1"/>
  <c r="UC2356" i="26" s="1"/>
  <c r="UC2357" i="26" a="1"/>
  <c r="UC2357" i="26" s="1"/>
  <c r="UC2358" i="26" a="1"/>
  <c r="UC2358" i="26"/>
  <c r="UC2359" i="26" a="1"/>
  <c r="UC2359" i="26" s="1"/>
  <c r="UC2360" i="26" a="1"/>
  <c r="UC2360" i="26" s="1"/>
  <c r="UC2361" i="26" a="1"/>
  <c r="UC2361" i="26" s="1"/>
  <c r="UC2362" i="26" a="1"/>
  <c r="UC2362" i="26" s="1"/>
  <c r="UC2363" i="26" a="1"/>
  <c r="UC2363" i="26" s="1"/>
  <c r="UC2364" i="26" a="1"/>
  <c r="UC2364" i="26" s="1"/>
  <c r="UC2365" i="26" a="1"/>
  <c r="UC2365" i="26" s="1"/>
  <c r="UC2366" i="26" a="1"/>
  <c r="UC2366" i="26" s="1"/>
  <c r="UC2367" i="26" a="1"/>
  <c r="UC2367" i="26" s="1"/>
  <c r="UC2368" i="26" a="1"/>
  <c r="UC2368" i="26"/>
  <c r="UC2369" i="26" a="1"/>
  <c r="UC2369" i="26" s="1"/>
  <c r="UC2370" i="26" a="1"/>
  <c r="UC2370" i="26" s="1"/>
  <c r="UC2371" i="26" a="1"/>
  <c r="UC2371" i="26" s="1"/>
  <c r="UC2372" i="26" a="1"/>
  <c r="UC2372" i="26" s="1"/>
  <c r="UC2373" i="26" a="1"/>
  <c r="UC2373" i="26" s="1"/>
  <c r="UC2374" i="26" a="1"/>
  <c r="UC2374" i="26" s="1"/>
  <c r="UC2375" i="26" a="1"/>
  <c r="UC2375" i="26" s="1"/>
  <c r="UC2376" i="26" a="1"/>
  <c r="UC2376" i="26" s="1"/>
  <c r="UC2377" i="26" a="1"/>
  <c r="UC2377" i="26" s="1"/>
  <c r="UC2378" i="26" a="1"/>
  <c r="UC2378" i="26" s="1"/>
  <c r="UC2379" i="26" a="1"/>
  <c r="UC2379" i="26" s="1"/>
  <c r="UC2380" i="26" a="1"/>
  <c r="UC2380" i="26" s="1"/>
  <c r="UC2381" i="26" a="1"/>
  <c r="UC2381" i="26" s="1"/>
  <c r="UC2382" i="26" a="1"/>
  <c r="UC2382" i="26" s="1"/>
  <c r="UC2383" i="26" a="1"/>
  <c r="UC2383" i="26" s="1"/>
  <c r="UC2384" i="26" a="1"/>
  <c r="UC2384" i="26" s="1"/>
  <c r="UC2385" i="26" a="1"/>
  <c r="UC2385" i="26" s="1"/>
  <c r="UC2386" i="26" a="1"/>
  <c r="UC2386" i="26"/>
  <c r="UC2387" i="26" a="1"/>
  <c r="UC2387" i="26" s="1"/>
  <c r="UC2388" i="26" a="1"/>
  <c r="UC2388" i="26" s="1"/>
  <c r="UC2389" i="26" a="1"/>
  <c r="UC2389" i="26" s="1"/>
  <c r="UC2390" i="26" a="1"/>
  <c r="UC2390" i="26" s="1"/>
  <c r="UC2391" i="26" a="1"/>
  <c r="UC2391" i="26" s="1"/>
  <c r="UC2392" i="26" a="1"/>
  <c r="UC2392" i="26" s="1"/>
  <c r="UC2393" i="26" a="1"/>
  <c r="UC2393" i="26" s="1"/>
  <c r="UC2394" i="26" a="1"/>
  <c r="UC2394" i="26" s="1"/>
  <c r="UC2395" i="26" a="1"/>
  <c r="UC2395" i="26" s="1"/>
  <c r="UC2396" i="26" a="1"/>
  <c r="UC2396" i="26" s="1"/>
  <c r="UC2397" i="26" a="1"/>
  <c r="UC2397" i="26" s="1"/>
  <c r="UC2398" i="26" a="1"/>
  <c r="UC2398" i="26" s="1"/>
  <c r="UC2399" i="26" a="1"/>
  <c r="UC2399" i="26" s="1"/>
  <c r="UC2400" i="26" a="1"/>
  <c r="UC2400" i="26" s="1"/>
  <c r="UC2401" i="26" a="1"/>
  <c r="UC2401" i="26" s="1"/>
  <c r="UC2402" i="26" a="1"/>
  <c r="UC2402" i="26"/>
  <c r="UC2403" i="26" a="1"/>
  <c r="UC2403" i="26" s="1"/>
  <c r="UC2404" i="26" a="1"/>
  <c r="UC2404" i="26" s="1"/>
  <c r="UC2405" i="26" a="1"/>
  <c r="UC2405" i="26" s="1"/>
  <c r="UC2406" i="26" a="1"/>
  <c r="UC2406" i="26" s="1"/>
  <c r="UC2407" i="26" a="1"/>
  <c r="UC2407" i="26" s="1"/>
  <c r="UC2408" i="26" a="1"/>
  <c r="UC2408" i="26"/>
  <c r="UC2409" i="26" a="1"/>
  <c r="UC2409" i="26" s="1"/>
  <c r="UC2410" i="26" a="1"/>
  <c r="UC2410" i="26" s="1"/>
  <c r="UC2411" i="26" a="1"/>
  <c r="UC2411" i="26" s="1"/>
  <c r="UC2412" i="26" a="1"/>
  <c r="UC2412" i="26" s="1"/>
  <c r="UC2413" i="26" a="1"/>
  <c r="UC2413" i="26" s="1"/>
  <c r="UC2414" i="26" a="1"/>
  <c r="UC2414" i="26"/>
  <c r="UC2415" i="26" a="1"/>
  <c r="UC2415" i="26" s="1"/>
  <c r="UC2416" i="26" a="1"/>
  <c r="UC2416" i="26" s="1"/>
  <c r="UC2417" i="26" a="1"/>
  <c r="UC2417" i="26" s="1"/>
  <c r="UC2418" i="26" a="1"/>
  <c r="UC2418" i="26" s="1"/>
  <c r="UC2419" i="26" a="1"/>
  <c r="UC2419" i="26" s="1"/>
  <c r="UC2420" i="26" a="1"/>
  <c r="UC2420" i="26" s="1"/>
  <c r="UC2421" i="26" a="1"/>
  <c r="UC2421" i="26" s="1"/>
  <c r="UC2422" i="26" a="1"/>
  <c r="UC2422" i="26"/>
  <c r="UC2423" i="26" a="1"/>
  <c r="UC2423" i="26" s="1"/>
  <c r="UC2424" i="26" a="1"/>
  <c r="UC2424" i="26" s="1"/>
  <c r="UC2425" i="26" a="1"/>
  <c r="UC2425" i="26" s="1"/>
  <c r="UC2426" i="26" a="1"/>
  <c r="UC2426" i="26" s="1"/>
  <c r="UC2427" i="26" a="1"/>
  <c r="UC2427" i="26" s="1"/>
  <c r="UC2428" i="26" a="1"/>
  <c r="UC2428" i="26" s="1"/>
  <c r="UC2429" i="26" a="1"/>
  <c r="UC2429" i="26" s="1"/>
  <c r="UC2430" i="26" a="1"/>
  <c r="UC2430" i="26" s="1"/>
  <c r="UC2431" i="26" a="1"/>
  <c r="UC2431" i="26" s="1"/>
  <c r="UC2432" i="26" a="1"/>
  <c r="UC2432" i="26" s="1"/>
  <c r="UC2433" i="26" a="1"/>
  <c r="UC2433" i="26" s="1"/>
  <c r="UC2434" i="26" a="1"/>
  <c r="UC2434" i="26" s="1"/>
  <c r="UC2435" i="26" a="1"/>
  <c r="UC2435" i="26" s="1"/>
  <c r="UC2436" i="26" a="1"/>
  <c r="UC2436" i="26" s="1"/>
  <c r="UC2437" i="26" a="1"/>
  <c r="UC2437" i="26" s="1"/>
  <c r="UC2438" i="26" a="1"/>
  <c r="UC2438" i="26"/>
  <c r="UC2439" i="26" a="1"/>
  <c r="UC2439" i="26" s="1"/>
  <c r="UC2440" i="26" a="1"/>
  <c r="UC2440" i="26" s="1"/>
  <c r="UC2441" i="26" a="1"/>
  <c r="UC2441" i="26" s="1"/>
  <c r="UC2442" i="26" a="1"/>
  <c r="UC2442" i="26" s="1"/>
  <c r="UC2443" i="26" a="1"/>
  <c r="UC2443" i="26" s="1"/>
  <c r="UC2444" i="26" a="1"/>
  <c r="UC2444" i="26" s="1"/>
  <c r="UC2445" i="26" a="1"/>
  <c r="UC2445" i="26" s="1"/>
  <c r="UC2446" i="26" a="1"/>
  <c r="UC2446" i="26" s="1"/>
  <c r="UC2447" i="26" a="1"/>
  <c r="UC2447" i="26" s="1"/>
  <c r="UC2448" i="26" a="1"/>
  <c r="UC2448" i="26" s="1"/>
  <c r="UC2449" i="26" a="1"/>
  <c r="UC2449" i="26" s="1"/>
  <c r="UC2450" i="26" a="1"/>
  <c r="UC2450" i="26"/>
  <c r="UC2451" i="26" a="1"/>
  <c r="UC2451" i="26" s="1"/>
  <c r="UC2452" i="26" a="1"/>
  <c r="UC2452" i="26" s="1"/>
  <c r="UC2453" i="26" a="1"/>
  <c r="UC2453" i="26" s="1"/>
  <c r="UC2454" i="26" a="1"/>
  <c r="UC2454" i="26" s="1"/>
  <c r="UC2455" i="26" a="1"/>
  <c r="UC2455" i="26" s="1"/>
  <c r="UC2456" i="26" a="1"/>
  <c r="UC2456" i="26" s="1"/>
  <c r="UC2457" i="26" a="1"/>
  <c r="UC2457" i="26" s="1"/>
  <c r="UC2458" i="26" a="1"/>
  <c r="UC2458" i="26" s="1"/>
  <c r="UC2459" i="26" a="1"/>
  <c r="UC2459" i="26" s="1"/>
  <c r="UC2460" i="26" a="1"/>
  <c r="UC2460" i="26" s="1"/>
  <c r="UC2461" i="26" a="1"/>
  <c r="UC2461" i="26" s="1"/>
  <c r="UC2462" i="26" a="1"/>
  <c r="UC2462" i="26" s="1"/>
  <c r="UC2463" i="26" a="1"/>
  <c r="UC2463" i="26" s="1"/>
  <c r="UC2464" i="26" a="1"/>
  <c r="UC2464" i="26"/>
  <c r="UC2465" i="26" a="1"/>
  <c r="UC2465" i="26" s="1"/>
  <c r="UC2466" i="26" a="1"/>
  <c r="UC2466" i="26" s="1"/>
  <c r="UC2467" i="26" a="1"/>
  <c r="UC2467" i="26" s="1"/>
  <c r="UC2468" i="26" a="1"/>
  <c r="UC2468" i="26" s="1"/>
  <c r="UC2469" i="26" a="1"/>
  <c r="UC2469" i="26" s="1"/>
  <c r="UC2470" i="26" a="1"/>
  <c r="UC2470" i="26"/>
  <c r="UC2471" i="26" a="1"/>
  <c r="UC2471" i="26" s="1"/>
  <c r="UC2472" i="26" a="1"/>
  <c r="UC2472" i="26" s="1"/>
  <c r="UC2473" i="26" a="1"/>
  <c r="UC2473" i="26" s="1"/>
  <c r="UC2474" i="26" a="1"/>
  <c r="UC2474" i="26"/>
  <c r="UC2475" i="26" a="1"/>
  <c r="UC2475" i="26" s="1"/>
  <c r="UC2476" i="26" a="1"/>
  <c r="UC2476" i="26" s="1"/>
  <c r="UC2477" i="26" a="1"/>
  <c r="UC2477" i="26" s="1"/>
  <c r="UC2478" i="26" a="1"/>
  <c r="UC2478" i="26" s="1"/>
  <c r="UC2479" i="26" a="1"/>
  <c r="UC2479" i="26" s="1"/>
  <c r="UC2480" i="26" a="1"/>
  <c r="UC2480" i="26"/>
  <c r="UC2481" i="26" a="1"/>
  <c r="UC2481" i="26" s="1"/>
  <c r="UC2482" i="26" a="1"/>
  <c r="UC2482" i="26" s="1"/>
  <c r="UC2483" i="26" a="1"/>
  <c r="UC2483" i="26" s="1"/>
  <c r="UC2484" i="26" a="1"/>
  <c r="UC2484" i="26" s="1"/>
  <c r="UC2485" i="26" a="1"/>
  <c r="UC2485" i="26" s="1"/>
  <c r="UC2486" i="26" a="1"/>
  <c r="UC2486" i="26"/>
  <c r="UC2487" i="26" a="1"/>
  <c r="UC2487" i="26" s="1"/>
  <c r="UC2488" i="26" a="1"/>
  <c r="UC2488" i="26" s="1"/>
  <c r="UC2489" i="26" a="1"/>
  <c r="UC2489" i="26" s="1"/>
  <c r="UC2490" i="26" a="1"/>
  <c r="UC2490" i="26" s="1"/>
  <c r="UC2491" i="26" a="1"/>
  <c r="UC2491" i="26" s="1"/>
  <c r="UC2492" i="26" a="1"/>
  <c r="UC2492" i="26" s="1"/>
  <c r="UC2493" i="26" a="1"/>
  <c r="UC2493" i="26" s="1"/>
  <c r="UC2494" i="26" a="1"/>
  <c r="UC2494" i="26" s="1"/>
  <c r="UC2495" i="26" a="1"/>
  <c r="UC2495" i="26" s="1"/>
  <c r="UC2496" i="26" a="1"/>
  <c r="UC2496" i="26"/>
  <c r="UC2497" i="26" a="1"/>
  <c r="UC2497" i="26" s="1"/>
  <c r="UC2498" i="26" a="1"/>
  <c r="UC2498" i="26" s="1"/>
  <c r="UC2499" i="26" a="1"/>
  <c r="UC2499" i="26" s="1"/>
  <c r="UC2500" i="26" a="1"/>
  <c r="UC2500" i="26" s="1"/>
  <c r="UC2501" i="26" a="1"/>
  <c r="UC2501" i="26" s="1"/>
  <c r="UC2502" i="26" a="1"/>
  <c r="UC2502" i="26" s="1"/>
  <c r="UC2503" i="26" a="1"/>
  <c r="UC2503" i="26" s="1"/>
  <c r="UC2504" i="26" a="1"/>
  <c r="UC2504" i="26" s="1"/>
  <c r="UC2505" i="26" a="1"/>
  <c r="UC2505" i="26" s="1"/>
  <c r="UC2506" i="26" a="1"/>
  <c r="UC2506" i="26"/>
  <c r="UC2507" i="26" a="1"/>
  <c r="UC2507" i="26" s="1"/>
  <c r="UC2508" i="26" a="1"/>
  <c r="UC2508" i="26" s="1"/>
  <c r="UC2509" i="26" a="1"/>
  <c r="UC2509" i="26" s="1"/>
  <c r="UC2510" i="26" a="1"/>
  <c r="UC2510" i="26" s="1"/>
  <c r="UC2511" i="26" a="1"/>
  <c r="UC2511" i="26" s="1"/>
  <c r="UC2512" i="26" a="1"/>
  <c r="UC2512" i="26" s="1"/>
  <c r="UC2513" i="26" a="1"/>
  <c r="UC2513" i="26" s="1"/>
  <c r="UC2514" i="26" a="1"/>
  <c r="UC2514" i="26"/>
  <c r="UC2515" i="26" a="1"/>
  <c r="UC2515" i="26" s="1"/>
  <c r="UC2516" i="26" a="1"/>
  <c r="UC2516" i="26" s="1"/>
  <c r="UC2517" i="26" a="1"/>
  <c r="UC2517" i="26" s="1"/>
  <c r="UC2518" i="26" a="1"/>
  <c r="UC2518" i="26" s="1"/>
  <c r="UC2519" i="26" a="1"/>
  <c r="UC2519" i="26" s="1"/>
  <c r="UC2520" i="26" a="1"/>
  <c r="UC2520" i="26" s="1"/>
  <c r="UC2521" i="26" a="1"/>
  <c r="UC2521" i="26" s="1"/>
  <c r="UC2522" i="26" a="1"/>
  <c r="UC2522" i="26" s="1"/>
  <c r="UC2523" i="26" a="1"/>
  <c r="UC2523" i="26" s="1"/>
  <c r="UC2524" i="26" a="1"/>
  <c r="UC2524" i="26" s="1"/>
  <c r="UC2525" i="26" a="1"/>
  <c r="UC2525" i="26" s="1"/>
  <c r="UC2526" i="26" a="1"/>
  <c r="UC2526" i="26" s="1"/>
  <c r="UC2527" i="26" a="1"/>
  <c r="UC2527" i="26" s="1"/>
  <c r="UC2528" i="26" a="1"/>
  <c r="UC2528" i="26"/>
  <c r="UC2529" i="26" a="1"/>
  <c r="UC2529" i="26" s="1"/>
  <c r="UC2530" i="26" a="1"/>
  <c r="UC2530" i="26" s="1"/>
  <c r="UC2531" i="26" a="1"/>
  <c r="UC2531" i="26" s="1"/>
  <c r="UC2532" i="26" a="1"/>
  <c r="UC2532" i="26" s="1"/>
  <c r="UC2533" i="26" a="1"/>
  <c r="UC2533" i="26" s="1"/>
  <c r="UC2534" i="26" a="1"/>
  <c r="UC2534" i="26"/>
  <c r="UC2535" i="26" a="1"/>
  <c r="UC2535" i="26" s="1"/>
  <c r="UC2536" i="26" a="1"/>
  <c r="UC2536" i="26" s="1"/>
  <c r="UC2537" i="26" a="1"/>
  <c r="UC2537" i="26" s="1"/>
  <c r="UC2538" i="26" a="1"/>
  <c r="UC2538" i="26"/>
  <c r="UC2539" i="26" a="1"/>
  <c r="UC2539" i="26" s="1"/>
  <c r="UC2540" i="26" a="1"/>
  <c r="UC2540" i="26" s="1"/>
  <c r="UC2541" i="26" a="1"/>
  <c r="UC2541" i="26" s="1"/>
  <c r="UC2542" i="26" a="1"/>
  <c r="UC2542" i="26" s="1"/>
  <c r="UC2543" i="26" a="1"/>
  <c r="UC2543" i="26" s="1"/>
  <c r="UC2544" i="26" a="1"/>
  <c r="UC2544" i="26"/>
  <c r="UC2545" i="26" a="1"/>
  <c r="UC2545" i="26" s="1"/>
  <c r="UC2546" i="26" a="1"/>
  <c r="UC2546" i="26" s="1"/>
  <c r="UC2547" i="26" a="1"/>
  <c r="UC2547" i="26" s="1"/>
  <c r="UC2548" i="26" a="1"/>
  <c r="UC2548" i="26" s="1"/>
  <c r="UC2549" i="26" a="1"/>
  <c r="UC2549" i="26" s="1"/>
  <c r="UC2550" i="26" a="1"/>
  <c r="UC2550" i="26"/>
  <c r="UC2551" i="26" a="1"/>
  <c r="UC2551" i="26" s="1"/>
  <c r="UC2552" i="26" a="1"/>
  <c r="UC2552" i="26" s="1"/>
  <c r="UC2553" i="26" a="1"/>
  <c r="UC2553" i="26" s="1"/>
  <c r="UC2554" i="26" a="1"/>
  <c r="UC2554" i="26"/>
  <c r="UC2555" i="26" a="1"/>
  <c r="UC2555" i="26" s="1"/>
  <c r="UC2556" i="26" a="1"/>
  <c r="UC2556" i="26" s="1"/>
  <c r="UC2557" i="26" a="1"/>
  <c r="UC2557" i="26" s="1"/>
  <c r="UC2558" i="26" a="1"/>
  <c r="UC2558" i="26" s="1"/>
  <c r="UC2559" i="26" a="1"/>
  <c r="UC2559" i="26" s="1"/>
  <c r="UC2560" i="26" a="1"/>
  <c r="UC2560" i="26"/>
  <c r="UC2561" i="26" a="1"/>
  <c r="UC2561" i="26" s="1"/>
  <c r="UC2562" i="26" a="1"/>
  <c r="UC2562" i="26" s="1"/>
  <c r="UC2563" i="26" a="1"/>
  <c r="UC2563" i="26" s="1"/>
  <c r="UC2564" i="26" a="1"/>
  <c r="UC2564" i="26" s="1"/>
  <c r="UC2565" i="26" a="1"/>
  <c r="UC2565" i="26" s="1"/>
  <c r="UC2566" i="26" a="1"/>
  <c r="UC2566" i="26" s="1"/>
  <c r="UC2567" i="26" a="1"/>
  <c r="UC2567" i="26" s="1"/>
  <c r="UC2568" i="26" a="1"/>
  <c r="UC2568" i="26" s="1"/>
  <c r="UC2569" i="26" a="1"/>
  <c r="UC2569" i="26" s="1"/>
  <c r="UC2570" i="26" a="1"/>
  <c r="UC2570" i="26"/>
  <c r="UC2571" i="26" a="1"/>
  <c r="UC2571" i="26" s="1"/>
  <c r="UC2572" i="26" a="1"/>
  <c r="UC2572" i="26" s="1"/>
  <c r="UC2573" i="26" a="1"/>
  <c r="UC2573" i="26" s="1"/>
  <c r="UC2574" i="26" a="1"/>
  <c r="UC2574" i="26" s="1"/>
  <c r="UC2575" i="26" a="1"/>
  <c r="UC2575" i="26" s="1"/>
  <c r="UC2576" i="26" a="1"/>
  <c r="UC2576" i="26" s="1"/>
  <c r="UC2577" i="26" a="1"/>
  <c r="UC2577" i="26" s="1"/>
  <c r="UC2578" i="26" a="1"/>
  <c r="UC2578" i="26" s="1"/>
  <c r="UC2579" i="26" a="1"/>
  <c r="UC2579" i="26" s="1"/>
  <c r="UC2580" i="26" a="1"/>
  <c r="UC2580" i="26" s="1"/>
  <c r="UC2581" i="26" a="1"/>
  <c r="UC2581" i="26" s="1"/>
  <c r="UC2582" i="26" a="1"/>
  <c r="UC2582" i="26" s="1"/>
  <c r="UC2583" i="26" a="1"/>
  <c r="UC2583" i="26" s="1"/>
  <c r="UC2584" i="26" a="1"/>
  <c r="UC2584" i="26" s="1"/>
  <c r="UC2585" i="26" a="1"/>
  <c r="UC2585" i="26" s="1"/>
  <c r="UC2586" i="26" a="1"/>
  <c r="UC2586" i="26" s="1"/>
  <c r="UC2587" i="26" a="1"/>
  <c r="UC2587" i="26" s="1"/>
  <c r="UC2588" i="26" a="1"/>
  <c r="UC2588" i="26" s="1"/>
  <c r="UC2589" i="26" a="1"/>
  <c r="UC2589" i="26" s="1"/>
  <c r="UC2590" i="26" a="1"/>
  <c r="UC2590" i="26" s="1"/>
  <c r="UC2591" i="26" a="1"/>
  <c r="UC2591" i="26" s="1"/>
  <c r="UC2592" i="26" a="1"/>
  <c r="UC2592" i="26" s="1"/>
  <c r="UC2593" i="26" a="1"/>
  <c r="UC2593" i="26" s="1"/>
  <c r="UC2594" i="26" a="1"/>
  <c r="UC2594" i="26"/>
  <c r="UC2595" i="26" a="1"/>
  <c r="UC2595" i="26" s="1"/>
  <c r="UC2596" i="26" a="1"/>
  <c r="UC2596" i="26" s="1"/>
  <c r="UC2597" i="26" a="1"/>
  <c r="UC2597" i="26" s="1"/>
  <c r="UC2598" i="26" a="1"/>
  <c r="UC2598" i="26" s="1"/>
  <c r="UC2599" i="26" a="1"/>
  <c r="UC2599" i="26" s="1"/>
  <c r="UC2600" i="26" a="1"/>
  <c r="UC2600" i="26"/>
  <c r="UC2601" i="26" a="1"/>
  <c r="UC2601" i="26" s="1"/>
  <c r="UC2602" i="26" a="1"/>
  <c r="UC2602" i="26" s="1"/>
  <c r="UC2603" i="26" a="1"/>
  <c r="UC2603" i="26" s="1"/>
  <c r="UC2604" i="26" a="1"/>
  <c r="UC2604" i="26" s="1"/>
  <c r="UC2605" i="26" a="1"/>
  <c r="UC2605" i="26" s="1"/>
  <c r="UC2606" i="26" a="1"/>
  <c r="UC2606" i="26"/>
  <c r="UC2607" i="26" a="1"/>
  <c r="UC2607" i="26" s="1"/>
  <c r="UC2608" i="26" a="1"/>
  <c r="UC2608" i="26" s="1"/>
  <c r="UC2609" i="26" a="1"/>
  <c r="UC2609" i="26" s="1"/>
  <c r="UC2610" i="26" a="1"/>
  <c r="UC2610" i="26" s="1"/>
  <c r="UC2611" i="26" a="1"/>
  <c r="UC2611" i="26" s="1"/>
  <c r="UC2612" i="26" a="1"/>
  <c r="UC2612" i="26" s="1"/>
  <c r="UC2613" i="26" a="1"/>
  <c r="UC2613" i="26" s="1"/>
  <c r="UC2614" i="26" a="1"/>
  <c r="UC2614" i="26"/>
  <c r="UC2615" i="26" a="1"/>
  <c r="UC2615" i="26" s="1"/>
  <c r="UC2616" i="26" a="1"/>
  <c r="UC2616" i="26" s="1"/>
  <c r="UC2617" i="26" a="1"/>
  <c r="UC2617" i="26" s="1"/>
  <c r="UC2618" i="26" a="1"/>
  <c r="UC2618" i="26" s="1"/>
  <c r="UC2619" i="26" a="1"/>
  <c r="UC2619" i="26" s="1"/>
  <c r="UC2620" i="26" a="1"/>
  <c r="UC2620" i="26" s="1"/>
  <c r="UC2621" i="26" a="1"/>
  <c r="UC2621" i="26" s="1"/>
  <c r="UC2622" i="26" a="1"/>
  <c r="UC2622" i="26" s="1"/>
  <c r="UC2623" i="26" a="1"/>
  <c r="UC2623" i="26" s="1"/>
  <c r="UC2624" i="26" a="1"/>
  <c r="UC2624" i="26"/>
  <c r="UC2625" i="26" a="1"/>
  <c r="UC2625" i="26" s="1"/>
  <c r="UC2626" i="26" a="1"/>
  <c r="UC2626" i="26" s="1"/>
  <c r="UC2627" i="26" a="1"/>
  <c r="UC2627" i="26" s="1"/>
  <c r="UC2628" i="26" a="1"/>
  <c r="UC2628" i="26" s="1"/>
  <c r="UC2629" i="26" a="1"/>
  <c r="UC2629" i="26" s="1"/>
  <c r="UC2630" i="26" a="1"/>
  <c r="UC2630" i="26"/>
  <c r="UC2631" i="26" a="1"/>
  <c r="UC2631" i="26" s="1"/>
  <c r="UC2632" i="26" a="1"/>
  <c r="UC2632" i="26" s="1"/>
  <c r="UC2633" i="26" a="1"/>
  <c r="UC2633" i="26" s="1"/>
  <c r="UC2634" i="26" a="1"/>
  <c r="UC2634" i="26" s="1"/>
  <c r="UC2635" i="26" a="1"/>
  <c r="UC2635" i="26" s="1"/>
  <c r="UC2636" i="26" a="1"/>
  <c r="UC2636" i="26" s="1"/>
  <c r="UC2637" i="26" a="1"/>
  <c r="UC2637" i="26" s="1"/>
  <c r="UC2638" i="26" a="1"/>
  <c r="UC2638" i="26" s="1"/>
  <c r="UC2639" i="26" a="1"/>
  <c r="UC2639" i="26" s="1"/>
  <c r="UC2640" i="26" a="1"/>
  <c r="UC2640" i="26" s="1"/>
  <c r="UC2641" i="26" a="1"/>
  <c r="UC2641" i="26" s="1"/>
  <c r="UC2642" i="26" a="1"/>
  <c r="UC2642" i="26"/>
  <c r="UC2643" i="26" a="1"/>
  <c r="UC2643" i="26" s="1"/>
  <c r="UC2644" i="26" a="1"/>
  <c r="UC2644" i="26" s="1"/>
  <c r="UC2645" i="26" a="1"/>
  <c r="UC2645" i="26" s="1"/>
  <c r="UC2646" i="26" a="1"/>
  <c r="UC2646" i="26" s="1"/>
  <c r="UC2647" i="26" a="1"/>
  <c r="UC2647" i="26" s="1"/>
  <c r="UC2648" i="26" a="1"/>
  <c r="UC2648" i="26" s="1"/>
  <c r="UC2649" i="26" a="1"/>
  <c r="UC2649" i="26" s="1"/>
  <c r="UC2650" i="26" a="1"/>
  <c r="UC2650" i="26" s="1"/>
  <c r="UC2651" i="26" a="1"/>
  <c r="UC2651" i="26" s="1"/>
  <c r="UC2652" i="26" a="1"/>
  <c r="UC2652" i="26" s="1"/>
  <c r="UC2653" i="26" a="1"/>
  <c r="UC2653" i="26" s="1"/>
  <c r="UC2654" i="26" a="1"/>
  <c r="UC2654" i="26" s="1"/>
  <c r="UC2655" i="26" a="1"/>
  <c r="UC2655" i="26" s="1"/>
  <c r="UC2656" i="26" a="1"/>
  <c r="UC2656" i="26"/>
  <c r="UC2657" i="26" a="1"/>
  <c r="UC2657" i="26" s="1"/>
  <c r="UC2658" i="26" a="1"/>
  <c r="UC2658" i="26"/>
  <c r="UC2659" i="26" a="1"/>
  <c r="UC2659" i="26" s="1"/>
  <c r="UC2660" i="26" a="1"/>
  <c r="UC2660" i="26" s="1"/>
  <c r="UC2661" i="26" a="1"/>
  <c r="UC2661" i="26" s="1"/>
  <c r="UC2662" i="26" a="1"/>
  <c r="UC2662" i="26"/>
  <c r="UC2663" i="26" a="1"/>
  <c r="UC2663" i="26" s="1"/>
  <c r="UC2664" i="26" a="1"/>
  <c r="UC2664" i="26"/>
  <c r="UC2665" i="26" a="1"/>
  <c r="UC2665" i="26" s="1"/>
  <c r="UC2666" i="26" a="1"/>
  <c r="UC2666" i="26" s="1"/>
  <c r="UC2667" i="26" a="1"/>
  <c r="UC2667" i="26" s="1"/>
  <c r="UC2668" i="26" a="1"/>
  <c r="UC2668" i="26" s="1"/>
  <c r="UC2669" i="26" a="1"/>
  <c r="UC2669" i="26" s="1"/>
  <c r="UC2670" i="26" a="1"/>
  <c r="UC2670" i="26"/>
  <c r="UC2671" i="26" a="1"/>
  <c r="UC2671" i="26" s="1"/>
  <c r="UC2672" i="26" a="1"/>
  <c r="UC2672" i="26" s="1"/>
  <c r="UC2673" i="26" a="1"/>
  <c r="UC2673" i="26" s="1"/>
  <c r="UC2674" i="26" a="1"/>
  <c r="UC2674" i="26" s="1"/>
  <c r="UC2675" i="26" a="1"/>
  <c r="UC2675" i="26" s="1"/>
  <c r="UC2676" i="26" a="1"/>
  <c r="UC2676" i="26" s="1"/>
  <c r="UC2677" i="26" a="1"/>
  <c r="UC2677" i="26" s="1"/>
  <c r="UC2678" i="26" a="1"/>
  <c r="UC2678" i="26"/>
  <c r="UC2679" i="26" a="1"/>
  <c r="UC2679" i="26" s="1"/>
  <c r="UC2680" i="26" a="1"/>
  <c r="UC2680" i="26" s="1"/>
  <c r="UC2681" i="26" a="1"/>
  <c r="UC2681" i="26" s="1"/>
  <c r="UC2682" i="26" a="1"/>
  <c r="UC2682" i="26" s="1"/>
  <c r="UC2683" i="26" a="1"/>
  <c r="UC2683" i="26" s="1"/>
  <c r="UC2684" i="26" a="1"/>
  <c r="UC2684" i="26" s="1"/>
  <c r="UC2685" i="26" a="1"/>
  <c r="UC2685" i="26" s="1"/>
  <c r="UC2686" i="26" a="1"/>
  <c r="UC2686" i="26" s="1"/>
  <c r="UC2687" i="26" a="1"/>
  <c r="UC2687" i="26" s="1"/>
  <c r="UC2688" i="26" a="1"/>
  <c r="UC2688" i="26" s="1"/>
  <c r="UC2689" i="26" a="1"/>
  <c r="UC2689" i="26" s="1"/>
  <c r="UC2690" i="26" a="1"/>
  <c r="UC2690" i="26" s="1"/>
  <c r="UC2691" i="26" a="1"/>
  <c r="UC2691" i="26" s="1"/>
  <c r="UC2692" i="26" a="1"/>
  <c r="UC2692" i="26" s="1"/>
  <c r="UC2693" i="26" a="1"/>
  <c r="UC2693" i="26" s="1"/>
  <c r="UC2694" i="26" a="1"/>
  <c r="UC2694" i="26"/>
  <c r="UC2695" i="26" a="1"/>
  <c r="UC2695" i="26" s="1"/>
  <c r="UC2696" i="26" a="1"/>
  <c r="UC2696" i="26" s="1"/>
  <c r="UC2697" i="26" a="1"/>
  <c r="UC2697" i="26" s="1"/>
  <c r="UC2698" i="26" a="1"/>
  <c r="UC2698" i="26" s="1"/>
  <c r="UC2699" i="26" a="1"/>
  <c r="UC2699" i="26" s="1"/>
  <c r="UC2700" i="26" a="1"/>
  <c r="UC2700" i="26" s="1"/>
  <c r="UC2701" i="26" a="1"/>
  <c r="UC2701" i="26" s="1"/>
  <c r="UC2702" i="26" a="1"/>
  <c r="UC2702" i="26" s="1"/>
  <c r="UC2703" i="26" a="1"/>
  <c r="UC2703" i="26" s="1"/>
  <c r="UC2704" i="26" a="1"/>
  <c r="UC2704" i="26"/>
  <c r="UC2705" i="26" a="1"/>
  <c r="UC2705" i="26" s="1"/>
  <c r="UC2706" i="26" a="1"/>
  <c r="UC2706" i="26" s="1"/>
  <c r="UC2707" i="26" a="1"/>
  <c r="UC2707" i="26" s="1"/>
  <c r="UC2708" i="26" a="1"/>
  <c r="UC2708" i="26" s="1"/>
  <c r="UC2709" i="26" a="1"/>
  <c r="UC2709" i="26" s="1"/>
  <c r="UC2710" i="26" a="1"/>
  <c r="UC2710" i="26"/>
  <c r="UC2711" i="26" a="1"/>
  <c r="UC2711" i="26" s="1"/>
  <c r="UC2712" i="26" a="1"/>
  <c r="UC2712" i="26" s="1"/>
  <c r="UC2713" i="26" a="1"/>
  <c r="UC2713" i="26" s="1"/>
  <c r="UC2714" i="26" a="1"/>
  <c r="UC2714" i="26" s="1"/>
  <c r="UC2715" i="26" a="1"/>
  <c r="UC2715" i="26" s="1"/>
  <c r="UC2716" i="26" a="1"/>
  <c r="UC2716" i="26" s="1"/>
  <c r="UC2717" i="26" a="1"/>
  <c r="UC2717" i="26" s="1"/>
  <c r="UC2718" i="26" a="1"/>
  <c r="UC2718" i="26" s="1"/>
  <c r="UC2719" i="26" a="1"/>
  <c r="UC2719" i="26" s="1"/>
  <c r="UC2720" i="26" a="1"/>
  <c r="UC2720" i="26" s="1"/>
  <c r="UC2721" i="26" a="1"/>
  <c r="UC2721" i="26" s="1"/>
  <c r="UC2722" i="26" a="1"/>
  <c r="UC2722" i="26"/>
  <c r="UC2723" i="26" a="1"/>
  <c r="UC2723" i="26" s="1"/>
  <c r="UC2724" i="26" a="1"/>
  <c r="UC2724" i="26" s="1"/>
  <c r="UC2725" i="26" a="1"/>
  <c r="UC2725" i="26" s="1"/>
  <c r="UC2726" i="26" a="1"/>
  <c r="UC2726" i="26" s="1"/>
  <c r="UC2727" i="26" a="1"/>
  <c r="UC2727" i="26" s="1"/>
  <c r="UC2728" i="26" a="1"/>
  <c r="UC2728" i="26"/>
  <c r="UC2729" i="26" a="1"/>
  <c r="UC2729" i="26" s="1"/>
  <c r="UC2730" i="26" a="1"/>
  <c r="UC2730" i="26" s="1"/>
  <c r="UC2731" i="26" a="1"/>
  <c r="UC2731" i="26" s="1"/>
  <c r="UC2732" i="26" a="1"/>
  <c r="UC2732" i="26" s="1"/>
  <c r="UC2733" i="26" a="1"/>
  <c r="UC2733" i="26" s="1"/>
  <c r="UC2734" i="26" a="1"/>
  <c r="UC2734" i="26"/>
  <c r="UC2735" i="26" a="1"/>
  <c r="UC2735" i="26" s="1"/>
  <c r="UC2736" i="26" a="1"/>
  <c r="UC2736" i="26" s="1"/>
  <c r="UC2737" i="26" a="1"/>
  <c r="UC2737" i="26" s="1"/>
  <c r="UC2738" i="26" a="1"/>
  <c r="UC2738" i="26" s="1"/>
  <c r="UC2739" i="26" a="1"/>
  <c r="UC2739" i="26" s="1"/>
  <c r="UC2740" i="26" a="1"/>
  <c r="UC2740" i="26" s="1"/>
  <c r="UC2741" i="26" a="1"/>
  <c r="UC2741" i="26" s="1"/>
  <c r="UC2742" i="26" a="1"/>
  <c r="UC2742" i="26"/>
  <c r="UC2743" i="26" a="1"/>
  <c r="UC2743" i="26" s="1"/>
  <c r="UC2744" i="26" a="1"/>
  <c r="UC2744" i="26" s="1"/>
  <c r="UC2745" i="26" a="1"/>
  <c r="UC2745" i="26" s="1"/>
  <c r="UC2746" i="26" a="1"/>
  <c r="UC2746" i="26" s="1"/>
  <c r="UC2747" i="26" a="1"/>
  <c r="UC2747" i="26" s="1"/>
  <c r="UC2748" i="26" a="1"/>
  <c r="UC2748" i="26" s="1"/>
  <c r="UC2749" i="26" a="1"/>
  <c r="UC2749" i="26" s="1"/>
  <c r="UC2750" i="26" a="1"/>
  <c r="UC2750" i="26" s="1"/>
  <c r="UC2751" i="26" a="1"/>
  <c r="UC2751" i="26"/>
  <c r="UC2752" i="26" a="1"/>
  <c r="UC2752" i="26" s="1"/>
  <c r="UC2753" i="26" a="1"/>
  <c r="UC2753" i="26" s="1"/>
  <c r="UC2754" i="26" a="1"/>
  <c r="UC2754" i="26" s="1"/>
  <c r="UC2755" i="26" a="1"/>
  <c r="UC2755" i="26" s="1"/>
  <c r="UC2756" i="26" a="1"/>
  <c r="UC2756" i="26" s="1"/>
  <c r="UC2757" i="26" a="1"/>
  <c r="UC2757" i="26" s="1"/>
  <c r="UC2758" i="26" a="1"/>
  <c r="UC2758" i="26" s="1"/>
  <c r="UC2759" i="26" a="1"/>
  <c r="UC2759" i="26" s="1"/>
  <c r="UC2760" i="26" a="1"/>
  <c r="UC2760" i="26" s="1"/>
  <c r="UC2761" i="26" a="1"/>
  <c r="UC2761" i="26"/>
  <c r="UC2762" i="26" a="1"/>
  <c r="UC2762" i="26" s="1"/>
  <c r="UC2763" i="26" a="1"/>
  <c r="UC2763" i="26" s="1"/>
  <c r="UC2764" i="26" a="1"/>
  <c r="UC2764" i="26" s="1"/>
  <c r="UC2765" i="26" a="1"/>
  <c r="UC2765" i="26" s="1"/>
  <c r="UC2766" i="26" a="1"/>
  <c r="UC2766" i="26" s="1"/>
  <c r="UC2767" i="26" a="1"/>
  <c r="UC2767" i="26" s="1"/>
  <c r="UC2768" i="26" a="1"/>
  <c r="UC2768" i="26" s="1"/>
  <c r="UC2769" i="26" a="1"/>
  <c r="UC2769" i="26"/>
  <c r="UC2770" i="26" a="1"/>
  <c r="UC2770" i="26" s="1"/>
  <c r="UC2771" i="26" a="1"/>
  <c r="UC2771" i="26" s="1"/>
  <c r="UC2772" i="26" a="1"/>
  <c r="UC2772" i="26" s="1"/>
  <c r="UC2773" i="26" a="1"/>
  <c r="UC2773" i="26" s="1"/>
  <c r="UC2774" i="26" a="1"/>
  <c r="UC2774" i="26" s="1"/>
  <c r="UC2775" i="26" a="1"/>
  <c r="UC2775" i="26"/>
  <c r="UC2776" i="26" a="1"/>
  <c r="UC2776" i="26" s="1"/>
  <c r="UC2777" i="26" a="1"/>
  <c r="UC2777" i="26" s="1"/>
  <c r="UC2778" i="26" a="1"/>
  <c r="UC2778" i="26" s="1"/>
  <c r="UC2779" i="26" a="1"/>
  <c r="UC2779" i="26" s="1"/>
  <c r="UC2780" i="26" a="1"/>
  <c r="UC2780" i="26" s="1"/>
  <c r="UC2781" i="26" a="1"/>
  <c r="UC2781" i="26"/>
  <c r="UC2782" i="26" a="1"/>
  <c r="UC2782" i="26" s="1"/>
  <c r="UC2783" i="26" a="1"/>
  <c r="UC2783" i="26" s="1"/>
  <c r="UC2784" i="26" a="1"/>
  <c r="UC2784" i="26" s="1"/>
  <c r="UC2785" i="26" a="1"/>
  <c r="UC2785" i="26" s="1"/>
  <c r="UC2786" i="26" a="1"/>
  <c r="UC2786" i="26" s="1"/>
  <c r="UC2787" i="26" a="1"/>
  <c r="UC2787" i="26" s="1"/>
  <c r="UC2788" i="26" a="1"/>
  <c r="UC2788" i="26" s="1"/>
  <c r="UC2789" i="26" a="1"/>
  <c r="UC2789" i="26"/>
  <c r="UC2790" i="26" a="1"/>
  <c r="UC2790" i="26" s="1"/>
  <c r="UC2791" i="26" a="1"/>
  <c r="UC2791" i="26" s="1"/>
  <c r="UC2792" i="26" a="1"/>
  <c r="UC2792" i="26" s="1"/>
  <c r="UC2793" i="26" a="1"/>
  <c r="UC2793" i="26" s="1"/>
  <c r="UC2794" i="26" a="1"/>
  <c r="UC2794" i="26" s="1"/>
  <c r="UC2795" i="26" a="1"/>
  <c r="UC2795" i="26" s="1"/>
  <c r="UC2796" i="26" a="1"/>
  <c r="UC2796" i="26" s="1"/>
  <c r="UC2797" i="26" a="1"/>
  <c r="UC2797" i="26" s="1"/>
  <c r="UC2798" i="26" a="1"/>
  <c r="UC2798" i="26" s="1"/>
  <c r="UC2799" i="26" a="1"/>
  <c r="UC2799" i="26" s="1"/>
  <c r="UC2800" i="26" a="1"/>
  <c r="UC2800" i="26" s="1"/>
  <c r="UC2801" i="26" a="1"/>
  <c r="UC2801" i="26" s="1"/>
  <c r="UC2802" i="26" a="1"/>
  <c r="UC2802" i="26" s="1"/>
  <c r="UC2803" i="26" a="1"/>
  <c r="UC2803" i="26" s="1"/>
  <c r="UC2804" i="26" a="1"/>
  <c r="UC2804" i="26" s="1"/>
  <c r="UC2805" i="26" a="1"/>
  <c r="UC2805" i="26"/>
  <c r="UC2806" i="26" a="1"/>
  <c r="UC2806" i="26" s="1"/>
  <c r="UC2807" i="26" a="1"/>
  <c r="UC2807" i="26" s="1"/>
  <c r="UC2808" i="26" a="1"/>
  <c r="UC2808" i="26" s="1"/>
  <c r="UC2809" i="26" a="1"/>
  <c r="UC2809" i="26" s="1"/>
  <c r="UC2810" i="26" a="1"/>
  <c r="UC2810" i="26" s="1"/>
  <c r="UC2811" i="26" a="1"/>
  <c r="UC2811" i="26" s="1"/>
  <c r="UC2812" i="26" a="1"/>
  <c r="UC2812" i="26" s="1"/>
  <c r="UC2813" i="26" a="1"/>
  <c r="UC2813" i="26" s="1"/>
  <c r="UC2814" i="26" a="1"/>
  <c r="UC2814" i="26" s="1"/>
  <c r="UC2815" i="26" a="1"/>
  <c r="UC2815" i="26"/>
  <c r="UC2816" i="26" a="1"/>
  <c r="UC2816" i="26" s="1"/>
  <c r="UC2817" i="26" a="1"/>
  <c r="UC2817" i="26" s="1"/>
  <c r="UC2818" i="26" a="1"/>
  <c r="UC2818" i="26" s="1"/>
  <c r="UC2819" i="26" a="1"/>
  <c r="UC2819" i="26" s="1"/>
  <c r="UC2820" i="26" a="1"/>
  <c r="UC2820" i="26" s="1"/>
  <c r="UC2821" i="26" a="1"/>
  <c r="UC2821" i="26" s="1"/>
  <c r="UC2822" i="26" a="1"/>
  <c r="UC2822" i="26" s="1"/>
  <c r="UC2823" i="26" a="1"/>
  <c r="UC2823" i="26" s="1"/>
  <c r="UC2824" i="26" a="1"/>
  <c r="UC2824" i="26" s="1"/>
  <c r="UC2825" i="26" a="1"/>
  <c r="UC2825" i="26"/>
  <c r="UC2826" i="26" a="1"/>
  <c r="UC2826" i="26" s="1"/>
  <c r="UC2827" i="26" a="1"/>
  <c r="UC2827" i="26" s="1"/>
  <c r="UC2828" i="26" a="1"/>
  <c r="UC2828" i="26" s="1"/>
  <c r="UC2829" i="26" a="1"/>
  <c r="UC2829" i="26" s="1"/>
  <c r="UC2830" i="26" a="1"/>
  <c r="UC2830" i="26" s="1"/>
  <c r="UC2831" i="26" a="1"/>
  <c r="UC2831" i="26" s="1"/>
  <c r="UC2832" i="26" a="1"/>
  <c r="UC2832" i="26" s="1"/>
  <c r="UC2833" i="26" a="1"/>
  <c r="UC2833" i="26"/>
  <c r="UC2834" i="26" a="1"/>
  <c r="UC2834" i="26" s="1"/>
  <c r="UC2835" i="26" a="1"/>
  <c r="UC2835" i="26" s="1"/>
  <c r="UC2836" i="26" a="1"/>
  <c r="UC2836" i="26" s="1"/>
  <c r="UC2837" i="26" a="1"/>
  <c r="UC2837" i="26" s="1"/>
  <c r="UC2838" i="26" a="1"/>
  <c r="UC2838" i="26" s="1"/>
  <c r="UC2839" i="26" a="1"/>
  <c r="UC2839" i="26"/>
  <c r="UC2840" i="26" a="1"/>
  <c r="UC2840" i="26" s="1"/>
  <c r="UC2841" i="26" a="1"/>
  <c r="UC2841" i="26" s="1"/>
  <c r="UC2842" i="26" a="1"/>
  <c r="UC2842" i="26" s="1"/>
  <c r="UC2843" i="26" a="1"/>
  <c r="UC2843" i="26" s="1"/>
  <c r="UC2844" i="26" a="1"/>
  <c r="UC2844" i="26" s="1"/>
  <c r="UC2845" i="26" a="1"/>
  <c r="UC2845" i="26"/>
  <c r="UC2846" i="26" a="1"/>
  <c r="UC2846" i="26" s="1"/>
  <c r="UC2847" i="26" a="1"/>
  <c r="UC2847" i="26" s="1"/>
  <c r="UC2848" i="26" a="1"/>
  <c r="UC2848" i="26" s="1"/>
  <c r="UC2849" i="26" a="1"/>
  <c r="UC2849" i="26" s="1"/>
  <c r="UC2850" i="26" a="1"/>
  <c r="UC2850" i="26" s="1"/>
  <c r="UC2851" i="26" a="1"/>
  <c r="UC2851" i="26" s="1"/>
  <c r="UC2852" i="26" a="1"/>
  <c r="UC2852" i="26" s="1"/>
  <c r="UC2853" i="26" a="1"/>
  <c r="UC2853" i="26" s="1"/>
  <c r="UC2854" i="26" a="1"/>
  <c r="UC2854" i="26" s="1"/>
  <c r="UC2855" i="26" a="1"/>
  <c r="UC2855" i="26" s="1"/>
  <c r="UC2856" i="26" a="1"/>
  <c r="UC2856" i="26" s="1"/>
  <c r="UC2857" i="26" a="1"/>
  <c r="UC2857" i="26" s="1"/>
  <c r="UC2858" i="26" a="1"/>
  <c r="UC2858" i="26" s="1"/>
  <c r="UC2859" i="26" a="1"/>
  <c r="UC2859" i="26" s="1"/>
  <c r="UC2860" i="26" a="1"/>
  <c r="UC2860" i="26" s="1"/>
  <c r="UC2861" i="26" a="1"/>
  <c r="UC2861" i="26" s="1"/>
  <c r="UC2862" i="26" a="1"/>
  <c r="UC2862" i="26" s="1"/>
  <c r="UC2863" i="26" a="1"/>
  <c r="UC2863" i="26"/>
  <c r="UC2864" i="26" a="1"/>
  <c r="UC2864" i="26" s="1"/>
  <c r="UC2865" i="26" a="1"/>
  <c r="UC2865" i="26" s="1"/>
  <c r="UC2866" i="26" a="1"/>
  <c r="UC2866" i="26" s="1"/>
  <c r="UC2867" i="26" a="1"/>
  <c r="UC2867" i="26" s="1"/>
  <c r="UC2868" i="26" a="1"/>
  <c r="UC2868" i="26" s="1"/>
  <c r="UC2869" i="26" a="1"/>
  <c r="UC2869" i="26"/>
  <c r="UC2870" i="26" a="1"/>
  <c r="UC2870" i="26" s="1"/>
  <c r="UC2871" i="26" a="1"/>
  <c r="UC2871" i="26" s="1"/>
  <c r="UC2872" i="26" a="1"/>
  <c r="UC2872" i="26" s="1"/>
  <c r="UC2873" i="26" a="1"/>
  <c r="UC2873" i="26"/>
  <c r="UC2874" i="26" a="1"/>
  <c r="UC2874" i="26" s="1"/>
  <c r="UC2875" i="26" a="1"/>
  <c r="UC2875" i="26" s="1"/>
  <c r="UC2876" i="26" a="1"/>
  <c r="UC2876" i="26" s="1"/>
  <c r="UC2877" i="26" a="1"/>
  <c r="UC2877" i="26" s="1"/>
  <c r="UC2878" i="26" a="1"/>
  <c r="UC2878" i="26" s="1"/>
  <c r="UC2879" i="26" a="1"/>
  <c r="UC2879" i="26"/>
  <c r="UC2880" i="26" a="1"/>
  <c r="UC2880" i="26" s="1"/>
  <c r="UC2881" i="26" a="1"/>
  <c r="UC2881" i="26" s="1"/>
  <c r="UC2882" i="26" a="1"/>
  <c r="UC2882" i="26" s="1"/>
  <c r="UC2883" i="26" a="1"/>
  <c r="UC2883" i="26" s="1"/>
  <c r="UC2884" i="26" a="1"/>
  <c r="UC2884" i="26" s="1"/>
  <c r="UC2885" i="26" a="1"/>
  <c r="UC2885" i="26" s="1"/>
  <c r="UC2886" i="26" a="1"/>
  <c r="UC2886" i="26" s="1"/>
  <c r="UC2887" i="26" a="1"/>
  <c r="UC2887" i="26" s="1"/>
  <c r="UC2888" i="26" a="1"/>
  <c r="UC2888" i="26" s="1"/>
  <c r="UC2889" i="26" a="1"/>
  <c r="UC2889" i="26"/>
  <c r="UC2890" i="26" a="1"/>
  <c r="UC2890" i="26" s="1"/>
  <c r="UC2891" i="26" a="1"/>
  <c r="UC2891" i="26" s="1"/>
  <c r="UC2892" i="26" a="1"/>
  <c r="UC2892" i="26" s="1"/>
  <c r="UC2893" i="26" a="1"/>
  <c r="UC2893" i="26" s="1"/>
  <c r="UC2894" i="26" a="1"/>
  <c r="UC2894" i="26" s="1"/>
  <c r="UC2895" i="26" a="1"/>
  <c r="UC2895" i="26" s="1"/>
  <c r="UC2896" i="26" a="1"/>
  <c r="UC2896" i="26" s="1"/>
  <c r="UC2897" i="26" a="1"/>
  <c r="UC2897" i="26" s="1"/>
  <c r="UC2898" i="26" a="1"/>
  <c r="UC2898" i="26" s="1"/>
  <c r="UC2899" i="26" a="1"/>
  <c r="UC2899" i="26" s="1"/>
  <c r="UC2900" i="26" a="1"/>
  <c r="UC2900" i="26" s="1"/>
  <c r="UC2901" i="26" a="1"/>
  <c r="UC2901" i="26" s="1"/>
  <c r="UC2902" i="26" a="1"/>
  <c r="UC2902" i="26" s="1"/>
  <c r="UC2903" i="26" a="1"/>
  <c r="UC2903" i="26"/>
  <c r="UC2904" i="26" a="1"/>
  <c r="UC2904" i="26" s="1"/>
  <c r="UC2905" i="26" a="1"/>
  <c r="UC2905" i="26" s="1"/>
  <c r="UC2906" i="26" a="1"/>
  <c r="UC2906" i="26" s="1"/>
  <c r="UC2907" i="26" a="1"/>
  <c r="UC2907" i="26" s="1"/>
  <c r="UC2908" i="26" a="1"/>
  <c r="UC2908" i="26" s="1"/>
  <c r="UC2909" i="26" a="1"/>
  <c r="UC2909" i="26"/>
  <c r="UC2910" i="26" a="1"/>
  <c r="UC2910" i="26" s="1"/>
  <c r="UC2911" i="26" a="1"/>
  <c r="UC2911" i="26" s="1"/>
  <c r="UC2912" i="26" a="1"/>
  <c r="UC2912" i="26" s="1"/>
  <c r="UC2913" i="26" a="1"/>
  <c r="UC2913" i="26" s="1"/>
  <c r="UC2914" i="26" a="1"/>
  <c r="UC2914" i="26" s="1"/>
  <c r="UC2915" i="26" a="1"/>
  <c r="UC2915" i="26" s="1"/>
  <c r="UC2916" i="26" a="1"/>
  <c r="UC2916" i="26" s="1"/>
  <c r="UC2917" i="26" a="1"/>
  <c r="UC2917" i="26"/>
  <c r="UC2918" i="26" a="1"/>
  <c r="UC2918" i="26" s="1"/>
  <c r="UC2919" i="26" a="1"/>
  <c r="UC2919" i="26" s="1"/>
  <c r="UC2920" i="26" a="1"/>
  <c r="UC2920" i="26" s="1"/>
  <c r="UC2921" i="26" a="1"/>
  <c r="UC2921" i="26" s="1"/>
  <c r="UC2922" i="26" a="1"/>
  <c r="UC2922" i="26" s="1"/>
  <c r="UC2923" i="26" a="1"/>
  <c r="UC2923" i="26" s="1"/>
  <c r="UC2924" i="26" a="1"/>
  <c r="UC2924" i="26" s="1"/>
  <c r="UC2925" i="26" a="1"/>
  <c r="UC2925" i="26" s="1"/>
  <c r="UC2926" i="26" a="1"/>
  <c r="UC2926" i="26" s="1"/>
  <c r="UC2927" i="26" a="1"/>
  <c r="UC2927" i="26" s="1"/>
  <c r="UC2928" i="26" a="1"/>
  <c r="UC2928" i="26" s="1"/>
  <c r="UC2929" i="26" a="1"/>
  <c r="UC2929" i="26" s="1"/>
  <c r="UC2930" i="26" a="1"/>
  <c r="UC2930" i="26" s="1"/>
  <c r="UC2931" i="26" a="1"/>
  <c r="UC2931" i="26" s="1"/>
  <c r="UC2932" i="26" a="1"/>
  <c r="UC2932" i="26" s="1"/>
  <c r="UC2933" i="26" a="1"/>
  <c r="UC2933" i="26"/>
  <c r="UC2934" i="26" a="1"/>
  <c r="UC2934" i="26" s="1"/>
  <c r="UC2935" i="26" a="1"/>
  <c r="UC2935" i="26" s="1"/>
  <c r="UC2936" i="26" a="1"/>
  <c r="UC2936" i="26" s="1"/>
  <c r="UC2937" i="26" a="1"/>
  <c r="UC2937" i="26" s="1"/>
  <c r="UC2938" i="26" a="1"/>
  <c r="UC2938" i="26" s="1"/>
  <c r="UC2939" i="26" a="1"/>
  <c r="UC2939" i="26" s="1"/>
  <c r="UC2940" i="26" a="1"/>
  <c r="UC2940" i="26" s="1"/>
  <c r="UC2941" i="26" a="1"/>
  <c r="UC2941" i="26" s="1"/>
  <c r="UC2942" i="26" a="1"/>
  <c r="UC2942" i="26" s="1"/>
  <c r="UC2943" i="26" a="1"/>
  <c r="UC2943" i="26"/>
  <c r="UC2944" i="26" a="1"/>
  <c r="UC2944" i="26" s="1"/>
  <c r="UC2945" i="26" a="1"/>
  <c r="UC2945" i="26" s="1"/>
  <c r="UC2946" i="26" a="1"/>
  <c r="UC2946" i="26" s="1"/>
  <c r="UC2947" i="26" a="1"/>
  <c r="UC2947" i="26" s="1"/>
  <c r="UC2948" i="26" a="1"/>
  <c r="UC2948" i="26" s="1"/>
  <c r="UC2949" i="26" a="1"/>
  <c r="UC2949" i="26" s="1"/>
  <c r="UC2950" i="26" a="1"/>
  <c r="UC2950" i="26" s="1"/>
  <c r="UC2951" i="26" a="1"/>
  <c r="UC2951" i="26" s="1"/>
  <c r="UC2952" i="26" a="1"/>
  <c r="UC2952" i="26" s="1"/>
  <c r="UC2953" i="26" a="1"/>
  <c r="UC2953" i="26"/>
  <c r="UC2954" i="26" a="1"/>
  <c r="UC2954" i="26" s="1"/>
  <c r="UC2955" i="26" a="1"/>
  <c r="UC2955" i="26" s="1"/>
  <c r="UC2956" i="26" a="1"/>
  <c r="UC2956" i="26" s="1"/>
  <c r="UC2957" i="26" a="1"/>
  <c r="UC2957" i="26" s="1"/>
  <c r="UC2958" i="26" a="1"/>
  <c r="UC2958" i="26" s="1"/>
  <c r="UC2959" i="26" a="1"/>
  <c r="UC2959" i="26" s="1"/>
  <c r="UC2960" i="26" a="1"/>
  <c r="UC2960" i="26" s="1"/>
  <c r="UC2961" i="26" a="1"/>
  <c r="UC2961" i="26"/>
  <c r="UC2962" i="26" a="1"/>
  <c r="UC2962" i="26" s="1"/>
  <c r="UC2963" i="26" a="1"/>
  <c r="UC2963" i="26" s="1"/>
  <c r="UC2964" i="26" a="1"/>
  <c r="UC2964" i="26" s="1"/>
  <c r="UC2965" i="26" a="1"/>
  <c r="UC2965" i="26" s="1"/>
  <c r="UC2966" i="26" a="1"/>
  <c r="UC2966" i="26" s="1"/>
  <c r="UC2967" i="26" a="1"/>
  <c r="UC2967" i="26"/>
  <c r="UC2968" i="26" a="1"/>
  <c r="UC2968" i="26" s="1"/>
  <c r="UC2969" i="26" a="1"/>
  <c r="UC2969" i="26" s="1"/>
  <c r="UC2970" i="26" a="1"/>
  <c r="UC2970" i="26" s="1"/>
  <c r="UC2971" i="26" a="1"/>
  <c r="UC2971" i="26" s="1"/>
  <c r="UC2972" i="26" a="1"/>
  <c r="UC2972" i="26" s="1"/>
  <c r="UC2973" i="26" a="1"/>
  <c r="UC2973" i="26"/>
  <c r="UC2974" i="26" a="1"/>
  <c r="UC2974" i="26" s="1"/>
  <c r="UC2975" i="26" a="1"/>
  <c r="UC2975" i="26" s="1"/>
  <c r="UC2976" i="26" a="1"/>
  <c r="UC2976" i="26" s="1"/>
  <c r="UC2977" i="26" a="1"/>
  <c r="UC2977" i="26" s="1"/>
  <c r="UC2978" i="26" a="1"/>
  <c r="UC2978" i="26" s="1"/>
  <c r="UC2979" i="26" a="1"/>
  <c r="UC2979" i="26" s="1"/>
  <c r="UC2980" i="26" a="1"/>
  <c r="UC2980" i="26" s="1"/>
  <c r="UC2981" i="26" a="1"/>
  <c r="UC2981" i="26" s="1"/>
  <c r="UC2982" i="26" a="1"/>
  <c r="UC2982" i="26" s="1"/>
  <c r="UC2983" i="26" a="1"/>
  <c r="UC2983" i="26" s="1"/>
  <c r="UC2984" i="26" a="1"/>
  <c r="UC2984" i="26" s="1"/>
  <c r="UC2985" i="26" a="1"/>
  <c r="UC2985" i="26" s="1"/>
  <c r="UC2986" i="26" a="1"/>
  <c r="UC2986" i="26" s="1"/>
  <c r="UC2987" i="26" a="1"/>
  <c r="UC2987" i="26" s="1"/>
  <c r="UC2988" i="26" a="1"/>
  <c r="UC2988" i="26" s="1"/>
  <c r="UC2989" i="26" a="1"/>
  <c r="UC2989" i="26" s="1"/>
  <c r="UC2990" i="26" a="1"/>
  <c r="UC2990" i="26" s="1"/>
  <c r="UC2991" i="26" a="1"/>
  <c r="UC2991" i="26"/>
  <c r="UC2992" i="26" a="1"/>
  <c r="UC2992" i="26" s="1"/>
  <c r="UC2993" i="26" a="1"/>
  <c r="UC2993" i="26" s="1"/>
  <c r="UC2994" i="26" a="1"/>
  <c r="UC2994" i="26" s="1"/>
  <c r="UC2995" i="26" a="1"/>
  <c r="UC2995" i="26" s="1"/>
  <c r="UC2996" i="26" a="1"/>
  <c r="UC2996" i="26" s="1"/>
  <c r="UC2997" i="26" a="1"/>
  <c r="UC2997" i="26"/>
  <c r="UC2998" i="26" a="1"/>
  <c r="UC2998" i="26" s="1"/>
  <c r="UC2999" i="26" a="1"/>
  <c r="UC2999" i="26" s="1"/>
  <c r="UC3000" i="26" a="1"/>
  <c r="UC3000" i="26" s="1"/>
  <c r="UC3001" i="26" a="1"/>
  <c r="UC3001" i="26"/>
  <c r="UC3002" i="26" a="1"/>
  <c r="UC3002" i="26" s="1"/>
  <c r="UC3003" i="26" a="1"/>
  <c r="UC3003" i="26" s="1"/>
  <c r="UC3004" i="26" a="1"/>
  <c r="UC3004" i="26" s="1"/>
  <c r="UC3005" i="26" a="1"/>
  <c r="UC3005" i="26" s="1"/>
  <c r="UC3006" i="26" a="1"/>
  <c r="UC3006" i="26" s="1"/>
  <c r="UC3007" i="26" a="1"/>
  <c r="UC3007" i="26"/>
  <c r="UC3008" i="26" a="1"/>
  <c r="UC3008" i="26" s="1"/>
  <c r="UC3009" i="26" a="1"/>
  <c r="UC3009" i="26" s="1"/>
  <c r="UC3010" i="26" a="1"/>
  <c r="UC3010" i="26" s="1"/>
  <c r="UC3011" i="26" a="1"/>
  <c r="UC3011" i="26" s="1"/>
  <c r="UC3012" i="26" a="1"/>
  <c r="UC3012" i="26" s="1"/>
  <c r="UC3013" i="26" a="1"/>
  <c r="UC3013" i="26" s="1"/>
  <c r="UC3014" i="26" a="1"/>
  <c r="UC3014" i="26" s="1"/>
  <c r="UC3015" i="26" a="1"/>
  <c r="UC3015" i="26" s="1"/>
  <c r="UC3016" i="26" a="1"/>
  <c r="UC3016" i="26" s="1"/>
  <c r="UC3017" i="26" a="1"/>
  <c r="UC3017" i="26"/>
  <c r="UC3018" i="26" a="1"/>
  <c r="UC3018" i="26" s="1"/>
  <c r="UC3019" i="26" a="1"/>
  <c r="UC3019" i="26" s="1"/>
  <c r="UC3020" i="26" a="1"/>
  <c r="UC3020" i="26" s="1"/>
  <c r="UC3021" i="26" a="1"/>
  <c r="UC3021" i="26" s="1"/>
  <c r="UC3022" i="26" a="1"/>
  <c r="UC3022" i="26" s="1"/>
  <c r="UC3023" i="26" a="1"/>
  <c r="UC3023" i="26" s="1"/>
  <c r="UC3024" i="26" a="1"/>
  <c r="UC3024" i="26" s="1"/>
  <c r="UC3025" i="26" a="1"/>
  <c r="UC3025" i="26" s="1"/>
  <c r="UC3026" i="26" a="1"/>
  <c r="UC3026" i="26" s="1"/>
  <c r="UC3027" i="26" a="1"/>
  <c r="UC3027" i="26" s="1"/>
  <c r="UC3028" i="26" a="1"/>
  <c r="UC3028" i="26" s="1"/>
  <c r="UC3029" i="26" a="1"/>
  <c r="UC3029" i="26" s="1"/>
  <c r="UC3030" i="26" a="1"/>
  <c r="UC3030" i="26" s="1"/>
  <c r="UC3031" i="26" a="1"/>
  <c r="UC3031" i="26"/>
  <c r="UC3032" i="26" a="1"/>
  <c r="UC3032" i="26" s="1"/>
  <c r="UC3033" i="26" a="1"/>
  <c r="UC3033" i="26" s="1"/>
  <c r="UC3034" i="26" a="1"/>
  <c r="UC3034" i="26" s="1"/>
  <c r="UC3035" i="26" a="1"/>
  <c r="UC3035" i="26" s="1"/>
  <c r="UC3036" i="26" a="1"/>
  <c r="UC3036" i="26" s="1"/>
  <c r="UC3037" i="26" a="1"/>
  <c r="UC3037" i="26"/>
  <c r="UC3038" i="26" a="1"/>
  <c r="UC3038" i="26" s="1"/>
  <c r="UC3039" i="26" a="1"/>
  <c r="UC3039" i="26" s="1"/>
  <c r="UC3040" i="26" a="1"/>
  <c r="UC3040" i="26" s="1"/>
  <c r="UC3041" i="26" a="1"/>
  <c r="UC3041" i="26" s="1"/>
  <c r="UC3042" i="26" a="1"/>
  <c r="UC3042" i="26" s="1"/>
  <c r="UC3043" i="26" a="1"/>
  <c r="UC3043" i="26" s="1"/>
  <c r="UC3044" i="26" a="1"/>
  <c r="UC3044" i="26" s="1"/>
  <c r="UC3045" i="26" a="1"/>
  <c r="UC3045" i="26"/>
  <c r="UC3046" i="26" a="1"/>
  <c r="UC3046" i="26" s="1"/>
  <c r="UC3047" i="26" a="1"/>
  <c r="UC3047" i="26" s="1"/>
  <c r="UC3048" i="26" a="1"/>
  <c r="UC3048" i="26" s="1"/>
  <c r="UC3049" i="26" a="1"/>
  <c r="UC3049" i="26" s="1"/>
  <c r="UC3050" i="26" a="1"/>
  <c r="UC3050" i="26" s="1"/>
  <c r="UC3051" i="26" a="1"/>
  <c r="UC3051" i="26" s="1"/>
  <c r="UC3052" i="26" a="1"/>
  <c r="UC3052" i="26" s="1"/>
  <c r="UC3053" i="26" a="1"/>
  <c r="UC3053" i="26" s="1"/>
  <c r="UC3054" i="26" a="1"/>
  <c r="UC3054" i="26" s="1"/>
  <c r="UC3055" i="26" a="1"/>
  <c r="UC3055" i="26" s="1"/>
  <c r="UC3056" i="26" a="1"/>
  <c r="UC3056" i="26" s="1"/>
  <c r="UC3057" i="26" a="1"/>
  <c r="UC3057" i="26" s="1"/>
  <c r="UC3058" i="26" a="1"/>
  <c r="UC3058" i="26" s="1"/>
  <c r="UC3059" i="26" a="1"/>
  <c r="UC3059" i="26" s="1"/>
  <c r="UC3060" i="26" a="1"/>
  <c r="UC3060" i="26" s="1"/>
  <c r="UC3061" i="26" a="1"/>
  <c r="UC3061" i="26"/>
  <c r="UC3062" i="26" a="1"/>
  <c r="UC3062" i="26" s="1"/>
  <c r="UC3063" i="26" a="1"/>
  <c r="UC3063" i="26" s="1"/>
  <c r="UC3064" i="26" a="1"/>
  <c r="UC3064" i="26" s="1"/>
  <c r="UC3065" i="26" a="1"/>
  <c r="UC3065" i="26" s="1"/>
  <c r="UC3066" i="26" a="1"/>
  <c r="UC3066" i="26" s="1"/>
  <c r="UC3067" i="26" a="1"/>
  <c r="UC3067" i="26" s="1"/>
  <c r="UC3068" i="26" a="1"/>
  <c r="UC3068" i="26" s="1"/>
  <c r="UC3069" i="26" a="1"/>
  <c r="UC3069" i="26" s="1"/>
  <c r="UC3070" i="26" a="1"/>
  <c r="UC3070" i="26" s="1"/>
  <c r="UC3071" i="26" a="1"/>
  <c r="UC3071" i="26"/>
  <c r="UC3072" i="26" a="1"/>
  <c r="UC3072" i="26" s="1"/>
  <c r="UC3073" i="26" a="1"/>
  <c r="UC3073" i="26" s="1"/>
  <c r="UC3074" i="26" a="1"/>
  <c r="UC3074" i="26" s="1"/>
  <c r="UC3075" i="26" a="1"/>
  <c r="UC3075" i="26" s="1"/>
  <c r="UC3076" i="26" a="1"/>
  <c r="UC3076" i="26" s="1"/>
  <c r="UC3077" i="26" a="1"/>
  <c r="UC3077" i="26" s="1"/>
  <c r="UC3078" i="26" a="1"/>
  <c r="UC3078" i="26" s="1"/>
  <c r="UC3079" i="26" a="1"/>
  <c r="UC3079" i="26" s="1"/>
  <c r="UC3080" i="26" a="1"/>
  <c r="UC3080" i="26" s="1"/>
  <c r="UC3081" i="26" a="1"/>
  <c r="UC3081" i="26"/>
  <c r="UC3082" i="26" a="1"/>
  <c r="UC3082" i="26" s="1"/>
  <c r="UC3083" i="26" a="1"/>
  <c r="UC3083" i="26" s="1"/>
  <c r="UC3084" i="26" a="1"/>
  <c r="UC3084" i="26" s="1"/>
  <c r="UC3085" i="26" a="1"/>
  <c r="UC3085" i="26" s="1"/>
  <c r="UC3086" i="26" a="1"/>
  <c r="UC3086" i="26" s="1"/>
  <c r="UC3087" i="26" a="1"/>
  <c r="UC3087" i="26" s="1"/>
  <c r="UC3088" i="26" a="1"/>
  <c r="UC3088" i="26" s="1"/>
  <c r="UC3089" i="26" a="1"/>
  <c r="UC3089" i="26"/>
  <c r="UC3090" i="26" a="1"/>
  <c r="UC3090" i="26" s="1"/>
  <c r="UC3091" i="26" a="1"/>
  <c r="UC3091" i="26" s="1"/>
  <c r="UC3092" i="26" a="1"/>
  <c r="UC3092" i="26" s="1"/>
  <c r="UC3093" i="26" a="1"/>
  <c r="UC3093" i="26" s="1"/>
  <c r="UC3094" i="26" a="1"/>
  <c r="UC3094" i="26" s="1"/>
  <c r="UC3095" i="26" a="1"/>
  <c r="UC3095" i="26"/>
  <c r="UC3096" i="26" a="1"/>
  <c r="UC3096" i="26" s="1"/>
  <c r="UC3097" i="26" a="1"/>
  <c r="UC3097" i="26" s="1"/>
  <c r="UC3098" i="26" a="1"/>
  <c r="UC3098" i="26" s="1"/>
  <c r="UC3099" i="26" a="1"/>
  <c r="UC3099" i="26" s="1"/>
  <c r="UC3100" i="26" a="1"/>
  <c r="UC3100" i="26" s="1"/>
  <c r="UC3101" i="26" a="1"/>
  <c r="UC3101" i="26"/>
  <c r="UC3102" i="26" a="1"/>
  <c r="UC3102" i="26" s="1"/>
  <c r="UC3103" i="26" a="1"/>
  <c r="UC3103" i="26" s="1"/>
  <c r="UC3104" i="26" a="1"/>
  <c r="UC3104" i="26" s="1"/>
  <c r="UC3105" i="26" a="1"/>
  <c r="UC3105" i="26" s="1"/>
  <c r="UC3106" i="26" a="1"/>
  <c r="UC3106" i="26" s="1"/>
  <c r="UC3107" i="26" a="1"/>
  <c r="UC3107" i="26" s="1"/>
  <c r="UC3108" i="26" a="1"/>
  <c r="UC3108" i="26" s="1"/>
  <c r="UC3109" i="26" a="1"/>
  <c r="UC3109" i="26" s="1"/>
  <c r="UC3110" i="26" a="1"/>
  <c r="UC3110" i="26" s="1"/>
  <c r="UC3111" i="26" a="1"/>
  <c r="UC3111" i="26" s="1"/>
  <c r="UC3112" i="26" a="1"/>
  <c r="UC3112" i="26" s="1"/>
  <c r="UC3113" i="26" a="1"/>
  <c r="UC3113" i="26" s="1"/>
  <c r="UC3114" i="26" a="1"/>
  <c r="UC3114" i="26" s="1"/>
  <c r="UC3115" i="26" a="1"/>
  <c r="UC3115" i="26" s="1"/>
  <c r="UC3116" i="26" a="1"/>
  <c r="UC3116" i="26" s="1"/>
  <c r="UC3117" i="26" a="1"/>
  <c r="UC3117" i="26" s="1"/>
  <c r="UC3118" i="26" a="1"/>
  <c r="UC3118" i="26" s="1"/>
  <c r="UC3119" i="26" a="1"/>
  <c r="UC3119" i="26"/>
  <c r="UC3120" i="26" a="1"/>
  <c r="UC3120" i="26" s="1"/>
  <c r="UC3121" i="26" a="1"/>
  <c r="UC3121" i="26" s="1"/>
  <c r="UC3122" i="26" a="1"/>
  <c r="UC3122" i="26" s="1"/>
  <c r="UC3123" i="26" a="1"/>
  <c r="UC3123" i="26" s="1"/>
  <c r="UC3124" i="26" a="1"/>
  <c r="UC3124" i="26" s="1"/>
  <c r="UC3125" i="26" a="1"/>
  <c r="UC3125" i="26"/>
  <c r="UC3126" i="26" a="1"/>
  <c r="UC3126" i="26" s="1"/>
  <c r="UC3127" i="26" a="1"/>
  <c r="UC3127" i="26" s="1"/>
  <c r="UC3128" i="26" a="1"/>
  <c r="UC3128" i="26" s="1"/>
  <c r="UC3129" i="26" a="1"/>
  <c r="UC3129" i="26"/>
  <c r="UC3130" i="26" a="1"/>
  <c r="UC3130" i="26" s="1"/>
  <c r="UC3131" i="26" a="1"/>
  <c r="UC3131" i="26" s="1"/>
  <c r="UC3132" i="26" a="1"/>
  <c r="UC3132" i="26" s="1"/>
  <c r="UC3133" i="26" a="1"/>
  <c r="UC3133" i="26" s="1"/>
  <c r="UC3134" i="26" a="1"/>
  <c r="UC3134" i="26" s="1"/>
  <c r="UC3135" i="26" a="1"/>
  <c r="UC3135" i="26"/>
  <c r="UC3136" i="26" a="1"/>
  <c r="UC3136" i="26" s="1"/>
  <c r="UC3137" i="26" a="1"/>
  <c r="UC3137" i="26" s="1"/>
  <c r="UC3138" i="26" a="1"/>
  <c r="UC3138" i="26" s="1"/>
  <c r="UC3139" i="26" a="1"/>
  <c r="UC3139" i="26" s="1"/>
  <c r="UC3140" i="26" a="1"/>
  <c r="UC3140" i="26" s="1"/>
  <c r="UC3141" i="26" a="1"/>
  <c r="UC3141" i="26" s="1"/>
  <c r="UC3142" i="26" a="1"/>
  <c r="UC3142" i="26" s="1"/>
  <c r="UC3143" i="26" a="1"/>
  <c r="UC3143" i="26" s="1"/>
  <c r="UC3144" i="26" a="1"/>
  <c r="UC3144" i="26" s="1"/>
  <c r="UC3145" i="26" a="1"/>
  <c r="UC3145" i="26"/>
  <c r="UC3146" i="26" a="1"/>
  <c r="UC3146" i="26" s="1"/>
  <c r="UC3147" i="26" a="1"/>
  <c r="UC3147" i="26" s="1"/>
  <c r="UC3148" i="26" a="1"/>
  <c r="UC3148" i="26" s="1"/>
  <c r="UC3149" i="26" a="1"/>
  <c r="UC3149" i="26" s="1"/>
  <c r="UC3150" i="26" a="1"/>
  <c r="UC3150" i="26" s="1"/>
  <c r="UC3151" i="26" a="1"/>
  <c r="UC3151" i="26" s="1"/>
  <c r="UC3152" i="26" a="1"/>
  <c r="UC3152" i="26" s="1"/>
  <c r="UC3153" i="26" a="1"/>
  <c r="UC3153" i="26" s="1"/>
  <c r="UC3154" i="26" a="1"/>
  <c r="UC3154" i="26" s="1"/>
  <c r="UC3155" i="26" a="1"/>
  <c r="UC3155" i="26" s="1"/>
  <c r="UC3156" i="26" a="1"/>
  <c r="UC3156" i="26" s="1"/>
  <c r="UC3157" i="26" a="1"/>
  <c r="UC3157" i="26" s="1"/>
  <c r="UC3158" i="26" a="1"/>
  <c r="UC3158" i="26" s="1"/>
  <c r="UC3159" i="26" a="1"/>
  <c r="UC3159" i="26"/>
  <c r="UC3160" i="26" a="1"/>
  <c r="UC3160" i="26" s="1"/>
  <c r="UC3161" i="26" a="1"/>
  <c r="UC3161" i="26" s="1"/>
  <c r="UC3162" i="26" a="1"/>
  <c r="UC3162" i="26" s="1"/>
  <c r="UC3163" i="26" a="1"/>
  <c r="UC3163" i="26" s="1"/>
  <c r="UC3164" i="26" a="1"/>
  <c r="UC3164" i="26" s="1"/>
  <c r="UC3165" i="26" a="1"/>
  <c r="UC3165" i="26"/>
  <c r="UC3166" i="26" a="1"/>
  <c r="UC3166" i="26" s="1"/>
  <c r="UC3167" i="26" a="1"/>
  <c r="UC3167" i="26" s="1"/>
  <c r="UC3168" i="26" a="1"/>
  <c r="UC3168" i="26" s="1"/>
  <c r="UC3169" i="26" a="1"/>
  <c r="UC3169" i="26" s="1"/>
  <c r="UC3170" i="26" a="1"/>
  <c r="UC3170" i="26" s="1"/>
  <c r="UC3171" i="26" a="1"/>
  <c r="UC3171" i="26" s="1"/>
  <c r="UC3172" i="26" a="1"/>
  <c r="UC3172" i="26" s="1"/>
  <c r="UC3173" i="26" a="1"/>
  <c r="UC3173" i="26"/>
  <c r="UC3174" i="26" a="1"/>
  <c r="UC3174" i="26" s="1"/>
  <c r="UC3175" i="26" a="1"/>
  <c r="UC3175" i="26" s="1"/>
  <c r="UC3176" i="26" a="1"/>
  <c r="UC3176" i="26" s="1"/>
  <c r="UC3177" i="26" a="1"/>
  <c r="UC3177" i="26" s="1"/>
  <c r="UC3178" i="26" a="1"/>
  <c r="UC3178" i="26" s="1"/>
  <c r="UC3179" i="26" a="1"/>
  <c r="UC3179" i="26" s="1"/>
  <c r="UC3180" i="26" a="1"/>
  <c r="UC3180" i="26" s="1"/>
  <c r="UC3181" i="26" a="1"/>
  <c r="UC3181" i="26" s="1"/>
  <c r="UC3182" i="26" a="1"/>
  <c r="UC3182" i="26" s="1"/>
  <c r="UC3183" i="26" a="1"/>
  <c r="UC3183" i="26" s="1"/>
  <c r="UC3184" i="26" a="1"/>
  <c r="UC3184" i="26" s="1"/>
  <c r="UC3185" i="26" a="1"/>
  <c r="UC3185" i="26" s="1"/>
  <c r="UC3186" i="26" a="1"/>
  <c r="UC3186" i="26" s="1"/>
  <c r="UC3187" i="26" a="1"/>
  <c r="UC3187" i="26" s="1"/>
  <c r="UC3188" i="26" a="1"/>
  <c r="UC3188" i="26" s="1"/>
  <c r="UC3189" i="26" a="1"/>
  <c r="UC3189" i="26"/>
  <c r="UC3190" i="26" a="1"/>
  <c r="UC3190" i="26" s="1"/>
  <c r="UC3191" i="26" a="1"/>
  <c r="UC3191" i="26" s="1"/>
  <c r="UC3192" i="26" a="1"/>
  <c r="UC3192" i="26" s="1"/>
  <c r="UC3193" i="26" a="1"/>
  <c r="UC3193" i="26" s="1"/>
  <c r="UC3194" i="26" a="1"/>
  <c r="UC3194" i="26" s="1"/>
  <c r="UC3195" i="26" a="1"/>
  <c r="UC3195" i="26" s="1"/>
  <c r="UC3196" i="26" a="1"/>
  <c r="UC3196" i="26" s="1"/>
  <c r="UC3197" i="26" a="1"/>
  <c r="UC3197" i="26" s="1"/>
  <c r="UC3198" i="26" a="1"/>
  <c r="UC3198" i="26" s="1"/>
  <c r="UC3199" i="26" a="1"/>
  <c r="UC3199" i="26"/>
  <c r="UC3200" i="26" a="1"/>
  <c r="UC3200" i="26" s="1"/>
  <c r="UC3201" i="26" a="1"/>
  <c r="UC3201" i="26" s="1"/>
  <c r="UC3202" i="26" a="1"/>
  <c r="UC3202" i="26" s="1"/>
  <c r="UC3203" i="26" a="1"/>
  <c r="UC3203" i="26" s="1"/>
  <c r="UC3204" i="26" a="1"/>
  <c r="UC3204" i="26" s="1"/>
  <c r="UC3205" i="26" a="1"/>
  <c r="UC3205" i="26" s="1"/>
  <c r="UC3206" i="26" a="1"/>
  <c r="UC3206" i="26" s="1"/>
  <c r="UC3207" i="26" a="1"/>
  <c r="UC3207" i="26" s="1"/>
  <c r="UC3208" i="26" a="1"/>
  <c r="UC3208" i="26" s="1"/>
  <c r="UC3209" i="26" a="1"/>
  <c r="UC3209" i="26" s="1"/>
  <c r="UC3210" i="26" a="1"/>
  <c r="UC3210" i="26" s="1"/>
  <c r="UC3211" i="26" a="1"/>
  <c r="UC3211" i="26" s="1"/>
  <c r="UC3212" i="26" a="1"/>
  <c r="UC3212" i="26" s="1"/>
  <c r="UC3213" i="26" a="1"/>
  <c r="UC3213" i="26"/>
  <c r="UC3214" i="26" a="1"/>
  <c r="UC3214" i="26" s="1"/>
  <c r="UC3215" i="26" a="1"/>
  <c r="UC3215" i="26" s="1"/>
  <c r="UC3216" i="26" a="1"/>
  <c r="UC3216" i="26" s="1"/>
  <c r="UC3217" i="26" a="1"/>
  <c r="UC3217" i="26" s="1"/>
  <c r="UC3218" i="26" a="1"/>
  <c r="UC3218" i="26" s="1"/>
  <c r="UC3219" i="26" a="1"/>
  <c r="UC3219" i="26" s="1"/>
  <c r="UC3220" i="26" a="1"/>
  <c r="UC3220" i="26" s="1"/>
  <c r="UC3221" i="26" a="1"/>
  <c r="UC3221" i="26" s="1"/>
  <c r="UC3222" i="26" a="1"/>
  <c r="UC3222" i="26" s="1"/>
  <c r="UC3223" i="26" a="1"/>
  <c r="UC3223" i="26"/>
  <c r="UC3224" i="26" a="1"/>
  <c r="UC3224" i="26" s="1"/>
  <c r="UC3225" i="26" a="1"/>
  <c r="UC3225" i="26" s="1"/>
  <c r="UC3226" i="26" a="1"/>
  <c r="UC3226" i="26" s="1"/>
  <c r="UC3227" i="26" a="1"/>
  <c r="UC3227" i="26" s="1"/>
  <c r="UC3228" i="26" a="1"/>
  <c r="UC3228" i="26" s="1"/>
  <c r="UC3229" i="26" a="1"/>
  <c r="UC3229" i="26" s="1"/>
  <c r="UC3230" i="26" a="1"/>
  <c r="UC3230" i="26" s="1"/>
  <c r="UC3231" i="26" a="1"/>
  <c r="UC3231" i="26" s="1"/>
  <c r="UC3232" i="26" a="1"/>
  <c r="UC3232" i="26" s="1"/>
  <c r="UC3233" i="26" a="1"/>
  <c r="UC3233" i="26"/>
  <c r="UC3234" i="26" a="1"/>
  <c r="UC3234" i="26" s="1"/>
  <c r="UC3235" i="26" a="1"/>
  <c r="UC3235" i="26" s="1"/>
  <c r="UC3236" i="26" a="1"/>
  <c r="UC3236" i="26" s="1"/>
  <c r="UC3237" i="26" a="1"/>
  <c r="UC3237" i="26" s="1"/>
  <c r="UC3238" i="26" a="1"/>
  <c r="UC3238" i="26" s="1"/>
  <c r="UC3239" i="26" a="1"/>
  <c r="UC3239" i="26" s="1"/>
  <c r="UC3240" i="26" a="1"/>
  <c r="UC3240" i="26" s="1"/>
  <c r="UC3241" i="26" a="1"/>
  <c r="UC3241" i="26" s="1"/>
  <c r="UC3242" i="26" a="1"/>
  <c r="UC3242" i="26" s="1"/>
  <c r="UC3243" i="26" a="1"/>
  <c r="UC3243" i="26" s="1"/>
  <c r="UC3244" i="26" a="1"/>
  <c r="UC3244" i="26" s="1"/>
  <c r="UC3245" i="26" a="1"/>
  <c r="UC3245" i="26"/>
  <c r="UC3246" i="26" a="1"/>
  <c r="UC3246" i="26" s="1"/>
  <c r="UC3247" i="26" a="1"/>
  <c r="UC3247" i="26" s="1"/>
  <c r="UC3248" i="26" a="1"/>
  <c r="UC3248" i="26" s="1"/>
  <c r="UC3249" i="26" a="1"/>
  <c r="UC3249" i="26" s="1"/>
  <c r="UC3250" i="26" a="1"/>
  <c r="UC3250" i="26" s="1"/>
  <c r="UC3251" i="26" a="1"/>
  <c r="UC3251" i="26" s="1"/>
  <c r="UC3252" i="26" a="1"/>
  <c r="UC3252" i="26" s="1"/>
  <c r="UC3253" i="26" a="1"/>
  <c r="UC3253" i="26" s="1"/>
  <c r="UC3254" i="26" a="1"/>
  <c r="UC3254" i="26" s="1"/>
  <c r="UC3255" i="26" a="1"/>
  <c r="UC3255" i="26" s="1"/>
  <c r="UC3256" i="26" a="1"/>
  <c r="UC3256" i="26" s="1"/>
  <c r="UC3257" i="26" a="1"/>
  <c r="UC3257" i="26" s="1"/>
  <c r="UC3258" i="26" a="1"/>
  <c r="UC3258" i="26" s="1"/>
  <c r="UC3259" i="26" a="1"/>
  <c r="UC3259" i="26" s="1"/>
  <c r="UC3260" i="26" a="1"/>
  <c r="UC3260" i="26" s="1"/>
  <c r="UC3261" i="26" a="1"/>
  <c r="UC3261" i="26"/>
  <c r="UC3262" i="26" a="1"/>
  <c r="UC3262" i="26" s="1"/>
  <c r="UC3263" i="26" a="1"/>
  <c r="UC3263" i="26" s="1"/>
  <c r="UC3264" i="26" a="1"/>
  <c r="UC3264" i="26" s="1"/>
  <c r="UC3265" i="26" a="1"/>
  <c r="UC3265" i="26" s="1"/>
  <c r="UC3266" i="26" a="1"/>
  <c r="UC3266" i="26" s="1"/>
  <c r="UC3267" i="26" a="1"/>
  <c r="UC3267" i="26" s="1"/>
  <c r="UC3268" i="26" a="1"/>
  <c r="UC3268" i="26" s="1"/>
  <c r="UC3269" i="26" a="1"/>
  <c r="UC3269" i="26" s="1"/>
  <c r="UC3270" i="26" a="1"/>
  <c r="UC3270" i="26" s="1"/>
  <c r="UC3271" i="26" a="1"/>
  <c r="UC3271" i="26"/>
  <c r="UC3272" i="26" a="1"/>
  <c r="UC3272" i="26" s="1"/>
  <c r="UC3273" i="26" a="1"/>
  <c r="UC3273" i="26" s="1"/>
  <c r="UC3274" i="26" a="1"/>
  <c r="UC3274" i="26" s="1"/>
  <c r="UC3275" i="26" a="1"/>
  <c r="UC3275" i="26" s="1"/>
  <c r="UC3276" i="26" a="1"/>
  <c r="UC3276" i="26" s="1"/>
  <c r="UC3277" i="26" a="1"/>
  <c r="UC3277" i="26"/>
  <c r="UC3278" i="26" a="1"/>
  <c r="UC3278" i="26" s="1"/>
  <c r="UC3279" i="26" a="1"/>
  <c r="UC3279" i="26" s="1"/>
  <c r="UC3280" i="26" a="1"/>
  <c r="UC3280" i="26" s="1"/>
  <c r="UC3281" i="26" a="1"/>
  <c r="UC3281" i="26"/>
  <c r="UC3282" i="26" a="1"/>
  <c r="UC3282" i="26" s="1"/>
  <c r="UC3283" i="26" a="1"/>
  <c r="UC3283" i="26" s="1"/>
  <c r="UC3284" i="26" a="1"/>
  <c r="UC3284" i="26" s="1"/>
  <c r="UC3285" i="26" a="1"/>
  <c r="UC3285" i="26" s="1"/>
  <c r="UC3286" i="26" a="1"/>
  <c r="UC3286" i="26" s="1"/>
  <c r="UC3287" i="26" a="1"/>
  <c r="UC3287" i="26"/>
  <c r="UC3288" i="26" a="1"/>
  <c r="UC3288" i="26" s="1"/>
  <c r="UC3289" i="26" a="1"/>
  <c r="UC3289" i="26" s="1"/>
  <c r="UC3290" i="26" a="1"/>
  <c r="UC3290" i="26" s="1"/>
  <c r="UC3291" i="26" a="1"/>
  <c r="UC3291" i="26" s="1"/>
  <c r="UC3292" i="26" a="1"/>
  <c r="UC3292" i="26" s="1"/>
  <c r="UC3293" i="26" a="1"/>
  <c r="UC3293" i="26" s="1"/>
  <c r="UC3294" i="26" a="1"/>
  <c r="UC3294" i="26" s="1"/>
  <c r="UC3295" i="26" a="1"/>
  <c r="UC3295" i="26" s="1"/>
  <c r="UC3296" i="26" a="1"/>
  <c r="UC3296" i="26" s="1"/>
  <c r="UC3297" i="26" a="1"/>
  <c r="UC3297" i="26"/>
  <c r="UC3298" i="26" a="1"/>
  <c r="UC3298" i="26" s="1"/>
  <c r="UC3299" i="26" a="1"/>
  <c r="UC3299" i="26" s="1"/>
  <c r="UC3300" i="26" a="1"/>
  <c r="UC3300" i="26" s="1"/>
  <c r="UC3301" i="26" a="1"/>
  <c r="UC3301" i="26" s="1"/>
  <c r="UC3302" i="26" a="1"/>
  <c r="UC3302" i="26" s="1"/>
  <c r="UC3303" i="26" a="1"/>
  <c r="UC3303" i="26" s="1"/>
  <c r="UC3304" i="26" a="1"/>
  <c r="UC3304" i="26" s="1"/>
  <c r="UC3305" i="26" a="1"/>
  <c r="UC3305" i="26" s="1"/>
  <c r="UC3306" i="26" a="1"/>
  <c r="UC3306" i="26" s="1"/>
  <c r="UC3307" i="26" a="1"/>
  <c r="UC3307" i="26" s="1"/>
  <c r="UC3308" i="26" a="1"/>
  <c r="UC3308" i="26" s="1"/>
  <c r="UC3309" i="26" a="1"/>
  <c r="UC3309" i="26" s="1"/>
  <c r="UC3310" i="26" a="1"/>
  <c r="UC3310" i="26" s="1"/>
  <c r="UC3311" i="26" a="1"/>
  <c r="UC3311" i="26" s="1"/>
  <c r="UC3312" i="26" a="1"/>
  <c r="UC3312" i="26" s="1"/>
  <c r="UC3313" i="26" a="1"/>
  <c r="UC3313" i="26" s="1"/>
  <c r="UC3314" i="26" a="1"/>
  <c r="UC3314" i="26" s="1"/>
  <c r="UC3315" i="26" a="1"/>
  <c r="UC3315" i="26" s="1"/>
  <c r="UC3316" i="26" a="1"/>
  <c r="UC3316" i="26" s="1"/>
  <c r="UC3317" i="26" a="1"/>
  <c r="UC3317" i="26" s="1"/>
  <c r="UC3318" i="26" a="1"/>
  <c r="UC3318" i="26" s="1"/>
  <c r="UC3319" i="26" a="1"/>
  <c r="UC3319" i="26"/>
  <c r="UC3320" i="26" a="1"/>
  <c r="UC3320" i="26" s="1"/>
  <c r="UC3321" i="26" a="1"/>
  <c r="UC3321" i="26" s="1"/>
  <c r="UC3322" i="26" a="1"/>
  <c r="UC3322" i="26" s="1"/>
  <c r="UC3323" i="26" a="1"/>
  <c r="UC3323" i="26" s="1"/>
  <c r="UC3324" i="26" a="1"/>
  <c r="UC3324" i="26" s="1"/>
  <c r="UC3325" i="26" a="1"/>
  <c r="UC3325" i="26" s="1"/>
  <c r="UC3326" i="26" a="1"/>
  <c r="UC3326" i="26" s="1"/>
  <c r="UC3327" i="26" a="1"/>
  <c r="UC3327" i="26" s="1"/>
  <c r="UC3328" i="26" a="1"/>
  <c r="UC3328" i="26" s="1"/>
  <c r="UC3329" i="26" a="1"/>
  <c r="UC3329" i="26"/>
  <c r="UC3330" i="26" a="1"/>
  <c r="UC3330" i="26" s="1"/>
  <c r="UC3331" i="26" a="1"/>
  <c r="UC3331" i="26" s="1"/>
  <c r="UC3332" i="26" a="1"/>
  <c r="UC3332" i="26" s="1"/>
  <c r="UC3333" i="26" a="1"/>
  <c r="UC3333" i="26" s="1"/>
  <c r="UC3334" i="26" a="1"/>
  <c r="UC3334" i="26" s="1"/>
  <c r="UC3335" i="26" a="1"/>
  <c r="UC3335" i="26" s="1"/>
  <c r="UC3336" i="26" a="1"/>
  <c r="UC3336" i="26" s="1"/>
  <c r="UC3337" i="26" a="1"/>
  <c r="UC3337" i="26" s="1"/>
  <c r="UC3338" i="26" a="1"/>
  <c r="UC3338" i="26" s="1"/>
  <c r="UC3339" i="26" a="1"/>
  <c r="UC3339" i="26" s="1"/>
  <c r="UC3340" i="26" a="1"/>
  <c r="UC3340" i="26" s="1"/>
  <c r="UC3341" i="26" a="1"/>
  <c r="UC3341" i="26"/>
  <c r="UC3342" i="26" a="1"/>
  <c r="UC3342" i="26" s="1"/>
  <c r="UC3343" i="26" a="1"/>
  <c r="UC3343" i="26" s="1"/>
  <c r="UC3344" i="26" a="1"/>
  <c r="UC3344" i="26" s="1"/>
  <c r="UC3345" i="26" a="1"/>
  <c r="UC3345" i="26" s="1"/>
  <c r="UC3346" i="26" a="1"/>
  <c r="UC3346" i="26" s="1"/>
  <c r="UC3347" i="26" a="1"/>
  <c r="UC3347" i="26" s="1"/>
  <c r="UC3348" i="26" a="1"/>
  <c r="UC3348" i="26" s="1"/>
  <c r="UC3349" i="26" a="1"/>
  <c r="UC3349" i="26" s="1"/>
  <c r="UC3350" i="26" a="1"/>
  <c r="UC3350" i="26" s="1"/>
  <c r="UC3351" i="26" a="1"/>
  <c r="UC3351" i="26"/>
  <c r="UC3352" i="26" a="1"/>
  <c r="UC3352" i="26" s="1"/>
  <c r="UC3353" i="26" a="1"/>
  <c r="UC3353" i="26" s="1"/>
  <c r="UC3354" i="26" a="1"/>
  <c r="UC3354" i="26" s="1"/>
  <c r="UC3355" i="26" a="1"/>
  <c r="UC3355" i="26" s="1"/>
  <c r="UC3356" i="26" a="1"/>
  <c r="UC3356" i="26" s="1"/>
  <c r="UC3357" i="26" a="1"/>
  <c r="UC3357" i="26" s="1"/>
  <c r="UC3358" i="26" a="1"/>
  <c r="UC3358" i="26" s="1"/>
  <c r="UC3359" i="26" a="1"/>
  <c r="UC3359" i="26" s="1"/>
  <c r="UC3360" i="26" a="1"/>
  <c r="UC3360" i="26" s="1"/>
  <c r="UC3361" i="26" a="1"/>
  <c r="UC3361" i="26"/>
  <c r="UC3362" i="26" a="1"/>
  <c r="UC3362" i="26" s="1"/>
  <c r="UC3363" i="26" a="1"/>
  <c r="UC3363" i="26" s="1"/>
  <c r="UC3364" i="26" a="1"/>
  <c r="UC3364" i="26" s="1"/>
  <c r="UC3365" i="26" a="1"/>
  <c r="UC3365" i="26" s="1"/>
  <c r="UC3366" i="26" a="1"/>
  <c r="UC3366" i="26" s="1"/>
  <c r="UC3367" i="26" a="1"/>
  <c r="UC3367" i="26" s="1"/>
  <c r="UC3368" i="26" a="1"/>
  <c r="UC3368" i="26" s="1"/>
  <c r="UC3369" i="26" a="1"/>
  <c r="UC3369" i="26" s="1"/>
  <c r="UC3370" i="26" a="1"/>
  <c r="UC3370" i="26" s="1"/>
  <c r="UC3371" i="26" a="1"/>
  <c r="UC3371" i="26" s="1"/>
  <c r="UC3372" i="26" a="1"/>
  <c r="UC3372" i="26" s="1"/>
  <c r="UC3373" i="26" a="1"/>
  <c r="UC3373" i="26"/>
  <c r="UC3374" i="26" a="1"/>
  <c r="UC3374" i="26" s="1"/>
  <c r="UC3375" i="26" a="1"/>
  <c r="UC3375" i="26" s="1"/>
  <c r="UC3376" i="26" a="1"/>
  <c r="UC3376" i="26" s="1"/>
  <c r="UC3377" i="26" a="1"/>
  <c r="UC3377" i="26" s="1"/>
  <c r="UC3378" i="26" a="1"/>
  <c r="UC3378" i="26" s="1"/>
  <c r="UC3379" i="26" a="1"/>
  <c r="UC3379" i="26" s="1"/>
  <c r="UC3380" i="26" a="1"/>
  <c r="UC3380" i="26" s="1"/>
  <c r="UC3381" i="26" a="1"/>
  <c r="UC3381" i="26" s="1"/>
  <c r="UC3382" i="26" a="1"/>
  <c r="UC3382" i="26" s="1"/>
  <c r="UC3383" i="26" a="1"/>
  <c r="UC3383" i="26" s="1"/>
  <c r="UC3384" i="26" a="1"/>
  <c r="UC3384" i="26" s="1"/>
  <c r="UC3385" i="26" a="1"/>
  <c r="UC3385" i="26" s="1"/>
  <c r="UC3386" i="26" a="1"/>
  <c r="UC3386" i="26" s="1"/>
  <c r="UC3387" i="26" a="1"/>
  <c r="UC3387" i="26" s="1"/>
  <c r="UC3388" i="26" a="1"/>
  <c r="UC3388" i="26" s="1"/>
  <c r="UC3389" i="26" a="1"/>
  <c r="UC3389" i="26" s="1"/>
  <c r="UC3390" i="26" a="1"/>
  <c r="UC3390" i="26" s="1"/>
  <c r="UC3391" i="26" a="1"/>
  <c r="UC3391" i="26" s="1"/>
  <c r="UC3392" i="26" a="1"/>
  <c r="UC3392" i="26" s="1"/>
  <c r="UC3393" i="26" a="1"/>
  <c r="UC3393" i="26" s="1"/>
  <c r="UC3394" i="26" a="1"/>
  <c r="UC3394" i="26" s="1"/>
  <c r="UC3395" i="26" a="1"/>
  <c r="UC3395" i="26" s="1"/>
  <c r="UC3396" i="26" a="1"/>
  <c r="UC3396" i="26" s="1"/>
  <c r="UC3397" i="26" a="1"/>
  <c r="UC3397" i="26"/>
  <c r="UC3398" i="26" a="1"/>
  <c r="UC3398" i="26" s="1"/>
  <c r="UC3399" i="26" a="1"/>
  <c r="UC3399" i="26" s="1"/>
  <c r="UC3400" i="26" a="1"/>
  <c r="UC3400" i="26" s="1"/>
  <c r="UC3401" i="26" a="1"/>
  <c r="UC3401" i="26" s="1"/>
  <c r="UC3402" i="26" a="1"/>
  <c r="UC3402" i="26" s="1"/>
  <c r="UC3403" i="26" a="1"/>
  <c r="UC3403" i="26" s="1"/>
  <c r="UC3404" i="26" a="1"/>
  <c r="UC3404" i="26" s="1"/>
  <c r="UC3405" i="26" a="1"/>
  <c r="UC3405" i="26" s="1"/>
  <c r="UC3406" i="26" a="1"/>
  <c r="UC3406" i="26" s="1"/>
  <c r="UC3407" i="26" a="1"/>
  <c r="UC3407" i="26" s="1"/>
  <c r="UC3408" i="26" a="1"/>
  <c r="UC3408" i="26" s="1"/>
  <c r="UC3409" i="26" a="1"/>
  <c r="UC3409" i="26" s="1"/>
  <c r="UC3410" i="26" a="1"/>
  <c r="UC3410" i="26" s="1"/>
  <c r="UC3411" i="26" a="1"/>
  <c r="UC3411" i="26" s="1"/>
  <c r="UC3412" i="26" a="1"/>
  <c r="UC3412" i="26" s="1"/>
  <c r="UC3413" i="26" a="1"/>
  <c r="UC3413" i="26"/>
  <c r="UC3414" i="26" a="1"/>
  <c r="UC3414" i="26" s="1"/>
  <c r="UC3415" i="26" a="1"/>
  <c r="UC3415" i="26" s="1"/>
  <c r="UC3416" i="26" a="1"/>
  <c r="UC3416" i="26" s="1"/>
  <c r="UC3417" i="26" a="1"/>
  <c r="UC3417" i="26" s="1"/>
  <c r="UC3418" i="26" a="1"/>
  <c r="UC3418" i="26" s="1"/>
  <c r="UC3419" i="26" a="1"/>
  <c r="UC3419" i="26" s="1"/>
  <c r="UC3420" i="26" a="1"/>
  <c r="UC3420" i="26" s="1"/>
  <c r="UC3421" i="26" a="1"/>
  <c r="UC3421" i="26" s="1"/>
  <c r="UC3422" i="26" a="1"/>
  <c r="UC3422" i="26" s="1"/>
  <c r="UC3423" i="26" a="1"/>
  <c r="UC3423" i="26" s="1"/>
  <c r="UC3424" i="26" a="1"/>
  <c r="UC3424" i="26" s="1"/>
  <c r="UC3425" i="26" a="1"/>
  <c r="UC3425" i="26" s="1"/>
  <c r="UC3426" i="26" a="1"/>
  <c r="UC3426" i="26" s="1"/>
  <c r="UC3427" i="26" a="1"/>
  <c r="UC3427" i="26" s="1"/>
  <c r="UC3428" i="26" a="1"/>
  <c r="UC3428" i="26" s="1"/>
  <c r="UC3429" i="26" a="1"/>
  <c r="UC3429" i="26" s="1"/>
  <c r="UC3430" i="26" a="1"/>
  <c r="UC3430" i="26" s="1"/>
  <c r="UC3431" i="26" a="1"/>
  <c r="UC3431" i="26"/>
  <c r="UC3432" i="26" a="1"/>
  <c r="UC3432" i="26" s="1"/>
  <c r="UC3433" i="26" a="1"/>
  <c r="UC3433" i="26" s="1"/>
  <c r="UC3434" i="26" a="1"/>
  <c r="UC3434" i="26" s="1"/>
  <c r="UC3435" i="26" a="1"/>
  <c r="UC3435" i="26" s="1"/>
  <c r="UC3436" i="26" a="1"/>
  <c r="UC3436" i="26" s="1"/>
  <c r="UC3437" i="26" a="1"/>
  <c r="UC3437" i="26" s="1"/>
  <c r="UC3438" i="26" a="1"/>
  <c r="UC3438" i="26" s="1"/>
  <c r="UC3439" i="26" a="1"/>
  <c r="UC3439" i="26" s="1"/>
  <c r="UC3440" i="26" a="1"/>
  <c r="UC3440" i="26" s="1"/>
  <c r="UC3441" i="26" a="1"/>
  <c r="UC3441" i="26"/>
  <c r="UC3442" i="26" a="1"/>
  <c r="UC3442" i="26" s="1"/>
  <c r="UC3443" i="26" a="1"/>
  <c r="UC3443" i="26" s="1"/>
  <c r="UC3444" i="26" a="1"/>
  <c r="UC3444" i="26" s="1"/>
  <c r="UC3445" i="26" a="1"/>
  <c r="UC3445" i="26" s="1"/>
  <c r="UC3446" i="26" a="1"/>
  <c r="UC3446" i="26" s="1"/>
  <c r="UC3447" i="26" a="1"/>
  <c r="UC3447" i="26" s="1"/>
  <c r="UC3448" i="26" a="1"/>
  <c r="UC3448" i="26" s="1"/>
  <c r="UC3449" i="26" a="1"/>
  <c r="UC3449" i="26" s="1"/>
  <c r="UC3450" i="26" a="1"/>
  <c r="UC3450" i="26" s="1"/>
  <c r="UC3451" i="26" a="1"/>
  <c r="UC3451" i="26" s="1"/>
  <c r="UC3452" i="26" a="1"/>
  <c r="UC3452" i="26" s="1"/>
  <c r="UC3453" i="26" a="1"/>
  <c r="UC3453" i="26" s="1"/>
  <c r="UC3454" i="26" a="1"/>
  <c r="UC3454" i="26" s="1"/>
  <c r="UC3455" i="26" a="1"/>
  <c r="UC3455" i="26"/>
  <c r="UC3456" i="26" a="1"/>
  <c r="UC3456" i="26" s="1"/>
  <c r="UC3457" i="26" a="1"/>
  <c r="UC3457" i="26" s="1"/>
  <c r="UC3458" i="26" a="1"/>
  <c r="UC3458" i="26" s="1"/>
  <c r="UC3459" i="26" a="1"/>
  <c r="UC3459" i="26" s="1"/>
  <c r="UC3460" i="26" a="1"/>
  <c r="UC3460" i="26" s="1"/>
  <c r="UC3461" i="26" a="1"/>
  <c r="UC3461" i="26" s="1"/>
  <c r="UC3462" i="26" a="1"/>
  <c r="UC3462" i="26" s="1"/>
  <c r="UC3463" i="26" a="1"/>
  <c r="UC3463" i="26" s="1"/>
  <c r="UC3464" i="26" a="1"/>
  <c r="UC3464" i="26" s="1"/>
  <c r="UC3465" i="26" a="1"/>
  <c r="UC3465" i="26"/>
  <c r="UC3466" i="26" a="1"/>
  <c r="UC3466" i="26" s="1"/>
  <c r="UC3467" i="26" a="1"/>
  <c r="UC3467" i="26" s="1"/>
  <c r="UC3468" i="26" a="1"/>
  <c r="UC3468" i="26" s="1"/>
  <c r="UC3469" i="26" a="1"/>
  <c r="UC3469" i="26" s="1"/>
  <c r="UC3470" i="26" a="1"/>
  <c r="UC3470" i="26" s="1"/>
  <c r="UC3471" i="26" a="1"/>
  <c r="UC3471" i="26" s="1"/>
  <c r="UC3472" i="26" a="1"/>
  <c r="UC3472" i="26" s="1"/>
  <c r="UC3473" i="26" a="1"/>
  <c r="UC3473" i="26" s="1"/>
  <c r="UC3474" i="26" a="1"/>
  <c r="UC3474" i="26" s="1"/>
  <c r="UC3475" i="26" a="1"/>
  <c r="UC3475" i="26" s="1"/>
  <c r="UC3476" i="26" a="1"/>
  <c r="UC3476" i="26" s="1"/>
  <c r="UC3477" i="26" a="1"/>
  <c r="UC3477" i="26" s="1"/>
  <c r="UC3478" i="26" a="1"/>
  <c r="UC3478" i="26" s="1"/>
  <c r="UC3479" i="26" a="1"/>
  <c r="UC3479" i="26" s="1"/>
  <c r="UC3480" i="26" a="1"/>
  <c r="UC3480" i="26" s="1"/>
  <c r="UC3481" i="26" a="1"/>
  <c r="UC3481" i="26" s="1"/>
  <c r="UC3482" i="26" a="1"/>
  <c r="UC3482" i="26" s="1"/>
  <c r="UC3483" i="26" a="1"/>
  <c r="UC3483" i="26" s="1"/>
  <c r="UC3484" i="26" a="1"/>
  <c r="UC3484" i="26" s="1"/>
  <c r="UC3485" i="26" a="1"/>
  <c r="UC3485" i="26" s="1"/>
  <c r="UC3486" i="26" a="1"/>
  <c r="UC3486" i="26" s="1"/>
  <c r="UC3487" i="26" a="1"/>
  <c r="UC3487" i="26" s="1"/>
  <c r="UC3488" i="26" a="1"/>
  <c r="UC3488" i="26" s="1"/>
  <c r="UC3489" i="26" a="1"/>
  <c r="UC3489" i="26" s="1"/>
  <c r="UC3490" i="26" a="1"/>
  <c r="UC3490" i="26" s="1"/>
  <c r="UC3491" i="26" a="1"/>
  <c r="UC3491" i="26" s="1"/>
  <c r="UC3492" i="26" a="1"/>
  <c r="UC3492" i="26" s="1"/>
  <c r="UC3493" i="26" a="1"/>
  <c r="UC3493" i="26"/>
  <c r="UC3494" i="26" a="1"/>
  <c r="UC3494" i="26" s="1"/>
  <c r="UC3495" i="26" a="1"/>
  <c r="UC3495" i="26" s="1"/>
  <c r="UC3496" i="26" a="1"/>
  <c r="UC3496" i="26" s="1"/>
  <c r="UC3497" i="26" a="1"/>
  <c r="UC3497" i="26" s="1"/>
  <c r="UC3498" i="26" a="1"/>
  <c r="UC3498" i="26" s="1"/>
  <c r="UC3499" i="26" a="1"/>
  <c r="UC3499" i="26" s="1"/>
  <c r="UC3500" i="26" a="1"/>
  <c r="UC3500" i="26" s="1"/>
  <c r="UC3501" i="26" a="1"/>
  <c r="UC3501" i="26" s="1"/>
  <c r="UC3502" i="26" a="1"/>
  <c r="UC3502" i="26" s="1"/>
  <c r="UC3503" i="26" a="1"/>
  <c r="UC3503" i="26" s="1"/>
  <c r="UC3504" i="26" a="1"/>
  <c r="UC3504" i="26" s="1"/>
  <c r="UC3505" i="26" a="1"/>
  <c r="UC3505" i="26"/>
  <c r="UC3506" i="26" a="1"/>
  <c r="UC3506" i="26" s="1"/>
  <c r="UC3507" i="26" a="1"/>
  <c r="UC3507" i="26" s="1"/>
  <c r="UC3508" i="26" a="1"/>
  <c r="UC3508" i="26" s="1"/>
  <c r="UC3509" i="26" a="1"/>
  <c r="UC3509" i="26" s="1"/>
  <c r="UC3510" i="26" a="1"/>
  <c r="UC3510" i="26" s="1"/>
  <c r="UC3511" i="26" a="1"/>
  <c r="UC3511" i="26" s="1"/>
  <c r="UC3512" i="26" a="1"/>
  <c r="UC3512" i="26" s="1"/>
  <c r="UC3513" i="26" a="1"/>
  <c r="UC3513" i="26" s="1"/>
  <c r="UC3514" i="26" a="1"/>
  <c r="UC3514" i="26" s="1"/>
  <c r="UC3515" i="26" a="1"/>
  <c r="UC3515" i="26" s="1"/>
  <c r="UC3516" i="26" a="1"/>
  <c r="UC3516" i="26" s="1"/>
  <c r="UC3517" i="26" a="1"/>
  <c r="UC3517" i="26" s="1"/>
  <c r="UC3518" i="26" a="1"/>
  <c r="UC3518" i="26" s="1"/>
  <c r="UC3519" i="26" a="1"/>
  <c r="UC3519" i="26"/>
  <c r="UC3520" i="26" a="1"/>
  <c r="UC3520" i="26" s="1"/>
  <c r="UC3521" i="26" a="1"/>
  <c r="UC3521" i="26" s="1"/>
  <c r="UC3522" i="26" a="1"/>
  <c r="UC3522" i="26" s="1"/>
  <c r="UC3523" i="26" a="1"/>
  <c r="UC3523" i="26" s="1"/>
  <c r="UC3524" i="26" a="1"/>
  <c r="UC3524" i="26" s="1"/>
  <c r="UC3525" i="26" a="1"/>
  <c r="UC3525" i="26" s="1"/>
  <c r="UC3526" i="26" a="1"/>
  <c r="UC3526" i="26" s="1"/>
  <c r="UC3527" i="26" a="1"/>
  <c r="UC3527" i="26" s="1"/>
  <c r="UC3528" i="26" a="1"/>
  <c r="UC3528" i="26" s="1"/>
  <c r="UC3529" i="26" a="1"/>
  <c r="UC3529" i="26"/>
  <c r="UC3530" i="26" a="1"/>
  <c r="UC3530" i="26" s="1"/>
  <c r="UC3531" i="26" a="1"/>
  <c r="UC3531" i="26" s="1"/>
  <c r="UC3532" i="26" a="1"/>
  <c r="UC3532" i="26" s="1"/>
  <c r="UC3533" i="26" a="1"/>
  <c r="UC3533" i="26" s="1"/>
  <c r="UC3534" i="26" a="1"/>
  <c r="UC3534" i="26" s="1"/>
  <c r="UC3535" i="26" a="1"/>
  <c r="UC3535" i="26" s="1"/>
  <c r="UC3536" i="26" a="1"/>
  <c r="UC3536" i="26" s="1"/>
  <c r="UC3537" i="26" a="1"/>
  <c r="UC3537" i="26"/>
  <c r="UC3538" i="26" a="1"/>
  <c r="UC3538" i="26" s="1"/>
  <c r="UC3539" i="26" a="1"/>
  <c r="UC3539" i="26" s="1"/>
  <c r="UC3540" i="26" a="1"/>
  <c r="UC3540" i="26" s="1"/>
  <c r="UC3541" i="26" a="1"/>
  <c r="UC3541" i="26" s="1"/>
  <c r="UC3542" i="26" a="1"/>
  <c r="UC3542" i="26" s="1"/>
  <c r="UC3543" i="26" a="1"/>
  <c r="UC3543" i="26"/>
  <c r="UC3544" i="26" a="1"/>
  <c r="UC3544" i="26" s="1"/>
  <c r="UC3545" i="26" a="1"/>
  <c r="UC3545" i="26" s="1"/>
  <c r="UC3546" i="26" a="1"/>
  <c r="UC3546" i="26" s="1"/>
  <c r="UC3547" i="26" a="1"/>
  <c r="UC3547" i="26" s="1"/>
  <c r="UC3548" i="26" a="1"/>
  <c r="UC3548" i="26" s="1"/>
  <c r="UC3549" i="26" a="1"/>
  <c r="UC3549" i="26" s="1"/>
  <c r="UC3550" i="26" a="1"/>
  <c r="UC3550" i="26" s="1"/>
  <c r="UC3551" i="26" a="1"/>
  <c r="UC3551" i="26"/>
  <c r="UC3552" i="26" a="1"/>
  <c r="UC3552" i="26" s="1"/>
  <c r="UC3553" i="26" a="1"/>
  <c r="UC3553" i="26" s="1"/>
  <c r="UC3554" i="26" a="1"/>
  <c r="UC3554" i="26" s="1"/>
  <c r="UC3555" i="26" a="1"/>
  <c r="UC3555" i="26" s="1"/>
  <c r="UC3556" i="26" a="1"/>
  <c r="UC3556" i="26" s="1"/>
  <c r="UC3557" i="26" a="1"/>
  <c r="UC3557" i="26"/>
  <c r="UC3558" i="26" a="1"/>
  <c r="UC3558" i="26" s="1"/>
  <c r="UC3559" i="26" a="1"/>
  <c r="UC3559" i="26" s="1"/>
  <c r="UC3560" i="26" a="1"/>
  <c r="UC3560" i="26" s="1"/>
  <c r="UC3561" i="26" a="1"/>
  <c r="UC3561" i="26"/>
  <c r="UC3562" i="26" a="1"/>
  <c r="UC3562" i="26" s="1"/>
  <c r="UC3563" i="26" a="1"/>
  <c r="UC3563" i="26" s="1"/>
  <c r="UC3564" i="26" a="1"/>
  <c r="UC3564" i="26" s="1"/>
  <c r="UC3565" i="26" a="1"/>
  <c r="UC3565" i="26" s="1"/>
  <c r="UC3566" i="26" a="1"/>
  <c r="UC3566" i="26" s="1"/>
  <c r="UC3567" i="26" a="1"/>
  <c r="UC3567" i="26" s="1"/>
  <c r="UC3568" i="26" a="1"/>
  <c r="UC3568" i="26" s="1"/>
  <c r="UC3569" i="26" a="1"/>
  <c r="UC3569" i="26" s="1"/>
  <c r="UC3570" i="26" a="1"/>
  <c r="UC3570" i="26" s="1"/>
  <c r="UC3571" i="26" a="1"/>
  <c r="UC3571" i="26" s="1"/>
  <c r="UC3572" i="26" a="1"/>
  <c r="UC3572" i="26" s="1"/>
  <c r="UC3573" i="26" a="1"/>
  <c r="UC3573" i="26" s="1"/>
  <c r="UC3574" i="26" a="1"/>
  <c r="UC3574" i="26" s="1"/>
  <c r="UC3575" i="26" a="1"/>
  <c r="UC3575" i="26"/>
  <c r="UC3576" i="26" a="1"/>
  <c r="UC3576" i="26" s="1"/>
  <c r="UC3577" i="26" a="1"/>
  <c r="UC3577" i="26" s="1"/>
  <c r="UC3578" i="26" a="1"/>
  <c r="UC3578" i="26" s="1"/>
  <c r="UC3579" i="26" a="1"/>
  <c r="UC3579" i="26" s="1"/>
  <c r="UC3580" i="26" a="1"/>
  <c r="UC3580" i="26" s="1"/>
  <c r="UC3581" i="26" a="1"/>
  <c r="UC3581" i="26" s="1"/>
  <c r="UC3582" i="26" a="1"/>
  <c r="UC3582" i="26" s="1"/>
  <c r="UC3583" i="26" a="1"/>
  <c r="UC3583" i="26" s="1"/>
  <c r="UC3584" i="26" a="1"/>
  <c r="UC3584" i="26" s="1"/>
  <c r="UC3585" i="26" a="1"/>
  <c r="UC3585" i="26" s="1"/>
  <c r="UC3586" i="26" a="1"/>
  <c r="UC3586" i="26" s="1"/>
  <c r="UC3587" i="26" a="1"/>
  <c r="UC3587" i="26" s="1"/>
  <c r="UC3588" i="26" a="1"/>
  <c r="UC3588" i="26" s="1"/>
  <c r="UC3589" i="26" a="1"/>
  <c r="UC3589" i="26"/>
  <c r="UC3590" i="26" a="1"/>
  <c r="UC3590" i="26" s="1"/>
  <c r="UC3591" i="26" a="1"/>
  <c r="UC3591" i="26" s="1"/>
  <c r="UC3592" i="26" a="1"/>
  <c r="UC3592" i="26" s="1"/>
  <c r="UC3593" i="26" a="1"/>
  <c r="UC3593" i="26" s="1"/>
  <c r="UC3594" i="26" a="1"/>
  <c r="UC3594" i="26" s="1"/>
  <c r="UC3595" i="26" a="1"/>
  <c r="UC3595" i="26" s="1"/>
  <c r="UC3596" i="26" a="1"/>
  <c r="UC3596" i="26" s="1"/>
  <c r="UC3597" i="26" a="1"/>
  <c r="UC3597" i="26" s="1"/>
  <c r="UC3598" i="26" a="1"/>
  <c r="UC3598" i="26" s="1"/>
  <c r="UC3599" i="26" a="1"/>
  <c r="UC3599" i="26" s="1"/>
  <c r="UC3600" i="26" a="1"/>
  <c r="UC3600" i="26" s="1"/>
  <c r="UC3601" i="26" a="1"/>
  <c r="UC3601" i="26" s="1"/>
  <c r="UC3602" i="26" a="1"/>
  <c r="UC3602" i="26" s="1"/>
  <c r="UC3603" i="26" a="1"/>
  <c r="UC3603" i="26" s="1"/>
  <c r="UC3604" i="26" a="1"/>
  <c r="UC3604" i="26" s="1"/>
  <c r="UC3605" i="26" a="1"/>
  <c r="UC3605" i="26" s="1"/>
  <c r="UC3606" i="26" a="1"/>
  <c r="UC3606" i="26" s="1"/>
  <c r="UC3607" i="26" a="1"/>
  <c r="UC3607" i="26"/>
  <c r="UC3608" i="26" a="1"/>
  <c r="UC3608" i="26" s="1"/>
  <c r="UC3609" i="26" a="1"/>
  <c r="UC3609" i="26" s="1"/>
  <c r="UC3610" i="26" a="1"/>
  <c r="UC3610" i="26" s="1"/>
  <c r="UC3611" i="26" a="1"/>
  <c r="UC3611" i="26" s="1"/>
  <c r="UC3612" i="26" a="1"/>
  <c r="UC3612" i="26" s="1"/>
  <c r="UC3613" i="26" a="1"/>
  <c r="UC3613" i="26" s="1"/>
  <c r="UC3614" i="26" a="1"/>
  <c r="UC3614" i="26" s="1"/>
  <c r="UC3615" i="26" a="1"/>
  <c r="UC3615" i="26" s="1"/>
  <c r="UC3616" i="26" a="1"/>
  <c r="UC3616" i="26" s="1"/>
  <c r="UC3617" i="26" a="1"/>
  <c r="UC3617" i="26" s="1"/>
  <c r="UC3618" i="26" a="1"/>
  <c r="UC3618" i="26" s="1"/>
  <c r="UC3619" i="26" a="1"/>
  <c r="UC3619" i="26" s="1"/>
  <c r="UC3620" i="26" a="1"/>
  <c r="UC3620" i="26" s="1"/>
  <c r="UC3621" i="26" a="1"/>
  <c r="UC3621" i="26" s="1"/>
  <c r="UC3622" i="26" a="1"/>
  <c r="UC3622" i="26" s="1"/>
  <c r="UC3623" i="26" a="1"/>
  <c r="UC3623" i="26" s="1"/>
  <c r="UC3624" i="26" a="1"/>
  <c r="UC3624" i="26" s="1"/>
  <c r="UC3625" i="26" a="1"/>
  <c r="UC3625" i="26" s="1"/>
  <c r="UC3626" i="26" a="1"/>
  <c r="UC3626" i="26" s="1"/>
  <c r="UC3627" i="26" a="1"/>
  <c r="UC3627" i="26" s="1"/>
  <c r="UC3628" i="26" a="1"/>
  <c r="UC3628" i="26" s="1"/>
  <c r="UC3629" i="26" a="1"/>
  <c r="UC3629" i="26" s="1"/>
  <c r="UC3630" i="26" a="1"/>
  <c r="UC3630" i="26" s="1"/>
  <c r="UC3631" i="26" a="1"/>
  <c r="UC3631" i="26"/>
  <c r="UC3632" i="26" a="1"/>
  <c r="UC3632" i="26" s="1"/>
  <c r="UC3633" i="26" a="1"/>
  <c r="UC3633" i="26" s="1"/>
  <c r="UC3634" i="26" a="1"/>
  <c r="UC3634" i="26" s="1"/>
  <c r="UC3635" i="26" a="1"/>
  <c r="UC3635" i="26" s="1"/>
  <c r="UC3636" i="26" a="1"/>
  <c r="UC3636" i="26" s="1"/>
  <c r="UC3637" i="26" a="1"/>
  <c r="UC3637" i="26"/>
  <c r="UC3638" i="26" a="1"/>
  <c r="UC3638" i="26" s="1"/>
  <c r="UC3639" i="26" a="1"/>
  <c r="UC3639" i="26" s="1"/>
  <c r="UC3640" i="26" a="1"/>
  <c r="UC3640" i="26" s="1"/>
  <c r="UC3641" i="26" a="1"/>
  <c r="UC3641" i="26" s="1"/>
  <c r="UC3642" i="26" a="1"/>
  <c r="UC3642" i="26" s="1"/>
  <c r="UC3643" i="26" a="1"/>
  <c r="UC3643" i="26" s="1"/>
  <c r="UC3644" i="26" a="1"/>
  <c r="UC3644" i="26" s="1"/>
  <c r="UC3645" i="26" a="1"/>
  <c r="UC3645" i="26" s="1"/>
  <c r="UC3646" i="26" a="1"/>
  <c r="UC3646" i="26" s="1"/>
  <c r="UC3647" i="26" a="1"/>
  <c r="UC3647" i="26" s="1"/>
  <c r="UC3648" i="26" a="1"/>
  <c r="UC3648" i="26" s="1"/>
  <c r="UC3649" i="26" a="1"/>
  <c r="UC3649" i="26" s="1"/>
  <c r="UC3650" i="26" a="1"/>
  <c r="UC3650" i="26" s="1"/>
  <c r="UC3651" i="26" a="1"/>
  <c r="UC3651" i="26" s="1"/>
  <c r="UC3652" i="26" a="1"/>
  <c r="UC3652" i="26" s="1"/>
  <c r="UC3653" i="26" a="1"/>
  <c r="UC3653" i="26"/>
  <c r="UC3654" i="26" a="1"/>
  <c r="UC3654" i="26" s="1"/>
  <c r="UC3655" i="26" a="1"/>
  <c r="UC3655" i="26" s="1"/>
  <c r="UC3656" i="26" a="1"/>
  <c r="UC3656" i="26" s="1"/>
  <c r="UC3657" i="26" a="1"/>
  <c r="UC3657" i="26" s="1"/>
  <c r="UC3658" i="26" a="1"/>
  <c r="UC3658" i="26" s="1"/>
  <c r="UC3659" i="26" a="1"/>
  <c r="UC3659" i="26" s="1"/>
  <c r="UC3660" i="26" a="1"/>
  <c r="UC3660" i="26" s="1"/>
  <c r="UC3661" i="26" a="1"/>
  <c r="UC3661" i="26" s="1"/>
  <c r="UC3662" i="26" a="1"/>
  <c r="UC3662" i="26" s="1"/>
  <c r="UC3663" i="26" a="1"/>
  <c r="UC3663" i="26" s="1"/>
  <c r="UC3664" i="26" a="1"/>
  <c r="UC3664" i="26" s="1"/>
  <c r="UC3665" i="26" a="1"/>
  <c r="UC3665" i="26" s="1"/>
  <c r="UC3666" i="26" a="1"/>
  <c r="UC3666" i="26" s="1"/>
  <c r="UC3667" i="26" a="1"/>
  <c r="UC3667" i="26" s="1"/>
  <c r="UC3668" i="26" a="1"/>
  <c r="UC3668" i="26" s="1"/>
  <c r="UC3669" i="26" a="1"/>
  <c r="UC3669" i="26" s="1"/>
  <c r="UC3670" i="26" a="1"/>
  <c r="UC3670" i="26" s="1"/>
  <c r="UC3671" i="26" a="1"/>
  <c r="UC3671" i="26" s="1"/>
  <c r="UC3672" i="26" a="1"/>
  <c r="UC3672" i="26" s="1"/>
  <c r="UC3673" i="26" a="1"/>
  <c r="UC3673" i="26" s="1"/>
  <c r="UC3674" i="26" a="1"/>
  <c r="UC3674" i="26" s="1"/>
  <c r="UC3675" i="26" a="1"/>
  <c r="UC3675" i="26" s="1"/>
  <c r="UC3676" i="26" a="1"/>
  <c r="UC3676" i="26" s="1"/>
  <c r="UC3677" i="26" a="1"/>
  <c r="UC3677" i="26" s="1"/>
  <c r="UC3678" i="26" a="1"/>
  <c r="UC3678" i="26" s="1"/>
  <c r="UC3679" i="26" a="1"/>
  <c r="UC3679" i="26" s="1"/>
  <c r="UC3680" i="26" a="1"/>
  <c r="UC3680" i="26" s="1"/>
  <c r="UC3681" i="26" a="1"/>
  <c r="UC3681" i="26" s="1"/>
  <c r="UC3682" i="26" a="1"/>
  <c r="UC3682" i="26" s="1"/>
  <c r="UC3683" i="26" a="1"/>
  <c r="UC3683" i="26" s="1"/>
  <c r="UC3684" i="26" a="1"/>
  <c r="UC3684" i="26" s="1"/>
  <c r="UC3685" i="26" a="1"/>
  <c r="UC3685" i="26" s="1"/>
  <c r="UC3686" i="26" a="1"/>
  <c r="UC3686" i="26" s="1"/>
  <c r="UC3687" i="26" a="1"/>
  <c r="UC3687" i="26" s="1"/>
  <c r="UC3688" i="26" a="1"/>
  <c r="UC3688" i="26" s="1"/>
  <c r="UC3689" i="26" a="1"/>
  <c r="UC3689" i="26" s="1"/>
  <c r="UC3690" i="26" a="1"/>
  <c r="UC3690" i="26" s="1"/>
  <c r="UC3691" i="26" a="1"/>
  <c r="UC3691" i="26" s="1"/>
  <c r="UC3692" i="26" a="1"/>
  <c r="UC3692" i="26" s="1"/>
  <c r="UC3693" i="26" a="1"/>
  <c r="UC3693" i="26" s="1"/>
  <c r="UC3694" i="26" a="1"/>
  <c r="UC3694" i="26" s="1"/>
  <c r="UC3695" i="26" a="1"/>
  <c r="UC3695" i="26" s="1"/>
  <c r="UC3696" i="26" a="1"/>
  <c r="UC3696" i="26" s="1"/>
  <c r="UC3697" i="26" a="1"/>
  <c r="UC3697" i="26" s="1"/>
  <c r="UC3698" i="26" a="1"/>
  <c r="UC3698" i="26" s="1"/>
  <c r="UC3699" i="26" a="1"/>
  <c r="UC3699" i="26" s="1"/>
  <c r="UC3700" i="26" a="1"/>
  <c r="UC3700" i="26" s="1"/>
  <c r="UC3701" i="26" a="1"/>
  <c r="UC3701" i="26" s="1"/>
  <c r="UC3702" i="26" a="1"/>
  <c r="UC3702" i="26" s="1"/>
  <c r="UC3703" i="26" a="1"/>
  <c r="UC3703" i="26" s="1"/>
  <c r="UC3704" i="26" a="1"/>
  <c r="UC3704" i="26" s="1"/>
  <c r="UC3705" i="26" a="1"/>
  <c r="UC3705" i="26" s="1"/>
  <c r="UC3706" i="26" a="1"/>
  <c r="UC3706" i="26" s="1"/>
  <c r="UC3707" i="26" a="1"/>
  <c r="UC3707" i="26" s="1"/>
  <c r="UC3708" i="26" a="1"/>
  <c r="UC3708" i="26" s="1"/>
  <c r="UC3709" i="26" a="1"/>
  <c r="UC3709" i="26" s="1"/>
  <c r="UC3710" i="26" a="1"/>
  <c r="UC3710" i="26" s="1"/>
  <c r="UC3711" i="26" a="1"/>
  <c r="UC3711" i="26" s="1"/>
  <c r="UC3712" i="26" a="1"/>
  <c r="UC3712" i="26" s="1"/>
  <c r="UC3713" i="26" a="1"/>
  <c r="UC3713" i="26" s="1"/>
  <c r="UC3714" i="26" a="1"/>
  <c r="UC3714" i="26" s="1"/>
  <c r="UC3715" i="26" a="1"/>
  <c r="UC3715" i="26" s="1"/>
  <c r="UC3716" i="26" a="1"/>
  <c r="UC3716" i="26" s="1"/>
  <c r="UC3717" i="26" a="1"/>
  <c r="UC3717" i="26" s="1"/>
  <c r="UC3718" i="26" a="1"/>
  <c r="UC3718" i="26" s="1"/>
  <c r="UC3719" i="26" a="1"/>
  <c r="UC3719" i="26"/>
  <c r="UC3720" i="26" a="1"/>
  <c r="UC3720" i="26" s="1"/>
  <c r="UC3721" i="26" a="1"/>
  <c r="UC3721" i="26" s="1"/>
  <c r="UC3722" i="26" a="1"/>
  <c r="UC3722" i="26" s="1"/>
  <c r="UC3723" i="26" a="1"/>
  <c r="UC3723" i="26" s="1"/>
  <c r="UC3724" i="26" a="1"/>
  <c r="UC3724" i="26" s="1"/>
  <c r="UC3725" i="26" a="1"/>
  <c r="UC3725" i="26" s="1"/>
  <c r="UC3726" i="26" a="1"/>
  <c r="UC3726" i="26" s="1"/>
  <c r="UC3727" i="26" a="1"/>
  <c r="UC3727" i="26" s="1"/>
  <c r="UC3728" i="26" a="1"/>
  <c r="UC3728" i="26" s="1"/>
  <c r="UC3729" i="26" a="1"/>
  <c r="UC3729" i="26" s="1"/>
  <c r="UC3730" i="26" a="1"/>
  <c r="UC3730" i="26" s="1"/>
  <c r="UC3731" i="26" a="1"/>
  <c r="UC3731" i="26" s="1"/>
  <c r="UC3732" i="26" a="1"/>
  <c r="UC3732" i="26" s="1"/>
  <c r="UC3733" i="26" a="1"/>
  <c r="UC3733" i="26" s="1"/>
  <c r="UC3734" i="26" a="1"/>
  <c r="UC3734" i="26" s="1"/>
  <c r="UC3735" i="26" a="1"/>
  <c r="UC3735" i="26"/>
  <c r="UC3736" i="26" a="1"/>
  <c r="UC3736" i="26" s="1"/>
  <c r="UC3737" i="26" a="1"/>
  <c r="UC3737" i="26" s="1"/>
  <c r="UC3738" i="26" a="1"/>
  <c r="UC3738" i="26" s="1"/>
  <c r="UC3739" i="26" a="1"/>
  <c r="UC3739" i="26" s="1"/>
  <c r="UC3740" i="26" a="1"/>
  <c r="UC3740" i="26" s="1"/>
  <c r="UC3741" i="26" a="1"/>
  <c r="UC3741" i="26" s="1"/>
  <c r="UC3742" i="26" a="1"/>
  <c r="UC3742" i="26" s="1"/>
  <c r="UC3743" i="26" a="1"/>
  <c r="UC3743" i="26" s="1"/>
  <c r="UC3744" i="26" a="1"/>
  <c r="UC3744" i="26" s="1"/>
  <c r="UC3745" i="26" a="1"/>
  <c r="UC3745" i="26" s="1"/>
  <c r="UC3746" i="26" a="1"/>
  <c r="UC3746" i="26" s="1"/>
  <c r="UC3747" i="26" a="1"/>
  <c r="UC3747" i="26" s="1"/>
  <c r="UC3748" i="26" a="1"/>
  <c r="UC3748" i="26" s="1"/>
  <c r="UC3749" i="26" a="1"/>
  <c r="UC3749" i="26" s="1"/>
  <c r="UC3750" i="26" a="1"/>
  <c r="UC3750" i="26" s="1"/>
  <c r="UC3751" i="26" a="1"/>
  <c r="UC3751" i="26"/>
  <c r="UC3752" i="26" a="1"/>
  <c r="UC3752" i="26" s="1"/>
  <c r="UC3753" i="26" a="1"/>
  <c r="UC3753" i="26" s="1"/>
  <c r="UC3754" i="26" a="1"/>
  <c r="UC3754" i="26" s="1"/>
  <c r="UC3755" i="26" a="1"/>
  <c r="UC3755" i="26"/>
  <c r="UC3756" i="26" a="1"/>
  <c r="UC3756" i="26" s="1"/>
  <c r="UC3757" i="26" a="1"/>
  <c r="UC3757" i="26" s="1"/>
  <c r="UC3758" i="26" a="1"/>
  <c r="UC3758" i="26" s="1"/>
  <c r="UC3759" i="26" a="1"/>
  <c r="UC3759" i="26" s="1"/>
  <c r="UC3760" i="26" a="1"/>
  <c r="UC3760" i="26" s="1"/>
  <c r="UC3761" i="26" a="1"/>
  <c r="UC3761" i="26" s="1"/>
  <c r="UC3762" i="26" a="1"/>
  <c r="UC3762" i="26" s="1"/>
  <c r="UC3763" i="26" a="1"/>
  <c r="UC3763" i="26" s="1"/>
  <c r="UC3764" i="26" a="1"/>
  <c r="UC3764" i="26" s="1"/>
  <c r="UC3765" i="26" a="1"/>
  <c r="UC3765" i="26" s="1"/>
  <c r="UC3766" i="26" a="1"/>
  <c r="UC3766" i="26" s="1"/>
  <c r="UC3767" i="26" a="1"/>
  <c r="UC3767" i="26" s="1"/>
  <c r="UC3768" i="26" a="1"/>
  <c r="UC3768" i="26" s="1"/>
  <c r="UC3769" i="26" a="1"/>
  <c r="UC3769" i="26" s="1"/>
  <c r="UC3770" i="26" a="1"/>
  <c r="UC3770" i="26" s="1"/>
  <c r="UC3771" i="26" a="1"/>
  <c r="UC3771" i="26" s="1"/>
  <c r="UC3772" i="26" a="1"/>
  <c r="UC3772" i="26" s="1"/>
  <c r="UC3773" i="26" a="1"/>
  <c r="UC3773" i="26" s="1"/>
  <c r="UC3774" i="26" a="1"/>
  <c r="UC3774" i="26" s="1"/>
  <c r="UC3775" i="26" a="1"/>
  <c r="UC3775" i="26" s="1"/>
  <c r="UC3776" i="26" a="1"/>
  <c r="UC3776" i="26" s="1"/>
  <c r="UC3777" i="26" a="1"/>
  <c r="UC3777" i="26" s="1"/>
  <c r="UC3778" i="26" a="1"/>
  <c r="UC3778" i="26" s="1"/>
  <c r="UC3779" i="26" a="1"/>
  <c r="UC3779" i="26"/>
  <c r="UC3780" i="26" a="1"/>
  <c r="UC3780" i="26" s="1"/>
  <c r="UC3781" i="26" a="1"/>
  <c r="UC3781" i="26" s="1"/>
  <c r="UC3782" i="26" a="1"/>
  <c r="UC3782" i="26" s="1"/>
  <c r="UC3783" i="26" a="1"/>
  <c r="UC3783" i="26" s="1"/>
  <c r="UC3784" i="26" a="1"/>
  <c r="UC3784" i="26" s="1"/>
  <c r="UC3785" i="26" a="1"/>
  <c r="UC3785" i="26" s="1"/>
  <c r="UC3786" i="26" a="1"/>
  <c r="UC3786" i="26" s="1"/>
  <c r="UC3787" i="26" a="1"/>
  <c r="UC3787" i="26" s="1"/>
  <c r="UC3788" i="26" a="1"/>
  <c r="UC3788" i="26" s="1"/>
  <c r="UC3789" i="26" a="1"/>
  <c r="UC3789" i="26" s="1"/>
  <c r="UC3790" i="26" a="1"/>
  <c r="UC3790" i="26" s="1"/>
  <c r="UC3791" i="26" a="1"/>
  <c r="UC3791" i="26" s="1"/>
  <c r="UC3792" i="26" a="1"/>
  <c r="UC3792" i="26" s="1"/>
  <c r="UC3793" i="26" a="1"/>
  <c r="UC3793" i="26" s="1"/>
  <c r="UC3794" i="26" a="1"/>
  <c r="UC3794" i="26" s="1"/>
  <c r="UC3795" i="26" a="1"/>
  <c r="UC3795" i="26"/>
  <c r="UC3796" i="26" a="1"/>
  <c r="UC3796" i="26" s="1"/>
  <c r="UC3797" i="26" a="1"/>
  <c r="UC3797" i="26" s="1"/>
  <c r="UC3798" i="26" a="1"/>
  <c r="UC3798" i="26" s="1"/>
  <c r="UC3799" i="26" a="1"/>
  <c r="UC3799" i="26" s="1"/>
  <c r="UC3800" i="26" a="1"/>
  <c r="UC3800" i="26" s="1"/>
  <c r="UC3801" i="26" a="1"/>
  <c r="UC3801" i="26" s="1"/>
  <c r="UC3802" i="26" a="1"/>
  <c r="UC3802" i="26" s="1"/>
  <c r="UC3803" i="26" a="1"/>
  <c r="UC3803" i="26" s="1"/>
  <c r="UC3804" i="26" a="1"/>
  <c r="UC3804" i="26" s="1"/>
  <c r="UC3805" i="26" a="1"/>
  <c r="UC3805" i="26" s="1"/>
  <c r="UC3806" i="26" a="1"/>
  <c r="UC3806" i="26" s="1"/>
  <c r="UC3807" i="26" a="1"/>
  <c r="UC3807" i="26" s="1"/>
  <c r="UC3808" i="26" a="1"/>
  <c r="UC3808" i="26" s="1"/>
  <c r="UC3809" i="26" a="1"/>
  <c r="UC3809" i="26" s="1"/>
  <c r="UC3810" i="26" a="1"/>
  <c r="UC3810" i="26" s="1"/>
  <c r="UC3811" i="26" a="1"/>
  <c r="UC3811" i="26"/>
  <c r="UC3812" i="26" a="1"/>
  <c r="UC3812" i="26" s="1"/>
  <c r="UC3813" i="26" a="1"/>
  <c r="UC3813" i="26" s="1"/>
  <c r="UC3814" i="26" a="1"/>
  <c r="UC3814" i="26" s="1"/>
  <c r="UC3815" i="26" a="1"/>
  <c r="UC3815" i="26" s="1"/>
  <c r="UC3816" i="26" a="1"/>
  <c r="UC3816" i="26" s="1"/>
  <c r="UC3817" i="26" a="1"/>
  <c r="UC3817" i="26" s="1"/>
  <c r="UC3818" i="26" a="1"/>
  <c r="UC3818" i="26" s="1"/>
  <c r="UC3819" i="26" a="1"/>
  <c r="UC3819" i="26"/>
  <c r="UC3820" i="26" a="1"/>
  <c r="UC3820" i="26" s="1"/>
  <c r="UC3821" i="26" a="1"/>
  <c r="UC3821" i="26" s="1"/>
  <c r="UC3822" i="26" a="1"/>
  <c r="UC3822" i="26" s="1"/>
  <c r="UC3823" i="26" a="1"/>
  <c r="UC3823" i="26" s="1"/>
  <c r="UC3824" i="26" a="1"/>
  <c r="UC3824" i="26" s="1"/>
  <c r="UC3825" i="26" a="1"/>
  <c r="UC3825" i="26" s="1"/>
  <c r="UC3826" i="26" a="1"/>
  <c r="UC3826" i="26" s="1"/>
  <c r="UC3827" i="26" a="1"/>
  <c r="UC3827" i="26" s="1"/>
  <c r="UC3828" i="26" a="1"/>
  <c r="UC3828" i="26" s="1"/>
  <c r="UC3829" i="26" a="1"/>
  <c r="UC3829" i="26" s="1"/>
  <c r="UC3830" i="26" a="1"/>
  <c r="UC3830" i="26" s="1"/>
  <c r="UC3831" i="26" a="1"/>
  <c r="UC3831" i="26" s="1"/>
  <c r="UC3832" i="26" a="1"/>
  <c r="UC3832" i="26" s="1"/>
  <c r="UC3833" i="26" a="1"/>
  <c r="UC3833" i="26" s="1"/>
  <c r="UC3834" i="26" a="1"/>
  <c r="UC3834" i="26" s="1"/>
  <c r="UC3835" i="26" a="1"/>
  <c r="UC3835" i="26" s="1"/>
  <c r="UC3836" i="26" a="1"/>
  <c r="UC3836" i="26" s="1"/>
  <c r="UC3837" i="26" a="1"/>
  <c r="UC3837" i="26" s="1"/>
  <c r="UC3838" i="26" a="1"/>
  <c r="UC3838" i="26" s="1"/>
  <c r="UC3839" i="26" a="1"/>
  <c r="UC3839" i="26" s="1"/>
  <c r="UC3840" i="26" a="1"/>
  <c r="UC3840" i="26" s="1"/>
  <c r="UC3841" i="26" a="1"/>
  <c r="UC3841" i="26" s="1"/>
  <c r="UC3842" i="26" a="1"/>
  <c r="UC3842" i="26" s="1"/>
  <c r="UC3843" i="26" a="1"/>
  <c r="UC3843" i="26" s="1"/>
  <c r="UC3844" i="26" a="1"/>
  <c r="UC3844" i="26" s="1"/>
  <c r="UC3845" i="26" a="1"/>
  <c r="UC3845" i="26" s="1"/>
  <c r="UC3846" i="26" a="1"/>
  <c r="UC3846" i="26" s="1"/>
  <c r="UC3847" i="26" a="1"/>
  <c r="UC3847" i="26" s="1"/>
  <c r="UC3848" i="26" a="1"/>
  <c r="UC3848" i="26" s="1"/>
  <c r="UC3849" i="26" a="1"/>
  <c r="UC3849" i="26" s="1"/>
  <c r="UC3850" i="26" a="1"/>
  <c r="UC3850" i="26" s="1"/>
  <c r="UC3851" i="26" a="1"/>
  <c r="UC3851" i="26"/>
  <c r="UC3852" i="26" a="1"/>
  <c r="UC3852" i="26" s="1"/>
  <c r="UC3853" i="26" a="1"/>
  <c r="UC3853" i="26" s="1"/>
  <c r="UC3854" i="26" a="1"/>
  <c r="UC3854" i="26" s="1"/>
  <c r="UC3855" i="26" a="1"/>
  <c r="UC3855" i="26" s="1"/>
  <c r="UC3856" i="26" a="1"/>
  <c r="UC3856" i="26" s="1"/>
  <c r="UC3857" i="26" a="1"/>
  <c r="UC3857" i="26" s="1"/>
  <c r="UC3858" i="26" a="1"/>
  <c r="UC3858" i="26" s="1"/>
  <c r="UC3859" i="26" a="1"/>
  <c r="UC3859" i="26" s="1"/>
  <c r="UC3860" i="26" a="1"/>
  <c r="UC3860" i="26" s="1"/>
  <c r="UC3861" i="26" a="1"/>
  <c r="UC3861" i="26" s="1"/>
  <c r="UC3862" i="26" a="1"/>
  <c r="UC3862" i="26" s="1"/>
  <c r="UC3863" i="26" a="1"/>
  <c r="UC3863" i="26" s="1"/>
  <c r="UC3864" i="26" a="1"/>
  <c r="UC3864" i="26" s="1"/>
  <c r="UC3865" i="26" a="1"/>
  <c r="UC3865" i="26" s="1"/>
  <c r="UC3866" i="26" a="1"/>
  <c r="UC3866" i="26" s="1"/>
  <c r="UC3867" i="26" a="1"/>
  <c r="UC3867" i="26" s="1"/>
  <c r="UC3868" i="26" a="1"/>
  <c r="UC3868" i="26" s="1"/>
  <c r="UC3869" i="26" a="1"/>
  <c r="UC3869" i="26" s="1"/>
  <c r="UC3870" i="26" a="1"/>
  <c r="UC3870" i="26" s="1"/>
  <c r="UC3871" i="26" a="1"/>
  <c r="UC3871" i="26" s="1"/>
  <c r="UC3872" i="26" a="1"/>
  <c r="UC3872" i="26" s="1"/>
  <c r="UC3873" i="26" a="1"/>
  <c r="UC3873" i="26" s="1"/>
  <c r="UC3874" i="26" a="1"/>
  <c r="UC3874" i="26" s="1"/>
  <c r="UC3875" i="26" a="1"/>
  <c r="UC3875" i="26" s="1"/>
  <c r="UC3876" i="26" a="1"/>
  <c r="UC3876" i="26" s="1"/>
  <c r="UC3877" i="26" a="1"/>
  <c r="UC3877" i="26" s="1"/>
  <c r="UC3878" i="26" a="1"/>
  <c r="UC3878" i="26" s="1"/>
  <c r="UC3879" i="26" a="1"/>
  <c r="UC3879" i="26" s="1"/>
  <c r="UC3880" i="26" a="1"/>
  <c r="UC3880" i="26" s="1"/>
  <c r="UC3881" i="26" a="1"/>
  <c r="UC3881" i="26" s="1"/>
  <c r="UC3882" i="26" a="1"/>
  <c r="UC3882" i="26" s="1"/>
  <c r="UC3883" i="26" a="1"/>
  <c r="UC3883" i="26"/>
  <c r="UC3884" i="26" a="1"/>
  <c r="UC3884" i="26" s="1"/>
  <c r="UC3885" i="26" a="1"/>
  <c r="UC3885" i="26" s="1"/>
  <c r="UC3886" i="26" a="1"/>
  <c r="UC3886" i="26" s="1"/>
  <c r="UC3887" i="26" a="1"/>
  <c r="UC3887" i="26" s="1"/>
  <c r="UC3888" i="26" a="1"/>
  <c r="UC3888" i="26" s="1"/>
  <c r="UC3889" i="26" a="1"/>
  <c r="UC3889" i="26" s="1"/>
  <c r="UC3890" i="26" a="1"/>
  <c r="UC3890" i="26" s="1"/>
  <c r="UC3891" i="26" a="1"/>
  <c r="UC3891" i="26" s="1"/>
  <c r="UC3892" i="26" a="1"/>
  <c r="UC3892" i="26" s="1"/>
  <c r="UC3893" i="26" a="1"/>
  <c r="UC3893" i="26" s="1"/>
  <c r="UC3894" i="26" a="1"/>
  <c r="UC3894" i="26" s="1"/>
  <c r="UC3895" i="26" a="1"/>
  <c r="UC3895" i="26" s="1"/>
  <c r="UC3896" i="26" a="1"/>
  <c r="UC3896" i="26" s="1"/>
  <c r="UC3897" i="26" a="1"/>
  <c r="UC3897" i="26" s="1"/>
  <c r="UC3898" i="26" a="1"/>
  <c r="UC3898" i="26" s="1"/>
  <c r="UC3899" i="26" a="1"/>
  <c r="UC3899" i="26"/>
  <c r="UC3900" i="26" a="1"/>
  <c r="UC3900" i="26" s="1"/>
  <c r="UC3901" i="26" a="1"/>
  <c r="UC3901" i="26" s="1"/>
  <c r="UC3902" i="26" a="1"/>
  <c r="UC3902" i="26" s="1"/>
  <c r="UC3903" i="26" a="1"/>
  <c r="UC3903" i="26" s="1"/>
  <c r="UC3904" i="26" a="1"/>
  <c r="UC3904" i="26" s="1"/>
  <c r="UC3905" i="26" a="1"/>
  <c r="UC3905" i="26" s="1"/>
  <c r="UC3906" i="26" a="1"/>
  <c r="UC3906" i="26" s="1"/>
  <c r="UC3907" i="26" a="1"/>
  <c r="UC3907" i="26" s="1"/>
  <c r="UC3908" i="26" a="1"/>
  <c r="UC3908" i="26" s="1"/>
  <c r="UC3909" i="26" a="1"/>
  <c r="UC3909" i="26" s="1"/>
  <c r="UC3910" i="26" a="1"/>
  <c r="UC3910" i="26" s="1"/>
  <c r="UC3911" i="26" a="1"/>
  <c r="UC3911" i="26" s="1"/>
  <c r="UC3912" i="26" a="1"/>
  <c r="UC3912" i="26" s="1"/>
  <c r="UC3913" i="26" a="1"/>
  <c r="UC3913" i="26" s="1"/>
  <c r="UC3914" i="26" a="1"/>
  <c r="UC3914" i="26" s="1"/>
  <c r="UC3915" i="26" a="1"/>
  <c r="UC3915" i="26"/>
  <c r="UC3916" i="26" a="1"/>
  <c r="UC3916" i="26" s="1"/>
  <c r="UC3917" i="26" a="1"/>
  <c r="UC3917" i="26" s="1"/>
  <c r="UC3918" i="26" a="1"/>
  <c r="UC3918" i="26" s="1"/>
  <c r="UC3919" i="26" a="1"/>
  <c r="UC3919" i="26" s="1"/>
  <c r="UC3920" i="26" a="1"/>
  <c r="UC3920" i="26" s="1"/>
  <c r="UC3921" i="26" a="1"/>
  <c r="UC3921" i="26" s="1"/>
  <c r="UC3922" i="26" a="1"/>
  <c r="UC3922" i="26" s="1"/>
  <c r="UC3923" i="26" a="1"/>
  <c r="UC3923" i="26" s="1"/>
  <c r="UC3924" i="26" a="1"/>
  <c r="UC3924" i="26" s="1"/>
  <c r="UC3925" i="26" a="1"/>
  <c r="UC3925" i="26" s="1"/>
  <c r="UC3926" i="26" a="1"/>
  <c r="UC3926" i="26" s="1"/>
  <c r="UC3927" i="26" a="1"/>
  <c r="UC3927" i="26" s="1"/>
  <c r="UC3928" i="26" a="1"/>
  <c r="UC3928" i="26" s="1"/>
  <c r="UC3929" i="26" a="1"/>
  <c r="UC3929" i="26" s="1"/>
  <c r="UC3930" i="26" a="1"/>
  <c r="UC3930" i="26" s="1"/>
  <c r="UC3931" i="26" a="1"/>
  <c r="UC3931" i="26" s="1"/>
  <c r="UC3932" i="26" a="1"/>
  <c r="UC3932" i="26" s="1"/>
  <c r="UC3933" i="26" a="1"/>
  <c r="UC3933" i="26" s="1"/>
  <c r="UC3934" i="26" a="1"/>
  <c r="UC3934" i="26" s="1"/>
  <c r="UC3935" i="26" a="1"/>
  <c r="UC3935" i="26" s="1"/>
  <c r="UC3936" i="26" a="1"/>
  <c r="UC3936" i="26" s="1"/>
  <c r="UC3937" i="26" a="1"/>
  <c r="UC3937" i="26" s="1"/>
  <c r="UC3938" i="26" a="1"/>
  <c r="UC3938" i="26" s="1"/>
  <c r="UC3939" i="26" a="1"/>
  <c r="UC3939" i="26" s="1"/>
  <c r="UC3940" i="26" a="1"/>
  <c r="UC3940" i="26" s="1"/>
  <c r="UC3941" i="26" a="1"/>
  <c r="UC3941" i="26" s="1"/>
  <c r="UC3942" i="26" a="1"/>
  <c r="UC3942" i="26" s="1"/>
  <c r="UC3943" i="26" a="1"/>
  <c r="UC3943" i="26" s="1"/>
  <c r="UC3944" i="26" a="1"/>
  <c r="UC3944" i="26" s="1"/>
  <c r="UC3945" i="26" a="1"/>
  <c r="UC3945" i="26" s="1"/>
  <c r="UC3946" i="26" a="1"/>
  <c r="UC3946" i="26" s="1"/>
  <c r="UC3947" i="26" a="1"/>
  <c r="UC3947" i="26" s="1"/>
  <c r="UC3948" i="26" a="1"/>
  <c r="UC3948" i="26" s="1"/>
  <c r="UC3949" i="26" a="1"/>
  <c r="UC3949" i="26" s="1"/>
  <c r="UC3950" i="26" a="1"/>
  <c r="UC3950" i="26" s="1"/>
  <c r="UC3951" i="26" a="1"/>
  <c r="UC3951" i="26" s="1"/>
  <c r="UC3952" i="26" a="1"/>
  <c r="UC3952" i="26" s="1"/>
  <c r="UC3953" i="26" a="1"/>
  <c r="UC3953" i="26" s="1"/>
  <c r="UC3954" i="26" a="1"/>
  <c r="UC3954" i="26" s="1"/>
  <c r="UC3955" i="26" a="1"/>
  <c r="UC3955" i="26" s="1"/>
  <c r="UC3956" i="26" a="1"/>
  <c r="UC3956" i="26" s="1"/>
  <c r="UC3957" i="26" a="1"/>
  <c r="UC3957" i="26" s="1"/>
  <c r="UC3958" i="26" a="1"/>
  <c r="UC3958" i="26" s="1"/>
  <c r="UC3959" i="26" a="1"/>
  <c r="UC3959" i="26" s="1"/>
  <c r="UC3960" i="26" a="1"/>
  <c r="UC3960" i="26" s="1"/>
  <c r="UC3961" i="26" a="1"/>
  <c r="UC3961" i="26" s="1"/>
  <c r="UC3962" i="26" a="1"/>
  <c r="UC3962" i="26" s="1"/>
  <c r="UC3963" i="26" a="1"/>
  <c r="UC3963" i="26"/>
  <c r="UC3964" i="26" a="1"/>
  <c r="UC3964" i="26" s="1"/>
  <c r="UC3965" i="26" a="1"/>
  <c r="UC3965" i="26" s="1"/>
  <c r="UC3966" i="26" a="1"/>
  <c r="UC3966" i="26" s="1"/>
  <c r="UC3967" i="26" a="1"/>
  <c r="UC3967" i="26" s="1"/>
  <c r="UC3968" i="26" a="1"/>
  <c r="UC3968" i="26" s="1"/>
  <c r="UC3969" i="26" a="1"/>
  <c r="UC3969" i="26" s="1"/>
  <c r="UC3970" i="26" a="1"/>
  <c r="UC3970" i="26" s="1"/>
  <c r="UC3971" i="26" a="1"/>
  <c r="UC3971" i="26" s="1"/>
  <c r="UC3972" i="26" a="1"/>
  <c r="UC3972" i="26" s="1"/>
  <c r="UC3973" i="26" a="1"/>
  <c r="UC3973" i="26" s="1"/>
  <c r="UC3974" i="26" a="1"/>
  <c r="UC3974" i="26" s="1"/>
  <c r="UC3975" i="26" a="1"/>
  <c r="UC3975" i="26" s="1"/>
  <c r="UC3976" i="26" a="1"/>
  <c r="UC3976" i="26" s="1"/>
  <c r="UC3977" i="26" a="1"/>
  <c r="UC3977" i="26" s="1"/>
  <c r="UC3978" i="26" a="1"/>
  <c r="UC3978" i="26" s="1"/>
  <c r="UC3979" i="26" a="1"/>
  <c r="UC3979" i="26" s="1"/>
  <c r="UC3980" i="26" a="1"/>
  <c r="UC3980" i="26" s="1"/>
  <c r="UC3981" i="26" a="1"/>
  <c r="UC3981" i="26" s="1"/>
  <c r="UC3982" i="26" a="1"/>
  <c r="UC3982" i="26" s="1"/>
  <c r="UC3983" i="26" a="1"/>
  <c r="UC3983" i="26" s="1"/>
  <c r="UC3984" i="26" a="1"/>
  <c r="UC3984" i="26" s="1"/>
  <c r="UC3985" i="26" a="1"/>
  <c r="UC3985" i="26" s="1"/>
  <c r="UC3986" i="26" a="1"/>
  <c r="UC3986" i="26" s="1"/>
  <c r="UC3987" i="26" a="1"/>
  <c r="UC3987" i="26" s="1"/>
  <c r="UC3988" i="26" a="1"/>
  <c r="UC3988" i="26" s="1"/>
  <c r="UC3989" i="26" a="1"/>
  <c r="UC3989" i="26" s="1"/>
  <c r="UC3990" i="26" a="1"/>
  <c r="UC3990" i="26" s="1"/>
  <c r="UC3991" i="26" a="1"/>
  <c r="UC3991" i="26" s="1"/>
  <c r="UC3992" i="26" a="1"/>
  <c r="UC3992" i="26" s="1"/>
  <c r="UC3993" i="26" a="1"/>
  <c r="UC3993" i="26" s="1"/>
  <c r="UC3994" i="26" a="1"/>
  <c r="UC3994" i="26" s="1"/>
  <c r="UC3995" i="26" a="1"/>
  <c r="UC3995" i="26"/>
  <c r="UC3996" i="26" a="1"/>
  <c r="UC3996" i="26" s="1"/>
  <c r="UC3997" i="26" a="1"/>
  <c r="UC3997" i="26" s="1"/>
  <c r="UC3998" i="26" a="1"/>
  <c r="UC3998" i="26" s="1"/>
  <c r="UC3999" i="26" a="1"/>
  <c r="UC3999" i="26" s="1"/>
  <c r="UC4000" i="26" a="1"/>
  <c r="UC4000" i="26" s="1"/>
  <c r="UC4001" i="26" a="1"/>
  <c r="UC4001" i="26" s="1"/>
  <c r="UC4002" i="26" a="1"/>
  <c r="UC4002" i="26" s="1"/>
  <c r="UC4003" i="26" a="1"/>
  <c r="UC4003" i="26" s="1"/>
  <c r="UC4004" i="26" a="1"/>
  <c r="UC4004" i="26" s="1"/>
  <c r="UC4005" i="26" a="1"/>
  <c r="UC4005" i="26" s="1"/>
  <c r="UC4006" i="26" a="1"/>
  <c r="UC4006" i="26" s="1"/>
  <c r="UC4007" i="26" a="1"/>
  <c r="UC4007" i="26" s="1"/>
  <c r="UC4008" i="26" a="1"/>
  <c r="UC4008" i="26" s="1"/>
  <c r="UC4009" i="26" a="1"/>
  <c r="UC4009" i="26" s="1"/>
  <c r="UC4010" i="26" a="1"/>
  <c r="UC4010" i="26" s="1"/>
  <c r="UC4011" i="26" a="1"/>
  <c r="UC4011" i="26" s="1"/>
  <c r="UC4012" i="26" a="1"/>
  <c r="UC4012" i="26" s="1"/>
  <c r="UC4013" i="26" a="1"/>
  <c r="UC4013" i="26" s="1"/>
  <c r="UC4014" i="26" a="1"/>
  <c r="UC4014" i="26" s="1"/>
  <c r="UC4015" i="26" a="1"/>
  <c r="UC4015" i="26" s="1"/>
  <c r="UC4016" i="26" a="1"/>
  <c r="UC4016" i="26" s="1"/>
  <c r="UC4017" i="26" a="1"/>
  <c r="UC4017" i="26" s="1"/>
  <c r="UC4018" i="26" a="1"/>
  <c r="UC4018" i="26" s="1"/>
  <c r="UC4019" i="26" a="1"/>
  <c r="UC4019" i="26" s="1"/>
  <c r="UC4020" i="26" a="1"/>
  <c r="UC4020" i="26" s="1"/>
  <c r="UC4021" i="26" a="1"/>
  <c r="UC4021" i="26" s="1"/>
  <c r="UC4022" i="26" a="1"/>
  <c r="UC4022" i="26" s="1"/>
  <c r="UC4023" i="26" a="1"/>
  <c r="UC4023" i="26" s="1"/>
  <c r="UC4024" i="26" a="1"/>
  <c r="UC4024" i="26" s="1"/>
  <c r="UC4025" i="26" a="1"/>
  <c r="UC4025" i="26" s="1"/>
  <c r="UC4026" i="26" a="1"/>
  <c r="UC4026" i="26" s="1"/>
  <c r="UC4027" i="26" a="1"/>
  <c r="UC4027" i="26" s="1"/>
  <c r="UC4028" i="26" a="1"/>
  <c r="UC4028" i="26" s="1"/>
  <c r="UC4029" i="26" a="1"/>
  <c r="UC4029" i="26" s="1"/>
  <c r="UC4030" i="26" a="1"/>
  <c r="UC4030" i="26" s="1"/>
  <c r="UC4031" i="26" a="1"/>
  <c r="UC4031" i="26" s="1"/>
  <c r="UC4032" i="26" a="1"/>
  <c r="UC4032" i="26" s="1"/>
  <c r="UC4033" i="26" a="1"/>
  <c r="UC4033" i="26" s="1"/>
  <c r="UC4034" i="26" a="1"/>
  <c r="UC4034" i="26" s="1"/>
  <c r="UC4035" i="26" a="1"/>
  <c r="UC4035" i="26" s="1"/>
  <c r="UC4036" i="26" a="1"/>
  <c r="UC4036" i="26" s="1"/>
  <c r="UC4037" i="26" a="1"/>
  <c r="UC4037" i="26" s="1"/>
  <c r="UC4038" i="26" a="1"/>
  <c r="UC4038" i="26" s="1"/>
  <c r="UC4039" i="26" a="1"/>
  <c r="UC4039" i="26" s="1"/>
  <c r="UC4040" i="26" a="1"/>
  <c r="UC4040" i="26" s="1"/>
  <c r="UC4041" i="26" a="1"/>
  <c r="UC4041" i="26" s="1"/>
  <c r="UC4042" i="26" a="1"/>
  <c r="UC4042" i="26" s="1"/>
  <c r="UC4043" i="26" a="1"/>
  <c r="UC4043" i="26"/>
  <c r="UC4044" i="26" a="1"/>
  <c r="UC4044" i="26" s="1"/>
  <c r="UC4045" i="26" a="1"/>
  <c r="UC4045" i="26" s="1"/>
  <c r="UC4046" i="26" a="1"/>
  <c r="UC4046" i="26" s="1"/>
  <c r="UC4047" i="26" a="1"/>
  <c r="UC4047" i="26" s="1"/>
  <c r="UC4048" i="26" a="1"/>
  <c r="UC4048" i="26" s="1"/>
  <c r="UC4049" i="26" a="1"/>
  <c r="UC4049" i="26" s="1"/>
  <c r="UC4050" i="26" a="1"/>
  <c r="UC4050" i="26" s="1"/>
  <c r="UC4051" i="26" a="1"/>
  <c r="UC4051" i="26" s="1"/>
  <c r="UC4052" i="26" a="1"/>
  <c r="UC4052" i="26" s="1"/>
  <c r="UC4053" i="26" a="1"/>
  <c r="UC4053" i="26" s="1"/>
  <c r="UC4054" i="26" a="1"/>
  <c r="UC4054" i="26" s="1"/>
  <c r="UC4055" i="26" a="1"/>
  <c r="UC4055" i="26" s="1"/>
  <c r="UC4056" i="26" a="1"/>
  <c r="UC4056" i="26" s="1"/>
  <c r="UC4057" i="26" a="1"/>
  <c r="UC4057" i="26" s="1"/>
  <c r="UC4058" i="26" a="1"/>
  <c r="UC4058" i="26" s="1"/>
  <c r="UC4059" i="26" a="1"/>
  <c r="UC4059" i="26" s="1"/>
  <c r="UC4060" i="26" a="1"/>
  <c r="UC4060" i="26" s="1"/>
  <c r="UC4061" i="26" a="1"/>
  <c r="UC4061" i="26" s="1"/>
  <c r="UC4062" i="26" a="1"/>
  <c r="UC4062" i="26" s="1"/>
  <c r="UC4063" i="26" a="1"/>
  <c r="UC4063" i="26" s="1"/>
  <c r="UC4064" i="26" a="1"/>
  <c r="UC4064" i="26" s="1"/>
  <c r="UC4065" i="26" a="1"/>
  <c r="UC4065" i="26" s="1"/>
  <c r="UC4066" i="26" a="1"/>
  <c r="UC4066" i="26" s="1"/>
  <c r="UC4067" i="26" a="1"/>
  <c r="UC4067" i="26" s="1"/>
  <c r="UC4068" i="26" a="1"/>
  <c r="UC4068" i="26" s="1"/>
  <c r="UC4069" i="26" a="1"/>
  <c r="UC4069" i="26" s="1"/>
  <c r="UC4070" i="26" a="1"/>
  <c r="UC4070" i="26" s="1"/>
  <c r="UC4071" i="26" a="1"/>
  <c r="UC4071" i="26" s="1"/>
  <c r="UC4072" i="26" a="1"/>
  <c r="UC4072" i="26" s="1"/>
  <c r="UC4073" i="26" a="1"/>
  <c r="UC4073" i="26" s="1"/>
  <c r="UC4074" i="26" a="1"/>
  <c r="UC4074" i="26" s="1"/>
  <c r="UC4075" i="26" a="1"/>
  <c r="UC4075" i="26"/>
  <c r="UC4076" i="26" a="1"/>
  <c r="UC4076" i="26" s="1"/>
  <c r="UC4077" i="26" a="1"/>
  <c r="UC4077" i="26" s="1"/>
  <c r="UC4078" i="26" a="1"/>
  <c r="UC4078" i="26" s="1"/>
  <c r="UC4079" i="26" a="1"/>
  <c r="UC4079" i="26" s="1"/>
  <c r="UC4080" i="26" a="1"/>
  <c r="UC4080" i="26" s="1"/>
  <c r="UC4081" i="26" a="1"/>
  <c r="UC4081" i="26" s="1"/>
  <c r="UC4082" i="26" a="1"/>
  <c r="UC4082" i="26" s="1"/>
  <c r="UC4083" i="26" a="1"/>
  <c r="UC4083" i="26" s="1"/>
  <c r="UC4084" i="26" a="1"/>
  <c r="UC4084" i="26" s="1"/>
  <c r="UC4085" i="26" a="1"/>
  <c r="UC4085" i="26" s="1"/>
  <c r="UC4086" i="26" a="1"/>
  <c r="UC4086" i="26" s="1"/>
  <c r="UC4087" i="26" a="1"/>
  <c r="UC4087" i="26" s="1"/>
  <c r="UC4088" i="26" a="1"/>
  <c r="UC4088" i="26" s="1"/>
  <c r="UC4089" i="26" a="1"/>
  <c r="UC4089" i="26" s="1"/>
  <c r="UC4090" i="26" a="1"/>
  <c r="UC4090" i="26" s="1"/>
  <c r="UC4091" i="26" a="1"/>
  <c r="UC4091" i="26" s="1"/>
  <c r="UC4092" i="26" a="1"/>
  <c r="UC4092" i="26" s="1"/>
  <c r="UC4093" i="26" a="1"/>
  <c r="UC4093" i="26" s="1"/>
  <c r="UC4094" i="26" a="1"/>
  <c r="UC4094" i="26" s="1"/>
  <c r="UC4095" i="26" a="1"/>
  <c r="UC4095" i="26" s="1"/>
  <c r="UC4096" i="26" a="1"/>
  <c r="UC4096" i="26" s="1"/>
  <c r="UC4097" i="26" a="1"/>
  <c r="UC4097" i="26" s="1"/>
  <c r="UC4098" i="26" a="1"/>
  <c r="UC4098" i="26" s="1"/>
  <c r="UC4099" i="26" a="1"/>
  <c r="UC4099" i="26" s="1"/>
  <c r="UC4100" i="26" a="1"/>
  <c r="UC4100" i="26" s="1"/>
  <c r="UC4101" i="26" a="1"/>
  <c r="UC4101" i="26" s="1"/>
  <c r="UC4102" i="26" a="1"/>
  <c r="UC4102" i="26" s="1"/>
  <c r="UC4103" i="26" a="1"/>
  <c r="UC4103" i="26" s="1"/>
  <c r="UC4104" i="26" a="1"/>
  <c r="UC4104" i="26" s="1"/>
  <c r="UC4105" i="26" a="1"/>
  <c r="UC4105" i="26" s="1"/>
  <c r="UC4106" i="26" a="1"/>
  <c r="UC4106" i="26" s="1"/>
  <c r="UC4107" i="26" a="1"/>
  <c r="UC4107" i="26"/>
  <c r="UC4108" i="26" a="1"/>
  <c r="UC4108" i="26" s="1"/>
  <c r="UC4109" i="26" a="1"/>
  <c r="UC4109" i="26" s="1"/>
  <c r="UC4110" i="26" a="1"/>
  <c r="UC4110" i="26" s="1"/>
  <c r="UC4111" i="26" a="1"/>
  <c r="UC4111" i="26" s="1"/>
  <c r="UC4112" i="26" a="1"/>
  <c r="UC4112" i="26" s="1"/>
  <c r="UC4113" i="26" a="1"/>
  <c r="UC4113" i="26" s="1"/>
  <c r="UC4114" i="26" a="1"/>
  <c r="UC4114" i="26" s="1"/>
  <c r="UC4115" i="26" a="1"/>
  <c r="UC4115" i="26" s="1"/>
  <c r="UC4116" i="26" a="1"/>
  <c r="UC4116" i="26" s="1"/>
  <c r="UC4117" i="26" a="1"/>
  <c r="UC4117" i="26" s="1"/>
  <c r="UC4118" i="26" a="1"/>
  <c r="UC4118" i="26" s="1"/>
  <c r="UC4119" i="26" a="1"/>
  <c r="UC4119" i="26" s="1"/>
  <c r="UC4120" i="26" a="1"/>
  <c r="UC4120" i="26" s="1"/>
  <c r="UC4121" i="26" a="1"/>
  <c r="UC4121" i="26" s="1"/>
  <c r="UC4122" i="26" a="1"/>
  <c r="UC4122" i="26" s="1"/>
  <c r="UC4123" i="26" a="1"/>
  <c r="UC4123" i="26" s="1"/>
  <c r="UC4124" i="26" a="1"/>
  <c r="UC4124" i="26" s="1"/>
  <c r="UC4125" i="26" a="1"/>
  <c r="UC4125" i="26" s="1"/>
  <c r="UC4126" i="26" a="1"/>
  <c r="UC4126" i="26" s="1"/>
  <c r="UC4127" i="26" a="1"/>
  <c r="UC4127" i="26" s="1"/>
  <c r="UC4128" i="26" a="1"/>
  <c r="UC4128" i="26" s="1"/>
  <c r="UC4129" i="26" a="1"/>
  <c r="UC4129" i="26" s="1"/>
  <c r="UC4130" i="26" a="1"/>
  <c r="UC4130" i="26" s="1"/>
  <c r="UC4131" i="26" a="1"/>
  <c r="UC4131" i="26" s="1"/>
  <c r="UC4132" i="26" a="1"/>
  <c r="UC4132" i="26" s="1"/>
  <c r="UC4133" i="26" a="1"/>
  <c r="UC4133" i="26" s="1"/>
  <c r="UC4134" i="26" a="1"/>
  <c r="UC4134" i="26" s="1"/>
  <c r="UC4135" i="26" a="1"/>
  <c r="UC4135" i="26" s="1"/>
  <c r="UC4136" i="26" a="1"/>
  <c r="UC4136" i="26" s="1"/>
  <c r="UC4137" i="26" a="1"/>
  <c r="UC4137" i="26" s="1"/>
  <c r="UC4138" i="26" a="1"/>
  <c r="UC4138" i="26" s="1"/>
  <c r="UC4139" i="26" a="1"/>
  <c r="UC4139" i="26"/>
  <c r="UC4140" i="26" a="1"/>
  <c r="UC4140" i="26" s="1"/>
  <c r="UC4141" i="26" a="1"/>
  <c r="UC4141" i="26" s="1"/>
  <c r="UC4142" i="26" a="1"/>
  <c r="UC4142" i="26" s="1"/>
  <c r="UC4143" i="26" a="1"/>
  <c r="UC4143" i="26" s="1"/>
  <c r="UC4144" i="26" a="1"/>
  <c r="UC4144" i="26" s="1"/>
  <c r="UC4145" i="26" a="1"/>
  <c r="UC4145" i="26" s="1"/>
  <c r="UC4146" i="26" a="1"/>
  <c r="UC4146" i="26" s="1"/>
  <c r="UC4147" i="26" a="1"/>
  <c r="UC4147" i="26" s="1"/>
  <c r="UC4148" i="26" a="1"/>
  <c r="UC4148" i="26" s="1"/>
  <c r="UC4149" i="26" a="1"/>
  <c r="UC4149" i="26" s="1"/>
  <c r="UC4150" i="26" a="1"/>
  <c r="UC4150" i="26" s="1"/>
  <c r="UC4151" i="26" a="1"/>
  <c r="UC4151" i="26" s="1"/>
  <c r="UC4152" i="26" a="1"/>
  <c r="UC4152" i="26" s="1"/>
  <c r="UC4153" i="26" a="1"/>
  <c r="UC4153" i="26" s="1"/>
  <c r="UC4154" i="26" a="1"/>
  <c r="UC4154" i="26" s="1"/>
  <c r="UC4155" i="26" a="1"/>
  <c r="UC4155" i="26" s="1"/>
  <c r="UC4156" i="26" a="1"/>
  <c r="UC4156" i="26" s="1"/>
  <c r="UC4157" i="26" a="1"/>
  <c r="UC4157" i="26" s="1"/>
  <c r="UC4158" i="26" a="1"/>
  <c r="UC4158" i="26" s="1"/>
  <c r="UC4159" i="26" a="1"/>
  <c r="UC4159" i="26" s="1"/>
  <c r="UC4160" i="26" a="1"/>
  <c r="UC4160" i="26" s="1"/>
  <c r="UC4161" i="26" a="1"/>
  <c r="UC4161" i="26" s="1"/>
  <c r="UC4162" i="26" a="1"/>
  <c r="UC4162" i="26" s="1"/>
  <c r="UC4163" i="26" a="1"/>
  <c r="UC4163" i="26" s="1"/>
  <c r="UC4164" i="26" a="1"/>
  <c r="UC4164" i="26" s="1"/>
  <c r="UC4165" i="26" a="1"/>
  <c r="UC4165" i="26" s="1"/>
  <c r="UC4166" i="26" a="1"/>
  <c r="UC4166" i="26" s="1"/>
  <c r="UC4167" i="26" a="1"/>
  <c r="UC4167" i="26" s="1"/>
  <c r="UC4168" i="26" a="1"/>
  <c r="UC4168" i="26" s="1"/>
  <c r="UC4169" i="26" a="1"/>
  <c r="UC4169" i="26" s="1"/>
  <c r="UC4170" i="26" a="1"/>
  <c r="UC4170" i="26" s="1"/>
  <c r="UC4171" i="26" a="1"/>
  <c r="UC4171" i="26"/>
  <c r="UC4172" i="26" a="1"/>
  <c r="UC4172" i="26" s="1"/>
  <c r="UC4173" i="26" a="1"/>
  <c r="UC4173" i="26" s="1"/>
  <c r="UC4174" i="26" a="1"/>
  <c r="UC4174" i="26" s="1"/>
  <c r="UC4175" i="26" a="1"/>
  <c r="UC4175" i="26" s="1"/>
  <c r="UC4176" i="26" a="1"/>
  <c r="UC4176" i="26" s="1"/>
  <c r="UC4177" i="26" a="1"/>
  <c r="UC4177" i="26" s="1"/>
  <c r="UC4178" i="26" a="1"/>
  <c r="UC4178" i="26" s="1"/>
  <c r="UC4179" i="26" a="1"/>
  <c r="UC4179" i="26" s="1"/>
  <c r="UC4180" i="26" a="1"/>
  <c r="UC4180" i="26" s="1"/>
  <c r="UC4181" i="26" a="1"/>
  <c r="UC4181" i="26" s="1"/>
  <c r="UC4182" i="26" a="1"/>
  <c r="UC4182" i="26" s="1"/>
  <c r="UC4183" i="26" a="1"/>
  <c r="UC4183" i="26" s="1"/>
  <c r="UC4184" i="26" a="1"/>
  <c r="UC4184" i="26" s="1"/>
  <c r="UC4185" i="26" a="1"/>
  <c r="UC4185" i="26" s="1"/>
  <c r="UC4186" i="26" a="1"/>
  <c r="UC4186" i="26" s="1"/>
  <c r="UC4187" i="26" a="1"/>
  <c r="UC4187" i="26" s="1"/>
  <c r="UC4188" i="26" a="1"/>
  <c r="UC4188" i="26" s="1"/>
  <c r="UC4189" i="26" a="1"/>
  <c r="UC4189" i="26" s="1"/>
  <c r="UC4190" i="26" a="1"/>
  <c r="UC4190" i="26" s="1"/>
  <c r="UC4191" i="26" a="1"/>
  <c r="UC4191" i="26" s="1"/>
  <c r="UC4192" i="26" a="1"/>
  <c r="UC4192" i="26" s="1"/>
  <c r="UC4193" i="26" a="1"/>
  <c r="UC4193" i="26" s="1"/>
  <c r="UC4194" i="26" a="1"/>
  <c r="UC4194" i="26" s="1"/>
  <c r="UC4195" i="26" a="1"/>
  <c r="UC4195" i="26" s="1"/>
  <c r="UC4196" i="26" a="1"/>
  <c r="UC4196" i="26" s="1"/>
  <c r="UC4197" i="26" a="1"/>
  <c r="UC4197" i="26" s="1"/>
  <c r="UC4198" i="26" a="1"/>
  <c r="UC4198" i="26" s="1"/>
  <c r="UC4199" i="26" a="1"/>
  <c r="UC4199" i="26" s="1"/>
  <c r="UC4200" i="26" a="1"/>
  <c r="UC4200" i="26" s="1"/>
  <c r="UC4201" i="26" a="1"/>
  <c r="UC4201" i="26" s="1"/>
  <c r="UC4202" i="26" a="1"/>
  <c r="UC4202" i="26" s="1"/>
  <c r="UC4203" i="26" a="1"/>
  <c r="UC4203" i="26"/>
  <c r="UC4204" i="26" a="1"/>
  <c r="UC4204" i="26" s="1"/>
  <c r="UC4205" i="26" a="1"/>
  <c r="UC4205" i="26" s="1"/>
  <c r="UC4206" i="26" a="1"/>
  <c r="UC4206" i="26" s="1"/>
  <c r="UC4207" i="26" a="1"/>
  <c r="UC4207" i="26" s="1"/>
  <c r="UC4208" i="26" a="1"/>
  <c r="UC4208" i="26" s="1"/>
  <c r="UC4209" i="26" a="1"/>
  <c r="UC4209" i="26" s="1"/>
  <c r="UC4210" i="26" a="1"/>
  <c r="UC4210" i="26" s="1"/>
  <c r="UC4211" i="26" a="1"/>
  <c r="UC4211" i="26" s="1"/>
  <c r="UC4212" i="26" a="1"/>
  <c r="UC4212" i="26" s="1"/>
  <c r="UC4213" i="26" a="1"/>
  <c r="UC4213" i="26" s="1"/>
  <c r="UC4214" i="26" a="1"/>
  <c r="UC4214" i="26" s="1"/>
  <c r="UC4215" i="26" a="1"/>
  <c r="UC4215" i="26" s="1"/>
  <c r="UC4216" i="26" a="1"/>
  <c r="UC4216" i="26" s="1"/>
  <c r="UC4217" i="26" a="1"/>
  <c r="UC4217" i="26" s="1"/>
  <c r="UC4218" i="26" a="1"/>
  <c r="UC4218" i="26" s="1"/>
  <c r="UC4219" i="26" a="1"/>
  <c r="UC4219" i="26" s="1"/>
  <c r="UC4220" i="26" a="1"/>
  <c r="UC4220" i="26" s="1"/>
  <c r="UC4221" i="26" a="1"/>
  <c r="UC4221" i="26" s="1"/>
  <c r="UC4222" i="26" a="1"/>
  <c r="UC4222" i="26" s="1"/>
  <c r="UC4223" i="26" a="1"/>
  <c r="UC4223" i="26" s="1"/>
  <c r="UC4224" i="26" a="1"/>
  <c r="UC4224" i="26" s="1"/>
  <c r="UC4225" i="26" a="1"/>
  <c r="UC4225" i="26" s="1"/>
  <c r="UC4226" i="26" a="1"/>
  <c r="UC4226" i="26" s="1"/>
  <c r="UC4227" i="26" a="1"/>
  <c r="UC4227" i="26" s="1"/>
  <c r="UC4228" i="26" a="1"/>
  <c r="UC4228" i="26" s="1"/>
  <c r="UC4229" i="26" a="1"/>
  <c r="UC4229" i="26" s="1"/>
  <c r="UC4230" i="26" a="1"/>
  <c r="UC4230" i="26" s="1"/>
  <c r="UC4231" i="26" a="1"/>
  <c r="UC4231" i="26" s="1"/>
  <c r="UC4232" i="26" a="1"/>
  <c r="UC4232" i="26" s="1"/>
  <c r="UC4233" i="26" a="1"/>
  <c r="UC4233" i="26" s="1"/>
  <c r="UC4234" i="26" a="1"/>
  <c r="UC4234" i="26" s="1"/>
  <c r="UC4235" i="26" a="1"/>
  <c r="UC4235" i="26"/>
  <c r="UC4236" i="26" a="1"/>
  <c r="UC4236" i="26" s="1"/>
  <c r="UC4237" i="26" a="1"/>
  <c r="UC4237" i="26" s="1"/>
  <c r="UC4238" i="26" a="1"/>
  <c r="UC4238" i="26" s="1"/>
  <c r="UC4239" i="26" a="1"/>
  <c r="UC4239" i="26" s="1"/>
  <c r="UC4240" i="26" a="1"/>
  <c r="UC4240" i="26" s="1"/>
  <c r="UC4241" i="26" a="1"/>
  <c r="UC4241" i="26" s="1"/>
  <c r="UC4242" i="26" a="1"/>
  <c r="UC4242" i="26" s="1"/>
  <c r="UC4243" i="26" a="1"/>
  <c r="UC4243" i="26" s="1"/>
  <c r="UC4244" i="26" a="1"/>
  <c r="UC4244" i="26" s="1"/>
  <c r="UC4245" i="26" a="1"/>
  <c r="UC4245" i="26" s="1"/>
  <c r="UC4246" i="26" a="1"/>
  <c r="UC4246" i="26" s="1"/>
  <c r="UC4247" i="26" a="1"/>
  <c r="UC4247" i="26" s="1"/>
  <c r="UC4248" i="26" a="1"/>
  <c r="UC4248" i="26" s="1"/>
  <c r="UC4249" i="26" a="1"/>
  <c r="UC4249" i="26" s="1"/>
  <c r="UC4250" i="26" a="1"/>
  <c r="UC4250" i="26" s="1"/>
  <c r="UC4251" i="26" a="1"/>
  <c r="UC4251" i="26" s="1"/>
  <c r="UC4252" i="26" a="1"/>
  <c r="UC4252" i="26" s="1"/>
  <c r="UC4253" i="26" a="1"/>
  <c r="UC4253" i="26" s="1"/>
  <c r="UC4254" i="26" a="1"/>
  <c r="UC4254" i="26" s="1"/>
  <c r="UC4255" i="26" a="1"/>
  <c r="UC4255" i="26" s="1"/>
  <c r="UC4256" i="26" a="1"/>
  <c r="UC4256" i="26" s="1"/>
  <c r="UC4257" i="26" a="1"/>
  <c r="UC4257" i="26" s="1"/>
  <c r="UC4258" i="26" a="1"/>
  <c r="UC4258" i="26" s="1"/>
  <c r="UC4259" i="26" a="1"/>
  <c r="UC4259" i="26" s="1"/>
  <c r="UC4260" i="26" a="1"/>
  <c r="UC4260" i="26" s="1"/>
  <c r="UC4261" i="26" a="1"/>
  <c r="UC4261" i="26" s="1"/>
  <c r="UC4262" i="26" a="1"/>
  <c r="UC4262" i="26" s="1"/>
  <c r="UC4263" i="26" a="1"/>
  <c r="UC4263" i="26" s="1"/>
  <c r="UC4264" i="26" a="1"/>
  <c r="UC4264" i="26" s="1"/>
  <c r="UC4265" i="26" a="1"/>
  <c r="UC4265" i="26" s="1"/>
  <c r="UC4266" i="26" a="1"/>
  <c r="UC4266" i="26" s="1"/>
  <c r="UC4267" i="26" a="1"/>
  <c r="UC4267" i="26"/>
  <c r="UC4268" i="26" a="1"/>
  <c r="UC4268" i="26" s="1"/>
  <c r="UC4269" i="26" a="1"/>
  <c r="UC4269" i="26" s="1"/>
  <c r="UC4270" i="26" a="1"/>
  <c r="UC4270" i="26" s="1"/>
  <c r="UC4271" i="26" a="1"/>
  <c r="UC4271" i="26" s="1"/>
  <c r="UC4272" i="26" a="1"/>
  <c r="UC4272" i="26" s="1"/>
  <c r="UC4273" i="26" a="1"/>
  <c r="UC4273" i="26" s="1"/>
  <c r="UC4274" i="26" a="1"/>
  <c r="UC4274" i="26" s="1"/>
  <c r="UC4275" i="26" a="1"/>
  <c r="UC4275" i="26" s="1"/>
  <c r="UC4276" i="26" a="1"/>
  <c r="UC4276" i="26" s="1"/>
  <c r="UC4277" i="26" a="1"/>
  <c r="UC4277" i="26" s="1"/>
  <c r="UC4278" i="26" a="1"/>
  <c r="UC4278" i="26" s="1"/>
  <c r="UC4279" i="26" a="1"/>
  <c r="UC4279" i="26" s="1"/>
  <c r="UC4280" i="26" a="1"/>
  <c r="UC4280" i="26" s="1"/>
  <c r="UC4281" i="26" a="1"/>
  <c r="UC4281" i="26" s="1"/>
  <c r="UC4282" i="26" a="1"/>
  <c r="UC4282" i="26" s="1"/>
  <c r="UC4283" i="26" a="1"/>
  <c r="UC4283" i="26" s="1"/>
  <c r="UC4284" i="26" a="1"/>
  <c r="UC4284" i="26" s="1"/>
  <c r="UC4285" i="26" a="1"/>
  <c r="UC4285" i="26" s="1"/>
  <c r="UC4286" i="26" a="1"/>
  <c r="UC4286" i="26" s="1"/>
  <c r="UC4287" i="26" a="1"/>
  <c r="UC4287" i="26" s="1"/>
  <c r="UC4288" i="26" a="1"/>
  <c r="UC4288" i="26" s="1"/>
  <c r="UC4289" i="26" a="1"/>
  <c r="UC4289" i="26"/>
  <c r="UC4290" i="26" a="1"/>
  <c r="UC4290" i="26" s="1"/>
  <c r="UC4291" i="26" a="1"/>
  <c r="UC4291" i="26" s="1"/>
  <c r="UC4292" i="26" a="1"/>
  <c r="UC4292" i="26" s="1"/>
  <c r="UC4293" i="26" a="1"/>
  <c r="UC4293" i="26" s="1"/>
  <c r="UC4294" i="26" a="1"/>
  <c r="UC4294" i="26" s="1"/>
  <c r="UC4295" i="26" a="1"/>
  <c r="UC4295" i="26" s="1"/>
  <c r="UC4296" i="26" a="1"/>
  <c r="UC4296" i="26" s="1"/>
  <c r="UC4297" i="26" a="1"/>
  <c r="UC4297" i="26" s="1"/>
  <c r="UC4298" i="26" a="1"/>
  <c r="UC4298" i="26" s="1"/>
  <c r="UC4299" i="26" a="1"/>
  <c r="UC4299" i="26" s="1"/>
  <c r="UC4300" i="26" a="1"/>
  <c r="UC4300" i="26" s="1"/>
  <c r="UC4301" i="26" a="1"/>
  <c r="UC4301" i="26" s="1"/>
  <c r="UC4302" i="26" a="1"/>
  <c r="UC4302" i="26" s="1"/>
  <c r="UC4303" i="26" a="1"/>
  <c r="UC4303" i="26" s="1"/>
  <c r="UC4304" i="26" a="1"/>
  <c r="UC4304" i="26" s="1"/>
  <c r="UC4305" i="26" a="1"/>
  <c r="UC4305" i="26"/>
  <c r="UC4306" i="26" a="1"/>
  <c r="UC4306" i="26" s="1"/>
  <c r="UC4307" i="26" a="1"/>
  <c r="UC4307" i="26" s="1"/>
  <c r="UC4308" i="26" a="1"/>
  <c r="UC4308" i="26" s="1"/>
  <c r="UC4309" i="26" a="1"/>
  <c r="UC4309" i="26" s="1"/>
  <c r="UC4310" i="26" a="1"/>
  <c r="UC4310" i="26" s="1"/>
  <c r="UC4311" i="26" a="1"/>
  <c r="UC4311" i="26" s="1"/>
  <c r="UC4312" i="26" a="1"/>
  <c r="UC4312" i="26" s="1"/>
  <c r="UC4313" i="26" a="1"/>
  <c r="UC4313" i="26" s="1"/>
  <c r="UC4314" i="26" a="1"/>
  <c r="UC4314" i="26" s="1"/>
  <c r="UC4315" i="26" a="1"/>
  <c r="UC4315" i="26" s="1"/>
  <c r="UC4316" i="26" a="1"/>
  <c r="UC4316" i="26" s="1"/>
  <c r="UC4317" i="26" a="1"/>
  <c r="UC4317" i="26" s="1"/>
  <c r="UC4318" i="26" a="1"/>
  <c r="UC4318" i="26" s="1"/>
  <c r="UC4319" i="26" a="1"/>
  <c r="UC4319" i="26"/>
  <c r="UC4320" i="26" a="1"/>
  <c r="UC4320" i="26" s="1"/>
  <c r="UC4321" i="26" a="1"/>
  <c r="UC4321" i="26" s="1"/>
  <c r="UC4322" i="26" a="1"/>
  <c r="UC4322" i="26" s="1"/>
  <c r="UC4323" i="26" a="1"/>
  <c r="UC4323" i="26" s="1"/>
  <c r="UC4324" i="26" a="1"/>
  <c r="UC4324" i="26" s="1"/>
  <c r="UC4325" i="26" a="1"/>
  <c r="UC4325" i="26" s="1"/>
  <c r="UC4326" i="26" a="1"/>
  <c r="UC4326" i="26" s="1"/>
  <c r="UC4327" i="26" a="1"/>
  <c r="UC4327" i="26" s="1"/>
  <c r="UC4328" i="26" a="1"/>
  <c r="UC4328" i="26" s="1"/>
  <c r="UC4329" i="26" a="1"/>
  <c r="UC4329" i="26" s="1"/>
  <c r="UC4330" i="26" a="1"/>
  <c r="UC4330" i="26" s="1"/>
  <c r="UC4331" i="26" a="1"/>
  <c r="UC4331" i="26" s="1"/>
  <c r="UC4332" i="26" a="1"/>
  <c r="UC4332" i="26" s="1"/>
  <c r="UC4333" i="26" a="1"/>
  <c r="UC4333" i="26" s="1"/>
  <c r="UC4334" i="26" a="1"/>
  <c r="UC4334" i="26" s="1"/>
  <c r="UC4335" i="26" a="1"/>
  <c r="UC4335" i="26"/>
  <c r="UC4336" i="26" a="1"/>
  <c r="UC4336" i="26" s="1"/>
  <c r="UC4337" i="26" a="1"/>
  <c r="UC4337" i="26" s="1"/>
  <c r="UC4338" i="26" a="1"/>
  <c r="UC4338" i="26" s="1"/>
  <c r="UC4339" i="26" a="1"/>
  <c r="UC4339" i="26" s="1"/>
  <c r="UC4340" i="26" a="1"/>
  <c r="UC4340" i="26" s="1"/>
  <c r="UC4341" i="26" a="1"/>
  <c r="UC4341" i="26" s="1"/>
  <c r="UC4342" i="26" a="1"/>
  <c r="UC4342" i="26" s="1"/>
  <c r="UC4343" i="26" a="1"/>
  <c r="UC4343" i="26" s="1"/>
  <c r="UC4344" i="26" a="1"/>
  <c r="UC4344" i="26" s="1"/>
  <c r="UC4345" i="26" a="1"/>
  <c r="UC4345" i="26" s="1"/>
  <c r="UC4346" i="26" a="1"/>
  <c r="UC4346" i="26" s="1"/>
  <c r="UC4347" i="26" a="1"/>
  <c r="UC4347" i="26" s="1"/>
  <c r="UC4348" i="26" a="1"/>
  <c r="UC4348" i="26" s="1"/>
  <c r="UC4349" i="26" a="1"/>
  <c r="UC4349" i="26" s="1"/>
  <c r="UC4350" i="26" a="1"/>
  <c r="UC4350" i="26" s="1"/>
  <c r="UC4351" i="26" a="1"/>
  <c r="UC4351" i="26" s="1"/>
  <c r="UC4352" i="26" a="1"/>
  <c r="UC4352" i="26" s="1"/>
  <c r="UC4353" i="26" a="1"/>
  <c r="UC4353" i="26" s="1"/>
  <c r="UC4354" i="26" a="1"/>
  <c r="UC4354" i="26" s="1"/>
  <c r="UC4355" i="26" a="1"/>
  <c r="UC4355" i="26" s="1"/>
  <c r="UC4356" i="26" a="1"/>
  <c r="UC4356" i="26" s="1"/>
  <c r="UC4357" i="26" a="1"/>
  <c r="UC4357" i="26" s="1"/>
  <c r="UC4358" i="26" a="1"/>
  <c r="UC4358" i="26" s="1"/>
  <c r="UC4359" i="26" a="1"/>
  <c r="UC4359" i="26" s="1"/>
  <c r="UC4360" i="26" a="1"/>
  <c r="UC4360" i="26" s="1"/>
  <c r="UC4361" i="26" a="1"/>
  <c r="UC4361" i="26" s="1"/>
  <c r="UC4362" i="26" a="1"/>
  <c r="UC4362" i="26" s="1"/>
  <c r="UC4363" i="26" a="1"/>
  <c r="UC4363" i="26" s="1"/>
  <c r="UC4364" i="26" a="1"/>
  <c r="UC4364" i="26" s="1"/>
  <c r="UC4365" i="26" a="1"/>
  <c r="UC4365" i="26" s="1"/>
  <c r="UC4366" i="26" a="1"/>
  <c r="UC4366" i="26" s="1"/>
  <c r="UC4367" i="26" a="1"/>
  <c r="UC4367" i="26"/>
  <c r="UC4368" i="26" a="1"/>
  <c r="UC4368" i="26" s="1"/>
  <c r="UC4369" i="26" a="1"/>
  <c r="UC4369" i="26" s="1"/>
  <c r="UC4370" i="26" a="1"/>
  <c r="UC4370" i="26" s="1"/>
  <c r="UC4371" i="26" a="1"/>
  <c r="UC4371" i="26" s="1"/>
  <c r="UC4372" i="26" a="1"/>
  <c r="UC4372" i="26" s="1"/>
  <c r="UC4373" i="26" a="1"/>
  <c r="UC4373" i="26" s="1"/>
  <c r="UC4374" i="26" a="1"/>
  <c r="UC4374" i="26" s="1"/>
  <c r="UC4375" i="26" a="1"/>
  <c r="UC4375" i="26" s="1"/>
  <c r="UC4376" i="26" a="1"/>
  <c r="UC4376" i="26" s="1"/>
  <c r="UC4377" i="26" a="1"/>
  <c r="UC4377" i="26" s="1"/>
  <c r="UC4378" i="26" a="1"/>
  <c r="UC4378" i="26" s="1"/>
  <c r="UC4379" i="26" a="1"/>
  <c r="UC4379" i="26" s="1"/>
  <c r="UC4380" i="26" a="1"/>
  <c r="UC4380" i="26" s="1"/>
  <c r="UC4381" i="26" a="1"/>
  <c r="UC4381" i="26" s="1"/>
  <c r="UC4382" i="26" a="1"/>
  <c r="UC4382" i="26" s="1"/>
  <c r="UC4383" i="26" a="1"/>
  <c r="UC4383" i="26" s="1"/>
  <c r="UC4384" i="26" a="1"/>
  <c r="UC4384" i="26" s="1"/>
  <c r="UC4385" i="26" a="1"/>
  <c r="UC4385" i="26" s="1"/>
  <c r="UC4386" i="26" a="1"/>
  <c r="UC4386" i="26" s="1"/>
  <c r="UC4387" i="26" a="1"/>
  <c r="UC4387" i="26" s="1"/>
  <c r="UC4388" i="26" a="1"/>
  <c r="UC4388" i="26" s="1"/>
  <c r="UC4389" i="26" a="1"/>
  <c r="UC4389" i="26" s="1"/>
  <c r="UC4390" i="26" a="1"/>
  <c r="UC4390" i="26" s="1"/>
  <c r="UC4391" i="26" a="1"/>
  <c r="UC4391" i="26"/>
  <c r="UC4392" i="26" a="1"/>
  <c r="UC4392" i="26" s="1"/>
  <c r="UC4393" i="26" a="1"/>
  <c r="UC4393" i="26" s="1"/>
  <c r="UC4394" i="26" a="1"/>
  <c r="UC4394" i="26" s="1"/>
  <c r="UC4395" i="26" a="1"/>
  <c r="UC4395" i="26" s="1"/>
  <c r="UC4396" i="26" a="1"/>
  <c r="UC4396" i="26" s="1"/>
  <c r="UC4397" i="26" a="1"/>
  <c r="UC4397" i="26" s="1"/>
  <c r="UC4398" i="26" a="1"/>
  <c r="UC4398" i="26" s="1"/>
  <c r="UC4399" i="26" a="1"/>
  <c r="UC4399" i="26" s="1"/>
  <c r="UC4400" i="26" a="1"/>
  <c r="UC4400" i="26" s="1"/>
  <c r="UC4401" i="26" a="1"/>
  <c r="UC4401" i="26" s="1"/>
  <c r="UC4402" i="26" a="1"/>
  <c r="UC4402" i="26" s="1"/>
  <c r="UC4403" i="26" a="1"/>
  <c r="UC4403" i="26" s="1"/>
  <c r="UC4404" i="26" a="1"/>
  <c r="UC4404" i="26" s="1"/>
  <c r="UC4405" i="26" a="1"/>
  <c r="UC4405" i="26" s="1"/>
  <c r="UC4406" i="26" a="1"/>
  <c r="UC4406" i="26" s="1"/>
  <c r="UC4407" i="26" a="1"/>
  <c r="UC4407" i="26"/>
  <c r="UC4408" i="26" a="1"/>
  <c r="UC4408" i="26" s="1"/>
  <c r="UC4409" i="26" a="1"/>
  <c r="UC4409" i="26" s="1"/>
  <c r="UC4410" i="26" a="1"/>
  <c r="UC4410" i="26" s="1"/>
  <c r="UC4411" i="26" a="1"/>
  <c r="UC4411" i="26" s="1"/>
  <c r="UC4412" i="26" a="1"/>
  <c r="UC4412" i="26" s="1"/>
  <c r="UC4413" i="26" a="1"/>
  <c r="UC4413" i="26" s="1"/>
  <c r="UC4414" i="26" a="1"/>
  <c r="UC4414" i="26" s="1"/>
  <c r="UC4415" i="26" a="1"/>
  <c r="UC4415" i="26" s="1"/>
  <c r="UC4416" i="26" a="1"/>
  <c r="UC4416" i="26" s="1"/>
  <c r="UC4417" i="26" a="1"/>
  <c r="UC4417" i="26" s="1"/>
  <c r="UC4418" i="26" a="1"/>
  <c r="UC4418" i="26" s="1"/>
  <c r="UC4419" i="26" a="1"/>
  <c r="UC4419" i="26" s="1"/>
  <c r="UC4420" i="26" a="1"/>
  <c r="UC4420" i="26" s="1"/>
  <c r="UC4421" i="26" a="1"/>
  <c r="UC4421" i="26" s="1"/>
  <c r="UC4422" i="26" a="1"/>
  <c r="UC4422" i="26" s="1"/>
  <c r="UC4423" i="26" a="1"/>
  <c r="UC4423" i="26"/>
  <c r="UC4424" i="26" a="1"/>
  <c r="UC4424" i="26" s="1"/>
  <c r="UC4425" i="26" a="1"/>
  <c r="UC4425" i="26" s="1"/>
  <c r="UC4426" i="26" a="1"/>
  <c r="UC4426" i="26" s="1"/>
  <c r="UC4427" i="26" a="1"/>
  <c r="UC4427" i="26" s="1"/>
  <c r="UC4428" i="26" a="1"/>
  <c r="UC4428" i="26" s="1"/>
  <c r="UC4429" i="26" a="1"/>
  <c r="UC4429" i="26" s="1"/>
  <c r="UC4430" i="26" a="1"/>
  <c r="UC4430" i="26" s="1"/>
  <c r="UC4431" i="26" a="1"/>
  <c r="UC4431" i="26" s="1"/>
  <c r="UC4432" i="26" a="1"/>
  <c r="UC4432" i="26" s="1"/>
  <c r="UC4433" i="26" a="1"/>
  <c r="UC4433" i="26" s="1"/>
  <c r="UC4434" i="26" a="1"/>
  <c r="UC4434" i="26" s="1"/>
  <c r="UC4435" i="26" a="1"/>
  <c r="UC4435" i="26" s="1"/>
  <c r="UC4436" i="26" a="1"/>
  <c r="UC4436" i="26" s="1"/>
  <c r="UC4437" i="26" a="1"/>
  <c r="UC4437" i="26" s="1"/>
  <c r="UC4438" i="26" a="1"/>
  <c r="UC4438" i="26" s="1"/>
  <c r="UC4439" i="26" a="1"/>
  <c r="UC4439" i="26"/>
  <c r="UC4440" i="26" a="1"/>
  <c r="UC4440" i="26" s="1"/>
  <c r="UC4441" i="26" a="1"/>
  <c r="UC4441" i="26" s="1"/>
  <c r="UC4442" i="26" a="1"/>
  <c r="UC4442" i="26" s="1"/>
  <c r="UC4443" i="26" a="1"/>
  <c r="UC4443" i="26" s="1"/>
  <c r="UC4444" i="26" a="1"/>
  <c r="UC4444" i="26" s="1"/>
  <c r="UC4445" i="26" a="1"/>
  <c r="UC4445" i="26" s="1"/>
  <c r="UC4446" i="26" a="1"/>
  <c r="UC4446" i="26" s="1"/>
  <c r="UC4447" i="26" a="1"/>
  <c r="UC4447" i="26" s="1"/>
  <c r="UC4448" i="26" a="1"/>
  <c r="UC4448" i="26" s="1"/>
  <c r="UC4449" i="26" a="1"/>
  <c r="UC4449" i="26" s="1"/>
  <c r="UC4450" i="26" a="1"/>
  <c r="UC4450" i="26" s="1"/>
  <c r="UC4451" i="26" a="1"/>
  <c r="UC4451" i="26" s="1"/>
  <c r="UC4452" i="26" a="1"/>
  <c r="UC4452" i="26" s="1"/>
  <c r="UC4453" i="26" a="1"/>
  <c r="UC4453" i="26" s="1"/>
  <c r="UC4454" i="26" a="1"/>
  <c r="UC4454" i="26" s="1"/>
  <c r="UC4455" i="26" a="1"/>
  <c r="UC4455" i="26"/>
  <c r="UC4456" i="26" a="1"/>
  <c r="UC4456" i="26" s="1"/>
  <c r="UC4457" i="26" a="1"/>
  <c r="UC4457" i="26" s="1"/>
  <c r="UC4458" i="26" a="1"/>
  <c r="UC4458" i="26" s="1"/>
  <c r="UC4459" i="26" a="1"/>
  <c r="UC4459" i="26" s="1"/>
  <c r="UC4460" i="26" a="1"/>
  <c r="UC4460" i="26" s="1"/>
  <c r="UC4461" i="26" a="1"/>
  <c r="UC4461" i="26" s="1"/>
  <c r="UC4462" i="26" a="1"/>
  <c r="UC4462" i="26" s="1"/>
  <c r="UC4463" i="26" a="1"/>
  <c r="UC4463" i="26" s="1"/>
  <c r="UC4464" i="26" a="1"/>
  <c r="UC4464" i="26" s="1"/>
  <c r="UC4465" i="26" a="1"/>
  <c r="UC4465" i="26" s="1"/>
  <c r="UC4466" i="26" a="1"/>
  <c r="UC4466" i="26" s="1"/>
  <c r="UC4467" i="26" a="1"/>
  <c r="UC4467" i="26" s="1"/>
  <c r="UC4468" i="26" a="1"/>
  <c r="UC4468" i="26" s="1"/>
  <c r="UC4469" i="26" a="1"/>
  <c r="UC4469" i="26" s="1"/>
  <c r="UC4470" i="26" a="1"/>
  <c r="UC4470" i="26" s="1"/>
  <c r="UC4471" i="26" a="1"/>
  <c r="UC4471" i="26"/>
  <c r="UC4472" i="26" a="1"/>
  <c r="UC4472" i="26" s="1"/>
  <c r="UC4473" i="26" a="1"/>
  <c r="UC4473" i="26" s="1"/>
  <c r="UC4474" i="26" a="1"/>
  <c r="UC4474" i="26" s="1"/>
  <c r="UC4475" i="26" a="1"/>
  <c r="UC4475" i="26" s="1"/>
  <c r="UC4476" i="26" a="1"/>
  <c r="UC4476" i="26" s="1"/>
  <c r="UC4477" i="26" a="1"/>
  <c r="UC4477" i="26" s="1"/>
  <c r="UC4478" i="26" a="1"/>
  <c r="UC4478" i="26" s="1"/>
  <c r="UC4479" i="26" a="1"/>
  <c r="UC4479" i="26" s="1"/>
  <c r="UC4480" i="26" a="1"/>
  <c r="UC4480" i="26" s="1"/>
  <c r="UC4481" i="26" a="1"/>
  <c r="UC4481" i="26" s="1"/>
  <c r="UC4482" i="26" a="1"/>
  <c r="UC4482" i="26" s="1"/>
  <c r="UC4483" i="26" a="1"/>
  <c r="UC4483" i="26" s="1"/>
  <c r="UC4484" i="26" a="1"/>
  <c r="UC4484" i="26" s="1"/>
  <c r="UC4485" i="26" a="1"/>
  <c r="UC4485" i="26" s="1"/>
  <c r="UC4486" i="26" a="1"/>
  <c r="UC4486" i="26" s="1"/>
  <c r="UC4487" i="26" a="1"/>
  <c r="UC4487" i="26"/>
  <c r="UC4488" i="26" a="1"/>
  <c r="UC4488" i="26" s="1"/>
  <c r="UC4489" i="26" a="1"/>
  <c r="UC4489" i="26" s="1"/>
  <c r="UC4490" i="26" a="1"/>
  <c r="UC4490" i="26" s="1"/>
  <c r="UC4491" i="26" a="1"/>
  <c r="UC4491" i="26" s="1"/>
  <c r="UC4492" i="26" a="1"/>
  <c r="UC4492" i="26" s="1"/>
  <c r="UC4493" i="26" a="1"/>
  <c r="UC4493" i="26" s="1"/>
  <c r="UC4494" i="26" a="1"/>
  <c r="UC4494" i="26" s="1"/>
  <c r="UC4495" i="26" a="1"/>
  <c r="UC4495" i="26" s="1"/>
  <c r="UC4496" i="26" a="1"/>
  <c r="UC4496" i="26" s="1"/>
  <c r="UC4497" i="26" a="1"/>
  <c r="UC4497" i="26" s="1"/>
  <c r="UC4498" i="26" a="1"/>
  <c r="UC4498" i="26" s="1"/>
  <c r="UC4499" i="26" a="1"/>
  <c r="UC4499" i="26" s="1"/>
  <c r="UC4500" i="26" a="1"/>
  <c r="UC4500" i="26" s="1"/>
  <c r="UC4501" i="26" a="1"/>
  <c r="UC4501" i="26" s="1"/>
  <c r="UC4502" i="26" a="1"/>
  <c r="UC4502" i="26" s="1"/>
  <c r="UC4503" i="26" a="1"/>
  <c r="UC4503" i="26"/>
  <c r="UC4504" i="26" a="1"/>
  <c r="UC4504" i="26" s="1"/>
  <c r="UC4505" i="26" a="1"/>
  <c r="UC4505" i="26" s="1"/>
  <c r="UC4506" i="26" a="1"/>
  <c r="UC4506" i="26" s="1"/>
  <c r="UC4507" i="26" a="1"/>
  <c r="UC4507" i="26" s="1"/>
  <c r="UC4508" i="26" a="1"/>
  <c r="UC4508" i="26" s="1"/>
  <c r="UC4509" i="26" a="1"/>
  <c r="UC4509" i="26" s="1"/>
  <c r="UC4510" i="26" a="1"/>
  <c r="UC4510" i="26" s="1"/>
  <c r="UC4511" i="26" a="1"/>
  <c r="UC4511" i="26" s="1"/>
  <c r="UC4512" i="26" a="1"/>
  <c r="UC4512" i="26" s="1"/>
  <c r="UC4513" i="26" a="1"/>
  <c r="UC4513" i="26" s="1"/>
  <c r="UC4514" i="26" a="1"/>
  <c r="UC4514" i="26" s="1"/>
  <c r="UC4515" i="26" a="1"/>
  <c r="UC4515" i="26" s="1"/>
  <c r="UC4516" i="26" a="1"/>
  <c r="UC4516" i="26" s="1"/>
  <c r="UC4517" i="26" a="1"/>
  <c r="UC4517" i="26" s="1"/>
  <c r="UC4518" i="26" a="1"/>
  <c r="UC4518" i="26" s="1"/>
  <c r="UC4519" i="26" a="1"/>
  <c r="UC4519" i="26"/>
  <c r="UC4520" i="26" a="1"/>
  <c r="UC4520" i="26" s="1"/>
  <c r="UC4521" i="26" a="1"/>
  <c r="UC4521" i="26" s="1"/>
  <c r="UC4522" i="26" a="1"/>
  <c r="UC4522" i="26" s="1"/>
  <c r="UC4523" i="26" a="1"/>
  <c r="UC4523" i="26" s="1"/>
  <c r="UC4524" i="26" a="1"/>
  <c r="UC4524" i="26" s="1"/>
  <c r="UC4525" i="26" a="1"/>
  <c r="UC4525" i="26" s="1"/>
  <c r="UC4526" i="26" a="1"/>
  <c r="UC4526" i="26" s="1"/>
  <c r="UC4527" i="26" a="1"/>
  <c r="UC4527" i="26" s="1"/>
  <c r="UC4528" i="26" a="1"/>
  <c r="UC4528" i="26" s="1"/>
  <c r="UC4529" i="26" a="1"/>
  <c r="UC4529" i="26" s="1"/>
  <c r="UC4530" i="26" a="1"/>
  <c r="UC4530" i="26" s="1"/>
  <c r="UC4531" i="26" a="1"/>
  <c r="UC4531" i="26" s="1"/>
  <c r="UC4532" i="26" a="1"/>
  <c r="UC4532" i="26" s="1"/>
  <c r="UC4533" i="26" a="1"/>
  <c r="UC4533" i="26" s="1"/>
  <c r="UC4534" i="26" a="1"/>
  <c r="UC4534" i="26" s="1"/>
  <c r="UC4535" i="26" a="1"/>
  <c r="UC4535" i="26"/>
  <c r="UC4536" i="26" a="1"/>
  <c r="UC4536" i="26" s="1"/>
  <c r="UC4537" i="26" a="1"/>
  <c r="UC4537" i="26" s="1"/>
  <c r="UC4538" i="26" a="1"/>
  <c r="UC4538" i="26" s="1"/>
  <c r="UC4539" i="26" a="1"/>
  <c r="UC4539" i="26" s="1"/>
  <c r="UC4540" i="26" a="1"/>
  <c r="UC4540" i="26" s="1"/>
  <c r="UC4541" i="26" a="1"/>
  <c r="UC4541" i="26" s="1"/>
  <c r="UC4542" i="26" a="1"/>
  <c r="UC4542" i="26" s="1"/>
  <c r="UC4543" i="26" a="1"/>
  <c r="UC4543" i="26" s="1"/>
  <c r="UC4544" i="26" a="1"/>
  <c r="UC4544" i="26" s="1"/>
  <c r="UC4545" i="26" a="1"/>
  <c r="UC4545" i="26" s="1"/>
  <c r="UC4546" i="26" a="1"/>
  <c r="UC4546" i="26" s="1"/>
  <c r="UC4547" i="26" a="1"/>
  <c r="UC4547" i="26" s="1"/>
  <c r="UC4548" i="26" a="1"/>
  <c r="UC4548" i="26" s="1"/>
  <c r="UC4549" i="26" a="1"/>
  <c r="UC4549" i="26" s="1"/>
  <c r="UC4550" i="26" a="1"/>
  <c r="UC4550" i="26" s="1"/>
  <c r="UC4551" i="26" a="1"/>
  <c r="UC4551" i="26"/>
  <c r="UC4552" i="26" a="1"/>
  <c r="UC4552" i="26" s="1"/>
  <c r="UC4553" i="26" a="1"/>
  <c r="UC4553" i="26" s="1"/>
  <c r="UC4554" i="26" a="1"/>
  <c r="UC4554" i="26" s="1"/>
  <c r="UC4555" i="26" a="1"/>
  <c r="UC4555" i="26" s="1"/>
  <c r="UC4556" i="26" a="1"/>
  <c r="UC4556" i="26" s="1"/>
  <c r="UC4557" i="26" a="1"/>
  <c r="UC4557" i="26" s="1"/>
  <c r="UC4558" i="26" a="1"/>
  <c r="UC4558" i="26" s="1"/>
  <c r="UC4559" i="26" a="1"/>
  <c r="UC4559" i="26" s="1"/>
  <c r="UC4560" i="26" a="1"/>
  <c r="UC4560" i="26" s="1"/>
  <c r="UC4561" i="26" a="1"/>
  <c r="UC4561" i="26" s="1"/>
  <c r="UC4562" i="26" a="1"/>
  <c r="UC4562" i="26" s="1"/>
  <c r="UC4563" i="26" a="1"/>
  <c r="UC4563" i="26" s="1"/>
  <c r="UC4564" i="26" a="1"/>
  <c r="UC4564" i="26" s="1"/>
  <c r="UC4565" i="26" a="1"/>
  <c r="UC4565" i="26" s="1"/>
  <c r="UC4566" i="26" a="1"/>
  <c r="UC4566" i="26" s="1"/>
  <c r="UC4567" i="26" a="1"/>
  <c r="UC4567" i="26"/>
  <c r="UC4568" i="26" a="1"/>
  <c r="UC4568" i="26" s="1"/>
  <c r="UC4569" i="26" a="1"/>
  <c r="UC4569" i="26" s="1"/>
  <c r="UC4570" i="26" a="1"/>
  <c r="UC4570" i="26" s="1"/>
  <c r="UC4571" i="26" a="1"/>
  <c r="UC4571" i="26" s="1"/>
  <c r="UC4572" i="26" a="1"/>
  <c r="UC4572" i="26" s="1"/>
  <c r="UC4573" i="26" a="1"/>
  <c r="UC4573" i="26" s="1"/>
  <c r="UC4574" i="26" a="1"/>
  <c r="UC4574" i="26" s="1"/>
  <c r="UC4575" i="26" a="1"/>
  <c r="UC4575" i="26" s="1"/>
  <c r="UC4576" i="26" a="1"/>
  <c r="UC4576" i="26" s="1"/>
  <c r="UC4577" i="26" a="1"/>
  <c r="UC4577" i="26" s="1"/>
  <c r="UC4578" i="26" a="1"/>
  <c r="UC4578" i="26" s="1"/>
  <c r="UC4579" i="26" a="1"/>
  <c r="UC4579" i="26" s="1"/>
  <c r="UC4580" i="26" a="1"/>
  <c r="UC4580" i="26" s="1"/>
  <c r="UC4581" i="26" a="1"/>
  <c r="UC4581" i="26" s="1"/>
  <c r="UC4582" i="26" a="1"/>
  <c r="UC4582" i="26" s="1"/>
  <c r="UC4583" i="26" a="1"/>
  <c r="UC4583" i="26"/>
  <c r="UC4584" i="26" a="1"/>
  <c r="UC4584" i="26" s="1"/>
  <c r="UC4585" i="26" a="1"/>
  <c r="UC4585" i="26" s="1"/>
  <c r="UC4586" i="26" a="1"/>
  <c r="UC4586" i="26" s="1"/>
  <c r="UC4587" i="26" a="1"/>
  <c r="UC4587" i="26" s="1"/>
  <c r="UC4588" i="26" a="1"/>
  <c r="UC4588" i="26" s="1"/>
  <c r="UC4589" i="26" a="1"/>
  <c r="UC4589" i="26" s="1"/>
  <c r="UC4590" i="26" a="1"/>
  <c r="UC4590" i="26" s="1"/>
  <c r="UC4591" i="26" a="1"/>
  <c r="UC4591" i="26" s="1"/>
  <c r="UC4592" i="26" a="1"/>
  <c r="UC4592" i="26" s="1"/>
  <c r="UC4593" i="26" a="1"/>
  <c r="UC4593" i="26" s="1"/>
  <c r="UC4594" i="26" a="1"/>
  <c r="UC4594" i="26" s="1"/>
  <c r="UC4595" i="26" a="1"/>
  <c r="UC4595" i="26" s="1"/>
  <c r="UC4596" i="26" a="1"/>
  <c r="UC4596" i="26" s="1"/>
  <c r="UC4597" i="26" a="1"/>
  <c r="UC4597" i="26" s="1"/>
  <c r="UC4598" i="26" a="1"/>
  <c r="UC4598" i="26" s="1"/>
  <c r="UC4599" i="26" a="1"/>
  <c r="UC4599" i="26"/>
  <c r="UC4600" i="26" a="1"/>
  <c r="UC4600" i="26" s="1"/>
  <c r="UC4601" i="26" a="1"/>
  <c r="UC4601" i="26" s="1"/>
  <c r="UC4602" i="26" a="1"/>
  <c r="UC4602" i="26" s="1"/>
  <c r="UC4603" i="26" a="1"/>
  <c r="UC4603" i="26" s="1"/>
  <c r="UC4604" i="26" a="1"/>
  <c r="UC4604" i="26" s="1"/>
  <c r="UC4605" i="26" a="1"/>
  <c r="UC4605" i="26" s="1"/>
  <c r="UC4606" i="26" a="1"/>
  <c r="UC4606" i="26" s="1"/>
  <c r="UC4607" i="26" a="1"/>
  <c r="UC4607" i="26" s="1"/>
  <c r="UC4608" i="26" a="1"/>
  <c r="UC4608" i="26" s="1"/>
  <c r="UC4609" i="26" a="1"/>
  <c r="UC4609" i="26" s="1"/>
  <c r="UC4610" i="26" a="1"/>
  <c r="UC4610" i="26" s="1"/>
  <c r="UC4611" i="26" a="1"/>
  <c r="UC4611" i="26" s="1"/>
  <c r="UC4612" i="26" a="1"/>
  <c r="UC4612" i="26" s="1"/>
  <c r="UC4613" i="26" a="1"/>
  <c r="UC4613" i="26" s="1"/>
  <c r="UC4614" i="26" a="1"/>
  <c r="UC4614" i="26" s="1"/>
  <c r="UC4615" i="26" a="1"/>
  <c r="UC4615" i="26"/>
  <c r="UC4616" i="26" a="1"/>
  <c r="UC4616" i="26" s="1"/>
  <c r="UC4617" i="26" a="1"/>
  <c r="UC4617" i="26" s="1"/>
  <c r="UC4618" i="26" a="1"/>
  <c r="UC4618" i="26" s="1"/>
  <c r="UC4619" i="26" a="1"/>
  <c r="UC4619" i="26" s="1"/>
  <c r="UC4620" i="26" a="1"/>
  <c r="UC4620" i="26" s="1"/>
  <c r="UC4621" i="26" a="1"/>
  <c r="UC4621" i="26" s="1"/>
  <c r="UC4622" i="26" a="1"/>
  <c r="UC4622" i="26" s="1"/>
  <c r="UC4623" i="26" a="1"/>
  <c r="UC4623" i="26" s="1"/>
  <c r="UC4624" i="26" a="1"/>
  <c r="UC4624" i="26" s="1"/>
  <c r="UC4625" i="26" a="1"/>
  <c r="UC4625" i="26" s="1"/>
  <c r="UC4626" i="26" a="1"/>
  <c r="UC4626" i="26" s="1"/>
  <c r="UC4627" i="26" a="1"/>
  <c r="UC4627" i="26" s="1"/>
  <c r="UC4628" i="26" a="1"/>
  <c r="UC4628" i="26" s="1"/>
  <c r="UC4629" i="26" a="1"/>
  <c r="UC4629" i="26" s="1"/>
  <c r="UC4630" i="26" a="1"/>
  <c r="UC4630" i="26" s="1"/>
  <c r="UC4631" i="26" a="1"/>
  <c r="UC4631" i="26"/>
  <c r="UC4632" i="26" a="1"/>
  <c r="UC4632" i="26" s="1"/>
  <c r="UC4633" i="26" a="1"/>
  <c r="UC4633" i="26" s="1"/>
  <c r="UC4634" i="26" a="1"/>
  <c r="UC4634" i="26" s="1"/>
  <c r="UC4635" i="26" a="1"/>
  <c r="UC4635" i="26" s="1"/>
  <c r="UC4636" i="26" a="1"/>
  <c r="UC4636" i="26" s="1"/>
  <c r="UC4637" i="26" a="1"/>
  <c r="UC4637" i="26" s="1"/>
  <c r="UC4638" i="26" a="1"/>
  <c r="UC4638" i="26" s="1"/>
  <c r="UC4639" i="26" a="1"/>
  <c r="UC4639" i="26" s="1"/>
  <c r="UC4640" i="26" a="1"/>
  <c r="UC4640" i="26" s="1"/>
  <c r="UC4641" i="26" a="1"/>
  <c r="UC4641" i="26" s="1"/>
  <c r="UC4642" i="26" a="1"/>
  <c r="UC4642" i="26" s="1"/>
  <c r="UC4643" i="26" a="1"/>
  <c r="UC4643" i="26" s="1"/>
  <c r="UC4644" i="26" a="1"/>
  <c r="UC4644" i="26" s="1"/>
  <c r="UC4645" i="26" a="1"/>
  <c r="UC4645" i="26" s="1"/>
  <c r="UC4646" i="26" a="1"/>
  <c r="UC4646" i="26" s="1"/>
  <c r="UC4647" i="26" a="1"/>
  <c r="UC4647" i="26"/>
  <c r="UC4648" i="26" a="1"/>
  <c r="UC4648" i="26" s="1"/>
  <c r="UC4649" i="26" a="1"/>
  <c r="UC4649" i="26" s="1"/>
  <c r="UC4650" i="26" a="1"/>
  <c r="UC4650" i="26" s="1"/>
  <c r="UC4651" i="26" a="1"/>
  <c r="UC4651" i="26" s="1"/>
  <c r="UC4652" i="26" a="1"/>
  <c r="UC4652" i="26" s="1"/>
  <c r="UC4653" i="26" a="1"/>
  <c r="UC4653" i="26" s="1"/>
  <c r="UC4654" i="26" a="1"/>
  <c r="UC4654" i="26" s="1"/>
  <c r="UC4655" i="26" a="1"/>
  <c r="UC4655" i="26" s="1"/>
  <c r="UC4656" i="26" a="1"/>
  <c r="UC4656" i="26" s="1"/>
  <c r="UC4657" i="26" a="1"/>
  <c r="UC4657" i="26" s="1"/>
  <c r="UC4658" i="26" a="1"/>
  <c r="UC4658" i="26" s="1"/>
  <c r="UC4659" i="26" a="1"/>
  <c r="UC4659" i="26" s="1"/>
  <c r="UC4660" i="26" a="1"/>
  <c r="UC4660" i="26" s="1"/>
  <c r="UC4661" i="26" a="1"/>
  <c r="UC4661" i="26" s="1"/>
  <c r="UC4662" i="26" a="1"/>
  <c r="UC4662" i="26" s="1"/>
  <c r="UC4663" i="26" a="1"/>
  <c r="UC4663" i="26"/>
  <c r="UC4664" i="26" a="1"/>
  <c r="UC4664" i="26" s="1"/>
  <c r="UC4665" i="26" a="1"/>
  <c r="UC4665" i="26" s="1"/>
  <c r="UC4666" i="26" a="1"/>
  <c r="UC4666" i="26" s="1"/>
  <c r="UC4667" i="26" a="1"/>
  <c r="UC4667" i="26" s="1"/>
  <c r="UC4668" i="26" a="1"/>
  <c r="UC4668" i="26" s="1"/>
  <c r="UC4669" i="26" a="1"/>
  <c r="UC4669" i="26" s="1"/>
  <c r="UC4670" i="26" a="1"/>
  <c r="UC4670" i="26" s="1"/>
  <c r="UC4671" i="26" a="1"/>
  <c r="UC4671" i="26" s="1"/>
  <c r="UC4672" i="26" a="1"/>
  <c r="UC4672" i="26" s="1"/>
  <c r="UC4673" i="26" a="1"/>
  <c r="UC4673" i="26" s="1"/>
  <c r="UC4674" i="26" a="1"/>
  <c r="UC4674" i="26" s="1"/>
  <c r="UC4675" i="26" a="1"/>
  <c r="UC4675" i="26" s="1"/>
  <c r="UC4676" i="26" a="1"/>
  <c r="UC4676" i="26" s="1"/>
  <c r="UC4677" i="26" a="1"/>
  <c r="UC4677" i="26" s="1"/>
  <c r="UC4678" i="26" a="1"/>
  <c r="UC4678" i="26" s="1"/>
  <c r="UC4679" i="26" a="1"/>
  <c r="UC4679" i="26"/>
  <c r="UC4680" i="26" a="1"/>
  <c r="UC4680" i="26" s="1"/>
  <c r="UC4681" i="26" a="1"/>
  <c r="UC4681" i="26" s="1"/>
  <c r="UC4682" i="26" a="1"/>
  <c r="UC4682" i="26" s="1"/>
  <c r="UC4683" i="26" a="1"/>
  <c r="UC4683" i="26" s="1"/>
  <c r="UC4684" i="26" a="1"/>
  <c r="UC4684" i="26" s="1"/>
  <c r="UC4685" i="26" a="1"/>
  <c r="UC4685" i="26" s="1"/>
  <c r="UC4686" i="26" a="1"/>
  <c r="UC4686" i="26" s="1"/>
  <c r="UC4687" i="26" a="1"/>
  <c r="UC4687" i="26" s="1"/>
  <c r="UC4688" i="26" a="1"/>
  <c r="UC4688" i="26" s="1"/>
  <c r="UC4689" i="26" a="1"/>
  <c r="UC4689" i="26" s="1"/>
  <c r="UC4690" i="26" a="1"/>
  <c r="UC4690" i="26" s="1"/>
  <c r="UC4691" i="26" a="1"/>
  <c r="UC4691" i="26" s="1"/>
  <c r="UC4692" i="26" a="1"/>
  <c r="UC4692" i="26" s="1"/>
  <c r="UC4693" i="26" a="1"/>
  <c r="UC4693" i="26" s="1"/>
  <c r="UC4694" i="26" a="1"/>
  <c r="UC4694" i="26" s="1"/>
  <c r="UC4695" i="26" a="1"/>
  <c r="UC4695" i="26" s="1"/>
  <c r="UC4696" i="26" a="1"/>
  <c r="UC4696" i="26" s="1"/>
  <c r="UC4697" i="26" a="1"/>
  <c r="UC4697" i="26" s="1"/>
  <c r="UC4698" i="26" a="1"/>
  <c r="UC4698" i="26" s="1"/>
  <c r="UC4699" i="26" a="1"/>
  <c r="UC4699" i="26" s="1"/>
  <c r="UC4700" i="26" a="1"/>
  <c r="UC4700" i="26" s="1"/>
  <c r="UC4701" i="26" a="1"/>
  <c r="UC4701" i="26" s="1"/>
  <c r="UC4702" i="26" a="1"/>
  <c r="UC4702" i="26" s="1"/>
  <c r="UC4703" i="26" a="1"/>
  <c r="UC4703" i="26" s="1"/>
  <c r="UC4704" i="26" a="1"/>
  <c r="UC4704" i="26" s="1"/>
  <c r="UC4705" i="26" a="1"/>
  <c r="UC4705" i="26"/>
  <c r="UC4706" i="26" a="1"/>
  <c r="UC4706" i="26" s="1"/>
  <c r="UC4707" i="26" a="1"/>
  <c r="UC4707" i="26" s="1"/>
  <c r="UC4708" i="26" a="1"/>
  <c r="UC4708" i="26" s="1"/>
  <c r="UC4709" i="26" a="1"/>
  <c r="UC4709" i="26" s="1"/>
  <c r="UC4710" i="26" a="1"/>
  <c r="UC4710" i="26" s="1"/>
  <c r="UC4711" i="26" a="1"/>
  <c r="UC4711" i="26" s="1"/>
  <c r="UC4712" i="26" a="1"/>
  <c r="UC4712" i="26" s="1"/>
  <c r="UC4713" i="26" a="1"/>
  <c r="UC4713" i="26" s="1"/>
  <c r="UC4714" i="26" a="1"/>
  <c r="UC4714" i="26" s="1"/>
  <c r="UC4715" i="26" a="1"/>
  <c r="UC4715" i="26" s="1"/>
  <c r="UC4716" i="26" a="1"/>
  <c r="UC4716" i="26" s="1"/>
  <c r="UC4717" i="26" a="1"/>
  <c r="UC4717" i="26" s="1"/>
  <c r="UC4718" i="26" a="1"/>
  <c r="UC4718" i="26" s="1"/>
  <c r="UC4719" i="26" a="1"/>
  <c r="UC4719" i="26" s="1"/>
  <c r="UC4720" i="26" a="1"/>
  <c r="UC4720" i="26" s="1"/>
  <c r="UC4721" i="26" a="1"/>
  <c r="UC4721" i="26" s="1"/>
  <c r="UC4722" i="26" a="1"/>
  <c r="UC4722" i="26" s="1"/>
  <c r="UC4723" i="26" a="1"/>
  <c r="UC4723" i="26" s="1"/>
  <c r="UC4724" i="26" a="1"/>
  <c r="UC4724" i="26" s="1"/>
  <c r="UC4725" i="26" a="1"/>
  <c r="UC4725" i="26" s="1"/>
  <c r="UC4726" i="26" a="1"/>
  <c r="UC4726" i="26" s="1"/>
  <c r="UC4727" i="26" a="1"/>
  <c r="UC4727" i="26" s="1"/>
  <c r="UC4728" i="26" a="1"/>
  <c r="UC4728" i="26" s="1"/>
  <c r="UC4729" i="26" a="1"/>
  <c r="UC4729" i="26" s="1"/>
  <c r="UC4730" i="26" a="1"/>
  <c r="UC4730" i="26" s="1"/>
  <c r="UC4731" i="26" a="1"/>
  <c r="UC4731" i="26" s="1"/>
  <c r="UC4732" i="26" a="1"/>
  <c r="UC4732" i="26" s="1"/>
  <c r="UC4733" i="26" a="1"/>
  <c r="UC4733" i="26" s="1"/>
  <c r="UC4734" i="26" a="1"/>
  <c r="UC4734" i="26" s="1"/>
  <c r="UC4735" i="26" a="1"/>
  <c r="UC4735" i="26" s="1"/>
  <c r="UC4736" i="26" a="1"/>
  <c r="UC4736" i="26" s="1"/>
  <c r="UC4737" i="26" a="1"/>
  <c r="UC4737" i="26"/>
  <c r="UC4738" i="26" a="1"/>
  <c r="UC4738" i="26" s="1"/>
  <c r="UC4739" i="26" a="1"/>
  <c r="UC4739" i="26" s="1"/>
  <c r="UC4740" i="26" a="1"/>
  <c r="UC4740" i="26" s="1"/>
  <c r="UC4741" i="26" a="1"/>
  <c r="UC4741" i="26" s="1"/>
  <c r="UC4742" i="26" a="1"/>
  <c r="UC4742" i="26" s="1"/>
  <c r="UC4743" i="26" a="1"/>
  <c r="UC4743" i="26" s="1"/>
  <c r="UC4744" i="26" a="1"/>
  <c r="UC4744" i="26" s="1"/>
  <c r="UC4745" i="26" a="1"/>
  <c r="UC4745" i="26" s="1"/>
  <c r="UC4746" i="26" a="1"/>
  <c r="UC4746" i="26" s="1"/>
  <c r="UC4747" i="26" a="1"/>
  <c r="UC4747" i="26" s="1"/>
  <c r="UC4748" i="26" a="1"/>
  <c r="UC4748" i="26" s="1"/>
  <c r="UC4749" i="26" a="1"/>
  <c r="UC4749" i="26" s="1"/>
  <c r="UC4750" i="26" a="1"/>
  <c r="UC4750" i="26" s="1"/>
  <c r="UC4751" i="26" a="1"/>
  <c r="UC4751" i="26" s="1"/>
  <c r="UC4752" i="26" a="1"/>
  <c r="UC4752" i="26" s="1"/>
  <c r="UC4753" i="26" a="1"/>
  <c r="UC4753" i="26" s="1"/>
  <c r="UC4754" i="26" a="1"/>
  <c r="UC4754" i="26" s="1"/>
  <c r="UC4755" i="26" a="1"/>
  <c r="UC4755" i="26" s="1"/>
  <c r="UC4756" i="26" a="1"/>
  <c r="UC4756" i="26" s="1"/>
  <c r="UC4757" i="26" a="1"/>
  <c r="UC4757" i="26" s="1"/>
  <c r="UC4758" i="26" a="1"/>
  <c r="UC4758" i="26" s="1"/>
  <c r="UC4759" i="26" a="1"/>
  <c r="UC4759" i="26" s="1"/>
  <c r="UC4760" i="26" a="1"/>
  <c r="UC4760" i="26" s="1"/>
  <c r="UC4761" i="26" a="1"/>
  <c r="UC4761" i="26" s="1"/>
  <c r="UC4762" i="26" a="1"/>
  <c r="UC4762" i="26" s="1"/>
  <c r="UC4763" i="26" a="1"/>
  <c r="UC4763" i="26" s="1"/>
  <c r="UC4764" i="26" a="1"/>
  <c r="UC4764" i="26" s="1"/>
  <c r="UC4765" i="26" a="1"/>
  <c r="UC4765" i="26" s="1"/>
  <c r="UC4766" i="26" a="1"/>
  <c r="UC4766" i="26" s="1"/>
  <c r="UC4767" i="26" a="1"/>
  <c r="UC4767" i="26" s="1"/>
  <c r="UC4768" i="26" a="1"/>
  <c r="UC4768" i="26" s="1"/>
  <c r="UC4769" i="26" a="1"/>
  <c r="UC4769" i="26"/>
  <c r="UC4770" i="26" a="1"/>
  <c r="UC4770" i="26" s="1"/>
  <c r="UC4771" i="26" a="1"/>
  <c r="UC4771" i="26" s="1"/>
  <c r="UC4772" i="26" a="1"/>
  <c r="UC4772" i="26" s="1"/>
  <c r="UC4773" i="26" a="1"/>
  <c r="UC4773" i="26" s="1"/>
  <c r="UC4774" i="26" a="1"/>
  <c r="UC4774" i="26" s="1"/>
  <c r="UC4775" i="26" a="1"/>
  <c r="UC4775" i="26" s="1"/>
  <c r="UC4776" i="26" a="1"/>
  <c r="UC4776" i="26" s="1"/>
  <c r="UC4777" i="26" a="1"/>
  <c r="UC4777" i="26" s="1"/>
  <c r="UC4778" i="26" a="1"/>
  <c r="UC4778" i="26" s="1"/>
  <c r="UC4779" i="26" a="1"/>
  <c r="UC4779" i="26" s="1"/>
  <c r="UC4780" i="26" a="1"/>
  <c r="UC4780" i="26" s="1"/>
  <c r="UC4781" i="26" a="1"/>
  <c r="UC4781" i="26" s="1"/>
  <c r="UC4782" i="26" a="1"/>
  <c r="UC4782" i="26" s="1"/>
  <c r="UC4783" i="26" a="1"/>
  <c r="UC4783" i="26" s="1"/>
  <c r="UC4784" i="26" a="1"/>
  <c r="UC4784" i="26" s="1"/>
  <c r="UC4785" i="26" a="1"/>
  <c r="UC4785" i="26" s="1"/>
  <c r="UC4786" i="26" a="1"/>
  <c r="UC4786" i="26" s="1"/>
  <c r="UC4787" i="26" a="1"/>
  <c r="UC4787" i="26" s="1"/>
  <c r="UC4788" i="26" a="1"/>
  <c r="UC4788" i="26" s="1"/>
  <c r="UC4789" i="26" a="1"/>
  <c r="UC4789" i="26" s="1"/>
  <c r="UC4790" i="26" a="1"/>
  <c r="UC4790" i="26" s="1"/>
  <c r="UC4791" i="26" a="1"/>
  <c r="UC4791" i="26" s="1"/>
  <c r="UC4792" i="26" a="1"/>
  <c r="UC4792" i="26" s="1"/>
  <c r="UC4793" i="26" a="1"/>
  <c r="UC4793" i="26" s="1"/>
  <c r="UC4794" i="26" a="1"/>
  <c r="UC4794" i="26" s="1"/>
  <c r="UC4795" i="26" a="1"/>
  <c r="UC4795" i="26" s="1"/>
  <c r="UC4796" i="26" a="1"/>
  <c r="UC4796" i="26" s="1"/>
  <c r="UC4797" i="26" a="1"/>
  <c r="UC4797" i="26" s="1"/>
  <c r="UC4798" i="26" a="1"/>
  <c r="UC4798" i="26" s="1"/>
  <c r="UC4799" i="26" a="1"/>
  <c r="UC4799" i="26" s="1"/>
  <c r="UC4800" i="26" a="1"/>
  <c r="UC4800" i="26" s="1"/>
  <c r="UC4801" i="26" a="1"/>
  <c r="UC4801" i="26"/>
  <c r="UC4802" i="26" a="1"/>
  <c r="UC4802" i="26" s="1"/>
  <c r="UC4803" i="26" a="1"/>
  <c r="UC4803" i="26" s="1"/>
  <c r="UC4804" i="26" a="1"/>
  <c r="UC4804" i="26" s="1"/>
  <c r="UC4805" i="26" a="1"/>
  <c r="UC4805" i="26" s="1"/>
  <c r="UC4806" i="26" a="1"/>
  <c r="UC4806" i="26" s="1"/>
  <c r="UC4807" i="26" a="1"/>
  <c r="UC4807" i="26" s="1"/>
  <c r="UC4808" i="26" a="1"/>
  <c r="UC4808" i="26" s="1"/>
  <c r="UC4809" i="26" a="1"/>
  <c r="UC4809" i="26" s="1"/>
  <c r="UC4810" i="26" a="1"/>
  <c r="UC4810" i="26" s="1"/>
  <c r="UC4811" i="26" a="1"/>
  <c r="UC4811" i="26" s="1"/>
  <c r="UC4812" i="26" a="1"/>
  <c r="UC4812" i="26" s="1"/>
  <c r="UC4813" i="26" a="1"/>
  <c r="UC4813" i="26" s="1"/>
  <c r="UC4814" i="26" a="1"/>
  <c r="UC4814" i="26" s="1"/>
  <c r="UC4815" i="26" a="1"/>
  <c r="UC4815" i="26" s="1"/>
  <c r="UC4816" i="26" a="1"/>
  <c r="UC4816" i="26" s="1"/>
  <c r="UC4817" i="26" a="1"/>
  <c r="UC4817" i="26" s="1"/>
  <c r="UC4818" i="26" a="1"/>
  <c r="UC4818" i="26" s="1"/>
  <c r="UC4819" i="26" a="1"/>
  <c r="UC4819" i="26" s="1"/>
  <c r="UC4820" i="26" a="1"/>
  <c r="UC4820" i="26" s="1"/>
  <c r="UC4821" i="26" a="1"/>
  <c r="UC4821" i="26" s="1"/>
  <c r="UC4822" i="26" a="1"/>
  <c r="UC4822" i="26" s="1"/>
  <c r="UC4823" i="26" a="1"/>
  <c r="UC4823" i="26" s="1"/>
  <c r="UC4824" i="26" a="1"/>
  <c r="UC4824" i="26" s="1"/>
  <c r="UC4825" i="26" a="1"/>
  <c r="UC4825" i="26" s="1"/>
  <c r="UC4826" i="26" a="1"/>
  <c r="UC4826" i="26" s="1"/>
  <c r="UC4827" i="26" a="1"/>
  <c r="UC4827" i="26" s="1"/>
  <c r="UC4828" i="26" a="1"/>
  <c r="UC4828" i="26" s="1"/>
  <c r="UC4829" i="26" a="1"/>
  <c r="UC4829" i="26" s="1"/>
  <c r="UC4830" i="26" a="1"/>
  <c r="UC4830" i="26" s="1"/>
  <c r="UC4831" i="26" a="1"/>
  <c r="UC4831" i="26" s="1"/>
  <c r="UC4832" i="26" a="1"/>
  <c r="UC4832" i="26" s="1"/>
  <c r="UC4833" i="26" a="1"/>
  <c r="UC4833" i="26"/>
  <c r="UC4834" i="26" a="1"/>
  <c r="UC4834" i="26" s="1"/>
  <c r="UC4835" i="26" a="1"/>
  <c r="UC4835" i="26" s="1"/>
  <c r="UC4836" i="26" a="1"/>
  <c r="UC4836" i="26" s="1"/>
  <c r="UC4837" i="26" a="1"/>
  <c r="UC4837" i="26" s="1"/>
  <c r="UC4838" i="26" a="1"/>
  <c r="UC4838" i="26" s="1"/>
  <c r="UC4839" i="26" a="1"/>
  <c r="UC4839" i="26" s="1"/>
  <c r="UC4840" i="26" a="1"/>
  <c r="UC4840" i="26" s="1"/>
  <c r="UC4841" i="26" a="1"/>
  <c r="UC4841" i="26" s="1"/>
  <c r="UC4842" i="26" a="1"/>
  <c r="UC4842" i="26" s="1"/>
  <c r="UC4843" i="26" a="1"/>
  <c r="UC4843" i="26" s="1"/>
  <c r="UC4844" i="26" a="1"/>
  <c r="UC4844" i="26" s="1"/>
  <c r="UC4845" i="26" a="1"/>
  <c r="UC4845" i="26" s="1"/>
  <c r="UC4846" i="26" a="1"/>
  <c r="UC4846" i="26" s="1"/>
  <c r="UC4847" i="26" a="1"/>
  <c r="UC4847" i="26" s="1"/>
  <c r="UC4848" i="26" a="1"/>
  <c r="UC4848" i="26" s="1"/>
  <c r="UC4849" i="26" a="1"/>
  <c r="UC4849" i="26" s="1"/>
  <c r="UC4850" i="26" a="1"/>
  <c r="UC4850" i="26" s="1"/>
  <c r="UC4851" i="26" a="1"/>
  <c r="UC4851" i="26" s="1"/>
  <c r="UC4852" i="26" a="1"/>
  <c r="UC4852" i="26" s="1"/>
  <c r="UC4853" i="26" a="1"/>
  <c r="UC4853" i="26" s="1"/>
  <c r="UC4854" i="26" a="1"/>
  <c r="UC4854" i="26" s="1"/>
  <c r="UC4855" i="26" a="1"/>
  <c r="UC4855" i="26" s="1"/>
  <c r="UC4856" i="26" a="1"/>
  <c r="UC4856" i="26" s="1"/>
  <c r="UC4857" i="26" a="1"/>
  <c r="UC4857" i="26" s="1"/>
  <c r="UC4858" i="26" a="1"/>
  <c r="UC4858" i="26" s="1"/>
  <c r="UC4859" i="26" a="1"/>
  <c r="UC4859" i="26" s="1"/>
  <c r="UC4860" i="26" a="1"/>
  <c r="UC4860" i="26" s="1"/>
  <c r="UC4861" i="26" a="1"/>
  <c r="UC4861" i="26" s="1"/>
  <c r="UC4862" i="26" a="1"/>
  <c r="UC4862" i="26" s="1"/>
  <c r="UC4863" i="26" a="1"/>
  <c r="UC4863" i="26" s="1"/>
  <c r="UC4864" i="26" a="1"/>
  <c r="UC4864" i="26" s="1"/>
  <c r="UC4865" i="26" a="1"/>
  <c r="UC4865" i="26"/>
  <c r="UC4866" i="26" a="1"/>
  <c r="UC4866" i="26" s="1"/>
  <c r="UC4867" i="26" a="1"/>
  <c r="UC4867" i="26" s="1"/>
  <c r="UC4868" i="26" a="1"/>
  <c r="UC4868" i="26" s="1"/>
  <c r="UC4869" i="26" a="1"/>
  <c r="UC4869" i="26" s="1"/>
  <c r="UC4870" i="26" a="1"/>
  <c r="UC4870" i="26" s="1"/>
  <c r="UC4871" i="26" a="1"/>
  <c r="UC4871" i="26" s="1"/>
  <c r="UC4872" i="26" a="1"/>
  <c r="UC4872" i="26" s="1"/>
  <c r="UC4873" i="26" a="1"/>
  <c r="UC4873" i="26" s="1"/>
  <c r="UC4874" i="26" a="1"/>
  <c r="UC4874" i="26" s="1"/>
  <c r="UC4875" i="26" a="1"/>
  <c r="UC4875" i="26" s="1"/>
  <c r="UC4876" i="26" a="1"/>
  <c r="UC4876" i="26" s="1"/>
  <c r="UC4877" i="26" a="1"/>
  <c r="UC4877" i="26" s="1"/>
  <c r="UC4878" i="26" a="1"/>
  <c r="UC4878" i="26" s="1"/>
  <c r="UC4879" i="26" a="1"/>
  <c r="UC4879" i="26" s="1"/>
  <c r="UC4880" i="26" a="1"/>
  <c r="UC4880" i="26" s="1"/>
  <c r="UC4881" i="26" a="1"/>
  <c r="UC4881" i="26" s="1"/>
  <c r="UC4882" i="26" a="1"/>
  <c r="UC4882" i="26" s="1"/>
  <c r="UC4883" i="26" a="1"/>
  <c r="UC4883" i="26" s="1"/>
  <c r="UC4884" i="26" a="1"/>
  <c r="UC4884" i="26" s="1"/>
  <c r="UC4885" i="26" a="1"/>
  <c r="UC4885" i="26" s="1"/>
  <c r="UC4886" i="26" a="1"/>
  <c r="UC4886" i="26" s="1"/>
  <c r="UC4887" i="26" a="1"/>
  <c r="UC4887" i="26" s="1"/>
  <c r="UC4888" i="26" a="1"/>
  <c r="UC4888" i="26" s="1"/>
  <c r="UC4889" i="26" a="1"/>
  <c r="UC4889" i="26" s="1"/>
  <c r="UC4890" i="26" a="1"/>
  <c r="UC4890" i="26" s="1"/>
  <c r="UC4891" i="26" a="1"/>
  <c r="UC4891" i="26" s="1"/>
  <c r="UC4892" i="26" a="1"/>
  <c r="UC4892" i="26" s="1"/>
  <c r="UC4893" i="26" a="1"/>
  <c r="UC4893" i="26" s="1"/>
  <c r="UC4894" i="26" a="1"/>
  <c r="UC4894" i="26" s="1"/>
  <c r="UC4895" i="26" a="1"/>
  <c r="UC4895" i="26" s="1"/>
  <c r="UC4896" i="26" a="1"/>
  <c r="UC4896" i="26" s="1"/>
  <c r="UC4897" i="26" a="1"/>
  <c r="UC4897" i="26"/>
  <c r="UC4898" i="26" a="1"/>
  <c r="UC4898" i="26" s="1"/>
  <c r="UC4899" i="26" a="1"/>
  <c r="UC4899" i="26" s="1"/>
  <c r="UC4900" i="26" a="1"/>
  <c r="UC4900" i="26" s="1"/>
  <c r="UC4901" i="26" a="1"/>
  <c r="UC4901" i="26" s="1"/>
  <c r="UC4902" i="26" a="1"/>
  <c r="UC4902" i="26" s="1"/>
  <c r="UC4903" i="26" a="1"/>
  <c r="UC4903" i="26" s="1"/>
  <c r="UC4904" i="26" a="1"/>
  <c r="UC4904" i="26" s="1"/>
  <c r="UC4905" i="26" a="1"/>
  <c r="UC4905" i="26" s="1"/>
  <c r="UC4906" i="26" a="1"/>
  <c r="UC4906" i="26" s="1"/>
  <c r="UC4907" i="26" a="1"/>
  <c r="UC4907" i="26" s="1"/>
  <c r="UC4908" i="26" a="1"/>
  <c r="UC4908" i="26" s="1"/>
  <c r="UC4909" i="26" a="1"/>
  <c r="UC4909" i="26" s="1"/>
  <c r="UC4910" i="26" a="1"/>
  <c r="UC4910" i="26" s="1"/>
  <c r="UC4911" i="26" a="1"/>
  <c r="UC4911" i="26" s="1"/>
  <c r="UC4912" i="26" a="1"/>
  <c r="UC4912" i="26" s="1"/>
  <c r="UC4913" i="26" a="1"/>
  <c r="UC4913" i="26" s="1"/>
  <c r="UC4914" i="26" a="1"/>
  <c r="UC4914" i="26" s="1"/>
  <c r="UC4915" i="26" a="1"/>
  <c r="UC4915" i="26" s="1"/>
  <c r="UC4916" i="26" a="1"/>
  <c r="UC4916" i="26" s="1"/>
  <c r="UC4917" i="26" a="1"/>
  <c r="UC4917" i="26" s="1"/>
  <c r="UC4918" i="26" a="1"/>
  <c r="UC4918" i="26" s="1"/>
  <c r="UC4919" i="26" a="1"/>
  <c r="UC4919" i="26" s="1"/>
  <c r="UC4920" i="26" a="1"/>
  <c r="UC4920" i="26" s="1"/>
  <c r="UC4921" i="26" a="1"/>
  <c r="UC4921" i="26" s="1"/>
  <c r="UC4922" i="26" a="1"/>
  <c r="UC4922" i="26" s="1"/>
  <c r="UC4923" i="26" a="1"/>
  <c r="UC4923" i="26" s="1"/>
  <c r="UC4924" i="26" a="1"/>
  <c r="UC4924" i="26" s="1"/>
  <c r="UC4925" i="26" a="1"/>
  <c r="UC4925" i="26" s="1"/>
  <c r="UC4926" i="26" a="1"/>
  <c r="UC4926" i="26" s="1"/>
  <c r="UC4927" i="26" a="1"/>
  <c r="UC4927" i="26" s="1"/>
  <c r="UC4928" i="26" a="1"/>
  <c r="UC4928" i="26" s="1"/>
  <c r="UC4929" i="26" a="1"/>
  <c r="UC4929" i="26"/>
  <c r="UC4930" i="26" a="1"/>
  <c r="UC4930" i="26" s="1"/>
  <c r="UC4931" i="26" a="1"/>
  <c r="UC4931" i="26" s="1"/>
  <c r="UC4932" i="26" a="1"/>
  <c r="UC4932" i="26" s="1"/>
  <c r="UC4933" i="26" a="1"/>
  <c r="UC4933" i="26" s="1"/>
  <c r="UC4934" i="26" a="1"/>
  <c r="UC4934" i="26" s="1"/>
  <c r="UC4935" i="26" a="1"/>
  <c r="UC4935" i="26" s="1"/>
  <c r="UC4936" i="26" a="1"/>
  <c r="UC4936" i="26" s="1"/>
  <c r="UC4937" i="26" a="1"/>
  <c r="UC4937" i="26" s="1"/>
  <c r="UC4938" i="26" a="1"/>
  <c r="UC4938" i="26" s="1"/>
  <c r="UC4939" i="26" a="1"/>
  <c r="UC4939" i="26" s="1"/>
  <c r="UC4940" i="26" a="1"/>
  <c r="UC4940" i="26" s="1"/>
  <c r="UC4941" i="26" a="1"/>
  <c r="UC4941" i="26" s="1"/>
  <c r="UC4942" i="26" a="1"/>
  <c r="UC4942" i="26" s="1"/>
  <c r="UC4943" i="26" a="1"/>
  <c r="UC4943" i="26" s="1"/>
  <c r="UC4944" i="26" a="1"/>
  <c r="UC4944" i="26" s="1"/>
  <c r="UC4945" i="26" a="1"/>
  <c r="UC4945" i="26" s="1"/>
  <c r="UC4946" i="26" a="1"/>
  <c r="UC4946" i="26" s="1"/>
  <c r="UC4947" i="26" a="1"/>
  <c r="UC4947" i="26" s="1"/>
  <c r="UC4948" i="26" a="1"/>
  <c r="UC4948" i="26" s="1"/>
  <c r="UC4949" i="26" a="1"/>
  <c r="UC4949" i="26" s="1"/>
  <c r="UC4950" i="26" a="1"/>
  <c r="UC4950" i="26" s="1"/>
  <c r="UC4951" i="26" a="1"/>
  <c r="UC4951" i="26" s="1"/>
  <c r="UC4952" i="26" a="1"/>
  <c r="UC4952" i="26" s="1"/>
  <c r="UC4953" i="26" a="1"/>
  <c r="UC4953" i="26" s="1"/>
  <c r="UC4954" i="26" a="1"/>
  <c r="UC4954" i="26" s="1"/>
  <c r="UC4955" i="26" a="1"/>
  <c r="UC4955" i="26" s="1"/>
  <c r="UC4956" i="26" a="1"/>
  <c r="UC4956" i="26" s="1"/>
  <c r="UC4957" i="26" a="1"/>
  <c r="UC4957" i="26" s="1"/>
  <c r="UC4958" i="26" a="1"/>
  <c r="UC4958" i="26" s="1"/>
  <c r="UC4959" i="26" a="1"/>
  <c r="UC4959" i="26" s="1"/>
  <c r="UC4960" i="26" a="1"/>
  <c r="UC4960" i="26" s="1"/>
  <c r="UC4961" i="26" a="1"/>
  <c r="UC4961" i="26"/>
  <c r="UC4962" i="26" a="1"/>
  <c r="UC4962" i="26" s="1"/>
  <c r="UC4963" i="26" a="1"/>
  <c r="UC4963" i="26" s="1"/>
  <c r="UC4964" i="26" a="1"/>
  <c r="UC4964" i="26" s="1"/>
  <c r="UC4965" i="26" a="1"/>
  <c r="UC4965" i="26" s="1"/>
  <c r="UC4966" i="26" a="1"/>
  <c r="UC4966" i="26" s="1"/>
  <c r="UC4967" i="26" a="1"/>
  <c r="UC4967" i="26" s="1"/>
  <c r="UC4968" i="26" a="1"/>
  <c r="UC4968" i="26" s="1"/>
  <c r="UC4969" i="26" a="1"/>
  <c r="UC4969" i="26" s="1"/>
  <c r="UC4970" i="26" a="1"/>
  <c r="UC4970" i="26" s="1"/>
  <c r="UC4971" i="26" a="1"/>
  <c r="UC4971" i="26" s="1"/>
  <c r="UC4972" i="26" a="1"/>
  <c r="UC4972" i="26" s="1"/>
  <c r="UC4973" i="26" a="1"/>
  <c r="UC4973" i="26" s="1"/>
  <c r="UC4974" i="26" a="1"/>
  <c r="UC4974" i="26" s="1"/>
  <c r="UC4975" i="26" a="1"/>
  <c r="UC4975" i="26" s="1"/>
  <c r="UC4976" i="26" a="1"/>
  <c r="UC4976" i="26" s="1"/>
  <c r="UC4977" i="26" a="1"/>
  <c r="UC4977" i="26" s="1"/>
  <c r="UC4978" i="26" a="1"/>
  <c r="UC4978" i="26" s="1"/>
  <c r="UC4979" i="26" a="1"/>
  <c r="UC4979" i="26" s="1"/>
  <c r="UC4980" i="26" a="1"/>
  <c r="UC4980" i="26" s="1"/>
  <c r="UC4981" i="26" a="1"/>
  <c r="UC4981" i="26" s="1"/>
  <c r="UC4982" i="26" a="1"/>
  <c r="UC4982" i="26" s="1"/>
  <c r="UC4983" i="26" a="1"/>
  <c r="UC4983" i="26" s="1"/>
  <c r="UC4984" i="26" a="1"/>
  <c r="UC4984" i="26" s="1"/>
  <c r="UC4985" i="26" a="1"/>
  <c r="UC4985" i="26" s="1"/>
  <c r="UC4986" i="26" a="1"/>
  <c r="UC4986" i="26" s="1"/>
  <c r="UC4987" i="26" a="1"/>
  <c r="UC4987" i="26" s="1"/>
  <c r="UC4988" i="26" a="1"/>
  <c r="UC4988" i="26" s="1"/>
  <c r="UC4989" i="26" a="1"/>
  <c r="UC4989" i="26" s="1"/>
  <c r="UC4990" i="26" a="1"/>
  <c r="UC4990" i="26" s="1"/>
  <c r="UC4991" i="26" a="1"/>
  <c r="UC4991" i="26" s="1"/>
  <c r="UC4992" i="26" a="1"/>
  <c r="UC4992" i="26" s="1"/>
  <c r="UC4993" i="26" a="1"/>
  <c r="UC4993" i="26"/>
  <c r="UC4994" i="26" a="1"/>
  <c r="UC4994" i="26" s="1"/>
  <c r="UC4995" i="26" a="1"/>
  <c r="UC4995" i="26" s="1"/>
  <c r="UC4996" i="26" a="1"/>
  <c r="UC4996" i="26" s="1"/>
  <c r="UC4997" i="26" a="1"/>
  <c r="UC4997" i="26" s="1"/>
  <c r="UC4998" i="26" a="1"/>
  <c r="UC4998" i="26" s="1"/>
  <c r="UC4999" i="26" a="1"/>
  <c r="UC4999" i="26" s="1"/>
  <c r="UC5000" i="26" a="1"/>
  <c r="UC5000" i="26" s="1"/>
  <c r="UC5001" i="26" a="1"/>
  <c r="UC5001" i="26" s="1"/>
  <c r="UC5002" i="26" a="1"/>
  <c r="UC5002" i="26" s="1"/>
  <c r="UC5003" i="26" a="1"/>
  <c r="UC5003" i="26" s="1"/>
  <c r="UC5004" i="26" a="1"/>
  <c r="UC5004" i="26" s="1"/>
  <c r="UC5005" i="26" a="1"/>
  <c r="UC5005" i="26" s="1"/>
  <c r="UC5006" i="26" a="1"/>
  <c r="UC5006" i="26" s="1"/>
  <c r="UC5007" i="26" a="1"/>
  <c r="UC5007" i="26" s="1"/>
  <c r="UC5008" i="26" a="1"/>
  <c r="UC5008" i="26" s="1"/>
  <c r="UC5009" i="26" a="1"/>
  <c r="UC5009" i="26" s="1"/>
  <c r="UC5010" i="26" a="1"/>
  <c r="UC5010" i="26" s="1"/>
  <c r="UC5011" i="26" a="1"/>
  <c r="UC5011" i="26" s="1"/>
  <c r="UC5012" i="26" a="1"/>
  <c r="UC5012" i="26" s="1"/>
  <c r="UC5013" i="26" a="1"/>
  <c r="UC5013" i="26" s="1"/>
  <c r="UC5014" i="26" a="1"/>
  <c r="UC5014" i="26" s="1"/>
  <c r="UC5015" i="26" a="1"/>
  <c r="UC5015" i="26" s="1"/>
  <c r="UC5016" i="26" a="1"/>
  <c r="UC5016" i="26" s="1"/>
  <c r="UC5017" i="26" a="1"/>
  <c r="UC5017" i="26"/>
  <c r="UC5018" i="26" a="1"/>
  <c r="UC5018" i="26" s="1"/>
  <c r="UC5019" i="26" a="1"/>
  <c r="UC5019" i="26" s="1"/>
  <c r="UC5020" i="26" a="1"/>
  <c r="UC5020" i="26" s="1"/>
  <c r="UC5021" i="26" a="1"/>
  <c r="UC5021" i="26" s="1"/>
  <c r="UC5022" i="26" a="1"/>
  <c r="UC5022" i="26" s="1"/>
  <c r="UC5023" i="26" a="1"/>
  <c r="UC5023" i="26" s="1"/>
  <c r="UC5024" i="26" a="1"/>
  <c r="UC5024" i="26" s="1"/>
  <c r="UC5025" i="26" a="1"/>
  <c r="UC5025" i="26" s="1"/>
  <c r="UC5026" i="26" a="1"/>
  <c r="UC5026" i="26" s="1"/>
  <c r="UC5027" i="26" a="1"/>
  <c r="UC5027" i="26" s="1"/>
  <c r="UC5028" i="26" a="1"/>
  <c r="UC5028" i="26" s="1"/>
  <c r="UC5029" i="26" a="1"/>
  <c r="UC5029" i="26" s="1"/>
  <c r="UC5030" i="26" a="1"/>
  <c r="UC5030" i="26" s="1"/>
  <c r="UC5031" i="26" a="1"/>
  <c r="UC5031" i="26" s="1"/>
  <c r="UC5032" i="26" a="1"/>
  <c r="UC5032" i="26" s="1"/>
  <c r="UC5033" i="26" a="1"/>
  <c r="UC5033" i="26" s="1"/>
  <c r="UC5034" i="26" a="1"/>
  <c r="UC5034" i="26" s="1"/>
  <c r="UC5035" i="26" a="1"/>
  <c r="UC5035" i="26" s="1"/>
  <c r="UC5036" i="26" a="1"/>
  <c r="UC5036" i="26" s="1"/>
  <c r="UC5037" i="26" a="1"/>
  <c r="UC5037" i="26" s="1"/>
  <c r="UC5038" i="26" a="1"/>
  <c r="UC5038" i="26" s="1"/>
  <c r="UC5039" i="26" a="1"/>
  <c r="UC5039" i="26"/>
  <c r="UC5040" i="26" a="1"/>
  <c r="UC5040" i="26" s="1"/>
  <c r="UC5041" i="26" a="1"/>
  <c r="UC5041" i="26" s="1"/>
  <c r="UC5042" i="26" a="1"/>
  <c r="UC5042" i="26" s="1"/>
  <c r="UC5043" i="26" a="1"/>
  <c r="UC5043" i="26" s="1"/>
  <c r="UC5044" i="26" a="1"/>
  <c r="UC5044" i="26" s="1"/>
  <c r="UC5045" i="26" a="1"/>
  <c r="UC5045" i="26" s="1"/>
  <c r="UC5046" i="26" a="1"/>
  <c r="UC5046" i="26" s="1"/>
  <c r="UC5047" i="26" a="1"/>
  <c r="UC5047" i="26" s="1"/>
  <c r="UC5048" i="26" a="1"/>
  <c r="UC5048" i="26" s="1"/>
  <c r="UC5049" i="26" a="1"/>
  <c r="UC5049" i="26" s="1"/>
  <c r="UC5050" i="26" a="1"/>
  <c r="UC5050" i="26" s="1"/>
  <c r="UC5051" i="26" a="1"/>
  <c r="UC5051" i="26" s="1"/>
  <c r="UC5052" i="26" a="1"/>
  <c r="UC5052" i="26" s="1"/>
  <c r="UC5053" i="26" a="1"/>
  <c r="UC5053" i="26" s="1"/>
  <c r="UC5054" i="26" a="1"/>
  <c r="UC5054" i="26" s="1"/>
  <c r="UC5055" i="26" a="1"/>
  <c r="UC5055" i="26" s="1"/>
  <c r="UC5056" i="26" a="1"/>
  <c r="UC5056" i="26" s="1"/>
  <c r="UC5057" i="26" a="1"/>
  <c r="UC5057" i="26"/>
  <c r="UC5058" i="26" a="1"/>
  <c r="UC5058" i="26" s="1"/>
  <c r="UC5059" i="26" a="1"/>
  <c r="UC5059" i="26" s="1"/>
  <c r="UC5060" i="26" a="1"/>
  <c r="UC5060" i="26" s="1"/>
  <c r="UC5061" i="26" a="1"/>
  <c r="UC5061" i="26" s="1"/>
  <c r="UC5062" i="26" a="1"/>
  <c r="UC5062" i="26" s="1"/>
  <c r="UC5063" i="26" a="1"/>
  <c r="UC5063" i="26" s="1"/>
  <c r="UC5064" i="26" a="1"/>
  <c r="UC5064" i="26" s="1"/>
  <c r="UC5065" i="26" a="1"/>
  <c r="UC5065" i="26" s="1"/>
  <c r="UC5066" i="26" a="1"/>
  <c r="UC5066" i="26" s="1"/>
  <c r="UC5067" i="26" a="1"/>
  <c r="UC5067" i="26" s="1"/>
  <c r="UC5068" i="26" a="1"/>
  <c r="UC5068" i="26" s="1"/>
  <c r="UC5069" i="26" a="1"/>
  <c r="UC5069" i="26" s="1"/>
  <c r="UC5070" i="26" a="1"/>
  <c r="UC5070" i="26" s="1"/>
  <c r="UC5071" i="26" a="1"/>
  <c r="UC5071" i="26" s="1"/>
  <c r="UC5072" i="26" a="1"/>
  <c r="UC5072" i="26" s="1"/>
  <c r="UC5073" i="26" a="1"/>
  <c r="UC5073" i="26" s="1"/>
  <c r="UC5074" i="26" a="1"/>
  <c r="UC5074" i="26" s="1"/>
  <c r="UC5075" i="26" a="1"/>
  <c r="UC5075" i="26" s="1"/>
  <c r="UC5076" i="26" a="1"/>
  <c r="UC5076" i="26" s="1"/>
  <c r="UC5077" i="26" a="1"/>
  <c r="UC5077" i="26" s="1"/>
  <c r="UC5078" i="26" a="1"/>
  <c r="UC5078" i="26" s="1"/>
  <c r="UC5079" i="26" a="1"/>
  <c r="UC5079" i="26" s="1"/>
  <c r="UC5080" i="26" a="1"/>
  <c r="UC5080" i="26" s="1"/>
  <c r="UC5081" i="26" a="1"/>
  <c r="UC5081" i="26"/>
  <c r="UC5082" i="26" a="1"/>
  <c r="UC5082" i="26" s="1"/>
  <c r="UC5083" i="26" a="1"/>
  <c r="UC5083" i="26" s="1"/>
  <c r="UC5084" i="26" a="1"/>
  <c r="UC5084" i="26" s="1"/>
  <c r="UC5085" i="26" a="1"/>
  <c r="UC5085" i="26" s="1"/>
  <c r="UC5086" i="26" a="1"/>
  <c r="UC5086" i="26" s="1"/>
  <c r="UC5087" i="26" a="1"/>
  <c r="UC5087" i="26" s="1"/>
  <c r="UC5088" i="26" a="1"/>
  <c r="UC5088" i="26" s="1"/>
  <c r="UC5089" i="26" a="1"/>
  <c r="UC5089" i="26" s="1"/>
  <c r="UC5090" i="26" a="1"/>
  <c r="UC5090" i="26" s="1"/>
  <c r="UC5091" i="26" a="1"/>
  <c r="UC5091" i="26" s="1"/>
  <c r="UC5092" i="26" a="1"/>
  <c r="UC5092" i="26" s="1"/>
  <c r="UC5093" i="26" a="1"/>
  <c r="UC5093" i="26" s="1"/>
  <c r="UC5094" i="26" a="1"/>
  <c r="UC5094" i="26" s="1"/>
  <c r="UC5095" i="26" a="1"/>
  <c r="UC5095" i="26" s="1"/>
  <c r="UC5096" i="26" a="1"/>
  <c r="UC5096" i="26" s="1"/>
  <c r="UC5097" i="26" a="1"/>
  <c r="UC5097" i="26" s="1"/>
  <c r="UC5098" i="26" a="1"/>
  <c r="UC5098" i="26" s="1"/>
  <c r="UC5099" i="26" a="1"/>
  <c r="UC5099" i="26" s="1"/>
  <c r="UC5100" i="26" a="1"/>
  <c r="UC5100" i="26" s="1"/>
  <c r="UC5101" i="26" a="1"/>
  <c r="UC5101" i="26" s="1"/>
  <c r="UC5102" i="26" a="1"/>
  <c r="UC5102" i="26" s="1"/>
  <c r="UC5103" i="26" a="1"/>
  <c r="UC5103" i="26"/>
  <c r="UC5104" i="26" a="1"/>
  <c r="UC5104" i="26" s="1"/>
  <c r="UC5105" i="26" a="1"/>
  <c r="UC5105" i="26" s="1"/>
  <c r="UC5106" i="26" a="1"/>
  <c r="UC5106" i="26" s="1"/>
  <c r="UC5107" i="26" a="1"/>
  <c r="UC5107" i="26" s="1"/>
  <c r="UC5108" i="26" a="1"/>
  <c r="UC5108" i="26" s="1"/>
  <c r="UC5109" i="26" a="1"/>
  <c r="UC5109" i="26" s="1"/>
  <c r="UC5110" i="26" a="1"/>
  <c r="UC5110" i="26" s="1"/>
  <c r="UC5111" i="26" a="1"/>
  <c r="UC5111" i="26" s="1"/>
  <c r="UC5112" i="26" a="1"/>
  <c r="UC5112" i="26" s="1"/>
  <c r="UC5113" i="26" a="1"/>
  <c r="UC5113" i="26" s="1"/>
  <c r="UC5114" i="26" a="1"/>
  <c r="UC5114" i="26" s="1"/>
  <c r="UC5115" i="26" a="1"/>
  <c r="UC5115" i="26" s="1"/>
  <c r="UC5116" i="26" a="1"/>
  <c r="UC5116" i="26" s="1"/>
  <c r="UC5117" i="26" a="1"/>
  <c r="UC5117" i="26" s="1"/>
  <c r="UC5118" i="26" a="1"/>
  <c r="UC5118" i="26" s="1"/>
  <c r="UC5119" i="26" a="1"/>
  <c r="UC5119" i="26" s="1"/>
  <c r="UC5120" i="26" a="1"/>
  <c r="UC5120" i="26" s="1"/>
  <c r="UC5121" i="26" a="1"/>
  <c r="UC5121" i="26"/>
  <c r="UC5122" i="26" a="1"/>
  <c r="UC5122" i="26" s="1"/>
  <c r="UC5123" i="26" a="1"/>
  <c r="UC5123" i="26" s="1"/>
  <c r="UC5124" i="26" a="1"/>
  <c r="UC5124" i="26" s="1"/>
  <c r="UC5125" i="26" a="1"/>
  <c r="UC5125" i="26" s="1"/>
  <c r="UC5126" i="26" a="1"/>
  <c r="UC5126" i="26" s="1"/>
  <c r="UC5127" i="26" a="1"/>
  <c r="UC5127" i="26" s="1"/>
  <c r="UC5128" i="26" a="1"/>
  <c r="UC5128" i="26" s="1"/>
  <c r="UC5129" i="26" a="1"/>
  <c r="UC5129" i="26" s="1"/>
  <c r="UC5130" i="26" a="1"/>
  <c r="UC5130" i="26" s="1"/>
  <c r="UC5131" i="26" a="1"/>
  <c r="UC5131" i="26" s="1"/>
  <c r="UC5132" i="26" a="1"/>
  <c r="UC5132" i="26" s="1"/>
  <c r="UC5133" i="26" a="1"/>
  <c r="UC5133" i="26" s="1"/>
  <c r="UC5134" i="26" a="1"/>
  <c r="UC5134" i="26" s="1"/>
  <c r="UC5135" i="26" a="1"/>
  <c r="UC5135" i="26" s="1"/>
  <c r="UC5136" i="26" a="1"/>
  <c r="UC5136" i="26"/>
  <c r="UC5137" i="26" a="1"/>
  <c r="UC5137" i="26" s="1"/>
  <c r="UC5138" i="26" a="1"/>
  <c r="UC5138" i="26" s="1"/>
  <c r="UC5139" i="26" a="1"/>
  <c r="UC5139" i="26" s="1"/>
  <c r="UC5140" i="26" a="1"/>
  <c r="UC5140" i="26" s="1"/>
  <c r="UC5141" i="26" a="1"/>
  <c r="UC5141" i="26" s="1"/>
  <c r="UC5142" i="26" a="1"/>
  <c r="UC5142" i="26" s="1"/>
  <c r="UC5143" i="26" a="1"/>
  <c r="UC5143" i="26" s="1"/>
  <c r="UC5144" i="26" a="1"/>
  <c r="UC5144" i="26"/>
  <c r="UC5145" i="26" a="1"/>
  <c r="UC5145" i="26" s="1"/>
  <c r="UC5146" i="26" a="1"/>
  <c r="UC5146" i="26" s="1"/>
  <c r="UC5147" i="26" a="1"/>
  <c r="UC5147" i="26" s="1"/>
  <c r="UC5148" i="26" a="1"/>
  <c r="UC5148" i="26" s="1"/>
  <c r="UC5149" i="26" a="1"/>
  <c r="UC5149" i="26" s="1"/>
  <c r="UC5150" i="26" a="1"/>
  <c r="UC5150" i="26" s="1"/>
  <c r="UC5151" i="26" a="1"/>
  <c r="UC5151" i="26" s="1"/>
  <c r="UC5152" i="26" a="1"/>
  <c r="UC5152" i="26"/>
  <c r="UC5153" i="26" a="1"/>
  <c r="UC5153" i="26" s="1"/>
  <c r="UC5154" i="26" a="1"/>
  <c r="UC5154" i="26" s="1"/>
  <c r="UC5155" i="26" a="1"/>
  <c r="UC5155" i="26" s="1"/>
  <c r="UC5156" i="26" a="1"/>
  <c r="UC5156" i="26" s="1"/>
  <c r="UC5157" i="26" a="1"/>
  <c r="UC5157" i="26" s="1"/>
  <c r="UC5158" i="26" a="1"/>
  <c r="UC5158" i="26" s="1"/>
  <c r="UC5159" i="26" a="1"/>
  <c r="UC5159" i="26" s="1"/>
  <c r="UC5160" i="26" a="1"/>
  <c r="UC5160" i="26"/>
  <c r="UC5161" i="26" a="1"/>
  <c r="UC5161" i="26" s="1"/>
  <c r="UC5162" i="26" a="1"/>
  <c r="UC5162" i="26" s="1"/>
  <c r="UC5163" i="26" a="1"/>
  <c r="UC5163" i="26" s="1"/>
  <c r="UC5164" i="26" a="1"/>
  <c r="UC5164" i="26" s="1"/>
  <c r="UC5165" i="26" a="1"/>
  <c r="UC5165" i="26" s="1"/>
  <c r="UC5166" i="26" a="1"/>
  <c r="UC5166" i="26" s="1"/>
  <c r="UC5167" i="26" a="1"/>
  <c r="UC5167" i="26" s="1"/>
  <c r="UC5168" i="26" a="1"/>
  <c r="UC5168" i="26" s="1"/>
  <c r="UC5169" i="26" a="1"/>
  <c r="UC5169" i="26" s="1"/>
  <c r="UC5170" i="26" a="1"/>
  <c r="UC5170" i="26" s="1"/>
  <c r="UC5171" i="26" a="1"/>
  <c r="UC5171" i="26" s="1"/>
  <c r="UC5172" i="26" a="1"/>
  <c r="UC5172" i="26" s="1"/>
  <c r="UC5173" i="26" a="1"/>
  <c r="UC5173" i="26" s="1"/>
  <c r="UC5174" i="26" a="1"/>
  <c r="UC5174" i="26" s="1"/>
  <c r="UC5175" i="26" a="1"/>
  <c r="UC5175" i="26" s="1"/>
  <c r="UC5176" i="26" a="1"/>
  <c r="UC5176" i="26" s="1"/>
  <c r="UC5177" i="26" a="1"/>
  <c r="UC5177" i="26" s="1"/>
  <c r="UC5178" i="26" a="1"/>
  <c r="UC5178" i="26" s="1"/>
  <c r="UC5179" i="26" a="1"/>
  <c r="UC5179" i="26" s="1"/>
  <c r="UC5180" i="26" a="1"/>
  <c r="UC5180" i="26"/>
  <c r="UC5181" i="26" a="1"/>
  <c r="UC5181" i="26" s="1"/>
  <c r="UC5182" i="26" a="1"/>
  <c r="UC5182" i="26" s="1"/>
  <c r="UC5183" i="26" a="1"/>
  <c r="UC5183" i="26" s="1"/>
  <c r="UC5184" i="26" a="1"/>
  <c r="UC5184" i="26" s="1"/>
  <c r="UC5185" i="26" a="1"/>
  <c r="UC5185" i="26" s="1"/>
  <c r="UC5186" i="26" a="1"/>
  <c r="UC5186" i="26" s="1"/>
  <c r="UC5187" i="26" a="1"/>
  <c r="UC5187" i="26" s="1"/>
  <c r="UC5188" i="26" a="1"/>
  <c r="UC5188" i="26" s="1"/>
  <c r="UC5189" i="26" a="1"/>
  <c r="UC5189" i="26" s="1"/>
  <c r="UC5190" i="26" a="1"/>
  <c r="UC5190" i="26" s="1"/>
  <c r="UC5191" i="26" a="1"/>
  <c r="UC5191" i="26" s="1"/>
  <c r="UC5192" i="26" a="1"/>
  <c r="UC5192" i="26" s="1"/>
  <c r="UC5193" i="26" a="1"/>
  <c r="UC5193" i="26" s="1"/>
  <c r="UC5194" i="26" a="1"/>
  <c r="UC5194" i="26" s="1"/>
  <c r="UC5195" i="26" a="1"/>
  <c r="UC5195" i="26" s="1"/>
  <c r="UC5196" i="26" a="1"/>
  <c r="UC5196" i="26" s="1"/>
  <c r="UC5197" i="26" a="1"/>
  <c r="UC5197" i="26" s="1"/>
  <c r="UC5198" i="26" a="1"/>
  <c r="UC5198" i="26" s="1"/>
  <c r="UC5199" i="26" a="1"/>
  <c r="UC5199" i="26" s="1"/>
  <c r="UC5200" i="26" a="1"/>
  <c r="UC5200" i="26" s="1"/>
  <c r="UC5201" i="26" a="1"/>
  <c r="UC5201" i="26" s="1"/>
  <c r="UC5202" i="26" a="1"/>
  <c r="UC5202" i="26" s="1"/>
  <c r="UC5203" i="26" a="1"/>
  <c r="UC5203" i="26" s="1"/>
  <c r="UC5204" i="26" a="1"/>
  <c r="UC5204" i="26" s="1"/>
  <c r="UC5205" i="26" a="1"/>
  <c r="UC5205" i="26" s="1"/>
  <c r="UC5206" i="26" a="1"/>
  <c r="UC5206" i="26"/>
  <c r="UC5207" i="26" a="1"/>
  <c r="UC5207" i="26" s="1"/>
  <c r="UC5208" i="26" a="1"/>
  <c r="UC5208" i="26" s="1"/>
  <c r="UC5209" i="26" a="1"/>
  <c r="UC5209" i="26" s="1"/>
  <c r="UC5210" i="26" a="1"/>
  <c r="UC5210" i="26" s="1"/>
  <c r="UC5211" i="26" a="1"/>
  <c r="UC5211" i="26" s="1"/>
  <c r="UC5212" i="26" a="1"/>
  <c r="UC5212" i="26" s="1"/>
  <c r="UC5213" i="26" a="1"/>
  <c r="UC5213" i="26" s="1"/>
  <c r="UC5214" i="26" a="1"/>
  <c r="UC5214" i="26" s="1"/>
  <c r="UC5215" i="26" a="1"/>
  <c r="UC5215" i="26" s="1"/>
  <c r="UC5216" i="26" a="1"/>
  <c r="UC5216" i="26" s="1"/>
  <c r="UC5217" i="26" a="1"/>
  <c r="UC5217" i="26" s="1"/>
  <c r="UC5218" i="26" a="1"/>
  <c r="UC5218" i="26" s="1"/>
  <c r="UC5219" i="26" a="1"/>
  <c r="UC5219" i="26" s="1"/>
  <c r="UC5220" i="26" a="1"/>
  <c r="UC5220" i="26" s="1"/>
  <c r="UC5221" i="26" a="1"/>
  <c r="UC5221" i="26" s="1"/>
  <c r="UC5222" i="26" a="1"/>
  <c r="UC5222" i="26"/>
  <c r="UC5223" i="26" a="1"/>
  <c r="UC5223" i="26" s="1"/>
  <c r="UC5224" i="26" a="1"/>
  <c r="UC5224" i="26" s="1"/>
  <c r="UC5225" i="26" a="1"/>
  <c r="UC5225" i="26" s="1"/>
  <c r="UC5226" i="26" a="1"/>
  <c r="UC5226" i="26" s="1"/>
  <c r="UC5227" i="26" a="1"/>
  <c r="UC5227" i="26" s="1"/>
  <c r="UC5228" i="26" a="1"/>
  <c r="UC5228" i="26" s="1"/>
  <c r="UC5229" i="26" a="1"/>
  <c r="UC5229" i="26" s="1"/>
  <c r="UC5230" i="26" a="1"/>
  <c r="UC5230" i="26" s="1"/>
  <c r="UC5231" i="26" a="1"/>
  <c r="UC5231" i="26" s="1"/>
  <c r="UC5232" i="26" a="1"/>
  <c r="UC5232" i="26" s="1"/>
  <c r="UC5233" i="26" a="1"/>
  <c r="UC5233" i="26" s="1"/>
  <c r="UC5234" i="26" a="1"/>
  <c r="UC5234" i="26" s="1"/>
  <c r="UC5235" i="26" a="1"/>
  <c r="UC5235" i="26" s="1"/>
  <c r="UC5236" i="26" a="1"/>
  <c r="UC5236" i="26" s="1"/>
  <c r="UC5237" i="26" a="1"/>
  <c r="UC5237" i="26" s="1"/>
  <c r="UC5238" i="26" a="1"/>
  <c r="UC5238" i="26"/>
  <c r="UC5239" i="26" a="1"/>
  <c r="UC5239" i="26" s="1"/>
  <c r="UC5240" i="26" a="1"/>
  <c r="UC5240" i="26" s="1"/>
  <c r="UC5241" i="26" a="1"/>
  <c r="UC5241" i="26" s="1"/>
  <c r="UC5242" i="26" a="1"/>
  <c r="UC5242" i="26" s="1"/>
  <c r="UC5243" i="26" a="1"/>
  <c r="UC5243" i="26" s="1"/>
  <c r="UC5244" i="26" a="1"/>
  <c r="UC5244" i="26" s="1"/>
  <c r="UC5245" i="26" a="1"/>
  <c r="UC5245" i="26" s="1"/>
  <c r="UC5246" i="26" a="1"/>
  <c r="UC5246" i="26" s="1"/>
  <c r="UC5247" i="26" a="1"/>
  <c r="UC5247" i="26" s="1"/>
  <c r="UC5248" i="26" a="1"/>
  <c r="UC5248" i="26" s="1"/>
  <c r="UC5249" i="26" a="1"/>
  <c r="UC5249" i="26" s="1"/>
  <c r="UC5250" i="26" a="1"/>
  <c r="UC5250" i="26" s="1"/>
  <c r="UC5251" i="26" a="1"/>
  <c r="UC5251" i="26" s="1"/>
  <c r="UC5252" i="26" a="1"/>
  <c r="UC5252" i="26" s="1"/>
  <c r="UC5253" i="26" a="1"/>
  <c r="UC5253" i="26" s="1"/>
  <c r="UC5254" i="26" a="1"/>
  <c r="UC5254" i="26"/>
  <c r="UC5255" i="26" a="1"/>
  <c r="UC5255" i="26" s="1"/>
  <c r="UC5256" i="26" a="1"/>
  <c r="UC5256" i="26" s="1"/>
  <c r="UC5257" i="26" a="1"/>
  <c r="UC5257" i="26" s="1"/>
  <c r="UC5258" i="26" a="1"/>
  <c r="UC5258" i="26" s="1"/>
  <c r="UC5259" i="26" a="1"/>
  <c r="UC5259" i="26" s="1"/>
  <c r="UC5260" i="26" a="1"/>
  <c r="UC5260" i="26" s="1"/>
  <c r="UC5261" i="26" a="1"/>
  <c r="UC5261" i="26" s="1"/>
  <c r="UC5262" i="26" a="1"/>
  <c r="UC5262" i="26" s="1"/>
  <c r="UC5263" i="26" a="1"/>
  <c r="UC5263" i="26" s="1"/>
  <c r="UC5264" i="26" a="1"/>
  <c r="UC5264" i="26" s="1"/>
  <c r="UC5265" i="26" a="1"/>
  <c r="UC5265" i="26" s="1"/>
  <c r="UC5266" i="26" a="1"/>
  <c r="UC5266" i="26" s="1"/>
  <c r="UC5267" i="26" a="1"/>
  <c r="UC5267" i="26" s="1"/>
  <c r="UC5268" i="26" a="1"/>
  <c r="UC5268" i="26" s="1"/>
  <c r="UC5269" i="26" a="1"/>
  <c r="UC5269" i="26" s="1"/>
  <c r="UC5270" i="26" a="1"/>
  <c r="UC5270" i="26"/>
  <c r="UC5271" i="26" a="1"/>
  <c r="UC5271" i="26" s="1"/>
  <c r="UC5272" i="26" a="1"/>
  <c r="UC5272" i="26" s="1"/>
  <c r="UC5273" i="26" a="1"/>
  <c r="UC5273" i="26" s="1"/>
  <c r="UC5274" i="26" a="1"/>
  <c r="UC5274" i="26" s="1"/>
  <c r="UC5275" i="26" a="1"/>
  <c r="UC5275" i="26" s="1"/>
  <c r="UC5276" i="26" a="1"/>
  <c r="UC5276" i="26" s="1"/>
  <c r="UC5277" i="26" a="1"/>
  <c r="UC5277" i="26" s="1"/>
  <c r="UC5278" i="26" a="1"/>
  <c r="UC5278" i="26" s="1"/>
  <c r="UC5279" i="26" a="1"/>
  <c r="UC5279" i="26" s="1"/>
  <c r="UC5280" i="26" a="1"/>
  <c r="UC5280" i="26" s="1"/>
  <c r="UC5281" i="26" a="1"/>
  <c r="UC5281" i="26" s="1"/>
  <c r="UC5282" i="26" a="1"/>
  <c r="UC5282" i="26" s="1"/>
  <c r="UC5283" i="26" a="1"/>
  <c r="UC5283" i="26" s="1"/>
  <c r="UC5284" i="26" a="1"/>
  <c r="UC5284" i="26" s="1"/>
  <c r="UC5285" i="26" a="1"/>
  <c r="UC5285" i="26"/>
  <c r="UC5286" i="26" a="1"/>
  <c r="UC5286" i="26" s="1"/>
  <c r="UC5287" i="26" a="1"/>
  <c r="UC5287" i="26" s="1"/>
  <c r="UC5288" i="26" a="1"/>
  <c r="UC5288" i="26" s="1"/>
  <c r="UC5289" i="26" a="1"/>
  <c r="UC5289" i="26" s="1"/>
  <c r="UC5290" i="26" a="1"/>
  <c r="UC5290" i="26" s="1"/>
  <c r="UC5291" i="26" a="1"/>
  <c r="UC5291" i="26" s="1"/>
  <c r="UC5292" i="26" a="1"/>
  <c r="UC5292" i="26" s="1"/>
  <c r="UC5293" i="26" a="1"/>
  <c r="UC5293" i="26" s="1"/>
  <c r="UC5294" i="26" a="1"/>
  <c r="UC5294" i="26" s="1"/>
  <c r="UC5295" i="26" a="1"/>
  <c r="UC5295" i="26" s="1"/>
  <c r="UC5296" i="26" a="1"/>
  <c r="UC5296" i="26" s="1"/>
  <c r="UC5297" i="26" a="1"/>
  <c r="UC5297" i="26" s="1"/>
  <c r="UC5298" i="26" a="1"/>
  <c r="UC5298" i="26" s="1"/>
  <c r="UC5299" i="26" a="1"/>
  <c r="UC5299" i="26" s="1"/>
  <c r="UC5300" i="26" a="1"/>
  <c r="UC5300" i="26" s="1"/>
  <c r="UC5301" i="26" a="1"/>
  <c r="UC5301" i="26" s="1"/>
  <c r="UC5302" i="26" a="1"/>
  <c r="UC5302" i="26" s="1"/>
  <c r="UC5303" i="26" a="1"/>
  <c r="UC5303" i="26" s="1"/>
  <c r="UC5304" i="26" a="1"/>
  <c r="UC5304" i="26" s="1"/>
  <c r="UC5305" i="26" a="1"/>
  <c r="UC5305" i="26" s="1"/>
  <c r="UC5306" i="26" a="1"/>
  <c r="UC5306" i="26" s="1"/>
  <c r="UC5307" i="26" a="1"/>
  <c r="UC5307" i="26" s="1"/>
  <c r="UC5308" i="26" a="1"/>
  <c r="UC5308" i="26" s="1"/>
  <c r="UC5309" i="26" a="1"/>
  <c r="UC5309" i="26" s="1"/>
  <c r="UC5310" i="26" a="1"/>
  <c r="UC5310" i="26" s="1"/>
  <c r="UC5311" i="26" a="1"/>
  <c r="UC5311" i="26" s="1"/>
  <c r="UC5312" i="26" a="1"/>
  <c r="UC5312" i="26" s="1"/>
  <c r="UC5313" i="26" a="1"/>
  <c r="UC5313" i="26" s="1"/>
  <c r="UC5314" i="26" a="1"/>
  <c r="UC5314" i="26" s="1"/>
  <c r="UC5315" i="26" a="1"/>
  <c r="UC5315" i="26" s="1"/>
  <c r="UC5316" i="26" a="1"/>
  <c r="UC5316" i="26" s="1"/>
  <c r="UC5317" i="26" a="1"/>
  <c r="UC5317" i="26"/>
  <c r="UC5318" i="26" a="1"/>
  <c r="UC5318" i="26" s="1"/>
  <c r="UC5319" i="26" a="1"/>
  <c r="UC5319" i="26" s="1"/>
  <c r="UC5320" i="26" a="1"/>
  <c r="UC5320" i="26" s="1"/>
  <c r="UC5321" i="26" a="1"/>
  <c r="UC5321" i="26" s="1"/>
  <c r="UC5322" i="26" a="1"/>
  <c r="UC5322" i="26" s="1"/>
  <c r="UC5323" i="26" a="1"/>
  <c r="UC5323" i="26" s="1"/>
  <c r="UC5324" i="26" a="1"/>
  <c r="UC5324" i="26" s="1"/>
  <c r="UC5325" i="26" a="1"/>
  <c r="UC5325" i="26" s="1"/>
  <c r="UC5326" i="26" a="1"/>
  <c r="UC5326" i="26" s="1"/>
  <c r="UC5327" i="26" a="1"/>
  <c r="UC5327" i="26" s="1"/>
  <c r="UC5328" i="26" a="1"/>
  <c r="UC5328" i="26" s="1"/>
  <c r="UC5329" i="26" a="1"/>
  <c r="UC5329" i="26" s="1"/>
  <c r="UC5330" i="26" a="1"/>
  <c r="UC5330" i="26" s="1"/>
  <c r="UC5331" i="26" a="1"/>
  <c r="UC5331" i="26" s="1"/>
  <c r="UC5332" i="26" a="1"/>
  <c r="UC5332" i="26" s="1"/>
  <c r="UC5333" i="26" a="1"/>
  <c r="UC5333" i="26" s="1"/>
  <c r="UC5334" i="26" a="1"/>
  <c r="UC5334" i="26" s="1"/>
  <c r="UC5335" i="26" a="1"/>
  <c r="UC5335" i="26" s="1"/>
  <c r="UC5336" i="26" a="1"/>
  <c r="UC5336" i="26" s="1"/>
  <c r="UC5337" i="26" a="1"/>
  <c r="UC5337" i="26" s="1"/>
  <c r="UC5338" i="26" a="1"/>
  <c r="UC5338" i="26" s="1"/>
  <c r="UC5339" i="26" a="1"/>
  <c r="UC5339" i="26" s="1"/>
  <c r="UC5340" i="26" a="1"/>
  <c r="UC5340" i="26" s="1"/>
  <c r="UC5341" i="26" a="1"/>
  <c r="UC5341" i="26" s="1"/>
  <c r="UC5342" i="26" a="1"/>
  <c r="UC5342" i="26" s="1"/>
  <c r="UC5343" i="26" a="1"/>
  <c r="UC5343" i="26" s="1"/>
  <c r="UC5344" i="26" a="1"/>
  <c r="UC5344" i="26" s="1"/>
  <c r="UC5345" i="26" a="1"/>
  <c r="UC5345" i="26" s="1"/>
  <c r="UC5346" i="26" a="1"/>
  <c r="UC5346" i="26" s="1"/>
  <c r="UC5347" i="26" a="1"/>
  <c r="UC5347" i="26" s="1"/>
  <c r="UC5348" i="26" a="1"/>
  <c r="UC5348" i="26" s="1"/>
  <c r="UC5349" i="26" a="1"/>
  <c r="UC5349" i="26"/>
  <c r="UC5350" i="26" a="1"/>
  <c r="UC5350" i="26" s="1"/>
  <c r="UC5351" i="26" a="1"/>
  <c r="UC5351" i="26" s="1"/>
  <c r="UC5352" i="26" a="1"/>
  <c r="UC5352" i="26" s="1"/>
  <c r="UC5353" i="26" a="1"/>
  <c r="UC5353" i="26" s="1"/>
  <c r="UC5354" i="26" a="1"/>
  <c r="UC5354" i="26" s="1"/>
  <c r="UC5355" i="26" a="1"/>
  <c r="UC5355" i="26" s="1"/>
  <c r="UC5356" i="26" a="1"/>
  <c r="UC5356" i="26" s="1"/>
  <c r="UC5357" i="26" a="1"/>
  <c r="UC5357" i="26" s="1"/>
  <c r="UC5358" i="26" a="1"/>
  <c r="UC5358" i="26" s="1"/>
  <c r="UC5359" i="26" a="1"/>
  <c r="UC5359" i="26" s="1"/>
  <c r="UC5360" i="26" a="1"/>
  <c r="UC5360" i="26" s="1"/>
  <c r="UC5361" i="26" a="1"/>
  <c r="UC5361" i="26" s="1"/>
  <c r="UC5362" i="26" a="1"/>
  <c r="UC5362" i="26" s="1"/>
  <c r="UC5363" i="26" a="1"/>
  <c r="UC5363" i="26" s="1"/>
  <c r="UC5364" i="26" a="1"/>
  <c r="UC5364" i="26" s="1"/>
  <c r="UC5365" i="26" a="1"/>
  <c r="UC5365" i="26" s="1"/>
  <c r="UC5366" i="26" a="1"/>
  <c r="UC5366" i="26" s="1"/>
  <c r="UC5367" i="26" a="1"/>
  <c r="UC5367" i="26" s="1"/>
  <c r="UC5368" i="26" a="1"/>
  <c r="UC5368" i="26" s="1"/>
  <c r="UC5369" i="26" a="1"/>
  <c r="UC5369" i="26" s="1"/>
  <c r="UC5370" i="26" a="1"/>
  <c r="UC5370" i="26" s="1"/>
  <c r="UC5371" i="26" a="1"/>
  <c r="UC5371" i="26" s="1"/>
  <c r="UC5372" i="26" a="1"/>
  <c r="UC5372" i="26" s="1"/>
  <c r="UC5373" i="26" a="1"/>
  <c r="UC5373" i="26" s="1"/>
  <c r="UC5374" i="26" a="1"/>
  <c r="UC5374" i="26" s="1"/>
  <c r="UC5375" i="26" a="1"/>
  <c r="UC5375" i="26" s="1"/>
  <c r="UC5376" i="26" a="1"/>
  <c r="UC5376" i="26" s="1"/>
  <c r="UC5377" i="26" a="1"/>
  <c r="UC5377" i="26" s="1"/>
  <c r="UC5378" i="26" a="1"/>
  <c r="UC5378" i="26" s="1"/>
  <c r="UC5379" i="26" a="1"/>
  <c r="UC5379" i="26" s="1"/>
  <c r="UC5380" i="26" a="1"/>
  <c r="UC5380" i="26" s="1"/>
  <c r="UC5381" i="26" a="1"/>
  <c r="UC5381" i="26"/>
  <c r="UC5382" i="26" a="1"/>
  <c r="UC5382" i="26" s="1"/>
  <c r="UC5383" i="26" a="1"/>
  <c r="UC5383" i="26" s="1"/>
  <c r="UC5384" i="26" a="1"/>
  <c r="UC5384" i="26" s="1"/>
  <c r="UC5385" i="26" a="1"/>
  <c r="UC5385" i="26" s="1"/>
  <c r="UC5386" i="26" a="1"/>
  <c r="UC5386" i="26" s="1"/>
  <c r="UC5387" i="26" a="1"/>
  <c r="UC5387" i="26" s="1"/>
  <c r="UC5388" i="26" a="1"/>
  <c r="UC5388" i="26" s="1"/>
  <c r="UC5389" i="26" a="1"/>
  <c r="UC5389" i="26" s="1"/>
  <c r="UC5390" i="26" a="1"/>
  <c r="UC5390" i="26" s="1"/>
  <c r="UC5391" i="26" a="1"/>
  <c r="UC5391" i="26" s="1"/>
  <c r="UC6" i="26" a="1"/>
  <c r="UC6" i="26" s="1"/>
  <c r="UB7" i="26" a="1"/>
  <c r="UB7" i="26" s="1"/>
  <c r="UB8" i="26" a="1"/>
  <c r="UB8" i="26" s="1"/>
  <c r="UB9" i="26" a="1"/>
  <c r="UB9" i="26" s="1"/>
  <c r="UB10" i="26" a="1"/>
  <c r="UB10" i="26" s="1"/>
  <c r="UB11" i="26" a="1"/>
  <c r="UB11" i="26" s="1"/>
  <c r="UB12" i="26" a="1"/>
  <c r="UB12" i="26" s="1"/>
  <c r="UB13" i="26" a="1"/>
  <c r="UB13" i="26" s="1"/>
  <c r="UB14" i="26" a="1"/>
  <c r="UB14" i="26" s="1"/>
  <c r="UB15" i="26" a="1"/>
  <c r="UB15" i="26" s="1"/>
  <c r="UB16" i="26" a="1"/>
  <c r="UB16" i="26" s="1"/>
  <c r="UB17" i="26" a="1"/>
  <c r="UB17" i="26" s="1"/>
  <c r="UB18" i="26" a="1"/>
  <c r="UB18" i="26" s="1"/>
  <c r="UB19" i="26" a="1"/>
  <c r="UB19" i="26" s="1"/>
  <c r="UB20" i="26" a="1"/>
  <c r="UB20" i="26" s="1"/>
  <c r="UB21" i="26" a="1"/>
  <c r="UB21" i="26" s="1"/>
  <c r="UB22" i="26" a="1"/>
  <c r="UB22" i="26" s="1"/>
  <c r="UB23" i="26" a="1"/>
  <c r="UB23" i="26" s="1"/>
  <c r="UB24" i="26" a="1"/>
  <c r="UB24" i="26" s="1"/>
  <c r="UB25" i="26" a="1"/>
  <c r="UB25" i="26" s="1"/>
  <c r="UB26" i="26" a="1"/>
  <c r="UB26" i="26" s="1"/>
  <c r="UB27" i="26" a="1"/>
  <c r="UB27" i="26" s="1"/>
  <c r="UB28" i="26" a="1"/>
  <c r="UB28" i="26" s="1"/>
  <c r="UB29" i="26" a="1"/>
  <c r="UB29" i="26" s="1"/>
  <c r="UB30" i="26" a="1"/>
  <c r="UB30" i="26" s="1"/>
  <c r="UB31" i="26" a="1"/>
  <c r="UB31" i="26" s="1"/>
  <c r="UB32" i="26" a="1"/>
  <c r="UB32" i="26" s="1"/>
  <c r="UB33" i="26" a="1"/>
  <c r="UB33" i="26" s="1"/>
  <c r="UB34" i="26" a="1"/>
  <c r="UB34" i="26" s="1"/>
  <c r="UB35" i="26" a="1"/>
  <c r="UB35" i="26" s="1"/>
  <c r="UB36" i="26" a="1"/>
  <c r="UB36" i="26" s="1"/>
  <c r="UB37" i="26" a="1"/>
  <c r="UB37" i="26"/>
  <c r="UB38" i="26" a="1"/>
  <c r="UB38" i="26" s="1"/>
  <c r="UB39" i="26" a="1"/>
  <c r="UB39" i="26" s="1"/>
  <c r="UB40" i="26" a="1"/>
  <c r="UB40" i="26" s="1"/>
  <c r="UB41" i="26" a="1"/>
  <c r="UB41" i="26" s="1"/>
  <c r="UB42" i="26" a="1"/>
  <c r="UB42" i="26" s="1"/>
  <c r="UB43" i="26" a="1"/>
  <c r="UB43" i="26" s="1"/>
  <c r="UB44" i="26" a="1"/>
  <c r="UB44" i="26" s="1"/>
  <c r="UB45" i="26" a="1"/>
  <c r="UB45" i="26"/>
  <c r="UB46" i="26" a="1"/>
  <c r="UB46" i="26" s="1"/>
  <c r="UB47" i="26" a="1"/>
  <c r="UB47" i="26" s="1"/>
  <c r="UB48" i="26" a="1"/>
  <c r="UB48" i="26" s="1"/>
  <c r="UB49" i="26" a="1"/>
  <c r="UB49" i="26" s="1"/>
  <c r="UB50" i="26" a="1"/>
  <c r="UB50" i="26" s="1"/>
  <c r="UB51" i="26" a="1"/>
  <c r="UB51" i="26" s="1"/>
  <c r="UB52" i="26" a="1"/>
  <c r="UB52" i="26" s="1"/>
  <c r="UB53" i="26" a="1"/>
  <c r="UB53" i="26" s="1"/>
  <c r="UB54" i="26" a="1"/>
  <c r="UB54" i="26" s="1"/>
  <c r="UB55" i="26" a="1"/>
  <c r="UB55" i="26" s="1"/>
  <c r="UB56" i="26" a="1"/>
  <c r="UB56" i="26" s="1"/>
  <c r="UB57" i="26" a="1"/>
  <c r="UB57" i="26" s="1"/>
  <c r="UB58" i="26" a="1"/>
  <c r="UB58" i="26" s="1"/>
  <c r="UB59" i="26" a="1"/>
  <c r="UB59" i="26"/>
  <c r="UB60" i="26" a="1"/>
  <c r="UB60" i="26" s="1"/>
  <c r="UB61" i="26" a="1"/>
  <c r="UB61" i="26" s="1"/>
  <c r="UB62" i="26" a="1"/>
  <c r="UB62" i="26" s="1"/>
  <c r="UB63" i="26" a="1"/>
  <c r="UB63" i="26" s="1"/>
  <c r="UB64" i="26" a="1"/>
  <c r="UB64" i="26" s="1"/>
  <c r="UB65" i="26" a="1"/>
  <c r="UB65" i="26" s="1"/>
  <c r="UB66" i="26" a="1"/>
  <c r="UB66" i="26" s="1"/>
  <c r="UB67" i="26" a="1"/>
  <c r="UB67" i="26"/>
  <c r="UB68" i="26" a="1"/>
  <c r="UB68" i="26" s="1"/>
  <c r="UB69" i="26" a="1"/>
  <c r="UB69" i="26" s="1"/>
  <c r="UB70" i="26" a="1"/>
  <c r="UB70" i="26" s="1"/>
  <c r="UB71" i="26" a="1"/>
  <c r="UB71" i="26" s="1"/>
  <c r="UB72" i="26" a="1"/>
  <c r="UB72" i="26" s="1"/>
  <c r="UB73" i="26" a="1"/>
  <c r="UB73" i="26" s="1"/>
  <c r="UB74" i="26" a="1"/>
  <c r="UB74" i="26" s="1"/>
  <c r="UB75" i="26" a="1"/>
  <c r="UB75" i="26" s="1"/>
  <c r="UB76" i="26" a="1"/>
  <c r="UB76" i="26" s="1"/>
  <c r="UB77" i="26" a="1"/>
  <c r="UB77" i="26"/>
  <c r="UB78" i="26" a="1"/>
  <c r="UB78" i="26" s="1"/>
  <c r="UB79" i="26" a="1"/>
  <c r="UB79" i="26" s="1"/>
  <c r="UB80" i="26" a="1"/>
  <c r="UB80" i="26" s="1"/>
  <c r="UB81" i="26" a="1"/>
  <c r="UB81" i="26" s="1"/>
  <c r="UB82" i="26" a="1"/>
  <c r="UB82" i="26" s="1"/>
  <c r="UB83" i="26" a="1"/>
  <c r="UB83" i="26" s="1"/>
  <c r="UB84" i="26" a="1"/>
  <c r="UB84" i="26" s="1"/>
  <c r="UB85" i="26" a="1"/>
  <c r="UB85" i="26"/>
  <c r="UB86" i="26" a="1"/>
  <c r="UB86" i="26" s="1"/>
  <c r="UB87" i="26" a="1"/>
  <c r="UB87" i="26" s="1"/>
  <c r="UB88" i="26" a="1"/>
  <c r="UB88" i="26" s="1"/>
  <c r="UB89" i="26" a="1"/>
  <c r="UB89" i="26" s="1"/>
  <c r="UB90" i="26" a="1"/>
  <c r="UB90" i="26" s="1"/>
  <c r="UB91" i="26" a="1"/>
  <c r="UB91" i="26" s="1"/>
  <c r="UB92" i="26" a="1"/>
  <c r="UB92" i="26" s="1"/>
  <c r="UB93" i="26" a="1"/>
  <c r="UB93" i="26" s="1"/>
  <c r="UB94" i="26" a="1"/>
  <c r="UB94" i="26" s="1"/>
  <c r="UB95" i="26" a="1"/>
  <c r="UB95" i="26" s="1"/>
  <c r="UB96" i="26" a="1"/>
  <c r="UB96" i="26" s="1"/>
  <c r="UB97" i="26" a="1"/>
  <c r="UB97" i="26" s="1"/>
  <c r="UB98" i="26" a="1"/>
  <c r="UB98" i="26" s="1"/>
  <c r="UB99" i="26" a="1"/>
  <c r="UB99" i="26" s="1"/>
  <c r="UB100" i="26" a="1"/>
  <c r="UB100" i="26" s="1"/>
  <c r="UB101" i="26" a="1"/>
  <c r="UB101" i="26" s="1"/>
  <c r="UB102" i="26" a="1"/>
  <c r="UB102" i="26" s="1"/>
  <c r="UB103" i="26" a="1"/>
  <c r="UB103" i="26" s="1"/>
  <c r="UB104" i="26" a="1"/>
  <c r="UB104" i="26" s="1"/>
  <c r="UB105" i="26" a="1"/>
  <c r="UB105" i="26" s="1"/>
  <c r="UB106" i="26" a="1"/>
  <c r="UB106" i="26" s="1"/>
  <c r="UB107" i="26" a="1"/>
  <c r="UB107" i="26" s="1"/>
  <c r="UB108" i="26" a="1"/>
  <c r="UB108" i="26" s="1"/>
  <c r="UB109" i="26" a="1"/>
  <c r="UB109" i="26"/>
  <c r="UB110" i="26" a="1"/>
  <c r="UB110" i="26" s="1"/>
  <c r="UB111" i="26" a="1"/>
  <c r="UB111" i="26" s="1"/>
  <c r="UB112" i="26" a="1"/>
  <c r="UB112" i="26" s="1"/>
  <c r="UB113" i="26" a="1"/>
  <c r="UB113" i="26" s="1"/>
  <c r="UB114" i="26" a="1"/>
  <c r="UB114" i="26" s="1"/>
  <c r="UB115" i="26" a="1"/>
  <c r="UB115" i="26" s="1"/>
  <c r="UB116" i="26" a="1"/>
  <c r="UB116" i="26" s="1"/>
  <c r="UB117" i="26" a="1"/>
  <c r="UB117" i="26"/>
  <c r="UB118" i="26" a="1"/>
  <c r="UB118" i="26" s="1"/>
  <c r="UB119" i="26" a="1"/>
  <c r="UB119" i="26" s="1"/>
  <c r="UB120" i="26" a="1"/>
  <c r="UB120" i="26" s="1"/>
  <c r="UB121" i="26" a="1"/>
  <c r="UB121" i="26" s="1"/>
  <c r="UB122" i="26" a="1"/>
  <c r="UB122" i="26" s="1"/>
  <c r="UB123" i="26" a="1"/>
  <c r="UB123" i="26" s="1"/>
  <c r="UB124" i="26" a="1"/>
  <c r="UB124" i="26" s="1"/>
  <c r="UB125" i="26" a="1"/>
  <c r="UB125" i="26" s="1"/>
  <c r="UB126" i="26" a="1"/>
  <c r="UB126" i="26" s="1"/>
  <c r="UB127" i="26" a="1"/>
  <c r="UB127" i="26" s="1"/>
  <c r="UB128" i="26" a="1"/>
  <c r="UB128" i="26" s="1"/>
  <c r="UB129" i="26" a="1"/>
  <c r="UB129" i="26" s="1"/>
  <c r="UB130" i="26" a="1"/>
  <c r="UB130" i="26" s="1"/>
  <c r="UB131" i="26" a="1"/>
  <c r="UB131" i="26" s="1"/>
  <c r="UB132" i="26" a="1"/>
  <c r="UB132" i="26" s="1"/>
  <c r="UB133" i="26" a="1"/>
  <c r="UB133" i="26" s="1"/>
  <c r="UB134" i="26" a="1"/>
  <c r="UB134" i="26" s="1"/>
  <c r="UB135" i="26" a="1"/>
  <c r="UB135" i="26" s="1"/>
  <c r="UB136" i="26" a="1"/>
  <c r="UB136" i="26" s="1"/>
  <c r="UB137" i="26" a="1"/>
  <c r="UB137" i="26" s="1"/>
  <c r="UB138" i="26" a="1"/>
  <c r="UB138" i="26" s="1"/>
  <c r="UB139" i="26" a="1"/>
  <c r="UB139" i="26" s="1"/>
  <c r="UB140" i="26" a="1"/>
  <c r="UB140" i="26" s="1"/>
  <c r="UB141" i="26" a="1"/>
  <c r="UB141" i="26"/>
  <c r="UB142" i="26" a="1"/>
  <c r="UB142" i="26" s="1"/>
  <c r="UB143" i="26" a="1"/>
  <c r="UB143" i="26" s="1"/>
  <c r="UB144" i="26" a="1"/>
  <c r="UB144" i="26" s="1"/>
  <c r="UB145" i="26" a="1"/>
  <c r="UB145" i="26" s="1"/>
  <c r="UB146" i="26" a="1"/>
  <c r="UB146" i="26" s="1"/>
  <c r="UB147" i="26" a="1"/>
  <c r="UB147" i="26" s="1"/>
  <c r="UB148" i="26" a="1"/>
  <c r="UB148" i="26" s="1"/>
  <c r="UB149" i="26" a="1"/>
  <c r="UB149" i="26"/>
  <c r="UB150" i="26" a="1"/>
  <c r="UB150" i="26" s="1"/>
  <c r="UB151" i="26" a="1"/>
  <c r="UB151" i="26" s="1"/>
  <c r="UB152" i="26" a="1"/>
  <c r="UB152" i="26" s="1"/>
  <c r="UB153" i="26" a="1"/>
  <c r="UB153" i="26" s="1"/>
  <c r="UB154" i="26" a="1"/>
  <c r="UB154" i="26" s="1"/>
  <c r="UB155" i="26" a="1"/>
  <c r="UB155" i="26" s="1"/>
  <c r="UB156" i="26" a="1"/>
  <c r="UB156" i="26" s="1"/>
  <c r="UB157" i="26" a="1"/>
  <c r="UB157" i="26" s="1"/>
  <c r="UB158" i="26" a="1"/>
  <c r="UB158" i="26" s="1"/>
  <c r="UB159" i="26" a="1"/>
  <c r="UB159" i="26" s="1"/>
  <c r="UB160" i="26" a="1"/>
  <c r="UB160" i="26" s="1"/>
  <c r="UB161" i="26" a="1"/>
  <c r="UB161" i="26" s="1"/>
  <c r="UB162" i="26" a="1"/>
  <c r="UB162" i="26" s="1"/>
  <c r="UB163" i="26" a="1"/>
  <c r="UB163" i="26" s="1"/>
  <c r="UB164" i="26" a="1"/>
  <c r="UB164" i="26" s="1"/>
  <c r="UB165" i="26" a="1"/>
  <c r="UB165" i="26" s="1"/>
  <c r="UB166" i="26" a="1"/>
  <c r="UB166" i="26" s="1"/>
  <c r="UB167" i="26" a="1"/>
  <c r="UB167" i="26" s="1"/>
  <c r="UB168" i="26" a="1"/>
  <c r="UB168" i="26" s="1"/>
  <c r="UB169" i="26" a="1"/>
  <c r="UB169" i="26" s="1"/>
  <c r="UB170" i="26" a="1"/>
  <c r="UB170" i="26" s="1"/>
  <c r="UB171" i="26" a="1"/>
  <c r="UB171" i="26" s="1"/>
  <c r="UB172" i="26" a="1"/>
  <c r="UB172" i="26" s="1"/>
  <c r="UB173" i="26" a="1"/>
  <c r="UB173" i="26"/>
  <c r="UB174" i="26" a="1"/>
  <c r="UB174" i="26" s="1"/>
  <c r="UB175" i="26" a="1"/>
  <c r="UB175" i="26" s="1"/>
  <c r="UB176" i="26" a="1"/>
  <c r="UB176" i="26" s="1"/>
  <c r="UB177" i="26" a="1"/>
  <c r="UB177" i="26" s="1"/>
  <c r="UB178" i="26" a="1"/>
  <c r="UB178" i="26" s="1"/>
  <c r="UB179" i="26" a="1"/>
  <c r="UB179" i="26" s="1"/>
  <c r="UB180" i="26" a="1"/>
  <c r="UB180" i="26" s="1"/>
  <c r="UB181" i="26" a="1"/>
  <c r="UB181" i="26"/>
  <c r="UB182" i="26" a="1"/>
  <c r="UB182" i="26" s="1"/>
  <c r="UB183" i="26" a="1"/>
  <c r="UB183" i="26" s="1"/>
  <c r="UB184" i="26" a="1"/>
  <c r="UB184" i="26" s="1"/>
  <c r="UB185" i="26" a="1"/>
  <c r="UB185" i="26" s="1"/>
  <c r="UB186" i="26" a="1"/>
  <c r="UB186" i="26" s="1"/>
  <c r="UB187" i="26" a="1"/>
  <c r="UB187" i="26" s="1"/>
  <c r="UB188" i="26" a="1"/>
  <c r="UB188" i="26" s="1"/>
  <c r="UB189" i="26" a="1"/>
  <c r="UB189" i="26" s="1"/>
  <c r="UB190" i="26" a="1"/>
  <c r="UB190" i="26" s="1"/>
  <c r="UB191" i="26" a="1"/>
  <c r="UB191" i="26" s="1"/>
  <c r="UB192" i="26" a="1"/>
  <c r="UB192" i="26" s="1"/>
  <c r="UB193" i="26" a="1"/>
  <c r="UB193" i="26" s="1"/>
  <c r="UB194" i="26" a="1"/>
  <c r="UB194" i="26" s="1"/>
  <c r="UB195" i="26" a="1"/>
  <c r="UB195" i="26" s="1"/>
  <c r="UB196" i="26" a="1"/>
  <c r="UB196" i="26" s="1"/>
  <c r="UB197" i="26" a="1"/>
  <c r="UB197" i="26" s="1"/>
  <c r="UB198" i="26" a="1"/>
  <c r="UB198" i="26" s="1"/>
  <c r="UB199" i="26" a="1"/>
  <c r="UB199" i="26" s="1"/>
  <c r="UB200" i="26" a="1"/>
  <c r="UB200" i="26" s="1"/>
  <c r="UB201" i="26" a="1"/>
  <c r="UB201" i="26" s="1"/>
  <c r="UB202" i="26" a="1"/>
  <c r="UB202" i="26" s="1"/>
  <c r="UB203" i="26" a="1"/>
  <c r="UB203" i="26"/>
  <c r="UB204" i="26" a="1"/>
  <c r="UB204" i="26" s="1"/>
  <c r="UB205" i="26" a="1"/>
  <c r="UB205" i="26"/>
  <c r="UB206" i="26" a="1"/>
  <c r="UB206" i="26" s="1"/>
  <c r="UB207" i="26" a="1"/>
  <c r="UB207" i="26" s="1"/>
  <c r="UB208" i="26" a="1"/>
  <c r="UB208" i="26" s="1"/>
  <c r="UB209" i="26" a="1"/>
  <c r="UB209" i="26" s="1"/>
  <c r="UB210" i="26" a="1"/>
  <c r="UB210" i="26" s="1"/>
  <c r="UB211" i="26" a="1"/>
  <c r="UB211" i="26" s="1"/>
  <c r="UB212" i="26" a="1"/>
  <c r="UB212" i="26" s="1"/>
  <c r="UB213" i="26" a="1"/>
  <c r="UB213" i="26"/>
  <c r="UB214" i="26" a="1"/>
  <c r="UB214" i="26" s="1"/>
  <c r="UB215" i="26" a="1"/>
  <c r="UB215" i="26" s="1"/>
  <c r="UB216" i="26" a="1"/>
  <c r="UB216" i="26" s="1"/>
  <c r="UB217" i="26" a="1"/>
  <c r="UB217" i="26" s="1"/>
  <c r="UB218" i="26" a="1"/>
  <c r="UB218" i="26" s="1"/>
  <c r="UB219" i="26" a="1"/>
  <c r="UB219" i="26" s="1"/>
  <c r="UB220" i="26" a="1"/>
  <c r="UB220" i="26" s="1"/>
  <c r="UB221" i="26" a="1"/>
  <c r="UB221" i="26" s="1"/>
  <c r="UB222" i="26" a="1"/>
  <c r="UB222" i="26" s="1"/>
  <c r="UB223" i="26" a="1"/>
  <c r="UB223" i="26" s="1"/>
  <c r="UB224" i="26" a="1"/>
  <c r="UB224" i="26" s="1"/>
  <c r="UB225" i="26" a="1"/>
  <c r="UB225" i="26" s="1"/>
  <c r="UB226" i="26" a="1"/>
  <c r="UB226" i="26" s="1"/>
  <c r="UB227" i="26" a="1"/>
  <c r="UB227" i="26" s="1"/>
  <c r="UB228" i="26" a="1"/>
  <c r="UB228" i="26" s="1"/>
  <c r="UB229" i="26" a="1"/>
  <c r="UB229" i="26" s="1"/>
  <c r="UB230" i="26" a="1"/>
  <c r="UB230" i="26" s="1"/>
  <c r="UB231" i="26" a="1"/>
  <c r="UB231" i="26" s="1"/>
  <c r="UB232" i="26" a="1"/>
  <c r="UB232" i="26" s="1"/>
  <c r="UB233" i="26" a="1"/>
  <c r="UB233" i="26" s="1"/>
  <c r="UB234" i="26" a="1"/>
  <c r="UB234" i="26" s="1"/>
  <c r="UB235" i="26" a="1"/>
  <c r="UB235" i="26"/>
  <c r="UB236" i="26" a="1"/>
  <c r="UB236" i="26" s="1"/>
  <c r="UB237" i="26" a="1"/>
  <c r="UB237" i="26" s="1"/>
  <c r="UB238" i="26" a="1"/>
  <c r="UB238" i="26" s="1"/>
  <c r="UB239" i="26" a="1"/>
  <c r="UB239" i="26" s="1"/>
  <c r="UB240" i="26" a="1"/>
  <c r="UB240" i="26" s="1"/>
  <c r="UB241" i="26" a="1"/>
  <c r="UB241" i="26" s="1"/>
  <c r="UB242" i="26" a="1"/>
  <c r="UB242" i="26" s="1"/>
  <c r="UB243" i="26" a="1"/>
  <c r="UB243" i="26" s="1"/>
  <c r="UB244" i="26" a="1"/>
  <c r="UB244" i="26" s="1"/>
  <c r="UB245" i="26" a="1"/>
  <c r="UB245" i="26" s="1"/>
  <c r="UB246" i="26" a="1"/>
  <c r="UB246" i="26" s="1"/>
  <c r="UB247" i="26" a="1"/>
  <c r="UB247" i="26" s="1"/>
  <c r="UB248" i="26" a="1"/>
  <c r="UB248" i="26" s="1"/>
  <c r="UB249" i="26" a="1"/>
  <c r="UB249" i="26" s="1"/>
  <c r="UB250" i="26" a="1"/>
  <c r="UB250" i="26" s="1"/>
  <c r="UB251" i="26" a="1"/>
  <c r="UB251" i="26" s="1"/>
  <c r="UB252" i="26" a="1"/>
  <c r="UB252" i="26" s="1"/>
  <c r="UB253" i="26" a="1"/>
  <c r="UB253" i="26" s="1"/>
  <c r="UB254" i="26" a="1"/>
  <c r="UB254" i="26" s="1"/>
  <c r="UB255" i="26" a="1"/>
  <c r="UB255" i="26" s="1"/>
  <c r="UB256" i="26" a="1"/>
  <c r="UB256" i="26" s="1"/>
  <c r="UB257" i="26" a="1"/>
  <c r="UB257" i="26" s="1"/>
  <c r="UB258" i="26" a="1"/>
  <c r="UB258" i="26" s="1"/>
  <c r="UB259" i="26" a="1"/>
  <c r="UB259" i="26"/>
  <c r="UB260" i="26" a="1"/>
  <c r="UB260" i="26" s="1"/>
  <c r="UB261" i="26" a="1"/>
  <c r="UB261" i="26" s="1"/>
  <c r="UB262" i="26" a="1"/>
  <c r="UB262" i="26" s="1"/>
  <c r="UB263" i="26" a="1"/>
  <c r="UB263" i="26" s="1"/>
  <c r="UB264" i="26" a="1"/>
  <c r="UB264" i="26" s="1"/>
  <c r="UB265" i="26" a="1"/>
  <c r="UB265" i="26" s="1"/>
  <c r="UB266" i="26" a="1"/>
  <c r="UB266" i="26" s="1"/>
  <c r="UB267" i="26" a="1"/>
  <c r="UB267" i="26"/>
  <c r="UB268" i="26" a="1"/>
  <c r="UB268" i="26" s="1"/>
  <c r="UB269" i="26" a="1"/>
  <c r="UB269" i="26" s="1"/>
  <c r="UB270" i="26" a="1"/>
  <c r="UB270" i="26" s="1"/>
  <c r="UB271" i="26" a="1"/>
  <c r="UB271" i="26" s="1"/>
  <c r="UB272" i="26" a="1"/>
  <c r="UB272" i="26" s="1"/>
  <c r="UB273" i="26" a="1"/>
  <c r="UB273" i="26" s="1"/>
  <c r="UB274" i="26" a="1"/>
  <c r="UB274" i="26" s="1"/>
  <c r="UB275" i="26" a="1"/>
  <c r="UB275" i="26" s="1"/>
  <c r="UB276" i="26" a="1"/>
  <c r="UB276" i="26" s="1"/>
  <c r="UB277" i="26" a="1"/>
  <c r="UB277" i="26" s="1"/>
  <c r="UB278" i="26" a="1"/>
  <c r="UB278" i="26" s="1"/>
  <c r="UB279" i="26" a="1"/>
  <c r="UB279" i="26" s="1"/>
  <c r="UB280" i="26" a="1"/>
  <c r="UB280" i="26" s="1"/>
  <c r="UB281" i="26" a="1"/>
  <c r="UB281" i="26" s="1"/>
  <c r="UB282" i="26" a="1"/>
  <c r="UB282" i="26" s="1"/>
  <c r="UB283" i="26" a="1"/>
  <c r="UB283" i="26" s="1"/>
  <c r="UB284" i="26" a="1"/>
  <c r="UB284" i="26" s="1"/>
  <c r="UB285" i="26" a="1"/>
  <c r="UB285" i="26" s="1"/>
  <c r="UB286" i="26" a="1"/>
  <c r="UB286" i="26" s="1"/>
  <c r="UB287" i="26" a="1"/>
  <c r="UB287" i="26" s="1"/>
  <c r="UB288" i="26" a="1"/>
  <c r="UB288" i="26" s="1"/>
  <c r="UB289" i="26" a="1"/>
  <c r="UB289" i="26" s="1"/>
  <c r="UB290" i="26" a="1"/>
  <c r="UB290" i="26" s="1"/>
  <c r="UB291" i="26" a="1"/>
  <c r="UB291" i="26"/>
  <c r="UB292" i="26" a="1"/>
  <c r="UB292" i="26" s="1"/>
  <c r="UB293" i="26" a="1"/>
  <c r="UB293" i="26" s="1"/>
  <c r="UB294" i="26" a="1"/>
  <c r="UB294" i="26" s="1"/>
  <c r="UB295" i="26" a="1"/>
  <c r="UB295" i="26" s="1"/>
  <c r="UB296" i="26" a="1"/>
  <c r="UB296" i="26" s="1"/>
  <c r="UB297" i="26" a="1"/>
  <c r="UB297" i="26" s="1"/>
  <c r="UB298" i="26" a="1"/>
  <c r="UB298" i="26" s="1"/>
  <c r="UB299" i="26" a="1"/>
  <c r="UB299" i="26"/>
  <c r="UB300" i="26" a="1"/>
  <c r="UB300" i="26" s="1"/>
  <c r="UB301" i="26" a="1"/>
  <c r="UB301" i="26" s="1"/>
  <c r="UB302" i="26" a="1"/>
  <c r="UB302" i="26" s="1"/>
  <c r="UB303" i="26" a="1"/>
  <c r="UB303" i="26" s="1"/>
  <c r="UB304" i="26" a="1"/>
  <c r="UB304" i="26" s="1"/>
  <c r="UB305" i="26" a="1"/>
  <c r="UB305" i="26" s="1"/>
  <c r="UB306" i="26" a="1"/>
  <c r="UB306" i="26" s="1"/>
  <c r="UB307" i="26" a="1"/>
  <c r="UB307" i="26" s="1"/>
  <c r="UB308" i="26" a="1"/>
  <c r="UB308" i="26" s="1"/>
  <c r="UB309" i="26" a="1"/>
  <c r="UB309" i="26" s="1"/>
  <c r="UB310" i="26" a="1"/>
  <c r="UB310" i="26" s="1"/>
  <c r="UB311" i="26" a="1"/>
  <c r="UB311" i="26" s="1"/>
  <c r="UB312" i="26" a="1"/>
  <c r="UB312" i="26" s="1"/>
  <c r="UB313" i="26" a="1"/>
  <c r="UB313" i="26" s="1"/>
  <c r="UB314" i="26" a="1"/>
  <c r="UB314" i="26" s="1"/>
  <c r="UB315" i="26" a="1"/>
  <c r="UB315" i="26" s="1"/>
  <c r="UB316" i="26" a="1"/>
  <c r="UB316" i="26" s="1"/>
  <c r="UB317" i="26" a="1"/>
  <c r="UB317" i="26" s="1"/>
  <c r="UB318" i="26" a="1"/>
  <c r="UB318" i="26" s="1"/>
  <c r="UB319" i="26" a="1"/>
  <c r="UB319" i="26" s="1"/>
  <c r="UB320" i="26" a="1"/>
  <c r="UB320" i="26" s="1"/>
  <c r="UB321" i="26" a="1"/>
  <c r="UB321" i="26" s="1"/>
  <c r="UB322" i="26" a="1"/>
  <c r="UB322" i="26" s="1"/>
  <c r="UB323" i="26" a="1"/>
  <c r="UB323" i="26"/>
  <c r="UB324" i="26" a="1"/>
  <c r="UB324" i="26" s="1"/>
  <c r="UB325" i="26" a="1"/>
  <c r="UB325" i="26" s="1"/>
  <c r="UB326" i="26" a="1"/>
  <c r="UB326" i="26" s="1"/>
  <c r="UB327" i="26" a="1"/>
  <c r="UB327" i="26" s="1"/>
  <c r="UB328" i="26" a="1"/>
  <c r="UB328" i="26" s="1"/>
  <c r="UB329" i="26" a="1"/>
  <c r="UB329" i="26" s="1"/>
  <c r="UB330" i="26" a="1"/>
  <c r="UB330" i="26" s="1"/>
  <c r="UB331" i="26" a="1"/>
  <c r="UB331" i="26"/>
  <c r="UB332" i="26" a="1"/>
  <c r="UB332" i="26" s="1"/>
  <c r="UB333" i="26" a="1"/>
  <c r="UB333" i="26" s="1"/>
  <c r="UB334" i="26" a="1"/>
  <c r="UB334" i="26" s="1"/>
  <c r="UB335" i="26" a="1"/>
  <c r="UB335" i="26" s="1"/>
  <c r="UB336" i="26" a="1"/>
  <c r="UB336" i="26" s="1"/>
  <c r="UB337" i="26" a="1"/>
  <c r="UB337" i="26" s="1"/>
  <c r="UB338" i="26" a="1"/>
  <c r="UB338" i="26" s="1"/>
  <c r="UB339" i="26" a="1"/>
  <c r="UB339" i="26" s="1"/>
  <c r="UB340" i="26" a="1"/>
  <c r="UB340" i="26" s="1"/>
  <c r="UB341" i="26" a="1"/>
  <c r="UB341" i="26" s="1"/>
  <c r="UB342" i="26" a="1"/>
  <c r="UB342" i="26" s="1"/>
  <c r="UB343" i="26" a="1"/>
  <c r="UB343" i="26" s="1"/>
  <c r="UB344" i="26" a="1"/>
  <c r="UB344" i="26" s="1"/>
  <c r="UB345" i="26" a="1"/>
  <c r="UB345" i="26" s="1"/>
  <c r="UB346" i="26" a="1"/>
  <c r="UB346" i="26" s="1"/>
  <c r="UB347" i="26" a="1"/>
  <c r="UB347" i="26" s="1"/>
  <c r="UB348" i="26" a="1"/>
  <c r="UB348" i="26" s="1"/>
  <c r="UB349" i="26" a="1"/>
  <c r="UB349" i="26" s="1"/>
  <c r="UB350" i="26" a="1"/>
  <c r="UB350" i="26" s="1"/>
  <c r="UB351" i="26" a="1"/>
  <c r="UB351" i="26" s="1"/>
  <c r="UB352" i="26" a="1"/>
  <c r="UB352" i="26" s="1"/>
  <c r="UB353" i="26" a="1"/>
  <c r="UB353" i="26" s="1"/>
  <c r="UB354" i="26" a="1"/>
  <c r="UB354" i="26" s="1"/>
  <c r="UB355" i="26" a="1"/>
  <c r="UB355" i="26"/>
  <c r="UB356" i="26" a="1"/>
  <c r="UB356" i="26" s="1"/>
  <c r="UB357" i="26" a="1"/>
  <c r="UB357" i="26" s="1"/>
  <c r="UB358" i="26" a="1"/>
  <c r="UB358" i="26" s="1"/>
  <c r="UB359" i="26" a="1"/>
  <c r="UB359" i="26" s="1"/>
  <c r="UB360" i="26" a="1"/>
  <c r="UB360" i="26" s="1"/>
  <c r="UB361" i="26" a="1"/>
  <c r="UB361" i="26" s="1"/>
  <c r="UB362" i="26" a="1"/>
  <c r="UB362" i="26" s="1"/>
  <c r="UB363" i="26" a="1"/>
  <c r="UB363" i="26"/>
  <c r="UB364" i="26" a="1"/>
  <c r="UB364" i="26" s="1"/>
  <c r="UB365" i="26" a="1"/>
  <c r="UB365" i="26" s="1"/>
  <c r="UB366" i="26" a="1"/>
  <c r="UB366" i="26" s="1"/>
  <c r="UB367" i="26" a="1"/>
  <c r="UB367" i="26" s="1"/>
  <c r="UB368" i="26" a="1"/>
  <c r="UB368" i="26" s="1"/>
  <c r="UB369" i="26" a="1"/>
  <c r="UB369" i="26" s="1"/>
  <c r="UB370" i="26" a="1"/>
  <c r="UB370" i="26" s="1"/>
  <c r="UB371" i="26" a="1"/>
  <c r="UB371" i="26" s="1"/>
  <c r="UB372" i="26" a="1"/>
  <c r="UB372" i="26" s="1"/>
  <c r="UB373" i="26" a="1"/>
  <c r="UB373" i="26" s="1"/>
  <c r="UB374" i="26" a="1"/>
  <c r="UB374" i="26" s="1"/>
  <c r="UB375" i="26" a="1"/>
  <c r="UB375" i="26" s="1"/>
  <c r="UB376" i="26" a="1"/>
  <c r="UB376" i="26" s="1"/>
  <c r="UB377" i="26" a="1"/>
  <c r="UB377" i="26" s="1"/>
  <c r="UB378" i="26" a="1"/>
  <c r="UB378" i="26" s="1"/>
  <c r="UB379" i="26" a="1"/>
  <c r="UB379" i="26" s="1"/>
  <c r="UB380" i="26" a="1"/>
  <c r="UB380" i="26" s="1"/>
  <c r="UB381" i="26" a="1"/>
  <c r="UB381" i="26" s="1"/>
  <c r="UB382" i="26" a="1"/>
  <c r="UB382" i="26" s="1"/>
  <c r="UB383" i="26" a="1"/>
  <c r="UB383" i="26" s="1"/>
  <c r="UB384" i="26" a="1"/>
  <c r="UB384" i="26" s="1"/>
  <c r="UB385" i="26" a="1"/>
  <c r="UB385" i="26" s="1"/>
  <c r="UB386" i="26" a="1"/>
  <c r="UB386" i="26" s="1"/>
  <c r="UB387" i="26" a="1"/>
  <c r="UB387" i="26"/>
  <c r="UB388" i="26" a="1"/>
  <c r="UB388" i="26" s="1"/>
  <c r="UB389" i="26" a="1"/>
  <c r="UB389" i="26" s="1"/>
  <c r="UB390" i="26" a="1"/>
  <c r="UB390" i="26" s="1"/>
  <c r="UB391" i="26" a="1"/>
  <c r="UB391" i="26" s="1"/>
  <c r="UB392" i="26" a="1"/>
  <c r="UB392" i="26" s="1"/>
  <c r="UB393" i="26" a="1"/>
  <c r="UB393" i="26" s="1"/>
  <c r="UB394" i="26" a="1"/>
  <c r="UB394" i="26" s="1"/>
  <c r="UB395" i="26" a="1"/>
  <c r="UB395" i="26"/>
  <c r="UB396" i="26" a="1"/>
  <c r="UB396" i="26" s="1"/>
  <c r="UB397" i="26" a="1"/>
  <c r="UB397" i="26" s="1"/>
  <c r="UB398" i="26" a="1"/>
  <c r="UB398" i="26" s="1"/>
  <c r="UB399" i="26" a="1"/>
  <c r="UB399" i="26" s="1"/>
  <c r="UB400" i="26" a="1"/>
  <c r="UB400" i="26" s="1"/>
  <c r="UB401" i="26" a="1"/>
  <c r="UB401" i="26" s="1"/>
  <c r="UB402" i="26" a="1"/>
  <c r="UB402" i="26" s="1"/>
  <c r="UB403" i="26" a="1"/>
  <c r="UB403" i="26" s="1"/>
  <c r="UB404" i="26" a="1"/>
  <c r="UB404" i="26" s="1"/>
  <c r="UB405" i="26" a="1"/>
  <c r="UB405" i="26" s="1"/>
  <c r="UB406" i="26" a="1"/>
  <c r="UB406" i="26" s="1"/>
  <c r="UB407" i="26" a="1"/>
  <c r="UB407" i="26" s="1"/>
  <c r="UB408" i="26" a="1"/>
  <c r="UB408" i="26" s="1"/>
  <c r="UB409" i="26" a="1"/>
  <c r="UB409" i="26" s="1"/>
  <c r="UB410" i="26" a="1"/>
  <c r="UB410" i="26" s="1"/>
  <c r="UB411" i="26" a="1"/>
  <c r="UB411" i="26" s="1"/>
  <c r="UB412" i="26" a="1"/>
  <c r="UB412" i="26" s="1"/>
  <c r="UB413" i="26" a="1"/>
  <c r="UB413" i="26" s="1"/>
  <c r="UB414" i="26" a="1"/>
  <c r="UB414" i="26" s="1"/>
  <c r="UB415" i="26" a="1"/>
  <c r="UB415" i="26" s="1"/>
  <c r="UB416" i="26" a="1"/>
  <c r="UB416" i="26" s="1"/>
  <c r="UB417" i="26" a="1"/>
  <c r="UB417" i="26" s="1"/>
  <c r="UB418" i="26" a="1"/>
  <c r="UB418" i="26" s="1"/>
  <c r="UB419" i="26" a="1"/>
  <c r="UB419" i="26"/>
  <c r="UB420" i="26" a="1"/>
  <c r="UB420" i="26" s="1"/>
  <c r="UB421" i="26" a="1"/>
  <c r="UB421" i="26" s="1"/>
  <c r="UB422" i="26" a="1"/>
  <c r="UB422" i="26" s="1"/>
  <c r="UB423" i="26" a="1"/>
  <c r="UB423" i="26" s="1"/>
  <c r="UB424" i="26" a="1"/>
  <c r="UB424" i="26" s="1"/>
  <c r="UB425" i="26" a="1"/>
  <c r="UB425" i="26" s="1"/>
  <c r="UB426" i="26" a="1"/>
  <c r="UB426" i="26" s="1"/>
  <c r="UB427" i="26" a="1"/>
  <c r="UB427" i="26"/>
  <c r="UB428" i="26" a="1"/>
  <c r="UB428" i="26" s="1"/>
  <c r="UB429" i="26" a="1"/>
  <c r="UB429" i="26" s="1"/>
  <c r="UB430" i="26" a="1"/>
  <c r="UB430" i="26" s="1"/>
  <c r="UB431" i="26" a="1"/>
  <c r="UB431" i="26" s="1"/>
  <c r="UB432" i="26" a="1"/>
  <c r="UB432" i="26" s="1"/>
  <c r="UB433" i="26" a="1"/>
  <c r="UB433" i="26" s="1"/>
  <c r="UB434" i="26" a="1"/>
  <c r="UB434" i="26" s="1"/>
  <c r="UB435" i="26" a="1"/>
  <c r="UB435" i="26" s="1"/>
  <c r="UB436" i="26" a="1"/>
  <c r="UB436" i="26" s="1"/>
  <c r="UB437" i="26" a="1"/>
  <c r="UB437" i="26" s="1"/>
  <c r="UB438" i="26" a="1"/>
  <c r="UB438" i="26" s="1"/>
  <c r="UB439" i="26" a="1"/>
  <c r="UB439" i="26" s="1"/>
  <c r="UB440" i="26" a="1"/>
  <c r="UB440" i="26" s="1"/>
  <c r="UB441" i="26" a="1"/>
  <c r="UB441" i="26" s="1"/>
  <c r="UB442" i="26" a="1"/>
  <c r="UB442" i="26" s="1"/>
  <c r="UB443" i="26" a="1"/>
  <c r="UB443" i="26" s="1"/>
  <c r="UB444" i="26" a="1"/>
  <c r="UB444" i="26" s="1"/>
  <c r="UB445" i="26" a="1"/>
  <c r="UB445" i="26" s="1"/>
  <c r="UB446" i="26" a="1"/>
  <c r="UB446" i="26" s="1"/>
  <c r="UB447" i="26" a="1"/>
  <c r="UB447" i="26" s="1"/>
  <c r="UB448" i="26" a="1"/>
  <c r="UB448" i="26" s="1"/>
  <c r="UB449" i="26" a="1"/>
  <c r="UB449" i="26" s="1"/>
  <c r="UB450" i="26" a="1"/>
  <c r="UB450" i="26" s="1"/>
  <c r="UB451" i="26" a="1"/>
  <c r="UB451" i="26"/>
  <c r="UB452" i="26" a="1"/>
  <c r="UB452" i="26" s="1"/>
  <c r="UB453" i="26" a="1"/>
  <c r="UB453" i="26" s="1"/>
  <c r="UB454" i="26" a="1"/>
  <c r="UB454" i="26" s="1"/>
  <c r="UB455" i="26" a="1"/>
  <c r="UB455" i="26" s="1"/>
  <c r="UB456" i="26" a="1"/>
  <c r="UB456" i="26" s="1"/>
  <c r="UB457" i="26" a="1"/>
  <c r="UB457" i="26" s="1"/>
  <c r="UB458" i="26" a="1"/>
  <c r="UB458" i="26" s="1"/>
  <c r="UB459" i="26" a="1"/>
  <c r="UB459" i="26"/>
  <c r="UB460" i="26" a="1"/>
  <c r="UB460" i="26" s="1"/>
  <c r="UB461" i="26" a="1"/>
  <c r="UB461" i="26" s="1"/>
  <c r="UB462" i="26" a="1"/>
  <c r="UB462" i="26" s="1"/>
  <c r="UB463" i="26" a="1"/>
  <c r="UB463" i="26" s="1"/>
  <c r="UB464" i="26" a="1"/>
  <c r="UB464" i="26" s="1"/>
  <c r="UB465" i="26" a="1"/>
  <c r="UB465" i="26" s="1"/>
  <c r="UB466" i="26" a="1"/>
  <c r="UB466" i="26" s="1"/>
  <c r="UB467" i="26" a="1"/>
  <c r="UB467" i="26" s="1"/>
  <c r="UB468" i="26" a="1"/>
  <c r="UB468" i="26" s="1"/>
  <c r="UB469" i="26" a="1"/>
  <c r="UB469" i="26" s="1"/>
  <c r="UB470" i="26" a="1"/>
  <c r="UB470" i="26" s="1"/>
  <c r="UB471" i="26" a="1"/>
  <c r="UB471" i="26" s="1"/>
  <c r="UB472" i="26" a="1"/>
  <c r="UB472" i="26" s="1"/>
  <c r="UB473" i="26" a="1"/>
  <c r="UB473" i="26" s="1"/>
  <c r="UB474" i="26" a="1"/>
  <c r="UB474" i="26" s="1"/>
  <c r="UB475" i="26" a="1"/>
  <c r="UB475" i="26" s="1"/>
  <c r="UB476" i="26" a="1"/>
  <c r="UB476" i="26" s="1"/>
  <c r="UB477" i="26" a="1"/>
  <c r="UB477" i="26" s="1"/>
  <c r="UB478" i="26" a="1"/>
  <c r="UB478" i="26" s="1"/>
  <c r="UB479" i="26" a="1"/>
  <c r="UB479" i="26" s="1"/>
  <c r="UB480" i="26" a="1"/>
  <c r="UB480" i="26" s="1"/>
  <c r="UB481" i="26" a="1"/>
  <c r="UB481" i="26" s="1"/>
  <c r="UB482" i="26" a="1"/>
  <c r="UB482" i="26" s="1"/>
  <c r="UB483" i="26" a="1"/>
  <c r="UB483" i="26"/>
  <c r="UB484" i="26" a="1"/>
  <c r="UB484" i="26" s="1"/>
  <c r="UB485" i="26" a="1"/>
  <c r="UB485" i="26" s="1"/>
  <c r="UB486" i="26" a="1"/>
  <c r="UB486" i="26" s="1"/>
  <c r="UB487" i="26" a="1"/>
  <c r="UB487" i="26" s="1"/>
  <c r="UB488" i="26" a="1"/>
  <c r="UB488" i="26" s="1"/>
  <c r="UB489" i="26" a="1"/>
  <c r="UB489" i="26" s="1"/>
  <c r="UB490" i="26" a="1"/>
  <c r="UB490" i="26" s="1"/>
  <c r="UB491" i="26" a="1"/>
  <c r="UB491" i="26"/>
  <c r="UB492" i="26" a="1"/>
  <c r="UB492" i="26" s="1"/>
  <c r="UB493" i="26" a="1"/>
  <c r="UB493" i="26" s="1"/>
  <c r="UB494" i="26" a="1"/>
  <c r="UB494" i="26" s="1"/>
  <c r="UB495" i="26" a="1"/>
  <c r="UB495" i="26" s="1"/>
  <c r="UB496" i="26" a="1"/>
  <c r="UB496" i="26" s="1"/>
  <c r="UB497" i="26" a="1"/>
  <c r="UB497" i="26" s="1"/>
  <c r="UB498" i="26" a="1"/>
  <c r="UB498" i="26" s="1"/>
  <c r="UB499" i="26" a="1"/>
  <c r="UB499" i="26" s="1"/>
  <c r="UB500" i="26" a="1"/>
  <c r="UB500" i="26" s="1"/>
  <c r="UB501" i="26" a="1"/>
  <c r="UB501" i="26" s="1"/>
  <c r="UB502" i="26" a="1"/>
  <c r="UB502" i="26" s="1"/>
  <c r="UB503" i="26" a="1"/>
  <c r="UB503" i="26" s="1"/>
  <c r="UB504" i="26" a="1"/>
  <c r="UB504" i="26" s="1"/>
  <c r="UB505" i="26" a="1"/>
  <c r="UB505" i="26" s="1"/>
  <c r="UB506" i="26" a="1"/>
  <c r="UB506" i="26" s="1"/>
  <c r="UB507" i="26" a="1"/>
  <c r="UB507" i="26" s="1"/>
  <c r="UB508" i="26" a="1"/>
  <c r="UB508" i="26" s="1"/>
  <c r="UB509" i="26" a="1"/>
  <c r="UB509" i="26" s="1"/>
  <c r="UB510" i="26" a="1"/>
  <c r="UB510" i="26" s="1"/>
  <c r="UB511" i="26" a="1"/>
  <c r="UB511" i="26" s="1"/>
  <c r="UB512" i="26" a="1"/>
  <c r="UB512" i="26" s="1"/>
  <c r="UB513" i="26" a="1"/>
  <c r="UB513" i="26" s="1"/>
  <c r="UB514" i="26" a="1"/>
  <c r="UB514" i="26" s="1"/>
  <c r="UB515" i="26" a="1"/>
  <c r="UB515" i="26"/>
  <c r="UB516" i="26" a="1"/>
  <c r="UB516" i="26" s="1"/>
  <c r="UB517" i="26" a="1"/>
  <c r="UB517" i="26" s="1"/>
  <c r="UB518" i="26" a="1"/>
  <c r="UB518" i="26" s="1"/>
  <c r="UB519" i="26" a="1"/>
  <c r="UB519" i="26" s="1"/>
  <c r="UB520" i="26" a="1"/>
  <c r="UB520" i="26" s="1"/>
  <c r="UB521" i="26" a="1"/>
  <c r="UB521" i="26" s="1"/>
  <c r="UB522" i="26" a="1"/>
  <c r="UB522" i="26" s="1"/>
  <c r="UB523" i="26" a="1"/>
  <c r="UB523" i="26" s="1"/>
  <c r="UB524" i="26" a="1"/>
  <c r="UB524" i="26" s="1"/>
  <c r="UB525" i="26" a="1"/>
  <c r="UB525" i="26"/>
  <c r="UB526" i="26" a="1"/>
  <c r="UB526" i="26" s="1"/>
  <c r="UB527" i="26" a="1"/>
  <c r="UB527" i="26" s="1"/>
  <c r="UB528" i="26" a="1"/>
  <c r="UB528" i="26" s="1"/>
  <c r="UB529" i="26" a="1"/>
  <c r="UB529" i="26" s="1"/>
  <c r="UB530" i="26" a="1"/>
  <c r="UB530" i="26" s="1"/>
  <c r="UB531" i="26" a="1"/>
  <c r="UB531" i="26"/>
  <c r="UB532" i="26" a="1"/>
  <c r="UB532" i="26" s="1"/>
  <c r="UB533" i="26" a="1"/>
  <c r="UB533" i="26" s="1"/>
  <c r="UB534" i="26" a="1"/>
  <c r="UB534" i="26" s="1"/>
  <c r="UB535" i="26" a="1"/>
  <c r="UB535" i="26"/>
  <c r="UB536" i="26" a="1"/>
  <c r="UB536" i="26" s="1"/>
  <c r="UB537" i="26" a="1"/>
  <c r="UB537" i="26" s="1"/>
  <c r="UB538" i="26" a="1"/>
  <c r="UB538" i="26" s="1"/>
  <c r="UB539" i="26" a="1"/>
  <c r="UB539" i="26" s="1"/>
  <c r="UB540" i="26" a="1"/>
  <c r="UB540" i="26" s="1"/>
  <c r="UB541" i="26" a="1"/>
  <c r="UB541" i="26"/>
  <c r="UB542" i="26" a="1"/>
  <c r="UB542" i="26" s="1"/>
  <c r="UB543" i="26" a="1"/>
  <c r="UB543" i="26" s="1"/>
  <c r="UB544" i="26" a="1"/>
  <c r="UB544" i="26" s="1"/>
  <c r="UB545" i="26" a="1"/>
  <c r="UB545" i="26" s="1"/>
  <c r="UB546" i="26" a="1"/>
  <c r="UB546" i="26" s="1"/>
  <c r="UB547" i="26" a="1"/>
  <c r="UB547" i="26" s="1"/>
  <c r="UB548" i="26" a="1"/>
  <c r="UB548" i="26" s="1"/>
  <c r="UB549" i="26" a="1"/>
  <c r="UB549" i="26" s="1"/>
  <c r="UB550" i="26" a="1"/>
  <c r="UB550" i="26" s="1"/>
  <c r="UB551" i="26" a="1"/>
  <c r="UB551" i="26"/>
  <c r="UB552" i="26" a="1"/>
  <c r="UB552" i="26" s="1"/>
  <c r="UB553" i="26" a="1"/>
  <c r="UB553" i="26" s="1"/>
  <c r="UB554" i="26" a="1"/>
  <c r="UB554" i="26" s="1"/>
  <c r="UB555" i="26" a="1"/>
  <c r="UB555" i="26" s="1"/>
  <c r="UB556" i="26" a="1"/>
  <c r="UB556" i="26" s="1"/>
  <c r="UB557" i="26" a="1"/>
  <c r="UB557" i="26" s="1"/>
  <c r="UB558" i="26" a="1"/>
  <c r="UB558" i="26" s="1"/>
  <c r="UB559" i="26" a="1"/>
  <c r="UB559" i="26" s="1"/>
  <c r="UB560" i="26" a="1"/>
  <c r="UB560" i="26" s="1"/>
  <c r="UB561" i="26" a="1"/>
  <c r="UB561" i="26" s="1"/>
  <c r="UB562" i="26" a="1"/>
  <c r="UB562" i="26" s="1"/>
  <c r="UB563" i="26" a="1"/>
  <c r="UB563" i="26" s="1"/>
  <c r="UB564" i="26" a="1"/>
  <c r="UB564" i="26" s="1"/>
  <c r="UB565" i="26" a="1"/>
  <c r="UB565" i="26" s="1"/>
  <c r="UB566" i="26" a="1"/>
  <c r="UB566" i="26" s="1"/>
  <c r="UB567" i="26" a="1"/>
  <c r="UB567" i="26" s="1"/>
  <c r="UB568" i="26" a="1"/>
  <c r="UB568" i="26" s="1"/>
  <c r="UB569" i="26" a="1"/>
  <c r="UB569" i="26" s="1"/>
  <c r="UB570" i="26" a="1"/>
  <c r="UB570" i="26" s="1"/>
  <c r="UB571" i="26" a="1"/>
  <c r="UB571" i="26" s="1"/>
  <c r="UB572" i="26" a="1"/>
  <c r="UB572" i="26" s="1"/>
  <c r="UB573" i="26" a="1"/>
  <c r="UB573" i="26" s="1"/>
  <c r="UB574" i="26" a="1"/>
  <c r="UB574" i="26" s="1"/>
  <c r="UB575" i="26" a="1"/>
  <c r="UB575" i="26" s="1"/>
  <c r="UB576" i="26" a="1"/>
  <c r="UB576" i="26" s="1"/>
  <c r="UB577" i="26" a="1"/>
  <c r="UB577" i="26" s="1"/>
  <c r="UB578" i="26" a="1"/>
  <c r="UB578" i="26" s="1"/>
  <c r="UB579" i="26" a="1"/>
  <c r="UB579" i="26"/>
  <c r="UB580" i="26" a="1"/>
  <c r="UB580" i="26" s="1"/>
  <c r="UB581" i="26" a="1"/>
  <c r="UB581" i="26" s="1"/>
  <c r="UB582" i="26" a="1"/>
  <c r="UB582" i="26" s="1"/>
  <c r="UB583" i="26" a="1"/>
  <c r="UB583" i="26" s="1"/>
  <c r="UB584" i="26" a="1"/>
  <c r="UB584" i="26" s="1"/>
  <c r="UB585" i="26" a="1"/>
  <c r="UB585" i="26" s="1"/>
  <c r="UB586" i="26" a="1"/>
  <c r="UB586" i="26" s="1"/>
  <c r="UB587" i="26" a="1"/>
  <c r="UB587" i="26" s="1"/>
  <c r="UB588" i="26" a="1"/>
  <c r="UB588" i="26" s="1"/>
  <c r="UB589" i="26" a="1"/>
  <c r="UB589" i="26"/>
  <c r="UB590" i="26" a="1"/>
  <c r="UB590" i="26" s="1"/>
  <c r="UB591" i="26" a="1"/>
  <c r="UB591" i="26" s="1"/>
  <c r="UB592" i="26" a="1"/>
  <c r="UB592" i="26" s="1"/>
  <c r="UB593" i="26" a="1"/>
  <c r="UB593" i="26" s="1"/>
  <c r="UB594" i="26" a="1"/>
  <c r="UB594" i="26" s="1"/>
  <c r="UB595" i="26" a="1"/>
  <c r="UB595" i="26"/>
  <c r="UB596" i="26" a="1"/>
  <c r="UB596" i="26" s="1"/>
  <c r="UB597" i="26" a="1"/>
  <c r="UB597" i="26" s="1"/>
  <c r="UB598" i="26" a="1"/>
  <c r="UB598" i="26" s="1"/>
  <c r="UB599" i="26" a="1"/>
  <c r="UB599" i="26"/>
  <c r="UB600" i="26" a="1"/>
  <c r="UB600" i="26" s="1"/>
  <c r="UB601" i="26" a="1"/>
  <c r="UB601" i="26" s="1"/>
  <c r="UB602" i="26" a="1"/>
  <c r="UB602" i="26" s="1"/>
  <c r="UB603" i="26" a="1"/>
  <c r="UB603" i="26" s="1"/>
  <c r="UB604" i="26" a="1"/>
  <c r="UB604" i="26" s="1"/>
  <c r="UB605" i="26" a="1"/>
  <c r="UB605" i="26"/>
  <c r="UB606" i="26" a="1"/>
  <c r="UB606" i="26" s="1"/>
  <c r="UB607" i="26" a="1"/>
  <c r="UB607" i="26" s="1"/>
  <c r="UB608" i="26" a="1"/>
  <c r="UB608" i="26" s="1"/>
  <c r="UB609" i="26" a="1"/>
  <c r="UB609" i="26" s="1"/>
  <c r="UB610" i="26" a="1"/>
  <c r="UB610" i="26" s="1"/>
  <c r="UB611" i="26" a="1"/>
  <c r="UB611" i="26"/>
  <c r="UB612" i="26" a="1"/>
  <c r="UB612" i="26" s="1"/>
  <c r="UB613" i="26" a="1"/>
  <c r="UB613" i="26" s="1"/>
  <c r="UB614" i="26" a="1"/>
  <c r="UB614" i="26" s="1"/>
  <c r="UB615" i="26" a="1"/>
  <c r="UB615" i="26"/>
  <c r="UB616" i="26" a="1"/>
  <c r="UB616" i="26" s="1"/>
  <c r="UB617" i="26" a="1"/>
  <c r="UB617" i="26" s="1"/>
  <c r="UB618" i="26" a="1"/>
  <c r="UB618" i="26" s="1"/>
  <c r="UB619" i="26" a="1"/>
  <c r="UB619" i="26" s="1"/>
  <c r="UB620" i="26" a="1"/>
  <c r="UB620" i="26" s="1"/>
  <c r="UB621" i="26" a="1"/>
  <c r="UB621" i="26"/>
  <c r="UB622" i="26" a="1"/>
  <c r="UB622" i="26" s="1"/>
  <c r="UB623" i="26" a="1"/>
  <c r="UB623" i="26" s="1"/>
  <c r="UB624" i="26" a="1"/>
  <c r="UB624" i="26" s="1"/>
  <c r="UB625" i="26" a="1"/>
  <c r="UB625" i="26" s="1"/>
  <c r="UB626" i="26" a="1"/>
  <c r="UB626" i="26" s="1"/>
  <c r="UB627" i="26" a="1"/>
  <c r="UB627" i="26" s="1"/>
  <c r="UB628" i="26" a="1"/>
  <c r="UB628" i="26" s="1"/>
  <c r="UB629" i="26" a="1"/>
  <c r="UB629" i="26" s="1"/>
  <c r="UB630" i="26" a="1"/>
  <c r="UB630" i="26" s="1"/>
  <c r="UB631" i="26" a="1"/>
  <c r="UB631" i="26"/>
  <c r="UB632" i="26" a="1"/>
  <c r="UB632" i="26" s="1"/>
  <c r="UB633" i="26" a="1"/>
  <c r="UB633" i="26" s="1"/>
  <c r="UB634" i="26" a="1"/>
  <c r="UB634" i="26" s="1"/>
  <c r="UB635" i="26" a="1"/>
  <c r="UB635" i="26" s="1"/>
  <c r="UB636" i="26" a="1"/>
  <c r="UB636" i="26" s="1"/>
  <c r="UB637" i="26" a="1"/>
  <c r="UB637" i="26" s="1"/>
  <c r="UB638" i="26" a="1"/>
  <c r="UB638" i="26" s="1"/>
  <c r="UB639" i="26" a="1"/>
  <c r="UB639" i="26" s="1"/>
  <c r="UB640" i="26" a="1"/>
  <c r="UB640" i="26" s="1"/>
  <c r="UB641" i="26" a="1"/>
  <c r="UB641" i="26" s="1"/>
  <c r="UB642" i="26" a="1"/>
  <c r="UB642" i="26" s="1"/>
  <c r="UB643" i="26" a="1"/>
  <c r="UB643" i="26" s="1"/>
  <c r="UB644" i="26" a="1"/>
  <c r="UB644" i="26" s="1"/>
  <c r="UB645" i="26" a="1"/>
  <c r="UB645" i="26" s="1"/>
  <c r="UB646" i="26" a="1"/>
  <c r="UB646" i="26" s="1"/>
  <c r="UB647" i="26" a="1"/>
  <c r="UB647" i="26" s="1"/>
  <c r="UB648" i="26" a="1"/>
  <c r="UB648" i="26" s="1"/>
  <c r="UB649" i="26" a="1"/>
  <c r="UB649" i="26" s="1"/>
  <c r="UB650" i="26" a="1"/>
  <c r="UB650" i="26" s="1"/>
  <c r="UB651" i="26" a="1"/>
  <c r="UB651" i="26" s="1"/>
  <c r="UB652" i="26" a="1"/>
  <c r="UB652" i="26" s="1"/>
  <c r="UB653" i="26" a="1"/>
  <c r="UB653" i="26" s="1"/>
  <c r="UB654" i="26" a="1"/>
  <c r="UB654" i="26" s="1"/>
  <c r="UB655" i="26" a="1"/>
  <c r="UB655" i="26" s="1"/>
  <c r="UB656" i="26" a="1"/>
  <c r="UB656" i="26" s="1"/>
  <c r="UB657" i="26" a="1"/>
  <c r="UB657" i="26" s="1"/>
  <c r="UB658" i="26" a="1"/>
  <c r="UB658" i="26" s="1"/>
  <c r="UB659" i="26" a="1"/>
  <c r="UB659" i="26"/>
  <c r="UB660" i="26" a="1"/>
  <c r="UB660" i="26" s="1"/>
  <c r="UB661" i="26" a="1"/>
  <c r="UB661" i="26" s="1"/>
  <c r="UB662" i="26" a="1"/>
  <c r="UB662" i="26" s="1"/>
  <c r="UB663" i="26" a="1"/>
  <c r="UB663" i="26" s="1"/>
  <c r="UB664" i="26" a="1"/>
  <c r="UB664" i="26" s="1"/>
  <c r="UB665" i="26" a="1"/>
  <c r="UB665" i="26" s="1"/>
  <c r="UB666" i="26" a="1"/>
  <c r="UB666" i="26" s="1"/>
  <c r="UB667" i="26" a="1"/>
  <c r="UB667" i="26" s="1"/>
  <c r="UB668" i="26" a="1"/>
  <c r="UB668" i="26" s="1"/>
  <c r="UB669" i="26" a="1"/>
  <c r="UB669" i="26"/>
  <c r="UB670" i="26" a="1"/>
  <c r="UB670" i="26" s="1"/>
  <c r="UB671" i="26" a="1"/>
  <c r="UB671" i="26" s="1"/>
  <c r="UB672" i="26" a="1"/>
  <c r="UB672" i="26" s="1"/>
  <c r="UB673" i="26" a="1"/>
  <c r="UB673" i="26" s="1"/>
  <c r="UB674" i="26" a="1"/>
  <c r="UB674" i="26" s="1"/>
  <c r="UB675" i="26" a="1"/>
  <c r="UB675" i="26" s="1"/>
  <c r="UB676" i="26" a="1"/>
  <c r="UB676" i="26" s="1"/>
  <c r="UB677" i="26" a="1"/>
  <c r="UB677" i="26" s="1"/>
  <c r="UB678" i="26" a="1"/>
  <c r="UB678" i="26" s="1"/>
  <c r="UB679" i="26" a="1"/>
  <c r="UB679" i="26" s="1"/>
  <c r="UB680" i="26" a="1"/>
  <c r="UB680" i="26" s="1"/>
  <c r="UB681" i="26" a="1"/>
  <c r="UB681" i="26" s="1"/>
  <c r="UB682" i="26" a="1"/>
  <c r="UB682" i="26" s="1"/>
  <c r="UB683" i="26" a="1"/>
  <c r="UB683" i="26" s="1"/>
  <c r="UB684" i="26" a="1"/>
  <c r="UB684" i="26" s="1"/>
  <c r="UB685" i="26" a="1"/>
  <c r="UB685" i="26" s="1"/>
  <c r="UB686" i="26" a="1"/>
  <c r="UB686" i="26" s="1"/>
  <c r="UB687" i="26" a="1"/>
  <c r="UB687" i="26" s="1"/>
  <c r="UB688" i="26" a="1"/>
  <c r="UB688" i="26" s="1"/>
  <c r="UB689" i="26" a="1"/>
  <c r="UB689" i="26" s="1"/>
  <c r="UB690" i="26" a="1"/>
  <c r="UB690" i="26" s="1"/>
  <c r="UB691" i="26" a="1"/>
  <c r="UB691" i="26" s="1"/>
  <c r="UB692" i="26" a="1"/>
  <c r="UB692" i="26" s="1"/>
  <c r="UB693" i="26" a="1"/>
  <c r="UB693" i="26"/>
  <c r="UB694" i="26" a="1"/>
  <c r="UB694" i="26" s="1"/>
  <c r="UB695" i="26" a="1"/>
  <c r="UB695" i="26" s="1"/>
  <c r="UB696" i="26" a="1"/>
  <c r="UB696" i="26" s="1"/>
  <c r="UB697" i="26" a="1"/>
  <c r="UB697" i="26" s="1"/>
  <c r="UB698" i="26" a="1"/>
  <c r="UB698" i="26" s="1"/>
  <c r="UB699" i="26" a="1"/>
  <c r="UB699" i="26" s="1"/>
  <c r="UB700" i="26" a="1"/>
  <c r="UB700" i="26" s="1"/>
  <c r="UB701" i="26" a="1"/>
  <c r="UB701" i="26"/>
  <c r="UB702" i="26" a="1"/>
  <c r="UB702" i="26" s="1"/>
  <c r="UB703" i="26" a="1"/>
  <c r="UB703" i="26" s="1"/>
  <c r="UB704" i="26" a="1"/>
  <c r="UB704" i="26" s="1"/>
  <c r="UB705" i="26" a="1"/>
  <c r="UB705" i="26" s="1"/>
  <c r="UB706" i="26" a="1"/>
  <c r="UB706" i="26" s="1"/>
  <c r="UB707" i="26" a="1"/>
  <c r="UB707" i="26" s="1"/>
  <c r="UB708" i="26" a="1"/>
  <c r="UB708" i="26" s="1"/>
  <c r="UB709" i="26" a="1"/>
  <c r="UB709" i="26" s="1"/>
  <c r="UB710" i="26" a="1"/>
  <c r="UB710" i="26" s="1"/>
  <c r="UB711" i="26" a="1"/>
  <c r="UB711" i="26" s="1"/>
  <c r="UB712" i="26" a="1"/>
  <c r="UB712" i="26" s="1"/>
  <c r="UB713" i="26" a="1"/>
  <c r="UB713" i="26" s="1"/>
  <c r="UB714" i="26" a="1"/>
  <c r="UB714" i="26" s="1"/>
  <c r="UB715" i="26" a="1"/>
  <c r="UB715" i="26" s="1"/>
  <c r="UB716" i="26" a="1"/>
  <c r="UB716" i="26" s="1"/>
  <c r="UB717" i="26" a="1"/>
  <c r="UB717" i="26" s="1"/>
  <c r="UB718" i="26" a="1"/>
  <c r="UB718" i="26" s="1"/>
  <c r="UB719" i="26" a="1"/>
  <c r="UB719" i="26" s="1"/>
  <c r="UB720" i="26" a="1"/>
  <c r="UB720" i="26" s="1"/>
  <c r="UB721" i="26" a="1"/>
  <c r="UB721" i="26" s="1"/>
  <c r="UB722" i="26" a="1"/>
  <c r="UB722" i="26" s="1"/>
  <c r="UB723" i="26" a="1"/>
  <c r="UB723" i="26" s="1"/>
  <c r="UB724" i="26" a="1"/>
  <c r="UB724" i="26" s="1"/>
  <c r="UB725" i="26" a="1"/>
  <c r="UB725" i="26"/>
  <c r="UB726" i="26" a="1"/>
  <c r="UB726" i="26" s="1"/>
  <c r="UB727" i="26" a="1"/>
  <c r="UB727" i="26" s="1"/>
  <c r="UB728" i="26" a="1"/>
  <c r="UB728" i="26" s="1"/>
  <c r="UB729" i="26" a="1"/>
  <c r="UB729" i="26" s="1"/>
  <c r="UB730" i="26" a="1"/>
  <c r="UB730" i="26" s="1"/>
  <c r="UB731" i="26" a="1"/>
  <c r="UB731" i="26" s="1"/>
  <c r="UB732" i="26" a="1"/>
  <c r="UB732" i="26" s="1"/>
  <c r="UB733" i="26" a="1"/>
  <c r="UB733" i="26"/>
  <c r="UB734" i="26" a="1"/>
  <c r="UB734" i="26" s="1"/>
  <c r="UB735" i="26" a="1"/>
  <c r="UB735" i="26" s="1"/>
  <c r="UB736" i="26" a="1"/>
  <c r="UB736" i="26" s="1"/>
  <c r="UB737" i="26" a="1"/>
  <c r="UB737" i="26" s="1"/>
  <c r="UB738" i="26" a="1"/>
  <c r="UB738" i="26" s="1"/>
  <c r="UB739" i="26" a="1"/>
  <c r="UB739" i="26" s="1"/>
  <c r="UB740" i="26" a="1"/>
  <c r="UB740" i="26" s="1"/>
  <c r="UB741" i="26" a="1"/>
  <c r="UB741" i="26" s="1"/>
  <c r="UB742" i="26" a="1"/>
  <c r="UB742" i="26" s="1"/>
  <c r="UB743" i="26" a="1"/>
  <c r="UB743" i="26" s="1"/>
  <c r="UB744" i="26" a="1"/>
  <c r="UB744" i="26" s="1"/>
  <c r="UB745" i="26" a="1"/>
  <c r="UB745" i="26" s="1"/>
  <c r="UB746" i="26" a="1"/>
  <c r="UB746" i="26" s="1"/>
  <c r="UB747" i="26" a="1"/>
  <c r="UB747" i="26" s="1"/>
  <c r="UB748" i="26" a="1"/>
  <c r="UB748" i="26" s="1"/>
  <c r="UB749" i="26" a="1"/>
  <c r="UB749" i="26" s="1"/>
  <c r="UB750" i="26" a="1"/>
  <c r="UB750" i="26" s="1"/>
  <c r="UB751" i="26" a="1"/>
  <c r="UB751" i="26" s="1"/>
  <c r="UB752" i="26" a="1"/>
  <c r="UB752" i="26" s="1"/>
  <c r="UB753" i="26" a="1"/>
  <c r="UB753" i="26" s="1"/>
  <c r="UB754" i="26" a="1"/>
  <c r="UB754" i="26" s="1"/>
  <c r="UB755" i="26" a="1"/>
  <c r="UB755" i="26" s="1"/>
  <c r="UB756" i="26" a="1"/>
  <c r="UB756" i="26" s="1"/>
  <c r="UB757" i="26" a="1"/>
  <c r="UB757" i="26"/>
  <c r="UB758" i="26" a="1"/>
  <c r="UB758" i="26" s="1"/>
  <c r="UB759" i="26" a="1"/>
  <c r="UB759" i="26" s="1"/>
  <c r="UB760" i="26" a="1"/>
  <c r="UB760" i="26" s="1"/>
  <c r="UB761" i="26" a="1"/>
  <c r="UB761" i="26" s="1"/>
  <c r="UB762" i="26" a="1"/>
  <c r="UB762" i="26" s="1"/>
  <c r="UB763" i="26" a="1"/>
  <c r="UB763" i="26" s="1"/>
  <c r="UB764" i="26" a="1"/>
  <c r="UB764" i="26" s="1"/>
  <c r="UB765" i="26" a="1"/>
  <c r="UB765" i="26"/>
  <c r="UB766" i="26" a="1"/>
  <c r="UB766" i="26" s="1"/>
  <c r="UB767" i="26" a="1"/>
  <c r="UB767" i="26" s="1"/>
  <c r="UB768" i="26" a="1"/>
  <c r="UB768" i="26" s="1"/>
  <c r="UB769" i="26" a="1"/>
  <c r="UB769" i="26" s="1"/>
  <c r="UB770" i="26" a="1"/>
  <c r="UB770" i="26" s="1"/>
  <c r="UB771" i="26" a="1"/>
  <c r="UB771" i="26" s="1"/>
  <c r="UB772" i="26" a="1"/>
  <c r="UB772" i="26" s="1"/>
  <c r="UB773" i="26" a="1"/>
  <c r="UB773" i="26" s="1"/>
  <c r="UB774" i="26" a="1"/>
  <c r="UB774" i="26" s="1"/>
  <c r="UB775" i="26" a="1"/>
  <c r="UB775" i="26" s="1"/>
  <c r="UB776" i="26" a="1"/>
  <c r="UB776" i="26" s="1"/>
  <c r="UB777" i="26" a="1"/>
  <c r="UB777" i="26" s="1"/>
  <c r="UB778" i="26" a="1"/>
  <c r="UB778" i="26" s="1"/>
  <c r="UB779" i="26" a="1"/>
  <c r="UB779" i="26" s="1"/>
  <c r="UB780" i="26" a="1"/>
  <c r="UB780" i="26" s="1"/>
  <c r="UB781" i="26" a="1"/>
  <c r="UB781" i="26" s="1"/>
  <c r="UB782" i="26" a="1"/>
  <c r="UB782" i="26" s="1"/>
  <c r="UB783" i="26" a="1"/>
  <c r="UB783" i="26" s="1"/>
  <c r="UB784" i="26" a="1"/>
  <c r="UB784" i="26" s="1"/>
  <c r="UB785" i="26" a="1"/>
  <c r="UB785" i="26" s="1"/>
  <c r="UB786" i="26" a="1"/>
  <c r="UB786" i="26" s="1"/>
  <c r="UB787" i="26" a="1"/>
  <c r="UB787" i="26" s="1"/>
  <c r="UB788" i="26" a="1"/>
  <c r="UB788" i="26" s="1"/>
  <c r="UB789" i="26" a="1"/>
  <c r="UB789" i="26"/>
  <c r="UB790" i="26" a="1"/>
  <c r="UB790" i="26" s="1"/>
  <c r="UB791" i="26" a="1"/>
  <c r="UB791" i="26" s="1"/>
  <c r="UB792" i="26" a="1"/>
  <c r="UB792" i="26" s="1"/>
  <c r="UB793" i="26" a="1"/>
  <c r="UB793" i="26" s="1"/>
  <c r="UB794" i="26" a="1"/>
  <c r="UB794" i="26" s="1"/>
  <c r="UB795" i="26" a="1"/>
  <c r="UB795" i="26" s="1"/>
  <c r="UB796" i="26" a="1"/>
  <c r="UB796" i="26" s="1"/>
  <c r="UB797" i="26" a="1"/>
  <c r="UB797" i="26"/>
  <c r="UB798" i="26" a="1"/>
  <c r="UB798" i="26" s="1"/>
  <c r="UB799" i="26" a="1"/>
  <c r="UB799" i="26" s="1"/>
  <c r="UB800" i="26" a="1"/>
  <c r="UB800" i="26" s="1"/>
  <c r="UB801" i="26" a="1"/>
  <c r="UB801" i="26" s="1"/>
  <c r="UB802" i="26" a="1"/>
  <c r="UB802" i="26" s="1"/>
  <c r="UB803" i="26" a="1"/>
  <c r="UB803" i="26" s="1"/>
  <c r="UB804" i="26" a="1"/>
  <c r="UB804" i="26" s="1"/>
  <c r="UB805" i="26" a="1"/>
  <c r="UB805" i="26" s="1"/>
  <c r="UB806" i="26" a="1"/>
  <c r="UB806" i="26" s="1"/>
  <c r="UB807" i="26" a="1"/>
  <c r="UB807" i="26" s="1"/>
  <c r="UB808" i="26" a="1"/>
  <c r="UB808" i="26" s="1"/>
  <c r="UB809" i="26" a="1"/>
  <c r="UB809" i="26" s="1"/>
  <c r="UB810" i="26" a="1"/>
  <c r="UB810" i="26" s="1"/>
  <c r="UB811" i="26" a="1"/>
  <c r="UB811" i="26" s="1"/>
  <c r="UB812" i="26" a="1"/>
  <c r="UB812" i="26" s="1"/>
  <c r="UB813" i="26" a="1"/>
  <c r="UB813" i="26" s="1"/>
  <c r="UB814" i="26" a="1"/>
  <c r="UB814" i="26" s="1"/>
  <c r="UB815" i="26" a="1"/>
  <c r="UB815" i="26" s="1"/>
  <c r="UB816" i="26" a="1"/>
  <c r="UB816" i="26" s="1"/>
  <c r="UB817" i="26" a="1"/>
  <c r="UB817" i="26" s="1"/>
  <c r="UB818" i="26" a="1"/>
  <c r="UB818" i="26" s="1"/>
  <c r="UB819" i="26" a="1"/>
  <c r="UB819" i="26" s="1"/>
  <c r="UB820" i="26" a="1"/>
  <c r="UB820" i="26" s="1"/>
  <c r="UB821" i="26" a="1"/>
  <c r="UB821" i="26"/>
  <c r="UB822" i="26" a="1"/>
  <c r="UB822" i="26" s="1"/>
  <c r="UB823" i="26" a="1"/>
  <c r="UB823" i="26" s="1"/>
  <c r="UB824" i="26" a="1"/>
  <c r="UB824" i="26" s="1"/>
  <c r="UB825" i="26" a="1"/>
  <c r="UB825" i="26" s="1"/>
  <c r="UB826" i="26" a="1"/>
  <c r="UB826" i="26" s="1"/>
  <c r="UB827" i="26" a="1"/>
  <c r="UB827" i="26" s="1"/>
  <c r="UB828" i="26" a="1"/>
  <c r="UB828" i="26" s="1"/>
  <c r="UB829" i="26" a="1"/>
  <c r="UB829" i="26"/>
  <c r="UB830" i="26" a="1"/>
  <c r="UB830" i="26" s="1"/>
  <c r="UB831" i="26" a="1"/>
  <c r="UB831" i="26" s="1"/>
  <c r="UB832" i="26" a="1"/>
  <c r="UB832" i="26" s="1"/>
  <c r="UB833" i="26" a="1"/>
  <c r="UB833" i="26" s="1"/>
  <c r="UB834" i="26" a="1"/>
  <c r="UB834" i="26" s="1"/>
  <c r="UB835" i="26" a="1"/>
  <c r="UB835" i="26" s="1"/>
  <c r="UB836" i="26" a="1"/>
  <c r="UB836" i="26" s="1"/>
  <c r="UB837" i="26" a="1"/>
  <c r="UB837" i="26" s="1"/>
  <c r="UB838" i="26" a="1"/>
  <c r="UB838" i="26" s="1"/>
  <c r="UB839" i="26" a="1"/>
  <c r="UB839" i="26" s="1"/>
  <c r="UB840" i="26" a="1"/>
  <c r="UB840" i="26" s="1"/>
  <c r="UB841" i="26" a="1"/>
  <c r="UB841" i="26" s="1"/>
  <c r="UB842" i="26" a="1"/>
  <c r="UB842" i="26" s="1"/>
  <c r="UB843" i="26" a="1"/>
  <c r="UB843" i="26" s="1"/>
  <c r="UB844" i="26" a="1"/>
  <c r="UB844" i="26" s="1"/>
  <c r="UB845" i="26" a="1"/>
  <c r="UB845" i="26" s="1"/>
  <c r="UB846" i="26" a="1"/>
  <c r="UB846" i="26" s="1"/>
  <c r="UB847" i="26" a="1"/>
  <c r="UB847" i="26" s="1"/>
  <c r="UB848" i="26" a="1"/>
  <c r="UB848" i="26" s="1"/>
  <c r="UB849" i="26" a="1"/>
  <c r="UB849" i="26" s="1"/>
  <c r="UB850" i="26" a="1"/>
  <c r="UB850" i="26" s="1"/>
  <c r="UB851" i="26" a="1"/>
  <c r="UB851" i="26" s="1"/>
  <c r="UB852" i="26" a="1"/>
  <c r="UB852" i="26" s="1"/>
  <c r="UB853" i="26" a="1"/>
  <c r="UB853" i="26"/>
  <c r="UB854" i="26" a="1"/>
  <c r="UB854" i="26" s="1"/>
  <c r="UB855" i="26" a="1"/>
  <c r="UB855" i="26" s="1"/>
  <c r="UB856" i="26" a="1"/>
  <c r="UB856" i="26" s="1"/>
  <c r="UB857" i="26" a="1"/>
  <c r="UB857" i="26" s="1"/>
  <c r="UB858" i="26" a="1"/>
  <c r="UB858" i="26" s="1"/>
  <c r="UB859" i="26" a="1"/>
  <c r="UB859" i="26" s="1"/>
  <c r="UB860" i="26" a="1"/>
  <c r="UB860" i="26" s="1"/>
  <c r="UB861" i="26" a="1"/>
  <c r="UB861" i="26"/>
  <c r="UB862" i="26" a="1"/>
  <c r="UB862" i="26" s="1"/>
  <c r="UB863" i="26" a="1"/>
  <c r="UB863" i="26" s="1"/>
  <c r="UB864" i="26" a="1"/>
  <c r="UB864" i="26" s="1"/>
  <c r="UB865" i="26" a="1"/>
  <c r="UB865" i="26" s="1"/>
  <c r="UB866" i="26" a="1"/>
  <c r="UB866" i="26" s="1"/>
  <c r="UB867" i="26" a="1"/>
  <c r="UB867" i="26" s="1"/>
  <c r="UB868" i="26" a="1"/>
  <c r="UB868" i="26" s="1"/>
  <c r="UB869" i="26" a="1"/>
  <c r="UB869" i="26" s="1"/>
  <c r="UB870" i="26" a="1"/>
  <c r="UB870" i="26" s="1"/>
  <c r="UB871" i="26" a="1"/>
  <c r="UB871" i="26" s="1"/>
  <c r="UB872" i="26" a="1"/>
  <c r="UB872" i="26" s="1"/>
  <c r="UB873" i="26" a="1"/>
  <c r="UB873" i="26" s="1"/>
  <c r="UB874" i="26" a="1"/>
  <c r="UB874" i="26" s="1"/>
  <c r="UB875" i="26" a="1"/>
  <c r="UB875" i="26" s="1"/>
  <c r="UB876" i="26" a="1"/>
  <c r="UB876" i="26" s="1"/>
  <c r="UB877" i="26" a="1"/>
  <c r="UB877" i="26" s="1"/>
  <c r="UB878" i="26" a="1"/>
  <c r="UB878" i="26" s="1"/>
  <c r="UB879" i="26" a="1"/>
  <c r="UB879" i="26" s="1"/>
  <c r="UB880" i="26" a="1"/>
  <c r="UB880" i="26" s="1"/>
  <c r="UB881" i="26" a="1"/>
  <c r="UB881" i="26" s="1"/>
  <c r="UB882" i="26" a="1"/>
  <c r="UB882" i="26" s="1"/>
  <c r="UB883" i="26" a="1"/>
  <c r="UB883" i="26" s="1"/>
  <c r="UB884" i="26" a="1"/>
  <c r="UB884" i="26" s="1"/>
  <c r="UB885" i="26" a="1"/>
  <c r="UB885" i="26"/>
  <c r="UB886" i="26" a="1"/>
  <c r="UB886" i="26" s="1"/>
  <c r="UB887" i="26" a="1"/>
  <c r="UB887" i="26" s="1"/>
  <c r="UB888" i="26" a="1"/>
  <c r="UB888" i="26" s="1"/>
  <c r="UB889" i="26" a="1"/>
  <c r="UB889" i="26" s="1"/>
  <c r="UB890" i="26" a="1"/>
  <c r="UB890" i="26" s="1"/>
  <c r="UB891" i="26" a="1"/>
  <c r="UB891" i="26" s="1"/>
  <c r="UB892" i="26" a="1"/>
  <c r="UB892" i="26" s="1"/>
  <c r="UB893" i="26" a="1"/>
  <c r="UB893" i="26"/>
  <c r="UB894" i="26" a="1"/>
  <c r="UB894" i="26" s="1"/>
  <c r="UB895" i="26" a="1"/>
  <c r="UB895" i="26" s="1"/>
  <c r="UB896" i="26" a="1"/>
  <c r="UB896" i="26" s="1"/>
  <c r="UB897" i="26" a="1"/>
  <c r="UB897" i="26" s="1"/>
  <c r="UB898" i="26" a="1"/>
  <c r="UB898" i="26" s="1"/>
  <c r="UB899" i="26" a="1"/>
  <c r="UB899" i="26" s="1"/>
  <c r="UB900" i="26" a="1"/>
  <c r="UB900" i="26" s="1"/>
  <c r="UB901" i="26" a="1"/>
  <c r="UB901" i="26" s="1"/>
  <c r="UB902" i="26" a="1"/>
  <c r="UB902" i="26" s="1"/>
  <c r="UB903" i="26" a="1"/>
  <c r="UB903" i="26" s="1"/>
  <c r="UB904" i="26" a="1"/>
  <c r="UB904" i="26" s="1"/>
  <c r="UB905" i="26" a="1"/>
  <c r="UB905" i="26" s="1"/>
  <c r="UB906" i="26" a="1"/>
  <c r="UB906" i="26" s="1"/>
  <c r="UB907" i="26" a="1"/>
  <c r="UB907" i="26" s="1"/>
  <c r="UB908" i="26" a="1"/>
  <c r="UB908" i="26" s="1"/>
  <c r="UB909" i="26" a="1"/>
  <c r="UB909" i="26" s="1"/>
  <c r="UB910" i="26" a="1"/>
  <c r="UB910" i="26" s="1"/>
  <c r="UB911" i="26" a="1"/>
  <c r="UB911" i="26" s="1"/>
  <c r="UB912" i="26" a="1"/>
  <c r="UB912" i="26" s="1"/>
  <c r="UB913" i="26" a="1"/>
  <c r="UB913" i="26" s="1"/>
  <c r="UB914" i="26" a="1"/>
  <c r="UB914" i="26" s="1"/>
  <c r="UB915" i="26" a="1"/>
  <c r="UB915" i="26" s="1"/>
  <c r="UB916" i="26" a="1"/>
  <c r="UB916" i="26" s="1"/>
  <c r="UB917" i="26" a="1"/>
  <c r="UB917" i="26"/>
  <c r="UB918" i="26" a="1"/>
  <c r="UB918" i="26" s="1"/>
  <c r="UB919" i="26" a="1"/>
  <c r="UB919" i="26" s="1"/>
  <c r="UB920" i="26" a="1"/>
  <c r="UB920" i="26" s="1"/>
  <c r="UB921" i="26" a="1"/>
  <c r="UB921" i="26" s="1"/>
  <c r="UB922" i="26" a="1"/>
  <c r="UB922" i="26" s="1"/>
  <c r="UB923" i="26" a="1"/>
  <c r="UB923" i="26" s="1"/>
  <c r="UB924" i="26" a="1"/>
  <c r="UB924" i="26" s="1"/>
  <c r="UB925" i="26" a="1"/>
  <c r="UB925" i="26"/>
  <c r="UB926" i="26" a="1"/>
  <c r="UB926" i="26" s="1"/>
  <c r="UB927" i="26" a="1"/>
  <c r="UB927" i="26" s="1"/>
  <c r="UB928" i="26" a="1"/>
  <c r="UB928" i="26" s="1"/>
  <c r="UB929" i="26" a="1"/>
  <c r="UB929" i="26" s="1"/>
  <c r="UB930" i="26" a="1"/>
  <c r="UB930" i="26" s="1"/>
  <c r="UB931" i="26" a="1"/>
  <c r="UB931" i="26" s="1"/>
  <c r="UB932" i="26" a="1"/>
  <c r="UB932" i="26" s="1"/>
  <c r="UB933" i="26" a="1"/>
  <c r="UB933" i="26" s="1"/>
  <c r="UB934" i="26" a="1"/>
  <c r="UB934" i="26" s="1"/>
  <c r="UB935" i="26" a="1"/>
  <c r="UB935" i="26" s="1"/>
  <c r="UB936" i="26" a="1"/>
  <c r="UB936" i="26" s="1"/>
  <c r="UB937" i="26" a="1"/>
  <c r="UB937" i="26" s="1"/>
  <c r="UB938" i="26" a="1"/>
  <c r="UB938" i="26" s="1"/>
  <c r="UB939" i="26" a="1"/>
  <c r="UB939" i="26" s="1"/>
  <c r="UB940" i="26" a="1"/>
  <c r="UB940" i="26" s="1"/>
  <c r="UB941" i="26" a="1"/>
  <c r="UB941" i="26" s="1"/>
  <c r="UB942" i="26" a="1"/>
  <c r="UB942" i="26" s="1"/>
  <c r="UB943" i="26" a="1"/>
  <c r="UB943" i="26" s="1"/>
  <c r="UB944" i="26" a="1"/>
  <c r="UB944" i="26" s="1"/>
  <c r="UB945" i="26" a="1"/>
  <c r="UB945" i="26" s="1"/>
  <c r="UB946" i="26" a="1"/>
  <c r="UB946" i="26" s="1"/>
  <c r="UB947" i="26" a="1"/>
  <c r="UB947" i="26" s="1"/>
  <c r="UB948" i="26" a="1"/>
  <c r="UB948" i="26" s="1"/>
  <c r="UB949" i="26" a="1"/>
  <c r="UB949" i="26"/>
  <c r="UB950" i="26" a="1"/>
  <c r="UB950" i="26" s="1"/>
  <c r="UB951" i="26" a="1"/>
  <c r="UB951" i="26" s="1"/>
  <c r="UB952" i="26" a="1"/>
  <c r="UB952" i="26" s="1"/>
  <c r="UB953" i="26" a="1"/>
  <c r="UB953" i="26" s="1"/>
  <c r="UB954" i="26" a="1"/>
  <c r="UB954" i="26" s="1"/>
  <c r="UB955" i="26" a="1"/>
  <c r="UB955" i="26" s="1"/>
  <c r="UB956" i="26" a="1"/>
  <c r="UB956" i="26" s="1"/>
  <c r="UB957" i="26" a="1"/>
  <c r="UB957" i="26" s="1"/>
  <c r="UB958" i="26" a="1"/>
  <c r="UB958" i="26" s="1"/>
  <c r="UB959" i="26" a="1"/>
  <c r="UB959" i="26" s="1"/>
  <c r="UB960" i="26" a="1"/>
  <c r="UB960" i="26" s="1"/>
  <c r="UB961" i="26" a="1"/>
  <c r="UB961" i="26" s="1"/>
  <c r="UB962" i="26" a="1"/>
  <c r="UB962" i="26" s="1"/>
  <c r="UB963" i="26" a="1"/>
  <c r="UB963" i="26" s="1"/>
  <c r="UB964" i="26" a="1"/>
  <c r="UB964" i="26" s="1"/>
  <c r="UB965" i="26" a="1"/>
  <c r="UB965" i="26" s="1"/>
  <c r="UB966" i="26" a="1"/>
  <c r="UB966" i="26" s="1"/>
  <c r="UB967" i="26" a="1"/>
  <c r="UB967" i="26" s="1"/>
  <c r="UB968" i="26" a="1"/>
  <c r="UB968" i="26" s="1"/>
  <c r="UB969" i="26" a="1"/>
  <c r="UB969" i="26" s="1"/>
  <c r="UB970" i="26" a="1"/>
  <c r="UB970" i="26" s="1"/>
  <c r="UB971" i="26" a="1"/>
  <c r="UB971" i="26" s="1"/>
  <c r="UB972" i="26" a="1"/>
  <c r="UB972" i="26" s="1"/>
  <c r="UB973" i="26" a="1"/>
  <c r="UB973" i="26" s="1"/>
  <c r="UB974" i="26" a="1"/>
  <c r="UB974" i="26" s="1"/>
  <c r="UB975" i="26" a="1"/>
  <c r="UB975" i="26" s="1"/>
  <c r="UB976" i="26" a="1"/>
  <c r="UB976" i="26" s="1"/>
  <c r="UB977" i="26" a="1"/>
  <c r="UB977" i="26" s="1"/>
  <c r="UB978" i="26" a="1"/>
  <c r="UB978" i="26" s="1"/>
  <c r="UB979" i="26" a="1"/>
  <c r="UB979" i="26" s="1"/>
  <c r="UB980" i="26" a="1"/>
  <c r="UB980" i="26" s="1"/>
  <c r="UB981" i="26" a="1"/>
  <c r="UB981" i="26"/>
  <c r="UB982" i="26" a="1"/>
  <c r="UB982" i="26" s="1"/>
  <c r="UB983" i="26" a="1"/>
  <c r="UB983" i="26" s="1"/>
  <c r="UB984" i="26" a="1"/>
  <c r="UB984" i="26" s="1"/>
  <c r="UB985" i="26" a="1"/>
  <c r="UB985" i="26" s="1"/>
  <c r="UB986" i="26" a="1"/>
  <c r="UB986" i="26" s="1"/>
  <c r="UB987" i="26" a="1"/>
  <c r="UB987" i="26" s="1"/>
  <c r="UB988" i="26" a="1"/>
  <c r="UB988" i="26" s="1"/>
  <c r="UB989" i="26" a="1"/>
  <c r="UB989" i="26"/>
  <c r="UB990" i="26" a="1"/>
  <c r="UB990" i="26" s="1"/>
  <c r="UB991" i="26" a="1"/>
  <c r="UB991" i="26" s="1"/>
  <c r="UB992" i="26" a="1"/>
  <c r="UB992" i="26" s="1"/>
  <c r="UB993" i="26" a="1"/>
  <c r="UB993" i="26" s="1"/>
  <c r="UB994" i="26" a="1"/>
  <c r="UB994" i="26" s="1"/>
  <c r="UB995" i="26" a="1"/>
  <c r="UB995" i="26" s="1"/>
  <c r="UB996" i="26" a="1"/>
  <c r="UB996" i="26" s="1"/>
  <c r="UB997" i="26" a="1"/>
  <c r="UB997" i="26" s="1"/>
  <c r="UB998" i="26" a="1"/>
  <c r="UB998" i="26" s="1"/>
  <c r="UB999" i="26" a="1"/>
  <c r="UB999" i="26" s="1"/>
  <c r="UB1000" i="26" a="1"/>
  <c r="UB1000" i="26" s="1"/>
  <c r="UB1001" i="26" a="1"/>
  <c r="UB1001" i="26" s="1"/>
  <c r="UB1002" i="26" a="1"/>
  <c r="UB1002" i="26" s="1"/>
  <c r="UB1003" i="26" a="1"/>
  <c r="UB1003" i="26" s="1"/>
  <c r="UB1004" i="26" a="1"/>
  <c r="UB1004" i="26" s="1"/>
  <c r="UB1005" i="26" a="1"/>
  <c r="UB1005" i="26" s="1"/>
  <c r="UB1006" i="26" a="1"/>
  <c r="UB1006" i="26" s="1"/>
  <c r="UB1007" i="26" a="1"/>
  <c r="UB1007" i="26" s="1"/>
  <c r="UB1008" i="26" a="1"/>
  <c r="UB1008" i="26" s="1"/>
  <c r="UB1009" i="26" a="1"/>
  <c r="UB1009" i="26" s="1"/>
  <c r="UB1010" i="26" a="1"/>
  <c r="UB1010" i="26" s="1"/>
  <c r="UB1011" i="26" a="1"/>
  <c r="UB1011" i="26" s="1"/>
  <c r="UB1012" i="26" a="1"/>
  <c r="UB1012" i="26" s="1"/>
  <c r="UB1013" i="26" a="1"/>
  <c r="UB1013" i="26"/>
  <c r="UB1014" i="26" a="1"/>
  <c r="UB1014" i="26" s="1"/>
  <c r="UB1015" i="26" a="1"/>
  <c r="UB1015" i="26" s="1"/>
  <c r="UB1016" i="26" a="1"/>
  <c r="UB1016" i="26" s="1"/>
  <c r="UB1017" i="26" a="1"/>
  <c r="UB1017" i="26" s="1"/>
  <c r="UB1018" i="26" a="1"/>
  <c r="UB1018" i="26" s="1"/>
  <c r="UB1019" i="26" a="1"/>
  <c r="UB1019" i="26" s="1"/>
  <c r="UB1020" i="26" a="1"/>
  <c r="UB1020" i="26" s="1"/>
  <c r="UB1021" i="26" a="1"/>
  <c r="UB1021" i="26"/>
  <c r="UB1022" i="26" a="1"/>
  <c r="UB1022" i="26" s="1"/>
  <c r="UB1023" i="26" a="1"/>
  <c r="UB1023" i="26" s="1"/>
  <c r="UB1024" i="26" a="1"/>
  <c r="UB1024" i="26" s="1"/>
  <c r="UB1025" i="26" a="1"/>
  <c r="UB1025" i="26" s="1"/>
  <c r="UB1026" i="26" a="1"/>
  <c r="UB1026" i="26" s="1"/>
  <c r="UB1027" i="26" a="1"/>
  <c r="UB1027" i="26" s="1"/>
  <c r="UB1028" i="26" a="1"/>
  <c r="UB1028" i="26" s="1"/>
  <c r="UB1029" i="26" a="1"/>
  <c r="UB1029" i="26" s="1"/>
  <c r="UB1030" i="26" a="1"/>
  <c r="UB1030" i="26" s="1"/>
  <c r="UB1031" i="26" a="1"/>
  <c r="UB1031" i="26" s="1"/>
  <c r="UB1032" i="26" a="1"/>
  <c r="UB1032" i="26" s="1"/>
  <c r="UB1033" i="26" a="1"/>
  <c r="UB1033" i="26" s="1"/>
  <c r="UB1034" i="26" a="1"/>
  <c r="UB1034" i="26" s="1"/>
  <c r="UB1035" i="26" a="1"/>
  <c r="UB1035" i="26" s="1"/>
  <c r="UB1036" i="26" a="1"/>
  <c r="UB1036" i="26" s="1"/>
  <c r="UB1037" i="26" a="1"/>
  <c r="UB1037" i="26" s="1"/>
  <c r="UB1038" i="26" a="1"/>
  <c r="UB1038" i="26" s="1"/>
  <c r="UB1039" i="26" a="1"/>
  <c r="UB1039" i="26" s="1"/>
  <c r="UB1040" i="26" a="1"/>
  <c r="UB1040" i="26" s="1"/>
  <c r="UB1041" i="26" a="1"/>
  <c r="UB1041" i="26" s="1"/>
  <c r="UB1042" i="26" a="1"/>
  <c r="UB1042" i="26" s="1"/>
  <c r="UB1043" i="26" a="1"/>
  <c r="UB1043" i="26" s="1"/>
  <c r="UB1044" i="26" a="1"/>
  <c r="UB1044" i="26" s="1"/>
  <c r="UB1045" i="26" a="1"/>
  <c r="UB1045" i="26"/>
  <c r="UB1046" i="26" a="1"/>
  <c r="UB1046" i="26" s="1"/>
  <c r="UB1047" i="26" a="1"/>
  <c r="UB1047" i="26" s="1"/>
  <c r="UB1048" i="26" a="1"/>
  <c r="UB1048" i="26" s="1"/>
  <c r="UB1049" i="26" a="1"/>
  <c r="UB1049" i="26" s="1"/>
  <c r="UB1050" i="26" a="1"/>
  <c r="UB1050" i="26" s="1"/>
  <c r="UB1051" i="26" a="1"/>
  <c r="UB1051" i="26" s="1"/>
  <c r="UB1052" i="26" a="1"/>
  <c r="UB1052" i="26" s="1"/>
  <c r="UB1053" i="26" a="1"/>
  <c r="UB1053" i="26"/>
  <c r="UB1054" i="26" a="1"/>
  <c r="UB1054" i="26" s="1"/>
  <c r="UB1055" i="26" a="1"/>
  <c r="UB1055" i="26" s="1"/>
  <c r="UB1056" i="26" a="1"/>
  <c r="UB1056" i="26" s="1"/>
  <c r="UB1057" i="26" a="1"/>
  <c r="UB1057" i="26" s="1"/>
  <c r="UB1058" i="26" a="1"/>
  <c r="UB1058" i="26" s="1"/>
  <c r="UB1059" i="26" a="1"/>
  <c r="UB1059" i="26" s="1"/>
  <c r="UB1060" i="26" a="1"/>
  <c r="UB1060" i="26" s="1"/>
  <c r="UB1061" i="26" a="1"/>
  <c r="UB1061" i="26"/>
  <c r="UB1062" i="26" a="1"/>
  <c r="UB1062" i="26" s="1"/>
  <c r="UB1063" i="26" a="1"/>
  <c r="UB1063" i="26" s="1"/>
  <c r="UB1064" i="26" a="1"/>
  <c r="UB1064" i="26" s="1"/>
  <c r="UB1065" i="26" a="1"/>
  <c r="UB1065" i="26" s="1"/>
  <c r="UB1066" i="26" a="1"/>
  <c r="UB1066" i="26" s="1"/>
  <c r="UB1067" i="26" a="1"/>
  <c r="UB1067" i="26" s="1"/>
  <c r="UB1068" i="26" a="1"/>
  <c r="UB1068" i="26" s="1"/>
  <c r="UB1069" i="26" a="1"/>
  <c r="UB1069" i="26" s="1"/>
  <c r="UB1070" i="26" a="1"/>
  <c r="UB1070" i="26" s="1"/>
  <c r="UB1071" i="26" a="1"/>
  <c r="UB1071" i="26" s="1"/>
  <c r="UB1072" i="26" a="1"/>
  <c r="UB1072" i="26" s="1"/>
  <c r="UB1073" i="26" a="1"/>
  <c r="UB1073" i="26" s="1"/>
  <c r="UB1074" i="26" a="1"/>
  <c r="UB1074" i="26" s="1"/>
  <c r="UB1075" i="26" a="1"/>
  <c r="UB1075" i="26" s="1"/>
  <c r="UB1076" i="26" a="1"/>
  <c r="UB1076" i="26" s="1"/>
  <c r="UB1077" i="26" a="1"/>
  <c r="UB1077" i="26"/>
  <c r="UB1078" i="26" a="1"/>
  <c r="UB1078" i="26" s="1"/>
  <c r="UB1079" i="26" a="1"/>
  <c r="UB1079" i="26" s="1"/>
  <c r="UB1080" i="26" a="1"/>
  <c r="UB1080" i="26" s="1"/>
  <c r="UB1081" i="26" a="1"/>
  <c r="UB1081" i="26" s="1"/>
  <c r="UB1082" i="26" a="1"/>
  <c r="UB1082" i="26" s="1"/>
  <c r="UB1083" i="26" a="1"/>
  <c r="UB1083" i="26" s="1"/>
  <c r="UB1084" i="26" a="1"/>
  <c r="UB1084" i="26" s="1"/>
  <c r="UB1085" i="26" a="1"/>
  <c r="UB1085" i="26"/>
  <c r="UB1086" i="26" a="1"/>
  <c r="UB1086" i="26" s="1"/>
  <c r="UB1087" i="26" a="1"/>
  <c r="UB1087" i="26" s="1"/>
  <c r="UB1088" i="26" a="1"/>
  <c r="UB1088" i="26" s="1"/>
  <c r="UB1089" i="26" a="1"/>
  <c r="UB1089" i="26" s="1"/>
  <c r="UB1090" i="26" a="1"/>
  <c r="UB1090" i="26" s="1"/>
  <c r="UB1091" i="26" a="1"/>
  <c r="UB1091" i="26" s="1"/>
  <c r="UB1092" i="26" a="1"/>
  <c r="UB1092" i="26" s="1"/>
  <c r="UB1093" i="26" a="1"/>
  <c r="UB1093" i="26"/>
  <c r="UB1094" i="26" a="1"/>
  <c r="UB1094" i="26" s="1"/>
  <c r="UB1095" i="26" a="1"/>
  <c r="UB1095" i="26" s="1"/>
  <c r="UB1096" i="26" a="1"/>
  <c r="UB1096" i="26" s="1"/>
  <c r="UB1097" i="26" a="1"/>
  <c r="UB1097" i="26" s="1"/>
  <c r="UB1098" i="26" a="1"/>
  <c r="UB1098" i="26" s="1"/>
  <c r="UB1099" i="26" a="1"/>
  <c r="UB1099" i="26" s="1"/>
  <c r="UB1100" i="26" a="1"/>
  <c r="UB1100" i="26" s="1"/>
  <c r="UB1101" i="26" a="1"/>
  <c r="UB1101" i="26" s="1"/>
  <c r="UB1102" i="26" a="1"/>
  <c r="UB1102" i="26" s="1"/>
  <c r="UB1103" i="26" a="1"/>
  <c r="UB1103" i="26" s="1"/>
  <c r="UB1104" i="26" a="1"/>
  <c r="UB1104" i="26" s="1"/>
  <c r="UB1105" i="26" a="1"/>
  <c r="UB1105" i="26" s="1"/>
  <c r="UB1106" i="26" a="1"/>
  <c r="UB1106" i="26" s="1"/>
  <c r="UB1107" i="26" a="1"/>
  <c r="UB1107" i="26" s="1"/>
  <c r="UB1108" i="26" a="1"/>
  <c r="UB1108" i="26" s="1"/>
  <c r="UB1109" i="26" a="1"/>
  <c r="UB1109" i="26"/>
  <c r="UB1110" i="26" a="1"/>
  <c r="UB1110" i="26" s="1"/>
  <c r="UB1111" i="26" a="1"/>
  <c r="UB1111" i="26" s="1"/>
  <c r="UB1112" i="26" a="1"/>
  <c r="UB1112" i="26" s="1"/>
  <c r="UB1113" i="26" a="1"/>
  <c r="UB1113" i="26" s="1"/>
  <c r="UB1114" i="26" a="1"/>
  <c r="UB1114" i="26" s="1"/>
  <c r="UB1115" i="26" a="1"/>
  <c r="UB1115" i="26" s="1"/>
  <c r="UB1116" i="26" a="1"/>
  <c r="UB1116" i="26" s="1"/>
  <c r="UB1117" i="26" a="1"/>
  <c r="UB1117" i="26" s="1"/>
  <c r="UB1118" i="26" a="1"/>
  <c r="UB1118" i="26" s="1"/>
  <c r="UB1119" i="26" a="1"/>
  <c r="UB1119" i="26" s="1"/>
  <c r="UB1120" i="26" a="1"/>
  <c r="UB1120" i="26" s="1"/>
  <c r="UB1121" i="26" a="1"/>
  <c r="UB1121" i="26" s="1"/>
  <c r="UB1122" i="26" a="1"/>
  <c r="UB1122" i="26" s="1"/>
  <c r="UB1123" i="26" a="1"/>
  <c r="UB1123" i="26" s="1"/>
  <c r="UB1124" i="26" a="1"/>
  <c r="UB1124" i="26" s="1"/>
  <c r="UB1125" i="26" a="1"/>
  <c r="UB1125" i="26"/>
  <c r="UB1126" i="26" a="1"/>
  <c r="UB1126" i="26" s="1"/>
  <c r="UB1127" i="26" a="1"/>
  <c r="UB1127" i="26" s="1"/>
  <c r="UB1128" i="26" a="1"/>
  <c r="UB1128" i="26" s="1"/>
  <c r="UB1129" i="26" a="1"/>
  <c r="UB1129" i="26" s="1"/>
  <c r="UB1130" i="26" a="1"/>
  <c r="UB1130" i="26" s="1"/>
  <c r="UB1131" i="26" a="1"/>
  <c r="UB1131" i="26" s="1"/>
  <c r="UB1132" i="26" a="1"/>
  <c r="UB1132" i="26" s="1"/>
  <c r="UB1133" i="26" a="1"/>
  <c r="UB1133" i="26" s="1"/>
  <c r="UB1134" i="26" a="1"/>
  <c r="UB1134" i="26" s="1"/>
  <c r="UB1135" i="26" a="1"/>
  <c r="UB1135" i="26" s="1"/>
  <c r="UB1136" i="26" a="1"/>
  <c r="UB1136" i="26" s="1"/>
  <c r="UB1137" i="26" a="1"/>
  <c r="UB1137" i="26" s="1"/>
  <c r="UB1138" i="26" a="1"/>
  <c r="UB1138" i="26" s="1"/>
  <c r="UB1139" i="26" a="1"/>
  <c r="UB1139" i="26" s="1"/>
  <c r="UB1140" i="26" a="1"/>
  <c r="UB1140" i="26" s="1"/>
  <c r="UB1141" i="26" a="1"/>
  <c r="UB1141" i="26"/>
  <c r="UB1142" i="26" a="1"/>
  <c r="UB1142" i="26" s="1"/>
  <c r="UB1143" i="26" a="1"/>
  <c r="UB1143" i="26" s="1"/>
  <c r="UB1144" i="26" a="1"/>
  <c r="UB1144" i="26" s="1"/>
  <c r="UB1145" i="26" a="1"/>
  <c r="UB1145" i="26" s="1"/>
  <c r="UB1146" i="26" a="1"/>
  <c r="UB1146" i="26" s="1"/>
  <c r="UB1147" i="26" a="1"/>
  <c r="UB1147" i="26" s="1"/>
  <c r="UB1148" i="26" a="1"/>
  <c r="UB1148" i="26" s="1"/>
  <c r="UB1149" i="26" a="1"/>
  <c r="UB1149" i="26"/>
  <c r="UB1150" i="26" a="1"/>
  <c r="UB1150" i="26" s="1"/>
  <c r="UB1151" i="26" a="1"/>
  <c r="UB1151" i="26" s="1"/>
  <c r="UB1152" i="26" a="1"/>
  <c r="UB1152" i="26" s="1"/>
  <c r="UB1153" i="26" a="1"/>
  <c r="UB1153" i="26" s="1"/>
  <c r="UB1154" i="26" a="1"/>
  <c r="UB1154" i="26" s="1"/>
  <c r="UB1155" i="26" a="1"/>
  <c r="UB1155" i="26" s="1"/>
  <c r="UB1156" i="26" a="1"/>
  <c r="UB1156" i="26" s="1"/>
  <c r="UB1157" i="26" a="1"/>
  <c r="UB1157" i="26" s="1"/>
  <c r="UB1158" i="26" a="1"/>
  <c r="UB1158" i="26" s="1"/>
  <c r="UB1159" i="26" a="1"/>
  <c r="UB1159" i="26" s="1"/>
  <c r="UB1160" i="26" a="1"/>
  <c r="UB1160" i="26" s="1"/>
  <c r="UB1161" i="26" a="1"/>
  <c r="UB1161" i="26" s="1"/>
  <c r="UB1162" i="26" a="1"/>
  <c r="UB1162" i="26" s="1"/>
  <c r="UB1163" i="26" a="1"/>
  <c r="UB1163" i="26" s="1"/>
  <c r="UB1164" i="26" a="1"/>
  <c r="UB1164" i="26" s="1"/>
  <c r="UB1165" i="26" a="1"/>
  <c r="UB1165" i="26" s="1"/>
  <c r="UB1166" i="26" a="1"/>
  <c r="UB1166" i="26" s="1"/>
  <c r="UB1167" i="26" a="1"/>
  <c r="UB1167" i="26" s="1"/>
  <c r="UB1168" i="26" a="1"/>
  <c r="UB1168" i="26" s="1"/>
  <c r="UB1169" i="26" a="1"/>
  <c r="UB1169" i="26" s="1"/>
  <c r="UB1170" i="26" a="1"/>
  <c r="UB1170" i="26" s="1"/>
  <c r="UB1171" i="26" a="1"/>
  <c r="UB1171" i="26" s="1"/>
  <c r="UB1172" i="26" a="1"/>
  <c r="UB1172" i="26" s="1"/>
  <c r="UB1173" i="26" a="1"/>
  <c r="UB1173" i="26"/>
  <c r="UB1174" i="26" a="1"/>
  <c r="UB1174" i="26" s="1"/>
  <c r="UB1175" i="26" a="1"/>
  <c r="UB1175" i="26" s="1"/>
  <c r="UB1176" i="26" a="1"/>
  <c r="UB1176" i="26" s="1"/>
  <c r="UB1177" i="26" a="1"/>
  <c r="UB1177" i="26" s="1"/>
  <c r="UB1178" i="26" a="1"/>
  <c r="UB1178" i="26" s="1"/>
  <c r="UB1179" i="26" a="1"/>
  <c r="UB1179" i="26" s="1"/>
  <c r="UB1180" i="26" a="1"/>
  <c r="UB1180" i="26" s="1"/>
  <c r="UB1181" i="26" a="1"/>
  <c r="UB1181" i="26"/>
  <c r="UB1182" i="26" a="1"/>
  <c r="UB1182" i="26" s="1"/>
  <c r="UB1183" i="26" a="1"/>
  <c r="UB1183" i="26" s="1"/>
  <c r="UB1184" i="26" a="1"/>
  <c r="UB1184" i="26" s="1"/>
  <c r="UB1185" i="26" a="1"/>
  <c r="UB1185" i="26" s="1"/>
  <c r="UB1186" i="26" a="1"/>
  <c r="UB1186" i="26" s="1"/>
  <c r="UB1187" i="26" a="1"/>
  <c r="UB1187" i="26" s="1"/>
  <c r="UB1188" i="26" a="1"/>
  <c r="UB1188" i="26" s="1"/>
  <c r="UB1189" i="26" a="1"/>
  <c r="UB1189" i="26"/>
  <c r="UB1190" i="26" a="1"/>
  <c r="UB1190" i="26" s="1"/>
  <c r="UB1191" i="26" a="1"/>
  <c r="UB1191" i="26" s="1"/>
  <c r="UB1192" i="26" a="1"/>
  <c r="UB1192" i="26" s="1"/>
  <c r="UB1193" i="26" a="1"/>
  <c r="UB1193" i="26" s="1"/>
  <c r="UB1194" i="26" a="1"/>
  <c r="UB1194" i="26" s="1"/>
  <c r="UB1195" i="26" a="1"/>
  <c r="UB1195" i="26" s="1"/>
  <c r="UB1196" i="26" a="1"/>
  <c r="UB1196" i="26" s="1"/>
  <c r="UB1197" i="26" a="1"/>
  <c r="UB1197" i="26" s="1"/>
  <c r="UB1198" i="26" a="1"/>
  <c r="UB1198" i="26" s="1"/>
  <c r="UB1199" i="26" a="1"/>
  <c r="UB1199" i="26" s="1"/>
  <c r="UB1200" i="26" a="1"/>
  <c r="UB1200" i="26" s="1"/>
  <c r="UB1201" i="26" a="1"/>
  <c r="UB1201" i="26" s="1"/>
  <c r="UB1202" i="26" a="1"/>
  <c r="UB1202" i="26" s="1"/>
  <c r="UB1203" i="26" a="1"/>
  <c r="UB1203" i="26" s="1"/>
  <c r="UB1204" i="26" a="1"/>
  <c r="UB1204" i="26" s="1"/>
  <c r="UB1205" i="26" a="1"/>
  <c r="UB1205" i="26"/>
  <c r="UB1206" i="26" a="1"/>
  <c r="UB1206" i="26" s="1"/>
  <c r="UB1207" i="26" a="1"/>
  <c r="UB1207" i="26" s="1"/>
  <c r="UB1208" i="26" a="1"/>
  <c r="UB1208" i="26" s="1"/>
  <c r="UB1209" i="26" a="1"/>
  <c r="UB1209" i="26" s="1"/>
  <c r="UB1210" i="26" a="1"/>
  <c r="UB1210" i="26" s="1"/>
  <c r="UB1211" i="26" a="1"/>
  <c r="UB1211" i="26" s="1"/>
  <c r="UB1212" i="26" a="1"/>
  <c r="UB1212" i="26" s="1"/>
  <c r="UB1213" i="26" a="1"/>
  <c r="UB1213" i="26"/>
  <c r="UB1214" i="26" a="1"/>
  <c r="UB1214" i="26" s="1"/>
  <c r="UB1215" i="26" a="1"/>
  <c r="UB1215" i="26" s="1"/>
  <c r="UB1216" i="26" a="1"/>
  <c r="UB1216" i="26" s="1"/>
  <c r="UB1217" i="26" a="1"/>
  <c r="UB1217" i="26" s="1"/>
  <c r="UB1218" i="26" a="1"/>
  <c r="UB1218" i="26" s="1"/>
  <c r="UB1219" i="26" a="1"/>
  <c r="UB1219" i="26" s="1"/>
  <c r="UB1220" i="26" a="1"/>
  <c r="UB1220" i="26" s="1"/>
  <c r="UB1221" i="26" a="1"/>
  <c r="UB1221" i="26"/>
  <c r="UB1222" i="26" a="1"/>
  <c r="UB1222" i="26" s="1"/>
  <c r="UB1223" i="26" a="1"/>
  <c r="UB1223" i="26" s="1"/>
  <c r="UB1224" i="26" a="1"/>
  <c r="UB1224" i="26" s="1"/>
  <c r="UB1225" i="26" a="1"/>
  <c r="UB1225" i="26" s="1"/>
  <c r="UB1226" i="26" a="1"/>
  <c r="UB1226" i="26" s="1"/>
  <c r="UB1227" i="26" a="1"/>
  <c r="UB1227" i="26" s="1"/>
  <c r="UB1228" i="26" a="1"/>
  <c r="UB1228" i="26" s="1"/>
  <c r="UB1229" i="26" a="1"/>
  <c r="UB1229" i="26" s="1"/>
  <c r="UB1230" i="26" a="1"/>
  <c r="UB1230" i="26" s="1"/>
  <c r="UB1231" i="26" a="1"/>
  <c r="UB1231" i="26" s="1"/>
  <c r="UB1232" i="26" a="1"/>
  <c r="UB1232" i="26" s="1"/>
  <c r="UB1233" i="26" a="1"/>
  <c r="UB1233" i="26" s="1"/>
  <c r="UB1234" i="26" a="1"/>
  <c r="UB1234" i="26" s="1"/>
  <c r="UB1235" i="26" a="1"/>
  <c r="UB1235" i="26" s="1"/>
  <c r="UB1236" i="26" a="1"/>
  <c r="UB1236" i="26" s="1"/>
  <c r="UB1237" i="26" a="1"/>
  <c r="UB1237" i="26"/>
  <c r="UB1238" i="26" a="1"/>
  <c r="UB1238" i="26" s="1"/>
  <c r="UB1239" i="26" a="1"/>
  <c r="UB1239" i="26" s="1"/>
  <c r="UB1240" i="26" a="1"/>
  <c r="UB1240" i="26" s="1"/>
  <c r="UB1241" i="26" a="1"/>
  <c r="UB1241" i="26" s="1"/>
  <c r="UB1242" i="26" a="1"/>
  <c r="UB1242" i="26" s="1"/>
  <c r="UB1243" i="26" a="1"/>
  <c r="UB1243" i="26" s="1"/>
  <c r="UB1244" i="26" a="1"/>
  <c r="UB1244" i="26" s="1"/>
  <c r="UB1245" i="26" a="1"/>
  <c r="UB1245" i="26"/>
  <c r="UB1246" i="26" a="1"/>
  <c r="UB1246" i="26" s="1"/>
  <c r="UB1247" i="26" a="1"/>
  <c r="UB1247" i="26" s="1"/>
  <c r="UB1248" i="26" a="1"/>
  <c r="UB1248" i="26" s="1"/>
  <c r="UB1249" i="26" a="1"/>
  <c r="UB1249" i="26" s="1"/>
  <c r="UB1250" i="26" a="1"/>
  <c r="UB1250" i="26" s="1"/>
  <c r="UB1251" i="26" a="1"/>
  <c r="UB1251" i="26" s="1"/>
  <c r="UB1252" i="26" a="1"/>
  <c r="UB1252" i="26" s="1"/>
  <c r="UB1253" i="26" a="1"/>
  <c r="UB1253" i="26"/>
  <c r="UB1254" i="26" a="1"/>
  <c r="UB1254" i="26" s="1"/>
  <c r="UB1255" i="26" a="1"/>
  <c r="UB1255" i="26" s="1"/>
  <c r="UB1256" i="26" a="1"/>
  <c r="UB1256" i="26" s="1"/>
  <c r="UB1257" i="26" a="1"/>
  <c r="UB1257" i="26" s="1"/>
  <c r="UB1258" i="26" a="1"/>
  <c r="UB1258" i="26" s="1"/>
  <c r="UB1259" i="26" a="1"/>
  <c r="UB1259" i="26" s="1"/>
  <c r="UB1260" i="26" a="1"/>
  <c r="UB1260" i="26" s="1"/>
  <c r="UB1261" i="26" a="1"/>
  <c r="UB1261" i="26" s="1"/>
  <c r="UB1262" i="26" a="1"/>
  <c r="UB1262" i="26" s="1"/>
  <c r="UB1263" i="26" a="1"/>
  <c r="UB1263" i="26" s="1"/>
  <c r="UB1264" i="26" a="1"/>
  <c r="UB1264" i="26" s="1"/>
  <c r="UB1265" i="26" a="1"/>
  <c r="UB1265" i="26" s="1"/>
  <c r="UB1266" i="26" a="1"/>
  <c r="UB1266" i="26" s="1"/>
  <c r="UB1267" i="26" a="1"/>
  <c r="UB1267" i="26" s="1"/>
  <c r="UB1268" i="26" a="1"/>
  <c r="UB1268" i="26" s="1"/>
  <c r="UB1269" i="26" a="1"/>
  <c r="UB1269" i="26"/>
  <c r="UB1270" i="26" a="1"/>
  <c r="UB1270" i="26" s="1"/>
  <c r="UB1271" i="26" a="1"/>
  <c r="UB1271" i="26" s="1"/>
  <c r="UB1272" i="26" a="1"/>
  <c r="UB1272" i="26" s="1"/>
  <c r="UB1273" i="26" a="1"/>
  <c r="UB1273" i="26" s="1"/>
  <c r="UB1274" i="26" a="1"/>
  <c r="UB1274" i="26" s="1"/>
  <c r="UB1275" i="26" a="1"/>
  <c r="UB1275" i="26" s="1"/>
  <c r="UB1276" i="26" a="1"/>
  <c r="UB1276" i="26" s="1"/>
  <c r="UB1277" i="26" a="1"/>
  <c r="UB1277" i="26"/>
  <c r="UB1278" i="26" a="1"/>
  <c r="UB1278" i="26" s="1"/>
  <c r="UB1279" i="26" a="1"/>
  <c r="UB1279" i="26" s="1"/>
  <c r="UB1280" i="26" a="1"/>
  <c r="UB1280" i="26" s="1"/>
  <c r="UB1281" i="26" a="1"/>
  <c r="UB1281" i="26" s="1"/>
  <c r="UB1282" i="26" a="1"/>
  <c r="UB1282" i="26" s="1"/>
  <c r="UB1283" i="26" a="1"/>
  <c r="UB1283" i="26" s="1"/>
  <c r="UB1284" i="26" a="1"/>
  <c r="UB1284" i="26" s="1"/>
  <c r="UB1285" i="26" a="1"/>
  <c r="UB1285" i="26"/>
  <c r="UB1286" i="26" a="1"/>
  <c r="UB1286" i="26" s="1"/>
  <c r="UB1287" i="26" a="1"/>
  <c r="UB1287" i="26" s="1"/>
  <c r="UB1288" i="26" a="1"/>
  <c r="UB1288" i="26" s="1"/>
  <c r="UB1289" i="26" a="1"/>
  <c r="UB1289" i="26" s="1"/>
  <c r="UB1290" i="26" a="1"/>
  <c r="UB1290" i="26" s="1"/>
  <c r="UB1291" i="26" a="1"/>
  <c r="UB1291" i="26" s="1"/>
  <c r="UB1292" i="26" a="1"/>
  <c r="UB1292" i="26" s="1"/>
  <c r="UB1293" i="26" a="1"/>
  <c r="UB1293" i="26" s="1"/>
  <c r="UB1294" i="26" a="1"/>
  <c r="UB1294" i="26" s="1"/>
  <c r="UB1295" i="26" a="1"/>
  <c r="UB1295" i="26" s="1"/>
  <c r="UB1296" i="26" a="1"/>
  <c r="UB1296" i="26" s="1"/>
  <c r="UB1297" i="26" a="1"/>
  <c r="UB1297" i="26" s="1"/>
  <c r="UB1298" i="26" a="1"/>
  <c r="UB1298" i="26" s="1"/>
  <c r="UB1299" i="26" a="1"/>
  <c r="UB1299" i="26" s="1"/>
  <c r="UB1300" i="26" a="1"/>
  <c r="UB1300" i="26" s="1"/>
  <c r="UB1301" i="26" a="1"/>
  <c r="UB1301" i="26"/>
  <c r="UB1302" i="26" a="1"/>
  <c r="UB1302" i="26" s="1"/>
  <c r="UB1303" i="26" a="1"/>
  <c r="UB1303" i="26" s="1"/>
  <c r="UB1304" i="26" a="1"/>
  <c r="UB1304" i="26" s="1"/>
  <c r="UB1305" i="26" a="1"/>
  <c r="UB1305" i="26" s="1"/>
  <c r="UB1306" i="26" a="1"/>
  <c r="UB1306" i="26" s="1"/>
  <c r="UB1307" i="26" a="1"/>
  <c r="UB1307" i="26" s="1"/>
  <c r="UB1308" i="26" a="1"/>
  <c r="UB1308" i="26" s="1"/>
  <c r="UB1309" i="26" a="1"/>
  <c r="UB1309" i="26"/>
  <c r="UB1310" i="26" a="1"/>
  <c r="UB1310" i="26" s="1"/>
  <c r="UB1311" i="26" a="1"/>
  <c r="UB1311" i="26" s="1"/>
  <c r="UB1312" i="26" a="1"/>
  <c r="UB1312" i="26" s="1"/>
  <c r="UB1313" i="26" a="1"/>
  <c r="UB1313" i="26" s="1"/>
  <c r="UB1314" i="26" a="1"/>
  <c r="UB1314" i="26" s="1"/>
  <c r="UB1315" i="26" a="1"/>
  <c r="UB1315" i="26" s="1"/>
  <c r="UB1316" i="26" a="1"/>
  <c r="UB1316" i="26" s="1"/>
  <c r="UB1317" i="26" a="1"/>
  <c r="UB1317" i="26"/>
  <c r="UB1318" i="26" a="1"/>
  <c r="UB1318" i="26" s="1"/>
  <c r="UB1319" i="26" a="1"/>
  <c r="UB1319" i="26" s="1"/>
  <c r="UB1320" i="26" a="1"/>
  <c r="UB1320" i="26" s="1"/>
  <c r="UB1321" i="26" a="1"/>
  <c r="UB1321" i="26" s="1"/>
  <c r="UB1322" i="26" a="1"/>
  <c r="UB1322" i="26" s="1"/>
  <c r="UB1323" i="26" a="1"/>
  <c r="UB1323" i="26" s="1"/>
  <c r="UB1324" i="26" a="1"/>
  <c r="UB1324" i="26" s="1"/>
  <c r="UB1325" i="26" a="1"/>
  <c r="UB1325" i="26" s="1"/>
  <c r="UB1326" i="26" a="1"/>
  <c r="UB1326" i="26" s="1"/>
  <c r="UB1327" i="26" a="1"/>
  <c r="UB1327" i="26" s="1"/>
  <c r="UB1328" i="26" a="1"/>
  <c r="UB1328" i="26" s="1"/>
  <c r="UB1329" i="26" a="1"/>
  <c r="UB1329" i="26" s="1"/>
  <c r="UB1330" i="26" a="1"/>
  <c r="UB1330" i="26" s="1"/>
  <c r="UB1331" i="26" a="1"/>
  <c r="UB1331" i="26" s="1"/>
  <c r="UB1332" i="26" a="1"/>
  <c r="UB1332" i="26" s="1"/>
  <c r="UB1333" i="26" a="1"/>
  <c r="UB1333" i="26"/>
  <c r="UB1334" i="26" a="1"/>
  <c r="UB1334" i="26" s="1"/>
  <c r="UB1335" i="26" a="1"/>
  <c r="UB1335" i="26" s="1"/>
  <c r="UB1336" i="26" a="1"/>
  <c r="UB1336" i="26" s="1"/>
  <c r="UB1337" i="26" a="1"/>
  <c r="UB1337" i="26" s="1"/>
  <c r="UB1338" i="26" a="1"/>
  <c r="UB1338" i="26" s="1"/>
  <c r="UB1339" i="26" a="1"/>
  <c r="UB1339" i="26" s="1"/>
  <c r="UB1340" i="26" a="1"/>
  <c r="UB1340" i="26" s="1"/>
  <c r="UB1341" i="26" a="1"/>
  <c r="UB1341" i="26"/>
  <c r="UB1342" i="26" a="1"/>
  <c r="UB1342" i="26" s="1"/>
  <c r="UB1343" i="26" a="1"/>
  <c r="UB1343" i="26" s="1"/>
  <c r="UB1344" i="26" a="1"/>
  <c r="UB1344" i="26" s="1"/>
  <c r="UB1345" i="26" a="1"/>
  <c r="UB1345" i="26" s="1"/>
  <c r="UB1346" i="26" a="1"/>
  <c r="UB1346" i="26" s="1"/>
  <c r="UB1347" i="26" a="1"/>
  <c r="UB1347" i="26" s="1"/>
  <c r="UB1348" i="26" a="1"/>
  <c r="UB1348" i="26" s="1"/>
  <c r="UB1349" i="26" a="1"/>
  <c r="UB1349" i="26"/>
  <c r="UB1350" i="26" a="1"/>
  <c r="UB1350" i="26" s="1"/>
  <c r="UB1351" i="26" a="1"/>
  <c r="UB1351" i="26" s="1"/>
  <c r="UB1352" i="26" a="1"/>
  <c r="UB1352" i="26" s="1"/>
  <c r="UB1353" i="26" a="1"/>
  <c r="UB1353" i="26" s="1"/>
  <c r="UB1354" i="26" a="1"/>
  <c r="UB1354" i="26" s="1"/>
  <c r="UB1355" i="26" a="1"/>
  <c r="UB1355" i="26" s="1"/>
  <c r="UB1356" i="26" a="1"/>
  <c r="UB1356" i="26" s="1"/>
  <c r="UB1357" i="26" a="1"/>
  <c r="UB1357" i="26" s="1"/>
  <c r="UB1358" i="26" a="1"/>
  <c r="UB1358" i="26" s="1"/>
  <c r="UB1359" i="26" a="1"/>
  <c r="UB1359" i="26" s="1"/>
  <c r="UB1360" i="26" a="1"/>
  <c r="UB1360" i="26" s="1"/>
  <c r="UB1361" i="26" a="1"/>
  <c r="UB1361" i="26" s="1"/>
  <c r="UB1362" i="26" a="1"/>
  <c r="UB1362" i="26" s="1"/>
  <c r="UB1363" i="26" a="1"/>
  <c r="UB1363" i="26" s="1"/>
  <c r="UB1364" i="26" a="1"/>
  <c r="UB1364" i="26" s="1"/>
  <c r="UB1365" i="26" a="1"/>
  <c r="UB1365" i="26"/>
  <c r="UB1366" i="26" a="1"/>
  <c r="UB1366" i="26" s="1"/>
  <c r="UB1367" i="26" a="1"/>
  <c r="UB1367" i="26" s="1"/>
  <c r="UB1368" i="26" a="1"/>
  <c r="UB1368" i="26" s="1"/>
  <c r="UB1369" i="26" a="1"/>
  <c r="UB1369" i="26" s="1"/>
  <c r="UB1370" i="26" a="1"/>
  <c r="UB1370" i="26" s="1"/>
  <c r="UB1371" i="26" a="1"/>
  <c r="UB1371" i="26" s="1"/>
  <c r="UB1372" i="26" a="1"/>
  <c r="UB1372" i="26" s="1"/>
  <c r="UB1373" i="26" a="1"/>
  <c r="UB1373" i="26"/>
  <c r="UB1374" i="26" a="1"/>
  <c r="UB1374" i="26" s="1"/>
  <c r="UB1375" i="26" a="1"/>
  <c r="UB1375" i="26" s="1"/>
  <c r="UB1376" i="26" a="1"/>
  <c r="UB1376" i="26" s="1"/>
  <c r="UB1377" i="26" a="1"/>
  <c r="UB1377" i="26" s="1"/>
  <c r="UB1378" i="26" a="1"/>
  <c r="UB1378" i="26" s="1"/>
  <c r="UB1379" i="26" a="1"/>
  <c r="UB1379" i="26" s="1"/>
  <c r="UB1380" i="26" a="1"/>
  <c r="UB1380" i="26" s="1"/>
  <c r="UB1381" i="26" a="1"/>
  <c r="UB1381" i="26"/>
  <c r="UB1382" i="26" a="1"/>
  <c r="UB1382" i="26" s="1"/>
  <c r="UB1383" i="26" a="1"/>
  <c r="UB1383" i="26" s="1"/>
  <c r="UB1384" i="26" a="1"/>
  <c r="UB1384" i="26" s="1"/>
  <c r="UB1385" i="26" a="1"/>
  <c r="UB1385" i="26" s="1"/>
  <c r="UB1386" i="26" a="1"/>
  <c r="UB1386" i="26" s="1"/>
  <c r="UB1387" i="26" a="1"/>
  <c r="UB1387" i="26" s="1"/>
  <c r="UB1388" i="26" a="1"/>
  <c r="UB1388" i="26" s="1"/>
  <c r="UB1389" i="26" a="1"/>
  <c r="UB1389" i="26" s="1"/>
  <c r="UB1390" i="26" a="1"/>
  <c r="UB1390" i="26" s="1"/>
  <c r="UB1391" i="26" a="1"/>
  <c r="UB1391" i="26" s="1"/>
  <c r="UB1392" i="26" a="1"/>
  <c r="UB1392" i="26" s="1"/>
  <c r="UB1393" i="26" a="1"/>
  <c r="UB1393" i="26" s="1"/>
  <c r="UB1394" i="26" a="1"/>
  <c r="UB1394" i="26" s="1"/>
  <c r="UB1395" i="26" a="1"/>
  <c r="UB1395" i="26" s="1"/>
  <c r="UB1396" i="26" a="1"/>
  <c r="UB1396" i="26" s="1"/>
  <c r="UB1397" i="26" a="1"/>
  <c r="UB1397" i="26"/>
  <c r="UB1398" i="26" a="1"/>
  <c r="UB1398" i="26" s="1"/>
  <c r="UB1399" i="26" a="1"/>
  <c r="UB1399" i="26" s="1"/>
  <c r="UB1400" i="26" a="1"/>
  <c r="UB1400" i="26" s="1"/>
  <c r="UB1401" i="26" a="1"/>
  <c r="UB1401" i="26" s="1"/>
  <c r="UB1402" i="26" a="1"/>
  <c r="UB1402" i="26" s="1"/>
  <c r="UB1403" i="26" a="1"/>
  <c r="UB1403" i="26" s="1"/>
  <c r="UB1404" i="26" a="1"/>
  <c r="UB1404" i="26" s="1"/>
  <c r="UB1405" i="26" a="1"/>
  <c r="UB1405" i="26"/>
  <c r="UB1406" i="26" a="1"/>
  <c r="UB1406" i="26" s="1"/>
  <c r="UB1407" i="26" a="1"/>
  <c r="UB1407" i="26" s="1"/>
  <c r="UB1408" i="26" a="1"/>
  <c r="UB1408" i="26" s="1"/>
  <c r="UB1409" i="26" a="1"/>
  <c r="UB1409" i="26" s="1"/>
  <c r="UB1410" i="26" a="1"/>
  <c r="UB1410" i="26" s="1"/>
  <c r="UB1411" i="26" a="1"/>
  <c r="UB1411" i="26" s="1"/>
  <c r="UB1412" i="26" a="1"/>
  <c r="UB1412" i="26" s="1"/>
  <c r="UB1413" i="26" a="1"/>
  <c r="UB1413" i="26"/>
  <c r="UB1414" i="26" a="1"/>
  <c r="UB1414" i="26" s="1"/>
  <c r="UB1415" i="26" a="1"/>
  <c r="UB1415" i="26" s="1"/>
  <c r="UB1416" i="26" a="1"/>
  <c r="UB1416" i="26" s="1"/>
  <c r="UB1417" i="26" a="1"/>
  <c r="UB1417" i="26" s="1"/>
  <c r="UB1418" i="26" a="1"/>
  <c r="UB1418" i="26" s="1"/>
  <c r="UB1419" i="26" a="1"/>
  <c r="UB1419" i="26" s="1"/>
  <c r="UB1420" i="26" a="1"/>
  <c r="UB1420" i="26" s="1"/>
  <c r="UB1421" i="26" a="1"/>
  <c r="UB1421" i="26" s="1"/>
  <c r="UB1422" i="26" a="1"/>
  <c r="UB1422" i="26" s="1"/>
  <c r="UB1423" i="26" a="1"/>
  <c r="UB1423" i="26" s="1"/>
  <c r="UB1424" i="26" a="1"/>
  <c r="UB1424" i="26" s="1"/>
  <c r="UB1425" i="26" a="1"/>
  <c r="UB1425" i="26" s="1"/>
  <c r="UB1426" i="26" a="1"/>
  <c r="UB1426" i="26" s="1"/>
  <c r="UB1427" i="26" a="1"/>
  <c r="UB1427" i="26" s="1"/>
  <c r="UB1428" i="26" a="1"/>
  <c r="UB1428" i="26" s="1"/>
  <c r="UB1429" i="26" a="1"/>
  <c r="UB1429" i="26"/>
  <c r="UB1430" i="26" a="1"/>
  <c r="UB1430" i="26" s="1"/>
  <c r="UB1431" i="26" a="1"/>
  <c r="UB1431" i="26" s="1"/>
  <c r="UB1432" i="26" a="1"/>
  <c r="UB1432" i="26" s="1"/>
  <c r="UB1433" i="26" a="1"/>
  <c r="UB1433" i="26" s="1"/>
  <c r="UB1434" i="26" a="1"/>
  <c r="UB1434" i="26" s="1"/>
  <c r="UB1435" i="26" a="1"/>
  <c r="UB1435" i="26" s="1"/>
  <c r="UB1436" i="26" a="1"/>
  <c r="UB1436" i="26" s="1"/>
  <c r="UB1437" i="26" a="1"/>
  <c r="UB1437" i="26"/>
  <c r="UB1438" i="26" a="1"/>
  <c r="UB1438" i="26" s="1"/>
  <c r="UB1439" i="26" a="1"/>
  <c r="UB1439" i="26" s="1"/>
  <c r="UB1440" i="26" a="1"/>
  <c r="UB1440" i="26" s="1"/>
  <c r="UB1441" i="26" a="1"/>
  <c r="UB1441" i="26" s="1"/>
  <c r="UB1442" i="26" a="1"/>
  <c r="UB1442" i="26" s="1"/>
  <c r="UB1443" i="26" a="1"/>
  <c r="UB1443" i="26" s="1"/>
  <c r="UB1444" i="26" a="1"/>
  <c r="UB1444" i="26" s="1"/>
  <c r="UB1445" i="26" a="1"/>
  <c r="UB1445" i="26"/>
  <c r="UB1446" i="26" a="1"/>
  <c r="UB1446" i="26" s="1"/>
  <c r="UB1447" i="26" a="1"/>
  <c r="UB1447" i="26" s="1"/>
  <c r="UB1448" i="26" a="1"/>
  <c r="UB1448" i="26" s="1"/>
  <c r="UB1449" i="26" a="1"/>
  <c r="UB1449" i="26" s="1"/>
  <c r="UB1450" i="26" a="1"/>
  <c r="UB1450" i="26" s="1"/>
  <c r="UB1451" i="26" a="1"/>
  <c r="UB1451" i="26" s="1"/>
  <c r="UB1452" i="26" a="1"/>
  <c r="UB1452" i="26" s="1"/>
  <c r="UB1453" i="26" a="1"/>
  <c r="UB1453" i="26" s="1"/>
  <c r="UB1454" i="26" a="1"/>
  <c r="UB1454" i="26" s="1"/>
  <c r="UB1455" i="26" a="1"/>
  <c r="UB1455" i="26" s="1"/>
  <c r="UB1456" i="26" a="1"/>
  <c r="UB1456" i="26" s="1"/>
  <c r="UB1457" i="26" a="1"/>
  <c r="UB1457" i="26" s="1"/>
  <c r="UB1458" i="26" a="1"/>
  <c r="UB1458" i="26" s="1"/>
  <c r="UB1459" i="26" a="1"/>
  <c r="UB1459" i="26" s="1"/>
  <c r="UB1460" i="26" a="1"/>
  <c r="UB1460" i="26" s="1"/>
  <c r="UB1461" i="26" a="1"/>
  <c r="UB1461" i="26"/>
  <c r="UB1462" i="26" a="1"/>
  <c r="UB1462" i="26" s="1"/>
  <c r="UB1463" i="26" a="1"/>
  <c r="UB1463" i="26" s="1"/>
  <c r="UB1464" i="26" a="1"/>
  <c r="UB1464" i="26" s="1"/>
  <c r="UB1465" i="26" a="1"/>
  <c r="UB1465" i="26" s="1"/>
  <c r="UB1466" i="26" a="1"/>
  <c r="UB1466" i="26" s="1"/>
  <c r="UB1467" i="26" a="1"/>
  <c r="UB1467" i="26" s="1"/>
  <c r="UB1468" i="26" a="1"/>
  <c r="UB1468" i="26" s="1"/>
  <c r="UB1469" i="26" a="1"/>
  <c r="UB1469" i="26"/>
  <c r="UB1470" i="26" a="1"/>
  <c r="UB1470" i="26" s="1"/>
  <c r="UB1471" i="26" a="1"/>
  <c r="UB1471" i="26" s="1"/>
  <c r="UB1472" i="26" a="1"/>
  <c r="UB1472" i="26" s="1"/>
  <c r="UB1473" i="26" a="1"/>
  <c r="UB1473" i="26" s="1"/>
  <c r="UB1474" i="26" a="1"/>
  <c r="UB1474" i="26" s="1"/>
  <c r="UB1475" i="26" a="1"/>
  <c r="UB1475" i="26" s="1"/>
  <c r="UB1476" i="26" a="1"/>
  <c r="UB1476" i="26" s="1"/>
  <c r="UB1477" i="26" a="1"/>
  <c r="UB1477" i="26"/>
  <c r="UB1478" i="26" a="1"/>
  <c r="UB1478" i="26" s="1"/>
  <c r="UB1479" i="26" a="1"/>
  <c r="UB1479" i="26" s="1"/>
  <c r="UB1480" i="26" a="1"/>
  <c r="UB1480" i="26" s="1"/>
  <c r="UB1481" i="26" a="1"/>
  <c r="UB1481" i="26" s="1"/>
  <c r="UB1482" i="26" a="1"/>
  <c r="UB1482" i="26" s="1"/>
  <c r="UB1483" i="26" a="1"/>
  <c r="UB1483" i="26" s="1"/>
  <c r="UB1484" i="26" a="1"/>
  <c r="UB1484" i="26" s="1"/>
  <c r="UB1485" i="26" a="1"/>
  <c r="UB1485" i="26" s="1"/>
  <c r="UB1486" i="26" a="1"/>
  <c r="UB1486" i="26" s="1"/>
  <c r="UB1487" i="26" a="1"/>
  <c r="UB1487" i="26" s="1"/>
  <c r="UB1488" i="26" a="1"/>
  <c r="UB1488" i="26" s="1"/>
  <c r="UB1489" i="26" a="1"/>
  <c r="UB1489" i="26" s="1"/>
  <c r="UB1490" i="26" a="1"/>
  <c r="UB1490" i="26" s="1"/>
  <c r="UB1491" i="26" a="1"/>
  <c r="UB1491" i="26" s="1"/>
  <c r="UB1492" i="26" a="1"/>
  <c r="UB1492" i="26" s="1"/>
  <c r="UB1493" i="26" a="1"/>
  <c r="UB1493" i="26"/>
  <c r="UB1494" i="26" a="1"/>
  <c r="UB1494" i="26" s="1"/>
  <c r="UB1495" i="26" a="1"/>
  <c r="UB1495" i="26" s="1"/>
  <c r="UB1496" i="26" a="1"/>
  <c r="UB1496" i="26" s="1"/>
  <c r="UB1497" i="26" a="1"/>
  <c r="UB1497" i="26" s="1"/>
  <c r="UB1498" i="26" a="1"/>
  <c r="UB1498" i="26" s="1"/>
  <c r="UB1499" i="26" a="1"/>
  <c r="UB1499" i="26" s="1"/>
  <c r="UB1500" i="26" a="1"/>
  <c r="UB1500" i="26" s="1"/>
  <c r="UB1501" i="26" a="1"/>
  <c r="UB1501" i="26"/>
  <c r="UB1502" i="26" a="1"/>
  <c r="UB1502" i="26" s="1"/>
  <c r="UB1503" i="26" a="1"/>
  <c r="UB1503" i="26" s="1"/>
  <c r="UB1504" i="26" a="1"/>
  <c r="UB1504" i="26" s="1"/>
  <c r="UB1505" i="26" a="1"/>
  <c r="UB1505" i="26" s="1"/>
  <c r="UB1506" i="26" a="1"/>
  <c r="UB1506" i="26" s="1"/>
  <c r="UB1507" i="26" a="1"/>
  <c r="UB1507" i="26" s="1"/>
  <c r="UB1508" i="26" a="1"/>
  <c r="UB1508" i="26" s="1"/>
  <c r="UB1509" i="26" a="1"/>
  <c r="UB1509" i="26"/>
  <c r="UB1510" i="26" a="1"/>
  <c r="UB1510" i="26" s="1"/>
  <c r="UB1511" i="26" a="1"/>
  <c r="UB1511" i="26" s="1"/>
  <c r="UB1512" i="26" a="1"/>
  <c r="UB1512" i="26" s="1"/>
  <c r="UB1513" i="26" a="1"/>
  <c r="UB1513" i="26" s="1"/>
  <c r="UB1514" i="26" a="1"/>
  <c r="UB1514" i="26" s="1"/>
  <c r="UB1515" i="26" a="1"/>
  <c r="UB1515" i="26" s="1"/>
  <c r="UB1516" i="26" a="1"/>
  <c r="UB1516" i="26" s="1"/>
  <c r="UB1517" i="26" a="1"/>
  <c r="UB1517" i="26" s="1"/>
  <c r="UB1518" i="26" a="1"/>
  <c r="UB1518" i="26" s="1"/>
  <c r="UB1519" i="26" a="1"/>
  <c r="UB1519" i="26" s="1"/>
  <c r="UB1520" i="26" a="1"/>
  <c r="UB1520" i="26" s="1"/>
  <c r="UB1521" i="26" a="1"/>
  <c r="UB1521" i="26" s="1"/>
  <c r="UB1522" i="26" a="1"/>
  <c r="UB1522" i="26" s="1"/>
  <c r="UB1523" i="26" a="1"/>
  <c r="UB1523" i="26" s="1"/>
  <c r="UB1524" i="26" a="1"/>
  <c r="UB1524" i="26" s="1"/>
  <c r="UB1525" i="26" a="1"/>
  <c r="UB1525" i="26"/>
  <c r="UB1526" i="26" a="1"/>
  <c r="UB1526" i="26" s="1"/>
  <c r="UB1527" i="26" a="1"/>
  <c r="UB1527" i="26" s="1"/>
  <c r="UB1528" i="26" a="1"/>
  <c r="UB1528" i="26" s="1"/>
  <c r="UB1529" i="26" a="1"/>
  <c r="UB1529" i="26" s="1"/>
  <c r="UB1530" i="26" a="1"/>
  <c r="UB1530" i="26" s="1"/>
  <c r="UB1531" i="26" a="1"/>
  <c r="UB1531" i="26" s="1"/>
  <c r="UB1532" i="26" a="1"/>
  <c r="UB1532" i="26" s="1"/>
  <c r="UB1533" i="26" a="1"/>
  <c r="UB1533" i="26"/>
  <c r="UB1534" i="26" a="1"/>
  <c r="UB1534" i="26" s="1"/>
  <c r="UB1535" i="26" a="1"/>
  <c r="UB1535" i="26" s="1"/>
  <c r="UB1536" i="26" a="1"/>
  <c r="UB1536" i="26" s="1"/>
  <c r="UB1537" i="26" a="1"/>
  <c r="UB1537" i="26" s="1"/>
  <c r="UB1538" i="26" a="1"/>
  <c r="UB1538" i="26" s="1"/>
  <c r="UB1539" i="26" a="1"/>
  <c r="UB1539" i="26" s="1"/>
  <c r="UB1540" i="26" a="1"/>
  <c r="UB1540" i="26" s="1"/>
  <c r="UB1541" i="26" a="1"/>
  <c r="UB1541" i="26"/>
  <c r="UB1542" i="26" a="1"/>
  <c r="UB1542" i="26" s="1"/>
  <c r="UB1543" i="26" a="1"/>
  <c r="UB1543" i="26" s="1"/>
  <c r="UB1544" i="26" a="1"/>
  <c r="UB1544" i="26" s="1"/>
  <c r="UB1545" i="26" a="1"/>
  <c r="UB1545" i="26" s="1"/>
  <c r="UB1546" i="26" a="1"/>
  <c r="UB1546" i="26" s="1"/>
  <c r="UB1547" i="26" a="1"/>
  <c r="UB1547" i="26" s="1"/>
  <c r="UB1548" i="26" a="1"/>
  <c r="UB1548" i="26" s="1"/>
  <c r="UB1549" i="26" a="1"/>
  <c r="UB1549" i="26" s="1"/>
  <c r="UB1550" i="26" a="1"/>
  <c r="UB1550" i="26" s="1"/>
  <c r="UB1551" i="26" a="1"/>
  <c r="UB1551" i="26" s="1"/>
  <c r="UB1552" i="26" a="1"/>
  <c r="UB1552" i="26" s="1"/>
  <c r="UB1553" i="26" a="1"/>
  <c r="UB1553" i="26" s="1"/>
  <c r="UB1554" i="26" a="1"/>
  <c r="UB1554" i="26" s="1"/>
  <c r="UB1555" i="26" a="1"/>
  <c r="UB1555" i="26" s="1"/>
  <c r="UB1556" i="26" a="1"/>
  <c r="UB1556" i="26" s="1"/>
  <c r="UB1557" i="26" a="1"/>
  <c r="UB1557" i="26"/>
  <c r="UB1558" i="26" a="1"/>
  <c r="UB1558" i="26" s="1"/>
  <c r="UB1559" i="26" a="1"/>
  <c r="UB1559" i="26" s="1"/>
  <c r="UB1560" i="26" a="1"/>
  <c r="UB1560" i="26" s="1"/>
  <c r="UB1561" i="26" a="1"/>
  <c r="UB1561" i="26" s="1"/>
  <c r="UB1562" i="26" a="1"/>
  <c r="UB1562" i="26" s="1"/>
  <c r="UB1563" i="26" a="1"/>
  <c r="UB1563" i="26" s="1"/>
  <c r="UB1564" i="26" a="1"/>
  <c r="UB1564" i="26" s="1"/>
  <c r="UB1565" i="26" a="1"/>
  <c r="UB1565" i="26"/>
  <c r="UB1566" i="26" a="1"/>
  <c r="UB1566" i="26" s="1"/>
  <c r="UB1567" i="26" a="1"/>
  <c r="UB1567" i="26" s="1"/>
  <c r="UB1568" i="26" a="1"/>
  <c r="UB1568" i="26" s="1"/>
  <c r="UB1569" i="26" a="1"/>
  <c r="UB1569" i="26" s="1"/>
  <c r="UB1570" i="26" a="1"/>
  <c r="UB1570" i="26" s="1"/>
  <c r="UB1571" i="26" a="1"/>
  <c r="UB1571" i="26" s="1"/>
  <c r="UB1572" i="26" a="1"/>
  <c r="UB1572" i="26" s="1"/>
  <c r="UB1573" i="26" a="1"/>
  <c r="UB1573" i="26"/>
  <c r="UB1574" i="26" a="1"/>
  <c r="UB1574" i="26" s="1"/>
  <c r="UB1575" i="26" a="1"/>
  <c r="UB1575" i="26" s="1"/>
  <c r="UB1576" i="26" a="1"/>
  <c r="UB1576" i="26" s="1"/>
  <c r="UB1577" i="26" a="1"/>
  <c r="UB1577" i="26" s="1"/>
  <c r="UB1578" i="26" a="1"/>
  <c r="UB1578" i="26" s="1"/>
  <c r="UB1579" i="26" a="1"/>
  <c r="UB1579" i="26" s="1"/>
  <c r="UB1580" i="26" a="1"/>
  <c r="UB1580" i="26" s="1"/>
  <c r="UB1581" i="26" a="1"/>
  <c r="UB1581" i="26" s="1"/>
  <c r="UB1582" i="26" a="1"/>
  <c r="UB1582" i="26" s="1"/>
  <c r="UB1583" i="26" a="1"/>
  <c r="UB1583" i="26" s="1"/>
  <c r="UB1584" i="26" a="1"/>
  <c r="UB1584" i="26" s="1"/>
  <c r="UB1585" i="26" a="1"/>
  <c r="UB1585" i="26" s="1"/>
  <c r="UB1586" i="26" a="1"/>
  <c r="UB1586" i="26" s="1"/>
  <c r="UB1587" i="26" a="1"/>
  <c r="UB1587" i="26" s="1"/>
  <c r="UB1588" i="26" a="1"/>
  <c r="UB1588" i="26" s="1"/>
  <c r="UB1589" i="26" a="1"/>
  <c r="UB1589" i="26"/>
  <c r="UB1590" i="26" a="1"/>
  <c r="UB1590" i="26" s="1"/>
  <c r="UB1591" i="26" a="1"/>
  <c r="UB1591" i="26" s="1"/>
  <c r="UB1592" i="26" a="1"/>
  <c r="UB1592" i="26" s="1"/>
  <c r="UB1593" i="26" a="1"/>
  <c r="UB1593" i="26" s="1"/>
  <c r="UB1594" i="26" a="1"/>
  <c r="UB1594" i="26" s="1"/>
  <c r="UB1595" i="26" a="1"/>
  <c r="UB1595" i="26" s="1"/>
  <c r="UB1596" i="26" a="1"/>
  <c r="UB1596" i="26" s="1"/>
  <c r="UB1597" i="26" a="1"/>
  <c r="UB1597" i="26"/>
  <c r="UB1598" i="26" a="1"/>
  <c r="UB1598" i="26" s="1"/>
  <c r="UB1599" i="26" a="1"/>
  <c r="UB1599" i="26" s="1"/>
  <c r="UB1600" i="26" a="1"/>
  <c r="UB1600" i="26" s="1"/>
  <c r="UB1601" i="26" a="1"/>
  <c r="UB1601" i="26" s="1"/>
  <c r="UB1602" i="26" a="1"/>
  <c r="UB1602" i="26" s="1"/>
  <c r="UB1603" i="26" a="1"/>
  <c r="UB1603" i="26" s="1"/>
  <c r="UB1604" i="26" a="1"/>
  <c r="UB1604" i="26" s="1"/>
  <c r="UB1605" i="26" a="1"/>
  <c r="UB1605" i="26"/>
  <c r="UB1606" i="26" a="1"/>
  <c r="UB1606" i="26" s="1"/>
  <c r="UB1607" i="26" a="1"/>
  <c r="UB1607" i="26" s="1"/>
  <c r="UB1608" i="26" a="1"/>
  <c r="UB1608" i="26" s="1"/>
  <c r="UB1609" i="26" a="1"/>
  <c r="UB1609" i="26" s="1"/>
  <c r="UB1610" i="26" a="1"/>
  <c r="UB1610" i="26" s="1"/>
  <c r="UB1611" i="26" a="1"/>
  <c r="UB1611" i="26" s="1"/>
  <c r="UB1612" i="26" a="1"/>
  <c r="UB1612" i="26" s="1"/>
  <c r="UB1613" i="26" a="1"/>
  <c r="UB1613" i="26" s="1"/>
  <c r="UB1614" i="26" a="1"/>
  <c r="UB1614" i="26" s="1"/>
  <c r="UB1615" i="26" a="1"/>
  <c r="UB1615" i="26" s="1"/>
  <c r="UB1616" i="26" a="1"/>
  <c r="UB1616" i="26" s="1"/>
  <c r="UB1617" i="26" a="1"/>
  <c r="UB1617" i="26" s="1"/>
  <c r="UB1618" i="26" a="1"/>
  <c r="UB1618" i="26" s="1"/>
  <c r="UB1619" i="26" a="1"/>
  <c r="UB1619" i="26" s="1"/>
  <c r="UB1620" i="26" a="1"/>
  <c r="UB1620" i="26" s="1"/>
  <c r="UB1621" i="26" a="1"/>
  <c r="UB1621" i="26"/>
  <c r="UB1622" i="26" a="1"/>
  <c r="UB1622" i="26" s="1"/>
  <c r="UB1623" i="26" a="1"/>
  <c r="UB1623" i="26" s="1"/>
  <c r="UB1624" i="26" a="1"/>
  <c r="UB1624" i="26" s="1"/>
  <c r="UB1625" i="26" a="1"/>
  <c r="UB1625" i="26" s="1"/>
  <c r="UB1626" i="26" a="1"/>
  <c r="UB1626" i="26" s="1"/>
  <c r="UB1627" i="26" a="1"/>
  <c r="UB1627" i="26" s="1"/>
  <c r="UB1628" i="26" a="1"/>
  <c r="UB1628" i="26" s="1"/>
  <c r="UB1629" i="26" a="1"/>
  <c r="UB1629" i="26"/>
  <c r="UB1630" i="26" a="1"/>
  <c r="UB1630" i="26" s="1"/>
  <c r="UB1631" i="26" a="1"/>
  <c r="UB1631" i="26" s="1"/>
  <c r="UB1632" i="26" a="1"/>
  <c r="UB1632" i="26" s="1"/>
  <c r="UB1633" i="26" a="1"/>
  <c r="UB1633" i="26" s="1"/>
  <c r="UB1634" i="26" a="1"/>
  <c r="UB1634" i="26" s="1"/>
  <c r="UB1635" i="26" a="1"/>
  <c r="UB1635" i="26" s="1"/>
  <c r="UB1636" i="26" a="1"/>
  <c r="UB1636" i="26" s="1"/>
  <c r="UB1637" i="26" a="1"/>
  <c r="UB1637" i="26"/>
  <c r="UB1638" i="26" a="1"/>
  <c r="UB1638" i="26" s="1"/>
  <c r="UB1639" i="26" a="1"/>
  <c r="UB1639" i="26" s="1"/>
  <c r="UB1640" i="26" a="1"/>
  <c r="UB1640" i="26" s="1"/>
  <c r="UB1641" i="26" a="1"/>
  <c r="UB1641" i="26" s="1"/>
  <c r="UB1642" i="26" a="1"/>
  <c r="UB1642" i="26" s="1"/>
  <c r="UB1643" i="26" a="1"/>
  <c r="UB1643" i="26" s="1"/>
  <c r="UB1644" i="26" a="1"/>
  <c r="UB1644" i="26" s="1"/>
  <c r="UB1645" i="26" a="1"/>
  <c r="UB1645" i="26" s="1"/>
  <c r="UB1646" i="26" a="1"/>
  <c r="UB1646" i="26" s="1"/>
  <c r="UB1647" i="26" a="1"/>
  <c r="UB1647" i="26" s="1"/>
  <c r="UB1648" i="26" a="1"/>
  <c r="UB1648" i="26" s="1"/>
  <c r="UB1649" i="26" a="1"/>
  <c r="UB1649" i="26" s="1"/>
  <c r="UB1650" i="26" a="1"/>
  <c r="UB1650" i="26" s="1"/>
  <c r="UB1651" i="26" a="1"/>
  <c r="UB1651" i="26" s="1"/>
  <c r="UB1652" i="26" a="1"/>
  <c r="UB1652" i="26" s="1"/>
  <c r="UB1653" i="26" a="1"/>
  <c r="UB1653" i="26"/>
  <c r="UB1654" i="26" a="1"/>
  <c r="UB1654" i="26" s="1"/>
  <c r="UB1655" i="26" a="1"/>
  <c r="UB1655" i="26" s="1"/>
  <c r="UB1656" i="26" a="1"/>
  <c r="UB1656" i="26" s="1"/>
  <c r="UB1657" i="26" a="1"/>
  <c r="UB1657" i="26" s="1"/>
  <c r="UB1658" i="26" a="1"/>
  <c r="UB1658" i="26" s="1"/>
  <c r="UB1659" i="26" a="1"/>
  <c r="UB1659" i="26" s="1"/>
  <c r="UB1660" i="26" a="1"/>
  <c r="UB1660" i="26" s="1"/>
  <c r="UB1661" i="26" a="1"/>
  <c r="UB1661" i="26"/>
  <c r="UB1662" i="26" a="1"/>
  <c r="UB1662" i="26" s="1"/>
  <c r="UB1663" i="26" a="1"/>
  <c r="UB1663" i="26" s="1"/>
  <c r="UB1664" i="26" a="1"/>
  <c r="UB1664" i="26" s="1"/>
  <c r="UB1665" i="26" a="1"/>
  <c r="UB1665" i="26" s="1"/>
  <c r="UB1666" i="26" a="1"/>
  <c r="UB1666" i="26" s="1"/>
  <c r="UB1667" i="26" a="1"/>
  <c r="UB1667" i="26" s="1"/>
  <c r="UB1668" i="26" a="1"/>
  <c r="UB1668" i="26" s="1"/>
  <c r="UB1669" i="26" a="1"/>
  <c r="UB1669" i="26"/>
  <c r="UB1670" i="26" a="1"/>
  <c r="UB1670" i="26" s="1"/>
  <c r="UB1671" i="26" a="1"/>
  <c r="UB1671" i="26" s="1"/>
  <c r="UB1672" i="26" a="1"/>
  <c r="UB1672" i="26" s="1"/>
  <c r="UB1673" i="26" a="1"/>
  <c r="UB1673" i="26" s="1"/>
  <c r="UB1674" i="26" a="1"/>
  <c r="UB1674" i="26" s="1"/>
  <c r="UB1675" i="26" a="1"/>
  <c r="UB1675" i="26" s="1"/>
  <c r="UB1676" i="26" a="1"/>
  <c r="UB1676" i="26" s="1"/>
  <c r="UB1677" i="26" a="1"/>
  <c r="UB1677" i="26" s="1"/>
  <c r="UB1678" i="26" a="1"/>
  <c r="UB1678" i="26" s="1"/>
  <c r="UB1679" i="26" a="1"/>
  <c r="UB1679" i="26" s="1"/>
  <c r="UB1680" i="26" a="1"/>
  <c r="UB1680" i="26" s="1"/>
  <c r="UB1681" i="26" a="1"/>
  <c r="UB1681" i="26" s="1"/>
  <c r="UB1682" i="26" a="1"/>
  <c r="UB1682" i="26" s="1"/>
  <c r="UB1683" i="26" a="1"/>
  <c r="UB1683" i="26" s="1"/>
  <c r="UB1684" i="26" a="1"/>
  <c r="UB1684" i="26" s="1"/>
  <c r="UB1685" i="26" a="1"/>
  <c r="UB1685" i="26"/>
  <c r="UB1686" i="26" a="1"/>
  <c r="UB1686" i="26" s="1"/>
  <c r="UB1687" i="26" a="1"/>
  <c r="UB1687" i="26" s="1"/>
  <c r="UB1688" i="26" a="1"/>
  <c r="UB1688" i="26" s="1"/>
  <c r="UB1689" i="26" a="1"/>
  <c r="UB1689" i="26" s="1"/>
  <c r="UB1690" i="26" a="1"/>
  <c r="UB1690" i="26" s="1"/>
  <c r="UB1691" i="26" a="1"/>
  <c r="UB1691" i="26" s="1"/>
  <c r="UB1692" i="26" a="1"/>
  <c r="UB1692" i="26" s="1"/>
  <c r="UB1693" i="26" a="1"/>
  <c r="UB1693" i="26"/>
  <c r="UB1694" i="26" a="1"/>
  <c r="UB1694" i="26" s="1"/>
  <c r="UB1695" i="26" a="1"/>
  <c r="UB1695" i="26" s="1"/>
  <c r="UB1696" i="26" a="1"/>
  <c r="UB1696" i="26" s="1"/>
  <c r="UB1697" i="26" a="1"/>
  <c r="UB1697" i="26" s="1"/>
  <c r="UB1698" i="26" a="1"/>
  <c r="UB1698" i="26" s="1"/>
  <c r="UB1699" i="26" a="1"/>
  <c r="UB1699" i="26" s="1"/>
  <c r="UB1700" i="26" a="1"/>
  <c r="UB1700" i="26" s="1"/>
  <c r="UB1701" i="26" a="1"/>
  <c r="UB1701" i="26"/>
  <c r="UB1702" i="26" a="1"/>
  <c r="UB1702" i="26" s="1"/>
  <c r="UB1703" i="26" a="1"/>
  <c r="UB1703" i="26" s="1"/>
  <c r="UB1704" i="26" a="1"/>
  <c r="UB1704" i="26" s="1"/>
  <c r="UB1705" i="26" a="1"/>
  <c r="UB1705" i="26" s="1"/>
  <c r="UB1706" i="26" a="1"/>
  <c r="UB1706" i="26" s="1"/>
  <c r="UB1707" i="26" a="1"/>
  <c r="UB1707" i="26" s="1"/>
  <c r="UB1708" i="26" a="1"/>
  <c r="UB1708" i="26" s="1"/>
  <c r="UB1709" i="26" a="1"/>
  <c r="UB1709" i="26" s="1"/>
  <c r="UB1710" i="26" a="1"/>
  <c r="UB1710" i="26" s="1"/>
  <c r="UB1711" i="26" a="1"/>
  <c r="UB1711" i="26" s="1"/>
  <c r="UB1712" i="26" a="1"/>
  <c r="UB1712" i="26" s="1"/>
  <c r="UB1713" i="26" a="1"/>
  <c r="UB1713" i="26" s="1"/>
  <c r="UB1714" i="26" a="1"/>
  <c r="UB1714" i="26" s="1"/>
  <c r="UB1715" i="26" a="1"/>
  <c r="UB1715" i="26" s="1"/>
  <c r="UB1716" i="26" a="1"/>
  <c r="UB1716" i="26" s="1"/>
  <c r="UB1717" i="26" a="1"/>
  <c r="UB1717" i="26"/>
  <c r="UB1718" i="26" a="1"/>
  <c r="UB1718" i="26" s="1"/>
  <c r="UB1719" i="26" a="1"/>
  <c r="UB1719" i="26" s="1"/>
  <c r="UB1720" i="26" a="1"/>
  <c r="UB1720" i="26" s="1"/>
  <c r="UB1721" i="26" a="1"/>
  <c r="UB1721" i="26" s="1"/>
  <c r="UB1722" i="26" a="1"/>
  <c r="UB1722" i="26" s="1"/>
  <c r="UB1723" i="26" a="1"/>
  <c r="UB1723" i="26" s="1"/>
  <c r="UB1724" i="26" a="1"/>
  <c r="UB1724" i="26" s="1"/>
  <c r="UB1725" i="26" a="1"/>
  <c r="UB1725" i="26"/>
  <c r="UB1726" i="26" a="1"/>
  <c r="UB1726" i="26" s="1"/>
  <c r="UB1727" i="26" a="1"/>
  <c r="UB1727" i="26" s="1"/>
  <c r="UB1728" i="26" a="1"/>
  <c r="UB1728" i="26" s="1"/>
  <c r="UB1729" i="26" a="1"/>
  <c r="UB1729" i="26" s="1"/>
  <c r="UB1730" i="26" a="1"/>
  <c r="UB1730" i="26" s="1"/>
  <c r="UB1731" i="26" a="1"/>
  <c r="UB1731" i="26" s="1"/>
  <c r="UB1732" i="26" a="1"/>
  <c r="UB1732" i="26" s="1"/>
  <c r="UB1733" i="26" a="1"/>
  <c r="UB1733" i="26"/>
  <c r="UB1734" i="26" a="1"/>
  <c r="UB1734" i="26" s="1"/>
  <c r="UB1735" i="26" a="1"/>
  <c r="UB1735" i="26" s="1"/>
  <c r="UB1736" i="26" a="1"/>
  <c r="UB1736" i="26" s="1"/>
  <c r="UB1737" i="26" a="1"/>
  <c r="UB1737" i="26" s="1"/>
  <c r="UB1738" i="26" a="1"/>
  <c r="UB1738" i="26" s="1"/>
  <c r="UB1739" i="26" a="1"/>
  <c r="UB1739" i="26" s="1"/>
  <c r="UB1740" i="26" a="1"/>
  <c r="UB1740" i="26" s="1"/>
  <c r="UB1741" i="26" a="1"/>
  <c r="UB1741" i="26" s="1"/>
  <c r="UB1742" i="26" a="1"/>
  <c r="UB1742" i="26" s="1"/>
  <c r="UB1743" i="26" a="1"/>
  <c r="UB1743" i="26" s="1"/>
  <c r="UB1744" i="26" a="1"/>
  <c r="UB1744" i="26" s="1"/>
  <c r="UB1745" i="26" a="1"/>
  <c r="UB1745" i="26" s="1"/>
  <c r="UB1746" i="26" a="1"/>
  <c r="UB1746" i="26" s="1"/>
  <c r="UB1747" i="26" a="1"/>
  <c r="UB1747" i="26" s="1"/>
  <c r="UB1748" i="26" a="1"/>
  <c r="UB1748" i="26" s="1"/>
  <c r="UB1749" i="26" a="1"/>
  <c r="UB1749" i="26"/>
  <c r="UB1750" i="26" a="1"/>
  <c r="UB1750" i="26" s="1"/>
  <c r="UB1751" i="26" a="1"/>
  <c r="UB1751" i="26" s="1"/>
  <c r="UB1752" i="26" a="1"/>
  <c r="UB1752" i="26" s="1"/>
  <c r="UB1753" i="26" a="1"/>
  <c r="UB1753" i="26" s="1"/>
  <c r="UB1754" i="26" a="1"/>
  <c r="UB1754" i="26" s="1"/>
  <c r="UB1755" i="26" a="1"/>
  <c r="UB1755" i="26" s="1"/>
  <c r="UB1756" i="26" a="1"/>
  <c r="UB1756" i="26" s="1"/>
  <c r="UB1757" i="26" a="1"/>
  <c r="UB1757" i="26"/>
  <c r="UB1758" i="26" a="1"/>
  <c r="UB1758" i="26" s="1"/>
  <c r="UB1759" i="26" a="1"/>
  <c r="UB1759" i="26" s="1"/>
  <c r="UB1760" i="26" a="1"/>
  <c r="UB1760" i="26" s="1"/>
  <c r="UB1761" i="26" a="1"/>
  <c r="UB1761" i="26" s="1"/>
  <c r="UB1762" i="26" a="1"/>
  <c r="UB1762" i="26" s="1"/>
  <c r="UB1763" i="26" a="1"/>
  <c r="UB1763" i="26" s="1"/>
  <c r="UB1764" i="26" a="1"/>
  <c r="UB1764" i="26" s="1"/>
  <c r="UB1765" i="26" a="1"/>
  <c r="UB1765" i="26"/>
  <c r="UB1766" i="26" a="1"/>
  <c r="UB1766" i="26" s="1"/>
  <c r="UB1767" i="26" a="1"/>
  <c r="UB1767" i="26" s="1"/>
  <c r="UB1768" i="26" a="1"/>
  <c r="UB1768" i="26" s="1"/>
  <c r="UB1769" i="26" a="1"/>
  <c r="UB1769" i="26" s="1"/>
  <c r="UB1770" i="26" a="1"/>
  <c r="UB1770" i="26" s="1"/>
  <c r="UB1771" i="26" a="1"/>
  <c r="UB1771" i="26" s="1"/>
  <c r="UB1772" i="26" a="1"/>
  <c r="UB1772" i="26" s="1"/>
  <c r="UB1773" i="26" a="1"/>
  <c r="UB1773" i="26" s="1"/>
  <c r="UB1774" i="26" a="1"/>
  <c r="UB1774" i="26" s="1"/>
  <c r="UB1775" i="26" a="1"/>
  <c r="UB1775" i="26" s="1"/>
  <c r="UB1776" i="26" a="1"/>
  <c r="UB1776" i="26" s="1"/>
  <c r="UB1777" i="26" a="1"/>
  <c r="UB1777" i="26" s="1"/>
  <c r="UB1778" i="26" a="1"/>
  <c r="UB1778" i="26" s="1"/>
  <c r="UB1779" i="26" a="1"/>
  <c r="UB1779" i="26" s="1"/>
  <c r="UB1780" i="26" a="1"/>
  <c r="UB1780" i="26" s="1"/>
  <c r="UB1781" i="26" a="1"/>
  <c r="UB1781" i="26"/>
  <c r="UB1782" i="26" a="1"/>
  <c r="UB1782" i="26" s="1"/>
  <c r="UB1783" i="26" a="1"/>
  <c r="UB1783" i="26" s="1"/>
  <c r="UB1784" i="26" a="1"/>
  <c r="UB1784" i="26" s="1"/>
  <c r="UB1785" i="26" a="1"/>
  <c r="UB1785" i="26" s="1"/>
  <c r="UB1786" i="26" a="1"/>
  <c r="UB1786" i="26" s="1"/>
  <c r="UB1787" i="26" a="1"/>
  <c r="UB1787" i="26" s="1"/>
  <c r="UB1788" i="26" a="1"/>
  <c r="UB1788" i="26" s="1"/>
  <c r="UB1789" i="26" a="1"/>
  <c r="UB1789" i="26"/>
  <c r="UB1790" i="26" a="1"/>
  <c r="UB1790" i="26" s="1"/>
  <c r="UB1791" i="26" a="1"/>
  <c r="UB1791" i="26" s="1"/>
  <c r="UB1792" i="26" a="1"/>
  <c r="UB1792" i="26" s="1"/>
  <c r="UB1793" i="26" a="1"/>
  <c r="UB1793" i="26" s="1"/>
  <c r="UB1794" i="26" a="1"/>
  <c r="UB1794" i="26" s="1"/>
  <c r="UB1795" i="26" a="1"/>
  <c r="UB1795" i="26" s="1"/>
  <c r="UB1796" i="26" a="1"/>
  <c r="UB1796" i="26" s="1"/>
  <c r="UB1797" i="26" a="1"/>
  <c r="UB1797" i="26"/>
  <c r="UB1798" i="26" a="1"/>
  <c r="UB1798" i="26" s="1"/>
  <c r="UB1799" i="26" a="1"/>
  <c r="UB1799" i="26" s="1"/>
  <c r="UB1800" i="26" a="1"/>
  <c r="UB1800" i="26" s="1"/>
  <c r="UB1801" i="26" a="1"/>
  <c r="UB1801" i="26" s="1"/>
  <c r="UB1802" i="26" a="1"/>
  <c r="UB1802" i="26" s="1"/>
  <c r="UB1803" i="26" a="1"/>
  <c r="UB1803" i="26" s="1"/>
  <c r="UB1804" i="26" a="1"/>
  <c r="UB1804" i="26" s="1"/>
  <c r="UB1805" i="26" a="1"/>
  <c r="UB1805" i="26" s="1"/>
  <c r="UB1806" i="26" a="1"/>
  <c r="UB1806" i="26" s="1"/>
  <c r="UB1807" i="26" a="1"/>
  <c r="UB1807" i="26" s="1"/>
  <c r="UB1808" i="26" a="1"/>
  <c r="UB1808" i="26" s="1"/>
  <c r="UB1809" i="26" a="1"/>
  <c r="UB1809" i="26" s="1"/>
  <c r="UB1810" i="26" a="1"/>
  <c r="UB1810" i="26" s="1"/>
  <c r="UB1811" i="26" a="1"/>
  <c r="UB1811" i="26" s="1"/>
  <c r="UB1812" i="26" a="1"/>
  <c r="UB1812" i="26" s="1"/>
  <c r="UB1813" i="26" a="1"/>
  <c r="UB1813" i="26"/>
  <c r="UB1814" i="26" a="1"/>
  <c r="UB1814" i="26" s="1"/>
  <c r="UB1815" i="26" a="1"/>
  <c r="UB1815" i="26" s="1"/>
  <c r="UB1816" i="26" a="1"/>
  <c r="UB1816" i="26" s="1"/>
  <c r="UB1817" i="26" a="1"/>
  <c r="UB1817" i="26" s="1"/>
  <c r="UB1818" i="26" a="1"/>
  <c r="UB1818" i="26" s="1"/>
  <c r="UB1819" i="26" a="1"/>
  <c r="UB1819" i="26" s="1"/>
  <c r="UB1820" i="26" a="1"/>
  <c r="UB1820" i="26" s="1"/>
  <c r="UB1821" i="26" a="1"/>
  <c r="UB1821" i="26"/>
  <c r="UB1822" i="26" a="1"/>
  <c r="UB1822" i="26" s="1"/>
  <c r="UB1823" i="26" a="1"/>
  <c r="UB1823" i="26" s="1"/>
  <c r="UB1824" i="26" a="1"/>
  <c r="UB1824" i="26" s="1"/>
  <c r="UB1825" i="26" a="1"/>
  <c r="UB1825" i="26" s="1"/>
  <c r="UB1826" i="26" a="1"/>
  <c r="UB1826" i="26" s="1"/>
  <c r="UB1827" i="26" a="1"/>
  <c r="UB1827" i="26" s="1"/>
  <c r="UB1828" i="26" a="1"/>
  <c r="UB1828" i="26" s="1"/>
  <c r="UB1829" i="26" a="1"/>
  <c r="UB1829" i="26"/>
  <c r="UB1830" i="26" a="1"/>
  <c r="UB1830" i="26" s="1"/>
  <c r="UB1831" i="26" a="1"/>
  <c r="UB1831" i="26" s="1"/>
  <c r="UB1832" i="26" a="1"/>
  <c r="UB1832" i="26" s="1"/>
  <c r="UB1833" i="26" a="1"/>
  <c r="UB1833" i="26" s="1"/>
  <c r="UB1834" i="26" a="1"/>
  <c r="UB1834" i="26" s="1"/>
  <c r="UB1835" i="26" a="1"/>
  <c r="UB1835" i="26" s="1"/>
  <c r="UB1836" i="26" a="1"/>
  <c r="UB1836" i="26" s="1"/>
  <c r="UB1837" i="26" a="1"/>
  <c r="UB1837" i="26" s="1"/>
  <c r="UB1838" i="26" a="1"/>
  <c r="UB1838" i="26" s="1"/>
  <c r="UB1839" i="26" a="1"/>
  <c r="UB1839" i="26" s="1"/>
  <c r="UB1840" i="26" a="1"/>
  <c r="UB1840" i="26" s="1"/>
  <c r="UB1841" i="26" a="1"/>
  <c r="UB1841" i="26" s="1"/>
  <c r="UB1842" i="26" a="1"/>
  <c r="UB1842" i="26" s="1"/>
  <c r="UB1843" i="26" a="1"/>
  <c r="UB1843" i="26" s="1"/>
  <c r="UB1844" i="26" a="1"/>
  <c r="UB1844" i="26" s="1"/>
  <c r="UB1845" i="26" a="1"/>
  <c r="UB1845" i="26"/>
  <c r="UB1846" i="26" a="1"/>
  <c r="UB1846" i="26" s="1"/>
  <c r="UB1847" i="26" a="1"/>
  <c r="UB1847" i="26" s="1"/>
  <c r="UB1848" i="26" a="1"/>
  <c r="UB1848" i="26" s="1"/>
  <c r="UB1849" i="26" a="1"/>
  <c r="UB1849" i="26" s="1"/>
  <c r="UB1850" i="26" a="1"/>
  <c r="UB1850" i="26" s="1"/>
  <c r="UB1851" i="26" a="1"/>
  <c r="UB1851" i="26" s="1"/>
  <c r="UB1852" i="26" a="1"/>
  <c r="UB1852" i="26" s="1"/>
  <c r="UB1853" i="26" a="1"/>
  <c r="UB1853" i="26"/>
  <c r="UB1854" i="26" a="1"/>
  <c r="UB1854" i="26" s="1"/>
  <c r="UB1855" i="26" a="1"/>
  <c r="UB1855" i="26" s="1"/>
  <c r="UB1856" i="26" a="1"/>
  <c r="UB1856" i="26" s="1"/>
  <c r="UB1857" i="26" a="1"/>
  <c r="UB1857" i="26" s="1"/>
  <c r="UB1858" i="26" a="1"/>
  <c r="UB1858" i="26" s="1"/>
  <c r="UB1859" i="26" a="1"/>
  <c r="UB1859" i="26" s="1"/>
  <c r="UB1860" i="26" a="1"/>
  <c r="UB1860" i="26" s="1"/>
  <c r="UB1861" i="26" a="1"/>
  <c r="UB1861" i="26"/>
  <c r="UB1862" i="26" a="1"/>
  <c r="UB1862" i="26" s="1"/>
  <c r="UB1863" i="26" a="1"/>
  <c r="UB1863" i="26" s="1"/>
  <c r="UB1864" i="26" a="1"/>
  <c r="UB1864" i="26" s="1"/>
  <c r="UB1865" i="26" a="1"/>
  <c r="UB1865" i="26" s="1"/>
  <c r="UB1866" i="26" a="1"/>
  <c r="UB1866" i="26" s="1"/>
  <c r="UB1867" i="26" a="1"/>
  <c r="UB1867" i="26" s="1"/>
  <c r="UB1868" i="26" a="1"/>
  <c r="UB1868" i="26" s="1"/>
  <c r="UB1869" i="26" a="1"/>
  <c r="UB1869" i="26" s="1"/>
  <c r="UB1870" i="26" a="1"/>
  <c r="UB1870" i="26" s="1"/>
  <c r="UB1871" i="26" a="1"/>
  <c r="UB1871" i="26" s="1"/>
  <c r="UB1872" i="26" a="1"/>
  <c r="UB1872" i="26" s="1"/>
  <c r="UB1873" i="26" a="1"/>
  <c r="UB1873" i="26" s="1"/>
  <c r="UB1874" i="26" a="1"/>
  <c r="UB1874" i="26" s="1"/>
  <c r="UB1875" i="26" a="1"/>
  <c r="UB1875" i="26" s="1"/>
  <c r="UB1876" i="26" a="1"/>
  <c r="UB1876" i="26" s="1"/>
  <c r="UB1877" i="26" a="1"/>
  <c r="UB1877" i="26"/>
  <c r="UB1878" i="26" a="1"/>
  <c r="UB1878" i="26" s="1"/>
  <c r="UB1879" i="26" a="1"/>
  <c r="UB1879" i="26" s="1"/>
  <c r="UB1880" i="26" a="1"/>
  <c r="UB1880" i="26" s="1"/>
  <c r="UB1881" i="26" a="1"/>
  <c r="UB1881" i="26" s="1"/>
  <c r="UB1882" i="26" a="1"/>
  <c r="UB1882" i="26" s="1"/>
  <c r="UB1883" i="26" a="1"/>
  <c r="UB1883" i="26" s="1"/>
  <c r="UB1884" i="26" a="1"/>
  <c r="UB1884" i="26" s="1"/>
  <c r="UB1885" i="26" a="1"/>
  <c r="UB1885" i="26"/>
  <c r="UB1886" i="26" a="1"/>
  <c r="UB1886" i="26" s="1"/>
  <c r="UB1887" i="26" a="1"/>
  <c r="UB1887" i="26" s="1"/>
  <c r="UB1888" i="26" a="1"/>
  <c r="UB1888" i="26" s="1"/>
  <c r="UB1889" i="26" a="1"/>
  <c r="UB1889" i="26" s="1"/>
  <c r="UB1890" i="26" a="1"/>
  <c r="UB1890" i="26" s="1"/>
  <c r="UB1891" i="26" a="1"/>
  <c r="UB1891" i="26" s="1"/>
  <c r="UB1892" i="26" a="1"/>
  <c r="UB1892" i="26" s="1"/>
  <c r="UB1893" i="26" a="1"/>
  <c r="UB1893" i="26"/>
  <c r="UB1894" i="26" a="1"/>
  <c r="UB1894" i="26" s="1"/>
  <c r="UB1895" i="26" a="1"/>
  <c r="UB1895" i="26" s="1"/>
  <c r="UB1896" i="26" a="1"/>
  <c r="UB1896" i="26" s="1"/>
  <c r="UB1897" i="26" a="1"/>
  <c r="UB1897" i="26" s="1"/>
  <c r="UB1898" i="26" a="1"/>
  <c r="UB1898" i="26" s="1"/>
  <c r="UB1899" i="26" a="1"/>
  <c r="UB1899" i="26" s="1"/>
  <c r="UB1900" i="26" a="1"/>
  <c r="UB1900" i="26" s="1"/>
  <c r="UB1901" i="26" a="1"/>
  <c r="UB1901" i="26" s="1"/>
  <c r="UB1902" i="26" a="1"/>
  <c r="UB1902" i="26" s="1"/>
  <c r="UB1903" i="26" a="1"/>
  <c r="UB1903" i="26" s="1"/>
  <c r="UB1904" i="26" a="1"/>
  <c r="UB1904" i="26" s="1"/>
  <c r="UB1905" i="26" a="1"/>
  <c r="UB1905" i="26" s="1"/>
  <c r="UB1906" i="26" a="1"/>
  <c r="UB1906" i="26" s="1"/>
  <c r="UB1907" i="26" a="1"/>
  <c r="UB1907" i="26" s="1"/>
  <c r="UB1908" i="26" a="1"/>
  <c r="UB1908" i="26" s="1"/>
  <c r="UB1909" i="26" a="1"/>
  <c r="UB1909" i="26"/>
  <c r="UB1910" i="26" a="1"/>
  <c r="UB1910" i="26" s="1"/>
  <c r="UB1911" i="26" a="1"/>
  <c r="UB1911" i="26" s="1"/>
  <c r="UB1912" i="26" a="1"/>
  <c r="UB1912" i="26" s="1"/>
  <c r="UB1913" i="26" a="1"/>
  <c r="UB1913" i="26" s="1"/>
  <c r="UB1914" i="26" a="1"/>
  <c r="UB1914" i="26" s="1"/>
  <c r="UB1915" i="26" a="1"/>
  <c r="UB1915" i="26" s="1"/>
  <c r="UB1916" i="26" a="1"/>
  <c r="UB1916" i="26" s="1"/>
  <c r="UB1917" i="26" a="1"/>
  <c r="UB1917" i="26"/>
  <c r="UB1918" i="26" a="1"/>
  <c r="UB1918" i="26" s="1"/>
  <c r="UB1919" i="26" a="1"/>
  <c r="UB1919" i="26" s="1"/>
  <c r="UB1920" i="26" a="1"/>
  <c r="UB1920" i="26" s="1"/>
  <c r="UB1921" i="26" a="1"/>
  <c r="UB1921" i="26" s="1"/>
  <c r="UB1922" i="26" a="1"/>
  <c r="UB1922" i="26" s="1"/>
  <c r="UB1923" i="26" a="1"/>
  <c r="UB1923" i="26" s="1"/>
  <c r="UB1924" i="26" a="1"/>
  <c r="UB1924" i="26" s="1"/>
  <c r="UB1925" i="26" a="1"/>
  <c r="UB1925" i="26"/>
  <c r="UB1926" i="26" a="1"/>
  <c r="UB1926" i="26" s="1"/>
  <c r="UB1927" i="26" a="1"/>
  <c r="UB1927" i="26" s="1"/>
  <c r="UB1928" i="26" a="1"/>
  <c r="UB1928" i="26" s="1"/>
  <c r="UB1929" i="26" a="1"/>
  <c r="UB1929" i="26" s="1"/>
  <c r="UB1930" i="26" a="1"/>
  <c r="UB1930" i="26" s="1"/>
  <c r="UB1931" i="26" a="1"/>
  <c r="UB1931" i="26" s="1"/>
  <c r="UB1932" i="26" a="1"/>
  <c r="UB1932" i="26" s="1"/>
  <c r="UB1933" i="26" a="1"/>
  <c r="UB1933" i="26" s="1"/>
  <c r="UB1934" i="26" a="1"/>
  <c r="UB1934" i="26" s="1"/>
  <c r="UB1935" i="26" a="1"/>
  <c r="UB1935" i="26" s="1"/>
  <c r="UB1936" i="26" a="1"/>
  <c r="UB1936" i="26" s="1"/>
  <c r="UB1937" i="26" a="1"/>
  <c r="UB1937" i="26" s="1"/>
  <c r="UB1938" i="26" a="1"/>
  <c r="UB1938" i="26" s="1"/>
  <c r="UB1939" i="26" a="1"/>
  <c r="UB1939" i="26" s="1"/>
  <c r="UB1940" i="26" a="1"/>
  <c r="UB1940" i="26" s="1"/>
  <c r="UB1941" i="26" a="1"/>
  <c r="UB1941" i="26"/>
  <c r="UB1942" i="26" a="1"/>
  <c r="UB1942" i="26" s="1"/>
  <c r="UB1943" i="26" a="1"/>
  <c r="UB1943" i="26" s="1"/>
  <c r="UB1944" i="26" a="1"/>
  <c r="UB1944" i="26" s="1"/>
  <c r="UB1945" i="26" a="1"/>
  <c r="UB1945" i="26" s="1"/>
  <c r="UB1946" i="26" a="1"/>
  <c r="UB1946" i="26" s="1"/>
  <c r="UB1947" i="26" a="1"/>
  <c r="UB1947" i="26" s="1"/>
  <c r="UB1948" i="26" a="1"/>
  <c r="UB1948" i="26" s="1"/>
  <c r="UB1949" i="26" a="1"/>
  <c r="UB1949" i="26"/>
  <c r="UB1950" i="26" a="1"/>
  <c r="UB1950" i="26" s="1"/>
  <c r="UB1951" i="26" a="1"/>
  <c r="UB1951" i="26" s="1"/>
  <c r="UB1952" i="26" a="1"/>
  <c r="UB1952" i="26" s="1"/>
  <c r="UB1953" i="26" a="1"/>
  <c r="UB1953" i="26" s="1"/>
  <c r="UB1954" i="26" a="1"/>
  <c r="UB1954" i="26" s="1"/>
  <c r="UB1955" i="26" a="1"/>
  <c r="UB1955" i="26" s="1"/>
  <c r="UB1956" i="26" a="1"/>
  <c r="UB1956" i="26" s="1"/>
  <c r="UB1957" i="26" a="1"/>
  <c r="UB1957" i="26"/>
  <c r="UB1958" i="26" a="1"/>
  <c r="UB1958" i="26" s="1"/>
  <c r="UB1959" i="26" a="1"/>
  <c r="UB1959" i="26" s="1"/>
  <c r="UB1960" i="26" a="1"/>
  <c r="UB1960" i="26" s="1"/>
  <c r="UB1961" i="26" a="1"/>
  <c r="UB1961" i="26" s="1"/>
  <c r="UB1962" i="26" a="1"/>
  <c r="UB1962" i="26" s="1"/>
  <c r="UB1963" i="26" a="1"/>
  <c r="UB1963" i="26" s="1"/>
  <c r="UB1964" i="26" a="1"/>
  <c r="UB1964" i="26" s="1"/>
  <c r="UB1965" i="26" a="1"/>
  <c r="UB1965" i="26" s="1"/>
  <c r="UB1966" i="26" a="1"/>
  <c r="UB1966" i="26" s="1"/>
  <c r="UB1967" i="26" a="1"/>
  <c r="UB1967" i="26" s="1"/>
  <c r="UB1968" i="26" a="1"/>
  <c r="UB1968" i="26" s="1"/>
  <c r="UB1969" i="26" a="1"/>
  <c r="UB1969" i="26" s="1"/>
  <c r="UB1970" i="26" a="1"/>
  <c r="UB1970" i="26" s="1"/>
  <c r="UB1971" i="26" a="1"/>
  <c r="UB1971" i="26" s="1"/>
  <c r="UB1972" i="26" a="1"/>
  <c r="UB1972" i="26" s="1"/>
  <c r="UB1973" i="26" a="1"/>
  <c r="UB1973" i="26"/>
  <c r="UB1974" i="26" a="1"/>
  <c r="UB1974" i="26" s="1"/>
  <c r="UB1975" i="26" a="1"/>
  <c r="UB1975" i="26" s="1"/>
  <c r="UB1976" i="26" a="1"/>
  <c r="UB1976" i="26" s="1"/>
  <c r="UB1977" i="26" a="1"/>
  <c r="UB1977" i="26" s="1"/>
  <c r="UB1978" i="26" a="1"/>
  <c r="UB1978" i="26" s="1"/>
  <c r="UB1979" i="26" a="1"/>
  <c r="UB1979" i="26" s="1"/>
  <c r="UB1980" i="26" a="1"/>
  <c r="UB1980" i="26" s="1"/>
  <c r="UB1981" i="26" a="1"/>
  <c r="UB1981" i="26"/>
  <c r="UB1982" i="26" a="1"/>
  <c r="UB1982" i="26" s="1"/>
  <c r="UB1983" i="26" a="1"/>
  <c r="UB1983" i="26" s="1"/>
  <c r="UB1984" i="26" a="1"/>
  <c r="UB1984" i="26" s="1"/>
  <c r="UB1985" i="26" a="1"/>
  <c r="UB1985" i="26" s="1"/>
  <c r="UB1986" i="26" a="1"/>
  <c r="UB1986" i="26" s="1"/>
  <c r="UB1987" i="26" a="1"/>
  <c r="UB1987" i="26" s="1"/>
  <c r="UB1988" i="26" a="1"/>
  <c r="UB1988" i="26" s="1"/>
  <c r="UB1989" i="26" a="1"/>
  <c r="UB1989" i="26"/>
  <c r="UB1990" i="26" a="1"/>
  <c r="UB1990" i="26" s="1"/>
  <c r="UB1991" i="26" a="1"/>
  <c r="UB1991" i="26" s="1"/>
  <c r="UB1992" i="26" a="1"/>
  <c r="UB1992" i="26" s="1"/>
  <c r="UB1993" i="26" a="1"/>
  <c r="UB1993" i="26" s="1"/>
  <c r="UB1994" i="26" a="1"/>
  <c r="UB1994" i="26" s="1"/>
  <c r="UB1995" i="26" a="1"/>
  <c r="UB1995" i="26" s="1"/>
  <c r="UB1996" i="26" a="1"/>
  <c r="UB1996" i="26" s="1"/>
  <c r="UB1997" i="26" a="1"/>
  <c r="UB1997" i="26" s="1"/>
  <c r="UB1998" i="26" a="1"/>
  <c r="UB1998" i="26" s="1"/>
  <c r="UB1999" i="26" a="1"/>
  <c r="UB1999" i="26" s="1"/>
  <c r="UB2000" i="26" a="1"/>
  <c r="UB2000" i="26" s="1"/>
  <c r="UB2001" i="26" a="1"/>
  <c r="UB2001" i="26" s="1"/>
  <c r="UB2002" i="26" a="1"/>
  <c r="UB2002" i="26" s="1"/>
  <c r="UB2003" i="26" a="1"/>
  <c r="UB2003" i="26" s="1"/>
  <c r="UB2004" i="26" a="1"/>
  <c r="UB2004" i="26" s="1"/>
  <c r="UB2005" i="26" a="1"/>
  <c r="UB2005" i="26"/>
  <c r="UB2006" i="26" a="1"/>
  <c r="UB2006" i="26" s="1"/>
  <c r="UB2007" i="26" a="1"/>
  <c r="UB2007" i="26" s="1"/>
  <c r="UB2008" i="26" a="1"/>
  <c r="UB2008" i="26" s="1"/>
  <c r="UB2009" i="26" a="1"/>
  <c r="UB2009" i="26" s="1"/>
  <c r="UB2010" i="26" a="1"/>
  <c r="UB2010" i="26" s="1"/>
  <c r="UB2011" i="26" a="1"/>
  <c r="UB2011" i="26" s="1"/>
  <c r="UB2012" i="26" a="1"/>
  <c r="UB2012" i="26" s="1"/>
  <c r="UB2013" i="26" a="1"/>
  <c r="UB2013" i="26"/>
  <c r="UB2014" i="26" a="1"/>
  <c r="UB2014" i="26" s="1"/>
  <c r="UB2015" i="26" a="1"/>
  <c r="UB2015" i="26" s="1"/>
  <c r="UB2016" i="26" a="1"/>
  <c r="UB2016" i="26" s="1"/>
  <c r="UB2017" i="26" a="1"/>
  <c r="UB2017" i="26" s="1"/>
  <c r="UB2018" i="26" a="1"/>
  <c r="UB2018" i="26" s="1"/>
  <c r="UB2019" i="26" a="1"/>
  <c r="UB2019" i="26" s="1"/>
  <c r="UB2020" i="26" a="1"/>
  <c r="UB2020" i="26" s="1"/>
  <c r="UB2021" i="26" a="1"/>
  <c r="UB2021" i="26"/>
  <c r="UB2022" i="26" a="1"/>
  <c r="UB2022" i="26" s="1"/>
  <c r="UB2023" i="26" a="1"/>
  <c r="UB2023" i="26" s="1"/>
  <c r="UB2024" i="26" a="1"/>
  <c r="UB2024" i="26" s="1"/>
  <c r="UB2025" i="26" a="1"/>
  <c r="UB2025" i="26" s="1"/>
  <c r="UB2026" i="26" a="1"/>
  <c r="UB2026" i="26" s="1"/>
  <c r="UB2027" i="26" a="1"/>
  <c r="UB2027" i="26" s="1"/>
  <c r="UB2028" i="26" a="1"/>
  <c r="UB2028" i="26" s="1"/>
  <c r="UB2029" i="26" a="1"/>
  <c r="UB2029" i="26" s="1"/>
  <c r="UB2030" i="26" a="1"/>
  <c r="UB2030" i="26" s="1"/>
  <c r="UB2031" i="26" a="1"/>
  <c r="UB2031" i="26" s="1"/>
  <c r="UB2032" i="26" a="1"/>
  <c r="UB2032" i="26" s="1"/>
  <c r="UB2033" i="26" a="1"/>
  <c r="UB2033" i="26" s="1"/>
  <c r="UB2034" i="26" a="1"/>
  <c r="UB2034" i="26" s="1"/>
  <c r="UB2035" i="26" a="1"/>
  <c r="UB2035" i="26" s="1"/>
  <c r="UB2036" i="26" a="1"/>
  <c r="UB2036" i="26" s="1"/>
  <c r="UB2037" i="26" a="1"/>
  <c r="UB2037" i="26"/>
  <c r="UB2038" i="26" a="1"/>
  <c r="UB2038" i="26" s="1"/>
  <c r="UB2039" i="26" a="1"/>
  <c r="UB2039" i="26" s="1"/>
  <c r="UB2040" i="26" a="1"/>
  <c r="UB2040" i="26" s="1"/>
  <c r="UB2041" i="26" a="1"/>
  <c r="UB2041" i="26" s="1"/>
  <c r="UB2042" i="26" a="1"/>
  <c r="UB2042" i="26" s="1"/>
  <c r="UB2043" i="26" a="1"/>
  <c r="UB2043" i="26" s="1"/>
  <c r="UB2044" i="26" a="1"/>
  <c r="UB2044" i="26" s="1"/>
  <c r="UB2045" i="26" a="1"/>
  <c r="UB2045" i="26"/>
  <c r="UB2046" i="26" a="1"/>
  <c r="UB2046" i="26" s="1"/>
  <c r="UB2047" i="26" a="1"/>
  <c r="UB2047" i="26" s="1"/>
  <c r="UB2048" i="26" a="1"/>
  <c r="UB2048" i="26" s="1"/>
  <c r="UB2049" i="26" a="1"/>
  <c r="UB2049" i="26" s="1"/>
  <c r="UB2050" i="26" a="1"/>
  <c r="UB2050" i="26" s="1"/>
  <c r="UB2051" i="26" a="1"/>
  <c r="UB2051" i="26"/>
  <c r="UB2052" i="26" a="1"/>
  <c r="UB2052" i="26" s="1"/>
  <c r="UB2053" i="26" a="1"/>
  <c r="UB2053" i="26" s="1"/>
  <c r="UB2054" i="26" a="1"/>
  <c r="UB2054" i="26" s="1"/>
  <c r="UB2055" i="26" a="1"/>
  <c r="UB2055" i="26"/>
  <c r="UB2056" i="26" a="1"/>
  <c r="UB2056" i="26" s="1"/>
  <c r="UB2057" i="26" a="1"/>
  <c r="UB2057" i="26" s="1"/>
  <c r="UB2058" i="26" a="1"/>
  <c r="UB2058" i="26" s="1"/>
  <c r="UB2059" i="26" a="1"/>
  <c r="UB2059" i="26" s="1"/>
  <c r="UB2060" i="26" a="1"/>
  <c r="UB2060" i="26" s="1"/>
  <c r="UB2061" i="26" a="1"/>
  <c r="UB2061" i="26"/>
  <c r="UB2062" i="26" a="1"/>
  <c r="UB2062" i="26" s="1"/>
  <c r="UB2063" i="26" a="1"/>
  <c r="UB2063" i="26" s="1"/>
  <c r="UB2064" i="26" a="1"/>
  <c r="UB2064" i="26" s="1"/>
  <c r="UB2065" i="26" a="1"/>
  <c r="UB2065" i="26" s="1"/>
  <c r="UB2066" i="26" a="1"/>
  <c r="UB2066" i="26" s="1"/>
  <c r="UB2067" i="26" a="1"/>
  <c r="UB2067" i="26" s="1"/>
  <c r="UB2068" i="26" a="1"/>
  <c r="UB2068" i="26" s="1"/>
  <c r="UB2069" i="26" a="1"/>
  <c r="UB2069" i="26"/>
  <c r="UB2070" i="26" a="1"/>
  <c r="UB2070" i="26" s="1"/>
  <c r="UB2071" i="26" a="1"/>
  <c r="UB2071" i="26" s="1"/>
  <c r="UB2072" i="26" a="1"/>
  <c r="UB2072" i="26" s="1"/>
  <c r="UB2073" i="26" a="1"/>
  <c r="UB2073" i="26" s="1"/>
  <c r="UB2074" i="26" a="1"/>
  <c r="UB2074" i="26" s="1"/>
  <c r="UB2075" i="26" a="1"/>
  <c r="UB2075" i="26" s="1"/>
  <c r="UB2076" i="26" a="1"/>
  <c r="UB2076" i="26" s="1"/>
  <c r="UB2077" i="26" a="1"/>
  <c r="UB2077" i="26"/>
  <c r="UB2078" i="26" a="1"/>
  <c r="UB2078" i="26" s="1"/>
  <c r="UB2079" i="26" a="1"/>
  <c r="UB2079" i="26" s="1"/>
  <c r="UB2080" i="26" a="1"/>
  <c r="UB2080" i="26" s="1"/>
  <c r="UB2081" i="26" a="1"/>
  <c r="UB2081" i="26" s="1"/>
  <c r="UB2082" i="26" a="1"/>
  <c r="UB2082" i="26" s="1"/>
  <c r="UB2083" i="26" a="1"/>
  <c r="UB2083" i="26"/>
  <c r="UB2084" i="26" a="1"/>
  <c r="UB2084" i="26" s="1"/>
  <c r="UB2085" i="26" a="1"/>
  <c r="UB2085" i="26" s="1"/>
  <c r="UB2086" i="26" a="1"/>
  <c r="UB2086" i="26" s="1"/>
  <c r="UB2087" i="26" a="1"/>
  <c r="UB2087" i="26"/>
  <c r="UB2088" i="26" a="1"/>
  <c r="UB2088" i="26" s="1"/>
  <c r="UB2089" i="26" a="1"/>
  <c r="UB2089" i="26" s="1"/>
  <c r="UB2090" i="26" a="1"/>
  <c r="UB2090" i="26" s="1"/>
  <c r="UB2091" i="26" a="1"/>
  <c r="UB2091" i="26" s="1"/>
  <c r="UB2092" i="26" a="1"/>
  <c r="UB2092" i="26" s="1"/>
  <c r="UB2093" i="26" a="1"/>
  <c r="UB2093" i="26" s="1"/>
  <c r="UB2094" i="26" a="1"/>
  <c r="UB2094" i="26" s="1"/>
  <c r="UB2095" i="26" a="1"/>
  <c r="UB2095" i="26" s="1"/>
  <c r="UB2096" i="26" a="1"/>
  <c r="UB2096" i="26" s="1"/>
  <c r="UB2097" i="26" a="1"/>
  <c r="UB2097" i="26" s="1"/>
  <c r="UB2098" i="26" a="1"/>
  <c r="UB2098" i="26" s="1"/>
  <c r="UB2099" i="26" a="1"/>
  <c r="UB2099" i="26" s="1"/>
  <c r="UB2100" i="26" a="1"/>
  <c r="UB2100" i="26" s="1"/>
  <c r="UB2101" i="26" a="1"/>
  <c r="UB2101" i="26" s="1"/>
  <c r="UB2102" i="26" a="1"/>
  <c r="UB2102" i="26" s="1"/>
  <c r="UB2103" i="26" a="1"/>
  <c r="UB2103" i="26"/>
  <c r="UB2104" i="26" a="1"/>
  <c r="UB2104" i="26" s="1"/>
  <c r="UB2105" i="26" a="1"/>
  <c r="UB2105" i="26" s="1"/>
  <c r="UB2106" i="26" a="1"/>
  <c r="UB2106" i="26" s="1"/>
  <c r="UB2107" i="26" a="1"/>
  <c r="UB2107" i="26" s="1"/>
  <c r="UB2108" i="26" a="1"/>
  <c r="UB2108" i="26" s="1"/>
  <c r="UB2109" i="26" a="1"/>
  <c r="UB2109" i="26" s="1"/>
  <c r="UB2110" i="26" a="1"/>
  <c r="UB2110" i="26" s="1"/>
  <c r="UB2111" i="26" a="1"/>
  <c r="UB2111" i="26"/>
  <c r="UB2112" i="26" a="1"/>
  <c r="UB2112" i="26" s="1"/>
  <c r="UB2113" i="26" a="1"/>
  <c r="UB2113" i="26" s="1"/>
  <c r="UB2114" i="26" a="1"/>
  <c r="UB2114" i="26" s="1"/>
  <c r="UB2115" i="26" a="1"/>
  <c r="UB2115" i="26" s="1"/>
  <c r="UB2116" i="26" a="1"/>
  <c r="UB2116" i="26" s="1"/>
  <c r="UB2117" i="26" a="1"/>
  <c r="UB2117" i="26"/>
  <c r="UB2118" i="26" a="1"/>
  <c r="UB2118" i="26" s="1"/>
  <c r="UB2119" i="26" a="1"/>
  <c r="UB2119" i="26" s="1"/>
  <c r="UB2120" i="26" a="1"/>
  <c r="UB2120" i="26" s="1"/>
  <c r="UB2121" i="26" a="1"/>
  <c r="UB2121" i="26" s="1"/>
  <c r="UB2122" i="26" a="1"/>
  <c r="UB2122" i="26" s="1"/>
  <c r="UB2123" i="26" a="1"/>
  <c r="UB2123" i="26" s="1"/>
  <c r="UB2124" i="26" a="1"/>
  <c r="UB2124" i="26" s="1"/>
  <c r="UB2125" i="26" a="1"/>
  <c r="UB2125" i="26"/>
  <c r="UB2126" i="26" a="1"/>
  <c r="UB2126" i="26" s="1"/>
  <c r="UB2127" i="26" a="1"/>
  <c r="UB2127" i="26" s="1"/>
  <c r="UB2128" i="26" a="1"/>
  <c r="UB2128" i="26" s="1"/>
  <c r="UB2129" i="26" a="1"/>
  <c r="UB2129" i="26" s="1"/>
  <c r="UB2130" i="26" a="1"/>
  <c r="UB2130" i="26" s="1"/>
  <c r="UB2131" i="26" a="1"/>
  <c r="UB2131" i="26"/>
  <c r="UB2132" i="26" a="1"/>
  <c r="UB2132" i="26" s="1"/>
  <c r="UB2133" i="26" a="1"/>
  <c r="UB2133" i="26" s="1"/>
  <c r="UB2134" i="26" a="1"/>
  <c r="UB2134" i="26" s="1"/>
  <c r="UB2135" i="26" a="1"/>
  <c r="UB2135" i="26"/>
  <c r="UB2136" i="26" a="1"/>
  <c r="UB2136" i="26" s="1"/>
  <c r="UB2137" i="26" a="1"/>
  <c r="UB2137" i="26" s="1"/>
  <c r="UB2138" i="26" a="1"/>
  <c r="UB2138" i="26" s="1"/>
  <c r="UB2139" i="26" a="1"/>
  <c r="UB2139" i="26" s="1"/>
  <c r="UB2140" i="26" a="1"/>
  <c r="UB2140" i="26" s="1"/>
  <c r="UB2141" i="26" a="1"/>
  <c r="UB2141" i="26" s="1"/>
  <c r="UB2142" i="26" a="1"/>
  <c r="UB2142" i="26" s="1"/>
  <c r="UB2143" i="26" a="1"/>
  <c r="UB2143" i="26"/>
  <c r="UB2144" i="26" a="1"/>
  <c r="UB2144" i="26" s="1"/>
  <c r="UB2145" i="26" a="1"/>
  <c r="UB2145" i="26" s="1"/>
  <c r="UB2146" i="26" a="1"/>
  <c r="UB2146" i="26" s="1"/>
  <c r="UB2147" i="26" a="1"/>
  <c r="UB2147" i="26" s="1"/>
  <c r="UB2148" i="26" a="1"/>
  <c r="UB2148" i="26" s="1"/>
  <c r="UB2149" i="26" a="1"/>
  <c r="UB2149" i="26"/>
  <c r="UB2150" i="26" a="1"/>
  <c r="UB2150" i="26" s="1"/>
  <c r="UB2151" i="26" a="1"/>
  <c r="UB2151" i="26" s="1"/>
  <c r="UB2152" i="26" a="1"/>
  <c r="UB2152" i="26" s="1"/>
  <c r="UB2153" i="26" a="1"/>
  <c r="UB2153" i="26" s="1"/>
  <c r="UB2154" i="26" a="1"/>
  <c r="UB2154" i="26" s="1"/>
  <c r="UB2155" i="26" a="1"/>
  <c r="UB2155" i="26" s="1"/>
  <c r="UB2156" i="26" a="1"/>
  <c r="UB2156" i="26" s="1"/>
  <c r="UB2157" i="26" a="1"/>
  <c r="UB2157" i="26"/>
  <c r="UB2158" i="26" a="1"/>
  <c r="UB2158" i="26" s="1"/>
  <c r="UB2159" i="26" a="1"/>
  <c r="UB2159" i="26" s="1"/>
  <c r="UB2160" i="26" a="1"/>
  <c r="UB2160" i="26" s="1"/>
  <c r="UB2161" i="26" a="1"/>
  <c r="UB2161" i="26" s="1"/>
  <c r="UB2162" i="26" a="1"/>
  <c r="UB2162" i="26" s="1"/>
  <c r="UB2163" i="26" a="1"/>
  <c r="UB2163" i="26"/>
  <c r="UB2164" i="26" a="1"/>
  <c r="UB2164" i="26" s="1"/>
  <c r="UB2165" i="26" a="1"/>
  <c r="UB2165" i="26" s="1"/>
  <c r="UB2166" i="26" a="1"/>
  <c r="UB2166" i="26" s="1"/>
  <c r="UB2167" i="26" a="1"/>
  <c r="UB2167" i="26" s="1"/>
  <c r="UB2168" i="26" a="1"/>
  <c r="UB2168" i="26" s="1"/>
  <c r="UB2169" i="26" a="1"/>
  <c r="UB2169" i="26" s="1"/>
  <c r="UB2170" i="26" a="1"/>
  <c r="UB2170" i="26" s="1"/>
  <c r="UB2171" i="26" a="1"/>
  <c r="UB2171" i="26" s="1"/>
  <c r="UB2172" i="26" a="1"/>
  <c r="UB2172" i="26" s="1"/>
  <c r="UB2173" i="26" a="1"/>
  <c r="UB2173" i="26" s="1"/>
  <c r="UB2174" i="26" a="1"/>
  <c r="UB2174" i="26" s="1"/>
  <c r="UB2175" i="26" a="1"/>
  <c r="UB2175" i="26"/>
  <c r="UB2176" i="26" a="1"/>
  <c r="UB2176" i="26" s="1"/>
  <c r="UB2177" i="26" a="1"/>
  <c r="UB2177" i="26" s="1"/>
  <c r="UB2178" i="26" a="1"/>
  <c r="UB2178" i="26" s="1"/>
  <c r="UB2179" i="26" a="1"/>
  <c r="UB2179" i="26" s="1"/>
  <c r="UB2180" i="26" a="1"/>
  <c r="UB2180" i="26" s="1"/>
  <c r="UB2181" i="26" a="1"/>
  <c r="UB2181" i="26" s="1"/>
  <c r="UB2182" i="26" a="1"/>
  <c r="UB2182" i="26" s="1"/>
  <c r="UB2183" i="26" a="1"/>
  <c r="UB2183" i="26" s="1"/>
  <c r="UB2184" i="26" a="1"/>
  <c r="UB2184" i="26" s="1"/>
  <c r="UB2185" i="26" a="1"/>
  <c r="UB2185" i="26" s="1"/>
  <c r="UB2186" i="26" a="1"/>
  <c r="UB2186" i="26" s="1"/>
  <c r="UB2187" i="26" a="1"/>
  <c r="UB2187" i="26" s="1"/>
  <c r="UB2188" i="26" a="1"/>
  <c r="UB2188" i="26" s="1"/>
  <c r="UB2189" i="26" a="1"/>
  <c r="UB2189" i="26" s="1"/>
  <c r="UB2190" i="26" a="1"/>
  <c r="UB2190" i="26" s="1"/>
  <c r="UB2191" i="26" a="1"/>
  <c r="UB2191" i="26" s="1"/>
  <c r="UB2192" i="26" a="1"/>
  <c r="UB2192" i="26" s="1"/>
  <c r="UB2193" i="26" a="1"/>
  <c r="UB2193" i="26" s="1"/>
  <c r="UB2194" i="26" a="1"/>
  <c r="UB2194" i="26" s="1"/>
  <c r="UB2195" i="26" a="1"/>
  <c r="UB2195" i="26" s="1"/>
  <c r="UB2196" i="26" a="1"/>
  <c r="UB2196" i="26" s="1"/>
  <c r="UB2197" i="26" a="1"/>
  <c r="UB2197" i="26" s="1"/>
  <c r="UB2198" i="26" a="1"/>
  <c r="UB2198" i="26" s="1"/>
  <c r="UB2199" i="26" a="1"/>
  <c r="UB2199" i="26"/>
  <c r="UB2200" i="26" a="1"/>
  <c r="UB2200" i="26" s="1"/>
  <c r="UB2201" i="26" a="1"/>
  <c r="UB2201" i="26" s="1"/>
  <c r="UB2202" i="26" a="1"/>
  <c r="UB2202" i="26" s="1"/>
  <c r="UB2203" i="26" a="1"/>
  <c r="UB2203" i="26" s="1"/>
  <c r="UB2204" i="26" a="1"/>
  <c r="UB2204" i="26" s="1"/>
  <c r="UB2205" i="26" a="1"/>
  <c r="UB2205" i="26" s="1"/>
  <c r="UB2206" i="26" a="1"/>
  <c r="UB2206" i="26" s="1"/>
  <c r="UB2207" i="26" a="1"/>
  <c r="UB2207" i="26"/>
  <c r="UB2208" i="26" a="1"/>
  <c r="UB2208" i="26" s="1"/>
  <c r="UB2209" i="26" a="1"/>
  <c r="UB2209" i="26" s="1"/>
  <c r="UB2210" i="26" a="1"/>
  <c r="UB2210" i="26" s="1"/>
  <c r="UB2211" i="26" a="1"/>
  <c r="UB2211" i="26" s="1"/>
  <c r="UB2212" i="26" a="1"/>
  <c r="UB2212" i="26" s="1"/>
  <c r="UB2213" i="26" a="1"/>
  <c r="UB2213" i="26" s="1"/>
  <c r="UB2214" i="26" a="1"/>
  <c r="UB2214" i="26" s="1"/>
  <c r="UB2215" i="26" a="1"/>
  <c r="UB2215" i="26"/>
  <c r="UB2216" i="26" a="1"/>
  <c r="UB2216" i="26" s="1"/>
  <c r="UB2217" i="26" a="1"/>
  <c r="UB2217" i="26" s="1"/>
  <c r="UB2218" i="26" a="1"/>
  <c r="UB2218" i="26" s="1"/>
  <c r="UB2219" i="26" a="1"/>
  <c r="UB2219" i="26" s="1"/>
  <c r="UB2220" i="26" a="1"/>
  <c r="UB2220" i="26" s="1"/>
  <c r="UB2221" i="26" a="1"/>
  <c r="UB2221" i="26" s="1"/>
  <c r="UB2222" i="26" a="1"/>
  <c r="UB2222" i="26" s="1"/>
  <c r="UB2223" i="26" a="1"/>
  <c r="UB2223" i="26" s="1"/>
  <c r="UB2224" i="26" a="1"/>
  <c r="UB2224" i="26" s="1"/>
  <c r="UB2225" i="26" a="1"/>
  <c r="UB2225" i="26" s="1"/>
  <c r="UB2226" i="26" a="1"/>
  <c r="UB2226" i="26" s="1"/>
  <c r="UB2227" i="26" a="1"/>
  <c r="UB2227" i="26" s="1"/>
  <c r="UB2228" i="26" a="1"/>
  <c r="UB2228" i="26" s="1"/>
  <c r="UB2229" i="26" a="1"/>
  <c r="UB2229" i="26" s="1"/>
  <c r="UB2230" i="26" a="1"/>
  <c r="UB2230" i="26" s="1"/>
  <c r="UB2231" i="26" a="1"/>
  <c r="UB2231" i="26"/>
  <c r="UB2232" i="26" a="1"/>
  <c r="UB2232" i="26" s="1"/>
  <c r="UB2233" i="26" a="1"/>
  <c r="UB2233" i="26" s="1"/>
  <c r="UB2234" i="26" a="1"/>
  <c r="UB2234" i="26" s="1"/>
  <c r="UB2235" i="26" a="1"/>
  <c r="UB2235" i="26" s="1"/>
  <c r="UB2236" i="26" a="1"/>
  <c r="UB2236" i="26" s="1"/>
  <c r="UB2237" i="26" a="1"/>
  <c r="UB2237" i="26" s="1"/>
  <c r="UB2238" i="26" a="1"/>
  <c r="UB2238" i="26" s="1"/>
  <c r="UB2239" i="26" a="1"/>
  <c r="UB2239" i="26"/>
  <c r="UB2240" i="26" a="1"/>
  <c r="UB2240" i="26" s="1"/>
  <c r="UB2241" i="26" a="1"/>
  <c r="UB2241" i="26" s="1"/>
  <c r="UB2242" i="26" a="1"/>
  <c r="UB2242" i="26" s="1"/>
  <c r="UB2243" i="26" a="1"/>
  <c r="UB2243" i="26" s="1"/>
  <c r="UB2244" i="26" a="1"/>
  <c r="UB2244" i="26" s="1"/>
  <c r="UB2245" i="26" a="1"/>
  <c r="UB2245" i="26" s="1"/>
  <c r="UB2246" i="26" a="1"/>
  <c r="UB2246" i="26" s="1"/>
  <c r="UB2247" i="26" a="1"/>
  <c r="UB2247" i="26"/>
  <c r="UB2248" i="26" a="1"/>
  <c r="UB2248" i="26" s="1"/>
  <c r="UB2249" i="26" a="1"/>
  <c r="UB2249" i="26" s="1"/>
  <c r="UB2250" i="26" a="1"/>
  <c r="UB2250" i="26" s="1"/>
  <c r="UB2251" i="26" a="1"/>
  <c r="UB2251" i="26" s="1"/>
  <c r="UB2252" i="26" a="1"/>
  <c r="UB2252" i="26" s="1"/>
  <c r="UB2253" i="26" a="1"/>
  <c r="UB2253" i="26" s="1"/>
  <c r="UB2254" i="26" a="1"/>
  <c r="UB2254" i="26" s="1"/>
  <c r="UB2255" i="26" a="1"/>
  <c r="UB2255" i="26" s="1"/>
  <c r="UB2256" i="26" a="1"/>
  <c r="UB2256" i="26" s="1"/>
  <c r="UB2257" i="26" a="1"/>
  <c r="UB2257" i="26" s="1"/>
  <c r="UB2258" i="26" a="1"/>
  <c r="UB2258" i="26" s="1"/>
  <c r="UB2259" i="26" a="1"/>
  <c r="UB2259" i="26" s="1"/>
  <c r="UB2260" i="26" a="1"/>
  <c r="UB2260" i="26" s="1"/>
  <c r="UB2261" i="26" a="1"/>
  <c r="UB2261" i="26" s="1"/>
  <c r="UB2262" i="26" a="1"/>
  <c r="UB2262" i="26" s="1"/>
  <c r="UB2263" i="26" a="1"/>
  <c r="UB2263" i="26"/>
  <c r="UB2264" i="26" a="1"/>
  <c r="UB2264" i="26" s="1"/>
  <c r="UB2265" i="26" a="1"/>
  <c r="UB2265" i="26" s="1"/>
  <c r="UB2266" i="26" a="1"/>
  <c r="UB2266" i="26" s="1"/>
  <c r="UB2267" i="26" a="1"/>
  <c r="UB2267" i="26" s="1"/>
  <c r="UB2268" i="26" a="1"/>
  <c r="UB2268" i="26" s="1"/>
  <c r="UB2269" i="26" a="1"/>
  <c r="UB2269" i="26" s="1"/>
  <c r="UB2270" i="26" a="1"/>
  <c r="UB2270" i="26" s="1"/>
  <c r="UB2271" i="26" a="1"/>
  <c r="UB2271" i="26"/>
  <c r="UB2272" i="26" a="1"/>
  <c r="UB2272" i="26" s="1"/>
  <c r="UB2273" i="26" a="1"/>
  <c r="UB2273" i="26" s="1"/>
  <c r="UB2274" i="26" a="1"/>
  <c r="UB2274" i="26" s="1"/>
  <c r="UB2275" i="26" a="1"/>
  <c r="UB2275" i="26" s="1"/>
  <c r="UB2276" i="26" a="1"/>
  <c r="UB2276" i="26" s="1"/>
  <c r="UB2277" i="26" a="1"/>
  <c r="UB2277" i="26" s="1"/>
  <c r="UB2278" i="26" a="1"/>
  <c r="UB2278" i="26" s="1"/>
  <c r="UB2279" i="26" a="1"/>
  <c r="UB2279" i="26"/>
  <c r="UB2280" i="26" a="1"/>
  <c r="UB2280" i="26" s="1"/>
  <c r="UB2281" i="26" a="1"/>
  <c r="UB2281" i="26" s="1"/>
  <c r="UB2282" i="26" a="1"/>
  <c r="UB2282" i="26" s="1"/>
  <c r="UB2283" i="26" a="1"/>
  <c r="UB2283" i="26" s="1"/>
  <c r="UB2284" i="26" a="1"/>
  <c r="UB2284" i="26" s="1"/>
  <c r="UB2285" i="26" a="1"/>
  <c r="UB2285" i="26" s="1"/>
  <c r="UB2286" i="26" a="1"/>
  <c r="UB2286" i="26" s="1"/>
  <c r="UB2287" i="26" a="1"/>
  <c r="UB2287" i="26" s="1"/>
  <c r="UB2288" i="26" a="1"/>
  <c r="UB2288" i="26" s="1"/>
  <c r="UB2289" i="26" a="1"/>
  <c r="UB2289" i="26" s="1"/>
  <c r="UB2290" i="26" a="1"/>
  <c r="UB2290" i="26" s="1"/>
  <c r="UB2291" i="26" a="1"/>
  <c r="UB2291" i="26" s="1"/>
  <c r="UB2292" i="26" a="1"/>
  <c r="UB2292" i="26" s="1"/>
  <c r="UB2293" i="26" a="1"/>
  <c r="UB2293" i="26" s="1"/>
  <c r="UB2294" i="26" a="1"/>
  <c r="UB2294" i="26" s="1"/>
  <c r="UB2295" i="26" a="1"/>
  <c r="UB2295" i="26"/>
  <c r="UB2296" i="26" a="1"/>
  <c r="UB2296" i="26" s="1"/>
  <c r="UB2297" i="26" a="1"/>
  <c r="UB2297" i="26" s="1"/>
  <c r="UB2298" i="26" a="1"/>
  <c r="UB2298" i="26" s="1"/>
  <c r="UB2299" i="26" a="1"/>
  <c r="UB2299" i="26" s="1"/>
  <c r="UB2300" i="26" a="1"/>
  <c r="UB2300" i="26" s="1"/>
  <c r="UB2301" i="26" a="1"/>
  <c r="UB2301" i="26" s="1"/>
  <c r="UB2302" i="26" a="1"/>
  <c r="UB2302" i="26" s="1"/>
  <c r="UB2303" i="26" a="1"/>
  <c r="UB2303" i="26"/>
  <c r="UB2304" i="26" a="1"/>
  <c r="UB2304" i="26" s="1"/>
  <c r="UB2305" i="26" a="1"/>
  <c r="UB2305" i="26" s="1"/>
  <c r="UB2306" i="26" a="1"/>
  <c r="UB2306" i="26" s="1"/>
  <c r="UB2307" i="26" a="1"/>
  <c r="UB2307" i="26" s="1"/>
  <c r="UB2308" i="26" a="1"/>
  <c r="UB2308" i="26" s="1"/>
  <c r="UB2309" i="26" a="1"/>
  <c r="UB2309" i="26" s="1"/>
  <c r="UB2310" i="26" a="1"/>
  <c r="UB2310" i="26" s="1"/>
  <c r="UB2311" i="26" a="1"/>
  <c r="UB2311" i="26"/>
  <c r="UB2312" i="26" a="1"/>
  <c r="UB2312" i="26" s="1"/>
  <c r="UB2313" i="26" a="1"/>
  <c r="UB2313" i="26" s="1"/>
  <c r="UB2314" i="26" a="1"/>
  <c r="UB2314" i="26" s="1"/>
  <c r="UB2315" i="26" a="1"/>
  <c r="UB2315" i="26" s="1"/>
  <c r="UB2316" i="26" a="1"/>
  <c r="UB2316" i="26" s="1"/>
  <c r="UB2317" i="26" a="1"/>
  <c r="UB2317" i="26" s="1"/>
  <c r="UB2318" i="26" a="1"/>
  <c r="UB2318" i="26" s="1"/>
  <c r="UB2319" i="26" a="1"/>
  <c r="UB2319" i="26" s="1"/>
  <c r="UB2320" i="26" a="1"/>
  <c r="UB2320" i="26" s="1"/>
  <c r="UB2321" i="26" a="1"/>
  <c r="UB2321" i="26" s="1"/>
  <c r="UB2322" i="26" a="1"/>
  <c r="UB2322" i="26" s="1"/>
  <c r="UB2323" i="26" a="1"/>
  <c r="UB2323" i="26" s="1"/>
  <c r="UB2324" i="26" a="1"/>
  <c r="UB2324" i="26" s="1"/>
  <c r="UB2325" i="26" a="1"/>
  <c r="UB2325" i="26" s="1"/>
  <c r="UB2326" i="26" a="1"/>
  <c r="UB2326" i="26" s="1"/>
  <c r="UB2327" i="26" a="1"/>
  <c r="UB2327" i="26"/>
  <c r="UB2328" i="26" a="1"/>
  <c r="UB2328" i="26" s="1"/>
  <c r="UB2329" i="26" a="1"/>
  <c r="UB2329" i="26" s="1"/>
  <c r="UB2330" i="26" a="1"/>
  <c r="UB2330" i="26" s="1"/>
  <c r="UB2331" i="26" a="1"/>
  <c r="UB2331" i="26" s="1"/>
  <c r="UB2332" i="26" a="1"/>
  <c r="UB2332" i="26" s="1"/>
  <c r="UB2333" i="26" a="1"/>
  <c r="UB2333" i="26" s="1"/>
  <c r="UB2334" i="26" a="1"/>
  <c r="UB2334" i="26" s="1"/>
  <c r="UB2335" i="26" a="1"/>
  <c r="UB2335" i="26"/>
  <c r="UB2336" i="26" a="1"/>
  <c r="UB2336" i="26" s="1"/>
  <c r="UB2337" i="26" a="1"/>
  <c r="UB2337" i="26" s="1"/>
  <c r="UB2338" i="26" a="1"/>
  <c r="UB2338" i="26" s="1"/>
  <c r="UB2339" i="26" a="1"/>
  <c r="UB2339" i="26" s="1"/>
  <c r="UB2340" i="26" a="1"/>
  <c r="UB2340" i="26" s="1"/>
  <c r="UB2341" i="26" a="1"/>
  <c r="UB2341" i="26" s="1"/>
  <c r="UB2342" i="26" a="1"/>
  <c r="UB2342" i="26" s="1"/>
  <c r="UB2343" i="26" a="1"/>
  <c r="UB2343" i="26"/>
  <c r="UB2344" i="26" a="1"/>
  <c r="UB2344" i="26" s="1"/>
  <c r="UB2345" i="26" a="1"/>
  <c r="UB2345" i="26" s="1"/>
  <c r="UB2346" i="26" a="1"/>
  <c r="UB2346" i="26" s="1"/>
  <c r="UB2347" i="26" a="1"/>
  <c r="UB2347" i="26" s="1"/>
  <c r="UB2348" i="26" a="1"/>
  <c r="UB2348" i="26" s="1"/>
  <c r="UB2349" i="26" a="1"/>
  <c r="UB2349" i="26" s="1"/>
  <c r="UB2350" i="26" a="1"/>
  <c r="UB2350" i="26" s="1"/>
  <c r="UB2351" i="26" a="1"/>
  <c r="UB2351" i="26" s="1"/>
  <c r="UB2352" i="26" a="1"/>
  <c r="UB2352" i="26" s="1"/>
  <c r="UB2353" i="26" a="1"/>
  <c r="UB2353" i="26" s="1"/>
  <c r="UB2354" i="26" a="1"/>
  <c r="UB2354" i="26" s="1"/>
  <c r="UB2355" i="26" a="1"/>
  <c r="UB2355" i="26" s="1"/>
  <c r="UB2356" i="26" a="1"/>
  <c r="UB2356" i="26" s="1"/>
  <c r="UB2357" i="26" a="1"/>
  <c r="UB2357" i="26" s="1"/>
  <c r="UB2358" i="26" a="1"/>
  <c r="UB2358" i="26" s="1"/>
  <c r="UB2359" i="26" a="1"/>
  <c r="UB2359" i="26"/>
  <c r="UB2360" i="26" a="1"/>
  <c r="UB2360" i="26" s="1"/>
  <c r="UB2361" i="26" a="1"/>
  <c r="UB2361" i="26" s="1"/>
  <c r="UB2362" i="26" a="1"/>
  <c r="UB2362" i="26" s="1"/>
  <c r="UB2363" i="26" a="1"/>
  <c r="UB2363" i="26" s="1"/>
  <c r="UB2364" i="26" a="1"/>
  <c r="UB2364" i="26" s="1"/>
  <c r="UB2365" i="26" a="1"/>
  <c r="UB2365" i="26" s="1"/>
  <c r="UB2366" i="26" a="1"/>
  <c r="UB2366" i="26" s="1"/>
  <c r="UB2367" i="26" a="1"/>
  <c r="UB2367" i="26"/>
  <c r="UB2368" i="26" a="1"/>
  <c r="UB2368" i="26" s="1"/>
  <c r="UB2369" i="26" a="1"/>
  <c r="UB2369" i="26" s="1"/>
  <c r="UB2370" i="26" a="1"/>
  <c r="UB2370" i="26" s="1"/>
  <c r="UB2371" i="26" a="1"/>
  <c r="UB2371" i="26" s="1"/>
  <c r="UB2372" i="26" a="1"/>
  <c r="UB2372" i="26" s="1"/>
  <c r="UB2373" i="26" a="1"/>
  <c r="UB2373" i="26" s="1"/>
  <c r="UB2374" i="26" a="1"/>
  <c r="UB2374" i="26" s="1"/>
  <c r="UB2375" i="26" a="1"/>
  <c r="UB2375" i="26"/>
  <c r="UB2376" i="26" a="1"/>
  <c r="UB2376" i="26" s="1"/>
  <c r="UB2377" i="26" a="1"/>
  <c r="UB2377" i="26" s="1"/>
  <c r="UB2378" i="26" a="1"/>
  <c r="UB2378" i="26" s="1"/>
  <c r="UB2379" i="26" a="1"/>
  <c r="UB2379" i="26" s="1"/>
  <c r="UB2380" i="26" a="1"/>
  <c r="UB2380" i="26" s="1"/>
  <c r="UB2381" i="26" a="1"/>
  <c r="UB2381" i="26" s="1"/>
  <c r="UB2382" i="26" a="1"/>
  <c r="UB2382" i="26" s="1"/>
  <c r="UB2383" i="26" a="1"/>
  <c r="UB2383" i="26" s="1"/>
  <c r="UB2384" i="26" a="1"/>
  <c r="UB2384" i="26" s="1"/>
  <c r="UB2385" i="26" a="1"/>
  <c r="UB2385" i="26" s="1"/>
  <c r="UB2386" i="26" a="1"/>
  <c r="UB2386" i="26" s="1"/>
  <c r="UB2387" i="26" a="1"/>
  <c r="UB2387" i="26" s="1"/>
  <c r="UB2388" i="26" a="1"/>
  <c r="UB2388" i="26" s="1"/>
  <c r="UB2389" i="26" a="1"/>
  <c r="UB2389" i="26" s="1"/>
  <c r="UB2390" i="26" a="1"/>
  <c r="UB2390" i="26" s="1"/>
  <c r="UB2391" i="26" a="1"/>
  <c r="UB2391" i="26"/>
  <c r="UB2392" i="26" a="1"/>
  <c r="UB2392" i="26" s="1"/>
  <c r="UB2393" i="26" a="1"/>
  <c r="UB2393" i="26" s="1"/>
  <c r="UB2394" i="26" a="1"/>
  <c r="UB2394" i="26" s="1"/>
  <c r="UB2395" i="26" a="1"/>
  <c r="UB2395" i="26" s="1"/>
  <c r="UB2396" i="26" a="1"/>
  <c r="UB2396" i="26" s="1"/>
  <c r="UB2397" i="26" a="1"/>
  <c r="UB2397" i="26" s="1"/>
  <c r="UB2398" i="26" a="1"/>
  <c r="UB2398" i="26" s="1"/>
  <c r="UB2399" i="26" a="1"/>
  <c r="UB2399" i="26"/>
  <c r="UB2400" i="26" a="1"/>
  <c r="UB2400" i="26" s="1"/>
  <c r="UB2401" i="26" a="1"/>
  <c r="UB2401" i="26" s="1"/>
  <c r="UB2402" i="26" a="1"/>
  <c r="UB2402" i="26" s="1"/>
  <c r="UB2403" i="26" a="1"/>
  <c r="UB2403" i="26" s="1"/>
  <c r="UB2404" i="26" a="1"/>
  <c r="UB2404" i="26" s="1"/>
  <c r="UB2405" i="26" a="1"/>
  <c r="UB2405" i="26" s="1"/>
  <c r="UB2406" i="26" a="1"/>
  <c r="UB2406" i="26" s="1"/>
  <c r="UB2407" i="26" a="1"/>
  <c r="UB2407" i="26"/>
  <c r="UB2408" i="26" a="1"/>
  <c r="UB2408" i="26" s="1"/>
  <c r="UB2409" i="26" a="1"/>
  <c r="UB2409" i="26" s="1"/>
  <c r="UB2410" i="26" a="1"/>
  <c r="UB2410" i="26" s="1"/>
  <c r="UB2411" i="26" a="1"/>
  <c r="UB2411" i="26" s="1"/>
  <c r="UB2412" i="26" a="1"/>
  <c r="UB2412" i="26" s="1"/>
  <c r="UB2413" i="26" a="1"/>
  <c r="UB2413" i="26" s="1"/>
  <c r="UB2414" i="26" a="1"/>
  <c r="UB2414" i="26" s="1"/>
  <c r="UB2415" i="26" a="1"/>
  <c r="UB2415" i="26" s="1"/>
  <c r="UB2416" i="26" a="1"/>
  <c r="UB2416" i="26" s="1"/>
  <c r="UB2417" i="26" a="1"/>
  <c r="UB2417" i="26" s="1"/>
  <c r="UB2418" i="26" a="1"/>
  <c r="UB2418" i="26" s="1"/>
  <c r="UB2419" i="26" a="1"/>
  <c r="UB2419" i="26" s="1"/>
  <c r="UB2420" i="26" a="1"/>
  <c r="UB2420" i="26" s="1"/>
  <c r="UB2421" i="26" a="1"/>
  <c r="UB2421" i="26" s="1"/>
  <c r="UB2422" i="26" a="1"/>
  <c r="UB2422" i="26" s="1"/>
  <c r="UB2423" i="26" a="1"/>
  <c r="UB2423" i="26"/>
  <c r="UB2424" i="26" a="1"/>
  <c r="UB2424" i="26" s="1"/>
  <c r="UB2425" i="26" a="1"/>
  <c r="UB2425" i="26" s="1"/>
  <c r="UB2426" i="26" a="1"/>
  <c r="UB2426" i="26" s="1"/>
  <c r="UB2427" i="26" a="1"/>
  <c r="UB2427" i="26" s="1"/>
  <c r="UB2428" i="26" a="1"/>
  <c r="UB2428" i="26" s="1"/>
  <c r="UB2429" i="26" a="1"/>
  <c r="UB2429" i="26" s="1"/>
  <c r="UB2430" i="26" a="1"/>
  <c r="UB2430" i="26" s="1"/>
  <c r="UB2431" i="26" a="1"/>
  <c r="UB2431" i="26"/>
  <c r="UB2432" i="26" a="1"/>
  <c r="UB2432" i="26" s="1"/>
  <c r="UB2433" i="26" a="1"/>
  <c r="UB2433" i="26" s="1"/>
  <c r="UB2434" i="26" a="1"/>
  <c r="UB2434" i="26" s="1"/>
  <c r="UB2435" i="26" a="1"/>
  <c r="UB2435" i="26" s="1"/>
  <c r="UB2436" i="26" a="1"/>
  <c r="UB2436" i="26" s="1"/>
  <c r="UB2437" i="26" a="1"/>
  <c r="UB2437" i="26" s="1"/>
  <c r="UB2438" i="26" a="1"/>
  <c r="UB2438" i="26" s="1"/>
  <c r="UB2439" i="26" a="1"/>
  <c r="UB2439" i="26"/>
  <c r="UB2440" i="26" a="1"/>
  <c r="UB2440" i="26" s="1"/>
  <c r="UB2441" i="26" a="1"/>
  <c r="UB2441" i="26" s="1"/>
  <c r="UB2442" i="26" a="1"/>
  <c r="UB2442" i="26" s="1"/>
  <c r="UB2443" i="26" a="1"/>
  <c r="UB2443" i="26" s="1"/>
  <c r="UB2444" i="26" a="1"/>
  <c r="UB2444" i="26" s="1"/>
  <c r="UB2445" i="26" a="1"/>
  <c r="UB2445" i="26" s="1"/>
  <c r="UB2446" i="26" a="1"/>
  <c r="UB2446" i="26" s="1"/>
  <c r="UB2447" i="26" a="1"/>
  <c r="UB2447" i="26" s="1"/>
  <c r="UB2448" i="26" a="1"/>
  <c r="UB2448" i="26" s="1"/>
  <c r="UB2449" i="26" a="1"/>
  <c r="UB2449" i="26" s="1"/>
  <c r="UB2450" i="26" a="1"/>
  <c r="UB2450" i="26" s="1"/>
  <c r="UB2451" i="26" a="1"/>
  <c r="UB2451" i="26" s="1"/>
  <c r="UB2452" i="26" a="1"/>
  <c r="UB2452" i="26" s="1"/>
  <c r="UB2453" i="26" a="1"/>
  <c r="UB2453" i="26" s="1"/>
  <c r="UB2454" i="26" a="1"/>
  <c r="UB2454" i="26" s="1"/>
  <c r="UB2455" i="26" a="1"/>
  <c r="UB2455" i="26"/>
  <c r="UB2456" i="26" a="1"/>
  <c r="UB2456" i="26" s="1"/>
  <c r="UB2457" i="26" a="1"/>
  <c r="UB2457" i="26" s="1"/>
  <c r="UB2458" i="26" a="1"/>
  <c r="UB2458" i="26" s="1"/>
  <c r="UB2459" i="26" a="1"/>
  <c r="UB2459" i="26" s="1"/>
  <c r="UB2460" i="26" a="1"/>
  <c r="UB2460" i="26" s="1"/>
  <c r="UB2461" i="26" a="1"/>
  <c r="UB2461" i="26" s="1"/>
  <c r="UB2462" i="26" a="1"/>
  <c r="UB2462" i="26" s="1"/>
  <c r="UB2463" i="26" a="1"/>
  <c r="UB2463" i="26"/>
  <c r="UB2464" i="26" a="1"/>
  <c r="UB2464" i="26" s="1"/>
  <c r="UB2465" i="26" a="1"/>
  <c r="UB2465" i="26" s="1"/>
  <c r="UB2466" i="26" a="1"/>
  <c r="UB2466" i="26" s="1"/>
  <c r="UB2467" i="26" a="1"/>
  <c r="UB2467" i="26" s="1"/>
  <c r="UB2468" i="26" a="1"/>
  <c r="UB2468" i="26" s="1"/>
  <c r="UB2469" i="26" a="1"/>
  <c r="UB2469" i="26" s="1"/>
  <c r="UB2470" i="26" a="1"/>
  <c r="UB2470" i="26" s="1"/>
  <c r="UB2471" i="26" a="1"/>
  <c r="UB2471" i="26"/>
  <c r="UB2472" i="26" a="1"/>
  <c r="UB2472" i="26" s="1"/>
  <c r="UB2473" i="26" a="1"/>
  <c r="UB2473" i="26" s="1"/>
  <c r="UB2474" i="26" a="1"/>
  <c r="UB2474" i="26" s="1"/>
  <c r="UB2475" i="26" a="1"/>
  <c r="UB2475" i="26" s="1"/>
  <c r="UB2476" i="26" a="1"/>
  <c r="UB2476" i="26" s="1"/>
  <c r="UB2477" i="26" a="1"/>
  <c r="UB2477" i="26" s="1"/>
  <c r="UB2478" i="26" a="1"/>
  <c r="UB2478" i="26" s="1"/>
  <c r="UB2479" i="26" a="1"/>
  <c r="UB2479" i="26" s="1"/>
  <c r="UB2480" i="26" a="1"/>
  <c r="UB2480" i="26" s="1"/>
  <c r="UB2481" i="26" a="1"/>
  <c r="UB2481" i="26" s="1"/>
  <c r="UB2482" i="26" a="1"/>
  <c r="UB2482" i="26" s="1"/>
  <c r="UB2483" i="26" a="1"/>
  <c r="UB2483" i="26" s="1"/>
  <c r="UB2484" i="26" a="1"/>
  <c r="UB2484" i="26" s="1"/>
  <c r="UB2485" i="26" a="1"/>
  <c r="UB2485" i="26" s="1"/>
  <c r="UB2486" i="26" a="1"/>
  <c r="UB2486" i="26" s="1"/>
  <c r="UB2487" i="26" a="1"/>
  <c r="UB2487" i="26"/>
  <c r="UB2488" i="26" a="1"/>
  <c r="UB2488" i="26" s="1"/>
  <c r="UB2489" i="26" a="1"/>
  <c r="UB2489" i="26" s="1"/>
  <c r="UB2490" i="26" a="1"/>
  <c r="UB2490" i="26" s="1"/>
  <c r="UB2491" i="26" a="1"/>
  <c r="UB2491" i="26" s="1"/>
  <c r="UB2492" i="26" a="1"/>
  <c r="UB2492" i="26" s="1"/>
  <c r="UB2493" i="26" a="1"/>
  <c r="UB2493" i="26" s="1"/>
  <c r="UB2494" i="26" a="1"/>
  <c r="UB2494" i="26" s="1"/>
  <c r="UB2495" i="26" a="1"/>
  <c r="UB2495" i="26"/>
  <c r="UB2496" i="26" a="1"/>
  <c r="UB2496" i="26" s="1"/>
  <c r="UB2497" i="26" a="1"/>
  <c r="UB2497" i="26" s="1"/>
  <c r="UB2498" i="26" a="1"/>
  <c r="UB2498" i="26" s="1"/>
  <c r="UB2499" i="26" a="1"/>
  <c r="UB2499" i="26" s="1"/>
  <c r="UB2500" i="26" a="1"/>
  <c r="UB2500" i="26" s="1"/>
  <c r="UB2501" i="26" a="1"/>
  <c r="UB2501" i="26" s="1"/>
  <c r="UB2502" i="26" a="1"/>
  <c r="UB2502" i="26" s="1"/>
  <c r="UB2503" i="26" a="1"/>
  <c r="UB2503" i="26"/>
  <c r="UB2504" i="26" a="1"/>
  <c r="UB2504" i="26" s="1"/>
  <c r="UB2505" i="26" a="1"/>
  <c r="UB2505" i="26" s="1"/>
  <c r="UB2506" i="26" a="1"/>
  <c r="UB2506" i="26" s="1"/>
  <c r="UB2507" i="26" a="1"/>
  <c r="UB2507" i="26" s="1"/>
  <c r="UB2508" i="26" a="1"/>
  <c r="UB2508" i="26" s="1"/>
  <c r="UB2509" i="26" a="1"/>
  <c r="UB2509" i="26" s="1"/>
  <c r="UB2510" i="26" a="1"/>
  <c r="UB2510" i="26" s="1"/>
  <c r="UB2511" i="26" a="1"/>
  <c r="UB2511" i="26" s="1"/>
  <c r="UB2512" i="26" a="1"/>
  <c r="UB2512" i="26" s="1"/>
  <c r="UB2513" i="26" a="1"/>
  <c r="UB2513" i="26" s="1"/>
  <c r="UB2514" i="26" a="1"/>
  <c r="UB2514" i="26" s="1"/>
  <c r="UB2515" i="26" a="1"/>
  <c r="UB2515" i="26" s="1"/>
  <c r="UB2516" i="26" a="1"/>
  <c r="UB2516" i="26" s="1"/>
  <c r="UB2517" i="26" a="1"/>
  <c r="UB2517" i="26" s="1"/>
  <c r="UB2518" i="26" a="1"/>
  <c r="UB2518" i="26" s="1"/>
  <c r="UB2519" i="26" a="1"/>
  <c r="UB2519" i="26"/>
  <c r="UB2520" i="26" a="1"/>
  <c r="UB2520" i="26" s="1"/>
  <c r="UB2521" i="26" a="1"/>
  <c r="UB2521" i="26" s="1"/>
  <c r="UB2522" i="26" a="1"/>
  <c r="UB2522" i="26" s="1"/>
  <c r="UB2523" i="26" a="1"/>
  <c r="UB2523" i="26" s="1"/>
  <c r="UB2524" i="26" a="1"/>
  <c r="UB2524" i="26" s="1"/>
  <c r="UB2525" i="26" a="1"/>
  <c r="UB2525" i="26" s="1"/>
  <c r="UB2526" i="26" a="1"/>
  <c r="UB2526" i="26" s="1"/>
  <c r="UB2527" i="26" a="1"/>
  <c r="UB2527" i="26"/>
  <c r="UB2528" i="26" a="1"/>
  <c r="UB2528" i="26" s="1"/>
  <c r="UB2529" i="26" a="1"/>
  <c r="UB2529" i="26" s="1"/>
  <c r="UB2530" i="26" a="1"/>
  <c r="UB2530" i="26" s="1"/>
  <c r="UB2531" i="26" a="1"/>
  <c r="UB2531" i="26" s="1"/>
  <c r="UB2532" i="26" a="1"/>
  <c r="UB2532" i="26" s="1"/>
  <c r="UB2533" i="26" a="1"/>
  <c r="UB2533" i="26" s="1"/>
  <c r="UB2534" i="26" a="1"/>
  <c r="UB2534" i="26" s="1"/>
  <c r="UB2535" i="26" a="1"/>
  <c r="UB2535" i="26"/>
  <c r="UB2536" i="26" a="1"/>
  <c r="UB2536" i="26" s="1"/>
  <c r="UB2537" i="26" a="1"/>
  <c r="UB2537" i="26" s="1"/>
  <c r="UB2538" i="26" a="1"/>
  <c r="UB2538" i="26" s="1"/>
  <c r="UB2539" i="26" a="1"/>
  <c r="UB2539" i="26" s="1"/>
  <c r="UB2540" i="26" a="1"/>
  <c r="UB2540" i="26" s="1"/>
  <c r="UB2541" i="26" a="1"/>
  <c r="UB2541" i="26" s="1"/>
  <c r="UB2542" i="26" a="1"/>
  <c r="UB2542" i="26" s="1"/>
  <c r="UB2543" i="26" a="1"/>
  <c r="UB2543" i="26" s="1"/>
  <c r="UB2544" i="26" a="1"/>
  <c r="UB2544" i="26" s="1"/>
  <c r="UB2545" i="26" a="1"/>
  <c r="UB2545" i="26" s="1"/>
  <c r="UB2546" i="26" a="1"/>
  <c r="UB2546" i="26" s="1"/>
  <c r="UB2547" i="26" a="1"/>
  <c r="UB2547" i="26" s="1"/>
  <c r="UB2548" i="26" a="1"/>
  <c r="UB2548" i="26" s="1"/>
  <c r="UB2549" i="26" a="1"/>
  <c r="UB2549" i="26" s="1"/>
  <c r="UB2550" i="26" a="1"/>
  <c r="UB2550" i="26" s="1"/>
  <c r="UB2551" i="26" a="1"/>
  <c r="UB2551" i="26"/>
  <c r="UB2552" i="26" a="1"/>
  <c r="UB2552" i="26" s="1"/>
  <c r="UB2553" i="26" a="1"/>
  <c r="UB2553" i="26" s="1"/>
  <c r="UB2554" i="26" a="1"/>
  <c r="UB2554" i="26" s="1"/>
  <c r="UB2555" i="26" a="1"/>
  <c r="UB2555" i="26" s="1"/>
  <c r="UB2556" i="26" a="1"/>
  <c r="UB2556" i="26" s="1"/>
  <c r="UB2557" i="26" a="1"/>
  <c r="UB2557" i="26" s="1"/>
  <c r="UB2558" i="26" a="1"/>
  <c r="UB2558" i="26" s="1"/>
  <c r="UB2559" i="26" a="1"/>
  <c r="UB2559" i="26"/>
  <c r="UB2560" i="26" a="1"/>
  <c r="UB2560" i="26" s="1"/>
  <c r="UB2561" i="26" a="1"/>
  <c r="UB2561" i="26" s="1"/>
  <c r="UB2562" i="26" a="1"/>
  <c r="UB2562" i="26" s="1"/>
  <c r="UB2563" i="26" a="1"/>
  <c r="UB2563" i="26" s="1"/>
  <c r="UB2564" i="26" a="1"/>
  <c r="UB2564" i="26" s="1"/>
  <c r="UB2565" i="26" a="1"/>
  <c r="UB2565" i="26" s="1"/>
  <c r="UB2566" i="26" a="1"/>
  <c r="UB2566" i="26" s="1"/>
  <c r="UB2567" i="26" a="1"/>
  <c r="UB2567" i="26"/>
  <c r="UB2568" i="26" a="1"/>
  <c r="UB2568" i="26" s="1"/>
  <c r="UB2569" i="26" a="1"/>
  <c r="UB2569" i="26" s="1"/>
  <c r="UB2570" i="26" a="1"/>
  <c r="UB2570" i="26" s="1"/>
  <c r="UB2571" i="26" a="1"/>
  <c r="UB2571" i="26" s="1"/>
  <c r="UB2572" i="26" a="1"/>
  <c r="UB2572" i="26" s="1"/>
  <c r="UB2573" i="26" a="1"/>
  <c r="UB2573" i="26" s="1"/>
  <c r="UB2574" i="26" a="1"/>
  <c r="UB2574" i="26" s="1"/>
  <c r="UB2575" i="26" a="1"/>
  <c r="UB2575" i="26" s="1"/>
  <c r="UB2576" i="26" a="1"/>
  <c r="UB2576" i="26" s="1"/>
  <c r="UB2577" i="26" a="1"/>
  <c r="UB2577" i="26" s="1"/>
  <c r="UB2578" i="26" a="1"/>
  <c r="UB2578" i="26" s="1"/>
  <c r="UB2579" i="26" a="1"/>
  <c r="UB2579" i="26" s="1"/>
  <c r="UB2580" i="26" a="1"/>
  <c r="UB2580" i="26" s="1"/>
  <c r="UB2581" i="26" a="1"/>
  <c r="UB2581" i="26" s="1"/>
  <c r="UB2582" i="26" a="1"/>
  <c r="UB2582" i="26" s="1"/>
  <c r="UB2583" i="26" a="1"/>
  <c r="UB2583" i="26"/>
  <c r="UB2584" i="26" a="1"/>
  <c r="UB2584" i="26" s="1"/>
  <c r="UB2585" i="26" a="1"/>
  <c r="UB2585" i="26" s="1"/>
  <c r="UB2586" i="26" a="1"/>
  <c r="UB2586" i="26" s="1"/>
  <c r="UB2587" i="26" a="1"/>
  <c r="UB2587" i="26" s="1"/>
  <c r="UB2588" i="26" a="1"/>
  <c r="UB2588" i="26" s="1"/>
  <c r="UB2589" i="26" a="1"/>
  <c r="UB2589" i="26" s="1"/>
  <c r="UB2590" i="26" a="1"/>
  <c r="UB2590" i="26" s="1"/>
  <c r="UB2591" i="26" a="1"/>
  <c r="UB2591" i="26"/>
  <c r="UB2592" i="26" a="1"/>
  <c r="UB2592" i="26" s="1"/>
  <c r="UB2593" i="26" a="1"/>
  <c r="UB2593" i="26" s="1"/>
  <c r="UB2594" i="26" a="1"/>
  <c r="UB2594" i="26" s="1"/>
  <c r="UB2595" i="26" a="1"/>
  <c r="UB2595" i="26" s="1"/>
  <c r="UB2596" i="26" a="1"/>
  <c r="UB2596" i="26" s="1"/>
  <c r="UB2597" i="26" a="1"/>
  <c r="UB2597" i="26" s="1"/>
  <c r="UB2598" i="26" a="1"/>
  <c r="UB2598" i="26" s="1"/>
  <c r="UB2599" i="26" a="1"/>
  <c r="UB2599" i="26"/>
  <c r="UB2600" i="26" a="1"/>
  <c r="UB2600" i="26" s="1"/>
  <c r="UB2601" i="26" a="1"/>
  <c r="UB2601" i="26" s="1"/>
  <c r="UB2602" i="26" a="1"/>
  <c r="UB2602" i="26" s="1"/>
  <c r="UB2603" i="26" a="1"/>
  <c r="UB2603" i="26" s="1"/>
  <c r="UB2604" i="26" a="1"/>
  <c r="UB2604" i="26" s="1"/>
  <c r="UB2605" i="26" a="1"/>
  <c r="UB2605" i="26" s="1"/>
  <c r="UB2606" i="26" a="1"/>
  <c r="UB2606" i="26" s="1"/>
  <c r="UB2607" i="26" a="1"/>
  <c r="UB2607" i="26" s="1"/>
  <c r="UB2608" i="26" a="1"/>
  <c r="UB2608" i="26" s="1"/>
  <c r="UB2609" i="26" a="1"/>
  <c r="UB2609" i="26" s="1"/>
  <c r="UB2610" i="26" a="1"/>
  <c r="UB2610" i="26" s="1"/>
  <c r="UB2611" i="26" a="1"/>
  <c r="UB2611" i="26" s="1"/>
  <c r="UB2612" i="26" a="1"/>
  <c r="UB2612" i="26" s="1"/>
  <c r="UB2613" i="26" a="1"/>
  <c r="UB2613" i="26" s="1"/>
  <c r="UB2614" i="26" a="1"/>
  <c r="UB2614" i="26" s="1"/>
  <c r="UB2615" i="26" a="1"/>
  <c r="UB2615" i="26"/>
  <c r="UB2616" i="26" a="1"/>
  <c r="UB2616" i="26" s="1"/>
  <c r="UB2617" i="26" a="1"/>
  <c r="UB2617" i="26" s="1"/>
  <c r="UB2618" i="26" a="1"/>
  <c r="UB2618" i="26" s="1"/>
  <c r="UB2619" i="26" a="1"/>
  <c r="UB2619" i="26" s="1"/>
  <c r="UB2620" i="26" a="1"/>
  <c r="UB2620" i="26" s="1"/>
  <c r="UB2621" i="26" a="1"/>
  <c r="UB2621" i="26" s="1"/>
  <c r="UB2622" i="26" a="1"/>
  <c r="UB2622" i="26" s="1"/>
  <c r="UB2623" i="26" a="1"/>
  <c r="UB2623" i="26"/>
  <c r="UB2624" i="26" a="1"/>
  <c r="UB2624" i="26" s="1"/>
  <c r="UB2625" i="26" a="1"/>
  <c r="UB2625" i="26" s="1"/>
  <c r="UB2626" i="26" a="1"/>
  <c r="UB2626" i="26" s="1"/>
  <c r="UB2627" i="26" a="1"/>
  <c r="UB2627" i="26" s="1"/>
  <c r="UB2628" i="26" a="1"/>
  <c r="UB2628" i="26" s="1"/>
  <c r="UB2629" i="26" a="1"/>
  <c r="UB2629" i="26" s="1"/>
  <c r="UB2630" i="26" a="1"/>
  <c r="UB2630" i="26" s="1"/>
  <c r="UB2631" i="26" a="1"/>
  <c r="UB2631" i="26"/>
  <c r="UB2632" i="26" a="1"/>
  <c r="UB2632" i="26" s="1"/>
  <c r="UB2633" i="26" a="1"/>
  <c r="UB2633" i="26" s="1"/>
  <c r="UB2634" i="26" a="1"/>
  <c r="UB2634" i="26" s="1"/>
  <c r="UB2635" i="26" a="1"/>
  <c r="UB2635" i="26" s="1"/>
  <c r="UB2636" i="26" a="1"/>
  <c r="UB2636" i="26" s="1"/>
  <c r="UB2637" i="26" a="1"/>
  <c r="UB2637" i="26" s="1"/>
  <c r="UB2638" i="26" a="1"/>
  <c r="UB2638" i="26" s="1"/>
  <c r="UB2639" i="26" a="1"/>
  <c r="UB2639" i="26" s="1"/>
  <c r="UB2640" i="26" a="1"/>
  <c r="UB2640" i="26" s="1"/>
  <c r="UB2641" i="26" a="1"/>
  <c r="UB2641" i="26" s="1"/>
  <c r="UB2642" i="26" a="1"/>
  <c r="UB2642" i="26" s="1"/>
  <c r="UB2643" i="26" a="1"/>
  <c r="UB2643" i="26" s="1"/>
  <c r="UB2644" i="26" a="1"/>
  <c r="UB2644" i="26" s="1"/>
  <c r="UB2645" i="26" a="1"/>
  <c r="UB2645" i="26" s="1"/>
  <c r="UB2646" i="26" a="1"/>
  <c r="UB2646" i="26" s="1"/>
  <c r="UB2647" i="26" a="1"/>
  <c r="UB2647" i="26"/>
  <c r="UB2648" i="26" a="1"/>
  <c r="UB2648" i="26" s="1"/>
  <c r="UB2649" i="26" a="1"/>
  <c r="UB2649" i="26" s="1"/>
  <c r="UB2650" i="26" a="1"/>
  <c r="UB2650" i="26" s="1"/>
  <c r="UB2651" i="26" a="1"/>
  <c r="UB2651" i="26" s="1"/>
  <c r="UB2652" i="26" a="1"/>
  <c r="UB2652" i="26" s="1"/>
  <c r="UB2653" i="26" a="1"/>
  <c r="UB2653" i="26" s="1"/>
  <c r="UB2654" i="26" a="1"/>
  <c r="UB2654" i="26" s="1"/>
  <c r="UB2655" i="26" a="1"/>
  <c r="UB2655" i="26"/>
  <c r="UB2656" i="26" a="1"/>
  <c r="UB2656" i="26" s="1"/>
  <c r="UB2657" i="26" a="1"/>
  <c r="UB2657" i="26" s="1"/>
  <c r="UB2658" i="26" a="1"/>
  <c r="UB2658" i="26" s="1"/>
  <c r="UB2659" i="26" a="1"/>
  <c r="UB2659" i="26" s="1"/>
  <c r="UB2660" i="26" a="1"/>
  <c r="UB2660" i="26" s="1"/>
  <c r="UB2661" i="26" a="1"/>
  <c r="UB2661" i="26" s="1"/>
  <c r="UB2662" i="26" a="1"/>
  <c r="UB2662" i="26" s="1"/>
  <c r="UB2663" i="26" a="1"/>
  <c r="UB2663" i="26"/>
  <c r="UB2664" i="26" a="1"/>
  <c r="UB2664" i="26" s="1"/>
  <c r="UB2665" i="26" a="1"/>
  <c r="UB2665" i="26" s="1"/>
  <c r="UB2666" i="26" a="1"/>
  <c r="UB2666" i="26" s="1"/>
  <c r="UB2667" i="26" a="1"/>
  <c r="UB2667" i="26" s="1"/>
  <c r="UB2668" i="26" a="1"/>
  <c r="UB2668" i="26" s="1"/>
  <c r="UB2669" i="26" a="1"/>
  <c r="UB2669" i="26" s="1"/>
  <c r="UB2670" i="26" a="1"/>
  <c r="UB2670" i="26" s="1"/>
  <c r="UB2671" i="26" a="1"/>
  <c r="UB2671" i="26" s="1"/>
  <c r="UB2672" i="26" a="1"/>
  <c r="UB2672" i="26" s="1"/>
  <c r="UB2673" i="26" a="1"/>
  <c r="UB2673" i="26" s="1"/>
  <c r="UB2674" i="26" a="1"/>
  <c r="UB2674" i="26" s="1"/>
  <c r="UB2675" i="26" a="1"/>
  <c r="UB2675" i="26"/>
  <c r="UB2676" i="26" a="1"/>
  <c r="UB2676" i="26" s="1"/>
  <c r="UB2677" i="26" a="1"/>
  <c r="UB2677" i="26" s="1"/>
  <c r="UB2678" i="26" a="1"/>
  <c r="UB2678" i="26" s="1"/>
  <c r="UB2679" i="26" a="1"/>
  <c r="UB2679" i="26"/>
  <c r="UB2680" i="26" a="1"/>
  <c r="UB2680" i="26" s="1"/>
  <c r="UB2681" i="26" a="1"/>
  <c r="UB2681" i="26" s="1"/>
  <c r="UB2682" i="26" a="1"/>
  <c r="UB2682" i="26" s="1"/>
  <c r="UB2683" i="26" a="1"/>
  <c r="UB2683" i="26" s="1"/>
  <c r="UB2684" i="26" a="1"/>
  <c r="UB2684" i="26" s="1"/>
  <c r="UB2685" i="26" a="1"/>
  <c r="UB2685" i="26" s="1"/>
  <c r="UB2686" i="26" a="1"/>
  <c r="UB2686" i="26" s="1"/>
  <c r="UB2687" i="26" a="1"/>
  <c r="UB2687" i="26"/>
  <c r="UB2688" i="26" a="1"/>
  <c r="UB2688" i="26" s="1"/>
  <c r="UB2689" i="26" a="1"/>
  <c r="UB2689" i="26" s="1"/>
  <c r="UB2690" i="26" a="1"/>
  <c r="UB2690" i="26" s="1"/>
  <c r="UB2691" i="26" a="1"/>
  <c r="UB2691" i="26" s="1"/>
  <c r="UB2692" i="26" a="1"/>
  <c r="UB2692" i="26" s="1"/>
  <c r="UB2693" i="26" a="1"/>
  <c r="UB2693" i="26" s="1"/>
  <c r="UB2694" i="26" a="1"/>
  <c r="UB2694" i="26" s="1"/>
  <c r="UB2695" i="26" a="1"/>
  <c r="UB2695" i="26" s="1"/>
  <c r="UB2696" i="26" a="1"/>
  <c r="UB2696" i="26" s="1"/>
  <c r="UB2697" i="26" a="1"/>
  <c r="UB2697" i="26" s="1"/>
  <c r="UB2698" i="26" a="1"/>
  <c r="UB2698" i="26" s="1"/>
  <c r="UB2699" i="26" a="1"/>
  <c r="UB2699" i="26" s="1"/>
  <c r="UB2700" i="26" a="1"/>
  <c r="UB2700" i="26" s="1"/>
  <c r="UB2701" i="26" a="1"/>
  <c r="UB2701" i="26" s="1"/>
  <c r="UB2702" i="26" a="1"/>
  <c r="UB2702" i="26" s="1"/>
  <c r="UB2703" i="26" a="1"/>
  <c r="UB2703" i="26"/>
  <c r="UB2704" i="26" a="1"/>
  <c r="UB2704" i="26" s="1"/>
  <c r="UB2705" i="26" a="1"/>
  <c r="UB2705" i="26" s="1"/>
  <c r="UB2706" i="26" a="1"/>
  <c r="UB2706" i="26" s="1"/>
  <c r="UB2707" i="26" a="1"/>
  <c r="UB2707" i="26" s="1"/>
  <c r="UB2708" i="26" a="1"/>
  <c r="UB2708" i="26" s="1"/>
  <c r="UB2709" i="26" a="1"/>
  <c r="UB2709" i="26" s="1"/>
  <c r="UB2710" i="26" a="1"/>
  <c r="UB2710" i="26" s="1"/>
  <c r="UB2711" i="26" a="1"/>
  <c r="UB2711" i="26" s="1"/>
  <c r="UB2712" i="26" a="1"/>
  <c r="UB2712" i="26" s="1"/>
  <c r="UB2713" i="26" a="1"/>
  <c r="UB2713" i="26" s="1"/>
  <c r="UB2714" i="26" a="1"/>
  <c r="UB2714" i="26" s="1"/>
  <c r="UB2715" i="26" a="1"/>
  <c r="UB2715" i="26" s="1"/>
  <c r="UB2716" i="26" a="1"/>
  <c r="UB2716" i="26" s="1"/>
  <c r="UB2717" i="26" a="1"/>
  <c r="UB2717" i="26" s="1"/>
  <c r="UB2718" i="26" a="1"/>
  <c r="UB2718" i="26" s="1"/>
  <c r="UB2719" i="26" a="1"/>
  <c r="UB2719" i="26"/>
  <c r="UB2720" i="26" a="1"/>
  <c r="UB2720" i="26" s="1"/>
  <c r="UB2721" i="26" a="1"/>
  <c r="UB2721" i="26" s="1"/>
  <c r="UB2722" i="26" a="1"/>
  <c r="UB2722" i="26" s="1"/>
  <c r="UB2723" i="26" a="1"/>
  <c r="UB2723" i="26"/>
  <c r="UB2724" i="26" a="1"/>
  <c r="UB2724" i="26" s="1"/>
  <c r="UB2725" i="26" a="1"/>
  <c r="UB2725" i="26" s="1"/>
  <c r="UB2726" i="26" a="1"/>
  <c r="UB2726" i="26" s="1"/>
  <c r="UB2727" i="26" a="1"/>
  <c r="UB2727" i="26" s="1"/>
  <c r="UB2728" i="26" a="1"/>
  <c r="UB2728" i="26" s="1"/>
  <c r="UB2729" i="26" a="1"/>
  <c r="UB2729" i="26" s="1"/>
  <c r="UB2730" i="26" a="1"/>
  <c r="UB2730" i="26" s="1"/>
  <c r="UB2731" i="26" a="1"/>
  <c r="UB2731" i="26" s="1"/>
  <c r="UB2732" i="26" a="1"/>
  <c r="UB2732" i="26" s="1"/>
  <c r="UB2733" i="26" a="1"/>
  <c r="UB2733" i="26" s="1"/>
  <c r="UB2734" i="26" a="1"/>
  <c r="UB2734" i="26" s="1"/>
  <c r="UB2735" i="26" a="1"/>
  <c r="UB2735" i="26"/>
  <c r="UB2736" i="26" a="1"/>
  <c r="UB2736" i="26" s="1"/>
  <c r="UB2737" i="26" a="1"/>
  <c r="UB2737" i="26" s="1"/>
  <c r="UB2738" i="26" a="1"/>
  <c r="UB2738" i="26" s="1"/>
  <c r="UB2739" i="26" a="1"/>
  <c r="UB2739" i="26"/>
  <c r="UB2740" i="26" a="1"/>
  <c r="UB2740" i="26" s="1"/>
  <c r="UB2741" i="26" a="1"/>
  <c r="UB2741" i="26" s="1"/>
  <c r="UB2742" i="26" a="1"/>
  <c r="UB2742" i="26" s="1"/>
  <c r="UB2743" i="26" a="1"/>
  <c r="UB2743" i="26"/>
  <c r="UB2744" i="26" a="1"/>
  <c r="UB2744" i="26" s="1"/>
  <c r="UB2745" i="26" a="1"/>
  <c r="UB2745" i="26" s="1"/>
  <c r="UB2746" i="26" a="1"/>
  <c r="UB2746" i="26" s="1"/>
  <c r="UB2747" i="26" a="1"/>
  <c r="UB2747" i="26" s="1"/>
  <c r="UB2748" i="26" a="1"/>
  <c r="UB2748" i="26" s="1"/>
  <c r="UB2749" i="26" a="1"/>
  <c r="UB2749" i="26" s="1"/>
  <c r="UB2750" i="26" a="1"/>
  <c r="UB2750" i="26" s="1"/>
  <c r="UB2751" i="26" a="1"/>
  <c r="UB2751" i="26" s="1"/>
  <c r="UB2752" i="26" a="1"/>
  <c r="UB2752" i="26" s="1"/>
  <c r="UB2753" i="26" a="1"/>
  <c r="UB2753" i="26" s="1"/>
  <c r="UB2754" i="26" a="1"/>
  <c r="UB2754" i="26" s="1"/>
  <c r="UB2755" i="26" a="1"/>
  <c r="UB2755" i="26" s="1"/>
  <c r="UB2756" i="26" a="1"/>
  <c r="UB2756" i="26" s="1"/>
  <c r="UB2757" i="26" a="1"/>
  <c r="UB2757" i="26" s="1"/>
  <c r="UB2758" i="26" a="1"/>
  <c r="UB2758" i="26" s="1"/>
  <c r="UB2759" i="26" a="1"/>
  <c r="UB2759" i="26"/>
  <c r="UB2760" i="26" a="1"/>
  <c r="UB2760" i="26" s="1"/>
  <c r="UB2761" i="26" a="1"/>
  <c r="UB2761" i="26" s="1"/>
  <c r="UB2762" i="26" a="1"/>
  <c r="UB2762" i="26" s="1"/>
  <c r="UB2763" i="26" a="1"/>
  <c r="UB2763" i="26" s="1"/>
  <c r="UB2764" i="26" a="1"/>
  <c r="UB2764" i="26" s="1"/>
  <c r="UB2765" i="26" a="1"/>
  <c r="UB2765" i="26" s="1"/>
  <c r="UB2766" i="26" a="1"/>
  <c r="UB2766" i="26" s="1"/>
  <c r="UB2767" i="26" a="1"/>
  <c r="UB2767" i="26"/>
  <c r="UB2768" i="26" a="1"/>
  <c r="UB2768" i="26" s="1"/>
  <c r="UB2769" i="26" a="1"/>
  <c r="UB2769" i="26" s="1"/>
  <c r="UB2770" i="26" a="1"/>
  <c r="UB2770" i="26" s="1"/>
  <c r="UB2771" i="26" a="1"/>
  <c r="UB2771" i="26" s="1"/>
  <c r="UB2772" i="26" a="1"/>
  <c r="UB2772" i="26" s="1"/>
  <c r="UB2773" i="26" a="1"/>
  <c r="UB2773" i="26" s="1"/>
  <c r="UB2774" i="26" a="1"/>
  <c r="UB2774" i="26" s="1"/>
  <c r="UB2775" i="26" a="1"/>
  <c r="UB2775" i="26" s="1"/>
  <c r="UB2776" i="26" a="1"/>
  <c r="UB2776" i="26" s="1"/>
  <c r="UB2777" i="26" a="1"/>
  <c r="UB2777" i="26" s="1"/>
  <c r="UB2778" i="26" a="1"/>
  <c r="UB2778" i="26" s="1"/>
  <c r="UB2779" i="26" a="1"/>
  <c r="UB2779" i="26" s="1"/>
  <c r="UB2780" i="26" a="1"/>
  <c r="UB2780" i="26" s="1"/>
  <c r="UB2781" i="26" a="1"/>
  <c r="UB2781" i="26" s="1"/>
  <c r="UB2782" i="26" a="1"/>
  <c r="UB2782" i="26" s="1"/>
  <c r="UB2783" i="26" a="1"/>
  <c r="UB2783" i="26"/>
  <c r="UB2784" i="26" a="1"/>
  <c r="UB2784" i="26" s="1"/>
  <c r="UB2785" i="26" a="1"/>
  <c r="UB2785" i="26" s="1"/>
  <c r="UB2786" i="26" a="1"/>
  <c r="UB2786" i="26" s="1"/>
  <c r="UB2787" i="26" a="1"/>
  <c r="UB2787" i="26" s="1"/>
  <c r="UB2788" i="26" a="1"/>
  <c r="UB2788" i="26" s="1"/>
  <c r="UB2789" i="26" a="1"/>
  <c r="UB2789" i="26" s="1"/>
  <c r="UB2790" i="26" a="1"/>
  <c r="UB2790" i="26" s="1"/>
  <c r="UB2791" i="26" a="1"/>
  <c r="UB2791" i="26" s="1"/>
  <c r="UB2792" i="26" a="1"/>
  <c r="UB2792" i="26" s="1"/>
  <c r="UB2793" i="26" a="1"/>
  <c r="UB2793" i="26" s="1"/>
  <c r="UB2794" i="26" a="1"/>
  <c r="UB2794" i="26" s="1"/>
  <c r="UB2795" i="26" a="1"/>
  <c r="UB2795" i="26" s="1"/>
  <c r="UB2796" i="26" a="1"/>
  <c r="UB2796" i="26" s="1"/>
  <c r="UB2797" i="26" a="1"/>
  <c r="UB2797" i="26" s="1"/>
  <c r="UB2798" i="26" a="1"/>
  <c r="UB2798" i="26" s="1"/>
  <c r="UB2799" i="26" a="1"/>
  <c r="UB2799" i="26"/>
  <c r="UB2800" i="26" a="1"/>
  <c r="UB2800" i="26" s="1"/>
  <c r="UB2801" i="26" a="1"/>
  <c r="UB2801" i="26" s="1"/>
  <c r="UB2802" i="26" a="1"/>
  <c r="UB2802" i="26" s="1"/>
  <c r="UB2803" i="26" a="1"/>
  <c r="UB2803" i="26"/>
  <c r="UB2804" i="26" a="1"/>
  <c r="UB2804" i="26" s="1"/>
  <c r="UB2805" i="26" a="1"/>
  <c r="UB2805" i="26" s="1"/>
  <c r="UB2806" i="26" a="1"/>
  <c r="UB2806" i="26" s="1"/>
  <c r="UB2807" i="26" a="1"/>
  <c r="UB2807" i="26"/>
  <c r="UB2808" i="26" a="1"/>
  <c r="UB2808" i="26" s="1"/>
  <c r="UB2809" i="26" a="1"/>
  <c r="UB2809" i="26" s="1"/>
  <c r="UB2810" i="26" a="1"/>
  <c r="UB2810" i="26" s="1"/>
  <c r="UB2811" i="26" a="1"/>
  <c r="UB2811" i="26" s="1"/>
  <c r="UB2812" i="26" a="1"/>
  <c r="UB2812" i="26" s="1"/>
  <c r="UB2813" i="26" a="1"/>
  <c r="UB2813" i="26" s="1"/>
  <c r="UB2814" i="26" a="1"/>
  <c r="UB2814" i="26" s="1"/>
  <c r="UB2815" i="26" a="1"/>
  <c r="UB2815" i="26" s="1"/>
  <c r="UB2816" i="26" a="1"/>
  <c r="UB2816" i="26" s="1"/>
  <c r="UB2817" i="26" a="1"/>
  <c r="UB2817" i="26" s="1"/>
  <c r="UB2818" i="26" a="1"/>
  <c r="UB2818" i="26" s="1"/>
  <c r="UB2819" i="26" a="1"/>
  <c r="UB2819" i="26" s="1"/>
  <c r="UB2820" i="26" a="1"/>
  <c r="UB2820" i="26" s="1"/>
  <c r="UB2821" i="26" a="1"/>
  <c r="UB2821" i="26" s="1"/>
  <c r="UB2822" i="26" a="1"/>
  <c r="UB2822" i="26" s="1"/>
  <c r="UB2823" i="26" a="1"/>
  <c r="UB2823" i="26" s="1"/>
  <c r="UB2824" i="26" a="1"/>
  <c r="UB2824" i="26" s="1"/>
  <c r="UB2825" i="26" a="1"/>
  <c r="UB2825" i="26" s="1"/>
  <c r="UB2826" i="26" a="1"/>
  <c r="UB2826" i="26" s="1"/>
  <c r="UB2827" i="26" a="1"/>
  <c r="UB2827" i="26"/>
  <c r="UB2828" i="26" a="1"/>
  <c r="UB2828" i="26" s="1"/>
  <c r="UB2829" i="26" a="1"/>
  <c r="UB2829" i="26" s="1"/>
  <c r="UB2830" i="26" a="1"/>
  <c r="UB2830" i="26" s="1"/>
  <c r="UB2831" i="26" a="1"/>
  <c r="UB2831" i="26" s="1"/>
  <c r="UB2832" i="26" a="1"/>
  <c r="UB2832" i="26" s="1"/>
  <c r="UB2833" i="26" a="1"/>
  <c r="UB2833" i="26" s="1"/>
  <c r="UB2834" i="26" a="1"/>
  <c r="UB2834" i="26" s="1"/>
  <c r="UB2835" i="26" a="1"/>
  <c r="UB2835" i="26" s="1"/>
  <c r="UB2836" i="26" a="1"/>
  <c r="UB2836" i="26" s="1"/>
  <c r="UB2837" i="26" a="1"/>
  <c r="UB2837" i="26" s="1"/>
  <c r="UB2838" i="26" a="1"/>
  <c r="UB2838" i="26" s="1"/>
  <c r="UB2839" i="26" a="1"/>
  <c r="UB2839" i="26" s="1"/>
  <c r="UB2840" i="26" a="1"/>
  <c r="UB2840" i="26" s="1"/>
  <c r="UB2841" i="26" a="1"/>
  <c r="UB2841" i="26"/>
  <c r="UB2842" i="26" a="1"/>
  <c r="UB2842" i="26" s="1"/>
  <c r="UB2843" i="26" a="1"/>
  <c r="UB2843" i="26" s="1"/>
  <c r="UB2844" i="26" a="1"/>
  <c r="UB2844" i="26" s="1"/>
  <c r="UB2845" i="26" a="1"/>
  <c r="UB2845" i="26" s="1"/>
  <c r="UB2846" i="26" a="1"/>
  <c r="UB2846" i="26" s="1"/>
  <c r="UB2847" i="26" a="1"/>
  <c r="UB2847" i="26" s="1"/>
  <c r="UB2848" i="26" a="1"/>
  <c r="UB2848" i="26" s="1"/>
  <c r="UB2849" i="26" a="1"/>
  <c r="UB2849" i="26"/>
  <c r="UB2850" i="26" a="1"/>
  <c r="UB2850" i="26" s="1"/>
  <c r="UB2851" i="26" a="1"/>
  <c r="UB2851" i="26" s="1"/>
  <c r="UB2852" i="26" a="1"/>
  <c r="UB2852" i="26" s="1"/>
  <c r="UB2853" i="26" a="1"/>
  <c r="UB2853" i="26" s="1"/>
  <c r="UB2854" i="26" a="1"/>
  <c r="UB2854" i="26" s="1"/>
  <c r="UB2855" i="26" a="1"/>
  <c r="UB2855" i="26"/>
  <c r="UB2856" i="26" a="1"/>
  <c r="UB2856" i="26" s="1"/>
  <c r="UB2857" i="26" a="1"/>
  <c r="UB2857" i="26" s="1"/>
  <c r="UB2858" i="26" a="1"/>
  <c r="UB2858" i="26" s="1"/>
  <c r="UB2859" i="26" a="1"/>
  <c r="UB2859" i="26"/>
  <c r="UB2860" i="26" a="1"/>
  <c r="UB2860" i="26" s="1"/>
  <c r="UB2861" i="26" a="1"/>
  <c r="UB2861" i="26" s="1"/>
  <c r="UB2862" i="26" a="1"/>
  <c r="UB2862" i="26" s="1"/>
  <c r="UB2863" i="26" a="1"/>
  <c r="UB2863" i="26" s="1"/>
  <c r="UB2864" i="26" a="1"/>
  <c r="UB2864" i="26" s="1"/>
  <c r="UB2865" i="26" a="1"/>
  <c r="UB2865" i="26"/>
  <c r="UB2866" i="26" a="1"/>
  <c r="UB2866" i="26" s="1"/>
  <c r="UB2867" i="26" a="1"/>
  <c r="UB2867" i="26"/>
  <c r="UB2868" i="26" a="1"/>
  <c r="UB2868" i="26" s="1"/>
  <c r="UB2869" i="26" a="1"/>
  <c r="UB2869" i="26" s="1"/>
  <c r="UB2870" i="26" a="1"/>
  <c r="UB2870" i="26" s="1"/>
  <c r="UB2871" i="26" a="1"/>
  <c r="UB2871" i="26"/>
  <c r="UB2872" i="26" a="1"/>
  <c r="UB2872" i="26" s="1"/>
  <c r="UB2873" i="26" a="1"/>
  <c r="UB2873" i="26"/>
  <c r="UB2874" i="26" a="1"/>
  <c r="UB2874" i="26" s="1"/>
  <c r="UB2875" i="26" a="1"/>
  <c r="UB2875" i="26" s="1"/>
  <c r="UB2876" i="26" a="1"/>
  <c r="UB2876" i="26" s="1"/>
  <c r="UB2877" i="26" a="1"/>
  <c r="UB2877" i="26" s="1"/>
  <c r="UB2878" i="26" a="1"/>
  <c r="UB2878" i="26" s="1"/>
  <c r="UB2879" i="26" a="1"/>
  <c r="UB2879" i="26"/>
  <c r="UB2880" i="26" a="1"/>
  <c r="UB2880" i="26" s="1"/>
  <c r="UB2881" i="26" a="1"/>
  <c r="UB2881" i="26" s="1"/>
  <c r="UB2882" i="26" a="1"/>
  <c r="UB2882" i="26" s="1"/>
  <c r="UB2883" i="26" a="1"/>
  <c r="UB2883" i="26" s="1"/>
  <c r="UB2884" i="26" a="1"/>
  <c r="UB2884" i="26" s="1"/>
  <c r="UB2885" i="26" a="1"/>
  <c r="UB2885" i="26" s="1"/>
  <c r="UB2886" i="26" a="1"/>
  <c r="UB2886" i="26" s="1"/>
  <c r="UB2887" i="26" a="1"/>
  <c r="UB2887" i="26"/>
  <c r="UB2888" i="26" a="1"/>
  <c r="UB2888" i="26" s="1"/>
  <c r="UB2889" i="26" a="1"/>
  <c r="UB2889" i="26" s="1"/>
  <c r="UB2890" i="26" a="1"/>
  <c r="UB2890" i="26" s="1"/>
  <c r="UB2891" i="26" a="1"/>
  <c r="UB2891" i="26" s="1"/>
  <c r="UB2892" i="26" a="1"/>
  <c r="UB2892" i="26" s="1"/>
  <c r="UB2893" i="26" a="1"/>
  <c r="UB2893" i="26" s="1"/>
  <c r="UB2894" i="26" a="1"/>
  <c r="UB2894" i="26" s="1"/>
  <c r="UB2895" i="26" a="1"/>
  <c r="UB2895" i="26" s="1"/>
  <c r="UB2896" i="26" a="1"/>
  <c r="UB2896" i="26" s="1"/>
  <c r="UB2897" i="26" a="1"/>
  <c r="UB2897" i="26"/>
  <c r="UB2898" i="26" a="1"/>
  <c r="UB2898" i="26" s="1"/>
  <c r="UB2899" i="26" a="1"/>
  <c r="UB2899" i="26"/>
  <c r="UB2900" i="26" a="1"/>
  <c r="UB2900" i="26" s="1"/>
  <c r="UB2901" i="26" a="1"/>
  <c r="UB2901" i="26" s="1"/>
  <c r="UB2902" i="26" a="1"/>
  <c r="UB2902" i="26" s="1"/>
  <c r="UB2903" i="26" a="1"/>
  <c r="UB2903" i="26"/>
  <c r="UB2904" i="26" a="1"/>
  <c r="UB2904" i="26" s="1"/>
  <c r="UB2905" i="26" a="1"/>
  <c r="UB2905" i="26"/>
  <c r="UB2906" i="26" a="1"/>
  <c r="UB2906" i="26" s="1"/>
  <c r="UB2907" i="26" a="1"/>
  <c r="UB2907" i="26"/>
  <c r="UB2908" i="26" a="1"/>
  <c r="UB2908" i="26" s="1"/>
  <c r="UB2909" i="26" a="1"/>
  <c r="UB2909" i="26" s="1"/>
  <c r="UB2910" i="26" a="1"/>
  <c r="UB2910" i="26" s="1"/>
  <c r="UB2911" i="26" a="1"/>
  <c r="UB2911" i="26"/>
  <c r="UB2912" i="26" a="1"/>
  <c r="UB2912" i="26" s="1"/>
  <c r="UB2913" i="26" a="1"/>
  <c r="UB2913" i="26"/>
  <c r="UB2914" i="26" a="1"/>
  <c r="UB2914" i="26" s="1"/>
  <c r="UB2915" i="26" a="1"/>
  <c r="UB2915" i="26" s="1"/>
  <c r="UB2916" i="26" a="1"/>
  <c r="UB2916" i="26" s="1"/>
  <c r="UB2917" i="26" a="1"/>
  <c r="UB2917" i="26" s="1"/>
  <c r="UB2918" i="26" a="1"/>
  <c r="UB2918" i="26" s="1"/>
  <c r="UB2919" i="26" a="1"/>
  <c r="UB2919" i="26" s="1"/>
  <c r="UB2920" i="26" a="1"/>
  <c r="UB2920" i="26" s="1"/>
  <c r="UB2921" i="26" a="1"/>
  <c r="UB2921" i="26" s="1"/>
  <c r="UB2922" i="26" a="1"/>
  <c r="UB2922" i="26" s="1"/>
  <c r="UB2923" i="26" a="1"/>
  <c r="UB2923" i="26"/>
  <c r="UB2924" i="26" a="1"/>
  <c r="UB2924" i="26" s="1"/>
  <c r="UB2925" i="26" a="1"/>
  <c r="UB2925" i="26" s="1"/>
  <c r="UB2926" i="26" a="1"/>
  <c r="UB2926" i="26" s="1"/>
  <c r="UB2927" i="26" a="1"/>
  <c r="UB2927" i="26" s="1"/>
  <c r="UB2928" i="26" a="1"/>
  <c r="UB2928" i="26" s="1"/>
  <c r="UB2929" i="26" a="1"/>
  <c r="UB2929" i="26" s="1"/>
  <c r="UB2930" i="26" a="1"/>
  <c r="UB2930" i="26" s="1"/>
  <c r="UB2931" i="26" a="1"/>
  <c r="UB2931" i="26"/>
  <c r="UB2932" i="26" a="1"/>
  <c r="UB2932" i="26" s="1"/>
  <c r="UB2933" i="26" a="1"/>
  <c r="UB2933" i="26" s="1"/>
  <c r="UB2934" i="26" a="1"/>
  <c r="UB2934" i="26" s="1"/>
  <c r="UB2935" i="26" a="1"/>
  <c r="UB2935" i="26" s="1"/>
  <c r="UB2936" i="26" a="1"/>
  <c r="UB2936" i="26" s="1"/>
  <c r="UB2937" i="26" a="1"/>
  <c r="UB2937" i="26"/>
  <c r="UB2938" i="26" a="1"/>
  <c r="UB2938" i="26" s="1"/>
  <c r="UB2939" i="26" a="1"/>
  <c r="UB2939" i="26"/>
  <c r="UB2940" i="26" a="1"/>
  <c r="UB2940" i="26" s="1"/>
  <c r="UB2941" i="26" a="1"/>
  <c r="UB2941" i="26" s="1"/>
  <c r="UB2942" i="26" a="1"/>
  <c r="UB2942" i="26" s="1"/>
  <c r="UB2943" i="26" a="1"/>
  <c r="UB2943" i="26"/>
  <c r="UB2944" i="26" a="1"/>
  <c r="UB2944" i="26" s="1"/>
  <c r="UB2945" i="26" a="1"/>
  <c r="UB2945" i="26"/>
  <c r="UB2946" i="26" a="1"/>
  <c r="UB2946" i="26" s="1"/>
  <c r="UB2947" i="26" a="1"/>
  <c r="UB2947" i="26" s="1"/>
  <c r="UB2948" i="26" a="1"/>
  <c r="UB2948" i="26" s="1"/>
  <c r="UB2949" i="26" a="1"/>
  <c r="UB2949" i="26" s="1"/>
  <c r="UB2950" i="26" a="1"/>
  <c r="UB2950" i="26" s="1"/>
  <c r="UB2951" i="26" a="1"/>
  <c r="UB2951" i="26"/>
  <c r="UB2952" i="26" a="1"/>
  <c r="UB2952" i="26" s="1"/>
  <c r="UB2953" i="26" a="1"/>
  <c r="UB2953" i="26" s="1"/>
  <c r="UB2954" i="26" a="1"/>
  <c r="UB2954" i="26" s="1"/>
  <c r="UB2955" i="26" a="1"/>
  <c r="UB2955" i="26"/>
  <c r="UB2956" i="26" a="1"/>
  <c r="UB2956" i="26" s="1"/>
  <c r="UB2957" i="26" a="1"/>
  <c r="UB2957" i="26" s="1"/>
  <c r="UB2958" i="26" a="1"/>
  <c r="UB2958" i="26" s="1"/>
  <c r="UB2959" i="26" a="1"/>
  <c r="UB2959" i="26" s="1"/>
  <c r="UB2960" i="26" a="1"/>
  <c r="UB2960" i="26" s="1"/>
  <c r="UB2961" i="26" a="1"/>
  <c r="UB2961" i="26"/>
  <c r="UB2962" i="26" a="1"/>
  <c r="UB2962" i="26" s="1"/>
  <c r="UB2963" i="26" a="1"/>
  <c r="UB2963" i="26" s="1"/>
  <c r="UB2964" i="26" a="1"/>
  <c r="UB2964" i="26" s="1"/>
  <c r="UB2965" i="26" a="1"/>
  <c r="UB2965" i="26" s="1"/>
  <c r="UB2966" i="26" a="1"/>
  <c r="UB2966" i="26" s="1"/>
  <c r="UB2967" i="26" a="1"/>
  <c r="UB2967" i="26"/>
  <c r="UB2968" i="26" a="1"/>
  <c r="UB2968" i="26" s="1"/>
  <c r="UB2969" i="26" a="1"/>
  <c r="UB2969" i="26" s="1"/>
  <c r="UB2970" i="26" a="1"/>
  <c r="UB2970" i="26" s="1"/>
  <c r="UB2971" i="26" a="1"/>
  <c r="UB2971" i="26"/>
  <c r="UB2972" i="26" a="1"/>
  <c r="UB2972" i="26" s="1"/>
  <c r="UB2973" i="26" a="1"/>
  <c r="UB2973" i="26" s="1"/>
  <c r="UB2974" i="26" a="1"/>
  <c r="UB2974" i="26" s="1"/>
  <c r="UB2975" i="26" a="1"/>
  <c r="UB2975" i="26" s="1"/>
  <c r="UB2976" i="26" a="1"/>
  <c r="UB2976" i="26" s="1"/>
  <c r="UB2977" i="26" a="1"/>
  <c r="UB2977" i="26"/>
  <c r="UB2978" i="26" a="1"/>
  <c r="UB2978" i="26" s="1"/>
  <c r="UB2979" i="26" a="1"/>
  <c r="UB2979" i="26" s="1"/>
  <c r="UB2980" i="26" a="1"/>
  <c r="UB2980" i="26" s="1"/>
  <c r="UB2981" i="26" a="1"/>
  <c r="UB2981" i="26" s="1"/>
  <c r="UB2982" i="26" a="1"/>
  <c r="UB2982" i="26" s="1"/>
  <c r="UB2983" i="26" a="1"/>
  <c r="UB2983" i="26"/>
  <c r="UB2984" i="26" a="1"/>
  <c r="UB2984" i="26" s="1"/>
  <c r="UB2985" i="26" a="1"/>
  <c r="UB2985" i="26" s="1"/>
  <c r="UB2986" i="26" a="1"/>
  <c r="UB2986" i="26" s="1"/>
  <c r="UB2987" i="26" a="1"/>
  <c r="UB2987" i="26"/>
  <c r="UB2988" i="26" a="1"/>
  <c r="UB2988" i="26" s="1"/>
  <c r="UB2989" i="26" a="1"/>
  <c r="UB2989" i="26" s="1"/>
  <c r="UB2990" i="26" a="1"/>
  <c r="UB2990" i="26" s="1"/>
  <c r="UB2991" i="26" a="1"/>
  <c r="UB2991" i="26" s="1"/>
  <c r="UB2992" i="26" a="1"/>
  <c r="UB2992" i="26" s="1"/>
  <c r="UB2993" i="26" a="1"/>
  <c r="UB2993" i="26"/>
  <c r="UB2994" i="26" a="1"/>
  <c r="UB2994" i="26" s="1"/>
  <c r="UB2995" i="26" a="1"/>
  <c r="UB2995" i="26"/>
  <c r="UB2996" i="26" a="1"/>
  <c r="UB2996" i="26" s="1"/>
  <c r="UB2997" i="26" a="1"/>
  <c r="UB2997" i="26" s="1"/>
  <c r="UB2998" i="26" a="1"/>
  <c r="UB2998" i="26" s="1"/>
  <c r="UB2999" i="26" a="1"/>
  <c r="UB2999" i="26"/>
  <c r="UB3000" i="26" a="1"/>
  <c r="UB3000" i="26" s="1"/>
  <c r="UB3001" i="26" a="1"/>
  <c r="UB3001" i="26"/>
  <c r="UB3002" i="26" a="1"/>
  <c r="UB3002" i="26" s="1"/>
  <c r="UB3003" i="26" a="1"/>
  <c r="UB3003" i="26" s="1"/>
  <c r="UB3004" i="26" a="1"/>
  <c r="UB3004" i="26" s="1"/>
  <c r="UB3005" i="26" a="1"/>
  <c r="UB3005" i="26" s="1"/>
  <c r="UB3006" i="26" a="1"/>
  <c r="UB3006" i="26" s="1"/>
  <c r="UB3007" i="26" a="1"/>
  <c r="UB3007" i="26"/>
  <c r="UB3008" i="26" a="1"/>
  <c r="UB3008" i="26" s="1"/>
  <c r="UB3009" i="26" a="1"/>
  <c r="UB3009" i="26" s="1"/>
  <c r="UB3010" i="26" a="1"/>
  <c r="UB3010" i="26" s="1"/>
  <c r="UB3011" i="26" a="1"/>
  <c r="UB3011" i="26" s="1"/>
  <c r="UB3012" i="26" a="1"/>
  <c r="UB3012" i="26" s="1"/>
  <c r="UB3013" i="26" a="1"/>
  <c r="UB3013" i="26" s="1"/>
  <c r="UB3014" i="26" a="1"/>
  <c r="UB3014" i="26" s="1"/>
  <c r="UB3015" i="26" a="1"/>
  <c r="UB3015" i="26"/>
  <c r="UB3016" i="26" a="1"/>
  <c r="UB3016" i="26" s="1"/>
  <c r="UB3017" i="26" a="1"/>
  <c r="UB3017" i="26" s="1"/>
  <c r="UB3018" i="26" a="1"/>
  <c r="UB3018" i="26" s="1"/>
  <c r="UB3019" i="26" a="1"/>
  <c r="UB3019" i="26" s="1"/>
  <c r="UB3020" i="26" a="1"/>
  <c r="UB3020" i="26" s="1"/>
  <c r="UB3021" i="26" a="1"/>
  <c r="UB3021" i="26" s="1"/>
  <c r="UB3022" i="26" a="1"/>
  <c r="UB3022" i="26" s="1"/>
  <c r="UB3023" i="26" a="1"/>
  <c r="UB3023" i="26" s="1"/>
  <c r="UB3024" i="26" a="1"/>
  <c r="UB3024" i="26" s="1"/>
  <c r="UB3025" i="26" a="1"/>
  <c r="UB3025" i="26"/>
  <c r="UB3026" i="26" a="1"/>
  <c r="UB3026" i="26" s="1"/>
  <c r="UB3027" i="26" a="1"/>
  <c r="UB3027" i="26"/>
  <c r="UB3028" i="26" a="1"/>
  <c r="UB3028" i="26" s="1"/>
  <c r="UB3029" i="26" a="1"/>
  <c r="UB3029" i="26" s="1"/>
  <c r="UB3030" i="26" a="1"/>
  <c r="UB3030" i="26" s="1"/>
  <c r="UB3031" i="26" a="1"/>
  <c r="UB3031" i="26"/>
  <c r="UB3032" i="26" a="1"/>
  <c r="UB3032" i="26" s="1"/>
  <c r="UB3033" i="26" a="1"/>
  <c r="UB3033" i="26"/>
  <c r="UB3034" i="26" a="1"/>
  <c r="UB3034" i="26" s="1"/>
  <c r="UB3035" i="26" a="1"/>
  <c r="UB3035" i="26"/>
  <c r="UB3036" i="26" a="1"/>
  <c r="UB3036" i="26" s="1"/>
  <c r="UB3037" i="26" a="1"/>
  <c r="UB3037" i="26" s="1"/>
  <c r="UB3038" i="26" a="1"/>
  <c r="UB3038" i="26" s="1"/>
  <c r="UB3039" i="26" a="1"/>
  <c r="UB3039" i="26"/>
  <c r="UB3040" i="26" a="1"/>
  <c r="UB3040" i="26" s="1"/>
  <c r="UB3041" i="26" a="1"/>
  <c r="UB3041" i="26"/>
  <c r="UB3042" i="26" a="1"/>
  <c r="UB3042" i="26" s="1"/>
  <c r="UB3043" i="26" a="1"/>
  <c r="UB3043" i="26" s="1"/>
  <c r="UB3044" i="26" a="1"/>
  <c r="UB3044" i="26" s="1"/>
  <c r="UB3045" i="26" a="1"/>
  <c r="UB3045" i="26" s="1"/>
  <c r="UB3046" i="26" a="1"/>
  <c r="UB3046" i="26" s="1"/>
  <c r="UB3047" i="26" a="1"/>
  <c r="UB3047" i="26" s="1"/>
  <c r="UB3048" i="26" a="1"/>
  <c r="UB3048" i="26" s="1"/>
  <c r="UB3049" i="26" a="1"/>
  <c r="UB3049" i="26" s="1"/>
  <c r="UB3050" i="26" a="1"/>
  <c r="UB3050" i="26" s="1"/>
  <c r="UB3051" i="26" a="1"/>
  <c r="UB3051" i="26"/>
  <c r="UB3052" i="26" a="1"/>
  <c r="UB3052" i="26" s="1"/>
  <c r="UB3053" i="26" a="1"/>
  <c r="UB3053" i="26" s="1"/>
  <c r="UB3054" i="26" a="1"/>
  <c r="UB3054" i="26" s="1"/>
  <c r="UB3055" i="26" a="1"/>
  <c r="UB3055" i="26" s="1"/>
  <c r="UB3056" i="26" a="1"/>
  <c r="UB3056" i="26" s="1"/>
  <c r="UB3057" i="26" a="1"/>
  <c r="UB3057" i="26" s="1"/>
  <c r="UB3058" i="26" a="1"/>
  <c r="UB3058" i="26" s="1"/>
  <c r="UB3059" i="26" a="1"/>
  <c r="UB3059" i="26"/>
  <c r="UB3060" i="26" a="1"/>
  <c r="UB3060" i="26" s="1"/>
  <c r="UB3061" i="26" a="1"/>
  <c r="UB3061" i="26" s="1"/>
  <c r="UB3062" i="26" a="1"/>
  <c r="UB3062" i="26" s="1"/>
  <c r="UB3063" i="26" a="1"/>
  <c r="UB3063" i="26" s="1"/>
  <c r="UB3064" i="26" a="1"/>
  <c r="UB3064" i="26" s="1"/>
  <c r="UB3065" i="26" a="1"/>
  <c r="UB3065" i="26"/>
  <c r="UB3066" i="26" a="1"/>
  <c r="UB3066" i="26" s="1"/>
  <c r="UB3067" i="26" a="1"/>
  <c r="UB3067" i="26"/>
  <c r="UB3068" i="26" a="1"/>
  <c r="UB3068" i="26" s="1"/>
  <c r="UB3069" i="26" a="1"/>
  <c r="UB3069" i="26" s="1"/>
  <c r="UB3070" i="26" a="1"/>
  <c r="UB3070" i="26" s="1"/>
  <c r="UB3071" i="26" a="1"/>
  <c r="UB3071" i="26"/>
  <c r="UB3072" i="26" a="1"/>
  <c r="UB3072" i="26" s="1"/>
  <c r="UB3073" i="26" a="1"/>
  <c r="UB3073" i="26"/>
  <c r="UB3074" i="26" a="1"/>
  <c r="UB3074" i="26" s="1"/>
  <c r="UB3075" i="26" a="1"/>
  <c r="UB3075" i="26" s="1"/>
  <c r="UB3076" i="26" a="1"/>
  <c r="UB3076" i="26" s="1"/>
  <c r="UB3077" i="26" a="1"/>
  <c r="UB3077" i="26" s="1"/>
  <c r="UB3078" i="26" a="1"/>
  <c r="UB3078" i="26" s="1"/>
  <c r="UB3079" i="26" a="1"/>
  <c r="UB3079" i="26"/>
  <c r="UB3080" i="26" a="1"/>
  <c r="UB3080" i="26" s="1"/>
  <c r="UB3081" i="26" a="1"/>
  <c r="UB3081" i="26" s="1"/>
  <c r="UB3082" i="26" a="1"/>
  <c r="UB3082" i="26" s="1"/>
  <c r="UB3083" i="26" a="1"/>
  <c r="UB3083" i="26"/>
  <c r="UB3084" i="26" a="1"/>
  <c r="UB3084" i="26" s="1"/>
  <c r="UB3085" i="26" a="1"/>
  <c r="UB3085" i="26" s="1"/>
  <c r="UB3086" i="26" a="1"/>
  <c r="UB3086" i="26" s="1"/>
  <c r="UB3087" i="26" a="1"/>
  <c r="UB3087" i="26" s="1"/>
  <c r="UB3088" i="26" a="1"/>
  <c r="UB3088" i="26" s="1"/>
  <c r="UB3089" i="26" a="1"/>
  <c r="UB3089" i="26"/>
  <c r="UB3090" i="26" a="1"/>
  <c r="UB3090" i="26" s="1"/>
  <c r="UB3091" i="26" a="1"/>
  <c r="UB3091" i="26" s="1"/>
  <c r="UB3092" i="26" a="1"/>
  <c r="UB3092" i="26" s="1"/>
  <c r="UB3093" i="26" a="1"/>
  <c r="UB3093" i="26" s="1"/>
  <c r="UB3094" i="26" a="1"/>
  <c r="UB3094" i="26" s="1"/>
  <c r="UB3095" i="26" a="1"/>
  <c r="UB3095" i="26"/>
  <c r="UB3096" i="26" a="1"/>
  <c r="UB3096" i="26" s="1"/>
  <c r="UB3097" i="26" a="1"/>
  <c r="UB3097" i="26" s="1"/>
  <c r="UB3098" i="26" a="1"/>
  <c r="UB3098" i="26" s="1"/>
  <c r="UB3099" i="26" a="1"/>
  <c r="UB3099" i="26"/>
  <c r="UB3100" i="26" a="1"/>
  <c r="UB3100" i="26" s="1"/>
  <c r="UB3101" i="26" a="1"/>
  <c r="UB3101" i="26" s="1"/>
  <c r="UB3102" i="26" a="1"/>
  <c r="UB3102" i="26" s="1"/>
  <c r="UB3103" i="26" a="1"/>
  <c r="UB3103" i="26" s="1"/>
  <c r="UB3104" i="26" a="1"/>
  <c r="UB3104" i="26" s="1"/>
  <c r="UB3105" i="26" a="1"/>
  <c r="UB3105" i="26"/>
  <c r="UB3106" i="26" a="1"/>
  <c r="UB3106" i="26" s="1"/>
  <c r="UB3107" i="26" a="1"/>
  <c r="UB3107" i="26" s="1"/>
  <c r="UB3108" i="26" a="1"/>
  <c r="UB3108" i="26" s="1"/>
  <c r="UB3109" i="26" a="1"/>
  <c r="UB3109" i="26" s="1"/>
  <c r="UB3110" i="26" a="1"/>
  <c r="UB3110" i="26" s="1"/>
  <c r="UB3111" i="26" a="1"/>
  <c r="UB3111" i="26"/>
  <c r="UB3112" i="26" a="1"/>
  <c r="UB3112" i="26" s="1"/>
  <c r="UB3113" i="26" a="1"/>
  <c r="UB3113" i="26" s="1"/>
  <c r="UB3114" i="26" a="1"/>
  <c r="UB3114" i="26" s="1"/>
  <c r="UB3115" i="26" a="1"/>
  <c r="UB3115" i="26"/>
  <c r="UB3116" i="26" a="1"/>
  <c r="UB3116" i="26" s="1"/>
  <c r="UB3117" i="26" a="1"/>
  <c r="UB3117" i="26" s="1"/>
  <c r="UB3118" i="26" a="1"/>
  <c r="UB3118" i="26" s="1"/>
  <c r="UB3119" i="26" a="1"/>
  <c r="UB3119" i="26" s="1"/>
  <c r="UB3120" i="26" a="1"/>
  <c r="UB3120" i="26" s="1"/>
  <c r="UB3121" i="26" a="1"/>
  <c r="UB3121" i="26" s="1"/>
  <c r="UB3122" i="26" a="1"/>
  <c r="UB3122" i="26" s="1"/>
  <c r="UB3123" i="26" a="1"/>
  <c r="UB3123" i="26" s="1"/>
  <c r="UB3124" i="26" a="1"/>
  <c r="UB3124" i="26" s="1"/>
  <c r="UB3125" i="26" a="1"/>
  <c r="UB3125" i="26" s="1"/>
  <c r="UB3126" i="26" a="1"/>
  <c r="UB3126" i="26" s="1"/>
  <c r="UB3127" i="26" a="1"/>
  <c r="UB3127" i="26"/>
  <c r="UB3128" i="26" a="1"/>
  <c r="UB3128" i="26" s="1"/>
  <c r="UB3129" i="26" a="1"/>
  <c r="UB3129" i="26" s="1"/>
  <c r="UB3130" i="26" a="1"/>
  <c r="UB3130" i="26" s="1"/>
  <c r="UB3131" i="26" a="1"/>
  <c r="UB3131" i="26"/>
  <c r="UB3132" i="26" a="1"/>
  <c r="UB3132" i="26" s="1"/>
  <c r="UB3133" i="26" a="1"/>
  <c r="UB3133" i="26" s="1"/>
  <c r="UB3134" i="26" a="1"/>
  <c r="UB3134" i="26" s="1"/>
  <c r="UB3135" i="26" a="1"/>
  <c r="UB3135" i="26"/>
  <c r="UB3136" i="26" a="1"/>
  <c r="UB3136" i="26" s="1"/>
  <c r="UB3137" i="26" a="1"/>
  <c r="UB3137" i="26" s="1"/>
  <c r="UB3138" i="26" a="1"/>
  <c r="UB3138" i="26" s="1"/>
  <c r="UB3139" i="26" a="1"/>
  <c r="UB3139" i="26" s="1"/>
  <c r="UB3140" i="26" a="1"/>
  <c r="UB3140" i="26" s="1"/>
  <c r="UB3141" i="26" a="1"/>
  <c r="UB3141" i="26" s="1"/>
  <c r="UB3142" i="26" a="1"/>
  <c r="UB3142" i="26" s="1"/>
  <c r="UB3143" i="26" a="1"/>
  <c r="UB3143" i="26" s="1"/>
  <c r="UB3144" i="26" a="1"/>
  <c r="UB3144" i="26" s="1"/>
  <c r="UB3145" i="26" a="1"/>
  <c r="UB3145" i="26" s="1"/>
  <c r="UB3146" i="26" a="1"/>
  <c r="UB3146" i="26" s="1"/>
  <c r="UB3147" i="26" a="1"/>
  <c r="UB3147" i="26"/>
  <c r="UB3148" i="26" a="1"/>
  <c r="UB3148" i="26" s="1"/>
  <c r="UB3149" i="26" a="1"/>
  <c r="UB3149" i="26" s="1"/>
  <c r="UB3150" i="26" a="1"/>
  <c r="UB3150" i="26" s="1"/>
  <c r="UB3151" i="26" a="1"/>
  <c r="UB3151" i="26"/>
  <c r="UB3152" i="26" a="1"/>
  <c r="UB3152" i="26" s="1"/>
  <c r="UB3153" i="26" a="1"/>
  <c r="UB3153" i="26" s="1"/>
  <c r="UB3154" i="26" a="1"/>
  <c r="UB3154" i="26" s="1"/>
  <c r="UB3155" i="26" a="1"/>
  <c r="UB3155" i="26" s="1"/>
  <c r="UB3156" i="26" a="1"/>
  <c r="UB3156" i="26" s="1"/>
  <c r="UB3157" i="26" a="1"/>
  <c r="UB3157" i="26" s="1"/>
  <c r="UB3158" i="26" a="1"/>
  <c r="UB3158" i="26" s="1"/>
  <c r="UB3159" i="26" a="1"/>
  <c r="UB3159" i="26"/>
  <c r="UB3160" i="26" a="1"/>
  <c r="UB3160" i="26" s="1"/>
  <c r="UB3161" i="26" a="1"/>
  <c r="UB3161" i="26" s="1"/>
  <c r="UB3162" i="26" a="1"/>
  <c r="UB3162" i="26" s="1"/>
  <c r="UB3163" i="26" a="1"/>
  <c r="UB3163" i="26" s="1"/>
  <c r="UB3164" i="26" a="1"/>
  <c r="UB3164" i="26" s="1"/>
  <c r="UB3165" i="26" a="1"/>
  <c r="UB3165" i="26" s="1"/>
  <c r="UB3166" i="26" a="1"/>
  <c r="UB3166" i="26" s="1"/>
  <c r="UB3167" i="26" a="1"/>
  <c r="UB3167" i="26"/>
  <c r="UB3168" i="26" a="1"/>
  <c r="UB3168" i="26" s="1"/>
  <c r="UB3169" i="26" a="1"/>
  <c r="UB3169" i="26" s="1"/>
  <c r="UB3170" i="26" a="1"/>
  <c r="UB3170" i="26" s="1"/>
  <c r="UB3171" i="26" a="1"/>
  <c r="UB3171" i="26" s="1"/>
  <c r="UB3172" i="26" a="1"/>
  <c r="UB3172" i="26" s="1"/>
  <c r="UB3173" i="26" a="1"/>
  <c r="UB3173" i="26" s="1"/>
  <c r="UB3174" i="26" a="1"/>
  <c r="UB3174" i="26" s="1"/>
  <c r="UB3175" i="26" a="1"/>
  <c r="UB3175" i="26"/>
  <c r="UB3176" i="26" a="1"/>
  <c r="UB3176" i="26" s="1"/>
  <c r="UB3177" i="26" a="1"/>
  <c r="UB3177" i="26" s="1"/>
  <c r="UB3178" i="26" a="1"/>
  <c r="UB3178" i="26" s="1"/>
  <c r="UB3179" i="26" a="1"/>
  <c r="UB3179" i="26"/>
  <c r="UB3180" i="26" a="1"/>
  <c r="UB3180" i="26" s="1"/>
  <c r="UB3181" i="26" a="1"/>
  <c r="UB3181" i="26" s="1"/>
  <c r="UB3182" i="26" a="1"/>
  <c r="UB3182" i="26" s="1"/>
  <c r="UB3183" i="26" a="1"/>
  <c r="UB3183" i="26" s="1"/>
  <c r="UB3184" i="26" a="1"/>
  <c r="UB3184" i="26" s="1"/>
  <c r="UB3185" i="26" a="1"/>
  <c r="UB3185" i="26" s="1"/>
  <c r="UB3186" i="26" a="1"/>
  <c r="UB3186" i="26" s="1"/>
  <c r="UB3187" i="26" a="1"/>
  <c r="UB3187" i="26" s="1"/>
  <c r="UB3188" i="26" a="1"/>
  <c r="UB3188" i="26" s="1"/>
  <c r="UB3189" i="26" a="1"/>
  <c r="UB3189" i="26" s="1"/>
  <c r="UB3190" i="26" a="1"/>
  <c r="UB3190" i="26" s="1"/>
  <c r="UB3191" i="26" a="1"/>
  <c r="UB3191" i="26"/>
  <c r="UB3192" i="26" a="1"/>
  <c r="UB3192" i="26" s="1"/>
  <c r="UB3193" i="26" a="1"/>
  <c r="UB3193" i="26" s="1"/>
  <c r="UB3194" i="26" a="1"/>
  <c r="UB3194" i="26" s="1"/>
  <c r="UB3195" i="26" a="1"/>
  <c r="UB3195" i="26"/>
  <c r="UB3196" i="26" a="1"/>
  <c r="UB3196" i="26" s="1"/>
  <c r="UB3197" i="26" a="1"/>
  <c r="UB3197" i="26" s="1"/>
  <c r="UB3198" i="26" a="1"/>
  <c r="UB3198" i="26" s="1"/>
  <c r="UB3199" i="26" a="1"/>
  <c r="UB3199" i="26"/>
  <c r="UB3200" i="26" a="1"/>
  <c r="UB3200" i="26" s="1"/>
  <c r="UB3201" i="26" a="1"/>
  <c r="UB3201" i="26" s="1"/>
  <c r="UB3202" i="26" a="1"/>
  <c r="UB3202" i="26" s="1"/>
  <c r="UB3203" i="26" a="1"/>
  <c r="UB3203" i="26" s="1"/>
  <c r="UB3204" i="26" a="1"/>
  <c r="UB3204" i="26" s="1"/>
  <c r="UB3205" i="26" a="1"/>
  <c r="UB3205" i="26" s="1"/>
  <c r="UB3206" i="26" a="1"/>
  <c r="UB3206" i="26" s="1"/>
  <c r="UB3207" i="26" a="1"/>
  <c r="UB3207" i="26" s="1"/>
  <c r="UB3208" i="26" a="1"/>
  <c r="UB3208" i="26" s="1"/>
  <c r="UB3209" i="26" a="1"/>
  <c r="UB3209" i="26" s="1"/>
  <c r="UB3210" i="26" a="1"/>
  <c r="UB3210" i="26" s="1"/>
  <c r="UB3211" i="26" a="1"/>
  <c r="UB3211" i="26"/>
  <c r="UB3212" i="26" a="1"/>
  <c r="UB3212" i="26" s="1"/>
  <c r="UB3213" i="26" a="1"/>
  <c r="UB3213" i="26" s="1"/>
  <c r="UB3214" i="26" a="1"/>
  <c r="UB3214" i="26" s="1"/>
  <c r="UB3215" i="26" a="1"/>
  <c r="UB3215" i="26"/>
  <c r="UB3216" i="26" a="1"/>
  <c r="UB3216" i="26" s="1"/>
  <c r="UB3217" i="26" a="1"/>
  <c r="UB3217" i="26" s="1"/>
  <c r="UB3218" i="26" a="1"/>
  <c r="UB3218" i="26" s="1"/>
  <c r="UB3219" i="26" a="1"/>
  <c r="UB3219" i="26" s="1"/>
  <c r="UB3220" i="26" a="1"/>
  <c r="UB3220" i="26" s="1"/>
  <c r="UB3221" i="26" a="1"/>
  <c r="UB3221" i="26" s="1"/>
  <c r="UB3222" i="26" a="1"/>
  <c r="UB3222" i="26" s="1"/>
  <c r="UB3223" i="26" a="1"/>
  <c r="UB3223" i="26"/>
  <c r="UB3224" i="26" a="1"/>
  <c r="UB3224" i="26" s="1"/>
  <c r="UB3225" i="26" a="1"/>
  <c r="UB3225" i="26" s="1"/>
  <c r="UB3226" i="26" a="1"/>
  <c r="UB3226" i="26" s="1"/>
  <c r="UB3227" i="26" a="1"/>
  <c r="UB3227" i="26" s="1"/>
  <c r="UB3228" i="26" a="1"/>
  <c r="UB3228" i="26" s="1"/>
  <c r="UB3229" i="26" a="1"/>
  <c r="UB3229" i="26" s="1"/>
  <c r="UB3230" i="26" a="1"/>
  <c r="UB3230" i="26" s="1"/>
  <c r="UB3231" i="26" a="1"/>
  <c r="UB3231" i="26"/>
  <c r="UB3232" i="26" a="1"/>
  <c r="UB3232" i="26" s="1"/>
  <c r="UB3233" i="26" a="1"/>
  <c r="UB3233" i="26" s="1"/>
  <c r="UB3234" i="26" a="1"/>
  <c r="UB3234" i="26" s="1"/>
  <c r="UB3235" i="26" a="1"/>
  <c r="UB3235" i="26" s="1"/>
  <c r="UB3236" i="26" a="1"/>
  <c r="UB3236" i="26" s="1"/>
  <c r="UB3237" i="26" a="1"/>
  <c r="UB3237" i="26" s="1"/>
  <c r="UB3238" i="26" a="1"/>
  <c r="UB3238" i="26" s="1"/>
  <c r="UB3239" i="26" a="1"/>
  <c r="UB3239" i="26"/>
  <c r="UB3240" i="26" a="1"/>
  <c r="UB3240" i="26" s="1"/>
  <c r="UB3241" i="26" a="1"/>
  <c r="UB3241" i="26" s="1"/>
  <c r="UB3242" i="26" a="1"/>
  <c r="UB3242" i="26" s="1"/>
  <c r="UB3243" i="26" a="1"/>
  <c r="UB3243" i="26"/>
  <c r="UB3244" i="26" a="1"/>
  <c r="UB3244" i="26" s="1"/>
  <c r="UB3245" i="26" a="1"/>
  <c r="UB3245" i="26" s="1"/>
  <c r="UB3246" i="26" a="1"/>
  <c r="UB3246" i="26" s="1"/>
  <c r="UB3247" i="26" a="1"/>
  <c r="UB3247" i="26" s="1"/>
  <c r="UB3248" i="26" a="1"/>
  <c r="UB3248" i="26" s="1"/>
  <c r="UB3249" i="26" a="1"/>
  <c r="UB3249" i="26" s="1"/>
  <c r="UB3250" i="26" a="1"/>
  <c r="UB3250" i="26" s="1"/>
  <c r="UB3251" i="26" a="1"/>
  <c r="UB3251" i="26" s="1"/>
  <c r="UB3252" i="26" a="1"/>
  <c r="UB3252" i="26" s="1"/>
  <c r="UB3253" i="26" a="1"/>
  <c r="UB3253" i="26" s="1"/>
  <c r="UB3254" i="26" a="1"/>
  <c r="UB3254" i="26" s="1"/>
  <c r="UB3255" i="26" a="1"/>
  <c r="UB3255" i="26"/>
  <c r="UB3256" i="26" a="1"/>
  <c r="UB3256" i="26" s="1"/>
  <c r="UB3257" i="26" a="1"/>
  <c r="UB3257" i="26" s="1"/>
  <c r="UB3258" i="26" a="1"/>
  <c r="UB3258" i="26" s="1"/>
  <c r="UB3259" i="26" a="1"/>
  <c r="UB3259" i="26"/>
  <c r="UB3260" i="26" a="1"/>
  <c r="UB3260" i="26" s="1"/>
  <c r="UB3261" i="26" a="1"/>
  <c r="UB3261" i="26" s="1"/>
  <c r="UB3262" i="26" a="1"/>
  <c r="UB3262" i="26" s="1"/>
  <c r="UB3263" i="26" a="1"/>
  <c r="UB3263" i="26"/>
  <c r="UB3264" i="26" a="1"/>
  <c r="UB3264" i="26" s="1"/>
  <c r="UB3265" i="26" a="1"/>
  <c r="UB3265" i="26" s="1"/>
  <c r="UB3266" i="26" a="1"/>
  <c r="UB3266" i="26" s="1"/>
  <c r="UB3267" i="26" a="1"/>
  <c r="UB3267" i="26" s="1"/>
  <c r="UB3268" i="26" a="1"/>
  <c r="UB3268" i="26" s="1"/>
  <c r="UB3269" i="26" a="1"/>
  <c r="UB3269" i="26" s="1"/>
  <c r="UB3270" i="26" a="1"/>
  <c r="UB3270" i="26" s="1"/>
  <c r="UB3271" i="26" a="1"/>
  <c r="UB3271" i="26" s="1"/>
  <c r="UB3272" i="26" a="1"/>
  <c r="UB3272" i="26" s="1"/>
  <c r="UB3273" i="26" a="1"/>
  <c r="UB3273" i="26" s="1"/>
  <c r="UB3274" i="26" a="1"/>
  <c r="UB3274" i="26" s="1"/>
  <c r="UB3275" i="26" a="1"/>
  <c r="UB3275" i="26"/>
  <c r="UB3276" i="26" a="1"/>
  <c r="UB3276" i="26" s="1"/>
  <c r="UB3277" i="26" a="1"/>
  <c r="UB3277" i="26" s="1"/>
  <c r="UB3278" i="26" a="1"/>
  <c r="UB3278" i="26" s="1"/>
  <c r="UB3279" i="26" a="1"/>
  <c r="UB3279" i="26"/>
  <c r="UB3280" i="26" a="1"/>
  <c r="UB3280" i="26" s="1"/>
  <c r="UB3281" i="26" a="1"/>
  <c r="UB3281" i="26" s="1"/>
  <c r="UB3282" i="26" a="1"/>
  <c r="UB3282" i="26" s="1"/>
  <c r="UB3283" i="26" a="1"/>
  <c r="UB3283" i="26" s="1"/>
  <c r="UB3284" i="26" a="1"/>
  <c r="UB3284" i="26" s="1"/>
  <c r="UB3285" i="26" a="1"/>
  <c r="UB3285" i="26" s="1"/>
  <c r="UB3286" i="26" a="1"/>
  <c r="UB3286" i="26" s="1"/>
  <c r="UB3287" i="26" a="1"/>
  <c r="UB3287" i="26"/>
  <c r="UB3288" i="26" a="1"/>
  <c r="UB3288" i="26" s="1"/>
  <c r="UB3289" i="26" a="1"/>
  <c r="UB3289" i="26" s="1"/>
  <c r="UB3290" i="26" a="1"/>
  <c r="UB3290" i="26" s="1"/>
  <c r="UB3291" i="26" a="1"/>
  <c r="UB3291" i="26" s="1"/>
  <c r="UB3292" i="26" a="1"/>
  <c r="UB3292" i="26" s="1"/>
  <c r="UB3293" i="26" a="1"/>
  <c r="UB3293" i="26" s="1"/>
  <c r="UB3294" i="26" a="1"/>
  <c r="UB3294" i="26" s="1"/>
  <c r="UB3295" i="26" a="1"/>
  <c r="UB3295" i="26"/>
  <c r="UB3296" i="26" a="1"/>
  <c r="UB3296" i="26" s="1"/>
  <c r="UB3297" i="26" a="1"/>
  <c r="UB3297" i="26" s="1"/>
  <c r="UB3298" i="26" a="1"/>
  <c r="UB3298" i="26" s="1"/>
  <c r="UB3299" i="26" a="1"/>
  <c r="UB3299" i="26" s="1"/>
  <c r="UB3300" i="26" a="1"/>
  <c r="UB3300" i="26" s="1"/>
  <c r="UB3301" i="26" a="1"/>
  <c r="UB3301" i="26" s="1"/>
  <c r="UB3302" i="26" a="1"/>
  <c r="UB3302" i="26" s="1"/>
  <c r="UB3303" i="26" a="1"/>
  <c r="UB3303" i="26"/>
  <c r="UB3304" i="26" a="1"/>
  <c r="UB3304" i="26" s="1"/>
  <c r="UB3305" i="26" a="1"/>
  <c r="UB3305" i="26" s="1"/>
  <c r="UB3306" i="26" a="1"/>
  <c r="UB3306" i="26" s="1"/>
  <c r="UB3307" i="26" a="1"/>
  <c r="UB3307" i="26"/>
  <c r="UB3308" i="26" a="1"/>
  <c r="UB3308" i="26" s="1"/>
  <c r="UB3309" i="26" a="1"/>
  <c r="UB3309" i="26" s="1"/>
  <c r="UB3310" i="26" a="1"/>
  <c r="UB3310" i="26" s="1"/>
  <c r="UB3311" i="26" a="1"/>
  <c r="UB3311" i="26" s="1"/>
  <c r="UB3312" i="26" a="1"/>
  <c r="UB3312" i="26" s="1"/>
  <c r="UB3313" i="26" a="1"/>
  <c r="UB3313" i="26" s="1"/>
  <c r="UB3314" i="26" a="1"/>
  <c r="UB3314" i="26" s="1"/>
  <c r="UB3315" i="26" a="1"/>
  <c r="UB3315" i="26" s="1"/>
  <c r="UB3316" i="26" a="1"/>
  <c r="UB3316" i="26" s="1"/>
  <c r="UB3317" i="26" a="1"/>
  <c r="UB3317" i="26" s="1"/>
  <c r="UB3318" i="26" a="1"/>
  <c r="UB3318" i="26" s="1"/>
  <c r="UB3319" i="26" a="1"/>
  <c r="UB3319" i="26"/>
  <c r="UB3320" i="26" a="1"/>
  <c r="UB3320" i="26" s="1"/>
  <c r="UB3321" i="26" a="1"/>
  <c r="UB3321" i="26" s="1"/>
  <c r="UB3322" i="26" a="1"/>
  <c r="UB3322" i="26" s="1"/>
  <c r="UB3323" i="26" a="1"/>
  <c r="UB3323" i="26"/>
  <c r="UB3324" i="26" a="1"/>
  <c r="UB3324" i="26" s="1"/>
  <c r="UB3325" i="26" a="1"/>
  <c r="UB3325" i="26" s="1"/>
  <c r="UB3326" i="26" a="1"/>
  <c r="UB3326" i="26" s="1"/>
  <c r="UB3327" i="26" a="1"/>
  <c r="UB3327" i="26"/>
  <c r="UB3328" i="26" a="1"/>
  <c r="UB3328" i="26" s="1"/>
  <c r="UB3329" i="26" a="1"/>
  <c r="UB3329" i="26"/>
  <c r="UB3330" i="26" a="1"/>
  <c r="UB3330" i="26" s="1"/>
  <c r="UB3331" i="26" a="1"/>
  <c r="UB3331" i="26"/>
  <c r="UB3332" i="26" a="1"/>
  <c r="UB3332" i="26" s="1"/>
  <c r="UB3333" i="26" a="1"/>
  <c r="UB3333" i="26" s="1"/>
  <c r="UB3334" i="26" a="1"/>
  <c r="UB3334" i="26" s="1"/>
  <c r="UB3335" i="26" a="1"/>
  <c r="UB3335" i="26"/>
  <c r="UB3336" i="26" a="1"/>
  <c r="UB3336" i="26" s="1"/>
  <c r="UB3337" i="26" a="1"/>
  <c r="UB3337" i="26" s="1"/>
  <c r="UB3338" i="26" a="1"/>
  <c r="UB3338" i="26" s="1"/>
  <c r="UB3339" i="26" a="1"/>
  <c r="UB3339" i="26"/>
  <c r="UB3340" i="26" a="1"/>
  <c r="UB3340" i="26" s="1"/>
  <c r="UB3341" i="26" a="1"/>
  <c r="UB3341" i="26" s="1"/>
  <c r="UB3342" i="26" a="1"/>
  <c r="UB3342" i="26" s="1"/>
  <c r="UB3343" i="26" a="1"/>
  <c r="UB3343" i="26" s="1"/>
  <c r="UB3344" i="26" a="1"/>
  <c r="UB3344" i="26" s="1"/>
  <c r="UB3345" i="26" a="1"/>
  <c r="UB3345" i="26"/>
  <c r="UB3346" i="26" a="1"/>
  <c r="UB3346" i="26" s="1"/>
  <c r="UB3347" i="26" a="1"/>
  <c r="UB3347" i="26"/>
  <c r="UB3348" i="26" a="1"/>
  <c r="UB3348" i="26" s="1"/>
  <c r="UB3349" i="26" a="1"/>
  <c r="UB3349" i="26" s="1"/>
  <c r="UB3350" i="26" a="1"/>
  <c r="UB3350" i="26" s="1"/>
  <c r="UB3351" i="26" a="1"/>
  <c r="UB3351" i="26"/>
  <c r="UB3352" i="26" a="1"/>
  <c r="UB3352" i="26" s="1"/>
  <c r="UB3353" i="26" a="1"/>
  <c r="UB3353" i="26"/>
  <c r="UB3354" i="26" a="1"/>
  <c r="UB3354" i="26" s="1"/>
  <c r="UB3355" i="26" a="1"/>
  <c r="UB3355" i="26" s="1"/>
  <c r="UB3356" i="26" a="1"/>
  <c r="UB3356" i="26" s="1"/>
  <c r="UB3357" i="26" a="1"/>
  <c r="UB3357" i="26" s="1"/>
  <c r="UB3358" i="26" a="1"/>
  <c r="UB3358" i="26" s="1"/>
  <c r="UB3359" i="26" a="1"/>
  <c r="UB3359" i="26"/>
  <c r="UB3360" i="26" a="1"/>
  <c r="UB3360" i="26" s="1"/>
  <c r="UB3361" i="26" a="1"/>
  <c r="UB3361" i="26" s="1"/>
  <c r="UB3362" i="26" a="1"/>
  <c r="UB3362" i="26" s="1"/>
  <c r="UB3363" i="26" a="1"/>
  <c r="UB3363" i="26" s="1"/>
  <c r="UB3364" i="26" a="1"/>
  <c r="UB3364" i="26" s="1"/>
  <c r="UB3365" i="26" a="1"/>
  <c r="UB3365" i="26" s="1"/>
  <c r="UB3366" i="26" a="1"/>
  <c r="UB3366" i="26" s="1"/>
  <c r="UB3367" i="26" a="1"/>
  <c r="UB3367" i="26"/>
  <c r="UB3368" i="26" a="1"/>
  <c r="UB3368" i="26" s="1"/>
  <c r="UB3369" i="26" a="1"/>
  <c r="UB3369" i="26" s="1"/>
  <c r="UB3370" i="26" a="1"/>
  <c r="UB3370" i="26" s="1"/>
  <c r="UB3371" i="26" a="1"/>
  <c r="UB3371" i="26" s="1"/>
  <c r="UB3372" i="26" a="1"/>
  <c r="UB3372" i="26" s="1"/>
  <c r="UB3373" i="26" a="1"/>
  <c r="UB3373" i="26" s="1"/>
  <c r="UB3374" i="26" a="1"/>
  <c r="UB3374" i="26" s="1"/>
  <c r="UB3375" i="26" a="1"/>
  <c r="UB3375" i="26" s="1"/>
  <c r="UB3376" i="26" a="1"/>
  <c r="UB3376" i="26" s="1"/>
  <c r="UB3377" i="26" a="1"/>
  <c r="UB3377" i="26"/>
  <c r="UB3378" i="26" a="1"/>
  <c r="UB3378" i="26" s="1"/>
  <c r="UB3379" i="26" a="1"/>
  <c r="UB3379" i="26"/>
  <c r="UB3380" i="26" a="1"/>
  <c r="UB3380" i="26" s="1"/>
  <c r="UB3381" i="26" a="1"/>
  <c r="UB3381" i="26" s="1"/>
  <c r="UB3382" i="26" a="1"/>
  <c r="UB3382" i="26" s="1"/>
  <c r="UB3383" i="26" a="1"/>
  <c r="UB3383" i="26"/>
  <c r="UB3384" i="26" a="1"/>
  <c r="UB3384" i="26" s="1"/>
  <c r="UB3385" i="26" a="1"/>
  <c r="UB3385" i="26" s="1"/>
  <c r="UB3386" i="26" a="1"/>
  <c r="UB3386" i="26" s="1"/>
  <c r="UB3387" i="26" a="1"/>
  <c r="UB3387" i="26" s="1"/>
  <c r="UB3388" i="26" a="1"/>
  <c r="UB3388" i="26" s="1"/>
  <c r="UB3389" i="26" a="1"/>
  <c r="UB3389" i="26" s="1"/>
  <c r="UB3390" i="26" a="1"/>
  <c r="UB3390" i="26" s="1"/>
  <c r="UB3391" i="26" a="1"/>
  <c r="UB3391" i="26" s="1"/>
  <c r="UB3392" i="26" a="1"/>
  <c r="UB3392" i="26" s="1"/>
  <c r="UB3393" i="26" a="1"/>
  <c r="UB3393" i="26" s="1"/>
  <c r="UB3394" i="26" a="1"/>
  <c r="UB3394" i="26" s="1"/>
  <c r="UB3395" i="26" a="1"/>
  <c r="UB3395" i="26"/>
  <c r="UB3396" i="26" a="1"/>
  <c r="UB3396" i="26" s="1"/>
  <c r="UB3397" i="26" a="1"/>
  <c r="UB3397" i="26" s="1"/>
  <c r="UB3398" i="26" a="1"/>
  <c r="UB3398" i="26" s="1"/>
  <c r="UB3399" i="26" a="1"/>
  <c r="UB3399" i="26"/>
  <c r="UB3400" i="26" a="1"/>
  <c r="UB3400" i="26" s="1"/>
  <c r="UB3401" i="26" a="1"/>
  <c r="UB3401" i="26" s="1"/>
  <c r="UB3402" i="26" a="1"/>
  <c r="UB3402" i="26" s="1"/>
  <c r="UB3403" i="26" a="1"/>
  <c r="UB3403" i="26" s="1"/>
  <c r="UB3404" i="26" a="1"/>
  <c r="UB3404" i="26" s="1"/>
  <c r="UB3405" i="26" a="1"/>
  <c r="UB3405" i="26" s="1"/>
  <c r="UB3406" i="26" a="1"/>
  <c r="UB3406" i="26" s="1"/>
  <c r="UB3407" i="26" a="1"/>
  <c r="UB3407" i="26"/>
  <c r="UB3408" i="26" a="1"/>
  <c r="UB3408" i="26" s="1"/>
  <c r="UB3409" i="26" a="1"/>
  <c r="UB3409" i="26" s="1"/>
  <c r="UB3410" i="26" a="1"/>
  <c r="UB3410" i="26" s="1"/>
  <c r="UB3411" i="26" a="1"/>
  <c r="UB3411" i="26" s="1"/>
  <c r="UB3412" i="26" a="1"/>
  <c r="UB3412" i="26" s="1"/>
  <c r="UB3413" i="26" a="1"/>
  <c r="UB3413" i="26" s="1"/>
  <c r="UB3414" i="26" a="1"/>
  <c r="UB3414" i="26" s="1"/>
  <c r="UB3415" i="26" a="1"/>
  <c r="UB3415" i="26"/>
  <c r="UB3416" i="26" a="1"/>
  <c r="UB3416" i="26" s="1"/>
  <c r="UB3417" i="26" a="1"/>
  <c r="UB3417" i="26" s="1"/>
  <c r="UB3418" i="26" a="1"/>
  <c r="UB3418" i="26" s="1"/>
  <c r="UB3419" i="26" a="1"/>
  <c r="UB3419" i="26"/>
  <c r="UB3420" i="26" a="1"/>
  <c r="UB3420" i="26" s="1"/>
  <c r="UB3421" i="26" a="1"/>
  <c r="UB3421" i="26" s="1"/>
  <c r="UB3422" i="26" a="1"/>
  <c r="UB3422" i="26" s="1"/>
  <c r="UB3423" i="26" a="1"/>
  <c r="UB3423" i="26" s="1"/>
  <c r="UB3424" i="26" a="1"/>
  <c r="UB3424" i="26" s="1"/>
  <c r="UB3425" i="26" a="1"/>
  <c r="UB3425" i="26"/>
  <c r="UB3426" i="26" a="1"/>
  <c r="UB3426" i="26" s="1"/>
  <c r="UB3427" i="26" a="1"/>
  <c r="UB3427" i="26" s="1"/>
  <c r="UB3428" i="26" a="1"/>
  <c r="UB3428" i="26" s="1"/>
  <c r="UB3429" i="26" a="1"/>
  <c r="UB3429" i="26" s="1"/>
  <c r="UB3430" i="26" a="1"/>
  <c r="UB3430" i="26" s="1"/>
  <c r="UB3431" i="26" a="1"/>
  <c r="UB3431" i="26"/>
  <c r="UB3432" i="26" a="1"/>
  <c r="UB3432" i="26" s="1"/>
  <c r="UB3433" i="26" a="1"/>
  <c r="UB3433" i="26" s="1"/>
  <c r="UB3434" i="26" a="1"/>
  <c r="UB3434" i="26" s="1"/>
  <c r="UB3435" i="26" a="1"/>
  <c r="UB3435" i="26"/>
  <c r="UB3436" i="26" a="1"/>
  <c r="UB3436" i="26" s="1"/>
  <c r="UB3437" i="26" a="1"/>
  <c r="UB3437" i="26" s="1"/>
  <c r="UB3438" i="26" a="1"/>
  <c r="UB3438" i="26" s="1"/>
  <c r="UB3439" i="26" a="1"/>
  <c r="UB3439" i="26" s="1"/>
  <c r="UB3440" i="26" a="1"/>
  <c r="UB3440" i="26" s="1"/>
  <c r="UB3441" i="26" a="1"/>
  <c r="UB3441" i="26" s="1"/>
  <c r="UB3442" i="26" a="1"/>
  <c r="UB3442" i="26" s="1"/>
  <c r="UB3443" i="26" a="1"/>
  <c r="UB3443" i="26" s="1"/>
  <c r="UB3444" i="26" a="1"/>
  <c r="UB3444" i="26" s="1"/>
  <c r="UB3445" i="26" a="1"/>
  <c r="UB3445" i="26" s="1"/>
  <c r="UB3446" i="26" a="1"/>
  <c r="UB3446" i="26" s="1"/>
  <c r="UB3447" i="26" a="1"/>
  <c r="UB3447" i="26"/>
  <c r="UB3448" i="26" a="1"/>
  <c r="UB3448" i="26" s="1"/>
  <c r="UB3449" i="26" a="1"/>
  <c r="UB3449" i="26" s="1"/>
  <c r="UB3450" i="26" a="1"/>
  <c r="UB3450" i="26" s="1"/>
  <c r="UB3451" i="26" a="1"/>
  <c r="UB3451" i="26"/>
  <c r="UB3452" i="26" a="1"/>
  <c r="UB3452" i="26" s="1"/>
  <c r="UB3453" i="26" a="1"/>
  <c r="UB3453" i="26" s="1"/>
  <c r="UB3454" i="26" a="1"/>
  <c r="UB3454" i="26" s="1"/>
  <c r="UB3455" i="26" a="1"/>
  <c r="UB3455" i="26"/>
  <c r="UB3456" i="26" a="1"/>
  <c r="UB3456" i="26" s="1"/>
  <c r="UB3457" i="26" a="1"/>
  <c r="UB3457" i="26" s="1"/>
  <c r="UB3458" i="26" a="1"/>
  <c r="UB3458" i="26" s="1"/>
  <c r="UB3459" i="26" a="1"/>
  <c r="UB3459" i="26" s="1"/>
  <c r="UB3460" i="26" a="1"/>
  <c r="UB3460" i="26" s="1"/>
  <c r="UB3461" i="26" a="1"/>
  <c r="UB3461" i="26" s="1"/>
  <c r="UB3462" i="26" a="1"/>
  <c r="UB3462" i="26" s="1"/>
  <c r="UB3463" i="26" a="1"/>
  <c r="UB3463" i="26" s="1"/>
  <c r="UB3464" i="26" a="1"/>
  <c r="UB3464" i="26" s="1"/>
  <c r="UB3465" i="26" a="1"/>
  <c r="UB3465" i="26" s="1"/>
  <c r="UB3466" i="26" a="1"/>
  <c r="UB3466" i="26" s="1"/>
  <c r="UB3467" i="26" a="1"/>
  <c r="UB3467" i="26"/>
  <c r="UB3468" i="26" a="1"/>
  <c r="UB3468" i="26" s="1"/>
  <c r="UB3469" i="26" a="1"/>
  <c r="UB3469" i="26" s="1"/>
  <c r="UB3470" i="26" a="1"/>
  <c r="UB3470" i="26" s="1"/>
  <c r="UB3471" i="26" a="1"/>
  <c r="UB3471" i="26"/>
  <c r="UB3472" i="26" a="1"/>
  <c r="UB3472" i="26" s="1"/>
  <c r="UB3473" i="26" a="1"/>
  <c r="UB3473" i="26" s="1"/>
  <c r="UB3474" i="26" a="1"/>
  <c r="UB3474" i="26" s="1"/>
  <c r="UB3475" i="26" a="1"/>
  <c r="UB3475" i="26" s="1"/>
  <c r="UB3476" i="26" a="1"/>
  <c r="UB3476" i="26" s="1"/>
  <c r="UB3477" i="26" a="1"/>
  <c r="UB3477" i="26" s="1"/>
  <c r="UB3478" i="26" a="1"/>
  <c r="UB3478" i="26" s="1"/>
  <c r="UB3479" i="26" a="1"/>
  <c r="UB3479" i="26"/>
  <c r="UB3480" i="26" a="1"/>
  <c r="UB3480" i="26" s="1"/>
  <c r="UB3481" i="26" a="1"/>
  <c r="UB3481" i="26" s="1"/>
  <c r="UB3482" i="26" a="1"/>
  <c r="UB3482" i="26" s="1"/>
  <c r="UB3483" i="26" a="1"/>
  <c r="UB3483" i="26" s="1"/>
  <c r="UB3484" i="26" a="1"/>
  <c r="UB3484" i="26" s="1"/>
  <c r="UB3485" i="26" a="1"/>
  <c r="UB3485" i="26" s="1"/>
  <c r="UB3486" i="26" a="1"/>
  <c r="UB3486" i="26" s="1"/>
  <c r="UB3487" i="26" a="1"/>
  <c r="UB3487" i="26"/>
  <c r="UB3488" i="26" a="1"/>
  <c r="UB3488" i="26" s="1"/>
  <c r="UB3489" i="26" a="1"/>
  <c r="UB3489" i="26" s="1"/>
  <c r="UB3490" i="26" a="1"/>
  <c r="UB3490" i="26" s="1"/>
  <c r="UB3491" i="26" a="1"/>
  <c r="UB3491" i="26" s="1"/>
  <c r="UB3492" i="26" a="1"/>
  <c r="UB3492" i="26" s="1"/>
  <c r="UB3493" i="26" a="1"/>
  <c r="UB3493" i="26" s="1"/>
  <c r="UB3494" i="26" a="1"/>
  <c r="UB3494" i="26" s="1"/>
  <c r="UB3495" i="26" a="1"/>
  <c r="UB3495" i="26"/>
  <c r="UB3496" i="26" a="1"/>
  <c r="UB3496" i="26" s="1"/>
  <c r="UB3497" i="26" a="1"/>
  <c r="UB3497" i="26" s="1"/>
  <c r="UB3498" i="26" a="1"/>
  <c r="UB3498" i="26" s="1"/>
  <c r="UB3499" i="26" a="1"/>
  <c r="UB3499" i="26"/>
  <c r="UB3500" i="26" a="1"/>
  <c r="UB3500" i="26" s="1"/>
  <c r="UB3501" i="26" a="1"/>
  <c r="UB3501" i="26" s="1"/>
  <c r="UB3502" i="26" a="1"/>
  <c r="UB3502" i="26" s="1"/>
  <c r="UB3503" i="26" a="1"/>
  <c r="UB3503" i="26" s="1"/>
  <c r="UB3504" i="26" a="1"/>
  <c r="UB3504" i="26" s="1"/>
  <c r="UB3505" i="26" a="1"/>
  <c r="UB3505" i="26" s="1"/>
  <c r="UB3506" i="26" a="1"/>
  <c r="UB3506" i="26" s="1"/>
  <c r="UB3507" i="26" a="1"/>
  <c r="UB3507" i="26" s="1"/>
  <c r="UB3508" i="26" a="1"/>
  <c r="UB3508" i="26" s="1"/>
  <c r="UB3509" i="26" a="1"/>
  <c r="UB3509" i="26" s="1"/>
  <c r="UB3510" i="26" a="1"/>
  <c r="UB3510" i="26" s="1"/>
  <c r="UB3511" i="26" a="1"/>
  <c r="UB3511" i="26"/>
  <c r="UB3512" i="26" a="1"/>
  <c r="UB3512" i="26" s="1"/>
  <c r="UB3513" i="26" a="1"/>
  <c r="UB3513" i="26" s="1"/>
  <c r="UB3514" i="26" a="1"/>
  <c r="UB3514" i="26" s="1"/>
  <c r="UB3515" i="26" a="1"/>
  <c r="UB3515" i="26"/>
  <c r="UB3516" i="26" a="1"/>
  <c r="UB3516" i="26" s="1"/>
  <c r="UB3517" i="26" a="1"/>
  <c r="UB3517" i="26" s="1"/>
  <c r="UB3518" i="26" a="1"/>
  <c r="UB3518" i="26" s="1"/>
  <c r="UB3519" i="26" a="1"/>
  <c r="UB3519" i="26"/>
  <c r="UB3520" i="26" a="1"/>
  <c r="UB3520" i="26" s="1"/>
  <c r="UB3521" i="26" a="1"/>
  <c r="UB3521" i="26" s="1"/>
  <c r="UB3522" i="26" a="1"/>
  <c r="UB3522" i="26" s="1"/>
  <c r="UB3523" i="26" a="1"/>
  <c r="UB3523" i="26" s="1"/>
  <c r="UB3524" i="26" a="1"/>
  <c r="UB3524" i="26" s="1"/>
  <c r="UB3525" i="26" a="1"/>
  <c r="UB3525" i="26" s="1"/>
  <c r="UB3526" i="26" a="1"/>
  <c r="UB3526" i="26" s="1"/>
  <c r="UB3527" i="26" a="1"/>
  <c r="UB3527" i="26" s="1"/>
  <c r="UB3528" i="26" a="1"/>
  <c r="UB3528" i="26" s="1"/>
  <c r="UB3529" i="26" a="1"/>
  <c r="UB3529" i="26" s="1"/>
  <c r="UB3530" i="26" a="1"/>
  <c r="UB3530" i="26" s="1"/>
  <c r="UB3531" i="26" a="1"/>
  <c r="UB3531" i="26"/>
  <c r="UB3532" i="26" a="1"/>
  <c r="UB3532" i="26" s="1"/>
  <c r="UB3533" i="26" a="1"/>
  <c r="UB3533" i="26" s="1"/>
  <c r="UB3534" i="26" a="1"/>
  <c r="UB3534" i="26" s="1"/>
  <c r="UB3535" i="26" a="1"/>
  <c r="UB3535" i="26"/>
  <c r="UB3536" i="26" a="1"/>
  <c r="UB3536" i="26" s="1"/>
  <c r="UB3537" i="26" a="1"/>
  <c r="UB3537" i="26" s="1"/>
  <c r="UB3538" i="26" a="1"/>
  <c r="UB3538" i="26" s="1"/>
  <c r="UB3539" i="26" a="1"/>
  <c r="UB3539" i="26" s="1"/>
  <c r="UB3540" i="26" a="1"/>
  <c r="UB3540" i="26" s="1"/>
  <c r="UB3541" i="26" a="1"/>
  <c r="UB3541" i="26" s="1"/>
  <c r="UB3542" i="26" a="1"/>
  <c r="UB3542" i="26" s="1"/>
  <c r="UB3543" i="26" a="1"/>
  <c r="UB3543" i="26"/>
  <c r="UB3544" i="26" a="1"/>
  <c r="UB3544" i="26" s="1"/>
  <c r="UB3545" i="26" a="1"/>
  <c r="UB3545" i="26" s="1"/>
  <c r="UB3546" i="26" a="1"/>
  <c r="UB3546" i="26" s="1"/>
  <c r="UB3547" i="26" a="1"/>
  <c r="UB3547" i="26" s="1"/>
  <c r="UB3548" i="26" a="1"/>
  <c r="UB3548" i="26" s="1"/>
  <c r="UB3549" i="26" a="1"/>
  <c r="UB3549" i="26" s="1"/>
  <c r="UB3550" i="26" a="1"/>
  <c r="UB3550" i="26" s="1"/>
  <c r="UB3551" i="26" a="1"/>
  <c r="UB3551" i="26"/>
  <c r="UB3552" i="26" a="1"/>
  <c r="UB3552" i="26" s="1"/>
  <c r="UB3553" i="26" a="1"/>
  <c r="UB3553" i="26" s="1"/>
  <c r="UB3554" i="26" a="1"/>
  <c r="UB3554" i="26" s="1"/>
  <c r="UB3555" i="26" a="1"/>
  <c r="UB3555" i="26" s="1"/>
  <c r="UB3556" i="26" a="1"/>
  <c r="UB3556" i="26" s="1"/>
  <c r="UB3557" i="26" a="1"/>
  <c r="UB3557" i="26" s="1"/>
  <c r="UB3558" i="26" a="1"/>
  <c r="UB3558" i="26" s="1"/>
  <c r="UB3559" i="26" a="1"/>
  <c r="UB3559" i="26"/>
  <c r="UB3560" i="26" a="1"/>
  <c r="UB3560" i="26" s="1"/>
  <c r="UB3561" i="26" a="1"/>
  <c r="UB3561" i="26" s="1"/>
  <c r="UB3562" i="26" a="1"/>
  <c r="UB3562" i="26" s="1"/>
  <c r="UB3563" i="26" a="1"/>
  <c r="UB3563" i="26"/>
  <c r="UB3564" i="26" a="1"/>
  <c r="UB3564" i="26" s="1"/>
  <c r="UB3565" i="26" a="1"/>
  <c r="UB3565" i="26" s="1"/>
  <c r="UB3566" i="26" a="1"/>
  <c r="UB3566" i="26" s="1"/>
  <c r="UB3567" i="26" a="1"/>
  <c r="UB3567" i="26" s="1"/>
  <c r="UB3568" i="26" a="1"/>
  <c r="UB3568" i="26" s="1"/>
  <c r="UB3569" i="26" a="1"/>
  <c r="UB3569" i="26" s="1"/>
  <c r="UB3570" i="26" a="1"/>
  <c r="UB3570" i="26" s="1"/>
  <c r="UB3571" i="26" a="1"/>
  <c r="UB3571" i="26" s="1"/>
  <c r="UB3572" i="26" a="1"/>
  <c r="UB3572" i="26" s="1"/>
  <c r="UB3573" i="26" a="1"/>
  <c r="UB3573" i="26" s="1"/>
  <c r="UB3574" i="26" a="1"/>
  <c r="UB3574" i="26" s="1"/>
  <c r="UB3575" i="26" a="1"/>
  <c r="UB3575" i="26"/>
  <c r="UB3576" i="26" a="1"/>
  <c r="UB3576" i="26" s="1"/>
  <c r="UB3577" i="26" a="1"/>
  <c r="UB3577" i="26" s="1"/>
  <c r="UB3578" i="26" a="1"/>
  <c r="UB3578" i="26" s="1"/>
  <c r="UB3579" i="26" a="1"/>
  <c r="UB3579" i="26"/>
  <c r="UB3580" i="26" a="1"/>
  <c r="UB3580" i="26" s="1"/>
  <c r="UB3581" i="26" a="1"/>
  <c r="UB3581" i="26" s="1"/>
  <c r="UB3582" i="26" a="1"/>
  <c r="UB3582" i="26" s="1"/>
  <c r="UB3583" i="26" a="1"/>
  <c r="UB3583" i="26"/>
  <c r="UB3584" i="26" a="1"/>
  <c r="UB3584" i="26" s="1"/>
  <c r="UB3585" i="26" a="1"/>
  <c r="UB3585" i="26" s="1"/>
  <c r="UB3586" i="26" a="1"/>
  <c r="UB3586" i="26" s="1"/>
  <c r="UB3587" i="26" a="1"/>
  <c r="UB3587" i="26" s="1"/>
  <c r="UB3588" i="26" a="1"/>
  <c r="UB3588" i="26" s="1"/>
  <c r="UB3589" i="26" a="1"/>
  <c r="UB3589" i="26" s="1"/>
  <c r="UB3590" i="26" a="1"/>
  <c r="UB3590" i="26" s="1"/>
  <c r="UB3591" i="26" a="1"/>
  <c r="UB3591" i="26" s="1"/>
  <c r="UB3592" i="26" a="1"/>
  <c r="UB3592" i="26" s="1"/>
  <c r="UB3593" i="26" a="1"/>
  <c r="UB3593" i="26" s="1"/>
  <c r="UB3594" i="26" a="1"/>
  <c r="UB3594" i="26" s="1"/>
  <c r="UB3595" i="26" a="1"/>
  <c r="UB3595" i="26"/>
  <c r="UB3596" i="26" a="1"/>
  <c r="UB3596" i="26" s="1"/>
  <c r="UB3597" i="26" a="1"/>
  <c r="UB3597" i="26" s="1"/>
  <c r="UB3598" i="26" a="1"/>
  <c r="UB3598" i="26" s="1"/>
  <c r="UB3599" i="26" a="1"/>
  <c r="UB3599" i="26"/>
  <c r="UB3600" i="26" a="1"/>
  <c r="UB3600" i="26" s="1"/>
  <c r="UB3601" i="26" a="1"/>
  <c r="UB3601" i="26" s="1"/>
  <c r="UB3602" i="26" a="1"/>
  <c r="UB3602" i="26" s="1"/>
  <c r="UB3603" i="26" a="1"/>
  <c r="UB3603" i="26" s="1"/>
  <c r="UB3604" i="26" a="1"/>
  <c r="UB3604" i="26" s="1"/>
  <c r="UB3605" i="26" a="1"/>
  <c r="UB3605" i="26" s="1"/>
  <c r="UB3606" i="26" a="1"/>
  <c r="UB3606" i="26" s="1"/>
  <c r="UB3607" i="26" a="1"/>
  <c r="UB3607" i="26"/>
  <c r="UB3608" i="26" a="1"/>
  <c r="UB3608" i="26" s="1"/>
  <c r="UB3609" i="26" a="1"/>
  <c r="UB3609" i="26" s="1"/>
  <c r="UB3610" i="26" a="1"/>
  <c r="UB3610" i="26" s="1"/>
  <c r="UB3611" i="26" a="1"/>
  <c r="UB3611" i="26" s="1"/>
  <c r="UB3612" i="26" a="1"/>
  <c r="UB3612" i="26" s="1"/>
  <c r="UB3613" i="26" a="1"/>
  <c r="UB3613" i="26" s="1"/>
  <c r="UB3614" i="26" a="1"/>
  <c r="UB3614" i="26" s="1"/>
  <c r="UB3615" i="26" a="1"/>
  <c r="UB3615" i="26"/>
  <c r="UB3616" i="26" a="1"/>
  <c r="UB3616" i="26" s="1"/>
  <c r="UB3617" i="26" a="1"/>
  <c r="UB3617" i="26" s="1"/>
  <c r="UB3618" i="26" a="1"/>
  <c r="UB3618" i="26" s="1"/>
  <c r="UB3619" i="26" a="1"/>
  <c r="UB3619" i="26" s="1"/>
  <c r="UB3620" i="26" a="1"/>
  <c r="UB3620" i="26" s="1"/>
  <c r="UB3621" i="26" a="1"/>
  <c r="UB3621" i="26" s="1"/>
  <c r="UB3622" i="26" a="1"/>
  <c r="UB3622" i="26" s="1"/>
  <c r="UB3623" i="26" a="1"/>
  <c r="UB3623" i="26"/>
  <c r="UB3624" i="26" a="1"/>
  <c r="UB3624" i="26" s="1"/>
  <c r="UB3625" i="26" a="1"/>
  <c r="UB3625" i="26" s="1"/>
  <c r="UB3626" i="26" a="1"/>
  <c r="UB3626" i="26" s="1"/>
  <c r="UB3627" i="26" a="1"/>
  <c r="UB3627" i="26"/>
  <c r="UB3628" i="26" a="1"/>
  <c r="UB3628" i="26" s="1"/>
  <c r="UB3629" i="26" a="1"/>
  <c r="UB3629" i="26" s="1"/>
  <c r="UB3630" i="26" a="1"/>
  <c r="UB3630" i="26" s="1"/>
  <c r="UB3631" i="26" a="1"/>
  <c r="UB3631" i="26" s="1"/>
  <c r="UB3632" i="26" a="1"/>
  <c r="UB3632" i="26" s="1"/>
  <c r="UB3633" i="26" a="1"/>
  <c r="UB3633" i="26" s="1"/>
  <c r="UB3634" i="26" a="1"/>
  <c r="UB3634" i="26" s="1"/>
  <c r="UB3635" i="26" a="1"/>
  <c r="UB3635" i="26" s="1"/>
  <c r="UB3636" i="26" a="1"/>
  <c r="UB3636" i="26" s="1"/>
  <c r="UB3637" i="26" a="1"/>
  <c r="UB3637" i="26" s="1"/>
  <c r="UB3638" i="26" a="1"/>
  <c r="UB3638" i="26" s="1"/>
  <c r="UB3639" i="26" a="1"/>
  <c r="UB3639" i="26"/>
  <c r="UB3640" i="26" a="1"/>
  <c r="UB3640" i="26" s="1"/>
  <c r="UB3641" i="26" a="1"/>
  <c r="UB3641" i="26" s="1"/>
  <c r="UB3642" i="26" a="1"/>
  <c r="UB3642" i="26" s="1"/>
  <c r="UB3643" i="26" a="1"/>
  <c r="UB3643" i="26"/>
  <c r="UB3644" i="26" a="1"/>
  <c r="UB3644" i="26" s="1"/>
  <c r="UB3645" i="26" a="1"/>
  <c r="UB3645" i="26" s="1"/>
  <c r="UB3646" i="26" a="1"/>
  <c r="UB3646" i="26" s="1"/>
  <c r="UB3647" i="26" a="1"/>
  <c r="UB3647" i="26"/>
  <c r="UB3648" i="26" a="1"/>
  <c r="UB3648" i="26" s="1"/>
  <c r="UB3649" i="26" a="1"/>
  <c r="UB3649" i="26" s="1"/>
  <c r="UB3650" i="26" a="1"/>
  <c r="UB3650" i="26" s="1"/>
  <c r="UB3651" i="26" a="1"/>
  <c r="UB3651" i="26" s="1"/>
  <c r="UB3652" i="26" a="1"/>
  <c r="UB3652" i="26" s="1"/>
  <c r="UB3653" i="26" a="1"/>
  <c r="UB3653" i="26" s="1"/>
  <c r="UB3654" i="26" a="1"/>
  <c r="UB3654" i="26" s="1"/>
  <c r="UB3655" i="26" a="1"/>
  <c r="UB3655" i="26" s="1"/>
  <c r="UB3656" i="26" a="1"/>
  <c r="UB3656" i="26" s="1"/>
  <c r="UB3657" i="26" a="1"/>
  <c r="UB3657" i="26" s="1"/>
  <c r="UB3658" i="26" a="1"/>
  <c r="UB3658" i="26" s="1"/>
  <c r="UB3659" i="26" a="1"/>
  <c r="UB3659" i="26"/>
  <c r="UB3660" i="26" a="1"/>
  <c r="UB3660" i="26" s="1"/>
  <c r="UB3661" i="26" a="1"/>
  <c r="UB3661" i="26" s="1"/>
  <c r="UB3662" i="26" a="1"/>
  <c r="UB3662" i="26" s="1"/>
  <c r="UB3663" i="26" a="1"/>
  <c r="UB3663" i="26"/>
  <c r="UB3664" i="26" a="1"/>
  <c r="UB3664" i="26" s="1"/>
  <c r="UB3665" i="26" a="1"/>
  <c r="UB3665" i="26" s="1"/>
  <c r="UB3666" i="26" a="1"/>
  <c r="UB3666" i="26" s="1"/>
  <c r="UB3667" i="26" a="1"/>
  <c r="UB3667" i="26" s="1"/>
  <c r="UB3668" i="26" a="1"/>
  <c r="UB3668" i="26" s="1"/>
  <c r="UB3669" i="26" a="1"/>
  <c r="UB3669" i="26" s="1"/>
  <c r="UB3670" i="26" a="1"/>
  <c r="UB3670" i="26" s="1"/>
  <c r="UB3671" i="26" a="1"/>
  <c r="UB3671" i="26"/>
  <c r="UB3672" i="26" a="1"/>
  <c r="UB3672" i="26" s="1"/>
  <c r="UB3673" i="26" a="1"/>
  <c r="UB3673" i="26" s="1"/>
  <c r="UB3674" i="26" a="1"/>
  <c r="UB3674" i="26" s="1"/>
  <c r="UB3675" i="26" a="1"/>
  <c r="UB3675" i="26" s="1"/>
  <c r="UB3676" i="26" a="1"/>
  <c r="UB3676" i="26" s="1"/>
  <c r="UB3677" i="26" a="1"/>
  <c r="UB3677" i="26" s="1"/>
  <c r="UB3678" i="26" a="1"/>
  <c r="UB3678" i="26" s="1"/>
  <c r="UB3679" i="26" a="1"/>
  <c r="UB3679" i="26"/>
  <c r="UB3680" i="26" a="1"/>
  <c r="UB3680" i="26" s="1"/>
  <c r="UB3681" i="26" a="1"/>
  <c r="UB3681" i="26" s="1"/>
  <c r="UB3682" i="26" a="1"/>
  <c r="UB3682" i="26" s="1"/>
  <c r="UB3683" i="26" a="1"/>
  <c r="UB3683" i="26" s="1"/>
  <c r="UB3684" i="26" a="1"/>
  <c r="UB3684" i="26" s="1"/>
  <c r="UB3685" i="26" a="1"/>
  <c r="UB3685" i="26" s="1"/>
  <c r="UB3686" i="26" a="1"/>
  <c r="UB3686" i="26" s="1"/>
  <c r="UB3687" i="26" a="1"/>
  <c r="UB3687" i="26"/>
  <c r="UB3688" i="26" a="1"/>
  <c r="UB3688" i="26" s="1"/>
  <c r="UB3689" i="26" a="1"/>
  <c r="UB3689" i="26" s="1"/>
  <c r="UB3690" i="26" a="1"/>
  <c r="UB3690" i="26" s="1"/>
  <c r="UB3691" i="26" a="1"/>
  <c r="UB3691" i="26"/>
  <c r="UB3692" i="26" a="1"/>
  <c r="UB3692" i="26" s="1"/>
  <c r="UB3693" i="26" a="1"/>
  <c r="UB3693" i="26" s="1"/>
  <c r="UB3694" i="26" a="1"/>
  <c r="UB3694" i="26" s="1"/>
  <c r="UB3695" i="26" a="1"/>
  <c r="UB3695" i="26" s="1"/>
  <c r="UB3696" i="26" a="1"/>
  <c r="UB3696" i="26" s="1"/>
  <c r="UB3697" i="26" a="1"/>
  <c r="UB3697" i="26" s="1"/>
  <c r="UB3698" i="26" a="1"/>
  <c r="UB3698" i="26" s="1"/>
  <c r="UB3699" i="26" a="1"/>
  <c r="UB3699" i="26" s="1"/>
  <c r="UB3700" i="26" a="1"/>
  <c r="UB3700" i="26" s="1"/>
  <c r="UB3701" i="26" a="1"/>
  <c r="UB3701" i="26" s="1"/>
  <c r="UB3702" i="26" a="1"/>
  <c r="UB3702" i="26" s="1"/>
  <c r="UB3703" i="26" a="1"/>
  <c r="UB3703" i="26"/>
  <c r="UB3704" i="26" a="1"/>
  <c r="UB3704" i="26" s="1"/>
  <c r="UB3705" i="26" a="1"/>
  <c r="UB3705" i="26" s="1"/>
  <c r="UB3706" i="26" a="1"/>
  <c r="UB3706" i="26" s="1"/>
  <c r="UB3707" i="26" a="1"/>
  <c r="UB3707" i="26"/>
  <c r="UB3708" i="26" a="1"/>
  <c r="UB3708" i="26" s="1"/>
  <c r="UB3709" i="26" a="1"/>
  <c r="UB3709" i="26" s="1"/>
  <c r="UB3710" i="26" a="1"/>
  <c r="UB3710" i="26" s="1"/>
  <c r="UB3711" i="26" a="1"/>
  <c r="UB3711" i="26"/>
  <c r="UB3712" i="26" a="1"/>
  <c r="UB3712" i="26" s="1"/>
  <c r="UB3713" i="26" a="1"/>
  <c r="UB3713" i="26" s="1"/>
  <c r="UB3714" i="26" a="1"/>
  <c r="UB3714" i="26" s="1"/>
  <c r="UB3715" i="26" a="1"/>
  <c r="UB3715" i="26" s="1"/>
  <c r="UB3716" i="26" a="1"/>
  <c r="UB3716" i="26" s="1"/>
  <c r="UB3717" i="26" a="1"/>
  <c r="UB3717" i="26" s="1"/>
  <c r="UB3718" i="26" a="1"/>
  <c r="UB3718" i="26" s="1"/>
  <c r="UB3719" i="26" a="1"/>
  <c r="UB3719" i="26" s="1"/>
  <c r="UB3720" i="26" a="1"/>
  <c r="UB3720" i="26" s="1"/>
  <c r="UB3721" i="26" a="1"/>
  <c r="UB3721" i="26" s="1"/>
  <c r="UB3722" i="26" a="1"/>
  <c r="UB3722" i="26" s="1"/>
  <c r="UB3723" i="26" a="1"/>
  <c r="UB3723" i="26"/>
  <c r="UB3724" i="26" a="1"/>
  <c r="UB3724" i="26" s="1"/>
  <c r="UB3725" i="26" a="1"/>
  <c r="UB3725" i="26" s="1"/>
  <c r="UB3726" i="26" a="1"/>
  <c r="UB3726" i="26" s="1"/>
  <c r="UB3727" i="26" a="1"/>
  <c r="UB3727" i="26"/>
  <c r="UB3728" i="26" a="1"/>
  <c r="UB3728" i="26" s="1"/>
  <c r="UB3729" i="26" a="1"/>
  <c r="UB3729" i="26" s="1"/>
  <c r="UB3730" i="26" a="1"/>
  <c r="UB3730" i="26" s="1"/>
  <c r="UB3731" i="26" a="1"/>
  <c r="UB3731" i="26" s="1"/>
  <c r="UB3732" i="26" a="1"/>
  <c r="UB3732" i="26" s="1"/>
  <c r="UB3733" i="26" a="1"/>
  <c r="UB3733" i="26" s="1"/>
  <c r="UB3734" i="26" a="1"/>
  <c r="UB3734" i="26" s="1"/>
  <c r="UB3735" i="26" a="1"/>
  <c r="UB3735" i="26"/>
  <c r="UB3736" i="26" a="1"/>
  <c r="UB3736" i="26" s="1"/>
  <c r="UB3737" i="26" a="1"/>
  <c r="UB3737" i="26" s="1"/>
  <c r="UB3738" i="26" a="1"/>
  <c r="UB3738" i="26" s="1"/>
  <c r="UB3739" i="26" a="1"/>
  <c r="UB3739" i="26" s="1"/>
  <c r="UB3740" i="26" a="1"/>
  <c r="UB3740" i="26" s="1"/>
  <c r="UB3741" i="26" a="1"/>
  <c r="UB3741" i="26" s="1"/>
  <c r="UB3742" i="26" a="1"/>
  <c r="UB3742" i="26" s="1"/>
  <c r="UB3743" i="26" a="1"/>
  <c r="UB3743" i="26"/>
  <c r="UB3744" i="26" a="1"/>
  <c r="UB3744" i="26" s="1"/>
  <c r="UB3745" i="26" a="1"/>
  <c r="UB3745" i="26" s="1"/>
  <c r="UB3746" i="26" a="1"/>
  <c r="UB3746" i="26" s="1"/>
  <c r="UB3747" i="26" a="1"/>
  <c r="UB3747" i="26" s="1"/>
  <c r="UB3748" i="26" a="1"/>
  <c r="UB3748" i="26" s="1"/>
  <c r="UB3749" i="26" a="1"/>
  <c r="UB3749" i="26" s="1"/>
  <c r="UB3750" i="26" a="1"/>
  <c r="UB3750" i="26" s="1"/>
  <c r="UB3751" i="26" a="1"/>
  <c r="UB3751" i="26"/>
  <c r="UB3752" i="26" a="1"/>
  <c r="UB3752" i="26" s="1"/>
  <c r="UB3753" i="26" a="1"/>
  <c r="UB3753" i="26" s="1"/>
  <c r="UB3754" i="26" a="1"/>
  <c r="UB3754" i="26" s="1"/>
  <c r="UB3755" i="26" a="1"/>
  <c r="UB3755" i="26"/>
  <c r="UB3756" i="26" a="1"/>
  <c r="UB3756" i="26" s="1"/>
  <c r="UB3757" i="26" a="1"/>
  <c r="UB3757" i="26" s="1"/>
  <c r="UB3758" i="26" a="1"/>
  <c r="UB3758" i="26" s="1"/>
  <c r="UB3759" i="26" a="1"/>
  <c r="UB3759" i="26" s="1"/>
  <c r="UB3760" i="26" a="1"/>
  <c r="UB3760" i="26" s="1"/>
  <c r="UB3761" i="26" a="1"/>
  <c r="UB3761" i="26" s="1"/>
  <c r="UB3762" i="26" a="1"/>
  <c r="UB3762" i="26" s="1"/>
  <c r="UB3763" i="26" a="1"/>
  <c r="UB3763" i="26" s="1"/>
  <c r="UB3764" i="26" a="1"/>
  <c r="UB3764" i="26" s="1"/>
  <c r="UB3765" i="26" a="1"/>
  <c r="UB3765" i="26" s="1"/>
  <c r="UB3766" i="26" a="1"/>
  <c r="UB3766" i="26" s="1"/>
  <c r="UB3767" i="26" a="1"/>
  <c r="UB3767" i="26"/>
  <c r="UB3768" i="26" a="1"/>
  <c r="UB3768" i="26" s="1"/>
  <c r="UB3769" i="26" a="1"/>
  <c r="UB3769" i="26" s="1"/>
  <c r="UB3770" i="26" a="1"/>
  <c r="UB3770" i="26" s="1"/>
  <c r="UB3771" i="26" a="1"/>
  <c r="UB3771" i="26"/>
  <c r="UB3772" i="26" a="1"/>
  <c r="UB3772" i="26" s="1"/>
  <c r="UB3773" i="26" a="1"/>
  <c r="UB3773" i="26" s="1"/>
  <c r="UB3774" i="26" a="1"/>
  <c r="UB3774" i="26" s="1"/>
  <c r="UB3775" i="26" a="1"/>
  <c r="UB3775" i="26"/>
  <c r="UB3776" i="26" a="1"/>
  <c r="UB3776" i="26" s="1"/>
  <c r="UB3777" i="26" a="1"/>
  <c r="UB3777" i="26" s="1"/>
  <c r="UB3778" i="26" a="1"/>
  <c r="UB3778" i="26" s="1"/>
  <c r="UB3779" i="26" a="1"/>
  <c r="UB3779" i="26" s="1"/>
  <c r="UB3780" i="26" a="1"/>
  <c r="UB3780" i="26" s="1"/>
  <c r="UB3781" i="26" a="1"/>
  <c r="UB3781" i="26" s="1"/>
  <c r="UB3782" i="26" a="1"/>
  <c r="UB3782" i="26" s="1"/>
  <c r="UB3783" i="26" a="1"/>
  <c r="UB3783" i="26" s="1"/>
  <c r="UB3784" i="26" a="1"/>
  <c r="UB3784" i="26" s="1"/>
  <c r="UB3785" i="26" a="1"/>
  <c r="UB3785" i="26" s="1"/>
  <c r="UB3786" i="26" a="1"/>
  <c r="UB3786" i="26" s="1"/>
  <c r="UB3787" i="26" a="1"/>
  <c r="UB3787" i="26"/>
  <c r="UB3788" i="26" a="1"/>
  <c r="UB3788" i="26" s="1"/>
  <c r="UB3789" i="26" a="1"/>
  <c r="UB3789" i="26" s="1"/>
  <c r="UB3790" i="26" a="1"/>
  <c r="UB3790" i="26" s="1"/>
  <c r="UB3791" i="26" a="1"/>
  <c r="UB3791" i="26"/>
  <c r="UB3792" i="26" a="1"/>
  <c r="UB3792" i="26" s="1"/>
  <c r="UB3793" i="26" a="1"/>
  <c r="UB3793" i="26" s="1"/>
  <c r="UB3794" i="26" a="1"/>
  <c r="UB3794" i="26" s="1"/>
  <c r="UB3795" i="26" a="1"/>
  <c r="UB3795" i="26" s="1"/>
  <c r="UB3796" i="26" a="1"/>
  <c r="UB3796" i="26" s="1"/>
  <c r="UB3797" i="26" a="1"/>
  <c r="UB3797" i="26" s="1"/>
  <c r="UB3798" i="26" a="1"/>
  <c r="UB3798" i="26" s="1"/>
  <c r="UB3799" i="26" a="1"/>
  <c r="UB3799" i="26"/>
  <c r="UB3800" i="26" a="1"/>
  <c r="UB3800" i="26" s="1"/>
  <c r="UB3801" i="26" a="1"/>
  <c r="UB3801" i="26" s="1"/>
  <c r="UB3802" i="26" a="1"/>
  <c r="UB3802" i="26" s="1"/>
  <c r="UB3803" i="26" a="1"/>
  <c r="UB3803" i="26" s="1"/>
  <c r="UB3804" i="26" a="1"/>
  <c r="UB3804" i="26" s="1"/>
  <c r="UB3805" i="26" a="1"/>
  <c r="UB3805" i="26" s="1"/>
  <c r="UB3806" i="26" a="1"/>
  <c r="UB3806" i="26" s="1"/>
  <c r="UB3807" i="26" a="1"/>
  <c r="UB3807" i="26"/>
  <c r="UB3808" i="26" a="1"/>
  <c r="UB3808" i="26" s="1"/>
  <c r="UB3809" i="26" a="1"/>
  <c r="UB3809" i="26" s="1"/>
  <c r="UB3810" i="26" a="1"/>
  <c r="UB3810" i="26" s="1"/>
  <c r="UB3811" i="26" a="1"/>
  <c r="UB3811" i="26" s="1"/>
  <c r="UB3812" i="26" a="1"/>
  <c r="UB3812" i="26" s="1"/>
  <c r="UB3813" i="26" a="1"/>
  <c r="UB3813" i="26" s="1"/>
  <c r="UB3814" i="26" a="1"/>
  <c r="UB3814" i="26" s="1"/>
  <c r="UB3815" i="26" a="1"/>
  <c r="UB3815" i="26"/>
  <c r="UB3816" i="26" a="1"/>
  <c r="UB3816" i="26" s="1"/>
  <c r="UB3817" i="26" a="1"/>
  <c r="UB3817" i="26" s="1"/>
  <c r="UB3818" i="26" a="1"/>
  <c r="UB3818" i="26" s="1"/>
  <c r="UB3819" i="26" a="1"/>
  <c r="UB3819" i="26"/>
  <c r="UB3820" i="26" a="1"/>
  <c r="UB3820" i="26" s="1"/>
  <c r="UB3821" i="26" a="1"/>
  <c r="UB3821" i="26" s="1"/>
  <c r="UB3822" i="26" a="1"/>
  <c r="UB3822" i="26" s="1"/>
  <c r="UB3823" i="26" a="1"/>
  <c r="UB3823" i="26" s="1"/>
  <c r="UB3824" i="26" a="1"/>
  <c r="UB3824" i="26" s="1"/>
  <c r="UB3825" i="26" a="1"/>
  <c r="UB3825" i="26" s="1"/>
  <c r="UB3826" i="26" a="1"/>
  <c r="UB3826" i="26" s="1"/>
  <c r="UB3827" i="26" a="1"/>
  <c r="UB3827" i="26" s="1"/>
  <c r="UB3828" i="26" a="1"/>
  <c r="UB3828" i="26" s="1"/>
  <c r="UB3829" i="26" a="1"/>
  <c r="UB3829" i="26" s="1"/>
  <c r="UB3830" i="26" a="1"/>
  <c r="UB3830" i="26" s="1"/>
  <c r="UB3831" i="26" a="1"/>
  <c r="UB3831" i="26"/>
  <c r="UB3832" i="26" a="1"/>
  <c r="UB3832" i="26" s="1"/>
  <c r="UB3833" i="26" a="1"/>
  <c r="UB3833" i="26" s="1"/>
  <c r="UB3834" i="26" a="1"/>
  <c r="UB3834" i="26" s="1"/>
  <c r="UB3835" i="26" a="1"/>
  <c r="UB3835" i="26"/>
  <c r="UB3836" i="26" a="1"/>
  <c r="UB3836" i="26" s="1"/>
  <c r="UB3837" i="26" a="1"/>
  <c r="UB3837" i="26" s="1"/>
  <c r="UB3838" i="26" a="1"/>
  <c r="UB3838" i="26" s="1"/>
  <c r="UB3839" i="26" a="1"/>
  <c r="UB3839" i="26"/>
  <c r="UB3840" i="26" a="1"/>
  <c r="UB3840" i="26" s="1"/>
  <c r="UB3841" i="26" a="1"/>
  <c r="UB3841" i="26" s="1"/>
  <c r="UB3842" i="26" a="1"/>
  <c r="UB3842" i="26" s="1"/>
  <c r="UB3843" i="26" a="1"/>
  <c r="UB3843" i="26" s="1"/>
  <c r="UB3844" i="26" a="1"/>
  <c r="UB3844" i="26" s="1"/>
  <c r="UB3845" i="26" a="1"/>
  <c r="UB3845" i="26" s="1"/>
  <c r="UB3846" i="26" a="1"/>
  <c r="UB3846" i="26" s="1"/>
  <c r="UB3847" i="26" a="1"/>
  <c r="UB3847" i="26" s="1"/>
  <c r="UB3848" i="26" a="1"/>
  <c r="UB3848" i="26" s="1"/>
  <c r="UB3849" i="26" a="1"/>
  <c r="UB3849" i="26" s="1"/>
  <c r="UB3850" i="26" a="1"/>
  <c r="UB3850" i="26" s="1"/>
  <c r="UB3851" i="26" a="1"/>
  <c r="UB3851" i="26"/>
  <c r="UB3852" i="26" a="1"/>
  <c r="UB3852" i="26" s="1"/>
  <c r="UB3853" i="26" a="1"/>
  <c r="UB3853" i="26" s="1"/>
  <c r="UB3854" i="26" a="1"/>
  <c r="UB3854" i="26" s="1"/>
  <c r="UB3855" i="26" a="1"/>
  <c r="UB3855" i="26"/>
  <c r="UB3856" i="26" a="1"/>
  <c r="UB3856" i="26" s="1"/>
  <c r="UB3857" i="26" a="1"/>
  <c r="UB3857" i="26" s="1"/>
  <c r="UB3858" i="26" a="1"/>
  <c r="UB3858" i="26" s="1"/>
  <c r="UB3859" i="26" a="1"/>
  <c r="UB3859" i="26" s="1"/>
  <c r="UB3860" i="26" a="1"/>
  <c r="UB3860" i="26" s="1"/>
  <c r="UB3861" i="26" a="1"/>
  <c r="UB3861" i="26" s="1"/>
  <c r="UB3862" i="26" a="1"/>
  <c r="UB3862" i="26" s="1"/>
  <c r="UB3863" i="26" a="1"/>
  <c r="UB3863" i="26"/>
  <c r="UB3864" i="26" a="1"/>
  <c r="UB3864" i="26" s="1"/>
  <c r="UB3865" i="26" a="1"/>
  <c r="UB3865" i="26" s="1"/>
  <c r="UB3866" i="26" a="1"/>
  <c r="UB3866" i="26" s="1"/>
  <c r="UB3867" i="26" a="1"/>
  <c r="UB3867" i="26" s="1"/>
  <c r="UB3868" i="26" a="1"/>
  <c r="UB3868" i="26" s="1"/>
  <c r="UB3869" i="26" a="1"/>
  <c r="UB3869" i="26" s="1"/>
  <c r="UB3870" i="26" a="1"/>
  <c r="UB3870" i="26" s="1"/>
  <c r="UB3871" i="26" a="1"/>
  <c r="UB3871" i="26"/>
  <c r="UB3872" i="26" a="1"/>
  <c r="UB3872" i="26" s="1"/>
  <c r="UB3873" i="26" a="1"/>
  <c r="UB3873" i="26" s="1"/>
  <c r="UB3874" i="26" a="1"/>
  <c r="UB3874" i="26" s="1"/>
  <c r="UB3875" i="26" a="1"/>
  <c r="UB3875" i="26" s="1"/>
  <c r="UB3876" i="26" a="1"/>
  <c r="UB3876" i="26" s="1"/>
  <c r="UB3877" i="26" a="1"/>
  <c r="UB3877" i="26" s="1"/>
  <c r="UB3878" i="26" a="1"/>
  <c r="UB3878" i="26" s="1"/>
  <c r="UB3879" i="26" a="1"/>
  <c r="UB3879" i="26"/>
  <c r="UB3880" i="26" a="1"/>
  <c r="UB3880" i="26" s="1"/>
  <c r="UB3881" i="26" a="1"/>
  <c r="UB3881" i="26" s="1"/>
  <c r="UB3882" i="26" a="1"/>
  <c r="UB3882" i="26" s="1"/>
  <c r="UB3883" i="26" a="1"/>
  <c r="UB3883" i="26"/>
  <c r="UB3884" i="26" a="1"/>
  <c r="UB3884" i="26" s="1"/>
  <c r="UB3885" i="26" a="1"/>
  <c r="UB3885" i="26" s="1"/>
  <c r="UB3886" i="26" a="1"/>
  <c r="UB3886" i="26" s="1"/>
  <c r="UB3887" i="26" a="1"/>
  <c r="UB3887" i="26" s="1"/>
  <c r="UB3888" i="26" a="1"/>
  <c r="UB3888" i="26" s="1"/>
  <c r="UB3889" i="26" a="1"/>
  <c r="UB3889" i="26" s="1"/>
  <c r="UB3890" i="26" a="1"/>
  <c r="UB3890" i="26" s="1"/>
  <c r="UB3891" i="26" a="1"/>
  <c r="UB3891" i="26" s="1"/>
  <c r="UB3892" i="26" a="1"/>
  <c r="UB3892" i="26" s="1"/>
  <c r="UB3893" i="26" a="1"/>
  <c r="UB3893" i="26" s="1"/>
  <c r="UB3894" i="26" a="1"/>
  <c r="UB3894" i="26" s="1"/>
  <c r="UB3895" i="26" a="1"/>
  <c r="UB3895" i="26"/>
  <c r="UB3896" i="26" a="1"/>
  <c r="UB3896" i="26" s="1"/>
  <c r="UB3897" i="26" a="1"/>
  <c r="UB3897" i="26" s="1"/>
  <c r="UB3898" i="26" a="1"/>
  <c r="UB3898" i="26" s="1"/>
  <c r="UB3899" i="26" a="1"/>
  <c r="UB3899" i="26"/>
  <c r="UB3900" i="26" a="1"/>
  <c r="UB3900" i="26" s="1"/>
  <c r="UB3901" i="26" a="1"/>
  <c r="UB3901" i="26" s="1"/>
  <c r="UB3902" i="26" a="1"/>
  <c r="UB3902" i="26" s="1"/>
  <c r="UB3903" i="26" a="1"/>
  <c r="UB3903" i="26"/>
  <c r="UB3904" i="26" a="1"/>
  <c r="UB3904" i="26" s="1"/>
  <c r="UB3905" i="26" a="1"/>
  <c r="UB3905" i="26" s="1"/>
  <c r="UB3906" i="26" a="1"/>
  <c r="UB3906" i="26" s="1"/>
  <c r="UB3907" i="26" a="1"/>
  <c r="UB3907" i="26" s="1"/>
  <c r="UB3908" i="26" a="1"/>
  <c r="UB3908" i="26" s="1"/>
  <c r="UB3909" i="26" a="1"/>
  <c r="UB3909" i="26" s="1"/>
  <c r="UB3910" i="26" a="1"/>
  <c r="UB3910" i="26" s="1"/>
  <c r="UB3911" i="26" a="1"/>
  <c r="UB3911" i="26" s="1"/>
  <c r="UB3912" i="26" a="1"/>
  <c r="UB3912" i="26" s="1"/>
  <c r="UB3913" i="26" a="1"/>
  <c r="UB3913" i="26" s="1"/>
  <c r="UB3914" i="26" a="1"/>
  <c r="UB3914" i="26" s="1"/>
  <c r="UB3915" i="26" a="1"/>
  <c r="UB3915" i="26"/>
  <c r="UB3916" i="26" a="1"/>
  <c r="UB3916" i="26" s="1"/>
  <c r="UB3917" i="26" a="1"/>
  <c r="UB3917" i="26" s="1"/>
  <c r="UB3918" i="26" a="1"/>
  <c r="UB3918" i="26" s="1"/>
  <c r="UB3919" i="26" a="1"/>
  <c r="UB3919" i="26"/>
  <c r="UB3920" i="26" a="1"/>
  <c r="UB3920" i="26" s="1"/>
  <c r="UB3921" i="26" a="1"/>
  <c r="UB3921" i="26" s="1"/>
  <c r="UB3922" i="26" a="1"/>
  <c r="UB3922" i="26" s="1"/>
  <c r="UB3923" i="26" a="1"/>
  <c r="UB3923" i="26" s="1"/>
  <c r="UB3924" i="26" a="1"/>
  <c r="UB3924" i="26" s="1"/>
  <c r="UB3925" i="26" a="1"/>
  <c r="UB3925" i="26" s="1"/>
  <c r="UB3926" i="26" a="1"/>
  <c r="UB3926" i="26" s="1"/>
  <c r="UB3927" i="26" a="1"/>
  <c r="UB3927" i="26"/>
  <c r="UB3928" i="26" a="1"/>
  <c r="UB3928" i="26" s="1"/>
  <c r="UB3929" i="26" a="1"/>
  <c r="UB3929" i="26" s="1"/>
  <c r="UB3930" i="26" a="1"/>
  <c r="UB3930" i="26" s="1"/>
  <c r="UB3931" i="26" a="1"/>
  <c r="UB3931" i="26" s="1"/>
  <c r="UB3932" i="26" a="1"/>
  <c r="UB3932" i="26" s="1"/>
  <c r="UB3933" i="26" a="1"/>
  <c r="UB3933" i="26" s="1"/>
  <c r="UB3934" i="26" a="1"/>
  <c r="UB3934" i="26" s="1"/>
  <c r="UB3935" i="26" a="1"/>
  <c r="UB3935" i="26"/>
  <c r="UB3936" i="26" a="1"/>
  <c r="UB3936" i="26" s="1"/>
  <c r="UB3937" i="26" a="1"/>
  <c r="UB3937" i="26" s="1"/>
  <c r="UB3938" i="26" a="1"/>
  <c r="UB3938" i="26" s="1"/>
  <c r="UB3939" i="26" a="1"/>
  <c r="UB3939" i="26" s="1"/>
  <c r="UB3940" i="26" a="1"/>
  <c r="UB3940" i="26" s="1"/>
  <c r="UB3941" i="26" a="1"/>
  <c r="UB3941" i="26" s="1"/>
  <c r="UB3942" i="26" a="1"/>
  <c r="UB3942" i="26" s="1"/>
  <c r="UB3943" i="26" a="1"/>
  <c r="UB3943" i="26"/>
  <c r="UB3944" i="26" a="1"/>
  <c r="UB3944" i="26" s="1"/>
  <c r="UB3945" i="26" a="1"/>
  <c r="UB3945" i="26" s="1"/>
  <c r="UB3946" i="26" a="1"/>
  <c r="UB3946" i="26" s="1"/>
  <c r="UB3947" i="26" a="1"/>
  <c r="UB3947" i="26"/>
  <c r="UB3948" i="26" a="1"/>
  <c r="UB3948" i="26" s="1"/>
  <c r="UB3949" i="26" a="1"/>
  <c r="UB3949" i="26" s="1"/>
  <c r="UB3950" i="26" a="1"/>
  <c r="UB3950" i="26" s="1"/>
  <c r="UB3951" i="26" a="1"/>
  <c r="UB3951" i="26" s="1"/>
  <c r="UB3952" i="26" a="1"/>
  <c r="UB3952" i="26" s="1"/>
  <c r="UB3953" i="26" a="1"/>
  <c r="UB3953" i="26" s="1"/>
  <c r="UB3954" i="26" a="1"/>
  <c r="UB3954" i="26" s="1"/>
  <c r="UB3955" i="26" a="1"/>
  <c r="UB3955" i="26" s="1"/>
  <c r="UB3956" i="26" a="1"/>
  <c r="UB3956" i="26" s="1"/>
  <c r="UB3957" i="26" a="1"/>
  <c r="UB3957" i="26" s="1"/>
  <c r="UB3958" i="26" a="1"/>
  <c r="UB3958" i="26" s="1"/>
  <c r="UB3959" i="26" a="1"/>
  <c r="UB3959" i="26"/>
  <c r="UB3960" i="26" a="1"/>
  <c r="UB3960" i="26" s="1"/>
  <c r="UB3961" i="26" a="1"/>
  <c r="UB3961" i="26" s="1"/>
  <c r="UB3962" i="26" a="1"/>
  <c r="UB3962" i="26" s="1"/>
  <c r="UB3963" i="26" a="1"/>
  <c r="UB3963" i="26"/>
  <c r="UB3964" i="26" a="1"/>
  <c r="UB3964" i="26" s="1"/>
  <c r="UB3965" i="26" a="1"/>
  <c r="UB3965" i="26" s="1"/>
  <c r="UB3966" i="26" a="1"/>
  <c r="UB3966" i="26" s="1"/>
  <c r="UB3967" i="26" a="1"/>
  <c r="UB3967" i="26"/>
  <c r="UB3968" i="26" a="1"/>
  <c r="UB3968" i="26" s="1"/>
  <c r="UB3969" i="26" a="1"/>
  <c r="UB3969" i="26" s="1"/>
  <c r="UB3970" i="26" a="1"/>
  <c r="UB3970" i="26" s="1"/>
  <c r="UB3971" i="26" a="1"/>
  <c r="UB3971" i="26" s="1"/>
  <c r="UB3972" i="26" a="1"/>
  <c r="UB3972" i="26" s="1"/>
  <c r="UB3973" i="26" a="1"/>
  <c r="UB3973" i="26" s="1"/>
  <c r="UB3974" i="26" a="1"/>
  <c r="UB3974" i="26" s="1"/>
  <c r="UB3975" i="26" a="1"/>
  <c r="UB3975" i="26" s="1"/>
  <c r="UB3976" i="26" a="1"/>
  <c r="UB3976" i="26" s="1"/>
  <c r="UB3977" i="26" a="1"/>
  <c r="UB3977" i="26" s="1"/>
  <c r="UB3978" i="26" a="1"/>
  <c r="UB3978" i="26" s="1"/>
  <c r="UB3979" i="26" a="1"/>
  <c r="UB3979" i="26"/>
  <c r="UB3980" i="26" a="1"/>
  <c r="UB3980" i="26" s="1"/>
  <c r="UB3981" i="26" a="1"/>
  <c r="UB3981" i="26" s="1"/>
  <c r="UB3982" i="26" a="1"/>
  <c r="UB3982" i="26" s="1"/>
  <c r="UB3983" i="26" a="1"/>
  <c r="UB3983" i="26"/>
  <c r="UB3984" i="26" a="1"/>
  <c r="UB3984" i="26" s="1"/>
  <c r="UB3985" i="26" a="1"/>
  <c r="UB3985" i="26" s="1"/>
  <c r="UB3986" i="26" a="1"/>
  <c r="UB3986" i="26" s="1"/>
  <c r="UB3987" i="26" a="1"/>
  <c r="UB3987" i="26" s="1"/>
  <c r="UB3988" i="26" a="1"/>
  <c r="UB3988" i="26" s="1"/>
  <c r="UB3989" i="26" a="1"/>
  <c r="UB3989" i="26" s="1"/>
  <c r="UB3990" i="26" a="1"/>
  <c r="UB3990" i="26" s="1"/>
  <c r="UB3991" i="26" a="1"/>
  <c r="UB3991" i="26"/>
  <c r="UB3992" i="26" a="1"/>
  <c r="UB3992" i="26" s="1"/>
  <c r="UB3993" i="26" a="1"/>
  <c r="UB3993" i="26" s="1"/>
  <c r="UB3994" i="26" a="1"/>
  <c r="UB3994" i="26" s="1"/>
  <c r="UB3995" i="26" a="1"/>
  <c r="UB3995" i="26" s="1"/>
  <c r="UB3996" i="26" a="1"/>
  <c r="UB3996" i="26" s="1"/>
  <c r="UB3997" i="26" a="1"/>
  <c r="UB3997" i="26" s="1"/>
  <c r="UB3998" i="26" a="1"/>
  <c r="UB3998" i="26" s="1"/>
  <c r="UB3999" i="26" a="1"/>
  <c r="UB3999" i="26"/>
  <c r="UB4000" i="26" a="1"/>
  <c r="UB4000" i="26" s="1"/>
  <c r="UB4001" i="26" a="1"/>
  <c r="UB4001" i="26" s="1"/>
  <c r="UB4002" i="26" a="1"/>
  <c r="UB4002" i="26" s="1"/>
  <c r="UB4003" i="26" a="1"/>
  <c r="UB4003" i="26" s="1"/>
  <c r="UB4004" i="26" a="1"/>
  <c r="UB4004" i="26" s="1"/>
  <c r="UB4005" i="26" a="1"/>
  <c r="UB4005" i="26" s="1"/>
  <c r="UB4006" i="26" a="1"/>
  <c r="UB4006" i="26" s="1"/>
  <c r="UB4007" i="26" a="1"/>
  <c r="UB4007" i="26"/>
  <c r="UB4008" i="26" a="1"/>
  <c r="UB4008" i="26" s="1"/>
  <c r="UB4009" i="26" a="1"/>
  <c r="UB4009" i="26" s="1"/>
  <c r="UB4010" i="26" a="1"/>
  <c r="UB4010" i="26" s="1"/>
  <c r="UB4011" i="26" a="1"/>
  <c r="UB4011" i="26"/>
  <c r="UB4012" i="26" a="1"/>
  <c r="UB4012" i="26" s="1"/>
  <c r="UB4013" i="26" a="1"/>
  <c r="UB4013" i="26" s="1"/>
  <c r="UB4014" i="26" a="1"/>
  <c r="UB4014" i="26" s="1"/>
  <c r="UB4015" i="26" a="1"/>
  <c r="UB4015" i="26" s="1"/>
  <c r="UB4016" i="26" a="1"/>
  <c r="UB4016" i="26" s="1"/>
  <c r="UB4017" i="26" a="1"/>
  <c r="UB4017" i="26" s="1"/>
  <c r="UB4018" i="26" a="1"/>
  <c r="UB4018" i="26" s="1"/>
  <c r="UB4019" i="26" a="1"/>
  <c r="UB4019" i="26" s="1"/>
  <c r="UB4020" i="26" a="1"/>
  <c r="UB4020" i="26" s="1"/>
  <c r="UB4021" i="26" a="1"/>
  <c r="UB4021" i="26" s="1"/>
  <c r="UB4022" i="26" a="1"/>
  <c r="UB4022" i="26" s="1"/>
  <c r="UB4023" i="26" a="1"/>
  <c r="UB4023" i="26"/>
  <c r="UB4024" i="26" a="1"/>
  <c r="UB4024" i="26" s="1"/>
  <c r="UB4025" i="26" a="1"/>
  <c r="UB4025" i="26" s="1"/>
  <c r="UB4026" i="26" a="1"/>
  <c r="UB4026" i="26" s="1"/>
  <c r="UB4027" i="26" a="1"/>
  <c r="UB4027" i="26"/>
  <c r="UB4028" i="26" a="1"/>
  <c r="UB4028" i="26" s="1"/>
  <c r="UB4029" i="26" a="1"/>
  <c r="UB4029" i="26" s="1"/>
  <c r="UB4030" i="26" a="1"/>
  <c r="UB4030" i="26" s="1"/>
  <c r="UB4031" i="26" a="1"/>
  <c r="UB4031" i="26"/>
  <c r="UB4032" i="26" a="1"/>
  <c r="UB4032" i="26" s="1"/>
  <c r="UB4033" i="26" a="1"/>
  <c r="UB4033" i="26" s="1"/>
  <c r="UB4034" i="26" a="1"/>
  <c r="UB4034" i="26" s="1"/>
  <c r="UB4035" i="26" a="1"/>
  <c r="UB4035" i="26" s="1"/>
  <c r="UB4036" i="26" a="1"/>
  <c r="UB4036" i="26" s="1"/>
  <c r="UB4037" i="26" a="1"/>
  <c r="UB4037" i="26" s="1"/>
  <c r="UB4038" i="26" a="1"/>
  <c r="UB4038" i="26" s="1"/>
  <c r="UB4039" i="26" a="1"/>
  <c r="UB4039" i="26" s="1"/>
  <c r="UB4040" i="26" a="1"/>
  <c r="UB4040" i="26" s="1"/>
  <c r="UB4041" i="26" a="1"/>
  <c r="UB4041" i="26" s="1"/>
  <c r="UB4042" i="26" a="1"/>
  <c r="UB4042" i="26" s="1"/>
  <c r="UB4043" i="26" a="1"/>
  <c r="UB4043" i="26"/>
  <c r="UB4044" i="26" a="1"/>
  <c r="UB4044" i="26" s="1"/>
  <c r="UB4045" i="26" a="1"/>
  <c r="UB4045" i="26" s="1"/>
  <c r="UB4046" i="26" a="1"/>
  <c r="UB4046" i="26" s="1"/>
  <c r="UB4047" i="26" a="1"/>
  <c r="UB4047" i="26"/>
  <c r="UB4048" i="26" a="1"/>
  <c r="UB4048" i="26" s="1"/>
  <c r="UB4049" i="26" a="1"/>
  <c r="UB4049" i="26" s="1"/>
  <c r="UB4050" i="26" a="1"/>
  <c r="UB4050" i="26" s="1"/>
  <c r="UB4051" i="26" a="1"/>
  <c r="UB4051" i="26" s="1"/>
  <c r="UB4052" i="26" a="1"/>
  <c r="UB4052" i="26" s="1"/>
  <c r="UB4053" i="26" a="1"/>
  <c r="UB4053" i="26" s="1"/>
  <c r="UB4054" i="26" a="1"/>
  <c r="UB4054" i="26" s="1"/>
  <c r="UB4055" i="26" a="1"/>
  <c r="UB4055" i="26"/>
  <c r="UB4056" i="26" a="1"/>
  <c r="UB4056" i="26" s="1"/>
  <c r="UB4057" i="26" a="1"/>
  <c r="UB4057" i="26" s="1"/>
  <c r="UB4058" i="26" a="1"/>
  <c r="UB4058" i="26" s="1"/>
  <c r="UB4059" i="26" a="1"/>
  <c r="UB4059" i="26" s="1"/>
  <c r="UB4060" i="26" a="1"/>
  <c r="UB4060" i="26" s="1"/>
  <c r="UB4061" i="26" a="1"/>
  <c r="UB4061" i="26" s="1"/>
  <c r="UB4062" i="26" a="1"/>
  <c r="UB4062" i="26" s="1"/>
  <c r="UB4063" i="26" a="1"/>
  <c r="UB4063" i="26"/>
  <c r="UB4064" i="26" a="1"/>
  <c r="UB4064" i="26" s="1"/>
  <c r="UB4065" i="26" a="1"/>
  <c r="UB4065" i="26" s="1"/>
  <c r="UB4066" i="26" a="1"/>
  <c r="UB4066" i="26" s="1"/>
  <c r="UB4067" i="26" a="1"/>
  <c r="UB4067" i="26" s="1"/>
  <c r="UB4068" i="26" a="1"/>
  <c r="UB4068" i="26" s="1"/>
  <c r="UB4069" i="26" a="1"/>
  <c r="UB4069" i="26" s="1"/>
  <c r="UB4070" i="26" a="1"/>
  <c r="UB4070" i="26" s="1"/>
  <c r="UB4071" i="26" a="1"/>
  <c r="UB4071" i="26"/>
  <c r="UB4072" i="26" a="1"/>
  <c r="UB4072" i="26" s="1"/>
  <c r="UB4073" i="26" a="1"/>
  <c r="UB4073" i="26" s="1"/>
  <c r="UB4074" i="26" a="1"/>
  <c r="UB4074" i="26" s="1"/>
  <c r="UB4075" i="26" a="1"/>
  <c r="UB4075" i="26"/>
  <c r="UB4076" i="26" a="1"/>
  <c r="UB4076" i="26" s="1"/>
  <c r="UB4077" i="26" a="1"/>
  <c r="UB4077" i="26" s="1"/>
  <c r="UB4078" i="26" a="1"/>
  <c r="UB4078" i="26" s="1"/>
  <c r="UB4079" i="26" a="1"/>
  <c r="UB4079" i="26" s="1"/>
  <c r="UB4080" i="26" a="1"/>
  <c r="UB4080" i="26" s="1"/>
  <c r="UB4081" i="26" a="1"/>
  <c r="UB4081" i="26" s="1"/>
  <c r="UB4082" i="26" a="1"/>
  <c r="UB4082" i="26" s="1"/>
  <c r="UB4083" i="26" a="1"/>
  <c r="UB4083" i="26" s="1"/>
  <c r="UB4084" i="26" a="1"/>
  <c r="UB4084" i="26" s="1"/>
  <c r="UB4085" i="26" a="1"/>
  <c r="UB4085" i="26" s="1"/>
  <c r="UB4086" i="26" a="1"/>
  <c r="UB4086" i="26" s="1"/>
  <c r="UB4087" i="26" a="1"/>
  <c r="UB4087" i="26" s="1"/>
  <c r="UB4088" i="26" a="1"/>
  <c r="UB4088" i="26" s="1"/>
  <c r="UB4089" i="26" a="1"/>
  <c r="UB4089" i="26" s="1"/>
  <c r="UB4090" i="26" a="1"/>
  <c r="UB4090" i="26" s="1"/>
  <c r="UB4091" i="26" a="1"/>
  <c r="UB4091" i="26"/>
  <c r="UB4092" i="26" a="1"/>
  <c r="UB4092" i="26" s="1"/>
  <c r="UB4093" i="26" a="1"/>
  <c r="UB4093" i="26" s="1"/>
  <c r="UB4094" i="26" a="1"/>
  <c r="UB4094" i="26" s="1"/>
  <c r="UB4095" i="26" a="1"/>
  <c r="UB4095" i="26" s="1"/>
  <c r="UB4096" i="26" a="1"/>
  <c r="UB4096" i="26" s="1"/>
  <c r="UB4097" i="26" a="1"/>
  <c r="UB4097" i="26" s="1"/>
  <c r="UB4098" i="26" a="1"/>
  <c r="UB4098" i="26" s="1"/>
  <c r="UB4099" i="26" a="1"/>
  <c r="UB4099" i="26" s="1"/>
  <c r="UB4100" i="26" a="1"/>
  <c r="UB4100" i="26" s="1"/>
  <c r="UB4101" i="26" a="1"/>
  <c r="UB4101" i="26" s="1"/>
  <c r="UB4102" i="26" a="1"/>
  <c r="UB4102" i="26" s="1"/>
  <c r="UB4103" i="26" a="1"/>
  <c r="UB4103" i="26"/>
  <c r="UB4104" i="26" a="1"/>
  <c r="UB4104" i="26" s="1"/>
  <c r="UB4105" i="26" a="1"/>
  <c r="UB4105" i="26" s="1"/>
  <c r="UB4106" i="26" a="1"/>
  <c r="UB4106" i="26" s="1"/>
  <c r="UB4107" i="26" a="1"/>
  <c r="UB4107" i="26"/>
  <c r="UB4108" i="26" a="1"/>
  <c r="UB4108" i="26" s="1"/>
  <c r="UB4109" i="26" a="1"/>
  <c r="UB4109" i="26" s="1"/>
  <c r="UB4110" i="26" a="1"/>
  <c r="UB4110" i="26" s="1"/>
  <c r="UB4111" i="26" a="1"/>
  <c r="UB4111" i="26" s="1"/>
  <c r="UB4112" i="26" a="1"/>
  <c r="UB4112" i="26" s="1"/>
  <c r="UB4113" i="26" a="1"/>
  <c r="UB4113" i="26" s="1"/>
  <c r="UB4114" i="26" a="1"/>
  <c r="UB4114" i="26" s="1"/>
  <c r="UB4115" i="26" a="1"/>
  <c r="UB4115" i="26" s="1"/>
  <c r="UB4116" i="26" a="1"/>
  <c r="UB4116" i="26" s="1"/>
  <c r="UB4117" i="26" a="1"/>
  <c r="UB4117" i="26" s="1"/>
  <c r="UB4118" i="26" a="1"/>
  <c r="UB4118" i="26" s="1"/>
  <c r="UB4119" i="26" a="1"/>
  <c r="UB4119" i="26" s="1"/>
  <c r="UB4120" i="26" a="1"/>
  <c r="UB4120" i="26" s="1"/>
  <c r="UB4121" i="26" a="1"/>
  <c r="UB4121" i="26" s="1"/>
  <c r="UB4122" i="26" a="1"/>
  <c r="UB4122" i="26" s="1"/>
  <c r="UB4123" i="26" a="1"/>
  <c r="UB4123" i="26"/>
  <c r="UB4124" i="26" a="1"/>
  <c r="UB4124" i="26" s="1"/>
  <c r="UB4125" i="26" a="1"/>
  <c r="UB4125" i="26" s="1"/>
  <c r="UB4126" i="26" a="1"/>
  <c r="UB4126" i="26" s="1"/>
  <c r="UB4127" i="26" a="1"/>
  <c r="UB4127" i="26" s="1"/>
  <c r="UB4128" i="26" a="1"/>
  <c r="UB4128" i="26" s="1"/>
  <c r="UB4129" i="26" a="1"/>
  <c r="UB4129" i="26" s="1"/>
  <c r="UB4130" i="26" a="1"/>
  <c r="UB4130" i="26" s="1"/>
  <c r="UB4131" i="26" a="1"/>
  <c r="UB4131" i="26" s="1"/>
  <c r="UB4132" i="26" a="1"/>
  <c r="UB4132" i="26" s="1"/>
  <c r="UB4133" i="26" a="1"/>
  <c r="UB4133" i="26" s="1"/>
  <c r="UB4134" i="26" a="1"/>
  <c r="UB4134" i="26" s="1"/>
  <c r="UB4135" i="26" a="1"/>
  <c r="UB4135" i="26"/>
  <c r="UB4136" i="26" a="1"/>
  <c r="UB4136" i="26" s="1"/>
  <c r="UB4137" i="26" a="1"/>
  <c r="UB4137" i="26" s="1"/>
  <c r="UB4138" i="26" a="1"/>
  <c r="UB4138" i="26" s="1"/>
  <c r="UB4139" i="26" a="1"/>
  <c r="UB4139" i="26"/>
  <c r="UB4140" i="26" a="1"/>
  <c r="UB4140" i="26" s="1"/>
  <c r="UB4141" i="26" a="1"/>
  <c r="UB4141" i="26" s="1"/>
  <c r="UB4142" i="26" a="1"/>
  <c r="UB4142" i="26" s="1"/>
  <c r="UB4143" i="26" a="1"/>
  <c r="UB4143" i="26" s="1"/>
  <c r="UB4144" i="26" a="1"/>
  <c r="UB4144" i="26" s="1"/>
  <c r="UB4145" i="26" a="1"/>
  <c r="UB4145" i="26" s="1"/>
  <c r="UB4146" i="26" a="1"/>
  <c r="UB4146" i="26" s="1"/>
  <c r="UB4147" i="26" a="1"/>
  <c r="UB4147" i="26" s="1"/>
  <c r="UB4148" i="26" a="1"/>
  <c r="UB4148" i="26" s="1"/>
  <c r="UB4149" i="26" a="1"/>
  <c r="UB4149" i="26" s="1"/>
  <c r="UB4150" i="26" a="1"/>
  <c r="UB4150" i="26" s="1"/>
  <c r="UB4151" i="26" a="1"/>
  <c r="UB4151" i="26" s="1"/>
  <c r="UB4152" i="26" a="1"/>
  <c r="UB4152" i="26" s="1"/>
  <c r="UB4153" i="26" a="1"/>
  <c r="UB4153" i="26" s="1"/>
  <c r="UB4154" i="26" a="1"/>
  <c r="UB4154" i="26" s="1"/>
  <c r="UB4155" i="26" a="1"/>
  <c r="UB4155" i="26"/>
  <c r="UB4156" i="26" a="1"/>
  <c r="UB4156" i="26" s="1"/>
  <c r="UB4157" i="26" a="1"/>
  <c r="UB4157" i="26" s="1"/>
  <c r="UB4158" i="26" a="1"/>
  <c r="UB4158" i="26" s="1"/>
  <c r="UB4159" i="26" a="1"/>
  <c r="UB4159" i="26" s="1"/>
  <c r="UB4160" i="26" a="1"/>
  <c r="UB4160" i="26" s="1"/>
  <c r="UB4161" i="26" a="1"/>
  <c r="UB4161" i="26" s="1"/>
  <c r="UB4162" i="26" a="1"/>
  <c r="UB4162" i="26" s="1"/>
  <c r="UB4163" i="26" a="1"/>
  <c r="UB4163" i="26" s="1"/>
  <c r="UB4164" i="26" a="1"/>
  <c r="UB4164" i="26" s="1"/>
  <c r="UB4165" i="26" a="1"/>
  <c r="UB4165" i="26" s="1"/>
  <c r="UB4166" i="26" a="1"/>
  <c r="UB4166" i="26" s="1"/>
  <c r="UB4167" i="26" a="1"/>
  <c r="UB4167" i="26"/>
  <c r="UB4168" i="26" a="1"/>
  <c r="UB4168" i="26" s="1"/>
  <c r="UB4169" i="26" a="1"/>
  <c r="UB4169" i="26" s="1"/>
  <c r="UB4170" i="26" a="1"/>
  <c r="UB4170" i="26" s="1"/>
  <c r="UB4171" i="26" a="1"/>
  <c r="UB4171" i="26" s="1"/>
  <c r="UB4172" i="26" a="1"/>
  <c r="UB4172" i="26" s="1"/>
  <c r="UB4173" i="26" a="1"/>
  <c r="UB4173" i="26" s="1"/>
  <c r="UB4174" i="26" a="1"/>
  <c r="UB4174" i="26" s="1"/>
  <c r="UB4175" i="26" a="1"/>
  <c r="UB4175" i="26" s="1"/>
  <c r="UB4176" i="26" a="1"/>
  <c r="UB4176" i="26" s="1"/>
  <c r="UB4177" i="26" a="1"/>
  <c r="UB4177" i="26" s="1"/>
  <c r="UB4178" i="26" a="1"/>
  <c r="UB4178" i="26" s="1"/>
  <c r="UB4179" i="26" a="1"/>
  <c r="UB4179" i="26"/>
  <c r="UB4180" i="26" a="1"/>
  <c r="UB4180" i="26" s="1"/>
  <c r="UB4181" i="26" a="1"/>
  <c r="UB4181" i="26" s="1"/>
  <c r="UB4182" i="26" a="1"/>
  <c r="UB4182" i="26" s="1"/>
  <c r="UB4183" i="26" a="1"/>
  <c r="UB4183" i="26" s="1"/>
  <c r="UB4184" i="26" a="1"/>
  <c r="UB4184" i="26" s="1"/>
  <c r="UB4185" i="26" a="1"/>
  <c r="UB4185" i="26"/>
  <c r="UB4186" i="26" a="1"/>
  <c r="UB4186" i="26" s="1"/>
  <c r="UB4187" i="26" a="1"/>
  <c r="UB4187" i="26"/>
  <c r="UB4188" i="26" a="1"/>
  <c r="UB4188" i="26" s="1"/>
  <c r="UB4189" i="26" a="1"/>
  <c r="UB4189" i="26" s="1"/>
  <c r="UB4190" i="26" a="1"/>
  <c r="UB4190" i="26" s="1"/>
  <c r="UB4191" i="26" a="1"/>
  <c r="UB4191" i="26"/>
  <c r="UB4192" i="26" a="1"/>
  <c r="UB4192" i="26" s="1"/>
  <c r="UB4193" i="26" a="1"/>
  <c r="UB4193" i="26"/>
  <c r="UB4194" i="26" a="1"/>
  <c r="UB4194" i="26" s="1"/>
  <c r="UB4195" i="26" a="1"/>
  <c r="UB4195" i="26" s="1"/>
  <c r="UB4196" i="26" a="1"/>
  <c r="UB4196" i="26" s="1"/>
  <c r="UB4197" i="26" a="1"/>
  <c r="UB4197" i="26" s="1"/>
  <c r="UB4198" i="26" a="1"/>
  <c r="UB4198" i="26" s="1"/>
  <c r="UB4199" i="26" a="1"/>
  <c r="UB4199" i="26" s="1"/>
  <c r="UB4200" i="26" a="1"/>
  <c r="UB4200" i="26" s="1"/>
  <c r="UB4201" i="26" a="1"/>
  <c r="UB4201" i="26" s="1"/>
  <c r="UB4202" i="26" a="1"/>
  <c r="UB4202" i="26" s="1"/>
  <c r="UB4203" i="26" a="1"/>
  <c r="UB4203" i="26" s="1"/>
  <c r="UB4204" i="26" a="1"/>
  <c r="UB4204" i="26" s="1"/>
  <c r="UB4205" i="26" a="1"/>
  <c r="UB4205" i="26" s="1"/>
  <c r="UB4206" i="26" a="1"/>
  <c r="UB4206" i="26" s="1"/>
  <c r="UB4207" i="26" a="1"/>
  <c r="UB4207" i="26" s="1"/>
  <c r="UB4208" i="26" a="1"/>
  <c r="UB4208" i="26" s="1"/>
  <c r="UB4209" i="26" a="1"/>
  <c r="UB4209" i="26" s="1"/>
  <c r="UB4210" i="26" a="1"/>
  <c r="UB4210" i="26" s="1"/>
  <c r="UB4211" i="26" a="1"/>
  <c r="UB4211" i="26"/>
  <c r="UB4212" i="26" a="1"/>
  <c r="UB4212" i="26" s="1"/>
  <c r="UB4213" i="26" a="1"/>
  <c r="UB4213" i="26" s="1"/>
  <c r="UB4214" i="26" a="1"/>
  <c r="UB4214" i="26" s="1"/>
  <c r="UB4215" i="26" a="1"/>
  <c r="UB4215" i="26" s="1"/>
  <c r="UB4216" i="26" a="1"/>
  <c r="UB4216" i="26" s="1"/>
  <c r="UB4217" i="26" a="1"/>
  <c r="UB4217" i="26" s="1"/>
  <c r="UB4218" i="26" a="1"/>
  <c r="UB4218" i="26" s="1"/>
  <c r="UB4219" i="26" a="1"/>
  <c r="UB4219" i="26"/>
  <c r="UB4220" i="26" a="1"/>
  <c r="UB4220" i="26" s="1"/>
  <c r="UB4221" i="26" a="1"/>
  <c r="UB4221" i="26" s="1"/>
  <c r="UB4222" i="26" a="1"/>
  <c r="UB4222" i="26" s="1"/>
  <c r="UB4223" i="26" a="1"/>
  <c r="UB4223" i="26" s="1"/>
  <c r="UB4224" i="26" a="1"/>
  <c r="UB4224" i="26" s="1"/>
  <c r="UB4225" i="26" a="1"/>
  <c r="UB4225" i="26"/>
  <c r="UB4226" i="26" a="1"/>
  <c r="UB4226" i="26" s="1"/>
  <c r="UB4227" i="26" a="1"/>
  <c r="UB4227" i="26" s="1"/>
  <c r="UB4228" i="26" a="1"/>
  <c r="UB4228" i="26" s="1"/>
  <c r="UB4229" i="26" a="1"/>
  <c r="UB4229" i="26" s="1"/>
  <c r="UB4230" i="26" a="1"/>
  <c r="UB4230" i="26" s="1"/>
  <c r="UB4231" i="26" a="1"/>
  <c r="UB4231" i="26"/>
  <c r="UB4232" i="26" a="1"/>
  <c r="UB4232" i="26" s="1"/>
  <c r="UB4233" i="26" a="1"/>
  <c r="UB4233" i="26" s="1"/>
  <c r="UB4234" i="26" a="1"/>
  <c r="UB4234" i="26" s="1"/>
  <c r="UB4235" i="26" a="1"/>
  <c r="UB4235" i="26" s="1"/>
  <c r="UB4236" i="26" a="1"/>
  <c r="UB4236" i="26" s="1"/>
  <c r="UB4237" i="26" a="1"/>
  <c r="UB4237" i="26" s="1"/>
  <c r="UB4238" i="26" a="1"/>
  <c r="UB4238" i="26" s="1"/>
  <c r="UB4239" i="26" a="1"/>
  <c r="UB4239" i="26" s="1"/>
  <c r="UB4240" i="26" a="1"/>
  <c r="UB4240" i="26" s="1"/>
  <c r="UB4241" i="26" a="1"/>
  <c r="UB4241" i="26" s="1"/>
  <c r="UB4242" i="26" a="1"/>
  <c r="UB4242" i="26" s="1"/>
  <c r="UB4243" i="26" a="1"/>
  <c r="UB4243" i="26"/>
  <c r="UB4244" i="26" a="1"/>
  <c r="UB4244" i="26" s="1"/>
  <c r="UB4245" i="26" a="1"/>
  <c r="UB4245" i="26" s="1"/>
  <c r="UB4246" i="26" a="1"/>
  <c r="UB4246" i="26" s="1"/>
  <c r="UB4247" i="26" a="1"/>
  <c r="UB4247" i="26" s="1"/>
  <c r="UB4248" i="26" a="1"/>
  <c r="UB4248" i="26" s="1"/>
  <c r="UB4249" i="26" a="1"/>
  <c r="UB4249" i="26"/>
  <c r="UB4250" i="26" a="1"/>
  <c r="UB4250" i="26" s="1"/>
  <c r="UB4251" i="26" a="1"/>
  <c r="UB4251" i="26"/>
  <c r="UB4252" i="26" a="1"/>
  <c r="UB4252" i="26" s="1"/>
  <c r="UB4253" i="26" a="1"/>
  <c r="UB4253" i="26" s="1"/>
  <c r="UB4254" i="26" a="1"/>
  <c r="UB4254" i="26" s="1"/>
  <c r="UB4255" i="26" a="1"/>
  <c r="UB4255" i="26"/>
  <c r="UB4256" i="26" a="1"/>
  <c r="UB4256" i="26" s="1"/>
  <c r="UB4257" i="26" a="1"/>
  <c r="UB4257" i="26"/>
  <c r="UB4258" i="26" a="1"/>
  <c r="UB4258" i="26" s="1"/>
  <c r="UB4259" i="26" a="1"/>
  <c r="UB4259" i="26" s="1"/>
  <c r="UB4260" i="26" a="1"/>
  <c r="UB4260" i="26" s="1"/>
  <c r="UB4261" i="26" a="1"/>
  <c r="UB4261" i="26" s="1"/>
  <c r="UB4262" i="26" a="1"/>
  <c r="UB4262" i="26" s="1"/>
  <c r="UB4263" i="26" a="1"/>
  <c r="UB4263" i="26" s="1"/>
  <c r="UB4264" i="26" a="1"/>
  <c r="UB4264" i="26" s="1"/>
  <c r="UB4265" i="26" a="1"/>
  <c r="UB4265" i="26" s="1"/>
  <c r="UB4266" i="26" a="1"/>
  <c r="UB4266" i="26" s="1"/>
  <c r="UB4267" i="26" a="1"/>
  <c r="UB4267" i="26" s="1"/>
  <c r="UB4268" i="26" a="1"/>
  <c r="UB4268" i="26" s="1"/>
  <c r="UB4269" i="26" a="1"/>
  <c r="UB4269" i="26" s="1"/>
  <c r="UB4270" i="26" a="1"/>
  <c r="UB4270" i="26" s="1"/>
  <c r="UB4271" i="26" a="1"/>
  <c r="UB4271" i="26" s="1"/>
  <c r="UB4272" i="26" a="1"/>
  <c r="UB4272" i="26" s="1"/>
  <c r="UB4273" i="26" a="1"/>
  <c r="UB4273" i="26" s="1"/>
  <c r="UB4274" i="26" a="1"/>
  <c r="UB4274" i="26" s="1"/>
  <c r="UB4275" i="26" a="1"/>
  <c r="UB4275" i="26"/>
  <c r="UB4276" i="26" a="1"/>
  <c r="UB4276" i="26" s="1"/>
  <c r="UB4277" i="26" a="1"/>
  <c r="UB4277" i="26" s="1"/>
  <c r="UB4278" i="26" a="1"/>
  <c r="UB4278" i="26" s="1"/>
  <c r="UB4279" i="26" a="1"/>
  <c r="UB4279" i="26" s="1"/>
  <c r="UB4280" i="26" a="1"/>
  <c r="UB4280" i="26" s="1"/>
  <c r="UB4281" i="26" a="1"/>
  <c r="UB4281" i="26" s="1"/>
  <c r="UB4282" i="26" a="1"/>
  <c r="UB4282" i="26" s="1"/>
  <c r="UB4283" i="26" a="1"/>
  <c r="UB4283" i="26"/>
  <c r="UB4284" i="26" a="1"/>
  <c r="UB4284" i="26" s="1"/>
  <c r="UB4285" i="26" a="1"/>
  <c r="UB4285" i="26" s="1"/>
  <c r="UB4286" i="26" a="1"/>
  <c r="UB4286" i="26" s="1"/>
  <c r="UB4287" i="26" a="1"/>
  <c r="UB4287" i="26" s="1"/>
  <c r="UB4288" i="26" a="1"/>
  <c r="UB4288" i="26" s="1"/>
  <c r="UB4289" i="26" a="1"/>
  <c r="UB4289" i="26"/>
  <c r="UB4290" i="26" a="1"/>
  <c r="UB4290" i="26" s="1"/>
  <c r="UB4291" i="26" a="1"/>
  <c r="UB4291" i="26" s="1"/>
  <c r="UB4292" i="26" a="1"/>
  <c r="UB4292" i="26" s="1"/>
  <c r="UB4293" i="26" a="1"/>
  <c r="UB4293" i="26" s="1"/>
  <c r="UB4294" i="26" a="1"/>
  <c r="UB4294" i="26" s="1"/>
  <c r="UB4295" i="26" a="1"/>
  <c r="UB4295" i="26"/>
  <c r="UB4296" i="26" a="1"/>
  <c r="UB4296" i="26" s="1"/>
  <c r="UB4297" i="26" a="1"/>
  <c r="UB4297" i="26" s="1"/>
  <c r="UB4298" i="26" a="1"/>
  <c r="UB4298" i="26" s="1"/>
  <c r="UB4299" i="26" a="1"/>
  <c r="UB4299" i="26" s="1"/>
  <c r="UB4300" i="26" a="1"/>
  <c r="UB4300" i="26" s="1"/>
  <c r="UB4301" i="26" a="1"/>
  <c r="UB4301" i="26" s="1"/>
  <c r="UB4302" i="26" a="1"/>
  <c r="UB4302" i="26" s="1"/>
  <c r="UB4303" i="26" a="1"/>
  <c r="UB4303" i="26" s="1"/>
  <c r="UB4304" i="26" a="1"/>
  <c r="UB4304" i="26" s="1"/>
  <c r="UB4305" i="26" a="1"/>
  <c r="UB4305" i="26" s="1"/>
  <c r="UB4306" i="26" a="1"/>
  <c r="UB4306" i="26" s="1"/>
  <c r="UB4307" i="26" a="1"/>
  <c r="UB4307" i="26"/>
  <c r="UB4308" i="26" a="1"/>
  <c r="UB4308" i="26" s="1"/>
  <c r="UB4309" i="26" a="1"/>
  <c r="UB4309" i="26" s="1"/>
  <c r="UB4310" i="26" a="1"/>
  <c r="UB4310" i="26" s="1"/>
  <c r="UB4311" i="26" a="1"/>
  <c r="UB4311" i="26" s="1"/>
  <c r="UB4312" i="26" a="1"/>
  <c r="UB4312" i="26" s="1"/>
  <c r="UB4313" i="26" a="1"/>
  <c r="UB4313" i="26"/>
  <c r="UB4314" i="26" a="1"/>
  <c r="UB4314" i="26" s="1"/>
  <c r="UB4315" i="26" a="1"/>
  <c r="UB4315" i="26"/>
  <c r="UB4316" i="26" a="1"/>
  <c r="UB4316" i="26" s="1"/>
  <c r="UB4317" i="26" a="1"/>
  <c r="UB4317" i="26" s="1"/>
  <c r="UB4318" i="26" a="1"/>
  <c r="UB4318" i="26" s="1"/>
  <c r="UB4319" i="26" a="1"/>
  <c r="UB4319" i="26"/>
  <c r="UB4320" i="26" a="1"/>
  <c r="UB4320" i="26" s="1"/>
  <c r="UB4321" i="26" a="1"/>
  <c r="UB4321" i="26"/>
  <c r="UB4322" i="26" a="1"/>
  <c r="UB4322" i="26" s="1"/>
  <c r="UB4323" i="26" a="1"/>
  <c r="UB4323" i="26" s="1"/>
  <c r="UB4324" i="26" a="1"/>
  <c r="UB4324" i="26" s="1"/>
  <c r="UB4325" i="26" a="1"/>
  <c r="UB4325" i="26" s="1"/>
  <c r="UB4326" i="26" a="1"/>
  <c r="UB4326" i="26" s="1"/>
  <c r="UB4327" i="26" a="1"/>
  <c r="UB4327" i="26" s="1"/>
  <c r="UB4328" i="26" a="1"/>
  <c r="UB4328" i="26" s="1"/>
  <c r="UB4329" i="26" a="1"/>
  <c r="UB4329" i="26" s="1"/>
  <c r="UB4330" i="26" a="1"/>
  <c r="UB4330" i="26" s="1"/>
  <c r="UB4331" i="26" a="1"/>
  <c r="UB4331" i="26" s="1"/>
  <c r="UB4332" i="26" a="1"/>
  <c r="UB4332" i="26" s="1"/>
  <c r="UB4333" i="26" a="1"/>
  <c r="UB4333" i="26" s="1"/>
  <c r="UB4334" i="26" a="1"/>
  <c r="UB4334" i="26" s="1"/>
  <c r="UB4335" i="26" a="1"/>
  <c r="UB4335" i="26" s="1"/>
  <c r="UB4336" i="26" a="1"/>
  <c r="UB4336" i="26" s="1"/>
  <c r="UB4337" i="26" a="1"/>
  <c r="UB4337" i="26" s="1"/>
  <c r="UB4338" i="26" a="1"/>
  <c r="UB4338" i="26" s="1"/>
  <c r="UB4339" i="26" a="1"/>
  <c r="UB4339" i="26"/>
  <c r="UB4340" i="26" a="1"/>
  <c r="UB4340" i="26" s="1"/>
  <c r="UB4341" i="26" a="1"/>
  <c r="UB4341" i="26" s="1"/>
  <c r="UB4342" i="26" a="1"/>
  <c r="UB4342" i="26" s="1"/>
  <c r="UB4343" i="26" a="1"/>
  <c r="UB4343" i="26" s="1"/>
  <c r="UB4344" i="26" a="1"/>
  <c r="UB4344" i="26" s="1"/>
  <c r="UB4345" i="26" a="1"/>
  <c r="UB4345" i="26" s="1"/>
  <c r="UB4346" i="26" a="1"/>
  <c r="UB4346" i="26" s="1"/>
  <c r="UB4347" i="26" a="1"/>
  <c r="UB4347" i="26"/>
  <c r="UB4348" i="26" a="1"/>
  <c r="UB4348" i="26" s="1"/>
  <c r="UB4349" i="26" a="1"/>
  <c r="UB4349" i="26" s="1"/>
  <c r="UB4350" i="26" a="1"/>
  <c r="UB4350" i="26" s="1"/>
  <c r="UB4351" i="26" a="1"/>
  <c r="UB4351" i="26" s="1"/>
  <c r="UB4352" i="26" a="1"/>
  <c r="UB4352" i="26" s="1"/>
  <c r="UB4353" i="26" a="1"/>
  <c r="UB4353" i="26"/>
  <c r="UB4354" i="26" a="1"/>
  <c r="UB4354" i="26" s="1"/>
  <c r="UB4355" i="26" a="1"/>
  <c r="UB4355" i="26" s="1"/>
  <c r="UB4356" i="26" a="1"/>
  <c r="UB4356" i="26" s="1"/>
  <c r="UB4357" i="26" a="1"/>
  <c r="UB4357" i="26" s="1"/>
  <c r="UB4358" i="26" a="1"/>
  <c r="UB4358" i="26" s="1"/>
  <c r="UB4359" i="26" a="1"/>
  <c r="UB4359" i="26"/>
  <c r="UB4360" i="26" a="1"/>
  <c r="UB4360" i="26" s="1"/>
  <c r="UB4361" i="26" a="1"/>
  <c r="UB4361" i="26" s="1"/>
  <c r="UB4362" i="26" a="1"/>
  <c r="UB4362" i="26" s="1"/>
  <c r="UB4363" i="26" a="1"/>
  <c r="UB4363" i="26" s="1"/>
  <c r="UB4364" i="26" a="1"/>
  <c r="UB4364" i="26" s="1"/>
  <c r="UB4365" i="26" a="1"/>
  <c r="UB4365" i="26" s="1"/>
  <c r="UB4366" i="26" a="1"/>
  <c r="UB4366" i="26" s="1"/>
  <c r="UB4367" i="26" a="1"/>
  <c r="UB4367" i="26" s="1"/>
  <c r="UB4368" i="26" a="1"/>
  <c r="UB4368" i="26" s="1"/>
  <c r="UB4369" i="26" a="1"/>
  <c r="UB4369" i="26" s="1"/>
  <c r="UB4370" i="26" a="1"/>
  <c r="UB4370" i="26" s="1"/>
  <c r="UB4371" i="26" a="1"/>
  <c r="UB4371" i="26"/>
  <c r="UB4372" i="26" a="1"/>
  <c r="UB4372" i="26" s="1"/>
  <c r="UB4373" i="26" a="1"/>
  <c r="UB4373" i="26" s="1"/>
  <c r="UB4374" i="26" a="1"/>
  <c r="UB4374" i="26" s="1"/>
  <c r="UB4375" i="26" a="1"/>
  <c r="UB4375" i="26" s="1"/>
  <c r="UB4376" i="26" a="1"/>
  <c r="UB4376" i="26" s="1"/>
  <c r="UB4377" i="26" a="1"/>
  <c r="UB4377" i="26"/>
  <c r="UB4378" i="26" a="1"/>
  <c r="UB4378" i="26" s="1"/>
  <c r="UB4379" i="26" a="1"/>
  <c r="UB4379" i="26"/>
  <c r="UB4380" i="26" a="1"/>
  <c r="UB4380" i="26" s="1"/>
  <c r="UB4381" i="26" a="1"/>
  <c r="UB4381" i="26" s="1"/>
  <c r="UB4382" i="26" a="1"/>
  <c r="UB4382" i="26" s="1"/>
  <c r="UB4383" i="26" a="1"/>
  <c r="UB4383" i="26"/>
  <c r="UB4384" i="26" a="1"/>
  <c r="UB4384" i="26" s="1"/>
  <c r="UB4385" i="26" a="1"/>
  <c r="UB4385" i="26"/>
  <c r="UB4386" i="26" a="1"/>
  <c r="UB4386" i="26" s="1"/>
  <c r="UB4387" i="26" a="1"/>
  <c r="UB4387" i="26" s="1"/>
  <c r="UB4388" i="26" a="1"/>
  <c r="UB4388" i="26" s="1"/>
  <c r="UB4389" i="26" a="1"/>
  <c r="UB4389" i="26" s="1"/>
  <c r="UB4390" i="26" a="1"/>
  <c r="UB4390" i="26" s="1"/>
  <c r="UB4391" i="26" a="1"/>
  <c r="UB4391" i="26" s="1"/>
  <c r="UB4392" i="26" a="1"/>
  <c r="UB4392" i="26" s="1"/>
  <c r="UB4393" i="26" a="1"/>
  <c r="UB4393" i="26" s="1"/>
  <c r="UB4394" i="26" a="1"/>
  <c r="UB4394" i="26" s="1"/>
  <c r="UB4395" i="26" a="1"/>
  <c r="UB4395" i="26" s="1"/>
  <c r="UB4396" i="26" a="1"/>
  <c r="UB4396" i="26" s="1"/>
  <c r="UB4397" i="26" a="1"/>
  <c r="UB4397" i="26" s="1"/>
  <c r="UB4398" i="26" a="1"/>
  <c r="UB4398" i="26" s="1"/>
  <c r="UB4399" i="26" a="1"/>
  <c r="UB4399" i="26" s="1"/>
  <c r="UB4400" i="26" a="1"/>
  <c r="UB4400" i="26" s="1"/>
  <c r="UB4401" i="26" a="1"/>
  <c r="UB4401" i="26" s="1"/>
  <c r="UB4402" i="26" a="1"/>
  <c r="UB4402" i="26" s="1"/>
  <c r="UB4403" i="26" a="1"/>
  <c r="UB4403" i="26"/>
  <c r="UB4404" i="26" a="1"/>
  <c r="UB4404" i="26" s="1"/>
  <c r="UB4405" i="26" a="1"/>
  <c r="UB4405" i="26" s="1"/>
  <c r="UB4406" i="26" a="1"/>
  <c r="UB4406" i="26" s="1"/>
  <c r="UB4407" i="26" a="1"/>
  <c r="UB4407" i="26" s="1"/>
  <c r="UB4408" i="26" a="1"/>
  <c r="UB4408" i="26" s="1"/>
  <c r="UB4409" i="26" a="1"/>
  <c r="UB4409" i="26" s="1"/>
  <c r="UB4410" i="26" a="1"/>
  <c r="UB4410" i="26" s="1"/>
  <c r="UB4411" i="26" a="1"/>
  <c r="UB4411" i="26"/>
  <c r="UB4412" i="26" a="1"/>
  <c r="UB4412" i="26" s="1"/>
  <c r="UB4413" i="26" a="1"/>
  <c r="UB4413" i="26" s="1"/>
  <c r="UB4414" i="26" a="1"/>
  <c r="UB4414" i="26" s="1"/>
  <c r="UB4415" i="26" a="1"/>
  <c r="UB4415" i="26" s="1"/>
  <c r="UB4416" i="26" a="1"/>
  <c r="UB4416" i="26" s="1"/>
  <c r="UB4417" i="26" a="1"/>
  <c r="UB4417" i="26"/>
  <c r="UB4418" i="26" a="1"/>
  <c r="UB4418" i="26" s="1"/>
  <c r="UB4419" i="26" a="1"/>
  <c r="UB4419" i="26" s="1"/>
  <c r="UB4420" i="26" a="1"/>
  <c r="UB4420" i="26" s="1"/>
  <c r="UB4421" i="26" a="1"/>
  <c r="UB4421" i="26" s="1"/>
  <c r="UB4422" i="26" a="1"/>
  <c r="UB4422" i="26" s="1"/>
  <c r="UB4423" i="26" a="1"/>
  <c r="UB4423" i="26"/>
  <c r="UB4424" i="26" a="1"/>
  <c r="UB4424" i="26" s="1"/>
  <c r="UB4425" i="26" a="1"/>
  <c r="UB4425" i="26" s="1"/>
  <c r="UB4426" i="26" a="1"/>
  <c r="UB4426" i="26" s="1"/>
  <c r="UB4427" i="26" a="1"/>
  <c r="UB4427" i="26" s="1"/>
  <c r="UB4428" i="26" a="1"/>
  <c r="UB4428" i="26" s="1"/>
  <c r="UB4429" i="26" a="1"/>
  <c r="UB4429" i="26" s="1"/>
  <c r="UB4430" i="26" a="1"/>
  <c r="UB4430" i="26" s="1"/>
  <c r="UB4431" i="26" a="1"/>
  <c r="UB4431" i="26" s="1"/>
  <c r="UB4432" i="26" a="1"/>
  <c r="UB4432" i="26" s="1"/>
  <c r="UB4433" i="26" a="1"/>
  <c r="UB4433" i="26" s="1"/>
  <c r="UB4434" i="26" a="1"/>
  <c r="UB4434" i="26" s="1"/>
  <c r="UB4435" i="26" a="1"/>
  <c r="UB4435" i="26"/>
  <c r="UB4436" i="26" a="1"/>
  <c r="UB4436" i="26" s="1"/>
  <c r="UB4437" i="26" a="1"/>
  <c r="UB4437" i="26" s="1"/>
  <c r="UB4438" i="26" a="1"/>
  <c r="UB4438" i="26" s="1"/>
  <c r="UB4439" i="26" a="1"/>
  <c r="UB4439" i="26" s="1"/>
  <c r="UB4440" i="26" a="1"/>
  <c r="UB4440" i="26" s="1"/>
  <c r="UB4441" i="26" a="1"/>
  <c r="UB4441" i="26"/>
  <c r="UB4442" i="26" a="1"/>
  <c r="UB4442" i="26" s="1"/>
  <c r="UB4443" i="26" a="1"/>
  <c r="UB4443" i="26"/>
  <c r="UB4444" i="26" a="1"/>
  <c r="UB4444" i="26" s="1"/>
  <c r="UB4445" i="26" a="1"/>
  <c r="UB4445" i="26" s="1"/>
  <c r="UB4446" i="26" a="1"/>
  <c r="UB4446" i="26" s="1"/>
  <c r="UB4447" i="26" a="1"/>
  <c r="UB4447" i="26"/>
  <c r="UB4448" i="26" a="1"/>
  <c r="UB4448" i="26" s="1"/>
  <c r="UB4449" i="26" a="1"/>
  <c r="UB4449" i="26"/>
  <c r="UB4450" i="26" a="1"/>
  <c r="UB4450" i="26" s="1"/>
  <c r="UB4451" i="26" a="1"/>
  <c r="UB4451" i="26" s="1"/>
  <c r="UB4452" i="26" a="1"/>
  <c r="UB4452" i="26" s="1"/>
  <c r="UB4453" i="26" a="1"/>
  <c r="UB4453" i="26" s="1"/>
  <c r="UB4454" i="26" a="1"/>
  <c r="UB4454" i="26" s="1"/>
  <c r="UB4455" i="26" a="1"/>
  <c r="UB4455" i="26" s="1"/>
  <c r="UB4456" i="26" a="1"/>
  <c r="UB4456" i="26" s="1"/>
  <c r="UB4457" i="26" a="1"/>
  <c r="UB4457" i="26" s="1"/>
  <c r="UB4458" i="26" a="1"/>
  <c r="UB4458" i="26" s="1"/>
  <c r="UB4459" i="26" a="1"/>
  <c r="UB4459" i="26" s="1"/>
  <c r="UB4460" i="26" a="1"/>
  <c r="UB4460" i="26" s="1"/>
  <c r="UB4461" i="26" a="1"/>
  <c r="UB4461" i="26" s="1"/>
  <c r="UB4462" i="26" a="1"/>
  <c r="UB4462" i="26" s="1"/>
  <c r="UB4463" i="26" a="1"/>
  <c r="UB4463" i="26" s="1"/>
  <c r="UB4464" i="26" a="1"/>
  <c r="UB4464" i="26" s="1"/>
  <c r="UB4465" i="26" a="1"/>
  <c r="UB4465" i="26" s="1"/>
  <c r="UB4466" i="26" a="1"/>
  <c r="UB4466" i="26" s="1"/>
  <c r="UB4467" i="26" a="1"/>
  <c r="UB4467" i="26"/>
  <c r="UB4468" i="26" a="1"/>
  <c r="UB4468" i="26" s="1"/>
  <c r="UB4469" i="26" a="1"/>
  <c r="UB4469" i="26" s="1"/>
  <c r="UB4470" i="26" a="1"/>
  <c r="UB4470" i="26" s="1"/>
  <c r="UB4471" i="26" a="1"/>
  <c r="UB4471" i="26" s="1"/>
  <c r="UB4472" i="26" a="1"/>
  <c r="UB4472" i="26" s="1"/>
  <c r="UB4473" i="26" a="1"/>
  <c r="UB4473" i="26" s="1"/>
  <c r="UB4474" i="26" a="1"/>
  <c r="UB4474" i="26" s="1"/>
  <c r="UB4475" i="26" a="1"/>
  <c r="UB4475" i="26"/>
  <c r="UB4476" i="26" a="1"/>
  <c r="UB4476" i="26" s="1"/>
  <c r="UB4477" i="26" a="1"/>
  <c r="UB4477" i="26" s="1"/>
  <c r="UB4478" i="26" a="1"/>
  <c r="UB4478" i="26" s="1"/>
  <c r="UB4479" i="26" a="1"/>
  <c r="UB4479" i="26" s="1"/>
  <c r="UB4480" i="26" a="1"/>
  <c r="UB4480" i="26" s="1"/>
  <c r="UB4481" i="26" a="1"/>
  <c r="UB4481" i="26"/>
  <c r="UB4482" i="26" a="1"/>
  <c r="UB4482" i="26" s="1"/>
  <c r="UB4483" i="26" a="1"/>
  <c r="UB4483" i="26" s="1"/>
  <c r="UB4484" i="26" a="1"/>
  <c r="UB4484" i="26" s="1"/>
  <c r="UB4485" i="26" a="1"/>
  <c r="UB4485" i="26" s="1"/>
  <c r="UB4486" i="26" a="1"/>
  <c r="UB4486" i="26" s="1"/>
  <c r="UB4487" i="26" a="1"/>
  <c r="UB4487" i="26"/>
  <c r="UB4488" i="26" a="1"/>
  <c r="UB4488" i="26" s="1"/>
  <c r="UB4489" i="26" a="1"/>
  <c r="UB4489" i="26" s="1"/>
  <c r="UB4490" i="26" a="1"/>
  <c r="UB4490" i="26" s="1"/>
  <c r="UB4491" i="26" a="1"/>
  <c r="UB4491" i="26" s="1"/>
  <c r="UB4492" i="26" a="1"/>
  <c r="UB4492" i="26" s="1"/>
  <c r="UB4493" i="26" a="1"/>
  <c r="UB4493" i="26" s="1"/>
  <c r="UB4494" i="26" a="1"/>
  <c r="UB4494" i="26" s="1"/>
  <c r="UB4495" i="26" a="1"/>
  <c r="UB4495" i="26" s="1"/>
  <c r="UB4496" i="26" a="1"/>
  <c r="UB4496" i="26" s="1"/>
  <c r="UB4497" i="26" a="1"/>
  <c r="UB4497" i="26" s="1"/>
  <c r="UB4498" i="26" a="1"/>
  <c r="UB4498" i="26" s="1"/>
  <c r="UB4499" i="26" a="1"/>
  <c r="UB4499" i="26"/>
  <c r="UB4500" i="26" a="1"/>
  <c r="UB4500" i="26" s="1"/>
  <c r="UB4501" i="26" a="1"/>
  <c r="UB4501" i="26" s="1"/>
  <c r="UB4502" i="26" a="1"/>
  <c r="UB4502" i="26" s="1"/>
  <c r="UB4503" i="26" a="1"/>
  <c r="UB4503" i="26" s="1"/>
  <c r="UB4504" i="26" a="1"/>
  <c r="UB4504" i="26" s="1"/>
  <c r="UB4505" i="26" a="1"/>
  <c r="UB4505" i="26"/>
  <c r="UB4506" i="26" a="1"/>
  <c r="UB4506" i="26" s="1"/>
  <c r="UB4507" i="26" a="1"/>
  <c r="UB4507" i="26"/>
  <c r="UB4508" i="26" a="1"/>
  <c r="UB4508" i="26" s="1"/>
  <c r="UB4509" i="26" a="1"/>
  <c r="UB4509" i="26" s="1"/>
  <c r="UB4510" i="26" a="1"/>
  <c r="UB4510" i="26" s="1"/>
  <c r="UB4511" i="26" a="1"/>
  <c r="UB4511" i="26"/>
  <c r="UB4512" i="26" a="1"/>
  <c r="UB4512" i="26" s="1"/>
  <c r="UB4513" i="26" a="1"/>
  <c r="UB4513" i="26"/>
  <c r="UB4514" i="26" a="1"/>
  <c r="UB4514" i="26" s="1"/>
  <c r="UB4515" i="26" a="1"/>
  <c r="UB4515" i="26" s="1"/>
  <c r="UB4516" i="26" a="1"/>
  <c r="UB4516" i="26" s="1"/>
  <c r="UB4517" i="26" a="1"/>
  <c r="UB4517" i="26" s="1"/>
  <c r="UB4518" i="26" a="1"/>
  <c r="UB4518" i="26" s="1"/>
  <c r="UB4519" i="26" a="1"/>
  <c r="UB4519" i="26" s="1"/>
  <c r="UB4520" i="26" a="1"/>
  <c r="UB4520" i="26" s="1"/>
  <c r="UB4521" i="26" a="1"/>
  <c r="UB4521" i="26" s="1"/>
  <c r="UB4522" i="26" a="1"/>
  <c r="UB4522" i="26" s="1"/>
  <c r="UB4523" i="26" a="1"/>
  <c r="UB4523" i="26"/>
  <c r="UB4524" i="26" a="1"/>
  <c r="UB4524" i="26" s="1"/>
  <c r="UB4525" i="26" a="1"/>
  <c r="UB4525" i="26" s="1"/>
  <c r="UB4526" i="26" a="1"/>
  <c r="UB4526" i="26" s="1"/>
  <c r="UB4527" i="26" a="1"/>
  <c r="UB4527" i="26" s="1"/>
  <c r="UB4528" i="26" a="1"/>
  <c r="UB4528" i="26" s="1"/>
  <c r="UB4529" i="26" a="1"/>
  <c r="UB4529" i="26" s="1"/>
  <c r="UB4530" i="26" a="1"/>
  <c r="UB4530" i="26" s="1"/>
  <c r="UB4531" i="26" a="1"/>
  <c r="UB4531" i="26"/>
  <c r="UB4532" i="26" a="1"/>
  <c r="UB4532" i="26" s="1"/>
  <c r="UB4533" i="26" a="1"/>
  <c r="UB4533" i="26" s="1"/>
  <c r="UB4534" i="26" a="1"/>
  <c r="UB4534" i="26" s="1"/>
  <c r="UB4535" i="26" a="1"/>
  <c r="UB4535" i="26" s="1"/>
  <c r="UB4536" i="26" a="1"/>
  <c r="UB4536" i="26" s="1"/>
  <c r="UB4537" i="26" a="1"/>
  <c r="UB4537" i="26"/>
  <c r="UB4538" i="26" a="1"/>
  <c r="UB4538" i="26" s="1"/>
  <c r="UB4539" i="26" a="1"/>
  <c r="UB4539" i="26" s="1"/>
  <c r="UB4540" i="26" a="1"/>
  <c r="UB4540" i="26" s="1"/>
  <c r="UB4541" i="26" a="1"/>
  <c r="UB4541" i="26" s="1"/>
  <c r="UB4542" i="26" a="1"/>
  <c r="UB4542" i="26" s="1"/>
  <c r="UB4543" i="26" a="1"/>
  <c r="UB4543" i="26"/>
  <c r="UB4544" i="26" a="1"/>
  <c r="UB4544" i="26" s="1"/>
  <c r="UB4545" i="26" a="1"/>
  <c r="UB4545" i="26" s="1"/>
  <c r="UB4546" i="26" a="1"/>
  <c r="UB4546" i="26" s="1"/>
  <c r="UB4547" i="26" a="1"/>
  <c r="UB4547" i="26" s="1"/>
  <c r="UB4548" i="26" a="1"/>
  <c r="UB4548" i="26" s="1"/>
  <c r="UB4549" i="26" a="1"/>
  <c r="UB4549" i="26" s="1"/>
  <c r="UB4550" i="26" a="1"/>
  <c r="UB4550" i="26" s="1"/>
  <c r="UB4551" i="26" a="1"/>
  <c r="UB4551" i="26"/>
  <c r="UB4552" i="26" a="1"/>
  <c r="UB4552" i="26" s="1"/>
  <c r="UB4553" i="26" a="1"/>
  <c r="UB4553" i="26" s="1"/>
  <c r="UB4554" i="26" a="1"/>
  <c r="UB4554" i="26" s="1"/>
  <c r="UB4555" i="26" a="1"/>
  <c r="UB4555" i="26" s="1"/>
  <c r="UB4556" i="26" a="1"/>
  <c r="UB4556" i="26" s="1"/>
  <c r="UB4557" i="26" a="1"/>
  <c r="UB4557" i="26" s="1"/>
  <c r="UB4558" i="26" a="1"/>
  <c r="UB4558" i="26" s="1"/>
  <c r="UB4559" i="26" a="1"/>
  <c r="UB4559" i="26" s="1"/>
  <c r="UB4560" i="26" a="1"/>
  <c r="UB4560" i="26" s="1"/>
  <c r="UB4561" i="26" a="1"/>
  <c r="UB4561" i="26" s="1"/>
  <c r="UB4562" i="26" a="1"/>
  <c r="UB4562" i="26" s="1"/>
  <c r="UB4563" i="26" a="1"/>
  <c r="UB4563" i="26"/>
  <c r="UB4564" i="26" a="1"/>
  <c r="UB4564" i="26" s="1"/>
  <c r="UB4565" i="26" a="1"/>
  <c r="UB4565" i="26" s="1"/>
  <c r="UB4566" i="26" a="1"/>
  <c r="UB4566" i="26" s="1"/>
  <c r="UB4567" i="26" a="1"/>
  <c r="UB4567" i="26" s="1"/>
  <c r="UB4568" i="26" a="1"/>
  <c r="UB4568" i="26" s="1"/>
  <c r="UB4569" i="26" a="1"/>
  <c r="UB4569" i="26" s="1"/>
  <c r="UB4570" i="26" a="1"/>
  <c r="UB4570" i="26" s="1"/>
  <c r="UB4571" i="26" a="1"/>
  <c r="UB4571" i="26" s="1"/>
  <c r="UB4572" i="26" a="1"/>
  <c r="UB4572" i="26" s="1"/>
  <c r="UB4573" i="26" a="1"/>
  <c r="UB4573" i="26" s="1"/>
  <c r="UB4574" i="26" a="1"/>
  <c r="UB4574" i="26" s="1"/>
  <c r="UB4575" i="26" a="1"/>
  <c r="UB4575" i="26" s="1"/>
  <c r="UB4576" i="26" a="1"/>
  <c r="UB4576" i="26" s="1"/>
  <c r="UB4577" i="26" a="1"/>
  <c r="UB4577" i="26"/>
  <c r="UB4578" i="26" a="1"/>
  <c r="UB4578" i="26" s="1"/>
  <c r="UB4579" i="26" a="1"/>
  <c r="UB4579" i="26" s="1"/>
  <c r="UB4580" i="26" a="1"/>
  <c r="UB4580" i="26" s="1"/>
  <c r="UB4581" i="26" a="1"/>
  <c r="UB4581" i="26" s="1"/>
  <c r="UB4582" i="26" a="1"/>
  <c r="UB4582" i="26" s="1"/>
  <c r="UB4583" i="26" a="1"/>
  <c r="UB4583" i="26"/>
  <c r="UB4584" i="26" a="1"/>
  <c r="UB4584" i="26" s="1"/>
  <c r="UB4585" i="26" a="1"/>
  <c r="UB4585" i="26" s="1"/>
  <c r="UB4586" i="26" a="1"/>
  <c r="UB4586" i="26" s="1"/>
  <c r="UB4587" i="26" a="1"/>
  <c r="UB4587" i="26" s="1"/>
  <c r="UB4588" i="26" a="1"/>
  <c r="UB4588" i="26" s="1"/>
  <c r="UB4589" i="26" a="1"/>
  <c r="UB4589" i="26" s="1"/>
  <c r="UB4590" i="26" a="1"/>
  <c r="UB4590" i="26" s="1"/>
  <c r="UB4591" i="26" a="1"/>
  <c r="UB4591" i="26" s="1"/>
  <c r="UB4592" i="26" a="1"/>
  <c r="UB4592" i="26" s="1"/>
  <c r="UB4593" i="26" a="1"/>
  <c r="UB4593" i="26" s="1"/>
  <c r="UB4594" i="26" a="1"/>
  <c r="UB4594" i="26" s="1"/>
  <c r="UB4595" i="26" a="1"/>
  <c r="UB4595" i="26"/>
  <c r="UB4596" i="26" a="1"/>
  <c r="UB4596" i="26" s="1"/>
  <c r="UB4597" i="26" a="1"/>
  <c r="UB4597" i="26" s="1"/>
  <c r="UB4598" i="26" a="1"/>
  <c r="UB4598" i="26" s="1"/>
  <c r="UB4599" i="26" a="1"/>
  <c r="UB4599" i="26" s="1"/>
  <c r="UB4600" i="26" a="1"/>
  <c r="UB4600" i="26" s="1"/>
  <c r="UB4601" i="26" a="1"/>
  <c r="UB4601" i="26"/>
  <c r="UB4602" i="26" a="1"/>
  <c r="UB4602" i="26" s="1"/>
  <c r="UB4603" i="26" a="1"/>
  <c r="UB4603" i="26"/>
  <c r="UB4604" i="26" a="1"/>
  <c r="UB4604" i="26" s="1"/>
  <c r="UB4605" i="26" a="1"/>
  <c r="UB4605" i="26" s="1"/>
  <c r="UB4606" i="26" a="1"/>
  <c r="UB4606" i="26" s="1"/>
  <c r="UB4607" i="26" a="1"/>
  <c r="UB4607" i="26"/>
  <c r="UB4608" i="26" a="1"/>
  <c r="UB4608" i="26" s="1"/>
  <c r="UB4609" i="26" a="1"/>
  <c r="UB4609" i="26"/>
  <c r="UB4610" i="26" a="1"/>
  <c r="UB4610" i="26" s="1"/>
  <c r="UB4611" i="26" a="1"/>
  <c r="UB4611" i="26" s="1"/>
  <c r="UB4612" i="26" a="1"/>
  <c r="UB4612" i="26" s="1"/>
  <c r="UB4613" i="26" a="1"/>
  <c r="UB4613" i="26" s="1"/>
  <c r="UB4614" i="26" a="1"/>
  <c r="UB4614" i="26" s="1"/>
  <c r="UB4615" i="26" a="1"/>
  <c r="UB4615" i="26" s="1"/>
  <c r="UB4616" i="26" a="1"/>
  <c r="UB4616" i="26" s="1"/>
  <c r="UB4617" i="26" a="1"/>
  <c r="UB4617" i="26" s="1"/>
  <c r="UB4618" i="26" a="1"/>
  <c r="UB4618" i="26" s="1"/>
  <c r="UB4619" i="26" a="1"/>
  <c r="UB4619" i="26"/>
  <c r="UB4620" i="26" a="1"/>
  <c r="UB4620" i="26" s="1"/>
  <c r="UB4621" i="26" a="1"/>
  <c r="UB4621" i="26" s="1"/>
  <c r="UB4622" i="26" a="1"/>
  <c r="UB4622" i="26" s="1"/>
  <c r="UB4623" i="26" a="1"/>
  <c r="UB4623" i="26" s="1"/>
  <c r="UB4624" i="26" a="1"/>
  <c r="UB4624" i="26" s="1"/>
  <c r="UB4625" i="26" a="1"/>
  <c r="UB4625" i="26" s="1"/>
  <c r="UB4626" i="26" a="1"/>
  <c r="UB4626" i="26" s="1"/>
  <c r="UB4627" i="26" a="1"/>
  <c r="UB4627" i="26"/>
  <c r="UB4628" i="26" a="1"/>
  <c r="UB4628" i="26" s="1"/>
  <c r="UB4629" i="26" a="1"/>
  <c r="UB4629" i="26" s="1"/>
  <c r="UB4630" i="26" a="1"/>
  <c r="UB4630" i="26" s="1"/>
  <c r="UB4631" i="26" a="1"/>
  <c r="UB4631" i="26" s="1"/>
  <c r="UB4632" i="26" a="1"/>
  <c r="UB4632" i="26" s="1"/>
  <c r="UB4633" i="26" a="1"/>
  <c r="UB4633" i="26"/>
  <c r="UB4634" i="26" a="1"/>
  <c r="UB4634" i="26" s="1"/>
  <c r="UB4635" i="26" a="1"/>
  <c r="UB4635" i="26" s="1"/>
  <c r="UB4636" i="26" a="1"/>
  <c r="UB4636" i="26" s="1"/>
  <c r="UB4637" i="26" a="1"/>
  <c r="UB4637" i="26" s="1"/>
  <c r="UB4638" i="26" a="1"/>
  <c r="UB4638" i="26" s="1"/>
  <c r="UB4639" i="26" a="1"/>
  <c r="UB4639" i="26"/>
  <c r="UB4640" i="26" a="1"/>
  <c r="UB4640" i="26" s="1"/>
  <c r="UB4641" i="26" a="1"/>
  <c r="UB4641" i="26" s="1"/>
  <c r="UB4642" i="26" a="1"/>
  <c r="UB4642" i="26" s="1"/>
  <c r="UB4643" i="26" a="1"/>
  <c r="UB4643" i="26" s="1"/>
  <c r="UB4644" i="26" a="1"/>
  <c r="UB4644" i="26" s="1"/>
  <c r="UB4645" i="26" a="1"/>
  <c r="UB4645" i="26" s="1"/>
  <c r="UB4646" i="26" a="1"/>
  <c r="UB4646" i="26" s="1"/>
  <c r="UB4647" i="26" a="1"/>
  <c r="UB4647" i="26" s="1"/>
  <c r="UB4648" i="26" a="1"/>
  <c r="UB4648" i="26" s="1"/>
  <c r="UB4649" i="26" a="1"/>
  <c r="UB4649" i="26" s="1"/>
  <c r="UB4650" i="26" a="1"/>
  <c r="UB4650" i="26" s="1"/>
  <c r="UB4651" i="26" a="1"/>
  <c r="UB4651" i="26" s="1"/>
  <c r="UB4652" i="26" a="1"/>
  <c r="UB4652" i="26" s="1"/>
  <c r="UB4653" i="26" a="1"/>
  <c r="UB4653" i="26" s="1"/>
  <c r="UB4654" i="26" a="1"/>
  <c r="UB4654" i="26" s="1"/>
  <c r="UB4655" i="26" a="1"/>
  <c r="UB4655" i="26" s="1"/>
  <c r="UB4656" i="26" a="1"/>
  <c r="UB4656" i="26" s="1"/>
  <c r="UB4657" i="26" a="1"/>
  <c r="UB4657" i="26" s="1"/>
  <c r="UB4658" i="26" a="1"/>
  <c r="UB4658" i="26" s="1"/>
  <c r="UB4659" i="26" a="1"/>
  <c r="UB4659" i="26" s="1"/>
  <c r="UB4660" i="26" a="1"/>
  <c r="UB4660" i="26" s="1"/>
  <c r="UB4661" i="26" a="1"/>
  <c r="UB4661" i="26" s="1"/>
  <c r="UB4662" i="26" a="1"/>
  <c r="UB4662" i="26" s="1"/>
  <c r="UB4663" i="26" a="1"/>
  <c r="UB4663" i="26" s="1"/>
  <c r="UB4664" i="26" a="1"/>
  <c r="UB4664" i="26" s="1"/>
  <c r="UB4665" i="26" a="1"/>
  <c r="UB4665" i="26" s="1"/>
  <c r="UB4666" i="26" a="1"/>
  <c r="UB4666" i="26" s="1"/>
  <c r="UB4667" i="26" a="1"/>
  <c r="UB4667" i="26"/>
  <c r="UB4668" i="26" a="1"/>
  <c r="UB4668" i="26" s="1"/>
  <c r="UB4669" i="26" a="1"/>
  <c r="UB4669" i="26" s="1"/>
  <c r="UB4670" i="26" a="1"/>
  <c r="UB4670" i="26" s="1"/>
  <c r="UB4671" i="26" a="1"/>
  <c r="UB4671" i="26" s="1"/>
  <c r="UB4672" i="26" a="1"/>
  <c r="UB4672" i="26" s="1"/>
  <c r="UB4673" i="26" a="1"/>
  <c r="UB4673" i="26"/>
  <c r="UB4674" i="26" a="1"/>
  <c r="UB4674" i="26" s="1"/>
  <c r="UB4675" i="26" a="1"/>
  <c r="UB4675" i="26" s="1"/>
  <c r="UB4676" i="26" a="1"/>
  <c r="UB4676" i="26" s="1"/>
  <c r="UB4677" i="26" a="1"/>
  <c r="UB4677" i="26" s="1"/>
  <c r="UB4678" i="26" a="1"/>
  <c r="UB4678" i="26" s="1"/>
  <c r="UB4679" i="26" a="1"/>
  <c r="UB4679" i="26"/>
  <c r="UB4680" i="26" a="1"/>
  <c r="UB4680" i="26" s="1"/>
  <c r="UB4681" i="26" a="1"/>
  <c r="UB4681" i="26" s="1"/>
  <c r="UB4682" i="26" a="1"/>
  <c r="UB4682" i="26" s="1"/>
  <c r="UB4683" i="26" a="1"/>
  <c r="UB4683" i="26" s="1"/>
  <c r="UB4684" i="26" a="1"/>
  <c r="UB4684" i="26" s="1"/>
  <c r="UB4685" i="26" a="1"/>
  <c r="UB4685" i="26" s="1"/>
  <c r="UB4686" i="26" a="1"/>
  <c r="UB4686" i="26" s="1"/>
  <c r="UB4687" i="26" a="1"/>
  <c r="UB4687" i="26" s="1"/>
  <c r="UB4688" i="26" a="1"/>
  <c r="UB4688" i="26" s="1"/>
  <c r="UB4689" i="26" a="1"/>
  <c r="UB4689" i="26" s="1"/>
  <c r="UB4690" i="26" a="1"/>
  <c r="UB4690" i="26" s="1"/>
  <c r="UB4691" i="26" a="1"/>
  <c r="UB4691" i="26"/>
  <c r="UB4692" i="26" a="1"/>
  <c r="UB4692" i="26" s="1"/>
  <c r="UB4693" i="26" a="1"/>
  <c r="UB4693" i="26" s="1"/>
  <c r="UB4694" i="26" a="1"/>
  <c r="UB4694" i="26" s="1"/>
  <c r="UB4695" i="26" a="1"/>
  <c r="UB4695" i="26" s="1"/>
  <c r="UB4696" i="26" a="1"/>
  <c r="UB4696" i="26" s="1"/>
  <c r="UB4697" i="26" a="1"/>
  <c r="UB4697" i="26" s="1"/>
  <c r="UB4698" i="26" a="1"/>
  <c r="UB4698" i="26" s="1"/>
  <c r="UB4699" i="26" a="1"/>
  <c r="UB4699" i="26" s="1"/>
  <c r="UB4700" i="26" a="1"/>
  <c r="UB4700" i="26" s="1"/>
  <c r="UB4701" i="26" a="1"/>
  <c r="UB4701" i="26" s="1"/>
  <c r="UB4702" i="26" a="1"/>
  <c r="UB4702" i="26" s="1"/>
  <c r="UB4703" i="26" a="1"/>
  <c r="UB4703" i="26" s="1"/>
  <c r="UB4704" i="26" a="1"/>
  <c r="UB4704" i="26" s="1"/>
  <c r="UB4705" i="26" a="1"/>
  <c r="UB4705" i="26"/>
  <c r="UB4706" i="26" a="1"/>
  <c r="UB4706" i="26" s="1"/>
  <c r="UB4707" i="26" a="1"/>
  <c r="UB4707" i="26"/>
  <c r="UB4708" i="26" a="1"/>
  <c r="UB4708" i="26" s="1"/>
  <c r="UB4709" i="26" a="1"/>
  <c r="UB4709" i="26" s="1"/>
  <c r="UB4710" i="26" a="1"/>
  <c r="UB4710" i="26" s="1"/>
  <c r="UB4711" i="26" a="1"/>
  <c r="UB4711" i="26" s="1"/>
  <c r="UB4712" i="26" a="1"/>
  <c r="UB4712" i="26" s="1"/>
  <c r="UB4713" i="26" a="1"/>
  <c r="UB4713" i="26" s="1"/>
  <c r="UB4714" i="26" a="1"/>
  <c r="UB4714" i="26" s="1"/>
  <c r="UB4715" i="26" a="1"/>
  <c r="UB4715" i="26"/>
  <c r="UB4716" i="26" a="1"/>
  <c r="UB4716" i="26" s="1"/>
  <c r="UB4717" i="26" a="1"/>
  <c r="UB4717" i="26" s="1"/>
  <c r="UB4718" i="26" a="1"/>
  <c r="UB4718" i="26" s="1"/>
  <c r="UB4719" i="26" a="1"/>
  <c r="UB4719" i="26" s="1"/>
  <c r="UB4720" i="26" a="1"/>
  <c r="UB4720" i="26" s="1"/>
  <c r="UB4721" i="26" a="1"/>
  <c r="UB4721" i="26"/>
  <c r="UB4722" i="26" a="1"/>
  <c r="UB4722" i="26" s="1"/>
  <c r="UB4723" i="26" a="1"/>
  <c r="UB4723" i="26" s="1"/>
  <c r="UB4724" i="26" a="1"/>
  <c r="UB4724" i="26" s="1"/>
  <c r="UB4725" i="26" a="1"/>
  <c r="UB4725" i="26" s="1"/>
  <c r="UB4726" i="26" a="1"/>
  <c r="UB4726" i="26" s="1"/>
  <c r="UB4727" i="26" a="1"/>
  <c r="UB4727" i="26" s="1"/>
  <c r="UB4728" i="26" a="1"/>
  <c r="UB4728" i="26" s="1"/>
  <c r="UB4729" i="26" a="1"/>
  <c r="UB4729" i="26"/>
  <c r="UB4730" i="26" a="1"/>
  <c r="UB4730" i="26" s="1"/>
  <c r="UB4731" i="26" a="1"/>
  <c r="UB4731" i="26" s="1"/>
  <c r="UB4732" i="26" a="1"/>
  <c r="UB4732" i="26" s="1"/>
  <c r="UB4733" i="26" a="1"/>
  <c r="UB4733" i="26" s="1"/>
  <c r="UB4734" i="26" a="1"/>
  <c r="UB4734" i="26" s="1"/>
  <c r="UB4735" i="26" a="1"/>
  <c r="UB4735" i="26"/>
  <c r="UB4736" i="26" a="1"/>
  <c r="UB4736" i="26" s="1"/>
  <c r="UB4737" i="26" a="1"/>
  <c r="UB4737" i="26" s="1"/>
  <c r="UB4738" i="26" a="1"/>
  <c r="UB4738" i="26" s="1"/>
  <c r="UB4739" i="26" a="1"/>
  <c r="UB4739" i="26"/>
  <c r="UB4740" i="26" a="1"/>
  <c r="UB4740" i="26" s="1"/>
  <c r="UB4741" i="26" a="1"/>
  <c r="UB4741" i="26" s="1"/>
  <c r="UB4742" i="26" a="1"/>
  <c r="UB4742" i="26" s="1"/>
  <c r="UB4743" i="26" a="1"/>
  <c r="UB4743" i="26" s="1"/>
  <c r="UB4744" i="26" a="1"/>
  <c r="UB4744" i="26" s="1"/>
  <c r="UB4745" i="26" a="1"/>
  <c r="UB4745" i="26"/>
  <c r="UB4746" i="26" a="1"/>
  <c r="UB4746" i="26" s="1"/>
  <c r="UB4747" i="26" a="1"/>
  <c r="UB4747" i="26"/>
  <c r="UB4748" i="26" a="1"/>
  <c r="UB4748" i="26" s="1"/>
  <c r="UB4749" i="26" a="1"/>
  <c r="UB4749" i="26" s="1"/>
  <c r="UB4750" i="26" a="1"/>
  <c r="UB4750" i="26" s="1"/>
  <c r="UB4751" i="26" a="1"/>
  <c r="UB4751" i="26"/>
  <c r="UB4752" i="26" a="1"/>
  <c r="UB4752" i="26" s="1"/>
  <c r="UB4753" i="26" a="1"/>
  <c r="UB4753" i="26"/>
  <c r="UB4754" i="26" a="1"/>
  <c r="UB4754" i="26" s="1"/>
  <c r="UB4755" i="26" a="1"/>
  <c r="UB4755" i="26" s="1"/>
  <c r="UB4756" i="26" a="1"/>
  <c r="UB4756" i="26" s="1"/>
  <c r="UB4757" i="26" a="1"/>
  <c r="UB4757" i="26" s="1"/>
  <c r="UB4758" i="26" a="1"/>
  <c r="UB4758" i="26" s="1"/>
  <c r="UB4759" i="26" a="1"/>
  <c r="UB4759" i="26" s="1"/>
  <c r="UB4760" i="26" a="1"/>
  <c r="UB4760" i="26" s="1"/>
  <c r="UB4761" i="26" a="1"/>
  <c r="UB4761" i="26"/>
  <c r="UB4762" i="26" a="1"/>
  <c r="UB4762" i="26" s="1"/>
  <c r="UB4763" i="26" a="1"/>
  <c r="UB4763" i="26"/>
  <c r="UB4764" i="26" a="1"/>
  <c r="UB4764" i="26" s="1"/>
  <c r="UB4765" i="26" a="1"/>
  <c r="UB4765" i="26" s="1"/>
  <c r="UB4766" i="26" a="1"/>
  <c r="UB4766" i="26" s="1"/>
  <c r="UB4767" i="26" a="1"/>
  <c r="UB4767" i="26"/>
  <c r="UB4768" i="26" a="1"/>
  <c r="UB4768" i="26" s="1"/>
  <c r="UB4769" i="26" a="1"/>
  <c r="UB4769" i="26"/>
  <c r="UB4770" i="26" a="1"/>
  <c r="UB4770" i="26" s="1"/>
  <c r="UB4771" i="26" a="1"/>
  <c r="UB4771" i="26" s="1"/>
  <c r="UB4772" i="26" a="1"/>
  <c r="UB4772" i="26" s="1"/>
  <c r="UB4773" i="26" a="1"/>
  <c r="UB4773" i="26" s="1"/>
  <c r="UB4774" i="26" a="1"/>
  <c r="UB4774" i="26" s="1"/>
  <c r="UB4775" i="26" a="1"/>
  <c r="UB4775" i="26" s="1"/>
  <c r="UB4776" i="26" a="1"/>
  <c r="UB4776" i="26" s="1"/>
  <c r="UB4777" i="26" a="1"/>
  <c r="UB4777" i="26" s="1"/>
  <c r="UB4778" i="26" a="1"/>
  <c r="UB4778" i="26" s="1"/>
  <c r="UB4779" i="26" a="1"/>
  <c r="UB4779" i="26"/>
  <c r="UB4780" i="26" a="1"/>
  <c r="UB4780" i="26" s="1"/>
  <c r="UB4781" i="26" a="1"/>
  <c r="UB4781" i="26" s="1"/>
  <c r="UB4782" i="26" a="1"/>
  <c r="UB4782" i="26" s="1"/>
  <c r="UB4783" i="26" a="1"/>
  <c r="UB4783" i="26" s="1"/>
  <c r="UB4784" i="26" a="1"/>
  <c r="UB4784" i="26" s="1"/>
  <c r="UB4785" i="26" a="1"/>
  <c r="UB4785" i="26" s="1"/>
  <c r="UB4786" i="26" a="1"/>
  <c r="UB4786" i="26" s="1"/>
  <c r="UB4787" i="26" a="1"/>
  <c r="UB4787" i="26"/>
  <c r="UB4788" i="26" a="1"/>
  <c r="UB4788" i="26" s="1"/>
  <c r="UB4789" i="26" a="1"/>
  <c r="UB4789" i="26" s="1"/>
  <c r="UB4790" i="26" a="1"/>
  <c r="UB4790" i="26" s="1"/>
  <c r="UB4791" i="26" a="1"/>
  <c r="UB4791" i="26" s="1"/>
  <c r="UB4792" i="26" a="1"/>
  <c r="UB4792" i="26" s="1"/>
  <c r="UB4793" i="26" a="1"/>
  <c r="UB4793" i="26"/>
  <c r="UB4794" i="26" a="1"/>
  <c r="UB4794" i="26" s="1"/>
  <c r="UB4795" i="26" a="1"/>
  <c r="UB4795" i="26" s="1"/>
  <c r="UB4796" i="26" a="1"/>
  <c r="UB4796" i="26" s="1"/>
  <c r="UB4797" i="26" a="1"/>
  <c r="UB4797" i="26" s="1"/>
  <c r="UB4798" i="26" a="1"/>
  <c r="UB4798" i="26" s="1"/>
  <c r="UB4799" i="26" a="1"/>
  <c r="UB4799" i="26"/>
  <c r="UB4800" i="26" a="1"/>
  <c r="UB4800" i="26" s="1"/>
  <c r="UB4801" i="26" a="1"/>
  <c r="UB4801" i="26" s="1"/>
  <c r="UB4802" i="26" a="1"/>
  <c r="UB4802" i="26" s="1"/>
  <c r="UB4803" i="26" a="1"/>
  <c r="UB4803" i="26"/>
  <c r="UB4804" i="26" a="1"/>
  <c r="UB4804" i="26" s="1"/>
  <c r="UB4805" i="26" a="1"/>
  <c r="UB4805" i="26" s="1"/>
  <c r="UB4806" i="26" a="1"/>
  <c r="UB4806" i="26" s="1"/>
  <c r="UB4807" i="26" a="1"/>
  <c r="UB4807" i="26" s="1"/>
  <c r="UB4808" i="26" a="1"/>
  <c r="UB4808" i="26" s="1"/>
  <c r="UB4809" i="26" a="1"/>
  <c r="UB4809" i="26"/>
  <c r="UB4810" i="26" a="1"/>
  <c r="UB4810" i="26" s="1"/>
  <c r="UB4811" i="26" a="1"/>
  <c r="UB4811" i="26" s="1"/>
  <c r="UB4812" i="26" a="1"/>
  <c r="UB4812" i="26" s="1"/>
  <c r="UB4813" i="26" a="1"/>
  <c r="UB4813" i="26" s="1"/>
  <c r="UB4814" i="26" a="1"/>
  <c r="UB4814" i="26" s="1"/>
  <c r="UB4815" i="26" a="1"/>
  <c r="UB4815" i="26"/>
  <c r="UB4816" i="26" a="1"/>
  <c r="UB4816" i="26" s="1"/>
  <c r="UB4817" i="26" a="1"/>
  <c r="UB4817" i="26" s="1"/>
  <c r="UB4818" i="26" a="1"/>
  <c r="UB4818" i="26" s="1"/>
  <c r="UB4819" i="26" a="1"/>
  <c r="UB4819" i="26"/>
  <c r="UB4820" i="26" a="1"/>
  <c r="UB4820" i="26" s="1"/>
  <c r="UB4821" i="26" a="1"/>
  <c r="UB4821" i="26" s="1"/>
  <c r="UB4822" i="26" a="1"/>
  <c r="UB4822" i="26" s="1"/>
  <c r="UB4823" i="26" a="1"/>
  <c r="UB4823" i="26" s="1"/>
  <c r="UB4824" i="26" a="1"/>
  <c r="UB4824" i="26" s="1"/>
  <c r="UB4825" i="26" a="1"/>
  <c r="UB4825" i="26"/>
  <c r="UB4826" i="26" a="1"/>
  <c r="UB4826" i="26" s="1"/>
  <c r="UB4827" i="26" a="1"/>
  <c r="UB4827" i="26" s="1"/>
  <c r="UB4828" i="26" a="1"/>
  <c r="UB4828" i="26" s="1"/>
  <c r="UB4829" i="26" a="1"/>
  <c r="UB4829" i="26" s="1"/>
  <c r="UB4830" i="26" a="1"/>
  <c r="UB4830" i="26" s="1"/>
  <c r="UB4831" i="26" a="1"/>
  <c r="UB4831" i="26"/>
  <c r="UB4832" i="26" a="1"/>
  <c r="UB4832" i="26" s="1"/>
  <c r="UB4833" i="26" a="1"/>
  <c r="UB4833" i="26" s="1"/>
  <c r="UB4834" i="26" a="1"/>
  <c r="UB4834" i="26" s="1"/>
  <c r="UB4835" i="26" a="1"/>
  <c r="UB4835" i="26"/>
  <c r="UB4836" i="26" a="1"/>
  <c r="UB4836" i="26" s="1"/>
  <c r="UB4837" i="26" a="1"/>
  <c r="UB4837" i="26" s="1"/>
  <c r="UB4838" i="26" a="1"/>
  <c r="UB4838" i="26" s="1"/>
  <c r="UB4839" i="26" a="1"/>
  <c r="UB4839" i="26" s="1"/>
  <c r="UB4840" i="26" a="1"/>
  <c r="UB4840" i="26" s="1"/>
  <c r="UB4841" i="26" a="1"/>
  <c r="UB4841" i="26"/>
  <c r="UB4842" i="26" a="1"/>
  <c r="UB4842" i="26" s="1"/>
  <c r="UB4843" i="26" a="1"/>
  <c r="UB4843" i="26" s="1"/>
  <c r="UB4844" i="26" a="1"/>
  <c r="UB4844" i="26" s="1"/>
  <c r="UB4845" i="26" a="1"/>
  <c r="UB4845" i="26" s="1"/>
  <c r="UB4846" i="26" a="1"/>
  <c r="UB4846" i="26" s="1"/>
  <c r="UB4847" i="26" a="1"/>
  <c r="UB4847" i="26"/>
  <c r="UB4848" i="26" a="1"/>
  <c r="UB4848" i="26" s="1"/>
  <c r="UB4849" i="26" a="1"/>
  <c r="UB4849" i="26" s="1"/>
  <c r="UB4850" i="26" a="1"/>
  <c r="UB4850" i="26" s="1"/>
  <c r="UB4851" i="26" a="1"/>
  <c r="UB4851" i="26"/>
  <c r="UB4852" i="26" a="1"/>
  <c r="UB4852" i="26" s="1"/>
  <c r="UB4853" i="26" a="1"/>
  <c r="UB4853" i="26" s="1"/>
  <c r="UB4854" i="26" a="1"/>
  <c r="UB4854" i="26" s="1"/>
  <c r="UB4855" i="26" a="1"/>
  <c r="UB4855" i="26" s="1"/>
  <c r="UB4856" i="26" a="1"/>
  <c r="UB4856" i="26" s="1"/>
  <c r="UB4857" i="26" a="1"/>
  <c r="UB4857" i="26"/>
  <c r="UB4858" i="26" a="1"/>
  <c r="UB4858" i="26" s="1"/>
  <c r="UB4859" i="26" a="1"/>
  <c r="UB4859" i="26" s="1"/>
  <c r="UB4860" i="26" a="1"/>
  <c r="UB4860" i="26" s="1"/>
  <c r="UB4861" i="26" a="1"/>
  <c r="UB4861" i="26" s="1"/>
  <c r="UB4862" i="26" a="1"/>
  <c r="UB4862" i="26" s="1"/>
  <c r="UB4863" i="26" a="1"/>
  <c r="UB4863" i="26"/>
  <c r="UB4864" i="26" a="1"/>
  <c r="UB4864" i="26" s="1"/>
  <c r="UB4865" i="26" a="1"/>
  <c r="UB4865" i="26" s="1"/>
  <c r="UB4866" i="26" a="1"/>
  <c r="UB4866" i="26" s="1"/>
  <c r="UB4867" i="26" a="1"/>
  <c r="UB4867" i="26"/>
  <c r="UB4868" i="26" a="1"/>
  <c r="UB4868" i="26" s="1"/>
  <c r="UB4869" i="26" a="1"/>
  <c r="UB4869" i="26" s="1"/>
  <c r="UB4870" i="26" a="1"/>
  <c r="UB4870" i="26" s="1"/>
  <c r="UB4871" i="26" a="1"/>
  <c r="UB4871" i="26" s="1"/>
  <c r="UB4872" i="26" a="1"/>
  <c r="UB4872" i="26" s="1"/>
  <c r="UB4873" i="26" a="1"/>
  <c r="UB4873" i="26"/>
  <c r="UB4874" i="26" a="1"/>
  <c r="UB4874" i="26" s="1"/>
  <c r="UB4875" i="26" a="1"/>
  <c r="UB4875" i="26" s="1"/>
  <c r="UB4876" i="26" a="1"/>
  <c r="UB4876" i="26" s="1"/>
  <c r="UB4877" i="26" a="1"/>
  <c r="UB4877" i="26" s="1"/>
  <c r="UB4878" i="26" a="1"/>
  <c r="UB4878" i="26" s="1"/>
  <c r="UB4879" i="26" a="1"/>
  <c r="UB4879" i="26"/>
  <c r="UB4880" i="26" a="1"/>
  <c r="UB4880" i="26" s="1"/>
  <c r="UB4881" i="26" a="1"/>
  <c r="UB4881" i="26" s="1"/>
  <c r="UB4882" i="26" a="1"/>
  <c r="UB4882" i="26" s="1"/>
  <c r="UB4883" i="26" a="1"/>
  <c r="UB4883" i="26"/>
  <c r="UB4884" i="26" a="1"/>
  <c r="UB4884" i="26" s="1"/>
  <c r="UB4885" i="26" a="1"/>
  <c r="UB4885" i="26" s="1"/>
  <c r="UB4886" i="26" a="1"/>
  <c r="UB4886" i="26" s="1"/>
  <c r="UB4887" i="26" a="1"/>
  <c r="UB4887" i="26" s="1"/>
  <c r="UB4888" i="26" a="1"/>
  <c r="UB4888" i="26" s="1"/>
  <c r="UB4889" i="26" a="1"/>
  <c r="UB4889" i="26" s="1"/>
  <c r="UB4890" i="26" a="1"/>
  <c r="UB4890" i="26" s="1"/>
  <c r="UB4891" i="26" a="1"/>
  <c r="UB4891" i="26"/>
  <c r="UB4892" i="26" a="1"/>
  <c r="UB4892" i="26" s="1"/>
  <c r="UB4893" i="26" a="1"/>
  <c r="UB4893" i="26" s="1"/>
  <c r="UB4894" i="26" a="1"/>
  <c r="UB4894" i="26" s="1"/>
  <c r="UB4895" i="26" a="1"/>
  <c r="UB4895" i="26" s="1"/>
  <c r="UB4896" i="26" a="1"/>
  <c r="UB4896" i="26" s="1"/>
  <c r="UB4897" i="26" a="1"/>
  <c r="UB4897" i="26" s="1"/>
  <c r="UB4898" i="26" a="1"/>
  <c r="UB4898" i="26" s="1"/>
  <c r="UB4899" i="26" a="1"/>
  <c r="UB4899" i="26"/>
  <c r="UB4900" i="26" a="1"/>
  <c r="UB4900" i="26" s="1"/>
  <c r="UB4901" i="26" a="1"/>
  <c r="UB4901" i="26" s="1"/>
  <c r="UB4902" i="26" a="1"/>
  <c r="UB4902" i="26" s="1"/>
  <c r="UB4903" i="26" a="1"/>
  <c r="UB4903" i="26" s="1"/>
  <c r="UB4904" i="26" a="1"/>
  <c r="UB4904" i="26" s="1"/>
  <c r="UB4905" i="26" a="1"/>
  <c r="UB4905" i="26" s="1"/>
  <c r="UB4906" i="26" a="1"/>
  <c r="UB4906" i="26" s="1"/>
  <c r="UB4907" i="26" a="1"/>
  <c r="UB4907" i="26"/>
  <c r="UB4908" i="26" a="1"/>
  <c r="UB4908" i="26" s="1"/>
  <c r="UB4909" i="26" a="1"/>
  <c r="UB4909" i="26" s="1"/>
  <c r="UB4910" i="26" a="1"/>
  <c r="UB4910" i="26" s="1"/>
  <c r="UB4911" i="26" a="1"/>
  <c r="UB4911" i="26"/>
  <c r="UB4912" i="26" a="1"/>
  <c r="UB4912" i="26" s="1"/>
  <c r="UB4913" i="26" a="1"/>
  <c r="UB4913" i="26" s="1"/>
  <c r="UB4914" i="26" a="1"/>
  <c r="UB4914" i="26" s="1"/>
  <c r="UB4915" i="26" a="1"/>
  <c r="UB4915" i="26" s="1"/>
  <c r="UB4916" i="26" a="1"/>
  <c r="UB4916" i="26" s="1"/>
  <c r="UB4917" i="26" a="1"/>
  <c r="UB4917" i="26" s="1"/>
  <c r="UB4918" i="26" a="1"/>
  <c r="UB4918" i="26" s="1"/>
  <c r="UB4919" i="26" a="1"/>
  <c r="UB4919" i="26" s="1"/>
  <c r="UB4920" i="26" a="1"/>
  <c r="UB4920" i="26" s="1"/>
  <c r="UB4921" i="26" a="1"/>
  <c r="UB4921" i="26" s="1"/>
  <c r="UB4922" i="26" a="1"/>
  <c r="UB4922" i="26" s="1"/>
  <c r="UB4923" i="26" a="1"/>
  <c r="UB4923" i="26"/>
  <c r="UB4924" i="26" a="1"/>
  <c r="UB4924" i="26" s="1"/>
  <c r="UB4925" i="26" a="1"/>
  <c r="UB4925" i="26" s="1"/>
  <c r="UB4926" i="26" a="1"/>
  <c r="UB4926" i="26" s="1"/>
  <c r="UB4927" i="26" a="1"/>
  <c r="UB4927" i="26"/>
  <c r="UB4928" i="26" a="1"/>
  <c r="UB4928" i="26" s="1"/>
  <c r="UB4929" i="26" a="1"/>
  <c r="UB4929" i="26" s="1"/>
  <c r="UB4930" i="26" a="1"/>
  <c r="UB4930" i="26" s="1"/>
  <c r="UB4931" i="26" a="1"/>
  <c r="UB4931" i="26" s="1"/>
  <c r="UB4932" i="26" a="1"/>
  <c r="UB4932" i="26" s="1"/>
  <c r="UB4933" i="26" a="1"/>
  <c r="UB4933" i="26" s="1"/>
  <c r="UB4934" i="26" a="1"/>
  <c r="UB4934" i="26" s="1"/>
  <c r="UB4935" i="26" a="1"/>
  <c r="UB4935" i="26" s="1"/>
  <c r="UB4936" i="26" a="1"/>
  <c r="UB4936" i="26" s="1"/>
  <c r="UB4937" i="26" a="1"/>
  <c r="UB4937" i="26" s="1"/>
  <c r="UB4938" i="26" a="1"/>
  <c r="UB4938" i="26" s="1"/>
  <c r="UB4939" i="26" a="1"/>
  <c r="UB4939" i="26" s="1"/>
  <c r="UB4940" i="26" a="1"/>
  <c r="UB4940" i="26" s="1"/>
  <c r="UB4941" i="26" a="1"/>
  <c r="UB4941" i="26" s="1"/>
  <c r="UB4942" i="26" a="1"/>
  <c r="UB4942" i="26" s="1"/>
  <c r="UB4943" i="26" a="1"/>
  <c r="UB4943" i="26"/>
  <c r="UB4944" i="26" a="1"/>
  <c r="UB4944" i="26" s="1"/>
  <c r="UB4945" i="26" a="1"/>
  <c r="UB4945" i="26" s="1"/>
  <c r="UB4946" i="26" a="1"/>
  <c r="UB4946" i="26" s="1"/>
  <c r="UB4947" i="26" a="1"/>
  <c r="UB4947" i="26"/>
  <c r="UB4948" i="26" a="1"/>
  <c r="UB4948" i="26" s="1"/>
  <c r="UB4949" i="26" a="1"/>
  <c r="UB4949" i="26" s="1"/>
  <c r="UB4950" i="26" a="1"/>
  <c r="UB4950" i="26" s="1"/>
  <c r="UB4951" i="26" a="1"/>
  <c r="UB4951" i="26" s="1"/>
  <c r="UB4952" i="26" a="1"/>
  <c r="UB4952" i="26" s="1"/>
  <c r="UB4953" i="26" a="1"/>
  <c r="UB4953" i="26" s="1"/>
  <c r="UB4954" i="26" a="1"/>
  <c r="UB4954" i="26" s="1"/>
  <c r="UB4955" i="26" a="1"/>
  <c r="UB4955" i="26" s="1"/>
  <c r="UB4956" i="26" a="1"/>
  <c r="UB4956" i="26" s="1"/>
  <c r="UB4957" i="26" a="1"/>
  <c r="UB4957" i="26" s="1"/>
  <c r="UB4958" i="26" a="1"/>
  <c r="UB4958" i="26" s="1"/>
  <c r="UB4959" i="26" a="1"/>
  <c r="UB4959" i="26" s="1"/>
  <c r="UB4960" i="26" a="1"/>
  <c r="UB4960" i="26" s="1"/>
  <c r="UB4961" i="26" a="1"/>
  <c r="UB4961" i="26" s="1"/>
  <c r="UB4962" i="26" a="1"/>
  <c r="UB4962" i="26" s="1"/>
  <c r="UB4963" i="26" a="1"/>
  <c r="UB4963" i="26"/>
  <c r="UB4964" i="26" a="1"/>
  <c r="UB4964" i="26" s="1"/>
  <c r="UB4965" i="26" a="1"/>
  <c r="UB4965" i="26" s="1"/>
  <c r="UB4966" i="26" a="1"/>
  <c r="UB4966" i="26" s="1"/>
  <c r="UB4967" i="26" a="1"/>
  <c r="UB4967" i="26" s="1"/>
  <c r="UB4968" i="26" a="1"/>
  <c r="UB4968" i="26" s="1"/>
  <c r="UB4969" i="26" a="1"/>
  <c r="UB4969" i="26" s="1"/>
  <c r="UB4970" i="26" a="1"/>
  <c r="UB4970" i="26" s="1"/>
  <c r="UB4971" i="26" a="1"/>
  <c r="UB4971" i="26"/>
  <c r="UB4972" i="26" a="1"/>
  <c r="UB4972" i="26" s="1"/>
  <c r="UB4973" i="26" a="1"/>
  <c r="UB4973" i="26" s="1"/>
  <c r="UB4974" i="26" a="1"/>
  <c r="UB4974" i="26" s="1"/>
  <c r="UB4975" i="26" a="1"/>
  <c r="UB4975" i="26"/>
  <c r="UB4976" i="26" a="1"/>
  <c r="UB4976" i="26" s="1"/>
  <c r="UB4977" i="26" a="1"/>
  <c r="UB4977" i="26" s="1"/>
  <c r="UB4978" i="26" a="1"/>
  <c r="UB4978" i="26" s="1"/>
  <c r="UB4979" i="26" a="1"/>
  <c r="UB4979" i="26" s="1"/>
  <c r="UB4980" i="26" a="1"/>
  <c r="UB4980" i="26" s="1"/>
  <c r="UB4981" i="26" a="1"/>
  <c r="UB4981" i="26" s="1"/>
  <c r="UB4982" i="26" a="1"/>
  <c r="UB4982" i="26" s="1"/>
  <c r="UB4983" i="26" a="1"/>
  <c r="UB4983" i="26" s="1"/>
  <c r="UB4984" i="26" a="1"/>
  <c r="UB4984" i="26" s="1"/>
  <c r="UB4985" i="26" a="1"/>
  <c r="UB4985" i="26" s="1"/>
  <c r="UB4986" i="26" a="1"/>
  <c r="UB4986" i="26" s="1"/>
  <c r="UB4987" i="26" a="1"/>
  <c r="UB4987" i="26"/>
  <c r="UB4988" i="26" a="1"/>
  <c r="UB4988" i="26" s="1"/>
  <c r="UB4989" i="26" a="1"/>
  <c r="UB4989" i="26" s="1"/>
  <c r="UB4990" i="26" a="1"/>
  <c r="UB4990" i="26" s="1"/>
  <c r="UB4991" i="26" a="1"/>
  <c r="UB4991" i="26" s="1"/>
  <c r="UB4992" i="26" a="1"/>
  <c r="UB4992" i="26" s="1"/>
  <c r="UB4993" i="26" a="1"/>
  <c r="UB4993" i="26" s="1"/>
  <c r="UB4994" i="26" a="1"/>
  <c r="UB4994" i="26" s="1"/>
  <c r="UB4995" i="26" a="1"/>
  <c r="UB4995" i="26"/>
  <c r="UB4996" i="26" a="1"/>
  <c r="UB4996" i="26" s="1"/>
  <c r="UB4997" i="26" a="1"/>
  <c r="UB4997" i="26" s="1"/>
  <c r="UB4998" i="26" a="1"/>
  <c r="UB4998" i="26" s="1"/>
  <c r="UB4999" i="26" a="1"/>
  <c r="UB4999" i="26" s="1"/>
  <c r="UB5000" i="26" a="1"/>
  <c r="UB5000" i="26" s="1"/>
  <c r="UB5001" i="26" a="1"/>
  <c r="UB5001" i="26" s="1"/>
  <c r="UB5002" i="26" a="1"/>
  <c r="UB5002" i="26" s="1"/>
  <c r="UB5003" i="26" a="1"/>
  <c r="UB5003" i="26"/>
  <c r="UB5004" i="26" a="1"/>
  <c r="UB5004" i="26" s="1"/>
  <c r="UB5005" i="26" a="1"/>
  <c r="UB5005" i="26" s="1"/>
  <c r="UB5006" i="26" a="1"/>
  <c r="UB5006" i="26" s="1"/>
  <c r="UB5007" i="26" a="1"/>
  <c r="UB5007" i="26" s="1"/>
  <c r="UB5008" i="26" a="1"/>
  <c r="UB5008" i="26" s="1"/>
  <c r="UB5009" i="26" a="1"/>
  <c r="UB5009" i="26" s="1"/>
  <c r="UB5010" i="26" a="1"/>
  <c r="UB5010" i="26" s="1"/>
  <c r="UB5011" i="26" a="1"/>
  <c r="UB5011" i="26" s="1"/>
  <c r="UB5012" i="26" a="1"/>
  <c r="UB5012" i="26" s="1"/>
  <c r="UB5013" i="26" a="1"/>
  <c r="UB5013" i="26" s="1"/>
  <c r="UB5014" i="26" a="1"/>
  <c r="UB5014" i="26" s="1"/>
  <c r="UB5015" i="26" a="1"/>
  <c r="UB5015" i="26" s="1"/>
  <c r="UB5016" i="26" a="1"/>
  <c r="UB5016" i="26" s="1"/>
  <c r="UB5017" i="26" a="1"/>
  <c r="UB5017" i="26" s="1"/>
  <c r="UB5018" i="26" a="1"/>
  <c r="UB5018" i="26" s="1"/>
  <c r="UB5019" i="26" a="1"/>
  <c r="UB5019" i="26" s="1"/>
  <c r="UB5020" i="26" a="1"/>
  <c r="UB5020" i="26" s="1"/>
  <c r="UB5021" i="26" a="1"/>
  <c r="UB5021" i="26" s="1"/>
  <c r="UB5022" i="26" a="1"/>
  <c r="UB5022" i="26" s="1"/>
  <c r="UB5023" i="26" a="1"/>
  <c r="UB5023" i="26"/>
  <c r="UB5024" i="26" a="1"/>
  <c r="UB5024" i="26" s="1"/>
  <c r="UB5025" i="26" a="1"/>
  <c r="UB5025" i="26" s="1"/>
  <c r="UB5026" i="26" a="1"/>
  <c r="UB5026" i="26" s="1"/>
  <c r="UB5027" i="26" a="1"/>
  <c r="UB5027" i="26" s="1"/>
  <c r="UB5028" i="26" a="1"/>
  <c r="UB5028" i="26" s="1"/>
  <c r="UB5029" i="26" a="1"/>
  <c r="UB5029" i="26" s="1"/>
  <c r="UB5030" i="26" a="1"/>
  <c r="UB5030" i="26" s="1"/>
  <c r="UB5031" i="26" a="1"/>
  <c r="UB5031" i="26" s="1"/>
  <c r="UB5032" i="26" a="1"/>
  <c r="UB5032" i="26" s="1"/>
  <c r="UB5033" i="26" a="1"/>
  <c r="UB5033" i="26" s="1"/>
  <c r="UB5034" i="26" a="1"/>
  <c r="UB5034" i="26" s="1"/>
  <c r="UB5035" i="26" a="1"/>
  <c r="UB5035" i="26" s="1"/>
  <c r="UB5036" i="26" a="1"/>
  <c r="UB5036" i="26" s="1"/>
  <c r="UB5037" i="26" a="1"/>
  <c r="UB5037" i="26" s="1"/>
  <c r="UB5038" i="26" a="1"/>
  <c r="UB5038" i="26" s="1"/>
  <c r="UB5039" i="26" a="1"/>
  <c r="UB5039" i="26" s="1"/>
  <c r="UB5040" i="26" a="1"/>
  <c r="UB5040" i="26" s="1"/>
  <c r="UB5041" i="26" a="1"/>
  <c r="UB5041" i="26" s="1"/>
  <c r="UB5042" i="26" a="1"/>
  <c r="UB5042" i="26" s="1"/>
  <c r="UB5043" i="26" a="1"/>
  <c r="UB5043" i="26"/>
  <c r="UB5044" i="26" a="1"/>
  <c r="UB5044" i="26" s="1"/>
  <c r="UB5045" i="26" a="1"/>
  <c r="UB5045" i="26" s="1"/>
  <c r="UB5046" i="26" a="1"/>
  <c r="UB5046" i="26" s="1"/>
  <c r="UB5047" i="26" a="1"/>
  <c r="UB5047" i="26" s="1"/>
  <c r="UB5048" i="26" a="1"/>
  <c r="UB5048" i="26" s="1"/>
  <c r="UB5049" i="26" a="1"/>
  <c r="UB5049" i="26" s="1"/>
  <c r="UB5050" i="26" a="1"/>
  <c r="UB5050" i="26" s="1"/>
  <c r="UB5051" i="26" a="1"/>
  <c r="UB5051" i="26" s="1"/>
  <c r="UB5052" i="26" a="1"/>
  <c r="UB5052" i="26" s="1"/>
  <c r="UB5053" i="26" a="1"/>
  <c r="UB5053" i="26" s="1"/>
  <c r="UB5054" i="26" a="1"/>
  <c r="UB5054" i="26" s="1"/>
  <c r="UB5055" i="26" a="1"/>
  <c r="UB5055" i="26" s="1"/>
  <c r="UB5056" i="26" a="1"/>
  <c r="UB5056" i="26" s="1"/>
  <c r="UB5057" i="26" a="1"/>
  <c r="UB5057" i="26" s="1"/>
  <c r="UB5058" i="26" a="1"/>
  <c r="UB5058" i="26" s="1"/>
  <c r="UB5059" i="26" a="1"/>
  <c r="UB5059" i="26"/>
  <c r="UB5060" i="26" a="1"/>
  <c r="UB5060" i="26" s="1"/>
  <c r="UB5061" i="26" a="1"/>
  <c r="UB5061" i="26" s="1"/>
  <c r="UB5062" i="26" a="1"/>
  <c r="UB5062" i="26" s="1"/>
  <c r="UB5063" i="26" a="1"/>
  <c r="UB5063" i="26" s="1"/>
  <c r="UB5064" i="26" a="1"/>
  <c r="UB5064" i="26" s="1"/>
  <c r="UB5065" i="26" a="1"/>
  <c r="UB5065" i="26" s="1"/>
  <c r="UB5066" i="26" a="1"/>
  <c r="UB5066" i="26" s="1"/>
  <c r="UB5067" i="26" a="1"/>
  <c r="UB5067" i="26" s="1"/>
  <c r="UB5068" i="26" a="1"/>
  <c r="UB5068" i="26" s="1"/>
  <c r="UB5069" i="26" a="1"/>
  <c r="UB5069" i="26" s="1"/>
  <c r="UB5070" i="26" a="1"/>
  <c r="UB5070" i="26" s="1"/>
  <c r="UB5071" i="26" a="1"/>
  <c r="UB5071" i="26" s="1"/>
  <c r="UB5072" i="26" a="1"/>
  <c r="UB5072" i="26" s="1"/>
  <c r="UB5073" i="26" a="1"/>
  <c r="UB5073" i="26" s="1"/>
  <c r="UB5074" i="26" a="1"/>
  <c r="UB5074" i="26" s="1"/>
  <c r="UB5075" i="26" a="1"/>
  <c r="UB5075" i="26" s="1"/>
  <c r="UB5076" i="26" a="1"/>
  <c r="UB5076" i="26" s="1"/>
  <c r="UB5077" i="26" a="1"/>
  <c r="UB5077" i="26" s="1"/>
  <c r="UB5078" i="26" a="1"/>
  <c r="UB5078" i="26" s="1"/>
  <c r="UB5079" i="26" a="1"/>
  <c r="UB5079" i="26" s="1"/>
  <c r="UB5080" i="26" a="1"/>
  <c r="UB5080" i="26" s="1"/>
  <c r="UB5081" i="26" a="1"/>
  <c r="UB5081" i="26" s="1"/>
  <c r="UB5082" i="26" a="1"/>
  <c r="UB5082" i="26" s="1"/>
  <c r="UB5083" i="26" a="1"/>
  <c r="UB5083" i="26" s="1"/>
  <c r="UB5084" i="26" a="1"/>
  <c r="UB5084" i="26" s="1"/>
  <c r="UB5085" i="26" a="1"/>
  <c r="UB5085" i="26" s="1"/>
  <c r="UB5086" i="26" a="1"/>
  <c r="UB5086" i="26" s="1"/>
  <c r="UB5087" i="26" a="1"/>
  <c r="UB5087" i="26" s="1"/>
  <c r="UB5088" i="26" a="1"/>
  <c r="UB5088" i="26" s="1"/>
  <c r="UB5089" i="26" a="1"/>
  <c r="UB5089" i="26" s="1"/>
  <c r="UB5090" i="26" a="1"/>
  <c r="UB5090" i="26" s="1"/>
  <c r="UB5091" i="26" a="1"/>
  <c r="UB5091" i="26"/>
  <c r="UB5092" i="26" a="1"/>
  <c r="UB5092" i="26" s="1"/>
  <c r="UB5093" i="26" a="1"/>
  <c r="UB5093" i="26" s="1"/>
  <c r="UB5094" i="26" a="1"/>
  <c r="UB5094" i="26" s="1"/>
  <c r="UB5095" i="26" a="1"/>
  <c r="UB5095" i="26" s="1"/>
  <c r="UB5096" i="26" a="1"/>
  <c r="UB5096" i="26" s="1"/>
  <c r="UB5097" i="26" a="1"/>
  <c r="UB5097" i="26" s="1"/>
  <c r="UB5098" i="26" a="1"/>
  <c r="UB5098" i="26" s="1"/>
  <c r="UB5099" i="26" a="1"/>
  <c r="UB5099" i="26"/>
  <c r="UB5100" i="26" a="1"/>
  <c r="UB5100" i="26" s="1"/>
  <c r="UB5101" i="26" a="1"/>
  <c r="UB5101" i="26" s="1"/>
  <c r="UB5102" i="26" a="1"/>
  <c r="UB5102" i="26" s="1"/>
  <c r="UB5103" i="26" a="1"/>
  <c r="UB5103" i="26" s="1"/>
  <c r="UB5104" i="26" a="1"/>
  <c r="UB5104" i="26" s="1"/>
  <c r="UB5105" i="26" a="1"/>
  <c r="UB5105" i="26" s="1"/>
  <c r="UB5106" i="26" a="1"/>
  <c r="UB5106" i="26" s="1"/>
  <c r="UB5107" i="26" a="1"/>
  <c r="UB5107" i="26"/>
  <c r="UB5108" i="26" a="1"/>
  <c r="UB5108" i="26" s="1"/>
  <c r="UB5109" i="26" a="1"/>
  <c r="UB5109" i="26" s="1"/>
  <c r="UB5110" i="26" a="1"/>
  <c r="UB5110" i="26" s="1"/>
  <c r="UB5111" i="26" a="1"/>
  <c r="UB5111" i="26" s="1"/>
  <c r="UB5112" i="26" a="1"/>
  <c r="UB5112" i="26" s="1"/>
  <c r="UB5113" i="26" a="1"/>
  <c r="UB5113" i="26" s="1"/>
  <c r="UB5114" i="26" a="1"/>
  <c r="UB5114" i="26" s="1"/>
  <c r="UB5115" i="26" a="1"/>
  <c r="UB5115" i="26" s="1"/>
  <c r="UB5116" i="26" a="1"/>
  <c r="UB5116" i="26" s="1"/>
  <c r="UB5117" i="26" a="1"/>
  <c r="UB5117" i="26" s="1"/>
  <c r="UB5118" i="26" a="1"/>
  <c r="UB5118" i="26" s="1"/>
  <c r="UB5119" i="26" a="1"/>
  <c r="UB5119" i="26" s="1"/>
  <c r="UB5120" i="26" a="1"/>
  <c r="UB5120" i="26" s="1"/>
  <c r="UB5121" i="26" a="1"/>
  <c r="UB5121" i="26" s="1"/>
  <c r="UB5122" i="26" a="1"/>
  <c r="UB5122" i="26" s="1"/>
  <c r="UB5123" i="26" a="1"/>
  <c r="UB5123" i="26" s="1"/>
  <c r="UB5124" i="26" a="1"/>
  <c r="UB5124" i="26" s="1"/>
  <c r="UB5125" i="26" a="1"/>
  <c r="UB5125" i="26" s="1"/>
  <c r="UB5126" i="26" a="1"/>
  <c r="UB5126" i="26" s="1"/>
  <c r="UB5127" i="26" a="1"/>
  <c r="UB5127" i="26" s="1"/>
  <c r="UB5128" i="26" a="1"/>
  <c r="UB5128" i="26" s="1"/>
  <c r="UB5129" i="26" a="1"/>
  <c r="UB5129" i="26" s="1"/>
  <c r="UB5130" i="26" a="1"/>
  <c r="UB5130" i="26" s="1"/>
  <c r="UB5131" i="26" a="1"/>
  <c r="UB5131" i="26"/>
  <c r="UB5132" i="26" a="1"/>
  <c r="UB5132" i="26" s="1"/>
  <c r="UB5133" i="26" a="1"/>
  <c r="UB5133" i="26" s="1"/>
  <c r="UB5134" i="26" a="1"/>
  <c r="UB5134" i="26" s="1"/>
  <c r="UB5135" i="26" a="1"/>
  <c r="UB5135" i="26" s="1"/>
  <c r="UB5136" i="26" a="1"/>
  <c r="UB5136" i="26" s="1"/>
  <c r="UB5137" i="26" a="1"/>
  <c r="UB5137" i="26" s="1"/>
  <c r="UB5138" i="26" a="1"/>
  <c r="UB5138" i="26" s="1"/>
  <c r="UB5139" i="26" a="1"/>
  <c r="UB5139" i="26" s="1"/>
  <c r="UB5140" i="26" a="1"/>
  <c r="UB5140" i="26" s="1"/>
  <c r="UB5141" i="26" a="1"/>
  <c r="UB5141" i="26" s="1"/>
  <c r="UB5142" i="26" a="1"/>
  <c r="UB5142" i="26" s="1"/>
  <c r="UB5143" i="26" a="1"/>
  <c r="UB5143" i="26" s="1"/>
  <c r="UB5144" i="26" a="1"/>
  <c r="UB5144" i="26" s="1"/>
  <c r="UB5145" i="26" a="1"/>
  <c r="UB5145" i="26" s="1"/>
  <c r="UB5146" i="26" a="1"/>
  <c r="UB5146" i="26" s="1"/>
  <c r="UB5147" i="26" a="1"/>
  <c r="UB5147" i="26" s="1"/>
  <c r="UB5148" i="26" a="1"/>
  <c r="UB5148" i="26" s="1"/>
  <c r="UB5149" i="26" a="1"/>
  <c r="UB5149" i="26" s="1"/>
  <c r="UB5150" i="26" a="1"/>
  <c r="UB5150" i="26" s="1"/>
  <c r="UB5151" i="26" a="1"/>
  <c r="UB5151" i="26" s="1"/>
  <c r="UB5152" i="26" a="1"/>
  <c r="UB5152" i="26" s="1"/>
  <c r="UB5153" i="26" a="1"/>
  <c r="UB5153" i="26" s="1"/>
  <c r="UB5154" i="26" a="1"/>
  <c r="UB5154" i="26" s="1"/>
  <c r="UB5155" i="26" a="1"/>
  <c r="UB5155" i="26"/>
  <c r="UB5156" i="26" a="1"/>
  <c r="UB5156" i="26" s="1"/>
  <c r="UB5157" i="26" a="1"/>
  <c r="UB5157" i="26" s="1"/>
  <c r="UB5158" i="26" a="1"/>
  <c r="UB5158" i="26" s="1"/>
  <c r="UB5159" i="26" a="1"/>
  <c r="UB5159" i="26" s="1"/>
  <c r="UB5160" i="26" a="1"/>
  <c r="UB5160" i="26" s="1"/>
  <c r="UB5161" i="26" a="1"/>
  <c r="UB5161" i="26" s="1"/>
  <c r="UB5162" i="26" a="1"/>
  <c r="UB5162" i="26" s="1"/>
  <c r="UB5163" i="26" a="1"/>
  <c r="UB5163" i="26" s="1"/>
  <c r="UB5164" i="26" a="1"/>
  <c r="UB5164" i="26" s="1"/>
  <c r="UB5165" i="26" a="1"/>
  <c r="UB5165" i="26" s="1"/>
  <c r="UB5166" i="26" a="1"/>
  <c r="UB5166" i="26" s="1"/>
  <c r="UB5167" i="26" a="1"/>
  <c r="UB5167" i="26" s="1"/>
  <c r="UB5168" i="26" a="1"/>
  <c r="UB5168" i="26" s="1"/>
  <c r="UB5169" i="26" a="1"/>
  <c r="UB5169" i="26" s="1"/>
  <c r="UB5170" i="26" a="1"/>
  <c r="UB5170" i="26" s="1"/>
  <c r="UB5171" i="26" a="1"/>
  <c r="UB5171" i="26"/>
  <c r="UB5172" i="26" a="1"/>
  <c r="UB5172" i="26" s="1"/>
  <c r="UB5173" i="26" a="1"/>
  <c r="UB5173" i="26" s="1"/>
  <c r="UB5174" i="26" a="1"/>
  <c r="UB5174" i="26" s="1"/>
  <c r="UB5175" i="26" a="1"/>
  <c r="UB5175" i="26" s="1"/>
  <c r="UB5176" i="26" a="1"/>
  <c r="UB5176" i="26" s="1"/>
  <c r="UB5177" i="26" a="1"/>
  <c r="UB5177" i="26" s="1"/>
  <c r="UB5178" i="26" a="1"/>
  <c r="UB5178" i="26" s="1"/>
  <c r="UB5179" i="26" a="1"/>
  <c r="UB5179" i="26" s="1"/>
  <c r="UB5180" i="26" a="1"/>
  <c r="UB5180" i="26" s="1"/>
  <c r="UB5181" i="26" a="1"/>
  <c r="UB5181" i="26" s="1"/>
  <c r="UB5182" i="26" a="1"/>
  <c r="UB5182" i="26" s="1"/>
  <c r="UB5183" i="26" a="1"/>
  <c r="UB5183" i="26" s="1"/>
  <c r="UB5184" i="26" a="1"/>
  <c r="UB5184" i="26" s="1"/>
  <c r="UB5185" i="26" a="1"/>
  <c r="UB5185" i="26" s="1"/>
  <c r="UB5186" i="26" a="1"/>
  <c r="UB5186" i="26" s="1"/>
  <c r="UB5187" i="26" a="1"/>
  <c r="UB5187" i="26" s="1"/>
  <c r="UB5188" i="26" a="1"/>
  <c r="UB5188" i="26" s="1"/>
  <c r="UB5189" i="26" a="1"/>
  <c r="UB5189" i="26" s="1"/>
  <c r="UB5190" i="26" a="1"/>
  <c r="UB5190" i="26" s="1"/>
  <c r="UB5191" i="26" a="1"/>
  <c r="UB5191" i="26" s="1"/>
  <c r="UB5192" i="26" a="1"/>
  <c r="UB5192" i="26" s="1"/>
  <c r="UB5193" i="26" a="1"/>
  <c r="UB5193" i="26" s="1"/>
  <c r="UB5194" i="26" a="1"/>
  <c r="UB5194" i="26" s="1"/>
  <c r="UB5195" i="26" a="1"/>
  <c r="UB5195" i="26" s="1"/>
  <c r="UB5196" i="26" a="1"/>
  <c r="UB5196" i="26" s="1"/>
  <c r="UB5197" i="26" a="1"/>
  <c r="UB5197" i="26" s="1"/>
  <c r="UB5198" i="26" a="1"/>
  <c r="UB5198" i="26" s="1"/>
  <c r="UB5199" i="26" a="1"/>
  <c r="UB5199" i="26" s="1"/>
  <c r="UB5200" i="26" a="1"/>
  <c r="UB5200" i="26" s="1"/>
  <c r="UB5201" i="26" a="1"/>
  <c r="UB5201" i="26" s="1"/>
  <c r="UB5202" i="26" a="1"/>
  <c r="UB5202" i="26" s="1"/>
  <c r="UB5203" i="26" a="1"/>
  <c r="UB5203" i="26" s="1"/>
  <c r="UB5204" i="26" a="1"/>
  <c r="UB5204" i="26" s="1"/>
  <c r="UB5205" i="26" a="1"/>
  <c r="UB5205" i="26" s="1"/>
  <c r="UB5206" i="26" a="1"/>
  <c r="UB5206" i="26" s="1"/>
  <c r="UB5207" i="26" a="1"/>
  <c r="UB5207" i="26" s="1"/>
  <c r="UB5208" i="26" a="1"/>
  <c r="UB5208" i="26" s="1"/>
  <c r="UB5209" i="26" a="1"/>
  <c r="UB5209" i="26" s="1"/>
  <c r="UB5210" i="26" a="1"/>
  <c r="UB5210" i="26" s="1"/>
  <c r="UB5211" i="26" a="1"/>
  <c r="UB5211" i="26" s="1"/>
  <c r="UB5212" i="26" a="1"/>
  <c r="UB5212" i="26" s="1"/>
  <c r="UB5213" i="26" a="1"/>
  <c r="UB5213" i="26" s="1"/>
  <c r="UB5214" i="26" a="1"/>
  <c r="UB5214" i="26" s="1"/>
  <c r="UB5215" i="26" a="1"/>
  <c r="UB5215" i="26" s="1"/>
  <c r="UB5216" i="26" a="1"/>
  <c r="UB5216" i="26" s="1"/>
  <c r="UB5217" i="26" a="1"/>
  <c r="UB5217" i="26" s="1"/>
  <c r="UB5218" i="26" a="1"/>
  <c r="UB5218" i="26" s="1"/>
  <c r="UB5219" i="26" a="1"/>
  <c r="UB5219" i="26"/>
  <c r="UB5220" i="26" a="1"/>
  <c r="UB5220" i="26" s="1"/>
  <c r="UB5221" i="26" a="1"/>
  <c r="UB5221" i="26" s="1"/>
  <c r="UB5222" i="26" a="1"/>
  <c r="UB5222" i="26" s="1"/>
  <c r="UB5223" i="26" a="1"/>
  <c r="UB5223" i="26" s="1"/>
  <c r="UB5224" i="26" a="1"/>
  <c r="UB5224" i="26" s="1"/>
  <c r="UB5225" i="26" a="1"/>
  <c r="UB5225" i="26" s="1"/>
  <c r="UB5226" i="26" a="1"/>
  <c r="UB5226" i="26" s="1"/>
  <c r="UB5227" i="26" a="1"/>
  <c r="UB5227" i="26"/>
  <c r="UB5228" i="26" a="1"/>
  <c r="UB5228" i="26" s="1"/>
  <c r="UB5229" i="26" a="1"/>
  <c r="UB5229" i="26" s="1"/>
  <c r="UB5230" i="26" a="1"/>
  <c r="UB5230" i="26" s="1"/>
  <c r="UB5231" i="26" a="1"/>
  <c r="UB5231" i="26" s="1"/>
  <c r="UB5232" i="26" a="1"/>
  <c r="UB5232" i="26" s="1"/>
  <c r="UB5233" i="26" a="1"/>
  <c r="UB5233" i="26" s="1"/>
  <c r="UB5234" i="26" a="1"/>
  <c r="UB5234" i="26" s="1"/>
  <c r="UB5235" i="26" a="1"/>
  <c r="UB5235" i="26" s="1"/>
  <c r="UB5236" i="26" a="1"/>
  <c r="UB5236" i="26" s="1"/>
  <c r="UB5237" i="26" a="1"/>
  <c r="UB5237" i="26" s="1"/>
  <c r="UB5238" i="26" a="1"/>
  <c r="UB5238" i="26" s="1"/>
  <c r="UB5239" i="26" a="1"/>
  <c r="UB5239" i="26" s="1"/>
  <c r="UB5240" i="26" a="1"/>
  <c r="UB5240" i="26" s="1"/>
  <c r="UB5241" i="26" a="1"/>
  <c r="UB5241" i="26" s="1"/>
  <c r="UB5242" i="26" a="1"/>
  <c r="UB5242" i="26" s="1"/>
  <c r="UB5243" i="26" a="1"/>
  <c r="UB5243" i="26" s="1"/>
  <c r="UB5244" i="26" a="1"/>
  <c r="UB5244" i="26" s="1"/>
  <c r="UB5245" i="26" a="1"/>
  <c r="UB5245" i="26" s="1"/>
  <c r="UB5246" i="26" a="1"/>
  <c r="UB5246" i="26" s="1"/>
  <c r="UB5247" i="26" a="1"/>
  <c r="UB5247" i="26" s="1"/>
  <c r="UB5248" i="26" a="1"/>
  <c r="UB5248" i="26" s="1"/>
  <c r="UB5249" i="26" a="1"/>
  <c r="UB5249" i="26" s="1"/>
  <c r="UB5250" i="26" a="1"/>
  <c r="UB5250" i="26" s="1"/>
  <c r="UB5251" i="26" a="1"/>
  <c r="UB5251" i="26" s="1"/>
  <c r="UB5252" i="26" a="1"/>
  <c r="UB5252" i="26" s="1"/>
  <c r="UB5253" i="26" a="1"/>
  <c r="UB5253" i="26" s="1"/>
  <c r="UB5254" i="26" a="1"/>
  <c r="UB5254" i="26" s="1"/>
  <c r="UB5255" i="26" a="1"/>
  <c r="UB5255" i="26" s="1"/>
  <c r="UB5256" i="26" a="1"/>
  <c r="UB5256" i="26" s="1"/>
  <c r="UB5257" i="26" a="1"/>
  <c r="UB5257" i="26" s="1"/>
  <c r="UB5258" i="26" a="1"/>
  <c r="UB5258" i="26" s="1"/>
  <c r="UB5259" i="26" a="1"/>
  <c r="UB5259" i="26"/>
  <c r="UB5260" i="26" a="1"/>
  <c r="UB5260" i="26" s="1"/>
  <c r="UB5261" i="26" a="1"/>
  <c r="UB5261" i="26" s="1"/>
  <c r="UB5262" i="26" a="1"/>
  <c r="UB5262" i="26" s="1"/>
  <c r="UB5263" i="26" a="1"/>
  <c r="UB5263" i="26" s="1"/>
  <c r="UB5264" i="26" a="1"/>
  <c r="UB5264" i="26" s="1"/>
  <c r="UB5265" i="26" a="1"/>
  <c r="UB5265" i="26" s="1"/>
  <c r="UB5266" i="26" a="1"/>
  <c r="UB5266" i="26" s="1"/>
  <c r="UB5267" i="26" a="1"/>
  <c r="UB5267" i="26"/>
  <c r="UB5268" i="26" a="1"/>
  <c r="UB5268" i="26" s="1"/>
  <c r="UB5269" i="26" a="1"/>
  <c r="UB5269" i="26" s="1"/>
  <c r="UB5270" i="26" a="1"/>
  <c r="UB5270" i="26" s="1"/>
  <c r="UB5271" i="26" a="1"/>
  <c r="UB5271" i="26" s="1"/>
  <c r="UB5272" i="26" a="1"/>
  <c r="UB5272" i="26" s="1"/>
  <c r="UB5273" i="26" a="1"/>
  <c r="UB5273" i="26" s="1"/>
  <c r="UB5274" i="26" a="1"/>
  <c r="UB5274" i="26" s="1"/>
  <c r="UB5275" i="26" a="1"/>
  <c r="UB5275" i="26" s="1"/>
  <c r="UB5276" i="26" a="1"/>
  <c r="UB5276" i="26" s="1"/>
  <c r="UB5277" i="26" a="1"/>
  <c r="UB5277" i="26" s="1"/>
  <c r="UB5278" i="26" a="1"/>
  <c r="UB5278" i="26" s="1"/>
  <c r="UB5279" i="26" a="1"/>
  <c r="UB5279" i="26" s="1"/>
  <c r="UB5280" i="26" a="1"/>
  <c r="UB5280" i="26" s="1"/>
  <c r="UB5281" i="26" a="1"/>
  <c r="UB5281" i="26" s="1"/>
  <c r="UB5282" i="26" a="1"/>
  <c r="UB5282" i="26" s="1"/>
  <c r="UB5283" i="26" a="1"/>
  <c r="UB5283" i="26"/>
  <c r="UB5284" i="26" a="1"/>
  <c r="UB5284" i="26" s="1"/>
  <c r="UB5285" i="26" a="1"/>
  <c r="UB5285" i="26" s="1"/>
  <c r="UB5286" i="26" a="1"/>
  <c r="UB5286" i="26" s="1"/>
  <c r="UB5287" i="26" a="1"/>
  <c r="UB5287" i="26" s="1"/>
  <c r="UB5288" i="26" a="1"/>
  <c r="UB5288" i="26" s="1"/>
  <c r="UB5289" i="26" a="1"/>
  <c r="UB5289" i="26" s="1"/>
  <c r="UB5290" i="26" a="1"/>
  <c r="UB5290" i="26" s="1"/>
  <c r="UB5291" i="26" a="1"/>
  <c r="UB5291" i="26" s="1"/>
  <c r="UB5292" i="26" a="1"/>
  <c r="UB5292" i="26" s="1"/>
  <c r="UB5293" i="26" a="1"/>
  <c r="UB5293" i="26" s="1"/>
  <c r="UB5294" i="26" a="1"/>
  <c r="UB5294" i="26" s="1"/>
  <c r="UB5295" i="26" a="1"/>
  <c r="UB5295" i="26" s="1"/>
  <c r="UB5296" i="26" a="1"/>
  <c r="UB5296" i="26" s="1"/>
  <c r="UB5297" i="26" a="1"/>
  <c r="UB5297" i="26" s="1"/>
  <c r="UB5298" i="26" a="1"/>
  <c r="UB5298" i="26" s="1"/>
  <c r="UB5299" i="26" a="1"/>
  <c r="UB5299" i="26"/>
  <c r="UB5300" i="26" a="1"/>
  <c r="UB5300" i="26" s="1"/>
  <c r="UB5301" i="26" a="1"/>
  <c r="UB5301" i="26" s="1"/>
  <c r="UB5302" i="26" a="1"/>
  <c r="UB5302" i="26" s="1"/>
  <c r="UB5303" i="26" a="1"/>
  <c r="UB5303" i="26" s="1"/>
  <c r="UB5304" i="26" a="1"/>
  <c r="UB5304" i="26" s="1"/>
  <c r="UB5305" i="26" a="1"/>
  <c r="UB5305" i="26" s="1"/>
  <c r="UB5306" i="26" a="1"/>
  <c r="UB5306" i="26" s="1"/>
  <c r="UB5307" i="26" a="1"/>
  <c r="UB5307" i="26" s="1"/>
  <c r="UB5308" i="26" a="1"/>
  <c r="UB5308" i="26" s="1"/>
  <c r="UB5309" i="26" a="1"/>
  <c r="UB5309" i="26" s="1"/>
  <c r="UB5310" i="26" a="1"/>
  <c r="UB5310" i="26" s="1"/>
  <c r="UB5311" i="26" a="1"/>
  <c r="UB5311" i="26" s="1"/>
  <c r="UB5312" i="26" a="1"/>
  <c r="UB5312" i="26" s="1"/>
  <c r="UB5313" i="26" a="1"/>
  <c r="UB5313" i="26" s="1"/>
  <c r="UB5314" i="26" a="1"/>
  <c r="UB5314" i="26" s="1"/>
  <c r="UB5315" i="26" a="1"/>
  <c r="UB5315" i="26" s="1"/>
  <c r="UB5316" i="26" a="1"/>
  <c r="UB5316" i="26" s="1"/>
  <c r="UB5317" i="26" a="1"/>
  <c r="UB5317" i="26" s="1"/>
  <c r="UB5318" i="26" a="1"/>
  <c r="UB5318" i="26" s="1"/>
  <c r="UB5319" i="26" a="1"/>
  <c r="UB5319" i="26" s="1"/>
  <c r="UB5320" i="26" a="1"/>
  <c r="UB5320" i="26" s="1"/>
  <c r="UB5321" i="26" a="1"/>
  <c r="UB5321" i="26" s="1"/>
  <c r="UB5322" i="26" a="1"/>
  <c r="UB5322" i="26" s="1"/>
  <c r="UB5323" i="26" a="1"/>
  <c r="UB5323" i="26"/>
  <c r="UB5324" i="26" a="1"/>
  <c r="UB5324" i="26" s="1"/>
  <c r="UB5325" i="26" a="1"/>
  <c r="UB5325" i="26" s="1"/>
  <c r="UB5326" i="26" a="1"/>
  <c r="UB5326" i="26" s="1"/>
  <c r="UB5327" i="26" a="1"/>
  <c r="UB5327" i="26" s="1"/>
  <c r="UB5328" i="26" a="1"/>
  <c r="UB5328" i="26" s="1"/>
  <c r="UB5329" i="26" a="1"/>
  <c r="UB5329" i="26" s="1"/>
  <c r="UB5330" i="26" a="1"/>
  <c r="UB5330" i="26" s="1"/>
  <c r="UB5331" i="26" a="1"/>
  <c r="UB5331" i="26" s="1"/>
  <c r="UB5332" i="26" a="1"/>
  <c r="UB5332" i="26" s="1"/>
  <c r="UB5333" i="26" a="1"/>
  <c r="UB5333" i="26" s="1"/>
  <c r="UB5334" i="26" a="1"/>
  <c r="UB5334" i="26" s="1"/>
  <c r="UB5335" i="26" a="1"/>
  <c r="UB5335" i="26" s="1"/>
  <c r="UB5336" i="26" a="1"/>
  <c r="UB5336" i="26" s="1"/>
  <c r="UB5337" i="26" a="1"/>
  <c r="UB5337" i="26" s="1"/>
  <c r="UB5338" i="26" a="1"/>
  <c r="UB5338" i="26" s="1"/>
  <c r="UB5339" i="26" a="1"/>
  <c r="UB5339" i="26" s="1"/>
  <c r="UB5340" i="26" a="1"/>
  <c r="UB5340" i="26" s="1"/>
  <c r="UB5341" i="26" a="1"/>
  <c r="UB5341" i="26" s="1"/>
  <c r="UB5342" i="26" a="1"/>
  <c r="UB5342" i="26" s="1"/>
  <c r="UB5343" i="26" a="1"/>
  <c r="UB5343" i="26" s="1"/>
  <c r="UB5344" i="26" a="1"/>
  <c r="UB5344" i="26" s="1"/>
  <c r="UB5345" i="26" a="1"/>
  <c r="UB5345" i="26" s="1"/>
  <c r="UB5346" i="26" a="1"/>
  <c r="UB5346" i="26" s="1"/>
  <c r="UB5347" i="26" a="1"/>
  <c r="UB5347" i="26" s="1"/>
  <c r="UB5348" i="26" a="1"/>
  <c r="UB5348" i="26" s="1"/>
  <c r="UB5349" i="26" a="1"/>
  <c r="UB5349" i="26" s="1"/>
  <c r="UB5350" i="26" a="1"/>
  <c r="UB5350" i="26" s="1"/>
  <c r="UB5351" i="26" a="1"/>
  <c r="UB5351" i="26" s="1"/>
  <c r="UB5352" i="26" a="1"/>
  <c r="UB5352" i="26" s="1"/>
  <c r="UB5353" i="26" a="1"/>
  <c r="UB5353" i="26" s="1"/>
  <c r="UB5354" i="26" a="1"/>
  <c r="UB5354" i="26" s="1"/>
  <c r="UB5355" i="26" a="1"/>
  <c r="UB5355" i="26" s="1"/>
  <c r="UB5356" i="26" a="1"/>
  <c r="UB5356" i="26" s="1"/>
  <c r="UB5357" i="26" a="1"/>
  <c r="UB5357" i="26" s="1"/>
  <c r="UB5358" i="26" a="1"/>
  <c r="UB5358" i="26" s="1"/>
  <c r="UB5359" i="26" a="1"/>
  <c r="UB5359" i="26" s="1"/>
  <c r="UB5360" i="26" a="1"/>
  <c r="UB5360" i="26" s="1"/>
  <c r="UB5361" i="26" a="1"/>
  <c r="UB5361" i="26" s="1"/>
  <c r="UB5362" i="26" a="1"/>
  <c r="UB5362" i="26" s="1"/>
  <c r="UB5363" i="26" a="1"/>
  <c r="UB5363" i="26" s="1"/>
  <c r="UB5364" i="26" a="1"/>
  <c r="UB5364" i="26" s="1"/>
  <c r="UB5365" i="26" a="1"/>
  <c r="UB5365" i="26" s="1"/>
  <c r="UB5366" i="26" a="1"/>
  <c r="UB5366" i="26" s="1"/>
  <c r="UB5367" i="26" a="1"/>
  <c r="UB5367" i="26" s="1"/>
  <c r="UB5368" i="26" a="1"/>
  <c r="UB5368" i="26" s="1"/>
  <c r="UB5369" i="26" a="1"/>
  <c r="UB5369" i="26" s="1"/>
  <c r="UB5370" i="26" a="1"/>
  <c r="UB5370" i="26" s="1"/>
  <c r="UB5371" i="26" a="1"/>
  <c r="UB5371" i="26" s="1"/>
  <c r="UB5372" i="26" a="1"/>
  <c r="UB5372" i="26" s="1"/>
  <c r="UB5373" i="26" a="1"/>
  <c r="UB5373" i="26" s="1"/>
  <c r="UB5374" i="26" a="1"/>
  <c r="UB5374" i="26" s="1"/>
  <c r="UB5375" i="26" a="1"/>
  <c r="UB5375" i="26" s="1"/>
  <c r="UB5376" i="26" a="1"/>
  <c r="UB5376" i="26" s="1"/>
  <c r="UB5377" i="26" a="1"/>
  <c r="UB5377" i="26" s="1"/>
  <c r="UB5378" i="26" a="1"/>
  <c r="UB5378" i="26" s="1"/>
  <c r="UB5379" i="26" a="1"/>
  <c r="UB5379" i="26" s="1"/>
  <c r="UB5380" i="26" a="1"/>
  <c r="UB5380" i="26" s="1"/>
  <c r="UB5381" i="26" a="1"/>
  <c r="UB5381" i="26" s="1"/>
  <c r="UB5382" i="26" a="1"/>
  <c r="UB5382" i="26" s="1"/>
  <c r="UB5383" i="26" a="1"/>
  <c r="UB5383" i="26" s="1"/>
  <c r="UB5384" i="26" a="1"/>
  <c r="UB5384" i="26" s="1"/>
  <c r="UB5385" i="26" a="1"/>
  <c r="UB5385" i="26" s="1"/>
  <c r="UB5386" i="26" a="1"/>
  <c r="UB5386" i="26" s="1"/>
  <c r="UB5387" i="26" a="1"/>
  <c r="UB5387" i="26" s="1"/>
  <c r="UB5388" i="26" a="1"/>
  <c r="UB5388" i="26" s="1"/>
  <c r="UB5389" i="26" a="1"/>
  <c r="UB5389" i="26" s="1"/>
  <c r="UB5390" i="26" a="1"/>
  <c r="UB5390" i="26" s="1"/>
  <c r="UB5391" i="26" a="1"/>
  <c r="UB5391" i="26" s="1"/>
  <c r="UB6" i="26" a="1"/>
  <c r="UB6" i="26" s="1"/>
  <c r="UA7" i="26" a="1"/>
  <c r="UA7" i="26" s="1"/>
  <c r="UA8" i="26" a="1"/>
  <c r="UA8" i="26" s="1"/>
  <c r="UA9" i="26" a="1"/>
  <c r="UA9" i="26" s="1"/>
  <c r="UA10" i="26" a="1"/>
  <c r="UA10" i="26" s="1"/>
  <c r="UA11" i="26" a="1"/>
  <c r="UA11" i="26" s="1"/>
  <c r="UA12" i="26" a="1"/>
  <c r="UA12" i="26" s="1"/>
  <c r="UA13" i="26" a="1"/>
  <c r="UA13" i="26" s="1"/>
  <c r="UA14" i="26" a="1"/>
  <c r="UA14" i="26" s="1"/>
  <c r="UA15" i="26" a="1"/>
  <c r="UA15" i="26" s="1"/>
  <c r="UA16" i="26" a="1"/>
  <c r="UA16" i="26" s="1"/>
  <c r="UA17" i="26" a="1"/>
  <c r="UA17" i="26" s="1"/>
  <c r="UA18" i="26" a="1"/>
  <c r="UA18" i="26" s="1"/>
  <c r="UA19" i="26" a="1"/>
  <c r="UA19" i="26" s="1"/>
  <c r="UA20" i="26" a="1"/>
  <c r="UA20" i="26" s="1"/>
  <c r="UA21" i="26" a="1"/>
  <c r="UA21" i="26" s="1"/>
  <c r="UA22" i="26" a="1"/>
  <c r="UA22" i="26" s="1"/>
  <c r="UA23" i="26" a="1"/>
  <c r="UA23" i="26" s="1"/>
  <c r="UA24" i="26" a="1"/>
  <c r="UA24" i="26" s="1"/>
  <c r="UA25" i="26" a="1"/>
  <c r="UA25" i="26" s="1"/>
  <c r="UA26" i="26" a="1"/>
  <c r="UA26" i="26" s="1"/>
  <c r="UA27" i="26" a="1"/>
  <c r="UA27" i="26" s="1"/>
  <c r="UA28" i="26" a="1"/>
  <c r="UA28" i="26" s="1"/>
  <c r="UA29" i="26" a="1"/>
  <c r="UA29" i="26" s="1"/>
  <c r="UA30" i="26" a="1"/>
  <c r="UA30" i="26" s="1"/>
  <c r="UA31" i="26" a="1"/>
  <c r="UA31" i="26" s="1"/>
  <c r="UA32" i="26" a="1"/>
  <c r="UA32" i="26" s="1"/>
  <c r="UA33" i="26" a="1"/>
  <c r="UA33" i="26" s="1"/>
  <c r="UA34" i="26" a="1"/>
  <c r="UA34" i="26" s="1"/>
  <c r="UA35" i="26" a="1"/>
  <c r="UA35" i="26" s="1"/>
  <c r="UA36" i="26" a="1"/>
  <c r="UA36" i="26"/>
  <c r="UA37" i="26" a="1"/>
  <c r="UA37" i="26" s="1"/>
  <c r="UA38" i="26" a="1"/>
  <c r="UA38" i="26" s="1"/>
  <c r="UA39" i="26" a="1"/>
  <c r="UA39" i="26" s="1"/>
  <c r="UA40" i="26" a="1"/>
  <c r="UA40" i="26" s="1"/>
  <c r="UA41" i="26" a="1"/>
  <c r="UA41" i="26" s="1"/>
  <c r="UA42" i="26" a="1"/>
  <c r="UA42" i="26" s="1"/>
  <c r="UA43" i="26" a="1"/>
  <c r="UA43" i="26" s="1"/>
  <c r="UA44" i="26" a="1"/>
  <c r="UA44" i="26" s="1"/>
  <c r="UA45" i="26" a="1"/>
  <c r="UA45" i="26" s="1"/>
  <c r="UA46" i="26" a="1"/>
  <c r="UA46" i="26" s="1"/>
  <c r="UA47" i="26" a="1"/>
  <c r="UA47" i="26" s="1"/>
  <c r="UA48" i="26" a="1"/>
  <c r="UA48" i="26" s="1"/>
  <c r="UA49" i="26" a="1"/>
  <c r="UA49" i="26" s="1"/>
  <c r="UA50" i="26" a="1"/>
  <c r="UA50" i="26" s="1"/>
  <c r="UA51" i="26" a="1"/>
  <c r="UA51" i="26" s="1"/>
  <c r="UA52" i="26" a="1"/>
  <c r="UA52" i="26" s="1"/>
  <c r="UA53" i="26" a="1"/>
  <c r="UA53" i="26" s="1"/>
  <c r="UA54" i="26" a="1"/>
  <c r="UA54" i="26" s="1"/>
  <c r="UA55" i="26" a="1"/>
  <c r="UA55" i="26" s="1"/>
  <c r="UA56" i="26" a="1"/>
  <c r="UA56" i="26" s="1"/>
  <c r="UA57" i="26" a="1"/>
  <c r="UA57" i="26" s="1"/>
  <c r="UA58" i="26" a="1"/>
  <c r="UA58" i="26"/>
  <c r="UA59" i="26" a="1"/>
  <c r="UA59" i="26" s="1"/>
  <c r="UA60" i="26" a="1"/>
  <c r="UA60" i="26" s="1"/>
  <c r="UA61" i="26" a="1"/>
  <c r="UA61" i="26" s="1"/>
  <c r="UA62" i="26" a="1"/>
  <c r="UA62" i="26" s="1"/>
  <c r="UA63" i="26" a="1"/>
  <c r="UA63" i="26" s="1"/>
  <c r="UA64" i="26" a="1"/>
  <c r="UA64" i="26" s="1"/>
  <c r="UA65" i="26" a="1"/>
  <c r="UA65" i="26" s="1"/>
  <c r="UA66" i="26" a="1"/>
  <c r="UA66" i="26" s="1"/>
  <c r="UA67" i="26" a="1"/>
  <c r="UA67" i="26" s="1"/>
  <c r="UA68" i="26" a="1"/>
  <c r="UA68" i="26"/>
  <c r="UA69" i="26" a="1"/>
  <c r="UA69" i="26" s="1"/>
  <c r="UA70" i="26" a="1"/>
  <c r="UA70" i="26" s="1"/>
  <c r="UA71" i="26" a="1"/>
  <c r="UA71" i="26" s="1"/>
  <c r="UA72" i="26" a="1"/>
  <c r="UA72" i="26" s="1"/>
  <c r="UA73" i="26" a="1"/>
  <c r="UA73" i="26" s="1"/>
  <c r="UA74" i="26" a="1"/>
  <c r="UA74" i="26"/>
  <c r="UA75" i="26" a="1"/>
  <c r="UA75" i="26" s="1"/>
  <c r="UA76" i="26" a="1"/>
  <c r="UA76" i="26" s="1"/>
  <c r="UA77" i="26" a="1"/>
  <c r="UA77" i="26"/>
  <c r="UA78" i="26" a="1"/>
  <c r="UA78" i="26" s="1"/>
  <c r="UA79" i="26" a="1"/>
  <c r="UA79" i="26" s="1"/>
  <c r="UA80" i="26" a="1"/>
  <c r="UA80" i="26" s="1"/>
  <c r="UA81" i="26" a="1"/>
  <c r="UA81" i="26" s="1"/>
  <c r="UA82" i="26" a="1"/>
  <c r="UA82" i="26" s="1"/>
  <c r="UA83" i="26" a="1"/>
  <c r="UA83" i="26" s="1"/>
  <c r="UA84" i="26" a="1"/>
  <c r="UA84" i="26"/>
  <c r="UA85" i="26" a="1"/>
  <c r="UA85" i="26" s="1"/>
  <c r="UA86" i="26" a="1"/>
  <c r="UA86" i="26"/>
  <c r="UA87" i="26" a="1"/>
  <c r="UA87" i="26" s="1"/>
  <c r="UA88" i="26" a="1"/>
  <c r="UA88" i="26" s="1"/>
  <c r="UA89" i="26" a="1"/>
  <c r="UA89" i="26" s="1"/>
  <c r="UA90" i="26" a="1"/>
  <c r="UA90" i="26" s="1"/>
  <c r="UA91" i="26" a="1"/>
  <c r="UA91" i="26" s="1"/>
  <c r="UA92" i="26" a="1"/>
  <c r="UA92" i="26" s="1"/>
  <c r="UA93" i="26" a="1"/>
  <c r="UA93" i="26" s="1"/>
  <c r="UA94" i="26" a="1"/>
  <c r="UA94" i="26" s="1"/>
  <c r="UA95" i="26" a="1"/>
  <c r="UA95" i="26" s="1"/>
  <c r="UA96" i="26" a="1"/>
  <c r="UA96" i="26" s="1"/>
  <c r="UA97" i="26" a="1"/>
  <c r="UA97" i="26" s="1"/>
  <c r="UA98" i="26" a="1"/>
  <c r="UA98" i="26" s="1"/>
  <c r="UA99" i="26" a="1"/>
  <c r="UA99" i="26" s="1"/>
  <c r="UA100" i="26" a="1"/>
  <c r="UA100" i="26"/>
  <c r="UA101" i="26" a="1"/>
  <c r="UA101" i="26" s="1"/>
  <c r="UA102" i="26" a="1"/>
  <c r="UA102" i="26"/>
  <c r="UA103" i="26" a="1"/>
  <c r="UA103" i="26" s="1"/>
  <c r="UA104" i="26" a="1"/>
  <c r="UA104" i="26" s="1"/>
  <c r="UA105" i="26" a="1"/>
  <c r="UA105" i="26" s="1"/>
  <c r="UA106" i="26" a="1"/>
  <c r="UA106" i="26" s="1"/>
  <c r="UA107" i="26" a="1"/>
  <c r="UA107" i="26" s="1"/>
  <c r="UA108" i="26" a="1"/>
  <c r="UA108" i="26" s="1"/>
  <c r="UA109" i="26" a="1"/>
  <c r="UA109" i="26" s="1"/>
  <c r="UA110" i="26" a="1"/>
  <c r="UA110" i="26" s="1"/>
  <c r="UA111" i="26" a="1"/>
  <c r="UA111" i="26" s="1"/>
  <c r="UA112" i="26" a="1"/>
  <c r="UA112" i="26" s="1"/>
  <c r="UA113" i="26" a="1"/>
  <c r="UA113" i="26" s="1"/>
  <c r="UA114" i="26" a="1"/>
  <c r="UA114" i="26" s="1"/>
  <c r="UA115" i="26" a="1"/>
  <c r="UA115" i="26" s="1"/>
  <c r="UA116" i="26" a="1"/>
  <c r="UA116" i="26" s="1"/>
  <c r="UA117" i="26" a="1"/>
  <c r="UA117" i="26" s="1"/>
  <c r="UA118" i="26" a="1"/>
  <c r="UA118" i="26" s="1"/>
  <c r="UA119" i="26" a="1"/>
  <c r="UA119" i="26"/>
  <c r="UA120" i="26" a="1"/>
  <c r="UA120" i="26" s="1"/>
  <c r="UA121" i="26" a="1"/>
  <c r="UA121" i="26" s="1"/>
  <c r="UA122" i="26" a="1"/>
  <c r="UA122" i="26"/>
  <c r="UA123" i="26" a="1"/>
  <c r="UA123" i="26" s="1"/>
  <c r="UA124" i="26" a="1"/>
  <c r="UA124" i="26" s="1"/>
  <c r="UA125" i="26" a="1"/>
  <c r="UA125" i="26"/>
  <c r="UA126" i="26" a="1"/>
  <c r="UA126" i="26" s="1"/>
  <c r="UA127" i="26" a="1"/>
  <c r="UA127" i="26" s="1"/>
  <c r="UA128" i="26" a="1"/>
  <c r="UA128" i="26" s="1"/>
  <c r="UA129" i="26" a="1"/>
  <c r="UA129" i="26" s="1"/>
  <c r="UA130" i="26" a="1"/>
  <c r="UA130" i="26" s="1"/>
  <c r="UA131" i="26" a="1"/>
  <c r="UA131" i="26" s="1"/>
  <c r="UA132" i="26" a="1"/>
  <c r="UA132" i="26" s="1"/>
  <c r="UA133" i="26" a="1"/>
  <c r="UA133" i="26" s="1"/>
  <c r="UA134" i="26" a="1"/>
  <c r="UA134" i="26" s="1"/>
  <c r="UA135" i="26" a="1"/>
  <c r="UA135" i="26" s="1"/>
  <c r="UA136" i="26" a="1"/>
  <c r="UA136" i="26" s="1"/>
  <c r="UA137" i="26" a="1"/>
  <c r="UA137" i="26" s="1"/>
  <c r="UA138" i="26" a="1"/>
  <c r="UA138" i="26"/>
  <c r="UA139" i="26" a="1"/>
  <c r="UA139" i="26" s="1"/>
  <c r="UA140" i="26" a="1"/>
  <c r="UA140" i="26" s="1"/>
  <c r="UA141" i="26" a="1"/>
  <c r="UA141" i="26" s="1"/>
  <c r="UA142" i="26" a="1"/>
  <c r="UA142" i="26" s="1"/>
  <c r="UA143" i="26" a="1"/>
  <c r="UA143" i="26" s="1"/>
  <c r="UA144" i="26" a="1"/>
  <c r="UA144" i="26" s="1"/>
  <c r="UA145" i="26" a="1"/>
  <c r="UA145" i="26" s="1"/>
  <c r="UA146" i="26" a="1"/>
  <c r="UA146" i="26" s="1"/>
  <c r="UA147" i="26" a="1"/>
  <c r="UA147" i="26" s="1"/>
  <c r="UA148" i="26" a="1"/>
  <c r="UA148" i="26" s="1"/>
  <c r="UA149" i="26" a="1"/>
  <c r="UA149" i="26" s="1"/>
  <c r="UA150" i="26" a="1"/>
  <c r="UA150" i="26" s="1"/>
  <c r="UA151" i="26" a="1"/>
  <c r="UA151" i="26" s="1"/>
  <c r="UA152" i="26" a="1"/>
  <c r="UA152" i="26" s="1"/>
  <c r="UA153" i="26" a="1"/>
  <c r="UA153" i="26" s="1"/>
  <c r="UA154" i="26" a="1"/>
  <c r="UA154" i="26" s="1"/>
  <c r="UA155" i="26" a="1"/>
  <c r="UA155" i="26" s="1"/>
  <c r="UA156" i="26" a="1"/>
  <c r="UA156" i="26" s="1"/>
  <c r="UA157" i="26" a="1"/>
  <c r="UA157" i="26" s="1"/>
  <c r="UA158" i="26" a="1"/>
  <c r="UA158" i="26" s="1"/>
  <c r="UA159" i="26" a="1"/>
  <c r="UA159" i="26" s="1"/>
  <c r="UA160" i="26" a="1"/>
  <c r="UA160" i="26" s="1"/>
  <c r="UA161" i="26" a="1"/>
  <c r="UA161" i="26" s="1"/>
  <c r="UA162" i="26" a="1"/>
  <c r="UA162" i="26" s="1"/>
  <c r="UA163" i="26" a="1"/>
  <c r="UA163" i="26" s="1"/>
  <c r="UA164" i="26" a="1"/>
  <c r="UA164" i="26" s="1"/>
  <c r="UA165" i="26" a="1"/>
  <c r="UA165" i="26" s="1"/>
  <c r="UA166" i="26" a="1"/>
  <c r="UA166" i="26" s="1"/>
  <c r="UA167" i="26" a="1"/>
  <c r="UA167" i="26" s="1"/>
  <c r="UA168" i="26" a="1"/>
  <c r="UA168" i="26" s="1"/>
  <c r="UA169" i="26" a="1"/>
  <c r="UA169" i="26" s="1"/>
  <c r="UA170" i="26" a="1"/>
  <c r="UA170" i="26" s="1"/>
  <c r="UA171" i="26" a="1"/>
  <c r="UA171" i="26" s="1"/>
  <c r="UA172" i="26" a="1"/>
  <c r="UA172" i="26" s="1"/>
  <c r="UA173" i="26" a="1"/>
  <c r="UA173" i="26" s="1"/>
  <c r="UA174" i="26" a="1"/>
  <c r="UA174" i="26" s="1"/>
  <c r="UA175" i="26" a="1"/>
  <c r="UA175" i="26" s="1"/>
  <c r="UA176" i="26" a="1"/>
  <c r="UA176" i="26" s="1"/>
  <c r="UA177" i="26" a="1"/>
  <c r="UA177" i="26" s="1"/>
  <c r="UA178" i="26" a="1"/>
  <c r="UA178" i="26" s="1"/>
  <c r="UA179" i="26" a="1"/>
  <c r="UA179" i="26" s="1"/>
  <c r="UA180" i="26" a="1"/>
  <c r="UA180" i="26" s="1"/>
  <c r="UA181" i="26" a="1"/>
  <c r="UA181" i="26" s="1"/>
  <c r="UA182" i="26" a="1"/>
  <c r="UA182" i="26" s="1"/>
  <c r="UA183" i="26" a="1"/>
  <c r="UA183" i="26" s="1"/>
  <c r="UA184" i="26" a="1"/>
  <c r="UA184" i="26" s="1"/>
  <c r="UA185" i="26" a="1"/>
  <c r="UA185" i="26" s="1"/>
  <c r="UA186" i="26" a="1"/>
  <c r="UA186" i="26" s="1"/>
  <c r="UA187" i="26" a="1"/>
  <c r="UA187" i="26" s="1"/>
  <c r="UA188" i="26" a="1"/>
  <c r="UA188" i="26" s="1"/>
  <c r="UA189" i="26" a="1"/>
  <c r="UA189" i="26" s="1"/>
  <c r="UA190" i="26" a="1"/>
  <c r="UA190" i="26" s="1"/>
  <c r="UA191" i="26" a="1"/>
  <c r="UA191" i="26" s="1"/>
  <c r="UA192" i="26" a="1"/>
  <c r="UA192" i="26" s="1"/>
  <c r="UA193" i="26" a="1"/>
  <c r="UA193" i="26" s="1"/>
  <c r="UA194" i="26" a="1"/>
  <c r="UA194" i="26" s="1"/>
  <c r="UA195" i="26" a="1"/>
  <c r="UA195" i="26" s="1"/>
  <c r="UA196" i="26" a="1"/>
  <c r="UA196" i="26" s="1"/>
  <c r="UA197" i="26" a="1"/>
  <c r="UA197" i="26" s="1"/>
  <c r="UA198" i="26" a="1"/>
  <c r="UA198" i="26" s="1"/>
  <c r="UA199" i="26" a="1"/>
  <c r="UA199" i="26" s="1"/>
  <c r="UA200" i="26" a="1"/>
  <c r="UA200" i="26" s="1"/>
  <c r="UA201" i="26" a="1"/>
  <c r="UA201" i="26" s="1"/>
  <c r="UA202" i="26" a="1"/>
  <c r="UA202" i="26" s="1"/>
  <c r="UA203" i="26" a="1"/>
  <c r="UA203" i="26" s="1"/>
  <c r="UA204" i="26" a="1"/>
  <c r="UA204" i="26" s="1"/>
  <c r="UA205" i="26" a="1"/>
  <c r="UA205" i="26" s="1"/>
  <c r="UA206" i="26" a="1"/>
  <c r="UA206" i="26" s="1"/>
  <c r="UA207" i="26" a="1"/>
  <c r="UA207" i="26" s="1"/>
  <c r="UA208" i="26" a="1"/>
  <c r="UA208" i="26" s="1"/>
  <c r="UA209" i="26" a="1"/>
  <c r="UA209" i="26" s="1"/>
  <c r="UA210" i="26" a="1"/>
  <c r="UA210" i="26" s="1"/>
  <c r="UA211" i="26" a="1"/>
  <c r="UA211" i="26" s="1"/>
  <c r="UA212" i="26" a="1"/>
  <c r="UA212" i="26" s="1"/>
  <c r="UA213" i="26" a="1"/>
  <c r="UA213" i="26" s="1"/>
  <c r="UA214" i="26" a="1"/>
  <c r="UA214" i="26" s="1"/>
  <c r="UA215" i="26" a="1"/>
  <c r="UA215" i="26" s="1"/>
  <c r="UA216" i="26" a="1"/>
  <c r="UA216" i="26" s="1"/>
  <c r="UA217" i="26" a="1"/>
  <c r="UA217" i="26" s="1"/>
  <c r="UA218" i="26" a="1"/>
  <c r="UA218" i="26" s="1"/>
  <c r="UA219" i="26" a="1"/>
  <c r="UA219" i="26" s="1"/>
  <c r="UA220" i="26" a="1"/>
  <c r="UA220" i="26" s="1"/>
  <c r="UA221" i="26" a="1"/>
  <c r="UA221" i="26" s="1"/>
  <c r="UA222" i="26" a="1"/>
  <c r="UA222" i="26" s="1"/>
  <c r="UA223" i="26" a="1"/>
  <c r="UA223" i="26" s="1"/>
  <c r="UA224" i="26" a="1"/>
  <c r="UA224" i="26" s="1"/>
  <c r="UA225" i="26" a="1"/>
  <c r="UA225" i="26" s="1"/>
  <c r="UA226" i="26" a="1"/>
  <c r="UA226" i="26" s="1"/>
  <c r="UA227" i="26" a="1"/>
  <c r="UA227" i="26" s="1"/>
  <c r="UA228" i="26" a="1"/>
  <c r="UA228" i="26" s="1"/>
  <c r="UA229" i="26" a="1"/>
  <c r="UA229" i="26" s="1"/>
  <c r="UA230" i="26" a="1"/>
  <c r="UA230" i="26" s="1"/>
  <c r="UA231" i="26" a="1"/>
  <c r="UA231" i="26" s="1"/>
  <c r="UA232" i="26" a="1"/>
  <c r="UA232" i="26" s="1"/>
  <c r="UA233" i="26" a="1"/>
  <c r="UA233" i="26" s="1"/>
  <c r="UA234" i="26" a="1"/>
  <c r="UA234" i="26" s="1"/>
  <c r="UA235" i="26" a="1"/>
  <c r="UA235" i="26" s="1"/>
  <c r="UA236" i="26" a="1"/>
  <c r="UA236" i="26" s="1"/>
  <c r="UA237" i="26" a="1"/>
  <c r="UA237" i="26" s="1"/>
  <c r="UA238" i="26" a="1"/>
  <c r="UA238" i="26" s="1"/>
  <c r="UA239" i="26" a="1"/>
  <c r="UA239" i="26" s="1"/>
  <c r="UA240" i="26" a="1"/>
  <c r="UA240" i="26" s="1"/>
  <c r="UA241" i="26" a="1"/>
  <c r="UA241" i="26" s="1"/>
  <c r="UA242" i="26" a="1"/>
  <c r="UA242" i="26" s="1"/>
  <c r="UA243" i="26" a="1"/>
  <c r="UA243" i="26" s="1"/>
  <c r="UA244" i="26" a="1"/>
  <c r="UA244" i="26" s="1"/>
  <c r="UA245" i="26" a="1"/>
  <c r="UA245" i="26" s="1"/>
  <c r="UA246" i="26" a="1"/>
  <c r="UA246" i="26" s="1"/>
  <c r="UA247" i="26" a="1"/>
  <c r="UA247" i="26" s="1"/>
  <c r="UA248" i="26" a="1"/>
  <c r="UA248" i="26" s="1"/>
  <c r="UA249" i="26" a="1"/>
  <c r="UA249" i="26" s="1"/>
  <c r="UA250" i="26" a="1"/>
  <c r="UA250" i="26" s="1"/>
  <c r="UA251" i="26" a="1"/>
  <c r="UA251" i="26" s="1"/>
  <c r="UA252" i="26" a="1"/>
  <c r="UA252" i="26" s="1"/>
  <c r="UA253" i="26" a="1"/>
  <c r="UA253" i="26" s="1"/>
  <c r="UA254" i="26" a="1"/>
  <c r="UA254" i="26" s="1"/>
  <c r="UA255" i="26" a="1"/>
  <c r="UA255" i="26" s="1"/>
  <c r="UA256" i="26" a="1"/>
  <c r="UA256" i="26" s="1"/>
  <c r="UA257" i="26" a="1"/>
  <c r="UA257" i="26" s="1"/>
  <c r="UA258" i="26" a="1"/>
  <c r="UA258" i="26" s="1"/>
  <c r="UA259" i="26" a="1"/>
  <c r="UA259" i="26" s="1"/>
  <c r="UA260" i="26" a="1"/>
  <c r="UA260" i="26" s="1"/>
  <c r="UA261" i="26" a="1"/>
  <c r="UA261" i="26" s="1"/>
  <c r="UA262" i="26" a="1"/>
  <c r="UA262" i="26" s="1"/>
  <c r="UA263" i="26" a="1"/>
  <c r="UA263" i="26" s="1"/>
  <c r="UA264" i="26" a="1"/>
  <c r="UA264" i="26" s="1"/>
  <c r="UA265" i="26" a="1"/>
  <c r="UA265" i="26" s="1"/>
  <c r="UA266" i="26" a="1"/>
  <c r="UA266" i="26" s="1"/>
  <c r="UA267" i="26" a="1"/>
  <c r="UA267" i="26" s="1"/>
  <c r="UA268" i="26" a="1"/>
  <c r="UA268" i="26" s="1"/>
  <c r="UA269" i="26" a="1"/>
  <c r="UA269" i="26" s="1"/>
  <c r="UA270" i="26" a="1"/>
  <c r="UA270" i="26" s="1"/>
  <c r="UA271" i="26" a="1"/>
  <c r="UA271" i="26" s="1"/>
  <c r="UA272" i="26" a="1"/>
  <c r="UA272" i="26" s="1"/>
  <c r="UA273" i="26" a="1"/>
  <c r="UA273" i="26" s="1"/>
  <c r="UA274" i="26" a="1"/>
  <c r="UA274" i="26" s="1"/>
  <c r="UA275" i="26" a="1"/>
  <c r="UA275" i="26" s="1"/>
  <c r="UA276" i="26" a="1"/>
  <c r="UA276" i="26" s="1"/>
  <c r="UA277" i="26" a="1"/>
  <c r="UA277" i="26" s="1"/>
  <c r="UA278" i="26" a="1"/>
  <c r="UA278" i="26" s="1"/>
  <c r="UA279" i="26" a="1"/>
  <c r="UA279" i="26" s="1"/>
  <c r="UA280" i="26" a="1"/>
  <c r="UA280" i="26" s="1"/>
  <c r="UA281" i="26" a="1"/>
  <c r="UA281" i="26" s="1"/>
  <c r="UA282" i="26" a="1"/>
  <c r="UA282" i="26" s="1"/>
  <c r="UA283" i="26" a="1"/>
  <c r="UA283" i="26" s="1"/>
  <c r="UA284" i="26" a="1"/>
  <c r="UA284" i="26" s="1"/>
  <c r="UA285" i="26" a="1"/>
  <c r="UA285" i="26" s="1"/>
  <c r="UA286" i="26" a="1"/>
  <c r="UA286" i="26" s="1"/>
  <c r="UA287" i="26" a="1"/>
  <c r="UA287" i="26" s="1"/>
  <c r="UA288" i="26" a="1"/>
  <c r="UA288" i="26" s="1"/>
  <c r="UA289" i="26" a="1"/>
  <c r="UA289" i="26" s="1"/>
  <c r="UA290" i="26" a="1"/>
  <c r="UA290" i="26" s="1"/>
  <c r="UA291" i="26" a="1"/>
  <c r="UA291" i="26" s="1"/>
  <c r="UA292" i="26" a="1"/>
  <c r="UA292" i="26" s="1"/>
  <c r="UA293" i="26" a="1"/>
  <c r="UA293" i="26"/>
  <c r="UA294" i="26" a="1"/>
  <c r="UA294" i="26" s="1"/>
  <c r="UA295" i="26" a="1"/>
  <c r="UA295" i="26"/>
  <c r="UA296" i="26" a="1"/>
  <c r="UA296" i="26" s="1"/>
  <c r="UA297" i="26" a="1"/>
  <c r="UA297" i="26" s="1"/>
  <c r="UA298" i="26" a="1"/>
  <c r="UA298" i="26" s="1"/>
  <c r="UA299" i="26" a="1"/>
  <c r="UA299" i="26" s="1"/>
  <c r="UA300" i="26" a="1"/>
  <c r="UA300" i="26" s="1"/>
  <c r="UA301" i="26" a="1"/>
  <c r="UA301" i="26"/>
  <c r="UA302" i="26" a="1"/>
  <c r="UA302" i="26" s="1"/>
  <c r="UA303" i="26" a="1"/>
  <c r="UA303" i="26" s="1"/>
  <c r="UA304" i="26" a="1"/>
  <c r="UA304" i="26" s="1"/>
  <c r="UA305" i="26" a="1"/>
  <c r="UA305" i="26" s="1"/>
  <c r="UA306" i="26" a="1"/>
  <c r="UA306" i="26" s="1"/>
  <c r="UA307" i="26" a="1"/>
  <c r="UA307" i="26" s="1"/>
  <c r="UA308" i="26" a="1"/>
  <c r="UA308" i="26" s="1"/>
  <c r="UA309" i="26" a="1"/>
  <c r="UA309" i="26" s="1"/>
  <c r="UA310" i="26" a="1"/>
  <c r="UA310" i="26"/>
  <c r="UA311" i="26" a="1"/>
  <c r="UA311" i="26" s="1"/>
  <c r="UA312" i="26" a="1"/>
  <c r="UA312" i="26" s="1"/>
  <c r="UA313" i="26" a="1"/>
  <c r="UA313" i="26" s="1"/>
  <c r="UA314" i="26" a="1"/>
  <c r="UA314" i="26" s="1"/>
  <c r="UA315" i="26" a="1"/>
  <c r="UA315" i="26" s="1"/>
  <c r="UA316" i="26" a="1"/>
  <c r="UA316" i="26" s="1"/>
  <c r="UA317" i="26" a="1"/>
  <c r="UA317" i="26" s="1"/>
  <c r="UA318" i="26" a="1"/>
  <c r="UA318" i="26" s="1"/>
  <c r="UA319" i="26" a="1"/>
  <c r="UA319" i="26" s="1"/>
  <c r="UA320" i="26" a="1"/>
  <c r="UA320" i="26" s="1"/>
  <c r="UA321" i="26" a="1"/>
  <c r="UA321" i="26" s="1"/>
  <c r="UA322" i="26" a="1"/>
  <c r="UA322" i="26" s="1"/>
  <c r="UA323" i="26" a="1"/>
  <c r="UA323" i="26" s="1"/>
  <c r="UA324" i="26" a="1"/>
  <c r="UA324" i="26" s="1"/>
  <c r="UA325" i="26" a="1"/>
  <c r="UA325" i="26" s="1"/>
  <c r="UA326" i="26" a="1"/>
  <c r="UA326" i="26" s="1"/>
  <c r="UA327" i="26" a="1"/>
  <c r="UA327" i="26" s="1"/>
  <c r="UA328" i="26" a="1"/>
  <c r="UA328" i="26" s="1"/>
  <c r="UA329" i="26" a="1"/>
  <c r="UA329" i="26" s="1"/>
  <c r="UA330" i="26" a="1"/>
  <c r="UA330" i="26" s="1"/>
  <c r="UA331" i="26" a="1"/>
  <c r="UA331" i="26" s="1"/>
  <c r="UA332" i="26" a="1"/>
  <c r="UA332" i="26" s="1"/>
  <c r="UA333" i="26" a="1"/>
  <c r="UA333" i="26" s="1"/>
  <c r="UA334" i="26" a="1"/>
  <c r="UA334" i="26" s="1"/>
  <c r="UA335" i="26" a="1"/>
  <c r="UA335" i="26" s="1"/>
  <c r="UA336" i="26" a="1"/>
  <c r="UA336" i="26" s="1"/>
  <c r="UA337" i="26" a="1"/>
  <c r="UA337" i="26" s="1"/>
  <c r="UA338" i="26" a="1"/>
  <c r="UA338" i="26" s="1"/>
  <c r="UA339" i="26" a="1"/>
  <c r="UA339" i="26" s="1"/>
  <c r="UA340" i="26" a="1"/>
  <c r="UA340" i="26" s="1"/>
  <c r="UA341" i="26" a="1"/>
  <c r="UA341" i="26" s="1"/>
  <c r="UA342" i="26" a="1"/>
  <c r="UA342" i="26" s="1"/>
  <c r="UA343" i="26" a="1"/>
  <c r="UA343" i="26" s="1"/>
  <c r="UA344" i="26" a="1"/>
  <c r="UA344" i="26" s="1"/>
  <c r="UA345" i="26" a="1"/>
  <c r="UA345" i="26" s="1"/>
  <c r="UA346" i="26" a="1"/>
  <c r="UA346" i="26" s="1"/>
  <c r="UA347" i="26" a="1"/>
  <c r="UA347" i="26" s="1"/>
  <c r="UA348" i="26" a="1"/>
  <c r="UA348" i="26" s="1"/>
  <c r="UA349" i="26" a="1"/>
  <c r="UA349" i="26" s="1"/>
  <c r="UA350" i="26" a="1"/>
  <c r="UA350" i="26" s="1"/>
  <c r="UA351" i="26" a="1"/>
  <c r="UA351" i="26" s="1"/>
  <c r="UA352" i="26" a="1"/>
  <c r="UA352" i="26" s="1"/>
  <c r="UA353" i="26" a="1"/>
  <c r="UA353" i="26" s="1"/>
  <c r="UA354" i="26" a="1"/>
  <c r="UA354" i="26" s="1"/>
  <c r="UA355" i="26" a="1"/>
  <c r="UA355" i="26" s="1"/>
  <c r="UA356" i="26" a="1"/>
  <c r="UA356" i="26" s="1"/>
  <c r="UA357" i="26" a="1"/>
  <c r="UA357" i="26" s="1"/>
  <c r="UA358" i="26" a="1"/>
  <c r="UA358" i="26" s="1"/>
  <c r="UA359" i="26" a="1"/>
  <c r="UA359" i="26" s="1"/>
  <c r="UA360" i="26" a="1"/>
  <c r="UA360" i="26" s="1"/>
  <c r="UA361" i="26" a="1"/>
  <c r="UA361" i="26" s="1"/>
  <c r="UA362" i="26" a="1"/>
  <c r="UA362" i="26" s="1"/>
  <c r="UA363" i="26" a="1"/>
  <c r="UA363" i="26" s="1"/>
  <c r="UA364" i="26" a="1"/>
  <c r="UA364" i="26" s="1"/>
  <c r="UA365" i="26" a="1"/>
  <c r="UA365" i="26" s="1"/>
  <c r="UA366" i="26" a="1"/>
  <c r="UA366" i="26" s="1"/>
  <c r="UA367" i="26" a="1"/>
  <c r="UA367" i="26" s="1"/>
  <c r="UA368" i="26" a="1"/>
  <c r="UA368" i="26" s="1"/>
  <c r="UA369" i="26" a="1"/>
  <c r="UA369" i="26" s="1"/>
  <c r="UA370" i="26" a="1"/>
  <c r="UA370" i="26" s="1"/>
  <c r="UA371" i="26" a="1"/>
  <c r="UA371" i="26" s="1"/>
  <c r="UA372" i="26" a="1"/>
  <c r="UA372" i="26" s="1"/>
  <c r="UA373" i="26" a="1"/>
  <c r="UA373" i="26" s="1"/>
  <c r="UA374" i="26" a="1"/>
  <c r="UA374" i="26" s="1"/>
  <c r="UA375" i="26" a="1"/>
  <c r="UA375" i="26" s="1"/>
  <c r="UA376" i="26" a="1"/>
  <c r="UA376" i="26"/>
  <c r="UA377" i="26" a="1"/>
  <c r="UA377" i="26" s="1"/>
  <c r="UA378" i="26" a="1"/>
  <c r="UA378" i="26" s="1"/>
  <c r="UA379" i="26" a="1"/>
  <c r="UA379" i="26" s="1"/>
  <c r="UA380" i="26" a="1"/>
  <c r="UA380" i="26" s="1"/>
  <c r="UA381" i="26" a="1"/>
  <c r="UA381" i="26" s="1"/>
  <c r="UA382" i="26" a="1"/>
  <c r="UA382" i="26" s="1"/>
  <c r="UA383" i="26" a="1"/>
  <c r="UA383" i="26" s="1"/>
  <c r="UA384" i="26" a="1"/>
  <c r="UA384" i="26" s="1"/>
  <c r="UA385" i="26" a="1"/>
  <c r="UA385" i="26" s="1"/>
  <c r="UA386" i="26" a="1"/>
  <c r="UA386" i="26" s="1"/>
  <c r="UA387" i="26" a="1"/>
  <c r="UA387" i="26" s="1"/>
  <c r="UA388" i="26" a="1"/>
  <c r="UA388" i="26" s="1"/>
  <c r="UA389" i="26" a="1"/>
  <c r="UA389" i="26" s="1"/>
  <c r="UA390" i="26" a="1"/>
  <c r="UA390" i="26"/>
  <c r="UA391" i="26" a="1"/>
  <c r="UA391" i="26" s="1"/>
  <c r="UA392" i="26" a="1"/>
  <c r="UA392" i="26"/>
  <c r="UA393" i="26" a="1"/>
  <c r="UA393" i="26" s="1"/>
  <c r="UA394" i="26" a="1"/>
  <c r="UA394" i="26" s="1"/>
  <c r="UA395" i="26" a="1"/>
  <c r="UA395" i="26" s="1"/>
  <c r="UA396" i="26" a="1"/>
  <c r="UA396" i="26"/>
  <c r="UA397" i="26" a="1"/>
  <c r="UA397" i="26" s="1"/>
  <c r="UA398" i="26" a="1"/>
  <c r="UA398" i="26" s="1"/>
  <c r="UA399" i="26" a="1"/>
  <c r="UA399" i="26" s="1"/>
  <c r="UA400" i="26" a="1"/>
  <c r="UA400" i="26" s="1"/>
  <c r="UA401" i="26" a="1"/>
  <c r="UA401" i="26" s="1"/>
  <c r="UA402" i="26" a="1"/>
  <c r="UA402" i="26" s="1"/>
  <c r="UA403" i="26" a="1"/>
  <c r="UA403" i="26" s="1"/>
  <c r="UA404" i="26" a="1"/>
  <c r="UA404" i="26" s="1"/>
  <c r="UA405" i="26" a="1"/>
  <c r="UA405" i="26" s="1"/>
  <c r="UA406" i="26" a="1"/>
  <c r="UA406" i="26"/>
  <c r="UA407" i="26" a="1"/>
  <c r="UA407" i="26" s="1"/>
  <c r="UA408" i="26" a="1"/>
  <c r="UA408" i="26"/>
  <c r="UA409" i="26" a="1"/>
  <c r="UA409" i="26" s="1"/>
  <c r="UA410" i="26" a="1"/>
  <c r="UA410" i="26" s="1"/>
  <c r="UA411" i="26" a="1"/>
  <c r="UA411" i="26" s="1"/>
  <c r="UA412" i="26" a="1"/>
  <c r="UA412" i="26" s="1"/>
  <c r="UA413" i="26" a="1"/>
  <c r="UA413" i="26" s="1"/>
  <c r="UA414" i="26" a="1"/>
  <c r="UA414" i="26" s="1"/>
  <c r="UA415" i="26" a="1"/>
  <c r="UA415" i="26" s="1"/>
  <c r="UA416" i="26" a="1"/>
  <c r="UA416" i="26" s="1"/>
  <c r="UA417" i="26" a="1"/>
  <c r="UA417" i="26" s="1"/>
  <c r="UA418" i="26" a="1"/>
  <c r="UA418" i="26" s="1"/>
  <c r="UA419" i="26" a="1"/>
  <c r="UA419" i="26" s="1"/>
  <c r="UA420" i="26" a="1"/>
  <c r="UA420" i="26" s="1"/>
  <c r="UA421" i="26" a="1"/>
  <c r="UA421" i="26" s="1"/>
  <c r="UA422" i="26" a="1"/>
  <c r="UA422" i="26"/>
  <c r="UA423" i="26" a="1"/>
  <c r="UA423" i="26" s="1"/>
  <c r="UA424" i="26" a="1"/>
  <c r="UA424" i="26" s="1"/>
  <c r="UA425" i="26" a="1"/>
  <c r="UA425" i="26" s="1"/>
  <c r="UA426" i="26" a="1"/>
  <c r="UA426" i="26" s="1"/>
  <c r="UA427" i="26" a="1"/>
  <c r="UA427" i="26"/>
  <c r="UA428" i="26" a="1"/>
  <c r="UA428" i="26" s="1"/>
  <c r="UA429" i="26" a="1"/>
  <c r="UA429" i="26"/>
  <c r="UA430" i="26" a="1"/>
  <c r="UA430" i="26" s="1"/>
  <c r="UA431" i="26" a="1"/>
  <c r="UA431" i="26"/>
  <c r="UA432" i="26" a="1"/>
  <c r="UA432" i="26" s="1"/>
  <c r="UA433" i="26" a="1"/>
  <c r="UA433" i="26" s="1"/>
  <c r="UA434" i="26" a="1"/>
  <c r="UA434" i="26" s="1"/>
  <c r="UA435" i="26" a="1"/>
  <c r="UA435" i="26" s="1"/>
  <c r="UA436" i="26" a="1"/>
  <c r="UA436" i="26" s="1"/>
  <c r="UA437" i="26" a="1"/>
  <c r="UA437" i="26" s="1"/>
  <c r="UA438" i="26" a="1"/>
  <c r="UA438" i="26" s="1"/>
  <c r="UA439" i="26" a="1"/>
  <c r="UA439" i="26" s="1"/>
  <c r="UA440" i="26" a="1"/>
  <c r="UA440" i="26" s="1"/>
  <c r="UA441" i="26" a="1"/>
  <c r="UA441" i="26" s="1"/>
  <c r="UA442" i="26" a="1"/>
  <c r="UA442" i="26" s="1"/>
  <c r="UA443" i="26" a="1"/>
  <c r="UA443" i="26" s="1"/>
  <c r="UA444" i="26" a="1"/>
  <c r="UA444" i="26" s="1"/>
  <c r="UA445" i="26" a="1"/>
  <c r="UA445" i="26" s="1"/>
  <c r="UA446" i="26" a="1"/>
  <c r="UA446" i="26" s="1"/>
  <c r="UA447" i="26" a="1"/>
  <c r="UA447" i="26" s="1"/>
  <c r="UA448" i="26" a="1"/>
  <c r="UA448" i="26" s="1"/>
  <c r="UA449" i="26" a="1"/>
  <c r="UA449" i="26" s="1"/>
  <c r="UA450" i="26" a="1"/>
  <c r="UA450" i="26" s="1"/>
  <c r="UA451" i="26" a="1"/>
  <c r="UA451" i="26" s="1"/>
  <c r="UA452" i="26" a="1"/>
  <c r="UA452" i="26" s="1"/>
  <c r="UA453" i="26" a="1"/>
  <c r="UA453" i="26" s="1"/>
  <c r="UA454" i="26" a="1"/>
  <c r="UA454" i="26" s="1"/>
  <c r="UA455" i="26" a="1"/>
  <c r="UA455" i="26" s="1"/>
  <c r="UA456" i="26" a="1"/>
  <c r="UA456" i="26" s="1"/>
  <c r="UA457" i="26" a="1"/>
  <c r="UA457" i="26" s="1"/>
  <c r="UA458" i="26" a="1"/>
  <c r="UA458" i="26" s="1"/>
  <c r="UA459" i="26" a="1"/>
  <c r="UA459" i="26" s="1"/>
  <c r="UA460" i="26" a="1"/>
  <c r="UA460" i="26" s="1"/>
  <c r="UA461" i="26" a="1"/>
  <c r="UA461" i="26" s="1"/>
  <c r="UA462" i="26" a="1"/>
  <c r="UA462" i="26" s="1"/>
  <c r="UA463" i="26" a="1"/>
  <c r="UA463" i="26" s="1"/>
  <c r="UA464" i="26" a="1"/>
  <c r="UA464" i="26" s="1"/>
  <c r="UA465" i="26" a="1"/>
  <c r="UA465" i="26" s="1"/>
  <c r="UA466" i="26" a="1"/>
  <c r="UA466" i="26" s="1"/>
  <c r="UA467" i="26" a="1"/>
  <c r="UA467" i="26" s="1"/>
  <c r="UA468" i="26" a="1"/>
  <c r="UA468" i="26" s="1"/>
  <c r="UA469" i="26" a="1"/>
  <c r="UA469" i="26" s="1"/>
  <c r="UA470" i="26" a="1"/>
  <c r="UA470" i="26" s="1"/>
  <c r="UA471" i="26" a="1"/>
  <c r="UA471" i="26" s="1"/>
  <c r="UA472" i="26" a="1"/>
  <c r="UA472" i="26" s="1"/>
  <c r="UA473" i="26" a="1"/>
  <c r="UA473" i="26" s="1"/>
  <c r="UA474" i="26" a="1"/>
  <c r="UA474" i="26" s="1"/>
  <c r="UA475" i="26" a="1"/>
  <c r="UA475" i="26" s="1"/>
  <c r="UA476" i="26" a="1"/>
  <c r="UA476" i="26" s="1"/>
  <c r="UA477" i="26" a="1"/>
  <c r="UA477" i="26" s="1"/>
  <c r="UA478" i="26" a="1"/>
  <c r="UA478" i="26" s="1"/>
  <c r="UA479" i="26" a="1"/>
  <c r="UA479" i="26" s="1"/>
  <c r="UA480" i="26" a="1"/>
  <c r="UA480" i="26" s="1"/>
  <c r="UA481" i="26" a="1"/>
  <c r="UA481" i="26" s="1"/>
  <c r="UA482" i="26" a="1"/>
  <c r="UA482" i="26" s="1"/>
  <c r="UA483" i="26" a="1"/>
  <c r="UA483" i="26" s="1"/>
  <c r="UA484" i="26" a="1"/>
  <c r="UA484" i="26" s="1"/>
  <c r="UA485" i="26" a="1"/>
  <c r="UA485" i="26" s="1"/>
  <c r="UA486" i="26" a="1"/>
  <c r="UA486" i="26" s="1"/>
  <c r="UA487" i="26" a="1"/>
  <c r="UA487" i="26" s="1"/>
  <c r="UA488" i="26" a="1"/>
  <c r="UA488" i="26" s="1"/>
  <c r="UA489" i="26" a="1"/>
  <c r="UA489" i="26" s="1"/>
  <c r="UA490" i="26" a="1"/>
  <c r="UA490" i="26" s="1"/>
  <c r="UA491" i="26" a="1"/>
  <c r="UA491" i="26" s="1"/>
  <c r="UA492" i="26" a="1"/>
  <c r="UA492" i="26" s="1"/>
  <c r="UA493" i="26" a="1"/>
  <c r="UA493" i="26" s="1"/>
  <c r="UA494" i="26" a="1"/>
  <c r="UA494" i="26" s="1"/>
  <c r="UA495" i="26" a="1"/>
  <c r="UA495" i="26" s="1"/>
  <c r="UA496" i="26" a="1"/>
  <c r="UA496" i="26" s="1"/>
  <c r="UA497" i="26" a="1"/>
  <c r="UA497" i="26" s="1"/>
  <c r="UA498" i="26" a="1"/>
  <c r="UA498" i="26" s="1"/>
  <c r="UA499" i="26" a="1"/>
  <c r="UA499" i="26" s="1"/>
  <c r="UA500" i="26" a="1"/>
  <c r="UA500" i="26" s="1"/>
  <c r="UA501" i="26" a="1"/>
  <c r="UA501" i="26" s="1"/>
  <c r="UA502" i="26" a="1"/>
  <c r="UA502" i="26" s="1"/>
  <c r="UA503" i="26" a="1"/>
  <c r="UA503" i="26" s="1"/>
  <c r="UA504" i="26" a="1"/>
  <c r="UA504" i="26" s="1"/>
  <c r="UA505" i="26" a="1"/>
  <c r="UA505" i="26" s="1"/>
  <c r="UA506" i="26" a="1"/>
  <c r="UA506" i="26" s="1"/>
  <c r="UA507" i="26" a="1"/>
  <c r="UA507" i="26" s="1"/>
  <c r="UA508" i="26" a="1"/>
  <c r="UA508" i="26" s="1"/>
  <c r="UA509" i="26" a="1"/>
  <c r="UA509" i="26" s="1"/>
  <c r="UA510" i="26" a="1"/>
  <c r="UA510" i="26" s="1"/>
  <c r="UA511" i="26" a="1"/>
  <c r="UA511" i="26" s="1"/>
  <c r="UA512" i="26" a="1"/>
  <c r="UA512" i="26" s="1"/>
  <c r="UA513" i="26" a="1"/>
  <c r="UA513" i="26" s="1"/>
  <c r="UA514" i="26" a="1"/>
  <c r="UA514" i="26" s="1"/>
  <c r="UA515" i="26" a="1"/>
  <c r="UA515" i="26" s="1"/>
  <c r="UA516" i="26" a="1"/>
  <c r="UA516" i="26" s="1"/>
  <c r="UA517" i="26" a="1"/>
  <c r="UA517" i="26" s="1"/>
  <c r="UA518" i="26" a="1"/>
  <c r="UA518" i="26" s="1"/>
  <c r="UA519" i="26" a="1"/>
  <c r="UA519" i="26" s="1"/>
  <c r="UA520" i="26" a="1"/>
  <c r="UA520" i="26" s="1"/>
  <c r="UA521" i="26" a="1"/>
  <c r="UA521" i="26" s="1"/>
  <c r="UA522" i="26" a="1"/>
  <c r="UA522" i="26" s="1"/>
  <c r="UA523" i="26" a="1"/>
  <c r="UA523" i="26" s="1"/>
  <c r="UA524" i="26" a="1"/>
  <c r="UA524" i="26" s="1"/>
  <c r="UA525" i="26" a="1"/>
  <c r="UA525" i="26" s="1"/>
  <c r="UA526" i="26" a="1"/>
  <c r="UA526" i="26" s="1"/>
  <c r="UA527" i="26" a="1"/>
  <c r="UA527" i="26" s="1"/>
  <c r="UA528" i="26" a="1"/>
  <c r="UA528" i="26" s="1"/>
  <c r="UA529" i="26" a="1"/>
  <c r="UA529" i="26" s="1"/>
  <c r="UA530" i="26" a="1"/>
  <c r="UA530" i="26" s="1"/>
  <c r="UA531" i="26" a="1"/>
  <c r="UA531" i="26" s="1"/>
  <c r="UA532" i="26" a="1"/>
  <c r="UA532" i="26" s="1"/>
  <c r="UA533" i="26" a="1"/>
  <c r="UA533" i="26" s="1"/>
  <c r="UA534" i="26" a="1"/>
  <c r="UA534" i="26" s="1"/>
  <c r="UA535" i="26" a="1"/>
  <c r="UA535" i="26" s="1"/>
  <c r="UA536" i="26" a="1"/>
  <c r="UA536" i="26" s="1"/>
  <c r="UA537" i="26" a="1"/>
  <c r="UA537" i="26" s="1"/>
  <c r="UA538" i="26" a="1"/>
  <c r="UA538" i="26" s="1"/>
  <c r="UA539" i="26" a="1"/>
  <c r="UA539" i="26" s="1"/>
  <c r="UA540" i="26" a="1"/>
  <c r="UA540" i="26" s="1"/>
  <c r="UA541" i="26" a="1"/>
  <c r="UA541" i="26" s="1"/>
  <c r="UA542" i="26" a="1"/>
  <c r="UA542" i="26" s="1"/>
  <c r="UA543" i="26" a="1"/>
  <c r="UA543" i="26" s="1"/>
  <c r="UA544" i="26" a="1"/>
  <c r="UA544" i="26" s="1"/>
  <c r="UA545" i="26" a="1"/>
  <c r="UA545" i="26" s="1"/>
  <c r="UA546" i="26" a="1"/>
  <c r="UA546" i="26" s="1"/>
  <c r="UA547" i="26" a="1"/>
  <c r="UA547" i="26" s="1"/>
  <c r="UA548" i="26" a="1"/>
  <c r="UA548" i="26" s="1"/>
  <c r="UA549" i="26" a="1"/>
  <c r="UA549" i="26" s="1"/>
  <c r="UA550" i="26" a="1"/>
  <c r="UA550" i="26" s="1"/>
  <c r="UA551" i="26" a="1"/>
  <c r="UA551" i="26" s="1"/>
  <c r="UA552" i="26" a="1"/>
  <c r="UA552" i="26" s="1"/>
  <c r="UA553" i="26" a="1"/>
  <c r="UA553" i="26" s="1"/>
  <c r="UA554" i="26" a="1"/>
  <c r="UA554" i="26" s="1"/>
  <c r="UA555" i="26" a="1"/>
  <c r="UA555" i="26" s="1"/>
  <c r="UA556" i="26" a="1"/>
  <c r="UA556" i="26" s="1"/>
  <c r="UA557" i="26" a="1"/>
  <c r="UA557" i="26" s="1"/>
  <c r="UA558" i="26" a="1"/>
  <c r="UA558" i="26" s="1"/>
  <c r="UA559" i="26" a="1"/>
  <c r="UA559" i="26" s="1"/>
  <c r="UA560" i="26" a="1"/>
  <c r="UA560" i="26" s="1"/>
  <c r="UA561" i="26" a="1"/>
  <c r="UA561" i="26" s="1"/>
  <c r="UA562" i="26" a="1"/>
  <c r="UA562" i="26" s="1"/>
  <c r="UA563" i="26" a="1"/>
  <c r="UA563" i="26" s="1"/>
  <c r="UA564" i="26" a="1"/>
  <c r="UA564" i="26" s="1"/>
  <c r="UA565" i="26" a="1"/>
  <c r="UA565" i="26" s="1"/>
  <c r="UA566" i="26" a="1"/>
  <c r="UA566" i="26" s="1"/>
  <c r="UA567" i="26" a="1"/>
  <c r="UA567" i="26" s="1"/>
  <c r="UA568" i="26" a="1"/>
  <c r="UA568" i="26" s="1"/>
  <c r="UA569" i="26" a="1"/>
  <c r="UA569" i="26" s="1"/>
  <c r="UA570" i="26" a="1"/>
  <c r="UA570" i="26" s="1"/>
  <c r="UA571" i="26" a="1"/>
  <c r="UA571" i="26" s="1"/>
  <c r="UA572" i="26" a="1"/>
  <c r="UA572" i="26" s="1"/>
  <c r="UA573" i="26" a="1"/>
  <c r="UA573" i="26" s="1"/>
  <c r="UA574" i="26" a="1"/>
  <c r="UA574" i="26" s="1"/>
  <c r="UA575" i="26" a="1"/>
  <c r="UA575" i="26" s="1"/>
  <c r="UA576" i="26" a="1"/>
  <c r="UA576" i="26" s="1"/>
  <c r="UA577" i="26" a="1"/>
  <c r="UA577" i="26" s="1"/>
  <c r="UA578" i="26" a="1"/>
  <c r="UA578" i="26" s="1"/>
  <c r="UA579" i="26" a="1"/>
  <c r="UA579" i="26" s="1"/>
  <c r="UA580" i="26" a="1"/>
  <c r="UA580" i="26" s="1"/>
  <c r="UA581" i="26" a="1"/>
  <c r="UA581" i="26" s="1"/>
  <c r="UA582" i="26" a="1"/>
  <c r="UA582" i="26" s="1"/>
  <c r="UA583" i="26" a="1"/>
  <c r="UA583" i="26" s="1"/>
  <c r="UA584" i="26" a="1"/>
  <c r="UA584" i="26" s="1"/>
  <c r="UA585" i="26" a="1"/>
  <c r="UA585" i="26" s="1"/>
  <c r="UA586" i="26" a="1"/>
  <c r="UA586" i="26" s="1"/>
  <c r="UA587" i="26" a="1"/>
  <c r="UA587" i="26" s="1"/>
  <c r="UA588" i="26" a="1"/>
  <c r="UA588" i="26" s="1"/>
  <c r="UA589" i="26" a="1"/>
  <c r="UA589" i="26" s="1"/>
  <c r="UA590" i="26" a="1"/>
  <c r="UA590" i="26" s="1"/>
  <c r="UA591" i="26" a="1"/>
  <c r="UA591" i="26" s="1"/>
  <c r="UA592" i="26" a="1"/>
  <c r="UA592" i="26" s="1"/>
  <c r="UA593" i="26" a="1"/>
  <c r="UA593" i="26" s="1"/>
  <c r="UA594" i="26" a="1"/>
  <c r="UA594" i="26" s="1"/>
  <c r="UA595" i="26" a="1"/>
  <c r="UA595" i="26" s="1"/>
  <c r="UA596" i="26" a="1"/>
  <c r="UA596" i="26" s="1"/>
  <c r="UA597" i="26" a="1"/>
  <c r="UA597" i="26" s="1"/>
  <c r="UA598" i="26" a="1"/>
  <c r="UA598" i="26" s="1"/>
  <c r="UA599" i="26" a="1"/>
  <c r="UA599" i="26" s="1"/>
  <c r="UA600" i="26" a="1"/>
  <c r="UA600" i="26" s="1"/>
  <c r="UA601" i="26" a="1"/>
  <c r="UA601" i="26" s="1"/>
  <c r="UA602" i="26" a="1"/>
  <c r="UA602" i="26" s="1"/>
  <c r="UA603" i="26" a="1"/>
  <c r="UA603" i="26" s="1"/>
  <c r="UA604" i="26" a="1"/>
  <c r="UA604" i="26" s="1"/>
  <c r="UA605" i="26" a="1"/>
  <c r="UA605" i="26" s="1"/>
  <c r="UA606" i="26" a="1"/>
  <c r="UA606" i="26" s="1"/>
  <c r="UA607" i="26" a="1"/>
  <c r="UA607" i="26" s="1"/>
  <c r="UA608" i="26" a="1"/>
  <c r="UA608" i="26" s="1"/>
  <c r="UA609" i="26" a="1"/>
  <c r="UA609" i="26" s="1"/>
  <c r="UA610" i="26" a="1"/>
  <c r="UA610" i="26" s="1"/>
  <c r="UA611" i="26" a="1"/>
  <c r="UA611" i="26" s="1"/>
  <c r="UA612" i="26" a="1"/>
  <c r="UA612" i="26" s="1"/>
  <c r="UA613" i="26" a="1"/>
  <c r="UA613" i="26" s="1"/>
  <c r="UA614" i="26" a="1"/>
  <c r="UA614" i="26" s="1"/>
  <c r="UA615" i="26" a="1"/>
  <c r="UA615" i="26" s="1"/>
  <c r="UA616" i="26" a="1"/>
  <c r="UA616" i="26" s="1"/>
  <c r="UA617" i="26" a="1"/>
  <c r="UA617" i="26" s="1"/>
  <c r="UA618" i="26" a="1"/>
  <c r="UA618" i="26" s="1"/>
  <c r="UA619" i="26" a="1"/>
  <c r="UA619" i="26" s="1"/>
  <c r="UA620" i="26" a="1"/>
  <c r="UA620" i="26" s="1"/>
  <c r="UA621" i="26" a="1"/>
  <c r="UA621" i="26" s="1"/>
  <c r="UA622" i="26" a="1"/>
  <c r="UA622" i="26" s="1"/>
  <c r="UA623" i="26" a="1"/>
  <c r="UA623" i="26" s="1"/>
  <c r="UA624" i="26" a="1"/>
  <c r="UA624" i="26" s="1"/>
  <c r="UA625" i="26" a="1"/>
  <c r="UA625" i="26" s="1"/>
  <c r="UA626" i="26" a="1"/>
  <c r="UA626" i="26" s="1"/>
  <c r="UA627" i="26" a="1"/>
  <c r="UA627" i="26" s="1"/>
  <c r="UA628" i="26" a="1"/>
  <c r="UA628" i="26" s="1"/>
  <c r="UA629" i="26" a="1"/>
  <c r="UA629" i="26" s="1"/>
  <c r="UA630" i="26" a="1"/>
  <c r="UA630" i="26" s="1"/>
  <c r="UA631" i="26" a="1"/>
  <c r="UA631" i="26" s="1"/>
  <c r="UA632" i="26" a="1"/>
  <c r="UA632" i="26" s="1"/>
  <c r="UA633" i="26" a="1"/>
  <c r="UA633" i="26" s="1"/>
  <c r="UA634" i="26" a="1"/>
  <c r="UA634" i="26" s="1"/>
  <c r="UA635" i="26" a="1"/>
  <c r="UA635" i="26" s="1"/>
  <c r="UA636" i="26" a="1"/>
  <c r="UA636" i="26" s="1"/>
  <c r="UA637" i="26" a="1"/>
  <c r="UA637" i="26" s="1"/>
  <c r="UA638" i="26" a="1"/>
  <c r="UA638" i="26" s="1"/>
  <c r="UA639" i="26" a="1"/>
  <c r="UA639" i="26" s="1"/>
  <c r="UA640" i="26" a="1"/>
  <c r="UA640" i="26" s="1"/>
  <c r="UA641" i="26" a="1"/>
  <c r="UA641" i="26" s="1"/>
  <c r="UA642" i="26" a="1"/>
  <c r="UA642" i="26" s="1"/>
  <c r="UA643" i="26" a="1"/>
  <c r="UA643" i="26" s="1"/>
  <c r="UA644" i="26" a="1"/>
  <c r="UA644" i="26" s="1"/>
  <c r="UA645" i="26" a="1"/>
  <c r="UA645" i="26" s="1"/>
  <c r="UA646" i="26" a="1"/>
  <c r="UA646" i="26" s="1"/>
  <c r="UA647" i="26" a="1"/>
  <c r="UA647" i="26" s="1"/>
  <c r="UA648" i="26" a="1"/>
  <c r="UA648" i="26" s="1"/>
  <c r="UA649" i="26" a="1"/>
  <c r="UA649" i="26" s="1"/>
  <c r="UA650" i="26" a="1"/>
  <c r="UA650" i="26" s="1"/>
  <c r="UA651" i="26" a="1"/>
  <c r="UA651" i="26" s="1"/>
  <c r="UA652" i="26" a="1"/>
  <c r="UA652" i="26" s="1"/>
  <c r="UA653" i="26" a="1"/>
  <c r="UA653" i="26" s="1"/>
  <c r="UA654" i="26" a="1"/>
  <c r="UA654" i="26" s="1"/>
  <c r="UA655" i="26" a="1"/>
  <c r="UA655" i="26" s="1"/>
  <c r="UA656" i="26" a="1"/>
  <c r="UA656" i="26" s="1"/>
  <c r="UA657" i="26" a="1"/>
  <c r="UA657" i="26" s="1"/>
  <c r="UA658" i="26" a="1"/>
  <c r="UA658" i="26" s="1"/>
  <c r="UA659" i="26" a="1"/>
  <c r="UA659" i="26" s="1"/>
  <c r="UA660" i="26" a="1"/>
  <c r="UA660" i="26" s="1"/>
  <c r="UA661" i="26" a="1"/>
  <c r="UA661" i="26" s="1"/>
  <c r="UA662" i="26" a="1"/>
  <c r="UA662" i="26" s="1"/>
  <c r="UA663" i="26" a="1"/>
  <c r="UA663" i="26"/>
  <c r="UA664" i="26" a="1"/>
  <c r="UA664" i="26" s="1"/>
  <c r="UA665" i="26" a="1"/>
  <c r="UA665" i="26" s="1"/>
  <c r="UA666" i="26" a="1"/>
  <c r="UA666" i="26" s="1"/>
  <c r="UA667" i="26" a="1"/>
  <c r="UA667" i="26"/>
  <c r="UA668" i="26" a="1"/>
  <c r="UA668" i="26" s="1"/>
  <c r="UA669" i="26" a="1"/>
  <c r="UA669" i="26" s="1"/>
  <c r="UA670" i="26" a="1"/>
  <c r="UA670" i="26" s="1"/>
  <c r="UA671" i="26" a="1"/>
  <c r="UA671" i="26" s="1"/>
  <c r="UA672" i="26" a="1"/>
  <c r="UA672" i="26" s="1"/>
  <c r="UA673" i="26" a="1"/>
  <c r="UA673" i="26" s="1"/>
  <c r="UA674" i="26" a="1"/>
  <c r="UA674" i="26" s="1"/>
  <c r="UA675" i="26" a="1"/>
  <c r="UA675" i="26" s="1"/>
  <c r="UA676" i="26" a="1"/>
  <c r="UA676" i="26" s="1"/>
  <c r="UA677" i="26" a="1"/>
  <c r="UA677" i="26" s="1"/>
  <c r="UA678" i="26" a="1"/>
  <c r="UA678" i="26" s="1"/>
  <c r="UA679" i="26" a="1"/>
  <c r="UA679" i="26" s="1"/>
  <c r="UA680" i="26" a="1"/>
  <c r="UA680" i="26"/>
  <c r="UA681" i="26" a="1"/>
  <c r="UA681" i="26" s="1"/>
  <c r="UA682" i="26" a="1"/>
  <c r="UA682" i="26" s="1"/>
  <c r="UA683" i="26" a="1"/>
  <c r="UA683" i="26"/>
  <c r="UA684" i="26" a="1"/>
  <c r="UA684" i="26" s="1"/>
  <c r="UA685" i="26" a="1"/>
  <c r="UA685" i="26" s="1"/>
  <c r="UA686" i="26" a="1"/>
  <c r="UA686" i="26" s="1"/>
  <c r="UA687" i="26" a="1"/>
  <c r="UA687" i="26" s="1"/>
  <c r="UA688" i="26" a="1"/>
  <c r="UA688" i="26"/>
  <c r="UA689" i="26" a="1"/>
  <c r="UA689" i="26" s="1"/>
  <c r="UA690" i="26" a="1"/>
  <c r="UA690" i="26" s="1"/>
  <c r="UA691" i="26" a="1"/>
  <c r="UA691" i="26" s="1"/>
  <c r="UA692" i="26" a="1"/>
  <c r="UA692" i="26" s="1"/>
  <c r="UA693" i="26" a="1"/>
  <c r="UA693" i="26" s="1"/>
  <c r="UA694" i="26" a="1"/>
  <c r="UA694" i="26" s="1"/>
  <c r="UA695" i="26" a="1"/>
  <c r="UA695" i="26"/>
  <c r="UA696" i="26" a="1"/>
  <c r="UA696" i="26" s="1"/>
  <c r="UA697" i="26" a="1"/>
  <c r="UA697" i="26"/>
  <c r="UA698" i="26" a="1"/>
  <c r="UA698" i="26" s="1"/>
  <c r="UA699" i="26" a="1"/>
  <c r="UA699" i="26" s="1"/>
  <c r="UA700" i="26" a="1"/>
  <c r="UA700" i="26" s="1"/>
  <c r="UA701" i="26" a="1"/>
  <c r="UA701" i="26" s="1"/>
  <c r="UA702" i="26" a="1"/>
  <c r="UA702" i="26" s="1"/>
  <c r="UA703" i="26" a="1"/>
  <c r="UA703" i="26"/>
  <c r="UA704" i="26" a="1"/>
  <c r="UA704" i="26"/>
  <c r="UA705" i="26" a="1"/>
  <c r="UA705" i="26"/>
  <c r="UA706" i="26" a="1"/>
  <c r="UA706" i="26" s="1"/>
  <c r="UA707" i="26" a="1"/>
  <c r="UA707" i="26" s="1"/>
  <c r="UA708" i="26" a="1"/>
  <c r="UA708" i="26" s="1"/>
  <c r="UA709" i="26" a="1"/>
  <c r="UA709" i="26" s="1"/>
  <c r="UA710" i="26" a="1"/>
  <c r="UA710" i="26" s="1"/>
  <c r="UA711" i="26" a="1"/>
  <c r="UA711" i="26" s="1"/>
  <c r="UA712" i="26" a="1"/>
  <c r="UA712" i="26"/>
  <c r="UA713" i="26" a="1"/>
  <c r="UA713" i="26" s="1"/>
  <c r="UA714" i="26" a="1"/>
  <c r="UA714" i="26" s="1"/>
  <c r="UA715" i="26" a="1"/>
  <c r="UA715" i="26" s="1"/>
  <c r="UA716" i="26" a="1"/>
  <c r="UA716" i="26" s="1"/>
  <c r="UA717" i="26" a="1"/>
  <c r="UA717" i="26" s="1"/>
  <c r="UA718" i="26" a="1"/>
  <c r="UA718" i="26" s="1"/>
  <c r="UA719" i="26" a="1"/>
  <c r="UA719" i="26" s="1"/>
  <c r="UA720" i="26" a="1"/>
  <c r="UA720" i="26" s="1"/>
  <c r="UA721" i="26" a="1"/>
  <c r="UA721" i="26" s="1"/>
  <c r="UA722" i="26" a="1"/>
  <c r="UA722" i="26" s="1"/>
  <c r="UA723" i="26" a="1"/>
  <c r="UA723" i="26" s="1"/>
  <c r="UA724" i="26" a="1"/>
  <c r="UA724" i="26"/>
  <c r="UA725" i="26" a="1"/>
  <c r="UA725" i="26" s="1"/>
  <c r="UA726" i="26" a="1"/>
  <c r="UA726" i="26" s="1"/>
  <c r="UA727" i="26" a="1"/>
  <c r="UA727" i="26" s="1"/>
  <c r="UA728" i="26" a="1"/>
  <c r="UA728" i="26"/>
  <c r="UA729" i="26" a="1"/>
  <c r="UA729" i="26" s="1"/>
  <c r="UA730" i="26" a="1"/>
  <c r="UA730" i="26" s="1"/>
  <c r="UA731" i="26" a="1"/>
  <c r="UA731" i="26" s="1"/>
  <c r="UA732" i="26" a="1"/>
  <c r="UA732" i="26" s="1"/>
  <c r="UA733" i="26" a="1"/>
  <c r="UA733" i="26" s="1"/>
  <c r="UA734" i="26" a="1"/>
  <c r="UA734" i="26" s="1"/>
  <c r="UA735" i="26" a="1"/>
  <c r="UA735" i="26" s="1"/>
  <c r="UA736" i="26" a="1"/>
  <c r="UA736" i="26" s="1"/>
  <c r="UA737" i="26" a="1"/>
  <c r="UA737" i="26" s="1"/>
  <c r="UA738" i="26" a="1"/>
  <c r="UA738" i="26" s="1"/>
  <c r="UA739" i="26" a="1"/>
  <c r="UA739" i="26" s="1"/>
  <c r="UA740" i="26" a="1"/>
  <c r="UA740" i="26"/>
  <c r="UA741" i="26" a="1"/>
  <c r="UA741" i="26" s="1"/>
  <c r="UA742" i="26" a="1"/>
  <c r="UA742" i="26" s="1"/>
  <c r="UA743" i="26" a="1"/>
  <c r="UA743" i="26" s="1"/>
  <c r="UA744" i="26" a="1"/>
  <c r="UA744" i="26"/>
  <c r="UA745" i="26" a="1"/>
  <c r="UA745" i="26" s="1"/>
  <c r="UA746" i="26" a="1"/>
  <c r="UA746" i="26" s="1"/>
  <c r="UA747" i="26" a="1"/>
  <c r="UA747" i="26" s="1"/>
  <c r="UA748" i="26" a="1"/>
  <c r="UA748" i="26"/>
  <c r="UA749" i="26" a="1"/>
  <c r="UA749" i="26" s="1"/>
  <c r="UA750" i="26" a="1"/>
  <c r="UA750" i="26" s="1"/>
  <c r="UA751" i="26" a="1"/>
  <c r="UA751" i="26" s="1"/>
  <c r="UA752" i="26" a="1"/>
  <c r="UA752" i="26" s="1"/>
  <c r="UA753" i="26" a="1"/>
  <c r="UA753" i="26" s="1"/>
  <c r="UA754" i="26" a="1"/>
  <c r="UA754" i="26" s="1"/>
  <c r="UA755" i="26" a="1"/>
  <c r="UA755" i="26" s="1"/>
  <c r="UA756" i="26" a="1"/>
  <c r="UA756" i="26" s="1"/>
  <c r="UA757" i="26" a="1"/>
  <c r="UA757" i="26" s="1"/>
  <c r="UA758" i="26" a="1"/>
  <c r="UA758" i="26" s="1"/>
  <c r="UA759" i="26" a="1"/>
  <c r="UA759" i="26" s="1"/>
  <c r="UA760" i="26" a="1"/>
  <c r="UA760" i="26"/>
  <c r="UA761" i="26" a="1"/>
  <c r="UA761" i="26" s="1"/>
  <c r="UA762" i="26" a="1"/>
  <c r="UA762" i="26" s="1"/>
  <c r="UA763" i="26" a="1"/>
  <c r="UA763" i="26" s="1"/>
  <c r="UA764" i="26" a="1"/>
  <c r="UA764" i="26"/>
  <c r="UA765" i="26" a="1"/>
  <c r="UA765" i="26" s="1"/>
  <c r="UA766" i="26" a="1"/>
  <c r="UA766" i="26" s="1"/>
  <c r="UA767" i="26" a="1"/>
  <c r="UA767" i="26" s="1"/>
  <c r="UA768" i="26" a="1"/>
  <c r="UA768" i="26" s="1"/>
  <c r="UA769" i="26" a="1"/>
  <c r="UA769" i="26" s="1"/>
  <c r="UA770" i="26" a="1"/>
  <c r="UA770" i="26" s="1"/>
  <c r="UA771" i="26" a="1"/>
  <c r="UA771" i="26" s="1"/>
  <c r="UA772" i="26" a="1"/>
  <c r="UA772" i="26"/>
  <c r="UA773" i="26" a="1"/>
  <c r="UA773" i="26" s="1"/>
  <c r="UA774" i="26" a="1"/>
  <c r="UA774" i="26" s="1"/>
  <c r="UA775" i="26" a="1"/>
  <c r="UA775" i="26" s="1"/>
  <c r="UA776" i="26" a="1"/>
  <c r="UA776" i="26" s="1"/>
  <c r="UA777" i="26" a="1"/>
  <c r="UA777" i="26" s="1"/>
  <c r="UA778" i="26" a="1"/>
  <c r="UA778" i="26" s="1"/>
  <c r="UA779" i="26" a="1"/>
  <c r="UA779" i="26" s="1"/>
  <c r="UA780" i="26" a="1"/>
  <c r="UA780" i="26"/>
  <c r="UA781" i="26" a="1"/>
  <c r="UA781" i="26" s="1"/>
  <c r="UA782" i="26" a="1"/>
  <c r="UA782" i="26" s="1"/>
  <c r="UA783" i="26" a="1"/>
  <c r="UA783" i="26" s="1"/>
  <c r="UA784" i="26" a="1"/>
  <c r="UA784" i="26" s="1"/>
  <c r="UA785" i="26" a="1"/>
  <c r="UA785" i="26" s="1"/>
  <c r="UA786" i="26" a="1"/>
  <c r="UA786" i="26" s="1"/>
  <c r="UA787" i="26" a="1"/>
  <c r="UA787" i="26" s="1"/>
  <c r="UA788" i="26" a="1"/>
  <c r="UA788" i="26"/>
  <c r="UA789" i="26" a="1"/>
  <c r="UA789" i="26" s="1"/>
  <c r="UA790" i="26" a="1"/>
  <c r="UA790" i="26" s="1"/>
  <c r="UA791" i="26" a="1"/>
  <c r="UA791" i="26" s="1"/>
  <c r="UA792" i="26" a="1"/>
  <c r="UA792" i="26"/>
  <c r="UA793" i="26" a="1"/>
  <c r="UA793" i="26" s="1"/>
  <c r="UA794" i="26" a="1"/>
  <c r="UA794" i="26" s="1"/>
  <c r="UA795" i="26" a="1"/>
  <c r="UA795" i="26" s="1"/>
  <c r="UA796" i="26" a="1"/>
  <c r="UA796" i="26" s="1"/>
  <c r="UA797" i="26" a="1"/>
  <c r="UA797" i="26" s="1"/>
  <c r="UA798" i="26" a="1"/>
  <c r="UA798" i="26" s="1"/>
  <c r="UA799" i="26" a="1"/>
  <c r="UA799" i="26" s="1"/>
  <c r="UA800" i="26" a="1"/>
  <c r="UA800" i="26" s="1"/>
  <c r="UA801" i="26" a="1"/>
  <c r="UA801" i="26" s="1"/>
  <c r="UA802" i="26" a="1"/>
  <c r="UA802" i="26" s="1"/>
  <c r="UA803" i="26" a="1"/>
  <c r="UA803" i="26" s="1"/>
  <c r="UA804" i="26" a="1"/>
  <c r="UA804" i="26"/>
  <c r="UA805" i="26" a="1"/>
  <c r="UA805" i="26" s="1"/>
  <c r="UA806" i="26" a="1"/>
  <c r="UA806" i="26" s="1"/>
  <c r="UA807" i="26" a="1"/>
  <c r="UA807" i="26" s="1"/>
  <c r="UA808" i="26" a="1"/>
  <c r="UA808" i="26"/>
  <c r="UA809" i="26" a="1"/>
  <c r="UA809" i="26" s="1"/>
  <c r="UA810" i="26" a="1"/>
  <c r="UA810" i="26" s="1"/>
  <c r="UA811" i="26" a="1"/>
  <c r="UA811" i="26" s="1"/>
  <c r="UA812" i="26" a="1"/>
  <c r="UA812" i="26"/>
  <c r="UA813" i="26" a="1"/>
  <c r="UA813" i="26" s="1"/>
  <c r="UA814" i="26" a="1"/>
  <c r="UA814" i="26" s="1"/>
  <c r="UA815" i="26" a="1"/>
  <c r="UA815" i="26" s="1"/>
  <c r="UA816" i="26" a="1"/>
  <c r="UA816" i="26" s="1"/>
  <c r="UA817" i="26" a="1"/>
  <c r="UA817" i="26" s="1"/>
  <c r="UA818" i="26" a="1"/>
  <c r="UA818" i="26" s="1"/>
  <c r="UA819" i="26" a="1"/>
  <c r="UA819" i="26" s="1"/>
  <c r="UA820" i="26" a="1"/>
  <c r="UA820" i="26" s="1"/>
  <c r="UA821" i="26" a="1"/>
  <c r="UA821" i="26" s="1"/>
  <c r="UA822" i="26" a="1"/>
  <c r="UA822" i="26" s="1"/>
  <c r="UA823" i="26" a="1"/>
  <c r="UA823" i="26" s="1"/>
  <c r="UA824" i="26" a="1"/>
  <c r="UA824" i="26"/>
  <c r="UA825" i="26" a="1"/>
  <c r="UA825" i="26" s="1"/>
  <c r="UA826" i="26" a="1"/>
  <c r="UA826" i="26" s="1"/>
  <c r="UA827" i="26" a="1"/>
  <c r="UA827" i="26" s="1"/>
  <c r="UA828" i="26" a="1"/>
  <c r="UA828" i="26"/>
  <c r="UA829" i="26" a="1"/>
  <c r="UA829" i="26" s="1"/>
  <c r="UA830" i="26" a="1"/>
  <c r="UA830" i="26" s="1"/>
  <c r="UA831" i="26" a="1"/>
  <c r="UA831" i="26" s="1"/>
  <c r="UA832" i="26" a="1"/>
  <c r="UA832" i="26" s="1"/>
  <c r="UA833" i="26" a="1"/>
  <c r="UA833" i="26" s="1"/>
  <c r="UA834" i="26" a="1"/>
  <c r="UA834" i="26" s="1"/>
  <c r="UA835" i="26" a="1"/>
  <c r="UA835" i="26" s="1"/>
  <c r="UA836" i="26" a="1"/>
  <c r="UA836" i="26"/>
  <c r="UA837" i="26" a="1"/>
  <c r="UA837" i="26" s="1"/>
  <c r="UA838" i="26" a="1"/>
  <c r="UA838" i="26" s="1"/>
  <c r="UA839" i="26" a="1"/>
  <c r="UA839" i="26" s="1"/>
  <c r="UA840" i="26" a="1"/>
  <c r="UA840" i="26" s="1"/>
  <c r="UA841" i="26" a="1"/>
  <c r="UA841" i="26" s="1"/>
  <c r="UA842" i="26" a="1"/>
  <c r="UA842" i="26" s="1"/>
  <c r="UA843" i="26" a="1"/>
  <c r="UA843" i="26" s="1"/>
  <c r="UA844" i="26" a="1"/>
  <c r="UA844" i="26"/>
  <c r="UA845" i="26" a="1"/>
  <c r="UA845" i="26" s="1"/>
  <c r="UA846" i="26" a="1"/>
  <c r="UA846" i="26" s="1"/>
  <c r="UA847" i="26" a="1"/>
  <c r="UA847" i="26" s="1"/>
  <c r="UA848" i="26" a="1"/>
  <c r="UA848" i="26" s="1"/>
  <c r="UA849" i="26" a="1"/>
  <c r="UA849" i="26" s="1"/>
  <c r="UA850" i="26" a="1"/>
  <c r="UA850" i="26" s="1"/>
  <c r="UA851" i="26" a="1"/>
  <c r="UA851" i="26" s="1"/>
  <c r="UA852" i="26" a="1"/>
  <c r="UA852" i="26"/>
  <c r="UA853" i="26" a="1"/>
  <c r="UA853" i="26" s="1"/>
  <c r="UA854" i="26" a="1"/>
  <c r="UA854" i="26" s="1"/>
  <c r="UA855" i="26" a="1"/>
  <c r="UA855" i="26" s="1"/>
  <c r="UA856" i="26" a="1"/>
  <c r="UA856" i="26"/>
  <c r="UA857" i="26" a="1"/>
  <c r="UA857" i="26" s="1"/>
  <c r="UA858" i="26" a="1"/>
  <c r="UA858" i="26" s="1"/>
  <c r="UA859" i="26" a="1"/>
  <c r="UA859" i="26" s="1"/>
  <c r="UA860" i="26" a="1"/>
  <c r="UA860" i="26" s="1"/>
  <c r="UA861" i="26" a="1"/>
  <c r="UA861" i="26"/>
  <c r="UA862" i="26" a="1"/>
  <c r="UA862" i="26" s="1"/>
  <c r="UA863" i="26" a="1"/>
  <c r="UA863" i="26" s="1"/>
  <c r="UA864" i="26" a="1"/>
  <c r="UA864" i="26"/>
  <c r="UA865" i="26" a="1"/>
  <c r="UA865" i="26" s="1"/>
  <c r="UA866" i="26" a="1"/>
  <c r="UA866" i="26" s="1"/>
  <c r="UA867" i="26" a="1"/>
  <c r="UA867" i="26" s="1"/>
  <c r="UA868" i="26" a="1"/>
  <c r="UA868" i="26" s="1"/>
  <c r="UA869" i="26" a="1"/>
  <c r="UA869" i="26" s="1"/>
  <c r="UA870" i="26" a="1"/>
  <c r="UA870" i="26" s="1"/>
  <c r="UA871" i="26" a="1"/>
  <c r="UA871" i="26" s="1"/>
  <c r="UA872" i="26" a="1"/>
  <c r="UA872" i="26" s="1"/>
  <c r="UA873" i="26" a="1"/>
  <c r="UA873" i="26" s="1"/>
  <c r="UA874" i="26" a="1"/>
  <c r="UA874" i="26" s="1"/>
  <c r="UA875" i="26" a="1"/>
  <c r="UA875" i="26" s="1"/>
  <c r="UA876" i="26" a="1"/>
  <c r="UA876" i="26" s="1"/>
  <c r="UA877" i="26" a="1"/>
  <c r="UA877" i="26" s="1"/>
  <c r="UA878" i="26" a="1"/>
  <c r="UA878" i="26" s="1"/>
  <c r="UA879" i="26" a="1"/>
  <c r="UA879" i="26"/>
  <c r="UA880" i="26" a="1"/>
  <c r="UA880" i="26" s="1"/>
  <c r="UA881" i="26" a="1"/>
  <c r="UA881" i="26" s="1"/>
  <c r="UA882" i="26" a="1"/>
  <c r="UA882" i="26" s="1"/>
  <c r="UA883" i="26" a="1"/>
  <c r="UA883" i="26" s="1"/>
  <c r="UA884" i="26" a="1"/>
  <c r="UA884" i="26" s="1"/>
  <c r="UA885" i="26" a="1"/>
  <c r="UA885" i="26" s="1"/>
  <c r="UA886" i="26" a="1"/>
  <c r="UA886" i="26" s="1"/>
  <c r="UA887" i="26" a="1"/>
  <c r="UA887" i="26" s="1"/>
  <c r="UA888" i="26" a="1"/>
  <c r="UA888" i="26" s="1"/>
  <c r="UA889" i="26" a="1"/>
  <c r="UA889" i="26" s="1"/>
  <c r="UA890" i="26" a="1"/>
  <c r="UA890" i="26" s="1"/>
  <c r="UA891" i="26" a="1"/>
  <c r="UA891" i="26"/>
  <c r="UA892" i="26" a="1"/>
  <c r="UA892" i="26" s="1"/>
  <c r="UA893" i="26" a="1"/>
  <c r="UA893" i="26" s="1"/>
  <c r="UA894" i="26" a="1"/>
  <c r="UA894" i="26" s="1"/>
  <c r="UA895" i="26" a="1"/>
  <c r="UA895" i="26"/>
  <c r="UA896" i="26" a="1"/>
  <c r="UA896" i="26"/>
  <c r="UA897" i="26" a="1"/>
  <c r="UA897" i="26"/>
  <c r="UA898" i="26" a="1"/>
  <c r="UA898" i="26" s="1"/>
  <c r="UA899" i="26" a="1"/>
  <c r="UA899" i="26" s="1"/>
  <c r="UA900" i="26" a="1"/>
  <c r="UA900" i="26" s="1"/>
  <c r="UA901" i="26" a="1"/>
  <c r="UA901" i="26" s="1"/>
  <c r="UA902" i="26" a="1"/>
  <c r="UA902" i="26" s="1"/>
  <c r="UA903" i="26" a="1"/>
  <c r="UA903" i="26" s="1"/>
  <c r="UA904" i="26" a="1"/>
  <c r="UA904" i="26" s="1"/>
  <c r="UA905" i="26" a="1"/>
  <c r="UA905" i="26" s="1"/>
  <c r="UA906" i="26" a="1"/>
  <c r="UA906" i="26" s="1"/>
  <c r="UA907" i="26" a="1"/>
  <c r="UA907" i="26" s="1"/>
  <c r="UA908" i="26" a="1"/>
  <c r="UA908" i="26" s="1"/>
  <c r="UA909" i="26" a="1"/>
  <c r="UA909" i="26" s="1"/>
  <c r="UA910" i="26" a="1"/>
  <c r="UA910" i="26" s="1"/>
  <c r="UA911" i="26" a="1"/>
  <c r="UA911" i="26" s="1"/>
  <c r="UA912" i="26" a="1"/>
  <c r="UA912" i="26" s="1"/>
  <c r="UA913" i="26" a="1"/>
  <c r="UA913" i="26" s="1"/>
  <c r="UA914" i="26" a="1"/>
  <c r="UA914" i="26" s="1"/>
  <c r="UA915" i="26" a="1"/>
  <c r="UA915" i="26" s="1"/>
  <c r="UA916" i="26" a="1"/>
  <c r="UA916" i="26" s="1"/>
  <c r="UA917" i="26" a="1"/>
  <c r="UA917" i="26" s="1"/>
  <c r="UA918" i="26" a="1"/>
  <c r="UA918" i="26" s="1"/>
  <c r="UA919" i="26" a="1"/>
  <c r="UA919" i="26" s="1"/>
  <c r="UA920" i="26" a="1"/>
  <c r="UA920" i="26" s="1"/>
  <c r="UA921" i="26" a="1"/>
  <c r="UA921" i="26" s="1"/>
  <c r="UA922" i="26" a="1"/>
  <c r="UA922" i="26" s="1"/>
  <c r="UA923" i="26" a="1"/>
  <c r="UA923" i="26" s="1"/>
  <c r="UA924" i="26" a="1"/>
  <c r="UA924" i="26" s="1"/>
  <c r="UA925" i="26" a="1"/>
  <c r="UA925" i="26" s="1"/>
  <c r="UA926" i="26" a="1"/>
  <c r="UA926" i="26" s="1"/>
  <c r="UA927" i="26" a="1"/>
  <c r="UA927" i="26" s="1"/>
  <c r="UA928" i="26" a="1"/>
  <c r="UA928" i="26" s="1"/>
  <c r="UA929" i="26" a="1"/>
  <c r="UA929" i="26" s="1"/>
  <c r="UA930" i="26" a="1"/>
  <c r="UA930" i="26" s="1"/>
  <c r="UA931" i="26" a="1"/>
  <c r="UA931" i="26" s="1"/>
  <c r="UA932" i="26" a="1"/>
  <c r="UA932" i="26" s="1"/>
  <c r="UA933" i="26" a="1"/>
  <c r="UA933" i="26" s="1"/>
  <c r="UA934" i="26" a="1"/>
  <c r="UA934" i="26" s="1"/>
  <c r="UA935" i="26" a="1"/>
  <c r="UA935" i="26" s="1"/>
  <c r="UA936" i="26" a="1"/>
  <c r="UA936" i="26" s="1"/>
  <c r="UA937" i="26" a="1"/>
  <c r="UA937" i="26" s="1"/>
  <c r="UA938" i="26" a="1"/>
  <c r="UA938" i="26" s="1"/>
  <c r="UA939" i="26" a="1"/>
  <c r="UA939" i="26" s="1"/>
  <c r="UA940" i="26" a="1"/>
  <c r="UA940" i="26" s="1"/>
  <c r="UA941" i="26" a="1"/>
  <c r="UA941" i="26" s="1"/>
  <c r="UA942" i="26" a="1"/>
  <c r="UA942" i="26" s="1"/>
  <c r="UA943" i="26" a="1"/>
  <c r="UA943" i="26" s="1"/>
  <c r="UA944" i="26" a="1"/>
  <c r="UA944" i="26" s="1"/>
  <c r="UA945" i="26" a="1"/>
  <c r="UA945" i="26" s="1"/>
  <c r="UA946" i="26" a="1"/>
  <c r="UA946" i="26" s="1"/>
  <c r="UA947" i="26" a="1"/>
  <c r="UA947" i="26" s="1"/>
  <c r="UA948" i="26" a="1"/>
  <c r="UA948" i="26" s="1"/>
  <c r="UA949" i="26" a="1"/>
  <c r="UA949" i="26" s="1"/>
  <c r="UA950" i="26" a="1"/>
  <c r="UA950" i="26" s="1"/>
  <c r="UA951" i="26" a="1"/>
  <c r="UA951" i="26" s="1"/>
  <c r="UA952" i="26" a="1"/>
  <c r="UA952" i="26" s="1"/>
  <c r="UA953" i="26" a="1"/>
  <c r="UA953" i="26" s="1"/>
  <c r="UA954" i="26" a="1"/>
  <c r="UA954" i="26" s="1"/>
  <c r="UA955" i="26" a="1"/>
  <c r="UA955" i="26" s="1"/>
  <c r="UA956" i="26" a="1"/>
  <c r="UA956" i="26" s="1"/>
  <c r="UA957" i="26" a="1"/>
  <c r="UA957" i="26" s="1"/>
  <c r="UA958" i="26" a="1"/>
  <c r="UA958" i="26" s="1"/>
  <c r="UA959" i="26" a="1"/>
  <c r="UA959" i="26" s="1"/>
  <c r="UA960" i="26" a="1"/>
  <c r="UA960" i="26" s="1"/>
  <c r="UA961" i="26" a="1"/>
  <c r="UA961" i="26" s="1"/>
  <c r="UA962" i="26" a="1"/>
  <c r="UA962" i="26" s="1"/>
  <c r="UA963" i="26" a="1"/>
  <c r="UA963" i="26" s="1"/>
  <c r="UA964" i="26" a="1"/>
  <c r="UA964" i="26" s="1"/>
  <c r="UA965" i="26" a="1"/>
  <c r="UA965" i="26" s="1"/>
  <c r="UA966" i="26" a="1"/>
  <c r="UA966" i="26" s="1"/>
  <c r="UA967" i="26" a="1"/>
  <c r="UA967" i="26" s="1"/>
  <c r="UA968" i="26" a="1"/>
  <c r="UA968" i="26" s="1"/>
  <c r="UA969" i="26" a="1"/>
  <c r="UA969" i="26" s="1"/>
  <c r="UA970" i="26" a="1"/>
  <c r="UA970" i="26" s="1"/>
  <c r="UA971" i="26" a="1"/>
  <c r="UA971" i="26" s="1"/>
  <c r="UA972" i="26" a="1"/>
  <c r="UA972" i="26" s="1"/>
  <c r="UA973" i="26" a="1"/>
  <c r="UA973" i="26" s="1"/>
  <c r="UA974" i="26" a="1"/>
  <c r="UA974" i="26" s="1"/>
  <c r="UA975" i="26" a="1"/>
  <c r="UA975" i="26" s="1"/>
  <c r="UA976" i="26" a="1"/>
  <c r="UA976" i="26" s="1"/>
  <c r="UA977" i="26" a="1"/>
  <c r="UA977" i="26" s="1"/>
  <c r="UA978" i="26" a="1"/>
  <c r="UA978" i="26" s="1"/>
  <c r="UA979" i="26" a="1"/>
  <c r="UA979" i="26" s="1"/>
  <c r="UA980" i="26" a="1"/>
  <c r="UA980" i="26" s="1"/>
  <c r="UA981" i="26" a="1"/>
  <c r="UA981" i="26" s="1"/>
  <c r="UA982" i="26" a="1"/>
  <c r="UA982" i="26" s="1"/>
  <c r="UA983" i="26" a="1"/>
  <c r="UA983" i="26" s="1"/>
  <c r="UA984" i="26" a="1"/>
  <c r="UA984" i="26" s="1"/>
  <c r="UA985" i="26" a="1"/>
  <c r="UA985" i="26" s="1"/>
  <c r="UA986" i="26" a="1"/>
  <c r="UA986" i="26" s="1"/>
  <c r="UA987" i="26" a="1"/>
  <c r="UA987" i="26" s="1"/>
  <c r="UA988" i="26" a="1"/>
  <c r="UA988" i="26" s="1"/>
  <c r="UA989" i="26" a="1"/>
  <c r="UA989" i="26" s="1"/>
  <c r="UA990" i="26" a="1"/>
  <c r="UA990" i="26" s="1"/>
  <c r="UA991" i="26" a="1"/>
  <c r="UA991" i="26" s="1"/>
  <c r="UA992" i="26" a="1"/>
  <c r="UA992" i="26" s="1"/>
  <c r="UA993" i="26" a="1"/>
  <c r="UA993" i="26" s="1"/>
  <c r="UA994" i="26" a="1"/>
  <c r="UA994" i="26" s="1"/>
  <c r="UA995" i="26" a="1"/>
  <c r="UA995" i="26" s="1"/>
  <c r="UA996" i="26" a="1"/>
  <c r="UA996" i="26" s="1"/>
  <c r="UA997" i="26" a="1"/>
  <c r="UA997" i="26" s="1"/>
  <c r="UA998" i="26" a="1"/>
  <c r="UA998" i="26" s="1"/>
  <c r="UA999" i="26" a="1"/>
  <c r="UA999" i="26" s="1"/>
  <c r="UA1000" i="26" a="1"/>
  <c r="UA1000" i="26" s="1"/>
  <c r="UA1001" i="26" a="1"/>
  <c r="UA1001" i="26" s="1"/>
  <c r="UA1002" i="26" a="1"/>
  <c r="UA1002" i="26" s="1"/>
  <c r="UA1003" i="26" a="1"/>
  <c r="UA1003" i="26" s="1"/>
  <c r="UA1004" i="26" a="1"/>
  <c r="UA1004" i="26" s="1"/>
  <c r="UA1005" i="26" a="1"/>
  <c r="UA1005" i="26" s="1"/>
  <c r="UA1006" i="26" a="1"/>
  <c r="UA1006" i="26" s="1"/>
  <c r="UA1007" i="26" a="1"/>
  <c r="UA1007" i="26" s="1"/>
  <c r="UA1008" i="26" a="1"/>
  <c r="UA1008" i="26" s="1"/>
  <c r="UA1009" i="26" a="1"/>
  <c r="UA1009" i="26" s="1"/>
  <c r="UA1010" i="26" a="1"/>
  <c r="UA1010" i="26" s="1"/>
  <c r="UA1011" i="26" a="1"/>
  <c r="UA1011" i="26" s="1"/>
  <c r="UA1012" i="26" a="1"/>
  <c r="UA1012" i="26" s="1"/>
  <c r="UA1013" i="26" a="1"/>
  <c r="UA1013" i="26" s="1"/>
  <c r="UA1014" i="26" a="1"/>
  <c r="UA1014" i="26" s="1"/>
  <c r="UA1015" i="26" a="1"/>
  <c r="UA1015" i="26" s="1"/>
  <c r="UA1016" i="26" a="1"/>
  <c r="UA1016" i="26" s="1"/>
  <c r="UA1017" i="26" a="1"/>
  <c r="UA1017" i="26" s="1"/>
  <c r="UA1018" i="26" a="1"/>
  <c r="UA1018" i="26" s="1"/>
  <c r="UA1019" i="26" a="1"/>
  <c r="UA1019" i="26" s="1"/>
  <c r="UA1020" i="26" a="1"/>
  <c r="UA1020" i="26" s="1"/>
  <c r="UA1021" i="26" a="1"/>
  <c r="UA1021" i="26" s="1"/>
  <c r="UA1022" i="26" a="1"/>
  <c r="UA1022" i="26" s="1"/>
  <c r="UA1023" i="26" a="1"/>
  <c r="UA1023" i="26" s="1"/>
  <c r="UA1024" i="26" a="1"/>
  <c r="UA1024" i="26" s="1"/>
  <c r="UA1025" i="26" a="1"/>
  <c r="UA1025" i="26" s="1"/>
  <c r="UA1026" i="26" a="1"/>
  <c r="UA1026" i="26" s="1"/>
  <c r="UA1027" i="26" a="1"/>
  <c r="UA1027" i="26" s="1"/>
  <c r="UA1028" i="26" a="1"/>
  <c r="UA1028" i="26" s="1"/>
  <c r="UA1029" i="26" a="1"/>
  <c r="UA1029" i="26" s="1"/>
  <c r="UA1030" i="26" a="1"/>
  <c r="UA1030" i="26" s="1"/>
  <c r="UA1031" i="26" a="1"/>
  <c r="UA1031" i="26" s="1"/>
  <c r="UA1032" i="26" a="1"/>
  <c r="UA1032" i="26" s="1"/>
  <c r="UA1033" i="26" a="1"/>
  <c r="UA1033" i="26" s="1"/>
  <c r="UA1034" i="26" a="1"/>
  <c r="UA1034" i="26" s="1"/>
  <c r="UA1035" i="26" a="1"/>
  <c r="UA1035" i="26" s="1"/>
  <c r="UA1036" i="26" a="1"/>
  <c r="UA1036" i="26" s="1"/>
  <c r="UA1037" i="26" a="1"/>
  <c r="UA1037" i="26" s="1"/>
  <c r="UA1038" i="26" a="1"/>
  <c r="UA1038" i="26" s="1"/>
  <c r="UA1039" i="26" a="1"/>
  <c r="UA1039" i="26" s="1"/>
  <c r="UA1040" i="26" a="1"/>
  <c r="UA1040" i="26" s="1"/>
  <c r="UA1041" i="26" a="1"/>
  <c r="UA1041" i="26" s="1"/>
  <c r="UA1042" i="26" a="1"/>
  <c r="UA1042" i="26" s="1"/>
  <c r="UA1043" i="26" a="1"/>
  <c r="UA1043" i="26" s="1"/>
  <c r="UA1044" i="26" a="1"/>
  <c r="UA1044" i="26" s="1"/>
  <c r="UA1045" i="26" a="1"/>
  <c r="UA1045" i="26" s="1"/>
  <c r="UA1046" i="26" a="1"/>
  <c r="UA1046" i="26" s="1"/>
  <c r="UA1047" i="26" a="1"/>
  <c r="UA1047" i="26" s="1"/>
  <c r="UA1048" i="26" a="1"/>
  <c r="UA1048" i="26" s="1"/>
  <c r="UA1049" i="26" a="1"/>
  <c r="UA1049" i="26" s="1"/>
  <c r="UA1050" i="26" a="1"/>
  <c r="UA1050" i="26" s="1"/>
  <c r="UA1051" i="26" a="1"/>
  <c r="UA1051" i="26" s="1"/>
  <c r="UA1052" i="26" a="1"/>
  <c r="UA1052" i="26" s="1"/>
  <c r="UA1053" i="26" a="1"/>
  <c r="UA1053" i="26" s="1"/>
  <c r="UA1054" i="26" a="1"/>
  <c r="UA1054" i="26" s="1"/>
  <c r="UA1055" i="26" a="1"/>
  <c r="UA1055" i="26" s="1"/>
  <c r="UA1056" i="26" a="1"/>
  <c r="UA1056" i="26" s="1"/>
  <c r="UA1057" i="26" a="1"/>
  <c r="UA1057" i="26" s="1"/>
  <c r="UA1058" i="26" a="1"/>
  <c r="UA1058" i="26" s="1"/>
  <c r="UA1059" i="26" a="1"/>
  <c r="UA1059" i="26" s="1"/>
  <c r="UA1060" i="26" a="1"/>
  <c r="UA1060" i="26" s="1"/>
  <c r="UA1061" i="26" a="1"/>
  <c r="UA1061" i="26" s="1"/>
  <c r="UA1062" i="26" a="1"/>
  <c r="UA1062" i="26" s="1"/>
  <c r="UA1063" i="26" a="1"/>
  <c r="UA1063" i="26" s="1"/>
  <c r="UA1064" i="26" a="1"/>
  <c r="UA1064" i="26" s="1"/>
  <c r="UA1065" i="26" a="1"/>
  <c r="UA1065" i="26" s="1"/>
  <c r="UA1066" i="26" a="1"/>
  <c r="UA1066" i="26" s="1"/>
  <c r="UA1067" i="26" a="1"/>
  <c r="UA1067" i="26" s="1"/>
  <c r="UA1068" i="26" a="1"/>
  <c r="UA1068" i="26" s="1"/>
  <c r="UA1069" i="26" a="1"/>
  <c r="UA1069" i="26" s="1"/>
  <c r="UA1070" i="26" a="1"/>
  <c r="UA1070" i="26" s="1"/>
  <c r="UA1071" i="26" a="1"/>
  <c r="UA1071" i="26" s="1"/>
  <c r="UA1072" i="26" a="1"/>
  <c r="UA1072" i="26" s="1"/>
  <c r="UA1073" i="26" a="1"/>
  <c r="UA1073" i="26" s="1"/>
  <c r="UA1074" i="26" a="1"/>
  <c r="UA1074" i="26" s="1"/>
  <c r="UA1075" i="26" a="1"/>
  <c r="UA1075" i="26" s="1"/>
  <c r="UA1076" i="26" a="1"/>
  <c r="UA1076" i="26" s="1"/>
  <c r="UA1077" i="26" a="1"/>
  <c r="UA1077" i="26" s="1"/>
  <c r="UA1078" i="26" a="1"/>
  <c r="UA1078" i="26" s="1"/>
  <c r="UA1079" i="26" a="1"/>
  <c r="UA1079" i="26" s="1"/>
  <c r="UA1080" i="26" a="1"/>
  <c r="UA1080" i="26" s="1"/>
  <c r="UA1081" i="26" a="1"/>
  <c r="UA1081" i="26" s="1"/>
  <c r="UA1082" i="26" a="1"/>
  <c r="UA1082" i="26" s="1"/>
  <c r="UA1083" i="26" a="1"/>
  <c r="UA1083" i="26" s="1"/>
  <c r="UA1084" i="26" a="1"/>
  <c r="UA1084" i="26" s="1"/>
  <c r="UA1085" i="26" a="1"/>
  <c r="UA1085" i="26" s="1"/>
  <c r="UA1086" i="26" a="1"/>
  <c r="UA1086" i="26" s="1"/>
  <c r="UA1087" i="26" a="1"/>
  <c r="UA1087" i="26" s="1"/>
  <c r="UA1088" i="26" a="1"/>
  <c r="UA1088" i="26" s="1"/>
  <c r="UA1089" i="26" a="1"/>
  <c r="UA1089" i="26" s="1"/>
  <c r="UA1090" i="26" a="1"/>
  <c r="UA1090" i="26" s="1"/>
  <c r="UA1091" i="26" a="1"/>
  <c r="UA1091" i="26" s="1"/>
  <c r="UA1092" i="26" a="1"/>
  <c r="UA1092" i="26" s="1"/>
  <c r="UA1093" i="26" a="1"/>
  <c r="UA1093" i="26" s="1"/>
  <c r="UA1094" i="26" a="1"/>
  <c r="UA1094" i="26" s="1"/>
  <c r="UA1095" i="26" a="1"/>
  <c r="UA1095" i="26" s="1"/>
  <c r="UA1096" i="26" a="1"/>
  <c r="UA1096" i="26" s="1"/>
  <c r="UA1097" i="26" a="1"/>
  <c r="UA1097" i="26" s="1"/>
  <c r="UA1098" i="26" a="1"/>
  <c r="UA1098" i="26" s="1"/>
  <c r="UA1099" i="26" a="1"/>
  <c r="UA1099" i="26" s="1"/>
  <c r="UA1100" i="26" a="1"/>
  <c r="UA1100" i="26" s="1"/>
  <c r="UA1101" i="26" a="1"/>
  <c r="UA1101" i="26" s="1"/>
  <c r="UA1102" i="26" a="1"/>
  <c r="UA1102" i="26" s="1"/>
  <c r="UA1103" i="26" a="1"/>
  <c r="UA1103" i="26" s="1"/>
  <c r="UA1104" i="26" a="1"/>
  <c r="UA1104" i="26" s="1"/>
  <c r="UA1105" i="26" a="1"/>
  <c r="UA1105" i="26" s="1"/>
  <c r="UA1106" i="26" a="1"/>
  <c r="UA1106" i="26" s="1"/>
  <c r="UA1107" i="26" a="1"/>
  <c r="UA1107" i="26" s="1"/>
  <c r="UA1108" i="26" a="1"/>
  <c r="UA1108" i="26" s="1"/>
  <c r="UA1109" i="26" a="1"/>
  <c r="UA1109" i="26" s="1"/>
  <c r="UA1110" i="26" a="1"/>
  <c r="UA1110" i="26" s="1"/>
  <c r="UA1111" i="26" a="1"/>
  <c r="UA1111" i="26" s="1"/>
  <c r="UA1112" i="26" a="1"/>
  <c r="UA1112" i="26" s="1"/>
  <c r="UA1113" i="26" a="1"/>
  <c r="UA1113" i="26" s="1"/>
  <c r="UA1114" i="26" a="1"/>
  <c r="UA1114" i="26" s="1"/>
  <c r="UA1115" i="26" a="1"/>
  <c r="UA1115" i="26" s="1"/>
  <c r="UA1116" i="26" a="1"/>
  <c r="UA1116" i="26" s="1"/>
  <c r="UA1117" i="26" a="1"/>
  <c r="UA1117" i="26" s="1"/>
  <c r="UA1118" i="26" a="1"/>
  <c r="UA1118" i="26" s="1"/>
  <c r="UA1119" i="26" a="1"/>
  <c r="UA1119" i="26" s="1"/>
  <c r="UA1120" i="26" a="1"/>
  <c r="UA1120" i="26" s="1"/>
  <c r="UA1121" i="26" a="1"/>
  <c r="UA1121" i="26" s="1"/>
  <c r="UA1122" i="26" a="1"/>
  <c r="UA1122" i="26" s="1"/>
  <c r="UA1123" i="26" a="1"/>
  <c r="UA1123" i="26" s="1"/>
  <c r="UA1124" i="26" a="1"/>
  <c r="UA1124" i="26" s="1"/>
  <c r="UA1125" i="26" a="1"/>
  <c r="UA1125" i="26" s="1"/>
  <c r="UA1126" i="26" a="1"/>
  <c r="UA1126" i="26" s="1"/>
  <c r="UA1127" i="26" a="1"/>
  <c r="UA1127" i="26" s="1"/>
  <c r="UA1128" i="26" a="1"/>
  <c r="UA1128" i="26" s="1"/>
  <c r="UA1129" i="26" a="1"/>
  <c r="UA1129" i="26" s="1"/>
  <c r="UA1130" i="26" a="1"/>
  <c r="UA1130" i="26" s="1"/>
  <c r="UA1131" i="26" a="1"/>
  <c r="UA1131" i="26" s="1"/>
  <c r="UA1132" i="26" a="1"/>
  <c r="UA1132" i="26" s="1"/>
  <c r="UA1133" i="26" a="1"/>
  <c r="UA1133" i="26" s="1"/>
  <c r="UA1134" i="26" a="1"/>
  <c r="UA1134" i="26" s="1"/>
  <c r="UA1135" i="26" a="1"/>
  <c r="UA1135" i="26" s="1"/>
  <c r="UA1136" i="26" a="1"/>
  <c r="UA1136" i="26" s="1"/>
  <c r="UA1137" i="26" a="1"/>
  <c r="UA1137" i="26" s="1"/>
  <c r="UA1138" i="26" a="1"/>
  <c r="UA1138" i="26" s="1"/>
  <c r="UA1139" i="26" a="1"/>
  <c r="UA1139" i="26" s="1"/>
  <c r="UA1140" i="26" a="1"/>
  <c r="UA1140" i="26" s="1"/>
  <c r="UA1141" i="26" a="1"/>
  <c r="UA1141" i="26" s="1"/>
  <c r="UA1142" i="26" a="1"/>
  <c r="UA1142" i="26" s="1"/>
  <c r="UA1143" i="26" a="1"/>
  <c r="UA1143" i="26" s="1"/>
  <c r="UA1144" i="26" a="1"/>
  <c r="UA1144" i="26" s="1"/>
  <c r="UA1145" i="26" a="1"/>
  <c r="UA1145" i="26" s="1"/>
  <c r="UA1146" i="26" a="1"/>
  <c r="UA1146" i="26" s="1"/>
  <c r="UA1147" i="26" a="1"/>
  <c r="UA1147" i="26" s="1"/>
  <c r="UA1148" i="26" a="1"/>
  <c r="UA1148" i="26" s="1"/>
  <c r="UA1149" i="26" a="1"/>
  <c r="UA1149" i="26" s="1"/>
  <c r="UA1150" i="26" a="1"/>
  <c r="UA1150" i="26" s="1"/>
  <c r="UA1151" i="26" a="1"/>
  <c r="UA1151" i="26" s="1"/>
  <c r="UA1152" i="26" a="1"/>
  <c r="UA1152" i="26" s="1"/>
  <c r="UA1153" i="26" a="1"/>
  <c r="UA1153" i="26" s="1"/>
  <c r="UA1154" i="26" a="1"/>
  <c r="UA1154" i="26" s="1"/>
  <c r="UA1155" i="26" a="1"/>
  <c r="UA1155" i="26" s="1"/>
  <c r="UA1156" i="26" a="1"/>
  <c r="UA1156" i="26" s="1"/>
  <c r="UA1157" i="26" a="1"/>
  <c r="UA1157" i="26" s="1"/>
  <c r="UA1158" i="26" a="1"/>
  <c r="UA1158" i="26" s="1"/>
  <c r="UA1159" i="26" a="1"/>
  <c r="UA1159" i="26" s="1"/>
  <c r="UA1160" i="26" a="1"/>
  <c r="UA1160" i="26" s="1"/>
  <c r="UA1161" i="26" a="1"/>
  <c r="UA1161" i="26" s="1"/>
  <c r="UA1162" i="26" a="1"/>
  <c r="UA1162" i="26" s="1"/>
  <c r="UA1163" i="26" a="1"/>
  <c r="UA1163" i="26" s="1"/>
  <c r="UA1164" i="26" a="1"/>
  <c r="UA1164" i="26" s="1"/>
  <c r="UA1165" i="26" a="1"/>
  <c r="UA1165" i="26" s="1"/>
  <c r="UA1166" i="26" a="1"/>
  <c r="UA1166" i="26" s="1"/>
  <c r="UA1167" i="26" a="1"/>
  <c r="UA1167" i="26" s="1"/>
  <c r="UA1168" i="26" a="1"/>
  <c r="UA1168" i="26" s="1"/>
  <c r="UA1169" i="26" a="1"/>
  <c r="UA1169" i="26" s="1"/>
  <c r="UA1170" i="26" a="1"/>
  <c r="UA1170" i="26" s="1"/>
  <c r="UA1171" i="26" a="1"/>
  <c r="UA1171" i="26" s="1"/>
  <c r="UA1172" i="26" a="1"/>
  <c r="UA1172" i="26" s="1"/>
  <c r="UA1173" i="26" a="1"/>
  <c r="UA1173" i="26" s="1"/>
  <c r="UA1174" i="26" a="1"/>
  <c r="UA1174" i="26" s="1"/>
  <c r="UA1175" i="26" a="1"/>
  <c r="UA1175" i="26" s="1"/>
  <c r="UA1176" i="26" a="1"/>
  <c r="UA1176" i="26" s="1"/>
  <c r="UA1177" i="26" a="1"/>
  <c r="UA1177" i="26" s="1"/>
  <c r="UA1178" i="26" a="1"/>
  <c r="UA1178" i="26" s="1"/>
  <c r="UA1179" i="26" a="1"/>
  <c r="UA1179" i="26" s="1"/>
  <c r="UA1180" i="26" a="1"/>
  <c r="UA1180" i="26" s="1"/>
  <c r="UA1181" i="26" a="1"/>
  <c r="UA1181" i="26" s="1"/>
  <c r="UA1182" i="26" a="1"/>
  <c r="UA1182" i="26" s="1"/>
  <c r="UA1183" i="26" a="1"/>
  <c r="UA1183" i="26" s="1"/>
  <c r="UA1184" i="26" a="1"/>
  <c r="UA1184" i="26" s="1"/>
  <c r="UA1185" i="26" a="1"/>
  <c r="UA1185" i="26" s="1"/>
  <c r="UA1186" i="26" a="1"/>
  <c r="UA1186" i="26" s="1"/>
  <c r="UA1187" i="26" a="1"/>
  <c r="UA1187" i="26" s="1"/>
  <c r="UA1188" i="26" a="1"/>
  <c r="UA1188" i="26" s="1"/>
  <c r="UA1189" i="26" a="1"/>
  <c r="UA1189" i="26" s="1"/>
  <c r="UA1190" i="26" a="1"/>
  <c r="UA1190" i="26" s="1"/>
  <c r="UA1191" i="26" a="1"/>
  <c r="UA1191" i="26" s="1"/>
  <c r="UA1192" i="26" a="1"/>
  <c r="UA1192" i="26" s="1"/>
  <c r="UA1193" i="26" a="1"/>
  <c r="UA1193" i="26" s="1"/>
  <c r="UA1194" i="26" a="1"/>
  <c r="UA1194" i="26" s="1"/>
  <c r="UA1195" i="26" a="1"/>
  <c r="UA1195" i="26" s="1"/>
  <c r="UA1196" i="26" a="1"/>
  <c r="UA1196" i="26" s="1"/>
  <c r="UA1197" i="26" a="1"/>
  <c r="UA1197" i="26" s="1"/>
  <c r="UA1198" i="26" a="1"/>
  <c r="UA1198" i="26" s="1"/>
  <c r="UA1199" i="26" a="1"/>
  <c r="UA1199" i="26" s="1"/>
  <c r="UA1200" i="26" a="1"/>
  <c r="UA1200" i="26" s="1"/>
  <c r="UA1201" i="26" a="1"/>
  <c r="UA1201" i="26" s="1"/>
  <c r="UA1202" i="26" a="1"/>
  <c r="UA1202" i="26" s="1"/>
  <c r="UA1203" i="26" a="1"/>
  <c r="UA1203" i="26" s="1"/>
  <c r="UA1204" i="26" a="1"/>
  <c r="UA1204" i="26" s="1"/>
  <c r="UA1205" i="26" a="1"/>
  <c r="UA1205" i="26" s="1"/>
  <c r="UA1206" i="26" a="1"/>
  <c r="UA1206" i="26" s="1"/>
  <c r="UA1207" i="26" a="1"/>
  <c r="UA1207" i="26" s="1"/>
  <c r="UA1208" i="26" a="1"/>
  <c r="UA1208" i="26" s="1"/>
  <c r="UA1209" i="26" a="1"/>
  <c r="UA1209" i="26" s="1"/>
  <c r="UA1210" i="26" a="1"/>
  <c r="UA1210" i="26" s="1"/>
  <c r="UA1211" i="26" a="1"/>
  <c r="UA1211" i="26" s="1"/>
  <c r="UA1212" i="26" a="1"/>
  <c r="UA1212" i="26" s="1"/>
  <c r="UA1213" i="26" a="1"/>
  <c r="UA1213" i="26" s="1"/>
  <c r="UA1214" i="26" a="1"/>
  <c r="UA1214" i="26" s="1"/>
  <c r="UA1215" i="26" a="1"/>
  <c r="UA1215" i="26" s="1"/>
  <c r="UA1216" i="26" a="1"/>
  <c r="UA1216" i="26" s="1"/>
  <c r="UA1217" i="26" a="1"/>
  <c r="UA1217" i="26" s="1"/>
  <c r="UA1218" i="26" a="1"/>
  <c r="UA1218" i="26" s="1"/>
  <c r="UA1219" i="26" a="1"/>
  <c r="UA1219" i="26" s="1"/>
  <c r="UA1220" i="26" a="1"/>
  <c r="UA1220" i="26" s="1"/>
  <c r="UA1221" i="26" a="1"/>
  <c r="UA1221" i="26" s="1"/>
  <c r="UA1222" i="26" a="1"/>
  <c r="UA1222" i="26" s="1"/>
  <c r="UA1223" i="26" a="1"/>
  <c r="UA1223" i="26" s="1"/>
  <c r="UA1224" i="26" a="1"/>
  <c r="UA1224" i="26" s="1"/>
  <c r="UA1225" i="26" a="1"/>
  <c r="UA1225" i="26" s="1"/>
  <c r="UA1226" i="26" a="1"/>
  <c r="UA1226" i="26" s="1"/>
  <c r="UA1227" i="26" a="1"/>
  <c r="UA1227" i="26" s="1"/>
  <c r="UA1228" i="26" a="1"/>
  <c r="UA1228" i="26" s="1"/>
  <c r="UA1229" i="26" a="1"/>
  <c r="UA1229" i="26" s="1"/>
  <c r="UA1230" i="26" a="1"/>
  <c r="UA1230" i="26" s="1"/>
  <c r="UA1231" i="26" a="1"/>
  <c r="UA1231" i="26" s="1"/>
  <c r="UA1232" i="26" a="1"/>
  <c r="UA1232" i="26" s="1"/>
  <c r="UA1233" i="26" a="1"/>
  <c r="UA1233" i="26" s="1"/>
  <c r="UA1234" i="26" a="1"/>
  <c r="UA1234" i="26" s="1"/>
  <c r="UA1235" i="26" a="1"/>
  <c r="UA1235" i="26" s="1"/>
  <c r="UA1236" i="26" a="1"/>
  <c r="UA1236" i="26" s="1"/>
  <c r="UA1237" i="26" a="1"/>
  <c r="UA1237" i="26" s="1"/>
  <c r="UA1238" i="26" a="1"/>
  <c r="UA1238" i="26" s="1"/>
  <c r="UA1239" i="26" a="1"/>
  <c r="UA1239" i="26" s="1"/>
  <c r="UA1240" i="26" a="1"/>
  <c r="UA1240" i="26" s="1"/>
  <c r="UA1241" i="26" a="1"/>
  <c r="UA1241" i="26" s="1"/>
  <c r="UA1242" i="26" a="1"/>
  <c r="UA1242" i="26" s="1"/>
  <c r="UA1243" i="26" a="1"/>
  <c r="UA1243" i="26" s="1"/>
  <c r="UA1244" i="26" a="1"/>
  <c r="UA1244" i="26" s="1"/>
  <c r="UA1245" i="26" a="1"/>
  <c r="UA1245" i="26" s="1"/>
  <c r="UA1246" i="26" a="1"/>
  <c r="UA1246" i="26" s="1"/>
  <c r="UA1247" i="26" a="1"/>
  <c r="UA1247" i="26" s="1"/>
  <c r="UA1248" i="26" a="1"/>
  <c r="UA1248" i="26" s="1"/>
  <c r="UA1249" i="26" a="1"/>
  <c r="UA1249" i="26" s="1"/>
  <c r="UA1250" i="26" a="1"/>
  <c r="UA1250" i="26" s="1"/>
  <c r="UA1251" i="26" a="1"/>
  <c r="UA1251" i="26" s="1"/>
  <c r="UA1252" i="26" a="1"/>
  <c r="UA1252" i="26" s="1"/>
  <c r="UA1253" i="26" a="1"/>
  <c r="UA1253" i="26" s="1"/>
  <c r="UA1254" i="26" a="1"/>
  <c r="UA1254" i="26" s="1"/>
  <c r="UA1255" i="26" a="1"/>
  <c r="UA1255" i="26" s="1"/>
  <c r="UA1256" i="26" a="1"/>
  <c r="UA1256" i="26" s="1"/>
  <c r="UA1257" i="26" a="1"/>
  <c r="UA1257" i="26" s="1"/>
  <c r="UA1258" i="26" a="1"/>
  <c r="UA1258" i="26" s="1"/>
  <c r="UA1259" i="26" a="1"/>
  <c r="UA1259" i="26" s="1"/>
  <c r="UA1260" i="26" a="1"/>
  <c r="UA1260" i="26" s="1"/>
  <c r="UA1261" i="26" a="1"/>
  <c r="UA1261" i="26" s="1"/>
  <c r="UA1262" i="26" a="1"/>
  <c r="UA1262" i="26" s="1"/>
  <c r="UA1263" i="26" a="1"/>
  <c r="UA1263" i="26" s="1"/>
  <c r="UA1264" i="26" a="1"/>
  <c r="UA1264" i="26" s="1"/>
  <c r="UA1265" i="26" a="1"/>
  <c r="UA1265" i="26" s="1"/>
  <c r="UA1266" i="26" a="1"/>
  <c r="UA1266" i="26" s="1"/>
  <c r="UA1267" i="26" a="1"/>
  <c r="UA1267" i="26" s="1"/>
  <c r="UA1268" i="26" a="1"/>
  <c r="UA1268" i="26" s="1"/>
  <c r="UA1269" i="26" a="1"/>
  <c r="UA1269" i="26" s="1"/>
  <c r="UA1270" i="26" a="1"/>
  <c r="UA1270" i="26" s="1"/>
  <c r="UA1271" i="26" a="1"/>
  <c r="UA1271" i="26" s="1"/>
  <c r="UA1272" i="26" a="1"/>
  <c r="UA1272" i="26" s="1"/>
  <c r="UA1273" i="26" a="1"/>
  <c r="UA1273" i="26" s="1"/>
  <c r="UA1274" i="26" a="1"/>
  <c r="UA1274" i="26" s="1"/>
  <c r="UA1275" i="26" a="1"/>
  <c r="UA1275" i="26" s="1"/>
  <c r="UA1276" i="26" a="1"/>
  <c r="UA1276" i="26" s="1"/>
  <c r="UA1277" i="26" a="1"/>
  <c r="UA1277" i="26" s="1"/>
  <c r="UA1278" i="26" a="1"/>
  <c r="UA1278" i="26" s="1"/>
  <c r="UA1279" i="26" a="1"/>
  <c r="UA1279" i="26" s="1"/>
  <c r="UA1280" i="26" a="1"/>
  <c r="UA1280" i="26" s="1"/>
  <c r="UA1281" i="26" a="1"/>
  <c r="UA1281" i="26" s="1"/>
  <c r="UA1282" i="26" a="1"/>
  <c r="UA1282" i="26" s="1"/>
  <c r="UA1283" i="26" a="1"/>
  <c r="UA1283" i="26" s="1"/>
  <c r="UA1284" i="26" a="1"/>
  <c r="UA1284" i="26" s="1"/>
  <c r="UA1285" i="26" a="1"/>
  <c r="UA1285" i="26" s="1"/>
  <c r="UA1286" i="26" a="1"/>
  <c r="UA1286" i="26" s="1"/>
  <c r="UA1287" i="26" a="1"/>
  <c r="UA1287" i="26" s="1"/>
  <c r="UA1288" i="26" a="1"/>
  <c r="UA1288" i="26" s="1"/>
  <c r="UA1289" i="26" a="1"/>
  <c r="UA1289" i="26" s="1"/>
  <c r="UA1290" i="26" a="1"/>
  <c r="UA1290" i="26" s="1"/>
  <c r="UA1291" i="26" a="1"/>
  <c r="UA1291" i="26" s="1"/>
  <c r="UA1292" i="26" a="1"/>
  <c r="UA1292" i="26" s="1"/>
  <c r="UA1293" i="26" a="1"/>
  <c r="UA1293" i="26" s="1"/>
  <c r="UA1294" i="26" a="1"/>
  <c r="UA1294" i="26" s="1"/>
  <c r="UA1295" i="26" a="1"/>
  <c r="UA1295" i="26" s="1"/>
  <c r="UA1296" i="26" a="1"/>
  <c r="UA1296" i="26" s="1"/>
  <c r="UA1297" i="26" a="1"/>
  <c r="UA1297" i="26" s="1"/>
  <c r="UA1298" i="26" a="1"/>
  <c r="UA1298" i="26" s="1"/>
  <c r="UA1299" i="26" a="1"/>
  <c r="UA1299" i="26" s="1"/>
  <c r="UA1300" i="26" a="1"/>
  <c r="UA1300" i="26" s="1"/>
  <c r="UA1301" i="26" a="1"/>
  <c r="UA1301" i="26" s="1"/>
  <c r="UA1302" i="26" a="1"/>
  <c r="UA1302" i="26" s="1"/>
  <c r="UA1303" i="26" a="1"/>
  <c r="UA1303" i="26" s="1"/>
  <c r="UA1304" i="26" a="1"/>
  <c r="UA1304" i="26" s="1"/>
  <c r="UA1305" i="26" a="1"/>
  <c r="UA1305" i="26" s="1"/>
  <c r="UA1306" i="26" a="1"/>
  <c r="UA1306" i="26" s="1"/>
  <c r="UA1307" i="26" a="1"/>
  <c r="UA1307" i="26" s="1"/>
  <c r="UA1308" i="26" a="1"/>
  <c r="UA1308" i="26" s="1"/>
  <c r="UA1309" i="26" a="1"/>
  <c r="UA1309" i="26" s="1"/>
  <c r="UA1310" i="26" a="1"/>
  <c r="UA1310" i="26" s="1"/>
  <c r="UA1311" i="26" a="1"/>
  <c r="UA1311" i="26" s="1"/>
  <c r="UA1312" i="26" a="1"/>
  <c r="UA1312" i="26" s="1"/>
  <c r="UA1313" i="26" a="1"/>
  <c r="UA1313" i="26" s="1"/>
  <c r="UA1314" i="26" a="1"/>
  <c r="UA1314" i="26" s="1"/>
  <c r="UA1315" i="26" a="1"/>
  <c r="UA1315" i="26" s="1"/>
  <c r="UA1316" i="26" a="1"/>
  <c r="UA1316" i="26" s="1"/>
  <c r="UA1317" i="26" a="1"/>
  <c r="UA1317" i="26" s="1"/>
  <c r="UA1318" i="26" a="1"/>
  <c r="UA1318" i="26" s="1"/>
  <c r="UA1319" i="26" a="1"/>
  <c r="UA1319" i="26" s="1"/>
  <c r="UA1320" i="26" a="1"/>
  <c r="UA1320" i="26" s="1"/>
  <c r="UA1321" i="26" a="1"/>
  <c r="UA1321" i="26" s="1"/>
  <c r="UA1322" i="26" a="1"/>
  <c r="UA1322" i="26" s="1"/>
  <c r="UA1323" i="26" a="1"/>
  <c r="UA1323" i="26" s="1"/>
  <c r="UA1324" i="26" a="1"/>
  <c r="UA1324" i="26" s="1"/>
  <c r="UA1325" i="26" a="1"/>
  <c r="UA1325" i="26" s="1"/>
  <c r="UA1326" i="26" a="1"/>
  <c r="UA1326" i="26" s="1"/>
  <c r="UA1327" i="26" a="1"/>
  <c r="UA1327" i="26" s="1"/>
  <c r="UA1328" i="26" a="1"/>
  <c r="UA1328" i="26" s="1"/>
  <c r="UA1329" i="26" a="1"/>
  <c r="UA1329" i="26" s="1"/>
  <c r="UA1330" i="26" a="1"/>
  <c r="UA1330" i="26" s="1"/>
  <c r="UA1331" i="26" a="1"/>
  <c r="UA1331" i="26" s="1"/>
  <c r="UA1332" i="26" a="1"/>
  <c r="UA1332" i="26" s="1"/>
  <c r="UA1333" i="26" a="1"/>
  <c r="UA1333" i="26" s="1"/>
  <c r="UA1334" i="26" a="1"/>
  <c r="UA1334" i="26" s="1"/>
  <c r="UA1335" i="26" a="1"/>
  <c r="UA1335" i="26" s="1"/>
  <c r="UA1336" i="26" a="1"/>
  <c r="UA1336" i="26" s="1"/>
  <c r="UA1337" i="26" a="1"/>
  <c r="UA1337" i="26" s="1"/>
  <c r="UA1338" i="26" a="1"/>
  <c r="UA1338" i="26" s="1"/>
  <c r="UA1339" i="26" a="1"/>
  <c r="UA1339" i="26" s="1"/>
  <c r="UA1340" i="26" a="1"/>
  <c r="UA1340" i="26" s="1"/>
  <c r="UA1341" i="26" a="1"/>
  <c r="UA1341" i="26" s="1"/>
  <c r="UA1342" i="26" a="1"/>
  <c r="UA1342" i="26" s="1"/>
  <c r="UA1343" i="26" a="1"/>
  <c r="UA1343" i="26" s="1"/>
  <c r="UA1344" i="26" a="1"/>
  <c r="UA1344" i="26" s="1"/>
  <c r="UA1345" i="26" a="1"/>
  <c r="UA1345" i="26" s="1"/>
  <c r="UA1346" i="26" a="1"/>
  <c r="UA1346" i="26" s="1"/>
  <c r="UA1347" i="26" a="1"/>
  <c r="UA1347" i="26" s="1"/>
  <c r="UA1348" i="26" a="1"/>
  <c r="UA1348" i="26" s="1"/>
  <c r="UA1349" i="26" a="1"/>
  <c r="UA1349" i="26" s="1"/>
  <c r="UA1350" i="26" a="1"/>
  <c r="UA1350" i="26" s="1"/>
  <c r="UA1351" i="26" a="1"/>
  <c r="UA1351" i="26" s="1"/>
  <c r="UA1352" i="26" a="1"/>
  <c r="UA1352" i="26" s="1"/>
  <c r="UA1353" i="26" a="1"/>
  <c r="UA1353" i="26" s="1"/>
  <c r="UA1354" i="26" a="1"/>
  <c r="UA1354" i="26" s="1"/>
  <c r="UA1355" i="26" a="1"/>
  <c r="UA1355" i="26" s="1"/>
  <c r="UA1356" i="26" a="1"/>
  <c r="UA1356" i="26" s="1"/>
  <c r="UA1357" i="26" a="1"/>
  <c r="UA1357" i="26" s="1"/>
  <c r="UA1358" i="26" a="1"/>
  <c r="UA1358" i="26" s="1"/>
  <c r="UA1359" i="26" a="1"/>
  <c r="UA1359" i="26" s="1"/>
  <c r="UA1360" i="26" a="1"/>
  <c r="UA1360" i="26" s="1"/>
  <c r="UA1361" i="26" a="1"/>
  <c r="UA1361" i="26" s="1"/>
  <c r="UA1362" i="26" a="1"/>
  <c r="UA1362" i="26" s="1"/>
  <c r="UA1363" i="26" a="1"/>
  <c r="UA1363" i="26" s="1"/>
  <c r="UA1364" i="26" a="1"/>
  <c r="UA1364" i="26" s="1"/>
  <c r="UA1365" i="26" a="1"/>
  <c r="UA1365" i="26" s="1"/>
  <c r="UA1366" i="26" a="1"/>
  <c r="UA1366" i="26" s="1"/>
  <c r="UA1367" i="26" a="1"/>
  <c r="UA1367" i="26" s="1"/>
  <c r="UA1368" i="26" a="1"/>
  <c r="UA1368" i="26" s="1"/>
  <c r="UA1369" i="26" a="1"/>
  <c r="UA1369" i="26" s="1"/>
  <c r="UA1370" i="26" a="1"/>
  <c r="UA1370" i="26" s="1"/>
  <c r="UA1371" i="26" a="1"/>
  <c r="UA1371" i="26" s="1"/>
  <c r="UA1372" i="26" a="1"/>
  <c r="UA1372" i="26" s="1"/>
  <c r="UA1373" i="26" a="1"/>
  <c r="UA1373" i="26" s="1"/>
  <c r="UA1374" i="26" a="1"/>
  <c r="UA1374" i="26" s="1"/>
  <c r="UA1375" i="26" a="1"/>
  <c r="UA1375" i="26" s="1"/>
  <c r="UA1376" i="26" a="1"/>
  <c r="UA1376" i="26" s="1"/>
  <c r="UA1377" i="26" a="1"/>
  <c r="UA1377" i="26" s="1"/>
  <c r="UA1378" i="26" a="1"/>
  <c r="UA1378" i="26" s="1"/>
  <c r="UA1379" i="26" a="1"/>
  <c r="UA1379" i="26" s="1"/>
  <c r="UA1380" i="26" a="1"/>
  <c r="UA1380" i="26" s="1"/>
  <c r="UA1381" i="26" a="1"/>
  <c r="UA1381" i="26" s="1"/>
  <c r="UA1382" i="26" a="1"/>
  <c r="UA1382" i="26" s="1"/>
  <c r="UA1383" i="26" a="1"/>
  <c r="UA1383" i="26" s="1"/>
  <c r="UA1384" i="26" a="1"/>
  <c r="UA1384" i="26" s="1"/>
  <c r="UA1385" i="26" a="1"/>
  <c r="UA1385" i="26" s="1"/>
  <c r="UA1386" i="26" a="1"/>
  <c r="UA1386" i="26" s="1"/>
  <c r="UA1387" i="26" a="1"/>
  <c r="UA1387" i="26" s="1"/>
  <c r="UA1388" i="26" a="1"/>
  <c r="UA1388" i="26" s="1"/>
  <c r="UA1389" i="26" a="1"/>
  <c r="UA1389" i="26" s="1"/>
  <c r="UA1390" i="26" a="1"/>
  <c r="UA1390" i="26" s="1"/>
  <c r="UA1391" i="26" a="1"/>
  <c r="UA1391" i="26" s="1"/>
  <c r="UA1392" i="26" a="1"/>
  <c r="UA1392" i="26" s="1"/>
  <c r="UA1393" i="26" a="1"/>
  <c r="UA1393" i="26" s="1"/>
  <c r="UA1394" i="26" a="1"/>
  <c r="UA1394" i="26" s="1"/>
  <c r="UA1395" i="26" a="1"/>
  <c r="UA1395" i="26" s="1"/>
  <c r="UA1396" i="26" a="1"/>
  <c r="UA1396" i="26" s="1"/>
  <c r="UA1397" i="26" a="1"/>
  <c r="UA1397" i="26" s="1"/>
  <c r="UA1398" i="26" a="1"/>
  <c r="UA1398" i="26" s="1"/>
  <c r="UA1399" i="26" a="1"/>
  <c r="UA1399" i="26" s="1"/>
  <c r="UA1400" i="26" a="1"/>
  <c r="UA1400" i="26" s="1"/>
  <c r="UA1401" i="26" a="1"/>
  <c r="UA1401" i="26" s="1"/>
  <c r="UA1402" i="26" a="1"/>
  <c r="UA1402" i="26" s="1"/>
  <c r="UA1403" i="26" a="1"/>
  <c r="UA1403" i="26" s="1"/>
  <c r="UA1404" i="26" a="1"/>
  <c r="UA1404" i="26" s="1"/>
  <c r="UA1405" i="26" a="1"/>
  <c r="UA1405" i="26" s="1"/>
  <c r="UA1406" i="26" a="1"/>
  <c r="UA1406" i="26" s="1"/>
  <c r="UA1407" i="26" a="1"/>
  <c r="UA1407" i="26" s="1"/>
  <c r="UA1408" i="26" a="1"/>
  <c r="UA1408" i="26" s="1"/>
  <c r="UA1409" i="26" a="1"/>
  <c r="UA1409" i="26" s="1"/>
  <c r="UA1410" i="26" a="1"/>
  <c r="UA1410" i="26" s="1"/>
  <c r="UA1411" i="26" a="1"/>
  <c r="UA1411" i="26" s="1"/>
  <c r="UA1412" i="26" a="1"/>
  <c r="UA1412" i="26" s="1"/>
  <c r="UA1413" i="26" a="1"/>
  <c r="UA1413" i="26" s="1"/>
  <c r="UA1414" i="26" a="1"/>
  <c r="UA1414" i="26" s="1"/>
  <c r="UA1415" i="26" a="1"/>
  <c r="UA1415" i="26" s="1"/>
  <c r="UA1416" i="26" a="1"/>
  <c r="UA1416" i="26" s="1"/>
  <c r="UA1417" i="26" a="1"/>
  <c r="UA1417" i="26" s="1"/>
  <c r="UA1418" i="26" a="1"/>
  <c r="UA1418" i="26" s="1"/>
  <c r="UA1419" i="26" a="1"/>
  <c r="UA1419" i="26" s="1"/>
  <c r="UA1420" i="26" a="1"/>
  <c r="UA1420" i="26" s="1"/>
  <c r="UA1421" i="26" a="1"/>
  <c r="UA1421" i="26" s="1"/>
  <c r="UA1422" i="26" a="1"/>
  <c r="UA1422" i="26" s="1"/>
  <c r="UA1423" i="26" a="1"/>
  <c r="UA1423" i="26" s="1"/>
  <c r="UA1424" i="26" a="1"/>
  <c r="UA1424" i="26" s="1"/>
  <c r="UA1425" i="26" a="1"/>
  <c r="UA1425" i="26" s="1"/>
  <c r="UA1426" i="26" a="1"/>
  <c r="UA1426" i="26" s="1"/>
  <c r="UA1427" i="26" a="1"/>
  <c r="UA1427" i="26" s="1"/>
  <c r="UA1428" i="26" a="1"/>
  <c r="UA1428" i="26" s="1"/>
  <c r="UA1429" i="26" a="1"/>
  <c r="UA1429" i="26" s="1"/>
  <c r="UA1430" i="26" a="1"/>
  <c r="UA1430" i="26" s="1"/>
  <c r="UA1431" i="26" a="1"/>
  <c r="UA1431" i="26" s="1"/>
  <c r="UA1432" i="26" a="1"/>
  <c r="UA1432" i="26" s="1"/>
  <c r="UA1433" i="26" a="1"/>
  <c r="UA1433" i="26" s="1"/>
  <c r="UA1434" i="26" a="1"/>
  <c r="UA1434" i="26" s="1"/>
  <c r="UA1435" i="26" a="1"/>
  <c r="UA1435" i="26" s="1"/>
  <c r="UA1436" i="26" a="1"/>
  <c r="UA1436" i="26" s="1"/>
  <c r="UA1437" i="26" a="1"/>
  <c r="UA1437" i="26" s="1"/>
  <c r="UA1438" i="26" a="1"/>
  <c r="UA1438" i="26" s="1"/>
  <c r="UA1439" i="26" a="1"/>
  <c r="UA1439" i="26" s="1"/>
  <c r="UA1440" i="26" a="1"/>
  <c r="UA1440" i="26" s="1"/>
  <c r="UA1441" i="26" a="1"/>
  <c r="UA1441" i="26" s="1"/>
  <c r="UA1442" i="26" a="1"/>
  <c r="UA1442" i="26" s="1"/>
  <c r="UA1443" i="26" a="1"/>
  <c r="UA1443" i="26" s="1"/>
  <c r="UA1444" i="26" a="1"/>
  <c r="UA1444" i="26" s="1"/>
  <c r="UA1445" i="26" a="1"/>
  <c r="UA1445" i="26" s="1"/>
  <c r="UA1446" i="26" a="1"/>
  <c r="UA1446" i="26" s="1"/>
  <c r="UA1447" i="26" a="1"/>
  <c r="UA1447" i="26" s="1"/>
  <c r="UA1448" i="26" a="1"/>
  <c r="UA1448" i="26" s="1"/>
  <c r="UA1449" i="26" a="1"/>
  <c r="UA1449" i="26" s="1"/>
  <c r="UA1450" i="26" a="1"/>
  <c r="UA1450" i="26" s="1"/>
  <c r="UA1451" i="26" a="1"/>
  <c r="UA1451" i="26" s="1"/>
  <c r="UA1452" i="26" a="1"/>
  <c r="UA1452" i="26" s="1"/>
  <c r="UA1453" i="26" a="1"/>
  <c r="UA1453" i="26" s="1"/>
  <c r="UA1454" i="26" a="1"/>
  <c r="UA1454" i="26" s="1"/>
  <c r="UA1455" i="26" a="1"/>
  <c r="UA1455" i="26" s="1"/>
  <c r="UA1456" i="26" a="1"/>
  <c r="UA1456" i="26" s="1"/>
  <c r="UA1457" i="26" a="1"/>
  <c r="UA1457" i="26" s="1"/>
  <c r="UA1458" i="26" a="1"/>
  <c r="UA1458" i="26" s="1"/>
  <c r="UA1459" i="26" a="1"/>
  <c r="UA1459" i="26" s="1"/>
  <c r="UA1460" i="26" a="1"/>
  <c r="UA1460" i="26" s="1"/>
  <c r="UA1461" i="26" a="1"/>
  <c r="UA1461" i="26" s="1"/>
  <c r="UA1462" i="26" a="1"/>
  <c r="UA1462" i="26" s="1"/>
  <c r="UA1463" i="26" a="1"/>
  <c r="UA1463" i="26" s="1"/>
  <c r="UA1464" i="26" a="1"/>
  <c r="UA1464" i="26" s="1"/>
  <c r="UA1465" i="26" a="1"/>
  <c r="UA1465" i="26" s="1"/>
  <c r="UA1466" i="26" a="1"/>
  <c r="UA1466" i="26" s="1"/>
  <c r="UA1467" i="26" a="1"/>
  <c r="UA1467" i="26" s="1"/>
  <c r="UA1468" i="26" a="1"/>
  <c r="UA1468" i="26" s="1"/>
  <c r="UA1469" i="26" a="1"/>
  <c r="UA1469" i="26" s="1"/>
  <c r="UA1470" i="26" a="1"/>
  <c r="UA1470" i="26" s="1"/>
  <c r="UA1471" i="26" a="1"/>
  <c r="UA1471" i="26" s="1"/>
  <c r="UA1472" i="26" a="1"/>
  <c r="UA1472" i="26" s="1"/>
  <c r="UA1473" i="26" a="1"/>
  <c r="UA1473" i="26" s="1"/>
  <c r="UA1474" i="26" a="1"/>
  <c r="UA1474" i="26" s="1"/>
  <c r="UA1475" i="26" a="1"/>
  <c r="UA1475" i="26" s="1"/>
  <c r="UA1476" i="26" a="1"/>
  <c r="UA1476" i="26" s="1"/>
  <c r="UA1477" i="26" a="1"/>
  <c r="UA1477" i="26" s="1"/>
  <c r="UA1478" i="26" a="1"/>
  <c r="UA1478" i="26" s="1"/>
  <c r="UA1479" i="26" a="1"/>
  <c r="UA1479" i="26" s="1"/>
  <c r="UA1480" i="26" a="1"/>
  <c r="UA1480" i="26" s="1"/>
  <c r="UA1481" i="26" a="1"/>
  <c r="UA1481" i="26" s="1"/>
  <c r="UA1482" i="26" a="1"/>
  <c r="UA1482" i="26" s="1"/>
  <c r="UA1483" i="26" a="1"/>
  <c r="UA1483" i="26" s="1"/>
  <c r="UA1484" i="26" a="1"/>
  <c r="UA1484" i="26" s="1"/>
  <c r="UA1485" i="26" a="1"/>
  <c r="UA1485" i="26" s="1"/>
  <c r="UA1486" i="26" a="1"/>
  <c r="UA1486" i="26" s="1"/>
  <c r="UA1487" i="26" a="1"/>
  <c r="UA1487" i="26" s="1"/>
  <c r="UA1488" i="26" a="1"/>
  <c r="UA1488" i="26" s="1"/>
  <c r="UA1489" i="26" a="1"/>
  <c r="UA1489" i="26" s="1"/>
  <c r="UA1490" i="26" a="1"/>
  <c r="UA1490" i="26" s="1"/>
  <c r="UA1491" i="26" a="1"/>
  <c r="UA1491" i="26" s="1"/>
  <c r="UA1492" i="26" a="1"/>
  <c r="UA1492" i="26" s="1"/>
  <c r="UA1493" i="26" a="1"/>
  <c r="UA1493" i="26" s="1"/>
  <c r="UA1494" i="26" a="1"/>
  <c r="UA1494" i="26" s="1"/>
  <c r="UA1495" i="26" a="1"/>
  <c r="UA1495" i="26" s="1"/>
  <c r="UA1496" i="26" a="1"/>
  <c r="UA1496" i="26" s="1"/>
  <c r="UA1497" i="26" a="1"/>
  <c r="UA1497" i="26" s="1"/>
  <c r="UA1498" i="26" a="1"/>
  <c r="UA1498" i="26" s="1"/>
  <c r="UA1499" i="26" a="1"/>
  <c r="UA1499" i="26" s="1"/>
  <c r="UA1500" i="26" a="1"/>
  <c r="UA1500" i="26" s="1"/>
  <c r="UA1501" i="26" a="1"/>
  <c r="UA1501" i="26" s="1"/>
  <c r="UA1502" i="26" a="1"/>
  <c r="UA1502" i="26" s="1"/>
  <c r="UA1503" i="26" a="1"/>
  <c r="UA1503" i="26" s="1"/>
  <c r="UA1504" i="26" a="1"/>
  <c r="UA1504" i="26" s="1"/>
  <c r="UA1505" i="26" a="1"/>
  <c r="UA1505" i="26" s="1"/>
  <c r="UA1506" i="26" a="1"/>
  <c r="UA1506" i="26" s="1"/>
  <c r="UA1507" i="26" a="1"/>
  <c r="UA1507" i="26" s="1"/>
  <c r="UA1508" i="26" a="1"/>
  <c r="UA1508" i="26" s="1"/>
  <c r="UA1509" i="26" a="1"/>
  <c r="UA1509" i="26" s="1"/>
  <c r="UA1510" i="26" a="1"/>
  <c r="UA1510" i="26" s="1"/>
  <c r="UA1511" i="26" a="1"/>
  <c r="UA1511" i="26" s="1"/>
  <c r="UA1512" i="26" a="1"/>
  <c r="UA1512" i="26" s="1"/>
  <c r="UA1513" i="26" a="1"/>
  <c r="UA1513" i="26" s="1"/>
  <c r="UA1514" i="26" a="1"/>
  <c r="UA1514" i="26" s="1"/>
  <c r="UA1515" i="26" a="1"/>
  <c r="UA1515" i="26" s="1"/>
  <c r="UA1516" i="26" a="1"/>
  <c r="UA1516" i="26" s="1"/>
  <c r="UA1517" i="26" a="1"/>
  <c r="UA1517" i="26" s="1"/>
  <c r="UA1518" i="26" a="1"/>
  <c r="UA1518" i="26" s="1"/>
  <c r="UA1519" i="26" a="1"/>
  <c r="UA1519" i="26" s="1"/>
  <c r="UA1520" i="26" a="1"/>
  <c r="UA1520" i="26" s="1"/>
  <c r="UA1521" i="26" a="1"/>
  <c r="UA1521" i="26" s="1"/>
  <c r="UA1522" i="26" a="1"/>
  <c r="UA1522" i="26" s="1"/>
  <c r="UA1523" i="26" a="1"/>
  <c r="UA1523" i="26" s="1"/>
  <c r="UA1524" i="26" a="1"/>
  <c r="UA1524" i="26" s="1"/>
  <c r="UA1525" i="26" a="1"/>
  <c r="UA1525" i="26" s="1"/>
  <c r="UA1526" i="26" a="1"/>
  <c r="UA1526" i="26" s="1"/>
  <c r="UA1527" i="26" a="1"/>
  <c r="UA1527" i="26" s="1"/>
  <c r="UA1528" i="26" a="1"/>
  <c r="UA1528" i="26" s="1"/>
  <c r="UA1529" i="26" a="1"/>
  <c r="UA1529" i="26" s="1"/>
  <c r="UA1530" i="26" a="1"/>
  <c r="UA1530" i="26" s="1"/>
  <c r="UA1531" i="26" a="1"/>
  <c r="UA1531" i="26" s="1"/>
  <c r="UA1532" i="26" a="1"/>
  <c r="UA1532" i="26" s="1"/>
  <c r="UA1533" i="26" a="1"/>
  <c r="UA1533" i="26" s="1"/>
  <c r="UA1534" i="26" a="1"/>
  <c r="UA1534" i="26" s="1"/>
  <c r="UA1535" i="26" a="1"/>
  <c r="UA1535" i="26" s="1"/>
  <c r="UA1536" i="26" a="1"/>
  <c r="UA1536" i="26" s="1"/>
  <c r="UA1537" i="26" a="1"/>
  <c r="UA1537" i="26" s="1"/>
  <c r="UA1538" i="26" a="1"/>
  <c r="UA1538" i="26" s="1"/>
  <c r="UA1539" i="26" a="1"/>
  <c r="UA1539" i="26" s="1"/>
  <c r="UA1540" i="26" a="1"/>
  <c r="UA1540" i="26" s="1"/>
  <c r="UA1541" i="26" a="1"/>
  <c r="UA1541" i="26" s="1"/>
  <c r="UA1542" i="26" a="1"/>
  <c r="UA1542" i="26" s="1"/>
  <c r="UA1543" i="26" a="1"/>
  <c r="UA1543" i="26" s="1"/>
  <c r="UA1544" i="26" a="1"/>
  <c r="UA1544" i="26" s="1"/>
  <c r="UA1545" i="26" a="1"/>
  <c r="UA1545" i="26" s="1"/>
  <c r="UA1546" i="26" a="1"/>
  <c r="UA1546" i="26" s="1"/>
  <c r="UA1547" i="26" a="1"/>
  <c r="UA1547" i="26" s="1"/>
  <c r="UA1548" i="26" a="1"/>
  <c r="UA1548" i="26" s="1"/>
  <c r="UA1549" i="26" a="1"/>
  <c r="UA1549" i="26" s="1"/>
  <c r="UA1550" i="26" a="1"/>
  <c r="UA1550" i="26" s="1"/>
  <c r="UA1551" i="26" a="1"/>
  <c r="UA1551" i="26" s="1"/>
  <c r="UA1552" i="26" a="1"/>
  <c r="UA1552" i="26" s="1"/>
  <c r="UA1553" i="26" a="1"/>
  <c r="UA1553" i="26" s="1"/>
  <c r="UA1554" i="26" a="1"/>
  <c r="UA1554" i="26" s="1"/>
  <c r="UA1555" i="26" a="1"/>
  <c r="UA1555" i="26" s="1"/>
  <c r="UA1556" i="26" a="1"/>
  <c r="UA1556" i="26" s="1"/>
  <c r="UA1557" i="26" a="1"/>
  <c r="UA1557" i="26" s="1"/>
  <c r="UA1558" i="26" a="1"/>
  <c r="UA1558" i="26" s="1"/>
  <c r="UA1559" i="26" a="1"/>
  <c r="UA1559" i="26" s="1"/>
  <c r="UA1560" i="26" a="1"/>
  <c r="UA1560" i="26" s="1"/>
  <c r="UA1561" i="26" a="1"/>
  <c r="UA1561" i="26" s="1"/>
  <c r="UA1562" i="26" a="1"/>
  <c r="UA1562" i="26" s="1"/>
  <c r="UA1563" i="26" a="1"/>
  <c r="UA1563" i="26" s="1"/>
  <c r="UA1564" i="26" a="1"/>
  <c r="UA1564" i="26" s="1"/>
  <c r="UA1565" i="26" a="1"/>
  <c r="UA1565" i="26" s="1"/>
  <c r="UA1566" i="26" a="1"/>
  <c r="UA1566" i="26" s="1"/>
  <c r="UA1567" i="26" a="1"/>
  <c r="UA1567" i="26" s="1"/>
  <c r="UA1568" i="26" a="1"/>
  <c r="UA1568" i="26" s="1"/>
  <c r="UA1569" i="26" a="1"/>
  <c r="UA1569" i="26" s="1"/>
  <c r="UA1570" i="26" a="1"/>
  <c r="UA1570" i="26" s="1"/>
  <c r="UA1571" i="26" a="1"/>
  <c r="UA1571" i="26" s="1"/>
  <c r="UA1572" i="26" a="1"/>
  <c r="UA1572" i="26" s="1"/>
  <c r="UA1573" i="26" a="1"/>
  <c r="UA1573" i="26" s="1"/>
  <c r="UA1574" i="26" a="1"/>
  <c r="UA1574" i="26" s="1"/>
  <c r="UA1575" i="26" a="1"/>
  <c r="UA1575" i="26" s="1"/>
  <c r="UA1576" i="26" a="1"/>
  <c r="UA1576" i="26" s="1"/>
  <c r="UA1577" i="26" a="1"/>
  <c r="UA1577" i="26" s="1"/>
  <c r="UA1578" i="26" a="1"/>
  <c r="UA1578" i="26" s="1"/>
  <c r="UA1579" i="26" a="1"/>
  <c r="UA1579" i="26" s="1"/>
  <c r="UA1580" i="26" a="1"/>
  <c r="UA1580" i="26" s="1"/>
  <c r="UA1581" i="26" a="1"/>
  <c r="UA1581" i="26" s="1"/>
  <c r="UA1582" i="26" a="1"/>
  <c r="UA1582" i="26" s="1"/>
  <c r="UA1583" i="26" a="1"/>
  <c r="UA1583" i="26" s="1"/>
  <c r="UA1584" i="26" a="1"/>
  <c r="UA1584" i="26" s="1"/>
  <c r="UA1585" i="26" a="1"/>
  <c r="UA1585" i="26" s="1"/>
  <c r="UA1586" i="26" a="1"/>
  <c r="UA1586" i="26" s="1"/>
  <c r="UA1587" i="26" a="1"/>
  <c r="UA1587" i="26" s="1"/>
  <c r="UA1588" i="26" a="1"/>
  <c r="UA1588" i="26" s="1"/>
  <c r="UA1589" i="26" a="1"/>
  <c r="UA1589" i="26" s="1"/>
  <c r="UA1590" i="26" a="1"/>
  <c r="UA1590" i="26" s="1"/>
  <c r="UA1591" i="26" a="1"/>
  <c r="UA1591" i="26" s="1"/>
  <c r="UA1592" i="26" a="1"/>
  <c r="UA1592" i="26" s="1"/>
  <c r="UA1593" i="26" a="1"/>
  <c r="UA1593" i="26" s="1"/>
  <c r="UA1594" i="26" a="1"/>
  <c r="UA1594" i="26" s="1"/>
  <c r="UA1595" i="26" a="1"/>
  <c r="UA1595" i="26" s="1"/>
  <c r="UA1596" i="26" a="1"/>
  <c r="UA1596" i="26" s="1"/>
  <c r="UA1597" i="26" a="1"/>
  <c r="UA1597" i="26" s="1"/>
  <c r="UA1598" i="26" a="1"/>
  <c r="UA1598" i="26" s="1"/>
  <c r="UA1599" i="26" a="1"/>
  <c r="UA1599" i="26" s="1"/>
  <c r="UA1600" i="26" a="1"/>
  <c r="UA1600" i="26" s="1"/>
  <c r="UA1601" i="26" a="1"/>
  <c r="UA1601" i="26" s="1"/>
  <c r="UA1602" i="26" a="1"/>
  <c r="UA1602" i="26" s="1"/>
  <c r="UA1603" i="26" a="1"/>
  <c r="UA1603" i="26" s="1"/>
  <c r="UA1604" i="26" a="1"/>
  <c r="UA1604" i="26" s="1"/>
  <c r="UA1605" i="26" a="1"/>
  <c r="UA1605" i="26" s="1"/>
  <c r="UA1606" i="26" a="1"/>
  <c r="UA1606" i="26" s="1"/>
  <c r="UA1607" i="26" a="1"/>
  <c r="UA1607" i="26" s="1"/>
  <c r="UA1608" i="26" a="1"/>
  <c r="UA1608" i="26" s="1"/>
  <c r="UA1609" i="26" a="1"/>
  <c r="UA1609" i="26" s="1"/>
  <c r="UA1610" i="26" a="1"/>
  <c r="UA1610" i="26" s="1"/>
  <c r="UA1611" i="26" a="1"/>
  <c r="UA1611" i="26" s="1"/>
  <c r="UA1612" i="26" a="1"/>
  <c r="UA1612" i="26" s="1"/>
  <c r="UA1613" i="26" a="1"/>
  <c r="UA1613" i="26" s="1"/>
  <c r="UA1614" i="26" a="1"/>
  <c r="UA1614" i="26" s="1"/>
  <c r="UA1615" i="26" a="1"/>
  <c r="UA1615" i="26" s="1"/>
  <c r="UA1616" i="26" a="1"/>
  <c r="UA1616" i="26" s="1"/>
  <c r="UA1617" i="26" a="1"/>
  <c r="UA1617" i="26" s="1"/>
  <c r="UA1618" i="26" a="1"/>
  <c r="UA1618" i="26" s="1"/>
  <c r="UA1619" i="26" a="1"/>
  <c r="UA1619" i="26" s="1"/>
  <c r="UA1620" i="26" a="1"/>
  <c r="UA1620" i="26" s="1"/>
  <c r="UA1621" i="26" a="1"/>
  <c r="UA1621" i="26" s="1"/>
  <c r="UA1622" i="26" a="1"/>
  <c r="UA1622" i="26" s="1"/>
  <c r="UA1623" i="26" a="1"/>
  <c r="UA1623" i="26" s="1"/>
  <c r="UA1624" i="26" a="1"/>
  <c r="UA1624" i="26" s="1"/>
  <c r="UA1625" i="26" a="1"/>
  <c r="UA1625" i="26" s="1"/>
  <c r="UA1626" i="26" a="1"/>
  <c r="UA1626" i="26" s="1"/>
  <c r="UA1627" i="26" a="1"/>
  <c r="UA1627" i="26" s="1"/>
  <c r="UA1628" i="26" a="1"/>
  <c r="UA1628" i="26" s="1"/>
  <c r="UA1629" i="26" a="1"/>
  <c r="UA1629" i="26" s="1"/>
  <c r="UA1630" i="26" a="1"/>
  <c r="UA1630" i="26" s="1"/>
  <c r="UA1631" i="26" a="1"/>
  <c r="UA1631" i="26" s="1"/>
  <c r="UA1632" i="26" a="1"/>
  <c r="UA1632" i="26" s="1"/>
  <c r="UA1633" i="26" a="1"/>
  <c r="UA1633" i="26" s="1"/>
  <c r="UA1634" i="26" a="1"/>
  <c r="UA1634" i="26" s="1"/>
  <c r="UA1635" i="26" a="1"/>
  <c r="UA1635" i="26" s="1"/>
  <c r="UA1636" i="26" a="1"/>
  <c r="UA1636" i="26" s="1"/>
  <c r="UA1637" i="26" a="1"/>
  <c r="UA1637" i="26" s="1"/>
  <c r="UA1638" i="26" a="1"/>
  <c r="UA1638" i="26" s="1"/>
  <c r="UA1639" i="26" a="1"/>
  <c r="UA1639" i="26" s="1"/>
  <c r="UA1640" i="26" a="1"/>
  <c r="UA1640" i="26" s="1"/>
  <c r="UA1641" i="26" a="1"/>
  <c r="UA1641" i="26" s="1"/>
  <c r="UA1642" i="26" a="1"/>
  <c r="UA1642" i="26" s="1"/>
  <c r="UA1643" i="26" a="1"/>
  <c r="UA1643" i="26" s="1"/>
  <c r="UA1644" i="26" a="1"/>
  <c r="UA1644" i="26" s="1"/>
  <c r="UA1645" i="26" a="1"/>
  <c r="UA1645" i="26" s="1"/>
  <c r="UA1646" i="26" a="1"/>
  <c r="UA1646" i="26" s="1"/>
  <c r="UA1647" i="26" a="1"/>
  <c r="UA1647" i="26" s="1"/>
  <c r="UA1648" i="26" a="1"/>
  <c r="UA1648" i="26" s="1"/>
  <c r="UA1649" i="26" a="1"/>
  <c r="UA1649" i="26" s="1"/>
  <c r="UA1650" i="26" a="1"/>
  <c r="UA1650" i="26" s="1"/>
  <c r="UA1651" i="26" a="1"/>
  <c r="UA1651" i="26" s="1"/>
  <c r="UA1652" i="26" a="1"/>
  <c r="UA1652" i="26" s="1"/>
  <c r="UA1653" i="26" a="1"/>
  <c r="UA1653" i="26" s="1"/>
  <c r="UA1654" i="26" a="1"/>
  <c r="UA1654" i="26" s="1"/>
  <c r="UA1655" i="26" a="1"/>
  <c r="UA1655" i="26" s="1"/>
  <c r="UA1656" i="26" a="1"/>
  <c r="UA1656" i="26" s="1"/>
  <c r="UA1657" i="26" a="1"/>
  <c r="UA1657" i="26" s="1"/>
  <c r="UA1658" i="26" a="1"/>
  <c r="UA1658" i="26" s="1"/>
  <c r="UA1659" i="26" a="1"/>
  <c r="UA1659" i="26" s="1"/>
  <c r="UA1660" i="26" a="1"/>
  <c r="UA1660" i="26" s="1"/>
  <c r="UA1661" i="26" a="1"/>
  <c r="UA1661" i="26" s="1"/>
  <c r="UA1662" i="26" a="1"/>
  <c r="UA1662" i="26" s="1"/>
  <c r="UA1663" i="26" a="1"/>
  <c r="UA1663" i="26" s="1"/>
  <c r="UA1664" i="26" a="1"/>
  <c r="UA1664" i="26" s="1"/>
  <c r="UA1665" i="26" a="1"/>
  <c r="UA1665" i="26" s="1"/>
  <c r="UA1666" i="26" a="1"/>
  <c r="UA1666" i="26" s="1"/>
  <c r="UA1667" i="26" a="1"/>
  <c r="UA1667" i="26" s="1"/>
  <c r="UA1668" i="26" a="1"/>
  <c r="UA1668" i="26" s="1"/>
  <c r="UA1669" i="26" a="1"/>
  <c r="UA1669" i="26" s="1"/>
  <c r="UA1670" i="26" a="1"/>
  <c r="UA1670" i="26" s="1"/>
  <c r="UA1671" i="26" a="1"/>
  <c r="UA1671" i="26" s="1"/>
  <c r="UA1672" i="26" a="1"/>
  <c r="UA1672" i="26" s="1"/>
  <c r="UA1673" i="26" a="1"/>
  <c r="UA1673" i="26" s="1"/>
  <c r="UA1674" i="26" a="1"/>
  <c r="UA1674" i="26" s="1"/>
  <c r="UA1675" i="26" a="1"/>
  <c r="UA1675" i="26" s="1"/>
  <c r="UA1676" i="26" a="1"/>
  <c r="UA1676" i="26" s="1"/>
  <c r="UA1677" i="26" a="1"/>
  <c r="UA1677" i="26" s="1"/>
  <c r="UA1678" i="26" a="1"/>
  <c r="UA1678" i="26" s="1"/>
  <c r="UA1679" i="26" a="1"/>
  <c r="UA1679" i="26" s="1"/>
  <c r="UA1680" i="26" a="1"/>
  <c r="UA1680" i="26" s="1"/>
  <c r="UA1681" i="26" a="1"/>
  <c r="UA1681" i="26" s="1"/>
  <c r="UA1682" i="26" a="1"/>
  <c r="UA1682" i="26" s="1"/>
  <c r="UA1683" i="26" a="1"/>
  <c r="UA1683" i="26" s="1"/>
  <c r="UA1684" i="26" a="1"/>
  <c r="UA1684" i="26" s="1"/>
  <c r="UA1685" i="26" a="1"/>
  <c r="UA1685" i="26" s="1"/>
  <c r="UA1686" i="26" a="1"/>
  <c r="UA1686" i="26" s="1"/>
  <c r="UA1687" i="26" a="1"/>
  <c r="UA1687" i="26" s="1"/>
  <c r="UA1688" i="26" a="1"/>
  <c r="UA1688" i="26" s="1"/>
  <c r="UA1689" i="26" a="1"/>
  <c r="UA1689" i="26" s="1"/>
  <c r="UA1690" i="26" a="1"/>
  <c r="UA1690" i="26" s="1"/>
  <c r="UA1691" i="26" a="1"/>
  <c r="UA1691" i="26" s="1"/>
  <c r="UA1692" i="26" a="1"/>
  <c r="UA1692" i="26" s="1"/>
  <c r="UA1693" i="26" a="1"/>
  <c r="UA1693" i="26" s="1"/>
  <c r="UA1694" i="26" a="1"/>
  <c r="UA1694" i="26" s="1"/>
  <c r="UA1695" i="26" a="1"/>
  <c r="UA1695" i="26" s="1"/>
  <c r="UA1696" i="26" a="1"/>
  <c r="UA1696" i="26" s="1"/>
  <c r="UA1697" i="26" a="1"/>
  <c r="UA1697" i="26" s="1"/>
  <c r="UA1698" i="26" a="1"/>
  <c r="UA1698" i="26" s="1"/>
  <c r="UA1699" i="26" a="1"/>
  <c r="UA1699" i="26"/>
  <c r="UA1700" i="26" a="1"/>
  <c r="UA1700" i="26" s="1"/>
  <c r="UA1701" i="26" a="1"/>
  <c r="UA1701" i="26" s="1"/>
  <c r="UA1702" i="26" a="1"/>
  <c r="UA1702" i="26" s="1"/>
  <c r="UA1703" i="26" a="1"/>
  <c r="UA1703" i="26"/>
  <c r="UA1704" i="26" a="1"/>
  <c r="UA1704" i="26" s="1"/>
  <c r="UA1705" i="26" a="1"/>
  <c r="UA1705" i="26" s="1"/>
  <c r="UA1706" i="26" a="1"/>
  <c r="UA1706" i="26" s="1"/>
  <c r="UA1707" i="26" a="1"/>
  <c r="UA1707" i="26" s="1"/>
  <c r="UA1708" i="26" a="1"/>
  <c r="UA1708" i="26" s="1"/>
  <c r="UA1709" i="26" a="1"/>
  <c r="UA1709" i="26" s="1"/>
  <c r="UA1710" i="26" a="1"/>
  <c r="UA1710" i="26" s="1"/>
  <c r="UA1711" i="26" a="1"/>
  <c r="UA1711" i="26" s="1"/>
  <c r="UA1712" i="26" a="1"/>
  <c r="UA1712" i="26" s="1"/>
  <c r="UA1713" i="26" a="1"/>
  <c r="UA1713" i="26" s="1"/>
  <c r="UA1714" i="26" a="1"/>
  <c r="UA1714" i="26" s="1"/>
  <c r="UA1715" i="26" a="1"/>
  <c r="UA1715" i="26" s="1"/>
  <c r="UA1716" i="26" a="1"/>
  <c r="UA1716" i="26" s="1"/>
  <c r="UA1717" i="26" a="1"/>
  <c r="UA1717" i="26" s="1"/>
  <c r="UA1718" i="26" a="1"/>
  <c r="UA1718" i="26" s="1"/>
  <c r="UA1719" i="26" a="1"/>
  <c r="UA1719" i="26"/>
  <c r="UA1720" i="26" a="1"/>
  <c r="UA1720" i="26" s="1"/>
  <c r="UA1721" i="26" a="1"/>
  <c r="UA1721" i="26" s="1"/>
  <c r="UA1722" i="26" a="1"/>
  <c r="UA1722" i="26" s="1"/>
  <c r="UA1723" i="26" a="1"/>
  <c r="UA1723" i="26"/>
  <c r="UA1724" i="26" a="1"/>
  <c r="UA1724" i="26" s="1"/>
  <c r="UA1725" i="26" a="1"/>
  <c r="UA1725" i="26" s="1"/>
  <c r="UA1726" i="26" a="1"/>
  <c r="UA1726" i="26" s="1"/>
  <c r="UA1727" i="26" a="1"/>
  <c r="UA1727" i="26" s="1"/>
  <c r="UA1728" i="26" a="1"/>
  <c r="UA1728" i="26" s="1"/>
  <c r="UA1729" i="26" a="1"/>
  <c r="UA1729" i="26" s="1"/>
  <c r="UA1730" i="26" a="1"/>
  <c r="UA1730" i="26" s="1"/>
  <c r="UA1731" i="26" a="1"/>
  <c r="UA1731" i="26" s="1"/>
  <c r="UA1732" i="26" a="1"/>
  <c r="UA1732" i="26" s="1"/>
  <c r="UA1733" i="26" a="1"/>
  <c r="UA1733" i="26" s="1"/>
  <c r="UA1734" i="26" a="1"/>
  <c r="UA1734" i="26" s="1"/>
  <c r="UA1735" i="26" a="1"/>
  <c r="UA1735" i="26" s="1"/>
  <c r="UA1736" i="26" a="1"/>
  <c r="UA1736" i="26" s="1"/>
  <c r="UA1737" i="26" a="1"/>
  <c r="UA1737" i="26" s="1"/>
  <c r="UA1738" i="26" a="1"/>
  <c r="UA1738" i="26" s="1"/>
  <c r="UA1739" i="26" a="1"/>
  <c r="UA1739" i="26" s="1"/>
  <c r="UA1740" i="26" a="1"/>
  <c r="UA1740" i="26" s="1"/>
  <c r="UA1741" i="26" a="1"/>
  <c r="UA1741" i="26" s="1"/>
  <c r="UA1742" i="26" a="1"/>
  <c r="UA1742" i="26" s="1"/>
  <c r="UA1743" i="26" a="1"/>
  <c r="UA1743" i="26"/>
  <c r="UA1744" i="26" a="1"/>
  <c r="UA1744" i="26" s="1"/>
  <c r="UA1745" i="26" a="1"/>
  <c r="UA1745" i="26"/>
  <c r="UA1746" i="26" a="1"/>
  <c r="UA1746" i="26" s="1"/>
  <c r="UA1747" i="26" a="1"/>
  <c r="UA1747" i="26" s="1"/>
  <c r="UA1748" i="26" a="1"/>
  <c r="UA1748" i="26" s="1"/>
  <c r="UA1749" i="26" a="1"/>
  <c r="UA1749" i="26" s="1"/>
  <c r="UA1750" i="26" a="1"/>
  <c r="UA1750" i="26" s="1"/>
  <c r="UA1751" i="26" a="1"/>
  <c r="UA1751" i="26" s="1"/>
  <c r="UA1752" i="26" a="1"/>
  <c r="UA1752" i="26"/>
  <c r="UA1753" i="26" a="1"/>
  <c r="UA1753" i="26" s="1"/>
  <c r="UA1754" i="26" a="1"/>
  <c r="UA1754" i="26" s="1"/>
  <c r="UA1755" i="26" a="1"/>
  <c r="UA1755" i="26" s="1"/>
  <c r="UA1756" i="26" a="1"/>
  <c r="UA1756" i="26" s="1"/>
  <c r="UA1757" i="26" a="1"/>
  <c r="UA1757" i="26" s="1"/>
  <c r="UA1758" i="26" a="1"/>
  <c r="UA1758" i="26" s="1"/>
  <c r="UA1759" i="26" a="1"/>
  <c r="UA1759" i="26" s="1"/>
  <c r="UA1760" i="26" a="1"/>
  <c r="UA1760" i="26" s="1"/>
  <c r="UA1761" i="26" a="1"/>
  <c r="UA1761" i="26"/>
  <c r="UA1762" i="26" a="1"/>
  <c r="UA1762" i="26" s="1"/>
  <c r="UA1763" i="26" a="1"/>
  <c r="UA1763" i="26" s="1"/>
  <c r="UA1764" i="26" a="1"/>
  <c r="UA1764" i="26" s="1"/>
  <c r="UA1765" i="26" a="1"/>
  <c r="UA1765" i="26" s="1"/>
  <c r="UA1766" i="26" a="1"/>
  <c r="UA1766" i="26" s="1"/>
  <c r="UA1767" i="26" a="1"/>
  <c r="UA1767" i="26" s="1"/>
  <c r="UA1768" i="26" a="1"/>
  <c r="UA1768" i="26" s="1"/>
  <c r="UA1769" i="26" a="1"/>
  <c r="UA1769" i="26"/>
  <c r="UA1770" i="26" a="1"/>
  <c r="UA1770" i="26" s="1"/>
  <c r="UA1771" i="26" a="1"/>
  <c r="UA1771" i="26" s="1"/>
  <c r="UA1772" i="26" a="1"/>
  <c r="UA1772" i="26" s="1"/>
  <c r="UA1773" i="26" a="1"/>
  <c r="UA1773" i="26" s="1"/>
  <c r="UA1774" i="26" a="1"/>
  <c r="UA1774" i="26" s="1"/>
  <c r="UA1775" i="26" a="1"/>
  <c r="UA1775" i="26" s="1"/>
  <c r="UA1776" i="26" a="1"/>
  <c r="UA1776" i="26" s="1"/>
  <c r="UA1777" i="26" a="1"/>
  <c r="UA1777" i="26" s="1"/>
  <c r="UA1778" i="26" a="1"/>
  <c r="UA1778" i="26" s="1"/>
  <c r="UA1779" i="26" a="1"/>
  <c r="UA1779" i="26" s="1"/>
  <c r="UA1780" i="26" a="1"/>
  <c r="UA1780" i="26" s="1"/>
  <c r="UA1781" i="26" a="1"/>
  <c r="UA1781" i="26" s="1"/>
  <c r="UA1782" i="26" a="1"/>
  <c r="UA1782" i="26" s="1"/>
  <c r="UA1783" i="26" a="1"/>
  <c r="UA1783" i="26" s="1"/>
  <c r="UA1784" i="26" a="1"/>
  <c r="UA1784" i="26" s="1"/>
  <c r="UA1785" i="26" a="1"/>
  <c r="UA1785" i="26" s="1"/>
  <c r="UA1786" i="26" a="1"/>
  <c r="UA1786" i="26" s="1"/>
  <c r="UA1787" i="26" a="1"/>
  <c r="UA1787" i="26" s="1"/>
  <c r="UA1788" i="26" a="1"/>
  <c r="UA1788" i="26" s="1"/>
  <c r="UA1789" i="26" a="1"/>
  <c r="UA1789" i="26" s="1"/>
  <c r="UA1790" i="26" a="1"/>
  <c r="UA1790" i="26" s="1"/>
  <c r="UA1791" i="26" a="1"/>
  <c r="UA1791" i="26" s="1"/>
  <c r="UA1792" i="26" a="1"/>
  <c r="UA1792" i="26" s="1"/>
  <c r="UA1793" i="26" a="1"/>
  <c r="UA1793" i="26" s="1"/>
  <c r="UA1794" i="26" a="1"/>
  <c r="UA1794" i="26" s="1"/>
  <c r="UA1795" i="26" a="1"/>
  <c r="UA1795" i="26" s="1"/>
  <c r="UA1796" i="26" a="1"/>
  <c r="UA1796" i="26" s="1"/>
  <c r="UA1797" i="26" a="1"/>
  <c r="UA1797" i="26" s="1"/>
  <c r="UA1798" i="26" a="1"/>
  <c r="UA1798" i="26" s="1"/>
  <c r="UA1799" i="26" a="1"/>
  <c r="UA1799" i="26" s="1"/>
  <c r="UA1800" i="26" a="1"/>
  <c r="UA1800" i="26" s="1"/>
  <c r="UA1801" i="26" a="1"/>
  <c r="UA1801" i="26"/>
  <c r="UA1802" i="26" a="1"/>
  <c r="UA1802" i="26" s="1"/>
  <c r="UA1803" i="26" a="1"/>
  <c r="UA1803" i="26" s="1"/>
  <c r="UA1804" i="26" a="1"/>
  <c r="UA1804" i="26" s="1"/>
  <c r="UA1805" i="26" a="1"/>
  <c r="UA1805" i="26" s="1"/>
  <c r="UA1806" i="26" a="1"/>
  <c r="UA1806" i="26" s="1"/>
  <c r="UA1807" i="26" a="1"/>
  <c r="UA1807" i="26" s="1"/>
  <c r="UA1808" i="26" a="1"/>
  <c r="UA1808" i="26" s="1"/>
  <c r="UA1809" i="26" a="1"/>
  <c r="UA1809" i="26" s="1"/>
  <c r="UA1810" i="26" a="1"/>
  <c r="UA1810" i="26" s="1"/>
  <c r="UA1811" i="26" a="1"/>
  <c r="UA1811" i="26" s="1"/>
  <c r="UA1812" i="26" a="1"/>
  <c r="UA1812" i="26" s="1"/>
  <c r="UA1813" i="26" a="1"/>
  <c r="UA1813" i="26" s="1"/>
  <c r="UA1814" i="26" a="1"/>
  <c r="UA1814" i="26" s="1"/>
  <c r="UA1815" i="26" a="1"/>
  <c r="UA1815" i="26" s="1"/>
  <c r="UA1816" i="26" a="1"/>
  <c r="UA1816" i="26" s="1"/>
  <c r="UA1817" i="26" a="1"/>
  <c r="UA1817" i="26"/>
  <c r="UA1818" i="26" a="1"/>
  <c r="UA1818" i="26" s="1"/>
  <c r="UA1819" i="26" a="1"/>
  <c r="UA1819" i="26" s="1"/>
  <c r="UA1820" i="26" a="1"/>
  <c r="UA1820" i="26" s="1"/>
  <c r="UA1821" i="26" a="1"/>
  <c r="UA1821" i="26" s="1"/>
  <c r="UA1822" i="26" a="1"/>
  <c r="UA1822" i="26" s="1"/>
  <c r="UA1823" i="26" a="1"/>
  <c r="UA1823" i="26" s="1"/>
  <c r="UA1824" i="26" a="1"/>
  <c r="UA1824" i="26" s="1"/>
  <c r="UA1825" i="26" a="1"/>
  <c r="UA1825" i="26" s="1"/>
  <c r="UA1826" i="26" a="1"/>
  <c r="UA1826" i="26" s="1"/>
  <c r="UA1827" i="26" a="1"/>
  <c r="UA1827" i="26" s="1"/>
  <c r="UA1828" i="26" a="1"/>
  <c r="UA1828" i="26" s="1"/>
  <c r="UA1829" i="26" a="1"/>
  <c r="UA1829" i="26" s="1"/>
  <c r="UA1830" i="26" a="1"/>
  <c r="UA1830" i="26" s="1"/>
  <c r="UA1831" i="26" a="1"/>
  <c r="UA1831" i="26"/>
  <c r="UA1832" i="26" a="1"/>
  <c r="UA1832" i="26" s="1"/>
  <c r="UA1833" i="26" a="1"/>
  <c r="UA1833" i="26" s="1"/>
  <c r="UA1834" i="26" a="1"/>
  <c r="UA1834" i="26" s="1"/>
  <c r="UA1835" i="26" a="1"/>
  <c r="UA1835" i="26" s="1"/>
  <c r="UA1836" i="26" a="1"/>
  <c r="UA1836" i="26" s="1"/>
  <c r="UA1837" i="26" a="1"/>
  <c r="UA1837" i="26" s="1"/>
  <c r="UA1838" i="26" a="1"/>
  <c r="UA1838" i="26" s="1"/>
  <c r="UA1839" i="26" a="1"/>
  <c r="UA1839" i="26" s="1"/>
  <c r="UA1840" i="26" a="1"/>
  <c r="UA1840" i="26" s="1"/>
  <c r="UA1841" i="26" a="1"/>
  <c r="UA1841" i="26"/>
  <c r="UA1842" i="26" a="1"/>
  <c r="UA1842" i="26" s="1"/>
  <c r="UA1843" i="26" a="1"/>
  <c r="UA1843" i="26" s="1"/>
  <c r="UA1844" i="26" a="1"/>
  <c r="UA1844" i="26" s="1"/>
  <c r="UA1845" i="26" a="1"/>
  <c r="UA1845" i="26" s="1"/>
  <c r="UA1846" i="26" a="1"/>
  <c r="UA1846" i="26" s="1"/>
  <c r="UA1847" i="26" a="1"/>
  <c r="UA1847" i="26"/>
  <c r="UA1848" i="26" a="1"/>
  <c r="UA1848" i="26" s="1"/>
  <c r="UA1849" i="26" a="1"/>
  <c r="UA1849" i="26" s="1"/>
  <c r="UA1850" i="26" a="1"/>
  <c r="UA1850" i="26" s="1"/>
  <c r="UA1851" i="26" a="1"/>
  <c r="UA1851" i="26" s="1"/>
  <c r="UA1852" i="26" a="1"/>
  <c r="UA1852" i="26" s="1"/>
  <c r="UA1853" i="26" a="1"/>
  <c r="UA1853" i="26" s="1"/>
  <c r="UA1854" i="26" a="1"/>
  <c r="UA1854" i="26" s="1"/>
  <c r="UA1855" i="26" a="1"/>
  <c r="UA1855" i="26"/>
  <c r="UA1856" i="26" a="1"/>
  <c r="UA1856" i="26" s="1"/>
  <c r="UA1857" i="26" a="1"/>
  <c r="UA1857" i="26"/>
  <c r="UA1858" i="26" a="1"/>
  <c r="UA1858" i="26" s="1"/>
  <c r="UA1859" i="26" a="1"/>
  <c r="UA1859" i="26" s="1"/>
  <c r="UA1860" i="26" a="1"/>
  <c r="UA1860" i="26" s="1"/>
  <c r="UA1861" i="26" a="1"/>
  <c r="UA1861" i="26"/>
  <c r="UA1862" i="26" a="1"/>
  <c r="UA1862" i="26" s="1"/>
  <c r="UA1863" i="26" a="1"/>
  <c r="UA1863" i="26"/>
  <c r="UA1864" i="26" a="1"/>
  <c r="UA1864" i="26" s="1"/>
  <c r="UA1865" i="26" a="1"/>
  <c r="UA1865" i="26" s="1"/>
  <c r="UA1866" i="26" a="1"/>
  <c r="UA1866" i="26" s="1"/>
  <c r="UA1867" i="26" a="1"/>
  <c r="UA1867" i="26" s="1"/>
  <c r="UA1868" i="26" a="1"/>
  <c r="UA1868" i="26" s="1"/>
  <c r="UA1869" i="26" a="1"/>
  <c r="UA1869" i="26" s="1"/>
  <c r="UA1870" i="26" a="1"/>
  <c r="UA1870" i="26" s="1"/>
  <c r="UA1871" i="26" a="1"/>
  <c r="UA1871" i="26" s="1"/>
  <c r="UA1872" i="26" a="1"/>
  <c r="UA1872" i="26" s="1"/>
  <c r="UA1873" i="26" a="1"/>
  <c r="UA1873" i="26" s="1"/>
  <c r="UA1874" i="26" a="1"/>
  <c r="UA1874" i="26" s="1"/>
  <c r="UA1875" i="26" a="1"/>
  <c r="UA1875" i="26" s="1"/>
  <c r="UA1876" i="26" a="1"/>
  <c r="UA1876" i="26" s="1"/>
  <c r="UA1877" i="26" a="1"/>
  <c r="UA1877" i="26"/>
  <c r="UA1878" i="26" a="1"/>
  <c r="UA1878" i="26" s="1"/>
  <c r="UA1879" i="26" a="1"/>
  <c r="UA1879" i="26" s="1"/>
  <c r="UA1880" i="26" a="1"/>
  <c r="UA1880" i="26" s="1"/>
  <c r="UA1881" i="26" a="1"/>
  <c r="UA1881" i="26" s="1"/>
  <c r="UA1882" i="26" a="1"/>
  <c r="UA1882" i="26" s="1"/>
  <c r="UA1883" i="26" a="1"/>
  <c r="UA1883" i="26" s="1"/>
  <c r="UA1884" i="26" a="1"/>
  <c r="UA1884" i="26" s="1"/>
  <c r="UA1885" i="26" a="1"/>
  <c r="UA1885" i="26" s="1"/>
  <c r="UA1886" i="26" a="1"/>
  <c r="UA1886" i="26" s="1"/>
  <c r="UA1887" i="26" a="1"/>
  <c r="UA1887" i="26" s="1"/>
  <c r="UA1888" i="26" a="1"/>
  <c r="UA1888" i="26" s="1"/>
  <c r="UA1889" i="26" a="1"/>
  <c r="UA1889" i="26" s="1"/>
  <c r="UA1890" i="26" a="1"/>
  <c r="UA1890" i="26" s="1"/>
  <c r="UA1891" i="26" a="1"/>
  <c r="UA1891" i="26" s="1"/>
  <c r="UA1892" i="26" a="1"/>
  <c r="UA1892" i="26" s="1"/>
  <c r="UA1893" i="26" a="1"/>
  <c r="UA1893" i="26" s="1"/>
  <c r="UA1894" i="26" a="1"/>
  <c r="UA1894" i="26" s="1"/>
  <c r="UA1895" i="26" a="1"/>
  <c r="UA1895" i="26" s="1"/>
  <c r="UA1896" i="26" a="1"/>
  <c r="UA1896" i="26" s="1"/>
  <c r="UA1897" i="26" a="1"/>
  <c r="UA1897" i="26" s="1"/>
  <c r="UA1898" i="26" a="1"/>
  <c r="UA1898" i="26" s="1"/>
  <c r="UA1899" i="26" a="1"/>
  <c r="UA1899" i="26" s="1"/>
  <c r="UA1900" i="26" a="1"/>
  <c r="UA1900" i="26" s="1"/>
  <c r="UA1901" i="26" a="1"/>
  <c r="UA1901" i="26" s="1"/>
  <c r="UA1902" i="26" a="1"/>
  <c r="UA1902" i="26" s="1"/>
  <c r="UA1903" i="26" a="1"/>
  <c r="UA1903" i="26" s="1"/>
  <c r="UA1904" i="26" a="1"/>
  <c r="UA1904" i="26" s="1"/>
  <c r="UA1905" i="26" a="1"/>
  <c r="UA1905" i="26" s="1"/>
  <c r="UA1906" i="26" a="1"/>
  <c r="UA1906" i="26" s="1"/>
  <c r="UA1907" i="26" a="1"/>
  <c r="UA1907" i="26" s="1"/>
  <c r="UA1908" i="26" a="1"/>
  <c r="UA1908" i="26" s="1"/>
  <c r="UA1909" i="26" a="1"/>
  <c r="UA1909" i="26" s="1"/>
  <c r="UA1910" i="26" a="1"/>
  <c r="UA1910" i="26" s="1"/>
  <c r="UA1911" i="26" a="1"/>
  <c r="UA1911" i="26" s="1"/>
  <c r="UA1912" i="26" a="1"/>
  <c r="UA1912" i="26" s="1"/>
  <c r="UA1913" i="26" a="1"/>
  <c r="UA1913" i="26" s="1"/>
  <c r="UA1914" i="26" a="1"/>
  <c r="UA1914" i="26" s="1"/>
  <c r="UA1915" i="26" a="1"/>
  <c r="UA1915" i="26" s="1"/>
  <c r="UA1916" i="26" a="1"/>
  <c r="UA1916" i="26" s="1"/>
  <c r="UA1917" i="26" a="1"/>
  <c r="UA1917" i="26" s="1"/>
  <c r="UA1918" i="26" a="1"/>
  <c r="UA1918" i="26" s="1"/>
  <c r="UA1919" i="26" a="1"/>
  <c r="UA1919" i="26"/>
  <c r="UA1920" i="26" a="1"/>
  <c r="UA1920" i="26" s="1"/>
  <c r="UA1921" i="26" a="1"/>
  <c r="UA1921" i="26" s="1"/>
  <c r="UA1922" i="26" a="1"/>
  <c r="UA1922" i="26" s="1"/>
  <c r="UA1923" i="26" a="1"/>
  <c r="UA1923" i="26" s="1"/>
  <c r="UA1924" i="26" a="1"/>
  <c r="UA1924" i="26" s="1"/>
  <c r="UA1925" i="26" a="1"/>
  <c r="UA1925" i="26" s="1"/>
  <c r="UA1926" i="26" a="1"/>
  <c r="UA1926" i="26" s="1"/>
  <c r="UA1927" i="26" a="1"/>
  <c r="UA1927" i="26"/>
  <c r="UA1928" i="26" a="1"/>
  <c r="UA1928" i="26" s="1"/>
  <c r="UA1929" i="26" a="1"/>
  <c r="UA1929" i="26" s="1"/>
  <c r="UA1930" i="26" a="1"/>
  <c r="UA1930" i="26" s="1"/>
  <c r="UA1931" i="26" a="1"/>
  <c r="UA1931" i="26" s="1"/>
  <c r="UA1932" i="26" a="1"/>
  <c r="UA1932" i="26" s="1"/>
  <c r="UA1933" i="26" a="1"/>
  <c r="UA1933" i="26" s="1"/>
  <c r="UA1934" i="26" a="1"/>
  <c r="UA1934" i="26" s="1"/>
  <c r="UA1935" i="26" a="1"/>
  <c r="UA1935" i="26" s="1"/>
  <c r="UA1936" i="26" a="1"/>
  <c r="UA1936" i="26" s="1"/>
  <c r="UA1937" i="26" a="1"/>
  <c r="UA1937" i="26"/>
  <c r="UA1938" i="26" a="1"/>
  <c r="UA1938" i="26" s="1"/>
  <c r="UA1939" i="26" a="1"/>
  <c r="UA1939" i="26" s="1"/>
  <c r="UA1940" i="26" a="1"/>
  <c r="UA1940" i="26" s="1"/>
  <c r="UA1941" i="26" a="1"/>
  <c r="UA1941" i="26" s="1"/>
  <c r="UA1942" i="26" a="1"/>
  <c r="UA1942" i="26" s="1"/>
  <c r="UA1943" i="26" a="1"/>
  <c r="UA1943" i="26"/>
  <c r="UA1944" i="26" a="1"/>
  <c r="UA1944" i="26" s="1"/>
  <c r="UA1945" i="26" a="1"/>
  <c r="UA1945" i="26" s="1"/>
  <c r="UA1946" i="26" a="1"/>
  <c r="UA1946" i="26" s="1"/>
  <c r="UA1947" i="26" a="1"/>
  <c r="UA1947" i="26" s="1"/>
  <c r="UA1948" i="26" a="1"/>
  <c r="UA1948" i="26" s="1"/>
  <c r="UA1949" i="26" a="1"/>
  <c r="UA1949" i="26" s="1"/>
  <c r="UA1950" i="26" a="1"/>
  <c r="UA1950" i="26" s="1"/>
  <c r="UA1951" i="26" a="1"/>
  <c r="UA1951" i="26"/>
  <c r="UA1952" i="26" a="1"/>
  <c r="UA1952" i="26" s="1"/>
  <c r="UA1953" i="26" a="1"/>
  <c r="UA1953" i="26"/>
  <c r="UA1954" i="26" a="1"/>
  <c r="UA1954" i="26" s="1"/>
  <c r="UA1955" i="26" a="1"/>
  <c r="UA1955" i="26" s="1"/>
  <c r="UA1956" i="26" a="1"/>
  <c r="UA1956" i="26" s="1"/>
  <c r="UA1957" i="26" a="1"/>
  <c r="UA1957" i="26" s="1"/>
  <c r="UA1958" i="26" a="1"/>
  <c r="UA1958" i="26" s="1"/>
  <c r="UA1959" i="26" a="1"/>
  <c r="UA1959" i="26" s="1"/>
  <c r="UA1960" i="26" a="1"/>
  <c r="UA1960" i="26" s="1"/>
  <c r="UA1961" i="26" a="1"/>
  <c r="UA1961" i="26" s="1"/>
  <c r="UA1962" i="26" a="1"/>
  <c r="UA1962" i="26" s="1"/>
  <c r="UA1963" i="26" a="1"/>
  <c r="UA1963" i="26" s="1"/>
  <c r="UA1964" i="26" a="1"/>
  <c r="UA1964" i="26" s="1"/>
  <c r="UA1965" i="26" a="1"/>
  <c r="UA1965" i="26" s="1"/>
  <c r="UA1966" i="26" a="1"/>
  <c r="UA1966" i="26" s="1"/>
  <c r="UA1967" i="26" a="1"/>
  <c r="UA1967" i="26"/>
  <c r="UA1968" i="26" a="1"/>
  <c r="UA1968" i="26" s="1"/>
  <c r="UA1969" i="26" a="1"/>
  <c r="UA1969" i="26" s="1"/>
  <c r="UA1970" i="26" a="1"/>
  <c r="UA1970" i="26" s="1"/>
  <c r="UA1971" i="26" a="1"/>
  <c r="UA1971" i="26" s="1"/>
  <c r="UA1972" i="26" a="1"/>
  <c r="UA1972" i="26" s="1"/>
  <c r="UA1973" i="26" a="1"/>
  <c r="UA1973" i="26" s="1"/>
  <c r="UA1974" i="26" a="1"/>
  <c r="UA1974" i="26" s="1"/>
  <c r="UA1975" i="26" a="1"/>
  <c r="UA1975" i="26" s="1"/>
  <c r="UA1976" i="26" a="1"/>
  <c r="UA1976" i="26" s="1"/>
  <c r="UA1977" i="26" a="1"/>
  <c r="UA1977" i="26" s="1"/>
  <c r="UA1978" i="26" a="1"/>
  <c r="UA1978" i="26" s="1"/>
  <c r="UA1979" i="26" a="1"/>
  <c r="UA1979" i="26" s="1"/>
  <c r="UA1980" i="26" a="1"/>
  <c r="UA1980" i="26" s="1"/>
  <c r="UA1981" i="26" a="1"/>
  <c r="UA1981" i="26" s="1"/>
  <c r="UA1982" i="26" a="1"/>
  <c r="UA1982" i="26" s="1"/>
  <c r="UA1983" i="26" a="1"/>
  <c r="UA1983" i="26" s="1"/>
  <c r="UA1984" i="26" a="1"/>
  <c r="UA1984" i="26" s="1"/>
  <c r="UA1985" i="26" a="1"/>
  <c r="UA1985" i="26" s="1"/>
  <c r="UA1986" i="26" a="1"/>
  <c r="UA1986" i="26" s="1"/>
  <c r="UA1987" i="26" a="1"/>
  <c r="UA1987" i="26" s="1"/>
  <c r="UA1988" i="26" a="1"/>
  <c r="UA1988" i="26" s="1"/>
  <c r="UA1989" i="26" a="1"/>
  <c r="UA1989" i="26" s="1"/>
  <c r="UA1990" i="26" a="1"/>
  <c r="UA1990" i="26" s="1"/>
  <c r="UA1991" i="26" a="1"/>
  <c r="UA1991" i="26"/>
  <c r="UA1992" i="26" a="1"/>
  <c r="UA1992" i="26" s="1"/>
  <c r="UA1993" i="26" a="1"/>
  <c r="UA1993" i="26" s="1"/>
  <c r="UA1994" i="26" a="1"/>
  <c r="UA1994" i="26" s="1"/>
  <c r="UA1995" i="26" a="1"/>
  <c r="UA1995" i="26" s="1"/>
  <c r="UA1996" i="26" a="1"/>
  <c r="UA1996" i="26" s="1"/>
  <c r="UA1997" i="26" a="1"/>
  <c r="UA1997" i="26" s="1"/>
  <c r="UA1998" i="26" a="1"/>
  <c r="UA1998" i="26" s="1"/>
  <c r="UA1999" i="26" a="1"/>
  <c r="UA1999" i="26" s="1"/>
  <c r="UA2000" i="26" a="1"/>
  <c r="UA2000" i="26" s="1"/>
  <c r="UA2001" i="26" a="1"/>
  <c r="UA2001" i="26"/>
  <c r="UA2002" i="26" a="1"/>
  <c r="UA2002" i="26" s="1"/>
  <c r="UA2003" i="26" a="1"/>
  <c r="UA2003" i="26" s="1"/>
  <c r="UA2004" i="26" a="1"/>
  <c r="UA2004" i="26" s="1"/>
  <c r="UA2005" i="26" a="1"/>
  <c r="UA2005" i="26" s="1"/>
  <c r="UA2006" i="26" a="1"/>
  <c r="UA2006" i="26" s="1"/>
  <c r="UA2007" i="26" a="1"/>
  <c r="UA2007" i="26"/>
  <c r="UA2008" i="26" a="1"/>
  <c r="UA2008" i="26" s="1"/>
  <c r="UA2009" i="26" a="1"/>
  <c r="UA2009" i="26" s="1"/>
  <c r="UA2010" i="26" a="1"/>
  <c r="UA2010" i="26" s="1"/>
  <c r="UA2011" i="26" a="1"/>
  <c r="UA2011" i="26" s="1"/>
  <c r="UA2012" i="26" a="1"/>
  <c r="UA2012" i="26" s="1"/>
  <c r="UA2013" i="26" a="1"/>
  <c r="UA2013" i="26" s="1"/>
  <c r="UA2014" i="26" a="1"/>
  <c r="UA2014" i="26" s="1"/>
  <c r="UA2015" i="26" a="1"/>
  <c r="UA2015" i="26"/>
  <c r="UA2016" i="26" a="1"/>
  <c r="UA2016" i="26" s="1"/>
  <c r="UA2017" i="26" a="1"/>
  <c r="UA2017" i="26"/>
  <c r="UA2018" i="26" a="1"/>
  <c r="UA2018" i="26" s="1"/>
  <c r="UA2019" i="26" a="1"/>
  <c r="UA2019" i="26" s="1"/>
  <c r="UA2020" i="26" a="1"/>
  <c r="UA2020" i="26" s="1"/>
  <c r="UA2021" i="26" a="1"/>
  <c r="UA2021" i="26" s="1"/>
  <c r="UA2022" i="26" a="1"/>
  <c r="UA2022" i="26" s="1"/>
  <c r="UA2023" i="26" a="1"/>
  <c r="UA2023" i="26" s="1"/>
  <c r="UA2024" i="26" a="1"/>
  <c r="UA2024" i="26" s="1"/>
  <c r="UA2025" i="26" a="1"/>
  <c r="UA2025" i="26" s="1"/>
  <c r="UA2026" i="26" a="1"/>
  <c r="UA2026" i="26" s="1"/>
  <c r="UA2027" i="26" a="1"/>
  <c r="UA2027" i="26" s="1"/>
  <c r="UA2028" i="26" a="1"/>
  <c r="UA2028" i="26" s="1"/>
  <c r="UA2029" i="26" a="1"/>
  <c r="UA2029" i="26" s="1"/>
  <c r="UA2030" i="26" a="1"/>
  <c r="UA2030" i="26" s="1"/>
  <c r="UA2031" i="26" a="1"/>
  <c r="UA2031" i="26"/>
  <c r="UA2032" i="26" a="1"/>
  <c r="UA2032" i="26" s="1"/>
  <c r="UA2033" i="26" a="1"/>
  <c r="UA2033" i="26" s="1"/>
  <c r="UA2034" i="26" a="1"/>
  <c r="UA2034" i="26" s="1"/>
  <c r="UA2035" i="26" a="1"/>
  <c r="UA2035" i="26" s="1"/>
  <c r="UA2036" i="26" a="1"/>
  <c r="UA2036" i="26" s="1"/>
  <c r="UA2037" i="26" a="1"/>
  <c r="UA2037" i="26" s="1"/>
  <c r="UA2038" i="26" a="1"/>
  <c r="UA2038" i="26" s="1"/>
  <c r="UA2039" i="26" a="1"/>
  <c r="UA2039" i="26" s="1"/>
  <c r="UA2040" i="26" a="1"/>
  <c r="UA2040" i="26" s="1"/>
  <c r="UA2041" i="26" a="1"/>
  <c r="UA2041" i="26" s="1"/>
  <c r="UA2042" i="26" a="1"/>
  <c r="UA2042" i="26" s="1"/>
  <c r="UA2043" i="26" a="1"/>
  <c r="UA2043" i="26" s="1"/>
  <c r="UA2044" i="26" a="1"/>
  <c r="UA2044" i="26" s="1"/>
  <c r="UA2045" i="26" a="1"/>
  <c r="UA2045" i="26" s="1"/>
  <c r="UA2046" i="26" a="1"/>
  <c r="UA2046" i="26" s="1"/>
  <c r="UA2047" i="26" a="1"/>
  <c r="UA2047" i="26" s="1"/>
  <c r="UA2048" i="26" a="1"/>
  <c r="UA2048" i="26" s="1"/>
  <c r="UA2049" i="26" a="1"/>
  <c r="UA2049" i="26" s="1"/>
  <c r="UA2050" i="26" a="1"/>
  <c r="UA2050" i="26" s="1"/>
  <c r="UA2051" i="26" a="1"/>
  <c r="UA2051" i="26" s="1"/>
  <c r="UA2052" i="26" a="1"/>
  <c r="UA2052" i="26" s="1"/>
  <c r="UA2053" i="26" a="1"/>
  <c r="UA2053" i="26" s="1"/>
  <c r="UA2054" i="26" a="1"/>
  <c r="UA2054" i="26" s="1"/>
  <c r="UA2055" i="26" a="1"/>
  <c r="UA2055" i="26"/>
  <c r="UA2056" i="26" a="1"/>
  <c r="UA2056" i="26" s="1"/>
  <c r="UA2057" i="26" a="1"/>
  <c r="UA2057" i="26" s="1"/>
  <c r="UA2058" i="26" a="1"/>
  <c r="UA2058" i="26" s="1"/>
  <c r="UA2059" i="26" a="1"/>
  <c r="UA2059" i="26" s="1"/>
  <c r="UA2060" i="26" a="1"/>
  <c r="UA2060" i="26" s="1"/>
  <c r="UA2061" i="26" a="1"/>
  <c r="UA2061" i="26" s="1"/>
  <c r="UA2062" i="26" a="1"/>
  <c r="UA2062" i="26" s="1"/>
  <c r="UA2063" i="26" a="1"/>
  <c r="UA2063" i="26" s="1"/>
  <c r="UA2064" i="26" a="1"/>
  <c r="UA2064" i="26" s="1"/>
  <c r="UA2065" i="26" a="1"/>
  <c r="UA2065" i="26"/>
  <c r="UA2066" i="26" a="1"/>
  <c r="UA2066" i="26" s="1"/>
  <c r="UA2067" i="26" a="1"/>
  <c r="UA2067" i="26" s="1"/>
  <c r="UA2068" i="26" a="1"/>
  <c r="UA2068" i="26" s="1"/>
  <c r="UA2069" i="26" a="1"/>
  <c r="UA2069" i="26" s="1"/>
  <c r="UA2070" i="26" a="1"/>
  <c r="UA2070" i="26" s="1"/>
  <c r="UA2071" i="26" a="1"/>
  <c r="UA2071" i="26"/>
  <c r="UA2072" i="26" a="1"/>
  <c r="UA2072" i="26" s="1"/>
  <c r="UA2073" i="26" a="1"/>
  <c r="UA2073" i="26" s="1"/>
  <c r="UA2074" i="26" a="1"/>
  <c r="UA2074" i="26" s="1"/>
  <c r="UA2075" i="26" a="1"/>
  <c r="UA2075" i="26" s="1"/>
  <c r="UA2076" i="26" a="1"/>
  <c r="UA2076" i="26" s="1"/>
  <c r="UA2077" i="26" a="1"/>
  <c r="UA2077" i="26" s="1"/>
  <c r="UA2078" i="26" a="1"/>
  <c r="UA2078" i="26" s="1"/>
  <c r="UA2079" i="26" a="1"/>
  <c r="UA2079" i="26"/>
  <c r="UA2080" i="26" a="1"/>
  <c r="UA2080" i="26" s="1"/>
  <c r="UA2081" i="26" a="1"/>
  <c r="UA2081" i="26"/>
  <c r="UA2082" i="26" a="1"/>
  <c r="UA2082" i="26" s="1"/>
  <c r="UA2083" i="26" a="1"/>
  <c r="UA2083" i="26"/>
  <c r="UA2084" i="26" a="1"/>
  <c r="UA2084" i="26" s="1"/>
  <c r="UA2085" i="26" a="1"/>
  <c r="UA2085" i="26" s="1"/>
  <c r="UA2086" i="26" a="1"/>
  <c r="UA2086" i="26" s="1"/>
  <c r="UA2087" i="26" a="1"/>
  <c r="UA2087" i="26" s="1"/>
  <c r="UA2088" i="26" a="1"/>
  <c r="UA2088" i="26" s="1"/>
  <c r="UA2089" i="26" a="1"/>
  <c r="UA2089" i="26" s="1"/>
  <c r="UA2090" i="26" a="1"/>
  <c r="UA2090" i="26" s="1"/>
  <c r="UA2091" i="26" a="1"/>
  <c r="UA2091" i="26" s="1"/>
  <c r="UA2092" i="26" a="1"/>
  <c r="UA2092" i="26" s="1"/>
  <c r="UA2093" i="26" a="1"/>
  <c r="UA2093" i="26" s="1"/>
  <c r="UA2094" i="26" a="1"/>
  <c r="UA2094" i="26" s="1"/>
  <c r="UA2095" i="26" a="1"/>
  <c r="UA2095" i="26" s="1"/>
  <c r="UA2096" i="26" a="1"/>
  <c r="UA2096" i="26"/>
  <c r="UA2097" i="26" a="1"/>
  <c r="UA2097" i="26" s="1"/>
  <c r="UA2098" i="26" a="1"/>
  <c r="UA2098" i="26" s="1"/>
  <c r="UA2099" i="26" a="1"/>
  <c r="UA2099" i="26" s="1"/>
  <c r="UA2100" i="26" a="1"/>
  <c r="UA2100" i="26" s="1"/>
  <c r="UA2101" i="26" a="1"/>
  <c r="UA2101" i="26" s="1"/>
  <c r="UA2102" i="26" a="1"/>
  <c r="UA2102" i="26" s="1"/>
  <c r="UA2103" i="26" a="1"/>
  <c r="UA2103" i="26" s="1"/>
  <c r="UA2104" i="26" a="1"/>
  <c r="UA2104" i="26" s="1"/>
  <c r="UA2105" i="26" a="1"/>
  <c r="UA2105" i="26" s="1"/>
  <c r="UA2106" i="26" a="1"/>
  <c r="UA2106" i="26" s="1"/>
  <c r="UA2107" i="26" a="1"/>
  <c r="UA2107" i="26" s="1"/>
  <c r="UA2108" i="26" a="1"/>
  <c r="UA2108" i="26" s="1"/>
  <c r="UA2109" i="26" a="1"/>
  <c r="UA2109" i="26" s="1"/>
  <c r="UA2110" i="26" a="1"/>
  <c r="UA2110" i="26" s="1"/>
  <c r="UA2111" i="26" a="1"/>
  <c r="UA2111" i="26" s="1"/>
  <c r="UA2112" i="26" a="1"/>
  <c r="UA2112" i="26" s="1"/>
  <c r="UA2113" i="26" a="1"/>
  <c r="UA2113" i="26" s="1"/>
  <c r="UA2114" i="26" a="1"/>
  <c r="UA2114" i="26" s="1"/>
  <c r="UA2115" i="26" a="1"/>
  <c r="UA2115" i="26" s="1"/>
  <c r="UA2116" i="26" a="1"/>
  <c r="UA2116" i="26" s="1"/>
  <c r="UA2117" i="26" a="1"/>
  <c r="UA2117" i="26" s="1"/>
  <c r="UA2118" i="26" a="1"/>
  <c r="UA2118" i="26" s="1"/>
  <c r="UA2119" i="26" a="1"/>
  <c r="UA2119" i="26" s="1"/>
  <c r="UA2120" i="26" a="1"/>
  <c r="UA2120" i="26" s="1"/>
  <c r="UA2121" i="26" a="1"/>
  <c r="UA2121" i="26" s="1"/>
  <c r="UA2122" i="26" a="1"/>
  <c r="UA2122" i="26" s="1"/>
  <c r="UA2123" i="26" a="1"/>
  <c r="UA2123" i="26" s="1"/>
  <c r="UA2124" i="26" a="1"/>
  <c r="UA2124" i="26" s="1"/>
  <c r="UA2125" i="26" a="1"/>
  <c r="UA2125" i="26" s="1"/>
  <c r="UA2126" i="26" a="1"/>
  <c r="UA2126" i="26" s="1"/>
  <c r="UA2127" i="26" a="1"/>
  <c r="UA2127" i="26" s="1"/>
  <c r="UA2128" i="26" a="1"/>
  <c r="UA2128" i="26" s="1"/>
  <c r="UA2129" i="26" a="1"/>
  <c r="UA2129" i="26" s="1"/>
  <c r="UA2130" i="26" a="1"/>
  <c r="UA2130" i="26" s="1"/>
  <c r="UA2131" i="26" a="1"/>
  <c r="UA2131" i="26" s="1"/>
  <c r="UA2132" i="26" a="1"/>
  <c r="UA2132" i="26" s="1"/>
  <c r="UA2133" i="26" a="1"/>
  <c r="UA2133" i="26" s="1"/>
  <c r="UA2134" i="26" a="1"/>
  <c r="UA2134" i="26" s="1"/>
  <c r="UA2135" i="26" a="1"/>
  <c r="UA2135" i="26" s="1"/>
  <c r="UA2136" i="26" a="1"/>
  <c r="UA2136" i="26" s="1"/>
  <c r="UA2137" i="26" a="1"/>
  <c r="UA2137" i="26" s="1"/>
  <c r="UA2138" i="26" a="1"/>
  <c r="UA2138" i="26" s="1"/>
  <c r="UA2139" i="26" a="1"/>
  <c r="UA2139" i="26" s="1"/>
  <c r="UA2140" i="26" a="1"/>
  <c r="UA2140" i="26" s="1"/>
  <c r="UA2141" i="26" a="1"/>
  <c r="UA2141" i="26" s="1"/>
  <c r="UA2142" i="26" a="1"/>
  <c r="UA2142" i="26" s="1"/>
  <c r="UA2143" i="26" a="1"/>
  <c r="UA2143" i="26" s="1"/>
  <c r="UA2144" i="26" a="1"/>
  <c r="UA2144" i="26" s="1"/>
  <c r="UA2145" i="26" a="1"/>
  <c r="UA2145" i="26" s="1"/>
  <c r="UA2146" i="26" a="1"/>
  <c r="UA2146" i="26" s="1"/>
  <c r="UA2147" i="26" a="1"/>
  <c r="UA2147" i="26" s="1"/>
  <c r="UA2148" i="26" a="1"/>
  <c r="UA2148" i="26" s="1"/>
  <c r="UA2149" i="26" a="1"/>
  <c r="UA2149" i="26" s="1"/>
  <c r="UA2150" i="26" a="1"/>
  <c r="UA2150" i="26" s="1"/>
  <c r="UA2151" i="26" a="1"/>
  <c r="UA2151" i="26" s="1"/>
  <c r="UA2152" i="26" a="1"/>
  <c r="UA2152" i="26" s="1"/>
  <c r="UA2153" i="26" a="1"/>
  <c r="UA2153" i="26" s="1"/>
  <c r="UA2154" i="26" a="1"/>
  <c r="UA2154" i="26" s="1"/>
  <c r="UA2155" i="26" a="1"/>
  <c r="UA2155" i="26" s="1"/>
  <c r="UA2156" i="26" a="1"/>
  <c r="UA2156" i="26" s="1"/>
  <c r="UA2157" i="26" a="1"/>
  <c r="UA2157" i="26" s="1"/>
  <c r="UA2158" i="26" a="1"/>
  <c r="UA2158" i="26" s="1"/>
  <c r="UA2159" i="26" a="1"/>
  <c r="UA2159" i="26" s="1"/>
  <c r="UA2160" i="26" a="1"/>
  <c r="UA2160" i="26" s="1"/>
  <c r="UA2161" i="26" a="1"/>
  <c r="UA2161" i="26" s="1"/>
  <c r="UA2162" i="26" a="1"/>
  <c r="UA2162" i="26" s="1"/>
  <c r="UA2163" i="26" a="1"/>
  <c r="UA2163" i="26" s="1"/>
  <c r="UA2164" i="26" a="1"/>
  <c r="UA2164" i="26" s="1"/>
  <c r="UA2165" i="26" a="1"/>
  <c r="UA2165" i="26" s="1"/>
  <c r="UA2166" i="26" a="1"/>
  <c r="UA2166" i="26" s="1"/>
  <c r="UA2167" i="26" a="1"/>
  <c r="UA2167" i="26" s="1"/>
  <c r="UA2168" i="26" a="1"/>
  <c r="UA2168" i="26" s="1"/>
  <c r="UA2169" i="26" a="1"/>
  <c r="UA2169" i="26" s="1"/>
  <c r="UA2170" i="26" a="1"/>
  <c r="UA2170" i="26" s="1"/>
  <c r="UA2171" i="26" a="1"/>
  <c r="UA2171" i="26" s="1"/>
  <c r="UA2172" i="26" a="1"/>
  <c r="UA2172" i="26" s="1"/>
  <c r="UA2173" i="26" a="1"/>
  <c r="UA2173" i="26" s="1"/>
  <c r="UA2174" i="26" a="1"/>
  <c r="UA2174" i="26" s="1"/>
  <c r="UA2175" i="26" a="1"/>
  <c r="UA2175" i="26" s="1"/>
  <c r="UA2176" i="26" a="1"/>
  <c r="UA2176" i="26" s="1"/>
  <c r="UA2177" i="26" a="1"/>
  <c r="UA2177" i="26" s="1"/>
  <c r="UA2178" i="26" a="1"/>
  <c r="UA2178" i="26" s="1"/>
  <c r="UA2179" i="26" a="1"/>
  <c r="UA2179" i="26" s="1"/>
  <c r="UA2180" i="26" a="1"/>
  <c r="UA2180" i="26" s="1"/>
  <c r="UA2181" i="26" a="1"/>
  <c r="UA2181" i="26" s="1"/>
  <c r="UA2182" i="26" a="1"/>
  <c r="UA2182" i="26" s="1"/>
  <c r="UA2183" i="26" a="1"/>
  <c r="UA2183" i="26" s="1"/>
  <c r="UA2184" i="26" a="1"/>
  <c r="UA2184" i="26" s="1"/>
  <c r="UA2185" i="26" a="1"/>
  <c r="UA2185" i="26" s="1"/>
  <c r="UA2186" i="26" a="1"/>
  <c r="UA2186" i="26" s="1"/>
  <c r="UA2187" i="26" a="1"/>
  <c r="UA2187" i="26" s="1"/>
  <c r="UA2188" i="26" a="1"/>
  <c r="UA2188" i="26" s="1"/>
  <c r="UA2189" i="26" a="1"/>
  <c r="UA2189" i="26" s="1"/>
  <c r="UA2190" i="26" a="1"/>
  <c r="UA2190" i="26" s="1"/>
  <c r="UA2191" i="26" a="1"/>
  <c r="UA2191" i="26" s="1"/>
  <c r="UA2192" i="26" a="1"/>
  <c r="UA2192" i="26" s="1"/>
  <c r="UA2193" i="26" a="1"/>
  <c r="UA2193" i="26" s="1"/>
  <c r="UA2194" i="26" a="1"/>
  <c r="UA2194" i="26" s="1"/>
  <c r="UA2195" i="26" a="1"/>
  <c r="UA2195" i="26" s="1"/>
  <c r="UA2196" i="26" a="1"/>
  <c r="UA2196" i="26" s="1"/>
  <c r="UA2197" i="26" a="1"/>
  <c r="UA2197" i="26" s="1"/>
  <c r="UA2198" i="26" a="1"/>
  <c r="UA2198" i="26" s="1"/>
  <c r="UA2199" i="26" a="1"/>
  <c r="UA2199" i="26" s="1"/>
  <c r="UA2200" i="26" a="1"/>
  <c r="UA2200" i="26" s="1"/>
  <c r="UA2201" i="26" a="1"/>
  <c r="UA2201" i="26" s="1"/>
  <c r="UA2202" i="26" a="1"/>
  <c r="UA2202" i="26" s="1"/>
  <c r="UA2203" i="26" a="1"/>
  <c r="UA2203" i="26" s="1"/>
  <c r="UA2204" i="26" a="1"/>
  <c r="UA2204" i="26" s="1"/>
  <c r="UA2205" i="26" a="1"/>
  <c r="UA2205" i="26" s="1"/>
  <c r="UA2206" i="26" a="1"/>
  <c r="UA2206" i="26" s="1"/>
  <c r="UA2207" i="26" a="1"/>
  <c r="UA2207" i="26" s="1"/>
  <c r="UA2208" i="26" a="1"/>
  <c r="UA2208" i="26" s="1"/>
  <c r="UA2209" i="26" a="1"/>
  <c r="UA2209" i="26" s="1"/>
  <c r="UA2210" i="26" a="1"/>
  <c r="UA2210" i="26" s="1"/>
  <c r="UA2211" i="26" a="1"/>
  <c r="UA2211" i="26" s="1"/>
  <c r="UA2212" i="26" a="1"/>
  <c r="UA2212" i="26" s="1"/>
  <c r="UA2213" i="26" a="1"/>
  <c r="UA2213" i="26" s="1"/>
  <c r="UA2214" i="26" a="1"/>
  <c r="UA2214" i="26" s="1"/>
  <c r="UA2215" i="26" a="1"/>
  <c r="UA2215" i="26" s="1"/>
  <c r="UA2216" i="26" a="1"/>
  <c r="UA2216" i="26" s="1"/>
  <c r="UA2217" i="26" a="1"/>
  <c r="UA2217" i="26" s="1"/>
  <c r="UA2218" i="26" a="1"/>
  <c r="UA2218" i="26" s="1"/>
  <c r="UA2219" i="26" a="1"/>
  <c r="UA2219" i="26" s="1"/>
  <c r="UA2220" i="26" a="1"/>
  <c r="UA2220" i="26" s="1"/>
  <c r="UA2221" i="26" a="1"/>
  <c r="UA2221" i="26" s="1"/>
  <c r="UA2222" i="26" a="1"/>
  <c r="UA2222" i="26" s="1"/>
  <c r="UA2223" i="26" a="1"/>
  <c r="UA2223" i="26" s="1"/>
  <c r="UA2224" i="26" a="1"/>
  <c r="UA2224" i="26" s="1"/>
  <c r="UA2225" i="26" a="1"/>
  <c r="UA2225" i="26" s="1"/>
  <c r="UA2226" i="26" a="1"/>
  <c r="UA2226" i="26" s="1"/>
  <c r="UA2227" i="26" a="1"/>
  <c r="UA2227" i="26" s="1"/>
  <c r="UA2228" i="26" a="1"/>
  <c r="UA2228" i="26" s="1"/>
  <c r="UA2229" i="26" a="1"/>
  <c r="UA2229" i="26" s="1"/>
  <c r="UA2230" i="26" a="1"/>
  <c r="UA2230" i="26" s="1"/>
  <c r="UA2231" i="26" a="1"/>
  <c r="UA2231" i="26" s="1"/>
  <c r="UA2232" i="26" a="1"/>
  <c r="UA2232" i="26" s="1"/>
  <c r="UA2233" i="26" a="1"/>
  <c r="UA2233" i="26" s="1"/>
  <c r="UA2234" i="26" a="1"/>
  <c r="UA2234" i="26" s="1"/>
  <c r="UA2235" i="26" a="1"/>
  <c r="UA2235" i="26" s="1"/>
  <c r="UA2236" i="26" a="1"/>
  <c r="UA2236" i="26" s="1"/>
  <c r="UA2237" i="26" a="1"/>
  <c r="UA2237" i="26" s="1"/>
  <c r="UA2238" i="26" a="1"/>
  <c r="UA2238" i="26" s="1"/>
  <c r="UA2239" i="26" a="1"/>
  <c r="UA2239" i="26" s="1"/>
  <c r="UA2240" i="26" a="1"/>
  <c r="UA2240" i="26" s="1"/>
  <c r="UA2241" i="26" a="1"/>
  <c r="UA2241" i="26" s="1"/>
  <c r="UA2242" i="26" a="1"/>
  <c r="UA2242" i="26" s="1"/>
  <c r="UA2243" i="26" a="1"/>
  <c r="UA2243" i="26" s="1"/>
  <c r="UA2244" i="26" a="1"/>
  <c r="UA2244" i="26" s="1"/>
  <c r="UA2245" i="26" a="1"/>
  <c r="UA2245" i="26" s="1"/>
  <c r="UA2246" i="26" a="1"/>
  <c r="UA2246" i="26" s="1"/>
  <c r="UA2247" i="26" a="1"/>
  <c r="UA2247" i="26" s="1"/>
  <c r="UA2248" i="26" a="1"/>
  <c r="UA2248" i="26" s="1"/>
  <c r="UA2249" i="26" a="1"/>
  <c r="UA2249" i="26" s="1"/>
  <c r="UA2250" i="26" a="1"/>
  <c r="UA2250" i="26" s="1"/>
  <c r="UA2251" i="26" a="1"/>
  <c r="UA2251" i="26" s="1"/>
  <c r="UA2252" i="26" a="1"/>
  <c r="UA2252" i="26" s="1"/>
  <c r="UA2253" i="26" a="1"/>
  <c r="UA2253" i="26" s="1"/>
  <c r="UA2254" i="26" a="1"/>
  <c r="UA2254" i="26" s="1"/>
  <c r="UA2255" i="26" a="1"/>
  <c r="UA2255" i="26" s="1"/>
  <c r="UA2256" i="26" a="1"/>
  <c r="UA2256" i="26" s="1"/>
  <c r="UA2257" i="26" a="1"/>
  <c r="UA2257" i="26" s="1"/>
  <c r="UA2258" i="26" a="1"/>
  <c r="UA2258" i="26" s="1"/>
  <c r="UA2259" i="26" a="1"/>
  <c r="UA2259" i="26" s="1"/>
  <c r="UA2260" i="26" a="1"/>
  <c r="UA2260" i="26" s="1"/>
  <c r="UA2261" i="26" a="1"/>
  <c r="UA2261" i="26" s="1"/>
  <c r="UA2262" i="26" a="1"/>
  <c r="UA2262" i="26" s="1"/>
  <c r="UA2263" i="26" a="1"/>
  <c r="UA2263" i="26" s="1"/>
  <c r="UA2264" i="26" a="1"/>
  <c r="UA2264" i="26" s="1"/>
  <c r="UA2265" i="26" a="1"/>
  <c r="UA2265" i="26" s="1"/>
  <c r="UA2266" i="26" a="1"/>
  <c r="UA2266" i="26" s="1"/>
  <c r="UA2267" i="26" a="1"/>
  <c r="UA2267" i="26" s="1"/>
  <c r="UA2268" i="26" a="1"/>
  <c r="UA2268" i="26" s="1"/>
  <c r="UA2269" i="26" a="1"/>
  <c r="UA2269" i="26" s="1"/>
  <c r="UA2270" i="26" a="1"/>
  <c r="UA2270" i="26" s="1"/>
  <c r="UA2271" i="26" a="1"/>
  <c r="UA2271" i="26" s="1"/>
  <c r="UA2272" i="26" a="1"/>
  <c r="UA2272" i="26" s="1"/>
  <c r="UA2273" i="26" a="1"/>
  <c r="UA2273" i="26" s="1"/>
  <c r="UA2274" i="26" a="1"/>
  <c r="UA2274" i="26" s="1"/>
  <c r="UA2275" i="26" a="1"/>
  <c r="UA2275" i="26" s="1"/>
  <c r="UA2276" i="26" a="1"/>
  <c r="UA2276" i="26" s="1"/>
  <c r="UA2277" i="26" a="1"/>
  <c r="UA2277" i="26" s="1"/>
  <c r="UA2278" i="26" a="1"/>
  <c r="UA2278" i="26" s="1"/>
  <c r="UA2279" i="26" a="1"/>
  <c r="UA2279" i="26" s="1"/>
  <c r="UA2280" i="26" a="1"/>
  <c r="UA2280" i="26" s="1"/>
  <c r="UA2281" i="26" a="1"/>
  <c r="UA2281" i="26" s="1"/>
  <c r="UA2282" i="26" a="1"/>
  <c r="UA2282" i="26" s="1"/>
  <c r="UA2283" i="26" a="1"/>
  <c r="UA2283" i="26" s="1"/>
  <c r="UA2284" i="26" a="1"/>
  <c r="UA2284" i="26" s="1"/>
  <c r="UA2285" i="26" a="1"/>
  <c r="UA2285" i="26" s="1"/>
  <c r="UA2286" i="26" a="1"/>
  <c r="UA2286" i="26" s="1"/>
  <c r="UA2287" i="26" a="1"/>
  <c r="UA2287" i="26" s="1"/>
  <c r="UA2288" i="26" a="1"/>
  <c r="UA2288" i="26" s="1"/>
  <c r="UA2289" i="26" a="1"/>
  <c r="UA2289" i="26" s="1"/>
  <c r="UA2290" i="26" a="1"/>
  <c r="UA2290" i="26" s="1"/>
  <c r="UA2291" i="26" a="1"/>
  <c r="UA2291" i="26" s="1"/>
  <c r="UA2292" i="26" a="1"/>
  <c r="UA2292" i="26" s="1"/>
  <c r="UA2293" i="26" a="1"/>
  <c r="UA2293" i="26" s="1"/>
  <c r="UA2294" i="26" a="1"/>
  <c r="UA2294" i="26" s="1"/>
  <c r="UA2295" i="26" a="1"/>
  <c r="UA2295" i="26" s="1"/>
  <c r="UA2296" i="26" a="1"/>
  <c r="UA2296" i="26" s="1"/>
  <c r="UA2297" i="26" a="1"/>
  <c r="UA2297" i="26" s="1"/>
  <c r="UA2298" i="26" a="1"/>
  <c r="UA2298" i="26" s="1"/>
  <c r="UA2299" i="26" a="1"/>
  <c r="UA2299" i="26" s="1"/>
  <c r="UA2300" i="26" a="1"/>
  <c r="UA2300" i="26" s="1"/>
  <c r="UA2301" i="26" a="1"/>
  <c r="UA2301" i="26" s="1"/>
  <c r="UA2302" i="26" a="1"/>
  <c r="UA2302" i="26" s="1"/>
  <c r="UA2303" i="26" a="1"/>
  <c r="UA2303" i="26" s="1"/>
  <c r="UA2304" i="26" a="1"/>
  <c r="UA2304" i="26" s="1"/>
  <c r="UA2305" i="26" a="1"/>
  <c r="UA2305" i="26" s="1"/>
  <c r="UA2306" i="26" a="1"/>
  <c r="UA2306" i="26" s="1"/>
  <c r="UA2307" i="26" a="1"/>
  <c r="UA2307" i="26" s="1"/>
  <c r="UA2308" i="26" a="1"/>
  <c r="UA2308" i="26" s="1"/>
  <c r="UA2309" i="26" a="1"/>
  <c r="UA2309" i="26" s="1"/>
  <c r="UA2310" i="26" a="1"/>
  <c r="UA2310" i="26" s="1"/>
  <c r="UA2311" i="26" a="1"/>
  <c r="UA2311" i="26" s="1"/>
  <c r="UA2312" i="26" a="1"/>
  <c r="UA2312" i="26" s="1"/>
  <c r="UA2313" i="26" a="1"/>
  <c r="UA2313" i="26" s="1"/>
  <c r="UA2314" i="26" a="1"/>
  <c r="UA2314" i="26" s="1"/>
  <c r="UA2315" i="26" a="1"/>
  <c r="UA2315" i="26" s="1"/>
  <c r="UA2316" i="26" a="1"/>
  <c r="UA2316" i="26" s="1"/>
  <c r="UA2317" i="26" a="1"/>
  <c r="UA2317" i="26" s="1"/>
  <c r="UA2318" i="26" a="1"/>
  <c r="UA2318" i="26" s="1"/>
  <c r="UA2319" i="26" a="1"/>
  <c r="UA2319" i="26" s="1"/>
  <c r="UA2320" i="26" a="1"/>
  <c r="UA2320" i="26" s="1"/>
  <c r="UA2321" i="26" a="1"/>
  <c r="UA2321" i="26" s="1"/>
  <c r="UA2322" i="26" a="1"/>
  <c r="UA2322" i="26" s="1"/>
  <c r="UA2323" i="26" a="1"/>
  <c r="UA2323" i="26" s="1"/>
  <c r="UA2324" i="26" a="1"/>
  <c r="UA2324" i="26" s="1"/>
  <c r="UA2325" i="26" a="1"/>
  <c r="UA2325" i="26" s="1"/>
  <c r="UA2326" i="26" a="1"/>
  <c r="UA2326" i="26" s="1"/>
  <c r="UA2327" i="26" a="1"/>
  <c r="UA2327" i="26" s="1"/>
  <c r="UA2328" i="26" a="1"/>
  <c r="UA2328" i="26" s="1"/>
  <c r="UA2329" i="26" a="1"/>
  <c r="UA2329" i="26" s="1"/>
  <c r="UA2330" i="26" a="1"/>
  <c r="UA2330" i="26" s="1"/>
  <c r="UA2331" i="26" a="1"/>
  <c r="UA2331" i="26" s="1"/>
  <c r="UA2332" i="26" a="1"/>
  <c r="UA2332" i="26" s="1"/>
  <c r="UA2333" i="26" a="1"/>
  <c r="UA2333" i="26" s="1"/>
  <c r="UA2334" i="26" a="1"/>
  <c r="UA2334" i="26" s="1"/>
  <c r="UA2335" i="26" a="1"/>
  <c r="UA2335" i="26" s="1"/>
  <c r="UA2336" i="26" a="1"/>
  <c r="UA2336" i="26" s="1"/>
  <c r="UA2337" i="26" a="1"/>
  <c r="UA2337" i="26" s="1"/>
  <c r="UA2338" i="26" a="1"/>
  <c r="UA2338" i="26" s="1"/>
  <c r="UA2339" i="26" a="1"/>
  <c r="UA2339" i="26" s="1"/>
  <c r="UA2340" i="26" a="1"/>
  <c r="UA2340" i="26" s="1"/>
  <c r="UA2341" i="26" a="1"/>
  <c r="UA2341" i="26" s="1"/>
  <c r="UA2342" i="26" a="1"/>
  <c r="UA2342" i="26" s="1"/>
  <c r="UA2343" i="26" a="1"/>
  <c r="UA2343" i="26" s="1"/>
  <c r="UA2344" i="26" a="1"/>
  <c r="UA2344" i="26" s="1"/>
  <c r="UA2345" i="26" a="1"/>
  <c r="UA2345" i="26" s="1"/>
  <c r="UA2346" i="26" a="1"/>
  <c r="UA2346" i="26" s="1"/>
  <c r="UA2347" i="26" a="1"/>
  <c r="UA2347" i="26" s="1"/>
  <c r="UA2348" i="26" a="1"/>
  <c r="UA2348" i="26" s="1"/>
  <c r="UA2349" i="26" a="1"/>
  <c r="UA2349" i="26" s="1"/>
  <c r="UA2350" i="26" a="1"/>
  <c r="UA2350" i="26" s="1"/>
  <c r="UA2351" i="26" a="1"/>
  <c r="UA2351" i="26" s="1"/>
  <c r="UA2352" i="26" a="1"/>
  <c r="UA2352" i="26" s="1"/>
  <c r="UA2353" i="26" a="1"/>
  <c r="UA2353" i="26" s="1"/>
  <c r="UA2354" i="26" a="1"/>
  <c r="UA2354" i="26" s="1"/>
  <c r="UA2355" i="26" a="1"/>
  <c r="UA2355" i="26" s="1"/>
  <c r="UA2356" i="26" a="1"/>
  <c r="UA2356" i="26" s="1"/>
  <c r="UA2357" i="26" a="1"/>
  <c r="UA2357" i="26" s="1"/>
  <c r="UA2358" i="26" a="1"/>
  <c r="UA2358" i="26" s="1"/>
  <c r="UA2359" i="26" a="1"/>
  <c r="UA2359" i="26" s="1"/>
  <c r="UA2360" i="26" a="1"/>
  <c r="UA2360" i="26" s="1"/>
  <c r="UA2361" i="26" a="1"/>
  <c r="UA2361" i="26" s="1"/>
  <c r="UA2362" i="26" a="1"/>
  <c r="UA2362" i="26" s="1"/>
  <c r="UA2363" i="26" a="1"/>
  <c r="UA2363" i="26" s="1"/>
  <c r="UA2364" i="26" a="1"/>
  <c r="UA2364" i="26" s="1"/>
  <c r="UA2365" i="26" a="1"/>
  <c r="UA2365" i="26" s="1"/>
  <c r="UA2366" i="26" a="1"/>
  <c r="UA2366" i="26" s="1"/>
  <c r="UA2367" i="26" a="1"/>
  <c r="UA2367" i="26" s="1"/>
  <c r="UA2368" i="26" a="1"/>
  <c r="UA2368" i="26" s="1"/>
  <c r="UA2369" i="26" a="1"/>
  <c r="UA2369" i="26" s="1"/>
  <c r="UA2370" i="26" a="1"/>
  <c r="UA2370" i="26" s="1"/>
  <c r="UA2371" i="26" a="1"/>
  <c r="UA2371" i="26" s="1"/>
  <c r="UA2372" i="26" a="1"/>
  <c r="UA2372" i="26" s="1"/>
  <c r="UA2373" i="26" a="1"/>
  <c r="UA2373" i="26" s="1"/>
  <c r="UA2374" i="26" a="1"/>
  <c r="UA2374" i="26" s="1"/>
  <c r="UA2375" i="26" a="1"/>
  <c r="UA2375" i="26" s="1"/>
  <c r="UA2376" i="26" a="1"/>
  <c r="UA2376" i="26" s="1"/>
  <c r="UA2377" i="26" a="1"/>
  <c r="UA2377" i="26" s="1"/>
  <c r="UA2378" i="26" a="1"/>
  <c r="UA2378" i="26" s="1"/>
  <c r="UA2379" i="26" a="1"/>
  <c r="UA2379" i="26" s="1"/>
  <c r="UA2380" i="26" a="1"/>
  <c r="UA2380" i="26" s="1"/>
  <c r="UA2381" i="26" a="1"/>
  <c r="UA2381" i="26" s="1"/>
  <c r="UA2382" i="26" a="1"/>
  <c r="UA2382" i="26" s="1"/>
  <c r="UA2383" i="26" a="1"/>
  <c r="UA2383" i="26" s="1"/>
  <c r="UA2384" i="26" a="1"/>
  <c r="UA2384" i="26" s="1"/>
  <c r="UA2385" i="26" a="1"/>
  <c r="UA2385" i="26" s="1"/>
  <c r="UA2386" i="26" a="1"/>
  <c r="UA2386" i="26" s="1"/>
  <c r="UA2387" i="26" a="1"/>
  <c r="UA2387" i="26" s="1"/>
  <c r="UA2388" i="26" a="1"/>
  <c r="UA2388" i="26" s="1"/>
  <c r="UA2389" i="26" a="1"/>
  <c r="UA2389" i="26" s="1"/>
  <c r="UA2390" i="26" a="1"/>
  <c r="UA2390" i="26" s="1"/>
  <c r="UA2391" i="26" a="1"/>
  <c r="UA2391" i="26" s="1"/>
  <c r="UA2392" i="26" a="1"/>
  <c r="UA2392" i="26" s="1"/>
  <c r="UA2393" i="26" a="1"/>
  <c r="UA2393" i="26" s="1"/>
  <c r="UA2394" i="26" a="1"/>
  <c r="UA2394" i="26" s="1"/>
  <c r="UA2395" i="26" a="1"/>
  <c r="UA2395" i="26" s="1"/>
  <c r="UA2396" i="26" a="1"/>
  <c r="UA2396" i="26" s="1"/>
  <c r="UA2397" i="26" a="1"/>
  <c r="UA2397" i="26" s="1"/>
  <c r="UA2398" i="26" a="1"/>
  <c r="UA2398" i="26" s="1"/>
  <c r="UA2399" i="26" a="1"/>
  <c r="UA2399" i="26" s="1"/>
  <c r="UA2400" i="26" a="1"/>
  <c r="UA2400" i="26" s="1"/>
  <c r="UA2401" i="26" a="1"/>
  <c r="UA2401" i="26" s="1"/>
  <c r="UA2402" i="26" a="1"/>
  <c r="UA2402" i="26" s="1"/>
  <c r="UA2403" i="26" a="1"/>
  <c r="UA2403" i="26" s="1"/>
  <c r="UA2404" i="26" a="1"/>
  <c r="UA2404" i="26" s="1"/>
  <c r="UA2405" i="26" a="1"/>
  <c r="UA2405" i="26" s="1"/>
  <c r="UA2406" i="26" a="1"/>
  <c r="UA2406" i="26" s="1"/>
  <c r="UA2407" i="26" a="1"/>
  <c r="UA2407" i="26" s="1"/>
  <c r="UA2408" i="26" a="1"/>
  <c r="UA2408" i="26" s="1"/>
  <c r="UA2409" i="26" a="1"/>
  <c r="UA2409" i="26" s="1"/>
  <c r="UA2410" i="26" a="1"/>
  <c r="UA2410" i="26" s="1"/>
  <c r="UA2411" i="26" a="1"/>
  <c r="UA2411" i="26" s="1"/>
  <c r="UA2412" i="26" a="1"/>
  <c r="UA2412" i="26" s="1"/>
  <c r="UA2413" i="26" a="1"/>
  <c r="UA2413" i="26" s="1"/>
  <c r="UA2414" i="26" a="1"/>
  <c r="UA2414" i="26" s="1"/>
  <c r="UA2415" i="26" a="1"/>
  <c r="UA2415" i="26" s="1"/>
  <c r="UA2416" i="26" a="1"/>
  <c r="UA2416" i="26" s="1"/>
  <c r="UA2417" i="26" a="1"/>
  <c r="UA2417" i="26" s="1"/>
  <c r="UA2418" i="26" a="1"/>
  <c r="UA2418" i="26" s="1"/>
  <c r="UA2419" i="26" a="1"/>
  <c r="UA2419" i="26" s="1"/>
  <c r="UA2420" i="26" a="1"/>
  <c r="UA2420" i="26" s="1"/>
  <c r="UA2421" i="26" a="1"/>
  <c r="UA2421" i="26" s="1"/>
  <c r="UA2422" i="26" a="1"/>
  <c r="UA2422" i="26" s="1"/>
  <c r="UA2423" i="26" a="1"/>
  <c r="UA2423" i="26" s="1"/>
  <c r="UA2424" i="26" a="1"/>
  <c r="UA2424" i="26" s="1"/>
  <c r="UA2425" i="26" a="1"/>
  <c r="UA2425" i="26" s="1"/>
  <c r="UA2426" i="26" a="1"/>
  <c r="UA2426" i="26" s="1"/>
  <c r="UA2427" i="26" a="1"/>
  <c r="UA2427" i="26" s="1"/>
  <c r="UA2428" i="26" a="1"/>
  <c r="UA2428" i="26" s="1"/>
  <c r="UA2429" i="26" a="1"/>
  <c r="UA2429" i="26" s="1"/>
  <c r="UA2430" i="26" a="1"/>
  <c r="UA2430" i="26" s="1"/>
  <c r="UA2431" i="26" a="1"/>
  <c r="UA2431" i="26" s="1"/>
  <c r="UA2432" i="26" a="1"/>
  <c r="UA2432" i="26" s="1"/>
  <c r="UA2433" i="26" a="1"/>
  <c r="UA2433" i="26" s="1"/>
  <c r="UA2434" i="26" a="1"/>
  <c r="UA2434" i="26" s="1"/>
  <c r="UA2435" i="26" a="1"/>
  <c r="UA2435" i="26" s="1"/>
  <c r="UA2436" i="26" a="1"/>
  <c r="UA2436" i="26" s="1"/>
  <c r="UA2437" i="26" a="1"/>
  <c r="UA2437" i="26" s="1"/>
  <c r="UA2438" i="26" a="1"/>
  <c r="UA2438" i="26" s="1"/>
  <c r="UA2439" i="26" a="1"/>
  <c r="UA2439" i="26" s="1"/>
  <c r="UA2440" i="26" a="1"/>
  <c r="UA2440" i="26" s="1"/>
  <c r="UA2441" i="26" a="1"/>
  <c r="UA2441" i="26" s="1"/>
  <c r="UA2442" i="26" a="1"/>
  <c r="UA2442" i="26" s="1"/>
  <c r="UA2443" i="26" a="1"/>
  <c r="UA2443" i="26" s="1"/>
  <c r="UA2444" i="26" a="1"/>
  <c r="UA2444" i="26" s="1"/>
  <c r="UA2445" i="26" a="1"/>
  <c r="UA2445" i="26" s="1"/>
  <c r="UA2446" i="26" a="1"/>
  <c r="UA2446" i="26" s="1"/>
  <c r="UA2447" i="26" a="1"/>
  <c r="UA2447" i="26" s="1"/>
  <c r="UA2448" i="26" a="1"/>
  <c r="UA2448" i="26" s="1"/>
  <c r="UA2449" i="26" a="1"/>
  <c r="UA2449" i="26" s="1"/>
  <c r="UA2450" i="26" a="1"/>
  <c r="UA2450" i="26" s="1"/>
  <c r="UA2451" i="26" a="1"/>
  <c r="UA2451" i="26" s="1"/>
  <c r="UA2452" i="26" a="1"/>
  <c r="UA2452" i="26" s="1"/>
  <c r="UA2453" i="26" a="1"/>
  <c r="UA2453" i="26" s="1"/>
  <c r="UA2454" i="26" a="1"/>
  <c r="UA2454" i="26" s="1"/>
  <c r="UA2455" i="26" a="1"/>
  <c r="UA2455" i="26" s="1"/>
  <c r="UA2456" i="26" a="1"/>
  <c r="UA2456" i="26" s="1"/>
  <c r="UA2457" i="26" a="1"/>
  <c r="UA2457" i="26" s="1"/>
  <c r="UA2458" i="26" a="1"/>
  <c r="UA2458" i="26" s="1"/>
  <c r="UA2459" i="26" a="1"/>
  <c r="UA2459" i="26" s="1"/>
  <c r="UA2460" i="26" a="1"/>
  <c r="UA2460" i="26" s="1"/>
  <c r="UA2461" i="26" a="1"/>
  <c r="UA2461" i="26" s="1"/>
  <c r="UA2462" i="26" a="1"/>
  <c r="UA2462" i="26" s="1"/>
  <c r="UA2463" i="26" a="1"/>
  <c r="UA2463" i="26" s="1"/>
  <c r="UA2464" i="26" a="1"/>
  <c r="UA2464" i="26" s="1"/>
  <c r="UA2465" i="26" a="1"/>
  <c r="UA2465" i="26" s="1"/>
  <c r="UA2466" i="26" a="1"/>
  <c r="UA2466" i="26" s="1"/>
  <c r="UA2467" i="26" a="1"/>
  <c r="UA2467" i="26" s="1"/>
  <c r="UA2468" i="26" a="1"/>
  <c r="UA2468" i="26" s="1"/>
  <c r="UA2469" i="26" a="1"/>
  <c r="UA2469" i="26" s="1"/>
  <c r="UA2470" i="26" a="1"/>
  <c r="UA2470" i="26" s="1"/>
  <c r="UA2471" i="26" a="1"/>
  <c r="UA2471" i="26" s="1"/>
  <c r="UA2472" i="26" a="1"/>
  <c r="UA2472" i="26" s="1"/>
  <c r="UA2473" i="26" a="1"/>
  <c r="UA2473" i="26" s="1"/>
  <c r="UA2474" i="26" a="1"/>
  <c r="UA2474" i="26" s="1"/>
  <c r="UA2475" i="26" a="1"/>
  <c r="UA2475" i="26" s="1"/>
  <c r="UA2476" i="26" a="1"/>
  <c r="UA2476" i="26" s="1"/>
  <c r="UA2477" i="26" a="1"/>
  <c r="UA2477" i="26" s="1"/>
  <c r="UA2478" i="26" a="1"/>
  <c r="UA2478" i="26" s="1"/>
  <c r="UA2479" i="26" a="1"/>
  <c r="UA2479" i="26" s="1"/>
  <c r="UA2480" i="26" a="1"/>
  <c r="UA2480" i="26" s="1"/>
  <c r="UA2481" i="26" a="1"/>
  <c r="UA2481" i="26" s="1"/>
  <c r="UA2482" i="26" a="1"/>
  <c r="UA2482" i="26" s="1"/>
  <c r="UA2483" i="26" a="1"/>
  <c r="UA2483" i="26" s="1"/>
  <c r="UA2484" i="26" a="1"/>
  <c r="UA2484" i="26" s="1"/>
  <c r="UA2485" i="26" a="1"/>
  <c r="UA2485" i="26" s="1"/>
  <c r="UA2486" i="26" a="1"/>
  <c r="UA2486" i="26" s="1"/>
  <c r="UA2487" i="26" a="1"/>
  <c r="UA2487" i="26" s="1"/>
  <c r="UA2488" i="26" a="1"/>
  <c r="UA2488" i="26" s="1"/>
  <c r="UA2489" i="26" a="1"/>
  <c r="UA2489" i="26" s="1"/>
  <c r="UA2490" i="26" a="1"/>
  <c r="UA2490" i="26" s="1"/>
  <c r="UA2491" i="26" a="1"/>
  <c r="UA2491" i="26" s="1"/>
  <c r="UA2492" i="26" a="1"/>
  <c r="UA2492" i="26" s="1"/>
  <c r="UA2493" i="26" a="1"/>
  <c r="UA2493" i="26" s="1"/>
  <c r="UA2494" i="26" a="1"/>
  <c r="UA2494" i="26" s="1"/>
  <c r="UA2495" i="26" a="1"/>
  <c r="UA2495" i="26" s="1"/>
  <c r="UA2496" i="26" a="1"/>
  <c r="UA2496" i="26" s="1"/>
  <c r="UA2497" i="26" a="1"/>
  <c r="UA2497" i="26" s="1"/>
  <c r="UA2498" i="26" a="1"/>
  <c r="UA2498" i="26" s="1"/>
  <c r="UA2499" i="26" a="1"/>
  <c r="UA2499" i="26" s="1"/>
  <c r="UA2500" i="26" a="1"/>
  <c r="UA2500" i="26" s="1"/>
  <c r="UA2501" i="26" a="1"/>
  <c r="UA2501" i="26" s="1"/>
  <c r="UA2502" i="26" a="1"/>
  <c r="UA2502" i="26" s="1"/>
  <c r="UA2503" i="26" a="1"/>
  <c r="UA2503" i="26" s="1"/>
  <c r="UA2504" i="26" a="1"/>
  <c r="UA2504" i="26" s="1"/>
  <c r="UA2505" i="26" a="1"/>
  <c r="UA2505" i="26" s="1"/>
  <c r="UA2506" i="26" a="1"/>
  <c r="UA2506" i="26" s="1"/>
  <c r="UA2507" i="26" a="1"/>
  <c r="UA2507" i="26" s="1"/>
  <c r="UA2508" i="26" a="1"/>
  <c r="UA2508" i="26" s="1"/>
  <c r="UA2509" i="26" a="1"/>
  <c r="UA2509" i="26" s="1"/>
  <c r="UA2510" i="26" a="1"/>
  <c r="UA2510" i="26" s="1"/>
  <c r="UA2511" i="26" a="1"/>
  <c r="UA2511" i="26" s="1"/>
  <c r="UA2512" i="26" a="1"/>
  <c r="UA2512" i="26" s="1"/>
  <c r="UA2513" i="26" a="1"/>
  <c r="UA2513" i="26" s="1"/>
  <c r="UA2514" i="26" a="1"/>
  <c r="UA2514" i="26" s="1"/>
  <c r="UA2515" i="26" a="1"/>
  <c r="UA2515" i="26" s="1"/>
  <c r="UA2516" i="26" a="1"/>
  <c r="UA2516" i="26" s="1"/>
  <c r="UA2517" i="26" a="1"/>
  <c r="UA2517" i="26" s="1"/>
  <c r="UA2518" i="26" a="1"/>
  <c r="UA2518" i="26" s="1"/>
  <c r="UA2519" i="26" a="1"/>
  <c r="UA2519" i="26" s="1"/>
  <c r="UA2520" i="26" a="1"/>
  <c r="UA2520" i="26" s="1"/>
  <c r="UA2521" i="26" a="1"/>
  <c r="UA2521" i="26" s="1"/>
  <c r="UA2522" i="26" a="1"/>
  <c r="UA2522" i="26" s="1"/>
  <c r="UA2523" i="26" a="1"/>
  <c r="UA2523" i="26" s="1"/>
  <c r="UA2524" i="26" a="1"/>
  <c r="UA2524" i="26" s="1"/>
  <c r="UA2525" i="26" a="1"/>
  <c r="UA2525" i="26" s="1"/>
  <c r="UA2526" i="26" a="1"/>
  <c r="UA2526" i="26" s="1"/>
  <c r="UA2527" i="26" a="1"/>
  <c r="UA2527" i="26" s="1"/>
  <c r="UA2528" i="26" a="1"/>
  <c r="UA2528" i="26" s="1"/>
  <c r="UA2529" i="26" a="1"/>
  <c r="UA2529" i="26" s="1"/>
  <c r="UA2530" i="26" a="1"/>
  <c r="UA2530" i="26" s="1"/>
  <c r="UA2531" i="26" a="1"/>
  <c r="UA2531" i="26" s="1"/>
  <c r="UA2532" i="26" a="1"/>
  <c r="UA2532" i="26" s="1"/>
  <c r="UA2533" i="26" a="1"/>
  <c r="UA2533" i="26" s="1"/>
  <c r="UA2534" i="26" a="1"/>
  <c r="UA2534" i="26" s="1"/>
  <c r="UA2535" i="26" a="1"/>
  <c r="UA2535" i="26" s="1"/>
  <c r="UA2536" i="26" a="1"/>
  <c r="UA2536" i="26" s="1"/>
  <c r="UA2537" i="26" a="1"/>
  <c r="UA2537" i="26" s="1"/>
  <c r="UA2538" i="26" a="1"/>
  <c r="UA2538" i="26" s="1"/>
  <c r="UA2539" i="26" a="1"/>
  <c r="UA2539" i="26" s="1"/>
  <c r="UA2540" i="26" a="1"/>
  <c r="UA2540" i="26" s="1"/>
  <c r="UA2541" i="26" a="1"/>
  <c r="UA2541" i="26" s="1"/>
  <c r="UA2542" i="26" a="1"/>
  <c r="UA2542" i="26" s="1"/>
  <c r="UA2543" i="26" a="1"/>
  <c r="UA2543" i="26" s="1"/>
  <c r="UA2544" i="26" a="1"/>
  <c r="UA2544" i="26" s="1"/>
  <c r="UA2545" i="26" a="1"/>
  <c r="UA2545" i="26" s="1"/>
  <c r="UA2546" i="26" a="1"/>
  <c r="UA2546" i="26" s="1"/>
  <c r="UA2547" i="26" a="1"/>
  <c r="UA2547" i="26" s="1"/>
  <c r="UA2548" i="26" a="1"/>
  <c r="UA2548" i="26" s="1"/>
  <c r="UA2549" i="26" a="1"/>
  <c r="UA2549" i="26" s="1"/>
  <c r="UA2550" i="26" a="1"/>
  <c r="UA2550" i="26" s="1"/>
  <c r="UA2551" i="26" a="1"/>
  <c r="UA2551" i="26" s="1"/>
  <c r="UA2552" i="26" a="1"/>
  <c r="UA2552" i="26" s="1"/>
  <c r="UA2553" i="26" a="1"/>
  <c r="UA2553" i="26" s="1"/>
  <c r="UA2554" i="26" a="1"/>
  <c r="UA2554" i="26" s="1"/>
  <c r="UA2555" i="26" a="1"/>
  <c r="UA2555" i="26" s="1"/>
  <c r="UA2556" i="26" a="1"/>
  <c r="UA2556" i="26" s="1"/>
  <c r="UA2557" i="26" a="1"/>
  <c r="UA2557" i="26" s="1"/>
  <c r="UA2558" i="26" a="1"/>
  <c r="UA2558" i="26" s="1"/>
  <c r="UA2559" i="26" a="1"/>
  <c r="UA2559" i="26" s="1"/>
  <c r="UA2560" i="26" a="1"/>
  <c r="UA2560" i="26" s="1"/>
  <c r="UA2561" i="26" a="1"/>
  <c r="UA2561" i="26" s="1"/>
  <c r="UA2562" i="26" a="1"/>
  <c r="UA2562" i="26" s="1"/>
  <c r="UA2563" i="26" a="1"/>
  <c r="UA2563" i="26" s="1"/>
  <c r="UA2564" i="26" a="1"/>
  <c r="UA2564" i="26" s="1"/>
  <c r="UA2565" i="26" a="1"/>
  <c r="UA2565" i="26" s="1"/>
  <c r="UA2566" i="26" a="1"/>
  <c r="UA2566" i="26" s="1"/>
  <c r="UA2567" i="26" a="1"/>
  <c r="UA2567" i="26" s="1"/>
  <c r="UA2568" i="26" a="1"/>
  <c r="UA2568" i="26" s="1"/>
  <c r="UA2569" i="26" a="1"/>
  <c r="UA2569" i="26" s="1"/>
  <c r="UA2570" i="26" a="1"/>
  <c r="UA2570" i="26" s="1"/>
  <c r="UA2571" i="26" a="1"/>
  <c r="UA2571" i="26" s="1"/>
  <c r="UA2572" i="26" a="1"/>
  <c r="UA2572" i="26" s="1"/>
  <c r="UA2573" i="26" a="1"/>
  <c r="UA2573" i="26" s="1"/>
  <c r="UA2574" i="26" a="1"/>
  <c r="UA2574" i="26" s="1"/>
  <c r="UA2575" i="26" a="1"/>
  <c r="UA2575" i="26" s="1"/>
  <c r="UA2576" i="26" a="1"/>
  <c r="UA2576" i="26" s="1"/>
  <c r="UA2577" i="26" a="1"/>
  <c r="UA2577" i="26" s="1"/>
  <c r="UA2578" i="26" a="1"/>
  <c r="UA2578" i="26" s="1"/>
  <c r="UA2579" i="26" a="1"/>
  <c r="UA2579" i="26" s="1"/>
  <c r="UA2580" i="26" a="1"/>
  <c r="UA2580" i="26" s="1"/>
  <c r="UA2581" i="26" a="1"/>
  <c r="UA2581" i="26" s="1"/>
  <c r="UA2582" i="26" a="1"/>
  <c r="UA2582" i="26" s="1"/>
  <c r="UA2583" i="26" a="1"/>
  <c r="UA2583" i="26" s="1"/>
  <c r="UA2584" i="26" a="1"/>
  <c r="UA2584" i="26" s="1"/>
  <c r="UA2585" i="26" a="1"/>
  <c r="UA2585" i="26" s="1"/>
  <c r="UA2586" i="26" a="1"/>
  <c r="UA2586" i="26" s="1"/>
  <c r="UA2587" i="26" a="1"/>
  <c r="UA2587" i="26" s="1"/>
  <c r="UA2588" i="26" a="1"/>
  <c r="UA2588" i="26" s="1"/>
  <c r="UA2589" i="26" a="1"/>
  <c r="UA2589" i="26" s="1"/>
  <c r="UA2590" i="26" a="1"/>
  <c r="UA2590" i="26" s="1"/>
  <c r="UA2591" i="26" a="1"/>
  <c r="UA2591" i="26" s="1"/>
  <c r="UA2592" i="26" a="1"/>
  <c r="UA2592" i="26" s="1"/>
  <c r="UA2593" i="26" a="1"/>
  <c r="UA2593" i="26" s="1"/>
  <c r="UA2594" i="26" a="1"/>
  <c r="UA2594" i="26" s="1"/>
  <c r="UA2595" i="26" a="1"/>
  <c r="UA2595" i="26" s="1"/>
  <c r="UA2596" i="26" a="1"/>
  <c r="UA2596" i="26" s="1"/>
  <c r="UA2597" i="26" a="1"/>
  <c r="UA2597" i="26" s="1"/>
  <c r="UA2598" i="26" a="1"/>
  <c r="UA2598" i="26" s="1"/>
  <c r="UA2599" i="26" a="1"/>
  <c r="UA2599" i="26" s="1"/>
  <c r="UA2600" i="26" a="1"/>
  <c r="UA2600" i="26" s="1"/>
  <c r="UA2601" i="26" a="1"/>
  <c r="UA2601" i="26" s="1"/>
  <c r="UA2602" i="26" a="1"/>
  <c r="UA2602" i="26" s="1"/>
  <c r="UA2603" i="26" a="1"/>
  <c r="UA2603" i="26" s="1"/>
  <c r="UA2604" i="26" a="1"/>
  <c r="UA2604" i="26" s="1"/>
  <c r="UA2605" i="26" a="1"/>
  <c r="UA2605" i="26" s="1"/>
  <c r="UA2606" i="26" a="1"/>
  <c r="UA2606" i="26" s="1"/>
  <c r="UA2607" i="26" a="1"/>
  <c r="UA2607" i="26" s="1"/>
  <c r="UA2608" i="26" a="1"/>
  <c r="UA2608" i="26" s="1"/>
  <c r="UA2609" i="26" a="1"/>
  <c r="UA2609" i="26" s="1"/>
  <c r="UA2610" i="26" a="1"/>
  <c r="UA2610" i="26" s="1"/>
  <c r="UA2611" i="26" a="1"/>
  <c r="UA2611" i="26" s="1"/>
  <c r="UA2612" i="26" a="1"/>
  <c r="UA2612" i="26" s="1"/>
  <c r="UA2613" i="26" a="1"/>
  <c r="UA2613" i="26" s="1"/>
  <c r="UA2614" i="26" a="1"/>
  <c r="UA2614" i="26" s="1"/>
  <c r="UA2615" i="26" a="1"/>
  <c r="UA2615" i="26" s="1"/>
  <c r="UA2616" i="26" a="1"/>
  <c r="UA2616" i="26" s="1"/>
  <c r="UA2617" i="26" a="1"/>
  <c r="UA2617" i="26" s="1"/>
  <c r="UA2618" i="26" a="1"/>
  <c r="UA2618" i="26" s="1"/>
  <c r="UA2619" i="26" a="1"/>
  <c r="UA2619" i="26" s="1"/>
  <c r="UA2620" i="26" a="1"/>
  <c r="UA2620" i="26" s="1"/>
  <c r="UA2621" i="26" a="1"/>
  <c r="UA2621" i="26" s="1"/>
  <c r="UA2622" i="26" a="1"/>
  <c r="UA2622" i="26" s="1"/>
  <c r="UA2623" i="26" a="1"/>
  <c r="UA2623" i="26" s="1"/>
  <c r="UA2624" i="26" a="1"/>
  <c r="UA2624" i="26" s="1"/>
  <c r="UA2625" i="26" a="1"/>
  <c r="UA2625" i="26" s="1"/>
  <c r="UA2626" i="26" a="1"/>
  <c r="UA2626" i="26" s="1"/>
  <c r="UA2627" i="26" a="1"/>
  <c r="UA2627" i="26" s="1"/>
  <c r="UA2628" i="26" a="1"/>
  <c r="UA2628" i="26" s="1"/>
  <c r="UA2629" i="26" a="1"/>
  <c r="UA2629" i="26" s="1"/>
  <c r="UA2630" i="26" a="1"/>
  <c r="UA2630" i="26" s="1"/>
  <c r="UA2631" i="26" a="1"/>
  <c r="UA2631" i="26" s="1"/>
  <c r="UA2632" i="26" a="1"/>
  <c r="UA2632" i="26" s="1"/>
  <c r="UA2633" i="26" a="1"/>
  <c r="UA2633" i="26" s="1"/>
  <c r="UA2634" i="26" a="1"/>
  <c r="UA2634" i="26" s="1"/>
  <c r="UA2635" i="26" a="1"/>
  <c r="UA2635" i="26" s="1"/>
  <c r="UA2636" i="26" a="1"/>
  <c r="UA2636" i="26" s="1"/>
  <c r="UA2637" i="26" a="1"/>
  <c r="UA2637" i="26" s="1"/>
  <c r="UA2638" i="26" a="1"/>
  <c r="UA2638" i="26" s="1"/>
  <c r="UA2639" i="26" a="1"/>
  <c r="UA2639" i="26" s="1"/>
  <c r="UA2640" i="26" a="1"/>
  <c r="UA2640" i="26" s="1"/>
  <c r="UA2641" i="26" a="1"/>
  <c r="UA2641" i="26" s="1"/>
  <c r="UA2642" i="26" a="1"/>
  <c r="UA2642" i="26" s="1"/>
  <c r="UA2643" i="26" a="1"/>
  <c r="UA2643" i="26" s="1"/>
  <c r="UA2644" i="26" a="1"/>
  <c r="UA2644" i="26" s="1"/>
  <c r="UA2645" i="26" a="1"/>
  <c r="UA2645" i="26" s="1"/>
  <c r="UA2646" i="26" a="1"/>
  <c r="UA2646" i="26" s="1"/>
  <c r="UA2647" i="26" a="1"/>
  <c r="UA2647" i="26" s="1"/>
  <c r="UA2648" i="26" a="1"/>
  <c r="UA2648" i="26" s="1"/>
  <c r="UA2649" i="26" a="1"/>
  <c r="UA2649" i="26" s="1"/>
  <c r="UA2650" i="26" a="1"/>
  <c r="UA2650" i="26"/>
  <c r="UA2651" i="26" a="1"/>
  <c r="UA2651" i="26" s="1"/>
  <c r="UA2652" i="26" a="1"/>
  <c r="UA2652" i="26" s="1"/>
  <c r="UA2653" i="26" a="1"/>
  <c r="UA2653" i="26"/>
  <c r="UA2654" i="26" a="1"/>
  <c r="UA2654" i="26" s="1"/>
  <c r="UA2655" i="26" a="1"/>
  <c r="UA2655" i="26" s="1"/>
  <c r="UA2656" i="26" a="1"/>
  <c r="UA2656" i="26" s="1"/>
  <c r="UA2657" i="26" a="1"/>
  <c r="UA2657" i="26" s="1"/>
  <c r="UA2658" i="26" a="1"/>
  <c r="UA2658" i="26" s="1"/>
  <c r="UA2659" i="26" a="1"/>
  <c r="UA2659" i="26" s="1"/>
  <c r="UA2660" i="26" a="1"/>
  <c r="UA2660" i="26" s="1"/>
  <c r="UA2661" i="26" a="1"/>
  <c r="UA2661" i="26" s="1"/>
  <c r="UA2662" i="26" a="1"/>
  <c r="UA2662" i="26" s="1"/>
  <c r="UA2663" i="26" a="1"/>
  <c r="UA2663" i="26" s="1"/>
  <c r="UA2664" i="26" a="1"/>
  <c r="UA2664" i="26" s="1"/>
  <c r="UA2665" i="26" a="1"/>
  <c r="UA2665" i="26" s="1"/>
  <c r="UA2666" i="26" a="1"/>
  <c r="UA2666" i="26"/>
  <c r="UA2667" i="26" a="1"/>
  <c r="UA2667" i="26" s="1"/>
  <c r="UA2668" i="26" a="1"/>
  <c r="UA2668" i="26" s="1"/>
  <c r="UA2669" i="26" a="1"/>
  <c r="UA2669" i="26"/>
  <c r="UA2670" i="26" a="1"/>
  <c r="UA2670" i="26" s="1"/>
  <c r="UA2671" i="26" a="1"/>
  <c r="UA2671" i="26" s="1"/>
  <c r="UA2672" i="26" a="1"/>
  <c r="UA2672" i="26" s="1"/>
  <c r="UA2673" i="26" a="1"/>
  <c r="UA2673" i="26" s="1"/>
  <c r="UA2674" i="26" a="1"/>
  <c r="UA2674" i="26" s="1"/>
  <c r="UA2675" i="26" a="1"/>
  <c r="UA2675" i="26" s="1"/>
  <c r="UA2676" i="26" a="1"/>
  <c r="UA2676" i="26" s="1"/>
  <c r="UA2677" i="26" a="1"/>
  <c r="UA2677" i="26" s="1"/>
  <c r="UA2678" i="26" a="1"/>
  <c r="UA2678" i="26" s="1"/>
  <c r="UA2679" i="26" a="1"/>
  <c r="UA2679" i="26" s="1"/>
  <c r="UA2680" i="26" a="1"/>
  <c r="UA2680" i="26" s="1"/>
  <c r="UA2681" i="26" a="1"/>
  <c r="UA2681" i="26" s="1"/>
  <c r="UA2682" i="26" a="1"/>
  <c r="UA2682" i="26" s="1"/>
  <c r="UA2683" i="26" a="1"/>
  <c r="UA2683" i="26" s="1"/>
  <c r="UA2684" i="26" a="1"/>
  <c r="UA2684" i="26" s="1"/>
  <c r="UA2685" i="26" a="1"/>
  <c r="UA2685" i="26" s="1"/>
  <c r="UA2686" i="26" a="1"/>
  <c r="UA2686" i="26" s="1"/>
  <c r="UA2687" i="26" a="1"/>
  <c r="UA2687" i="26" s="1"/>
  <c r="UA2688" i="26" a="1"/>
  <c r="UA2688" i="26" s="1"/>
  <c r="UA2689" i="26" a="1"/>
  <c r="UA2689" i="26" s="1"/>
  <c r="UA2690" i="26" a="1"/>
  <c r="UA2690" i="26" s="1"/>
  <c r="UA2691" i="26" a="1"/>
  <c r="UA2691" i="26" s="1"/>
  <c r="UA2692" i="26" a="1"/>
  <c r="UA2692" i="26" s="1"/>
  <c r="UA2693" i="26" a="1"/>
  <c r="UA2693" i="26" s="1"/>
  <c r="UA2694" i="26" a="1"/>
  <c r="UA2694" i="26" s="1"/>
  <c r="UA2695" i="26" a="1"/>
  <c r="UA2695" i="26"/>
  <c r="UA2696" i="26" a="1"/>
  <c r="UA2696" i="26" s="1"/>
  <c r="UA2697" i="26" a="1"/>
  <c r="UA2697" i="26" s="1"/>
  <c r="UA2698" i="26" a="1"/>
  <c r="UA2698" i="26" s="1"/>
  <c r="UA2699" i="26" a="1"/>
  <c r="UA2699" i="26" s="1"/>
  <c r="UA2700" i="26" a="1"/>
  <c r="UA2700" i="26" s="1"/>
  <c r="UA2701" i="26" a="1"/>
  <c r="UA2701" i="26"/>
  <c r="UA2702" i="26" a="1"/>
  <c r="UA2702" i="26" s="1"/>
  <c r="UA2703" i="26" a="1"/>
  <c r="UA2703" i="26" s="1"/>
  <c r="UA2704" i="26" a="1"/>
  <c r="UA2704" i="26" s="1"/>
  <c r="UA2705" i="26" a="1"/>
  <c r="UA2705" i="26" s="1"/>
  <c r="UA2706" i="26" a="1"/>
  <c r="UA2706" i="26" s="1"/>
  <c r="UA2707" i="26" a="1"/>
  <c r="UA2707" i="26" s="1"/>
  <c r="UA2708" i="26" a="1"/>
  <c r="UA2708" i="26" s="1"/>
  <c r="UA2709" i="26" a="1"/>
  <c r="UA2709" i="26" s="1"/>
  <c r="UA2710" i="26" a="1"/>
  <c r="UA2710" i="26" s="1"/>
  <c r="UA2711" i="26" a="1"/>
  <c r="UA2711" i="26" s="1"/>
  <c r="UA2712" i="26" a="1"/>
  <c r="UA2712" i="26" s="1"/>
  <c r="UA2713" i="26" a="1"/>
  <c r="UA2713" i="26" s="1"/>
  <c r="UA2714" i="26" a="1"/>
  <c r="UA2714" i="26" s="1"/>
  <c r="UA2715" i="26" a="1"/>
  <c r="UA2715" i="26" s="1"/>
  <c r="UA2716" i="26" a="1"/>
  <c r="UA2716" i="26" s="1"/>
  <c r="UA2717" i="26" a="1"/>
  <c r="UA2717" i="26" s="1"/>
  <c r="UA2718" i="26" a="1"/>
  <c r="UA2718" i="26" s="1"/>
  <c r="UA2719" i="26" a="1"/>
  <c r="UA2719" i="26" s="1"/>
  <c r="UA2720" i="26" a="1"/>
  <c r="UA2720" i="26" s="1"/>
  <c r="UA2721" i="26" a="1"/>
  <c r="UA2721" i="26" s="1"/>
  <c r="UA2722" i="26" a="1"/>
  <c r="UA2722" i="26" s="1"/>
  <c r="UA2723" i="26" a="1"/>
  <c r="UA2723" i="26" s="1"/>
  <c r="UA2724" i="26" a="1"/>
  <c r="UA2724" i="26" s="1"/>
  <c r="UA2725" i="26" a="1"/>
  <c r="UA2725" i="26" s="1"/>
  <c r="UA2726" i="26" a="1"/>
  <c r="UA2726" i="26"/>
  <c r="UA2727" i="26" a="1"/>
  <c r="UA2727" i="26" s="1"/>
  <c r="UA2728" i="26" a="1"/>
  <c r="UA2728" i="26" s="1"/>
  <c r="UA2729" i="26" a="1"/>
  <c r="UA2729" i="26" s="1"/>
  <c r="UA2730" i="26" a="1"/>
  <c r="UA2730" i="26"/>
  <c r="UA2731" i="26" a="1"/>
  <c r="UA2731" i="26" s="1"/>
  <c r="UA2732" i="26" a="1"/>
  <c r="UA2732" i="26" s="1"/>
  <c r="UA2733" i="26" a="1"/>
  <c r="UA2733" i="26"/>
  <c r="UA2734" i="26" a="1"/>
  <c r="UA2734" i="26" s="1"/>
  <c r="UA2735" i="26" a="1"/>
  <c r="UA2735" i="26" s="1"/>
  <c r="UA2736" i="26" a="1"/>
  <c r="UA2736" i="26" s="1"/>
  <c r="UA2737" i="26" a="1"/>
  <c r="UA2737" i="26" s="1"/>
  <c r="UA2738" i="26" a="1"/>
  <c r="UA2738" i="26" s="1"/>
  <c r="UA2739" i="26" a="1"/>
  <c r="UA2739" i="26" s="1"/>
  <c r="UA2740" i="26" a="1"/>
  <c r="UA2740" i="26" s="1"/>
  <c r="UA2741" i="26" a="1"/>
  <c r="UA2741" i="26" s="1"/>
  <c r="UA2742" i="26" a="1"/>
  <c r="UA2742" i="26" s="1"/>
  <c r="UA2743" i="26" a="1"/>
  <c r="UA2743" i="26" s="1"/>
  <c r="UA2744" i="26" a="1"/>
  <c r="UA2744" i="26" s="1"/>
  <c r="UA2745" i="26" a="1"/>
  <c r="UA2745" i="26" s="1"/>
  <c r="UA2746" i="26" a="1"/>
  <c r="UA2746" i="26" s="1"/>
  <c r="UA2747" i="26" a="1"/>
  <c r="UA2747" i="26" s="1"/>
  <c r="UA2748" i="26" a="1"/>
  <c r="UA2748" i="26" s="1"/>
  <c r="UA2749" i="26" a="1"/>
  <c r="UA2749" i="26" s="1"/>
  <c r="UA2750" i="26" a="1"/>
  <c r="UA2750" i="26"/>
  <c r="UA2751" i="26" a="1"/>
  <c r="UA2751" i="26" s="1"/>
  <c r="UA2752" i="26" a="1"/>
  <c r="UA2752" i="26" s="1"/>
  <c r="UA2753" i="26" a="1"/>
  <c r="UA2753" i="26" s="1"/>
  <c r="UA2754" i="26" a="1"/>
  <c r="UA2754" i="26" s="1"/>
  <c r="UA2755" i="26" a="1"/>
  <c r="UA2755" i="26" s="1"/>
  <c r="UA2756" i="26" a="1"/>
  <c r="UA2756" i="26" s="1"/>
  <c r="UA2757" i="26" a="1"/>
  <c r="UA2757" i="26"/>
  <c r="UA2758" i="26" a="1"/>
  <c r="UA2758" i="26" s="1"/>
  <c r="UA2759" i="26" a="1"/>
  <c r="UA2759" i="26" s="1"/>
  <c r="UA2760" i="26" a="1"/>
  <c r="UA2760" i="26" s="1"/>
  <c r="UA2761" i="26" a="1"/>
  <c r="UA2761" i="26" s="1"/>
  <c r="UA2762" i="26" a="1"/>
  <c r="UA2762" i="26" s="1"/>
  <c r="UA2763" i="26" a="1"/>
  <c r="UA2763" i="26" s="1"/>
  <c r="UA2764" i="26" a="1"/>
  <c r="UA2764" i="26" s="1"/>
  <c r="UA2765" i="26" a="1"/>
  <c r="UA2765" i="26" s="1"/>
  <c r="UA2766" i="26" a="1"/>
  <c r="UA2766" i="26" s="1"/>
  <c r="UA2767" i="26" a="1"/>
  <c r="UA2767" i="26" s="1"/>
  <c r="UA2768" i="26" a="1"/>
  <c r="UA2768" i="26" s="1"/>
  <c r="UA2769" i="26" a="1"/>
  <c r="UA2769" i="26" s="1"/>
  <c r="UA2770" i="26" a="1"/>
  <c r="UA2770" i="26" s="1"/>
  <c r="UA2771" i="26" a="1"/>
  <c r="UA2771" i="26" s="1"/>
  <c r="UA2772" i="26" a="1"/>
  <c r="UA2772" i="26" s="1"/>
  <c r="UA2773" i="26" a="1"/>
  <c r="UA2773" i="26" s="1"/>
  <c r="UA2774" i="26" a="1"/>
  <c r="UA2774" i="26" s="1"/>
  <c r="UA2775" i="26" a="1"/>
  <c r="UA2775" i="26" s="1"/>
  <c r="UA2776" i="26" a="1"/>
  <c r="UA2776" i="26" s="1"/>
  <c r="UA2777" i="26" a="1"/>
  <c r="UA2777" i="26" s="1"/>
  <c r="UA2778" i="26" a="1"/>
  <c r="UA2778" i="26"/>
  <c r="UA2779" i="26" a="1"/>
  <c r="UA2779" i="26" s="1"/>
  <c r="UA2780" i="26" a="1"/>
  <c r="UA2780" i="26" s="1"/>
  <c r="UA2781" i="26" a="1"/>
  <c r="UA2781" i="26"/>
  <c r="UA2782" i="26" a="1"/>
  <c r="UA2782" i="26" s="1"/>
  <c r="UA2783" i="26" a="1"/>
  <c r="UA2783" i="26" s="1"/>
  <c r="UA2784" i="26" a="1"/>
  <c r="UA2784" i="26" s="1"/>
  <c r="UA2785" i="26" a="1"/>
  <c r="UA2785" i="26"/>
  <c r="UA2786" i="26" a="1"/>
  <c r="UA2786" i="26" s="1"/>
  <c r="UA2787" i="26" a="1"/>
  <c r="UA2787" i="26" s="1"/>
  <c r="UA2788" i="26" a="1"/>
  <c r="UA2788" i="26" s="1"/>
  <c r="UA2789" i="26" a="1"/>
  <c r="UA2789" i="26" s="1"/>
  <c r="UA2790" i="26" a="1"/>
  <c r="UA2790" i="26" s="1"/>
  <c r="UA2791" i="26" a="1"/>
  <c r="UA2791" i="26" s="1"/>
  <c r="UA2792" i="26" a="1"/>
  <c r="UA2792" i="26" s="1"/>
  <c r="UA2793" i="26" a="1"/>
  <c r="UA2793" i="26" s="1"/>
  <c r="UA2794" i="26" a="1"/>
  <c r="UA2794" i="26" s="1"/>
  <c r="UA2795" i="26" a="1"/>
  <c r="UA2795" i="26" s="1"/>
  <c r="UA2796" i="26" a="1"/>
  <c r="UA2796" i="26" s="1"/>
  <c r="UA2797" i="26" a="1"/>
  <c r="UA2797" i="26" s="1"/>
  <c r="UA2798" i="26" a="1"/>
  <c r="UA2798" i="26" s="1"/>
  <c r="UA2799" i="26" a="1"/>
  <c r="UA2799" i="26" s="1"/>
  <c r="UA2800" i="26" a="1"/>
  <c r="UA2800" i="26" s="1"/>
  <c r="UA2801" i="26" a="1"/>
  <c r="UA2801" i="26" s="1"/>
  <c r="UA2802" i="26" a="1"/>
  <c r="UA2802" i="26" s="1"/>
  <c r="UA2803" i="26" a="1"/>
  <c r="UA2803" i="26" s="1"/>
  <c r="UA2804" i="26" a="1"/>
  <c r="UA2804" i="26" s="1"/>
  <c r="UA2805" i="26" a="1"/>
  <c r="UA2805" i="26" s="1"/>
  <c r="UA2806" i="26" a="1"/>
  <c r="UA2806" i="26" s="1"/>
  <c r="UA2807" i="26" a="1"/>
  <c r="UA2807" i="26" s="1"/>
  <c r="UA2808" i="26" a="1"/>
  <c r="UA2808" i="26" s="1"/>
  <c r="UA2809" i="26" a="1"/>
  <c r="UA2809" i="26" s="1"/>
  <c r="UA2810" i="26" a="1"/>
  <c r="UA2810" i="26" s="1"/>
  <c r="UA2811" i="26" a="1"/>
  <c r="UA2811" i="26" s="1"/>
  <c r="UA2812" i="26" a="1"/>
  <c r="UA2812" i="26" s="1"/>
  <c r="UA2813" i="26" a="1"/>
  <c r="UA2813" i="26"/>
  <c r="UA2814" i="26" a="1"/>
  <c r="UA2814" i="26" s="1"/>
  <c r="UA2815" i="26" a="1"/>
  <c r="UA2815" i="26" s="1"/>
  <c r="UA2816" i="26" a="1"/>
  <c r="UA2816" i="26" s="1"/>
  <c r="UA2817" i="26" a="1"/>
  <c r="UA2817" i="26" s="1"/>
  <c r="UA2818" i="26" a="1"/>
  <c r="UA2818" i="26" s="1"/>
  <c r="UA2819" i="26" a="1"/>
  <c r="UA2819" i="26" s="1"/>
  <c r="UA2820" i="26" a="1"/>
  <c r="UA2820" i="26" s="1"/>
  <c r="UA2821" i="26" a="1"/>
  <c r="UA2821" i="26" s="1"/>
  <c r="UA2822" i="26" a="1"/>
  <c r="UA2822" i="26" s="1"/>
  <c r="UA2823" i="26" a="1"/>
  <c r="UA2823" i="26" s="1"/>
  <c r="UA2824" i="26" a="1"/>
  <c r="UA2824" i="26" s="1"/>
  <c r="UA2825" i="26" a="1"/>
  <c r="UA2825" i="26" s="1"/>
  <c r="UA2826" i="26" a="1"/>
  <c r="UA2826" i="26" s="1"/>
  <c r="UA2827" i="26" a="1"/>
  <c r="UA2827" i="26" s="1"/>
  <c r="UA2828" i="26" a="1"/>
  <c r="UA2828" i="26" s="1"/>
  <c r="UA2829" i="26" a="1"/>
  <c r="UA2829" i="26" s="1"/>
  <c r="UA2830" i="26" a="1"/>
  <c r="UA2830" i="26"/>
  <c r="UA2831" i="26" a="1"/>
  <c r="UA2831" i="26" s="1"/>
  <c r="UA2832" i="26" a="1"/>
  <c r="UA2832" i="26" s="1"/>
  <c r="UA2833" i="26" a="1"/>
  <c r="UA2833" i="26"/>
  <c r="UA2834" i="26" a="1"/>
  <c r="UA2834" i="26" s="1"/>
  <c r="UA2835" i="26" a="1"/>
  <c r="UA2835" i="26" s="1"/>
  <c r="UA2836" i="26" a="1"/>
  <c r="UA2836" i="26" s="1"/>
  <c r="UA2837" i="26" a="1"/>
  <c r="UA2837" i="26"/>
  <c r="UA2838" i="26" a="1"/>
  <c r="UA2838" i="26" s="1"/>
  <c r="UA2839" i="26" a="1"/>
  <c r="UA2839" i="26" s="1"/>
  <c r="UA2840" i="26" a="1"/>
  <c r="UA2840" i="26" s="1"/>
  <c r="UA2841" i="26" a="1"/>
  <c r="UA2841" i="26" s="1"/>
  <c r="UA2842" i="26" a="1"/>
  <c r="UA2842" i="26" s="1"/>
  <c r="UA2843" i="26" a="1"/>
  <c r="UA2843" i="26" s="1"/>
  <c r="UA2844" i="26" a="1"/>
  <c r="UA2844" i="26" s="1"/>
  <c r="UA2845" i="26" a="1"/>
  <c r="UA2845" i="26" s="1"/>
  <c r="UA2846" i="26" a="1"/>
  <c r="UA2846" i="26" s="1"/>
  <c r="UA2847" i="26" a="1"/>
  <c r="UA2847" i="26" s="1"/>
  <c r="UA2848" i="26" a="1"/>
  <c r="UA2848" i="26" s="1"/>
  <c r="UA2849" i="26" a="1"/>
  <c r="UA2849" i="26" s="1"/>
  <c r="UA2850" i="26" a="1"/>
  <c r="UA2850" i="26" s="1"/>
  <c r="UA2851" i="26" a="1"/>
  <c r="UA2851" i="26" s="1"/>
  <c r="UA2852" i="26" a="1"/>
  <c r="UA2852" i="26" s="1"/>
  <c r="UA2853" i="26" a="1"/>
  <c r="UA2853" i="26" s="1"/>
  <c r="UA2854" i="26" a="1"/>
  <c r="UA2854" i="26"/>
  <c r="UA2855" i="26" a="1"/>
  <c r="UA2855" i="26" s="1"/>
  <c r="UA2856" i="26" a="1"/>
  <c r="UA2856" i="26" s="1"/>
  <c r="UA2857" i="26" a="1"/>
  <c r="UA2857" i="26"/>
  <c r="UA2858" i="26" a="1"/>
  <c r="UA2858" i="26" s="1"/>
  <c r="UA2859" i="26" a="1"/>
  <c r="UA2859" i="26" s="1"/>
  <c r="UA2860" i="26" a="1"/>
  <c r="UA2860" i="26" s="1"/>
  <c r="UA2861" i="26" a="1"/>
  <c r="UA2861" i="26" s="1"/>
  <c r="UA2862" i="26" a="1"/>
  <c r="UA2862" i="26" s="1"/>
  <c r="UA2863" i="26" a="1"/>
  <c r="UA2863" i="26" s="1"/>
  <c r="UA2864" i="26" a="1"/>
  <c r="UA2864" i="26" s="1"/>
  <c r="UA2865" i="26" a="1"/>
  <c r="UA2865" i="26" s="1"/>
  <c r="UA2866" i="26" a="1"/>
  <c r="UA2866" i="26" s="1"/>
  <c r="UA2867" i="26" a="1"/>
  <c r="UA2867" i="26" s="1"/>
  <c r="UA2868" i="26" a="1"/>
  <c r="UA2868" i="26" s="1"/>
  <c r="UA2869" i="26" a="1"/>
  <c r="UA2869" i="26" s="1"/>
  <c r="UA2870" i="26" a="1"/>
  <c r="UA2870" i="26" s="1"/>
  <c r="UA2871" i="26" a="1"/>
  <c r="UA2871" i="26" s="1"/>
  <c r="UA2872" i="26" a="1"/>
  <c r="UA2872" i="26" s="1"/>
  <c r="UA2873" i="26" a="1"/>
  <c r="UA2873" i="26" s="1"/>
  <c r="UA2874" i="26" a="1"/>
  <c r="UA2874" i="26" s="1"/>
  <c r="UA2875" i="26" a="1"/>
  <c r="UA2875" i="26" s="1"/>
  <c r="UA2876" i="26" a="1"/>
  <c r="UA2876" i="26" s="1"/>
  <c r="UA2877" i="26" a="1"/>
  <c r="UA2877" i="26"/>
  <c r="UA2878" i="26" a="1"/>
  <c r="UA2878" i="26" s="1"/>
  <c r="UA2879" i="26" a="1"/>
  <c r="UA2879" i="26" s="1"/>
  <c r="UA2880" i="26" a="1"/>
  <c r="UA2880" i="26" s="1"/>
  <c r="UA2881" i="26" a="1"/>
  <c r="UA2881" i="26" s="1"/>
  <c r="UA2882" i="26" a="1"/>
  <c r="UA2882" i="26" s="1"/>
  <c r="UA2883" i="26" a="1"/>
  <c r="UA2883" i="26" s="1"/>
  <c r="UA2884" i="26" a="1"/>
  <c r="UA2884" i="26" s="1"/>
  <c r="UA2885" i="26" a="1"/>
  <c r="UA2885" i="26" s="1"/>
  <c r="UA2886" i="26" a="1"/>
  <c r="UA2886" i="26" s="1"/>
  <c r="UA2887" i="26" a="1"/>
  <c r="UA2887" i="26" s="1"/>
  <c r="UA2888" i="26" a="1"/>
  <c r="UA2888" i="26" s="1"/>
  <c r="UA2889" i="26" a="1"/>
  <c r="UA2889" i="26" s="1"/>
  <c r="UA2890" i="26" a="1"/>
  <c r="UA2890" i="26" s="1"/>
  <c r="UA2891" i="26" a="1"/>
  <c r="UA2891" i="26" s="1"/>
  <c r="UA2892" i="26" a="1"/>
  <c r="UA2892" i="26" s="1"/>
  <c r="UA2893" i="26" a="1"/>
  <c r="UA2893" i="26" s="1"/>
  <c r="UA2894" i="26" a="1"/>
  <c r="UA2894" i="26"/>
  <c r="UA2895" i="26" a="1"/>
  <c r="UA2895" i="26" s="1"/>
  <c r="UA2896" i="26" a="1"/>
  <c r="UA2896" i="26" s="1"/>
  <c r="UA2897" i="26" a="1"/>
  <c r="UA2897" i="26"/>
  <c r="UA2898" i="26" a="1"/>
  <c r="UA2898" i="26" s="1"/>
  <c r="UA2899" i="26" a="1"/>
  <c r="UA2899" i="26" s="1"/>
  <c r="UA2900" i="26" a="1"/>
  <c r="UA2900" i="26" s="1"/>
  <c r="UA2901" i="26" a="1"/>
  <c r="UA2901" i="26"/>
  <c r="UA2902" i="26" a="1"/>
  <c r="UA2902" i="26" s="1"/>
  <c r="UA2903" i="26" a="1"/>
  <c r="UA2903" i="26" s="1"/>
  <c r="UA2904" i="26" a="1"/>
  <c r="UA2904" i="26" s="1"/>
  <c r="UA2905" i="26" a="1"/>
  <c r="UA2905" i="26" s="1"/>
  <c r="UA2906" i="26" a="1"/>
  <c r="UA2906" i="26" s="1"/>
  <c r="UA2907" i="26" a="1"/>
  <c r="UA2907" i="26" s="1"/>
  <c r="UA2908" i="26" a="1"/>
  <c r="UA2908" i="26" s="1"/>
  <c r="UA2909" i="26" a="1"/>
  <c r="UA2909" i="26" s="1"/>
  <c r="UA2910" i="26" a="1"/>
  <c r="UA2910" i="26" s="1"/>
  <c r="UA2911" i="26" a="1"/>
  <c r="UA2911" i="26" s="1"/>
  <c r="UA2912" i="26" a="1"/>
  <c r="UA2912" i="26" s="1"/>
  <c r="UA2913" i="26" a="1"/>
  <c r="UA2913" i="26" s="1"/>
  <c r="UA2914" i="26" a="1"/>
  <c r="UA2914" i="26" s="1"/>
  <c r="UA2915" i="26" a="1"/>
  <c r="UA2915" i="26" s="1"/>
  <c r="UA2916" i="26" a="1"/>
  <c r="UA2916" i="26" s="1"/>
  <c r="UA2917" i="26" a="1"/>
  <c r="UA2917" i="26" s="1"/>
  <c r="UA2918" i="26" a="1"/>
  <c r="UA2918" i="26"/>
  <c r="UA2919" i="26" a="1"/>
  <c r="UA2919" i="26" s="1"/>
  <c r="UA2920" i="26" a="1"/>
  <c r="UA2920" i="26" s="1"/>
  <c r="UA2921" i="26" a="1"/>
  <c r="UA2921" i="26"/>
  <c r="UA2922" i="26" a="1"/>
  <c r="UA2922" i="26" s="1"/>
  <c r="UA2923" i="26" a="1"/>
  <c r="UA2923" i="26" s="1"/>
  <c r="UA2924" i="26" a="1"/>
  <c r="UA2924" i="26" s="1"/>
  <c r="UA2925" i="26" a="1"/>
  <c r="UA2925" i="26" s="1"/>
  <c r="UA2926" i="26" a="1"/>
  <c r="UA2926" i="26" s="1"/>
  <c r="UA2927" i="26" a="1"/>
  <c r="UA2927" i="26" s="1"/>
  <c r="UA2928" i="26" a="1"/>
  <c r="UA2928" i="26" s="1"/>
  <c r="UA2929" i="26" a="1"/>
  <c r="UA2929" i="26" s="1"/>
  <c r="UA2930" i="26" a="1"/>
  <c r="UA2930" i="26" s="1"/>
  <c r="UA2931" i="26" a="1"/>
  <c r="UA2931" i="26" s="1"/>
  <c r="UA2932" i="26" a="1"/>
  <c r="UA2932" i="26" s="1"/>
  <c r="UA2933" i="26" a="1"/>
  <c r="UA2933" i="26" s="1"/>
  <c r="UA2934" i="26" a="1"/>
  <c r="UA2934" i="26" s="1"/>
  <c r="UA2935" i="26" a="1"/>
  <c r="UA2935" i="26" s="1"/>
  <c r="UA2936" i="26" a="1"/>
  <c r="UA2936" i="26" s="1"/>
  <c r="UA2937" i="26" a="1"/>
  <c r="UA2937" i="26" s="1"/>
  <c r="UA2938" i="26" a="1"/>
  <c r="UA2938" i="26" s="1"/>
  <c r="UA2939" i="26" a="1"/>
  <c r="UA2939" i="26" s="1"/>
  <c r="UA2940" i="26" a="1"/>
  <c r="UA2940" i="26" s="1"/>
  <c r="UA2941" i="26" a="1"/>
  <c r="UA2941" i="26"/>
  <c r="UA2942" i="26" a="1"/>
  <c r="UA2942" i="26" s="1"/>
  <c r="UA2943" i="26" a="1"/>
  <c r="UA2943" i="26" s="1"/>
  <c r="UA2944" i="26" a="1"/>
  <c r="UA2944" i="26" s="1"/>
  <c r="UA2945" i="26" a="1"/>
  <c r="UA2945" i="26" s="1"/>
  <c r="UA2946" i="26" a="1"/>
  <c r="UA2946" i="26" s="1"/>
  <c r="UA2947" i="26" a="1"/>
  <c r="UA2947" i="26" s="1"/>
  <c r="UA2948" i="26" a="1"/>
  <c r="UA2948" i="26" s="1"/>
  <c r="UA2949" i="26" a="1"/>
  <c r="UA2949" i="26" s="1"/>
  <c r="UA2950" i="26" a="1"/>
  <c r="UA2950" i="26" s="1"/>
  <c r="UA2951" i="26" a="1"/>
  <c r="UA2951" i="26" s="1"/>
  <c r="UA2952" i="26" a="1"/>
  <c r="UA2952" i="26" s="1"/>
  <c r="UA2953" i="26" a="1"/>
  <c r="UA2953" i="26" s="1"/>
  <c r="UA2954" i="26" a="1"/>
  <c r="UA2954" i="26" s="1"/>
  <c r="UA2955" i="26" a="1"/>
  <c r="UA2955" i="26" s="1"/>
  <c r="UA2956" i="26" a="1"/>
  <c r="UA2956" i="26" s="1"/>
  <c r="UA2957" i="26" a="1"/>
  <c r="UA2957" i="26" s="1"/>
  <c r="UA2958" i="26" a="1"/>
  <c r="UA2958" i="26"/>
  <c r="UA2959" i="26" a="1"/>
  <c r="UA2959" i="26" s="1"/>
  <c r="UA2960" i="26" a="1"/>
  <c r="UA2960" i="26" s="1"/>
  <c r="UA2961" i="26" a="1"/>
  <c r="UA2961" i="26"/>
  <c r="UA2962" i="26" a="1"/>
  <c r="UA2962" i="26" s="1"/>
  <c r="UA2963" i="26" a="1"/>
  <c r="UA2963" i="26" s="1"/>
  <c r="UA2964" i="26" a="1"/>
  <c r="UA2964" i="26" s="1"/>
  <c r="UA2965" i="26" a="1"/>
  <c r="UA2965" i="26"/>
  <c r="UA2966" i="26" a="1"/>
  <c r="UA2966" i="26" s="1"/>
  <c r="UA2967" i="26" a="1"/>
  <c r="UA2967" i="26" s="1"/>
  <c r="UA2968" i="26" a="1"/>
  <c r="UA2968" i="26" s="1"/>
  <c r="UA2969" i="26" a="1"/>
  <c r="UA2969" i="26" s="1"/>
  <c r="UA2970" i="26" a="1"/>
  <c r="UA2970" i="26" s="1"/>
  <c r="UA2971" i="26" a="1"/>
  <c r="UA2971" i="26" s="1"/>
  <c r="UA2972" i="26" a="1"/>
  <c r="UA2972" i="26" s="1"/>
  <c r="UA2973" i="26" a="1"/>
  <c r="UA2973" i="26" s="1"/>
  <c r="UA2974" i="26" a="1"/>
  <c r="UA2974" i="26" s="1"/>
  <c r="UA2975" i="26" a="1"/>
  <c r="UA2975" i="26" s="1"/>
  <c r="UA2976" i="26" a="1"/>
  <c r="UA2976" i="26" s="1"/>
  <c r="UA2977" i="26" a="1"/>
  <c r="UA2977" i="26" s="1"/>
  <c r="UA2978" i="26" a="1"/>
  <c r="UA2978" i="26" s="1"/>
  <c r="UA2979" i="26" a="1"/>
  <c r="UA2979" i="26" s="1"/>
  <c r="UA2980" i="26" a="1"/>
  <c r="UA2980" i="26" s="1"/>
  <c r="UA2981" i="26" a="1"/>
  <c r="UA2981" i="26" s="1"/>
  <c r="UA2982" i="26" a="1"/>
  <c r="UA2982" i="26"/>
  <c r="UA2983" i="26" a="1"/>
  <c r="UA2983" i="26" s="1"/>
  <c r="UA2984" i="26" a="1"/>
  <c r="UA2984" i="26" s="1"/>
  <c r="UA2985" i="26" a="1"/>
  <c r="UA2985" i="26"/>
  <c r="UA2986" i="26" a="1"/>
  <c r="UA2986" i="26" s="1"/>
  <c r="UA2987" i="26" a="1"/>
  <c r="UA2987" i="26" s="1"/>
  <c r="UA2988" i="26" a="1"/>
  <c r="UA2988" i="26" s="1"/>
  <c r="UA2989" i="26" a="1"/>
  <c r="UA2989" i="26" s="1"/>
  <c r="UA2990" i="26" a="1"/>
  <c r="UA2990" i="26" s="1"/>
  <c r="UA2991" i="26" a="1"/>
  <c r="UA2991" i="26" s="1"/>
  <c r="UA2992" i="26" a="1"/>
  <c r="UA2992" i="26" s="1"/>
  <c r="UA2993" i="26" a="1"/>
  <c r="UA2993" i="26" s="1"/>
  <c r="UA2994" i="26" a="1"/>
  <c r="UA2994" i="26" s="1"/>
  <c r="UA2995" i="26" a="1"/>
  <c r="UA2995" i="26" s="1"/>
  <c r="UA2996" i="26" a="1"/>
  <c r="UA2996" i="26" s="1"/>
  <c r="UA2997" i="26" a="1"/>
  <c r="UA2997" i="26" s="1"/>
  <c r="UA2998" i="26" a="1"/>
  <c r="UA2998" i="26" s="1"/>
  <c r="UA2999" i="26" a="1"/>
  <c r="UA2999" i="26" s="1"/>
  <c r="UA3000" i="26" a="1"/>
  <c r="UA3000" i="26" s="1"/>
  <c r="UA3001" i="26" a="1"/>
  <c r="UA3001" i="26" s="1"/>
  <c r="UA3002" i="26" a="1"/>
  <c r="UA3002" i="26" s="1"/>
  <c r="UA3003" i="26" a="1"/>
  <c r="UA3003" i="26" s="1"/>
  <c r="UA3004" i="26" a="1"/>
  <c r="UA3004" i="26" s="1"/>
  <c r="UA3005" i="26" a="1"/>
  <c r="UA3005" i="26"/>
  <c r="UA3006" i="26" a="1"/>
  <c r="UA3006" i="26" s="1"/>
  <c r="UA3007" i="26" a="1"/>
  <c r="UA3007" i="26" s="1"/>
  <c r="UA3008" i="26" a="1"/>
  <c r="UA3008" i="26" s="1"/>
  <c r="UA3009" i="26" a="1"/>
  <c r="UA3009" i="26" s="1"/>
  <c r="UA3010" i="26" a="1"/>
  <c r="UA3010" i="26" s="1"/>
  <c r="UA3011" i="26" a="1"/>
  <c r="UA3011" i="26" s="1"/>
  <c r="UA3012" i="26" a="1"/>
  <c r="UA3012" i="26" s="1"/>
  <c r="UA3013" i="26" a="1"/>
  <c r="UA3013" i="26" s="1"/>
  <c r="UA3014" i="26" a="1"/>
  <c r="UA3014" i="26" s="1"/>
  <c r="UA3015" i="26" a="1"/>
  <c r="UA3015" i="26" s="1"/>
  <c r="UA3016" i="26" a="1"/>
  <c r="UA3016" i="26" s="1"/>
  <c r="UA3017" i="26" a="1"/>
  <c r="UA3017" i="26" s="1"/>
  <c r="UA3018" i="26" a="1"/>
  <c r="UA3018" i="26" s="1"/>
  <c r="UA3019" i="26" a="1"/>
  <c r="UA3019" i="26" s="1"/>
  <c r="UA3020" i="26" a="1"/>
  <c r="UA3020" i="26" s="1"/>
  <c r="UA3021" i="26" a="1"/>
  <c r="UA3021" i="26" s="1"/>
  <c r="UA3022" i="26" a="1"/>
  <c r="UA3022" i="26"/>
  <c r="UA3023" i="26" a="1"/>
  <c r="UA3023" i="26" s="1"/>
  <c r="UA3024" i="26" a="1"/>
  <c r="UA3024" i="26" s="1"/>
  <c r="UA3025" i="26" a="1"/>
  <c r="UA3025" i="26"/>
  <c r="UA3026" i="26" a="1"/>
  <c r="UA3026" i="26" s="1"/>
  <c r="UA3027" i="26" a="1"/>
  <c r="UA3027" i="26" s="1"/>
  <c r="UA3028" i="26" a="1"/>
  <c r="UA3028" i="26" s="1"/>
  <c r="UA3029" i="26" a="1"/>
  <c r="UA3029" i="26"/>
  <c r="UA3030" i="26" a="1"/>
  <c r="UA3030" i="26" s="1"/>
  <c r="UA3031" i="26" a="1"/>
  <c r="UA3031" i="26" s="1"/>
  <c r="UA3032" i="26" a="1"/>
  <c r="UA3032" i="26" s="1"/>
  <c r="UA3033" i="26" a="1"/>
  <c r="UA3033" i="26" s="1"/>
  <c r="UA3034" i="26" a="1"/>
  <c r="UA3034" i="26" s="1"/>
  <c r="UA3035" i="26" a="1"/>
  <c r="UA3035" i="26" s="1"/>
  <c r="UA3036" i="26" a="1"/>
  <c r="UA3036" i="26" s="1"/>
  <c r="UA3037" i="26" a="1"/>
  <c r="UA3037" i="26" s="1"/>
  <c r="UA3038" i="26" a="1"/>
  <c r="UA3038" i="26" s="1"/>
  <c r="UA3039" i="26" a="1"/>
  <c r="UA3039" i="26" s="1"/>
  <c r="UA3040" i="26" a="1"/>
  <c r="UA3040" i="26" s="1"/>
  <c r="UA3041" i="26" a="1"/>
  <c r="UA3041" i="26" s="1"/>
  <c r="UA3042" i="26" a="1"/>
  <c r="UA3042" i="26" s="1"/>
  <c r="UA3043" i="26" a="1"/>
  <c r="UA3043" i="26" s="1"/>
  <c r="UA3044" i="26" a="1"/>
  <c r="UA3044" i="26" s="1"/>
  <c r="UA3045" i="26" a="1"/>
  <c r="UA3045" i="26" s="1"/>
  <c r="UA3046" i="26" a="1"/>
  <c r="UA3046" i="26"/>
  <c r="UA3047" i="26" a="1"/>
  <c r="UA3047" i="26" s="1"/>
  <c r="UA3048" i="26" a="1"/>
  <c r="UA3048" i="26" s="1"/>
  <c r="UA3049" i="26" a="1"/>
  <c r="UA3049" i="26"/>
  <c r="UA3050" i="26" a="1"/>
  <c r="UA3050" i="26" s="1"/>
  <c r="UA3051" i="26" a="1"/>
  <c r="UA3051" i="26" s="1"/>
  <c r="UA3052" i="26" a="1"/>
  <c r="UA3052" i="26" s="1"/>
  <c r="UA3053" i="26" a="1"/>
  <c r="UA3053" i="26" s="1"/>
  <c r="UA3054" i="26" a="1"/>
  <c r="UA3054" i="26" s="1"/>
  <c r="UA3055" i="26" a="1"/>
  <c r="UA3055" i="26" s="1"/>
  <c r="UA3056" i="26" a="1"/>
  <c r="UA3056" i="26" s="1"/>
  <c r="UA3057" i="26" a="1"/>
  <c r="UA3057" i="26" s="1"/>
  <c r="UA3058" i="26" a="1"/>
  <c r="UA3058" i="26" s="1"/>
  <c r="UA3059" i="26" a="1"/>
  <c r="UA3059" i="26" s="1"/>
  <c r="UA3060" i="26" a="1"/>
  <c r="UA3060" i="26" s="1"/>
  <c r="UA3061" i="26" a="1"/>
  <c r="UA3061" i="26" s="1"/>
  <c r="UA3062" i="26" a="1"/>
  <c r="UA3062" i="26" s="1"/>
  <c r="UA3063" i="26" a="1"/>
  <c r="UA3063" i="26" s="1"/>
  <c r="UA3064" i="26" a="1"/>
  <c r="UA3064" i="26" s="1"/>
  <c r="UA3065" i="26" a="1"/>
  <c r="UA3065" i="26" s="1"/>
  <c r="UA3066" i="26" a="1"/>
  <c r="UA3066" i="26" s="1"/>
  <c r="UA3067" i="26" a="1"/>
  <c r="UA3067" i="26" s="1"/>
  <c r="UA3068" i="26" a="1"/>
  <c r="UA3068" i="26" s="1"/>
  <c r="UA3069" i="26" a="1"/>
  <c r="UA3069" i="26"/>
  <c r="UA3070" i="26" a="1"/>
  <c r="UA3070" i="26" s="1"/>
  <c r="UA3071" i="26" a="1"/>
  <c r="UA3071" i="26" s="1"/>
  <c r="UA3072" i="26" a="1"/>
  <c r="UA3072" i="26" s="1"/>
  <c r="UA3073" i="26" a="1"/>
  <c r="UA3073" i="26" s="1"/>
  <c r="UA3074" i="26" a="1"/>
  <c r="UA3074" i="26" s="1"/>
  <c r="UA3075" i="26" a="1"/>
  <c r="UA3075" i="26" s="1"/>
  <c r="UA3076" i="26" a="1"/>
  <c r="UA3076" i="26" s="1"/>
  <c r="UA3077" i="26" a="1"/>
  <c r="UA3077" i="26" s="1"/>
  <c r="UA3078" i="26" a="1"/>
  <c r="UA3078" i="26" s="1"/>
  <c r="UA3079" i="26" a="1"/>
  <c r="UA3079" i="26" s="1"/>
  <c r="UA3080" i="26" a="1"/>
  <c r="UA3080" i="26" s="1"/>
  <c r="UA3081" i="26" a="1"/>
  <c r="UA3081" i="26" s="1"/>
  <c r="UA3082" i="26" a="1"/>
  <c r="UA3082" i="26" s="1"/>
  <c r="UA3083" i="26" a="1"/>
  <c r="UA3083" i="26" s="1"/>
  <c r="UA3084" i="26" a="1"/>
  <c r="UA3084" i="26" s="1"/>
  <c r="UA3085" i="26" a="1"/>
  <c r="UA3085" i="26" s="1"/>
  <c r="UA3086" i="26" a="1"/>
  <c r="UA3086" i="26"/>
  <c r="UA3087" i="26" a="1"/>
  <c r="UA3087" i="26" s="1"/>
  <c r="UA3088" i="26" a="1"/>
  <c r="UA3088" i="26" s="1"/>
  <c r="UA3089" i="26" a="1"/>
  <c r="UA3089" i="26"/>
  <c r="UA3090" i="26" a="1"/>
  <c r="UA3090" i="26" s="1"/>
  <c r="UA3091" i="26" a="1"/>
  <c r="UA3091" i="26" s="1"/>
  <c r="UA3092" i="26" a="1"/>
  <c r="UA3092" i="26" s="1"/>
  <c r="UA3093" i="26" a="1"/>
  <c r="UA3093" i="26" s="1"/>
  <c r="UA3094" i="26" a="1"/>
  <c r="UA3094" i="26" s="1"/>
  <c r="UA3095" i="26" a="1"/>
  <c r="UA3095" i="26" s="1"/>
  <c r="UA3096" i="26" a="1"/>
  <c r="UA3096" i="26" s="1"/>
  <c r="UA3097" i="26" a="1"/>
  <c r="UA3097" i="26" s="1"/>
  <c r="UA3098" i="26" a="1"/>
  <c r="UA3098" i="26" s="1"/>
  <c r="UA3099" i="26" a="1"/>
  <c r="UA3099" i="26" s="1"/>
  <c r="UA3100" i="26" a="1"/>
  <c r="UA3100" i="26" s="1"/>
  <c r="UA3101" i="26" a="1"/>
  <c r="UA3101" i="26" s="1"/>
  <c r="UA3102" i="26" a="1"/>
  <c r="UA3102" i="26"/>
  <c r="UA3103" i="26" a="1"/>
  <c r="UA3103" i="26" s="1"/>
  <c r="UA3104" i="26" a="1"/>
  <c r="UA3104" i="26" s="1"/>
  <c r="UA3105" i="26" a="1"/>
  <c r="UA3105" i="26"/>
  <c r="UA3106" i="26" a="1"/>
  <c r="UA3106" i="26" s="1"/>
  <c r="UA3107" i="26" a="1"/>
  <c r="UA3107" i="26" s="1"/>
  <c r="UA3108" i="26" a="1"/>
  <c r="UA3108" i="26" s="1"/>
  <c r="UA3109" i="26" a="1"/>
  <c r="UA3109" i="26" s="1"/>
  <c r="UA3110" i="26" a="1"/>
  <c r="UA3110" i="26" s="1"/>
  <c r="UA3111" i="26" a="1"/>
  <c r="UA3111" i="26" s="1"/>
  <c r="UA3112" i="26" a="1"/>
  <c r="UA3112" i="26" s="1"/>
  <c r="UA3113" i="26" a="1"/>
  <c r="UA3113" i="26" s="1"/>
  <c r="UA3114" i="26" a="1"/>
  <c r="UA3114" i="26" s="1"/>
  <c r="UA3115" i="26" a="1"/>
  <c r="UA3115" i="26" s="1"/>
  <c r="UA3116" i="26" a="1"/>
  <c r="UA3116" i="26" s="1"/>
  <c r="UA3117" i="26" a="1"/>
  <c r="UA3117" i="26" s="1"/>
  <c r="UA3118" i="26" a="1"/>
  <c r="UA3118" i="26"/>
  <c r="UA3119" i="26" a="1"/>
  <c r="UA3119" i="26" s="1"/>
  <c r="UA3120" i="26" a="1"/>
  <c r="UA3120" i="26" s="1"/>
  <c r="UA3121" i="26" a="1"/>
  <c r="UA3121" i="26"/>
  <c r="UA3122" i="26" a="1"/>
  <c r="UA3122" i="26" s="1"/>
  <c r="UA3123" i="26" a="1"/>
  <c r="UA3123" i="26" s="1"/>
  <c r="UA3124" i="26" a="1"/>
  <c r="UA3124" i="26" s="1"/>
  <c r="UA3125" i="26" a="1"/>
  <c r="UA3125" i="26" s="1"/>
  <c r="UA3126" i="26" a="1"/>
  <c r="UA3126" i="26" s="1"/>
  <c r="UA3127" i="26" a="1"/>
  <c r="UA3127" i="26" s="1"/>
  <c r="UA3128" i="26" a="1"/>
  <c r="UA3128" i="26" s="1"/>
  <c r="UA3129" i="26" a="1"/>
  <c r="UA3129" i="26" s="1"/>
  <c r="UA3130" i="26" a="1"/>
  <c r="UA3130" i="26" s="1"/>
  <c r="UA3131" i="26" a="1"/>
  <c r="UA3131" i="26" s="1"/>
  <c r="UA3132" i="26" a="1"/>
  <c r="UA3132" i="26" s="1"/>
  <c r="UA3133" i="26" a="1"/>
  <c r="UA3133" i="26" s="1"/>
  <c r="UA3134" i="26" a="1"/>
  <c r="UA3134" i="26" s="1"/>
  <c r="UA3135" i="26" a="1"/>
  <c r="UA3135" i="26" s="1"/>
  <c r="UA3136" i="26" a="1"/>
  <c r="UA3136" i="26" s="1"/>
  <c r="UA3137" i="26" a="1"/>
  <c r="UA3137" i="26" s="1"/>
  <c r="UA3138" i="26" a="1"/>
  <c r="UA3138" i="26" s="1"/>
  <c r="UA3139" i="26" a="1"/>
  <c r="UA3139" i="26" s="1"/>
  <c r="UA3140" i="26" a="1"/>
  <c r="UA3140" i="26" s="1"/>
  <c r="UA3141" i="26" a="1"/>
  <c r="UA3141" i="26" s="1"/>
  <c r="UA3142" i="26" a="1"/>
  <c r="UA3142" i="26"/>
  <c r="UA3143" i="26" a="1"/>
  <c r="UA3143" i="26" s="1"/>
  <c r="UA3144" i="26" a="1"/>
  <c r="UA3144" i="26" s="1"/>
  <c r="UA3145" i="26" a="1"/>
  <c r="UA3145" i="26"/>
  <c r="UA3146" i="26" a="1"/>
  <c r="UA3146" i="26" s="1"/>
  <c r="UA3147" i="26" a="1"/>
  <c r="UA3147" i="26" s="1"/>
  <c r="UA3148" i="26" a="1"/>
  <c r="UA3148" i="26" s="1"/>
  <c r="UA3149" i="26" a="1"/>
  <c r="UA3149" i="26" s="1"/>
  <c r="UA3150" i="26" a="1"/>
  <c r="UA3150" i="26"/>
  <c r="UA3151" i="26" a="1"/>
  <c r="UA3151" i="26" s="1"/>
  <c r="UA3152" i="26" a="1"/>
  <c r="UA3152" i="26" s="1"/>
  <c r="UA3153" i="26" a="1"/>
  <c r="UA3153" i="26"/>
  <c r="UA3154" i="26" a="1"/>
  <c r="UA3154" i="26" s="1"/>
  <c r="UA3155" i="26" a="1"/>
  <c r="UA3155" i="26" s="1"/>
  <c r="UA3156" i="26" a="1"/>
  <c r="UA3156" i="26" s="1"/>
  <c r="UA3157" i="26" a="1"/>
  <c r="UA3157" i="26"/>
  <c r="UA3158" i="26" a="1"/>
  <c r="UA3158" i="26" s="1"/>
  <c r="UA3159" i="26" a="1"/>
  <c r="UA3159" i="26" s="1"/>
  <c r="UA3160" i="26" a="1"/>
  <c r="UA3160" i="26" s="1"/>
  <c r="UA3161" i="26" a="1"/>
  <c r="UA3161" i="26" s="1"/>
  <c r="UA3162" i="26" a="1"/>
  <c r="UA3162" i="26" s="1"/>
  <c r="UA3163" i="26" a="1"/>
  <c r="UA3163" i="26" s="1"/>
  <c r="UA3164" i="26" a="1"/>
  <c r="UA3164" i="26" s="1"/>
  <c r="UA3165" i="26" a="1"/>
  <c r="UA3165" i="26" s="1"/>
  <c r="UA3166" i="26" a="1"/>
  <c r="UA3166" i="26" s="1"/>
  <c r="UA3167" i="26" a="1"/>
  <c r="UA3167" i="26" s="1"/>
  <c r="UA3168" i="26" a="1"/>
  <c r="UA3168" i="26" s="1"/>
  <c r="UA3169" i="26" a="1"/>
  <c r="UA3169" i="26" s="1"/>
  <c r="UA3170" i="26" a="1"/>
  <c r="UA3170" i="26" s="1"/>
  <c r="UA3171" i="26" a="1"/>
  <c r="UA3171" i="26" s="1"/>
  <c r="UA3172" i="26" a="1"/>
  <c r="UA3172" i="26" s="1"/>
  <c r="UA3173" i="26" a="1"/>
  <c r="UA3173" i="26" s="1"/>
  <c r="UA3174" i="26" a="1"/>
  <c r="UA3174" i="26" s="1"/>
  <c r="UA3175" i="26" a="1"/>
  <c r="UA3175" i="26" s="1"/>
  <c r="UA3176" i="26" a="1"/>
  <c r="UA3176" i="26" s="1"/>
  <c r="UA3177" i="26" a="1"/>
  <c r="UA3177" i="26" s="1"/>
  <c r="UA3178" i="26" a="1"/>
  <c r="UA3178" i="26" s="1"/>
  <c r="UA3179" i="26" a="1"/>
  <c r="UA3179" i="26" s="1"/>
  <c r="UA3180" i="26" a="1"/>
  <c r="UA3180" i="26" s="1"/>
  <c r="UA3181" i="26" a="1"/>
  <c r="UA3181" i="26" s="1"/>
  <c r="UA3182" i="26" a="1"/>
  <c r="UA3182" i="26"/>
  <c r="UA3183" i="26" a="1"/>
  <c r="UA3183" i="26" s="1"/>
  <c r="UA3184" i="26" a="1"/>
  <c r="UA3184" i="26" s="1"/>
  <c r="UA3185" i="26" a="1"/>
  <c r="UA3185" i="26" s="1"/>
  <c r="UA3186" i="26" a="1"/>
  <c r="UA3186" i="26" s="1"/>
  <c r="UA3187" i="26" a="1"/>
  <c r="UA3187" i="26" s="1"/>
  <c r="UA3188" i="26" a="1"/>
  <c r="UA3188" i="26" s="1"/>
  <c r="UA3189" i="26" a="1"/>
  <c r="UA3189" i="26"/>
  <c r="UA3190" i="26" a="1"/>
  <c r="UA3190" i="26" s="1"/>
  <c r="UA3191" i="26" a="1"/>
  <c r="UA3191" i="26" s="1"/>
  <c r="UA3192" i="26" a="1"/>
  <c r="UA3192" i="26" s="1"/>
  <c r="UA3193" i="26" a="1"/>
  <c r="UA3193" i="26" s="1"/>
  <c r="UA3194" i="26" a="1"/>
  <c r="UA3194" i="26" s="1"/>
  <c r="UA3195" i="26" a="1"/>
  <c r="UA3195" i="26" s="1"/>
  <c r="UA3196" i="26" a="1"/>
  <c r="UA3196" i="26" s="1"/>
  <c r="UA3197" i="26" a="1"/>
  <c r="UA3197" i="26" s="1"/>
  <c r="UA3198" i="26" a="1"/>
  <c r="UA3198" i="26" s="1"/>
  <c r="UA3199" i="26" a="1"/>
  <c r="UA3199" i="26" s="1"/>
  <c r="UA3200" i="26" a="1"/>
  <c r="UA3200" i="26" s="1"/>
  <c r="UA3201" i="26" a="1"/>
  <c r="UA3201" i="26" s="1"/>
  <c r="UA3202" i="26" a="1"/>
  <c r="UA3202" i="26" s="1"/>
  <c r="UA3203" i="26" a="1"/>
  <c r="UA3203" i="26" s="1"/>
  <c r="UA3204" i="26" a="1"/>
  <c r="UA3204" i="26" s="1"/>
  <c r="UA3205" i="26" a="1"/>
  <c r="UA3205" i="26" s="1"/>
  <c r="UA3206" i="26" a="1"/>
  <c r="UA3206" i="26" s="1"/>
  <c r="UA3207" i="26" a="1"/>
  <c r="UA3207" i="26" s="1"/>
  <c r="UA3208" i="26" a="1"/>
  <c r="UA3208" i="26" s="1"/>
  <c r="UA3209" i="26" a="1"/>
  <c r="UA3209" i="26" s="1"/>
  <c r="UA3210" i="26" a="1"/>
  <c r="UA3210" i="26" s="1"/>
  <c r="UA3211" i="26" a="1"/>
  <c r="UA3211" i="26" s="1"/>
  <c r="UA3212" i="26" a="1"/>
  <c r="UA3212" i="26" s="1"/>
  <c r="UA3213" i="26" a="1"/>
  <c r="UA3213" i="26" s="1"/>
  <c r="UA3214" i="26" a="1"/>
  <c r="UA3214" i="26"/>
  <c r="UA3215" i="26" a="1"/>
  <c r="UA3215" i="26" s="1"/>
  <c r="UA3216" i="26" a="1"/>
  <c r="UA3216" i="26" s="1"/>
  <c r="UA3217" i="26" a="1"/>
  <c r="UA3217" i="26" s="1"/>
  <c r="UA3218" i="26" a="1"/>
  <c r="UA3218" i="26" s="1"/>
  <c r="UA3219" i="26" a="1"/>
  <c r="UA3219" i="26" s="1"/>
  <c r="UA3220" i="26" a="1"/>
  <c r="UA3220" i="26" s="1"/>
  <c r="UA3221" i="26" a="1"/>
  <c r="UA3221" i="26" s="1"/>
  <c r="UA3222" i="26" a="1"/>
  <c r="UA3222" i="26" s="1"/>
  <c r="UA3223" i="26" a="1"/>
  <c r="UA3223" i="26" s="1"/>
  <c r="UA3224" i="26" a="1"/>
  <c r="UA3224" i="26" s="1"/>
  <c r="UA3225" i="26" a="1"/>
  <c r="UA3225" i="26" s="1"/>
  <c r="UA3226" i="26" a="1"/>
  <c r="UA3226" i="26" s="1"/>
  <c r="UA3227" i="26" a="1"/>
  <c r="UA3227" i="26" s="1"/>
  <c r="UA3228" i="26" a="1"/>
  <c r="UA3228" i="26" s="1"/>
  <c r="UA3229" i="26" a="1"/>
  <c r="UA3229" i="26" s="1"/>
  <c r="UA3230" i="26" a="1"/>
  <c r="UA3230" i="26" s="1"/>
  <c r="UA3231" i="26" a="1"/>
  <c r="UA3231" i="26" s="1"/>
  <c r="UA3232" i="26" a="1"/>
  <c r="UA3232" i="26" s="1"/>
  <c r="UA3233" i="26" a="1"/>
  <c r="UA3233" i="26" s="1"/>
  <c r="UA3234" i="26" a="1"/>
  <c r="UA3234" i="26"/>
  <c r="UA3235" i="26" a="1"/>
  <c r="UA3235" i="26" s="1"/>
  <c r="UA3236" i="26" a="1"/>
  <c r="UA3236" i="26" s="1"/>
  <c r="UA3237" i="26" a="1"/>
  <c r="UA3237" i="26"/>
  <c r="UA3238" i="26" a="1"/>
  <c r="UA3238" i="26" s="1"/>
  <c r="UA3239" i="26" a="1"/>
  <c r="UA3239" i="26" s="1"/>
  <c r="UA3240" i="26" a="1"/>
  <c r="UA3240" i="26" s="1"/>
  <c r="UA3241" i="26" a="1"/>
  <c r="UA3241" i="26" s="1"/>
  <c r="UA3242" i="26" a="1"/>
  <c r="UA3242" i="26" s="1"/>
  <c r="UA3243" i="26" a="1"/>
  <c r="UA3243" i="26" s="1"/>
  <c r="UA3244" i="26" a="1"/>
  <c r="UA3244" i="26" s="1"/>
  <c r="UA3245" i="26" a="1"/>
  <c r="UA3245" i="26" s="1"/>
  <c r="UA3246" i="26" a="1"/>
  <c r="UA3246" i="26" s="1"/>
  <c r="UA3247" i="26" a="1"/>
  <c r="UA3247" i="26" s="1"/>
  <c r="UA3248" i="26" a="1"/>
  <c r="UA3248" i="26" s="1"/>
  <c r="UA3249" i="26" a="1"/>
  <c r="UA3249" i="26" s="1"/>
  <c r="UA3250" i="26" a="1"/>
  <c r="UA3250" i="26" s="1"/>
  <c r="UA3251" i="26" a="1"/>
  <c r="UA3251" i="26" s="1"/>
  <c r="UA3252" i="26" a="1"/>
  <c r="UA3252" i="26" s="1"/>
  <c r="UA3253" i="26" a="1"/>
  <c r="UA3253" i="26" s="1"/>
  <c r="UA3254" i="26" a="1"/>
  <c r="UA3254" i="26" s="1"/>
  <c r="UA3255" i="26" a="1"/>
  <c r="UA3255" i="26" s="1"/>
  <c r="UA3256" i="26" a="1"/>
  <c r="UA3256" i="26" s="1"/>
  <c r="UA3257" i="26" a="1"/>
  <c r="UA3257" i="26" s="1"/>
  <c r="UA3258" i="26" a="1"/>
  <c r="UA3258" i="26" s="1"/>
  <c r="UA3259" i="26" a="1"/>
  <c r="UA3259" i="26" s="1"/>
  <c r="UA3260" i="26" a="1"/>
  <c r="UA3260" i="26" s="1"/>
  <c r="UA3261" i="26" a="1"/>
  <c r="UA3261" i="26" s="1"/>
  <c r="UA3262" i="26" a="1"/>
  <c r="UA3262" i="26" s="1"/>
  <c r="UA3263" i="26" a="1"/>
  <c r="UA3263" i="26" s="1"/>
  <c r="UA3264" i="26" a="1"/>
  <c r="UA3264" i="26" s="1"/>
  <c r="UA3265" i="26" a="1"/>
  <c r="UA3265" i="26" s="1"/>
  <c r="UA3266" i="26" a="1"/>
  <c r="UA3266" i="26"/>
  <c r="UA3267" i="26" a="1"/>
  <c r="UA3267" i="26" s="1"/>
  <c r="UA3268" i="26" a="1"/>
  <c r="UA3268" i="26" s="1"/>
  <c r="UA3269" i="26" a="1"/>
  <c r="UA3269" i="26"/>
  <c r="UA3270" i="26" a="1"/>
  <c r="UA3270" i="26" s="1"/>
  <c r="UA3271" i="26" a="1"/>
  <c r="UA3271" i="26" s="1"/>
  <c r="UA3272" i="26" a="1"/>
  <c r="UA3272" i="26" s="1"/>
  <c r="UA3273" i="26" a="1"/>
  <c r="UA3273" i="26" s="1"/>
  <c r="UA3274" i="26" a="1"/>
  <c r="UA3274" i="26" s="1"/>
  <c r="UA3275" i="26" a="1"/>
  <c r="UA3275" i="26" s="1"/>
  <c r="UA3276" i="26" a="1"/>
  <c r="UA3276" i="26" s="1"/>
  <c r="UA3277" i="26" a="1"/>
  <c r="UA3277" i="26" s="1"/>
  <c r="UA3278" i="26" a="1"/>
  <c r="UA3278" i="26" s="1"/>
  <c r="UA3279" i="26" a="1"/>
  <c r="UA3279" i="26" s="1"/>
  <c r="UA3280" i="26" a="1"/>
  <c r="UA3280" i="26" s="1"/>
  <c r="UA3281" i="26" a="1"/>
  <c r="UA3281" i="26" s="1"/>
  <c r="UA3282" i="26" a="1"/>
  <c r="UA3282" i="26" s="1"/>
  <c r="UA3283" i="26" a="1"/>
  <c r="UA3283" i="26" s="1"/>
  <c r="UA3284" i="26" a="1"/>
  <c r="UA3284" i="26" s="1"/>
  <c r="UA3285" i="26" a="1"/>
  <c r="UA3285" i="26" s="1"/>
  <c r="UA3286" i="26" a="1"/>
  <c r="UA3286" i="26" s="1"/>
  <c r="UA3287" i="26" a="1"/>
  <c r="UA3287" i="26" s="1"/>
  <c r="UA3288" i="26" a="1"/>
  <c r="UA3288" i="26" s="1"/>
  <c r="UA3289" i="26" a="1"/>
  <c r="UA3289" i="26" s="1"/>
  <c r="UA3290" i="26" a="1"/>
  <c r="UA3290" i="26" s="1"/>
  <c r="UA3291" i="26" a="1"/>
  <c r="UA3291" i="26" s="1"/>
  <c r="UA3292" i="26" a="1"/>
  <c r="UA3292" i="26" s="1"/>
  <c r="UA3293" i="26" a="1"/>
  <c r="UA3293" i="26" s="1"/>
  <c r="UA3294" i="26" a="1"/>
  <c r="UA3294" i="26"/>
  <c r="UA3295" i="26" a="1"/>
  <c r="UA3295" i="26" s="1"/>
  <c r="UA3296" i="26" a="1"/>
  <c r="UA3296" i="26" s="1"/>
  <c r="UA3297" i="26" a="1"/>
  <c r="UA3297" i="26" s="1"/>
  <c r="UA3298" i="26" a="1"/>
  <c r="UA3298" i="26" s="1"/>
  <c r="UA3299" i="26" a="1"/>
  <c r="UA3299" i="26" s="1"/>
  <c r="UA3300" i="26" a="1"/>
  <c r="UA3300" i="26" s="1"/>
  <c r="UA3301" i="26" a="1"/>
  <c r="UA3301" i="26" s="1"/>
  <c r="UA3302" i="26" a="1"/>
  <c r="UA3302" i="26" s="1"/>
  <c r="UA3303" i="26" a="1"/>
  <c r="UA3303" i="26" s="1"/>
  <c r="UA3304" i="26" a="1"/>
  <c r="UA3304" i="26" s="1"/>
  <c r="UA3305" i="26" a="1"/>
  <c r="UA3305" i="26" s="1"/>
  <c r="UA3306" i="26" a="1"/>
  <c r="UA3306" i="26"/>
  <c r="UA3307" i="26" a="1"/>
  <c r="UA3307" i="26" s="1"/>
  <c r="UA3308" i="26" a="1"/>
  <c r="UA3308" i="26" s="1"/>
  <c r="UA3309" i="26" a="1"/>
  <c r="UA3309" i="26"/>
  <c r="UA3310" i="26" a="1"/>
  <c r="UA3310" i="26" s="1"/>
  <c r="UA3311" i="26" a="1"/>
  <c r="UA3311" i="26" s="1"/>
  <c r="UA3312" i="26" a="1"/>
  <c r="UA3312" i="26" s="1"/>
  <c r="UA3313" i="26" a="1"/>
  <c r="UA3313" i="26" s="1"/>
  <c r="UA3314" i="26" a="1"/>
  <c r="UA3314" i="26" s="1"/>
  <c r="UA3315" i="26" a="1"/>
  <c r="UA3315" i="26" s="1"/>
  <c r="UA3316" i="26" a="1"/>
  <c r="UA3316" i="26" s="1"/>
  <c r="UA3317" i="26" a="1"/>
  <c r="UA3317" i="26" s="1"/>
  <c r="UA3318" i="26" a="1"/>
  <c r="UA3318" i="26" s="1"/>
  <c r="UA3319" i="26" a="1"/>
  <c r="UA3319" i="26" s="1"/>
  <c r="UA3320" i="26" a="1"/>
  <c r="UA3320" i="26" s="1"/>
  <c r="UA3321" i="26" a="1"/>
  <c r="UA3321" i="26" s="1"/>
  <c r="UA3322" i="26" a="1"/>
  <c r="UA3322" i="26"/>
  <c r="UA3323" i="26" a="1"/>
  <c r="UA3323" i="26" s="1"/>
  <c r="UA3324" i="26" a="1"/>
  <c r="UA3324" i="26" s="1"/>
  <c r="UA3325" i="26" a="1"/>
  <c r="UA3325" i="26" s="1"/>
  <c r="UA3326" i="26" a="1"/>
  <c r="UA3326" i="26" s="1"/>
  <c r="UA3327" i="26" a="1"/>
  <c r="UA3327" i="26" s="1"/>
  <c r="UA3328" i="26" a="1"/>
  <c r="UA3328" i="26" s="1"/>
  <c r="UA3329" i="26" a="1"/>
  <c r="UA3329" i="26" s="1"/>
  <c r="UA3330" i="26" a="1"/>
  <c r="UA3330" i="26" s="1"/>
  <c r="UA3331" i="26" a="1"/>
  <c r="UA3331" i="26" s="1"/>
  <c r="UA3332" i="26" a="1"/>
  <c r="UA3332" i="26" s="1"/>
  <c r="UA3333" i="26" a="1"/>
  <c r="UA3333" i="26" s="1"/>
  <c r="UA3334" i="26" a="1"/>
  <c r="UA3334" i="26" s="1"/>
  <c r="UA3335" i="26" a="1"/>
  <c r="UA3335" i="26" s="1"/>
  <c r="UA3336" i="26" a="1"/>
  <c r="UA3336" i="26" s="1"/>
  <c r="UA3337" i="26" a="1"/>
  <c r="UA3337" i="26" s="1"/>
  <c r="UA3338" i="26" a="1"/>
  <c r="UA3338" i="26"/>
  <c r="UA3339" i="26" a="1"/>
  <c r="UA3339" i="26" s="1"/>
  <c r="UA3340" i="26" a="1"/>
  <c r="UA3340" i="26" s="1"/>
  <c r="UA3341" i="26" a="1"/>
  <c r="UA3341" i="26"/>
  <c r="UA3342" i="26" a="1"/>
  <c r="UA3342" i="26" s="1"/>
  <c r="UA3343" i="26" a="1"/>
  <c r="UA3343" i="26" s="1"/>
  <c r="UA3344" i="26" a="1"/>
  <c r="UA3344" i="26" s="1"/>
  <c r="UA3345" i="26" a="1"/>
  <c r="UA3345" i="26" s="1"/>
  <c r="UA3346" i="26" a="1"/>
  <c r="UA3346" i="26" s="1"/>
  <c r="UA3347" i="26" a="1"/>
  <c r="UA3347" i="26" s="1"/>
  <c r="UA3348" i="26" a="1"/>
  <c r="UA3348" i="26" s="1"/>
  <c r="UA3349" i="26" a="1"/>
  <c r="UA3349" i="26" s="1"/>
  <c r="UA3350" i="26" a="1"/>
  <c r="UA3350" i="26" s="1"/>
  <c r="UA3351" i="26" a="1"/>
  <c r="UA3351" i="26" s="1"/>
  <c r="UA3352" i="26" a="1"/>
  <c r="UA3352" i="26" s="1"/>
  <c r="UA3353" i="26" a="1"/>
  <c r="UA3353" i="26" s="1"/>
  <c r="UA3354" i="26" a="1"/>
  <c r="UA3354" i="26" s="1"/>
  <c r="UA3355" i="26" a="1"/>
  <c r="UA3355" i="26" s="1"/>
  <c r="UA3356" i="26" a="1"/>
  <c r="UA3356" i="26" s="1"/>
  <c r="UA3357" i="26" a="1"/>
  <c r="UA3357" i="26" s="1"/>
  <c r="UA3358" i="26" a="1"/>
  <c r="UA3358" i="26" s="1"/>
  <c r="UA3359" i="26" a="1"/>
  <c r="UA3359" i="26" s="1"/>
  <c r="UA3360" i="26" a="1"/>
  <c r="UA3360" i="26" s="1"/>
  <c r="UA3361" i="26" a="1"/>
  <c r="UA3361" i="26" s="1"/>
  <c r="UA3362" i="26" a="1"/>
  <c r="UA3362" i="26" s="1"/>
  <c r="UA3363" i="26" a="1"/>
  <c r="UA3363" i="26" s="1"/>
  <c r="UA3364" i="26" a="1"/>
  <c r="UA3364" i="26" s="1"/>
  <c r="UA3365" i="26" a="1"/>
  <c r="UA3365" i="26" s="1"/>
  <c r="UA3366" i="26" a="1"/>
  <c r="UA3366" i="26" s="1"/>
  <c r="UA3367" i="26" a="1"/>
  <c r="UA3367" i="26" s="1"/>
  <c r="UA3368" i="26" a="1"/>
  <c r="UA3368" i="26" s="1"/>
  <c r="UA3369" i="26" a="1"/>
  <c r="UA3369" i="26" s="1"/>
  <c r="UA3370" i="26" a="1"/>
  <c r="UA3370" i="26"/>
  <c r="UA3371" i="26" a="1"/>
  <c r="UA3371" i="26" s="1"/>
  <c r="UA3372" i="26" a="1"/>
  <c r="UA3372" i="26" s="1"/>
  <c r="UA3373" i="26" a="1"/>
  <c r="UA3373" i="26"/>
  <c r="UA3374" i="26" a="1"/>
  <c r="UA3374" i="26" s="1"/>
  <c r="UA3375" i="26" a="1"/>
  <c r="UA3375" i="26" s="1"/>
  <c r="UA3376" i="26" a="1"/>
  <c r="UA3376" i="26" s="1"/>
  <c r="UA3377" i="26" a="1"/>
  <c r="UA3377" i="26" s="1"/>
  <c r="UA3378" i="26" a="1"/>
  <c r="UA3378" i="26" s="1"/>
  <c r="UA3379" i="26" a="1"/>
  <c r="UA3379" i="26" s="1"/>
  <c r="UA3380" i="26" a="1"/>
  <c r="UA3380" i="26" s="1"/>
  <c r="UA3381" i="26" a="1"/>
  <c r="UA3381" i="26" s="1"/>
  <c r="UA3382" i="26" a="1"/>
  <c r="UA3382" i="26" s="1"/>
  <c r="UA3383" i="26" a="1"/>
  <c r="UA3383" i="26" s="1"/>
  <c r="UA3384" i="26" a="1"/>
  <c r="UA3384" i="26" s="1"/>
  <c r="UA3385" i="26" a="1"/>
  <c r="UA3385" i="26" s="1"/>
  <c r="UA3386" i="26" a="1"/>
  <c r="UA3386" i="26" s="1"/>
  <c r="UA3387" i="26" a="1"/>
  <c r="UA3387" i="26" s="1"/>
  <c r="UA3388" i="26" a="1"/>
  <c r="UA3388" i="26" s="1"/>
  <c r="UA3389" i="26" a="1"/>
  <c r="UA3389" i="26" s="1"/>
  <c r="UA3390" i="26" a="1"/>
  <c r="UA3390" i="26" s="1"/>
  <c r="UA3391" i="26" a="1"/>
  <c r="UA3391" i="26" s="1"/>
  <c r="UA3392" i="26" a="1"/>
  <c r="UA3392" i="26" s="1"/>
  <c r="UA3393" i="26" a="1"/>
  <c r="UA3393" i="26" s="1"/>
  <c r="UA3394" i="26" a="1"/>
  <c r="UA3394" i="26" s="1"/>
  <c r="UA3395" i="26" a="1"/>
  <c r="UA3395" i="26" s="1"/>
  <c r="UA3396" i="26" a="1"/>
  <c r="UA3396" i="26" s="1"/>
  <c r="UA3397" i="26" a="1"/>
  <c r="UA3397" i="26" s="1"/>
  <c r="UA3398" i="26" a="1"/>
  <c r="UA3398" i="26" s="1"/>
  <c r="UA3399" i="26" a="1"/>
  <c r="UA3399" i="26" s="1"/>
  <c r="UA3400" i="26" a="1"/>
  <c r="UA3400" i="26" s="1"/>
  <c r="UA3401" i="26" a="1"/>
  <c r="UA3401" i="26" s="1"/>
  <c r="UA3402" i="26" a="1"/>
  <c r="UA3402" i="26"/>
  <c r="UA3403" i="26" a="1"/>
  <c r="UA3403" i="26" s="1"/>
  <c r="UA3404" i="26" a="1"/>
  <c r="UA3404" i="26" s="1"/>
  <c r="UA3405" i="26" a="1"/>
  <c r="UA3405" i="26"/>
  <c r="UA3406" i="26" a="1"/>
  <c r="UA3406" i="26" s="1"/>
  <c r="UA3407" i="26" a="1"/>
  <c r="UA3407" i="26" s="1"/>
  <c r="UA3408" i="26" a="1"/>
  <c r="UA3408" i="26" s="1"/>
  <c r="UA3409" i="26" a="1"/>
  <c r="UA3409" i="26" s="1"/>
  <c r="UA3410" i="26" a="1"/>
  <c r="UA3410" i="26" s="1"/>
  <c r="UA3411" i="26" a="1"/>
  <c r="UA3411" i="26" s="1"/>
  <c r="UA3412" i="26" a="1"/>
  <c r="UA3412" i="26" s="1"/>
  <c r="UA3413" i="26" a="1"/>
  <c r="UA3413" i="26" s="1"/>
  <c r="UA3414" i="26" a="1"/>
  <c r="UA3414" i="26" s="1"/>
  <c r="UA3415" i="26" a="1"/>
  <c r="UA3415" i="26" s="1"/>
  <c r="UA3416" i="26" a="1"/>
  <c r="UA3416" i="26" s="1"/>
  <c r="UA3417" i="26" a="1"/>
  <c r="UA3417" i="26" s="1"/>
  <c r="UA3418" i="26" a="1"/>
  <c r="UA3418" i="26" s="1"/>
  <c r="UA3419" i="26" a="1"/>
  <c r="UA3419" i="26" s="1"/>
  <c r="UA3420" i="26" a="1"/>
  <c r="UA3420" i="26" s="1"/>
  <c r="UA3421" i="26" a="1"/>
  <c r="UA3421" i="26" s="1"/>
  <c r="UA3422" i="26" a="1"/>
  <c r="UA3422" i="26" s="1"/>
  <c r="UA3423" i="26" a="1"/>
  <c r="UA3423" i="26" s="1"/>
  <c r="UA3424" i="26" a="1"/>
  <c r="UA3424" i="26" s="1"/>
  <c r="UA3425" i="26" a="1"/>
  <c r="UA3425" i="26" s="1"/>
  <c r="UA3426" i="26" a="1"/>
  <c r="UA3426" i="26" s="1"/>
  <c r="UA3427" i="26" a="1"/>
  <c r="UA3427" i="26" s="1"/>
  <c r="UA3428" i="26" a="1"/>
  <c r="UA3428" i="26" s="1"/>
  <c r="UA3429" i="26" a="1"/>
  <c r="UA3429" i="26" s="1"/>
  <c r="UA3430" i="26" a="1"/>
  <c r="UA3430" i="26" s="1"/>
  <c r="UA3431" i="26" a="1"/>
  <c r="UA3431" i="26" s="1"/>
  <c r="UA3432" i="26" a="1"/>
  <c r="UA3432" i="26" s="1"/>
  <c r="UA3433" i="26" a="1"/>
  <c r="UA3433" i="26" s="1"/>
  <c r="UA3434" i="26" a="1"/>
  <c r="UA3434" i="26"/>
  <c r="UA3435" i="26" a="1"/>
  <c r="UA3435" i="26" s="1"/>
  <c r="UA3436" i="26" a="1"/>
  <c r="UA3436" i="26" s="1"/>
  <c r="UA3437" i="26" a="1"/>
  <c r="UA3437" i="26"/>
  <c r="UA3438" i="26" a="1"/>
  <c r="UA3438" i="26" s="1"/>
  <c r="UA3439" i="26" a="1"/>
  <c r="UA3439" i="26" s="1"/>
  <c r="UA3440" i="26" a="1"/>
  <c r="UA3440" i="26" s="1"/>
  <c r="UA3441" i="26" a="1"/>
  <c r="UA3441" i="26" s="1"/>
  <c r="UA3442" i="26" a="1"/>
  <c r="UA3442" i="26" s="1"/>
  <c r="UA3443" i="26" a="1"/>
  <c r="UA3443" i="26" s="1"/>
  <c r="UA3444" i="26" a="1"/>
  <c r="UA3444" i="26" s="1"/>
  <c r="UA3445" i="26" a="1"/>
  <c r="UA3445" i="26" s="1"/>
  <c r="UA3446" i="26" a="1"/>
  <c r="UA3446" i="26" s="1"/>
  <c r="UA3447" i="26" a="1"/>
  <c r="UA3447" i="26" s="1"/>
  <c r="UA3448" i="26" a="1"/>
  <c r="UA3448" i="26" s="1"/>
  <c r="UA3449" i="26" a="1"/>
  <c r="UA3449" i="26" s="1"/>
  <c r="UA3450" i="26" a="1"/>
  <c r="UA3450" i="26" s="1"/>
  <c r="UA3451" i="26" a="1"/>
  <c r="UA3451" i="26" s="1"/>
  <c r="UA3452" i="26" a="1"/>
  <c r="UA3452" i="26" s="1"/>
  <c r="UA3453" i="26" a="1"/>
  <c r="UA3453" i="26" s="1"/>
  <c r="UA3454" i="26" a="1"/>
  <c r="UA3454" i="26" s="1"/>
  <c r="UA3455" i="26" a="1"/>
  <c r="UA3455" i="26" s="1"/>
  <c r="UA3456" i="26" a="1"/>
  <c r="UA3456" i="26" s="1"/>
  <c r="UA3457" i="26" a="1"/>
  <c r="UA3457" i="26" s="1"/>
  <c r="UA3458" i="26" a="1"/>
  <c r="UA3458" i="26" s="1"/>
  <c r="UA3459" i="26" a="1"/>
  <c r="UA3459" i="26" s="1"/>
  <c r="UA3460" i="26" a="1"/>
  <c r="UA3460" i="26" s="1"/>
  <c r="UA3461" i="26" a="1"/>
  <c r="UA3461" i="26" s="1"/>
  <c r="UA3462" i="26" a="1"/>
  <c r="UA3462" i="26" s="1"/>
  <c r="UA3463" i="26" a="1"/>
  <c r="UA3463" i="26" s="1"/>
  <c r="UA3464" i="26" a="1"/>
  <c r="UA3464" i="26" s="1"/>
  <c r="UA3465" i="26" a="1"/>
  <c r="UA3465" i="26" s="1"/>
  <c r="UA3466" i="26" a="1"/>
  <c r="UA3466" i="26"/>
  <c r="UA3467" i="26" a="1"/>
  <c r="UA3467" i="26" s="1"/>
  <c r="UA3468" i="26" a="1"/>
  <c r="UA3468" i="26" s="1"/>
  <c r="UA3469" i="26" a="1"/>
  <c r="UA3469" i="26"/>
  <c r="UA3470" i="26" a="1"/>
  <c r="UA3470" i="26" s="1"/>
  <c r="UA3471" i="26" a="1"/>
  <c r="UA3471" i="26" s="1"/>
  <c r="UA3472" i="26" a="1"/>
  <c r="UA3472" i="26" s="1"/>
  <c r="UA3473" i="26" a="1"/>
  <c r="UA3473" i="26" s="1"/>
  <c r="UA3474" i="26" a="1"/>
  <c r="UA3474" i="26" s="1"/>
  <c r="UA3475" i="26" a="1"/>
  <c r="UA3475" i="26" s="1"/>
  <c r="UA3476" i="26" a="1"/>
  <c r="UA3476" i="26" s="1"/>
  <c r="UA3477" i="26" a="1"/>
  <c r="UA3477" i="26" s="1"/>
  <c r="UA3478" i="26" a="1"/>
  <c r="UA3478" i="26" s="1"/>
  <c r="UA3479" i="26" a="1"/>
  <c r="UA3479" i="26" s="1"/>
  <c r="UA3480" i="26" a="1"/>
  <c r="UA3480" i="26" s="1"/>
  <c r="UA3481" i="26" a="1"/>
  <c r="UA3481" i="26" s="1"/>
  <c r="UA3482" i="26" a="1"/>
  <c r="UA3482" i="26" s="1"/>
  <c r="UA3483" i="26" a="1"/>
  <c r="UA3483" i="26" s="1"/>
  <c r="UA3484" i="26" a="1"/>
  <c r="UA3484" i="26" s="1"/>
  <c r="UA3485" i="26" a="1"/>
  <c r="UA3485" i="26" s="1"/>
  <c r="UA3486" i="26" a="1"/>
  <c r="UA3486" i="26" s="1"/>
  <c r="UA3487" i="26" a="1"/>
  <c r="UA3487" i="26" s="1"/>
  <c r="UA3488" i="26" a="1"/>
  <c r="UA3488" i="26" s="1"/>
  <c r="UA3489" i="26" a="1"/>
  <c r="UA3489" i="26" s="1"/>
  <c r="UA3490" i="26" a="1"/>
  <c r="UA3490" i="26" s="1"/>
  <c r="UA3491" i="26" a="1"/>
  <c r="UA3491" i="26" s="1"/>
  <c r="UA3492" i="26" a="1"/>
  <c r="UA3492" i="26" s="1"/>
  <c r="UA3493" i="26" a="1"/>
  <c r="UA3493" i="26" s="1"/>
  <c r="UA3494" i="26" a="1"/>
  <c r="UA3494" i="26" s="1"/>
  <c r="UA3495" i="26" a="1"/>
  <c r="UA3495" i="26" s="1"/>
  <c r="UA3496" i="26" a="1"/>
  <c r="UA3496" i="26" s="1"/>
  <c r="UA3497" i="26" a="1"/>
  <c r="UA3497" i="26" s="1"/>
  <c r="UA3498" i="26" a="1"/>
  <c r="UA3498" i="26" s="1"/>
  <c r="UA3499" i="26" a="1"/>
  <c r="UA3499" i="26" s="1"/>
  <c r="UA3500" i="26" a="1"/>
  <c r="UA3500" i="26" s="1"/>
  <c r="UA3501" i="26" a="1"/>
  <c r="UA3501" i="26" s="1"/>
  <c r="UA3502" i="26" a="1"/>
  <c r="UA3502" i="26" s="1"/>
  <c r="UA3503" i="26" a="1"/>
  <c r="UA3503" i="26" s="1"/>
  <c r="UA3504" i="26" a="1"/>
  <c r="UA3504" i="26" s="1"/>
  <c r="UA3505" i="26" a="1"/>
  <c r="UA3505" i="26" s="1"/>
  <c r="UA3506" i="26" a="1"/>
  <c r="UA3506" i="26" s="1"/>
  <c r="UA3507" i="26" a="1"/>
  <c r="UA3507" i="26" s="1"/>
  <c r="UA3508" i="26" a="1"/>
  <c r="UA3508" i="26" s="1"/>
  <c r="UA3509" i="26" a="1"/>
  <c r="UA3509" i="26"/>
  <c r="UA3510" i="26" a="1"/>
  <c r="UA3510" i="26" s="1"/>
  <c r="UA3511" i="26" a="1"/>
  <c r="UA3511" i="26" s="1"/>
  <c r="UA3512" i="26" a="1"/>
  <c r="UA3512" i="26" s="1"/>
  <c r="UA3513" i="26" a="1"/>
  <c r="UA3513" i="26" s="1"/>
  <c r="UA3514" i="26" a="1"/>
  <c r="UA3514" i="26" s="1"/>
  <c r="UA3515" i="26" a="1"/>
  <c r="UA3515" i="26" s="1"/>
  <c r="UA3516" i="26" a="1"/>
  <c r="UA3516" i="26" s="1"/>
  <c r="UA3517" i="26" a="1"/>
  <c r="UA3517" i="26"/>
  <c r="UA3518" i="26" a="1"/>
  <c r="UA3518" i="26" s="1"/>
  <c r="UA3519" i="26" a="1"/>
  <c r="UA3519" i="26" s="1"/>
  <c r="UA3520" i="26" a="1"/>
  <c r="UA3520" i="26" s="1"/>
  <c r="UA3521" i="26" a="1"/>
  <c r="UA3521" i="26" s="1"/>
  <c r="UA3522" i="26" a="1"/>
  <c r="UA3522" i="26" s="1"/>
  <c r="UA3523" i="26" a="1"/>
  <c r="UA3523" i="26" s="1"/>
  <c r="UA3524" i="26" a="1"/>
  <c r="UA3524" i="26" s="1"/>
  <c r="UA3525" i="26" a="1"/>
  <c r="UA3525" i="26" s="1"/>
  <c r="UA3526" i="26" a="1"/>
  <c r="UA3526" i="26" s="1"/>
  <c r="UA3527" i="26" a="1"/>
  <c r="UA3527" i="26" s="1"/>
  <c r="UA3528" i="26" a="1"/>
  <c r="UA3528" i="26" s="1"/>
  <c r="UA3529" i="26" a="1"/>
  <c r="UA3529" i="26" s="1"/>
  <c r="UA3530" i="26" a="1"/>
  <c r="UA3530" i="26" s="1"/>
  <c r="UA3531" i="26" a="1"/>
  <c r="UA3531" i="26" s="1"/>
  <c r="UA3532" i="26" a="1"/>
  <c r="UA3532" i="26" s="1"/>
  <c r="UA3533" i="26" a="1"/>
  <c r="UA3533" i="26" s="1"/>
  <c r="UA3534" i="26" a="1"/>
  <c r="UA3534" i="26" s="1"/>
  <c r="UA3535" i="26" a="1"/>
  <c r="UA3535" i="26" s="1"/>
  <c r="UA3536" i="26" a="1"/>
  <c r="UA3536" i="26" s="1"/>
  <c r="UA3537" i="26" a="1"/>
  <c r="UA3537" i="26" s="1"/>
  <c r="UA3538" i="26" a="1"/>
  <c r="UA3538" i="26" s="1"/>
  <c r="UA3539" i="26" a="1"/>
  <c r="UA3539" i="26" s="1"/>
  <c r="UA3540" i="26" a="1"/>
  <c r="UA3540" i="26" s="1"/>
  <c r="UA3541" i="26" a="1"/>
  <c r="UA3541" i="26" s="1"/>
  <c r="UA3542" i="26" a="1"/>
  <c r="UA3542" i="26" s="1"/>
  <c r="UA3543" i="26" a="1"/>
  <c r="UA3543" i="26" s="1"/>
  <c r="UA3544" i="26" a="1"/>
  <c r="UA3544" i="26" s="1"/>
  <c r="UA3545" i="26" a="1"/>
  <c r="UA3545" i="26" s="1"/>
  <c r="UA3546" i="26" a="1"/>
  <c r="UA3546" i="26" s="1"/>
  <c r="UA3547" i="26" a="1"/>
  <c r="UA3547" i="26" s="1"/>
  <c r="UA3548" i="26" a="1"/>
  <c r="UA3548" i="26" s="1"/>
  <c r="UA3549" i="26" a="1"/>
  <c r="UA3549" i="26" s="1"/>
  <c r="UA3550" i="26" a="1"/>
  <c r="UA3550" i="26" s="1"/>
  <c r="UA3551" i="26" a="1"/>
  <c r="UA3551" i="26" s="1"/>
  <c r="UA3552" i="26" a="1"/>
  <c r="UA3552" i="26" s="1"/>
  <c r="UA3553" i="26" a="1"/>
  <c r="UA3553" i="26" s="1"/>
  <c r="UA3554" i="26" a="1"/>
  <c r="UA3554" i="26" s="1"/>
  <c r="UA3555" i="26" a="1"/>
  <c r="UA3555" i="26" s="1"/>
  <c r="UA3556" i="26" a="1"/>
  <c r="UA3556" i="26" s="1"/>
  <c r="UA3557" i="26" a="1"/>
  <c r="UA3557" i="26" s="1"/>
  <c r="UA3558" i="26" a="1"/>
  <c r="UA3558" i="26" s="1"/>
  <c r="UA3559" i="26" a="1"/>
  <c r="UA3559" i="26" s="1"/>
  <c r="UA3560" i="26" a="1"/>
  <c r="UA3560" i="26" s="1"/>
  <c r="UA3561" i="26" a="1"/>
  <c r="UA3561" i="26" s="1"/>
  <c r="UA3562" i="26" a="1"/>
  <c r="UA3562" i="26" s="1"/>
  <c r="UA3563" i="26" a="1"/>
  <c r="UA3563" i="26" s="1"/>
  <c r="UA3564" i="26" a="1"/>
  <c r="UA3564" i="26" s="1"/>
  <c r="UA3565" i="26" a="1"/>
  <c r="UA3565" i="26" s="1"/>
  <c r="UA3566" i="26" a="1"/>
  <c r="UA3566" i="26" s="1"/>
  <c r="UA3567" i="26" a="1"/>
  <c r="UA3567" i="26" s="1"/>
  <c r="UA3568" i="26" a="1"/>
  <c r="UA3568" i="26" s="1"/>
  <c r="UA3569" i="26" a="1"/>
  <c r="UA3569" i="26" s="1"/>
  <c r="UA3570" i="26" a="1"/>
  <c r="UA3570" i="26" s="1"/>
  <c r="UA3571" i="26" a="1"/>
  <c r="UA3571" i="26" s="1"/>
  <c r="UA3572" i="26" a="1"/>
  <c r="UA3572" i="26" s="1"/>
  <c r="UA3573" i="26" a="1"/>
  <c r="UA3573" i="26" s="1"/>
  <c r="UA3574" i="26" a="1"/>
  <c r="UA3574" i="26" s="1"/>
  <c r="UA3575" i="26" a="1"/>
  <c r="UA3575" i="26" s="1"/>
  <c r="UA3576" i="26" a="1"/>
  <c r="UA3576" i="26" s="1"/>
  <c r="UA3577" i="26" a="1"/>
  <c r="UA3577" i="26" s="1"/>
  <c r="UA3578" i="26" a="1"/>
  <c r="UA3578" i="26" s="1"/>
  <c r="UA3579" i="26" a="1"/>
  <c r="UA3579" i="26" s="1"/>
  <c r="UA3580" i="26" a="1"/>
  <c r="UA3580" i="26" s="1"/>
  <c r="UA3581" i="26" a="1"/>
  <c r="UA3581" i="26" s="1"/>
  <c r="UA3582" i="26" a="1"/>
  <c r="UA3582" i="26" s="1"/>
  <c r="UA3583" i="26" a="1"/>
  <c r="UA3583" i="26" s="1"/>
  <c r="UA3584" i="26" a="1"/>
  <c r="UA3584" i="26" s="1"/>
  <c r="UA3585" i="26" a="1"/>
  <c r="UA3585" i="26" s="1"/>
  <c r="UA3586" i="26" a="1"/>
  <c r="UA3586" i="26" s="1"/>
  <c r="UA3587" i="26" a="1"/>
  <c r="UA3587" i="26" s="1"/>
  <c r="UA3588" i="26" a="1"/>
  <c r="UA3588" i="26" s="1"/>
  <c r="UA3589" i="26" a="1"/>
  <c r="UA3589" i="26" s="1"/>
  <c r="UA3590" i="26" a="1"/>
  <c r="UA3590" i="26" s="1"/>
  <c r="UA3591" i="26" a="1"/>
  <c r="UA3591" i="26" s="1"/>
  <c r="UA3592" i="26" a="1"/>
  <c r="UA3592" i="26" s="1"/>
  <c r="UA3593" i="26" a="1"/>
  <c r="UA3593" i="26" s="1"/>
  <c r="UA3594" i="26" a="1"/>
  <c r="UA3594" i="26" s="1"/>
  <c r="UA3595" i="26" a="1"/>
  <c r="UA3595" i="26" s="1"/>
  <c r="UA3596" i="26" a="1"/>
  <c r="UA3596" i="26" s="1"/>
  <c r="UA3597" i="26" a="1"/>
  <c r="UA3597" i="26" s="1"/>
  <c r="UA3598" i="26" a="1"/>
  <c r="UA3598" i="26" s="1"/>
  <c r="UA3599" i="26" a="1"/>
  <c r="UA3599" i="26" s="1"/>
  <c r="UA3600" i="26" a="1"/>
  <c r="UA3600" i="26" s="1"/>
  <c r="UA3601" i="26" a="1"/>
  <c r="UA3601" i="26" s="1"/>
  <c r="UA3602" i="26" a="1"/>
  <c r="UA3602" i="26" s="1"/>
  <c r="UA3603" i="26" a="1"/>
  <c r="UA3603" i="26" s="1"/>
  <c r="UA3604" i="26" a="1"/>
  <c r="UA3604" i="26" s="1"/>
  <c r="UA3605" i="26" a="1"/>
  <c r="UA3605" i="26" s="1"/>
  <c r="UA3606" i="26" a="1"/>
  <c r="UA3606" i="26" s="1"/>
  <c r="UA3607" i="26" a="1"/>
  <c r="UA3607" i="26" s="1"/>
  <c r="UA3608" i="26" a="1"/>
  <c r="UA3608" i="26" s="1"/>
  <c r="UA3609" i="26" a="1"/>
  <c r="UA3609" i="26" s="1"/>
  <c r="UA3610" i="26" a="1"/>
  <c r="UA3610" i="26" s="1"/>
  <c r="UA3611" i="26" a="1"/>
  <c r="UA3611" i="26" s="1"/>
  <c r="UA3612" i="26" a="1"/>
  <c r="UA3612" i="26" s="1"/>
  <c r="UA3613" i="26" a="1"/>
  <c r="UA3613" i="26" s="1"/>
  <c r="UA3614" i="26" a="1"/>
  <c r="UA3614" i="26" s="1"/>
  <c r="UA3615" i="26" a="1"/>
  <c r="UA3615" i="26" s="1"/>
  <c r="UA3616" i="26" a="1"/>
  <c r="UA3616" i="26" s="1"/>
  <c r="UA3617" i="26" a="1"/>
  <c r="UA3617" i="26" s="1"/>
  <c r="UA3618" i="26" a="1"/>
  <c r="UA3618" i="26" s="1"/>
  <c r="UA3619" i="26" a="1"/>
  <c r="UA3619" i="26" s="1"/>
  <c r="UA3620" i="26" a="1"/>
  <c r="UA3620" i="26" s="1"/>
  <c r="UA3621" i="26" a="1"/>
  <c r="UA3621" i="26" s="1"/>
  <c r="UA3622" i="26" a="1"/>
  <c r="UA3622" i="26" s="1"/>
  <c r="UA3623" i="26" a="1"/>
  <c r="UA3623" i="26" s="1"/>
  <c r="UA3624" i="26" a="1"/>
  <c r="UA3624" i="26" s="1"/>
  <c r="UA3625" i="26" a="1"/>
  <c r="UA3625" i="26" s="1"/>
  <c r="UA3626" i="26" a="1"/>
  <c r="UA3626" i="26" s="1"/>
  <c r="UA3627" i="26" a="1"/>
  <c r="UA3627" i="26" s="1"/>
  <c r="UA3628" i="26" a="1"/>
  <c r="UA3628" i="26" s="1"/>
  <c r="UA3629" i="26" a="1"/>
  <c r="UA3629" i="26" s="1"/>
  <c r="UA3630" i="26" a="1"/>
  <c r="UA3630" i="26" s="1"/>
  <c r="UA3631" i="26" a="1"/>
  <c r="UA3631" i="26" s="1"/>
  <c r="UA3632" i="26" a="1"/>
  <c r="UA3632" i="26" s="1"/>
  <c r="UA3633" i="26" a="1"/>
  <c r="UA3633" i="26" s="1"/>
  <c r="UA3634" i="26" a="1"/>
  <c r="UA3634" i="26" s="1"/>
  <c r="UA3635" i="26" a="1"/>
  <c r="UA3635" i="26" s="1"/>
  <c r="UA3636" i="26" a="1"/>
  <c r="UA3636" i="26" s="1"/>
  <c r="UA3637" i="26" a="1"/>
  <c r="UA3637" i="26" s="1"/>
  <c r="UA3638" i="26" a="1"/>
  <c r="UA3638" i="26" s="1"/>
  <c r="UA3639" i="26" a="1"/>
  <c r="UA3639" i="26" s="1"/>
  <c r="UA3640" i="26" a="1"/>
  <c r="UA3640" i="26" s="1"/>
  <c r="UA3641" i="26" a="1"/>
  <c r="UA3641" i="26" s="1"/>
  <c r="UA3642" i="26" a="1"/>
  <c r="UA3642" i="26" s="1"/>
  <c r="UA3643" i="26" a="1"/>
  <c r="UA3643" i="26" s="1"/>
  <c r="UA3644" i="26" a="1"/>
  <c r="UA3644" i="26" s="1"/>
  <c r="UA3645" i="26" a="1"/>
  <c r="UA3645" i="26" s="1"/>
  <c r="UA3646" i="26" a="1"/>
  <c r="UA3646" i="26" s="1"/>
  <c r="UA3647" i="26" a="1"/>
  <c r="UA3647" i="26" s="1"/>
  <c r="UA3648" i="26" a="1"/>
  <c r="UA3648" i="26" s="1"/>
  <c r="UA3649" i="26" a="1"/>
  <c r="UA3649" i="26" s="1"/>
  <c r="UA3650" i="26" a="1"/>
  <c r="UA3650" i="26" s="1"/>
  <c r="UA3651" i="26" a="1"/>
  <c r="UA3651" i="26" s="1"/>
  <c r="UA3652" i="26" a="1"/>
  <c r="UA3652" i="26" s="1"/>
  <c r="UA3653" i="26" a="1"/>
  <c r="UA3653" i="26" s="1"/>
  <c r="UA3654" i="26" a="1"/>
  <c r="UA3654" i="26" s="1"/>
  <c r="UA3655" i="26" a="1"/>
  <c r="UA3655" i="26" s="1"/>
  <c r="UA3656" i="26" a="1"/>
  <c r="UA3656" i="26" s="1"/>
  <c r="UA3657" i="26" a="1"/>
  <c r="UA3657" i="26" s="1"/>
  <c r="UA3658" i="26" a="1"/>
  <c r="UA3658" i="26" s="1"/>
  <c r="UA3659" i="26" a="1"/>
  <c r="UA3659" i="26" s="1"/>
  <c r="UA3660" i="26" a="1"/>
  <c r="UA3660" i="26" s="1"/>
  <c r="UA3661" i="26" a="1"/>
  <c r="UA3661" i="26" s="1"/>
  <c r="UA3662" i="26" a="1"/>
  <c r="UA3662" i="26" s="1"/>
  <c r="UA3663" i="26" a="1"/>
  <c r="UA3663" i="26" s="1"/>
  <c r="UA3664" i="26" a="1"/>
  <c r="UA3664" i="26" s="1"/>
  <c r="UA3665" i="26" a="1"/>
  <c r="UA3665" i="26" s="1"/>
  <c r="UA3666" i="26" a="1"/>
  <c r="UA3666" i="26" s="1"/>
  <c r="UA3667" i="26" a="1"/>
  <c r="UA3667" i="26" s="1"/>
  <c r="UA3668" i="26" a="1"/>
  <c r="UA3668" i="26" s="1"/>
  <c r="UA3669" i="26" a="1"/>
  <c r="UA3669" i="26" s="1"/>
  <c r="UA3670" i="26" a="1"/>
  <c r="UA3670" i="26" s="1"/>
  <c r="UA3671" i="26" a="1"/>
  <c r="UA3671" i="26" s="1"/>
  <c r="UA3672" i="26" a="1"/>
  <c r="UA3672" i="26" s="1"/>
  <c r="UA3673" i="26" a="1"/>
  <c r="UA3673" i="26" s="1"/>
  <c r="UA3674" i="26" a="1"/>
  <c r="UA3674" i="26" s="1"/>
  <c r="UA3675" i="26" a="1"/>
  <c r="UA3675" i="26" s="1"/>
  <c r="UA3676" i="26" a="1"/>
  <c r="UA3676" i="26" s="1"/>
  <c r="UA3677" i="26" a="1"/>
  <c r="UA3677" i="26" s="1"/>
  <c r="UA3678" i="26" a="1"/>
  <c r="UA3678" i="26" s="1"/>
  <c r="UA3679" i="26" a="1"/>
  <c r="UA3679" i="26" s="1"/>
  <c r="UA3680" i="26" a="1"/>
  <c r="UA3680" i="26" s="1"/>
  <c r="UA3681" i="26" a="1"/>
  <c r="UA3681" i="26" s="1"/>
  <c r="UA3682" i="26" a="1"/>
  <c r="UA3682" i="26" s="1"/>
  <c r="UA3683" i="26" a="1"/>
  <c r="UA3683" i="26" s="1"/>
  <c r="UA3684" i="26" a="1"/>
  <c r="UA3684" i="26" s="1"/>
  <c r="UA3685" i="26" a="1"/>
  <c r="UA3685" i="26" s="1"/>
  <c r="UA3686" i="26" a="1"/>
  <c r="UA3686" i="26" s="1"/>
  <c r="UA3687" i="26" a="1"/>
  <c r="UA3687" i="26" s="1"/>
  <c r="UA3688" i="26" a="1"/>
  <c r="UA3688" i="26" s="1"/>
  <c r="UA3689" i="26" a="1"/>
  <c r="UA3689" i="26" s="1"/>
  <c r="UA3690" i="26" a="1"/>
  <c r="UA3690" i="26" s="1"/>
  <c r="UA3691" i="26" a="1"/>
  <c r="UA3691" i="26" s="1"/>
  <c r="UA3692" i="26" a="1"/>
  <c r="UA3692" i="26" s="1"/>
  <c r="UA3693" i="26" a="1"/>
  <c r="UA3693" i="26" s="1"/>
  <c r="UA3694" i="26" a="1"/>
  <c r="UA3694" i="26" s="1"/>
  <c r="UA3695" i="26" a="1"/>
  <c r="UA3695" i="26" s="1"/>
  <c r="UA3696" i="26" a="1"/>
  <c r="UA3696" i="26" s="1"/>
  <c r="UA3697" i="26" a="1"/>
  <c r="UA3697" i="26" s="1"/>
  <c r="UA3698" i="26" a="1"/>
  <c r="UA3698" i="26" s="1"/>
  <c r="UA3699" i="26" a="1"/>
  <c r="UA3699" i="26" s="1"/>
  <c r="UA3700" i="26" a="1"/>
  <c r="UA3700" i="26" s="1"/>
  <c r="UA3701" i="26" a="1"/>
  <c r="UA3701" i="26"/>
  <c r="UA3702" i="26" a="1"/>
  <c r="UA3702" i="26" s="1"/>
  <c r="UA3703" i="26" a="1"/>
  <c r="UA3703" i="26" s="1"/>
  <c r="UA3704" i="26" a="1"/>
  <c r="UA3704" i="26" s="1"/>
  <c r="UA3705" i="26" a="1"/>
  <c r="UA3705" i="26" s="1"/>
  <c r="UA3706" i="26" a="1"/>
  <c r="UA3706" i="26" s="1"/>
  <c r="UA3707" i="26" a="1"/>
  <c r="UA3707" i="26" s="1"/>
  <c r="UA3708" i="26" a="1"/>
  <c r="UA3708" i="26" s="1"/>
  <c r="UA3709" i="26" a="1"/>
  <c r="UA3709" i="26" s="1"/>
  <c r="UA3710" i="26" a="1"/>
  <c r="UA3710" i="26" s="1"/>
  <c r="UA3711" i="26" a="1"/>
  <c r="UA3711" i="26" s="1"/>
  <c r="UA3712" i="26" a="1"/>
  <c r="UA3712" i="26" s="1"/>
  <c r="UA3713" i="26" a="1"/>
  <c r="UA3713" i="26" s="1"/>
  <c r="UA3714" i="26" a="1"/>
  <c r="UA3714" i="26" s="1"/>
  <c r="UA3715" i="26" a="1"/>
  <c r="UA3715" i="26" s="1"/>
  <c r="UA3716" i="26" a="1"/>
  <c r="UA3716" i="26" s="1"/>
  <c r="UA3717" i="26" a="1"/>
  <c r="UA3717" i="26"/>
  <c r="UA3718" i="26" a="1"/>
  <c r="UA3718" i="26" s="1"/>
  <c r="UA3719" i="26" a="1"/>
  <c r="UA3719" i="26" s="1"/>
  <c r="UA3720" i="26" a="1"/>
  <c r="UA3720" i="26" s="1"/>
  <c r="UA3721" i="26" a="1"/>
  <c r="UA3721" i="26" s="1"/>
  <c r="UA3722" i="26" a="1"/>
  <c r="UA3722" i="26" s="1"/>
  <c r="UA3723" i="26" a="1"/>
  <c r="UA3723" i="26" s="1"/>
  <c r="UA3724" i="26" a="1"/>
  <c r="UA3724" i="26" s="1"/>
  <c r="UA3725" i="26" a="1"/>
  <c r="UA3725" i="26" s="1"/>
  <c r="UA3726" i="26" a="1"/>
  <c r="UA3726" i="26" s="1"/>
  <c r="UA3727" i="26" a="1"/>
  <c r="UA3727" i="26" s="1"/>
  <c r="UA3728" i="26" a="1"/>
  <c r="UA3728" i="26" s="1"/>
  <c r="UA3729" i="26" a="1"/>
  <c r="UA3729" i="26" s="1"/>
  <c r="UA3730" i="26" a="1"/>
  <c r="UA3730" i="26" s="1"/>
  <c r="UA3731" i="26" a="1"/>
  <c r="UA3731" i="26" s="1"/>
  <c r="UA3732" i="26" a="1"/>
  <c r="UA3732" i="26" s="1"/>
  <c r="UA3733" i="26" a="1"/>
  <c r="UA3733" i="26" s="1"/>
  <c r="UA3734" i="26" a="1"/>
  <c r="UA3734" i="26" s="1"/>
  <c r="UA3735" i="26" a="1"/>
  <c r="UA3735" i="26" s="1"/>
  <c r="UA3736" i="26" a="1"/>
  <c r="UA3736" i="26" s="1"/>
  <c r="UA3737" i="26" a="1"/>
  <c r="UA3737" i="26" s="1"/>
  <c r="UA3738" i="26" a="1"/>
  <c r="UA3738" i="26" s="1"/>
  <c r="UA3739" i="26" a="1"/>
  <c r="UA3739" i="26" s="1"/>
  <c r="UA3740" i="26" a="1"/>
  <c r="UA3740" i="26" s="1"/>
  <c r="UA3741" i="26" a="1"/>
  <c r="UA3741" i="26" s="1"/>
  <c r="UA3742" i="26" a="1"/>
  <c r="UA3742" i="26" s="1"/>
  <c r="UA3743" i="26" a="1"/>
  <c r="UA3743" i="26" s="1"/>
  <c r="UA3744" i="26" a="1"/>
  <c r="UA3744" i="26" s="1"/>
  <c r="UA3745" i="26" a="1"/>
  <c r="UA3745" i="26" s="1"/>
  <c r="UA3746" i="26" a="1"/>
  <c r="UA3746" i="26" s="1"/>
  <c r="UA3747" i="26" a="1"/>
  <c r="UA3747" i="26" s="1"/>
  <c r="UA3748" i="26" a="1"/>
  <c r="UA3748" i="26" s="1"/>
  <c r="UA3749" i="26" a="1"/>
  <c r="UA3749" i="26"/>
  <c r="UA3750" i="26" a="1"/>
  <c r="UA3750" i="26" s="1"/>
  <c r="UA3751" i="26" a="1"/>
  <c r="UA3751" i="26" s="1"/>
  <c r="UA3752" i="26" a="1"/>
  <c r="UA3752" i="26" s="1"/>
  <c r="UA3753" i="26" a="1"/>
  <c r="UA3753" i="26" s="1"/>
  <c r="UA3754" i="26" a="1"/>
  <c r="UA3754" i="26" s="1"/>
  <c r="UA3755" i="26" a="1"/>
  <c r="UA3755" i="26" s="1"/>
  <c r="UA3756" i="26" a="1"/>
  <c r="UA3756" i="26" s="1"/>
  <c r="UA3757" i="26" a="1"/>
  <c r="UA3757" i="26"/>
  <c r="UA3758" i="26" a="1"/>
  <c r="UA3758" i="26" s="1"/>
  <c r="UA3759" i="26" a="1"/>
  <c r="UA3759" i="26" s="1"/>
  <c r="UA3760" i="26" a="1"/>
  <c r="UA3760" i="26" s="1"/>
  <c r="UA3761" i="26" a="1"/>
  <c r="UA3761" i="26" s="1"/>
  <c r="UA3762" i="26" a="1"/>
  <c r="UA3762" i="26" s="1"/>
  <c r="UA3763" i="26" a="1"/>
  <c r="UA3763" i="26" s="1"/>
  <c r="UA3764" i="26" a="1"/>
  <c r="UA3764" i="26" s="1"/>
  <c r="UA3765" i="26" a="1"/>
  <c r="UA3765" i="26" s="1"/>
  <c r="UA3766" i="26" a="1"/>
  <c r="UA3766" i="26" s="1"/>
  <c r="UA3767" i="26" a="1"/>
  <c r="UA3767" i="26" s="1"/>
  <c r="UA3768" i="26" a="1"/>
  <c r="UA3768" i="26" s="1"/>
  <c r="UA3769" i="26" a="1"/>
  <c r="UA3769" i="26" s="1"/>
  <c r="UA3770" i="26" a="1"/>
  <c r="UA3770" i="26" s="1"/>
  <c r="UA3771" i="26" a="1"/>
  <c r="UA3771" i="26" s="1"/>
  <c r="UA3772" i="26" a="1"/>
  <c r="UA3772" i="26" s="1"/>
  <c r="UA3773" i="26" a="1"/>
  <c r="UA3773" i="26" s="1"/>
  <c r="UA3774" i="26" a="1"/>
  <c r="UA3774" i="26" s="1"/>
  <c r="UA3775" i="26" a="1"/>
  <c r="UA3775" i="26" s="1"/>
  <c r="UA3776" i="26" a="1"/>
  <c r="UA3776" i="26" s="1"/>
  <c r="UA3777" i="26" a="1"/>
  <c r="UA3777" i="26" s="1"/>
  <c r="UA3778" i="26" a="1"/>
  <c r="UA3778" i="26" s="1"/>
  <c r="UA3779" i="26" a="1"/>
  <c r="UA3779" i="26" s="1"/>
  <c r="UA3780" i="26" a="1"/>
  <c r="UA3780" i="26" s="1"/>
  <c r="UA3781" i="26" a="1"/>
  <c r="UA3781" i="26" s="1"/>
  <c r="UA3782" i="26" a="1"/>
  <c r="UA3782" i="26" s="1"/>
  <c r="UA3783" i="26" a="1"/>
  <c r="UA3783" i="26" s="1"/>
  <c r="UA3784" i="26" a="1"/>
  <c r="UA3784" i="26" s="1"/>
  <c r="UA3785" i="26" a="1"/>
  <c r="UA3785" i="26" s="1"/>
  <c r="UA3786" i="26" a="1"/>
  <c r="UA3786" i="26" s="1"/>
  <c r="UA3787" i="26" a="1"/>
  <c r="UA3787" i="26" s="1"/>
  <c r="UA3788" i="26" a="1"/>
  <c r="UA3788" i="26" s="1"/>
  <c r="UA3789" i="26" a="1"/>
  <c r="UA3789" i="26" s="1"/>
  <c r="UA3790" i="26" a="1"/>
  <c r="UA3790" i="26" s="1"/>
  <c r="UA3791" i="26" a="1"/>
  <c r="UA3791" i="26" s="1"/>
  <c r="UA3792" i="26" a="1"/>
  <c r="UA3792" i="26" s="1"/>
  <c r="UA3793" i="26" a="1"/>
  <c r="UA3793" i="26" s="1"/>
  <c r="UA3794" i="26" a="1"/>
  <c r="UA3794" i="26" s="1"/>
  <c r="UA3795" i="26" a="1"/>
  <c r="UA3795" i="26" s="1"/>
  <c r="UA3796" i="26" a="1"/>
  <c r="UA3796" i="26" s="1"/>
  <c r="UA3797" i="26" a="1"/>
  <c r="UA3797" i="26"/>
  <c r="UA3798" i="26" a="1"/>
  <c r="UA3798" i="26" s="1"/>
  <c r="UA3799" i="26" a="1"/>
  <c r="UA3799" i="26" s="1"/>
  <c r="UA3800" i="26" a="1"/>
  <c r="UA3800" i="26" s="1"/>
  <c r="UA3801" i="26" a="1"/>
  <c r="UA3801" i="26" s="1"/>
  <c r="UA3802" i="26" a="1"/>
  <c r="UA3802" i="26" s="1"/>
  <c r="UA3803" i="26" a="1"/>
  <c r="UA3803" i="26" s="1"/>
  <c r="UA3804" i="26" a="1"/>
  <c r="UA3804" i="26" s="1"/>
  <c r="UA3805" i="26" a="1"/>
  <c r="UA3805" i="26" s="1"/>
  <c r="UA3806" i="26" a="1"/>
  <c r="UA3806" i="26" s="1"/>
  <c r="UA3807" i="26" a="1"/>
  <c r="UA3807" i="26" s="1"/>
  <c r="UA3808" i="26" a="1"/>
  <c r="UA3808" i="26" s="1"/>
  <c r="UA3809" i="26" a="1"/>
  <c r="UA3809" i="26" s="1"/>
  <c r="UA3810" i="26" a="1"/>
  <c r="UA3810" i="26" s="1"/>
  <c r="UA3811" i="26" a="1"/>
  <c r="UA3811" i="26" s="1"/>
  <c r="UA3812" i="26" a="1"/>
  <c r="UA3812" i="26" s="1"/>
  <c r="UA3813" i="26" a="1"/>
  <c r="UA3813" i="26"/>
  <c r="UA3814" i="26" a="1"/>
  <c r="UA3814" i="26" s="1"/>
  <c r="UA3815" i="26" a="1"/>
  <c r="UA3815" i="26" s="1"/>
  <c r="UA3816" i="26" a="1"/>
  <c r="UA3816" i="26" s="1"/>
  <c r="UA3817" i="26" a="1"/>
  <c r="UA3817" i="26" s="1"/>
  <c r="UA3818" i="26" a="1"/>
  <c r="UA3818" i="26" s="1"/>
  <c r="UA3819" i="26" a="1"/>
  <c r="UA3819" i="26" s="1"/>
  <c r="UA3820" i="26" a="1"/>
  <c r="UA3820" i="26" s="1"/>
  <c r="UA3821" i="26" a="1"/>
  <c r="UA3821" i="26" s="1"/>
  <c r="UA3822" i="26" a="1"/>
  <c r="UA3822" i="26" s="1"/>
  <c r="UA3823" i="26" a="1"/>
  <c r="UA3823" i="26" s="1"/>
  <c r="UA3824" i="26" a="1"/>
  <c r="UA3824" i="26" s="1"/>
  <c r="UA3825" i="26" a="1"/>
  <c r="UA3825" i="26" s="1"/>
  <c r="UA3826" i="26" a="1"/>
  <c r="UA3826" i="26" s="1"/>
  <c r="UA3827" i="26" a="1"/>
  <c r="UA3827" i="26" s="1"/>
  <c r="UA3828" i="26" a="1"/>
  <c r="UA3828" i="26" s="1"/>
  <c r="UA3829" i="26" a="1"/>
  <c r="UA3829" i="26" s="1"/>
  <c r="UA3830" i="26" a="1"/>
  <c r="UA3830" i="26" s="1"/>
  <c r="UA3831" i="26" a="1"/>
  <c r="UA3831" i="26" s="1"/>
  <c r="UA3832" i="26" a="1"/>
  <c r="UA3832" i="26" s="1"/>
  <c r="UA3833" i="26" a="1"/>
  <c r="UA3833" i="26" s="1"/>
  <c r="UA3834" i="26" a="1"/>
  <c r="UA3834" i="26" s="1"/>
  <c r="UA3835" i="26" a="1"/>
  <c r="UA3835" i="26" s="1"/>
  <c r="UA3836" i="26" a="1"/>
  <c r="UA3836" i="26" s="1"/>
  <c r="UA3837" i="26" a="1"/>
  <c r="UA3837" i="26" s="1"/>
  <c r="UA3838" i="26" a="1"/>
  <c r="UA3838" i="26" s="1"/>
  <c r="UA3839" i="26" a="1"/>
  <c r="UA3839" i="26" s="1"/>
  <c r="UA3840" i="26" a="1"/>
  <c r="UA3840" i="26" s="1"/>
  <c r="UA3841" i="26" a="1"/>
  <c r="UA3841" i="26" s="1"/>
  <c r="UA3842" i="26" a="1"/>
  <c r="UA3842" i="26" s="1"/>
  <c r="UA3843" i="26" a="1"/>
  <c r="UA3843" i="26" s="1"/>
  <c r="UA3844" i="26" a="1"/>
  <c r="UA3844" i="26" s="1"/>
  <c r="UA3845" i="26" a="1"/>
  <c r="UA3845" i="26"/>
  <c r="UA3846" i="26" a="1"/>
  <c r="UA3846" i="26" s="1"/>
  <c r="UA3847" i="26" a="1"/>
  <c r="UA3847" i="26" s="1"/>
  <c r="UA3848" i="26" a="1"/>
  <c r="UA3848" i="26" s="1"/>
  <c r="UA3849" i="26" a="1"/>
  <c r="UA3849" i="26" s="1"/>
  <c r="UA3850" i="26" a="1"/>
  <c r="UA3850" i="26" s="1"/>
  <c r="UA3851" i="26" a="1"/>
  <c r="UA3851" i="26" s="1"/>
  <c r="UA3852" i="26" a="1"/>
  <c r="UA3852" i="26" s="1"/>
  <c r="UA3853" i="26" a="1"/>
  <c r="UA3853" i="26"/>
  <c r="UA3854" i="26" a="1"/>
  <c r="UA3854" i="26" s="1"/>
  <c r="UA3855" i="26" a="1"/>
  <c r="UA3855" i="26" s="1"/>
  <c r="UA3856" i="26" a="1"/>
  <c r="UA3856" i="26" s="1"/>
  <c r="UA3857" i="26" a="1"/>
  <c r="UA3857" i="26" s="1"/>
  <c r="UA3858" i="26" a="1"/>
  <c r="UA3858" i="26" s="1"/>
  <c r="UA3859" i="26" a="1"/>
  <c r="UA3859" i="26" s="1"/>
  <c r="UA3860" i="26" a="1"/>
  <c r="UA3860" i="26" s="1"/>
  <c r="UA3861" i="26" a="1"/>
  <c r="UA3861" i="26" s="1"/>
  <c r="UA3862" i="26" a="1"/>
  <c r="UA3862" i="26" s="1"/>
  <c r="UA3863" i="26" a="1"/>
  <c r="UA3863" i="26" s="1"/>
  <c r="UA3864" i="26" a="1"/>
  <c r="UA3864" i="26" s="1"/>
  <c r="UA3865" i="26" a="1"/>
  <c r="UA3865" i="26" s="1"/>
  <c r="UA3866" i="26" a="1"/>
  <c r="UA3866" i="26" s="1"/>
  <c r="UA3867" i="26" a="1"/>
  <c r="UA3867" i="26" s="1"/>
  <c r="UA3868" i="26" a="1"/>
  <c r="UA3868" i="26" s="1"/>
  <c r="UA3869" i="26" a="1"/>
  <c r="UA3869" i="26" s="1"/>
  <c r="UA3870" i="26" a="1"/>
  <c r="UA3870" i="26" s="1"/>
  <c r="UA3871" i="26" a="1"/>
  <c r="UA3871" i="26" s="1"/>
  <c r="UA3872" i="26" a="1"/>
  <c r="UA3872" i="26" s="1"/>
  <c r="UA3873" i="26" a="1"/>
  <c r="UA3873" i="26" s="1"/>
  <c r="UA3874" i="26" a="1"/>
  <c r="UA3874" i="26" s="1"/>
  <c r="UA3875" i="26" a="1"/>
  <c r="UA3875" i="26" s="1"/>
  <c r="UA3876" i="26" a="1"/>
  <c r="UA3876" i="26" s="1"/>
  <c r="UA3877" i="26" a="1"/>
  <c r="UA3877" i="26" s="1"/>
  <c r="UA3878" i="26" a="1"/>
  <c r="UA3878" i="26" s="1"/>
  <c r="UA3879" i="26" a="1"/>
  <c r="UA3879" i="26" s="1"/>
  <c r="UA3880" i="26" a="1"/>
  <c r="UA3880" i="26" s="1"/>
  <c r="UA3881" i="26" a="1"/>
  <c r="UA3881" i="26" s="1"/>
  <c r="UA3882" i="26" a="1"/>
  <c r="UA3882" i="26" s="1"/>
  <c r="UA3883" i="26" a="1"/>
  <c r="UA3883" i="26" s="1"/>
  <c r="UA3884" i="26" a="1"/>
  <c r="UA3884" i="26" s="1"/>
  <c r="UA3885" i="26" a="1"/>
  <c r="UA3885" i="26"/>
  <c r="UA3886" i="26" a="1"/>
  <c r="UA3886" i="26" s="1"/>
  <c r="UA3887" i="26" a="1"/>
  <c r="UA3887" i="26" s="1"/>
  <c r="UA3888" i="26" a="1"/>
  <c r="UA3888" i="26" s="1"/>
  <c r="UA3889" i="26" a="1"/>
  <c r="UA3889" i="26" s="1"/>
  <c r="UA3890" i="26" a="1"/>
  <c r="UA3890" i="26" s="1"/>
  <c r="UA3891" i="26" a="1"/>
  <c r="UA3891" i="26" s="1"/>
  <c r="UA3892" i="26" a="1"/>
  <c r="UA3892" i="26" s="1"/>
  <c r="UA3893" i="26" a="1"/>
  <c r="UA3893" i="26" s="1"/>
  <c r="UA3894" i="26" a="1"/>
  <c r="UA3894" i="26" s="1"/>
  <c r="UA3895" i="26" a="1"/>
  <c r="UA3895" i="26" s="1"/>
  <c r="UA3896" i="26" a="1"/>
  <c r="UA3896" i="26" s="1"/>
  <c r="UA3897" i="26" a="1"/>
  <c r="UA3897" i="26" s="1"/>
  <c r="UA3898" i="26" a="1"/>
  <c r="UA3898" i="26" s="1"/>
  <c r="UA3899" i="26" a="1"/>
  <c r="UA3899" i="26" s="1"/>
  <c r="UA3900" i="26" a="1"/>
  <c r="UA3900" i="26" s="1"/>
  <c r="UA3901" i="26" a="1"/>
  <c r="UA3901" i="26" s="1"/>
  <c r="UA3902" i="26" a="1"/>
  <c r="UA3902" i="26" s="1"/>
  <c r="UA3903" i="26" a="1"/>
  <c r="UA3903" i="26" s="1"/>
  <c r="UA3904" i="26" a="1"/>
  <c r="UA3904" i="26" s="1"/>
  <c r="UA3905" i="26" a="1"/>
  <c r="UA3905" i="26" s="1"/>
  <c r="UA3906" i="26" a="1"/>
  <c r="UA3906" i="26" s="1"/>
  <c r="UA3907" i="26" a="1"/>
  <c r="UA3907" i="26" s="1"/>
  <c r="UA3908" i="26" a="1"/>
  <c r="UA3908" i="26" s="1"/>
  <c r="UA3909" i="26" a="1"/>
  <c r="UA3909" i="26"/>
  <c r="UA3910" i="26" a="1"/>
  <c r="UA3910" i="26" s="1"/>
  <c r="UA3911" i="26" a="1"/>
  <c r="UA3911" i="26" s="1"/>
  <c r="UA3912" i="26" a="1"/>
  <c r="UA3912" i="26" s="1"/>
  <c r="UA3913" i="26" a="1"/>
  <c r="UA3913" i="26" s="1"/>
  <c r="UA3914" i="26" a="1"/>
  <c r="UA3914" i="26" s="1"/>
  <c r="UA3915" i="26" a="1"/>
  <c r="UA3915" i="26" s="1"/>
  <c r="UA3916" i="26" a="1"/>
  <c r="UA3916" i="26" s="1"/>
  <c r="UA3917" i="26" a="1"/>
  <c r="UA3917" i="26" s="1"/>
  <c r="UA3918" i="26" a="1"/>
  <c r="UA3918" i="26" s="1"/>
  <c r="UA3919" i="26" a="1"/>
  <c r="UA3919" i="26" s="1"/>
  <c r="UA3920" i="26" a="1"/>
  <c r="UA3920" i="26" s="1"/>
  <c r="UA3921" i="26" a="1"/>
  <c r="UA3921" i="26" s="1"/>
  <c r="UA3922" i="26" a="1"/>
  <c r="UA3922" i="26" s="1"/>
  <c r="UA3923" i="26" a="1"/>
  <c r="UA3923" i="26" s="1"/>
  <c r="UA3924" i="26" a="1"/>
  <c r="UA3924" i="26" s="1"/>
  <c r="UA3925" i="26" a="1"/>
  <c r="UA3925" i="26" s="1"/>
  <c r="UA3926" i="26" a="1"/>
  <c r="UA3926" i="26" s="1"/>
  <c r="UA3927" i="26" a="1"/>
  <c r="UA3927" i="26" s="1"/>
  <c r="UA3928" i="26" a="1"/>
  <c r="UA3928" i="26" s="1"/>
  <c r="UA3929" i="26" a="1"/>
  <c r="UA3929" i="26" s="1"/>
  <c r="UA3930" i="26" a="1"/>
  <c r="UA3930" i="26" s="1"/>
  <c r="UA3931" i="26" a="1"/>
  <c r="UA3931" i="26" s="1"/>
  <c r="UA3932" i="26" a="1"/>
  <c r="UA3932" i="26" s="1"/>
  <c r="UA3933" i="26" a="1"/>
  <c r="UA3933" i="26" s="1"/>
  <c r="UA3934" i="26" a="1"/>
  <c r="UA3934" i="26" s="1"/>
  <c r="UA3935" i="26" a="1"/>
  <c r="UA3935" i="26" s="1"/>
  <c r="UA3936" i="26" a="1"/>
  <c r="UA3936" i="26" s="1"/>
  <c r="UA3937" i="26" a="1"/>
  <c r="UA3937" i="26" s="1"/>
  <c r="UA3938" i="26" a="1"/>
  <c r="UA3938" i="26" s="1"/>
  <c r="UA3939" i="26" a="1"/>
  <c r="UA3939" i="26" s="1"/>
  <c r="UA3940" i="26" a="1"/>
  <c r="UA3940" i="26" s="1"/>
  <c r="UA3941" i="26" a="1"/>
  <c r="UA3941" i="26"/>
  <c r="UA3942" i="26" a="1"/>
  <c r="UA3942" i="26" s="1"/>
  <c r="UA3943" i="26" a="1"/>
  <c r="UA3943" i="26" s="1"/>
  <c r="UA3944" i="26" a="1"/>
  <c r="UA3944" i="26" s="1"/>
  <c r="UA3945" i="26" a="1"/>
  <c r="UA3945" i="26" s="1"/>
  <c r="UA3946" i="26" a="1"/>
  <c r="UA3946" i="26" s="1"/>
  <c r="UA3947" i="26" a="1"/>
  <c r="UA3947" i="26" s="1"/>
  <c r="UA3948" i="26" a="1"/>
  <c r="UA3948" i="26" s="1"/>
  <c r="UA3949" i="26" a="1"/>
  <c r="UA3949" i="26"/>
  <c r="UA3950" i="26" a="1"/>
  <c r="UA3950" i="26" s="1"/>
  <c r="UA3951" i="26" a="1"/>
  <c r="UA3951" i="26" s="1"/>
  <c r="UA3952" i="26" a="1"/>
  <c r="UA3952" i="26" s="1"/>
  <c r="UA3953" i="26" a="1"/>
  <c r="UA3953" i="26" s="1"/>
  <c r="UA3954" i="26" a="1"/>
  <c r="UA3954" i="26" s="1"/>
  <c r="UA3955" i="26" a="1"/>
  <c r="UA3955" i="26" s="1"/>
  <c r="UA3956" i="26" a="1"/>
  <c r="UA3956" i="26" s="1"/>
  <c r="UA3957" i="26" a="1"/>
  <c r="UA3957" i="26" s="1"/>
  <c r="UA3958" i="26" a="1"/>
  <c r="UA3958" i="26" s="1"/>
  <c r="UA3959" i="26" a="1"/>
  <c r="UA3959" i="26" s="1"/>
  <c r="UA3960" i="26" a="1"/>
  <c r="UA3960" i="26" s="1"/>
  <c r="UA3961" i="26" a="1"/>
  <c r="UA3961" i="26" s="1"/>
  <c r="UA3962" i="26" a="1"/>
  <c r="UA3962" i="26" s="1"/>
  <c r="UA3963" i="26" a="1"/>
  <c r="UA3963" i="26" s="1"/>
  <c r="UA3964" i="26" a="1"/>
  <c r="UA3964" i="26" s="1"/>
  <c r="UA3965" i="26" a="1"/>
  <c r="UA3965" i="26" s="1"/>
  <c r="UA3966" i="26" a="1"/>
  <c r="UA3966" i="26" s="1"/>
  <c r="UA3967" i="26" a="1"/>
  <c r="UA3967" i="26" s="1"/>
  <c r="UA3968" i="26" a="1"/>
  <c r="UA3968" i="26" s="1"/>
  <c r="UA3969" i="26" a="1"/>
  <c r="UA3969" i="26" s="1"/>
  <c r="UA3970" i="26" a="1"/>
  <c r="UA3970" i="26" s="1"/>
  <c r="UA3971" i="26" a="1"/>
  <c r="UA3971" i="26" s="1"/>
  <c r="UA3972" i="26" a="1"/>
  <c r="UA3972" i="26" s="1"/>
  <c r="UA3973" i="26" a="1"/>
  <c r="UA3973" i="26"/>
  <c r="UA3974" i="26" a="1"/>
  <c r="UA3974" i="26" s="1"/>
  <c r="UA3975" i="26" a="1"/>
  <c r="UA3975" i="26" s="1"/>
  <c r="UA3976" i="26" a="1"/>
  <c r="UA3976" i="26" s="1"/>
  <c r="UA3977" i="26" a="1"/>
  <c r="UA3977" i="26" s="1"/>
  <c r="UA3978" i="26" a="1"/>
  <c r="UA3978" i="26" s="1"/>
  <c r="UA3979" i="26" a="1"/>
  <c r="UA3979" i="26" s="1"/>
  <c r="UA3980" i="26" a="1"/>
  <c r="UA3980" i="26" s="1"/>
  <c r="UA3981" i="26" a="1"/>
  <c r="UA3981" i="26" s="1"/>
  <c r="UA3982" i="26" a="1"/>
  <c r="UA3982" i="26" s="1"/>
  <c r="UA3983" i="26" a="1"/>
  <c r="UA3983" i="26" s="1"/>
  <c r="UA3984" i="26" a="1"/>
  <c r="UA3984" i="26" s="1"/>
  <c r="UA3985" i="26" a="1"/>
  <c r="UA3985" i="26" s="1"/>
  <c r="UA3986" i="26" a="1"/>
  <c r="UA3986" i="26" s="1"/>
  <c r="UA3987" i="26" a="1"/>
  <c r="UA3987" i="26" s="1"/>
  <c r="UA3988" i="26" a="1"/>
  <c r="UA3988" i="26" s="1"/>
  <c r="UA3989" i="26" a="1"/>
  <c r="UA3989" i="26" s="1"/>
  <c r="UA3990" i="26" a="1"/>
  <c r="UA3990" i="26" s="1"/>
  <c r="UA3991" i="26" a="1"/>
  <c r="UA3991" i="26" s="1"/>
  <c r="UA3992" i="26" a="1"/>
  <c r="UA3992" i="26" s="1"/>
  <c r="UA3993" i="26" a="1"/>
  <c r="UA3993" i="26" s="1"/>
  <c r="UA3994" i="26" a="1"/>
  <c r="UA3994" i="26" s="1"/>
  <c r="UA3995" i="26" a="1"/>
  <c r="UA3995" i="26" s="1"/>
  <c r="UA3996" i="26" a="1"/>
  <c r="UA3996" i="26" s="1"/>
  <c r="UA3997" i="26" a="1"/>
  <c r="UA3997" i="26" s="1"/>
  <c r="UA3998" i="26" a="1"/>
  <c r="UA3998" i="26" s="1"/>
  <c r="UA3999" i="26" a="1"/>
  <c r="UA3999" i="26" s="1"/>
  <c r="UA4000" i="26" a="1"/>
  <c r="UA4000" i="26" s="1"/>
  <c r="UA4001" i="26" a="1"/>
  <c r="UA4001" i="26" s="1"/>
  <c r="UA4002" i="26" a="1"/>
  <c r="UA4002" i="26" s="1"/>
  <c r="UA4003" i="26" a="1"/>
  <c r="UA4003" i="26" s="1"/>
  <c r="UA4004" i="26" a="1"/>
  <c r="UA4004" i="26" s="1"/>
  <c r="UA4005" i="26" a="1"/>
  <c r="UA4005" i="26" s="1"/>
  <c r="UA4006" i="26" a="1"/>
  <c r="UA4006" i="26" s="1"/>
  <c r="UA4007" i="26" a="1"/>
  <c r="UA4007" i="26" s="1"/>
  <c r="UA4008" i="26" a="1"/>
  <c r="UA4008" i="26" s="1"/>
  <c r="UA4009" i="26" a="1"/>
  <c r="UA4009" i="26"/>
  <c r="UA4010" i="26" a="1"/>
  <c r="UA4010" i="26" s="1"/>
  <c r="UA4011" i="26" a="1"/>
  <c r="UA4011" i="26" s="1"/>
  <c r="UA4012" i="26" a="1"/>
  <c r="UA4012" i="26" s="1"/>
  <c r="UA4013" i="26" a="1"/>
  <c r="UA4013" i="26" s="1"/>
  <c r="UA4014" i="26" a="1"/>
  <c r="UA4014" i="26" s="1"/>
  <c r="UA4015" i="26" a="1"/>
  <c r="UA4015" i="26" s="1"/>
  <c r="UA4016" i="26" a="1"/>
  <c r="UA4016" i="26" s="1"/>
  <c r="UA4017" i="26" a="1"/>
  <c r="UA4017" i="26" s="1"/>
  <c r="UA4018" i="26" a="1"/>
  <c r="UA4018" i="26" s="1"/>
  <c r="UA4019" i="26" a="1"/>
  <c r="UA4019" i="26" s="1"/>
  <c r="UA4020" i="26" a="1"/>
  <c r="UA4020" i="26" s="1"/>
  <c r="UA4021" i="26" a="1"/>
  <c r="UA4021" i="26" s="1"/>
  <c r="UA4022" i="26" a="1"/>
  <c r="UA4022" i="26" s="1"/>
  <c r="UA4023" i="26" a="1"/>
  <c r="UA4023" i="26" s="1"/>
  <c r="UA4024" i="26" a="1"/>
  <c r="UA4024" i="26" s="1"/>
  <c r="UA4025" i="26" a="1"/>
  <c r="UA4025" i="26" s="1"/>
  <c r="UA4026" i="26" a="1"/>
  <c r="UA4026" i="26" s="1"/>
  <c r="UA4027" i="26" a="1"/>
  <c r="UA4027" i="26" s="1"/>
  <c r="UA4028" i="26" a="1"/>
  <c r="UA4028" i="26" s="1"/>
  <c r="UA4029" i="26" a="1"/>
  <c r="UA4029" i="26" s="1"/>
  <c r="UA4030" i="26" a="1"/>
  <c r="UA4030" i="26" s="1"/>
  <c r="UA4031" i="26" a="1"/>
  <c r="UA4031" i="26" s="1"/>
  <c r="UA4032" i="26" a="1"/>
  <c r="UA4032" i="26" s="1"/>
  <c r="UA4033" i="26" a="1"/>
  <c r="UA4033" i="26"/>
  <c r="UA4034" i="26" a="1"/>
  <c r="UA4034" i="26" s="1"/>
  <c r="UA4035" i="26" a="1"/>
  <c r="UA4035" i="26" s="1"/>
  <c r="UA4036" i="26" a="1"/>
  <c r="UA4036" i="26" s="1"/>
  <c r="UA4037" i="26" a="1"/>
  <c r="UA4037" i="26" s="1"/>
  <c r="UA4038" i="26" a="1"/>
  <c r="UA4038" i="26" s="1"/>
  <c r="UA4039" i="26" a="1"/>
  <c r="UA4039" i="26" s="1"/>
  <c r="UA4040" i="26" a="1"/>
  <c r="UA4040" i="26" s="1"/>
  <c r="UA4041" i="26" a="1"/>
  <c r="UA4041" i="26" s="1"/>
  <c r="UA4042" i="26" a="1"/>
  <c r="UA4042" i="26" s="1"/>
  <c r="UA4043" i="26" a="1"/>
  <c r="UA4043" i="26" s="1"/>
  <c r="UA4044" i="26" a="1"/>
  <c r="UA4044" i="26" s="1"/>
  <c r="UA4045" i="26" a="1"/>
  <c r="UA4045" i="26" s="1"/>
  <c r="UA4046" i="26" a="1"/>
  <c r="UA4046" i="26" s="1"/>
  <c r="UA4047" i="26" a="1"/>
  <c r="UA4047" i="26" s="1"/>
  <c r="UA4048" i="26" a="1"/>
  <c r="UA4048" i="26" s="1"/>
  <c r="UA4049" i="26" a="1"/>
  <c r="UA4049" i="26" s="1"/>
  <c r="UA4050" i="26" a="1"/>
  <c r="UA4050" i="26" s="1"/>
  <c r="UA4051" i="26" a="1"/>
  <c r="UA4051" i="26" s="1"/>
  <c r="UA4052" i="26" a="1"/>
  <c r="UA4052" i="26" s="1"/>
  <c r="UA4053" i="26" a="1"/>
  <c r="UA4053" i="26" s="1"/>
  <c r="UA4054" i="26" a="1"/>
  <c r="UA4054" i="26" s="1"/>
  <c r="UA4055" i="26" a="1"/>
  <c r="UA4055" i="26" s="1"/>
  <c r="UA4056" i="26" a="1"/>
  <c r="UA4056" i="26" s="1"/>
  <c r="UA4057" i="26" a="1"/>
  <c r="UA4057" i="26"/>
  <c r="UA4058" i="26" a="1"/>
  <c r="UA4058" i="26" s="1"/>
  <c r="UA4059" i="26" a="1"/>
  <c r="UA4059" i="26"/>
  <c r="UA4060" i="26" a="1"/>
  <c r="UA4060" i="26" s="1"/>
  <c r="UA4061" i="26" a="1"/>
  <c r="UA4061" i="26" s="1"/>
  <c r="UA4062" i="26" a="1"/>
  <c r="UA4062" i="26" s="1"/>
  <c r="UA4063" i="26" a="1"/>
  <c r="UA4063" i="26" s="1"/>
  <c r="UA4064" i="26" a="1"/>
  <c r="UA4064" i="26" s="1"/>
  <c r="UA4065" i="26" a="1"/>
  <c r="UA4065" i="26" s="1"/>
  <c r="UA4066" i="26" a="1"/>
  <c r="UA4066" i="26" s="1"/>
  <c r="UA4067" i="26" a="1"/>
  <c r="UA4067" i="26" s="1"/>
  <c r="UA4068" i="26" a="1"/>
  <c r="UA4068" i="26" s="1"/>
  <c r="UA4069" i="26" a="1"/>
  <c r="UA4069" i="26" s="1"/>
  <c r="UA4070" i="26" a="1"/>
  <c r="UA4070" i="26" s="1"/>
  <c r="UA4071" i="26" a="1"/>
  <c r="UA4071" i="26" s="1"/>
  <c r="UA4072" i="26" a="1"/>
  <c r="UA4072" i="26"/>
  <c r="UA4073" i="26" a="1"/>
  <c r="UA4073" i="26" s="1"/>
  <c r="UA4074" i="26" a="1"/>
  <c r="UA4074" i="26" s="1"/>
  <c r="UA4075" i="26" a="1"/>
  <c r="UA4075" i="26" s="1"/>
  <c r="UA4076" i="26" a="1"/>
  <c r="UA4076" i="26" s="1"/>
  <c r="UA4077" i="26" a="1"/>
  <c r="UA4077" i="26" s="1"/>
  <c r="UA4078" i="26" a="1"/>
  <c r="UA4078" i="26" s="1"/>
  <c r="UA4079" i="26" a="1"/>
  <c r="UA4079" i="26" s="1"/>
  <c r="UA4080" i="26" a="1"/>
  <c r="UA4080" i="26" s="1"/>
  <c r="UA4081" i="26" a="1"/>
  <c r="UA4081" i="26" s="1"/>
  <c r="UA4082" i="26" a="1"/>
  <c r="UA4082" i="26"/>
  <c r="UA4083" i="26" a="1"/>
  <c r="UA4083" i="26" s="1"/>
  <c r="UA4084" i="26" a="1"/>
  <c r="UA4084" i="26" s="1"/>
  <c r="UA4085" i="26" a="1"/>
  <c r="UA4085" i="26" s="1"/>
  <c r="UA4086" i="26" a="1"/>
  <c r="UA4086" i="26" s="1"/>
  <c r="UA4087" i="26" a="1"/>
  <c r="UA4087" i="26" s="1"/>
  <c r="UA4088" i="26" a="1"/>
  <c r="UA4088" i="26"/>
  <c r="UA4089" i="26" a="1"/>
  <c r="UA4089" i="26" s="1"/>
  <c r="UA4090" i="26" a="1"/>
  <c r="UA4090" i="26" s="1"/>
  <c r="UA4091" i="26" a="1"/>
  <c r="UA4091" i="26" s="1"/>
  <c r="UA4092" i="26" a="1"/>
  <c r="UA4092" i="26" s="1"/>
  <c r="UA4093" i="26" a="1"/>
  <c r="UA4093" i="26" s="1"/>
  <c r="UA4094" i="26" a="1"/>
  <c r="UA4094" i="26" s="1"/>
  <c r="UA4095" i="26" a="1"/>
  <c r="UA4095" i="26" s="1"/>
  <c r="UA4096" i="26" a="1"/>
  <c r="UA4096" i="26"/>
  <c r="UA4097" i="26" a="1"/>
  <c r="UA4097" i="26" s="1"/>
  <c r="UA4098" i="26" a="1"/>
  <c r="UA4098" i="26"/>
  <c r="UA4099" i="26" a="1"/>
  <c r="UA4099" i="26" s="1"/>
  <c r="UA4100" i="26" a="1"/>
  <c r="UA4100" i="26" s="1"/>
  <c r="UA4101" i="26" a="1"/>
  <c r="UA4101" i="26" s="1"/>
  <c r="UA4102" i="26" a="1"/>
  <c r="UA4102" i="26" s="1"/>
  <c r="UA4103" i="26" a="1"/>
  <c r="UA4103" i="26" s="1"/>
  <c r="UA4104" i="26" a="1"/>
  <c r="UA4104" i="26" s="1"/>
  <c r="UA4105" i="26" a="1"/>
  <c r="UA4105" i="26" s="1"/>
  <c r="UA4106" i="26" a="1"/>
  <c r="UA4106" i="26" s="1"/>
  <c r="UA4107" i="26" a="1"/>
  <c r="UA4107" i="26" s="1"/>
  <c r="UA4108" i="26" a="1"/>
  <c r="UA4108" i="26" s="1"/>
  <c r="UA4109" i="26" a="1"/>
  <c r="UA4109" i="26" s="1"/>
  <c r="UA4110" i="26" a="1"/>
  <c r="UA4110" i="26" s="1"/>
  <c r="UA4111" i="26" a="1"/>
  <c r="UA4111" i="26" s="1"/>
  <c r="UA4112" i="26" a="1"/>
  <c r="UA4112" i="26" s="1"/>
  <c r="UA4113" i="26" a="1"/>
  <c r="UA4113" i="26" s="1"/>
  <c r="UA4114" i="26" a="1"/>
  <c r="UA4114" i="26" s="1"/>
  <c r="UA4115" i="26" a="1"/>
  <c r="UA4115" i="26" s="1"/>
  <c r="UA4116" i="26" a="1"/>
  <c r="UA4116" i="26" s="1"/>
  <c r="UA4117" i="26" a="1"/>
  <c r="UA4117" i="26" s="1"/>
  <c r="UA4118" i="26" a="1"/>
  <c r="UA4118" i="26" s="1"/>
  <c r="UA4119" i="26" a="1"/>
  <c r="UA4119" i="26" s="1"/>
  <c r="UA4120" i="26" a="1"/>
  <c r="UA4120" i="26"/>
  <c r="UA4121" i="26" a="1"/>
  <c r="UA4121" i="26" s="1"/>
  <c r="UA4122" i="26" a="1"/>
  <c r="UA4122" i="26" s="1"/>
  <c r="UA4123" i="26" a="1"/>
  <c r="UA4123" i="26" s="1"/>
  <c r="UA4124" i="26" a="1"/>
  <c r="UA4124" i="26" s="1"/>
  <c r="UA4125" i="26" a="1"/>
  <c r="UA4125" i="26" s="1"/>
  <c r="UA4126" i="26" a="1"/>
  <c r="UA4126" i="26" s="1"/>
  <c r="UA4127" i="26" a="1"/>
  <c r="UA4127" i="26" s="1"/>
  <c r="UA4128" i="26" a="1"/>
  <c r="UA4128" i="26" s="1"/>
  <c r="UA4129" i="26" a="1"/>
  <c r="UA4129" i="26" s="1"/>
  <c r="UA4130" i="26" a="1"/>
  <c r="UA4130" i="26"/>
  <c r="UA4131" i="26" a="1"/>
  <c r="UA4131" i="26" s="1"/>
  <c r="UA4132" i="26" a="1"/>
  <c r="UA4132" i="26" s="1"/>
  <c r="UA4133" i="26" a="1"/>
  <c r="UA4133" i="26" s="1"/>
  <c r="UA4134" i="26" a="1"/>
  <c r="UA4134" i="26" s="1"/>
  <c r="UA4135" i="26" a="1"/>
  <c r="UA4135" i="26" s="1"/>
  <c r="UA4136" i="26" a="1"/>
  <c r="UA4136" i="26"/>
  <c r="UA4137" i="26" a="1"/>
  <c r="UA4137" i="26" s="1"/>
  <c r="UA4138" i="26" a="1"/>
  <c r="UA4138" i="26" s="1"/>
  <c r="UA4139" i="26" a="1"/>
  <c r="UA4139" i="26" s="1"/>
  <c r="UA4140" i="26" a="1"/>
  <c r="UA4140" i="26" s="1"/>
  <c r="UA4141" i="26" a="1"/>
  <c r="UA4141" i="26" s="1"/>
  <c r="UA4142" i="26" a="1"/>
  <c r="UA4142" i="26" s="1"/>
  <c r="UA4143" i="26" a="1"/>
  <c r="UA4143" i="26" s="1"/>
  <c r="UA4144" i="26" a="1"/>
  <c r="UA4144" i="26"/>
  <c r="UA4145" i="26" a="1"/>
  <c r="UA4145" i="26" s="1"/>
  <c r="UA4146" i="26" a="1"/>
  <c r="UA4146" i="26"/>
  <c r="UA4147" i="26" a="1"/>
  <c r="UA4147" i="26" s="1"/>
  <c r="UA4148" i="26" a="1"/>
  <c r="UA4148" i="26" s="1"/>
  <c r="UA4149" i="26" a="1"/>
  <c r="UA4149" i="26" s="1"/>
  <c r="UA4150" i="26" a="1"/>
  <c r="UA4150" i="26" s="1"/>
  <c r="UA4151" i="26" a="1"/>
  <c r="UA4151" i="26" s="1"/>
  <c r="UA4152" i="26" a="1"/>
  <c r="UA4152" i="26" s="1"/>
  <c r="UA4153" i="26" a="1"/>
  <c r="UA4153" i="26" s="1"/>
  <c r="UA4154" i="26" a="1"/>
  <c r="UA4154" i="26" s="1"/>
  <c r="UA4155" i="26" a="1"/>
  <c r="UA4155" i="26" s="1"/>
  <c r="UA4156" i="26" a="1"/>
  <c r="UA4156" i="26" s="1"/>
  <c r="UA4157" i="26" a="1"/>
  <c r="UA4157" i="26" s="1"/>
  <c r="UA4158" i="26" a="1"/>
  <c r="UA4158" i="26" s="1"/>
  <c r="UA4159" i="26" a="1"/>
  <c r="UA4159" i="26" s="1"/>
  <c r="UA4160" i="26" a="1"/>
  <c r="UA4160" i="26"/>
  <c r="UA4161" i="26" a="1"/>
  <c r="UA4161" i="26" s="1"/>
  <c r="UA4162" i="26" a="1"/>
  <c r="UA4162" i="26" s="1"/>
  <c r="UA4163" i="26" a="1"/>
  <c r="UA4163" i="26" s="1"/>
  <c r="UA4164" i="26" a="1"/>
  <c r="UA4164" i="26" s="1"/>
  <c r="UA4165" i="26" a="1"/>
  <c r="UA4165" i="26" s="1"/>
  <c r="UA4166" i="26" a="1"/>
  <c r="UA4166" i="26" s="1"/>
  <c r="UA4167" i="26" a="1"/>
  <c r="UA4167" i="26" s="1"/>
  <c r="UA4168" i="26" a="1"/>
  <c r="UA4168" i="26"/>
  <c r="UA4169" i="26" a="1"/>
  <c r="UA4169" i="26" s="1"/>
  <c r="UA4170" i="26" a="1"/>
  <c r="UA4170" i="26" s="1"/>
  <c r="UA4171" i="26" a="1"/>
  <c r="UA4171" i="26" s="1"/>
  <c r="UA4172" i="26" a="1"/>
  <c r="UA4172" i="26" s="1"/>
  <c r="UA4173" i="26" a="1"/>
  <c r="UA4173" i="26" s="1"/>
  <c r="UA4174" i="26" a="1"/>
  <c r="UA4174" i="26" s="1"/>
  <c r="UA4175" i="26" a="1"/>
  <c r="UA4175" i="26" s="1"/>
  <c r="UA4176" i="26" a="1"/>
  <c r="UA4176" i="26" s="1"/>
  <c r="UA4177" i="26" a="1"/>
  <c r="UA4177" i="26" s="1"/>
  <c r="UA4178" i="26" a="1"/>
  <c r="UA4178" i="26"/>
  <c r="UA4179" i="26" a="1"/>
  <c r="UA4179" i="26" s="1"/>
  <c r="UA4180" i="26" a="1"/>
  <c r="UA4180" i="26" s="1"/>
  <c r="UA4181" i="26" a="1"/>
  <c r="UA4181" i="26" s="1"/>
  <c r="UA4182" i="26" a="1"/>
  <c r="UA4182" i="26" s="1"/>
  <c r="UA4183" i="26" a="1"/>
  <c r="UA4183" i="26" s="1"/>
  <c r="UA4184" i="26" a="1"/>
  <c r="UA4184" i="26" s="1"/>
  <c r="UA4185" i="26" a="1"/>
  <c r="UA4185" i="26" s="1"/>
  <c r="UA4186" i="26" a="1"/>
  <c r="UA4186" i="26" s="1"/>
  <c r="UA4187" i="26" a="1"/>
  <c r="UA4187" i="26" s="1"/>
  <c r="UA4188" i="26" a="1"/>
  <c r="UA4188" i="26" s="1"/>
  <c r="UA4189" i="26" a="1"/>
  <c r="UA4189" i="26" s="1"/>
  <c r="UA4190" i="26" a="1"/>
  <c r="UA4190" i="26" s="1"/>
  <c r="UA4191" i="26" a="1"/>
  <c r="UA4191" i="26" s="1"/>
  <c r="UA4192" i="26" a="1"/>
  <c r="UA4192" i="26"/>
  <c r="UA4193" i="26" a="1"/>
  <c r="UA4193" i="26" s="1"/>
  <c r="UA4194" i="26" a="1"/>
  <c r="UA4194" i="26" s="1"/>
  <c r="UA4195" i="26" a="1"/>
  <c r="UA4195" i="26" s="1"/>
  <c r="UA4196" i="26" a="1"/>
  <c r="UA4196" i="26" s="1"/>
  <c r="UA4197" i="26" a="1"/>
  <c r="UA4197" i="26" s="1"/>
  <c r="UA4198" i="26" a="1"/>
  <c r="UA4198" i="26" s="1"/>
  <c r="UA4199" i="26" a="1"/>
  <c r="UA4199" i="26" s="1"/>
  <c r="UA4200" i="26" a="1"/>
  <c r="UA4200" i="26" s="1"/>
  <c r="UA4201" i="26" a="1"/>
  <c r="UA4201" i="26" s="1"/>
  <c r="UA4202" i="26" a="1"/>
  <c r="UA4202" i="26" s="1"/>
  <c r="UA4203" i="26" a="1"/>
  <c r="UA4203" i="26" s="1"/>
  <c r="UA4204" i="26" a="1"/>
  <c r="UA4204" i="26" s="1"/>
  <c r="UA4205" i="26" a="1"/>
  <c r="UA4205" i="26" s="1"/>
  <c r="UA4206" i="26" a="1"/>
  <c r="UA4206" i="26" s="1"/>
  <c r="UA4207" i="26" a="1"/>
  <c r="UA4207" i="26" s="1"/>
  <c r="UA4208" i="26" a="1"/>
  <c r="UA4208" i="26" s="1"/>
  <c r="UA4209" i="26" a="1"/>
  <c r="UA4209" i="26" s="1"/>
  <c r="UA4210" i="26" a="1"/>
  <c r="UA4210" i="26" s="1"/>
  <c r="UA4211" i="26" a="1"/>
  <c r="UA4211" i="26" s="1"/>
  <c r="UA4212" i="26" a="1"/>
  <c r="UA4212" i="26" s="1"/>
  <c r="UA4213" i="26" a="1"/>
  <c r="UA4213" i="26" s="1"/>
  <c r="UA4214" i="26" a="1"/>
  <c r="UA4214" i="26" s="1"/>
  <c r="UA4215" i="26" a="1"/>
  <c r="UA4215" i="26" s="1"/>
  <c r="UA4216" i="26" a="1"/>
  <c r="UA4216" i="26"/>
  <c r="UA4217" i="26" a="1"/>
  <c r="UA4217" i="26" s="1"/>
  <c r="UA4218" i="26" a="1"/>
  <c r="UA4218" i="26" s="1"/>
  <c r="UA4219" i="26" a="1"/>
  <c r="UA4219" i="26" s="1"/>
  <c r="UA4220" i="26" a="1"/>
  <c r="UA4220" i="26" s="1"/>
  <c r="UA4221" i="26" a="1"/>
  <c r="UA4221" i="26" s="1"/>
  <c r="UA4222" i="26" a="1"/>
  <c r="UA4222" i="26" s="1"/>
  <c r="UA4223" i="26" a="1"/>
  <c r="UA4223" i="26" s="1"/>
  <c r="UA4224" i="26" a="1"/>
  <c r="UA4224" i="26" s="1"/>
  <c r="UA4225" i="26" a="1"/>
  <c r="UA4225" i="26" s="1"/>
  <c r="UA4226" i="26" a="1"/>
  <c r="UA4226" i="26" s="1"/>
  <c r="UA4227" i="26" a="1"/>
  <c r="UA4227" i="26" s="1"/>
  <c r="UA4228" i="26" a="1"/>
  <c r="UA4228" i="26" s="1"/>
  <c r="UA4229" i="26" a="1"/>
  <c r="UA4229" i="26" s="1"/>
  <c r="UA4230" i="26" a="1"/>
  <c r="UA4230" i="26" s="1"/>
  <c r="UA4231" i="26" a="1"/>
  <c r="UA4231" i="26" s="1"/>
  <c r="UA4232" i="26" a="1"/>
  <c r="UA4232" i="26" s="1"/>
  <c r="UA4233" i="26" a="1"/>
  <c r="UA4233" i="26" s="1"/>
  <c r="UA4234" i="26" a="1"/>
  <c r="UA4234" i="26" s="1"/>
  <c r="UA4235" i="26" a="1"/>
  <c r="UA4235" i="26" s="1"/>
  <c r="UA4236" i="26" a="1"/>
  <c r="UA4236" i="26" s="1"/>
  <c r="UA4237" i="26" a="1"/>
  <c r="UA4237" i="26" s="1"/>
  <c r="UA4238" i="26" a="1"/>
  <c r="UA4238" i="26" s="1"/>
  <c r="UA4239" i="26" a="1"/>
  <c r="UA4239" i="26" s="1"/>
  <c r="UA4240" i="26" a="1"/>
  <c r="UA4240" i="26" s="1"/>
  <c r="UA4241" i="26" a="1"/>
  <c r="UA4241" i="26" s="1"/>
  <c r="UA4242" i="26" a="1"/>
  <c r="UA4242" i="26" s="1"/>
  <c r="UA4243" i="26" a="1"/>
  <c r="UA4243" i="26" s="1"/>
  <c r="UA4244" i="26" a="1"/>
  <c r="UA4244" i="26" s="1"/>
  <c r="UA4245" i="26" a="1"/>
  <c r="UA4245" i="26" s="1"/>
  <c r="UA4246" i="26" a="1"/>
  <c r="UA4246" i="26" s="1"/>
  <c r="UA4247" i="26" a="1"/>
  <c r="UA4247" i="26" s="1"/>
  <c r="UA4248" i="26" a="1"/>
  <c r="UA4248" i="26"/>
  <c r="UA4249" i="26" a="1"/>
  <c r="UA4249" i="26" s="1"/>
  <c r="UA4250" i="26" a="1"/>
  <c r="UA4250" i="26" s="1"/>
  <c r="UA4251" i="26" a="1"/>
  <c r="UA4251" i="26" s="1"/>
  <c r="UA4252" i="26" a="1"/>
  <c r="UA4252" i="26" s="1"/>
  <c r="UA4253" i="26" a="1"/>
  <c r="UA4253" i="26" s="1"/>
  <c r="UA4254" i="26" a="1"/>
  <c r="UA4254" i="26" s="1"/>
  <c r="UA4255" i="26" a="1"/>
  <c r="UA4255" i="26" s="1"/>
  <c r="UA4256" i="26" a="1"/>
  <c r="UA4256" i="26" s="1"/>
  <c r="UA4257" i="26" a="1"/>
  <c r="UA4257" i="26" s="1"/>
  <c r="UA4258" i="26" a="1"/>
  <c r="UA4258" i="26"/>
  <c r="UA4259" i="26" a="1"/>
  <c r="UA4259" i="26" s="1"/>
  <c r="UA4260" i="26" a="1"/>
  <c r="UA4260" i="26" s="1"/>
  <c r="UA4261" i="26" a="1"/>
  <c r="UA4261" i="26" s="1"/>
  <c r="UA4262" i="26" a="1"/>
  <c r="UA4262" i="26" s="1"/>
  <c r="UA4263" i="26" a="1"/>
  <c r="UA4263" i="26" s="1"/>
  <c r="UA4264" i="26" a="1"/>
  <c r="UA4264" i="26"/>
  <c r="UA4265" i="26" a="1"/>
  <c r="UA4265" i="26" s="1"/>
  <c r="UA4266" i="26" a="1"/>
  <c r="UA4266" i="26" s="1"/>
  <c r="UA4267" i="26" a="1"/>
  <c r="UA4267" i="26" s="1"/>
  <c r="UA4268" i="26" a="1"/>
  <c r="UA4268" i="26" s="1"/>
  <c r="UA4269" i="26" a="1"/>
  <c r="UA4269" i="26" s="1"/>
  <c r="UA4270" i="26" a="1"/>
  <c r="UA4270" i="26" s="1"/>
  <c r="UA4271" i="26" a="1"/>
  <c r="UA4271" i="26" s="1"/>
  <c r="UA4272" i="26" a="1"/>
  <c r="UA4272" i="26"/>
  <c r="UA4273" i="26" a="1"/>
  <c r="UA4273" i="26" s="1"/>
  <c r="UA4274" i="26" a="1"/>
  <c r="UA4274" i="26"/>
  <c r="UA4275" i="26" a="1"/>
  <c r="UA4275" i="26" s="1"/>
  <c r="UA4276" i="26" a="1"/>
  <c r="UA4276" i="26" s="1"/>
  <c r="UA4277" i="26" a="1"/>
  <c r="UA4277" i="26" s="1"/>
  <c r="UA4278" i="26" a="1"/>
  <c r="UA4278" i="26" s="1"/>
  <c r="UA4279" i="26" a="1"/>
  <c r="UA4279" i="26" s="1"/>
  <c r="UA4280" i="26" a="1"/>
  <c r="UA4280" i="26" s="1"/>
  <c r="UA4281" i="26" a="1"/>
  <c r="UA4281" i="26" s="1"/>
  <c r="UA4282" i="26" a="1"/>
  <c r="UA4282" i="26" s="1"/>
  <c r="UA4283" i="26" a="1"/>
  <c r="UA4283" i="26" s="1"/>
  <c r="UA4284" i="26" a="1"/>
  <c r="UA4284" i="26" s="1"/>
  <c r="UA4285" i="26" a="1"/>
  <c r="UA4285" i="26" s="1"/>
  <c r="UA4286" i="26" a="1"/>
  <c r="UA4286" i="26" s="1"/>
  <c r="UA4287" i="26" a="1"/>
  <c r="UA4287" i="26" s="1"/>
  <c r="UA4288" i="26" a="1"/>
  <c r="UA4288" i="26"/>
  <c r="UA4289" i="26" a="1"/>
  <c r="UA4289" i="26" s="1"/>
  <c r="UA4290" i="26" a="1"/>
  <c r="UA4290" i="26" s="1"/>
  <c r="UA4291" i="26" a="1"/>
  <c r="UA4291" i="26" s="1"/>
  <c r="UA4292" i="26" a="1"/>
  <c r="UA4292" i="26" s="1"/>
  <c r="UA4293" i="26" a="1"/>
  <c r="UA4293" i="26" s="1"/>
  <c r="UA4294" i="26" a="1"/>
  <c r="UA4294" i="26" s="1"/>
  <c r="UA4295" i="26" a="1"/>
  <c r="UA4295" i="26" s="1"/>
  <c r="UA4296" i="26" a="1"/>
  <c r="UA4296" i="26"/>
  <c r="UA4297" i="26" a="1"/>
  <c r="UA4297" i="26" s="1"/>
  <c r="UA4298" i="26" a="1"/>
  <c r="UA4298" i="26" s="1"/>
  <c r="UA4299" i="26" a="1"/>
  <c r="UA4299" i="26" s="1"/>
  <c r="UA4300" i="26" a="1"/>
  <c r="UA4300" i="26" s="1"/>
  <c r="UA4301" i="26" a="1"/>
  <c r="UA4301" i="26" s="1"/>
  <c r="UA4302" i="26" a="1"/>
  <c r="UA4302" i="26" s="1"/>
  <c r="UA4303" i="26" a="1"/>
  <c r="UA4303" i="26" s="1"/>
  <c r="UA4304" i="26" a="1"/>
  <c r="UA4304" i="26" s="1"/>
  <c r="UA4305" i="26" a="1"/>
  <c r="UA4305" i="26" s="1"/>
  <c r="UA4306" i="26" a="1"/>
  <c r="UA4306" i="26"/>
  <c r="UA4307" i="26" a="1"/>
  <c r="UA4307" i="26" s="1"/>
  <c r="UA4308" i="26" a="1"/>
  <c r="UA4308" i="26" s="1"/>
  <c r="UA4309" i="26" a="1"/>
  <c r="UA4309" i="26" s="1"/>
  <c r="UA4310" i="26" a="1"/>
  <c r="UA4310" i="26" s="1"/>
  <c r="UA4311" i="26" a="1"/>
  <c r="UA4311" i="26" s="1"/>
  <c r="UA4312" i="26" a="1"/>
  <c r="UA4312" i="26" s="1"/>
  <c r="UA4313" i="26" a="1"/>
  <c r="UA4313" i="26" s="1"/>
  <c r="UA4314" i="26" a="1"/>
  <c r="UA4314" i="26" s="1"/>
  <c r="UA4315" i="26" a="1"/>
  <c r="UA4315" i="26" s="1"/>
  <c r="UA4316" i="26" a="1"/>
  <c r="UA4316" i="26" s="1"/>
  <c r="UA4317" i="26" a="1"/>
  <c r="UA4317" i="26" s="1"/>
  <c r="UA4318" i="26" a="1"/>
  <c r="UA4318" i="26" s="1"/>
  <c r="UA4319" i="26" a="1"/>
  <c r="UA4319" i="26" s="1"/>
  <c r="UA4320" i="26" a="1"/>
  <c r="UA4320" i="26"/>
  <c r="UA4321" i="26" a="1"/>
  <c r="UA4321" i="26" s="1"/>
  <c r="UA4322" i="26" a="1"/>
  <c r="UA4322" i="26" s="1"/>
  <c r="UA4323" i="26" a="1"/>
  <c r="UA4323" i="26" s="1"/>
  <c r="UA4324" i="26" a="1"/>
  <c r="UA4324" i="26" s="1"/>
  <c r="UA4325" i="26" a="1"/>
  <c r="UA4325" i="26" s="1"/>
  <c r="UA4326" i="26" a="1"/>
  <c r="UA4326" i="26" s="1"/>
  <c r="UA4327" i="26" a="1"/>
  <c r="UA4327" i="26" s="1"/>
  <c r="UA4328" i="26" a="1"/>
  <c r="UA4328" i="26" s="1"/>
  <c r="UA4329" i="26" a="1"/>
  <c r="UA4329" i="26" s="1"/>
  <c r="UA4330" i="26" a="1"/>
  <c r="UA4330" i="26" s="1"/>
  <c r="UA4331" i="26" a="1"/>
  <c r="UA4331" i="26" s="1"/>
  <c r="UA4332" i="26" a="1"/>
  <c r="UA4332" i="26" s="1"/>
  <c r="UA4333" i="26" a="1"/>
  <c r="UA4333" i="26" s="1"/>
  <c r="UA4334" i="26" a="1"/>
  <c r="UA4334" i="26" s="1"/>
  <c r="UA4335" i="26" a="1"/>
  <c r="UA4335" i="26" s="1"/>
  <c r="UA4336" i="26" a="1"/>
  <c r="UA4336" i="26" s="1"/>
  <c r="UA4337" i="26" a="1"/>
  <c r="UA4337" i="26" s="1"/>
  <c r="UA4338" i="26" a="1"/>
  <c r="UA4338" i="26" s="1"/>
  <c r="UA4339" i="26" a="1"/>
  <c r="UA4339" i="26" s="1"/>
  <c r="UA4340" i="26" a="1"/>
  <c r="UA4340" i="26" s="1"/>
  <c r="UA4341" i="26" a="1"/>
  <c r="UA4341" i="26" s="1"/>
  <c r="UA4342" i="26" a="1"/>
  <c r="UA4342" i="26" s="1"/>
  <c r="UA4343" i="26" a="1"/>
  <c r="UA4343" i="26" s="1"/>
  <c r="UA4344" i="26" a="1"/>
  <c r="UA4344" i="26"/>
  <c r="UA4345" i="26" a="1"/>
  <c r="UA4345" i="26" s="1"/>
  <c r="UA4346" i="26" a="1"/>
  <c r="UA4346" i="26" s="1"/>
  <c r="UA4347" i="26" a="1"/>
  <c r="UA4347" i="26" s="1"/>
  <c r="UA4348" i="26" a="1"/>
  <c r="UA4348" i="26" s="1"/>
  <c r="UA4349" i="26" a="1"/>
  <c r="UA4349" i="26" s="1"/>
  <c r="UA4350" i="26" a="1"/>
  <c r="UA4350" i="26" s="1"/>
  <c r="UA4351" i="26" a="1"/>
  <c r="UA4351" i="26" s="1"/>
  <c r="UA4352" i="26" a="1"/>
  <c r="UA4352" i="26" s="1"/>
  <c r="UA4353" i="26" a="1"/>
  <c r="UA4353" i="26" s="1"/>
  <c r="UA4354" i="26" a="1"/>
  <c r="UA4354" i="26" s="1"/>
  <c r="UA4355" i="26" a="1"/>
  <c r="UA4355" i="26" s="1"/>
  <c r="UA4356" i="26" a="1"/>
  <c r="UA4356" i="26" s="1"/>
  <c r="UA4357" i="26" a="1"/>
  <c r="UA4357" i="26" s="1"/>
  <c r="UA4358" i="26" a="1"/>
  <c r="UA4358" i="26" s="1"/>
  <c r="UA4359" i="26" a="1"/>
  <c r="UA4359" i="26" s="1"/>
  <c r="UA4360" i="26" a="1"/>
  <c r="UA4360" i="26" s="1"/>
  <c r="UA4361" i="26" a="1"/>
  <c r="UA4361" i="26" s="1"/>
  <c r="UA4362" i="26" a="1"/>
  <c r="UA4362" i="26" s="1"/>
  <c r="UA4363" i="26" a="1"/>
  <c r="UA4363" i="26" s="1"/>
  <c r="UA4364" i="26" a="1"/>
  <c r="UA4364" i="26" s="1"/>
  <c r="UA4365" i="26" a="1"/>
  <c r="UA4365" i="26" s="1"/>
  <c r="UA4366" i="26" a="1"/>
  <c r="UA4366" i="26" s="1"/>
  <c r="UA4367" i="26" a="1"/>
  <c r="UA4367" i="26" s="1"/>
  <c r="UA4368" i="26" a="1"/>
  <c r="UA4368" i="26" s="1"/>
  <c r="UA4369" i="26" a="1"/>
  <c r="UA4369" i="26" s="1"/>
  <c r="UA4370" i="26" a="1"/>
  <c r="UA4370" i="26" s="1"/>
  <c r="UA4371" i="26" a="1"/>
  <c r="UA4371" i="26" s="1"/>
  <c r="UA4372" i="26" a="1"/>
  <c r="UA4372" i="26" s="1"/>
  <c r="UA4373" i="26" a="1"/>
  <c r="UA4373" i="26" s="1"/>
  <c r="UA4374" i="26" a="1"/>
  <c r="UA4374" i="26" s="1"/>
  <c r="UA4375" i="26" a="1"/>
  <c r="UA4375" i="26" s="1"/>
  <c r="UA4376" i="26" a="1"/>
  <c r="UA4376" i="26"/>
  <c r="UA4377" i="26" a="1"/>
  <c r="UA4377" i="26" s="1"/>
  <c r="UA4378" i="26" a="1"/>
  <c r="UA4378" i="26" s="1"/>
  <c r="UA4379" i="26" a="1"/>
  <c r="UA4379" i="26" s="1"/>
  <c r="UA4380" i="26" a="1"/>
  <c r="UA4380" i="26" s="1"/>
  <c r="UA4381" i="26" a="1"/>
  <c r="UA4381" i="26" s="1"/>
  <c r="UA4382" i="26" a="1"/>
  <c r="UA4382" i="26" s="1"/>
  <c r="UA4383" i="26" a="1"/>
  <c r="UA4383" i="26" s="1"/>
  <c r="UA4384" i="26" a="1"/>
  <c r="UA4384" i="26" s="1"/>
  <c r="UA4385" i="26" a="1"/>
  <c r="UA4385" i="26" s="1"/>
  <c r="UA4386" i="26" a="1"/>
  <c r="UA4386" i="26"/>
  <c r="UA4387" i="26" a="1"/>
  <c r="UA4387" i="26" s="1"/>
  <c r="UA4388" i="26" a="1"/>
  <c r="UA4388" i="26" s="1"/>
  <c r="UA4389" i="26" a="1"/>
  <c r="UA4389" i="26" s="1"/>
  <c r="UA4390" i="26" a="1"/>
  <c r="UA4390" i="26" s="1"/>
  <c r="UA4391" i="26" a="1"/>
  <c r="UA4391" i="26" s="1"/>
  <c r="UA4392" i="26" a="1"/>
  <c r="UA4392" i="26"/>
  <c r="UA4393" i="26" a="1"/>
  <c r="UA4393" i="26" s="1"/>
  <c r="UA4394" i="26" a="1"/>
  <c r="UA4394" i="26" s="1"/>
  <c r="UA4395" i="26" a="1"/>
  <c r="UA4395" i="26" s="1"/>
  <c r="UA4396" i="26" a="1"/>
  <c r="UA4396" i="26" s="1"/>
  <c r="UA4397" i="26" a="1"/>
  <c r="UA4397" i="26" s="1"/>
  <c r="UA4398" i="26" a="1"/>
  <c r="UA4398" i="26" s="1"/>
  <c r="UA4399" i="26" a="1"/>
  <c r="UA4399" i="26" s="1"/>
  <c r="UA4400" i="26" a="1"/>
  <c r="UA4400" i="26"/>
  <c r="UA4401" i="26" a="1"/>
  <c r="UA4401" i="26" s="1"/>
  <c r="UA4402" i="26" a="1"/>
  <c r="UA4402" i="26"/>
  <c r="UA4403" i="26" a="1"/>
  <c r="UA4403" i="26" s="1"/>
  <c r="UA4404" i="26" a="1"/>
  <c r="UA4404" i="26" s="1"/>
  <c r="UA4405" i="26" a="1"/>
  <c r="UA4405" i="26" s="1"/>
  <c r="UA4406" i="26" a="1"/>
  <c r="UA4406" i="26" s="1"/>
  <c r="UA4407" i="26" a="1"/>
  <c r="UA4407" i="26" s="1"/>
  <c r="UA4408" i="26" a="1"/>
  <c r="UA4408" i="26" s="1"/>
  <c r="UA4409" i="26" a="1"/>
  <c r="UA4409" i="26" s="1"/>
  <c r="UA4410" i="26" a="1"/>
  <c r="UA4410" i="26" s="1"/>
  <c r="UA4411" i="26" a="1"/>
  <c r="UA4411" i="26" s="1"/>
  <c r="UA4412" i="26" a="1"/>
  <c r="UA4412" i="26" s="1"/>
  <c r="UA4413" i="26" a="1"/>
  <c r="UA4413" i="26" s="1"/>
  <c r="UA4414" i="26" a="1"/>
  <c r="UA4414" i="26" s="1"/>
  <c r="UA4415" i="26" a="1"/>
  <c r="UA4415" i="26" s="1"/>
  <c r="UA4416" i="26" a="1"/>
  <c r="UA4416" i="26"/>
  <c r="UA4417" i="26" a="1"/>
  <c r="UA4417" i="26" s="1"/>
  <c r="UA4418" i="26" a="1"/>
  <c r="UA4418" i="26" s="1"/>
  <c r="UA4419" i="26" a="1"/>
  <c r="UA4419" i="26" s="1"/>
  <c r="UA4420" i="26" a="1"/>
  <c r="UA4420" i="26" s="1"/>
  <c r="UA4421" i="26" a="1"/>
  <c r="UA4421" i="26" s="1"/>
  <c r="UA4422" i="26" a="1"/>
  <c r="UA4422" i="26" s="1"/>
  <c r="UA4423" i="26" a="1"/>
  <c r="UA4423" i="26" s="1"/>
  <c r="UA4424" i="26" a="1"/>
  <c r="UA4424" i="26"/>
  <c r="UA4425" i="26" a="1"/>
  <c r="UA4425" i="26" s="1"/>
  <c r="UA4426" i="26" a="1"/>
  <c r="UA4426" i="26" s="1"/>
  <c r="UA4427" i="26" a="1"/>
  <c r="UA4427" i="26" s="1"/>
  <c r="UA4428" i="26" a="1"/>
  <c r="UA4428" i="26" s="1"/>
  <c r="UA4429" i="26" a="1"/>
  <c r="UA4429" i="26" s="1"/>
  <c r="UA4430" i="26" a="1"/>
  <c r="UA4430" i="26" s="1"/>
  <c r="UA4431" i="26" a="1"/>
  <c r="UA4431" i="26" s="1"/>
  <c r="UA4432" i="26" a="1"/>
  <c r="UA4432" i="26" s="1"/>
  <c r="UA4433" i="26" a="1"/>
  <c r="UA4433" i="26" s="1"/>
  <c r="UA4434" i="26" a="1"/>
  <c r="UA4434" i="26"/>
  <c r="UA4435" i="26" a="1"/>
  <c r="UA4435" i="26" s="1"/>
  <c r="UA4436" i="26" a="1"/>
  <c r="UA4436" i="26" s="1"/>
  <c r="UA4437" i="26" a="1"/>
  <c r="UA4437" i="26" s="1"/>
  <c r="UA4438" i="26" a="1"/>
  <c r="UA4438" i="26" s="1"/>
  <c r="UA4439" i="26" a="1"/>
  <c r="UA4439" i="26" s="1"/>
  <c r="UA4440" i="26" a="1"/>
  <c r="UA4440" i="26" s="1"/>
  <c r="UA4441" i="26" a="1"/>
  <c r="UA4441" i="26" s="1"/>
  <c r="UA4442" i="26" a="1"/>
  <c r="UA4442" i="26" s="1"/>
  <c r="UA4443" i="26" a="1"/>
  <c r="UA4443" i="26" s="1"/>
  <c r="UA4444" i="26" a="1"/>
  <c r="UA4444" i="26" s="1"/>
  <c r="UA4445" i="26" a="1"/>
  <c r="UA4445" i="26" s="1"/>
  <c r="UA4446" i="26" a="1"/>
  <c r="UA4446" i="26" s="1"/>
  <c r="UA4447" i="26" a="1"/>
  <c r="UA4447" i="26" s="1"/>
  <c r="UA4448" i="26" a="1"/>
  <c r="UA4448" i="26" s="1"/>
  <c r="UA4449" i="26" a="1"/>
  <c r="UA4449" i="26" s="1"/>
  <c r="UA4450" i="26" a="1"/>
  <c r="UA4450" i="26" s="1"/>
  <c r="UA4451" i="26" a="1"/>
  <c r="UA4451" i="26" s="1"/>
  <c r="UA4452" i="26" a="1"/>
  <c r="UA4452" i="26" s="1"/>
  <c r="UA4453" i="26" a="1"/>
  <c r="UA4453" i="26" s="1"/>
  <c r="UA4454" i="26" a="1"/>
  <c r="UA4454" i="26" s="1"/>
  <c r="UA4455" i="26" a="1"/>
  <c r="UA4455" i="26" s="1"/>
  <c r="UA4456" i="26" a="1"/>
  <c r="UA4456" i="26" s="1"/>
  <c r="UA4457" i="26" a="1"/>
  <c r="UA4457" i="26" s="1"/>
  <c r="UA4458" i="26" a="1"/>
  <c r="UA4458" i="26"/>
  <c r="UA4459" i="26" a="1"/>
  <c r="UA4459" i="26" s="1"/>
  <c r="UA4460" i="26" a="1"/>
  <c r="UA4460" i="26" s="1"/>
  <c r="UA4461" i="26" a="1"/>
  <c r="UA4461" i="26" s="1"/>
  <c r="UA4462" i="26" a="1"/>
  <c r="UA4462" i="26" s="1"/>
  <c r="UA4463" i="26" a="1"/>
  <c r="UA4463" i="26" s="1"/>
  <c r="UA4464" i="26" a="1"/>
  <c r="UA4464" i="26"/>
  <c r="UA4465" i="26" a="1"/>
  <c r="UA4465" i="26" s="1"/>
  <c r="UA4466" i="26" a="1"/>
  <c r="UA4466" i="26" s="1"/>
  <c r="UA4467" i="26" a="1"/>
  <c r="UA4467" i="26" s="1"/>
  <c r="UA4468" i="26" a="1"/>
  <c r="UA4468" i="26" s="1"/>
  <c r="UA4469" i="26" a="1"/>
  <c r="UA4469" i="26" s="1"/>
  <c r="UA4470" i="26" a="1"/>
  <c r="UA4470" i="26" s="1"/>
  <c r="UA4471" i="26" a="1"/>
  <c r="UA4471" i="26" s="1"/>
  <c r="UA4472" i="26" a="1"/>
  <c r="UA4472" i="26" s="1"/>
  <c r="UA4473" i="26" a="1"/>
  <c r="UA4473" i="26" s="1"/>
  <c r="UA4474" i="26" a="1"/>
  <c r="UA4474" i="26" s="1"/>
  <c r="UA4475" i="26" a="1"/>
  <c r="UA4475" i="26" s="1"/>
  <c r="UA4476" i="26" a="1"/>
  <c r="UA4476" i="26" s="1"/>
  <c r="UA4477" i="26" a="1"/>
  <c r="UA4477" i="26" s="1"/>
  <c r="UA4478" i="26" a="1"/>
  <c r="UA4478" i="26"/>
  <c r="UA4479" i="26" a="1"/>
  <c r="UA4479" i="26" s="1"/>
  <c r="UA4480" i="26" a="1"/>
  <c r="UA4480" i="26" s="1"/>
  <c r="UA4481" i="26" a="1"/>
  <c r="UA4481" i="26" s="1"/>
  <c r="UA4482" i="26" a="1"/>
  <c r="UA4482" i="26" s="1"/>
  <c r="UA4483" i="26" a="1"/>
  <c r="UA4483" i="26" s="1"/>
  <c r="UA4484" i="26" a="1"/>
  <c r="UA4484" i="26" s="1"/>
  <c r="UA4485" i="26" a="1"/>
  <c r="UA4485" i="26" s="1"/>
  <c r="UA4486" i="26" a="1"/>
  <c r="UA4486" i="26" s="1"/>
  <c r="UA4487" i="26" a="1"/>
  <c r="UA4487" i="26" s="1"/>
  <c r="UA4488" i="26" a="1"/>
  <c r="UA4488" i="26" s="1"/>
  <c r="UA4489" i="26" a="1"/>
  <c r="UA4489" i="26" s="1"/>
  <c r="UA4490" i="26" a="1"/>
  <c r="UA4490" i="26" s="1"/>
  <c r="UA4491" i="26" a="1"/>
  <c r="UA4491" i="26" s="1"/>
  <c r="UA4492" i="26" a="1"/>
  <c r="UA4492" i="26" s="1"/>
  <c r="UA4493" i="26" a="1"/>
  <c r="UA4493" i="26" s="1"/>
  <c r="UA4494" i="26" a="1"/>
  <c r="UA4494" i="26" s="1"/>
  <c r="UA4495" i="26" a="1"/>
  <c r="UA4495" i="26" s="1"/>
  <c r="UA4496" i="26" a="1"/>
  <c r="UA4496" i="26"/>
  <c r="UA4497" i="26" a="1"/>
  <c r="UA4497" i="26" s="1"/>
  <c r="UA4498" i="26" a="1"/>
  <c r="UA4498" i="26"/>
  <c r="UA4499" i="26" a="1"/>
  <c r="UA4499" i="26" s="1"/>
  <c r="UA4500" i="26" a="1"/>
  <c r="UA4500" i="26" s="1"/>
  <c r="UA4501" i="26" a="1"/>
  <c r="UA4501" i="26" s="1"/>
  <c r="UA4502" i="26" a="1"/>
  <c r="UA4502" i="26" s="1"/>
  <c r="UA4503" i="26" a="1"/>
  <c r="UA4503" i="26" s="1"/>
  <c r="UA4504" i="26" a="1"/>
  <c r="UA4504" i="26" s="1"/>
  <c r="UA4505" i="26" a="1"/>
  <c r="UA4505" i="26" s="1"/>
  <c r="UA4506" i="26" a="1"/>
  <c r="UA4506" i="26" s="1"/>
  <c r="UA4507" i="26" a="1"/>
  <c r="UA4507" i="26" s="1"/>
  <c r="UA4508" i="26" a="1"/>
  <c r="UA4508" i="26" s="1"/>
  <c r="UA4509" i="26" a="1"/>
  <c r="UA4509" i="26" s="1"/>
  <c r="UA4510" i="26" a="1"/>
  <c r="UA4510" i="26" s="1"/>
  <c r="UA4511" i="26" a="1"/>
  <c r="UA4511" i="26" s="1"/>
  <c r="UA4512" i="26" a="1"/>
  <c r="UA4512" i="26" s="1"/>
  <c r="UA4513" i="26" a="1"/>
  <c r="UA4513" i="26" s="1"/>
  <c r="UA4514" i="26" a="1"/>
  <c r="UA4514" i="26" s="1"/>
  <c r="UA4515" i="26" a="1"/>
  <c r="UA4515" i="26" s="1"/>
  <c r="UA4516" i="26" a="1"/>
  <c r="UA4516" i="26" s="1"/>
  <c r="UA4517" i="26" a="1"/>
  <c r="UA4517" i="26" s="1"/>
  <c r="UA4518" i="26" a="1"/>
  <c r="UA4518" i="26" s="1"/>
  <c r="UA4519" i="26" a="1"/>
  <c r="UA4519" i="26" s="1"/>
  <c r="UA4520" i="26" a="1"/>
  <c r="UA4520" i="26" s="1"/>
  <c r="UA4521" i="26" a="1"/>
  <c r="UA4521" i="26" s="1"/>
  <c r="UA4522" i="26" a="1"/>
  <c r="UA4522" i="26" s="1"/>
  <c r="UA4523" i="26" a="1"/>
  <c r="UA4523" i="26" s="1"/>
  <c r="UA4524" i="26" a="1"/>
  <c r="UA4524" i="26" s="1"/>
  <c r="UA4525" i="26" a="1"/>
  <c r="UA4525" i="26" s="1"/>
  <c r="UA4526" i="26" a="1"/>
  <c r="UA4526" i="26" s="1"/>
  <c r="UA4527" i="26" a="1"/>
  <c r="UA4527" i="26" s="1"/>
  <c r="UA4528" i="26" a="1"/>
  <c r="UA4528" i="26" s="1"/>
  <c r="UA4529" i="26" a="1"/>
  <c r="UA4529" i="26" s="1"/>
  <c r="UA4530" i="26" a="1"/>
  <c r="UA4530" i="26" s="1"/>
  <c r="UA4531" i="26" a="1"/>
  <c r="UA4531" i="26" s="1"/>
  <c r="UA4532" i="26" a="1"/>
  <c r="UA4532" i="26" s="1"/>
  <c r="UA4533" i="26" a="1"/>
  <c r="UA4533" i="26" s="1"/>
  <c r="UA4534" i="26" a="1"/>
  <c r="UA4534" i="26" s="1"/>
  <c r="UA4535" i="26" a="1"/>
  <c r="UA4535" i="26" s="1"/>
  <c r="UA4536" i="26" a="1"/>
  <c r="UA4536" i="26" s="1"/>
  <c r="UA4537" i="26" a="1"/>
  <c r="UA4537" i="26" s="1"/>
  <c r="UA4538" i="26" a="1"/>
  <c r="UA4538" i="26"/>
  <c r="UA4539" i="26" a="1"/>
  <c r="UA4539" i="26" s="1"/>
  <c r="UA4540" i="26" a="1"/>
  <c r="UA4540" i="26" s="1"/>
  <c r="UA4541" i="26" a="1"/>
  <c r="UA4541" i="26" s="1"/>
  <c r="UA4542" i="26" a="1"/>
  <c r="UA4542" i="26" s="1"/>
  <c r="UA4543" i="26" a="1"/>
  <c r="UA4543" i="26" s="1"/>
  <c r="UA4544" i="26" a="1"/>
  <c r="UA4544" i="26"/>
  <c r="UA4545" i="26" a="1"/>
  <c r="UA4545" i="26" s="1"/>
  <c r="UA4546" i="26" a="1"/>
  <c r="UA4546" i="26" s="1"/>
  <c r="UA4547" i="26" a="1"/>
  <c r="UA4547" i="26" s="1"/>
  <c r="UA4548" i="26" a="1"/>
  <c r="UA4548" i="26" s="1"/>
  <c r="UA4549" i="26" a="1"/>
  <c r="UA4549" i="26" s="1"/>
  <c r="UA4550" i="26" a="1"/>
  <c r="UA4550" i="26" s="1"/>
  <c r="UA4551" i="26" a="1"/>
  <c r="UA4551" i="26" s="1"/>
  <c r="UA4552" i="26" a="1"/>
  <c r="UA4552" i="26" s="1"/>
  <c r="UA4553" i="26" a="1"/>
  <c r="UA4553" i="26" s="1"/>
  <c r="UA4554" i="26" a="1"/>
  <c r="UA4554" i="26"/>
  <c r="UA4555" i="26" a="1"/>
  <c r="UA4555" i="26" s="1"/>
  <c r="UA4556" i="26" a="1"/>
  <c r="UA4556" i="26" s="1"/>
  <c r="UA4557" i="26" a="1"/>
  <c r="UA4557" i="26" s="1"/>
  <c r="UA4558" i="26" a="1"/>
  <c r="UA4558" i="26" s="1"/>
  <c r="UA4559" i="26" a="1"/>
  <c r="UA4559" i="26" s="1"/>
  <c r="UA4560" i="26" a="1"/>
  <c r="UA4560" i="26" s="1"/>
  <c r="UA4561" i="26" a="1"/>
  <c r="UA4561" i="26" s="1"/>
  <c r="UA4562" i="26" a="1"/>
  <c r="UA4562" i="26" s="1"/>
  <c r="UA4563" i="26" a="1"/>
  <c r="UA4563" i="26" s="1"/>
  <c r="UA4564" i="26" a="1"/>
  <c r="UA4564" i="26" s="1"/>
  <c r="UA4565" i="26" a="1"/>
  <c r="UA4565" i="26" s="1"/>
  <c r="UA4566" i="26" a="1"/>
  <c r="UA4566" i="26" s="1"/>
  <c r="UA4567" i="26" a="1"/>
  <c r="UA4567" i="26" s="1"/>
  <c r="UA4568" i="26" a="1"/>
  <c r="UA4568" i="26"/>
  <c r="UA4569" i="26" a="1"/>
  <c r="UA4569" i="26" s="1"/>
  <c r="UA4570" i="26" a="1"/>
  <c r="UA4570" i="26" s="1"/>
  <c r="UA4571" i="26" a="1"/>
  <c r="UA4571" i="26" s="1"/>
  <c r="UA4572" i="26" a="1"/>
  <c r="UA4572" i="26" s="1"/>
  <c r="UA4573" i="26" a="1"/>
  <c r="UA4573" i="26" s="1"/>
  <c r="UA4574" i="26" a="1"/>
  <c r="UA4574" i="26" s="1"/>
  <c r="UA4575" i="26" a="1"/>
  <c r="UA4575" i="26" s="1"/>
  <c r="UA4576" i="26" a="1"/>
  <c r="UA4576" i="26" s="1"/>
  <c r="UA4577" i="26" a="1"/>
  <c r="UA4577" i="26" s="1"/>
  <c r="UA4578" i="26" a="1"/>
  <c r="UA4578" i="26" s="1"/>
  <c r="UA4579" i="26" a="1"/>
  <c r="UA4579" i="26" s="1"/>
  <c r="UA4580" i="26" a="1"/>
  <c r="UA4580" i="26" s="1"/>
  <c r="UA4581" i="26" a="1"/>
  <c r="UA4581" i="26" s="1"/>
  <c r="UA4582" i="26" a="1"/>
  <c r="UA4582" i="26" s="1"/>
  <c r="UA4583" i="26" a="1"/>
  <c r="UA4583" i="26" s="1"/>
  <c r="UA4584" i="26" a="1"/>
  <c r="UA4584" i="26" s="1"/>
  <c r="UA4585" i="26" a="1"/>
  <c r="UA4585" i="26" s="1"/>
  <c r="UA4586" i="26" a="1"/>
  <c r="UA4586" i="26"/>
  <c r="UA4587" i="26" a="1"/>
  <c r="UA4587" i="26" s="1"/>
  <c r="UA4588" i="26" a="1"/>
  <c r="UA4588" i="26" s="1"/>
  <c r="UA4589" i="26" a="1"/>
  <c r="UA4589" i="26" s="1"/>
  <c r="UA4590" i="26" a="1"/>
  <c r="UA4590" i="26" s="1"/>
  <c r="UA4591" i="26" a="1"/>
  <c r="UA4591" i="26" s="1"/>
  <c r="UA4592" i="26" a="1"/>
  <c r="UA4592" i="26"/>
  <c r="UA4593" i="26" a="1"/>
  <c r="UA4593" i="26" s="1"/>
  <c r="UA4594" i="26" a="1"/>
  <c r="UA4594" i="26" s="1"/>
  <c r="UA4595" i="26" a="1"/>
  <c r="UA4595" i="26" s="1"/>
  <c r="UA4596" i="26" a="1"/>
  <c r="UA4596" i="26" s="1"/>
  <c r="UA4597" i="26" a="1"/>
  <c r="UA4597" i="26" s="1"/>
  <c r="UA4598" i="26" a="1"/>
  <c r="UA4598" i="26"/>
  <c r="UA4599" i="26" a="1"/>
  <c r="UA4599" i="26" s="1"/>
  <c r="UA4600" i="26" a="1"/>
  <c r="UA4600" i="26" s="1"/>
  <c r="UA4601" i="26" a="1"/>
  <c r="UA4601" i="26" s="1"/>
  <c r="UA4602" i="26" a="1"/>
  <c r="UA4602" i="26" s="1"/>
  <c r="UA4603" i="26" a="1"/>
  <c r="UA4603" i="26" s="1"/>
  <c r="UA4604" i="26" a="1"/>
  <c r="UA4604" i="26" s="1"/>
  <c r="UA4605" i="26" a="1"/>
  <c r="UA4605" i="26" s="1"/>
  <c r="UA4606" i="26" a="1"/>
  <c r="UA4606" i="26" s="1"/>
  <c r="UA4607" i="26" a="1"/>
  <c r="UA4607" i="26"/>
  <c r="UA4608" i="26" a="1"/>
  <c r="UA4608" i="26" s="1"/>
  <c r="UA4609" i="26" a="1"/>
  <c r="UA4609" i="26" s="1"/>
  <c r="UA4610" i="26" a="1"/>
  <c r="UA4610" i="26"/>
  <c r="UA4611" i="26" a="1"/>
  <c r="UA4611" i="26" s="1"/>
  <c r="UA4612" i="26" a="1"/>
  <c r="UA4612" i="26" s="1"/>
  <c r="UA4613" i="26" a="1"/>
  <c r="UA4613" i="26" s="1"/>
  <c r="UA4614" i="26" a="1"/>
  <c r="UA4614" i="26" s="1"/>
  <c r="UA4615" i="26" a="1"/>
  <c r="UA4615" i="26" s="1"/>
  <c r="UA4616" i="26" a="1"/>
  <c r="UA4616" i="26"/>
  <c r="UA4617" i="26" a="1"/>
  <c r="UA4617" i="26" s="1"/>
  <c r="UA4618" i="26" a="1"/>
  <c r="UA4618" i="26" s="1"/>
  <c r="UA4619" i="26" a="1"/>
  <c r="UA4619" i="26"/>
  <c r="UA4620" i="26" a="1"/>
  <c r="UA4620" i="26" s="1"/>
  <c r="UA4621" i="26" a="1"/>
  <c r="UA4621" i="26" s="1"/>
  <c r="UA4622" i="26" a="1"/>
  <c r="UA4622" i="26" s="1"/>
  <c r="UA4623" i="26" a="1"/>
  <c r="UA4623" i="26" s="1"/>
  <c r="UA4624" i="26" a="1"/>
  <c r="UA4624" i="26" s="1"/>
  <c r="UA4625" i="26" a="1"/>
  <c r="UA4625" i="26" s="1"/>
  <c r="UA4626" i="26" a="1"/>
  <c r="UA4626" i="26" s="1"/>
  <c r="UA4627" i="26" a="1"/>
  <c r="UA4627" i="26" s="1"/>
  <c r="UA4628" i="26" a="1"/>
  <c r="UA4628" i="26"/>
  <c r="UA4629" i="26" a="1"/>
  <c r="UA4629" i="26" s="1"/>
  <c r="UA4630" i="26" a="1"/>
  <c r="UA4630" i="26"/>
  <c r="UA4631" i="26" a="1"/>
  <c r="UA4631" i="26" s="1"/>
  <c r="UA4632" i="26" a="1"/>
  <c r="UA4632" i="26" s="1"/>
  <c r="UA4633" i="26" a="1"/>
  <c r="UA4633" i="26" s="1"/>
  <c r="UA4634" i="26" a="1"/>
  <c r="UA4634" i="26" s="1"/>
  <c r="UA4635" i="26" a="1"/>
  <c r="UA4635" i="26" s="1"/>
  <c r="UA4636" i="26" a="1"/>
  <c r="UA4636" i="26" s="1"/>
  <c r="UA4637" i="26" a="1"/>
  <c r="UA4637" i="26" s="1"/>
  <c r="UA4638" i="26" a="1"/>
  <c r="UA4638" i="26" s="1"/>
  <c r="UA4639" i="26" a="1"/>
  <c r="UA4639" i="26"/>
  <c r="UA4640" i="26" a="1"/>
  <c r="UA4640" i="26" s="1"/>
  <c r="UA4641" i="26" a="1"/>
  <c r="UA4641" i="26" s="1"/>
  <c r="UA4642" i="26" a="1"/>
  <c r="UA4642" i="26"/>
  <c r="UA4643" i="26" a="1"/>
  <c r="UA4643" i="26" s="1"/>
  <c r="UA4644" i="26" a="1"/>
  <c r="UA4644" i="26" s="1"/>
  <c r="UA4645" i="26" a="1"/>
  <c r="UA4645" i="26" s="1"/>
  <c r="UA4646" i="26" a="1"/>
  <c r="UA4646" i="26" s="1"/>
  <c r="UA4647" i="26" a="1"/>
  <c r="UA4647" i="26" s="1"/>
  <c r="UA4648" i="26" a="1"/>
  <c r="UA4648" i="26"/>
  <c r="UA4649" i="26" a="1"/>
  <c r="UA4649" i="26" s="1"/>
  <c r="UA4650" i="26" a="1"/>
  <c r="UA4650" i="26" s="1"/>
  <c r="UA4651" i="26" a="1"/>
  <c r="UA4651" i="26"/>
  <c r="UA4652" i="26" a="1"/>
  <c r="UA4652" i="26" s="1"/>
  <c r="UA4653" i="26" a="1"/>
  <c r="UA4653" i="26" s="1"/>
  <c r="UA4654" i="26" a="1"/>
  <c r="UA4654" i="26" s="1"/>
  <c r="UA4655" i="26" a="1"/>
  <c r="UA4655" i="26" s="1"/>
  <c r="UA4656" i="26" a="1"/>
  <c r="UA4656" i="26" s="1"/>
  <c r="UA4657" i="26" a="1"/>
  <c r="UA4657" i="26" s="1"/>
  <c r="UA4658" i="26" a="1"/>
  <c r="UA4658" i="26" s="1"/>
  <c r="UA4659" i="26" a="1"/>
  <c r="UA4659" i="26" s="1"/>
  <c r="UA4660" i="26" a="1"/>
  <c r="UA4660" i="26"/>
  <c r="UA4661" i="26" a="1"/>
  <c r="UA4661" i="26" s="1"/>
  <c r="UA4662" i="26" a="1"/>
  <c r="UA4662" i="26"/>
  <c r="UA4663" i="26" a="1"/>
  <c r="UA4663" i="26" s="1"/>
  <c r="UA4664" i="26" a="1"/>
  <c r="UA4664" i="26" s="1"/>
  <c r="UA4665" i="26" a="1"/>
  <c r="UA4665" i="26" s="1"/>
  <c r="UA4666" i="26" a="1"/>
  <c r="UA4666" i="26" s="1"/>
  <c r="UA4667" i="26" a="1"/>
  <c r="UA4667" i="26" s="1"/>
  <c r="UA4668" i="26" a="1"/>
  <c r="UA4668" i="26" s="1"/>
  <c r="UA4669" i="26" a="1"/>
  <c r="UA4669" i="26" s="1"/>
  <c r="UA4670" i="26" a="1"/>
  <c r="UA4670" i="26" s="1"/>
  <c r="UA4671" i="26" a="1"/>
  <c r="UA4671" i="26"/>
  <c r="UA4672" i="26" a="1"/>
  <c r="UA4672" i="26" s="1"/>
  <c r="UA4673" i="26" a="1"/>
  <c r="UA4673" i="26" s="1"/>
  <c r="UA4674" i="26" a="1"/>
  <c r="UA4674" i="26"/>
  <c r="UA4675" i="26" a="1"/>
  <c r="UA4675" i="26" s="1"/>
  <c r="UA4676" i="26" a="1"/>
  <c r="UA4676" i="26" s="1"/>
  <c r="UA4677" i="26" a="1"/>
  <c r="UA4677" i="26" s="1"/>
  <c r="UA4678" i="26" a="1"/>
  <c r="UA4678" i="26" s="1"/>
  <c r="UA4679" i="26" a="1"/>
  <c r="UA4679" i="26" s="1"/>
  <c r="UA4680" i="26" a="1"/>
  <c r="UA4680" i="26"/>
  <c r="UA4681" i="26" a="1"/>
  <c r="UA4681" i="26" s="1"/>
  <c r="UA4682" i="26" a="1"/>
  <c r="UA4682" i="26" s="1"/>
  <c r="UA4683" i="26" a="1"/>
  <c r="UA4683" i="26"/>
  <c r="UA4684" i="26" a="1"/>
  <c r="UA4684" i="26" s="1"/>
  <c r="UA4685" i="26" a="1"/>
  <c r="UA4685" i="26" s="1"/>
  <c r="UA4686" i="26" a="1"/>
  <c r="UA4686" i="26" s="1"/>
  <c r="UA4687" i="26" a="1"/>
  <c r="UA4687" i="26" s="1"/>
  <c r="UA4688" i="26" a="1"/>
  <c r="UA4688" i="26" s="1"/>
  <c r="UA4689" i="26" a="1"/>
  <c r="UA4689" i="26" s="1"/>
  <c r="UA4690" i="26" a="1"/>
  <c r="UA4690" i="26" s="1"/>
  <c r="UA4691" i="26" a="1"/>
  <c r="UA4691" i="26" s="1"/>
  <c r="UA4692" i="26" a="1"/>
  <c r="UA4692" i="26"/>
  <c r="UA4693" i="26" a="1"/>
  <c r="UA4693" i="26" s="1"/>
  <c r="UA4694" i="26" a="1"/>
  <c r="UA4694" i="26"/>
  <c r="UA4695" i="26" a="1"/>
  <c r="UA4695" i="26" s="1"/>
  <c r="UA4696" i="26" a="1"/>
  <c r="UA4696" i="26" s="1"/>
  <c r="UA4697" i="26" a="1"/>
  <c r="UA4697" i="26" s="1"/>
  <c r="UA4698" i="26" a="1"/>
  <c r="UA4698" i="26" s="1"/>
  <c r="UA4699" i="26" a="1"/>
  <c r="UA4699" i="26" s="1"/>
  <c r="UA4700" i="26" a="1"/>
  <c r="UA4700" i="26" s="1"/>
  <c r="UA4701" i="26" a="1"/>
  <c r="UA4701" i="26" s="1"/>
  <c r="UA4702" i="26" a="1"/>
  <c r="UA4702" i="26" s="1"/>
  <c r="UA4703" i="26" a="1"/>
  <c r="UA4703" i="26"/>
  <c r="UA4704" i="26" a="1"/>
  <c r="UA4704" i="26" s="1"/>
  <c r="UA4705" i="26" a="1"/>
  <c r="UA4705" i="26" s="1"/>
  <c r="UA4706" i="26" a="1"/>
  <c r="UA4706" i="26"/>
  <c r="UA4707" i="26" a="1"/>
  <c r="UA4707" i="26" s="1"/>
  <c r="UA4708" i="26" a="1"/>
  <c r="UA4708" i="26"/>
  <c r="UA4709" i="26" a="1"/>
  <c r="UA4709" i="26" s="1"/>
  <c r="UA4710" i="26" a="1"/>
  <c r="UA4710" i="26" s="1"/>
  <c r="UA4711" i="26" a="1"/>
  <c r="UA4711" i="26"/>
  <c r="UA4712" i="26" a="1"/>
  <c r="UA4712" i="26" s="1"/>
  <c r="UA4713" i="26" a="1"/>
  <c r="UA4713" i="26" s="1"/>
  <c r="UA4714" i="26" a="1"/>
  <c r="UA4714" i="26" s="1"/>
  <c r="UA4715" i="26" a="1"/>
  <c r="UA4715" i="26" s="1"/>
  <c r="UA4716" i="26" a="1"/>
  <c r="UA4716" i="26" s="1"/>
  <c r="UA4717" i="26" a="1"/>
  <c r="UA4717" i="26" s="1"/>
  <c r="UA4718" i="26" a="1"/>
  <c r="UA4718" i="26" s="1"/>
  <c r="UA4719" i="26" a="1"/>
  <c r="UA4719" i="26" s="1"/>
  <c r="UA4720" i="26" a="1"/>
  <c r="UA4720" i="26" s="1"/>
  <c r="UA4721" i="26" a="1"/>
  <c r="UA4721" i="26" s="1"/>
  <c r="UA4722" i="26" a="1"/>
  <c r="UA4722" i="26" s="1"/>
  <c r="UA4723" i="26" a="1"/>
  <c r="UA4723" i="26" s="1"/>
  <c r="UA4724" i="26" a="1"/>
  <c r="UA4724" i="26" s="1"/>
  <c r="UA4725" i="26" a="1"/>
  <c r="UA4725" i="26" s="1"/>
  <c r="UA4726" i="26" a="1"/>
  <c r="UA4726" i="26" s="1"/>
  <c r="UA4727" i="26" a="1"/>
  <c r="UA4727" i="26" s="1"/>
  <c r="UA4728" i="26" a="1"/>
  <c r="UA4728" i="26" s="1"/>
  <c r="UA4729" i="26" a="1"/>
  <c r="UA4729" i="26" s="1"/>
  <c r="UA4730" i="26" a="1"/>
  <c r="UA4730" i="26" s="1"/>
  <c r="UA4731" i="26" a="1"/>
  <c r="UA4731" i="26" s="1"/>
  <c r="UA4732" i="26" a="1"/>
  <c r="UA4732" i="26" s="1"/>
  <c r="UA4733" i="26" a="1"/>
  <c r="UA4733" i="26" s="1"/>
  <c r="UA4734" i="26" a="1"/>
  <c r="UA4734" i="26" s="1"/>
  <c r="UA4735" i="26" a="1"/>
  <c r="UA4735" i="26" s="1"/>
  <c r="UA4736" i="26" a="1"/>
  <c r="UA4736" i="26" s="1"/>
  <c r="UA4737" i="26" a="1"/>
  <c r="UA4737" i="26" s="1"/>
  <c r="UA4738" i="26" a="1"/>
  <c r="UA4738" i="26" s="1"/>
  <c r="UA4739" i="26" a="1"/>
  <c r="UA4739" i="26" s="1"/>
  <c r="UA4740" i="26" a="1"/>
  <c r="UA4740" i="26" s="1"/>
  <c r="UA4741" i="26" a="1"/>
  <c r="UA4741" i="26"/>
  <c r="UA4742" i="26" a="1"/>
  <c r="UA4742" i="26" s="1"/>
  <c r="UA4743" i="26" a="1"/>
  <c r="UA4743" i="26" s="1"/>
  <c r="UA4744" i="26" a="1"/>
  <c r="UA4744" i="26" s="1"/>
  <c r="UA4745" i="26" a="1"/>
  <c r="UA4745" i="26" s="1"/>
  <c r="UA4746" i="26" a="1"/>
  <c r="UA4746" i="26" s="1"/>
  <c r="UA4747" i="26" a="1"/>
  <c r="UA4747" i="26" s="1"/>
  <c r="UA4748" i="26" a="1"/>
  <c r="UA4748" i="26" s="1"/>
  <c r="UA4749" i="26" a="1"/>
  <c r="UA4749" i="26" s="1"/>
  <c r="UA4750" i="26" a="1"/>
  <c r="UA4750" i="26" s="1"/>
  <c r="UA4751" i="26" a="1"/>
  <c r="UA4751" i="26" s="1"/>
  <c r="UA4752" i="26" a="1"/>
  <c r="UA4752" i="26" s="1"/>
  <c r="UA4753" i="26" a="1"/>
  <c r="UA4753" i="26"/>
  <c r="UA4754" i="26" a="1"/>
  <c r="UA4754" i="26" s="1"/>
  <c r="UA4755" i="26" a="1"/>
  <c r="UA4755" i="26" s="1"/>
  <c r="UA4756" i="26" a="1"/>
  <c r="UA4756" i="26" s="1"/>
  <c r="UA4757" i="26" a="1"/>
  <c r="UA4757" i="26" s="1"/>
  <c r="UA4758" i="26" a="1"/>
  <c r="UA4758" i="26" s="1"/>
  <c r="UA4759" i="26" a="1"/>
  <c r="UA4759" i="26"/>
  <c r="UA4760" i="26" a="1"/>
  <c r="UA4760" i="26" s="1"/>
  <c r="UA4761" i="26" a="1"/>
  <c r="UA4761" i="26"/>
  <c r="UA4762" i="26" a="1"/>
  <c r="UA4762" i="26" s="1"/>
  <c r="UA4763" i="26" a="1"/>
  <c r="UA4763" i="26" s="1"/>
  <c r="UA4764" i="26" a="1"/>
  <c r="UA4764" i="26" s="1"/>
  <c r="UA4765" i="26" a="1"/>
  <c r="UA4765" i="26"/>
  <c r="UA4766" i="26" a="1"/>
  <c r="UA4766" i="26" s="1"/>
  <c r="UA4767" i="26" a="1"/>
  <c r="UA4767" i="26"/>
  <c r="UA4768" i="26" a="1"/>
  <c r="UA4768" i="26" s="1"/>
  <c r="UA4769" i="26" a="1"/>
  <c r="UA4769" i="26" s="1"/>
  <c r="UA4770" i="26" a="1"/>
  <c r="UA4770" i="26" s="1"/>
  <c r="UA4771" i="26" a="1"/>
  <c r="UA4771" i="26" s="1"/>
  <c r="UA4772" i="26" a="1"/>
  <c r="UA4772" i="26" s="1"/>
  <c r="UA4773" i="26" a="1"/>
  <c r="UA4773" i="26"/>
  <c r="UA4774" i="26" a="1"/>
  <c r="UA4774" i="26" s="1"/>
  <c r="UA4775" i="26" a="1"/>
  <c r="UA4775" i="26" s="1"/>
  <c r="UA4776" i="26" a="1"/>
  <c r="UA4776" i="26" s="1"/>
  <c r="UA4777" i="26" a="1"/>
  <c r="UA4777" i="26" s="1"/>
  <c r="UA4778" i="26" a="1"/>
  <c r="UA4778" i="26" s="1"/>
  <c r="UA4779" i="26" a="1"/>
  <c r="UA4779" i="26" s="1"/>
  <c r="UA4780" i="26" a="1"/>
  <c r="UA4780" i="26" s="1"/>
  <c r="UA4781" i="26" a="1"/>
  <c r="UA4781" i="26" s="1"/>
  <c r="UA4782" i="26" a="1"/>
  <c r="UA4782" i="26" s="1"/>
  <c r="UA4783" i="26" a="1"/>
  <c r="UA4783" i="26" s="1"/>
  <c r="UA4784" i="26" a="1"/>
  <c r="UA4784" i="26" s="1"/>
  <c r="UA4785" i="26" a="1"/>
  <c r="UA4785" i="26"/>
  <c r="UA4786" i="26" a="1"/>
  <c r="UA4786" i="26" s="1"/>
  <c r="UA4787" i="26" a="1"/>
  <c r="UA4787" i="26" s="1"/>
  <c r="UA4788" i="26" a="1"/>
  <c r="UA4788" i="26" s="1"/>
  <c r="UA4789" i="26" a="1"/>
  <c r="UA4789" i="26" s="1"/>
  <c r="UA4790" i="26" a="1"/>
  <c r="UA4790" i="26" s="1"/>
  <c r="UA4791" i="26" a="1"/>
  <c r="UA4791" i="26"/>
  <c r="UA4792" i="26" a="1"/>
  <c r="UA4792" i="26" s="1"/>
  <c r="UA4793" i="26" a="1"/>
  <c r="UA4793" i="26"/>
  <c r="UA4794" i="26" a="1"/>
  <c r="UA4794" i="26" s="1"/>
  <c r="UA4795" i="26" a="1"/>
  <c r="UA4795" i="26" s="1"/>
  <c r="UA4796" i="26" a="1"/>
  <c r="UA4796" i="26" s="1"/>
  <c r="UA4797" i="26" a="1"/>
  <c r="UA4797" i="26"/>
  <c r="UA4798" i="26" a="1"/>
  <c r="UA4798" i="26" s="1"/>
  <c r="UA4799" i="26" a="1"/>
  <c r="UA4799" i="26"/>
  <c r="UA4800" i="26" a="1"/>
  <c r="UA4800" i="26" s="1"/>
  <c r="UA4801" i="26" a="1"/>
  <c r="UA4801" i="26" s="1"/>
  <c r="UA4802" i="26" a="1"/>
  <c r="UA4802" i="26" s="1"/>
  <c r="UA4803" i="26" a="1"/>
  <c r="UA4803" i="26" s="1"/>
  <c r="UA4804" i="26" a="1"/>
  <c r="UA4804" i="26" s="1"/>
  <c r="UA4805" i="26" a="1"/>
  <c r="UA4805" i="26"/>
  <c r="UA4806" i="26" a="1"/>
  <c r="UA4806" i="26" s="1"/>
  <c r="UA4807" i="26" a="1"/>
  <c r="UA4807" i="26" s="1"/>
  <c r="UA4808" i="26" a="1"/>
  <c r="UA4808" i="26" s="1"/>
  <c r="UA4809" i="26" a="1"/>
  <c r="UA4809" i="26" s="1"/>
  <c r="UA4810" i="26" a="1"/>
  <c r="UA4810" i="26" s="1"/>
  <c r="UA4811" i="26" a="1"/>
  <c r="UA4811" i="26" s="1"/>
  <c r="UA4812" i="26" a="1"/>
  <c r="UA4812" i="26" s="1"/>
  <c r="UA4813" i="26" a="1"/>
  <c r="UA4813" i="26" s="1"/>
  <c r="UA4814" i="26" a="1"/>
  <c r="UA4814" i="26" s="1"/>
  <c r="UA4815" i="26" a="1"/>
  <c r="UA4815" i="26" s="1"/>
  <c r="UA4816" i="26" a="1"/>
  <c r="UA4816" i="26" s="1"/>
  <c r="UA4817" i="26" a="1"/>
  <c r="UA4817" i="26"/>
  <c r="UA4818" i="26" a="1"/>
  <c r="UA4818" i="26" s="1"/>
  <c r="UA4819" i="26" a="1"/>
  <c r="UA4819" i="26" s="1"/>
  <c r="UA4820" i="26" a="1"/>
  <c r="UA4820" i="26" s="1"/>
  <c r="UA4821" i="26" a="1"/>
  <c r="UA4821" i="26" s="1"/>
  <c r="UA4822" i="26" a="1"/>
  <c r="UA4822" i="26" s="1"/>
  <c r="UA4823" i="26" a="1"/>
  <c r="UA4823" i="26"/>
  <c r="UA4824" i="26" a="1"/>
  <c r="UA4824" i="26" s="1"/>
  <c r="UA4825" i="26" a="1"/>
  <c r="UA4825" i="26"/>
  <c r="UA4826" i="26" a="1"/>
  <c r="UA4826" i="26" s="1"/>
  <c r="UA4827" i="26" a="1"/>
  <c r="UA4827" i="26" s="1"/>
  <c r="UA4828" i="26" a="1"/>
  <c r="UA4828" i="26" s="1"/>
  <c r="UA4829" i="26" a="1"/>
  <c r="UA4829" i="26"/>
  <c r="UA4830" i="26" a="1"/>
  <c r="UA4830" i="26" s="1"/>
  <c r="UA4831" i="26" a="1"/>
  <c r="UA4831" i="26"/>
  <c r="UA4832" i="26" a="1"/>
  <c r="UA4832" i="26" s="1"/>
  <c r="UA4833" i="26" a="1"/>
  <c r="UA4833" i="26" s="1"/>
  <c r="UA4834" i="26" a="1"/>
  <c r="UA4834" i="26" s="1"/>
  <c r="UA4835" i="26" a="1"/>
  <c r="UA4835" i="26" s="1"/>
  <c r="UA4836" i="26" a="1"/>
  <c r="UA4836" i="26" s="1"/>
  <c r="UA4837" i="26" a="1"/>
  <c r="UA4837" i="26"/>
  <c r="UA4838" i="26" a="1"/>
  <c r="UA4838" i="26" s="1"/>
  <c r="UA4839" i="26" a="1"/>
  <c r="UA4839" i="26" s="1"/>
  <c r="UA4840" i="26" a="1"/>
  <c r="UA4840" i="26" s="1"/>
  <c r="UA4841" i="26" a="1"/>
  <c r="UA4841" i="26" s="1"/>
  <c r="UA4842" i="26" a="1"/>
  <c r="UA4842" i="26" s="1"/>
  <c r="UA4843" i="26" a="1"/>
  <c r="UA4843" i="26" s="1"/>
  <c r="UA4844" i="26" a="1"/>
  <c r="UA4844" i="26" s="1"/>
  <c r="UA4845" i="26" a="1"/>
  <c r="UA4845" i="26" s="1"/>
  <c r="UA4846" i="26" a="1"/>
  <c r="UA4846" i="26" s="1"/>
  <c r="UA4847" i="26" a="1"/>
  <c r="UA4847" i="26" s="1"/>
  <c r="UA4848" i="26" a="1"/>
  <c r="UA4848" i="26" s="1"/>
  <c r="UA4849" i="26" a="1"/>
  <c r="UA4849" i="26"/>
  <c r="UA4850" i="26" a="1"/>
  <c r="UA4850" i="26" s="1"/>
  <c r="UA4851" i="26" a="1"/>
  <c r="UA4851" i="26" s="1"/>
  <c r="UA4852" i="26" a="1"/>
  <c r="UA4852" i="26" s="1"/>
  <c r="UA4853" i="26" a="1"/>
  <c r="UA4853" i="26" s="1"/>
  <c r="UA4854" i="26" a="1"/>
  <c r="UA4854" i="26" s="1"/>
  <c r="UA4855" i="26" a="1"/>
  <c r="UA4855" i="26"/>
  <c r="UA4856" i="26" a="1"/>
  <c r="UA4856" i="26" s="1"/>
  <c r="UA4857" i="26" a="1"/>
  <c r="UA4857" i="26"/>
  <c r="UA4858" i="26" a="1"/>
  <c r="UA4858" i="26" s="1"/>
  <c r="UA4859" i="26" a="1"/>
  <c r="UA4859" i="26" s="1"/>
  <c r="UA4860" i="26" a="1"/>
  <c r="UA4860" i="26" s="1"/>
  <c r="UA4861" i="26" a="1"/>
  <c r="UA4861" i="26"/>
  <c r="UA4862" i="26" a="1"/>
  <c r="UA4862" i="26" s="1"/>
  <c r="UA4863" i="26" a="1"/>
  <c r="UA4863" i="26"/>
  <c r="UA4864" i="26" a="1"/>
  <c r="UA4864" i="26" s="1"/>
  <c r="UA4865" i="26" a="1"/>
  <c r="UA4865" i="26" s="1"/>
  <c r="UA4866" i="26" a="1"/>
  <c r="UA4866" i="26" s="1"/>
  <c r="UA4867" i="26" a="1"/>
  <c r="UA4867" i="26" s="1"/>
  <c r="UA4868" i="26" a="1"/>
  <c r="UA4868" i="26" s="1"/>
  <c r="UA4869" i="26" a="1"/>
  <c r="UA4869" i="26"/>
  <c r="UA4870" i="26" a="1"/>
  <c r="UA4870" i="26" s="1"/>
  <c r="UA4871" i="26" a="1"/>
  <c r="UA4871" i="26" s="1"/>
  <c r="UA4872" i="26" a="1"/>
  <c r="UA4872" i="26" s="1"/>
  <c r="UA4873" i="26" a="1"/>
  <c r="UA4873" i="26" s="1"/>
  <c r="UA4874" i="26" a="1"/>
  <c r="UA4874" i="26" s="1"/>
  <c r="UA4875" i="26" a="1"/>
  <c r="UA4875" i="26" s="1"/>
  <c r="UA4876" i="26" a="1"/>
  <c r="UA4876" i="26" s="1"/>
  <c r="UA4877" i="26" a="1"/>
  <c r="UA4877" i="26" s="1"/>
  <c r="UA4878" i="26" a="1"/>
  <c r="UA4878" i="26" s="1"/>
  <c r="UA4879" i="26" a="1"/>
  <c r="UA4879" i="26" s="1"/>
  <c r="UA4880" i="26" a="1"/>
  <c r="UA4880" i="26" s="1"/>
  <c r="UA4881" i="26" a="1"/>
  <c r="UA4881" i="26"/>
  <c r="UA4882" i="26" a="1"/>
  <c r="UA4882" i="26" s="1"/>
  <c r="UA4883" i="26" a="1"/>
  <c r="UA4883" i="26" s="1"/>
  <c r="UA4884" i="26" a="1"/>
  <c r="UA4884" i="26" s="1"/>
  <c r="UA4885" i="26" a="1"/>
  <c r="UA4885" i="26" s="1"/>
  <c r="UA4886" i="26" a="1"/>
  <c r="UA4886" i="26" s="1"/>
  <c r="UA4887" i="26" a="1"/>
  <c r="UA4887" i="26"/>
  <c r="UA4888" i="26" a="1"/>
  <c r="UA4888" i="26" s="1"/>
  <c r="UA4889" i="26" a="1"/>
  <c r="UA4889" i="26"/>
  <c r="UA4890" i="26" a="1"/>
  <c r="UA4890" i="26" s="1"/>
  <c r="UA4891" i="26" a="1"/>
  <c r="UA4891" i="26" s="1"/>
  <c r="UA4892" i="26" a="1"/>
  <c r="UA4892" i="26" s="1"/>
  <c r="UA4893" i="26" a="1"/>
  <c r="UA4893" i="26"/>
  <c r="UA4894" i="26" a="1"/>
  <c r="UA4894" i="26" s="1"/>
  <c r="UA4895" i="26" a="1"/>
  <c r="UA4895" i="26"/>
  <c r="UA4896" i="26" a="1"/>
  <c r="UA4896" i="26" s="1"/>
  <c r="UA4897" i="26" a="1"/>
  <c r="UA4897" i="26" s="1"/>
  <c r="UA4898" i="26" a="1"/>
  <c r="UA4898" i="26" s="1"/>
  <c r="UA4899" i="26" a="1"/>
  <c r="UA4899" i="26" s="1"/>
  <c r="UA4900" i="26" a="1"/>
  <c r="UA4900" i="26" s="1"/>
  <c r="UA4901" i="26" a="1"/>
  <c r="UA4901" i="26"/>
  <c r="UA4902" i="26" a="1"/>
  <c r="UA4902" i="26" s="1"/>
  <c r="UA4903" i="26" a="1"/>
  <c r="UA4903" i="26" s="1"/>
  <c r="UA4904" i="26" a="1"/>
  <c r="UA4904" i="26" s="1"/>
  <c r="UA4905" i="26" a="1"/>
  <c r="UA4905" i="26" s="1"/>
  <c r="UA4906" i="26" a="1"/>
  <c r="UA4906" i="26" s="1"/>
  <c r="UA4907" i="26" a="1"/>
  <c r="UA4907" i="26" s="1"/>
  <c r="UA4908" i="26" a="1"/>
  <c r="UA4908" i="26" s="1"/>
  <c r="UA4909" i="26" a="1"/>
  <c r="UA4909" i="26" s="1"/>
  <c r="UA4910" i="26" a="1"/>
  <c r="UA4910" i="26" s="1"/>
  <c r="UA4911" i="26" a="1"/>
  <c r="UA4911" i="26" s="1"/>
  <c r="UA4912" i="26" a="1"/>
  <c r="UA4912" i="26" s="1"/>
  <c r="UA4913" i="26" a="1"/>
  <c r="UA4913" i="26"/>
  <c r="UA4914" i="26" a="1"/>
  <c r="UA4914" i="26" s="1"/>
  <c r="UA4915" i="26" a="1"/>
  <c r="UA4915" i="26" s="1"/>
  <c r="UA4916" i="26" a="1"/>
  <c r="UA4916" i="26" s="1"/>
  <c r="UA4917" i="26" a="1"/>
  <c r="UA4917" i="26" s="1"/>
  <c r="UA4918" i="26" a="1"/>
  <c r="UA4918" i="26" s="1"/>
  <c r="UA4919" i="26" a="1"/>
  <c r="UA4919" i="26"/>
  <c r="UA4920" i="26" a="1"/>
  <c r="UA4920" i="26" s="1"/>
  <c r="UA4921" i="26" a="1"/>
  <c r="UA4921" i="26"/>
  <c r="UA4922" i="26" a="1"/>
  <c r="UA4922" i="26" s="1"/>
  <c r="UA4923" i="26" a="1"/>
  <c r="UA4923" i="26" s="1"/>
  <c r="UA4924" i="26" a="1"/>
  <c r="UA4924" i="26" s="1"/>
  <c r="UA4925" i="26" a="1"/>
  <c r="UA4925" i="26"/>
  <c r="UA4926" i="26" a="1"/>
  <c r="UA4926" i="26" s="1"/>
  <c r="UA4927" i="26" a="1"/>
  <c r="UA4927" i="26"/>
  <c r="UA4928" i="26" a="1"/>
  <c r="UA4928" i="26" s="1"/>
  <c r="UA4929" i="26" a="1"/>
  <c r="UA4929" i="26" s="1"/>
  <c r="UA4930" i="26" a="1"/>
  <c r="UA4930" i="26" s="1"/>
  <c r="UA4931" i="26" a="1"/>
  <c r="UA4931" i="26" s="1"/>
  <c r="UA4932" i="26" a="1"/>
  <c r="UA4932" i="26" s="1"/>
  <c r="UA4933" i="26" a="1"/>
  <c r="UA4933" i="26"/>
  <c r="UA4934" i="26" a="1"/>
  <c r="UA4934" i="26" s="1"/>
  <c r="UA4935" i="26" a="1"/>
  <c r="UA4935" i="26" s="1"/>
  <c r="UA4936" i="26" a="1"/>
  <c r="UA4936" i="26" s="1"/>
  <c r="UA4937" i="26" a="1"/>
  <c r="UA4937" i="26" s="1"/>
  <c r="UA4938" i="26" a="1"/>
  <c r="UA4938" i="26" s="1"/>
  <c r="UA4939" i="26" a="1"/>
  <c r="UA4939" i="26" s="1"/>
  <c r="UA4940" i="26" a="1"/>
  <c r="UA4940" i="26" s="1"/>
  <c r="UA4941" i="26" a="1"/>
  <c r="UA4941" i="26" s="1"/>
  <c r="UA4942" i="26" a="1"/>
  <c r="UA4942" i="26" s="1"/>
  <c r="UA4943" i="26" a="1"/>
  <c r="UA4943" i="26" s="1"/>
  <c r="UA4944" i="26" a="1"/>
  <c r="UA4944" i="26" s="1"/>
  <c r="UA4945" i="26" a="1"/>
  <c r="UA4945" i="26" s="1"/>
  <c r="UA4946" i="26" a="1"/>
  <c r="UA4946" i="26" s="1"/>
  <c r="UA4947" i="26" a="1"/>
  <c r="UA4947" i="26" s="1"/>
  <c r="UA4948" i="26" a="1"/>
  <c r="UA4948" i="26" s="1"/>
  <c r="UA4949" i="26" a="1"/>
  <c r="UA4949" i="26" s="1"/>
  <c r="UA4950" i="26" a="1"/>
  <c r="UA4950" i="26" s="1"/>
  <c r="UA4951" i="26" a="1"/>
  <c r="UA4951" i="26" s="1"/>
  <c r="UA4952" i="26" a="1"/>
  <c r="UA4952" i="26" s="1"/>
  <c r="UA4953" i="26" a="1"/>
  <c r="UA4953" i="26" s="1"/>
  <c r="UA4954" i="26" a="1"/>
  <c r="UA4954" i="26" s="1"/>
  <c r="UA4955" i="26" a="1"/>
  <c r="UA4955" i="26" s="1"/>
  <c r="UA4956" i="26" a="1"/>
  <c r="UA4956" i="26" s="1"/>
  <c r="UA4957" i="26" a="1"/>
  <c r="UA4957" i="26" s="1"/>
  <c r="UA4958" i="26" a="1"/>
  <c r="UA4958" i="26" s="1"/>
  <c r="UA4959" i="26" a="1"/>
  <c r="UA4959" i="26" s="1"/>
  <c r="UA4960" i="26" a="1"/>
  <c r="UA4960" i="26" s="1"/>
  <c r="UA4961" i="26" a="1"/>
  <c r="UA4961" i="26" s="1"/>
  <c r="UA4962" i="26" a="1"/>
  <c r="UA4962" i="26" s="1"/>
  <c r="UA4963" i="26" a="1"/>
  <c r="UA4963" i="26" s="1"/>
  <c r="UA4964" i="26" a="1"/>
  <c r="UA4964" i="26" s="1"/>
  <c r="UA4965" i="26" a="1"/>
  <c r="UA4965" i="26" s="1"/>
  <c r="UA4966" i="26" a="1"/>
  <c r="UA4966" i="26" s="1"/>
  <c r="UA4967" i="26" a="1"/>
  <c r="UA4967" i="26" s="1"/>
  <c r="UA4968" i="26" a="1"/>
  <c r="UA4968" i="26" s="1"/>
  <c r="UA4969" i="26" a="1"/>
  <c r="UA4969" i="26" s="1"/>
  <c r="UA4970" i="26" a="1"/>
  <c r="UA4970" i="26" s="1"/>
  <c r="UA4971" i="26" a="1"/>
  <c r="UA4971" i="26" s="1"/>
  <c r="UA4972" i="26" a="1"/>
  <c r="UA4972" i="26" s="1"/>
  <c r="UA4973" i="26" a="1"/>
  <c r="UA4973" i="26" s="1"/>
  <c r="UA4974" i="26" a="1"/>
  <c r="UA4974" i="26" s="1"/>
  <c r="UA4975" i="26" a="1"/>
  <c r="UA4975" i="26" s="1"/>
  <c r="UA4976" i="26" a="1"/>
  <c r="UA4976" i="26" s="1"/>
  <c r="UA4977" i="26" a="1"/>
  <c r="UA4977" i="26" s="1"/>
  <c r="UA4978" i="26" a="1"/>
  <c r="UA4978" i="26" s="1"/>
  <c r="UA4979" i="26" a="1"/>
  <c r="UA4979" i="26" s="1"/>
  <c r="UA4980" i="26" a="1"/>
  <c r="UA4980" i="26" s="1"/>
  <c r="UA4981" i="26" a="1"/>
  <c r="UA4981" i="26" s="1"/>
  <c r="UA4982" i="26" a="1"/>
  <c r="UA4982" i="26" s="1"/>
  <c r="UA4983" i="26" a="1"/>
  <c r="UA4983" i="26" s="1"/>
  <c r="UA4984" i="26" a="1"/>
  <c r="UA4984" i="26" s="1"/>
  <c r="UA4985" i="26" a="1"/>
  <c r="UA4985" i="26" s="1"/>
  <c r="UA4986" i="26" a="1"/>
  <c r="UA4986" i="26" s="1"/>
  <c r="UA4987" i="26" a="1"/>
  <c r="UA4987" i="26" s="1"/>
  <c r="UA4988" i="26" a="1"/>
  <c r="UA4988" i="26" s="1"/>
  <c r="UA4989" i="26" a="1"/>
  <c r="UA4989" i="26" s="1"/>
  <c r="UA4990" i="26" a="1"/>
  <c r="UA4990" i="26" s="1"/>
  <c r="UA4991" i="26" a="1"/>
  <c r="UA4991" i="26" s="1"/>
  <c r="UA4992" i="26" a="1"/>
  <c r="UA4992" i="26" s="1"/>
  <c r="UA4993" i="26" a="1"/>
  <c r="UA4993" i="26" s="1"/>
  <c r="UA4994" i="26" a="1"/>
  <c r="UA4994" i="26" s="1"/>
  <c r="UA4995" i="26" a="1"/>
  <c r="UA4995" i="26" s="1"/>
  <c r="UA4996" i="26" a="1"/>
  <c r="UA4996" i="26" s="1"/>
  <c r="UA4997" i="26" a="1"/>
  <c r="UA4997" i="26" s="1"/>
  <c r="UA4998" i="26" a="1"/>
  <c r="UA4998" i="26" s="1"/>
  <c r="UA4999" i="26" a="1"/>
  <c r="UA4999" i="26" s="1"/>
  <c r="UA5000" i="26" a="1"/>
  <c r="UA5000" i="26" s="1"/>
  <c r="UA5001" i="26" a="1"/>
  <c r="UA5001" i="26" s="1"/>
  <c r="UA5002" i="26" a="1"/>
  <c r="UA5002" i="26" s="1"/>
  <c r="UA5003" i="26" a="1"/>
  <c r="UA5003" i="26" s="1"/>
  <c r="UA5004" i="26" a="1"/>
  <c r="UA5004" i="26" s="1"/>
  <c r="UA5005" i="26" a="1"/>
  <c r="UA5005" i="26" s="1"/>
  <c r="UA5006" i="26" a="1"/>
  <c r="UA5006" i="26" s="1"/>
  <c r="UA5007" i="26" a="1"/>
  <c r="UA5007" i="26" s="1"/>
  <c r="UA5008" i="26" a="1"/>
  <c r="UA5008" i="26" s="1"/>
  <c r="UA5009" i="26" a="1"/>
  <c r="UA5009" i="26" s="1"/>
  <c r="UA5010" i="26" a="1"/>
  <c r="UA5010" i="26" s="1"/>
  <c r="UA5011" i="26" a="1"/>
  <c r="UA5011" i="26" s="1"/>
  <c r="UA5012" i="26" a="1"/>
  <c r="UA5012" i="26" s="1"/>
  <c r="UA5013" i="26" a="1"/>
  <c r="UA5013" i="26" s="1"/>
  <c r="UA5014" i="26" a="1"/>
  <c r="UA5014" i="26" s="1"/>
  <c r="UA5015" i="26" a="1"/>
  <c r="UA5015" i="26" s="1"/>
  <c r="UA5016" i="26" a="1"/>
  <c r="UA5016" i="26" s="1"/>
  <c r="UA5017" i="26" a="1"/>
  <c r="UA5017" i="26" s="1"/>
  <c r="UA5018" i="26" a="1"/>
  <c r="UA5018" i="26" s="1"/>
  <c r="UA5019" i="26" a="1"/>
  <c r="UA5019" i="26" s="1"/>
  <c r="UA5020" i="26" a="1"/>
  <c r="UA5020" i="26" s="1"/>
  <c r="UA5021" i="26" a="1"/>
  <c r="UA5021" i="26" s="1"/>
  <c r="UA5022" i="26" a="1"/>
  <c r="UA5022" i="26" s="1"/>
  <c r="UA5023" i="26" a="1"/>
  <c r="UA5023" i="26" s="1"/>
  <c r="UA5024" i="26" a="1"/>
  <c r="UA5024" i="26" s="1"/>
  <c r="UA5025" i="26" a="1"/>
  <c r="UA5025" i="26" s="1"/>
  <c r="UA5026" i="26" a="1"/>
  <c r="UA5026" i="26" s="1"/>
  <c r="UA5027" i="26" a="1"/>
  <c r="UA5027" i="26" s="1"/>
  <c r="UA5028" i="26" a="1"/>
  <c r="UA5028" i="26" s="1"/>
  <c r="UA5029" i="26" a="1"/>
  <c r="UA5029" i="26" s="1"/>
  <c r="UA5030" i="26" a="1"/>
  <c r="UA5030" i="26" s="1"/>
  <c r="UA5031" i="26" a="1"/>
  <c r="UA5031" i="26" s="1"/>
  <c r="UA5032" i="26" a="1"/>
  <c r="UA5032" i="26" s="1"/>
  <c r="UA5033" i="26" a="1"/>
  <c r="UA5033" i="26" s="1"/>
  <c r="UA5034" i="26" a="1"/>
  <c r="UA5034" i="26" s="1"/>
  <c r="UA5035" i="26" a="1"/>
  <c r="UA5035" i="26" s="1"/>
  <c r="UA5036" i="26" a="1"/>
  <c r="UA5036" i="26" s="1"/>
  <c r="UA5037" i="26" a="1"/>
  <c r="UA5037" i="26" s="1"/>
  <c r="UA5038" i="26" a="1"/>
  <c r="UA5038" i="26" s="1"/>
  <c r="UA5039" i="26" a="1"/>
  <c r="UA5039" i="26" s="1"/>
  <c r="UA5040" i="26" a="1"/>
  <c r="UA5040" i="26" s="1"/>
  <c r="UA5041" i="26" a="1"/>
  <c r="UA5041" i="26" s="1"/>
  <c r="UA5042" i="26" a="1"/>
  <c r="UA5042" i="26" s="1"/>
  <c r="UA5043" i="26" a="1"/>
  <c r="UA5043" i="26" s="1"/>
  <c r="UA5044" i="26" a="1"/>
  <c r="UA5044" i="26" s="1"/>
  <c r="UA5045" i="26" a="1"/>
  <c r="UA5045" i="26" s="1"/>
  <c r="UA5046" i="26" a="1"/>
  <c r="UA5046" i="26" s="1"/>
  <c r="UA5047" i="26" a="1"/>
  <c r="UA5047" i="26" s="1"/>
  <c r="UA5048" i="26" a="1"/>
  <c r="UA5048" i="26" s="1"/>
  <c r="UA5049" i="26" a="1"/>
  <c r="UA5049" i="26" s="1"/>
  <c r="UA5050" i="26" a="1"/>
  <c r="UA5050" i="26" s="1"/>
  <c r="UA5051" i="26" a="1"/>
  <c r="UA5051" i="26" s="1"/>
  <c r="UA5052" i="26" a="1"/>
  <c r="UA5052" i="26" s="1"/>
  <c r="UA5053" i="26" a="1"/>
  <c r="UA5053" i="26" s="1"/>
  <c r="UA5054" i="26" a="1"/>
  <c r="UA5054" i="26" s="1"/>
  <c r="UA5055" i="26" a="1"/>
  <c r="UA5055" i="26" s="1"/>
  <c r="UA5056" i="26" a="1"/>
  <c r="UA5056" i="26" s="1"/>
  <c r="UA5057" i="26" a="1"/>
  <c r="UA5057" i="26" s="1"/>
  <c r="UA5058" i="26" a="1"/>
  <c r="UA5058" i="26" s="1"/>
  <c r="UA5059" i="26" a="1"/>
  <c r="UA5059" i="26" s="1"/>
  <c r="UA5060" i="26" a="1"/>
  <c r="UA5060" i="26" s="1"/>
  <c r="UA5061" i="26" a="1"/>
  <c r="UA5061" i="26" s="1"/>
  <c r="UA5062" i="26" a="1"/>
  <c r="UA5062" i="26" s="1"/>
  <c r="UA5063" i="26" a="1"/>
  <c r="UA5063" i="26" s="1"/>
  <c r="UA5064" i="26" a="1"/>
  <c r="UA5064" i="26" s="1"/>
  <c r="UA5065" i="26" a="1"/>
  <c r="UA5065" i="26" s="1"/>
  <c r="UA5066" i="26" a="1"/>
  <c r="UA5066" i="26" s="1"/>
  <c r="UA5067" i="26" a="1"/>
  <c r="UA5067" i="26" s="1"/>
  <c r="UA5068" i="26" a="1"/>
  <c r="UA5068" i="26" s="1"/>
  <c r="UA5069" i="26" a="1"/>
  <c r="UA5069" i="26" s="1"/>
  <c r="UA5070" i="26" a="1"/>
  <c r="UA5070" i="26" s="1"/>
  <c r="UA5071" i="26" a="1"/>
  <c r="UA5071" i="26" s="1"/>
  <c r="UA5072" i="26" a="1"/>
  <c r="UA5072" i="26" s="1"/>
  <c r="UA5073" i="26" a="1"/>
  <c r="UA5073" i="26" s="1"/>
  <c r="UA5074" i="26" a="1"/>
  <c r="UA5074" i="26" s="1"/>
  <c r="UA5075" i="26" a="1"/>
  <c r="UA5075" i="26" s="1"/>
  <c r="UA5076" i="26" a="1"/>
  <c r="UA5076" i="26" s="1"/>
  <c r="UA5077" i="26" a="1"/>
  <c r="UA5077" i="26" s="1"/>
  <c r="UA5078" i="26" a="1"/>
  <c r="UA5078" i="26" s="1"/>
  <c r="UA5079" i="26" a="1"/>
  <c r="UA5079" i="26" s="1"/>
  <c r="UA5080" i="26" a="1"/>
  <c r="UA5080" i="26" s="1"/>
  <c r="UA5081" i="26" a="1"/>
  <c r="UA5081" i="26" s="1"/>
  <c r="UA5082" i="26" a="1"/>
  <c r="UA5082" i="26" s="1"/>
  <c r="UA5083" i="26" a="1"/>
  <c r="UA5083" i="26" s="1"/>
  <c r="UA5084" i="26" a="1"/>
  <c r="UA5084" i="26" s="1"/>
  <c r="UA5085" i="26" a="1"/>
  <c r="UA5085" i="26" s="1"/>
  <c r="UA5086" i="26" a="1"/>
  <c r="UA5086" i="26" s="1"/>
  <c r="UA5087" i="26" a="1"/>
  <c r="UA5087" i="26" s="1"/>
  <c r="UA5088" i="26" a="1"/>
  <c r="UA5088" i="26" s="1"/>
  <c r="UA5089" i="26" a="1"/>
  <c r="UA5089" i="26" s="1"/>
  <c r="UA5090" i="26" a="1"/>
  <c r="UA5090" i="26" s="1"/>
  <c r="UA5091" i="26" a="1"/>
  <c r="UA5091" i="26" s="1"/>
  <c r="UA5092" i="26" a="1"/>
  <c r="UA5092" i="26" s="1"/>
  <c r="UA5093" i="26" a="1"/>
  <c r="UA5093" i="26" s="1"/>
  <c r="UA5094" i="26" a="1"/>
  <c r="UA5094" i="26" s="1"/>
  <c r="UA5095" i="26" a="1"/>
  <c r="UA5095" i="26" s="1"/>
  <c r="UA5096" i="26" a="1"/>
  <c r="UA5096" i="26" s="1"/>
  <c r="UA5097" i="26" a="1"/>
  <c r="UA5097" i="26" s="1"/>
  <c r="UA5098" i="26" a="1"/>
  <c r="UA5098" i="26" s="1"/>
  <c r="UA5099" i="26" a="1"/>
  <c r="UA5099" i="26" s="1"/>
  <c r="UA5100" i="26" a="1"/>
  <c r="UA5100" i="26" s="1"/>
  <c r="UA5101" i="26" a="1"/>
  <c r="UA5101" i="26" s="1"/>
  <c r="UA5102" i="26" a="1"/>
  <c r="UA5102" i="26" s="1"/>
  <c r="UA5103" i="26" a="1"/>
  <c r="UA5103" i="26" s="1"/>
  <c r="UA5104" i="26" a="1"/>
  <c r="UA5104" i="26" s="1"/>
  <c r="UA5105" i="26" a="1"/>
  <c r="UA5105" i="26" s="1"/>
  <c r="UA5106" i="26" a="1"/>
  <c r="UA5106" i="26" s="1"/>
  <c r="UA5107" i="26" a="1"/>
  <c r="UA5107" i="26" s="1"/>
  <c r="UA5108" i="26" a="1"/>
  <c r="UA5108" i="26" s="1"/>
  <c r="UA5109" i="26" a="1"/>
  <c r="UA5109" i="26" s="1"/>
  <c r="UA5110" i="26" a="1"/>
  <c r="UA5110" i="26" s="1"/>
  <c r="UA5111" i="26" a="1"/>
  <c r="UA5111" i="26" s="1"/>
  <c r="UA5112" i="26" a="1"/>
  <c r="UA5112" i="26" s="1"/>
  <c r="UA5113" i="26" a="1"/>
  <c r="UA5113" i="26" s="1"/>
  <c r="UA5114" i="26" a="1"/>
  <c r="UA5114" i="26" s="1"/>
  <c r="UA5115" i="26" a="1"/>
  <c r="UA5115" i="26" s="1"/>
  <c r="UA5116" i="26" a="1"/>
  <c r="UA5116" i="26" s="1"/>
  <c r="UA5117" i="26" a="1"/>
  <c r="UA5117" i="26" s="1"/>
  <c r="UA5118" i="26" a="1"/>
  <c r="UA5118" i="26" s="1"/>
  <c r="UA5119" i="26" a="1"/>
  <c r="UA5119" i="26" s="1"/>
  <c r="UA5120" i="26" a="1"/>
  <c r="UA5120" i="26" s="1"/>
  <c r="UA5121" i="26" a="1"/>
  <c r="UA5121" i="26" s="1"/>
  <c r="UA5122" i="26" a="1"/>
  <c r="UA5122" i="26" s="1"/>
  <c r="UA5123" i="26" a="1"/>
  <c r="UA5123" i="26" s="1"/>
  <c r="UA5124" i="26" a="1"/>
  <c r="UA5124" i="26" s="1"/>
  <c r="UA5125" i="26" a="1"/>
  <c r="UA5125" i="26" s="1"/>
  <c r="UA5126" i="26" a="1"/>
  <c r="UA5126" i="26" s="1"/>
  <c r="UA5127" i="26" a="1"/>
  <c r="UA5127" i="26" s="1"/>
  <c r="UA5128" i="26" a="1"/>
  <c r="UA5128" i="26" s="1"/>
  <c r="UA5129" i="26" a="1"/>
  <c r="UA5129" i="26" s="1"/>
  <c r="UA5130" i="26" a="1"/>
  <c r="UA5130" i="26" s="1"/>
  <c r="UA5131" i="26" a="1"/>
  <c r="UA5131" i="26" s="1"/>
  <c r="UA5132" i="26" a="1"/>
  <c r="UA5132" i="26" s="1"/>
  <c r="UA5133" i="26" a="1"/>
  <c r="UA5133" i="26" s="1"/>
  <c r="UA5134" i="26" a="1"/>
  <c r="UA5134" i="26" s="1"/>
  <c r="UA5135" i="26" a="1"/>
  <c r="UA5135" i="26" s="1"/>
  <c r="UA5136" i="26" a="1"/>
  <c r="UA5136" i="26" s="1"/>
  <c r="UA5137" i="26" a="1"/>
  <c r="UA5137" i="26" s="1"/>
  <c r="UA5138" i="26" a="1"/>
  <c r="UA5138" i="26" s="1"/>
  <c r="UA5139" i="26" a="1"/>
  <c r="UA5139" i="26" s="1"/>
  <c r="UA5140" i="26" a="1"/>
  <c r="UA5140" i="26" s="1"/>
  <c r="UA5141" i="26" a="1"/>
  <c r="UA5141" i="26" s="1"/>
  <c r="UA5142" i="26" a="1"/>
  <c r="UA5142" i="26" s="1"/>
  <c r="UA5143" i="26" a="1"/>
  <c r="UA5143" i="26" s="1"/>
  <c r="UA5144" i="26" a="1"/>
  <c r="UA5144" i="26" s="1"/>
  <c r="UA5145" i="26" a="1"/>
  <c r="UA5145" i="26" s="1"/>
  <c r="UA5146" i="26" a="1"/>
  <c r="UA5146" i="26" s="1"/>
  <c r="UA5147" i="26" a="1"/>
  <c r="UA5147" i="26" s="1"/>
  <c r="UA5148" i="26" a="1"/>
  <c r="UA5148" i="26" s="1"/>
  <c r="UA5149" i="26" a="1"/>
  <c r="UA5149" i="26" s="1"/>
  <c r="UA5150" i="26" a="1"/>
  <c r="UA5150" i="26" s="1"/>
  <c r="UA5151" i="26" a="1"/>
  <c r="UA5151" i="26" s="1"/>
  <c r="UA5152" i="26" a="1"/>
  <c r="UA5152" i="26" s="1"/>
  <c r="UA5153" i="26" a="1"/>
  <c r="UA5153" i="26" s="1"/>
  <c r="UA5154" i="26" a="1"/>
  <c r="UA5154" i="26" s="1"/>
  <c r="UA5155" i="26" a="1"/>
  <c r="UA5155" i="26" s="1"/>
  <c r="UA5156" i="26" a="1"/>
  <c r="UA5156" i="26" s="1"/>
  <c r="UA5157" i="26" a="1"/>
  <c r="UA5157" i="26" s="1"/>
  <c r="UA5158" i="26" a="1"/>
  <c r="UA5158" i="26" s="1"/>
  <c r="UA5159" i="26" a="1"/>
  <c r="UA5159" i="26" s="1"/>
  <c r="UA5160" i="26" a="1"/>
  <c r="UA5160" i="26" s="1"/>
  <c r="UA5161" i="26" a="1"/>
  <c r="UA5161" i="26" s="1"/>
  <c r="UA5162" i="26" a="1"/>
  <c r="UA5162" i="26" s="1"/>
  <c r="UA5163" i="26" a="1"/>
  <c r="UA5163" i="26" s="1"/>
  <c r="UA5164" i="26" a="1"/>
  <c r="UA5164" i="26" s="1"/>
  <c r="UA5165" i="26" a="1"/>
  <c r="UA5165" i="26" s="1"/>
  <c r="UA5166" i="26" a="1"/>
  <c r="UA5166" i="26" s="1"/>
  <c r="UA5167" i="26" a="1"/>
  <c r="UA5167" i="26" s="1"/>
  <c r="UA5168" i="26" a="1"/>
  <c r="UA5168" i="26" s="1"/>
  <c r="UA5169" i="26" a="1"/>
  <c r="UA5169" i="26" s="1"/>
  <c r="UA5170" i="26" a="1"/>
  <c r="UA5170" i="26" s="1"/>
  <c r="UA5171" i="26" a="1"/>
  <c r="UA5171" i="26" s="1"/>
  <c r="UA5172" i="26" a="1"/>
  <c r="UA5172" i="26" s="1"/>
  <c r="UA5173" i="26" a="1"/>
  <c r="UA5173" i="26" s="1"/>
  <c r="UA5174" i="26" a="1"/>
  <c r="UA5174" i="26" s="1"/>
  <c r="UA5175" i="26" a="1"/>
  <c r="UA5175" i="26" s="1"/>
  <c r="UA5176" i="26" a="1"/>
  <c r="UA5176" i="26" s="1"/>
  <c r="UA5177" i="26" a="1"/>
  <c r="UA5177" i="26" s="1"/>
  <c r="UA5178" i="26" a="1"/>
  <c r="UA5178" i="26" s="1"/>
  <c r="UA5179" i="26" a="1"/>
  <c r="UA5179" i="26" s="1"/>
  <c r="UA5180" i="26" a="1"/>
  <c r="UA5180" i="26" s="1"/>
  <c r="UA5181" i="26" a="1"/>
  <c r="UA5181" i="26" s="1"/>
  <c r="UA5182" i="26" a="1"/>
  <c r="UA5182" i="26" s="1"/>
  <c r="UA5183" i="26" a="1"/>
  <c r="UA5183" i="26" s="1"/>
  <c r="UA5184" i="26" a="1"/>
  <c r="UA5184" i="26" s="1"/>
  <c r="UA5185" i="26" a="1"/>
  <c r="UA5185" i="26" s="1"/>
  <c r="UA5186" i="26" a="1"/>
  <c r="UA5186" i="26" s="1"/>
  <c r="UA5187" i="26" a="1"/>
  <c r="UA5187" i="26" s="1"/>
  <c r="UA5188" i="26" a="1"/>
  <c r="UA5188" i="26" s="1"/>
  <c r="UA5189" i="26" a="1"/>
  <c r="UA5189" i="26" s="1"/>
  <c r="UA5190" i="26" a="1"/>
  <c r="UA5190" i="26" s="1"/>
  <c r="UA5191" i="26" a="1"/>
  <c r="UA5191" i="26" s="1"/>
  <c r="UA5192" i="26" a="1"/>
  <c r="UA5192" i="26" s="1"/>
  <c r="UA5193" i="26" a="1"/>
  <c r="UA5193" i="26" s="1"/>
  <c r="UA5194" i="26" a="1"/>
  <c r="UA5194" i="26" s="1"/>
  <c r="UA5195" i="26" a="1"/>
  <c r="UA5195" i="26" s="1"/>
  <c r="UA5196" i="26" a="1"/>
  <c r="UA5196" i="26" s="1"/>
  <c r="UA5197" i="26" a="1"/>
  <c r="UA5197" i="26" s="1"/>
  <c r="UA5198" i="26" a="1"/>
  <c r="UA5198" i="26" s="1"/>
  <c r="UA5199" i="26" a="1"/>
  <c r="UA5199" i="26" s="1"/>
  <c r="UA5200" i="26" a="1"/>
  <c r="UA5200" i="26" s="1"/>
  <c r="UA5201" i="26" a="1"/>
  <c r="UA5201" i="26" s="1"/>
  <c r="UA5202" i="26" a="1"/>
  <c r="UA5202" i="26" s="1"/>
  <c r="UA5203" i="26" a="1"/>
  <c r="UA5203" i="26" s="1"/>
  <c r="UA5204" i="26" a="1"/>
  <c r="UA5204" i="26" s="1"/>
  <c r="UA5205" i="26" a="1"/>
  <c r="UA5205" i="26" s="1"/>
  <c r="UA5206" i="26" a="1"/>
  <c r="UA5206" i="26" s="1"/>
  <c r="UA5207" i="26" a="1"/>
  <c r="UA5207" i="26" s="1"/>
  <c r="UA5208" i="26" a="1"/>
  <c r="UA5208" i="26" s="1"/>
  <c r="UA5209" i="26" a="1"/>
  <c r="UA5209" i="26" s="1"/>
  <c r="UA5210" i="26" a="1"/>
  <c r="UA5210" i="26" s="1"/>
  <c r="UA5211" i="26" a="1"/>
  <c r="UA5211" i="26" s="1"/>
  <c r="UA5212" i="26" a="1"/>
  <c r="UA5212" i="26" s="1"/>
  <c r="UA5213" i="26" a="1"/>
  <c r="UA5213" i="26" s="1"/>
  <c r="UA5214" i="26" a="1"/>
  <c r="UA5214" i="26" s="1"/>
  <c r="UA5215" i="26" a="1"/>
  <c r="UA5215" i="26" s="1"/>
  <c r="UA5216" i="26" a="1"/>
  <c r="UA5216" i="26" s="1"/>
  <c r="UA5217" i="26" a="1"/>
  <c r="UA5217" i="26" s="1"/>
  <c r="UA5218" i="26" a="1"/>
  <c r="UA5218" i="26" s="1"/>
  <c r="UA5219" i="26" a="1"/>
  <c r="UA5219" i="26" s="1"/>
  <c r="UA5220" i="26" a="1"/>
  <c r="UA5220" i="26" s="1"/>
  <c r="UA5221" i="26" a="1"/>
  <c r="UA5221" i="26" s="1"/>
  <c r="UA5222" i="26" a="1"/>
  <c r="UA5222" i="26" s="1"/>
  <c r="UA5223" i="26" a="1"/>
  <c r="UA5223" i="26" s="1"/>
  <c r="UA5224" i="26" a="1"/>
  <c r="UA5224" i="26" s="1"/>
  <c r="UA5225" i="26" a="1"/>
  <c r="UA5225" i="26" s="1"/>
  <c r="UA5226" i="26" a="1"/>
  <c r="UA5226" i="26" s="1"/>
  <c r="UA5227" i="26" a="1"/>
  <c r="UA5227" i="26" s="1"/>
  <c r="UA5228" i="26" a="1"/>
  <c r="UA5228" i="26" s="1"/>
  <c r="UA5229" i="26" a="1"/>
  <c r="UA5229" i="26" s="1"/>
  <c r="UA5230" i="26" a="1"/>
  <c r="UA5230" i="26" s="1"/>
  <c r="UA5231" i="26" a="1"/>
  <c r="UA5231" i="26" s="1"/>
  <c r="UA5232" i="26" a="1"/>
  <c r="UA5232" i="26" s="1"/>
  <c r="UA5233" i="26" a="1"/>
  <c r="UA5233" i="26" s="1"/>
  <c r="UA5234" i="26" a="1"/>
  <c r="UA5234" i="26" s="1"/>
  <c r="UA5235" i="26" a="1"/>
  <c r="UA5235" i="26" s="1"/>
  <c r="UA5236" i="26" a="1"/>
  <c r="UA5236" i="26" s="1"/>
  <c r="UA5237" i="26" a="1"/>
  <c r="UA5237" i="26" s="1"/>
  <c r="UA5238" i="26" a="1"/>
  <c r="UA5238" i="26" s="1"/>
  <c r="UA5239" i="26" a="1"/>
  <c r="UA5239" i="26" s="1"/>
  <c r="UA5240" i="26" a="1"/>
  <c r="UA5240" i="26" s="1"/>
  <c r="UA5241" i="26" a="1"/>
  <c r="UA5241" i="26" s="1"/>
  <c r="UA5242" i="26" a="1"/>
  <c r="UA5242" i="26" s="1"/>
  <c r="UA5243" i="26" a="1"/>
  <c r="UA5243" i="26" s="1"/>
  <c r="UA5244" i="26" a="1"/>
  <c r="UA5244" i="26" s="1"/>
  <c r="UA5245" i="26" a="1"/>
  <c r="UA5245" i="26" s="1"/>
  <c r="UA5246" i="26" a="1"/>
  <c r="UA5246" i="26" s="1"/>
  <c r="UA5247" i="26" a="1"/>
  <c r="UA5247" i="26" s="1"/>
  <c r="UA5248" i="26" a="1"/>
  <c r="UA5248" i="26" s="1"/>
  <c r="UA5249" i="26" a="1"/>
  <c r="UA5249" i="26" s="1"/>
  <c r="UA5250" i="26" a="1"/>
  <c r="UA5250" i="26" s="1"/>
  <c r="UA5251" i="26" a="1"/>
  <c r="UA5251" i="26" s="1"/>
  <c r="UA5252" i="26" a="1"/>
  <c r="UA5252" i="26" s="1"/>
  <c r="UA5253" i="26" a="1"/>
  <c r="UA5253" i="26" s="1"/>
  <c r="UA5254" i="26" a="1"/>
  <c r="UA5254" i="26" s="1"/>
  <c r="UA5255" i="26" a="1"/>
  <c r="UA5255" i="26" s="1"/>
  <c r="UA5256" i="26" a="1"/>
  <c r="UA5256" i="26" s="1"/>
  <c r="UA5257" i="26" a="1"/>
  <c r="UA5257" i="26" s="1"/>
  <c r="UA5258" i="26" a="1"/>
  <c r="UA5258" i="26" s="1"/>
  <c r="UA5259" i="26" a="1"/>
  <c r="UA5259" i="26" s="1"/>
  <c r="UA5260" i="26" a="1"/>
  <c r="UA5260" i="26" s="1"/>
  <c r="UA5261" i="26" a="1"/>
  <c r="UA5261" i="26" s="1"/>
  <c r="UA5262" i="26" a="1"/>
  <c r="UA5262" i="26" s="1"/>
  <c r="UA5263" i="26" a="1"/>
  <c r="UA5263" i="26" s="1"/>
  <c r="UA5264" i="26" a="1"/>
  <c r="UA5264" i="26" s="1"/>
  <c r="UA5265" i="26" a="1"/>
  <c r="UA5265" i="26" s="1"/>
  <c r="UA5266" i="26" a="1"/>
  <c r="UA5266" i="26" s="1"/>
  <c r="UA5267" i="26" a="1"/>
  <c r="UA5267" i="26" s="1"/>
  <c r="UA5268" i="26" a="1"/>
  <c r="UA5268" i="26" s="1"/>
  <c r="UA5269" i="26" a="1"/>
  <c r="UA5269" i="26" s="1"/>
  <c r="UA5270" i="26" a="1"/>
  <c r="UA5270" i="26" s="1"/>
  <c r="UA5271" i="26" a="1"/>
  <c r="UA5271" i="26" s="1"/>
  <c r="UA5272" i="26" a="1"/>
  <c r="UA5272" i="26" s="1"/>
  <c r="UA5273" i="26" a="1"/>
  <c r="UA5273" i="26" s="1"/>
  <c r="UA5274" i="26" a="1"/>
  <c r="UA5274" i="26" s="1"/>
  <c r="UA5275" i="26" a="1"/>
  <c r="UA5275" i="26" s="1"/>
  <c r="UA5276" i="26" a="1"/>
  <c r="UA5276" i="26" s="1"/>
  <c r="UA5277" i="26" a="1"/>
  <c r="UA5277" i="26" s="1"/>
  <c r="UA5278" i="26" a="1"/>
  <c r="UA5278" i="26" s="1"/>
  <c r="UA5279" i="26" a="1"/>
  <c r="UA5279" i="26" s="1"/>
  <c r="UA5280" i="26" a="1"/>
  <c r="UA5280" i="26" s="1"/>
  <c r="UA5281" i="26" a="1"/>
  <c r="UA5281" i="26" s="1"/>
  <c r="UA5282" i="26" a="1"/>
  <c r="UA5282" i="26" s="1"/>
  <c r="UA5283" i="26" a="1"/>
  <c r="UA5283" i="26" s="1"/>
  <c r="UA5284" i="26" a="1"/>
  <c r="UA5284" i="26" s="1"/>
  <c r="UA5285" i="26" a="1"/>
  <c r="UA5285" i="26" s="1"/>
  <c r="UA5286" i="26" a="1"/>
  <c r="UA5286" i="26" s="1"/>
  <c r="UA5287" i="26" a="1"/>
  <c r="UA5287" i="26" s="1"/>
  <c r="UA5288" i="26" a="1"/>
  <c r="UA5288" i="26" s="1"/>
  <c r="UA5289" i="26" a="1"/>
  <c r="UA5289" i="26" s="1"/>
  <c r="UA5290" i="26" a="1"/>
  <c r="UA5290" i="26" s="1"/>
  <c r="UA5291" i="26" a="1"/>
  <c r="UA5291" i="26" s="1"/>
  <c r="UA5292" i="26" a="1"/>
  <c r="UA5292" i="26" s="1"/>
  <c r="UA5293" i="26" a="1"/>
  <c r="UA5293" i="26" s="1"/>
  <c r="UA5294" i="26" a="1"/>
  <c r="UA5294" i="26" s="1"/>
  <c r="UA5295" i="26" a="1"/>
  <c r="UA5295" i="26" s="1"/>
  <c r="UA5296" i="26" a="1"/>
  <c r="UA5296" i="26" s="1"/>
  <c r="UA5297" i="26" a="1"/>
  <c r="UA5297" i="26" s="1"/>
  <c r="UA5298" i="26" a="1"/>
  <c r="UA5298" i="26" s="1"/>
  <c r="UA5299" i="26" a="1"/>
  <c r="UA5299" i="26" s="1"/>
  <c r="UA5300" i="26" a="1"/>
  <c r="UA5300" i="26" s="1"/>
  <c r="UA5301" i="26" a="1"/>
  <c r="UA5301" i="26" s="1"/>
  <c r="UA5302" i="26" a="1"/>
  <c r="UA5302" i="26" s="1"/>
  <c r="UA5303" i="26" a="1"/>
  <c r="UA5303" i="26" s="1"/>
  <c r="UA5304" i="26" a="1"/>
  <c r="UA5304" i="26" s="1"/>
  <c r="UA5305" i="26" a="1"/>
  <c r="UA5305" i="26" s="1"/>
  <c r="UA5306" i="26" a="1"/>
  <c r="UA5306" i="26" s="1"/>
  <c r="UA5307" i="26" a="1"/>
  <c r="UA5307" i="26" s="1"/>
  <c r="UA5308" i="26" a="1"/>
  <c r="UA5308" i="26" s="1"/>
  <c r="UA5309" i="26" a="1"/>
  <c r="UA5309" i="26" s="1"/>
  <c r="UA5310" i="26" a="1"/>
  <c r="UA5310" i="26" s="1"/>
  <c r="UA5311" i="26" a="1"/>
  <c r="UA5311" i="26" s="1"/>
  <c r="UA5312" i="26" a="1"/>
  <c r="UA5312" i="26" s="1"/>
  <c r="UA5313" i="26" a="1"/>
  <c r="UA5313" i="26" s="1"/>
  <c r="UA5314" i="26" a="1"/>
  <c r="UA5314" i="26" s="1"/>
  <c r="UA5315" i="26" a="1"/>
  <c r="UA5315" i="26" s="1"/>
  <c r="UA5316" i="26" a="1"/>
  <c r="UA5316" i="26" s="1"/>
  <c r="UA5317" i="26" a="1"/>
  <c r="UA5317" i="26" s="1"/>
  <c r="UA5318" i="26" a="1"/>
  <c r="UA5318" i="26" s="1"/>
  <c r="UA5319" i="26" a="1"/>
  <c r="UA5319" i="26" s="1"/>
  <c r="UA5320" i="26" a="1"/>
  <c r="UA5320" i="26" s="1"/>
  <c r="UA5321" i="26" a="1"/>
  <c r="UA5321" i="26" s="1"/>
  <c r="UA5322" i="26" a="1"/>
  <c r="UA5322" i="26" s="1"/>
  <c r="UA5323" i="26" a="1"/>
  <c r="UA5323" i="26" s="1"/>
  <c r="UA5324" i="26" a="1"/>
  <c r="UA5324" i="26" s="1"/>
  <c r="UA5325" i="26" a="1"/>
  <c r="UA5325" i="26" s="1"/>
  <c r="UA5326" i="26" a="1"/>
  <c r="UA5326" i="26" s="1"/>
  <c r="UA5327" i="26" a="1"/>
  <c r="UA5327" i="26" s="1"/>
  <c r="UA5328" i="26" a="1"/>
  <c r="UA5328" i="26" s="1"/>
  <c r="UA5329" i="26" a="1"/>
  <c r="UA5329" i="26" s="1"/>
  <c r="UA5330" i="26" a="1"/>
  <c r="UA5330" i="26" s="1"/>
  <c r="UA5331" i="26" a="1"/>
  <c r="UA5331" i="26" s="1"/>
  <c r="UA5332" i="26" a="1"/>
  <c r="UA5332" i="26" s="1"/>
  <c r="UA5333" i="26" a="1"/>
  <c r="UA5333" i="26" s="1"/>
  <c r="UA5334" i="26" a="1"/>
  <c r="UA5334" i="26" s="1"/>
  <c r="UA5335" i="26" a="1"/>
  <c r="UA5335" i="26" s="1"/>
  <c r="UA5336" i="26" a="1"/>
  <c r="UA5336" i="26" s="1"/>
  <c r="UA5337" i="26" a="1"/>
  <c r="UA5337" i="26" s="1"/>
  <c r="UA5338" i="26" a="1"/>
  <c r="UA5338" i="26" s="1"/>
  <c r="UA5339" i="26" a="1"/>
  <c r="UA5339" i="26" s="1"/>
  <c r="UA5340" i="26" a="1"/>
  <c r="UA5340" i="26" s="1"/>
  <c r="UA5341" i="26" a="1"/>
  <c r="UA5341" i="26" s="1"/>
  <c r="UA5342" i="26" a="1"/>
  <c r="UA5342" i="26" s="1"/>
  <c r="UA5343" i="26" a="1"/>
  <c r="UA5343" i="26" s="1"/>
  <c r="UA5344" i="26" a="1"/>
  <c r="UA5344" i="26" s="1"/>
  <c r="UA5345" i="26" a="1"/>
  <c r="UA5345" i="26" s="1"/>
  <c r="UA5346" i="26" a="1"/>
  <c r="UA5346" i="26" s="1"/>
  <c r="UA5347" i="26" a="1"/>
  <c r="UA5347" i="26" s="1"/>
  <c r="UA5348" i="26" a="1"/>
  <c r="UA5348" i="26" s="1"/>
  <c r="UA5349" i="26" a="1"/>
  <c r="UA5349" i="26" s="1"/>
  <c r="UA5350" i="26" a="1"/>
  <c r="UA5350" i="26" s="1"/>
  <c r="UA5351" i="26" a="1"/>
  <c r="UA5351" i="26" s="1"/>
  <c r="UA5352" i="26" a="1"/>
  <c r="UA5352" i="26" s="1"/>
  <c r="UA5353" i="26" a="1"/>
  <c r="UA5353" i="26" s="1"/>
  <c r="UA5354" i="26" a="1"/>
  <c r="UA5354" i="26" s="1"/>
  <c r="UA5355" i="26" a="1"/>
  <c r="UA5355" i="26" s="1"/>
  <c r="UA5356" i="26" a="1"/>
  <c r="UA5356" i="26" s="1"/>
  <c r="UA5357" i="26" a="1"/>
  <c r="UA5357" i="26" s="1"/>
  <c r="UA5358" i="26" a="1"/>
  <c r="UA5358" i="26" s="1"/>
  <c r="UA5359" i="26" a="1"/>
  <c r="UA5359" i="26" s="1"/>
  <c r="UA5360" i="26" a="1"/>
  <c r="UA5360" i="26" s="1"/>
  <c r="UA5361" i="26" a="1"/>
  <c r="UA5361" i="26" s="1"/>
  <c r="UA5362" i="26" a="1"/>
  <c r="UA5362" i="26" s="1"/>
  <c r="UA5363" i="26" a="1"/>
  <c r="UA5363" i="26" s="1"/>
  <c r="UA5364" i="26" a="1"/>
  <c r="UA5364" i="26" s="1"/>
  <c r="UA5365" i="26" a="1"/>
  <c r="UA5365" i="26" s="1"/>
  <c r="UA5366" i="26" a="1"/>
  <c r="UA5366" i="26" s="1"/>
  <c r="UA5367" i="26" a="1"/>
  <c r="UA5367" i="26" s="1"/>
  <c r="UA5368" i="26" a="1"/>
  <c r="UA5368" i="26" s="1"/>
  <c r="UA5369" i="26" a="1"/>
  <c r="UA5369" i="26" s="1"/>
  <c r="UA5370" i="26" a="1"/>
  <c r="UA5370" i="26" s="1"/>
  <c r="UA5371" i="26" a="1"/>
  <c r="UA5371" i="26" s="1"/>
  <c r="UA5372" i="26" a="1"/>
  <c r="UA5372" i="26" s="1"/>
  <c r="UA5373" i="26" a="1"/>
  <c r="UA5373" i="26" s="1"/>
  <c r="UA5374" i="26" a="1"/>
  <c r="UA5374" i="26" s="1"/>
  <c r="UA5375" i="26" a="1"/>
  <c r="UA5375" i="26" s="1"/>
  <c r="UA5376" i="26" a="1"/>
  <c r="UA5376" i="26" s="1"/>
  <c r="UA5377" i="26" a="1"/>
  <c r="UA5377" i="26" s="1"/>
  <c r="UA5378" i="26" a="1"/>
  <c r="UA5378" i="26" s="1"/>
  <c r="UA5379" i="26" a="1"/>
  <c r="UA5379" i="26" s="1"/>
  <c r="UA5380" i="26" a="1"/>
  <c r="UA5380" i="26" s="1"/>
  <c r="UA5381" i="26" a="1"/>
  <c r="UA5381" i="26" s="1"/>
  <c r="UA5382" i="26" a="1"/>
  <c r="UA5382" i="26" s="1"/>
  <c r="UA5383" i="26" a="1"/>
  <c r="UA5383" i="26" s="1"/>
  <c r="UA5384" i="26" a="1"/>
  <c r="UA5384" i="26" s="1"/>
  <c r="UA5385" i="26" a="1"/>
  <c r="UA5385" i="26" s="1"/>
  <c r="UA5386" i="26" a="1"/>
  <c r="UA5386" i="26" s="1"/>
  <c r="UA5387" i="26" a="1"/>
  <c r="UA5387" i="26" s="1"/>
  <c r="UA5388" i="26" a="1"/>
  <c r="UA5388" i="26" s="1"/>
  <c r="UA5389" i="26" a="1"/>
  <c r="UA5389" i="26" s="1"/>
  <c r="UA5390" i="26" a="1"/>
  <c r="UA5390" i="26" s="1"/>
  <c r="UA5391" i="26" a="1"/>
  <c r="UA5391" i="26" s="1"/>
  <c r="UA6" i="26" a="1"/>
  <c r="UA6" i="26" s="1"/>
  <c r="B6" i="31" l="1" a="1"/>
  <c r="B6" i="31" s="1"/>
  <c r="D6" i="31" a="1"/>
  <c r="D6" i="31" s="1"/>
  <c r="F6" i="31" a="1"/>
  <c r="F6" i="31" s="1"/>
  <c r="D35" i="31" a="1"/>
  <c r="D35" i="31" s="1"/>
  <c r="D34" i="31" a="1"/>
  <c r="D34" i="31" s="1"/>
  <c r="D36" i="31" a="1"/>
  <c r="D36" i="31" s="1"/>
  <c r="D33" i="31" a="1"/>
  <c r="D33" i="31" s="1"/>
  <c r="C36" i="31" a="1"/>
  <c r="C36" i="31" s="1"/>
  <c r="C35" i="31" a="1"/>
  <c r="C35" i="31" s="1"/>
  <c r="C34" i="31" a="1"/>
  <c r="C34" i="31" s="1"/>
  <c r="C33" i="31" a="1"/>
  <c r="C33" i="31" s="1"/>
  <c r="E35" i="31" a="1"/>
  <c r="E35" i="31" s="1"/>
  <c r="E34" i="31" a="1"/>
  <c r="E34" i="31" s="1"/>
  <c r="E36" i="31" a="1"/>
  <c r="E36" i="31" s="1"/>
  <c r="E33" i="31" a="1"/>
  <c r="E33" i="31" s="1"/>
  <c r="E28" i="31" a="1"/>
  <c r="E28" i="31" s="1"/>
  <c r="E30" i="31" a="1"/>
  <c r="E30" i="31" s="1"/>
  <c r="E31" i="31" a="1"/>
  <c r="E31" i="31" s="1"/>
  <c r="E29" i="31" a="1"/>
  <c r="E29" i="31" s="1"/>
  <c r="E32" i="31" a="1"/>
  <c r="E32" i="31" s="1"/>
  <c r="D28" i="31" a="1"/>
  <c r="D28" i="31" s="1"/>
  <c r="D29" i="31" a="1"/>
  <c r="D29" i="31" s="1"/>
  <c r="D30" i="31" a="1"/>
  <c r="D30" i="31" s="1"/>
  <c r="D31" i="31" a="1"/>
  <c r="D31" i="31" s="1"/>
  <c r="D32" i="31" a="1"/>
  <c r="D32" i="31" s="1"/>
  <c r="C28" i="31" a="1"/>
  <c r="C28" i="31" s="1"/>
  <c r="C29" i="31" a="1"/>
  <c r="C29" i="31" s="1"/>
  <c r="C30" i="31" a="1"/>
  <c r="C30" i="31" s="1"/>
  <c r="C32" i="31" a="1"/>
  <c r="C32" i="31" s="1"/>
  <c r="C31" i="31" a="1"/>
  <c r="C31" i="31" s="1"/>
  <c r="C24" i="31" a="1"/>
  <c r="C24" i="31" s="1"/>
  <c r="C25" i="31" a="1"/>
  <c r="C25" i="31" s="1"/>
  <c r="C26" i="31" a="1"/>
  <c r="C26" i="31" s="1"/>
  <c r="C27" i="31" a="1"/>
  <c r="C27" i="31" s="1"/>
  <c r="C23" i="31" a="1"/>
  <c r="C23" i="31" s="1"/>
  <c r="E24" i="31" a="1"/>
  <c r="E24" i="31" s="1"/>
  <c r="E25" i="31" a="1"/>
  <c r="E25" i="31" s="1"/>
  <c r="E26" i="31" a="1"/>
  <c r="E26" i="31" s="1"/>
  <c r="E27" i="31" a="1"/>
  <c r="E27" i="31" s="1"/>
  <c r="E23" i="31" a="1"/>
  <c r="E23" i="31" s="1"/>
  <c r="D24" i="31" a="1"/>
  <c r="D24" i="31" s="1"/>
  <c r="D25" i="31" a="1"/>
  <c r="D25" i="31" s="1"/>
  <c r="D26" i="31" a="1"/>
  <c r="D26" i="31" s="1"/>
  <c r="D27" i="31" a="1"/>
  <c r="D27" i="31" s="1"/>
  <c r="D23" i="31" a="1"/>
  <c r="D23" i="31" s="1"/>
  <c r="D22" i="31" a="1"/>
  <c r="D22" i="31" s="1"/>
  <c r="E22" i="31" a="1"/>
  <c r="E22" i="31" s="1"/>
  <c r="C22" i="31" a="1"/>
  <c r="C22" i="31" s="1"/>
  <c r="D21" i="31" a="1"/>
  <c r="D21" i="31" s="1"/>
  <c r="E21" i="31" a="1"/>
  <c r="E21" i="31" s="1"/>
  <c r="C21" i="31" a="1"/>
  <c r="C21" i="31" s="1"/>
  <c r="D20" i="31" a="1"/>
  <c r="D20" i="31" s="1"/>
  <c r="E20" i="31" a="1"/>
  <c r="E20" i="31" s="1"/>
  <c r="C20" i="31" a="1"/>
  <c r="C20" i="31" s="1"/>
  <c r="D19" i="31" a="1"/>
  <c r="D19" i="31" s="1"/>
  <c r="E19" i="31" a="1"/>
  <c r="E19" i="31" s="1"/>
  <c r="C19" i="31" a="1"/>
  <c r="C19" i="31" s="1"/>
  <c r="UG7" i="26" l="1"/>
  <c r="UG10" i="26"/>
  <c r="UG11" i="26"/>
  <c r="UG12" i="26"/>
  <c r="UG13" i="26"/>
  <c r="UG14" i="26"/>
  <c r="UG15" i="26"/>
  <c r="UG16" i="26"/>
  <c r="UG17" i="26"/>
  <c r="UG18" i="26"/>
  <c r="UG19" i="26"/>
  <c r="UG20" i="26"/>
  <c r="UG21" i="26"/>
  <c r="UG22" i="26"/>
  <c r="UG23" i="26"/>
  <c r="UG24" i="26"/>
  <c r="UG25" i="26"/>
  <c r="UG26" i="26"/>
  <c r="UG27" i="26"/>
  <c r="UG28" i="26"/>
  <c r="UG29" i="26"/>
  <c r="UG30" i="26"/>
  <c r="UG31" i="26"/>
  <c r="UG32" i="26"/>
  <c r="UG33" i="26"/>
  <c r="UG34" i="26"/>
  <c r="UG35" i="26"/>
  <c r="UG36" i="26"/>
  <c r="UG37" i="26"/>
  <c r="UG38" i="26"/>
  <c r="UG39" i="26"/>
  <c r="UG40" i="26"/>
  <c r="UG41" i="26"/>
  <c r="UG42" i="26"/>
  <c r="UG43" i="26"/>
  <c r="UG44" i="26"/>
  <c r="UG45" i="26"/>
  <c r="UG46" i="26"/>
  <c r="UG47" i="26"/>
  <c r="UG48" i="26"/>
  <c r="UG49" i="26"/>
  <c r="UG50" i="26"/>
  <c r="UG51" i="26"/>
  <c r="UG52" i="26"/>
  <c r="UG53" i="26"/>
  <c r="UG54" i="26"/>
  <c r="UG55" i="26"/>
  <c r="UG56" i="26"/>
  <c r="UG57" i="26"/>
  <c r="UG58" i="26"/>
  <c r="UG59" i="26"/>
  <c r="UG60" i="26"/>
  <c r="UG61" i="26"/>
  <c r="UG62" i="26"/>
  <c r="UG63" i="26"/>
  <c r="UG64" i="26"/>
  <c r="UG65" i="26"/>
  <c r="UG66" i="26"/>
  <c r="UG67" i="26"/>
  <c r="UG68" i="26"/>
  <c r="UG69" i="26"/>
  <c r="UG70" i="26"/>
  <c r="UG71" i="26"/>
  <c r="UG72" i="26"/>
  <c r="UG73" i="26"/>
  <c r="UG74" i="26"/>
  <c r="UG75" i="26"/>
  <c r="UG76" i="26"/>
  <c r="UG77" i="26"/>
  <c r="UG78" i="26"/>
  <c r="UG79" i="26"/>
  <c r="UG80" i="26"/>
  <c r="UG81" i="26"/>
  <c r="UG82" i="26"/>
  <c r="UG83" i="26"/>
  <c r="UG84" i="26"/>
  <c r="UG85" i="26"/>
  <c r="UG86" i="26"/>
  <c r="UG87" i="26"/>
  <c r="UG88" i="26"/>
  <c r="UG89" i="26"/>
  <c r="UG90" i="26"/>
  <c r="UG91" i="26"/>
  <c r="UG92" i="26"/>
  <c r="UG93" i="26"/>
  <c r="UG94" i="26"/>
  <c r="UG95" i="26"/>
  <c r="UG96" i="26"/>
  <c r="UG97" i="26"/>
  <c r="UG98" i="26"/>
  <c r="UG99" i="26"/>
  <c r="UG100" i="26"/>
  <c r="UG101" i="26"/>
  <c r="UG102" i="26"/>
  <c r="UG103" i="26"/>
  <c r="UG104" i="26"/>
  <c r="UG105" i="26"/>
  <c r="UG106" i="26"/>
  <c r="UG107" i="26"/>
  <c r="UG108" i="26"/>
  <c r="UG109" i="26"/>
  <c r="UG110" i="26"/>
  <c r="UG111" i="26"/>
  <c r="UG112" i="26"/>
  <c r="UG113" i="26"/>
  <c r="UG114" i="26"/>
  <c r="UG115" i="26"/>
  <c r="UG116" i="26"/>
  <c r="UG117" i="26"/>
  <c r="UG118" i="26"/>
  <c r="UG119" i="26"/>
  <c r="UG120" i="26"/>
  <c r="UG121" i="26"/>
  <c r="UG122" i="26"/>
  <c r="UG123" i="26"/>
  <c r="UG124" i="26"/>
  <c r="UG125" i="26"/>
  <c r="UG126" i="26"/>
  <c r="UG127" i="26"/>
  <c r="UG128" i="26"/>
  <c r="UG129" i="26"/>
  <c r="UG130" i="26"/>
  <c r="UG131" i="26"/>
  <c r="UG132" i="26"/>
  <c r="UG133" i="26"/>
  <c r="UG134" i="26"/>
  <c r="UG135" i="26"/>
  <c r="UG136" i="26"/>
  <c r="UG137" i="26"/>
  <c r="UG138" i="26"/>
  <c r="UG139" i="26"/>
  <c r="UG140" i="26"/>
  <c r="UG141" i="26"/>
  <c r="UG142" i="26"/>
  <c r="UG143" i="26"/>
  <c r="UG144" i="26"/>
  <c r="UG145" i="26"/>
  <c r="UG146" i="26"/>
  <c r="UG147" i="26"/>
  <c r="UG148" i="26"/>
  <c r="UG149" i="26"/>
  <c r="UG150" i="26"/>
  <c r="UG151" i="26"/>
  <c r="UG152" i="26"/>
  <c r="UG153" i="26"/>
  <c r="UG154" i="26"/>
  <c r="UG155" i="26"/>
  <c r="UG156" i="26"/>
  <c r="UG157" i="26"/>
  <c r="UG158" i="26"/>
  <c r="UG159" i="26"/>
  <c r="UG160" i="26"/>
  <c r="UG161" i="26"/>
  <c r="UG162" i="26"/>
  <c r="UG163" i="26"/>
  <c r="UG164" i="26"/>
  <c r="UG165" i="26"/>
  <c r="UG166" i="26"/>
  <c r="UG167" i="26"/>
  <c r="UG168" i="26"/>
  <c r="UG169" i="26"/>
  <c r="UG170" i="26"/>
  <c r="UG171" i="26"/>
  <c r="UG172" i="26"/>
  <c r="UG173" i="26"/>
  <c r="UG174" i="26"/>
  <c r="UG175" i="26"/>
  <c r="UG176" i="26"/>
  <c r="UG177" i="26"/>
  <c r="UG178" i="26"/>
  <c r="UG179" i="26"/>
  <c r="UG180" i="26"/>
  <c r="UG181" i="26"/>
  <c r="UG182" i="26"/>
  <c r="UG183" i="26"/>
  <c r="UG184" i="26"/>
  <c r="UG185" i="26"/>
  <c r="UG186" i="26"/>
  <c r="UG187" i="26"/>
  <c r="UG188" i="26"/>
  <c r="UG189" i="26"/>
  <c r="UG190" i="26"/>
  <c r="UG191" i="26"/>
  <c r="UG192" i="26"/>
  <c r="UG193" i="26"/>
  <c r="UG194" i="26"/>
  <c r="UG195" i="26"/>
  <c r="UG196" i="26"/>
  <c r="UG197" i="26"/>
  <c r="UG198" i="26"/>
  <c r="UG199" i="26"/>
  <c r="UG200" i="26"/>
  <c r="UG201" i="26"/>
  <c r="UG202" i="26"/>
  <c r="UG203" i="26"/>
  <c r="UG204" i="26"/>
  <c r="UG205" i="26"/>
  <c r="UG206" i="26"/>
  <c r="UG207" i="26"/>
  <c r="UG208" i="26"/>
  <c r="UG209" i="26"/>
  <c r="UG210" i="26"/>
  <c r="UG211" i="26"/>
  <c r="UG212" i="26"/>
  <c r="UG213" i="26"/>
  <c r="UG214" i="26"/>
  <c r="UG215" i="26"/>
  <c r="UG216" i="26"/>
  <c r="UG217" i="26"/>
  <c r="UG218" i="26"/>
  <c r="UG219" i="26"/>
  <c r="UG220" i="26"/>
  <c r="UG221" i="26"/>
  <c r="UG222" i="26"/>
  <c r="UG223" i="26"/>
  <c r="UG224" i="26"/>
  <c r="UG225" i="26"/>
  <c r="UG226" i="26"/>
  <c r="UG227" i="26"/>
  <c r="UG228" i="26"/>
  <c r="UG229" i="26"/>
  <c r="UG230" i="26"/>
  <c r="UG231" i="26"/>
  <c r="UG232" i="26"/>
  <c r="UG233" i="26"/>
  <c r="UG234" i="26"/>
  <c r="UG235" i="26"/>
  <c r="UG236" i="26"/>
  <c r="UG237" i="26"/>
  <c r="UG238" i="26"/>
  <c r="UG239" i="26"/>
  <c r="UG240" i="26"/>
  <c r="UG241" i="26"/>
  <c r="UG242" i="26"/>
  <c r="UG243" i="26"/>
  <c r="UG244" i="26"/>
  <c r="UG245" i="26"/>
  <c r="UG246" i="26"/>
  <c r="UG247" i="26"/>
  <c r="UG248" i="26"/>
  <c r="UG249" i="26"/>
  <c r="UG250" i="26"/>
  <c r="UG251" i="26"/>
  <c r="UG252" i="26"/>
  <c r="UG253" i="26"/>
  <c r="UG254" i="26"/>
  <c r="UG255" i="26"/>
  <c r="UG256" i="26"/>
  <c r="UG257" i="26"/>
  <c r="UG258" i="26"/>
  <c r="UG259" i="26"/>
  <c r="UG260" i="26"/>
  <c r="UG261" i="26"/>
  <c r="UG262" i="26"/>
  <c r="UG263" i="26"/>
  <c r="UG264" i="26"/>
  <c r="UG265" i="26"/>
  <c r="UG266" i="26"/>
  <c r="UG267" i="26"/>
  <c r="UG268" i="26"/>
  <c r="UG269" i="26"/>
  <c r="UG270" i="26"/>
  <c r="UG271" i="26"/>
  <c r="UG272" i="26"/>
  <c r="UG273" i="26"/>
  <c r="UG274" i="26"/>
  <c r="UG275" i="26"/>
  <c r="UG276" i="26"/>
  <c r="UG277" i="26"/>
  <c r="UG278" i="26"/>
  <c r="UG279" i="26"/>
  <c r="UG280" i="26"/>
  <c r="UG281" i="26"/>
  <c r="UG282" i="26"/>
  <c r="UG283" i="26"/>
  <c r="UG284" i="26"/>
  <c r="UG285" i="26"/>
  <c r="UG286" i="26"/>
  <c r="UG287" i="26"/>
  <c r="UG288" i="26"/>
  <c r="UG289" i="26"/>
  <c r="UG290" i="26"/>
  <c r="UG291" i="26"/>
  <c r="UG292" i="26"/>
  <c r="UG293" i="26"/>
  <c r="UG294" i="26"/>
  <c r="UG295" i="26"/>
  <c r="UG296" i="26"/>
  <c r="UG297" i="26"/>
  <c r="UG298" i="26"/>
  <c r="UG299" i="26"/>
  <c r="UG300" i="26"/>
  <c r="UG301" i="26"/>
  <c r="UG302" i="26"/>
  <c r="UG303" i="26"/>
  <c r="UG304" i="26"/>
  <c r="UG305" i="26"/>
  <c r="UG306" i="26"/>
  <c r="UG307" i="26"/>
  <c r="UG308" i="26"/>
  <c r="UG309" i="26"/>
  <c r="UG310" i="26"/>
  <c r="UG311" i="26"/>
  <c r="UG312" i="26"/>
  <c r="UG313" i="26"/>
  <c r="UG314" i="26"/>
  <c r="UG315" i="26"/>
  <c r="UG316" i="26"/>
  <c r="UG317" i="26"/>
  <c r="UG318" i="26"/>
  <c r="UG319" i="26"/>
  <c r="UG320" i="26"/>
  <c r="UG321" i="26"/>
  <c r="UG322" i="26"/>
  <c r="UG323" i="26"/>
  <c r="UG324" i="26"/>
  <c r="UG325" i="26"/>
  <c r="UG326" i="26"/>
  <c r="UG327" i="26"/>
  <c r="UG328" i="26"/>
  <c r="UG329" i="26"/>
  <c r="UG330" i="26"/>
  <c r="UG331" i="26"/>
  <c r="UG332" i="26"/>
  <c r="UG333" i="26"/>
  <c r="UG334" i="26"/>
  <c r="UG335" i="26"/>
  <c r="UG336" i="26"/>
  <c r="UG337" i="26"/>
  <c r="UG338" i="26"/>
  <c r="UG339" i="26"/>
  <c r="UG340" i="26"/>
  <c r="UG341" i="26"/>
  <c r="UG342" i="26"/>
  <c r="UG343" i="26"/>
  <c r="UG344" i="26"/>
  <c r="UG345" i="26"/>
  <c r="UG346" i="26"/>
  <c r="UG347" i="26"/>
  <c r="UG348" i="26"/>
  <c r="UG349" i="26"/>
  <c r="UG350" i="26"/>
  <c r="UG351" i="26"/>
  <c r="UG352" i="26"/>
  <c r="UG353" i="26"/>
  <c r="UG354" i="26"/>
  <c r="UG355" i="26"/>
  <c r="UG356" i="26"/>
  <c r="UG357" i="26"/>
  <c r="UG358" i="26"/>
  <c r="UG359" i="26"/>
  <c r="UG360" i="26"/>
  <c r="UG361" i="26"/>
  <c r="UG362" i="26"/>
  <c r="UG363" i="26"/>
  <c r="UG364" i="26"/>
  <c r="UG365" i="26"/>
  <c r="UG366" i="26"/>
  <c r="UG367" i="26"/>
  <c r="UG368" i="26"/>
  <c r="UG369" i="26"/>
  <c r="UG370" i="26"/>
  <c r="UG371" i="26"/>
  <c r="UG372" i="26"/>
  <c r="UG373" i="26"/>
  <c r="UG374" i="26"/>
  <c r="UG375" i="26"/>
  <c r="UG376" i="26"/>
  <c r="UG377" i="26"/>
  <c r="UG378" i="26"/>
  <c r="UG379" i="26"/>
  <c r="UG380" i="26"/>
  <c r="UG381" i="26"/>
  <c r="UG382" i="26"/>
  <c r="UG383" i="26"/>
  <c r="UG384" i="26"/>
  <c r="UG385" i="26"/>
  <c r="UG386" i="26"/>
  <c r="UG387" i="26"/>
  <c r="UG388" i="26"/>
  <c r="UG389" i="26"/>
  <c r="UG390" i="26"/>
  <c r="UG391" i="26"/>
  <c r="UG392" i="26"/>
  <c r="UG393" i="26"/>
  <c r="UG394" i="26"/>
  <c r="UG395" i="26"/>
  <c r="UG396" i="26"/>
  <c r="UG397" i="26"/>
  <c r="UG398" i="26"/>
  <c r="UG399" i="26"/>
  <c r="UG400" i="26"/>
  <c r="UG401" i="26"/>
  <c r="UG402" i="26"/>
  <c r="UG403" i="26"/>
  <c r="UG404" i="26"/>
  <c r="UG405" i="26"/>
  <c r="UG406" i="26"/>
  <c r="UG407" i="26"/>
  <c r="UG408" i="26"/>
  <c r="UG409" i="26"/>
  <c r="UG410" i="26"/>
  <c r="UG411" i="26"/>
  <c r="UG412" i="26"/>
  <c r="UG413" i="26"/>
  <c r="UG414" i="26"/>
  <c r="UG415" i="26"/>
  <c r="UG416" i="26"/>
  <c r="UG417" i="26"/>
  <c r="UG418" i="26"/>
  <c r="UG419" i="26"/>
  <c r="UG420" i="26"/>
  <c r="UG421" i="26"/>
  <c r="UG422" i="26"/>
  <c r="UG423" i="26"/>
  <c r="UG424" i="26"/>
  <c r="UG425" i="26"/>
  <c r="UG426" i="26"/>
  <c r="UG427" i="26"/>
  <c r="UG428" i="26"/>
  <c r="UG429" i="26"/>
  <c r="UG430" i="26"/>
  <c r="UG431" i="26"/>
  <c r="UG432" i="26"/>
  <c r="UG433" i="26"/>
  <c r="UG434" i="26"/>
  <c r="UG435" i="26"/>
  <c r="UG436" i="26"/>
  <c r="UG437" i="26"/>
  <c r="UG438" i="26"/>
  <c r="UG439" i="26"/>
  <c r="UG440" i="26"/>
  <c r="UG441" i="26"/>
  <c r="UG442" i="26"/>
  <c r="UG443" i="26"/>
  <c r="UG444" i="26"/>
  <c r="UG445" i="26"/>
  <c r="UG446" i="26"/>
  <c r="UG447" i="26"/>
  <c r="UG448" i="26"/>
  <c r="UG449" i="26"/>
  <c r="UG450" i="26"/>
  <c r="UG451" i="26"/>
  <c r="UG452" i="26"/>
  <c r="UG453" i="26"/>
  <c r="UG454" i="26"/>
  <c r="UG455" i="26"/>
  <c r="UG456" i="26"/>
  <c r="UG457" i="26"/>
  <c r="UG458" i="26"/>
  <c r="UG459" i="26"/>
  <c r="UG460" i="26"/>
  <c r="UG461" i="26"/>
  <c r="UG462" i="26"/>
  <c r="UG463" i="26"/>
  <c r="UG464" i="26"/>
  <c r="UG465" i="26"/>
  <c r="UG466" i="26"/>
  <c r="UG467" i="26"/>
  <c r="UG468" i="26"/>
  <c r="UG469" i="26"/>
  <c r="UG470" i="26"/>
  <c r="UG471" i="26"/>
  <c r="UG472" i="26"/>
  <c r="UG473" i="26"/>
  <c r="UG474" i="26"/>
  <c r="UG475" i="26"/>
  <c r="UG476" i="26"/>
  <c r="UG477" i="26"/>
  <c r="UG478" i="26"/>
  <c r="UG479" i="26"/>
  <c r="UG480" i="26"/>
  <c r="UG481" i="26"/>
  <c r="UG482" i="26"/>
  <c r="UG483" i="26"/>
  <c r="UG484" i="26"/>
  <c r="UG485" i="26"/>
  <c r="UG486" i="26"/>
  <c r="UG487" i="26"/>
  <c r="UG488" i="26"/>
  <c r="UG489" i="26"/>
  <c r="UG490" i="26"/>
  <c r="UG491" i="26"/>
  <c r="UG492" i="26"/>
  <c r="UG493" i="26"/>
  <c r="UG494" i="26"/>
  <c r="UG495" i="26"/>
  <c r="UG496" i="26"/>
  <c r="UG497" i="26"/>
  <c r="UG498" i="26"/>
  <c r="UG499" i="26"/>
  <c r="UG500" i="26"/>
  <c r="UG501" i="26"/>
  <c r="UG502" i="26"/>
  <c r="UG503" i="26"/>
  <c r="UG504" i="26"/>
  <c r="UG505" i="26"/>
  <c r="UG506" i="26"/>
  <c r="UG507" i="26"/>
  <c r="UG508" i="26"/>
  <c r="UG509" i="26"/>
  <c r="UG510" i="26"/>
  <c r="UG511" i="26"/>
  <c r="UG512" i="26"/>
  <c r="UG513" i="26"/>
  <c r="UG514" i="26"/>
  <c r="UG515" i="26"/>
  <c r="UG516" i="26"/>
  <c r="UG517" i="26"/>
  <c r="UG518" i="26"/>
  <c r="UG519" i="26"/>
  <c r="UG520" i="26"/>
  <c r="UG521" i="26"/>
  <c r="UG522" i="26"/>
  <c r="UG523" i="26"/>
  <c r="UG524" i="26"/>
  <c r="UG525" i="26"/>
  <c r="UG526" i="26"/>
  <c r="UG527" i="26"/>
  <c r="UG528" i="26"/>
  <c r="UG529" i="26"/>
  <c r="UG530" i="26"/>
  <c r="UG531" i="26"/>
  <c r="UG532" i="26"/>
  <c r="UG533" i="26"/>
  <c r="UG534" i="26"/>
  <c r="UG535" i="26"/>
  <c r="UG536" i="26"/>
  <c r="UG537" i="26"/>
  <c r="UG538" i="26"/>
  <c r="UG539" i="26"/>
  <c r="UG540" i="26"/>
  <c r="UG541" i="26"/>
  <c r="UG542" i="26"/>
  <c r="UG543" i="26"/>
  <c r="UG544" i="26"/>
  <c r="UG545" i="26"/>
  <c r="UG546" i="26"/>
  <c r="UG547" i="26"/>
  <c r="UG548" i="26"/>
  <c r="UG549" i="26"/>
  <c r="UG550" i="26"/>
  <c r="UG551" i="26"/>
  <c r="UG552" i="26"/>
  <c r="UG553" i="26"/>
  <c r="UG554" i="26"/>
  <c r="UG555" i="26"/>
  <c r="UG556" i="26"/>
  <c r="UG557" i="26"/>
  <c r="UG558" i="26"/>
  <c r="UG559" i="26"/>
  <c r="UG560" i="26"/>
  <c r="UG561" i="26"/>
  <c r="UG562" i="26"/>
  <c r="UG563" i="26"/>
  <c r="UG564" i="26"/>
  <c r="UG565" i="26"/>
  <c r="UG566" i="26"/>
  <c r="UG567" i="26"/>
  <c r="UG568" i="26"/>
  <c r="UG569" i="26"/>
  <c r="UG570" i="26"/>
  <c r="UG571" i="26"/>
  <c r="UG572" i="26"/>
  <c r="UG573" i="26"/>
  <c r="UG574" i="26"/>
  <c r="UG575" i="26"/>
  <c r="UG576" i="26"/>
  <c r="UG577" i="26"/>
  <c r="UG578" i="26"/>
  <c r="UG579" i="26"/>
  <c r="UG580" i="26"/>
  <c r="UG581" i="26"/>
  <c r="UG582" i="26"/>
  <c r="UG583" i="26"/>
  <c r="UG584" i="26"/>
  <c r="UG585" i="26"/>
  <c r="UG586" i="26"/>
  <c r="UG587" i="26"/>
  <c r="UG588" i="26"/>
  <c r="UG589" i="26"/>
  <c r="UG590" i="26"/>
  <c r="UG591" i="26"/>
  <c r="UG592" i="26"/>
  <c r="UG593" i="26"/>
  <c r="UG594" i="26"/>
  <c r="UG595" i="26"/>
  <c r="UG596" i="26"/>
  <c r="UG597" i="26"/>
  <c r="UG598" i="26"/>
  <c r="UG599" i="26"/>
  <c r="UG600" i="26"/>
  <c r="UG601" i="26"/>
  <c r="UG602" i="26"/>
  <c r="UG603" i="26"/>
  <c r="UG604" i="26"/>
  <c r="UG605" i="26"/>
  <c r="UG606" i="26"/>
  <c r="UG607" i="26"/>
  <c r="UG608" i="26"/>
  <c r="UG609" i="26"/>
  <c r="UG610" i="26"/>
  <c r="UG611" i="26"/>
  <c r="UG612" i="26"/>
  <c r="UG613" i="26"/>
  <c r="UG614" i="26"/>
  <c r="UG615" i="26"/>
  <c r="UG616" i="26"/>
  <c r="UG617" i="26"/>
  <c r="UG618" i="26"/>
  <c r="UG619" i="26"/>
  <c r="UG620" i="26"/>
  <c r="UG621" i="26"/>
  <c r="UG622" i="26"/>
  <c r="UG623" i="26"/>
  <c r="UG624" i="26"/>
  <c r="UG625" i="26"/>
  <c r="UG626" i="26"/>
  <c r="UG627" i="26"/>
  <c r="UG628" i="26"/>
  <c r="UG629" i="26"/>
  <c r="UG630" i="26"/>
  <c r="UG631" i="26"/>
  <c r="UG632" i="26"/>
  <c r="UG633" i="26"/>
  <c r="UG634" i="26"/>
  <c r="UG635" i="26"/>
  <c r="UG636" i="26"/>
  <c r="UG637" i="26"/>
  <c r="UG638" i="26"/>
  <c r="UG639" i="26"/>
  <c r="UG640" i="26"/>
  <c r="UG641" i="26"/>
  <c r="UG642" i="26"/>
  <c r="UG643" i="26"/>
  <c r="UG644" i="26"/>
  <c r="UG645" i="26"/>
  <c r="UG646" i="26"/>
  <c r="UG647" i="26"/>
  <c r="UG648" i="26"/>
  <c r="UG649" i="26"/>
  <c r="UG650" i="26"/>
  <c r="UG651" i="26"/>
  <c r="UG652" i="26"/>
  <c r="UG653" i="26"/>
  <c r="UG654" i="26"/>
  <c r="UG655" i="26"/>
  <c r="UG656" i="26"/>
  <c r="UG657" i="26"/>
  <c r="UG658" i="26"/>
  <c r="UG659" i="26"/>
  <c r="UG660" i="26"/>
  <c r="UG661" i="26"/>
  <c r="UG662" i="26"/>
  <c r="UG663" i="26"/>
  <c r="UG664" i="26"/>
  <c r="UG665" i="26"/>
  <c r="UG666" i="26"/>
  <c r="UG667" i="26"/>
  <c r="UG668" i="26"/>
  <c r="UG669" i="26"/>
  <c r="UG670" i="26"/>
  <c r="UG671" i="26"/>
  <c r="UG672" i="26"/>
  <c r="UG673" i="26"/>
  <c r="UG674" i="26"/>
  <c r="UG675" i="26"/>
  <c r="UG676" i="26"/>
  <c r="UG677" i="26"/>
  <c r="UG678" i="26"/>
  <c r="UG679" i="26"/>
  <c r="UG680" i="26"/>
  <c r="UG681" i="26"/>
  <c r="UG682" i="26"/>
  <c r="UG683" i="26"/>
  <c r="UG684" i="26"/>
  <c r="UG685" i="26"/>
  <c r="UG686" i="26"/>
  <c r="UG687" i="26"/>
  <c r="UG688" i="26"/>
  <c r="UG689" i="26"/>
  <c r="UG690" i="26"/>
  <c r="UG691" i="26"/>
  <c r="UG692" i="26"/>
  <c r="UG693" i="26"/>
  <c r="UG694" i="26"/>
  <c r="UG695" i="26"/>
  <c r="UG696" i="26"/>
  <c r="UG697" i="26"/>
  <c r="UG698" i="26"/>
  <c r="UG699" i="26"/>
  <c r="UG700" i="26"/>
  <c r="UG701" i="26"/>
  <c r="UG702" i="26"/>
  <c r="UG703" i="26"/>
  <c r="UG704" i="26"/>
  <c r="UG705" i="26"/>
  <c r="UG706" i="26"/>
  <c r="UG707" i="26"/>
  <c r="UG708" i="26"/>
  <c r="UG709" i="26"/>
  <c r="UG710" i="26"/>
  <c r="UG711" i="26"/>
  <c r="UG712" i="26"/>
  <c r="UG713" i="26"/>
  <c r="UG714" i="26"/>
  <c r="UG715" i="26"/>
  <c r="UG716" i="26"/>
  <c r="UG717" i="26"/>
  <c r="UG718" i="26"/>
  <c r="UG719" i="26"/>
  <c r="UG720" i="26"/>
  <c r="UG721" i="26"/>
  <c r="UG722" i="26"/>
  <c r="UG723" i="26"/>
  <c r="UG724" i="26"/>
  <c r="UG725" i="26"/>
  <c r="UG726" i="26"/>
  <c r="UG727" i="26"/>
  <c r="UG728" i="26"/>
  <c r="UG729" i="26"/>
  <c r="UG730" i="26"/>
  <c r="UG731" i="26"/>
  <c r="UG732" i="26"/>
  <c r="UG733" i="26"/>
  <c r="UG734" i="26"/>
  <c r="UG735" i="26"/>
  <c r="UG736" i="26"/>
  <c r="UG737" i="26"/>
  <c r="UG738" i="26"/>
  <c r="UG739" i="26"/>
  <c r="UG740" i="26"/>
  <c r="UG741" i="26"/>
  <c r="UG742" i="26"/>
  <c r="UG743" i="26"/>
  <c r="UG744" i="26"/>
  <c r="UG745" i="26"/>
  <c r="UG746" i="26"/>
  <c r="UG747" i="26"/>
  <c r="UG748" i="26"/>
  <c r="UG749" i="26"/>
  <c r="UG750" i="26"/>
  <c r="UG751" i="26"/>
  <c r="UG752" i="26"/>
  <c r="UG753" i="26"/>
  <c r="UG754" i="26"/>
  <c r="UG755" i="26"/>
  <c r="UG756" i="26"/>
  <c r="UG757" i="26"/>
  <c r="UG758" i="26"/>
  <c r="UG759" i="26"/>
  <c r="UG760" i="26"/>
  <c r="UG761" i="26"/>
  <c r="UG762" i="26"/>
  <c r="UG763" i="26"/>
  <c r="UG764" i="26"/>
  <c r="UG765" i="26"/>
  <c r="UG766" i="26"/>
  <c r="UG767" i="26"/>
  <c r="UG768" i="26"/>
  <c r="UG769" i="26"/>
  <c r="UG770" i="26"/>
  <c r="UG771" i="26"/>
  <c r="UG772" i="26"/>
  <c r="UG773" i="26"/>
  <c r="UG774" i="26"/>
  <c r="UG775" i="26"/>
  <c r="UG776" i="26"/>
  <c r="UG777" i="26"/>
  <c r="UG778" i="26"/>
  <c r="UG779" i="26"/>
  <c r="UG780" i="26"/>
  <c r="UG781" i="26"/>
  <c r="UG782" i="26"/>
  <c r="UG783" i="26"/>
  <c r="UG784" i="26"/>
  <c r="UG785" i="26"/>
  <c r="UG786" i="26"/>
  <c r="UG787" i="26"/>
  <c r="UG788" i="26"/>
  <c r="UG789" i="26"/>
  <c r="UG790" i="26"/>
  <c r="UG791" i="26"/>
  <c r="UG792" i="26"/>
  <c r="UG793" i="26"/>
  <c r="UG794" i="26"/>
  <c r="UG795" i="26"/>
  <c r="UG796" i="26"/>
  <c r="UG797" i="26"/>
  <c r="UG798" i="26"/>
  <c r="UG799" i="26"/>
  <c r="UG800" i="26"/>
  <c r="UG801" i="26"/>
  <c r="UG802" i="26"/>
  <c r="UG803" i="26"/>
  <c r="UG804" i="26"/>
  <c r="UG805" i="26"/>
  <c r="UG806" i="26"/>
  <c r="UG807" i="26"/>
  <c r="UG808" i="26"/>
  <c r="UG809" i="26"/>
  <c r="UG810" i="26"/>
  <c r="UG811" i="26"/>
  <c r="UG812" i="26"/>
  <c r="UG813" i="26"/>
  <c r="UG814" i="26"/>
  <c r="UG815" i="26"/>
  <c r="UG816" i="26"/>
  <c r="UG817" i="26"/>
  <c r="UG818" i="26"/>
  <c r="UG819" i="26"/>
  <c r="UG820" i="26"/>
  <c r="UG821" i="26"/>
  <c r="UG822" i="26"/>
  <c r="UG823" i="26"/>
  <c r="UG824" i="26"/>
  <c r="UG825" i="26"/>
  <c r="UG826" i="26"/>
  <c r="UG827" i="26"/>
  <c r="UG828" i="26"/>
  <c r="UG829" i="26"/>
  <c r="UG830" i="26"/>
  <c r="UG831" i="26"/>
  <c r="UG832" i="26"/>
  <c r="UG833" i="26"/>
  <c r="UG834" i="26"/>
  <c r="UG835" i="26"/>
  <c r="UG836" i="26"/>
  <c r="UG837" i="26"/>
  <c r="UG838" i="26"/>
  <c r="UG839" i="26"/>
  <c r="UG840" i="26"/>
  <c r="UG841" i="26"/>
  <c r="UG842" i="26"/>
  <c r="UG843" i="26"/>
  <c r="UG844" i="26"/>
  <c r="UG845" i="26"/>
  <c r="UG846" i="26"/>
  <c r="UG847" i="26"/>
  <c r="UG848" i="26"/>
  <c r="UG849" i="26"/>
  <c r="UG850" i="26"/>
  <c r="UG851" i="26"/>
  <c r="UG852" i="26"/>
  <c r="UG853" i="26"/>
  <c r="UG854" i="26"/>
  <c r="UG855" i="26"/>
  <c r="UG856" i="26"/>
  <c r="UG857" i="26"/>
  <c r="UG858" i="26"/>
  <c r="UG859" i="26"/>
  <c r="UG860" i="26"/>
  <c r="UG861" i="26"/>
  <c r="UG862" i="26"/>
  <c r="UG863" i="26"/>
  <c r="UG864" i="26"/>
  <c r="UG865" i="26"/>
  <c r="UG866" i="26"/>
  <c r="UG867" i="26"/>
  <c r="UG868" i="26"/>
  <c r="UG869" i="26"/>
  <c r="UG870" i="26"/>
  <c r="UG871" i="26"/>
  <c r="UG872" i="26"/>
  <c r="UG873" i="26"/>
  <c r="UG874" i="26"/>
  <c r="UG875" i="26"/>
  <c r="UG876" i="26"/>
  <c r="UG877" i="26"/>
  <c r="UG878" i="26"/>
  <c r="UG879" i="26"/>
  <c r="UG880" i="26"/>
  <c r="UG881" i="26"/>
  <c r="UG882" i="26"/>
  <c r="UG883" i="26"/>
  <c r="UG884" i="26"/>
  <c r="UG885" i="26"/>
  <c r="UG886" i="26"/>
  <c r="UG887" i="26"/>
  <c r="UG888" i="26"/>
  <c r="UG889" i="26"/>
  <c r="UG890" i="26"/>
  <c r="UG891" i="26"/>
  <c r="UG892" i="26"/>
  <c r="UG893" i="26"/>
  <c r="UG894" i="26"/>
  <c r="UG895" i="26"/>
  <c r="UG896" i="26"/>
  <c r="UG897" i="26"/>
  <c r="UG898" i="26"/>
  <c r="UG899" i="26"/>
  <c r="UG900" i="26"/>
  <c r="UG901" i="26"/>
  <c r="UG902" i="26"/>
  <c r="UG903" i="26"/>
  <c r="UG904" i="26"/>
  <c r="UG905" i="26"/>
  <c r="UG906" i="26"/>
  <c r="UG907" i="26"/>
  <c r="UG908" i="26"/>
  <c r="UG909" i="26"/>
  <c r="UG910" i="26"/>
  <c r="UG911" i="26"/>
  <c r="UG912" i="26"/>
  <c r="UG913" i="26"/>
  <c r="UG914" i="26"/>
  <c r="UG915" i="26"/>
  <c r="UG916" i="26"/>
  <c r="UG917" i="26"/>
  <c r="UG918" i="26"/>
  <c r="UG919" i="26"/>
  <c r="UG920" i="26"/>
  <c r="UG921" i="26"/>
  <c r="UG922" i="26"/>
  <c r="UG923" i="26"/>
  <c r="UG924" i="26"/>
  <c r="UG925" i="26"/>
  <c r="UG926" i="26"/>
  <c r="UG927" i="26"/>
  <c r="UG928" i="26"/>
  <c r="UG929" i="26"/>
  <c r="UG930" i="26"/>
  <c r="UG931" i="26"/>
  <c r="UG932" i="26"/>
  <c r="UG933" i="26"/>
  <c r="UG934" i="26"/>
  <c r="UG935" i="26"/>
  <c r="UG936" i="26"/>
  <c r="UG937" i="26"/>
  <c r="UG938" i="26"/>
  <c r="UG939" i="26"/>
  <c r="UG940" i="26"/>
  <c r="UG941" i="26"/>
  <c r="UG942" i="26"/>
  <c r="UG943" i="26"/>
  <c r="UG944" i="26"/>
  <c r="UG945" i="26"/>
  <c r="UG946" i="26"/>
  <c r="UG947" i="26"/>
  <c r="UG948" i="26"/>
  <c r="UG949" i="26"/>
  <c r="UG950" i="26"/>
  <c r="UG951" i="26"/>
  <c r="UG952" i="26"/>
  <c r="UG953" i="26"/>
  <c r="UG954" i="26"/>
  <c r="UG955" i="26"/>
  <c r="UG956" i="26"/>
  <c r="UG957" i="26"/>
  <c r="UG958" i="26"/>
  <c r="UG959" i="26"/>
  <c r="UG960" i="26"/>
  <c r="UG961" i="26"/>
  <c r="UG962" i="26"/>
  <c r="UG963" i="26"/>
  <c r="UG964" i="26"/>
  <c r="UG965" i="26"/>
  <c r="UG966" i="26"/>
  <c r="UG967" i="26"/>
  <c r="UG968" i="26"/>
  <c r="UG969" i="26"/>
  <c r="UG970" i="26"/>
  <c r="UG971" i="26"/>
  <c r="UG972" i="26"/>
  <c r="UG973" i="26"/>
  <c r="UG974" i="26"/>
  <c r="UG975" i="26"/>
  <c r="UG976" i="26"/>
  <c r="UG977" i="26"/>
  <c r="UG978" i="26"/>
  <c r="UG979" i="26"/>
  <c r="UG980" i="26"/>
  <c r="UG981" i="26"/>
  <c r="UG982" i="26"/>
  <c r="UG983" i="26"/>
  <c r="UG984" i="26"/>
  <c r="UG985" i="26"/>
  <c r="UG986" i="26"/>
  <c r="UG987" i="26"/>
  <c r="UG988" i="26"/>
  <c r="UG989" i="26"/>
  <c r="UG990" i="26"/>
  <c r="UG991" i="26"/>
  <c r="UG992" i="26"/>
  <c r="UG993" i="26"/>
  <c r="UG994" i="26"/>
  <c r="UG995" i="26"/>
  <c r="UG996" i="26"/>
  <c r="UG997" i="26"/>
  <c r="UG998" i="26"/>
  <c r="UG999" i="26"/>
  <c r="UG1000" i="26"/>
  <c r="UG1001" i="26"/>
  <c r="UG1002" i="26"/>
  <c r="UG1003" i="26"/>
  <c r="UG1004" i="26"/>
  <c r="UG1005" i="26"/>
  <c r="UG1006" i="26"/>
  <c r="UG1007" i="26"/>
  <c r="UG1008" i="26"/>
  <c r="UG1009" i="26"/>
  <c r="UG1010" i="26"/>
  <c r="UG1011" i="26"/>
  <c r="UG1012" i="26"/>
  <c r="UG1013" i="26"/>
  <c r="UG1014" i="26"/>
  <c r="UG1015" i="26"/>
  <c r="UG1016" i="26"/>
  <c r="UG1017" i="26"/>
  <c r="UG1018" i="26"/>
  <c r="UG1019" i="26"/>
  <c r="UG1020" i="26"/>
  <c r="UG1021" i="26"/>
  <c r="UG1022" i="26"/>
  <c r="UG1023" i="26"/>
  <c r="UG1024" i="26"/>
  <c r="UG1025" i="26"/>
  <c r="UG1026" i="26"/>
  <c r="UG1027" i="26"/>
  <c r="UG1028" i="26"/>
  <c r="UG1029" i="26"/>
  <c r="UG1030" i="26"/>
  <c r="UG1031" i="26"/>
  <c r="UG1032" i="26"/>
  <c r="UG1033" i="26"/>
  <c r="UG1034" i="26"/>
  <c r="UG1035" i="26"/>
  <c r="UG1036" i="26"/>
  <c r="UG1037" i="26"/>
  <c r="UG1038" i="26"/>
  <c r="UG1039" i="26"/>
  <c r="UG1040" i="26"/>
  <c r="UG1041" i="26"/>
  <c r="UG1042" i="26"/>
  <c r="UG1043" i="26"/>
  <c r="UG1044" i="26"/>
  <c r="UG1045" i="26"/>
  <c r="UG1046" i="26"/>
  <c r="UG1047" i="26"/>
  <c r="UG1048" i="26"/>
  <c r="UG1049" i="26"/>
  <c r="UG1050" i="26"/>
  <c r="UG1051" i="26"/>
  <c r="UG1052" i="26"/>
  <c r="UG1053" i="26"/>
  <c r="UG1054" i="26"/>
  <c r="UG1055" i="26"/>
  <c r="UG1056" i="26"/>
  <c r="UG1057" i="26"/>
  <c r="UG1058" i="26"/>
  <c r="UG1059" i="26"/>
  <c r="UG1060" i="26"/>
  <c r="UG1061" i="26"/>
  <c r="UG1062" i="26"/>
  <c r="UG1063" i="26"/>
  <c r="UG1064" i="26"/>
  <c r="UG1065" i="26"/>
  <c r="UG1066" i="26"/>
  <c r="UG1067" i="26"/>
  <c r="UG1068" i="26"/>
  <c r="UG1069" i="26"/>
  <c r="UG1070" i="26"/>
  <c r="UG1071" i="26"/>
  <c r="UG1072" i="26"/>
  <c r="UG1073" i="26"/>
  <c r="UG1074" i="26"/>
  <c r="UG1075" i="26"/>
  <c r="UG1076" i="26"/>
  <c r="UG1077" i="26"/>
  <c r="UG1078" i="26"/>
  <c r="UG1079" i="26"/>
  <c r="UG1080" i="26"/>
  <c r="UG1081" i="26"/>
  <c r="UG1082" i="26"/>
  <c r="UG1083" i="26"/>
  <c r="UG1084" i="26"/>
  <c r="UG1085" i="26"/>
  <c r="UG1086" i="26"/>
  <c r="UG1087" i="26"/>
  <c r="UG1088" i="26"/>
  <c r="UG1089" i="26"/>
  <c r="UG1090" i="26"/>
  <c r="UG1091" i="26"/>
  <c r="UG1092" i="26"/>
  <c r="UG1093" i="26"/>
  <c r="UG1094" i="26"/>
  <c r="UG1095" i="26"/>
  <c r="UG1096" i="26"/>
  <c r="UG1097" i="26"/>
  <c r="UG1098" i="26"/>
  <c r="UG1099" i="26"/>
  <c r="UG1100" i="26"/>
  <c r="UG1101" i="26"/>
  <c r="UG1102" i="26"/>
  <c r="UG1103" i="26"/>
  <c r="UG1104" i="26"/>
  <c r="UG1105" i="26"/>
  <c r="UG1106" i="26"/>
  <c r="UG1107" i="26"/>
  <c r="UG1108" i="26"/>
  <c r="UG1109" i="26"/>
  <c r="UG1110" i="26"/>
  <c r="UG1111" i="26"/>
  <c r="UG1112" i="26"/>
  <c r="UG1113" i="26"/>
  <c r="UG1114" i="26"/>
  <c r="UG1115" i="26"/>
  <c r="UG1116" i="26"/>
  <c r="UG1117" i="26"/>
  <c r="UG1118" i="26"/>
  <c r="UG1119" i="26"/>
  <c r="UG1120" i="26"/>
  <c r="UG1121" i="26"/>
  <c r="UG1122" i="26"/>
  <c r="UG1123" i="26"/>
  <c r="UG1124" i="26"/>
  <c r="UG1125" i="26"/>
  <c r="UG1126" i="26"/>
  <c r="UG1127" i="26"/>
  <c r="UG1128" i="26"/>
  <c r="UG1129" i="26"/>
  <c r="UG1130" i="26"/>
  <c r="UG1131" i="26"/>
  <c r="UG1132" i="26"/>
  <c r="UG1133" i="26"/>
  <c r="UG1134" i="26"/>
  <c r="UG1135" i="26"/>
  <c r="UG1136" i="26"/>
  <c r="UG1137" i="26"/>
  <c r="UG1138" i="26"/>
  <c r="UG1139" i="26"/>
  <c r="UG1140" i="26"/>
  <c r="UG1141" i="26"/>
  <c r="UG1142" i="26"/>
  <c r="UG1143" i="26"/>
  <c r="UG1144" i="26"/>
  <c r="UG1145" i="26"/>
  <c r="UG1146" i="26"/>
  <c r="UG1147" i="26"/>
  <c r="UG1148" i="26"/>
  <c r="UG1149" i="26"/>
  <c r="UG1150" i="26"/>
  <c r="UG1151" i="26"/>
  <c r="UG1152" i="26"/>
  <c r="UG1153" i="26"/>
  <c r="UG1154" i="26"/>
  <c r="UG1155" i="26"/>
  <c r="UG1156" i="26"/>
  <c r="UG1157" i="26"/>
  <c r="UG1158" i="26"/>
  <c r="UG1159" i="26"/>
  <c r="UG1160" i="26"/>
  <c r="UG1161" i="26"/>
  <c r="UG1162" i="26"/>
  <c r="UG1163" i="26"/>
  <c r="UG1164" i="26"/>
  <c r="UG1165" i="26"/>
  <c r="UG1166" i="26"/>
  <c r="UG1167" i="26"/>
  <c r="UG1168" i="26"/>
  <c r="UG1169" i="26"/>
  <c r="UG1170" i="26"/>
  <c r="UG1171" i="26"/>
  <c r="UG1172" i="26"/>
  <c r="UG1173" i="26"/>
  <c r="UG1174" i="26"/>
  <c r="UG1175" i="26"/>
  <c r="UG1176" i="26"/>
  <c r="UG1177" i="26"/>
  <c r="UG1178" i="26"/>
  <c r="UG1179" i="26"/>
  <c r="UG1180" i="26"/>
  <c r="UG1181" i="26"/>
  <c r="UG1182" i="26"/>
  <c r="UG1183" i="26"/>
  <c r="UG1184" i="26"/>
  <c r="UG1185" i="26"/>
  <c r="UG1186" i="26"/>
  <c r="UG1187" i="26"/>
  <c r="UG1188" i="26"/>
  <c r="UG1189" i="26"/>
  <c r="UG1190" i="26"/>
  <c r="UG1191" i="26"/>
  <c r="UG1192" i="26"/>
  <c r="UG1193" i="26"/>
  <c r="UG1194" i="26"/>
  <c r="UG1195" i="26"/>
  <c r="UG1196" i="26"/>
  <c r="UG1197" i="26"/>
  <c r="UG1198" i="26"/>
  <c r="UG1199" i="26"/>
  <c r="UG1200" i="26"/>
  <c r="UG1201" i="26"/>
  <c r="UG1202" i="26"/>
  <c r="UG1203" i="26"/>
  <c r="UG1204" i="26"/>
  <c r="UG1205" i="26"/>
  <c r="UG1206" i="26"/>
  <c r="UG1207" i="26"/>
  <c r="UG1208" i="26"/>
  <c r="UG1209" i="26"/>
  <c r="UG1210" i="26"/>
  <c r="UG1211" i="26"/>
  <c r="UG1212" i="26"/>
  <c r="UG1213" i="26"/>
  <c r="UG1214" i="26"/>
  <c r="UG1215" i="26"/>
  <c r="UG1216" i="26"/>
  <c r="UG1217" i="26"/>
  <c r="UG1218" i="26"/>
  <c r="UG1219" i="26"/>
  <c r="UG1220" i="26"/>
  <c r="UG1221" i="26"/>
  <c r="UG1222" i="26"/>
  <c r="UG1223" i="26"/>
  <c r="UG1224" i="26"/>
  <c r="UG1225" i="26"/>
  <c r="UG1226" i="26"/>
  <c r="UG1227" i="26"/>
  <c r="UG1228" i="26"/>
  <c r="UG1229" i="26"/>
  <c r="UG1230" i="26"/>
  <c r="UG1231" i="26"/>
  <c r="UG1232" i="26"/>
  <c r="UG1233" i="26"/>
  <c r="UG1234" i="26"/>
  <c r="UG1235" i="26"/>
  <c r="UG1236" i="26"/>
  <c r="UG1237" i="26"/>
  <c r="UG1238" i="26"/>
  <c r="UG1239" i="26"/>
  <c r="UG1240" i="26"/>
  <c r="UG1241" i="26"/>
  <c r="UG1242" i="26"/>
  <c r="UG1243" i="26"/>
  <c r="UG1244" i="26"/>
  <c r="UG1245" i="26"/>
  <c r="UG1246" i="26"/>
  <c r="UG1247" i="26"/>
  <c r="UG1248" i="26"/>
  <c r="UG1249" i="26"/>
  <c r="UG1250" i="26"/>
  <c r="UG1251" i="26"/>
  <c r="UG1252" i="26"/>
  <c r="UG1253" i="26"/>
  <c r="UG1254" i="26"/>
  <c r="UG1255" i="26"/>
  <c r="UG1256" i="26"/>
  <c r="UG1257" i="26"/>
  <c r="UG1258" i="26"/>
  <c r="UG1259" i="26"/>
  <c r="UG1260" i="26"/>
  <c r="UG1261" i="26"/>
  <c r="UG1262" i="26"/>
  <c r="UG1263" i="26"/>
  <c r="UG1264" i="26"/>
  <c r="UG1265" i="26"/>
  <c r="UG1266" i="26"/>
  <c r="UG1267" i="26"/>
  <c r="UG1268" i="26"/>
  <c r="UG1269" i="26"/>
  <c r="UG1270" i="26"/>
  <c r="UG1271" i="26"/>
  <c r="UG1272" i="26"/>
  <c r="UG1273" i="26"/>
  <c r="UG1274" i="26"/>
  <c r="UG1275" i="26"/>
  <c r="UG1276" i="26"/>
  <c r="UG1277" i="26"/>
  <c r="UG1278" i="26"/>
  <c r="UG1279" i="26"/>
  <c r="UG1280" i="26"/>
  <c r="UG1281" i="26"/>
  <c r="UG1282" i="26"/>
  <c r="UG1283" i="26"/>
  <c r="UG1284" i="26"/>
  <c r="UG1285" i="26"/>
  <c r="UG1286" i="26"/>
  <c r="UG1287" i="26"/>
  <c r="UG1288" i="26"/>
  <c r="UG1289" i="26"/>
  <c r="UG1290" i="26"/>
  <c r="UG1291" i="26"/>
  <c r="UG1292" i="26"/>
  <c r="UG1293" i="26"/>
  <c r="UG1294" i="26"/>
  <c r="UG1295" i="26"/>
  <c r="UG1296" i="26"/>
  <c r="UG1297" i="26"/>
  <c r="UG1298" i="26"/>
  <c r="UG1299" i="26"/>
  <c r="UG1300" i="26"/>
  <c r="UG1301" i="26"/>
  <c r="UG1302" i="26"/>
  <c r="UG1303" i="26"/>
  <c r="UG1304" i="26"/>
  <c r="UG1305" i="26"/>
  <c r="UG1306" i="26"/>
  <c r="UG1307" i="26"/>
  <c r="UG1308" i="26"/>
  <c r="UG1309" i="26"/>
  <c r="UG1310" i="26"/>
  <c r="UG1311" i="26"/>
  <c r="UG1312" i="26"/>
  <c r="UG1313" i="26"/>
  <c r="UG1314" i="26"/>
  <c r="UG1315" i="26"/>
  <c r="UG1316" i="26"/>
  <c r="UG1317" i="26"/>
  <c r="UG1318" i="26"/>
  <c r="UG1319" i="26"/>
  <c r="UG1320" i="26"/>
  <c r="UG1321" i="26"/>
  <c r="UG1322" i="26"/>
  <c r="UG1323" i="26"/>
  <c r="UG1324" i="26"/>
  <c r="UG1325" i="26"/>
  <c r="UG1326" i="26"/>
  <c r="UG1327" i="26"/>
  <c r="UG1328" i="26"/>
  <c r="UG1329" i="26"/>
  <c r="UG1330" i="26"/>
  <c r="UG1331" i="26"/>
  <c r="UG1332" i="26"/>
  <c r="UG1333" i="26"/>
  <c r="UG1334" i="26"/>
  <c r="UG1335" i="26"/>
  <c r="UG1336" i="26"/>
  <c r="UG1337" i="26"/>
  <c r="UG1338" i="26"/>
  <c r="UG1339" i="26"/>
  <c r="UG1340" i="26"/>
  <c r="UG1341" i="26"/>
  <c r="UG1342" i="26"/>
  <c r="UG1343" i="26"/>
  <c r="UG1344" i="26"/>
  <c r="UG1345" i="26"/>
  <c r="UG1346" i="26"/>
  <c r="UG1347" i="26"/>
  <c r="UG1348" i="26"/>
  <c r="UG1349" i="26"/>
  <c r="UG1350" i="26"/>
  <c r="UG1351" i="26"/>
  <c r="UG1352" i="26"/>
  <c r="UG1353" i="26"/>
  <c r="UG1354" i="26"/>
  <c r="UG1355" i="26"/>
  <c r="UG1356" i="26"/>
  <c r="UG1357" i="26"/>
  <c r="UG1358" i="26"/>
  <c r="UG1359" i="26"/>
  <c r="UG1360" i="26"/>
  <c r="UG1361" i="26"/>
  <c r="UG1362" i="26"/>
  <c r="UG1363" i="26"/>
  <c r="UG1364" i="26"/>
  <c r="UG1365" i="26"/>
  <c r="UG1366" i="26"/>
  <c r="UG1367" i="26"/>
  <c r="UG1368" i="26"/>
  <c r="UG1369" i="26"/>
  <c r="UG1370" i="26"/>
  <c r="UG1371" i="26"/>
  <c r="UG1372" i="26"/>
  <c r="UG1373" i="26"/>
  <c r="UG1374" i="26"/>
  <c r="UG1375" i="26"/>
  <c r="UG1376" i="26"/>
  <c r="UG1377" i="26"/>
  <c r="UG1378" i="26"/>
  <c r="UG1379" i="26"/>
  <c r="UG1380" i="26"/>
  <c r="UG1381" i="26"/>
  <c r="UG1382" i="26"/>
  <c r="UG1383" i="26"/>
  <c r="UG1384" i="26"/>
  <c r="UG1385" i="26"/>
  <c r="UG1386" i="26"/>
  <c r="UG1387" i="26"/>
  <c r="UG1388" i="26"/>
  <c r="UG1389" i="26"/>
  <c r="UG1390" i="26"/>
  <c r="UG1391" i="26"/>
  <c r="UG1392" i="26"/>
  <c r="UG1393" i="26"/>
  <c r="UG1394" i="26"/>
  <c r="UG1395" i="26"/>
  <c r="UG1396" i="26"/>
  <c r="UG1397" i="26"/>
  <c r="UG1398" i="26"/>
  <c r="UG1399" i="26"/>
  <c r="UG1400" i="26"/>
  <c r="UG1401" i="26"/>
  <c r="UG1402" i="26"/>
  <c r="UG1403" i="26"/>
  <c r="UG1404" i="26"/>
  <c r="UG1405" i="26"/>
  <c r="UG1406" i="26"/>
  <c r="UG1407" i="26"/>
  <c r="UG1408" i="26"/>
  <c r="UG1409" i="26"/>
  <c r="UG1410" i="26"/>
  <c r="UG1411" i="26"/>
  <c r="UG1412" i="26"/>
  <c r="UG1413" i="26"/>
  <c r="UG1414" i="26"/>
  <c r="UG1415" i="26"/>
  <c r="UG1416" i="26"/>
  <c r="UG1417" i="26"/>
  <c r="UG1418" i="26"/>
  <c r="UG1419" i="26"/>
  <c r="UG1420" i="26"/>
  <c r="UG1421" i="26"/>
  <c r="UG1422" i="26"/>
  <c r="UG1423" i="26"/>
  <c r="UG1424" i="26"/>
  <c r="UG1425" i="26"/>
  <c r="UG1426" i="26"/>
  <c r="UG1427" i="26"/>
  <c r="UG1428" i="26"/>
  <c r="UG1429" i="26"/>
  <c r="UG1430" i="26"/>
  <c r="UG1431" i="26"/>
  <c r="UG1432" i="26"/>
  <c r="UG1433" i="26"/>
  <c r="UG1434" i="26"/>
  <c r="UG1435" i="26"/>
  <c r="UG1436" i="26"/>
  <c r="UG1437" i="26"/>
  <c r="UG1438" i="26"/>
  <c r="UG1439" i="26"/>
  <c r="UG1440" i="26"/>
  <c r="UG1441" i="26"/>
  <c r="UG1442" i="26"/>
  <c r="UG1443" i="26"/>
  <c r="UG1444" i="26"/>
  <c r="UG1445" i="26"/>
  <c r="UG1446" i="26"/>
  <c r="UG1447" i="26"/>
  <c r="UG1448" i="26"/>
  <c r="UG1449" i="26"/>
  <c r="UG1450" i="26"/>
  <c r="UG1451" i="26"/>
  <c r="UG1452" i="26"/>
  <c r="UG1453" i="26"/>
  <c r="UG1454" i="26"/>
  <c r="UG1455" i="26"/>
  <c r="UG1456" i="26"/>
  <c r="UG1457" i="26"/>
  <c r="UG1458" i="26"/>
  <c r="UG1459" i="26"/>
  <c r="UG1460" i="26"/>
  <c r="UG1461" i="26"/>
  <c r="UG1462" i="26"/>
  <c r="UG1463" i="26"/>
  <c r="UG1464" i="26"/>
  <c r="UG1465" i="26"/>
  <c r="UG1466" i="26"/>
  <c r="UG1467" i="26"/>
  <c r="UG1468" i="26"/>
  <c r="UG1469" i="26"/>
  <c r="UG1470" i="26"/>
  <c r="UG1471" i="26"/>
  <c r="UG1472" i="26"/>
  <c r="UG1473" i="26"/>
  <c r="UG1474" i="26"/>
  <c r="UG1475" i="26"/>
  <c r="UG1476" i="26"/>
  <c r="UG1477" i="26"/>
  <c r="UG1478" i="26"/>
  <c r="UG1479" i="26"/>
  <c r="UG1480" i="26"/>
  <c r="UG1481" i="26"/>
  <c r="UG1482" i="26"/>
  <c r="UG1483" i="26"/>
  <c r="UG1484" i="26"/>
  <c r="UG1485" i="26"/>
  <c r="UG1486" i="26"/>
  <c r="UG1487" i="26"/>
  <c r="UG1488" i="26"/>
  <c r="UG1489" i="26"/>
  <c r="UG1490" i="26"/>
  <c r="UG1491" i="26"/>
  <c r="UG1492" i="26"/>
  <c r="UG1493" i="26"/>
  <c r="UG1494" i="26"/>
  <c r="UG1495" i="26"/>
  <c r="UG1496" i="26"/>
  <c r="UG1497" i="26"/>
  <c r="UG1498" i="26"/>
  <c r="UG1499" i="26"/>
  <c r="UG1500" i="26"/>
  <c r="UG1501" i="26"/>
  <c r="UG1502" i="26"/>
  <c r="UG1503" i="26"/>
  <c r="UG1504" i="26"/>
  <c r="UG1505" i="26"/>
  <c r="UG1506" i="26"/>
  <c r="UG1507" i="26"/>
  <c r="UG1508" i="26"/>
  <c r="UG1509" i="26"/>
  <c r="UG1510" i="26"/>
  <c r="UG1511" i="26"/>
  <c r="UG1512" i="26"/>
  <c r="UG1513" i="26"/>
  <c r="UG1514" i="26"/>
  <c r="UG1515" i="26"/>
  <c r="UG1516" i="26"/>
  <c r="UG1517" i="26"/>
  <c r="UG1518" i="26"/>
  <c r="UG1519" i="26"/>
  <c r="UG1520" i="26"/>
  <c r="UG1521" i="26"/>
  <c r="UG1522" i="26"/>
  <c r="UG1523" i="26"/>
  <c r="UG1524" i="26"/>
  <c r="UG1525" i="26"/>
  <c r="UG1526" i="26"/>
  <c r="UG1527" i="26"/>
  <c r="UG1528" i="26"/>
  <c r="UG1529" i="26"/>
  <c r="UG1530" i="26"/>
  <c r="UG1531" i="26"/>
  <c r="UG1532" i="26"/>
  <c r="UG1533" i="26"/>
  <c r="UG1534" i="26"/>
  <c r="UG1535" i="26"/>
  <c r="UG1536" i="26"/>
  <c r="UG1537" i="26"/>
  <c r="UG1538" i="26"/>
  <c r="UG1539" i="26"/>
  <c r="UG1540" i="26"/>
  <c r="UG1541" i="26"/>
  <c r="UG1542" i="26"/>
  <c r="UG1543" i="26"/>
  <c r="UG1544" i="26"/>
  <c r="UG1545" i="26"/>
  <c r="UG1546" i="26"/>
  <c r="UG1547" i="26"/>
  <c r="UG1548" i="26"/>
  <c r="UG1549" i="26"/>
  <c r="UG1550" i="26"/>
  <c r="UG1551" i="26"/>
  <c r="UG1552" i="26"/>
  <c r="UG1553" i="26"/>
  <c r="UG1554" i="26"/>
  <c r="UG1555" i="26"/>
  <c r="UG1556" i="26"/>
  <c r="UG1557" i="26"/>
  <c r="UG1558" i="26"/>
  <c r="UG1559" i="26"/>
  <c r="UG1560" i="26"/>
  <c r="UG1561" i="26"/>
  <c r="UG1562" i="26"/>
  <c r="UG1563" i="26"/>
  <c r="UG1564" i="26"/>
  <c r="UG1565" i="26"/>
  <c r="UG1566" i="26"/>
  <c r="UG1567" i="26"/>
  <c r="UG1568" i="26"/>
  <c r="UG1569" i="26"/>
  <c r="UG1570" i="26"/>
  <c r="UG1571" i="26"/>
  <c r="UG1572" i="26"/>
  <c r="UG1573" i="26"/>
  <c r="UG1574" i="26"/>
  <c r="UG1575" i="26"/>
  <c r="UG1576" i="26"/>
  <c r="UG1577" i="26"/>
  <c r="UG1578" i="26"/>
  <c r="UG1579" i="26"/>
  <c r="UG1580" i="26"/>
  <c r="UG1581" i="26"/>
  <c r="UG1582" i="26"/>
  <c r="UG1583" i="26"/>
  <c r="UG1584" i="26"/>
  <c r="UG1585" i="26"/>
  <c r="UG1586" i="26"/>
  <c r="UG1587" i="26"/>
  <c r="UG1588" i="26"/>
  <c r="UG1589" i="26"/>
  <c r="UG1590" i="26"/>
  <c r="UG1591" i="26"/>
  <c r="UG1592" i="26"/>
  <c r="UG1593" i="26"/>
  <c r="UG1594" i="26"/>
  <c r="UG1595" i="26"/>
  <c r="UG1596" i="26"/>
  <c r="UG1597" i="26"/>
  <c r="UG1598" i="26"/>
  <c r="UG1599" i="26"/>
  <c r="UG1600" i="26"/>
  <c r="UG1601" i="26"/>
  <c r="UG1602" i="26"/>
  <c r="UG1603" i="26"/>
  <c r="UG1604" i="26"/>
  <c r="UG1605" i="26"/>
  <c r="UG1606" i="26"/>
  <c r="UG1607" i="26"/>
  <c r="UG1608" i="26"/>
  <c r="UG1609" i="26"/>
  <c r="UG1610" i="26"/>
  <c r="UG1611" i="26"/>
  <c r="UG1612" i="26"/>
  <c r="UG1613" i="26"/>
  <c r="UG1614" i="26"/>
  <c r="UG1615" i="26"/>
  <c r="UG1616" i="26"/>
  <c r="UG1617" i="26"/>
  <c r="UG1618" i="26"/>
  <c r="UG1619" i="26"/>
  <c r="UG1620" i="26"/>
  <c r="UG1621" i="26"/>
  <c r="UG1622" i="26"/>
  <c r="UG1623" i="26"/>
  <c r="UG1624" i="26"/>
  <c r="UG1625" i="26"/>
  <c r="UG1626" i="26"/>
  <c r="UG1627" i="26"/>
  <c r="UG1628" i="26"/>
  <c r="UG1629" i="26"/>
  <c r="UG1630" i="26"/>
  <c r="UG1631" i="26"/>
  <c r="UG1632" i="26"/>
  <c r="UG1633" i="26"/>
  <c r="UG1634" i="26"/>
  <c r="UG1635" i="26"/>
  <c r="UG1636" i="26"/>
  <c r="UG1637" i="26"/>
  <c r="UG1638" i="26"/>
  <c r="UG1639" i="26"/>
  <c r="UG1640" i="26"/>
  <c r="UG1641" i="26"/>
  <c r="UG1642" i="26"/>
  <c r="UG1643" i="26"/>
  <c r="UG1644" i="26"/>
  <c r="UG1645" i="26"/>
  <c r="UG1646" i="26"/>
  <c r="UG1647" i="26"/>
  <c r="UG1648" i="26"/>
  <c r="UG1649" i="26"/>
  <c r="UG1650" i="26"/>
  <c r="UG1651" i="26"/>
  <c r="UG1652" i="26"/>
  <c r="UG1653" i="26"/>
  <c r="UG1654" i="26"/>
  <c r="UG1655" i="26"/>
  <c r="UG1656" i="26"/>
  <c r="UG1657" i="26"/>
  <c r="UG1658" i="26"/>
  <c r="UG1659" i="26"/>
  <c r="UG1660" i="26"/>
  <c r="UG1661" i="26"/>
  <c r="UG1662" i="26"/>
  <c r="UG1663" i="26"/>
  <c r="UG1664" i="26"/>
  <c r="UG1665" i="26"/>
  <c r="UG1666" i="26"/>
  <c r="UG1667" i="26"/>
  <c r="UG1668" i="26"/>
  <c r="UG1669" i="26"/>
  <c r="UG1670" i="26"/>
  <c r="UG1671" i="26"/>
  <c r="UG1672" i="26"/>
  <c r="UG1673" i="26"/>
  <c r="UG1674" i="26"/>
  <c r="UG1675" i="26"/>
  <c r="UG1676" i="26"/>
  <c r="UG1677" i="26"/>
  <c r="UG1678" i="26"/>
  <c r="UG1679" i="26"/>
  <c r="UG1680" i="26"/>
  <c r="UG1681" i="26"/>
  <c r="UG1682" i="26"/>
  <c r="UG1683" i="26"/>
  <c r="UG1684" i="26"/>
  <c r="UG1685" i="26"/>
  <c r="UG1686" i="26"/>
  <c r="UG1687" i="26"/>
  <c r="UG1688" i="26"/>
  <c r="UG1689" i="26"/>
  <c r="UG1690" i="26"/>
  <c r="UG1691" i="26"/>
  <c r="UG1692" i="26"/>
  <c r="UG1693" i="26"/>
  <c r="UG1694" i="26"/>
  <c r="UG1695" i="26"/>
  <c r="UG1696" i="26"/>
  <c r="UG1697" i="26"/>
  <c r="UG1698" i="26"/>
  <c r="UG1699" i="26"/>
  <c r="UG1700" i="26"/>
  <c r="UG1701" i="26"/>
  <c r="UG1702" i="26"/>
  <c r="UG1703" i="26"/>
  <c r="UG1704" i="26"/>
  <c r="UG1705" i="26"/>
  <c r="UG1706" i="26"/>
  <c r="UG1707" i="26"/>
  <c r="UG1708" i="26"/>
  <c r="UG1709" i="26"/>
  <c r="UG1710" i="26"/>
  <c r="UG1711" i="26"/>
  <c r="UG1712" i="26"/>
  <c r="UG1713" i="26"/>
  <c r="UG1714" i="26"/>
  <c r="UG1715" i="26"/>
  <c r="UG1716" i="26"/>
  <c r="UG1717" i="26"/>
  <c r="UG1718" i="26"/>
  <c r="UG1719" i="26"/>
  <c r="UG1720" i="26"/>
  <c r="UG1721" i="26"/>
  <c r="UG1722" i="26"/>
  <c r="UG1723" i="26"/>
  <c r="UG1724" i="26"/>
  <c r="UG1725" i="26"/>
  <c r="UG1726" i="26"/>
  <c r="UG1727" i="26"/>
  <c r="UG1728" i="26"/>
  <c r="UG1729" i="26"/>
  <c r="UG1730" i="26"/>
  <c r="UG1731" i="26"/>
  <c r="UG1732" i="26"/>
  <c r="UG1733" i="26"/>
  <c r="UG1734" i="26"/>
  <c r="UG1735" i="26"/>
  <c r="UG1736" i="26"/>
  <c r="UG1737" i="26"/>
  <c r="UG1738" i="26"/>
  <c r="UG1739" i="26"/>
  <c r="UG1740" i="26"/>
  <c r="UG1741" i="26"/>
  <c r="UG1742" i="26"/>
  <c r="UG1743" i="26"/>
  <c r="UG1744" i="26"/>
  <c r="UG1745" i="26"/>
  <c r="UG1746" i="26"/>
  <c r="UG1747" i="26"/>
  <c r="UG1748" i="26"/>
  <c r="UG1749" i="26"/>
  <c r="UG1750" i="26"/>
  <c r="UG1751" i="26"/>
  <c r="UG1752" i="26"/>
  <c r="UG1753" i="26"/>
  <c r="UG1754" i="26"/>
  <c r="UG1755" i="26"/>
  <c r="UG1756" i="26"/>
  <c r="UG1757" i="26"/>
  <c r="UG1758" i="26"/>
  <c r="UG1759" i="26"/>
  <c r="UG1760" i="26"/>
  <c r="UG1761" i="26"/>
  <c r="UG1762" i="26"/>
  <c r="UG1763" i="26"/>
  <c r="UG1764" i="26"/>
  <c r="UG1765" i="26"/>
  <c r="UG1766" i="26"/>
  <c r="UG1767" i="26"/>
  <c r="UG1768" i="26"/>
  <c r="UG1769" i="26"/>
  <c r="UG1770" i="26"/>
  <c r="UG1771" i="26"/>
  <c r="UG1772" i="26"/>
  <c r="UG1773" i="26"/>
  <c r="UG1774" i="26"/>
  <c r="UG1775" i="26"/>
  <c r="UG1776" i="26"/>
  <c r="UG1777" i="26"/>
  <c r="UG1778" i="26"/>
  <c r="UG1779" i="26"/>
  <c r="UG1780" i="26"/>
  <c r="UG1781" i="26"/>
  <c r="UG1782" i="26"/>
  <c r="UG1783" i="26"/>
  <c r="UG1784" i="26"/>
  <c r="UG1785" i="26"/>
  <c r="UG1786" i="26"/>
  <c r="UG1787" i="26"/>
  <c r="UG1788" i="26"/>
  <c r="UG1789" i="26"/>
  <c r="UG1790" i="26"/>
  <c r="UG1791" i="26"/>
  <c r="UG1792" i="26"/>
  <c r="UG1793" i="26"/>
  <c r="UG1794" i="26"/>
  <c r="UG1795" i="26"/>
  <c r="UG1796" i="26"/>
  <c r="UG1797" i="26"/>
  <c r="UG1798" i="26"/>
  <c r="UG1799" i="26"/>
  <c r="UG1800" i="26"/>
  <c r="UG1801" i="26"/>
  <c r="UG1802" i="26"/>
  <c r="UG1803" i="26"/>
  <c r="UG1804" i="26"/>
  <c r="UG1805" i="26"/>
  <c r="UG1806" i="26"/>
  <c r="UG1807" i="26"/>
  <c r="UG1808" i="26"/>
  <c r="UG1809" i="26"/>
  <c r="UG1810" i="26"/>
  <c r="UG1811" i="26"/>
  <c r="UG1812" i="26"/>
  <c r="UG1813" i="26"/>
  <c r="UG1814" i="26"/>
  <c r="UG1815" i="26"/>
  <c r="UG1816" i="26"/>
  <c r="UG1817" i="26"/>
  <c r="UG1818" i="26"/>
  <c r="UG1819" i="26"/>
  <c r="UG1820" i="26"/>
  <c r="UG1821" i="26"/>
  <c r="UG1822" i="26"/>
  <c r="UG1823" i="26"/>
  <c r="UG1824" i="26"/>
  <c r="UG1825" i="26"/>
  <c r="UG1826" i="26"/>
  <c r="UG1827" i="26"/>
  <c r="UG1828" i="26"/>
  <c r="UG1829" i="26"/>
  <c r="UG1830" i="26"/>
  <c r="UG1831" i="26"/>
  <c r="UG1832" i="26"/>
  <c r="UG1833" i="26"/>
  <c r="UG1834" i="26"/>
  <c r="UG1835" i="26"/>
  <c r="UG1836" i="26"/>
  <c r="UG1837" i="26"/>
  <c r="UG1838" i="26"/>
  <c r="UG1839" i="26"/>
  <c r="UG1840" i="26"/>
  <c r="UG1841" i="26"/>
  <c r="UG1842" i="26"/>
  <c r="UG1843" i="26"/>
  <c r="UG1844" i="26"/>
  <c r="UG1845" i="26"/>
  <c r="UG1846" i="26"/>
  <c r="UG1847" i="26"/>
  <c r="UG1848" i="26"/>
  <c r="UG1849" i="26"/>
  <c r="UG1850" i="26"/>
  <c r="UG1851" i="26"/>
  <c r="UG1852" i="26"/>
  <c r="UG1853" i="26"/>
  <c r="UG1854" i="26"/>
  <c r="UG1855" i="26"/>
  <c r="UG1856" i="26"/>
  <c r="UG1857" i="26"/>
  <c r="UG1858" i="26"/>
  <c r="UG1859" i="26"/>
  <c r="UG1860" i="26"/>
  <c r="UG1861" i="26"/>
  <c r="UG1862" i="26"/>
  <c r="UG1863" i="26"/>
  <c r="UG1864" i="26"/>
  <c r="UG1865" i="26"/>
  <c r="UG1866" i="26"/>
  <c r="UG1867" i="26"/>
  <c r="UG1868" i="26"/>
  <c r="UG1869" i="26"/>
  <c r="UG1870" i="26"/>
  <c r="UG1871" i="26"/>
  <c r="UG1872" i="26"/>
  <c r="UG1873" i="26"/>
  <c r="UG1874" i="26"/>
  <c r="UG1875" i="26"/>
  <c r="UG1876" i="26"/>
  <c r="UG1877" i="26"/>
  <c r="UG1878" i="26"/>
  <c r="UG1879" i="26"/>
  <c r="UG1880" i="26"/>
  <c r="UG1881" i="26"/>
  <c r="UG1882" i="26"/>
  <c r="UG1883" i="26"/>
  <c r="UG1884" i="26"/>
  <c r="UG1885" i="26"/>
  <c r="UG1886" i="26"/>
  <c r="UG1887" i="26"/>
  <c r="UG1888" i="26"/>
  <c r="UG1889" i="26"/>
  <c r="UG1890" i="26"/>
  <c r="UG1891" i="26"/>
  <c r="UG1892" i="26"/>
  <c r="UG1893" i="26"/>
  <c r="UG1894" i="26"/>
  <c r="UG1895" i="26"/>
  <c r="UG1896" i="26"/>
  <c r="UG1897" i="26"/>
  <c r="UG1898" i="26"/>
  <c r="UG1899" i="26"/>
  <c r="UG1900" i="26"/>
  <c r="UG1901" i="26"/>
  <c r="UG1902" i="26"/>
  <c r="UG1903" i="26"/>
  <c r="UG1904" i="26"/>
  <c r="UG1905" i="26"/>
  <c r="UG1906" i="26"/>
  <c r="UG1907" i="26"/>
  <c r="UG1908" i="26"/>
  <c r="UG1909" i="26"/>
  <c r="UG1910" i="26"/>
  <c r="UG1911" i="26"/>
  <c r="UG1912" i="26"/>
  <c r="UG1913" i="26"/>
  <c r="UG1914" i="26"/>
  <c r="UG1915" i="26"/>
  <c r="UG1916" i="26"/>
  <c r="UG1917" i="26"/>
  <c r="UG1918" i="26"/>
  <c r="UG1919" i="26"/>
  <c r="UG1920" i="26"/>
  <c r="UG1921" i="26"/>
  <c r="UG1922" i="26"/>
  <c r="UG1923" i="26"/>
  <c r="UG1924" i="26"/>
  <c r="UG1925" i="26"/>
  <c r="UG1926" i="26"/>
  <c r="UG1927" i="26"/>
  <c r="UG1928" i="26"/>
  <c r="UG1929" i="26"/>
  <c r="UG1930" i="26"/>
  <c r="UG1931" i="26"/>
  <c r="UG1932" i="26"/>
  <c r="UG1933" i="26"/>
  <c r="UG1934" i="26"/>
  <c r="UG1935" i="26"/>
  <c r="UG1936" i="26"/>
  <c r="UG1937" i="26"/>
  <c r="UG1938" i="26"/>
  <c r="UG1939" i="26"/>
  <c r="UG1940" i="26"/>
  <c r="UG1941" i="26"/>
  <c r="UG1942" i="26"/>
  <c r="UG1943" i="26"/>
  <c r="UG1944" i="26"/>
  <c r="UG1945" i="26"/>
  <c r="UG1946" i="26"/>
  <c r="UG1947" i="26"/>
  <c r="UG1948" i="26"/>
  <c r="UG1949" i="26"/>
  <c r="UG1950" i="26"/>
  <c r="UG1951" i="26"/>
  <c r="UG1952" i="26"/>
  <c r="UG1953" i="26"/>
  <c r="UG1954" i="26"/>
  <c r="UG1955" i="26"/>
  <c r="UG1956" i="26"/>
  <c r="UG1957" i="26"/>
  <c r="UG1958" i="26"/>
  <c r="UG1959" i="26"/>
  <c r="UG1960" i="26"/>
  <c r="UG1961" i="26"/>
  <c r="UG1962" i="26"/>
  <c r="UG1963" i="26"/>
  <c r="UG1964" i="26"/>
  <c r="UG1965" i="26"/>
  <c r="UG1966" i="26"/>
  <c r="UG1967" i="26"/>
  <c r="UG1968" i="26"/>
  <c r="UG1969" i="26"/>
  <c r="UG1970" i="26"/>
  <c r="UG1971" i="26"/>
  <c r="UG1972" i="26"/>
  <c r="UG1973" i="26"/>
  <c r="UG1974" i="26"/>
  <c r="UG1975" i="26"/>
  <c r="UG1976" i="26"/>
  <c r="UG1977" i="26"/>
  <c r="UG1978" i="26"/>
  <c r="UG1979" i="26"/>
  <c r="UG1980" i="26"/>
  <c r="UG1981" i="26"/>
  <c r="UG1982" i="26"/>
  <c r="UG1983" i="26"/>
  <c r="UG1984" i="26"/>
  <c r="UG1985" i="26"/>
  <c r="UG1986" i="26"/>
  <c r="UG1987" i="26"/>
  <c r="UG1988" i="26"/>
  <c r="UG1989" i="26"/>
  <c r="UG1990" i="26"/>
  <c r="UG1991" i="26"/>
  <c r="UG1992" i="26"/>
  <c r="UG1993" i="26"/>
  <c r="UG1994" i="26"/>
  <c r="UG1995" i="26"/>
  <c r="UG1996" i="26"/>
  <c r="UG1997" i="26"/>
  <c r="UG1998" i="26"/>
  <c r="UG1999" i="26"/>
  <c r="UG2000" i="26"/>
  <c r="UG2001" i="26"/>
  <c r="UG2002" i="26"/>
  <c r="UG2003" i="26"/>
  <c r="UG2004" i="26"/>
  <c r="UG2005" i="26"/>
  <c r="UG2006" i="26"/>
  <c r="UG2007" i="26"/>
  <c r="UG2008" i="26"/>
  <c r="UG2009" i="26"/>
  <c r="UG2010" i="26"/>
  <c r="UG2011" i="26"/>
  <c r="UG2012" i="26"/>
  <c r="UG2013" i="26"/>
  <c r="UG2014" i="26"/>
  <c r="UG2015" i="26"/>
  <c r="UG2016" i="26"/>
  <c r="UG2017" i="26"/>
  <c r="UG2018" i="26"/>
  <c r="UG2019" i="26"/>
  <c r="UG2020" i="26"/>
  <c r="UG2021" i="26"/>
  <c r="UG2022" i="26"/>
  <c r="UG2023" i="26"/>
  <c r="UG2024" i="26"/>
  <c r="UG2025" i="26"/>
  <c r="UG2026" i="26"/>
  <c r="UG2027" i="26"/>
  <c r="UG2028" i="26"/>
  <c r="UG2029" i="26"/>
  <c r="UG2030" i="26"/>
  <c r="UG2031" i="26"/>
  <c r="UG2032" i="26"/>
  <c r="UG2033" i="26"/>
  <c r="UG2034" i="26"/>
  <c r="UG2035" i="26"/>
  <c r="UG2036" i="26"/>
  <c r="UG2037" i="26"/>
  <c r="UG2038" i="26"/>
  <c r="UG2039" i="26"/>
  <c r="UG2040" i="26"/>
  <c r="UG2041" i="26"/>
  <c r="UG2042" i="26"/>
  <c r="UG2043" i="26"/>
  <c r="UG2044" i="26"/>
  <c r="UG2045" i="26"/>
  <c r="UG2046" i="26"/>
  <c r="UG2047" i="26"/>
  <c r="UG2048" i="26"/>
  <c r="UG2049" i="26"/>
  <c r="UG2050" i="26"/>
  <c r="UG2051" i="26"/>
  <c r="UG2052" i="26"/>
  <c r="UG2053" i="26"/>
  <c r="UG2054" i="26"/>
  <c r="UG2055" i="26"/>
  <c r="UG2056" i="26"/>
  <c r="UG2057" i="26"/>
  <c r="UG2058" i="26"/>
  <c r="UG2059" i="26"/>
  <c r="UG2060" i="26"/>
  <c r="UG2061" i="26"/>
  <c r="UG2062" i="26"/>
  <c r="UG2063" i="26"/>
  <c r="UG2064" i="26"/>
  <c r="UG2065" i="26"/>
  <c r="UG2066" i="26"/>
  <c r="UG2067" i="26"/>
  <c r="UG2068" i="26"/>
  <c r="UG2069" i="26"/>
  <c r="UG2070" i="26"/>
  <c r="UG2071" i="26"/>
  <c r="UG2072" i="26"/>
  <c r="UG2073" i="26"/>
  <c r="UG2074" i="26"/>
  <c r="UG2075" i="26"/>
  <c r="UG2076" i="26"/>
  <c r="UG2077" i="26"/>
  <c r="UG2078" i="26"/>
  <c r="UG2079" i="26"/>
  <c r="UG2080" i="26"/>
  <c r="UG2081" i="26"/>
  <c r="UG2082" i="26"/>
  <c r="UG2083" i="26"/>
  <c r="UG2084" i="26"/>
  <c r="UG2085" i="26"/>
  <c r="UG2086" i="26"/>
  <c r="UG2087" i="26"/>
  <c r="UG2088" i="26"/>
  <c r="UG2089" i="26"/>
  <c r="UG2090" i="26"/>
  <c r="UG2091" i="26"/>
  <c r="UG2092" i="26"/>
  <c r="UG2093" i="26"/>
  <c r="UG2094" i="26"/>
  <c r="UG2095" i="26"/>
  <c r="UG2096" i="26"/>
  <c r="UG2097" i="26"/>
  <c r="UG2098" i="26"/>
  <c r="UG2099" i="26"/>
  <c r="UG2100" i="26"/>
  <c r="UG2101" i="26"/>
  <c r="UG2102" i="26"/>
  <c r="UG2103" i="26"/>
  <c r="UG2104" i="26"/>
  <c r="UG2105" i="26"/>
  <c r="UG2106" i="26"/>
  <c r="UG2107" i="26"/>
  <c r="UG2108" i="26"/>
  <c r="UG2109" i="26"/>
  <c r="UG2110" i="26"/>
  <c r="UG2111" i="26"/>
  <c r="UG2112" i="26"/>
  <c r="UG2113" i="26"/>
  <c r="UG2114" i="26"/>
  <c r="UG2115" i="26"/>
  <c r="UG2116" i="26"/>
  <c r="UG2117" i="26"/>
  <c r="UG2118" i="26"/>
  <c r="UG2119" i="26"/>
  <c r="UG2120" i="26"/>
  <c r="UG2121" i="26"/>
  <c r="UG2122" i="26"/>
  <c r="UG2123" i="26"/>
  <c r="UG2124" i="26"/>
  <c r="UG2125" i="26"/>
  <c r="UG2126" i="26"/>
  <c r="UG2127" i="26"/>
  <c r="UG2128" i="26"/>
  <c r="UG2129" i="26"/>
  <c r="UG2130" i="26"/>
  <c r="UG2131" i="26"/>
  <c r="UG2132" i="26"/>
  <c r="UG2133" i="26"/>
  <c r="UG2134" i="26"/>
  <c r="UG2135" i="26"/>
  <c r="UG2136" i="26"/>
  <c r="UG2137" i="26"/>
  <c r="UG2138" i="26"/>
  <c r="UG2139" i="26"/>
  <c r="UG2140" i="26"/>
  <c r="UG2141" i="26"/>
  <c r="UG2142" i="26"/>
  <c r="UG2143" i="26"/>
  <c r="UG2144" i="26"/>
  <c r="UG2145" i="26"/>
  <c r="UG2146" i="26"/>
  <c r="UG2147" i="26"/>
  <c r="UG2148" i="26"/>
  <c r="UG2149" i="26"/>
  <c r="UG2150" i="26"/>
  <c r="UG2151" i="26"/>
  <c r="UG2152" i="26"/>
  <c r="UG2153" i="26"/>
  <c r="UG2154" i="26"/>
  <c r="UG2155" i="26"/>
  <c r="UG2156" i="26"/>
  <c r="UG2157" i="26"/>
  <c r="UG2158" i="26"/>
  <c r="UG2159" i="26"/>
  <c r="UG2160" i="26"/>
  <c r="UG2161" i="26"/>
  <c r="UG2162" i="26"/>
  <c r="UG2163" i="26"/>
  <c r="UG2164" i="26"/>
  <c r="UG2165" i="26"/>
  <c r="UG2166" i="26"/>
  <c r="UG2167" i="26"/>
  <c r="UG2168" i="26"/>
  <c r="UG2169" i="26"/>
  <c r="UG2170" i="26"/>
  <c r="UG2171" i="26"/>
  <c r="UG2172" i="26"/>
  <c r="UG2173" i="26"/>
  <c r="UG2174" i="26"/>
  <c r="UG2175" i="26"/>
  <c r="UG2176" i="26"/>
  <c r="UG2177" i="26"/>
  <c r="UG2178" i="26"/>
  <c r="UG2179" i="26"/>
  <c r="UG2180" i="26"/>
  <c r="UG2181" i="26"/>
  <c r="UG2182" i="26"/>
  <c r="UG2183" i="26"/>
  <c r="UG2184" i="26"/>
  <c r="UG2185" i="26"/>
  <c r="UG2186" i="26"/>
  <c r="UG2187" i="26"/>
  <c r="UG2188" i="26"/>
  <c r="UG2189" i="26"/>
  <c r="UG2190" i="26"/>
  <c r="UG2191" i="26"/>
  <c r="UG2192" i="26"/>
  <c r="UG2193" i="26"/>
  <c r="UG2194" i="26"/>
  <c r="UG2195" i="26"/>
  <c r="UG2196" i="26"/>
  <c r="UG2197" i="26"/>
  <c r="UG2198" i="26"/>
  <c r="UG2199" i="26"/>
  <c r="UG2200" i="26"/>
  <c r="UG2201" i="26"/>
  <c r="UG2202" i="26"/>
  <c r="UG2203" i="26"/>
  <c r="UG2204" i="26"/>
  <c r="UG2205" i="26"/>
  <c r="UG2206" i="26"/>
  <c r="UG2207" i="26"/>
  <c r="UG2208" i="26"/>
  <c r="UG2209" i="26"/>
  <c r="UG2210" i="26"/>
  <c r="UG2211" i="26"/>
  <c r="UG2212" i="26"/>
  <c r="UG2213" i="26"/>
  <c r="UG2214" i="26"/>
  <c r="UG2215" i="26"/>
  <c r="UG2216" i="26"/>
  <c r="UG2217" i="26"/>
  <c r="UG2218" i="26"/>
  <c r="UG2219" i="26"/>
  <c r="UG2220" i="26"/>
  <c r="UG2221" i="26"/>
  <c r="UG2222" i="26"/>
  <c r="UG2223" i="26"/>
  <c r="UG2224" i="26"/>
  <c r="UG2225" i="26"/>
  <c r="UG2226" i="26"/>
  <c r="UG2227" i="26"/>
  <c r="UG2228" i="26"/>
  <c r="UG2229" i="26"/>
  <c r="UG2230" i="26"/>
  <c r="UG2231" i="26"/>
  <c r="UG2232" i="26"/>
  <c r="UG2233" i="26"/>
  <c r="UG2234" i="26"/>
  <c r="UG2235" i="26"/>
  <c r="UG2236" i="26"/>
  <c r="UG2237" i="26"/>
  <c r="UG2238" i="26"/>
  <c r="UG2239" i="26"/>
  <c r="UG2240" i="26"/>
  <c r="UG2241" i="26"/>
  <c r="UG2242" i="26"/>
  <c r="UG2243" i="26"/>
  <c r="UG2244" i="26"/>
  <c r="UG2245" i="26"/>
  <c r="UG2246" i="26"/>
  <c r="UG2247" i="26"/>
  <c r="UG2248" i="26"/>
  <c r="UG2249" i="26"/>
  <c r="UG2250" i="26"/>
  <c r="UG2251" i="26"/>
  <c r="UG2252" i="26"/>
  <c r="UG2253" i="26"/>
  <c r="UG2254" i="26"/>
  <c r="UG2255" i="26"/>
  <c r="UG2256" i="26"/>
  <c r="UG2257" i="26"/>
  <c r="UG2258" i="26"/>
  <c r="UG2259" i="26"/>
  <c r="UG2260" i="26"/>
  <c r="UG2261" i="26"/>
  <c r="UG2262" i="26"/>
  <c r="UG2263" i="26"/>
  <c r="UG2264" i="26"/>
  <c r="UG2265" i="26"/>
  <c r="UG2266" i="26"/>
  <c r="UG2267" i="26"/>
  <c r="UG2268" i="26"/>
  <c r="UG2269" i="26"/>
  <c r="UG2270" i="26"/>
  <c r="UG2271" i="26"/>
  <c r="UG2272" i="26"/>
  <c r="UG2273" i="26"/>
  <c r="UG2274" i="26"/>
  <c r="UG2275" i="26"/>
  <c r="UG2276" i="26"/>
  <c r="UG2277" i="26"/>
  <c r="UG2278" i="26"/>
  <c r="UG2279" i="26"/>
  <c r="UG2280" i="26"/>
  <c r="UG2281" i="26"/>
  <c r="UG2282" i="26"/>
  <c r="UG2283" i="26"/>
  <c r="UG2284" i="26"/>
  <c r="UG2285" i="26"/>
  <c r="UG2286" i="26"/>
  <c r="UG2287" i="26"/>
  <c r="UG2288" i="26"/>
  <c r="UG2289" i="26"/>
  <c r="UG2290" i="26"/>
  <c r="UG2291" i="26"/>
  <c r="UG2292" i="26"/>
  <c r="UG2293" i="26"/>
  <c r="UG2294" i="26"/>
  <c r="UG2295" i="26"/>
  <c r="UG2296" i="26"/>
  <c r="UG2297" i="26"/>
  <c r="UG2298" i="26"/>
  <c r="UG2299" i="26"/>
  <c r="UG2300" i="26"/>
  <c r="UG2301" i="26"/>
  <c r="UG2302" i="26"/>
  <c r="UG2303" i="26"/>
  <c r="UG2304" i="26"/>
  <c r="UG2305" i="26"/>
  <c r="UG2306" i="26"/>
  <c r="UG2307" i="26"/>
  <c r="UG2308" i="26"/>
  <c r="UG2309" i="26"/>
  <c r="UG2310" i="26"/>
  <c r="UG2311" i="26"/>
  <c r="UG2312" i="26"/>
  <c r="UG2313" i="26"/>
  <c r="UG2314" i="26"/>
  <c r="UG2315" i="26"/>
  <c r="UG2316" i="26"/>
  <c r="UG2317" i="26"/>
  <c r="UG2318" i="26"/>
  <c r="UG2319" i="26"/>
  <c r="UG2320" i="26"/>
  <c r="UG2321" i="26"/>
  <c r="UG2322" i="26"/>
  <c r="UG2323" i="26"/>
  <c r="UG2324" i="26"/>
  <c r="UG2325" i="26"/>
  <c r="UG2326" i="26"/>
  <c r="UG2327" i="26"/>
  <c r="UG2328" i="26"/>
  <c r="UG2329" i="26"/>
  <c r="UG2330" i="26"/>
  <c r="UG2331" i="26"/>
  <c r="UG2332" i="26"/>
  <c r="UG2333" i="26"/>
  <c r="UG2334" i="26"/>
  <c r="UG2335" i="26"/>
  <c r="UG2336" i="26"/>
  <c r="UG2337" i="26"/>
  <c r="UG2338" i="26"/>
  <c r="UG2339" i="26"/>
  <c r="UG2340" i="26"/>
  <c r="UG2341" i="26"/>
  <c r="UG2342" i="26"/>
  <c r="UG2343" i="26"/>
  <c r="UG2344" i="26"/>
  <c r="UG2345" i="26"/>
  <c r="UG2346" i="26"/>
  <c r="UG2347" i="26"/>
  <c r="UG2348" i="26"/>
  <c r="UG2349" i="26"/>
  <c r="UG2350" i="26"/>
  <c r="UG2351" i="26"/>
  <c r="UG2352" i="26"/>
  <c r="UG2353" i="26"/>
  <c r="UG2354" i="26"/>
  <c r="UG2355" i="26"/>
  <c r="UG2356" i="26"/>
  <c r="UG2357" i="26"/>
  <c r="UG2358" i="26"/>
  <c r="UG2359" i="26"/>
  <c r="UG2360" i="26"/>
  <c r="UG2361" i="26"/>
  <c r="UG2362" i="26"/>
  <c r="UG2363" i="26"/>
  <c r="UG2364" i="26"/>
  <c r="UG2365" i="26"/>
  <c r="UG2366" i="26"/>
  <c r="UG2367" i="26"/>
  <c r="UG2368" i="26"/>
  <c r="UG2369" i="26"/>
  <c r="UG2370" i="26"/>
  <c r="UG2371" i="26"/>
  <c r="UG2372" i="26"/>
  <c r="UG2373" i="26"/>
  <c r="UG2374" i="26"/>
  <c r="UG2375" i="26"/>
  <c r="UG2376" i="26"/>
  <c r="UG2377" i="26"/>
  <c r="UG2378" i="26"/>
  <c r="UG2379" i="26"/>
  <c r="UG2380" i="26"/>
  <c r="UG2381" i="26"/>
  <c r="UG2382" i="26"/>
  <c r="UG2383" i="26"/>
  <c r="UG2384" i="26"/>
  <c r="UG2385" i="26"/>
  <c r="UG2386" i="26"/>
  <c r="UG2387" i="26"/>
  <c r="UG2388" i="26"/>
  <c r="UG2389" i="26"/>
  <c r="UG2390" i="26"/>
  <c r="UG2391" i="26"/>
  <c r="UG2392" i="26"/>
  <c r="UG2393" i="26"/>
  <c r="UG2394" i="26"/>
  <c r="UG2395" i="26"/>
  <c r="UG2396" i="26"/>
  <c r="UG2397" i="26"/>
  <c r="UG2398" i="26"/>
  <c r="UG2399" i="26"/>
  <c r="UG2400" i="26"/>
  <c r="UG2401" i="26"/>
  <c r="UG2402" i="26"/>
  <c r="UG2403" i="26"/>
  <c r="UG2404" i="26"/>
  <c r="UG2405" i="26"/>
  <c r="UG2406" i="26"/>
  <c r="UG2407" i="26"/>
  <c r="UG2408" i="26"/>
  <c r="UG2409" i="26"/>
  <c r="UG2410" i="26"/>
  <c r="UG2411" i="26"/>
  <c r="UG2412" i="26"/>
  <c r="UG2413" i="26"/>
  <c r="UG2414" i="26"/>
  <c r="UG2415" i="26"/>
  <c r="UG2416" i="26"/>
  <c r="UG2417" i="26"/>
  <c r="UG2418" i="26"/>
  <c r="UG2419" i="26"/>
  <c r="UG2420" i="26"/>
  <c r="UG2421" i="26"/>
  <c r="UG2422" i="26"/>
  <c r="UG2423" i="26"/>
  <c r="UG2424" i="26"/>
  <c r="UG2425" i="26"/>
  <c r="UG2426" i="26"/>
  <c r="UG2427" i="26"/>
  <c r="UG2428" i="26"/>
  <c r="UG2429" i="26"/>
  <c r="UG2430" i="26"/>
  <c r="UG2431" i="26"/>
  <c r="UG2432" i="26"/>
  <c r="UG2433" i="26"/>
  <c r="UG2434" i="26"/>
  <c r="UG2435" i="26"/>
  <c r="UG2436" i="26"/>
  <c r="UG2437" i="26"/>
  <c r="UG2438" i="26"/>
  <c r="UG2439" i="26"/>
  <c r="UG2440" i="26"/>
  <c r="UG2441" i="26"/>
  <c r="UG2442" i="26"/>
  <c r="UG2443" i="26"/>
  <c r="UG2444" i="26"/>
  <c r="UG2445" i="26"/>
  <c r="UG2446" i="26"/>
  <c r="UG2447" i="26"/>
  <c r="UG2448" i="26"/>
  <c r="UG2449" i="26"/>
  <c r="UG2450" i="26"/>
  <c r="UG2451" i="26"/>
  <c r="UG2452" i="26"/>
  <c r="UG2453" i="26"/>
  <c r="UG2454" i="26"/>
  <c r="UG2455" i="26"/>
  <c r="UG2456" i="26"/>
  <c r="UG2457" i="26"/>
  <c r="UG2458" i="26"/>
  <c r="UG2459" i="26"/>
  <c r="UG2460" i="26"/>
  <c r="UG2461" i="26"/>
  <c r="UG2462" i="26"/>
  <c r="UG2463" i="26"/>
  <c r="UG2464" i="26"/>
  <c r="UG2465" i="26"/>
  <c r="UG2466" i="26"/>
  <c r="UG2467" i="26"/>
  <c r="UG2468" i="26"/>
  <c r="UG2469" i="26"/>
  <c r="UG2470" i="26"/>
  <c r="UG2471" i="26"/>
  <c r="UG2472" i="26"/>
  <c r="UG2473" i="26"/>
  <c r="UG2474" i="26"/>
  <c r="UG2475" i="26"/>
  <c r="UG2476" i="26"/>
  <c r="UG2477" i="26"/>
  <c r="UG2478" i="26"/>
  <c r="UG2479" i="26"/>
  <c r="UG2480" i="26"/>
  <c r="UG2481" i="26"/>
  <c r="UG2482" i="26"/>
  <c r="UG2483" i="26"/>
  <c r="UG2484" i="26"/>
  <c r="UG2485" i="26"/>
  <c r="UG2486" i="26"/>
  <c r="UG2487" i="26"/>
  <c r="UG2488" i="26"/>
  <c r="UG2489" i="26"/>
  <c r="UG2490" i="26"/>
  <c r="UG2491" i="26"/>
  <c r="UG2492" i="26"/>
  <c r="UG2493" i="26"/>
  <c r="UG2494" i="26"/>
  <c r="UG2495" i="26"/>
  <c r="UG2496" i="26"/>
  <c r="UG2497" i="26"/>
  <c r="UG2498" i="26"/>
  <c r="UG2499" i="26"/>
  <c r="UG2500" i="26"/>
  <c r="UG2501" i="26"/>
  <c r="UG2502" i="26"/>
  <c r="UG2503" i="26"/>
  <c r="UG2504" i="26"/>
  <c r="UG2505" i="26"/>
  <c r="UG2506" i="26"/>
  <c r="UG2507" i="26"/>
  <c r="UG2508" i="26"/>
  <c r="UG2509" i="26"/>
  <c r="UG2510" i="26"/>
  <c r="UG2511" i="26"/>
  <c r="UG2512" i="26"/>
  <c r="UG2513" i="26"/>
  <c r="UG2514" i="26"/>
  <c r="UG2515" i="26"/>
  <c r="UG2516" i="26"/>
  <c r="UG2517" i="26"/>
  <c r="UG2518" i="26"/>
  <c r="UG2519" i="26"/>
  <c r="UG2520" i="26"/>
  <c r="UG2521" i="26"/>
  <c r="UG2522" i="26"/>
  <c r="UG2523" i="26"/>
  <c r="UG2524" i="26"/>
  <c r="UG2525" i="26"/>
  <c r="UG2526" i="26"/>
  <c r="UG2527" i="26"/>
  <c r="UG2528" i="26"/>
  <c r="UG2529" i="26"/>
  <c r="UG2530" i="26"/>
  <c r="UG2531" i="26"/>
  <c r="UG2532" i="26"/>
  <c r="UG2533" i="26"/>
  <c r="UG2534" i="26"/>
  <c r="UG2535" i="26"/>
  <c r="UG2536" i="26"/>
  <c r="UG2537" i="26"/>
  <c r="UG2538" i="26"/>
  <c r="UG2539" i="26"/>
  <c r="UG2540" i="26"/>
  <c r="UG2541" i="26"/>
  <c r="UG2542" i="26"/>
  <c r="UG2543" i="26"/>
  <c r="UG2544" i="26"/>
  <c r="UG2545" i="26"/>
  <c r="UG2546" i="26"/>
  <c r="UG2547" i="26"/>
  <c r="UG2548" i="26"/>
  <c r="UG2549" i="26"/>
  <c r="UG2550" i="26"/>
  <c r="UG2551" i="26"/>
  <c r="UG2552" i="26"/>
  <c r="UG2553" i="26"/>
  <c r="UG2554" i="26"/>
  <c r="UG2555" i="26"/>
  <c r="UG2556" i="26"/>
  <c r="UG2557" i="26"/>
  <c r="UG2558" i="26"/>
  <c r="UG2559" i="26"/>
  <c r="UG2560" i="26"/>
  <c r="UG2561" i="26"/>
  <c r="UG2562" i="26"/>
  <c r="UG2563" i="26"/>
  <c r="UG2564" i="26"/>
  <c r="UG2565" i="26"/>
  <c r="UG2566" i="26"/>
  <c r="UG2567" i="26"/>
  <c r="UG2568" i="26"/>
  <c r="UG2569" i="26"/>
  <c r="UG2570" i="26"/>
  <c r="UG2571" i="26"/>
  <c r="UG2572" i="26"/>
  <c r="UG2573" i="26"/>
  <c r="UG2574" i="26"/>
  <c r="UG2575" i="26"/>
  <c r="UG2576" i="26"/>
  <c r="UG2577" i="26"/>
  <c r="UG2578" i="26"/>
  <c r="UG2579" i="26"/>
  <c r="UG2580" i="26"/>
  <c r="UG2581" i="26"/>
  <c r="UG2582" i="26"/>
  <c r="UG2583" i="26"/>
  <c r="UG2584" i="26"/>
  <c r="UG2585" i="26"/>
  <c r="UG2586" i="26"/>
  <c r="UG2587" i="26"/>
  <c r="UG2588" i="26"/>
  <c r="UG2589" i="26"/>
  <c r="UG2590" i="26"/>
  <c r="UG2591" i="26"/>
  <c r="UG2592" i="26"/>
  <c r="UG2593" i="26"/>
  <c r="UG2594" i="26"/>
  <c r="UG2595" i="26"/>
  <c r="UG2596" i="26"/>
  <c r="UG2597" i="26"/>
  <c r="UG2598" i="26"/>
  <c r="UG2599" i="26"/>
  <c r="UG2600" i="26"/>
  <c r="UG2601" i="26"/>
  <c r="UG2602" i="26"/>
  <c r="UG2603" i="26"/>
  <c r="UG2604" i="26"/>
  <c r="UG2605" i="26"/>
  <c r="UG2606" i="26"/>
  <c r="UG2607" i="26"/>
  <c r="UG2608" i="26"/>
  <c r="UG2609" i="26"/>
  <c r="UG2610" i="26"/>
  <c r="UG2611" i="26"/>
  <c r="UG2612" i="26"/>
  <c r="UG2613" i="26"/>
  <c r="UG2614" i="26"/>
  <c r="UG2615" i="26"/>
  <c r="UG2616" i="26"/>
  <c r="UG2617" i="26"/>
  <c r="UG2618" i="26"/>
  <c r="UG2619" i="26"/>
  <c r="UG2620" i="26"/>
  <c r="UG2621" i="26"/>
  <c r="UG2622" i="26"/>
  <c r="UG2623" i="26"/>
  <c r="UG2624" i="26"/>
  <c r="UG2625" i="26"/>
  <c r="UG2626" i="26"/>
  <c r="UG2627" i="26"/>
  <c r="UG2628" i="26"/>
  <c r="UG2629" i="26"/>
  <c r="UG2630" i="26"/>
  <c r="UG2631" i="26"/>
  <c r="UG2632" i="26"/>
  <c r="UG2633" i="26"/>
  <c r="UG2634" i="26"/>
  <c r="UG2635" i="26"/>
  <c r="UG2636" i="26"/>
  <c r="UG2637" i="26"/>
  <c r="UG2638" i="26"/>
  <c r="UG2639" i="26"/>
  <c r="UG2640" i="26"/>
  <c r="UG2641" i="26"/>
  <c r="UG2642" i="26"/>
  <c r="UG2643" i="26"/>
  <c r="UG2644" i="26"/>
  <c r="UG2645" i="26"/>
  <c r="UG2646" i="26"/>
  <c r="UG2647" i="26"/>
  <c r="UG2648" i="26"/>
  <c r="UG2649" i="26"/>
  <c r="UG2650" i="26"/>
  <c r="UG2651" i="26"/>
  <c r="UG2652" i="26"/>
  <c r="UG2653" i="26"/>
  <c r="UG2654" i="26"/>
  <c r="UG2655" i="26"/>
  <c r="UG2656" i="26"/>
  <c r="UG2657" i="26"/>
  <c r="UG2658" i="26"/>
  <c r="UG2659" i="26"/>
  <c r="UG2660" i="26"/>
  <c r="UG2661" i="26"/>
  <c r="UG2662" i="26"/>
  <c r="UG2663" i="26"/>
  <c r="UG2664" i="26"/>
  <c r="UG2665" i="26"/>
  <c r="UG2666" i="26"/>
  <c r="UG2667" i="26"/>
  <c r="UG2668" i="26"/>
  <c r="UG2669" i="26"/>
  <c r="UG2670" i="26"/>
  <c r="UG2671" i="26"/>
  <c r="UG2672" i="26"/>
  <c r="UG2673" i="26"/>
  <c r="UG2674" i="26"/>
  <c r="UG2675" i="26"/>
  <c r="UG2676" i="26"/>
  <c r="UG2677" i="26"/>
  <c r="UG2678" i="26"/>
  <c r="UG2679" i="26"/>
  <c r="UG2680" i="26"/>
  <c r="UG2681" i="26"/>
  <c r="UG2682" i="26"/>
  <c r="UG2683" i="26"/>
  <c r="UG2684" i="26"/>
  <c r="UG2685" i="26"/>
  <c r="UG2686" i="26"/>
  <c r="UG2687" i="26"/>
  <c r="UG2688" i="26"/>
  <c r="UG2689" i="26"/>
  <c r="UG2690" i="26"/>
  <c r="UG2691" i="26"/>
  <c r="UG2692" i="26"/>
  <c r="UG2693" i="26"/>
  <c r="UG2694" i="26"/>
  <c r="UG2695" i="26"/>
  <c r="UG2696" i="26"/>
  <c r="UG2697" i="26"/>
  <c r="UG2698" i="26"/>
  <c r="UG2699" i="26"/>
  <c r="UG2700" i="26"/>
  <c r="UG2701" i="26"/>
  <c r="UG2702" i="26"/>
  <c r="UG2703" i="26"/>
  <c r="UG2704" i="26"/>
  <c r="UG2705" i="26"/>
  <c r="UG2706" i="26"/>
  <c r="UG2707" i="26"/>
  <c r="UG2708" i="26"/>
  <c r="UG2709" i="26"/>
  <c r="UG2710" i="26"/>
  <c r="UG2711" i="26"/>
  <c r="UG2712" i="26"/>
  <c r="UG2713" i="26"/>
  <c r="UG2714" i="26"/>
  <c r="UG2715" i="26"/>
  <c r="UG2716" i="26"/>
  <c r="UG2717" i="26"/>
  <c r="UG2718" i="26"/>
  <c r="UG2719" i="26"/>
  <c r="UG2720" i="26"/>
  <c r="UG2721" i="26"/>
  <c r="UG2722" i="26"/>
  <c r="UG2723" i="26"/>
  <c r="UG2724" i="26"/>
  <c r="UG2725" i="26"/>
  <c r="UG2726" i="26"/>
  <c r="UG2727" i="26"/>
  <c r="UG2728" i="26"/>
  <c r="UG2729" i="26"/>
  <c r="UG2730" i="26"/>
  <c r="UG2731" i="26"/>
  <c r="UG2732" i="26"/>
  <c r="UG2733" i="26"/>
  <c r="UG2734" i="26"/>
  <c r="UG2735" i="26"/>
  <c r="UG2736" i="26"/>
  <c r="UG2737" i="26"/>
  <c r="UG2738" i="26"/>
  <c r="UG2739" i="26"/>
  <c r="UG2740" i="26"/>
  <c r="UG2741" i="26"/>
  <c r="UG2742" i="26"/>
  <c r="UG2743" i="26"/>
  <c r="UG2744" i="26"/>
  <c r="UG2745" i="26"/>
  <c r="UG2746" i="26"/>
  <c r="UG2747" i="26"/>
  <c r="UG2748" i="26"/>
  <c r="UG2749" i="26"/>
  <c r="UG2750" i="26"/>
  <c r="UG2751" i="26"/>
  <c r="UG2752" i="26"/>
  <c r="UG2753" i="26"/>
  <c r="UG2754" i="26"/>
  <c r="UG2755" i="26"/>
  <c r="UG2756" i="26"/>
  <c r="UG2757" i="26"/>
  <c r="UG2758" i="26"/>
  <c r="UG2759" i="26"/>
  <c r="UG2760" i="26"/>
  <c r="UG2761" i="26"/>
  <c r="UG2762" i="26"/>
  <c r="UG2763" i="26"/>
  <c r="UG2764" i="26"/>
  <c r="UG2765" i="26"/>
  <c r="UG2766" i="26"/>
  <c r="UG2767" i="26"/>
  <c r="UG2768" i="26"/>
  <c r="UG2769" i="26"/>
  <c r="UG2770" i="26"/>
  <c r="UG2771" i="26"/>
  <c r="UG2772" i="26"/>
  <c r="UG2773" i="26"/>
  <c r="UG2774" i="26"/>
  <c r="UG2775" i="26"/>
  <c r="UG2776" i="26"/>
  <c r="UG2777" i="26"/>
  <c r="UG2778" i="26"/>
  <c r="UG2779" i="26"/>
  <c r="UG2780" i="26"/>
  <c r="UG2781" i="26"/>
  <c r="UG2782" i="26"/>
  <c r="UG2783" i="26"/>
  <c r="UG2784" i="26"/>
  <c r="UG2785" i="26"/>
  <c r="UG2786" i="26"/>
  <c r="UG2787" i="26"/>
  <c r="UG2788" i="26"/>
  <c r="UG2789" i="26"/>
  <c r="UG2790" i="26"/>
  <c r="UG2791" i="26"/>
  <c r="UG2792" i="26"/>
  <c r="UG2793" i="26"/>
  <c r="UG2794" i="26"/>
  <c r="UG2795" i="26"/>
  <c r="UG2796" i="26"/>
  <c r="UG2797" i="26"/>
  <c r="UG2798" i="26"/>
  <c r="UG2799" i="26"/>
  <c r="UG2800" i="26"/>
  <c r="UG2801" i="26"/>
  <c r="UG2802" i="26"/>
  <c r="UG2803" i="26"/>
  <c r="UG2804" i="26"/>
  <c r="UG2805" i="26"/>
  <c r="UG2806" i="26"/>
  <c r="UG2807" i="26"/>
  <c r="UG2808" i="26"/>
  <c r="UG2809" i="26"/>
  <c r="UG2810" i="26"/>
  <c r="UG2811" i="26"/>
  <c r="UG2812" i="26"/>
  <c r="UG2813" i="26"/>
  <c r="UG2814" i="26"/>
  <c r="UG2815" i="26"/>
  <c r="UG2816" i="26"/>
  <c r="UG2817" i="26"/>
  <c r="UG2818" i="26"/>
  <c r="UG2819" i="26"/>
  <c r="UG2820" i="26"/>
  <c r="UG2821" i="26"/>
  <c r="UG2822" i="26"/>
  <c r="UG2823" i="26"/>
  <c r="UG2824" i="26"/>
  <c r="UG2825" i="26"/>
  <c r="UG2826" i="26"/>
  <c r="UG2827" i="26"/>
  <c r="UG2828" i="26"/>
  <c r="UG2829" i="26"/>
  <c r="UG2830" i="26"/>
  <c r="UG2831" i="26"/>
  <c r="UG2832" i="26"/>
  <c r="UG2833" i="26"/>
  <c r="UG2834" i="26"/>
  <c r="UG2835" i="26"/>
  <c r="UG2836" i="26"/>
  <c r="UG2837" i="26"/>
  <c r="UG2838" i="26"/>
  <c r="UG2839" i="26"/>
  <c r="UG2840" i="26"/>
  <c r="UG2841" i="26"/>
  <c r="UG2842" i="26"/>
  <c r="UG2843" i="26"/>
  <c r="UG2844" i="26"/>
  <c r="UG2845" i="26"/>
  <c r="UG2846" i="26"/>
  <c r="UG2847" i="26"/>
  <c r="UG2848" i="26"/>
  <c r="UG2849" i="26"/>
  <c r="UG2850" i="26"/>
  <c r="UG2851" i="26"/>
  <c r="UG2852" i="26"/>
  <c r="UG2853" i="26"/>
  <c r="UG2854" i="26"/>
  <c r="UG2855" i="26"/>
  <c r="UG2856" i="26"/>
  <c r="UG2857" i="26"/>
  <c r="UG2858" i="26"/>
  <c r="UG2859" i="26"/>
  <c r="UG2860" i="26"/>
  <c r="UG2861" i="26"/>
  <c r="UG2862" i="26"/>
  <c r="UG2863" i="26"/>
  <c r="UG2864" i="26"/>
  <c r="UG2865" i="26"/>
  <c r="UG2866" i="26"/>
  <c r="UG2867" i="26"/>
  <c r="UG2868" i="26"/>
  <c r="UG2869" i="26"/>
  <c r="UG2870" i="26"/>
  <c r="UG2871" i="26"/>
  <c r="UG2872" i="26"/>
  <c r="UG2873" i="26"/>
  <c r="UG2874" i="26"/>
  <c r="UG2875" i="26"/>
  <c r="UG2876" i="26"/>
  <c r="UG2877" i="26"/>
  <c r="UG2878" i="26"/>
  <c r="UG2879" i="26"/>
  <c r="UG2880" i="26"/>
  <c r="UG2881" i="26"/>
  <c r="UG2882" i="26"/>
  <c r="UG2883" i="26"/>
  <c r="UG2884" i="26"/>
  <c r="UG2885" i="26"/>
  <c r="UG2886" i="26"/>
  <c r="UG2887" i="26"/>
  <c r="UG2888" i="26"/>
  <c r="UG2889" i="26"/>
  <c r="UG2890" i="26"/>
  <c r="UG2891" i="26"/>
  <c r="UG2892" i="26"/>
  <c r="UG2893" i="26"/>
  <c r="UG2894" i="26"/>
  <c r="UG2895" i="26"/>
  <c r="UG2896" i="26"/>
  <c r="UG2897" i="26"/>
  <c r="UG2898" i="26"/>
  <c r="UG2899" i="26"/>
  <c r="UG2900" i="26"/>
  <c r="UG2901" i="26"/>
  <c r="UG2902" i="26"/>
  <c r="UG2903" i="26"/>
  <c r="UG2904" i="26"/>
  <c r="UG2905" i="26"/>
  <c r="UG2906" i="26"/>
  <c r="UG2907" i="26"/>
  <c r="UG2908" i="26"/>
  <c r="UG2909" i="26"/>
  <c r="UG2910" i="26"/>
  <c r="UG2911" i="26"/>
  <c r="UG2912" i="26"/>
  <c r="UG2913" i="26"/>
  <c r="UG2914" i="26"/>
  <c r="UG2915" i="26"/>
  <c r="UG2916" i="26"/>
  <c r="UG2917" i="26"/>
  <c r="UG2918" i="26"/>
  <c r="UG2919" i="26"/>
  <c r="UG2920" i="26"/>
  <c r="UG2921" i="26"/>
  <c r="UG2922" i="26"/>
  <c r="UG2923" i="26"/>
  <c r="UG2924" i="26"/>
  <c r="UG2925" i="26"/>
  <c r="UG2926" i="26"/>
  <c r="UG2927" i="26"/>
  <c r="UG2928" i="26"/>
  <c r="UG2929" i="26"/>
  <c r="UG2930" i="26"/>
  <c r="UG2931" i="26"/>
  <c r="UG2932" i="26"/>
  <c r="UG2933" i="26"/>
  <c r="UG2934" i="26"/>
  <c r="UG2935" i="26"/>
  <c r="UG2936" i="26"/>
  <c r="UG2937" i="26"/>
  <c r="UG2938" i="26"/>
  <c r="UG2939" i="26"/>
  <c r="UG2940" i="26"/>
  <c r="UG2941" i="26"/>
  <c r="UG2942" i="26"/>
  <c r="UG2943" i="26"/>
  <c r="UG2944" i="26"/>
  <c r="UG2945" i="26"/>
  <c r="UG2946" i="26"/>
  <c r="UG2947" i="26"/>
  <c r="UG2948" i="26"/>
  <c r="UG2949" i="26"/>
  <c r="UG2950" i="26"/>
  <c r="UG2951" i="26"/>
  <c r="UG2952" i="26"/>
  <c r="UG2953" i="26"/>
  <c r="UG2954" i="26"/>
  <c r="UG2955" i="26"/>
  <c r="UG2956" i="26"/>
  <c r="UG2957" i="26"/>
  <c r="UG2958" i="26"/>
  <c r="UG2959" i="26"/>
  <c r="UG2960" i="26"/>
  <c r="UG2961" i="26"/>
  <c r="UG2962" i="26"/>
  <c r="UG2963" i="26"/>
  <c r="UG2964" i="26"/>
  <c r="UG2965" i="26"/>
  <c r="UG2966" i="26"/>
  <c r="UG2967" i="26"/>
  <c r="UG2968" i="26"/>
  <c r="UG2969" i="26"/>
  <c r="UG2970" i="26"/>
  <c r="UG2971" i="26"/>
  <c r="UG2972" i="26"/>
  <c r="UG2973" i="26"/>
  <c r="UG2974" i="26"/>
  <c r="UG2975" i="26"/>
  <c r="UG2976" i="26"/>
  <c r="UG2977" i="26"/>
  <c r="UG2978" i="26"/>
  <c r="UG2979" i="26"/>
  <c r="UG2980" i="26"/>
  <c r="UG2981" i="26"/>
  <c r="UG2982" i="26"/>
  <c r="UG2983" i="26"/>
  <c r="UG2984" i="26"/>
  <c r="UG2985" i="26"/>
  <c r="UG2986" i="26"/>
  <c r="UG2987" i="26"/>
  <c r="UG2988" i="26"/>
  <c r="UG2989" i="26"/>
  <c r="UG2990" i="26"/>
  <c r="UG2991" i="26"/>
  <c r="UG2992" i="26"/>
  <c r="UG2993" i="26"/>
  <c r="UG2994" i="26"/>
  <c r="UG2995" i="26"/>
  <c r="UG2996" i="26"/>
  <c r="UG2997" i="26"/>
  <c r="UG2998" i="26"/>
  <c r="UG2999" i="26"/>
  <c r="UG3000" i="26"/>
  <c r="UG3001" i="26"/>
  <c r="UG3002" i="26"/>
  <c r="UG3003" i="26"/>
  <c r="UG3004" i="26"/>
  <c r="UG3005" i="26"/>
  <c r="UG3006" i="26"/>
  <c r="UG3007" i="26"/>
  <c r="UG3008" i="26"/>
  <c r="UG3009" i="26"/>
  <c r="UG3010" i="26"/>
  <c r="UG3011" i="26"/>
  <c r="UG3012" i="26"/>
  <c r="UG3013" i="26"/>
  <c r="UG3014" i="26"/>
  <c r="UG3015" i="26"/>
  <c r="UG3016" i="26"/>
  <c r="UG3017" i="26"/>
  <c r="UG3018" i="26"/>
  <c r="UG3019" i="26"/>
  <c r="UG3020" i="26"/>
  <c r="UG3021" i="26"/>
  <c r="UG3022" i="26"/>
  <c r="UG3023" i="26"/>
  <c r="UG3024" i="26"/>
  <c r="UG3025" i="26"/>
  <c r="UG3026" i="26"/>
  <c r="UG3027" i="26"/>
  <c r="UG3028" i="26"/>
  <c r="UG3029" i="26"/>
  <c r="UG3030" i="26"/>
  <c r="UG3031" i="26"/>
  <c r="UG3032" i="26"/>
  <c r="UG3033" i="26"/>
  <c r="UG3034" i="26"/>
  <c r="UG3035" i="26"/>
  <c r="UG3036" i="26"/>
  <c r="UG3037" i="26"/>
  <c r="UG3038" i="26"/>
  <c r="UG3039" i="26"/>
  <c r="UG3040" i="26"/>
  <c r="UG3041" i="26"/>
  <c r="UG3042" i="26"/>
  <c r="UG3043" i="26"/>
  <c r="UG3044" i="26"/>
  <c r="UG3045" i="26"/>
  <c r="UG3046" i="26"/>
  <c r="UG3047" i="26"/>
  <c r="UG3048" i="26"/>
  <c r="UG3049" i="26"/>
  <c r="UG3050" i="26"/>
  <c r="UG3051" i="26"/>
  <c r="UG3052" i="26"/>
  <c r="UG3053" i="26"/>
  <c r="UG3054" i="26"/>
  <c r="UG3055" i="26"/>
  <c r="UG3056" i="26"/>
  <c r="UG3057" i="26"/>
  <c r="UG3058" i="26"/>
  <c r="UG3059" i="26"/>
  <c r="UG3060" i="26"/>
  <c r="UG3061" i="26"/>
  <c r="UG3062" i="26"/>
  <c r="UG3063" i="26"/>
  <c r="UG3064" i="26"/>
  <c r="UG3065" i="26"/>
  <c r="UG3066" i="26"/>
  <c r="UG3067" i="26"/>
  <c r="UG3068" i="26"/>
  <c r="UG3069" i="26"/>
  <c r="UG3070" i="26"/>
  <c r="UG3071" i="26"/>
  <c r="UG3072" i="26"/>
  <c r="UG3073" i="26"/>
  <c r="UG3074" i="26"/>
  <c r="UG3075" i="26"/>
  <c r="UG3076" i="26"/>
  <c r="UG3077" i="26"/>
  <c r="UG3078" i="26"/>
  <c r="UG3079" i="26"/>
  <c r="UG3080" i="26"/>
  <c r="UG3081" i="26"/>
  <c r="UG3082" i="26"/>
  <c r="UG3083" i="26"/>
  <c r="UG3084" i="26"/>
  <c r="UG3085" i="26"/>
  <c r="UG3086" i="26"/>
  <c r="UG3087" i="26"/>
  <c r="UG3088" i="26"/>
  <c r="UG3089" i="26"/>
  <c r="UG3090" i="26"/>
  <c r="UG3091" i="26"/>
  <c r="UG3092" i="26"/>
  <c r="UG3093" i="26"/>
  <c r="UG3094" i="26"/>
  <c r="UG3095" i="26"/>
  <c r="UG3096" i="26"/>
  <c r="UG3097" i="26"/>
  <c r="UG3098" i="26"/>
  <c r="UG3099" i="26"/>
  <c r="UG3100" i="26"/>
  <c r="UG3101" i="26"/>
  <c r="UG3102" i="26"/>
  <c r="UG3103" i="26"/>
  <c r="UG3104" i="26"/>
  <c r="UG3105" i="26"/>
  <c r="UG3106" i="26"/>
  <c r="UG3107" i="26"/>
  <c r="UG3108" i="26"/>
  <c r="UG3109" i="26"/>
  <c r="UG3110" i="26"/>
  <c r="UG3111" i="26"/>
  <c r="UG3112" i="26"/>
  <c r="UG3113" i="26"/>
  <c r="UG3114" i="26"/>
  <c r="UG3115" i="26"/>
  <c r="UG3116" i="26"/>
  <c r="UG3117" i="26"/>
  <c r="UG3118" i="26"/>
  <c r="UG3119" i="26"/>
  <c r="UG3120" i="26"/>
  <c r="UG3121" i="26"/>
  <c r="UG3122" i="26"/>
  <c r="UG3123" i="26"/>
  <c r="UG3124" i="26"/>
  <c r="UG3125" i="26"/>
  <c r="UG3126" i="26"/>
  <c r="UG3127" i="26"/>
  <c r="UG3128" i="26"/>
  <c r="UG3129" i="26"/>
  <c r="UG3130" i="26"/>
  <c r="UG3131" i="26"/>
  <c r="UG3132" i="26"/>
  <c r="UG3133" i="26"/>
  <c r="UG3134" i="26"/>
  <c r="UG3135" i="26"/>
  <c r="UG3136" i="26"/>
  <c r="UG3137" i="26"/>
  <c r="UG3138" i="26"/>
  <c r="UG3139" i="26"/>
  <c r="UG3140" i="26"/>
  <c r="UG3141" i="26"/>
  <c r="UG3142" i="26"/>
  <c r="UG3143" i="26"/>
  <c r="UG3144" i="26"/>
  <c r="UG3145" i="26"/>
  <c r="UG3146" i="26"/>
  <c r="UG3147" i="26"/>
  <c r="UG3148" i="26"/>
  <c r="UG3149" i="26"/>
  <c r="UG3150" i="26"/>
  <c r="UG3151" i="26"/>
  <c r="UG3152" i="26"/>
  <c r="UG3153" i="26"/>
  <c r="UG3154" i="26"/>
  <c r="UG3155" i="26"/>
  <c r="UG3156" i="26"/>
  <c r="UG3157" i="26"/>
  <c r="UG3158" i="26"/>
  <c r="UG3159" i="26"/>
  <c r="UG3160" i="26"/>
  <c r="UG3161" i="26"/>
  <c r="UG3162" i="26"/>
  <c r="UG3163" i="26"/>
  <c r="UG3164" i="26"/>
  <c r="UG3165" i="26"/>
  <c r="UG3166" i="26"/>
  <c r="UG3167" i="26"/>
  <c r="UG3168" i="26"/>
  <c r="UG3169" i="26"/>
  <c r="UG3170" i="26"/>
  <c r="UG3171" i="26"/>
  <c r="UG3172" i="26"/>
  <c r="UG3173" i="26"/>
  <c r="UG3174" i="26"/>
  <c r="UG3175" i="26"/>
  <c r="UG3176" i="26"/>
  <c r="UG3177" i="26"/>
  <c r="UG3178" i="26"/>
  <c r="UG3179" i="26"/>
  <c r="UG3180" i="26"/>
  <c r="UG3181" i="26"/>
  <c r="UG3182" i="26"/>
  <c r="UG3183" i="26"/>
  <c r="UG3184" i="26"/>
  <c r="UG3185" i="26"/>
  <c r="UG3186" i="26"/>
  <c r="UG3187" i="26"/>
  <c r="UG3188" i="26"/>
  <c r="UG3189" i="26"/>
  <c r="UG3190" i="26"/>
  <c r="UG3191" i="26"/>
  <c r="UG3192" i="26"/>
  <c r="UG3193" i="26"/>
  <c r="UG3194" i="26"/>
  <c r="UG3195" i="26"/>
  <c r="UG3196" i="26"/>
  <c r="UG3197" i="26"/>
  <c r="UG3198" i="26"/>
  <c r="UG3199" i="26"/>
  <c r="UG3200" i="26"/>
  <c r="UG3201" i="26"/>
  <c r="UG3202" i="26"/>
  <c r="UG3203" i="26"/>
  <c r="UG3204" i="26"/>
  <c r="UG3205" i="26"/>
  <c r="UG3206" i="26"/>
  <c r="UG3207" i="26"/>
  <c r="UG3208" i="26"/>
  <c r="UG3209" i="26"/>
  <c r="UG3210" i="26"/>
  <c r="UG3211" i="26"/>
  <c r="UG3212" i="26"/>
  <c r="UG3213" i="26"/>
  <c r="UG3214" i="26"/>
  <c r="UG3215" i="26"/>
  <c r="UG3216" i="26"/>
  <c r="UG3217" i="26"/>
  <c r="UG3218" i="26"/>
  <c r="UG3219" i="26"/>
  <c r="UG3220" i="26"/>
  <c r="UG3221" i="26"/>
  <c r="UG3222" i="26"/>
  <c r="UG3223" i="26"/>
  <c r="UG3224" i="26"/>
  <c r="UG3225" i="26"/>
  <c r="UG3226" i="26"/>
  <c r="UG3227" i="26"/>
  <c r="UG3228" i="26"/>
  <c r="UG3229" i="26"/>
  <c r="UG3230" i="26"/>
  <c r="UG3231" i="26"/>
  <c r="UG3232" i="26"/>
  <c r="UG3233" i="26"/>
  <c r="UG3234" i="26"/>
  <c r="UG3235" i="26"/>
  <c r="UG3236" i="26"/>
  <c r="UG3237" i="26"/>
  <c r="UG3238" i="26"/>
  <c r="UG3239" i="26"/>
  <c r="UG3240" i="26"/>
  <c r="UG3241" i="26"/>
  <c r="UG3242" i="26"/>
  <c r="UG3243" i="26"/>
  <c r="UG3244" i="26"/>
  <c r="UG3245" i="26"/>
  <c r="UG3246" i="26"/>
  <c r="UG3247" i="26"/>
  <c r="UG3248" i="26"/>
  <c r="UG3249" i="26"/>
  <c r="UG3250" i="26"/>
  <c r="UG3251" i="26"/>
  <c r="UG3252" i="26"/>
  <c r="UG3253" i="26"/>
  <c r="UG3254" i="26"/>
  <c r="UG3255" i="26"/>
  <c r="UG3256" i="26"/>
  <c r="UG3257" i="26"/>
  <c r="UG3258" i="26"/>
  <c r="UG3259" i="26"/>
  <c r="UG3260" i="26"/>
  <c r="UG3261" i="26"/>
  <c r="UG3262" i="26"/>
  <c r="UG3263" i="26"/>
  <c r="UG3264" i="26"/>
  <c r="UG3265" i="26"/>
  <c r="UG3266" i="26"/>
  <c r="UG3267" i="26"/>
  <c r="UG3268" i="26"/>
  <c r="UG3269" i="26"/>
  <c r="UG3270" i="26"/>
  <c r="UG3271" i="26"/>
  <c r="UG3272" i="26"/>
  <c r="UG3273" i="26"/>
  <c r="UG3274" i="26"/>
  <c r="UG3275" i="26"/>
  <c r="UG3276" i="26"/>
  <c r="UG3277" i="26"/>
  <c r="UG3278" i="26"/>
  <c r="UG3279" i="26"/>
  <c r="UG3280" i="26"/>
  <c r="UG3281" i="26"/>
  <c r="UG3282" i="26"/>
  <c r="UG3283" i="26"/>
  <c r="UG3284" i="26"/>
  <c r="UG3285" i="26"/>
  <c r="UG3286" i="26"/>
  <c r="UG3287" i="26"/>
  <c r="UG3288" i="26"/>
  <c r="UG3289" i="26"/>
  <c r="UG3290" i="26"/>
  <c r="UG3291" i="26"/>
  <c r="UG3292" i="26"/>
  <c r="UG3293" i="26"/>
  <c r="UG3294" i="26"/>
  <c r="UG3295" i="26"/>
  <c r="UG3296" i="26"/>
  <c r="UG3297" i="26"/>
  <c r="UG3298" i="26"/>
  <c r="UG3299" i="26"/>
  <c r="UG3300" i="26"/>
  <c r="UG3301" i="26"/>
  <c r="UG3302" i="26"/>
  <c r="UG3303" i="26"/>
  <c r="UG3304" i="26"/>
  <c r="UG3305" i="26"/>
  <c r="UG3306" i="26"/>
  <c r="UG3307" i="26"/>
  <c r="UG3308" i="26"/>
  <c r="UG3309" i="26"/>
  <c r="UG3310" i="26"/>
  <c r="UG3311" i="26"/>
  <c r="UG3312" i="26"/>
  <c r="UG3313" i="26"/>
  <c r="UG3314" i="26"/>
  <c r="UG3315" i="26"/>
  <c r="UG3316" i="26"/>
  <c r="UG3317" i="26"/>
  <c r="UG3318" i="26"/>
  <c r="UG3319" i="26"/>
  <c r="UG3320" i="26"/>
  <c r="UG3321" i="26"/>
  <c r="UG3322" i="26"/>
  <c r="UG3323" i="26"/>
  <c r="UG3324" i="26"/>
  <c r="UG3325" i="26"/>
  <c r="UG3326" i="26"/>
  <c r="UG3327" i="26"/>
  <c r="UG3328" i="26"/>
  <c r="UG3329" i="26"/>
  <c r="UG3330" i="26"/>
  <c r="UG3331" i="26"/>
  <c r="UG3332" i="26"/>
  <c r="UG3333" i="26"/>
  <c r="UG3334" i="26"/>
  <c r="UG3335" i="26"/>
  <c r="UG3336" i="26"/>
  <c r="UG3337" i="26"/>
  <c r="UG3338" i="26"/>
  <c r="UG3339" i="26"/>
  <c r="UG3340" i="26"/>
  <c r="UG3341" i="26"/>
  <c r="UG3342" i="26"/>
  <c r="UG3343" i="26"/>
  <c r="UG3344" i="26"/>
  <c r="UG3345" i="26"/>
  <c r="UG3346" i="26"/>
  <c r="UG3347" i="26"/>
  <c r="UG3348" i="26"/>
  <c r="UG3349" i="26"/>
  <c r="UG3350" i="26"/>
  <c r="UG3351" i="26"/>
  <c r="UG3352" i="26"/>
  <c r="UG3353" i="26"/>
  <c r="UG3354" i="26"/>
  <c r="UG3355" i="26"/>
  <c r="UG3356" i="26"/>
  <c r="UG3357" i="26"/>
  <c r="UG3358" i="26"/>
  <c r="UG3359" i="26"/>
  <c r="UG3360" i="26"/>
  <c r="UG3361" i="26"/>
  <c r="UG3362" i="26"/>
  <c r="UG3363" i="26"/>
  <c r="UG3364" i="26"/>
  <c r="UG3365" i="26"/>
  <c r="UG3366" i="26"/>
  <c r="UG3367" i="26"/>
  <c r="UG3368" i="26"/>
  <c r="UG3369" i="26"/>
  <c r="UG3370" i="26"/>
  <c r="UG3371" i="26"/>
  <c r="UG3372" i="26"/>
  <c r="UG3373" i="26"/>
  <c r="UG3374" i="26"/>
  <c r="UG3375" i="26"/>
  <c r="UG3376" i="26"/>
  <c r="UG3377" i="26"/>
  <c r="UG3378" i="26"/>
  <c r="UG3379" i="26"/>
  <c r="UG3380" i="26"/>
  <c r="UG3381" i="26"/>
  <c r="UG3382" i="26"/>
  <c r="UG3383" i="26"/>
  <c r="UG3384" i="26"/>
  <c r="UG3385" i="26"/>
  <c r="UG3386" i="26"/>
  <c r="UG3387" i="26"/>
  <c r="UG3388" i="26"/>
  <c r="UG3389" i="26"/>
  <c r="UG3390" i="26"/>
  <c r="UG3391" i="26"/>
  <c r="UG3392" i="26"/>
  <c r="UG3393" i="26"/>
  <c r="UG3394" i="26"/>
  <c r="UG3395" i="26"/>
  <c r="UG3396" i="26"/>
  <c r="UG3397" i="26"/>
  <c r="UG3398" i="26"/>
  <c r="UG3399" i="26"/>
  <c r="UG3400" i="26"/>
  <c r="UG3401" i="26"/>
  <c r="UG3402" i="26"/>
  <c r="UG3403" i="26"/>
  <c r="UG3404" i="26"/>
  <c r="UG3405" i="26"/>
  <c r="UG3406" i="26"/>
  <c r="UG3407" i="26"/>
  <c r="UG3408" i="26"/>
  <c r="UG3409" i="26"/>
  <c r="UG3410" i="26"/>
  <c r="UG3411" i="26"/>
  <c r="UG3412" i="26"/>
  <c r="UG3413" i="26"/>
  <c r="UG3414" i="26"/>
  <c r="UG3415" i="26"/>
  <c r="UG3416" i="26"/>
  <c r="UG3417" i="26"/>
  <c r="UG3418" i="26"/>
  <c r="UG3419" i="26"/>
  <c r="UG3420" i="26"/>
  <c r="UG3421" i="26"/>
  <c r="UG3422" i="26"/>
  <c r="UG3423" i="26"/>
  <c r="UG3424" i="26"/>
  <c r="UG3425" i="26"/>
  <c r="UG3426" i="26"/>
  <c r="UG3427" i="26"/>
  <c r="UG3428" i="26"/>
  <c r="UG3429" i="26"/>
  <c r="UG3430" i="26"/>
  <c r="UG3431" i="26"/>
  <c r="UG3432" i="26"/>
  <c r="UG3433" i="26"/>
  <c r="UG3434" i="26"/>
  <c r="UG3435" i="26"/>
  <c r="UG3436" i="26"/>
  <c r="UG3437" i="26"/>
  <c r="UG3438" i="26"/>
  <c r="UG3439" i="26"/>
  <c r="UG3440" i="26"/>
  <c r="UG3441" i="26"/>
  <c r="UG3442" i="26"/>
  <c r="UG3443" i="26"/>
  <c r="UG3444" i="26"/>
  <c r="UG3445" i="26"/>
  <c r="UG3446" i="26"/>
  <c r="UG3447" i="26"/>
  <c r="UG3448" i="26"/>
  <c r="UG3449" i="26"/>
  <c r="UG3450" i="26"/>
  <c r="UG3451" i="26"/>
  <c r="UG3452" i="26"/>
  <c r="UG3453" i="26"/>
  <c r="UG3454" i="26"/>
  <c r="UG3455" i="26"/>
  <c r="UG3456" i="26"/>
  <c r="UG3457" i="26"/>
  <c r="UG3458" i="26"/>
  <c r="UG3459" i="26"/>
  <c r="UG3460" i="26"/>
  <c r="UG3461" i="26"/>
  <c r="UG3462" i="26"/>
  <c r="UG3463" i="26"/>
  <c r="UG3464" i="26"/>
  <c r="UG3465" i="26"/>
  <c r="UG3466" i="26"/>
  <c r="UG3467" i="26"/>
  <c r="UG3468" i="26"/>
  <c r="UG3469" i="26"/>
  <c r="UG3470" i="26"/>
  <c r="UG3471" i="26"/>
  <c r="UG3472" i="26"/>
  <c r="UG3473" i="26"/>
  <c r="UG3474" i="26"/>
  <c r="UG3475" i="26"/>
  <c r="UG3476" i="26"/>
  <c r="UG3477" i="26"/>
  <c r="UG3478" i="26"/>
  <c r="UG3479" i="26"/>
  <c r="UG3480" i="26"/>
  <c r="UG3481" i="26"/>
  <c r="UG3482" i="26"/>
  <c r="UG3483" i="26"/>
  <c r="UG3484" i="26"/>
  <c r="UG3485" i="26"/>
  <c r="UG3486" i="26"/>
  <c r="UG3487" i="26"/>
  <c r="UG3488" i="26"/>
  <c r="UG3489" i="26"/>
  <c r="UG3490" i="26"/>
  <c r="UG3491" i="26"/>
  <c r="UG3492" i="26"/>
  <c r="UG3493" i="26"/>
  <c r="UG3494" i="26"/>
  <c r="UG3495" i="26"/>
  <c r="UG3496" i="26"/>
  <c r="UG3497" i="26"/>
  <c r="UG3498" i="26"/>
  <c r="UG3499" i="26"/>
  <c r="UG3500" i="26"/>
  <c r="UG3501" i="26"/>
  <c r="UG3502" i="26"/>
  <c r="UG3503" i="26"/>
  <c r="UG3504" i="26"/>
  <c r="UG3505" i="26"/>
  <c r="UG3506" i="26"/>
  <c r="UG3507" i="26"/>
  <c r="UG3508" i="26"/>
  <c r="UG3509" i="26"/>
  <c r="UG3510" i="26"/>
  <c r="UG3511" i="26"/>
  <c r="UG3512" i="26"/>
  <c r="UG3513" i="26"/>
  <c r="UG3514" i="26"/>
  <c r="UG3515" i="26"/>
  <c r="UG3516" i="26"/>
  <c r="UG3517" i="26"/>
  <c r="UG3518" i="26"/>
  <c r="UG3519" i="26"/>
  <c r="UG3520" i="26"/>
  <c r="UG3521" i="26"/>
  <c r="UG3522" i="26"/>
  <c r="UG3523" i="26"/>
  <c r="UG3524" i="26"/>
  <c r="UG3525" i="26"/>
  <c r="UG3526" i="26"/>
  <c r="UG3527" i="26"/>
  <c r="UG3528" i="26"/>
  <c r="UG3529" i="26"/>
  <c r="UG3530" i="26"/>
  <c r="UG3531" i="26"/>
  <c r="UG3532" i="26"/>
  <c r="UG3533" i="26"/>
  <c r="UG3534" i="26"/>
  <c r="UG3535" i="26"/>
  <c r="UG3536" i="26"/>
  <c r="UG3537" i="26"/>
  <c r="UG3538" i="26"/>
  <c r="UG3539" i="26"/>
  <c r="UG3540" i="26"/>
  <c r="UG3541" i="26"/>
  <c r="UG3542" i="26"/>
  <c r="UG3543" i="26"/>
  <c r="UG3544" i="26"/>
  <c r="UG3545" i="26"/>
  <c r="UG3546" i="26"/>
  <c r="UG3547" i="26"/>
  <c r="UG3548" i="26"/>
  <c r="UG3549" i="26"/>
  <c r="UG3550" i="26"/>
  <c r="UG3551" i="26"/>
  <c r="UG3552" i="26"/>
  <c r="UG3553" i="26"/>
  <c r="UG3554" i="26"/>
  <c r="UG3555" i="26"/>
  <c r="UG3556" i="26"/>
  <c r="UG3557" i="26"/>
  <c r="UG3558" i="26"/>
  <c r="UG3559" i="26"/>
  <c r="UG3560" i="26"/>
  <c r="UG3561" i="26"/>
  <c r="UG3562" i="26"/>
  <c r="UG3563" i="26"/>
  <c r="UG3564" i="26"/>
  <c r="UG3565" i="26"/>
  <c r="UG3566" i="26"/>
  <c r="UG3567" i="26"/>
  <c r="UG3568" i="26"/>
  <c r="UG3569" i="26"/>
  <c r="UG3570" i="26"/>
  <c r="UG3571" i="26"/>
  <c r="UG3572" i="26"/>
  <c r="UG3573" i="26"/>
  <c r="UG3574" i="26"/>
  <c r="UG3575" i="26"/>
  <c r="UG3576" i="26"/>
  <c r="UG3577" i="26"/>
  <c r="UG3578" i="26"/>
  <c r="UG3579" i="26"/>
  <c r="UG3580" i="26"/>
  <c r="UG3581" i="26"/>
  <c r="UG3582" i="26"/>
  <c r="UG3583" i="26"/>
  <c r="UG3584" i="26"/>
  <c r="UG3585" i="26"/>
  <c r="UG3586" i="26"/>
  <c r="UG3587" i="26"/>
  <c r="UG3588" i="26"/>
  <c r="UG3589" i="26"/>
  <c r="UG3590" i="26"/>
  <c r="UG3591" i="26"/>
  <c r="UG3592" i="26"/>
  <c r="UG3593" i="26"/>
  <c r="UG3594" i="26"/>
  <c r="UG3595" i="26"/>
  <c r="UG3596" i="26"/>
  <c r="UG3597" i="26"/>
  <c r="UG3598" i="26"/>
  <c r="UG3599" i="26"/>
  <c r="UG3600" i="26"/>
  <c r="UG3601" i="26"/>
  <c r="UG3602" i="26"/>
  <c r="UG3603" i="26"/>
  <c r="UG3604" i="26"/>
  <c r="UG3605" i="26"/>
  <c r="UG3606" i="26"/>
  <c r="UG3607" i="26"/>
  <c r="UG3608" i="26"/>
  <c r="UG3609" i="26"/>
  <c r="UG3610" i="26"/>
  <c r="UG3611" i="26"/>
  <c r="UG3612" i="26"/>
  <c r="UG3613" i="26"/>
  <c r="UG3614" i="26"/>
  <c r="UG3615" i="26"/>
  <c r="UG3616" i="26"/>
  <c r="UG3617" i="26"/>
  <c r="UG3618" i="26"/>
  <c r="UG3619" i="26"/>
  <c r="UG3620" i="26"/>
  <c r="UG3621" i="26"/>
  <c r="UG3622" i="26"/>
  <c r="UG3623" i="26"/>
  <c r="UG3624" i="26"/>
  <c r="UG3625" i="26"/>
  <c r="UG3626" i="26"/>
  <c r="UG3627" i="26"/>
  <c r="UG3628" i="26"/>
  <c r="UG3629" i="26"/>
  <c r="UG3630" i="26"/>
  <c r="UG3631" i="26"/>
  <c r="UG3632" i="26"/>
  <c r="UG3633" i="26"/>
  <c r="UG3634" i="26"/>
  <c r="UG3635" i="26"/>
  <c r="UG3636" i="26"/>
  <c r="UG3637" i="26"/>
  <c r="UG3638" i="26"/>
  <c r="UG3639" i="26"/>
  <c r="UG3640" i="26"/>
  <c r="UG3641" i="26"/>
  <c r="UG3642" i="26"/>
  <c r="UG3643" i="26"/>
  <c r="UG3644" i="26"/>
  <c r="UG3645" i="26"/>
  <c r="UG3646" i="26"/>
  <c r="UG3647" i="26"/>
  <c r="UG3648" i="26"/>
  <c r="UG3649" i="26"/>
  <c r="UG3650" i="26"/>
  <c r="UG3651" i="26"/>
  <c r="UG3652" i="26"/>
  <c r="UG3653" i="26"/>
  <c r="UG3654" i="26"/>
  <c r="UG3655" i="26"/>
  <c r="UG3656" i="26"/>
  <c r="UG3657" i="26"/>
  <c r="UG3658" i="26"/>
  <c r="UG3659" i="26"/>
  <c r="UG3660" i="26"/>
  <c r="UG3661" i="26"/>
  <c r="UG3662" i="26"/>
  <c r="UG3663" i="26"/>
  <c r="UG3664" i="26"/>
  <c r="UG3665" i="26"/>
  <c r="UG3666" i="26"/>
  <c r="UG3667" i="26"/>
  <c r="UG3668" i="26"/>
  <c r="UG3669" i="26"/>
  <c r="UG3670" i="26"/>
  <c r="UG3671" i="26"/>
  <c r="UG3672" i="26"/>
  <c r="UG3673" i="26"/>
  <c r="UG3674" i="26"/>
  <c r="UG3675" i="26"/>
  <c r="UG3676" i="26"/>
  <c r="UG3677" i="26"/>
  <c r="UG3678" i="26"/>
  <c r="UG3679" i="26"/>
  <c r="UG3680" i="26"/>
  <c r="UG3681" i="26"/>
  <c r="UG3682" i="26"/>
  <c r="UG3683" i="26"/>
  <c r="UG3684" i="26"/>
  <c r="UG3685" i="26"/>
  <c r="UG3686" i="26"/>
  <c r="UG3687" i="26"/>
  <c r="UG3688" i="26"/>
  <c r="UG3689" i="26"/>
  <c r="UG3690" i="26"/>
  <c r="UG3691" i="26"/>
  <c r="UG3692" i="26"/>
  <c r="UG3693" i="26"/>
  <c r="UG3694" i="26"/>
  <c r="UG3695" i="26"/>
  <c r="UG3696" i="26"/>
  <c r="UG3697" i="26"/>
  <c r="UG3698" i="26"/>
  <c r="UG3699" i="26"/>
  <c r="UG3700" i="26"/>
  <c r="UG3701" i="26"/>
  <c r="UG3702" i="26"/>
  <c r="UG3703" i="26"/>
  <c r="UG3704" i="26"/>
  <c r="UG3705" i="26"/>
  <c r="UG3706" i="26"/>
  <c r="UG3707" i="26"/>
  <c r="UG3708" i="26"/>
  <c r="UG3709" i="26"/>
  <c r="UG3710" i="26"/>
  <c r="UG3711" i="26"/>
  <c r="UG3712" i="26"/>
  <c r="UG3713" i="26"/>
  <c r="UG3714" i="26"/>
  <c r="UG3715" i="26"/>
  <c r="UG3716" i="26"/>
  <c r="UG3717" i="26"/>
  <c r="UG3718" i="26"/>
  <c r="UG3719" i="26"/>
  <c r="UG3720" i="26"/>
  <c r="UG3721" i="26"/>
  <c r="UG3722" i="26"/>
  <c r="UG3723" i="26"/>
  <c r="UG3724" i="26"/>
  <c r="UG3725" i="26"/>
  <c r="UG3726" i="26"/>
  <c r="UG3727" i="26"/>
  <c r="UG3728" i="26"/>
  <c r="UG3729" i="26"/>
  <c r="UG3730" i="26"/>
  <c r="UG3731" i="26"/>
  <c r="UG3732" i="26"/>
  <c r="UG3733" i="26"/>
  <c r="UG3734" i="26"/>
  <c r="UG3735" i="26"/>
  <c r="UG3736" i="26"/>
  <c r="UG3737" i="26"/>
  <c r="UG3738" i="26"/>
  <c r="UG3739" i="26"/>
  <c r="UG3740" i="26"/>
  <c r="UG3741" i="26"/>
  <c r="UG3742" i="26"/>
  <c r="UG3743" i="26"/>
  <c r="UG3744" i="26"/>
  <c r="UG3745" i="26"/>
  <c r="UG3746" i="26"/>
  <c r="UG3747" i="26"/>
  <c r="UG3748" i="26"/>
  <c r="UG3749" i="26"/>
  <c r="UG3750" i="26"/>
  <c r="UG3751" i="26"/>
  <c r="UG3752" i="26"/>
  <c r="UG3753" i="26"/>
  <c r="UG3754" i="26"/>
  <c r="UG3755" i="26"/>
  <c r="UG3756" i="26"/>
  <c r="UG3757" i="26"/>
  <c r="UG3758" i="26"/>
  <c r="UG3759" i="26"/>
  <c r="UG3760" i="26"/>
  <c r="UG3761" i="26"/>
  <c r="UG3762" i="26"/>
  <c r="UG3763" i="26"/>
  <c r="UG3764" i="26"/>
  <c r="UG3765" i="26"/>
  <c r="UG3766" i="26"/>
  <c r="UG3767" i="26"/>
  <c r="UG3768" i="26"/>
  <c r="UG3769" i="26"/>
  <c r="UG3770" i="26"/>
  <c r="UG3771" i="26"/>
  <c r="UG3772" i="26"/>
  <c r="UG3773" i="26"/>
  <c r="UG3774" i="26"/>
  <c r="UG3775" i="26"/>
  <c r="UG3776" i="26"/>
  <c r="UG3777" i="26"/>
  <c r="UG3778" i="26"/>
  <c r="UG3779" i="26"/>
  <c r="UG3780" i="26"/>
  <c r="UG3781" i="26"/>
  <c r="UG3782" i="26"/>
  <c r="UG3783" i="26"/>
  <c r="UG3784" i="26"/>
  <c r="UG3785" i="26"/>
  <c r="UG3786" i="26"/>
  <c r="UG3787" i="26"/>
  <c r="UG3788" i="26"/>
  <c r="UG3789" i="26"/>
  <c r="UG3790" i="26"/>
  <c r="UG3791" i="26"/>
  <c r="UG3792" i="26"/>
  <c r="UG3793" i="26"/>
  <c r="UG3794" i="26"/>
  <c r="UG3795" i="26"/>
  <c r="UG3796" i="26"/>
  <c r="UG3797" i="26"/>
  <c r="UG3798" i="26"/>
  <c r="UG3799" i="26"/>
  <c r="UG3800" i="26"/>
  <c r="UG3801" i="26"/>
  <c r="UG3802" i="26"/>
  <c r="UG3803" i="26"/>
  <c r="UG3804" i="26"/>
  <c r="UG3805" i="26"/>
  <c r="UG3806" i="26"/>
  <c r="UG3807" i="26"/>
  <c r="UG3808" i="26"/>
  <c r="UG3809" i="26"/>
  <c r="UG3810" i="26"/>
  <c r="UG3811" i="26"/>
  <c r="UG3812" i="26"/>
  <c r="UG3813" i="26"/>
  <c r="UG3814" i="26"/>
  <c r="UG3815" i="26"/>
  <c r="UG3816" i="26"/>
  <c r="UG3817" i="26"/>
  <c r="UG3818" i="26"/>
  <c r="UG3819" i="26"/>
  <c r="UG3820" i="26"/>
  <c r="UG3821" i="26"/>
  <c r="UG3822" i="26"/>
  <c r="UG3823" i="26"/>
  <c r="UG3824" i="26"/>
  <c r="UG3825" i="26"/>
  <c r="UG3826" i="26"/>
  <c r="UG3827" i="26"/>
  <c r="UG3828" i="26"/>
  <c r="UG3829" i="26"/>
  <c r="UG3830" i="26"/>
  <c r="UG3831" i="26"/>
  <c r="UG3832" i="26"/>
  <c r="UG3833" i="26"/>
  <c r="UG3834" i="26"/>
  <c r="UG3835" i="26"/>
  <c r="UG3836" i="26"/>
  <c r="UG3837" i="26"/>
  <c r="UG3838" i="26"/>
  <c r="UG3839" i="26"/>
  <c r="UG3840" i="26"/>
  <c r="UG3841" i="26"/>
  <c r="UG3842" i="26"/>
  <c r="UG3843" i="26"/>
  <c r="UG3844" i="26"/>
  <c r="UG3845" i="26"/>
  <c r="UG3846" i="26"/>
  <c r="UG3847" i="26"/>
  <c r="UG3848" i="26"/>
  <c r="UG3849" i="26"/>
  <c r="UG3850" i="26"/>
  <c r="UG3851" i="26"/>
  <c r="UG3852" i="26"/>
  <c r="UG3853" i="26"/>
  <c r="UG3854" i="26"/>
  <c r="UG3855" i="26"/>
  <c r="UG3856" i="26"/>
  <c r="UG3857" i="26"/>
  <c r="UG3858" i="26"/>
  <c r="UG3859" i="26"/>
  <c r="UG3860" i="26"/>
  <c r="UG3861" i="26"/>
  <c r="UG3862" i="26"/>
  <c r="UG3863" i="26"/>
  <c r="UG3864" i="26"/>
  <c r="UG3865" i="26"/>
  <c r="UG3866" i="26"/>
  <c r="UG3867" i="26"/>
  <c r="UG3868" i="26"/>
  <c r="UG3869" i="26"/>
  <c r="UG3870" i="26"/>
  <c r="UG3871" i="26"/>
  <c r="UG3872" i="26"/>
  <c r="UG3873" i="26"/>
  <c r="UG3874" i="26"/>
  <c r="UG3875" i="26"/>
  <c r="UG3876" i="26"/>
  <c r="UG3877" i="26"/>
  <c r="UG3878" i="26"/>
  <c r="UG3879" i="26"/>
  <c r="UG3880" i="26"/>
  <c r="UG3881" i="26"/>
  <c r="UG3882" i="26"/>
  <c r="UG3883" i="26"/>
  <c r="UG3884" i="26"/>
  <c r="UG3885" i="26"/>
  <c r="UG3886" i="26"/>
  <c r="UG3887" i="26"/>
  <c r="UG3888" i="26"/>
  <c r="UG3889" i="26"/>
  <c r="UG3890" i="26"/>
  <c r="UG3891" i="26"/>
  <c r="UG3892" i="26"/>
  <c r="UG3893" i="26"/>
  <c r="UG3894" i="26"/>
  <c r="UG3895" i="26"/>
  <c r="UG3896" i="26"/>
  <c r="UG3897" i="26"/>
  <c r="UG3898" i="26"/>
  <c r="UG3899" i="26"/>
  <c r="UG3900" i="26"/>
  <c r="UG3901" i="26"/>
  <c r="UG3902" i="26"/>
  <c r="UG3903" i="26"/>
  <c r="UG3904" i="26"/>
  <c r="UG3905" i="26"/>
  <c r="UG3906" i="26"/>
  <c r="UG3907" i="26"/>
  <c r="UG3908" i="26"/>
  <c r="UG3909" i="26"/>
  <c r="UG3910" i="26"/>
  <c r="UG3911" i="26"/>
  <c r="UG3912" i="26"/>
  <c r="UG3913" i="26"/>
  <c r="UG3914" i="26"/>
  <c r="UG3915" i="26"/>
  <c r="UG3916" i="26"/>
  <c r="UG3917" i="26"/>
  <c r="UG3918" i="26"/>
  <c r="UG3919" i="26"/>
  <c r="UG3920" i="26"/>
  <c r="UG3921" i="26"/>
  <c r="UG3922" i="26"/>
  <c r="UG3923" i="26"/>
  <c r="UG3924" i="26"/>
  <c r="UG3925" i="26"/>
  <c r="UG3926" i="26"/>
  <c r="UG3927" i="26"/>
  <c r="UG3928" i="26"/>
  <c r="UG3929" i="26"/>
  <c r="UG3930" i="26"/>
  <c r="UG3931" i="26"/>
  <c r="UG3932" i="26"/>
  <c r="UG3933" i="26"/>
  <c r="UG3934" i="26"/>
  <c r="UG3935" i="26"/>
  <c r="UG3936" i="26"/>
  <c r="UG3937" i="26"/>
  <c r="UG3938" i="26"/>
  <c r="UG3939" i="26"/>
  <c r="UG3940" i="26"/>
  <c r="UG3941" i="26"/>
  <c r="UG3942" i="26"/>
  <c r="UG3943" i="26"/>
  <c r="UG3944" i="26"/>
  <c r="UG3945" i="26"/>
  <c r="UG3946" i="26"/>
  <c r="UG3947" i="26"/>
  <c r="UG3948" i="26"/>
  <c r="UG3949" i="26"/>
  <c r="UG3950" i="26"/>
  <c r="UG3951" i="26"/>
  <c r="UG3952" i="26"/>
  <c r="UG3953" i="26"/>
  <c r="UG3954" i="26"/>
  <c r="UG3955" i="26"/>
  <c r="UG3956" i="26"/>
  <c r="UG3957" i="26"/>
  <c r="UG3958" i="26"/>
  <c r="UG3959" i="26"/>
  <c r="UG3960" i="26"/>
  <c r="UG3961" i="26"/>
  <c r="UG3962" i="26"/>
  <c r="UG3963" i="26"/>
  <c r="UG3964" i="26"/>
  <c r="UG3965" i="26"/>
  <c r="UG3966" i="26"/>
  <c r="UG3967" i="26"/>
  <c r="UG3968" i="26"/>
  <c r="UG3969" i="26"/>
  <c r="UG3970" i="26"/>
  <c r="UG3971" i="26"/>
  <c r="UG3972" i="26"/>
  <c r="UG3973" i="26"/>
  <c r="UG3974" i="26"/>
  <c r="UG3975" i="26"/>
  <c r="UG3976" i="26"/>
  <c r="UG3977" i="26"/>
  <c r="UG3978" i="26"/>
  <c r="UG3979" i="26"/>
  <c r="UG3980" i="26"/>
  <c r="UG3981" i="26"/>
  <c r="UG3982" i="26"/>
  <c r="UG3983" i="26"/>
  <c r="UG3984" i="26"/>
  <c r="UG3985" i="26"/>
  <c r="UG3986" i="26"/>
  <c r="UG3987" i="26"/>
  <c r="UG3988" i="26"/>
  <c r="UG3989" i="26"/>
  <c r="UG3990" i="26"/>
  <c r="UG3991" i="26"/>
  <c r="UG3992" i="26"/>
  <c r="UG3993" i="26"/>
  <c r="UG3994" i="26"/>
  <c r="UG3995" i="26"/>
  <c r="UG3996" i="26"/>
  <c r="UG3997" i="26"/>
  <c r="UG3998" i="26"/>
  <c r="UG3999" i="26"/>
  <c r="UG4000" i="26"/>
  <c r="UG4001" i="26"/>
  <c r="UG4002" i="26"/>
  <c r="UG4003" i="26"/>
  <c r="UG4004" i="26"/>
  <c r="UG4005" i="26"/>
  <c r="UG4006" i="26"/>
  <c r="UG4007" i="26"/>
  <c r="UG4008" i="26"/>
  <c r="UG4009" i="26"/>
  <c r="UG4010" i="26"/>
  <c r="UG4011" i="26"/>
  <c r="UG4012" i="26"/>
  <c r="UG4013" i="26"/>
  <c r="UG4014" i="26"/>
  <c r="UG4015" i="26"/>
  <c r="UG4016" i="26"/>
  <c r="UG4017" i="26"/>
  <c r="UG4018" i="26"/>
  <c r="UG4019" i="26"/>
  <c r="UG4020" i="26"/>
  <c r="UG4021" i="26"/>
  <c r="UG4022" i="26"/>
  <c r="UG4023" i="26"/>
  <c r="UG4024" i="26"/>
  <c r="UG4025" i="26"/>
  <c r="UG4026" i="26"/>
  <c r="UG4027" i="26"/>
  <c r="UG4028" i="26"/>
  <c r="UG4029" i="26"/>
  <c r="UG4030" i="26"/>
  <c r="UG4031" i="26"/>
  <c r="UG4032" i="26"/>
  <c r="UG4033" i="26"/>
  <c r="UG4034" i="26"/>
  <c r="UG4035" i="26"/>
  <c r="UG4036" i="26"/>
  <c r="UG4037" i="26"/>
  <c r="UG4038" i="26"/>
  <c r="UG4039" i="26"/>
  <c r="UG4040" i="26"/>
  <c r="UG4041" i="26"/>
  <c r="UG4042" i="26"/>
  <c r="UG4043" i="26"/>
  <c r="UG4044" i="26"/>
  <c r="UG4045" i="26"/>
  <c r="UG4046" i="26"/>
  <c r="UG4047" i="26"/>
  <c r="UG4048" i="26"/>
  <c r="UG4049" i="26"/>
  <c r="UG4050" i="26"/>
  <c r="UG4051" i="26"/>
  <c r="UG4052" i="26"/>
  <c r="UG4053" i="26"/>
  <c r="UG4054" i="26"/>
  <c r="UG4055" i="26"/>
  <c r="UG4056" i="26"/>
  <c r="UG4057" i="26"/>
  <c r="UG4058" i="26"/>
  <c r="UG4059" i="26"/>
  <c r="UG4060" i="26"/>
  <c r="UG4061" i="26"/>
  <c r="UG4062" i="26"/>
  <c r="UG4063" i="26"/>
  <c r="UG4064" i="26"/>
  <c r="UG4065" i="26"/>
  <c r="UG4066" i="26"/>
  <c r="UG4067" i="26"/>
  <c r="UG4068" i="26"/>
  <c r="UG4069" i="26"/>
  <c r="UG4070" i="26"/>
  <c r="UG4071" i="26"/>
  <c r="UG4072" i="26"/>
  <c r="UG4073" i="26"/>
  <c r="UG4074" i="26"/>
  <c r="UG4075" i="26"/>
  <c r="UG4076" i="26"/>
  <c r="UG4077" i="26"/>
  <c r="UG4078" i="26"/>
  <c r="UG4079" i="26"/>
  <c r="UG4080" i="26"/>
  <c r="UG4081" i="26"/>
  <c r="UG4082" i="26"/>
  <c r="UG4083" i="26"/>
  <c r="UG4084" i="26"/>
  <c r="UG4085" i="26"/>
  <c r="UG4086" i="26"/>
  <c r="UG4087" i="26"/>
  <c r="UG4088" i="26"/>
  <c r="UG4089" i="26"/>
  <c r="UG4090" i="26"/>
  <c r="UG4091" i="26"/>
  <c r="UG4092" i="26"/>
  <c r="UG4093" i="26"/>
  <c r="UG4094" i="26"/>
  <c r="UG4095" i="26"/>
  <c r="UG4096" i="26"/>
  <c r="UG4097" i="26"/>
  <c r="UG4098" i="26"/>
  <c r="UG4099" i="26"/>
  <c r="UG4100" i="26"/>
  <c r="UG4101" i="26"/>
  <c r="UG4102" i="26"/>
  <c r="UG4103" i="26"/>
  <c r="UG4104" i="26"/>
  <c r="UG4105" i="26"/>
  <c r="UG4106" i="26"/>
  <c r="UG4107" i="26"/>
  <c r="UG4108" i="26"/>
  <c r="UG4109" i="26"/>
  <c r="UG4110" i="26"/>
  <c r="UG4111" i="26"/>
  <c r="UG4112" i="26"/>
  <c r="UG4113" i="26"/>
  <c r="UG4114" i="26"/>
  <c r="UG4115" i="26"/>
  <c r="UG4116" i="26"/>
  <c r="UG4117" i="26"/>
  <c r="UG4118" i="26"/>
  <c r="UG4119" i="26"/>
  <c r="UG4120" i="26"/>
  <c r="UG4121" i="26"/>
  <c r="UG4122" i="26"/>
  <c r="UG4123" i="26"/>
  <c r="UG4124" i="26"/>
  <c r="UG4125" i="26"/>
  <c r="UG4126" i="26"/>
  <c r="UG4127" i="26"/>
  <c r="UG4128" i="26"/>
  <c r="UG4129" i="26"/>
  <c r="UG4130" i="26"/>
  <c r="UG4131" i="26"/>
  <c r="UG4132" i="26"/>
  <c r="UG4133" i="26"/>
  <c r="UG4134" i="26"/>
  <c r="UG4135" i="26"/>
  <c r="UG4136" i="26"/>
  <c r="UG4137" i="26"/>
  <c r="UG4138" i="26"/>
  <c r="UG4139" i="26"/>
  <c r="UG4140" i="26"/>
  <c r="UG4141" i="26"/>
  <c r="UG4142" i="26"/>
  <c r="UG4143" i="26"/>
  <c r="UG4144" i="26"/>
  <c r="UG4145" i="26"/>
  <c r="UG4146" i="26"/>
  <c r="UG4147" i="26"/>
  <c r="UG4148" i="26"/>
  <c r="UG4149" i="26"/>
  <c r="UG4150" i="26"/>
  <c r="UG4151" i="26"/>
  <c r="UG4152" i="26"/>
  <c r="UG4153" i="26"/>
  <c r="UG4154" i="26"/>
  <c r="UG4155" i="26"/>
  <c r="UG4156" i="26"/>
  <c r="UG4157" i="26"/>
  <c r="UG4158" i="26"/>
  <c r="UG4159" i="26"/>
  <c r="UG4160" i="26"/>
  <c r="UG4161" i="26"/>
  <c r="UG4162" i="26"/>
  <c r="UG4163" i="26"/>
  <c r="UG4164" i="26"/>
  <c r="UG4165" i="26"/>
  <c r="UG4166" i="26"/>
  <c r="UG4167" i="26"/>
  <c r="UG4168" i="26"/>
  <c r="UG4169" i="26"/>
  <c r="UG4170" i="26"/>
  <c r="UG4171" i="26"/>
  <c r="UG4172" i="26"/>
  <c r="UG4173" i="26"/>
  <c r="UG4174" i="26"/>
  <c r="UG4175" i="26"/>
  <c r="UG4176" i="26"/>
  <c r="UG4177" i="26"/>
  <c r="UG4178" i="26"/>
  <c r="UG4179" i="26"/>
  <c r="UG4180" i="26"/>
  <c r="UG4181" i="26"/>
  <c r="UG4182" i="26"/>
  <c r="UG4183" i="26"/>
  <c r="UG4184" i="26"/>
  <c r="UG4185" i="26"/>
  <c r="UG4186" i="26"/>
  <c r="UG4187" i="26"/>
  <c r="UG4188" i="26"/>
  <c r="UG4189" i="26"/>
  <c r="UG4190" i="26"/>
  <c r="UG4191" i="26"/>
  <c r="UG4192" i="26"/>
  <c r="UG4193" i="26"/>
  <c r="UG4194" i="26"/>
  <c r="UG4195" i="26"/>
  <c r="UG4196" i="26"/>
  <c r="UG4197" i="26"/>
  <c r="UG4198" i="26"/>
  <c r="UG4199" i="26"/>
  <c r="UG4200" i="26"/>
  <c r="UG4201" i="26"/>
  <c r="UG4202" i="26"/>
  <c r="UG4203" i="26"/>
  <c r="UG4204" i="26"/>
  <c r="UG4205" i="26"/>
  <c r="UG4206" i="26"/>
  <c r="UG4207" i="26"/>
  <c r="UG4208" i="26"/>
  <c r="UG4209" i="26"/>
  <c r="UG4210" i="26"/>
  <c r="UG4211" i="26"/>
  <c r="UG4212" i="26"/>
  <c r="UG4213" i="26"/>
  <c r="UG4214" i="26"/>
  <c r="UG4215" i="26"/>
  <c r="UG4216" i="26"/>
  <c r="UG4217" i="26"/>
  <c r="UG4218" i="26"/>
  <c r="UG4219" i="26"/>
  <c r="UG4220" i="26"/>
  <c r="UG4221" i="26"/>
  <c r="UG4222" i="26"/>
  <c r="UG4223" i="26"/>
  <c r="UG4224" i="26"/>
  <c r="UG4225" i="26"/>
  <c r="UG4226" i="26"/>
  <c r="UG4227" i="26"/>
  <c r="UG4228" i="26"/>
  <c r="UG4229" i="26"/>
  <c r="UG4230" i="26"/>
  <c r="UG4231" i="26"/>
  <c r="UG4232" i="26"/>
  <c r="UG4233" i="26"/>
  <c r="UG4234" i="26"/>
  <c r="UG4235" i="26"/>
  <c r="UG4236" i="26"/>
  <c r="UG4237" i="26"/>
  <c r="UG4238" i="26"/>
  <c r="UG4239" i="26"/>
  <c r="UG4240" i="26"/>
  <c r="UG4241" i="26"/>
  <c r="UG4242" i="26"/>
  <c r="UG4243" i="26"/>
  <c r="UG4244" i="26"/>
  <c r="UG4245" i="26"/>
  <c r="UG4246" i="26"/>
  <c r="UG4247" i="26"/>
  <c r="UG4248" i="26"/>
  <c r="UG4249" i="26"/>
  <c r="UG4250" i="26"/>
  <c r="UG4251" i="26"/>
  <c r="UG4252" i="26"/>
  <c r="UG4253" i="26"/>
  <c r="UG4254" i="26"/>
  <c r="UG4255" i="26"/>
  <c r="UG4256" i="26"/>
  <c r="UG4257" i="26"/>
  <c r="UG4258" i="26"/>
  <c r="UG4259" i="26"/>
  <c r="UG4260" i="26"/>
  <c r="UG4261" i="26"/>
  <c r="UG4262" i="26"/>
  <c r="UG4263" i="26"/>
  <c r="UG4264" i="26"/>
  <c r="UG4265" i="26"/>
  <c r="UG4266" i="26"/>
  <c r="UG4267" i="26"/>
  <c r="UG4268" i="26"/>
  <c r="UG4269" i="26"/>
  <c r="UG4270" i="26"/>
  <c r="UG4271" i="26"/>
  <c r="UG4272" i="26"/>
  <c r="UG4273" i="26"/>
  <c r="UG4274" i="26"/>
  <c r="UG4275" i="26"/>
  <c r="UG4276" i="26"/>
  <c r="UG4277" i="26"/>
  <c r="UG4278" i="26"/>
  <c r="UG4279" i="26"/>
  <c r="UG4280" i="26"/>
  <c r="UG4281" i="26"/>
  <c r="UG4282" i="26"/>
  <c r="UG4283" i="26"/>
  <c r="UG4284" i="26"/>
  <c r="UG4285" i="26"/>
  <c r="UG4286" i="26"/>
  <c r="UG4287" i="26"/>
  <c r="UG4288" i="26"/>
  <c r="UG4289" i="26"/>
  <c r="UG4290" i="26"/>
  <c r="UG4291" i="26"/>
  <c r="UG4292" i="26"/>
  <c r="UG4293" i="26"/>
  <c r="UG4294" i="26"/>
  <c r="UG4295" i="26"/>
  <c r="UG4296" i="26"/>
  <c r="UG4297" i="26"/>
  <c r="UG4298" i="26"/>
  <c r="UG4299" i="26"/>
  <c r="UG4300" i="26"/>
  <c r="UG4301" i="26"/>
  <c r="UG4302" i="26"/>
  <c r="UG4303" i="26"/>
  <c r="UG4304" i="26"/>
  <c r="UG4305" i="26"/>
  <c r="UG4306" i="26"/>
  <c r="UG4307" i="26"/>
  <c r="UG4308" i="26"/>
  <c r="UG4309" i="26"/>
  <c r="UG4310" i="26"/>
  <c r="UG4311" i="26"/>
  <c r="UG4312" i="26"/>
  <c r="UG4313" i="26"/>
  <c r="UG4314" i="26"/>
  <c r="UG4315" i="26"/>
  <c r="UG4316" i="26"/>
  <c r="UG4317" i="26"/>
  <c r="UG4318" i="26"/>
  <c r="UG4319" i="26"/>
  <c r="UG4320" i="26"/>
  <c r="UG4321" i="26"/>
  <c r="UG4322" i="26"/>
  <c r="UG4323" i="26"/>
  <c r="UG4324" i="26"/>
  <c r="UG4325" i="26"/>
  <c r="UG4326" i="26"/>
  <c r="UG4327" i="26"/>
  <c r="UG4328" i="26"/>
  <c r="UG4329" i="26"/>
  <c r="UG4330" i="26"/>
  <c r="UG4331" i="26"/>
  <c r="UG4332" i="26"/>
  <c r="UG4333" i="26"/>
  <c r="UG4334" i="26"/>
  <c r="UG4335" i="26"/>
  <c r="UG4336" i="26"/>
  <c r="UG4337" i="26"/>
  <c r="UG4338" i="26"/>
  <c r="UG4339" i="26"/>
  <c r="UG4340" i="26"/>
  <c r="UG4341" i="26"/>
  <c r="UG4342" i="26"/>
  <c r="UG4343" i="26"/>
  <c r="UG4344" i="26"/>
  <c r="UG4345" i="26"/>
  <c r="UG4346" i="26"/>
  <c r="UG4347" i="26"/>
  <c r="UG4348" i="26"/>
  <c r="UG4349" i="26"/>
  <c r="UG4350" i="26"/>
  <c r="UG4351" i="26"/>
  <c r="UG4352" i="26"/>
  <c r="UG4353" i="26"/>
  <c r="UG4354" i="26"/>
  <c r="UG4355" i="26"/>
  <c r="UG4356" i="26"/>
  <c r="UG4357" i="26"/>
  <c r="UG4358" i="26"/>
  <c r="UG4359" i="26"/>
  <c r="UG4360" i="26"/>
  <c r="UG4361" i="26"/>
  <c r="UG4362" i="26"/>
  <c r="UG4363" i="26"/>
  <c r="UG4364" i="26"/>
  <c r="UG4365" i="26"/>
  <c r="UG4366" i="26"/>
  <c r="UG4367" i="26"/>
  <c r="UG4368" i="26"/>
  <c r="UG4369" i="26"/>
  <c r="UG4370" i="26"/>
  <c r="UG4371" i="26"/>
  <c r="UG4372" i="26"/>
  <c r="UG4373" i="26"/>
  <c r="UG4374" i="26"/>
  <c r="UG4375" i="26"/>
  <c r="UG4376" i="26"/>
  <c r="UG4377" i="26"/>
  <c r="UG4378" i="26"/>
  <c r="UG4379" i="26"/>
  <c r="UG4380" i="26"/>
  <c r="UG4381" i="26"/>
  <c r="UG4382" i="26"/>
  <c r="UG4383" i="26"/>
  <c r="UG4384" i="26"/>
  <c r="UG4385" i="26"/>
  <c r="UG4386" i="26"/>
  <c r="UG4387" i="26"/>
  <c r="UG4388" i="26"/>
  <c r="UG4389" i="26"/>
  <c r="UG4390" i="26"/>
  <c r="UG4391" i="26"/>
  <c r="UG4392" i="26"/>
  <c r="UG4393" i="26"/>
  <c r="UG4394" i="26"/>
  <c r="UG4395" i="26"/>
  <c r="UG4396" i="26"/>
  <c r="UG4397" i="26"/>
  <c r="UG4398" i="26"/>
  <c r="UG4399" i="26"/>
  <c r="UG4400" i="26"/>
  <c r="UG4401" i="26"/>
  <c r="UG4402" i="26"/>
  <c r="UG4403" i="26"/>
  <c r="UG4404" i="26"/>
  <c r="UG4405" i="26"/>
  <c r="UG4406" i="26"/>
  <c r="UG4407" i="26"/>
  <c r="UG4408" i="26"/>
  <c r="UG4409" i="26"/>
  <c r="UG4410" i="26"/>
  <c r="UG4411" i="26"/>
  <c r="UG4412" i="26"/>
  <c r="UG4413" i="26"/>
  <c r="UG4414" i="26"/>
  <c r="UG4415" i="26"/>
  <c r="UG4416" i="26"/>
  <c r="UG4417" i="26"/>
  <c r="UG4418" i="26"/>
  <c r="UG4419" i="26"/>
  <c r="UG4420" i="26"/>
  <c r="UG4421" i="26"/>
  <c r="UG4422" i="26"/>
  <c r="UG4423" i="26"/>
  <c r="UG4424" i="26"/>
  <c r="UG4425" i="26"/>
  <c r="UG4426" i="26"/>
  <c r="UG4427" i="26"/>
  <c r="UG4428" i="26"/>
  <c r="UG4429" i="26"/>
  <c r="UG4430" i="26"/>
  <c r="UG4431" i="26"/>
  <c r="UG4432" i="26"/>
  <c r="UG4433" i="26"/>
  <c r="UG4434" i="26"/>
  <c r="UG4435" i="26"/>
  <c r="UG4436" i="26"/>
  <c r="UG4437" i="26"/>
  <c r="UG4438" i="26"/>
  <c r="UG4439" i="26"/>
  <c r="UG4440" i="26"/>
  <c r="UG4441" i="26"/>
  <c r="UG4442" i="26"/>
  <c r="UG4443" i="26"/>
  <c r="UG4444" i="26"/>
  <c r="UG4445" i="26"/>
  <c r="UG4446" i="26"/>
  <c r="UG4447" i="26"/>
  <c r="UG4448" i="26"/>
  <c r="UG4449" i="26"/>
  <c r="UG4450" i="26"/>
  <c r="UG4451" i="26"/>
  <c r="UG4452" i="26"/>
  <c r="UG4453" i="26"/>
  <c r="UG4454" i="26"/>
  <c r="UG4455" i="26"/>
  <c r="UG4456" i="26"/>
  <c r="UG4457" i="26"/>
  <c r="UG4458" i="26"/>
  <c r="UG4459" i="26"/>
  <c r="UG4460" i="26"/>
  <c r="UG4461" i="26"/>
  <c r="UG4462" i="26"/>
  <c r="UG4463" i="26"/>
  <c r="UG4464" i="26"/>
  <c r="UG4465" i="26"/>
  <c r="UG4466" i="26"/>
  <c r="UG4467" i="26"/>
  <c r="UG4468" i="26"/>
  <c r="UG4469" i="26"/>
  <c r="UG4470" i="26"/>
  <c r="UG4471" i="26"/>
  <c r="UG4472" i="26"/>
  <c r="UG4473" i="26"/>
  <c r="UG4474" i="26"/>
  <c r="UG4475" i="26"/>
  <c r="UG4476" i="26"/>
  <c r="UG4477" i="26"/>
  <c r="UG4478" i="26"/>
  <c r="UG4479" i="26"/>
  <c r="UG4480" i="26"/>
  <c r="UG4481" i="26"/>
  <c r="UG4482" i="26"/>
  <c r="UG4483" i="26"/>
  <c r="UG4484" i="26"/>
  <c r="UG4485" i="26"/>
  <c r="UG4486" i="26"/>
  <c r="UG4487" i="26"/>
  <c r="UG4488" i="26"/>
  <c r="UG4489" i="26"/>
  <c r="UG4490" i="26"/>
  <c r="UG4491" i="26"/>
  <c r="UG4492" i="26"/>
  <c r="UG4493" i="26"/>
  <c r="UG4494" i="26"/>
  <c r="UG4495" i="26"/>
  <c r="UG4496" i="26"/>
  <c r="UG4497" i="26"/>
  <c r="UG4498" i="26"/>
  <c r="UG4499" i="26"/>
  <c r="UG4500" i="26"/>
  <c r="UG4501" i="26"/>
  <c r="UG4502" i="26"/>
  <c r="UG4503" i="26"/>
  <c r="UG4504" i="26"/>
  <c r="UG4505" i="26"/>
  <c r="UG4506" i="26"/>
  <c r="UG4507" i="26"/>
  <c r="UG4508" i="26"/>
  <c r="UG4509" i="26"/>
  <c r="UG4510" i="26"/>
  <c r="UG4511" i="26"/>
  <c r="UG4512" i="26"/>
  <c r="UG4513" i="26"/>
  <c r="UG4514" i="26"/>
  <c r="UG4515" i="26"/>
  <c r="UG4516" i="26"/>
  <c r="UG4517" i="26"/>
  <c r="UG4518" i="26"/>
  <c r="UG4519" i="26"/>
  <c r="UG4520" i="26"/>
  <c r="UG4521" i="26"/>
  <c r="UG4522" i="26"/>
  <c r="UG4523" i="26"/>
  <c r="UG4524" i="26"/>
  <c r="UG4525" i="26"/>
  <c r="UG4526" i="26"/>
  <c r="UG4527" i="26"/>
  <c r="UG4528" i="26"/>
  <c r="UG4529" i="26"/>
  <c r="UG4530" i="26"/>
  <c r="UG4531" i="26"/>
  <c r="UG4532" i="26"/>
  <c r="UG4533" i="26"/>
  <c r="UG4534" i="26"/>
  <c r="UG4535" i="26"/>
  <c r="UG4536" i="26"/>
  <c r="UG4537" i="26"/>
  <c r="UG4538" i="26"/>
  <c r="UG4539" i="26"/>
  <c r="UG4540" i="26"/>
  <c r="UG4541" i="26"/>
  <c r="UG4542" i="26"/>
  <c r="UG4543" i="26"/>
  <c r="UG4544" i="26"/>
  <c r="UG4545" i="26"/>
  <c r="UG4546" i="26"/>
  <c r="UG4547" i="26"/>
  <c r="UG4548" i="26"/>
  <c r="UG4549" i="26"/>
  <c r="UG4550" i="26"/>
  <c r="UG4551" i="26"/>
  <c r="UG4552" i="26"/>
  <c r="UG4553" i="26"/>
  <c r="UG4554" i="26"/>
  <c r="UG4555" i="26"/>
  <c r="UG4556" i="26"/>
  <c r="UG4557" i="26"/>
  <c r="UG4558" i="26"/>
  <c r="UG4559" i="26"/>
  <c r="UG4560" i="26"/>
  <c r="UG4561" i="26"/>
  <c r="UG4562" i="26"/>
  <c r="UG4563" i="26"/>
  <c r="UG4564" i="26"/>
  <c r="UG4565" i="26"/>
  <c r="UG4566" i="26"/>
  <c r="UG4567" i="26"/>
  <c r="UG4568" i="26"/>
  <c r="UG4569" i="26"/>
  <c r="UG4570" i="26"/>
  <c r="UG4571" i="26"/>
  <c r="UG4572" i="26"/>
  <c r="UG4573" i="26"/>
  <c r="UG4574" i="26"/>
  <c r="UG4575" i="26"/>
  <c r="UG4576" i="26"/>
  <c r="UG4577" i="26"/>
  <c r="UG4578" i="26"/>
  <c r="UG4579" i="26"/>
  <c r="UG4580" i="26"/>
  <c r="UG4581" i="26"/>
  <c r="UG4582" i="26"/>
  <c r="UG4583" i="26"/>
  <c r="UG4584" i="26"/>
  <c r="UG4585" i="26"/>
  <c r="UG4586" i="26"/>
  <c r="UG4587" i="26"/>
  <c r="UG4588" i="26"/>
  <c r="UG4589" i="26"/>
  <c r="UG4590" i="26"/>
  <c r="UG4591" i="26"/>
  <c r="UG4592" i="26"/>
  <c r="UG4593" i="26"/>
  <c r="UG4594" i="26"/>
  <c r="UG4595" i="26"/>
  <c r="UG4596" i="26"/>
  <c r="UG4597" i="26"/>
  <c r="UG4598" i="26"/>
  <c r="UG4599" i="26"/>
  <c r="UG4600" i="26"/>
  <c r="UG4601" i="26"/>
  <c r="UG4602" i="26"/>
  <c r="UG4603" i="26"/>
  <c r="UG4604" i="26"/>
  <c r="UG4605" i="26"/>
  <c r="UG4606" i="26"/>
  <c r="UG4607" i="26"/>
  <c r="UG4608" i="26"/>
  <c r="UG4609" i="26"/>
  <c r="UG4610" i="26"/>
  <c r="UG4611" i="26"/>
  <c r="UG4612" i="26"/>
  <c r="UG4613" i="26"/>
  <c r="UG4614" i="26"/>
  <c r="UG4615" i="26"/>
  <c r="UG4616" i="26"/>
  <c r="UG4617" i="26"/>
  <c r="UG4618" i="26"/>
  <c r="UG4619" i="26"/>
  <c r="UG4620" i="26"/>
  <c r="UG4621" i="26"/>
  <c r="UG4622" i="26"/>
  <c r="UG4623" i="26"/>
  <c r="UG4624" i="26"/>
  <c r="UG4625" i="26"/>
  <c r="UG4626" i="26"/>
  <c r="UG4627" i="26"/>
  <c r="UG4628" i="26"/>
  <c r="UG4629" i="26"/>
  <c r="UG4630" i="26"/>
  <c r="UG4631" i="26"/>
  <c r="UG4632" i="26"/>
  <c r="UG4633" i="26"/>
  <c r="UG4634" i="26"/>
  <c r="UG4635" i="26"/>
  <c r="UG4636" i="26"/>
  <c r="UG4637" i="26"/>
  <c r="UG4638" i="26"/>
  <c r="UG4639" i="26"/>
  <c r="UG4640" i="26"/>
  <c r="UG4641" i="26"/>
  <c r="UG4642" i="26"/>
  <c r="UG4643" i="26"/>
  <c r="UG4644" i="26"/>
  <c r="UG4645" i="26"/>
  <c r="UG4646" i="26"/>
  <c r="UG4647" i="26"/>
  <c r="UG4648" i="26"/>
  <c r="UG4649" i="26"/>
  <c r="UG4650" i="26"/>
  <c r="UG4651" i="26"/>
  <c r="UG4652" i="26"/>
  <c r="UG4653" i="26"/>
  <c r="UG4654" i="26"/>
  <c r="UG4655" i="26"/>
  <c r="UG4656" i="26"/>
  <c r="UG4657" i="26"/>
  <c r="UG4658" i="26"/>
  <c r="UG4659" i="26"/>
  <c r="UG4660" i="26"/>
  <c r="UG4661" i="26"/>
  <c r="UG4662" i="26"/>
  <c r="UG4663" i="26"/>
  <c r="UG4664" i="26"/>
  <c r="UG4665" i="26"/>
  <c r="UG4666" i="26"/>
  <c r="UG4667" i="26"/>
  <c r="UG4668" i="26"/>
  <c r="UG4669" i="26"/>
  <c r="UG4670" i="26"/>
  <c r="UG4671" i="26"/>
  <c r="UG4672" i="26"/>
  <c r="UG4673" i="26"/>
  <c r="UG4674" i="26"/>
  <c r="UG4675" i="26"/>
  <c r="UG4676" i="26"/>
  <c r="UG4677" i="26"/>
  <c r="UG4678" i="26"/>
  <c r="UG4679" i="26"/>
  <c r="UG4680" i="26"/>
  <c r="UG4681" i="26"/>
  <c r="UG4682" i="26"/>
  <c r="UG4683" i="26"/>
  <c r="UG4684" i="26"/>
  <c r="UG4685" i="26"/>
  <c r="UG4686" i="26"/>
  <c r="UG4687" i="26"/>
  <c r="UG4688" i="26"/>
  <c r="UG4689" i="26"/>
  <c r="UG4690" i="26"/>
  <c r="UG4691" i="26"/>
  <c r="UG4692" i="26"/>
  <c r="UG4693" i="26"/>
  <c r="UG4694" i="26"/>
  <c r="UG4695" i="26"/>
  <c r="UG4696" i="26"/>
  <c r="UG4697" i="26"/>
  <c r="UG4698" i="26"/>
  <c r="UG4699" i="26"/>
  <c r="UG4700" i="26"/>
  <c r="UG4701" i="26"/>
  <c r="UG4702" i="26"/>
  <c r="UG4703" i="26"/>
  <c r="UG4704" i="26"/>
  <c r="UG4705" i="26"/>
  <c r="UG4706" i="26"/>
  <c r="UG4707" i="26"/>
  <c r="UG4708" i="26"/>
  <c r="UG4709" i="26"/>
  <c r="UG4710" i="26"/>
  <c r="UG4711" i="26"/>
  <c r="UG4712" i="26"/>
  <c r="UG4713" i="26"/>
  <c r="UG4714" i="26"/>
  <c r="UG4715" i="26"/>
  <c r="UG4716" i="26"/>
  <c r="UG4717" i="26"/>
  <c r="UG4718" i="26"/>
  <c r="UG4719" i="26"/>
  <c r="UG4720" i="26"/>
  <c r="UG4721" i="26"/>
  <c r="UG4722" i="26"/>
  <c r="UG4723" i="26"/>
  <c r="UG4724" i="26"/>
  <c r="UG4725" i="26"/>
  <c r="UG4726" i="26"/>
  <c r="UG4727" i="26"/>
  <c r="UG4728" i="26"/>
  <c r="UG4729" i="26"/>
  <c r="UG4730" i="26"/>
  <c r="UG4731" i="26"/>
  <c r="UG4732" i="26"/>
  <c r="UG4733" i="26"/>
  <c r="UG4734" i="26"/>
  <c r="UG4735" i="26"/>
  <c r="UG4736" i="26"/>
  <c r="UG4737" i="26"/>
  <c r="UG4738" i="26"/>
  <c r="UG4739" i="26"/>
  <c r="UG4740" i="26"/>
  <c r="UG4741" i="26"/>
  <c r="UG4742" i="26"/>
  <c r="UG4743" i="26"/>
  <c r="UG4744" i="26"/>
  <c r="UG4745" i="26"/>
  <c r="UG4746" i="26"/>
  <c r="UG4747" i="26"/>
  <c r="UG4748" i="26"/>
  <c r="UG4749" i="26"/>
  <c r="UG4750" i="26"/>
  <c r="UG4751" i="26"/>
  <c r="UG4752" i="26"/>
  <c r="UG4753" i="26"/>
  <c r="UG4754" i="26"/>
  <c r="UG4755" i="26"/>
  <c r="UG4756" i="26"/>
  <c r="UG4757" i="26"/>
  <c r="UG4758" i="26"/>
  <c r="UG4759" i="26"/>
  <c r="UG4760" i="26"/>
  <c r="UG4761" i="26"/>
  <c r="UG4762" i="26"/>
  <c r="UG4763" i="26"/>
  <c r="UG4764" i="26"/>
  <c r="UG4765" i="26"/>
  <c r="UG4766" i="26"/>
  <c r="UG4767" i="26"/>
  <c r="UG4768" i="26"/>
  <c r="UG4769" i="26"/>
  <c r="UG4770" i="26"/>
  <c r="UG4771" i="26"/>
  <c r="UG4772" i="26"/>
  <c r="UG4773" i="26"/>
  <c r="UG4774" i="26"/>
  <c r="UG4775" i="26"/>
  <c r="UG4776" i="26"/>
  <c r="UG4777" i="26"/>
  <c r="UG4778" i="26"/>
  <c r="UG4779" i="26"/>
  <c r="UG4780" i="26"/>
  <c r="UG4781" i="26"/>
  <c r="UG4782" i="26"/>
  <c r="UG4783" i="26"/>
  <c r="UG4784" i="26"/>
  <c r="UG4785" i="26"/>
  <c r="UG4786" i="26"/>
  <c r="UG4787" i="26"/>
  <c r="UG4788" i="26"/>
  <c r="UG4789" i="26"/>
  <c r="UG4790" i="26"/>
  <c r="UG4791" i="26"/>
  <c r="UG4792" i="26"/>
  <c r="UG4793" i="26"/>
  <c r="UG4794" i="26"/>
  <c r="UG4795" i="26"/>
  <c r="UG4796" i="26"/>
  <c r="UG4797" i="26"/>
  <c r="UG4798" i="26"/>
  <c r="UG4799" i="26"/>
  <c r="UG4800" i="26"/>
  <c r="UG4801" i="26"/>
  <c r="UG4802" i="26"/>
  <c r="UG4803" i="26"/>
  <c r="UG4804" i="26"/>
  <c r="UG4805" i="26"/>
  <c r="UG4806" i="26"/>
  <c r="UG4807" i="26"/>
  <c r="UG4808" i="26"/>
  <c r="UG4809" i="26"/>
  <c r="UG4810" i="26"/>
  <c r="UG4811" i="26"/>
  <c r="UG4812" i="26"/>
  <c r="UG4813" i="26"/>
  <c r="UG4814" i="26"/>
  <c r="UG4815" i="26"/>
  <c r="UG4816" i="26"/>
  <c r="UG4817" i="26"/>
  <c r="UG4818" i="26"/>
  <c r="UG4819" i="26"/>
  <c r="UG4820" i="26"/>
  <c r="UG4821" i="26"/>
  <c r="UG4822" i="26"/>
  <c r="UG4823" i="26"/>
  <c r="UG4824" i="26"/>
  <c r="UG4825" i="26"/>
  <c r="UG4826" i="26"/>
  <c r="UG4827" i="26"/>
  <c r="UG4828" i="26"/>
  <c r="UG4829" i="26"/>
  <c r="UG4830" i="26"/>
  <c r="UG4831" i="26"/>
  <c r="UG4832" i="26"/>
  <c r="UG4833" i="26"/>
  <c r="UG4834" i="26"/>
  <c r="UG4835" i="26"/>
  <c r="UG4836" i="26"/>
  <c r="UG4837" i="26"/>
  <c r="UG4838" i="26"/>
  <c r="UG4839" i="26"/>
  <c r="UG4840" i="26"/>
  <c r="UG4841" i="26"/>
  <c r="UG4842" i="26"/>
  <c r="UG4843" i="26"/>
  <c r="UG4844" i="26"/>
  <c r="UG4845" i="26"/>
  <c r="UG4846" i="26"/>
  <c r="UG4847" i="26"/>
  <c r="UG4848" i="26"/>
  <c r="UG4849" i="26"/>
  <c r="UG4850" i="26"/>
  <c r="UG4851" i="26"/>
  <c r="UG4852" i="26"/>
  <c r="UG4853" i="26"/>
  <c r="UG4854" i="26"/>
  <c r="UG4855" i="26"/>
  <c r="UG4856" i="26"/>
  <c r="UG4857" i="26"/>
  <c r="UG4858" i="26"/>
  <c r="UG4859" i="26"/>
  <c r="UG4860" i="26"/>
  <c r="UG4861" i="26"/>
  <c r="UG4862" i="26"/>
  <c r="UG4863" i="26"/>
  <c r="UG4864" i="26"/>
  <c r="UG4865" i="26"/>
  <c r="UG4866" i="26"/>
  <c r="UG4867" i="26"/>
  <c r="UG4868" i="26"/>
  <c r="UG4869" i="26"/>
  <c r="UG4870" i="26"/>
  <c r="UG4871" i="26"/>
  <c r="UG4872" i="26"/>
  <c r="UG4873" i="26"/>
  <c r="UG4874" i="26"/>
  <c r="UG4875" i="26"/>
  <c r="UG4876" i="26"/>
  <c r="UG4877" i="26"/>
  <c r="UG4878" i="26"/>
  <c r="UG4879" i="26"/>
  <c r="UG4880" i="26"/>
  <c r="UG4881" i="26"/>
  <c r="UG4882" i="26"/>
  <c r="UG4883" i="26"/>
  <c r="UG4884" i="26"/>
  <c r="UG4885" i="26"/>
  <c r="UG4886" i="26"/>
  <c r="UG4887" i="26"/>
  <c r="UG4888" i="26"/>
  <c r="UG4889" i="26"/>
  <c r="UG4890" i="26"/>
  <c r="UG4891" i="26"/>
  <c r="UG4892" i="26"/>
  <c r="UG4893" i="26"/>
  <c r="UG4894" i="26"/>
  <c r="UG4895" i="26"/>
  <c r="UG4896" i="26"/>
  <c r="UG4897" i="26"/>
  <c r="UG4898" i="26"/>
  <c r="UG4899" i="26"/>
  <c r="UG4900" i="26"/>
  <c r="UG4901" i="26"/>
  <c r="UG4902" i="26"/>
  <c r="UG4903" i="26"/>
  <c r="UG4904" i="26"/>
  <c r="UG4905" i="26"/>
  <c r="UG4906" i="26"/>
  <c r="UG4907" i="26"/>
  <c r="UG4908" i="26"/>
  <c r="UG4909" i="26"/>
  <c r="UG4910" i="26"/>
  <c r="UG4911" i="26"/>
  <c r="UG4912" i="26"/>
  <c r="UG4913" i="26"/>
  <c r="UG4914" i="26"/>
  <c r="UG4915" i="26"/>
  <c r="UG4916" i="26"/>
  <c r="UG4917" i="26"/>
  <c r="UG4918" i="26"/>
  <c r="UG4919" i="26"/>
  <c r="UG4920" i="26"/>
  <c r="UG4921" i="26"/>
  <c r="UG4922" i="26"/>
  <c r="UG4923" i="26"/>
  <c r="UG4924" i="26"/>
  <c r="UG4925" i="26"/>
  <c r="UG4926" i="26"/>
  <c r="UG4927" i="26"/>
  <c r="UG4928" i="26"/>
  <c r="UG4929" i="26"/>
  <c r="UG4930" i="26"/>
  <c r="UG4931" i="26"/>
  <c r="UG4932" i="26"/>
  <c r="UG4933" i="26"/>
  <c r="UG4934" i="26"/>
  <c r="UG4935" i="26"/>
  <c r="UG4936" i="26"/>
  <c r="UG4937" i="26"/>
  <c r="UG4938" i="26"/>
  <c r="UG4939" i="26"/>
  <c r="UG4940" i="26"/>
  <c r="UG4941" i="26"/>
  <c r="UG4942" i="26"/>
  <c r="UG4943" i="26"/>
  <c r="UG4944" i="26"/>
  <c r="UG4945" i="26"/>
  <c r="UG4946" i="26"/>
  <c r="UG4947" i="26"/>
  <c r="UG4948" i="26"/>
  <c r="UG4949" i="26"/>
  <c r="UG4950" i="26"/>
  <c r="UG4951" i="26"/>
  <c r="UG4952" i="26"/>
  <c r="UG4953" i="26"/>
  <c r="UG4954" i="26"/>
  <c r="UG4955" i="26"/>
  <c r="UG4956" i="26"/>
  <c r="UG4957" i="26"/>
  <c r="UG4958" i="26"/>
  <c r="UG4959" i="26"/>
  <c r="UG4960" i="26"/>
  <c r="UG4961" i="26"/>
  <c r="UG4962" i="26"/>
  <c r="UG4963" i="26"/>
  <c r="UG4964" i="26"/>
  <c r="UG4965" i="26"/>
  <c r="UG4966" i="26"/>
  <c r="UG4967" i="26"/>
  <c r="UG4968" i="26"/>
  <c r="UG4969" i="26"/>
  <c r="UG4970" i="26"/>
  <c r="UG4971" i="26"/>
  <c r="UG4972" i="26"/>
  <c r="UG4973" i="26"/>
  <c r="UG4974" i="26"/>
  <c r="UG4975" i="26"/>
  <c r="UG4976" i="26"/>
  <c r="UG4977" i="26"/>
  <c r="UG4978" i="26"/>
  <c r="UG4979" i="26"/>
  <c r="UG4980" i="26"/>
  <c r="UG4981" i="26"/>
  <c r="UG4982" i="26"/>
  <c r="UG4983" i="26"/>
  <c r="UG4984" i="26"/>
  <c r="UG4985" i="26"/>
  <c r="UG4986" i="26"/>
  <c r="UG4987" i="26"/>
  <c r="UG4988" i="26"/>
  <c r="UG4989" i="26"/>
  <c r="UG4990" i="26"/>
  <c r="UG4991" i="26"/>
  <c r="UG4992" i="26"/>
  <c r="UG4993" i="26"/>
  <c r="UG4994" i="26"/>
  <c r="UG4995" i="26"/>
  <c r="UG4996" i="26"/>
  <c r="UG4997" i="26"/>
  <c r="UG4998" i="26"/>
  <c r="UG4999" i="26"/>
  <c r="UG5000" i="26"/>
  <c r="UG5001" i="26"/>
  <c r="UG5002" i="26"/>
  <c r="UG5003" i="26"/>
  <c r="UG5004" i="26"/>
  <c r="UG5005" i="26"/>
  <c r="UG5006" i="26"/>
  <c r="UG5007" i="26"/>
  <c r="UG5008" i="26"/>
  <c r="UG5009" i="26"/>
  <c r="UG5010" i="26"/>
  <c r="UG5011" i="26"/>
  <c r="UG5012" i="26"/>
  <c r="UG5013" i="26"/>
  <c r="UG5014" i="26"/>
  <c r="UG5015" i="26"/>
  <c r="UG5016" i="26"/>
  <c r="UG5017" i="26"/>
  <c r="UG5018" i="26"/>
  <c r="UG5019" i="26"/>
  <c r="UG5020" i="26"/>
  <c r="UG5021" i="26"/>
  <c r="UG5022" i="26"/>
  <c r="UG5023" i="26"/>
  <c r="UG5024" i="26"/>
  <c r="UG5025" i="26"/>
  <c r="UG5026" i="26"/>
  <c r="UG5027" i="26"/>
  <c r="UG5028" i="26"/>
  <c r="UG5029" i="26"/>
  <c r="UG5030" i="26"/>
  <c r="UG5031" i="26"/>
  <c r="UG5032" i="26"/>
  <c r="UG5033" i="26"/>
  <c r="UG5034" i="26"/>
  <c r="UG5035" i="26"/>
  <c r="UG5036" i="26"/>
  <c r="UG5037" i="26"/>
  <c r="UG5038" i="26"/>
  <c r="UG5039" i="26"/>
  <c r="UG5040" i="26"/>
  <c r="UG5041" i="26"/>
  <c r="UG5042" i="26"/>
  <c r="UG5043" i="26"/>
  <c r="UG5044" i="26"/>
  <c r="UG5045" i="26"/>
  <c r="UG5046" i="26"/>
  <c r="UG5047" i="26"/>
  <c r="UG5048" i="26"/>
  <c r="UG5049" i="26"/>
  <c r="UG5050" i="26"/>
  <c r="UG5051" i="26"/>
  <c r="UG5052" i="26"/>
  <c r="UG5053" i="26"/>
  <c r="UG5054" i="26"/>
  <c r="UG5055" i="26"/>
  <c r="UG5056" i="26"/>
  <c r="UG5057" i="26"/>
  <c r="UG5058" i="26"/>
  <c r="UG5059" i="26"/>
  <c r="UG5060" i="26"/>
  <c r="UG5061" i="26"/>
  <c r="UG5062" i="26"/>
  <c r="UG5063" i="26"/>
  <c r="UG5064" i="26"/>
  <c r="UG5065" i="26"/>
  <c r="UG5066" i="26"/>
  <c r="UG5067" i="26"/>
  <c r="UG5068" i="26"/>
  <c r="UG5069" i="26"/>
  <c r="UG5070" i="26"/>
  <c r="UG5071" i="26"/>
  <c r="UG5072" i="26"/>
  <c r="UG5073" i="26"/>
  <c r="UG5074" i="26"/>
  <c r="UG5075" i="26"/>
  <c r="UG5076" i="26"/>
  <c r="UG5077" i="26"/>
  <c r="UG5078" i="26"/>
  <c r="UG5079" i="26"/>
  <c r="UG5080" i="26"/>
  <c r="UG5081" i="26"/>
  <c r="UG5082" i="26"/>
  <c r="UG5083" i="26"/>
  <c r="UG5084" i="26"/>
  <c r="UG5085" i="26"/>
  <c r="UG5086" i="26"/>
  <c r="UG5087" i="26"/>
  <c r="UG5088" i="26"/>
  <c r="UG5089" i="26"/>
  <c r="UG5090" i="26"/>
  <c r="UG5091" i="26"/>
  <c r="UG5092" i="26"/>
  <c r="UG5093" i="26"/>
  <c r="UG5094" i="26"/>
  <c r="UG5095" i="26"/>
  <c r="UG5096" i="26"/>
  <c r="UG5097" i="26"/>
  <c r="UG5098" i="26"/>
  <c r="UG5099" i="26"/>
  <c r="UG5100" i="26"/>
  <c r="UG5101" i="26"/>
  <c r="UG5102" i="26"/>
  <c r="UG5103" i="26"/>
  <c r="UG5104" i="26"/>
  <c r="UG5105" i="26"/>
  <c r="UG5106" i="26"/>
  <c r="UG5107" i="26"/>
  <c r="UG5108" i="26"/>
  <c r="UG5109" i="26"/>
  <c r="UG5110" i="26"/>
  <c r="UG5111" i="26"/>
  <c r="UG5112" i="26"/>
  <c r="UG5113" i="26"/>
  <c r="UG5114" i="26"/>
  <c r="UG5115" i="26"/>
  <c r="UG5116" i="26"/>
  <c r="UG5117" i="26"/>
  <c r="UG5118" i="26"/>
  <c r="UG5119" i="26"/>
  <c r="UG5120" i="26"/>
  <c r="UG5121" i="26"/>
  <c r="UG5122" i="26"/>
  <c r="UG5123" i="26"/>
  <c r="UG5124" i="26"/>
  <c r="UG5125" i="26"/>
  <c r="UG5126" i="26"/>
  <c r="UG5127" i="26"/>
  <c r="UG5128" i="26"/>
  <c r="UG5129" i="26"/>
  <c r="UG5130" i="26"/>
  <c r="UG5131" i="26"/>
  <c r="UG5132" i="26"/>
  <c r="UG5133" i="26"/>
  <c r="UG5134" i="26"/>
  <c r="UG5135" i="26"/>
  <c r="UG5136" i="26"/>
  <c r="UG5137" i="26"/>
  <c r="UG5138" i="26"/>
  <c r="UG5139" i="26"/>
  <c r="UG5140" i="26"/>
  <c r="UG5141" i="26"/>
  <c r="UG5142" i="26"/>
  <c r="UG5143" i="26"/>
  <c r="UG5144" i="26"/>
  <c r="UG5145" i="26"/>
  <c r="UG5146" i="26"/>
  <c r="UG5147" i="26"/>
  <c r="UG5148" i="26"/>
  <c r="UG5149" i="26"/>
  <c r="UG5150" i="26"/>
  <c r="UG5151" i="26"/>
  <c r="UG5152" i="26"/>
  <c r="UG5153" i="26"/>
  <c r="UG5154" i="26"/>
  <c r="UG5155" i="26"/>
  <c r="UG5156" i="26"/>
  <c r="UG5157" i="26"/>
  <c r="UG5158" i="26"/>
  <c r="UG5159" i="26"/>
  <c r="UG5160" i="26"/>
  <c r="UG5161" i="26"/>
  <c r="UG5162" i="26"/>
  <c r="UG5163" i="26"/>
  <c r="UG5164" i="26"/>
  <c r="UG5165" i="26"/>
  <c r="UG5166" i="26"/>
  <c r="UG5167" i="26"/>
  <c r="UG5168" i="26"/>
  <c r="UG5169" i="26"/>
  <c r="UG5170" i="26"/>
  <c r="UG5171" i="26"/>
  <c r="UG5172" i="26"/>
  <c r="UG5173" i="26"/>
  <c r="UG5174" i="26"/>
  <c r="UG5175" i="26"/>
  <c r="UG5176" i="26"/>
  <c r="UG5177" i="26"/>
  <c r="UG5178" i="26"/>
  <c r="UG5179" i="26"/>
  <c r="UG5180" i="26"/>
  <c r="UG5181" i="26"/>
  <c r="UG5182" i="26"/>
  <c r="UG5183" i="26"/>
  <c r="UG5184" i="26"/>
  <c r="UG5185" i="26"/>
  <c r="UG5186" i="26"/>
  <c r="UG5187" i="26"/>
  <c r="UG5188" i="26"/>
  <c r="UG5189" i="26"/>
  <c r="UG5190" i="26"/>
  <c r="UG5191" i="26"/>
  <c r="UG5192" i="26"/>
  <c r="UG5193" i="26"/>
  <c r="UG5194" i="26"/>
  <c r="UG5195" i="26"/>
  <c r="UG5196" i="26"/>
  <c r="UG5197" i="26"/>
  <c r="UG5198" i="26"/>
  <c r="UG5199" i="26"/>
  <c r="UG5200" i="26"/>
  <c r="UG5201" i="26"/>
  <c r="UG5202" i="26"/>
  <c r="UG5203" i="26"/>
  <c r="UG5204" i="26"/>
  <c r="UG5205" i="26"/>
  <c r="UG5206" i="26"/>
  <c r="UG5207" i="26"/>
  <c r="UG5208" i="26"/>
  <c r="UG5209" i="26"/>
  <c r="UG5210" i="26"/>
  <c r="UG5211" i="26"/>
  <c r="UG5212" i="26"/>
  <c r="UG5213" i="26"/>
  <c r="UG5214" i="26"/>
  <c r="UG5215" i="26"/>
  <c r="UG5216" i="26"/>
  <c r="UG5217" i="26"/>
  <c r="UG5218" i="26"/>
  <c r="UG5219" i="26"/>
  <c r="UG5220" i="26"/>
  <c r="UG5221" i="26"/>
  <c r="UG5222" i="26"/>
  <c r="UG5223" i="26"/>
  <c r="UG5224" i="26"/>
  <c r="UG5225" i="26"/>
  <c r="UG5226" i="26"/>
  <c r="UG5227" i="26"/>
  <c r="UG5228" i="26"/>
  <c r="UG5229" i="26"/>
  <c r="UG5230" i="26"/>
  <c r="UG5231" i="26"/>
  <c r="UG5232" i="26"/>
  <c r="UG5233" i="26"/>
  <c r="UG5234" i="26"/>
  <c r="UG5235" i="26"/>
  <c r="UG5236" i="26"/>
  <c r="UG5237" i="26"/>
  <c r="UG5238" i="26"/>
  <c r="UG5239" i="26"/>
  <c r="UG5240" i="26"/>
  <c r="UG5241" i="26"/>
  <c r="UG5242" i="26"/>
  <c r="UG5243" i="26"/>
  <c r="UG5244" i="26"/>
  <c r="UG5245" i="26"/>
  <c r="UG5246" i="26"/>
  <c r="UG5247" i="26"/>
  <c r="UG5248" i="26"/>
  <c r="UG5249" i="26"/>
  <c r="UG5250" i="26"/>
  <c r="UG5251" i="26"/>
  <c r="UG5252" i="26"/>
  <c r="UG5253" i="26"/>
  <c r="UG5254" i="26"/>
  <c r="UG5255" i="26"/>
  <c r="UG5256" i="26"/>
  <c r="UG5257" i="26"/>
  <c r="UG5258" i="26"/>
  <c r="UG5259" i="26"/>
  <c r="UG5260" i="26"/>
  <c r="UG5261" i="26"/>
  <c r="UG5262" i="26"/>
  <c r="UG5263" i="26"/>
  <c r="UG5264" i="26"/>
  <c r="UG5265" i="26"/>
  <c r="UG5266" i="26"/>
  <c r="UG5267" i="26"/>
  <c r="UG5268" i="26"/>
  <c r="UG5269" i="26"/>
  <c r="UG5270" i="26"/>
  <c r="UG5271" i="26"/>
  <c r="UG5272" i="26"/>
  <c r="UG5273" i="26"/>
  <c r="UG5274" i="26"/>
  <c r="UG5275" i="26"/>
  <c r="UG5276" i="26"/>
  <c r="UG5277" i="26"/>
  <c r="UG5278" i="26"/>
  <c r="UG5279" i="26"/>
  <c r="UG5280" i="26"/>
  <c r="UG5281" i="26"/>
  <c r="UG5282" i="26"/>
  <c r="UG5283" i="26"/>
  <c r="UG5284" i="26"/>
  <c r="UG5285" i="26"/>
  <c r="UG5286" i="26"/>
  <c r="UG5287" i="26"/>
  <c r="UG5288" i="26"/>
  <c r="UG5289" i="26"/>
  <c r="UG5290" i="26"/>
  <c r="UG5291" i="26"/>
  <c r="UG5292" i="26"/>
  <c r="UG5293" i="26"/>
  <c r="UG5294" i="26"/>
  <c r="UG5295" i="26"/>
  <c r="UG5296" i="26"/>
  <c r="UG5297" i="26"/>
  <c r="UG5298" i="26"/>
  <c r="UG5299" i="26"/>
  <c r="UG5300" i="26"/>
  <c r="UG5301" i="26"/>
  <c r="UG5302" i="26"/>
  <c r="UG5303" i="26"/>
  <c r="UG5304" i="26"/>
  <c r="UG5305" i="26"/>
  <c r="UG5306" i="26"/>
  <c r="UG5307" i="26"/>
  <c r="UG5308" i="26"/>
  <c r="UG5309" i="26"/>
  <c r="UG5310" i="26"/>
  <c r="UG5311" i="26"/>
  <c r="UG5312" i="26"/>
  <c r="UG5313" i="26"/>
  <c r="UG5314" i="26"/>
  <c r="UG5315" i="26"/>
  <c r="UG5316" i="26"/>
  <c r="UG5317" i="26"/>
  <c r="UG5318" i="26"/>
  <c r="UG5319" i="26"/>
  <c r="UG5320" i="26"/>
  <c r="UG5321" i="26"/>
  <c r="UG5322" i="26"/>
  <c r="UG5323" i="26"/>
  <c r="UG5324" i="26"/>
  <c r="UG5325" i="26"/>
  <c r="UG5326" i="26"/>
  <c r="UG5327" i="26"/>
  <c r="UG5328" i="26"/>
  <c r="UG5329" i="26"/>
  <c r="UG5330" i="26"/>
  <c r="UG5331" i="26"/>
  <c r="UG5332" i="26"/>
  <c r="UG5333" i="26"/>
  <c r="UG5334" i="26"/>
  <c r="UG5335" i="26"/>
  <c r="UG5336" i="26"/>
  <c r="UG5337" i="26"/>
  <c r="UG5338" i="26"/>
  <c r="UG5339" i="26"/>
  <c r="UG5340" i="26"/>
  <c r="UG5341" i="26"/>
  <c r="UG5342" i="26"/>
  <c r="UG5343" i="26"/>
  <c r="UG5344" i="26"/>
  <c r="UG5345" i="26"/>
  <c r="UG5346" i="26"/>
  <c r="UG5347" i="26"/>
  <c r="UG5348" i="26"/>
  <c r="UG5349" i="26"/>
  <c r="UG5350" i="26"/>
  <c r="UG5351" i="26"/>
  <c r="UG5352" i="26"/>
  <c r="UG5353" i="26"/>
  <c r="UG5354" i="26"/>
  <c r="UG5355" i="26"/>
  <c r="UG5356" i="26"/>
  <c r="UG5357" i="26"/>
  <c r="UG5358" i="26"/>
  <c r="UG5359" i="26"/>
  <c r="UG5360" i="26"/>
  <c r="UG5361" i="26"/>
  <c r="UG5362" i="26"/>
  <c r="UG5363" i="26"/>
  <c r="UG5364" i="26"/>
  <c r="UG5365" i="26"/>
  <c r="UG5366" i="26"/>
  <c r="UG5367" i="26"/>
  <c r="UG5368" i="26"/>
  <c r="UG5369" i="26"/>
  <c r="UG5370" i="26"/>
  <c r="UG5371" i="26"/>
  <c r="UG5372" i="26"/>
  <c r="UG5373" i="26"/>
  <c r="UG5374" i="26"/>
  <c r="UG5375" i="26"/>
  <c r="UG5376" i="26"/>
  <c r="UG5377" i="26"/>
  <c r="UG5378" i="26"/>
  <c r="UG5379" i="26"/>
  <c r="UG5380" i="26"/>
  <c r="UG5381" i="26"/>
  <c r="UG5382" i="26"/>
  <c r="UG5383" i="26"/>
  <c r="UG5384" i="26"/>
  <c r="UG5385" i="26"/>
  <c r="UG5386" i="26"/>
  <c r="UG5387" i="26"/>
  <c r="UG5388" i="26"/>
  <c r="UG5389" i="26"/>
  <c r="UG5390" i="26"/>
  <c r="UG5391" i="26"/>
  <c r="UG6" i="26"/>
  <c r="C14" i="31" a="1"/>
  <c r="C14" i="31" s="1"/>
  <c r="D15" i="31" a="1"/>
  <c r="D15" i="31" s="1"/>
  <c r="E16" i="31" a="1"/>
  <c r="E16" i="31" s="1"/>
  <c r="UG9" i="26" l="1"/>
  <c r="C11" i="31" a="1"/>
  <c r="C11" i="31" s="1"/>
  <c r="B4" i="31" s="1"/>
  <c r="E17" i="31" a="1"/>
  <c r="E17" i="31" s="1"/>
  <c r="D16" i="31" a="1"/>
  <c r="D16" i="31" s="1"/>
  <c r="C15" i="31" a="1"/>
  <c r="C15" i="31" s="1"/>
  <c r="E18" i="31" a="1"/>
  <c r="E18" i="31" s="1"/>
  <c r="D17" i="31" a="1"/>
  <c r="D17" i="31" s="1"/>
  <c r="C16" i="31" a="1"/>
  <c r="C16" i="31" s="1"/>
  <c r="E14" i="31" a="1"/>
  <c r="E14" i="31" s="1"/>
  <c r="C12" i="31" a="1"/>
  <c r="C12" i="31" s="1"/>
  <c r="B5" i="31" s="1"/>
  <c r="C13" i="31" a="1"/>
  <c r="C13" i="31" s="1"/>
  <c r="D18" i="31" a="1"/>
  <c r="D18" i="31" s="1"/>
  <c r="C17" i="31" a="1"/>
  <c r="C17" i="31" s="1"/>
  <c r="E15" i="31" a="1"/>
  <c r="E15" i="31" s="1"/>
  <c r="D14" i="31" a="1"/>
  <c r="D14" i="31" s="1"/>
  <c r="C18" i="31" a="1"/>
  <c r="C18" i="31" s="1"/>
  <c r="UG8" i="26"/>
  <c r="D12" i="31" a="1"/>
  <c r="D12" i="31" s="1"/>
  <c r="D5" i="31" s="1"/>
  <c r="D11" i="31" a="1"/>
  <c r="D11" i="31" s="1"/>
  <c r="D4" i="31" s="1"/>
  <c r="E13" i="31" a="1"/>
  <c r="E13" i="31" s="1"/>
  <c r="E11" i="31" a="1"/>
  <c r="E11" i="31" s="1"/>
  <c r="F4" i="31" s="1"/>
  <c r="E12" i="31" a="1"/>
  <c r="E12" i="31" s="1"/>
  <c r="F5" i="31" s="1"/>
  <c r="D13" i="31" a="1"/>
  <c r="D13" i="31" s="1"/>
  <c r="P5" i="26" l="1"/>
  <c r="Q5" i="26" l="1"/>
  <c r="R5" i="26" s="1"/>
  <c r="S5" i="26" s="1"/>
  <c r="T5" i="26" s="1"/>
  <c r="U5" i="26" s="1"/>
  <c r="V5" i="26" s="1"/>
  <c r="W5" i="26" s="1"/>
  <c r="X5" i="26" s="1"/>
  <c r="Y5" i="26" s="1"/>
  <c r="Z5" i="26" s="1"/>
  <c r="AA5" i="26" s="1"/>
  <c r="AB5" i="26" s="1"/>
  <c r="AC5" i="26" s="1"/>
  <c r="AD5" i="26" s="1"/>
  <c r="AE5" i="26" s="1"/>
  <c r="AF5" i="26" s="1"/>
  <c r="AG5" i="26" s="1"/>
  <c r="AH5" i="26" s="1"/>
  <c r="AI5" i="26" s="1"/>
  <c r="AJ5" i="26" s="1"/>
  <c r="AK5" i="26" s="1"/>
  <c r="AL5" i="26" s="1"/>
  <c r="AM5" i="26" s="1"/>
  <c r="AN5" i="26" s="1"/>
  <c r="AO5" i="26" s="1"/>
  <c r="AP5" i="26" s="1"/>
  <c r="AQ5" i="26" s="1"/>
  <c r="AR5" i="26" s="1"/>
  <c r="AS5" i="26" s="1"/>
  <c r="AT5" i="26" s="1"/>
  <c r="AU5" i="26" s="1"/>
  <c r="AV5" i="26" s="1"/>
  <c r="AW5" i="26" s="1"/>
  <c r="AX5" i="26" s="1"/>
  <c r="AY5" i="26" s="1"/>
  <c r="AZ5" i="26" s="1"/>
  <c r="BA5" i="26" s="1"/>
  <c r="BB5" i="26" s="1"/>
  <c r="BC5" i="26" s="1"/>
  <c r="BD5" i="26" s="1"/>
  <c r="BE5" i="26" s="1"/>
  <c r="BF5" i="26" s="1"/>
  <c r="BG5" i="26" s="1"/>
  <c r="BH5" i="26" s="1"/>
  <c r="BI5" i="26" s="1"/>
  <c r="BJ5" i="26" s="1"/>
  <c r="BK5" i="26" s="1"/>
  <c r="BL5" i="26" s="1"/>
  <c r="BM5" i="26" s="1"/>
  <c r="BN5" i="26" s="1"/>
  <c r="BO5" i="26" s="1"/>
  <c r="BP5" i="26" s="1"/>
  <c r="BQ5" i="26" s="1"/>
  <c r="BR5" i="26" s="1"/>
  <c r="BS5" i="26" s="1"/>
  <c r="BT5" i="26" s="1"/>
  <c r="BU5" i="26" s="1"/>
  <c r="BV5" i="26" s="1"/>
  <c r="BW5" i="26" s="1"/>
  <c r="BX5" i="26" s="1"/>
  <c r="BY5" i="26" s="1"/>
  <c r="BZ5" i="26" s="1"/>
  <c r="CA5" i="26" s="1"/>
  <c r="CB5" i="26" s="1"/>
  <c r="CC5" i="26" s="1"/>
  <c r="CD5" i="26" s="1"/>
  <c r="CE5" i="26" s="1"/>
  <c r="CF5" i="26" s="1"/>
  <c r="CG5" i="26" s="1"/>
  <c r="CH5" i="26" s="1"/>
  <c r="CI5" i="26" s="1"/>
  <c r="CJ5" i="26" s="1"/>
  <c r="CK5" i="26" s="1"/>
  <c r="CL5" i="26" s="1"/>
  <c r="CM5" i="26" s="1"/>
  <c r="CN5" i="26" s="1"/>
  <c r="CO5" i="26" s="1"/>
  <c r="CP5" i="26" s="1"/>
  <c r="CQ5" i="26" s="1"/>
  <c r="CR5" i="26" s="1"/>
  <c r="CS5" i="26" s="1"/>
  <c r="CT5" i="26" s="1"/>
  <c r="CU5" i="26" s="1"/>
  <c r="CV5" i="26" s="1"/>
  <c r="CW5" i="26" s="1"/>
  <c r="CX5" i="26" s="1"/>
  <c r="CY5" i="26" s="1"/>
  <c r="CZ5" i="26" s="1"/>
  <c r="DA5" i="26" s="1"/>
  <c r="DB5" i="26" s="1"/>
  <c r="DC5" i="26" s="1"/>
  <c r="DD5" i="26" s="1"/>
  <c r="DE5" i="26" s="1"/>
  <c r="DF5" i="26" s="1"/>
  <c r="DG5" i="26" s="1"/>
  <c r="DH5" i="26" s="1"/>
  <c r="DI5" i="26" s="1"/>
  <c r="DJ5" i="26" s="1"/>
  <c r="DK5" i="26" s="1"/>
  <c r="DL5" i="26" s="1"/>
  <c r="DM5" i="26" s="1"/>
  <c r="DN5" i="26" s="1"/>
  <c r="DO5" i="26" s="1"/>
  <c r="DP5" i="26" s="1"/>
  <c r="DQ5" i="26" s="1"/>
  <c r="DR5" i="26" s="1"/>
  <c r="DS5" i="26" s="1"/>
  <c r="DT5" i="26" s="1"/>
  <c r="DU5" i="26" s="1"/>
  <c r="DV5" i="26" s="1"/>
  <c r="DW5" i="26" s="1"/>
  <c r="DX5" i="26" s="1"/>
  <c r="DY5" i="26" s="1"/>
  <c r="DZ5" i="26" s="1"/>
  <c r="EA5" i="26" s="1"/>
  <c r="EB5" i="26" s="1"/>
  <c r="EC5" i="26" s="1"/>
  <c r="ED5" i="26" s="1"/>
  <c r="EE5" i="26" s="1"/>
  <c r="EF5" i="26" s="1"/>
  <c r="EG5" i="26" s="1"/>
  <c r="EH5" i="26" s="1"/>
  <c r="EI5" i="26" s="1"/>
  <c r="EJ5" i="26" s="1"/>
  <c r="EK5" i="26" s="1"/>
  <c r="EL5" i="26" s="1"/>
  <c r="EM5" i="26" s="1"/>
  <c r="EN5" i="26" s="1"/>
  <c r="EO5" i="26" s="1"/>
  <c r="EP5" i="26" s="1"/>
  <c r="EQ5" i="26" s="1"/>
  <c r="ER5" i="26" s="1"/>
  <c r="ES5" i="26" s="1"/>
  <c r="ET5" i="26" s="1"/>
  <c r="EU5" i="26" s="1"/>
  <c r="EV5" i="26" s="1"/>
  <c r="EW5" i="26" s="1"/>
  <c r="EX5" i="26" s="1"/>
  <c r="EY5" i="26" s="1"/>
  <c r="EZ5" i="26" s="1"/>
  <c r="FA5" i="26" s="1"/>
  <c r="FB5" i="26" s="1"/>
  <c r="FC5" i="26" s="1"/>
  <c r="FD5" i="26" s="1"/>
  <c r="FE5" i="26" s="1"/>
  <c r="FF5" i="26" s="1"/>
  <c r="FG5" i="26" s="1"/>
  <c r="FH5" i="26" s="1"/>
  <c r="FI5" i="26" s="1"/>
  <c r="FJ5" i="26" s="1"/>
  <c r="FK5" i="26" s="1"/>
  <c r="FL5" i="26" s="1"/>
  <c r="FM5" i="26" s="1"/>
  <c r="FN5" i="26" s="1"/>
  <c r="FO5" i="26" s="1"/>
  <c r="FP5" i="26" s="1"/>
  <c r="FQ5" i="26" s="1"/>
  <c r="FR5" i="26" s="1"/>
  <c r="FS5" i="26" s="1"/>
  <c r="FT5" i="26" s="1"/>
  <c r="FU5" i="26" s="1"/>
  <c r="FV5" i="26" s="1"/>
  <c r="FW5" i="26" s="1"/>
  <c r="FX5" i="26" s="1"/>
  <c r="FY5" i="26" s="1"/>
  <c r="FZ5" i="26" s="1"/>
  <c r="GA5" i="26" s="1"/>
  <c r="GB5" i="26" s="1"/>
  <c r="GC5" i="26" s="1"/>
  <c r="GD5" i="26" s="1"/>
  <c r="GE5" i="26" s="1"/>
  <c r="GF5" i="26" s="1"/>
  <c r="GG5" i="26" s="1"/>
  <c r="GH5" i="26" s="1"/>
  <c r="GI5" i="26" s="1"/>
  <c r="GJ5" i="26" s="1"/>
  <c r="GK5" i="26" s="1"/>
  <c r="GL5" i="26" s="1"/>
  <c r="GM5" i="26" s="1"/>
  <c r="GN5" i="26" s="1"/>
  <c r="GO5" i="26" s="1"/>
  <c r="GP5" i="26" s="1"/>
  <c r="GQ5" i="26" s="1"/>
  <c r="GR5" i="26" s="1"/>
  <c r="GS5" i="26" s="1"/>
  <c r="GT5" i="26" s="1"/>
  <c r="GU5" i="26" s="1"/>
  <c r="GV5" i="26" s="1"/>
  <c r="GW5" i="26" s="1"/>
  <c r="GX5" i="26" s="1"/>
  <c r="GY5" i="26" s="1"/>
  <c r="GZ5" i="26" s="1"/>
  <c r="HA5" i="26" s="1"/>
  <c r="HB5" i="26" s="1"/>
  <c r="HC5" i="26" s="1"/>
  <c r="HD5" i="26" s="1"/>
  <c r="HE5" i="26" s="1"/>
  <c r="HF5" i="26" s="1"/>
  <c r="HG5" i="26" s="1"/>
  <c r="HH5" i="26" s="1"/>
  <c r="HI5" i="26" s="1"/>
  <c r="HJ5" i="26" s="1"/>
  <c r="HK5" i="26" s="1"/>
  <c r="HL5" i="26" s="1"/>
  <c r="HM5" i="26" s="1"/>
  <c r="HN5" i="26" s="1"/>
  <c r="HO5" i="26" s="1"/>
  <c r="HP5" i="26" s="1"/>
  <c r="HQ5" i="26" s="1"/>
  <c r="HR5" i="26" s="1"/>
  <c r="HS5" i="26" s="1"/>
  <c r="HT5" i="26" s="1"/>
  <c r="HU5" i="26" s="1"/>
  <c r="HV5" i="26" s="1"/>
  <c r="HW5" i="26" s="1"/>
  <c r="HX5" i="26" s="1"/>
  <c r="HY5" i="26" s="1"/>
  <c r="HZ5" i="26" s="1"/>
  <c r="IA5" i="26" s="1"/>
  <c r="IB5" i="26" s="1"/>
  <c r="IC5" i="26" s="1"/>
  <c r="ID5" i="26" s="1"/>
  <c r="IE5" i="26" s="1"/>
  <c r="IF5" i="26" s="1"/>
  <c r="IG5" i="26" s="1"/>
  <c r="IH5" i="26" s="1"/>
  <c r="II5" i="26" s="1"/>
  <c r="IJ5" i="26" s="1"/>
  <c r="IK5" i="26" s="1"/>
  <c r="IL5" i="26" s="1"/>
  <c r="IM5" i="26" s="1"/>
  <c r="IN5" i="26" s="1"/>
  <c r="IO5" i="26" s="1"/>
  <c r="IP5" i="26" s="1"/>
  <c r="IQ5" i="26" s="1"/>
  <c r="IR5" i="26" s="1"/>
  <c r="IS5" i="26" s="1"/>
  <c r="IT5" i="26" s="1"/>
  <c r="IU5" i="26" s="1"/>
  <c r="IV5" i="26" s="1"/>
  <c r="IW5" i="26" s="1"/>
  <c r="IX5" i="26" s="1"/>
  <c r="IY5" i="26" s="1"/>
  <c r="IZ5" i="26" s="1"/>
  <c r="JA5" i="26" s="1"/>
  <c r="JB5" i="26" s="1"/>
  <c r="JC5" i="26" s="1"/>
  <c r="JD5" i="26" s="1"/>
  <c r="JE5" i="26" s="1"/>
  <c r="JF5" i="26" s="1"/>
  <c r="JG5" i="26" s="1"/>
  <c r="JH5" i="26" s="1"/>
  <c r="JI5" i="26" s="1"/>
  <c r="JJ5" i="26" s="1"/>
  <c r="JK5" i="26" s="1"/>
  <c r="JL5" i="26" s="1"/>
  <c r="JM5" i="26" s="1"/>
  <c r="JN5" i="26" s="1"/>
  <c r="JO5" i="26" s="1"/>
  <c r="JP5" i="26" s="1"/>
  <c r="JQ5" i="26" s="1"/>
  <c r="JR5" i="26" s="1"/>
  <c r="JS5" i="26" s="1"/>
  <c r="JT5" i="26" s="1"/>
  <c r="JU5" i="26" s="1"/>
  <c r="JV5" i="26" s="1"/>
  <c r="JW5" i="26" s="1"/>
  <c r="JX5" i="26" s="1"/>
  <c r="JY5" i="26" s="1"/>
  <c r="JZ5" i="26" s="1"/>
  <c r="KA5" i="26" s="1"/>
  <c r="KB5" i="26" s="1"/>
  <c r="KC5" i="26" s="1"/>
  <c r="KD5" i="26" s="1"/>
  <c r="KE5" i="26" s="1"/>
  <c r="KF5" i="26" s="1"/>
  <c r="KG5" i="26" s="1"/>
  <c r="KH5" i="26" s="1"/>
  <c r="KI5" i="26" s="1"/>
  <c r="KJ5" i="26" s="1"/>
  <c r="KK5" i="26" s="1"/>
  <c r="KL5" i="26" s="1"/>
  <c r="KM5" i="26" s="1"/>
  <c r="KN5" i="26" s="1"/>
  <c r="KO5" i="26" s="1"/>
  <c r="KP5" i="26" s="1"/>
  <c r="KQ5" i="26" s="1"/>
  <c r="KR5" i="26" s="1"/>
  <c r="KS5" i="26" s="1"/>
  <c r="KT5" i="26" s="1"/>
  <c r="KU5" i="26" s="1"/>
  <c r="KV5" i="26" s="1"/>
  <c r="KW5" i="26" s="1"/>
  <c r="KX5" i="26" s="1"/>
  <c r="KY5" i="26" s="1"/>
  <c r="KZ5" i="26" s="1"/>
  <c r="LA5" i="26" s="1"/>
  <c r="LB5" i="26" s="1"/>
  <c r="LC5" i="26" s="1"/>
  <c r="LD5" i="26" s="1"/>
  <c r="LE5" i="26" s="1"/>
  <c r="LF5" i="26" s="1"/>
  <c r="LG5" i="26" s="1"/>
  <c r="LH5" i="26" s="1"/>
  <c r="LI5" i="26" s="1"/>
  <c r="LJ5" i="26" s="1"/>
  <c r="LK5" i="26" s="1"/>
  <c r="LL5" i="26" s="1"/>
  <c r="LM5" i="26" s="1"/>
  <c r="LN5" i="26" s="1"/>
  <c r="LO5" i="26" s="1"/>
  <c r="LP5" i="26" s="1"/>
  <c r="LQ5" i="26" s="1"/>
  <c r="LR5" i="26" s="1"/>
  <c r="LS5" i="26" s="1"/>
  <c r="LT5" i="26" s="1"/>
  <c r="LU5" i="26" s="1"/>
  <c r="LV5" i="26" s="1"/>
  <c r="LW5" i="26" s="1"/>
  <c r="LX5" i="26" s="1"/>
  <c r="LY5" i="26" s="1"/>
  <c r="LZ5" i="26" s="1"/>
  <c r="MA5" i="26" s="1"/>
  <c r="MB5" i="26" s="1"/>
  <c r="MC5" i="26" s="1"/>
  <c r="MD5" i="26" s="1"/>
  <c r="ME5" i="26" s="1"/>
  <c r="MF5" i="26" s="1"/>
  <c r="MG5" i="26" s="1"/>
  <c r="MH5" i="26" s="1"/>
  <c r="MI5" i="26" s="1"/>
  <c r="MJ5" i="26" s="1"/>
  <c r="MK5" i="26" s="1"/>
  <c r="ML5" i="26" s="1"/>
  <c r="MM5" i="26" s="1"/>
  <c r="MN5" i="26" s="1"/>
  <c r="MO5" i="26" s="1"/>
  <c r="MP5" i="26" s="1"/>
  <c r="MQ5" i="26" s="1"/>
  <c r="MR5" i="26" s="1"/>
  <c r="MS5" i="26" s="1"/>
  <c r="MT5" i="26" s="1"/>
  <c r="MU5" i="26" s="1"/>
  <c r="MV5" i="26" s="1"/>
  <c r="MW5" i="26" s="1"/>
  <c r="MX5" i="26" s="1"/>
  <c r="MY5" i="26" s="1"/>
  <c r="MZ5" i="26" s="1"/>
  <c r="NA5" i="26" s="1"/>
  <c r="NB5" i="26" s="1"/>
  <c r="NC5" i="26" s="1"/>
  <c r="ND5" i="26" s="1"/>
  <c r="NE5" i="26" s="1"/>
  <c r="NF5" i="26" s="1"/>
  <c r="NG5" i="26" s="1"/>
  <c r="NH5" i="26" s="1"/>
  <c r="NI5" i="26" s="1"/>
  <c r="NJ5" i="26" s="1"/>
  <c r="NK5" i="26" s="1"/>
  <c r="NL5" i="26" s="1"/>
  <c r="NM5" i="26" s="1"/>
  <c r="NN5" i="26" s="1"/>
  <c r="NO5" i="26" s="1"/>
  <c r="NP5" i="26" s="1"/>
  <c r="NQ5" i="26" s="1"/>
  <c r="NR5" i="26" s="1"/>
  <c r="NS5" i="26" s="1"/>
  <c r="NT5" i="26" s="1"/>
  <c r="NU5" i="26" s="1"/>
  <c r="NV5" i="26" s="1"/>
  <c r="NW5" i="26" s="1"/>
  <c r="NX5" i="26" s="1"/>
  <c r="NY5" i="26" s="1"/>
  <c r="NZ5" i="26" s="1"/>
  <c r="OA5" i="26" s="1"/>
  <c r="OB5" i="26" s="1"/>
  <c r="OC5" i="26" s="1"/>
  <c r="OD5" i="26" s="1"/>
  <c r="OE5" i="26" s="1"/>
  <c r="OF5" i="26" s="1"/>
  <c r="OG5" i="26" s="1"/>
  <c r="OH5" i="26" s="1"/>
  <c r="OI5" i="26" s="1"/>
  <c r="OJ5" i="26" s="1"/>
  <c r="OK5" i="26" s="1"/>
  <c r="OL5" i="26" s="1"/>
  <c r="OM5" i="26" s="1"/>
  <c r="ON5" i="26" s="1"/>
  <c r="OO5" i="26" s="1"/>
  <c r="OP5" i="26" s="1"/>
  <c r="OQ5" i="26" s="1"/>
  <c r="OR5" i="26" s="1"/>
  <c r="OS5" i="26" s="1"/>
  <c r="OT5" i="26" s="1"/>
  <c r="OU5" i="26" s="1"/>
  <c r="OV5" i="26" s="1"/>
  <c r="OW5" i="26" s="1"/>
  <c r="OX5" i="26" s="1"/>
  <c r="OY5" i="26" s="1"/>
  <c r="OZ5" i="26" s="1"/>
  <c r="PA5" i="26" s="1"/>
  <c r="PB5" i="26" s="1"/>
  <c r="PC5" i="26" s="1"/>
  <c r="PD5" i="26" s="1"/>
  <c r="PE5" i="26" s="1"/>
  <c r="PF5" i="26" s="1"/>
  <c r="PG5" i="26" s="1"/>
  <c r="PH5" i="26" s="1"/>
  <c r="PI5" i="26" s="1"/>
  <c r="PJ5" i="26" s="1"/>
  <c r="PK5" i="26" s="1"/>
  <c r="PL5" i="26" s="1"/>
  <c r="PM5" i="26" s="1"/>
  <c r="PN5" i="26" s="1"/>
  <c r="PO5" i="26" s="1"/>
  <c r="PP5" i="26" s="1"/>
  <c r="PQ5" i="26" s="1"/>
  <c r="PR5" i="26" s="1"/>
  <c r="PS5" i="26" s="1"/>
  <c r="PT5" i="26" s="1"/>
  <c r="PU5" i="26" s="1"/>
  <c r="PV5" i="26" s="1"/>
  <c r="PW5" i="26" s="1"/>
  <c r="PX5" i="26" s="1"/>
  <c r="UR7" i="26" a="1"/>
  <c r="UR7" i="26" s="1"/>
  <c r="C38" i="31" s="1"/>
  <c r="UR6" i="26" a="1"/>
  <c r="UR6" i="26" s="1"/>
  <c r="C37" i="31" s="1"/>
  <c r="UO894" i="26" a="1"/>
  <c r="UO894" i="26" s="1"/>
  <c r="UO898" i="26" a="1"/>
  <c r="UO898" i="26" s="1"/>
  <c r="UO902" i="26" a="1"/>
  <c r="UO902" i="26" s="1"/>
  <c r="UO906" i="26" a="1"/>
  <c r="UO906" i="26" s="1"/>
  <c r="UO910" i="26" a="1"/>
  <c r="UO910" i="26" s="1"/>
  <c r="UO914" i="26" a="1"/>
  <c r="UO914" i="26" s="1"/>
  <c r="UO918" i="26" a="1"/>
  <c r="UO918" i="26" s="1"/>
  <c r="UO922" i="26" a="1"/>
  <c r="UO922" i="26" s="1"/>
  <c r="UO926" i="26" a="1"/>
  <c r="UO926" i="26" s="1"/>
  <c r="UO930" i="26" a="1"/>
  <c r="UO930" i="26" s="1"/>
  <c r="UO934" i="26" a="1"/>
  <c r="UO934" i="26" s="1"/>
  <c r="UO938" i="26" a="1"/>
  <c r="UO938" i="26" s="1"/>
  <c r="UO942" i="26" a="1"/>
  <c r="UO942" i="26" s="1"/>
  <c r="UO946" i="26" a="1"/>
  <c r="UO946" i="26" s="1"/>
  <c r="UO950" i="26" a="1"/>
  <c r="UO950" i="26" s="1"/>
  <c r="UO954" i="26" a="1"/>
  <c r="UO954" i="26" s="1"/>
  <c r="UO958" i="26" a="1"/>
  <c r="UO958" i="26" s="1"/>
  <c r="UO962" i="26" a="1"/>
  <c r="UO962" i="26" s="1"/>
  <c r="UO966" i="26" a="1"/>
  <c r="UO966" i="26" s="1"/>
  <c r="UO970" i="26" a="1"/>
  <c r="UO970" i="26" s="1"/>
  <c r="UO974" i="26" a="1"/>
  <c r="UO974" i="26" s="1"/>
  <c r="UO978" i="26" a="1"/>
  <c r="UO978" i="26" s="1"/>
  <c r="UP897" i="26" a="1"/>
  <c r="UP897" i="26" s="1"/>
  <c r="UP901" i="26" a="1"/>
  <c r="UP901" i="26" s="1"/>
  <c r="UP905" i="26" a="1"/>
  <c r="UP905" i="26" s="1"/>
  <c r="UP909" i="26" a="1"/>
  <c r="UP909" i="26" s="1"/>
  <c r="UP913" i="26" a="1"/>
  <c r="UP913" i="26" s="1"/>
  <c r="UP917" i="26" a="1"/>
  <c r="UP917" i="26" s="1"/>
  <c r="UP921" i="26" a="1"/>
  <c r="UP921" i="26" s="1"/>
  <c r="UP925" i="26" a="1"/>
  <c r="UP925" i="26" s="1"/>
  <c r="UP929" i="26" a="1"/>
  <c r="UP929" i="26" s="1"/>
  <c r="UP933" i="26" a="1"/>
  <c r="UP933" i="26" s="1"/>
  <c r="UP937" i="26" a="1"/>
  <c r="UP937" i="26" s="1"/>
  <c r="UP941" i="26" a="1"/>
  <c r="UP941" i="26" s="1"/>
  <c r="UP945" i="26" a="1"/>
  <c r="UP945" i="26" s="1"/>
  <c r="UP949" i="26" a="1"/>
  <c r="UP949" i="26" s="1"/>
  <c r="UP953" i="26" a="1"/>
  <c r="UP953" i="26" s="1"/>
  <c r="UP957" i="26" a="1"/>
  <c r="UP957" i="26" s="1"/>
  <c r="UP961" i="26" a="1"/>
  <c r="UP961" i="26" s="1"/>
  <c r="UP965" i="26" a="1"/>
  <c r="UP965" i="26" s="1"/>
  <c r="UP969" i="26" a="1"/>
  <c r="UP969" i="26" s="1"/>
  <c r="UP973" i="26" a="1"/>
  <c r="UP973" i="26" s="1"/>
  <c r="UP977" i="26" a="1"/>
  <c r="UP977" i="26" s="1"/>
  <c r="UP981" i="26" a="1"/>
  <c r="UP981" i="26" s="1"/>
  <c r="UP985" i="26" a="1"/>
  <c r="UP985" i="26" s="1"/>
  <c r="UP989" i="26" a="1"/>
  <c r="UP989" i="26" s="1"/>
  <c r="UP993" i="26" a="1"/>
  <c r="UP993" i="26" s="1"/>
  <c r="UP997" i="26" a="1"/>
  <c r="UP997" i="26" s="1"/>
  <c r="UP1001" i="26" a="1"/>
  <c r="UP1001" i="26" s="1"/>
  <c r="UP1005" i="26" a="1"/>
  <c r="UP1005" i="26" s="1"/>
  <c r="UP1009" i="26" a="1"/>
  <c r="UP1009" i="26" s="1"/>
  <c r="UP1013" i="26" a="1"/>
  <c r="UP1013" i="26" s="1"/>
  <c r="UP1017" i="26" a="1"/>
  <c r="UP1017" i="26" s="1"/>
  <c r="UO979" i="26" a="1"/>
  <c r="UO979" i="26" s="1"/>
  <c r="UO983" i="26" a="1"/>
  <c r="UO983" i="26" s="1"/>
  <c r="UO987" i="26" a="1"/>
  <c r="UO987" i="26" s="1"/>
  <c r="UO991" i="26" a="1"/>
  <c r="UO991" i="26" s="1"/>
  <c r="UO995" i="26" a="1"/>
  <c r="UO995" i="26" s="1"/>
  <c r="UO999" i="26" a="1"/>
  <c r="UO999" i="26" s="1"/>
  <c r="UO1003" i="26" a="1"/>
  <c r="UO1003" i="26" s="1"/>
  <c r="UO1007" i="26" a="1"/>
  <c r="UO1007" i="26" s="1"/>
  <c r="UO1011" i="26" a="1"/>
  <c r="UO1011" i="26" s="1"/>
  <c r="UO1015" i="26" a="1"/>
  <c r="UO1015" i="26" s="1"/>
  <c r="UO1019" i="26" a="1"/>
  <c r="UO1019" i="26" s="1"/>
  <c r="UO1023" i="26" a="1"/>
  <c r="UO1023" i="26" s="1"/>
  <c r="UP1026" i="26" a="1"/>
  <c r="UP1026" i="26" s="1"/>
  <c r="UP1030" i="26" a="1"/>
  <c r="UP1030" i="26" s="1"/>
  <c r="UP1034" i="26" a="1"/>
  <c r="UP1034" i="26" s="1"/>
  <c r="UP1038" i="26" a="1"/>
  <c r="UP1038" i="26" s="1"/>
  <c r="UP1042" i="26" a="1"/>
  <c r="UP1042" i="26" s="1"/>
  <c r="UP1046" i="26" a="1"/>
  <c r="UP1046" i="26" s="1"/>
  <c r="UP1050" i="26" a="1"/>
  <c r="UP1050" i="26" s="1"/>
  <c r="UP1054" i="26" a="1"/>
  <c r="UP1054" i="26" s="1"/>
  <c r="UP1058" i="26" a="1"/>
  <c r="UP1058" i="26" s="1"/>
  <c r="UP1062" i="26" a="1"/>
  <c r="UP1062" i="26" s="1"/>
  <c r="UP1066" i="26" a="1"/>
  <c r="UP1066" i="26" s="1"/>
  <c r="UP1070" i="26" a="1"/>
  <c r="UP1070" i="26" s="1"/>
  <c r="UP1074" i="26" a="1"/>
  <c r="UP1074" i="26" s="1"/>
  <c r="UP1078" i="26" a="1"/>
  <c r="UP1078" i="26" s="1"/>
  <c r="UP1082" i="26" a="1"/>
  <c r="UP1082" i="26" s="1"/>
  <c r="UP1086" i="26" a="1"/>
  <c r="UP1086" i="26" s="1"/>
  <c r="UP1090" i="26" a="1"/>
  <c r="UP1090" i="26" s="1"/>
  <c r="UP1094" i="26" a="1"/>
  <c r="UP1094" i="26" s="1"/>
  <c r="UP1098" i="26" a="1"/>
  <c r="UP1098" i="26" s="1"/>
  <c r="UP1102" i="26" a="1"/>
  <c r="UP1102" i="26" s="1"/>
  <c r="UP1106" i="26" a="1"/>
  <c r="UP1106" i="26" s="1"/>
  <c r="UP1110" i="26" a="1"/>
  <c r="UP1110" i="26" s="1"/>
  <c r="UP1114" i="26" a="1"/>
  <c r="UP1114" i="26" s="1"/>
  <c r="UP1118" i="26" a="1"/>
  <c r="UP1118" i="26" s="1"/>
  <c r="UP1122" i="26" a="1"/>
  <c r="UP1122" i="26" s="1"/>
  <c r="UP1126" i="26" a="1"/>
  <c r="UP1126" i="26" s="1"/>
  <c r="UP1130" i="26" a="1"/>
  <c r="UP1130" i="26" s="1"/>
  <c r="UP1134" i="26" a="1"/>
  <c r="UP1134" i="26" s="1"/>
  <c r="UP1138" i="26" a="1"/>
  <c r="UP1138" i="26" s="1"/>
  <c r="UP1142" i="26" a="1"/>
  <c r="UP1142" i="26" s="1"/>
  <c r="UP1146" i="26" a="1"/>
  <c r="UP1146" i="26" s="1"/>
  <c r="UO1024" i="26" a="1"/>
  <c r="UO1024" i="26" s="1"/>
  <c r="UO1028" i="26" a="1"/>
  <c r="UO1028" i="26" s="1"/>
  <c r="UO1032" i="26" a="1"/>
  <c r="UO1032" i="26" s="1"/>
  <c r="UO1036" i="26" a="1"/>
  <c r="UO1036" i="26" s="1"/>
  <c r="UO1040" i="26" a="1"/>
  <c r="UO1040" i="26" s="1"/>
  <c r="UO1044" i="26" a="1"/>
  <c r="UO1044" i="26" s="1"/>
  <c r="UO1048" i="26" a="1"/>
  <c r="UO1048" i="26" s="1"/>
  <c r="UO1052" i="26" a="1"/>
  <c r="UO1052" i="26" s="1"/>
  <c r="UO1056" i="26" a="1"/>
  <c r="UO1056" i="26" s="1"/>
  <c r="UO1060" i="26" a="1"/>
  <c r="UO1060" i="26" s="1"/>
  <c r="UO1064" i="26" a="1"/>
  <c r="UO1064" i="26" s="1"/>
  <c r="UO1068" i="26" a="1"/>
  <c r="UO1068" i="26" s="1"/>
  <c r="UO1072" i="26" a="1"/>
  <c r="UO1072" i="26" s="1"/>
  <c r="UO1076" i="26" a="1"/>
  <c r="UO1076" i="26" s="1"/>
  <c r="UO1080" i="26" a="1"/>
  <c r="UO1080" i="26" s="1"/>
  <c r="UO1084" i="26" a="1"/>
  <c r="UO1084" i="26" s="1"/>
  <c r="UO1088" i="26" a="1"/>
  <c r="UO1088" i="26" s="1"/>
  <c r="UO1092" i="26" a="1"/>
  <c r="UO1092" i="26" s="1"/>
  <c r="UO1096" i="26" a="1"/>
  <c r="UO1096" i="26" s="1"/>
  <c r="UO1100" i="26" a="1"/>
  <c r="UO1100" i="26" s="1"/>
  <c r="UO1104" i="26" a="1"/>
  <c r="UO1104" i="26" s="1"/>
  <c r="UO1108" i="26" a="1"/>
  <c r="UO1108" i="26" s="1"/>
  <c r="UO1112" i="26" a="1"/>
  <c r="UO1112" i="26" s="1"/>
  <c r="UO1116" i="26" a="1"/>
  <c r="UO1116" i="26" s="1"/>
  <c r="UO1120" i="26" a="1"/>
  <c r="UO1120" i="26" s="1"/>
  <c r="UO1124" i="26" a="1"/>
  <c r="UO1124" i="26" s="1"/>
  <c r="UO1128" i="26" a="1"/>
  <c r="UO1128" i="26" s="1"/>
  <c r="UO1132" i="26" a="1"/>
  <c r="UO1132" i="26" s="1"/>
  <c r="UO1136" i="26" a="1"/>
  <c r="UO1136" i="26" s="1"/>
  <c r="UO1140" i="26" a="1"/>
  <c r="UO1140" i="26" s="1"/>
  <c r="UO1144" i="26" a="1"/>
  <c r="UO1144" i="26" s="1"/>
  <c r="UO1148" i="26" a="1"/>
  <c r="UO1148" i="26" s="1"/>
  <c r="UO1152" i="26" a="1"/>
  <c r="UO1152" i="26" s="1"/>
  <c r="UO1160" i="26" a="1"/>
  <c r="UO1160" i="26" s="1"/>
  <c r="UO1168" i="26" a="1"/>
  <c r="UO1168" i="26" s="1"/>
  <c r="UO1176" i="26" a="1"/>
  <c r="UO1176" i="26" s="1"/>
  <c r="UO1184" i="26" a="1"/>
  <c r="UO1184" i="26" s="1"/>
  <c r="UO1192" i="26" a="1"/>
  <c r="UO1192" i="26" s="1"/>
  <c r="UO1200" i="26" a="1"/>
  <c r="UO1200" i="26" s="1"/>
  <c r="UO1208" i="26" a="1"/>
  <c r="UO1208" i="26" s="1"/>
  <c r="UO1216" i="26" a="1"/>
  <c r="UO1216" i="26" s="1"/>
  <c r="UO1224" i="26" a="1"/>
  <c r="UO1224" i="26" s="1"/>
  <c r="UO1232" i="26" a="1"/>
  <c r="UO1232" i="26" s="1"/>
  <c r="UO1240" i="26" a="1"/>
  <c r="UO1240" i="26" s="1"/>
  <c r="UO1248" i="26" a="1"/>
  <c r="UO1248" i="26" s="1"/>
  <c r="UO1256" i="26" a="1"/>
  <c r="UO1256" i="26" s="1"/>
  <c r="UO1264" i="26" a="1"/>
  <c r="UO1264" i="26" s="1"/>
  <c r="UO1272" i="26" a="1"/>
  <c r="UO1272" i="26" s="1"/>
  <c r="UO1280" i="26" a="1"/>
  <c r="UO1280" i="26" s="1"/>
  <c r="UO1288" i="26" a="1"/>
  <c r="UO1288" i="26" s="1"/>
  <c r="UO1296" i="26" a="1"/>
  <c r="UO1296" i="26" s="1"/>
  <c r="UO1304" i="26" a="1"/>
  <c r="UO1304" i="26" s="1"/>
  <c r="UO1312" i="26" a="1"/>
  <c r="UO1312" i="26" s="1"/>
  <c r="UO1320" i="26" a="1"/>
  <c r="UO1320" i="26" s="1"/>
  <c r="UO1155" i="26" a="1"/>
  <c r="UO1155" i="26" s="1"/>
  <c r="UO1163" i="26" a="1"/>
  <c r="UO1163" i="26" s="1"/>
  <c r="UO1171" i="26" a="1"/>
  <c r="UO1171" i="26" s="1"/>
  <c r="UO1179" i="26" a="1"/>
  <c r="UO1179" i="26" s="1"/>
  <c r="UO1187" i="26" a="1"/>
  <c r="UO1187" i="26" s="1"/>
  <c r="UO1195" i="26" a="1"/>
  <c r="UO1195" i="26" s="1"/>
  <c r="UO1203" i="26" a="1"/>
  <c r="UO1203" i="26" s="1"/>
  <c r="UO1211" i="26" a="1"/>
  <c r="UO1211" i="26" s="1"/>
  <c r="UO1219" i="26" a="1"/>
  <c r="UO1219" i="26" s="1"/>
  <c r="UO1227" i="26" a="1"/>
  <c r="UO1227" i="26" s="1"/>
  <c r="UO1235" i="26" a="1"/>
  <c r="UO1235" i="26" s="1"/>
  <c r="UO1243" i="26" a="1"/>
  <c r="UO1243" i="26" s="1"/>
  <c r="UO1251" i="26" a="1"/>
  <c r="UO1251" i="26" s="1"/>
  <c r="UO1259" i="26" a="1"/>
  <c r="UO1259" i="26" s="1"/>
  <c r="UO1267" i="26" a="1"/>
  <c r="UO1267" i="26" s="1"/>
  <c r="UO1275" i="26" a="1"/>
  <c r="UO1275" i="26" s="1"/>
  <c r="UO1283" i="26" a="1"/>
  <c r="UO1283" i="26" s="1"/>
  <c r="UO1291" i="26" a="1"/>
  <c r="UO1291" i="26" s="1"/>
  <c r="UO1299" i="26" a="1"/>
  <c r="UO1299" i="26" s="1"/>
  <c r="UO1307" i="26" a="1"/>
  <c r="UO1307" i="26" s="1"/>
  <c r="UO896" i="26" a="1"/>
  <c r="UO896" i="26" s="1"/>
  <c r="UO901" i="26" a="1"/>
  <c r="UO901" i="26" s="1"/>
  <c r="UO907" i="26" a="1"/>
  <c r="UO907" i="26" s="1"/>
  <c r="UO912" i="26" a="1"/>
  <c r="UO912" i="26" s="1"/>
  <c r="UO917" i="26" a="1"/>
  <c r="UO917" i="26" s="1"/>
  <c r="UO923" i="26" a="1"/>
  <c r="UO923" i="26" s="1"/>
  <c r="UO928" i="26" a="1"/>
  <c r="UO928" i="26" s="1"/>
  <c r="UO933" i="26" a="1"/>
  <c r="UO933" i="26" s="1"/>
  <c r="UO939" i="26" a="1"/>
  <c r="UO939" i="26" s="1"/>
  <c r="UO944" i="26" a="1"/>
  <c r="UO944" i="26" s="1"/>
  <c r="UO949" i="26" a="1"/>
  <c r="UO949" i="26" s="1"/>
  <c r="UO955" i="26" a="1"/>
  <c r="UO955" i="26" s="1"/>
  <c r="UO960" i="26" a="1"/>
  <c r="UO960" i="26" s="1"/>
  <c r="UO965" i="26" a="1"/>
  <c r="UO965" i="26" s="1"/>
  <c r="UO971" i="26" a="1"/>
  <c r="UO971" i="26" s="1"/>
  <c r="UO976" i="26" a="1"/>
  <c r="UO976" i="26" s="1"/>
  <c r="UP896" i="26" a="1"/>
  <c r="UP896" i="26" s="1"/>
  <c r="UP902" i="26" a="1"/>
  <c r="UP902" i="26" s="1"/>
  <c r="UP907" i="26" a="1"/>
  <c r="UP907" i="26" s="1"/>
  <c r="UP912" i="26" a="1"/>
  <c r="UP912" i="26" s="1"/>
  <c r="UP918" i="26" a="1"/>
  <c r="UP918" i="26" s="1"/>
  <c r="UP923" i="26" a="1"/>
  <c r="UP923" i="26" s="1"/>
  <c r="UP928" i="26" a="1"/>
  <c r="UP928" i="26" s="1"/>
  <c r="UP934" i="26" a="1"/>
  <c r="UP934" i="26" s="1"/>
  <c r="UP939" i="26" a="1"/>
  <c r="UP939" i="26" s="1"/>
  <c r="UP944" i="26" a="1"/>
  <c r="UP944" i="26" s="1"/>
  <c r="UP950" i="26" a="1"/>
  <c r="UP950" i="26" s="1"/>
  <c r="UP955" i="26" a="1"/>
  <c r="UP955" i="26" s="1"/>
  <c r="UP960" i="26" a="1"/>
  <c r="UP960" i="26" s="1"/>
  <c r="UP966" i="26" a="1"/>
  <c r="UP966" i="26" s="1"/>
  <c r="UP971" i="26" a="1"/>
  <c r="UP971" i="26" s="1"/>
  <c r="UP976" i="26" a="1"/>
  <c r="UP976" i="26" s="1"/>
  <c r="UP982" i="26" a="1"/>
  <c r="UP982" i="26" s="1"/>
  <c r="UP987" i="26" a="1"/>
  <c r="UP987" i="26" s="1"/>
  <c r="UP992" i="26" a="1"/>
  <c r="UP992" i="26" s="1"/>
  <c r="UP998" i="26" a="1"/>
  <c r="UP998" i="26" s="1"/>
  <c r="UP1003" i="26" a="1"/>
  <c r="UP1003" i="26" s="1"/>
  <c r="UP1008" i="26" a="1"/>
  <c r="UP1008" i="26" s="1"/>
  <c r="UP1014" i="26" a="1"/>
  <c r="UP1014" i="26" s="1"/>
  <c r="UP1019" i="26" a="1"/>
  <c r="UP1019" i="26" s="1"/>
  <c r="UO982" i="26" a="1"/>
  <c r="UO982" i="26" s="1"/>
  <c r="UO988" i="26" a="1"/>
  <c r="UO988" i="26" s="1"/>
  <c r="UO993" i="26" a="1"/>
  <c r="UO993" i="26" s="1"/>
  <c r="UO998" i="26" a="1"/>
  <c r="UO998" i="26" s="1"/>
  <c r="UO1004" i="26" a="1"/>
  <c r="UO1004" i="26" s="1"/>
  <c r="UO1009" i="26" a="1"/>
  <c r="UO1009" i="26" s="1"/>
  <c r="UO1014" i="26" a="1"/>
  <c r="UO1014" i="26" s="1"/>
  <c r="UO1020" i="26" a="1"/>
  <c r="UO1020" i="26" s="1"/>
  <c r="UP1024" i="26" a="1"/>
  <c r="UP1024" i="26" s="1"/>
  <c r="UP1029" i="26" a="1"/>
  <c r="UP1029" i="26" s="1"/>
  <c r="UP1035" i="26" a="1"/>
  <c r="UP1035" i="26" s="1"/>
  <c r="UP1040" i="26" a="1"/>
  <c r="UP1040" i="26" s="1"/>
  <c r="UP1045" i="26" a="1"/>
  <c r="UP1045" i="26" s="1"/>
  <c r="UP1051" i="26" a="1"/>
  <c r="UP1051" i="26" s="1"/>
  <c r="UP1056" i="26" a="1"/>
  <c r="UP1056" i="26" s="1"/>
  <c r="UP1061" i="26" a="1"/>
  <c r="UP1061" i="26" s="1"/>
  <c r="UO897" i="26" a="1"/>
  <c r="UO897" i="26" s="1"/>
  <c r="UO903" i="26" a="1"/>
  <c r="UO903" i="26" s="1"/>
  <c r="UO908" i="26" a="1"/>
  <c r="UO908" i="26" s="1"/>
  <c r="UO913" i="26" a="1"/>
  <c r="UO913" i="26" s="1"/>
  <c r="UO919" i="26" a="1"/>
  <c r="UO919" i="26" s="1"/>
  <c r="UO924" i="26" a="1"/>
  <c r="UO924" i="26" s="1"/>
  <c r="UO929" i="26" a="1"/>
  <c r="UO929" i="26" s="1"/>
  <c r="UO935" i="26" a="1"/>
  <c r="UO935" i="26" s="1"/>
  <c r="UO940" i="26" a="1"/>
  <c r="UO940" i="26" s="1"/>
  <c r="UO945" i="26" a="1"/>
  <c r="UO945" i="26" s="1"/>
  <c r="UO951" i="26" a="1"/>
  <c r="UO951" i="26" s="1"/>
  <c r="UO956" i="26" a="1"/>
  <c r="UO956" i="26" s="1"/>
  <c r="UO961" i="26" a="1"/>
  <c r="UO961" i="26" s="1"/>
  <c r="UO967" i="26" a="1"/>
  <c r="UO967" i="26" s="1"/>
  <c r="UO972" i="26" a="1"/>
  <c r="UO972" i="26" s="1"/>
  <c r="UO977" i="26" a="1"/>
  <c r="UO977" i="26" s="1"/>
  <c r="UP898" i="26" a="1"/>
  <c r="UP898" i="26" s="1"/>
  <c r="UP903" i="26" a="1"/>
  <c r="UP903" i="26" s="1"/>
  <c r="UP908" i="26" a="1"/>
  <c r="UP908" i="26" s="1"/>
  <c r="UP914" i="26" a="1"/>
  <c r="UP914" i="26" s="1"/>
  <c r="UP919" i="26" a="1"/>
  <c r="UP919" i="26" s="1"/>
  <c r="UP924" i="26" a="1"/>
  <c r="UP924" i="26" s="1"/>
  <c r="UP930" i="26" a="1"/>
  <c r="UP930" i="26" s="1"/>
  <c r="UP935" i="26" a="1"/>
  <c r="UP935" i="26" s="1"/>
  <c r="UP940" i="26" a="1"/>
  <c r="UP940" i="26" s="1"/>
  <c r="UP946" i="26" a="1"/>
  <c r="UP946" i="26" s="1"/>
  <c r="UP951" i="26" a="1"/>
  <c r="UP951" i="26" s="1"/>
  <c r="UP956" i="26" a="1"/>
  <c r="UP956" i="26" s="1"/>
  <c r="UP962" i="26" a="1"/>
  <c r="UP962" i="26" s="1"/>
  <c r="UP967" i="26" a="1"/>
  <c r="UP967" i="26" s="1"/>
  <c r="UP972" i="26" a="1"/>
  <c r="UP972" i="26" s="1"/>
  <c r="UP978" i="26" a="1"/>
  <c r="UP978" i="26" s="1"/>
  <c r="UP983" i="26" a="1"/>
  <c r="UP983" i="26" s="1"/>
  <c r="UP988" i="26" a="1"/>
  <c r="UP988" i="26" s="1"/>
  <c r="UP994" i="26" a="1"/>
  <c r="UP994" i="26" s="1"/>
  <c r="UP999" i="26" a="1"/>
  <c r="UP999" i="26" s="1"/>
  <c r="UP1004" i="26" a="1"/>
  <c r="UP1004" i="26" s="1"/>
  <c r="UP1010" i="26" a="1"/>
  <c r="UP1010" i="26" s="1"/>
  <c r="UP1015" i="26" a="1"/>
  <c r="UP1015" i="26" s="1"/>
  <c r="UP1020" i="26" a="1"/>
  <c r="UP1020" i="26" s="1"/>
  <c r="UO984" i="26" a="1"/>
  <c r="UO984" i="26" s="1"/>
  <c r="UO989" i="26" a="1"/>
  <c r="UO989" i="26" s="1"/>
  <c r="UO994" i="26" a="1"/>
  <c r="UO994" i="26" s="1"/>
  <c r="UO1000" i="26" a="1"/>
  <c r="UO1000" i="26" s="1"/>
  <c r="UO1005" i="26" a="1"/>
  <c r="UO1005" i="26" s="1"/>
  <c r="UO1010" i="26" a="1"/>
  <c r="UO1010" i="26" s="1"/>
  <c r="UO1016" i="26" a="1"/>
  <c r="UO1016" i="26" s="1"/>
  <c r="UO1021" i="26" a="1"/>
  <c r="UO1021" i="26" s="1"/>
  <c r="UP1025" i="26" a="1"/>
  <c r="UP1025" i="26" s="1"/>
  <c r="UP1031" i="26" a="1"/>
  <c r="UP1031" i="26" s="1"/>
  <c r="UP1036" i="26" a="1"/>
  <c r="UP1036" i="26" s="1"/>
  <c r="UP1041" i="26" a="1"/>
  <c r="UP1041" i="26" s="1"/>
  <c r="UP1047" i="26" a="1"/>
  <c r="UP1047" i="26" s="1"/>
  <c r="UP1052" i="26" a="1"/>
  <c r="UP1052" i="26" s="1"/>
  <c r="UP1057" i="26" a="1"/>
  <c r="UP1057" i="26" s="1"/>
  <c r="UP1063" i="26" a="1"/>
  <c r="UP1063" i="26" s="1"/>
  <c r="UP1068" i="26" a="1"/>
  <c r="UP1068" i="26" s="1"/>
  <c r="UP1073" i="26" a="1"/>
  <c r="UP1073" i="26" s="1"/>
  <c r="UP1079" i="26" a="1"/>
  <c r="UP1079" i="26" s="1"/>
  <c r="UP1084" i="26" a="1"/>
  <c r="UP1084" i="26" s="1"/>
  <c r="UP1089" i="26" a="1"/>
  <c r="UP1089" i="26" s="1"/>
  <c r="UP1095" i="26" a="1"/>
  <c r="UP1095" i="26" s="1"/>
  <c r="UP1100" i="26" a="1"/>
  <c r="UP1100" i="26" s="1"/>
  <c r="UP1105" i="26" a="1"/>
  <c r="UP1105" i="26" s="1"/>
  <c r="UP1111" i="26" a="1"/>
  <c r="UP1111" i="26" s="1"/>
  <c r="UP1116" i="26" a="1"/>
  <c r="UP1116" i="26" s="1"/>
  <c r="UP1121" i="26" a="1"/>
  <c r="UP1121" i="26" s="1"/>
  <c r="UP1127" i="26" a="1"/>
  <c r="UP1127" i="26" s="1"/>
  <c r="UP1132" i="26" a="1"/>
  <c r="UP1132" i="26" s="1"/>
  <c r="UP1137" i="26" a="1"/>
  <c r="UP1137" i="26" s="1"/>
  <c r="UP1143" i="26" a="1"/>
  <c r="UP1143" i="26" s="1"/>
  <c r="UP1148" i="26" a="1"/>
  <c r="UP1148" i="26" s="1"/>
  <c r="UO1027" i="26" a="1"/>
  <c r="UO1027" i="26" s="1"/>
  <c r="UO1033" i="26" a="1"/>
  <c r="UO1033" i="26" s="1"/>
  <c r="UO1038" i="26" a="1"/>
  <c r="UO1038" i="26" s="1"/>
  <c r="UO1043" i="26" a="1"/>
  <c r="UO1043" i="26" s="1"/>
  <c r="UO1049" i="26" a="1"/>
  <c r="UO1049" i="26" s="1"/>
  <c r="UO1054" i="26" a="1"/>
  <c r="UO1054" i="26" s="1"/>
  <c r="UO1059" i="26" a="1"/>
  <c r="UO1059" i="26" s="1"/>
  <c r="UO1065" i="26" a="1"/>
  <c r="UO1065" i="26" s="1"/>
  <c r="UO1070" i="26" a="1"/>
  <c r="UO1070" i="26" s="1"/>
  <c r="UO1075" i="26" a="1"/>
  <c r="UO1075" i="26" s="1"/>
  <c r="UO1081" i="26" a="1"/>
  <c r="UO1081" i="26" s="1"/>
  <c r="UO1086" i="26" a="1"/>
  <c r="UO1086" i="26" s="1"/>
  <c r="UO1091" i="26" a="1"/>
  <c r="UO1091" i="26" s="1"/>
  <c r="UO899" i="26" a="1"/>
  <c r="UO899" i="26" s="1"/>
  <c r="UO904" i="26" a="1"/>
  <c r="UO904" i="26" s="1"/>
  <c r="UO909" i="26" a="1"/>
  <c r="UO909" i="26" s="1"/>
  <c r="UO915" i="26" a="1"/>
  <c r="UO915" i="26" s="1"/>
  <c r="UO920" i="26" a="1"/>
  <c r="UO920" i="26" s="1"/>
  <c r="UO925" i="26" a="1"/>
  <c r="UO925" i="26" s="1"/>
  <c r="UO931" i="26" a="1"/>
  <c r="UO931" i="26" s="1"/>
  <c r="UO936" i="26" a="1"/>
  <c r="UO936" i="26" s="1"/>
  <c r="UO941" i="26" a="1"/>
  <c r="UO941" i="26" s="1"/>
  <c r="UO947" i="26" a="1"/>
  <c r="UO947" i="26" s="1"/>
  <c r="UO952" i="26" a="1"/>
  <c r="UO952" i="26" s="1"/>
  <c r="UO957" i="26" a="1"/>
  <c r="UO957" i="26" s="1"/>
  <c r="UO963" i="26" a="1"/>
  <c r="UO963" i="26" s="1"/>
  <c r="UO968" i="26" a="1"/>
  <c r="UO968" i="26" s="1"/>
  <c r="UO973" i="26" a="1"/>
  <c r="UO973" i="26" s="1"/>
  <c r="UP894" i="26" a="1"/>
  <c r="UP894" i="26" s="1"/>
  <c r="UP899" i="26" a="1"/>
  <c r="UP899" i="26" s="1"/>
  <c r="UP904" i="26" a="1"/>
  <c r="UP904" i="26" s="1"/>
  <c r="UP910" i="26" a="1"/>
  <c r="UP910" i="26" s="1"/>
  <c r="UP915" i="26" a="1"/>
  <c r="UP915" i="26" s="1"/>
  <c r="UP920" i="26" a="1"/>
  <c r="UP920" i="26" s="1"/>
  <c r="UP926" i="26" a="1"/>
  <c r="UP926" i="26" s="1"/>
  <c r="UP931" i="26" a="1"/>
  <c r="UP931" i="26" s="1"/>
  <c r="UP936" i="26" a="1"/>
  <c r="UP936" i="26" s="1"/>
  <c r="UP942" i="26" a="1"/>
  <c r="UP942" i="26" s="1"/>
  <c r="UP947" i="26" a="1"/>
  <c r="UP947" i="26" s="1"/>
  <c r="UP952" i="26" a="1"/>
  <c r="UP952" i="26" s="1"/>
  <c r="UP958" i="26" a="1"/>
  <c r="UP958" i="26" s="1"/>
  <c r="UP963" i="26" a="1"/>
  <c r="UP963" i="26" s="1"/>
  <c r="UP968" i="26" a="1"/>
  <c r="UP968" i="26" s="1"/>
  <c r="UP974" i="26" a="1"/>
  <c r="UP974" i="26" s="1"/>
  <c r="UP979" i="26" a="1"/>
  <c r="UP979" i="26" s="1"/>
  <c r="UP984" i="26" a="1"/>
  <c r="UP984" i="26" s="1"/>
  <c r="UP990" i="26" a="1"/>
  <c r="UP990" i="26" s="1"/>
  <c r="UP995" i="26" a="1"/>
  <c r="UP995" i="26" s="1"/>
  <c r="UP1000" i="26" a="1"/>
  <c r="UP1000" i="26" s="1"/>
  <c r="UP1006" i="26" a="1"/>
  <c r="UP1006" i="26" s="1"/>
  <c r="UP1011" i="26" a="1"/>
  <c r="UP1011" i="26" s="1"/>
  <c r="UP1016" i="26" a="1"/>
  <c r="UP1016" i="26" s="1"/>
  <c r="UO980" i="26" a="1"/>
  <c r="UO980" i="26" s="1"/>
  <c r="UO985" i="26" a="1"/>
  <c r="UO985" i="26" s="1"/>
  <c r="UO990" i="26" a="1"/>
  <c r="UO990" i="26" s="1"/>
  <c r="UO996" i="26" a="1"/>
  <c r="UO996" i="26" s="1"/>
  <c r="UO1001" i="26" a="1"/>
  <c r="UO1001" i="26" s="1"/>
  <c r="UO1006" i="26" a="1"/>
  <c r="UO1006" i="26" s="1"/>
  <c r="UO1012" i="26" a="1"/>
  <c r="UO1012" i="26" s="1"/>
  <c r="UO1017" i="26" a="1"/>
  <c r="UO1017" i="26" s="1"/>
  <c r="UO1022" i="26" a="1"/>
  <c r="UO1022" i="26" s="1"/>
  <c r="UP1027" i="26" a="1"/>
  <c r="UP1027" i="26" s="1"/>
  <c r="UP1032" i="26" a="1"/>
  <c r="UP1032" i="26" s="1"/>
  <c r="UP1037" i="26" a="1"/>
  <c r="UP1037" i="26" s="1"/>
  <c r="UP1043" i="26" a="1"/>
  <c r="UP1043" i="26" s="1"/>
  <c r="UP1048" i="26" a="1"/>
  <c r="UP1048" i="26" s="1"/>
  <c r="UP1053" i="26" a="1"/>
  <c r="UP1053" i="26" s="1"/>
  <c r="UP1059" i="26" a="1"/>
  <c r="UP1059" i="26" s="1"/>
  <c r="UP1064" i="26" a="1"/>
  <c r="UP1064" i="26" s="1"/>
  <c r="UP1069" i="26" a="1"/>
  <c r="UP1069" i="26" s="1"/>
  <c r="UP1075" i="26" a="1"/>
  <c r="UP1075" i="26" s="1"/>
  <c r="UP1080" i="26" a="1"/>
  <c r="UP1080" i="26" s="1"/>
  <c r="UP1085" i="26" a="1"/>
  <c r="UP1085" i="26" s="1"/>
  <c r="UP1091" i="26" a="1"/>
  <c r="UP1091" i="26" s="1"/>
  <c r="UP1096" i="26" a="1"/>
  <c r="UP1096" i="26" s="1"/>
  <c r="UP1101" i="26" a="1"/>
  <c r="UP1101" i="26" s="1"/>
  <c r="UP1107" i="26" a="1"/>
  <c r="UP1107" i="26" s="1"/>
  <c r="UP1112" i="26" a="1"/>
  <c r="UP1112" i="26" s="1"/>
  <c r="UP1117" i="26" a="1"/>
  <c r="UP1117" i="26" s="1"/>
  <c r="UP1123" i="26" a="1"/>
  <c r="UP1123" i="26" s="1"/>
  <c r="UP1128" i="26" a="1"/>
  <c r="UP1128" i="26" s="1"/>
  <c r="UP1133" i="26" a="1"/>
  <c r="UP1133" i="26" s="1"/>
  <c r="UP1139" i="26" a="1"/>
  <c r="UP1139" i="26" s="1"/>
  <c r="UP1144" i="26" a="1"/>
  <c r="UP1144" i="26" s="1"/>
  <c r="UP1021" i="26" a="1"/>
  <c r="UP1021" i="26" s="1"/>
  <c r="UO1029" i="26" a="1"/>
  <c r="UO1029" i="26" s="1"/>
  <c r="UO1034" i="26" a="1"/>
  <c r="UO1034" i="26" s="1"/>
  <c r="UO1039" i="26" a="1"/>
  <c r="UO1039" i="26" s="1"/>
  <c r="UO1045" i="26" a="1"/>
  <c r="UO1045" i="26" s="1"/>
  <c r="UO1050" i="26" a="1"/>
  <c r="UO1050" i="26" s="1"/>
  <c r="UO1055" i="26" a="1"/>
  <c r="UO1055" i="26" s="1"/>
  <c r="UO895" i="26" a="1"/>
  <c r="UO895" i="26" s="1"/>
  <c r="UO900" i="26" a="1"/>
  <c r="UO900" i="26" s="1"/>
  <c r="UO905" i="26" a="1"/>
  <c r="UO905" i="26" s="1"/>
  <c r="UO911" i="26" a="1"/>
  <c r="UO911" i="26" s="1"/>
  <c r="UO916" i="26" a="1"/>
  <c r="UO916" i="26" s="1"/>
  <c r="UO921" i="26" a="1"/>
  <c r="UO921" i="26" s="1"/>
  <c r="UO927" i="26" a="1"/>
  <c r="UO927" i="26" s="1"/>
  <c r="UO932" i="26" a="1"/>
  <c r="UO932" i="26" s="1"/>
  <c r="UO937" i="26" a="1"/>
  <c r="UO937" i="26" s="1"/>
  <c r="UO943" i="26" a="1"/>
  <c r="UO943" i="26" s="1"/>
  <c r="UO948" i="26" a="1"/>
  <c r="UO948" i="26" s="1"/>
  <c r="UO953" i="26" a="1"/>
  <c r="UO953" i="26" s="1"/>
  <c r="UO959" i="26" a="1"/>
  <c r="UO959" i="26" s="1"/>
  <c r="UO964" i="26" a="1"/>
  <c r="UO964" i="26" s="1"/>
  <c r="UO969" i="26" a="1"/>
  <c r="UO969" i="26" s="1"/>
  <c r="UO975" i="26" a="1"/>
  <c r="UO975" i="26" s="1"/>
  <c r="UP895" i="26" a="1"/>
  <c r="UP895" i="26" s="1"/>
  <c r="UP900" i="26" a="1"/>
  <c r="UP900" i="26" s="1"/>
  <c r="UP906" i="26" a="1"/>
  <c r="UP906" i="26" s="1"/>
  <c r="UP911" i="26" a="1"/>
  <c r="UP911" i="26" s="1"/>
  <c r="UP916" i="26" a="1"/>
  <c r="UP916" i="26" s="1"/>
  <c r="UP922" i="26" a="1"/>
  <c r="UP922" i="26" s="1"/>
  <c r="UP927" i="26" a="1"/>
  <c r="UP927" i="26" s="1"/>
  <c r="UP932" i="26" a="1"/>
  <c r="UP932" i="26" s="1"/>
  <c r="UP938" i="26" a="1"/>
  <c r="UP938" i="26" s="1"/>
  <c r="UP943" i="26" a="1"/>
  <c r="UP943" i="26" s="1"/>
  <c r="UP948" i="26" a="1"/>
  <c r="UP948" i="26" s="1"/>
  <c r="UP954" i="26" a="1"/>
  <c r="UP954" i="26" s="1"/>
  <c r="UP959" i="26" a="1"/>
  <c r="UP959" i="26" s="1"/>
  <c r="UP964" i="26" a="1"/>
  <c r="UP964" i="26" s="1"/>
  <c r="UP970" i="26" a="1"/>
  <c r="UP970" i="26" s="1"/>
  <c r="UP975" i="26" a="1"/>
  <c r="UP975" i="26" s="1"/>
  <c r="UP980" i="26" a="1"/>
  <c r="UP980" i="26" s="1"/>
  <c r="UP986" i="26" a="1"/>
  <c r="UP986" i="26" s="1"/>
  <c r="UP991" i="26" a="1"/>
  <c r="UP991" i="26" s="1"/>
  <c r="UP996" i="26" a="1"/>
  <c r="UP996" i="26" s="1"/>
  <c r="UP1002" i="26" a="1"/>
  <c r="UP1002" i="26" s="1"/>
  <c r="UP1007" i="26" a="1"/>
  <c r="UP1007" i="26" s="1"/>
  <c r="UP1012" i="26" a="1"/>
  <c r="UP1012" i="26" s="1"/>
  <c r="UP1018" i="26" a="1"/>
  <c r="UP1018" i="26" s="1"/>
  <c r="UO981" i="26" a="1"/>
  <c r="UO981" i="26" s="1"/>
  <c r="UO986" i="26" a="1"/>
  <c r="UO986" i="26" s="1"/>
  <c r="UO992" i="26" a="1"/>
  <c r="UO992" i="26" s="1"/>
  <c r="UO997" i="26" a="1"/>
  <c r="UO997" i="26" s="1"/>
  <c r="UO1002" i="26" a="1"/>
  <c r="UO1002" i="26" s="1"/>
  <c r="UO1008" i="26" a="1"/>
  <c r="UO1008" i="26" s="1"/>
  <c r="UO1013" i="26" a="1"/>
  <c r="UO1013" i="26" s="1"/>
  <c r="UO1018" i="26" a="1"/>
  <c r="UO1018" i="26" s="1"/>
  <c r="UP1023" i="26" a="1"/>
  <c r="UP1023" i="26" s="1"/>
  <c r="UP1028" i="26" a="1"/>
  <c r="UP1028" i="26" s="1"/>
  <c r="UP1033" i="26" a="1"/>
  <c r="UP1033" i="26" s="1"/>
  <c r="UP1039" i="26" a="1"/>
  <c r="UP1039" i="26" s="1"/>
  <c r="UP1044" i="26" a="1"/>
  <c r="UP1044" i="26" s="1"/>
  <c r="UP1049" i="26" a="1"/>
  <c r="UP1049" i="26" s="1"/>
  <c r="UP1055" i="26" a="1"/>
  <c r="UP1055" i="26" s="1"/>
  <c r="UP1060" i="26" a="1"/>
  <c r="UP1060" i="26" s="1"/>
  <c r="UP1065" i="26" a="1"/>
  <c r="UP1065" i="26" s="1"/>
  <c r="UP1071" i="26" a="1"/>
  <c r="UP1071" i="26" s="1"/>
  <c r="UP1076" i="26" a="1"/>
  <c r="UP1076" i="26" s="1"/>
  <c r="UP1081" i="26" a="1"/>
  <c r="UP1081" i="26" s="1"/>
  <c r="UP1087" i="26" a="1"/>
  <c r="UP1087" i="26" s="1"/>
  <c r="UP1092" i="26" a="1"/>
  <c r="UP1092" i="26" s="1"/>
  <c r="UP1097" i="26" a="1"/>
  <c r="UP1097" i="26" s="1"/>
  <c r="UP1103" i="26" a="1"/>
  <c r="UP1103" i="26" s="1"/>
  <c r="UP1108" i="26" a="1"/>
  <c r="UP1108" i="26" s="1"/>
  <c r="UP1113" i="26" a="1"/>
  <c r="UP1113" i="26" s="1"/>
  <c r="UP1119" i="26" a="1"/>
  <c r="UP1119" i="26" s="1"/>
  <c r="UP1124" i="26" a="1"/>
  <c r="UP1124" i="26" s="1"/>
  <c r="UP1129" i="26" a="1"/>
  <c r="UP1129" i="26" s="1"/>
  <c r="UP1135" i="26" a="1"/>
  <c r="UP1135" i="26" s="1"/>
  <c r="UP1140" i="26" a="1"/>
  <c r="UP1140" i="26" s="1"/>
  <c r="UP1145" i="26" a="1"/>
  <c r="UP1145" i="26" s="1"/>
  <c r="UO1025" i="26" a="1"/>
  <c r="UO1025" i="26" s="1"/>
  <c r="UO1030" i="26" a="1"/>
  <c r="UO1030" i="26" s="1"/>
  <c r="UO1035" i="26" a="1"/>
  <c r="UO1035" i="26" s="1"/>
  <c r="UO1041" i="26" a="1"/>
  <c r="UO1041" i="26" s="1"/>
  <c r="UO1046" i="26" a="1"/>
  <c r="UO1046" i="26" s="1"/>
  <c r="UO1051" i="26" a="1"/>
  <c r="UO1051" i="26" s="1"/>
  <c r="UO1057" i="26" a="1"/>
  <c r="UO1057" i="26" s="1"/>
  <c r="UO1062" i="26" a="1"/>
  <c r="UO1062" i="26" s="1"/>
  <c r="UO1067" i="26" a="1"/>
  <c r="UO1067" i="26" s="1"/>
  <c r="UO1073" i="26" a="1"/>
  <c r="UO1073" i="26" s="1"/>
  <c r="UO1078" i="26" a="1"/>
  <c r="UO1078" i="26" s="1"/>
  <c r="UO1083" i="26" a="1"/>
  <c r="UO1083" i="26" s="1"/>
  <c r="UO1089" i="26" a="1"/>
  <c r="UO1089" i="26" s="1"/>
  <c r="UO1094" i="26" a="1"/>
  <c r="UO1094" i="26" s="1"/>
  <c r="UO1099" i="26" a="1"/>
  <c r="UO1099" i="26" s="1"/>
  <c r="UO1105" i="26" a="1"/>
  <c r="UO1105" i="26" s="1"/>
  <c r="UO1110" i="26" a="1"/>
  <c r="UO1110" i="26" s="1"/>
  <c r="UP1072" i="26" a="1"/>
  <c r="UP1072" i="26" s="1"/>
  <c r="UP1093" i="26" a="1"/>
  <c r="UP1093" i="26" s="1"/>
  <c r="UP1115" i="26" a="1"/>
  <c r="UP1115" i="26" s="1"/>
  <c r="UP1136" i="26" a="1"/>
  <c r="UP1136" i="26" s="1"/>
  <c r="UO1031" i="26" a="1"/>
  <c r="UO1031" i="26" s="1"/>
  <c r="UO1053" i="26" a="1"/>
  <c r="UO1053" i="26" s="1"/>
  <c r="UO1066" i="26" a="1"/>
  <c r="UO1066" i="26" s="1"/>
  <c r="UO1077" i="26" a="1"/>
  <c r="UO1077" i="26" s="1"/>
  <c r="UO1087" i="26" a="1"/>
  <c r="UO1087" i="26" s="1"/>
  <c r="UO1097" i="26" a="1"/>
  <c r="UO1097" i="26" s="1"/>
  <c r="UO1103" i="26" a="1"/>
  <c r="UO1103" i="26" s="1"/>
  <c r="UO1111" i="26" a="1"/>
  <c r="UO1111" i="26" s="1"/>
  <c r="UO1117" i="26" a="1"/>
  <c r="UO1117" i="26" s="1"/>
  <c r="UO1122" i="26" a="1"/>
  <c r="UO1122" i="26" s="1"/>
  <c r="UO1127" i="26" a="1"/>
  <c r="UO1127" i="26" s="1"/>
  <c r="UO1133" i="26" a="1"/>
  <c r="UO1133" i="26" s="1"/>
  <c r="UO1138" i="26" a="1"/>
  <c r="UO1138" i="26" s="1"/>
  <c r="UO1143" i="26" a="1"/>
  <c r="UO1143" i="26" s="1"/>
  <c r="UO1149" i="26" a="1"/>
  <c r="UO1149" i="26" s="1"/>
  <c r="UO1156" i="26" a="1"/>
  <c r="UO1156" i="26" s="1"/>
  <c r="UP1165" i="26" a="1"/>
  <c r="UP1165" i="26" s="1"/>
  <c r="UP1177" i="26" a="1"/>
  <c r="UP1177" i="26" s="1"/>
  <c r="UO1188" i="26" a="1"/>
  <c r="UO1188" i="26" s="1"/>
  <c r="UP1197" i="26" a="1"/>
  <c r="UP1197" i="26" s="1"/>
  <c r="UP1209" i="26" a="1"/>
  <c r="UP1209" i="26" s="1"/>
  <c r="UO1220" i="26" a="1"/>
  <c r="UO1220" i="26" s="1"/>
  <c r="UP1229" i="26" a="1"/>
  <c r="UP1229" i="26" s="1"/>
  <c r="UP1241" i="26" a="1"/>
  <c r="UP1241" i="26" s="1"/>
  <c r="UO1252" i="26" a="1"/>
  <c r="UO1252" i="26" s="1"/>
  <c r="UP1261" i="26" a="1"/>
  <c r="UP1261" i="26" s="1"/>
  <c r="UP1273" i="26" a="1"/>
  <c r="UP1273" i="26" s="1"/>
  <c r="UO1284" i="26" a="1"/>
  <c r="UO1284" i="26" s="1"/>
  <c r="UP1293" i="26" a="1"/>
  <c r="UP1293" i="26" s="1"/>
  <c r="UP1305" i="26" a="1"/>
  <c r="UP1305" i="26" s="1"/>
  <c r="UO1316" i="26" a="1"/>
  <c r="UO1316" i="26" s="1"/>
  <c r="UP1152" i="26" a="1"/>
  <c r="UP1152" i="26" s="1"/>
  <c r="UP1164" i="26" a="1"/>
  <c r="UP1164" i="26" s="1"/>
  <c r="UO1175" i="26" a="1"/>
  <c r="UO1175" i="26" s="1"/>
  <c r="UP1184" i="26" a="1"/>
  <c r="UP1184" i="26" s="1"/>
  <c r="UP1196" i="26" a="1"/>
  <c r="UP1196" i="26" s="1"/>
  <c r="UO1207" i="26" a="1"/>
  <c r="UO1207" i="26" s="1"/>
  <c r="UP1216" i="26" a="1"/>
  <c r="UP1216" i="26" s="1"/>
  <c r="UP1228" i="26" a="1"/>
  <c r="UP1228" i="26" s="1"/>
  <c r="UO1239" i="26" a="1"/>
  <c r="UO1239" i="26" s="1"/>
  <c r="UP1248" i="26" a="1"/>
  <c r="UP1248" i="26" s="1"/>
  <c r="UP1260" i="26" a="1"/>
  <c r="UP1260" i="26" s="1"/>
  <c r="UO1271" i="26" a="1"/>
  <c r="UO1271" i="26" s="1"/>
  <c r="UP1280" i="26" a="1"/>
  <c r="UP1280" i="26" s="1"/>
  <c r="UP1292" i="26" a="1"/>
  <c r="UP1292" i="26" s="1"/>
  <c r="UO1303" i="26" a="1"/>
  <c r="UO1303" i="26" s="1"/>
  <c r="UP1312" i="26" a="1"/>
  <c r="UP1312" i="26" s="1"/>
  <c r="UO1157" i="26" a="1"/>
  <c r="UO1157" i="26" s="1"/>
  <c r="UO1173" i="26" a="1"/>
  <c r="UO1173" i="26" s="1"/>
  <c r="UO1189" i="26" a="1"/>
  <c r="UO1189" i="26" s="1"/>
  <c r="UO1205" i="26" a="1"/>
  <c r="UO1205" i="26" s="1"/>
  <c r="UO1221" i="26" a="1"/>
  <c r="UO1221" i="26" s="1"/>
  <c r="UO1237" i="26" a="1"/>
  <c r="UO1237" i="26" s="1"/>
  <c r="UO1253" i="26" a="1"/>
  <c r="UO1253" i="26" s="1"/>
  <c r="UO1269" i="26" a="1"/>
  <c r="UO1269" i="26" s="1"/>
  <c r="UO1285" i="26" a="1"/>
  <c r="UO1285" i="26" s="1"/>
  <c r="UO1301" i="26" a="1"/>
  <c r="UO1301" i="26" s="1"/>
  <c r="UO1317" i="26" a="1"/>
  <c r="UO1317" i="26" s="1"/>
  <c r="UP1325" i="26" a="1"/>
  <c r="UP1325" i="26" s="1"/>
  <c r="UP1333" i="26" a="1"/>
  <c r="UP1333" i="26" s="1"/>
  <c r="UP1341" i="26" a="1"/>
  <c r="UP1341" i="26" s="1"/>
  <c r="UP1349" i="26" a="1"/>
  <c r="UP1349" i="26" s="1"/>
  <c r="UP1357" i="26" a="1"/>
  <c r="UP1357" i="26" s="1"/>
  <c r="UP1365" i="26" a="1"/>
  <c r="UP1365" i="26" s="1"/>
  <c r="UP1373" i="26" a="1"/>
  <c r="UP1373" i="26" s="1"/>
  <c r="UP1381" i="26" a="1"/>
  <c r="UP1381" i="26" s="1"/>
  <c r="UP1389" i="26" a="1"/>
  <c r="UP1389" i="26" s="1"/>
  <c r="UP1397" i="26" a="1"/>
  <c r="UP1397" i="26" s="1"/>
  <c r="UP1405" i="26" a="1"/>
  <c r="UP1405" i="26" s="1"/>
  <c r="UP1413" i="26" a="1"/>
  <c r="UP1413" i="26" s="1"/>
  <c r="UP1421" i="26" a="1"/>
  <c r="UP1421" i="26" s="1"/>
  <c r="UP1429" i="26" a="1"/>
  <c r="UP1429" i="26" s="1"/>
  <c r="UO1158" i="26" a="1"/>
  <c r="UO1158" i="26" s="1"/>
  <c r="UO1174" i="26" a="1"/>
  <c r="UO1174" i="26" s="1"/>
  <c r="UO1190" i="26" a="1"/>
  <c r="UO1190" i="26" s="1"/>
  <c r="UO1206" i="26" a="1"/>
  <c r="UO1206" i="26" s="1"/>
  <c r="UO1222" i="26" a="1"/>
  <c r="UO1222" i="26" s="1"/>
  <c r="UO1238" i="26" a="1"/>
  <c r="UO1238" i="26" s="1"/>
  <c r="UO1254" i="26" a="1"/>
  <c r="UO1254" i="26" s="1"/>
  <c r="UO1270" i="26" a="1"/>
  <c r="UO1270" i="26" s="1"/>
  <c r="UO1286" i="26" a="1"/>
  <c r="UO1286" i="26" s="1"/>
  <c r="UO1302" i="26" a="1"/>
  <c r="UO1302" i="26" s="1"/>
  <c r="UO1318" i="26" a="1"/>
  <c r="UO1318" i="26" s="1"/>
  <c r="UP1328" i="26" a="1"/>
  <c r="UP1328" i="26" s="1"/>
  <c r="UP1336" i="26" a="1"/>
  <c r="UP1336" i="26" s="1"/>
  <c r="UP1344" i="26" a="1"/>
  <c r="UP1344" i="26" s="1"/>
  <c r="UP1352" i="26" a="1"/>
  <c r="UP1352" i="26" s="1"/>
  <c r="UP1360" i="26" a="1"/>
  <c r="UP1360" i="26" s="1"/>
  <c r="UP1368" i="26" a="1"/>
  <c r="UP1368" i="26" s="1"/>
  <c r="UP1376" i="26" a="1"/>
  <c r="UP1376" i="26" s="1"/>
  <c r="UP1384" i="26" a="1"/>
  <c r="UP1384" i="26" s="1"/>
  <c r="UP1392" i="26" a="1"/>
  <c r="UP1392" i="26" s="1"/>
  <c r="UP1400" i="26" a="1"/>
  <c r="UP1400" i="26" s="1"/>
  <c r="UP1408" i="26" a="1"/>
  <c r="UP1408" i="26" s="1"/>
  <c r="UP1416" i="26" a="1"/>
  <c r="UP1416" i="26" s="1"/>
  <c r="UP1424" i="26" a="1"/>
  <c r="UP1424" i="26" s="1"/>
  <c r="UP1151" i="26" a="1"/>
  <c r="UP1151" i="26" s="1"/>
  <c r="UP1183" i="26" a="1"/>
  <c r="UP1183" i="26" s="1"/>
  <c r="UP1215" i="26" a="1"/>
  <c r="UP1215" i="26" s="1"/>
  <c r="UP1247" i="26" a="1"/>
  <c r="UP1247" i="26" s="1"/>
  <c r="UP1279" i="26" a="1"/>
  <c r="UP1279" i="26" s="1"/>
  <c r="UP1311" i="26" a="1"/>
  <c r="UP1311" i="26" s="1"/>
  <c r="UO1337" i="26" a="1"/>
  <c r="UO1337" i="26" s="1"/>
  <c r="UO1353" i="26" a="1"/>
  <c r="UO1353" i="26" s="1"/>
  <c r="UO1369" i="26" a="1"/>
  <c r="UO1369" i="26" s="1"/>
  <c r="UO1385" i="26" a="1"/>
  <c r="UO1385" i="26" s="1"/>
  <c r="UO1401" i="26" a="1"/>
  <c r="UO1401" i="26" s="1"/>
  <c r="UO1417" i="26" a="1"/>
  <c r="UO1417" i="26" s="1"/>
  <c r="UO1153" i="26" a="1"/>
  <c r="UO1153" i="26" s="1"/>
  <c r="UO1185" i="26" a="1"/>
  <c r="UO1185" i="26" s="1"/>
  <c r="UO1217" i="26" a="1"/>
  <c r="UO1217" i="26" s="1"/>
  <c r="UO1249" i="26" a="1"/>
  <c r="UO1249" i="26" s="1"/>
  <c r="UO1281" i="26" a="1"/>
  <c r="UO1281" i="26" s="1"/>
  <c r="UO1313" i="26" a="1"/>
  <c r="UO1313" i="26" s="1"/>
  <c r="UO1330" i="26" a="1"/>
  <c r="UO1330" i="26" s="1"/>
  <c r="UO1346" i="26" a="1"/>
  <c r="UO1346" i="26" s="1"/>
  <c r="UO1362" i="26" a="1"/>
  <c r="UO1362" i="26" s="1"/>
  <c r="UO1378" i="26" a="1"/>
  <c r="UO1378" i="26" s="1"/>
  <c r="UO1394" i="26" a="1"/>
  <c r="UO1394" i="26" s="1"/>
  <c r="UO1410" i="26" a="1"/>
  <c r="UO1410" i="26" s="1"/>
  <c r="UO1426" i="26" a="1"/>
  <c r="UO1426" i="26" s="1"/>
  <c r="UO1435" i="26" a="1"/>
  <c r="UO1435" i="26" s="1"/>
  <c r="UO1170" i="26" a="1"/>
  <c r="UO1170" i="26" s="1"/>
  <c r="UO1234" i="26" a="1"/>
  <c r="UO1234" i="26" s="1"/>
  <c r="UO1298" i="26" a="1"/>
  <c r="UO1298" i="26" s="1"/>
  <c r="UO1341" i="26" a="1"/>
  <c r="UO1341" i="26" s="1"/>
  <c r="UO1373" i="26" a="1"/>
  <c r="UO1373" i="26" s="1"/>
  <c r="UO1405" i="26" a="1"/>
  <c r="UO1405" i="26" s="1"/>
  <c r="UO1438" i="26" a="1"/>
  <c r="UO1438" i="26" s="1"/>
  <c r="UO1446" i="26" a="1"/>
  <c r="UO1446" i="26" s="1"/>
  <c r="UO1454" i="26" a="1"/>
  <c r="UO1454" i="26" s="1"/>
  <c r="UO1462" i="26" a="1"/>
  <c r="UO1462" i="26" s="1"/>
  <c r="UO1470" i="26" a="1"/>
  <c r="UO1470" i="26" s="1"/>
  <c r="UO1478" i="26" a="1"/>
  <c r="UO1478" i="26" s="1"/>
  <c r="UO1486" i="26" a="1"/>
  <c r="UO1486" i="26" s="1"/>
  <c r="UO1494" i="26" a="1"/>
  <c r="UO1494" i="26" s="1"/>
  <c r="UO1502" i="26" a="1"/>
  <c r="UO1502" i="26" s="1"/>
  <c r="UO1510" i="26" a="1"/>
  <c r="UO1510" i="26" s="1"/>
  <c r="UO1518" i="26" a="1"/>
  <c r="UO1518" i="26" s="1"/>
  <c r="UO1526" i="26" a="1"/>
  <c r="UO1526" i="26" s="1"/>
  <c r="UO1534" i="26" a="1"/>
  <c r="UO1534" i="26" s="1"/>
  <c r="UO1542" i="26" a="1"/>
  <c r="UO1542" i="26" s="1"/>
  <c r="UO1550" i="26" a="1"/>
  <c r="UO1550" i="26" s="1"/>
  <c r="UO1558" i="26" a="1"/>
  <c r="UO1558" i="26" s="1"/>
  <c r="UO1566" i="26" a="1"/>
  <c r="UO1566" i="26" s="1"/>
  <c r="UO1574" i="26" a="1"/>
  <c r="UO1574" i="26" s="1"/>
  <c r="UO1582" i="26" a="1"/>
  <c r="UO1582" i="26" s="1"/>
  <c r="UO1590" i="26" a="1"/>
  <c r="UO1590" i="26" s="1"/>
  <c r="UO1598" i="26" a="1"/>
  <c r="UO1598" i="26" s="1"/>
  <c r="UO1606" i="26" a="1"/>
  <c r="UO1606" i="26" s="1"/>
  <c r="UO1614" i="26" a="1"/>
  <c r="UO1614" i="26" s="1"/>
  <c r="UO1622" i="26" a="1"/>
  <c r="UO1622" i="26" s="1"/>
  <c r="UO1630" i="26" a="1"/>
  <c r="UO1630" i="26" s="1"/>
  <c r="UO1638" i="26" a="1"/>
  <c r="UO1638" i="26" s="1"/>
  <c r="UO1646" i="26" a="1"/>
  <c r="UO1646" i="26" s="1"/>
  <c r="UO1654" i="26" a="1"/>
  <c r="UO1654" i="26" s="1"/>
  <c r="UO1662" i="26" a="1"/>
  <c r="UO1662" i="26" s="1"/>
  <c r="UO1670" i="26" a="1"/>
  <c r="UO1670" i="26" s="1"/>
  <c r="UO1678" i="26" a="1"/>
  <c r="UO1678" i="26" s="1"/>
  <c r="UO1686" i="26" a="1"/>
  <c r="UO1686" i="26" s="1"/>
  <c r="UO1694" i="26" a="1"/>
  <c r="UO1694" i="26" s="1"/>
  <c r="UO1702" i="26" a="1"/>
  <c r="UO1702" i="26" s="1"/>
  <c r="UO1710" i="26" a="1"/>
  <c r="UO1710" i="26" s="1"/>
  <c r="UO1718" i="26" a="1"/>
  <c r="UO1718" i="26" s="1"/>
  <c r="UO1726" i="26" a="1"/>
  <c r="UO1726" i="26" s="1"/>
  <c r="UO1734" i="26" a="1"/>
  <c r="UO1734" i="26" s="1"/>
  <c r="UO1742" i="26" a="1"/>
  <c r="UO1742" i="26" s="1"/>
  <c r="UO1750" i="26" a="1"/>
  <c r="UO1750" i="26" s="1"/>
  <c r="UO1758" i="26" a="1"/>
  <c r="UO1758" i="26" s="1"/>
  <c r="UO1766" i="26" a="1"/>
  <c r="UO1766" i="26" s="1"/>
  <c r="UP1077" i="26" a="1"/>
  <c r="UP1077" i="26" s="1"/>
  <c r="UP1099" i="26" a="1"/>
  <c r="UP1099" i="26" s="1"/>
  <c r="UP1120" i="26" a="1"/>
  <c r="UP1120" i="26" s="1"/>
  <c r="UP1141" i="26" a="1"/>
  <c r="UP1141" i="26" s="1"/>
  <c r="UO1037" i="26" a="1"/>
  <c r="UO1037" i="26" s="1"/>
  <c r="UO1058" i="26" a="1"/>
  <c r="UO1058" i="26" s="1"/>
  <c r="UO1069" i="26" a="1"/>
  <c r="UO1069" i="26" s="1"/>
  <c r="UO1079" i="26" a="1"/>
  <c r="UO1079" i="26" s="1"/>
  <c r="UO1090" i="26" a="1"/>
  <c r="UO1090" i="26" s="1"/>
  <c r="UO1098" i="26" a="1"/>
  <c r="UO1098" i="26" s="1"/>
  <c r="UO1106" i="26" a="1"/>
  <c r="UO1106" i="26" s="1"/>
  <c r="UO1113" i="26" a="1"/>
  <c r="UO1113" i="26" s="1"/>
  <c r="UO1118" i="26" a="1"/>
  <c r="UO1118" i="26" s="1"/>
  <c r="UO1123" i="26" a="1"/>
  <c r="UO1123" i="26" s="1"/>
  <c r="UO1129" i="26" a="1"/>
  <c r="UO1129" i="26" s="1"/>
  <c r="UO1134" i="26" a="1"/>
  <c r="UO1134" i="26" s="1"/>
  <c r="UO1139" i="26" a="1"/>
  <c r="UO1139" i="26" s="1"/>
  <c r="UO1145" i="26" a="1"/>
  <c r="UO1145" i="26" s="1"/>
  <c r="UP1022" i="26" a="1"/>
  <c r="UP1022" i="26" s="1"/>
  <c r="UP1157" i="26" a="1"/>
  <c r="UP1157" i="26" s="1"/>
  <c r="UP1169" i="26" a="1"/>
  <c r="UP1169" i="26" s="1"/>
  <c r="UO1180" i="26" a="1"/>
  <c r="UO1180" i="26" s="1"/>
  <c r="UP1189" i="26" a="1"/>
  <c r="UP1189" i="26" s="1"/>
  <c r="UP1201" i="26" a="1"/>
  <c r="UP1201" i="26" s="1"/>
  <c r="UO1212" i="26" a="1"/>
  <c r="UO1212" i="26" s="1"/>
  <c r="UP1221" i="26" a="1"/>
  <c r="UP1221" i="26" s="1"/>
  <c r="UP1233" i="26" a="1"/>
  <c r="UP1233" i="26" s="1"/>
  <c r="UO1244" i="26" a="1"/>
  <c r="UO1244" i="26" s="1"/>
  <c r="UP1253" i="26" a="1"/>
  <c r="UP1253" i="26" s="1"/>
  <c r="UP1265" i="26" a="1"/>
  <c r="UP1265" i="26" s="1"/>
  <c r="UO1276" i="26" a="1"/>
  <c r="UO1276" i="26" s="1"/>
  <c r="UP1285" i="26" a="1"/>
  <c r="UP1285" i="26" s="1"/>
  <c r="UP1297" i="26" a="1"/>
  <c r="UP1297" i="26" s="1"/>
  <c r="UO1308" i="26" a="1"/>
  <c r="UO1308" i="26" s="1"/>
  <c r="UP1317" i="26" a="1"/>
  <c r="UP1317" i="26" s="1"/>
  <c r="UP1156" i="26" a="1"/>
  <c r="UP1156" i="26" s="1"/>
  <c r="UO1167" i="26" a="1"/>
  <c r="UO1167" i="26" s="1"/>
  <c r="UP1176" i="26" a="1"/>
  <c r="UP1176" i="26" s="1"/>
  <c r="UP1188" i="26" a="1"/>
  <c r="UP1188" i="26" s="1"/>
  <c r="UO1199" i="26" a="1"/>
  <c r="UO1199" i="26" s="1"/>
  <c r="UP1208" i="26" a="1"/>
  <c r="UP1208" i="26" s="1"/>
  <c r="UP1220" i="26" a="1"/>
  <c r="UP1220" i="26" s="1"/>
  <c r="UO1231" i="26" a="1"/>
  <c r="UO1231" i="26" s="1"/>
  <c r="UP1240" i="26" a="1"/>
  <c r="UP1240" i="26" s="1"/>
  <c r="UP1252" i="26" a="1"/>
  <c r="UP1252" i="26" s="1"/>
  <c r="UO1263" i="26" a="1"/>
  <c r="UO1263" i="26" s="1"/>
  <c r="UP1272" i="26" a="1"/>
  <c r="UP1272" i="26" s="1"/>
  <c r="UP1284" i="26" a="1"/>
  <c r="UP1284" i="26" s="1"/>
  <c r="UO1295" i="26" a="1"/>
  <c r="UO1295" i="26" s="1"/>
  <c r="UP1304" i="26" a="1"/>
  <c r="UP1304" i="26" s="1"/>
  <c r="UO1315" i="26" a="1"/>
  <c r="UO1315" i="26" s="1"/>
  <c r="UP1162" i="26" a="1"/>
  <c r="UP1162" i="26" s="1"/>
  <c r="UP1178" i="26" a="1"/>
  <c r="UP1178" i="26" s="1"/>
  <c r="UP1194" i="26" a="1"/>
  <c r="UP1194" i="26" s="1"/>
  <c r="UP1210" i="26" a="1"/>
  <c r="UP1210" i="26" s="1"/>
  <c r="UP1226" i="26" a="1"/>
  <c r="UP1226" i="26" s="1"/>
  <c r="UP1242" i="26" a="1"/>
  <c r="UP1242" i="26" s="1"/>
  <c r="UP1258" i="26" a="1"/>
  <c r="UP1258" i="26" s="1"/>
  <c r="UP1274" i="26" a="1"/>
  <c r="UP1274" i="26" s="1"/>
  <c r="UP1290" i="26" a="1"/>
  <c r="UP1290" i="26" s="1"/>
  <c r="UP1306" i="26" a="1"/>
  <c r="UP1306" i="26" s="1"/>
  <c r="UP1319" i="26" a="1"/>
  <c r="UP1319" i="26" s="1"/>
  <c r="UO1328" i="26" a="1"/>
  <c r="UO1328" i="26" s="1"/>
  <c r="UO1336" i="26" a="1"/>
  <c r="UO1336" i="26" s="1"/>
  <c r="UO1344" i="26" a="1"/>
  <c r="UO1344" i="26" s="1"/>
  <c r="UO1352" i="26" a="1"/>
  <c r="UO1352" i="26" s="1"/>
  <c r="UO1360" i="26" a="1"/>
  <c r="UO1360" i="26" s="1"/>
  <c r="UO1368" i="26" a="1"/>
  <c r="UO1368" i="26" s="1"/>
  <c r="UO1376" i="26" a="1"/>
  <c r="UO1376" i="26" s="1"/>
  <c r="UO1384" i="26" a="1"/>
  <c r="UO1384" i="26" s="1"/>
  <c r="UO1392" i="26" a="1"/>
  <c r="UO1392" i="26" s="1"/>
  <c r="UO1400" i="26" a="1"/>
  <c r="UO1400" i="26" s="1"/>
  <c r="UO1408" i="26" a="1"/>
  <c r="UO1408" i="26" s="1"/>
  <c r="UO1416" i="26" a="1"/>
  <c r="UO1416" i="26" s="1"/>
  <c r="UO1424" i="26" a="1"/>
  <c r="UO1424" i="26" s="1"/>
  <c r="UO1432" i="26" a="1"/>
  <c r="UO1432" i="26" s="1"/>
  <c r="UP1163" i="26" a="1"/>
  <c r="UP1163" i="26" s="1"/>
  <c r="UP1179" i="26" a="1"/>
  <c r="UP1179" i="26" s="1"/>
  <c r="UP1195" i="26" a="1"/>
  <c r="UP1195" i="26" s="1"/>
  <c r="UP1211" i="26" a="1"/>
  <c r="UP1211" i="26" s="1"/>
  <c r="UP1227" i="26" a="1"/>
  <c r="UP1227" i="26" s="1"/>
  <c r="UP1243" i="26" a="1"/>
  <c r="UP1243" i="26" s="1"/>
  <c r="UP1259" i="26" a="1"/>
  <c r="UP1259" i="26" s="1"/>
  <c r="UP1275" i="26" a="1"/>
  <c r="UP1275" i="26" s="1"/>
  <c r="UP1291" i="26" a="1"/>
  <c r="UP1291" i="26" s="1"/>
  <c r="UP1307" i="26" a="1"/>
  <c r="UP1307" i="26" s="1"/>
  <c r="UO1323" i="26" a="1"/>
  <c r="UO1323" i="26" s="1"/>
  <c r="UO1331" i="26" a="1"/>
  <c r="UO1331" i="26" s="1"/>
  <c r="UO1339" i="26" a="1"/>
  <c r="UO1339" i="26" s="1"/>
  <c r="UO1347" i="26" a="1"/>
  <c r="UO1347" i="26" s="1"/>
  <c r="UO1355" i="26" a="1"/>
  <c r="UO1355" i="26" s="1"/>
  <c r="UO1363" i="26" a="1"/>
  <c r="UO1363" i="26" s="1"/>
  <c r="UO1371" i="26" a="1"/>
  <c r="UO1371" i="26" s="1"/>
  <c r="UO1379" i="26" a="1"/>
  <c r="UO1379" i="26" s="1"/>
  <c r="UO1387" i="26" a="1"/>
  <c r="UO1387" i="26" s="1"/>
  <c r="UO1395" i="26" a="1"/>
  <c r="UO1395" i="26" s="1"/>
  <c r="UO1403" i="26" a="1"/>
  <c r="UO1403" i="26" s="1"/>
  <c r="UO1411" i="26" a="1"/>
  <c r="UO1411" i="26" s="1"/>
  <c r="UO1419" i="26" a="1"/>
  <c r="UO1419" i="26" s="1"/>
  <c r="UO1427" i="26" a="1"/>
  <c r="UO1427" i="26" s="1"/>
  <c r="UO1162" i="26" a="1"/>
  <c r="UO1162" i="26" s="1"/>
  <c r="UO1194" i="26" a="1"/>
  <c r="UO1194" i="26" s="1"/>
  <c r="UO1226" i="26" a="1"/>
  <c r="UO1226" i="26" s="1"/>
  <c r="UO1258" i="26" a="1"/>
  <c r="UO1258" i="26" s="1"/>
  <c r="UO1290" i="26" a="1"/>
  <c r="UO1290" i="26" s="1"/>
  <c r="UP1326" i="26" a="1"/>
  <c r="UP1326" i="26" s="1"/>
  <c r="UP1342" i="26" a="1"/>
  <c r="UP1342" i="26" s="1"/>
  <c r="UP1358" i="26" a="1"/>
  <c r="UP1358" i="26" s="1"/>
  <c r="UP1374" i="26" a="1"/>
  <c r="UP1374" i="26" s="1"/>
  <c r="UP1390" i="26" a="1"/>
  <c r="UP1390" i="26" s="1"/>
  <c r="UP1406" i="26" a="1"/>
  <c r="UP1406" i="26" s="1"/>
  <c r="UP1422" i="26" a="1"/>
  <c r="UP1422" i="26" s="1"/>
  <c r="UP1158" i="26" a="1"/>
  <c r="UP1158" i="26" s="1"/>
  <c r="UP1190" i="26" a="1"/>
  <c r="UP1190" i="26" s="1"/>
  <c r="UP1222" i="26" a="1"/>
  <c r="UP1222" i="26" s="1"/>
  <c r="UP1254" i="26" a="1"/>
  <c r="UP1254" i="26" s="1"/>
  <c r="UP1286" i="26" a="1"/>
  <c r="UP1286" i="26" s="1"/>
  <c r="UP1318" i="26" a="1"/>
  <c r="UP1318" i="26" s="1"/>
  <c r="UP1335" i="26" a="1"/>
  <c r="UP1335" i="26" s="1"/>
  <c r="UP1351" i="26" a="1"/>
  <c r="UP1351" i="26" s="1"/>
  <c r="UP1367" i="26" a="1"/>
  <c r="UP1367" i="26" s="1"/>
  <c r="UP1383" i="26" a="1"/>
  <c r="UP1383" i="26" s="1"/>
  <c r="UP1399" i="26" a="1"/>
  <c r="UP1399" i="26" s="1"/>
  <c r="UP1415" i="26" a="1"/>
  <c r="UP1415" i="26" s="1"/>
  <c r="UP1431" i="26" a="1"/>
  <c r="UP1431" i="26" s="1"/>
  <c r="UO1436" i="26" a="1"/>
  <c r="UO1436" i="26" s="1"/>
  <c r="UP1191" i="26" a="1"/>
  <c r="UP1191" i="26" s="1"/>
  <c r="UP1255" i="26" a="1"/>
  <c r="UP1255" i="26" s="1"/>
  <c r="UO1319" i="26" a="1"/>
  <c r="UO1319" i="26" s="1"/>
  <c r="UP1346" i="26" a="1"/>
  <c r="UP1346" i="26" s="1"/>
  <c r="UP1378" i="26" a="1"/>
  <c r="UP1378" i="26" s="1"/>
  <c r="UP1410" i="26" a="1"/>
  <c r="UP1410" i="26" s="1"/>
  <c r="UP1440" i="26" a="1"/>
  <c r="UP1440" i="26" s="1"/>
  <c r="UP1448" i="26" a="1"/>
  <c r="UP1448" i="26" s="1"/>
  <c r="UP1456" i="26" a="1"/>
  <c r="UP1456" i="26" s="1"/>
  <c r="UP1464" i="26" a="1"/>
  <c r="UP1464" i="26" s="1"/>
  <c r="UP1472" i="26" a="1"/>
  <c r="UP1472" i="26" s="1"/>
  <c r="UP1480" i="26" a="1"/>
  <c r="UP1480" i="26" s="1"/>
  <c r="UP1488" i="26" a="1"/>
  <c r="UP1488" i="26" s="1"/>
  <c r="UP1496" i="26" a="1"/>
  <c r="UP1496" i="26" s="1"/>
  <c r="UP1504" i="26" a="1"/>
  <c r="UP1504" i="26" s="1"/>
  <c r="UP1512" i="26" a="1"/>
  <c r="UP1512" i="26" s="1"/>
  <c r="UP1520" i="26" a="1"/>
  <c r="UP1520" i="26" s="1"/>
  <c r="UP1528" i="26" a="1"/>
  <c r="UP1528" i="26" s="1"/>
  <c r="UP1536" i="26" a="1"/>
  <c r="UP1536" i="26" s="1"/>
  <c r="UP1544" i="26" a="1"/>
  <c r="UP1544" i="26" s="1"/>
  <c r="UP1552" i="26" a="1"/>
  <c r="UP1552" i="26" s="1"/>
  <c r="UP1560" i="26" a="1"/>
  <c r="UP1560" i="26" s="1"/>
  <c r="UP1568" i="26" a="1"/>
  <c r="UP1568" i="26" s="1"/>
  <c r="UP1576" i="26" a="1"/>
  <c r="UP1576" i="26" s="1"/>
  <c r="UP1584" i="26" a="1"/>
  <c r="UP1584" i="26" s="1"/>
  <c r="UP1592" i="26" a="1"/>
  <c r="UP1592" i="26" s="1"/>
  <c r="UP1600" i="26" a="1"/>
  <c r="UP1600" i="26" s="1"/>
  <c r="UP1608" i="26" a="1"/>
  <c r="UP1608" i="26" s="1"/>
  <c r="UP1616" i="26" a="1"/>
  <c r="UP1616" i="26" s="1"/>
  <c r="UP1624" i="26" a="1"/>
  <c r="UP1624" i="26" s="1"/>
  <c r="UP1632" i="26" a="1"/>
  <c r="UP1632" i="26" s="1"/>
  <c r="UP1640" i="26" a="1"/>
  <c r="UP1640" i="26" s="1"/>
  <c r="UP1648" i="26" a="1"/>
  <c r="UP1648" i="26" s="1"/>
  <c r="UP1656" i="26" a="1"/>
  <c r="UP1656" i="26" s="1"/>
  <c r="UP1664" i="26" a="1"/>
  <c r="UP1664" i="26" s="1"/>
  <c r="UP1672" i="26" a="1"/>
  <c r="UP1672" i="26" s="1"/>
  <c r="UP1680" i="26" a="1"/>
  <c r="UP1680" i="26" s="1"/>
  <c r="UP1688" i="26" a="1"/>
  <c r="UP1688" i="26" s="1"/>
  <c r="UP1696" i="26" a="1"/>
  <c r="UP1696" i="26" s="1"/>
  <c r="UP1704" i="26" a="1"/>
  <c r="UP1704" i="26" s="1"/>
  <c r="UP1712" i="26" a="1"/>
  <c r="UP1712" i="26" s="1"/>
  <c r="UP1720" i="26" a="1"/>
  <c r="UP1720" i="26" s="1"/>
  <c r="UP1728" i="26" a="1"/>
  <c r="UP1728" i="26" s="1"/>
  <c r="UP1736" i="26" a="1"/>
  <c r="UP1736" i="26" s="1"/>
  <c r="UP1083" i="26" a="1"/>
  <c r="UP1083" i="26" s="1"/>
  <c r="UP1104" i="26" a="1"/>
  <c r="UP1104" i="26" s="1"/>
  <c r="UP1125" i="26" a="1"/>
  <c r="UP1125" i="26" s="1"/>
  <c r="UP1147" i="26" a="1"/>
  <c r="UP1147" i="26" s="1"/>
  <c r="UO1042" i="26" a="1"/>
  <c r="UO1042" i="26" s="1"/>
  <c r="UO1061" i="26" a="1"/>
  <c r="UO1061" i="26" s="1"/>
  <c r="UO1071" i="26" a="1"/>
  <c r="UO1071" i="26" s="1"/>
  <c r="UO1082" i="26" a="1"/>
  <c r="UO1082" i="26" s="1"/>
  <c r="UO1093" i="26" a="1"/>
  <c r="UO1093" i="26" s="1"/>
  <c r="UO1101" i="26" a="1"/>
  <c r="UO1101" i="26" s="1"/>
  <c r="UO1107" i="26" a="1"/>
  <c r="UO1107" i="26" s="1"/>
  <c r="UO1114" i="26" a="1"/>
  <c r="UO1114" i="26" s="1"/>
  <c r="UO1119" i="26" a="1"/>
  <c r="UO1119" i="26" s="1"/>
  <c r="UO1125" i="26" a="1"/>
  <c r="UO1125" i="26" s="1"/>
  <c r="UO1130" i="26" a="1"/>
  <c r="UO1130" i="26" s="1"/>
  <c r="UO1135" i="26" a="1"/>
  <c r="UO1135" i="26" s="1"/>
  <c r="UO1141" i="26" a="1"/>
  <c r="UO1141" i="26" s="1"/>
  <c r="UO1146" i="26" a="1"/>
  <c r="UO1146" i="26" s="1"/>
  <c r="UP1149" i="26" a="1"/>
  <c r="UP1149" i="26" s="1"/>
  <c r="UP1161" i="26" a="1"/>
  <c r="UP1161" i="26" s="1"/>
  <c r="UO1172" i="26" a="1"/>
  <c r="UO1172" i="26" s="1"/>
  <c r="UP1181" i="26" a="1"/>
  <c r="UP1181" i="26" s="1"/>
  <c r="UP1193" i="26" a="1"/>
  <c r="UP1193" i="26" s="1"/>
  <c r="UO1204" i="26" a="1"/>
  <c r="UO1204" i="26" s="1"/>
  <c r="UP1213" i="26" a="1"/>
  <c r="UP1213" i="26" s="1"/>
  <c r="UP1225" i="26" a="1"/>
  <c r="UP1225" i="26" s="1"/>
  <c r="UO1236" i="26" a="1"/>
  <c r="UO1236" i="26" s="1"/>
  <c r="UP1245" i="26" a="1"/>
  <c r="UP1245" i="26" s="1"/>
  <c r="UP1257" i="26" a="1"/>
  <c r="UP1257" i="26" s="1"/>
  <c r="UO1268" i="26" a="1"/>
  <c r="UO1268" i="26" s="1"/>
  <c r="UP1277" i="26" a="1"/>
  <c r="UP1277" i="26" s="1"/>
  <c r="UP1289" i="26" a="1"/>
  <c r="UP1289" i="26" s="1"/>
  <c r="UO1300" i="26" a="1"/>
  <c r="UO1300" i="26" s="1"/>
  <c r="UP1309" i="26" a="1"/>
  <c r="UP1309" i="26" s="1"/>
  <c r="UP1321" i="26" a="1"/>
  <c r="UP1321" i="26" s="1"/>
  <c r="UO1159" i="26" a="1"/>
  <c r="UO1159" i="26" s="1"/>
  <c r="UP1168" i="26" a="1"/>
  <c r="UP1168" i="26" s="1"/>
  <c r="UP1180" i="26" a="1"/>
  <c r="UP1180" i="26" s="1"/>
  <c r="UO1191" i="26" a="1"/>
  <c r="UO1191" i="26" s="1"/>
  <c r="UP1200" i="26" a="1"/>
  <c r="UP1200" i="26" s="1"/>
  <c r="UP1212" i="26" a="1"/>
  <c r="UP1212" i="26" s="1"/>
  <c r="UO1223" i="26" a="1"/>
  <c r="UO1223" i="26" s="1"/>
  <c r="UP1232" i="26" a="1"/>
  <c r="UP1232" i="26" s="1"/>
  <c r="UP1244" i="26" a="1"/>
  <c r="UP1244" i="26" s="1"/>
  <c r="UO1255" i="26" a="1"/>
  <c r="UO1255" i="26" s="1"/>
  <c r="UP1264" i="26" a="1"/>
  <c r="UP1264" i="26" s="1"/>
  <c r="UP1276" i="26" a="1"/>
  <c r="UP1276" i="26" s="1"/>
  <c r="UO1287" i="26" a="1"/>
  <c r="UO1287" i="26" s="1"/>
  <c r="UP1296" i="26" a="1"/>
  <c r="UP1296" i="26" s="1"/>
  <c r="UP1308" i="26" a="1"/>
  <c r="UP1308" i="26" s="1"/>
  <c r="UP1316" i="26" a="1"/>
  <c r="UP1316" i="26" s="1"/>
  <c r="UO1165" i="26" a="1"/>
  <c r="UO1165" i="26" s="1"/>
  <c r="UO1181" i="26" a="1"/>
  <c r="UO1181" i="26" s="1"/>
  <c r="UO1197" i="26" a="1"/>
  <c r="UO1197" i="26" s="1"/>
  <c r="UO1213" i="26" a="1"/>
  <c r="UO1213" i="26" s="1"/>
  <c r="UO1229" i="26" a="1"/>
  <c r="UO1229" i="26" s="1"/>
  <c r="UO1245" i="26" a="1"/>
  <c r="UO1245" i="26" s="1"/>
  <c r="UO1261" i="26" a="1"/>
  <c r="UO1261" i="26" s="1"/>
  <c r="UO1277" i="26" a="1"/>
  <c r="UO1277" i="26" s="1"/>
  <c r="UO1293" i="26" a="1"/>
  <c r="UO1293" i="26" s="1"/>
  <c r="UO1309" i="26" a="1"/>
  <c r="UO1309" i="26" s="1"/>
  <c r="UO1321" i="26" a="1"/>
  <c r="UO1321" i="26" s="1"/>
  <c r="UP1329" i="26" a="1"/>
  <c r="UP1329" i="26" s="1"/>
  <c r="UP1337" i="26" a="1"/>
  <c r="UP1337" i="26" s="1"/>
  <c r="UP1345" i="26" a="1"/>
  <c r="UP1345" i="26" s="1"/>
  <c r="UP1353" i="26" a="1"/>
  <c r="UP1353" i="26" s="1"/>
  <c r="UP1361" i="26" a="1"/>
  <c r="UP1361" i="26" s="1"/>
  <c r="UP1369" i="26" a="1"/>
  <c r="UP1369" i="26" s="1"/>
  <c r="UP1377" i="26" a="1"/>
  <c r="UP1377" i="26" s="1"/>
  <c r="UP1385" i="26" a="1"/>
  <c r="UP1385" i="26" s="1"/>
  <c r="UP1393" i="26" a="1"/>
  <c r="UP1393" i="26" s="1"/>
  <c r="UP1401" i="26" a="1"/>
  <c r="UP1401" i="26" s="1"/>
  <c r="UP1409" i="26" a="1"/>
  <c r="UP1409" i="26" s="1"/>
  <c r="UP1417" i="26" a="1"/>
  <c r="UP1417" i="26" s="1"/>
  <c r="UP1425" i="26" a="1"/>
  <c r="UP1425" i="26" s="1"/>
  <c r="UO1150" i="26" a="1"/>
  <c r="UO1150" i="26" s="1"/>
  <c r="UO1166" i="26" a="1"/>
  <c r="UO1166" i="26" s="1"/>
  <c r="UO1182" i="26" a="1"/>
  <c r="UO1182" i="26" s="1"/>
  <c r="UO1198" i="26" a="1"/>
  <c r="UO1198" i="26" s="1"/>
  <c r="UO1214" i="26" a="1"/>
  <c r="UO1214" i="26" s="1"/>
  <c r="UO1230" i="26" a="1"/>
  <c r="UO1230" i="26" s="1"/>
  <c r="UO1246" i="26" a="1"/>
  <c r="UO1246" i="26" s="1"/>
  <c r="UO1262" i="26" a="1"/>
  <c r="UO1262" i="26" s="1"/>
  <c r="UO1278" i="26" a="1"/>
  <c r="UO1278" i="26" s="1"/>
  <c r="UO1294" i="26" a="1"/>
  <c r="UO1294" i="26" s="1"/>
  <c r="UO1310" i="26" a="1"/>
  <c r="UO1310" i="26" s="1"/>
  <c r="UP1324" i="26" a="1"/>
  <c r="UP1324" i="26" s="1"/>
  <c r="UP1332" i="26" a="1"/>
  <c r="UP1332" i="26" s="1"/>
  <c r="UP1340" i="26" a="1"/>
  <c r="UP1340" i="26" s="1"/>
  <c r="UP1348" i="26" a="1"/>
  <c r="UP1348" i="26" s="1"/>
  <c r="UP1356" i="26" a="1"/>
  <c r="UP1356" i="26" s="1"/>
  <c r="UP1364" i="26" a="1"/>
  <c r="UP1364" i="26" s="1"/>
  <c r="UP1372" i="26" a="1"/>
  <c r="UP1372" i="26" s="1"/>
  <c r="UP1380" i="26" a="1"/>
  <c r="UP1380" i="26" s="1"/>
  <c r="UP1388" i="26" a="1"/>
  <c r="UP1388" i="26" s="1"/>
  <c r="UP1396" i="26" a="1"/>
  <c r="UP1396" i="26" s="1"/>
  <c r="UP1404" i="26" a="1"/>
  <c r="UP1404" i="26" s="1"/>
  <c r="UP1412" i="26" a="1"/>
  <c r="UP1412" i="26" s="1"/>
  <c r="UP1420" i="26" a="1"/>
  <c r="UP1420" i="26" s="1"/>
  <c r="UP1428" i="26" a="1"/>
  <c r="UP1428" i="26" s="1"/>
  <c r="UP1167" i="26" a="1"/>
  <c r="UP1167" i="26" s="1"/>
  <c r="UP1199" i="26" a="1"/>
  <c r="UP1199" i="26" s="1"/>
  <c r="UP1231" i="26" a="1"/>
  <c r="UP1231" i="26" s="1"/>
  <c r="UP1263" i="26" a="1"/>
  <c r="UP1263" i="26" s="1"/>
  <c r="UP1295" i="26" a="1"/>
  <c r="UP1295" i="26" s="1"/>
  <c r="UO1329" i="26" a="1"/>
  <c r="UO1329" i="26" s="1"/>
  <c r="UO1345" i="26" a="1"/>
  <c r="UO1345" i="26" s="1"/>
  <c r="UO1361" i="26" a="1"/>
  <c r="UO1361" i="26" s="1"/>
  <c r="UO1377" i="26" a="1"/>
  <c r="UO1377" i="26" s="1"/>
  <c r="UO1393" i="26" a="1"/>
  <c r="UO1393" i="26" s="1"/>
  <c r="UO1409" i="26" a="1"/>
  <c r="UO1409" i="26" s="1"/>
  <c r="UO1425" i="26" a="1"/>
  <c r="UO1425" i="26" s="1"/>
  <c r="UO1169" i="26" a="1"/>
  <c r="UO1169" i="26" s="1"/>
  <c r="UO1201" i="26" a="1"/>
  <c r="UO1201" i="26" s="1"/>
  <c r="UO1233" i="26" a="1"/>
  <c r="UO1233" i="26" s="1"/>
  <c r="UO1265" i="26" a="1"/>
  <c r="UO1265" i="26" s="1"/>
  <c r="UO1297" i="26" a="1"/>
  <c r="UO1297" i="26" s="1"/>
  <c r="UO1322" i="26" a="1"/>
  <c r="UO1322" i="26" s="1"/>
  <c r="UO1338" i="26" a="1"/>
  <c r="UO1338" i="26" s="1"/>
  <c r="UO1354" i="26" a="1"/>
  <c r="UO1354" i="26" s="1"/>
  <c r="UO1370" i="26" a="1"/>
  <c r="UO1370" i="26" s="1"/>
  <c r="UO1386" i="26" a="1"/>
  <c r="UO1386" i="26" s="1"/>
  <c r="UO1402" i="26" a="1"/>
  <c r="UO1402" i="26" s="1"/>
  <c r="UO1418" i="26" a="1"/>
  <c r="UO1418" i="26" s="1"/>
  <c r="UO1433" i="26" a="1"/>
  <c r="UO1433" i="26" s="1"/>
  <c r="UO1437" i="26" a="1"/>
  <c r="UO1437" i="26" s="1"/>
  <c r="UO1202" i="26" a="1"/>
  <c r="UO1202" i="26" s="1"/>
  <c r="UO1266" i="26" a="1"/>
  <c r="UO1266" i="26" s="1"/>
  <c r="UO1325" i="26" a="1"/>
  <c r="UO1325" i="26" s="1"/>
  <c r="UO1357" i="26" a="1"/>
  <c r="UO1357" i="26" s="1"/>
  <c r="UO1389" i="26" a="1"/>
  <c r="UO1389" i="26" s="1"/>
  <c r="UO1421" i="26" a="1"/>
  <c r="UO1421" i="26" s="1"/>
  <c r="UO1442" i="26" a="1"/>
  <c r="UO1442" i="26" s="1"/>
  <c r="UO1450" i="26" a="1"/>
  <c r="UO1450" i="26" s="1"/>
  <c r="UO1458" i="26" a="1"/>
  <c r="UO1458" i="26" s="1"/>
  <c r="UO1466" i="26" a="1"/>
  <c r="UO1466" i="26" s="1"/>
  <c r="UO1474" i="26" a="1"/>
  <c r="UO1474" i="26" s="1"/>
  <c r="UO1482" i="26" a="1"/>
  <c r="UO1482" i="26" s="1"/>
  <c r="UO1490" i="26" a="1"/>
  <c r="UO1490" i="26" s="1"/>
  <c r="UO1498" i="26" a="1"/>
  <c r="UO1498" i="26" s="1"/>
  <c r="UO1506" i="26" a="1"/>
  <c r="UO1506" i="26" s="1"/>
  <c r="UO1514" i="26" a="1"/>
  <c r="UO1514" i="26" s="1"/>
  <c r="UO1522" i="26" a="1"/>
  <c r="UO1522" i="26" s="1"/>
  <c r="UO1530" i="26" a="1"/>
  <c r="UO1530" i="26" s="1"/>
  <c r="UO1538" i="26" a="1"/>
  <c r="UO1538" i="26" s="1"/>
  <c r="UO1546" i="26" a="1"/>
  <c r="UO1546" i="26" s="1"/>
  <c r="UO1554" i="26" a="1"/>
  <c r="UO1554" i="26" s="1"/>
  <c r="UO1562" i="26" a="1"/>
  <c r="UO1562" i="26" s="1"/>
  <c r="UO1570" i="26" a="1"/>
  <c r="UO1570" i="26" s="1"/>
  <c r="UO1578" i="26" a="1"/>
  <c r="UO1578" i="26" s="1"/>
  <c r="UO1586" i="26" a="1"/>
  <c r="UO1586" i="26" s="1"/>
  <c r="UO1594" i="26" a="1"/>
  <c r="UO1594" i="26" s="1"/>
  <c r="UO1602" i="26" a="1"/>
  <c r="UO1602" i="26" s="1"/>
  <c r="UO1610" i="26" a="1"/>
  <c r="UO1610" i="26" s="1"/>
  <c r="UO1618" i="26" a="1"/>
  <c r="UO1618" i="26" s="1"/>
  <c r="UO1626" i="26" a="1"/>
  <c r="UO1626" i="26" s="1"/>
  <c r="UO1634" i="26" a="1"/>
  <c r="UO1634" i="26" s="1"/>
  <c r="UO1642" i="26" a="1"/>
  <c r="UO1642" i="26" s="1"/>
  <c r="UO1650" i="26" a="1"/>
  <c r="UO1650" i="26" s="1"/>
  <c r="UO1658" i="26" a="1"/>
  <c r="UO1658" i="26" s="1"/>
  <c r="UO1666" i="26" a="1"/>
  <c r="UO1666" i="26" s="1"/>
  <c r="UO1674" i="26" a="1"/>
  <c r="UO1674" i="26" s="1"/>
  <c r="UP1067" i="26" a="1"/>
  <c r="UP1067" i="26" s="1"/>
  <c r="UP1088" i="26" a="1"/>
  <c r="UP1088" i="26" s="1"/>
  <c r="UP1109" i="26" a="1"/>
  <c r="UP1109" i="26" s="1"/>
  <c r="UP1131" i="26" a="1"/>
  <c r="UP1131" i="26" s="1"/>
  <c r="UO1026" i="26" a="1"/>
  <c r="UO1026" i="26" s="1"/>
  <c r="UO1047" i="26" a="1"/>
  <c r="UO1047" i="26" s="1"/>
  <c r="UO1063" i="26" a="1"/>
  <c r="UO1063" i="26" s="1"/>
  <c r="UO1074" i="26" a="1"/>
  <c r="UO1074" i="26" s="1"/>
  <c r="UO1085" i="26" a="1"/>
  <c r="UO1085" i="26" s="1"/>
  <c r="UO1095" i="26" a="1"/>
  <c r="UO1095" i="26" s="1"/>
  <c r="UO1102" i="26" a="1"/>
  <c r="UO1102" i="26" s="1"/>
  <c r="UO1109" i="26" a="1"/>
  <c r="UO1109" i="26" s="1"/>
  <c r="UO1115" i="26" a="1"/>
  <c r="UO1115" i="26" s="1"/>
  <c r="UO1121" i="26" a="1"/>
  <c r="UO1121" i="26" s="1"/>
  <c r="UO1126" i="26" a="1"/>
  <c r="UO1126" i="26" s="1"/>
  <c r="UO1131" i="26" a="1"/>
  <c r="UO1131" i="26" s="1"/>
  <c r="UO1137" i="26" a="1"/>
  <c r="UO1137" i="26" s="1"/>
  <c r="UO1142" i="26" a="1"/>
  <c r="UO1142" i="26" s="1"/>
  <c r="UO1147" i="26" a="1"/>
  <c r="UO1147" i="26" s="1"/>
  <c r="UP1153" i="26" a="1"/>
  <c r="UP1153" i="26" s="1"/>
  <c r="UO1164" i="26" a="1"/>
  <c r="UO1164" i="26" s="1"/>
  <c r="UP1173" i="26" a="1"/>
  <c r="UP1173" i="26" s="1"/>
  <c r="UP1185" i="26" a="1"/>
  <c r="UP1185" i="26" s="1"/>
  <c r="UO1196" i="26" a="1"/>
  <c r="UO1196" i="26" s="1"/>
  <c r="UP1205" i="26" a="1"/>
  <c r="UP1205" i="26" s="1"/>
  <c r="UP1217" i="26" a="1"/>
  <c r="UP1217" i="26" s="1"/>
  <c r="UO1228" i="26" a="1"/>
  <c r="UO1228" i="26" s="1"/>
  <c r="UP1237" i="26" a="1"/>
  <c r="UP1237" i="26" s="1"/>
  <c r="UP1249" i="26" a="1"/>
  <c r="UP1249" i="26" s="1"/>
  <c r="UO1260" i="26" a="1"/>
  <c r="UO1260" i="26" s="1"/>
  <c r="UP1269" i="26" a="1"/>
  <c r="UP1269" i="26" s="1"/>
  <c r="UP1281" i="26" a="1"/>
  <c r="UP1281" i="26" s="1"/>
  <c r="UO1292" i="26" a="1"/>
  <c r="UO1292" i="26" s="1"/>
  <c r="UP1301" i="26" a="1"/>
  <c r="UP1301" i="26" s="1"/>
  <c r="UP1313" i="26" a="1"/>
  <c r="UP1313" i="26" s="1"/>
  <c r="UO1151" i="26" a="1"/>
  <c r="UO1151" i="26" s="1"/>
  <c r="UP1160" i="26" a="1"/>
  <c r="UP1160" i="26" s="1"/>
  <c r="UP1172" i="26" a="1"/>
  <c r="UP1172" i="26" s="1"/>
  <c r="UO1183" i="26" a="1"/>
  <c r="UO1183" i="26" s="1"/>
  <c r="UP1192" i="26" a="1"/>
  <c r="UP1192" i="26" s="1"/>
  <c r="UP1204" i="26" a="1"/>
  <c r="UP1204" i="26" s="1"/>
  <c r="UO1215" i="26" a="1"/>
  <c r="UO1215" i="26" s="1"/>
  <c r="UP1224" i="26" a="1"/>
  <c r="UP1224" i="26" s="1"/>
  <c r="UP1236" i="26" a="1"/>
  <c r="UP1236" i="26" s="1"/>
  <c r="UO1247" i="26" a="1"/>
  <c r="UO1247" i="26" s="1"/>
  <c r="UP1256" i="26" a="1"/>
  <c r="UP1256" i="26" s="1"/>
  <c r="UP1268" i="26" a="1"/>
  <c r="UP1268" i="26" s="1"/>
  <c r="UO1279" i="26" a="1"/>
  <c r="UO1279" i="26" s="1"/>
  <c r="UP1288" i="26" a="1"/>
  <c r="UP1288" i="26" s="1"/>
  <c r="UP1300" i="26" a="1"/>
  <c r="UP1300" i="26" s="1"/>
  <c r="UO1311" i="26" a="1"/>
  <c r="UO1311" i="26" s="1"/>
  <c r="UP1154" i="26" a="1"/>
  <c r="UP1154" i="26" s="1"/>
  <c r="UP1170" i="26" a="1"/>
  <c r="UP1170" i="26" s="1"/>
  <c r="UP1186" i="26" a="1"/>
  <c r="UP1186" i="26" s="1"/>
  <c r="UP1202" i="26" a="1"/>
  <c r="UP1202" i="26" s="1"/>
  <c r="UP1218" i="26" a="1"/>
  <c r="UP1218" i="26" s="1"/>
  <c r="UP1234" i="26" a="1"/>
  <c r="UP1234" i="26" s="1"/>
  <c r="UP1250" i="26" a="1"/>
  <c r="UP1250" i="26" s="1"/>
  <c r="UP1266" i="26" a="1"/>
  <c r="UP1266" i="26" s="1"/>
  <c r="UP1282" i="26" a="1"/>
  <c r="UP1282" i="26" s="1"/>
  <c r="UP1298" i="26" a="1"/>
  <c r="UP1298" i="26" s="1"/>
  <c r="UP1314" i="26" a="1"/>
  <c r="UP1314" i="26" s="1"/>
  <c r="UO1324" i="26" a="1"/>
  <c r="UO1324" i="26" s="1"/>
  <c r="UO1332" i="26" a="1"/>
  <c r="UO1332" i="26" s="1"/>
  <c r="UO1340" i="26" a="1"/>
  <c r="UO1340" i="26" s="1"/>
  <c r="UO1348" i="26" a="1"/>
  <c r="UO1348" i="26" s="1"/>
  <c r="UO1356" i="26" a="1"/>
  <c r="UO1356" i="26" s="1"/>
  <c r="UO1364" i="26" a="1"/>
  <c r="UO1364" i="26" s="1"/>
  <c r="UO1372" i="26" a="1"/>
  <c r="UO1372" i="26" s="1"/>
  <c r="UO1380" i="26" a="1"/>
  <c r="UO1380" i="26" s="1"/>
  <c r="UO1388" i="26" a="1"/>
  <c r="UO1388" i="26" s="1"/>
  <c r="UO1396" i="26" a="1"/>
  <c r="UO1396" i="26" s="1"/>
  <c r="UO1404" i="26" a="1"/>
  <c r="UO1404" i="26" s="1"/>
  <c r="UO1412" i="26" a="1"/>
  <c r="UO1412" i="26" s="1"/>
  <c r="UO1420" i="26" a="1"/>
  <c r="UO1420" i="26" s="1"/>
  <c r="UO1428" i="26" a="1"/>
  <c r="UO1428" i="26" s="1"/>
  <c r="UP1155" i="26" a="1"/>
  <c r="UP1155" i="26" s="1"/>
  <c r="UP1171" i="26" a="1"/>
  <c r="UP1171" i="26" s="1"/>
  <c r="UP1187" i="26" a="1"/>
  <c r="UP1187" i="26" s="1"/>
  <c r="UP1203" i="26" a="1"/>
  <c r="UP1203" i="26" s="1"/>
  <c r="UP1219" i="26" a="1"/>
  <c r="UP1219" i="26" s="1"/>
  <c r="UP1235" i="26" a="1"/>
  <c r="UP1235" i="26" s="1"/>
  <c r="UP1251" i="26" a="1"/>
  <c r="UP1251" i="26" s="1"/>
  <c r="UP1267" i="26" a="1"/>
  <c r="UP1267" i="26" s="1"/>
  <c r="UP1283" i="26" a="1"/>
  <c r="UP1283" i="26" s="1"/>
  <c r="UP1299" i="26" a="1"/>
  <c r="UP1299" i="26" s="1"/>
  <c r="UP1315" i="26" a="1"/>
  <c r="UP1315" i="26" s="1"/>
  <c r="UO1327" i="26" a="1"/>
  <c r="UO1327" i="26" s="1"/>
  <c r="UO1335" i="26" a="1"/>
  <c r="UO1335" i="26" s="1"/>
  <c r="UO1343" i="26" a="1"/>
  <c r="UO1343" i="26" s="1"/>
  <c r="UO1351" i="26" a="1"/>
  <c r="UO1351" i="26" s="1"/>
  <c r="UO1359" i="26" a="1"/>
  <c r="UO1359" i="26" s="1"/>
  <c r="UO1367" i="26" a="1"/>
  <c r="UO1367" i="26" s="1"/>
  <c r="UO1375" i="26" a="1"/>
  <c r="UO1375" i="26" s="1"/>
  <c r="UO1383" i="26" a="1"/>
  <c r="UO1383" i="26" s="1"/>
  <c r="UO1391" i="26" a="1"/>
  <c r="UO1391" i="26" s="1"/>
  <c r="UO1399" i="26" a="1"/>
  <c r="UO1399" i="26" s="1"/>
  <c r="UO1407" i="26" a="1"/>
  <c r="UO1407" i="26" s="1"/>
  <c r="UO1415" i="26" a="1"/>
  <c r="UO1415" i="26" s="1"/>
  <c r="UO1423" i="26" a="1"/>
  <c r="UO1423" i="26" s="1"/>
  <c r="UO1431" i="26" a="1"/>
  <c r="UO1431" i="26" s="1"/>
  <c r="UO1178" i="26" a="1"/>
  <c r="UO1178" i="26" s="1"/>
  <c r="UO1210" i="26" a="1"/>
  <c r="UO1210" i="26" s="1"/>
  <c r="UO1242" i="26" a="1"/>
  <c r="UO1242" i="26" s="1"/>
  <c r="UO1274" i="26" a="1"/>
  <c r="UO1274" i="26" s="1"/>
  <c r="UO1306" i="26" a="1"/>
  <c r="UO1306" i="26" s="1"/>
  <c r="UP1334" i="26" a="1"/>
  <c r="UP1334" i="26" s="1"/>
  <c r="UP1350" i="26" a="1"/>
  <c r="UP1350" i="26" s="1"/>
  <c r="UP1366" i="26" a="1"/>
  <c r="UP1366" i="26" s="1"/>
  <c r="UP1382" i="26" a="1"/>
  <c r="UP1382" i="26" s="1"/>
  <c r="UP1398" i="26" a="1"/>
  <c r="UP1398" i="26" s="1"/>
  <c r="UP1414" i="26" a="1"/>
  <c r="UP1414" i="26" s="1"/>
  <c r="UP1430" i="26" a="1"/>
  <c r="UP1430" i="26" s="1"/>
  <c r="UP1174" i="26" a="1"/>
  <c r="UP1174" i="26" s="1"/>
  <c r="UP1206" i="26" a="1"/>
  <c r="UP1206" i="26" s="1"/>
  <c r="UP1238" i="26" a="1"/>
  <c r="UP1238" i="26" s="1"/>
  <c r="UP1270" i="26" a="1"/>
  <c r="UP1270" i="26" s="1"/>
  <c r="UP1302" i="26" a="1"/>
  <c r="UP1302" i="26" s="1"/>
  <c r="UP1327" i="26" a="1"/>
  <c r="UP1327" i="26" s="1"/>
  <c r="UP1343" i="26" a="1"/>
  <c r="UP1343" i="26" s="1"/>
  <c r="UP1359" i="26" a="1"/>
  <c r="UP1359" i="26" s="1"/>
  <c r="UP1375" i="26" a="1"/>
  <c r="UP1375" i="26" s="1"/>
  <c r="UP1391" i="26" a="1"/>
  <c r="UP1391" i="26" s="1"/>
  <c r="UP1407" i="26" a="1"/>
  <c r="UP1407" i="26" s="1"/>
  <c r="UP1423" i="26" a="1"/>
  <c r="UP1423" i="26" s="1"/>
  <c r="UO1434" i="26" a="1"/>
  <c r="UO1434" i="26" s="1"/>
  <c r="UP1159" i="26" a="1"/>
  <c r="UP1159" i="26" s="1"/>
  <c r="UP1223" i="26" a="1"/>
  <c r="UP1223" i="26" s="1"/>
  <c r="UP1287" i="26" a="1"/>
  <c r="UP1287" i="26" s="1"/>
  <c r="UP1330" i="26" a="1"/>
  <c r="UP1330" i="26" s="1"/>
  <c r="UP1362" i="26" a="1"/>
  <c r="UP1362" i="26" s="1"/>
  <c r="UP1394" i="26" a="1"/>
  <c r="UP1394" i="26" s="1"/>
  <c r="UP1426" i="26" a="1"/>
  <c r="UP1426" i="26" s="1"/>
  <c r="UP1444" i="26" a="1"/>
  <c r="UP1444" i="26" s="1"/>
  <c r="UP1452" i="26" a="1"/>
  <c r="UP1452" i="26" s="1"/>
  <c r="UP1460" i="26" a="1"/>
  <c r="UP1460" i="26" s="1"/>
  <c r="UP1468" i="26" a="1"/>
  <c r="UP1468" i="26" s="1"/>
  <c r="UP1476" i="26" a="1"/>
  <c r="UP1476" i="26" s="1"/>
  <c r="UP1484" i="26" a="1"/>
  <c r="UP1484" i="26" s="1"/>
  <c r="UP1492" i="26" a="1"/>
  <c r="UP1492" i="26" s="1"/>
  <c r="UP1500" i="26" a="1"/>
  <c r="UP1500" i="26" s="1"/>
  <c r="UP1508" i="26" a="1"/>
  <c r="UP1508" i="26" s="1"/>
  <c r="UP1516" i="26" a="1"/>
  <c r="UP1516" i="26" s="1"/>
  <c r="UP1524" i="26" a="1"/>
  <c r="UP1524" i="26" s="1"/>
  <c r="UP1532" i="26" a="1"/>
  <c r="UP1532" i="26" s="1"/>
  <c r="UP1540" i="26" a="1"/>
  <c r="UP1540" i="26" s="1"/>
  <c r="UP1548" i="26" a="1"/>
  <c r="UP1548" i="26" s="1"/>
  <c r="UP1556" i="26" a="1"/>
  <c r="UP1556" i="26" s="1"/>
  <c r="UP1564" i="26" a="1"/>
  <c r="UP1564" i="26" s="1"/>
  <c r="UP1572" i="26" a="1"/>
  <c r="UP1572" i="26" s="1"/>
  <c r="UP1580" i="26" a="1"/>
  <c r="UP1580" i="26" s="1"/>
  <c r="UP1588" i="26" a="1"/>
  <c r="UP1588" i="26" s="1"/>
  <c r="UP1596" i="26" a="1"/>
  <c r="UP1596" i="26" s="1"/>
  <c r="UP1604" i="26" a="1"/>
  <c r="UP1604" i="26" s="1"/>
  <c r="UP1612" i="26" a="1"/>
  <c r="UP1612" i="26" s="1"/>
  <c r="UP1620" i="26" a="1"/>
  <c r="UP1620" i="26" s="1"/>
  <c r="UP1628" i="26" a="1"/>
  <c r="UP1628" i="26" s="1"/>
  <c r="UP1636" i="26" a="1"/>
  <c r="UP1636" i="26" s="1"/>
  <c r="UP1644" i="26" a="1"/>
  <c r="UP1644" i="26" s="1"/>
  <c r="UP1652" i="26" a="1"/>
  <c r="UP1652" i="26" s="1"/>
  <c r="UP1660" i="26" a="1"/>
  <c r="UP1660" i="26" s="1"/>
  <c r="UP1668" i="26" a="1"/>
  <c r="UP1668" i="26" s="1"/>
  <c r="UP1676" i="26" a="1"/>
  <c r="UP1676" i="26" s="1"/>
  <c r="UP1684" i="26" a="1"/>
  <c r="UP1684" i="26" s="1"/>
  <c r="UP1692" i="26" a="1"/>
  <c r="UP1692" i="26" s="1"/>
  <c r="UP1700" i="26" a="1"/>
  <c r="UP1700" i="26" s="1"/>
  <c r="UP1708" i="26" a="1"/>
  <c r="UP1708" i="26" s="1"/>
  <c r="UP1716" i="26" a="1"/>
  <c r="UP1716" i="26" s="1"/>
  <c r="UP1724" i="26" a="1"/>
  <c r="UP1724" i="26" s="1"/>
  <c r="UP1732" i="26" a="1"/>
  <c r="UP1732" i="26" s="1"/>
  <c r="UP1740" i="26" a="1"/>
  <c r="UP1740" i="26" s="1"/>
  <c r="UP1748" i="26" a="1"/>
  <c r="UP1748" i="26" s="1"/>
  <c r="UP1756" i="26" a="1"/>
  <c r="UP1756" i="26" s="1"/>
  <c r="UP1764" i="26" a="1"/>
  <c r="UP1764" i="26" s="1"/>
  <c r="UP1772" i="26" a="1"/>
  <c r="UP1772" i="26" s="1"/>
  <c r="UP1780" i="26" a="1"/>
  <c r="UP1780" i="26" s="1"/>
  <c r="UP1788" i="26" a="1"/>
  <c r="UP1788" i="26" s="1"/>
  <c r="UP1796" i="26" a="1"/>
  <c r="UP1796" i="26" s="1"/>
  <c r="UP1804" i="26" a="1"/>
  <c r="UP1804" i="26" s="1"/>
  <c r="UP1812" i="26" a="1"/>
  <c r="UP1812" i="26" s="1"/>
  <c r="UP1820" i="26" a="1"/>
  <c r="UP1820" i="26" s="1"/>
  <c r="UO1690" i="26" a="1"/>
  <c r="UO1690" i="26" s="1"/>
  <c r="UO1722" i="26" a="1"/>
  <c r="UO1722" i="26" s="1"/>
  <c r="UO1746" i="26" a="1"/>
  <c r="UO1746" i="26" s="1"/>
  <c r="UO1762" i="26" a="1"/>
  <c r="UO1762" i="26" s="1"/>
  <c r="UP1776" i="26" a="1"/>
  <c r="UP1776" i="26" s="1"/>
  <c r="UO1786" i="26" a="1"/>
  <c r="UO1786" i="26" s="1"/>
  <c r="UO1798" i="26" a="1"/>
  <c r="UO1798" i="26" s="1"/>
  <c r="UP1808" i="26" a="1"/>
  <c r="UP1808" i="26" s="1"/>
  <c r="UO1818" i="26" a="1"/>
  <c r="UO1818" i="26" s="1"/>
  <c r="UP1828" i="26" a="1"/>
  <c r="UP1828" i="26" s="1"/>
  <c r="UP1150" i="26" a="1"/>
  <c r="UP1150" i="26" s="1"/>
  <c r="UP1214" i="26" a="1"/>
  <c r="UP1214" i="26" s="1"/>
  <c r="UP1278" i="26" a="1"/>
  <c r="UP1278" i="26" s="1"/>
  <c r="UO1326" i="26" a="1"/>
  <c r="UO1326" i="26" s="1"/>
  <c r="UO1358" i="26" a="1"/>
  <c r="UO1358" i="26" s="1"/>
  <c r="UO1390" i="26" a="1"/>
  <c r="UO1390" i="26" s="1"/>
  <c r="UO1422" i="26" a="1"/>
  <c r="UO1422" i="26" s="1"/>
  <c r="UP1436" i="26" a="1"/>
  <c r="UP1436" i="26" s="1"/>
  <c r="UO1445" i="26" a="1"/>
  <c r="UO1445" i="26" s="1"/>
  <c r="UO1453" i="26" a="1"/>
  <c r="UO1453" i="26" s="1"/>
  <c r="UO1461" i="26" a="1"/>
  <c r="UO1461" i="26" s="1"/>
  <c r="UO1469" i="26" a="1"/>
  <c r="UO1469" i="26" s="1"/>
  <c r="UO1477" i="26" a="1"/>
  <c r="UO1477" i="26" s="1"/>
  <c r="UO1485" i="26" a="1"/>
  <c r="UO1485" i="26" s="1"/>
  <c r="UO1493" i="26" a="1"/>
  <c r="UO1493" i="26" s="1"/>
  <c r="UO1501" i="26" a="1"/>
  <c r="UO1501" i="26" s="1"/>
  <c r="UO1509" i="26" a="1"/>
  <c r="UO1509" i="26" s="1"/>
  <c r="UO1517" i="26" a="1"/>
  <c r="UO1517" i="26" s="1"/>
  <c r="UO1525" i="26" a="1"/>
  <c r="UO1525" i="26" s="1"/>
  <c r="UO1533" i="26" a="1"/>
  <c r="UO1533" i="26" s="1"/>
  <c r="UO1541" i="26" a="1"/>
  <c r="UO1541" i="26" s="1"/>
  <c r="UO1549" i="26" a="1"/>
  <c r="UO1549" i="26" s="1"/>
  <c r="UO1557" i="26" a="1"/>
  <c r="UO1557" i="26" s="1"/>
  <c r="UO1565" i="26" a="1"/>
  <c r="UO1565" i="26" s="1"/>
  <c r="UO1573" i="26" a="1"/>
  <c r="UO1573" i="26" s="1"/>
  <c r="UO1581" i="26" a="1"/>
  <c r="UO1581" i="26" s="1"/>
  <c r="UO1589" i="26" a="1"/>
  <c r="UO1589" i="26" s="1"/>
  <c r="UO1597" i="26" a="1"/>
  <c r="UO1597" i="26" s="1"/>
  <c r="UO1605" i="26" a="1"/>
  <c r="UO1605" i="26" s="1"/>
  <c r="UO1613" i="26" a="1"/>
  <c r="UO1613" i="26" s="1"/>
  <c r="UO1621" i="26" a="1"/>
  <c r="UO1621" i="26" s="1"/>
  <c r="UO1629" i="26" a="1"/>
  <c r="UO1629" i="26" s="1"/>
  <c r="UO1637" i="26" a="1"/>
  <c r="UO1637" i="26" s="1"/>
  <c r="UO1645" i="26" a="1"/>
  <c r="UO1645" i="26" s="1"/>
  <c r="UO1653" i="26" a="1"/>
  <c r="UO1653" i="26" s="1"/>
  <c r="UO1661" i="26" a="1"/>
  <c r="UO1661" i="26" s="1"/>
  <c r="UO1669" i="26" a="1"/>
  <c r="UO1669" i="26" s="1"/>
  <c r="UO1677" i="26" a="1"/>
  <c r="UO1677" i="26" s="1"/>
  <c r="UO1685" i="26" a="1"/>
  <c r="UO1685" i="26" s="1"/>
  <c r="UO1693" i="26" a="1"/>
  <c r="UO1693" i="26" s="1"/>
  <c r="UO1701" i="26" a="1"/>
  <c r="UO1701" i="26" s="1"/>
  <c r="UO1709" i="26" a="1"/>
  <c r="UO1709" i="26" s="1"/>
  <c r="UO1717" i="26" a="1"/>
  <c r="UO1717" i="26" s="1"/>
  <c r="UO1725" i="26" a="1"/>
  <c r="UO1725" i="26" s="1"/>
  <c r="UO1733" i="26" a="1"/>
  <c r="UO1733" i="26" s="1"/>
  <c r="UO1741" i="26" a="1"/>
  <c r="UO1741" i="26" s="1"/>
  <c r="UO1749" i="26" a="1"/>
  <c r="UO1749" i="26" s="1"/>
  <c r="UO1757" i="26" a="1"/>
  <c r="UO1757" i="26" s="1"/>
  <c r="UO1765" i="26" a="1"/>
  <c r="UO1765" i="26" s="1"/>
  <c r="UO1773" i="26" a="1"/>
  <c r="UO1773" i="26" s="1"/>
  <c r="UO1781" i="26" a="1"/>
  <c r="UO1781" i="26" s="1"/>
  <c r="UO1789" i="26" a="1"/>
  <c r="UO1789" i="26" s="1"/>
  <c r="UO1797" i="26" a="1"/>
  <c r="UO1797" i="26" s="1"/>
  <c r="UO1805" i="26" a="1"/>
  <c r="UO1805" i="26" s="1"/>
  <c r="UO1813" i="26" a="1"/>
  <c r="UO1813" i="26" s="1"/>
  <c r="UO1821" i="26" a="1"/>
  <c r="UO1821" i="26" s="1"/>
  <c r="UO1829" i="26" a="1"/>
  <c r="UO1829" i="26" s="1"/>
  <c r="UP1230" i="26" a="1"/>
  <c r="UP1230" i="26" s="1"/>
  <c r="UO1350" i="26" a="1"/>
  <c r="UO1350" i="26" s="1"/>
  <c r="UO1414" i="26" a="1"/>
  <c r="UO1414" i="26" s="1"/>
  <c r="UP1445" i="26" a="1"/>
  <c r="UP1445" i="26" s="1"/>
  <c r="UP1461" i="26" a="1"/>
  <c r="UP1461" i="26" s="1"/>
  <c r="UP1477" i="26" a="1"/>
  <c r="UP1477" i="26" s="1"/>
  <c r="UP1493" i="26" a="1"/>
  <c r="UP1493" i="26" s="1"/>
  <c r="UP1509" i="26" a="1"/>
  <c r="UP1509" i="26" s="1"/>
  <c r="UP1525" i="26" a="1"/>
  <c r="UP1525" i="26" s="1"/>
  <c r="UP1541" i="26" a="1"/>
  <c r="UP1541" i="26" s="1"/>
  <c r="UP1557" i="26" a="1"/>
  <c r="UP1557" i="26" s="1"/>
  <c r="UP1573" i="26" a="1"/>
  <c r="UP1573" i="26" s="1"/>
  <c r="UP1589" i="26" a="1"/>
  <c r="UP1589" i="26" s="1"/>
  <c r="UP1605" i="26" a="1"/>
  <c r="UP1605" i="26" s="1"/>
  <c r="UP1621" i="26" a="1"/>
  <c r="UP1621" i="26" s="1"/>
  <c r="UP1637" i="26" a="1"/>
  <c r="UP1637" i="26" s="1"/>
  <c r="UP1653" i="26" a="1"/>
  <c r="UP1653" i="26" s="1"/>
  <c r="UP1669" i="26" a="1"/>
  <c r="UP1669" i="26" s="1"/>
  <c r="UP1685" i="26" a="1"/>
  <c r="UP1685" i="26" s="1"/>
  <c r="UP1701" i="26" a="1"/>
  <c r="UP1701" i="26" s="1"/>
  <c r="UP1717" i="26" a="1"/>
  <c r="UP1717" i="26" s="1"/>
  <c r="UP1733" i="26" a="1"/>
  <c r="UP1733" i="26" s="1"/>
  <c r="UP1749" i="26" a="1"/>
  <c r="UP1749" i="26" s="1"/>
  <c r="UP1765" i="26" a="1"/>
  <c r="UP1765" i="26" s="1"/>
  <c r="UP1781" i="26" a="1"/>
  <c r="UP1781" i="26" s="1"/>
  <c r="UP1797" i="26" a="1"/>
  <c r="UP1797" i="26" s="1"/>
  <c r="UP1813" i="26" a="1"/>
  <c r="UP1813" i="26" s="1"/>
  <c r="UP1829" i="26" a="1"/>
  <c r="UP1829" i="26" s="1"/>
  <c r="UO1841" i="26" a="1"/>
  <c r="UO1841" i="26" s="1"/>
  <c r="UO1849" i="26" a="1"/>
  <c r="UO1849" i="26" s="1"/>
  <c r="UO1857" i="26" a="1"/>
  <c r="UO1857" i="26" s="1"/>
  <c r="UO1865" i="26" a="1"/>
  <c r="UO1865" i="26" s="1"/>
  <c r="UO1873" i="26" a="1"/>
  <c r="UO1873" i="26" s="1"/>
  <c r="UO1881" i="26" a="1"/>
  <c r="UO1881" i="26" s="1"/>
  <c r="UO1889" i="26" a="1"/>
  <c r="UO1889" i="26" s="1"/>
  <c r="UO1897" i="26" a="1"/>
  <c r="UO1897" i="26" s="1"/>
  <c r="UO1905" i="26" a="1"/>
  <c r="UO1905" i="26" s="1"/>
  <c r="UO1913" i="26" a="1"/>
  <c r="UO1913" i="26" s="1"/>
  <c r="UO1921" i="26" a="1"/>
  <c r="UO1921" i="26" s="1"/>
  <c r="UO1929" i="26" a="1"/>
  <c r="UO1929" i="26" s="1"/>
  <c r="UO1937" i="26" a="1"/>
  <c r="UO1937" i="26" s="1"/>
  <c r="UO1945" i="26" a="1"/>
  <c r="UO1945" i="26" s="1"/>
  <c r="UO1953" i="26" a="1"/>
  <c r="UO1953" i="26" s="1"/>
  <c r="UO1961" i="26" a="1"/>
  <c r="UO1961" i="26" s="1"/>
  <c r="UO1969" i="26" a="1"/>
  <c r="UO1969" i="26" s="1"/>
  <c r="UO1977" i="26" a="1"/>
  <c r="UO1977" i="26" s="1"/>
  <c r="UO1985" i="26" a="1"/>
  <c r="UO1985" i="26" s="1"/>
  <c r="UO1993" i="26" a="1"/>
  <c r="UO1993" i="26" s="1"/>
  <c r="UO2001" i="26" a="1"/>
  <c r="UO2001" i="26" s="1"/>
  <c r="UO2009" i="26" a="1"/>
  <c r="UO2009" i="26" s="1"/>
  <c r="UO2017" i="26" a="1"/>
  <c r="UO2017" i="26" s="1"/>
  <c r="UO2025" i="26" a="1"/>
  <c r="UO2025" i="26" s="1"/>
  <c r="UO2031" i="26" a="1"/>
  <c r="UO2031" i="26" s="1"/>
  <c r="UP1175" i="26" a="1"/>
  <c r="UP1175" i="26" s="1"/>
  <c r="UP1303" i="26" a="1"/>
  <c r="UP1303" i="26" s="1"/>
  <c r="UO1365" i="26" a="1"/>
  <c r="UO1365" i="26" s="1"/>
  <c r="UO1429" i="26" a="1"/>
  <c r="UO1429" i="26" s="1"/>
  <c r="UO1452" i="26" a="1"/>
  <c r="UO1452" i="26" s="1"/>
  <c r="UO1468" i="26" a="1"/>
  <c r="UO1468" i="26" s="1"/>
  <c r="UO1484" i="26" a="1"/>
  <c r="UO1484" i="26" s="1"/>
  <c r="UO1500" i="26" a="1"/>
  <c r="UO1500" i="26" s="1"/>
  <c r="UO1516" i="26" a="1"/>
  <c r="UO1516" i="26" s="1"/>
  <c r="UO1532" i="26" a="1"/>
  <c r="UO1532" i="26" s="1"/>
  <c r="UO1548" i="26" a="1"/>
  <c r="UO1548" i="26" s="1"/>
  <c r="UO1564" i="26" a="1"/>
  <c r="UO1564" i="26" s="1"/>
  <c r="UO1580" i="26" a="1"/>
  <c r="UO1580" i="26" s="1"/>
  <c r="UO1596" i="26" a="1"/>
  <c r="UO1596" i="26" s="1"/>
  <c r="UO1612" i="26" a="1"/>
  <c r="UO1612" i="26" s="1"/>
  <c r="UO1628" i="26" a="1"/>
  <c r="UO1628" i="26" s="1"/>
  <c r="UO1644" i="26" a="1"/>
  <c r="UO1644" i="26" s="1"/>
  <c r="UO1660" i="26" a="1"/>
  <c r="UO1660" i="26" s="1"/>
  <c r="UO1676" i="26" a="1"/>
  <c r="UO1676" i="26" s="1"/>
  <c r="UO1692" i="26" a="1"/>
  <c r="UO1692" i="26" s="1"/>
  <c r="UO1708" i="26" a="1"/>
  <c r="UO1708" i="26" s="1"/>
  <c r="UO1724" i="26" a="1"/>
  <c r="UO1724" i="26" s="1"/>
  <c r="UO1740" i="26" a="1"/>
  <c r="UO1740" i="26" s="1"/>
  <c r="UO1756" i="26" a="1"/>
  <c r="UO1756" i="26" s="1"/>
  <c r="UO1772" i="26" a="1"/>
  <c r="UO1772" i="26" s="1"/>
  <c r="UO1788" i="26" a="1"/>
  <c r="UO1788" i="26" s="1"/>
  <c r="UO1804" i="26" a="1"/>
  <c r="UO1804" i="26" s="1"/>
  <c r="UO1820" i="26" a="1"/>
  <c r="UO1820" i="26" s="1"/>
  <c r="UO1833" i="26" a="1"/>
  <c r="UO1833" i="26" s="1"/>
  <c r="UO1840" i="26" a="1"/>
  <c r="UO1840" i="26" s="1"/>
  <c r="UO1848" i="26" a="1"/>
  <c r="UO1848" i="26" s="1"/>
  <c r="UO1856" i="26" a="1"/>
  <c r="UO1856" i="26" s="1"/>
  <c r="UO1864" i="26" a="1"/>
  <c r="UO1864" i="26" s="1"/>
  <c r="UO1872" i="26" a="1"/>
  <c r="UO1872" i="26" s="1"/>
  <c r="UO1880" i="26" a="1"/>
  <c r="UO1880" i="26" s="1"/>
  <c r="UO1888" i="26" a="1"/>
  <c r="UO1888" i="26" s="1"/>
  <c r="UO1896" i="26" a="1"/>
  <c r="UO1896" i="26" s="1"/>
  <c r="UO1904" i="26" a="1"/>
  <c r="UO1904" i="26" s="1"/>
  <c r="UO1912" i="26" a="1"/>
  <c r="UO1912" i="26" s="1"/>
  <c r="UO1920" i="26" a="1"/>
  <c r="UO1920" i="26" s="1"/>
  <c r="UO1928" i="26" a="1"/>
  <c r="UO1928" i="26" s="1"/>
  <c r="UO1936" i="26" a="1"/>
  <c r="UO1936" i="26" s="1"/>
  <c r="UO1944" i="26" a="1"/>
  <c r="UO1944" i="26" s="1"/>
  <c r="UO1952" i="26" a="1"/>
  <c r="UO1952" i="26" s="1"/>
  <c r="UO1960" i="26" a="1"/>
  <c r="UO1960" i="26" s="1"/>
  <c r="UO1968" i="26" a="1"/>
  <c r="UO1968" i="26" s="1"/>
  <c r="UO1976" i="26" a="1"/>
  <c r="UO1976" i="26" s="1"/>
  <c r="UO1984" i="26" a="1"/>
  <c r="UO1984" i="26" s="1"/>
  <c r="UO1992" i="26" a="1"/>
  <c r="UO1992" i="26" s="1"/>
  <c r="UO2000" i="26" a="1"/>
  <c r="UO2000" i="26" s="1"/>
  <c r="UO2008" i="26" a="1"/>
  <c r="UO2008" i="26" s="1"/>
  <c r="UO2016" i="26" a="1"/>
  <c r="UO2016" i="26" s="1"/>
  <c r="UO2024" i="26" a="1"/>
  <c r="UO2024" i="26" s="1"/>
  <c r="UP1271" i="26" a="1"/>
  <c r="UP1271" i="26" s="1"/>
  <c r="UP1402" i="26" a="1"/>
  <c r="UP1402" i="26" s="1"/>
  <c r="UO1464" i="26" a="1"/>
  <c r="UO1464" i="26" s="1"/>
  <c r="UO1496" i="26" a="1"/>
  <c r="UO1496" i="26" s="1"/>
  <c r="UO1528" i="26" a="1"/>
  <c r="UO1528" i="26" s="1"/>
  <c r="UO1560" i="26" a="1"/>
  <c r="UO1560" i="26" s="1"/>
  <c r="UO1592" i="26" a="1"/>
  <c r="UO1592" i="26" s="1"/>
  <c r="UO1624" i="26" a="1"/>
  <c r="UO1624" i="26" s="1"/>
  <c r="UO1656" i="26" a="1"/>
  <c r="UO1656" i="26" s="1"/>
  <c r="UO1688" i="26" a="1"/>
  <c r="UO1688" i="26" s="1"/>
  <c r="UO1720" i="26" a="1"/>
  <c r="UO1720" i="26" s="1"/>
  <c r="UO1752" i="26" a="1"/>
  <c r="UO1752" i="26" s="1"/>
  <c r="UO1784" i="26" a="1"/>
  <c r="UO1784" i="26" s="1"/>
  <c r="UO1816" i="26" a="1"/>
  <c r="UO1816" i="26" s="1"/>
  <c r="UO1698" i="26" a="1"/>
  <c r="UO1698" i="26" s="1"/>
  <c r="UO1730" i="26" a="1"/>
  <c r="UO1730" i="26" s="1"/>
  <c r="UP1752" i="26" a="1"/>
  <c r="UP1752" i="26" s="1"/>
  <c r="UP1768" i="26" a="1"/>
  <c r="UP1768" i="26" s="1"/>
  <c r="UO1778" i="26" a="1"/>
  <c r="UO1778" i="26" s="1"/>
  <c r="UO1790" i="26" a="1"/>
  <c r="UO1790" i="26" s="1"/>
  <c r="UP1800" i="26" a="1"/>
  <c r="UP1800" i="26" s="1"/>
  <c r="UO1810" i="26" a="1"/>
  <c r="UO1810" i="26" s="1"/>
  <c r="UO1822" i="26" a="1"/>
  <c r="UO1822" i="26" s="1"/>
  <c r="UO1830" i="26" a="1"/>
  <c r="UO1830" i="26" s="1"/>
  <c r="UO1161" i="26" a="1"/>
  <c r="UO1161" i="26" s="1"/>
  <c r="UO1225" i="26" a="1"/>
  <c r="UO1225" i="26" s="1"/>
  <c r="UO1289" i="26" a="1"/>
  <c r="UO1289" i="26" s="1"/>
  <c r="UP1331" i="26" a="1"/>
  <c r="UP1331" i="26" s="1"/>
  <c r="UP1363" i="26" a="1"/>
  <c r="UP1363" i="26" s="1"/>
  <c r="UP1395" i="26" a="1"/>
  <c r="UP1395" i="26" s="1"/>
  <c r="UP1427" i="26" a="1"/>
  <c r="UP1427" i="26" s="1"/>
  <c r="UP1439" i="26" a="1"/>
  <c r="UP1439" i="26" s="1"/>
  <c r="UP1447" i="26" a="1"/>
  <c r="UP1447" i="26" s="1"/>
  <c r="UP1455" i="26" a="1"/>
  <c r="UP1455" i="26" s="1"/>
  <c r="UP1463" i="26" a="1"/>
  <c r="UP1463" i="26" s="1"/>
  <c r="UP1471" i="26" a="1"/>
  <c r="UP1471" i="26" s="1"/>
  <c r="UP1479" i="26" a="1"/>
  <c r="UP1479" i="26" s="1"/>
  <c r="UP1487" i="26" a="1"/>
  <c r="UP1487" i="26" s="1"/>
  <c r="UP1495" i="26" a="1"/>
  <c r="UP1495" i="26" s="1"/>
  <c r="UP1503" i="26" a="1"/>
  <c r="UP1503" i="26" s="1"/>
  <c r="UP1511" i="26" a="1"/>
  <c r="UP1511" i="26" s="1"/>
  <c r="UP1519" i="26" a="1"/>
  <c r="UP1519" i="26" s="1"/>
  <c r="UP1527" i="26" a="1"/>
  <c r="UP1527" i="26" s="1"/>
  <c r="UP1535" i="26" a="1"/>
  <c r="UP1535" i="26" s="1"/>
  <c r="UP1543" i="26" a="1"/>
  <c r="UP1543" i="26" s="1"/>
  <c r="UP1551" i="26" a="1"/>
  <c r="UP1551" i="26" s="1"/>
  <c r="UP1559" i="26" a="1"/>
  <c r="UP1559" i="26" s="1"/>
  <c r="UP1567" i="26" a="1"/>
  <c r="UP1567" i="26" s="1"/>
  <c r="UP1575" i="26" a="1"/>
  <c r="UP1575" i="26" s="1"/>
  <c r="UP1583" i="26" a="1"/>
  <c r="UP1583" i="26" s="1"/>
  <c r="UP1591" i="26" a="1"/>
  <c r="UP1591" i="26" s="1"/>
  <c r="UP1599" i="26" a="1"/>
  <c r="UP1599" i="26" s="1"/>
  <c r="UP1607" i="26" a="1"/>
  <c r="UP1607" i="26" s="1"/>
  <c r="UP1615" i="26" a="1"/>
  <c r="UP1615" i="26" s="1"/>
  <c r="UP1623" i="26" a="1"/>
  <c r="UP1623" i="26" s="1"/>
  <c r="UP1631" i="26" a="1"/>
  <c r="UP1631" i="26" s="1"/>
  <c r="UP1639" i="26" a="1"/>
  <c r="UP1639" i="26" s="1"/>
  <c r="UP1647" i="26" a="1"/>
  <c r="UP1647" i="26" s="1"/>
  <c r="UP1655" i="26" a="1"/>
  <c r="UP1655" i="26" s="1"/>
  <c r="UP1663" i="26" a="1"/>
  <c r="UP1663" i="26" s="1"/>
  <c r="UP1671" i="26" a="1"/>
  <c r="UP1671" i="26" s="1"/>
  <c r="UP1679" i="26" a="1"/>
  <c r="UP1679" i="26" s="1"/>
  <c r="UP1687" i="26" a="1"/>
  <c r="UP1687" i="26" s="1"/>
  <c r="UP1695" i="26" a="1"/>
  <c r="UP1695" i="26" s="1"/>
  <c r="UP1703" i="26" a="1"/>
  <c r="UP1703" i="26" s="1"/>
  <c r="UP1711" i="26" a="1"/>
  <c r="UP1711" i="26" s="1"/>
  <c r="UP1719" i="26" a="1"/>
  <c r="UP1719" i="26" s="1"/>
  <c r="UP1727" i="26" a="1"/>
  <c r="UP1727" i="26" s="1"/>
  <c r="UP1735" i="26" a="1"/>
  <c r="UP1735" i="26" s="1"/>
  <c r="UP1743" i="26" a="1"/>
  <c r="UP1743" i="26" s="1"/>
  <c r="UP1751" i="26" a="1"/>
  <c r="UP1751" i="26" s="1"/>
  <c r="UP1759" i="26" a="1"/>
  <c r="UP1759" i="26" s="1"/>
  <c r="UP1767" i="26" a="1"/>
  <c r="UP1767" i="26" s="1"/>
  <c r="UP1775" i="26" a="1"/>
  <c r="UP1775" i="26" s="1"/>
  <c r="UP1783" i="26" a="1"/>
  <c r="UP1783" i="26" s="1"/>
  <c r="UP1791" i="26" a="1"/>
  <c r="UP1791" i="26" s="1"/>
  <c r="UP1799" i="26" a="1"/>
  <c r="UP1799" i="26" s="1"/>
  <c r="UP1807" i="26" a="1"/>
  <c r="UP1807" i="26" s="1"/>
  <c r="UP1815" i="26" a="1"/>
  <c r="UP1815" i="26" s="1"/>
  <c r="UP1823" i="26" a="1"/>
  <c r="UP1823" i="26" s="1"/>
  <c r="UP1831" i="26" a="1"/>
  <c r="UP1831" i="26" s="1"/>
  <c r="UO1273" i="26" a="1"/>
  <c r="UO1273" i="26" s="1"/>
  <c r="UP1371" i="26" a="1"/>
  <c r="UP1371" i="26" s="1"/>
  <c r="UP1433" i="26" a="1"/>
  <c r="UP1433" i="26" s="1"/>
  <c r="UO1451" i="26" a="1"/>
  <c r="UO1451" i="26" s="1"/>
  <c r="UO1467" i="26" a="1"/>
  <c r="UO1467" i="26" s="1"/>
  <c r="UO1483" i="26" a="1"/>
  <c r="UO1483" i="26" s="1"/>
  <c r="UO1499" i="26" a="1"/>
  <c r="UO1499" i="26" s="1"/>
  <c r="UO1515" i="26" a="1"/>
  <c r="UO1515" i="26" s="1"/>
  <c r="UO1531" i="26" a="1"/>
  <c r="UO1531" i="26" s="1"/>
  <c r="UO1547" i="26" a="1"/>
  <c r="UO1547" i="26" s="1"/>
  <c r="UO1563" i="26" a="1"/>
  <c r="UO1563" i="26" s="1"/>
  <c r="UO1579" i="26" a="1"/>
  <c r="UO1579" i="26" s="1"/>
  <c r="UO1595" i="26" a="1"/>
  <c r="UO1595" i="26" s="1"/>
  <c r="UO1611" i="26" a="1"/>
  <c r="UO1611" i="26" s="1"/>
  <c r="UO1627" i="26" a="1"/>
  <c r="UO1627" i="26" s="1"/>
  <c r="UO1643" i="26" a="1"/>
  <c r="UO1643" i="26" s="1"/>
  <c r="UO1659" i="26" a="1"/>
  <c r="UO1659" i="26" s="1"/>
  <c r="UO1675" i="26" a="1"/>
  <c r="UO1675" i="26" s="1"/>
  <c r="UO1691" i="26" a="1"/>
  <c r="UO1691" i="26" s="1"/>
  <c r="UO1707" i="26" a="1"/>
  <c r="UO1707" i="26" s="1"/>
  <c r="UO1723" i="26" a="1"/>
  <c r="UO1723" i="26" s="1"/>
  <c r="UO1739" i="26" a="1"/>
  <c r="UO1739" i="26" s="1"/>
  <c r="UO1755" i="26" a="1"/>
  <c r="UO1755" i="26" s="1"/>
  <c r="UO1771" i="26" a="1"/>
  <c r="UO1771" i="26" s="1"/>
  <c r="UO1787" i="26" a="1"/>
  <c r="UO1787" i="26" s="1"/>
  <c r="UO1803" i="26" a="1"/>
  <c r="UO1803" i="26" s="1"/>
  <c r="UO1819" i="26" a="1"/>
  <c r="UO1819" i="26" s="1"/>
  <c r="UP1835" i="26" a="1"/>
  <c r="UP1835" i="26" s="1"/>
  <c r="UP1843" i="26" a="1"/>
  <c r="UP1843" i="26" s="1"/>
  <c r="UP1851" i="26" a="1"/>
  <c r="UP1851" i="26" s="1"/>
  <c r="UP1859" i="26" a="1"/>
  <c r="UP1859" i="26" s="1"/>
  <c r="UP1867" i="26" a="1"/>
  <c r="UP1867" i="26" s="1"/>
  <c r="UP1875" i="26" a="1"/>
  <c r="UP1875" i="26" s="1"/>
  <c r="UP1883" i="26" a="1"/>
  <c r="UP1883" i="26" s="1"/>
  <c r="UP1891" i="26" a="1"/>
  <c r="UP1891" i="26" s="1"/>
  <c r="UP1899" i="26" a="1"/>
  <c r="UP1899" i="26" s="1"/>
  <c r="UP1907" i="26" a="1"/>
  <c r="UP1907" i="26" s="1"/>
  <c r="UP1915" i="26" a="1"/>
  <c r="UP1915" i="26" s="1"/>
  <c r="UP1923" i="26" a="1"/>
  <c r="UP1923" i="26" s="1"/>
  <c r="UP1931" i="26" a="1"/>
  <c r="UP1931" i="26" s="1"/>
  <c r="UP1939" i="26" a="1"/>
  <c r="UP1939" i="26" s="1"/>
  <c r="UP1947" i="26" a="1"/>
  <c r="UP1947" i="26" s="1"/>
  <c r="UP1955" i="26" a="1"/>
  <c r="UP1955" i="26" s="1"/>
  <c r="UP1963" i="26" a="1"/>
  <c r="UP1963" i="26" s="1"/>
  <c r="UP1971" i="26" a="1"/>
  <c r="UP1971" i="26" s="1"/>
  <c r="UP1979" i="26" a="1"/>
  <c r="UP1979" i="26" s="1"/>
  <c r="UP1987" i="26" a="1"/>
  <c r="UP1987" i="26" s="1"/>
  <c r="UP1995" i="26" a="1"/>
  <c r="UP1995" i="26" s="1"/>
  <c r="UP2003" i="26" a="1"/>
  <c r="UP2003" i="26" s="1"/>
  <c r="UP2011" i="26" a="1"/>
  <c r="UP2011" i="26" s="1"/>
  <c r="UP2019" i="26" a="1"/>
  <c r="UP2019" i="26" s="1"/>
  <c r="UP2027" i="26" a="1"/>
  <c r="UP2027" i="26" s="1"/>
  <c r="UO2032" i="26" a="1"/>
  <c r="UO2032" i="26" s="1"/>
  <c r="UO1218" i="26" a="1"/>
  <c r="UO1218" i="26" s="1"/>
  <c r="UP1322" i="26" a="1"/>
  <c r="UP1322" i="26" s="1"/>
  <c r="UP1386" i="26" a="1"/>
  <c r="UP1386" i="26" s="1"/>
  <c r="UP1438" i="26" a="1"/>
  <c r="UP1438" i="26" s="1"/>
  <c r="UP1454" i="26" a="1"/>
  <c r="UP1454" i="26" s="1"/>
  <c r="UP1470" i="26" a="1"/>
  <c r="UP1470" i="26" s="1"/>
  <c r="UP1486" i="26" a="1"/>
  <c r="UP1486" i="26" s="1"/>
  <c r="UP1502" i="26" a="1"/>
  <c r="UP1502" i="26" s="1"/>
  <c r="UP1518" i="26" a="1"/>
  <c r="UP1518" i="26" s="1"/>
  <c r="UP1534" i="26" a="1"/>
  <c r="UP1534" i="26" s="1"/>
  <c r="UP1550" i="26" a="1"/>
  <c r="UP1550" i="26" s="1"/>
  <c r="UP1566" i="26" a="1"/>
  <c r="UP1566" i="26" s="1"/>
  <c r="UP1582" i="26" a="1"/>
  <c r="UP1582" i="26" s="1"/>
  <c r="UP1598" i="26" a="1"/>
  <c r="UP1598" i="26" s="1"/>
  <c r="UP1614" i="26" a="1"/>
  <c r="UP1614" i="26" s="1"/>
  <c r="UP1630" i="26" a="1"/>
  <c r="UP1630" i="26" s="1"/>
  <c r="UP1646" i="26" a="1"/>
  <c r="UP1646" i="26" s="1"/>
  <c r="UP1662" i="26" a="1"/>
  <c r="UP1662" i="26" s="1"/>
  <c r="UP1678" i="26" a="1"/>
  <c r="UP1678" i="26" s="1"/>
  <c r="UP1694" i="26" a="1"/>
  <c r="UP1694" i="26" s="1"/>
  <c r="UP1710" i="26" a="1"/>
  <c r="UP1710" i="26" s="1"/>
  <c r="UP1726" i="26" a="1"/>
  <c r="UP1726" i="26" s="1"/>
  <c r="UP1742" i="26" a="1"/>
  <c r="UP1742" i="26" s="1"/>
  <c r="UP1758" i="26" a="1"/>
  <c r="UP1758" i="26" s="1"/>
  <c r="UP1774" i="26" a="1"/>
  <c r="UP1774" i="26" s="1"/>
  <c r="UP1790" i="26" a="1"/>
  <c r="UP1790" i="26" s="1"/>
  <c r="UP1806" i="26" a="1"/>
  <c r="UP1806" i="26" s="1"/>
  <c r="UP1822" i="26" a="1"/>
  <c r="UP1822" i="26" s="1"/>
  <c r="UP1834" i="26" a="1"/>
  <c r="UP1834" i="26" s="1"/>
  <c r="UP1842" i="26" a="1"/>
  <c r="UP1842" i="26" s="1"/>
  <c r="UP1850" i="26" a="1"/>
  <c r="UP1850" i="26" s="1"/>
  <c r="UP1858" i="26" a="1"/>
  <c r="UP1858" i="26" s="1"/>
  <c r="UP1866" i="26" a="1"/>
  <c r="UP1866" i="26" s="1"/>
  <c r="UP1874" i="26" a="1"/>
  <c r="UP1874" i="26" s="1"/>
  <c r="UP1882" i="26" a="1"/>
  <c r="UP1882" i="26" s="1"/>
  <c r="UP1890" i="26" a="1"/>
  <c r="UP1890" i="26" s="1"/>
  <c r="UP1898" i="26" a="1"/>
  <c r="UP1898" i="26" s="1"/>
  <c r="UP1906" i="26" a="1"/>
  <c r="UP1906" i="26" s="1"/>
  <c r="UP1914" i="26" a="1"/>
  <c r="UP1914" i="26" s="1"/>
  <c r="UP1922" i="26" a="1"/>
  <c r="UP1922" i="26" s="1"/>
  <c r="UP1930" i="26" a="1"/>
  <c r="UP1930" i="26" s="1"/>
  <c r="UP1938" i="26" a="1"/>
  <c r="UP1938" i="26" s="1"/>
  <c r="UP1946" i="26" a="1"/>
  <c r="UP1946" i="26" s="1"/>
  <c r="UP1954" i="26" a="1"/>
  <c r="UP1954" i="26" s="1"/>
  <c r="UP1962" i="26" a="1"/>
  <c r="UP1962" i="26" s="1"/>
  <c r="UP1970" i="26" a="1"/>
  <c r="UP1970" i="26" s="1"/>
  <c r="UP1978" i="26" a="1"/>
  <c r="UP1978" i="26" s="1"/>
  <c r="UP1986" i="26" a="1"/>
  <c r="UP1986" i="26" s="1"/>
  <c r="UP1994" i="26" a="1"/>
  <c r="UP1994" i="26" s="1"/>
  <c r="UO1706" i="26" a="1"/>
  <c r="UO1706" i="26" s="1"/>
  <c r="UO1738" i="26" a="1"/>
  <c r="UO1738" i="26" s="1"/>
  <c r="UO1754" i="26" a="1"/>
  <c r="UO1754" i="26" s="1"/>
  <c r="UO1770" i="26" a="1"/>
  <c r="UO1770" i="26" s="1"/>
  <c r="UO1782" i="26" a="1"/>
  <c r="UO1782" i="26" s="1"/>
  <c r="UP1792" i="26" a="1"/>
  <c r="UP1792" i="26" s="1"/>
  <c r="UO1802" i="26" a="1"/>
  <c r="UO1802" i="26" s="1"/>
  <c r="UO1814" i="26" a="1"/>
  <c r="UO1814" i="26" s="1"/>
  <c r="UP1824" i="26" a="1"/>
  <c r="UP1824" i="26" s="1"/>
  <c r="UP1832" i="26" a="1"/>
  <c r="UP1832" i="26" s="1"/>
  <c r="UP1182" i="26" a="1"/>
  <c r="UP1182" i="26" s="1"/>
  <c r="UP1246" i="26" a="1"/>
  <c r="UP1246" i="26" s="1"/>
  <c r="UP1310" i="26" a="1"/>
  <c r="UP1310" i="26" s="1"/>
  <c r="UO1342" i="26" a="1"/>
  <c r="UO1342" i="26" s="1"/>
  <c r="UO1374" i="26" a="1"/>
  <c r="UO1374" i="26" s="1"/>
  <c r="UO1406" i="26" a="1"/>
  <c r="UO1406" i="26" s="1"/>
  <c r="UP1432" i="26" a="1"/>
  <c r="UP1432" i="26" s="1"/>
  <c r="UO1441" i="26" a="1"/>
  <c r="UO1441" i="26" s="1"/>
  <c r="UO1449" i="26" a="1"/>
  <c r="UO1449" i="26" s="1"/>
  <c r="UO1457" i="26" a="1"/>
  <c r="UO1457" i="26" s="1"/>
  <c r="UO1465" i="26" a="1"/>
  <c r="UO1465" i="26" s="1"/>
  <c r="UO1473" i="26" a="1"/>
  <c r="UO1473" i="26" s="1"/>
  <c r="UO1481" i="26" a="1"/>
  <c r="UO1481" i="26" s="1"/>
  <c r="UO1489" i="26" a="1"/>
  <c r="UO1489" i="26" s="1"/>
  <c r="UO1497" i="26" a="1"/>
  <c r="UO1497" i="26" s="1"/>
  <c r="UO1505" i="26" a="1"/>
  <c r="UO1505" i="26" s="1"/>
  <c r="UO1513" i="26" a="1"/>
  <c r="UO1513" i="26" s="1"/>
  <c r="UO1521" i="26" a="1"/>
  <c r="UO1521" i="26" s="1"/>
  <c r="UO1529" i="26" a="1"/>
  <c r="UO1529" i="26" s="1"/>
  <c r="UO1537" i="26" a="1"/>
  <c r="UO1537" i="26" s="1"/>
  <c r="UO1545" i="26" a="1"/>
  <c r="UO1545" i="26" s="1"/>
  <c r="UO1553" i="26" a="1"/>
  <c r="UO1553" i="26" s="1"/>
  <c r="UO1561" i="26" a="1"/>
  <c r="UO1561" i="26" s="1"/>
  <c r="UO1569" i="26" a="1"/>
  <c r="UO1569" i="26" s="1"/>
  <c r="UO1577" i="26" a="1"/>
  <c r="UO1577" i="26" s="1"/>
  <c r="UO1585" i="26" a="1"/>
  <c r="UO1585" i="26" s="1"/>
  <c r="UO1593" i="26" a="1"/>
  <c r="UO1593" i="26" s="1"/>
  <c r="UO1601" i="26" a="1"/>
  <c r="UO1601" i="26" s="1"/>
  <c r="UO1609" i="26" a="1"/>
  <c r="UO1609" i="26" s="1"/>
  <c r="UO1617" i="26" a="1"/>
  <c r="UO1617" i="26" s="1"/>
  <c r="UO1625" i="26" a="1"/>
  <c r="UO1625" i="26" s="1"/>
  <c r="UO1633" i="26" a="1"/>
  <c r="UO1633" i="26" s="1"/>
  <c r="UO1641" i="26" a="1"/>
  <c r="UO1641" i="26" s="1"/>
  <c r="UO1649" i="26" a="1"/>
  <c r="UO1649" i="26" s="1"/>
  <c r="UO1657" i="26" a="1"/>
  <c r="UO1657" i="26" s="1"/>
  <c r="UO1665" i="26" a="1"/>
  <c r="UO1665" i="26" s="1"/>
  <c r="UO1673" i="26" a="1"/>
  <c r="UO1673" i="26" s="1"/>
  <c r="UO1681" i="26" a="1"/>
  <c r="UO1681" i="26" s="1"/>
  <c r="UO1689" i="26" a="1"/>
  <c r="UO1689" i="26" s="1"/>
  <c r="UO1697" i="26" a="1"/>
  <c r="UO1697" i="26" s="1"/>
  <c r="UO1705" i="26" a="1"/>
  <c r="UO1705" i="26" s="1"/>
  <c r="UO1713" i="26" a="1"/>
  <c r="UO1713" i="26" s="1"/>
  <c r="UO1721" i="26" a="1"/>
  <c r="UO1721" i="26" s="1"/>
  <c r="UO1729" i="26" a="1"/>
  <c r="UO1729" i="26" s="1"/>
  <c r="UO1737" i="26" a="1"/>
  <c r="UO1737" i="26" s="1"/>
  <c r="UO1745" i="26" a="1"/>
  <c r="UO1745" i="26" s="1"/>
  <c r="UO1753" i="26" a="1"/>
  <c r="UO1753" i="26" s="1"/>
  <c r="UO1761" i="26" a="1"/>
  <c r="UO1761" i="26" s="1"/>
  <c r="UO1769" i="26" a="1"/>
  <c r="UO1769" i="26" s="1"/>
  <c r="UO1777" i="26" a="1"/>
  <c r="UO1777" i="26" s="1"/>
  <c r="UO1785" i="26" a="1"/>
  <c r="UO1785" i="26" s="1"/>
  <c r="UO1793" i="26" a="1"/>
  <c r="UO1793" i="26" s="1"/>
  <c r="UO1801" i="26" a="1"/>
  <c r="UO1801" i="26" s="1"/>
  <c r="UO1809" i="26" a="1"/>
  <c r="UO1809" i="26" s="1"/>
  <c r="UO1817" i="26" a="1"/>
  <c r="UO1817" i="26" s="1"/>
  <c r="UO1825" i="26" a="1"/>
  <c r="UO1825" i="26" s="1"/>
  <c r="UP1166" i="26" a="1"/>
  <c r="UP1166" i="26" s="1"/>
  <c r="UP1294" i="26" a="1"/>
  <c r="UP1294" i="26" s="1"/>
  <c r="UO1382" i="26" a="1"/>
  <c r="UO1382" i="26" s="1"/>
  <c r="UP1437" i="26" a="1"/>
  <c r="UP1437" i="26" s="1"/>
  <c r="UP1453" i="26" a="1"/>
  <c r="UP1453" i="26" s="1"/>
  <c r="UP1469" i="26" a="1"/>
  <c r="UP1469" i="26" s="1"/>
  <c r="UP1485" i="26" a="1"/>
  <c r="UP1485" i="26" s="1"/>
  <c r="UP1501" i="26" a="1"/>
  <c r="UP1501" i="26" s="1"/>
  <c r="UP1517" i="26" a="1"/>
  <c r="UP1517" i="26" s="1"/>
  <c r="UP1533" i="26" a="1"/>
  <c r="UP1533" i="26" s="1"/>
  <c r="UP1549" i="26" a="1"/>
  <c r="UP1549" i="26" s="1"/>
  <c r="UP1565" i="26" a="1"/>
  <c r="UP1565" i="26" s="1"/>
  <c r="UP1581" i="26" a="1"/>
  <c r="UP1581" i="26" s="1"/>
  <c r="UP1597" i="26" a="1"/>
  <c r="UP1597" i="26" s="1"/>
  <c r="UP1613" i="26" a="1"/>
  <c r="UP1613" i="26" s="1"/>
  <c r="UP1629" i="26" a="1"/>
  <c r="UP1629" i="26" s="1"/>
  <c r="UP1645" i="26" a="1"/>
  <c r="UP1645" i="26" s="1"/>
  <c r="UP1661" i="26" a="1"/>
  <c r="UP1661" i="26" s="1"/>
  <c r="UP1677" i="26" a="1"/>
  <c r="UP1677" i="26" s="1"/>
  <c r="UP1693" i="26" a="1"/>
  <c r="UP1693" i="26" s="1"/>
  <c r="UP1709" i="26" a="1"/>
  <c r="UP1709" i="26" s="1"/>
  <c r="UP1725" i="26" a="1"/>
  <c r="UP1725" i="26" s="1"/>
  <c r="UP1741" i="26" a="1"/>
  <c r="UP1741" i="26" s="1"/>
  <c r="UP1757" i="26" a="1"/>
  <c r="UP1757" i="26" s="1"/>
  <c r="UP1773" i="26" a="1"/>
  <c r="UP1773" i="26" s="1"/>
  <c r="UP1789" i="26" a="1"/>
  <c r="UP1789" i="26" s="1"/>
  <c r="UP1805" i="26" a="1"/>
  <c r="UP1805" i="26" s="1"/>
  <c r="UP1821" i="26" a="1"/>
  <c r="UP1821" i="26" s="1"/>
  <c r="UO1837" i="26" a="1"/>
  <c r="UO1837" i="26" s="1"/>
  <c r="UO1845" i="26" a="1"/>
  <c r="UO1845" i="26" s="1"/>
  <c r="UO1853" i="26" a="1"/>
  <c r="UO1853" i="26" s="1"/>
  <c r="UO1861" i="26" a="1"/>
  <c r="UO1861" i="26" s="1"/>
  <c r="UO1869" i="26" a="1"/>
  <c r="UO1869" i="26" s="1"/>
  <c r="UO1877" i="26" a="1"/>
  <c r="UO1877" i="26" s="1"/>
  <c r="UO1885" i="26" a="1"/>
  <c r="UO1885" i="26" s="1"/>
  <c r="UO1893" i="26" a="1"/>
  <c r="UO1893" i="26" s="1"/>
  <c r="UO1901" i="26" a="1"/>
  <c r="UO1901" i="26" s="1"/>
  <c r="UO1909" i="26" a="1"/>
  <c r="UO1909" i="26" s="1"/>
  <c r="UO1917" i="26" a="1"/>
  <c r="UO1917" i="26" s="1"/>
  <c r="UO1925" i="26" a="1"/>
  <c r="UO1925" i="26" s="1"/>
  <c r="UO1933" i="26" a="1"/>
  <c r="UO1933" i="26" s="1"/>
  <c r="UO1941" i="26" a="1"/>
  <c r="UO1941" i="26" s="1"/>
  <c r="UO1949" i="26" a="1"/>
  <c r="UO1949" i="26" s="1"/>
  <c r="UO1957" i="26" a="1"/>
  <c r="UO1957" i="26" s="1"/>
  <c r="UO1965" i="26" a="1"/>
  <c r="UO1965" i="26" s="1"/>
  <c r="UO1973" i="26" a="1"/>
  <c r="UO1973" i="26" s="1"/>
  <c r="UO1981" i="26" a="1"/>
  <c r="UO1981" i="26" s="1"/>
  <c r="UO1989" i="26" a="1"/>
  <c r="UO1989" i="26" s="1"/>
  <c r="UO1997" i="26" a="1"/>
  <c r="UO1997" i="26" s="1"/>
  <c r="UO2005" i="26" a="1"/>
  <c r="UO2005" i="26" s="1"/>
  <c r="UO2013" i="26" a="1"/>
  <c r="UO2013" i="26" s="1"/>
  <c r="UO2021" i="26" a="1"/>
  <c r="UO2021" i="26" s="1"/>
  <c r="UO2029" i="26" a="1"/>
  <c r="UO2029" i="26" s="1"/>
  <c r="UO2033" i="26" a="1"/>
  <c r="UO2033" i="26" s="1"/>
  <c r="UP1239" i="26" a="1"/>
  <c r="UP1239" i="26" s="1"/>
  <c r="UO1333" i="26" a="1"/>
  <c r="UO1333" i="26" s="1"/>
  <c r="UO1397" i="26" a="1"/>
  <c r="UO1397" i="26" s="1"/>
  <c r="UO1444" i="26" a="1"/>
  <c r="UO1444" i="26" s="1"/>
  <c r="UO1460" i="26" a="1"/>
  <c r="UO1460" i="26" s="1"/>
  <c r="UO1476" i="26" a="1"/>
  <c r="UO1476" i="26" s="1"/>
  <c r="UO1492" i="26" a="1"/>
  <c r="UO1492" i="26" s="1"/>
  <c r="UO1508" i="26" a="1"/>
  <c r="UO1508" i="26" s="1"/>
  <c r="UO1524" i="26" a="1"/>
  <c r="UO1524" i="26" s="1"/>
  <c r="UO1540" i="26" a="1"/>
  <c r="UO1540" i="26" s="1"/>
  <c r="UO1556" i="26" a="1"/>
  <c r="UO1556" i="26" s="1"/>
  <c r="UO1572" i="26" a="1"/>
  <c r="UO1572" i="26" s="1"/>
  <c r="UO1588" i="26" a="1"/>
  <c r="UO1588" i="26" s="1"/>
  <c r="UO1604" i="26" a="1"/>
  <c r="UO1604" i="26" s="1"/>
  <c r="UO1620" i="26" a="1"/>
  <c r="UO1620" i="26" s="1"/>
  <c r="UO1636" i="26" a="1"/>
  <c r="UO1636" i="26" s="1"/>
  <c r="UO1652" i="26" a="1"/>
  <c r="UO1652" i="26" s="1"/>
  <c r="UO1668" i="26" a="1"/>
  <c r="UO1668" i="26" s="1"/>
  <c r="UO1684" i="26" a="1"/>
  <c r="UO1684" i="26" s="1"/>
  <c r="UO1700" i="26" a="1"/>
  <c r="UO1700" i="26" s="1"/>
  <c r="UO1716" i="26" a="1"/>
  <c r="UO1716" i="26" s="1"/>
  <c r="UO1732" i="26" a="1"/>
  <c r="UO1732" i="26" s="1"/>
  <c r="UO1748" i="26" a="1"/>
  <c r="UO1748" i="26" s="1"/>
  <c r="UO1764" i="26" a="1"/>
  <c r="UO1764" i="26" s="1"/>
  <c r="UO1780" i="26" a="1"/>
  <c r="UO1780" i="26" s="1"/>
  <c r="UO1796" i="26" a="1"/>
  <c r="UO1796" i="26" s="1"/>
  <c r="UO1812" i="26" a="1"/>
  <c r="UO1812" i="26" s="1"/>
  <c r="UO1828" i="26" a="1"/>
  <c r="UO1828" i="26" s="1"/>
  <c r="UO1836" i="26" a="1"/>
  <c r="UO1836" i="26" s="1"/>
  <c r="UO1844" i="26" a="1"/>
  <c r="UO1844" i="26" s="1"/>
  <c r="UO1852" i="26" a="1"/>
  <c r="UO1852" i="26" s="1"/>
  <c r="UO1860" i="26" a="1"/>
  <c r="UO1860" i="26" s="1"/>
  <c r="UO1868" i="26" a="1"/>
  <c r="UO1868" i="26" s="1"/>
  <c r="UO1876" i="26" a="1"/>
  <c r="UO1876" i="26" s="1"/>
  <c r="UO1884" i="26" a="1"/>
  <c r="UO1884" i="26" s="1"/>
  <c r="UO1892" i="26" a="1"/>
  <c r="UO1892" i="26" s="1"/>
  <c r="UO1900" i="26" a="1"/>
  <c r="UO1900" i="26" s="1"/>
  <c r="UO1908" i="26" a="1"/>
  <c r="UO1908" i="26" s="1"/>
  <c r="UO1916" i="26" a="1"/>
  <c r="UO1916" i="26" s="1"/>
  <c r="UO1924" i="26" a="1"/>
  <c r="UO1924" i="26" s="1"/>
  <c r="UO1932" i="26" a="1"/>
  <c r="UO1932" i="26" s="1"/>
  <c r="UO1940" i="26" a="1"/>
  <c r="UO1940" i="26" s="1"/>
  <c r="UO1948" i="26" a="1"/>
  <c r="UO1948" i="26" s="1"/>
  <c r="UO1956" i="26" a="1"/>
  <c r="UO1956" i="26" s="1"/>
  <c r="UO1964" i="26" a="1"/>
  <c r="UO1964" i="26" s="1"/>
  <c r="UO1972" i="26" a="1"/>
  <c r="UO1972" i="26" s="1"/>
  <c r="UO1980" i="26" a="1"/>
  <c r="UO1980" i="26" s="1"/>
  <c r="UO1988" i="26" a="1"/>
  <c r="UO1988" i="26" s="1"/>
  <c r="UO1996" i="26" a="1"/>
  <c r="UO1996" i="26" s="1"/>
  <c r="UO2004" i="26" a="1"/>
  <c r="UO2004" i="26" s="1"/>
  <c r="UO1682" i="26" a="1"/>
  <c r="UO1682" i="26" s="1"/>
  <c r="UO1714" i="26" a="1"/>
  <c r="UO1714" i="26" s="1"/>
  <c r="UP1744" i="26" a="1"/>
  <c r="UP1744" i="26" s="1"/>
  <c r="UP1760" i="26" a="1"/>
  <c r="UP1760" i="26" s="1"/>
  <c r="UO1774" i="26" a="1"/>
  <c r="UO1774" i="26" s="1"/>
  <c r="UP1784" i="26" a="1"/>
  <c r="UP1784" i="26" s="1"/>
  <c r="UO1794" i="26" a="1"/>
  <c r="UO1794" i="26" s="1"/>
  <c r="UO1806" i="26" a="1"/>
  <c r="UO1806" i="26" s="1"/>
  <c r="UP1816" i="26" a="1"/>
  <c r="UP1816" i="26" s="1"/>
  <c r="UO1826" i="26" a="1"/>
  <c r="UO1826" i="26" s="1"/>
  <c r="UO1834" i="26" a="1"/>
  <c r="UO1834" i="26" s="1"/>
  <c r="UO1193" i="26" a="1"/>
  <c r="UO1193" i="26" s="1"/>
  <c r="UO1257" i="26" a="1"/>
  <c r="UO1257" i="26" s="1"/>
  <c r="UP1320" i="26" a="1"/>
  <c r="UP1320" i="26" s="1"/>
  <c r="UP1347" i="26" a="1"/>
  <c r="UP1347" i="26" s="1"/>
  <c r="UP1379" i="26" a="1"/>
  <c r="UP1379" i="26" s="1"/>
  <c r="UP1411" i="26" a="1"/>
  <c r="UP1411" i="26" s="1"/>
  <c r="UP1434" i="26" a="1"/>
  <c r="UP1434" i="26" s="1"/>
  <c r="UP1443" i="26" a="1"/>
  <c r="UP1443" i="26" s="1"/>
  <c r="UP1451" i="26" a="1"/>
  <c r="UP1451" i="26" s="1"/>
  <c r="UP1459" i="26" a="1"/>
  <c r="UP1459" i="26" s="1"/>
  <c r="UP1467" i="26" a="1"/>
  <c r="UP1467" i="26" s="1"/>
  <c r="UP1475" i="26" a="1"/>
  <c r="UP1475" i="26" s="1"/>
  <c r="UP1483" i="26" a="1"/>
  <c r="UP1483" i="26" s="1"/>
  <c r="UP1491" i="26" a="1"/>
  <c r="UP1491" i="26" s="1"/>
  <c r="UP1499" i="26" a="1"/>
  <c r="UP1499" i="26" s="1"/>
  <c r="UP1507" i="26" a="1"/>
  <c r="UP1507" i="26" s="1"/>
  <c r="UP1515" i="26" a="1"/>
  <c r="UP1515" i="26" s="1"/>
  <c r="UP1523" i="26" a="1"/>
  <c r="UP1523" i="26" s="1"/>
  <c r="UP1531" i="26" a="1"/>
  <c r="UP1531" i="26" s="1"/>
  <c r="UP1539" i="26" a="1"/>
  <c r="UP1539" i="26" s="1"/>
  <c r="UP1547" i="26" a="1"/>
  <c r="UP1547" i="26" s="1"/>
  <c r="UP1555" i="26" a="1"/>
  <c r="UP1555" i="26" s="1"/>
  <c r="UP1563" i="26" a="1"/>
  <c r="UP1563" i="26" s="1"/>
  <c r="UP1571" i="26" a="1"/>
  <c r="UP1571" i="26" s="1"/>
  <c r="UP1579" i="26" a="1"/>
  <c r="UP1579" i="26" s="1"/>
  <c r="UP1587" i="26" a="1"/>
  <c r="UP1587" i="26" s="1"/>
  <c r="UP1595" i="26" a="1"/>
  <c r="UP1595" i="26" s="1"/>
  <c r="UP1603" i="26" a="1"/>
  <c r="UP1603" i="26" s="1"/>
  <c r="UP1611" i="26" a="1"/>
  <c r="UP1611" i="26" s="1"/>
  <c r="UP1619" i="26" a="1"/>
  <c r="UP1619" i="26" s="1"/>
  <c r="UP1627" i="26" a="1"/>
  <c r="UP1627" i="26" s="1"/>
  <c r="UP1635" i="26" a="1"/>
  <c r="UP1635" i="26" s="1"/>
  <c r="UP1643" i="26" a="1"/>
  <c r="UP1643" i="26" s="1"/>
  <c r="UP1651" i="26" a="1"/>
  <c r="UP1651" i="26" s="1"/>
  <c r="UP1659" i="26" a="1"/>
  <c r="UP1659" i="26" s="1"/>
  <c r="UP1667" i="26" a="1"/>
  <c r="UP1667" i="26" s="1"/>
  <c r="UP1675" i="26" a="1"/>
  <c r="UP1675" i="26" s="1"/>
  <c r="UP1683" i="26" a="1"/>
  <c r="UP1683" i="26" s="1"/>
  <c r="UP1691" i="26" a="1"/>
  <c r="UP1691" i="26" s="1"/>
  <c r="UP1699" i="26" a="1"/>
  <c r="UP1699" i="26" s="1"/>
  <c r="UP1707" i="26" a="1"/>
  <c r="UP1707" i="26" s="1"/>
  <c r="UP1715" i="26" a="1"/>
  <c r="UP1715" i="26" s="1"/>
  <c r="UP1723" i="26" a="1"/>
  <c r="UP1723" i="26" s="1"/>
  <c r="UP1731" i="26" a="1"/>
  <c r="UP1731" i="26" s="1"/>
  <c r="UP1739" i="26" a="1"/>
  <c r="UP1739" i="26" s="1"/>
  <c r="UP1747" i="26" a="1"/>
  <c r="UP1747" i="26" s="1"/>
  <c r="UP1755" i="26" a="1"/>
  <c r="UP1755" i="26" s="1"/>
  <c r="UP1763" i="26" a="1"/>
  <c r="UP1763" i="26" s="1"/>
  <c r="UP1771" i="26" a="1"/>
  <c r="UP1771" i="26" s="1"/>
  <c r="UP1779" i="26" a="1"/>
  <c r="UP1779" i="26" s="1"/>
  <c r="UP1787" i="26" a="1"/>
  <c r="UP1787" i="26" s="1"/>
  <c r="UP1795" i="26" a="1"/>
  <c r="UP1795" i="26" s="1"/>
  <c r="UP1803" i="26" a="1"/>
  <c r="UP1803" i="26" s="1"/>
  <c r="UP1811" i="26" a="1"/>
  <c r="UP1811" i="26" s="1"/>
  <c r="UP1819" i="26" a="1"/>
  <c r="UP1819" i="26" s="1"/>
  <c r="UP1827" i="26" a="1"/>
  <c r="UP1827" i="26" s="1"/>
  <c r="UO1209" i="26" a="1"/>
  <c r="UO1209" i="26" s="1"/>
  <c r="UP1339" i="26" a="1"/>
  <c r="UP1339" i="26" s="1"/>
  <c r="UP1403" i="26" a="1"/>
  <c r="UP1403" i="26" s="1"/>
  <c r="UO1443" i="26" a="1"/>
  <c r="UO1443" i="26" s="1"/>
  <c r="UO1459" i="26" a="1"/>
  <c r="UO1459" i="26" s="1"/>
  <c r="UO1475" i="26" a="1"/>
  <c r="UO1475" i="26" s="1"/>
  <c r="UO1491" i="26" a="1"/>
  <c r="UO1491" i="26" s="1"/>
  <c r="UO1507" i="26" a="1"/>
  <c r="UO1507" i="26" s="1"/>
  <c r="UO1523" i="26" a="1"/>
  <c r="UO1523" i="26" s="1"/>
  <c r="UO1539" i="26" a="1"/>
  <c r="UO1539" i="26" s="1"/>
  <c r="UO1555" i="26" a="1"/>
  <c r="UO1555" i="26" s="1"/>
  <c r="UO1571" i="26" a="1"/>
  <c r="UO1571" i="26" s="1"/>
  <c r="UO1587" i="26" a="1"/>
  <c r="UO1587" i="26" s="1"/>
  <c r="UO1603" i="26" a="1"/>
  <c r="UO1603" i="26" s="1"/>
  <c r="UO1619" i="26" a="1"/>
  <c r="UO1619" i="26" s="1"/>
  <c r="UO1635" i="26" a="1"/>
  <c r="UO1635" i="26" s="1"/>
  <c r="UO1651" i="26" a="1"/>
  <c r="UO1651" i="26" s="1"/>
  <c r="UO1667" i="26" a="1"/>
  <c r="UO1667" i="26" s="1"/>
  <c r="UO1683" i="26" a="1"/>
  <c r="UO1683" i="26" s="1"/>
  <c r="UO1699" i="26" a="1"/>
  <c r="UO1699" i="26" s="1"/>
  <c r="UO1715" i="26" a="1"/>
  <c r="UO1715" i="26" s="1"/>
  <c r="UO1731" i="26" a="1"/>
  <c r="UO1731" i="26" s="1"/>
  <c r="UO1747" i="26" a="1"/>
  <c r="UO1747" i="26" s="1"/>
  <c r="UO1763" i="26" a="1"/>
  <c r="UO1763" i="26" s="1"/>
  <c r="UO1779" i="26" a="1"/>
  <c r="UO1779" i="26" s="1"/>
  <c r="UO1795" i="26" a="1"/>
  <c r="UO1795" i="26" s="1"/>
  <c r="UO1811" i="26" a="1"/>
  <c r="UO1811" i="26" s="1"/>
  <c r="UO1827" i="26" a="1"/>
  <c r="UO1827" i="26" s="1"/>
  <c r="UP1839" i="26" a="1"/>
  <c r="UP1839" i="26" s="1"/>
  <c r="UP1847" i="26" a="1"/>
  <c r="UP1847" i="26" s="1"/>
  <c r="UP1855" i="26" a="1"/>
  <c r="UP1855" i="26" s="1"/>
  <c r="UP1863" i="26" a="1"/>
  <c r="UP1863" i="26" s="1"/>
  <c r="UP1871" i="26" a="1"/>
  <c r="UP1871" i="26" s="1"/>
  <c r="UP1879" i="26" a="1"/>
  <c r="UP1879" i="26" s="1"/>
  <c r="UP1887" i="26" a="1"/>
  <c r="UP1887" i="26" s="1"/>
  <c r="UP1895" i="26" a="1"/>
  <c r="UP1895" i="26" s="1"/>
  <c r="UP1903" i="26" a="1"/>
  <c r="UP1903" i="26" s="1"/>
  <c r="UP1911" i="26" a="1"/>
  <c r="UP1911" i="26" s="1"/>
  <c r="UP1919" i="26" a="1"/>
  <c r="UP1919" i="26" s="1"/>
  <c r="UP1927" i="26" a="1"/>
  <c r="UP1927" i="26" s="1"/>
  <c r="UP1935" i="26" a="1"/>
  <c r="UP1935" i="26" s="1"/>
  <c r="UP1943" i="26" a="1"/>
  <c r="UP1943" i="26" s="1"/>
  <c r="UP1951" i="26" a="1"/>
  <c r="UP1951" i="26" s="1"/>
  <c r="UP1959" i="26" a="1"/>
  <c r="UP1959" i="26" s="1"/>
  <c r="UP1967" i="26" a="1"/>
  <c r="UP1967" i="26" s="1"/>
  <c r="UP1975" i="26" a="1"/>
  <c r="UP1975" i="26" s="1"/>
  <c r="UP1983" i="26" a="1"/>
  <c r="UP1983" i="26" s="1"/>
  <c r="UP1991" i="26" a="1"/>
  <c r="UP1991" i="26" s="1"/>
  <c r="UP1999" i="26" a="1"/>
  <c r="UP1999" i="26" s="1"/>
  <c r="UP2007" i="26" a="1"/>
  <c r="UP2007" i="26" s="1"/>
  <c r="UP2015" i="26" a="1"/>
  <c r="UP2015" i="26" s="1"/>
  <c r="UP2023" i="26" a="1"/>
  <c r="UP2023" i="26" s="1"/>
  <c r="UO2030" i="26" a="1"/>
  <c r="UO2030" i="26" s="1"/>
  <c r="UO1154" i="26" a="1"/>
  <c r="UO1154" i="26" s="1"/>
  <c r="UO1282" i="26" a="1"/>
  <c r="UO1282" i="26" s="1"/>
  <c r="UP1354" i="26" a="1"/>
  <c r="UP1354" i="26" s="1"/>
  <c r="UP1418" i="26" a="1"/>
  <c r="UP1418" i="26" s="1"/>
  <c r="UP1446" i="26" a="1"/>
  <c r="UP1446" i="26" s="1"/>
  <c r="UP1462" i="26" a="1"/>
  <c r="UP1462" i="26" s="1"/>
  <c r="UP1478" i="26" a="1"/>
  <c r="UP1478" i="26" s="1"/>
  <c r="UP1494" i="26" a="1"/>
  <c r="UP1494" i="26" s="1"/>
  <c r="UP1510" i="26" a="1"/>
  <c r="UP1510" i="26" s="1"/>
  <c r="UP1526" i="26" a="1"/>
  <c r="UP1526" i="26" s="1"/>
  <c r="UP1542" i="26" a="1"/>
  <c r="UP1542" i="26" s="1"/>
  <c r="UP1558" i="26" a="1"/>
  <c r="UP1558" i="26" s="1"/>
  <c r="UP1574" i="26" a="1"/>
  <c r="UP1574" i="26" s="1"/>
  <c r="UP1590" i="26" a="1"/>
  <c r="UP1590" i="26" s="1"/>
  <c r="UP1606" i="26" a="1"/>
  <c r="UP1606" i="26" s="1"/>
  <c r="UP1622" i="26" a="1"/>
  <c r="UP1622" i="26" s="1"/>
  <c r="UP1638" i="26" a="1"/>
  <c r="UP1638" i="26" s="1"/>
  <c r="UP1654" i="26" a="1"/>
  <c r="UP1654" i="26" s="1"/>
  <c r="UP1670" i="26" a="1"/>
  <c r="UP1670" i="26" s="1"/>
  <c r="UP1686" i="26" a="1"/>
  <c r="UP1686" i="26" s="1"/>
  <c r="UP1702" i="26" a="1"/>
  <c r="UP1702" i="26" s="1"/>
  <c r="UP1718" i="26" a="1"/>
  <c r="UP1718" i="26" s="1"/>
  <c r="UP1734" i="26" a="1"/>
  <c r="UP1734" i="26" s="1"/>
  <c r="UP1750" i="26" a="1"/>
  <c r="UP1750" i="26" s="1"/>
  <c r="UP1766" i="26" a="1"/>
  <c r="UP1766" i="26" s="1"/>
  <c r="UP1782" i="26" a="1"/>
  <c r="UP1782" i="26" s="1"/>
  <c r="UP1798" i="26" a="1"/>
  <c r="UP1798" i="26" s="1"/>
  <c r="UP1814" i="26" a="1"/>
  <c r="UP1814" i="26" s="1"/>
  <c r="UP1830" i="26" a="1"/>
  <c r="UP1830" i="26" s="1"/>
  <c r="UP1838" i="26" a="1"/>
  <c r="UP1838" i="26" s="1"/>
  <c r="UP1846" i="26" a="1"/>
  <c r="UP1846" i="26" s="1"/>
  <c r="UP1854" i="26" a="1"/>
  <c r="UP1854" i="26" s="1"/>
  <c r="UP1862" i="26" a="1"/>
  <c r="UP1862" i="26" s="1"/>
  <c r="UP1870" i="26" a="1"/>
  <c r="UP1870" i="26" s="1"/>
  <c r="UP1878" i="26" a="1"/>
  <c r="UP1878" i="26" s="1"/>
  <c r="UP1886" i="26" a="1"/>
  <c r="UP1886" i="26" s="1"/>
  <c r="UP1894" i="26" a="1"/>
  <c r="UP1894" i="26" s="1"/>
  <c r="UP1902" i="26" a="1"/>
  <c r="UP1902" i="26" s="1"/>
  <c r="UP1910" i="26" a="1"/>
  <c r="UP1910" i="26" s="1"/>
  <c r="UP1918" i="26" a="1"/>
  <c r="UP1918" i="26" s="1"/>
  <c r="UP1926" i="26" a="1"/>
  <c r="UP1926" i="26" s="1"/>
  <c r="UP1934" i="26" a="1"/>
  <c r="UP1934" i="26" s="1"/>
  <c r="UP1942" i="26" a="1"/>
  <c r="UP1942" i="26" s="1"/>
  <c r="UP1950" i="26" a="1"/>
  <c r="UP1950" i="26" s="1"/>
  <c r="UP1958" i="26" a="1"/>
  <c r="UP1958" i="26" s="1"/>
  <c r="UP1966" i="26" a="1"/>
  <c r="UP1966" i="26" s="1"/>
  <c r="UP1974" i="26" a="1"/>
  <c r="UP1974" i="26" s="1"/>
  <c r="UP1982" i="26" a="1"/>
  <c r="UP1982" i="26" s="1"/>
  <c r="UP1990" i="26" a="1"/>
  <c r="UP1990" i="26" s="1"/>
  <c r="UP1998" i="26" a="1"/>
  <c r="UP1998" i="26" s="1"/>
  <c r="UP2006" i="26" a="1"/>
  <c r="UP2006" i="26" s="1"/>
  <c r="UP2014" i="26" a="1"/>
  <c r="UP2014" i="26" s="1"/>
  <c r="UP2022" i="26" a="1"/>
  <c r="UP2022" i="26" s="1"/>
  <c r="UO1186" i="26" a="1"/>
  <c r="UO1186" i="26" s="1"/>
  <c r="UO1381" i="26" a="1"/>
  <c r="UO1381" i="26" s="1"/>
  <c r="UP1458" i="26" a="1"/>
  <c r="UP1458" i="26" s="1"/>
  <c r="UP1490" i="26" a="1"/>
  <c r="UP1490" i="26" s="1"/>
  <c r="UP1522" i="26" a="1"/>
  <c r="UP1522" i="26" s="1"/>
  <c r="UP2010" i="26" a="1"/>
  <c r="UP2010" i="26" s="1"/>
  <c r="UP2026" i="26" a="1"/>
  <c r="UP2026" i="26" s="1"/>
  <c r="UP1442" i="26" a="1"/>
  <c r="UP1442" i="26" s="1"/>
  <c r="UP1506" i="26" a="1"/>
  <c r="UP1506" i="26" s="1"/>
  <c r="UP1554" i="26" a="1"/>
  <c r="UP1554" i="26" s="1"/>
  <c r="UP1602" i="26" a="1"/>
  <c r="UP1602" i="26" s="1"/>
  <c r="UO1640" i="26" a="1"/>
  <c r="UO1640" i="26" s="1"/>
  <c r="UP1682" i="26" a="1"/>
  <c r="UP1682" i="26" s="1"/>
  <c r="UP1730" i="26" a="1"/>
  <c r="UP1730" i="26" s="1"/>
  <c r="UO1768" i="26" a="1"/>
  <c r="UO1768" i="26" s="1"/>
  <c r="UP1810" i="26" a="1"/>
  <c r="UP1810" i="26" s="1"/>
  <c r="UP1840" i="26" a="1"/>
  <c r="UP1840" i="26" s="1"/>
  <c r="UP1856" i="26" a="1"/>
  <c r="UP1856" i="26" s="1"/>
  <c r="UP1872" i="26" a="1"/>
  <c r="UP1872" i="26" s="1"/>
  <c r="UP1888" i="26" a="1"/>
  <c r="UP1888" i="26" s="1"/>
  <c r="UP1904" i="26" a="1"/>
  <c r="UP1904" i="26" s="1"/>
  <c r="UP1920" i="26" a="1"/>
  <c r="UP1920" i="26" s="1"/>
  <c r="UP1936" i="26" a="1"/>
  <c r="UP1936" i="26" s="1"/>
  <c r="UP1952" i="26" a="1"/>
  <c r="UP1952" i="26" s="1"/>
  <c r="UP1968" i="26" a="1"/>
  <c r="UP1968" i="26" s="1"/>
  <c r="UP1984" i="26" a="1"/>
  <c r="UP1984" i="26" s="1"/>
  <c r="UP2000" i="26" a="1"/>
  <c r="UP2000" i="26" s="1"/>
  <c r="UP2016" i="26" a="1"/>
  <c r="UP2016" i="26" s="1"/>
  <c r="UP2036" i="26" a="1"/>
  <c r="UP2036" i="26" s="1"/>
  <c r="UP2044" i="26" a="1"/>
  <c r="UP2044" i="26" s="1"/>
  <c r="UP2052" i="26" a="1"/>
  <c r="UP2052" i="26" s="1"/>
  <c r="UP2056" i="26" a="1"/>
  <c r="UP2056" i="26" s="1"/>
  <c r="UP2060" i="26" a="1"/>
  <c r="UP2060" i="26" s="1"/>
  <c r="UP1198" i="26" a="1"/>
  <c r="UP1198" i="26" s="1"/>
  <c r="UP1387" i="26" a="1"/>
  <c r="UP1387" i="26" s="1"/>
  <c r="UO1455" i="26" a="1"/>
  <c r="UO1455" i="26" s="1"/>
  <c r="UO1487" i="26" a="1"/>
  <c r="UO1487" i="26" s="1"/>
  <c r="UO1519" i="26" a="1"/>
  <c r="UO1519" i="26" s="1"/>
  <c r="UO1551" i="26" a="1"/>
  <c r="UO1551" i="26" s="1"/>
  <c r="UO1583" i="26" a="1"/>
  <c r="UO1583" i="26" s="1"/>
  <c r="UO1615" i="26" a="1"/>
  <c r="UO1615" i="26" s="1"/>
  <c r="UO1647" i="26" a="1"/>
  <c r="UO1647" i="26" s="1"/>
  <c r="UO1679" i="26" a="1"/>
  <c r="UO1679" i="26" s="1"/>
  <c r="UO1711" i="26" a="1"/>
  <c r="UO1711" i="26" s="1"/>
  <c r="UO1743" i="26" a="1"/>
  <c r="UO1743" i="26" s="1"/>
  <c r="UO1775" i="26" a="1"/>
  <c r="UO1775" i="26" s="1"/>
  <c r="UO1807" i="26" a="1"/>
  <c r="UO1807" i="26" s="1"/>
  <c r="UP1841" i="26" a="1"/>
  <c r="UP1841" i="26" s="1"/>
  <c r="UP1857" i="26" a="1"/>
  <c r="UP1857" i="26" s="1"/>
  <c r="UP1873" i="26" a="1"/>
  <c r="UP1873" i="26" s="1"/>
  <c r="UP1889" i="26" a="1"/>
  <c r="UP1889" i="26" s="1"/>
  <c r="UP1905" i="26" a="1"/>
  <c r="UP1905" i="26" s="1"/>
  <c r="UP1921" i="26" a="1"/>
  <c r="UP1921" i="26" s="1"/>
  <c r="UP1937" i="26" a="1"/>
  <c r="UP1937" i="26" s="1"/>
  <c r="UP1953" i="26" a="1"/>
  <c r="UP1953" i="26" s="1"/>
  <c r="UP1969" i="26" a="1"/>
  <c r="UP1969" i="26" s="1"/>
  <c r="UP1985" i="26" a="1"/>
  <c r="UP1985" i="26" s="1"/>
  <c r="UP2001" i="26" a="1"/>
  <c r="UP2001" i="26" s="1"/>
  <c r="UP2017" i="26" a="1"/>
  <c r="UP2017" i="26" s="1"/>
  <c r="UP2032" i="26" a="1"/>
  <c r="UP2032" i="26" s="1"/>
  <c r="UP2039" i="26" a="1"/>
  <c r="UP2039" i="26" s="1"/>
  <c r="UP2047" i="26" a="1"/>
  <c r="UP2047" i="26" s="1"/>
  <c r="UO1349" i="26" a="1"/>
  <c r="UO1349" i="26" s="1"/>
  <c r="UP1498" i="26" a="1"/>
  <c r="UP1498" i="26" s="1"/>
  <c r="UP1562" i="26" a="1"/>
  <c r="UP1562" i="26" s="1"/>
  <c r="UP1626" i="26" a="1"/>
  <c r="UP1626" i="26" s="1"/>
  <c r="UP1690" i="26" a="1"/>
  <c r="UP1690" i="26" s="1"/>
  <c r="UP1754" i="26" a="1"/>
  <c r="UP1754" i="26" s="1"/>
  <c r="UP1818" i="26" a="1"/>
  <c r="UP1818" i="26" s="1"/>
  <c r="UO1858" i="26" a="1"/>
  <c r="UO1858" i="26" s="1"/>
  <c r="UO1890" i="26" a="1"/>
  <c r="UO1890" i="26" s="1"/>
  <c r="UO1922" i="26" a="1"/>
  <c r="UO1922" i="26" s="1"/>
  <c r="UO1954" i="26" a="1"/>
  <c r="UO1954" i="26" s="1"/>
  <c r="UO1986" i="26" a="1"/>
  <c r="UO1986" i="26" s="1"/>
  <c r="UO2018" i="26" a="1"/>
  <c r="UO2018" i="26" s="1"/>
  <c r="UP2046" i="26" a="1"/>
  <c r="UP2046" i="26" s="1"/>
  <c r="UO2058" i="26" a="1"/>
  <c r="UO2058" i="26" s="1"/>
  <c r="UP2066" i="26" a="1"/>
  <c r="UP2066" i="26" s="1"/>
  <c r="UP2074" i="26" a="1"/>
  <c r="UP2074" i="26" s="1"/>
  <c r="UP2082" i="26" a="1"/>
  <c r="UP2082" i="26" s="1"/>
  <c r="UP2090" i="26" a="1"/>
  <c r="UP2090" i="26" s="1"/>
  <c r="UP2098" i="26" a="1"/>
  <c r="UP2098" i="26" s="1"/>
  <c r="UP2106" i="26" a="1"/>
  <c r="UP2106" i="26" s="1"/>
  <c r="UP2114" i="26" a="1"/>
  <c r="UP2114" i="26" s="1"/>
  <c r="UP2122" i="26" a="1"/>
  <c r="UP2122" i="26" s="1"/>
  <c r="UP2130" i="26" a="1"/>
  <c r="UP2130" i="26" s="1"/>
  <c r="UP2138" i="26" a="1"/>
  <c r="UP2138" i="26" s="1"/>
  <c r="UP2146" i="26" a="1"/>
  <c r="UP2146" i="26" s="1"/>
  <c r="UP2154" i="26" a="1"/>
  <c r="UP2154" i="26" s="1"/>
  <c r="UP2162" i="26" a="1"/>
  <c r="UP2162" i="26" s="1"/>
  <c r="UP2170" i="26" a="1"/>
  <c r="UP2170" i="26" s="1"/>
  <c r="UP2178" i="26" a="1"/>
  <c r="UP2178" i="26" s="1"/>
  <c r="UP2186" i="26" a="1"/>
  <c r="UP2186" i="26" s="1"/>
  <c r="UP2194" i="26" a="1"/>
  <c r="UP2194" i="26" s="1"/>
  <c r="UP2202" i="26" a="1"/>
  <c r="UP2202" i="26" s="1"/>
  <c r="UP2210" i="26" a="1"/>
  <c r="UP2210" i="26" s="1"/>
  <c r="UP2218" i="26" a="1"/>
  <c r="UP2218" i="26" s="1"/>
  <c r="UP2226" i="26" a="1"/>
  <c r="UP2226" i="26" s="1"/>
  <c r="UP2234" i="26" a="1"/>
  <c r="UP2234" i="26" s="1"/>
  <c r="UP2242" i="26" a="1"/>
  <c r="UP2242" i="26" s="1"/>
  <c r="UP2250" i="26" a="1"/>
  <c r="UP2250" i="26" s="1"/>
  <c r="UP2258" i="26" a="1"/>
  <c r="UP2258" i="26" s="1"/>
  <c r="UP2266" i="26" a="1"/>
  <c r="UP2266" i="26" s="1"/>
  <c r="UP2274" i="26" a="1"/>
  <c r="UP2274" i="26" s="1"/>
  <c r="UP2282" i="26" a="1"/>
  <c r="UP2282" i="26" s="1"/>
  <c r="UP2290" i="26" a="1"/>
  <c r="UP2290" i="26" s="1"/>
  <c r="UP2298" i="26" a="1"/>
  <c r="UP2298" i="26" s="1"/>
  <c r="UP2306" i="26" a="1"/>
  <c r="UP2306" i="26" s="1"/>
  <c r="UP2314" i="26" a="1"/>
  <c r="UP2314" i="26" s="1"/>
  <c r="UP2322" i="26" a="1"/>
  <c r="UP2322" i="26" s="1"/>
  <c r="UP2330" i="26" a="1"/>
  <c r="UP2330" i="26" s="1"/>
  <c r="UP2338" i="26" a="1"/>
  <c r="UP2338" i="26" s="1"/>
  <c r="UP2346" i="26" a="1"/>
  <c r="UP2346" i="26" s="1"/>
  <c r="UP2354" i="26" a="1"/>
  <c r="UP2354" i="26" s="1"/>
  <c r="UP2362" i="26" a="1"/>
  <c r="UP2362" i="26" s="1"/>
  <c r="UP2370" i="26" a="1"/>
  <c r="UP2370" i="26" s="1"/>
  <c r="UP2378" i="26" a="1"/>
  <c r="UP2378" i="26" s="1"/>
  <c r="UP2386" i="26" a="1"/>
  <c r="UP2386" i="26" s="1"/>
  <c r="UP2394" i="26" a="1"/>
  <c r="UP2394" i="26" s="1"/>
  <c r="UP2402" i="26" a="1"/>
  <c r="UP2402" i="26" s="1"/>
  <c r="UP2410" i="26" a="1"/>
  <c r="UP2410" i="26" s="1"/>
  <c r="UP2418" i="26" a="1"/>
  <c r="UP2418" i="26" s="1"/>
  <c r="UP2426" i="26" a="1"/>
  <c r="UP2426" i="26" s="1"/>
  <c r="UP2434" i="26" a="1"/>
  <c r="UP2434" i="26" s="1"/>
  <c r="UP2442" i="26" a="1"/>
  <c r="UP2442" i="26" s="1"/>
  <c r="UP2450" i="26" a="1"/>
  <c r="UP2450" i="26" s="1"/>
  <c r="UP2458" i="26" a="1"/>
  <c r="UP2458" i="26" s="1"/>
  <c r="UP2466" i="26" a="1"/>
  <c r="UP2466" i="26" s="1"/>
  <c r="UP2474" i="26" a="1"/>
  <c r="UP2474" i="26" s="1"/>
  <c r="UP2482" i="26" a="1"/>
  <c r="UP2482" i="26" s="1"/>
  <c r="UP2490" i="26" a="1"/>
  <c r="UP2490" i="26" s="1"/>
  <c r="UP2498" i="26" a="1"/>
  <c r="UP2498" i="26" s="1"/>
  <c r="UP2506" i="26" a="1"/>
  <c r="UP2506" i="26" s="1"/>
  <c r="UP2514" i="26" a="1"/>
  <c r="UP2514" i="26" s="1"/>
  <c r="UP2522" i="26" a="1"/>
  <c r="UP2522" i="26" s="1"/>
  <c r="UP2530" i="26" a="1"/>
  <c r="UP2530" i="26" s="1"/>
  <c r="UP2538" i="26" a="1"/>
  <c r="UP2538" i="26" s="1"/>
  <c r="UP2546" i="26" a="1"/>
  <c r="UP2546" i="26" s="1"/>
  <c r="UP2554" i="26" a="1"/>
  <c r="UP2554" i="26" s="1"/>
  <c r="UP1355" i="26" a="1"/>
  <c r="UP1355" i="26" s="1"/>
  <c r="UP1457" i="26" a="1"/>
  <c r="UP1457" i="26" s="1"/>
  <c r="UP1521" i="26" a="1"/>
  <c r="UP1521" i="26" s="1"/>
  <c r="UP1585" i="26" a="1"/>
  <c r="UP1585" i="26" s="1"/>
  <c r="UP1649" i="26" a="1"/>
  <c r="UP1649" i="26" s="1"/>
  <c r="UP1713" i="26" a="1"/>
  <c r="UP1713" i="26" s="1"/>
  <c r="UP1777" i="26" a="1"/>
  <c r="UP1777" i="26" s="1"/>
  <c r="UP1837" i="26" a="1"/>
  <c r="UP1837" i="26" s="1"/>
  <c r="UP1869" i="26" a="1"/>
  <c r="UP1869" i="26" s="1"/>
  <c r="UP1901" i="26" a="1"/>
  <c r="UP1901" i="26" s="1"/>
  <c r="UP1933" i="26" a="1"/>
  <c r="UP1933" i="26" s="1"/>
  <c r="UP1965" i="26" a="1"/>
  <c r="UP1965" i="26" s="1"/>
  <c r="UO1413" i="26" a="1"/>
  <c r="UO1413" i="26" s="1"/>
  <c r="UP1482" i="26" a="1"/>
  <c r="UP1482" i="26" s="1"/>
  <c r="UP1546" i="26" a="1"/>
  <c r="UP1546" i="26" s="1"/>
  <c r="UP1610" i="26" a="1"/>
  <c r="UP1610" i="26" s="1"/>
  <c r="UP1674" i="26" a="1"/>
  <c r="UP1674" i="26" s="1"/>
  <c r="UP1738" i="26" a="1"/>
  <c r="UP1738" i="26" s="1"/>
  <c r="UP1802" i="26" a="1"/>
  <c r="UP1802" i="26" s="1"/>
  <c r="UO1850" i="26" a="1"/>
  <c r="UO1850" i="26" s="1"/>
  <c r="UO1882" i="26" a="1"/>
  <c r="UO1882" i="26" s="1"/>
  <c r="UO1914" i="26" a="1"/>
  <c r="UO1914" i="26" s="1"/>
  <c r="UO1946" i="26" a="1"/>
  <c r="UO1946" i="26" s="1"/>
  <c r="UO1978" i="26" a="1"/>
  <c r="UO1978" i="26" s="1"/>
  <c r="UO2010" i="26" a="1"/>
  <c r="UO2010" i="26" s="1"/>
  <c r="UO2037" i="26" a="1"/>
  <c r="UO2037" i="26" s="1"/>
  <c r="UO2053" i="26" a="1"/>
  <c r="UO2053" i="26" s="1"/>
  <c r="UO2061" i="26" a="1"/>
  <c r="UO2061" i="26" s="1"/>
  <c r="UP2068" i="26" a="1"/>
  <c r="UP2068" i="26" s="1"/>
  <c r="UP2076" i="26" a="1"/>
  <c r="UP2076" i="26" s="1"/>
  <c r="UP2084" i="26" a="1"/>
  <c r="UP2084" i="26" s="1"/>
  <c r="UP2092" i="26" a="1"/>
  <c r="UP2092" i="26" s="1"/>
  <c r="UP2100" i="26" a="1"/>
  <c r="UP2100" i="26" s="1"/>
  <c r="UP2108" i="26" a="1"/>
  <c r="UP2108" i="26" s="1"/>
  <c r="UP2116" i="26" a="1"/>
  <c r="UP2116" i="26" s="1"/>
  <c r="UP2124" i="26" a="1"/>
  <c r="UP2124" i="26" s="1"/>
  <c r="UP2132" i="26" a="1"/>
  <c r="UP2132" i="26" s="1"/>
  <c r="UP2140" i="26" a="1"/>
  <c r="UP2140" i="26" s="1"/>
  <c r="UP2148" i="26" a="1"/>
  <c r="UP2148" i="26" s="1"/>
  <c r="UP2156" i="26" a="1"/>
  <c r="UP2156" i="26" s="1"/>
  <c r="UP2164" i="26" a="1"/>
  <c r="UP2164" i="26" s="1"/>
  <c r="UP2172" i="26" a="1"/>
  <c r="UP2172" i="26" s="1"/>
  <c r="UP2180" i="26" a="1"/>
  <c r="UP2180" i="26" s="1"/>
  <c r="UP2188" i="26" a="1"/>
  <c r="UP2188" i="26" s="1"/>
  <c r="UP2196" i="26" a="1"/>
  <c r="UP2196" i="26" s="1"/>
  <c r="UP2204" i="26" a="1"/>
  <c r="UP2204" i="26" s="1"/>
  <c r="UP2212" i="26" a="1"/>
  <c r="UP2212" i="26" s="1"/>
  <c r="UP2220" i="26" a="1"/>
  <c r="UP2220" i="26" s="1"/>
  <c r="UP2228" i="26" a="1"/>
  <c r="UP2228" i="26" s="1"/>
  <c r="UP2236" i="26" a="1"/>
  <c r="UP2236" i="26" s="1"/>
  <c r="UP2244" i="26" a="1"/>
  <c r="UP2244" i="26" s="1"/>
  <c r="UP2252" i="26" a="1"/>
  <c r="UP2252" i="26" s="1"/>
  <c r="UP2260" i="26" a="1"/>
  <c r="UP2260" i="26" s="1"/>
  <c r="UP2268" i="26" a="1"/>
  <c r="UP2268" i="26" s="1"/>
  <c r="UP2276" i="26" a="1"/>
  <c r="UP2276" i="26" s="1"/>
  <c r="UP2284" i="26" a="1"/>
  <c r="UP2284" i="26" s="1"/>
  <c r="UP2292" i="26" a="1"/>
  <c r="UP2292" i="26" s="1"/>
  <c r="UP2300" i="26" a="1"/>
  <c r="UP2300" i="26" s="1"/>
  <c r="UP2308" i="26" a="1"/>
  <c r="UP2308" i="26" s="1"/>
  <c r="UP2316" i="26" a="1"/>
  <c r="UP2316" i="26" s="1"/>
  <c r="UP2324" i="26" a="1"/>
  <c r="UP2324" i="26" s="1"/>
  <c r="UP2332" i="26" a="1"/>
  <c r="UP2332" i="26" s="1"/>
  <c r="UP2340" i="26" a="1"/>
  <c r="UP2340" i="26" s="1"/>
  <c r="UP2348" i="26" a="1"/>
  <c r="UP2348" i="26" s="1"/>
  <c r="UP2356" i="26" a="1"/>
  <c r="UP2356" i="26" s="1"/>
  <c r="UP2364" i="26" a="1"/>
  <c r="UP2364" i="26" s="1"/>
  <c r="UP2372" i="26" a="1"/>
  <c r="UP2372" i="26" s="1"/>
  <c r="UP2380" i="26" a="1"/>
  <c r="UP2380" i="26" s="1"/>
  <c r="UP2388" i="26" a="1"/>
  <c r="UP2388" i="26" s="1"/>
  <c r="UP2396" i="26" a="1"/>
  <c r="UP2396" i="26" s="1"/>
  <c r="UP2404" i="26" a="1"/>
  <c r="UP2404" i="26" s="1"/>
  <c r="UP2412" i="26" a="1"/>
  <c r="UP2412" i="26" s="1"/>
  <c r="UP2420" i="26" a="1"/>
  <c r="UP2420" i="26" s="1"/>
  <c r="UP2428" i="26" a="1"/>
  <c r="UP2428" i="26" s="1"/>
  <c r="UP2436" i="26" a="1"/>
  <c r="UP2436" i="26" s="1"/>
  <c r="UP2444" i="26" a="1"/>
  <c r="UP2444" i="26" s="1"/>
  <c r="UP2452" i="26" a="1"/>
  <c r="UP2452" i="26" s="1"/>
  <c r="UP2460" i="26" a="1"/>
  <c r="UP2460" i="26" s="1"/>
  <c r="UP2468" i="26" a="1"/>
  <c r="UP2468" i="26" s="1"/>
  <c r="UP2476" i="26" a="1"/>
  <c r="UP2476" i="26" s="1"/>
  <c r="UP2484" i="26" a="1"/>
  <c r="UP2484" i="26" s="1"/>
  <c r="UP2492" i="26" a="1"/>
  <c r="UP2492" i="26" s="1"/>
  <c r="UP2500" i="26" a="1"/>
  <c r="UP2500" i="26" s="1"/>
  <c r="UP2508" i="26" a="1"/>
  <c r="UP2508" i="26" s="1"/>
  <c r="UP2516" i="26" a="1"/>
  <c r="UP2516" i="26" s="1"/>
  <c r="UP2524" i="26" a="1"/>
  <c r="UP2524" i="26" s="1"/>
  <c r="UP2532" i="26" a="1"/>
  <c r="UP2532" i="26" s="1"/>
  <c r="UP2540" i="26" a="1"/>
  <c r="UP2540" i="26" s="1"/>
  <c r="UP2548" i="26" a="1"/>
  <c r="UP2548" i="26" s="1"/>
  <c r="UP2556" i="26" a="1"/>
  <c r="UP2556" i="26" s="1"/>
  <c r="UP1473" i="26" a="1"/>
  <c r="UP1473" i="26" s="1"/>
  <c r="UP1729" i="26" a="1"/>
  <c r="UP1729" i="26" s="1"/>
  <c r="UP1909" i="26" a="1"/>
  <c r="UP1909" i="26" s="1"/>
  <c r="UP2005" i="26" a="1"/>
  <c r="UP2005" i="26" s="1"/>
  <c r="UO2069" i="26" a="1"/>
  <c r="UO2069" i="26" s="1"/>
  <c r="UO2085" i="26" a="1"/>
  <c r="UO2085" i="26" s="1"/>
  <c r="UO2101" i="26" a="1"/>
  <c r="UO2101" i="26" s="1"/>
  <c r="UO2117" i="26" a="1"/>
  <c r="UO2117" i="26" s="1"/>
  <c r="UO2133" i="26" a="1"/>
  <c r="UO2133" i="26" s="1"/>
  <c r="UO2149" i="26" a="1"/>
  <c r="UO2149" i="26" s="1"/>
  <c r="UO2165" i="26" a="1"/>
  <c r="UO2165" i="26" s="1"/>
  <c r="UO2181" i="26" a="1"/>
  <c r="UO2181" i="26" s="1"/>
  <c r="UO2197" i="26" a="1"/>
  <c r="UO2197" i="26" s="1"/>
  <c r="UO2213" i="26" a="1"/>
  <c r="UO2213" i="26" s="1"/>
  <c r="UO2229" i="26" a="1"/>
  <c r="UO2229" i="26" s="1"/>
  <c r="UO2245" i="26" a="1"/>
  <c r="UO2245" i="26" s="1"/>
  <c r="UO2261" i="26" a="1"/>
  <c r="UO2261" i="26" s="1"/>
  <c r="UO2277" i="26" a="1"/>
  <c r="UO2277" i="26" s="1"/>
  <c r="UO2293" i="26" a="1"/>
  <c r="UO2293" i="26" s="1"/>
  <c r="UO2309" i="26" a="1"/>
  <c r="UO2309" i="26" s="1"/>
  <c r="UO2325" i="26" a="1"/>
  <c r="UO2325" i="26" s="1"/>
  <c r="UO2341" i="26" a="1"/>
  <c r="UO2341" i="26" s="1"/>
  <c r="UO2357" i="26" a="1"/>
  <c r="UO2357" i="26" s="1"/>
  <c r="UO2373" i="26" a="1"/>
  <c r="UO2373" i="26" s="1"/>
  <c r="UO2389" i="26" a="1"/>
  <c r="UO2389" i="26" s="1"/>
  <c r="UO2405" i="26" a="1"/>
  <c r="UO2405" i="26" s="1"/>
  <c r="UO2421" i="26" a="1"/>
  <c r="UO2421" i="26" s="1"/>
  <c r="UO2437" i="26" a="1"/>
  <c r="UO2437" i="26" s="1"/>
  <c r="UO2453" i="26" a="1"/>
  <c r="UO2453" i="26" s="1"/>
  <c r="UO2469" i="26" a="1"/>
  <c r="UO2469" i="26" s="1"/>
  <c r="UO2485" i="26" a="1"/>
  <c r="UO2485" i="26" s="1"/>
  <c r="UO2501" i="26" a="1"/>
  <c r="UO2501" i="26" s="1"/>
  <c r="UO2517" i="26" a="1"/>
  <c r="UO2517" i="26" s="1"/>
  <c r="UO2533" i="26" a="1"/>
  <c r="UO2533" i="26" s="1"/>
  <c r="UO2549" i="26" a="1"/>
  <c r="UO2549" i="26" s="1"/>
  <c r="UP2561" i="26" a="1"/>
  <c r="UP2561" i="26" s="1"/>
  <c r="UP2569" i="26" a="1"/>
  <c r="UP2569" i="26" s="1"/>
  <c r="UP2577" i="26" a="1"/>
  <c r="UP2577" i="26" s="1"/>
  <c r="UP2585" i="26" a="1"/>
  <c r="UP2585" i="26" s="1"/>
  <c r="UP2593" i="26" a="1"/>
  <c r="UP2593" i="26" s="1"/>
  <c r="UP2601" i="26" a="1"/>
  <c r="UP2601" i="26" s="1"/>
  <c r="UP2609" i="26" a="1"/>
  <c r="UP2609" i="26" s="1"/>
  <c r="UP2617" i="26" a="1"/>
  <c r="UP2617" i="26" s="1"/>
  <c r="UP2625" i="26" a="1"/>
  <c r="UP2625" i="26" s="1"/>
  <c r="UP2633" i="26" a="1"/>
  <c r="UP2633" i="26" s="1"/>
  <c r="UP2641" i="26" a="1"/>
  <c r="UP2641" i="26" s="1"/>
  <c r="UP2649" i="26" a="1"/>
  <c r="UP2649" i="26" s="1"/>
  <c r="UP2657" i="26" a="1"/>
  <c r="UP2657" i="26" s="1"/>
  <c r="UP2665" i="26" a="1"/>
  <c r="UP2665" i="26" s="1"/>
  <c r="UP2673" i="26" a="1"/>
  <c r="UP2673" i="26" s="1"/>
  <c r="UP2681" i="26" a="1"/>
  <c r="UP2681" i="26" s="1"/>
  <c r="UP2689" i="26" a="1"/>
  <c r="UP2689" i="26" s="1"/>
  <c r="UP2697" i="26" a="1"/>
  <c r="UP2697" i="26" s="1"/>
  <c r="UP2705" i="26" a="1"/>
  <c r="UP2705" i="26" s="1"/>
  <c r="UP2713" i="26" a="1"/>
  <c r="UP2713" i="26" s="1"/>
  <c r="UP2721" i="26" a="1"/>
  <c r="UP2721" i="26" s="1"/>
  <c r="UP2729" i="26" a="1"/>
  <c r="UP2729" i="26" s="1"/>
  <c r="UP2737" i="26" a="1"/>
  <c r="UP2737" i="26" s="1"/>
  <c r="UP2745" i="26" a="1"/>
  <c r="UP2745" i="26" s="1"/>
  <c r="UP2753" i="26" a="1"/>
  <c r="UP2753" i="26" s="1"/>
  <c r="UP2761" i="26" a="1"/>
  <c r="UP2761" i="26" s="1"/>
  <c r="UP2769" i="26" a="1"/>
  <c r="UP2769" i="26" s="1"/>
  <c r="UP2778" i="26" a="1"/>
  <c r="UP2778" i="26" s="1"/>
  <c r="UP2786" i="26" a="1"/>
  <c r="UP2786" i="26" s="1"/>
  <c r="UP2794" i="26" a="1"/>
  <c r="UP2794" i="26" s="1"/>
  <c r="UP2802" i="26" a="1"/>
  <c r="UP2802" i="26" s="1"/>
  <c r="UP2810" i="26" a="1"/>
  <c r="UP2810" i="26" s="1"/>
  <c r="UP2818" i="26" a="1"/>
  <c r="UP2818" i="26" s="1"/>
  <c r="UP2826" i="26" a="1"/>
  <c r="UP2826" i="26" s="1"/>
  <c r="UP2834" i="26" a="1"/>
  <c r="UP2834" i="26" s="1"/>
  <c r="UP2842" i="26" a="1"/>
  <c r="UP2842" i="26" s="1"/>
  <c r="UP2850" i="26" a="1"/>
  <c r="UP2850" i="26" s="1"/>
  <c r="UP2858" i="26" a="1"/>
  <c r="UP2858" i="26" s="1"/>
  <c r="UP2866" i="26" a="1"/>
  <c r="UP2866" i="26" s="1"/>
  <c r="UP2874" i="26" a="1"/>
  <c r="UP2874" i="26" s="1"/>
  <c r="UP2882" i="26" a="1"/>
  <c r="UP2882" i="26" s="1"/>
  <c r="UP2890" i="26" a="1"/>
  <c r="UP2890" i="26" s="1"/>
  <c r="UP2898" i="26" a="1"/>
  <c r="UP2898" i="26" s="1"/>
  <c r="UP2906" i="26" a="1"/>
  <c r="UP2906" i="26" s="1"/>
  <c r="UP2914" i="26" a="1"/>
  <c r="UP2914" i="26" s="1"/>
  <c r="UP2922" i="26" a="1"/>
  <c r="UP2922" i="26" s="1"/>
  <c r="UP2930" i="26" a="1"/>
  <c r="UP2930" i="26" s="1"/>
  <c r="UP2938" i="26" a="1"/>
  <c r="UP2938" i="26" s="1"/>
  <c r="UP2946" i="26" a="1"/>
  <c r="UP2946" i="26" s="1"/>
  <c r="UP2954" i="26" a="1"/>
  <c r="UP2954" i="26" s="1"/>
  <c r="UP2962" i="26" a="1"/>
  <c r="UP2962" i="26" s="1"/>
  <c r="UP2970" i="26" a="1"/>
  <c r="UP2970" i="26" s="1"/>
  <c r="UP2978" i="26" a="1"/>
  <c r="UP2978" i="26" s="1"/>
  <c r="UP2986" i="26" a="1"/>
  <c r="UP2986" i="26" s="1"/>
  <c r="UP2994" i="26" a="1"/>
  <c r="UP2994" i="26" s="1"/>
  <c r="UP3002" i="26" a="1"/>
  <c r="UP3002" i="26" s="1"/>
  <c r="UP3010" i="26" a="1"/>
  <c r="UP3010" i="26" s="1"/>
  <c r="UP3018" i="26" a="1"/>
  <c r="UP3018" i="26" s="1"/>
  <c r="UP3026" i="26" a="1"/>
  <c r="UP3026" i="26" s="1"/>
  <c r="UP3034" i="26" a="1"/>
  <c r="UP3034" i="26" s="1"/>
  <c r="UP3042" i="26" a="1"/>
  <c r="UP3042" i="26" s="1"/>
  <c r="UP3050" i="26" a="1"/>
  <c r="UP3050" i="26" s="1"/>
  <c r="UP3058" i="26" a="1"/>
  <c r="UP3058" i="26" s="1"/>
  <c r="UP3066" i="26" a="1"/>
  <c r="UP3066" i="26" s="1"/>
  <c r="UP3074" i="26" a="1"/>
  <c r="UP3074" i="26" s="1"/>
  <c r="UP3082" i="26" a="1"/>
  <c r="UP3082" i="26" s="1"/>
  <c r="UP3090" i="26" a="1"/>
  <c r="UP3090" i="26" s="1"/>
  <c r="UP3098" i="26" a="1"/>
  <c r="UP3098" i="26" s="1"/>
  <c r="UO1334" i="26" a="1"/>
  <c r="UO1334" i="26" s="1"/>
  <c r="UP1877" i="26" a="1"/>
  <c r="UP1877" i="26" s="1"/>
  <c r="UP2031" i="26" a="1"/>
  <c r="UP2031" i="26" s="1"/>
  <c r="UP2083" i="26" a="1"/>
  <c r="UP2083" i="26" s="1"/>
  <c r="UP2115" i="26" a="1"/>
  <c r="UP2115" i="26" s="1"/>
  <c r="UP2147" i="26" a="1"/>
  <c r="UP2147" i="26" s="1"/>
  <c r="UP2179" i="26" a="1"/>
  <c r="UP2179" i="26" s="1"/>
  <c r="UP2211" i="26" a="1"/>
  <c r="UP2211" i="26" s="1"/>
  <c r="UP2243" i="26" a="1"/>
  <c r="UP2243" i="26" s="1"/>
  <c r="UO2281" i="26" a="1"/>
  <c r="UO2281" i="26" s="1"/>
  <c r="UO2313" i="26" a="1"/>
  <c r="UO2313" i="26" s="1"/>
  <c r="UO2345" i="26" a="1"/>
  <c r="UO2345" i="26" s="1"/>
  <c r="UO2377" i="26" a="1"/>
  <c r="UO2377" i="26" s="1"/>
  <c r="UO2409" i="26" a="1"/>
  <c r="UO2409" i="26" s="1"/>
  <c r="UO2012" i="26" a="1"/>
  <c r="UO2012" i="26" s="1"/>
  <c r="UO2028" i="26" a="1"/>
  <c r="UO2028" i="26" s="1"/>
  <c r="UO1448" i="26" a="1"/>
  <c r="UO1448" i="26" s="1"/>
  <c r="UO1512" i="26" a="1"/>
  <c r="UO1512" i="26" s="1"/>
  <c r="UP1570" i="26" a="1"/>
  <c r="UP1570" i="26" s="1"/>
  <c r="UO1608" i="26" a="1"/>
  <c r="UO1608" i="26" s="1"/>
  <c r="UP1650" i="26" a="1"/>
  <c r="UP1650" i="26" s="1"/>
  <c r="UP1698" i="26" a="1"/>
  <c r="UP1698" i="26" s="1"/>
  <c r="UO1736" i="26" a="1"/>
  <c r="UO1736" i="26" s="1"/>
  <c r="UP1778" i="26" a="1"/>
  <c r="UP1778" i="26" s="1"/>
  <c r="UP1826" i="26" a="1"/>
  <c r="UP1826" i="26" s="1"/>
  <c r="UO1846" i="26" a="1"/>
  <c r="UO1846" i="26" s="1"/>
  <c r="UO1862" i="26" a="1"/>
  <c r="UO1862" i="26" s="1"/>
  <c r="UO1878" i="26" a="1"/>
  <c r="UO1878" i="26" s="1"/>
  <c r="UO1894" i="26" a="1"/>
  <c r="UO1894" i="26" s="1"/>
  <c r="UO1910" i="26" a="1"/>
  <c r="UO1910" i="26" s="1"/>
  <c r="UO1926" i="26" a="1"/>
  <c r="UO1926" i="26" s="1"/>
  <c r="UO1942" i="26" a="1"/>
  <c r="UO1942" i="26" s="1"/>
  <c r="UO1958" i="26" a="1"/>
  <c r="UO1958" i="26" s="1"/>
  <c r="UO1974" i="26" a="1"/>
  <c r="UO1974" i="26" s="1"/>
  <c r="UO1990" i="26" a="1"/>
  <c r="UO1990" i="26" s="1"/>
  <c r="UO2006" i="26" a="1"/>
  <c r="UO2006" i="26" s="1"/>
  <c r="UO2022" i="26" a="1"/>
  <c r="UO2022" i="26" s="1"/>
  <c r="UO2039" i="26" a="1"/>
  <c r="UO2039" i="26" s="1"/>
  <c r="UO2047" i="26" a="1"/>
  <c r="UO2047" i="26" s="1"/>
  <c r="UP2053" i="26" a="1"/>
  <c r="UP2053" i="26" s="1"/>
  <c r="UP2057" i="26" a="1"/>
  <c r="UP2057" i="26" s="1"/>
  <c r="UP2061" i="26" a="1"/>
  <c r="UP2061" i="26" s="1"/>
  <c r="UO1241" i="26" a="1"/>
  <c r="UO1241" i="26" s="1"/>
  <c r="UO1430" i="26" a="1"/>
  <c r="UO1430" i="26" s="1"/>
  <c r="UP1465" i="26" a="1"/>
  <c r="UP1465" i="26" s="1"/>
  <c r="UP1497" i="26" a="1"/>
  <c r="UP1497" i="26" s="1"/>
  <c r="UP1529" i="26" a="1"/>
  <c r="UP1529" i="26" s="1"/>
  <c r="UP1561" i="26" a="1"/>
  <c r="UP1561" i="26" s="1"/>
  <c r="UP1593" i="26" a="1"/>
  <c r="UP1593" i="26" s="1"/>
  <c r="UP1625" i="26" a="1"/>
  <c r="UP1625" i="26" s="1"/>
  <c r="UP1657" i="26" a="1"/>
  <c r="UP1657" i="26" s="1"/>
  <c r="UP1689" i="26" a="1"/>
  <c r="UP1689" i="26" s="1"/>
  <c r="UP1721" i="26" a="1"/>
  <c r="UP1721" i="26" s="1"/>
  <c r="UP1753" i="26" a="1"/>
  <c r="UP1753" i="26" s="1"/>
  <c r="UP1785" i="26" a="1"/>
  <c r="UP1785" i="26" s="1"/>
  <c r="UP1817" i="26" a="1"/>
  <c r="UP1817" i="26" s="1"/>
  <c r="UO1847" i="26" a="1"/>
  <c r="UO1847" i="26" s="1"/>
  <c r="UO1863" i="26" a="1"/>
  <c r="UO1863" i="26" s="1"/>
  <c r="UO1879" i="26" a="1"/>
  <c r="UO1879" i="26" s="1"/>
  <c r="UO1895" i="26" a="1"/>
  <c r="UO1895" i="26" s="1"/>
  <c r="UO1911" i="26" a="1"/>
  <c r="UO1911" i="26" s="1"/>
  <c r="UO1927" i="26" a="1"/>
  <c r="UO1927" i="26" s="1"/>
  <c r="UO1943" i="26" a="1"/>
  <c r="UO1943" i="26" s="1"/>
  <c r="UO1959" i="26" a="1"/>
  <c r="UO1959" i="26" s="1"/>
  <c r="UO1975" i="26" a="1"/>
  <c r="UO1975" i="26" s="1"/>
  <c r="UO1991" i="26" a="1"/>
  <c r="UO1991" i="26" s="1"/>
  <c r="UO2007" i="26" a="1"/>
  <c r="UO2007" i="26" s="1"/>
  <c r="UO2023" i="26" a="1"/>
  <c r="UO2023" i="26" s="1"/>
  <c r="UO2034" i="26" a="1"/>
  <c r="UO2034" i="26" s="1"/>
  <c r="UO2042" i="26" a="1"/>
  <c r="UO2042" i="26" s="1"/>
  <c r="UO2050" i="26" a="1"/>
  <c r="UO2050" i="26" s="1"/>
  <c r="UO1456" i="26" a="1"/>
  <c r="UO1456" i="26" s="1"/>
  <c r="UO1520" i="26" a="1"/>
  <c r="UO1520" i="26" s="1"/>
  <c r="UO1584" i="26" a="1"/>
  <c r="UO1584" i="26" s="1"/>
  <c r="UO1648" i="26" a="1"/>
  <c r="UO1648" i="26" s="1"/>
  <c r="UO1712" i="26" a="1"/>
  <c r="UO1712" i="26" s="1"/>
  <c r="UO1776" i="26" a="1"/>
  <c r="UO1776" i="26" s="1"/>
  <c r="UP1836" i="26" a="1"/>
  <c r="UP1836" i="26" s="1"/>
  <c r="UP1868" i="26" a="1"/>
  <c r="UP1868" i="26" s="1"/>
  <c r="UP1900" i="26" a="1"/>
  <c r="UP1900" i="26" s="1"/>
  <c r="UP1932" i="26" a="1"/>
  <c r="UP1932" i="26" s="1"/>
  <c r="UP1964" i="26" a="1"/>
  <c r="UP1964" i="26" s="1"/>
  <c r="UP1996" i="26" a="1"/>
  <c r="UP1996" i="26" s="1"/>
  <c r="UP2028" i="26" a="1"/>
  <c r="UP2028" i="26" s="1"/>
  <c r="UO2049" i="26" a="1"/>
  <c r="UO2049" i="26" s="1"/>
  <c r="UO2060" i="26" a="1"/>
  <c r="UO2060" i="26" s="1"/>
  <c r="UO2068" i="26" a="1"/>
  <c r="UO2068" i="26" s="1"/>
  <c r="UO2076" i="26" a="1"/>
  <c r="UO2076" i="26" s="1"/>
  <c r="UO2084" i="26" a="1"/>
  <c r="UO2084" i="26" s="1"/>
  <c r="UO2092" i="26" a="1"/>
  <c r="UO2092" i="26" s="1"/>
  <c r="UO2100" i="26" a="1"/>
  <c r="UO2100" i="26" s="1"/>
  <c r="UO2108" i="26" a="1"/>
  <c r="UO2108" i="26" s="1"/>
  <c r="UO2116" i="26" a="1"/>
  <c r="UO2116" i="26" s="1"/>
  <c r="UO2124" i="26" a="1"/>
  <c r="UO2124" i="26" s="1"/>
  <c r="UO2132" i="26" a="1"/>
  <c r="UO2132" i="26" s="1"/>
  <c r="UO2140" i="26" a="1"/>
  <c r="UO2140" i="26" s="1"/>
  <c r="UO2148" i="26" a="1"/>
  <c r="UO2148" i="26" s="1"/>
  <c r="UO2156" i="26" a="1"/>
  <c r="UO2156" i="26" s="1"/>
  <c r="UO2164" i="26" a="1"/>
  <c r="UO2164" i="26" s="1"/>
  <c r="UO2172" i="26" a="1"/>
  <c r="UO2172" i="26" s="1"/>
  <c r="UO2180" i="26" a="1"/>
  <c r="UO2180" i="26" s="1"/>
  <c r="UO2188" i="26" a="1"/>
  <c r="UO2188" i="26" s="1"/>
  <c r="UO2196" i="26" a="1"/>
  <c r="UO2196" i="26" s="1"/>
  <c r="UO2204" i="26" a="1"/>
  <c r="UO2204" i="26" s="1"/>
  <c r="UO2212" i="26" a="1"/>
  <c r="UO2212" i="26" s="1"/>
  <c r="UO2220" i="26" a="1"/>
  <c r="UO2220" i="26" s="1"/>
  <c r="UO2228" i="26" a="1"/>
  <c r="UO2228" i="26" s="1"/>
  <c r="UO2236" i="26" a="1"/>
  <c r="UO2236" i="26" s="1"/>
  <c r="UO2244" i="26" a="1"/>
  <c r="UO2244" i="26" s="1"/>
  <c r="UO2252" i="26" a="1"/>
  <c r="UO2252" i="26" s="1"/>
  <c r="UO2260" i="26" a="1"/>
  <c r="UO2260" i="26" s="1"/>
  <c r="UO2268" i="26" a="1"/>
  <c r="UO2268" i="26" s="1"/>
  <c r="UO2276" i="26" a="1"/>
  <c r="UO2276" i="26" s="1"/>
  <c r="UO2284" i="26" a="1"/>
  <c r="UO2284" i="26" s="1"/>
  <c r="UO2292" i="26" a="1"/>
  <c r="UO2292" i="26" s="1"/>
  <c r="UO2300" i="26" a="1"/>
  <c r="UO2300" i="26" s="1"/>
  <c r="UO2308" i="26" a="1"/>
  <c r="UO2308" i="26" s="1"/>
  <c r="UO2316" i="26" a="1"/>
  <c r="UO2316" i="26" s="1"/>
  <c r="UO2324" i="26" a="1"/>
  <c r="UO2324" i="26" s="1"/>
  <c r="UO2332" i="26" a="1"/>
  <c r="UO2332" i="26" s="1"/>
  <c r="UO2340" i="26" a="1"/>
  <c r="UO2340" i="26" s="1"/>
  <c r="UO2348" i="26" a="1"/>
  <c r="UO2348" i="26" s="1"/>
  <c r="UO2356" i="26" a="1"/>
  <c r="UO2356" i="26" s="1"/>
  <c r="UO2364" i="26" a="1"/>
  <c r="UO2364" i="26" s="1"/>
  <c r="UO2372" i="26" a="1"/>
  <c r="UO2372" i="26" s="1"/>
  <c r="UO2380" i="26" a="1"/>
  <c r="UO2380" i="26" s="1"/>
  <c r="UO2388" i="26" a="1"/>
  <c r="UO2388" i="26" s="1"/>
  <c r="UO2396" i="26" a="1"/>
  <c r="UO2396" i="26" s="1"/>
  <c r="UO2404" i="26" a="1"/>
  <c r="UO2404" i="26" s="1"/>
  <c r="UO2412" i="26" a="1"/>
  <c r="UO2412" i="26" s="1"/>
  <c r="UO2420" i="26" a="1"/>
  <c r="UO2420" i="26" s="1"/>
  <c r="UO2428" i="26" a="1"/>
  <c r="UO2428" i="26" s="1"/>
  <c r="UO2436" i="26" a="1"/>
  <c r="UO2436" i="26" s="1"/>
  <c r="UO2444" i="26" a="1"/>
  <c r="UO2444" i="26" s="1"/>
  <c r="UO2452" i="26" a="1"/>
  <c r="UO2452" i="26" s="1"/>
  <c r="UO2460" i="26" a="1"/>
  <c r="UO2460" i="26" s="1"/>
  <c r="UO2468" i="26" a="1"/>
  <c r="UO2468" i="26" s="1"/>
  <c r="UO2476" i="26" a="1"/>
  <c r="UO2476" i="26" s="1"/>
  <c r="UO2484" i="26" a="1"/>
  <c r="UO2484" i="26" s="1"/>
  <c r="UO2492" i="26" a="1"/>
  <c r="UO2492" i="26" s="1"/>
  <c r="UO2500" i="26" a="1"/>
  <c r="UO2500" i="26" s="1"/>
  <c r="UO2508" i="26" a="1"/>
  <c r="UO2508" i="26" s="1"/>
  <c r="UO2516" i="26" a="1"/>
  <c r="UO2516" i="26" s="1"/>
  <c r="UO2524" i="26" a="1"/>
  <c r="UO2524" i="26" s="1"/>
  <c r="UO2532" i="26" a="1"/>
  <c r="UO2532" i="26" s="1"/>
  <c r="UO2540" i="26" a="1"/>
  <c r="UO2540" i="26" s="1"/>
  <c r="UO2548" i="26" a="1"/>
  <c r="UO2548" i="26" s="1"/>
  <c r="UO2556" i="26" a="1"/>
  <c r="UO2556" i="26" s="1"/>
  <c r="UO1398" i="26" a="1"/>
  <c r="UO1398" i="26" s="1"/>
  <c r="UO1479" i="26" a="1"/>
  <c r="UO1479" i="26" s="1"/>
  <c r="UO1543" i="26" a="1"/>
  <c r="UO1543" i="26" s="1"/>
  <c r="UO1607" i="26" a="1"/>
  <c r="UO1607" i="26" s="1"/>
  <c r="UO1671" i="26" a="1"/>
  <c r="UO1671" i="26" s="1"/>
  <c r="UO1735" i="26" a="1"/>
  <c r="UO1735" i="26" s="1"/>
  <c r="UO1799" i="26" a="1"/>
  <c r="UO1799" i="26" s="1"/>
  <c r="UO1843" i="26" a="1"/>
  <c r="UO1843" i="26" s="1"/>
  <c r="UO1875" i="26" a="1"/>
  <c r="UO1875" i="26" s="1"/>
  <c r="UO1907" i="26" a="1"/>
  <c r="UO1907" i="26" s="1"/>
  <c r="UO1939" i="26" a="1"/>
  <c r="UO1939" i="26" s="1"/>
  <c r="UO1971" i="26" a="1"/>
  <c r="UO1971" i="26" s="1"/>
  <c r="UO1440" i="26" a="1"/>
  <c r="UO1440" i="26" s="1"/>
  <c r="UO1504" i="26" a="1"/>
  <c r="UO1504" i="26" s="1"/>
  <c r="UO1568" i="26" a="1"/>
  <c r="UO1568" i="26" s="1"/>
  <c r="UO1632" i="26" a="1"/>
  <c r="UO1632" i="26" s="1"/>
  <c r="UO1696" i="26" a="1"/>
  <c r="UO1696" i="26" s="1"/>
  <c r="UO1760" i="26" a="1"/>
  <c r="UO1760" i="26" s="1"/>
  <c r="UO1824" i="26" a="1"/>
  <c r="UO1824" i="26" s="1"/>
  <c r="UP1860" i="26" a="1"/>
  <c r="UP1860" i="26" s="1"/>
  <c r="UP1892" i="26" a="1"/>
  <c r="UP1892" i="26" s="1"/>
  <c r="UP1924" i="26" a="1"/>
  <c r="UP1924" i="26" s="1"/>
  <c r="UP1956" i="26" a="1"/>
  <c r="UP1956" i="26" s="1"/>
  <c r="UP1988" i="26" a="1"/>
  <c r="UP1988" i="26" s="1"/>
  <c r="UP2020" i="26" a="1"/>
  <c r="UP2020" i="26" s="1"/>
  <c r="UP2042" i="26" a="1"/>
  <c r="UP2042" i="26" s="1"/>
  <c r="UO2055" i="26" a="1"/>
  <c r="UO2055" i="26" s="1"/>
  <c r="UO2063" i="26" a="1"/>
  <c r="UO2063" i="26" s="1"/>
  <c r="UO2070" i="26" a="1"/>
  <c r="UO2070" i="26" s="1"/>
  <c r="UO2078" i="26" a="1"/>
  <c r="UO2078" i="26" s="1"/>
  <c r="UO2086" i="26" a="1"/>
  <c r="UO2086" i="26" s="1"/>
  <c r="UO2094" i="26" a="1"/>
  <c r="UO2094" i="26" s="1"/>
  <c r="UO2102" i="26" a="1"/>
  <c r="UO2102" i="26" s="1"/>
  <c r="UO2110" i="26" a="1"/>
  <c r="UO2110" i="26" s="1"/>
  <c r="UO2118" i="26" a="1"/>
  <c r="UO2118" i="26" s="1"/>
  <c r="UO2126" i="26" a="1"/>
  <c r="UO2126" i="26" s="1"/>
  <c r="UO2134" i="26" a="1"/>
  <c r="UO2134" i="26" s="1"/>
  <c r="UO2142" i="26" a="1"/>
  <c r="UO2142" i="26" s="1"/>
  <c r="UO2150" i="26" a="1"/>
  <c r="UO2150" i="26" s="1"/>
  <c r="UO2158" i="26" a="1"/>
  <c r="UO2158" i="26" s="1"/>
  <c r="UO2166" i="26" a="1"/>
  <c r="UO2166" i="26" s="1"/>
  <c r="UO2174" i="26" a="1"/>
  <c r="UO2174" i="26" s="1"/>
  <c r="UO2182" i="26" a="1"/>
  <c r="UO2182" i="26" s="1"/>
  <c r="UO2190" i="26" a="1"/>
  <c r="UO2190" i="26" s="1"/>
  <c r="UO2198" i="26" a="1"/>
  <c r="UO2198" i="26" s="1"/>
  <c r="UO2206" i="26" a="1"/>
  <c r="UO2206" i="26" s="1"/>
  <c r="UO2214" i="26" a="1"/>
  <c r="UO2214" i="26" s="1"/>
  <c r="UO2222" i="26" a="1"/>
  <c r="UO2222" i="26" s="1"/>
  <c r="UO2230" i="26" a="1"/>
  <c r="UO2230" i="26" s="1"/>
  <c r="UO2238" i="26" a="1"/>
  <c r="UO2238" i="26" s="1"/>
  <c r="UO2246" i="26" a="1"/>
  <c r="UO2246" i="26" s="1"/>
  <c r="UO2254" i="26" a="1"/>
  <c r="UO2254" i="26" s="1"/>
  <c r="UO2262" i="26" a="1"/>
  <c r="UO2262" i="26" s="1"/>
  <c r="UO2270" i="26" a="1"/>
  <c r="UO2270" i="26" s="1"/>
  <c r="UO2278" i="26" a="1"/>
  <c r="UO2278" i="26" s="1"/>
  <c r="UO2286" i="26" a="1"/>
  <c r="UO2286" i="26" s="1"/>
  <c r="UO2294" i="26" a="1"/>
  <c r="UO2294" i="26" s="1"/>
  <c r="UO2302" i="26" a="1"/>
  <c r="UO2302" i="26" s="1"/>
  <c r="UO2310" i="26" a="1"/>
  <c r="UO2310" i="26" s="1"/>
  <c r="UO2318" i="26" a="1"/>
  <c r="UO2318" i="26" s="1"/>
  <c r="UO2326" i="26" a="1"/>
  <c r="UO2326" i="26" s="1"/>
  <c r="UO2334" i="26" a="1"/>
  <c r="UO2334" i="26" s="1"/>
  <c r="UO2342" i="26" a="1"/>
  <c r="UO2342" i="26" s="1"/>
  <c r="UO2350" i="26" a="1"/>
  <c r="UO2350" i="26" s="1"/>
  <c r="UO2358" i="26" a="1"/>
  <c r="UO2358" i="26" s="1"/>
  <c r="UO2366" i="26" a="1"/>
  <c r="UO2366" i="26" s="1"/>
  <c r="UO2374" i="26" a="1"/>
  <c r="UO2374" i="26" s="1"/>
  <c r="UO2382" i="26" a="1"/>
  <c r="UO2382" i="26" s="1"/>
  <c r="UO2390" i="26" a="1"/>
  <c r="UO2390" i="26" s="1"/>
  <c r="UO2398" i="26" a="1"/>
  <c r="UO2398" i="26" s="1"/>
  <c r="UO2406" i="26" a="1"/>
  <c r="UO2406" i="26" s="1"/>
  <c r="UO2414" i="26" a="1"/>
  <c r="UO2414" i="26" s="1"/>
  <c r="UO2422" i="26" a="1"/>
  <c r="UO2422" i="26" s="1"/>
  <c r="UO2430" i="26" a="1"/>
  <c r="UO2430" i="26" s="1"/>
  <c r="UO2438" i="26" a="1"/>
  <c r="UO2438" i="26" s="1"/>
  <c r="UO2446" i="26" a="1"/>
  <c r="UO2446" i="26" s="1"/>
  <c r="UO2454" i="26" a="1"/>
  <c r="UO2454" i="26" s="1"/>
  <c r="UO2462" i="26" a="1"/>
  <c r="UO2462" i="26" s="1"/>
  <c r="UO2470" i="26" a="1"/>
  <c r="UO2470" i="26" s="1"/>
  <c r="UO2478" i="26" a="1"/>
  <c r="UO2478" i="26" s="1"/>
  <c r="UO2486" i="26" a="1"/>
  <c r="UO2486" i="26" s="1"/>
  <c r="UO2494" i="26" a="1"/>
  <c r="UO2494" i="26" s="1"/>
  <c r="UO2502" i="26" a="1"/>
  <c r="UO2502" i="26" s="1"/>
  <c r="UO2510" i="26" a="1"/>
  <c r="UO2510" i="26" s="1"/>
  <c r="UO2518" i="26" a="1"/>
  <c r="UO2518" i="26" s="1"/>
  <c r="UO2526" i="26" a="1"/>
  <c r="UO2526" i="26" s="1"/>
  <c r="UO2534" i="26" a="1"/>
  <c r="UO2534" i="26" s="1"/>
  <c r="UO2542" i="26" a="1"/>
  <c r="UO2542" i="26" s="1"/>
  <c r="UO2550" i="26" a="1"/>
  <c r="UO2550" i="26" s="1"/>
  <c r="UO2558" i="26" a="1"/>
  <c r="UO2558" i="26" s="1"/>
  <c r="UO1559" i="26" a="1"/>
  <c r="UO1559" i="26" s="1"/>
  <c r="UO1815" i="26" a="1"/>
  <c r="UO1815" i="26" s="1"/>
  <c r="UO1931" i="26" a="1"/>
  <c r="UO1931" i="26" s="1"/>
  <c r="UO2027" i="26" a="1"/>
  <c r="UO2027" i="26" s="1"/>
  <c r="UP2071" i="26" a="1"/>
  <c r="UP2071" i="26" s="1"/>
  <c r="UP2087" i="26" a="1"/>
  <c r="UP2087" i="26" s="1"/>
  <c r="UP2103" i="26" a="1"/>
  <c r="UP2103" i="26" s="1"/>
  <c r="UP2119" i="26" a="1"/>
  <c r="UP2119" i="26" s="1"/>
  <c r="UP2135" i="26" a="1"/>
  <c r="UP2135" i="26" s="1"/>
  <c r="UP2151" i="26" a="1"/>
  <c r="UP2151" i="26" s="1"/>
  <c r="UP2167" i="26" a="1"/>
  <c r="UP2167" i="26" s="1"/>
  <c r="UP2183" i="26" a="1"/>
  <c r="UP2183" i="26" s="1"/>
  <c r="UP2199" i="26" a="1"/>
  <c r="UP2199" i="26" s="1"/>
  <c r="UP2215" i="26" a="1"/>
  <c r="UP2215" i="26" s="1"/>
  <c r="UP2231" i="26" a="1"/>
  <c r="UP2231" i="26" s="1"/>
  <c r="UP2247" i="26" a="1"/>
  <c r="UP2247" i="26" s="1"/>
  <c r="UP2263" i="26" a="1"/>
  <c r="UP2263" i="26" s="1"/>
  <c r="UP2279" i="26" a="1"/>
  <c r="UP2279" i="26" s="1"/>
  <c r="UP2295" i="26" a="1"/>
  <c r="UP2295" i="26" s="1"/>
  <c r="UP2311" i="26" a="1"/>
  <c r="UP2311" i="26" s="1"/>
  <c r="UP2327" i="26" a="1"/>
  <c r="UP2327" i="26" s="1"/>
  <c r="UP2343" i="26" a="1"/>
  <c r="UP2343" i="26" s="1"/>
  <c r="UP2359" i="26" a="1"/>
  <c r="UP2359" i="26" s="1"/>
  <c r="UP2375" i="26" a="1"/>
  <c r="UP2375" i="26" s="1"/>
  <c r="UP2391" i="26" a="1"/>
  <c r="UP2391" i="26" s="1"/>
  <c r="UP2407" i="26" a="1"/>
  <c r="UP2407" i="26" s="1"/>
  <c r="UP2423" i="26" a="1"/>
  <c r="UP2423" i="26" s="1"/>
  <c r="UP2439" i="26" a="1"/>
  <c r="UP2439" i="26" s="1"/>
  <c r="UP2455" i="26" a="1"/>
  <c r="UP2455" i="26" s="1"/>
  <c r="UP2471" i="26" a="1"/>
  <c r="UP2471" i="26" s="1"/>
  <c r="UP2487" i="26" a="1"/>
  <c r="UP2487" i="26" s="1"/>
  <c r="UP2503" i="26" a="1"/>
  <c r="UP2503" i="26" s="1"/>
  <c r="UP2519" i="26" a="1"/>
  <c r="UP2519" i="26" s="1"/>
  <c r="UP2535" i="26" a="1"/>
  <c r="UP2535" i="26" s="1"/>
  <c r="UP2551" i="26" a="1"/>
  <c r="UP2551" i="26" s="1"/>
  <c r="UP2563" i="26" a="1"/>
  <c r="UP2563" i="26" s="1"/>
  <c r="UP2571" i="26" a="1"/>
  <c r="UP2571" i="26" s="1"/>
  <c r="UP2579" i="26" a="1"/>
  <c r="UP2579" i="26" s="1"/>
  <c r="UP2587" i="26" a="1"/>
  <c r="UP2587" i="26" s="1"/>
  <c r="UP2595" i="26" a="1"/>
  <c r="UP2595" i="26" s="1"/>
  <c r="UP2603" i="26" a="1"/>
  <c r="UP2603" i="26" s="1"/>
  <c r="UP2611" i="26" a="1"/>
  <c r="UP2611" i="26" s="1"/>
  <c r="UP2619" i="26" a="1"/>
  <c r="UP2619" i="26" s="1"/>
  <c r="UP2627" i="26" a="1"/>
  <c r="UP2627" i="26" s="1"/>
  <c r="UP2635" i="26" a="1"/>
  <c r="UP2635" i="26" s="1"/>
  <c r="UP2643" i="26" a="1"/>
  <c r="UP2643" i="26" s="1"/>
  <c r="UP2651" i="26" a="1"/>
  <c r="UP2651" i="26" s="1"/>
  <c r="UP2659" i="26" a="1"/>
  <c r="UP2659" i="26" s="1"/>
  <c r="UP2667" i="26" a="1"/>
  <c r="UP2667" i="26" s="1"/>
  <c r="UP2675" i="26" a="1"/>
  <c r="UP2675" i="26" s="1"/>
  <c r="UP2683" i="26" a="1"/>
  <c r="UP2683" i="26" s="1"/>
  <c r="UP2691" i="26" a="1"/>
  <c r="UP2691" i="26" s="1"/>
  <c r="UP2699" i="26" a="1"/>
  <c r="UP2699" i="26" s="1"/>
  <c r="UP2707" i="26" a="1"/>
  <c r="UP2707" i="26" s="1"/>
  <c r="UP2715" i="26" a="1"/>
  <c r="UP2715" i="26" s="1"/>
  <c r="UP2723" i="26" a="1"/>
  <c r="UP2723" i="26" s="1"/>
  <c r="UP2731" i="26" a="1"/>
  <c r="UP2731" i="26" s="1"/>
  <c r="UP2739" i="26" a="1"/>
  <c r="UP2739" i="26" s="1"/>
  <c r="UP2747" i="26" a="1"/>
  <c r="UP2747" i="26" s="1"/>
  <c r="UP2755" i="26" a="1"/>
  <c r="UP2755" i="26" s="1"/>
  <c r="UP2763" i="26" a="1"/>
  <c r="UP2763" i="26" s="1"/>
  <c r="UP2771" i="26" a="1"/>
  <c r="UP2771" i="26" s="1"/>
  <c r="UO2780" i="26" a="1"/>
  <c r="UO2780" i="26" s="1"/>
  <c r="UO2788" i="26" a="1"/>
  <c r="UO2788" i="26" s="1"/>
  <c r="UO2796" i="26" a="1"/>
  <c r="UO2796" i="26" s="1"/>
  <c r="UO2804" i="26" a="1"/>
  <c r="UO2804" i="26" s="1"/>
  <c r="UO2812" i="26" a="1"/>
  <c r="UO2812" i="26" s="1"/>
  <c r="UO2820" i="26" a="1"/>
  <c r="UO2820" i="26" s="1"/>
  <c r="UO2828" i="26" a="1"/>
  <c r="UO2828" i="26" s="1"/>
  <c r="UO2836" i="26" a="1"/>
  <c r="UO2836" i="26" s="1"/>
  <c r="UO2844" i="26" a="1"/>
  <c r="UO2844" i="26" s="1"/>
  <c r="UO2852" i="26" a="1"/>
  <c r="UO2852" i="26" s="1"/>
  <c r="UO2860" i="26" a="1"/>
  <c r="UO2860" i="26" s="1"/>
  <c r="UO2868" i="26" a="1"/>
  <c r="UO2868" i="26" s="1"/>
  <c r="UO2876" i="26" a="1"/>
  <c r="UO2876" i="26" s="1"/>
  <c r="UO2884" i="26" a="1"/>
  <c r="UO2884" i="26" s="1"/>
  <c r="UO2892" i="26" a="1"/>
  <c r="UO2892" i="26" s="1"/>
  <c r="UO2900" i="26" a="1"/>
  <c r="UO2900" i="26" s="1"/>
  <c r="UO2908" i="26" a="1"/>
  <c r="UO2908" i="26" s="1"/>
  <c r="UO2916" i="26" a="1"/>
  <c r="UO2916" i="26" s="1"/>
  <c r="UO2924" i="26" a="1"/>
  <c r="UO2924" i="26" s="1"/>
  <c r="UO2932" i="26" a="1"/>
  <c r="UO2932" i="26" s="1"/>
  <c r="UO2940" i="26" a="1"/>
  <c r="UO2940" i="26" s="1"/>
  <c r="UO2948" i="26" a="1"/>
  <c r="UO2948" i="26" s="1"/>
  <c r="UO2956" i="26" a="1"/>
  <c r="UO2956" i="26" s="1"/>
  <c r="UO2964" i="26" a="1"/>
  <c r="UO2964" i="26" s="1"/>
  <c r="UO2972" i="26" a="1"/>
  <c r="UO2972" i="26" s="1"/>
  <c r="UO2980" i="26" a="1"/>
  <c r="UO2980" i="26" s="1"/>
  <c r="UO2988" i="26" a="1"/>
  <c r="UO2988" i="26" s="1"/>
  <c r="UO2996" i="26" a="1"/>
  <c r="UO2996" i="26" s="1"/>
  <c r="UO3004" i="26" a="1"/>
  <c r="UO3004" i="26" s="1"/>
  <c r="UO3012" i="26" a="1"/>
  <c r="UO3012" i="26" s="1"/>
  <c r="UO3020" i="26" a="1"/>
  <c r="UO3020" i="26" s="1"/>
  <c r="UO3028" i="26" a="1"/>
  <c r="UO3028" i="26" s="1"/>
  <c r="UO3036" i="26" a="1"/>
  <c r="UO3036" i="26" s="1"/>
  <c r="UO3044" i="26" a="1"/>
  <c r="UO3044" i="26" s="1"/>
  <c r="UO3052" i="26" a="1"/>
  <c r="UO3052" i="26" s="1"/>
  <c r="UP2018" i="26" a="1"/>
  <c r="UP2018" i="26" s="1"/>
  <c r="UO1314" i="26" a="1"/>
  <c r="UO1314" i="26" s="1"/>
  <c r="UP1474" i="26" a="1"/>
  <c r="UP1474" i="26" s="1"/>
  <c r="UP1538" i="26" a="1"/>
  <c r="UP1538" i="26" s="1"/>
  <c r="UO1576" i="26" a="1"/>
  <c r="UO1576" i="26" s="1"/>
  <c r="UP1618" i="26" a="1"/>
  <c r="UP1618" i="26" s="1"/>
  <c r="UP1666" i="26" a="1"/>
  <c r="UP1666" i="26" s="1"/>
  <c r="UO1704" i="26" a="1"/>
  <c r="UO1704" i="26" s="1"/>
  <c r="UP1746" i="26" a="1"/>
  <c r="UP1746" i="26" s="1"/>
  <c r="UP1794" i="26" a="1"/>
  <c r="UP1794" i="26" s="1"/>
  <c r="UO1832" i="26" a="1"/>
  <c r="UO1832" i="26" s="1"/>
  <c r="UP1848" i="26" a="1"/>
  <c r="UP1848" i="26" s="1"/>
  <c r="UP1864" i="26" a="1"/>
  <c r="UP1864" i="26" s="1"/>
  <c r="UP1880" i="26" a="1"/>
  <c r="UP1880" i="26" s="1"/>
  <c r="UP1896" i="26" a="1"/>
  <c r="UP1896" i="26" s="1"/>
  <c r="UP1912" i="26" a="1"/>
  <c r="UP1912" i="26" s="1"/>
  <c r="UP1928" i="26" a="1"/>
  <c r="UP1928" i="26" s="1"/>
  <c r="UP1944" i="26" a="1"/>
  <c r="UP1944" i="26" s="1"/>
  <c r="UP1960" i="26" a="1"/>
  <c r="UP1960" i="26" s="1"/>
  <c r="UP1976" i="26" a="1"/>
  <c r="UP1976" i="26" s="1"/>
  <c r="UP1992" i="26" a="1"/>
  <c r="UP1992" i="26" s="1"/>
  <c r="UP2008" i="26" a="1"/>
  <c r="UP2008" i="26" s="1"/>
  <c r="UP2024" i="26" a="1"/>
  <c r="UP2024" i="26" s="1"/>
  <c r="UP2040" i="26" a="1"/>
  <c r="UP2040" i="26" s="1"/>
  <c r="UP2048" i="26" a="1"/>
  <c r="UP2048" i="26" s="1"/>
  <c r="UP2054" i="26" a="1"/>
  <c r="UP2054" i="26" s="1"/>
  <c r="UP2058" i="26" a="1"/>
  <c r="UP2058" i="26" s="1"/>
  <c r="UP2062" i="26" a="1"/>
  <c r="UP2062" i="26" s="1"/>
  <c r="UP1323" i="26" a="1"/>
  <c r="UP1323" i="26" s="1"/>
  <c r="UO1439" i="26" a="1"/>
  <c r="UO1439" i="26" s="1"/>
  <c r="UO1471" i="26" a="1"/>
  <c r="UO1471" i="26" s="1"/>
  <c r="UO1503" i="26" a="1"/>
  <c r="UO1503" i="26" s="1"/>
  <c r="UO1535" i="26" a="1"/>
  <c r="UO1535" i="26" s="1"/>
  <c r="UO1567" i="26" a="1"/>
  <c r="UO1567" i="26" s="1"/>
  <c r="UO1599" i="26" a="1"/>
  <c r="UO1599" i="26" s="1"/>
  <c r="UO1631" i="26" a="1"/>
  <c r="UO1631" i="26" s="1"/>
  <c r="UO1663" i="26" a="1"/>
  <c r="UO1663" i="26" s="1"/>
  <c r="UO1695" i="26" a="1"/>
  <c r="UO1695" i="26" s="1"/>
  <c r="UO1727" i="26" a="1"/>
  <c r="UO1727" i="26" s="1"/>
  <c r="UO1759" i="26" a="1"/>
  <c r="UO1759" i="26" s="1"/>
  <c r="UO1791" i="26" a="1"/>
  <c r="UO1791" i="26" s="1"/>
  <c r="UO1823" i="26" a="1"/>
  <c r="UO1823" i="26" s="1"/>
  <c r="UP1849" i="26" a="1"/>
  <c r="UP1849" i="26" s="1"/>
  <c r="UP1865" i="26" a="1"/>
  <c r="UP1865" i="26" s="1"/>
  <c r="UP1881" i="26" a="1"/>
  <c r="UP1881" i="26" s="1"/>
  <c r="UP1897" i="26" a="1"/>
  <c r="UP1897" i="26" s="1"/>
  <c r="UP1913" i="26" a="1"/>
  <c r="UP1913" i="26" s="1"/>
  <c r="UP1929" i="26" a="1"/>
  <c r="UP1929" i="26" s="1"/>
  <c r="UP1945" i="26" a="1"/>
  <c r="UP1945" i="26" s="1"/>
  <c r="UP1961" i="26" a="1"/>
  <c r="UP1961" i="26" s="1"/>
  <c r="UP1977" i="26" a="1"/>
  <c r="UP1977" i="26" s="1"/>
  <c r="UP1993" i="26" a="1"/>
  <c r="UP1993" i="26" s="1"/>
  <c r="UP2009" i="26" a="1"/>
  <c r="UP2009" i="26" s="1"/>
  <c r="UP2025" i="26" a="1"/>
  <c r="UP2025" i="26" s="1"/>
  <c r="UP2035" i="26" a="1"/>
  <c r="UP2035" i="26" s="1"/>
  <c r="UP2043" i="26" a="1"/>
  <c r="UP2043" i="26" s="1"/>
  <c r="UP2051" i="26" a="1"/>
  <c r="UP2051" i="26" s="1"/>
  <c r="UP1466" i="26" a="1"/>
  <c r="UP1466" i="26" s="1"/>
  <c r="UP1530" i="26" a="1"/>
  <c r="UP1530" i="26" s="1"/>
  <c r="UP1594" i="26" a="1"/>
  <c r="UP1594" i="26" s="1"/>
  <c r="UP1658" i="26" a="1"/>
  <c r="UP1658" i="26" s="1"/>
  <c r="UP1722" i="26" a="1"/>
  <c r="UP1722" i="26" s="1"/>
  <c r="UP1786" i="26" a="1"/>
  <c r="UP1786" i="26" s="1"/>
  <c r="UO1842" i="26" a="1"/>
  <c r="UO1842" i="26" s="1"/>
  <c r="UO1874" i="26" a="1"/>
  <c r="UO1874" i="26" s="1"/>
  <c r="UO1906" i="26" a="1"/>
  <c r="UO1906" i="26" s="1"/>
  <c r="UO1938" i="26" a="1"/>
  <c r="UO1938" i="26" s="1"/>
  <c r="UO1970" i="26" a="1"/>
  <c r="UO1970" i="26" s="1"/>
  <c r="UO2002" i="26" a="1"/>
  <c r="UO2002" i="26" s="1"/>
  <c r="UP2038" i="26" a="1"/>
  <c r="UP2038" i="26" s="1"/>
  <c r="UO2054" i="26" a="1"/>
  <c r="UO2054" i="26" s="1"/>
  <c r="UO2062" i="26" a="1"/>
  <c r="UO2062" i="26" s="1"/>
  <c r="UP2070" i="26" a="1"/>
  <c r="UP2070" i="26" s="1"/>
  <c r="UP2078" i="26" a="1"/>
  <c r="UP2078" i="26" s="1"/>
  <c r="UP2086" i="26" a="1"/>
  <c r="UP2086" i="26" s="1"/>
  <c r="UP2094" i="26" a="1"/>
  <c r="UP2094" i="26" s="1"/>
  <c r="UP2102" i="26" a="1"/>
  <c r="UP2102" i="26" s="1"/>
  <c r="UP2110" i="26" a="1"/>
  <c r="UP2110" i="26" s="1"/>
  <c r="UP2118" i="26" a="1"/>
  <c r="UP2118" i="26" s="1"/>
  <c r="UP2126" i="26" a="1"/>
  <c r="UP2126" i="26" s="1"/>
  <c r="UP2134" i="26" a="1"/>
  <c r="UP2134" i="26" s="1"/>
  <c r="UP2142" i="26" a="1"/>
  <c r="UP2142" i="26" s="1"/>
  <c r="UP2150" i="26" a="1"/>
  <c r="UP2150" i="26" s="1"/>
  <c r="UP2158" i="26" a="1"/>
  <c r="UP2158" i="26" s="1"/>
  <c r="UP2166" i="26" a="1"/>
  <c r="UP2166" i="26" s="1"/>
  <c r="UP2174" i="26" a="1"/>
  <c r="UP2174" i="26" s="1"/>
  <c r="UP2182" i="26" a="1"/>
  <c r="UP2182" i="26" s="1"/>
  <c r="UP2190" i="26" a="1"/>
  <c r="UP2190" i="26" s="1"/>
  <c r="UP2198" i="26" a="1"/>
  <c r="UP2198" i="26" s="1"/>
  <c r="UP2206" i="26" a="1"/>
  <c r="UP2206" i="26" s="1"/>
  <c r="UP2214" i="26" a="1"/>
  <c r="UP2214" i="26" s="1"/>
  <c r="UP2222" i="26" a="1"/>
  <c r="UP2222" i="26" s="1"/>
  <c r="UP2230" i="26" a="1"/>
  <c r="UP2230" i="26" s="1"/>
  <c r="UP2238" i="26" a="1"/>
  <c r="UP2238" i="26" s="1"/>
  <c r="UP2246" i="26" a="1"/>
  <c r="UP2246" i="26" s="1"/>
  <c r="UP2254" i="26" a="1"/>
  <c r="UP2254" i="26" s="1"/>
  <c r="UP2262" i="26" a="1"/>
  <c r="UP2262" i="26" s="1"/>
  <c r="UP2270" i="26" a="1"/>
  <c r="UP2270" i="26" s="1"/>
  <c r="UP2278" i="26" a="1"/>
  <c r="UP2278" i="26" s="1"/>
  <c r="UP2286" i="26" a="1"/>
  <c r="UP2286" i="26" s="1"/>
  <c r="UP2294" i="26" a="1"/>
  <c r="UP2294" i="26" s="1"/>
  <c r="UP2302" i="26" a="1"/>
  <c r="UP2302" i="26" s="1"/>
  <c r="UP2310" i="26" a="1"/>
  <c r="UP2310" i="26" s="1"/>
  <c r="UP2318" i="26" a="1"/>
  <c r="UP2318" i="26" s="1"/>
  <c r="UP2326" i="26" a="1"/>
  <c r="UP2326" i="26" s="1"/>
  <c r="UP2334" i="26" a="1"/>
  <c r="UP2334" i="26" s="1"/>
  <c r="UP2342" i="26" a="1"/>
  <c r="UP2342" i="26" s="1"/>
  <c r="UP2350" i="26" a="1"/>
  <c r="UP2350" i="26" s="1"/>
  <c r="UP2358" i="26" a="1"/>
  <c r="UP2358" i="26" s="1"/>
  <c r="UP2366" i="26" a="1"/>
  <c r="UP2366" i="26" s="1"/>
  <c r="UP2374" i="26" a="1"/>
  <c r="UP2374" i="26" s="1"/>
  <c r="UP2382" i="26" a="1"/>
  <c r="UP2382" i="26" s="1"/>
  <c r="UP2390" i="26" a="1"/>
  <c r="UP2390" i="26" s="1"/>
  <c r="UP2398" i="26" a="1"/>
  <c r="UP2398" i="26" s="1"/>
  <c r="UP2406" i="26" a="1"/>
  <c r="UP2406" i="26" s="1"/>
  <c r="UP2414" i="26" a="1"/>
  <c r="UP2414" i="26" s="1"/>
  <c r="UP2422" i="26" a="1"/>
  <c r="UP2422" i="26" s="1"/>
  <c r="UP2430" i="26" a="1"/>
  <c r="UP2430" i="26" s="1"/>
  <c r="UP2438" i="26" a="1"/>
  <c r="UP2438" i="26" s="1"/>
  <c r="UP2446" i="26" a="1"/>
  <c r="UP2446" i="26" s="1"/>
  <c r="UP2454" i="26" a="1"/>
  <c r="UP2454" i="26" s="1"/>
  <c r="UP2462" i="26" a="1"/>
  <c r="UP2462" i="26" s="1"/>
  <c r="UP2470" i="26" a="1"/>
  <c r="UP2470" i="26" s="1"/>
  <c r="UP2478" i="26" a="1"/>
  <c r="UP2478" i="26" s="1"/>
  <c r="UP2486" i="26" a="1"/>
  <c r="UP2486" i="26" s="1"/>
  <c r="UP2494" i="26" a="1"/>
  <c r="UP2494" i="26" s="1"/>
  <c r="UP2502" i="26" a="1"/>
  <c r="UP2502" i="26" s="1"/>
  <c r="UP2510" i="26" a="1"/>
  <c r="UP2510" i="26" s="1"/>
  <c r="UP2518" i="26" a="1"/>
  <c r="UP2518" i="26" s="1"/>
  <c r="UP2526" i="26" a="1"/>
  <c r="UP2526" i="26" s="1"/>
  <c r="UP2534" i="26" a="1"/>
  <c r="UP2534" i="26" s="1"/>
  <c r="UP2542" i="26" a="1"/>
  <c r="UP2542" i="26" s="1"/>
  <c r="UP2550" i="26" a="1"/>
  <c r="UP2550" i="26" s="1"/>
  <c r="UP2558" i="26" a="1"/>
  <c r="UP2558" i="26" s="1"/>
  <c r="UP1435" i="26" a="1"/>
  <c r="UP1435" i="26" s="1"/>
  <c r="UP1489" i="26" a="1"/>
  <c r="UP1489" i="26" s="1"/>
  <c r="UP1553" i="26" a="1"/>
  <c r="UP1553" i="26" s="1"/>
  <c r="UP1617" i="26" a="1"/>
  <c r="UP1617" i="26" s="1"/>
  <c r="UP1681" i="26" a="1"/>
  <c r="UP1681" i="26" s="1"/>
  <c r="UP1745" i="26" a="1"/>
  <c r="UP1745" i="26" s="1"/>
  <c r="UP1809" i="26" a="1"/>
  <c r="UP1809" i="26" s="1"/>
  <c r="UP1853" i="26" a="1"/>
  <c r="UP1853" i="26" s="1"/>
  <c r="UP1885" i="26" a="1"/>
  <c r="UP1885" i="26" s="1"/>
  <c r="UP1917" i="26" a="1"/>
  <c r="UP1917" i="26" s="1"/>
  <c r="UP1949" i="26" a="1"/>
  <c r="UP1949" i="26" s="1"/>
  <c r="UO1250" i="26" a="1"/>
  <c r="UO1250" i="26" s="1"/>
  <c r="UP1450" i="26" a="1"/>
  <c r="UP1450" i="26" s="1"/>
  <c r="UP1514" i="26" a="1"/>
  <c r="UP1514" i="26" s="1"/>
  <c r="UP1578" i="26" a="1"/>
  <c r="UP1578" i="26" s="1"/>
  <c r="UP1642" i="26" a="1"/>
  <c r="UP1642" i="26" s="1"/>
  <c r="UP1706" i="26" a="1"/>
  <c r="UP1706" i="26" s="1"/>
  <c r="UP1770" i="26" a="1"/>
  <c r="UP1770" i="26" s="1"/>
  <c r="UP1833" i="26" a="1"/>
  <c r="UP1833" i="26" s="1"/>
  <c r="UO1866" i="26" a="1"/>
  <c r="UO1866" i="26" s="1"/>
  <c r="UO1898" i="26" a="1"/>
  <c r="UO1898" i="26" s="1"/>
  <c r="UO1930" i="26" a="1"/>
  <c r="UO1930" i="26" s="1"/>
  <c r="UO1962" i="26" a="1"/>
  <c r="UO1962" i="26" s="1"/>
  <c r="UO1994" i="26" a="1"/>
  <c r="UO1994" i="26" s="1"/>
  <c r="UO2026" i="26" a="1"/>
  <c r="UO2026" i="26" s="1"/>
  <c r="UO2045" i="26" a="1"/>
  <c r="UO2045" i="26" s="1"/>
  <c r="UO2057" i="26" a="1"/>
  <c r="UO2057" i="26" s="1"/>
  <c r="UP2064" i="26" a="1"/>
  <c r="UP2064" i="26" s="1"/>
  <c r="UP2072" i="26" a="1"/>
  <c r="UP2072" i="26" s="1"/>
  <c r="UP2080" i="26" a="1"/>
  <c r="UP2080" i="26" s="1"/>
  <c r="UP2088" i="26" a="1"/>
  <c r="UP2088" i="26" s="1"/>
  <c r="UP2096" i="26" a="1"/>
  <c r="UP2096" i="26" s="1"/>
  <c r="UP2104" i="26" a="1"/>
  <c r="UP2104" i="26" s="1"/>
  <c r="UP2112" i="26" a="1"/>
  <c r="UP2112" i="26" s="1"/>
  <c r="UP2120" i="26" a="1"/>
  <c r="UP2120" i="26" s="1"/>
  <c r="UP2128" i="26" a="1"/>
  <c r="UP2128" i="26" s="1"/>
  <c r="UP2136" i="26" a="1"/>
  <c r="UP2136" i="26" s="1"/>
  <c r="UP2144" i="26" a="1"/>
  <c r="UP2144" i="26" s="1"/>
  <c r="UP2152" i="26" a="1"/>
  <c r="UP2152" i="26" s="1"/>
  <c r="UP2160" i="26" a="1"/>
  <c r="UP2160" i="26" s="1"/>
  <c r="UP2168" i="26" a="1"/>
  <c r="UP2168" i="26" s="1"/>
  <c r="UP2176" i="26" a="1"/>
  <c r="UP2176" i="26" s="1"/>
  <c r="UP2184" i="26" a="1"/>
  <c r="UP2184" i="26" s="1"/>
  <c r="UP2192" i="26" a="1"/>
  <c r="UP2192" i="26" s="1"/>
  <c r="UP2200" i="26" a="1"/>
  <c r="UP2200" i="26" s="1"/>
  <c r="UP2208" i="26" a="1"/>
  <c r="UP2208" i="26" s="1"/>
  <c r="UP2216" i="26" a="1"/>
  <c r="UP2216" i="26" s="1"/>
  <c r="UP2224" i="26" a="1"/>
  <c r="UP2224" i="26" s="1"/>
  <c r="UP2232" i="26" a="1"/>
  <c r="UP2232" i="26" s="1"/>
  <c r="UP2240" i="26" a="1"/>
  <c r="UP2240" i="26" s="1"/>
  <c r="UP2248" i="26" a="1"/>
  <c r="UP2248" i="26" s="1"/>
  <c r="UP2256" i="26" a="1"/>
  <c r="UP2256" i="26" s="1"/>
  <c r="UP2264" i="26" a="1"/>
  <c r="UP2264" i="26" s="1"/>
  <c r="UP2272" i="26" a="1"/>
  <c r="UP2272" i="26" s="1"/>
  <c r="UP2280" i="26" a="1"/>
  <c r="UP2280" i="26" s="1"/>
  <c r="UP2288" i="26" a="1"/>
  <c r="UP2288" i="26" s="1"/>
  <c r="UP2296" i="26" a="1"/>
  <c r="UP2296" i="26" s="1"/>
  <c r="UP2304" i="26" a="1"/>
  <c r="UP2304" i="26" s="1"/>
  <c r="UP2312" i="26" a="1"/>
  <c r="UP2312" i="26" s="1"/>
  <c r="UP2320" i="26" a="1"/>
  <c r="UP2320" i="26" s="1"/>
  <c r="UP2328" i="26" a="1"/>
  <c r="UP2328" i="26" s="1"/>
  <c r="UP2336" i="26" a="1"/>
  <c r="UP2336" i="26" s="1"/>
  <c r="UP2344" i="26" a="1"/>
  <c r="UP2344" i="26" s="1"/>
  <c r="UP2352" i="26" a="1"/>
  <c r="UP2352" i="26" s="1"/>
  <c r="UP2360" i="26" a="1"/>
  <c r="UP2360" i="26" s="1"/>
  <c r="UP2368" i="26" a="1"/>
  <c r="UP2368" i="26" s="1"/>
  <c r="UP2376" i="26" a="1"/>
  <c r="UP2376" i="26" s="1"/>
  <c r="UP2384" i="26" a="1"/>
  <c r="UP2384" i="26" s="1"/>
  <c r="UP2392" i="26" a="1"/>
  <c r="UP2392" i="26" s="1"/>
  <c r="UP2400" i="26" a="1"/>
  <c r="UP2400" i="26" s="1"/>
  <c r="UP2408" i="26" a="1"/>
  <c r="UP2408" i="26" s="1"/>
  <c r="UP2416" i="26" a="1"/>
  <c r="UP2416" i="26" s="1"/>
  <c r="UP2424" i="26" a="1"/>
  <c r="UP2424" i="26" s="1"/>
  <c r="UP2432" i="26" a="1"/>
  <c r="UP2432" i="26" s="1"/>
  <c r="UP2440" i="26" a="1"/>
  <c r="UP2440" i="26" s="1"/>
  <c r="UP2448" i="26" a="1"/>
  <c r="UP2448" i="26" s="1"/>
  <c r="UP2456" i="26" a="1"/>
  <c r="UP2456" i="26" s="1"/>
  <c r="UP2464" i="26" a="1"/>
  <c r="UP2464" i="26" s="1"/>
  <c r="UP2472" i="26" a="1"/>
  <c r="UP2472" i="26" s="1"/>
  <c r="UP2480" i="26" a="1"/>
  <c r="UP2480" i="26" s="1"/>
  <c r="UP2488" i="26" a="1"/>
  <c r="UP2488" i="26" s="1"/>
  <c r="UP2496" i="26" a="1"/>
  <c r="UP2496" i="26" s="1"/>
  <c r="UP2504" i="26" a="1"/>
  <c r="UP2504" i="26" s="1"/>
  <c r="UP2512" i="26" a="1"/>
  <c r="UP2512" i="26" s="1"/>
  <c r="UP2520" i="26" a="1"/>
  <c r="UP2520" i="26" s="1"/>
  <c r="UP2528" i="26" a="1"/>
  <c r="UP2528" i="26" s="1"/>
  <c r="UP2536" i="26" a="1"/>
  <c r="UP2536" i="26" s="1"/>
  <c r="UP2544" i="26" a="1"/>
  <c r="UP2544" i="26" s="1"/>
  <c r="UP2552" i="26" a="1"/>
  <c r="UP2552" i="26" s="1"/>
  <c r="UO1177" i="26" a="1"/>
  <c r="UO1177" i="26" s="1"/>
  <c r="UP1601" i="26" a="1"/>
  <c r="UP1601" i="26" s="1"/>
  <c r="UP1845" i="26" a="1"/>
  <c r="UP1845" i="26" s="1"/>
  <c r="UP1973" i="26" a="1"/>
  <c r="UP1973" i="26" s="1"/>
  <c r="UO2040" i="26" a="1"/>
  <c r="UO2040" i="26" s="1"/>
  <c r="UO2077" i="26" a="1"/>
  <c r="UO2077" i="26" s="1"/>
  <c r="UO2093" i="26" a="1"/>
  <c r="UO2093" i="26" s="1"/>
  <c r="UO2109" i="26" a="1"/>
  <c r="UO2109" i="26" s="1"/>
  <c r="UO2125" i="26" a="1"/>
  <c r="UO2125" i="26" s="1"/>
  <c r="UO2141" i="26" a="1"/>
  <c r="UO2141" i="26" s="1"/>
  <c r="UO2157" i="26" a="1"/>
  <c r="UO2157" i="26" s="1"/>
  <c r="UO2173" i="26" a="1"/>
  <c r="UO2173" i="26" s="1"/>
  <c r="UO2189" i="26" a="1"/>
  <c r="UO2189" i="26" s="1"/>
  <c r="UO2205" i="26" a="1"/>
  <c r="UO2205" i="26" s="1"/>
  <c r="UO2221" i="26" a="1"/>
  <c r="UO2221" i="26" s="1"/>
  <c r="UO2237" i="26" a="1"/>
  <c r="UO2237" i="26" s="1"/>
  <c r="UO2253" i="26" a="1"/>
  <c r="UO2253" i="26" s="1"/>
  <c r="UO2269" i="26" a="1"/>
  <c r="UO2269" i="26" s="1"/>
  <c r="UO2285" i="26" a="1"/>
  <c r="UO2285" i="26" s="1"/>
  <c r="UO2301" i="26" a="1"/>
  <c r="UO2301" i="26" s="1"/>
  <c r="UO2317" i="26" a="1"/>
  <c r="UO2317" i="26" s="1"/>
  <c r="UO2333" i="26" a="1"/>
  <c r="UO2333" i="26" s="1"/>
  <c r="UO2349" i="26" a="1"/>
  <c r="UO2349" i="26" s="1"/>
  <c r="UO2365" i="26" a="1"/>
  <c r="UO2365" i="26" s="1"/>
  <c r="UO2381" i="26" a="1"/>
  <c r="UO2381" i="26" s="1"/>
  <c r="UO2397" i="26" a="1"/>
  <c r="UO2397" i="26" s="1"/>
  <c r="UO2413" i="26" a="1"/>
  <c r="UO2413" i="26" s="1"/>
  <c r="UO2429" i="26" a="1"/>
  <c r="UO2429" i="26" s="1"/>
  <c r="UO2445" i="26" a="1"/>
  <c r="UO2445" i="26" s="1"/>
  <c r="UO2461" i="26" a="1"/>
  <c r="UO2461" i="26" s="1"/>
  <c r="UO2477" i="26" a="1"/>
  <c r="UO2477" i="26" s="1"/>
  <c r="UO2493" i="26" a="1"/>
  <c r="UO2493" i="26" s="1"/>
  <c r="UO2509" i="26" a="1"/>
  <c r="UO2509" i="26" s="1"/>
  <c r="UO2525" i="26" a="1"/>
  <c r="UO2525" i="26" s="1"/>
  <c r="UO2541" i="26" a="1"/>
  <c r="UO2541" i="26" s="1"/>
  <c r="UO2557" i="26" a="1"/>
  <c r="UO2557" i="26" s="1"/>
  <c r="UP2565" i="26" a="1"/>
  <c r="UP2565" i="26" s="1"/>
  <c r="UP2573" i="26" a="1"/>
  <c r="UP2573" i="26" s="1"/>
  <c r="UP2581" i="26" a="1"/>
  <c r="UP2581" i="26" s="1"/>
  <c r="UP2589" i="26" a="1"/>
  <c r="UP2589" i="26" s="1"/>
  <c r="UP2597" i="26" a="1"/>
  <c r="UP2597" i="26" s="1"/>
  <c r="UP2605" i="26" a="1"/>
  <c r="UP2605" i="26" s="1"/>
  <c r="UP2613" i="26" a="1"/>
  <c r="UP2613" i="26" s="1"/>
  <c r="UP2621" i="26" a="1"/>
  <c r="UP2621" i="26" s="1"/>
  <c r="UP2629" i="26" a="1"/>
  <c r="UP2629" i="26" s="1"/>
  <c r="UP2637" i="26" a="1"/>
  <c r="UP2637" i="26" s="1"/>
  <c r="UP2645" i="26" a="1"/>
  <c r="UP2645" i="26" s="1"/>
  <c r="UP2653" i="26" a="1"/>
  <c r="UP2653" i="26" s="1"/>
  <c r="UP2661" i="26" a="1"/>
  <c r="UP2661" i="26" s="1"/>
  <c r="UP2669" i="26" a="1"/>
  <c r="UP2669" i="26" s="1"/>
  <c r="UP2677" i="26" a="1"/>
  <c r="UP2677" i="26" s="1"/>
  <c r="UP2685" i="26" a="1"/>
  <c r="UP2685" i="26" s="1"/>
  <c r="UP2693" i="26" a="1"/>
  <c r="UP2693" i="26" s="1"/>
  <c r="UP2701" i="26" a="1"/>
  <c r="UP2701" i="26" s="1"/>
  <c r="UP2709" i="26" a="1"/>
  <c r="UP2709" i="26" s="1"/>
  <c r="UP2717" i="26" a="1"/>
  <c r="UP2717" i="26" s="1"/>
  <c r="UP2725" i="26" a="1"/>
  <c r="UP2725" i="26" s="1"/>
  <c r="UP2733" i="26" a="1"/>
  <c r="UP2733" i="26" s="1"/>
  <c r="UP2741" i="26" a="1"/>
  <c r="UP2741" i="26" s="1"/>
  <c r="UP2749" i="26" a="1"/>
  <c r="UP2749" i="26" s="1"/>
  <c r="UP2757" i="26" a="1"/>
  <c r="UP2757" i="26" s="1"/>
  <c r="UP2765" i="26" a="1"/>
  <c r="UP2765" i="26" s="1"/>
  <c r="UP2773" i="26" a="1"/>
  <c r="UP2773" i="26" s="1"/>
  <c r="UP2782" i="26" a="1"/>
  <c r="UP2782" i="26" s="1"/>
  <c r="UP2790" i="26" a="1"/>
  <c r="UP2790" i="26" s="1"/>
  <c r="UP2798" i="26" a="1"/>
  <c r="UP2798" i="26" s="1"/>
  <c r="UP2002" i="26" a="1"/>
  <c r="UP2002" i="26" s="1"/>
  <c r="UO2020" i="26" a="1"/>
  <c r="UO2020" i="26" s="1"/>
  <c r="UP1338" i="26" a="1"/>
  <c r="UP1338" i="26" s="1"/>
  <c r="UO1480" i="26" a="1"/>
  <c r="UO1480" i="26" s="1"/>
  <c r="UO1544" i="26" a="1"/>
  <c r="UO1544" i="26" s="1"/>
  <c r="UP1586" i="26" a="1"/>
  <c r="UP1586" i="26" s="1"/>
  <c r="UP1634" i="26" a="1"/>
  <c r="UP1634" i="26" s="1"/>
  <c r="UO1672" i="26" a="1"/>
  <c r="UO1672" i="26" s="1"/>
  <c r="UP1714" i="26" a="1"/>
  <c r="UP1714" i="26" s="1"/>
  <c r="UP1762" i="26" a="1"/>
  <c r="UP1762" i="26" s="1"/>
  <c r="UO1800" i="26" a="1"/>
  <c r="UO1800" i="26" s="1"/>
  <c r="UO1838" i="26" a="1"/>
  <c r="UO1838" i="26" s="1"/>
  <c r="UO1854" i="26" a="1"/>
  <c r="UO1854" i="26" s="1"/>
  <c r="UO1870" i="26" a="1"/>
  <c r="UO1870" i="26" s="1"/>
  <c r="UO1886" i="26" a="1"/>
  <c r="UO1886" i="26" s="1"/>
  <c r="UO1902" i="26" a="1"/>
  <c r="UO1902" i="26" s="1"/>
  <c r="UO1918" i="26" a="1"/>
  <c r="UO1918" i="26" s="1"/>
  <c r="UO1934" i="26" a="1"/>
  <c r="UO1934" i="26" s="1"/>
  <c r="UO1950" i="26" a="1"/>
  <c r="UO1950" i="26" s="1"/>
  <c r="UO1966" i="26" a="1"/>
  <c r="UO1966" i="26" s="1"/>
  <c r="UO1982" i="26" a="1"/>
  <c r="UO1982" i="26" s="1"/>
  <c r="UO1998" i="26" a="1"/>
  <c r="UO1998" i="26" s="1"/>
  <c r="UO2014" i="26" a="1"/>
  <c r="UO2014" i="26" s="1"/>
  <c r="UO2035" i="26" a="1"/>
  <c r="UO2035" i="26" s="1"/>
  <c r="UO2043" i="26" a="1"/>
  <c r="UO2043" i="26" s="1"/>
  <c r="UO2051" i="26" a="1"/>
  <c r="UO2051" i="26" s="1"/>
  <c r="UP2055" i="26" a="1"/>
  <c r="UP2055" i="26" s="1"/>
  <c r="UP2059" i="26" a="1"/>
  <c r="UP2059" i="26" s="1"/>
  <c r="UP2063" i="26" a="1"/>
  <c r="UP2063" i="26" s="1"/>
  <c r="UO1366" i="26" a="1"/>
  <c r="UO1366" i="26" s="1"/>
  <c r="UP1449" i="26" a="1"/>
  <c r="UP1449" i="26" s="1"/>
  <c r="UP1481" i="26" a="1"/>
  <c r="UP1481" i="26" s="1"/>
  <c r="UP1513" i="26" a="1"/>
  <c r="UP1513" i="26" s="1"/>
  <c r="UP1545" i="26" a="1"/>
  <c r="UP1545" i="26" s="1"/>
  <c r="UP1577" i="26" a="1"/>
  <c r="UP1577" i="26" s="1"/>
  <c r="UP1609" i="26" a="1"/>
  <c r="UP1609" i="26" s="1"/>
  <c r="UP1641" i="26" a="1"/>
  <c r="UP1641" i="26" s="1"/>
  <c r="UP1673" i="26" a="1"/>
  <c r="UP1673" i="26" s="1"/>
  <c r="UP1705" i="26" a="1"/>
  <c r="UP1705" i="26" s="1"/>
  <c r="UP1737" i="26" a="1"/>
  <c r="UP1737" i="26" s="1"/>
  <c r="UP1769" i="26" a="1"/>
  <c r="UP1769" i="26" s="1"/>
  <c r="UP1801" i="26" a="1"/>
  <c r="UP1801" i="26" s="1"/>
  <c r="UO1839" i="26" a="1"/>
  <c r="UO1839" i="26" s="1"/>
  <c r="UO1855" i="26" a="1"/>
  <c r="UO1855" i="26" s="1"/>
  <c r="UO1871" i="26" a="1"/>
  <c r="UO1871" i="26" s="1"/>
  <c r="UO1887" i="26" a="1"/>
  <c r="UO1887" i="26" s="1"/>
  <c r="UO1903" i="26" a="1"/>
  <c r="UO1903" i="26" s="1"/>
  <c r="UO1919" i="26" a="1"/>
  <c r="UO1919" i="26" s="1"/>
  <c r="UO1935" i="26" a="1"/>
  <c r="UO1935" i="26" s="1"/>
  <c r="UO1951" i="26" a="1"/>
  <c r="UO1951" i="26" s="1"/>
  <c r="UO1967" i="26" a="1"/>
  <c r="UO1967" i="26" s="1"/>
  <c r="UO1983" i="26" a="1"/>
  <c r="UO1983" i="26" s="1"/>
  <c r="UO1999" i="26" a="1"/>
  <c r="UO1999" i="26" s="1"/>
  <c r="UO2015" i="26" a="1"/>
  <c r="UO2015" i="26" s="1"/>
  <c r="UP2030" i="26" a="1"/>
  <c r="UP2030" i="26" s="1"/>
  <c r="UO2038" i="26" a="1"/>
  <c r="UO2038" i="26" s="1"/>
  <c r="UO2046" i="26" a="1"/>
  <c r="UO2046" i="26" s="1"/>
  <c r="UP1207" i="26" a="1"/>
  <c r="UP1207" i="26" s="1"/>
  <c r="UO1488" i="26" a="1"/>
  <c r="UO1488" i="26" s="1"/>
  <c r="UO1552" i="26" a="1"/>
  <c r="UO1552" i="26" s="1"/>
  <c r="UO1616" i="26" a="1"/>
  <c r="UO1616" i="26" s="1"/>
  <c r="UO1680" i="26" a="1"/>
  <c r="UO1680" i="26" s="1"/>
  <c r="UO1744" i="26" a="1"/>
  <c r="UO1744" i="26" s="1"/>
  <c r="UO1808" i="26" a="1"/>
  <c r="UO1808" i="26" s="1"/>
  <c r="UP1852" i="26" a="1"/>
  <c r="UP1852" i="26" s="1"/>
  <c r="UP1884" i="26" a="1"/>
  <c r="UP1884" i="26" s="1"/>
  <c r="UP1916" i="26" a="1"/>
  <c r="UP1916" i="26" s="1"/>
  <c r="UP1948" i="26" a="1"/>
  <c r="UP1948" i="26" s="1"/>
  <c r="UP1980" i="26" a="1"/>
  <c r="UP1980" i="26" s="1"/>
  <c r="UP2012" i="26" a="1"/>
  <c r="UP2012" i="26" s="1"/>
  <c r="UO2041" i="26" a="1"/>
  <c r="UO2041" i="26" s="1"/>
  <c r="UO2056" i="26" a="1"/>
  <c r="UO2056" i="26" s="1"/>
  <c r="UO2064" i="26" a="1"/>
  <c r="UO2064" i="26" s="1"/>
  <c r="UO2072" i="26" a="1"/>
  <c r="UO2072" i="26" s="1"/>
  <c r="UO2080" i="26" a="1"/>
  <c r="UO2080" i="26" s="1"/>
  <c r="UO2088" i="26" a="1"/>
  <c r="UO2088" i="26" s="1"/>
  <c r="UO2096" i="26" a="1"/>
  <c r="UO2096" i="26" s="1"/>
  <c r="UO2104" i="26" a="1"/>
  <c r="UO2104" i="26" s="1"/>
  <c r="UO2112" i="26" a="1"/>
  <c r="UO2112" i="26" s="1"/>
  <c r="UO2120" i="26" a="1"/>
  <c r="UO2120" i="26" s="1"/>
  <c r="UO2128" i="26" a="1"/>
  <c r="UO2128" i="26" s="1"/>
  <c r="UO2136" i="26" a="1"/>
  <c r="UO2136" i="26" s="1"/>
  <c r="UO2144" i="26" a="1"/>
  <c r="UO2144" i="26" s="1"/>
  <c r="UO2152" i="26" a="1"/>
  <c r="UO2152" i="26" s="1"/>
  <c r="UO2160" i="26" a="1"/>
  <c r="UO2160" i="26" s="1"/>
  <c r="UO2168" i="26" a="1"/>
  <c r="UO2168" i="26" s="1"/>
  <c r="UO2176" i="26" a="1"/>
  <c r="UO2176" i="26" s="1"/>
  <c r="UO2184" i="26" a="1"/>
  <c r="UO2184" i="26" s="1"/>
  <c r="UO2192" i="26" a="1"/>
  <c r="UO2192" i="26" s="1"/>
  <c r="UO2200" i="26" a="1"/>
  <c r="UO2200" i="26" s="1"/>
  <c r="UO2208" i="26" a="1"/>
  <c r="UO2208" i="26" s="1"/>
  <c r="UO2216" i="26" a="1"/>
  <c r="UO2216" i="26" s="1"/>
  <c r="UO2224" i="26" a="1"/>
  <c r="UO2224" i="26" s="1"/>
  <c r="UO2232" i="26" a="1"/>
  <c r="UO2232" i="26" s="1"/>
  <c r="UO2240" i="26" a="1"/>
  <c r="UO2240" i="26" s="1"/>
  <c r="UO2248" i="26" a="1"/>
  <c r="UO2248" i="26" s="1"/>
  <c r="UO2256" i="26" a="1"/>
  <c r="UO2256" i="26" s="1"/>
  <c r="UO2264" i="26" a="1"/>
  <c r="UO2264" i="26" s="1"/>
  <c r="UO2272" i="26" a="1"/>
  <c r="UO2272" i="26" s="1"/>
  <c r="UO2280" i="26" a="1"/>
  <c r="UO2280" i="26" s="1"/>
  <c r="UO2288" i="26" a="1"/>
  <c r="UO2288" i="26" s="1"/>
  <c r="UO2296" i="26" a="1"/>
  <c r="UO2296" i="26" s="1"/>
  <c r="UO2304" i="26" a="1"/>
  <c r="UO2304" i="26" s="1"/>
  <c r="UO2312" i="26" a="1"/>
  <c r="UO2312" i="26" s="1"/>
  <c r="UO2320" i="26" a="1"/>
  <c r="UO2320" i="26" s="1"/>
  <c r="UO2328" i="26" a="1"/>
  <c r="UO2328" i="26" s="1"/>
  <c r="UO2336" i="26" a="1"/>
  <c r="UO2336" i="26" s="1"/>
  <c r="UO2344" i="26" a="1"/>
  <c r="UO2344" i="26" s="1"/>
  <c r="UO2352" i="26" a="1"/>
  <c r="UO2352" i="26" s="1"/>
  <c r="UO2360" i="26" a="1"/>
  <c r="UO2360" i="26" s="1"/>
  <c r="UO2368" i="26" a="1"/>
  <c r="UO2368" i="26" s="1"/>
  <c r="UO2376" i="26" a="1"/>
  <c r="UO2376" i="26" s="1"/>
  <c r="UO2384" i="26" a="1"/>
  <c r="UO2384" i="26" s="1"/>
  <c r="UO2392" i="26" a="1"/>
  <c r="UO2392" i="26" s="1"/>
  <c r="UO2400" i="26" a="1"/>
  <c r="UO2400" i="26" s="1"/>
  <c r="UO2408" i="26" a="1"/>
  <c r="UO2408" i="26" s="1"/>
  <c r="UO2416" i="26" a="1"/>
  <c r="UO2416" i="26" s="1"/>
  <c r="UO2424" i="26" a="1"/>
  <c r="UO2424" i="26" s="1"/>
  <c r="UO2432" i="26" a="1"/>
  <c r="UO2432" i="26" s="1"/>
  <c r="UO2440" i="26" a="1"/>
  <c r="UO2440" i="26" s="1"/>
  <c r="UO2448" i="26" a="1"/>
  <c r="UO2448" i="26" s="1"/>
  <c r="UO2456" i="26" a="1"/>
  <c r="UO2456" i="26" s="1"/>
  <c r="UO2464" i="26" a="1"/>
  <c r="UO2464" i="26" s="1"/>
  <c r="UO2472" i="26" a="1"/>
  <c r="UO2472" i="26" s="1"/>
  <c r="UO2480" i="26" a="1"/>
  <c r="UO2480" i="26" s="1"/>
  <c r="UO2488" i="26" a="1"/>
  <c r="UO2488" i="26" s="1"/>
  <c r="UO2496" i="26" a="1"/>
  <c r="UO2496" i="26" s="1"/>
  <c r="UO2504" i="26" a="1"/>
  <c r="UO2504" i="26" s="1"/>
  <c r="UO2512" i="26" a="1"/>
  <c r="UO2512" i="26" s="1"/>
  <c r="UO2520" i="26" a="1"/>
  <c r="UO2520" i="26" s="1"/>
  <c r="UO2528" i="26" a="1"/>
  <c r="UO2528" i="26" s="1"/>
  <c r="UO2536" i="26" a="1"/>
  <c r="UO2536" i="26" s="1"/>
  <c r="UO2544" i="26" a="1"/>
  <c r="UO2544" i="26" s="1"/>
  <c r="UO2552" i="26" a="1"/>
  <c r="UO2552" i="26" s="1"/>
  <c r="UO1305" i="26" a="1"/>
  <c r="UO1305" i="26" s="1"/>
  <c r="UO1447" i="26" a="1"/>
  <c r="UO1447" i="26" s="1"/>
  <c r="UO1511" i="26" a="1"/>
  <c r="UO1511" i="26" s="1"/>
  <c r="UO1575" i="26" a="1"/>
  <c r="UO1575" i="26" s="1"/>
  <c r="UO1639" i="26" a="1"/>
  <c r="UO1639" i="26" s="1"/>
  <c r="UO1703" i="26" a="1"/>
  <c r="UO1703" i="26" s="1"/>
  <c r="UO1767" i="26" a="1"/>
  <c r="UO1767" i="26" s="1"/>
  <c r="UO1831" i="26" a="1"/>
  <c r="UO1831" i="26" s="1"/>
  <c r="UO1859" i="26" a="1"/>
  <c r="UO1859" i="26" s="1"/>
  <c r="UO1891" i="26" a="1"/>
  <c r="UO1891" i="26" s="1"/>
  <c r="UO1923" i="26" a="1"/>
  <c r="UO1923" i="26" s="1"/>
  <c r="UO1955" i="26" a="1"/>
  <c r="UO1955" i="26" s="1"/>
  <c r="UP1370" i="26" a="1"/>
  <c r="UP1370" i="26" s="1"/>
  <c r="UO1472" i="26" a="1"/>
  <c r="UO1472" i="26" s="1"/>
  <c r="UO1536" i="26" a="1"/>
  <c r="UO1536" i="26" s="1"/>
  <c r="UO1600" i="26" a="1"/>
  <c r="UO1600" i="26" s="1"/>
  <c r="UO1664" i="26" a="1"/>
  <c r="UO1664" i="26" s="1"/>
  <c r="UO1728" i="26" a="1"/>
  <c r="UO1728" i="26" s="1"/>
  <c r="UO1792" i="26" a="1"/>
  <c r="UO1792" i="26" s="1"/>
  <c r="UP1844" i="26" a="1"/>
  <c r="UP1844" i="26" s="1"/>
  <c r="UP1876" i="26" a="1"/>
  <c r="UP1876" i="26" s="1"/>
  <c r="UP1908" i="26" a="1"/>
  <c r="UP1908" i="26" s="1"/>
  <c r="UP1940" i="26" a="1"/>
  <c r="UP1940" i="26" s="1"/>
  <c r="UP1972" i="26" a="1"/>
  <c r="UP1972" i="26" s="1"/>
  <c r="UP2004" i="26" a="1"/>
  <c r="UP2004" i="26" s="1"/>
  <c r="UP2034" i="26" a="1"/>
  <c r="UP2034" i="26" s="1"/>
  <c r="UP2050" i="26" a="1"/>
  <c r="UP2050" i="26" s="1"/>
  <c r="UO2059" i="26" a="1"/>
  <c r="UO2059" i="26" s="1"/>
  <c r="UO2066" i="26" a="1"/>
  <c r="UO2066" i="26" s="1"/>
  <c r="UO2074" i="26" a="1"/>
  <c r="UO2074" i="26" s="1"/>
  <c r="UO2082" i="26" a="1"/>
  <c r="UO2082" i="26" s="1"/>
  <c r="UO2090" i="26" a="1"/>
  <c r="UO2090" i="26" s="1"/>
  <c r="UO2098" i="26" a="1"/>
  <c r="UO2098" i="26" s="1"/>
  <c r="UO2106" i="26" a="1"/>
  <c r="UO2106" i="26" s="1"/>
  <c r="UO2114" i="26" a="1"/>
  <c r="UO2114" i="26" s="1"/>
  <c r="UO2122" i="26" a="1"/>
  <c r="UO2122" i="26" s="1"/>
  <c r="UO2130" i="26" a="1"/>
  <c r="UO2130" i="26" s="1"/>
  <c r="UO2138" i="26" a="1"/>
  <c r="UO2138" i="26" s="1"/>
  <c r="UO2146" i="26" a="1"/>
  <c r="UO2146" i="26" s="1"/>
  <c r="UO2154" i="26" a="1"/>
  <c r="UO2154" i="26" s="1"/>
  <c r="UO2162" i="26" a="1"/>
  <c r="UO2162" i="26" s="1"/>
  <c r="UO2170" i="26" a="1"/>
  <c r="UO2170" i="26" s="1"/>
  <c r="UO2178" i="26" a="1"/>
  <c r="UO2178" i="26" s="1"/>
  <c r="UO2186" i="26" a="1"/>
  <c r="UO2186" i="26" s="1"/>
  <c r="UO2194" i="26" a="1"/>
  <c r="UO2194" i="26" s="1"/>
  <c r="UO2202" i="26" a="1"/>
  <c r="UO2202" i="26" s="1"/>
  <c r="UO2210" i="26" a="1"/>
  <c r="UO2210" i="26" s="1"/>
  <c r="UO2218" i="26" a="1"/>
  <c r="UO2218" i="26" s="1"/>
  <c r="UO2226" i="26" a="1"/>
  <c r="UO2226" i="26" s="1"/>
  <c r="UO2234" i="26" a="1"/>
  <c r="UO2234" i="26" s="1"/>
  <c r="UO2242" i="26" a="1"/>
  <c r="UO2242" i="26" s="1"/>
  <c r="UO2250" i="26" a="1"/>
  <c r="UO2250" i="26" s="1"/>
  <c r="UO2258" i="26" a="1"/>
  <c r="UO2258" i="26" s="1"/>
  <c r="UO2266" i="26" a="1"/>
  <c r="UO2266" i="26" s="1"/>
  <c r="UO2274" i="26" a="1"/>
  <c r="UO2274" i="26" s="1"/>
  <c r="UO2282" i="26" a="1"/>
  <c r="UO2282" i="26" s="1"/>
  <c r="UO2290" i="26" a="1"/>
  <c r="UO2290" i="26" s="1"/>
  <c r="UO2298" i="26" a="1"/>
  <c r="UO2298" i="26" s="1"/>
  <c r="UO2306" i="26" a="1"/>
  <c r="UO2306" i="26" s="1"/>
  <c r="UO2314" i="26" a="1"/>
  <c r="UO2314" i="26" s="1"/>
  <c r="UO2322" i="26" a="1"/>
  <c r="UO2322" i="26" s="1"/>
  <c r="UO2330" i="26" a="1"/>
  <c r="UO2330" i="26" s="1"/>
  <c r="UO2338" i="26" a="1"/>
  <c r="UO2338" i="26" s="1"/>
  <c r="UO2346" i="26" a="1"/>
  <c r="UO2346" i="26" s="1"/>
  <c r="UO2354" i="26" a="1"/>
  <c r="UO2354" i="26" s="1"/>
  <c r="UO2362" i="26" a="1"/>
  <c r="UO2362" i="26" s="1"/>
  <c r="UO2370" i="26" a="1"/>
  <c r="UO2370" i="26" s="1"/>
  <c r="UO2378" i="26" a="1"/>
  <c r="UO2378" i="26" s="1"/>
  <c r="UO2386" i="26" a="1"/>
  <c r="UO2386" i="26" s="1"/>
  <c r="UO2394" i="26" a="1"/>
  <c r="UO2394" i="26" s="1"/>
  <c r="UO2402" i="26" a="1"/>
  <c r="UO2402" i="26" s="1"/>
  <c r="UO2410" i="26" a="1"/>
  <c r="UO2410" i="26" s="1"/>
  <c r="UO2418" i="26" a="1"/>
  <c r="UO2418" i="26" s="1"/>
  <c r="UO2426" i="26" a="1"/>
  <c r="UO2426" i="26" s="1"/>
  <c r="UO2434" i="26" a="1"/>
  <c r="UO2434" i="26" s="1"/>
  <c r="UO2442" i="26" a="1"/>
  <c r="UO2442" i="26" s="1"/>
  <c r="UO2450" i="26" a="1"/>
  <c r="UO2450" i="26" s="1"/>
  <c r="UO2458" i="26" a="1"/>
  <c r="UO2458" i="26" s="1"/>
  <c r="UO2466" i="26" a="1"/>
  <c r="UO2466" i="26" s="1"/>
  <c r="UO2474" i="26" a="1"/>
  <c r="UO2474" i="26" s="1"/>
  <c r="UO2482" i="26" a="1"/>
  <c r="UO2482" i="26" s="1"/>
  <c r="UO2490" i="26" a="1"/>
  <c r="UO2490" i="26" s="1"/>
  <c r="UO2498" i="26" a="1"/>
  <c r="UO2498" i="26" s="1"/>
  <c r="UO2506" i="26" a="1"/>
  <c r="UO2506" i="26" s="1"/>
  <c r="UO2514" i="26" a="1"/>
  <c r="UO2514" i="26" s="1"/>
  <c r="UO2522" i="26" a="1"/>
  <c r="UO2522" i="26" s="1"/>
  <c r="UO2530" i="26" a="1"/>
  <c r="UO2530" i="26" s="1"/>
  <c r="UO2538" i="26" a="1"/>
  <c r="UO2538" i="26" s="1"/>
  <c r="UO2546" i="26" a="1"/>
  <c r="UO2546" i="26" s="1"/>
  <c r="UO2554" i="26" a="1"/>
  <c r="UO2554" i="26" s="1"/>
  <c r="UP1419" i="26" a="1"/>
  <c r="UP1419" i="26" s="1"/>
  <c r="UO1687" i="26" a="1"/>
  <c r="UO1687" i="26" s="1"/>
  <c r="UO1867" i="26" a="1"/>
  <c r="UO1867" i="26" s="1"/>
  <c r="UO1995" i="26" a="1"/>
  <c r="UO1995" i="26" s="1"/>
  <c r="UP2045" i="26" a="1"/>
  <c r="UP2045" i="26" s="1"/>
  <c r="UP2079" i="26" a="1"/>
  <c r="UP2079" i="26" s="1"/>
  <c r="UP2095" i="26" a="1"/>
  <c r="UP2095" i="26" s="1"/>
  <c r="UP2111" i="26" a="1"/>
  <c r="UP2111" i="26" s="1"/>
  <c r="UP2127" i="26" a="1"/>
  <c r="UP2127" i="26" s="1"/>
  <c r="UP2143" i="26" a="1"/>
  <c r="UP2143" i="26" s="1"/>
  <c r="UP2159" i="26" a="1"/>
  <c r="UP2159" i="26" s="1"/>
  <c r="UP2175" i="26" a="1"/>
  <c r="UP2175" i="26" s="1"/>
  <c r="UP2191" i="26" a="1"/>
  <c r="UP2191" i="26" s="1"/>
  <c r="UP2207" i="26" a="1"/>
  <c r="UP2207" i="26" s="1"/>
  <c r="UP2223" i="26" a="1"/>
  <c r="UP2223" i="26" s="1"/>
  <c r="UP2239" i="26" a="1"/>
  <c r="UP2239" i="26" s="1"/>
  <c r="UP2255" i="26" a="1"/>
  <c r="UP2255" i="26" s="1"/>
  <c r="UP2271" i="26" a="1"/>
  <c r="UP2271" i="26" s="1"/>
  <c r="UP2287" i="26" a="1"/>
  <c r="UP2287" i="26" s="1"/>
  <c r="UP2303" i="26" a="1"/>
  <c r="UP2303" i="26" s="1"/>
  <c r="UP2319" i="26" a="1"/>
  <c r="UP2319" i="26" s="1"/>
  <c r="UP2335" i="26" a="1"/>
  <c r="UP2335" i="26" s="1"/>
  <c r="UP2351" i="26" a="1"/>
  <c r="UP2351" i="26" s="1"/>
  <c r="UP2367" i="26" a="1"/>
  <c r="UP2367" i="26" s="1"/>
  <c r="UP2383" i="26" a="1"/>
  <c r="UP2383" i="26" s="1"/>
  <c r="UP2399" i="26" a="1"/>
  <c r="UP2399" i="26" s="1"/>
  <c r="UP2415" i="26" a="1"/>
  <c r="UP2415" i="26" s="1"/>
  <c r="UP2431" i="26" a="1"/>
  <c r="UP2431" i="26" s="1"/>
  <c r="UP2447" i="26" a="1"/>
  <c r="UP2447" i="26" s="1"/>
  <c r="UP2463" i="26" a="1"/>
  <c r="UP2463" i="26" s="1"/>
  <c r="UP2479" i="26" a="1"/>
  <c r="UP2479" i="26" s="1"/>
  <c r="UP2495" i="26" a="1"/>
  <c r="UP2495" i="26" s="1"/>
  <c r="UP2511" i="26" a="1"/>
  <c r="UP2511" i="26" s="1"/>
  <c r="UP2527" i="26" a="1"/>
  <c r="UP2527" i="26" s="1"/>
  <c r="UP2543" i="26" a="1"/>
  <c r="UP2543" i="26" s="1"/>
  <c r="UP2559" i="26" a="1"/>
  <c r="UP2559" i="26" s="1"/>
  <c r="UP2567" i="26" a="1"/>
  <c r="UP2567" i="26" s="1"/>
  <c r="UP2575" i="26" a="1"/>
  <c r="UP2575" i="26" s="1"/>
  <c r="UP2583" i="26" a="1"/>
  <c r="UP2583" i="26" s="1"/>
  <c r="UP2591" i="26" a="1"/>
  <c r="UP2591" i="26" s="1"/>
  <c r="UP2599" i="26" a="1"/>
  <c r="UP2599" i="26" s="1"/>
  <c r="UP2607" i="26" a="1"/>
  <c r="UP2607" i="26" s="1"/>
  <c r="UP2615" i="26" a="1"/>
  <c r="UP2615" i="26" s="1"/>
  <c r="UP2623" i="26" a="1"/>
  <c r="UP2623" i="26" s="1"/>
  <c r="UP2631" i="26" a="1"/>
  <c r="UP2631" i="26" s="1"/>
  <c r="UP2639" i="26" a="1"/>
  <c r="UP2639" i="26" s="1"/>
  <c r="UP2647" i="26" a="1"/>
  <c r="UP2647" i="26" s="1"/>
  <c r="UP2655" i="26" a="1"/>
  <c r="UP2655" i="26" s="1"/>
  <c r="UP2663" i="26" a="1"/>
  <c r="UP2663" i="26" s="1"/>
  <c r="UP2671" i="26" a="1"/>
  <c r="UP2671" i="26" s="1"/>
  <c r="UP2679" i="26" a="1"/>
  <c r="UP2679" i="26" s="1"/>
  <c r="UP2687" i="26" a="1"/>
  <c r="UP2687" i="26" s="1"/>
  <c r="UP2695" i="26" a="1"/>
  <c r="UP2695" i="26" s="1"/>
  <c r="UP2703" i="26" a="1"/>
  <c r="UP2703" i="26" s="1"/>
  <c r="UP2711" i="26" a="1"/>
  <c r="UP2711" i="26" s="1"/>
  <c r="UP2719" i="26" a="1"/>
  <c r="UP2719" i="26" s="1"/>
  <c r="UP2727" i="26" a="1"/>
  <c r="UP2727" i="26" s="1"/>
  <c r="UP2735" i="26" a="1"/>
  <c r="UP2735" i="26" s="1"/>
  <c r="UP2743" i="26" a="1"/>
  <c r="UP2743" i="26" s="1"/>
  <c r="UP2751" i="26" a="1"/>
  <c r="UP2751" i="26" s="1"/>
  <c r="UP2759" i="26" a="1"/>
  <c r="UP2759" i="26" s="1"/>
  <c r="UP2767" i="26" a="1"/>
  <c r="UP2767" i="26" s="1"/>
  <c r="UP2775" i="26" a="1"/>
  <c r="UP2775" i="26" s="1"/>
  <c r="UO2784" i="26" a="1"/>
  <c r="UO2784" i="26" s="1"/>
  <c r="UO2792" i="26" a="1"/>
  <c r="UO2792" i="26" s="1"/>
  <c r="UO2800" i="26" a="1"/>
  <c r="UO2800" i="26" s="1"/>
  <c r="UO2808" i="26" a="1"/>
  <c r="UO2808" i="26" s="1"/>
  <c r="UO2816" i="26" a="1"/>
  <c r="UO2816" i="26" s="1"/>
  <c r="UO2824" i="26" a="1"/>
  <c r="UO2824" i="26" s="1"/>
  <c r="UO2832" i="26" a="1"/>
  <c r="UO2832" i="26" s="1"/>
  <c r="UO2840" i="26" a="1"/>
  <c r="UO2840" i="26" s="1"/>
  <c r="UO2848" i="26" a="1"/>
  <c r="UO2848" i="26" s="1"/>
  <c r="UO2856" i="26" a="1"/>
  <c r="UO2856" i="26" s="1"/>
  <c r="UO2864" i="26" a="1"/>
  <c r="UO2864" i="26" s="1"/>
  <c r="UO2872" i="26" a="1"/>
  <c r="UO2872" i="26" s="1"/>
  <c r="UP2814" i="26" a="1"/>
  <c r="UP2814" i="26" s="1"/>
  <c r="UP2846" i="26" a="1"/>
  <c r="UP2846" i="26" s="1"/>
  <c r="UP2878" i="26" a="1"/>
  <c r="UP2878" i="26" s="1"/>
  <c r="UP2894" i="26" a="1"/>
  <c r="UP2894" i="26" s="1"/>
  <c r="UP2910" i="26" a="1"/>
  <c r="UP2910" i="26" s="1"/>
  <c r="UP2926" i="26" a="1"/>
  <c r="UP2926" i="26" s="1"/>
  <c r="UP2942" i="26" a="1"/>
  <c r="UP2942" i="26" s="1"/>
  <c r="UP2958" i="26" a="1"/>
  <c r="UP2958" i="26" s="1"/>
  <c r="UP2974" i="26" a="1"/>
  <c r="UP2974" i="26" s="1"/>
  <c r="UP2990" i="26" a="1"/>
  <c r="UP2990" i="26" s="1"/>
  <c r="UP3006" i="26" a="1"/>
  <c r="UP3006" i="26" s="1"/>
  <c r="UP3022" i="26" a="1"/>
  <c r="UP3022" i="26" s="1"/>
  <c r="UP3038" i="26" a="1"/>
  <c r="UP3038" i="26" s="1"/>
  <c r="UP3054" i="26" a="1"/>
  <c r="UP3054" i="26" s="1"/>
  <c r="UO3064" i="26" a="1"/>
  <c r="UO3064" i="26" s="1"/>
  <c r="UO3076" i="26" a="1"/>
  <c r="UO3076" i="26" s="1"/>
  <c r="UP3086" i="26" a="1"/>
  <c r="UP3086" i="26" s="1"/>
  <c r="UO3096" i="26" a="1"/>
  <c r="UO3096" i="26" s="1"/>
  <c r="UP1537" i="26" a="1"/>
  <c r="UP1537" i="26" s="1"/>
  <c r="UO1979" i="26" a="1"/>
  <c r="UO1979" i="26" s="1"/>
  <c r="UP2075" i="26" a="1"/>
  <c r="UP2075" i="26" s="1"/>
  <c r="UP2123" i="26" a="1"/>
  <c r="UP2123" i="26" s="1"/>
  <c r="UP2163" i="26" a="1"/>
  <c r="UP2163" i="26" s="1"/>
  <c r="UP2203" i="26" a="1"/>
  <c r="UP2203" i="26" s="1"/>
  <c r="UP2251" i="26" a="1"/>
  <c r="UP2251" i="26" s="1"/>
  <c r="UO2297" i="26" a="1"/>
  <c r="UO2297" i="26" s="1"/>
  <c r="UO2337" i="26" a="1"/>
  <c r="UO2337" i="26" s="1"/>
  <c r="UO2385" i="26" a="1"/>
  <c r="UO2385" i="26" s="1"/>
  <c r="UO2425" i="26" a="1"/>
  <c r="UO2425" i="26" s="1"/>
  <c r="UO2457" i="26" a="1"/>
  <c r="UO2457" i="26" s="1"/>
  <c r="UO2489" i="26" a="1"/>
  <c r="UO2489" i="26" s="1"/>
  <c r="UO2521" i="26" a="1"/>
  <c r="UO2521" i="26" s="1"/>
  <c r="UO2553" i="26" a="1"/>
  <c r="UO2553" i="26" s="1"/>
  <c r="UP2572" i="26" a="1"/>
  <c r="UP2572" i="26" s="1"/>
  <c r="UP2588" i="26" a="1"/>
  <c r="UP2588" i="26" s="1"/>
  <c r="UP2604" i="26" a="1"/>
  <c r="UP2604" i="26" s="1"/>
  <c r="UP2620" i="26" a="1"/>
  <c r="UP2620" i="26" s="1"/>
  <c r="UP2636" i="26" a="1"/>
  <c r="UP2636" i="26" s="1"/>
  <c r="UP2652" i="26" a="1"/>
  <c r="UP2652" i="26" s="1"/>
  <c r="UP2668" i="26" a="1"/>
  <c r="UP2668" i="26" s="1"/>
  <c r="UP2684" i="26" a="1"/>
  <c r="UP2684" i="26" s="1"/>
  <c r="UP2700" i="26" a="1"/>
  <c r="UP2700" i="26" s="1"/>
  <c r="UP2716" i="26" a="1"/>
  <c r="UP2716" i="26" s="1"/>
  <c r="UP2732" i="26" a="1"/>
  <c r="UP2732" i="26" s="1"/>
  <c r="UP2746" i="26" a="1"/>
  <c r="UP2746" i="26" s="1"/>
  <c r="UP2764" i="26" a="1"/>
  <c r="UP2764" i="26" s="1"/>
  <c r="UP2780" i="26" a="1"/>
  <c r="UP2780" i="26" s="1"/>
  <c r="UP2796" i="26" a="1"/>
  <c r="UP2796" i="26" s="1"/>
  <c r="UP2812" i="26" a="1"/>
  <c r="UP2812" i="26" s="1"/>
  <c r="UP2828" i="26" a="1"/>
  <c r="UP2828" i="26" s="1"/>
  <c r="UP2844" i="26" a="1"/>
  <c r="UP2844" i="26" s="1"/>
  <c r="UP2860" i="26" a="1"/>
  <c r="UP2860" i="26" s="1"/>
  <c r="UP2876" i="26" a="1"/>
  <c r="UP2876" i="26" s="1"/>
  <c r="UP2892" i="26" a="1"/>
  <c r="UP2892" i="26" s="1"/>
  <c r="UP2908" i="26" a="1"/>
  <c r="UP2908" i="26" s="1"/>
  <c r="UP2924" i="26" a="1"/>
  <c r="UP2924" i="26" s="1"/>
  <c r="UP2940" i="26" a="1"/>
  <c r="UP2940" i="26" s="1"/>
  <c r="UP2956" i="26" a="1"/>
  <c r="UP2956" i="26" s="1"/>
  <c r="UP2972" i="26" a="1"/>
  <c r="UP2972" i="26" s="1"/>
  <c r="UP2988" i="26" a="1"/>
  <c r="UP2988" i="26" s="1"/>
  <c r="UP3004" i="26" a="1"/>
  <c r="UP3004" i="26" s="1"/>
  <c r="UP3020" i="26" a="1"/>
  <c r="UP3020" i="26" s="1"/>
  <c r="UP3036" i="26" a="1"/>
  <c r="UP3036" i="26" s="1"/>
  <c r="UO3054" i="26" a="1"/>
  <c r="UO3054" i="26" s="1"/>
  <c r="UP3068" i="26" a="1"/>
  <c r="UP3068" i="26" s="1"/>
  <c r="UO3086" i="26" a="1"/>
  <c r="UO3086" i="26" s="1"/>
  <c r="UO3102" i="26" a="1"/>
  <c r="UO3102" i="26" s="1"/>
  <c r="UP1861" i="26" a="1"/>
  <c r="UP1861" i="26" s="1"/>
  <c r="UP2049" i="26" a="1"/>
  <c r="UP2049" i="26" s="1"/>
  <c r="UO2095" i="26" a="1"/>
  <c r="UO2095" i="26" s="1"/>
  <c r="UO2127" i="26" a="1"/>
  <c r="UO2127" i="26" s="1"/>
  <c r="UO2159" i="26" a="1"/>
  <c r="UO2159" i="26" s="1"/>
  <c r="UO2191" i="26" a="1"/>
  <c r="UO2191" i="26" s="1"/>
  <c r="UO2223" i="26" a="1"/>
  <c r="UO2223" i="26" s="1"/>
  <c r="UO2255" i="26" a="1"/>
  <c r="UO2255" i="26" s="1"/>
  <c r="UO2287" i="26" a="1"/>
  <c r="UO2287" i="26" s="1"/>
  <c r="UO2319" i="26" a="1"/>
  <c r="UO2319" i="26" s="1"/>
  <c r="UO2351" i="26" a="1"/>
  <c r="UO2351" i="26" s="1"/>
  <c r="UO2383" i="26" a="1"/>
  <c r="UO2383" i="26" s="1"/>
  <c r="UO2415" i="26" a="1"/>
  <c r="UO2415" i="26" s="1"/>
  <c r="UP2441" i="26" a="1"/>
  <c r="UP2441" i="26" s="1"/>
  <c r="UP2473" i="26" a="1"/>
  <c r="UP2473" i="26" s="1"/>
  <c r="UP2505" i="26" a="1"/>
  <c r="UP2505" i="26" s="1"/>
  <c r="UP2537" i="26" a="1"/>
  <c r="UP2537" i="26" s="1"/>
  <c r="UO2565" i="26" a="1"/>
  <c r="UO2565" i="26" s="1"/>
  <c r="UO2581" i="26" a="1"/>
  <c r="UO2581" i="26" s="1"/>
  <c r="UO2597" i="26" a="1"/>
  <c r="UO2597" i="26" s="1"/>
  <c r="UO2613" i="26" a="1"/>
  <c r="UO2613" i="26" s="1"/>
  <c r="UO2629" i="26" a="1"/>
  <c r="UO2629" i="26" s="1"/>
  <c r="UO2645" i="26" a="1"/>
  <c r="UO2645" i="26" s="1"/>
  <c r="UO2661" i="26" a="1"/>
  <c r="UO2661" i="26" s="1"/>
  <c r="UO2677" i="26" a="1"/>
  <c r="UO2677" i="26" s="1"/>
  <c r="UO2693" i="26" a="1"/>
  <c r="UO2693" i="26" s="1"/>
  <c r="UO2709" i="26" a="1"/>
  <c r="UO2709" i="26" s="1"/>
  <c r="UO2725" i="26" a="1"/>
  <c r="UO2725" i="26" s="1"/>
  <c r="UO2741" i="26" a="1"/>
  <c r="UO2741" i="26" s="1"/>
  <c r="UO2757" i="26" a="1"/>
  <c r="UO2757" i="26" s="1"/>
  <c r="UO2773" i="26" a="1"/>
  <c r="UO2773" i="26" s="1"/>
  <c r="UO2789" i="26" a="1"/>
  <c r="UO2789" i="26" s="1"/>
  <c r="UO2805" i="26" a="1"/>
  <c r="UO2805" i="26" s="1"/>
  <c r="UO2821" i="26" a="1"/>
  <c r="UO2821" i="26" s="1"/>
  <c r="UO2837" i="26" a="1"/>
  <c r="UO2837" i="26" s="1"/>
  <c r="UO2853" i="26" a="1"/>
  <c r="UO2853" i="26" s="1"/>
  <c r="UO2869" i="26" a="1"/>
  <c r="UO2869" i="26" s="1"/>
  <c r="UO2885" i="26" a="1"/>
  <c r="UO2885" i="26" s="1"/>
  <c r="UO2901" i="26" a="1"/>
  <c r="UO2901" i="26" s="1"/>
  <c r="UO2917" i="26" a="1"/>
  <c r="UO2917" i="26" s="1"/>
  <c r="UO2933" i="26" a="1"/>
  <c r="UO2933" i="26" s="1"/>
  <c r="UP2951" i="26" a="1"/>
  <c r="UP2951" i="26" s="1"/>
  <c r="UP2967" i="26" a="1"/>
  <c r="UP2967" i="26" s="1"/>
  <c r="UP2983" i="26" a="1"/>
  <c r="UP2983" i="26" s="1"/>
  <c r="UP2999" i="26" a="1"/>
  <c r="UP2999" i="26" s="1"/>
  <c r="UP3015" i="26" a="1"/>
  <c r="UP3015" i="26" s="1"/>
  <c r="UP3031" i="26" a="1"/>
  <c r="UP3031" i="26" s="1"/>
  <c r="UP3047" i="26" a="1"/>
  <c r="UP3047" i="26" s="1"/>
  <c r="UP3063" i="26" a="1"/>
  <c r="UP3063" i="26" s="1"/>
  <c r="UP3079" i="26" a="1"/>
  <c r="UP3079" i="26" s="1"/>
  <c r="UP3095" i="26" a="1"/>
  <c r="UP3095" i="26" s="1"/>
  <c r="UP1441" i="26" a="1"/>
  <c r="UP1441" i="26" s="1"/>
  <c r="UP1697" i="26" a="1"/>
  <c r="UP1697" i="26" s="1"/>
  <c r="UP1893" i="26" a="1"/>
  <c r="UP1893" i="26" s="1"/>
  <c r="UP1997" i="26" a="1"/>
  <c r="UP1997" i="26" s="1"/>
  <c r="UP2041" i="26" a="1"/>
  <c r="UP2041" i="26" s="1"/>
  <c r="UO2075" i="26" a="1"/>
  <c r="UO2075" i="26" s="1"/>
  <c r="UO2091" i="26" a="1"/>
  <c r="UO2091" i="26" s="1"/>
  <c r="UO2107" i="26" a="1"/>
  <c r="UO2107" i="26" s="1"/>
  <c r="UO2123" i="26" a="1"/>
  <c r="UO2123" i="26" s="1"/>
  <c r="UO2139" i="26" a="1"/>
  <c r="UO2139" i="26" s="1"/>
  <c r="UO2155" i="26" a="1"/>
  <c r="UO2155" i="26" s="1"/>
  <c r="UO2171" i="26" a="1"/>
  <c r="UO2171" i="26" s="1"/>
  <c r="UO2187" i="26" a="1"/>
  <c r="UO2187" i="26" s="1"/>
  <c r="UO2203" i="26" a="1"/>
  <c r="UO2203" i="26" s="1"/>
  <c r="UO2219" i="26" a="1"/>
  <c r="UO2219" i="26" s="1"/>
  <c r="UO2235" i="26" a="1"/>
  <c r="UO2235" i="26" s="1"/>
  <c r="UO2251" i="26" a="1"/>
  <c r="UO2251" i="26" s="1"/>
  <c r="UO2267" i="26" a="1"/>
  <c r="UO2267" i="26" s="1"/>
  <c r="UO2283" i="26" a="1"/>
  <c r="UO2283" i="26" s="1"/>
  <c r="UO2299" i="26" a="1"/>
  <c r="UO2299" i="26" s="1"/>
  <c r="UO2315" i="26" a="1"/>
  <c r="UO2315" i="26" s="1"/>
  <c r="UO2331" i="26" a="1"/>
  <c r="UO2331" i="26" s="1"/>
  <c r="UO2347" i="26" a="1"/>
  <c r="UO2347" i="26" s="1"/>
  <c r="UO2363" i="26" a="1"/>
  <c r="UO2363" i="26" s="1"/>
  <c r="UO2379" i="26" a="1"/>
  <c r="UO2379" i="26" s="1"/>
  <c r="UO2395" i="26" a="1"/>
  <c r="UO2395" i="26" s="1"/>
  <c r="UO2411" i="26" a="1"/>
  <c r="UO2411" i="26" s="1"/>
  <c r="UO2427" i="26" a="1"/>
  <c r="UO2427" i="26" s="1"/>
  <c r="UO2443" i="26" a="1"/>
  <c r="UO2443" i="26" s="1"/>
  <c r="UO2459" i="26" a="1"/>
  <c r="UO2459" i="26" s="1"/>
  <c r="UO2475" i="26" a="1"/>
  <c r="UO2475" i="26" s="1"/>
  <c r="UO2491" i="26" a="1"/>
  <c r="UO2491" i="26" s="1"/>
  <c r="UO2507" i="26" a="1"/>
  <c r="UO2507" i="26" s="1"/>
  <c r="UO2523" i="26" a="1"/>
  <c r="UO2523" i="26" s="1"/>
  <c r="UO2539" i="26" a="1"/>
  <c r="UO2539" i="26" s="1"/>
  <c r="UO2555" i="26" a="1"/>
  <c r="UO2555" i="26" s="1"/>
  <c r="UO2564" i="26" a="1"/>
  <c r="UO2564" i="26" s="1"/>
  <c r="UO2572" i="26" a="1"/>
  <c r="UO2572" i="26" s="1"/>
  <c r="UO2580" i="26" a="1"/>
  <c r="UO2580" i="26" s="1"/>
  <c r="UO2588" i="26" a="1"/>
  <c r="UO2588" i="26" s="1"/>
  <c r="UO2596" i="26" a="1"/>
  <c r="UO2596" i="26" s="1"/>
  <c r="UO2604" i="26" a="1"/>
  <c r="UO2604" i="26" s="1"/>
  <c r="UO2612" i="26" a="1"/>
  <c r="UO2612" i="26" s="1"/>
  <c r="UO2620" i="26" a="1"/>
  <c r="UO2620" i="26" s="1"/>
  <c r="UO2628" i="26" a="1"/>
  <c r="UO2628" i="26" s="1"/>
  <c r="UO2636" i="26" a="1"/>
  <c r="UO2636" i="26" s="1"/>
  <c r="UO2644" i="26" a="1"/>
  <c r="UO2644" i="26" s="1"/>
  <c r="UO2652" i="26" a="1"/>
  <c r="UO2652" i="26" s="1"/>
  <c r="UO2660" i="26" a="1"/>
  <c r="UO2660" i="26" s="1"/>
  <c r="UO2668" i="26" a="1"/>
  <c r="UO2668" i="26" s="1"/>
  <c r="UO2676" i="26" a="1"/>
  <c r="UO2676" i="26" s="1"/>
  <c r="UO2684" i="26" a="1"/>
  <c r="UO2684" i="26" s="1"/>
  <c r="UO2692" i="26" a="1"/>
  <c r="UO2692" i="26" s="1"/>
  <c r="UO2700" i="26" a="1"/>
  <c r="UO2700" i="26" s="1"/>
  <c r="UO2708" i="26" a="1"/>
  <c r="UO2708" i="26" s="1"/>
  <c r="UO2716" i="26" a="1"/>
  <c r="UO2716" i="26" s="1"/>
  <c r="UO2724" i="26" a="1"/>
  <c r="UO2724" i="26" s="1"/>
  <c r="UO2732" i="26" a="1"/>
  <c r="UO2732" i="26" s="1"/>
  <c r="UO2740" i="26" a="1"/>
  <c r="UO2740" i="26" s="1"/>
  <c r="UO2748" i="26" a="1"/>
  <c r="UO2748" i="26" s="1"/>
  <c r="UO2756" i="26" a="1"/>
  <c r="UO2756" i="26" s="1"/>
  <c r="UO2764" i="26" a="1"/>
  <c r="UO2764" i="26" s="1"/>
  <c r="UO2772" i="26" a="1"/>
  <c r="UO2772" i="26" s="1"/>
  <c r="UO2779" i="26" a="1"/>
  <c r="UO2779" i="26" s="1"/>
  <c r="UO2787" i="26" a="1"/>
  <c r="UO2787" i="26" s="1"/>
  <c r="UO2795" i="26" a="1"/>
  <c r="UO2795" i="26" s="1"/>
  <c r="UO2803" i="26" a="1"/>
  <c r="UO2803" i="26" s="1"/>
  <c r="UO2811" i="26" a="1"/>
  <c r="UO2811" i="26" s="1"/>
  <c r="UO2819" i="26" a="1"/>
  <c r="UO2819" i="26" s="1"/>
  <c r="UO2827" i="26" a="1"/>
  <c r="UO2827" i="26" s="1"/>
  <c r="UO2835" i="26" a="1"/>
  <c r="UO2835" i="26" s="1"/>
  <c r="UO2843" i="26" a="1"/>
  <c r="UO2843" i="26" s="1"/>
  <c r="UO2851" i="26" a="1"/>
  <c r="UO2851" i="26" s="1"/>
  <c r="UO2859" i="26" a="1"/>
  <c r="UO2859" i="26" s="1"/>
  <c r="UO2867" i="26" a="1"/>
  <c r="UO2867" i="26" s="1"/>
  <c r="UO2875" i="26" a="1"/>
  <c r="UO2875" i="26" s="1"/>
  <c r="UO2883" i="26" a="1"/>
  <c r="UO2883" i="26" s="1"/>
  <c r="UO2891" i="26" a="1"/>
  <c r="UO2891" i="26" s="1"/>
  <c r="UO2899" i="26" a="1"/>
  <c r="UO2899" i="26" s="1"/>
  <c r="UO2907" i="26" a="1"/>
  <c r="UO2907" i="26" s="1"/>
  <c r="UO2915" i="26" a="1"/>
  <c r="UO2915" i="26" s="1"/>
  <c r="UO2923" i="26" a="1"/>
  <c r="UO2923" i="26" s="1"/>
  <c r="UO2931" i="26" a="1"/>
  <c r="UO2931" i="26" s="1"/>
  <c r="UO2939" i="26" a="1"/>
  <c r="UO2939" i="26" s="1"/>
  <c r="UO2947" i="26" a="1"/>
  <c r="UO2947" i="26" s="1"/>
  <c r="UO2955" i="26" a="1"/>
  <c r="UO2955" i="26" s="1"/>
  <c r="UO2963" i="26" a="1"/>
  <c r="UO2963" i="26" s="1"/>
  <c r="UO2971" i="26" a="1"/>
  <c r="UO2971" i="26" s="1"/>
  <c r="UO2979" i="26" a="1"/>
  <c r="UO2979" i="26" s="1"/>
  <c r="UO2987" i="26" a="1"/>
  <c r="UO2987" i="26" s="1"/>
  <c r="UO2995" i="26" a="1"/>
  <c r="UO2995" i="26" s="1"/>
  <c r="UO3003" i="26" a="1"/>
  <c r="UO3003" i="26" s="1"/>
  <c r="UO3011" i="26" a="1"/>
  <c r="UO3011" i="26" s="1"/>
  <c r="UO3019" i="26" a="1"/>
  <c r="UO3019" i="26" s="1"/>
  <c r="UO3027" i="26" a="1"/>
  <c r="UO3027" i="26" s="1"/>
  <c r="UO3035" i="26" a="1"/>
  <c r="UO3035" i="26" s="1"/>
  <c r="UO3043" i="26" a="1"/>
  <c r="UO3043" i="26" s="1"/>
  <c r="UO3051" i="26" a="1"/>
  <c r="UO3051" i="26" s="1"/>
  <c r="UO3059" i="26" a="1"/>
  <c r="UO3059" i="26" s="1"/>
  <c r="UO3067" i="26" a="1"/>
  <c r="UO3067" i="26" s="1"/>
  <c r="UO3075" i="26" a="1"/>
  <c r="UO3075" i="26" s="1"/>
  <c r="UO3083" i="26" a="1"/>
  <c r="UO3083" i="26" s="1"/>
  <c r="UO3091" i="26" a="1"/>
  <c r="UO3091" i="26" s="1"/>
  <c r="UO3099" i="26" a="1"/>
  <c r="UO3099" i="26" s="1"/>
  <c r="UO1751" i="26" a="1"/>
  <c r="UO1751" i="26" s="1"/>
  <c r="UP1989" i="26" a="1"/>
  <c r="UP1989" i="26" s="1"/>
  <c r="UO2073" i="26" a="1"/>
  <c r="UO2073" i="26" s="1"/>
  <c r="UO2105" i="26" a="1"/>
  <c r="UO2105" i="26" s="1"/>
  <c r="UO2137" i="26" a="1"/>
  <c r="UO2137" i="26" s="1"/>
  <c r="UO2169" i="26" a="1"/>
  <c r="UO2169" i="26" s="1"/>
  <c r="UO2201" i="26" a="1"/>
  <c r="UO2201" i="26" s="1"/>
  <c r="UO2233" i="26" a="1"/>
  <c r="UO2233" i="26" s="1"/>
  <c r="UP2259" i="26" a="1"/>
  <c r="UP2259" i="26" s="1"/>
  <c r="UP2291" i="26" a="1"/>
  <c r="UP2291" i="26" s="1"/>
  <c r="UP2323" i="26" a="1"/>
  <c r="UP2323" i="26" s="1"/>
  <c r="UP2355" i="26" a="1"/>
  <c r="UP2355" i="26" s="1"/>
  <c r="UP2387" i="26" a="1"/>
  <c r="UP2387" i="26" s="1"/>
  <c r="UP2419" i="26" a="1"/>
  <c r="UP2419" i="26" s="1"/>
  <c r="UP2451" i="26" a="1"/>
  <c r="UP2451" i="26" s="1"/>
  <c r="UP2483" i="26" a="1"/>
  <c r="UP2483" i="26" s="1"/>
  <c r="UP2515" i="26" a="1"/>
  <c r="UP2515" i="26" s="1"/>
  <c r="UP2547" i="26" a="1"/>
  <c r="UP2547" i="26" s="1"/>
  <c r="UP2570" i="26" a="1"/>
  <c r="UP2570" i="26" s="1"/>
  <c r="UP2586" i="26" a="1"/>
  <c r="UP2586" i="26" s="1"/>
  <c r="UP2602" i="26" a="1"/>
  <c r="UP2602" i="26" s="1"/>
  <c r="UP2618" i="26" a="1"/>
  <c r="UP2618" i="26" s="1"/>
  <c r="UP2634" i="26" a="1"/>
  <c r="UP2634" i="26" s="1"/>
  <c r="UP2650" i="26" a="1"/>
  <c r="UP2650" i="26" s="1"/>
  <c r="UP2666" i="26" a="1"/>
  <c r="UP2666" i="26" s="1"/>
  <c r="UP2682" i="26" a="1"/>
  <c r="UP2682" i="26" s="1"/>
  <c r="UP2698" i="26" a="1"/>
  <c r="UP2698" i="26" s="1"/>
  <c r="UP2714" i="26" a="1"/>
  <c r="UP2714" i="26" s="1"/>
  <c r="UP2730" i="26" a="1"/>
  <c r="UP2730" i="26" s="1"/>
  <c r="UP2748" i="26" a="1"/>
  <c r="UP2748" i="26" s="1"/>
  <c r="UP2762" i="26" a="1"/>
  <c r="UP2762" i="26" s="1"/>
  <c r="UO2778" i="26" a="1"/>
  <c r="UO2778" i="26" s="1"/>
  <c r="UO2794" i="26" a="1"/>
  <c r="UO2794" i="26" s="1"/>
  <c r="UO2810" i="26" a="1"/>
  <c r="UO2810" i="26" s="1"/>
  <c r="UO2826" i="26" a="1"/>
  <c r="UO2826" i="26" s="1"/>
  <c r="UO2842" i="26" a="1"/>
  <c r="UO2842" i="26" s="1"/>
  <c r="UO2858" i="26" a="1"/>
  <c r="UO2858" i="26" s="1"/>
  <c r="UO2874" i="26" a="1"/>
  <c r="UO2874" i="26" s="1"/>
  <c r="UO2890" i="26" a="1"/>
  <c r="UO2890" i="26" s="1"/>
  <c r="UO2906" i="26" a="1"/>
  <c r="UO2906" i="26" s="1"/>
  <c r="UO2922" i="26" a="1"/>
  <c r="UO2922" i="26" s="1"/>
  <c r="UO2938" i="26" a="1"/>
  <c r="UO2938" i="26" s="1"/>
  <c r="UO2954" i="26" a="1"/>
  <c r="UO2954" i="26" s="1"/>
  <c r="UO2970" i="26" a="1"/>
  <c r="UO2970" i="26" s="1"/>
  <c r="UO2986" i="26" a="1"/>
  <c r="UO2986" i="26" s="1"/>
  <c r="UO3002" i="26" a="1"/>
  <c r="UO3002" i="26" s="1"/>
  <c r="UO3018" i="26" a="1"/>
  <c r="UO3018" i="26" s="1"/>
  <c r="UP3032" i="26" a="1"/>
  <c r="UP3032" i="26" s="1"/>
  <c r="UP3048" i="26" a="1"/>
  <c r="UP3048" i="26" s="1"/>
  <c r="UP3064" i="26" a="1"/>
  <c r="UP3064" i="26" s="1"/>
  <c r="UP3080" i="26" a="1"/>
  <c r="UP3080" i="26" s="1"/>
  <c r="UP3096" i="26" a="1"/>
  <c r="UP3096" i="26" s="1"/>
  <c r="UP1761" i="26" a="1"/>
  <c r="UP1761" i="26" s="1"/>
  <c r="UP2013" i="26" a="1"/>
  <c r="UP2013" i="26" s="1"/>
  <c r="UP2081" i="26" a="1"/>
  <c r="UP2081" i="26" s="1"/>
  <c r="UP2113" i="26" a="1"/>
  <c r="UP2113" i="26" s="1"/>
  <c r="UP2145" i="26" a="1"/>
  <c r="UP2145" i="26" s="1"/>
  <c r="UP2177" i="26" a="1"/>
  <c r="UP2177" i="26" s="1"/>
  <c r="UP2209" i="26" a="1"/>
  <c r="UP2209" i="26" s="1"/>
  <c r="UP2241" i="26" a="1"/>
  <c r="UP2241" i="26" s="1"/>
  <c r="UP2273" i="26" a="1"/>
  <c r="UP2273" i="26" s="1"/>
  <c r="UP2305" i="26" a="1"/>
  <c r="UP2305" i="26" s="1"/>
  <c r="UP2337" i="26" a="1"/>
  <c r="UP2337" i="26" s="1"/>
  <c r="UP2369" i="26" a="1"/>
  <c r="UP2369" i="26" s="1"/>
  <c r="UP2401" i="26" a="1"/>
  <c r="UP2401" i="26" s="1"/>
  <c r="UO2439" i="26" a="1"/>
  <c r="UO2439" i="26" s="1"/>
  <c r="UO2471" i="26" a="1"/>
  <c r="UO2471" i="26" s="1"/>
  <c r="UO2503" i="26" a="1"/>
  <c r="UO2503" i="26" s="1"/>
  <c r="UO2535" i="26" a="1"/>
  <c r="UO2535" i="26" s="1"/>
  <c r="UO2563" i="26" a="1"/>
  <c r="UO2563" i="26" s="1"/>
  <c r="UO2579" i="26" a="1"/>
  <c r="UO2579" i="26" s="1"/>
  <c r="UO2595" i="26" a="1"/>
  <c r="UO2595" i="26" s="1"/>
  <c r="UO2611" i="26" a="1"/>
  <c r="UO2611" i="26" s="1"/>
  <c r="UO2627" i="26" a="1"/>
  <c r="UO2627" i="26" s="1"/>
  <c r="UO2643" i="26" a="1"/>
  <c r="UO2643" i="26" s="1"/>
  <c r="UO2659" i="26" a="1"/>
  <c r="UO2659" i="26" s="1"/>
  <c r="UO2675" i="26" a="1"/>
  <c r="UO2675" i="26" s="1"/>
  <c r="UO2691" i="26" a="1"/>
  <c r="UO2691" i="26" s="1"/>
  <c r="UO2707" i="26" a="1"/>
  <c r="UO2707" i="26" s="1"/>
  <c r="UO2723" i="26" a="1"/>
  <c r="UO2723" i="26" s="1"/>
  <c r="UO2739" i="26" a="1"/>
  <c r="UO2739" i="26" s="1"/>
  <c r="UO2755" i="26" a="1"/>
  <c r="UO2755" i="26" s="1"/>
  <c r="UO2769" i="26" a="1"/>
  <c r="UO2769" i="26" s="1"/>
  <c r="UP2787" i="26" a="1"/>
  <c r="UP2787" i="26" s="1"/>
  <c r="UP2803" i="26" a="1"/>
  <c r="UP2803" i="26" s="1"/>
  <c r="UP2819" i="26" a="1"/>
  <c r="UP2819" i="26" s="1"/>
  <c r="UP2835" i="26" a="1"/>
  <c r="UP2835" i="26" s="1"/>
  <c r="UP2851" i="26" a="1"/>
  <c r="UP2851" i="26" s="1"/>
  <c r="UP2867" i="26" a="1"/>
  <c r="UP2867" i="26" s="1"/>
  <c r="UP2883" i="26" a="1"/>
  <c r="UP2883" i="26" s="1"/>
  <c r="UP2899" i="26" a="1"/>
  <c r="UP2899" i="26" s="1"/>
  <c r="UP2915" i="26" a="1"/>
  <c r="UP2915" i="26" s="1"/>
  <c r="UP2931" i="26" a="1"/>
  <c r="UP2931" i="26" s="1"/>
  <c r="UO2945" i="26" a="1"/>
  <c r="UO2945" i="26" s="1"/>
  <c r="UO2961" i="26" a="1"/>
  <c r="UO2961" i="26" s="1"/>
  <c r="UO2977" i="26" a="1"/>
  <c r="UO2977" i="26" s="1"/>
  <c r="UO2993" i="26" a="1"/>
  <c r="UO2993" i="26" s="1"/>
  <c r="UO3009" i="26" a="1"/>
  <c r="UO3009" i="26" s="1"/>
  <c r="UO3025" i="26" a="1"/>
  <c r="UO3025" i="26" s="1"/>
  <c r="UO3041" i="26" a="1"/>
  <c r="UO3041" i="26" s="1"/>
  <c r="UO3057" i="26" a="1"/>
  <c r="UO3057" i="26" s="1"/>
  <c r="UO3073" i="26" a="1"/>
  <c r="UO3073" i="26" s="1"/>
  <c r="UO3089" i="26" a="1"/>
  <c r="UO3089" i="26" s="1"/>
  <c r="UP2822" i="26" a="1"/>
  <c r="UP2822" i="26" s="1"/>
  <c r="UP2854" i="26" a="1"/>
  <c r="UP2854" i="26" s="1"/>
  <c r="UO2880" i="26" a="1"/>
  <c r="UO2880" i="26" s="1"/>
  <c r="UO2896" i="26" a="1"/>
  <c r="UO2896" i="26" s="1"/>
  <c r="UO2912" i="26" a="1"/>
  <c r="UO2912" i="26" s="1"/>
  <c r="UO2928" i="26" a="1"/>
  <c r="UO2928" i="26" s="1"/>
  <c r="UO2944" i="26" a="1"/>
  <c r="UO2944" i="26" s="1"/>
  <c r="UO2960" i="26" a="1"/>
  <c r="UO2960" i="26" s="1"/>
  <c r="UO2976" i="26" a="1"/>
  <c r="UO2976" i="26" s="1"/>
  <c r="UO2992" i="26" a="1"/>
  <c r="UO2992" i="26" s="1"/>
  <c r="UO3008" i="26" a="1"/>
  <c r="UO3008" i="26" s="1"/>
  <c r="UO3024" i="26" a="1"/>
  <c r="UO3024" i="26" s="1"/>
  <c r="UO3040" i="26" a="1"/>
  <c r="UO3040" i="26" s="1"/>
  <c r="UO3056" i="26" a="1"/>
  <c r="UO3056" i="26" s="1"/>
  <c r="UO3068" i="26" a="1"/>
  <c r="UO3068" i="26" s="1"/>
  <c r="UP3078" i="26" a="1"/>
  <c r="UP3078" i="26" s="1"/>
  <c r="UO3088" i="26" a="1"/>
  <c r="UO3088" i="26" s="1"/>
  <c r="UO3100" i="26" a="1"/>
  <c r="UO3100" i="26" s="1"/>
  <c r="UP1665" i="26" a="1"/>
  <c r="UP1665" i="26" s="1"/>
  <c r="UO2011" i="26" a="1"/>
  <c r="UO2011" i="26" s="1"/>
  <c r="UP2091" i="26" a="1"/>
  <c r="UP2091" i="26" s="1"/>
  <c r="UP2131" i="26" a="1"/>
  <c r="UP2131" i="26" s="1"/>
  <c r="UP2171" i="26" a="1"/>
  <c r="UP2171" i="26" s="1"/>
  <c r="UP2219" i="26" a="1"/>
  <c r="UP2219" i="26" s="1"/>
  <c r="UO2265" i="26" a="1"/>
  <c r="UO2265" i="26" s="1"/>
  <c r="UO2305" i="26" a="1"/>
  <c r="UO2305" i="26" s="1"/>
  <c r="UO2353" i="26" a="1"/>
  <c r="UO2353" i="26" s="1"/>
  <c r="UO2393" i="26" a="1"/>
  <c r="UO2393" i="26" s="1"/>
  <c r="UO2433" i="26" a="1"/>
  <c r="UO2433" i="26" s="1"/>
  <c r="UO2465" i="26" a="1"/>
  <c r="UO2465" i="26" s="1"/>
  <c r="UO2497" i="26" a="1"/>
  <c r="UO2497" i="26" s="1"/>
  <c r="UO2529" i="26" a="1"/>
  <c r="UO2529" i="26" s="1"/>
  <c r="UP2560" i="26" a="1"/>
  <c r="UP2560" i="26" s="1"/>
  <c r="UP2576" i="26" a="1"/>
  <c r="UP2576" i="26" s="1"/>
  <c r="UP2592" i="26" a="1"/>
  <c r="UP2592" i="26" s="1"/>
  <c r="UP2608" i="26" a="1"/>
  <c r="UP2608" i="26" s="1"/>
  <c r="UP2624" i="26" a="1"/>
  <c r="UP2624" i="26" s="1"/>
  <c r="UP2640" i="26" a="1"/>
  <c r="UP2640" i="26" s="1"/>
  <c r="UP2656" i="26" a="1"/>
  <c r="UP2656" i="26" s="1"/>
  <c r="UP2672" i="26" a="1"/>
  <c r="UP2672" i="26" s="1"/>
  <c r="UP2688" i="26" a="1"/>
  <c r="UP2688" i="26" s="1"/>
  <c r="UP2704" i="26" a="1"/>
  <c r="UP2704" i="26" s="1"/>
  <c r="UP2720" i="26" a="1"/>
  <c r="UP2720" i="26" s="1"/>
  <c r="UP2736" i="26" a="1"/>
  <c r="UP2736" i="26" s="1"/>
  <c r="UP2750" i="26" a="1"/>
  <c r="UP2750" i="26" s="1"/>
  <c r="UP2768" i="26" a="1"/>
  <c r="UP2768" i="26" s="1"/>
  <c r="UP2784" i="26" a="1"/>
  <c r="UP2784" i="26" s="1"/>
  <c r="UP2800" i="26" a="1"/>
  <c r="UP2800" i="26" s="1"/>
  <c r="UP2816" i="26" a="1"/>
  <c r="UP2816" i="26" s="1"/>
  <c r="UP2832" i="26" a="1"/>
  <c r="UP2832" i="26" s="1"/>
  <c r="UP2848" i="26" a="1"/>
  <c r="UP2848" i="26" s="1"/>
  <c r="UP2864" i="26" a="1"/>
  <c r="UP2864" i="26" s="1"/>
  <c r="UP2880" i="26" a="1"/>
  <c r="UP2880" i="26" s="1"/>
  <c r="UP2896" i="26" a="1"/>
  <c r="UP2896" i="26" s="1"/>
  <c r="UP2912" i="26" a="1"/>
  <c r="UP2912" i="26" s="1"/>
  <c r="UP2928" i="26" a="1"/>
  <c r="UP2928" i="26" s="1"/>
  <c r="UP2944" i="26" a="1"/>
  <c r="UP2944" i="26" s="1"/>
  <c r="UP2960" i="26" a="1"/>
  <c r="UP2960" i="26" s="1"/>
  <c r="UP2976" i="26" a="1"/>
  <c r="UP2976" i="26" s="1"/>
  <c r="UP2992" i="26" a="1"/>
  <c r="UP2992" i="26" s="1"/>
  <c r="UP3008" i="26" a="1"/>
  <c r="UP3008" i="26" s="1"/>
  <c r="UP3024" i="26" a="1"/>
  <c r="UP3024" i="26" s="1"/>
  <c r="UO3042" i="26" a="1"/>
  <c r="UO3042" i="26" s="1"/>
  <c r="UO3058" i="26" a="1"/>
  <c r="UO3058" i="26" s="1"/>
  <c r="UP3072" i="26" a="1"/>
  <c r="UP3072" i="26" s="1"/>
  <c r="UO3090" i="26" a="1"/>
  <c r="UO3090" i="26" s="1"/>
  <c r="UO1463" i="26" a="1"/>
  <c r="UO1463" i="26" s="1"/>
  <c r="UO1947" i="26" a="1"/>
  <c r="UO1947" i="26" s="1"/>
  <c r="UO2071" i="26" a="1"/>
  <c r="UO2071" i="26" s="1"/>
  <c r="UO2103" i="26" a="1"/>
  <c r="UO2103" i="26" s="1"/>
  <c r="UO2135" i="26" a="1"/>
  <c r="UO2135" i="26" s="1"/>
  <c r="UO2167" i="26" a="1"/>
  <c r="UO2167" i="26" s="1"/>
  <c r="UO2199" i="26" a="1"/>
  <c r="UO2199" i="26" s="1"/>
  <c r="UO2231" i="26" a="1"/>
  <c r="UO2231" i="26" s="1"/>
  <c r="UO2263" i="26" a="1"/>
  <c r="UO2263" i="26" s="1"/>
  <c r="UO2295" i="26" a="1"/>
  <c r="UO2295" i="26" s="1"/>
  <c r="UO2327" i="26" a="1"/>
  <c r="UO2327" i="26" s="1"/>
  <c r="UO2359" i="26" a="1"/>
  <c r="UO2359" i="26" s="1"/>
  <c r="UO2391" i="26" a="1"/>
  <c r="UO2391" i="26" s="1"/>
  <c r="UP2417" i="26" a="1"/>
  <c r="UP2417" i="26" s="1"/>
  <c r="UP2449" i="26" a="1"/>
  <c r="UP2449" i="26" s="1"/>
  <c r="UP2481" i="26" a="1"/>
  <c r="UP2481" i="26" s="1"/>
  <c r="UP2513" i="26" a="1"/>
  <c r="UP2513" i="26" s="1"/>
  <c r="UP2545" i="26" a="1"/>
  <c r="UP2545" i="26" s="1"/>
  <c r="UO2569" i="26" a="1"/>
  <c r="UO2569" i="26" s="1"/>
  <c r="UO2585" i="26" a="1"/>
  <c r="UO2585" i="26" s="1"/>
  <c r="UO2601" i="26" a="1"/>
  <c r="UO2601" i="26" s="1"/>
  <c r="UO2617" i="26" a="1"/>
  <c r="UO2617" i="26" s="1"/>
  <c r="UO2633" i="26" a="1"/>
  <c r="UO2633" i="26" s="1"/>
  <c r="UO2649" i="26" a="1"/>
  <c r="UO2649" i="26" s="1"/>
  <c r="UO2665" i="26" a="1"/>
  <c r="UO2665" i="26" s="1"/>
  <c r="UO2681" i="26" a="1"/>
  <c r="UO2681" i="26" s="1"/>
  <c r="UO2697" i="26" a="1"/>
  <c r="UO2697" i="26" s="1"/>
  <c r="UO2713" i="26" a="1"/>
  <c r="UO2713" i="26" s="1"/>
  <c r="UO2729" i="26" a="1"/>
  <c r="UO2729" i="26" s="1"/>
  <c r="UO2745" i="26" a="1"/>
  <c r="UO2745" i="26" s="1"/>
  <c r="UO2761" i="26" a="1"/>
  <c r="UO2761" i="26" s="1"/>
  <c r="UO2777" i="26" a="1"/>
  <c r="UO2777" i="26" s="1"/>
  <c r="UO2793" i="26" a="1"/>
  <c r="UO2793" i="26" s="1"/>
  <c r="UO2809" i="26" a="1"/>
  <c r="UO2809" i="26" s="1"/>
  <c r="UO2825" i="26" a="1"/>
  <c r="UO2825" i="26" s="1"/>
  <c r="UO2841" i="26" a="1"/>
  <c r="UO2841" i="26" s="1"/>
  <c r="UO2857" i="26" a="1"/>
  <c r="UO2857" i="26" s="1"/>
  <c r="UO2873" i="26" a="1"/>
  <c r="UO2873" i="26" s="1"/>
  <c r="UO2889" i="26" a="1"/>
  <c r="UO2889" i="26" s="1"/>
  <c r="UO2905" i="26" a="1"/>
  <c r="UO2905" i="26" s="1"/>
  <c r="UO2921" i="26" a="1"/>
  <c r="UO2921" i="26" s="1"/>
  <c r="UO2937" i="26" a="1"/>
  <c r="UO2937" i="26" s="1"/>
  <c r="UP2955" i="26" a="1"/>
  <c r="UP2955" i="26" s="1"/>
  <c r="UP2971" i="26" a="1"/>
  <c r="UP2971" i="26" s="1"/>
  <c r="UP2987" i="26" a="1"/>
  <c r="UP2987" i="26" s="1"/>
  <c r="UP3003" i="26" a="1"/>
  <c r="UP3003" i="26" s="1"/>
  <c r="UP3019" i="26" a="1"/>
  <c r="UP3019" i="26" s="1"/>
  <c r="UP3035" i="26" a="1"/>
  <c r="UP3035" i="26" s="1"/>
  <c r="UP3051" i="26" a="1"/>
  <c r="UP3051" i="26" s="1"/>
  <c r="UP3067" i="26" a="1"/>
  <c r="UP3067" i="26" s="1"/>
  <c r="UP3083" i="26" a="1"/>
  <c r="UP3083" i="26" s="1"/>
  <c r="UP3099" i="26" a="1"/>
  <c r="UP3099" i="26" s="1"/>
  <c r="UO1527" i="26" a="1"/>
  <c r="UO1527" i="26" s="1"/>
  <c r="UO1783" i="26" a="1"/>
  <c r="UO1783" i="26" s="1"/>
  <c r="UO1915" i="26" a="1"/>
  <c r="UO1915" i="26" s="1"/>
  <c r="UO2019" i="26" a="1"/>
  <c r="UO2019" i="26" s="1"/>
  <c r="UO2052" i="26" a="1"/>
  <c r="UO2052" i="26" s="1"/>
  <c r="UP2077" i="26" a="1"/>
  <c r="UP2077" i="26" s="1"/>
  <c r="UP2093" i="26" a="1"/>
  <c r="UP2093" i="26" s="1"/>
  <c r="UP2109" i="26" a="1"/>
  <c r="UP2109" i="26" s="1"/>
  <c r="UP2125" i="26" a="1"/>
  <c r="UP2125" i="26" s="1"/>
  <c r="UP2141" i="26" a="1"/>
  <c r="UP2141" i="26" s="1"/>
  <c r="UP2157" i="26" a="1"/>
  <c r="UP2157" i="26" s="1"/>
  <c r="UP2173" i="26" a="1"/>
  <c r="UP2173" i="26" s="1"/>
  <c r="UP2189" i="26" a="1"/>
  <c r="UP2189" i="26" s="1"/>
  <c r="UP2205" i="26" a="1"/>
  <c r="UP2205" i="26" s="1"/>
  <c r="UP2221" i="26" a="1"/>
  <c r="UP2221" i="26" s="1"/>
  <c r="UP2237" i="26" a="1"/>
  <c r="UP2237" i="26" s="1"/>
  <c r="UP2253" i="26" a="1"/>
  <c r="UP2253" i="26" s="1"/>
  <c r="UP2269" i="26" a="1"/>
  <c r="UP2269" i="26" s="1"/>
  <c r="UP2285" i="26" a="1"/>
  <c r="UP2285" i="26" s="1"/>
  <c r="UP2301" i="26" a="1"/>
  <c r="UP2301" i="26" s="1"/>
  <c r="UP2317" i="26" a="1"/>
  <c r="UP2317" i="26" s="1"/>
  <c r="UP2333" i="26" a="1"/>
  <c r="UP2333" i="26" s="1"/>
  <c r="UP2349" i="26" a="1"/>
  <c r="UP2349" i="26" s="1"/>
  <c r="UP2365" i="26" a="1"/>
  <c r="UP2365" i="26" s="1"/>
  <c r="UP2381" i="26" a="1"/>
  <c r="UP2381" i="26" s="1"/>
  <c r="UP2397" i="26" a="1"/>
  <c r="UP2397" i="26" s="1"/>
  <c r="UP2413" i="26" a="1"/>
  <c r="UP2413" i="26" s="1"/>
  <c r="UP2429" i="26" a="1"/>
  <c r="UP2429" i="26" s="1"/>
  <c r="UP2445" i="26" a="1"/>
  <c r="UP2445" i="26" s="1"/>
  <c r="UP2461" i="26" a="1"/>
  <c r="UP2461" i="26" s="1"/>
  <c r="UP2477" i="26" a="1"/>
  <c r="UP2477" i="26" s="1"/>
  <c r="UP2493" i="26" a="1"/>
  <c r="UP2493" i="26" s="1"/>
  <c r="UP2509" i="26" a="1"/>
  <c r="UP2509" i="26" s="1"/>
  <c r="UP2525" i="26" a="1"/>
  <c r="UP2525" i="26" s="1"/>
  <c r="UP2541" i="26" a="1"/>
  <c r="UP2541" i="26" s="1"/>
  <c r="UP2557" i="26" a="1"/>
  <c r="UP2557" i="26" s="1"/>
  <c r="UO2566" i="26" a="1"/>
  <c r="UO2566" i="26" s="1"/>
  <c r="UO2574" i="26" a="1"/>
  <c r="UO2574" i="26" s="1"/>
  <c r="UO2582" i="26" a="1"/>
  <c r="UO2582" i="26" s="1"/>
  <c r="UO2590" i="26" a="1"/>
  <c r="UO2590" i="26" s="1"/>
  <c r="UO2598" i="26" a="1"/>
  <c r="UO2598" i="26" s="1"/>
  <c r="UO2606" i="26" a="1"/>
  <c r="UO2606" i="26" s="1"/>
  <c r="UO2614" i="26" a="1"/>
  <c r="UO2614" i="26" s="1"/>
  <c r="UO2622" i="26" a="1"/>
  <c r="UO2622" i="26" s="1"/>
  <c r="UO2630" i="26" a="1"/>
  <c r="UO2630" i="26" s="1"/>
  <c r="UO2638" i="26" a="1"/>
  <c r="UO2638" i="26" s="1"/>
  <c r="UO2646" i="26" a="1"/>
  <c r="UO2646" i="26" s="1"/>
  <c r="UO2654" i="26" a="1"/>
  <c r="UO2654" i="26" s="1"/>
  <c r="UO2662" i="26" a="1"/>
  <c r="UO2662" i="26" s="1"/>
  <c r="UO2670" i="26" a="1"/>
  <c r="UO2670" i="26" s="1"/>
  <c r="UO2678" i="26" a="1"/>
  <c r="UO2678" i="26" s="1"/>
  <c r="UO2686" i="26" a="1"/>
  <c r="UO2686" i="26" s="1"/>
  <c r="UO2694" i="26" a="1"/>
  <c r="UO2694" i="26" s="1"/>
  <c r="UO2702" i="26" a="1"/>
  <c r="UO2702" i="26" s="1"/>
  <c r="UO2710" i="26" a="1"/>
  <c r="UO2710" i="26" s="1"/>
  <c r="UO2718" i="26" a="1"/>
  <c r="UO2718" i="26" s="1"/>
  <c r="UO2726" i="26" a="1"/>
  <c r="UO2726" i="26" s="1"/>
  <c r="UO2734" i="26" a="1"/>
  <c r="UO2734" i="26" s="1"/>
  <c r="UO2742" i="26" a="1"/>
  <c r="UO2742" i="26" s="1"/>
  <c r="UO2750" i="26" a="1"/>
  <c r="UO2750" i="26" s="1"/>
  <c r="UO2758" i="26" a="1"/>
  <c r="UO2758" i="26" s="1"/>
  <c r="UO2766" i="26" a="1"/>
  <c r="UO2766" i="26" s="1"/>
  <c r="UO2774" i="26" a="1"/>
  <c r="UO2774" i="26" s="1"/>
  <c r="UP2781" i="26" a="1"/>
  <c r="UP2781" i="26" s="1"/>
  <c r="UP2789" i="26" a="1"/>
  <c r="UP2789" i="26" s="1"/>
  <c r="UP2797" i="26" a="1"/>
  <c r="UP2797" i="26" s="1"/>
  <c r="UP2805" i="26" a="1"/>
  <c r="UP2805" i="26" s="1"/>
  <c r="UP2813" i="26" a="1"/>
  <c r="UP2813" i="26" s="1"/>
  <c r="UP2821" i="26" a="1"/>
  <c r="UP2821" i="26" s="1"/>
  <c r="UP2829" i="26" a="1"/>
  <c r="UP2829" i="26" s="1"/>
  <c r="UP2837" i="26" a="1"/>
  <c r="UP2837" i="26" s="1"/>
  <c r="UP2845" i="26" a="1"/>
  <c r="UP2845" i="26" s="1"/>
  <c r="UP2853" i="26" a="1"/>
  <c r="UP2853" i="26" s="1"/>
  <c r="UP2861" i="26" a="1"/>
  <c r="UP2861" i="26" s="1"/>
  <c r="UP2869" i="26" a="1"/>
  <c r="UP2869" i="26" s="1"/>
  <c r="UP2877" i="26" a="1"/>
  <c r="UP2877" i="26" s="1"/>
  <c r="UP2885" i="26" a="1"/>
  <c r="UP2885" i="26" s="1"/>
  <c r="UP2893" i="26" a="1"/>
  <c r="UP2893" i="26" s="1"/>
  <c r="UP2901" i="26" a="1"/>
  <c r="UP2901" i="26" s="1"/>
  <c r="UP2909" i="26" a="1"/>
  <c r="UP2909" i="26" s="1"/>
  <c r="UP2917" i="26" a="1"/>
  <c r="UP2917" i="26" s="1"/>
  <c r="UP2925" i="26" a="1"/>
  <c r="UP2925" i="26" s="1"/>
  <c r="UP2933" i="26" a="1"/>
  <c r="UP2933" i="26" s="1"/>
  <c r="UP2941" i="26" a="1"/>
  <c r="UP2941" i="26" s="1"/>
  <c r="UP2949" i="26" a="1"/>
  <c r="UP2949" i="26" s="1"/>
  <c r="UP2957" i="26" a="1"/>
  <c r="UP2957" i="26" s="1"/>
  <c r="UP2965" i="26" a="1"/>
  <c r="UP2965" i="26" s="1"/>
  <c r="UP2973" i="26" a="1"/>
  <c r="UP2973" i="26" s="1"/>
  <c r="UP2981" i="26" a="1"/>
  <c r="UP2981" i="26" s="1"/>
  <c r="UP2989" i="26" a="1"/>
  <c r="UP2989" i="26" s="1"/>
  <c r="UP2997" i="26" a="1"/>
  <c r="UP2997" i="26" s="1"/>
  <c r="UP3005" i="26" a="1"/>
  <c r="UP3005" i="26" s="1"/>
  <c r="UP3013" i="26" a="1"/>
  <c r="UP3013" i="26" s="1"/>
  <c r="UP3021" i="26" a="1"/>
  <c r="UP3021" i="26" s="1"/>
  <c r="UP3029" i="26" a="1"/>
  <c r="UP3029" i="26" s="1"/>
  <c r="UP3037" i="26" a="1"/>
  <c r="UP3037" i="26" s="1"/>
  <c r="UP3045" i="26" a="1"/>
  <c r="UP3045" i="26" s="1"/>
  <c r="UP3053" i="26" a="1"/>
  <c r="UP3053" i="26" s="1"/>
  <c r="UP3061" i="26" a="1"/>
  <c r="UP3061" i="26" s="1"/>
  <c r="UP3069" i="26" a="1"/>
  <c r="UP3069" i="26" s="1"/>
  <c r="UP3077" i="26" a="1"/>
  <c r="UP3077" i="26" s="1"/>
  <c r="UP3085" i="26" a="1"/>
  <c r="UP3085" i="26" s="1"/>
  <c r="UP3093" i="26" a="1"/>
  <c r="UP3093" i="26" s="1"/>
  <c r="UO3103" i="26" a="1"/>
  <c r="UO3103" i="26" s="1"/>
  <c r="UO1835" i="26" a="1"/>
  <c r="UO1835" i="26" s="1"/>
  <c r="UP2021" i="26" a="1"/>
  <c r="UP2021" i="26" s="1"/>
  <c r="UO2081" i="26" a="1"/>
  <c r="UO2081" i="26" s="1"/>
  <c r="UO2113" i="26" a="1"/>
  <c r="UO2113" i="26" s="1"/>
  <c r="UO2145" i="26" a="1"/>
  <c r="UO2145" i="26" s="1"/>
  <c r="UO2177" i="26" a="1"/>
  <c r="UO2177" i="26" s="1"/>
  <c r="UO2209" i="26" a="1"/>
  <c r="UO2209" i="26" s="1"/>
  <c r="UO2241" i="26" a="1"/>
  <c r="UO2241" i="26" s="1"/>
  <c r="UP2267" i="26" a="1"/>
  <c r="UP2267" i="26" s="1"/>
  <c r="UP2299" i="26" a="1"/>
  <c r="UP2299" i="26" s="1"/>
  <c r="UP2331" i="26" a="1"/>
  <c r="UP2331" i="26" s="1"/>
  <c r="UP2363" i="26" a="1"/>
  <c r="UP2363" i="26" s="1"/>
  <c r="UP2395" i="26" a="1"/>
  <c r="UP2395" i="26" s="1"/>
  <c r="UP2427" i="26" a="1"/>
  <c r="UP2427" i="26" s="1"/>
  <c r="UP2459" i="26" a="1"/>
  <c r="UP2459" i="26" s="1"/>
  <c r="UP2491" i="26" a="1"/>
  <c r="UP2491" i="26" s="1"/>
  <c r="UP2523" i="26" a="1"/>
  <c r="UP2523" i="26" s="1"/>
  <c r="UP2555" i="26" a="1"/>
  <c r="UP2555" i="26" s="1"/>
  <c r="UP2574" i="26" a="1"/>
  <c r="UP2574" i="26" s="1"/>
  <c r="UP2590" i="26" a="1"/>
  <c r="UP2590" i="26" s="1"/>
  <c r="UP2606" i="26" a="1"/>
  <c r="UP2606" i="26" s="1"/>
  <c r="UP2622" i="26" a="1"/>
  <c r="UP2622" i="26" s="1"/>
  <c r="UP2638" i="26" a="1"/>
  <c r="UP2638" i="26" s="1"/>
  <c r="UP2654" i="26" a="1"/>
  <c r="UP2654" i="26" s="1"/>
  <c r="UP2670" i="26" a="1"/>
  <c r="UP2670" i="26" s="1"/>
  <c r="UP2686" i="26" a="1"/>
  <c r="UP2686" i="26" s="1"/>
  <c r="UP2702" i="26" a="1"/>
  <c r="UP2702" i="26" s="1"/>
  <c r="UP2718" i="26" a="1"/>
  <c r="UP2718" i="26" s="1"/>
  <c r="UP2734" i="26" a="1"/>
  <c r="UP2734" i="26" s="1"/>
  <c r="UP2752" i="26" a="1"/>
  <c r="UP2752" i="26" s="1"/>
  <c r="UP2766" i="26" a="1"/>
  <c r="UP2766" i="26" s="1"/>
  <c r="UO2782" i="26" a="1"/>
  <c r="UO2782" i="26" s="1"/>
  <c r="UO2798" i="26" a="1"/>
  <c r="UO2798" i="26" s="1"/>
  <c r="UO2814" i="26" a="1"/>
  <c r="UO2814" i="26" s="1"/>
  <c r="UO2830" i="26" a="1"/>
  <c r="UO2830" i="26" s="1"/>
  <c r="UO2846" i="26" a="1"/>
  <c r="UO2846" i="26" s="1"/>
  <c r="UO2862" i="26" a="1"/>
  <c r="UO2862" i="26" s="1"/>
  <c r="UO2878" i="26" a="1"/>
  <c r="UO2878" i="26" s="1"/>
  <c r="UO2894" i="26" a="1"/>
  <c r="UO2894" i="26" s="1"/>
  <c r="UO2910" i="26" a="1"/>
  <c r="UO2910" i="26" s="1"/>
  <c r="UO2926" i="26" a="1"/>
  <c r="UO2926" i="26" s="1"/>
  <c r="UO2942" i="26" a="1"/>
  <c r="UO2942" i="26" s="1"/>
  <c r="UO2958" i="26" a="1"/>
  <c r="UO2958" i="26" s="1"/>
  <c r="UO2974" i="26" a="1"/>
  <c r="UO2974" i="26" s="1"/>
  <c r="UO2990" i="26" a="1"/>
  <c r="UO2990" i="26" s="1"/>
  <c r="UO3006" i="26" a="1"/>
  <c r="UO3006" i="26" s="1"/>
  <c r="UO3022" i="26" a="1"/>
  <c r="UO3022" i="26" s="1"/>
  <c r="UO3038" i="26" a="1"/>
  <c r="UO3038" i="26" s="1"/>
  <c r="UP3052" i="26" a="1"/>
  <c r="UP3052" i="26" s="1"/>
  <c r="UO3070" i="26" a="1"/>
  <c r="UO3070" i="26" s="1"/>
  <c r="UP3084" i="26" a="1"/>
  <c r="UP3084" i="26" s="1"/>
  <c r="UP3100" i="26" a="1"/>
  <c r="UP3100" i="26" s="1"/>
  <c r="UO1883" i="26" a="1"/>
  <c r="UO1883" i="26" s="1"/>
  <c r="UO2044" i="26" a="1"/>
  <c r="UO2044" i="26" s="1"/>
  <c r="UP2089" i="26" a="1"/>
  <c r="UP2089" i="26" s="1"/>
  <c r="UP2121" i="26" a="1"/>
  <c r="UP2121" i="26" s="1"/>
  <c r="UP2153" i="26" a="1"/>
  <c r="UP2153" i="26" s="1"/>
  <c r="UP2185" i="26" a="1"/>
  <c r="UP2185" i="26" s="1"/>
  <c r="UP2217" i="26" a="1"/>
  <c r="UP2217" i="26" s="1"/>
  <c r="UP2249" i="26" a="1"/>
  <c r="UP2249" i="26" s="1"/>
  <c r="UP2281" i="26" a="1"/>
  <c r="UP2281" i="26" s="1"/>
  <c r="UP2313" i="26" a="1"/>
  <c r="UP2313" i="26" s="1"/>
  <c r="UP2345" i="26" a="1"/>
  <c r="UP2345" i="26" s="1"/>
  <c r="UP2377" i="26" a="1"/>
  <c r="UP2377" i="26" s="1"/>
  <c r="UP2409" i="26" a="1"/>
  <c r="UP2409" i="26" s="1"/>
  <c r="UO2447" i="26" a="1"/>
  <c r="UO2447" i="26" s="1"/>
  <c r="UO2479" i="26" a="1"/>
  <c r="UO2479" i="26" s="1"/>
  <c r="UO2511" i="26" a="1"/>
  <c r="UO2511" i="26" s="1"/>
  <c r="UO2543" i="26" a="1"/>
  <c r="UO2543" i="26" s="1"/>
  <c r="UO2567" i="26" a="1"/>
  <c r="UO2567" i="26" s="1"/>
  <c r="UO2583" i="26" a="1"/>
  <c r="UO2583" i="26" s="1"/>
  <c r="UO2599" i="26" a="1"/>
  <c r="UO2599" i="26" s="1"/>
  <c r="UO2615" i="26" a="1"/>
  <c r="UO2615" i="26" s="1"/>
  <c r="UO2631" i="26" a="1"/>
  <c r="UO2631" i="26" s="1"/>
  <c r="UO2647" i="26" a="1"/>
  <c r="UO2647" i="26" s="1"/>
  <c r="UO2663" i="26" a="1"/>
  <c r="UO2663" i="26" s="1"/>
  <c r="UO2679" i="26" a="1"/>
  <c r="UO2679" i="26" s="1"/>
  <c r="UO2695" i="26" a="1"/>
  <c r="UO2695" i="26" s="1"/>
  <c r="UO2711" i="26" a="1"/>
  <c r="UO2711" i="26" s="1"/>
  <c r="UO2727" i="26" a="1"/>
  <c r="UO2727" i="26" s="1"/>
  <c r="UO2743" i="26" a="1"/>
  <c r="UO2743" i="26" s="1"/>
  <c r="UO2759" i="26" a="1"/>
  <c r="UO2759" i="26" s="1"/>
  <c r="UO2775" i="26" a="1"/>
  <c r="UO2775" i="26" s="1"/>
  <c r="UP2791" i="26" a="1"/>
  <c r="UP2791" i="26" s="1"/>
  <c r="UP2807" i="26" a="1"/>
  <c r="UP2807" i="26" s="1"/>
  <c r="UP2823" i="26" a="1"/>
  <c r="UP2823" i="26" s="1"/>
  <c r="UP2839" i="26" a="1"/>
  <c r="UP2839" i="26" s="1"/>
  <c r="UP2855" i="26" a="1"/>
  <c r="UP2855" i="26" s="1"/>
  <c r="UP2871" i="26" a="1"/>
  <c r="UP2871" i="26" s="1"/>
  <c r="UP2887" i="26" a="1"/>
  <c r="UP2887" i="26" s="1"/>
  <c r="UP2903" i="26" a="1"/>
  <c r="UP2903" i="26" s="1"/>
  <c r="UP2919" i="26" a="1"/>
  <c r="UP2919" i="26" s="1"/>
  <c r="UP2935" i="26" a="1"/>
  <c r="UP2935" i="26" s="1"/>
  <c r="UO2949" i="26" a="1"/>
  <c r="UO2949" i="26" s="1"/>
  <c r="UO2965" i="26" a="1"/>
  <c r="UO2965" i="26" s="1"/>
  <c r="UO2981" i="26" a="1"/>
  <c r="UO2981" i="26" s="1"/>
  <c r="UO2997" i="26" a="1"/>
  <c r="UO2997" i="26" s="1"/>
  <c r="UO3013" i="26" a="1"/>
  <c r="UO3013" i="26" s="1"/>
  <c r="UO3029" i="26" a="1"/>
  <c r="UO3029" i="26" s="1"/>
  <c r="UO3045" i="26" a="1"/>
  <c r="UO3045" i="26" s="1"/>
  <c r="UO3061" i="26" a="1"/>
  <c r="UO3061" i="26" s="1"/>
  <c r="UO3077" i="26" a="1"/>
  <c r="UO3077" i="26" s="1"/>
  <c r="UO3093" i="26" a="1"/>
  <c r="UO3093" i="26" s="1"/>
  <c r="UP12" i="26" a="1"/>
  <c r="UP12" i="26" s="1"/>
  <c r="UO21" i="26" a="1"/>
  <c r="UO21" i="26" s="1"/>
  <c r="UP28" i="26" a="1"/>
  <c r="UP28" i="26" s="1"/>
  <c r="UO37" i="26" a="1"/>
  <c r="UO37" i="26" s="1"/>
  <c r="UP44" i="26" a="1"/>
  <c r="UP44" i="26" s="1"/>
  <c r="UO53" i="26" a="1"/>
  <c r="UO53" i="26" s="1"/>
  <c r="UP60" i="26" a="1"/>
  <c r="UP60" i="26" s="1"/>
  <c r="UO69" i="26" a="1"/>
  <c r="UO69" i="26" s="1"/>
  <c r="UO77" i="26" a="1"/>
  <c r="UO77" i="26" s="1"/>
  <c r="UO86" i="26" a="1"/>
  <c r="UO86" i="26" s="1"/>
  <c r="UO94" i="26" a="1"/>
  <c r="UO94" i="26" s="1"/>
  <c r="UO102" i="26" a="1"/>
  <c r="UO102" i="26" s="1"/>
  <c r="UO110" i="26" a="1"/>
  <c r="UO110" i="26" s="1"/>
  <c r="UO118" i="26" a="1"/>
  <c r="UO118" i="26" s="1"/>
  <c r="UO126" i="26" a="1"/>
  <c r="UO126" i="26" s="1"/>
  <c r="UO20" i="26" a="1"/>
  <c r="UO20" i="26" s="1"/>
  <c r="UP2830" i="26" a="1"/>
  <c r="UP2830" i="26" s="1"/>
  <c r="UP2862" i="26" a="1"/>
  <c r="UP2862" i="26" s="1"/>
  <c r="UP2886" i="26" a="1"/>
  <c r="UP2886" i="26" s="1"/>
  <c r="UP2902" i="26" a="1"/>
  <c r="UP2902" i="26" s="1"/>
  <c r="UP2918" i="26" a="1"/>
  <c r="UP2918" i="26" s="1"/>
  <c r="UP2934" i="26" a="1"/>
  <c r="UP2934" i="26" s="1"/>
  <c r="UP2950" i="26" a="1"/>
  <c r="UP2950" i="26" s="1"/>
  <c r="UP2966" i="26" a="1"/>
  <c r="UP2966" i="26" s="1"/>
  <c r="UP2982" i="26" a="1"/>
  <c r="UP2982" i="26" s="1"/>
  <c r="UP2998" i="26" a="1"/>
  <c r="UP2998" i="26" s="1"/>
  <c r="UP3014" i="26" a="1"/>
  <c r="UP3014" i="26" s="1"/>
  <c r="UP3030" i="26" a="1"/>
  <c r="UP3030" i="26" s="1"/>
  <c r="UP3046" i="26" a="1"/>
  <c r="UP3046" i="26" s="1"/>
  <c r="UO3060" i="26" a="1"/>
  <c r="UO3060" i="26" s="1"/>
  <c r="UP3070" i="26" a="1"/>
  <c r="UP3070" i="26" s="1"/>
  <c r="UO3080" i="26" a="1"/>
  <c r="UO3080" i="26" s="1"/>
  <c r="UO3092" i="26" a="1"/>
  <c r="UO3092" i="26" s="1"/>
  <c r="UP3102" i="26" a="1"/>
  <c r="UP3102" i="26" s="1"/>
  <c r="UP1793" i="26" a="1"/>
  <c r="UP1793" i="26" s="1"/>
  <c r="UO2048" i="26" a="1"/>
  <c r="UO2048" i="26" s="1"/>
  <c r="UP2099" i="26" a="1"/>
  <c r="UP2099" i="26" s="1"/>
  <c r="UP2139" i="26" a="1"/>
  <c r="UP2139" i="26" s="1"/>
  <c r="UP2187" i="26" a="1"/>
  <c r="UP2187" i="26" s="1"/>
  <c r="UP2227" i="26" a="1"/>
  <c r="UP2227" i="26" s="1"/>
  <c r="UO2273" i="26" a="1"/>
  <c r="UO2273" i="26" s="1"/>
  <c r="UO2321" i="26" a="1"/>
  <c r="UO2321" i="26" s="1"/>
  <c r="UO2361" i="26" a="1"/>
  <c r="UO2361" i="26" s="1"/>
  <c r="UO2401" i="26" a="1"/>
  <c r="UO2401" i="26" s="1"/>
  <c r="UO2441" i="26" a="1"/>
  <c r="UO2441" i="26" s="1"/>
  <c r="UO2473" i="26" a="1"/>
  <c r="UO2473" i="26" s="1"/>
  <c r="UO2505" i="26" a="1"/>
  <c r="UO2505" i="26" s="1"/>
  <c r="UO2537" i="26" a="1"/>
  <c r="UO2537" i="26" s="1"/>
  <c r="UP2564" i="26" a="1"/>
  <c r="UP2564" i="26" s="1"/>
  <c r="UP2580" i="26" a="1"/>
  <c r="UP2580" i="26" s="1"/>
  <c r="UP2596" i="26" a="1"/>
  <c r="UP2596" i="26" s="1"/>
  <c r="UP2612" i="26" a="1"/>
  <c r="UP2612" i="26" s="1"/>
  <c r="UP2628" i="26" a="1"/>
  <c r="UP2628" i="26" s="1"/>
  <c r="UP2644" i="26" a="1"/>
  <c r="UP2644" i="26" s="1"/>
  <c r="UP2660" i="26" a="1"/>
  <c r="UP2660" i="26" s="1"/>
  <c r="UP2676" i="26" a="1"/>
  <c r="UP2676" i="26" s="1"/>
  <c r="UP2692" i="26" a="1"/>
  <c r="UP2692" i="26" s="1"/>
  <c r="UP2708" i="26" a="1"/>
  <c r="UP2708" i="26" s="1"/>
  <c r="UP2724" i="26" a="1"/>
  <c r="UP2724" i="26" s="1"/>
  <c r="UP2738" i="26" a="1"/>
  <c r="UP2738" i="26" s="1"/>
  <c r="UP2754" i="26" a="1"/>
  <c r="UP2754" i="26" s="1"/>
  <c r="UP2772" i="26" a="1"/>
  <c r="UP2772" i="26" s="1"/>
  <c r="UP2788" i="26" a="1"/>
  <c r="UP2788" i="26" s="1"/>
  <c r="UP2804" i="26" a="1"/>
  <c r="UP2804" i="26" s="1"/>
  <c r="UP2820" i="26" a="1"/>
  <c r="UP2820" i="26" s="1"/>
  <c r="UP2836" i="26" a="1"/>
  <c r="UP2836" i="26" s="1"/>
  <c r="UP2852" i="26" a="1"/>
  <c r="UP2852" i="26" s="1"/>
  <c r="UP2868" i="26" a="1"/>
  <c r="UP2868" i="26" s="1"/>
  <c r="UP2884" i="26" a="1"/>
  <c r="UP2884" i="26" s="1"/>
  <c r="UP2900" i="26" a="1"/>
  <c r="UP2900" i="26" s="1"/>
  <c r="UP2916" i="26" a="1"/>
  <c r="UP2916" i="26" s="1"/>
  <c r="UP2932" i="26" a="1"/>
  <c r="UP2932" i="26" s="1"/>
  <c r="UP2948" i="26" a="1"/>
  <c r="UP2948" i="26" s="1"/>
  <c r="UP2964" i="26" a="1"/>
  <c r="UP2964" i="26" s="1"/>
  <c r="UP2980" i="26" a="1"/>
  <c r="UP2980" i="26" s="1"/>
  <c r="UP2996" i="26" a="1"/>
  <c r="UP2996" i="26" s="1"/>
  <c r="UP3012" i="26" a="1"/>
  <c r="UP3012" i="26" s="1"/>
  <c r="UP3028" i="26" a="1"/>
  <c r="UP3028" i="26" s="1"/>
  <c r="UO3046" i="26" a="1"/>
  <c r="UO3046" i="26" s="1"/>
  <c r="UO3062" i="26" a="1"/>
  <c r="UO3062" i="26" s="1"/>
  <c r="UO3078" i="26" a="1"/>
  <c r="UO3078" i="26" s="1"/>
  <c r="UO3094" i="26" a="1"/>
  <c r="UO3094" i="26" s="1"/>
  <c r="UO1591" i="26" a="1"/>
  <c r="UO1591" i="26" s="1"/>
  <c r="UO2003" i="26" a="1"/>
  <c r="UO2003" i="26" s="1"/>
  <c r="UO2079" i="26" a="1"/>
  <c r="UO2079" i="26" s="1"/>
  <c r="UO2111" i="26" a="1"/>
  <c r="UO2111" i="26" s="1"/>
  <c r="UO2143" i="26" a="1"/>
  <c r="UO2143" i="26" s="1"/>
  <c r="UO2175" i="26" a="1"/>
  <c r="UO2175" i="26" s="1"/>
  <c r="UO2207" i="26" a="1"/>
  <c r="UO2207" i="26" s="1"/>
  <c r="UO2239" i="26" a="1"/>
  <c r="UO2239" i="26" s="1"/>
  <c r="UO2271" i="26" a="1"/>
  <c r="UO2271" i="26" s="1"/>
  <c r="UO2303" i="26" a="1"/>
  <c r="UO2303" i="26" s="1"/>
  <c r="UO2335" i="26" a="1"/>
  <c r="UO2335" i="26" s="1"/>
  <c r="UO2367" i="26" a="1"/>
  <c r="UO2367" i="26" s="1"/>
  <c r="UO2399" i="26" a="1"/>
  <c r="UO2399" i="26" s="1"/>
  <c r="UP2425" i="26" a="1"/>
  <c r="UP2425" i="26" s="1"/>
  <c r="UP2457" i="26" a="1"/>
  <c r="UP2457" i="26" s="1"/>
  <c r="UP2489" i="26" a="1"/>
  <c r="UP2489" i="26" s="1"/>
  <c r="UP2521" i="26" a="1"/>
  <c r="UP2521" i="26" s="1"/>
  <c r="UP2553" i="26" a="1"/>
  <c r="UP2553" i="26" s="1"/>
  <c r="UO2573" i="26" a="1"/>
  <c r="UO2573" i="26" s="1"/>
  <c r="UO2589" i="26" a="1"/>
  <c r="UO2589" i="26" s="1"/>
  <c r="UO2605" i="26" a="1"/>
  <c r="UO2605" i="26" s="1"/>
  <c r="UO2621" i="26" a="1"/>
  <c r="UO2621" i="26" s="1"/>
  <c r="UO2637" i="26" a="1"/>
  <c r="UO2637" i="26" s="1"/>
  <c r="UO2653" i="26" a="1"/>
  <c r="UO2653" i="26" s="1"/>
  <c r="UO2669" i="26" a="1"/>
  <c r="UO2669" i="26" s="1"/>
  <c r="UO2685" i="26" a="1"/>
  <c r="UO2685" i="26" s="1"/>
  <c r="UO2701" i="26" a="1"/>
  <c r="UO2701" i="26" s="1"/>
  <c r="UO2717" i="26" a="1"/>
  <c r="UO2717" i="26" s="1"/>
  <c r="UO2733" i="26" a="1"/>
  <c r="UO2733" i="26" s="1"/>
  <c r="UO2749" i="26" a="1"/>
  <c r="UO2749" i="26" s="1"/>
  <c r="UO2765" i="26" a="1"/>
  <c r="UO2765" i="26" s="1"/>
  <c r="UO2781" i="26" a="1"/>
  <c r="UO2781" i="26" s="1"/>
  <c r="UO2797" i="26" a="1"/>
  <c r="UO2797" i="26" s="1"/>
  <c r="UO2813" i="26" a="1"/>
  <c r="UO2813" i="26" s="1"/>
  <c r="UO2829" i="26" a="1"/>
  <c r="UO2829" i="26" s="1"/>
  <c r="UO2845" i="26" a="1"/>
  <c r="UO2845" i="26" s="1"/>
  <c r="UO2861" i="26" a="1"/>
  <c r="UO2861" i="26" s="1"/>
  <c r="UO2877" i="26" a="1"/>
  <c r="UO2877" i="26" s="1"/>
  <c r="UO2893" i="26" a="1"/>
  <c r="UO2893" i="26" s="1"/>
  <c r="UO2909" i="26" a="1"/>
  <c r="UO2909" i="26" s="1"/>
  <c r="UO2925" i="26" a="1"/>
  <c r="UO2925" i="26" s="1"/>
  <c r="UP2943" i="26" a="1"/>
  <c r="UP2943" i="26" s="1"/>
  <c r="UP2959" i="26" a="1"/>
  <c r="UP2959" i="26" s="1"/>
  <c r="UP2975" i="26" a="1"/>
  <c r="UP2975" i="26" s="1"/>
  <c r="UP2991" i="26" a="1"/>
  <c r="UP2991" i="26" s="1"/>
  <c r="UP3007" i="26" a="1"/>
  <c r="UP3007" i="26" s="1"/>
  <c r="UP3023" i="26" a="1"/>
  <c r="UP3023" i="26" s="1"/>
  <c r="UP3039" i="26" a="1"/>
  <c r="UP3039" i="26" s="1"/>
  <c r="UP3055" i="26" a="1"/>
  <c r="UP3055" i="26" s="1"/>
  <c r="UP3071" i="26" a="1"/>
  <c r="UP3071" i="26" s="1"/>
  <c r="UP3087" i="26" a="1"/>
  <c r="UP3087" i="26" s="1"/>
  <c r="UP3103" i="26" a="1"/>
  <c r="UP3103" i="26" s="1"/>
  <c r="UP1569" i="26" a="1"/>
  <c r="UP1569" i="26" s="1"/>
  <c r="UP1825" i="26" a="1"/>
  <c r="UP1825" i="26" s="1"/>
  <c r="UP1957" i="26" a="1"/>
  <c r="UP1957" i="26" s="1"/>
  <c r="UP2029" i="26" a="1"/>
  <c r="UP2029" i="26" s="1"/>
  <c r="UO2067" i="26" a="1"/>
  <c r="UO2067" i="26" s="1"/>
  <c r="UO2083" i="26" a="1"/>
  <c r="UO2083" i="26" s="1"/>
  <c r="UO2099" i="26" a="1"/>
  <c r="UO2099" i="26" s="1"/>
  <c r="UO2115" i="26" a="1"/>
  <c r="UO2115" i="26" s="1"/>
  <c r="UO2131" i="26" a="1"/>
  <c r="UO2131" i="26" s="1"/>
  <c r="UO2147" i="26" a="1"/>
  <c r="UO2147" i="26" s="1"/>
  <c r="UO2163" i="26" a="1"/>
  <c r="UO2163" i="26" s="1"/>
  <c r="UO2179" i="26" a="1"/>
  <c r="UO2179" i="26" s="1"/>
  <c r="UO2195" i="26" a="1"/>
  <c r="UO2195" i="26" s="1"/>
  <c r="UO2211" i="26" a="1"/>
  <c r="UO2211" i="26" s="1"/>
  <c r="UO2227" i="26" a="1"/>
  <c r="UO2227" i="26" s="1"/>
  <c r="UO2243" i="26" a="1"/>
  <c r="UO2243" i="26" s="1"/>
  <c r="UO2259" i="26" a="1"/>
  <c r="UO2259" i="26" s="1"/>
  <c r="UO2275" i="26" a="1"/>
  <c r="UO2275" i="26" s="1"/>
  <c r="UO2291" i="26" a="1"/>
  <c r="UO2291" i="26" s="1"/>
  <c r="UO2307" i="26" a="1"/>
  <c r="UO2307" i="26" s="1"/>
  <c r="UO2323" i="26" a="1"/>
  <c r="UO2323" i="26" s="1"/>
  <c r="UO2339" i="26" a="1"/>
  <c r="UO2339" i="26" s="1"/>
  <c r="UO2355" i="26" a="1"/>
  <c r="UO2355" i="26" s="1"/>
  <c r="UO2371" i="26" a="1"/>
  <c r="UO2371" i="26" s="1"/>
  <c r="UO2387" i="26" a="1"/>
  <c r="UO2387" i="26" s="1"/>
  <c r="UO2403" i="26" a="1"/>
  <c r="UO2403" i="26" s="1"/>
  <c r="UO2419" i="26" a="1"/>
  <c r="UO2419" i="26" s="1"/>
  <c r="UO2435" i="26" a="1"/>
  <c r="UO2435" i="26" s="1"/>
  <c r="UO2451" i="26" a="1"/>
  <c r="UO2451" i="26" s="1"/>
  <c r="UO2467" i="26" a="1"/>
  <c r="UO2467" i="26" s="1"/>
  <c r="UO2483" i="26" a="1"/>
  <c r="UO2483" i="26" s="1"/>
  <c r="UO2499" i="26" a="1"/>
  <c r="UO2499" i="26" s="1"/>
  <c r="UO2515" i="26" a="1"/>
  <c r="UO2515" i="26" s="1"/>
  <c r="UO2531" i="26" a="1"/>
  <c r="UO2531" i="26" s="1"/>
  <c r="UO2547" i="26" a="1"/>
  <c r="UO2547" i="26" s="1"/>
  <c r="UO2560" i="26" a="1"/>
  <c r="UO2560" i="26" s="1"/>
  <c r="UO2568" i="26" a="1"/>
  <c r="UO2568" i="26" s="1"/>
  <c r="UO2576" i="26" a="1"/>
  <c r="UO2576" i="26" s="1"/>
  <c r="UO2584" i="26" a="1"/>
  <c r="UO2584" i="26" s="1"/>
  <c r="UO2592" i="26" a="1"/>
  <c r="UO2592" i="26" s="1"/>
  <c r="UO2600" i="26" a="1"/>
  <c r="UO2600" i="26" s="1"/>
  <c r="UO2608" i="26" a="1"/>
  <c r="UO2608" i="26" s="1"/>
  <c r="UO2616" i="26" a="1"/>
  <c r="UO2616" i="26" s="1"/>
  <c r="UO2624" i="26" a="1"/>
  <c r="UO2624" i="26" s="1"/>
  <c r="UO2632" i="26" a="1"/>
  <c r="UO2632" i="26" s="1"/>
  <c r="UO2640" i="26" a="1"/>
  <c r="UO2640" i="26" s="1"/>
  <c r="UO2648" i="26" a="1"/>
  <c r="UO2648" i="26" s="1"/>
  <c r="UO2656" i="26" a="1"/>
  <c r="UO2656" i="26" s="1"/>
  <c r="UO2664" i="26" a="1"/>
  <c r="UO2664" i="26" s="1"/>
  <c r="UO2672" i="26" a="1"/>
  <c r="UO2672" i="26" s="1"/>
  <c r="UO2680" i="26" a="1"/>
  <c r="UO2680" i="26" s="1"/>
  <c r="UO2688" i="26" a="1"/>
  <c r="UO2688" i="26" s="1"/>
  <c r="UO2696" i="26" a="1"/>
  <c r="UO2696" i="26" s="1"/>
  <c r="UO2704" i="26" a="1"/>
  <c r="UO2704" i="26" s="1"/>
  <c r="UO2712" i="26" a="1"/>
  <c r="UO2712" i="26" s="1"/>
  <c r="UO2720" i="26" a="1"/>
  <c r="UO2720" i="26" s="1"/>
  <c r="UO2728" i="26" a="1"/>
  <c r="UO2728" i="26" s="1"/>
  <c r="UO2736" i="26" a="1"/>
  <c r="UO2736" i="26" s="1"/>
  <c r="UO2744" i="26" a="1"/>
  <c r="UO2744" i="26" s="1"/>
  <c r="UO2752" i="26" a="1"/>
  <c r="UO2752" i="26" s="1"/>
  <c r="UO2760" i="26" a="1"/>
  <c r="UO2760" i="26" s="1"/>
  <c r="UO2768" i="26" a="1"/>
  <c r="UO2768" i="26" s="1"/>
  <c r="UO2776" i="26" a="1"/>
  <c r="UO2776" i="26" s="1"/>
  <c r="UO2783" i="26" a="1"/>
  <c r="UO2783" i="26" s="1"/>
  <c r="UO2791" i="26" a="1"/>
  <c r="UO2791" i="26" s="1"/>
  <c r="UO2799" i="26" a="1"/>
  <c r="UO2799" i="26" s="1"/>
  <c r="UO2807" i="26" a="1"/>
  <c r="UO2807" i="26" s="1"/>
  <c r="UO2815" i="26" a="1"/>
  <c r="UO2815" i="26" s="1"/>
  <c r="UO2823" i="26" a="1"/>
  <c r="UO2823" i="26" s="1"/>
  <c r="UO2831" i="26" a="1"/>
  <c r="UO2831" i="26" s="1"/>
  <c r="UO2839" i="26" a="1"/>
  <c r="UO2839" i="26" s="1"/>
  <c r="UO2847" i="26" a="1"/>
  <c r="UO2847" i="26" s="1"/>
  <c r="UO2855" i="26" a="1"/>
  <c r="UO2855" i="26" s="1"/>
  <c r="UO2863" i="26" a="1"/>
  <c r="UO2863" i="26" s="1"/>
  <c r="UO2871" i="26" a="1"/>
  <c r="UO2871" i="26" s="1"/>
  <c r="UO2879" i="26" a="1"/>
  <c r="UO2879" i="26" s="1"/>
  <c r="UO2887" i="26" a="1"/>
  <c r="UO2887" i="26" s="1"/>
  <c r="UO2895" i="26" a="1"/>
  <c r="UO2895" i="26" s="1"/>
  <c r="UO2903" i="26" a="1"/>
  <c r="UO2903" i="26" s="1"/>
  <c r="UO2911" i="26" a="1"/>
  <c r="UO2911" i="26" s="1"/>
  <c r="UO2919" i="26" a="1"/>
  <c r="UO2919" i="26" s="1"/>
  <c r="UO2927" i="26" a="1"/>
  <c r="UO2927" i="26" s="1"/>
  <c r="UO2935" i="26" a="1"/>
  <c r="UO2935" i="26" s="1"/>
  <c r="UO2943" i="26" a="1"/>
  <c r="UO2943" i="26" s="1"/>
  <c r="UO2951" i="26" a="1"/>
  <c r="UO2951" i="26" s="1"/>
  <c r="UO2959" i="26" a="1"/>
  <c r="UO2959" i="26" s="1"/>
  <c r="UO2967" i="26" a="1"/>
  <c r="UO2967" i="26" s="1"/>
  <c r="UO2975" i="26" a="1"/>
  <c r="UO2975" i="26" s="1"/>
  <c r="UO2983" i="26" a="1"/>
  <c r="UO2983" i="26" s="1"/>
  <c r="UO2991" i="26" a="1"/>
  <c r="UO2991" i="26" s="1"/>
  <c r="UO2999" i="26" a="1"/>
  <c r="UO2999" i="26" s="1"/>
  <c r="UO3007" i="26" a="1"/>
  <c r="UO3007" i="26" s="1"/>
  <c r="UO3015" i="26" a="1"/>
  <c r="UO3015" i="26" s="1"/>
  <c r="UO3023" i="26" a="1"/>
  <c r="UO3023" i="26" s="1"/>
  <c r="UO3031" i="26" a="1"/>
  <c r="UO3031" i="26" s="1"/>
  <c r="UO3039" i="26" a="1"/>
  <c r="UO3039" i="26" s="1"/>
  <c r="UO3047" i="26" a="1"/>
  <c r="UO3047" i="26" s="1"/>
  <c r="UO3055" i="26" a="1"/>
  <c r="UO3055" i="26" s="1"/>
  <c r="UO3063" i="26" a="1"/>
  <c r="UO3063" i="26" s="1"/>
  <c r="UO3071" i="26" a="1"/>
  <c r="UO3071" i="26" s="1"/>
  <c r="UO3079" i="26" a="1"/>
  <c r="UO3079" i="26" s="1"/>
  <c r="UO3087" i="26" a="1"/>
  <c r="UO3087" i="26" s="1"/>
  <c r="UO3095" i="26" a="1"/>
  <c r="UO3095" i="26" s="1"/>
  <c r="UO1495" i="26" a="1"/>
  <c r="UO1495" i="26" s="1"/>
  <c r="UO1899" i="26" a="1"/>
  <c r="UO1899" i="26" s="1"/>
  <c r="UP2037" i="26" a="1"/>
  <c r="UP2037" i="26" s="1"/>
  <c r="UO2089" i="26" a="1"/>
  <c r="UO2089" i="26" s="1"/>
  <c r="UO2121" i="26" a="1"/>
  <c r="UO2121" i="26" s="1"/>
  <c r="UO2153" i="26" a="1"/>
  <c r="UO2153" i="26" s="1"/>
  <c r="UO2185" i="26" a="1"/>
  <c r="UO2185" i="26" s="1"/>
  <c r="UO2217" i="26" a="1"/>
  <c r="UO2217" i="26" s="1"/>
  <c r="UO2249" i="26" a="1"/>
  <c r="UO2249" i="26" s="1"/>
  <c r="UP2275" i="26" a="1"/>
  <c r="UP2275" i="26" s="1"/>
  <c r="UP2307" i="26" a="1"/>
  <c r="UP2307" i="26" s="1"/>
  <c r="UP2339" i="26" a="1"/>
  <c r="UP2339" i="26" s="1"/>
  <c r="UP2371" i="26" a="1"/>
  <c r="UP2371" i="26" s="1"/>
  <c r="UP2403" i="26" a="1"/>
  <c r="UP2403" i="26" s="1"/>
  <c r="UP2435" i="26" a="1"/>
  <c r="UP2435" i="26" s="1"/>
  <c r="UP2467" i="26" a="1"/>
  <c r="UP2467" i="26" s="1"/>
  <c r="UP2499" i="26" a="1"/>
  <c r="UP2499" i="26" s="1"/>
  <c r="UP2531" i="26" a="1"/>
  <c r="UP2531" i="26" s="1"/>
  <c r="UP2562" i="26" a="1"/>
  <c r="UP2562" i="26" s="1"/>
  <c r="UP2578" i="26" a="1"/>
  <c r="UP2578" i="26" s="1"/>
  <c r="UP2594" i="26" a="1"/>
  <c r="UP2594" i="26" s="1"/>
  <c r="UP2610" i="26" a="1"/>
  <c r="UP2610" i="26" s="1"/>
  <c r="UP2626" i="26" a="1"/>
  <c r="UP2626" i="26" s="1"/>
  <c r="UP2642" i="26" a="1"/>
  <c r="UP2642" i="26" s="1"/>
  <c r="UP2658" i="26" a="1"/>
  <c r="UP2658" i="26" s="1"/>
  <c r="UP2674" i="26" a="1"/>
  <c r="UP2674" i="26" s="1"/>
  <c r="UP2690" i="26" a="1"/>
  <c r="UP2690" i="26" s="1"/>
  <c r="UP2706" i="26" a="1"/>
  <c r="UP2706" i="26" s="1"/>
  <c r="UP2722" i="26" a="1"/>
  <c r="UP2722" i="26" s="1"/>
  <c r="UP2740" i="26" a="1"/>
  <c r="UP2740" i="26" s="1"/>
  <c r="UP2756" i="26" a="1"/>
  <c r="UP2756" i="26" s="1"/>
  <c r="UP2770" i="26" a="1"/>
  <c r="UP2770" i="26" s="1"/>
  <c r="UO2786" i="26" a="1"/>
  <c r="UO2786" i="26" s="1"/>
  <c r="UO2802" i="26" a="1"/>
  <c r="UO2802" i="26" s="1"/>
  <c r="UO2818" i="26" a="1"/>
  <c r="UO2818" i="26" s="1"/>
  <c r="UO2834" i="26" a="1"/>
  <c r="UO2834" i="26" s="1"/>
  <c r="UO2850" i="26" a="1"/>
  <c r="UO2850" i="26" s="1"/>
  <c r="UO2866" i="26" a="1"/>
  <c r="UO2866" i="26" s="1"/>
  <c r="UO2882" i="26" a="1"/>
  <c r="UO2882" i="26" s="1"/>
  <c r="UO2898" i="26" a="1"/>
  <c r="UO2898" i="26" s="1"/>
  <c r="UO2914" i="26" a="1"/>
  <c r="UO2914" i="26" s="1"/>
  <c r="UO2930" i="26" a="1"/>
  <c r="UO2930" i="26" s="1"/>
  <c r="UO2946" i="26" a="1"/>
  <c r="UO2946" i="26" s="1"/>
  <c r="UO2962" i="26" a="1"/>
  <c r="UO2962" i="26" s="1"/>
  <c r="UO2978" i="26" a="1"/>
  <c r="UO2978" i="26" s="1"/>
  <c r="UO2994" i="26" a="1"/>
  <c r="UO2994" i="26" s="1"/>
  <c r="UO3010" i="26" a="1"/>
  <c r="UO3010" i="26" s="1"/>
  <c r="UO3026" i="26" a="1"/>
  <c r="UO3026" i="26" s="1"/>
  <c r="UP3040" i="26" a="1"/>
  <c r="UP3040" i="26" s="1"/>
  <c r="UP3056" i="26" a="1"/>
  <c r="UP3056" i="26" s="1"/>
  <c r="UO3074" i="26" a="1"/>
  <c r="UO3074" i="26" s="1"/>
  <c r="UP3088" i="26" a="1"/>
  <c r="UP3088" i="26" s="1"/>
  <c r="UP1505" i="26" a="1"/>
  <c r="UP1505" i="26" s="1"/>
  <c r="UP1925" i="26" a="1"/>
  <c r="UP1925" i="26" s="1"/>
  <c r="UP2065" i="26" a="1"/>
  <c r="UP2065" i="26" s="1"/>
  <c r="UP2097" i="26" a="1"/>
  <c r="UP2097" i="26" s="1"/>
  <c r="UP2129" i="26" a="1"/>
  <c r="UP2129" i="26" s="1"/>
  <c r="UP2161" i="26" a="1"/>
  <c r="UP2161" i="26" s="1"/>
  <c r="UP2193" i="26" a="1"/>
  <c r="UP2193" i="26" s="1"/>
  <c r="UP2225" i="26" a="1"/>
  <c r="UP2225" i="26" s="1"/>
  <c r="UP2257" i="26" a="1"/>
  <c r="UP2257" i="26" s="1"/>
  <c r="UP2289" i="26" a="1"/>
  <c r="UP2289" i="26" s="1"/>
  <c r="UP2321" i="26" a="1"/>
  <c r="UP2321" i="26" s="1"/>
  <c r="UP2353" i="26" a="1"/>
  <c r="UP2353" i="26" s="1"/>
  <c r="UP2385" i="26" a="1"/>
  <c r="UP2385" i="26" s="1"/>
  <c r="UO2423" i="26" a="1"/>
  <c r="UO2423" i="26" s="1"/>
  <c r="UO2455" i="26" a="1"/>
  <c r="UO2455" i="26" s="1"/>
  <c r="UO2487" i="26" a="1"/>
  <c r="UO2487" i="26" s="1"/>
  <c r="UO2519" i="26" a="1"/>
  <c r="UO2519" i="26" s="1"/>
  <c r="UO2551" i="26" a="1"/>
  <c r="UO2551" i="26" s="1"/>
  <c r="UO2571" i="26" a="1"/>
  <c r="UO2571" i="26" s="1"/>
  <c r="UO2587" i="26" a="1"/>
  <c r="UO2587" i="26" s="1"/>
  <c r="UO2603" i="26" a="1"/>
  <c r="UO2603" i="26" s="1"/>
  <c r="UO2619" i="26" a="1"/>
  <c r="UO2619" i="26" s="1"/>
  <c r="UO2635" i="26" a="1"/>
  <c r="UO2635" i="26" s="1"/>
  <c r="UO2651" i="26" a="1"/>
  <c r="UO2651" i="26" s="1"/>
  <c r="UO2667" i="26" a="1"/>
  <c r="UO2667" i="26" s="1"/>
  <c r="UO2683" i="26" a="1"/>
  <c r="UO2683" i="26" s="1"/>
  <c r="UO2699" i="26" a="1"/>
  <c r="UO2699" i="26" s="1"/>
  <c r="UO2715" i="26" a="1"/>
  <c r="UO2715" i="26" s="1"/>
  <c r="UO2731" i="26" a="1"/>
  <c r="UO2731" i="26" s="1"/>
  <c r="UO2747" i="26" a="1"/>
  <c r="UO2747" i="26" s="1"/>
  <c r="UO2763" i="26" a="1"/>
  <c r="UO2763" i="26" s="1"/>
  <c r="UP2779" i="26" a="1"/>
  <c r="UP2779" i="26" s="1"/>
  <c r="UP2795" i="26" a="1"/>
  <c r="UP2795" i="26" s="1"/>
  <c r="UP2811" i="26" a="1"/>
  <c r="UP2811" i="26" s="1"/>
  <c r="UP2827" i="26" a="1"/>
  <c r="UP2827" i="26" s="1"/>
  <c r="UP2843" i="26" a="1"/>
  <c r="UP2843" i="26" s="1"/>
  <c r="UP2859" i="26" a="1"/>
  <c r="UP2859" i="26" s="1"/>
  <c r="UP2875" i="26" a="1"/>
  <c r="UP2875" i="26" s="1"/>
  <c r="UP2891" i="26" a="1"/>
  <c r="UP2891" i="26" s="1"/>
  <c r="UP2907" i="26" a="1"/>
  <c r="UP2907" i="26" s="1"/>
  <c r="UP2923" i="26" a="1"/>
  <c r="UP2923" i="26" s="1"/>
  <c r="UP2939" i="26" a="1"/>
  <c r="UP2939" i="26" s="1"/>
  <c r="UO2953" i="26" a="1"/>
  <c r="UO2953" i="26" s="1"/>
  <c r="UO2969" i="26" a="1"/>
  <c r="UO2969" i="26" s="1"/>
  <c r="UO2985" i="26" a="1"/>
  <c r="UO2985" i="26" s="1"/>
  <c r="UO3001" i="26" a="1"/>
  <c r="UO3001" i="26" s="1"/>
  <c r="UO3017" i="26" a="1"/>
  <c r="UO3017" i="26" s="1"/>
  <c r="UO3033" i="26" a="1"/>
  <c r="UO3033" i="26" s="1"/>
  <c r="UO3049" i="26" a="1"/>
  <c r="UO3049" i="26" s="1"/>
  <c r="UO3065" i="26" a="1"/>
  <c r="UO3065" i="26" s="1"/>
  <c r="UO3081" i="26" a="1"/>
  <c r="UO3081" i="26" s="1"/>
  <c r="UO3097" i="26" a="1"/>
  <c r="UO3097" i="26" s="1"/>
  <c r="UP2806" i="26" a="1"/>
  <c r="UP2806" i="26" s="1"/>
  <c r="UP2838" i="26" a="1"/>
  <c r="UP2838" i="26" s="1"/>
  <c r="UP2870" i="26" a="1"/>
  <c r="UP2870" i="26" s="1"/>
  <c r="UO2888" i="26" a="1"/>
  <c r="UO2888" i="26" s="1"/>
  <c r="UO2904" i="26" a="1"/>
  <c r="UO2904" i="26" s="1"/>
  <c r="UO2920" i="26" a="1"/>
  <c r="UO2920" i="26" s="1"/>
  <c r="UO2936" i="26" a="1"/>
  <c r="UO2936" i="26" s="1"/>
  <c r="UO2952" i="26" a="1"/>
  <c r="UO2952" i="26" s="1"/>
  <c r="UO2968" i="26" a="1"/>
  <c r="UO2968" i="26" s="1"/>
  <c r="UO2984" i="26" a="1"/>
  <c r="UO2984" i="26" s="1"/>
  <c r="UO3000" i="26" a="1"/>
  <c r="UO3000" i="26" s="1"/>
  <c r="UO3016" i="26" a="1"/>
  <c r="UO3016" i="26" s="1"/>
  <c r="UO3032" i="26" a="1"/>
  <c r="UO3032" i="26" s="1"/>
  <c r="UO3048" i="26" a="1"/>
  <c r="UO3048" i="26" s="1"/>
  <c r="UP3062" i="26" a="1"/>
  <c r="UP3062" i="26" s="1"/>
  <c r="UO3072" i="26" a="1"/>
  <c r="UO3072" i="26" s="1"/>
  <c r="UO3084" i="26" a="1"/>
  <c r="UO3084" i="26" s="1"/>
  <c r="UP3094" i="26" a="1"/>
  <c r="UP3094" i="26" s="1"/>
  <c r="UP3101" i="26" a="1"/>
  <c r="UP3101" i="26" s="1"/>
  <c r="UP1941" i="26" a="1"/>
  <c r="UP1941" i="26" s="1"/>
  <c r="UP2067" i="26" a="1"/>
  <c r="UP2067" i="26" s="1"/>
  <c r="UP2107" i="26" a="1"/>
  <c r="UP2107" i="26" s="1"/>
  <c r="UP2155" i="26" a="1"/>
  <c r="UP2155" i="26" s="1"/>
  <c r="UP2195" i="26" a="1"/>
  <c r="UP2195" i="26" s="1"/>
  <c r="UP2235" i="26" a="1"/>
  <c r="UP2235" i="26" s="1"/>
  <c r="UO2289" i="26" a="1"/>
  <c r="UO2289" i="26" s="1"/>
  <c r="UO2329" i="26" a="1"/>
  <c r="UO2329" i="26" s="1"/>
  <c r="UO2369" i="26" a="1"/>
  <c r="UO2369" i="26" s="1"/>
  <c r="UO2417" i="26" a="1"/>
  <c r="UO2417" i="26" s="1"/>
  <c r="UO2449" i="26" a="1"/>
  <c r="UO2449" i="26" s="1"/>
  <c r="UO2481" i="26" a="1"/>
  <c r="UO2481" i="26" s="1"/>
  <c r="UO2513" i="26" a="1"/>
  <c r="UO2513" i="26" s="1"/>
  <c r="UO2545" i="26" a="1"/>
  <c r="UO2545" i="26" s="1"/>
  <c r="UP2568" i="26" a="1"/>
  <c r="UP2568" i="26" s="1"/>
  <c r="UP2584" i="26" a="1"/>
  <c r="UP2584" i="26" s="1"/>
  <c r="UP2600" i="26" a="1"/>
  <c r="UP2600" i="26" s="1"/>
  <c r="UP2616" i="26" a="1"/>
  <c r="UP2616" i="26" s="1"/>
  <c r="UP2632" i="26" a="1"/>
  <c r="UP2632" i="26" s="1"/>
  <c r="UP2648" i="26" a="1"/>
  <c r="UP2648" i="26" s="1"/>
  <c r="UP2664" i="26" a="1"/>
  <c r="UP2664" i="26" s="1"/>
  <c r="UP2680" i="26" a="1"/>
  <c r="UP2680" i="26" s="1"/>
  <c r="UP2696" i="26" a="1"/>
  <c r="UP2696" i="26" s="1"/>
  <c r="UP2712" i="26" a="1"/>
  <c r="UP2712" i="26" s="1"/>
  <c r="UP2728" i="26" a="1"/>
  <c r="UP2728" i="26" s="1"/>
  <c r="UP2742" i="26" a="1"/>
  <c r="UP2742" i="26" s="1"/>
  <c r="UP2758" i="26" a="1"/>
  <c r="UP2758" i="26" s="1"/>
  <c r="UP2776" i="26" a="1"/>
  <c r="UP2776" i="26" s="1"/>
  <c r="UP2792" i="26" a="1"/>
  <c r="UP2792" i="26" s="1"/>
  <c r="UP2808" i="26" a="1"/>
  <c r="UP2808" i="26" s="1"/>
  <c r="UP2824" i="26" a="1"/>
  <c r="UP2824" i="26" s="1"/>
  <c r="UP2840" i="26" a="1"/>
  <c r="UP2840" i="26" s="1"/>
  <c r="UP2856" i="26" a="1"/>
  <c r="UP2856" i="26" s="1"/>
  <c r="UP2872" i="26" a="1"/>
  <c r="UP2872" i="26" s="1"/>
  <c r="UP2888" i="26" a="1"/>
  <c r="UP2888" i="26" s="1"/>
  <c r="UP2904" i="26" a="1"/>
  <c r="UP2904" i="26" s="1"/>
  <c r="UP2920" i="26" a="1"/>
  <c r="UP2920" i="26" s="1"/>
  <c r="UP2936" i="26" a="1"/>
  <c r="UP2936" i="26" s="1"/>
  <c r="UP2952" i="26" a="1"/>
  <c r="UP2952" i="26" s="1"/>
  <c r="UP2968" i="26" a="1"/>
  <c r="UP2968" i="26" s="1"/>
  <c r="UP2984" i="26" a="1"/>
  <c r="UP2984" i="26" s="1"/>
  <c r="UP3000" i="26" a="1"/>
  <c r="UP3000" i="26" s="1"/>
  <c r="UP3016" i="26" a="1"/>
  <c r="UP3016" i="26" s="1"/>
  <c r="UO3034" i="26" a="1"/>
  <c r="UO3034" i="26" s="1"/>
  <c r="UO3050" i="26" a="1"/>
  <c r="UO3050" i="26" s="1"/>
  <c r="UO3066" i="26" a="1"/>
  <c r="UO3066" i="26" s="1"/>
  <c r="UO3082" i="26" a="1"/>
  <c r="UO3082" i="26" s="1"/>
  <c r="UO3098" i="26" a="1"/>
  <c r="UO3098" i="26" s="1"/>
  <c r="UO1719" i="26" a="1"/>
  <c r="UO1719" i="26" s="1"/>
  <c r="UP2033" i="26" a="1"/>
  <c r="UP2033" i="26" s="1"/>
  <c r="UO2087" i="26" a="1"/>
  <c r="UO2087" i="26" s="1"/>
  <c r="UO2119" i="26" a="1"/>
  <c r="UO2119" i="26" s="1"/>
  <c r="UO2151" i="26" a="1"/>
  <c r="UO2151" i="26" s="1"/>
  <c r="UO2183" i="26" a="1"/>
  <c r="UO2183" i="26" s="1"/>
  <c r="UO2215" i="26" a="1"/>
  <c r="UO2215" i="26" s="1"/>
  <c r="UO2247" i="26" a="1"/>
  <c r="UO2247" i="26" s="1"/>
  <c r="UO2279" i="26" a="1"/>
  <c r="UO2279" i="26" s="1"/>
  <c r="UO2311" i="26" a="1"/>
  <c r="UO2311" i="26" s="1"/>
  <c r="UO2343" i="26" a="1"/>
  <c r="UO2343" i="26" s="1"/>
  <c r="UO2375" i="26" a="1"/>
  <c r="UO2375" i="26" s="1"/>
  <c r="UO2407" i="26" a="1"/>
  <c r="UO2407" i="26" s="1"/>
  <c r="UP2433" i="26" a="1"/>
  <c r="UP2433" i="26" s="1"/>
  <c r="UP2465" i="26" a="1"/>
  <c r="UP2465" i="26" s="1"/>
  <c r="UP2497" i="26" a="1"/>
  <c r="UP2497" i="26" s="1"/>
  <c r="UP2529" i="26" a="1"/>
  <c r="UP2529" i="26" s="1"/>
  <c r="UO2561" i="26" a="1"/>
  <c r="UO2561" i="26" s="1"/>
  <c r="UO2577" i="26" a="1"/>
  <c r="UO2577" i="26" s="1"/>
  <c r="UO2593" i="26" a="1"/>
  <c r="UO2593" i="26" s="1"/>
  <c r="UO2609" i="26" a="1"/>
  <c r="UO2609" i="26" s="1"/>
  <c r="UO2625" i="26" a="1"/>
  <c r="UO2625" i="26" s="1"/>
  <c r="UO2641" i="26" a="1"/>
  <c r="UO2641" i="26" s="1"/>
  <c r="UO2657" i="26" a="1"/>
  <c r="UO2657" i="26" s="1"/>
  <c r="UO2673" i="26" a="1"/>
  <c r="UO2673" i="26" s="1"/>
  <c r="UO2689" i="26" a="1"/>
  <c r="UO2689" i="26" s="1"/>
  <c r="UO2705" i="26" a="1"/>
  <c r="UO2705" i="26" s="1"/>
  <c r="UO2721" i="26" a="1"/>
  <c r="UO2721" i="26" s="1"/>
  <c r="UO2737" i="26" a="1"/>
  <c r="UO2737" i="26" s="1"/>
  <c r="UO2753" i="26" a="1"/>
  <c r="UO2753" i="26" s="1"/>
  <c r="UO2771" i="26" a="1"/>
  <c r="UO2771" i="26" s="1"/>
  <c r="UO2785" i="26" a="1"/>
  <c r="UO2785" i="26" s="1"/>
  <c r="UO2801" i="26" a="1"/>
  <c r="UO2801" i="26" s="1"/>
  <c r="UO2817" i="26" a="1"/>
  <c r="UO2817" i="26" s="1"/>
  <c r="UO2833" i="26" a="1"/>
  <c r="UO2833" i="26" s="1"/>
  <c r="UO2849" i="26" a="1"/>
  <c r="UO2849" i="26" s="1"/>
  <c r="UO2865" i="26" a="1"/>
  <c r="UO2865" i="26" s="1"/>
  <c r="UO2881" i="26" a="1"/>
  <c r="UO2881" i="26" s="1"/>
  <c r="UO2897" i="26" a="1"/>
  <c r="UO2897" i="26" s="1"/>
  <c r="UO2913" i="26" a="1"/>
  <c r="UO2913" i="26" s="1"/>
  <c r="UO2929" i="26" a="1"/>
  <c r="UO2929" i="26" s="1"/>
  <c r="UP2947" i="26" a="1"/>
  <c r="UP2947" i="26" s="1"/>
  <c r="UP2963" i="26" a="1"/>
  <c r="UP2963" i="26" s="1"/>
  <c r="UP2979" i="26" a="1"/>
  <c r="UP2979" i="26" s="1"/>
  <c r="UP2995" i="26" a="1"/>
  <c r="UP2995" i="26" s="1"/>
  <c r="UP3011" i="26" a="1"/>
  <c r="UP3011" i="26" s="1"/>
  <c r="UP3027" i="26" a="1"/>
  <c r="UP3027" i="26" s="1"/>
  <c r="UP3043" i="26" a="1"/>
  <c r="UP3043" i="26" s="1"/>
  <c r="UP3059" i="26" a="1"/>
  <c r="UP3059" i="26" s="1"/>
  <c r="UP3075" i="26" a="1"/>
  <c r="UP3075" i="26" s="1"/>
  <c r="UP3091" i="26" a="1"/>
  <c r="UP3091" i="26" s="1"/>
  <c r="UP1262" i="26" a="1"/>
  <c r="UP1262" i="26" s="1"/>
  <c r="UO1655" i="26" a="1"/>
  <c r="UO1655" i="26" s="1"/>
  <c r="UO1851" i="26" a="1"/>
  <c r="UO1851" i="26" s="1"/>
  <c r="UO1987" i="26" a="1"/>
  <c r="UO1987" i="26" s="1"/>
  <c r="UO2036" i="26" a="1"/>
  <c r="UO2036" i="26" s="1"/>
  <c r="UP2069" i="26" a="1"/>
  <c r="UP2069" i="26" s="1"/>
  <c r="UP2085" i="26" a="1"/>
  <c r="UP2085" i="26" s="1"/>
  <c r="UP2101" i="26" a="1"/>
  <c r="UP2101" i="26" s="1"/>
  <c r="UP2117" i="26" a="1"/>
  <c r="UP2117" i="26" s="1"/>
  <c r="UP2133" i="26" a="1"/>
  <c r="UP2133" i="26" s="1"/>
  <c r="UP2149" i="26" a="1"/>
  <c r="UP2149" i="26" s="1"/>
  <c r="UP2165" i="26" a="1"/>
  <c r="UP2165" i="26" s="1"/>
  <c r="UP2181" i="26" a="1"/>
  <c r="UP2181" i="26" s="1"/>
  <c r="UP2197" i="26" a="1"/>
  <c r="UP2197" i="26" s="1"/>
  <c r="UP2213" i="26" a="1"/>
  <c r="UP2213" i="26" s="1"/>
  <c r="UP2229" i="26" a="1"/>
  <c r="UP2229" i="26" s="1"/>
  <c r="UP2245" i="26" a="1"/>
  <c r="UP2245" i="26" s="1"/>
  <c r="UP2261" i="26" a="1"/>
  <c r="UP2261" i="26" s="1"/>
  <c r="UP2277" i="26" a="1"/>
  <c r="UP2277" i="26" s="1"/>
  <c r="UP2293" i="26" a="1"/>
  <c r="UP2293" i="26" s="1"/>
  <c r="UP2309" i="26" a="1"/>
  <c r="UP2309" i="26" s="1"/>
  <c r="UP2325" i="26" a="1"/>
  <c r="UP2325" i="26" s="1"/>
  <c r="UP2341" i="26" a="1"/>
  <c r="UP2341" i="26" s="1"/>
  <c r="UP2357" i="26" a="1"/>
  <c r="UP2357" i="26" s="1"/>
  <c r="UP2373" i="26" a="1"/>
  <c r="UP2373" i="26" s="1"/>
  <c r="UP2389" i="26" a="1"/>
  <c r="UP2389" i="26" s="1"/>
  <c r="UP2405" i="26" a="1"/>
  <c r="UP2405" i="26" s="1"/>
  <c r="UP2421" i="26" a="1"/>
  <c r="UP2421" i="26" s="1"/>
  <c r="UP2437" i="26" a="1"/>
  <c r="UP2437" i="26" s="1"/>
  <c r="UP2453" i="26" a="1"/>
  <c r="UP2453" i="26" s="1"/>
  <c r="UP2469" i="26" a="1"/>
  <c r="UP2469" i="26" s="1"/>
  <c r="UP2485" i="26" a="1"/>
  <c r="UP2485" i="26" s="1"/>
  <c r="UP2501" i="26" a="1"/>
  <c r="UP2501" i="26" s="1"/>
  <c r="UP2517" i="26" a="1"/>
  <c r="UP2517" i="26" s="1"/>
  <c r="UP2533" i="26" a="1"/>
  <c r="UP2533" i="26" s="1"/>
  <c r="UP2549" i="26" a="1"/>
  <c r="UP2549" i="26" s="1"/>
  <c r="UO2562" i="26" a="1"/>
  <c r="UO2562" i="26" s="1"/>
  <c r="UO2570" i="26" a="1"/>
  <c r="UO2570" i="26" s="1"/>
  <c r="UO2578" i="26" a="1"/>
  <c r="UO2578" i="26" s="1"/>
  <c r="UO2586" i="26" a="1"/>
  <c r="UO2586" i="26" s="1"/>
  <c r="UO2594" i="26" a="1"/>
  <c r="UO2594" i="26" s="1"/>
  <c r="UO2602" i="26" a="1"/>
  <c r="UO2602" i="26" s="1"/>
  <c r="UO2610" i="26" a="1"/>
  <c r="UO2610" i="26" s="1"/>
  <c r="UO2618" i="26" a="1"/>
  <c r="UO2618" i="26" s="1"/>
  <c r="UO2626" i="26" a="1"/>
  <c r="UO2626" i="26" s="1"/>
  <c r="UO2634" i="26" a="1"/>
  <c r="UO2634" i="26" s="1"/>
  <c r="UO2642" i="26" a="1"/>
  <c r="UO2642" i="26" s="1"/>
  <c r="UO2650" i="26" a="1"/>
  <c r="UO2650" i="26" s="1"/>
  <c r="UO2658" i="26" a="1"/>
  <c r="UO2658" i="26" s="1"/>
  <c r="UO2666" i="26" a="1"/>
  <c r="UO2666" i="26" s="1"/>
  <c r="UO2674" i="26" a="1"/>
  <c r="UO2674" i="26" s="1"/>
  <c r="UO2682" i="26" a="1"/>
  <c r="UO2682" i="26" s="1"/>
  <c r="UO2690" i="26" a="1"/>
  <c r="UO2690" i="26" s="1"/>
  <c r="UO2698" i="26" a="1"/>
  <c r="UO2698" i="26" s="1"/>
  <c r="UO2706" i="26" a="1"/>
  <c r="UO2706" i="26" s="1"/>
  <c r="UO2714" i="26" a="1"/>
  <c r="UO2714" i="26" s="1"/>
  <c r="UO2722" i="26" a="1"/>
  <c r="UO2722" i="26" s="1"/>
  <c r="UO2730" i="26" a="1"/>
  <c r="UO2730" i="26" s="1"/>
  <c r="UO2738" i="26" a="1"/>
  <c r="UO2738" i="26" s="1"/>
  <c r="UO2746" i="26" a="1"/>
  <c r="UO2746" i="26" s="1"/>
  <c r="UO2754" i="26" a="1"/>
  <c r="UO2754" i="26" s="1"/>
  <c r="UO2762" i="26" a="1"/>
  <c r="UO2762" i="26" s="1"/>
  <c r="UO2770" i="26" a="1"/>
  <c r="UO2770" i="26" s="1"/>
  <c r="UP2777" i="26" a="1"/>
  <c r="UP2777" i="26" s="1"/>
  <c r="UP2785" i="26" a="1"/>
  <c r="UP2785" i="26" s="1"/>
  <c r="UP2793" i="26" a="1"/>
  <c r="UP2793" i="26" s="1"/>
  <c r="UP2801" i="26" a="1"/>
  <c r="UP2801" i="26" s="1"/>
  <c r="UP2809" i="26" a="1"/>
  <c r="UP2809" i="26" s="1"/>
  <c r="UP2817" i="26" a="1"/>
  <c r="UP2817" i="26" s="1"/>
  <c r="UP2825" i="26" a="1"/>
  <c r="UP2825" i="26" s="1"/>
  <c r="UP2833" i="26" a="1"/>
  <c r="UP2833" i="26" s="1"/>
  <c r="UP2841" i="26" a="1"/>
  <c r="UP2841" i="26" s="1"/>
  <c r="UP2849" i="26" a="1"/>
  <c r="UP2849" i="26" s="1"/>
  <c r="UP2857" i="26" a="1"/>
  <c r="UP2857" i="26" s="1"/>
  <c r="UP2865" i="26" a="1"/>
  <c r="UP2865" i="26" s="1"/>
  <c r="UP2873" i="26" a="1"/>
  <c r="UP2873" i="26" s="1"/>
  <c r="UP2881" i="26" a="1"/>
  <c r="UP2881" i="26" s="1"/>
  <c r="UP2889" i="26" a="1"/>
  <c r="UP2889" i="26" s="1"/>
  <c r="UP2897" i="26" a="1"/>
  <c r="UP2897" i="26" s="1"/>
  <c r="UP2905" i="26" a="1"/>
  <c r="UP2905" i="26" s="1"/>
  <c r="UP2913" i="26" a="1"/>
  <c r="UP2913" i="26" s="1"/>
  <c r="UP2921" i="26" a="1"/>
  <c r="UP2921" i="26" s="1"/>
  <c r="UP2929" i="26" a="1"/>
  <c r="UP2929" i="26" s="1"/>
  <c r="UP2937" i="26" a="1"/>
  <c r="UP2937" i="26" s="1"/>
  <c r="UP2945" i="26" a="1"/>
  <c r="UP2945" i="26" s="1"/>
  <c r="UP2953" i="26" a="1"/>
  <c r="UP2953" i="26" s="1"/>
  <c r="UP2961" i="26" a="1"/>
  <c r="UP2961" i="26" s="1"/>
  <c r="UP2969" i="26" a="1"/>
  <c r="UP2969" i="26" s="1"/>
  <c r="UP2977" i="26" a="1"/>
  <c r="UP2977" i="26" s="1"/>
  <c r="UP2985" i="26" a="1"/>
  <c r="UP2985" i="26" s="1"/>
  <c r="UP2993" i="26" a="1"/>
  <c r="UP2993" i="26" s="1"/>
  <c r="UP3001" i="26" a="1"/>
  <c r="UP3001" i="26" s="1"/>
  <c r="UP3009" i="26" a="1"/>
  <c r="UP3009" i="26" s="1"/>
  <c r="UP3017" i="26" a="1"/>
  <c r="UP3017" i="26" s="1"/>
  <c r="UP3025" i="26" a="1"/>
  <c r="UP3025" i="26" s="1"/>
  <c r="UP3033" i="26" a="1"/>
  <c r="UP3033" i="26" s="1"/>
  <c r="UP3041" i="26" a="1"/>
  <c r="UP3041" i="26" s="1"/>
  <c r="UP3049" i="26" a="1"/>
  <c r="UP3049" i="26" s="1"/>
  <c r="UP3057" i="26" a="1"/>
  <c r="UP3057" i="26" s="1"/>
  <c r="UP3065" i="26" a="1"/>
  <c r="UP3065" i="26" s="1"/>
  <c r="UP3073" i="26" a="1"/>
  <c r="UP3073" i="26" s="1"/>
  <c r="UP3081" i="26" a="1"/>
  <c r="UP3081" i="26" s="1"/>
  <c r="UP3089" i="26" a="1"/>
  <c r="UP3089" i="26" s="1"/>
  <c r="UP3097" i="26" a="1"/>
  <c r="UP3097" i="26" s="1"/>
  <c r="UO1623" i="26" a="1"/>
  <c r="UO1623" i="26" s="1"/>
  <c r="UO1963" i="26" a="1"/>
  <c r="UO1963" i="26" s="1"/>
  <c r="UO2065" i="26" a="1"/>
  <c r="UO2065" i="26" s="1"/>
  <c r="UO2097" i="26" a="1"/>
  <c r="UO2097" i="26" s="1"/>
  <c r="UO2129" i="26" a="1"/>
  <c r="UO2129" i="26" s="1"/>
  <c r="UO2161" i="26" a="1"/>
  <c r="UO2161" i="26" s="1"/>
  <c r="UO2193" i="26" a="1"/>
  <c r="UO2193" i="26" s="1"/>
  <c r="UO2225" i="26" a="1"/>
  <c r="UO2225" i="26" s="1"/>
  <c r="UO2257" i="26" a="1"/>
  <c r="UO2257" i="26" s="1"/>
  <c r="UP2283" i="26" a="1"/>
  <c r="UP2283" i="26" s="1"/>
  <c r="UP2315" i="26" a="1"/>
  <c r="UP2315" i="26" s="1"/>
  <c r="UP2347" i="26" a="1"/>
  <c r="UP2347" i="26" s="1"/>
  <c r="UP2379" i="26" a="1"/>
  <c r="UP2379" i="26" s="1"/>
  <c r="UP2411" i="26" a="1"/>
  <c r="UP2411" i="26" s="1"/>
  <c r="UP2443" i="26" a="1"/>
  <c r="UP2443" i="26" s="1"/>
  <c r="UP2475" i="26" a="1"/>
  <c r="UP2475" i="26" s="1"/>
  <c r="UP2507" i="26" a="1"/>
  <c r="UP2507" i="26" s="1"/>
  <c r="UP2539" i="26" a="1"/>
  <c r="UP2539" i="26" s="1"/>
  <c r="UP2566" i="26" a="1"/>
  <c r="UP2566" i="26" s="1"/>
  <c r="UP2582" i="26" a="1"/>
  <c r="UP2582" i="26" s="1"/>
  <c r="UP2598" i="26" a="1"/>
  <c r="UP2598" i="26" s="1"/>
  <c r="UP2614" i="26" a="1"/>
  <c r="UP2614" i="26" s="1"/>
  <c r="UP2630" i="26" a="1"/>
  <c r="UP2630" i="26" s="1"/>
  <c r="UP2646" i="26" a="1"/>
  <c r="UP2646" i="26" s="1"/>
  <c r="UP2662" i="26" a="1"/>
  <c r="UP2662" i="26" s="1"/>
  <c r="UP2678" i="26" a="1"/>
  <c r="UP2678" i="26" s="1"/>
  <c r="UP2694" i="26" a="1"/>
  <c r="UP2694" i="26" s="1"/>
  <c r="UP2710" i="26" a="1"/>
  <c r="UP2710" i="26" s="1"/>
  <c r="UP2726" i="26" a="1"/>
  <c r="UP2726" i="26" s="1"/>
  <c r="UP2744" i="26" a="1"/>
  <c r="UP2744" i="26" s="1"/>
  <c r="UP2760" i="26" a="1"/>
  <c r="UP2760" i="26" s="1"/>
  <c r="UP2774" i="26" a="1"/>
  <c r="UP2774" i="26" s="1"/>
  <c r="UO2790" i="26" a="1"/>
  <c r="UO2790" i="26" s="1"/>
  <c r="UO2806" i="26" a="1"/>
  <c r="UO2806" i="26" s="1"/>
  <c r="UO2822" i="26" a="1"/>
  <c r="UO2822" i="26" s="1"/>
  <c r="UO2838" i="26" a="1"/>
  <c r="UO2838" i="26" s="1"/>
  <c r="UO2854" i="26" a="1"/>
  <c r="UO2854" i="26" s="1"/>
  <c r="UO2870" i="26" a="1"/>
  <c r="UO2870" i="26" s="1"/>
  <c r="UO2886" i="26" a="1"/>
  <c r="UO2886" i="26" s="1"/>
  <c r="UO2902" i="26" a="1"/>
  <c r="UO2902" i="26" s="1"/>
  <c r="UO2918" i="26" a="1"/>
  <c r="UO2918" i="26" s="1"/>
  <c r="UO2934" i="26" a="1"/>
  <c r="UO2934" i="26" s="1"/>
  <c r="UO2950" i="26" a="1"/>
  <c r="UO2950" i="26" s="1"/>
  <c r="UO2966" i="26" a="1"/>
  <c r="UO2966" i="26" s="1"/>
  <c r="UO2982" i="26" a="1"/>
  <c r="UO2982" i="26" s="1"/>
  <c r="UO2998" i="26" a="1"/>
  <c r="UO2998" i="26" s="1"/>
  <c r="UO3014" i="26" a="1"/>
  <c r="UO3014" i="26" s="1"/>
  <c r="UO3030" i="26" a="1"/>
  <c r="UO3030" i="26" s="1"/>
  <c r="UP3044" i="26" a="1"/>
  <c r="UP3044" i="26" s="1"/>
  <c r="UP3060" i="26" a="1"/>
  <c r="UP3060" i="26" s="1"/>
  <c r="UP3076" i="26" a="1"/>
  <c r="UP3076" i="26" s="1"/>
  <c r="UP3092" i="26" a="1"/>
  <c r="UP3092" i="26" s="1"/>
  <c r="UP1633" i="26" a="1"/>
  <c r="UP1633" i="26" s="1"/>
  <c r="UP1981" i="26" a="1"/>
  <c r="UP1981" i="26" s="1"/>
  <c r="UP2073" i="26" a="1"/>
  <c r="UP2073" i="26" s="1"/>
  <c r="UP2105" i="26" a="1"/>
  <c r="UP2105" i="26" s="1"/>
  <c r="UP2137" i="26" a="1"/>
  <c r="UP2137" i="26" s="1"/>
  <c r="UP2169" i="26" a="1"/>
  <c r="UP2169" i="26" s="1"/>
  <c r="UP2201" i="26" a="1"/>
  <c r="UP2201" i="26" s="1"/>
  <c r="UP2233" i="26" a="1"/>
  <c r="UP2233" i="26" s="1"/>
  <c r="UP2265" i="26" a="1"/>
  <c r="UP2265" i="26" s="1"/>
  <c r="UP2297" i="26" a="1"/>
  <c r="UP2297" i="26" s="1"/>
  <c r="UP2329" i="26" a="1"/>
  <c r="UP2329" i="26" s="1"/>
  <c r="UP2361" i="26" a="1"/>
  <c r="UP2361" i="26" s="1"/>
  <c r="UP2393" i="26" a="1"/>
  <c r="UP2393" i="26" s="1"/>
  <c r="UO2431" i="26" a="1"/>
  <c r="UO2431" i="26" s="1"/>
  <c r="UO2463" i="26" a="1"/>
  <c r="UO2463" i="26" s="1"/>
  <c r="UO2495" i="26" a="1"/>
  <c r="UO2495" i="26" s="1"/>
  <c r="UO2527" i="26" a="1"/>
  <c r="UO2527" i="26" s="1"/>
  <c r="UO2559" i="26" a="1"/>
  <c r="UO2559" i="26" s="1"/>
  <c r="UO2575" i="26" a="1"/>
  <c r="UO2575" i="26" s="1"/>
  <c r="UO2591" i="26" a="1"/>
  <c r="UO2591" i="26" s="1"/>
  <c r="UO2607" i="26" a="1"/>
  <c r="UO2607" i="26" s="1"/>
  <c r="UO2623" i="26" a="1"/>
  <c r="UO2623" i="26" s="1"/>
  <c r="UO2639" i="26" a="1"/>
  <c r="UO2639" i="26" s="1"/>
  <c r="UO2655" i="26" a="1"/>
  <c r="UO2655" i="26" s="1"/>
  <c r="UO2671" i="26" a="1"/>
  <c r="UO2671" i="26" s="1"/>
  <c r="UO2687" i="26" a="1"/>
  <c r="UO2687" i="26" s="1"/>
  <c r="UO2703" i="26" a="1"/>
  <c r="UO2703" i="26" s="1"/>
  <c r="UO2719" i="26" a="1"/>
  <c r="UO2719" i="26" s="1"/>
  <c r="UO2735" i="26" a="1"/>
  <c r="UO2735" i="26" s="1"/>
  <c r="UO2751" i="26" a="1"/>
  <c r="UO2751" i="26" s="1"/>
  <c r="UO2767" i="26" a="1"/>
  <c r="UO2767" i="26" s="1"/>
  <c r="UP2783" i="26" a="1"/>
  <c r="UP2783" i="26" s="1"/>
  <c r="UP2799" i="26" a="1"/>
  <c r="UP2799" i="26" s="1"/>
  <c r="UP2815" i="26" a="1"/>
  <c r="UP2815" i="26" s="1"/>
  <c r="UP2831" i="26" a="1"/>
  <c r="UP2831" i="26" s="1"/>
  <c r="UP2847" i="26" a="1"/>
  <c r="UP2847" i="26" s="1"/>
  <c r="UP2863" i="26" a="1"/>
  <c r="UP2863" i="26" s="1"/>
  <c r="UP2879" i="26" a="1"/>
  <c r="UP2879" i="26" s="1"/>
  <c r="UP2895" i="26" a="1"/>
  <c r="UP2895" i="26" s="1"/>
  <c r="UP2911" i="26" a="1"/>
  <c r="UP2911" i="26" s="1"/>
  <c r="UP2927" i="26" a="1"/>
  <c r="UP2927" i="26" s="1"/>
  <c r="UO2941" i="26" a="1"/>
  <c r="UO2941" i="26" s="1"/>
  <c r="UO2957" i="26" a="1"/>
  <c r="UO2957" i="26" s="1"/>
  <c r="UO2973" i="26" a="1"/>
  <c r="UO2973" i="26" s="1"/>
  <c r="UO2989" i="26" a="1"/>
  <c r="UO2989" i="26" s="1"/>
  <c r="UO3005" i="26" a="1"/>
  <c r="UO3005" i="26" s="1"/>
  <c r="UO3021" i="26" a="1"/>
  <c r="UO3021" i="26" s="1"/>
  <c r="UO3037" i="26" a="1"/>
  <c r="UO3037" i="26" s="1"/>
  <c r="UO3053" i="26" a="1"/>
  <c r="UO3053" i="26" s="1"/>
  <c r="UO3069" i="26" a="1"/>
  <c r="UO3069" i="26" s="1"/>
  <c r="UO3085" i="26" a="1"/>
  <c r="UO3085" i="26" s="1"/>
  <c r="UO3101" i="26" a="1"/>
  <c r="UO3101" i="26" s="1"/>
  <c r="UO14" i="26" a="1"/>
  <c r="UO14" i="26" s="1"/>
  <c r="UP25" i="26" a="1"/>
  <c r="UP25" i="26" s="1"/>
  <c r="UP34" i="26" a="1"/>
  <c r="UP34" i="26" s="1"/>
  <c r="UO46" i="26" a="1"/>
  <c r="UO46" i="26" s="1"/>
  <c r="UP57" i="26" a="1"/>
  <c r="UP57" i="26" s="1"/>
  <c r="UP66" i="26" a="1"/>
  <c r="UP66" i="26" s="1"/>
  <c r="UP78" i="26" a="1"/>
  <c r="UP78" i="26" s="1"/>
  <c r="UO89" i="26" a="1"/>
  <c r="UO89" i="26" s="1"/>
  <c r="UP99" i="26" a="1"/>
  <c r="UP99" i="26" s="1"/>
  <c r="UP111" i="26" a="1"/>
  <c r="UP111" i="26" s="1"/>
  <c r="UO122" i="26" a="1"/>
  <c r="UO122" i="26" s="1"/>
  <c r="UO17" i="26" a="1"/>
  <c r="UO17" i="26" s="1"/>
  <c r="UO26" i="26" a="1"/>
  <c r="UO26" i="26" s="1"/>
  <c r="UO36" i="26" a="1"/>
  <c r="UO36" i="26" s="1"/>
  <c r="UO42" i="26" a="1"/>
  <c r="UO42" i="26" s="1"/>
  <c r="UO52" i="26" a="1"/>
  <c r="UO52" i="26" s="1"/>
  <c r="UO58" i="26" a="1"/>
  <c r="UO58" i="26" s="1"/>
  <c r="UO68" i="26" a="1"/>
  <c r="UO68" i="26" s="1"/>
  <c r="UP74" i="26" a="1"/>
  <c r="UP74" i="26" s="1"/>
  <c r="UP84" i="26" a="1"/>
  <c r="UP84" i="26" s="1"/>
  <c r="UP92" i="26" a="1"/>
  <c r="UP92" i="26" s="1"/>
  <c r="UO101" i="26" a="1"/>
  <c r="UO101" i="26" s="1"/>
  <c r="UO109" i="26" a="1"/>
  <c r="UO109" i="26" s="1"/>
  <c r="UO117" i="26" a="1"/>
  <c r="UO117" i="26" s="1"/>
  <c r="UO125" i="26" a="1"/>
  <c r="UO125" i="26" s="1"/>
  <c r="UP132" i="26" a="1"/>
  <c r="UP132" i="26" s="1"/>
  <c r="UP26" i="26" a="1"/>
  <c r="UP26" i="26" s="1"/>
  <c r="UO38" i="26" a="1"/>
  <c r="UO38" i="26" s="1"/>
  <c r="UP58" i="26" a="1"/>
  <c r="UP58" i="26" s="1"/>
  <c r="UO70" i="26" a="1"/>
  <c r="UO70" i="26" s="1"/>
  <c r="UO82" i="26" a="1"/>
  <c r="UO82" i="26" s="1"/>
  <c r="UP97" i="26" a="1"/>
  <c r="UP97" i="26" s="1"/>
  <c r="UP113" i="26" a="1"/>
  <c r="UP113" i="26" s="1"/>
  <c r="UP128" i="26" a="1"/>
  <c r="UP128" i="26" s="1"/>
  <c r="UP136" i="26" a="1"/>
  <c r="UP136" i="26" s="1"/>
  <c r="UP143" i="26" a="1"/>
  <c r="UP143" i="26" s="1"/>
  <c r="UO152" i="26" a="1"/>
  <c r="UO152" i="26" s="1"/>
  <c r="UO162" i="26" a="1"/>
  <c r="UO162" i="26" s="1"/>
  <c r="UO168" i="26" a="1"/>
  <c r="UO168" i="26" s="1"/>
  <c r="UP175" i="26" a="1"/>
  <c r="UP175" i="26" s="1"/>
  <c r="UO183" i="26" a="1"/>
  <c r="UO183" i="26" s="1"/>
  <c r="UP190" i="26" a="1"/>
  <c r="UP190" i="26" s="1"/>
  <c r="UO12" i="26" a="1"/>
  <c r="UO12" i="26" s="1"/>
  <c r="UP32" i="26" a="1"/>
  <c r="UP32" i="26" s="1"/>
  <c r="UO44" i="26" a="1"/>
  <c r="UO44" i="26" s="1"/>
  <c r="UP64" i="26" a="1"/>
  <c r="UP64" i="26" s="1"/>
  <c r="UP76" i="26" a="1"/>
  <c r="UP76" i="26" s="1"/>
  <c r="UP88" i="26" a="1"/>
  <c r="UP88" i="26" s="1"/>
  <c r="UP108" i="26" a="1"/>
  <c r="UP108" i="26" s="1"/>
  <c r="UP124" i="26" a="1"/>
  <c r="UP124" i="26" s="1"/>
  <c r="UP133" i="26" a="1"/>
  <c r="UP133" i="26" s="1"/>
  <c r="UO142" i="26" a="1"/>
  <c r="UO142" i="26" s="1"/>
  <c r="UP150" i="26" a="1"/>
  <c r="UP150" i="26" s="1"/>
  <c r="UO159" i="26" a="1"/>
  <c r="UO159" i="26" s="1"/>
  <c r="UO167" i="26" a="1"/>
  <c r="UO167" i="26" s="1"/>
  <c r="UP174" i="26" a="1"/>
  <c r="UP174" i="26" s="1"/>
  <c r="UP184" i="26" a="1"/>
  <c r="UP184" i="26" s="1"/>
  <c r="UP192" i="26" a="1"/>
  <c r="UP192" i="26" s="1"/>
  <c r="UP198" i="26" a="1"/>
  <c r="UP198" i="26" s="1"/>
  <c r="UO206" i="26" a="1"/>
  <c r="UO206" i="26" s="1"/>
  <c r="UO13" i="26" a="1"/>
  <c r="UO13" i="26" s="1"/>
  <c r="UO48" i="26" a="1"/>
  <c r="UO48" i="26" s="1"/>
  <c r="UP83" i="26" a="1"/>
  <c r="UP83" i="26" s="1"/>
  <c r="UO112" i="26" a="1"/>
  <c r="UO112" i="26" s="1"/>
  <c r="UO136" i="26" a="1"/>
  <c r="UO136" i="26" s="1"/>
  <c r="UP152" i="26" a="1"/>
  <c r="UP152" i="26" s="1"/>
  <c r="UP165" i="26" a="1"/>
  <c r="UP165" i="26" s="1"/>
  <c r="UP177" i="26" a="1"/>
  <c r="UP177" i="26" s="1"/>
  <c r="UP189" i="26" a="1"/>
  <c r="UP189" i="26" s="1"/>
  <c r="UP200" i="26" a="1"/>
  <c r="UP200" i="26" s="1"/>
  <c r="UP208" i="26" a="1"/>
  <c r="UP208" i="26" s="1"/>
  <c r="UP218" i="26" a="1"/>
  <c r="UP218" i="26" s="1"/>
  <c r="UP226" i="26" a="1"/>
  <c r="UP226" i="26" s="1"/>
  <c r="UO234" i="26" a="1"/>
  <c r="UO234" i="26" s="1"/>
  <c r="UO242" i="26" a="1"/>
  <c r="UO242" i="26" s="1"/>
  <c r="UO251" i="26" a="1"/>
  <c r="UO251" i="26" s="1"/>
  <c r="UO259" i="26" a="1"/>
  <c r="UO259" i="26" s="1"/>
  <c r="UO268" i="26" a="1"/>
  <c r="UO268" i="26" s="1"/>
  <c r="UP278" i="26" a="1"/>
  <c r="UP278" i="26" s="1"/>
  <c r="UO287" i="26" a="1"/>
  <c r="UO287" i="26" s="1"/>
  <c r="UP293" i="26" a="1"/>
  <c r="UP293" i="26" s="1"/>
  <c r="UO302" i="26" a="1"/>
  <c r="UO302" i="26" s="1"/>
  <c r="UP310" i="26" a="1"/>
  <c r="UP310" i="26" s="1"/>
  <c r="UO16" i="26" a="1"/>
  <c r="UO16" i="26" s="1"/>
  <c r="UO45" i="26" a="1"/>
  <c r="UO45" i="26" s="1"/>
  <c r="UO93" i="26" a="1"/>
  <c r="UO93" i="26" s="1"/>
  <c r="UP125" i="26" a="1"/>
  <c r="UP125" i="26" s="1"/>
  <c r="UP140" i="26" a="1"/>
  <c r="UP140" i="26" s="1"/>
  <c r="UP157" i="26" a="1"/>
  <c r="UP157" i="26" s="1"/>
  <c r="UO185" i="26" a="1"/>
  <c r="UO185" i="26" s="1"/>
  <c r="UP201" i="26" a="1"/>
  <c r="UP201" i="26" s="1"/>
  <c r="UP209" i="26" a="1"/>
  <c r="UP209" i="26" s="1"/>
  <c r="UO216" i="26" a="1"/>
  <c r="UO216" i="26" s="1"/>
  <c r="UO224" i="26" a="1"/>
  <c r="UO224" i="26" s="1"/>
  <c r="UO233" i="26" a="1"/>
  <c r="UO233" i="26" s="1"/>
  <c r="UO241" i="26" a="1"/>
  <c r="UO241" i="26" s="1"/>
  <c r="UO247" i="26" a="1"/>
  <c r="UO247" i="26" s="1"/>
  <c r="UO255" i="26" a="1"/>
  <c r="UO255" i="26" s="1"/>
  <c r="UP262" i="26" a="1"/>
  <c r="UP262" i="26" s="1"/>
  <c r="UO25" i="26" a="1"/>
  <c r="UO25" i="26" s="1"/>
  <c r="UO107" i="26" a="1"/>
  <c r="UO107" i="26" s="1"/>
  <c r="UO181" i="26" a="1"/>
  <c r="UO181" i="26" s="1"/>
  <c r="UP223" i="26" a="1"/>
  <c r="UP223" i="26" s="1"/>
  <c r="UO236" i="26" a="1"/>
  <c r="UO236" i="26" s="1"/>
  <c r="UP257" i="26" a="1"/>
  <c r="UP257" i="26" s="1"/>
  <c r="UO269" i="26" a="1"/>
  <c r="UO269" i="26" s="1"/>
  <c r="UO277" i="26" a="1"/>
  <c r="UO277" i="26" s="1"/>
  <c r="UO286" i="26" a="1"/>
  <c r="UO286" i="26" s="1"/>
  <c r="UP297" i="26" a="1"/>
  <c r="UP297" i="26" s="1"/>
  <c r="UO311" i="26" a="1"/>
  <c r="UO311" i="26" s="1"/>
  <c r="UO321" i="26" a="1"/>
  <c r="UO321" i="26" s="1"/>
  <c r="UP329" i="26" a="1"/>
  <c r="UP329" i="26" s="1"/>
  <c r="UP339" i="26" a="1"/>
  <c r="UP339" i="26" s="1"/>
  <c r="UP346" i="26" a="1"/>
  <c r="UP346" i="26" s="1"/>
  <c r="UO353" i="26" a="1"/>
  <c r="UO353" i="26" s="1"/>
  <c r="UP361" i="26" a="1"/>
  <c r="UP361" i="26" s="1"/>
  <c r="UP371" i="26" a="1"/>
  <c r="UP371" i="26" s="1"/>
  <c r="UP378" i="26" a="1"/>
  <c r="UP378" i="26" s="1"/>
  <c r="UO385" i="26" a="1"/>
  <c r="UO385" i="26" s="1"/>
  <c r="UP393" i="26" a="1"/>
  <c r="UP393" i="26" s="1"/>
  <c r="UP403" i="26" a="1"/>
  <c r="UP403" i="26" s="1"/>
  <c r="UP410" i="26" a="1"/>
  <c r="UP410" i="26" s="1"/>
  <c r="UO417" i="26" a="1"/>
  <c r="UO417" i="26" s="1"/>
  <c r="UP425" i="26" a="1"/>
  <c r="UP425" i="26" s="1"/>
  <c r="UP435" i="26" a="1"/>
  <c r="UP435" i="26" s="1"/>
  <c r="UP441" i="26" a="1"/>
  <c r="UP441" i="26" s="1"/>
  <c r="UP447" i="26" a="1"/>
  <c r="UP447" i="26" s="1"/>
  <c r="UO456" i="26" a="1"/>
  <c r="UO456" i="26" s="1"/>
  <c r="UP463" i="26" a="1"/>
  <c r="UP463" i="26" s="1"/>
  <c r="UO472" i="26" a="1"/>
  <c r="UO472" i="26" s="1"/>
  <c r="UP54" i="26" a="1"/>
  <c r="UP54" i="26" s="1"/>
  <c r="UP112" i="26" a="1"/>
  <c r="UP112" i="26" s="1"/>
  <c r="UO153" i="26" a="1"/>
  <c r="UO153" i="26" s="1"/>
  <c r="UO184" i="26" a="1"/>
  <c r="UO184" i="26" s="1"/>
  <c r="UP215" i="26" a="1"/>
  <c r="UP215" i="26" s="1"/>
  <c r="UP234" i="26" a="1"/>
  <c r="UP234" i="26" s="1"/>
  <c r="UP246" i="26" a="1"/>
  <c r="UP246" i="26" s="1"/>
  <c r="UO265" i="26" a="1"/>
  <c r="UO265" i="26" s="1"/>
  <c r="UO278" i="26" a="1"/>
  <c r="UO278" i="26" s="1"/>
  <c r="UP287" i="26" a="1"/>
  <c r="UP287" i="26" s="1"/>
  <c r="UP298" i="26" a="1"/>
  <c r="UP298" i="26" s="1"/>
  <c r="UP307" i="26" a="1"/>
  <c r="UP307" i="26" s="1"/>
  <c r="UP318" i="26" a="1"/>
  <c r="UP318" i="26" s="1"/>
  <c r="UO327" i="26" a="1"/>
  <c r="UO327" i="26" s="1"/>
  <c r="UP333" i="26" a="1"/>
  <c r="UP333" i="26" s="1"/>
  <c r="UO342" i="26" a="1"/>
  <c r="UO342" i="26" s="1"/>
  <c r="UP350" i="26" a="1"/>
  <c r="UP350" i="26" s="1"/>
  <c r="UO359" i="26" a="1"/>
  <c r="UO359" i="26" s="1"/>
  <c r="UP365" i="26" a="1"/>
  <c r="UP365" i="26" s="1"/>
  <c r="UO374" i="26" a="1"/>
  <c r="UO374" i="26" s="1"/>
  <c r="UP382" i="26" a="1"/>
  <c r="UP382" i="26" s="1"/>
  <c r="UO391" i="26" a="1"/>
  <c r="UO391" i="26" s="1"/>
  <c r="UP397" i="26" a="1"/>
  <c r="UP397" i="26" s="1"/>
  <c r="UO406" i="26" a="1"/>
  <c r="UO406" i="26" s="1"/>
  <c r="UP414" i="26" a="1"/>
  <c r="UP414" i="26" s="1"/>
  <c r="UO423" i="26" a="1"/>
  <c r="UO423" i="26" s="1"/>
  <c r="UP429" i="26" a="1"/>
  <c r="UP429" i="26" s="1"/>
  <c r="UO438" i="26" a="1"/>
  <c r="UO438" i="26" s="1"/>
  <c r="UO448" i="26" a="1"/>
  <c r="UO448" i="26" s="1"/>
  <c r="UP455" i="26" a="1"/>
  <c r="UP455" i="26" s="1"/>
  <c r="UO464" i="26" a="1"/>
  <c r="UO464" i="26" s="1"/>
  <c r="UP471" i="26" a="1"/>
  <c r="UP471" i="26" s="1"/>
  <c r="UO480" i="26" a="1"/>
  <c r="UO480" i="26" s="1"/>
  <c r="UP16" i="26" a="1"/>
  <c r="UP16" i="26" s="1"/>
  <c r="UP144" i="26" a="1"/>
  <c r="UP144" i="26" s="1"/>
  <c r="UO195" i="26" a="1"/>
  <c r="UO195" i="26" s="1"/>
  <c r="UP236" i="26" a="1"/>
  <c r="UP236" i="26" s="1"/>
  <c r="UP267" i="26" a="1"/>
  <c r="UP267" i="26" s="1"/>
  <c r="UO289" i="26" a="1"/>
  <c r="UO289" i="26" s="1"/>
  <c r="UO307" i="26" a="1"/>
  <c r="UO307" i="26" s="1"/>
  <c r="UP326" i="26" a="1"/>
  <c r="UP326" i="26" s="1"/>
  <c r="UO340" i="26" a="1"/>
  <c r="UO340" i="26" s="1"/>
  <c r="UP353" i="26" a="1"/>
  <c r="UP353" i="26" s="1"/>
  <c r="UP370" i="26" a="1"/>
  <c r="UP370" i="26" s="1"/>
  <c r="UP390" i="26" a="1"/>
  <c r="UP390" i="26" s="1"/>
  <c r="UO404" i="26" a="1"/>
  <c r="UO404" i="26" s="1"/>
  <c r="UP417" i="26" a="1"/>
  <c r="UP417" i="26" s="1"/>
  <c r="UP434" i="26" a="1"/>
  <c r="UP434" i="26" s="1"/>
  <c r="UP449" i="26" a="1"/>
  <c r="UP449" i="26" s="1"/>
  <c r="UO461" i="26" a="1"/>
  <c r="UO461" i="26" s="1"/>
  <c r="UP481" i="26" a="1"/>
  <c r="UP481" i="26" s="1"/>
  <c r="UP492" i="26" a="1"/>
  <c r="UP492" i="26" s="1"/>
  <c r="UP500" i="26" a="1"/>
  <c r="UP500" i="26" s="1"/>
  <c r="UP508" i="26" a="1"/>
  <c r="UP508" i="26" s="1"/>
  <c r="UP516" i="26" a="1"/>
  <c r="UP516" i="26" s="1"/>
  <c r="UP524" i="26" a="1"/>
  <c r="UP524" i="26" s="1"/>
  <c r="UP532" i="26" a="1"/>
  <c r="UP532" i="26" s="1"/>
  <c r="UP540" i="26" a="1"/>
  <c r="UP540" i="26" s="1"/>
  <c r="UP548" i="26" a="1"/>
  <c r="UP548" i="26" s="1"/>
  <c r="UP556" i="26" a="1"/>
  <c r="UP556" i="26" s="1"/>
  <c r="UP564" i="26" a="1"/>
  <c r="UP564" i="26" s="1"/>
  <c r="UP572" i="26" a="1"/>
  <c r="UP572" i="26" s="1"/>
  <c r="UO581" i="26" a="1"/>
  <c r="UO581" i="26" s="1"/>
  <c r="UP588" i="26" a="1"/>
  <c r="UP588" i="26" s="1"/>
  <c r="UO597" i="26" a="1"/>
  <c r="UO597" i="26" s="1"/>
  <c r="UP604" i="26" a="1"/>
  <c r="UP604" i="26" s="1"/>
  <c r="UO613" i="26" a="1"/>
  <c r="UO613" i="26" s="1"/>
  <c r="UO75" i="26" a="1"/>
  <c r="UO75" i="26" s="1"/>
  <c r="UP151" i="26" a="1"/>
  <c r="UP151" i="26" s="1"/>
  <c r="UO215" i="26" a="1"/>
  <c r="UO215" i="26" s="1"/>
  <c r="UO240" i="26" a="1"/>
  <c r="UO240" i="26" s="1"/>
  <c r="UO270" i="26" a="1"/>
  <c r="UO270" i="26" s="1"/>
  <c r="UP286" i="26" a="1"/>
  <c r="UP286" i="26" s="1"/>
  <c r="UO309" i="26" a="1"/>
  <c r="UO309" i="26" s="1"/>
  <c r="UP324" i="26" a="1"/>
  <c r="UP324" i="26" s="1"/>
  <c r="UP341" i="26" a="1"/>
  <c r="UP341" i="26" s="1"/>
  <c r="UO362" i="26" a="1"/>
  <c r="UO362" i="26" s="1"/>
  <c r="UP375" i="26" a="1"/>
  <c r="UP375" i="26" s="1"/>
  <c r="UP388" i="26" a="1"/>
  <c r="UP388" i="26" s="1"/>
  <c r="UP405" i="26" a="1"/>
  <c r="UP405" i="26" s="1"/>
  <c r="UO426" i="26" a="1"/>
  <c r="UO426" i="26" s="1"/>
  <c r="UO439" i="26" a="1"/>
  <c r="UO439" i="26" s="1"/>
  <c r="UP459" i="26" a="1"/>
  <c r="UP459" i="26" s="1"/>
  <c r="UO471" i="26" a="1"/>
  <c r="UO471" i="26" s="1"/>
  <c r="UP480" i="26" a="1"/>
  <c r="UP480" i="26" s="1"/>
  <c r="UO490" i="26" a="1"/>
  <c r="UO490" i="26" s="1"/>
  <c r="UO498" i="26" a="1"/>
  <c r="UO498" i="26" s="1"/>
  <c r="UO506" i="26" a="1"/>
  <c r="UO506" i="26" s="1"/>
  <c r="UO514" i="26" a="1"/>
  <c r="UO514" i="26" s="1"/>
  <c r="UO522" i="26" a="1"/>
  <c r="UO522" i="26" s="1"/>
  <c r="UO530" i="26" a="1"/>
  <c r="UO530" i="26" s="1"/>
  <c r="UO538" i="26" a="1"/>
  <c r="UO538" i="26" s="1"/>
  <c r="UO546" i="26" a="1"/>
  <c r="UO546" i="26" s="1"/>
  <c r="UO554" i="26" a="1"/>
  <c r="UO554" i="26" s="1"/>
  <c r="UO562" i="26" a="1"/>
  <c r="UO562" i="26" s="1"/>
  <c r="UO570" i="26" a="1"/>
  <c r="UO570" i="26" s="1"/>
  <c r="UO576" i="26" a="1"/>
  <c r="UO576" i="26" s="1"/>
  <c r="UO586" i="26" a="1"/>
  <c r="UO586" i="26" s="1"/>
  <c r="UO592" i="26" a="1"/>
  <c r="UO592" i="26" s="1"/>
  <c r="UO602" i="26" a="1"/>
  <c r="UO602" i="26" s="1"/>
  <c r="UO608" i="26" a="1"/>
  <c r="UO608" i="26" s="1"/>
  <c r="UP22" i="26" a="1"/>
  <c r="UP22" i="26" s="1"/>
  <c r="UP197" i="26" a="1"/>
  <c r="UP197" i="26" s="1"/>
  <c r="UP250" i="26" a="1"/>
  <c r="UP250" i="26" s="1"/>
  <c r="UO290" i="26" a="1"/>
  <c r="UO290" i="26" s="1"/>
  <c r="UO331" i="26" a="1"/>
  <c r="UO331" i="26" s="1"/>
  <c r="UO378" i="26" a="1"/>
  <c r="UO378" i="26" s="1"/>
  <c r="UP404" i="26" a="1"/>
  <c r="UP404" i="26" s="1"/>
  <c r="UO432" i="26" a="1"/>
  <c r="UO432" i="26" s="1"/>
  <c r="UO478" i="26" a="1"/>
  <c r="UO478" i="26" s="1"/>
  <c r="UO496" i="26" a="1"/>
  <c r="UO496" i="26" s="1"/>
  <c r="UO512" i="26" a="1"/>
  <c r="UO512" i="26" s="1"/>
  <c r="UO528" i="26" a="1"/>
  <c r="UO528" i="26" s="1"/>
  <c r="UO544" i="26" a="1"/>
  <c r="UO544" i="26" s="1"/>
  <c r="UO560" i="26" a="1"/>
  <c r="UO560" i="26" s="1"/>
  <c r="UP578" i="26" a="1"/>
  <c r="UP578" i="26" s="1"/>
  <c r="UO590" i="26" a="1"/>
  <c r="UO590" i="26" s="1"/>
  <c r="UP610" i="26" a="1"/>
  <c r="UP610" i="26" s="1"/>
  <c r="UP620" i="26" a="1"/>
  <c r="UP620" i="26" s="1"/>
  <c r="UO629" i="26" a="1"/>
  <c r="UO629" i="26" s="1"/>
  <c r="UP636" i="26" a="1"/>
  <c r="UP636" i="26" s="1"/>
  <c r="UO645" i="26" a="1"/>
  <c r="UO645" i="26" s="1"/>
  <c r="UP652" i="26" a="1"/>
  <c r="UP652" i="26" s="1"/>
  <c r="UO661" i="26" a="1"/>
  <c r="UO661" i="26" s="1"/>
  <c r="UP668" i="26" a="1"/>
  <c r="UP668" i="26" s="1"/>
  <c r="UO677" i="26" a="1"/>
  <c r="UO677" i="26" s="1"/>
  <c r="UP684" i="26" a="1"/>
  <c r="UP684" i="26" s="1"/>
  <c r="UO693" i="26" a="1"/>
  <c r="UO693" i="26" s="1"/>
  <c r="UP700" i="26" a="1"/>
  <c r="UP700" i="26" s="1"/>
  <c r="UO709" i="26" a="1"/>
  <c r="UO709" i="26" s="1"/>
  <c r="UP716" i="26" a="1"/>
  <c r="UP716" i="26" s="1"/>
  <c r="UO725" i="26" a="1"/>
  <c r="UO725" i="26" s="1"/>
  <c r="UP732" i="26" a="1"/>
  <c r="UP732" i="26" s="1"/>
  <c r="UO741" i="26" a="1"/>
  <c r="UO741" i="26" s="1"/>
  <c r="UO749" i="26" a="1"/>
  <c r="UO749" i="26" s="1"/>
  <c r="UO757" i="26" a="1"/>
  <c r="UO757" i="26" s="1"/>
  <c r="UO765" i="26" a="1"/>
  <c r="UO765" i="26" s="1"/>
  <c r="UO773" i="26" a="1"/>
  <c r="UO773" i="26" s="1"/>
  <c r="UO781" i="26" a="1"/>
  <c r="UO781" i="26" s="1"/>
  <c r="UO789" i="26" a="1"/>
  <c r="UO789" i="26" s="1"/>
  <c r="UO797" i="26" a="1"/>
  <c r="UO797" i="26" s="1"/>
  <c r="UO805" i="26" a="1"/>
  <c r="UO805" i="26" s="1"/>
  <c r="UO813" i="26" a="1"/>
  <c r="UO813" i="26" s="1"/>
  <c r="UO821" i="26" a="1"/>
  <c r="UO821" i="26" s="1"/>
  <c r="UO829" i="26" a="1"/>
  <c r="UO829" i="26" s="1"/>
  <c r="UO837" i="26" a="1"/>
  <c r="UO837" i="26" s="1"/>
  <c r="UO845" i="26" a="1"/>
  <c r="UO845" i="26" s="1"/>
  <c r="UO853" i="26" a="1"/>
  <c r="UO853" i="26" s="1"/>
  <c r="UO861" i="26" a="1"/>
  <c r="UO861" i="26" s="1"/>
  <c r="UO869" i="26" a="1"/>
  <c r="UO869" i="26" s="1"/>
  <c r="UO877" i="26" a="1"/>
  <c r="UO877" i="26" s="1"/>
  <c r="UO885" i="26" a="1"/>
  <c r="UO885" i="26" s="1"/>
  <c r="UO893" i="26" a="1"/>
  <c r="UO893" i="26" s="1"/>
  <c r="UN896" i="26" a="1"/>
  <c r="UN896" i="26" s="1"/>
  <c r="UN913" i="26" a="1"/>
  <c r="UN913" i="26" s="1"/>
  <c r="UN927" i="26" a="1"/>
  <c r="UN927" i="26" s="1"/>
  <c r="UN941" i="26" a="1"/>
  <c r="UN941" i="26" s="1"/>
  <c r="UN960" i="26" a="1"/>
  <c r="UN960" i="26" s="1"/>
  <c r="UN977" i="26" a="1"/>
  <c r="UN977" i="26" s="1"/>
  <c r="UN991" i="26" a="1"/>
  <c r="UN991" i="26" s="1"/>
  <c r="UN1005" i="26" a="1"/>
  <c r="UN1005" i="26" s="1"/>
  <c r="UN1024" i="26" a="1"/>
  <c r="UN1024" i="26" s="1"/>
  <c r="UN1041" i="26" a="1"/>
  <c r="UN1041" i="26" s="1"/>
  <c r="UN1055" i="26" a="1"/>
  <c r="UN1055" i="26" s="1"/>
  <c r="UP93" i="26" a="1"/>
  <c r="UP93" i="26" s="1"/>
  <c r="UP219" i="26" a="1"/>
  <c r="UP219" i="26" s="1"/>
  <c r="UP285" i="26" a="1"/>
  <c r="UP285" i="26" s="1"/>
  <c r="UP320" i="26" a="1"/>
  <c r="UP320" i="26" s="1"/>
  <c r="UP347" i="26" a="1"/>
  <c r="UP347" i="26" s="1"/>
  <c r="UP374" i="26" a="1"/>
  <c r="UP374" i="26" s="1"/>
  <c r="UP401" i="26" a="1"/>
  <c r="UP401" i="26" s="1"/>
  <c r="UO447" i="26" a="1"/>
  <c r="UO447" i="26" s="1"/>
  <c r="UO476" i="26" a="1"/>
  <c r="UO476" i="26" s="1"/>
  <c r="UP494" i="26" a="1"/>
  <c r="UP494" i="26" s="1"/>
  <c r="UP510" i="26" a="1"/>
  <c r="UP510" i="26" s="1"/>
  <c r="UP526" i="26" a="1"/>
  <c r="UP526" i="26" s="1"/>
  <c r="UP542" i="26" a="1"/>
  <c r="UP542" i="26" s="1"/>
  <c r="UP558" i="26" a="1"/>
  <c r="UP558" i="26" s="1"/>
  <c r="UO574" i="26" a="1"/>
  <c r="UO574" i="26" s="1"/>
  <c r="UP594" i="26" a="1"/>
  <c r="UP594" i="26" s="1"/>
  <c r="UO606" i="26" a="1"/>
  <c r="UO606" i="26" s="1"/>
  <c r="UP619" i="26" a="1"/>
  <c r="UP619" i="26" s="1"/>
  <c r="UP625" i="26" a="1"/>
  <c r="UP625" i="26" s="1"/>
  <c r="UP635" i="26" a="1"/>
  <c r="UP635" i="26" s="1"/>
  <c r="UP641" i="26" a="1"/>
  <c r="UP641" i="26" s="1"/>
  <c r="UP651" i="26" a="1"/>
  <c r="UP651" i="26" s="1"/>
  <c r="UP657" i="26" a="1"/>
  <c r="UP657" i="26" s="1"/>
  <c r="UP667" i="26" a="1"/>
  <c r="UP667" i="26" s="1"/>
  <c r="UP673" i="26" a="1"/>
  <c r="UP673" i="26" s="1"/>
  <c r="UP683" i="26" a="1"/>
  <c r="UP683" i="26" s="1"/>
  <c r="UP689" i="26" a="1"/>
  <c r="UP689" i="26" s="1"/>
  <c r="UP699" i="26" a="1"/>
  <c r="UP699" i="26" s="1"/>
  <c r="UP705" i="26" a="1"/>
  <c r="UP705" i="26" s="1"/>
  <c r="UP715" i="26" a="1"/>
  <c r="UP715" i="26" s="1"/>
  <c r="UP721" i="26" a="1"/>
  <c r="UP721" i="26" s="1"/>
  <c r="UP731" i="26" a="1"/>
  <c r="UP731" i="26" s="1"/>
  <c r="UP737" i="26" a="1"/>
  <c r="UP737" i="26" s="1"/>
  <c r="UO747" i="26" a="1"/>
  <c r="UO747" i="26" s="1"/>
  <c r="UO755" i="26" a="1"/>
  <c r="UO755" i="26" s="1"/>
  <c r="UO763" i="26" a="1"/>
  <c r="UO763" i="26" s="1"/>
  <c r="UO771" i="26" a="1"/>
  <c r="UO771" i="26" s="1"/>
  <c r="UO779" i="26" a="1"/>
  <c r="UO779" i="26" s="1"/>
  <c r="UO787" i="26" a="1"/>
  <c r="UO787" i="26" s="1"/>
  <c r="UO795" i="26" a="1"/>
  <c r="UO795" i="26" s="1"/>
  <c r="UO803" i="26" a="1"/>
  <c r="UO803" i="26" s="1"/>
  <c r="UO811" i="26" a="1"/>
  <c r="UO811" i="26" s="1"/>
  <c r="UO819" i="26" a="1"/>
  <c r="UO819" i="26" s="1"/>
  <c r="UO827" i="26" a="1"/>
  <c r="UO827" i="26" s="1"/>
  <c r="UO835" i="26" a="1"/>
  <c r="UO835" i="26" s="1"/>
  <c r="UO843" i="26" a="1"/>
  <c r="UO843" i="26" s="1"/>
  <c r="UO851" i="26" a="1"/>
  <c r="UO851" i="26" s="1"/>
  <c r="UO859" i="26" a="1"/>
  <c r="UO859" i="26" s="1"/>
  <c r="UO867" i="26" a="1"/>
  <c r="UO867" i="26" s="1"/>
  <c r="UO875" i="26" a="1"/>
  <c r="UO875" i="26" s="1"/>
  <c r="UO883" i="26" a="1"/>
  <c r="UO883" i="26" s="1"/>
  <c r="UO891" i="26" a="1"/>
  <c r="UO891" i="26" s="1"/>
  <c r="UN895" i="26" a="1"/>
  <c r="UN895" i="26" s="1"/>
  <c r="UN909" i="26" a="1"/>
  <c r="UN909" i="26" s="1"/>
  <c r="UN928" i="26" a="1"/>
  <c r="UN928" i="26" s="1"/>
  <c r="UN945" i="26" a="1"/>
  <c r="UN945" i="26" s="1"/>
  <c r="UN959" i="26" a="1"/>
  <c r="UN959" i="26" s="1"/>
  <c r="UN973" i="26" a="1"/>
  <c r="UN973" i="26" s="1"/>
  <c r="UN992" i="26" a="1"/>
  <c r="UN992" i="26" s="1"/>
  <c r="UN1009" i="26" a="1"/>
  <c r="UN1009" i="26" s="1"/>
  <c r="UN1023" i="26" a="1"/>
  <c r="UN1023" i="26" s="1"/>
  <c r="UN1037" i="26" a="1"/>
  <c r="UN1037" i="26" s="1"/>
  <c r="UN1056" i="26" a="1"/>
  <c r="UN1056" i="26" s="1"/>
  <c r="UP179" i="26" a="1"/>
  <c r="UP179" i="26" s="1"/>
  <c r="UO319" i="26" a="1"/>
  <c r="UO319" i="26" s="1"/>
  <c r="UP386" i="26" a="1"/>
  <c r="UP386" i="26" s="1"/>
  <c r="UP439" i="26" a="1"/>
  <c r="UP439" i="26" s="1"/>
  <c r="UO497" i="26" a="1"/>
  <c r="UO497" i="26" s="1"/>
  <c r="UO529" i="26" a="1"/>
  <c r="UO529" i="26" s="1"/>
  <c r="UO561" i="26" a="1"/>
  <c r="UO561" i="26" s="1"/>
  <c r="UO585" i="26" a="1"/>
  <c r="UO585" i="26" s="1"/>
  <c r="UP623" i="26" a="1"/>
  <c r="UP623" i="26" s="1"/>
  <c r="UO635" i="26" a="1"/>
  <c r="UO635" i="26" s="1"/>
  <c r="UP655" i="26" a="1"/>
  <c r="UP655" i="26" s="1"/>
  <c r="UO667" i="26" a="1"/>
  <c r="UO667" i="26" s="1"/>
  <c r="UP687" i="26" a="1"/>
  <c r="UP687" i="26" s="1"/>
  <c r="UO699" i="26" a="1"/>
  <c r="UO699" i="26" s="1"/>
  <c r="UP719" i="26" a="1"/>
  <c r="UP719" i="26" s="1"/>
  <c r="UO731" i="26" a="1"/>
  <c r="UO731" i="26" s="1"/>
  <c r="UP742" i="26" a="1"/>
  <c r="UP742" i="26" s="1"/>
  <c r="UP758" i="26" a="1"/>
  <c r="UP758" i="26" s="1"/>
  <c r="UP774" i="26" a="1"/>
  <c r="UP774" i="26" s="1"/>
  <c r="UP790" i="26" a="1"/>
  <c r="UP790" i="26" s="1"/>
  <c r="UP806" i="26" a="1"/>
  <c r="UP806" i="26" s="1"/>
  <c r="UP822" i="26" a="1"/>
  <c r="UP822" i="26" s="1"/>
  <c r="UP838" i="26" a="1"/>
  <c r="UP838" i="26" s="1"/>
  <c r="UP854" i="26" a="1"/>
  <c r="UP854" i="26" s="1"/>
  <c r="UP870" i="26" a="1"/>
  <c r="UP870" i="26" s="1"/>
  <c r="UP886" i="26" a="1"/>
  <c r="UP886" i="26" s="1"/>
  <c r="UN904" i="26" a="1"/>
  <c r="UN904" i="26" s="1"/>
  <c r="UN931" i="26" a="1"/>
  <c r="UN931" i="26" s="1"/>
  <c r="UN965" i="26" a="1"/>
  <c r="UN965" i="26" s="1"/>
  <c r="UN999" i="26" a="1"/>
  <c r="UN999" i="26" s="1"/>
  <c r="UN1032" i="26" a="1"/>
  <c r="UN1032" i="26" s="1"/>
  <c r="UN1059" i="26" a="1"/>
  <c r="UN1059" i="26" s="1"/>
  <c r="UN1074" i="26" a="1"/>
  <c r="UN1074" i="26" s="1"/>
  <c r="UN1090" i="26" a="1"/>
  <c r="UN1090" i="26" s="1"/>
  <c r="UN1106" i="26" a="1"/>
  <c r="UN1106" i="26" s="1"/>
  <c r="UN1122" i="26" a="1"/>
  <c r="UN1122" i="26" s="1"/>
  <c r="UN1138" i="26" a="1"/>
  <c r="UN1138" i="26" s="1"/>
  <c r="UN1154" i="26" a="1"/>
  <c r="UN1154" i="26" s="1"/>
  <c r="UN1170" i="26" a="1"/>
  <c r="UN1170" i="26" s="1"/>
  <c r="UN1186" i="26" a="1"/>
  <c r="UN1186" i="26" s="1"/>
  <c r="UN1203" i="26" a="1"/>
  <c r="UN1203" i="26" s="1"/>
  <c r="UN1219" i="26" a="1"/>
  <c r="UN1219" i="26" s="1"/>
  <c r="UN1235" i="26" a="1"/>
  <c r="UN1235" i="26" s="1"/>
  <c r="UN1253" i="26" a="1"/>
  <c r="UN1253" i="26" s="1"/>
  <c r="UN1269" i="26" a="1"/>
  <c r="UN1269" i="26" s="1"/>
  <c r="UN1285" i="26" a="1"/>
  <c r="UN1285" i="26" s="1"/>
  <c r="UN1301" i="26" a="1"/>
  <c r="UN1301" i="26" s="1"/>
  <c r="UN1317" i="26" a="1"/>
  <c r="UN1317" i="26" s="1"/>
  <c r="UN1333" i="26" a="1"/>
  <c r="UN1333" i="26" s="1"/>
  <c r="UN1349" i="26" a="1"/>
  <c r="UN1349" i="26" s="1"/>
  <c r="UN1366" i="26" a="1"/>
  <c r="UN1366" i="26" s="1"/>
  <c r="UN1378" i="26" a="1"/>
  <c r="UN1378" i="26" s="1"/>
  <c r="UN1391" i="26" a="1"/>
  <c r="UN1391" i="26" s="1"/>
  <c r="UN1407" i="26" a="1"/>
  <c r="UN1407" i="26" s="1"/>
  <c r="UN1422" i="26" a="1"/>
  <c r="UN1422" i="26" s="1"/>
  <c r="UN1438" i="26" a="1"/>
  <c r="UN1438" i="26" s="1"/>
  <c r="UN1455" i="26" a="1"/>
  <c r="UN1455" i="26" s="1"/>
  <c r="UN1471" i="26" a="1"/>
  <c r="UN1471" i="26" s="1"/>
  <c r="UN1486" i="26" a="1"/>
  <c r="UN1486" i="26" s="1"/>
  <c r="UN1504" i="26" a="1"/>
  <c r="UN1504" i="26" s="1"/>
  <c r="UN1517" i="26" a="1"/>
  <c r="UN1517" i="26" s="1"/>
  <c r="UN1532" i="26" a="1"/>
  <c r="UN1532" i="26" s="1"/>
  <c r="UN1548" i="26" a="1"/>
  <c r="UN1548" i="26" s="1"/>
  <c r="UN1564" i="26" a="1"/>
  <c r="UN1564" i="26" s="1"/>
  <c r="UN1580" i="26" a="1"/>
  <c r="UN1580" i="26" s="1"/>
  <c r="UO81" i="26" a="1"/>
  <c r="UO81" i="26" s="1"/>
  <c r="UP253" i="26" a="1"/>
  <c r="UP253" i="26" s="1"/>
  <c r="UO366" i="26" a="1"/>
  <c r="UO366" i="26" s="1"/>
  <c r="UO420" i="26" a="1"/>
  <c r="UO420" i="26" s="1"/>
  <c r="UO479" i="26" a="1"/>
  <c r="UO479" i="26" s="1"/>
  <c r="UO513" i="26" a="1"/>
  <c r="UO513" i="26" s="1"/>
  <c r="UO545" i="26" a="1"/>
  <c r="UO545" i="26" s="1"/>
  <c r="UP576" i="26" a="1"/>
  <c r="UP576" i="26" s="1"/>
  <c r="UP605" i="26" a="1"/>
  <c r="UP605" i="26" s="1"/>
  <c r="UO622" i="26" a="1"/>
  <c r="UO622" i="26" s="1"/>
  <c r="UP642" i="26" a="1"/>
  <c r="UP642" i="26" s="1"/>
  <c r="UO654" i="26" a="1"/>
  <c r="UO654" i="26" s="1"/>
  <c r="UP674" i="26" a="1"/>
  <c r="UP674" i="26" s="1"/>
  <c r="UO686" i="26" a="1"/>
  <c r="UO686" i="26" s="1"/>
  <c r="UP706" i="26" a="1"/>
  <c r="UP706" i="26" s="1"/>
  <c r="UO718" i="26" a="1"/>
  <c r="UO718" i="26" s="1"/>
  <c r="UP738" i="26" a="1"/>
  <c r="UP738" i="26" s="1"/>
  <c r="UP754" i="26" a="1"/>
  <c r="UP754" i="26" s="1"/>
  <c r="UP770" i="26" a="1"/>
  <c r="UP770" i="26" s="1"/>
  <c r="UP786" i="26" a="1"/>
  <c r="UP786" i="26" s="1"/>
  <c r="UP802" i="26" a="1"/>
  <c r="UP802" i="26" s="1"/>
  <c r="UP818" i="26" a="1"/>
  <c r="UP818" i="26" s="1"/>
  <c r="UP834" i="26" a="1"/>
  <c r="UP834" i="26" s="1"/>
  <c r="UP850" i="26" a="1"/>
  <c r="UP850" i="26" s="1"/>
  <c r="UP866" i="26" a="1"/>
  <c r="UP866" i="26" s="1"/>
  <c r="UP882" i="26" a="1"/>
  <c r="UP882" i="26" s="1"/>
  <c r="UN894" i="26" a="1"/>
  <c r="UN894" i="26" s="1"/>
  <c r="UN921" i="26" a="1"/>
  <c r="UN921" i="26" s="1"/>
  <c r="UN961" i="26" a="1"/>
  <c r="UN961" i="26" s="1"/>
  <c r="UN989" i="26" a="1"/>
  <c r="UN989" i="26" s="1"/>
  <c r="UN1022" i="26" a="1"/>
  <c r="UN1022" i="26" s="1"/>
  <c r="UN1049" i="26" a="1"/>
  <c r="UN1049" i="26" s="1"/>
  <c r="UN1079" i="26" a="1"/>
  <c r="UN1079" i="26" s="1"/>
  <c r="UN1095" i="26" a="1"/>
  <c r="UN1095" i="26" s="1"/>
  <c r="UN1111" i="26" a="1"/>
  <c r="UN1111" i="26" s="1"/>
  <c r="UN1127" i="26" a="1"/>
  <c r="UN1127" i="26" s="1"/>
  <c r="UN1143" i="26" a="1"/>
  <c r="UN1143" i="26" s="1"/>
  <c r="UN1159" i="26" a="1"/>
  <c r="UN1159" i="26" s="1"/>
  <c r="UN1175" i="26" a="1"/>
  <c r="UN1175" i="26" s="1"/>
  <c r="UN1191" i="26" a="1"/>
  <c r="UN1191" i="26" s="1"/>
  <c r="UN1207" i="26" a="1"/>
  <c r="UN1207" i="26" s="1"/>
  <c r="UN1223" i="26" a="1"/>
  <c r="UN1223" i="26" s="1"/>
  <c r="UN1239" i="26" a="1"/>
  <c r="UN1239" i="26" s="1"/>
  <c r="UN1251" i="26" a="1"/>
  <c r="UN1251" i="26" s="1"/>
  <c r="UN1267" i="26" a="1"/>
  <c r="UN1267" i="26" s="1"/>
  <c r="UN1283" i="26" a="1"/>
  <c r="UN1283" i="26" s="1"/>
  <c r="UN1299" i="26" a="1"/>
  <c r="UN1299" i="26" s="1"/>
  <c r="UN1315" i="26" a="1"/>
  <c r="UN1315" i="26" s="1"/>
  <c r="UN1331" i="26" a="1"/>
  <c r="UN1331" i="26" s="1"/>
  <c r="UN1347" i="26" a="1"/>
  <c r="UN1347" i="26" s="1"/>
  <c r="UN1364" i="26" a="1"/>
  <c r="UN1364" i="26" s="1"/>
  <c r="UN1386" i="26" a="1"/>
  <c r="UN1386" i="26" s="1"/>
  <c r="UN1400" i="26" a="1"/>
  <c r="UN1400" i="26" s="1"/>
  <c r="UN1420" i="26" a="1"/>
  <c r="UN1420" i="26" s="1"/>
  <c r="UN1436" i="26" a="1"/>
  <c r="UN1436" i="26" s="1"/>
  <c r="UN1448" i="26" a="1"/>
  <c r="UN1448" i="26" s="1"/>
  <c r="UN1464" i="26" a="1"/>
  <c r="UN1464" i="26" s="1"/>
  <c r="UN1484" i="26" a="1"/>
  <c r="UN1484" i="26" s="1"/>
  <c r="UN1500" i="26" a="1"/>
  <c r="UN1500" i="26" s="1"/>
  <c r="UN1518" i="26" a="1"/>
  <c r="UN1518" i="26" s="1"/>
  <c r="UN1534" i="26" a="1"/>
  <c r="UN1534" i="26" s="1"/>
  <c r="UN1550" i="26" a="1"/>
  <c r="UN1550" i="26" s="1"/>
  <c r="UN1566" i="26" a="1"/>
  <c r="UN1566" i="26" s="1"/>
  <c r="UN1582" i="26" a="1"/>
  <c r="UN1582" i="26" s="1"/>
  <c r="UN1598" i="26" a="1"/>
  <c r="UN1598" i="26" s="1"/>
  <c r="UN1611" i="26" a="1"/>
  <c r="UN1611" i="26" s="1"/>
  <c r="UN1627" i="26" a="1"/>
  <c r="UN1627" i="26" s="1"/>
  <c r="UO288" i="26" a="1"/>
  <c r="UO288" i="26" s="1"/>
  <c r="UP454" i="26" a="1"/>
  <c r="UP454" i="26" s="1"/>
  <c r="UP530" i="26" a="1"/>
  <c r="UP530" i="26" s="1"/>
  <c r="UP592" i="26" a="1"/>
  <c r="UP592" i="26" s="1"/>
  <c r="UO627" i="26" a="1"/>
  <c r="UO627" i="26" s="1"/>
  <c r="UO662" i="26" a="1"/>
  <c r="UO662" i="26" s="1"/>
  <c r="UO691" i="26" a="1"/>
  <c r="UO691" i="26" s="1"/>
  <c r="UO726" i="26" a="1"/>
  <c r="UO726" i="26" s="1"/>
  <c r="UP764" i="26" a="1"/>
  <c r="UP764" i="26" s="1"/>
  <c r="UP796" i="26" a="1"/>
  <c r="UP796" i="26" s="1"/>
  <c r="UP828" i="26" a="1"/>
  <c r="UP828" i="26" s="1"/>
  <c r="UP860" i="26" a="1"/>
  <c r="UP860" i="26" s="1"/>
  <c r="UP892" i="26" a="1"/>
  <c r="UP892" i="26" s="1"/>
  <c r="UN946" i="26" a="1"/>
  <c r="UN946" i="26" s="1"/>
  <c r="UN1027" i="26" a="1"/>
  <c r="UN1027" i="26" s="1"/>
  <c r="UN1078" i="26" a="1"/>
  <c r="UN1078" i="26" s="1"/>
  <c r="UN1110" i="26" a="1"/>
  <c r="UN1110" i="26" s="1"/>
  <c r="UN1142" i="26" a="1"/>
  <c r="UN1142" i="26" s="1"/>
  <c r="UN1174" i="26" a="1"/>
  <c r="UN1174" i="26" s="1"/>
  <c r="UN1204" i="26" a="1"/>
  <c r="UN1204" i="26" s="1"/>
  <c r="UN1236" i="26" a="1"/>
  <c r="UN1236" i="26" s="1"/>
  <c r="UN1260" i="26" a="1"/>
  <c r="UN1260" i="26" s="1"/>
  <c r="UN1292" i="26" a="1"/>
  <c r="UN1292" i="26" s="1"/>
  <c r="UN1324" i="26" a="1"/>
  <c r="UN1324" i="26" s="1"/>
  <c r="UN1356" i="26" a="1"/>
  <c r="UN1356" i="26" s="1"/>
  <c r="UN1382" i="26" a="1"/>
  <c r="UN1382" i="26" s="1"/>
  <c r="UN1408" i="26" a="1"/>
  <c r="UN1408" i="26" s="1"/>
  <c r="UN1444" i="26" a="1"/>
  <c r="UN1444" i="26" s="1"/>
  <c r="UN1469" i="26" a="1"/>
  <c r="UN1469" i="26" s="1"/>
  <c r="UN1524" i="26" a="1"/>
  <c r="UN1524" i="26" s="1"/>
  <c r="UN1549" i="26" a="1"/>
  <c r="UN1549" i="26" s="1"/>
  <c r="UN1575" i="26" a="1"/>
  <c r="UN1575" i="26" s="1"/>
  <c r="UN1599" i="26" a="1"/>
  <c r="UN1599" i="26" s="1"/>
  <c r="UN1616" i="26" a="1"/>
  <c r="UN1616" i="26" s="1"/>
  <c r="UN1633" i="26" a="1"/>
  <c r="UN1633" i="26" s="1"/>
  <c r="UN1649" i="26" a="1"/>
  <c r="UN1649" i="26" s="1"/>
  <c r="UN1665" i="26" a="1"/>
  <c r="UN1665" i="26" s="1"/>
  <c r="UN1681" i="26" a="1"/>
  <c r="UN1681" i="26" s="1"/>
  <c r="UN1697" i="26" a="1"/>
  <c r="UN1697" i="26" s="1"/>
  <c r="UN1713" i="26" a="1"/>
  <c r="UN1713" i="26" s="1"/>
  <c r="UN1729" i="26" a="1"/>
  <c r="UN1729" i="26" s="1"/>
  <c r="UN1745" i="26" a="1"/>
  <c r="UN1745" i="26" s="1"/>
  <c r="UN1761" i="26" a="1"/>
  <c r="UN1761" i="26" s="1"/>
  <c r="UN1777" i="26" a="1"/>
  <c r="UN1777" i="26" s="1"/>
  <c r="UN1793" i="26" a="1"/>
  <c r="UN1793" i="26" s="1"/>
  <c r="UN1809" i="26" a="1"/>
  <c r="UN1809" i="26" s="1"/>
  <c r="UN1825" i="26" a="1"/>
  <c r="UN1825" i="26" s="1"/>
  <c r="UN1841" i="26" a="1"/>
  <c r="UN1841" i="26" s="1"/>
  <c r="UN1857" i="26" a="1"/>
  <c r="UN1857" i="26" s="1"/>
  <c r="UN1873" i="26" a="1"/>
  <c r="UN1873" i="26" s="1"/>
  <c r="UN1889" i="26" a="1"/>
  <c r="UN1889" i="26" s="1"/>
  <c r="UN1905" i="26" a="1"/>
  <c r="UN1905" i="26" s="1"/>
  <c r="UN1921" i="26" a="1"/>
  <c r="UN1921" i="26" s="1"/>
  <c r="UN1937" i="26" a="1"/>
  <c r="UN1937" i="26" s="1"/>
  <c r="UN1953" i="26" a="1"/>
  <c r="UN1953" i="26" s="1"/>
  <c r="UN1969" i="26" a="1"/>
  <c r="UN1969" i="26" s="1"/>
  <c r="UN1985" i="26" a="1"/>
  <c r="UN1985" i="26" s="1"/>
  <c r="UN2001" i="26" a="1"/>
  <c r="UN2001" i="26" s="1"/>
  <c r="UN2017" i="26" a="1"/>
  <c r="UN2017" i="26" s="1"/>
  <c r="UN2033" i="26" a="1"/>
  <c r="UN2033" i="26" s="1"/>
  <c r="UN2049" i="26" a="1"/>
  <c r="UN2049" i="26" s="1"/>
  <c r="UN2065" i="26" a="1"/>
  <c r="UN2065" i="26" s="1"/>
  <c r="UN2081" i="26" a="1"/>
  <c r="UN2081" i="26" s="1"/>
  <c r="UN2097" i="26" a="1"/>
  <c r="UN2097" i="26" s="1"/>
  <c r="UN2113" i="26" a="1"/>
  <c r="UN2113" i="26" s="1"/>
  <c r="UN2129" i="26" a="1"/>
  <c r="UN2129" i="26" s="1"/>
  <c r="UN2145" i="26" a="1"/>
  <c r="UN2145" i="26" s="1"/>
  <c r="UN2161" i="26" a="1"/>
  <c r="UN2161" i="26" s="1"/>
  <c r="UN2177" i="26" a="1"/>
  <c r="UN2177" i="26" s="1"/>
  <c r="UN2193" i="26" a="1"/>
  <c r="UN2193" i="26" s="1"/>
  <c r="UN2209" i="26" a="1"/>
  <c r="UN2209" i="26" s="1"/>
  <c r="UN2225" i="26" a="1"/>
  <c r="UN2225" i="26" s="1"/>
  <c r="UN2241" i="26" a="1"/>
  <c r="UN2241" i="26" s="1"/>
  <c r="UN2249" i="26" a="1"/>
  <c r="UN2249" i="26" s="1"/>
  <c r="UN2257" i="26" a="1"/>
  <c r="UN2257" i="26" s="1"/>
  <c r="UN2265" i="26" a="1"/>
  <c r="UN2265" i="26" s="1"/>
  <c r="UN2273" i="26" a="1"/>
  <c r="UN2273" i="26" s="1"/>
  <c r="UN2281" i="26" a="1"/>
  <c r="UN2281" i="26" s="1"/>
  <c r="UN2289" i="26" a="1"/>
  <c r="UN2289" i="26" s="1"/>
  <c r="UN2297" i="26" a="1"/>
  <c r="UN2297" i="26" s="1"/>
  <c r="UN2305" i="26" a="1"/>
  <c r="UN2305" i="26" s="1"/>
  <c r="UN2313" i="26" a="1"/>
  <c r="UN2313" i="26" s="1"/>
  <c r="UN2321" i="26" a="1"/>
  <c r="UN2321" i="26" s="1"/>
  <c r="UN2329" i="26" a="1"/>
  <c r="UN2329" i="26" s="1"/>
  <c r="UN2337" i="26" a="1"/>
  <c r="UN2337" i="26" s="1"/>
  <c r="UN2345" i="26" a="1"/>
  <c r="UN2345" i="26" s="1"/>
  <c r="UN2353" i="26" a="1"/>
  <c r="UN2353" i="26" s="1"/>
  <c r="UN2361" i="26" a="1"/>
  <c r="UN2361" i="26" s="1"/>
  <c r="UN2369" i="26" a="1"/>
  <c r="UN2369" i="26" s="1"/>
  <c r="UN2377" i="26" a="1"/>
  <c r="UN2377" i="26" s="1"/>
  <c r="UN2385" i="26" a="1"/>
  <c r="UN2385" i="26" s="1"/>
  <c r="UN2400" i="26" a="1"/>
  <c r="UN2400" i="26" s="1"/>
  <c r="UN2416" i="26" a="1"/>
  <c r="UN2416" i="26" s="1"/>
  <c r="UN2432" i="26" a="1"/>
  <c r="UN2432" i="26" s="1"/>
  <c r="UN2448" i="26" a="1"/>
  <c r="UN2448" i="26" s="1"/>
  <c r="UN2464" i="26" a="1"/>
  <c r="UN2464" i="26" s="1"/>
  <c r="UN2480" i="26" a="1"/>
  <c r="UN2480" i="26" s="1"/>
  <c r="UN2496" i="26" a="1"/>
  <c r="UN2496" i="26" s="1"/>
  <c r="UN2512" i="26" a="1"/>
  <c r="UN2512" i="26" s="1"/>
  <c r="UN2528" i="26" a="1"/>
  <c r="UN2528" i="26" s="1"/>
  <c r="UN2544" i="26" a="1"/>
  <c r="UN2544" i="26" s="1"/>
  <c r="UN2562" i="26" a="1"/>
  <c r="UN2562" i="26" s="1"/>
  <c r="UN2578" i="26" a="1"/>
  <c r="UN2578" i="26" s="1"/>
  <c r="UN2592" i="26" a="1"/>
  <c r="UN2592" i="26" s="1"/>
  <c r="UN2608" i="26" a="1"/>
  <c r="UN2608" i="26" s="1"/>
  <c r="UN2624" i="26" a="1"/>
  <c r="UN2624" i="26" s="1"/>
  <c r="UN2640" i="26" a="1"/>
  <c r="UN2640" i="26" s="1"/>
  <c r="UN2656" i="26" a="1"/>
  <c r="UN2656" i="26" s="1"/>
  <c r="UN2672" i="26" a="1"/>
  <c r="UN2672" i="26" s="1"/>
  <c r="UN2688" i="26" a="1"/>
  <c r="UN2688" i="26" s="1"/>
  <c r="UN2704" i="26" a="1"/>
  <c r="UN2704" i="26" s="1"/>
  <c r="UN2720" i="26" a="1"/>
  <c r="UN2720" i="26" s="1"/>
  <c r="UN2736" i="26" a="1"/>
  <c r="UN2736" i="26" s="1"/>
  <c r="UN2752" i="26" a="1"/>
  <c r="UN2752" i="26" s="1"/>
  <c r="UN2768" i="26" a="1"/>
  <c r="UN2768" i="26" s="1"/>
  <c r="UN2784" i="26" a="1"/>
  <c r="UN2784" i="26" s="1"/>
  <c r="UN2800" i="26" a="1"/>
  <c r="UN2800" i="26" s="1"/>
  <c r="UN2816" i="26" a="1"/>
  <c r="UN2816" i="26" s="1"/>
  <c r="UN2832" i="26" a="1"/>
  <c r="UN2832" i="26" s="1"/>
  <c r="UN2848" i="26" a="1"/>
  <c r="UN2848" i="26" s="1"/>
  <c r="UN2864" i="26" a="1"/>
  <c r="UN2864" i="26" s="1"/>
  <c r="UN2880" i="26" a="1"/>
  <c r="UN2880" i="26" s="1"/>
  <c r="UN2896" i="26" a="1"/>
  <c r="UN2896" i="26" s="1"/>
  <c r="UN2912" i="26" a="1"/>
  <c r="UN2912" i="26" s="1"/>
  <c r="UN2928" i="26" a="1"/>
  <c r="UN2928" i="26" s="1"/>
  <c r="UN2945" i="26" a="1"/>
  <c r="UN2945" i="26" s="1"/>
  <c r="UN2961" i="26" a="1"/>
  <c r="UN2961" i="26" s="1"/>
  <c r="UN2977" i="26" a="1"/>
  <c r="UN2977" i="26" s="1"/>
  <c r="UN2993" i="26" a="1"/>
  <c r="UN2993" i="26" s="1"/>
  <c r="UN3009" i="26" a="1"/>
  <c r="UN3009" i="26" s="1"/>
  <c r="UN3025" i="26" a="1"/>
  <c r="UN3025" i="26" s="1"/>
  <c r="UN3041" i="26" a="1"/>
  <c r="UN3041" i="26" s="1"/>
  <c r="UN3057" i="26" a="1"/>
  <c r="UN3057" i="26" s="1"/>
  <c r="UN3073" i="26" a="1"/>
  <c r="UN3073" i="26" s="1"/>
  <c r="UN3089" i="26" a="1"/>
  <c r="UN3089" i="26" s="1"/>
  <c r="UN11" i="26" a="1"/>
  <c r="UN11" i="26" s="1"/>
  <c r="UN27" i="26" a="1"/>
  <c r="UN27" i="26" s="1"/>
  <c r="UN43" i="26" a="1"/>
  <c r="UN43" i="26" s="1"/>
  <c r="UO271" i="26" a="1"/>
  <c r="UO271" i="26" s="1"/>
  <c r="UP389" i="26" a="1"/>
  <c r="UP389" i="26" s="1"/>
  <c r="UP485" i="26" a="1"/>
  <c r="UP485" i="26" s="1"/>
  <c r="UO537" i="26" a="1"/>
  <c r="UO537" i="26" s="1"/>
  <c r="UP618" i="26" a="1"/>
  <c r="UP618" i="26" s="1"/>
  <c r="UP647" i="26" a="1"/>
  <c r="UP647" i="26" s="1"/>
  <c r="UP682" i="26" a="1"/>
  <c r="UP682" i="26" s="1"/>
  <c r="UP711" i="26" a="1"/>
  <c r="UP711" i="26" s="1"/>
  <c r="UP740" i="26" a="1"/>
  <c r="UP740" i="26" s="1"/>
  <c r="UP772" i="26" a="1"/>
  <c r="UP772" i="26" s="1"/>
  <c r="UP804" i="26" a="1"/>
  <c r="UP804" i="26" s="1"/>
  <c r="UP836" i="26" a="1"/>
  <c r="UP836" i="26" s="1"/>
  <c r="UP868" i="26" a="1"/>
  <c r="UP868" i="26" s="1"/>
  <c r="UP8" i="26" a="1"/>
  <c r="UP8" i="26" s="1"/>
  <c r="UN940" i="26" a="1"/>
  <c r="UN940" i="26" s="1"/>
  <c r="UN993" i="26" a="1"/>
  <c r="UN993" i="26" s="1"/>
  <c r="UN1061" i="26" a="1"/>
  <c r="UN1061" i="26" s="1"/>
  <c r="UN1094" i="26" a="1"/>
  <c r="UN1094" i="26" s="1"/>
  <c r="UN1126" i="26" a="1"/>
  <c r="UN1126" i="26" s="1"/>
  <c r="UN1158" i="26" a="1"/>
  <c r="UN1158" i="26" s="1"/>
  <c r="UN1190" i="26" a="1"/>
  <c r="UN1190" i="26" s="1"/>
  <c r="UN1217" i="26" a="1"/>
  <c r="UN1217" i="26" s="1"/>
  <c r="UN1257" i="26" a="1"/>
  <c r="UN1257" i="26" s="1"/>
  <c r="UN1289" i="26" a="1"/>
  <c r="UN1289" i="26" s="1"/>
  <c r="UN1321" i="26" a="1"/>
  <c r="UN1321" i="26" s="1"/>
  <c r="UN1353" i="26" a="1"/>
  <c r="UN1353" i="26" s="1"/>
  <c r="UN1385" i="26" a="1"/>
  <c r="UN1385" i="26" s="1"/>
  <c r="UN1429" i="26" a="1"/>
  <c r="UN1429" i="26" s="1"/>
  <c r="UN1453" i="26" a="1"/>
  <c r="UN1453" i="26" s="1"/>
  <c r="UN1478" i="26" a="1"/>
  <c r="UN1478" i="26" s="1"/>
  <c r="UN1509" i="26" a="1"/>
  <c r="UN1509" i="26" s="1"/>
  <c r="UN1533" i="26" a="1"/>
  <c r="UN1533" i="26" s="1"/>
  <c r="UN1559" i="26" a="1"/>
  <c r="UN1559" i="26" s="1"/>
  <c r="UN1584" i="26" a="1"/>
  <c r="UN1584" i="26" s="1"/>
  <c r="UN1618" i="26" a="1"/>
  <c r="UN1618" i="26" s="1"/>
  <c r="UN1634" i="26" a="1"/>
  <c r="UN1634" i="26" s="1"/>
  <c r="UN1650" i="26" a="1"/>
  <c r="UN1650" i="26" s="1"/>
  <c r="UN1666" i="26" a="1"/>
  <c r="UN1666" i="26" s="1"/>
  <c r="UN1682" i="26" a="1"/>
  <c r="UN1682" i="26" s="1"/>
  <c r="UN1698" i="26" a="1"/>
  <c r="UN1698" i="26" s="1"/>
  <c r="UN1714" i="26" a="1"/>
  <c r="UN1714" i="26" s="1"/>
  <c r="UN1730" i="26" a="1"/>
  <c r="UN1730" i="26" s="1"/>
  <c r="UN1746" i="26" a="1"/>
  <c r="UN1746" i="26" s="1"/>
  <c r="UN1762" i="26" a="1"/>
  <c r="UN1762" i="26" s="1"/>
  <c r="UN1778" i="26" a="1"/>
  <c r="UN1778" i="26" s="1"/>
  <c r="UN1794" i="26" a="1"/>
  <c r="UN1794" i="26" s="1"/>
  <c r="UN1810" i="26" a="1"/>
  <c r="UN1810" i="26" s="1"/>
  <c r="UN1826" i="26" a="1"/>
  <c r="UN1826" i="26" s="1"/>
  <c r="UN1842" i="26" a="1"/>
  <c r="UN1842" i="26" s="1"/>
  <c r="UN1858" i="26" a="1"/>
  <c r="UN1858" i="26" s="1"/>
  <c r="UN1874" i="26" a="1"/>
  <c r="UN1874" i="26" s="1"/>
  <c r="UN1890" i="26" a="1"/>
  <c r="UN1890" i="26" s="1"/>
  <c r="UN1906" i="26" a="1"/>
  <c r="UN1906" i="26" s="1"/>
  <c r="UN1922" i="26" a="1"/>
  <c r="UN1922" i="26" s="1"/>
  <c r="UN1938" i="26" a="1"/>
  <c r="UN1938" i="26" s="1"/>
  <c r="UP15" i="26" a="1"/>
  <c r="UP15" i="26" s="1"/>
  <c r="UO30" i="26" a="1"/>
  <c r="UO30" i="26" s="1"/>
  <c r="UO43" i="26" a="1"/>
  <c r="UO43" i="26" s="1"/>
  <c r="UO59" i="26" a="1"/>
  <c r="UO59" i="26" s="1"/>
  <c r="UO74" i="26" a="1"/>
  <c r="UO74" i="26" s="1"/>
  <c r="UP87" i="26" a="1"/>
  <c r="UP87" i="26" s="1"/>
  <c r="UP103" i="26" a="1"/>
  <c r="UP103" i="26" s="1"/>
  <c r="UP115" i="26" a="1"/>
  <c r="UP115" i="26" s="1"/>
  <c r="UP14" i="26" a="1"/>
  <c r="UP14" i="26" s="1"/>
  <c r="UP27" i="26" a="1"/>
  <c r="UP27" i="26" s="1"/>
  <c r="UO39" i="26" a="1"/>
  <c r="UO39" i="26" s="1"/>
  <c r="UO49" i="26" a="1"/>
  <c r="UO49" i="26" s="1"/>
  <c r="UP59" i="26" a="1"/>
  <c r="UP59" i="26" s="1"/>
  <c r="UO71" i="26" a="1"/>
  <c r="UO71" i="26" s="1"/>
  <c r="UO83" i="26" a="1"/>
  <c r="UO83" i="26" s="1"/>
  <c r="UP94" i="26" a="1"/>
  <c r="UP94" i="26" s="1"/>
  <c r="UO105" i="26" a="1"/>
  <c r="UO105" i="26" s="1"/>
  <c r="UP114" i="26" a="1"/>
  <c r="UP114" i="26" s="1"/>
  <c r="UP126" i="26" a="1"/>
  <c r="UP126" i="26" s="1"/>
  <c r="UP20" i="26" a="1"/>
  <c r="UP20" i="26" s="1"/>
  <c r="UO35" i="26" a="1"/>
  <c r="UO35" i="26" s="1"/>
  <c r="UO61" i="26" a="1"/>
  <c r="UO61" i="26" s="1"/>
  <c r="UO76" i="26" a="1"/>
  <c r="UO76" i="26" s="1"/>
  <c r="UP91" i="26" a="1"/>
  <c r="UP91" i="26" s="1"/>
  <c r="UO116" i="26" a="1"/>
  <c r="UO116" i="26" s="1"/>
  <c r="UO133" i="26" a="1"/>
  <c r="UO133" i="26" s="1"/>
  <c r="UP141" i="26" a="1"/>
  <c r="UP141" i="26" s="1"/>
  <c r="UP153" i="26" a="1"/>
  <c r="UP153" i="26" s="1"/>
  <c r="UO165" i="26" a="1"/>
  <c r="UO165" i="26" s="1"/>
  <c r="UO174" i="26" a="1"/>
  <c r="UO174" i="26" s="1"/>
  <c r="UP185" i="26" a="1"/>
  <c r="UP185" i="26" s="1"/>
  <c r="UP196" i="26" a="1"/>
  <c r="UP196" i="26" s="1"/>
  <c r="UP29" i="26" a="1"/>
  <c r="UP29" i="26" s="1"/>
  <c r="UO47" i="26" a="1"/>
  <c r="UO47" i="26" s="1"/>
  <c r="UP70" i="26" a="1"/>
  <c r="UP70" i="26" s="1"/>
  <c r="UP85" i="26" a="1"/>
  <c r="UP85" i="26" s="1"/>
  <c r="UO111" i="26" a="1"/>
  <c r="UO111" i="26" s="1"/>
  <c r="UO129" i="26" a="1"/>
  <c r="UO129" i="26" s="1"/>
  <c r="UO139" i="26" a="1"/>
  <c r="UO139" i="26" s="1"/>
  <c r="UO154" i="26" a="1"/>
  <c r="UO154" i="26" s="1"/>
  <c r="UP162" i="26" a="1"/>
  <c r="UP162" i="26" s="1"/>
  <c r="UO173" i="26" a="1"/>
  <c r="UO173" i="26" s="1"/>
  <c r="UO186" i="26" a="1"/>
  <c r="UO186" i="26" s="1"/>
  <c r="UP195" i="26" a="1"/>
  <c r="UP195" i="26" s="1"/>
  <c r="UP204" i="26" a="1"/>
  <c r="UP204" i="26" s="1"/>
  <c r="UO19" i="26" a="1"/>
  <c r="UO19" i="26" s="1"/>
  <c r="UP65" i="26" a="1"/>
  <c r="UP65" i="26" s="1"/>
  <c r="UP101" i="26" a="1"/>
  <c r="UP101" i="26" s="1"/>
  <c r="UP142" i="26" a="1"/>
  <c r="UP142" i="26" s="1"/>
  <c r="UP159" i="26" a="1"/>
  <c r="UP159" i="26" s="1"/>
  <c r="UO175" i="26" a="1"/>
  <c r="UO175" i="26" s="1"/>
  <c r="UO193" i="26" a="1"/>
  <c r="UO193" i="26" s="1"/>
  <c r="UO205" i="26" a="1"/>
  <c r="UO205" i="26" s="1"/>
  <c r="UP216" i="26" a="1"/>
  <c r="UP216" i="26" s="1"/>
  <c r="UO228" i="26" a="1"/>
  <c r="UO228" i="26" s="1"/>
  <c r="UO237" i="26" a="1"/>
  <c r="UO237" i="26" s="1"/>
  <c r="UO249" i="26" a="1"/>
  <c r="UO249" i="26" s="1"/>
  <c r="UO262" i="26" a="1"/>
  <c r="UO262" i="26" s="1"/>
  <c r="UP272" i="26" a="1"/>
  <c r="UP272" i="26" s="1"/>
  <c r="UO285" i="26" a="1"/>
  <c r="UO285" i="26" s="1"/>
  <c r="UP295" i="26" a="1"/>
  <c r="UP295" i="26" s="1"/>
  <c r="UP305" i="26" a="1"/>
  <c r="UP305" i="26" s="1"/>
  <c r="UO317" i="26" a="1"/>
  <c r="UO317" i="26" s="1"/>
  <c r="UO51" i="26" a="1"/>
  <c r="UO51" i="26" s="1"/>
  <c r="UP109" i="26" a="1"/>
  <c r="UP109" i="26" s="1"/>
  <c r="UP137" i="26" a="1"/>
  <c r="UP137" i="26" s="1"/>
  <c r="UO161" i="26" a="1"/>
  <c r="UO161" i="26" s="1"/>
  <c r="UP194" i="26" a="1"/>
  <c r="UP194" i="26" s="1"/>
  <c r="UO208" i="26" a="1"/>
  <c r="UO208" i="26" s="1"/>
  <c r="UP217" i="26" a="1"/>
  <c r="UP217" i="26" s="1"/>
  <c r="UP228" i="26" a="1"/>
  <c r="UP228" i="26" s="1"/>
  <c r="UP239" i="26" a="1"/>
  <c r="UP239" i="26" s="1"/>
  <c r="UO250" i="26" a="1"/>
  <c r="UO250" i="26" s="1"/>
  <c r="UP259" i="26" a="1"/>
  <c r="UP259" i="26" s="1"/>
  <c r="UP13" i="26" a="1"/>
  <c r="UP13" i="26" s="1"/>
  <c r="UO143" i="26" a="1"/>
  <c r="UO143" i="26" s="1"/>
  <c r="UP203" i="26" a="1"/>
  <c r="UP203" i="26" s="1"/>
  <c r="UP232" i="26" a="1"/>
  <c r="UP232" i="26" s="1"/>
  <c r="UP260" i="26" a="1"/>
  <c r="UP260" i="26" s="1"/>
  <c r="UP273" i="26" a="1"/>
  <c r="UP273" i="26" s="1"/>
  <c r="UO284" i="26" a="1"/>
  <c r="UO284" i="26" s="1"/>
  <c r="UP299" i="26" a="1"/>
  <c r="UP299" i="26" s="1"/>
  <c r="UP317" i="26" a="1"/>
  <c r="UP317" i="26" s="1"/>
  <c r="UO328" i="26" a="1"/>
  <c r="UO328" i="26" s="1"/>
  <c r="UO341" i="26" a="1"/>
  <c r="UO341" i="26" s="1"/>
  <c r="UP349" i="26" a="1"/>
  <c r="UP349" i="26" s="1"/>
  <c r="UO360" i="26" a="1"/>
  <c r="UO360" i="26" s="1"/>
  <c r="UO373" i="26" a="1"/>
  <c r="UO373" i="26" s="1"/>
  <c r="UP381" i="26" a="1"/>
  <c r="UP381" i="26" s="1"/>
  <c r="UO392" i="26" a="1"/>
  <c r="UO392" i="26" s="1"/>
  <c r="UO405" i="26" a="1"/>
  <c r="UO405" i="26" s="1"/>
  <c r="UP413" i="26" a="1"/>
  <c r="UP413" i="26" s="1"/>
  <c r="UO424" i="26" a="1"/>
  <c r="UO424" i="26" s="1"/>
  <c r="UO437" i="26" a="1"/>
  <c r="UO437" i="26" s="1"/>
  <c r="UP444" i="26" a="1"/>
  <c r="UP444" i="26" s="1"/>
  <c r="UP453" i="26" a="1"/>
  <c r="UP453" i="26" s="1"/>
  <c r="UO465" i="26" a="1"/>
  <c r="UO465" i="26" s="1"/>
  <c r="UP19" i="26" a="1"/>
  <c r="UP19" i="26" s="1"/>
  <c r="UP90" i="26" a="1"/>
  <c r="UP90" i="26" s="1"/>
  <c r="UO160" i="26" a="1"/>
  <c r="UO160" i="26" s="1"/>
  <c r="UO201" i="26" a="1"/>
  <c r="UO201" i="26" s="1"/>
  <c r="UO225" i="26" a="1"/>
  <c r="UO225" i="26" s="1"/>
  <c r="UP249" i="26" a="1"/>
  <c r="UP249" i="26" s="1"/>
  <c r="UP274" i="26" a="1"/>
  <c r="UP274" i="26" s="1"/>
  <c r="UP284" i="26" a="1"/>
  <c r="UP284" i="26" s="1"/>
  <c r="UP300" i="26" a="1"/>
  <c r="UP300" i="26" s="1"/>
  <c r="UO312" i="26" a="1"/>
  <c r="UO312" i="26" s="1"/>
  <c r="UO325" i="26" a="1"/>
  <c r="UO325" i="26" s="1"/>
  <c r="UP335" i="26" a="1"/>
  <c r="UP335" i="26" s="1"/>
  <c r="UP345" i="26" a="1"/>
  <c r="UP345" i="26" s="1"/>
  <c r="UO357" i="26" a="1"/>
  <c r="UO357" i="26" s="1"/>
  <c r="UP367" i="26" a="1"/>
  <c r="UP367" i="26" s="1"/>
  <c r="UP377" i="26" a="1"/>
  <c r="UP377" i="26" s="1"/>
  <c r="UO389" i="26" a="1"/>
  <c r="UO389" i="26" s="1"/>
  <c r="UP399" i="26" a="1"/>
  <c r="UP399" i="26" s="1"/>
  <c r="UP409" i="26" a="1"/>
  <c r="UP409" i="26" s="1"/>
  <c r="UO421" i="26" a="1"/>
  <c r="UO421" i="26" s="1"/>
  <c r="UP431" i="26" a="1"/>
  <c r="UP431" i="26" s="1"/>
  <c r="UO444" i="26" a="1"/>
  <c r="UO444" i="26" s="1"/>
  <c r="UO454" i="26" a="1"/>
  <c r="UO454" i="26" s="1"/>
  <c r="UO467" i="26" a="1"/>
  <c r="UO467" i="26" s="1"/>
  <c r="UP474" i="26" a="1"/>
  <c r="UP474" i="26" s="1"/>
  <c r="UP486" i="26" a="1"/>
  <c r="UP486" i="26" s="1"/>
  <c r="UO158" i="26" a="1"/>
  <c r="UO158" i="26" s="1"/>
  <c r="UO218" i="26" a="1"/>
  <c r="UO218" i="26" s="1"/>
  <c r="UP261" i="26" a="1"/>
  <c r="UP261" i="26" s="1"/>
  <c r="UO293" i="26" a="1"/>
  <c r="UO293" i="26" s="1"/>
  <c r="UO316" i="26" a="1"/>
  <c r="UO316" i="26" s="1"/>
  <c r="UP336" i="26" a="1"/>
  <c r="UP336" i="26" s="1"/>
  <c r="UP356" i="26" a="1"/>
  <c r="UP356" i="26" s="1"/>
  <c r="UO377" i="26" a="1"/>
  <c r="UO377" i="26" s="1"/>
  <c r="UP400" i="26" a="1"/>
  <c r="UP400" i="26" s="1"/>
  <c r="UP420" i="26" a="1"/>
  <c r="UP420" i="26" s="1"/>
  <c r="UP443" i="26" a="1"/>
  <c r="UP443" i="26" s="1"/>
  <c r="UO458" i="26" a="1"/>
  <c r="UO458" i="26" s="1"/>
  <c r="UP483" i="26" a="1"/>
  <c r="UP483" i="26" s="1"/>
  <c r="UP495" i="26" a="1"/>
  <c r="UP495" i="26" s="1"/>
  <c r="UP505" i="26" a="1"/>
  <c r="UP505" i="26" s="1"/>
  <c r="UO518" i="26" a="1"/>
  <c r="UO518" i="26" s="1"/>
  <c r="UP527" i="26" a="1"/>
  <c r="UP527" i="26" s="1"/>
  <c r="UP537" i="26" a="1"/>
  <c r="UP537" i="26" s="1"/>
  <c r="UO550" i="26" a="1"/>
  <c r="UO550" i="26" s="1"/>
  <c r="UP559" i="26" a="1"/>
  <c r="UP559" i="26" s="1"/>
  <c r="UP569" i="26" a="1"/>
  <c r="UP569" i="26" s="1"/>
  <c r="UP582" i="26" a="1"/>
  <c r="UP582" i="26" s="1"/>
  <c r="UO594" i="26" a="1"/>
  <c r="UO594" i="26" s="1"/>
  <c r="UP601" i="26" a="1"/>
  <c r="UP601" i="26" s="1"/>
  <c r="UP614" i="26" a="1"/>
  <c r="UP614" i="26" s="1"/>
  <c r="UP120" i="26" a="1"/>
  <c r="UP120" i="26" s="1"/>
  <c r="UP188" i="26" a="1"/>
  <c r="UP188" i="26" s="1"/>
  <c r="UO246" i="26" a="1"/>
  <c r="UO246" i="26" s="1"/>
  <c r="UP277" i="26" a="1"/>
  <c r="UP277" i="26" s="1"/>
  <c r="UP304" i="26" a="1"/>
  <c r="UP304" i="26" s="1"/>
  <c r="UP331" i="26" a="1"/>
  <c r="UP331" i="26" s="1"/>
  <c r="UO352" i="26" a="1"/>
  <c r="UO352" i="26" s="1"/>
  <c r="UO372" i="26" a="1"/>
  <c r="UO372" i="26" s="1"/>
  <c r="UP395" i="26" a="1"/>
  <c r="UP395" i="26" s="1"/>
  <c r="UO416" i="26" a="1"/>
  <c r="UO416" i="26" s="1"/>
  <c r="UO436" i="26" a="1"/>
  <c r="UO436" i="26" s="1"/>
  <c r="UP462" i="26" a="1"/>
  <c r="UP462" i="26" s="1"/>
  <c r="UP476" i="26" a="1"/>
  <c r="UP476" i="26" s="1"/>
  <c r="UP488" i="26" a="1"/>
  <c r="UP488" i="26" s="1"/>
  <c r="UP499" i="26" a="1"/>
  <c r="UP499" i="26" s="1"/>
  <c r="UP509" i="26" a="1"/>
  <c r="UP509" i="26" s="1"/>
  <c r="UP520" i="26" a="1"/>
  <c r="UP520" i="26" s="1"/>
  <c r="UP531" i="26" a="1"/>
  <c r="UP531" i="26" s="1"/>
  <c r="UP541" i="26" a="1"/>
  <c r="UP541" i="26" s="1"/>
  <c r="UP552" i="26" a="1"/>
  <c r="UP552" i="26" s="1"/>
  <c r="UP563" i="26" a="1"/>
  <c r="UP563" i="26" s="1"/>
  <c r="UO573" i="26" a="1"/>
  <c r="UO573" i="26" s="1"/>
  <c r="UO583" i="26" a="1"/>
  <c r="UO583" i="26" s="1"/>
  <c r="UP593" i="26" a="1"/>
  <c r="UP593" i="26" s="1"/>
  <c r="UO605" i="26" a="1"/>
  <c r="UO605" i="26" s="1"/>
  <c r="UO615" i="26" a="1"/>
  <c r="UO615" i="26" s="1"/>
  <c r="UP213" i="26" a="1"/>
  <c r="UP213" i="26" s="1"/>
  <c r="UO273" i="26" a="1"/>
  <c r="UO273" i="26" s="1"/>
  <c r="UO324" i="26" a="1"/>
  <c r="UO324" i="26" s="1"/>
  <c r="UP384" i="26" a="1"/>
  <c r="UP384" i="26" s="1"/>
  <c r="UP418" i="26" a="1"/>
  <c r="UP418" i="26" s="1"/>
  <c r="UP473" i="26" a="1"/>
  <c r="UP473" i="26" s="1"/>
  <c r="UO499" i="26" a="1"/>
  <c r="UO499" i="26" s="1"/>
  <c r="UP518" i="26" a="1"/>
  <c r="UP518" i="26" s="1"/>
  <c r="UO541" i="26" a="1"/>
  <c r="UO541" i="26" s="1"/>
  <c r="UO563" i="26" a="1"/>
  <c r="UO563" i="26" s="1"/>
  <c r="UP584" i="26" a="1"/>
  <c r="UP584" i="26" s="1"/>
  <c r="UP607" i="26" a="1"/>
  <c r="UP607" i="26" s="1"/>
  <c r="UO623" i="26" a="1"/>
  <c r="UO623" i="26" s="1"/>
  <c r="UO632" i="26" a="1"/>
  <c r="UO632" i="26" s="1"/>
  <c r="UP643" i="26" a="1"/>
  <c r="UP643" i="26" s="1"/>
  <c r="UO655" i="26" a="1"/>
  <c r="UO655" i="26" s="1"/>
  <c r="UO664" i="26" a="1"/>
  <c r="UO664" i="26" s="1"/>
  <c r="UP675" i="26" a="1"/>
  <c r="UP675" i="26" s="1"/>
  <c r="UO687" i="26" a="1"/>
  <c r="UO687" i="26" s="1"/>
  <c r="UO696" i="26" a="1"/>
  <c r="UO696" i="26" s="1"/>
  <c r="UP707" i="26" a="1"/>
  <c r="UP707" i="26" s="1"/>
  <c r="UO719" i="26" a="1"/>
  <c r="UO719" i="26" s="1"/>
  <c r="UO728" i="26" a="1"/>
  <c r="UO728" i="26" s="1"/>
  <c r="UP739" i="26" a="1"/>
  <c r="UP739" i="26" s="1"/>
  <c r="UP751" i="26" a="1"/>
  <c r="UP751" i="26" s="1"/>
  <c r="UO761" i="26" a="1"/>
  <c r="UO761" i="26" s="1"/>
  <c r="UP771" i="26" a="1"/>
  <c r="UP771" i="26" s="1"/>
  <c r="UP783" i="26" a="1"/>
  <c r="UP783" i="26" s="1"/>
  <c r="UO793" i="26" a="1"/>
  <c r="UO793" i="26" s="1"/>
  <c r="UP803" i="26" a="1"/>
  <c r="UP803" i="26" s="1"/>
  <c r="UP815" i="26" a="1"/>
  <c r="UP815" i="26" s="1"/>
  <c r="UO825" i="26" a="1"/>
  <c r="UO825" i="26" s="1"/>
  <c r="UP835" i="26" a="1"/>
  <c r="UP835" i="26" s="1"/>
  <c r="UP847" i="26" a="1"/>
  <c r="UP847" i="26" s="1"/>
  <c r="UO857" i="26" a="1"/>
  <c r="UO857" i="26" s="1"/>
  <c r="UP867" i="26" a="1"/>
  <c r="UP867" i="26" s="1"/>
  <c r="UP879" i="26" a="1"/>
  <c r="UP879" i="26" s="1"/>
  <c r="UO889" i="26" a="1"/>
  <c r="UO889" i="26" s="1"/>
  <c r="UO6" i="26" a="1"/>
  <c r="UO6" i="26" s="1"/>
  <c r="UN917" i="26" a="1"/>
  <c r="UN917" i="26" s="1"/>
  <c r="UN934" i="26" a="1"/>
  <c r="UN934" i="26" s="1"/>
  <c r="UN954" i="26" a="1"/>
  <c r="UN954" i="26" s="1"/>
  <c r="UN981" i="26" a="1"/>
  <c r="UN981" i="26" s="1"/>
  <c r="UN998" i="26" a="1"/>
  <c r="UN998" i="26" s="1"/>
  <c r="UN1018" i="26" a="1"/>
  <c r="UN1018" i="26" s="1"/>
  <c r="UN1045" i="26" a="1"/>
  <c r="UN1045" i="26" s="1"/>
  <c r="UN1062" i="26" a="1"/>
  <c r="UN1062" i="26" s="1"/>
  <c r="UP206" i="26" a="1"/>
  <c r="UP206" i="26" s="1"/>
  <c r="UP294" i="26" a="1"/>
  <c r="UP294" i="26" s="1"/>
  <c r="UO334" i="26" a="1"/>
  <c r="UO334" i="26" s="1"/>
  <c r="UO368" i="26" a="1"/>
  <c r="UO368" i="26" s="1"/>
  <c r="UO415" i="26" a="1"/>
  <c r="UO415" i="26" s="1"/>
  <c r="UP464" i="26" a="1"/>
  <c r="UP464" i="26" s="1"/>
  <c r="UO491" i="26" a="1"/>
  <c r="UO491" i="26" s="1"/>
  <c r="UO517" i="26" a="1"/>
  <c r="UO517" i="26" s="1"/>
  <c r="UO536" i="26" a="1"/>
  <c r="UO536" i="26" s="1"/>
  <c r="UO555" i="26" a="1"/>
  <c r="UO555" i="26" s="1"/>
  <c r="UO577" i="26" a="1"/>
  <c r="UO577" i="26" s="1"/>
  <c r="UP600" i="26" a="1"/>
  <c r="UP600" i="26" s="1"/>
  <c r="UO618" i="26" a="1"/>
  <c r="UO618" i="26" s="1"/>
  <c r="UP628" i="26" a="1"/>
  <c r="UP628" i="26" s="1"/>
  <c r="UP638" i="26" a="1"/>
  <c r="UP638" i="26" s="1"/>
  <c r="UO650" i="26" a="1"/>
  <c r="UO650" i="26" s="1"/>
  <c r="UP660" i="26" a="1"/>
  <c r="UP660" i="26" s="1"/>
  <c r="UP670" i="26" a="1"/>
  <c r="UP670" i="26" s="1"/>
  <c r="UO682" i="26" a="1"/>
  <c r="UO682" i="26" s="1"/>
  <c r="UP692" i="26" a="1"/>
  <c r="UP692" i="26" s="1"/>
  <c r="UP702" i="26" a="1"/>
  <c r="UP702" i="26" s="1"/>
  <c r="UO714" i="26" a="1"/>
  <c r="UO714" i="26" s="1"/>
  <c r="UP724" i="26" a="1"/>
  <c r="UP724" i="26" s="1"/>
  <c r="UP734" i="26" a="1"/>
  <c r="UP734" i="26" s="1"/>
  <c r="UP745" i="26" a="1"/>
  <c r="UP745" i="26" s="1"/>
  <c r="UP757" i="26" a="1"/>
  <c r="UP757" i="26" s="1"/>
  <c r="UO767" i="26" a="1"/>
  <c r="UO767" i="26" s="1"/>
  <c r="UP777" i="26" a="1"/>
  <c r="UP777" i="26" s="1"/>
  <c r="UP789" i="26" a="1"/>
  <c r="UP789" i="26" s="1"/>
  <c r="UO799" i="26" a="1"/>
  <c r="UO799" i="26" s="1"/>
  <c r="UP809" i="26" a="1"/>
  <c r="UP809" i="26" s="1"/>
  <c r="UP821" i="26" a="1"/>
  <c r="UP821" i="26" s="1"/>
  <c r="UO831" i="26" a="1"/>
  <c r="UO831" i="26" s="1"/>
  <c r="UP841" i="26" a="1"/>
  <c r="UP841" i="26" s="1"/>
  <c r="UP853" i="26" a="1"/>
  <c r="UP853" i="26" s="1"/>
  <c r="UO863" i="26" a="1"/>
  <c r="UO863" i="26" s="1"/>
  <c r="UP873" i="26" a="1"/>
  <c r="UP873" i="26" s="1"/>
  <c r="UP885" i="26" a="1"/>
  <c r="UP885" i="26" s="1"/>
  <c r="UO8" i="26" a="1"/>
  <c r="UO8" i="26" s="1"/>
  <c r="UN905" i="26" a="1"/>
  <c r="UN905" i="26" s="1"/>
  <c r="UN932" i="26" a="1"/>
  <c r="UN932" i="26" s="1"/>
  <c r="UN952" i="26" a="1"/>
  <c r="UN952" i="26" s="1"/>
  <c r="UN969" i="26" a="1"/>
  <c r="UN969" i="26" s="1"/>
  <c r="UN996" i="26" a="1"/>
  <c r="UN996" i="26" s="1"/>
  <c r="UN1016" i="26" a="1"/>
  <c r="UN1016" i="26" s="1"/>
  <c r="UN1033" i="26" a="1"/>
  <c r="UN1033" i="26" s="1"/>
  <c r="UN1060" i="26" a="1"/>
  <c r="UN1060" i="26" s="1"/>
  <c r="UO266" i="26" a="1"/>
  <c r="UO266" i="26" s="1"/>
  <c r="UP372" i="26" a="1"/>
  <c r="UP372" i="26" s="1"/>
  <c r="UP451" i="26" a="1"/>
  <c r="UP451" i="26" s="1"/>
  <c r="UO516" i="26" a="1"/>
  <c r="UO516" i="26" s="1"/>
  <c r="UP554" i="26" a="1"/>
  <c r="UP554" i="26" s="1"/>
  <c r="UP602" i="26" a="1"/>
  <c r="UP602" i="26" s="1"/>
  <c r="UP629" i="26" a="1"/>
  <c r="UP629" i="26" s="1"/>
  <c r="UO644" i="26" a="1"/>
  <c r="UO644" i="26" s="1"/>
  <c r="UO670" i="26" a="1"/>
  <c r="UO670" i="26" s="1"/>
  <c r="UP693" i="26" a="1"/>
  <c r="UP693" i="26" s="1"/>
  <c r="UO708" i="26" a="1"/>
  <c r="UO708" i="26" s="1"/>
  <c r="UO734" i="26" a="1"/>
  <c r="UO734" i="26" s="1"/>
  <c r="UP750" i="26" a="1"/>
  <c r="UP750" i="26" s="1"/>
  <c r="UO772" i="26" a="1"/>
  <c r="UO772" i="26" s="1"/>
  <c r="UO796" i="26" a="1"/>
  <c r="UO796" i="26" s="1"/>
  <c r="UP814" i="26" a="1"/>
  <c r="UP814" i="26" s="1"/>
  <c r="UO836" i="26" a="1"/>
  <c r="UO836" i="26" s="1"/>
  <c r="UO860" i="26" a="1"/>
  <c r="UO860" i="26" s="1"/>
  <c r="UP878" i="26" a="1"/>
  <c r="UP878" i="26" s="1"/>
  <c r="UN897" i="26" a="1"/>
  <c r="UN897" i="26" s="1"/>
  <c r="UN938" i="26" a="1"/>
  <c r="UN938" i="26" s="1"/>
  <c r="UN978" i="26" a="1"/>
  <c r="UN978" i="26" s="1"/>
  <c r="UN1025" i="26" a="1"/>
  <c r="UN1025" i="26" s="1"/>
  <c r="UN1065" i="26" a="1"/>
  <c r="UN1065" i="26" s="1"/>
  <c r="UN1081" i="26" a="1"/>
  <c r="UN1081" i="26" s="1"/>
  <c r="UN1103" i="26" a="1"/>
  <c r="UN1103" i="26" s="1"/>
  <c r="UN1125" i="26" a="1"/>
  <c r="UN1125" i="26" s="1"/>
  <c r="UN1145" i="26" a="1"/>
  <c r="UN1145" i="26" s="1"/>
  <c r="UN1167" i="26" a="1"/>
  <c r="UN1167" i="26" s="1"/>
  <c r="UN1189" i="26" a="1"/>
  <c r="UN1189" i="26" s="1"/>
  <c r="UN1211" i="26" a="1"/>
  <c r="UN1211" i="26" s="1"/>
  <c r="UN1230" i="26" a="1"/>
  <c r="UN1230" i="26" s="1"/>
  <c r="UN1256" i="26" a="1"/>
  <c r="UN1256" i="26" s="1"/>
  <c r="UN1275" i="26" a="1"/>
  <c r="UN1275" i="26" s="1"/>
  <c r="UN1298" i="26" a="1"/>
  <c r="UN1298" i="26" s="1"/>
  <c r="UN1320" i="26" a="1"/>
  <c r="UN1320" i="26" s="1"/>
  <c r="UN1339" i="26" a="1"/>
  <c r="UN1339" i="26" s="1"/>
  <c r="UN1359" i="26" a="1"/>
  <c r="UN1359" i="26" s="1"/>
  <c r="UN1381" i="26" a="1"/>
  <c r="UN1381" i="26" s="1"/>
  <c r="UN1401" i="26" a="1"/>
  <c r="UN1401" i="26" s="1"/>
  <c r="UN1416" i="26" a="1"/>
  <c r="UN1416" i="26" s="1"/>
  <c r="UN1443" i="26" a="1"/>
  <c r="UN1443" i="26" s="1"/>
  <c r="UN1465" i="26" a="1"/>
  <c r="UN1465" i="26" s="1"/>
  <c r="UN1480" i="26" a="1"/>
  <c r="UN1480" i="26" s="1"/>
  <c r="UN1508" i="26" a="1"/>
  <c r="UN1508" i="26" s="1"/>
  <c r="UN1526" i="26" a="1"/>
  <c r="UN1526" i="26" s="1"/>
  <c r="UN1545" i="26" a="1"/>
  <c r="UN1545" i="26" s="1"/>
  <c r="UN1571" i="26" a="1"/>
  <c r="UN1571" i="26" s="1"/>
  <c r="UN1590" i="26" a="1"/>
  <c r="UN1590" i="26" s="1"/>
  <c r="UO229" i="26" a="1"/>
  <c r="UO229" i="26" s="1"/>
  <c r="UP379" i="26" a="1"/>
  <c r="UP379" i="26" s="1"/>
  <c r="UP457" i="26" a="1"/>
  <c r="UP457" i="26" s="1"/>
  <c r="UP506" i="26" a="1"/>
  <c r="UP506" i="26" s="1"/>
  <c r="UO551" i="26" a="1"/>
  <c r="UO551" i="26" s="1"/>
  <c r="UO588" i="26" a="1"/>
  <c r="UO588" i="26" s="1"/>
  <c r="UO619" i="26" a="1"/>
  <c r="UO619" i="26" s="1"/>
  <c r="UP645" i="26" a="1"/>
  <c r="UP645" i="26" s="1"/>
  <c r="UO660" i="26" a="1"/>
  <c r="UO660" i="26" s="1"/>
  <c r="UO683" i="26" a="1"/>
  <c r="UO683" i="26" s="1"/>
  <c r="UP709" i="26" a="1"/>
  <c r="UP709" i="26" s="1"/>
  <c r="UO724" i="26" a="1"/>
  <c r="UO724" i="26" s="1"/>
  <c r="UO752" i="26" a="1"/>
  <c r="UO752" i="26" s="1"/>
  <c r="UO776" i="26" a="1"/>
  <c r="UO776" i="26" s="1"/>
  <c r="UP794" i="26" a="1"/>
  <c r="UP794" i="26" s="1"/>
  <c r="UO816" i="26" a="1"/>
  <c r="UO816" i="26" s="1"/>
  <c r="UO840" i="26" a="1"/>
  <c r="UO840" i="26" s="1"/>
  <c r="UP858" i="26" a="1"/>
  <c r="UP858" i="26" s="1"/>
  <c r="UO880" i="26" a="1"/>
  <c r="UO880" i="26" s="1"/>
  <c r="UN901" i="26" a="1"/>
  <c r="UN901" i="26" s="1"/>
  <c r="UN948" i="26" a="1"/>
  <c r="UN948" i="26" s="1"/>
  <c r="UN982" i="26" a="1"/>
  <c r="UN982" i="26" s="1"/>
  <c r="UN1029" i="26" a="1"/>
  <c r="UN1029" i="26" s="1"/>
  <c r="UN1067" i="26" a="1"/>
  <c r="UN1067" i="26" s="1"/>
  <c r="UN1089" i="26" a="1"/>
  <c r="UN1089" i="26" s="1"/>
  <c r="UN1114" i="26" a="1"/>
  <c r="UN1114" i="26" s="1"/>
  <c r="UN1133" i="26" a="1"/>
  <c r="UN1133" i="26" s="1"/>
  <c r="UN1153" i="26" a="1"/>
  <c r="UN1153" i="26" s="1"/>
  <c r="UN1178" i="26" a="1"/>
  <c r="UN1178" i="26" s="1"/>
  <c r="UN1199" i="26" a="1"/>
  <c r="UN1199" i="26" s="1"/>
  <c r="UN1218" i="26" a="1"/>
  <c r="UN1218" i="26" s="1"/>
  <c r="UN1242" i="26" a="1"/>
  <c r="UN1242" i="26" s="1"/>
  <c r="UN1261" i="26" a="1"/>
  <c r="UN1261" i="26" s="1"/>
  <c r="UN1280" i="26" a="1"/>
  <c r="UN1280" i="26" s="1"/>
  <c r="UN1306" i="26" a="1"/>
  <c r="UN1306" i="26" s="1"/>
  <c r="UN1325" i="26" a="1"/>
  <c r="UN1325" i="26" s="1"/>
  <c r="UN1344" i="26" a="1"/>
  <c r="UN1344" i="26" s="1"/>
  <c r="UN1368" i="26" a="1"/>
  <c r="UN1368" i="26" s="1"/>
  <c r="UN1393" i="26" a="1"/>
  <c r="UN1393" i="26" s="1"/>
  <c r="UN1417" i="26" a="1"/>
  <c r="UN1417" i="26" s="1"/>
  <c r="UN1439" i="26" a="1"/>
  <c r="UN1439" i="26" s="1"/>
  <c r="UN1457" i="26" a="1"/>
  <c r="UN1457" i="26" s="1"/>
  <c r="UN1481" i="26" a="1"/>
  <c r="UN1481" i="26" s="1"/>
  <c r="UN1503" i="26" a="1"/>
  <c r="UN1503" i="26" s="1"/>
  <c r="UN1525" i="26" a="1"/>
  <c r="UN1525" i="26" s="1"/>
  <c r="UN1547" i="26" a="1"/>
  <c r="UN1547" i="26" s="1"/>
  <c r="UN1569" i="26" a="1"/>
  <c r="UN1569" i="26" s="1"/>
  <c r="UN1589" i="26" a="1"/>
  <c r="UN1589" i="26" s="1"/>
  <c r="UN1608" i="26" a="1"/>
  <c r="UN1608" i="26" s="1"/>
  <c r="UN1630" i="26" a="1"/>
  <c r="UN1630" i="26" s="1"/>
  <c r="UO349" i="26" a="1"/>
  <c r="UO349" i="26" s="1"/>
  <c r="UO505" i="26" a="1"/>
  <c r="UO505" i="26" s="1"/>
  <c r="UO604" i="26" a="1"/>
  <c r="UO604" i="26" s="1"/>
  <c r="UP650" i="26" a="1"/>
  <c r="UP650" i="26" s="1"/>
  <c r="UP685" i="26" a="1"/>
  <c r="UP685" i="26" s="1"/>
  <c r="UO732" i="26" a="1"/>
  <c r="UO732" i="26" s="1"/>
  <c r="UP780" i="26" a="1"/>
  <c r="UP780" i="26" s="1"/>
  <c r="UO818" i="26" a="1"/>
  <c r="UO818" i="26" s="1"/>
  <c r="UO866" i="26" a="1"/>
  <c r="UO866" i="26" s="1"/>
  <c r="UN906" i="26" a="1"/>
  <c r="UN906" i="26" s="1"/>
  <c r="UN1014" i="26" a="1"/>
  <c r="UN1014" i="26" s="1"/>
  <c r="UN1084" i="26" a="1"/>
  <c r="UN1084" i="26" s="1"/>
  <c r="UN1123" i="26" a="1"/>
  <c r="UN1123" i="26" s="1"/>
  <c r="UN1168" i="26" a="1"/>
  <c r="UN1168" i="26" s="1"/>
  <c r="UN1209" i="26" a="1"/>
  <c r="UN1209" i="26" s="1"/>
  <c r="UN1247" i="26" a="1"/>
  <c r="UN1247" i="26" s="1"/>
  <c r="UN1286" i="26" a="1"/>
  <c r="UN1286" i="26" s="1"/>
  <c r="UN1337" i="26" a="1"/>
  <c r="UN1337" i="26" s="1"/>
  <c r="UN1370" i="26" a="1"/>
  <c r="UN1370" i="26" s="1"/>
  <c r="UN1402" i="26" a="1"/>
  <c r="UN1402" i="26" s="1"/>
  <c r="UN1450" i="26" a="1"/>
  <c r="UN1450" i="26" s="1"/>
  <c r="UN1499" i="26" a="1"/>
  <c r="UN1499" i="26" s="1"/>
  <c r="UN1543" i="26" a="1"/>
  <c r="UN1543" i="26" s="1"/>
  <c r="UN1581" i="26" a="1"/>
  <c r="UN1581" i="26" s="1"/>
  <c r="UN1607" i="26" a="1"/>
  <c r="UN1607" i="26" s="1"/>
  <c r="UN1629" i="26" a="1"/>
  <c r="UN1629" i="26" s="1"/>
  <c r="UN1652" i="26" a="1"/>
  <c r="UN1652" i="26" s="1"/>
  <c r="UN1671" i="26" a="1"/>
  <c r="UN1671" i="26" s="1"/>
  <c r="UN1690" i="26" a="1"/>
  <c r="UN1690" i="26" s="1"/>
  <c r="UN1716" i="26" a="1"/>
  <c r="UN1716" i="26" s="1"/>
  <c r="UN1735" i="26" a="1"/>
  <c r="UN1735" i="26" s="1"/>
  <c r="UN1754" i="26" a="1"/>
  <c r="UN1754" i="26" s="1"/>
  <c r="UN1780" i="26" a="1"/>
  <c r="UN1780" i="26" s="1"/>
  <c r="UN1799" i="26" a="1"/>
  <c r="UN1799" i="26" s="1"/>
  <c r="UN1818" i="26" a="1"/>
  <c r="UN1818" i="26" s="1"/>
  <c r="UN1844" i="26" a="1"/>
  <c r="UN1844" i="26" s="1"/>
  <c r="UN1863" i="26" a="1"/>
  <c r="UN1863" i="26" s="1"/>
  <c r="UN1882" i="26" a="1"/>
  <c r="UN1882" i="26" s="1"/>
  <c r="UN1908" i="26" a="1"/>
  <c r="UN1908" i="26" s="1"/>
  <c r="UN1927" i="26" a="1"/>
  <c r="UN1927" i="26" s="1"/>
  <c r="UN1946" i="26" a="1"/>
  <c r="UN1946" i="26" s="1"/>
  <c r="UN1972" i="26" a="1"/>
  <c r="UN1972" i="26" s="1"/>
  <c r="UN1991" i="26" a="1"/>
  <c r="UN1991" i="26" s="1"/>
  <c r="UN2010" i="26" a="1"/>
  <c r="UN2010" i="26" s="1"/>
  <c r="UN2036" i="26" a="1"/>
  <c r="UN2036" i="26" s="1"/>
  <c r="UN2055" i="26" a="1"/>
  <c r="UN2055" i="26" s="1"/>
  <c r="UN2074" i="26" a="1"/>
  <c r="UN2074" i="26" s="1"/>
  <c r="UN2100" i="26" a="1"/>
  <c r="UN2100" i="26" s="1"/>
  <c r="UN2119" i="26" a="1"/>
  <c r="UN2119" i="26" s="1"/>
  <c r="UN2138" i="26" a="1"/>
  <c r="UN2138" i="26" s="1"/>
  <c r="UN2164" i="26" a="1"/>
  <c r="UN2164" i="26" s="1"/>
  <c r="UN2183" i="26" a="1"/>
  <c r="UN2183" i="26" s="1"/>
  <c r="UN2202" i="26" a="1"/>
  <c r="UN2202" i="26" s="1"/>
  <c r="UN2228" i="26" a="1"/>
  <c r="UN2228" i="26" s="1"/>
  <c r="UN2245" i="26" a="1"/>
  <c r="UN2245" i="26" s="1"/>
  <c r="UN2255" i="26" a="1"/>
  <c r="UN2255" i="26" s="1"/>
  <c r="UN2267" i="26" a="1"/>
  <c r="UN2267" i="26" s="1"/>
  <c r="UN2277" i="26" a="1"/>
  <c r="UN2277" i="26" s="1"/>
  <c r="UN2287" i="26" a="1"/>
  <c r="UN2287" i="26" s="1"/>
  <c r="UN2299" i="26" a="1"/>
  <c r="UN2299" i="26" s="1"/>
  <c r="UN2309" i="26" a="1"/>
  <c r="UN2309" i="26" s="1"/>
  <c r="UN2319" i="26" a="1"/>
  <c r="UN2319" i="26" s="1"/>
  <c r="UN2331" i="26" a="1"/>
  <c r="UN2331" i="26" s="1"/>
  <c r="UN2341" i="26" a="1"/>
  <c r="UN2341" i="26" s="1"/>
  <c r="UN2351" i="26" a="1"/>
  <c r="UN2351" i="26" s="1"/>
  <c r="UN2363" i="26" a="1"/>
  <c r="UN2363" i="26" s="1"/>
  <c r="UN2373" i="26" a="1"/>
  <c r="UN2373" i="26" s="1"/>
  <c r="UN2383" i="26" a="1"/>
  <c r="UN2383" i="26" s="1"/>
  <c r="UN2403" i="26" a="1"/>
  <c r="UN2403" i="26" s="1"/>
  <c r="UN2424" i="26" a="1"/>
  <c r="UN2424" i="26" s="1"/>
  <c r="UN2443" i="26" a="1"/>
  <c r="UN2443" i="26" s="1"/>
  <c r="UN2467" i="26" a="1"/>
  <c r="UN2467" i="26" s="1"/>
  <c r="UN2488" i="26" a="1"/>
  <c r="UN2488" i="26" s="1"/>
  <c r="UN2507" i="26" a="1"/>
  <c r="UN2507" i="26" s="1"/>
  <c r="UN2531" i="26" a="1"/>
  <c r="UN2531" i="26" s="1"/>
  <c r="UN2552" i="26" a="1"/>
  <c r="UN2552" i="26" s="1"/>
  <c r="UN2573" i="26" a="1"/>
  <c r="UN2573" i="26" s="1"/>
  <c r="UN2598" i="26" a="1"/>
  <c r="UN2598" i="26" s="1"/>
  <c r="UN2617" i="26" a="1"/>
  <c r="UN2617" i="26" s="1"/>
  <c r="UN2636" i="26" a="1"/>
  <c r="UN2636" i="26" s="1"/>
  <c r="UN2662" i="26" a="1"/>
  <c r="UN2662" i="26" s="1"/>
  <c r="UN2681" i="26" a="1"/>
  <c r="UN2681" i="26" s="1"/>
  <c r="UN2700" i="26" a="1"/>
  <c r="UN2700" i="26" s="1"/>
  <c r="UN2726" i="26" a="1"/>
  <c r="UN2726" i="26" s="1"/>
  <c r="UN2745" i="26" a="1"/>
  <c r="UN2745" i="26" s="1"/>
  <c r="UN2764" i="26" a="1"/>
  <c r="UN2764" i="26" s="1"/>
  <c r="UN2790" i="26" a="1"/>
  <c r="UN2790" i="26" s="1"/>
  <c r="UN2809" i="26" a="1"/>
  <c r="UN2809" i="26" s="1"/>
  <c r="UN2828" i="26" a="1"/>
  <c r="UN2828" i="26" s="1"/>
  <c r="UN2854" i="26" a="1"/>
  <c r="UN2854" i="26" s="1"/>
  <c r="UN2873" i="26" a="1"/>
  <c r="UN2873" i="26" s="1"/>
  <c r="UN2892" i="26" a="1"/>
  <c r="UN2892" i="26" s="1"/>
  <c r="UN2918" i="26" a="1"/>
  <c r="UN2918" i="26" s="1"/>
  <c r="UN2937" i="26" a="1"/>
  <c r="UN2937" i="26" s="1"/>
  <c r="UN2957" i="26" a="1"/>
  <c r="UN2957" i="26" s="1"/>
  <c r="UN2981" i="26" a="1"/>
  <c r="UN2981" i="26" s="1"/>
  <c r="UN3001" i="26" a="1"/>
  <c r="UN3001" i="26" s="1"/>
  <c r="UN3021" i="26" a="1"/>
  <c r="UN3021" i="26" s="1"/>
  <c r="UN3045" i="26" a="1"/>
  <c r="UN3045" i="26" s="1"/>
  <c r="UN3065" i="26" a="1"/>
  <c r="UN3065" i="26" s="1"/>
  <c r="UN3085" i="26" a="1"/>
  <c r="UN3085" i="26" s="1"/>
  <c r="UN14" i="26" a="1"/>
  <c r="UN14" i="26" s="1"/>
  <c r="UN36" i="26" a="1"/>
  <c r="UN36" i="26" s="1"/>
  <c r="UO223" i="26" a="1"/>
  <c r="UO223" i="26" s="1"/>
  <c r="UP416" i="26" a="1"/>
  <c r="UP416" i="26" s="1"/>
  <c r="UO511" i="26" a="1"/>
  <c r="UO511" i="26" s="1"/>
  <c r="UO598" i="26" a="1"/>
  <c r="UO598" i="26" s="1"/>
  <c r="UP653" i="26" a="1"/>
  <c r="UP653" i="26" s="1"/>
  <c r="UO694" i="26" a="1"/>
  <c r="UO694" i="26" s="1"/>
  <c r="UO729" i="26" a="1"/>
  <c r="UO729" i="26" s="1"/>
  <c r="UO778" i="26" a="1"/>
  <c r="UO778" i="26" s="1"/>
  <c r="UP820" i="26" a="1"/>
  <c r="UP820" i="26" s="1"/>
  <c r="UO858" i="26" a="1"/>
  <c r="UO858" i="26" s="1"/>
  <c r="UN899" i="26" a="1"/>
  <c r="UN899" i="26" s="1"/>
  <c r="UN967" i="26" a="1"/>
  <c r="UN967" i="26" s="1"/>
  <c r="UN1034" i="26" a="1"/>
  <c r="UN1034" i="26" s="1"/>
  <c r="UN1100" i="26" a="1"/>
  <c r="UN1100" i="26" s="1"/>
  <c r="UN1139" i="26" a="1"/>
  <c r="UN1139" i="26" s="1"/>
  <c r="UN1184" i="26" a="1"/>
  <c r="UN1184" i="26" s="1"/>
  <c r="UN1228" i="26" a="1"/>
  <c r="UN1228" i="26" s="1"/>
  <c r="UN1270" i="26" a="1"/>
  <c r="UN1270" i="26" s="1"/>
  <c r="UN1308" i="26" a="1"/>
  <c r="UN1308" i="26" s="1"/>
  <c r="UN1360" i="26" a="1"/>
  <c r="UN1360" i="26" s="1"/>
  <c r="UN1399" i="26" a="1"/>
  <c r="UN1399" i="26" s="1"/>
  <c r="UN1447" i="26" a="1"/>
  <c r="UN1447" i="26" s="1"/>
  <c r="UN1483" i="26" a="1"/>
  <c r="UN1483" i="26" s="1"/>
  <c r="UN1520" i="26" a="1"/>
  <c r="UN1520" i="26" s="1"/>
  <c r="UN1552" i="26" a="1"/>
  <c r="UN1552" i="26" s="1"/>
  <c r="UN1591" i="26" a="1"/>
  <c r="UN1591" i="26" s="1"/>
  <c r="UN1626" i="26" a="1"/>
  <c r="UN1626" i="26" s="1"/>
  <c r="UN1647" i="26" a="1"/>
  <c r="UN1647" i="26" s="1"/>
  <c r="UN1673" i="26" a="1"/>
  <c r="UN1673" i="26" s="1"/>
  <c r="UN1692" i="26" a="1"/>
  <c r="UN1692" i="26" s="1"/>
  <c r="UN1711" i="26" a="1"/>
  <c r="UN1711" i="26" s="1"/>
  <c r="UN1737" i="26" a="1"/>
  <c r="UN1737" i="26" s="1"/>
  <c r="UN1756" i="26" a="1"/>
  <c r="UN1756" i="26" s="1"/>
  <c r="UN1775" i="26" a="1"/>
  <c r="UN1775" i="26" s="1"/>
  <c r="UN1801" i="26" a="1"/>
  <c r="UN1801" i="26" s="1"/>
  <c r="UN1820" i="26" a="1"/>
  <c r="UN1820" i="26" s="1"/>
  <c r="UN1839" i="26" a="1"/>
  <c r="UN1839" i="26" s="1"/>
  <c r="UN1865" i="26" a="1"/>
  <c r="UN1865" i="26" s="1"/>
  <c r="UN1884" i="26" a="1"/>
  <c r="UN1884" i="26" s="1"/>
  <c r="UN1903" i="26" a="1"/>
  <c r="UN1903" i="26" s="1"/>
  <c r="UN1929" i="26" a="1"/>
  <c r="UN1929" i="26" s="1"/>
  <c r="UN1948" i="26" a="1"/>
  <c r="UN1948" i="26" s="1"/>
  <c r="UN1964" i="26" a="1"/>
  <c r="UN1964" i="26" s="1"/>
  <c r="UN1980" i="26" a="1"/>
  <c r="UN1980" i="26" s="1"/>
  <c r="UN1996" i="26" a="1"/>
  <c r="UN1996" i="26" s="1"/>
  <c r="UN2012" i="26" a="1"/>
  <c r="UN2012" i="26" s="1"/>
  <c r="UN2028" i="26" a="1"/>
  <c r="UN2028" i="26" s="1"/>
  <c r="UN2044" i="26" a="1"/>
  <c r="UN2044" i="26" s="1"/>
  <c r="UN2060" i="26" a="1"/>
  <c r="UN2060" i="26" s="1"/>
  <c r="UN2076" i="26" a="1"/>
  <c r="UN2076" i="26" s="1"/>
  <c r="UN2092" i="26" a="1"/>
  <c r="UN2092" i="26" s="1"/>
  <c r="UN2108" i="26" a="1"/>
  <c r="UN2108" i="26" s="1"/>
  <c r="UN2124" i="26" a="1"/>
  <c r="UN2124" i="26" s="1"/>
  <c r="UN2140" i="26" a="1"/>
  <c r="UN2140" i="26" s="1"/>
  <c r="UN2156" i="26" a="1"/>
  <c r="UN2156" i="26" s="1"/>
  <c r="UN2172" i="26" a="1"/>
  <c r="UN2172" i="26" s="1"/>
  <c r="UN2188" i="26" a="1"/>
  <c r="UN2188" i="26" s="1"/>
  <c r="UN2204" i="26" a="1"/>
  <c r="UN2204" i="26" s="1"/>
  <c r="UN2220" i="26" a="1"/>
  <c r="UN2220" i="26" s="1"/>
  <c r="UN2236" i="26" a="1"/>
  <c r="UN2236" i="26" s="1"/>
  <c r="UN2246" i="26" a="1"/>
  <c r="UN2246" i="26" s="1"/>
  <c r="UN2254" i="26" a="1"/>
  <c r="UN2254" i="26" s="1"/>
  <c r="UN2262" i="26" a="1"/>
  <c r="UN2262" i="26" s="1"/>
  <c r="UN2270" i="26" a="1"/>
  <c r="UN2270" i="26" s="1"/>
  <c r="UN2278" i="26" a="1"/>
  <c r="UN2278" i="26" s="1"/>
  <c r="UN2286" i="26" a="1"/>
  <c r="UN2286" i="26" s="1"/>
  <c r="UN2294" i="26" a="1"/>
  <c r="UN2294" i="26" s="1"/>
  <c r="UN2302" i="26" a="1"/>
  <c r="UN2302" i="26" s="1"/>
  <c r="UN2310" i="26" a="1"/>
  <c r="UN2310" i="26" s="1"/>
  <c r="UN2318" i="26" a="1"/>
  <c r="UN2318" i="26" s="1"/>
  <c r="UN2326" i="26" a="1"/>
  <c r="UN2326" i="26" s="1"/>
  <c r="UN2334" i="26" a="1"/>
  <c r="UN2334" i="26" s="1"/>
  <c r="UN2342" i="26" a="1"/>
  <c r="UN2342" i="26" s="1"/>
  <c r="UN2350" i="26" a="1"/>
  <c r="UN2350" i="26" s="1"/>
  <c r="UN2358" i="26" a="1"/>
  <c r="UN2358" i="26" s="1"/>
  <c r="UN2366" i="26" a="1"/>
  <c r="UN2366" i="26" s="1"/>
  <c r="UN2374" i="26" a="1"/>
  <c r="UN2374" i="26" s="1"/>
  <c r="UN2382" i="26" a="1"/>
  <c r="UN2382" i="26" s="1"/>
  <c r="UN2391" i="26" a="1"/>
  <c r="UN2391" i="26" s="1"/>
  <c r="UN2407" i="26" a="1"/>
  <c r="UN2407" i="26" s="1"/>
  <c r="UN2423" i="26" a="1"/>
  <c r="UN2423" i="26" s="1"/>
  <c r="UN2439" i="26" a="1"/>
  <c r="UN2439" i="26" s="1"/>
  <c r="UN2455" i="26" a="1"/>
  <c r="UN2455" i="26" s="1"/>
  <c r="UN2471" i="26" a="1"/>
  <c r="UN2471" i="26" s="1"/>
  <c r="UN2487" i="26" a="1"/>
  <c r="UN2487" i="26" s="1"/>
  <c r="UN2503" i="26" a="1"/>
  <c r="UN2503" i="26" s="1"/>
  <c r="UN2519" i="26" a="1"/>
  <c r="UN2519" i="26" s="1"/>
  <c r="UN2535" i="26" a="1"/>
  <c r="UN2535" i="26" s="1"/>
  <c r="UN2551" i="26" a="1"/>
  <c r="UN2551" i="26" s="1"/>
  <c r="UN2569" i="26" a="1"/>
  <c r="UN2569" i="26" s="1"/>
  <c r="UN2585" i="26" a="1"/>
  <c r="UN2585" i="26" s="1"/>
  <c r="UN2600" i="26" a="1"/>
  <c r="UN2600" i="26" s="1"/>
  <c r="UN2616" i="26" a="1"/>
  <c r="UN2616" i="26" s="1"/>
  <c r="UN2632" i="26" a="1"/>
  <c r="UN2632" i="26" s="1"/>
  <c r="UN2648" i="26" a="1"/>
  <c r="UN2648" i="26" s="1"/>
  <c r="UN2664" i="26" a="1"/>
  <c r="UN2664" i="26" s="1"/>
  <c r="UN2680" i="26" a="1"/>
  <c r="UN2680" i="26" s="1"/>
  <c r="UN2696" i="26" a="1"/>
  <c r="UN2696" i="26" s="1"/>
  <c r="UN2712" i="26" a="1"/>
  <c r="UN2712" i="26" s="1"/>
  <c r="UN2728" i="26" a="1"/>
  <c r="UN2728" i="26" s="1"/>
  <c r="UN2744" i="26" a="1"/>
  <c r="UN2744" i="26" s="1"/>
  <c r="UN2760" i="26" a="1"/>
  <c r="UN2760" i="26" s="1"/>
  <c r="UN2776" i="26" a="1"/>
  <c r="UN2776" i="26" s="1"/>
  <c r="UN2792" i="26" a="1"/>
  <c r="UN2792" i="26" s="1"/>
  <c r="UN2808" i="26" a="1"/>
  <c r="UN2808" i="26" s="1"/>
  <c r="UN2824" i="26" a="1"/>
  <c r="UN2824" i="26" s="1"/>
  <c r="UN2840" i="26" a="1"/>
  <c r="UN2840" i="26" s="1"/>
  <c r="UN2856" i="26" a="1"/>
  <c r="UN2856" i="26" s="1"/>
  <c r="UN2872" i="26" a="1"/>
  <c r="UN2872" i="26" s="1"/>
  <c r="UN2888" i="26" a="1"/>
  <c r="UN2888" i="26" s="1"/>
  <c r="UN2904" i="26" a="1"/>
  <c r="UN2904" i="26" s="1"/>
  <c r="UN2920" i="26" a="1"/>
  <c r="UN2920" i="26" s="1"/>
  <c r="UN2935" i="26" a="1"/>
  <c r="UN2935" i="26" s="1"/>
  <c r="UN2951" i="26" a="1"/>
  <c r="UN2951" i="26" s="1"/>
  <c r="UN2967" i="26" a="1"/>
  <c r="UN2967" i="26" s="1"/>
  <c r="UN2983" i="26" a="1"/>
  <c r="UN2983" i="26" s="1"/>
  <c r="UN2999" i="26" a="1"/>
  <c r="UN2999" i="26" s="1"/>
  <c r="UN3015" i="26" a="1"/>
  <c r="UN3015" i="26" s="1"/>
  <c r="UN3031" i="26" a="1"/>
  <c r="UN3031" i="26" s="1"/>
  <c r="UN3047" i="26" a="1"/>
  <c r="UN3047" i="26" s="1"/>
  <c r="UN3063" i="26" a="1"/>
  <c r="UN3063" i="26" s="1"/>
  <c r="UN3079" i="26" a="1"/>
  <c r="UN3079" i="26" s="1"/>
  <c r="UN3095" i="26" a="1"/>
  <c r="UN3095" i="26" s="1"/>
  <c r="UN16" i="26" a="1"/>
  <c r="UN16" i="26" s="1"/>
  <c r="UN32" i="26" a="1"/>
  <c r="UN32" i="26" s="1"/>
  <c r="UN48" i="26" a="1"/>
  <c r="UN48" i="26" s="1"/>
  <c r="UO329" i="26" a="1"/>
  <c r="UO329" i="26" s="1"/>
  <c r="UO508" i="26" a="1"/>
  <c r="UO508" i="26" s="1"/>
  <c r="UO646" i="26" a="1"/>
  <c r="UO646" i="26" s="1"/>
  <c r="UO716" i="26" a="1"/>
  <c r="UO716" i="26" s="1"/>
  <c r="UP760" i="26" a="1"/>
  <c r="UP760" i="26" s="1"/>
  <c r="UP824" i="26" a="1"/>
  <c r="UP824" i="26" s="1"/>
  <c r="UP888" i="26" a="1"/>
  <c r="UP888" i="26" s="1"/>
  <c r="UN1004" i="26" a="1"/>
  <c r="UN1004" i="26" s="1"/>
  <c r="UN1099" i="26" a="1"/>
  <c r="UN1099" i="26" s="1"/>
  <c r="UN1163" i="26" a="1"/>
  <c r="UN1163" i="26" s="1"/>
  <c r="UN1221" i="26" a="1"/>
  <c r="UN1221" i="26" s="1"/>
  <c r="UN1281" i="26" a="1"/>
  <c r="UN1281" i="26" s="1"/>
  <c r="UN1345" i="26" a="1"/>
  <c r="UN1345" i="26" s="1"/>
  <c r="UP18" i="26" a="1"/>
  <c r="UP18" i="26" s="1"/>
  <c r="UP31" i="26" a="1"/>
  <c r="UP31" i="26" s="1"/>
  <c r="UP47" i="26" a="1"/>
  <c r="UP47" i="26" s="1"/>
  <c r="UO62" i="26" a="1"/>
  <c r="UO62" i="26" s="1"/>
  <c r="UP75" i="26" a="1"/>
  <c r="UP75" i="26" s="1"/>
  <c r="UO92" i="26" a="1"/>
  <c r="UO92" i="26" s="1"/>
  <c r="UO106" i="26" a="1"/>
  <c r="UO106" i="26" s="1"/>
  <c r="UP119" i="26" a="1"/>
  <c r="UP119" i="26" s="1"/>
  <c r="UP21" i="26" a="1"/>
  <c r="UP21" i="26" s="1"/>
  <c r="UP30" i="26" a="1"/>
  <c r="UP30" i="26" s="1"/>
  <c r="UP40" i="26" a="1"/>
  <c r="UP40" i="26" s="1"/>
  <c r="UP53" i="26" a="1"/>
  <c r="UP53" i="26" s="1"/>
  <c r="UP62" i="26" a="1"/>
  <c r="UP62" i="26" s="1"/>
  <c r="UP72" i="26" a="1"/>
  <c r="UP72" i="26" s="1"/>
  <c r="UP86" i="26" a="1"/>
  <c r="UP86" i="26" s="1"/>
  <c r="UO97" i="26" a="1"/>
  <c r="UO97" i="26" s="1"/>
  <c r="UP106" i="26" a="1"/>
  <c r="UP106" i="26" s="1"/>
  <c r="UP118" i="26" a="1"/>
  <c r="UP118" i="26" s="1"/>
  <c r="UO128" i="26" a="1"/>
  <c r="UO128" i="26" s="1"/>
  <c r="UP23" i="26" a="1"/>
  <c r="UP23" i="26" s="1"/>
  <c r="UP49" i="26" a="1"/>
  <c r="UP49" i="26" s="1"/>
  <c r="UO64" i="26" a="1"/>
  <c r="UO64" i="26" s="1"/>
  <c r="UO79" i="26" a="1"/>
  <c r="UO79" i="26" s="1"/>
  <c r="UO100" i="26" a="1"/>
  <c r="UO100" i="26" s="1"/>
  <c r="UP121" i="26" a="1"/>
  <c r="UP121" i="26" s="1"/>
  <c r="UO135" i="26" a="1"/>
  <c r="UO135" i="26" s="1"/>
  <c r="UO145" i="26" a="1"/>
  <c r="UO145" i="26" s="1"/>
  <c r="UP156" i="26" a="1"/>
  <c r="UP156" i="26" s="1"/>
  <c r="UP166" i="26" a="1"/>
  <c r="UP166" i="26" s="1"/>
  <c r="UO177" i="26" a="1"/>
  <c r="UO177" i="26" s="1"/>
  <c r="UP187" i="26" a="1"/>
  <c r="UP187" i="26" s="1"/>
  <c r="UO198" i="26" a="1"/>
  <c r="UO198" i="26" s="1"/>
  <c r="UP35" i="26" a="1"/>
  <c r="UP35" i="26" s="1"/>
  <c r="UO50" i="26" a="1"/>
  <c r="UO50" i="26" s="1"/>
  <c r="UP73" i="26" a="1"/>
  <c r="UP73" i="26" s="1"/>
  <c r="UO95" i="26" a="1"/>
  <c r="UO95" i="26" s="1"/>
  <c r="UP116" i="26" a="1"/>
  <c r="UP116" i="26" s="1"/>
  <c r="UP131" i="26" a="1"/>
  <c r="UP131" i="26" s="1"/>
  <c r="UO144" i="26" a="1"/>
  <c r="UO144" i="26" s="1"/>
  <c r="UP155" i="26" a="1"/>
  <c r="UP155" i="26" s="1"/>
  <c r="UO164" i="26" a="1"/>
  <c r="UO164" i="26" s="1"/>
  <c r="UO176" i="26" a="1"/>
  <c r="UO176" i="26" s="1"/>
  <c r="UO188" i="26" a="1"/>
  <c r="UO188" i="26" s="1"/>
  <c r="UO197" i="26" a="1"/>
  <c r="UO197" i="26" s="1"/>
  <c r="UP207" i="26" a="1"/>
  <c r="UP207" i="26" s="1"/>
  <c r="UP36" i="26" a="1"/>
  <c r="UP36" i="26" s="1"/>
  <c r="UP71" i="26" a="1"/>
  <c r="UP71" i="26" s="1"/>
  <c r="UP117" i="26" a="1"/>
  <c r="UP117" i="26" s="1"/>
  <c r="UO146" i="26" a="1"/>
  <c r="UO146" i="26" s="1"/>
  <c r="UO163" i="26" a="1"/>
  <c r="UO163" i="26" s="1"/>
  <c r="UP180" i="26" a="1"/>
  <c r="UP180" i="26" s="1"/>
  <c r="UO196" i="26" a="1"/>
  <c r="UO196" i="26" s="1"/>
  <c r="UO207" i="26" a="1"/>
  <c r="UO207" i="26" s="1"/>
  <c r="UO220" i="26" a="1"/>
  <c r="UO220" i="26" s="1"/>
  <c r="UP229" i="26" a="1"/>
  <c r="UP229" i="26" s="1"/>
  <c r="UO239" i="26" a="1"/>
  <c r="UO239" i="26" s="1"/>
  <c r="UO254" i="26" a="1"/>
  <c r="UO254" i="26" s="1"/>
  <c r="UP264" i="26" a="1"/>
  <c r="UP264" i="26" s="1"/>
  <c r="UP276" i="26" a="1"/>
  <c r="UP276" i="26" s="1"/>
  <c r="UP288" i="26" a="1"/>
  <c r="UP288" i="26" s="1"/>
  <c r="UO297" i="26" a="1"/>
  <c r="UO297" i="26" s="1"/>
  <c r="UP308" i="26" a="1"/>
  <c r="UP308" i="26" s="1"/>
  <c r="UO22" i="26" a="1"/>
  <c r="UO22" i="26" s="1"/>
  <c r="UP68" i="26" a="1"/>
  <c r="UP68" i="26" s="1"/>
  <c r="UO120" i="26" a="1"/>
  <c r="UO120" i="26" s="1"/>
  <c r="UP147" i="26" a="1"/>
  <c r="UP147" i="26" s="1"/>
  <c r="UO170" i="26" a="1"/>
  <c r="UO170" i="26" s="1"/>
  <c r="UP199" i="26" a="1"/>
  <c r="UP199" i="26" s="1"/>
  <c r="UP211" i="26" a="1"/>
  <c r="UP211" i="26" s="1"/>
  <c r="UP220" i="26" a="1"/>
  <c r="UP220" i="26" s="1"/>
  <c r="UP231" i="26" a="1"/>
  <c r="UP231" i="26" s="1"/>
  <c r="UP242" i="26" a="1"/>
  <c r="UP242" i="26" s="1"/>
  <c r="UP251" i="26" a="1"/>
  <c r="UP251" i="26" s="1"/>
  <c r="UO261" i="26" a="1"/>
  <c r="UO261" i="26" s="1"/>
  <c r="UP48" i="26" a="1"/>
  <c r="UP48" i="26" s="1"/>
  <c r="UP149" i="26" a="1"/>
  <c r="UP149" i="26" s="1"/>
  <c r="UO217" i="26" a="1"/>
  <c r="UO217" i="26" s="1"/>
  <c r="UO245" i="26" a="1"/>
  <c r="UO245" i="26" s="1"/>
  <c r="UP263" i="26" a="1"/>
  <c r="UP263" i="26" s="1"/>
  <c r="UO275" i="26" a="1"/>
  <c r="UO275" i="26" s="1"/>
  <c r="UO291" i="26" a="1"/>
  <c r="UO291" i="26" s="1"/>
  <c r="UP301" i="26" a="1"/>
  <c r="UP301" i="26" s="1"/>
  <c r="UP319" i="26" a="1"/>
  <c r="UP319" i="26" s="1"/>
  <c r="UP332" i="26" a="1"/>
  <c r="UP332" i="26" s="1"/>
  <c r="UO343" i="26" a="1"/>
  <c r="UO343" i="26" s="1"/>
  <c r="UP351" i="26" a="1"/>
  <c r="UP351" i="26" s="1"/>
  <c r="UP364" i="26" a="1"/>
  <c r="UP364" i="26" s="1"/>
  <c r="UO375" i="26" a="1"/>
  <c r="UO375" i="26" s="1"/>
  <c r="UP383" i="26" a="1"/>
  <c r="UP383" i="26" s="1"/>
  <c r="UP396" i="26" a="1"/>
  <c r="UP396" i="26" s="1"/>
  <c r="UO407" i="26" a="1"/>
  <c r="UO407" i="26" s="1"/>
  <c r="UP415" i="26" a="1"/>
  <c r="UP415" i="26" s="1"/>
  <c r="UP428" i="26" a="1"/>
  <c r="UP428" i="26" s="1"/>
  <c r="UP438" i="26" a="1"/>
  <c r="UP438" i="26" s="1"/>
  <c r="UO446" i="26" a="1"/>
  <c r="UO446" i="26" s="1"/>
  <c r="UO459" i="26" a="1"/>
  <c r="UO459" i="26" s="1"/>
  <c r="UP466" i="26" a="1"/>
  <c r="UP466" i="26" s="1"/>
  <c r="UO31" i="26" a="1"/>
  <c r="UO31" i="26" s="1"/>
  <c r="UO123" i="26" a="1"/>
  <c r="UO123" i="26" s="1"/>
  <c r="UO166" i="26" a="1"/>
  <c r="UO166" i="26" s="1"/>
  <c r="UP212" i="26" a="1"/>
  <c r="UP212" i="26" s="1"/>
  <c r="UP237" i="26" a="1"/>
  <c r="UP237" i="26" s="1"/>
  <c r="UP252" i="26" a="1"/>
  <c r="UP252" i="26" s="1"/>
  <c r="UO276" i="26" a="1"/>
  <c r="UO276" i="26" s="1"/>
  <c r="UP289" i="26" a="1"/>
  <c r="UP289" i="26" s="1"/>
  <c r="UO303" i="26" a="1"/>
  <c r="UO303" i="26" s="1"/>
  <c r="UP314" i="26" a="1"/>
  <c r="UP314" i="26" s="1"/>
  <c r="UP328" i="26" a="1"/>
  <c r="UP328" i="26" s="1"/>
  <c r="UO337" i="26" a="1"/>
  <c r="UO337" i="26" s="1"/>
  <c r="UP348" i="26" a="1"/>
  <c r="UP348" i="26" s="1"/>
  <c r="UP360" i="26" a="1"/>
  <c r="UP360" i="26" s="1"/>
  <c r="UO369" i="26" a="1"/>
  <c r="UO369" i="26" s="1"/>
  <c r="UP380" i="26" a="1"/>
  <c r="UP380" i="26" s="1"/>
  <c r="UP392" i="26" a="1"/>
  <c r="UP392" i="26" s="1"/>
  <c r="UO401" i="26" a="1"/>
  <c r="UO401" i="26" s="1"/>
  <c r="UP412" i="26" a="1"/>
  <c r="UP412" i="26" s="1"/>
  <c r="UP424" i="26" a="1"/>
  <c r="UP424" i="26" s="1"/>
  <c r="UO433" i="26" a="1"/>
  <c r="UO433" i="26" s="1"/>
  <c r="UP445" i="26" a="1"/>
  <c r="UP445" i="26" s="1"/>
  <c r="UO457" i="26" a="1"/>
  <c r="UO457" i="26" s="1"/>
  <c r="UP468" i="26" a="1"/>
  <c r="UP468" i="26" s="1"/>
  <c r="UP477" i="26" a="1"/>
  <c r="UP477" i="26" s="1"/>
  <c r="UO63" i="26" a="1"/>
  <c r="UO63" i="26" s="1"/>
  <c r="UP170" i="26" a="1"/>
  <c r="UP170" i="26" s="1"/>
  <c r="UP230" i="26" a="1"/>
  <c r="UP230" i="26" s="1"/>
  <c r="UO272" i="26" a="1"/>
  <c r="UO272" i="26" s="1"/>
  <c r="UO298" i="26" a="1"/>
  <c r="UO298" i="26" s="1"/>
  <c r="UO320" i="26" a="1"/>
  <c r="UO320" i="26" s="1"/>
  <c r="UP343" i="26" a="1"/>
  <c r="UP343" i="26" s="1"/>
  <c r="UP363" i="26" a="1"/>
  <c r="UP363" i="26" s="1"/>
  <c r="UO384" i="26" a="1"/>
  <c r="UO384" i="26" s="1"/>
  <c r="UP407" i="26" a="1"/>
  <c r="UP407" i="26" s="1"/>
  <c r="UP427" i="26" a="1"/>
  <c r="UP427" i="26" s="1"/>
  <c r="UP446" i="26" a="1"/>
  <c r="UP446" i="26" s="1"/>
  <c r="UP472" i="26" a="1"/>
  <c r="UP472" i="26" s="1"/>
  <c r="UP487" i="26" a="1"/>
  <c r="UP487" i="26" s="1"/>
  <c r="UP497" i="26" a="1"/>
  <c r="UP497" i="26" s="1"/>
  <c r="UO510" i="26" a="1"/>
  <c r="UO510" i="26" s="1"/>
  <c r="UP519" i="26" a="1"/>
  <c r="UP519" i="26" s="1"/>
  <c r="UP529" i="26" a="1"/>
  <c r="UP529" i="26" s="1"/>
  <c r="UO542" i="26" a="1"/>
  <c r="UO542" i="26" s="1"/>
  <c r="UP551" i="26" a="1"/>
  <c r="UP551" i="26" s="1"/>
  <c r="UP561" i="26" a="1"/>
  <c r="UP561" i="26" s="1"/>
  <c r="UO575" i="26" a="1"/>
  <c r="UO575" i="26" s="1"/>
  <c r="UO584" i="26" a="1"/>
  <c r="UO584" i="26" s="1"/>
  <c r="UP595" i="26" a="1"/>
  <c r="UP595" i="26" s="1"/>
  <c r="UO607" i="26" a="1"/>
  <c r="UO607" i="26" s="1"/>
  <c r="UO28" i="26" a="1"/>
  <c r="UO28" i="26" s="1"/>
  <c r="UO138" i="26" a="1"/>
  <c r="UO138" i="26" s="1"/>
  <c r="UO221" i="26" a="1"/>
  <c r="UO221" i="26" s="1"/>
  <c r="UO252" i="26" a="1"/>
  <c r="UO252" i="26" s="1"/>
  <c r="UP282" i="26" a="1"/>
  <c r="UP282" i="26" s="1"/>
  <c r="UP313" i="26" a="1"/>
  <c r="UP313" i="26" s="1"/>
  <c r="UO335" i="26" a="1"/>
  <c r="UO335" i="26" s="1"/>
  <c r="UP358" i="26" a="1"/>
  <c r="UP358" i="26" s="1"/>
  <c r="UO379" i="26" a="1"/>
  <c r="UO379" i="26" s="1"/>
  <c r="UO399" i="26" a="1"/>
  <c r="UO399" i="26" s="1"/>
  <c r="UP422" i="26" a="1"/>
  <c r="UP422" i="26" s="1"/>
  <c r="UO442" i="26" a="1"/>
  <c r="UO442" i="26" s="1"/>
  <c r="UP465" i="26" a="1"/>
  <c r="UP465" i="26" s="1"/>
  <c r="UP478" i="26" a="1"/>
  <c r="UP478" i="26" s="1"/>
  <c r="UP491" i="26" a="1"/>
  <c r="UP491" i="26" s="1"/>
  <c r="UP501" i="26" a="1"/>
  <c r="UP501" i="26" s="1"/>
  <c r="UP512" i="26" a="1"/>
  <c r="UP512" i="26" s="1"/>
  <c r="UP523" i="26" a="1"/>
  <c r="UP523" i="26" s="1"/>
  <c r="UP533" i="26" a="1"/>
  <c r="UP533" i="26" s="1"/>
  <c r="UP544" i="26" a="1"/>
  <c r="UP544" i="26" s="1"/>
  <c r="UP555" i="26" a="1"/>
  <c r="UP555" i="26" s="1"/>
  <c r="UP565" i="26" a="1"/>
  <c r="UP565" i="26" s="1"/>
  <c r="UP574" i="26" a="1"/>
  <c r="UP574" i="26" s="1"/>
  <c r="UP587" i="26" a="1"/>
  <c r="UP587" i="26" s="1"/>
  <c r="UP596" i="26" a="1"/>
  <c r="UP596" i="26" s="1"/>
  <c r="UP606" i="26" a="1"/>
  <c r="UP606" i="26" s="1"/>
  <c r="UO115" i="26" a="1"/>
  <c r="UO115" i="26" s="1"/>
  <c r="UO226" i="26" a="1"/>
  <c r="UO226" i="26" s="1"/>
  <c r="UO281" i="26" a="1"/>
  <c r="UO281" i="26" s="1"/>
  <c r="UP337" i="26" a="1"/>
  <c r="UP337" i="26" s="1"/>
  <c r="UP391" i="26" a="1"/>
  <c r="UP391" i="26" s="1"/>
  <c r="UO425" i="26" a="1"/>
  <c r="UO425" i="26" s="1"/>
  <c r="UO482" i="26" a="1"/>
  <c r="UO482" i="26" s="1"/>
  <c r="UP502" i="26" a="1"/>
  <c r="UP502" i="26" s="1"/>
  <c r="UO525" i="26" a="1"/>
  <c r="UO525" i="26" s="1"/>
  <c r="UO547" i="26" a="1"/>
  <c r="UO547" i="26" s="1"/>
  <c r="UP566" i="26" a="1"/>
  <c r="UP566" i="26" s="1"/>
  <c r="UO587" i="26" a="1"/>
  <c r="UO587" i="26" s="1"/>
  <c r="UP613" i="26" a="1"/>
  <c r="UP613" i="26" s="1"/>
  <c r="UO626" i="26" a="1"/>
  <c r="UO626" i="26" s="1"/>
  <c r="UP633" i="26" a="1"/>
  <c r="UP633" i="26" s="1"/>
  <c r="UP646" i="26" a="1"/>
  <c r="UP646" i="26" s="1"/>
  <c r="UO658" i="26" a="1"/>
  <c r="UO658" i="26" s="1"/>
  <c r="UP665" i="26" a="1"/>
  <c r="UP665" i="26" s="1"/>
  <c r="UP678" i="26" a="1"/>
  <c r="UP678" i="26" s="1"/>
  <c r="UO690" i="26" a="1"/>
  <c r="UO690" i="26" s="1"/>
  <c r="UP697" i="26" a="1"/>
  <c r="UP697" i="26" s="1"/>
  <c r="UP710" i="26" a="1"/>
  <c r="UP710" i="26" s="1"/>
  <c r="UO722" i="26" a="1"/>
  <c r="UO722" i="26" s="1"/>
  <c r="UP729" i="26" a="1"/>
  <c r="UP729" i="26" s="1"/>
  <c r="UP743" i="26" a="1"/>
  <c r="UP743" i="26" s="1"/>
  <c r="UO753" i="26" a="1"/>
  <c r="UO753" i="26" s="1"/>
  <c r="UP763" i="26" a="1"/>
  <c r="UP763" i="26" s="1"/>
  <c r="UP775" i="26" a="1"/>
  <c r="UP775" i="26" s="1"/>
  <c r="UO785" i="26" a="1"/>
  <c r="UO785" i="26" s="1"/>
  <c r="UP795" i="26" a="1"/>
  <c r="UP795" i="26" s="1"/>
  <c r="UP807" i="26" a="1"/>
  <c r="UP807" i="26" s="1"/>
  <c r="UO817" i="26" a="1"/>
  <c r="UO817" i="26" s="1"/>
  <c r="UP827" i="26" a="1"/>
  <c r="UP827" i="26" s="1"/>
  <c r="UP839" i="26" a="1"/>
  <c r="UP839" i="26" s="1"/>
  <c r="UO849" i="26" a="1"/>
  <c r="UO849" i="26" s="1"/>
  <c r="UP859" i="26" a="1"/>
  <c r="UP859" i="26" s="1"/>
  <c r="UP871" i="26" a="1"/>
  <c r="UP871" i="26" s="1"/>
  <c r="UO881" i="26" a="1"/>
  <c r="UO881" i="26" s="1"/>
  <c r="UP891" i="26" a="1"/>
  <c r="UP891" i="26" s="1"/>
  <c r="UN900" i="26" a="1"/>
  <c r="UN900" i="26" s="1"/>
  <c r="UN920" i="26" a="1"/>
  <c r="UN920" i="26" s="1"/>
  <c r="UN937" i="26" a="1"/>
  <c r="UN937" i="26" s="1"/>
  <c r="UN964" i="26" a="1"/>
  <c r="UN964" i="26" s="1"/>
  <c r="UN984" i="26" a="1"/>
  <c r="UN984" i="26" s="1"/>
  <c r="UN1001" i="26" a="1"/>
  <c r="UN1001" i="26" s="1"/>
  <c r="UN1028" i="26" a="1"/>
  <c r="UN1028" i="26" s="1"/>
  <c r="UN1048" i="26" a="1"/>
  <c r="UN1048" i="26" s="1"/>
  <c r="UP45" i="26" a="1"/>
  <c r="UP45" i="26" s="1"/>
  <c r="UO232" i="26" a="1"/>
  <c r="UO232" i="26" s="1"/>
  <c r="UP303" i="26" a="1"/>
  <c r="UP303" i="26" s="1"/>
  <c r="UP340" i="26" a="1"/>
  <c r="UP340" i="26" s="1"/>
  <c r="UO381" i="26" a="1"/>
  <c r="UO381" i="26" s="1"/>
  <c r="UP421" i="26" a="1"/>
  <c r="UP421" i="26" s="1"/>
  <c r="UP470" i="26" a="1"/>
  <c r="UP470" i="26" s="1"/>
  <c r="UO501" i="26" a="1"/>
  <c r="UO501" i="26" s="1"/>
  <c r="UO520" i="26" a="1"/>
  <c r="UO520" i="26" s="1"/>
  <c r="UO539" i="26" a="1"/>
  <c r="UO539" i="26" s="1"/>
  <c r="UO565" i="26" a="1"/>
  <c r="UO565" i="26" s="1"/>
  <c r="UO580" i="26" a="1"/>
  <c r="UO580" i="26" s="1"/>
  <c r="UO603" i="26" a="1"/>
  <c r="UO603" i="26" s="1"/>
  <c r="UO621" i="26" a="1"/>
  <c r="UO621" i="26" s="1"/>
  <c r="UO631" i="26" a="1"/>
  <c r="UO631" i="26" s="1"/>
  <c r="UO640" i="26" a="1"/>
  <c r="UO640" i="26" s="1"/>
  <c r="UO653" i="26" a="1"/>
  <c r="UO653" i="26" s="1"/>
  <c r="UO663" i="26" a="1"/>
  <c r="UO663" i="26" s="1"/>
  <c r="UO672" i="26" a="1"/>
  <c r="UO672" i="26" s="1"/>
  <c r="UO685" i="26" a="1"/>
  <c r="UO685" i="26" s="1"/>
  <c r="UO695" i="26" a="1"/>
  <c r="UO695" i="26" s="1"/>
  <c r="UO704" i="26" a="1"/>
  <c r="UO704" i="26" s="1"/>
  <c r="UO717" i="26" a="1"/>
  <c r="UO717" i="26" s="1"/>
  <c r="UO727" i="26" a="1"/>
  <c r="UO727" i="26" s="1"/>
  <c r="UO736" i="26" a="1"/>
  <c r="UO736" i="26" s="1"/>
  <c r="UP749" i="26" a="1"/>
  <c r="UP749" i="26" s="1"/>
  <c r="UO759" i="26" a="1"/>
  <c r="UO759" i="26" s="1"/>
  <c r="UP769" i="26" a="1"/>
  <c r="UP769" i="26" s="1"/>
  <c r="UP781" i="26" a="1"/>
  <c r="UP781" i="26" s="1"/>
  <c r="UO791" i="26" a="1"/>
  <c r="UO791" i="26" s="1"/>
  <c r="UP801" i="26" a="1"/>
  <c r="UP801" i="26" s="1"/>
  <c r="UP813" i="26" a="1"/>
  <c r="UP813" i="26" s="1"/>
  <c r="UO823" i="26" a="1"/>
  <c r="UO823" i="26" s="1"/>
  <c r="UP833" i="26" a="1"/>
  <c r="UP833" i="26" s="1"/>
  <c r="UP845" i="26" a="1"/>
  <c r="UP845" i="26" s="1"/>
  <c r="UO855" i="26" a="1"/>
  <c r="UO855" i="26" s="1"/>
  <c r="UP865" i="26" a="1"/>
  <c r="UP865" i="26" s="1"/>
  <c r="UP877" i="26" a="1"/>
  <c r="UP877" i="26" s="1"/>
  <c r="UO887" i="26" a="1"/>
  <c r="UO887" i="26" s="1"/>
  <c r="UP9" i="26" a="1"/>
  <c r="UP9" i="26" s="1"/>
  <c r="UN915" i="26" a="1"/>
  <c r="UN915" i="26" s="1"/>
  <c r="UN939" i="26" a="1"/>
  <c r="UN939" i="26" s="1"/>
  <c r="UN956" i="26" a="1"/>
  <c r="UN956" i="26" s="1"/>
  <c r="UN979" i="26" a="1"/>
  <c r="UN979" i="26" s="1"/>
  <c r="UN1003" i="26" a="1"/>
  <c r="UN1003" i="26" s="1"/>
  <c r="UN1020" i="26" a="1"/>
  <c r="UN1020" i="26" s="1"/>
  <c r="UN1043" i="26" a="1"/>
  <c r="UN1043" i="26" s="1"/>
  <c r="UN1066" i="26" a="1"/>
  <c r="UN1066" i="26" s="1"/>
  <c r="UO301" i="26" a="1"/>
  <c r="UO301" i="26" s="1"/>
  <c r="UO400" i="26" a="1"/>
  <c r="UO400" i="26" s="1"/>
  <c r="UO463" i="26" a="1"/>
  <c r="UO463" i="26" s="1"/>
  <c r="UP522" i="26" a="1"/>
  <c r="UP522" i="26" s="1"/>
  <c r="UO567" i="26" a="1"/>
  <c r="UO567" i="26" s="1"/>
  <c r="UP608" i="26" a="1"/>
  <c r="UP608" i="26" s="1"/>
  <c r="UP632" i="26" a="1"/>
  <c r="UP632" i="26" s="1"/>
  <c r="UP658" i="26" a="1"/>
  <c r="UP658" i="26" s="1"/>
  <c r="UO673" i="26" a="1"/>
  <c r="UO673" i="26" s="1"/>
  <c r="UP696" i="26" a="1"/>
  <c r="UP696" i="26" s="1"/>
  <c r="UP722" i="26" a="1"/>
  <c r="UP722" i="26" s="1"/>
  <c r="UO737" i="26" a="1"/>
  <c r="UO737" i="26" s="1"/>
  <c r="UO756" i="26" a="1"/>
  <c r="UO756" i="26" s="1"/>
  <c r="UO780" i="26" a="1"/>
  <c r="UO780" i="26" s="1"/>
  <c r="UP798" i="26" a="1"/>
  <c r="UP798" i="26" s="1"/>
  <c r="UO820" i="26" a="1"/>
  <c r="UO820" i="26" s="1"/>
  <c r="UO844" i="26" a="1"/>
  <c r="UO844" i="26" s="1"/>
  <c r="UP862" i="26" a="1"/>
  <c r="UP862" i="26" s="1"/>
  <c r="UO884" i="26" a="1"/>
  <c r="UO884" i="26" s="1"/>
  <c r="UN911" i="26" a="1"/>
  <c r="UN911" i="26" s="1"/>
  <c r="UN944" i="26" a="1"/>
  <c r="UN944" i="26" s="1"/>
  <c r="UN985" i="26" a="1"/>
  <c r="UN985" i="26" s="1"/>
  <c r="UN1039" i="26" a="1"/>
  <c r="UN1039" i="26" s="1"/>
  <c r="UN1068" i="26" a="1"/>
  <c r="UN1068" i="26" s="1"/>
  <c r="UN1087" i="26" a="1"/>
  <c r="UN1087" i="26" s="1"/>
  <c r="UN1109" i="26" a="1"/>
  <c r="UN1109" i="26" s="1"/>
  <c r="UN1129" i="26" a="1"/>
  <c r="UN1129" i="26" s="1"/>
  <c r="UN1151" i="26" a="1"/>
  <c r="UN1151" i="26" s="1"/>
  <c r="UN1173" i="26" a="1"/>
  <c r="UN1173" i="26" s="1"/>
  <c r="UN1195" i="26" a="1"/>
  <c r="UN1195" i="26" s="1"/>
  <c r="UN1214" i="26" a="1"/>
  <c r="UN1214" i="26" s="1"/>
  <c r="UN1238" i="26" a="1"/>
  <c r="UN1238" i="26" s="1"/>
  <c r="UN1259" i="26" a="1"/>
  <c r="UN1259" i="26" s="1"/>
  <c r="UN1282" i="26" a="1"/>
  <c r="UN1282" i="26" s="1"/>
  <c r="UN1304" i="26" a="1"/>
  <c r="UN1304" i="26" s="1"/>
  <c r="UN1323" i="26" a="1"/>
  <c r="UN1323" i="26" s="1"/>
  <c r="UN1346" i="26" a="1"/>
  <c r="UN1346" i="26" s="1"/>
  <c r="UN1369" i="26" a="1"/>
  <c r="UN1369" i="26" s="1"/>
  <c r="UN1384" i="26" a="1"/>
  <c r="UN1384" i="26" s="1"/>
  <c r="UN1404" i="26" a="1"/>
  <c r="UN1404" i="26" s="1"/>
  <c r="UN1425" i="26" a="1"/>
  <c r="UN1425" i="26" s="1"/>
  <c r="UN1449" i="26" a="1"/>
  <c r="UN1449" i="26" s="1"/>
  <c r="UN1468" i="26" a="1"/>
  <c r="UN1468" i="26" s="1"/>
  <c r="UN1489" i="26" a="1"/>
  <c r="UN1489" i="26" s="1"/>
  <c r="UN1511" i="26" a="1"/>
  <c r="UN1511" i="26" s="1"/>
  <c r="UN1529" i="26" a="1"/>
  <c r="UN1529" i="26" s="1"/>
  <c r="UN1555" i="26" a="1"/>
  <c r="UN1555" i="26" s="1"/>
  <c r="UN1574" i="26" a="1"/>
  <c r="UN1574" i="26" s="1"/>
  <c r="UN1593" i="26" a="1"/>
  <c r="UN1593" i="26" s="1"/>
  <c r="UO310" i="26" a="1"/>
  <c r="UO310" i="26" s="1"/>
  <c r="UO393" i="26" a="1"/>
  <c r="UO393" i="26" s="1"/>
  <c r="UO469" i="26" a="1"/>
  <c r="UO469" i="26" s="1"/>
  <c r="UO519" i="26" a="1"/>
  <c r="UO519" i="26" s="1"/>
  <c r="UO564" i="26" a="1"/>
  <c r="UO564" i="26" s="1"/>
  <c r="UP599" i="26" a="1"/>
  <c r="UP599" i="26" s="1"/>
  <c r="UO625" i="26" a="1"/>
  <c r="UO625" i="26" s="1"/>
  <c r="UP648" i="26" a="1"/>
  <c r="UP648" i="26" s="1"/>
  <c r="UP671" i="26" a="1"/>
  <c r="UP671" i="26" s="1"/>
  <c r="UO689" i="26" a="1"/>
  <c r="UO689" i="26" s="1"/>
  <c r="UP712" i="26" a="1"/>
  <c r="UP712" i="26" s="1"/>
  <c r="UP735" i="26" a="1"/>
  <c r="UP735" i="26" s="1"/>
  <c r="UO24" i="26" a="1"/>
  <c r="UO24" i="26" s="1"/>
  <c r="UO40" i="26" a="1"/>
  <c r="UO40" i="26" s="1"/>
  <c r="UP50" i="26" a="1"/>
  <c r="UP50" i="26" s="1"/>
  <c r="UP63" i="26" a="1"/>
  <c r="UP63" i="26" s="1"/>
  <c r="UP81" i="26" a="1"/>
  <c r="UP81" i="26" s="1"/>
  <c r="UP95" i="26" a="1"/>
  <c r="UP95" i="26" s="1"/>
  <c r="UP107" i="26" a="1"/>
  <c r="UP107" i="26" s="1"/>
  <c r="UP123" i="26" a="1"/>
  <c r="UP123" i="26" s="1"/>
  <c r="UO23" i="26" a="1"/>
  <c r="UO23" i="26" s="1"/>
  <c r="UO33" i="26" a="1"/>
  <c r="UO33" i="26" s="1"/>
  <c r="UP43" i="26" a="1"/>
  <c r="UP43" i="26" s="1"/>
  <c r="UO55" i="26" a="1"/>
  <c r="UO55" i="26" s="1"/>
  <c r="UO65" i="26" a="1"/>
  <c r="UO65" i="26" s="1"/>
  <c r="UP77" i="26" a="1"/>
  <c r="UP77" i="26" s="1"/>
  <c r="UP89" i="26" a="1"/>
  <c r="UP89" i="26" s="1"/>
  <c r="UP98" i="26" a="1"/>
  <c r="UP98" i="26" s="1"/>
  <c r="UP110" i="26" a="1"/>
  <c r="UP110" i="26" s="1"/>
  <c r="UO121" i="26" a="1"/>
  <c r="UO121" i="26" s="1"/>
  <c r="UP129" i="26" a="1"/>
  <c r="UP129" i="26" s="1"/>
  <c r="UO29" i="26" a="1"/>
  <c r="UO29" i="26" s="1"/>
  <c r="UP52" i="26" a="1"/>
  <c r="UP52" i="26" s="1"/>
  <c r="UO67" i="26" a="1"/>
  <c r="UO67" i="26" s="1"/>
  <c r="UO85" i="26" a="1"/>
  <c r="UO85" i="26" s="1"/>
  <c r="UP105" i="26" a="1"/>
  <c r="UP105" i="26" s="1"/>
  <c r="UO124" i="26" a="1"/>
  <c r="UO124" i="26" s="1"/>
  <c r="UP138" i="26" a="1"/>
  <c r="UP138" i="26" s="1"/>
  <c r="UO147" i="26" a="1"/>
  <c r="UO147" i="26" s="1"/>
  <c r="UP158" i="26" a="1"/>
  <c r="UP158" i="26" s="1"/>
  <c r="UO171" i="26" a="1"/>
  <c r="UO171" i="26" s="1"/>
  <c r="UP178" i="26" a="1"/>
  <c r="UP178" i="26" s="1"/>
  <c r="UO189" i="26" a="1"/>
  <c r="UO189" i="26" s="1"/>
  <c r="UO15" i="26" a="1"/>
  <c r="UO15" i="26" s="1"/>
  <c r="UP38" i="26" a="1"/>
  <c r="UP38" i="26" s="1"/>
  <c r="UP61" i="26" a="1"/>
  <c r="UP61" i="26" s="1"/>
  <c r="UP79" i="26" a="1"/>
  <c r="UP79" i="26" s="1"/>
  <c r="UP100" i="26" a="1"/>
  <c r="UP100" i="26" s="1"/>
  <c r="UO119" i="26" a="1"/>
  <c r="UO119" i="26" s="1"/>
  <c r="UP135" i="26" a="1"/>
  <c r="UP135" i="26" s="1"/>
  <c r="UP145" i="26" a="1"/>
  <c r="UP145" i="26" s="1"/>
  <c r="UO157" i="26" a="1"/>
  <c r="UO157" i="26" s="1"/>
  <c r="UP169" i="26" a="1"/>
  <c r="UP169" i="26" s="1"/>
  <c r="UO179" i="26" a="1"/>
  <c r="UO179" i="26" s="1"/>
  <c r="UO191" i="26" a="1"/>
  <c r="UO191" i="26" s="1"/>
  <c r="UO200" i="26" a="1"/>
  <c r="UO200" i="26" s="1"/>
  <c r="UO209" i="26" a="1"/>
  <c r="UO209" i="26" s="1"/>
  <c r="UP42" i="26" a="1"/>
  <c r="UP42" i="26" s="1"/>
  <c r="UO90" i="26" a="1"/>
  <c r="UO90" i="26" s="1"/>
  <c r="UP127" i="26" a="1"/>
  <c r="UP127" i="26" s="1"/>
  <c r="UO149" i="26" a="1"/>
  <c r="UO149" i="26" s="1"/>
  <c r="UP168" i="26" a="1"/>
  <c r="UP168" i="26" s="1"/>
  <c r="UP183" i="26" a="1"/>
  <c r="UP183" i="26" s="1"/>
  <c r="UO199" i="26" a="1"/>
  <c r="UO199" i="26" s="1"/>
  <c r="UO211" i="26" a="1"/>
  <c r="UO211" i="26" s="1"/>
  <c r="UP221" i="26" a="1"/>
  <c r="UP221" i="26" s="1"/>
  <c r="UO231" i="26" a="1"/>
  <c r="UO231" i="26" s="1"/>
  <c r="UP244" i="26" a="1"/>
  <c r="UP244" i="26" s="1"/>
  <c r="UP255" i="26" a="1"/>
  <c r="UP255" i="26" s="1"/>
  <c r="UP266" i="26" a="1"/>
  <c r="UP266" i="26" s="1"/>
  <c r="UO282" i="26" a="1"/>
  <c r="UO282" i="26" s="1"/>
  <c r="UP290" i="26" a="1"/>
  <c r="UP290" i="26" s="1"/>
  <c r="UO299" i="26" a="1"/>
  <c r="UO299" i="26" s="1"/>
  <c r="UO314" i="26" a="1"/>
  <c r="UO314" i="26" s="1"/>
  <c r="UP33" i="26" a="1"/>
  <c r="UP33" i="26" s="1"/>
  <c r="UP80" i="26" a="1"/>
  <c r="UP80" i="26" s="1"/>
  <c r="UO130" i="26" a="1"/>
  <c r="UO130" i="26" s="1"/>
  <c r="UO151" i="26" a="1"/>
  <c r="UO151" i="26" s="1"/>
  <c r="UO182" i="26" a="1"/>
  <c r="UO182" i="26" s="1"/>
  <c r="UO204" i="26" a="1"/>
  <c r="UO204" i="26" s="1"/>
  <c r="UO213" i="26" a="1"/>
  <c r="UO213" i="26" s="1"/>
  <c r="UP222" i="26" a="1"/>
  <c r="UP222" i="26" s="1"/>
  <c r="UO235" i="26" a="1"/>
  <c r="UO235" i="26" s="1"/>
  <c r="UO244" i="26" a="1"/>
  <c r="UO244" i="26" s="1"/>
  <c r="UO253" i="26" a="1"/>
  <c r="UO253" i="26" s="1"/>
  <c r="UO264" i="26" a="1"/>
  <c r="UO264" i="26" s="1"/>
  <c r="UO60" i="26" a="1"/>
  <c r="UO60" i="26" s="1"/>
  <c r="UO169" i="26" a="1"/>
  <c r="UO169" i="26" s="1"/>
  <c r="UO227" i="26" a="1"/>
  <c r="UO227" i="26" s="1"/>
  <c r="UO248" i="26" a="1"/>
  <c r="UO248" i="26" s="1"/>
  <c r="UO267" i="26" a="1"/>
  <c r="UO267" i="26" s="1"/>
  <c r="UP279" i="26" a="1"/>
  <c r="UP279" i="26" s="1"/>
  <c r="UP292" i="26" a="1"/>
  <c r="UP292" i="26" s="1"/>
  <c r="UP306" i="26" a="1"/>
  <c r="UP306" i="26" s="1"/>
  <c r="UO323" i="26" a="1"/>
  <c r="UO323" i="26" s="1"/>
  <c r="UP334" i="26" a="1"/>
  <c r="UP334" i="26" s="1"/>
  <c r="UP344" i="26" a="1"/>
  <c r="UP344" i="26" s="1"/>
  <c r="UO355" i="26" a="1"/>
  <c r="UO355" i="26" s="1"/>
  <c r="UP366" i="26" a="1"/>
  <c r="UP366" i="26" s="1"/>
  <c r="UP376" i="26" a="1"/>
  <c r="UP376" i="26" s="1"/>
  <c r="UO387" i="26" a="1"/>
  <c r="UO387" i="26" s="1"/>
  <c r="UP398" i="26" a="1"/>
  <c r="UP398" i="26" s="1"/>
  <c r="UP408" i="26" a="1"/>
  <c r="UP408" i="26" s="1"/>
  <c r="UO419" i="26" a="1"/>
  <c r="UO419" i="26" s="1"/>
  <c r="UP430" i="26" a="1"/>
  <c r="UP430" i="26" s="1"/>
  <c r="UO440" i="26" a="1"/>
  <c r="UO440" i="26" s="1"/>
  <c r="UO449" i="26" a="1"/>
  <c r="UO449" i="26" s="1"/>
  <c r="UP460" i="26" a="1"/>
  <c r="UP460" i="26" s="1"/>
  <c r="UP469" i="26" a="1"/>
  <c r="UP469" i="26" s="1"/>
  <c r="UO66" i="26" a="1"/>
  <c r="UO66" i="26" s="1"/>
  <c r="UP139" i="26" a="1"/>
  <c r="UP139" i="26" s="1"/>
  <c r="UO178" i="26" a="1"/>
  <c r="UO178" i="26" s="1"/>
  <c r="UO219" i="26" a="1"/>
  <c r="UO219" i="26" s="1"/>
  <c r="UP240" i="26" a="1"/>
  <c r="UP240" i="26" s="1"/>
  <c r="UO256" i="26" a="1"/>
  <c r="UO256" i="26" s="1"/>
  <c r="UP280" i="26" a="1"/>
  <c r="UP280" i="26" s="1"/>
  <c r="UP291" i="26" a="1"/>
  <c r="UP291" i="26" s="1"/>
  <c r="UO305" i="26" a="1"/>
  <c r="UO305" i="26" s="1"/>
  <c r="UO322" i="26" a="1"/>
  <c r="UO322" i="26" s="1"/>
  <c r="UP330" i="26" a="1"/>
  <c r="UP330" i="26" s="1"/>
  <c r="UO339" i="26" a="1"/>
  <c r="UO339" i="26" s="1"/>
  <c r="UO354" i="26" a="1"/>
  <c r="UO354" i="26" s="1"/>
  <c r="UP362" i="26" a="1"/>
  <c r="UP362" i="26" s="1"/>
  <c r="UO371" i="26" a="1"/>
  <c r="UO371" i="26" s="1"/>
  <c r="UO386" i="26" a="1"/>
  <c r="UO386" i="26" s="1"/>
  <c r="UP394" i="26" a="1"/>
  <c r="UP394" i="26" s="1"/>
  <c r="UO403" i="26" a="1"/>
  <c r="UO403" i="26" s="1"/>
  <c r="UO418" i="26" a="1"/>
  <c r="UO418" i="26" s="1"/>
  <c r="UP426" i="26" a="1"/>
  <c r="UP426" i="26" s="1"/>
  <c r="UO435" i="26" a="1"/>
  <c r="UO435" i="26" s="1"/>
  <c r="UO451" i="26" a="1"/>
  <c r="UO451" i="26" s="1"/>
  <c r="UP458" i="26" a="1"/>
  <c r="UP458" i="26" s="1"/>
  <c r="UO470" i="26" a="1"/>
  <c r="UO470" i="26" s="1"/>
  <c r="UO483" i="26" a="1"/>
  <c r="UO483" i="26" s="1"/>
  <c r="UO87" i="26" a="1"/>
  <c r="UO87" i="26" s="1"/>
  <c r="UP182" i="26" a="1"/>
  <c r="UP182" i="26" s="1"/>
  <c r="UO243" i="26" a="1"/>
  <c r="UO243" i="26" s="1"/>
  <c r="UP275" i="26" a="1"/>
  <c r="UP275" i="26" s="1"/>
  <c r="UP302" i="26" a="1"/>
  <c r="UP302" i="26" s="1"/>
  <c r="UO330" i="26" a="1"/>
  <c r="UO330" i="26" s="1"/>
  <c r="UO347" i="26" a="1"/>
  <c r="UO347" i="26" s="1"/>
  <c r="UO367" i="26" a="1"/>
  <c r="UO367" i="26" s="1"/>
  <c r="UO394" i="26" a="1"/>
  <c r="UO394" i="26" s="1"/>
  <c r="UO411" i="26" a="1"/>
  <c r="UO411" i="26" s="1"/>
  <c r="UO431" i="26" a="1"/>
  <c r="UO431" i="26" s="1"/>
  <c r="UO452" i="26" a="1"/>
  <c r="UO452" i="26" s="1"/>
  <c r="UP475" i="26" a="1"/>
  <c r="UP475" i="26" s="1"/>
  <c r="UP489" i="26" a="1"/>
  <c r="UP489" i="26" s="1"/>
  <c r="UO502" i="26" a="1"/>
  <c r="UO502" i="26" s="1"/>
  <c r="UP511" i="26" a="1"/>
  <c r="UP511" i="26" s="1"/>
  <c r="UP521" i="26" a="1"/>
  <c r="UP521" i="26" s="1"/>
  <c r="UO534" i="26" a="1"/>
  <c r="UO534" i="26" s="1"/>
  <c r="UP543" i="26" a="1"/>
  <c r="UP543" i="26" s="1"/>
  <c r="UP553" i="26" a="1"/>
  <c r="UP553" i="26" s="1"/>
  <c r="UO566" i="26" a="1"/>
  <c r="UO566" i="26" s="1"/>
  <c r="UO578" i="26" a="1"/>
  <c r="UO578" i="26" s="1"/>
  <c r="UP585" i="26" a="1"/>
  <c r="UP585" i="26" s="1"/>
  <c r="UP598" i="26" a="1"/>
  <c r="UP598" i="26" s="1"/>
  <c r="UO610" i="26" a="1"/>
  <c r="UO610" i="26" s="1"/>
  <c r="UP51" i="26" a="1"/>
  <c r="UP51" i="26" s="1"/>
  <c r="UP164" i="26" a="1"/>
  <c r="UP164" i="26" s="1"/>
  <c r="UP227" i="26" a="1"/>
  <c r="UP227" i="26" s="1"/>
  <c r="UP258" i="26" a="1"/>
  <c r="UP258" i="26" s="1"/>
  <c r="UO296" i="26" a="1"/>
  <c r="UO296" i="26" s="1"/>
  <c r="UO318" i="26" a="1"/>
  <c r="UO318" i="26" s="1"/>
  <c r="UP338" i="26" a="1"/>
  <c r="UP338" i="26" s="1"/>
  <c r="UO365" i="26" a="1"/>
  <c r="UO365" i="26" s="1"/>
  <c r="UO382" i="26" a="1"/>
  <c r="UO382" i="26" s="1"/>
  <c r="UP402" i="26" a="1"/>
  <c r="UP402" i="26" s="1"/>
  <c r="UO429" i="26" a="1"/>
  <c r="UO429" i="26" s="1"/>
  <c r="UO445" i="26" a="1"/>
  <c r="UO445" i="26" s="1"/>
  <c r="UO468" i="26" a="1"/>
  <c r="UO468" i="26" s="1"/>
  <c r="UP482" i="26" a="1"/>
  <c r="UP482" i="26" s="1"/>
  <c r="UP493" i="26" a="1"/>
  <c r="UP493" i="26" s="1"/>
  <c r="UP504" i="26" a="1"/>
  <c r="UP504" i="26" s="1"/>
  <c r="UP515" i="26" a="1"/>
  <c r="UP515" i="26" s="1"/>
  <c r="UP525" i="26" a="1"/>
  <c r="UP525" i="26" s="1"/>
  <c r="UP536" i="26" a="1"/>
  <c r="UP536" i="26" s="1"/>
  <c r="UP547" i="26" a="1"/>
  <c r="UP547" i="26" s="1"/>
  <c r="UP557" i="26" a="1"/>
  <c r="UP557" i="26" s="1"/>
  <c r="UP568" i="26" a="1"/>
  <c r="UP568" i="26" s="1"/>
  <c r="UP577" i="26" a="1"/>
  <c r="UP577" i="26" s="1"/>
  <c r="UO589" i="26" a="1"/>
  <c r="UO589" i="26" s="1"/>
  <c r="UO599" i="26" a="1"/>
  <c r="UO599" i="26" s="1"/>
  <c r="UP609" i="26" a="1"/>
  <c r="UP609" i="26" s="1"/>
  <c r="UO148" i="26" a="1"/>
  <c r="UO148" i="26" s="1"/>
  <c r="UP238" i="26" a="1"/>
  <c r="UP238" i="26" s="1"/>
  <c r="UO308" i="26" a="1"/>
  <c r="UO308" i="26" s="1"/>
  <c r="UO351" i="26" a="1"/>
  <c r="UO351" i="26" s="1"/>
  <c r="UO398" i="26" a="1"/>
  <c r="UO398" i="26" s="1"/>
  <c r="UO450" i="26" a="1"/>
  <c r="UO450" i="26" s="1"/>
  <c r="UO486" i="26" a="1"/>
  <c r="UO486" i="26" s="1"/>
  <c r="UO509" i="26" a="1"/>
  <c r="UO509" i="26" s="1"/>
  <c r="UO531" i="26" a="1"/>
  <c r="UO531" i="26" s="1"/>
  <c r="UP550" i="26" a="1"/>
  <c r="UP550" i="26" s="1"/>
  <c r="UP575" i="26" a="1"/>
  <c r="UP575" i="26" s="1"/>
  <c r="UO593" i="26" a="1"/>
  <c r="UO593" i="26" s="1"/>
  <c r="UO616" i="26" a="1"/>
  <c r="UO616" i="26" s="1"/>
  <c r="UP627" i="26" a="1"/>
  <c r="UP627" i="26" s="1"/>
  <c r="UO639" i="26" a="1"/>
  <c r="UO639" i="26" s="1"/>
  <c r="UO648" i="26" a="1"/>
  <c r="UO648" i="26" s="1"/>
  <c r="UP659" i="26" a="1"/>
  <c r="UP659" i="26" s="1"/>
  <c r="UO671" i="26" a="1"/>
  <c r="UO671" i="26" s="1"/>
  <c r="UO680" i="26" a="1"/>
  <c r="UO680" i="26" s="1"/>
  <c r="UP691" i="26" a="1"/>
  <c r="UP691" i="26" s="1"/>
  <c r="UO703" i="26" a="1"/>
  <c r="UO703" i="26" s="1"/>
  <c r="UO712" i="26" a="1"/>
  <c r="UO712" i="26" s="1"/>
  <c r="UP723" i="26" a="1"/>
  <c r="UP723" i="26" s="1"/>
  <c r="UO735" i="26" a="1"/>
  <c r="UO735" i="26" s="1"/>
  <c r="UO745" i="26" a="1"/>
  <c r="UO745" i="26" s="1"/>
  <c r="UP755" i="26" a="1"/>
  <c r="UP755" i="26" s="1"/>
  <c r="UP767" i="26" a="1"/>
  <c r="UP767" i="26" s="1"/>
  <c r="UO777" i="26" a="1"/>
  <c r="UO777" i="26" s="1"/>
  <c r="UP787" i="26" a="1"/>
  <c r="UP787" i="26" s="1"/>
  <c r="UP799" i="26" a="1"/>
  <c r="UP799" i="26" s="1"/>
  <c r="UO809" i="26" a="1"/>
  <c r="UO809" i="26" s="1"/>
  <c r="UP819" i="26" a="1"/>
  <c r="UP819" i="26" s="1"/>
  <c r="UP831" i="26" a="1"/>
  <c r="UP831" i="26" s="1"/>
  <c r="UO841" i="26" a="1"/>
  <c r="UO841" i="26" s="1"/>
  <c r="UP851" i="26" a="1"/>
  <c r="UP851" i="26" s="1"/>
  <c r="UP863" i="26" a="1"/>
  <c r="UP863" i="26" s="1"/>
  <c r="UO873" i="26" a="1"/>
  <c r="UO873" i="26" s="1"/>
  <c r="UP883" i="26" a="1"/>
  <c r="UP883" i="26" s="1"/>
  <c r="UP7" i="26" a="1"/>
  <c r="UP7" i="26" s="1"/>
  <c r="UN907" i="26" a="1"/>
  <c r="UN907" i="26" s="1"/>
  <c r="UN924" i="26" a="1"/>
  <c r="UN924" i="26" s="1"/>
  <c r="UN947" i="26" a="1"/>
  <c r="UN947" i="26" s="1"/>
  <c r="UN971" i="26" a="1"/>
  <c r="UN971" i="26" s="1"/>
  <c r="UN988" i="26" a="1"/>
  <c r="UN988" i="26" s="1"/>
  <c r="UN1011" i="26" a="1"/>
  <c r="UN1011" i="26" s="1"/>
  <c r="UN1035" i="26" a="1"/>
  <c r="UN1035" i="26" s="1"/>
  <c r="UN1052" i="26" a="1"/>
  <c r="UN1052" i="26" s="1"/>
  <c r="UP134" i="26" a="1"/>
  <c r="UP134" i="26" s="1"/>
  <c r="UP256" i="26" a="1"/>
  <c r="UP256" i="26" s="1"/>
  <c r="UP312" i="26" a="1"/>
  <c r="UP312" i="26" s="1"/>
  <c r="UP354" i="26" a="1"/>
  <c r="UP354" i="26" s="1"/>
  <c r="UO388" i="26" a="1"/>
  <c r="UO388" i="26" s="1"/>
  <c r="UO441" i="26" a="1"/>
  <c r="UO441" i="26" s="1"/>
  <c r="UO484" i="26" a="1"/>
  <c r="UO484" i="26" s="1"/>
  <c r="UO504" i="26" a="1"/>
  <c r="UO504" i="26" s="1"/>
  <c r="UO523" i="26" a="1"/>
  <c r="UO523" i="26" s="1"/>
  <c r="UO549" i="26" a="1"/>
  <c r="UO549" i="26" s="1"/>
  <c r="UO568" i="26" a="1"/>
  <c r="UO568" i="26" s="1"/>
  <c r="UP591" i="26" a="1"/>
  <c r="UP591" i="26" s="1"/>
  <c r="UO609" i="26" a="1"/>
  <c r="UO609" i="26" s="1"/>
  <c r="UP622" i="26" a="1"/>
  <c r="UP622" i="26" s="1"/>
  <c r="UO634" i="26" a="1"/>
  <c r="UO634" i="26" s="1"/>
  <c r="UP644" i="26" a="1"/>
  <c r="UP644" i="26" s="1"/>
  <c r="UP654" i="26" a="1"/>
  <c r="UP654" i="26" s="1"/>
  <c r="UO666" i="26" a="1"/>
  <c r="UO666" i="26" s="1"/>
  <c r="UP676" i="26" a="1"/>
  <c r="UP676" i="26" s="1"/>
  <c r="UP686" i="26" a="1"/>
  <c r="UP686" i="26" s="1"/>
  <c r="UO698" i="26" a="1"/>
  <c r="UO698" i="26" s="1"/>
  <c r="UP708" i="26" a="1"/>
  <c r="UP708" i="26" s="1"/>
  <c r="UP718" i="26" a="1"/>
  <c r="UP718" i="26" s="1"/>
  <c r="UO730" i="26" a="1"/>
  <c r="UO730" i="26" s="1"/>
  <c r="UP741" i="26" a="1"/>
  <c r="UP741" i="26" s="1"/>
  <c r="UO751" i="26" a="1"/>
  <c r="UO751" i="26" s="1"/>
  <c r="UP761" i="26" a="1"/>
  <c r="UP761" i="26" s="1"/>
  <c r="UP773" i="26" a="1"/>
  <c r="UP773" i="26" s="1"/>
  <c r="UO783" i="26" a="1"/>
  <c r="UO783" i="26" s="1"/>
  <c r="UP793" i="26" a="1"/>
  <c r="UP793" i="26" s="1"/>
  <c r="UP805" i="26" a="1"/>
  <c r="UP805" i="26" s="1"/>
  <c r="UO815" i="26" a="1"/>
  <c r="UO815" i="26" s="1"/>
  <c r="UP825" i="26" a="1"/>
  <c r="UP825" i="26" s="1"/>
  <c r="UP837" i="26" a="1"/>
  <c r="UP837" i="26" s="1"/>
  <c r="UO847" i="26" a="1"/>
  <c r="UO847" i="26" s="1"/>
  <c r="UP857" i="26" a="1"/>
  <c r="UP857" i="26" s="1"/>
  <c r="UP869" i="26" a="1"/>
  <c r="UP869" i="26" s="1"/>
  <c r="UO879" i="26" a="1"/>
  <c r="UO879" i="26" s="1"/>
  <c r="UP889" i="26" a="1"/>
  <c r="UP889" i="26" s="1"/>
  <c r="UN898" i="26" a="1"/>
  <c r="UN898" i="26" s="1"/>
  <c r="UN919" i="26" a="1"/>
  <c r="UN919" i="26" s="1"/>
  <c r="UN942" i="26" a="1"/>
  <c r="UN942" i="26" s="1"/>
  <c r="UN962" i="26" a="1"/>
  <c r="UN962" i="26" s="1"/>
  <c r="UN983" i="26" a="1"/>
  <c r="UN983" i="26" s="1"/>
  <c r="UN1006" i="26" a="1"/>
  <c r="UN1006" i="26" s="1"/>
  <c r="UN1026" i="26" a="1"/>
  <c r="UN1026" i="26" s="1"/>
  <c r="UN1047" i="26" a="1"/>
  <c r="UN1047" i="26" s="1"/>
  <c r="UO34" i="26" a="1"/>
  <c r="UO34" i="26" s="1"/>
  <c r="UO346" i="26" a="1"/>
  <c r="UO346" i="26" s="1"/>
  <c r="UO413" i="26" a="1"/>
  <c r="UO413" i="26" s="1"/>
  <c r="UP490" i="26" a="1"/>
  <c r="UP490" i="26" s="1"/>
  <c r="UO535" i="26" a="1"/>
  <c r="UO535" i="26" s="1"/>
  <c r="UP573" i="26" a="1"/>
  <c r="UP573" i="26" s="1"/>
  <c r="UO614" i="26" a="1"/>
  <c r="UO614" i="26" s="1"/>
  <c r="UO638" i="26" a="1"/>
  <c r="UO638" i="26" s="1"/>
  <c r="UP661" i="26" a="1"/>
  <c r="UP661" i="26" s="1"/>
  <c r="UO676" i="26" a="1"/>
  <c r="UO676" i="26" s="1"/>
  <c r="UO702" i="26" a="1"/>
  <c r="UO702" i="26" s="1"/>
  <c r="UP725" i="26" a="1"/>
  <c r="UP725" i="26" s="1"/>
  <c r="UO740" i="26" a="1"/>
  <c r="UO740" i="26" s="1"/>
  <c r="UO764" i="26" a="1"/>
  <c r="UO764" i="26" s="1"/>
  <c r="UP782" i="26" a="1"/>
  <c r="UP782" i="26" s="1"/>
  <c r="UO804" i="26" a="1"/>
  <c r="UO804" i="26" s="1"/>
  <c r="UO828" i="26" a="1"/>
  <c r="UO828" i="26" s="1"/>
  <c r="UP846" i="26" a="1"/>
  <c r="UP846" i="26" s="1"/>
  <c r="UO868" i="26" a="1"/>
  <c r="UO868" i="26" s="1"/>
  <c r="UO892" i="26" a="1"/>
  <c r="UO892" i="26" s="1"/>
  <c r="UN918" i="26" a="1"/>
  <c r="UN918" i="26" s="1"/>
  <c r="UN958" i="26" a="1"/>
  <c r="UN958" i="26" s="1"/>
  <c r="UN1012" i="26" a="1"/>
  <c r="UN1012" i="26" s="1"/>
  <c r="UN1046" i="26" a="1"/>
  <c r="UN1046" i="26" s="1"/>
  <c r="UN1071" i="26" a="1"/>
  <c r="UN1071" i="26" s="1"/>
  <c r="UN1093" i="26" a="1"/>
  <c r="UN1093" i="26" s="1"/>
  <c r="UN1113" i="26" a="1"/>
  <c r="UN1113" i="26" s="1"/>
  <c r="UN1135" i="26" a="1"/>
  <c r="UN1135" i="26" s="1"/>
  <c r="UN1157" i="26" a="1"/>
  <c r="UN1157" i="26" s="1"/>
  <c r="UN1177" i="26" a="1"/>
  <c r="UN1177" i="26" s="1"/>
  <c r="UN1198" i="26" a="1"/>
  <c r="UN1198" i="26" s="1"/>
  <c r="UN1222" i="26" a="1"/>
  <c r="UN1222" i="26" s="1"/>
  <c r="UN1243" i="26" a="1"/>
  <c r="UN1243" i="26" s="1"/>
  <c r="UN1266" i="26" a="1"/>
  <c r="UN1266" i="26" s="1"/>
  <c r="UN1288" i="26" a="1"/>
  <c r="UN1288" i="26" s="1"/>
  <c r="UN1307" i="26" a="1"/>
  <c r="UN1307" i="26" s="1"/>
  <c r="UN1330" i="26" a="1"/>
  <c r="UN1330" i="26" s="1"/>
  <c r="UN1352" i="26" a="1"/>
  <c r="UN1352" i="26" s="1"/>
  <c r="UN1372" i="26" a="1"/>
  <c r="UN1372" i="26" s="1"/>
  <c r="UN1387" i="26" a="1"/>
  <c r="UN1387" i="26" s="1"/>
  <c r="UN1410" i="26" a="1"/>
  <c r="UN1410" i="26" s="1"/>
  <c r="UN1428" i="26" a="1"/>
  <c r="UN1428" i="26" s="1"/>
  <c r="UN1452" i="26" a="1"/>
  <c r="UN1452" i="26" s="1"/>
  <c r="UN1474" i="26" a="1"/>
  <c r="UN1474" i="26" s="1"/>
  <c r="UN1492" i="26" a="1"/>
  <c r="UN1492" i="26" s="1"/>
  <c r="UN1514" i="26" a="1"/>
  <c r="UN1514" i="26" s="1"/>
  <c r="UN1539" i="26" a="1"/>
  <c r="UN1539" i="26" s="1"/>
  <c r="UN1558" i="26" a="1"/>
  <c r="UN1558" i="26" s="1"/>
  <c r="UN1577" i="26" a="1"/>
  <c r="UN1577" i="26" s="1"/>
  <c r="UO155" i="26" a="1"/>
  <c r="UO155" i="26" s="1"/>
  <c r="UP325" i="26" a="1"/>
  <c r="UP325" i="26" s="1"/>
  <c r="UP406" i="26" a="1"/>
  <c r="UP406" i="26" s="1"/>
  <c r="UO487" i="26" a="1"/>
  <c r="UO487" i="26" s="1"/>
  <c r="UO532" i="26" a="1"/>
  <c r="UO532" i="26" s="1"/>
  <c r="UP570" i="26" a="1"/>
  <c r="UP570" i="26" s="1"/>
  <c r="UO611" i="26" a="1"/>
  <c r="UO611" i="26" s="1"/>
  <c r="UO628" i="26" a="1"/>
  <c r="UO628" i="26" s="1"/>
  <c r="UO651" i="26" a="1"/>
  <c r="UO651" i="26" s="1"/>
  <c r="UP677" i="26" a="1"/>
  <c r="UP677" i="26" s="1"/>
  <c r="UO692" i="26" a="1"/>
  <c r="UO692" i="26" s="1"/>
  <c r="UO715" i="26" a="1"/>
  <c r="UO715" i="26" s="1"/>
  <c r="UO744" i="26" a="1"/>
  <c r="UO744" i="26" s="1"/>
  <c r="UP762" i="26" a="1"/>
  <c r="UP762" i="26" s="1"/>
  <c r="UO784" i="26" a="1"/>
  <c r="UO784" i="26" s="1"/>
  <c r="UO808" i="26" a="1"/>
  <c r="UO808" i="26" s="1"/>
  <c r="UP826" i="26" a="1"/>
  <c r="UP826" i="26" s="1"/>
  <c r="UO848" i="26" a="1"/>
  <c r="UO848" i="26" s="1"/>
  <c r="UO872" i="26" a="1"/>
  <c r="UO872" i="26" s="1"/>
  <c r="UP890" i="26" a="1"/>
  <c r="UP890" i="26" s="1"/>
  <c r="UN914" i="26" a="1"/>
  <c r="UN914" i="26" s="1"/>
  <c r="UN968" i="26" a="1"/>
  <c r="UN968" i="26" s="1"/>
  <c r="UN1002" i="26" a="1"/>
  <c r="UN1002" i="26" s="1"/>
  <c r="UN1042" i="26" a="1"/>
  <c r="UN1042" i="26" s="1"/>
  <c r="UN1082" i="26" a="1"/>
  <c r="UN1082" i="26" s="1"/>
  <c r="UO11" i="26" a="1"/>
  <c r="UO11" i="26" s="1"/>
  <c r="UO27" i="26" a="1"/>
  <c r="UO27" i="26" s="1"/>
  <c r="UP41" i="26" a="1"/>
  <c r="UP41" i="26" s="1"/>
  <c r="UO56" i="26" a="1"/>
  <c r="UO56" i="26" s="1"/>
  <c r="UO72" i="26" a="1"/>
  <c r="UO72" i="26" s="1"/>
  <c r="UO84" i="26" a="1"/>
  <c r="UO84" i="26" s="1"/>
  <c r="UO98" i="26" a="1"/>
  <c r="UO98" i="26" s="1"/>
  <c r="UO114" i="26" a="1"/>
  <c r="UO114" i="26" s="1"/>
  <c r="UP11" i="26" a="1"/>
  <c r="UP11" i="26" s="1"/>
  <c r="UP24" i="26" a="1"/>
  <c r="UP24" i="26" s="1"/>
  <c r="UP37" i="26" a="1"/>
  <c r="UP37" i="26" s="1"/>
  <c r="UP46" i="26" a="1"/>
  <c r="UP46" i="26" s="1"/>
  <c r="UP56" i="26" a="1"/>
  <c r="UP56" i="26" s="1"/>
  <c r="UP69" i="26" a="1"/>
  <c r="UP69" i="26" s="1"/>
  <c r="UO80" i="26" a="1"/>
  <c r="UO80" i="26" s="1"/>
  <c r="UO91" i="26" a="1"/>
  <c r="UO91" i="26" s="1"/>
  <c r="UP102" i="26" a="1"/>
  <c r="UP102" i="26" s="1"/>
  <c r="UO113" i="26" a="1"/>
  <c r="UO113" i="26" s="1"/>
  <c r="UP122" i="26" a="1"/>
  <c r="UP122" i="26" s="1"/>
  <c r="UP17" i="26" a="1"/>
  <c r="UP17" i="26" s="1"/>
  <c r="UO32" i="26" a="1"/>
  <c r="UO32" i="26" s="1"/>
  <c r="UP55" i="26" a="1"/>
  <c r="UP55" i="26" s="1"/>
  <c r="UO73" i="26" a="1"/>
  <c r="UO73" i="26" s="1"/>
  <c r="UO88" i="26" a="1"/>
  <c r="UO88" i="26" s="1"/>
  <c r="UO108" i="26" a="1"/>
  <c r="UO108" i="26" s="1"/>
  <c r="UO131" i="26" a="1"/>
  <c r="UO131" i="26" s="1"/>
  <c r="UO140" i="26" a="1"/>
  <c r="UO140" i="26" s="1"/>
  <c r="UO150" i="26" a="1"/>
  <c r="UO150" i="26" s="1"/>
  <c r="UP163" i="26" a="1"/>
  <c r="UP163" i="26" s="1"/>
  <c r="UP172" i="26" a="1"/>
  <c r="UP172" i="26" s="1"/>
  <c r="UO180" i="26" a="1"/>
  <c r="UO180" i="26" s="1"/>
  <c r="UP193" i="26" a="1"/>
  <c r="UP193" i="26" s="1"/>
  <c r="UO18" i="26" a="1"/>
  <c r="UO18" i="26" s="1"/>
  <c r="UO41" i="26" a="1"/>
  <c r="UO41" i="26" s="1"/>
  <c r="UP67" i="26" a="1"/>
  <c r="UP67" i="26" s="1"/>
  <c r="UP82" i="26" a="1"/>
  <c r="UP82" i="26" s="1"/>
  <c r="UO103" i="26" a="1"/>
  <c r="UO103" i="26" s="1"/>
  <c r="UO127" i="26" a="1"/>
  <c r="UO127" i="26" s="1"/>
  <c r="UO137" i="26" a="1"/>
  <c r="UO137" i="26" s="1"/>
  <c r="UP148" i="26" a="1"/>
  <c r="UP148" i="26" s="1"/>
  <c r="UP160" i="26" a="1"/>
  <c r="UP160" i="26" s="1"/>
  <c r="UP171" i="26" a="1"/>
  <c r="UP171" i="26" s="1"/>
  <c r="UP181" i="26" a="1"/>
  <c r="UP181" i="26" s="1"/>
  <c r="UO194" i="26" a="1"/>
  <c r="UO194" i="26" s="1"/>
  <c r="UO203" i="26" a="1"/>
  <c r="UO203" i="26" s="1"/>
  <c r="UP210" i="26" a="1"/>
  <c r="UP210" i="26" s="1"/>
  <c r="UO54" i="26" a="1"/>
  <c r="UO54" i="26" s="1"/>
  <c r="UO96" i="26" a="1"/>
  <c r="UO96" i="26" s="1"/>
  <c r="UO132" i="26" a="1"/>
  <c r="UO132" i="26" s="1"/>
  <c r="UO172" i="26" a="1"/>
  <c r="UO172" i="26" s="1"/>
  <c r="UP224" i="26" a="1"/>
  <c r="UP224" i="26" s="1"/>
  <c r="UP269" i="26" a="1"/>
  <c r="UP269" i="26" s="1"/>
  <c r="UP315" i="26" a="1"/>
  <c r="UP315" i="26" s="1"/>
  <c r="UP154" i="26" a="1"/>
  <c r="UP154" i="26" s="1"/>
  <c r="UP225" i="26" a="1"/>
  <c r="UP225" i="26" s="1"/>
  <c r="UP265" i="26" a="1"/>
  <c r="UP265" i="26" s="1"/>
  <c r="UP254" i="26" a="1"/>
  <c r="UP254" i="26" s="1"/>
  <c r="UO313" i="26" a="1"/>
  <c r="UO313" i="26" s="1"/>
  <c r="UO358" i="26" a="1"/>
  <c r="UO358" i="26" s="1"/>
  <c r="UO402" i="26" a="1"/>
  <c r="UO402" i="26" s="1"/>
  <c r="UO443" i="26" a="1"/>
  <c r="UO443" i="26" s="1"/>
  <c r="UO78" i="26" a="1"/>
  <c r="UO78" i="26" s="1"/>
  <c r="UP243" i="26" a="1"/>
  <c r="UP243" i="26" s="1"/>
  <c r="UP309" i="26" a="1"/>
  <c r="UP309" i="26" s="1"/>
  <c r="UP355" i="26" a="1"/>
  <c r="UP355" i="26" s="1"/>
  <c r="UO396" i="26" a="1"/>
  <c r="UO396" i="26" s="1"/>
  <c r="UP440" i="26" a="1"/>
  <c r="UP440" i="26" s="1"/>
  <c r="UO485" i="26" a="1"/>
  <c r="UO485" i="26" s="1"/>
  <c r="UO280" i="26" a="1"/>
  <c r="UO280" i="26" s="1"/>
  <c r="UP373" i="26" a="1"/>
  <c r="UP373" i="26" s="1"/>
  <c r="UO455" i="26" a="1"/>
  <c r="UO455" i="26" s="1"/>
  <c r="UP513" i="26" a="1"/>
  <c r="UP513" i="26" s="1"/>
  <c r="UO558" i="26" a="1"/>
  <c r="UO558" i="26" s="1"/>
  <c r="UO600" i="26" a="1"/>
  <c r="UO600" i="26" s="1"/>
  <c r="UP233" i="26" a="1"/>
  <c r="UP233" i="26" s="1"/>
  <c r="UO345" i="26" a="1"/>
  <c r="UO345" i="26" s="1"/>
  <c r="UP432" i="26" a="1"/>
  <c r="UP432" i="26" s="1"/>
  <c r="UP496" i="26" a="1"/>
  <c r="UP496" i="26" s="1"/>
  <c r="UP539" i="26" a="1"/>
  <c r="UP539" i="26" s="1"/>
  <c r="UP580" i="26" a="1"/>
  <c r="UP580" i="26" s="1"/>
  <c r="UP173" i="26" a="1"/>
  <c r="UP173" i="26" s="1"/>
  <c r="UP411" i="26" a="1"/>
  <c r="UP411" i="26" s="1"/>
  <c r="UP534" i="26" a="1"/>
  <c r="UP534" i="26" s="1"/>
  <c r="UP617" i="26" a="1"/>
  <c r="UP617" i="26" s="1"/>
  <c r="UP662" i="26" a="1"/>
  <c r="UP662" i="26" s="1"/>
  <c r="UO706" i="26" a="1"/>
  <c r="UO706" i="26" s="1"/>
  <c r="UP747" i="26" a="1"/>
  <c r="UP747" i="26" s="1"/>
  <c r="UP791" i="26" a="1"/>
  <c r="UP791" i="26" s="1"/>
  <c r="UO833" i="26" a="1"/>
  <c r="UO833" i="26" s="1"/>
  <c r="UP875" i="26" a="1"/>
  <c r="UP875" i="26" s="1"/>
  <c r="UN930" i="26" a="1"/>
  <c r="UN930" i="26" s="1"/>
  <c r="UN1015" i="26" a="1"/>
  <c r="UN1015" i="26" s="1"/>
  <c r="UP268" i="26" a="1"/>
  <c r="UP268" i="26" s="1"/>
  <c r="UO453" i="26" a="1"/>
  <c r="UO453" i="26" s="1"/>
  <c r="UO552" i="26" a="1"/>
  <c r="UO552" i="26" s="1"/>
  <c r="UO624" i="26" a="1"/>
  <c r="UO624" i="26" s="1"/>
  <c r="UO669" i="26" a="1"/>
  <c r="UO669" i="26" s="1"/>
  <c r="UO711" i="26" a="1"/>
  <c r="UO711" i="26" s="1"/>
  <c r="UP753" i="26" a="1"/>
  <c r="UP753" i="26" s="1"/>
  <c r="UP797" i="26" a="1"/>
  <c r="UP797" i="26" s="1"/>
  <c r="UO839" i="26" a="1"/>
  <c r="UO839" i="26" s="1"/>
  <c r="UP881" i="26" a="1"/>
  <c r="UP881" i="26" s="1"/>
  <c r="UN949" i="26" a="1"/>
  <c r="UN949" i="26" s="1"/>
  <c r="UN1030" i="26" a="1"/>
  <c r="UN1030" i="26" s="1"/>
  <c r="UO427" i="26" a="1"/>
  <c r="UO427" i="26" s="1"/>
  <c r="UP626" i="26" a="1"/>
  <c r="UP626" i="26" s="1"/>
  <c r="UO705" i="26" a="1"/>
  <c r="UO705" i="26" s="1"/>
  <c r="UO788" i="26" a="1"/>
  <c r="UO788" i="26" s="1"/>
  <c r="UO876" i="26" a="1"/>
  <c r="UO876" i="26" s="1"/>
  <c r="UN1019" i="26" a="1"/>
  <c r="UN1019" i="26" s="1"/>
  <c r="UN1119" i="26" a="1"/>
  <c r="UN1119" i="26" s="1"/>
  <c r="UN1206" i="26" a="1"/>
  <c r="UN1206" i="26" s="1"/>
  <c r="UN1291" i="26" a="1"/>
  <c r="UN1291" i="26" s="1"/>
  <c r="UN1375" i="26" a="1"/>
  <c r="UN1375" i="26" s="1"/>
  <c r="UN1462" i="26" a="1"/>
  <c r="UN1462" i="26" s="1"/>
  <c r="UN1542" i="26" a="1"/>
  <c r="UN1542" i="26" s="1"/>
  <c r="UP352" i="26" a="1"/>
  <c r="UP352" i="26" s="1"/>
  <c r="UO582" i="26" a="1"/>
  <c r="UO582" i="26" s="1"/>
  <c r="UP680" i="26" a="1"/>
  <c r="UP680" i="26" s="1"/>
  <c r="UO760" i="26" a="1"/>
  <c r="UO760" i="26" s="1"/>
  <c r="UO800" i="26" a="1"/>
  <c r="UO800" i="26" s="1"/>
  <c r="UP842" i="26" a="1"/>
  <c r="UP842" i="26" s="1"/>
  <c r="UO888" i="26" a="1"/>
  <c r="UO888" i="26" s="1"/>
  <c r="UN955" i="26" a="1"/>
  <c r="UN955" i="26" s="1"/>
  <c r="UN1036" i="26" a="1"/>
  <c r="UN1036" i="26" s="1"/>
  <c r="UN1098" i="26" a="1"/>
  <c r="UN1098" i="26" s="1"/>
  <c r="UN1121" i="26" a="1"/>
  <c r="UN1121" i="26" s="1"/>
  <c r="UN1149" i="26" a="1"/>
  <c r="UN1149" i="26" s="1"/>
  <c r="UN1181" i="26" a="1"/>
  <c r="UN1181" i="26" s="1"/>
  <c r="UN1210" i="26" a="1"/>
  <c r="UN1210" i="26" s="1"/>
  <c r="UN1234" i="26" a="1"/>
  <c r="UN1234" i="26" s="1"/>
  <c r="UN1264" i="26" a="1"/>
  <c r="UN1264" i="26" s="1"/>
  <c r="UN1293" i="26" a="1"/>
  <c r="UN1293" i="26" s="1"/>
  <c r="UN1322" i="26" a="1"/>
  <c r="UN1322" i="26" s="1"/>
  <c r="UN1354" i="26" a="1"/>
  <c r="UN1354" i="26" s="1"/>
  <c r="UN1379" i="26" a="1"/>
  <c r="UN1379" i="26" s="1"/>
  <c r="UN1411" i="26" a="1"/>
  <c r="UN1411" i="26" s="1"/>
  <c r="UN1442" i="26" a="1"/>
  <c r="UN1442" i="26" s="1"/>
  <c r="UN1470" i="26" a="1"/>
  <c r="UN1470" i="26" s="1"/>
  <c r="UN1497" i="26" a="1"/>
  <c r="UN1497" i="26" s="1"/>
  <c r="UN1531" i="26" a="1"/>
  <c r="UN1531" i="26" s="1"/>
  <c r="UN1557" i="26" a="1"/>
  <c r="UN1557" i="26" s="1"/>
  <c r="UN1585" i="26" a="1"/>
  <c r="UN1585" i="26" s="1"/>
  <c r="UN1614" i="26" a="1"/>
  <c r="UN1614" i="26" s="1"/>
  <c r="UO192" i="26" a="1"/>
  <c r="UO192" i="26" s="1"/>
  <c r="UO492" i="26" a="1"/>
  <c r="UO492" i="26" s="1"/>
  <c r="UP615" i="26" a="1"/>
  <c r="UP615" i="26" s="1"/>
  <c r="UO668" i="26" a="1"/>
  <c r="UO668" i="26" s="1"/>
  <c r="UP720" i="26" a="1"/>
  <c r="UP720" i="26" s="1"/>
  <c r="UO786" i="26" a="1"/>
  <c r="UO786" i="26" s="1"/>
  <c r="UP844" i="26" a="1"/>
  <c r="UP844" i="26" s="1"/>
  <c r="UP6" i="26" a="1"/>
  <c r="UP6" i="26" s="1"/>
  <c r="UN1040" i="26" a="1"/>
  <c r="UN1040" i="26" s="1"/>
  <c r="UN1104" i="26" a="1"/>
  <c r="UN1104" i="26" s="1"/>
  <c r="UN1155" i="26" a="1"/>
  <c r="UN1155" i="26" s="1"/>
  <c r="UN1220" i="26" a="1"/>
  <c r="UN1220" i="26" s="1"/>
  <c r="UN1273" i="26" a="1"/>
  <c r="UN1273" i="26" s="1"/>
  <c r="UN1318" i="26" a="1"/>
  <c r="UN1318" i="26" s="1"/>
  <c r="UN1376" i="26" a="1"/>
  <c r="UN1376" i="26" s="1"/>
  <c r="UN1419" i="26" a="1"/>
  <c r="UN1419" i="26" s="1"/>
  <c r="UN1493" i="26" a="1"/>
  <c r="UN1493" i="26" s="1"/>
  <c r="UN1556" i="26" a="1"/>
  <c r="UN1556" i="26" s="1"/>
  <c r="UN1594" i="26" a="1"/>
  <c r="UN1594" i="26" s="1"/>
  <c r="UN1625" i="26" a="1"/>
  <c r="UN1625" i="26" s="1"/>
  <c r="UN1655" i="26" a="1"/>
  <c r="UN1655" i="26" s="1"/>
  <c r="UN1684" i="26" a="1"/>
  <c r="UN1684" i="26" s="1"/>
  <c r="UN1706" i="26" a="1"/>
  <c r="UN1706" i="26" s="1"/>
  <c r="UN1738" i="26" a="1"/>
  <c r="UN1738" i="26" s="1"/>
  <c r="UN1767" i="26" a="1"/>
  <c r="UN1767" i="26" s="1"/>
  <c r="UN1796" i="26" a="1"/>
  <c r="UN1796" i="26" s="1"/>
  <c r="UN1828" i="26" a="1"/>
  <c r="UN1828" i="26" s="1"/>
  <c r="UN1850" i="26" a="1"/>
  <c r="UN1850" i="26" s="1"/>
  <c r="UN1879" i="26" a="1"/>
  <c r="UN1879" i="26" s="1"/>
  <c r="UN1911" i="26" a="1"/>
  <c r="UN1911" i="26" s="1"/>
  <c r="UN1940" i="26" a="1"/>
  <c r="UN1940" i="26" s="1"/>
  <c r="UN1962" i="26" a="1"/>
  <c r="UN1962" i="26" s="1"/>
  <c r="UN1994" i="26" a="1"/>
  <c r="UN1994" i="26" s="1"/>
  <c r="UN2023" i="26" a="1"/>
  <c r="UN2023" i="26" s="1"/>
  <c r="UN2052" i="26" a="1"/>
  <c r="UN2052" i="26" s="1"/>
  <c r="UN2084" i="26" a="1"/>
  <c r="UN2084" i="26" s="1"/>
  <c r="UN2106" i="26" a="1"/>
  <c r="UN2106" i="26" s="1"/>
  <c r="UN2135" i="26" a="1"/>
  <c r="UN2135" i="26" s="1"/>
  <c r="UN2167" i="26" a="1"/>
  <c r="UN2167" i="26" s="1"/>
  <c r="UN2196" i="26" a="1"/>
  <c r="UN2196" i="26" s="1"/>
  <c r="UN2218" i="26" a="1"/>
  <c r="UN2218" i="26" s="1"/>
  <c r="UN2247" i="26" a="1"/>
  <c r="UN2247" i="26" s="1"/>
  <c r="UN2261" i="26" a="1"/>
  <c r="UN2261" i="26" s="1"/>
  <c r="UN2275" i="26" a="1"/>
  <c r="UN2275" i="26" s="1"/>
  <c r="UN2291" i="26" a="1"/>
  <c r="UN2291" i="26" s="1"/>
  <c r="UN2303" i="26" a="1"/>
  <c r="UN2303" i="26" s="1"/>
  <c r="UN2317" i="26" a="1"/>
  <c r="UN2317" i="26" s="1"/>
  <c r="UN2333" i="26" a="1"/>
  <c r="UN2333" i="26" s="1"/>
  <c r="UN2347" i="26" a="1"/>
  <c r="UN2347" i="26" s="1"/>
  <c r="UN2359" i="26" a="1"/>
  <c r="UN2359" i="26" s="1"/>
  <c r="UN2375" i="26" a="1"/>
  <c r="UN2375" i="26" s="1"/>
  <c r="UN2392" i="26" a="1"/>
  <c r="UN2392" i="26" s="1"/>
  <c r="UN2419" i="26" a="1"/>
  <c r="UN2419" i="26" s="1"/>
  <c r="UN2451" i="26" a="1"/>
  <c r="UN2451" i="26" s="1"/>
  <c r="UN2475" i="26" a="1"/>
  <c r="UN2475" i="26" s="1"/>
  <c r="UN2504" i="26" a="1"/>
  <c r="UN2504" i="26" s="1"/>
  <c r="UN2536" i="26" a="1"/>
  <c r="UN2536" i="26" s="1"/>
  <c r="UN2565" i="26" a="1"/>
  <c r="UN2565" i="26" s="1"/>
  <c r="UN2589" i="26" a="1"/>
  <c r="UN2589" i="26" s="1"/>
  <c r="UN2620" i="26" a="1"/>
  <c r="UN2620" i="26" s="1"/>
  <c r="UN2649" i="26" a="1"/>
  <c r="UN2649" i="26" s="1"/>
  <c r="UN2678" i="26" a="1"/>
  <c r="UN2678" i="26" s="1"/>
  <c r="UN2710" i="26" a="1"/>
  <c r="UN2710" i="26" s="1"/>
  <c r="UN2732" i="26" a="1"/>
  <c r="UN2732" i="26" s="1"/>
  <c r="UN2761" i="26" a="1"/>
  <c r="UN2761" i="26" s="1"/>
  <c r="UN2793" i="26" a="1"/>
  <c r="UN2793" i="26" s="1"/>
  <c r="UN2822" i="26" a="1"/>
  <c r="UN2822" i="26" s="1"/>
  <c r="UN2844" i="26" a="1"/>
  <c r="UN2844" i="26" s="1"/>
  <c r="UN2876" i="26" a="1"/>
  <c r="UN2876" i="26" s="1"/>
  <c r="UN2905" i="26" a="1"/>
  <c r="UN2905" i="26" s="1"/>
  <c r="UN2933" i="26" a="1"/>
  <c r="UN2933" i="26" s="1"/>
  <c r="UN2965" i="26" a="1"/>
  <c r="UN2965" i="26" s="1"/>
  <c r="UN2989" i="26" a="1"/>
  <c r="UN2989" i="26" s="1"/>
  <c r="UN3017" i="26" a="1"/>
  <c r="UN3017" i="26" s="1"/>
  <c r="UN3049" i="26" a="1"/>
  <c r="UN3049" i="26" s="1"/>
  <c r="UN3077" i="26" a="1"/>
  <c r="UN3077" i="26" s="1"/>
  <c r="UN3101" i="26" a="1"/>
  <c r="UN3101" i="26" s="1"/>
  <c r="UN40" i="26" a="1"/>
  <c r="UN40" i="26" s="1"/>
  <c r="UO336" i="26" a="1"/>
  <c r="UO336" i="26" s="1"/>
  <c r="UP498" i="26" a="1"/>
  <c r="UP498" i="26" s="1"/>
  <c r="UP624" i="26" a="1"/>
  <c r="UP624" i="26" s="1"/>
  <c r="UO665" i="26" a="1"/>
  <c r="UO665" i="26" s="1"/>
  <c r="UO723" i="26" a="1"/>
  <c r="UO723" i="26" s="1"/>
  <c r="UP788" i="26" a="1"/>
  <c r="UP788" i="26" s="1"/>
  <c r="UO842" i="26" a="1"/>
  <c r="UO842" i="26" s="1"/>
  <c r="UO890" i="26" a="1"/>
  <c r="UO890" i="26" s="1"/>
  <c r="UN980" i="26" a="1"/>
  <c r="UN980" i="26" s="1"/>
  <c r="UN1075" i="26" a="1"/>
  <c r="UN1075" i="26" s="1"/>
  <c r="UN1132" i="26" a="1"/>
  <c r="UN1132" i="26" s="1"/>
  <c r="UN1196" i="26" a="1"/>
  <c r="UN1196" i="26" s="1"/>
  <c r="UN1244" i="26" a="1"/>
  <c r="UN1244" i="26" s="1"/>
  <c r="UN1302" i="26" a="1"/>
  <c r="UN1302" i="26" s="1"/>
  <c r="UN1367" i="26" a="1"/>
  <c r="UN1367" i="26" s="1"/>
  <c r="UN1435" i="26" a="1"/>
  <c r="UN1435" i="26" s="1"/>
  <c r="UN1472" i="26" a="1"/>
  <c r="UN1472" i="26" s="1"/>
  <c r="UN1527" i="26" a="1"/>
  <c r="UN1527" i="26" s="1"/>
  <c r="UN1572" i="26" a="1"/>
  <c r="UN1572" i="26" s="1"/>
  <c r="UN1622" i="26" a="1"/>
  <c r="UN1622" i="26" s="1"/>
  <c r="UN1657" i="26" a="1"/>
  <c r="UN1657" i="26" s="1"/>
  <c r="UN1679" i="26" a="1"/>
  <c r="UN1679" i="26" s="1"/>
  <c r="UN1708" i="26" a="1"/>
  <c r="UN1708" i="26" s="1"/>
  <c r="UN1740" i="26" a="1"/>
  <c r="UN1740" i="26" s="1"/>
  <c r="UN1769" i="26" a="1"/>
  <c r="UN1769" i="26" s="1"/>
  <c r="UN1791" i="26" a="1"/>
  <c r="UN1791" i="26" s="1"/>
  <c r="UN1823" i="26" a="1"/>
  <c r="UN1823" i="26" s="1"/>
  <c r="UN1852" i="26" a="1"/>
  <c r="UN1852" i="26" s="1"/>
  <c r="UN1881" i="26" a="1"/>
  <c r="UN1881" i="26" s="1"/>
  <c r="UN1913" i="26" a="1"/>
  <c r="UN1913" i="26" s="1"/>
  <c r="UN1935" i="26" a="1"/>
  <c r="UN1935" i="26" s="1"/>
  <c r="UN1961" i="26" a="1"/>
  <c r="UN1961" i="26" s="1"/>
  <c r="UN1983" i="26" a="1"/>
  <c r="UN1983" i="26" s="1"/>
  <c r="UN2002" i="26" a="1"/>
  <c r="UN2002" i="26" s="1"/>
  <c r="UN2025" i="26" a="1"/>
  <c r="UN2025" i="26" s="1"/>
  <c r="UN2047" i="26" a="1"/>
  <c r="UN2047" i="26" s="1"/>
  <c r="UN2066" i="26" a="1"/>
  <c r="UN2066" i="26" s="1"/>
  <c r="UN2089" i="26" a="1"/>
  <c r="UN2089" i="26" s="1"/>
  <c r="UN2111" i="26" a="1"/>
  <c r="UN2111" i="26" s="1"/>
  <c r="UN2130" i="26" a="1"/>
  <c r="UN2130" i="26" s="1"/>
  <c r="UN2153" i="26" a="1"/>
  <c r="UN2153" i="26" s="1"/>
  <c r="UN2175" i="26" a="1"/>
  <c r="UN2175" i="26" s="1"/>
  <c r="UN2194" i="26" a="1"/>
  <c r="UN2194" i="26" s="1"/>
  <c r="UN2217" i="26" a="1"/>
  <c r="UN2217" i="26" s="1"/>
  <c r="UN2239" i="26" a="1"/>
  <c r="UN2239" i="26" s="1"/>
  <c r="UN2250" i="26" a="1"/>
  <c r="UN2250" i="26" s="1"/>
  <c r="UN2260" i="26" a="1"/>
  <c r="UN2260" i="26" s="1"/>
  <c r="UN2272" i="26" a="1"/>
  <c r="UN2272" i="26" s="1"/>
  <c r="UN2282" i="26" a="1"/>
  <c r="UN2282" i="26" s="1"/>
  <c r="UN2292" i="26" a="1"/>
  <c r="UN2292" i="26" s="1"/>
  <c r="UN2304" i="26" a="1"/>
  <c r="UN2304" i="26" s="1"/>
  <c r="UN2314" i="26" a="1"/>
  <c r="UN2314" i="26" s="1"/>
  <c r="UN2324" i="26" a="1"/>
  <c r="UN2324" i="26" s="1"/>
  <c r="UN2336" i="26" a="1"/>
  <c r="UN2336" i="26" s="1"/>
  <c r="UN2346" i="26" a="1"/>
  <c r="UN2346" i="26" s="1"/>
  <c r="UN2356" i="26" a="1"/>
  <c r="UN2356" i="26" s="1"/>
  <c r="UN2368" i="26" a="1"/>
  <c r="UN2368" i="26" s="1"/>
  <c r="UN2378" i="26" a="1"/>
  <c r="UN2378" i="26" s="1"/>
  <c r="UN2388" i="26" a="1"/>
  <c r="UN2388" i="26" s="1"/>
  <c r="UN2412" i="26" a="1"/>
  <c r="UN2412" i="26" s="1"/>
  <c r="UN2431" i="26" a="1"/>
  <c r="UN2431" i="26" s="1"/>
  <c r="UN2452" i="26" a="1"/>
  <c r="UN2452" i="26" s="1"/>
  <c r="UN2476" i="26" a="1"/>
  <c r="UN2476" i="26" s="1"/>
  <c r="UN2495" i="26" a="1"/>
  <c r="UN2495" i="26" s="1"/>
  <c r="UN2516" i="26" a="1"/>
  <c r="UN2516" i="26" s="1"/>
  <c r="UN2540" i="26" a="1"/>
  <c r="UN2540" i="26" s="1"/>
  <c r="UN2561" i="26" a="1"/>
  <c r="UN2561" i="26" s="1"/>
  <c r="UN2582" i="26" a="1"/>
  <c r="UN2582" i="26" s="1"/>
  <c r="UN2606" i="26" a="1"/>
  <c r="UN2606" i="26" s="1"/>
  <c r="UN2625" i="26" a="1"/>
  <c r="UN2625" i="26" s="1"/>
  <c r="UN2644" i="26" a="1"/>
  <c r="UN2644" i="26" s="1"/>
  <c r="UN2670" i="26" a="1"/>
  <c r="UN2670" i="26" s="1"/>
  <c r="UN2689" i="26" a="1"/>
  <c r="UN2689" i="26" s="1"/>
  <c r="UN2708" i="26" a="1"/>
  <c r="UN2708" i="26" s="1"/>
  <c r="UN2734" i="26" a="1"/>
  <c r="UN2734" i="26" s="1"/>
  <c r="UN2753" i="26" a="1"/>
  <c r="UN2753" i="26" s="1"/>
  <c r="UN2772" i="26" a="1"/>
  <c r="UN2772" i="26" s="1"/>
  <c r="UN2798" i="26" a="1"/>
  <c r="UN2798" i="26" s="1"/>
  <c r="UN2817" i="26" a="1"/>
  <c r="UN2817" i="26" s="1"/>
  <c r="UN2836" i="26" a="1"/>
  <c r="UN2836" i="26" s="1"/>
  <c r="UN2862" i="26" a="1"/>
  <c r="UN2862" i="26" s="1"/>
  <c r="UN2881" i="26" a="1"/>
  <c r="UN2881" i="26" s="1"/>
  <c r="UN2900" i="26" a="1"/>
  <c r="UN2900" i="26" s="1"/>
  <c r="UN2926" i="26" a="1"/>
  <c r="UN2926" i="26" s="1"/>
  <c r="UN2943" i="26" a="1"/>
  <c r="UN2943" i="26" s="1"/>
  <c r="UN2963" i="26" a="1"/>
  <c r="UN2963" i="26" s="1"/>
  <c r="UN2987" i="26" a="1"/>
  <c r="UN2987" i="26" s="1"/>
  <c r="UN3007" i="26" a="1"/>
  <c r="UN3007" i="26" s="1"/>
  <c r="UN3027" i="26" a="1"/>
  <c r="UN3027" i="26" s="1"/>
  <c r="UN3051" i="26" a="1"/>
  <c r="UN3051" i="26" s="1"/>
  <c r="UN3071" i="26" a="1"/>
  <c r="UN3071" i="26" s="1"/>
  <c r="UN3091" i="26" a="1"/>
  <c r="UN3091" i="26" s="1"/>
  <c r="UN19" i="26" a="1"/>
  <c r="UN19" i="26" s="1"/>
  <c r="UN38" i="26" a="1"/>
  <c r="UN38" i="26" s="1"/>
  <c r="UO260" i="26" a="1"/>
  <c r="UO260" i="26" s="1"/>
  <c r="UO559" i="26" a="1"/>
  <c r="UO559" i="26" s="1"/>
  <c r="UO681" i="26" a="1"/>
  <c r="UO681" i="26" s="1"/>
  <c r="UO750" i="26" a="1"/>
  <c r="UO750" i="26" s="1"/>
  <c r="UO846" i="26" a="1"/>
  <c r="UO846" i="26" s="1"/>
  <c r="UN950" i="26" a="1"/>
  <c r="UN950" i="26" s="1"/>
  <c r="UN1086" i="26" a="1"/>
  <c r="UN1086" i="26" s="1"/>
  <c r="UN1176" i="26" a="1"/>
  <c r="UN1176" i="26" s="1"/>
  <c r="UN1255" i="26" a="1"/>
  <c r="UN1255" i="26" s="1"/>
  <c r="UN1332" i="26" a="1"/>
  <c r="UN1332" i="26" s="1"/>
  <c r="UN1397" i="26" a="1"/>
  <c r="UN1397" i="26" s="1"/>
  <c r="UN1446" i="26" a="1"/>
  <c r="UN1446" i="26" s="1"/>
  <c r="UN1507" i="26" a="1"/>
  <c r="UN1507" i="26" s="1"/>
  <c r="UN1583" i="26" a="1"/>
  <c r="UN1583" i="26" s="1"/>
  <c r="UN1643" i="26" a="1"/>
  <c r="UN1643" i="26" s="1"/>
  <c r="UN1675" i="26" a="1"/>
  <c r="UN1675" i="26" s="1"/>
  <c r="UN1707" i="26" a="1"/>
  <c r="UN1707" i="26" s="1"/>
  <c r="UN1739" i="26" a="1"/>
  <c r="UN1739" i="26" s="1"/>
  <c r="UN1771" i="26" a="1"/>
  <c r="UN1771" i="26" s="1"/>
  <c r="UN1803" i="26" a="1"/>
  <c r="UN1803" i="26" s="1"/>
  <c r="UN1835" i="26" a="1"/>
  <c r="UN1835" i="26" s="1"/>
  <c r="UN1867" i="26" a="1"/>
  <c r="UN1867" i="26" s="1"/>
  <c r="UN1899" i="26" a="1"/>
  <c r="UN1899" i="26" s="1"/>
  <c r="UN1931" i="26" a="1"/>
  <c r="UN1931" i="26" s="1"/>
  <c r="UN1963" i="26" a="1"/>
  <c r="UN1963" i="26" s="1"/>
  <c r="UN1995" i="26" a="1"/>
  <c r="UN1995" i="26" s="1"/>
  <c r="UN2027" i="26" a="1"/>
  <c r="UN2027" i="26" s="1"/>
  <c r="UN2059" i="26" a="1"/>
  <c r="UN2059" i="26" s="1"/>
  <c r="UP342" i="26" a="1"/>
  <c r="UP342" i="26" s="1"/>
  <c r="UO540" i="26" a="1"/>
  <c r="UO540" i="26" s="1"/>
  <c r="UP672" i="26" a="1"/>
  <c r="UP672" i="26" s="1"/>
  <c r="UP730" i="26" a="1"/>
  <c r="UP730" i="26" s="1"/>
  <c r="UP784" i="26" a="1"/>
  <c r="UP784" i="26" s="1"/>
  <c r="UP848" i="26" a="1"/>
  <c r="UP848" i="26" s="1"/>
  <c r="UN929" i="26" a="1"/>
  <c r="UN929" i="26" s="1"/>
  <c r="UN1076" i="26" a="1"/>
  <c r="UN1076" i="26" s="1"/>
  <c r="UN1140" i="26" a="1"/>
  <c r="UN1140" i="26" s="1"/>
  <c r="UN1213" i="26" a="1"/>
  <c r="UN1213" i="26" s="1"/>
  <c r="UN1284" i="26" a="1"/>
  <c r="UN1284" i="26" s="1"/>
  <c r="UN1348" i="26" a="1"/>
  <c r="UN1348" i="26" s="1"/>
  <c r="UN1437" i="26" a="1"/>
  <c r="UN1437" i="26" s="1"/>
  <c r="UN1498" i="26" a="1"/>
  <c r="UN1498" i="26" s="1"/>
  <c r="UN1560" i="26" a="1"/>
  <c r="UN1560" i="26" s="1"/>
  <c r="UN1615" i="26" a="1"/>
  <c r="UN1615" i="26" s="1"/>
  <c r="UN1645" i="26" a="1"/>
  <c r="UN1645" i="26" s="1"/>
  <c r="UN1677" i="26" a="1"/>
  <c r="UN1677" i="26" s="1"/>
  <c r="UN1709" i="26" a="1"/>
  <c r="UN1709" i="26" s="1"/>
  <c r="UN1741" i="26" a="1"/>
  <c r="UN1741" i="26" s="1"/>
  <c r="UN1773" i="26" a="1"/>
  <c r="UN1773" i="26" s="1"/>
  <c r="UN1805" i="26" a="1"/>
  <c r="UN1805" i="26" s="1"/>
  <c r="UN1837" i="26" a="1"/>
  <c r="UN1837" i="26" s="1"/>
  <c r="UN1869" i="26" a="1"/>
  <c r="UN1869" i="26" s="1"/>
  <c r="UN1901" i="26" a="1"/>
  <c r="UN1901" i="26" s="1"/>
  <c r="UN1933" i="26" a="1"/>
  <c r="UN1933" i="26" s="1"/>
  <c r="UN1965" i="26" a="1"/>
  <c r="UN1965" i="26" s="1"/>
  <c r="UN1997" i="26" a="1"/>
  <c r="UN1997" i="26" s="1"/>
  <c r="UN2029" i="26" a="1"/>
  <c r="UN2029" i="26" s="1"/>
  <c r="UN2061" i="26" a="1"/>
  <c r="UN2061" i="26" s="1"/>
  <c r="UN2093" i="26" a="1"/>
  <c r="UN2093" i="26" s="1"/>
  <c r="UN2125" i="26" a="1"/>
  <c r="UN2125" i="26" s="1"/>
  <c r="UO356" i="26" a="1"/>
  <c r="UO356" i="26" s="1"/>
  <c r="UO617" i="26" a="1"/>
  <c r="UO617" i="26" s="1"/>
  <c r="UP733" i="26" a="1"/>
  <c r="UP733" i="26" s="1"/>
  <c r="UO862" i="26" a="1"/>
  <c r="UO862" i="26" s="1"/>
  <c r="UN1118" i="26" a="1"/>
  <c r="UN1118" i="26" s="1"/>
  <c r="UN1262" i="26" a="1"/>
  <c r="UN1262" i="26" s="1"/>
  <c r="UN1390" i="26" a="1"/>
  <c r="UN1390" i="26" s="1"/>
  <c r="UN1513" i="26" a="1"/>
  <c r="UN1513" i="26" s="1"/>
  <c r="UN1653" i="26" a="1"/>
  <c r="UN1653" i="26" s="1"/>
  <c r="UN1717" i="26" a="1"/>
  <c r="UN1717" i="26" s="1"/>
  <c r="UN1781" i="26" a="1"/>
  <c r="UN1781" i="26" s="1"/>
  <c r="UN1845" i="26" a="1"/>
  <c r="UN1845" i="26" s="1"/>
  <c r="UN1909" i="26" a="1"/>
  <c r="UN1909" i="26" s="1"/>
  <c r="UN1973" i="26" a="1"/>
  <c r="UN1973" i="26" s="1"/>
  <c r="UN2037" i="26" a="1"/>
  <c r="UN2037" i="26" s="1"/>
  <c r="UN2091" i="26" a="1"/>
  <c r="UN2091" i="26" s="1"/>
  <c r="UN2126" i="26" a="1"/>
  <c r="UN2126" i="26" s="1"/>
  <c r="UN2157" i="26" a="1"/>
  <c r="UN2157" i="26" s="1"/>
  <c r="UN2189" i="26" a="1"/>
  <c r="UN2189" i="26" s="1"/>
  <c r="UN2221" i="26" a="1"/>
  <c r="UN2221" i="26" s="1"/>
  <c r="UN2394" i="26" a="1"/>
  <c r="UN2394" i="26" s="1"/>
  <c r="UN2426" i="26" a="1"/>
  <c r="UN2426" i="26" s="1"/>
  <c r="UN2458" i="26" a="1"/>
  <c r="UN2458" i="26" s="1"/>
  <c r="UN2490" i="26" a="1"/>
  <c r="UN2490" i="26" s="1"/>
  <c r="UN2522" i="26" a="1"/>
  <c r="UN2522" i="26" s="1"/>
  <c r="UN2554" i="26" a="1"/>
  <c r="UN2554" i="26" s="1"/>
  <c r="UN2580" i="26" a="1"/>
  <c r="UN2580" i="26" s="1"/>
  <c r="UN2610" i="26" a="1"/>
  <c r="UN2610" i="26" s="1"/>
  <c r="UN2642" i="26" a="1"/>
  <c r="UN2642" i="26" s="1"/>
  <c r="UP186" i="26" a="1"/>
  <c r="UP186" i="26" s="1"/>
  <c r="UP235" i="26" a="1"/>
  <c r="UP235" i="26" s="1"/>
  <c r="UP283" i="26" a="1"/>
  <c r="UP283" i="26" s="1"/>
  <c r="UP39" i="26" a="1"/>
  <c r="UP39" i="26" s="1"/>
  <c r="UP191" i="26" a="1"/>
  <c r="UP191" i="26" s="1"/>
  <c r="UO238" i="26" a="1"/>
  <c r="UO238" i="26" s="1"/>
  <c r="UP96" i="26" a="1"/>
  <c r="UP96" i="26" s="1"/>
  <c r="UP271" i="26" a="1"/>
  <c r="UP271" i="26" s="1"/>
  <c r="UO326" i="26" a="1"/>
  <c r="UO326" i="26" s="1"/>
  <c r="UO370" i="26" a="1"/>
  <c r="UO370" i="26" s="1"/>
  <c r="UO412" i="26" a="1"/>
  <c r="UO412" i="26" s="1"/>
  <c r="UP450" i="26" a="1"/>
  <c r="UP450" i="26" s="1"/>
  <c r="UP146" i="26" a="1"/>
  <c r="UP146" i="26" s="1"/>
  <c r="UP270" i="26" a="1"/>
  <c r="UP270" i="26" s="1"/>
  <c r="UP323" i="26" a="1"/>
  <c r="UP323" i="26" s="1"/>
  <c r="UO364" i="26" a="1"/>
  <c r="UO364" i="26" s="1"/>
  <c r="UO408" i="26" a="1"/>
  <c r="UO408" i="26" s="1"/>
  <c r="UP452" i="26" a="1"/>
  <c r="UP452" i="26" s="1"/>
  <c r="UP130" i="26" a="1"/>
  <c r="UP130" i="26" s="1"/>
  <c r="UP311" i="26" a="1"/>
  <c r="UP311" i="26" s="1"/>
  <c r="UO397" i="26" a="1"/>
  <c r="UO397" i="26" s="1"/>
  <c r="UP479" i="26" a="1"/>
  <c r="UP479" i="26" s="1"/>
  <c r="UO526" i="26" a="1"/>
  <c r="UO526" i="26" s="1"/>
  <c r="UP567" i="26" a="1"/>
  <c r="UP567" i="26" s="1"/>
  <c r="UP611" i="26" a="1"/>
  <c r="UP611" i="26" s="1"/>
  <c r="UO274" i="26" a="1"/>
  <c r="UO274" i="26" s="1"/>
  <c r="UP368" i="26" a="1"/>
  <c r="UP368" i="26" s="1"/>
  <c r="UP456" i="26" a="1"/>
  <c r="UP456" i="26" s="1"/>
  <c r="UP507" i="26" a="1"/>
  <c r="UP507" i="26" s="1"/>
  <c r="UP549" i="26" a="1"/>
  <c r="UP549" i="26" s="1"/>
  <c r="UP590" i="26" a="1"/>
  <c r="UP590" i="26" s="1"/>
  <c r="UO263" i="26" a="1"/>
  <c r="UO263" i="26" s="1"/>
  <c r="UP467" i="26" a="1"/>
  <c r="UP467" i="26" s="1"/>
  <c r="UO557" i="26" a="1"/>
  <c r="UO557" i="26" s="1"/>
  <c r="UP630" i="26" a="1"/>
  <c r="UP630" i="26" s="1"/>
  <c r="UO674" i="26" a="1"/>
  <c r="UO674" i="26" s="1"/>
  <c r="UP713" i="26" a="1"/>
  <c r="UP713" i="26" s="1"/>
  <c r="UP759" i="26" a="1"/>
  <c r="UP759" i="26" s="1"/>
  <c r="UO801" i="26" a="1"/>
  <c r="UO801" i="26" s="1"/>
  <c r="UP843" i="26" a="1"/>
  <c r="UP843" i="26" s="1"/>
  <c r="UP887" i="26" a="1"/>
  <c r="UP887" i="26" s="1"/>
  <c r="UN951" i="26" a="1"/>
  <c r="UN951" i="26" s="1"/>
  <c r="UN1038" i="26" a="1"/>
  <c r="UN1038" i="26" s="1"/>
  <c r="UP327" i="26" a="1"/>
  <c r="UP327" i="26" s="1"/>
  <c r="UO488" i="26" a="1"/>
  <c r="UO488" i="26" s="1"/>
  <c r="UO571" i="26" a="1"/>
  <c r="UO571" i="26" s="1"/>
  <c r="UO637" i="26" a="1"/>
  <c r="UO637" i="26" s="1"/>
  <c r="UO679" i="26" a="1"/>
  <c r="UO679" i="26" s="1"/>
  <c r="UO720" i="26" a="1"/>
  <c r="UO720" i="26" s="1"/>
  <c r="UP765" i="26" a="1"/>
  <c r="UP765" i="26" s="1"/>
  <c r="UO807" i="26" a="1"/>
  <c r="UO807" i="26" s="1"/>
  <c r="UP849" i="26" a="1"/>
  <c r="UP849" i="26" s="1"/>
  <c r="UP893" i="26" a="1"/>
  <c r="UP893" i="26" s="1"/>
  <c r="UN966" i="26" a="1"/>
  <c r="UN966" i="26" s="1"/>
  <c r="UN1050" i="26" a="1"/>
  <c r="UN1050" i="26" s="1"/>
  <c r="UO503" i="26" a="1"/>
  <c r="UO503" i="26" s="1"/>
  <c r="UO641" i="26" a="1"/>
  <c r="UO641" i="26" s="1"/>
  <c r="UP728" i="26" a="1"/>
  <c r="UP728" i="26" s="1"/>
  <c r="UO812" i="26" a="1"/>
  <c r="UO812" i="26" s="1"/>
  <c r="UP10" i="26" a="1"/>
  <c r="UP10" i="26" s="1"/>
  <c r="UN1053" i="26" a="1"/>
  <c r="UN1053" i="26" s="1"/>
  <c r="UN1141" i="26" a="1"/>
  <c r="UN1141" i="26" s="1"/>
  <c r="UN1227" i="26" a="1"/>
  <c r="UN1227" i="26" s="1"/>
  <c r="UN1314" i="26" a="1"/>
  <c r="UN1314" i="26" s="1"/>
  <c r="UN1398" i="26" a="1"/>
  <c r="UN1398" i="26" s="1"/>
  <c r="UN1477" i="26" a="1"/>
  <c r="UN1477" i="26" s="1"/>
  <c r="UN1561" i="26" a="1"/>
  <c r="UN1561" i="26" s="1"/>
  <c r="UP433" i="26" a="1"/>
  <c r="UP433" i="26" s="1"/>
  <c r="UP616" i="26" a="1"/>
  <c r="UP616" i="26" s="1"/>
  <c r="UP703" i="26" a="1"/>
  <c r="UP703" i="26" s="1"/>
  <c r="UO768" i="26" a="1"/>
  <c r="UO768" i="26" s="1"/>
  <c r="UP810" i="26" a="1"/>
  <c r="UP810" i="26" s="1"/>
  <c r="UO856" i="26" a="1"/>
  <c r="UO856" i="26" s="1"/>
  <c r="UO9" i="26" a="1"/>
  <c r="UO9" i="26" s="1"/>
  <c r="UN975" i="26" a="1"/>
  <c r="UN975" i="26" s="1"/>
  <c r="UN1063" i="26" a="1"/>
  <c r="UN1063" i="26" s="1"/>
  <c r="UN1101" i="26" a="1"/>
  <c r="UN1101" i="26" s="1"/>
  <c r="UN1130" i="26" a="1"/>
  <c r="UN1130" i="26" s="1"/>
  <c r="UN1162" i="26" a="1"/>
  <c r="UN1162" i="26" s="1"/>
  <c r="UN1185" i="26" a="1"/>
  <c r="UN1185" i="26" s="1"/>
  <c r="UN1215" i="26" a="1"/>
  <c r="UN1215" i="26" s="1"/>
  <c r="UN1245" i="26" a="1"/>
  <c r="UN1245" i="26" s="1"/>
  <c r="UN1274" i="26" a="1"/>
  <c r="UN1274" i="26" s="1"/>
  <c r="UN1296" i="26" a="1"/>
  <c r="UN1296" i="26" s="1"/>
  <c r="UN1328" i="26" a="1"/>
  <c r="UN1328" i="26" s="1"/>
  <c r="UN1357" i="26" a="1"/>
  <c r="UN1357" i="26" s="1"/>
  <c r="UN1389" i="26" a="1"/>
  <c r="UN1389" i="26" s="1"/>
  <c r="UN1423" i="26" a="1"/>
  <c r="UN1423" i="26" s="1"/>
  <c r="UN1445" i="26" a="1"/>
  <c r="UN1445" i="26" s="1"/>
  <c r="UN1475" i="26" a="1"/>
  <c r="UN1475" i="26" s="1"/>
  <c r="UN1506" i="26" a="1"/>
  <c r="UN1506" i="26" s="1"/>
  <c r="UN1537" i="26" a="1"/>
  <c r="UN1537" i="26" s="1"/>
  <c r="UN1563" i="26" a="1"/>
  <c r="UN1563" i="26" s="1"/>
  <c r="UN1595" i="26" a="1"/>
  <c r="UN1595" i="26" s="1"/>
  <c r="UN1621" i="26" a="1"/>
  <c r="UN1621" i="26" s="1"/>
  <c r="UP322" i="26" a="1"/>
  <c r="UP322" i="26" s="1"/>
  <c r="UO543" i="26" a="1"/>
  <c r="UO543" i="26" s="1"/>
  <c r="UP621" i="26" a="1"/>
  <c r="UP621" i="26" s="1"/>
  <c r="UP679" i="26" a="1"/>
  <c r="UP679" i="26" s="1"/>
  <c r="UP748" i="26" a="1"/>
  <c r="UP748" i="26" s="1"/>
  <c r="UO802" i="26" a="1"/>
  <c r="UO802" i="26" s="1"/>
  <c r="UO850" i="26" a="1"/>
  <c r="UO850" i="26" s="1"/>
  <c r="UN933" i="26" a="1"/>
  <c r="UN933" i="26" s="1"/>
  <c r="UN1054" i="26" a="1"/>
  <c r="UN1054" i="26" s="1"/>
  <c r="UN1116" i="26" a="1"/>
  <c r="UN1116" i="26" s="1"/>
  <c r="UN1180" i="26" a="1"/>
  <c r="UN1180" i="26" s="1"/>
  <c r="UN1225" i="26" a="1"/>
  <c r="UN1225" i="26" s="1"/>
  <c r="UN1279" i="26" a="1"/>
  <c r="UN1279" i="26" s="1"/>
  <c r="UN1343" i="26" a="1"/>
  <c r="UN1343" i="26" s="1"/>
  <c r="UN1388" i="26" a="1"/>
  <c r="UN1388" i="26" s="1"/>
  <c r="UN1426" i="26" a="1"/>
  <c r="UN1426" i="26" s="1"/>
  <c r="UN1505" i="26" a="1"/>
  <c r="UN1505" i="26" s="1"/>
  <c r="UN1562" i="26" a="1"/>
  <c r="UN1562" i="26" s="1"/>
  <c r="UN1603" i="26" a="1"/>
  <c r="UN1603" i="26" s="1"/>
  <c r="UN1636" i="26" a="1"/>
  <c r="UN1636" i="26" s="1"/>
  <c r="UN1658" i="26" a="1"/>
  <c r="UN1658" i="26" s="1"/>
  <c r="UN1687" i="26" a="1"/>
  <c r="UN1687" i="26" s="1"/>
  <c r="UN1719" i="26" a="1"/>
  <c r="UN1719" i="26" s="1"/>
  <c r="UN1748" i="26" a="1"/>
  <c r="UN1748" i="26" s="1"/>
  <c r="UN1770" i="26" a="1"/>
  <c r="UN1770" i="26" s="1"/>
  <c r="UN1802" i="26" a="1"/>
  <c r="UN1802" i="26" s="1"/>
  <c r="UN1831" i="26" a="1"/>
  <c r="UN1831" i="26" s="1"/>
  <c r="UN1860" i="26" a="1"/>
  <c r="UN1860" i="26" s="1"/>
  <c r="UN1892" i="26" a="1"/>
  <c r="UN1892" i="26" s="1"/>
  <c r="UN1914" i="26" a="1"/>
  <c r="UN1914" i="26" s="1"/>
  <c r="UN1943" i="26" a="1"/>
  <c r="UN1943" i="26" s="1"/>
  <c r="UN1975" i="26" a="1"/>
  <c r="UN1975" i="26" s="1"/>
  <c r="UN2004" i="26" a="1"/>
  <c r="UN2004" i="26" s="1"/>
  <c r="UN2026" i="26" a="1"/>
  <c r="UN2026" i="26" s="1"/>
  <c r="UN2058" i="26" a="1"/>
  <c r="UN2058" i="26" s="1"/>
  <c r="UN2087" i="26" a="1"/>
  <c r="UN2087" i="26" s="1"/>
  <c r="UN2116" i="26" a="1"/>
  <c r="UN2116" i="26" s="1"/>
  <c r="UN2148" i="26" a="1"/>
  <c r="UN2148" i="26" s="1"/>
  <c r="UN2170" i="26" a="1"/>
  <c r="UN2170" i="26" s="1"/>
  <c r="UN2199" i="26" a="1"/>
  <c r="UN2199" i="26" s="1"/>
  <c r="UN2231" i="26" a="1"/>
  <c r="UN2231" i="26" s="1"/>
  <c r="UN2251" i="26" a="1"/>
  <c r="UN2251" i="26" s="1"/>
  <c r="UN2263" i="26" a="1"/>
  <c r="UN2263" i="26" s="1"/>
  <c r="UN2279" i="26" a="1"/>
  <c r="UN2279" i="26" s="1"/>
  <c r="UN2293" i="26" a="1"/>
  <c r="UN2293" i="26" s="1"/>
  <c r="UN2307" i="26" a="1"/>
  <c r="UN2307" i="26" s="1"/>
  <c r="UN2323" i="26" a="1"/>
  <c r="UN2323" i="26" s="1"/>
  <c r="UN2335" i="26" a="1"/>
  <c r="UN2335" i="26" s="1"/>
  <c r="UN2349" i="26" a="1"/>
  <c r="UN2349" i="26" s="1"/>
  <c r="UN2365" i="26" a="1"/>
  <c r="UN2365" i="26" s="1"/>
  <c r="UN2379" i="26" a="1"/>
  <c r="UN2379" i="26" s="1"/>
  <c r="UN2395" i="26" a="1"/>
  <c r="UN2395" i="26" s="1"/>
  <c r="UN2427" i="26" a="1"/>
  <c r="UN2427" i="26" s="1"/>
  <c r="UN2456" i="26" a="1"/>
  <c r="UN2456" i="26" s="1"/>
  <c r="UN2483" i="26" a="1"/>
  <c r="UN2483" i="26" s="1"/>
  <c r="UN2515" i="26" a="1"/>
  <c r="UN2515" i="26" s="1"/>
  <c r="UN2539" i="26" a="1"/>
  <c r="UN2539" i="26" s="1"/>
  <c r="UN2570" i="26" a="1"/>
  <c r="UN2570" i="26" s="1"/>
  <c r="UN2601" i="26" a="1"/>
  <c r="UN2601" i="26" s="1"/>
  <c r="UN2630" i="26" a="1"/>
  <c r="UN2630" i="26" s="1"/>
  <c r="UN2652" i="26" a="1"/>
  <c r="UN2652" i="26" s="1"/>
  <c r="UN2684" i="26" a="1"/>
  <c r="UN2684" i="26" s="1"/>
  <c r="UN2713" i="26" a="1"/>
  <c r="UN2713" i="26" s="1"/>
  <c r="UN2742" i="26" a="1"/>
  <c r="UN2742" i="26" s="1"/>
  <c r="UN2774" i="26" a="1"/>
  <c r="UN2774" i="26" s="1"/>
  <c r="UN2796" i="26" a="1"/>
  <c r="UN2796" i="26" s="1"/>
  <c r="UN2825" i="26" a="1"/>
  <c r="UN2825" i="26" s="1"/>
  <c r="UN2857" i="26" a="1"/>
  <c r="UN2857" i="26" s="1"/>
  <c r="UN2886" i="26" a="1"/>
  <c r="UN2886" i="26" s="1"/>
  <c r="UN2908" i="26" a="1"/>
  <c r="UN2908" i="26" s="1"/>
  <c r="UN2941" i="26" a="1"/>
  <c r="UN2941" i="26" s="1"/>
  <c r="UN2969" i="26" a="1"/>
  <c r="UN2969" i="26" s="1"/>
  <c r="UN2997" i="26" a="1"/>
  <c r="UN2997" i="26" s="1"/>
  <c r="UN3029" i="26" a="1"/>
  <c r="UN3029" i="26" s="1"/>
  <c r="UN3053" i="26" a="1"/>
  <c r="UN3053" i="26" s="1"/>
  <c r="UN3081" i="26" a="1"/>
  <c r="UN3081" i="26" s="1"/>
  <c r="UN20" i="26" a="1"/>
  <c r="UN20" i="26" s="1"/>
  <c r="UN46" i="26" a="1"/>
  <c r="UN46" i="26" s="1"/>
  <c r="UO363" i="26" a="1"/>
  <c r="UO363" i="26" s="1"/>
  <c r="UO524" i="26" a="1"/>
  <c r="UO524" i="26" s="1"/>
  <c r="UO630" i="26" a="1"/>
  <c r="UO630" i="26" s="1"/>
  <c r="UP688" i="26" a="1"/>
  <c r="UP688" i="26" s="1"/>
  <c r="UO746" i="26" a="1"/>
  <c r="UO746" i="26" s="1"/>
  <c r="UO794" i="26" a="1"/>
  <c r="UO794" i="26" s="1"/>
  <c r="UP852" i="26" a="1"/>
  <c r="UP852" i="26" s="1"/>
  <c r="UN912" i="26" a="1"/>
  <c r="UN912" i="26" s="1"/>
  <c r="UN1007" i="26" a="1"/>
  <c r="UN1007" i="26" s="1"/>
  <c r="UN1088" i="26" a="1"/>
  <c r="UN1088" i="26" s="1"/>
  <c r="UN1152" i="26" a="1"/>
  <c r="UN1152" i="26" s="1"/>
  <c r="UN1201" i="26" a="1"/>
  <c r="UN1201" i="26" s="1"/>
  <c r="UN1263" i="26" a="1"/>
  <c r="UN1263" i="26" s="1"/>
  <c r="UN1327" i="26" a="1"/>
  <c r="UN1327" i="26" s="1"/>
  <c r="UN1373" i="26" a="1"/>
  <c r="UN1373" i="26" s="1"/>
  <c r="UN1441" i="26" a="1"/>
  <c r="UN1441" i="26" s="1"/>
  <c r="UN1490" i="26" a="1"/>
  <c r="UN1490" i="26" s="1"/>
  <c r="UN1540" i="26" a="1"/>
  <c r="UN1540" i="26" s="1"/>
  <c r="UN1578" i="26" a="1"/>
  <c r="UN1578" i="26" s="1"/>
  <c r="UN1631" i="26" a="1"/>
  <c r="UN1631" i="26" s="1"/>
  <c r="UN1660" i="26" a="1"/>
  <c r="UN1660" i="26" s="1"/>
  <c r="UN1689" i="26" a="1"/>
  <c r="UN1689" i="26" s="1"/>
  <c r="UN1721" i="26" a="1"/>
  <c r="UN1721" i="26" s="1"/>
  <c r="UN1743" i="26" a="1"/>
  <c r="UN1743" i="26" s="1"/>
  <c r="UN1772" i="26" a="1"/>
  <c r="UN1772" i="26" s="1"/>
  <c r="UN1804" i="26" a="1"/>
  <c r="UN1804" i="26" s="1"/>
  <c r="UN1833" i="26" a="1"/>
  <c r="UN1833" i="26" s="1"/>
  <c r="UN1855" i="26" a="1"/>
  <c r="UN1855" i="26" s="1"/>
  <c r="UN1887" i="26" a="1"/>
  <c r="UN1887" i="26" s="1"/>
  <c r="UN1916" i="26" a="1"/>
  <c r="UN1916" i="26" s="1"/>
  <c r="UN1945" i="26" a="1"/>
  <c r="UN1945" i="26" s="1"/>
  <c r="UN1967" i="26" a="1"/>
  <c r="UN1967" i="26" s="1"/>
  <c r="UN1986" i="26" a="1"/>
  <c r="UN1986" i="26" s="1"/>
  <c r="UN2009" i="26" a="1"/>
  <c r="UN2009" i="26" s="1"/>
  <c r="UN2031" i="26" a="1"/>
  <c r="UN2031" i="26" s="1"/>
  <c r="UN2050" i="26" a="1"/>
  <c r="UN2050" i="26" s="1"/>
  <c r="UN2073" i="26" a="1"/>
  <c r="UN2073" i="26" s="1"/>
  <c r="UN2095" i="26" a="1"/>
  <c r="UN2095" i="26" s="1"/>
  <c r="UN2114" i="26" a="1"/>
  <c r="UN2114" i="26" s="1"/>
  <c r="UN2137" i="26" a="1"/>
  <c r="UN2137" i="26" s="1"/>
  <c r="UN2159" i="26" a="1"/>
  <c r="UN2159" i="26" s="1"/>
  <c r="UN2178" i="26" a="1"/>
  <c r="UN2178" i="26" s="1"/>
  <c r="UN2201" i="26" a="1"/>
  <c r="UN2201" i="26" s="1"/>
  <c r="UN2223" i="26" a="1"/>
  <c r="UN2223" i="26" s="1"/>
  <c r="UN2242" i="26" a="1"/>
  <c r="UN2242" i="26" s="1"/>
  <c r="UN2252" i="26" a="1"/>
  <c r="UN2252" i="26" s="1"/>
  <c r="UN2264" i="26" a="1"/>
  <c r="UN2264" i="26" s="1"/>
  <c r="UN2274" i="26" a="1"/>
  <c r="UN2274" i="26" s="1"/>
  <c r="UN2284" i="26" a="1"/>
  <c r="UN2284" i="26" s="1"/>
  <c r="UN2296" i="26" a="1"/>
  <c r="UN2296" i="26" s="1"/>
  <c r="UN2306" i="26" a="1"/>
  <c r="UN2306" i="26" s="1"/>
  <c r="UN2316" i="26" a="1"/>
  <c r="UN2316" i="26" s="1"/>
  <c r="UN2328" i="26" a="1"/>
  <c r="UN2328" i="26" s="1"/>
  <c r="UN2338" i="26" a="1"/>
  <c r="UN2338" i="26" s="1"/>
  <c r="UN2348" i="26" a="1"/>
  <c r="UN2348" i="26" s="1"/>
  <c r="UN2360" i="26" a="1"/>
  <c r="UN2360" i="26" s="1"/>
  <c r="UN2370" i="26" a="1"/>
  <c r="UN2370" i="26" s="1"/>
  <c r="UN2380" i="26" a="1"/>
  <c r="UN2380" i="26" s="1"/>
  <c r="UN2396" i="26" a="1"/>
  <c r="UN2396" i="26" s="1"/>
  <c r="UN2415" i="26" a="1"/>
  <c r="UN2415" i="26" s="1"/>
  <c r="UN2436" i="26" a="1"/>
  <c r="UN2436" i="26" s="1"/>
  <c r="UN2460" i="26" a="1"/>
  <c r="UN2460" i="26" s="1"/>
  <c r="UN2479" i="26" a="1"/>
  <c r="UN2479" i="26" s="1"/>
  <c r="UN2500" i="26" a="1"/>
  <c r="UN2500" i="26" s="1"/>
  <c r="UN2524" i="26" a="1"/>
  <c r="UN2524" i="26" s="1"/>
  <c r="UN2543" i="26" a="1"/>
  <c r="UN2543" i="26" s="1"/>
  <c r="UN2566" i="26" a="1"/>
  <c r="UN2566" i="26" s="1"/>
  <c r="UN2590" i="26" a="1"/>
  <c r="UN2590" i="26" s="1"/>
  <c r="UN2609" i="26" a="1"/>
  <c r="UN2609" i="26" s="1"/>
  <c r="UN2628" i="26" a="1"/>
  <c r="UN2628" i="26" s="1"/>
  <c r="UN2654" i="26" a="1"/>
  <c r="UN2654" i="26" s="1"/>
  <c r="UN2673" i="26" a="1"/>
  <c r="UN2673" i="26" s="1"/>
  <c r="UN2692" i="26" a="1"/>
  <c r="UN2692" i="26" s="1"/>
  <c r="UN2718" i="26" a="1"/>
  <c r="UN2718" i="26" s="1"/>
  <c r="UN2737" i="26" a="1"/>
  <c r="UN2737" i="26" s="1"/>
  <c r="UN2756" i="26" a="1"/>
  <c r="UN2756" i="26" s="1"/>
  <c r="UN2782" i="26" a="1"/>
  <c r="UN2782" i="26" s="1"/>
  <c r="UN2801" i="26" a="1"/>
  <c r="UN2801" i="26" s="1"/>
  <c r="UN2820" i="26" a="1"/>
  <c r="UN2820" i="26" s="1"/>
  <c r="UN2846" i="26" a="1"/>
  <c r="UN2846" i="26" s="1"/>
  <c r="UN2865" i="26" a="1"/>
  <c r="UN2865" i="26" s="1"/>
  <c r="UN2884" i="26" a="1"/>
  <c r="UN2884" i="26" s="1"/>
  <c r="UN2910" i="26" a="1"/>
  <c r="UN2910" i="26" s="1"/>
  <c r="UN2929" i="26" a="1"/>
  <c r="UN2929" i="26" s="1"/>
  <c r="UN2947" i="26" a="1"/>
  <c r="UN2947" i="26" s="1"/>
  <c r="UN2971" i="26" a="1"/>
  <c r="UN2971" i="26" s="1"/>
  <c r="UN2991" i="26" a="1"/>
  <c r="UN2991" i="26" s="1"/>
  <c r="UN3011" i="26" a="1"/>
  <c r="UN3011" i="26" s="1"/>
  <c r="UN3035" i="26" a="1"/>
  <c r="UN3035" i="26" s="1"/>
  <c r="UN3055" i="26" a="1"/>
  <c r="UN3055" i="26" s="1"/>
  <c r="UN3075" i="26" a="1"/>
  <c r="UN3075" i="26" s="1"/>
  <c r="UN3099" i="26" a="1"/>
  <c r="UN3099" i="26" s="1"/>
  <c r="UN22" i="26" a="1"/>
  <c r="UN22" i="26" s="1"/>
  <c r="UN44" i="26" a="1"/>
  <c r="UN44" i="26" s="1"/>
  <c r="UO383" i="26" a="1"/>
  <c r="UO383" i="26" s="1"/>
  <c r="UP583" i="26" a="1"/>
  <c r="UP583" i="26" s="1"/>
  <c r="UP704" i="26" a="1"/>
  <c r="UP704" i="26" s="1"/>
  <c r="UO782" i="26" a="1"/>
  <c r="UO782" i="26" s="1"/>
  <c r="UP856" i="26" a="1"/>
  <c r="UP856" i="26" s="1"/>
  <c r="UN976" i="26" a="1"/>
  <c r="UN976" i="26" s="1"/>
  <c r="UN1112" i="26" a="1"/>
  <c r="UN1112" i="26" s="1"/>
  <c r="UN1188" i="26" a="1"/>
  <c r="UN1188" i="26" s="1"/>
  <c r="UN1268" i="26" a="1"/>
  <c r="UN1268" i="26" s="1"/>
  <c r="UN1358" i="26" a="1"/>
  <c r="UN1358" i="26" s="1"/>
  <c r="UN1409" i="26" a="1"/>
  <c r="UN1409" i="26" s="1"/>
  <c r="UN1458" i="26" a="1"/>
  <c r="UN1458" i="26" s="1"/>
  <c r="UN1519" i="26" a="1"/>
  <c r="UN1519" i="26" s="1"/>
  <c r="UN1604" i="26" a="1"/>
  <c r="UN1604" i="26" s="1"/>
  <c r="UN1656" i="26" a="1"/>
  <c r="UN1656" i="26" s="1"/>
  <c r="UN1688" i="26" a="1"/>
  <c r="UN1688" i="26" s="1"/>
  <c r="UN1720" i="26" a="1"/>
  <c r="UN1720" i="26" s="1"/>
  <c r="UN1752" i="26" a="1"/>
  <c r="UN1752" i="26" s="1"/>
  <c r="UN1784" i="26" a="1"/>
  <c r="UN1784" i="26" s="1"/>
  <c r="UN1816" i="26" a="1"/>
  <c r="UN1816" i="26" s="1"/>
  <c r="UN1848" i="26" a="1"/>
  <c r="UN1848" i="26" s="1"/>
  <c r="UN1880" i="26" a="1"/>
  <c r="UN1880" i="26" s="1"/>
  <c r="UN1912" i="26" a="1"/>
  <c r="UN1912" i="26" s="1"/>
  <c r="UN1944" i="26" a="1"/>
  <c r="UN1944" i="26" s="1"/>
  <c r="UN1976" i="26" a="1"/>
  <c r="UN1976" i="26" s="1"/>
  <c r="UN2008" i="26" a="1"/>
  <c r="UN2008" i="26" s="1"/>
  <c r="UN2040" i="26" a="1"/>
  <c r="UN2040" i="26" s="1"/>
  <c r="UN2072" i="26" a="1"/>
  <c r="UN2072" i="26" s="1"/>
  <c r="UP448" i="26" a="1"/>
  <c r="UP448" i="26" s="1"/>
  <c r="UP589" i="26" a="1"/>
  <c r="UP589" i="26" s="1"/>
  <c r="UO684" i="26" a="1"/>
  <c r="UO684" i="26" s="1"/>
  <c r="UO742" i="26" a="1"/>
  <c r="UO742" i="26" s="1"/>
  <c r="UO806" i="26" a="1"/>
  <c r="UO806" i="26" s="1"/>
  <c r="UO870" i="26" a="1"/>
  <c r="UO870" i="26" s="1"/>
  <c r="UN957" i="26" a="1"/>
  <c r="UN957" i="26" s="1"/>
  <c r="UN1102" i="26" a="1"/>
  <c r="UN1102" i="26" s="1"/>
  <c r="UN1166" i="26" a="1"/>
  <c r="UN1166" i="26" s="1"/>
  <c r="UN1224" i="26" a="1"/>
  <c r="UN1224" i="26" s="1"/>
  <c r="UN1297" i="26" a="1"/>
  <c r="UN1297" i="26" s="1"/>
  <c r="UN1362" i="26" a="1"/>
  <c r="UN1362" i="26" s="1"/>
  <c r="UN1461" i="26" a="1"/>
  <c r="UN1461" i="26" s="1"/>
  <c r="UN1510" i="26" a="1"/>
  <c r="UN1510" i="26" s="1"/>
  <c r="UN1586" i="26" a="1"/>
  <c r="UN1586" i="26" s="1"/>
  <c r="UN1623" i="26" a="1"/>
  <c r="UN1623" i="26" s="1"/>
  <c r="UN1651" i="26" a="1"/>
  <c r="UN1651" i="26" s="1"/>
  <c r="UN1683" i="26" a="1"/>
  <c r="UN1683" i="26" s="1"/>
  <c r="UN1715" i="26" a="1"/>
  <c r="UN1715" i="26" s="1"/>
  <c r="UN1747" i="26" a="1"/>
  <c r="UN1747" i="26" s="1"/>
  <c r="UN1779" i="26" a="1"/>
  <c r="UN1779" i="26" s="1"/>
  <c r="UN1811" i="26" a="1"/>
  <c r="UN1811" i="26" s="1"/>
  <c r="UN1843" i="26" a="1"/>
  <c r="UN1843" i="26" s="1"/>
  <c r="UN1875" i="26" a="1"/>
  <c r="UN1875" i="26" s="1"/>
  <c r="UN1907" i="26" a="1"/>
  <c r="UN1907" i="26" s="1"/>
  <c r="UN1939" i="26" a="1"/>
  <c r="UN1939" i="26" s="1"/>
  <c r="UN1971" i="26" a="1"/>
  <c r="UN1971" i="26" s="1"/>
  <c r="UN2003" i="26" a="1"/>
  <c r="UN2003" i="26" s="1"/>
  <c r="UN2035" i="26" a="1"/>
  <c r="UN2035" i="26" s="1"/>
  <c r="UN2067" i="26" a="1"/>
  <c r="UN2067" i="26" s="1"/>
  <c r="UN2099" i="26" a="1"/>
  <c r="UN2099" i="26" s="1"/>
  <c r="UN2131" i="26" a="1"/>
  <c r="UN2131" i="26" s="1"/>
  <c r="UO460" i="26" a="1"/>
  <c r="UO460" i="26" s="1"/>
  <c r="UP640" i="26" a="1"/>
  <c r="UP640" i="26" s="1"/>
  <c r="UP202" i="26" a="1"/>
  <c r="UP202" i="26" s="1"/>
  <c r="UP247" i="26" a="1"/>
  <c r="UP247" i="26" s="1"/>
  <c r="UO292" i="26" a="1"/>
  <c r="UO292" i="26" s="1"/>
  <c r="UO104" i="26" a="1"/>
  <c r="UO104" i="26" s="1"/>
  <c r="UP205" i="26" a="1"/>
  <c r="UP205" i="26" s="1"/>
  <c r="UP245" i="26" a="1"/>
  <c r="UP245" i="26" s="1"/>
  <c r="UO187" i="26" a="1"/>
  <c r="UO187" i="26" s="1"/>
  <c r="UP281" i="26" a="1"/>
  <c r="UP281" i="26" s="1"/>
  <c r="UO338" i="26" a="1"/>
  <c r="UO338" i="26" s="1"/>
  <c r="UO380" i="26" a="1"/>
  <c r="UO380" i="26" s="1"/>
  <c r="UO422" i="26" a="1"/>
  <c r="UO422" i="26" s="1"/>
  <c r="UO462" i="26" a="1"/>
  <c r="UO462" i="26" s="1"/>
  <c r="UO190" i="26" a="1"/>
  <c r="UO190" i="26" s="1"/>
  <c r="UO283" i="26" a="1"/>
  <c r="UO283" i="26" s="1"/>
  <c r="UO332" i="26" a="1"/>
  <c r="UO332" i="26" s="1"/>
  <c r="UO376" i="26" a="1"/>
  <c r="UO376" i="26" s="1"/>
  <c r="UP419" i="26" a="1"/>
  <c r="UP419" i="26" s="1"/>
  <c r="UP461" i="26" a="1"/>
  <c r="UP461" i="26" s="1"/>
  <c r="UO212" i="26" a="1"/>
  <c r="UO212" i="26" s="1"/>
  <c r="UO333" i="26" a="1"/>
  <c r="UO333" i="26" s="1"/>
  <c r="UO414" i="26" a="1"/>
  <c r="UO414" i="26" s="1"/>
  <c r="UO494" i="26" a="1"/>
  <c r="UO494" i="26" s="1"/>
  <c r="UP535" i="26" a="1"/>
  <c r="UP535" i="26" s="1"/>
  <c r="UP579" i="26" a="1"/>
  <c r="UP579" i="26" s="1"/>
  <c r="UO99" i="26" a="1"/>
  <c r="UO99" i="26" s="1"/>
  <c r="UO300" i="26" a="1"/>
  <c r="UO300" i="26" s="1"/>
  <c r="UP385" i="26" a="1"/>
  <c r="UP385" i="26" s="1"/>
  <c r="UO474" i="26" a="1"/>
  <c r="UO474" i="26" s="1"/>
  <c r="UP517" i="26" a="1"/>
  <c r="UP517" i="26" s="1"/>
  <c r="UP560" i="26" a="1"/>
  <c r="UP560" i="26" s="1"/>
  <c r="UP603" i="26" a="1"/>
  <c r="UP603" i="26" s="1"/>
  <c r="UP316" i="26" a="1"/>
  <c r="UP316" i="26" s="1"/>
  <c r="UO493" i="26" a="1"/>
  <c r="UO493" i="26" s="1"/>
  <c r="UP581" i="26" a="1"/>
  <c r="UP581" i="26" s="1"/>
  <c r="UO642" i="26" a="1"/>
  <c r="UO642" i="26" s="1"/>
  <c r="UP681" i="26" a="1"/>
  <c r="UP681" i="26" s="1"/>
  <c r="UP726" i="26" a="1"/>
  <c r="UP726" i="26" s="1"/>
  <c r="UO769" i="26" a="1"/>
  <c r="UO769" i="26" s="1"/>
  <c r="UP811" i="26" a="1"/>
  <c r="UP811" i="26" s="1"/>
  <c r="UP855" i="26" a="1"/>
  <c r="UP855" i="26" s="1"/>
  <c r="UO10" i="26" a="1"/>
  <c r="UO10" i="26" s="1"/>
  <c r="UN974" i="26" a="1"/>
  <c r="UN974" i="26" s="1"/>
  <c r="UN1058" i="26" a="1"/>
  <c r="UN1058" i="26" s="1"/>
  <c r="UO361" i="26" a="1"/>
  <c r="UO361" i="26" s="1"/>
  <c r="UO507" i="26" a="1"/>
  <c r="UO507" i="26" s="1"/>
  <c r="UP597" i="26" a="1"/>
  <c r="UP597" i="26" s="1"/>
  <c r="UO647" i="26" a="1"/>
  <c r="UO647" i="26" s="1"/>
  <c r="UO688" i="26" a="1"/>
  <c r="UO688" i="26" s="1"/>
  <c r="UO733" i="26" a="1"/>
  <c r="UO733" i="26" s="1"/>
  <c r="UO775" i="26" a="1"/>
  <c r="UO775" i="26" s="1"/>
  <c r="UP817" i="26" a="1"/>
  <c r="UP817" i="26" s="1"/>
  <c r="UP861" i="26" a="1"/>
  <c r="UP861" i="26" s="1"/>
  <c r="UN902" i="26" a="1"/>
  <c r="UN902" i="26" s="1"/>
  <c r="UN986" i="26" a="1"/>
  <c r="UN986" i="26" s="1"/>
  <c r="UP241" i="26" a="1"/>
  <c r="UP241" i="26" s="1"/>
  <c r="UO548" i="26" a="1"/>
  <c r="UO548" i="26" s="1"/>
  <c r="UP664" i="26" a="1"/>
  <c r="UP664" i="26" s="1"/>
  <c r="UO748" i="26" a="1"/>
  <c r="UO748" i="26" s="1"/>
  <c r="UP830" i="26" a="1"/>
  <c r="UP830" i="26" s="1"/>
  <c r="UN925" i="26" a="1"/>
  <c r="UN925" i="26" s="1"/>
  <c r="UN1077" i="26" a="1"/>
  <c r="UN1077" i="26" s="1"/>
  <c r="UN1161" i="26" a="1"/>
  <c r="UN1161" i="26" s="1"/>
  <c r="UN1250" i="26" a="1"/>
  <c r="UN1250" i="26" s="1"/>
  <c r="UN1336" i="26" a="1"/>
  <c r="UN1336" i="26" s="1"/>
  <c r="UN1413" i="26" a="1"/>
  <c r="UN1413" i="26" s="1"/>
  <c r="UN1496" i="26" a="1"/>
  <c r="UN1496" i="26" s="1"/>
  <c r="UN1587" i="26" a="1"/>
  <c r="UN1587" i="26" s="1"/>
  <c r="UO500" i="26" a="1"/>
  <c r="UO500" i="26" s="1"/>
  <c r="UP639" i="26" a="1"/>
  <c r="UP639" i="26" s="1"/>
  <c r="UO721" i="26" a="1"/>
  <c r="UO721" i="26" s="1"/>
  <c r="UP778" i="26" a="1"/>
  <c r="UP778" i="26" s="1"/>
  <c r="UO824" i="26" a="1"/>
  <c r="UO824" i="26" s="1"/>
  <c r="UO864" i="26" a="1"/>
  <c r="UO864" i="26" s="1"/>
  <c r="UN908" i="26" a="1"/>
  <c r="UN908" i="26" s="1"/>
  <c r="UN995" i="26" a="1"/>
  <c r="UN995" i="26" s="1"/>
  <c r="UN1073" i="26" a="1"/>
  <c r="UN1073" i="26" s="1"/>
  <c r="UN1105" i="26" a="1"/>
  <c r="UN1105" i="26" s="1"/>
  <c r="UN1137" i="26" a="1"/>
  <c r="UN1137" i="26" s="1"/>
  <c r="UN1165" i="26" a="1"/>
  <c r="UN1165" i="26" s="1"/>
  <c r="UN1194" i="26" a="1"/>
  <c r="UN1194" i="26" s="1"/>
  <c r="UN1226" i="26" a="1"/>
  <c r="UN1226" i="26" s="1"/>
  <c r="UN1248" i="26" a="1"/>
  <c r="UN1248" i="26" s="1"/>
  <c r="UN1277" i="26" a="1"/>
  <c r="UN1277" i="26" s="1"/>
  <c r="UN1309" i="26" a="1"/>
  <c r="UN1309" i="26" s="1"/>
  <c r="UN1338" i="26" a="1"/>
  <c r="UN1338" i="26" s="1"/>
  <c r="UN1361" i="26" a="1"/>
  <c r="UN1361" i="26" s="1"/>
  <c r="UN1396" i="26" a="1"/>
  <c r="UN1396" i="26" s="1"/>
  <c r="UN1430" i="26" a="1"/>
  <c r="UN1430" i="26" s="1"/>
  <c r="UN1454" i="26" a="1"/>
  <c r="UN1454" i="26" s="1"/>
  <c r="UN1487" i="26" a="1"/>
  <c r="UN1487" i="26" s="1"/>
  <c r="UN1512" i="26" a="1"/>
  <c r="UN1512" i="26" s="1"/>
  <c r="UN1541" i="26" a="1"/>
  <c r="UN1541" i="26" s="1"/>
  <c r="UN1573" i="26" a="1"/>
  <c r="UN1573" i="26" s="1"/>
  <c r="UN1601" i="26" a="1"/>
  <c r="UN1601" i="26" s="1"/>
  <c r="UN1624" i="26" a="1"/>
  <c r="UN1624" i="26" s="1"/>
  <c r="UO430" i="26" a="1"/>
  <c r="UO430" i="26" s="1"/>
  <c r="UO556" i="26" a="1"/>
  <c r="UO556" i="26" s="1"/>
  <c r="UO633" i="26" a="1"/>
  <c r="UO633" i="26" s="1"/>
  <c r="UO697" i="26" a="1"/>
  <c r="UO697" i="26" s="1"/>
  <c r="UO754" i="26" a="1"/>
  <c r="UO754" i="26" s="1"/>
  <c r="UP812" i="26" a="1"/>
  <c r="UP812" i="26" s="1"/>
  <c r="UP876" i="26" a="1"/>
  <c r="UP876" i="26" s="1"/>
  <c r="UN987" i="26" a="1"/>
  <c r="UN987" i="26" s="1"/>
  <c r="UN1072" i="26" a="1"/>
  <c r="UN1072" i="26" s="1"/>
  <c r="UN1136" i="26" a="1"/>
  <c r="UN1136" i="26" s="1"/>
  <c r="UN1187" i="26" a="1"/>
  <c r="UN1187" i="26" s="1"/>
  <c r="UN1241" i="26" a="1"/>
  <c r="UN1241" i="26" s="1"/>
  <c r="UN1305" i="26" a="1"/>
  <c r="UN1305" i="26" s="1"/>
  <c r="UN1350" i="26" a="1"/>
  <c r="UN1350" i="26" s="1"/>
  <c r="UN1395" i="26" a="1"/>
  <c r="UN1395" i="26" s="1"/>
  <c r="UN1456" i="26" a="1"/>
  <c r="UN1456" i="26" s="1"/>
  <c r="UN1530" i="26" a="1"/>
  <c r="UN1530" i="26" s="1"/>
  <c r="UN1568" i="26" a="1"/>
  <c r="UN1568" i="26" s="1"/>
  <c r="UN1612" i="26" a="1"/>
  <c r="UN1612" i="26" s="1"/>
  <c r="UN1639" i="26" a="1"/>
  <c r="UN1639" i="26" s="1"/>
  <c r="UN1668" i="26" a="1"/>
  <c r="UN1668" i="26" s="1"/>
  <c r="UN1700" i="26" a="1"/>
  <c r="UN1700" i="26" s="1"/>
  <c r="UN1722" i="26" a="1"/>
  <c r="UN1722" i="26" s="1"/>
  <c r="UN1751" i="26" a="1"/>
  <c r="UN1751" i="26" s="1"/>
  <c r="UN1783" i="26" a="1"/>
  <c r="UN1783" i="26" s="1"/>
  <c r="UN1812" i="26" a="1"/>
  <c r="UN1812" i="26" s="1"/>
  <c r="UN1834" i="26" a="1"/>
  <c r="UN1834" i="26" s="1"/>
  <c r="UN1866" i="26" a="1"/>
  <c r="UN1866" i="26" s="1"/>
  <c r="UN1895" i="26" a="1"/>
  <c r="UN1895" i="26" s="1"/>
  <c r="UN1924" i="26" a="1"/>
  <c r="UN1924" i="26" s="1"/>
  <c r="UN1956" i="26" a="1"/>
  <c r="UN1956" i="26" s="1"/>
  <c r="UN1978" i="26" a="1"/>
  <c r="UN1978" i="26" s="1"/>
  <c r="UN2007" i="26" a="1"/>
  <c r="UN2007" i="26" s="1"/>
  <c r="UN2039" i="26" a="1"/>
  <c r="UN2039" i="26" s="1"/>
  <c r="UN2068" i="26" a="1"/>
  <c r="UN2068" i="26" s="1"/>
  <c r="UN2090" i="26" a="1"/>
  <c r="UN2090" i="26" s="1"/>
  <c r="UN2122" i="26" a="1"/>
  <c r="UN2122" i="26" s="1"/>
  <c r="UN2151" i="26" a="1"/>
  <c r="UN2151" i="26" s="1"/>
  <c r="UN2180" i="26" a="1"/>
  <c r="UN2180" i="26" s="1"/>
  <c r="UN2212" i="26" a="1"/>
  <c r="UN2212" i="26" s="1"/>
  <c r="UN2234" i="26" a="1"/>
  <c r="UN2234" i="26" s="1"/>
  <c r="UN2253" i="26" a="1"/>
  <c r="UN2253" i="26" s="1"/>
  <c r="UN2269" i="26" a="1"/>
  <c r="UN2269" i="26" s="1"/>
  <c r="UN2283" i="26" a="1"/>
  <c r="UN2283" i="26" s="1"/>
  <c r="UN2295" i="26" a="1"/>
  <c r="UN2295" i="26" s="1"/>
  <c r="UN2311" i="26" a="1"/>
  <c r="UN2311" i="26" s="1"/>
  <c r="UN2325" i="26" a="1"/>
  <c r="UN2325" i="26" s="1"/>
  <c r="UN2339" i="26" a="1"/>
  <c r="UN2339" i="26" s="1"/>
  <c r="UN2355" i="26" a="1"/>
  <c r="UN2355" i="26" s="1"/>
  <c r="UN2367" i="26" a="1"/>
  <c r="UN2367" i="26" s="1"/>
  <c r="UN2381" i="26" a="1"/>
  <c r="UN2381" i="26" s="1"/>
  <c r="UN2408" i="26" a="1"/>
  <c r="UN2408" i="26" s="1"/>
  <c r="UN2435" i="26" a="1"/>
  <c r="UN2435" i="26" s="1"/>
  <c r="UN2459" i="26" a="1"/>
  <c r="UN2459" i="26" s="1"/>
  <c r="UN2491" i="26" a="1"/>
  <c r="UN2491" i="26" s="1"/>
  <c r="UN2520" i="26" a="1"/>
  <c r="UN2520" i="26" s="1"/>
  <c r="UN2547" i="26" a="1"/>
  <c r="UN2547" i="26" s="1"/>
  <c r="UN2581" i="26" a="1"/>
  <c r="UN2581" i="26" s="1"/>
  <c r="UN2604" i="26" a="1"/>
  <c r="UN2604" i="26" s="1"/>
  <c r="UN2633" i="26" a="1"/>
  <c r="UN2633" i="26" s="1"/>
  <c r="UN2665" i="26" a="1"/>
  <c r="UN2665" i="26" s="1"/>
  <c r="UN2694" i="26" a="1"/>
  <c r="UN2694" i="26" s="1"/>
  <c r="UN2716" i="26" a="1"/>
  <c r="UN2716" i="26" s="1"/>
  <c r="UN2748" i="26" a="1"/>
  <c r="UN2748" i="26" s="1"/>
  <c r="UN2777" i="26" a="1"/>
  <c r="UN2777" i="26" s="1"/>
  <c r="UN2806" i="26" a="1"/>
  <c r="UN2806" i="26" s="1"/>
  <c r="UN2838" i="26" a="1"/>
  <c r="UN2838" i="26" s="1"/>
  <c r="UN2860" i="26" a="1"/>
  <c r="UN2860" i="26" s="1"/>
  <c r="UN2889" i="26" a="1"/>
  <c r="UN2889" i="26" s="1"/>
  <c r="UN2921" i="26" a="1"/>
  <c r="UN2921" i="26" s="1"/>
  <c r="UN2949" i="26" a="1"/>
  <c r="UN2949" i="26" s="1"/>
  <c r="UN2973" i="26" a="1"/>
  <c r="UN2973" i="26" s="1"/>
  <c r="UN3005" i="26" a="1"/>
  <c r="UN3005" i="26" s="1"/>
  <c r="UN3033" i="26" a="1"/>
  <c r="UN3033" i="26" s="1"/>
  <c r="UN3061" i="26" a="1"/>
  <c r="UN3061" i="26" s="1"/>
  <c r="UN3093" i="26" a="1"/>
  <c r="UN3093" i="26" s="1"/>
  <c r="UN24" i="26" a="1"/>
  <c r="UN24" i="26" s="1"/>
  <c r="UO141" i="26" a="1"/>
  <c r="UO141" i="26" s="1"/>
  <c r="UP442" i="26" a="1"/>
  <c r="UP442" i="26" s="1"/>
  <c r="UP562" i="26" a="1"/>
  <c r="UP562" i="26" s="1"/>
  <c r="UO636" i="26" a="1"/>
  <c r="UO636" i="26" s="1"/>
  <c r="UO700" i="26" a="1"/>
  <c r="UO700" i="26" s="1"/>
  <c r="UP756" i="26" a="1"/>
  <c r="UP756" i="26" s="1"/>
  <c r="UO810" i="26" a="1"/>
  <c r="UO810" i="26" s="1"/>
  <c r="UO874" i="26" a="1"/>
  <c r="UO874" i="26" s="1"/>
  <c r="UN926" i="26" a="1"/>
  <c r="UN926" i="26" s="1"/>
  <c r="UN1021" i="26" a="1"/>
  <c r="UN1021" i="26" s="1"/>
  <c r="UN1107" i="26" a="1"/>
  <c r="UN1107" i="26" s="1"/>
  <c r="UN1164" i="26" a="1"/>
  <c r="UN1164" i="26" s="1"/>
  <c r="UN1212" i="26" a="1"/>
  <c r="UN1212" i="26" s="1"/>
  <c r="UN1276" i="26" a="1"/>
  <c r="UN1276" i="26" s="1"/>
  <c r="UN1334" i="26" a="1"/>
  <c r="UN1334" i="26" s="1"/>
  <c r="UN1392" i="26" a="1"/>
  <c r="UN1392" i="26" s="1"/>
  <c r="UN1459" i="26" a="1"/>
  <c r="UN1459" i="26" s="1"/>
  <c r="UN1502" i="26" a="1"/>
  <c r="UN1502" i="26" s="1"/>
  <c r="UN1546" i="26" a="1"/>
  <c r="UN1546" i="26" s="1"/>
  <c r="UN1596" i="26" a="1"/>
  <c r="UN1596" i="26" s="1"/>
  <c r="UN1641" i="26" a="1"/>
  <c r="UN1641" i="26" s="1"/>
  <c r="UN1663" i="26" a="1"/>
  <c r="UN1663" i="26" s="1"/>
  <c r="UN1695" i="26" a="1"/>
  <c r="UN1695" i="26" s="1"/>
  <c r="UN1724" i="26" a="1"/>
  <c r="UN1724" i="26" s="1"/>
  <c r="UN1753" i="26" a="1"/>
  <c r="UN1753" i="26" s="1"/>
  <c r="UN1785" i="26" a="1"/>
  <c r="UN1785" i="26" s="1"/>
  <c r="UN1807" i="26" a="1"/>
  <c r="UN1807" i="26" s="1"/>
  <c r="UN1836" i="26" a="1"/>
  <c r="UN1836" i="26" s="1"/>
  <c r="UN1868" i="26" a="1"/>
  <c r="UN1868" i="26" s="1"/>
  <c r="UN1897" i="26" a="1"/>
  <c r="UN1897" i="26" s="1"/>
  <c r="UN1919" i="26" a="1"/>
  <c r="UN1919" i="26" s="1"/>
  <c r="UN1951" i="26" a="1"/>
  <c r="UN1951" i="26" s="1"/>
  <c r="UN1970" i="26" a="1"/>
  <c r="UN1970" i="26" s="1"/>
  <c r="UN1993" i="26" a="1"/>
  <c r="UN1993" i="26" s="1"/>
  <c r="UN2015" i="26" a="1"/>
  <c r="UN2015" i="26" s="1"/>
  <c r="UN2034" i="26" a="1"/>
  <c r="UN2034" i="26" s="1"/>
  <c r="UN2057" i="26" a="1"/>
  <c r="UN2057" i="26" s="1"/>
  <c r="UN2079" i="26" a="1"/>
  <c r="UN2079" i="26" s="1"/>
  <c r="UN2098" i="26" a="1"/>
  <c r="UN2098" i="26" s="1"/>
  <c r="UN2121" i="26" a="1"/>
  <c r="UN2121" i="26" s="1"/>
  <c r="UN2143" i="26" a="1"/>
  <c r="UN2143" i="26" s="1"/>
  <c r="UN2162" i="26" a="1"/>
  <c r="UN2162" i="26" s="1"/>
  <c r="UN2185" i="26" a="1"/>
  <c r="UN2185" i="26" s="1"/>
  <c r="UN2207" i="26" a="1"/>
  <c r="UN2207" i="26" s="1"/>
  <c r="UN2226" i="26" a="1"/>
  <c r="UN2226" i="26" s="1"/>
  <c r="UN2244" i="26" a="1"/>
  <c r="UN2244" i="26" s="1"/>
  <c r="UN2256" i="26" a="1"/>
  <c r="UN2256" i="26" s="1"/>
  <c r="UN2266" i="26" a="1"/>
  <c r="UN2266" i="26" s="1"/>
  <c r="UN2276" i="26" a="1"/>
  <c r="UN2276" i="26" s="1"/>
  <c r="UN2288" i="26" a="1"/>
  <c r="UN2288" i="26" s="1"/>
  <c r="UN2298" i="26" a="1"/>
  <c r="UN2298" i="26" s="1"/>
  <c r="UN2308" i="26" a="1"/>
  <c r="UN2308" i="26" s="1"/>
  <c r="UN2320" i="26" a="1"/>
  <c r="UN2320" i="26" s="1"/>
  <c r="UN2330" i="26" a="1"/>
  <c r="UN2330" i="26" s="1"/>
  <c r="UN2340" i="26" a="1"/>
  <c r="UN2340" i="26" s="1"/>
  <c r="UN2352" i="26" a="1"/>
  <c r="UN2352" i="26" s="1"/>
  <c r="UN2362" i="26" a="1"/>
  <c r="UN2362" i="26" s="1"/>
  <c r="UN2372" i="26" a="1"/>
  <c r="UN2372" i="26" s="1"/>
  <c r="UN2384" i="26" a="1"/>
  <c r="UN2384" i="26" s="1"/>
  <c r="UN2399" i="26" a="1"/>
  <c r="UN2399" i="26" s="1"/>
  <c r="UN2420" i="26" a="1"/>
  <c r="UN2420" i="26" s="1"/>
  <c r="UN2444" i="26" a="1"/>
  <c r="UN2444" i="26" s="1"/>
  <c r="UN2463" i="26" a="1"/>
  <c r="UN2463" i="26" s="1"/>
  <c r="UN2484" i="26" a="1"/>
  <c r="UN2484" i="26" s="1"/>
  <c r="UN2508" i="26" a="1"/>
  <c r="UN2508" i="26" s="1"/>
  <c r="UN2527" i="26" a="1"/>
  <c r="UN2527" i="26" s="1"/>
  <c r="UN2548" i="26" a="1"/>
  <c r="UN2548" i="26" s="1"/>
  <c r="UN2574" i="26" a="1"/>
  <c r="UN2574" i="26" s="1"/>
  <c r="UN2593" i="26" a="1"/>
  <c r="UN2593" i="26" s="1"/>
  <c r="UN2612" i="26" a="1"/>
  <c r="UN2612" i="26" s="1"/>
  <c r="UN2638" i="26" a="1"/>
  <c r="UN2638" i="26" s="1"/>
  <c r="UN2657" i="26" a="1"/>
  <c r="UN2657" i="26" s="1"/>
  <c r="UN2676" i="26" a="1"/>
  <c r="UN2676" i="26" s="1"/>
  <c r="UN2702" i="26" a="1"/>
  <c r="UN2702" i="26" s="1"/>
  <c r="UN2721" i="26" a="1"/>
  <c r="UN2721" i="26" s="1"/>
  <c r="UN2740" i="26" a="1"/>
  <c r="UN2740" i="26" s="1"/>
  <c r="UN2766" i="26" a="1"/>
  <c r="UN2766" i="26" s="1"/>
  <c r="UN2785" i="26" a="1"/>
  <c r="UN2785" i="26" s="1"/>
  <c r="UN2804" i="26" a="1"/>
  <c r="UN2804" i="26" s="1"/>
  <c r="UN2830" i="26" a="1"/>
  <c r="UN2830" i="26" s="1"/>
  <c r="UN2849" i="26" a="1"/>
  <c r="UN2849" i="26" s="1"/>
  <c r="UN2868" i="26" a="1"/>
  <c r="UN2868" i="26" s="1"/>
  <c r="UN2894" i="26" a="1"/>
  <c r="UN2894" i="26" s="1"/>
  <c r="UN2913" i="26" a="1"/>
  <c r="UN2913" i="26" s="1"/>
  <c r="UN2932" i="26" a="1"/>
  <c r="UN2932" i="26" s="1"/>
  <c r="UN2955" i="26" a="1"/>
  <c r="UN2955" i="26" s="1"/>
  <c r="UN2975" i="26" a="1"/>
  <c r="UN2975" i="26" s="1"/>
  <c r="UN2995" i="26" a="1"/>
  <c r="UN2995" i="26" s="1"/>
  <c r="UN3019" i="26" a="1"/>
  <c r="UN3019" i="26" s="1"/>
  <c r="UN3039" i="26" a="1"/>
  <c r="UN3039" i="26" s="1"/>
  <c r="UN3059" i="26" a="1"/>
  <c r="UN3059" i="26" s="1"/>
  <c r="UN3083" i="26" a="1"/>
  <c r="UN3083" i="26" s="1"/>
  <c r="UN3103" i="26" a="1"/>
  <c r="UN3103" i="26" s="1"/>
  <c r="UN28" i="26" a="1"/>
  <c r="UN28" i="26" s="1"/>
  <c r="UN51" i="26" a="1"/>
  <c r="UN51" i="26" s="1"/>
  <c r="UP436" i="26" a="1"/>
  <c r="UP436" i="26" s="1"/>
  <c r="UP634" i="26" a="1"/>
  <c r="UP634" i="26" s="1"/>
  <c r="UP727" i="26" a="1"/>
  <c r="UP727" i="26" s="1"/>
  <c r="UP792" i="26" a="1"/>
  <c r="UP792" i="26" s="1"/>
  <c r="UO878" i="26" a="1"/>
  <c r="UO878" i="26" s="1"/>
  <c r="UN1031" i="26" a="1"/>
  <c r="UN1031" i="26" s="1"/>
  <c r="UN1124" i="26" a="1"/>
  <c r="UN1124" i="26" s="1"/>
  <c r="UN1200" i="26" a="1"/>
  <c r="UN1200" i="26" s="1"/>
  <c r="UN1294" i="26" a="1"/>
  <c r="UN1294" i="26" s="1"/>
  <c r="UN1371" i="26" a="1"/>
  <c r="UN1371" i="26" s="1"/>
  <c r="UN1421" i="26" a="1"/>
  <c r="UN1421" i="26" s="1"/>
  <c r="UN1482" i="26" a="1"/>
  <c r="UN1482" i="26" s="1"/>
  <c r="UN1544" i="26" a="1"/>
  <c r="UN1544" i="26" s="1"/>
  <c r="UN1613" i="26" a="1"/>
  <c r="UN1613" i="26" s="1"/>
  <c r="UN1662" i="26" a="1"/>
  <c r="UN1662" i="26" s="1"/>
  <c r="UN1694" i="26" a="1"/>
  <c r="UN1694" i="26" s="1"/>
  <c r="UN1726" i="26" a="1"/>
  <c r="UN1726" i="26" s="1"/>
  <c r="UN1758" i="26" a="1"/>
  <c r="UN1758" i="26" s="1"/>
  <c r="UN1790" i="26" a="1"/>
  <c r="UN1790" i="26" s="1"/>
  <c r="UN1822" i="26" a="1"/>
  <c r="UN1822" i="26" s="1"/>
  <c r="UN1854" i="26" a="1"/>
  <c r="UN1854" i="26" s="1"/>
  <c r="UN1886" i="26" a="1"/>
  <c r="UN1886" i="26" s="1"/>
  <c r="UN1918" i="26" a="1"/>
  <c r="UN1918" i="26" s="1"/>
  <c r="UN1950" i="26" a="1"/>
  <c r="UN1950" i="26" s="1"/>
  <c r="UN1982" i="26" a="1"/>
  <c r="UN1982" i="26" s="1"/>
  <c r="UN2014" i="26" a="1"/>
  <c r="UN2014" i="26" s="1"/>
  <c r="UN2046" i="26" a="1"/>
  <c r="UN2046" i="26" s="1"/>
  <c r="UP167" i="26" a="1"/>
  <c r="UP167" i="26" s="1"/>
  <c r="UO489" i="26" a="1"/>
  <c r="UO489" i="26" s="1"/>
  <c r="UP637" i="26" a="1"/>
  <c r="UP637" i="26" s="1"/>
  <c r="UP695" i="26" a="1"/>
  <c r="UP695" i="26" s="1"/>
  <c r="UP752" i="26" a="1"/>
  <c r="UP752" i="26" s="1"/>
  <c r="UP816" i="26" a="1"/>
  <c r="UP816" i="26" s="1"/>
  <c r="UP880" i="26" a="1"/>
  <c r="UP880" i="26" s="1"/>
  <c r="UN1010" i="26" a="1"/>
  <c r="UN1010" i="26" s="1"/>
  <c r="UN1115" i="26" a="1"/>
  <c r="UN1115" i="26" s="1"/>
  <c r="UN1179" i="26" a="1"/>
  <c r="UN1179" i="26" s="1"/>
  <c r="UN1246" i="26" a="1"/>
  <c r="UN1246" i="26" s="1"/>
  <c r="UN1310" i="26" a="1"/>
  <c r="UN1310" i="26" s="1"/>
  <c r="UN1412" i="26" a="1"/>
  <c r="UN1412" i="26" s="1"/>
  <c r="UN1473" i="26" a="1"/>
  <c r="UN1473" i="26" s="1"/>
  <c r="UN1522" i="26" a="1"/>
  <c r="UN1522" i="26" s="1"/>
  <c r="UN1597" i="26" a="1"/>
  <c r="UN1597" i="26" s="1"/>
  <c r="UN1632" i="26" a="1"/>
  <c r="UN1632" i="26" s="1"/>
  <c r="UN1664" i="26" a="1"/>
  <c r="UN1664" i="26" s="1"/>
  <c r="UN1696" i="26" a="1"/>
  <c r="UN1696" i="26" s="1"/>
  <c r="UN1728" i="26" a="1"/>
  <c r="UN1728" i="26" s="1"/>
  <c r="UN1760" i="26" a="1"/>
  <c r="UN1760" i="26" s="1"/>
  <c r="UN1792" i="26" a="1"/>
  <c r="UN1792" i="26" s="1"/>
  <c r="UN1824" i="26" a="1"/>
  <c r="UN1824" i="26" s="1"/>
  <c r="UN1856" i="26" a="1"/>
  <c r="UN1856" i="26" s="1"/>
  <c r="UN1888" i="26" a="1"/>
  <c r="UN1888" i="26" s="1"/>
  <c r="UN1920" i="26" a="1"/>
  <c r="UN1920" i="26" s="1"/>
  <c r="UN1952" i="26" a="1"/>
  <c r="UN1952" i="26" s="1"/>
  <c r="UN1984" i="26" a="1"/>
  <c r="UN1984" i="26" s="1"/>
  <c r="UN2016" i="26" a="1"/>
  <c r="UN2016" i="26" s="1"/>
  <c r="UN2048" i="26" a="1"/>
  <c r="UN2048" i="26" s="1"/>
  <c r="UN2080" i="26" a="1"/>
  <c r="UN2080" i="26" s="1"/>
  <c r="UN2112" i="26" a="1"/>
  <c r="UN2112" i="26" s="1"/>
  <c r="UN2144" i="26" a="1"/>
  <c r="UN2144" i="26" s="1"/>
  <c r="UO521" i="26" a="1"/>
  <c r="UO521" i="26" s="1"/>
  <c r="UP663" i="26" a="1"/>
  <c r="UP663" i="26" s="1"/>
  <c r="UO798" i="26" a="1"/>
  <c r="UO798" i="26" s="1"/>
  <c r="UN1017" i="26" a="1"/>
  <c r="UN1017" i="26" s="1"/>
  <c r="UN1216" i="26" a="1"/>
  <c r="UN1216" i="26" s="1"/>
  <c r="UN1313" i="26" a="1"/>
  <c r="UN1313" i="26" s="1"/>
  <c r="UO156" i="26" a="1"/>
  <c r="UO156" i="26" s="1"/>
  <c r="UO214" i="26" a="1"/>
  <c r="UO214" i="26" s="1"/>
  <c r="UO257" i="26" a="1"/>
  <c r="UO257" i="26" s="1"/>
  <c r="UO304" i="26" a="1"/>
  <c r="UO304" i="26" s="1"/>
  <c r="UO134" i="26" a="1"/>
  <c r="UO134" i="26" s="1"/>
  <c r="UP214" i="26" a="1"/>
  <c r="UP214" i="26" s="1"/>
  <c r="UO258" i="26" a="1"/>
  <c r="UO258" i="26" s="1"/>
  <c r="UO230" i="26" a="1"/>
  <c r="UO230" i="26" s="1"/>
  <c r="UO295" i="26" a="1"/>
  <c r="UO295" i="26" s="1"/>
  <c r="UO348" i="26" a="1"/>
  <c r="UO348" i="26" s="1"/>
  <c r="UO390" i="26" a="1"/>
  <c r="UO390" i="26" s="1"/>
  <c r="UO434" i="26" a="1"/>
  <c r="UO434" i="26" s="1"/>
  <c r="UO475" i="26" a="1"/>
  <c r="UO475" i="26" s="1"/>
  <c r="UO222" i="26" a="1"/>
  <c r="UO222" i="26" s="1"/>
  <c r="UO294" i="26" a="1"/>
  <c r="UO294" i="26" s="1"/>
  <c r="UO344" i="26" a="1"/>
  <c r="UO344" i="26" s="1"/>
  <c r="UP387" i="26" a="1"/>
  <c r="UP387" i="26" s="1"/>
  <c r="UO428" i="26" a="1"/>
  <c r="UO428" i="26" s="1"/>
  <c r="UO473" i="26" a="1"/>
  <c r="UO473" i="26" s="1"/>
  <c r="UP248" i="26" a="1"/>
  <c r="UP248" i="26" s="1"/>
  <c r="UO350" i="26" a="1"/>
  <c r="UO350" i="26" s="1"/>
  <c r="UP437" i="26" a="1"/>
  <c r="UP437" i="26" s="1"/>
  <c r="UP503" i="26" a="1"/>
  <c r="UP503" i="26" s="1"/>
  <c r="UP545" i="26" a="1"/>
  <c r="UP545" i="26" s="1"/>
  <c r="UO591" i="26" a="1"/>
  <c r="UO591" i="26" s="1"/>
  <c r="UP176" i="26" a="1"/>
  <c r="UP176" i="26" s="1"/>
  <c r="UP321" i="26" a="1"/>
  <c r="UP321" i="26" s="1"/>
  <c r="UO409" i="26" a="1"/>
  <c r="UO409" i="26" s="1"/>
  <c r="UP484" i="26" a="1"/>
  <c r="UP484" i="26" s="1"/>
  <c r="UP528" i="26" a="1"/>
  <c r="UP528" i="26" s="1"/>
  <c r="UP571" i="26" a="1"/>
  <c r="UP571" i="26" s="1"/>
  <c r="UP612" i="26" a="1"/>
  <c r="UP612" i="26" s="1"/>
  <c r="UP357" i="26" a="1"/>
  <c r="UP357" i="26" s="1"/>
  <c r="UO515" i="26" a="1"/>
  <c r="UO515" i="26" s="1"/>
  <c r="UO596" i="26" a="1"/>
  <c r="UO596" i="26" s="1"/>
  <c r="UP649" i="26" a="1"/>
  <c r="UP649" i="26" s="1"/>
  <c r="UP694" i="26" a="1"/>
  <c r="UP694" i="26" s="1"/>
  <c r="UO738" i="26" a="1"/>
  <c r="UO738" i="26" s="1"/>
  <c r="UP779" i="26" a="1"/>
  <c r="UP779" i="26" s="1"/>
  <c r="UP823" i="26" a="1"/>
  <c r="UP823" i="26" s="1"/>
  <c r="UO865" i="26" a="1"/>
  <c r="UO865" i="26" s="1"/>
  <c r="UN910" i="26" a="1"/>
  <c r="UN910" i="26" s="1"/>
  <c r="UN994" i="26" a="1"/>
  <c r="UN994" i="26" s="1"/>
  <c r="UP161" i="26" a="1"/>
  <c r="UP161" i="26" s="1"/>
  <c r="UO395" i="26" a="1"/>
  <c r="UO395" i="26" s="1"/>
  <c r="UO533" i="26" a="1"/>
  <c r="UO533" i="26" s="1"/>
  <c r="UO612" i="26" a="1"/>
  <c r="UO612" i="26" s="1"/>
  <c r="UO656" i="26" a="1"/>
  <c r="UO656" i="26" s="1"/>
  <c r="UO701" i="26" a="1"/>
  <c r="UO701" i="26" s="1"/>
  <c r="UO743" i="26" a="1"/>
  <c r="UO743" i="26" s="1"/>
  <c r="UP785" i="26" a="1"/>
  <c r="UP785" i="26" s="1"/>
  <c r="UP829" i="26" a="1"/>
  <c r="UP829" i="26" s="1"/>
  <c r="UO871" i="26" a="1"/>
  <c r="UO871" i="26" s="1"/>
  <c r="UN922" i="26" a="1"/>
  <c r="UN922" i="26" s="1"/>
  <c r="UN1013" i="26" a="1"/>
  <c r="UN1013" i="26" s="1"/>
  <c r="UP359" i="26" a="1"/>
  <c r="UP359" i="26" s="1"/>
  <c r="UO579" i="26" a="1"/>
  <c r="UO579" i="26" s="1"/>
  <c r="UP690" i="26" a="1"/>
  <c r="UP690" i="26" s="1"/>
  <c r="UP766" i="26" a="1"/>
  <c r="UP766" i="26" s="1"/>
  <c r="UO852" i="26" a="1"/>
  <c r="UO852" i="26" s="1"/>
  <c r="UN972" i="26" a="1"/>
  <c r="UN972" i="26" s="1"/>
  <c r="UN1097" i="26" a="1"/>
  <c r="UN1097" i="26" s="1"/>
  <c r="UN1183" i="26" a="1"/>
  <c r="UN1183" i="26" s="1"/>
  <c r="UN1272" i="26" a="1"/>
  <c r="UN1272" i="26" s="1"/>
  <c r="UN1355" i="26" a="1"/>
  <c r="UN1355" i="26" s="1"/>
  <c r="UN1432" i="26" a="1"/>
  <c r="UN1432" i="26" s="1"/>
  <c r="UN1523" i="26" a="1"/>
  <c r="UN1523" i="26" s="1"/>
  <c r="UO202" i="26" a="1"/>
  <c r="UO202" i="26" s="1"/>
  <c r="UP538" i="26" a="1"/>
  <c r="UP538" i="26" s="1"/>
  <c r="UO657" i="26" a="1"/>
  <c r="UO657" i="26" s="1"/>
  <c r="UP746" i="26" a="1"/>
  <c r="UP746" i="26" s="1"/>
  <c r="UO792" i="26" a="1"/>
  <c r="UO792" i="26" s="1"/>
  <c r="UO832" i="26" a="1"/>
  <c r="UO832" i="26" s="1"/>
  <c r="UP874" i="26" a="1"/>
  <c r="UP874" i="26" s="1"/>
  <c r="UN935" i="26" a="1"/>
  <c r="UN935" i="26" s="1"/>
  <c r="UN1008" i="26" a="1"/>
  <c r="UN1008" i="26" s="1"/>
  <c r="UN1085" i="26" a="1"/>
  <c r="UN1085" i="26" s="1"/>
  <c r="UN1117" i="26" a="1"/>
  <c r="UN1117" i="26" s="1"/>
  <c r="UN1146" i="26" a="1"/>
  <c r="UN1146" i="26" s="1"/>
  <c r="UN1169" i="26" a="1"/>
  <c r="UN1169" i="26" s="1"/>
  <c r="UN1202" i="26" a="1"/>
  <c r="UN1202" i="26" s="1"/>
  <c r="UN1231" i="26" a="1"/>
  <c r="UN1231" i="26" s="1"/>
  <c r="UN1258" i="26" a="1"/>
  <c r="UN1258" i="26" s="1"/>
  <c r="UN1290" i="26" a="1"/>
  <c r="UN1290" i="26" s="1"/>
  <c r="UN1312" i="26" a="1"/>
  <c r="UN1312" i="26" s="1"/>
  <c r="UN1341" i="26" a="1"/>
  <c r="UN1341" i="26" s="1"/>
  <c r="UN1374" i="26" a="1"/>
  <c r="UN1374" i="26" s="1"/>
  <c r="UN1406" i="26" a="1"/>
  <c r="UN1406" i="26" s="1"/>
  <c r="UN1433" i="26" a="1"/>
  <c r="UN1433" i="26" s="1"/>
  <c r="UN1460" i="26" a="1"/>
  <c r="UN1460" i="26" s="1"/>
  <c r="UN1494" i="26" a="1"/>
  <c r="UN1494" i="26" s="1"/>
  <c r="UN1521" i="26" a="1"/>
  <c r="UN1521" i="26" s="1"/>
  <c r="UN1553" i="26" a="1"/>
  <c r="UN1553" i="26" s="1"/>
  <c r="UN1579" i="26" a="1"/>
  <c r="UN1579" i="26" s="1"/>
  <c r="UN1605" i="26" a="1"/>
  <c r="UN1605" i="26" s="1"/>
  <c r="UO57" i="26" a="1"/>
  <c r="UO57" i="26" s="1"/>
  <c r="UO477" i="26" a="1"/>
  <c r="UO477" i="26" s="1"/>
  <c r="UO569" i="26" a="1"/>
  <c r="UO569" i="26" s="1"/>
  <c r="UP656" i="26" a="1"/>
  <c r="UP656" i="26" s="1"/>
  <c r="UP714" i="26" a="1"/>
  <c r="UP714" i="26" s="1"/>
  <c r="UO770" i="26" a="1"/>
  <c r="UO770" i="26" s="1"/>
  <c r="UO834" i="26" a="1"/>
  <c r="UO834" i="26" s="1"/>
  <c r="UO882" i="26" a="1"/>
  <c r="UO882" i="26" s="1"/>
  <c r="UN1000" i="26" a="1"/>
  <c r="UN1000" i="26" s="1"/>
  <c r="UN1091" i="26" a="1"/>
  <c r="UN1091" i="26" s="1"/>
  <c r="UN1148" i="26" a="1"/>
  <c r="UN1148" i="26" s="1"/>
  <c r="UN1193" i="26" a="1"/>
  <c r="UN1193" i="26" s="1"/>
  <c r="UN1254" i="26" a="1"/>
  <c r="UN1254" i="26" s="1"/>
  <c r="UN1311" i="26" a="1"/>
  <c r="UN1311" i="26" s="1"/>
  <c r="UN1363" i="26" a="1"/>
  <c r="UN1363" i="26" s="1"/>
  <c r="UN1414" i="26" a="1"/>
  <c r="UN1414" i="26" s="1"/>
  <c r="UN1463" i="26" a="1"/>
  <c r="UN1463" i="26" s="1"/>
  <c r="UN1536" i="26" a="1"/>
  <c r="UN1536" i="26" s="1"/>
  <c r="UN1588" i="26" a="1"/>
  <c r="UN1588" i="26" s="1"/>
  <c r="UN1620" i="26" a="1"/>
  <c r="UN1620" i="26" s="1"/>
  <c r="UN1642" i="26" a="1"/>
  <c r="UN1642" i="26" s="1"/>
  <c r="UN1674" i="26" a="1"/>
  <c r="UN1674" i="26" s="1"/>
  <c r="UN1703" i="26" a="1"/>
  <c r="UN1703" i="26" s="1"/>
  <c r="UN1732" i="26" a="1"/>
  <c r="UN1732" i="26" s="1"/>
  <c r="UN1764" i="26" a="1"/>
  <c r="UN1764" i="26" s="1"/>
  <c r="UN1786" i="26" a="1"/>
  <c r="UN1786" i="26" s="1"/>
  <c r="UN1815" i="26" a="1"/>
  <c r="UN1815" i="26" s="1"/>
  <c r="UN1847" i="26" a="1"/>
  <c r="UN1847" i="26" s="1"/>
  <c r="UN1876" i="26" a="1"/>
  <c r="UN1876" i="26" s="1"/>
  <c r="UN1898" i="26" a="1"/>
  <c r="UN1898" i="26" s="1"/>
  <c r="UN1930" i="26" a="1"/>
  <c r="UN1930" i="26" s="1"/>
  <c r="UN1959" i="26" a="1"/>
  <c r="UN1959" i="26" s="1"/>
  <c r="UN1988" i="26" a="1"/>
  <c r="UN1988" i="26" s="1"/>
  <c r="UN2020" i="26" a="1"/>
  <c r="UN2020" i="26" s="1"/>
  <c r="UN2042" i="26" a="1"/>
  <c r="UN2042" i="26" s="1"/>
  <c r="UN2071" i="26" a="1"/>
  <c r="UN2071" i="26" s="1"/>
  <c r="UN2103" i="26" a="1"/>
  <c r="UN2103" i="26" s="1"/>
  <c r="UN2132" i="26" a="1"/>
  <c r="UN2132" i="26" s="1"/>
  <c r="UN2154" i="26" a="1"/>
  <c r="UN2154" i="26" s="1"/>
  <c r="UN2186" i="26" a="1"/>
  <c r="UN2186" i="26" s="1"/>
  <c r="UN2215" i="26" a="1"/>
  <c r="UN2215" i="26" s="1"/>
  <c r="UN2243" i="26" a="1"/>
  <c r="UN2243" i="26" s="1"/>
  <c r="UN2259" i="26" a="1"/>
  <c r="UN2259" i="26" s="1"/>
  <c r="UN2271" i="26" a="1"/>
  <c r="UN2271" i="26" s="1"/>
  <c r="UN2285" i="26" a="1"/>
  <c r="UN2285" i="26" s="1"/>
  <c r="UN2301" i="26" a="1"/>
  <c r="UN2301" i="26" s="1"/>
  <c r="UN2315" i="26" a="1"/>
  <c r="UN2315" i="26" s="1"/>
  <c r="UN2327" i="26" a="1"/>
  <c r="UN2327" i="26" s="1"/>
  <c r="UN2343" i="26" a="1"/>
  <c r="UN2343" i="26" s="1"/>
  <c r="UN2357" i="26" a="1"/>
  <c r="UN2357" i="26" s="1"/>
  <c r="UN2371" i="26" a="1"/>
  <c r="UN2371" i="26" s="1"/>
  <c r="UN2387" i="26" a="1"/>
  <c r="UN2387" i="26" s="1"/>
  <c r="UN2411" i="26" a="1"/>
  <c r="UN2411" i="26" s="1"/>
  <c r="UN2440" i="26" a="1"/>
  <c r="UN2440" i="26" s="1"/>
  <c r="UN2472" i="26" a="1"/>
  <c r="UN2472" i="26" s="1"/>
  <c r="UN2499" i="26" a="1"/>
  <c r="UN2499" i="26" s="1"/>
  <c r="UN2523" i="26" a="1"/>
  <c r="UN2523" i="26" s="1"/>
  <c r="UN2555" i="26" a="1"/>
  <c r="UN2555" i="26" s="1"/>
  <c r="UN2586" i="26" a="1"/>
  <c r="UN2586" i="26" s="1"/>
  <c r="UN2614" i="26" a="1"/>
  <c r="UN2614" i="26" s="1"/>
  <c r="UN2646" i="26" a="1"/>
  <c r="UN2646" i="26" s="1"/>
  <c r="UN2668" i="26" a="1"/>
  <c r="UN2668" i="26" s="1"/>
  <c r="UN2697" i="26" a="1"/>
  <c r="UN2697" i="26" s="1"/>
  <c r="UN2729" i="26" a="1"/>
  <c r="UN2729" i="26" s="1"/>
  <c r="UN2758" i="26" a="1"/>
  <c r="UN2758" i="26" s="1"/>
  <c r="UN2780" i="26" a="1"/>
  <c r="UN2780" i="26" s="1"/>
  <c r="UN2812" i="26" a="1"/>
  <c r="UN2812" i="26" s="1"/>
  <c r="UN2841" i="26" a="1"/>
  <c r="UN2841" i="26" s="1"/>
  <c r="UN2870" i="26" a="1"/>
  <c r="UN2870" i="26" s="1"/>
  <c r="UN2902" i="26" a="1"/>
  <c r="UN2902" i="26" s="1"/>
  <c r="UN2924" i="26" a="1"/>
  <c r="UN2924" i="26" s="1"/>
  <c r="UN2953" i="26" a="1"/>
  <c r="UN2953" i="26" s="1"/>
  <c r="UN2985" i="26" a="1"/>
  <c r="UN2985" i="26" s="1"/>
  <c r="UN3013" i="26" a="1"/>
  <c r="UN3013" i="26" s="1"/>
  <c r="UN3037" i="26" a="1"/>
  <c r="UN3037" i="26" s="1"/>
  <c r="UN3069" i="26" a="1"/>
  <c r="UN3069" i="26" s="1"/>
  <c r="UN3097" i="26" a="1"/>
  <c r="UN3097" i="26" s="1"/>
  <c r="UN30" i="26" a="1"/>
  <c r="UN30" i="26" s="1"/>
  <c r="UO306" i="26" a="1"/>
  <c r="UO306" i="26" s="1"/>
  <c r="UO466" i="26" a="1"/>
  <c r="UO466" i="26" s="1"/>
  <c r="UP586" i="26" a="1"/>
  <c r="UP586" i="26" s="1"/>
  <c r="UO659" i="26" a="1"/>
  <c r="UO659" i="26" s="1"/>
  <c r="UP717" i="26" a="1"/>
  <c r="UP717" i="26" s="1"/>
  <c r="UO762" i="26" a="1"/>
  <c r="UO762" i="26" s="1"/>
  <c r="UO826" i="26" a="1"/>
  <c r="UO826" i="26" s="1"/>
  <c r="UP884" i="26" a="1"/>
  <c r="UP884" i="26" s="1"/>
  <c r="UN953" i="26" a="1"/>
  <c r="UN953" i="26" s="1"/>
  <c r="UN1069" i="26" a="1"/>
  <c r="UN1069" i="26" s="1"/>
  <c r="UN1120" i="26" a="1"/>
  <c r="UN1120" i="26" s="1"/>
  <c r="UN1171" i="26" a="1"/>
  <c r="UN1171" i="26" s="1"/>
  <c r="UN1233" i="26" a="1"/>
  <c r="UN1233" i="26" s="1"/>
  <c r="UN1295" i="26" a="1"/>
  <c r="UN1295" i="26" s="1"/>
  <c r="UN1340" i="26" a="1"/>
  <c r="UN1340" i="26" s="1"/>
  <c r="UN1405" i="26" a="1"/>
  <c r="UN1405" i="26" s="1"/>
  <c r="UN1466" i="26" a="1"/>
  <c r="UN1466" i="26" s="1"/>
  <c r="UN1515" i="26" a="1"/>
  <c r="UN1515" i="26" s="1"/>
  <c r="UN1565" i="26" a="1"/>
  <c r="UN1565" i="26" s="1"/>
  <c r="UN1600" i="26" a="1"/>
  <c r="UN1600" i="26" s="1"/>
  <c r="UN1644" i="26" a="1"/>
  <c r="UN1644" i="26" s="1"/>
  <c r="UN1676" i="26" a="1"/>
  <c r="UN1676" i="26" s="1"/>
  <c r="UN1705" i="26" a="1"/>
  <c r="UN1705" i="26" s="1"/>
  <c r="UN1727" i="26" a="1"/>
  <c r="UN1727" i="26" s="1"/>
  <c r="UN1759" i="26" a="1"/>
  <c r="UN1759" i="26" s="1"/>
  <c r="UN1788" i="26" a="1"/>
  <c r="UN1788" i="26" s="1"/>
  <c r="UN1817" i="26" a="1"/>
  <c r="UN1817" i="26" s="1"/>
  <c r="UN1849" i="26" a="1"/>
  <c r="UN1849" i="26" s="1"/>
  <c r="UN1871" i="26" a="1"/>
  <c r="UN1871" i="26" s="1"/>
  <c r="UN1900" i="26" a="1"/>
  <c r="UN1900" i="26" s="1"/>
  <c r="UN1932" i="26" a="1"/>
  <c r="UN1932" i="26" s="1"/>
  <c r="UN1954" i="26" a="1"/>
  <c r="UN1954" i="26" s="1"/>
  <c r="UN1977" i="26" a="1"/>
  <c r="UN1977" i="26" s="1"/>
  <c r="UN1999" i="26" a="1"/>
  <c r="UN1999" i="26" s="1"/>
  <c r="UN2018" i="26" a="1"/>
  <c r="UN2018" i="26" s="1"/>
  <c r="UN2041" i="26" a="1"/>
  <c r="UN2041" i="26" s="1"/>
  <c r="UN2063" i="26" a="1"/>
  <c r="UN2063" i="26" s="1"/>
  <c r="UN2082" i="26" a="1"/>
  <c r="UN2082" i="26" s="1"/>
  <c r="UN2105" i="26" a="1"/>
  <c r="UN2105" i="26" s="1"/>
  <c r="UN2127" i="26" a="1"/>
  <c r="UN2127" i="26" s="1"/>
  <c r="UN2146" i="26" a="1"/>
  <c r="UN2146" i="26" s="1"/>
  <c r="UN2169" i="26" a="1"/>
  <c r="UN2169" i="26" s="1"/>
  <c r="UN2191" i="26" a="1"/>
  <c r="UN2191" i="26" s="1"/>
  <c r="UN2210" i="26" a="1"/>
  <c r="UN2210" i="26" s="1"/>
  <c r="UN2233" i="26" a="1"/>
  <c r="UN2233" i="26" s="1"/>
  <c r="UN2248" i="26" a="1"/>
  <c r="UN2248" i="26" s="1"/>
  <c r="UN2258" i="26" a="1"/>
  <c r="UN2258" i="26" s="1"/>
  <c r="UN2268" i="26" a="1"/>
  <c r="UN2268" i="26" s="1"/>
  <c r="UN2280" i="26" a="1"/>
  <c r="UN2280" i="26" s="1"/>
  <c r="UN2290" i="26" a="1"/>
  <c r="UN2290" i="26" s="1"/>
  <c r="UN2300" i="26" a="1"/>
  <c r="UN2300" i="26" s="1"/>
  <c r="UN2312" i="26" a="1"/>
  <c r="UN2312" i="26" s="1"/>
  <c r="UN2322" i="26" a="1"/>
  <c r="UN2322" i="26" s="1"/>
  <c r="UN2332" i="26" a="1"/>
  <c r="UN2332" i="26" s="1"/>
  <c r="UN2344" i="26" a="1"/>
  <c r="UN2344" i="26" s="1"/>
  <c r="UN2354" i="26" a="1"/>
  <c r="UN2354" i="26" s="1"/>
  <c r="UN2364" i="26" a="1"/>
  <c r="UN2364" i="26" s="1"/>
  <c r="UN2376" i="26" a="1"/>
  <c r="UN2376" i="26" s="1"/>
  <c r="UN2386" i="26" a="1"/>
  <c r="UN2386" i="26" s="1"/>
  <c r="UN2404" i="26" a="1"/>
  <c r="UN2404" i="26" s="1"/>
  <c r="UN2428" i="26" a="1"/>
  <c r="UN2428" i="26" s="1"/>
  <c r="UN2447" i="26" a="1"/>
  <c r="UN2447" i="26" s="1"/>
  <c r="UN2468" i="26" a="1"/>
  <c r="UN2468" i="26" s="1"/>
  <c r="UN2492" i="26" a="1"/>
  <c r="UN2492" i="26" s="1"/>
  <c r="UN2511" i="26" a="1"/>
  <c r="UN2511" i="26" s="1"/>
  <c r="UN2532" i="26" a="1"/>
  <c r="UN2532" i="26" s="1"/>
  <c r="UN2556" i="26" a="1"/>
  <c r="UN2556" i="26" s="1"/>
  <c r="UN2577" i="26" a="1"/>
  <c r="UN2577" i="26" s="1"/>
  <c r="UN2596" i="26" a="1"/>
  <c r="UN2596" i="26" s="1"/>
  <c r="UN2622" i="26" a="1"/>
  <c r="UN2622" i="26" s="1"/>
  <c r="UN2641" i="26" a="1"/>
  <c r="UN2641" i="26" s="1"/>
  <c r="UN2660" i="26" a="1"/>
  <c r="UN2660" i="26" s="1"/>
  <c r="UN2686" i="26" a="1"/>
  <c r="UN2686" i="26" s="1"/>
  <c r="UN2705" i="26" a="1"/>
  <c r="UN2705" i="26" s="1"/>
  <c r="UN2724" i="26" a="1"/>
  <c r="UN2724" i="26" s="1"/>
  <c r="UN2750" i="26" a="1"/>
  <c r="UN2750" i="26" s="1"/>
  <c r="UN2769" i="26" a="1"/>
  <c r="UN2769" i="26" s="1"/>
  <c r="UN2788" i="26" a="1"/>
  <c r="UN2788" i="26" s="1"/>
  <c r="UN2814" i="26" a="1"/>
  <c r="UN2814" i="26" s="1"/>
  <c r="UN2833" i="26" a="1"/>
  <c r="UN2833" i="26" s="1"/>
  <c r="UN2852" i="26" a="1"/>
  <c r="UN2852" i="26" s="1"/>
  <c r="UN2878" i="26" a="1"/>
  <c r="UN2878" i="26" s="1"/>
  <c r="UN2897" i="26" a="1"/>
  <c r="UN2897" i="26" s="1"/>
  <c r="UN2916" i="26" a="1"/>
  <c r="UN2916" i="26" s="1"/>
  <c r="UN2939" i="26" a="1"/>
  <c r="UN2939" i="26" s="1"/>
  <c r="UN2959" i="26" a="1"/>
  <c r="UN2959" i="26" s="1"/>
  <c r="UN2979" i="26" a="1"/>
  <c r="UN2979" i="26" s="1"/>
  <c r="UN3003" i="26" a="1"/>
  <c r="UN3003" i="26" s="1"/>
  <c r="UN3023" i="26" a="1"/>
  <c r="UN3023" i="26" s="1"/>
  <c r="UN3043" i="26" a="1"/>
  <c r="UN3043" i="26" s="1"/>
  <c r="UN3067" i="26" a="1"/>
  <c r="UN3067" i="26" s="1"/>
  <c r="UN3087" i="26" a="1"/>
  <c r="UN3087" i="26" s="1"/>
  <c r="UN12" i="26" a="1"/>
  <c r="UN12" i="26" s="1"/>
  <c r="UN35" i="26" a="1"/>
  <c r="UN35" i="26" s="1"/>
  <c r="UP104" i="26" a="1"/>
  <c r="UP104" i="26" s="1"/>
  <c r="UO481" i="26" a="1"/>
  <c r="UO481" i="26" s="1"/>
  <c r="UP669" i="26" a="1"/>
  <c r="UP669" i="26" s="1"/>
  <c r="UO739" i="26" a="1"/>
  <c r="UO739" i="26" s="1"/>
  <c r="UO814" i="26" a="1"/>
  <c r="UO814" i="26" s="1"/>
  <c r="UN923" i="26" a="1"/>
  <c r="UN923" i="26" s="1"/>
  <c r="UN1057" i="26" a="1"/>
  <c r="UN1057" i="26" s="1"/>
  <c r="UN1150" i="26" a="1"/>
  <c r="UN1150" i="26" s="1"/>
  <c r="UN1232" i="26" a="1"/>
  <c r="UN1232" i="26" s="1"/>
  <c r="UN1319" i="26" a="1"/>
  <c r="UN1319" i="26" s="1"/>
  <c r="UN1383" i="26" a="1"/>
  <c r="UN1383" i="26" s="1"/>
  <c r="UN1434" i="26" a="1"/>
  <c r="UN1434" i="26" s="1"/>
  <c r="UN1495" i="26" a="1"/>
  <c r="UN1495" i="26" s="1"/>
  <c r="UN1570" i="26" a="1"/>
  <c r="UN1570" i="26" s="1"/>
  <c r="UN1637" i="26" a="1"/>
  <c r="UN1637" i="26" s="1"/>
  <c r="UN1669" i="26" a="1"/>
  <c r="UN1669" i="26" s="1"/>
  <c r="UN1701" i="26" a="1"/>
  <c r="UN1701" i="26" s="1"/>
  <c r="UN1733" i="26" a="1"/>
  <c r="UN1733" i="26" s="1"/>
  <c r="UN1765" i="26" a="1"/>
  <c r="UN1765" i="26" s="1"/>
  <c r="UN1797" i="26" a="1"/>
  <c r="UN1797" i="26" s="1"/>
  <c r="UN1829" i="26" a="1"/>
  <c r="UN1829" i="26" s="1"/>
  <c r="UN1861" i="26" a="1"/>
  <c r="UN1861" i="26" s="1"/>
  <c r="UN1893" i="26" a="1"/>
  <c r="UN1893" i="26" s="1"/>
  <c r="UN1925" i="26" a="1"/>
  <c r="UN1925" i="26" s="1"/>
  <c r="UN1957" i="26" a="1"/>
  <c r="UN1957" i="26" s="1"/>
  <c r="UN1989" i="26" a="1"/>
  <c r="UN1989" i="26" s="1"/>
  <c r="UN2021" i="26" a="1"/>
  <c r="UN2021" i="26" s="1"/>
  <c r="UN2053" i="26" a="1"/>
  <c r="UN2053" i="26" s="1"/>
  <c r="UO279" i="26" a="1"/>
  <c r="UO279" i="26" s="1"/>
  <c r="UP514" i="26" a="1"/>
  <c r="UP514" i="26" s="1"/>
  <c r="UO649" i="26" a="1"/>
  <c r="UO649" i="26" s="1"/>
  <c r="UO707" i="26" a="1"/>
  <c r="UO707" i="26" s="1"/>
  <c r="UO774" i="26" a="1"/>
  <c r="UO774" i="26" s="1"/>
  <c r="UO838" i="26" a="1"/>
  <c r="UO838" i="26" s="1"/>
  <c r="UN903" i="26" a="1"/>
  <c r="UN903" i="26" s="1"/>
  <c r="UN1064" i="26" a="1"/>
  <c r="UN1064" i="26" s="1"/>
  <c r="UN1128" i="26" a="1"/>
  <c r="UN1128" i="26" s="1"/>
  <c r="UN1192" i="26" a="1"/>
  <c r="UN1192" i="26" s="1"/>
  <c r="UN1271" i="26" a="1"/>
  <c r="UN1271" i="26" s="1"/>
  <c r="UN1335" i="26" a="1"/>
  <c r="UN1335" i="26" s="1"/>
  <c r="UN1424" i="26" a="1"/>
  <c r="UN1424" i="26" s="1"/>
  <c r="UN1485" i="26" a="1"/>
  <c r="UN1485" i="26" s="1"/>
  <c r="UN1535" i="26" a="1"/>
  <c r="UN1535" i="26" s="1"/>
  <c r="UN1606" i="26" a="1"/>
  <c r="UN1606" i="26" s="1"/>
  <c r="UN1638" i="26" a="1"/>
  <c r="UN1638" i="26" s="1"/>
  <c r="UN1670" i="26" a="1"/>
  <c r="UN1670" i="26" s="1"/>
  <c r="UN1702" i="26" a="1"/>
  <c r="UN1702" i="26" s="1"/>
  <c r="UN1734" i="26" a="1"/>
  <c r="UN1734" i="26" s="1"/>
  <c r="UN1766" i="26" a="1"/>
  <c r="UN1766" i="26" s="1"/>
  <c r="UN1798" i="26" a="1"/>
  <c r="UN1798" i="26" s="1"/>
  <c r="UN1830" i="26" a="1"/>
  <c r="UN1830" i="26" s="1"/>
  <c r="UN1862" i="26" a="1"/>
  <c r="UN1862" i="26" s="1"/>
  <c r="UN1894" i="26" a="1"/>
  <c r="UN1894" i="26" s="1"/>
  <c r="UN1926" i="26" a="1"/>
  <c r="UN1926" i="26" s="1"/>
  <c r="UN1958" i="26" a="1"/>
  <c r="UN1958" i="26" s="1"/>
  <c r="UN1990" i="26" a="1"/>
  <c r="UN1990" i="26" s="1"/>
  <c r="UN2022" i="26" a="1"/>
  <c r="UN2022" i="26" s="1"/>
  <c r="UN2054" i="26" a="1"/>
  <c r="UN2054" i="26" s="1"/>
  <c r="UN2086" i="26" a="1"/>
  <c r="UN2086" i="26" s="1"/>
  <c r="UN2118" i="26" a="1"/>
  <c r="UN2118" i="26" s="1"/>
  <c r="UO210" i="26" a="1"/>
  <c r="UO210" i="26" s="1"/>
  <c r="UO572" i="26" a="1"/>
  <c r="UO572" i="26" s="1"/>
  <c r="UO710" i="26" a="1"/>
  <c r="UO710" i="26" s="1"/>
  <c r="UP840" i="26" a="1"/>
  <c r="UP840" i="26" s="1"/>
  <c r="UN1092" i="26" a="1"/>
  <c r="UN1092" i="26" s="1"/>
  <c r="UN1237" i="26" a="1"/>
  <c r="UN1237" i="26" s="1"/>
  <c r="UN1365" i="26" a="1"/>
  <c r="UN1365" i="26" s="1"/>
  <c r="UN1488" i="26" a="1"/>
  <c r="UN1488" i="26" s="1"/>
  <c r="UN1640" i="26" a="1"/>
  <c r="UN1640" i="26" s="1"/>
  <c r="UN1704" i="26" a="1"/>
  <c r="UN1704" i="26" s="1"/>
  <c r="UN1768" i="26" a="1"/>
  <c r="UN1768" i="26" s="1"/>
  <c r="UN1832" i="26" a="1"/>
  <c r="UN1832" i="26" s="1"/>
  <c r="UN1896" i="26" a="1"/>
  <c r="UN1896" i="26" s="1"/>
  <c r="UN1960" i="26" a="1"/>
  <c r="UN1960" i="26" s="1"/>
  <c r="UN963" i="26" a="1"/>
  <c r="UN963" i="26" s="1"/>
  <c r="UN1440" i="26" a="1"/>
  <c r="UN1440" i="26" s="1"/>
  <c r="UN1691" i="26" a="1"/>
  <c r="UN1691" i="26" s="1"/>
  <c r="UN1819" i="26" a="1"/>
  <c r="UN1819" i="26" s="1"/>
  <c r="UN1947" i="26" a="1"/>
  <c r="UN1947" i="26" s="1"/>
  <c r="UN2062" i="26" a="1"/>
  <c r="UN2062" i="26" s="1"/>
  <c r="UN2109" i="26" a="1"/>
  <c r="UN2109" i="26" s="1"/>
  <c r="UN2150" i="26" a="1"/>
  <c r="UN2150" i="26" s="1"/>
  <c r="UN2195" i="26" a="1"/>
  <c r="UN2195" i="26" s="1"/>
  <c r="UN2240" i="26" a="1"/>
  <c r="UN2240" i="26" s="1"/>
  <c r="UN2421" i="26" a="1"/>
  <c r="UN2421" i="26" s="1"/>
  <c r="UN2469" i="26" a="1"/>
  <c r="UN2469" i="26" s="1"/>
  <c r="UN2506" i="26" a="1"/>
  <c r="UN2506" i="26" s="1"/>
  <c r="UN2549" i="26" a="1"/>
  <c r="UN2549" i="26" s="1"/>
  <c r="UN2591" i="26" a="1"/>
  <c r="UN2591" i="26" s="1"/>
  <c r="UN2629" i="26" a="1"/>
  <c r="UN2629" i="26" s="1"/>
  <c r="UN2667" i="26" a="1"/>
  <c r="UN2667" i="26" s="1"/>
  <c r="UN2699" i="26" a="1"/>
  <c r="UN2699" i="26" s="1"/>
  <c r="UN2731" i="26" a="1"/>
  <c r="UN2731" i="26" s="1"/>
  <c r="UN2763" i="26" a="1"/>
  <c r="UN2763" i="26" s="1"/>
  <c r="UN2795" i="26" a="1"/>
  <c r="UN2795" i="26" s="1"/>
  <c r="UN2827" i="26" a="1"/>
  <c r="UN2827" i="26" s="1"/>
  <c r="UN2859" i="26" a="1"/>
  <c r="UN2859" i="26" s="1"/>
  <c r="UN2891" i="26" a="1"/>
  <c r="UN2891" i="26" s="1"/>
  <c r="UN2923" i="26" a="1"/>
  <c r="UN2923" i="26" s="1"/>
  <c r="UN2952" i="26" a="1"/>
  <c r="UN2952" i="26" s="1"/>
  <c r="UN2984" i="26" a="1"/>
  <c r="UN2984" i="26" s="1"/>
  <c r="UN3016" i="26" a="1"/>
  <c r="UN3016" i="26" s="1"/>
  <c r="UN3048" i="26" a="1"/>
  <c r="UN3048" i="26" s="1"/>
  <c r="UN3080" i="26" a="1"/>
  <c r="UN3080" i="26" s="1"/>
  <c r="UN17" i="26" a="1"/>
  <c r="UN17" i="26" s="1"/>
  <c r="UN49" i="26" a="1"/>
  <c r="UN49" i="26" s="1"/>
  <c r="UN66" i="26" a="1"/>
  <c r="UN66" i="26" s="1"/>
  <c r="UN82" i="26" a="1"/>
  <c r="UN82" i="26" s="1"/>
  <c r="UN98" i="26" a="1"/>
  <c r="UN98" i="26" s="1"/>
  <c r="UN114" i="26" a="1"/>
  <c r="UN114" i="26" s="1"/>
  <c r="UN130" i="26" a="1"/>
  <c r="UN130" i="26" s="1"/>
  <c r="UN146" i="26" a="1"/>
  <c r="UN146" i="26" s="1"/>
  <c r="UN163" i="26" a="1"/>
  <c r="UN163" i="26" s="1"/>
  <c r="UN182" i="26" a="1"/>
  <c r="UN182" i="26" s="1"/>
  <c r="UN198" i="26" a="1"/>
  <c r="UN198" i="26" s="1"/>
  <c r="UN214" i="26" a="1"/>
  <c r="UN214" i="26" s="1"/>
  <c r="UN230" i="26" a="1"/>
  <c r="UN230" i="26" s="1"/>
  <c r="UN246" i="26" a="1"/>
  <c r="UN246" i="26" s="1"/>
  <c r="UN262" i="26" a="1"/>
  <c r="UN262" i="26" s="1"/>
  <c r="UN278" i="26" a="1"/>
  <c r="UN278" i="26" s="1"/>
  <c r="UN294" i="26" a="1"/>
  <c r="UN294" i="26" s="1"/>
  <c r="UN310" i="26" a="1"/>
  <c r="UN310" i="26" s="1"/>
  <c r="UN326" i="26" a="1"/>
  <c r="UN326" i="26" s="1"/>
  <c r="UN342" i="26" a="1"/>
  <c r="UN342" i="26" s="1"/>
  <c r="UN358" i="26" a="1"/>
  <c r="UN358" i="26" s="1"/>
  <c r="UN377" i="26" a="1"/>
  <c r="UN377" i="26" s="1"/>
  <c r="UN389" i="26" a="1"/>
  <c r="UN389" i="26" s="1"/>
  <c r="UN409" i="26" a="1"/>
  <c r="UN409" i="26" s="1"/>
  <c r="UN421" i="26" a="1"/>
  <c r="UN421" i="26" s="1"/>
  <c r="UN441" i="26" a="1"/>
  <c r="UN441" i="26" s="1"/>
  <c r="UN453" i="26" a="1"/>
  <c r="UN453" i="26" s="1"/>
  <c r="UN473" i="26" a="1"/>
  <c r="UN473" i="26" s="1"/>
  <c r="UN485" i="26" a="1"/>
  <c r="UN485" i="26" s="1"/>
  <c r="UN505" i="26" a="1"/>
  <c r="UN505" i="26" s="1"/>
  <c r="UN517" i="26" a="1"/>
  <c r="UN517" i="26" s="1"/>
  <c r="UN537" i="26" a="1"/>
  <c r="UN537" i="26" s="1"/>
  <c r="UN549" i="26" a="1"/>
  <c r="UN549" i="26" s="1"/>
  <c r="UN569" i="26" a="1"/>
  <c r="UN569" i="26" s="1"/>
  <c r="UN581" i="26" a="1"/>
  <c r="UN581" i="26" s="1"/>
  <c r="UN601" i="26" a="1"/>
  <c r="UN601" i="26" s="1"/>
  <c r="UN613" i="26" a="1"/>
  <c r="UN613" i="26" s="1"/>
  <c r="UN629" i="26" a="1"/>
  <c r="UN629" i="26" s="1"/>
  <c r="UN645" i="26" a="1"/>
  <c r="UN645" i="26" s="1"/>
  <c r="UN661" i="26" a="1"/>
  <c r="UN661" i="26" s="1"/>
  <c r="UN677" i="26" a="1"/>
  <c r="UN677" i="26" s="1"/>
  <c r="UN693" i="26" a="1"/>
  <c r="UN693" i="26" s="1"/>
  <c r="UN709" i="26" a="1"/>
  <c r="UN709" i="26" s="1"/>
  <c r="UN725" i="26" a="1"/>
  <c r="UN725" i="26" s="1"/>
  <c r="UN741" i="26" a="1"/>
  <c r="UN741" i="26" s="1"/>
  <c r="UN757" i="26" a="1"/>
  <c r="UN757" i="26" s="1"/>
  <c r="UN773" i="26" a="1"/>
  <c r="UN773" i="26" s="1"/>
  <c r="UN790" i="26" a="1"/>
  <c r="UN790" i="26" s="1"/>
  <c r="UN806" i="26" a="1"/>
  <c r="UN806" i="26" s="1"/>
  <c r="UN822" i="26" a="1"/>
  <c r="UN822" i="26" s="1"/>
  <c r="UN838" i="26" a="1"/>
  <c r="UN838" i="26" s="1"/>
  <c r="UN854" i="26" a="1"/>
  <c r="UN854" i="26" s="1"/>
  <c r="UN870" i="26" a="1"/>
  <c r="UN870" i="26" s="1"/>
  <c r="UN886" i="26" a="1"/>
  <c r="UN886" i="26" s="1"/>
  <c r="UM23" i="26" a="1"/>
  <c r="UM23" i="26" s="1"/>
  <c r="UM14" i="26" a="1"/>
  <c r="UM14" i="26" s="1"/>
  <c r="UO620" i="26" a="1"/>
  <c r="UO620" i="26" s="1"/>
  <c r="UP736" i="26" a="1"/>
  <c r="UP736" i="26" s="1"/>
  <c r="UP864" i="26" a="1"/>
  <c r="UP864" i="26" s="1"/>
  <c r="UN1070" i="26" a="1"/>
  <c r="UN1070" i="26" s="1"/>
  <c r="UN1197" i="26" a="1"/>
  <c r="UN1197" i="26" s="1"/>
  <c r="UN1342" i="26" a="1"/>
  <c r="UN1342" i="26" s="1"/>
  <c r="UN1491" i="26" a="1"/>
  <c r="UN1491" i="26" s="1"/>
  <c r="UN1610" i="26" a="1"/>
  <c r="UN1610" i="26" s="1"/>
  <c r="UN1680" i="26" a="1"/>
  <c r="UN1680" i="26" s="1"/>
  <c r="UN1744" i="26" a="1"/>
  <c r="UN1744" i="26" s="1"/>
  <c r="UN1808" i="26" a="1"/>
  <c r="UN1808" i="26" s="1"/>
  <c r="UN1872" i="26" a="1"/>
  <c r="UN1872" i="26" s="1"/>
  <c r="UN1936" i="26" a="1"/>
  <c r="UN1936" i="26" s="1"/>
  <c r="UN2000" i="26" a="1"/>
  <c r="UN2000" i="26" s="1"/>
  <c r="UN2064" i="26" a="1"/>
  <c r="UN2064" i="26" s="1"/>
  <c r="UN2102" i="26" a="1"/>
  <c r="UN2102" i="26" s="1"/>
  <c r="UN2136" i="26" a="1"/>
  <c r="UN2136" i="26" s="1"/>
  <c r="UN2171" i="26" a="1"/>
  <c r="UN2171" i="26" s="1"/>
  <c r="UP296" i="26" a="1"/>
  <c r="UP296" i="26" s="1"/>
  <c r="UO595" i="26" a="1"/>
  <c r="UO595" i="26" s="1"/>
  <c r="UP744" i="26" a="1"/>
  <c r="UP744" i="26" s="1"/>
  <c r="UP872" i="26" a="1"/>
  <c r="UP872" i="26" s="1"/>
  <c r="UN1044" i="26" a="1"/>
  <c r="UN1044" i="26" s="1"/>
  <c r="UN1182" i="26" a="1"/>
  <c r="UN1182" i="26" s="1"/>
  <c r="UN1326" i="26" a="1"/>
  <c r="UN1326" i="26" s="1"/>
  <c r="UN1427" i="26" a="1"/>
  <c r="UN1427" i="26" s="1"/>
  <c r="UN1551" i="26" a="1"/>
  <c r="UN1551" i="26" s="1"/>
  <c r="UN1659" i="26" a="1"/>
  <c r="UN1659" i="26" s="1"/>
  <c r="UN1723" i="26" a="1"/>
  <c r="UN1723" i="26" s="1"/>
  <c r="UN1787" i="26" a="1"/>
  <c r="UN1787" i="26" s="1"/>
  <c r="UN1851" i="26" a="1"/>
  <c r="UN1851" i="26" s="1"/>
  <c r="UN1915" i="26" a="1"/>
  <c r="UN1915" i="26" s="1"/>
  <c r="UN1979" i="26" a="1"/>
  <c r="UN1979" i="26" s="1"/>
  <c r="UN2043" i="26" a="1"/>
  <c r="UN2043" i="26" s="1"/>
  <c r="UN2088" i="26" a="1"/>
  <c r="UN2088" i="26" s="1"/>
  <c r="UN2147" i="26" a="1"/>
  <c r="UN2147" i="26" s="1"/>
  <c r="UN2179" i="26" a="1"/>
  <c r="UN2179" i="26" s="1"/>
  <c r="UN2211" i="26" a="1"/>
  <c r="UN2211" i="26" s="1"/>
  <c r="UN2397" i="26" a="1"/>
  <c r="UN2397" i="26" s="1"/>
  <c r="UN2429" i="26" a="1"/>
  <c r="UN2429" i="26" s="1"/>
  <c r="UN2461" i="26" a="1"/>
  <c r="UN2461" i="26" s="1"/>
  <c r="UN2493" i="26" a="1"/>
  <c r="UN2493" i="26" s="1"/>
  <c r="UN2525" i="26" a="1"/>
  <c r="UN2525" i="26" s="1"/>
  <c r="UN2557" i="26" a="1"/>
  <c r="UN2557" i="26" s="1"/>
  <c r="UN2588" i="26" a="1"/>
  <c r="UN2588" i="26" s="1"/>
  <c r="UN2619" i="26" a="1"/>
  <c r="UN2619" i="26" s="1"/>
  <c r="UN2651" i="26" a="1"/>
  <c r="UN2651" i="26" s="1"/>
  <c r="UN2683" i="26" a="1"/>
  <c r="UN2683" i="26" s="1"/>
  <c r="UN2715" i="26" a="1"/>
  <c r="UN2715" i="26" s="1"/>
  <c r="UN2747" i="26" a="1"/>
  <c r="UN2747" i="26" s="1"/>
  <c r="UN2779" i="26" a="1"/>
  <c r="UN2779" i="26" s="1"/>
  <c r="UN2811" i="26" a="1"/>
  <c r="UN2811" i="26" s="1"/>
  <c r="UN2843" i="26" a="1"/>
  <c r="UN2843" i="26" s="1"/>
  <c r="UN2875" i="26" a="1"/>
  <c r="UN2875" i="26" s="1"/>
  <c r="UN2907" i="26" a="1"/>
  <c r="UN2907" i="26" s="1"/>
  <c r="UN2948" i="26" a="1"/>
  <c r="UN2948" i="26" s="1"/>
  <c r="UN2980" i="26" a="1"/>
  <c r="UN2980" i="26" s="1"/>
  <c r="UN3012" i="26" a="1"/>
  <c r="UN3012" i="26" s="1"/>
  <c r="UN3044" i="26" a="1"/>
  <c r="UN3044" i="26" s="1"/>
  <c r="UN3076" i="26" a="1"/>
  <c r="UN3076" i="26" s="1"/>
  <c r="UN13" i="26" a="1"/>
  <c r="UN13" i="26" s="1"/>
  <c r="UN45" i="26" a="1"/>
  <c r="UN45" i="26" s="1"/>
  <c r="UN65" i="26" a="1"/>
  <c r="UN65" i="26" s="1"/>
  <c r="UN81" i="26" a="1"/>
  <c r="UN81" i="26" s="1"/>
  <c r="UN97" i="26" a="1"/>
  <c r="UN97" i="26" s="1"/>
  <c r="UN113" i="26" a="1"/>
  <c r="UN113" i="26" s="1"/>
  <c r="UN129" i="26" a="1"/>
  <c r="UN129" i="26" s="1"/>
  <c r="UN145" i="26" a="1"/>
  <c r="UN145" i="26" s="1"/>
  <c r="UN161" i="26" a="1"/>
  <c r="UN161" i="26" s="1"/>
  <c r="UN174" i="26" a="1"/>
  <c r="UN174" i="26" s="1"/>
  <c r="UN190" i="26" a="1"/>
  <c r="UN190" i="26" s="1"/>
  <c r="UN206" i="26" a="1"/>
  <c r="UN206" i="26" s="1"/>
  <c r="UN222" i="26" a="1"/>
  <c r="UN222" i="26" s="1"/>
  <c r="UN238" i="26" a="1"/>
  <c r="UN238" i="26" s="1"/>
  <c r="UN254" i="26" a="1"/>
  <c r="UN254" i="26" s="1"/>
  <c r="UN270" i="26" a="1"/>
  <c r="UN270" i="26" s="1"/>
  <c r="UN286" i="26" a="1"/>
  <c r="UN286" i="26" s="1"/>
  <c r="UN302" i="26" a="1"/>
  <c r="UN302" i="26" s="1"/>
  <c r="UN319" i="26" a="1"/>
  <c r="UN319" i="26" s="1"/>
  <c r="UN335" i="26" a="1"/>
  <c r="UN335" i="26" s="1"/>
  <c r="UN351" i="26" a="1"/>
  <c r="UN351" i="26" s="1"/>
  <c r="UN367" i="26" a="1"/>
  <c r="UN367" i="26" s="1"/>
  <c r="UN382" i="26" a="1"/>
  <c r="UN382" i="26" s="1"/>
  <c r="UN399" i="26" a="1"/>
  <c r="UN399" i="26" s="1"/>
  <c r="UN414" i="26" a="1"/>
  <c r="UN414" i="26" s="1"/>
  <c r="UN431" i="26" a="1"/>
  <c r="UN431" i="26" s="1"/>
  <c r="UN446" i="26" a="1"/>
  <c r="UN446" i="26" s="1"/>
  <c r="UN463" i="26" a="1"/>
  <c r="UN463" i="26" s="1"/>
  <c r="UN478" i="26" a="1"/>
  <c r="UN478" i="26" s="1"/>
  <c r="UN495" i="26" a="1"/>
  <c r="UN495" i="26" s="1"/>
  <c r="UN510" i="26" a="1"/>
  <c r="UN510" i="26" s="1"/>
  <c r="UN527" i="26" a="1"/>
  <c r="UN527" i="26" s="1"/>
  <c r="UN542" i="26" a="1"/>
  <c r="UN542" i="26" s="1"/>
  <c r="UN559" i="26" a="1"/>
  <c r="UN559" i="26" s="1"/>
  <c r="UN574" i="26" a="1"/>
  <c r="UN574" i="26" s="1"/>
  <c r="UN591" i="26" a="1"/>
  <c r="UN591" i="26" s="1"/>
  <c r="UN606" i="26" a="1"/>
  <c r="UN606" i="26" s="1"/>
  <c r="UN625" i="26" a="1"/>
  <c r="UN625" i="26" s="1"/>
  <c r="UN641" i="26" a="1"/>
  <c r="UN641" i="26" s="1"/>
  <c r="UN657" i="26" a="1"/>
  <c r="UN657" i="26" s="1"/>
  <c r="UN673" i="26" a="1"/>
  <c r="UN673" i="26" s="1"/>
  <c r="UN689" i="26" a="1"/>
  <c r="UN689" i="26" s="1"/>
  <c r="UN705" i="26" a="1"/>
  <c r="UN705" i="26" s="1"/>
  <c r="UN721" i="26" a="1"/>
  <c r="UN721" i="26" s="1"/>
  <c r="UN737" i="26" a="1"/>
  <c r="UN737" i="26" s="1"/>
  <c r="UN753" i="26" a="1"/>
  <c r="UN753" i="26" s="1"/>
  <c r="UN769" i="26" a="1"/>
  <c r="UN769" i="26" s="1"/>
  <c r="UN784" i="26" a="1"/>
  <c r="UN784" i="26" s="1"/>
  <c r="UN800" i="26" a="1"/>
  <c r="UN800" i="26" s="1"/>
  <c r="UN816" i="26" a="1"/>
  <c r="UN816" i="26" s="1"/>
  <c r="UN832" i="26" a="1"/>
  <c r="UN832" i="26" s="1"/>
  <c r="UN848" i="26" a="1"/>
  <c r="UN848" i="26" s="1"/>
  <c r="UN864" i="26" a="1"/>
  <c r="UN864" i="26" s="1"/>
  <c r="UN880" i="26" a="1"/>
  <c r="UN880" i="26" s="1"/>
  <c r="UN8" i="26" a="1"/>
  <c r="UN8" i="26" s="1"/>
  <c r="UM30" i="26" a="1"/>
  <c r="UM30" i="26" s="1"/>
  <c r="UM6" i="26" a="1"/>
  <c r="UM6" i="26" s="1"/>
  <c r="UO601" i="26" a="1"/>
  <c r="UO601" i="26" s="1"/>
  <c r="UP768" i="26" a="1"/>
  <c r="UP768" i="26" s="1"/>
  <c r="UN943" i="26" a="1"/>
  <c r="UN943" i="26" s="1"/>
  <c r="UN1108" i="26" a="1"/>
  <c r="UN1108" i="26" s="1"/>
  <c r="UN1229" i="26" a="1"/>
  <c r="UN1229" i="26" s="1"/>
  <c r="UN1329" i="26" a="1"/>
  <c r="UN1329" i="26" s="1"/>
  <c r="UN1528" i="26" a="1"/>
  <c r="UN1528" i="26" s="1"/>
  <c r="UN1635" i="26" a="1"/>
  <c r="UN1635" i="26" s="1"/>
  <c r="UN1699" i="26" a="1"/>
  <c r="UN1699" i="26" s="1"/>
  <c r="UN1763" i="26" a="1"/>
  <c r="UN1763" i="26" s="1"/>
  <c r="UN1827" i="26" a="1"/>
  <c r="UN1827" i="26" s="1"/>
  <c r="UN1891" i="26" a="1"/>
  <c r="UN1891" i="26" s="1"/>
  <c r="UN1955" i="26" a="1"/>
  <c r="UN1955" i="26" s="1"/>
  <c r="UN2019" i="26" a="1"/>
  <c r="UN2019" i="26" s="1"/>
  <c r="UN2107" i="26" a="1"/>
  <c r="UN2107" i="26" s="1"/>
  <c r="UN2141" i="26" a="1"/>
  <c r="UN2141" i="26" s="1"/>
  <c r="UN2174" i="26" a="1"/>
  <c r="UN2174" i="26" s="1"/>
  <c r="UN2206" i="26" a="1"/>
  <c r="UN2206" i="26" s="1"/>
  <c r="UN2238" i="26" a="1"/>
  <c r="UN2238" i="26" s="1"/>
  <c r="UN2409" i="26" a="1"/>
  <c r="UN2409" i="26" s="1"/>
  <c r="UN2473" i="26" a="1"/>
  <c r="UN2473" i="26" s="1"/>
  <c r="UN2537" i="26" a="1"/>
  <c r="UN2537" i="26" s="1"/>
  <c r="UN2602" i="26" a="1"/>
  <c r="UN2602" i="26" s="1"/>
  <c r="UN2666" i="26" a="1"/>
  <c r="UN2666" i="26" s="1"/>
  <c r="UN2730" i="26" a="1"/>
  <c r="UN2730" i="26" s="1"/>
  <c r="UN2794" i="26" a="1"/>
  <c r="UN2794" i="26" s="1"/>
  <c r="UN2858" i="26" a="1"/>
  <c r="UN2858" i="26" s="1"/>
  <c r="UN2922" i="26" a="1"/>
  <c r="UN2922" i="26" s="1"/>
  <c r="UN2982" i="26" a="1"/>
  <c r="UN2982" i="26" s="1"/>
  <c r="UN3046" i="26" a="1"/>
  <c r="UN3046" i="26" s="1"/>
  <c r="UN15" i="26" a="1"/>
  <c r="UN15" i="26" s="1"/>
  <c r="UN72" i="26" a="1"/>
  <c r="UN72" i="26" s="1"/>
  <c r="UN104" i="26" a="1"/>
  <c r="UN104" i="26" s="1"/>
  <c r="UN136" i="26" a="1"/>
  <c r="UN136" i="26" s="1"/>
  <c r="UN162" i="26" a="1"/>
  <c r="UN162" i="26" s="1"/>
  <c r="UN194" i="26" a="1"/>
  <c r="UN194" i="26" s="1"/>
  <c r="UN226" i="26" a="1"/>
  <c r="UN226" i="26" s="1"/>
  <c r="UN258" i="26" a="1"/>
  <c r="UN258" i="26" s="1"/>
  <c r="UN290" i="26" a="1"/>
  <c r="UN290" i="26" s="1"/>
  <c r="UN320" i="26" a="1"/>
  <c r="UN320" i="26" s="1"/>
  <c r="UN352" i="26" a="1"/>
  <c r="UN352" i="26" s="1"/>
  <c r="UN379" i="26" a="1"/>
  <c r="UN379" i="26" s="1"/>
  <c r="UN420" i="26" a="1"/>
  <c r="UN420" i="26" s="1"/>
  <c r="UN443" i="26" a="1"/>
  <c r="UN443" i="26" s="1"/>
  <c r="UN484" i="26" a="1"/>
  <c r="UN484" i="26" s="1"/>
  <c r="UN507" i="26" a="1"/>
  <c r="UN507" i="26" s="1"/>
  <c r="UN548" i="26" a="1"/>
  <c r="UN548" i="26" s="1"/>
  <c r="UN571" i="26" a="1"/>
  <c r="UN571" i="26" s="1"/>
  <c r="UN612" i="26" a="1"/>
  <c r="UN612" i="26" s="1"/>
  <c r="UN639" i="26" a="1"/>
  <c r="UN639" i="26" s="1"/>
  <c r="UN671" i="26" a="1"/>
  <c r="UN671" i="26" s="1"/>
  <c r="UN703" i="26" a="1"/>
  <c r="UN703" i="26" s="1"/>
  <c r="UN735" i="26" a="1"/>
  <c r="UN735" i="26" s="1"/>
  <c r="UN767" i="26" a="1"/>
  <c r="UN767" i="26" s="1"/>
  <c r="UN801" i="26" a="1"/>
  <c r="UN801" i="26" s="1"/>
  <c r="UN833" i="26" a="1"/>
  <c r="UN833" i="26" s="1"/>
  <c r="UN865" i="26" a="1"/>
  <c r="UN865" i="26" s="1"/>
  <c r="UM28" i="26" a="1"/>
  <c r="UM28" i="26" s="1"/>
  <c r="UN2390" i="26" a="1"/>
  <c r="UN2390" i="26" s="1"/>
  <c r="UN2454" i="26" a="1"/>
  <c r="UN2454" i="26" s="1"/>
  <c r="UN2518" i="26" a="1"/>
  <c r="UN2518" i="26" s="1"/>
  <c r="UN2571" i="26" a="1"/>
  <c r="UN2571" i="26" s="1"/>
  <c r="UN2643" i="26" a="1"/>
  <c r="UN2643" i="26" s="1"/>
  <c r="UN2707" i="26" a="1"/>
  <c r="UN2707" i="26" s="1"/>
  <c r="UN2771" i="26" a="1"/>
  <c r="UN2771" i="26" s="1"/>
  <c r="UN2835" i="26" a="1"/>
  <c r="UN2835" i="26" s="1"/>
  <c r="UN2899" i="26" a="1"/>
  <c r="UN2899" i="26" s="1"/>
  <c r="UN2970" i="26" a="1"/>
  <c r="UN2970" i="26" s="1"/>
  <c r="UN3034" i="26" a="1"/>
  <c r="UN3034" i="26" s="1"/>
  <c r="UN3098" i="26" a="1"/>
  <c r="UN3098" i="26" s="1"/>
  <c r="UN60" i="26" a="1"/>
  <c r="UN60" i="26" s="1"/>
  <c r="UN92" i="26" a="1"/>
  <c r="UN92" i="26" s="1"/>
  <c r="UN124" i="26" a="1"/>
  <c r="UN124" i="26" s="1"/>
  <c r="UN156" i="26" a="1"/>
  <c r="UN156" i="26" s="1"/>
  <c r="UN196" i="26" a="1"/>
  <c r="UN196" i="26" s="1"/>
  <c r="UN228" i="26" a="1"/>
  <c r="UN228" i="26" s="1"/>
  <c r="UN260" i="26" a="1"/>
  <c r="UN260" i="26" s="1"/>
  <c r="UN292" i="26" a="1"/>
  <c r="UN292" i="26" s="1"/>
  <c r="UN321" i="26" a="1"/>
  <c r="UN321" i="26" s="1"/>
  <c r="UN353" i="26" a="1"/>
  <c r="UN353" i="26" s="1"/>
  <c r="UN381" i="26" a="1"/>
  <c r="UN381" i="26" s="1"/>
  <c r="UN422" i="26" a="1"/>
  <c r="UN422" i="26" s="1"/>
  <c r="UN445" i="26" a="1"/>
  <c r="UN445" i="26" s="1"/>
  <c r="UN486" i="26" a="1"/>
  <c r="UN486" i="26" s="1"/>
  <c r="UN509" i="26" a="1"/>
  <c r="UN509" i="26" s="1"/>
  <c r="UN550" i="26" a="1"/>
  <c r="UN550" i="26" s="1"/>
  <c r="UN573" i="26" a="1"/>
  <c r="UN573" i="26" s="1"/>
  <c r="UN614" i="26" a="1"/>
  <c r="UN614" i="26" s="1"/>
  <c r="UN646" i="26" a="1"/>
  <c r="UN646" i="26" s="1"/>
  <c r="UN678" i="26" a="1"/>
  <c r="UN678" i="26" s="1"/>
  <c r="UN710" i="26" a="1"/>
  <c r="UN710" i="26" s="1"/>
  <c r="UN742" i="26" a="1"/>
  <c r="UN742" i="26" s="1"/>
  <c r="UN774" i="26" a="1"/>
  <c r="UN774" i="26" s="1"/>
  <c r="UN803" i="26" a="1"/>
  <c r="UN803" i="26" s="1"/>
  <c r="UN835" i="26" a="1"/>
  <c r="UN835" i="26" s="1"/>
  <c r="UN867" i="26" a="1"/>
  <c r="UN867" i="26" s="1"/>
  <c r="UM24" i="26" a="1"/>
  <c r="UM24" i="26" s="1"/>
  <c r="UN2414" i="26" a="1"/>
  <c r="UN2414" i="26" s="1"/>
  <c r="UN2478" i="26" a="1"/>
  <c r="UN2478" i="26" s="1"/>
  <c r="UN2542" i="26" a="1"/>
  <c r="UN2542" i="26" s="1"/>
  <c r="UN2595" i="26" a="1"/>
  <c r="UN2595" i="26" s="1"/>
  <c r="UN2659" i="26" a="1"/>
  <c r="UN2659" i="26" s="1"/>
  <c r="UN2723" i="26" a="1"/>
  <c r="UN2723" i="26" s="1"/>
  <c r="UN2787" i="26" a="1"/>
  <c r="UN2787" i="26" s="1"/>
  <c r="UN2851" i="26" a="1"/>
  <c r="UN2851" i="26" s="1"/>
  <c r="UN2915" i="26" a="1"/>
  <c r="UN2915" i="26" s="1"/>
  <c r="UN2990" i="26" a="1"/>
  <c r="UN2990" i="26" s="1"/>
  <c r="UN3054" i="26" a="1"/>
  <c r="UN3054" i="26" s="1"/>
  <c r="UN21" i="26" a="1"/>
  <c r="UN21" i="26" s="1"/>
  <c r="UN62" i="26" a="1"/>
  <c r="UN62" i="26" s="1"/>
  <c r="UN94" i="26" a="1"/>
  <c r="UN94" i="26" s="1"/>
  <c r="UN126" i="26" a="1"/>
  <c r="UN126" i="26" s="1"/>
  <c r="UN158" i="26" a="1"/>
  <c r="UN158" i="26" s="1"/>
  <c r="UN191" i="26" a="1"/>
  <c r="UN191" i="26" s="1"/>
  <c r="UN223" i="26" a="1"/>
  <c r="UN223" i="26" s="1"/>
  <c r="UN255" i="26" a="1"/>
  <c r="UN255" i="26" s="1"/>
  <c r="UN287" i="26" a="1"/>
  <c r="UN287" i="26" s="1"/>
  <c r="UN317" i="26" a="1"/>
  <c r="UN317" i="26" s="1"/>
  <c r="UN349" i="26" a="1"/>
  <c r="UN349" i="26" s="1"/>
  <c r="UN394" i="26" a="1"/>
  <c r="UN394" i="26" s="1"/>
  <c r="UN417" i="26" a="1"/>
  <c r="UN417" i="26" s="1"/>
  <c r="UN458" i="26" a="1"/>
  <c r="UN458" i="26" s="1"/>
  <c r="UN481" i="26" a="1"/>
  <c r="UN481" i="26" s="1"/>
  <c r="UN522" i="26" a="1"/>
  <c r="UN522" i="26" s="1"/>
  <c r="UN545" i="26" a="1"/>
  <c r="UN545" i="26" s="1"/>
  <c r="UN586" i="26" a="1"/>
  <c r="UN586" i="26" s="1"/>
  <c r="UN609" i="26" a="1"/>
  <c r="UN609" i="26" s="1"/>
  <c r="UN642" i="26" a="1"/>
  <c r="UN642" i="26" s="1"/>
  <c r="UN674" i="26" a="1"/>
  <c r="UN674" i="26" s="1"/>
  <c r="UN706" i="26" a="1"/>
  <c r="UN706" i="26" s="1"/>
  <c r="UN738" i="26" a="1"/>
  <c r="UN738" i="26" s="1"/>
  <c r="UN770" i="26" a="1"/>
  <c r="UN770" i="26" s="1"/>
  <c r="UN797" i="26" a="1"/>
  <c r="UN797" i="26" s="1"/>
  <c r="UN829" i="26" a="1"/>
  <c r="UN829" i="26" s="1"/>
  <c r="UN861" i="26" a="1"/>
  <c r="UN861" i="26" s="1"/>
  <c r="UN893" i="26" a="1"/>
  <c r="UN893" i="26" s="1"/>
  <c r="UM10" i="26" a="1"/>
  <c r="UM10" i="26" s="1"/>
  <c r="UN2438" i="26" a="1"/>
  <c r="UN2438" i="26" s="1"/>
  <c r="UN2502" i="26" a="1"/>
  <c r="UN2502" i="26" s="1"/>
  <c r="UN2576" i="26" a="1"/>
  <c r="UN2576" i="26" s="1"/>
  <c r="UN2637" i="26" a="1"/>
  <c r="UN2637" i="26" s="1"/>
  <c r="UN2701" i="26" a="1"/>
  <c r="UN2701" i="26" s="1"/>
  <c r="UN2765" i="26" a="1"/>
  <c r="UN2765" i="26" s="1"/>
  <c r="UN2829" i="26" a="1"/>
  <c r="UN2829" i="26" s="1"/>
  <c r="UN2893" i="26" a="1"/>
  <c r="UN2893" i="26" s="1"/>
  <c r="UN2946" i="26" a="1"/>
  <c r="UN2946" i="26" s="1"/>
  <c r="UN3010" i="26" a="1"/>
  <c r="UN3010" i="26" s="1"/>
  <c r="UN3074" i="26" a="1"/>
  <c r="UN3074" i="26" s="1"/>
  <c r="UN50" i="26" a="1"/>
  <c r="UN50" i="26" s="1"/>
  <c r="UN83" i="26" a="1"/>
  <c r="UN83" i="26" s="1"/>
  <c r="UN115" i="26" a="1"/>
  <c r="UN115" i="26" s="1"/>
  <c r="UN147" i="26" a="1"/>
  <c r="UN147" i="26" s="1"/>
  <c r="UN180" i="26" a="1"/>
  <c r="UN180" i="26" s="1"/>
  <c r="UN212" i="26" a="1"/>
  <c r="UN212" i="26" s="1"/>
  <c r="UN244" i="26" a="1"/>
  <c r="UN244" i="26" s="1"/>
  <c r="UN276" i="26" a="1"/>
  <c r="UN276" i="26" s="1"/>
  <c r="UN308" i="26" a="1"/>
  <c r="UN308" i="26" s="1"/>
  <c r="UN340" i="26" a="1"/>
  <c r="UN340" i="26" s="1"/>
  <c r="UN372" i="26" a="1"/>
  <c r="UN372" i="26" s="1"/>
  <c r="UN395" i="26" a="1"/>
  <c r="UN395" i="26" s="1"/>
  <c r="UN436" i="26" a="1"/>
  <c r="UN436" i="26" s="1"/>
  <c r="UN459" i="26" a="1"/>
  <c r="UN459" i="26" s="1"/>
  <c r="UN500" i="26" a="1"/>
  <c r="UN500" i="26" s="1"/>
  <c r="UN523" i="26" a="1"/>
  <c r="UN523" i="26" s="1"/>
  <c r="UN564" i="26" a="1"/>
  <c r="UN564" i="26" s="1"/>
  <c r="UN587" i="26" a="1"/>
  <c r="UN587" i="26" s="1"/>
  <c r="UN622" i="26" a="1"/>
  <c r="UN622" i="26" s="1"/>
  <c r="UN654" i="26" a="1"/>
  <c r="UN654" i="26" s="1"/>
  <c r="UN686" i="26" a="1"/>
  <c r="UN686" i="26" s="1"/>
  <c r="UN718" i="26" a="1"/>
  <c r="UN718" i="26" s="1"/>
  <c r="UN750" i="26" a="1"/>
  <c r="UN750" i="26" s="1"/>
  <c r="UN783" i="26" a="1"/>
  <c r="UN783" i="26" s="1"/>
  <c r="UN815" i="26" a="1"/>
  <c r="UN815" i="26" s="1"/>
  <c r="UN847" i="26" a="1"/>
  <c r="UN847" i="26" s="1"/>
  <c r="UN879" i="26" a="1"/>
  <c r="UN879" i="26" s="1"/>
  <c r="UM7" i="26" a="1"/>
  <c r="UM7" i="26" s="1"/>
  <c r="UN1144" i="26" a="1"/>
  <c r="UN1144" i="26" s="1"/>
  <c r="UN1538" i="26" a="1"/>
  <c r="UN1538" i="26" s="1"/>
  <c r="UN1742" i="26" a="1"/>
  <c r="UN1742" i="26" s="1"/>
  <c r="UN1870" i="26" a="1"/>
  <c r="UN1870" i="26" s="1"/>
  <c r="UN1998" i="26" a="1"/>
  <c r="UN1998" i="26" s="1"/>
  <c r="UN2075" i="26" a="1"/>
  <c r="UN2075" i="26" s="1"/>
  <c r="UN2117" i="26" a="1"/>
  <c r="UN2117" i="26" s="1"/>
  <c r="UN2163" i="26" a="1"/>
  <c r="UN2163" i="26" s="1"/>
  <c r="UN2208" i="26" a="1"/>
  <c r="UN2208" i="26" s="1"/>
  <c r="UN2389" i="26" a="1"/>
  <c r="UN2389" i="26" s="1"/>
  <c r="UN2437" i="26" a="1"/>
  <c r="UN2437" i="26" s="1"/>
  <c r="UN2474" i="26" a="1"/>
  <c r="UN2474" i="26" s="1"/>
  <c r="UN2517" i="26" a="1"/>
  <c r="UN2517" i="26" s="1"/>
  <c r="UN2559" i="26" a="1"/>
  <c r="UN2559" i="26" s="1"/>
  <c r="UN2597" i="26" a="1"/>
  <c r="UN2597" i="26" s="1"/>
  <c r="UN2635" i="26" a="1"/>
  <c r="UN2635" i="26" s="1"/>
  <c r="UN2674" i="26" a="1"/>
  <c r="UN2674" i="26" s="1"/>
  <c r="UN2706" i="26" a="1"/>
  <c r="UN2706" i="26" s="1"/>
  <c r="UN2738" i="26" a="1"/>
  <c r="UN2738" i="26" s="1"/>
  <c r="UN2770" i="26" a="1"/>
  <c r="UN2770" i="26" s="1"/>
  <c r="UN2802" i="26" a="1"/>
  <c r="UN2802" i="26" s="1"/>
  <c r="UN2834" i="26" a="1"/>
  <c r="UN2834" i="26" s="1"/>
  <c r="UN2866" i="26" a="1"/>
  <c r="UN2866" i="26" s="1"/>
  <c r="UN2898" i="26" a="1"/>
  <c r="UN2898" i="26" s="1"/>
  <c r="UN2930" i="26" a="1"/>
  <c r="UN2930" i="26" s="1"/>
  <c r="UN2960" i="26" a="1"/>
  <c r="UN2960" i="26" s="1"/>
  <c r="UN2992" i="26" a="1"/>
  <c r="UN2992" i="26" s="1"/>
  <c r="UN3024" i="26" a="1"/>
  <c r="UN3024" i="26" s="1"/>
  <c r="UN3056" i="26" a="1"/>
  <c r="UN3056" i="26" s="1"/>
  <c r="UN3088" i="26" a="1"/>
  <c r="UN3088" i="26" s="1"/>
  <c r="UN23" i="26" a="1"/>
  <c r="UN23" i="26" s="1"/>
  <c r="UN53" i="26" a="1"/>
  <c r="UN53" i="26" s="1"/>
  <c r="UN69" i="26" a="1"/>
  <c r="UN69" i="26" s="1"/>
  <c r="UN85" i="26" a="1"/>
  <c r="UN85" i="26" s="1"/>
  <c r="UN101" i="26" a="1"/>
  <c r="UN101" i="26" s="1"/>
  <c r="UN117" i="26" a="1"/>
  <c r="UN117" i="26" s="1"/>
  <c r="UN133" i="26" a="1"/>
  <c r="UN133" i="26" s="1"/>
  <c r="UN149" i="26" a="1"/>
  <c r="UN149" i="26" s="1"/>
  <c r="UN166" i="26" a="1"/>
  <c r="UN166" i="26" s="1"/>
  <c r="UN185" i="26" a="1"/>
  <c r="UN185" i="26" s="1"/>
  <c r="UN201" i="26" a="1"/>
  <c r="UN201" i="26" s="1"/>
  <c r="UN217" i="26" a="1"/>
  <c r="UN217" i="26" s="1"/>
  <c r="UN233" i="26" a="1"/>
  <c r="UN233" i="26" s="1"/>
  <c r="UN249" i="26" a="1"/>
  <c r="UN249" i="26" s="1"/>
  <c r="UN265" i="26" a="1"/>
  <c r="UN265" i="26" s="1"/>
  <c r="UN281" i="26" a="1"/>
  <c r="UN281" i="26" s="1"/>
  <c r="UN297" i="26" a="1"/>
  <c r="UN297" i="26" s="1"/>
  <c r="UN315" i="26" a="1"/>
  <c r="UN315" i="26" s="1"/>
  <c r="UN331" i="26" a="1"/>
  <c r="UN331" i="26" s="1"/>
  <c r="UN347" i="26" a="1"/>
  <c r="UN347" i="26" s="1"/>
  <c r="UN363" i="26" a="1"/>
  <c r="UN363" i="26" s="1"/>
  <c r="UN380" i="26" a="1"/>
  <c r="UN380" i="26" s="1"/>
  <c r="UN392" i="26" a="1"/>
  <c r="UN392" i="26" s="1"/>
  <c r="UN412" i="26" a="1"/>
  <c r="UN412" i="26" s="1"/>
  <c r="UN424" i="26" a="1"/>
  <c r="UN424" i="26" s="1"/>
  <c r="UN444" i="26" a="1"/>
  <c r="UN444" i="26" s="1"/>
  <c r="UN456" i="26" a="1"/>
  <c r="UN456" i="26" s="1"/>
  <c r="UN476" i="26" a="1"/>
  <c r="UN476" i="26" s="1"/>
  <c r="UN488" i="26" a="1"/>
  <c r="UN488" i="26" s="1"/>
  <c r="UN508" i="26" a="1"/>
  <c r="UN508" i="26" s="1"/>
  <c r="UN520" i="26" a="1"/>
  <c r="UN520" i="26" s="1"/>
  <c r="UN540" i="26" a="1"/>
  <c r="UN540" i="26" s="1"/>
  <c r="UN552" i="26" a="1"/>
  <c r="UN552" i="26" s="1"/>
  <c r="UN572" i="26" a="1"/>
  <c r="UN572" i="26" s="1"/>
  <c r="UN584" i="26" a="1"/>
  <c r="UN584" i="26" s="1"/>
  <c r="UN604" i="26" a="1"/>
  <c r="UN604" i="26" s="1"/>
  <c r="UN616" i="26" a="1"/>
  <c r="UN616" i="26" s="1"/>
  <c r="UN632" i="26" a="1"/>
  <c r="UN632" i="26" s="1"/>
  <c r="UN648" i="26" a="1"/>
  <c r="UN648" i="26" s="1"/>
  <c r="UN664" i="26" a="1"/>
  <c r="UN664" i="26" s="1"/>
  <c r="UN680" i="26" a="1"/>
  <c r="UN680" i="26" s="1"/>
  <c r="UN696" i="26" a="1"/>
  <c r="UN696" i="26" s="1"/>
  <c r="UN712" i="26" a="1"/>
  <c r="UN712" i="26" s="1"/>
  <c r="UN728" i="26" a="1"/>
  <c r="UN728" i="26" s="1"/>
  <c r="UN744" i="26" a="1"/>
  <c r="UN744" i="26" s="1"/>
  <c r="UN760" i="26" a="1"/>
  <c r="UN760" i="26" s="1"/>
  <c r="UN776" i="26" a="1"/>
  <c r="UN776" i="26" s="1"/>
  <c r="UN794" i="26" a="1"/>
  <c r="UN794" i="26" s="1"/>
  <c r="UN810" i="26" a="1"/>
  <c r="UN810" i="26" s="1"/>
  <c r="UN826" i="26" a="1"/>
  <c r="UN826" i="26" s="1"/>
  <c r="UN842" i="26" a="1"/>
  <c r="UN842" i="26" s="1"/>
  <c r="UN858" i="26" a="1"/>
  <c r="UN858" i="26" s="1"/>
  <c r="UN874" i="26" a="1"/>
  <c r="UN874" i="26" s="1"/>
  <c r="UN890" i="26" a="1"/>
  <c r="UN890" i="26" s="1"/>
  <c r="UM26" i="26" a="1"/>
  <c r="UM26" i="26" s="1"/>
  <c r="UM16" i="26" a="1"/>
  <c r="UM16" i="26" s="1"/>
  <c r="UO643" i="26" a="1"/>
  <c r="UO643" i="26" s="1"/>
  <c r="UO758" i="26" a="1"/>
  <c r="UO758" i="26" s="1"/>
  <c r="UO886" i="26" a="1"/>
  <c r="UO886" i="26" s="1"/>
  <c r="UN1096" i="26" a="1"/>
  <c r="UN1096" i="26" s="1"/>
  <c r="UN1240" i="26" a="1"/>
  <c r="UN1240" i="26" s="1"/>
  <c r="UN1394" i="26" a="1"/>
  <c r="UN1394" i="26" s="1"/>
  <c r="UN1516" i="26" a="1"/>
  <c r="UN1516" i="26" s="1"/>
  <c r="UN1628" i="26" a="1"/>
  <c r="UN1628" i="26" s="1"/>
  <c r="UN1693" i="26" a="1"/>
  <c r="UN1693" i="26" s="1"/>
  <c r="UN1757" i="26" a="1"/>
  <c r="UN1757" i="26" s="1"/>
  <c r="UN1821" i="26" a="1"/>
  <c r="UN1821" i="26" s="1"/>
  <c r="UN1885" i="26" a="1"/>
  <c r="UN1885" i="26" s="1"/>
  <c r="UN1949" i="26" a="1"/>
  <c r="UN1949" i="26" s="1"/>
  <c r="UN2013" i="26" a="1"/>
  <c r="UN2013" i="26" s="1"/>
  <c r="UN2077" i="26" a="1"/>
  <c r="UN2077" i="26" s="1"/>
  <c r="UN2110" i="26" a="1"/>
  <c r="UN2110" i="26" s="1"/>
  <c r="UN2152" i="26" a="1"/>
  <c r="UN2152" i="26" s="1"/>
  <c r="UN2184" i="26" a="1"/>
  <c r="UN2184" i="26" s="1"/>
  <c r="UO410" i="26" a="1"/>
  <c r="UO410" i="26" s="1"/>
  <c r="UO652" i="26" a="1"/>
  <c r="UO652" i="26" s="1"/>
  <c r="UO766" i="26" a="1"/>
  <c r="UO766" i="26" s="1"/>
  <c r="UO7" i="26" a="1"/>
  <c r="UO7" i="26" s="1"/>
  <c r="UN1080" i="26" a="1"/>
  <c r="UN1080" i="26" s="1"/>
  <c r="UN1205" i="26" a="1"/>
  <c r="UN1205" i="26" s="1"/>
  <c r="UN1351" i="26" a="1"/>
  <c r="UN1351" i="26" s="1"/>
  <c r="UN1451" i="26" a="1"/>
  <c r="UN1451" i="26" s="1"/>
  <c r="UN1576" i="26" a="1"/>
  <c r="UN1576" i="26" s="1"/>
  <c r="UN1672" i="26" a="1"/>
  <c r="UN1672" i="26" s="1"/>
  <c r="UN1736" i="26" a="1"/>
  <c r="UN1736" i="26" s="1"/>
  <c r="UN1800" i="26" a="1"/>
  <c r="UN1800" i="26" s="1"/>
  <c r="UN1864" i="26" a="1"/>
  <c r="UN1864" i="26" s="1"/>
  <c r="UN1928" i="26" a="1"/>
  <c r="UN1928" i="26" s="1"/>
  <c r="UN1992" i="26" a="1"/>
  <c r="UN1992" i="26" s="1"/>
  <c r="UN2056" i="26" a="1"/>
  <c r="UN2056" i="26" s="1"/>
  <c r="UN2096" i="26" a="1"/>
  <c r="UN2096" i="26" s="1"/>
  <c r="UN2160" i="26" a="1"/>
  <c r="UN2160" i="26" s="1"/>
  <c r="UN2192" i="26" a="1"/>
  <c r="UN2192" i="26" s="1"/>
  <c r="UN2224" i="26" a="1"/>
  <c r="UN2224" i="26" s="1"/>
  <c r="UN2402" i="26" a="1"/>
  <c r="UN2402" i="26" s="1"/>
  <c r="UN2434" i="26" a="1"/>
  <c r="UN2434" i="26" s="1"/>
  <c r="UN2466" i="26" a="1"/>
  <c r="UN2466" i="26" s="1"/>
  <c r="UN2498" i="26" a="1"/>
  <c r="UN2498" i="26" s="1"/>
  <c r="UN2530" i="26" a="1"/>
  <c r="UN2530" i="26" s="1"/>
  <c r="UN2567" i="26" a="1"/>
  <c r="UN2567" i="26" s="1"/>
  <c r="UN2594" i="26" a="1"/>
  <c r="UN2594" i="26" s="1"/>
  <c r="UN2626" i="26" a="1"/>
  <c r="UN2626" i="26" s="1"/>
  <c r="UN2658" i="26" a="1"/>
  <c r="UN2658" i="26" s="1"/>
  <c r="UN2690" i="26" a="1"/>
  <c r="UN2690" i="26" s="1"/>
  <c r="UN2722" i="26" a="1"/>
  <c r="UN2722" i="26" s="1"/>
  <c r="UN2754" i="26" a="1"/>
  <c r="UN2754" i="26" s="1"/>
  <c r="UN2786" i="26" a="1"/>
  <c r="UN2786" i="26" s="1"/>
  <c r="UN2818" i="26" a="1"/>
  <c r="UN2818" i="26" s="1"/>
  <c r="UN2850" i="26" a="1"/>
  <c r="UN2850" i="26" s="1"/>
  <c r="UN2882" i="26" a="1"/>
  <c r="UN2882" i="26" s="1"/>
  <c r="UN2914" i="26" a="1"/>
  <c r="UN2914" i="26" s="1"/>
  <c r="UN2956" i="26" a="1"/>
  <c r="UN2956" i="26" s="1"/>
  <c r="UN2988" i="26" a="1"/>
  <c r="UN2988" i="26" s="1"/>
  <c r="UN3020" i="26" a="1"/>
  <c r="UN3020" i="26" s="1"/>
  <c r="UN3052" i="26" a="1"/>
  <c r="UN3052" i="26" s="1"/>
  <c r="UN3084" i="26" a="1"/>
  <c r="UN3084" i="26" s="1"/>
  <c r="UN26" i="26" a="1"/>
  <c r="UN26" i="26" s="1"/>
  <c r="UN55" i="26" a="1"/>
  <c r="UN55" i="26" s="1"/>
  <c r="UN71" i="26" a="1"/>
  <c r="UN71" i="26" s="1"/>
  <c r="UN87" i="26" a="1"/>
  <c r="UN87" i="26" s="1"/>
  <c r="UN103" i="26" a="1"/>
  <c r="UN103" i="26" s="1"/>
  <c r="UN119" i="26" a="1"/>
  <c r="UN119" i="26" s="1"/>
  <c r="UN135" i="26" a="1"/>
  <c r="UN135" i="26" s="1"/>
  <c r="UN151" i="26" a="1"/>
  <c r="UN151" i="26" s="1"/>
  <c r="UN164" i="26" a="1"/>
  <c r="UN164" i="26" s="1"/>
  <c r="UN178" i="26" a="1"/>
  <c r="UN178" i="26" s="1"/>
  <c r="UN193" i="26" a="1"/>
  <c r="UN193" i="26" s="1"/>
  <c r="UN209" i="26" a="1"/>
  <c r="UN209" i="26" s="1"/>
  <c r="UN225" i="26" a="1"/>
  <c r="UN225" i="26" s="1"/>
  <c r="UN241" i="26" a="1"/>
  <c r="UN241" i="26" s="1"/>
  <c r="UN257" i="26" a="1"/>
  <c r="UN257" i="26" s="1"/>
  <c r="UN273" i="26" a="1"/>
  <c r="UN273" i="26" s="1"/>
  <c r="UN289" i="26" a="1"/>
  <c r="UN289" i="26" s="1"/>
  <c r="UN305" i="26" a="1"/>
  <c r="UN305" i="26" s="1"/>
  <c r="UN322" i="26" a="1"/>
  <c r="UN322" i="26" s="1"/>
  <c r="UN338" i="26" a="1"/>
  <c r="UN338" i="26" s="1"/>
  <c r="UN354" i="26" a="1"/>
  <c r="UN354" i="26" s="1"/>
  <c r="UN370" i="26" a="1"/>
  <c r="UN370" i="26" s="1"/>
  <c r="UN387" i="26" a="1"/>
  <c r="UN387" i="26" s="1"/>
  <c r="UN402" i="26" a="1"/>
  <c r="UN402" i="26" s="1"/>
  <c r="UN419" i="26" a="1"/>
  <c r="UN419" i="26" s="1"/>
  <c r="UN434" i="26" a="1"/>
  <c r="UN434" i="26" s="1"/>
  <c r="UN451" i="26" a="1"/>
  <c r="UN451" i="26" s="1"/>
  <c r="UN466" i="26" a="1"/>
  <c r="UN466" i="26" s="1"/>
  <c r="UN483" i="26" a="1"/>
  <c r="UN483" i="26" s="1"/>
  <c r="UN498" i="26" a="1"/>
  <c r="UN498" i="26" s="1"/>
  <c r="UN515" i="26" a="1"/>
  <c r="UN515" i="26" s="1"/>
  <c r="UN530" i="26" a="1"/>
  <c r="UN530" i="26" s="1"/>
  <c r="UN547" i="26" a="1"/>
  <c r="UN547" i="26" s="1"/>
  <c r="UN562" i="26" a="1"/>
  <c r="UN562" i="26" s="1"/>
  <c r="UN579" i="26" a="1"/>
  <c r="UN579" i="26" s="1"/>
  <c r="UN594" i="26" a="1"/>
  <c r="UN594" i="26" s="1"/>
  <c r="UN611" i="26" a="1"/>
  <c r="UN611" i="26" s="1"/>
  <c r="UN628" i="26" a="1"/>
  <c r="UN628" i="26" s="1"/>
  <c r="UN644" i="26" a="1"/>
  <c r="UN644" i="26" s="1"/>
  <c r="UN660" i="26" a="1"/>
  <c r="UN660" i="26" s="1"/>
  <c r="UN676" i="26" a="1"/>
  <c r="UN676" i="26" s="1"/>
  <c r="UN692" i="26" a="1"/>
  <c r="UN692" i="26" s="1"/>
  <c r="UN708" i="26" a="1"/>
  <c r="UN708" i="26" s="1"/>
  <c r="UN724" i="26" a="1"/>
  <c r="UN724" i="26" s="1"/>
  <c r="UN740" i="26" a="1"/>
  <c r="UN740" i="26" s="1"/>
  <c r="UN756" i="26" a="1"/>
  <c r="UN756" i="26" s="1"/>
  <c r="UN772" i="26" a="1"/>
  <c r="UN772" i="26" s="1"/>
  <c r="UN788" i="26" a="1"/>
  <c r="UN788" i="26" s="1"/>
  <c r="UN804" i="26" a="1"/>
  <c r="UN804" i="26" s="1"/>
  <c r="UN820" i="26" a="1"/>
  <c r="UN820" i="26" s="1"/>
  <c r="UN836" i="26" a="1"/>
  <c r="UN836" i="26" s="1"/>
  <c r="UN852" i="26" a="1"/>
  <c r="UN852" i="26" s="1"/>
  <c r="UN868" i="26" a="1"/>
  <c r="UN868" i="26" s="1"/>
  <c r="UN884" i="26" a="1"/>
  <c r="UN884" i="26" s="1"/>
  <c r="UM19" i="26" a="1"/>
  <c r="UM19" i="26" s="1"/>
  <c r="UM13" i="26" a="1"/>
  <c r="UM13" i="26" s="1"/>
  <c r="UO315" i="26" a="1"/>
  <c r="UO315" i="26" s="1"/>
  <c r="UP631" i="26" a="1"/>
  <c r="UP631" i="26" s="1"/>
  <c r="UO790" i="26" a="1"/>
  <c r="UO790" i="26" s="1"/>
  <c r="UN997" i="26" a="1"/>
  <c r="UN997" i="26" s="1"/>
  <c r="UN1134" i="26" a="1"/>
  <c r="UN1134" i="26" s="1"/>
  <c r="UN1252" i="26" a="1"/>
  <c r="UN1252" i="26" s="1"/>
  <c r="UN1380" i="26" a="1"/>
  <c r="UN1380" i="26" s="1"/>
  <c r="UN1554" i="26" a="1"/>
  <c r="UN1554" i="26" s="1"/>
  <c r="UN1648" i="26" a="1"/>
  <c r="UN1648" i="26" s="1"/>
  <c r="UN1712" i="26" a="1"/>
  <c r="UN1712" i="26" s="1"/>
  <c r="UN1776" i="26" a="1"/>
  <c r="UN1776" i="26" s="1"/>
  <c r="UN1840" i="26" a="1"/>
  <c r="UN1840" i="26" s="1"/>
  <c r="UN1904" i="26" a="1"/>
  <c r="UN1904" i="26" s="1"/>
  <c r="UN1968" i="26" a="1"/>
  <c r="UN1968" i="26" s="1"/>
  <c r="UN2032" i="26" a="1"/>
  <c r="UN2032" i="26" s="1"/>
  <c r="UN2115" i="26" a="1"/>
  <c r="UN2115" i="26" s="1"/>
  <c r="UN2149" i="26" a="1"/>
  <c r="UN2149" i="26" s="1"/>
  <c r="UN2181" i="26" a="1"/>
  <c r="UN2181" i="26" s="1"/>
  <c r="UN2213" i="26" a="1"/>
  <c r="UN2213" i="26" s="1"/>
  <c r="UN2203" i="26" a="1"/>
  <c r="UN2203" i="26" s="1"/>
  <c r="UN2430" i="26" a="1"/>
  <c r="UN2430" i="26" s="1"/>
  <c r="UN2494" i="26" a="1"/>
  <c r="UN2494" i="26" s="1"/>
  <c r="UN2558" i="26" a="1"/>
  <c r="UN2558" i="26" s="1"/>
  <c r="UN2615" i="26" a="1"/>
  <c r="UN2615" i="26" s="1"/>
  <c r="UN2679" i="26" a="1"/>
  <c r="UN2679" i="26" s="1"/>
  <c r="UN2743" i="26" a="1"/>
  <c r="UN2743" i="26" s="1"/>
  <c r="UN2807" i="26" a="1"/>
  <c r="UN2807" i="26" s="1"/>
  <c r="UN2871" i="26" a="1"/>
  <c r="UN2871" i="26" s="1"/>
  <c r="UN2934" i="26" a="1"/>
  <c r="UN2934" i="26" s="1"/>
  <c r="UN2998" i="26" a="1"/>
  <c r="UN2998" i="26" s="1"/>
  <c r="UN3062" i="26" a="1"/>
  <c r="UN3062" i="26" s="1"/>
  <c r="UN41" i="26" a="1"/>
  <c r="UN41" i="26" s="1"/>
  <c r="UN78" i="26" a="1"/>
  <c r="UN78" i="26" s="1"/>
  <c r="UN110" i="26" a="1"/>
  <c r="UN110" i="26" s="1"/>
  <c r="UN142" i="26" a="1"/>
  <c r="UN142" i="26" s="1"/>
  <c r="UN169" i="26" a="1"/>
  <c r="UN169" i="26" s="1"/>
  <c r="UN200" i="26" a="1"/>
  <c r="UN200" i="26" s="1"/>
  <c r="UN232" i="26" a="1"/>
  <c r="UN232" i="26" s="1"/>
  <c r="UN264" i="26" a="1"/>
  <c r="UN264" i="26" s="1"/>
  <c r="UN296" i="26" a="1"/>
  <c r="UN296" i="26" s="1"/>
  <c r="UN325" i="26" a="1"/>
  <c r="UN325" i="26" s="1"/>
  <c r="UN357" i="26" a="1"/>
  <c r="UN357" i="26" s="1"/>
  <c r="UN385" i="26" a="1"/>
  <c r="UN385" i="26" s="1"/>
  <c r="UN426" i="26" a="1"/>
  <c r="UN426" i="26" s="1"/>
  <c r="UN449" i="26" a="1"/>
  <c r="UN449" i="26" s="1"/>
  <c r="UN490" i="26" a="1"/>
  <c r="UN490" i="26" s="1"/>
  <c r="UN513" i="26" a="1"/>
  <c r="UN513" i="26" s="1"/>
  <c r="UN554" i="26" a="1"/>
  <c r="UN554" i="26" s="1"/>
  <c r="UN577" i="26" a="1"/>
  <c r="UN577" i="26" s="1"/>
  <c r="UN618" i="26" a="1"/>
  <c r="UN618" i="26" s="1"/>
  <c r="UN650" i="26" a="1"/>
  <c r="UN650" i="26" s="1"/>
  <c r="UN682" i="26" a="1"/>
  <c r="UN682" i="26" s="1"/>
  <c r="UN714" i="26" a="1"/>
  <c r="UN714" i="26" s="1"/>
  <c r="UN746" i="26" a="1"/>
  <c r="UN746" i="26" s="1"/>
  <c r="UN778" i="26" a="1"/>
  <c r="UN778" i="26" s="1"/>
  <c r="UN809" i="26" a="1"/>
  <c r="UN809" i="26" s="1"/>
  <c r="UN841" i="26" a="1"/>
  <c r="UN841" i="26" s="1"/>
  <c r="UN873" i="26" a="1"/>
  <c r="UN873" i="26" s="1"/>
  <c r="UM33" i="26" a="1"/>
  <c r="UM33" i="26" s="1"/>
  <c r="UN2401" i="26" a="1"/>
  <c r="UN2401" i="26" s="1"/>
  <c r="UN2465" i="26" a="1"/>
  <c r="UN2465" i="26" s="1"/>
  <c r="UN2529" i="26" a="1"/>
  <c r="UN2529" i="26" s="1"/>
  <c r="UN2605" i="26" a="1"/>
  <c r="UN2605" i="26" s="1"/>
  <c r="UN2669" i="26" a="1"/>
  <c r="UN2669" i="26" s="1"/>
  <c r="UN2733" i="26" a="1"/>
  <c r="UN2733" i="26" s="1"/>
  <c r="UN2797" i="26" a="1"/>
  <c r="UN2797" i="26" s="1"/>
  <c r="UN2861" i="26" a="1"/>
  <c r="UN2861" i="26" s="1"/>
  <c r="UN2925" i="26" a="1"/>
  <c r="UN2925" i="26" s="1"/>
  <c r="UN2986" i="26" a="1"/>
  <c r="UN2986" i="26" s="1"/>
  <c r="UN3050" i="26" a="1"/>
  <c r="UN3050" i="26" s="1"/>
  <c r="UN18" i="26" a="1"/>
  <c r="UN18" i="26" s="1"/>
  <c r="UN67" i="26" a="1"/>
  <c r="UN67" i="26" s="1"/>
  <c r="UN99" i="26" a="1"/>
  <c r="UN99" i="26" s="1"/>
  <c r="UN131" i="26" a="1"/>
  <c r="UN131" i="26" s="1"/>
  <c r="UN170" i="26" a="1"/>
  <c r="UN170" i="26" s="1"/>
  <c r="UN202" i="26" a="1"/>
  <c r="UN202" i="26" s="1"/>
  <c r="UN234" i="26" a="1"/>
  <c r="UN234" i="26" s="1"/>
  <c r="UN266" i="26" a="1"/>
  <c r="UN266" i="26" s="1"/>
  <c r="UN298" i="26" a="1"/>
  <c r="UN298" i="26" s="1"/>
  <c r="UN332" i="26" a="1"/>
  <c r="UN332" i="26" s="1"/>
  <c r="UN364" i="26" a="1"/>
  <c r="UN364" i="26" s="1"/>
  <c r="UN404" i="26" a="1"/>
  <c r="UN404" i="26" s="1"/>
  <c r="UN427" i="26" a="1"/>
  <c r="UN427" i="26" s="1"/>
  <c r="UN468" i="26" a="1"/>
  <c r="UN468" i="26" s="1"/>
  <c r="UN491" i="26" a="1"/>
  <c r="UN491" i="26" s="1"/>
  <c r="UN532" i="26" a="1"/>
  <c r="UN532" i="26" s="1"/>
  <c r="UN555" i="26" a="1"/>
  <c r="UN555" i="26" s="1"/>
  <c r="UN596" i="26" a="1"/>
  <c r="UN596" i="26" s="1"/>
  <c r="UN619" i="26" a="1"/>
  <c r="UN619" i="26" s="1"/>
  <c r="UN651" i="26" a="1"/>
  <c r="UN651" i="26" s="1"/>
  <c r="UN683" i="26" a="1"/>
  <c r="UN683" i="26" s="1"/>
  <c r="UN715" i="26" a="1"/>
  <c r="UN715" i="26" s="1"/>
  <c r="UN747" i="26" a="1"/>
  <c r="UN747" i="26" s="1"/>
  <c r="UN779" i="26" a="1"/>
  <c r="UN779" i="26" s="1"/>
  <c r="UN811" i="26" a="1"/>
  <c r="UN811" i="26" s="1"/>
  <c r="UN843" i="26" a="1"/>
  <c r="UN843" i="26" s="1"/>
  <c r="UN875" i="26" a="1"/>
  <c r="UN875" i="26" s="1"/>
  <c r="UM9" i="26" a="1"/>
  <c r="UM9" i="26" s="1"/>
  <c r="UN2425" i="26" a="1"/>
  <c r="UN2425" i="26" s="1"/>
  <c r="UN2489" i="26" a="1"/>
  <c r="UN2489" i="26" s="1"/>
  <c r="UN2553" i="26" a="1"/>
  <c r="UN2553" i="26" s="1"/>
  <c r="UN2621" i="26" a="1"/>
  <c r="UN2621" i="26" s="1"/>
  <c r="UN2685" i="26" a="1"/>
  <c r="UN2685" i="26" s="1"/>
  <c r="UN2749" i="26" a="1"/>
  <c r="UN2749" i="26" s="1"/>
  <c r="UN2813" i="26" a="1"/>
  <c r="UN2813" i="26" s="1"/>
  <c r="UN2877" i="26" a="1"/>
  <c r="UN2877" i="26" s="1"/>
  <c r="UN2942" i="26" a="1"/>
  <c r="UN2942" i="26" s="1"/>
  <c r="UN3006" i="26" a="1"/>
  <c r="UN3006" i="26" s="1"/>
  <c r="UN3070" i="26" a="1"/>
  <c r="UN3070" i="26" s="1"/>
  <c r="UN34" i="26" a="1"/>
  <c r="UN34" i="26" s="1"/>
  <c r="UN68" i="26" a="1"/>
  <c r="UN68" i="26" s="1"/>
  <c r="UN100" i="26" a="1"/>
  <c r="UN100" i="26" s="1"/>
  <c r="UN132" i="26" a="1"/>
  <c r="UN132" i="26" s="1"/>
  <c r="UN165" i="26" a="1"/>
  <c r="UN165" i="26" s="1"/>
  <c r="UN204" i="26" a="1"/>
  <c r="UN204" i="26" s="1"/>
  <c r="UN236" i="26" a="1"/>
  <c r="UN236" i="26" s="1"/>
  <c r="UN268" i="26" a="1"/>
  <c r="UN268" i="26" s="1"/>
  <c r="UN300" i="26" a="1"/>
  <c r="UN300" i="26" s="1"/>
  <c r="UN328" i="26" a="1"/>
  <c r="UN328" i="26" s="1"/>
  <c r="UN360" i="26" a="1"/>
  <c r="UN360" i="26" s="1"/>
  <c r="UN400" i="26" a="1"/>
  <c r="UN400" i="26" s="1"/>
  <c r="UN423" i="26" a="1"/>
  <c r="UN423" i="26" s="1"/>
  <c r="UN464" i="26" a="1"/>
  <c r="UN464" i="26" s="1"/>
  <c r="UN487" i="26" a="1"/>
  <c r="UN487" i="26" s="1"/>
  <c r="UN528" i="26" a="1"/>
  <c r="UN528" i="26" s="1"/>
  <c r="UN551" i="26" a="1"/>
  <c r="UN551" i="26" s="1"/>
  <c r="UN592" i="26" a="1"/>
  <c r="UN592" i="26" s="1"/>
  <c r="UN615" i="26" a="1"/>
  <c r="UN615" i="26" s="1"/>
  <c r="UN647" i="26" a="1"/>
  <c r="UN647" i="26" s="1"/>
  <c r="UN679" i="26" a="1"/>
  <c r="UN679" i="26" s="1"/>
  <c r="UN711" i="26" a="1"/>
  <c r="UN711" i="26" s="1"/>
  <c r="UN743" i="26" a="1"/>
  <c r="UN743" i="26" s="1"/>
  <c r="UN775" i="26" a="1"/>
  <c r="UN775" i="26" s="1"/>
  <c r="UN805" i="26" a="1"/>
  <c r="UN805" i="26" s="1"/>
  <c r="UN837" i="26" a="1"/>
  <c r="UN837" i="26" s="1"/>
  <c r="UN869" i="26" a="1"/>
  <c r="UN869" i="26" s="1"/>
  <c r="UM20" i="26" a="1"/>
  <c r="UM20" i="26" s="1"/>
  <c r="UN2222" i="26" a="1"/>
  <c r="UN2222" i="26" s="1"/>
  <c r="UN2449" i="26" a="1"/>
  <c r="UN2449" i="26" s="1"/>
  <c r="UN2513" i="26" a="1"/>
  <c r="UN2513" i="26" s="1"/>
  <c r="UN2587" i="26" a="1"/>
  <c r="UN2587" i="26" s="1"/>
  <c r="UN2650" i="26" a="1"/>
  <c r="UN2650" i="26" s="1"/>
  <c r="UN2714" i="26" a="1"/>
  <c r="UN2714" i="26" s="1"/>
  <c r="UN2778" i="26" a="1"/>
  <c r="UN2778" i="26" s="1"/>
  <c r="UN2842" i="26" a="1"/>
  <c r="UN2842" i="26" s="1"/>
  <c r="UN2906" i="26" a="1"/>
  <c r="UN2906" i="26" s="1"/>
  <c r="UN2962" i="26" a="1"/>
  <c r="UN2962" i="26" s="1"/>
  <c r="UN3026" i="26" a="1"/>
  <c r="UN3026" i="26" s="1"/>
  <c r="UN3090" i="26" a="1"/>
  <c r="UN3090" i="26" s="1"/>
  <c r="UN64" i="26" a="1"/>
  <c r="UN64" i="26" s="1"/>
  <c r="UN96" i="26" a="1"/>
  <c r="UN96" i="26" s="1"/>
  <c r="UN128" i="26" a="1"/>
  <c r="UN128" i="26" s="1"/>
  <c r="UN160" i="26" a="1"/>
  <c r="UN160" i="26" s="1"/>
  <c r="UN186" i="26" a="1"/>
  <c r="UN186" i="26" s="1"/>
  <c r="UN218" i="26" a="1"/>
  <c r="UN218" i="26" s="1"/>
  <c r="UN250" i="26" a="1"/>
  <c r="UN250" i="26" s="1"/>
  <c r="UN282" i="26" a="1"/>
  <c r="UN282" i="26" s="1"/>
  <c r="UN313" i="26" a="1"/>
  <c r="UN313" i="26" s="1"/>
  <c r="UN345" i="26" a="1"/>
  <c r="UN345" i="26" s="1"/>
  <c r="UN378" i="26" a="1"/>
  <c r="UN378" i="26" s="1"/>
  <c r="UN401" i="26" a="1"/>
  <c r="UN401" i="26" s="1"/>
  <c r="UN442" i="26" a="1"/>
  <c r="UN442" i="26" s="1"/>
  <c r="UN465" i="26" a="1"/>
  <c r="UN465" i="26" s="1"/>
  <c r="UN506" i="26" a="1"/>
  <c r="UN506" i="26" s="1"/>
  <c r="UN529" i="26" a="1"/>
  <c r="UN529" i="26" s="1"/>
  <c r="UN570" i="26" a="1"/>
  <c r="UN570" i="26" s="1"/>
  <c r="UN593" i="26" a="1"/>
  <c r="UN593" i="26" s="1"/>
  <c r="UN627" i="26" a="1"/>
  <c r="UN627" i="26" s="1"/>
  <c r="UN659" i="26" a="1"/>
  <c r="UN659" i="26" s="1"/>
  <c r="UN691" i="26" a="1"/>
  <c r="UN691" i="26" s="1"/>
  <c r="UN723" i="26" a="1"/>
  <c r="UN723" i="26" s="1"/>
  <c r="UN755" i="26" a="1"/>
  <c r="UN755" i="26" s="1"/>
  <c r="UN791" i="26" a="1"/>
  <c r="UN791" i="26" s="1"/>
  <c r="UN823" i="26" a="1"/>
  <c r="UN823" i="26" s="1"/>
  <c r="UN855" i="26" a="1"/>
  <c r="UN855" i="26" s="1"/>
  <c r="UN887" i="26" a="1"/>
  <c r="UN887" i="26" s="1"/>
  <c r="UM11" i="26" a="1"/>
  <c r="UM11" i="26" s="1"/>
  <c r="UN1287" i="26" a="1"/>
  <c r="UN1287" i="26" s="1"/>
  <c r="UN1609" i="26" a="1"/>
  <c r="UN1609" i="26" s="1"/>
  <c r="UN1755" i="26" a="1"/>
  <c r="UN1755" i="26" s="1"/>
  <c r="UN1883" i="26" a="1"/>
  <c r="UN1883" i="26" s="1"/>
  <c r="UN2011" i="26" a="1"/>
  <c r="UN2011" i="26" s="1"/>
  <c r="UN2083" i="26" a="1"/>
  <c r="UN2083" i="26" s="1"/>
  <c r="UN2134" i="26" a="1"/>
  <c r="UN2134" i="26" s="1"/>
  <c r="UN2176" i="26" a="1"/>
  <c r="UN2176" i="26" s="1"/>
  <c r="UN2214" i="26" a="1"/>
  <c r="UN2214" i="26" s="1"/>
  <c r="UN2405" i="26" a="1"/>
  <c r="UN2405" i="26" s="1"/>
  <c r="UN2442" i="26" a="1"/>
  <c r="UN2442" i="26" s="1"/>
  <c r="UN2485" i="26" a="1"/>
  <c r="UN2485" i="26" s="1"/>
  <c r="UN2533" i="26" a="1"/>
  <c r="UN2533" i="26" s="1"/>
  <c r="UN2564" i="26" a="1"/>
  <c r="UN2564" i="26" s="1"/>
  <c r="UN2603" i="26" a="1"/>
  <c r="UN2603" i="26" s="1"/>
  <c r="UN2655" i="26" a="1"/>
  <c r="UN2655" i="26" s="1"/>
  <c r="UN2687" i="26" a="1"/>
  <c r="UN2687" i="26" s="1"/>
  <c r="UN2719" i="26" a="1"/>
  <c r="UN2719" i="26" s="1"/>
  <c r="UN2751" i="26" a="1"/>
  <c r="UN2751" i="26" s="1"/>
  <c r="UN2783" i="26" a="1"/>
  <c r="UN2783" i="26" s="1"/>
  <c r="UN2815" i="26" a="1"/>
  <c r="UN2815" i="26" s="1"/>
  <c r="UN2847" i="26" a="1"/>
  <c r="UN2847" i="26" s="1"/>
  <c r="UN2879" i="26" a="1"/>
  <c r="UN2879" i="26" s="1"/>
  <c r="UN2911" i="26" a="1"/>
  <c r="UN2911" i="26" s="1"/>
  <c r="UN2936" i="26" a="1"/>
  <c r="UN2936" i="26" s="1"/>
  <c r="UN2968" i="26" a="1"/>
  <c r="UN2968" i="26" s="1"/>
  <c r="UN3000" i="26" a="1"/>
  <c r="UN3000" i="26" s="1"/>
  <c r="UN3032" i="26" a="1"/>
  <c r="UN3032" i="26" s="1"/>
  <c r="UN3064" i="26" a="1"/>
  <c r="UN3064" i="26" s="1"/>
  <c r="UN3096" i="26" a="1"/>
  <c r="UN3096" i="26" s="1"/>
  <c r="UN29" i="26" a="1"/>
  <c r="UN29" i="26" s="1"/>
  <c r="UN57" i="26" a="1"/>
  <c r="UN57" i="26" s="1"/>
  <c r="UN73" i="26" a="1"/>
  <c r="UN73" i="26" s="1"/>
  <c r="UN89" i="26" a="1"/>
  <c r="UN89" i="26" s="1"/>
  <c r="UN105" i="26" a="1"/>
  <c r="UN105" i="26" s="1"/>
  <c r="UN121" i="26" a="1"/>
  <c r="UN121" i="26" s="1"/>
  <c r="UN137" i="26" a="1"/>
  <c r="UN137" i="26" s="1"/>
  <c r="UN153" i="26" a="1"/>
  <c r="UN153" i="26" s="1"/>
  <c r="UN172" i="26" a="1"/>
  <c r="UN172" i="26" s="1"/>
  <c r="UN189" i="26" a="1"/>
  <c r="UN189" i="26" s="1"/>
  <c r="UN205" i="26" a="1"/>
  <c r="UN205" i="26" s="1"/>
  <c r="UN221" i="26" a="1"/>
  <c r="UN221" i="26" s="1"/>
  <c r="UN237" i="26" a="1"/>
  <c r="UN237" i="26" s="1"/>
  <c r="UN253" i="26" a="1"/>
  <c r="UN253" i="26" s="1"/>
  <c r="UN269" i="26" a="1"/>
  <c r="UN269" i="26" s="1"/>
  <c r="UN285" i="26" a="1"/>
  <c r="UN285" i="26" s="1"/>
  <c r="UN301" i="26" a="1"/>
  <c r="UN301" i="26" s="1"/>
  <c r="UN318" i="26" a="1"/>
  <c r="UN318" i="26" s="1"/>
  <c r="UN334" i="26" a="1"/>
  <c r="UN334" i="26" s="1"/>
  <c r="UN350" i="26" a="1"/>
  <c r="UN350" i="26" s="1"/>
  <c r="UN366" i="26" a="1"/>
  <c r="UN366" i="26" s="1"/>
  <c r="UN383" i="26" a="1"/>
  <c r="UN383" i="26" s="1"/>
  <c r="UN398" i="26" a="1"/>
  <c r="UN398" i="26" s="1"/>
  <c r="UN415" i="26" a="1"/>
  <c r="UN415" i="26" s="1"/>
  <c r="UN430" i="26" a="1"/>
  <c r="UN430" i="26" s="1"/>
  <c r="UN447" i="26" a="1"/>
  <c r="UN447" i="26" s="1"/>
  <c r="UN462" i="26" a="1"/>
  <c r="UN462" i="26" s="1"/>
  <c r="UN479" i="26" a="1"/>
  <c r="UN479" i="26" s="1"/>
  <c r="UN494" i="26" a="1"/>
  <c r="UN494" i="26" s="1"/>
  <c r="UN511" i="26" a="1"/>
  <c r="UN511" i="26" s="1"/>
  <c r="UN526" i="26" a="1"/>
  <c r="UN526" i="26" s="1"/>
  <c r="UN543" i="26" a="1"/>
  <c r="UN543" i="26" s="1"/>
  <c r="UN558" i="26" a="1"/>
  <c r="UN558" i="26" s="1"/>
  <c r="UN575" i="26" a="1"/>
  <c r="UN575" i="26" s="1"/>
  <c r="UN590" i="26" a="1"/>
  <c r="UN590" i="26" s="1"/>
  <c r="UN607" i="26" a="1"/>
  <c r="UN607" i="26" s="1"/>
  <c r="UN621" i="26" a="1"/>
  <c r="UN621" i="26" s="1"/>
  <c r="UN637" i="26" a="1"/>
  <c r="UN637" i="26" s="1"/>
  <c r="UN653" i="26" a="1"/>
  <c r="UN653" i="26" s="1"/>
  <c r="UN669" i="26" a="1"/>
  <c r="UN669" i="26" s="1"/>
  <c r="UN685" i="26" a="1"/>
  <c r="UN685" i="26" s="1"/>
  <c r="UN701" i="26" a="1"/>
  <c r="UN701" i="26" s="1"/>
  <c r="UN717" i="26" a="1"/>
  <c r="UN717" i="26" s="1"/>
  <c r="UN733" i="26" a="1"/>
  <c r="UN733" i="26" s="1"/>
  <c r="UN749" i="26" a="1"/>
  <c r="UN749" i="26" s="1"/>
  <c r="UN765" i="26" a="1"/>
  <c r="UN765" i="26" s="1"/>
  <c r="UN782" i="26" a="1"/>
  <c r="UN782" i="26" s="1"/>
  <c r="UN798" i="26" a="1"/>
  <c r="UN798" i="26" s="1"/>
  <c r="UN814" i="26" a="1"/>
  <c r="UN814" i="26" s="1"/>
  <c r="UN830" i="26" a="1"/>
  <c r="UN830" i="26" s="1"/>
  <c r="UN846" i="26" a="1"/>
  <c r="UN846" i="26" s="1"/>
  <c r="UN862" i="26" a="1"/>
  <c r="UN862" i="26" s="1"/>
  <c r="UN878" i="26" a="1"/>
  <c r="UN878" i="26" s="1"/>
  <c r="UN7" i="26" a="1"/>
  <c r="UN7" i="26" s="1"/>
  <c r="UM31" i="26" a="1"/>
  <c r="UM31" i="26" s="1"/>
  <c r="UP369" i="26" a="1"/>
  <c r="UP369" i="26" s="1"/>
  <c r="UP666" i="26" a="1"/>
  <c r="UP666" i="26" s="1"/>
  <c r="UP800" i="26" a="1"/>
  <c r="UP800" i="26" s="1"/>
  <c r="UN916" i="26" a="1"/>
  <c r="UN916" i="26" s="1"/>
  <c r="UN1147" i="26" a="1"/>
  <c r="UN1147" i="26" s="1"/>
  <c r="UN1265" i="26" a="1"/>
  <c r="UN1265" i="26" s="1"/>
  <c r="UN1418" i="26" a="1"/>
  <c r="UN1418" i="26" s="1"/>
  <c r="UN1567" i="26" a="1"/>
  <c r="UN1567" i="26" s="1"/>
  <c r="UN1654" i="26" a="1"/>
  <c r="UN1654" i="26" s="1"/>
  <c r="UN1718" i="26" a="1"/>
  <c r="UN1718" i="26" s="1"/>
  <c r="UN1782" i="26" a="1"/>
  <c r="UN1782" i="26" s="1"/>
  <c r="UN1846" i="26" a="1"/>
  <c r="UN1846" i="26" s="1"/>
  <c r="UN1910" i="26" a="1"/>
  <c r="UN1910" i="26" s="1"/>
  <c r="UN1974" i="26" a="1"/>
  <c r="UN1974" i="26" s="1"/>
  <c r="UN2038" i="26" a="1"/>
  <c r="UN2038" i="26" s="1"/>
  <c r="UN2085" i="26" a="1"/>
  <c r="UN2085" i="26" s="1"/>
  <c r="UN2120" i="26" a="1"/>
  <c r="UN2120" i="26" s="1"/>
  <c r="UN2158" i="26" a="1"/>
  <c r="UN2158" i="26" s="1"/>
  <c r="UN2190" i="26" a="1"/>
  <c r="UN2190" i="26" s="1"/>
  <c r="UO495" i="26" a="1"/>
  <c r="UO495" i="26" s="1"/>
  <c r="UO675" i="26" a="1"/>
  <c r="UO675" i="26" s="1"/>
  <c r="UP808" i="26" a="1"/>
  <c r="UP808" i="26" s="1"/>
  <c r="UN936" i="26" a="1"/>
  <c r="UN936" i="26" s="1"/>
  <c r="UN1131" i="26" a="1"/>
  <c r="UN1131" i="26" s="1"/>
  <c r="UN1249" i="26" a="1"/>
  <c r="UN1249" i="26" s="1"/>
  <c r="UN1377" i="26" a="1"/>
  <c r="UN1377" i="26" s="1"/>
  <c r="UN1476" i="26" a="1"/>
  <c r="UN1476" i="26" s="1"/>
  <c r="UN1617" i="26" a="1"/>
  <c r="UN1617" i="26" s="1"/>
  <c r="UN1685" i="26" a="1"/>
  <c r="UN1685" i="26" s="1"/>
  <c r="UN1749" i="26" a="1"/>
  <c r="UN1749" i="26" s="1"/>
  <c r="UN1813" i="26" a="1"/>
  <c r="UN1813" i="26" s="1"/>
  <c r="UN1877" i="26" a="1"/>
  <c r="UN1877" i="26" s="1"/>
  <c r="UN1941" i="26" a="1"/>
  <c r="UN1941" i="26" s="1"/>
  <c r="UN2005" i="26" a="1"/>
  <c r="UN2005" i="26" s="1"/>
  <c r="UN2069" i="26" a="1"/>
  <c r="UN2069" i="26" s="1"/>
  <c r="UN2104" i="26" a="1"/>
  <c r="UN2104" i="26" s="1"/>
  <c r="UN2166" i="26" a="1"/>
  <c r="UN2166" i="26" s="1"/>
  <c r="UN2198" i="26" a="1"/>
  <c r="UN2198" i="26" s="1"/>
  <c r="UN2230" i="26" a="1"/>
  <c r="UN2230" i="26" s="1"/>
  <c r="UN2413" i="26" a="1"/>
  <c r="UN2413" i="26" s="1"/>
  <c r="UN2445" i="26" a="1"/>
  <c r="UN2445" i="26" s="1"/>
  <c r="UN2477" i="26" a="1"/>
  <c r="UN2477" i="26" s="1"/>
  <c r="UN2509" i="26" a="1"/>
  <c r="UN2509" i="26" s="1"/>
  <c r="UN2541" i="26" a="1"/>
  <c r="UN2541" i="26" s="1"/>
  <c r="UN2572" i="26" a="1"/>
  <c r="UN2572" i="26" s="1"/>
  <c r="UN2607" i="26" a="1"/>
  <c r="UN2607" i="26" s="1"/>
  <c r="UN2639" i="26" a="1"/>
  <c r="UN2639" i="26" s="1"/>
  <c r="UN2671" i="26" a="1"/>
  <c r="UN2671" i="26" s="1"/>
  <c r="UN2703" i="26" a="1"/>
  <c r="UN2703" i="26" s="1"/>
  <c r="UN2735" i="26" a="1"/>
  <c r="UN2735" i="26" s="1"/>
  <c r="UN2767" i="26" a="1"/>
  <c r="UN2767" i="26" s="1"/>
  <c r="UN2799" i="26" a="1"/>
  <c r="UN2799" i="26" s="1"/>
  <c r="UN2831" i="26" a="1"/>
  <c r="UN2831" i="26" s="1"/>
  <c r="UN2863" i="26" a="1"/>
  <c r="UN2863" i="26" s="1"/>
  <c r="UN2895" i="26" a="1"/>
  <c r="UN2895" i="26" s="1"/>
  <c r="UN2927" i="26" a="1"/>
  <c r="UN2927" i="26" s="1"/>
  <c r="UN2964" i="26" a="1"/>
  <c r="UN2964" i="26" s="1"/>
  <c r="UN2996" i="26" a="1"/>
  <c r="UN2996" i="26" s="1"/>
  <c r="UN3028" i="26" a="1"/>
  <c r="UN3028" i="26" s="1"/>
  <c r="UN3060" i="26" a="1"/>
  <c r="UN3060" i="26" s="1"/>
  <c r="UN3092" i="26" a="1"/>
  <c r="UN3092" i="26" s="1"/>
  <c r="UN33" i="26" a="1"/>
  <c r="UN33" i="26" s="1"/>
  <c r="UN58" i="26" a="1"/>
  <c r="UN58" i="26" s="1"/>
  <c r="UN74" i="26" a="1"/>
  <c r="UN74" i="26" s="1"/>
  <c r="UN90" i="26" a="1"/>
  <c r="UN90" i="26" s="1"/>
  <c r="UN106" i="26" a="1"/>
  <c r="UN106" i="26" s="1"/>
  <c r="UN122" i="26" a="1"/>
  <c r="UN122" i="26" s="1"/>
  <c r="UN138" i="26" a="1"/>
  <c r="UN138" i="26" s="1"/>
  <c r="UN154" i="26" a="1"/>
  <c r="UN154" i="26" s="1"/>
  <c r="UN168" i="26" a="1"/>
  <c r="UN168" i="26" s="1"/>
  <c r="UN181" i="26" a="1"/>
  <c r="UN181" i="26" s="1"/>
  <c r="UN197" i="26" a="1"/>
  <c r="UN197" i="26" s="1"/>
  <c r="UN213" i="26" a="1"/>
  <c r="UN213" i="26" s="1"/>
  <c r="UN229" i="26" a="1"/>
  <c r="UN229" i="26" s="1"/>
  <c r="UN245" i="26" a="1"/>
  <c r="UN245" i="26" s="1"/>
  <c r="UN261" i="26" a="1"/>
  <c r="UN261" i="26" s="1"/>
  <c r="UN277" i="26" a="1"/>
  <c r="UN277" i="26" s="1"/>
  <c r="UN293" i="26" a="1"/>
  <c r="UN293" i="26" s="1"/>
  <c r="UN311" i="26" a="1"/>
  <c r="UN311" i="26" s="1"/>
  <c r="UN327" i="26" a="1"/>
  <c r="UN327" i="26" s="1"/>
  <c r="UN343" i="26" a="1"/>
  <c r="UN343" i="26" s="1"/>
  <c r="UN359" i="26" a="1"/>
  <c r="UN359" i="26" s="1"/>
  <c r="UN373" i="26" a="1"/>
  <c r="UN373" i="26" s="1"/>
  <c r="UN393" i="26" a="1"/>
  <c r="UN393" i="26" s="1"/>
  <c r="UN405" i="26" a="1"/>
  <c r="UN405" i="26" s="1"/>
  <c r="UN425" i="26" a="1"/>
  <c r="UN425" i="26" s="1"/>
  <c r="UN437" i="26" a="1"/>
  <c r="UN437" i="26" s="1"/>
  <c r="UN457" i="26" a="1"/>
  <c r="UN457" i="26" s="1"/>
  <c r="UN469" i="26" a="1"/>
  <c r="UN469" i="26" s="1"/>
  <c r="UN489" i="26" a="1"/>
  <c r="UN489" i="26" s="1"/>
  <c r="UN501" i="26" a="1"/>
  <c r="UN501" i="26" s="1"/>
  <c r="UN521" i="26" a="1"/>
  <c r="UN521" i="26" s="1"/>
  <c r="UN533" i="26" a="1"/>
  <c r="UN533" i="26" s="1"/>
  <c r="UN553" i="26" a="1"/>
  <c r="UN553" i="26" s="1"/>
  <c r="UN565" i="26" a="1"/>
  <c r="UN565" i="26" s="1"/>
  <c r="UN585" i="26" a="1"/>
  <c r="UN585" i="26" s="1"/>
  <c r="UN597" i="26" a="1"/>
  <c r="UN597" i="26" s="1"/>
  <c r="UN617" i="26" a="1"/>
  <c r="UN617" i="26" s="1"/>
  <c r="UN633" i="26" a="1"/>
  <c r="UN633" i="26" s="1"/>
  <c r="UN649" i="26" a="1"/>
  <c r="UN649" i="26" s="1"/>
  <c r="UN665" i="26" a="1"/>
  <c r="UN665" i="26" s="1"/>
  <c r="UN681" i="26" a="1"/>
  <c r="UN681" i="26" s="1"/>
  <c r="UN697" i="26" a="1"/>
  <c r="UN697" i="26" s="1"/>
  <c r="UN713" i="26" a="1"/>
  <c r="UN713" i="26" s="1"/>
  <c r="UN729" i="26" a="1"/>
  <c r="UN729" i="26" s="1"/>
  <c r="UN745" i="26" a="1"/>
  <c r="UN745" i="26" s="1"/>
  <c r="UN761" i="26" a="1"/>
  <c r="UN761" i="26" s="1"/>
  <c r="UN777" i="26" a="1"/>
  <c r="UN777" i="26" s="1"/>
  <c r="UN792" i="26" a="1"/>
  <c r="UN792" i="26" s="1"/>
  <c r="UN808" i="26" a="1"/>
  <c r="UN808" i="26" s="1"/>
  <c r="UN824" i="26" a="1"/>
  <c r="UN824" i="26" s="1"/>
  <c r="UN840" i="26" a="1"/>
  <c r="UN840" i="26" s="1"/>
  <c r="UN856" i="26" a="1"/>
  <c r="UN856" i="26" s="1"/>
  <c r="UN872" i="26" a="1"/>
  <c r="UN872" i="26" s="1"/>
  <c r="UN888" i="26" a="1"/>
  <c r="UN888" i="26" s="1"/>
  <c r="UM22" i="26" a="1"/>
  <c r="UM22" i="26" s="1"/>
  <c r="UM15" i="26" a="1"/>
  <c r="UM15" i="26" s="1"/>
  <c r="UP423" i="26" a="1"/>
  <c r="UP423" i="26" s="1"/>
  <c r="UO678" i="26" a="1"/>
  <c r="UO678" i="26" s="1"/>
  <c r="UP832" i="26" a="1"/>
  <c r="UP832" i="26" s="1"/>
  <c r="UN1051" i="26" a="1"/>
  <c r="UN1051" i="26" s="1"/>
  <c r="UN1160" i="26" a="1"/>
  <c r="UN1160" i="26" s="1"/>
  <c r="UN1278" i="26" a="1"/>
  <c r="UN1278" i="26" s="1"/>
  <c r="UN1431" i="26" a="1"/>
  <c r="UN1431" i="26" s="1"/>
  <c r="UN1602" i="26" a="1"/>
  <c r="UN1602" i="26" s="1"/>
  <c r="UN1661" i="26" a="1"/>
  <c r="UN1661" i="26" s="1"/>
  <c r="UN1725" i="26" a="1"/>
  <c r="UN1725" i="26" s="1"/>
  <c r="UN1789" i="26" a="1"/>
  <c r="UN1789" i="26" s="1"/>
  <c r="UN1853" i="26" a="1"/>
  <c r="UN1853" i="26" s="1"/>
  <c r="UN1917" i="26" a="1"/>
  <c r="UN1917" i="26" s="1"/>
  <c r="UN1981" i="26" a="1"/>
  <c r="UN1981" i="26" s="1"/>
  <c r="UN2045" i="26" a="1"/>
  <c r="UN2045" i="26" s="1"/>
  <c r="UN2123" i="26" a="1"/>
  <c r="UN2123" i="26" s="1"/>
  <c r="UN2155" i="26" a="1"/>
  <c r="UN2155" i="26" s="1"/>
  <c r="UN2187" i="26" a="1"/>
  <c r="UN2187" i="26" s="1"/>
  <c r="UN2219" i="26" a="1"/>
  <c r="UN2219" i="26" s="1"/>
  <c r="UN2229" i="26" a="1"/>
  <c r="UN2229" i="26" s="1"/>
  <c r="UN2441" i="26" a="1"/>
  <c r="UN2441" i="26" s="1"/>
  <c r="UN2505" i="26" a="1"/>
  <c r="UN2505" i="26" s="1"/>
  <c r="UN2568" i="26" a="1"/>
  <c r="UN2568" i="26" s="1"/>
  <c r="UN2627" i="26" a="1"/>
  <c r="UN2627" i="26" s="1"/>
  <c r="UN2691" i="26" a="1"/>
  <c r="UN2691" i="26" s="1"/>
  <c r="UN2755" i="26" a="1"/>
  <c r="UN2755" i="26" s="1"/>
  <c r="UN2819" i="26" a="1"/>
  <c r="UN2819" i="26" s="1"/>
  <c r="UN2883" i="26" a="1"/>
  <c r="UN2883" i="26" s="1"/>
  <c r="UN2950" i="26" a="1"/>
  <c r="UN2950" i="26" s="1"/>
  <c r="UN3014" i="26" a="1"/>
  <c r="UN3014" i="26" s="1"/>
  <c r="UN3078" i="26" a="1"/>
  <c r="UN3078" i="26" s="1"/>
  <c r="UN52" i="26" a="1"/>
  <c r="UN52" i="26" s="1"/>
  <c r="UN84" i="26" a="1"/>
  <c r="UN84" i="26" s="1"/>
  <c r="UN116" i="26" a="1"/>
  <c r="UN116" i="26" s="1"/>
  <c r="UN148" i="26" a="1"/>
  <c r="UN148" i="26" s="1"/>
  <c r="UN175" i="26" a="1"/>
  <c r="UN175" i="26" s="1"/>
  <c r="UN207" i="26" a="1"/>
  <c r="UN207" i="26" s="1"/>
  <c r="UN239" i="26" a="1"/>
  <c r="UN239" i="26" s="1"/>
  <c r="UN271" i="26" a="1"/>
  <c r="UN271" i="26" s="1"/>
  <c r="UN303" i="26" a="1"/>
  <c r="UN303" i="26" s="1"/>
  <c r="UN336" i="26" a="1"/>
  <c r="UN336" i="26" s="1"/>
  <c r="UN368" i="26" a="1"/>
  <c r="UN368" i="26" s="1"/>
  <c r="UN391" i="26" a="1"/>
  <c r="UN391" i="26" s="1"/>
  <c r="UN432" i="26" a="1"/>
  <c r="UN432" i="26" s="1"/>
  <c r="UN455" i="26" a="1"/>
  <c r="UN455" i="26" s="1"/>
  <c r="UN496" i="26" a="1"/>
  <c r="UN496" i="26" s="1"/>
  <c r="UN519" i="26" a="1"/>
  <c r="UN519" i="26" s="1"/>
  <c r="UN560" i="26" a="1"/>
  <c r="UN560" i="26" s="1"/>
  <c r="UN583" i="26" a="1"/>
  <c r="UN583" i="26" s="1"/>
  <c r="UN623" i="26" a="1"/>
  <c r="UN623" i="26" s="1"/>
  <c r="UN655" i="26" a="1"/>
  <c r="UN655" i="26" s="1"/>
  <c r="UN687" i="26" a="1"/>
  <c r="UN687" i="26" s="1"/>
  <c r="UN719" i="26" a="1"/>
  <c r="UN719" i="26" s="1"/>
  <c r="UN751" i="26" a="1"/>
  <c r="UN751" i="26" s="1"/>
  <c r="UN785" i="26" a="1"/>
  <c r="UN785" i="26" s="1"/>
  <c r="UN817" i="26" a="1"/>
  <c r="UN817" i="26" s="1"/>
  <c r="UN849" i="26" a="1"/>
  <c r="UN849" i="26" s="1"/>
  <c r="UN881" i="26" a="1"/>
  <c r="UN881" i="26" s="1"/>
  <c r="UM8" i="26" a="1"/>
  <c r="UM8" i="26" s="1"/>
  <c r="UN2422" i="26" a="1"/>
  <c r="UN2422" i="26" s="1"/>
  <c r="UN2486" i="26" a="1"/>
  <c r="UN2486" i="26" s="1"/>
  <c r="UN2550" i="26" a="1"/>
  <c r="UN2550" i="26" s="1"/>
  <c r="UN2618" i="26" a="1"/>
  <c r="UN2618" i="26" s="1"/>
  <c r="UN2682" i="26" a="1"/>
  <c r="UN2682" i="26" s="1"/>
  <c r="UN2746" i="26" a="1"/>
  <c r="UN2746" i="26" s="1"/>
  <c r="UN2810" i="26" a="1"/>
  <c r="UN2810" i="26" s="1"/>
  <c r="UN2874" i="26" a="1"/>
  <c r="UN2874" i="26" s="1"/>
  <c r="UN2938" i="26" a="1"/>
  <c r="UN2938" i="26" s="1"/>
  <c r="UN3002" i="26" a="1"/>
  <c r="UN3002" i="26" s="1"/>
  <c r="UN3066" i="26" a="1"/>
  <c r="UN3066" i="26" s="1"/>
  <c r="UN31" i="26" a="1"/>
  <c r="UN31" i="26" s="1"/>
  <c r="UN80" i="26" a="1"/>
  <c r="UN80" i="26" s="1"/>
  <c r="UN112" i="26" a="1"/>
  <c r="UN112" i="26" s="1"/>
  <c r="UN144" i="26" a="1"/>
  <c r="UN144" i="26" s="1"/>
  <c r="UN177" i="26" a="1"/>
  <c r="UN177" i="26" s="1"/>
  <c r="UN208" i="26" a="1"/>
  <c r="UN208" i="26" s="1"/>
  <c r="UN240" i="26" a="1"/>
  <c r="UN240" i="26" s="1"/>
  <c r="UN272" i="26" a="1"/>
  <c r="UN272" i="26" s="1"/>
  <c r="UN304" i="26" a="1"/>
  <c r="UN304" i="26" s="1"/>
  <c r="UN337" i="26" a="1"/>
  <c r="UN337" i="26" s="1"/>
  <c r="UN369" i="26" a="1"/>
  <c r="UN369" i="26" s="1"/>
  <c r="UN410" i="26" a="1"/>
  <c r="UN410" i="26" s="1"/>
  <c r="UN433" i="26" a="1"/>
  <c r="UN433" i="26" s="1"/>
  <c r="UN474" i="26" a="1"/>
  <c r="UN474" i="26" s="1"/>
  <c r="UN497" i="26" a="1"/>
  <c r="UN497" i="26" s="1"/>
  <c r="UN538" i="26" a="1"/>
  <c r="UN538" i="26" s="1"/>
  <c r="UN561" i="26" a="1"/>
  <c r="UN561" i="26" s="1"/>
  <c r="UN602" i="26" a="1"/>
  <c r="UN602" i="26" s="1"/>
  <c r="UN630" i="26" a="1"/>
  <c r="UN630" i="26" s="1"/>
  <c r="UN662" i="26" a="1"/>
  <c r="UN662" i="26" s="1"/>
  <c r="UN694" i="26" a="1"/>
  <c r="UN694" i="26" s="1"/>
  <c r="UN726" i="26" a="1"/>
  <c r="UN726" i="26" s="1"/>
  <c r="UN758" i="26" a="1"/>
  <c r="UN758" i="26" s="1"/>
  <c r="UN787" i="26" a="1"/>
  <c r="UN787" i="26" s="1"/>
  <c r="UN819" i="26" a="1"/>
  <c r="UN819" i="26" s="1"/>
  <c r="UN851" i="26" a="1"/>
  <c r="UN851" i="26" s="1"/>
  <c r="UN883" i="26" a="1"/>
  <c r="UN883" i="26" s="1"/>
  <c r="UN2216" i="26" a="1"/>
  <c r="UN2216" i="26" s="1"/>
  <c r="UN2446" i="26" a="1"/>
  <c r="UN2446" i="26" s="1"/>
  <c r="UN2510" i="26" a="1"/>
  <c r="UN2510" i="26" s="1"/>
  <c r="UN2563" i="26" a="1"/>
  <c r="UN2563" i="26" s="1"/>
  <c r="UN2634" i="26" a="1"/>
  <c r="UN2634" i="26" s="1"/>
  <c r="UN2698" i="26" a="1"/>
  <c r="UN2698" i="26" s="1"/>
  <c r="UN2762" i="26" a="1"/>
  <c r="UN2762" i="26" s="1"/>
  <c r="UN2826" i="26" a="1"/>
  <c r="UN2826" i="26" s="1"/>
  <c r="UN2890" i="26" a="1"/>
  <c r="UN2890" i="26" s="1"/>
  <c r="UN2958" i="26" a="1"/>
  <c r="UN2958" i="26" s="1"/>
  <c r="UN3022" i="26" a="1"/>
  <c r="UN3022" i="26" s="1"/>
  <c r="UN3086" i="26" a="1"/>
  <c r="UN3086" i="26" s="1"/>
  <c r="UN47" i="26" a="1"/>
  <c r="UN47" i="26" s="1"/>
  <c r="UN75" i="26" a="1"/>
  <c r="UN75" i="26" s="1"/>
  <c r="UN107" i="26" a="1"/>
  <c r="UN107" i="26" s="1"/>
  <c r="UN139" i="26" a="1"/>
  <c r="UN139" i="26" s="1"/>
  <c r="UN179" i="26" a="1"/>
  <c r="UN179" i="26" s="1"/>
  <c r="UN210" i="26" a="1"/>
  <c r="UN210" i="26" s="1"/>
  <c r="UN242" i="26" a="1"/>
  <c r="UN242" i="26" s="1"/>
  <c r="UN274" i="26" a="1"/>
  <c r="UN274" i="26" s="1"/>
  <c r="UN306" i="26" a="1"/>
  <c r="UN306" i="26" s="1"/>
  <c r="UN333" i="26" a="1"/>
  <c r="UN333" i="26" s="1"/>
  <c r="UN365" i="26" a="1"/>
  <c r="UN365" i="26" s="1"/>
  <c r="UN406" i="26" a="1"/>
  <c r="UN406" i="26" s="1"/>
  <c r="UN429" i="26" a="1"/>
  <c r="UN429" i="26" s="1"/>
  <c r="UN470" i="26" a="1"/>
  <c r="UN470" i="26" s="1"/>
  <c r="UN493" i="26" a="1"/>
  <c r="UN493" i="26" s="1"/>
  <c r="UN534" i="26" a="1"/>
  <c r="UN534" i="26" s="1"/>
  <c r="UN557" i="26" a="1"/>
  <c r="UN557" i="26" s="1"/>
  <c r="UN598" i="26" a="1"/>
  <c r="UN598" i="26" s="1"/>
  <c r="UN626" i="26" a="1"/>
  <c r="UN626" i="26" s="1"/>
  <c r="UN658" i="26" a="1"/>
  <c r="UN658" i="26" s="1"/>
  <c r="UN690" i="26" a="1"/>
  <c r="UN690" i="26" s="1"/>
  <c r="UN722" i="26" a="1"/>
  <c r="UN722" i="26" s="1"/>
  <c r="UN754" i="26" a="1"/>
  <c r="UN754" i="26" s="1"/>
  <c r="UN781" i="26" a="1"/>
  <c r="UN781" i="26" s="1"/>
  <c r="UN813" i="26" a="1"/>
  <c r="UN813" i="26" s="1"/>
  <c r="UN845" i="26" a="1"/>
  <c r="UN845" i="26" s="1"/>
  <c r="UN877" i="26" a="1"/>
  <c r="UN877" i="26" s="1"/>
  <c r="UM25" i="26" a="1"/>
  <c r="UM25" i="26" s="1"/>
  <c r="UN2406" i="26" a="1"/>
  <c r="UN2406" i="26" s="1"/>
  <c r="UN2470" i="26" a="1"/>
  <c r="UN2470" i="26" s="1"/>
  <c r="UN2534" i="26" a="1"/>
  <c r="UN2534" i="26" s="1"/>
  <c r="UN2599" i="26" a="1"/>
  <c r="UN2599" i="26" s="1"/>
  <c r="UN2663" i="26" a="1"/>
  <c r="UN2663" i="26" s="1"/>
  <c r="UN2727" i="26" a="1"/>
  <c r="UN2727" i="26" s="1"/>
  <c r="UN2791" i="26" a="1"/>
  <c r="UN2791" i="26" s="1"/>
  <c r="UN2855" i="26" a="1"/>
  <c r="UN2855" i="26" s="1"/>
  <c r="UN2919" i="26" a="1"/>
  <c r="UN2919" i="26" s="1"/>
  <c r="UN2978" i="26" a="1"/>
  <c r="UN2978" i="26" s="1"/>
  <c r="UN3042" i="26" a="1"/>
  <c r="UN3042" i="26" s="1"/>
  <c r="UN25" i="26" a="1"/>
  <c r="UN25" i="26" s="1"/>
  <c r="UN70" i="26" a="1"/>
  <c r="UN70" i="26" s="1"/>
  <c r="UN102" i="26" a="1"/>
  <c r="UN102" i="26" s="1"/>
  <c r="UN134" i="26" a="1"/>
  <c r="UN134" i="26" s="1"/>
  <c r="UN167" i="26" a="1"/>
  <c r="UN167" i="26" s="1"/>
  <c r="UN192" i="26" a="1"/>
  <c r="UN192" i="26" s="1"/>
  <c r="UN224" i="26" a="1"/>
  <c r="UN224" i="26" s="1"/>
  <c r="UN256" i="26" a="1"/>
  <c r="UN256" i="26" s="1"/>
  <c r="UN288" i="26" a="1"/>
  <c r="UN288" i="26" s="1"/>
  <c r="UN324" i="26" a="1"/>
  <c r="UN324" i="26" s="1"/>
  <c r="UN356" i="26" a="1"/>
  <c r="UN356" i="26" s="1"/>
  <c r="UN384" i="26" a="1"/>
  <c r="UN384" i="26" s="1"/>
  <c r="UN407" i="26" a="1"/>
  <c r="UN407" i="26" s="1"/>
  <c r="UN448" i="26" a="1"/>
  <c r="UN448" i="26" s="1"/>
  <c r="UN471" i="26" a="1"/>
  <c r="UN471" i="26" s="1"/>
  <c r="UN512" i="26" a="1"/>
  <c r="UN512" i="26" s="1"/>
  <c r="UN535" i="26" a="1"/>
  <c r="UN535" i="26" s="1"/>
  <c r="UN576" i="26" a="1"/>
  <c r="UN576" i="26" s="1"/>
  <c r="UN599" i="26" a="1"/>
  <c r="UN599" i="26" s="1"/>
  <c r="UN638" i="26" a="1"/>
  <c r="UN638" i="26" s="1"/>
  <c r="UN670" i="26" a="1"/>
  <c r="UN670" i="26" s="1"/>
  <c r="UN702" i="26" a="1"/>
  <c r="UN702" i="26" s="1"/>
  <c r="UN734" i="26" a="1"/>
  <c r="UN734" i="26" s="1"/>
  <c r="UN766" i="26" a="1"/>
  <c r="UN766" i="26" s="1"/>
  <c r="UN799" i="26" a="1"/>
  <c r="UN799" i="26" s="1"/>
  <c r="UN831" i="26" a="1"/>
  <c r="UN831" i="26" s="1"/>
  <c r="UN863" i="26" a="1"/>
  <c r="UN863" i="26" s="1"/>
  <c r="UM21" i="26" a="1"/>
  <c r="UM21" i="26" s="1"/>
  <c r="UN6" i="26" a="1"/>
  <c r="UN6" i="26" s="1"/>
  <c r="UP776" i="26" a="1"/>
  <c r="UP776" i="26" s="1"/>
  <c r="UN1415" i="26" a="1"/>
  <c r="UN1415" i="26" s="1"/>
  <c r="UN1678" i="26" a="1"/>
  <c r="UN1678" i="26" s="1"/>
  <c r="UN1806" i="26" a="1"/>
  <c r="UN1806" i="26" s="1"/>
  <c r="UN1934" i="26" a="1"/>
  <c r="UN1934" i="26" s="1"/>
  <c r="UN2024" i="26" a="1"/>
  <c r="UN2024" i="26" s="1"/>
  <c r="UN2101" i="26" a="1"/>
  <c r="UN2101" i="26" s="1"/>
  <c r="UN2142" i="26" a="1"/>
  <c r="UN2142" i="26" s="1"/>
  <c r="UN2182" i="26" a="1"/>
  <c r="UN2182" i="26" s="1"/>
  <c r="UN2227" i="26" a="1"/>
  <c r="UN2227" i="26" s="1"/>
  <c r="UN2410" i="26" a="1"/>
  <c r="UN2410" i="26" s="1"/>
  <c r="UN2453" i="26" a="1"/>
  <c r="UN2453" i="26" s="1"/>
  <c r="UN2501" i="26" a="1"/>
  <c r="UN2501" i="26" s="1"/>
  <c r="UN2538" i="26" a="1"/>
  <c r="UN2538" i="26" s="1"/>
  <c r="UN2575" i="26" a="1"/>
  <c r="UN2575" i="26" s="1"/>
  <c r="UN2623" i="26" a="1"/>
  <c r="UN2623" i="26" s="1"/>
  <c r="UN2661" i="26" a="1"/>
  <c r="UN2661" i="26" s="1"/>
  <c r="UN2693" i="26" a="1"/>
  <c r="UN2693" i="26" s="1"/>
  <c r="UN2725" i="26" a="1"/>
  <c r="UN2725" i="26" s="1"/>
  <c r="UN2757" i="26" a="1"/>
  <c r="UN2757" i="26" s="1"/>
  <c r="UN2789" i="26" a="1"/>
  <c r="UN2789" i="26" s="1"/>
  <c r="UN2821" i="26" a="1"/>
  <c r="UN2821" i="26" s="1"/>
  <c r="UN2853" i="26" a="1"/>
  <c r="UN2853" i="26" s="1"/>
  <c r="UN2885" i="26" a="1"/>
  <c r="UN2885" i="26" s="1"/>
  <c r="UN2917" i="26" a="1"/>
  <c r="UN2917" i="26" s="1"/>
  <c r="UN2944" i="26" a="1"/>
  <c r="UN2944" i="26" s="1"/>
  <c r="UN2976" i="26" a="1"/>
  <c r="UN2976" i="26" s="1"/>
  <c r="UN3008" i="26" a="1"/>
  <c r="UN3008" i="26" s="1"/>
  <c r="UN3040" i="26" a="1"/>
  <c r="UN3040" i="26" s="1"/>
  <c r="UN3072" i="26" a="1"/>
  <c r="UN3072" i="26" s="1"/>
  <c r="UN10" i="26" a="1"/>
  <c r="UN10" i="26" s="1"/>
  <c r="UN42" i="26" a="1"/>
  <c r="UN42" i="26" s="1"/>
  <c r="UN63" i="26" a="1"/>
  <c r="UN63" i="26" s="1"/>
  <c r="UN79" i="26" a="1"/>
  <c r="UN79" i="26" s="1"/>
  <c r="UN95" i="26" a="1"/>
  <c r="UN95" i="26" s="1"/>
  <c r="UN111" i="26" a="1"/>
  <c r="UN111" i="26" s="1"/>
  <c r="UN127" i="26" a="1"/>
  <c r="UN127" i="26" s="1"/>
  <c r="UN143" i="26" a="1"/>
  <c r="UN143" i="26" s="1"/>
  <c r="UN159" i="26" a="1"/>
  <c r="UN159" i="26" s="1"/>
  <c r="UN176" i="26" a="1"/>
  <c r="UN176" i="26" s="1"/>
  <c r="UN195" i="26" a="1"/>
  <c r="UN195" i="26" s="1"/>
  <c r="UN211" i="26" a="1"/>
  <c r="UN211" i="26" s="1"/>
  <c r="UN227" i="26" a="1"/>
  <c r="UN227" i="26" s="1"/>
  <c r="UN243" i="26" a="1"/>
  <c r="UN243" i="26" s="1"/>
  <c r="UN259" i="26" a="1"/>
  <c r="UN259" i="26" s="1"/>
  <c r="UN275" i="26" a="1"/>
  <c r="UN275" i="26" s="1"/>
  <c r="UN291" i="26" a="1"/>
  <c r="UN291" i="26" s="1"/>
  <c r="UN307" i="26" a="1"/>
  <c r="UN307" i="26" s="1"/>
  <c r="UN323" i="26" a="1"/>
  <c r="UN323" i="26" s="1"/>
  <c r="UN339" i="26" a="1"/>
  <c r="UN339" i="26" s="1"/>
  <c r="UN355" i="26" a="1"/>
  <c r="UN355" i="26" s="1"/>
  <c r="UN371" i="26" a="1"/>
  <c r="UN371" i="26" s="1"/>
  <c r="UN386" i="26" a="1"/>
  <c r="UN386" i="26" s="1"/>
  <c r="UN403" i="26" a="1"/>
  <c r="UN403" i="26" s="1"/>
  <c r="UN418" i="26" a="1"/>
  <c r="UN418" i="26" s="1"/>
  <c r="UN435" i="26" a="1"/>
  <c r="UN435" i="26" s="1"/>
  <c r="UN450" i="26" a="1"/>
  <c r="UN450" i="26" s="1"/>
  <c r="UN467" i="26" a="1"/>
  <c r="UN467" i="26" s="1"/>
  <c r="UN482" i="26" a="1"/>
  <c r="UN482" i="26" s="1"/>
  <c r="UN499" i="26" a="1"/>
  <c r="UN499" i="26" s="1"/>
  <c r="UN514" i="26" a="1"/>
  <c r="UN514" i="26" s="1"/>
  <c r="UN531" i="26" a="1"/>
  <c r="UN531" i="26" s="1"/>
  <c r="UN546" i="26" a="1"/>
  <c r="UN546" i="26" s="1"/>
  <c r="UN563" i="26" a="1"/>
  <c r="UN563" i="26" s="1"/>
  <c r="UN578" i="26" a="1"/>
  <c r="UN578" i="26" s="1"/>
  <c r="UN595" i="26" a="1"/>
  <c r="UN595" i="26" s="1"/>
  <c r="UN610" i="26" a="1"/>
  <c r="UN610" i="26" s="1"/>
  <c r="UN624" i="26" a="1"/>
  <c r="UN624" i="26" s="1"/>
  <c r="UN640" i="26" a="1"/>
  <c r="UN640" i="26" s="1"/>
  <c r="UN656" i="26" a="1"/>
  <c r="UN656" i="26" s="1"/>
  <c r="UN672" i="26" a="1"/>
  <c r="UN672" i="26" s="1"/>
  <c r="UN688" i="26" a="1"/>
  <c r="UN688" i="26" s="1"/>
  <c r="UN704" i="26" a="1"/>
  <c r="UN704" i="26" s="1"/>
  <c r="UN720" i="26" a="1"/>
  <c r="UN720" i="26" s="1"/>
  <c r="UN736" i="26" a="1"/>
  <c r="UN736" i="26" s="1"/>
  <c r="UN752" i="26" a="1"/>
  <c r="UN752" i="26" s="1"/>
  <c r="UN768" i="26" a="1"/>
  <c r="UN768" i="26" s="1"/>
  <c r="UN786" i="26" a="1"/>
  <c r="UN786" i="26" s="1"/>
  <c r="UN802" i="26" a="1"/>
  <c r="UN802" i="26" s="1"/>
  <c r="UN818" i="26" a="1"/>
  <c r="UN818" i="26" s="1"/>
  <c r="UN834" i="26" a="1"/>
  <c r="UN834" i="26" s="1"/>
  <c r="UN850" i="26" a="1"/>
  <c r="UN850" i="26" s="1"/>
  <c r="UN866" i="26" a="1"/>
  <c r="UN866" i="26" s="1"/>
  <c r="UN882" i="26" a="1"/>
  <c r="UN882" i="26" s="1"/>
  <c r="UN9" i="26" a="1"/>
  <c r="UN9" i="26" s="1"/>
  <c r="UM12" i="26" a="1"/>
  <c r="UM12" i="26" s="1"/>
  <c r="UO527" i="26" a="1"/>
  <c r="UO527" i="26" s="1"/>
  <c r="UO713" i="26" a="1"/>
  <c r="UO713" i="26" s="1"/>
  <c r="UO822" i="26" a="1"/>
  <c r="UO822" i="26" s="1"/>
  <c r="UN970" i="26" a="1"/>
  <c r="UN970" i="26" s="1"/>
  <c r="UN1172" i="26" a="1"/>
  <c r="UN1172" i="26" s="1"/>
  <c r="UN1316" i="26" a="1"/>
  <c r="UN1316" i="26" s="1"/>
  <c r="UN1467" i="26" a="1"/>
  <c r="UN1467" i="26" s="1"/>
  <c r="UN1592" i="26" a="1"/>
  <c r="UN1592" i="26" s="1"/>
  <c r="UN1667" i="26" a="1"/>
  <c r="UN1667" i="26" s="1"/>
  <c r="UN1731" i="26" a="1"/>
  <c r="UN1731" i="26" s="1"/>
  <c r="UN1795" i="26" a="1"/>
  <c r="UN1795" i="26" s="1"/>
  <c r="UN1859" i="26" a="1"/>
  <c r="UN1859" i="26" s="1"/>
  <c r="UN1923" i="26" a="1"/>
  <c r="UN1923" i="26" s="1"/>
  <c r="UN1987" i="26" a="1"/>
  <c r="UN1987" i="26" s="1"/>
  <c r="UN2051" i="26" a="1"/>
  <c r="UN2051" i="26" s="1"/>
  <c r="UN2094" i="26" a="1"/>
  <c r="UN2094" i="26" s="1"/>
  <c r="UN2128" i="26" a="1"/>
  <c r="UN2128" i="26" s="1"/>
  <c r="UN2165" i="26" a="1"/>
  <c r="UN2165" i="26" s="1"/>
  <c r="UN2197" i="26" a="1"/>
  <c r="UN2197" i="26" s="1"/>
  <c r="UP546" i="26" a="1"/>
  <c r="UP546" i="26" s="1"/>
  <c r="UP698" i="26" a="1"/>
  <c r="UP698" i="26" s="1"/>
  <c r="UO830" i="26" a="1"/>
  <c r="UO830" i="26" s="1"/>
  <c r="UN990" i="26" a="1"/>
  <c r="UN990" i="26" s="1"/>
  <c r="UN1156" i="26" a="1"/>
  <c r="UN1156" i="26" s="1"/>
  <c r="UN1300" i="26" a="1"/>
  <c r="UN1300" i="26" s="1"/>
  <c r="UN1403" i="26" a="1"/>
  <c r="UN1403" i="26" s="1"/>
  <c r="UN1501" i="26" a="1"/>
  <c r="UN1501" i="26" s="1"/>
  <c r="UN1646" i="26" a="1"/>
  <c r="UN1646" i="26" s="1"/>
  <c r="UN1710" i="26" a="1"/>
  <c r="UN1710" i="26" s="1"/>
  <c r="UN1774" i="26" a="1"/>
  <c r="UN1774" i="26" s="1"/>
  <c r="UN1838" i="26" a="1"/>
  <c r="UN1838" i="26" s="1"/>
  <c r="UN1902" i="26" a="1"/>
  <c r="UN1902" i="26" s="1"/>
  <c r="UN1966" i="26" a="1"/>
  <c r="UN1966" i="26" s="1"/>
  <c r="UN2030" i="26" a="1"/>
  <c r="UN2030" i="26" s="1"/>
  <c r="UN2078" i="26" a="1"/>
  <c r="UN2078" i="26" s="1"/>
  <c r="UN2139" i="26" a="1"/>
  <c r="UN2139" i="26" s="1"/>
  <c r="UN2173" i="26" a="1"/>
  <c r="UN2173" i="26" s="1"/>
  <c r="UN2205" i="26" a="1"/>
  <c r="UN2205" i="26" s="1"/>
  <c r="UN2237" i="26" a="1"/>
  <c r="UN2237" i="26" s="1"/>
  <c r="UN2418" i="26" a="1"/>
  <c r="UN2418" i="26" s="1"/>
  <c r="UN2450" i="26" a="1"/>
  <c r="UN2450" i="26" s="1"/>
  <c r="UN2482" i="26" a="1"/>
  <c r="UN2482" i="26" s="1"/>
  <c r="UN2514" i="26" a="1"/>
  <c r="UN2514" i="26" s="1"/>
  <c r="UN2546" i="26" a="1"/>
  <c r="UN2546" i="26" s="1"/>
  <c r="UN2583" i="26" a="1"/>
  <c r="UN2583" i="26" s="1"/>
  <c r="UN2613" i="26" a="1"/>
  <c r="UN2613" i="26" s="1"/>
  <c r="UN2645" i="26" a="1"/>
  <c r="UN2645" i="26" s="1"/>
  <c r="UN2677" i="26" a="1"/>
  <c r="UN2677" i="26" s="1"/>
  <c r="UN2709" i="26" a="1"/>
  <c r="UN2709" i="26" s="1"/>
  <c r="UN2741" i="26" a="1"/>
  <c r="UN2741" i="26" s="1"/>
  <c r="UN2773" i="26" a="1"/>
  <c r="UN2773" i="26" s="1"/>
  <c r="UN2805" i="26" a="1"/>
  <c r="UN2805" i="26" s="1"/>
  <c r="UN2837" i="26" a="1"/>
  <c r="UN2837" i="26" s="1"/>
  <c r="UN2869" i="26" a="1"/>
  <c r="UN2869" i="26" s="1"/>
  <c r="UN2901" i="26" a="1"/>
  <c r="UN2901" i="26" s="1"/>
  <c r="UN2940" i="26" a="1"/>
  <c r="UN2940" i="26" s="1"/>
  <c r="UN2972" i="26" a="1"/>
  <c r="UN2972" i="26" s="1"/>
  <c r="UN3004" i="26" a="1"/>
  <c r="UN3004" i="26" s="1"/>
  <c r="UN3036" i="26" a="1"/>
  <c r="UN3036" i="26" s="1"/>
  <c r="UN3068" i="26" a="1"/>
  <c r="UN3068" i="26" s="1"/>
  <c r="UN3100" i="26" a="1"/>
  <c r="UN3100" i="26" s="1"/>
  <c r="UN39" i="26" a="1"/>
  <c r="UN39" i="26" s="1"/>
  <c r="UN61" i="26" a="1"/>
  <c r="UN61" i="26" s="1"/>
  <c r="UN77" i="26" a="1"/>
  <c r="UN77" i="26" s="1"/>
  <c r="UN93" i="26" a="1"/>
  <c r="UN93" i="26" s="1"/>
  <c r="UN109" i="26" a="1"/>
  <c r="UN109" i="26" s="1"/>
  <c r="UN125" i="26" a="1"/>
  <c r="UN125" i="26" s="1"/>
  <c r="UN141" i="26" a="1"/>
  <c r="UN141" i="26" s="1"/>
  <c r="UN157" i="26" a="1"/>
  <c r="UN157" i="26" s="1"/>
  <c r="UN171" i="26" a="1"/>
  <c r="UN171" i="26" s="1"/>
  <c r="UN187" i="26" a="1"/>
  <c r="UN187" i="26" s="1"/>
  <c r="UN203" i="26" a="1"/>
  <c r="UN203" i="26" s="1"/>
  <c r="UN219" i="26" a="1"/>
  <c r="UN219" i="26" s="1"/>
  <c r="UN235" i="26" a="1"/>
  <c r="UN235" i="26" s="1"/>
  <c r="UN251" i="26" a="1"/>
  <c r="UN251" i="26" s="1"/>
  <c r="UN267" i="26" a="1"/>
  <c r="UN267" i="26" s="1"/>
  <c r="UN283" i="26" a="1"/>
  <c r="UN283" i="26" s="1"/>
  <c r="UN299" i="26" a="1"/>
  <c r="UN299" i="26" s="1"/>
  <c r="UN314" i="26" a="1"/>
  <c r="UN314" i="26" s="1"/>
  <c r="UN330" i="26" a="1"/>
  <c r="UN330" i="26" s="1"/>
  <c r="UN346" i="26" a="1"/>
  <c r="UN346" i="26" s="1"/>
  <c r="UN362" i="26" a="1"/>
  <c r="UN362" i="26" s="1"/>
  <c r="UN376" i="26" a="1"/>
  <c r="UN376" i="26" s="1"/>
  <c r="UN396" i="26" a="1"/>
  <c r="UN396" i="26" s="1"/>
  <c r="UN408" i="26" a="1"/>
  <c r="UN408" i="26" s="1"/>
  <c r="UN428" i="26" a="1"/>
  <c r="UN428" i="26" s="1"/>
  <c r="UN440" i="26" a="1"/>
  <c r="UN440" i="26" s="1"/>
  <c r="UN460" i="26" a="1"/>
  <c r="UN460" i="26" s="1"/>
  <c r="UN472" i="26" a="1"/>
  <c r="UN472" i="26" s="1"/>
  <c r="UN492" i="26" a="1"/>
  <c r="UN492" i="26" s="1"/>
  <c r="UN504" i="26" a="1"/>
  <c r="UN504" i="26" s="1"/>
  <c r="UN524" i="26" a="1"/>
  <c r="UN524" i="26" s="1"/>
  <c r="UN536" i="26" a="1"/>
  <c r="UN536" i="26" s="1"/>
  <c r="UN556" i="26" a="1"/>
  <c r="UN556" i="26" s="1"/>
  <c r="UN568" i="26" a="1"/>
  <c r="UN568" i="26" s="1"/>
  <c r="UN588" i="26" a="1"/>
  <c r="UN588" i="26" s="1"/>
  <c r="UN600" i="26" a="1"/>
  <c r="UN600" i="26" s="1"/>
  <c r="UN620" i="26" a="1"/>
  <c r="UN620" i="26" s="1"/>
  <c r="UN636" i="26" a="1"/>
  <c r="UN636" i="26" s="1"/>
  <c r="UN652" i="26" a="1"/>
  <c r="UN652" i="26" s="1"/>
  <c r="UN668" i="26" a="1"/>
  <c r="UN668" i="26" s="1"/>
  <c r="UN684" i="26" a="1"/>
  <c r="UN684" i="26" s="1"/>
  <c r="UN700" i="26" a="1"/>
  <c r="UN700" i="26" s="1"/>
  <c r="UN716" i="26" a="1"/>
  <c r="UN716" i="26" s="1"/>
  <c r="UN732" i="26" a="1"/>
  <c r="UN732" i="26" s="1"/>
  <c r="UN748" i="26" a="1"/>
  <c r="UN748" i="26" s="1"/>
  <c r="UN764" i="26" a="1"/>
  <c r="UN764" i="26" s="1"/>
  <c r="UN780" i="26" a="1"/>
  <c r="UN780" i="26" s="1"/>
  <c r="UN796" i="26" a="1"/>
  <c r="UN796" i="26" s="1"/>
  <c r="UN812" i="26" a="1"/>
  <c r="UN812" i="26" s="1"/>
  <c r="UN828" i="26" a="1"/>
  <c r="UN828" i="26" s="1"/>
  <c r="UN844" i="26" a="1"/>
  <c r="UN844" i="26" s="1"/>
  <c r="UN860" i="26" a="1"/>
  <c r="UN860" i="26" s="1"/>
  <c r="UN876" i="26" a="1"/>
  <c r="UN876" i="26" s="1"/>
  <c r="UN892" i="26" a="1"/>
  <c r="UN892" i="26" s="1"/>
  <c r="UM27" i="26" a="1"/>
  <c r="UM27" i="26" s="1"/>
  <c r="UM17" i="26" a="1"/>
  <c r="UM17" i="26" s="1"/>
  <c r="UO553" i="26" a="1"/>
  <c r="UO553" i="26" s="1"/>
  <c r="UP701" i="26" a="1"/>
  <c r="UP701" i="26" s="1"/>
  <c r="UO854" i="26" a="1"/>
  <c r="UO854" i="26" s="1"/>
  <c r="UN1083" i="26" a="1"/>
  <c r="UN1083" i="26" s="1"/>
  <c r="UN1208" i="26" a="1"/>
  <c r="UN1208" i="26" s="1"/>
  <c r="UN1303" i="26" a="1"/>
  <c r="UN1303" i="26" s="1"/>
  <c r="UN1479" i="26" a="1"/>
  <c r="UN1479" i="26" s="1"/>
  <c r="UN1619" i="26" a="1"/>
  <c r="UN1619" i="26" s="1"/>
  <c r="UN1686" i="26" a="1"/>
  <c r="UN1686" i="26" s="1"/>
  <c r="UN1750" i="26" a="1"/>
  <c r="UN1750" i="26" s="1"/>
  <c r="UN1814" i="26" a="1"/>
  <c r="UN1814" i="26" s="1"/>
  <c r="UN1878" i="26" a="1"/>
  <c r="UN1878" i="26" s="1"/>
  <c r="UN1942" i="26" a="1"/>
  <c r="UN1942" i="26" s="1"/>
  <c r="UN2006" i="26" a="1"/>
  <c r="UN2006" i="26" s="1"/>
  <c r="UN2070" i="26" a="1"/>
  <c r="UN2070" i="26" s="1"/>
  <c r="UN2133" i="26" a="1"/>
  <c r="UN2133" i="26" s="1"/>
  <c r="UN2168" i="26" a="1"/>
  <c r="UN2168" i="26" s="1"/>
  <c r="UN2200" i="26" a="1"/>
  <c r="UN2200" i="26" s="1"/>
  <c r="UN2232" i="26" a="1"/>
  <c r="UN2232" i="26" s="1"/>
  <c r="UN2398" i="26" a="1"/>
  <c r="UN2398" i="26" s="1"/>
  <c r="UN2462" i="26" a="1"/>
  <c r="UN2462" i="26" s="1"/>
  <c r="UN2526" i="26" a="1"/>
  <c r="UN2526" i="26" s="1"/>
  <c r="UN2579" i="26" a="1"/>
  <c r="UN2579" i="26" s="1"/>
  <c r="UN2653" i="26" a="1"/>
  <c r="UN2653" i="26" s="1"/>
  <c r="UN2717" i="26" a="1"/>
  <c r="UN2717" i="26" s="1"/>
  <c r="UN2781" i="26" a="1"/>
  <c r="UN2781" i="26" s="1"/>
  <c r="UN2845" i="26" a="1"/>
  <c r="UN2845" i="26" s="1"/>
  <c r="UN2909" i="26" a="1"/>
  <c r="UN2909" i="26" s="1"/>
  <c r="UN2966" i="26" a="1"/>
  <c r="UN2966" i="26" s="1"/>
  <c r="UN3030" i="26" a="1"/>
  <c r="UN3030" i="26" s="1"/>
  <c r="UN3094" i="26" a="1"/>
  <c r="UN3094" i="26" s="1"/>
  <c r="UN59" i="26" a="1"/>
  <c r="UN59" i="26" s="1"/>
  <c r="UN91" i="26" a="1"/>
  <c r="UN91" i="26" s="1"/>
  <c r="UN123" i="26" a="1"/>
  <c r="UN123" i="26" s="1"/>
  <c r="UN155" i="26" a="1"/>
  <c r="UN155" i="26" s="1"/>
  <c r="UN188" i="26" a="1"/>
  <c r="UN188" i="26" s="1"/>
  <c r="UN220" i="26" a="1"/>
  <c r="UN220" i="26" s="1"/>
  <c r="UN252" i="26" a="1"/>
  <c r="UN252" i="26" s="1"/>
  <c r="UN284" i="26" a="1"/>
  <c r="UN284" i="26" s="1"/>
  <c r="UN309" i="26" a="1"/>
  <c r="UN309" i="26" s="1"/>
  <c r="UN341" i="26" a="1"/>
  <c r="UN341" i="26" s="1"/>
  <c r="UN374" i="26" a="1"/>
  <c r="UN374" i="26" s="1"/>
  <c r="UN397" i="26" a="1"/>
  <c r="UN397" i="26" s="1"/>
  <c r="UN438" i="26" a="1"/>
  <c r="UN438" i="26" s="1"/>
  <c r="UN461" i="26" a="1"/>
  <c r="UN461" i="26" s="1"/>
  <c r="UN502" i="26" a="1"/>
  <c r="UN502" i="26" s="1"/>
  <c r="UN525" i="26" a="1"/>
  <c r="UN525" i="26" s="1"/>
  <c r="UN566" i="26" a="1"/>
  <c r="UN566" i="26" s="1"/>
  <c r="UN589" i="26" a="1"/>
  <c r="UN589" i="26" s="1"/>
  <c r="UN634" i="26" a="1"/>
  <c r="UN634" i="26" s="1"/>
  <c r="UN666" i="26" a="1"/>
  <c r="UN666" i="26" s="1"/>
  <c r="UN698" i="26" a="1"/>
  <c r="UN698" i="26" s="1"/>
  <c r="UN730" i="26" a="1"/>
  <c r="UN730" i="26" s="1"/>
  <c r="UN762" i="26" a="1"/>
  <c r="UN762" i="26" s="1"/>
  <c r="UN793" i="26" a="1"/>
  <c r="UN793" i="26" s="1"/>
  <c r="UN825" i="26" a="1"/>
  <c r="UN825" i="26" s="1"/>
  <c r="UN857" i="26" a="1"/>
  <c r="UN857" i="26" s="1"/>
  <c r="UN889" i="26" a="1"/>
  <c r="UN889" i="26" s="1"/>
  <c r="UN2235" i="26" a="1"/>
  <c r="UN2235" i="26" s="1"/>
  <c r="UN2433" i="26" a="1"/>
  <c r="UN2433" i="26" s="1"/>
  <c r="UN2497" i="26" a="1"/>
  <c r="UN2497" i="26" s="1"/>
  <c r="UN2560" i="26" a="1"/>
  <c r="UN2560" i="26" s="1"/>
  <c r="UN2631" i="26" a="1"/>
  <c r="UN2631" i="26" s="1"/>
  <c r="UN2695" i="26" a="1"/>
  <c r="UN2695" i="26" s="1"/>
  <c r="UN2759" i="26" a="1"/>
  <c r="UN2759" i="26" s="1"/>
  <c r="UN2823" i="26" a="1"/>
  <c r="UN2823" i="26" s="1"/>
  <c r="UN2887" i="26" a="1"/>
  <c r="UN2887" i="26" s="1"/>
  <c r="UN2954" i="26" a="1"/>
  <c r="UN2954" i="26" s="1"/>
  <c r="UN3018" i="26" a="1"/>
  <c r="UN3018" i="26" s="1"/>
  <c r="UN3082" i="26" a="1"/>
  <c r="UN3082" i="26" s="1"/>
  <c r="UN54" i="26" a="1"/>
  <c r="UN54" i="26" s="1"/>
  <c r="UN86" i="26" a="1"/>
  <c r="UN86" i="26" s="1"/>
  <c r="UN118" i="26" a="1"/>
  <c r="UN118" i="26" s="1"/>
  <c r="UN150" i="26" a="1"/>
  <c r="UN150" i="26" s="1"/>
  <c r="UN183" i="26" a="1"/>
  <c r="UN183" i="26" s="1"/>
  <c r="UN215" i="26" a="1"/>
  <c r="UN215" i="26" s="1"/>
  <c r="UN247" i="26" a="1"/>
  <c r="UN247" i="26" s="1"/>
  <c r="UN279" i="26" a="1"/>
  <c r="UN279" i="26" s="1"/>
  <c r="UN316" i="26" a="1"/>
  <c r="UN316" i="26" s="1"/>
  <c r="UN348" i="26" a="1"/>
  <c r="UN348" i="26" s="1"/>
  <c r="UN375" i="26" a="1"/>
  <c r="UN375" i="26" s="1"/>
  <c r="UN416" i="26" a="1"/>
  <c r="UN416" i="26" s="1"/>
  <c r="UN439" i="26" a="1"/>
  <c r="UN439" i="26" s="1"/>
  <c r="UN480" i="26" a="1"/>
  <c r="UN480" i="26" s="1"/>
  <c r="UN503" i="26" a="1"/>
  <c r="UN503" i="26" s="1"/>
  <c r="UN544" i="26" a="1"/>
  <c r="UN544" i="26" s="1"/>
  <c r="UN567" i="26" a="1"/>
  <c r="UN567" i="26" s="1"/>
  <c r="UN608" i="26" a="1"/>
  <c r="UN608" i="26" s="1"/>
  <c r="UN635" i="26" a="1"/>
  <c r="UN635" i="26" s="1"/>
  <c r="UN667" i="26" a="1"/>
  <c r="UN667" i="26" s="1"/>
  <c r="UN699" i="26" a="1"/>
  <c r="UN699" i="26" s="1"/>
  <c r="UN731" i="26" a="1"/>
  <c r="UN731" i="26" s="1"/>
  <c r="UN763" i="26" a="1"/>
  <c r="UN763" i="26" s="1"/>
  <c r="UN795" i="26" a="1"/>
  <c r="UN795" i="26" s="1"/>
  <c r="UN827" i="26" a="1"/>
  <c r="UN827" i="26" s="1"/>
  <c r="UN859" i="26" a="1"/>
  <c r="UN859" i="26" s="1"/>
  <c r="UN891" i="26" a="1"/>
  <c r="UN891" i="26" s="1"/>
  <c r="UN2393" i="26" a="1"/>
  <c r="UN2393" i="26" s="1"/>
  <c r="UN2457" i="26" a="1"/>
  <c r="UN2457" i="26" s="1"/>
  <c r="UN2521" i="26" a="1"/>
  <c r="UN2521" i="26" s="1"/>
  <c r="UN2584" i="26" a="1"/>
  <c r="UN2584" i="26" s="1"/>
  <c r="UN2647" i="26" a="1"/>
  <c r="UN2647" i="26" s="1"/>
  <c r="UN2711" i="26" a="1"/>
  <c r="UN2711" i="26" s="1"/>
  <c r="UN2775" i="26" a="1"/>
  <c r="UN2775" i="26" s="1"/>
  <c r="UN2839" i="26" a="1"/>
  <c r="UN2839" i="26" s="1"/>
  <c r="UN2903" i="26" a="1"/>
  <c r="UN2903" i="26" s="1"/>
  <c r="UN2974" i="26" a="1"/>
  <c r="UN2974" i="26" s="1"/>
  <c r="UN3038" i="26" a="1"/>
  <c r="UN3038" i="26" s="1"/>
  <c r="UN3102" i="26" a="1"/>
  <c r="UN3102" i="26" s="1"/>
  <c r="UN56" i="26" a="1"/>
  <c r="UN56" i="26" s="1"/>
  <c r="UN88" i="26" a="1"/>
  <c r="UN88" i="26" s="1"/>
  <c r="UN120" i="26" a="1"/>
  <c r="UN120" i="26" s="1"/>
  <c r="UN152" i="26" a="1"/>
  <c r="UN152" i="26" s="1"/>
  <c r="UN184" i="26" a="1"/>
  <c r="UN184" i="26" s="1"/>
  <c r="UN216" i="26" a="1"/>
  <c r="UN216" i="26" s="1"/>
  <c r="UN248" i="26" a="1"/>
  <c r="UN248" i="26" s="1"/>
  <c r="UN280" i="26" a="1"/>
  <c r="UN280" i="26" s="1"/>
  <c r="UN312" i="26" a="1"/>
  <c r="UN312" i="26" s="1"/>
  <c r="UN344" i="26" a="1"/>
  <c r="UN344" i="26" s="1"/>
  <c r="UN388" i="26" a="1"/>
  <c r="UN388" i="26" s="1"/>
  <c r="UN411" i="26" a="1"/>
  <c r="UN411" i="26" s="1"/>
  <c r="UN452" i="26" a="1"/>
  <c r="UN452" i="26" s="1"/>
  <c r="UN475" i="26" a="1"/>
  <c r="UN475" i="26" s="1"/>
  <c r="UN516" i="26" a="1"/>
  <c r="UN516" i="26" s="1"/>
  <c r="UN539" i="26" a="1"/>
  <c r="UN539" i="26" s="1"/>
  <c r="UN580" i="26" a="1"/>
  <c r="UN580" i="26" s="1"/>
  <c r="UN603" i="26" a="1"/>
  <c r="UN603" i="26" s="1"/>
  <c r="UN631" i="26" a="1"/>
  <c r="UN631" i="26" s="1"/>
  <c r="UN663" i="26" a="1"/>
  <c r="UN663" i="26" s="1"/>
  <c r="UN695" i="26" a="1"/>
  <c r="UN695" i="26" s="1"/>
  <c r="UN727" i="26" a="1"/>
  <c r="UN727" i="26" s="1"/>
  <c r="UN759" i="26" a="1"/>
  <c r="UN759" i="26" s="1"/>
  <c r="UN789" i="26" a="1"/>
  <c r="UN789" i="26" s="1"/>
  <c r="UN821" i="26" a="1"/>
  <c r="UN821" i="26" s="1"/>
  <c r="UN853" i="26" a="1"/>
  <c r="UN853" i="26" s="1"/>
  <c r="UN885" i="26" a="1"/>
  <c r="UN885" i="26" s="1"/>
  <c r="UM18" i="26" a="1"/>
  <c r="UM18" i="26" s="1"/>
  <c r="UN2417" i="26" a="1"/>
  <c r="UN2417" i="26" s="1"/>
  <c r="UN2481" i="26" a="1"/>
  <c r="UN2481" i="26" s="1"/>
  <c r="UN2545" i="26" a="1"/>
  <c r="UN2545" i="26" s="1"/>
  <c r="UN2611" i="26" a="1"/>
  <c r="UN2611" i="26" s="1"/>
  <c r="UN2675" i="26" a="1"/>
  <c r="UN2675" i="26" s="1"/>
  <c r="UN2739" i="26" a="1"/>
  <c r="UN2739" i="26" s="1"/>
  <c r="UN2803" i="26" a="1"/>
  <c r="UN2803" i="26" s="1"/>
  <c r="UN2867" i="26" a="1"/>
  <c r="UN2867" i="26" s="1"/>
  <c r="UN2931" i="26" a="1"/>
  <c r="UN2931" i="26" s="1"/>
  <c r="UN2994" i="26" a="1"/>
  <c r="UN2994" i="26" s="1"/>
  <c r="UN3058" i="26" a="1"/>
  <c r="UN3058" i="26" s="1"/>
  <c r="UN37" i="26" a="1"/>
  <c r="UN37" i="26" s="1"/>
  <c r="UN76" i="26" a="1"/>
  <c r="UN76" i="26" s="1"/>
  <c r="UN108" i="26" a="1"/>
  <c r="UN108" i="26" s="1"/>
  <c r="UN140" i="26" a="1"/>
  <c r="UN140" i="26" s="1"/>
  <c r="UN173" i="26" a="1"/>
  <c r="UN173" i="26" s="1"/>
  <c r="UN199" i="26" a="1"/>
  <c r="UN199" i="26" s="1"/>
  <c r="UN231" i="26" a="1"/>
  <c r="UN231" i="26" s="1"/>
  <c r="UN263" i="26" a="1"/>
  <c r="UN263" i="26" s="1"/>
  <c r="UN295" i="26" a="1"/>
  <c r="UN295" i="26" s="1"/>
  <c r="UN329" i="26" a="1"/>
  <c r="UN329" i="26" s="1"/>
  <c r="UN361" i="26" a="1"/>
  <c r="UN361" i="26" s="1"/>
  <c r="UN390" i="26" a="1"/>
  <c r="UN390" i="26" s="1"/>
  <c r="UN413" i="26" a="1"/>
  <c r="UN413" i="26" s="1"/>
  <c r="UN454" i="26" a="1"/>
  <c r="UN454" i="26" s="1"/>
  <c r="UN477" i="26" a="1"/>
  <c r="UN477" i="26" s="1"/>
  <c r="UN518" i="26" a="1"/>
  <c r="UN518" i="26" s="1"/>
  <c r="UN541" i="26" a="1"/>
  <c r="UN541" i="26" s="1"/>
  <c r="UN582" i="26" a="1"/>
  <c r="UN582" i="26" s="1"/>
  <c r="UN605" i="26" a="1"/>
  <c r="UN605" i="26" s="1"/>
  <c r="UN643" i="26" a="1"/>
  <c r="UN643" i="26" s="1"/>
  <c r="UN675" i="26" a="1"/>
  <c r="UN675" i="26" s="1"/>
  <c r="UN707" i="26" a="1"/>
  <c r="UN707" i="26" s="1"/>
  <c r="UN739" i="26" a="1"/>
  <c r="UN739" i="26" s="1"/>
  <c r="UN771" i="26" a="1"/>
  <c r="UN771" i="26" s="1"/>
  <c r="UN807" i="26" a="1"/>
  <c r="UN807" i="26" s="1"/>
  <c r="UN839" i="26" a="1"/>
  <c r="UN839" i="26" s="1"/>
  <c r="UN871" i="26" a="1"/>
  <c r="UN871" i="26" s="1"/>
  <c r="UM32" i="26" a="1"/>
  <c r="UM32" i="26" s="1"/>
  <c r="UM29" i="26" a="1"/>
  <c r="UM29" i="26" s="1"/>
  <c r="D5" i="2" a="1"/>
  <c r="D5" i="2" s="1"/>
  <c r="C5" i="2" a="1"/>
  <c r="C5" i="2" s="1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G12" i="31" l="1" a="1"/>
  <c r="G12" i="31" s="1"/>
  <c r="G17" i="31" a="1"/>
  <c r="G17" i="31" s="1"/>
  <c r="G33" i="31" a="1"/>
  <c r="G33" i="31" s="1"/>
  <c r="G19" i="31" a="1"/>
  <c r="G19" i="31" s="1"/>
  <c r="G13" i="31" a="1"/>
  <c r="G13" i="31" s="1"/>
  <c r="G32" i="31" a="1"/>
  <c r="G32" i="31" s="1"/>
  <c r="G36" i="31" a="1"/>
  <c r="G36" i="31" s="1"/>
  <c r="G27" i="31" a="1"/>
  <c r="G27" i="31" s="1"/>
  <c r="G34" i="31" a="1"/>
  <c r="G34" i="31" s="1"/>
  <c r="G31" i="31" a="1"/>
  <c r="G31" i="31" s="1"/>
  <c r="G18" i="31" a="1"/>
  <c r="G18" i="31" s="1"/>
  <c r="G22" i="31" a="1"/>
  <c r="G22" i="31" s="1"/>
  <c r="G35" i="31" a="1"/>
  <c r="G35" i="31" s="1"/>
  <c r="G29" i="31" a="1"/>
  <c r="G29" i="31" s="1"/>
  <c r="G26" i="31" a="1"/>
  <c r="G26" i="31" s="1"/>
  <c r="G21" i="31" a="1"/>
  <c r="G21" i="31" s="1"/>
  <c r="G23" i="31" a="1"/>
  <c r="G23" i="31" s="1"/>
  <c r="G15" i="31" a="1"/>
  <c r="G15" i="31" s="1"/>
  <c r="G24" i="31" a="1"/>
  <c r="G24" i="31" s="1"/>
  <c r="G14" i="31" a="1"/>
  <c r="G14" i="31" s="1"/>
  <c r="G11" i="31" a="1"/>
  <c r="G11" i="31" s="1"/>
  <c r="G25" i="31" a="1"/>
  <c r="G25" i="31" s="1"/>
  <c r="G28" i="31" a="1"/>
  <c r="G28" i="31" s="1"/>
  <c r="G20" i="31" a="1"/>
  <c r="G20" i="31" s="1"/>
  <c r="G16" i="31" a="1"/>
  <c r="G16" i="31" s="1"/>
  <c r="G30" i="31" a="1"/>
  <c r="G30" i="31" s="1"/>
  <c r="I23" i="31" a="1"/>
  <c r="I23" i="31" s="1"/>
  <c r="I26" i="31" a="1"/>
  <c r="I26" i="31" s="1"/>
  <c r="I35" i="31" a="1"/>
  <c r="I35" i="31" s="1"/>
  <c r="I13" i="31" a="1"/>
  <c r="I13" i="31" s="1"/>
  <c r="I14" i="31" a="1"/>
  <c r="I14" i="31" s="1"/>
  <c r="I25" i="31" a="1"/>
  <c r="I25" i="31" s="1"/>
  <c r="I24" i="31" a="1"/>
  <c r="I24" i="31" s="1"/>
  <c r="I12" i="31" a="1"/>
  <c r="I12" i="31" s="1"/>
  <c r="I17" i="31" a="1"/>
  <c r="I17" i="31" s="1"/>
  <c r="I27" i="31" a="1"/>
  <c r="I27" i="31" s="1"/>
  <c r="I34" i="31" a="1"/>
  <c r="I34" i="31" s="1"/>
  <c r="I18" i="31" a="1"/>
  <c r="I18" i="31" s="1"/>
  <c r="I33" i="31" a="1"/>
  <c r="I33" i="31" s="1"/>
  <c r="I28" i="31" a="1"/>
  <c r="I28" i="31" s="1"/>
  <c r="I36" i="31" a="1"/>
  <c r="I36" i="31" s="1"/>
  <c r="I19" i="31" a="1"/>
  <c r="I19" i="31" s="1"/>
  <c r="I15" i="31" a="1"/>
  <c r="I15" i="31" s="1"/>
  <c r="I22" i="31" a="1"/>
  <c r="I22" i="31" s="1"/>
  <c r="I21" i="31" a="1"/>
  <c r="I21" i="31" s="1"/>
  <c r="I30" i="31" a="1"/>
  <c r="I30" i="31" s="1"/>
  <c r="I32" i="31" a="1"/>
  <c r="I32" i="31" s="1"/>
  <c r="I31" i="31" a="1"/>
  <c r="I31" i="31" s="1"/>
  <c r="I11" i="31" a="1"/>
  <c r="I11" i="31" s="1"/>
  <c r="I16" i="31" a="1"/>
  <c r="I16" i="31" s="1"/>
  <c r="I29" i="31" a="1"/>
  <c r="I29" i="31" s="1"/>
  <c r="I20" i="31" a="1"/>
  <c r="I20" i="31" s="1"/>
  <c r="H19" i="31" a="1"/>
  <c r="H19" i="31" s="1"/>
  <c r="H36" i="31" a="1"/>
  <c r="H36" i="31" s="1"/>
  <c r="H35" i="31" a="1"/>
  <c r="H35" i="31" s="1"/>
  <c r="H21" i="31" a="1"/>
  <c r="H21" i="31" s="1"/>
  <c r="H25" i="31" a="1"/>
  <c r="H25" i="31" s="1"/>
  <c r="H26" i="31" a="1"/>
  <c r="H26" i="31" s="1"/>
  <c r="H17" i="31" a="1"/>
  <c r="H17" i="31" s="1"/>
  <c r="H31" i="31" a="1"/>
  <c r="H31" i="31" s="1"/>
  <c r="H13" i="31" a="1"/>
  <c r="H13" i="31" s="1"/>
  <c r="H34" i="31" a="1"/>
  <c r="H34" i="31" s="1"/>
  <c r="H11" i="31" a="1"/>
  <c r="H11" i="31" s="1"/>
  <c r="H16" i="31" a="1"/>
  <c r="H16" i="31" s="1"/>
  <c r="H24" i="31" a="1"/>
  <c r="H24" i="31" s="1"/>
  <c r="H29" i="31" a="1"/>
  <c r="H29" i="31" s="1"/>
  <c r="H30" i="31" a="1"/>
  <c r="H30" i="31" s="1"/>
  <c r="H14" i="31" a="1"/>
  <c r="H14" i="31" s="1"/>
  <c r="H33" i="31" a="1"/>
  <c r="H33" i="31" s="1"/>
  <c r="H12" i="31" a="1"/>
  <c r="H12" i="31" s="1"/>
  <c r="H32" i="31" a="1"/>
  <c r="H32" i="31" s="1"/>
  <c r="H28" i="31" a="1"/>
  <c r="H28" i="31" s="1"/>
  <c r="H18" i="31" a="1"/>
  <c r="H18" i="31" s="1"/>
  <c r="H15" i="31" a="1"/>
  <c r="H15" i="31" s="1"/>
  <c r="H23" i="31" a="1"/>
  <c r="H23" i="31" s="1"/>
  <c r="H27" i="31" a="1"/>
  <c r="H27" i="31" s="1"/>
  <c r="H22" i="31" a="1"/>
  <c r="H22" i="31" s="1"/>
  <c r="H20" i="31" a="1"/>
  <c r="H20" i="31" s="1"/>
  <c r="C6" i="2" a="1"/>
  <c r="C6" i="2" s="1"/>
  <c r="D6" i="2" a="1"/>
  <c r="D6" i="2" s="1"/>
  <c r="C7" i="2" l="1" a="1"/>
  <c r="C7" i="2" s="1"/>
  <c r="C8" i="2" s="1" a="1"/>
  <c r="C8" i="2" s="1"/>
  <c r="D7" i="2" a="1"/>
  <c r="D7" i="2" s="1"/>
  <c r="C9" i="2" l="1" a="1"/>
  <c r="C9" i="2" s="1"/>
  <c r="D8" i="2" a="1"/>
  <c r="D8" i="2" s="1"/>
  <c r="D9" i="2" l="1" a="1"/>
  <c r="D9" i="2" s="1"/>
  <c r="D10" i="2" s="1" a="1"/>
  <c r="D10" i="2" s="1"/>
  <c r="D11" i="2" l="1" a="1"/>
  <c r="D11" i="2" s="1"/>
  <c r="D12" i="2" l="1" a="1"/>
  <c r="D12" i="2" s="1"/>
  <c r="D13" i="2" s="1" a="1"/>
  <c r="D13" i="2" s="1"/>
  <c r="D14" i="2" s="1" a="1"/>
  <c r="D14" i="2" s="1"/>
  <c r="D15" i="2" s="1" a="1"/>
  <c r="D15" i="2" s="1"/>
  <c r="D16" i="2" s="1" a="1"/>
  <c r="D16" i="2" s="1"/>
  <c r="D17" i="2" s="1" a="1"/>
  <c r="D17" i="2" s="1"/>
  <c r="D18" i="2" s="1" a="1"/>
  <c r="D18" i="2" s="1"/>
  <c r="D19" i="2" s="1" a="1"/>
  <c r="D19" i="2" s="1"/>
  <c r="D20" i="2" s="1" a="1"/>
  <c r="D20" i="2" s="1"/>
  <c r="D21" i="2" s="1" a="1"/>
  <c r="D21" i="2" s="1"/>
  <c r="D22" i="2" s="1" a="1"/>
  <c r="D22" i="2" s="1"/>
  <c r="D23" i="2" s="1" a="1"/>
  <c r="D23" i="2" s="1"/>
  <c r="D24" i="2" s="1" a="1"/>
  <c r="D24" i="2" s="1"/>
</calcChain>
</file>

<file path=xl/comments1.xml><?xml version="1.0" encoding="utf-8"?>
<comments xmlns="http://schemas.openxmlformats.org/spreadsheetml/2006/main">
  <authors>
    <author>UNICEF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UNICEF:</t>
        </r>
        <r>
          <rPr>
            <sz val="9"/>
            <color indexed="81"/>
            <rFont val="Tahoma"/>
            <family val="2"/>
          </rPr>
          <t xml:space="preserve">
Choose Your organization name, if doesn't exist, type-in
</t>
        </r>
      </text>
    </comment>
  </commentList>
</comments>
</file>

<file path=xl/sharedStrings.xml><?xml version="1.0" encoding="utf-8"?>
<sst xmlns="http://schemas.openxmlformats.org/spreadsheetml/2006/main" count="123373" uniqueCount="17998">
  <si>
    <t>Caza</t>
  </si>
  <si>
    <t>DO NOT DELETE ANY OF THESE COLUMNS PLEASE</t>
  </si>
  <si>
    <t>Village latitude</t>
  </si>
  <si>
    <t>Village longitude</t>
  </si>
  <si>
    <t>Governorate</t>
  </si>
  <si>
    <t>Kadaa</t>
  </si>
  <si>
    <t>Village or Site</t>
  </si>
  <si>
    <t>Village Alternate Name</t>
  </si>
  <si>
    <t>P-code</t>
  </si>
  <si>
    <t>View in Google Maps</t>
  </si>
  <si>
    <t>North</t>
  </si>
  <si>
    <t>Akkar</t>
  </si>
  <si>
    <t>Aabboudiye</t>
  </si>
  <si>
    <t>http://maps.google.com/maps?q=34.63252038,36.11721908</t>
  </si>
  <si>
    <t>Aadbel</t>
  </si>
  <si>
    <t>http://maps.google.com/maps?q=34.538803,36.098276</t>
  </si>
  <si>
    <t>Aadouiye</t>
  </si>
  <si>
    <t>Aadouiyé</t>
  </si>
  <si>
    <t>LBN51001</t>
  </si>
  <si>
    <t>http://maps.google.com/maps?q=34.58148046,36.17742777</t>
  </si>
  <si>
    <t>Aaidamoun</t>
  </si>
  <si>
    <t>Aaïdmoun</t>
  </si>
  <si>
    <t>LBN51002</t>
  </si>
  <si>
    <t>http://maps.google.com/maps?q=34.59720007,36.28642214</t>
  </si>
  <si>
    <t>Aaiyat</t>
  </si>
  <si>
    <t>Aaïyat</t>
  </si>
  <si>
    <t>LBN51003</t>
  </si>
  <si>
    <t>http://maps.google.com/maps?q=34.53533623,36.19681669</t>
  </si>
  <si>
    <t>Aaklar El Attiqa</t>
  </si>
  <si>
    <t>Aakkar El Aatiqa</t>
  </si>
  <si>
    <t>LBN51004</t>
  </si>
  <si>
    <t>http://maps.google.com/maps?q=34.52496123,36.24071108</t>
  </si>
  <si>
    <t>Aalaiqa</t>
  </si>
  <si>
    <t>LBN51005</t>
  </si>
  <si>
    <t>http://maps.google.com/maps?q=34.45794646,36.14871024</t>
  </si>
  <si>
    <t>Aamara</t>
  </si>
  <si>
    <t>http://maps.google.com/maps?q=34.534561,36.010583</t>
  </si>
  <si>
    <t>Aaouinat</t>
  </si>
  <si>
    <t>LBN51009</t>
  </si>
  <si>
    <t>http://maps.google.com/maps?q=34.62539171,36.30098339</t>
  </si>
  <si>
    <t>Aarab Jourmnaya</t>
  </si>
  <si>
    <t>LBN51010</t>
  </si>
  <si>
    <t>http://maps.google.com/maps?q=34.61227216,36.35987229</t>
  </si>
  <si>
    <t>Aarida</t>
  </si>
  <si>
    <t>LBN51011</t>
  </si>
  <si>
    <t>http://maps.google.com/maps?q=34.66757707,36.30332554</t>
  </si>
  <si>
    <t>Aarme</t>
  </si>
  <si>
    <t>http://maps.google.com/maps?q=34.6262,36.1627</t>
  </si>
  <si>
    <t>Aarqa</t>
  </si>
  <si>
    <t>LBN51012</t>
  </si>
  <si>
    <t>http://maps.google.com/maps?q=34.53268899,36.03593055</t>
  </si>
  <si>
    <t>Aayoun</t>
  </si>
  <si>
    <t>http://maps.google.com/maps?q=34.539369,36.174442</t>
  </si>
  <si>
    <t>Aayoun El Ghezlaane</t>
  </si>
  <si>
    <t>http://maps.google.com/maps?q=34.4729,36.0213</t>
  </si>
  <si>
    <t>Aayoun El Ghezlane</t>
  </si>
  <si>
    <t>Aayoûn el Ghezlâne</t>
  </si>
  <si>
    <t>LBN51013</t>
  </si>
  <si>
    <t>http://maps.google.com/maps?q=34.47299161,36.02020553</t>
  </si>
  <si>
    <t>Abde</t>
  </si>
  <si>
    <t>El Aabdé</t>
  </si>
  <si>
    <t>LBN51072</t>
  </si>
  <si>
    <t>http://maps.google.com/maps?q=34.51677791,35.96702225</t>
  </si>
  <si>
    <t>Abra</t>
  </si>
  <si>
    <t>http://maps.google.com/maps?q=34.342302,35.911354</t>
  </si>
  <si>
    <t>Ain er Ras</t>
  </si>
  <si>
    <t>LBN51014</t>
  </si>
  <si>
    <t>http://maps.google.com/maps?q=34.58740624,36.23026258</t>
  </si>
  <si>
    <t>Ain er Rsas</t>
  </si>
  <si>
    <t>Aïn er Rsâs</t>
  </si>
  <si>
    <t>LBN51015</t>
  </si>
  <si>
    <t>http://maps.google.com/maps?q=34.59426242,36.24113797</t>
  </si>
  <si>
    <t>Ain ez Zait</t>
  </si>
  <si>
    <t>Aïn ez Zaït</t>
  </si>
  <si>
    <t>LBN51016</t>
  </si>
  <si>
    <t>http://maps.google.com/maps?q=34.59065271,36.19904992</t>
  </si>
  <si>
    <t>Ain ez Zeit</t>
  </si>
  <si>
    <t>http://maps.google.com/maps?q=34.5905,36.2002</t>
  </si>
  <si>
    <t>Ain Tinta</t>
  </si>
  <si>
    <t>Aïn Tinta</t>
  </si>
  <si>
    <t>LBN51017</t>
  </si>
  <si>
    <t>http://maps.google.com/maps?q=34.58432513,36.18292506</t>
  </si>
  <si>
    <t>Ain Yaaqoub</t>
  </si>
  <si>
    <t>Aïn Yaaqoub</t>
  </si>
  <si>
    <t>LBN51018</t>
  </si>
  <si>
    <t>http://maps.google.com/maps?q=34.519411,36.19771663</t>
  </si>
  <si>
    <t>http://maps.google.com/maps?q=33.9375936596474,35.7028167622317</t>
  </si>
  <si>
    <t>Akroum</t>
  </si>
  <si>
    <t>LBN51019</t>
  </si>
  <si>
    <t>http://maps.google.com/maps?q=34.54330005,36.36185548</t>
  </si>
  <si>
    <t>Amaret el Baykat</t>
  </si>
  <si>
    <t>Aamâret el Bikât</t>
  </si>
  <si>
    <t>LBN51006</t>
  </si>
  <si>
    <t>http://maps.google.com/maps?q=34.60848605,36.16266946</t>
  </si>
  <si>
    <t>Amayer</t>
  </si>
  <si>
    <t>El Aamayer</t>
  </si>
  <si>
    <t>LBN51074</t>
  </si>
  <si>
    <t>http://maps.google.com/maps?q=34.62872411,36.38636822</t>
  </si>
  <si>
    <t>Andqat</t>
  </si>
  <si>
    <t>Aandqet</t>
  </si>
  <si>
    <t>LBN51007</t>
  </si>
  <si>
    <t>http://maps.google.com/maps?q=34.58703884,36.30436116</t>
  </si>
  <si>
    <t>Ard el Kafer</t>
  </si>
  <si>
    <t>LBN51020</t>
  </si>
  <si>
    <t>http://maps.google.com/maps?q=34.59145203,36.2076179</t>
  </si>
  <si>
    <t>Ard es Soud</t>
  </si>
  <si>
    <t>Ard es Soûd</t>
  </si>
  <si>
    <t>LBN51021</t>
  </si>
  <si>
    <t>http://maps.google.com/maps?q=34.63260727,36.02107799</t>
  </si>
  <si>
    <t>Awade</t>
  </si>
  <si>
    <t>Aaouâdé</t>
  </si>
  <si>
    <t>LBN51008</t>
  </si>
  <si>
    <t>http://maps.google.com/maps?q=34.62605558,36.37592221</t>
  </si>
  <si>
    <t>Baaliye</t>
  </si>
  <si>
    <t>http://maps.google.com/maps?q=34.537778,36.208056</t>
  </si>
  <si>
    <t>Baddouaa</t>
  </si>
  <si>
    <t>Baddoûaa</t>
  </si>
  <si>
    <t>LBN51022</t>
  </si>
  <si>
    <t>http://maps.google.com/maps?q=34.49043243,35.99000026</t>
  </si>
  <si>
    <t>Bajaa</t>
  </si>
  <si>
    <t>LBN51023</t>
  </si>
  <si>
    <t>http://maps.google.com/maps?q=34.48984018,36.07453139</t>
  </si>
  <si>
    <t>Balde</t>
  </si>
  <si>
    <t>LBN51024</t>
  </si>
  <si>
    <t>http://maps.google.com/maps?q=34.56075828,36.14490831</t>
  </si>
  <si>
    <t>Bani Sakher</t>
  </si>
  <si>
    <t>http://maps.google.com/maps?q=34.5703,36.3603</t>
  </si>
  <si>
    <t>Barcha</t>
  </si>
  <si>
    <t>LBN51025</t>
  </si>
  <si>
    <t>http://maps.google.com/maps?q=34.62761801,36.11925939</t>
  </si>
  <si>
    <t>Bebnine</t>
  </si>
  <si>
    <t>Bebnîne</t>
  </si>
  <si>
    <t>LBN51026</t>
  </si>
  <si>
    <t>http://maps.google.com/maps?q=34.49905287,35.99289158</t>
  </si>
  <si>
    <t>Beino</t>
  </si>
  <si>
    <t>Beïno</t>
  </si>
  <si>
    <t>LBN51027</t>
  </si>
  <si>
    <t>http://maps.google.com/maps?q=34.53720001,36.1778944</t>
  </si>
  <si>
    <t>Beit Ali Adraa</t>
  </si>
  <si>
    <t>Beït Ali Adraa</t>
  </si>
  <si>
    <t>LBN51028</t>
  </si>
  <si>
    <t>http://maps.google.com/maps?q=34.55377241,36.32519616</t>
  </si>
  <si>
    <t>Beit Ayoub</t>
  </si>
  <si>
    <t>Beït Ayoub</t>
  </si>
  <si>
    <t>LBN51029</t>
  </si>
  <si>
    <t>http://maps.google.com/maps?q=34.47359986,36.15936386</t>
  </si>
  <si>
    <t>Beit Daoud</t>
  </si>
  <si>
    <t>Beït Daoud</t>
  </si>
  <si>
    <t>LBN51030</t>
  </si>
  <si>
    <t>http://maps.google.com/maps?q=34.51828412,36.17039901</t>
  </si>
  <si>
    <t>Beit el Ghattas</t>
  </si>
  <si>
    <t>http://maps.google.com/maps?q=34.5329,36.1328</t>
  </si>
  <si>
    <t>Beit el Haj</t>
  </si>
  <si>
    <t>Beït el Hâj</t>
  </si>
  <si>
    <t>LBN51031</t>
  </si>
  <si>
    <t>http://maps.google.com/maps?q=34.55954101,36.10495031</t>
  </si>
  <si>
    <t>Beit el Haouch</t>
  </si>
  <si>
    <t>Beït el Haouch</t>
  </si>
  <si>
    <t>LBN51032</t>
  </si>
  <si>
    <t>http://maps.google.com/maps?q=34.47622489,35.99975275</t>
  </si>
  <si>
    <t>Beit Haouch</t>
  </si>
  <si>
    <t>http://maps.google.com/maps?q=34.48,36.0053</t>
  </si>
  <si>
    <t>Beit Khlaiyel</t>
  </si>
  <si>
    <t>Beït Khlaïyel</t>
  </si>
  <si>
    <t>LBN51033</t>
  </si>
  <si>
    <t>http://maps.google.com/maps?q=34.53379445,36.22308052</t>
  </si>
  <si>
    <t>Beit Mellat</t>
  </si>
  <si>
    <t>LBN51034</t>
  </si>
  <si>
    <t>http://maps.google.com/maps?q=34.52956381,36.16178051</t>
  </si>
  <si>
    <t>Beit Younes</t>
  </si>
  <si>
    <t>Beït Younes</t>
  </si>
  <si>
    <t>LBN51035</t>
  </si>
  <si>
    <t>http://maps.google.com/maps?q=34.47557232,36.14822495</t>
  </si>
  <si>
    <t>Bellanet el Hissa</t>
  </si>
  <si>
    <t>Bellânet el Hîssa</t>
  </si>
  <si>
    <t>LBN51036</t>
  </si>
  <si>
    <t>http://maps.google.com/maps?q=34.58129835,36.04836363</t>
  </si>
  <si>
    <t>Berbara</t>
  </si>
  <si>
    <t>Barbara</t>
  </si>
  <si>
    <t>LBN51037</t>
  </si>
  <si>
    <t>http://maps.google.com/maps?q=34.57327767,36.18690275</t>
  </si>
  <si>
    <t>Berqayel</t>
  </si>
  <si>
    <t>Berqâyel</t>
  </si>
  <si>
    <t>LBN51038</t>
  </si>
  <si>
    <t>http://maps.google.com/maps?q=34.47742216,36.03266117</t>
  </si>
  <si>
    <t>Bezbina</t>
  </si>
  <si>
    <t>LBN51039</t>
  </si>
  <si>
    <t>http://maps.google.com/maps?q=34.51489179,36.19605836</t>
  </si>
  <si>
    <t>Bire</t>
  </si>
  <si>
    <t>El Bîré</t>
  </si>
  <si>
    <t>LBN51040</t>
  </si>
  <si>
    <t>http://maps.google.com/maps?q=34.587564,36.23643603</t>
  </si>
  <si>
    <t>Borj el Arab</t>
  </si>
  <si>
    <t>Borj el Aarab</t>
  </si>
  <si>
    <t>LBN51041</t>
  </si>
  <si>
    <t>http://maps.google.com/maps?q=34.52443609,36.00920903</t>
  </si>
  <si>
    <t>Bqayaa</t>
  </si>
  <si>
    <t>http://maps.google.com/maps?q=34.675556,36.33</t>
  </si>
  <si>
    <t>Bqerzala</t>
  </si>
  <si>
    <t>Bqerzlâ</t>
  </si>
  <si>
    <t>LBN51042</t>
  </si>
  <si>
    <t>http://maps.google.com/maps?q=34.51288058,36.05416668</t>
  </si>
  <si>
    <t>Bzaita</t>
  </si>
  <si>
    <t>LBN51043</t>
  </si>
  <si>
    <t>http://maps.google.com/maps?q=34.44744311,36.07932455</t>
  </si>
  <si>
    <t>Bzal</t>
  </si>
  <si>
    <t>Bzâl</t>
  </si>
  <si>
    <t>LBN51044</t>
  </si>
  <si>
    <t>http://maps.google.com/maps?q=34.47256447,36.04339714</t>
  </si>
  <si>
    <t>Chadra</t>
  </si>
  <si>
    <t>LBN51045</t>
  </si>
  <si>
    <t>http://maps.google.com/maps?q=34.62003064,36.32234722</t>
  </si>
  <si>
    <t>Chane</t>
  </si>
  <si>
    <t>LBN51046</t>
  </si>
  <si>
    <t>http://maps.google.com/maps?q=34.48208325,36.11368892</t>
  </si>
  <si>
    <t>Chaqdouf</t>
  </si>
  <si>
    <t>http://maps.google.com/maps?q=34.528889,36.189722</t>
  </si>
  <si>
    <t>Charbila</t>
  </si>
  <si>
    <t>Charbîla</t>
  </si>
  <si>
    <t>LBN51047</t>
  </si>
  <si>
    <t>http://maps.google.com/maps?q=34.58358047,36.14496662</t>
  </si>
  <si>
    <t>Cheik Mohammad</t>
  </si>
  <si>
    <t>Ech Cheïkh Mohammed</t>
  </si>
  <si>
    <t>LBN51064</t>
  </si>
  <si>
    <t>http://maps.google.com/maps?q=34.54979438,36.08303336</t>
  </si>
  <si>
    <t>Cheikh Aayash</t>
  </si>
  <si>
    <t>Dahret Aaiyach</t>
  </si>
  <si>
    <t>http://maps.google.com/maps?q=34.63342,36.101405</t>
  </si>
  <si>
    <t>Cheikh Hmairine</t>
  </si>
  <si>
    <t>http://maps.google.com/maps?q=34.6226,36.1029</t>
  </si>
  <si>
    <t>Cheikh Taba es Sahl</t>
  </si>
  <si>
    <t>Cheïkh Tâbâ</t>
  </si>
  <si>
    <t>LBN51048</t>
  </si>
  <si>
    <t>http://maps.google.com/maps?q=34.53316377,36.07650002</t>
  </si>
  <si>
    <t>Cheikh Taba Montagne</t>
  </si>
  <si>
    <t>http://maps.google.com/maps?q=34.5331,36.0776</t>
  </si>
  <si>
    <t>Cheikh Zennad Talbibe</t>
  </si>
  <si>
    <t>Cheïkh Zennâd</t>
  </si>
  <si>
    <t>LBN51049</t>
  </si>
  <si>
    <t>http://maps.google.com/maps?q=34.60694989,35.98598062</t>
  </si>
  <si>
    <t>Cheikhlar</t>
  </si>
  <si>
    <t>Cheïkhlar</t>
  </si>
  <si>
    <t>LBN51050</t>
  </si>
  <si>
    <t>http://maps.google.com/maps?q=34.62090541,36.27209448</t>
  </si>
  <si>
    <t>Chir Hmairine</t>
  </si>
  <si>
    <t>Chir Hmaïrîne</t>
  </si>
  <si>
    <t>LBN51051</t>
  </si>
  <si>
    <t>http://maps.google.com/maps?q=34.61917885,36.11629421</t>
  </si>
  <si>
    <t>Dabadeb</t>
  </si>
  <si>
    <t>LBN51052</t>
  </si>
  <si>
    <t>http://maps.google.com/maps?q=34.61324431,36.3843695</t>
  </si>
  <si>
    <t>Daghle</t>
  </si>
  <si>
    <t>http://maps.google.com/maps?q=34.5811,36.2102</t>
  </si>
  <si>
    <t>Dahr Aayas</t>
  </si>
  <si>
    <t>LBN51053</t>
  </si>
  <si>
    <t>http://maps.google.com/maps?q=34.51803113,36.05285582</t>
  </si>
  <si>
    <t>Dahr El Ballane</t>
  </si>
  <si>
    <t>LBN51054</t>
  </si>
  <si>
    <t>http://maps.google.com/maps?q=34.56794706,36.26896604</t>
  </si>
  <si>
    <t>Dahr el Houssain</t>
  </si>
  <si>
    <t>LBN51055</t>
  </si>
  <si>
    <t>http://maps.google.com/maps?q=34.45277292,36.00433207</t>
  </si>
  <si>
    <t>Dahr el Knisse</t>
  </si>
  <si>
    <t>http://maps.google.com/maps?q=34.5624,36.1269</t>
  </si>
  <si>
    <t>Dahr el Laissine</t>
  </si>
  <si>
    <t>Dahr el Laïssiné</t>
  </si>
  <si>
    <t>LBN51056</t>
  </si>
  <si>
    <t>http://maps.google.com/maps?q=34.53664204,36.13972893</t>
  </si>
  <si>
    <t>Dahr Laissine</t>
  </si>
  <si>
    <t>http://maps.google.com/maps?q=34.5392,36.1355</t>
  </si>
  <si>
    <t>Danke et El Amriyeh</t>
  </si>
  <si>
    <t>http://maps.google.com/maps?q=34.5867,36.2253</t>
  </si>
  <si>
    <t>Daousse et Baghdadi</t>
  </si>
  <si>
    <t>http://maps.google.com/maps?q=34.6,36.191111</t>
  </si>
  <si>
    <t>Darine</t>
  </si>
  <si>
    <t>Dârîne</t>
  </si>
  <si>
    <t>LBN51057</t>
  </si>
  <si>
    <t>http://maps.google.com/maps?q=34.60456947,36.10421275</t>
  </si>
  <si>
    <t>Dayret Nahr el Kabir</t>
  </si>
  <si>
    <t>http://maps.google.com/maps?q=34.6806,36.3336</t>
  </si>
  <si>
    <t>Deir Dalloum</t>
  </si>
  <si>
    <t>Deïr Dalloûm</t>
  </si>
  <si>
    <t>LBN51058</t>
  </si>
  <si>
    <t>http://maps.google.com/maps?q=34.51966886,36.03300436</t>
  </si>
  <si>
    <t>Deir Janine</t>
  </si>
  <si>
    <t>LBN51059</t>
  </si>
  <si>
    <t>http://maps.google.com/maps?q=34.56482498,36.17578887</t>
  </si>
  <si>
    <t>Deir Mar Jeryos</t>
  </si>
  <si>
    <t>Deïr Mâr Jeryos</t>
  </si>
  <si>
    <t>LBN51060</t>
  </si>
  <si>
    <t>http://maps.google.com/maps?q=34.56350742,36.18810636</t>
  </si>
  <si>
    <t>Denke</t>
  </si>
  <si>
    <t>Denké</t>
  </si>
  <si>
    <t>LBN51061</t>
  </si>
  <si>
    <t>http://maps.google.com/maps?q=34.60335822,36.22831394</t>
  </si>
  <si>
    <t>Dibbabiye</t>
  </si>
  <si>
    <t>http://maps.google.com/maps?q=34.624097,36.203518</t>
  </si>
  <si>
    <t>Dinbou</t>
  </si>
  <si>
    <t>LBN51062</t>
  </si>
  <si>
    <t>http://maps.google.com/maps?q=34.47886388,36.08710827</t>
  </si>
  <si>
    <t>Dosa</t>
  </si>
  <si>
    <t>Doueir Aadouiye</t>
  </si>
  <si>
    <t>http://maps.google.com/maps?q=34.5814,36.1786</t>
  </si>
  <si>
    <t>Ech Cheikh Maarouf</t>
  </si>
  <si>
    <t>LBN51063</t>
  </si>
  <si>
    <t>http://maps.google.com/maps?q=34.46706245,36.03499053</t>
  </si>
  <si>
    <t>Ed Daghle</t>
  </si>
  <si>
    <t>Ed Daghlé</t>
  </si>
  <si>
    <t>LBN51065</t>
  </si>
  <si>
    <t>http://maps.google.com/maps?q=34.58122504,36.2090917</t>
  </si>
  <si>
    <t>Ed Daoura</t>
  </si>
  <si>
    <t>LBN51066</t>
  </si>
  <si>
    <t>http://maps.google.com/maps?q=34.54492783,36.21316106</t>
  </si>
  <si>
    <t>Ed Daousse</t>
  </si>
  <si>
    <t>Ed Daoussé</t>
  </si>
  <si>
    <t>LBN51067</t>
  </si>
  <si>
    <t>http://maps.google.com/maps?q=34.59946117,36.18998049</t>
  </si>
  <si>
    <t>Ed Debbabiye el Charqiye</t>
  </si>
  <si>
    <t>Ed Dibbâbîyé ech Charqîyé</t>
  </si>
  <si>
    <t>LBN51068</t>
  </si>
  <si>
    <t>http://maps.google.com/maps?q=34.62262779,36.21510003</t>
  </si>
  <si>
    <t>Ed Debbabiye el Gharbiye</t>
  </si>
  <si>
    <t>Ed Dibbâbîyé el Gharbîyé</t>
  </si>
  <si>
    <t>LBN51069</t>
  </si>
  <si>
    <t>http://maps.google.com/maps?q=34.62611825,36.20514764</t>
  </si>
  <si>
    <t>Ej Jdide</t>
  </si>
  <si>
    <t>Ej Jdîdé</t>
  </si>
  <si>
    <t>LBN51070</t>
  </si>
  <si>
    <t>http://maps.google.com/maps?q=34.53384454,36.0655639</t>
  </si>
  <si>
    <t>El Aabboudiye</t>
  </si>
  <si>
    <t>El Aabboûdîyé</t>
  </si>
  <si>
    <t>LBN51071</t>
  </si>
  <si>
    <t>http://maps.google.com/maps?q=34.6334866,36.11582011</t>
  </si>
  <si>
    <t>El Aamara</t>
  </si>
  <si>
    <t>El Aamâra</t>
  </si>
  <si>
    <t>LBN51073</t>
  </si>
  <si>
    <t>http://maps.google.com/maps?q=34.53224709,36.00917778</t>
  </si>
  <si>
    <t>El Aamriye</t>
  </si>
  <si>
    <t>El Aâmrîyé</t>
  </si>
  <si>
    <t>LBN51075</t>
  </si>
  <si>
    <t>http://maps.google.com/maps?q=34.60053061,36.21801671</t>
  </si>
  <si>
    <t>El Aaouaichat</t>
  </si>
  <si>
    <t>El Aaouaïchât</t>
  </si>
  <si>
    <t>LBN51076</t>
  </si>
  <si>
    <t>http://maps.google.com/maps?q=34.62300692,36.38018483</t>
  </si>
  <si>
    <t>El Aarida</t>
  </si>
  <si>
    <t>El Aarîda</t>
  </si>
  <si>
    <t>LBN51077</t>
  </si>
  <si>
    <t>http://maps.google.com/maps?q=34.63300007,35.97629728</t>
  </si>
  <si>
    <t>El Aarme</t>
  </si>
  <si>
    <t>El Aarmé</t>
  </si>
  <si>
    <t>LBN51078</t>
  </si>
  <si>
    <t>http://maps.google.com/maps?q=34.62980211,36.16066914</t>
  </si>
  <si>
    <t>El Aayoun</t>
  </si>
  <si>
    <t>LBN51079</t>
  </si>
  <si>
    <t>http://maps.google.com/maps?q=34.52836395,36.17204162</t>
  </si>
  <si>
    <t>El Baghdadi</t>
  </si>
  <si>
    <t>El Baghdâdi</t>
  </si>
  <si>
    <t>LBN51080</t>
  </si>
  <si>
    <t>http://maps.google.com/maps?q=34.60316931,36.18808893</t>
  </si>
  <si>
    <t>El Barde</t>
  </si>
  <si>
    <t>El Bardé</t>
  </si>
  <si>
    <t>LBN51081</t>
  </si>
  <si>
    <t>http://maps.google.com/maps?q=34.59794904,36.25719822</t>
  </si>
  <si>
    <t>El Borj</t>
  </si>
  <si>
    <t>LBN51082</t>
  </si>
  <si>
    <t>http://maps.google.com/maps?q=34.53178647,36.18621188</t>
  </si>
  <si>
    <t>El Fraidis</t>
  </si>
  <si>
    <t>El Fraïdîs</t>
  </si>
  <si>
    <t>LBN51083</t>
  </si>
  <si>
    <t>http://maps.google.com/maps?q=34.61486124,36.2281555</t>
  </si>
  <si>
    <t>El Ghawaya</t>
  </si>
  <si>
    <t>LBN51084</t>
  </si>
  <si>
    <t>http://maps.google.com/maps?q=34.56482261,36.27344984</t>
  </si>
  <si>
    <t>El Haissa</t>
  </si>
  <si>
    <t>El Haïssa</t>
  </si>
  <si>
    <t>LBN51085</t>
  </si>
  <si>
    <t>http://maps.google.com/maps?q=34.59247492,36.05255284</t>
  </si>
  <si>
    <t>El Hichi</t>
  </si>
  <si>
    <t>LBN51086</t>
  </si>
  <si>
    <t>http://maps.google.com/maps?q=34.63686551,36.36757451</t>
  </si>
  <si>
    <t>El Hmaira</t>
  </si>
  <si>
    <t>El Hmaïra</t>
  </si>
  <si>
    <t>LBN51087</t>
  </si>
  <si>
    <t>http://maps.google.com/maps?q=34.49138059,36.047825</t>
  </si>
  <si>
    <t>El Houaich</t>
  </si>
  <si>
    <t>El Houaïch</t>
  </si>
  <si>
    <t>LBN51088</t>
  </si>
  <si>
    <t>http://maps.google.com/maps?q=34.4993444,36.1170472</t>
  </si>
  <si>
    <t>El Kharnoube</t>
  </si>
  <si>
    <t>El Kharnoûbé</t>
  </si>
  <si>
    <t>LBN51089</t>
  </si>
  <si>
    <t>http://maps.google.com/maps?q=34.62713581,36.12940852</t>
  </si>
  <si>
    <t>EL Khirbe</t>
  </si>
  <si>
    <t>EL Khirbé</t>
  </si>
  <si>
    <t>LBN51090</t>
  </si>
  <si>
    <t>http://maps.google.com/maps?q=34.58797489,36.01721109</t>
  </si>
  <si>
    <t>El Khirbe</t>
  </si>
  <si>
    <t>El Khirbé</t>
  </si>
  <si>
    <t>LBN51091</t>
  </si>
  <si>
    <t>http://maps.google.com/maps?q=34.59386842,36.18233902</t>
  </si>
  <si>
    <t>LBN51092</t>
  </si>
  <si>
    <t>http://maps.google.com/maps?q=34.50090108,36.29589668</t>
  </si>
  <si>
    <t>El Khoder</t>
  </si>
  <si>
    <t>LBN51093</t>
  </si>
  <si>
    <t>http://maps.google.com/maps?q=34.60011155,36.39624382</t>
  </si>
  <si>
    <t>El Kneisse</t>
  </si>
  <si>
    <t>El Kneïssé</t>
  </si>
  <si>
    <t>LBN51094</t>
  </si>
  <si>
    <t>http://maps.google.com/maps?q=34.61850281,36.02043062</t>
  </si>
  <si>
    <t>El Knisse</t>
  </si>
  <si>
    <t>El Knissé</t>
  </si>
  <si>
    <t>LBN51095</t>
  </si>
  <si>
    <t>http://maps.google.com/maps?q=34.56254452,36.12574165</t>
  </si>
  <si>
    <t>El Krahne</t>
  </si>
  <si>
    <t>El Krâhné</t>
  </si>
  <si>
    <t>LBN51097</t>
  </si>
  <si>
    <t>http://maps.google.com/maps?q=34.55973606,36.1223052</t>
  </si>
  <si>
    <t>El Kroum</t>
  </si>
  <si>
    <t>El Kroûm</t>
  </si>
  <si>
    <t>LBN51098</t>
  </si>
  <si>
    <t>http://maps.google.com/maps?q=34.48511605,36.03368277</t>
  </si>
  <si>
    <t>El Mahmra</t>
  </si>
  <si>
    <t>El Mahammara</t>
  </si>
  <si>
    <t>LBN51099</t>
  </si>
  <si>
    <t>http://maps.google.com/maps?q=34.50454157,35.96953611</t>
  </si>
  <si>
    <t>El Majdal</t>
  </si>
  <si>
    <t>LBN51100</t>
  </si>
  <si>
    <t>http://maps.google.com/maps?q=34.62974284,36.39502481</t>
  </si>
  <si>
    <t>El Majdel</t>
  </si>
  <si>
    <t>LBN51101</t>
  </si>
  <si>
    <t>http://maps.google.com/maps?q=34.57011657,36.2153194</t>
  </si>
  <si>
    <t>El Massaoudiye</t>
  </si>
  <si>
    <t>El Massaoûdîyé</t>
  </si>
  <si>
    <t>LBN51102</t>
  </si>
  <si>
    <t>http://maps.google.com/maps?q=34.6056528,36.04791383</t>
  </si>
  <si>
    <t>El Mbar kiye</t>
  </si>
  <si>
    <t>El Mbâr kîyé</t>
  </si>
  <si>
    <t>LBN51104</t>
  </si>
  <si>
    <t>http://maps.google.com/maps?q=34.49578334,36.06792496</t>
  </si>
  <si>
    <t>El Meghraq</t>
  </si>
  <si>
    <t>El Mèghrâq</t>
  </si>
  <si>
    <t>LBN51105</t>
  </si>
  <si>
    <t>http://maps.google.com/maps?q=34.6106275,36.01717017</t>
  </si>
  <si>
    <t>El Melkiye</t>
  </si>
  <si>
    <t>El Melkiyé</t>
  </si>
  <si>
    <t>LBN51106</t>
  </si>
  <si>
    <t>http://maps.google.com/maps?q=34.53589701,36.14448992</t>
  </si>
  <si>
    <t>El Mqaiteaa</t>
  </si>
  <si>
    <t>El Mqaïtéaa</t>
  </si>
  <si>
    <t>LBN51108</t>
  </si>
  <si>
    <t>http://maps.google.com/maps?q=34.54443804,36.00805569</t>
  </si>
  <si>
    <t>El Qantara</t>
  </si>
  <si>
    <t>LBN51109</t>
  </si>
  <si>
    <t>http://maps.google.com/maps?q=34.51897512,36.07089725</t>
  </si>
  <si>
    <t>El Qatlabe</t>
  </si>
  <si>
    <t>El Qatlabé</t>
  </si>
  <si>
    <t>LBN51110</t>
  </si>
  <si>
    <t>http://maps.google.com/maps?q=34.54394713,36.28299994</t>
  </si>
  <si>
    <t>El Qlaiaat</t>
  </si>
  <si>
    <t>El Qlaïaât</t>
  </si>
  <si>
    <t>LBN51111</t>
  </si>
  <si>
    <t>http://maps.google.com/maps?q=34.58221946,36.01484993</t>
  </si>
  <si>
    <t>El Qorne</t>
  </si>
  <si>
    <t>El Qorné</t>
  </si>
  <si>
    <t>LBN51112</t>
  </si>
  <si>
    <t>http://maps.google.com/maps?q=34.47784733,36.16868604</t>
  </si>
  <si>
    <t>El Qraiyat</t>
  </si>
  <si>
    <t>El Qraïyat</t>
  </si>
  <si>
    <t>LBN51113</t>
  </si>
  <si>
    <t>http://maps.google.com/maps?q=34.48057508,36.15332228</t>
  </si>
  <si>
    <t>El Qsair</t>
  </si>
  <si>
    <t>El Qsaïr</t>
  </si>
  <si>
    <t>LBN51114</t>
  </si>
  <si>
    <t>http://maps.google.com/maps?q=34.60711118,36.23735836</t>
  </si>
  <si>
    <t>En Nabi Khaled</t>
  </si>
  <si>
    <t>LBN51115</t>
  </si>
  <si>
    <t>http://maps.google.com/maps?q=34.46898575,36.2200259</t>
  </si>
  <si>
    <t>En Nfeisse</t>
  </si>
  <si>
    <t>En Nfeïssé</t>
  </si>
  <si>
    <t>LBN51116</t>
  </si>
  <si>
    <t>http://maps.google.com/maps?q=34.54786679,36.08557493</t>
  </si>
  <si>
    <t>Er Rama</t>
  </si>
  <si>
    <t>LBN51117</t>
  </si>
  <si>
    <t>http://maps.google.com/maps?q=34.62013679,36.37703964</t>
  </si>
  <si>
    <t>Er Ransiye</t>
  </si>
  <si>
    <t>Er Rânsîyé</t>
  </si>
  <si>
    <t>LBN51118</t>
  </si>
  <si>
    <t>http://maps.google.com/maps?q=34.53146719,36.0271847</t>
  </si>
  <si>
    <t>Er Rihaniye</t>
  </si>
  <si>
    <t>Er Rîhânîyé</t>
  </si>
  <si>
    <t>LBN51119</t>
  </si>
  <si>
    <t>http://maps.google.com/maps?q=34.58380273,36.11562217</t>
  </si>
  <si>
    <t>Er Rmoul</t>
  </si>
  <si>
    <t>Er Rmoûl</t>
  </si>
  <si>
    <t>LBN51120</t>
  </si>
  <si>
    <t>http://maps.google.com/maps?q=34.57605564,36.00708891</t>
  </si>
  <si>
    <t>Er Rouaime</t>
  </si>
  <si>
    <t>Er Rouaïmé</t>
  </si>
  <si>
    <t>LBN51121</t>
  </si>
  <si>
    <t>http://maps.google.com/maps?q=34.51955555,36.31551099</t>
  </si>
  <si>
    <t>Es Semmaqli</t>
  </si>
  <si>
    <t>LBN51124</t>
  </si>
  <si>
    <t>http://maps.google.com/maps?q=34.54659992,36.01270466</t>
  </si>
  <si>
    <t>Es Sfine</t>
  </si>
  <si>
    <t>Es Sfiné</t>
  </si>
  <si>
    <t>LBN51125</t>
  </si>
  <si>
    <t>http://maps.google.com/maps?q=34.57233103,36.15700722</t>
  </si>
  <si>
    <t>Es Souaisse</t>
  </si>
  <si>
    <t>Es Souaïssé</t>
  </si>
  <si>
    <t>LBN51126</t>
  </si>
  <si>
    <t>http://maps.google.com/maps?q=34.55642775,36.12179442</t>
  </si>
  <si>
    <t>Et Tleil</t>
  </si>
  <si>
    <t>Et Tleïl</t>
  </si>
  <si>
    <t>LBN51127</t>
  </si>
  <si>
    <t>http://maps.google.com/maps?q=34.59537502,36.14035007</t>
  </si>
  <si>
    <t>Ez Zouarib</t>
  </si>
  <si>
    <t>Ez Zouârîb</t>
  </si>
  <si>
    <t>LBN51128</t>
  </si>
  <si>
    <t>http://maps.google.com/maps?q=34.53130553,36.06934719</t>
  </si>
  <si>
    <t>Ez Zouq</t>
  </si>
  <si>
    <t>Ez Zoûq</t>
  </si>
  <si>
    <t>LBN51129</t>
  </si>
  <si>
    <t>http://maps.google.com/maps?q=34.54700832,36.08083558</t>
  </si>
  <si>
    <t>Fard</t>
  </si>
  <si>
    <t>http://maps.google.com/maps?q=34.617222,36.163889</t>
  </si>
  <si>
    <t>Fnaideq</t>
  </si>
  <si>
    <t>Fnaïdeq</t>
  </si>
  <si>
    <t>LBN51130</t>
  </si>
  <si>
    <t>http://maps.google.com/maps?q=34.47676667,36.18160839</t>
  </si>
  <si>
    <t>Fsiqine et Ain Echma</t>
  </si>
  <si>
    <t>Fsaqine</t>
  </si>
  <si>
    <t>LBN51131</t>
  </si>
  <si>
    <t>http://maps.google.com/maps?q=34.57773321,36.20277213</t>
  </si>
  <si>
    <t>Ghzaile</t>
  </si>
  <si>
    <t>Ghzaïlé</t>
  </si>
  <si>
    <t>LBN51132</t>
  </si>
  <si>
    <t>http://maps.google.com/maps?q=34.59500256,36.11199364</t>
  </si>
  <si>
    <t>Habchit</t>
  </si>
  <si>
    <t>Habchît</t>
  </si>
  <si>
    <t>LBN51133</t>
  </si>
  <si>
    <t>http://maps.google.com/maps?q=34.46770013,36.08888329</t>
  </si>
  <si>
    <t>Haider</t>
  </si>
  <si>
    <t>http://maps.google.com/maps?q=34.530672,36.29624</t>
  </si>
  <si>
    <t>Haitla</t>
  </si>
  <si>
    <t>Haïtla</t>
  </si>
  <si>
    <t>LBN51134</t>
  </si>
  <si>
    <t>http://maps.google.com/maps?q=34.60244176,36.1326749</t>
  </si>
  <si>
    <t>Haizouq</t>
  </si>
  <si>
    <t>Haïzouq</t>
  </si>
  <si>
    <t>LBN51135</t>
  </si>
  <si>
    <t>http://maps.google.com/maps?q=34.54840556,36.12665003</t>
  </si>
  <si>
    <t>Hakour</t>
  </si>
  <si>
    <t>Hâkoûr</t>
  </si>
  <si>
    <t>LBN51136</t>
  </si>
  <si>
    <t>http://maps.google.com/maps?q=34.52639439,36.05493059</t>
  </si>
  <si>
    <t>Halba</t>
  </si>
  <si>
    <t>LBN51137</t>
  </si>
  <si>
    <t>http://maps.google.com/maps?q=34.54332774,36.07770271</t>
  </si>
  <si>
    <t>Haouch</t>
  </si>
  <si>
    <t>LBN51138</t>
  </si>
  <si>
    <t>http://maps.google.com/maps?q=34.60873709,36.14842763</t>
  </si>
  <si>
    <t>Haouchah</t>
  </si>
  <si>
    <t>Haouchab</t>
  </si>
  <si>
    <t>LBN51139</t>
  </si>
  <si>
    <t>http://maps.google.com/maps?q=34.58696956,36.10292775</t>
  </si>
  <si>
    <t>Haret Beit Kessab</t>
  </si>
  <si>
    <t>Haret Beït Kessab</t>
  </si>
  <si>
    <t>LBN51140</t>
  </si>
  <si>
    <t>http://maps.google.com/maps?q=34.45132046,36.14121219</t>
  </si>
  <si>
    <t>Haret ej Jdide</t>
  </si>
  <si>
    <t>Hâret ej Jdîdé</t>
  </si>
  <si>
    <t>LBN51141</t>
  </si>
  <si>
    <t>http://maps.google.com/maps?q=34.57670841,36.01797507</t>
  </si>
  <si>
    <t>Hedd</t>
  </si>
  <si>
    <t>El Hedd</t>
  </si>
  <si>
    <t>LBN51142</t>
  </si>
  <si>
    <t>http://maps.google.com/maps?q=34.55863884,36.15756388</t>
  </si>
  <si>
    <t>Hekr ed Dahri</t>
  </si>
  <si>
    <t>http://maps.google.com/maps?q=34.6306,36.0237</t>
  </si>
  <si>
    <t>Hikr Janine</t>
  </si>
  <si>
    <t>Hikr Jânîne</t>
  </si>
  <si>
    <t>LBN51143</t>
  </si>
  <si>
    <t>http://maps.google.com/maps?q=34.63606937,36.12911667</t>
  </si>
  <si>
    <t>Hisha</t>
  </si>
  <si>
    <t>http://maps.google.com/maps?q=34.6366,36.3673</t>
  </si>
  <si>
    <t>Hissa</t>
  </si>
  <si>
    <t>http://maps.google.com/maps?q=34.587291,36.058146</t>
  </si>
  <si>
    <t>Hmairat</t>
  </si>
  <si>
    <t>http://maps.google.com/maps?q=34.4965,36.0486</t>
  </si>
  <si>
    <t>Hmais</t>
  </si>
  <si>
    <t>Hmaïs</t>
  </si>
  <si>
    <t>LBN51144</t>
  </si>
  <si>
    <t>http://maps.google.com/maps?q=34.57465256,36.12601509</t>
  </si>
  <si>
    <t>Hnaider</t>
  </si>
  <si>
    <t>Hnaïder</t>
  </si>
  <si>
    <t>LBN51145</t>
  </si>
  <si>
    <t>http://maps.google.com/maps?q=34.6153971,36.42735832</t>
  </si>
  <si>
    <t>Hokr ech Cheikh Taba</t>
  </si>
  <si>
    <t>Hokr ech Cheïkh Tâbâ</t>
  </si>
  <si>
    <t>LBN51146</t>
  </si>
  <si>
    <t>http://maps.google.com/maps?q=34.53967484,36.0751209</t>
  </si>
  <si>
    <t>Hokr ed Dahri</t>
  </si>
  <si>
    <t>Hokr ed Dâhri</t>
  </si>
  <si>
    <t>LBN51147</t>
  </si>
  <si>
    <t>http://maps.google.com/maps?q=34.63074991,36.02254998</t>
  </si>
  <si>
    <t>Hokr el Kousse</t>
  </si>
  <si>
    <t>Hokr el Koûssé</t>
  </si>
  <si>
    <t>LBN51148</t>
  </si>
  <si>
    <t>http://maps.google.com/maps?q=34.59150416,36.02958728</t>
  </si>
  <si>
    <t>Hokr El Mahmoudiye</t>
  </si>
  <si>
    <t>Hokr El Mahmoûdîyé</t>
  </si>
  <si>
    <t>LBN51149</t>
  </si>
  <si>
    <t>http://maps.google.com/maps?q=34.60265053,36.04492788</t>
  </si>
  <si>
    <t>Hokr Etti</t>
  </si>
  <si>
    <t>LBN51150</t>
  </si>
  <si>
    <t>http://maps.google.com/maps?q=34.57434735,36.09819912</t>
  </si>
  <si>
    <t>Hokr Jouret Srar</t>
  </si>
  <si>
    <t>Hokr Joûret Srâr</t>
  </si>
  <si>
    <t>LBN51151</t>
  </si>
  <si>
    <t>http://maps.google.com/maps?q=34.62749751,36.10564098</t>
  </si>
  <si>
    <t>Hrar</t>
  </si>
  <si>
    <t>Hrâr</t>
  </si>
  <si>
    <t>LBN51152</t>
  </si>
  <si>
    <t>http://maps.google.com/maps?q=34.45745568,36.12158062</t>
  </si>
  <si>
    <t>Idbil</t>
  </si>
  <si>
    <t>LBN51153</t>
  </si>
  <si>
    <t>http://maps.google.com/maps?q=34.53564722,36.09488887</t>
  </si>
  <si>
    <t>Ilat</t>
  </si>
  <si>
    <t>Ilât</t>
  </si>
  <si>
    <t>LBN51154</t>
  </si>
  <si>
    <t>http://maps.google.com/maps?q=34.5193861,36.10869168</t>
  </si>
  <si>
    <t>Janine</t>
  </si>
  <si>
    <t>Jânîne</t>
  </si>
  <si>
    <t>LBN51155</t>
  </si>
  <si>
    <t>http://maps.google.com/maps?q=34.62859717,36.14678886</t>
  </si>
  <si>
    <t>Jdaidet El Qaiteaa</t>
  </si>
  <si>
    <t>http://maps.google.com/maps?q=34.4657,36.0118</t>
  </si>
  <si>
    <t>Jdeide</t>
  </si>
  <si>
    <t>Jdeïdé</t>
  </si>
  <si>
    <t>LBN51156</t>
  </si>
  <si>
    <t>http://maps.google.com/maps?q=34.60443625,36.2816666</t>
  </si>
  <si>
    <t>Jdeidet El Qaitaa</t>
  </si>
  <si>
    <t>Jdaïdet El Qaïtaa</t>
  </si>
  <si>
    <t>LBN51157</t>
  </si>
  <si>
    <t>http://maps.google.com/maps?q=34.46578606,36.01073883</t>
  </si>
  <si>
    <t>Jebrayel</t>
  </si>
  <si>
    <t>LBN51158</t>
  </si>
  <si>
    <t>http://maps.google.com/maps?q=34.52219735,36.13028888</t>
  </si>
  <si>
    <t>Jichet Aali Houssein</t>
  </si>
  <si>
    <t>Jichet Aali Housseïn</t>
  </si>
  <si>
    <t>LBN51159</t>
  </si>
  <si>
    <t>http://maps.google.com/maps?q=34.63361824,36.37395535</t>
  </si>
  <si>
    <t>Jouret Srar</t>
  </si>
  <si>
    <t>http://maps.google.com/maps?q=34.6311,36.1097</t>
  </si>
  <si>
    <t>Karm Aafour el-Nahriye</t>
  </si>
  <si>
    <t>http://maps.google.com/maps?q=34.5239,36.0635</t>
  </si>
  <si>
    <t>Karm el Aasfour</t>
  </si>
  <si>
    <t>Karm el Aasfoûr</t>
  </si>
  <si>
    <t>LBN51160</t>
  </si>
  <si>
    <t>http://maps.google.com/maps?q=34.52670286,36.06089166</t>
  </si>
  <si>
    <t>Karm Zebdine</t>
  </si>
  <si>
    <t>LBN51161</t>
  </si>
  <si>
    <t>http://maps.google.com/maps?q=34.61876376,36.35667505</t>
  </si>
  <si>
    <t>Kawashra</t>
  </si>
  <si>
    <t>http://maps.google.com/maps?q=34.612089,36.20827</t>
  </si>
  <si>
    <t>Kfar el Ftouh</t>
  </si>
  <si>
    <t>Kfar Harra</t>
  </si>
  <si>
    <t>LBN51162</t>
  </si>
  <si>
    <t>http://maps.google.com/maps?q=34.5589166,36.13756661</t>
  </si>
  <si>
    <t>Kfar Melki</t>
  </si>
  <si>
    <t>LBN51163</t>
  </si>
  <si>
    <t>http://maps.google.com/maps?q=34.5542289,36.01983553</t>
  </si>
  <si>
    <t>Kfar Noun</t>
  </si>
  <si>
    <t>LBN51164</t>
  </si>
  <si>
    <t>http://maps.google.com/maps?q=34.62516655,36.25133614</t>
  </si>
  <si>
    <t>Kfartoun</t>
  </si>
  <si>
    <t>Kfar Toun</t>
  </si>
  <si>
    <t>LBN51165</t>
  </si>
  <si>
    <t>http://maps.google.com/maps?q=34.55785844,36.35780279</t>
  </si>
  <si>
    <t>Khalsa</t>
  </si>
  <si>
    <t>LBN51166</t>
  </si>
  <si>
    <t>http://maps.google.com/maps?q=34.63329717,36.31152773</t>
  </si>
  <si>
    <t>Khane Hayat</t>
  </si>
  <si>
    <t>Khâne Hayât</t>
  </si>
  <si>
    <t>LBN51167</t>
  </si>
  <si>
    <t>http://maps.google.com/maps?q=34.56839231,36.00583666</t>
  </si>
  <si>
    <t>Kharayeb AlHayat</t>
  </si>
  <si>
    <t>Kharnoube</t>
  </si>
  <si>
    <t>http://maps.google.com/maps?q=34.6294,36.1287</t>
  </si>
  <si>
    <t>Khat Petrol</t>
  </si>
  <si>
    <t>http://maps.google.com/maps?q=34.691,36.334</t>
  </si>
  <si>
    <t>Khirbet Char</t>
  </si>
  <si>
    <t>Khirbet Shar</t>
  </si>
  <si>
    <t>LBN51170</t>
  </si>
  <si>
    <t>http://maps.google.com/maps?q=34.57958323,36.18909168</t>
  </si>
  <si>
    <t>Khirbet Daoud</t>
  </si>
  <si>
    <t>Khirbet Dâoûd</t>
  </si>
  <si>
    <t>LBN51168</t>
  </si>
  <si>
    <t>http://maps.google.com/maps?q=34.58714168,36.22056103</t>
  </si>
  <si>
    <t>Khirbet er Roummane</t>
  </si>
  <si>
    <t>LBN51169</t>
  </si>
  <si>
    <t>http://maps.google.com/maps?q=34.62672231,36.28790834</t>
  </si>
  <si>
    <t>Khirbit Ej Jord</t>
  </si>
  <si>
    <t>LBN51171</t>
  </si>
  <si>
    <t>http://maps.google.com/maps?q=34.46537493,36.12339728</t>
  </si>
  <si>
    <t>Khraibe</t>
  </si>
  <si>
    <t>Khraibé</t>
  </si>
  <si>
    <t>LBN51172</t>
  </si>
  <si>
    <t>http://maps.google.com/maps?q=34.47749174,36.12586938</t>
  </si>
  <si>
    <t>Khraibet ej Joundi</t>
  </si>
  <si>
    <t>http://maps.google.com/maps?q=34.5585,36.0968</t>
  </si>
  <si>
    <t>Khreibet ej Jindi</t>
  </si>
  <si>
    <t>Khreïbet ej Jindi</t>
  </si>
  <si>
    <t>LBN51173</t>
  </si>
  <si>
    <t>http://maps.google.com/maps?q=34.55862781,36.09563605</t>
  </si>
  <si>
    <t>Knaisse</t>
  </si>
  <si>
    <t>Knaïssé</t>
  </si>
  <si>
    <t>LBN51174</t>
  </si>
  <si>
    <t>http://maps.google.com/maps?q=34.60035551,36.4402389</t>
  </si>
  <si>
    <t>Kouachra</t>
  </si>
  <si>
    <t>El Kouâchra</t>
  </si>
  <si>
    <t>LBN51096</t>
  </si>
  <si>
    <t>http://maps.google.com/maps?q=34.61218891,36.20713605</t>
  </si>
  <si>
    <t>Kouikhat</t>
  </si>
  <si>
    <t>Kouaïkhât</t>
  </si>
  <si>
    <t>LBN51175</t>
  </si>
  <si>
    <t>http://maps.google.com/maps?q=34.57551101,36.08865832</t>
  </si>
  <si>
    <t>Kousha</t>
  </si>
  <si>
    <t>Koûchâ</t>
  </si>
  <si>
    <t>LBN51176</t>
  </si>
  <si>
    <t>http://maps.google.com/maps?q=34.56086108,36.1006777</t>
  </si>
  <si>
    <t>Kroum el Arab</t>
  </si>
  <si>
    <t>Kroûm  Aarab</t>
  </si>
  <si>
    <t>LBN51177</t>
  </si>
  <si>
    <t>http://maps.google.com/maps?q=34.55501654,36.0921611</t>
  </si>
  <si>
    <t>Machha</t>
  </si>
  <si>
    <t>LBN51178</t>
  </si>
  <si>
    <t>http://maps.google.com/maps?q=34.54096941,36.11477778</t>
  </si>
  <si>
    <t>Machta Hammoud</t>
  </si>
  <si>
    <t>LBN51179</t>
  </si>
  <si>
    <t>http://maps.google.com/maps?q=34.63105842,36.32714158</t>
  </si>
  <si>
    <t>Machta Hassan</t>
  </si>
  <si>
    <t>LBN51180</t>
  </si>
  <si>
    <t>http://maps.google.com/maps?q=34.62343605,36.32251947</t>
  </si>
  <si>
    <t>Mahatta</t>
  </si>
  <si>
    <t>http://maps.google.com/maps?q=34.198889,36.101389</t>
  </si>
  <si>
    <t>Mahmoudiye</t>
  </si>
  <si>
    <t>Mahmoudiyé</t>
  </si>
  <si>
    <t>LBN51181</t>
  </si>
  <si>
    <t>http://maps.google.com/maps?q=34.61973324,36.26326801</t>
  </si>
  <si>
    <t>Majdel Akkar</t>
  </si>
  <si>
    <t>http://maps.google.com/maps?q=34.569999,36.216436</t>
  </si>
  <si>
    <t>Majdla</t>
  </si>
  <si>
    <t>Majdalâ</t>
  </si>
  <si>
    <t>LBN51182</t>
  </si>
  <si>
    <t>http://maps.google.com/maps?q=34.49777764,36.03586938</t>
  </si>
  <si>
    <t>Mar Lia Hdare</t>
  </si>
  <si>
    <t>LBN51183</t>
  </si>
  <si>
    <t>http://maps.google.com/maps?q=34.44886677,36.13547221</t>
  </si>
  <si>
    <t>Mar Lia Melhem</t>
  </si>
  <si>
    <t>http://maps.google.com/maps?q=34.5395,36.0214</t>
  </si>
  <si>
    <t>Mar Sahllita</t>
  </si>
  <si>
    <t>Knisset Mar Sahllita</t>
  </si>
  <si>
    <t>LBN51184</t>
  </si>
  <si>
    <t>http://maps.google.com/maps?q=34.54905726,36.27156448</t>
  </si>
  <si>
    <t>Mar Touma</t>
  </si>
  <si>
    <t>Mâr Toûma</t>
  </si>
  <si>
    <t>LBN51185</t>
  </si>
  <si>
    <t>http://maps.google.com/maps?q=34.51170277,36.0270499</t>
  </si>
  <si>
    <t>Marlayet Haddara</t>
  </si>
  <si>
    <t>Mârlayet Haddâra</t>
  </si>
  <si>
    <t>LBN51186</t>
  </si>
  <si>
    <t>http://maps.google.com/maps?q=34.54080832,36.03238084</t>
  </si>
  <si>
    <t>Marlayet Melhem</t>
  </si>
  <si>
    <t>Mârlayet Melhem</t>
  </si>
  <si>
    <t>LBN51187</t>
  </si>
  <si>
    <t>http://maps.google.com/maps?q=34.5368908,36.01974223</t>
  </si>
  <si>
    <t>Martmoura</t>
  </si>
  <si>
    <t>LBN51188</t>
  </si>
  <si>
    <t>http://maps.google.com/maps?q=34.57939726,36.27688332</t>
  </si>
  <si>
    <t>Masla</t>
  </si>
  <si>
    <t>http://maps.google.com/maps?q=34.5913,36.1599</t>
  </si>
  <si>
    <t>Massaaoudiye</t>
  </si>
  <si>
    <t>http://maps.google.com/maps?q=34.6055,36.049</t>
  </si>
  <si>
    <t>Mazraat Al Balde</t>
  </si>
  <si>
    <t>El Mazraah</t>
  </si>
  <si>
    <t>LBN51103</t>
  </si>
  <si>
    <t>http://maps.google.com/maps?q=34.55834323,36.1493341</t>
  </si>
  <si>
    <t>Mazraat el Ghattas</t>
  </si>
  <si>
    <t>Mâzraat el Ghattâs</t>
  </si>
  <si>
    <t>LBN51189</t>
  </si>
  <si>
    <t>http://maps.google.com/maps?q=34.5245993,36.05989243</t>
  </si>
  <si>
    <t>Mazraat EN Nahriye</t>
  </si>
  <si>
    <t>http://maps.google.com/maps?q=34.6225,36.2653</t>
  </si>
  <si>
    <t>Mchailha Hakour</t>
  </si>
  <si>
    <t>http://maps.google.com/maps?q=34.5252,36.0526</t>
  </si>
  <si>
    <t>Mechmech</t>
  </si>
  <si>
    <t>Mishmish</t>
  </si>
  <si>
    <t>LBN51193</t>
  </si>
  <si>
    <t>http://maps.google.com/maps?q=34.47216099,36.17011935</t>
  </si>
  <si>
    <t>Meghraq</t>
  </si>
  <si>
    <t>http://maps.google.com/maps?q=34.6129,36.0146</t>
  </si>
  <si>
    <t>Meghraqa</t>
  </si>
  <si>
    <t>LBN51190</t>
  </si>
  <si>
    <t>http://maps.google.com/maps?q=34.60170442,36.2777175</t>
  </si>
  <si>
    <t>Memnaa</t>
  </si>
  <si>
    <t>LBN51191</t>
  </si>
  <si>
    <t>http://maps.google.com/maps?q=34.50039456,36.17818612</t>
  </si>
  <si>
    <t>Mimneaa</t>
  </si>
  <si>
    <t>Miniâra</t>
  </si>
  <si>
    <t>LBN51192</t>
  </si>
  <si>
    <t>http://maps.google.com/maps?q=34.53210559,36.0585056</t>
  </si>
  <si>
    <t>Minyara</t>
  </si>
  <si>
    <t>http://maps.google.com/maps?q=34.5321,36.0599</t>
  </si>
  <si>
    <t>Minyarah</t>
  </si>
  <si>
    <t>http://maps.google.com/maps?q=34.531944,36.059722</t>
  </si>
  <si>
    <t>Mouanse</t>
  </si>
  <si>
    <t>El Mounsé</t>
  </si>
  <si>
    <t>LBN51107</t>
  </si>
  <si>
    <t>http://maps.google.com/maps?q=34.59679457,36.38595003</t>
  </si>
  <si>
    <t>Mounjez</t>
  </si>
  <si>
    <t>LBN51194</t>
  </si>
  <si>
    <t>http://maps.google.com/maps?q=34.61546101,36.24434995</t>
  </si>
  <si>
    <t>Mqaible</t>
  </si>
  <si>
    <t>Mqaïblé</t>
  </si>
  <si>
    <t>LBN51195</t>
  </si>
  <si>
    <t>http://maps.google.com/maps?q=34.64463329,36.35285554</t>
  </si>
  <si>
    <t>Mqaitaa</t>
  </si>
  <si>
    <t>http://maps.google.com/maps?q=34.543889,36.011111</t>
  </si>
  <si>
    <t>Mrah Aakkar</t>
  </si>
  <si>
    <t>LBN51196</t>
  </si>
  <si>
    <t>http://maps.google.com/maps?q=34.54713481,36.23867635</t>
  </si>
  <si>
    <t>Mrah Al Khawkh</t>
  </si>
  <si>
    <t>Mrah et Khaoukh</t>
  </si>
  <si>
    <t>LBN51198</t>
  </si>
  <si>
    <t>http://maps.google.com/maps?q=34.58764175,36.35343329</t>
  </si>
  <si>
    <t>Mrah el Bsatine</t>
  </si>
  <si>
    <t>LBN51197</t>
  </si>
  <si>
    <t>http://maps.google.com/maps?q=34.57525475,36.34654158</t>
  </si>
  <si>
    <t>Mrah Qamar ed Dine</t>
  </si>
  <si>
    <t>LBN51199</t>
  </si>
  <si>
    <t>http://maps.google.com/maps?q=34.45757792,36.17256011</t>
  </si>
  <si>
    <t>Msalla</t>
  </si>
  <si>
    <t>LBN51200</t>
  </si>
  <si>
    <t>http://maps.google.com/maps?q=34.59136943,36.15876112</t>
  </si>
  <si>
    <t>Mzaihme</t>
  </si>
  <si>
    <t>http://maps.google.com/maps?q=34.6096,36.141</t>
  </si>
  <si>
    <t>Mzeihme</t>
  </si>
  <si>
    <t>Mzeïhmé</t>
  </si>
  <si>
    <t>LBN51201</t>
  </si>
  <si>
    <t>http://maps.google.com/maps?q=34.60806346,36.14380167</t>
  </si>
  <si>
    <t>Nabaa el Ghzaile</t>
  </si>
  <si>
    <t>Nabaa el Ghzaïlé</t>
  </si>
  <si>
    <t>LBN51202</t>
  </si>
  <si>
    <t>http://maps.google.com/maps?q=34.59336719,36.1031636</t>
  </si>
  <si>
    <t>Nahr El Bared</t>
  </si>
  <si>
    <t>LBN51203</t>
  </si>
  <si>
    <t>http://maps.google.com/maps?q=34.50495151,35.96290417</t>
  </si>
  <si>
    <t>Nahriye</t>
  </si>
  <si>
    <t>Nahrîyé</t>
  </si>
  <si>
    <t>LBN51204</t>
  </si>
  <si>
    <t>http://maps.google.com/maps?q=34.59983329,36.26951347</t>
  </si>
  <si>
    <t>Nassriye</t>
  </si>
  <si>
    <t>Nassriyé</t>
  </si>
  <si>
    <t>LBN51205</t>
  </si>
  <si>
    <t>http://maps.google.com/maps?q=34.67871917,36.33358172</t>
  </si>
  <si>
    <t>Nfaisse</t>
  </si>
  <si>
    <t>http://maps.google.com/maps?q=34.546,36.0907</t>
  </si>
  <si>
    <t>Not Defined</t>
  </si>
  <si>
    <t>Noura</t>
  </si>
  <si>
    <t>Noûra el Faouqâ</t>
  </si>
  <si>
    <t>LBN51206</t>
  </si>
  <si>
    <t>http://maps.google.com/maps?q=34.62028885,36.18328049</t>
  </si>
  <si>
    <t>Noura el Faouqa et el Tahta</t>
  </si>
  <si>
    <t>http://maps.google.com/maps?q=34.5947,36.1961</t>
  </si>
  <si>
    <t>Noura el Tahta</t>
  </si>
  <si>
    <t>Noûra el Tahtâ</t>
  </si>
  <si>
    <t>LBN51207</t>
  </si>
  <si>
    <t>http://maps.google.com/maps?q=34.62560003,36.18466386</t>
  </si>
  <si>
    <t>Oboula</t>
  </si>
  <si>
    <t>http://maps.google.com/maps?q=34.533553,36.181721</t>
  </si>
  <si>
    <t>Ouadi Ej jamous</t>
  </si>
  <si>
    <t>Ouâdi Ej jâmoûs</t>
  </si>
  <si>
    <t>LBN51208</t>
  </si>
  <si>
    <t>http://maps.google.com/maps?q=34.49857771,36.01414158</t>
  </si>
  <si>
    <t>Ouadi Khaled</t>
  </si>
  <si>
    <t>LBN51210</t>
  </si>
  <si>
    <t>http://maps.google.com/maps?q=34.62195282,36.39218872</t>
  </si>
  <si>
    <t>Oueishat</t>
  </si>
  <si>
    <t>Qaabrine</t>
  </si>
  <si>
    <t>Qaabrîne</t>
  </si>
  <si>
    <t>LBN51211</t>
  </si>
  <si>
    <t>http://maps.google.com/maps?q=34.5677921,36.03228617</t>
  </si>
  <si>
    <t>Qabaait</t>
  </si>
  <si>
    <t>Qabaaït</t>
  </si>
  <si>
    <t>LBN51212</t>
  </si>
  <si>
    <t>http://maps.google.com/maps?q=34.44901399,36.09604166</t>
  </si>
  <si>
    <t>Qanbar</t>
  </si>
  <si>
    <t>http://maps.google.com/maps?q=34.568889,36.098333</t>
  </si>
  <si>
    <t>Qarha</t>
  </si>
  <si>
    <t>LBN51213</t>
  </si>
  <si>
    <t>http://maps.google.com/maps?q=34.62141938,36.44402507</t>
  </si>
  <si>
    <t>Qarqaf</t>
  </si>
  <si>
    <t>LBN51214</t>
  </si>
  <si>
    <t>http://maps.google.com/maps?q=34.48454453,36.01971937</t>
  </si>
  <si>
    <t>Qatte</t>
  </si>
  <si>
    <t>Qbaiyat el Gharbiye</t>
  </si>
  <si>
    <t>Qbaïyat el Gharbiyé</t>
  </si>
  <si>
    <t>LBN51216</t>
  </si>
  <si>
    <t>http://maps.google.com/maps?q=34.57946957,36.25985555</t>
  </si>
  <si>
    <t>Qbaiyat ez Zouq</t>
  </si>
  <si>
    <t>Zouq el Faouqa</t>
  </si>
  <si>
    <t>LBN51217</t>
  </si>
  <si>
    <t>http://maps.google.com/maps?q=34.56871278,36.28293097</t>
  </si>
  <si>
    <t>Qboula</t>
  </si>
  <si>
    <t>LBN51218</t>
  </si>
  <si>
    <t>http://maps.google.com/maps?q=34.53366108,36.18063339</t>
  </si>
  <si>
    <t>Qbour El Bid</t>
  </si>
  <si>
    <t>LBN51219</t>
  </si>
  <si>
    <t>http://maps.google.com/maps?q=34.61540222,36.29608764</t>
  </si>
  <si>
    <t>Qinye</t>
  </si>
  <si>
    <t>Qenia</t>
  </si>
  <si>
    <t>LBN51220</t>
  </si>
  <si>
    <t>http://maps.google.com/maps?q=34.5853528,36.36638052</t>
  </si>
  <si>
    <t>Qloud El Baqie</t>
  </si>
  <si>
    <t>Qloûd El Bâqié</t>
  </si>
  <si>
    <t>LBN51221</t>
  </si>
  <si>
    <t>http://maps.google.com/maps?q=34.49672771,36.0584</t>
  </si>
  <si>
    <t>Qloud El Baqriye</t>
  </si>
  <si>
    <t>http://maps.google.com/maps?q=34.4966,36.0595</t>
  </si>
  <si>
    <t>Qochloq</t>
  </si>
  <si>
    <t>Qachlaq</t>
  </si>
  <si>
    <t>LBN51222</t>
  </si>
  <si>
    <t>http://maps.google.com/maps?q=34.6143362,36.15581111</t>
  </si>
  <si>
    <t>Qoubaiyat</t>
  </si>
  <si>
    <t>Qbaïyat</t>
  </si>
  <si>
    <t>LBN51215</t>
  </si>
  <si>
    <t>http://maps.google.com/maps?q=34.57171664,36.28040002</t>
  </si>
  <si>
    <t>Qoubbet Chamra</t>
  </si>
  <si>
    <t>LBN51223</t>
  </si>
  <si>
    <t>http://maps.google.com/maps?q=34.54279179,36.00639441</t>
  </si>
  <si>
    <t>Qraiyat</t>
  </si>
  <si>
    <t>http://maps.google.com/maps?q=34.4805,36.1544</t>
  </si>
  <si>
    <t>Quadi el Hour</t>
  </si>
  <si>
    <t>Rahbe</t>
  </si>
  <si>
    <t>Rahbé</t>
  </si>
  <si>
    <t>LBN51224</t>
  </si>
  <si>
    <t>http://maps.google.com/maps?q=34.5056471,36.14458047</t>
  </si>
  <si>
    <t>Rajm Hssein</t>
  </si>
  <si>
    <t>Rejm Beït Housseïn</t>
  </si>
  <si>
    <t>LBN51225</t>
  </si>
  <si>
    <t>http://maps.google.com/maps?q=34.60644444,36.38243059</t>
  </si>
  <si>
    <t>Rajm Issa</t>
  </si>
  <si>
    <t>http://maps.google.com/maps?q=34.6177,36.3769</t>
  </si>
  <si>
    <t>Rajm Khalaf</t>
  </si>
  <si>
    <t>Rejm Beït Khalak</t>
  </si>
  <si>
    <t>LBN51226</t>
  </si>
  <si>
    <t>http://maps.google.com/maps?q=34.61913622,36.39143605</t>
  </si>
  <si>
    <t>Rama</t>
  </si>
  <si>
    <t>http://maps.google.com/maps?q=34.619167,36.376389</t>
  </si>
  <si>
    <t>Rihaniye</t>
  </si>
  <si>
    <t>http://maps.google.com/maps?q=34.5837,36.1167</t>
  </si>
  <si>
    <t>Rmah</t>
  </si>
  <si>
    <t>Rmâh</t>
  </si>
  <si>
    <t>LBN51227</t>
  </si>
  <si>
    <t>http://maps.google.com/maps?q=34.62266672,36.26420285</t>
  </si>
  <si>
    <t>Rmoul</t>
  </si>
  <si>
    <t>http://maps.google.com/maps?q=34.5739,36.005</t>
  </si>
  <si>
    <t>Saadine</t>
  </si>
  <si>
    <t>Saadîne</t>
  </si>
  <si>
    <t>LBN51228</t>
  </si>
  <si>
    <t>http://maps.google.com/maps?q=34.59639992,36.09048885</t>
  </si>
  <si>
    <t>Sadaqa</t>
  </si>
  <si>
    <t>http://maps.google.com/maps?q=34.4661,36.1518</t>
  </si>
  <si>
    <t>Safinet ed Draib</t>
  </si>
  <si>
    <t>Safinet El Qaiteaa</t>
  </si>
  <si>
    <t>http://maps.google.com/maps?q=34.4609,36.0291</t>
  </si>
  <si>
    <t>Sahle</t>
  </si>
  <si>
    <t>Es Sahlé</t>
  </si>
  <si>
    <t>LBN51122</t>
  </si>
  <si>
    <t>http://maps.google.com/maps?q=34.60410547,36.34011389</t>
  </si>
  <si>
    <t>Saidnaya</t>
  </si>
  <si>
    <t>Saïdnâyâ</t>
  </si>
  <si>
    <t>LBN51229</t>
  </si>
  <si>
    <t>http://maps.google.com/maps?q=34.58921908,36.12044068</t>
  </si>
  <si>
    <t>Saissouq</t>
  </si>
  <si>
    <t>Saïssoûq</t>
  </si>
  <si>
    <t>LBN51230</t>
  </si>
  <si>
    <t>http://maps.google.com/maps?q=34.48912511,36.05150278</t>
  </si>
  <si>
    <t>Sammouniye</t>
  </si>
  <si>
    <t>Es Sammoûnîyé</t>
  </si>
  <si>
    <t>LBN51231</t>
  </si>
  <si>
    <t>http://maps.google.com/maps?q=34.57379735,36.04761945</t>
  </si>
  <si>
    <t>Saoualha</t>
  </si>
  <si>
    <t>LBN51232</t>
  </si>
  <si>
    <t>http://maps.google.com/maps?q=34.61970658,36.3835767</t>
  </si>
  <si>
    <t>Sbagha</t>
  </si>
  <si>
    <t>LBN51233</t>
  </si>
  <si>
    <t>http://maps.google.com/maps?q=34.52655686,36.13051354</t>
  </si>
  <si>
    <t>Semmaqiye</t>
  </si>
  <si>
    <t>Es Sammâqîyé</t>
  </si>
  <si>
    <t>LBN51123</t>
  </si>
  <si>
    <t>http://maps.google.com/maps?q=34.63951661,36.00236386</t>
  </si>
  <si>
    <t>Semmaqli</t>
  </si>
  <si>
    <t>http://maps.google.com/maps?q=34.543,36.0146</t>
  </si>
  <si>
    <t>Sfainet el Qaitaa</t>
  </si>
  <si>
    <t>Sfainet el Qaïtaa</t>
  </si>
  <si>
    <t>LBN51234</t>
  </si>
  <si>
    <t>http://maps.google.com/maps?q=34.46098898,36.028025</t>
  </si>
  <si>
    <t>Shaqdouf</t>
  </si>
  <si>
    <t>LBN51235</t>
  </si>
  <si>
    <t>http://maps.google.com/maps?q=34.52925724,36.18872005</t>
  </si>
  <si>
    <t>Shaqdouf Aakkar</t>
  </si>
  <si>
    <t>LBN51236</t>
  </si>
  <si>
    <t>http://maps.google.com/maps?q=34.52480449,36.21807878</t>
  </si>
  <si>
    <t>Shattaha</t>
  </si>
  <si>
    <t>LBN51237</t>
  </si>
  <si>
    <t>http://maps.google.com/maps?q=34.53313327,36.17053054</t>
  </si>
  <si>
    <t>Sindianet Zeidane</t>
  </si>
  <si>
    <t>Sindianet Zeïdane</t>
  </si>
  <si>
    <t>LBN51238</t>
  </si>
  <si>
    <t>http://maps.google.com/maps?q=34.57651678,36.24437504</t>
  </si>
  <si>
    <t>Srar</t>
  </si>
  <si>
    <t>Srâr</t>
  </si>
  <si>
    <t>LBN51239</t>
  </si>
  <si>
    <t>http://maps.google.com/maps?q=34.61673065,36.13208331</t>
  </si>
  <si>
    <t>Takrit</t>
  </si>
  <si>
    <t>Tikrit</t>
  </si>
  <si>
    <t>LBN51251</t>
  </si>
  <si>
    <t>http://maps.google.com/maps?q=34.51891956,36.15714157</t>
  </si>
  <si>
    <t>Tal Andy</t>
  </si>
  <si>
    <t>Tal Meaayan</t>
  </si>
  <si>
    <t>http://maps.google.com/maps?q=34.604,36.3412</t>
  </si>
  <si>
    <t>Tall Aabbas</t>
  </si>
  <si>
    <t>Tell Aabbâs</t>
  </si>
  <si>
    <t>LBN51240</t>
  </si>
  <si>
    <t>http://maps.google.com/maps?q=34.59592891,36.07070748</t>
  </si>
  <si>
    <t>Tall Aabbas el Gharbi</t>
  </si>
  <si>
    <t>Tell Aabbâs el Gharbi</t>
  </si>
  <si>
    <t>LBN51245</t>
  </si>
  <si>
    <t>http://maps.google.com/maps?q=34.58367493,36.07599437</t>
  </si>
  <si>
    <t>Tall Abbas ech Charqi</t>
  </si>
  <si>
    <t>Tell Aabbâs ech Charqi</t>
  </si>
  <si>
    <t>LBN51244</t>
  </si>
  <si>
    <t>http://maps.google.com/maps?q=34.58828047,36.07780006</t>
  </si>
  <si>
    <t>Tall Bire</t>
  </si>
  <si>
    <t>Tell Bîri</t>
  </si>
  <si>
    <t>LBN51247</t>
  </si>
  <si>
    <t>http://maps.google.com/maps?q=34.62298901,36.05693609</t>
  </si>
  <si>
    <t>Tall Hmaire</t>
  </si>
  <si>
    <t>http://maps.google.com/maps?q=34.6211,36.081</t>
  </si>
  <si>
    <t>Tall Kerri</t>
  </si>
  <si>
    <t>http://maps.google.com/maps?q=34.5976,36.0387</t>
  </si>
  <si>
    <t>Tall Sebaal</t>
  </si>
  <si>
    <t>http://maps.google.com/maps?q=34.5519,36.0309</t>
  </si>
  <si>
    <t>Talle et Chattaha</t>
  </si>
  <si>
    <t>Tallet el Mjabber</t>
  </si>
  <si>
    <t>LBN51241</t>
  </si>
  <si>
    <t>http://maps.google.com/maps?q=34.57913041,36.07816801</t>
  </si>
  <si>
    <t>Tallet ez Zefir</t>
  </si>
  <si>
    <t>Tallet ez Zefîr</t>
  </si>
  <si>
    <t>LBN51242</t>
  </si>
  <si>
    <t>http://maps.google.com/maps?q=34.57599445,36.0820416</t>
  </si>
  <si>
    <t>Tashea</t>
  </si>
  <si>
    <t>LBN51243</t>
  </si>
  <si>
    <t>http://maps.google.com/maps?q=34.49807771,36.1869583</t>
  </si>
  <si>
    <t>Tell Bibi</t>
  </si>
  <si>
    <t>Tell Bîbî</t>
  </si>
  <si>
    <t>LBN51246</t>
  </si>
  <si>
    <t>http://maps.google.com/maps?q=34.61788338,36.00589159</t>
  </si>
  <si>
    <t>Tell Hmaira</t>
  </si>
  <si>
    <t>Tell Hmaïra</t>
  </si>
  <si>
    <t>LBN51248</t>
  </si>
  <si>
    <t>http://maps.google.com/maps?q=34.62736098,36.07564996</t>
  </si>
  <si>
    <t>Tell Kiri</t>
  </si>
  <si>
    <t>LBN51249</t>
  </si>
  <si>
    <t>http://maps.google.com/maps?q=34.59767773,36.03758058</t>
  </si>
  <si>
    <t>Tell Sebael</t>
  </si>
  <si>
    <t>LBN51250</t>
  </si>
  <si>
    <t>http://maps.google.com/maps?q=34.54998092,36.02959665</t>
  </si>
  <si>
    <t>Tlaile</t>
  </si>
  <si>
    <t>http://maps.google.com/maps?q=34.59526,36.141471</t>
  </si>
  <si>
    <t>Wadi Al Hoor</t>
  </si>
  <si>
    <t>Ouâdi el Haour</t>
  </si>
  <si>
    <t>LBN51209</t>
  </si>
  <si>
    <t>http://maps.google.com/maps?q=34.60923343,36.15373058</t>
  </si>
  <si>
    <t>Wadi Khaled</t>
  </si>
  <si>
    <t>LBN51252</t>
  </si>
  <si>
    <t>http://maps.google.com/maps?q=34.62551956,36.39796906</t>
  </si>
  <si>
    <t>Zouaitini</t>
  </si>
  <si>
    <t>LBN51253</t>
  </si>
  <si>
    <t>http://maps.google.com/maps?q=34.61769771,36.14736028</t>
  </si>
  <si>
    <t>Zouarib</t>
  </si>
  <si>
    <t>http://maps.google.com/maps?q=34.5308,36.0717</t>
  </si>
  <si>
    <t>Zouk Haddara</t>
  </si>
  <si>
    <t>Zoûk Haddâra</t>
  </si>
  <si>
    <t>LBN51254</t>
  </si>
  <si>
    <t>http://maps.google.com/maps?q=34.51526632,36.02929906</t>
  </si>
  <si>
    <t>Zouk-el-Hosmieh et Dahr Ayasse</t>
  </si>
  <si>
    <t>Zouq el Habalsa</t>
  </si>
  <si>
    <t>http://maps.google.com/maps?q=34.5154,36.039</t>
  </si>
  <si>
    <t>Zouq el Hbalsa</t>
  </si>
  <si>
    <t>Zoûq el Hbâlsa</t>
  </si>
  <si>
    <t>LBN51255</t>
  </si>
  <si>
    <t>http://maps.google.com/maps?q=34.51697548,36.03845368</t>
  </si>
  <si>
    <t>Zouq el Hosniye</t>
  </si>
  <si>
    <t>Zoûq el Hosnîyé</t>
  </si>
  <si>
    <t>LBN51256</t>
  </si>
  <si>
    <t>http://maps.google.com/maps?q=34.52127787,36.03466935</t>
  </si>
  <si>
    <t>Zouq El Mqachrine</t>
  </si>
  <si>
    <t>Zoûq el Mqachrîne</t>
  </si>
  <si>
    <t>LBN51257</t>
  </si>
  <si>
    <t>http://maps.google.com/maps?q=34.52012218,36.02942494</t>
  </si>
  <si>
    <t>Zouq Hdara</t>
  </si>
  <si>
    <t>http://maps.google.com/maps?q=34.5124,36.0336</t>
  </si>
  <si>
    <t>Mount Lebanon</t>
  </si>
  <si>
    <t>Aley</t>
  </si>
  <si>
    <t>Aabey</t>
  </si>
  <si>
    <t>Aabay</t>
  </si>
  <si>
    <t>LBN31001</t>
  </si>
  <si>
    <t>http://maps.google.com/maps?q=33.73511383,35.52975826</t>
  </si>
  <si>
    <t>Aaley ej Jdide</t>
  </si>
  <si>
    <t>Aaley ej Jdidé</t>
  </si>
  <si>
    <t>LBN31002</t>
  </si>
  <si>
    <t>http://maps.google.com/maps?q=33.81708946,35.6094465</t>
  </si>
  <si>
    <t>Aamroussieh Choueifat</t>
  </si>
  <si>
    <t>Haret el Aamroussiye</t>
  </si>
  <si>
    <t>LBN31003</t>
  </si>
  <si>
    <t>http://maps.google.com/maps?q=33.81123565,35.52085698</t>
  </si>
  <si>
    <t>Aamroussiye</t>
  </si>
  <si>
    <t>Aamroussiyé</t>
  </si>
  <si>
    <t>LBN31004</t>
  </si>
  <si>
    <t>http://maps.google.com/maps?q=33.82186277,35.51894339</t>
  </si>
  <si>
    <t>Aaramoun</t>
  </si>
  <si>
    <t>LBN31005</t>
  </si>
  <si>
    <t>http://maps.google.com/maps?q=33.76044725,35.51751108</t>
  </si>
  <si>
    <t>Aazzouniye</t>
  </si>
  <si>
    <t>El Aazzoûnîyé</t>
  </si>
  <si>
    <t>LBN31006</t>
  </si>
  <si>
    <t>http://maps.google.com/maps?q=33.77323885,35.70468047</t>
  </si>
  <si>
    <t>Ain Al Saydeh</t>
  </si>
  <si>
    <t>Ayn es Saydé</t>
  </si>
  <si>
    <t>LBN31007</t>
  </si>
  <si>
    <t>http://maps.google.com/maps?q=33.8005222,35.57998884</t>
  </si>
  <si>
    <t>Ain Anoub</t>
  </si>
  <si>
    <t>Ayn Aanoub</t>
  </si>
  <si>
    <t>LBN31008</t>
  </si>
  <si>
    <t>http://maps.google.com/maps?q=33.78892217,35.5428167</t>
  </si>
  <si>
    <t>Ain Dara</t>
  </si>
  <si>
    <t>Aïn Dâra</t>
  </si>
  <si>
    <t>LBN31009</t>
  </si>
  <si>
    <t>http://maps.google.com/maps?q=33.7810945,35.72227503</t>
  </si>
  <si>
    <t>Ain Drafil</t>
  </si>
  <si>
    <t>Aïn Drâfîl</t>
  </si>
  <si>
    <t>LBN31010</t>
  </si>
  <si>
    <t>http://maps.google.com/maps?q=33.74953053,35.50674167</t>
  </si>
  <si>
    <t>Ain ej Jdide</t>
  </si>
  <si>
    <t>Aïn ej Jdîdé</t>
  </si>
  <si>
    <t>LBN31011</t>
  </si>
  <si>
    <t>http://maps.google.com/maps?q=33.80613335,35.62633048</t>
  </si>
  <si>
    <t>Ain el Fraidis</t>
  </si>
  <si>
    <t>Ayn el Fardis</t>
  </si>
  <si>
    <t>LBN31012</t>
  </si>
  <si>
    <t>http://maps.google.com/maps?q=33.77989161,35.60680276</t>
  </si>
  <si>
    <t>Ain el Halzoun</t>
  </si>
  <si>
    <t>Aïn el Halazoûn</t>
  </si>
  <si>
    <t>LBN31013</t>
  </si>
  <si>
    <t>http://maps.google.com/maps?q=33.77096112,35.64602503</t>
  </si>
  <si>
    <t>Ain el Jaouze</t>
  </si>
  <si>
    <t>Aïn ej Jaouzé</t>
  </si>
  <si>
    <t>LBN31014</t>
  </si>
  <si>
    <t>http://maps.google.com/maps?q=33.78549436,35.63405559</t>
  </si>
  <si>
    <t>Ain el Marj</t>
  </si>
  <si>
    <t>Ayn el Marj</t>
  </si>
  <si>
    <t>LBN31015</t>
  </si>
  <si>
    <t>http://maps.google.com/maps?q=33.77891383,35.61583059</t>
  </si>
  <si>
    <t>Ain er Remmane</t>
  </si>
  <si>
    <t>Ayn er Remmané</t>
  </si>
  <si>
    <t>LBN31016</t>
  </si>
  <si>
    <t>http://maps.google.com/maps?q=33.80484715,35.58671658</t>
  </si>
  <si>
    <t>Ain Hala</t>
  </si>
  <si>
    <t>Ayn Hala</t>
  </si>
  <si>
    <t>LBN31017</t>
  </si>
  <si>
    <t>http://maps.google.com/maps?q=33.7975306,35.60691666</t>
  </si>
  <si>
    <t>Ain Ksour</t>
  </si>
  <si>
    <t>Aïn Ksoûr</t>
  </si>
  <si>
    <t>LBN31018</t>
  </si>
  <si>
    <t>http://maps.google.com/maps?q=33.7491694,35.53114436</t>
  </si>
  <si>
    <t>Ain Trez</t>
  </si>
  <si>
    <t>Aïn Trêz</t>
  </si>
  <si>
    <t>LBN31019</t>
  </si>
  <si>
    <t>http://maps.google.com/maps?q=33.73454438,35.58018054</t>
  </si>
  <si>
    <t>Ainab</t>
  </si>
  <si>
    <t>Aynab</t>
  </si>
  <si>
    <t>LBN31020</t>
  </si>
  <si>
    <t>http://maps.google.com/maps?q=33.76728611,35.54807777</t>
  </si>
  <si>
    <t>Aitat</t>
  </si>
  <si>
    <t>Aytate</t>
  </si>
  <si>
    <t>LBN31021</t>
  </si>
  <si>
    <t>http://maps.google.com/maps?q=33.79382495,35.55774439</t>
  </si>
  <si>
    <t>Aaley</t>
  </si>
  <si>
    <t>LBN31022</t>
  </si>
  <si>
    <t>http://maps.google.com/maps?q=33.81008328,35.59639163</t>
  </si>
  <si>
    <t>Baaouerta</t>
  </si>
  <si>
    <t>Baaouarta</t>
  </si>
  <si>
    <t>LBN31023</t>
  </si>
  <si>
    <t>http://maps.google.com/maps?q=33.73922779,35.50131113</t>
  </si>
  <si>
    <t>Baissour</t>
  </si>
  <si>
    <t>Bayssour</t>
  </si>
  <si>
    <t>LBN31024</t>
  </si>
  <si>
    <t>http://maps.google.com/maps?q=33.76440828,35.56564996</t>
  </si>
  <si>
    <t>Bchamoun</t>
  </si>
  <si>
    <t>LBN31025</t>
  </si>
  <si>
    <t>http://maps.google.com/maps?q=33.78195554,35.53067498</t>
  </si>
  <si>
    <t>Bdedoun</t>
  </si>
  <si>
    <t>LBN31026</t>
  </si>
  <si>
    <t>http://maps.google.com/maps?q=33.80773891,35.56965284</t>
  </si>
  <si>
    <t>Bedghane</t>
  </si>
  <si>
    <t>Bedghâne</t>
  </si>
  <si>
    <t>LBN31027</t>
  </si>
  <si>
    <t>http://maps.google.com/maps?q=33.76792221,35.66984998</t>
  </si>
  <si>
    <t>Bhamdoun ed Dayaa</t>
  </si>
  <si>
    <t>Bhamdoûn</t>
  </si>
  <si>
    <t>LBN31028</t>
  </si>
  <si>
    <t>http://maps.google.com/maps?q=33.79658892,35.64991396</t>
  </si>
  <si>
    <t>Bhamdoun el Mhatta</t>
  </si>
  <si>
    <t>Bhamdoûn el Mhatta</t>
  </si>
  <si>
    <t>LBN31029</t>
  </si>
  <si>
    <t>http://maps.google.com/maps?q=33.80709159,35.65928332</t>
  </si>
  <si>
    <t>Bhouara</t>
  </si>
  <si>
    <t>Bhouwara</t>
  </si>
  <si>
    <t>LBN31030</t>
  </si>
  <si>
    <t>http://maps.google.com/maps?q=33.79013048,35.60389437</t>
  </si>
  <si>
    <t>Bihat</t>
  </si>
  <si>
    <t>Bîhât</t>
  </si>
  <si>
    <t>LBN31031</t>
  </si>
  <si>
    <t>http://maps.google.com/maps?q=33.72255167,35.54827126</t>
  </si>
  <si>
    <t>Bkhechtay</t>
  </si>
  <si>
    <t>Bkhoshtay</t>
  </si>
  <si>
    <t>LBN31032</t>
  </si>
  <si>
    <t>http://maps.google.com/maps?q=33.79726943,35.61972507</t>
  </si>
  <si>
    <t>Blaibel</t>
  </si>
  <si>
    <t>Blaybel</t>
  </si>
  <si>
    <t>LBN31033</t>
  </si>
  <si>
    <t>http://maps.google.com/maps?q=33.8088305,35.55482217</t>
  </si>
  <si>
    <t>Bmahray</t>
  </si>
  <si>
    <t>Bmahraï</t>
  </si>
  <si>
    <t>LBN31034</t>
  </si>
  <si>
    <t>http://maps.google.com/maps?q=33.75671388,35.71628054</t>
  </si>
  <si>
    <t>Bmekkine</t>
  </si>
  <si>
    <t>Bmakkine</t>
  </si>
  <si>
    <t>LBN31035</t>
  </si>
  <si>
    <t>http://maps.google.com/maps?q=33.79975825,35.56781115</t>
  </si>
  <si>
    <t>Bnaiye</t>
  </si>
  <si>
    <t>El Binnay</t>
  </si>
  <si>
    <t>LBN31036</t>
  </si>
  <si>
    <t>http://maps.google.com/maps?q=33.73635834,35.54496108</t>
  </si>
  <si>
    <t>Botros</t>
  </si>
  <si>
    <t>LBN31037</t>
  </si>
  <si>
    <t>http://maps.google.com/maps?q=33.78156258,35.48532602</t>
  </si>
  <si>
    <t>Bou Zraide</t>
  </si>
  <si>
    <t>Bouzraïdé</t>
  </si>
  <si>
    <t>LBN31038</t>
  </si>
  <si>
    <t>http://maps.google.com/maps?q=33.7493639,35.57525</t>
  </si>
  <si>
    <t>Bourdine</t>
  </si>
  <si>
    <t>Bourdîne</t>
  </si>
  <si>
    <t>LBN31039</t>
  </si>
  <si>
    <t>http://maps.google.com/maps?q=33.72774771,35.547024</t>
  </si>
  <si>
    <t>Bsatine</t>
  </si>
  <si>
    <t>El Bsatine</t>
  </si>
  <si>
    <t>LBN31040</t>
  </si>
  <si>
    <t>http://maps.google.com/maps?q=33.75728057,35.52922777</t>
  </si>
  <si>
    <t>Bserrine</t>
  </si>
  <si>
    <t>Bserrîne</t>
  </si>
  <si>
    <t>LBN31041</t>
  </si>
  <si>
    <t>http://maps.google.com/maps?q=33.75902215,35.63588325</t>
  </si>
  <si>
    <t>Bsous</t>
  </si>
  <si>
    <t>LBN31042</t>
  </si>
  <si>
    <t>http://maps.google.com/maps?q=33.81638891,35.57696949</t>
  </si>
  <si>
    <t>Btalloun</t>
  </si>
  <si>
    <t>Btalloûn</t>
  </si>
  <si>
    <t>LBN31043</t>
  </si>
  <si>
    <t>http://maps.google.com/maps?q=33.79014447,35.6366278</t>
  </si>
  <si>
    <t>Btater</t>
  </si>
  <si>
    <t>Btâter</t>
  </si>
  <si>
    <t>LBN31044</t>
  </si>
  <si>
    <t>http://maps.google.com/maps?q=33.76875836,35.62893889</t>
  </si>
  <si>
    <t>Chamlikh</t>
  </si>
  <si>
    <t>Chemlikh</t>
  </si>
  <si>
    <t>LBN31045</t>
  </si>
  <si>
    <t>http://maps.google.com/maps?q=33.78214164,35.70507782</t>
  </si>
  <si>
    <t>Chanay</t>
  </si>
  <si>
    <t>Chânaï</t>
  </si>
  <si>
    <t>LBN31046</t>
  </si>
  <si>
    <t>http://maps.google.com/maps?q=33.78782222,35.65968334</t>
  </si>
  <si>
    <t>Charoun</t>
  </si>
  <si>
    <t>Châroûn</t>
  </si>
  <si>
    <t>LBN31047</t>
  </si>
  <si>
    <t>http://maps.google.com/maps?q=33.77172771,35.68661668</t>
  </si>
  <si>
    <t>Chartoun</t>
  </si>
  <si>
    <t>Chartoûn</t>
  </si>
  <si>
    <t>LBN31048</t>
  </si>
  <si>
    <t>http://maps.google.com/maps?q=33.74333892,35.57938602</t>
  </si>
  <si>
    <t>Chemlane</t>
  </si>
  <si>
    <t>Shemlane</t>
  </si>
  <si>
    <t>LBN31049</t>
  </si>
  <si>
    <t>http://maps.google.com/maps?q=33.77976108,35.54197506</t>
  </si>
  <si>
    <t>Chqif Btalloûn</t>
  </si>
  <si>
    <t>Chqîf Btalloûn</t>
  </si>
  <si>
    <t>LBN31050</t>
  </si>
  <si>
    <t>http://maps.google.com/maps?q=33.78715418,35.63928053</t>
  </si>
  <si>
    <t>Dahr El Ouahch</t>
  </si>
  <si>
    <t>Dahr el Wahsh</t>
  </si>
  <si>
    <t>LBN31051</t>
  </si>
  <si>
    <t>http://maps.google.com/maps?q=33.82270526,35.59716551</t>
  </si>
  <si>
    <t>Daqqoun</t>
  </si>
  <si>
    <t>Daqqoûn</t>
  </si>
  <si>
    <t>LBN31052</t>
  </si>
  <si>
    <t>http://maps.google.com/maps?q=33.73257776,35.51147775</t>
  </si>
  <si>
    <t>Deir Qoubil</t>
  </si>
  <si>
    <t>Deir Qoubel</t>
  </si>
  <si>
    <t>LBN31053</t>
  </si>
  <si>
    <t>http://maps.google.com/maps?q=33.7933083,35.51621666</t>
  </si>
  <si>
    <t>Dfoun</t>
  </si>
  <si>
    <t>Dfoûn</t>
  </si>
  <si>
    <t>LBN31054</t>
  </si>
  <si>
    <t>http://maps.google.com/maps?q=33.74643605,35.56120004</t>
  </si>
  <si>
    <t>Doueir er Remmane</t>
  </si>
  <si>
    <t>Dwayr er Roummane</t>
  </si>
  <si>
    <t>LBN31055</t>
  </si>
  <si>
    <t>http://maps.google.com/maps?q=33.7560167,35.58085555</t>
  </si>
  <si>
    <t>El Blat</t>
  </si>
  <si>
    <t>El Blât</t>
  </si>
  <si>
    <t>LBN31056</t>
  </si>
  <si>
    <t>http://maps.google.com/maps?q=33.73194056,35.56755377</t>
  </si>
  <si>
    <t>El Ftaihat</t>
  </si>
  <si>
    <t>El Ftaïhât</t>
  </si>
  <si>
    <t>LBN31057</t>
  </si>
  <si>
    <t>http://maps.google.com/maps?q=33.73600655,35.48754195</t>
  </si>
  <si>
    <t>El Ouata</t>
  </si>
  <si>
    <t>LBN31058</t>
  </si>
  <si>
    <t>http://maps.google.com/maps?q=33.75321519,35.6711954</t>
  </si>
  <si>
    <t>En Njassa</t>
  </si>
  <si>
    <t>LBN31059</t>
  </si>
  <si>
    <t>http://maps.google.com/maps?q=33.78252991,35.55084971</t>
  </si>
  <si>
    <t>Es Shwayfate</t>
  </si>
  <si>
    <t>LBN31060</t>
  </si>
  <si>
    <t>http://maps.google.com/maps?q=33.80800719,35.52458622</t>
  </si>
  <si>
    <t>Ghaboun</t>
  </si>
  <si>
    <t>LBN31061</t>
  </si>
  <si>
    <t>http://maps.google.com/maps?q=33.78177219,35.59081671</t>
  </si>
  <si>
    <t>Ghadir</t>
  </si>
  <si>
    <t>LBN31062</t>
  </si>
  <si>
    <t>http://maps.google.com/maps?q=33.81840009,35.50639468</t>
  </si>
  <si>
    <t>Habramoun</t>
  </si>
  <si>
    <t>Habramoûn</t>
  </si>
  <si>
    <t>LBN31063</t>
  </si>
  <si>
    <t>http://maps.google.com/maps?q=33.76127492,35.64374447</t>
  </si>
  <si>
    <t>Haret Chbib</t>
  </si>
  <si>
    <t>LBN31064</t>
  </si>
  <si>
    <t>http://maps.google.com/maps?q=33.77427221,35.466975</t>
  </si>
  <si>
    <t>Haret el Mir</t>
  </si>
  <si>
    <t>Hâret el Mîr</t>
  </si>
  <si>
    <t>LBN31065</t>
  </si>
  <si>
    <t>http://maps.google.com/maps?q=33.75262677,35.63436441</t>
  </si>
  <si>
    <t>Haret Salem</t>
  </si>
  <si>
    <t>LBN31066</t>
  </si>
  <si>
    <t>http://maps.google.com/maps?q=33.8181916,35.57096395</t>
  </si>
  <si>
    <t>Hay el Aarab</t>
  </si>
  <si>
    <t>LBN31067</t>
  </si>
  <si>
    <t>http://maps.google.com/maps?q=33.78735154,35.48288387</t>
  </si>
  <si>
    <t>Hay es Sellom</t>
  </si>
  <si>
    <t>LBN31068</t>
  </si>
  <si>
    <t>http://maps.google.com/maps?q=33.82278948,35.50708293</t>
  </si>
  <si>
    <t>Hay es Sindiane</t>
  </si>
  <si>
    <t>Hay es Sindyané</t>
  </si>
  <si>
    <t>LBN31069</t>
  </si>
  <si>
    <t>http://maps.google.com/maps?q=33.82626113,35.58119173</t>
  </si>
  <si>
    <t>Houmal</t>
  </si>
  <si>
    <t>Houmale</t>
  </si>
  <si>
    <t>LBN31070</t>
  </si>
  <si>
    <t>http://maps.google.com/maps?q=33.81083055,35.55564993</t>
  </si>
  <si>
    <t>Ighmid</t>
  </si>
  <si>
    <t>Eghmîd</t>
  </si>
  <si>
    <t>LBN31071</t>
  </si>
  <si>
    <t>http://maps.google.com/maps?q=33.76499999,35.69349163</t>
  </si>
  <si>
    <t>Jabal El Aarid</t>
  </si>
  <si>
    <t>Jabal el Aarid</t>
  </si>
  <si>
    <t>LBN31072</t>
  </si>
  <si>
    <t>http://maps.google.com/maps?q=33.77203888,35.55250276</t>
  </si>
  <si>
    <t>Jisr el Qadi</t>
  </si>
  <si>
    <t>Jisr el Qâdi</t>
  </si>
  <si>
    <t>LBN31073</t>
  </si>
  <si>
    <t>http://maps.google.com/maps?q=33.72723228,35.56254641</t>
  </si>
  <si>
    <t>Kahale</t>
  </si>
  <si>
    <t>Kahhalé</t>
  </si>
  <si>
    <t>LBN31074</t>
  </si>
  <si>
    <t>http://maps.google.com/maps?q=33.82422649,35.58653012</t>
  </si>
  <si>
    <t>Kaifoun</t>
  </si>
  <si>
    <t>Kayfoun</t>
  </si>
  <si>
    <t>LBN31075</t>
  </si>
  <si>
    <t>http://maps.google.com/maps?q=33.78003327,35.55767783</t>
  </si>
  <si>
    <t>Kfar Aamaiy</t>
  </si>
  <si>
    <t>Kfar Aammay</t>
  </si>
  <si>
    <t>LBN31076</t>
  </si>
  <si>
    <t>http://maps.google.com/maps?q=33.7674972,35.59130002</t>
  </si>
  <si>
    <t>Kfar Matta</t>
  </si>
  <si>
    <t>LBN31077</t>
  </si>
  <si>
    <t>http://maps.google.com/maps?q=33.7270083,35.5266528</t>
  </si>
  <si>
    <t>Khalde</t>
  </si>
  <si>
    <t>LBN31078</t>
  </si>
  <si>
    <t>http://maps.google.com/maps?q=33.78301104,35.47594167</t>
  </si>
  <si>
    <t>Kliliye</t>
  </si>
  <si>
    <t>Klîlaïyé</t>
  </si>
  <si>
    <t>LBN31079</t>
  </si>
  <si>
    <t>http://maps.google.com/maps?q=33.7111881,35.51093895</t>
  </si>
  <si>
    <t>Maaroufiye</t>
  </si>
  <si>
    <t>Maaroufiyé</t>
  </si>
  <si>
    <t>LBN31080</t>
  </si>
  <si>
    <t>http://maps.google.com/maps?q=33.79511663,35.53840563</t>
  </si>
  <si>
    <t>Maasraiti</t>
  </si>
  <si>
    <t>Maasrîti</t>
  </si>
  <si>
    <t>LBN31081</t>
  </si>
  <si>
    <t>http://maps.google.com/maps?q=33.74826386,35.63276385</t>
  </si>
  <si>
    <t>Majdalaya</t>
  </si>
  <si>
    <t>Majdlaïya</t>
  </si>
  <si>
    <t>LBN31082</t>
  </si>
  <si>
    <t>http://maps.google.com/maps?q=33.75545005,35.57194451</t>
  </si>
  <si>
    <t>Mansouriye</t>
  </si>
  <si>
    <t>Mansouriyé</t>
  </si>
  <si>
    <t>LBN31083</t>
  </si>
  <si>
    <t>http://maps.google.com/maps?q=33.78022779,35.62648614</t>
  </si>
  <si>
    <t>Mantra</t>
  </si>
  <si>
    <t>El Mantara</t>
  </si>
  <si>
    <t>LBN31084</t>
  </si>
  <si>
    <t>http://maps.google.com/maps?q=33.79335283,35.64534722</t>
  </si>
  <si>
    <t>Marj Chartoun</t>
  </si>
  <si>
    <t>Marj Shartoun</t>
  </si>
  <si>
    <t>LBN31085</t>
  </si>
  <si>
    <t>http://maps.google.com/maps?q=33.76287499,35.58584436</t>
  </si>
  <si>
    <t>Mazraat el Boueit</t>
  </si>
  <si>
    <t>Mazraat el Boueït</t>
  </si>
  <si>
    <t>LBN31086</t>
  </si>
  <si>
    <t>http://maps.google.com/maps?q=33.71722287,35.51897361</t>
  </si>
  <si>
    <t>Mazraat en Nahr</t>
  </si>
  <si>
    <t>LBN31087</t>
  </si>
  <si>
    <t>http://maps.google.com/maps?q=33.75117773,35.6425</t>
  </si>
  <si>
    <t>Mechakhti</t>
  </si>
  <si>
    <t>Mechqîti</t>
  </si>
  <si>
    <t>LBN31088</t>
  </si>
  <si>
    <t>http://maps.google.com/maps?q=33.75956149,35.70177446</t>
  </si>
  <si>
    <t>Mechrefe</t>
  </si>
  <si>
    <t>El Mecherfé</t>
  </si>
  <si>
    <t>LBN31089</t>
  </si>
  <si>
    <t>http://maps.google.com/maps?q=33.7587556,35.6549888</t>
  </si>
  <si>
    <t>Mejdel Baana</t>
  </si>
  <si>
    <t>Majdel Baana</t>
  </si>
  <si>
    <t>LBN31090</t>
  </si>
  <si>
    <t>http://maps.google.com/maps?q=33.78003056,35.66753048</t>
  </si>
  <si>
    <t>Mounsa Aaley</t>
  </si>
  <si>
    <t>Mounsa</t>
  </si>
  <si>
    <t>LBN31091</t>
  </si>
  <si>
    <t>http://maps.google.com/maps?q=33.76456672,35.5272195</t>
  </si>
  <si>
    <t>Mreijat</t>
  </si>
  <si>
    <t>El Mraïjât</t>
  </si>
  <si>
    <t>LBN31092</t>
  </si>
  <si>
    <t>http://maps.google.com/maps?q=33.74133609,35.66918884</t>
  </si>
  <si>
    <t>Oumara Choueifat</t>
  </si>
  <si>
    <t>Haret el Oumara</t>
  </si>
  <si>
    <t>LBN31093</t>
  </si>
  <si>
    <t>http://maps.google.com/maps?q=33.80338057,35.51853058</t>
  </si>
  <si>
    <t>Qabr Chamoun</t>
  </si>
  <si>
    <t>Qabr Shmoun</t>
  </si>
  <si>
    <t>LBN31094</t>
  </si>
  <si>
    <t>http://maps.google.com/maps?q=33.75353052,35.54370561</t>
  </si>
  <si>
    <t>Qmatiye</t>
  </si>
  <si>
    <t>Qmatiyé</t>
  </si>
  <si>
    <t>LBN31095</t>
  </si>
  <si>
    <t>http://maps.google.com/maps?q=33.8027778,35.57696112</t>
  </si>
  <si>
    <t>Qoubbe Choueifat</t>
  </si>
  <si>
    <t>Haret el Qoubbe</t>
  </si>
  <si>
    <t>LBN31096</t>
  </si>
  <si>
    <t>http://maps.google.com/maps?q=33.80288888,35.50833609</t>
  </si>
  <si>
    <t>Ram Bchamoun</t>
  </si>
  <si>
    <t>Ram</t>
  </si>
  <si>
    <t>LBN31097</t>
  </si>
  <si>
    <t>http://maps.google.com/maps?q=33.77847778,35.51125002</t>
  </si>
  <si>
    <t>Ramliye</t>
  </si>
  <si>
    <t>Er Ramlîyé</t>
  </si>
  <si>
    <t>LBN31098</t>
  </si>
  <si>
    <t>http://maps.google.com/maps?q=33.74808603,35.64939719</t>
  </si>
  <si>
    <t>Rechmaiya</t>
  </si>
  <si>
    <t>Rechmaîya</t>
  </si>
  <si>
    <t>LBN31099</t>
  </si>
  <si>
    <t>http://maps.google.com/maps?q=33.73730828,35.59771111</t>
  </si>
  <si>
    <t>Rejme</t>
  </si>
  <si>
    <t>Rejmé</t>
  </si>
  <si>
    <t>LBN31100</t>
  </si>
  <si>
    <t>http://maps.google.com/maps?q=33.78668889,35.61025561</t>
  </si>
  <si>
    <t>Remhala</t>
  </si>
  <si>
    <t>Remhâla</t>
  </si>
  <si>
    <t>LBN31101</t>
  </si>
  <si>
    <t>http://maps.google.com/maps?q=33.73887782,35.56358887</t>
  </si>
  <si>
    <t>Rjoum</t>
  </si>
  <si>
    <t>LBN31102</t>
  </si>
  <si>
    <t>http://maps.google.com/maps?q=33.8181527,35.59418047</t>
  </si>
  <si>
    <t>Rouissat Sofar</t>
  </si>
  <si>
    <t>Rouaïssat Saoufar</t>
  </si>
  <si>
    <t>LBN31103</t>
  </si>
  <si>
    <t>http://maps.google.com/maps?q=33.80166107,35.67507221</t>
  </si>
  <si>
    <t>Rouisset en Naamane</t>
  </si>
  <si>
    <t>Rwaysset en Naamane</t>
  </si>
  <si>
    <t>LBN31104</t>
  </si>
  <si>
    <t>http://maps.google.com/maps?q=33.75449167,35.60153062</t>
  </si>
  <si>
    <t>Sarahmoul</t>
  </si>
  <si>
    <t>Sirhmoul</t>
  </si>
  <si>
    <t>LBN31105</t>
  </si>
  <si>
    <t>http://maps.google.com/maps?q=33.76865279,35.53272773</t>
  </si>
  <si>
    <t>Sibaal</t>
  </si>
  <si>
    <t>Sebaal</t>
  </si>
  <si>
    <t>LBN31106</t>
  </si>
  <si>
    <t>http://maps.google.com/maps?q=33.75988048,35.61316674</t>
  </si>
  <si>
    <t>Sil</t>
  </si>
  <si>
    <t>Sîl</t>
  </si>
  <si>
    <t>LBN31107</t>
  </si>
  <si>
    <t>http://maps.google.com/maps?q=33.78518122,35.48625434</t>
  </si>
  <si>
    <t>Silfaya</t>
  </si>
  <si>
    <t>Silfâya</t>
  </si>
  <si>
    <t>LBN31108</t>
  </si>
  <si>
    <t>http://maps.google.com/maps?q=33.73870836,35.56998063</t>
  </si>
  <si>
    <t>Sofar</t>
  </si>
  <si>
    <t>Saoufar</t>
  </si>
  <si>
    <t>LBN31109</t>
  </si>
  <si>
    <t>http://maps.google.com/maps?q=33.80220555,35.70234171</t>
  </si>
  <si>
    <t>Souq el Gharb</t>
  </si>
  <si>
    <t>LBN31110</t>
  </si>
  <si>
    <t>http://maps.google.com/maps?q=33.78811116,35.56165547</t>
  </si>
  <si>
    <t>Taazniye</t>
  </si>
  <si>
    <t>Taazaniye</t>
  </si>
  <si>
    <t>LBN31111</t>
  </si>
  <si>
    <t>http://maps.google.com/maps?q=33.78234437,35.62227214</t>
  </si>
  <si>
    <t>Touayte Ain Dara</t>
  </si>
  <si>
    <t>Touaïté</t>
  </si>
  <si>
    <t>LBN31112</t>
  </si>
  <si>
    <t>http://maps.google.com/maps?q=33.79068884,35.7246972</t>
  </si>
  <si>
    <t>Watiye</t>
  </si>
  <si>
    <t>El Ouatîyé</t>
  </si>
  <si>
    <t>LBN31113</t>
  </si>
  <si>
    <t>http://maps.google.com/maps?q=33.71649641,35.53618919</t>
  </si>
  <si>
    <t>Yinnar</t>
  </si>
  <si>
    <t>LBN31114</t>
  </si>
  <si>
    <t>http://maps.google.com/maps?q=33.78904715,35.50363059</t>
  </si>
  <si>
    <t>Bou Zraid</t>
  </si>
  <si>
    <t>http://maps.google.com/maps?q=33.8039,35.6041</t>
  </si>
  <si>
    <t>Ghboun</t>
  </si>
  <si>
    <t>http://maps.google.com/maps?q=33.7847,35.5959</t>
  </si>
  <si>
    <t>Mansouriye et Ain el Marj</t>
  </si>
  <si>
    <t>Quobbe Choueifat</t>
  </si>
  <si>
    <t>Baabda</t>
  </si>
  <si>
    <t>Aabadiye</t>
  </si>
  <si>
    <t>Aabadiyé</t>
  </si>
  <si>
    <t>LBN320001</t>
  </si>
  <si>
    <t>http://maps.google.com/maps?q=33.83384446,35.62050838</t>
  </si>
  <si>
    <t>Aarbaniye</t>
  </si>
  <si>
    <t>El Aarbânîyé</t>
  </si>
  <si>
    <t>LBN320002</t>
  </si>
  <si>
    <t>http://maps.google.com/maps?q=33.87782502,35.6788417</t>
  </si>
  <si>
    <t>Abbdiyeh al Jadideh</t>
  </si>
  <si>
    <t>Aabadiyé ej Jdidé</t>
  </si>
  <si>
    <t>LBN320003</t>
  </si>
  <si>
    <t>http://maps.google.com/maps?q=33.82209793,35.61470212</t>
  </si>
  <si>
    <t>Ain er Roummane</t>
  </si>
  <si>
    <t>Aïn er Roummané</t>
  </si>
  <si>
    <t>LBN320004</t>
  </si>
  <si>
    <t>http://maps.google.com/maps?q=33.86786025,35.5202146</t>
  </si>
  <si>
    <t>Ain es Sihha</t>
  </si>
  <si>
    <t>Aïn es Sihha</t>
  </si>
  <si>
    <t>LBN320005</t>
  </si>
  <si>
    <t>http://maps.google.com/maps?q=33.83867045,35.75305229</t>
  </si>
  <si>
    <t>Ain Mouaffaq</t>
  </si>
  <si>
    <t>Aïn Mouaffaq</t>
  </si>
  <si>
    <t>LBN320006</t>
  </si>
  <si>
    <t>http://maps.google.com/maps?q=33.82192492,35.65271114</t>
  </si>
  <si>
    <t>Arayia</t>
  </si>
  <si>
    <t>Aaraïya</t>
  </si>
  <si>
    <t>LBN320007</t>
  </si>
  <si>
    <t>http://maps.google.com/maps?q=33.83173893,35.59101938</t>
  </si>
  <si>
    <t>Arsoun</t>
  </si>
  <si>
    <t>Arsoûn</t>
  </si>
  <si>
    <t>LBN320008</t>
  </si>
  <si>
    <t>http://maps.google.com/maps?q=33.86041937,35.68956385</t>
  </si>
  <si>
    <t>LBN320009</t>
  </si>
  <si>
    <t>http://maps.google.com/maps?q=33.83494111,35.54551438</t>
  </si>
  <si>
    <t>Baalchmay</t>
  </si>
  <si>
    <t>LBN320010</t>
  </si>
  <si>
    <t>http://maps.google.com/maps?q=33.8177785,35.64574566</t>
  </si>
  <si>
    <t>Baalchmay ej Jdide</t>
  </si>
  <si>
    <t>Baalchmay ej Jdîdé</t>
  </si>
  <si>
    <t>LBN320011</t>
  </si>
  <si>
    <t>http://maps.google.com/maps?q=33.81380406,35.6494031</t>
  </si>
  <si>
    <t>Bhala</t>
  </si>
  <si>
    <t>Bhâla</t>
  </si>
  <si>
    <t>LBN320012</t>
  </si>
  <si>
    <t>http://maps.google.com/maps?q=33.84338955,35.73355703</t>
  </si>
  <si>
    <t>Bir Hassan</t>
  </si>
  <si>
    <t>LBN320013</t>
  </si>
  <si>
    <t>http://maps.google.com/maps?q=33.86095269,35.49088656</t>
  </si>
  <si>
    <t>Bmariam</t>
  </si>
  <si>
    <t>LBN320014</t>
  </si>
  <si>
    <t>http://maps.google.com/maps?q=33.83205835,35.71519174</t>
  </si>
  <si>
    <t>Borj el Brajne</t>
  </si>
  <si>
    <t>Borj el Brajné</t>
  </si>
  <si>
    <t>LBN320015</t>
  </si>
  <si>
    <t>http://maps.google.com/maps?q=33.84323056,35.50326389</t>
  </si>
  <si>
    <t>Boutchai</t>
  </si>
  <si>
    <t>Boutshay</t>
  </si>
  <si>
    <t>LBN320016</t>
  </si>
  <si>
    <t>http://maps.google.com/maps?q=33.82662224,35.54356108</t>
  </si>
  <si>
    <t>Brazilia</t>
  </si>
  <si>
    <t>LBN320017</t>
  </si>
  <si>
    <t>http://maps.google.com/maps?q=33.84693508,35.54199763</t>
  </si>
  <si>
    <t>Bsaba</t>
  </si>
  <si>
    <t>LBN320018</t>
  </si>
  <si>
    <t>http://maps.google.com/maps?q=33.80404439,35.54275552</t>
  </si>
  <si>
    <t>Btaaline</t>
  </si>
  <si>
    <t>Btaalîne</t>
  </si>
  <si>
    <t>LBN320019</t>
  </si>
  <si>
    <t>http://maps.google.com/maps?q=33.85532226,35.67330271</t>
  </si>
  <si>
    <t>Btebyat</t>
  </si>
  <si>
    <t>Btebiât</t>
  </si>
  <si>
    <t>LBN320020</t>
  </si>
  <si>
    <t>http://maps.google.com/maps?q=33.83523055,35.70603607</t>
  </si>
  <si>
    <t>Btekhnay</t>
  </si>
  <si>
    <t>LBN320021</t>
  </si>
  <si>
    <t>http://maps.google.com/maps?q=33.84274165,35.71869438</t>
  </si>
  <si>
    <t>Bzebdine</t>
  </si>
  <si>
    <t>Bzibdîne</t>
  </si>
  <si>
    <t>LBN320022</t>
  </si>
  <si>
    <t>http://maps.google.com/maps?q=33.87349726,35.73259438</t>
  </si>
  <si>
    <t>Chbaniye</t>
  </si>
  <si>
    <t>Ech Chebbânîyé</t>
  </si>
  <si>
    <t>LBN320023</t>
  </si>
  <si>
    <t>http://maps.google.com/maps?q=33.82029715,35.70730552</t>
  </si>
  <si>
    <t>Chiayah</t>
  </si>
  <si>
    <t>Chiyah</t>
  </si>
  <si>
    <t>LBN320024</t>
  </si>
  <si>
    <t>http://maps.google.com/maps?q=33.86336946,35.51841941</t>
  </si>
  <si>
    <t>Chmaissa</t>
  </si>
  <si>
    <t>Chmaïssa</t>
  </si>
  <si>
    <t>LBN320025</t>
  </si>
  <si>
    <t>http://maps.google.com/maps?q=33.82694439,35.68279158</t>
  </si>
  <si>
    <t>Chouit</t>
  </si>
  <si>
    <t>Shwite</t>
  </si>
  <si>
    <t>LBN320026</t>
  </si>
  <si>
    <t>http://maps.google.com/maps?q=33.82863882,35.60837214</t>
  </si>
  <si>
    <t>Cite Sportive</t>
  </si>
  <si>
    <t>Cité Sportive</t>
  </si>
  <si>
    <t>LBN320027</t>
  </si>
  <si>
    <t>http://maps.google.com/maps?q=33.86704008,35.49467499</t>
  </si>
  <si>
    <t>Dahr el Baidar</t>
  </si>
  <si>
    <t>Dahr el Baïdar</t>
  </si>
  <si>
    <t>LBN320028</t>
  </si>
  <si>
    <t>http://maps.google.com/maps?q=33.81199901,35.76228304</t>
  </si>
  <si>
    <t>Deir el Harf</t>
  </si>
  <si>
    <t>Deïr el Harf</t>
  </si>
  <si>
    <t>LBN320029</t>
  </si>
  <si>
    <t>http://maps.google.com/maps?q=33.84683603,35.69398326</t>
  </si>
  <si>
    <t>Deir Khouna</t>
  </si>
  <si>
    <t>Deïr Khoûna</t>
  </si>
  <si>
    <t>LBN320030</t>
  </si>
  <si>
    <t>http://maps.google.com/maps?q=33.83237504,35.66354167</t>
  </si>
  <si>
    <t>Deir Mar Elias</t>
  </si>
  <si>
    <t>Deïr Mâr Eliâs el-Kahloûnîyé</t>
  </si>
  <si>
    <t>LBN320031</t>
  </si>
  <si>
    <t>http://maps.google.com/maps?q=33.81770282,35.6590138</t>
  </si>
  <si>
    <t>Deir Mar Yoûhanna</t>
  </si>
  <si>
    <t>Deïr Mâr Yoûhanna</t>
  </si>
  <si>
    <t>LBN320032</t>
  </si>
  <si>
    <t>http://maps.google.com/maps?q=33.8221673,35.68346067</t>
  </si>
  <si>
    <t>Deir Saiya</t>
  </si>
  <si>
    <t>Deïr Saïya</t>
  </si>
  <si>
    <t>LBN320033</t>
  </si>
  <si>
    <t>http://maps.google.com/maps?q=33.83238759,35.67458604</t>
  </si>
  <si>
    <t>Dhour Al Aabaydiyeh</t>
  </si>
  <si>
    <t>Douhour el Aabadiyé</t>
  </si>
  <si>
    <t>LBN320034</t>
  </si>
  <si>
    <t>http://maps.google.com/maps?q=33.8170711,35.6233292</t>
  </si>
  <si>
    <t>Dlaibe</t>
  </si>
  <si>
    <t>Dlaïlé</t>
  </si>
  <si>
    <t>LBN320035</t>
  </si>
  <si>
    <t>http://maps.google.com/maps?q=33.87791507,35.68582429</t>
  </si>
  <si>
    <t>El Baqle</t>
  </si>
  <si>
    <t>El Baqlé</t>
  </si>
  <si>
    <t>LBN320036</t>
  </si>
  <si>
    <t>http://maps.google.com/maps?q=33.83169356,35.68717984</t>
  </si>
  <si>
    <t>El Maadan</t>
  </si>
  <si>
    <t>LBN320037</t>
  </si>
  <si>
    <t>http://maps.google.com/maps?q=33.85882197,35.64092333</t>
  </si>
  <si>
    <t>El Marmah</t>
  </si>
  <si>
    <t>LBN320038</t>
  </si>
  <si>
    <t>http://maps.google.com/maps?q=33.85812022,35.49971104</t>
  </si>
  <si>
    <t>El Mdaoura</t>
  </si>
  <si>
    <t>LBN320039</t>
  </si>
  <si>
    <t>http://maps.google.com/maps?q=33.83851181,35.48712168</t>
  </si>
  <si>
    <t>El Ouzaai</t>
  </si>
  <si>
    <t>El Ouzaaï</t>
  </si>
  <si>
    <t>LBN320040</t>
  </si>
  <si>
    <t>http://maps.google.com/maps?q=33.84801552,35.48473451</t>
  </si>
  <si>
    <t>Er Rihaniyé</t>
  </si>
  <si>
    <t>LBN320041</t>
  </si>
  <si>
    <t>http://maps.google.com/maps?q=33.84644629,35.54707615</t>
  </si>
  <si>
    <t>Es Sheime</t>
  </si>
  <si>
    <t>Es Sheimé</t>
  </si>
  <si>
    <t>LBN320042</t>
  </si>
  <si>
    <t>http://maps.google.com/maps?q=33.85625033,35.55433292</t>
  </si>
  <si>
    <t>Et Tahouita</t>
  </si>
  <si>
    <t>LBN320043</t>
  </si>
  <si>
    <t>http://maps.google.com/maps?q=33.86962361,35.52814637</t>
  </si>
  <si>
    <t>Ez Zire</t>
  </si>
  <si>
    <t>Ez Ziré</t>
  </si>
  <si>
    <t>LBN320044</t>
  </si>
  <si>
    <t>http://maps.google.com/maps?q=33.83922392,35.57486863</t>
  </si>
  <si>
    <t>Faiyadiye</t>
  </si>
  <si>
    <t>Fayadiyé</t>
  </si>
  <si>
    <t>LBN320045</t>
  </si>
  <si>
    <t>http://maps.google.com/maps?q=33.84749724,35.55162227</t>
  </si>
  <si>
    <t>Falougha</t>
  </si>
  <si>
    <t>Fâloûgha</t>
  </si>
  <si>
    <t>LBN320046</t>
  </si>
  <si>
    <t>http://maps.google.com/maps?q=33.83743048,35.74097778</t>
  </si>
  <si>
    <t>Fsakin</t>
  </si>
  <si>
    <t>El Fsaqîne</t>
  </si>
  <si>
    <t>LBN320047</t>
  </si>
  <si>
    <t>http://maps.google.com/maps?q=33.86625837,35.81648332</t>
  </si>
  <si>
    <t>Furn ech Chebak</t>
  </si>
  <si>
    <t>Forn ech Chebbak</t>
  </si>
  <si>
    <t>LBN320048</t>
  </si>
  <si>
    <t>http://maps.google.com/maps?q=33.872778,35.520833</t>
  </si>
  <si>
    <t>Ghobeire</t>
  </si>
  <si>
    <t>Ghobeiré</t>
  </si>
  <si>
    <t>LBN320049</t>
  </si>
  <si>
    <t>http://maps.google.com/maps?q=33.86112587,35.51023954</t>
  </si>
  <si>
    <t>Hadet</t>
  </si>
  <si>
    <t>Hadath</t>
  </si>
  <si>
    <t>LBN320050</t>
  </si>
  <si>
    <t>http://maps.google.com/maps?q=33.84376358,35.53222312</t>
  </si>
  <si>
    <t>Hammana</t>
  </si>
  <si>
    <t>Hammâna</t>
  </si>
  <si>
    <t>LBN320051</t>
  </si>
  <si>
    <t>http://maps.google.com/maps?q=33.8237916,35.73627504</t>
  </si>
  <si>
    <t>Haql Hassan</t>
  </si>
  <si>
    <t>LBN320052</t>
  </si>
  <si>
    <t>http://maps.google.com/maps?q=33.86388858,35.63840062</t>
  </si>
  <si>
    <t>Haret El Botm</t>
  </si>
  <si>
    <t>Haret el Botm</t>
  </si>
  <si>
    <t>LBN320053</t>
  </si>
  <si>
    <t>http://maps.google.com/maps?q=33.83698331,35.53136184</t>
  </si>
  <si>
    <t>Haret el Mjadle</t>
  </si>
  <si>
    <t>Haret el Mjadlé</t>
  </si>
  <si>
    <t>LBN320054</t>
  </si>
  <si>
    <t>http://maps.google.com/maps?q=33.86139704,35.52948314</t>
  </si>
  <si>
    <t>Haret er Roum</t>
  </si>
  <si>
    <t>LBN320055</t>
  </si>
  <si>
    <t>http://maps.google.com/maps?q=33.82959137,35.5316225</t>
  </si>
  <si>
    <t>Haret es Set</t>
  </si>
  <si>
    <t>Haret es Sitt</t>
  </si>
  <si>
    <t>LBN320056</t>
  </si>
  <si>
    <t>http://maps.google.com/maps?q=33.82233058,35.56463605</t>
  </si>
  <si>
    <t>Haret Hamze</t>
  </si>
  <si>
    <t>Hâret Hamzé</t>
  </si>
  <si>
    <t>LBN320057</t>
  </si>
  <si>
    <t>http://maps.google.com/maps?q=33.82236107,35.66505285</t>
  </si>
  <si>
    <t>Haret Hraik</t>
  </si>
  <si>
    <t>Haret Hreïk</t>
  </si>
  <si>
    <t>LBN320058</t>
  </si>
  <si>
    <t>http://maps.google.com/maps?q=33.85289999,35.50879717</t>
  </si>
  <si>
    <t>Hasbaiya el Metn</t>
  </si>
  <si>
    <t>Hâsbaïya</t>
  </si>
  <si>
    <t>LBN320059</t>
  </si>
  <si>
    <t>http://maps.google.com/maps?q=33.87525279,35.72073058</t>
  </si>
  <si>
    <t>Hazmiye</t>
  </si>
  <si>
    <t>Hazmiyé</t>
  </si>
  <si>
    <t>LBN320060</t>
  </si>
  <si>
    <t>http://maps.google.com/maps?q=33.85258325,35.53993053</t>
  </si>
  <si>
    <t>Hlaliye</t>
  </si>
  <si>
    <t>El Hlâlîyé</t>
  </si>
  <si>
    <t>LBN320061</t>
  </si>
  <si>
    <t>http://maps.google.com/maps?q=33.83244992,35.63727501</t>
  </si>
  <si>
    <t>Jamhour</t>
  </si>
  <si>
    <t>LBN320062</t>
  </si>
  <si>
    <t>http://maps.google.com/maps?q=33.8309413,35.57599737</t>
  </si>
  <si>
    <t>Jnah</t>
  </si>
  <si>
    <t>LBN320063</t>
  </si>
  <si>
    <t>http://maps.google.com/maps?q=33.86603701,35.48779629</t>
  </si>
  <si>
    <t>Jouar el Haouz</t>
  </si>
  <si>
    <t>Jouâr el Haouz</t>
  </si>
  <si>
    <t>LBN320064</t>
  </si>
  <si>
    <t>http://maps.google.com/maps?q=33.86334994,35.75911114</t>
  </si>
  <si>
    <t>Jouret Arsoun</t>
  </si>
  <si>
    <t>Joûret Arsoûn</t>
  </si>
  <si>
    <t>LBN320065</t>
  </si>
  <si>
    <t>http://maps.google.com/maps?q=33.85318603,35.70796112</t>
  </si>
  <si>
    <t>Kahlouniye</t>
  </si>
  <si>
    <t>El Kahloûnîyé</t>
  </si>
  <si>
    <t>LBN320066</t>
  </si>
  <si>
    <t>http://maps.google.com/maps?q=33.81623347,35.66738542</t>
  </si>
  <si>
    <t>Kfar Selouane</t>
  </si>
  <si>
    <t>Kfar Selouâne</t>
  </si>
  <si>
    <t>LBN320067</t>
  </si>
  <si>
    <t>http://maps.google.com/maps?q=33.85702777,35.78172494</t>
  </si>
  <si>
    <t>Kfarchima</t>
  </si>
  <si>
    <t>Kfar Shima</t>
  </si>
  <si>
    <t>LBN320068</t>
  </si>
  <si>
    <t>http://maps.google.com/maps?q=33.81688614,35.53507499</t>
  </si>
  <si>
    <t>Khalouat</t>
  </si>
  <si>
    <t>El Khalouât</t>
  </si>
  <si>
    <t>LBN320069</t>
  </si>
  <si>
    <t>http://maps.google.com/maps?q=33.8402416,35.73452779</t>
  </si>
  <si>
    <t>El Khraïbé</t>
  </si>
  <si>
    <t>LBN320070</t>
  </si>
  <si>
    <t>http://maps.google.com/maps?q=33.8260695,35.71260269</t>
  </si>
  <si>
    <t>Knisse</t>
  </si>
  <si>
    <t>LBN320071</t>
  </si>
  <si>
    <t>http://maps.google.com/maps?q=33.86646388,35.66909996</t>
  </si>
  <si>
    <t>Lailake</t>
  </si>
  <si>
    <t>Hay el Lailake</t>
  </si>
  <si>
    <t>LBN320072</t>
  </si>
  <si>
    <t>http://maps.google.com/maps?q=33.83214448,35.51636384</t>
  </si>
  <si>
    <t>Louaize</t>
  </si>
  <si>
    <t>El Louaïzé</t>
  </si>
  <si>
    <t>LBN320073</t>
  </si>
  <si>
    <t>http://maps.google.com/maps?q=33.83862782,35.56616104</t>
  </si>
  <si>
    <t>Mar Taqla</t>
  </si>
  <si>
    <t>LBN320074</t>
  </si>
  <si>
    <t>http://maps.google.com/maps?q=33.85596893,35.54468451</t>
  </si>
  <si>
    <t>Mdeyrej</t>
  </si>
  <si>
    <t>El Mdaïrej</t>
  </si>
  <si>
    <t>LBN320075</t>
  </si>
  <si>
    <t>http://maps.google.com/maps?q=33.80242501,35.72593616</t>
  </si>
  <si>
    <t>Merdache</t>
  </si>
  <si>
    <t>Merdashé</t>
  </si>
  <si>
    <t>LBN320076</t>
  </si>
  <si>
    <t>http://maps.google.com/maps?q=33.82264717,35.5414528</t>
  </si>
  <si>
    <t>Mraije</t>
  </si>
  <si>
    <t>Mraïjé</t>
  </si>
  <si>
    <t>LBN320077</t>
  </si>
  <si>
    <t>http://maps.google.com/maps?q=33.83797825,35.51042561</t>
  </si>
  <si>
    <t>Mzayraa</t>
  </si>
  <si>
    <t>El Mzaïraâ</t>
  </si>
  <si>
    <t>LBN320078</t>
  </si>
  <si>
    <t>http://maps.google.com/maps?q=33.82806946,35.65184164</t>
  </si>
  <si>
    <t>Ouadi Chahrour el Olia</t>
  </si>
  <si>
    <t>LBN320079</t>
  </si>
  <si>
    <t>http://maps.google.com/maps?q=33.81891942,35.56316105</t>
  </si>
  <si>
    <t>Ouadi Chahrour el Soufla</t>
  </si>
  <si>
    <t>LBN320080</t>
  </si>
  <si>
    <t>http://maps.google.com/maps?q=33.82177495,35.55457779</t>
  </si>
  <si>
    <t>Qalaa</t>
  </si>
  <si>
    <t>El Qalaâ</t>
  </si>
  <si>
    <t>LBN320081</t>
  </si>
  <si>
    <t>http://maps.google.com/maps?q=33.84077225,35.72767771</t>
  </si>
  <si>
    <t>Qirtada</t>
  </si>
  <si>
    <t>Qortâda</t>
  </si>
  <si>
    <t>LBN320082</t>
  </si>
  <si>
    <t>http://maps.google.com/maps?q=33.86133019,35.62928363</t>
  </si>
  <si>
    <t>Qornayel</t>
  </si>
  <si>
    <t>Qornâyel</t>
  </si>
  <si>
    <t>LBN320083</t>
  </si>
  <si>
    <t>http://maps.google.com/maps?q=33.85651667,35.72509159</t>
  </si>
  <si>
    <t>Qoubbeiaa</t>
  </si>
  <si>
    <t>Qoubbeyaa</t>
  </si>
  <si>
    <t>LBN320084</t>
  </si>
  <si>
    <t>http://maps.google.com/maps?q=33.81248059,35.69579174</t>
  </si>
  <si>
    <t>Qraiye</t>
  </si>
  <si>
    <t>El Qrayé</t>
  </si>
  <si>
    <t>LBN320085</t>
  </si>
  <si>
    <t>http://maps.google.com/maps?q=33.80813603,35.67643341</t>
  </si>
  <si>
    <t>Qsaibe</t>
  </si>
  <si>
    <t>El Qsaïbé</t>
  </si>
  <si>
    <t>LBN320086</t>
  </si>
  <si>
    <t>http://maps.google.com/maps?q=33.86740463,35.64859867</t>
  </si>
  <si>
    <t>Qtale</t>
  </si>
  <si>
    <t>Qtâlé</t>
  </si>
  <si>
    <t>LBN320087</t>
  </si>
  <si>
    <t>http://maps.google.com/maps?q=33.82243338,35.67249162</t>
  </si>
  <si>
    <t>Ras el Harf</t>
  </si>
  <si>
    <t>Râs el Harf</t>
  </si>
  <si>
    <t>LBN320088</t>
  </si>
  <si>
    <t>http://maps.google.com/maps?q=33.8115722,35.67180283</t>
  </si>
  <si>
    <t>Ras el Metn</t>
  </si>
  <si>
    <t>Râs el Metn</t>
  </si>
  <si>
    <t>LBN320089</t>
  </si>
  <si>
    <t>http://maps.google.com/maps?q=33.84875834,35.6651611</t>
  </si>
  <si>
    <t>Rouaisset Salima</t>
  </si>
  <si>
    <t>Rouaïssât Salîma</t>
  </si>
  <si>
    <t>LBN320090</t>
  </si>
  <si>
    <t>http://maps.google.com/maps?q=33.87283053,35.68131939</t>
  </si>
  <si>
    <t>Rouisset el Ballout</t>
  </si>
  <si>
    <t>Rouaïsset el Balloût</t>
  </si>
  <si>
    <t>LBN320091</t>
  </si>
  <si>
    <t>http://maps.google.com/maps?q=33.82712499,35.64403895</t>
  </si>
  <si>
    <t>Salima</t>
  </si>
  <si>
    <t>Salîma</t>
  </si>
  <si>
    <t>LBN320092</t>
  </si>
  <si>
    <t>http://maps.google.com/maps?q=33.87406671,35.69454729</t>
  </si>
  <si>
    <t>Saqi Ain el Hadath</t>
  </si>
  <si>
    <t>Saqi Aïn el Hadath</t>
  </si>
  <si>
    <t>LBN320093</t>
  </si>
  <si>
    <t>http://maps.google.com/maps?q=33.84467889,35.52243398</t>
  </si>
  <si>
    <t>Sibnay</t>
  </si>
  <si>
    <t>LBN320094</t>
  </si>
  <si>
    <t>http://maps.google.com/maps?q=33.83288032,35.5361814</t>
  </si>
  <si>
    <t>Tahouitet el Ghadir</t>
  </si>
  <si>
    <t>LBN320095</t>
  </si>
  <si>
    <t>http://maps.google.com/maps?q=33.82871947,35.49531945</t>
  </si>
  <si>
    <t>Tarchich</t>
  </si>
  <si>
    <t>Tarchîch</t>
  </si>
  <si>
    <t>LBN320096</t>
  </si>
  <si>
    <t>http://maps.google.com/maps?q=33.87573327,35.79625285</t>
  </si>
  <si>
    <t>Warware</t>
  </si>
  <si>
    <t>LBN320097</t>
  </si>
  <si>
    <t>http://maps.google.com/maps?q=33.8261922,35.53212185</t>
  </si>
  <si>
    <t>Yarzeh</t>
  </si>
  <si>
    <t>Yarzé</t>
  </si>
  <si>
    <t>LBN320098</t>
  </si>
  <si>
    <t>http://maps.google.com/maps?q=33.83593698,35.55338817</t>
  </si>
  <si>
    <t>Zandouqa</t>
  </si>
  <si>
    <t>Zandoûqa</t>
  </si>
  <si>
    <t>LBN320099</t>
  </si>
  <si>
    <t>http://maps.google.com/maps?q=33.86524717,35.63851942</t>
  </si>
  <si>
    <t>Zouaïtîni</t>
  </si>
  <si>
    <t>LBN320100</t>
  </si>
  <si>
    <t>http://maps.google.com/maps?q=33.86340233,35.77801947</t>
  </si>
  <si>
    <t>Bsaba &amp; Ouadi Dlab</t>
  </si>
  <si>
    <t>http://maps.google.com/maps?q=33.8031,35.5416</t>
  </si>
  <si>
    <t>Mazzraat Maaissra</t>
  </si>
  <si>
    <t>http://maps.google.com/maps?q=33.8338,35.5441</t>
  </si>
  <si>
    <t>Bekaa</t>
  </si>
  <si>
    <t>Baalbek</t>
  </si>
  <si>
    <t>Aallaq</t>
  </si>
  <si>
    <t>Tell El Aallaïq</t>
  </si>
  <si>
    <t>LBN21001</t>
  </si>
  <si>
    <t>http://maps.google.com/maps?q=34.02800281,36.1037805</t>
  </si>
  <si>
    <t>Aarsal</t>
  </si>
  <si>
    <t>Aarsâl</t>
  </si>
  <si>
    <t>LBN21002</t>
  </si>
  <si>
    <t>http://maps.google.com/maps?q=34.17923604,36.41959158</t>
  </si>
  <si>
    <t>Aayoun Orghoush</t>
  </si>
  <si>
    <t>LBN21003</t>
  </si>
  <si>
    <t>http://maps.google.com/maps?q=34.26316281,36.12831418</t>
  </si>
  <si>
    <t>Ain Bourday</t>
  </si>
  <si>
    <t>Aïn Bourdaï</t>
  </si>
  <si>
    <t>LBN21004</t>
  </si>
  <si>
    <t>http://maps.google.com/maps?q=33.99128331,36.20083326</t>
  </si>
  <si>
    <t>Ain Ej Jaouze</t>
  </si>
  <si>
    <t>LBN21005</t>
  </si>
  <si>
    <t>http://maps.google.com/maps?q=33.83902226,36.3139583</t>
  </si>
  <si>
    <t>Ain El Bnaiye</t>
  </si>
  <si>
    <t>Aïn el Bounaya</t>
  </si>
  <si>
    <t>LBN21006</t>
  </si>
  <si>
    <t>http://maps.google.com/maps?q=33.91164439,36.22587224</t>
  </si>
  <si>
    <t>Ain es Saouda</t>
  </si>
  <si>
    <t>Aïn es Saouda</t>
  </si>
  <si>
    <t>LBN21007</t>
  </si>
  <si>
    <t>http://maps.google.com/maps?q=33.99741209,36.09742858</t>
  </si>
  <si>
    <t>Ainata</t>
  </si>
  <si>
    <t>Aïnâta</t>
  </si>
  <si>
    <t>LBN21008</t>
  </si>
  <si>
    <t>http://maps.google.com/maps?q=34.18664163,36.0803334</t>
  </si>
  <si>
    <t>Aamchki</t>
  </si>
  <si>
    <t>Aamishky</t>
  </si>
  <si>
    <t>LBN21009</t>
  </si>
  <si>
    <t>http://maps.google.com/maps?q=33.99031667,36.26384992</t>
  </si>
  <si>
    <t>LBN21010</t>
  </si>
  <si>
    <t>http://maps.google.com/maps?q=34.0051863,36.20795714</t>
  </si>
  <si>
    <t>Baayoun</t>
  </si>
  <si>
    <t>LBN21011</t>
  </si>
  <si>
    <t>http://maps.google.com/maps?q=34.2997207,36.56745388</t>
  </si>
  <si>
    <t>Barqa</t>
  </si>
  <si>
    <t>LBN21012</t>
  </si>
  <si>
    <t>http://maps.google.com/maps?q=34.17156938,36.1411666</t>
  </si>
  <si>
    <t>Bechouat</t>
  </si>
  <si>
    <t>Bechouât</t>
  </si>
  <si>
    <t>LBN21013</t>
  </si>
  <si>
    <t>http://maps.google.com/maps?q=34.15035557,36.13433891</t>
  </si>
  <si>
    <t>Bednayel</t>
  </si>
  <si>
    <t>Bednâyel</t>
  </si>
  <si>
    <t>LBN21014</t>
  </si>
  <si>
    <t>http://maps.google.com/maps?q=33.91870258,36.00438324</t>
  </si>
  <si>
    <t>Beit Chama</t>
  </si>
  <si>
    <t>Beït Châma</t>
  </si>
  <si>
    <t>LBN21015</t>
  </si>
  <si>
    <t>http://maps.google.com/maps?q=33.92523786,36.02267119</t>
  </si>
  <si>
    <t>Beit es Satiti</t>
  </si>
  <si>
    <t>Beït es Sâtîti</t>
  </si>
  <si>
    <t>LBN21016</t>
  </si>
  <si>
    <t>http://maps.google.com/maps?q=34.14002586,36.11725353</t>
  </si>
  <si>
    <t>Beit Habchi</t>
  </si>
  <si>
    <t>Beït Habchi</t>
  </si>
  <si>
    <t>LBN21017</t>
  </si>
  <si>
    <t>http://maps.google.com/maps?q=34.15389171,36.09870284</t>
  </si>
  <si>
    <t>Beit Mchik</t>
  </si>
  <si>
    <t>Mazraat Beït Mechaïk Boud</t>
  </si>
  <si>
    <t>LBN21018</t>
  </si>
  <si>
    <t>http://maps.google.com/maps?q=34.04454441,36.02908059</t>
  </si>
  <si>
    <t>Bejjaje</t>
  </si>
  <si>
    <t>El Bajjâjé</t>
  </si>
  <si>
    <t>LBN21019</t>
  </si>
  <si>
    <t>http://maps.google.com/maps?q=34.22780838,36.35058049</t>
  </si>
  <si>
    <t>Betdaai</t>
  </si>
  <si>
    <t>Btedaaï</t>
  </si>
  <si>
    <t>LBN21020</t>
  </si>
  <si>
    <t>http://maps.google.com/maps?q=34.11268048,36.1077389</t>
  </si>
  <si>
    <t>Blaiqa</t>
  </si>
  <si>
    <t>Blaïqa</t>
  </si>
  <si>
    <t>LBN21021</t>
  </si>
  <si>
    <t>http://maps.google.com/maps?q=34.15026025,36.09908759</t>
  </si>
  <si>
    <t>Boudai</t>
  </si>
  <si>
    <t>Boudaï</t>
  </si>
  <si>
    <t>LBN21022</t>
  </si>
  <si>
    <t>http://maps.google.com/maps?q=34.0615194,36.05921114</t>
  </si>
  <si>
    <t>Britel</t>
  </si>
  <si>
    <t>Brîtel</t>
  </si>
  <si>
    <t>LBN21023</t>
  </si>
  <si>
    <t>http://maps.google.com/maps?q=33.93471946,36.15115005</t>
  </si>
  <si>
    <t>Bsayleh al Fawka</t>
  </si>
  <si>
    <t>Bessaïlet el Faouqa</t>
  </si>
  <si>
    <t>LBN21024</t>
  </si>
  <si>
    <t>http://maps.google.com/maps?q=34.1352703,36.11741347</t>
  </si>
  <si>
    <t>Bsayleh al Tahta</t>
  </si>
  <si>
    <t>Bessaïlet et Tahta</t>
  </si>
  <si>
    <t>LBN21025</t>
  </si>
  <si>
    <t>http://maps.google.com/maps?q=34.13193336,36.12018892</t>
  </si>
  <si>
    <t>Chaat</t>
  </si>
  <si>
    <t>LBN21026</t>
  </si>
  <si>
    <t>http://maps.google.com/maps?q=34.14220271,36.23118337</t>
  </si>
  <si>
    <t>Chlifa</t>
  </si>
  <si>
    <t>Chlîfa</t>
  </si>
  <si>
    <t>LBN21027</t>
  </si>
  <si>
    <t>http://maps.google.com/maps?q=34.08561944,36.09911673</t>
  </si>
  <si>
    <t>Chmistar</t>
  </si>
  <si>
    <t>Chmistâr</t>
  </si>
  <si>
    <t>LBN21028</t>
  </si>
  <si>
    <t>http://maps.google.com/maps?q=33.96408616,36.01735561</t>
  </si>
  <si>
    <t>Daouret en Naml</t>
  </si>
  <si>
    <t>LBN21029</t>
  </si>
  <si>
    <t>http://maps.google.com/maps?q=34.25917141,36.26987791</t>
  </si>
  <si>
    <t>Dar el Ouassaa</t>
  </si>
  <si>
    <t>Dâr el Ouassaa</t>
  </si>
  <si>
    <t>LBN21030</t>
  </si>
  <si>
    <t>http://maps.google.com/maps?q=34.1067166,36.0563556</t>
  </si>
  <si>
    <t>Deir El Ahmar</t>
  </si>
  <si>
    <t>Deïr el Ahmar</t>
  </si>
  <si>
    <t>LBN21031</t>
  </si>
  <si>
    <t>http://maps.google.com/maps?q=34.12488882,36.12763891</t>
  </si>
  <si>
    <t>Deir Mar Maroun</t>
  </si>
  <si>
    <t>LBN21032</t>
  </si>
  <si>
    <t>http://maps.google.com/maps?q=34.35228149,36.37317629</t>
  </si>
  <si>
    <t>Douris</t>
  </si>
  <si>
    <t>Doûris</t>
  </si>
  <si>
    <t>LBN21033</t>
  </si>
  <si>
    <t>http://maps.google.com/maps?q=33.98776945,36.17845003</t>
  </si>
  <si>
    <t>El Aaiara</t>
  </si>
  <si>
    <t>El Aaïâra</t>
  </si>
  <si>
    <t>LBN21034</t>
  </si>
  <si>
    <t>http://maps.google.com/maps?q=34.23862145,36.11113434</t>
  </si>
  <si>
    <t>El Ain</t>
  </si>
  <si>
    <t>El Aïn</t>
  </si>
  <si>
    <t>LBN21035</t>
  </si>
  <si>
    <t>http://maps.google.com/maps?q=34.22604727,36.37803046</t>
  </si>
  <si>
    <t>El Barake</t>
  </si>
  <si>
    <t>El Baraké</t>
  </si>
  <si>
    <t>LBN21036</t>
  </si>
  <si>
    <t>http://maps.google.com/maps?q=34.23541358,36.10662954</t>
  </si>
  <si>
    <t>El Faqrat</t>
  </si>
  <si>
    <t>LBN21037</t>
  </si>
  <si>
    <t>http://maps.google.com/maps?q=34.25140015,36.12222425</t>
  </si>
  <si>
    <t>El Laouze</t>
  </si>
  <si>
    <t>El Laouzé</t>
  </si>
  <si>
    <t>LBN21038</t>
  </si>
  <si>
    <t>http://maps.google.com/maps?q=33.90339564,35.99807044</t>
  </si>
  <si>
    <t>El Maalqa</t>
  </si>
  <si>
    <t>Maallaqet ej jdaïde</t>
  </si>
  <si>
    <t>LBN21039</t>
  </si>
  <si>
    <t>http://maps.google.com/maps?q=34.25150271,36.38961107</t>
  </si>
  <si>
    <t>El Marmagha</t>
  </si>
  <si>
    <t>LBN21040</t>
  </si>
  <si>
    <t>http://maps.google.com/maps?q=34.10488963,36.04791047</t>
  </si>
  <si>
    <t>El Qerrami</t>
  </si>
  <si>
    <t>El Qerrâmi</t>
  </si>
  <si>
    <t>LBN21041</t>
  </si>
  <si>
    <t>http://maps.google.com/maps?q=34.14222961,36.10075073</t>
  </si>
  <si>
    <t>En Nouqra</t>
  </si>
  <si>
    <t>LBN21042</t>
  </si>
  <si>
    <t>http://maps.google.com/maps?q=34.15374091,36.32637348</t>
  </si>
  <si>
    <t>Fakehe</t>
  </si>
  <si>
    <t>Fékehé</t>
  </si>
  <si>
    <t>LBN21043</t>
  </si>
  <si>
    <t>http://maps.google.com/maps?q=34.2447031,36.40284936</t>
  </si>
  <si>
    <t>Flaoui</t>
  </si>
  <si>
    <t>Flâoué</t>
  </si>
  <si>
    <t>LBN21044</t>
  </si>
  <si>
    <t>http://maps.google.com/maps?q=34.08255553,36.05670464</t>
  </si>
  <si>
    <t>Freij</t>
  </si>
  <si>
    <t>Freïj</t>
  </si>
  <si>
    <t>LBN21045</t>
  </si>
  <si>
    <t>http://maps.google.com/maps?q=33.94244449,36.07226102</t>
  </si>
  <si>
    <t>El Hadet Baalbek</t>
  </si>
  <si>
    <t>LBN21046</t>
  </si>
  <si>
    <t>http://maps.google.com/maps?q=34.00134727,36.02774448</t>
  </si>
  <si>
    <t>Hai el Mathane</t>
  </si>
  <si>
    <t>Haï el Mathané</t>
  </si>
  <si>
    <t>LBN21047</t>
  </si>
  <si>
    <t>http://maps.google.com/maps?q=34.20783458,36.32115605</t>
  </si>
  <si>
    <t>Halbata</t>
  </si>
  <si>
    <t>LBN21048</t>
  </si>
  <si>
    <t>http://maps.google.com/maps?q=34.25492501,36.28744996</t>
  </si>
  <si>
    <t>Ham</t>
  </si>
  <si>
    <t>Hâm</t>
  </si>
  <si>
    <t>LBN21049</t>
  </si>
  <si>
    <t>http://maps.google.com/maps?q=33.87434997,36.2011111</t>
  </si>
  <si>
    <t>Haouch Barada</t>
  </si>
  <si>
    <t>LBN21050</t>
  </si>
  <si>
    <t>http://maps.google.com/maps?q=34.01107254,36.11953251</t>
  </si>
  <si>
    <t>Haouch Ed Dahab</t>
  </si>
  <si>
    <t>Haouch ed Dahab</t>
  </si>
  <si>
    <t>LBN21051</t>
  </si>
  <si>
    <t>http://maps.google.com/maps?q=34.02527761,36.11924466</t>
  </si>
  <si>
    <t>Haouch En Nabi</t>
  </si>
  <si>
    <t>Haouch en Nebi</t>
  </si>
  <si>
    <t>LBN21052</t>
  </si>
  <si>
    <t>http://maps.google.com/maps?q=33.93025138,36.06665874</t>
  </si>
  <si>
    <t>Haouch Snaid</t>
  </si>
  <si>
    <t>Hauoch Snaïd</t>
  </si>
  <si>
    <t>LBN21053</t>
  </si>
  <si>
    <t>http://maps.google.com/maps?q=33.94122495,36.06566668</t>
  </si>
  <si>
    <t>Haouch Tall Safiye</t>
  </si>
  <si>
    <t>Haouch Tell Safiyé</t>
  </si>
  <si>
    <t>LBN21054</t>
  </si>
  <si>
    <t>http://maps.google.com/maps?q=34.02475001,36.13909715</t>
  </si>
  <si>
    <t>Haouch Tell Safiye?</t>
  </si>
  <si>
    <t>Haouch Tell Safîyé?</t>
  </si>
  <si>
    <t>LBN21055</t>
  </si>
  <si>
    <t>http://maps.google.com/maps?q=34.02555682,36.15029104</t>
  </si>
  <si>
    <t>Haouerte</t>
  </si>
  <si>
    <t>Haouerté</t>
  </si>
  <si>
    <t>LBN21056</t>
  </si>
  <si>
    <t>http://maps.google.com/maps?q=34.26242736,36.57299347</t>
  </si>
  <si>
    <t>Haour Taala</t>
  </si>
  <si>
    <t>Hortaala</t>
  </si>
  <si>
    <t>LBN21057</t>
  </si>
  <si>
    <t>http://maps.google.com/maps?q=33.91838327,36.14046387</t>
  </si>
  <si>
    <t>Harata</t>
  </si>
  <si>
    <t>Harabta</t>
  </si>
  <si>
    <t>LBN21058</t>
  </si>
  <si>
    <t>http://maps.google.com/maps?q=34.20785837,36.26540285</t>
  </si>
  <si>
    <t>Harfouch</t>
  </si>
  <si>
    <t>Harfoush</t>
  </si>
  <si>
    <t>LBN21059</t>
  </si>
  <si>
    <t>http://maps.google.com/maps?q=34.19965757,36.2439968</t>
  </si>
  <si>
    <t>Hfayer</t>
  </si>
  <si>
    <t>El Hefâïr</t>
  </si>
  <si>
    <t>LBN21060</t>
  </si>
  <si>
    <t>http://maps.google.com/maps?q=34.07895671,36.0700876</t>
  </si>
  <si>
    <t>Hizzine</t>
  </si>
  <si>
    <t>Hizzîne</t>
  </si>
  <si>
    <t>LBN21061</t>
  </si>
  <si>
    <t>http://maps.google.com/maps?q=33.96937345,36.09342163</t>
  </si>
  <si>
    <t>Hosn ech Chadoura</t>
  </si>
  <si>
    <t>LBN21062</t>
  </si>
  <si>
    <t>http://maps.google.com/maps?q=33.95099373,36.24466468</t>
  </si>
  <si>
    <t>Houch Er Rafqa</t>
  </si>
  <si>
    <t>Haouch er Râfqa</t>
  </si>
  <si>
    <t>LBN21063</t>
  </si>
  <si>
    <t>http://maps.google.com/maps?q=33.9186283,36.0409673</t>
  </si>
  <si>
    <t>Iaat</t>
  </si>
  <si>
    <t>Iaât</t>
  </si>
  <si>
    <t>LBN21064</t>
  </si>
  <si>
    <t>http://maps.google.com/maps?q=34.03691941,36.17142229</t>
  </si>
  <si>
    <t>Jabaa</t>
  </si>
  <si>
    <t>Jebaa</t>
  </si>
  <si>
    <t>LBN21065</t>
  </si>
  <si>
    <t>http://maps.google.com/maps?q=34.00795552,36.03951395</t>
  </si>
  <si>
    <t>Jabal Ech Chaaibe</t>
  </si>
  <si>
    <t>Jabal Ech Chaaïbé</t>
  </si>
  <si>
    <t>LBN21066</t>
  </si>
  <si>
    <t>http://maps.google.com/maps?q=33.9286122,36.23692153</t>
  </si>
  <si>
    <t>Jabboule</t>
  </si>
  <si>
    <t>Deir Jabboulé</t>
  </si>
  <si>
    <t>LBN21067</t>
  </si>
  <si>
    <t>http://maps.google.com/maps?q=34.23267776,36.33763061</t>
  </si>
  <si>
    <t>Janta</t>
  </si>
  <si>
    <t>Jentâ</t>
  </si>
  <si>
    <t>LBN21068</t>
  </si>
  <si>
    <t>http://maps.google.com/maps?q=33.85742222,36.10647226</t>
  </si>
  <si>
    <t>Jdaide</t>
  </si>
  <si>
    <t>Jdaïdé</t>
  </si>
  <si>
    <t>LBN21069</t>
  </si>
  <si>
    <t>http://maps.google.com/maps?q=34.24779725,36.38707218</t>
  </si>
  <si>
    <t>Joubaniyeh</t>
  </si>
  <si>
    <t>Ej Joubbaniye</t>
  </si>
  <si>
    <t>LBN21070</t>
  </si>
  <si>
    <t>http://maps.google.com/maps?q=34.18262779,36.18063329</t>
  </si>
  <si>
    <t>Kfar Dabach</t>
  </si>
  <si>
    <t>LBN21071</t>
  </si>
  <si>
    <t>http://maps.google.com/maps?q=33.94533849,36.03361261</t>
  </si>
  <si>
    <t>Kfar Dane</t>
  </si>
  <si>
    <t>Kfardâne</t>
  </si>
  <si>
    <t>LBN21072</t>
  </si>
  <si>
    <t>http://maps.google.com/maps?q=34.01130003,36.04528333</t>
  </si>
  <si>
    <t>Kharayeb</t>
  </si>
  <si>
    <t>El Kharâyeb</t>
  </si>
  <si>
    <t>LBN21073</t>
  </si>
  <si>
    <t>http://maps.google.com/maps?q=34.24065828,36.30154436</t>
  </si>
  <si>
    <t>Khermateh</t>
  </si>
  <si>
    <t>Khourmâta</t>
  </si>
  <si>
    <t>LBN21074</t>
  </si>
  <si>
    <t>http://maps.google.com/maps?q=34.09715834,36.2599306</t>
  </si>
  <si>
    <t>Khirbet Daoûd</t>
  </si>
  <si>
    <t>LBN21075</t>
  </si>
  <si>
    <t>http://maps.google.com/maps?q=34.21258405,36.54607625</t>
  </si>
  <si>
    <t>Khirbet et Tine</t>
  </si>
  <si>
    <t>Khirbet et Tiné</t>
  </si>
  <si>
    <t>LBN21076</t>
  </si>
  <si>
    <t>http://maps.google.com/maps?q=34.23316038,36.53431932</t>
  </si>
  <si>
    <t>Khirbet Haouerte</t>
  </si>
  <si>
    <t>Khirbet Haouerté</t>
  </si>
  <si>
    <t>LBN21077</t>
  </si>
  <si>
    <t>http://maps.google.com/maps?q=34.26792319,36.57509316</t>
  </si>
  <si>
    <t>Khirbet Younine</t>
  </si>
  <si>
    <t>LBN21078</t>
  </si>
  <si>
    <t>http://maps.google.com/maps?q=34.15739716,36.4929486</t>
  </si>
  <si>
    <t>Khodor</t>
  </si>
  <si>
    <t>El Khodr</t>
  </si>
  <si>
    <t>LBN21079</t>
  </si>
  <si>
    <t>http://maps.google.com/maps?q=33.90371387,36.11954172</t>
  </si>
  <si>
    <t>LBN21080</t>
  </si>
  <si>
    <t>http://maps.google.com/maps?q=33.87004728,36.16227501</t>
  </si>
  <si>
    <t>Kneïssé</t>
  </si>
  <si>
    <t>LBN21081</t>
  </si>
  <si>
    <t>http://maps.google.com/maps?q=34.1157639,36.16352222</t>
  </si>
  <si>
    <t>Laboue</t>
  </si>
  <si>
    <t>Laboué</t>
  </si>
  <si>
    <t>LBN21082</t>
  </si>
  <si>
    <t>http://maps.google.com/maps?q=34.1954277,36.35557781</t>
  </si>
  <si>
    <t>Maarboun</t>
  </si>
  <si>
    <t>Maaraboûn</t>
  </si>
  <si>
    <t>LBN21083</t>
  </si>
  <si>
    <t>http://maps.google.com/maps?q=33.85049998,36.1878916</t>
  </si>
  <si>
    <t>Majdaloun</t>
  </si>
  <si>
    <t>Majdaloûn</t>
  </si>
  <si>
    <t>LBN21084</t>
  </si>
  <si>
    <t>http://maps.google.com/maps?q=33.99035837,36.13376115</t>
  </si>
  <si>
    <t>Maql el Bouadte</t>
  </si>
  <si>
    <t>Maql el Bouâdté</t>
  </si>
  <si>
    <t>LBN21085</t>
  </si>
  <si>
    <t>http://maps.google.com/maps?q=34.09478604,36.05146265</t>
  </si>
  <si>
    <t>Maqne</t>
  </si>
  <si>
    <t>Maqné</t>
  </si>
  <si>
    <t>LBN21086</t>
  </si>
  <si>
    <t>http://maps.google.com/maps?q=34.07931942,36.20767503</t>
  </si>
  <si>
    <t>Masnaa</t>
  </si>
  <si>
    <t>Masnaa Bednâyel</t>
  </si>
  <si>
    <t>LBN21087</t>
  </si>
  <si>
    <t>http://maps.google.com/maps?q=33.90997218,36.00881659</t>
  </si>
  <si>
    <t>Masnaa es Zohr</t>
  </si>
  <si>
    <t>LBN21088</t>
  </si>
  <si>
    <t>http://maps.google.com/maps?q=34.0197118,35.99461822</t>
  </si>
  <si>
    <t>Mathanet Mousray?</t>
  </si>
  <si>
    <t>LBN21089</t>
  </si>
  <si>
    <t>http://maps.google.com/maps?q=33.92069275,36.04870886</t>
  </si>
  <si>
    <t>Mazraat al Ramassy</t>
  </si>
  <si>
    <t>Mazraat Remâssé</t>
  </si>
  <si>
    <t>LBN21090</t>
  </si>
  <si>
    <t>http://maps.google.com/maps?q=34.04276448,36.02198154</t>
  </si>
  <si>
    <t>Mazraat al Takch</t>
  </si>
  <si>
    <t>Mazraat Beit Taqch</t>
  </si>
  <si>
    <t>LBN21091</t>
  </si>
  <si>
    <t>http://maps.google.com/maps?q=33.92890557,36.03455561</t>
  </si>
  <si>
    <t>Mazraat Beit el Ghoussain</t>
  </si>
  <si>
    <t>Mazraat Beït el Ghoussaïn</t>
  </si>
  <si>
    <t>LBN21092</t>
  </si>
  <si>
    <t>http://maps.google.com/maps?q=34.1153553,36.08376227</t>
  </si>
  <si>
    <t>Mazraat Beit Slaibi</t>
  </si>
  <si>
    <t>Mazraat Beït Slaïbi</t>
  </si>
  <si>
    <t>LBN21093</t>
  </si>
  <si>
    <t>http://maps.google.com/maps?q=33.97234819,35.98502966</t>
  </si>
  <si>
    <t>Mazraat Ed Dallil</t>
  </si>
  <si>
    <t>Mazraat ed Dallïl</t>
  </si>
  <si>
    <t>LBN21094</t>
  </si>
  <si>
    <t>http://maps.google.com/maps?q=34.0407549,36.04995742</t>
  </si>
  <si>
    <t>Mazraat ed Dhour</t>
  </si>
  <si>
    <t>LBN21095</t>
  </si>
  <si>
    <t>http://maps.google.com/maps?q=34.03514822,36.03388474</t>
  </si>
  <si>
    <t>Mazraat Es Saiyed</t>
  </si>
  <si>
    <t>Mrâh es Saïyed</t>
  </si>
  <si>
    <t>LBN21096</t>
  </si>
  <si>
    <t>http://maps.google.com/maps?q=34.10171665,36.08568611</t>
  </si>
  <si>
    <t>Mazraat Matar</t>
  </si>
  <si>
    <t>LBN21097</t>
  </si>
  <si>
    <t>http://maps.google.com/maps?q=34.09851815,36.09031918</t>
  </si>
  <si>
    <t>Mazraat Oumm Aali</t>
  </si>
  <si>
    <t>LBN21098</t>
  </si>
  <si>
    <t>http://maps.google.com/maps?q=34.04517174,36.03932834</t>
  </si>
  <si>
    <t>Mchaitiye</t>
  </si>
  <si>
    <t>Mchaitiyé</t>
  </si>
  <si>
    <t>LBN21099</t>
  </si>
  <si>
    <t>http://maps.google.com/maps?q=34.15539339,36.08351835</t>
  </si>
  <si>
    <t>Mehairfe</t>
  </si>
  <si>
    <t>El Mchairfé</t>
  </si>
  <si>
    <t>LBN21100</t>
  </si>
  <si>
    <t>http://maps.google.com/maps?q=34.1394467,36.15287585</t>
  </si>
  <si>
    <t>Mhattat Ras Baalbeck</t>
  </si>
  <si>
    <t>LBN21101</t>
  </si>
  <si>
    <t>http://maps.google.com/maps?q=34.29742415,36.42441744</t>
  </si>
  <si>
    <t>Mkaybel Al Kala'</t>
  </si>
  <si>
    <t>Maqial el Qalaa</t>
  </si>
  <si>
    <t>LBN21102</t>
  </si>
  <si>
    <t>http://maps.google.com/maps?q=34.21771395,36.09109993</t>
  </si>
  <si>
    <t>Moqraq</t>
  </si>
  <si>
    <t>El Moqrâq</t>
  </si>
  <si>
    <t>LBN21103</t>
  </si>
  <si>
    <t>http://maps.google.com/maps?q=34.17360277,36.33423235</t>
  </si>
  <si>
    <t>Mrah Beit Aassaf</t>
  </si>
  <si>
    <t>Mrâh Beït Aassâf</t>
  </si>
  <si>
    <t>LBN21104</t>
  </si>
  <si>
    <t>http://maps.google.com/maps?q=34.0638835,36.02034659</t>
  </si>
  <si>
    <t>Mrah Beit el Qazah</t>
  </si>
  <si>
    <t>Mrâh Beït el Qazah</t>
  </si>
  <si>
    <t>LBN21105</t>
  </si>
  <si>
    <t>http://maps.google.com/maps?q=34.1252893,36.11449235</t>
  </si>
  <si>
    <t>Mrah Beit Slim</t>
  </si>
  <si>
    <t>Mrâh Beït Slîm</t>
  </si>
  <si>
    <t>LBN21106</t>
  </si>
  <si>
    <t>http://maps.google.com/maps?q=34.05818822,36.03983671</t>
  </si>
  <si>
    <t>Mrah Bou Brahim</t>
  </si>
  <si>
    <t>Mrâh Bou Brahîm</t>
  </si>
  <si>
    <t>LBN21107</t>
  </si>
  <si>
    <t>http://maps.google.com/maps?q=34.06774304,36.03959279</t>
  </si>
  <si>
    <t>Mrah Bou Chahine</t>
  </si>
  <si>
    <t>Mrâh Bou Châhîne</t>
  </si>
  <si>
    <t>LBN21108</t>
  </si>
  <si>
    <t>http://maps.google.com/maps?q=34.11544127,36.08973549</t>
  </si>
  <si>
    <t>Mrah ech Chmis</t>
  </si>
  <si>
    <t>Mrâh ech Chmîs</t>
  </si>
  <si>
    <t>LBN21109</t>
  </si>
  <si>
    <t>http://maps.google.com/maps?q=34.07785681,36.04492482</t>
  </si>
  <si>
    <t>Mrah ech Choaab</t>
  </si>
  <si>
    <t>Mrâh ech Choaab</t>
  </si>
  <si>
    <t>LBN21110</t>
  </si>
  <si>
    <t>http://maps.google.com/maps?q=34.23251058,36.28189376</t>
  </si>
  <si>
    <t>Mrah ej Jamal</t>
  </si>
  <si>
    <t>Mrâh ej Jamal</t>
  </si>
  <si>
    <t>LBN21111</t>
  </si>
  <si>
    <t>http://maps.google.com/maps?q=34.05456813,36.03528794</t>
  </si>
  <si>
    <t>Mrah ej Jeddaoui</t>
  </si>
  <si>
    <t>Mrâh ej Jeddâoui</t>
  </si>
  <si>
    <t>LBN21112</t>
  </si>
  <si>
    <t>http://maps.google.com/maps?q=34.07420148,36.04927262</t>
  </si>
  <si>
    <t>Mrah El Aabed</t>
  </si>
  <si>
    <t>Mrâh el Aabd</t>
  </si>
  <si>
    <t>LBN21113</t>
  </si>
  <si>
    <t>http://maps.google.com/maps?q=34.24002504,36.26440827</t>
  </si>
  <si>
    <t>Mrah El Aaouja</t>
  </si>
  <si>
    <t>Mrah el Aouja</t>
  </si>
  <si>
    <t>LBN21114</t>
  </si>
  <si>
    <t>http://maps.google.com/maps?q=34.18023049,36.15894173</t>
  </si>
  <si>
    <t>Mrah el Aaouja</t>
  </si>
  <si>
    <t>Mrâh el Aaouja</t>
  </si>
  <si>
    <t>LBN21115</t>
  </si>
  <si>
    <t>http://maps.google.com/maps?q=34.13492143,36.08103518</t>
  </si>
  <si>
    <t>Mrah El Aassi</t>
  </si>
  <si>
    <t>Mrah el Aassi</t>
  </si>
  <si>
    <t>LBN21116</t>
  </si>
  <si>
    <t>http://maps.google.com/maps?q=34.17815831,36.13849996</t>
  </si>
  <si>
    <t>Mrah el Ahmar</t>
  </si>
  <si>
    <t>Mrâh el Ahmar</t>
  </si>
  <si>
    <t>LBN21117</t>
  </si>
  <si>
    <t>http://maps.google.com/maps?q=34.04282592,36.01084025</t>
  </si>
  <si>
    <t>Mrah el Blata</t>
  </si>
  <si>
    <t>Mrâh el Blâta</t>
  </si>
  <si>
    <t>LBN21118</t>
  </si>
  <si>
    <t>http://maps.google.com/maps?q=34.07573622,36.05527506</t>
  </si>
  <si>
    <t>Mrah EL Harfouch</t>
  </si>
  <si>
    <t>Mrah EL Harfoush</t>
  </si>
  <si>
    <t>LBN21119</t>
  </si>
  <si>
    <t>http://maps.google.com/maps?q=34.19451668,36.24181658</t>
  </si>
  <si>
    <t>Mrah es Sirghane</t>
  </si>
  <si>
    <t>Mrâh es Sirghané</t>
  </si>
  <si>
    <t>LBN21120</t>
  </si>
  <si>
    <t>http://maps.google.com/maps?q=34.01304767,35.9925695</t>
  </si>
  <si>
    <t>Mrah Haissoûn</t>
  </si>
  <si>
    <t>Mrâh Haïssoûn</t>
  </si>
  <si>
    <t>LBN21121</t>
  </si>
  <si>
    <t>http://maps.google.com/maps?q=34.03961482,36.03917886</t>
  </si>
  <si>
    <t>Mrah Kloude</t>
  </si>
  <si>
    <t>Mrâh el Qloûd</t>
  </si>
  <si>
    <t>LBN21122</t>
  </si>
  <si>
    <t>http://maps.google.com/maps?q=34.12874168,36.06808604</t>
  </si>
  <si>
    <t>Mrah Najib</t>
  </si>
  <si>
    <t>Mrâh Najîb</t>
  </si>
  <si>
    <t>LBN21123</t>
  </si>
  <si>
    <t>http://maps.google.com/maps?q=34.09313352,36.06815521</t>
  </si>
  <si>
    <t>Mrah Rafi</t>
  </si>
  <si>
    <t>Mrah Rafî</t>
  </si>
  <si>
    <t>LBN21124</t>
  </si>
  <si>
    <t>http://maps.google.com/maps?q=34.29466728,36.46996521</t>
  </si>
  <si>
    <t>Mrah Semaan</t>
  </si>
  <si>
    <t>Mrah Semaane</t>
  </si>
  <si>
    <t>LBN21125</t>
  </si>
  <si>
    <t>http://maps.google.com/maps?q=34.17944717,36.15228326</t>
  </si>
  <si>
    <t>Mrah Soukkar</t>
  </si>
  <si>
    <t>LBN21126</t>
  </si>
  <si>
    <t>http://maps.google.com/maps?q=34.17803656,36.14397134</t>
  </si>
  <si>
    <t>Nabha</t>
  </si>
  <si>
    <t>LBN21127</t>
  </si>
  <si>
    <t>http://maps.google.com/maps?q=34.18336393,36.2248611</t>
  </si>
  <si>
    <t>Nabi Chit</t>
  </si>
  <si>
    <t>En Nabi Chît</t>
  </si>
  <si>
    <t>LBN21128</t>
  </si>
  <si>
    <t>http://maps.google.com/maps?q=33.87239167,36.11176662</t>
  </si>
  <si>
    <t>Nabi Osmane</t>
  </si>
  <si>
    <t>En Nabi Osmâne</t>
  </si>
  <si>
    <t>LBN21129</t>
  </si>
  <si>
    <t>http://maps.google.com/maps?q=34.21074721,36.37227224</t>
  </si>
  <si>
    <t>Nabi Rachade</t>
  </si>
  <si>
    <t>Nabi Rchâdé</t>
  </si>
  <si>
    <t>LBN21130</t>
  </si>
  <si>
    <t>http://maps.google.com/maps?q=33.99498606,36.03794714</t>
  </si>
  <si>
    <t>Nabi Sbat</t>
  </si>
  <si>
    <t>En Nabi Chbât</t>
  </si>
  <si>
    <t>LBN21131</t>
  </si>
  <si>
    <t>http://maps.google.com/maps?q=33.93656476,36.23467925</t>
  </si>
  <si>
    <t>Nahle</t>
  </si>
  <si>
    <t>Nahlé</t>
  </si>
  <si>
    <t>LBN21132</t>
  </si>
  <si>
    <t>http://maps.google.com/maps?q=34.04226939,36.25984993</t>
  </si>
  <si>
    <t>Ouadi el Assouad</t>
  </si>
  <si>
    <t>Ouâdi el Assouad</t>
  </si>
  <si>
    <t>LBN21133</t>
  </si>
  <si>
    <t>http://maps.google.com/maps?q=34.03968938,35.9972093</t>
  </si>
  <si>
    <t>Ouadi el Oss</t>
  </si>
  <si>
    <t>Ouadi el Aaoss</t>
  </si>
  <si>
    <t>LBN21134</t>
  </si>
  <si>
    <t>http://maps.google.com/maps?q=34.24220186,36.27377294</t>
  </si>
  <si>
    <t>Qaa Baalbek</t>
  </si>
  <si>
    <t>El Qaa</t>
  </si>
  <si>
    <t>LBN21135</t>
  </si>
  <si>
    <t>http://maps.google.com/maps?q=34.34428338,36.4732417</t>
  </si>
  <si>
    <t>Qalaat Bakdach</t>
  </si>
  <si>
    <t>Qalaat Bakdâch</t>
  </si>
  <si>
    <t>LBN21136</t>
  </si>
  <si>
    <t>http://maps.google.com/maps?q=34.30047106,36.3629896</t>
  </si>
  <si>
    <t>Qalb es Sabaa</t>
  </si>
  <si>
    <t>LBN21137</t>
  </si>
  <si>
    <t>http://maps.google.com/maps?q=34.03178091,36.0004325</t>
  </si>
  <si>
    <t>LBN21138</t>
  </si>
  <si>
    <t>http://maps.google.com/maps?q=34.16666938,36.20654726</t>
  </si>
  <si>
    <t>Qiddam, El</t>
  </si>
  <si>
    <t>Qeddam</t>
  </si>
  <si>
    <t>LBN21139</t>
  </si>
  <si>
    <t>http://maps.google.com/maps?q=34.18251114,36.19471944</t>
  </si>
  <si>
    <t>Qlaile</t>
  </si>
  <si>
    <t>Qalile</t>
  </si>
  <si>
    <t>LBN21140</t>
  </si>
  <si>
    <t>http://maps.google.com/maps?q=34.19858885,36.22707214</t>
  </si>
  <si>
    <t>Qsarnaba</t>
  </si>
  <si>
    <t>LBN21141</t>
  </si>
  <si>
    <t>http://maps.google.com/maps?q=33.91298328,35.98920828</t>
  </si>
  <si>
    <t>Er Ram</t>
  </si>
  <si>
    <t>LBN21142</t>
  </si>
  <si>
    <t>http://maps.google.com/maps?q=34.1710111,36.17735547</t>
  </si>
  <si>
    <t>Ras al Assy</t>
  </si>
  <si>
    <t>Ras el Aassi</t>
  </si>
  <si>
    <t>LBN21143</t>
  </si>
  <si>
    <t>http://maps.google.com/maps?q=34.35245001,36.38715552</t>
  </si>
  <si>
    <t>Ras Baalbek</t>
  </si>
  <si>
    <t>LBN21144</t>
  </si>
  <si>
    <t>http://maps.google.com/maps?q=34.25911669,36.41935556</t>
  </si>
  <si>
    <t>Rasm El Hadet</t>
  </si>
  <si>
    <t>Rasm el Hadeth</t>
  </si>
  <si>
    <t>LBN21145</t>
  </si>
  <si>
    <t>http://maps.google.com/maps?q=34.14138609,36.27453616</t>
  </si>
  <si>
    <t>Riha</t>
  </si>
  <si>
    <t>Rîhâ</t>
  </si>
  <si>
    <t>LBN21146</t>
  </si>
  <si>
    <t>http://maps.google.com/maps?q=34.15331938,36.18994452</t>
  </si>
  <si>
    <t>Saaide</t>
  </si>
  <si>
    <t>Saaïdé</t>
  </si>
  <si>
    <t>LBN21147</t>
  </si>
  <si>
    <t>http://maps.google.com/maps?q=34.02592774,36.08059999</t>
  </si>
  <si>
    <t>Safra</t>
  </si>
  <si>
    <t>LBN21148</t>
  </si>
  <si>
    <t>http://maps.google.com/maps?q=34.14809171,36.16528336</t>
  </si>
  <si>
    <t>Saidet ed Dalil</t>
  </si>
  <si>
    <t>Saïdet ed Dalîl</t>
  </si>
  <si>
    <t>LBN21149</t>
  </si>
  <si>
    <t>http://maps.google.com/maps?q=34.03187318,36.07580799</t>
  </si>
  <si>
    <t>Saraain el Faouqa</t>
  </si>
  <si>
    <t>Serraaïn et Tahta</t>
  </si>
  <si>
    <t>LBN21150</t>
  </si>
  <si>
    <t>http://maps.google.com/maps?q=33.87873334,36.09186387</t>
  </si>
  <si>
    <t>Saraain et Tahta</t>
  </si>
  <si>
    <t>Serraaïn el Faouqa</t>
  </si>
  <si>
    <t>LBN21151</t>
  </si>
  <si>
    <t>http://maps.google.com/maps?q=33.87986947,36.07772215</t>
  </si>
  <si>
    <t>Sbouba</t>
  </si>
  <si>
    <t>Sboûba</t>
  </si>
  <si>
    <t>LBN21152</t>
  </si>
  <si>
    <t>http://maps.google.com/maps?q=34.22208337,36.27431946</t>
  </si>
  <si>
    <t>Sifri</t>
  </si>
  <si>
    <t>Es Sifri</t>
  </si>
  <si>
    <t>LBN21153</t>
  </si>
  <si>
    <t>http://maps.google.com/maps?q=33.92202019,36.07900386</t>
  </si>
  <si>
    <t>Siret Hanna</t>
  </si>
  <si>
    <t>Sîret Hana</t>
  </si>
  <si>
    <t>LBN21154</t>
  </si>
  <si>
    <t>http://maps.google.com/maps?q=34.02674168,36.00409173</t>
  </si>
  <si>
    <t>Sloûqi</t>
  </si>
  <si>
    <t>LBN21155</t>
  </si>
  <si>
    <t>http://maps.google.com/maps?q=33.9534353,36.00552023</t>
  </si>
  <si>
    <t>Taibe</t>
  </si>
  <si>
    <t>Et Taybeh</t>
  </si>
  <si>
    <t>LBN21156</t>
  </si>
  <si>
    <t>http://maps.google.com/maps?q=33.9584472,36.16555281</t>
  </si>
  <si>
    <t>Talia</t>
  </si>
  <si>
    <t>Taliâ</t>
  </si>
  <si>
    <t>LBN21157</t>
  </si>
  <si>
    <t>http://maps.google.com/maps?q=33.93414634,36.10213433</t>
  </si>
  <si>
    <t>Tall Sougha</t>
  </si>
  <si>
    <t>LBN21158</t>
  </si>
  <si>
    <t>http://maps.google.com/maps?q=34.2252146,36.33506787</t>
  </si>
  <si>
    <t>Tallet ed Deir</t>
  </si>
  <si>
    <t>LBN21159</t>
  </si>
  <si>
    <t>http://maps.google.com/maps?q=34.23110049,36.34188453</t>
  </si>
  <si>
    <t>Tammine et Tahta</t>
  </si>
  <si>
    <t>Temnîne et Tahta</t>
  </si>
  <si>
    <t>LBN21160</t>
  </si>
  <si>
    <t>http://maps.google.com/maps?q=33.88338605,35.98997503</t>
  </si>
  <si>
    <t>Tamnine El Faouqa</t>
  </si>
  <si>
    <t>Temnîne el Faouqa</t>
  </si>
  <si>
    <t>LBN21161</t>
  </si>
  <si>
    <t>http://maps.google.com/maps?q=33.90423883,35.97811669</t>
  </si>
  <si>
    <t>Taraiya</t>
  </si>
  <si>
    <t>Târayâ</t>
  </si>
  <si>
    <t>LBN21162</t>
  </si>
  <si>
    <t>http://maps.google.com/maps?q=33.98345003,36.02203888</t>
  </si>
  <si>
    <t>Tfail</t>
  </si>
  <si>
    <t>Tfaïl</t>
  </si>
  <si>
    <t>LBN21163</t>
  </si>
  <si>
    <t>http://maps.google.com/maps?q=33.8499944,36.36686671</t>
  </si>
  <si>
    <t>Toufiqiye</t>
  </si>
  <si>
    <t>Taoufîqîyé</t>
  </si>
  <si>
    <t>LBN21164</t>
  </si>
  <si>
    <t>http://maps.google.com/maps?q=34.17615004,36.31581103</t>
  </si>
  <si>
    <t>Yahfoufa</t>
  </si>
  <si>
    <t>Yahfoûfa</t>
  </si>
  <si>
    <t>LBN21165</t>
  </si>
  <si>
    <t>http://maps.google.com/maps?q=33.85823892,36.1216806</t>
  </si>
  <si>
    <t>Yammoune</t>
  </si>
  <si>
    <t>El Yammoûné</t>
  </si>
  <si>
    <t>LBN21166</t>
  </si>
  <si>
    <t>http://maps.google.com/maps?q=34.12922779,36.02709444</t>
  </si>
  <si>
    <t>Younine</t>
  </si>
  <si>
    <t>Yoûnîne</t>
  </si>
  <si>
    <t>LBN21167</t>
  </si>
  <si>
    <t>http://maps.google.com/maps?q=34.07845837,36.27493611</t>
  </si>
  <si>
    <t>Zabboud</t>
  </si>
  <si>
    <t>Zabboûd</t>
  </si>
  <si>
    <t>LBN21168</t>
  </si>
  <si>
    <t>http://maps.google.com/maps?q=34.24062224,36.31874714</t>
  </si>
  <si>
    <t>Zarayeb</t>
  </si>
  <si>
    <t>Ez Zarâyeb</t>
  </si>
  <si>
    <t>LBN21169</t>
  </si>
  <si>
    <t>http://maps.google.com/maps?q=34.09407178,36.04525559</t>
  </si>
  <si>
    <t>Zarayeb Choukr</t>
  </si>
  <si>
    <t>Zarâyeb Choukr</t>
  </si>
  <si>
    <t>LBN21170</t>
  </si>
  <si>
    <t>http://maps.google.com/maps?q=34.09291845,36.06081124</t>
  </si>
  <si>
    <t>Zeribet es Sabha</t>
  </si>
  <si>
    <t>Zeribet es Sabhâ</t>
  </si>
  <si>
    <t>LBN21171</t>
  </si>
  <si>
    <t>http://maps.google.com/maps?q=34.0406176,36.01785074</t>
  </si>
  <si>
    <t>Zrazir</t>
  </si>
  <si>
    <t>Zrâzîr</t>
  </si>
  <si>
    <t>LBN21172</t>
  </si>
  <si>
    <t>http://maps.google.com/maps?q=34.15339787,36.1224709</t>
  </si>
  <si>
    <t>Aadous</t>
  </si>
  <si>
    <t>http://maps.google.com/maps?q=34.030683,36.157195</t>
  </si>
  <si>
    <t>Ras Baalbek ech Charqi</t>
  </si>
  <si>
    <t>http://maps.google.com/maps?q=34.261473,36.51198</t>
  </si>
  <si>
    <t>Ras Baalbek es Sahel</t>
  </si>
  <si>
    <t>http://maps.google.com/maps?q=34.303173,36.414133</t>
  </si>
  <si>
    <t>Qaa Bou Aayoun</t>
  </si>
  <si>
    <t>http://maps.google.com/maps?q=34.3419,36.4802</t>
  </si>
  <si>
    <t>Qaa Jouar Maqie</t>
  </si>
  <si>
    <t>Ain es Siaah Chadoura</t>
  </si>
  <si>
    <t>http://maps.google.com/maps?q=34.0083,36.2167</t>
  </si>
  <si>
    <t>Chaaibe</t>
  </si>
  <si>
    <t>Deir Mar Maroun Baalbek</t>
  </si>
  <si>
    <t>Hrabta</t>
  </si>
  <si>
    <t>Jenta</t>
  </si>
  <si>
    <t>Mesraye</t>
  </si>
  <si>
    <t>Mountainous Area</t>
  </si>
  <si>
    <t>Qaa Ouadi el Khanzir</t>
  </si>
  <si>
    <t>Saraain</t>
  </si>
  <si>
    <t>Slouqi</t>
  </si>
  <si>
    <t>Bcharre</t>
  </si>
  <si>
    <t>Aabdine</t>
  </si>
  <si>
    <t>LBN53001</t>
  </si>
  <si>
    <t>http://maps.google.com/maps?q=34.2735945,35.88638613</t>
  </si>
  <si>
    <t>Ariz</t>
  </si>
  <si>
    <t>El Arz</t>
  </si>
  <si>
    <t>LBN53002</t>
  </si>
  <si>
    <t>http://maps.google.com/maps?q=34.24459176,36.03902534</t>
  </si>
  <si>
    <t>Bane</t>
  </si>
  <si>
    <t>LBN53003</t>
  </si>
  <si>
    <t>http://maps.google.com/maps?q=34.27653328,35.95384445</t>
  </si>
  <si>
    <t>Barhalioun</t>
  </si>
  <si>
    <t>Berhalioûn</t>
  </si>
  <si>
    <t>LBN53004</t>
  </si>
  <si>
    <t>http://maps.google.com/maps?q=34.25883051,35.87410548</t>
  </si>
  <si>
    <t>Bazaoun</t>
  </si>
  <si>
    <t>LBN53005</t>
  </si>
  <si>
    <t>http://maps.google.com/maps?q=34.24193647,35.98344626</t>
  </si>
  <si>
    <t>Bcharré</t>
  </si>
  <si>
    <t>LBN53006</t>
  </si>
  <si>
    <t>http://maps.google.com/maps?q=34.24942931,36.01058637</t>
  </si>
  <si>
    <t>Beit Menzer</t>
  </si>
  <si>
    <t>LBN53007</t>
  </si>
  <si>
    <t>http://maps.google.com/maps?q=34.26208616,35.9099584</t>
  </si>
  <si>
    <t>Billa</t>
  </si>
  <si>
    <t>LBN53008</t>
  </si>
  <si>
    <t>http://maps.google.com/maps?q=34.26509761,35.88997418</t>
  </si>
  <si>
    <t>Blaouza</t>
  </si>
  <si>
    <t>LBN53009</t>
  </si>
  <si>
    <t>http://maps.google.com/maps?q=34.26171939,35.95042497</t>
  </si>
  <si>
    <t>Bqaa Kafra</t>
  </si>
  <si>
    <t>LBN53010</t>
  </si>
  <si>
    <t>http://maps.google.com/maps?q=34.23689996,36.00408882</t>
  </si>
  <si>
    <t>Bqerqacha</t>
  </si>
  <si>
    <t>Bqorqacha</t>
  </si>
  <si>
    <t>LBN53011</t>
  </si>
  <si>
    <t>http://maps.google.com/maps?q=34.23948887,35.99604172</t>
  </si>
  <si>
    <t>Braissat</t>
  </si>
  <si>
    <t>Brissat</t>
  </si>
  <si>
    <t>LBN53012</t>
  </si>
  <si>
    <t>http://maps.google.com/maps?q=34.24138048,35.93978608</t>
  </si>
  <si>
    <t>Chira</t>
  </si>
  <si>
    <t>Chîra</t>
  </si>
  <si>
    <t>LBN53013</t>
  </si>
  <si>
    <t>http://maps.google.com/maps?q=34.27193527,35.8645487</t>
  </si>
  <si>
    <t>Dimane</t>
  </si>
  <si>
    <t>Ed Dimane</t>
  </si>
  <si>
    <t>LBN53014</t>
  </si>
  <si>
    <t>http://maps.google.com/maps?q=34.24621783,35.95101138</t>
  </si>
  <si>
    <t>Hadchit</t>
  </si>
  <si>
    <t>Hadshit</t>
  </si>
  <si>
    <t>LBN53015</t>
  </si>
  <si>
    <t>http://maps.google.com/maps?q=34.2519667,35.98481673</t>
  </si>
  <si>
    <t>Hadet Ej jebbe</t>
  </si>
  <si>
    <t>Hadet ej jobbé</t>
  </si>
  <si>
    <t>LBN53016</t>
  </si>
  <si>
    <t>http://maps.google.com/maps?q=34.24738327,35.92927494</t>
  </si>
  <si>
    <t>Hasroun</t>
  </si>
  <si>
    <t>LBN53017</t>
  </si>
  <si>
    <t>http://maps.google.com/maps?q=34.24226661,35.97787226</t>
  </si>
  <si>
    <t>Kfar Saroun</t>
  </si>
  <si>
    <t>Kfarsaroun</t>
  </si>
  <si>
    <t>LBN53018</t>
  </si>
  <si>
    <t>http://maps.google.com/maps?q=34.24440501,35.95843154</t>
  </si>
  <si>
    <t>Mazraat Assaf</t>
  </si>
  <si>
    <t>Mazraat Aassaf</t>
  </si>
  <si>
    <t>LBN53019</t>
  </si>
  <si>
    <t>http://maps.google.com/maps?q=34.24906115,35.87433327</t>
  </si>
  <si>
    <t>Mazraat Beni Saab</t>
  </si>
  <si>
    <t>Mazraat Bani Saab</t>
  </si>
  <si>
    <t>LBN53020</t>
  </si>
  <si>
    <t>http://maps.google.com/maps?q=34.24789161,35.8849417</t>
  </si>
  <si>
    <t>Metrit</t>
  </si>
  <si>
    <t>Metrît</t>
  </si>
  <si>
    <t>LBN53021</t>
  </si>
  <si>
    <t>http://maps.google.com/maps?q=34.25997496,35.84081668</t>
  </si>
  <si>
    <t>Moghr El Ahoual</t>
  </si>
  <si>
    <t>Moghr el Ahoual</t>
  </si>
  <si>
    <t>LBN53022</t>
  </si>
  <si>
    <t>http://maps.google.com/maps?q=34.28882781,35.8732451</t>
  </si>
  <si>
    <t>Qnaiouer</t>
  </si>
  <si>
    <t>LBN53023</t>
  </si>
  <si>
    <t>http://maps.google.com/maps?q=34.26438611,35.92565005</t>
  </si>
  <si>
    <t>Qnat</t>
  </si>
  <si>
    <t>LBN53024</t>
  </si>
  <si>
    <t>http://maps.google.com/maps?q=34.25228887,35.89344173</t>
  </si>
  <si>
    <t>Tourza</t>
  </si>
  <si>
    <t>LBN53025</t>
  </si>
  <si>
    <t>http://maps.google.com/maps?q=34.28267217,35.89747818</t>
  </si>
  <si>
    <t>Wady Kannoubine</t>
  </si>
  <si>
    <t>Wadi Qannoubine</t>
  </si>
  <si>
    <t>LBN53026</t>
  </si>
  <si>
    <t>http://maps.google.com/maps?q=34.25501938,35.9419055</t>
  </si>
  <si>
    <t>Ouadi Qannoubine</t>
  </si>
  <si>
    <t>http://maps.google.com/maps?q=34.2578,35.9397</t>
  </si>
  <si>
    <t>Zgharta el Mtaoule</t>
  </si>
  <si>
    <t>http://maps.google.com/maps?q=34.2538,35.8403</t>
  </si>
  <si>
    <t>Beirut</t>
  </si>
  <si>
    <t>Aadlyeh</t>
  </si>
  <si>
    <t>LBN11001</t>
  </si>
  <si>
    <t>http://maps.google.com/maps?q=33.87831155,35.52005888</t>
  </si>
  <si>
    <t>Achrafiye</t>
  </si>
  <si>
    <t>El Achrafiyé</t>
  </si>
  <si>
    <t>LBN11002</t>
  </si>
  <si>
    <t>http://maps.google.com/maps?q=33.88517496,35.5191167</t>
  </si>
  <si>
    <t>Ain Mreisse</t>
  </si>
  <si>
    <t>Aïn el Mraîssé</t>
  </si>
  <si>
    <t>LBN11003</t>
  </si>
  <si>
    <t>http://maps.google.com/maps?q=33.90003929,35.48509691</t>
  </si>
  <si>
    <t>Ain El Tine</t>
  </si>
  <si>
    <t>Aïn et Tîné</t>
  </si>
  <si>
    <t>LBN11004</t>
  </si>
  <si>
    <t>http://maps.google.com/maps?q=33.88789506,35.47488425</t>
  </si>
  <si>
    <t>Bab Idriss</t>
  </si>
  <si>
    <t>LBN11005</t>
  </si>
  <si>
    <t>http://maps.google.com/maps?q=33.89903412,35.49882594</t>
  </si>
  <si>
    <t>Bachoura</t>
  </si>
  <si>
    <t>LBN11006</t>
  </si>
  <si>
    <t>http://maps.google.com/maps?q=33.89057219,35.50289999</t>
  </si>
  <si>
    <t>Basta Faouka</t>
  </si>
  <si>
    <t>Basta el Faouqa</t>
  </si>
  <si>
    <t>LBN11007</t>
  </si>
  <si>
    <t>http://maps.google.com/maps?q=33.88340466,35.50148677</t>
  </si>
  <si>
    <t>Batrakiye</t>
  </si>
  <si>
    <t>Batrakiyé</t>
  </si>
  <si>
    <t>LBN11008</t>
  </si>
  <si>
    <t>http://maps.google.com/maps?q=33.89011986,35.49741881</t>
  </si>
  <si>
    <t>Basta el Tahta</t>
  </si>
  <si>
    <t>LBN11009</t>
  </si>
  <si>
    <t>http://maps.google.com/maps?q=33.88816677,35.50090618</t>
  </si>
  <si>
    <t>Bourj Abi Haidar</t>
  </si>
  <si>
    <t>Borj Abou Haïdar</t>
  </si>
  <si>
    <t>LBN11010</t>
  </si>
  <si>
    <t>http://maps.google.com/maps?q=33.8828555,35.49856471</t>
  </si>
  <si>
    <t>Champ de courses</t>
  </si>
  <si>
    <t>LBN11011</t>
  </si>
  <si>
    <t>http://maps.google.com/maps?q=33.8769487,35.50943752</t>
  </si>
  <si>
    <t>Corniche en Nahr</t>
  </si>
  <si>
    <t>LBN11012</t>
  </si>
  <si>
    <t>http://maps.google.com/maps?q=33.88167993,35.52542641</t>
  </si>
  <si>
    <t>Dar Al Fatwa</t>
  </si>
  <si>
    <t>Dar el Fatoua</t>
  </si>
  <si>
    <t>LBN11013</t>
  </si>
  <si>
    <t>http://maps.google.com/maps?q=33.88765751,35.48831174</t>
  </si>
  <si>
    <t>Ej Jeitaoui</t>
  </si>
  <si>
    <t>Ej Jeïtaoui</t>
  </si>
  <si>
    <t>LBN11014</t>
  </si>
  <si>
    <t>http://maps.google.com/maps?q=33.89488679,35.52692084</t>
  </si>
  <si>
    <t>Ej Jimmaize</t>
  </si>
  <si>
    <t>Ej Jimmaïzé</t>
  </si>
  <si>
    <t>LBN11015</t>
  </si>
  <si>
    <t>http://maps.google.com/maps?q=33.89524814,35.51017531</t>
  </si>
  <si>
    <t>El Aamliye</t>
  </si>
  <si>
    <t>El Aamliyé</t>
  </si>
  <si>
    <t>LBN11016</t>
  </si>
  <si>
    <t>http://maps.google.com/maps?q=33.88293316,35.50389709</t>
  </si>
  <si>
    <t>El Ghabe</t>
  </si>
  <si>
    <t>El Ghabé</t>
  </si>
  <si>
    <t>LBN11017</t>
  </si>
  <si>
    <t>http://maps.google.com/maps?q=33.88758603,35.52494282</t>
  </si>
  <si>
    <t>El Hamra</t>
  </si>
  <si>
    <t>LBN11018</t>
  </si>
  <si>
    <t>http://maps.google.com/maps?q=33.89631193,35.48195907</t>
  </si>
  <si>
    <t>El Majidiye</t>
  </si>
  <si>
    <t>El Majidiyé</t>
  </si>
  <si>
    <t>LBN11019</t>
  </si>
  <si>
    <t>http://maps.google.com/maps?q=33.89904638,35.50351394</t>
  </si>
  <si>
    <t>El Manara</t>
  </si>
  <si>
    <t>LBN11020</t>
  </si>
  <si>
    <t>http://maps.google.com/maps?q=33.89756893,35.47163087</t>
  </si>
  <si>
    <t>LBN11021</t>
  </si>
  <si>
    <t>http://maps.google.com/maps?q=33.87903724,35.49126858</t>
  </si>
  <si>
    <t>Qobaiyat</t>
  </si>
  <si>
    <t>El Qbaïyat</t>
  </si>
  <si>
    <t>LBN11022</t>
  </si>
  <si>
    <t>http://maps.google.com/maps?q=33.89616161,35.52917697</t>
  </si>
  <si>
    <t>En Nasra</t>
  </si>
  <si>
    <t>LBN11023</t>
  </si>
  <si>
    <t>http://maps.google.com/maps?q=33.88702468,35.50873493</t>
  </si>
  <si>
    <t>Es Sioufi</t>
  </si>
  <si>
    <t>LBN11024</t>
  </si>
  <si>
    <t>http://maps.google.com/maps?q=33.88427221,35.52377775</t>
  </si>
  <si>
    <t>Es Snoubra</t>
  </si>
  <si>
    <t>LBN11025</t>
  </si>
  <si>
    <t>http://maps.google.com/maps?q=33.8929881,35.48104082</t>
  </si>
  <si>
    <t>El Zarif</t>
  </si>
  <si>
    <t>Ez Zarif</t>
  </si>
  <si>
    <t>LBN11026</t>
  </si>
  <si>
    <t>http://maps.google.com/maps?q=33.89082464,35.49117651</t>
  </si>
  <si>
    <t>Fourn el Hayek</t>
  </si>
  <si>
    <t>LBN11027</t>
  </si>
  <si>
    <t>http://maps.google.com/maps?q=33.88931505,35.51232749</t>
  </si>
  <si>
    <t>Grand Serail</t>
  </si>
  <si>
    <t>LBN11028</t>
  </si>
  <si>
    <t>http://maps.google.com/maps?q=33.89591617,35.4991199</t>
  </si>
  <si>
    <t>Hôtel Dieu</t>
  </si>
  <si>
    <t>LBN11029</t>
  </si>
  <si>
    <t>http://maps.google.com/maps?q=33.88123778,35.51834573</t>
  </si>
  <si>
    <t>Jounblat</t>
  </si>
  <si>
    <t>LBN11030</t>
  </si>
  <si>
    <t>http://maps.google.com/maps?q=33.89862242,35.49042604</t>
  </si>
  <si>
    <t>La Sagesse</t>
  </si>
  <si>
    <t>LBN11031</t>
  </si>
  <si>
    <t>http://maps.google.com/maps?q=33.89296776,35.52150912</t>
  </si>
  <si>
    <t>Mar Elias</t>
  </si>
  <si>
    <t>LBN11032</t>
  </si>
  <si>
    <t>http://maps.google.com/maps?q=33.88230514,35.49153357</t>
  </si>
  <si>
    <t>Mar Maroun</t>
  </si>
  <si>
    <t>LBN11033</t>
  </si>
  <si>
    <t>http://maps.google.com/maps?q=33.89254391,35.50883799</t>
  </si>
  <si>
    <t>Mar Mitr</t>
  </si>
  <si>
    <t>LBN11034</t>
  </si>
  <si>
    <t>http://maps.google.com/maps?q=33.89069424,35.52009848</t>
  </si>
  <si>
    <t>Mar Mkhayel</t>
  </si>
  <si>
    <t>LBN11035</t>
  </si>
  <si>
    <t>http://maps.google.com/maps?q=33.8964609,35.5198917</t>
  </si>
  <si>
    <t>Mar Nqoula</t>
  </si>
  <si>
    <t>LBN11036</t>
  </si>
  <si>
    <t>http://maps.google.com/maps?q=33.89217402,35.51484523</t>
  </si>
  <si>
    <t>Mazraa</t>
  </si>
  <si>
    <t>El Mazraa</t>
  </si>
  <si>
    <t>LBN11037</t>
  </si>
  <si>
    <t>http://maps.google.com/maps?q=33.87870277,35.50290833</t>
  </si>
  <si>
    <t>Medouar</t>
  </si>
  <si>
    <t>LBN11038</t>
  </si>
  <si>
    <t>http://maps.google.com/maps?q=33.89814721,35.52726668</t>
  </si>
  <si>
    <t>Minet el Hosn</t>
  </si>
  <si>
    <t>LBN11039</t>
  </si>
  <si>
    <t>http://maps.google.com/maps?q=33.89963047,35.49552891</t>
  </si>
  <si>
    <t>Moussaitbe</t>
  </si>
  <si>
    <t>El Msaïtbé</t>
  </si>
  <si>
    <t>LBN11040</t>
  </si>
  <si>
    <t>http://maps.google.com/maps?q=33.88414166,35.49310833</t>
  </si>
  <si>
    <t>Moustachfa er Roum</t>
  </si>
  <si>
    <t>LBN11041</t>
  </si>
  <si>
    <t>http://maps.google.com/maps?q=33.89374348,35.5230091</t>
  </si>
  <si>
    <t>Place de l'Etoile</t>
  </si>
  <si>
    <t>LBN11042</t>
  </si>
  <si>
    <t>http://maps.google.com/maps?q=33.89643421,35.50388871</t>
  </si>
  <si>
    <t>Port</t>
  </si>
  <si>
    <t>Port de Beyrouth</t>
  </si>
  <si>
    <t>LBN11043</t>
  </si>
  <si>
    <t>http://maps.google.com/maps?q=33.90105087,35.51132002</t>
  </si>
  <si>
    <t>Qantari</t>
  </si>
  <si>
    <t>LBN11044</t>
  </si>
  <si>
    <t>http://maps.google.com/maps?q=33.89533989,35.49560965</t>
  </si>
  <si>
    <t>Qoraitem</t>
  </si>
  <si>
    <t>Qoraîtem</t>
  </si>
  <si>
    <t>LBN11045</t>
  </si>
  <si>
    <t>http://maps.google.com/maps?q=33.8917661,35.47694081</t>
  </si>
  <si>
    <t>Raouche</t>
  </si>
  <si>
    <t>Raouché</t>
  </si>
  <si>
    <t>LBN11046</t>
  </si>
  <si>
    <t>http://maps.google.com/maps?q=33.89082283,35.47160456</t>
  </si>
  <si>
    <t>Ras Beirut</t>
  </si>
  <si>
    <t>Ras Beyrouth</t>
  </si>
  <si>
    <t>LBN11047</t>
  </si>
  <si>
    <t>http://maps.google.com/maps?q=33.89459447,35.4781889</t>
  </si>
  <si>
    <t>Ras El Nabaa</t>
  </si>
  <si>
    <t>Ras en-Nabaa</t>
  </si>
  <si>
    <t>LBN11048</t>
  </si>
  <si>
    <t>http://maps.google.com/maps?q=33.88145323,35.50686285</t>
  </si>
  <si>
    <t>Remeil</t>
  </si>
  <si>
    <t>Er Rmeïl</t>
  </si>
  <si>
    <t>LBN11049</t>
  </si>
  <si>
    <t>http://maps.google.com/maps?q=33.89466459,35.51729243</t>
  </si>
  <si>
    <t>Saife</t>
  </si>
  <si>
    <t>LBN11050</t>
  </si>
  <si>
    <t>http://maps.google.com/maps?q=33.89151666,35.50778609</t>
  </si>
  <si>
    <t>Sanayeh</t>
  </si>
  <si>
    <t>Sanayeaa</t>
  </si>
  <si>
    <t>LBN11051</t>
  </si>
  <si>
    <t>http://maps.google.com/maps?q=33.89336133,35.48963599</t>
  </si>
  <si>
    <t>Tallet ed Drouz</t>
  </si>
  <si>
    <t>LBN11052</t>
  </si>
  <si>
    <t>http://maps.google.com/maps?q=33.89120719,35.48496077</t>
  </si>
  <si>
    <t>Tallet el Khayat</t>
  </si>
  <si>
    <t>LBN11053</t>
  </si>
  <si>
    <t>http://maps.google.com/maps?q=33.88499293,35.48702142</t>
  </si>
  <si>
    <t>Tariq El Jdide</t>
  </si>
  <si>
    <t>Tariq el Jdîdé</t>
  </si>
  <si>
    <t>LBN11054</t>
  </si>
  <si>
    <t>http://maps.google.com/maps?q=33.87378781,35.50219346</t>
  </si>
  <si>
    <t>Unesco</t>
  </si>
  <si>
    <t>LBN11055</t>
  </si>
  <si>
    <t>http://maps.google.com/maps?q=33.8811084,35.48508374</t>
  </si>
  <si>
    <t>Universite Americaine</t>
  </si>
  <si>
    <t>Université Americaine</t>
  </si>
  <si>
    <t>LBN11056</t>
  </si>
  <si>
    <t>http://maps.google.com/maps?q=33.90080523,35.4778027</t>
  </si>
  <si>
    <t>Universite St Joseph</t>
  </si>
  <si>
    <t>Université St Joseph</t>
  </si>
  <si>
    <t>LBN11057</t>
  </si>
  <si>
    <t>http://maps.google.com/maps?q=33.89064386,35.50875821</t>
  </si>
  <si>
    <t>Zoqaq el Blat</t>
  </si>
  <si>
    <t>Zqaq el Blat</t>
  </si>
  <si>
    <t>LBN11058</t>
  </si>
  <si>
    <t>http://maps.google.com/maps?q=33.89180644,35.49792358</t>
  </si>
  <si>
    <t>Basta Tahta</t>
  </si>
  <si>
    <t>http://maps.google.com/maps?q=33.889023,35.502618</t>
  </si>
  <si>
    <t>Jisr</t>
  </si>
  <si>
    <t>http://maps.google.com/maps?q=33.9029,35.5371</t>
  </si>
  <si>
    <t>Khodr</t>
  </si>
  <si>
    <t>http://maps.google.com/maps?q=33.9021,35.5312</t>
  </si>
  <si>
    <t>Ghabi</t>
  </si>
  <si>
    <t>http://maps.google.com/maps?q=33.8886,35.5288</t>
  </si>
  <si>
    <t>Sioufi</t>
  </si>
  <si>
    <t>http://maps.google.com/maps?q=33.8838,35.5268</t>
  </si>
  <si>
    <t>Palais De Justice</t>
  </si>
  <si>
    <t>http://maps.google.com/maps?q=33.8793,35.5254</t>
  </si>
  <si>
    <t>Mar Mikhael</t>
  </si>
  <si>
    <t>http://maps.google.com/maps?q=33.9001,35.5234</t>
  </si>
  <si>
    <t>Mar Nicolas</t>
  </si>
  <si>
    <t>http://maps.google.com/maps?q=33.8935,35.5155</t>
  </si>
  <si>
    <t>Hotel Dieu</t>
  </si>
  <si>
    <t>http://maps.google.com/maps?q=33.8809,35.5152</t>
  </si>
  <si>
    <t>Corniche El Naher</t>
  </si>
  <si>
    <t>http://maps.google.com/maps?q=33.8783,35.5148</t>
  </si>
  <si>
    <t>Parc</t>
  </si>
  <si>
    <t>http://maps.google.com/maps?q=33.8733,35.5129</t>
  </si>
  <si>
    <t>Marfaa</t>
  </si>
  <si>
    <t>http://maps.google.com/maps?q=33.8989,35.5124</t>
  </si>
  <si>
    <t>Nasra</t>
  </si>
  <si>
    <t>http://maps.google.com/maps?q=33.8851,35.5117</t>
  </si>
  <si>
    <t>Gemmayze</t>
  </si>
  <si>
    <t>http://maps.google.com/maps?q=33.8951,35.5095</t>
  </si>
  <si>
    <t>Yessouiyeh</t>
  </si>
  <si>
    <t>http://maps.google.com/maps?q=33.8915,35.5088</t>
  </si>
  <si>
    <t>BCD</t>
  </si>
  <si>
    <t>http://maps.google.com/maps?q=33.9052,35.5063</t>
  </si>
  <si>
    <t>El Aamiliye</t>
  </si>
  <si>
    <t>http://maps.google.com/maps?q=33.8816,35.5054</t>
  </si>
  <si>
    <t>Majidiye</t>
  </si>
  <si>
    <t>http://maps.google.com/maps?q=33.9007,35.5049</t>
  </si>
  <si>
    <t>Malaab</t>
  </si>
  <si>
    <t>http://maps.google.com/maps?q=33.8757,35.5015</t>
  </si>
  <si>
    <t>Al Hikmat</t>
  </si>
  <si>
    <t>http://maps.google.com/maps?q=33.885,35.4977</t>
  </si>
  <si>
    <t>Patriarcat</t>
  </si>
  <si>
    <t>http://maps.google.com/maps?q=33.8911,35.4968</t>
  </si>
  <si>
    <t>El Horge</t>
  </si>
  <si>
    <t>http://maps.google.com/maps?q=33.8886,35.4955</t>
  </si>
  <si>
    <t>Kantari</t>
  </si>
  <si>
    <t>http://maps.google.com/maps?q=33.897,35.4939</t>
  </si>
  <si>
    <t>Wata</t>
  </si>
  <si>
    <t>http://maps.google.com/maps?q=33.8784,35.4933</t>
  </si>
  <si>
    <t>Tallet Khayat</t>
  </si>
  <si>
    <t>http://maps.google.com/maps?q=33.8837,35.4855</t>
  </si>
  <si>
    <t>Tallet Druze</t>
  </si>
  <si>
    <t>http://maps.google.com/maps?q=33.8902,35.4852</t>
  </si>
  <si>
    <t>Snoubra</t>
  </si>
  <si>
    <t>http://maps.google.com/maps?q=33.8929,35.4844</t>
  </si>
  <si>
    <t>Kreitem</t>
  </si>
  <si>
    <t>http://maps.google.com/maps?q=33.8917,35.4752</t>
  </si>
  <si>
    <t>Raoucheh</t>
  </si>
  <si>
    <t>http://maps.google.com/maps?q=33.8877,35.4734</t>
  </si>
  <si>
    <t>Manara</t>
  </si>
  <si>
    <t>http://maps.google.com/maps?q=33.8929,35.4713</t>
  </si>
  <si>
    <t>Najmeh</t>
  </si>
  <si>
    <t>Furn El Hayek</t>
  </si>
  <si>
    <t>Getawi</t>
  </si>
  <si>
    <t>Hop. Orthodoxe</t>
  </si>
  <si>
    <t>Jamia</t>
  </si>
  <si>
    <t>South</t>
  </si>
  <si>
    <t>Bent Jbeil</t>
  </si>
  <si>
    <t>Aainata</t>
  </si>
  <si>
    <t>Aïnata</t>
  </si>
  <si>
    <t>LBN41001</t>
  </si>
  <si>
    <t>http://maps.google.com/maps?q=33.12892223,35.43854725</t>
  </si>
  <si>
    <t>Aaita ez Zott</t>
  </si>
  <si>
    <t>Aaïta ez Zott</t>
  </si>
  <si>
    <t>LBN41002</t>
  </si>
  <si>
    <t>http://maps.google.com/maps?q=33.17488613,35.40654722</t>
  </si>
  <si>
    <t>Aaitaroun</t>
  </si>
  <si>
    <t>Aïtaroun</t>
  </si>
  <si>
    <t>LBN41003</t>
  </si>
  <si>
    <t>http://maps.google.com/maps?q=33.11563614,35.46783059</t>
  </si>
  <si>
    <t>Ain Ebel</t>
  </si>
  <si>
    <t>Aïn Ebel</t>
  </si>
  <si>
    <t>LBN41004</t>
  </si>
  <si>
    <t>http://maps.google.com/maps?q=33.11155002,35.40084166</t>
  </si>
  <si>
    <t>Aita Ech Chaab</t>
  </si>
  <si>
    <t>Aïta ech Chaab</t>
  </si>
  <si>
    <t>LBN41005</t>
  </si>
  <si>
    <t>http://maps.google.com/maps?q=33.09756664,35.33451386</t>
  </si>
  <si>
    <t>Beit Lif</t>
  </si>
  <si>
    <t>Beït Lif</t>
  </si>
  <si>
    <t>LBN41006</t>
  </si>
  <si>
    <t>http://maps.google.com/maps?q=33.13364714,35.33185001</t>
  </si>
  <si>
    <t>Beit Yahnoun</t>
  </si>
  <si>
    <t>Beït Yahoun</t>
  </si>
  <si>
    <t>LBN41007</t>
  </si>
  <si>
    <t>http://maps.google.com/maps?q=33.15902215,35.42021386</t>
  </si>
  <si>
    <t>Bent Jubail</t>
  </si>
  <si>
    <t>Bent Jbaïl</t>
  </si>
  <si>
    <t>LBN41008</t>
  </si>
  <si>
    <t>http://maps.google.com/maps?q=33.12102497,35.4305389</t>
  </si>
  <si>
    <t>Bir es Sanassel</t>
  </si>
  <si>
    <t>Bir es Sanâssel</t>
  </si>
  <si>
    <t>LBN41009</t>
  </si>
  <si>
    <t>http://maps.google.com/maps?q=33.22436384,35.4038611</t>
  </si>
  <si>
    <t>Borj Qalaouiye</t>
  </si>
  <si>
    <t>Borj Qalaouiyé</t>
  </si>
  <si>
    <t>LBN41010</t>
  </si>
  <si>
    <t>http://maps.google.com/maps?q=33.26054998,35.41797775</t>
  </si>
  <si>
    <t>Braachit</t>
  </si>
  <si>
    <t>Baraachît</t>
  </si>
  <si>
    <t>LBN41011</t>
  </si>
  <si>
    <t>http://maps.google.com/maps?q=33.17528884,35.44309723</t>
  </si>
  <si>
    <t>Chaqra</t>
  </si>
  <si>
    <t>LBN41012</t>
  </si>
  <si>
    <t>http://maps.google.com/maps?q=33.19324719,35.4681583</t>
  </si>
  <si>
    <t>Debl Oummiya</t>
  </si>
  <si>
    <t>Debel</t>
  </si>
  <si>
    <t>LBN41013</t>
  </si>
  <si>
    <t>http://maps.google.com/maps?q=33.11974162,35.36534997</t>
  </si>
  <si>
    <t>Deir Ntar</t>
  </si>
  <si>
    <t>Deïr Ntâr</t>
  </si>
  <si>
    <t>LBN41014</t>
  </si>
  <si>
    <t>http://maps.google.com/maps?q=33.21950825,35.37393334</t>
  </si>
  <si>
    <t>Doubiye</t>
  </si>
  <si>
    <t>Qalaat Doubây</t>
  </si>
  <si>
    <t>LBN41015</t>
  </si>
  <si>
    <t>http://maps.google.com/maps?q=33.19373314,35.48186052</t>
  </si>
  <si>
    <t>El Birke</t>
  </si>
  <si>
    <t>El Birké</t>
  </si>
  <si>
    <t>LBN41016</t>
  </si>
  <si>
    <t>http://maps.google.com/maps?q=33.11625705,35.429322</t>
  </si>
  <si>
    <t>El Biyad</t>
  </si>
  <si>
    <t>LBN41017</t>
  </si>
  <si>
    <t>http://maps.google.com/maps?q=33.22216411,35.38065537</t>
  </si>
  <si>
    <t>Froun</t>
  </si>
  <si>
    <t>Froûn</t>
  </si>
  <si>
    <t>LBN41018</t>
  </si>
  <si>
    <t>http://maps.google.com/maps?q=33.29677772,35.42774444</t>
  </si>
  <si>
    <t>Ghandouriye</t>
  </si>
  <si>
    <t>Ghandoûriyé</t>
  </si>
  <si>
    <t>LBN41019</t>
  </si>
  <si>
    <t>http://maps.google.com/maps?q=33.27203613,35.43012775</t>
  </si>
  <si>
    <t>Haddatha</t>
  </si>
  <si>
    <t>LBN41020</t>
  </si>
  <si>
    <t>http://maps.google.com/maps?q=33.16510825,35.38784721</t>
  </si>
  <si>
    <t>Hanine</t>
  </si>
  <si>
    <t>Hanïne</t>
  </si>
  <si>
    <t>LBN41021</t>
  </si>
  <si>
    <t>http://maps.google.com/maps?q=33.11010553,35.38008888</t>
  </si>
  <si>
    <t>Haris</t>
  </si>
  <si>
    <t>Hârîs</t>
  </si>
  <si>
    <t>LBN41022</t>
  </si>
  <si>
    <t>http://maps.google.com/maps?q=33.1746667,35.37572496</t>
  </si>
  <si>
    <t>Hay el Jameaa</t>
  </si>
  <si>
    <t>LBN41023</t>
  </si>
  <si>
    <t>http://maps.google.com/maps?q=33.11681316,35.43601307</t>
  </si>
  <si>
    <t>Jmaijime</t>
  </si>
  <si>
    <t>Jmaïjmé</t>
  </si>
  <si>
    <t>LBN41024</t>
  </si>
  <si>
    <t>http://maps.google.com/maps?q=33.2062583,35.43998055</t>
  </si>
  <si>
    <t>Kafra</t>
  </si>
  <si>
    <t>LBN41025</t>
  </si>
  <si>
    <t>http://maps.google.com/maps?q=33.17601949,35.35072781</t>
  </si>
  <si>
    <t>Kfar Dounine</t>
  </si>
  <si>
    <t>Kfar Doûnîne</t>
  </si>
  <si>
    <t>LBN41026</t>
  </si>
  <si>
    <t>http://maps.google.com/maps?q=33.24043613,35.39612499</t>
  </si>
  <si>
    <t>Khirbit Silim</t>
  </si>
  <si>
    <t>Khirbet Selm</t>
  </si>
  <si>
    <t>LBN41027</t>
  </si>
  <si>
    <t>http://maps.google.com/maps?q=33.2301972,35.42458608</t>
  </si>
  <si>
    <t>Kounine</t>
  </si>
  <si>
    <t>LBN41028</t>
  </si>
  <si>
    <t>http://maps.google.com/maps?q=33.14891666,35.43710281</t>
  </si>
  <si>
    <t>Maroun er Ras</t>
  </si>
  <si>
    <t>LBN41029</t>
  </si>
  <si>
    <t>http://maps.google.com/maps?q=33.10752495,35.44416665</t>
  </si>
  <si>
    <t>Mazraat Aazze</t>
  </si>
  <si>
    <t>Manzalet Aassi</t>
  </si>
  <si>
    <t>LBN41030</t>
  </si>
  <si>
    <t>http://maps.google.com/maps?q=33.28767774,35.43739999</t>
  </si>
  <si>
    <t>Qalaouiye</t>
  </si>
  <si>
    <t>Qalaouiyé</t>
  </si>
  <si>
    <t>LBN41031</t>
  </si>
  <si>
    <t>http://maps.google.com/maps?q=33.25519166,35.41665278</t>
  </si>
  <si>
    <t>Qaouzah</t>
  </si>
  <si>
    <t>LBN41032</t>
  </si>
  <si>
    <t>http://maps.google.com/maps?q=33.12106669,35.3369278</t>
  </si>
  <si>
    <t>Qatmoun</t>
  </si>
  <si>
    <t>Qatmoum</t>
  </si>
  <si>
    <t>LBN41033</t>
  </si>
  <si>
    <t>http://maps.google.com/maps?q=33.06048333,35.36358336</t>
  </si>
  <si>
    <t>Rachaf</t>
  </si>
  <si>
    <t>Rachâf</t>
  </si>
  <si>
    <t>LBN41034</t>
  </si>
  <si>
    <t>http://maps.google.com/maps?q=33.14296384,35.36160834</t>
  </si>
  <si>
    <t>Ramiye</t>
  </si>
  <si>
    <t>Râmîyé</t>
  </si>
  <si>
    <t>LBN41035</t>
  </si>
  <si>
    <t>http://maps.google.com/maps?q=33.11043606,35.30931387</t>
  </si>
  <si>
    <t>Rmaich</t>
  </si>
  <si>
    <t>Rmaysh</t>
  </si>
  <si>
    <t>LBN41036</t>
  </si>
  <si>
    <t>http://maps.google.com/maps?q=33.07934997,35.3680083</t>
  </si>
  <si>
    <t>Safad el Battikh</t>
  </si>
  <si>
    <t>Safad el Battîkh</t>
  </si>
  <si>
    <t>LBN41037</t>
  </si>
  <si>
    <t>http://maps.google.com/maps?q=33.20010835,35.43178609</t>
  </si>
  <si>
    <t>Salhani</t>
  </si>
  <si>
    <t>Es Sâlhâni</t>
  </si>
  <si>
    <t>LBN41038</t>
  </si>
  <si>
    <t>http://maps.google.com/maps?q=33.12881386,35.30240274</t>
  </si>
  <si>
    <t>Soultaniye</t>
  </si>
  <si>
    <t>Es Soultânîyé</t>
  </si>
  <si>
    <t>LBN41039</t>
  </si>
  <si>
    <t>http://maps.google.com/maps?q=33.20480828,35.40444999</t>
  </si>
  <si>
    <t>Sribbine</t>
  </si>
  <si>
    <t>Srobbîne</t>
  </si>
  <si>
    <t>LBN41040</t>
  </si>
  <si>
    <t>http://maps.google.com/maps?q=33.15368883,35.3578833</t>
  </si>
  <si>
    <t>Taire</t>
  </si>
  <si>
    <t>Et Tiri</t>
  </si>
  <si>
    <t>LBN41041</t>
  </si>
  <si>
    <t>http://maps.google.com/maps?q=33.1392528,35.39970837</t>
  </si>
  <si>
    <t>Tebnine</t>
  </si>
  <si>
    <t>Tibnîne</t>
  </si>
  <si>
    <t>LBN41042</t>
  </si>
  <si>
    <t>http://maps.google.com/maps?q=33.19397774,35.40878331</t>
  </si>
  <si>
    <t>Yaroun</t>
  </si>
  <si>
    <t>LBN41043</t>
  </si>
  <si>
    <t>http://maps.google.com/maps?q=33.08003608,35.42261665</t>
  </si>
  <si>
    <t>Yater</t>
  </si>
  <si>
    <t>Yâtar</t>
  </si>
  <si>
    <t>LBN41044</t>
  </si>
  <si>
    <t>http://maps.google.com/maps?q=33.15369437,35.32802227</t>
  </si>
  <si>
    <t>Chouf</t>
  </si>
  <si>
    <t>Aalmane Ech Chouf</t>
  </si>
  <si>
    <t>Aalmâne</t>
  </si>
  <si>
    <t>LBN33001</t>
  </si>
  <si>
    <t>http://maps.google.com/maps?q=33.5851278,35.40748887</t>
  </si>
  <si>
    <t>Aammatour</t>
  </si>
  <si>
    <t>Aammâtoûr</t>
  </si>
  <si>
    <t>LBN33002</t>
  </si>
  <si>
    <t>http://maps.google.com/maps?q=33.64076667,35.60876945</t>
  </si>
  <si>
    <t>Aammiq</t>
  </si>
  <si>
    <t>Aammîq</t>
  </si>
  <si>
    <t>LBN33003</t>
  </si>
  <si>
    <t>http://maps.google.com/maps?q=33.71750834,35.58144162</t>
  </si>
  <si>
    <t>Aanout</t>
  </si>
  <si>
    <t>Aanoût</t>
  </si>
  <si>
    <t>LBN33004</t>
  </si>
  <si>
    <t>http://maps.google.com/maps?q=33.63075837,35.51341662</t>
  </si>
  <si>
    <t>Aaqline</t>
  </si>
  <si>
    <t>Aaqlaïn</t>
  </si>
  <si>
    <t>LBN33005</t>
  </si>
  <si>
    <t>http://maps.google.com/maps?q=33.68071112,35.47350832</t>
  </si>
  <si>
    <t>Aatrine</t>
  </si>
  <si>
    <t>Aatrîne</t>
  </si>
  <si>
    <t>LBN33006</t>
  </si>
  <si>
    <t>http://maps.google.com/maps?q=33.66279446,35.56767226</t>
  </si>
  <si>
    <t>Aazzibe</t>
  </si>
  <si>
    <t>Aazibiet Tahta</t>
  </si>
  <si>
    <t>LBN33007</t>
  </si>
  <si>
    <t>http://maps.google.com/maps?q=33.55331656,35.59558956</t>
  </si>
  <si>
    <t>Ain Aazime</t>
  </si>
  <si>
    <t>Aïn Aazîmé</t>
  </si>
  <si>
    <t>LBN33008</t>
  </si>
  <si>
    <t>http://maps.google.com/maps?q=33.72346353,35.69965339</t>
  </si>
  <si>
    <t>Ain Bal</t>
  </si>
  <si>
    <t>Anbâl</t>
  </si>
  <si>
    <t>LBN33009</t>
  </si>
  <si>
    <t>http://maps.google.com/maps?q=33.66197227,35.56038059</t>
  </si>
  <si>
    <t>Ain El Assad</t>
  </si>
  <si>
    <t>Aïn el Assad</t>
  </si>
  <si>
    <t>LBN33010</t>
  </si>
  <si>
    <t>http://maps.google.com/maps?q=33.64663612,35.45789168</t>
  </si>
  <si>
    <t>Ain el Haour</t>
  </si>
  <si>
    <t>Aïn el Hâour</t>
  </si>
  <si>
    <t>LBN33011</t>
  </si>
  <si>
    <t>http://maps.google.com/maps?q=33.66024723,35.4953861</t>
  </si>
  <si>
    <t>Ain Ouzain</t>
  </si>
  <si>
    <t>Aïn Ouzaïn</t>
  </si>
  <si>
    <t>LBN33012</t>
  </si>
  <si>
    <t>http://maps.google.com/maps?q=33.67558892,35.6210583</t>
  </si>
  <si>
    <t>Ain Qeni</t>
  </si>
  <si>
    <t>Aïn Qanîyé</t>
  </si>
  <si>
    <t>LBN33013</t>
  </si>
  <si>
    <t>http://maps.google.com/maps?q=33.64955,35.6095277</t>
  </si>
  <si>
    <t>Ain Zhalta</t>
  </si>
  <si>
    <t>Aïn Zhalta</t>
  </si>
  <si>
    <t>LBN33014</t>
  </si>
  <si>
    <t>http://maps.google.com/maps?q=33.74088328,35.6992694</t>
  </si>
  <si>
    <t>Almane ed Daiaa</t>
  </si>
  <si>
    <t>Aalmâne ed Daïaa</t>
  </si>
  <si>
    <t>LBN33015</t>
  </si>
  <si>
    <t>http://maps.google.com/maps?q=33.59453326,35.41034163</t>
  </si>
  <si>
    <t>Baadarane</t>
  </si>
  <si>
    <t>Baadarâne</t>
  </si>
  <si>
    <t>LBN33016</t>
  </si>
  <si>
    <t>http://maps.google.com/maps?q=33.63634438,35.61814173</t>
  </si>
  <si>
    <t>Baal en Naame</t>
  </si>
  <si>
    <t>Baal en Nâamé</t>
  </si>
  <si>
    <t>LBN33017</t>
  </si>
  <si>
    <t>http://maps.google.com/maps?q=33.74811912,35.45645224</t>
  </si>
  <si>
    <t>Baaqline</t>
  </si>
  <si>
    <t>Baaqlîne</t>
  </si>
  <si>
    <t>LBN33018</t>
  </si>
  <si>
    <t>http://maps.google.com/maps?q=33.67884445,35.5579083</t>
  </si>
  <si>
    <t>Baasir</t>
  </si>
  <si>
    <t>Baassîr</t>
  </si>
  <si>
    <t>LBN33019</t>
  </si>
  <si>
    <t>http://maps.google.com/maps?q=33.65850548,35.44715279</t>
  </si>
  <si>
    <t>Bachqiye</t>
  </si>
  <si>
    <t>El Bâchqiyé</t>
  </si>
  <si>
    <t>LBN33020</t>
  </si>
  <si>
    <t>http://maps.google.com/maps?q=33.67890834,35.48133059</t>
  </si>
  <si>
    <t>Baiqoun</t>
  </si>
  <si>
    <t>Baïqoûn</t>
  </si>
  <si>
    <t>LBN33021</t>
  </si>
  <si>
    <t>http://maps.google.com/maps?q=33.61741943,35.58149436</t>
  </si>
  <si>
    <t>Baqaoun</t>
  </si>
  <si>
    <t>Baqaoun el Faouqa</t>
  </si>
  <si>
    <t>LBN33022</t>
  </si>
  <si>
    <t>http://maps.google.com/maps?q=33.67494162,35.47239164</t>
  </si>
  <si>
    <t>Baqse</t>
  </si>
  <si>
    <t>El Baqsi</t>
  </si>
  <si>
    <t>LBN33023</t>
  </si>
  <si>
    <t>http://maps.google.com/maps?q=33.70052444,35.45089272</t>
  </si>
  <si>
    <t>Barja</t>
  </si>
  <si>
    <t>LBN33024</t>
  </si>
  <si>
    <t>http://maps.google.com/maps?q=33.64966392,35.44176106</t>
  </si>
  <si>
    <t>Barouk</t>
  </si>
  <si>
    <t>El Bâroûk</t>
  </si>
  <si>
    <t>LBN33025</t>
  </si>
  <si>
    <t>http://maps.google.com/maps?q=33.7042417,35.67796114</t>
  </si>
  <si>
    <t>Bater</t>
  </si>
  <si>
    <t>Bâter ech Choûf</t>
  </si>
  <si>
    <t>LBN33026</t>
  </si>
  <si>
    <t>http://maps.google.com/maps?q=33.60242499,35.61691941</t>
  </si>
  <si>
    <t>Batloun</t>
  </si>
  <si>
    <t>Batloûn</t>
  </si>
  <si>
    <t>LBN33027</t>
  </si>
  <si>
    <t>http://maps.google.com/maps?q=33.69615276,35.64990283</t>
  </si>
  <si>
    <t>Bchatfine</t>
  </si>
  <si>
    <t>Bchetfîne</t>
  </si>
  <si>
    <t>LBN33028</t>
  </si>
  <si>
    <t>http://maps.google.com/maps?q=33.71266394,35.55395825</t>
  </si>
  <si>
    <t>Bchella Ech Chouf</t>
  </si>
  <si>
    <t>Bichlé</t>
  </si>
  <si>
    <t>LBN33029</t>
  </si>
  <si>
    <t>http://maps.google.com/maps?q=33.67248329,35.49581943</t>
  </si>
  <si>
    <t>Beit ed Dine</t>
  </si>
  <si>
    <t>Beït ed Dîne</t>
  </si>
  <si>
    <t>LBN33030</t>
  </si>
  <si>
    <t>http://maps.google.com/maps?q=33.69466666,35.58165838</t>
  </si>
  <si>
    <t>Benoeti</t>
  </si>
  <si>
    <t>Benouâti</t>
  </si>
  <si>
    <t>LBN33031</t>
  </si>
  <si>
    <t>http://maps.google.com/maps?q=33.67894498,35.52313492</t>
  </si>
  <si>
    <t>LBN33032</t>
  </si>
  <si>
    <t>http://maps.google.com/maps?q=33.72166388,35.63797784</t>
  </si>
  <si>
    <t>Bkechtine</t>
  </si>
  <si>
    <t>Bkechtîne</t>
  </si>
  <si>
    <t>LBN33033</t>
  </si>
  <si>
    <t>http://maps.google.com/maps?q=33.66931389,35.49301386</t>
  </si>
  <si>
    <t>Bkerzai</t>
  </si>
  <si>
    <t>Bkerzayé</t>
  </si>
  <si>
    <t>LBN33034</t>
  </si>
  <si>
    <t>http://maps.google.com/maps?q=33.66730283,35.51797775</t>
  </si>
  <si>
    <t>Bkifa</t>
  </si>
  <si>
    <t>Bkîfa</t>
  </si>
  <si>
    <t>LBN33035</t>
  </si>
  <si>
    <t>http://maps.google.com/maps?q=33.59613608,35.50273053</t>
  </si>
  <si>
    <t>Boqaata</t>
  </si>
  <si>
    <t>Baqâata</t>
  </si>
  <si>
    <t>LBN33036</t>
  </si>
  <si>
    <t>http://maps.google.com/maps?q=33.6701388,35.5980083</t>
  </si>
  <si>
    <t>Borjein</t>
  </si>
  <si>
    <t>El Borjeïn</t>
  </si>
  <si>
    <t>LBN33037</t>
  </si>
  <si>
    <t>http://maps.google.com/maps?q=33.65802782,35.48685558</t>
  </si>
  <si>
    <t>Boudine</t>
  </si>
  <si>
    <t>LBN33038</t>
  </si>
  <si>
    <t>http://maps.google.com/maps?q=33.73482222,35.62633328</t>
  </si>
  <si>
    <t>Boutme</t>
  </si>
  <si>
    <t>Boutmé</t>
  </si>
  <si>
    <t>LBN33039</t>
  </si>
  <si>
    <t>http://maps.google.com/maps?q=33.6641611,35.62070276</t>
  </si>
  <si>
    <t>Bqaiaa</t>
  </si>
  <si>
    <t>El Bqaïaa</t>
  </si>
  <si>
    <t>LBN33040</t>
  </si>
  <si>
    <t>http://maps.google.com/maps?q=33.68666388,35.48648614</t>
  </si>
  <si>
    <t>Brih et Mtaile</t>
  </si>
  <si>
    <t>Brîh</t>
  </si>
  <si>
    <t>LBN33041</t>
  </si>
  <si>
    <t>http://maps.google.com/maps?q=33.71630558,35.65748602</t>
  </si>
  <si>
    <t>Bsâba</t>
  </si>
  <si>
    <t>LBN33042</t>
  </si>
  <si>
    <t>http://maps.google.com/maps?q=33.60440831,35.55222224</t>
  </si>
  <si>
    <t>Bsennay</t>
  </si>
  <si>
    <t>Bsounnay</t>
  </si>
  <si>
    <t>LBN33043</t>
  </si>
  <si>
    <t>http://maps.google.com/maps?q=33.70454443,35.61698063</t>
  </si>
  <si>
    <t>Bzina</t>
  </si>
  <si>
    <t>Bzîna</t>
  </si>
  <si>
    <t>LBN33044</t>
  </si>
  <si>
    <t>http://maps.google.com/maps?q=33.60778815,35.53658462</t>
  </si>
  <si>
    <t>Chhime</t>
  </si>
  <si>
    <t>Chhîm</t>
  </si>
  <si>
    <t>LBN33045</t>
  </si>
  <si>
    <t>http://maps.google.com/maps?q=33.62304995,35.48501665</t>
  </si>
  <si>
    <t>Chmaarine</t>
  </si>
  <si>
    <t>Chemaarîne</t>
  </si>
  <si>
    <t>LBN33046</t>
  </si>
  <si>
    <t>http://maps.google.com/maps?q=33.68147771,35.50411942</t>
  </si>
  <si>
    <t>Chmis</t>
  </si>
  <si>
    <t>Chemmîs</t>
  </si>
  <si>
    <t>LBN33047</t>
  </si>
  <si>
    <t>http://maps.google.com/maps?q=33.63926116,35.46348058</t>
  </si>
  <si>
    <t>Choualiq Deir El Qamar</t>
  </si>
  <si>
    <t>Ech Chaouâlîq</t>
  </si>
  <si>
    <t>LBN33048</t>
  </si>
  <si>
    <t>http://maps.google.com/maps?q=33.68979447,35.54175277</t>
  </si>
  <si>
    <t>Chourit</t>
  </si>
  <si>
    <t>Choûrît</t>
  </si>
  <si>
    <t>LBN33049</t>
  </si>
  <si>
    <t>http://maps.google.com/maps?q=33.73923336,35.63234722</t>
  </si>
  <si>
    <t>Dabche</t>
  </si>
  <si>
    <t>Ed Dabché</t>
  </si>
  <si>
    <t>LBN33050</t>
  </si>
  <si>
    <t>http://maps.google.com/maps?q=33.66163332,35.45069445</t>
  </si>
  <si>
    <t>Dahr ech Chqif</t>
  </si>
  <si>
    <t>Dahr ech Chqîf</t>
  </si>
  <si>
    <t>LBN33051</t>
  </si>
  <si>
    <t>http://maps.google.com/maps?q=33.74320985,35.45599241</t>
  </si>
  <si>
    <t>Dahr el Aaqline</t>
  </si>
  <si>
    <t>Dahr Aaqlaïn</t>
  </si>
  <si>
    <t>LBN33052</t>
  </si>
  <si>
    <t>http://maps.google.com/maps?q=33.68495828,35.47231108</t>
  </si>
  <si>
    <t>Dahr el Mghara</t>
  </si>
  <si>
    <t>Dahr el Mghâra</t>
  </si>
  <si>
    <t>LBN33053</t>
  </si>
  <si>
    <t>http://maps.google.com/maps?q=33.68101662,35.44770553</t>
  </si>
  <si>
    <t>Dalhoun</t>
  </si>
  <si>
    <t>Dalhoûn</t>
  </si>
  <si>
    <t>LBN33054</t>
  </si>
  <si>
    <t>http://maps.google.com/maps?q=33.62663328,35.46716945</t>
  </si>
  <si>
    <t>Damour</t>
  </si>
  <si>
    <t>Ed Damour</t>
  </si>
  <si>
    <t>LBN33055</t>
  </si>
  <si>
    <t>http://maps.google.com/maps?q=33.73073887,35.4568917</t>
  </si>
  <si>
    <t>Daraiya</t>
  </si>
  <si>
    <t>Dâraïya</t>
  </si>
  <si>
    <t>LBN33056</t>
  </si>
  <si>
    <t>http://maps.google.com/maps?q=33.63997224,35.50549164</t>
  </si>
  <si>
    <t>Dawha</t>
  </si>
  <si>
    <t>El Dawha</t>
  </si>
  <si>
    <t>LBN33057</t>
  </si>
  <si>
    <t>http://maps.google.com/maps?q=33.75736216,35.4627031</t>
  </si>
  <si>
    <t>Deir Baba</t>
  </si>
  <si>
    <t>Deïr Baba</t>
  </si>
  <si>
    <t>LBN33058</t>
  </si>
  <si>
    <t>http://maps.google.com/maps?q=33.6973527,35.52438884</t>
  </si>
  <si>
    <t>Deir Dourite</t>
  </si>
  <si>
    <t>Dardourît</t>
  </si>
  <si>
    <t>LBN33059</t>
  </si>
  <si>
    <t>http://maps.google.com/maps?q=33.68522779,35.54353617</t>
  </si>
  <si>
    <t>Deir El MKhales</t>
  </si>
  <si>
    <t>Deïr el Mkhalles</t>
  </si>
  <si>
    <t>LBN33060</t>
  </si>
  <si>
    <t>http://maps.google.com/maps?q=33.58445675,35.477572</t>
  </si>
  <si>
    <t>Deir el Qamar</t>
  </si>
  <si>
    <t>Deïr el Qamar</t>
  </si>
  <si>
    <t>LBN33061</t>
  </si>
  <si>
    <t>http://maps.google.com/maps?q=33.69618049,35.56111936</t>
  </si>
  <si>
    <t>Deir er Rahbat</t>
  </si>
  <si>
    <t>Deïr er Râhbât</t>
  </si>
  <si>
    <t>LBN33062</t>
  </si>
  <si>
    <t>http://maps.google.com/maps?q=33.57857181,35.48810956</t>
  </si>
  <si>
    <t>Deir es Saide</t>
  </si>
  <si>
    <t>Deïr es Saïdé</t>
  </si>
  <si>
    <t>LBN33063</t>
  </si>
  <si>
    <t>http://maps.google.com/maps?q=33.57789899,35.4941508</t>
  </si>
  <si>
    <t>Deir Qouche</t>
  </si>
  <si>
    <t>Deîrkoûché</t>
  </si>
  <si>
    <t>LBN33064</t>
  </si>
  <si>
    <t>http://maps.google.com/maps?q=33.72059996,35.56208059</t>
  </si>
  <si>
    <t>Delghani</t>
  </si>
  <si>
    <t>Ed Delghêné</t>
  </si>
  <si>
    <t>LBN33065</t>
  </si>
  <si>
    <t>http://maps.google.com/maps?q=33.59921938,35.6035556</t>
  </si>
  <si>
    <t>Dhour Ain Al Haour</t>
  </si>
  <si>
    <t>Dahr Aïn el Haour</t>
  </si>
  <si>
    <t>LBN33066</t>
  </si>
  <si>
    <t>http://maps.google.com/maps?q=33.66133412,35.50481431</t>
  </si>
  <si>
    <t>Dibbiye</t>
  </si>
  <si>
    <t>Ed Debbîyé</t>
  </si>
  <si>
    <t>LBN33067</t>
  </si>
  <si>
    <t>http://maps.google.com/maps?q=33.66555276,35.48837225</t>
  </si>
  <si>
    <t>Dmit</t>
  </si>
  <si>
    <t>Dmît el Berrânîyé</t>
  </si>
  <si>
    <t>LBN33068</t>
  </si>
  <si>
    <t>http://maps.google.com/maps?q=33.69131669,35.51105003</t>
  </si>
  <si>
    <t>Douair Ed Dibbiye</t>
  </si>
  <si>
    <t>Douaïr ed Debbîyé</t>
  </si>
  <si>
    <t>LBN33069</t>
  </si>
  <si>
    <t>http://maps.google.com/maps?q=33.67048326,35.47909446</t>
  </si>
  <si>
    <t>Douair El Hara</t>
  </si>
  <si>
    <t>Douaïr el Hâra</t>
  </si>
  <si>
    <t>LBN33070</t>
  </si>
  <si>
    <t>http://maps.google.com/maps?q=33.66794447,35.48174725</t>
  </si>
  <si>
    <t>Ech Charbine</t>
  </si>
  <si>
    <t>Ech Charbîne</t>
  </si>
  <si>
    <t>LBN33071</t>
  </si>
  <si>
    <t>http://maps.google.com/maps?q=33.61723717,35.51161607</t>
  </si>
  <si>
    <t>Ed Dalhamiye</t>
  </si>
  <si>
    <t>Ed Dalhamîyé</t>
  </si>
  <si>
    <t>LBN33072</t>
  </si>
  <si>
    <t>http://maps.google.com/maps?q=33.69253225,35.47145104</t>
  </si>
  <si>
    <t>Ej Jreid</t>
  </si>
  <si>
    <t>Ej Jraïd</t>
  </si>
  <si>
    <t>LBN33073</t>
  </si>
  <si>
    <t>http://maps.google.com/maps?q=33.66967333,35.54331162</t>
  </si>
  <si>
    <t>El Aaqbe</t>
  </si>
  <si>
    <t>El Aaqbé</t>
  </si>
  <si>
    <t>LBN33074</t>
  </si>
  <si>
    <t>http://maps.google.com/maps?q=33.58386193,35.46760797</t>
  </si>
  <si>
    <t>El Battal</t>
  </si>
  <si>
    <t>Battâl</t>
  </si>
  <si>
    <t>LBN33075</t>
  </si>
  <si>
    <t>http://maps.google.com/maps?q=33.69641653,35.46204071</t>
  </si>
  <si>
    <t>El Kherbe</t>
  </si>
  <si>
    <t>El Kherbé</t>
  </si>
  <si>
    <t>LBN33076</t>
  </si>
  <si>
    <t>http://maps.google.com/maps?q=33.58212143,35.52566159</t>
  </si>
  <si>
    <t>El Khraibe</t>
  </si>
  <si>
    <t>LBN33077</t>
  </si>
  <si>
    <t>http://maps.google.com/maps?q=33.72776855,35.65541425</t>
  </si>
  <si>
    <t>El Meghraiqa</t>
  </si>
  <si>
    <t>El Meghraïqa</t>
  </si>
  <si>
    <t>LBN33078</t>
  </si>
  <si>
    <t>http://maps.google.com/maps?q=33.5966205,35.45063294</t>
  </si>
  <si>
    <t>El Msayed</t>
  </si>
  <si>
    <t>LBN33079</t>
  </si>
  <si>
    <t>http://maps.google.com/maps?q=33.62432898,35.49485782</t>
  </si>
  <si>
    <t>El Qachaya</t>
  </si>
  <si>
    <t>El Qchâya</t>
  </si>
  <si>
    <t>LBN33080</t>
  </si>
  <si>
    <t>http://maps.google.com/maps?q=33.67212518,35.56355369</t>
  </si>
  <si>
    <t>El Qateaa</t>
  </si>
  <si>
    <t>El Qâteaa</t>
  </si>
  <si>
    <t>LBN33081</t>
  </si>
  <si>
    <t>http://maps.google.com/maps?q=33.67485817,35.48099465</t>
  </si>
  <si>
    <t>Et Taamir</t>
  </si>
  <si>
    <t>LBN33082</t>
  </si>
  <si>
    <t>http://maps.google.com/maps?q=33.59537782,35.39307684</t>
  </si>
  <si>
    <t>Fouara</t>
  </si>
  <si>
    <t>El Faouâra</t>
  </si>
  <si>
    <t>LBN33083</t>
  </si>
  <si>
    <t>http://maps.google.com/maps?q=33.71091662,35.63906117</t>
  </si>
  <si>
    <t>Fraidiss</t>
  </si>
  <si>
    <t>LBN33084</t>
  </si>
  <si>
    <t>http://maps.google.com/maps?q=33.71080561,35.67800838</t>
  </si>
  <si>
    <t>Ghabet Jaafar</t>
  </si>
  <si>
    <t>Ghâbet Jaafar</t>
  </si>
  <si>
    <t>LBN33085</t>
  </si>
  <si>
    <t>http://maps.google.com/maps?q=33.69324706,35.52649549</t>
  </si>
  <si>
    <t>El Ghandoûrîyé</t>
  </si>
  <si>
    <t>LBN33086</t>
  </si>
  <si>
    <t>http://maps.google.com/maps?q=33.69306388,35.42049997</t>
  </si>
  <si>
    <t>Gharife</t>
  </si>
  <si>
    <t>Gharîfé</t>
  </si>
  <si>
    <t>LBN33087</t>
  </si>
  <si>
    <t>http://maps.google.com/maps?q=33.63735277,35.55275281</t>
  </si>
  <si>
    <t>Haffet el Hajal</t>
  </si>
  <si>
    <t>LBN33088</t>
  </si>
  <si>
    <t>http://maps.google.com/maps?q=33.61735741,35.48880844</t>
  </si>
  <si>
    <t>Halioune el Faouqa</t>
  </si>
  <si>
    <t>Halioûnet el Faouqa</t>
  </si>
  <si>
    <t>LBN33089</t>
  </si>
  <si>
    <t>http://maps.google.com/maps?q=33.66721658,35.46823608</t>
  </si>
  <si>
    <t>Halioune et Tahta</t>
  </si>
  <si>
    <t>Halioûnet et Tahta</t>
  </si>
  <si>
    <t>LBN33090</t>
  </si>
  <si>
    <t>http://maps.google.com/maps?q=33.66382782,35.46804725</t>
  </si>
  <si>
    <t>Hamra Ed Damour</t>
  </si>
  <si>
    <t>LBN33091</t>
  </si>
  <si>
    <t>http://maps.google.com/maps?q=33.71031103,35.45572224</t>
  </si>
  <si>
    <t>Hardouch</t>
  </si>
  <si>
    <t>Herdouch</t>
  </si>
  <si>
    <t>LBN33092</t>
  </si>
  <si>
    <t>http://maps.google.com/maps?q=33.66939172,35.48606943</t>
  </si>
  <si>
    <t>Haret Aalmane</t>
  </si>
  <si>
    <t>El Hâra</t>
  </si>
  <si>
    <t>LBN33093</t>
  </si>
  <si>
    <t>http://maps.google.com/maps?q=33.58901803,35.40901028</t>
  </si>
  <si>
    <t>Haret Baasir</t>
  </si>
  <si>
    <t>Hâret Baassîr</t>
  </si>
  <si>
    <t>LBN33094</t>
  </si>
  <si>
    <t>http://maps.google.com/maps?q=33.66350548,35.44748615</t>
  </si>
  <si>
    <t>Haret Beit Madi</t>
  </si>
  <si>
    <t>Hâret Beït Mâdi</t>
  </si>
  <si>
    <t>LBN33095</t>
  </si>
  <si>
    <t>http://maps.google.com/maps?q=33.66173058,35.42479168</t>
  </si>
  <si>
    <t>Haret el Ouasta</t>
  </si>
  <si>
    <t>Hâret el Ouâsta</t>
  </si>
  <si>
    <t>LBN33096</t>
  </si>
  <si>
    <t>http://maps.google.com/maps?q=33.63589649,35.60682701</t>
  </si>
  <si>
    <t>Haret en Naame</t>
  </si>
  <si>
    <t>Hâret en Nâamé</t>
  </si>
  <si>
    <t>LBN33097</t>
  </si>
  <si>
    <t>http://maps.google.com/maps?q=33.73841668,35.4542833</t>
  </si>
  <si>
    <t>Haret Jandal</t>
  </si>
  <si>
    <t>Hâret Jandal</t>
  </si>
  <si>
    <t>LBN33098</t>
  </si>
  <si>
    <t>http://maps.google.com/maps?q=33.62828734,35.60798364</t>
  </si>
  <si>
    <t>Hasrout</t>
  </si>
  <si>
    <t>Hasroût</t>
  </si>
  <si>
    <t>LBN33099</t>
  </si>
  <si>
    <t>http://maps.google.com/maps?q=33.62922223,35.53132495</t>
  </si>
  <si>
    <t>Hjaijiye</t>
  </si>
  <si>
    <t>El Hajjâjîyé</t>
  </si>
  <si>
    <t>LBN33100</t>
  </si>
  <si>
    <t>http://maps.google.com/maps?q=33.60302777,35.5721083</t>
  </si>
  <si>
    <t>Jadra</t>
  </si>
  <si>
    <t>LBN33101</t>
  </si>
  <si>
    <t>http://maps.google.com/maps?q=33.63204436,35.40603891</t>
  </si>
  <si>
    <t>Jahliye</t>
  </si>
  <si>
    <t>Ej Jâhlîyé</t>
  </si>
  <si>
    <t>LBN33102</t>
  </si>
  <si>
    <t>http://maps.google.com/maps?q=33.66834161,35.51057495</t>
  </si>
  <si>
    <t>Jall Bou Haidar</t>
  </si>
  <si>
    <t>Jall Bou Haïdar</t>
  </si>
  <si>
    <t>LBN33103</t>
  </si>
  <si>
    <t>http://maps.google.com/maps?q=33.71046721,35.44995607</t>
  </si>
  <si>
    <t>Jamailiye</t>
  </si>
  <si>
    <t>Ej Jmaïlîyé</t>
  </si>
  <si>
    <t>LBN33104</t>
  </si>
  <si>
    <t>http://maps.google.com/maps?q=33.60028605,35.42551668</t>
  </si>
  <si>
    <t>Jbaa</t>
  </si>
  <si>
    <t>Jbâa ech Choûf</t>
  </si>
  <si>
    <t>LBN33105</t>
  </si>
  <si>
    <t>http://maps.google.com/maps?q=33.61326113,35.6284583</t>
  </si>
  <si>
    <t>Jdaïdet ech Choûf</t>
  </si>
  <si>
    <t>LBN33106</t>
  </si>
  <si>
    <t>http://maps.google.com/maps?q=33.66552804,35.60593206</t>
  </si>
  <si>
    <t>Je'ayel</t>
  </si>
  <si>
    <t>Ej Jaâyel</t>
  </si>
  <si>
    <t>LBN33107</t>
  </si>
  <si>
    <t>http://maps.google.com/maps?q=33.72780828,35.6481084</t>
  </si>
  <si>
    <t>Jiblaye</t>
  </si>
  <si>
    <t>Jiblayé</t>
  </si>
  <si>
    <t>LBN33108</t>
  </si>
  <si>
    <t>http://maps.google.com/maps?q=33.612742,35.61124736</t>
  </si>
  <si>
    <t>Jiye</t>
  </si>
  <si>
    <t>Ej Jîyé</t>
  </si>
  <si>
    <t>LBN33109</t>
  </si>
  <si>
    <t>http://maps.google.com/maps?q=33.66744158,35.42508329</t>
  </si>
  <si>
    <t>Jlailiye</t>
  </si>
  <si>
    <t>Ej Jleïlîyé</t>
  </si>
  <si>
    <t>LBN33110</t>
  </si>
  <si>
    <t>http://maps.google.com/maps?q=33.60481946,35.52634163</t>
  </si>
  <si>
    <t>Joun</t>
  </si>
  <si>
    <t>Joûn</t>
  </si>
  <si>
    <t>LBN33111</t>
  </si>
  <si>
    <t>http://maps.google.com/maps?q=33.58377783,35.45901392</t>
  </si>
  <si>
    <t>LBN33112</t>
  </si>
  <si>
    <t>http://maps.google.com/maps?q=33.649875,35.58949994</t>
  </si>
  <si>
    <t>Ketermaya</t>
  </si>
  <si>
    <t>Ketermâya</t>
  </si>
  <si>
    <t>LBN33113</t>
  </si>
  <si>
    <t>http://maps.google.com/maps?q=33.61587215,35.44734442</t>
  </si>
  <si>
    <t>Kfar Faqoud</t>
  </si>
  <si>
    <t>Kfar Fâqoûd</t>
  </si>
  <si>
    <t>LBN33114</t>
  </si>
  <si>
    <t>http://maps.google.com/maps?q=33.70044439,35.5322055</t>
  </si>
  <si>
    <t>Kfar Hai</t>
  </si>
  <si>
    <t>Kfar Haï</t>
  </si>
  <si>
    <t>LBN33115</t>
  </si>
  <si>
    <t>http://maps.google.com/maps?q=33.74669343,35.63785765</t>
  </si>
  <si>
    <t>Kfar Hamal</t>
  </si>
  <si>
    <t>Kfar Hamel</t>
  </si>
  <si>
    <t>LBN33116</t>
  </si>
  <si>
    <t>http://maps.google.com/maps?q=33.71017783,35.56974729</t>
  </si>
  <si>
    <t>Kfar Him</t>
  </si>
  <si>
    <t>Kfar Hîm</t>
  </si>
  <si>
    <t>LBN33117</t>
  </si>
  <si>
    <t>http://maps.google.com/maps?q=33.6882167,35.52333886</t>
  </si>
  <si>
    <t>Kfar Nabrakh</t>
  </si>
  <si>
    <t>LBN33118</t>
  </si>
  <si>
    <t>http://maps.google.com/maps?q=33.69885274,35.63032225</t>
  </si>
  <si>
    <t>Kfar Niss</t>
  </si>
  <si>
    <t>Kfar Nîss</t>
  </si>
  <si>
    <t>LBN33119</t>
  </si>
  <si>
    <t>http://maps.google.com/maps?q=33.73823054,35.6404445</t>
  </si>
  <si>
    <t>Kfar Qatra</t>
  </si>
  <si>
    <t>LBN33120</t>
  </si>
  <si>
    <t>http://maps.google.com/maps?q=33.71175004,35.58729725</t>
  </si>
  <si>
    <t>Khalouat Jernaya</t>
  </si>
  <si>
    <t>Khalouat Jernâya</t>
  </si>
  <si>
    <t>LBN33121</t>
  </si>
  <si>
    <t>http://maps.google.com/maps?q=33.69488248,35.53588381</t>
  </si>
  <si>
    <t>Khiam Ed Damour</t>
  </si>
  <si>
    <t>El Khiâm</t>
  </si>
  <si>
    <t>LBN33122</t>
  </si>
  <si>
    <t>http://maps.google.com/maps?q=33.70655548,35.44753058</t>
  </si>
  <si>
    <t>Khirbet Dabach</t>
  </si>
  <si>
    <t>LBN33123</t>
  </si>
  <si>
    <t>http://maps.google.com/maps?q=33.63572815,35.5192626</t>
  </si>
  <si>
    <t>LBN33124</t>
  </si>
  <si>
    <t>http://maps.google.com/maps?q=33.64852781,35.64305548</t>
  </si>
  <si>
    <t>El Knaïssé</t>
  </si>
  <si>
    <t>LBN33125</t>
  </si>
  <si>
    <t>http://maps.google.com/maps?q=33.72006939,35.57324724</t>
  </si>
  <si>
    <t>Lahbiye</t>
  </si>
  <si>
    <t>El Lahbîyé</t>
  </si>
  <si>
    <t>LBN33126</t>
  </si>
  <si>
    <t>http://maps.google.com/maps?q=33.70008054,35.462075</t>
  </si>
  <si>
    <t>Maaniye</t>
  </si>
  <si>
    <t>Maanîyé</t>
  </si>
  <si>
    <t>LBN33127</t>
  </si>
  <si>
    <t>http://maps.google.com/maps?q=33.62976942,35.44588334</t>
  </si>
  <si>
    <t>Maaser Beit ed Dine</t>
  </si>
  <si>
    <t>Maâsser Beït ed Dîne</t>
  </si>
  <si>
    <t>LBN33128</t>
  </si>
  <si>
    <t>http://maps.google.com/maps?q=33.70088894,35.59563326</t>
  </si>
  <si>
    <t>Maasser ech Chouf</t>
  </si>
  <si>
    <t>Maâsser ech Choûf</t>
  </si>
  <si>
    <t>LBN33129</t>
  </si>
  <si>
    <t>http://maps.google.com/maps?q=33.6672139,35.67025551</t>
  </si>
  <si>
    <t>Majdalouna</t>
  </si>
  <si>
    <t>Majdaloûna</t>
  </si>
  <si>
    <t>LBN33130</t>
  </si>
  <si>
    <t>http://maps.google.com/maps?q=33.59461111,35.44750281</t>
  </si>
  <si>
    <t>Majdel el Meouch</t>
  </si>
  <si>
    <t>Majd el Méouch</t>
  </si>
  <si>
    <t>LBN33131</t>
  </si>
  <si>
    <t>http://maps.google.com/maps?q=33.72436108,35.62216394</t>
  </si>
  <si>
    <t>Makhfar El Borj</t>
  </si>
  <si>
    <t>Râs es Sakhr</t>
  </si>
  <si>
    <t>LBN33132</t>
  </si>
  <si>
    <t>http://maps.google.com/maps?q=33.6044251,35.38954716</t>
  </si>
  <si>
    <t>Maqsabe</t>
  </si>
  <si>
    <t>Maqsaba</t>
  </si>
  <si>
    <t>LBN33133</t>
  </si>
  <si>
    <t>http://maps.google.com/maps?q=33.68554996,35.42220553</t>
  </si>
  <si>
    <t>Mar Mikheyel Ed Damour</t>
  </si>
  <si>
    <t>Mâr Mkhâyel</t>
  </si>
  <si>
    <t>LBN33134</t>
  </si>
  <si>
    <t>http://maps.google.com/maps?q=33.71706114,35.45320281</t>
  </si>
  <si>
    <t>Mar Taqla En Naame</t>
  </si>
  <si>
    <t>Mâr Taqla</t>
  </si>
  <si>
    <t>LBN33135</t>
  </si>
  <si>
    <t>http://maps.google.com/maps?q=33.7294627,35.45142343</t>
  </si>
  <si>
    <t>Marj Aali</t>
  </si>
  <si>
    <t>LBN33136</t>
  </si>
  <si>
    <t>http://maps.google.com/maps?q=33.62771596,35.49553065</t>
  </si>
  <si>
    <t>Marj Barja</t>
  </si>
  <si>
    <t>El Marj</t>
  </si>
  <si>
    <t>LBN33137</t>
  </si>
  <si>
    <t>http://maps.google.com/maps?q=33.64875719,35.45520213</t>
  </si>
  <si>
    <t>Marj Ketermaya</t>
  </si>
  <si>
    <t>Marj Ketermâya</t>
  </si>
  <si>
    <t>LBN33138</t>
  </si>
  <si>
    <t>http://maps.google.com/maps?q=33.61374458,35.47177003</t>
  </si>
  <si>
    <t>Marjiat</t>
  </si>
  <si>
    <t>LBN33139</t>
  </si>
  <si>
    <t>http://maps.google.com/maps?q=33.63587499,35.48455</t>
  </si>
  <si>
    <t>Marjiat Borjein</t>
  </si>
  <si>
    <t>LBN33140</t>
  </si>
  <si>
    <t>http://maps.google.com/maps?q=33.64223338,35.48320552</t>
  </si>
  <si>
    <t>Mazboud</t>
  </si>
  <si>
    <t>Mazboûd</t>
  </si>
  <si>
    <t>LBN33141</t>
  </si>
  <si>
    <t>http://maps.google.com/maps?q=33.61060555,35.47873887</t>
  </si>
  <si>
    <t>Mazmoura</t>
  </si>
  <si>
    <t>Mazmoûra</t>
  </si>
  <si>
    <t>LBN33142</t>
  </si>
  <si>
    <t>http://maps.google.com/maps?q=33.59562781,35.50864166</t>
  </si>
  <si>
    <t>Mazraat ech Chouf</t>
  </si>
  <si>
    <t>Mazraat ech Choûf</t>
  </si>
  <si>
    <t>LBN33143</t>
  </si>
  <si>
    <t>http://maps.google.com/maps?q=33.64138607,35.58662217</t>
  </si>
  <si>
    <t>Mazraat ed Dahr</t>
  </si>
  <si>
    <t>LBN33144</t>
  </si>
  <si>
    <t>http://maps.google.com/maps?q=33.59497501,35.5159722</t>
  </si>
  <si>
    <t>Mazraat ed Doueir</t>
  </si>
  <si>
    <t>Ed Doueïr</t>
  </si>
  <si>
    <t>LBN33145</t>
  </si>
  <si>
    <t>http://maps.google.com/maps?q=33.70874163,35.60418329</t>
  </si>
  <si>
    <t>Mazraat El Barghoutiye</t>
  </si>
  <si>
    <t>Mazraat ez Zaaroûrîyé</t>
  </si>
  <si>
    <t>LBN33146</t>
  </si>
  <si>
    <t>http://maps.google.com/maps?q=33.59010549,35.42094447</t>
  </si>
  <si>
    <t>Mazraat er Rzaniye</t>
  </si>
  <si>
    <t>Mazraat er Rizzânîyé</t>
  </si>
  <si>
    <t>LBN33147</t>
  </si>
  <si>
    <t>http://maps.google.com/maps?q=33.68235559,35.46361663</t>
  </si>
  <si>
    <t>Mazraat et Traile</t>
  </si>
  <si>
    <t>Mazraat et Traïlé</t>
  </si>
  <si>
    <t>LBN33148</t>
  </si>
  <si>
    <t>http://maps.google.com/maps?q=33.64710918,35.51939323</t>
  </si>
  <si>
    <t>Mazraat ez Zaitounniyeh</t>
  </si>
  <si>
    <t>Ez Zaïtoûnîyé</t>
  </si>
  <si>
    <t>LBN33149</t>
  </si>
  <si>
    <t>http://maps.google.com/maps?q=33.60023338,35.51071946</t>
  </si>
  <si>
    <t>Mazraat Khafiche</t>
  </si>
  <si>
    <t>Mazraat Khafîché</t>
  </si>
  <si>
    <t>LBN33150</t>
  </si>
  <si>
    <t>http://maps.google.com/maps?q=33.59558323,35.59563505</t>
  </si>
  <si>
    <t>Mechref</t>
  </si>
  <si>
    <t>El Mechref</t>
  </si>
  <si>
    <t>LBN33151</t>
  </si>
  <si>
    <t>http://maps.google.com/maps?q=33.71288889,35.46731114</t>
  </si>
  <si>
    <t>Mermata</t>
  </si>
  <si>
    <t>Mermâta</t>
  </si>
  <si>
    <t>LBN33152</t>
  </si>
  <si>
    <t>http://maps.google.com/maps?q=33.68363321,35.52656527</t>
  </si>
  <si>
    <t>Mghaire</t>
  </si>
  <si>
    <t>El Moughaïré</t>
  </si>
  <si>
    <t>LBN33153</t>
  </si>
  <si>
    <t>http://maps.google.com/maps?q=33.69409998,35.48134997</t>
  </si>
  <si>
    <t>Mghairiye</t>
  </si>
  <si>
    <t>El Mghaïrîyé</t>
  </si>
  <si>
    <t>LBN33154</t>
  </si>
  <si>
    <t>http://maps.google.com/maps?q=33.60316384,35.45667774</t>
  </si>
  <si>
    <t>Midane ez Zire</t>
  </si>
  <si>
    <t>LBN33155</t>
  </si>
  <si>
    <t>http://maps.google.com/maps?q=33.75989071,35.4594733</t>
  </si>
  <si>
    <t>Missiar</t>
  </si>
  <si>
    <t>Es Siyâr</t>
  </si>
  <si>
    <t>LBN33156</t>
  </si>
  <si>
    <t>http://maps.google.com/maps?q=33.69127775,35.43643611</t>
  </si>
  <si>
    <t>Mouhtaqara</t>
  </si>
  <si>
    <t>Mazraat el Mahtaqra</t>
  </si>
  <si>
    <t>LBN33157</t>
  </si>
  <si>
    <t>http://maps.google.com/maps?q=33.57761938,35.48254169</t>
  </si>
  <si>
    <t>Moukhtara</t>
  </si>
  <si>
    <t>El Moukhtâra</t>
  </si>
  <si>
    <t>LBN33158</t>
  </si>
  <si>
    <t>http://maps.google.com/maps?q=33.65774726,35.61474715</t>
  </si>
  <si>
    <t>Mristi</t>
  </si>
  <si>
    <t>Mrousti</t>
  </si>
  <si>
    <t>LBN33159</t>
  </si>
  <si>
    <t>http://maps.google.com/maps?q=33.62259723,35.64519722</t>
  </si>
  <si>
    <t>Mtaile</t>
  </si>
  <si>
    <t>Mtaïlé</t>
  </si>
  <si>
    <t>LBN33160</t>
  </si>
  <si>
    <t>http://maps.google.com/maps?q=33.71392226,35.64886117</t>
  </si>
  <si>
    <t>Mtairiyat</t>
  </si>
  <si>
    <t>Mtaïrîyât</t>
  </si>
  <si>
    <t>LBN33161</t>
  </si>
  <si>
    <t>http://maps.google.com/maps?q=33.61732482,35.47637326</t>
  </si>
  <si>
    <t>Mtoulle et Bzina</t>
  </si>
  <si>
    <t>El Mtollé</t>
  </si>
  <si>
    <t>LBN33162</t>
  </si>
  <si>
    <t>http://maps.google.com/maps?q=33.61189443,35.53806114</t>
  </si>
  <si>
    <t>Naame</t>
  </si>
  <si>
    <t>Nâamet el Faouqa</t>
  </si>
  <si>
    <t>LBN33163</t>
  </si>
  <si>
    <t>http://maps.google.com/maps?q=33.74724303,35.4648624</t>
  </si>
  <si>
    <t>Nabaa es Safa</t>
  </si>
  <si>
    <t>LBN33164</t>
  </si>
  <si>
    <t>http://maps.google.com/maps?q=33.74964445,35.69477224</t>
  </si>
  <si>
    <t>Nabi Younos</t>
  </si>
  <si>
    <t>En Nabi Yoûnés</t>
  </si>
  <si>
    <t>LBN33165</t>
  </si>
  <si>
    <t>http://maps.google.com/maps?q=33.66120273,35.41766662</t>
  </si>
  <si>
    <t>Niha</t>
  </si>
  <si>
    <t>Nîha</t>
  </si>
  <si>
    <t>LBN33166</t>
  </si>
  <si>
    <t>http://maps.google.com/maps?q=33.59483884,35.62298608</t>
  </si>
  <si>
    <t>Ouadi Abou Youssef</t>
  </si>
  <si>
    <t>Ouâdi Abou Youssef</t>
  </si>
  <si>
    <t>LBN33167</t>
  </si>
  <si>
    <t>http://maps.google.com/maps?q=33.67915868,35.4965009</t>
  </si>
  <si>
    <t>Ouadi Bnahle</t>
  </si>
  <si>
    <t>LBN33168</t>
  </si>
  <si>
    <t>http://maps.google.com/maps?q=33.67711576,35.51456155</t>
  </si>
  <si>
    <t>Ouadi Deir Dourit</t>
  </si>
  <si>
    <t>Ouâdi Dardourît</t>
  </si>
  <si>
    <t>LBN33169</t>
  </si>
  <si>
    <t>http://maps.google.com/maps?q=33.68040829,35.53194166</t>
  </si>
  <si>
    <t>Ouadi ed Deir</t>
  </si>
  <si>
    <t>Ouâdi ed Deïr</t>
  </si>
  <si>
    <t>LBN33170</t>
  </si>
  <si>
    <t>http://maps.google.com/maps?q=33.68256941,35.51848615</t>
  </si>
  <si>
    <t>Ouadi es Sitt</t>
  </si>
  <si>
    <t>LBN33171</t>
  </si>
  <si>
    <t>http://maps.google.com/maps?q=33.71439999,35.62925556</t>
  </si>
  <si>
    <t>Ouadi Ez Zeyni</t>
  </si>
  <si>
    <t>Ouâdi ez Zeïni</t>
  </si>
  <si>
    <t>LBN33172</t>
  </si>
  <si>
    <t>http://maps.google.com/maps?q=33.62956647,35.39989513</t>
  </si>
  <si>
    <t>Quardaniye</t>
  </si>
  <si>
    <t>El Ouardânîyé</t>
  </si>
  <si>
    <t>LBN33173</t>
  </si>
  <si>
    <t>http://maps.google.com/maps?q=33.61305828,35.43166668</t>
  </si>
  <si>
    <t>Ouarhaniye</t>
  </si>
  <si>
    <t>El Ouarhânîyé</t>
  </si>
  <si>
    <t>LBN33174</t>
  </si>
  <si>
    <t>http://maps.google.com/maps?q=33.71806382,35.66958606</t>
  </si>
  <si>
    <t>Qalaat el Hosn</t>
  </si>
  <si>
    <t>LBN33175</t>
  </si>
  <si>
    <t>http://maps.google.com/maps?q=33.62413704,35.41817907</t>
  </si>
  <si>
    <t>Qalaat En Nimiri</t>
  </si>
  <si>
    <t>Qalaat en Nimré</t>
  </si>
  <si>
    <t>LBN33176</t>
  </si>
  <si>
    <t>http://maps.google.com/maps?q=33.65562274,35.508108</t>
  </si>
  <si>
    <t>Qalaat Eskandaroûna</t>
  </si>
  <si>
    <t>LBN33177</t>
  </si>
  <si>
    <t>http://maps.google.com/maps?q=33.60231225,35.44421131</t>
  </si>
  <si>
    <t>Qassoube</t>
  </si>
  <si>
    <t>Qâssoûba</t>
  </si>
  <si>
    <t>LBN33178</t>
  </si>
  <si>
    <t>http://maps.google.com/maps?q=33.67261109,35.42184719</t>
  </si>
  <si>
    <t>Qraiaa</t>
  </si>
  <si>
    <t>El Qreiaâ</t>
  </si>
  <si>
    <t>LBN33179</t>
  </si>
  <si>
    <t>http://maps.google.com/maps?q=33.59806672,35.49121112</t>
  </si>
  <si>
    <t>Ras Aalous</t>
  </si>
  <si>
    <t>Râs Aalloûs</t>
  </si>
  <si>
    <t>LBN33180</t>
  </si>
  <si>
    <t>http://maps.google.com/maps?q=33.65692497,35.45260834</t>
  </si>
  <si>
    <t>Rmaile</t>
  </si>
  <si>
    <t>Er Rmaïlé</t>
  </si>
  <si>
    <t>LBN33181</t>
  </si>
  <si>
    <t>http://maps.google.com/maps?q=33.60680554,35.40398058</t>
  </si>
  <si>
    <t>Saadiyat</t>
  </si>
  <si>
    <t>Es Saadîyât</t>
  </si>
  <si>
    <t>LBN33182</t>
  </si>
  <si>
    <t>http://maps.google.com/maps?q=33.69494436,35.42416387</t>
  </si>
  <si>
    <t>Sabouniye</t>
  </si>
  <si>
    <t>Es Sâboûnîyé</t>
  </si>
  <si>
    <t>LBN33183</t>
  </si>
  <si>
    <t>http://maps.google.com/maps?q=33.5975222,35.42189719</t>
  </si>
  <si>
    <t>Sahl Ej Jiye</t>
  </si>
  <si>
    <t>Es Sahl</t>
  </si>
  <si>
    <t>LBN33184</t>
  </si>
  <si>
    <t>http://maps.google.com/maps?q=33.67915272,35.41930834</t>
  </si>
  <si>
    <t>Samqaniye</t>
  </si>
  <si>
    <t>Es Semqânîyé</t>
  </si>
  <si>
    <t>LBN33185</t>
  </si>
  <si>
    <t>http://maps.google.com/maps?q=33.6792916,35.58623061</t>
  </si>
  <si>
    <t>Saraouniye</t>
  </si>
  <si>
    <t>Es Saraaounîyé</t>
  </si>
  <si>
    <t>LBN33186</t>
  </si>
  <si>
    <t>http://maps.google.com/maps?q=33.57777227,35.43658611</t>
  </si>
  <si>
    <t>Sibline</t>
  </si>
  <si>
    <t>Siblîne</t>
  </si>
  <si>
    <t>LBN33187</t>
  </si>
  <si>
    <t>http://maps.google.com/maps?q=33.62348609,35.43387497</t>
  </si>
  <si>
    <t>Sirjbal</t>
  </si>
  <si>
    <t>Serjbâl</t>
  </si>
  <si>
    <t>LBN33188</t>
  </si>
  <si>
    <t>http://maps.google.com/maps?q=33.68263329,35.51364444</t>
  </si>
  <si>
    <t>Souane</t>
  </si>
  <si>
    <t>Es Saouêné</t>
  </si>
  <si>
    <t>LBN33189</t>
  </si>
  <si>
    <t>http://maps.google.com/maps?q=33.60810405,35.54403568</t>
  </si>
  <si>
    <t>Zaarour</t>
  </si>
  <si>
    <t>Ez Zaaroûn</t>
  </si>
  <si>
    <t>LBN33190</t>
  </si>
  <si>
    <t>http://maps.google.com/maps?q=33.59580656,35.55766534</t>
  </si>
  <si>
    <t>Zaarouriye</t>
  </si>
  <si>
    <t>Ez Zaaroûrîyé</t>
  </si>
  <si>
    <t>LBN33191</t>
  </si>
  <si>
    <t>http://maps.google.com/maps?q=33.61473331,35.51979166</t>
  </si>
  <si>
    <t>http://maps.google.com/maps?q=33.9374382291836,35.7028488171589</t>
  </si>
  <si>
    <t>Khirbit Bisri</t>
  </si>
  <si>
    <t>http://maps.google.com/maps?q=33.5843,35.5261</t>
  </si>
  <si>
    <t>Ain El Assad et chmis</t>
  </si>
  <si>
    <t>http://maps.google.com/maps?q=33.6333,35.4958</t>
  </si>
  <si>
    <t>http://maps.google.com/maps?q=33.6483,35.5877</t>
  </si>
  <si>
    <t>El Batroun</t>
  </si>
  <si>
    <t>Aabdelle</t>
  </si>
  <si>
    <t>Aabdelli</t>
  </si>
  <si>
    <t>LBN52001</t>
  </si>
  <si>
    <t>http://maps.google.com/maps?q=34.20716112,35.72092773</t>
  </si>
  <si>
    <t>Aabrine</t>
  </si>
  <si>
    <t>Aabrîne</t>
  </si>
  <si>
    <t>LBN52002</t>
  </si>
  <si>
    <t>http://maps.google.com/maps?q=34.25353048,35.70366941</t>
  </si>
  <si>
    <t>Aalali</t>
  </si>
  <si>
    <t>El Aalâlé</t>
  </si>
  <si>
    <t>LBN52003</t>
  </si>
  <si>
    <t>http://maps.google.com/maps?q=34.2051055,35.77183051</t>
  </si>
  <si>
    <t>Aaoura</t>
  </si>
  <si>
    <t>LBN52004</t>
  </si>
  <si>
    <t>http://maps.google.com/maps?q=34.23657183,35.80499108</t>
  </si>
  <si>
    <t>Aartez</t>
  </si>
  <si>
    <t>LBN52005</t>
  </si>
  <si>
    <t>http://maps.google.com/maps?q=34.23528316,35.74879051</t>
  </si>
  <si>
    <t>Ain el Batie</t>
  </si>
  <si>
    <t>Aïn el Bâtié</t>
  </si>
  <si>
    <t>LBN52006</t>
  </si>
  <si>
    <t>http://maps.google.com/maps?q=34.19154939,35.93370724</t>
  </si>
  <si>
    <t>Ain el Blat</t>
  </si>
  <si>
    <t>Aïn el Blât</t>
  </si>
  <si>
    <t>LBN52007</t>
  </si>
  <si>
    <t>http://maps.google.com/maps?q=34.18606658,35.88514608</t>
  </si>
  <si>
    <t>Ain er Raha</t>
  </si>
  <si>
    <t>Aïn er Râha</t>
  </si>
  <si>
    <t>LBN52008</t>
  </si>
  <si>
    <t>http://maps.google.com/maps?q=34.20914812,35.90260829</t>
  </si>
  <si>
    <t>Assia</t>
  </si>
  <si>
    <t>LBN52009</t>
  </si>
  <si>
    <t>http://maps.google.com/maps?q=34.21870561,35.78538339</t>
  </si>
  <si>
    <t>Balaa</t>
  </si>
  <si>
    <t>LBN52010</t>
  </si>
  <si>
    <t>http://maps.google.com/maps?q=34.17831433,35.87294709</t>
  </si>
  <si>
    <t>Barzakine</t>
  </si>
  <si>
    <t>Berzqayn</t>
  </si>
  <si>
    <t>LBN52011</t>
  </si>
  <si>
    <t>http://maps.google.com/maps?q=34.21738902,35.65613507</t>
  </si>
  <si>
    <t>Basbina</t>
  </si>
  <si>
    <t>LBN52012</t>
  </si>
  <si>
    <t>http://maps.google.com/maps?q=34.2356833,35.70516103</t>
  </si>
  <si>
    <t>Batroun</t>
  </si>
  <si>
    <t>Batroûn</t>
  </si>
  <si>
    <t>LBN52013</t>
  </si>
  <si>
    <t>http://maps.google.com/maps?q=34.25626942,35.65811117</t>
  </si>
  <si>
    <t>Bcheale</t>
  </si>
  <si>
    <t>Bchaalé</t>
  </si>
  <si>
    <t>LBN52014</t>
  </si>
  <si>
    <t>http://maps.google.com/maps?q=34.20291672,35.82388053</t>
  </si>
  <si>
    <t>Bechtoudar-Aoura</t>
  </si>
  <si>
    <t>Bechtoûdâr</t>
  </si>
  <si>
    <t>LBN52015</t>
  </si>
  <si>
    <t>http://maps.google.com/maps?q=34.22429995,35.81798336</t>
  </si>
  <si>
    <t>Beit Chlala</t>
  </si>
  <si>
    <t>Beït Chlâla</t>
  </si>
  <si>
    <t>LBN52016</t>
  </si>
  <si>
    <t>http://maps.google.com/maps?q=34.22330548,35.83481951</t>
  </si>
  <si>
    <t>Beit Kassab</t>
  </si>
  <si>
    <t>Mazraat Kassâb</t>
  </si>
  <si>
    <t>LBN52017</t>
  </si>
  <si>
    <t>http://maps.google.com/maps?q=34.24307778,35.85764173</t>
  </si>
  <si>
    <t>Bijdarfel</t>
  </si>
  <si>
    <t>Bijdarfil</t>
  </si>
  <si>
    <t>LBN52018</t>
  </si>
  <si>
    <t>http://maps.google.com/maps?q=34.24420279,35.71353895</t>
  </si>
  <si>
    <t>Borj</t>
  </si>
  <si>
    <t>LBN52019</t>
  </si>
  <si>
    <t>http://maps.google.com/maps?q=34.23351944,35.66017785</t>
  </si>
  <si>
    <t>Boustane El Aassi</t>
  </si>
  <si>
    <t>Bsâtîne el Aossi</t>
  </si>
  <si>
    <t>LBN52020</t>
  </si>
  <si>
    <t>http://maps.google.com/maps?q=34.24065279,35.82057777</t>
  </si>
  <si>
    <t>Bqaiaa et Dahr Abi Yaghi</t>
  </si>
  <si>
    <t>El Bqayaah</t>
  </si>
  <si>
    <t>LBN52021</t>
  </si>
  <si>
    <t>http://maps.google.com/maps?q=34.19320005,35.72733607</t>
  </si>
  <si>
    <t>Bqosmaiya</t>
  </si>
  <si>
    <t>Boqsmaïya</t>
  </si>
  <si>
    <t>LBN52022</t>
  </si>
  <si>
    <t>http://maps.google.com/maps?q=34.25159995,35.76432221</t>
  </si>
  <si>
    <t>Chabtine</t>
  </si>
  <si>
    <t>Shabtine</t>
  </si>
  <si>
    <t>LBN52023</t>
  </si>
  <si>
    <t>http://maps.google.com/maps?q=34.21185828,35.75030005</t>
  </si>
  <si>
    <t>Chatine</t>
  </si>
  <si>
    <t>Châtîne</t>
  </si>
  <si>
    <t>LBN52024</t>
  </si>
  <si>
    <t>http://maps.google.com/maps?q=34.19072499,35.88549719</t>
  </si>
  <si>
    <t>Chawi</t>
  </si>
  <si>
    <t>Ech Châoui</t>
  </si>
  <si>
    <t>LBN52025</t>
  </si>
  <si>
    <t>http://maps.google.com/maps?q=34.16308381,35.88036395</t>
  </si>
  <si>
    <t>Chekka</t>
  </si>
  <si>
    <t>LBN52026</t>
  </si>
  <si>
    <t>http://maps.google.com/maps?q=34.32867766,35.73127226</t>
  </si>
  <si>
    <t>Chnata</t>
  </si>
  <si>
    <t>Chnâta</t>
  </si>
  <si>
    <t>LBN52027</t>
  </si>
  <si>
    <t>http://maps.google.com/maps?q=34.2580157,35.82144571</t>
  </si>
  <si>
    <t>Daael</t>
  </si>
  <si>
    <t>Dâal</t>
  </si>
  <si>
    <t>LBN52028</t>
  </si>
  <si>
    <t>http://maps.google.com/maps?q=34.23908734,35.80063021</t>
  </si>
  <si>
    <t>Dahr Abi Yaghi</t>
  </si>
  <si>
    <t>LBN52029</t>
  </si>
  <si>
    <t>http://maps.google.com/maps?q=34.18991113,35.72566379</t>
  </si>
  <si>
    <t>Dahr el Ghbare</t>
  </si>
  <si>
    <t>LBN52030</t>
  </si>
  <si>
    <t>http://maps.google.com/maps?q=34.23167762,35.71374041</t>
  </si>
  <si>
    <t>Dahr El Qotlob</t>
  </si>
  <si>
    <t>Dahr el Qatlab</t>
  </si>
  <si>
    <t>LBN52031</t>
  </si>
  <si>
    <t>http://maps.google.com/maps?q=34.21213333,35.73697504</t>
  </si>
  <si>
    <t>Dahr Mar Risha</t>
  </si>
  <si>
    <t>LBN52032</t>
  </si>
  <si>
    <t>http://maps.google.com/maps?q=34.20309764,35.69044441</t>
  </si>
  <si>
    <t>Dahr Sourate</t>
  </si>
  <si>
    <t>Dahr Soûrât</t>
  </si>
  <si>
    <t>LBN52033</t>
  </si>
  <si>
    <t>http://maps.google.com/maps?q=34.23655382,35.76403836</t>
  </si>
  <si>
    <t>Dawrat</t>
  </si>
  <si>
    <t>Ed Dawra</t>
  </si>
  <si>
    <t>LBN52034</t>
  </si>
  <si>
    <t>http://maps.google.com/maps?q=34.24267807,35.6670271</t>
  </si>
  <si>
    <t>Deir Kfifane</t>
  </si>
  <si>
    <t>Dayr Kfifane</t>
  </si>
  <si>
    <t>LBN52035</t>
  </si>
  <si>
    <t>http://maps.google.com/maps?q=34.22322441,35.72143045</t>
  </si>
  <si>
    <t>Dayr Shouwah</t>
  </si>
  <si>
    <t>LBN52036</t>
  </si>
  <si>
    <t>http://maps.google.com/maps?q=34.22563399,35.690418</t>
  </si>
  <si>
    <t>Deir Billa</t>
  </si>
  <si>
    <t>Deïr Billa</t>
  </si>
  <si>
    <t>LBN52037</t>
  </si>
  <si>
    <t>http://maps.google.com/maps?q=34.25203919,35.82110143</t>
  </si>
  <si>
    <t>Deir Mar Youhanna el Batroun</t>
  </si>
  <si>
    <t>Deïr Mâr Youhanna</t>
  </si>
  <si>
    <t>LBN52038</t>
  </si>
  <si>
    <t>http://maps.google.com/maps?q=34.22024918,35.83243251</t>
  </si>
  <si>
    <t>Deir Mar Youssef Bejje</t>
  </si>
  <si>
    <t>Dayr Mar Youssef</t>
  </si>
  <si>
    <t>LBN52039</t>
  </si>
  <si>
    <t>http://maps.google.com/maps?q=34.20896112,35.69551673</t>
  </si>
  <si>
    <t>Derya</t>
  </si>
  <si>
    <t>Dirya</t>
  </si>
  <si>
    <t>LBN52040</t>
  </si>
  <si>
    <t>http://maps.google.com/maps?q=34.21588617,35.72986664</t>
  </si>
  <si>
    <t>Douma</t>
  </si>
  <si>
    <t>Doûma</t>
  </si>
  <si>
    <t>LBN52041</t>
  </si>
  <si>
    <t>http://maps.google.com/maps?q=34.20333053,35.84120556</t>
  </si>
  <si>
    <t>Douq</t>
  </si>
  <si>
    <t>LBN52042</t>
  </si>
  <si>
    <t>http://maps.google.com/maps?q=34.19515558,35.74585835</t>
  </si>
  <si>
    <t>Edde</t>
  </si>
  <si>
    <t>Eddé</t>
  </si>
  <si>
    <t>LBN52043</t>
  </si>
  <si>
    <t>http://maps.google.com/maps?q=34.23442505,35.69116671</t>
  </si>
  <si>
    <t>El Aazeqa</t>
  </si>
  <si>
    <t>El Aazéqa</t>
  </si>
  <si>
    <t>LBN52044</t>
  </si>
  <si>
    <t>http://maps.google.com/maps?q=34.22708899,35.71212098</t>
  </si>
  <si>
    <t>El Hamrâ</t>
  </si>
  <si>
    <t>LBN52045</t>
  </si>
  <si>
    <t>http://maps.google.com/maps?q=34.22677877,35.70069843</t>
  </si>
  <si>
    <t>El Harf</t>
  </si>
  <si>
    <t>LBN52046</t>
  </si>
  <si>
    <t>http://maps.google.com/maps?q=34.21816887,35.66612997</t>
  </si>
  <si>
    <t>El Heri</t>
  </si>
  <si>
    <t>El Héri</t>
  </si>
  <si>
    <t>LBN52047</t>
  </si>
  <si>
    <t>http://maps.google.com/maps?q=34.30669731,35.71192506</t>
  </si>
  <si>
    <t>El Khraize</t>
  </si>
  <si>
    <t>El Khraïzé</t>
  </si>
  <si>
    <t>LBN52048</t>
  </si>
  <si>
    <t>http://maps.google.com/maps?q=34.24920268,35.75286529</t>
  </si>
  <si>
    <t>El Midane</t>
  </si>
  <si>
    <t>El Midâne</t>
  </si>
  <si>
    <t>LBN52049</t>
  </si>
  <si>
    <t>http://maps.google.com/maps?q=34.23646998,35.71980903</t>
  </si>
  <si>
    <t>El Ouadi</t>
  </si>
  <si>
    <t>El Ouâdi</t>
  </si>
  <si>
    <t>LBN52050</t>
  </si>
  <si>
    <t>http://maps.google.com/maps?q=34.2005083,35.88178281</t>
  </si>
  <si>
    <t>El Qabaah</t>
  </si>
  <si>
    <t>LBN52051</t>
  </si>
  <si>
    <t>http://maps.google.com/maps?q=34.2287477,35.72332278</t>
  </si>
  <si>
    <t>En Nahriye</t>
  </si>
  <si>
    <t>En Nahrîyé</t>
  </si>
  <si>
    <t>LBN52052</t>
  </si>
  <si>
    <t>http://maps.google.com/maps?q=34.26117119,35.76037343</t>
  </si>
  <si>
    <t>Fadaous</t>
  </si>
  <si>
    <t>LBN52053</t>
  </si>
  <si>
    <t>http://maps.google.com/maps?q=34.22885336,35.65514348</t>
  </si>
  <si>
    <t>Fehta</t>
  </si>
  <si>
    <t>LBN52054</t>
  </si>
  <si>
    <t>http://maps.google.com/maps?q=34.18578525,35.92068419</t>
  </si>
  <si>
    <t>Ftahat</t>
  </si>
  <si>
    <t>El Ftâhât</t>
  </si>
  <si>
    <t>LBN52055</t>
  </si>
  <si>
    <t>http://maps.google.com/maps?q=34.23024248,35.75899986</t>
  </si>
  <si>
    <t>Ghouma</t>
  </si>
  <si>
    <t>LBN52056</t>
  </si>
  <si>
    <t>http://maps.google.com/maps?q=34.21493328,35.68962777</t>
  </si>
  <si>
    <t>Hadtoun</t>
  </si>
  <si>
    <t>Hadtoûn</t>
  </si>
  <si>
    <t>LBN52057</t>
  </si>
  <si>
    <t>http://maps.google.com/maps?q=34.1941889,35.79702773</t>
  </si>
  <si>
    <t>Hai el Birke</t>
  </si>
  <si>
    <t>Haï el Birké</t>
  </si>
  <si>
    <t>LBN52058</t>
  </si>
  <si>
    <t>http://maps.google.com/maps?q=34.15987603,35.88981282</t>
  </si>
  <si>
    <t>Halta</t>
  </si>
  <si>
    <t>Helta</t>
  </si>
  <si>
    <t>LBN52059</t>
  </si>
  <si>
    <t>http://maps.google.com/maps?q=34.23815276,35.77899168</t>
  </si>
  <si>
    <t>Hamat</t>
  </si>
  <si>
    <t>Hâmât</t>
  </si>
  <si>
    <t>LBN52060</t>
  </si>
  <si>
    <t>http://maps.google.com/maps?q=34.28685004,35.69288338</t>
  </si>
  <si>
    <t>Hannouch</t>
  </si>
  <si>
    <t>Mazraat Hannoûch</t>
  </si>
  <si>
    <t>LBN52061</t>
  </si>
  <si>
    <t>http://maps.google.com/maps?q=34.30067948,35.67376002</t>
  </si>
  <si>
    <t>Harbouna</t>
  </si>
  <si>
    <t>LBN52062</t>
  </si>
  <si>
    <t>http://maps.google.com/maps?q=34.24057495,35.74528879</t>
  </si>
  <si>
    <t>Hardine</t>
  </si>
  <si>
    <t>Hardîne</t>
  </si>
  <si>
    <t>LBN52063</t>
  </si>
  <si>
    <t>http://maps.google.com/maps?q=34.23583048,35.85695279</t>
  </si>
  <si>
    <t>Harissa</t>
  </si>
  <si>
    <t>Harîssa</t>
  </si>
  <si>
    <t>LBN52064</t>
  </si>
  <si>
    <t>http://maps.google.com/maps?q=34.19963057,35.94415556</t>
  </si>
  <si>
    <t>Hazrita</t>
  </si>
  <si>
    <t>Hazrîta</t>
  </si>
  <si>
    <t>LBN52065</t>
  </si>
  <si>
    <t>http://maps.google.com/maps?q=34.17067763,35.89260993</t>
  </si>
  <si>
    <t>Hourata</t>
  </si>
  <si>
    <t>Hoûrâta</t>
  </si>
  <si>
    <t>LBN52066</t>
  </si>
  <si>
    <t>http://maps.google.com/maps?q=34.18761829,35.92962989</t>
  </si>
  <si>
    <t>Hrayek</t>
  </si>
  <si>
    <t>El Hrâyeq</t>
  </si>
  <si>
    <t>LBN52067</t>
  </si>
  <si>
    <t>http://maps.google.com/maps?q=34.20736665,35.85334436</t>
  </si>
  <si>
    <t>Ijdabra</t>
  </si>
  <si>
    <t>LBN52068</t>
  </si>
  <si>
    <t>http://maps.google.com/maps?q=34.24360551,35.69449718</t>
  </si>
  <si>
    <t>Jibla</t>
  </si>
  <si>
    <t>LBN52069</t>
  </si>
  <si>
    <t>http://maps.google.com/maps?q=34.24628407,35.77550402</t>
  </si>
  <si>
    <t>Joundi</t>
  </si>
  <si>
    <t>Ej Jendi</t>
  </si>
  <si>
    <t>LBN52070</t>
  </si>
  <si>
    <t>http://maps.google.com/maps?q=34.19546382,35.76245826</t>
  </si>
  <si>
    <t>Jrane</t>
  </si>
  <si>
    <t>LBN52071</t>
  </si>
  <si>
    <t>http://maps.google.com/maps?q=34.22360277,35.71165276</t>
  </si>
  <si>
    <t>Jrane al Hara</t>
  </si>
  <si>
    <t>Jrane el Hâra</t>
  </si>
  <si>
    <t>LBN52072</t>
  </si>
  <si>
    <t>http://maps.google.com/maps?q=34.22315833,35.70425556</t>
  </si>
  <si>
    <t>Jrebta</t>
  </si>
  <si>
    <t>Jrabta</t>
  </si>
  <si>
    <t>LBN52073</t>
  </si>
  <si>
    <t>http://maps.google.com/maps?q=34.2040806,35.70500557</t>
  </si>
  <si>
    <t>Kandoula</t>
  </si>
  <si>
    <t>Qandoûla</t>
  </si>
  <si>
    <t>LBN52074</t>
  </si>
  <si>
    <t>http://maps.google.com/maps?q=34.22977221,35.80938882</t>
  </si>
  <si>
    <t>Kfar Aabida</t>
  </si>
  <si>
    <t>LBN52075</t>
  </si>
  <si>
    <t>http://maps.google.com/maps?q=34.2276666,35.66093613</t>
  </si>
  <si>
    <t>Kfar Chlaimane</t>
  </si>
  <si>
    <t>Kfar Chlaïmâne</t>
  </si>
  <si>
    <t>LBN52076</t>
  </si>
  <si>
    <t>http://maps.google.com/maps?q=34.23283608,35.77342492</t>
  </si>
  <si>
    <t>Kfar Hatna</t>
  </si>
  <si>
    <t>LBN52077</t>
  </si>
  <si>
    <t>http://maps.google.com/maps?q=34.23086111,35.74593889</t>
  </si>
  <si>
    <t>Kfar Hay</t>
  </si>
  <si>
    <t>LBN52078</t>
  </si>
  <si>
    <t>http://maps.google.com/maps?q=34.25071873,35.74245333</t>
  </si>
  <si>
    <t>Kfar Helda</t>
  </si>
  <si>
    <t>Kfar Hilda</t>
  </si>
  <si>
    <t>LBN52079</t>
  </si>
  <si>
    <t>http://maps.google.com/maps?q=34.22769166,35.83905835</t>
  </si>
  <si>
    <t>Kfarhollos</t>
  </si>
  <si>
    <t>Kfar Khollos</t>
  </si>
  <si>
    <t>LBN52080</t>
  </si>
  <si>
    <t>http://maps.google.com/maps?q=34.26362973,35.67702334</t>
  </si>
  <si>
    <t>Kfifane</t>
  </si>
  <si>
    <t>LBN52081</t>
  </si>
  <si>
    <t>http://maps.google.com/maps?q=34.23034159,35.71812503</t>
  </si>
  <si>
    <t>Kfour El Aarbi</t>
  </si>
  <si>
    <t>Kfoûr el Aarbé</t>
  </si>
  <si>
    <t>LBN52082</t>
  </si>
  <si>
    <t>http://maps.google.com/maps?q=34.22473054,35.86485555</t>
  </si>
  <si>
    <t>Koubba</t>
  </si>
  <si>
    <t>LBN52083</t>
  </si>
  <si>
    <t>http://maps.google.com/maps?q=34.27211938,35.66206103</t>
  </si>
  <si>
    <t>Kour</t>
  </si>
  <si>
    <t>LBN52084</t>
  </si>
  <si>
    <t>http://maps.google.com/maps?q=34.23610832,35.73520275</t>
  </si>
  <si>
    <t>Madfoun</t>
  </si>
  <si>
    <t>El Madfoun</t>
  </si>
  <si>
    <t>LBN52085</t>
  </si>
  <si>
    <t>http://maps.google.com/maps?q=34.21078058,35.64794725</t>
  </si>
  <si>
    <t>Mahmerch</t>
  </si>
  <si>
    <t>Mehmarch</t>
  </si>
  <si>
    <t>LBN52086</t>
  </si>
  <si>
    <t>http://maps.google.com/maps?q=34.19822217,35.76901942</t>
  </si>
  <si>
    <t>Mar Mama</t>
  </si>
  <si>
    <t>Mâr Mâma</t>
  </si>
  <si>
    <t>LBN52087</t>
  </si>
  <si>
    <t>http://maps.google.com/maps?q=34.18759997,35.7560861</t>
  </si>
  <si>
    <t>Mar Youhanna Maroun</t>
  </si>
  <si>
    <t>Mâr Youhanna Mâroûn</t>
  </si>
  <si>
    <t>LBN52088</t>
  </si>
  <si>
    <t>http://maps.google.com/maps?q=34.2482944,35.75179723</t>
  </si>
  <si>
    <t>Mar Yoûssef</t>
  </si>
  <si>
    <t>Mâr Yoûssef</t>
  </si>
  <si>
    <t>LBN52089</t>
  </si>
  <si>
    <t>http://maps.google.com/maps?q=34.26177828,35.70180203</t>
  </si>
  <si>
    <t>Masrah</t>
  </si>
  <si>
    <t>LBN52090</t>
  </si>
  <si>
    <t>http://maps.google.com/maps?q=34.18640554,35.73868339</t>
  </si>
  <si>
    <t>Mazraat Biyade</t>
  </si>
  <si>
    <t>LBN52091</t>
  </si>
  <si>
    <t>http://maps.google.com/maps?q=34.18915058,35.74260926</t>
  </si>
  <si>
    <t>Meghrak</t>
  </si>
  <si>
    <t>El Moghrâq</t>
  </si>
  <si>
    <t>LBN52092</t>
  </si>
  <si>
    <t>http://maps.google.com/maps?q=34.17612781,35.88127495</t>
  </si>
  <si>
    <t>Mrah Chdid</t>
  </si>
  <si>
    <t>Mrah Shdid</t>
  </si>
  <si>
    <t>LBN52093</t>
  </si>
  <si>
    <t>http://maps.google.com/maps?q=34.22517779,35.68555271</t>
  </si>
  <si>
    <t>Mrah El Haj</t>
  </si>
  <si>
    <t>Mrâh el Hajj</t>
  </si>
  <si>
    <t>LBN52094</t>
  </si>
  <si>
    <t>http://maps.google.com/maps?q=34.21055,35.77654159</t>
  </si>
  <si>
    <t>Mrah Ez Zaiat</t>
  </si>
  <si>
    <t>Mrah ez Ziyate</t>
  </si>
  <si>
    <t>LBN52095</t>
  </si>
  <si>
    <t>http://maps.google.com/maps?q=34.21766665,35.70208884</t>
  </si>
  <si>
    <t>Myle</t>
  </si>
  <si>
    <t>El Meïl</t>
  </si>
  <si>
    <t>LBN52096</t>
  </si>
  <si>
    <t>http://maps.google.com/maps?q=34.19162906,35.94384576</t>
  </si>
  <si>
    <t>Nabaa ej Jdid</t>
  </si>
  <si>
    <t>Nabaa ej Jdîd</t>
  </si>
  <si>
    <t>LBN52097</t>
  </si>
  <si>
    <t>http://maps.google.com/maps?q=34.19935612,35.95174345</t>
  </si>
  <si>
    <t>LBN52098</t>
  </si>
  <si>
    <t>http://maps.google.com/maps?q=34.21822223,35.80508614</t>
  </si>
  <si>
    <t>Najmet es Sobh</t>
  </si>
  <si>
    <t>LBN52099</t>
  </si>
  <si>
    <t>http://maps.google.com/maps?q=34.15521238,35.88454411</t>
  </si>
  <si>
    <t>LBN52100</t>
  </si>
  <si>
    <t>http://maps.google.com/maps?q=34.23070271,35.88340277</t>
  </si>
  <si>
    <t>Ouadi ej Jord</t>
  </si>
  <si>
    <t>Ouâdi ej Jord</t>
  </si>
  <si>
    <t>LBN52101</t>
  </si>
  <si>
    <t>http://maps.google.com/maps?q=34.16978037,35.91597463</t>
  </si>
  <si>
    <t>Ouata Haub</t>
  </si>
  <si>
    <t>Ouata Hoûb</t>
  </si>
  <si>
    <t>LBN52102</t>
  </si>
  <si>
    <t>http://maps.google.com/maps?q=34.19146111,35.89656948</t>
  </si>
  <si>
    <t>Qarnaoun</t>
  </si>
  <si>
    <t>Qarnaoûn</t>
  </si>
  <si>
    <t>LBN52103</t>
  </si>
  <si>
    <t>http://maps.google.com/maps?q=34.27078551,35.69267163</t>
  </si>
  <si>
    <t>Qornet el Marj</t>
  </si>
  <si>
    <t>LBN52104</t>
  </si>
  <si>
    <t>http://maps.google.com/maps?q=34.21347475,35.80597423</t>
  </si>
  <si>
    <t>Quajh El - Hajar</t>
  </si>
  <si>
    <t>Ouajh el Hajar</t>
  </si>
  <si>
    <t>LBN52105</t>
  </si>
  <si>
    <t>http://maps.google.com/maps?q=34.28196115,35.67108333</t>
  </si>
  <si>
    <t>Racha</t>
  </si>
  <si>
    <t>Râcha</t>
  </si>
  <si>
    <t>LBN52106</t>
  </si>
  <si>
    <t>http://maps.google.com/maps?q=34.19959441,35.78363611</t>
  </si>
  <si>
    <t>Rachana</t>
  </si>
  <si>
    <t>Rashana</t>
  </si>
  <si>
    <t>LBN52107</t>
  </si>
  <si>
    <t>http://maps.google.com/maps?q=34.21531387,35.67244726</t>
  </si>
  <si>
    <t>Rachkida</t>
  </si>
  <si>
    <t>Rachkîda</t>
  </si>
  <si>
    <t>LBN52108</t>
  </si>
  <si>
    <t>http://maps.google.com/maps?q=34.26383889,35.7159889</t>
  </si>
  <si>
    <t>Rachkidde</t>
  </si>
  <si>
    <t>Râchkiddé</t>
  </si>
  <si>
    <t>LBN52109</t>
  </si>
  <si>
    <t>http://maps.google.com/maps?q=34.23898612,35.76791103</t>
  </si>
  <si>
    <t>Râm</t>
  </si>
  <si>
    <t>LBN52110</t>
  </si>
  <si>
    <t>http://maps.google.com/maps?q=34.18438882,35.79722218</t>
  </si>
  <si>
    <t>Ramate</t>
  </si>
  <si>
    <t>LBN52111</t>
  </si>
  <si>
    <t>http://maps.google.com/maps?q=34.21774747,35.71581204</t>
  </si>
  <si>
    <t>Ras Bnaiya</t>
  </si>
  <si>
    <t>Râs Bnaïya</t>
  </si>
  <si>
    <t>LBN52112</t>
  </si>
  <si>
    <t>http://maps.google.com/maps?q=34.19884084,35.93102964</t>
  </si>
  <si>
    <t>Ras Ed Daouali</t>
  </si>
  <si>
    <t>Râs Ed Daouâli</t>
  </si>
  <si>
    <t>LBN52113</t>
  </si>
  <si>
    <t>http://maps.google.com/maps?q=34.30390693,35.71305922</t>
  </si>
  <si>
    <t>Selaata</t>
  </si>
  <si>
    <t>Selaâta</t>
  </si>
  <si>
    <t>LBN52114</t>
  </si>
  <si>
    <t>http://maps.google.com/maps?q=34.27921949,35.66226663</t>
  </si>
  <si>
    <t>Sghar et Wata Sfarta</t>
  </si>
  <si>
    <t>Sghare</t>
  </si>
  <si>
    <t>LBN52115</t>
  </si>
  <si>
    <t>http://maps.google.com/maps?q=34.20047863,35.69499846</t>
  </si>
  <si>
    <t>Smar Jbail</t>
  </si>
  <si>
    <t>Smare Jbayl</t>
  </si>
  <si>
    <t>LBN52116</t>
  </si>
  <si>
    <t>http://maps.google.com/maps?q=34.21987227,35.69096669</t>
  </si>
  <si>
    <t>Sourat</t>
  </si>
  <si>
    <t>Soûrât</t>
  </si>
  <si>
    <t>LBN52117</t>
  </si>
  <si>
    <t>http://maps.google.com/maps?q=34.2371739,35.7570232</t>
  </si>
  <si>
    <t>Ssel'aal</t>
  </si>
  <si>
    <t>Salaah</t>
  </si>
  <si>
    <t>LBN52118</t>
  </si>
  <si>
    <t>http://maps.google.com/maps?q=34.2440944,35.71977776</t>
  </si>
  <si>
    <t>Tannourine el Faouqa</t>
  </si>
  <si>
    <t>Tannoûrîne el Faouqa</t>
  </si>
  <si>
    <t>LBN52119</t>
  </si>
  <si>
    <t>http://maps.google.com/maps?q=34.18199448,35.90245561</t>
  </si>
  <si>
    <t>Tanourine Et Tahta</t>
  </si>
  <si>
    <t>Tannoûrîne et Tahta</t>
  </si>
  <si>
    <t>LBN52120</t>
  </si>
  <si>
    <t>http://maps.google.com/maps?q=34.2097083,35.8768111</t>
  </si>
  <si>
    <t>Tel Ras Nhascl</t>
  </si>
  <si>
    <t>Râs Nhâch</t>
  </si>
  <si>
    <t>LBN52121</t>
  </si>
  <si>
    <t>http://maps.google.com/maps?q=34.28489717,35.71661384</t>
  </si>
  <si>
    <t>Thoum</t>
  </si>
  <si>
    <t>Tehoum</t>
  </si>
  <si>
    <t>LBN52122</t>
  </si>
  <si>
    <t>http://maps.google.com/maps?q=34.21203883,35.6564333</t>
  </si>
  <si>
    <t>Toula</t>
  </si>
  <si>
    <t>LBN52123</t>
  </si>
  <si>
    <t>http://maps.google.com/maps?q=34.20113617,35.72312499</t>
  </si>
  <si>
    <t>Yarita</t>
  </si>
  <si>
    <t>Yârîta</t>
  </si>
  <si>
    <t>LBN52124</t>
  </si>
  <si>
    <t>http://maps.google.com/maps?q=34.22711739,35.78946806</t>
  </si>
  <si>
    <t>Zane</t>
  </si>
  <si>
    <t>Zâne</t>
  </si>
  <si>
    <t>LBN52125</t>
  </si>
  <si>
    <t>http://maps.google.com/maps?q=34.22476662,35.75526659</t>
  </si>
  <si>
    <t>Jabla</t>
  </si>
  <si>
    <t>http://maps.google.com/maps?q=34.2406,35.8216</t>
  </si>
  <si>
    <t>Diria</t>
  </si>
  <si>
    <t>http://maps.google.com/maps?q=34.2272,35.7378</t>
  </si>
  <si>
    <t>Ras Nahache</t>
  </si>
  <si>
    <t>http://maps.google.com/maps?q=34.2514,35.7206</t>
  </si>
  <si>
    <t>El Hermel</t>
  </si>
  <si>
    <t>Aaqabe</t>
  </si>
  <si>
    <t>Aaqabé</t>
  </si>
  <si>
    <t>LBN22001</t>
  </si>
  <si>
    <t>http://maps.google.com/maps?q=34.3857752,36.41628673</t>
  </si>
  <si>
    <t>Ain al Jadideh</t>
  </si>
  <si>
    <t>Aïn ej Jdidé</t>
  </si>
  <si>
    <t>LBN22002</t>
  </si>
  <si>
    <t>http://maps.google.com/maps?q=34.44952764,36.33205002</t>
  </si>
  <si>
    <t>Bdita</t>
  </si>
  <si>
    <t>Bdaïta</t>
  </si>
  <si>
    <t>LBN22003</t>
  </si>
  <si>
    <t>http://maps.google.com/maps?q=34.39003047,36.37899727</t>
  </si>
  <si>
    <t>Beit Aallam</t>
  </si>
  <si>
    <t>Beït Aallam</t>
  </si>
  <si>
    <t>LBN22004</t>
  </si>
  <si>
    <t>http://maps.google.com/maps?q=34.38716369,36.24056394</t>
  </si>
  <si>
    <t>Beit Aallaou</t>
  </si>
  <si>
    <t>Beït Aallaou</t>
  </si>
  <si>
    <t>LBN22005</t>
  </si>
  <si>
    <t>http://maps.google.com/maps?q=34.37795517,36.23205537</t>
  </si>
  <si>
    <t>Beit es Semmaqa</t>
  </si>
  <si>
    <t>Beït es Semmaqa</t>
  </si>
  <si>
    <t>LBN22006</t>
  </si>
  <si>
    <t>http://maps.google.com/maps?q=34.47950923,36.33421727</t>
  </si>
  <si>
    <t>Beit Hira</t>
  </si>
  <si>
    <t>Beït Hira</t>
  </si>
  <si>
    <t>LBN22007</t>
  </si>
  <si>
    <t>http://maps.google.com/maps?q=34.44298323,36.47071671</t>
  </si>
  <si>
    <t>Berghoch</t>
  </si>
  <si>
    <t>El Barghach</t>
  </si>
  <si>
    <t>LBN22008</t>
  </si>
  <si>
    <t>http://maps.google.com/maps?q=34.39225274,36.30062502</t>
  </si>
  <si>
    <t>Biyout Aawad</t>
  </si>
  <si>
    <t>LBN22009</t>
  </si>
  <si>
    <t>http://maps.google.com/maps?q=34.3724368,36.23476515</t>
  </si>
  <si>
    <t>Biyout el Ain</t>
  </si>
  <si>
    <t>Biyout el Aïn</t>
  </si>
  <si>
    <t>LBN22010</t>
  </si>
  <si>
    <t>http://maps.google.com/maps?q=34.40432702,36.24589192</t>
  </si>
  <si>
    <t>Biyout el Hajj Hassan</t>
  </si>
  <si>
    <t>LBN22011</t>
  </si>
  <si>
    <t>http://maps.google.com/maps?q=34.37951008,36.22320404</t>
  </si>
  <si>
    <t>Biyout er Rouais</t>
  </si>
  <si>
    <t>Biyout er Rouaïs</t>
  </si>
  <si>
    <t>LBN22012</t>
  </si>
  <si>
    <t>http://maps.google.com/maps?q=34.36230979,36.23668717</t>
  </si>
  <si>
    <t>Biyout es Souh</t>
  </si>
  <si>
    <t>LBN22013</t>
  </si>
  <si>
    <t>http://maps.google.com/maps?q=34.34424092,36.22921427</t>
  </si>
  <si>
    <t>Bou Sawaya</t>
  </si>
  <si>
    <t>LBN22014</t>
  </si>
  <si>
    <t>http://maps.google.com/maps?q=34.35749313,36.19150022</t>
  </si>
  <si>
    <t>Bouaida</t>
  </si>
  <si>
    <t>Boueïda</t>
  </si>
  <si>
    <t>LBN22015</t>
  </si>
  <si>
    <t>http://maps.google.com/maps?q=34.43578619,36.4136139</t>
  </si>
  <si>
    <t>Boule</t>
  </si>
  <si>
    <t>El Baaoûl</t>
  </si>
  <si>
    <t>LBN22016</t>
  </si>
  <si>
    <t>http://maps.google.com/maps?q=34.41793067,36.33388602</t>
  </si>
  <si>
    <t>Boustane</t>
  </si>
  <si>
    <t>El Boustane</t>
  </si>
  <si>
    <t>LBN22017</t>
  </si>
  <si>
    <t>http://maps.google.com/maps?q=34.51199723,36.3277139</t>
  </si>
  <si>
    <t>Bray</t>
  </si>
  <si>
    <t>El Breïj</t>
  </si>
  <si>
    <t>LBN22018</t>
  </si>
  <si>
    <t>http://maps.google.com/maps?q=34.45524989,36.38120838</t>
  </si>
  <si>
    <t>Brissa</t>
  </si>
  <si>
    <t>LBN22019</t>
  </si>
  <si>
    <t>http://maps.google.com/maps?q=34.44355007,36.31507506</t>
  </si>
  <si>
    <t>Charbine</t>
  </si>
  <si>
    <t>Sharbine</t>
  </si>
  <si>
    <t>LBN22020</t>
  </si>
  <si>
    <t>http://maps.google.com/maps?q=34.45804173,36.36221116</t>
  </si>
  <si>
    <t>Chouaghir</t>
  </si>
  <si>
    <t>Ech Chouaghir</t>
  </si>
  <si>
    <t>LBN22021</t>
  </si>
  <si>
    <t>http://maps.google.com/maps?q=34.40291113,36.42317226</t>
  </si>
  <si>
    <t>Chouâghîr</t>
  </si>
  <si>
    <t>LBN22022</t>
  </si>
  <si>
    <t>http://maps.google.com/maps?q=34.43240446,36.45554933</t>
  </si>
  <si>
    <t>LBN22023</t>
  </si>
  <si>
    <t>http://maps.google.com/maps?q=34.40275273,36.38937152</t>
  </si>
  <si>
    <t>El Mdawesh</t>
  </si>
  <si>
    <t>LBN22024</t>
  </si>
  <si>
    <t>http://maps.google.com/maps?q=34.3972832,36.24790575</t>
  </si>
  <si>
    <t>El Ouaqf</t>
  </si>
  <si>
    <t>LBN22025</t>
  </si>
  <si>
    <t>http://maps.google.com/maps?q=34.39306744,36.38514245</t>
  </si>
  <si>
    <t>El Qraita</t>
  </si>
  <si>
    <t>El Qraïta</t>
  </si>
  <si>
    <t>LBN22026</t>
  </si>
  <si>
    <t>http://maps.google.com/maps?q=34.37382272,36.24300658</t>
  </si>
  <si>
    <t>Es Souaidiye</t>
  </si>
  <si>
    <t>Es Souaïdiyé</t>
  </si>
  <si>
    <t>LBN22027</t>
  </si>
  <si>
    <t>http://maps.google.com/maps?q=34.40583501,36.24067551</t>
  </si>
  <si>
    <t>Faara</t>
  </si>
  <si>
    <t>LBN22028</t>
  </si>
  <si>
    <t>http://maps.google.com/maps?q=34.28597756,36.30404922</t>
  </si>
  <si>
    <t>Fissane</t>
  </si>
  <si>
    <t>LBN22029</t>
  </si>
  <si>
    <t>http://maps.google.com/maps?q=34.47617789,36.34572219</t>
  </si>
  <si>
    <t>Haouch Es Saiyad Aali</t>
  </si>
  <si>
    <t>Haouch Saïd Aali</t>
  </si>
  <si>
    <t>LBN22030</t>
  </si>
  <si>
    <t>http://maps.google.com/maps?q=34.46018888,36.49877101</t>
  </si>
  <si>
    <t>Haouchariye</t>
  </si>
  <si>
    <t>Haoucharïyé</t>
  </si>
  <si>
    <t>LBN22031</t>
  </si>
  <si>
    <t>http://maps.google.com/maps?q=34.49554165,36.39530276</t>
  </si>
  <si>
    <t>Haret El Maasser</t>
  </si>
  <si>
    <t>Sheab el Maaïsré</t>
  </si>
  <si>
    <t>LBN22032</t>
  </si>
  <si>
    <t>http://maps.google.com/maps?q=34.42938345,36.32438616</t>
  </si>
  <si>
    <t>Hariqa</t>
  </si>
  <si>
    <t>LBN22033</t>
  </si>
  <si>
    <t>http://maps.google.com/maps?q=34.49172221,36.3781027</t>
  </si>
  <si>
    <t>Hawch Beit Ismail</t>
  </si>
  <si>
    <t>Haouch Beït Ismaïl</t>
  </si>
  <si>
    <t>LBN22034</t>
  </si>
  <si>
    <t>http://maps.google.com/maps?q=34.45523341,36.48292779</t>
  </si>
  <si>
    <t>Hermel</t>
  </si>
  <si>
    <t>LBN22035</t>
  </si>
  <si>
    <t>http://maps.google.com/maps?q=34.39719159,36.38606936</t>
  </si>
  <si>
    <t>Hmaire</t>
  </si>
  <si>
    <t>El Hmaïré</t>
  </si>
  <si>
    <t>LBN22036</t>
  </si>
  <si>
    <t>http://maps.google.com/maps?q=34.49501654,36.32881118</t>
  </si>
  <si>
    <t>Jawz</t>
  </si>
  <si>
    <t>Ej Jaouz</t>
  </si>
  <si>
    <t>LBN22037</t>
  </si>
  <si>
    <t>http://maps.google.com/maps?q=34.46193877,36.27432492</t>
  </si>
  <si>
    <t>Jisr el Aassi</t>
  </si>
  <si>
    <t>LBN22038</t>
  </si>
  <si>
    <t>http://maps.google.com/maps?q=34.39078244,36.41986942</t>
  </si>
  <si>
    <t>Jouar El Hachich</t>
  </si>
  <si>
    <t>Jiwar el Hashîsh</t>
  </si>
  <si>
    <t>LBN22039</t>
  </si>
  <si>
    <t>http://maps.google.com/maps?q=34.48805841,36.3248695</t>
  </si>
  <si>
    <t>Jouret el Mzar</t>
  </si>
  <si>
    <t>LBN22040</t>
  </si>
  <si>
    <t>http://maps.google.com/maps?q=34.33733869,36.22714964</t>
  </si>
  <si>
    <t>Kouakh</t>
  </si>
  <si>
    <t>El Kouâkh</t>
  </si>
  <si>
    <t>LBN22041</t>
  </si>
  <si>
    <t>http://maps.google.com/maps?q=34.46667502,36.38885836</t>
  </si>
  <si>
    <t>Maaisr</t>
  </si>
  <si>
    <t>El Maaïsra</t>
  </si>
  <si>
    <t>LBN22042</t>
  </si>
  <si>
    <t>http://maps.google.com/maps?q=34.27635835,36.29170007</t>
  </si>
  <si>
    <t>Mansoureh</t>
  </si>
  <si>
    <t>El Mansoura</t>
  </si>
  <si>
    <t>LBN22043</t>
  </si>
  <si>
    <t>http://maps.google.com/maps?q=34.42438601,36.41150277</t>
  </si>
  <si>
    <t>Marj Hine</t>
  </si>
  <si>
    <t>Marj Hîne</t>
  </si>
  <si>
    <t>LBN22044</t>
  </si>
  <si>
    <t>http://maps.google.com/maps?q=34.40828071,36.25346254</t>
  </si>
  <si>
    <t>Mazraat Beit Et Tachm</t>
  </si>
  <si>
    <t>Beït et Tachm</t>
  </si>
  <si>
    <t>LBN22045</t>
  </si>
  <si>
    <t>http://maps.google.com/maps?q=34.42346402,36.45999439</t>
  </si>
  <si>
    <t>Mazraat Et Talle</t>
  </si>
  <si>
    <t>Mazraat et Tallé</t>
  </si>
  <si>
    <t>LBN22046</t>
  </si>
  <si>
    <t>http://maps.google.com/maps?q=34.49024596,36.38046989</t>
  </si>
  <si>
    <t>Mazret al Fkyh</t>
  </si>
  <si>
    <t>Mazraat Beit el Fqih</t>
  </si>
  <si>
    <t>LBN22047</t>
  </si>
  <si>
    <t>http://maps.google.com/maps?q=34.34923066,36.34019713</t>
  </si>
  <si>
    <t>Mnaira</t>
  </si>
  <si>
    <t>LBN22048</t>
  </si>
  <si>
    <t>http://maps.google.com/maps?q=34.31190289,36.31793331</t>
  </si>
  <si>
    <t>Mrah Aabbas</t>
  </si>
  <si>
    <t>Mrâh Aabbâs</t>
  </si>
  <si>
    <t>LBN22049</t>
  </si>
  <si>
    <t>http://maps.google.com/maps?q=34.39763896,36.35010834</t>
  </si>
  <si>
    <t>Mrah Beit Aalaoui</t>
  </si>
  <si>
    <t>Mrâh Beït Aallaou</t>
  </si>
  <si>
    <t>LBN22050</t>
  </si>
  <si>
    <t>http://maps.google.com/maps?q=34.36783057,36.34086671</t>
  </si>
  <si>
    <t>Mrah Bou Kamar al Dine</t>
  </si>
  <si>
    <t>Mrâh bou Qamar ed Dîne</t>
  </si>
  <si>
    <t>LBN22051</t>
  </si>
  <si>
    <t>http://maps.google.com/maps?q=34.39213344,36.3438806</t>
  </si>
  <si>
    <t>Mrah Ech Chaab</t>
  </si>
  <si>
    <t>Mrâh ech Cheaab</t>
  </si>
  <si>
    <t>LBN22052</t>
  </si>
  <si>
    <t>http://maps.google.com/maps?q=34.49619443,36.38299446</t>
  </si>
  <si>
    <t>Mrah ech Charqi</t>
  </si>
  <si>
    <t>LBN22053</t>
  </si>
  <si>
    <t>http://maps.google.com/maps?q=34.40006179,36.3819868</t>
  </si>
  <si>
    <t>Mrah ech Chnain</t>
  </si>
  <si>
    <t>Mrâh ech Chnain</t>
  </si>
  <si>
    <t>LBN22054</t>
  </si>
  <si>
    <t>http://maps.google.com/maps?q=34.39977593,36.34260743</t>
  </si>
  <si>
    <t>Mrah el Aaqabe</t>
  </si>
  <si>
    <t>Mrâh el Aaqabé</t>
  </si>
  <si>
    <t>LBN22055</t>
  </si>
  <si>
    <t>http://maps.google.com/maps?q=34.28436331,36.27418626</t>
  </si>
  <si>
    <t>Mrah El Ain</t>
  </si>
  <si>
    <t>Mrah Ras el Aïn</t>
  </si>
  <si>
    <t>LBN22056</t>
  </si>
  <si>
    <t>http://maps.google.com/maps?q=34.47128603,36.33471667</t>
  </si>
  <si>
    <t>Mrah el Arab</t>
  </si>
  <si>
    <t>LBN22057</t>
  </si>
  <si>
    <t>http://maps.google.com/maps?q=34.47803976,36.35337456</t>
  </si>
  <si>
    <t>Mrah El Dalil</t>
  </si>
  <si>
    <t>Wadi Ed Dallil</t>
  </si>
  <si>
    <t>LBN22058</t>
  </si>
  <si>
    <t>http://maps.google.com/maps?q=34.48116026,36.36933215</t>
  </si>
  <si>
    <t>Mrah el Gharbi</t>
  </si>
  <si>
    <t>LBN22059</t>
  </si>
  <si>
    <t>http://maps.google.com/maps?q=34.39806083,36.37772352</t>
  </si>
  <si>
    <t>Mrah el Mahlise</t>
  </si>
  <si>
    <t>Mrâh el Mahlisé</t>
  </si>
  <si>
    <t>LBN22060</t>
  </si>
  <si>
    <t>http://maps.google.com/maps?q=34.28053192,36.25998253</t>
  </si>
  <si>
    <t>Mrah El Mouchref</t>
  </si>
  <si>
    <t>Mrah el Mechref</t>
  </si>
  <si>
    <t>LBN22061</t>
  </si>
  <si>
    <t>http://maps.google.com/maps?q=34.4325249,36.35886113</t>
  </si>
  <si>
    <t>Mrah El Mougher</t>
  </si>
  <si>
    <t>Mrâh el Moghr</t>
  </si>
  <si>
    <t>LBN22062</t>
  </si>
  <si>
    <t>http://maps.google.com/maps?q=34.39254715,36.32178334</t>
  </si>
  <si>
    <t>Mrah el Qorne</t>
  </si>
  <si>
    <t>Mrâh el Qorné</t>
  </si>
  <si>
    <t>LBN22063</t>
  </si>
  <si>
    <t>http://maps.google.com/maps?q=34.32773221,36.31995952</t>
  </si>
  <si>
    <t>Mrah el Qraita</t>
  </si>
  <si>
    <t>Korraïti</t>
  </si>
  <si>
    <t>LBN22064</t>
  </si>
  <si>
    <t>http://maps.google.com/maps?q=34.29379168,36.31818616</t>
  </si>
  <si>
    <t>Mrah es Siyaid</t>
  </si>
  <si>
    <t>Mrâh es Siyâd</t>
  </si>
  <si>
    <t>LBN22065</t>
  </si>
  <si>
    <t>http://maps.google.com/maps?q=34.37278065,36.34305829</t>
  </si>
  <si>
    <t>Mrah esh Shmis</t>
  </si>
  <si>
    <t>LBN22066</t>
  </si>
  <si>
    <t>http://maps.google.com/maps?q=34.48765355,36.37347902</t>
  </si>
  <si>
    <t>Mrah Ez Zakbe</t>
  </si>
  <si>
    <t>Ez Zekbi</t>
  </si>
  <si>
    <t>LBN22067</t>
  </si>
  <si>
    <t>http://maps.google.com/maps?q=34.4795126,36.39286266</t>
  </si>
  <si>
    <t>Mrah Houssain Taane</t>
  </si>
  <si>
    <t>LBN22068</t>
  </si>
  <si>
    <t>http://maps.google.com/maps?q=34.30307478,36.29861681</t>
  </si>
  <si>
    <t>Mrah Naaouas</t>
  </si>
  <si>
    <t>Mrâh en Naouâs</t>
  </si>
  <si>
    <t>LBN22069</t>
  </si>
  <si>
    <t>http://maps.google.com/maps?q=34.33901663,36.30669435</t>
  </si>
  <si>
    <t>Mrah Sejoud</t>
  </si>
  <si>
    <t>Mazraat Sojoud</t>
  </si>
  <si>
    <t>LBN22070</t>
  </si>
  <si>
    <t>http://maps.google.com/maps?q=34.42376946,36.34735824</t>
  </si>
  <si>
    <t>Mrah Yassine</t>
  </si>
  <si>
    <t>Mrâh Yâssîne</t>
  </si>
  <si>
    <t>LBN22071</t>
  </si>
  <si>
    <t>http://maps.google.com/maps?q=34.3379194,36.33361937</t>
  </si>
  <si>
    <t>Nasriye</t>
  </si>
  <si>
    <t>Nasrîyé</t>
  </si>
  <si>
    <t>LBN22072</t>
  </si>
  <si>
    <t>http://maps.google.com/maps?q=34.44700551,36.4248138</t>
  </si>
  <si>
    <t>Ouadi en Nayra</t>
  </si>
  <si>
    <t>Ouadi en Naïra</t>
  </si>
  <si>
    <t>LBN22073</t>
  </si>
  <si>
    <t>http://maps.google.com/maps?q=34.31200568,36.31167498</t>
  </si>
  <si>
    <t>Ouadi Er Ratle</t>
  </si>
  <si>
    <t>Ouadi Er Ratl</t>
  </si>
  <si>
    <t>LBN22074</t>
  </si>
  <si>
    <t>http://maps.google.com/maps?q=34.39601398,36.32943326</t>
  </si>
  <si>
    <t>Ouadi et Tourkmane</t>
  </si>
  <si>
    <t>Ouâdi et Tourkmâne</t>
  </si>
  <si>
    <t>LBN22075</t>
  </si>
  <si>
    <t>http://maps.google.com/maps?q=34.37656941,36.31799452</t>
  </si>
  <si>
    <t>Ouadi Faara</t>
  </si>
  <si>
    <t>Ouâdi Faara</t>
  </si>
  <si>
    <t>LBN22076</t>
  </si>
  <si>
    <t>http://maps.google.com/maps?q=34.28440684,36.30663462</t>
  </si>
  <si>
    <t>Qanafez</t>
  </si>
  <si>
    <t>Qornet Qanafez</t>
  </si>
  <si>
    <t>LBN22077</t>
  </si>
  <si>
    <t>http://maps.google.com/maps?q=34.49379177,36.40632779</t>
  </si>
  <si>
    <t>Qasr</t>
  </si>
  <si>
    <t>El Qasr</t>
  </si>
  <si>
    <t>LBN22078</t>
  </si>
  <si>
    <t>http://maps.google.com/maps?q=34.48093329,36.44055284</t>
  </si>
  <si>
    <t>Quadi Bnit</t>
  </si>
  <si>
    <t>Ouadi Bnît</t>
  </si>
  <si>
    <t>LBN22079</t>
  </si>
  <si>
    <t>http://maps.google.com/maps?q=34.32990284,36.31560272</t>
  </si>
  <si>
    <t>Quadi el Karm</t>
  </si>
  <si>
    <t>Ouadi El Karm</t>
  </si>
  <si>
    <t>LBN22080</t>
  </si>
  <si>
    <t>http://maps.google.com/maps?q=34.34185011,36.32031948</t>
  </si>
  <si>
    <t>Salhat El Ma</t>
  </si>
  <si>
    <t>Sahlat el Maï</t>
  </si>
  <si>
    <t>LBN22081</t>
  </si>
  <si>
    <t>http://maps.google.com/maps?q=34.47081104,36.41494717</t>
  </si>
  <si>
    <t>Sharbine el Faouqa</t>
  </si>
  <si>
    <t>LBN22082</t>
  </si>
  <si>
    <t>http://maps.google.com/maps?q=34.45222766,36.34732195</t>
  </si>
  <si>
    <t>Souaisse</t>
  </si>
  <si>
    <t>Mrah es Souaissé</t>
  </si>
  <si>
    <t>LBN22083</t>
  </si>
  <si>
    <t>http://maps.google.com/maps?q=34.46304734,36.30712502</t>
  </si>
  <si>
    <t>Tall El far</t>
  </si>
  <si>
    <t>Tell el Far</t>
  </si>
  <si>
    <t>LBN22084</t>
  </si>
  <si>
    <t>http://maps.google.com/maps?q=34.41373599,36.41201383</t>
  </si>
  <si>
    <t>Zighrine</t>
  </si>
  <si>
    <t>LBN22085</t>
  </si>
  <si>
    <t>http://maps.google.com/maps?q=34.41094171,36.32753896</t>
  </si>
  <si>
    <t>Zighrine Et Tahta</t>
  </si>
  <si>
    <t>LBN22086</t>
  </si>
  <si>
    <t>http://maps.google.com/maps?q=34.42528343,36.35890269</t>
  </si>
  <si>
    <t>Mrâh Zouaitini</t>
  </si>
  <si>
    <t>LBN22087</t>
  </si>
  <si>
    <t>http://maps.google.com/maps?q=34.35676949,36.32554161</t>
  </si>
  <si>
    <t>Hermel Jbab</t>
  </si>
  <si>
    <t>http://maps.google.com/maps?q=34.355306,36.230415</t>
  </si>
  <si>
    <t>Ras Baalbek el Gharbi</t>
  </si>
  <si>
    <t>http://maps.google.com/maps?q=34.319054,36.229374</t>
  </si>
  <si>
    <t>Ras Baalbek Ouadi Faara</t>
  </si>
  <si>
    <t>http://maps.google.com/maps?q=34.2857,36.3055</t>
  </si>
  <si>
    <t>El Koura</t>
  </si>
  <si>
    <t>Aaba</t>
  </si>
  <si>
    <t>Aâba</t>
  </si>
  <si>
    <t>LBN54001</t>
  </si>
  <si>
    <t>http://maps.google.com/maps?q=34.34610267,35.82684713</t>
  </si>
  <si>
    <t>Aafsdiq</t>
  </si>
  <si>
    <t>Aafsdîq</t>
  </si>
  <si>
    <t>LBN54002</t>
  </si>
  <si>
    <t>http://maps.google.com/maps?q=34.33177771,35.78550553</t>
  </si>
  <si>
    <t>Ain Aakrine</t>
  </si>
  <si>
    <t>Aïn Aakrîne</t>
  </si>
  <si>
    <t>LBN54003</t>
  </si>
  <si>
    <t>http://maps.google.com/maps?q=34.28572215,35.84553888</t>
  </si>
  <si>
    <t>Al-Hraiche</t>
  </si>
  <si>
    <t>Hraïshi</t>
  </si>
  <si>
    <t>LBN54004</t>
  </si>
  <si>
    <t>http://maps.google.com/maps?q=34.37238617,35.7444389</t>
  </si>
  <si>
    <t>Amioun</t>
  </si>
  <si>
    <t>Amioûn</t>
  </si>
  <si>
    <t>LBN54005</t>
  </si>
  <si>
    <t>http://maps.google.com/maps?q=34.29961107,35.8080055</t>
  </si>
  <si>
    <t>Bahbouch</t>
  </si>
  <si>
    <t>Bhabboûch</t>
  </si>
  <si>
    <t>LBN54006</t>
  </si>
  <si>
    <t>http://maps.google.com/maps?q=34.27806952,35.82873333</t>
  </si>
  <si>
    <t>Balamend</t>
  </si>
  <si>
    <t>Deïr el Balmand</t>
  </si>
  <si>
    <t>LBN54007</t>
  </si>
  <si>
    <t>http://maps.google.com/maps?q=34.36850279,35.77809722</t>
  </si>
  <si>
    <t>Barghoun</t>
  </si>
  <si>
    <t>Barghoûn</t>
  </si>
  <si>
    <t>LBN54008</t>
  </si>
  <si>
    <t>http://maps.google.com/maps?q=34.34334152,35.75586669</t>
  </si>
  <si>
    <t>Barsa</t>
  </si>
  <si>
    <t>LBN54009</t>
  </si>
  <si>
    <t>http://maps.google.com/maps?q=34.38772487,35.83108605</t>
  </si>
  <si>
    <t>Batroumine</t>
  </si>
  <si>
    <t>Batroûmîne</t>
  </si>
  <si>
    <t>LBN54010</t>
  </si>
  <si>
    <t>http://maps.google.com/maps?q=34.36578886,35.80841948</t>
  </si>
  <si>
    <t>Bdeihoun</t>
  </si>
  <si>
    <t>Badbhoûn</t>
  </si>
  <si>
    <t>LBN54011</t>
  </si>
  <si>
    <t>http://maps.google.com/maps?q=34.33686392,35.75497502</t>
  </si>
  <si>
    <t>Bdibba</t>
  </si>
  <si>
    <t>Bdebba</t>
  </si>
  <si>
    <t>LBN54012</t>
  </si>
  <si>
    <t>http://maps.google.com/maps?q=34.34831932,35.8185166</t>
  </si>
  <si>
    <t>Bechmizzine</t>
  </si>
  <si>
    <t>Bechmizzîne</t>
  </si>
  <si>
    <t>LBN54013</t>
  </si>
  <si>
    <t>http://maps.google.com/maps?q=34.3202528,35.79606947</t>
  </si>
  <si>
    <t>LBN54014</t>
  </si>
  <si>
    <t>http://maps.google.com/maps?q=34.29113336,35.73329724</t>
  </si>
  <si>
    <t>Bkeftine</t>
  </si>
  <si>
    <t>Bkeftîne</t>
  </si>
  <si>
    <t>LBN54015</t>
  </si>
  <si>
    <t>http://maps.google.com/maps?q=34.38475011,35.8611722</t>
  </si>
  <si>
    <t>Bnehrane</t>
  </si>
  <si>
    <t>Bnahrâne</t>
  </si>
  <si>
    <t>LBN54016</t>
  </si>
  <si>
    <t>http://maps.google.com/maps?q=34.27456272,35.85116903</t>
  </si>
  <si>
    <t>Bsarma</t>
  </si>
  <si>
    <t>LBN54017</t>
  </si>
  <si>
    <t>http://maps.google.com/maps?q=34.33115289,35.83850832</t>
  </si>
  <si>
    <t>Btaaboura</t>
  </si>
  <si>
    <t>Btaaboûra</t>
  </si>
  <si>
    <t>LBN54018</t>
  </si>
  <si>
    <t>http://maps.google.com/maps?q=34.2746833,35.76242497</t>
  </si>
  <si>
    <t>Btouratij</t>
  </si>
  <si>
    <t>Btoûrâtîj</t>
  </si>
  <si>
    <t>LBN54019</t>
  </si>
  <si>
    <t>http://maps.google.com/maps?q=34.36349992,35.83393616</t>
  </si>
  <si>
    <t>Btourram</t>
  </si>
  <si>
    <t>Bterrâm</t>
  </si>
  <si>
    <t>LBN54020</t>
  </si>
  <si>
    <t>http://maps.google.com/maps?q=34.33132491,35.80888615</t>
  </si>
  <si>
    <t>Bziza</t>
  </si>
  <si>
    <t>Bzîza</t>
  </si>
  <si>
    <t>LBN54021</t>
  </si>
  <si>
    <t>http://maps.google.com/maps?q=34.27278333,35.82000548</t>
  </si>
  <si>
    <t>Dahr AlAin</t>
  </si>
  <si>
    <t>Dahr el Aïn</t>
  </si>
  <si>
    <t>LBN54022</t>
  </si>
  <si>
    <t>http://maps.google.com/maps?q=34.39314999,35.84579129</t>
  </si>
  <si>
    <t>Dar Baachtar</t>
  </si>
  <si>
    <t>Dâr Beachtâr</t>
  </si>
  <si>
    <t>LBN54023</t>
  </si>
  <si>
    <t>http://maps.google.com/maps?q=34.26898891,35.79184438</t>
  </si>
  <si>
    <t>Dar Bechmizzine</t>
  </si>
  <si>
    <t>Dâr Chmizzîne</t>
  </si>
  <si>
    <t>LBN54024</t>
  </si>
  <si>
    <t>http://maps.google.com/maps?q=34.28426938,35.78217783</t>
  </si>
  <si>
    <t>Dedde</t>
  </si>
  <si>
    <t>Deddé</t>
  </si>
  <si>
    <t>LBN54025</t>
  </si>
  <si>
    <t>http://maps.google.com/maps?q=34.38107778,35.79989718</t>
  </si>
  <si>
    <t>LBN54026</t>
  </si>
  <si>
    <t>http://maps.google.com/maps?q=34.38985461,35.86650525</t>
  </si>
  <si>
    <t>El Bahsas</t>
  </si>
  <si>
    <t>El Bahsâss</t>
  </si>
  <si>
    <t>LBN54027</t>
  </si>
  <si>
    <t>http://maps.google.com/maps?q=34.41706659,35.82464162</t>
  </si>
  <si>
    <t>El Bqaiaa</t>
  </si>
  <si>
    <t>LBN54028</t>
  </si>
  <si>
    <t>http://maps.google.com/maps?q=34.37076871,35.85486294</t>
  </si>
  <si>
    <t>Majdel el Koura</t>
  </si>
  <si>
    <t>Majdel</t>
  </si>
  <si>
    <t>LBN54029</t>
  </si>
  <si>
    <t>http://maps.google.com/maps?q=34.25245283,35.79266668</t>
  </si>
  <si>
    <t>En Nakhle</t>
  </si>
  <si>
    <t>En Nakhlé</t>
  </si>
  <si>
    <t>LBN54030</t>
  </si>
  <si>
    <t>http://maps.google.com/maps?q=34.36508624,35.82558058</t>
  </si>
  <si>
    <t>Enfe</t>
  </si>
  <si>
    <t>Enfé</t>
  </si>
  <si>
    <t>LBN54031</t>
  </si>
  <si>
    <t>http://maps.google.com/maps?q=34.3565528,35.73047781</t>
  </si>
  <si>
    <t>Fiaa</t>
  </si>
  <si>
    <t>Fîaa</t>
  </si>
  <si>
    <t>LBN54032</t>
  </si>
  <si>
    <t>http://maps.google.com/maps?q=34.34829716,35.78631104</t>
  </si>
  <si>
    <t>Haret El Khalsa</t>
  </si>
  <si>
    <t>Hâret el Khassé</t>
  </si>
  <si>
    <t>LBN54033</t>
  </si>
  <si>
    <t>http://maps.google.com/maps?q=34.38196665,35.83425562</t>
  </si>
  <si>
    <t>Ijdabrine</t>
  </si>
  <si>
    <t>Ijd Aabrîne</t>
  </si>
  <si>
    <t>LBN54034</t>
  </si>
  <si>
    <t>http://maps.google.com/maps?q=34.27202224,35.7437445</t>
  </si>
  <si>
    <t>Jdeideh Berkacha</t>
  </si>
  <si>
    <t>Jdaïdet Barqâcha</t>
  </si>
  <si>
    <t>LBN54035</t>
  </si>
  <si>
    <t>http://maps.google.com/maps?q=34.3903539,35.84264472</t>
  </si>
  <si>
    <t>Kaftoun</t>
  </si>
  <si>
    <t>Kaftoûn</t>
  </si>
  <si>
    <t>LBN54036</t>
  </si>
  <si>
    <t>http://maps.google.com/maps?q=34.26604166,35.76628324</t>
  </si>
  <si>
    <t>Kfar Aaqqa</t>
  </si>
  <si>
    <t>LBN54037</t>
  </si>
  <si>
    <t>http://maps.google.com/maps?q=34.30206117,35.83671659</t>
  </si>
  <si>
    <t>Kfar Hata</t>
  </si>
  <si>
    <t>LBN54038</t>
  </si>
  <si>
    <t>http://maps.google.com/maps?q=34.28458883,35.74535558</t>
  </si>
  <si>
    <t>Kfar Hazir</t>
  </si>
  <si>
    <t>Kfar Hazîr</t>
  </si>
  <si>
    <t>LBN54039</t>
  </si>
  <si>
    <t>http://maps.google.com/maps?q=34.31069159,35.77496108</t>
  </si>
  <si>
    <t>Kfar Qahel</t>
  </si>
  <si>
    <t>Kfar Qâhel</t>
  </si>
  <si>
    <t>LBN54040</t>
  </si>
  <si>
    <t>http://maps.google.com/maps?q=34.35711671,35.85133891</t>
  </si>
  <si>
    <t>Kfar Sâroûn</t>
  </si>
  <si>
    <t>LBN54041</t>
  </si>
  <si>
    <t>http://maps.google.com/maps?q=34.29721385,35.83052777</t>
  </si>
  <si>
    <t>Kifraiya</t>
  </si>
  <si>
    <t>Kifraïya</t>
  </si>
  <si>
    <t>LBN54042</t>
  </si>
  <si>
    <t>http://maps.google.com/maps?q=34.2927195,35.72142218</t>
  </si>
  <si>
    <t>Kilyata</t>
  </si>
  <si>
    <t>Kelbâtâ</t>
  </si>
  <si>
    <t>LBN54043</t>
  </si>
  <si>
    <t>http://maps.google.com/maps?q=34.28108889,35.73236667</t>
  </si>
  <si>
    <t>Kousba</t>
  </si>
  <si>
    <t>Koûsba</t>
  </si>
  <si>
    <t>LBN54044</t>
  </si>
  <si>
    <t>http://maps.google.com/maps?q=34.29840003,35.85036114</t>
  </si>
  <si>
    <t>Mjaide</t>
  </si>
  <si>
    <t>Mjeïdel</t>
  </si>
  <si>
    <t>LBN54045</t>
  </si>
  <si>
    <t>http://maps.google.com/maps?q=34.30950284,35.74983601</t>
  </si>
  <si>
    <t>Oueta Fares</t>
  </si>
  <si>
    <t>Ouata Fârès</t>
  </si>
  <si>
    <t>LBN54046</t>
  </si>
  <si>
    <t>http://maps.google.com/maps?q=34.25995489,35.80930948</t>
  </si>
  <si>
    <t>Qalhat</t>
  </si>
  <si>
    <t>Qalhât</t>
  </si>
  <si>
    <t>LBN54047</t>
  </si>
  <si>
    <t>http://maps.google.com/maps?q=34.35950821,35.78028612</t>
  </si>
  <si>
    <t>Ras Masqa Ech Chmaliye</t>
  </si>
  <si>
    <t>Râs Masqa ech Chimâlîyé</t>
  </si>
  <si>
    <t>LBN54048</t>
  </si>
  <si>
    <t>http://maps.google.com/maps?q=34.40130277,35.82955559</t>
  </si>
  <si>
    <t>Ras Masqa Ej Jnoubiye</t>
  </si>
  <si>
    <t>Râs Masqa ej Jenoûbîyé</t>
  </si>
  <si>
    <t>LBN54049</t>
  </si>
  <si>
    <t>http://maps.google.com/maps?q=34.39619156,35.83068051</t>
  </si>
  <si>
    <t>Rechdibbine</t>
  </si>
  <si>
    <t>Rechdibbîne</t>
  </si>
  <si>
    <t>LBN54050</t>
  </si>
  <si>
    <t>http://maps.google.com/maps?q=34.2912361,35.85958882</t>
  </si>
  <si>
    <t>Zakroun</t>
  </si>
  <si>
    <t>Zakroûn</t>
  </si>
  <si>
    <t>LBN54051</t>
  </si>
  <si>
    <t>http://maps.google.com/maps?q=34.35225836,35.75351938</t>
  </si>
  <si>
    <t>Zakzouk</t>
  </si>
  <si>
    <t>Deïr ez Zakzouk</t>
  </si>
  <si>
    <t>LBN54052</t>
  </si>
  <si>
    <t>http://maps.google.com/maps?q=34.25722226,35.80034447</t>
  </si>
  <si>
    <t>Zgarta El Mtoule</t>
  </si>
  <si>
    <t>Zgharta el Mtâoulé</t>
  </si>
  <si>
    <t>LBN54053</t>
  </si>
  <si>
    <t>http://maps.google.com/maps?q=34.25077773,35.83969163</t>
  </si>
  <si>
    <t>Ras Maska</t>
  </si>
  <si>
    <t>http://maps.google.com/maps?q=34.403511,35.830433</t>
  </si>
  <si>
    <t>Badbhoun</t>
  </si>
  <si>
    <t>http://maps.google.com/maps?q=34.3306,35.7831</t>
  </si>
  <si>
    <t>Hraiche</t>
  </si>
  <si>
    <t>http://maps.google.com/maps?q=34.345,35.7778</t>
  </si>
  <si>
    <t>El Meten</t>
  </si>
  <si>
    <t>El Aabdini</t>
  </si>
  <si>
    <t>LBN36001</t>
  </si>
  <si>
    <t>http://maps.google.com/maps?q=33.93059874,35.59993806</t>
  </si>
  <si>
    <t>Aafs</t>
  </si>
  <si>
    <t>El Aafs</t>
  </si>
  <si>
    <t>LBN36002</t>
  </si>
  <si>
    <t>http://maps.google.com/maps?q=33.89224171,35.77836665</t>
  </si>
  <si>
    <t>Aairoun</t>
  </si>
  <si>
    <t>El Aayroûn</t>
  </si>
  <si>
    <t>LBN36003</t>
  </si>
  <si>
    <t>http://maps.google.com/maps?q=33.90621109,35.70384451</t>
  </si>
  <si>
    <t>Aammariye</t>
  </si>
  <si>
    <t>El Aammariyé</t>
  </si>
  <si>
    <t>LBN36004</t>
  </si>
  <si>
    <t>http://maps.google.com/maps?q=33.88519519,35.57825356</t>
  </si>
  <si>
    <t>Aaqbe</t>
  </si>
  <si>
    <t>LBN36005</t>
  </si>
  <si>
    <t>http://maps.google.com/maps?q=33.89489618,35.57578658</t>
  </si>
  <si>
    <t>Aaraar</t>
  </si>
  <si>
    <t>El Aaraâr</t>
  </si>
  <si>
    <t>LBN36006</t>
  </si>
  <si>
    <t>http://maps.google.com/maps?q=33.89927802,35.67842317</t>
  </si>
  <si>
    <t>Aatchane</t>
  </si>
  <si>
    <t>El Aatchâné</t>
  </si>
  <si>
    <t>LBN36007</t>
  </si>
  <si>
    <t>http://maps.google.com/maps?q=33.91461097,35.65021632</t>
  </si>
  <si>
    <t>Abou Mizane</t>
  </si>
  <si>
    <t>Abou Mîzâne</t>
  </si>
  <si>
    <t>LBN36008</t>
  </si>
  <si>
    <t>http://maps.google.com/maps?q=33.9368166,35.71696669</t>
  </si>
  <si>
    <t>Ain Aalaq</t>
  </si>
  <si>
    <t>Aïn Aalaq</t>
  </si>
  <si>
    <t>LBN36009</t>
  </si>
  <si>
    <t>http://maps.google.com/maps?q=33.92046786,35.65846175</t>
  </si>
  <si>
    <t>Ain Aar</t>
  </si>
  <si>
    <t>Aïn Aâr</t>
  </si>
  <si>
    <t>LBN36010</t>
  </si>
  <si>
    <t>http://maps.google.com/maps?q=33.92322503,35.64438896</t>
  </si>
  <si>
    <t>Ain El Kharroube</t>
  </si>
  <si>
    <t>Aïn el Kharroûbé</t>
  </si>
  <si>
    <t>LBN36011</t>
  </si>
  <si>
    <t>http://maps.google.com/maps?q=33.93486942,35.69939447</t>
  </si>
  <si>
    <t>Ain El Qabou</t>
  </si>
  <si>
    <t>Aïn el Qabou</t>
  </si>
  <si>
    <t>LBN36012</t>
  </si>
  <si>
    <t>http://maps.google.com/maps?q=33.93931868,35.76013192</t>
  </si>
  <si>
    <t>Ain el Qassis</t>
  </si>
  <si>
    <t>Aïn el Qassîs</t>
  </si>
  <si>
    <t>LBN36013</t>
  </si>
  <si>
    <t>http://maps.google.com/maps?q=33.91541713,35.71559398</t>
  </si>
  <si>
    <t>Ain Er Rihane</t>
  </si>
  <si>
    <t>Aïn er Rîhâni</t>
  </si>
  <si>
    <t>LBN36014</t>
  </si>
  <si>
    <t>http://maps.google.com/maps?q=33.91842974,35.69439236</t>
  </si>
  <si>
    <t>Ain Es Safsaf</t>
  </si>
  <si>
    <t>Aïn es Safsâf</t>
  </si>
  <si>
    <t>LBN36015</t>
  </si>
  <si>
    <t>http://maps.google.com/maps?q=33.90359346,35.72616854</t>
  </si>
  <si>
    <t>Ain Es Sindiane</t>
  </si>
  <si>
    <t>LBN36016</t>
  </si>
  <si>
    <t>http://maps.google.com/maps?q=33.90363438,35.72766226</t>
  </si>
  <si>
    <t>Ain et Toufaha</t>
  </si>
  <si>
    <t>Aïn et Teffâha</t>
  </si>
  <si>
    <t>LBN36017</t>
  </si>
  <si>
    <t>http://maps.google.com/maps?q=33.93317815,35.72562654</t>
  </si>
  <si>
    <t>Ain Najm</t>
  </si>
  <si>
    <t>Aïn Najm</t>
  </si>
  <si>
    <t>LBN36018</t>
  </si>
  <si>
    <t>http://maps.google.com/maps?q=33.86131048,35.58190195</t>
  </si>
  <si>
    <t>Ain Saade</t>
  </si>
  <si>
    <t>Aïn Saadé</t>
  </si>
  <si>
    <t>LBN36019</t>
  </si>
  <si>
    <t>http://maps.google.com/maps?q=33.86361106,35.59559447</t>
  </si>
  <si>
    <t>Ain Zaitoune</t>
  </si>
  <si>
    <t>Aïn ez Zaïtoûné</t>
  </si>
  <si>
    <t>LBN36020</t>
  </si>
  <si>
    <t>http://maps.google.com/maps?q=33.90497412,35.74218465</t>
  </si>
  <si>
    <t>Aintoura</t>
  </si>
  <si>
    <t>Aïntoûra</t>
  </si>
  <si>
    <t>LBN36021</t>
  </si>
  <si>
    <t>http://maps.google.com/maps?q=33.88519719,35.77371665</t>
  </si>
  <si>
    <t>Aiyoun</t>
  </si>
  <si>
    <t>LBN36022</t>
  </si>
  <si>
    <t>http://maps.google.com/maps?q=33.88210315,35.65225841</t>
  </si>
  <si>
    <t xml:space="preserve">Baabdat </t>
  </si>
  <si>
    <t>Baabdât</t>
  </si>
  <si>
    <t>LBN36023</t>
  </si>
  <si>
    <t>http://maps.google.com/maps?q=33.89144489,35.66851344</t>
  </si>
  <si>
    <t>Baaqrif</t>
  </si>
  <si>
    <t>LBN36024</t>
  </si>
  <si>
    <t>http://maps.google.com/maps?q=33.86976949,35.5852444</t>
  </si>
  <si>
    <t>Balouaa</t>
  </si>
  <si>
    <t>El Bâloûaa</t>
  </si>
  <si>
    <t>LBN36025</t>
  </si>
  <si>
    <t>http://maps.google.com/maps?q=33.91563642,35.73852466</t>
  </si>
  <si>
    <t>Baouchriye</t>
  </si>
  <si>
    <t>El Baouchriyé</t>
  </si>
  <si>
    <t>LBN36026</t>
  </si>
  <si>
    <t>http://maps.google.com/maps?q=33.88720005,35.55672773</t>
  </si>
  <si>
    <t>Baskinta</t>
  </si>
  <si>
    <t>Beskinta</t>
  </si>
  <si>
    <t>LBN36027</t>
  </si>
  <si>
    <t>http://maps.google.com/maps?q=33.94392544,35.78909503</t>
  </si>
  <si>
    <t>Bchellama</t>
  </si>
  <si>
    <t>Bchillâma</t>
  </si>
  <si>
    <t>LBN36028</t>
  </si>
  <si>
    <t>http://maps.google.com/maps?q=33.90213608,35.75388056</t>
  </si>
  <si>
    <t>Beit Chebab</t>
  </si>
  <si>
    <t>Beït Chabâb</t>
  </si>
  <si>
    <t>LBN36029</t>
  </si>
  <si>
    <t>http://maps.google.com/maps?q=33.92921038,35.67216412</t>
  </si>
  <si>
    <t>Beit El Koukko</t>
  </si>
  <si>
    <t>Beït el Kekko</t>
  </si>
  <si>
    <t>LBN36030</t>
  </si>
  <si>
    <t>http://maps.google.com/maps?q=33.9241402,35.63685181</t>
  </si>
  <si>
    <t>Beit Meri</t>
  </si>
  <si>
    <t>Beït Meri</t>
  </si>
  <si>
    <t>LBN36031</t>
  </si>
  <si>
    <t>http://maps.google.com/maps?q=33.86327774,35.60417226</t>
  </si>
  <si>
    <t>Belle Vue</t>
  </si>
  <si>
    <t>LBN36032</t>
  </si>
  <si>
    <t>http://maps.google.com/maps?q=33.93309015,35.6052493</t>
  </si>
  <si>
    <t>Beqaata En Nahr</t>
  </si>
  <si>
    <t>Boqaâta en Nahr</t>
  </si>
  <si>
    <t>LBN36033</t>
  </si>
  <si>
    <t>http://maps.google.com/maps?q=33.96386632,35.77844753</t>
  </si>
  <si>
    <t>Bhannes</t>
  </si>
  <si>
    <t>Sanatorium de Bhannès</t>
  </si>
  <si>
    <t>LBN36034</t>
  </si>
  <si>
    <t>http://maps.google.com/maps?q=33.90542419,35.65427553</t>
  </si>
  <si>
    <t>Bhersaf</t>
  </si>
  <si>
    <t>Bhersâf</t>
  </si>
  <si>
    <t>LBN36035</t>
  </si>
  <si>
    <t>http://maps.google.com/maps?q=33.9146926,35.66373896</t>
  </si>
  <si>
    <t>Biaqout</t>
  </si>
  <si>
    <t>LBN36036</t>
  </si>
  <si>
    <t>http://maps.google.com/maps?q=33.89401113,35.58463055</t>
  </si>
  <si>
    <t>Bikfayia</t>
  </si>
  <si>
    <t>Bikfaïya</t>
  </si>
  <si>
    <t>LBN36037</t>
  </si>
  <si>
    <t>http://maps.google.com/maps?q=33.92402219,35.68279444</t>
  </si>
  <si>
    <t>Bnabil</t>
  </si>
  <si>
    <t>Bnâbîl</t>
  </si>
  <si>
    <t>LBN36038</t>
  </si>
  <si>
    <t>http://maps.google.com/maps?q=33.90019138,35.73689023</t>
  </si>
  <si>
    <t>Bolonia</t>
  </si>
  <si>
    <t>LBN36039</t>
  </si>
  <si>
    <t>http://maps.google.com/maps?q=33.90878932,35.73549795</t>
  </si>
  <si>
    <t>Borj Hammoud</t>
  </si>
  <si>
    <t>LBN36040</t>
  </si>
  <si>
    <t>http://maps.google.com/maps?q=33.88767781,35.54119445</t>
  </si>
  <si>
    <t>Bqennaya</t>
  </si>
  <si>
    <t>Bainnâya</t>
  </si>
  <si>
    <t>LBN36041</t>
  </si>
  <si>
    <t>http://maps.google.com/maps?q=33.90236943,35.58786666</t>
  </si>
  <si>
    <t>Broumana</t>
  </si>
  <si>
    <t>Broummâna</t>
  </si>
  <si>
    <t>LBN36042</t>
  </si>
  <si>
    <t>http://maps.google.com/maps?q=33.88512032,35.63303786</t>
  </si>
  <si>
    <t>Bsalim</t>
  </si>
  <si>
    <t>Bsalîm</t>
  </si>
  <si>
    <t>LBN36043</t>
  </si>
  <si>
    <t>http://maps.google.com/maps?q=33.90104154,35.60360161</t>
  </si>
  <si>
    <t>Bsatine Ain Saade</t>
  </si>
  <si>
    <t>LBN36044</t>
  </si>
  <si>
    <t>http://maps.google.com/maps?q=33.87163615,35.6008722</t>
  </si>
  <si>
    <t xml:space="preserve">Bsifrine </t>
  </si>
  <si>
    <t>Bsefrîne</t>
  </si>
  <si>
    <t>LBN36045</t>
  </si>
  <si>
    <t>http://maps.google.com/maps?q=33.88647192,35.70186251</t>
  </si>
  <si>
    <t>Bteghrine</t>
  </si>
  <si>
    <t>Bteghrîne</t>
  </si>
  <si>
    <t>LBN36046</t>
  </si>
  <si>
    <t>http://maps.google.com/maps?q=33.9286407,35.74700193</t>
  </si>
  <si>
    <t xml:space="preserve">Chaouiye </t>
  </si>
  <si>
    <t>Ech châouié</t>
  </si>
  <si>
    <t>LBN36047</t>
  </si>
  <si>
    <t>http://maps.google.com/maps?q=33.93001383,35.6587138</t>
  </si>
  <si>
    <t>Chbouq</t>
  </si>
  <si>
    <t>Ech Chabboûq</t>
  </si>
  <si>
    <t>LBN36048</t>
  </si>
  <si>
    <t>http://maps.google.com/maps?q=33.95288885,35.75438053</t>
  </si>
  <si>
    <t>Cherchar</t>
  </si>
  <si>
    <t>Chahâhîr</t>
  </si>
  <si>
    <t>LBN36049</t>
  </si>
  <si>
    <t>http://maps.google.com/maps?q=33.89772732,35.69861205</t>
  </si>
  <si>
    <t>Cherin</t>
  </si>
  <si>
    <t>Cherîne</t>
  </si>
  <si>
    <t>LBN36050</t>
  </si>
  <si>
    <t>http://maps.google.com/maps?q=33.93346241,35.73145747</t>
  </si>
  <si>
    <t>LBN36051</t>
  </si>
  <si>
    <t>http://maps.google.com/maps?q=33.91179446,35.65993615</t>
  </si>
  <si>
    <t>Chouaiya</t>
  </si>
  <si>
    <t>Chouaïya</t>
  </si>
  <si>
    <t>LBN36052</t>
  </si>
  <si>
    <t>http://maps.google.com/maps?q=33.92879447,35.72316382</t>
  </si>
  <si>
    <t>Choueir</t>
  </si>
  <si>
    <t>Ech Choueïr</t>
  </si>
  <si>
    <t>LBN36053</t>
  </si>
  <si>
    <t>http://maps.google.com/maps?q=33.9130078,35.71327486</t>
  </si>
  <si>
    <t>Dahr Broummana</t>
  </si>
  <si>
    <t>LBN36054</t>
  </si>
  <si>
    <t>http://maps.google.com/maps?q=33.8826299,35.62690142</t>
  </si>
  <si>
    <t>Dahr el Bacheq</t>
  </si>
  <si>
    <t>LBN36055</t>
  </si>
  <si>
    <t>http://maps.google.com/maps?q=33.88269167,35.5981639</t>
  </si>
  <si>
    <t>Dahr el Hossein</t>
  </si>
  <si>
    <t>Dahr el Hosseïn</t>
  </si>
  <si>
    <t>LBN36056</t>
  </si>
  <si>
    <t>http://maps.google.com/maps?q=33.86964844,35.55834507</t>
  </si>
  <si>
    <t>Dahr Es Souane</t>
  </si>
  <si>
    <t>Dahr es Souâne</t>
  </si>
  <si>
    <t>LBN36057</t>
  </si>
  <si>
    <t>http://maps.google.com/maps?q=33.90181317,35.66377045</t>
  </si>
  <si>
    <t>Daoura</t>
  </si>
  <si>
    <t>LBN36058</t>
  </si>
  <si>
    <t>http://maps.google.com/maps?q=33.89425276,35.55780275</t>
  </si>
  <si>
    <t>Daychouniye</t>
  </si>
  <si>
    <t>Ed Daïchouniyé</t>
  </si>
  <si>
    <t>LBN36059</t>
  </si>
  <si>
    <t>http://maps.google.com/maps?q=33.84715276,35.57537783</t>
  </si>
  <si>
    <t>Dbaiye</t>
  </si>
  <si>
    <t>Dbaïyé</t>
  </si>
  <si>
    <t>LBN36060</t>
  </si>
  <si>
    <t>http://maps.google.com/maps?q=33.94329723,35.59027776</t>
  </si>
  <si>
    <t>Deir Chamra</t>
  </si>
  <si>
    <t>Deïr Chamra</t>
  </si>
  <si>
    <t>LBN36061</t>
  </si>
  <si>
    <t>http://maps.google.com/maps?q=33.94746257,35.71120481</t>
  </si>
  <si>
    <t>Deir el Qalaa</t>
  </si>
  <si>
    <t>Deïr el Qalaa</t>
  </si>
  <si>
    <t>LBN36062</t>
  </si>
  <si>
    <t>http://maps.google.com/maps?q=33.85523892,35.5966166</t>
  </si>
  <si>
    <t>Deir es Salib</t>
  </si>
  <si>
    <t>Deïr es Salîb</t>
  </si>
  <si>
    <t>LBN36063</t>
  </si>
  <si>
    <t>http://maps.google.com/maps?q=33.90015835,35.58602495</t>
  </si>
  <si>
    <t>Deir Ma Yohanna El Khench</t>
  </si>
  <si>
    <t>Deïr Mâ Yohanna El Khench</t>
  </si>
  <si>
    <t>LBN36064</t>
  </si>
  <si>
    <t>http://maps.google.com/maps?q=33.9210754,35.73496771</t>
  </si>
  <si>
    <t>Deir Mar Chaaya</t>
  </si>
  <si>
    <t>Deïr Mar Chaaya</t>
  </si>
  <si>
    <t>LBN36065</t>
  </si>
  <si>
    <t>http://maps.google.com/maps?q=33.89598664,35.64357704</t>
  </si>
  <si>
    <t>Deir Mar Jergos</t>
  </si>
  <si>
    <t>Deïr Mar Jergos</t>
  </si>
  <si>
    <t>LBN36066</t>
  </si>
  <si>
    <t>http://maps.google.com/maps?q=33.93220541,35.65480471</t>
  </si>
  <si>
    <t>Deir Mar Simaane</t>
  </si>
  <si>
    <t>Deïr Mâr Semaâne</t>
  </si>
  <si>
    <t>LBN36067</t>
  </si>
  <si>
    <t>http://maps.google.com/maps?q=33.94199993,35.76605004</t>
  </si>
  <si>
    <t>Deir Tamich</t>
  </si>
  <si>
    <t>Tamich</t>
  </si>
  <si>
    <t>LBN36068</t>
  </si>
  <si>
    <t>http://maps.google.com/maps?q=33.9405916,35.6193528</t>
  </si>
  <si>
    <t>Deir-er-Raai es Saleh</t>
  </si>
  <si>
    <t>Deïr-er-Raaï es Saleh</t>
  </si>
  <si>
    <t>LBN36069</t>
  </si>
  <si>
    <t>http://maps.google.com/maps?q=33.87562724,35.54107177</t>
  </si>
  <si>
    <t>Dekouane</t>
  </si>
  <si>
    <t>Ed Dekouané</t>
  </si>
  <si>
    <t>LBN36070</t>
  </si>
  <si>
    <t>http://maps.google.com/maps?q=33.87614718,35.5490342</t>
  </si>
  <si>
    <t>Delb</t>
  </si>
  <si>
    <t>Ed Delb</t>
  </si>
  <si>
    <t>LBN36071</t>
  </si>
  <si>
    <t>http://maps.google.com/maps?q=33.92181949,35.69619719</t>
  </si>
  <si>
    <t>Dhour Ech Choueir</t>
  </si>
  <si>
    <t>Dhoûr ech Choueïr</t>
  </si>
  <si>
    <t>LBN36072</t>
  </si>
  <si>
    <t>http://maps.google.com/maps?q=33.90669997,35.72140004</t>
  </si>
  <si>
    <t>Dik El Mehdi</t>
  </si>
  <si>
    <t>Dîk el Mehdi</t>
  </si>
  <si>
    <t>LBN36073</t>
  </si>
  <si>
    <t>http://maps.google.com/maps?q=33.93253331,35.62094169</t>
  </si>
  <si>
    <t>Douar</t>
  </si>
  <si>
    <t>Ed Douâr</t>
  </si>
  <si>
    <t>LBN36074</t>
  </si>
  <si>
    <t>http://maps.google.com/maps?q=33.90736385,35.69763336</t>
  </si>
  <si>
    <t>Ej Jouaniye</t>
  </si>
  <si>
    <t>Ej Jouaniyé</t>
  </si>
  <si>
    <t>LBN36075</t>
  </si>
  <si>
    <t>http://maps.google.com/maps?q=33.88972108,35.61572</t>
  </si>
  <si>
    <t>El Borj El Khenchara</t>
  </si>
  <si>
    <t>El Borj El Khenchâra</t>
  </si>
  <si>
    <t>LBN36076</t>
  </si>
  <si>
    <t>http://maps.google.com/maps?q=33.91885029,35.73815976</t>
  </si>
  <si>
    <t>El Braij Qornet Chahouane</t>
  </si>
  <si>
    <t>El Braïj Qornet Chahouâne</t>
  </si>
  <si>
    <t>LBN36077</t>
  </si>
  <si>
    <t>http://maps.google.com/maps?q=33.92177653,35.63011918</t>
  </si>
  <si>
    <t>El Firdaous</t>
  </si>
  <si>
    <t>LBN36078</t>
  </si>
  <si>
    <t>http://maps.google.com/maps?q=33.87726079,35.56454281</t>
  </si>
  <si>
    <t>El Habach</t>
  </si>
  <si>
    <t>LBN36079</t>
  </si>
  <si>
    <t>http://maps.google.com/maps?q=33.92120789,35.79874878</t>
  </si>
  <si>
    <t>El Loueize</t>
  </si>
  <si>
    <t>El Loueïzé</t>
  </si>
  <si>
    <t>LBN36080</t>
  </si>
  <si>
    <t>http://maps.google.com/maps?q=33.92641788,35.5964064</t>
  </si>
  <si>
    <t>El Machrah</t>
  </si>
  <si>
    <t>LBN36081</t>
  </si>
  <si>
    <t>http://maps.google.com/maps?q=33.94533552,35.75333569</t>
  </si>
  <si>
    <t>El Manazil</t>
  </si>
  <si>
    <t>El Manâzîl</t>
  </si>
  <si>
    <t>LBN36082</t>
  </si>
  <si>
    <t>http://maps.google.com/maps?q=33.95085304,35.75364981</t>
  </si>
  <si>
    <t>El Qalaa</t>
  </si>
  <si>
    <t>LBN36083</t>
  </si>
  <si>
    <t>http://maps.google.com/maps?q=33.87047079,35.53500923</t>
  </si>
  <si>
    <t>LBN36084</t>
  </si>
  <si>
    <t>http://maps.google.com/maps?q=33.86366114,35.5928639</t>
  </si>
  <si>
    <t>En Naas</t>
  </si>
  <si>
    <t>LBN36085</t>
  </si>
  <si>
    <t>http://maps.google.com/maps?q=33.9112021,35.68049628</t>
  </si>
  <si>
    <t>En Nabaa</t>
  </si>
  <si>
    <t>LBN36086</t>
  </si>
  <si>
    <t>http://maps.google.com/maps?q=33.88452379,35.53970662</t>
  </si>
  <si>
    <t>Er Rabie</t>
  </si>
  <si>
    <t>Er Rabié</t>
  </si>
  <si>
    <t>LBN36087</t>
  </si>
  <si>
    <t>http://maps.google.com/maps?q=33.92019827,35.61144716</t>
  </si>
  <si>
    <t>Er Raouda</t>
  </si>
  <si>
    <t>LBN36088</t>
  </si>
  <si>
    <t>http://maps.google.com/maps?q=33.8797387,35.55451083</t>
  </si>
  <si>
    <t>Er Rouaisse</t>
  </si>
  <si>
    <t>Er Rouaïssé</t>
  </si>
  <si>
    <t>LBN36089</t>
  </si>
  <si>
    <t>http://maps.google.com/maps?q=33.87822512,35.62217242</t>
  </si>
  <si>
    <t>Et Tabche</t>
  </si>
  <si>
    <t>Et Tabché</t>
  </si>
  <si>
    <t>LBN36090</t>
  </si>
  <si>
    <t>http://maps.google.com/maps?q=33.92755085,35.73873259</t>
  </si>
  <si>
    <t>Fanar</t>
  </si>
  <si>
    <t>El Fanar</t>
  </si>
  <si>
    <t>LBN36091</t>
  </si>
  <si>
    <t>http://maps.google.com/maps?q=33.87779943,35.57795108</t>
  </si>
  <si>
    <t>Fanar ej Jdid</t>
  </si>
  <si>
    <t>Fanar ej Jdîd</t>
  </si>
  <si>
    <t>LBN36092</t>
  </si>
  <si>
    <t>http://maps.google.com/maps?q=33.88139641,35.56847765</t>
  </si>
  <si>
    <t>Faouar</t>
  </si>
  <si>
    <t>El Fouar</t>
  </si>
  <si>
    <t>LBN36093</t>
  </si>
  <si>
    <t>http://maps.google.com/maps?q=33.91207622,35.59795078</t>
  </si>
  <si>
    <t>Faouâr</t>
  </si>
  <si>
    <t>LBN36094</t>
  </si>
  <si>
    <t>http://maps.google.com/maps?q=33.9001749,35.82869596</t>
  </si>
  <si>
    <t>Fraike</t>
  </si>
  <si>
    <t>El Fraïké</t>
  </si>
  <si>
    <t>LBN36095</t>
  </si>
  <si>
    <t>http://maps.google.com/maps?q=33.93618023,35.65740495</t>
  </si>
  <si>
    <t>Ghabe</t>
  </si>
  <si>
    <t>El Ghâbé</t>
  </si>
  <si>
    <t>LBN36096</t>
  </si>
  <si>
    <t>http://maps.google.com/maps?q=33.88244933,35.63960363</t>
  </si>
  <si>
    <t>Ghabet Bolonia</t>
  </si>
  <si>
    <t>Ghâbet Bolonia</t>
  </si>
  <si>
    <t>LBN36097</t>
  </si>
  <si>
    <t>http://maps.google.com/maps?q=33.91131912,35.73577859</t>
  </si>
  <si>
    <t>Gharouch</t>
  </si>
  <si>
    <t>LBN36098</t>
  </si>
  <si>
    <t>http://maps.google.com/maps?q=33.88482519,35.56999549</t>
  </si>
  <si>
    <t>Hamlaya</t>
  </si>
  <si>
    <t>Hemlâya</t>
  </si>
  <si>
    <t>LBN36099</t>
  </si>
  <si>
    <t>http://maps.google.com/maps?q=33.93913023,35.70633535</t>
  </si>
  <si>
    <t>Haret el Bellane</t>
  </si>
  <si>
    <t>Haret el béllané</t>
  </si>
  <si>
    <t>LBN36100</t>
  </si>
  <si>
    <t>http://maps.google.com/maps?q=33.9377055,35.59707783</t>
  </si>
  <si>
    <t>Haret el Cheikh</t>
  </si>
  <si>
    <t>LBN36101</t>
  </si>
  <si>
    <t>http://maps.google.com/maps?q=33.88295442,35.57798112</t>
  </si>
  <si>
    <t>Haret El Ghouarni</t>
  </si>
  <si>
    <t>Haret el Ghaouarni</t>
  </si>
  <si>
    <t>LBN36102</t>
  </si>
  <si>
    <t>http://maps.google.com/maps?q=33.90982383,35.58819101</t>
  </si>
  <si>
    <t>Hbous</t>
  </si>
  <si>
    <t>LBN36103</t>
  </si>
  <si>
    <t>http://maps.google.com/maps?q=33.92818056,35.64249449</t>
  </si>
  <si>
    <t>Horch Tabet</t>
  </si>
  <si>
    <t>LBN36104</t>
  </si>
  <si>
    <t>http://maps.google.com/maps?q=33.87373471,35.53405211</t>
  </si>
  <si>
    <t>Intilias</t>
  </si>
  <si>
    <t>Antelias</t>
  </si>
  <si>
    <t>LBN36105</t>
  </si>
  <si>
    <t>http://maps.google.com/maps?q=33.91484092,35.59208811</t>
  </si>
  <si>
    <t>Jall Ed Dib</t>
  </si>
  <si>
    <t>Jall ed Dîb</t>
  </si>
  <si>
    <t>LBN36106</t>
  </si>
  <si>
    <t>http://maps.google.com/maps?q=33.90623604,35.57978058</t>
  </si>
  <si>
    <t>Jdaidé</t>
  </si>
  <si>
    <t>LBN36107</t>
  </si>
  <si>
    <t>http://maps.google.com/maps?q=33.89033328,35.56628339</t>
  </si>
  <si>
    <t>Jisr El Bacha</t>
  </si>
  <si>
    <t>Jisr el Bacha</t>
  </si>
  <si>
    <t>LBN36108</t>
  </si>
  <si>
    <t>http://maps.google.com/maps?q=33.86644752,35.53933045</t>
  </si>
  <si>
    <t>Jouar</t>
  </si>
  <si>
    <t>Ej Jouar</t>
  </si>
  <si>
    <t>LBN36109</t>
  </si>
  <si>
    <t>http://maps.google.com/maps?q=33.92851477,35.72988306</t>
  </si>
  <si>
    <t>Jouret El Ballout</t>
  </si>
  <si>
    <t>Joûret el Balloût</t>
  </si>
  <si>
    <t>LBN36110</t>
  </si>
  <si>
    <t>http://maps.google.com/maps?q=33.89288969,35.63117322</t>
  </si>
  <si>
    <t>LBN36111</t>
  </si>
  <si>
    <t>http://maps.google.com/maps?q=33.86021615,35.59046324</t>
  </si>
  <si>
    <t>Kfar Aaqab</t>
  </si>
  <si>
    <t>Kfar Aaqâb</t>
  </si>
  <si>
    <t>LBN36112</t>
  </si>
  <si>
    <t>http://maps.google.com/maps?q=33.94526514,35.74361822</t>
  </si>
  <si>
    <t>Kfartay</t>
  </si>
  <si>
    <t>Kfartaï</t>
  </si>
  <si>
    <t>LBN36113</t>
  </si>
  <si>
    <t>http://maps.google.com/maps?q=33.95553113,35.76138804</t>
  </si>
  <si>
    <t>Khalle</t>
  </si>
  <si>
    <t>Khallet el Mtaïn</t>
  </si>
  <si>
    <t>LBN36114</t>
  </si>
  <si>
    <t>http://maps.google.com/maps?q=33.89908918,35.7245462</t>
  </si>
  <si>
    <t>Khenchara</t>
  </si>
  <si>
    <t>El Khenchâra</t>
  </si>
  <si>
    <t>LBN36115</t>
  </si>
  <si>
    <t>http://maps.google.com/maps?q=33.92511394,35.7400389</t>
  </si>
  <si>
    <t>Khirbit el Aadass</t>
  </si>
  <si>
    <t>Khirbet el Aadess</t>
  </si>
  <si>
    <t>LBN36116</t>
  </si>
  <si>
    <t>http://maps.google.com/maps?q=33.88000289,35.64733682</t>
  </si>
  <si>
    <t>Ksayfiyeh</t>
  </si>
  <si>
    <t>El Qossaïfîyé</t>
  </si>
  <si>
    <t>LBN36117</t>
  </si>
  <si>
    <t>http://maps.google.com/maps?q=33.88969995,35.77540559</t>
  </si>
  <si>
    <t>Machraa</t>
  </si>
  <si>
    <t>El Machraa</t>
  </si>
  <si>
    <t>LBN36118</t>
  </si>
  <si>
    <t>http://maps.google.com/maps?q=33.92274998,35.6907</t>
  </si>
  <si>
    <t>Majdel Tarchich</t>
  </si>
  <si>
    <t>Majdel Tarchîch</t>
  </si>
  <si>
    <t>LBN36119</t>
  </si>
  <si>
    <t>http://maps.google.com/maps?q=33.89464169,35.80190828</t>
  </si>
  <si>
    <t>Majzoub</t>
  </si>
  <si>
    <t>El Majzoub</t>
  </si>
  <si>
    <t>LBN36120</t>
  </si>
  <si>
    <t>http://maps.google.com/maps?q=33.90005277,35.59616941</t>
  </si>
  <si>
    <t>Makhadet Nahr el Kalb</t>
  </si>
  <si>
    <t>LBN36121</t>
  </si>
  <si>
    <t>http://maps.google.com/maps?q=33.94581971,35.61443795</t>
  </si>
  <si>
    <t>Mamboukh</t>
  </si>
  <si>
    <t>El Mamboûkh</t>
  </si>
  <si>
    <t>LBN36122</t>
  </si>
  <si>
    <t>http://maps.google.com/maps?q=33.92803894,35.81845554</t>
  </si>
  <si>
    <t>El Mansouriyet</t>
  </si>
  <si>
    <t>LBN36123</t>
  </si>
  <si>
    <t>http://maps.google.com/maps?q=33.85738615,35.5714972</t>
  </si>
  <si>
    <t>Mar Aabda el Mshammar</t>
  </si>
  <si>
    <t>Mâr Aabda</t>
  </si>
  <si>
    <t>LBN36124</t>
  </si>
  <si>
    <t>http://maps.google.com/maps?q=33.94400831,35.62693331</t>
  </si>
  <si>
    <t>Mar Boutrous Karm El- Tine</t>
  </si>
  <si>
    <t>Mâr Boutros</t>
  </si>
  <si>
    <t>LBN36125</t>
  </si>
  <si>
    <t>http://maps.google.com/maps?q=33.93143052,35.68440428</t>
  </si>
  <si>
    <t>Mar Mkhayel Bnabil</t>
  </si>
  <si>
    <t>Deïr Mar Mkhâyel</t>
  </si>
  <si>
    <t>LBN36126</t>
  </si>
  <si>
    <t>http://maps.google.com/maps?q=33.90323966,35.73739213</t>
  </si>
  <si>
    <t>Mar Mousa Ed Daouar</t>
  </si>
  <si>
    <t>Mâr moûssa</t>
  </si>
  <si>
    <t>LBN36127</t>
  </si>
  <si>
    <t>http://maps.google.com/maps?q=33.90435083,35.68672206</t>
  </si>
  <si>
    <t>Mar Roukoz</t>
  </si>
  <si>
    <t>Deïr Mar Roukoss</t>
  </si>
  <si>
    <t>LBN36128</t>
  </si>
  <si>
    <t>http://maps.google.com/maps?q=33.86706108,35.55805558</t>
  </si>
  <si>
    <t>Marj Baskinta</t>
  </si>
  <si>
    <t>Marj Beskinta</t>
  </si>
  <si>
    <t>LBN36129</t>
  </si>
  <si>
    <t>http://maps.google.com/maps?q=33.95534726,35.77646944</t>
  </si>
  <si>
    <t>Marjaba</t>
  </si>
  <si>
    <t>LBN36130</t>
  </si>
  <si>
    <t>http://maps.google.com/maps?q=33.91616157,35.75087692</t>
  </si>
  <si>
    <t>Masqa</t>
  </si>
  <si>
    <t>El Masqa</t>
  </si>
  <si>
    <t>LBN36131</t>
  </si>
  <si>
    <t>http://maps.google.com/maps?q=33.88286163,35.64500177</t>
  </si>
  <si>
    <t>Mayasse</t>
  </si>
  <si>
    <t>El Miyâssé</t>
  </si>
  <si>
    <t>LBN36132</t>
  </si>
  <si>
    <t>http://maps.google.com/maps?q=33.94065721,35.69534202</t>
  </si>
  <si>
    <t>Mazraat Beit Ech Chaar</t>
  </si>
  <si>
    <t>Beït ech Chaar</t>
  </si>
  <si>
    <t>LBN36133</t>
  </si>
  <si>
    <t>http://maps.google.com/maps?q=33.92801661,35.61667774</t>
  </si>
  <si>
    <t>Mazraat Deir Aaoukar</t>
  </si>
  <si>
    <t>Aaoukar</t>
  </si>
  <si>
    <t>LBN36134</t>
  </si>
  <si>
    <t>http://maps.google.com/maps?q=33.93352226,35.59589171</t>
  </si>
  <si>
    <t>Mazraat El Hdaira</t>
  </si>
  <si>
    <t>El Hadiré</t>
  </si>
  <si>
    <t>LBN36135</t>
  </si>
  <si>
    <t>http://maps.google.com/maps?q=33.92943062,35.60609706</t>
  </si>
  <si>
    <t>Mazraat Yachoua</t>
  </si>
  <si>
    <t>Mazraat Yachouaa</t>
  </si>
  <si>
    <t>LBN36136</t>
  </si>
  <si>
    <t>http://maps.google.com/maps?q=33.93165371,35.63455029</t>
  </si>
  <si>
    <t>Mchaymcheh</t>
  </si>
  <si>
    <t>Mechmîchi</t>
  </si>
  <si>
    <t>LBN36137</t>
  </si>
  <si>
    <t>http://maps.google.com/maps?q=33.91967215,35.78617036</t>
  </si>
  <si>
    <t>Mcheikha</t>
  </si>
  <si>
    <t>Mchîkha</t>
  </si>
  <si>
    <t>LBN36138</t>
  </si>
  <si>
    <t>http://maps.google.com/maps?q=33.88648734,35.74661672</t>
  </si>
  <si>
    <t>Mezher</t>
  </si>
  <si>
    <t>LBN36139</t>
  </si>
  <si>
    <t>http://maps.google.com/maps?q=33.91125077,35.59072365</t>
  </si>
  <si>
    <t>Mhaydse</t>
  </si>
  <si>
    <t>Mhaïdsé</t>
  </si>
  <si>
    <t>LBN36140</t>
  </si>
  <si>
    <t>http://maps.google.com/maps?q=33.92092483,35.69252263</t>
  </si>
  <si>
    <t>Mkalless</t>
  </si>
  <si>
    <t>Mkallès</t>
  </si>
  <si>
    <t>LBN36141</t>
  </si>
  <si>
    <t>http://maps.google.com/maps?q=33.86205831,35.54953604</t>
  </si>
  <si>
    <t>Montiverdi</t>
  </si>
  <si>
    <t>Monteverdé</t>
  </si>
  <si>
    <t>LBN36142</t>
  </si>
  <si>
    <t>http://maps.google.com/maps?q=33.85105279,35.59010827</t>
  </si>
  <si>
    <t>Mountazah</t>
  </si>
  <si>
    <t>El Mountazah</t>
  </si>
  <si>
    <t>LBN36143</t>
  </si>
  <si>
    <t>http://maps.google.com/maps?q=33.85347225,35.57644166</t>
  </si>
  <si>
    <t>Mrah Ghanem</t>
  </si>
  <si>
    <t>LBN36144</t>
  </si>
  <si>
    <t>http://maps.google.com/maps?q=33.87466392,35.61528324</t>
  </si>
  <si>
    <t>Mrouj</t>
  </si>
  <si>
    <t>El Mroûj</t>
  </si>
  <si>
    <t>LBN36145</t>
  </si>
  <si>
    <t>http://maps.google.com/maps?q=33.91154193,35.7513876</t>
  </si>
  <si>
    <t>Mtaileb</t>
  </si>
  <si>
    <t>El Mtaïleb</t>
  </si>
  <si>
    <t>LBN36146</t>
  </si>
  <si>
    <t>http://maps.google.com/maps?q=33.92379444,35.61488606</t>
  </si>
  <si>
    <t>Mtein</t>
  </si>
  <si>
    <t>El Mtaïn</t>
  </si>
  <si>
    <t>LBN36147</t>
  </si>
  <si>
    <t>http://maps.google.com/maps?q=33.89146685,35.74003511</t>
  </si>
  <si>
    <t>Mzakke</t>
  </si>
  <si>
    <t>Mzakké</t>
  </si>
  <si>
    <t>LBN36148</t>
  </si>
  <si>
    <t>http://maps.google.com/maps?q=33.89299455,35.65102227</t>
  </si>
  <si>
    <t>Nabay</t>
  </si>
  <si>
    <t>LBN36149</t>
  </si>
  <si>
    <t>http://maps.google.com/maps?q=33.89888058,35.62019716</t>
  </si>
  <si>
    <t>Naqqach</t>
  </si>
  <si>
    <t>En Naqqach</t>
  </si>
  <si>
    <t>LBN36150</t>
  </si>
  <si>
    <t>http://maps.google.com/maps?q=33.92287504,35.59207771</t>
  </si>
  <si>
    <t>Ouadi Chahine</t>
  </si>
  <si>
    <t>Ouâdi Châhine</t>
  </si>
  <si>
    <t>LBN36151</t>
  </si>
  <si>
    <t>http://maps.google.com/maps?q=33.9306361,35.69335838</t>
  </si>
  <si>
    <t>Ouadi ed Delb</t>
  </si>
  <si>
    <t>Ouâdi ed Deleb</t>
  </si>
  <si>
    <t>LBN36152</t>
  </si>
  <si>
    <t>http://maps.google.com/maps?q=33.93184858,35.82850152</t>
  </si>
  <si>
    <t>Ouadi El Amine</t>
  </si>
  <si>
    <t>Ouâdi el Ammîne</t>
  </si>
  <si>
    <t>LBN36153</t>
  </si>
  <si>
    <t>http://maps.google.com/maps?q=33.90304726,35.79584446</t>
  </si>
  <si>
    <t>Ouâdi el Karm</t>
  </si>
  <si>
    <t>LBN36154</t>
  </si>
  <si>
    <t>http://maps.google.com/maps?q=33.94923879,35.74939528</t>
  </si>
  <si>
    <t>Ouata El Mrouj</t>
  </si>
  <si>
    <t>Ouata el Mroûj</t>
  </si>
  <si>
    <t>LBN36155</t>
  </si>
  <si>
    <t>http://maps.google.com/maps?q=33.91030669,35.74156119</t>
  </si>
  <si>
    <t>Qaaqour</t>
  </si>
  <si>
    <t>El Qaaqoûr</t>
  </si>
  <si>
    <t>LBN36156</t>
  </si>
  <si>
    <t>http://maps.google.com/maps?q=33.89257907,35.71480711</t>
  </si>
  <si>
    <t>Qanat Bakich</t>
  </si>
  <si>
    <t>Qanât Bakîch</t>
  </si>
  <si>
    <t>LBN36157</t>
  </si>
  <si>
    <t>http://maps.google.com/maps?q=33.96462506,35.81276116</t>
  </si>
  <si>
    <t>Qennabet Salima</t>
  </si>
  <si>
    <t>Qennâbé</t>
  </si>
  <si>
    <t>LBN36158</t>
  </si>
  <si>
    <t>http://maps.google.com/maps?q=33.88526512,35.69306368</t>
  </si>
  <si>
    <t>Qennabet Broummana</t>
  </si>
  <si>
    <t>Qannabé</t>
  </si>
  <si>
    <t>LBN36159</t>
  </si>
  <si>
    <t>http://maps.google.com/maps?q=33.89401769,35.61691496</t>
  </si>
  <si>
    <t>Qnaitra</t>
  </si>
  <si>
    <t>El Qnaïtra</t>
  </si>
  <si>
    <t>LBN36160</t>
  </si>
  <si>
    <t>http://maps.google.com/maps?q=33.92536388,35.65642889</t>
  </si>
  <si>
    <t>Qornet Chahouane</t>
  </si>
  <si>
    <t>Qornet Chahouâne</t>
  </si>
  <si>
    <t>LBN36161</t>
  </si>
  <si>
    <t>http://maps.google.com/maps?q=33.91756142,35.63884179</t>
  </si>
  <si>
    <t>Qornet El Hamra</t>
  </si>
  <si>
    <t>Qornet el Hamra</t>
  </si>
  <si>
    <t>LBN36162</t>
  </si>
  <si>
    <t>http://maps.google.com/maps?q=33.9355417,35.64838337</t>
  </si>
  <si>
    <t>Qottara Aintouret</t>
  </si>
  <si>
    <t>El Qattâra</t>
  </si>
  <si>
    <t>LBN36163</t>
  </si>
  <si>
    <t>http://maps.google.com/maps?q=33.89984437,35.79084721</t>
  </si>
  <si>
    <t>Raboue</t>
  </si>
  <si>
    <t>Er Raboué</t>
  </si>
  <si>
    <t>LBN36164</t>
  </si>
  <si>
    <t>http://maps.google.com/maps?q=33.91447779,35.60898328</t>
  </si>
  <si>
    <t>Ramie</t>
  </si>
  <si>
    <t>Râmié</t>
  </si>
  <si>
    <t>LBN36165</t>
  </si>
  <si>
    <t>http://maps.google.com/maps?q=33.90464368,35.63320426</t>
  </si>
  <si>
    <t>Raqayeq</t>
  </si>
  <si>
    <t>Er Rqâyef</t>
  </si>
  <si>
    <t>LBN36166</t>
  </si>
  <si>
    <t>http://maps.google.com/maps?q=33.89469438,35.79306672</t>
  </si>
  <si>
    <t>Ras el Jdaide</t>
  </si>
  <si>
    <t>Ras el Jdaïdé</t>
  </si>
  <si>
    <t>LBN36167</t>
  </si>
  <si>
    <t>http://maps.google.com/maps?q=33.88624182,35.57112126</t>
  </si>
  <si>
    <t>Roumie</t>
  </si>
  <si>
    <t>Roumié</t>
  </si>
  <si>
    <t>LBN36168</t>
  </si>
  <si>
    <t>http://maps.google.com/maps?q=33.88354512,35.61942785</t>
  </si>
  <si>
    <t>Sabtiye</t>
  </si>
  <si>
    <t>Es Sabtiyé</t>
  </si>
  <si>
    <t>LBN36169</t>
  </si>
  <si>
    <t>http://maps.google.com/maps?q=33.87388612,35.56711105</t>
  </si>
  <si>
    <t>Sad el Baouchriye</t>
  </si>
  <si>
    <t>Sadd el Baouchriyé</t>
  </si>
  <si>
    <t>LBN36170</t>
  </si>
  <si>
    <t>http://maps.google.com/maps?q=33.87874165,35.56218327</t>
  </si>
  <si>
    <t>Sannine</t>
  </si>
  <si>
    <t>Sannîne</t>
  </si>
  <si>
    <t>LBN36171</t>
  </si>
  <si>
    <t>http://maps.google.com/maps?q=33.93714747,35.84043529</t>
  </si>
  <si>
    <t>Saqeit El Misk</t>
  </si>
  <si>
    <t>Sâqiet el Misk</t>
  </si>
  <si>
    <t>LBN36172</t>
  </si>
  <si>
    <t>http://maps.google.com/maps?q=33.9193148,35.67644518</t>
  </si>
  <si>
    <t>Sfaile</t>
  </si>
  <si>
    <t>Sfayla</t>
  </si>
  <si>
    <t>LBN36173</t>
  </si>
  <si>
    <t>http://maps.google.com/maps?q=33.88518782,35.67437005</t>
  </si>
  <si>
    <t>Sijn ej Jdid</t>
  </si>
  <si>
    <t>Sijn ej Jdîd</t>
  </si>
  <si>
    <t>LBN36174</t>
  </si>
  <si>
    <t>http://maps.google.com/maps?q=33.8875782,35.58768321</t>
  </si>
  <si>
    <t>Sinn el Fil</t>
  </si>
  <si>
    <t>LBN36175</t>
  </si>
  <si>
    <t>http://maps.google.com/maps?q=33.87734719,35.53452215</t>
  </si>
  <si>
    <t>Tall ez Zaatar</t>
  </si>
  <si>
    <t>LBN36176</t>
  </si>
  <si>
    <t>http://maps.google.com/maps?q=33.86930896,35.54899403</t>
  </si>
  <si>
    <t>Wata Amaret Chalhoub</t>
  </si>
  <si>
    <t>Aamaret Chalhoub</t>
  </si>
  <si>
    <t>LBN36177</t>
  </si>
  <si>
    <t>http://maps.google.com/maps?q=33.89969721,35.5691917</t>
  </si>
  <si>
    <t>Zaaitriye</t>
  </si>
  <si>
    <t>Ez Zaaïtriyé</t>
  </si>
  <si>
    <t>LBN36178</t>
  </si>
  <si>
    <t>http://maps.google.com/maps?q=33.8769296,35.56887762</t>
  </si>
  <si>
    <t>Zabbougha</t>
  </si>
  <si>
    <t>Zabboûgha</t>
  </si>
  <si>
    <t>LBN36179</t>
  </si>
  <si>
    <t>http://maps.google.com/maps?q=33.95248053,35.73511117</t>
  </si>
  <si>
    <t>Zaghrine</t>
  </si>
  <si>
    <t>Zeghrine</t>
  </si>
  <si>
    <t>LBN36180</t>
  </si>
  <si>
    <t>http://maps.google.com/maps?q=33.9263834,35.71413083</t>
  </si>
  <si>
    <t>Zahriye</t>
  </si>
  <si>
    <t>Zâhrîyé</t>
  </si>
  <si>
    <t>LBN36181</t>
  </si>
  <si>
    <t>http://maps.google.com/maps?q=33.8850485,35.70651709</t>
  </si>
  <si>
    <t>Zalqa</t>
  </si>
  <si>
    <t>Ez Zalqa</t>
  </si>
  <si>
    <t>LBN36182</t>
  </si>
  <si>
    <t>http://maps.google.com/maps?q=33.89723054,35.57560835</t>
  </si>
  <si>
    <t>Zaraaoun</t>
  </si>
  <si>
    <t>Zaraaoûn</t>
  </si>
  <si>
    <t>LBN36183</t>
  </si>
  <si>
    <t>http://maps.google.com/maps?q=33.89642558,35.70866923</t>
  </si>
  <si>
    <t>Zikrit</t>
  </si>
  <si>
    <t>Zakrît</t>
  </si>
  <si>
    <t>LBN36184</t>
  </si>
  <si>
    <t>http://maps.google.com/maps?q=33.93587299,35.6329423</t>
  </si>
  <si>
    <t>Zouk el Kharab</t>
  </si>
  <si>
    <t>Zouq el Kharab</t>
  </si>
  <si>
    <t>LBN36185</t>
  </si>
  <si>
    <t>http://maps.google.com/maps?q=33.94234727,35.60962771</t>
  </si>
  <si>
    <t>Ain el-Kach</t>
  </si>
  <si>
    <t>http://maps.google.com/maps?q=33.924,35.7011</t>
  </si>
  <si>
    <t>El Minieh-Dennie</t>
  </si>
  <si>
    <t>Aadoui</t>
  </si>
  <si>
    <t>LBN55001</t>
  </si>
  <si>
    <t>http://maps.google.com/maps?q=34.45058599,35.98487502</t>
  </si>
  <si>
    <t>Amar</t>
  </si>
  <si>
    <t>Aaïmâr</t>
  </si>
  <si>
    <t>LBN55002</t>
  </si>
  <si>
    <t>http://maps.google.com/maps?q=34.34943331,35.96707501</t>
  </si>
  <si>
    <t>Aartoussi</t>
  </si>
  <si>
    <t>Aartoûssi</t>
  </si>
  <si>
    <t>LBN55003</t>
  </si>
  <si>
    <t>http://maps.google.com/maps?q=34.50619499,35.94532932</t>
  </si>
  <si>
    <t>Aassaimout</t>
  </si>
  <si>
    <t>Aassaïmoût</t>
  </si>
  <si>
    <t>LBN55004</t>
  </si>
  <si>
    <t>http://maps.google.com/maps?q=34.43720265,36.09352216</t>
  </si>
  <si>
    <t>Aassoun</t>
  </si>
  <si>
    <t>LBN55005</t>
  </si>
  <si>
    <t>http://maps.google.com/maps?q=34.38560541,36.00903892</t>
  </si>
  <si>
    <t>Azqey</t>
  </si>
  <si>
    <t>Aazqaï</t>
  </si>
  <si>
    <t>LBN55006</t>
  </si>
  <si>
    <t>http://maps.google.com/maps?q=34.4324029,35.98165002</t>
  </si>
  <si>
    <t>Afqa</t>
  </si>
  <si>
    <t>LBN55007</t>
  </si>
  <si>
    <t>http://maps.google.com/maps?q=34.32216945,35.9904389</t>
  </si>
  <si>
    <t>Ain es Safsaf</t>
  </si>
  <si>
    <t>LBN55008</t>
  </si>
  <si>
    <t>http://maps.google.com/maps?q=34.35003893,36.01204487</t>
  </si>
  <si>
    <t>Ain Et Tine</t>
  </si>
  <si>
    <t>LBN55009</t>
  </si>
  <si>
    <t>http://maps.google.com/maps?q=34.39130558,36.04782225</t>
  </si>
  <si>
    <t>Baazqoun</t>
  </si>
  <si>
    <t>LBN55010</t>
  </si>
  <si>
    <t>http://maps.google.com/maps?q=34.38108325,35.94605551</t>
  </si>
  <si>
    <t>Baho</t>
  </si>
  <si>
    <t>Behouaita</t>
  </si>
  <si>
    <t>LBN55011</t>
  </si>
  <si>
    <t>http://maps.google.com/maps?q=34.33706101,35.96773325</t>
  </si>
  <si>
    <t>Bahsa</t>
  </si>
  <si>
    <t>El Bahsa</t>
  </si>
  <si>
    <t>LBN55012</t>
  </si>
  <si>
    <t>http://maps.google.com/maps?q=34.38233323,36.03460558</t>
  </si>
  <si>
    <t>Bakhaoun</t>
  </si>
  <si>
    <t>LBN55013</t>
  </si>
  <si>
    <t>http://maps.google.com/maps?q=34.40909456,36.01347778</t>
  </si>
  <si>
    <t>Bechhara</t>
  </si>
  <si>
    <t>Bchehhara</t>
  </si>
  <si>
    <t>LBN55014</t>
  </si>
  <si>
    <t>http://maps.google.com/maps?q=34.36060784,35.9342777</t>
  </si>
  <si>
    <t>Bchernata</t>
  </si>
  <si>
    <t>Bchennata</t>
  </si>
  <si>
    <t>LBN55015</t>
  </si>
  <si>
    <t>http://maps.google.com/maps?q=34.34385846,35.9863639</t>
  </si>
  <si>
    <t>Bechtayel</t>
  </si>
  <si>
    <t>Bechtâyel</t>
  </si>
  <si>
    <t>LBN55016</t>
  </si>
  <si>
    <t>http://maps.google.com/maps?q=34.40551097,35.9909894</t>
  </si>
  <si>
    <t>Beit Bakkour</t>
  </si>
  <si>
    <t>LBN55017</t>
  </si>
  <si>
    <t>http://maps.google.com/maps?q=34.39631829,35.95785178</t>
  </si>
  <si>
    <t>LBN55018</t>
  </si>
  <si>
    <t>http://maps.google.com/maps?q=34.37953049,35.95993054</t>
  </si>
  <si>
    <t>Beit El Faqs</t>
  </si>
  <si>
    <t>LBN55019</t>
  </si>
  <si>
    <t>http://maps.google.com/maps?q=34.39537496,36.04924998</t>
  </si>
  <si>
    <t>Beit Haouik</t>
  </si>
  <si>
    <t>Beït Hâouîk</t>
  </si>
  <si>
    <t>LBN55020</t>
  </si>
  <si>
    <t>http://maps.google.com/maps?q=34.42501603,36.07323772</t>
  </si>
  <si>
    <t>Beit Hasna</t>
  </si>
  <si>
    <t>LBN55021</t>
  </si>
  <si>
    <t>http://maps.google.com/maps?q=34.38523895,35.95915278</t>
  </si>
  <si>
    <t>Beit jida</t>
  </si>
  <si>
    <t>LBN55022</t>
  </si>
  <si>
    <t>http://maps.google.com/maps?q=34.39566117,36.00888056</t>
  </si>
  <si>
    <t>Beit Kanj</t>
  </si>
  <si>
    <t>LBN55023</t>
  </si>
  <si>
    <t>http://maps.google.com/maps?q=34.40863619,35.99021443</t>
  </si>
  <si>
    <t>Beit Moumne</t>
  </si>
  <si>
    <t>LBN55024</t>
  </si>
  <si>
    <t>http://maps.google.com/maps?q=34.37665706,36.04624258</t>
  </si>
  <si>
    <t>Beit Radouane</t>
  </si>
  <si>
    <t>LBN55025</t>
  </si>
  <si>
    <t>http://maps.google.com/maps?q=34.38848972,35.96771676</t>
  </si>
  <si>
    <t>Beit Zoud</t>
  </si>
  <si>
    <t>LBN55026</t>
  </si>
  <si>
    <t>http://maps.google.com/maps?q=34.3998388,35.98588609</t>
  </si>
  <si>
    <t>Bhannine</t>
  </si>
  <si>
    <t>Bhannîne</t>
  </si>
  <si>
    <t>LBN55027</t>
  </si>
  <si>
    <t>http://maps.google.com/maps?q=34.50275287,35.95023049</t>
  </si>
  <si>
    <t>Borj El Yahoudiye</t>
  </si>
  <si>
    <t>Borj El Yahoudîyé</t>
  </si>
  <si>
    <t>LBN55028</t>
  </si>
  <si>
    <t>http://maps.google.com/maps?q=34.45387775,35.91468332</t>
  </si>
  <si>
    <t>Bqaa Safrin</t>
  </si>
  <si>
    <t>Bqaa Safrine</t>
  </si>
  <si>
    <t>LBN55029</t>
  </si>
  <si>
    <t>http://maps.google.com/maps?q=34.37646394,36.02399162</t>
  </si>
  <si>
    <t>Bqarsouna</t>
  </si>
  <si>
    <t>LBN55030</t>
  </si>
  <si>
    <t>http://maps.google.com/maps?q=34.37996658,36.04472503</t>
  </si>
  <si>
    <t>Btahline</t>
  </si>
  <si>
    <t>Btehline</t>
  </si>
  <si>
    <t>LBN55031</t>
  </si>
  <si>
    <t>http://maps.google.com/maps?q=34.36787686,35.96531988</t>
  </si>
  <si>
    <t>Btellaiye</t>
  </si>
  <si>
    <t>LBN55032</t>
  </si>
  <si>
    <t>http://maps.google.com/maps?q=34.31140297,36.00845421</t>
  </si>
  <si>
    <t>Btermaz</t>
  </si>
  <si>
    <t>Btermâz</t>
  </si>
  <si>
    <t>LBN55033</t>
  </si>
  <si>
    <t>http://maps.google.com/maps?q=34.42306948,36.03261664</t>
  </si>
  <si>
    <t>Ech Chmis</t>
  </si>
  <si>
    <t>LBN55034</t>
  </si>
  <si>
    <t>http://maps.google.com/maps?q=34.3979612,36.02299164</t>
  </si>
  <si>
    <t>Dairaiya</t>
  </si>
  <si>
    <t>Douraïya</t>
  </si>
  <si>
    <t>LBN55035</t>
  </si>
  <si>
    <t>http://maps.google.com/maps?q=34.36285555,36.00352742</t>
  </si>
  <si>
    <t>Debaal</t>
  </si>
  <si>
    <t>LBN55036</t>
  </si>
  <si>
    <t>http://maps.google.com/maps?q=34.43423893,36.0750695</t>
  </si>
  <si>
    <t>Deir Amar</t>
  </si>
  <si>
    <t>Deïr Aamâr</t>
  </si>
  <si>
    <t>LBN55037</t>
  </si>
  <si>
    <t>http://maps.google.com/maps?q=34.45786118,35.90691938</t>
  </si>
  <si>
    <t>Deir Nbouh</t>
  </si>
  <si>
    <t>LBN55038</t>
  </si>
  <si>
    <t>http://maps.google.com/maps?q=34.37313608,35.92885839</t>
  </si>
  <si>
    <t>Ech Chalout</t>
  </si>
  <si>
    <t>LBN55039</t>
  </si>
  <si>
    <t>http://maps.google.com/maps?q=34.36065338,35.98877411</t>
  </si>
  <si>
    <t>El Beddaoui</t>
  </si>
  <si>
    <t>El Beddâoui</t>
  </si>
  <si>
    <t>LBN55040</t>
  </si>
  <si>
    <t>http://maps.google.com/maps?q=34.45403884,35.86360546</t>
  </si>
  <si>
    <t>El Hazmiye</t>
  </si>
  <si>
    <t>LBN55041</t>
  </si>
  <si>
    <t>http://maps.google.com/maps?q=34.39218183,36.04160109</t>
  </si>
  <si>
    <t>El Kharroub</t>
  </si>
  <si>
    <t>LBN55042</t>
  </si>
  <si>
    <t>http://maps.google.com/maps?q=34.40456107,36.00828781</t>
  </si>
  <si>
    <t>El Krem</t>
  </si>
  <si>
    <t>LBN55043</t>
  </si>
  <si>
    <t>http://maps.google.com/maps?q=34.36684593,35.95962545</t>
  </si>
  <si>
    <t>El Medine ej jdide</t>
  </si>
  <si>
    <t>El Medîné ej jdîdé</t>
  </si>
  <si>
    <t>LBN55044</t>
  </si>
  <si>
    <t>http://maps.google.com/maps?q=34.44968126,35.86096883</t>
  </si>
  <si>
    <t>El Minie</t>
  </si>
  <si>
    <t>El Minié</t>
  </si>
  <si>
    <t>LBN55045</t>
  </si>
  <si>
    <t>http://maps.google.com/maps?q=34.48021105,35.92933049</t>
  </si>
  <si>
    <t>Ouatiye</t>
  </si>
  <si>
    <t>El Ouatiyé</t>
  </si>
  <si>
    <t>LBN55046</t>
  </si>
  <si>
    <t>http://maps.google.com/maps?q=34.4323945,36.00647782</t>
  </si>
  <si>
    <t>Qarn</t>
  </si>
  <si>
    <t>El Qarn</t>
  </si>
  <si>
    <t>LBN55047</t>
  </si>
  <si>
    <t>http://maps.google.com/maps?q=34.44173891,36.11803889</t>
  </si>
  <si>
    <t>En Nabi Kzaiber</t>
  </si>
  <si>
    <t>En Nabi Kzaïber</t>
  </si>
  <si>
    <t>LBN55048</t>
  </si>
  <si>
    <t>http://maps.google.com/maps?q=34.48663599,35.96004722</t>
  </si>
  <si>
    <t>En Nabi Youchaa</t>
  </si>
  <si>
    <t>En Nabi Yoûchaa</t>
  </si>
  <si>
    <t>LBN55049</t>
  </si>
  <si>
    <t>http://maps.google.com/maps?q=34.46234431,35.94057497</t>
  </si>
  <si>
    <t>LBN55050</t>
  </si>
  <si>
    <t>http://maps.google.com/maps?q=34.4819389,35.98290276</t>
  </si>
  <si>
    <t>Er Rîhanîyé</t>
  </si>
  <si>
    <t>LBN55051</t>
  </si>
  <si>
    <t>http://maps.google.com/maps?q=34.49136101,35.97761381</t>
  </si>
  <si>
    <t>Sfire</t>
  </si>
  <si>
    <t>Es Sfire</t>
  </si>
  <si>
    <t>LBN55052</t>
  </si>
  <si>
    <t>http://maps.google.com/maps?q=34.40027764,36.04713889</t>
  </si>
  <si>
    <t>Es Snoubar</t>
  </si>
  <si>
    <t>LBN55053</t>
  </si>
  <si>
    <t>http://maps.google.com/maps?q=34.41341045,36.07815957</t>
  </si>
  <si>
    <t>Haoura</t>
  </si>
  <si>
    <t>Haouâra</t>
  </si>
  <si>
    <t>LBN55054</t>
  </si>
  <si>
    <t>http://maps.google.com/maps?q=34.41995013,36.0719778</t>
  </si>
  <si>
    <t>Haql El Aazime</t>
  </si>
  <si>
    <t>LBN55055</t>
  </si>
  <si>
    <t>http://maps.google.com/maps?q=34.39985563,36.01736104</t>
  </si>
  <si>
    <t>Haqlit</t>
  </si>
  <si>
    <t>Haqlît</t>
  </si>
  <si>
    <t>LBN55056</t>
  </si>
  <si>
    <t>http://maps.google.com/maps?q=34.40653014,36.01870358</t>
  </si>
  <si>
    <t>Harf es siyad</t>
  </si>
  <si>
    <t>Harf es sîyâd</t>
  </si>
  <si>
    <t>LBN55057</t>
  </si>
  <si>
    <t>http://maps.google.com/maps?q=34.42143331,36.02142223</t>
  </si>
  <si>
    <t>Izal</t>
  </si>
  <si>
    <t>LBN55058</t>
  </si>
  <si>
    <t>http://maps.google.com/maps?q=34.38065566,35.98231394</t>
  </si>
  <si>
    <t>Jairoun</t>
  </si>
  <si>
    <t>Jaïroûn</t>
  </si>
  <si>
    <t>LBN55059</t>
  </si>
  <si>
    <t>http://maps.google.com/maps?q=34.43256953,36.10680837</t>
  </si>
  <si>
    <t>Jarjour</t>
  </si>
  <si>
    <t>LBN55060</t>
  </si>
  <si>
    <t>http://maps.google.com/maps?q=34.35146301,35.93870196</t>
  </si>
  <si>
    <t>Kahf El - Malloul</t>
  </si>
  <si>
    <t>Kaf el Malloul</t>
  </si>
  <si>
    <t>LBN55061</t>
  </si>
  <si>
    <t>http://maps.google.com/maps?q=34.3484138,35.95440274</t>
  </si>
  <si>
    <t>Karm El - Mohr</t>
  </si>
  <si>
    <t>Karm el Mohr</t>
  </si>
  <si>
    <t>LBN55062</t>
  </si>
  <si>
    <t>http://maps.google.com/maps?q=34.36525004,35.984575</t>
  </si>
  <si>
    <t>Karm El Akhras</t>
  </si>
  <si>
    <t>LBN55063</t>
  </si>
  <si>
    <t>http://maps.google.com/maps?q=34.45912552,35.92280536</t>
  </si>
  <si>
    <t>Ketrane</t>
  </si>
  <si>
    <t>Ketrâne</t>
  </si>
  <si>
    <t>LBN55064</t>
  </si>
  <si>
    <t>http://maps.google.com/maps?q=34.38375138,36.00177635</t>
  </si>
  <si>
    <t>Kfar Bebnine</t>
  </si>
  <si>
    <t>LBN55065</t>
  </si>
  <si>
    <t>http://maps.google.com/maps?q=34.40678621,36.07810556</t>
  </si>
  <si>
    <t>Kfar Chillane</t>
  </si>
  <si>
    <t>Kfar Chellâne</t>
  </si>
  <si>
    <t>LBN55066</t>
  </si>
  <si>
    <t>http://maps.google.com/maps?q=34.42636396,35.9857111</t>
  </si>
  <si>
    <t>Kfar Habou</t>
  </si>
  <si>
    <t>LBN55067</t>
  </si>
  <si>
    <t>http://maps.google.com/maps?q=34.41456386,35.9583638</t>
  </si>
  <si>
    <t>Maassarati</t>
  </si>
  <si>
    <t>Mâassarâti</t>
  </si>
  <si>
    <t>LBN55068</t>
  </si>
  <si>
    <t>http://maps.google.com/maps?q=34.40729756,35.99381082</t>
  </si>
  <si>
    <t>Markabta</t>
  </si>
  <si>
    <t>Merkebta</t>
  </si>
  <si>
    <t>LBN55069</t>
  </si>
  <si>
    <t>http://maps.google.com/maps?q=34.4532332,35.9633056</t>
  </si>
  <si>
    <t>Mgharet ech Cheikh</t>
  </si>
  <si>
    <t>LBN55070</t>
  </si>
  <si>
    <t>http://maps.google.com/maps?q=34.34601536,35.97525157</t>
  </si>
  <si>
    <t>Moulid</t>
  </si>
  <si>
    <t>LBN55071</t>
  </si>
  <si>
    <t>http://maps.google.com/maps?q=34.39502465,35.97511633</t>
  </si>
  <si>
    <t>Mrah Es Sfire</t>
  </si>
  <si>
    <t>LBN55072</t>
  </si>
  <si>
    <t>http://maps.google.com/maps?q=34.40041672,36.03776947</t>
  </si>
  <si>
    <t>Mrah Es Sreij</t>
  </si>
  <si>
    <t>Mrâh Es Sraïj</t>
  </si>
  <si>
    <t>LBN55073</t>
  </si>
  <si>
    <t>http://maps.google.com/maps?q=34.42082494,35.99411658</t>
  </si>
  <si>
    <t>Nemrine</t>
  </si>
  <si>
    <t>Nimrine</t>
  </si>
  <si>
    <t>LBN55074</t>
  </si>
  <si>
    <t>http://maps.google.com/maps?q=34.38564728,36.04883049</t>
  </si>
  <si>
    <t>Ouadi En Nahle</t>
  </si>
  <si>
    <t>Ouâdi En Nahlé</t>
  </si>
  <si>
    <t>LBN55075</t>
  </si>
  <si>
    <t>http://maps.google.com/maps?q=34.45015844,35.86394162</t>
  </si>
  <si>
    <t>Ouadi en Njass</t>
  </si>
  <si>
    <t>LBN55076</t>
  </si>
  <si>
    <t>http://maps.google.com/maps?q=34.3570221,36.04019158</t>
  </si>
  <si>
    <t>Qarhaiya</t>
  </si>
  <si>
    <t>LBN55077</t>
  </si>
  <si>
    <t>http://maps.google.com/maps?q=34.44258902,36.07825834</t>
  </si>
  <si>
    <t>Qarsita</t>
  </si>
  <si>
    <t>Qarsaita</t>
  </si>
  <si>
    <t>LBN55078</t>
  </si>
  <si>
    <t>http://maps.google.com/maps?q=34.38779711,36.05849174</t>
  </si>
  <si>
    <t>Qattine</t>
  </si>
  <si>
    <t>LBN55079</t>
  </si>
  <si>
    <t>http://maps.google.com/maps?q=34.39141387,36.02769998</t>
  </si>
  <si>
    <t>Qemmamine</t>
  </si>
  <si>
    <t>LBN55080</t>
  </si>
  <si>
    <t>http://maps.google.com/maps?q=34.42151949,36.13849725</t>
  </si>
  <si>
    <t>Qraine</t>
  </si>
  <si>
    <t>LBN55081</t>
  </si>
  <si>
    <t>http://maps.google.com/maps?q=34.39935323,36.02948646</t>
  </si>
  <si>
    <t>Sertouka</t>
  </si>
  <si>
    <t>Sertoûka</t>
  </si>
  <si>
    <t>LBN55082</t>
  </si>
  <si>
    <t>http://maps.google.com/maps?q=34.39256123,36.02108059</t>
  </si>
  <si>
    <t>Sir Ed Danniye</t>
  </si>
  <si>
    <t>LBN55083</t>
  </si>
  <si>
    <t>http://maps.google.com/maps?q=34.38704448,36.02835827</t>
  </si>
  <si>
    <t>Souaqi</t>
  </si>
  <si>
    <t>Es Souaqi</t>
  </si>
  <si>
    <t>LBN55084</t>
  </si>
  <si>
    <t>http://maps.google.com/maps?q=34.32978886,36.00931387</t>
  </si>
  <si>
    <t>Terbol</t>
  </si>
  <si>
    <t>LBN55085</t>
  </si>
  <si>
    <t>http://maps.google.com/maps?q=34.4457501,35.94162225</t>
  </si>
  <si>
    <t>Tarane</t>
  </si>
  <si>
    <t>Tirane</t>
  </si>
  <si>
    <t>LBN55086</t>
  </si>
  <si>
    <t>http://maps.google.com/maps?q=34.40654153,36.02961951</t>
  </si>
  <si>
    <t>Zghartighrine</t>
  </si>
  <si>
    <t>Zghartaghrine</t>
  </si>
  <si>
    <t>LBN55087</t>
  </si>
  <si>
    <t>http://maps.google.com/maps?q=34.35947778,35.9525028</t>
  </si>
  <si>
    <t>Zouq Bhannine</t>
  </si>
  <si>
    <t>http://maps.google.com/maps?q=34.502666,35.953175</t>
  </si>
  <si>
    <t>Kharnoub</t>
  </si>
  <si>
    <t>http://maps.google.com/maps?q=34.403959,36.015747</t>
  </si>
  <si>
    <t>El Nabatieh</t>
  </si>
  <si>
    <t>Aabba</t>
  </si>
  <si>
    <t>LBN44001</t>
  </si>
  <si>
    <t>http://maps.google.com/maps?q=33.36072496,35.40019441</t>
  </si>
  <si>
    <t>Aadchit ech Chqif</t>
  </si>
  <si>
    <t>Aadchit</t>
  </si>
  <si>
    <t>LBN44002</t>
  </si>
  <si>
    <t>http://maps.google.com/maps?q=33.34820282,35.42031943</t>
  </si>
  <si>
    <t>Aali et Taher</t>
  </si>
  <si>
    <t>Aali et Tâher</t>
  </si>
  <si>
    <t>LBN44003</t>
  </si>
  <si>
    <t>http://maps.google.com/maps?q=33.36136818,35.51922205</t>
  </si>
  <si>
    <t>Aazze</t>
  </si>
  <si>
    <t>Aazzé</t>
  </si>
  <si>
    <t>LBN44004</t>
  </si>
  <si>
    <t>http://maps.google.com/maps?q=33.4537638,35.4301028</t>
  </si>
  <si>
    <t>Ain Qana</t>
  </si>
  <si>
    <t>Aïn Qânâ</t>
  </si>
  <si>
    <t>LBN44005</t>
  </si>
  <si>
    <t>http://maps.google.com/maps?q=33.47184163,35.50931109</t>
  </si>
  <si>
    <t>Arab Salim</t>
  </si>
  <si>
    <t>Aarab Salîm</t>
  </si>
  <si>
    <t>LBN44006</t>
  </si>
  <si>
    <t>http://maps.google.com/maps?q=33.42898882,35.5154583</t>
  </si>
  <si>
    <t>Aarnoun</t>
  </si>
  <si>
    <t>Arnoun</t>
  </si>
  <si>
    <t>LBN44007</t>
  </si>
  <si>
    <t>http://maps.google.com/maps?q=33.33151105,35.5249667</t>
  </si>
  <si>
    <t>Braiqaa</t>
  </si>
  <si>
    <t>Braiqeaa</t>
  </si>
  <si>
    <t>LBN44008</t>
  </si>
  <si>
    <t>http://maps.google.com/maps?q=33.34267498,35.38288333</t>
  </si>
  <si>
    <t>Charqiye</t>
  </si>
  <si>
    <t>El Charqiyé</t>
  </si>
  <si>
    <t>LBN44009</t>
  </si>
  <si>
    <t>http://maps.google.com/maps?q=33.39993048,35.41918608</t>
  </si>
  <si>
    <t>Choukine</t>
  </si>
  <si>
    <t>LBN44010</t>
  </si>
  <si>
    <t>http://maps.google.com/maps?q=33.35590272,35.45966115</t>
  </si>
  <si>
    <t>Deir ez Zahrani</t>
  </si>
  <si>
    <t>Deïr ez Zahrâni</t>
  </si>
  <si>
    <t>LBN44011</t>
  </si>
  <si>
    <t>http://maps.google.com/maps?q=33.43276945,35.45840834</t>
  </si>
  <si>
    <t>Doueir</t>
  </si>
  <si>
    <t>Ed Doouair</t>
  </si>
  <si>
    <t>LBN44012</t>
  </si>
  <si>
    <t>http://maps.google.com/maps?q=33.3880917,35.42121115</t>
  </si>
  <si>
    <t>El Aaqide</t>
  </si>
  <si>
    <t>El Aaqidé</t>
  </si>
  <si>
    <t>LBN44013</t>
  </si>
  <si>
    <t>http://maps.google.com/maps?q=33.36809018,35.49780108</t>
  </si>
  <si>
    <t>El Bayad</t>
  </si>
  <si>
    <t>LBN44014</t>
  </si>
  <si>
    <t>http://maps.google.com/maps?q=33.38042368,35.47644358</t>
  </si>
  <si>
    <t>LBN44015</t>
  </si>
  <si>
    <t>http://maps.google.com/maps?q=33.37948417,35.48483991</t>
  </si>
  <si>
    <t>Es Serail</t>
  </si>
  <si>
    <t>LBN44016</t>
  </si>
  <si>
    <t>http://maps.google.com/maps?q=33.37619681,35.48014808</t>
  </si>
  <si>
    <t>Habbouch</t>
  </si>
  <si>
    <t>LBN44017</t>
  </si>
  <si>
    <t>http://maps.google.com/maps?q=33.40722495,35.48332779</t>
  </si>
  <si>
    <t>Hamra</t>
  </si>
  <si>
    <t>Mazraat el Hamra</t>
  </si>
  <si>
    <t>LBN44018</t>
  </si>
  <si>
    <t>http://maps.google.com/maps?q=33.32426949,35.49324996</t>
  </si>
  <si>
    <t>Harouf</t>
  </si>
  <si>
    <t>LBN44019</t>
  </si>
  <si>
    <t>http://maps.google.com/maps?q=33.37488329,35.43830834</t>
  </si>
  <si>
    <t>Hima Aarnoun</t>
  </si>
  <si>
    <t>Hima Arnoûn</t>
  </si>
  <si>
    <t>LBN44020</t>
  </si>
  <si>
    <t>http://maps.google.com/maps?q=33.33619163,35.51779165</t>
  </si>
  <si>
    <t>Hmaile</t>
  </si>
  <si>
    <t>Mazraat el Hmaïlé</t>
  </si>
  <si>
    <t>LBN44021</t>
  </si>
  <si>
    <t>http://maps.google.com/maps?q=33.44764997,35.46894445</t>
  </si>
  <si>
    <t>Houmine el Faouqa</t>
  </si>
  <si>
    <t>Hoûmîne el Faouqa</t>
  </si>
  <si>
    <t>LBN44022</t>
  </si>
  <si>
    <t>http://maps.google.com/maps?q=33.44101662,35.49803889</t>
  </si>
  <si>
    <t>Houmine et Tahta</t>
  </si>
  <si>
    <t>Hoûmîne et Tahta</t>
  </si>
  <si>
    <t>LBN44023</t>
  </si>
  <si>
    <t>http://maps.google.com/maps?q=33.47670281,35.43285557</t>
  </si>
  <si>
    <t>Insar</t>
  </si>
  <si>
    <t>Insâr</t>
  </si>
  <si>
    <t>LBN44024</t>
  </si>
  <si>
    <t>http://maps.google.com/maps?q=33.37810827,35.35300001</t>
  </si>
  <si>
    <t>Jaouhariye</t>
  </si>
  <si>
    <t>Jaouharîé</t>
  </si>
  <si>
    <t>LBN44025</t>
  </si>
  <si>
    <t>http://maps.google.com/maps?q=33.33086103,35.4232167</t>
  </si>
  <si>
    <t>Jarjouaa</t>
  </si>
  <si>
    <t>Jarjoûaa</t>
  </si>
  <si>
    <t>LBN44026</t>
  </si>
  <si>
    <t>http://maps.google.com/maps?q=33.44616667,35.51800835</t>
  </si>
  <si>
    <t>Jbâa</t>
  </si>
  <si>
    <t>LBN44027</t>
  </si>
  <si>
    <t>http://maps.google.com/maps?q=33.48626104,35.51667781</t>
  </si>
  <si>
    <t>Jibchit</t>
  </si>
  <si>
    <t>LBN44028</t>
  </si>
  <si>
    <t>http://maps.google.com/maps?q=33.36340005,35.43192779</t>
  </si>
  <si>
    <t>Mazraat Kafrâ</t>
  </si>
  <si>
    <t>LBN44029</t>
  </si>
  <si>
    <t>http://maps.google.com/maps?q=33.49501107,35.52384723</t>
  </si>
  <si>
    <t>Kfar Dajjal</t>
  </si>
  <si>
    <t>Kfar Djal</t>
  </si>
  <si>
    <t>LBN44030</t>
  </si>
  <si>
    <t>http://maps.google.com/maps?q=33.34399997,35.43669725</t>
  </si>
  <si>
    <t>Kfar Fila</t>
  </si>
  <si>
    <t>Kfar Fîla</t>
  </si>
  <si>
    <t>LBN44031</t>
  </si>
  <si>
    <t>http://maps.google.com/maps?q=33.48188887,35.49924718</t>
  </si>
  <si>
    <t>Kfar Roummane</t>
  </si>
  <si>
    <t>Kfar Roummâne</t>
  </si>
  <si>
    <t>LBN44032</t>
  </si>
  <si>
    <t>http://maps.google.com/maps?q=33.38864166,35.50153335</t>
  </si>
  <si>
    <t>Kfar Sir</t>
  </si>
  <si>
    <t>Kfar Sîr</t>
  </si>
  <si>
    <t>LBN44033</t>
  </si>
  <si>
    <t>http://maps.google.com/maps?q=33.32496938,35.39984722</t>
  </si>
  <si>
    <t>Kfar Tebnit</t>
  </si>
  <si>
    <t>Kfar Tibnît</t>
  </si>
  <si>
    <t>LBN44034</t>
  </si>
  <si>
    <t>http://maps.google.com/maps?q=33.3537111,35.51254996</t>
  </si>
  <si>
    <t>Kfaroue</t>
  </si>
  <si>
    <t>Kfaroué</t>
  </si>
  <si>
    <t>LBN44035</t>
  </si>
  <si>
    <t>http://maps.google.com/maps?q=33.44380559,35.42577219</t>
  </si>
  <si>
    <t>Kfour</t>
  </si>
  <si>
    <t>El Kfour</t>
  </si>
  <si>
    <t>LBN44036</t>
  </si>
  <si>
    <t>http://maps.google.com/maps?q=33.40029446,35.45294444</t>
  </si>
  <si>
    <t>Maifadoun</t>
  </si>
  <si>
    <t>Mayfadoun</t>
  </si>
  <si>
    <t>LBN44037</t>
  </si>
  <si>
    <t>http://maps.google.com/maps?q=33.34739992,35.47538055</t>
  </si>
  <si>
    <t>Manzleh</t>
  </si>
  <si>
    <t>El Manzalé</t>
  </si>
  <si>
    <t>LBN44038</t>
  </si>
  <si>
    <t>http://maps.google.com/maps?q=33.35965834,35.5005194</t>
  </si>
  <si>
    <t>Mazraat Ain Bou Souar</t>
  </si>
  <si>
    <t>Mazraat Aïn Bou Souâr</t>
  </si>
  <si>
    <t>LBN44039</t>
  </si>
  <si>
    <t>http://maps.google.com/maps?q=33.47534427,35.51776146</t>
  </si>
  <si>
    <t>Mazraat Bsafour</t>
  </si>
  <si>
    <t>Mazraat Bsaffour</t>
  </si>
  <si>
    <t>LBN44040</t>
  </si>
  <si>
    <t>http://maps.google.com/maps?q=33.39370824,35.37648607</t>
  </si>
  <si>
    <t>Mazraat Chelbael</t>
  </si>
  <si>
    <t>Mazraat Chalbaal</t>
  </si>
  <si>
    <t>LBN44041</t>
  </si>
  <si>
    <t>http://maps.google.com/maps?q=33.38314995,35.3876444</t>
  </si>
  <si>
    <t>Mazraat Dmoul</t>
  </si>
  <si>
    <t>LBN44042</t>
  </si>
  <si>
    <t>http://maps.google.com/maps?q=33.37094721,35.37666667</t>
  </si>
  <si>
    <t>Mazraat el Baiyad</t>
  </si>
  <si>
    <t>Mazraat Biyâd</t>
  </si>
  <si>
    <t>LBN44043</t>
  </si>
  <si>
    <t>http://maps.google.com/maps?q=33.42661387,35.47807503</t>
  </si>
  <si>
    <t>Mazraat el Khraibe</t>
  </si>
  <si>
    <t>Mazraat el Khraïbé</t>
  </si>
  <si>
    <t>LBN44044</t>
  </si>
  <si>
    <t>http://maps.google.com/maps?q=33.47160555,35.45771392</t>
  </si>
  <si>
    <t>Mazraat Kfar ej Jouz</t>
  </si>
  <si>
    <t>Mazraat Kfar Jaouz</t>
  </si>
  <si>
    <t>LBN44045</t>
  </si>
  <si>
    <t>http://maps.google.com/maps?q=33.39762494,35.47489445</t>
  </si>
  <si>
    <t>Mazraat Maqsam Aali et Taher</t>
  </si>
  <si>
    <t>Mazraat Aali et Tâher</t>
  </si>
  <si>
    <t>LBN44046</t>
  </si>
  <si>
    <t>http://maps.google.com/maps?q=33.36583332,35.51091668</t>
  </si>
  <si>
    <t>Mazraat Qalaat Meis</t>
  </si>
  <si>
    <t>Khalâli el Maïs</t>
  </si>
  <si>
    <t>LBN44047</t>
  </si>
  <si>
    <t>http://maps.google.com/maps?q=33.46071388,35.50913614</t>
  </si>
  <si>
    <t>Mazraat Qalaat Meïs</t>
  </si>
  <si>
    <t>LBN44048</t>
  </si>
  <si>
    <t>http://maps.google.com/maps?q=33.3560068,35.3534012</t>
  </si>
  <si>
    <t>Nabatiye el Faouqa</t>
  </si>
  <si>
    <t>Nabatiyé el Faouqa</t>
  </si>
  <si>
    <t>LBN44049</t>
  </si>
  <si>
    <t>http://maps.google.com/maps?q=33.36394439,35.49064167</t>
  </si>
  <si>
    <t>Nabatiye el Tahta</t>
  </si>
  <si>
    <t>Nabatiyé el Tahta</t>
  </si>
  <si>
    <t>LBN44050</t>
  </si>
  <si>
    <t>http://maps.google.com/maps?q=33.37696389,35.48455279</t>
  </si>
  <si>
    <t>Nmairiye</t>
  </si>
  <si>
    <t>En Nmaïrîyé</t>
  </si>
  <si>
    <t>LBN44051</t>
  </si>
  <si>
    <t>http://maps.google.com/maps?q=33.42300001,35.39801109</t>
  </si>
  <si>
    <t>Qaaqaait ej Jisr</t>
  </si>
  <si>
    <t>Qaaqaïet el Jisr</t>
  </si>
  <si>
    <t>LBN44052</t>
  </si>
  <si>
    <t>http://maps.google.com/maps?q=33.3245444,35.42354999</t>
  </si>
  <si>
    <t>LBN44053</t>
  </si>
  <si>
    <t>http://maps.google.com/maps?q=33.33155799,35.39671594</t>
  </si>
  <si>
    <t>Roumine</t>
  </si>
  <si>
    <t>Roûmîne</t>
  </si>
  <si>
    <t>LBN44054</t>
  </si>
  <si>
    <t>http://maps.google.com/maps?q=33.46329724,35.44071386</t>
  </si>
  <si>
    <t>Sarba</t>
  </si>
  <si>
    <t>LBN44055</t>
  </si>
  <si>
    <t>http://maps.google.com/maps?q=33.46696105,35.47499169</t>
  </si>
  <si>
    <t>Sir el Gharbiye</t>
  </si>
  <si>
    <t>Sîr el Gharbiyé</t>
  </si>
  <si>
    <t>LBN44056</t>
  </si>
  <si>
    <t>http://maps.google.com/maps?q=33.32004992,35.36320559</t>
  </si>
  <si>
    <t>Toul</t>
  </si>
  <si>
    <t>Mazraat Toul</t>
  </si>
  <si>
    <t>LBN44057</t>
  </si>
  <si>
    <t>http://maps.google.com/maps?q=33.38782497,35.44767779</t>
  </si>
  <si>
    <t>Yohmor</t>
  </si>
  <si>
    <t>LBN44058</t>
  </si>
  <si>
    <t>http://maps.google.com/maps?q=33.30973327,35.5155167</t>
  </si>
  <si>
    <t>Zaoutar ech Charqiye</t>
  </si>
  <si>
    <t>Zaoutar el Gharbîyé</t>
  </si>
  <si>
    <t>LBN44059</t>
  </si>
  <si>
    <t>http://maps.google.com/maps?q=33.31973607,35.47103891</t>
  </si>
  <si>
    <t>Zaoutar el Gharbiye</t>
  </si>
  <si>
    <t>Zaoutar ech Charqîyé</t>
  </si>
  <si>
    <t>LBN44060</t>
  </si>
  <si>
    <t>http://maps.google.com/maps?q=33.32176667,35.46184442</t>
  </si>
  <si>
    <t>Zebdine</t>
  </si>
  <si>
    <t>Zibdine</t>
  </si>
  <si>
    <t>LBN44061</t>
  </si>
  <si>
    <t>http://maps.google.com/maps?q=33.37368052,35.46282225</t>
  </si>
  <si>
    <t>Zefta</t>
  </si>
  <si>
    <t>Zeftâ</t>
  </si>
  <si>
    <t>LBN44062</t>
  </si>
  <si>
    <t>http://maps.google.com/maps?q=33.44422498,35.39380281</t>
  </si>
  <si>
    <t>Ain Bou Souar</t>
  </si>
  <si>
    <t>http://maps.google.com/maps?q=33.5128,35.5233</t>
  </si>
  <si>
    <t>Kafra-Jbaa</t>
  </si>
  <si>
    <t>http://maps.google.com/maps?q=33.5061,35.5156</t>
  </si>
  <si>
    <t>Hasbaya</t>
  </si>
  <si>
    <t>Abou Qamba</t>
  </si>
  <si>
    <t>Abou Qamha</t>
  </si>
  <si>
    <t>LBN42001</t>
  </si>
  <si>
    <t>http://maps.google.com/maps?q=33.38258057,35.66124172</t>
  </si>
  <si>
    <t>Ain Jerfa</t>
  </si>
  <si>
    <t>Aïn Jarfa</t>
  </si>
  <si>
    <t>LBN42002</t>
  </si>
  <si>
    <t>http://maps.google.com/maps?q=33.38218335,35.68402784</t>
  </si>
  <si>
    <t>Ain Qenya</t>
  </si>
  <si>
    <t>Aïn Qénia</t>
  </si>
  <si>
    <t>LBN42003</t>
  </si>
  <si>
    <t>http://maps.google.com/maps?q=33.39881949,35.70625271</t>
  </si>
  <si>
    <t>Ain Tanta</t>
  </si>
  <si>
    <t>Aïn Tanta</t>
  </si>
  <si>
    <t>LBN42004</t>
  </si>
  <si>
    <t>http://maps.google.com/maps?q=33.4120667,35.72572785</t>
  </si>
  <si>
    <t>Ayn et Tine</t>
  </si>
  <si>
    <t>Ayn et Tiné</t>
  </si>
  <si>
    <t>LBN42005</t>
  </si>
  <si>
    <t>http://maps.google.com/maps?q=33.27276102,35.64300708</t>
  </si>
  <si>
    <t>Bathaniye</t>
  </si>
  <si>
    <t>Baïtsanîyé</t>
  </si>
  <si>
    <t>LBN42006</t>
  </si>
  <si>
    <t>http://maps.google.com/maps?q=33.42158615,35.70798884</t>
  </si>
  <si>
    <t>Berghoz</t>
  </si>
  <si>
    <t>Bourghôs</t>
  </si>
  <si>
    <t>LBN42007</t>
  </si>
  <si>
    <t>http://maps.google.com/maps?q=33.41400826,35.62373889</t>
  </si>
  <si>
    <t>Chebaa</t>
  </si>
  <si>
    <t>Chebaâ</t>
  </si>
  <si>
    <t>LBN42008</t>
  </si>
  <si>
    <t>http://maps.google.com/maps?q=33.34905827,35.74868883</t>
  </si>
  <si>
    <t>Chouaia</t>
  </si>
  <si>
    <t>LBN42009</t>
  </si>
  <si>
    <t>http://maps.google.com/maps?q=33.39618336,35.71387781</t>
  </si>
  <si>
    <t>Darjat</t>
  </si>
  <si>
    <t>Dehayrjate</t>
  </si>
  <si>
    <t>LBN42010</t>
  </si>
  <si>
    <t>http://maps.google.com/maps?q=33.31066382,35.65315555</t>
  </si>
  <si>
    <t>Dlafy</t>
  </si>
  <si>
    <t>Dellâfi</t>
  </si>
  <si>
    <t>LBN42011</t>
  </si>
  <si>
    <t>http://maps.google.com/maps?q=33.432625,35.64757497</t>
  </si>
  <si>
    <t>Dnaibe</t>
  </si>
  <si>
    <t>Ed Dnaïbé</t>
  </si>
  <si>
    <t>LBN42012</t>
  </si>
  <si>
    <t>http://maps.google.com/maps?q=33.4654444,35.74436112</t>
  </si>
  <si>
    <t>LBN42013</t>
  </si>
  <si>
    <t>http://maps.google.com/maps?q=33.28369678,35.65704585</t>
  </si>
  <si>
    <t>Fardis</t>
  </si>
  <si>
    <t>El Fardîs</t>
  </si>
  <si>
    <t>LBN42014</t>
  </si>
  <si>
    <t>http://maps.google.com/maps?q=33.37193892,35.6671027</t>
  </si>
  <si>
    <t>Fashkoul</t>
  </si>
  <si>
    <t>LBN42015</t>
  </si>
  <si>
    <t>http://maps.google.com/maps?q=33.27401354,35.67088405</t>
  </si>
  <si>
    <t>Hilta el Faouqa</t>
  </si>
  <si>
    <t>LBN42016</t>
  </si>
  <si>
    <t>http://maps.google.com/maps?q=33.30863061,35.67000007</t>
  </si>
  <si>
    <t>Hasbaiya</t>
  </si>
  <si>
    <t>LBN42017</t>
  </si>
  <si>
    <t>http://maps.google.com/maps?q=33.39793047,35.68422229</t>
  </si>
  <si>
    <t>Hebbariye</t>
  </si>
  <si>
    <t>El Habbârîyé</t>
  </si>
  <si>
    <t>LBN42018</t>
  </si>
  <si>
    <t>http://maps.google.com/maps?q=33.36690281,35.69673609</t>
  </si>
  <si>
    <t>Kaoukaba</t>
  </si>
  <si>
    <t>LBN42019</t>
  </si>
  <si>
    <t>http://maps.google.com/maps?q=33.39898332,35.64383052</t>
  </si>
  <si>
    <t>Kfair</t>
  </si>
  <si>
    <t>Kfaïr ez Zaït</t>
  </si>
  <si>
    <t>LBN42020</t>
  </si>
  <si>
    <t>http://maps.google.com/maps?q=33.43003336,35.73874165</t>
  </si>
  <si>
    <t>Kfar Chouba</t>
  </si>
  <si>
    <t>Kfar Shouba</t>
  </si>
  <si>
    <t>LBN42021</t>
  </si>
  <si>
    <t>http://maps.google.com/maps?q=33.32801669,35.69133341</t>
  </si>
  <si>
    <t>Kfar Hamam</t>
  </si>
  <si>
    <t>Kfar Hamâm</t>
  </si>
  <si>
    <t>LBN42022</t>
  </si>
  <si>
    <t>http://maps.google.com/maps?q=33.34320834,35.67745841</t>
  </si>
  <si>
    <t>Khallet el Ghazale</t>
  </si>
  <si>
    <t>Khallet el Ghazalé</t>
  </si>
  <si>
    <t>LBN42023</t>
  </si>
  <si>
    <t>http://maps.google.com/maps?q=33.2702174,35.66708822</t>
  </si>
  <si>
    <t>Khaloué</t>
  </si>
  <si>
    <t>LBN42024</t>
  </si>
  <si>
    <t>http://maps.google.com/maps?q=33.41769718,35.73770283</t>
  </si>
  <si>
    <t>Khalouat el Biyada</t>
  </si>
  <si>
    <t>Khalouât el Baïyada</t>
  </si>
  <si>
    <t>LBN42025</t>
  </si>
  <si>
    <t>http://maps.google.com/maps?q=33.38643334,35.67791659</t>
  </si>
  <si>
    <t>Khirbet ed Dwayr</t>
  </si>
  <si>
    <t>LBN42026</t>
  </si>
  <si>
    <t>http://maps.google.com/maps?q=33.2792718,35.63847811</t>
  </si>
  <si>
    <t>LBN42027</t>
  </si>
  <si>
    <t>http://maps.google.com/maps?q=33.33926665,35.64230839</t>
  </si>
  <si>
    <t>Mari</t>
  </si>
  <si>
    <t>El Meri</t>
  </si>
  <si>
    <t>LBN42028</t>
  </si>
  <si>
    <t>http://maps.google.com/maps?q=33.32214166,35.6414528</t>
  </si>
  <si>
    <t>Mazraat Qafoua</t>
  </si>
  <si>
    <t>LBN42029</t>
  </si>
  <si>
    <t>http://maps.google.com/maps?q=33.2822382,35.679852</t>
  </si>
  <si>
    <t>Mazraat Ras el Baidar</t>
  </si>
  <si>
    <t>Mazraat Râs el Baïdar</t>
  </si>
  <si>
    <t>LBN42030</t>
  </si>
  <si>
    <t>http://maps.google.com/maps?q=33.40348475,35.66881205</t>
  </si>
  <si>
    <t>Mimes</t>
  </si>
  <si>
    <t>Mîmess</t>
  </si>
  <si>
    <t>LBN42031</t>
  </si>
  <si>
    <t>http://maps.google.com/maps?q=33.41976947,35.71355273</t>
  </si>
  <si>
    <t>Ouazzani</t>
  </si>
  <si>
    <t>El Wazzani</t>
  </si>
  <si>
    <t>LBN42032</t>
  </si>
  <si>
    <t>http://maps.google.com/maps?q=33.27708326,35.62056391</t>
  </si>
  <si>
    <t>Rachaiya el Foukhar</t>
  </si>
  <si>
    <t>Rachaïya el Foukhâr</t>
  </si>
  <si>
    <t>LBN42033</t>
  </si>
  <si>
    <t>http://maps.google.com/maps?q=33.3540222,35.66649729</t>
  </si>
  <si>
    <t>Slaiyeb</t>
  </si>
  <si>
    <t>Es Slaïyeb</t>
  </si>
  <si>
    <t>LBN42034</t>
  </si>
  <si>
    <t>http://maps.google.com/maps?q=33.29233331,35.63096107</t>
  </si>
  <si>
    <t>Tallet el Qaaqour</t>
  </si>
  <si>
    <t>LBN42035</t>
  </si>
  <si>
    <t>http://maps.google.com/maps?q=33.39122331,35.76997917</t>
  </si>
  <si>
    <t>Zaghla</t>
  </si>
  <si>
    <t>LBN42036</t>
  </si>
  <si>
    <t>http://maps.google.com/maps?q=33.40424715,35.68505275</t>
  </si>
  <si>
    <t>Jbeil</t>
  </si>
  <si>
    <t>Aabeidat</t>
  </si>
  <si>
    <t>Aabeydate</t>
  </si>
  <si>
    <t>LBN34001</t>
  </si>
  <si>
    <t>http://maps.google.com/maps?q=34.16505548,35.72819999</t>
  </si>
  <si>
    <t>Aaboud</t>
  </si>
  <si>
    <t>Aabboûd</t>
  </si>
  <si>
    <t>LBN34002</t>
  </si>
  <si>
    <t>http://maps.google.com/maps?q=34.10183327,35.85503046</t>
  </si>
  <si>
    <t>Ain el Ghouaibe</t>
  </si>
  <si>
    <t>Aaïn el Ghouaïbé</t>
  </si>
  <si>
    <t>LBN34003</t>
  </si>
  <si>
    <t>http://maps.google.com/maps?q=34.08297585,35.8644616</t>
  </si>
  <si>
    <t>Aainat</t>
  </si>
  <si>
    <t>Aynate</t>
  </si>
  <si>
    <t>LBN34004</t>
  </si>
  <si>
    <t>http://maps.google.com/maps?q=34.10963465,35.65892691</t>
  </si>
  <si>
    <t>Aalita</t>
  </si>
  <si>
    <t>LBN34005</t>
  </si>
  <si>
    <t>http://maps.google.com/maps?q=34.09139371,35.68860726</t>
  </si>
  <si>
    <t>Aamchit</t>
  </si>
  <si>
    <t>Aamshite</t>
  </si>
  <si>
    <t>LBN34006</t>
  </si>
  <si>
    <t>http://maps.google.com/maps?q=34.14844441,35.64493324</t>
  </si>
  <si>
    <t>Aannaya</t>
  </si>
  <si>
    <t>Aannâya</t>
  </si>
  <si>
    <t>LBN34007</t>
  </si>
  <si>
    <t>http://maps.google.com/maps?q=34.11765021,35.75188855</t>
  </si>
  <si>
    <t>Aaouaini</t>
  </si>
  <si>
    <t>El Aouaïm</t>
  </si>
  <si>
    <t>LBN34008</t>
  </si>
  <si>
    <t>http://maps.google.com/maps?q=34.11947227,35.7696972</t>
  </si>
  <si>
    <t>Aaqoura</t>
  </si>
  <si>
    <t>El Aaqoûra</t>
  </si>
  <si>
    <t>LBN34009</t>
  </si>
  <si>
    <t>http://maps.google.com/maps?q=34.12156942,35.90302228</t>
  </si>
  <si>
    <t>Aarasta</t>
  </si>
  <si>
    <t>LBN34010</t>
  </si>
  <si>
    <t>http://maps.google.com/maps?q=34.085984,35.87903255</t>
  </si>
  <si>
    <t>Aayoun el Aalaq</t>
  </si>
  <si>
    <t>Aayoûn el Aalaq</t>
  </si>
  <si>
    <t>LBN34011</t>
  </si>
  <si>
    <t>http://maps.google.com/maps?q=34.13849442,35.87041951</t>
  </si>
  <si>
    <t>Adonis</t>
  </si>
  <si>
    <t>LBN34012</t>
  </si>
  <si>
    <t>http://maps.google.com/maps?q=34.07952782,35.73513057</t>
  </si>
  <si>
    <t>LBN34013</t>
  </si>
  <si>
    <t>http://maps.google.com/maps?q=34.0696479,35.88515588</t>
  </si>
  <si>
    <t>Ain Bqechqoch</t>
  </si>
  <si>
    <t>LBN34014</t>
  </si>
  <si>
    <t>http://maps.google.com/maps?q=34.09711232,35.87922977</t>
  </si>
  <si>
    <t>Ain ed Deir</t>
  </si>
  <si>
    <t>Aïn ed Deïr</t>
  </si>
  <si>
    <t>LBN34015</t>
  </si>
  <si>
    <t>http://maps.google.com/maps?q=34.11841924,35.78271618</t>
  </si>
  <si>
    <t>Ain Ed Delbe</t>
  </si>
  <si>
    <t>Aïn ed Delbé</t>
  </si>
  <si>
    <t>LBN34016</t>
  </si>
  <si>
    <t>http://maps.google.com/maps?q=34.09145838,35.76088891</t>
  </si>
  <si>
    <t>Ain el Qadah</t>
  </si>
  <si>
    <t>Aïn el Qadah</t>
  </si>
  <si>
    <t>LBN34017</t>
  </si>
  <si>
    <t>http://maps.google.com/maps?q=34.05512589,35.80233832</t>
  </si>
  <si>
    <t>Ain er Rouaiss</t>
  </si>
  <si>
    <t>Aïn er Rouaïss</t>
  </si>
  <si>
    <t>LBN34018</t>
  </si>
  <si>
    <t>http://maps.google.com/maps?q=34.07927845,35.87079508</t>
  </si>
  <si>
    <t>Ain es Salib</t>
  </si>
  <si>
    <t>Aïn es Salîb</t>
  </si>
  <si>
    <t>LBN34019</t>
  </si>
  <si>
    <t>http://maps.google.com/maps?q=34.15103635,35.86754247</t>
  </si>
  <si>
    <t>Ain Ghalboun</t>
  </si>
  <si>
    <t>Ayn Ghalboun</t>
  </si>
  <si>
    <t>LBN34020</t>
  </si>
  <si>
    <t>http://maps.google.com/maps?q=34.17737037,35.70282761</t>
  </si>
  <si>
    <t>Ain Jrain</t>
  </si>
  <si>
    <t>Aïn Jraïn</t>
  </si>
  <si>
    <t>LBN34021</t>
  </si>
  <si>
    <t>http://maps.google.com/maps?q=34.0867722,35.76277494</t>
  </si>
  <si>
    <t>Ain Kfaa</t>
  </si>
  <si>
    <t>Ayn Kfaa</t>
  </si>
  <si>
    <t>LBN34022</t>
  </si>
  <si>
    <t>http://maps.google.com/maps?q=34.1906333,35.69334441</t>
  </si>
  <si>
    <t>Almat ech Chemaliye</t>
  </si>
  <si>
    <t>LBN34023</t>
  </si>
  <si>
    <t>http://maps.google.com/maps?q=34.10984163,35.77695556</t>
  </si>
  <si>
    <t>Almat Ej Jnoubiye</t>
  </si>
  <si>
    <t>Aalmât</t>
  </si>
  <si>
    <t>LBN34024</t>
  </si>
  <si>
    <t>http://maps.google.com/maps?q=34.10820272,35.77963614</t>
  </si>
  <si>
    <t>Aydamoun</t>
  </si>
  <si>
    <t>LBN34025</t>
  </si>
  <si>
    <t>http://maps.google.com/maps?q=34.15337087,35.65256162</t>
  </si>
  <si>
    <t>Baachta</t>
  </si>
  <si>
    <t>Beaachta</t>
  </si>
  <si>
    <t>LBN34026</t>
  </si>
  <si>
    <t>http://maps.google.com/maps?q=34.15726367,35.63103649</t>
  </si>
  <si>
    <t>Balhoss</t>
  </si>
  <si>
    <t>Bolhos</t>
  </si>
  <si>
    <t>LBN34027</t>
  </si>
  <si>
    <t>http://maps.google.com/maps?q=34.09380839,35.80582771</t>
  </si>
  <si>
    <t>El Berbâra</t>
  </si>
  <si>
    <t>LBN34028</t>
  </si>
  <si>
    <t>http://maps.google.com/maps?q=34.19357219,35.64733884</t>
  </si>
  <si>
    <t>Barij</t>
  </si>
  <si>
    <t>El Brayj</t>
  </si>
  <si>
    <t>LBN34029</t>
  </si>
  <si>
    <t>http://maps.google.com/maps?q=34.11974445,35.70192213</t>
  </si>
  <si>
    <t>Bchelli</t>
  </si>
  <si>
    <t>Bshillé</t>
  </si>
  <si>
    <t>LBN34030</t>
  </si>
  <si>
    <t>http://maps.google.com/maps?q=34.10225269,35.7183888</t>
  </si>
  <si>
    <t>Bechtelida</t>
  </si>
  <si>
    <t>Beshtlida</t>
  </si>
  <si>
    <t>LBN34031</t>
  </si>
  <si>
    <t>http://maps.google.com/maps?q=34.13246671,35.72266944</t>
  </si>
  <si>
    <t>Behdaidat</t>
  </si>
  <si>
    <t>Behdaydate</t>
  </si>
  <si>
    <t>LBN34032</t>
  </si>
  <si>
    <t>http://maps.google.com/maps?q=34.1488167,35.70594164</t>
  </si>
  <si>
    <t>Beit El Boume</t>
  </si>
  <si>
    <t>Bayt el Boumi</t>
  </si>
  <si>
    <t>LBN34033</t>
  </si>
  <si>
    <t>http://maps.google.com/maps?q=34.09107895,35.65408484</t>
  </si>
  <si>
    <t>Beit Hbaq</t>
  </si>
  <si>
    <t>Bayt Hebbaq</t>
  </si>
  <si>
    <t>LBN34034</t>
  </si>
  <si>
    <t>http://maps.google.com/maps?q=34.16424159,35.70753883</t>
  </si>
  <si>
    <t>Bejje</t>
  </si>
  <si>
    <t>Béjjé</t>
  </si>
  <si>
    <t>LBN34035</t>
  </si>
  <si>
    <t>http://maps.google.com/maps?q=34.18017495,35.71355833</t>
  </si>
  <si>
    <t>Bekhaaz</t>
  </si>
  <si>
    <t>Bekhaaze</t>
  </si>
  <si>
    <t>LBN34036</t>
  </si>
  <si>
    <t>http://maps.google.com/maps?q=34.18890272,35.66838052</t>
  </si>
  <si>
    <t>Bekouane</t>
  </si>
  <si>
    <t>Bkoûna</t>
  </si>
  <si>
    <t>LBN34037</t>
  </si>
  <si>
    <t>http://maps.google.com/maps?q=34.11515558,35.67121661</t>
  </si>
  <si>
    <t>Bentaael</t>
  </si>
  <si>
    <t>Bentael</t>
  </si>
  <si>
    <t>LBN34038</t>
  </si>
  <si>
    <t>http://maps.google.com/maps?q=34.14607497,35.69211948</t>
  </si>
  <si>
    <t>Beziyoun</t>
  </si>
  <si>
    <t>Bazyoûn</t>
  </si>
  <si>
    <t>LBN34039</t>
  </si>
  <si>
    <t>http://maps.google.com/maps?q=34.09856942,35.7537445</t>
  </si>
  <si>
    <t>Bhassis</t>
  </si>
  <si>
    <t>El Bhâssîs</t>
  </si>
  <si>
    <t>LBN34040</t>
  </si>
  <si>
    <t>http://maps.google.com/maps?q=34.05718606,35.81592784</t>
  </si>
  <si>
    <t>Bir El Hait</t>
  </si>
  <si>
    <t>Bir el Hayt</t>
  </si>
  <si>
    <t>LBN34041</t>
  </si>
  <si>
    <t>http://maps.google.com/maps?q=34.08930936,35.72213107</t>
  </si>
  <si>
    <t>Berket Hejoula</t>
  </si>
  <si>
    <t>Birket Hjoûla</t>
  </si>
  <si>
    <t>LBN34042</t>
  </si>
  <si>
    <t>http://maps.google.com/maps?q=34.13875832,35.73182229</t>
  </si>
  <si>
    <t>Bkourkaz</t>
  </si>
  <si>
    <t>Bkourkoz</t>
  </si>
  <si>
    <t>LBN34043</t>
  </si>
  <si>
    <t>http://maps.google.com/maps?q=34.10247223,35.72641975</t>
  </si>
  <si>
    <t>Blat</t>
  </si>
  <si>
    <t>Blate</t>
  </si>
  <si>
    <t>LBN34044</t>
  </si>
  <si>
    <t>http://maps.google.com/maps?q=34.11400274,35.66183617</t>
  </si>
  <si>
    <t>Bmehrine</t>
  </si>
  <si>
    <t>Bmehrîne</t>
  </si>
  <si>
    <t>LBN34045</t>
  </si>
  <si>
    <t>http://maps.google.com/maps?q=34.12328614,35.67573612</t>
  </si>
  <si>
    <t>Boaatara</t>
  </si>
  <si>
    <t>Baatâra</t>
  </si>
  <si>
    <t>LBN34046</t>
  </si>
  <si>
    <t>http://maps.google.com/maps?q=34.1538556,35.86035556</t>
  </si>
  <si>
    <t>Bqarta</t>
  </si>
  <si>
    <t>Bkarta</t>
  </si>
  <si>
    <t>LBN34047</t>
  </si>
  <si>
    <t>http://maps.google.com/maps?q=34.12896661,35.79735826</t>
  </si>
  <si>
    <t>Broqta</t>
  </si>
  <si>
    <t>LBN34048</t>
  </si>
  <si>
    <t>http://maps.google.com/maps?q=34.06890873,35.7889437</t>
  </si>
  <si>
    <t>Chaabiyat el Fawqa</t>
  </si>
  <si>
    <t>Shaabiyet el Fawqa</t>
  </si>
  <si>
    <t>LBN34049</t>
  </si>
  <si>
    <t>http://maps.google.com/maps?q=34.09240693,35.67206138</t>
  </si>
  <si>
    <t>Chaloumas</t>
  </si>
  <si>
    <t>Shloumasse</t>
  </si>
  <si>
    <t>LBN34050</t>
  </si>
  <si>
    <t>http://maps.google.com/maps?q=34.10278056,35.74247782</t>
  </si>
  <si>
    <t>Chamat</t>
  </si>
  <si>
    <t>Shamate</t>
  </si>
  <si>
    <t>LBN34051</t>
  </si>
  <si>
    <t>http://maps.google.com/maps?q=34.16533053,35.69893607</t>
  </si>
  <si>
    <t>LBN34052</t>
  </si>
  <si>
    <t>http://maps.google.com/maps?q=34.11809447,35.8589</t>
  </si>
  <si>
    <t>Chekhnaya</t>
  </si>
  <si>
    <t>Chikhnaïya</t>
  </si>
  <si>
    <t>LBN34053</t>
  </si>
  <si>
    <t>http://maps.google.com/maps?q=34.11370942,35.76573521</t>
  </si>
  <si>
    <t>Chikhane</t>
  </si>
  <si>
    <t>Shikhane</t>
  </si>
  <si>
    <t>LBN34054</t>
  </si>
  <si>
    <t>http://maps.google.com/maps?q=34.17464169,35.65796112</t>
  </si>
  <si>
    <t>Chmout</t>
  </si>
  <si>
    <t>Shmout</t>
  </si>
  <si>
    <t>LBN34055</t>
  </si>
  <si>
    <t>http://maps.google.com/maps?q=34.19813894,35.67054721</t>
  </si>
  <si>
    <t>Chouata</t>
  </si>
  <si>
    <t>Chouâta</t>
  </si>
  <si>
    <t>LBN34056</t>
  </si>
  <si>
    <t>http://maps.google.com/maps?q=34.07009999,35.8547195</t>
  </si>
  <si>
    <t>Daouret Edde Jbayl</t>
  </si>
  <si>
    <t>LBN34057</t>
  </si>
  <si>
    <t>http://maps.google.com/maps?q=34.13339166,35.64985826</t>
  </si>
  <si>
    <t>Deir el Qattara</t>
  </si>
  <si>
    <t>Deïr el Qottâra</t>
  </si>
  <si>
    <t>LBN34058</t>
  </si>
  <si>
    <t>http://maps.google.com/maps?q=34.18034593,35.79562629</t>
  </si>
  <si>
    <t>Deir Mar Maroûn</t>
  </si>
  <si>
    <t>Deïr Mâr Mâroûn</t>
  </si>
  <si>
    <t>LBN34059</t>
  </si>
  <si>
    <t>http://maps.google.com/maps?q=34.1209835,35.75325423</t>
  </si>
  <si>
    <t>Deir Mar Sarkis</t>
  </si>
  <si>
    <t>Deïr Mar Sarkis</t>
  </si>
  <si>
    <t>LBN34060</t>
  </si>
  <si>
    <t>http://maps.google.com/maps?q=34.09581616,35.8567915</t>
  </si>
  <si>
    <t>Dmalsa</t>
  </si>
  <si>
    <t>Dmalsâ</t>
  </si>
  <si>
    <t>LBN34061</t>
  </si>
  <si>
    <t>http://maps.google.com/maps?q=34.15028892,35.67998055</t>
  </si>
  <si>
    <t>Douar Bou chahine</t>
  </si>
  <si>
    <t>Douâr Bou Chaïne</t>
  </si>
  <si>
    <t>LBN34062</t>
  </si>
  <si>
    <t>http://maps.google.com/maps?q=34.12795008,35.92552205</t>
  </si>
  <si>
    <t>Ed Dwayr</t>
  </si>
  <si>
    <t>LBN34063</t>
  </si>
  <si>
    <t>http://maps.google.com/maps?q=34.09526763,35.65725684</t>
  </si>
  <si>
    <t>Ed Darje</t>
  </si>
  <si>
    <t>Ed Darjé</t>
  </si>
  <si>
    <t>LBN34064</t>
  </si>
  <si>
    <t>http://maps.google.com/maps?q=34.10567515,35.71097056</t>
  </si>
  <si>
    <t>LBN34065</t>
  </si>
  <si>
    <t>http://maps.google.com/maps?q=34.13981116,35.66344998</t>
  </si>
  <si>
    <t>Ehmej</t>
  </si>
  <si>
    <t>LBN34066</t>
  </si>
  <si>
    <t>http://maps.google.com/maps?q=34.12178059,35.78399158</t>
  </si>
  <si>
    <t>LBN34067</t>
  </si>
  <si>
    <t>http://maps.google.com/maps?q=34.15878347,35.66817262</t>
  </si>
  <si>
    <t>El Aambra</t>
  </si>
  <si>
    <t>LBN34068</t>
  </si>
  <si>
    <t>http://maps.google.com/maps?q=34.08214154,35.66162269</t>
  </si>
  <si>
    <t>El Aarich</t>
  </si>
  <si>
    <t>El Aarîch</t>
  </si>
  <si>
    <t>LBN34069</t>
  </si>
  <si>
    <t>http://maps.google.com/maps?q=34.15487311,35.87735413</t>
  </si>
  <si>
    <t>El Barraniye</t>
  </si>
  <si>
    <t>El Barranîyé</t>
  </si>
  <si>
    <t>LBN34070</t>
  </si>
  <si>
    <t>http://maps.google.com/maps?q=34.14489928,35.65456157</t>
  </si>
  <si>
    <t>El Bhayri</t>
  </si>
  <si>
    <t>LBN34071</t>
  </si>
  <si>
    <t>http://maps.google.com/maps?q=34.08353664,35.70278879</t>
  </si>
  <si>
    <t>El Biyade</t>
  </si>
  <si>
    <t>LBN34072</t>
  </si>
  <si>
    <t>http://maps.google.com/maps?q=34.11630819,35.66958407</t>
  </si>
  <si>
    <t>LBN34073</t>
  </si>
  <si>
    <t>http://maps.google.com/maps?q=34.1406851,35.85523265</t>
  </si>
  <si>
    <t>El Boustâne</t>
  </si>
  <si>
    <t>LBN34074</t>
  </si>
  <si>
    <t>http://maps.google.com/maps?q=34.10343759,35.8879684</t>
  </si>
  <si>
    <t>El Hara</t>
  </si>
  <si>
    <t>LBN34075</t>
  </si>
  <si>
    <t>http://maps.google.com/maps?q=34.1674716,35.70052075</t>
  </si>
  <si>
    <t>El-Harf</t>
  </si>
  <si>
    <t>LBN34076</t>
  </si>
  <si>
    <t>http://maps.google.com/maps?q=34.10814224,35.66185238</t>
  </si>
  <si>
    <t>El Houssoun</t>
  </si>
  <si>
    <t>El Hsoun</t>
  </si>
  <si>
    <t>LBN34077</t>
  </si>
  <si>
    <t>http://maps.google.com/maps?q=34.09282505,35.73552218</t>
  </si>
  <si>
    <t>El Hraifat</t>
  </si>
  <si>
    <t>El Hraïfât</t>
  </si>
  <si>
    <t>LBN34078</t>
  </si>
  <si>
    <t>http://maps.google.com/maps?q=34.14301292,35.76269207</t>
  </si>
  <si>
    <t>El Maadene</t>
  </si>
  <si>
    <t>LBN34079</t>
  </si>
  <si>
    <t>http://maps.google.com/maps?q=34.11805503,35.7935675</t>
  </si>
  <si>
    <t>El Marj Lassa</t>
  </si>
  <si>
    <t>El Marj Lâssa</t>
  </si>
  <si>
    <t>LBN34080</t>
  </si>
  <si>
    <t>http://maps.google.com/maps?q=34.08021624,35.85476876</t>
  </si>
  <si>
    <t>El Mazraa Lassa</t>
  </si>
  <si>
    <t>El Mazraa Lâssa</t>
  </si>
  <si>
    <t>LBN34081</t>
  </si>
  <si>
    <t>http://maps.google.com/maps?q=34.06318048,35.84863754</t>
  </si>
  <si>
    <t>El Mtolle</t>
  </si>
  <si>
    <t>LBN34082</t>
  </si>
  <si>
    <t>http://maps.google.com/maps?q=34.10887212,35.74839819</t>
  </si>
  <si>
    <t>El Owaynate</t>
  </si>
  <si>
    <t>LBN34083</t>
  </si>
  <si>
    <t>http://maps.google.com/maps?q=34.08577492,35.71898892</t>
  </si>
  <si>
    <t>En Naqoûr</t>
  </si>
  <si>
    <t>LBN34084</t>
  </si>
  <si>
    <t>http://maps.google.com/maps?q=34.08707156,35.6625644</t>
  </si>
  <si>
    <t>Es Saqi</t>
  </si>
  <si>
    <t>LBN34085</t>
  </si>
  <si>
    <t>http://maps.google.com/maps?q=34.10376284,35.75652332</t>
  </si>
  <si>
    <t>Es Sare</t>
  </si>
  <si>
    <t>LBN34086</t>
  </si>
  <si>
    <t>http://maps.google.com/maps?q=34.0710669,35.64529435</t>
  </si>
  <si>
    <t>Fatre</t>
  </si>
  <si>
    <t>Fatré</t>
  </si>
  <si>
    <t>LBN34087</t>
  </si>
  <si>
    <t>http://maps.google.com/maps?q=34.08688605,35.70866395</t>
  </si>
  <si>
    <t>Ferhet</t>
  </si>
  <si>
    <t>LBN34088</t>
  </si>
  <si>
    <t>http://maps.google.com/maps?q=34.1008222,35.76138614</t>
  </si>
  <si>
    <t>Fghal</t>
  </si>
  <si>
    <t>Fghale</t>
  </si>
  <si>
    <t>LBN34089</t>
  </si>
  <si>
    <t>http://maps.google.com/maps?q=34.20793049,35.67606664</t>
  </si>
  <si>
    <t>Fidar</t>
  </si>
  <si>
    <t>El Fidar</t>
  </si>
  <si>
    <t>LBN34090</t>
  </si>
  <si>
    <t>http://maps.google.com/maps?q=34.09750494,35.65074392</t>
  </si>
  <si>
    <t>Fidar el Faouqa</t>
  </si>
  <si>
    <t>Fdâr el Faouqa</t>
  </si>
  <si>
    <t>LBN34091</t>
  </si>
  <si>
    <t>http://maps.google.com/maps?q=34.13244442,35.70220838</t>
  </si>
  <si>
    <t>Fidar Et Tahta</t>
  </si>
  <si>
    <t>Fdâr et Tahta</t>
  </si>
  <si>
    <t>LBN34092</t>
  </si>
  <si>
    <t>http://maps.google.com/maps?q=34.13282782,35.69098617</t>
  </si>
  <si>
    <t>Frat</t>
  </si>
  <si>
    <t>Frât</t>
  </si>
  <si>
    <t>LBN34093</t>
  </si>
  <si>
    <t>http://maps.google.com/maps?q=34.08721662,35.78846107</t>
  </si>
  <si>
    <t>Ghabate</t>
  </si>
  <si>
    <t>El Ghâbât</t>
  </si>
  <si>
    <t>LBN34094</t>
  </si>
  <si>
    <t>http://maps.google.com/maps?q=34.08244997,35.87295827</t>
  </si>
  <si>
    <t>Ghabline</t>
  </si>
  <si>
    <t>Ghbâlîne</t>
  </si>
  <si>
    <t>LBN34095</t>
  </si>
  <si>
    <t>http://maps.google.com/maps?q=34.18420826,35.69108326</t>
  </si>
  <si>
    <t>Ghalboun</t>
  </si>
  <si>
    <t>LBN34096</t>
  </si>
  <si>
    <t>http://maps.google.com/maps?q=34.17524412,35.70102384</t>
  </si>
  <si>
    <t>Gharfine</t>
  </si>
  <si>
    <t>Ghorfîne</t>
  </si>
  <si>
    <t>LBN34097</t>
  </si>
  <si>
    <t>http://maps.google.com/maps?q=34.15250272,35.66443613</t>
  </si>
  <si>
    <t>Gharzouz</t>
  </si>
  <si>
    <t>Gharzoûz</t>
  </si>
  <si>
    <t>LBN34098</t>
  </si>
  <si>
    <t>http://maps.google.com/maps?q=34.18386111,35.66785282</t>
  </si>
  <si>
    <t>Habboub</t>
  </si>
  <si>
    <t>Hboûb</t>
  </si>
  <si>
    <t>LBN34099</t>
  </si>
  <si>
    <t>http://maps.google.com/maps?q=34.1318194,35.66892782</t>
  </si>
  <si>
    <t>Habil</t>
  </si>
  <si>
    <t>LBN34100</t>
  </si>
  <si>
    <t>http://maps.google.com/maps?q=34.14910892,35.7381447</t>
  </si>
  <si>
    <t>Halat</t>
  </si>
  <si>
    <t>Halate</t>
  </si>
  <si>
    <t>LBN34101</t>
  </si>
  <si>
    <t>http://maps.google.com/maps?q=34.08290449,35.65268607</t>
  </si>
  <si>
    <t>Haqel</t>
  </si>
  <si>
    <t>Hâqel</t>
  </si>
  <si>
    <t>LBN34102</t>
  </si>
  <si>
    <t>http://maps.google.com/maps?q=34.17101939,35.74811114</t>
  </si>
  <si>
    <t>Haqlet et Tine</t>
  </si>
  <si>
    <t>Haqlet et Tîné</t>
  </si>
  <si>
    <t>LBN34103</t>
  </si>
  <si>
    <t>http://maps.google.com/maps?q=34.09761736,35.6979862</t>
  </si>
  <si>
    <t>Harsha</t>
  </si>
  <si>
    <t>LBN34104</t>
  </si>
  <si>
    <t>http://maps.google.com/maps?q=34.17878274,35.72222036</t>
  </si>
  <si>
    <t>Hay El Aarbe</t>
  </si>
  <si>
    <t>Hay El Aarbé</t>
  </si>
  <si>
    <t>LBN34105</t>
  </si>
  <si>
    <t>http://maps.google.com/maps?q=34.14190832,35.64277224</t>
  </si>
  <si>
    <t>Hay El Baalbakiye</t>
  </si>
  <si>
    <t>Hay el Baalbakiyé</t>
  </si>
  <si>
    <t>LBN34106</t>
  </si>
  <si>
    <t>http://maps.google.com/maps?q=34.08720595,35.64989354</t>
  </si>
  <si>
    <t>Hbalin</t>
  </si>
  <si>
    <t>Hbaline</t>
  </si>
  <si>
    <t>LBN34107</t>
  </si>
  <si>
    <t>http://maps.google.com/maps?q=34.15967502,35.68433882</t>
  </si>
  <si>
    <t>Hedayne</t>
  </si>
  <si>
    <t>El Hdaïn</t>
  </si>
  <si>
    <t>LBN34108</t>
  </si>
  <si>
    <t>http://maps.google.com/maps?q=34.09094725,35.86614168</t>
  </si>
  <si>
    <t>Heloue</t>
  </si>
  <si>
    <t>El Héloué</t>
  </si>
  <si>
    <t>LBN34109</t>
  </si>
  <si>
    <t>http://maps.google.com/maps?q=34.17818362,35.63205551</t>
  </si>
  <si>
    <t>Hjoula</t>
  </si>
  <si>
    <t>Hjoûla</t>
  </si>
  <si>
    <t>LBN34110</t>
  </si>
  <si>
    <t>http://maps.google.com/maps?q=34.13231539,35.74514667</t>
  </si>
  <si>
    <t>Hosn Aar</t>
  </si>
  <si>
    <t>LBN34111</t>
  </si>
  <si>
    <t>http://maps.google.com/maps?q=34.14610551,35.72981664</t>
  </si>
  <si>
    <t>Hosna</t>
  </si>
  <si>
    <t>LBN34112</t>
  </si>
  <si>
    <t>http://maps.google.com/maps?q=34.10318048,35.77412223</t>
  </si>
  <si>
    <t>Hosrayel</t>
  </si>
  <si>
    <t>Hosrâyel</t>
  </si>
  <si>
    <t>LBN34113</t>
  </si>
  <si>
    <t>http://maps.google.com/maps?q=34.15859159,35.65538888</t>
  </si>
  <si>
    <t>Hourâtâ</t>
  </si>
  <si>
    <t>LBN34114</t>
  </si>
  <si>
    <t>http://maps.google.com/maps?q=34.11789185,35.66732946</t>
  </si>
  <si>
    <t>Hrazmin</t>
  </si>
  <si>
    <t>El Hrazmîne</t>
  </si>
  <si>
    <t>LBN34115</t>
  </si>
  <si>
    <t>http://maps.google.com/maps?q=34.1252389,35.79403326</t>
  </si>
  <si>
    <t>Hsarat</t>
  </si>
  <si>
    <t>Hsarate</t>
  </si>
  <si>
    <t>LBN34116</t>
  </si>
  <si>
    <t>http://maps.google.com/maps?q=34.1680989,35.68638277</t>
  </si>
  <si>
    <t>Jabal Serghol</t>
  </si>
  <si>
    <t>LBN34117</t>
  </si>
  <si>
    <t>http://maps.google.com/maps?q=34.10503306,35.86756235</t>
  </si>
  <si>
    <t>Jaj</t>
  </si>
  <si>
    <t>Jâj</t>
  </si>
  <si>
    <t>LBN34118</t>
  </si>
  <si>
    <t>http://maps.google.com/maps?q=34.16320549,35.80604452</t>
  </si>
  <si>
    <t>Janne</t>
  </si>
  <si>
    <t>Janné</t>
  </si>
  <si>
    <t>LBN34119</t>
  </si>
  <si>
    <t>http://maps.google.com/maps?q=34.0809306,35.82854169</t>
  </si>
  <si>
    <t>Jbail</t>
  </si>
  <si>
    <t>Jbayl, Byblos</t>
  </si>
  <si>
    <t>LBN34120</t>
  </si>
  <si>
    <t>http://maps.google.com/maps?q=34.12042227,35.6471139</t>
  </si>
  <si>
    <t>Jdayel</t>
  </si>
  <si>
    <t>Jeddayel</t>
  </si>
  <si>
    <t>LBN34121</t>
  </si>
  <si>
    <t>http://maps.google.com/maps?q=34.1645917,35.65048616</t>
  </si>
  <si>
    <t>Jengel</t>
  </si>
  <si>
    <t>Jinjol</t>
  </si>
  <si>
    <t>LBN34122</t>
  </si>
  <si>
    <t>http://maps.google.com/maps?q=34.12497773,35.68689715</t>
  </si>
  <si>
    <t>Jlaisse</t>
  </si>
  <si>
    <t>Jlayssé</t>
  </si>
  <si>
    <t>LBN34123</t>
  </si>
  <si>
    <t>http://maps.google.com/maps?q=34.11589448,35.69069174</t>
  </si>
  <si>
    <t>Jouret El Qattine</t>
  </si>
  <si>
    <t>Jouret el Qattîne</t>
  </si>
  <si>
    <t>LBN34124</t>
  </si>
  <si>
    <t>http://maps.google.com/maps?q=34.10548882,35.7243555</t>
  </si>
  <si>
    <t>LBN34125</t>
  </si>
  <si>
    <t>http://maps.google.com/maps?q=34.1405833,35.71975551</t>
  </si>
  <si>
    <t>Kafe</t>
  </si>
  <si>
    <t>El Kafr</t>
  </si>
  <si>
    <t>LBN34126</t>
  </si>
  <si>
    <t>http://maps.google.com/maps?q=34.15272222,35.69774442</t>
  </si>
  <si>
    <t>Kelesh</t>
  </si>
  <si>
    <t>LBN34127</t>
  </si>
  <si>
    <t>http://maps.google.com/maps?q=34.11927812,35.73137984</t>
  </si>
  <si>
    <t>Kfarbaal  (Annaya)</t>
  </si>
  <si>
    <t>Kfar Baale</t>
  </si>
  <si>
    <t>LBN34128</t>
  </si>
  <si>
    <t>http://maps.google.com/maps?q=34.10676253,35.73719386</t>
  </si>
  <si>
    <t>Kfar Chakha</t>
  </si>
  <si>
    <t>Kfar Shkhi</t>
  </si>
  <si>
    <t>LBN34129</t>
  </si>
  <si>
    <t>http://maps.google.com/maps?q=34.20683617,35.65657772</t>
  </si>
  <si>
    <t>Kfar Chilli</t>
  </si>
  <si>
    <t>Kfarchillé</t>
  </si>
  <si>
    <t>LBN34130</t>
  </si>
  <si>
    <t>http://maps.google.com/maps?q=34.17788993,35.77820319</t>
  </si>
  <si>
    <t>Kfar Hitta</t>
  </si>
  <si>
    <t>LBN34131</t>
  </si>
  <si>
    <t>http://maps.google.com/maps?q=34.13787504,35.6739444</t>
  </si>
  <si>
    <t>Kfar Kahli</t>
  </si>
  <si>
    <t>Kfar Kikhlé</t>
  </si>
  <si>
    <t>LBN34132</t>
  </si>
  <si>
    <t>http://maps.google.com/maps?q=34.14195837,35.65228334</t>
  </si>
  <si>
    <t>Kfar Kidda</t>
  </si>
  <si>
    <t>Kfar Kiddé</t>
  </si>
  <si>
    <t>LBN34133</t>
  </si>
  <si>
    <t>http://maps.google.com/maps?q=34.20037775,35.65472227</t>
  </si>
  <si>
    <t>Kfar Mashoun</t>
  </si>
  <si>
    <t>Kfar Massehoun</t>
  </si>
  <si>
    <t>LBN34134</t>
  </si>
  <si>
    <t>http://maps.google.com/maps?q=34.14576938,35.6704388</t>
  </si>
  <si>
    <t>Kfar Qaouass</t>
  </si>
  <si>
    <t>Kfar Qawasse</t>
  </si>
  <si>
    <t>LBN34135</t>
  </si>
  <si>
    <t>http://maps.google.com/maps?q=34.12398891,35.69791659</t>
  </si>
  <si>
    <t>Kfar Sal</t>
  </si>
  <si>
    <t>Kfar Salé</t>
  </si>
  <si>
    <t>LBN34136</t>
  </si>
  <si>
    <t>http://maps.google.com/maps?q=34.13753612,35.65044157</t>
  </si>
  <si>
    <t>Kfar Shabbouh</t>
  </si>
  <si>
    <t>LBN34137</t>
  </si>
  <si>
    <t>http://maps.google.com/maps?q=34.12575922,35.70903693</t>
  </si>
  <si>
    <t>Kfar Zbouna</t>
  </si>
  <si>
    <t>Kfar Zboûna</t>
  </si>
  <si>
    <t>LBN34138</t>
  </si>
  <si>
    <t>http://maps.google.com/maps?q=34.12003934,35.6664432</t>
  </si>
  <si>
    <t>Kfoun</t>
  </si>
  <si>
    <t>Kfoûn</t>
  </si>
  <si>
    <t>LBN34139</t>
  </si>
  <si>
    <t>http://maps.google.com/maps?q=34.15527218,35.70434715</t>
  </si>
  <si>
    <t>Khaab</t>
  </si>
  <si>
    <t>LBN34140</t>
  </si>
  <si>
    <t>http://maps.google.com/maps?q=34.12690124,35.75466792</t>
  </si>
  <si>
    <t>Khaabiya</t>
  </si>
  <si>
    <t>Khaabîya</t>
  </si>
  <si>
    <t>LBN34141</t>
  </si>
  <si>
    <t>http://maps.google.com/maps?q=34.14011584,35.76783593</t>
  </si>
  <si>
    <t>Kharbe</t>
  </si>
  <si>
    <t>El Khârbé</t>
  </si>
  <si>
    <t>LBN34142</t>
  </si>
  <si>
    <t>http://maps.google.com/maps?q=34.17962504,35.75253892</t>
  </si>
  <si>
    <t>Kour El Hooua</t>
  </si>
  <si>
    <t>Kour el Hawa</t>
  </si>
  <si>
    <t>LBN34143</t>
  </si>
  <si>
    <t>http://maps.google.com/maps?q=34.16843612,35.66452782</t>
  </si>
  <si>
    <t>Laqlouq</t>
  </si>
  <si>
    <t>El Laqloûq</t>
  </si>
  <si>
    <t>LBN34144</t>
  </si>
  <si>
    <t>http://maps.google.com/maps?q=34.13399439,35.86023886</t>
  </si>
  <si>
    <t>El Laqloûq, Al Aaqoura</t>
  </si>
  <si>
    <t>LBN34145</t>
  </si>
  <si>
    <t>http://maps.google.com/maps?q=34.15129442,35.88126112</t>
  </si>
  <si>
    <t>Lassa</t>
  </si>
  <si>
    <t>Lâssa</t>
  </si>
  <si>
    <t>LBN34146</t>
  </si>
  <si>
    <t>http://maps.google.com/maps?q=34.07472464,35.85897466</t>
  </si>
  <si>
    <t>Lehfed</t>
  </si>
  <si>
    <t>LBN34147</t>
  </si>
  <si>
    <t>http://maps.google.com/maps?q=34.16439427,35.77551307</t>
  </si>
  <si>
    <t>Maad</t>
  </si>
  <si>
    <t>Maade</t>
  </si>
  <si>
    <t>LBN34148</t>
  </si>
  <si>
    <t>http://maps.google.com/maps?q=34.19568061,35.68236946</t>
  </si>
  <si>
    <t>Maaytiq</t>
  </si>
  <si>
    <t>LBN34149</t>
  </si>
  <si>
    <t>http://maps.google.com/maps?q=34.09929479,35.65548067</t>
  </si>
  <si>
    <t>Mahmarat Bejje</t>
  </si>
  <si>
    <t>El Mahmara</t>
  </si>
  <si>
    <t>LBN34150</t>
  </si>
  <si>
    <t>http://maps.google.com/maps?q=34.17597217,35.72721663</t>
  </si>
  <si>
    <t>Maifouq</t>
  </si>
  <si>
    <t>Maïfoûq</t>
  </si>
  <si>
    <t>LBN34151</t>
  </si>
  <si>
    <t>http://maps.google.com/maps?q=34.1816277,35.7737527</t>
  </si>
  <si>
    <t>El Mejdel</t>
  </si>
  <si>
    <t>LBN34152</t>
  </si>
  <si>
    <t>http://maps.google.com/maps?q=34.1064277,35.89765827</t>
  </si>
  <si>
    <t>Malhoûn</t>
  </si>
  <si>
    <t>LBN34153</t>
  </si>
  <si>
    <t>http://maps.google.com/maps?q=34.14395249,35.7001719</t>
  </si>
  <si>
    <t>Mar Meqna</t>
  </si>
  <si>
    <t>Mâr Mqîne</t>
  </si>
  <si>
    <t>LBN34154</t>
  </si>
  <si>
    <t>http://maps.google.com/maps?q=34.11219163,35.74822768</t>
  </si>
  <si>
    <t>Marbaa</t>
  </si>
  <si>
    <t>El Mrabbaa</t>
  </si>
  <si>
    <t>LBN34155</t>
  </si>
  <si>
    <t>http://maps.google.com/maps?q=34.15039721,35.69629441</t>
  </si>
  <si>
    <t>Marj Mokhtara</t>
  </si>
  <si>
    <t>Marj Mokhtâra</t>
  </si>
  <si>
    <t>LBN34156</t>
  </si>
  <si>
    <t>http://maps.google.com/maps?q=34.12136671,35.8602971</t>
  </si>
  <si>
    <t>Mestita</t>
  </si>
  <si>
    <t>Mastîtâ</t>
  </si>
  <si>
    <t>LBN34157</t>
  </si>
  <si>
    <t>http://maps.google.com/maps?q=34.10597536,35.6568529</t>
  </si>
  <si>
    <t>Maz. ej Jmaiyel</t>
  </si>
  <si>
    <t>Mazraat ej Jmayel</t>
  </si>
  <si>
    <t>LBN34158</t>
  </si>
  <si>
    <t>http://maps.google.com/maps?q=34.14086937,35.68147501</t>
  </si>
  <si>
    <t>Mazraat el Hajj Khalil</t>
  </si>
  <si>
    <t>Mazraât el Hajj Khalîl</t>
  </si>
  <si>
    <t>LBN34159</t>
  </si>
  <si>
    <t>http://maps.google.com/maps?q=34.16752343,35.70659899</t>
  </si>
  <si>
    <t>Mazraat Es Siyad</t>
  </si>
  <si>
    <t>Mazraat es Sîyâd</t>
  </si>
  <si>
    <t>LBN34160</t>
  </si>
  <si>
    <t>http://maps.google.com/maps?q=34.10561948,35.86108331</t>
  </si>
  <si>
    <t>Mdamit</t>
  </si>
  <si>
    <t>LBN34161</t>
  </si>
  <si>
    <t>http://maps.google.com/maps?q=34.10632772,35.68412505</t>
  </si>
  <si>
    <t>Mechane</t>
  </si>
  <si>
    <t>Méchâne</t>
  </si>
  <si>
    <t>LBN34162</t>
  </si>
  <si>
    <t>http://maps.google.com/maps?q=34.0847167,35.75573612</t>
  </si>
  <si>
    <t>Mechhellene</t>
  </si>
  <si>
    <t>Meshhlane</t>
  </si>
  <si>
    <t>LBN34163</t>
  </si>
  <si>
    <t>http://maps.google.com/maps?q=34.14301948,35.68405824</t>
  </si>
  <si>
    <t>MechMech</t>
  </si>
  <si>
    <t>LBN34164</t>
  </si>
  <si>
    <t>http://maps.google.com/maps?q=34.14647427,35.77988781</t>
  </si>
  <si>
    <t>Meftah es Sellom</t>
  </si>
  <si>
    <t>LBN34165</t>
  </si>
  <si>
    <t>http://maps.google.com/maps?q=34.09637986,35.70694998</t>
  </si>
  <si>
    <t>Meshane</t>
  </si>
  <si>
    <t>LBN34166</t>
  </si>
  <si>
    <t>http://maps.google.com/maps?q=34.08190384,35.74574774</t>
  </si>
  <si>
    <t>Mghaira</t>
  </si>
  <si>
    <t>El Mogheïri</t>
  </si>
  <si>
    <t>LBN34167</t>
  </si>
  <si>
    <t>http://maps.google.com/maps?q=34.09784159,35.87104449</t>
  </si>
  <si>
    <t>Mnaitra</t>
  </si>
  <si>
    <t>El Mnaïtra</t>
  </si>
  <si>
    <t>LBN34168</t>
  </si>
  <si>
    <t>http://maps.google.com/maps?q=34.07340584,35.88918679</t>
  </si>
  <si>
    <t>Monsef</t>
  </si>
  <si>
    <t>El Mounsef</t>
  </si>
  <si>
    <t>LBN34169</t>
  </si>
  <si>
    <t>http://maps.google.com/maps?q=34.17807501,35.64944174</t>
  </si>
  <si>
    <t>Mouftah el Mir</t>
  </si>
  <si>
    <t>Meftah el Mir</t>
  </si>
  <si>
    <t>LBN34170</t>
  </si>
  <si>
    <t>http://maps.google.com/maps?q=34.08392934,35.66814907</t>
  </si>
  <si>
    <t>Moukhada</t>
  </si>
  <si>
    <t>El Moukhâda</t>
  </si>
  <si>
    <t>LBN34171</t>
  </si>
  <si>
    <t>http://maps.google.com/maps?q=34.13289449,35.84381658</t>
  </si>
  <si>
    <t>Mzarib</t>
  </si>
  <si>
    <t>El Mzârib</t>
  </si>
  <si>
    <t>LBN34172</t>
  </si>
  <si>
    <t>http://maps.google.com/maps?q=34.07641524,35.88031251</t>
  </si>
  <si>
    <t>Nabaa Tourzaiya</t>
  </si>
  <si>
    <t>Nabaa Tourzaïya</t>
  </si>
  <si>
    <t>LBN34173</t>
  </si>
  <si>
    <t>http://maps.google.com/maps?q=34.11106942,35.77242507</t>
  </si>
  <si>
    <t>Nahrh Ibrahim</t>
  </si>
  <si>
    <t>Nahr Ibrahim</t>
  </si>
  <si>
    <t>LBN34174</t>
  </si>
  <si>
    <t>http://maps.google.com/maps?q=34.06468884,35.6474111</t>
  </si>
  <si>
    <t>Ouata</t>
  </si>
  <si>
    <t>Wata el Borj</t>
  </si>
  <si>
    <t>LBN34175</t>
  </si>
  <si>
    <t>http://maps.google.com/maps?q=34.1929555,35.63460276</t>
  </si>
  <si>
    <t>Ouata El Bane</t>
  </si>
  <si>
    <t>Wata El Bane</t>
  </si>
  <si>
    <t>LBN34176</t>
  </si>
  <si>
    <t>http://maps.google.com/maps?q=34.10937772,35.68365834</t>
  </si>
  <si>
    <t>Ouata el Khirbe</t>
  </si>
  <si>
    <t>Ouata el Khirbé</t>
  </si>
  <si>
    <t>LBN34177</t>
  </si>
  <si>
    <t>http://maps.google.com/maps?q=34.06515499,35.83276118</t>
  </si>
  <si>
    <t>Qartaba</t>
  </si>
  <si>
    <t>LBN34178</t>
  </si>
  <si>
    <t>http://maps.google.com/maps?q=34.09344723,35.84980834</t>
  </si>
  <si>
    <t>Qartaboun</t>
  </si>
  <si>
    <t>LBN34179</t>
  </si>
  <si>
    <t>http://maps.google.com/maps?q=34.11098892,35.65264174</t>
  </si>
  <si>
    <t>Qass</t>
  </si>
  <si>
    <t>El Qass</t>
  </si>
  <si>
    <t>LBN34180</t>
  </si>
  <si>
    <t>http://maps.google.com/maps?q=34.08613848,35.72642168</t>
  </si>
  <si>
    <t>Qateaa</t>
  </si>
  <si>
    <t>LBN34181</t>
  </si>
  <si>
    <t>http://maps.google.com/maps?q=34.14875827,35.6527944</t>
  </si>
  <si>
    <t>Qattara</t>
  </si>
  <si>
    <t>El Qottâra</t>
  </si>
  <si>
    <t>LBN34182</t>
  </si>
  <si>
    <t>http://maps.google.com/maps?q=34.18359992,35.78616117</t>
  </si>
  <si>
    <t>Qehmez</t>
  </si>
  <si>
    <t>Qamez</t>
  </si>
  <si>
    <t>LBN34183</t>
  </si>
  <si>
    <t>http://maps.google.com/maps?q=34.06588611,35.80220833</t>
  </si>
  <si>
    <t>Qerqraiya</t>
  </si>
  <si>
    <t>Qorqraïya</t>
  </si>
  <si>
    <t>LBN34184</t>
  </si>
  <si>
    <t>http://maps.google.com/maps?q=34.07405065,35.8160857</t>
  </si>
  <si>
    <t>Qeryaqoûs</t>
  </si>
  <si>
    <t>Qeryâqoûs</t>
  </si>
  <si>
    <t>LBN34185</t>
  </si>
  <si>
    <t>http://maps.google.com/maps?q=34.09351193,35.87009559</t>
  </si>
  <si>
    <t>Qornaya</t>
  </si>
  <si>
    <t>Ernaya</t>
  </si>
  <si>
    <t>LBN34186</t>
  </si>
  <si>
    <t>http://maps.google.com/maps?q=34.10401383,35.70999167</t>
  </si>
  <si>
    <t>Ramiet el Hsoun</t>
  </si>
  <si>
    <t>Er Ramyé</t>
  </si>
  <si>
    <t>LBN34187</t>
  </si>
  <si>
    <t>http://maps.google.com/maps?q=34.08800181,35.73738519</t>
  </si>
  <si>
    <t>Ramout</t>
  </si>
  <si>
    <t>Er Ramoute</t>
  </si>
  <si>
    <t>LBN34188</t>
  </si>
  <si>
    <t>http://maps.google.com/maps?q=34.1670544,35.71144981</t>
  </si>
  <si>
    <t>Ras Osta</t>
  </si>
  <si>
    <t>Râs Osta</t>
  </si>
  <si>
    <t>LBN34189</t>
  </si>
  <si>
    <t>http://maps.google.com/maps?q=34.11492501,35.72235551</t>
  </si>
  <si>
    <t>Rihani</t>
  </si>
  <si>
    <t>Rihâné</t>
  </si>
  <si>
    <t>LBN34190</t>
  </si>
  <si>
    <t>http://maps.google.com/maps?q=34.16483605,35.63997217</t>
  </si>
  <si>
    <t>Saqi Lassa</t>
  </si>
  <si>
    <t>Saqi Lâssa</t>
  </si>
  <si>
    <t>LBN34191</t>
  </si>
  <si>
    <t>http://maps.google.com/maps?q=34.07724603,35.84856319</t>
  </si>
  <si>
    <t>Saqi Rechmaiya</t>
  </si>
  <si>
    <t>Saqi Rechmaïya</t>
  </si>
  <si>
    <t>LBN34192</t>
  </si>
  <si>
    <t>http://maps.google.com/maps?q=34.16040272,35.78830553</t>
  </si>
  <si>
    <t>Saqiet ed Delb</t>
  </si>
  <si>
    <t>Sâqiet ed Delb</t>
  </si>
  <si>
    <t>LBN34193</t>
  </si>
  <si>
    <t>http://maps.google.com/maps?q=34.10482417,35.88960236</t>
  </si>
  <si>
    <t>Saqiet el Khait</t>
  </si>
  <si>
    <t>Saqyet el Khayt</t>
  </si>
  <si>
    <t>LBN34194</t>
  </si>
  <si>
    <t>http://maps.google.com/maps?q=34.16122223,35.71375837</t>
  </si>
  <si>
    <t>Sariita</t>
  </si>
  <si>
    <t>Seraaïta</t>
  </si>
  <si>
    <t>LBN34195</t>
  </si>
  <si>
    <t>http://maps.google.com/maps?q=34.08226667,35.86007773</t>
  </si>
  <si>
    <t>Sbail</t>
  </si>
  <si>
    <t>Sbayel</t>
  </si>
  <si>
    <t>LBN34196</t>
  </si>
  <si>
    <t>http://maps.google.com/maps?q=34.17665557,35.74197229</t>
  </si>
  <si>
    <t>Sebrine</t>
  </si>
  <si>
    <t>Sebrîne</t>
  </si>
  <si>
    <t>LBN34197</t>
  </si>
  <si>
    <t>http://maps.google.com/maps?q=34.11099444,35.70949727</t>
  </si>
  <si>
    <t>Sinnawr</t>
  </si>
  <si>
    <t>LBN34198</t>
  </si>
  <si>
    <t>http://maps.google.com/maps?q=34.07930681,35.73001107</t>
  </si>
  <si>
    <t>Sirine</t>
  </si>
  <si>
    <t>Sirane</t>
  </si>
  <si>
    <t>LBN34199</t>
  </si>
  <si>
    <t>http://maps.google.com/maps?q=34.09946342,35.65989422</t>
  </si>
  <si>
    <t>LBN34200</t>
  </si>
  <si>
    <t>http://maps.google.com/maps?q=34.17760902,35.69397573</t>
  </si>
  <si>
    <t>Es Souâné</t>
  </si>
  <si>
    <t>LBN34201</t>
  </si>
  <si>
    <t>http://maps.google.com/maps?q=34.09363613,35.77415003</t>
  </si>
  <si>
    <t>Souq el Firi</t>
  </si>
  <si>
    <t>LBN34202</t>
  </si>
  <si>
    <t>http://maps.google.com/maps?q=34.113063,35.69474119</t>
  </si>
  <si>
    <t>Taht el Qalaa</t>
  </si>
  <si>
    <t>LBN34203</t>
  </si>
  <si>
    <t>http://maps.google.com/maps?q=34.10718046,35.89272352</t>
  </si>
  <si>
    <t>Talbita</t>
  </si>
  <si>
    <t>Talbîta</t>
  </si>
  <si>
    <t>LBN34204</t>
  </si>
  <si>
    <t>http://maps.google.com/maps?q=34.13556281,35.77082086</t>
  </si>
  <si>
    <t>Tartij</t>
  </si>
  <si>
    <t>Tartej</t>
  </si>
  <si>
    <t>LBN34205</t>
  </si>
  <si>
    <t>http://maps.google.com/maps?q=34.18305557,35.82337495</t>
  </si>
  <si>
    <t>Tedmor</t>
  </si>
  <si>
    <t>LBN34206</t>
  </si>
  <si>
    <t>http://maps.google.com/maps?q=34.10846563,35.8699905</t>
  </si>
  <si>
    <t>Terouil</t>
  </si>
  <si>
    <t>Tarwil</t>
  </si>
  <si>
    <t>LBN34207</t>
  </si>
  <si>
    <t>http://maps.google.com/maps?q=34.15185828,35.63109722</t>
  </si>
  <si>
    <t>Tourzaiya</t>
  </si>
  <si>
    <t>Tourzaïya</t>
  </si>
  <si>
    <t>LBN34208</t>
  </si>
  <si>
    <t>http://maps.google.com/maps?q=34.10876265,35.75767908</t>
  </si>
  <si>
    <t>Wadi el Kalb</t>
  </si>
  <si>
    <t>LBN34209</t>
  </si>
  <si>
    <t>http://maps.google.com/maps?q=34.14001691,35.74322318</t>
  </si>
  <si>
    <t>Yanouh</t>
  </si>
  <si>
    <t>Yânoûh</t>
  </si>
  <si>
    <t>LBN34210</t>
  </si>
  <si>
    <t>http://maps.google.com/maps?q=34.09776659,35.8837695</t>
  </si>
  <si>
    <t>Zaayber</t>
  </si>
  <si>
    <t>LBN34211</t>
  </si>
  <si>
    <t>http://maps.google.com/maps?q=34.1631588,35.70187985</t>
  </si>
  <si>
    <t>Zebdîne</t>
  </si>
  <si>
    <t>LBN34212</t>
  </si>
  <si>
    <t>http://maps.google.com/maps?q=34.09585093,35.71644088</t>
  </si>
  <si>
    <t>Zelhmaya</t>
  </si>
  <si>
    <t>Zelhmaiya</t>
  </si>
  <si>
    <t>LBN34213</t>
  </si>
  <si>
    <t>http://maps.google.com/maps?q=34.07862777,35.66059159</t>
  </si>
  <si>
    <t>Zmar</t>
  </si>
  <si>
    <t>Zoummar</t>
  </si>
  <si>
    <t>LBN34214</t>
  </si>
  <si>
    <t>http://maps.google.com/maps?q=34.12243891,35.71901943</t>
  </si>
  <si>
    <t>Al Kattara</t>
  </si>
  <si>
    <t>http://maps.google.com/maps?q=34.1825,35.8035</t>
  </si>
  <si>
    <t>Mehrine</t>
  </si>
  <si>
    <t>http://maps.google.com/maps?q=34.1233,35.6792</t>
  </si>
  <si>
    <t>Jezzine</t>
  </si>
  <si>
    <t>Aaichiye</t>
  </si>
  <si>
    <t>El Aaïchîyé</t>
  </si>
  <si>
    <t>LBN62001</t>
  </si>
  <si>
    <t>http://maps.google.com/maps?q=33.40897224,35.55534714</t>
  </si>
  <si>
    <t>Aaramta</t>
  </si>
  <si>
    <t>LBN62002</t>
  </si>
  <si>
    <t>http://maps.google.com/maps?q=33.46387493,35.57557494</t>
  </si>
  <si>
    <t>Aariye</t>
  </si>
  <si>
    <t>Aaray</t>
  </si>
  <si>
    <t>LBN62003</t>
  </si>
  <si>
    <t>http://maps.google.com/maps?q=33.57046662,35.59285271</t>
  </si>
  <si>
    <t>Aazour</t>
  </si>
  <si>
    <t>Aâzour</t>
  </si>
  <si>
    <t>LBN62004</t>
  </si>
  <si>
    <t>http://maps.google.com/maps?q=33.56007224,35.53404167</t>
  </si>
  <si>
    <t>Ain el Mir el Estabel</t>
  </si>
  <si>
    <t>Establ</t>
  </si>
  <si>
    <t>LBN62005</t>
  </si>
  <si>
    <t>http://maps.google.com/maps?q=33.53518892,35.46240552</t>
  </si>
  <si>
    <t>Ain et Taghra</t>
  </si>
  <si>
    <t>Aïn et Toghra</t>
  </si>
  <si>
    <t>LBN62006</t>
  </si>
  <si>
    <t>http://maps.google.com/maps?q=33.54136655,35.56216006</t>
  </si>
  <si>
    <t>Ain Majdalain</t>
  </si>
  <si>
    <t>Aïn Majdalaïn</t>
  </si>
  <si>
    <t>LBN62007</t>
  </si>
  <si>
    <t>http://maps.google.com/maps?q=33.52150276,35.60168608</t>
  </si>
  <si>
    <t>Anane</t>
  </si>
  <si>
    <t>Anâne</t>
  </si>
  <si>
    <t>LBN62008</t>
  </si>
  <si>
    <t>http://maps.google.com/maps?q=33.56604443,35.50929724</t>
  </si>
  <si>
    <t>Azibeh</t>
  </si>
  <si>
    <t>Nabaa Aazibi</t>
  </si>
  <si>
    <t>LBN62009</t>
  </si>
  <si>
    <t>http://maps.google.com/maps?q=33.54959912,35.59586848</t>
  </si>
  <si>
    <t>Baanoub</t>
  </si>
  <si>
    <t>Baanoûb el Faouqa</t>
  </si>
  <si>
    <t>LBN62010</t>
  </si>
  <si>
    <t>http://maps.google.com/maps?q=33.5711444,35.49297218</t>
  </si>
  <si>
    <t>Baba</t>
  </si>
  <si>
    <t>El Bébé</t>
  </si>
  <si>
    <t>LBN62011</t>
  </si>
  <si>
    <t>http://maps.google.com/maps?q=33.56414996,35.54132505</t>
  </si>
  <si>
    <t>Bayssoûr</t>
  </si>
  <si>
    <t>LBN62012</t>
  </si>
  <si>
    <t>http://maps.google.com/maps?q=33.53544714,35.44726948</t>
  </si>
  <si>
    <t>Benouati</t>
  </si>
  <si>
    <t>Benouâté</t>
  </si>
  <si>
    <t>LBN62013</t>
  </si>
  <si>
    <t>http://maps.google.com/maps?q=33.57627769,35.57389723</t>
  </si>
  <si>
    <t>LBN62014</t>
  </si>
  <si>
    <t>http://maps.google.com/maps?q=33.58171939,35.59713327</t>
  </si>
  <si>
    <t>Bisri</t>
  </si>
  <si>
    <t>LBN62015</t>
  </si>
  <si>
    <t>http://maps.google.com/maps?q=33.57889169,35.53761112</t>
  </si>
  <si>
    <t>Biyad</t>
  </si>
  <si>
    <t>El Bayâda</t>
  </si>
  <si>
    <t>LBN62016</t>
  </si>
  <si>
    <t>http://maps.google.com/maps?q=33.52659722,35.56611394</t>
  </si>
  <si>
    <t>Bkassine</t>
  </si>
  <si>
    <t>Bkassîne</t>
  </si>
  <si>
    <t>LBN62017</t>
  </si>
  <si>
    <t>http://maps.google.com/maps?q=33.56816663,35.57872772</t>
  </si>
  <si>
    <t>Bouslaya</t>
  </si>
  <si>
    <t>LBN62018</t>
  </si>
  <si>
    <t>http://maps.google.com/maps?q=33.50111106,35.51095554</t>
  </si>
  <si>
    <t>Bteddine el Loqch</t>
  </si>
  <si>
    <t>Bteddîne el Liqch</t>
  </si>
  <si>
    <t>LBN62019</t>
  </si>
  <si>
    <t>http://maps.google.com/maps?q=33.56913887,35.55555839</t>
  </si>
  <si>
    <t>Chamkha</t>
  </si>
  <si>
    <t>Ech Chamkha</t>
  </si>
  <si>
    <t>LBN62020</t>
  </si>
  <si>
    <t>http://maps.google.com/maps?q=33.55264718,35.58931947</t>
  </si>
  <si>
    <t>Chbeil</t>
  </si>
  <si>
    <t>Chbaïl</t>
  </si>
  <si>
    <t>LBN62021</t>
  </si>
  <si>
    <t>http://maps.google.com/maps?q=33.42085558,35.59949995</t>
  </si>
  <si>
    <t>Choualiq</t>
  </si>
  <si>
    <t>Chouâlîq</t>
  </si>
  <si>
    <t>LBN62022</t>
  </si>
  <si>
    <t>http://maps.google.com/maps?q=33.55354161,35.43631107</t>
  </si>
  <si>
    <t>Dahr ed Deir</t>
  </si>
  <si>
    <t>Dahr ed Deïr</t>
  </si>
  <si>
    <t>LBN62023</t>
  </si>
  <si>
    <t>http://maps.google.com/maps?q=33.52314386,35.50360032</t>
  </si>
  <si>
    <t>Dahr er Ramle</t>
  </si>
  <si>
    <t>Dahr er Ramlé</t>
  </si>
  <si>
    <t>LBN62024</t>
  </si>
  <si>
    <t>http://maps.google.com/maps?q=33.56034734,35.56147437</t>
  </si>
  <si>
    <t>Darayia</t>
  </si>
  <si>
    <t>Mazraat Dârayâ</t>
  </si>
  <si>
    <t>LBN62025</t>
  </si>
  <si>
    <t>http://maps.google.com/maps?q=33.45746945,35.60129449</t>
  </si>
  <si>
    <t>Deir Chkedif</t>
  </si>
  <si>
    <t>Deïr Chkédîf</t>
  </si>
  <si>
    <t>LBN62026</t>
  </si>
  <si>
    <t>http://maps.google.com/maps?q=33.53299701,35.49716436</t>
  </si>
  <si>
    <t>Deir el Mzairaa</t>
  </si>
  <si>
    <t>Mazraat ed Deïr</t>
  </si>
  <si>
    <t>LBN62027</t>
  </si>
  <si>
    <t>http://maps.google.com/maps?q=33.49306665,35.60223891</t>
  </si>
  <si>
    <t>Deir Machmouche</t>
  </si>
  <si>
    <t>Deïr Machmoûché</t>
  </si>
  <si>
    <t>LBN62028</t>
  </si>
  <si>
    <t>http://maps.google.com/maps?q=33.57430561,35.56189996</t>
  </si>
  <si>
    <t>Dellacha</t>
  </si>
  <si>
    <t>Ed Dellâché</t>
  </si>
  <si>
    <t>LBN62029</t>
  </si>
  <si>
    <t>http://maps.google.com/maps?q=33.40639721,35.55619451</t>
  </si>
  <si>
    <t>Dimechqiye</t>
  </si>
  <si>
    <t>Ed Demachqîyé</t>
  </si>
  <si>
    <t>LBN62030</t>
  </si>
  <si>
    <t>http://maps.google.com/maps?q=33.37478887,35.54620285</t>
  </si>
  <si>
    <t>LBN62031</t>
  </si>
  <si>
    <t>http://maps.google.com/maps?q=33.52794693,35.50197696</t>
  </si>
  <si>
    <t>El Hoûraniye</t>
  </si>
  <si>
    <t>El Hoûranîyé</t>
  </si>
  <si>
    <t>LBN62032</t>
  </si>
  <si>
    <t>http://maps.google.com/maps?q=33.58883451,35.56675287</t>
  </si>
  <si>
    <t>El Msous</t>
  </si>
  <si>
    <t>LBN62033</t>
  </si>
  <si>
    <t>http://maps.google.com/maps?q=33.58634229,35.58245261</t>
  </si>
  <si>
    <t>El Qabaa</t>
  </si>
  <si>
    <t>LBN62034</t>
  </si>
  <si>
    <t>http://maps.google.com/maps?q=33.54424503,35.55265316</t>
  </si>
  <si>
    <t>Ghbatiye</t>
  </si>
  <si>
    <t>El Ghabbatïyé</t>
  </si>
  <si>
    <t>LBN62035</t>
  </si>
  <si>
    <t>http://maps.google.com/maps?q=33.58022719,35.58433423</t>
  </si>
  <si>
    <t>Haidab</t>
  </si>
  <si>
    <t>Hidâb</t>
  </si>
  <si>
    <t>LBN62036</t>
  </si>
  <si>
    <t>http://maps.google.com/maps?q=33.52660551,35.528475</t>
  </si>
  <si>
    <t>Haitoule</t>
  </si>
  <si>
    <t>Haïtoûlé</t>
  </si>
  <si>
    <t>LBN62037</t>
  </si>
  <si>
    <t>http://maps.google.com/maps?q=33.5202861,35.4739278</t>
  </si>
  <si>
    <t>Haitoura</t>
  </si>
  <si>
    <t>Haïtoura</t>
  </si>
  <si>
    <t>LBN62038</t>
  </si>
  <si>
    <t>http://maps.google.com/maps?q=33.51937777,35.55273063</t>
  </si>
  <si>
    <t>Haret el Bayder</t>
  </si>
  <si>
    <t>Hâret el Bayâder</t>
  </si>
  <si>
    <t>LBN62039</t>
  </si>
  <si>
    <t>http://maps.google.com/maps?q=33.53720282,35.57758333</t>
  </si>
  <si>
    <t>Harf</t>
  </si>
  <si>
    <t>LBN62040</t>
  </si>
  <si>
    <t>http://maps.google.com/maps?q=33.57724666,35.55585595</t>
  </si>
  <si>
    <t>Hassaniye</t>
  </si>
  <si>
    <t>Hassânîyé</t>
  </si>
  <si>
    <t>LBN62041</t>
  </si>
  <si>
    <t>http://maps.google.com/maps?q=33.52001668,35.45023336</t>
  </si>
  <si>
    <t>Homsiye</t>
  </si>
  <si>
    <t>El Homsiyé</t>
  </si>
  <si>
    <t>LBN62042</t>
  </si>
  <si>
    <t>http://maps.google.com/maps?q=33.54846941,35.55342772</t>
  </si>
  <si>
    <t>Houati</t>
  </si>
  <si>
    <t>El Houtîyé</t>
  </si>
  <si>
    <t>LBN62043</t>
  </si>
  <si>
    <t>http://maps.google.com/maps?q=33.58168051,35.57486115</t>
  </si>
  <si>
    <t>Jall Nachi</t>
  </si>
  <si>
    <t>LBN62044</t>
  </si>
  <si>
    <t>http://maps.google.com/maps?q=33.57868337,35.57260831</t>
  </si>
  <si>
    <t>Jarmaq</t>
  </si>
  <si>
    <t>Ej Jarmaq</t>
  </si>
  <si>
    <t>LBN62045</t>
  </si>
  <si>
    <t>http://maps.google.com/maps?q=33.38546665,35.53400831</t>
  </si>
  <si>
    <t>Jdaidet el Ouadi</t>
  </si>
  <si>
    <t>Ej Jdaïdé</t>
  </si>
  <si>
    <t>LBN62046</t>
  </si>
  <si>
    <t>http://maps.google.com/maps?q=33.55545274,35.58154994</t>
  </si>
  <si>
    <t>Jensnaya</t>
  </si>
  <si>
    <t>Jinsnâya</t>
  </si>
  <si>
    <t>LBN62047</t>
  </si>
  <si>
    <t>http://maps.google.com/maps?q=33.53647215,35.43154441</t>
  </si>
  <si>
    <t>Jernaya</t>
  </si>
  <si>
    <t>Jernâya</t>
  </si>
  <si>
    <t>LBN62048</t>
  </si>
  <si>
    <t>http://maps.google.com/maps?q=33.48809718,35.47201107</t>
  </si>
  <si>
    <t>Jezzîne</t>
  </si>
  <si>
    <t>LBN62049</t>
  </si>
  <si>
    <t>http://maps.google.com/maps?q=33.54231946,35.58596952</t>
  </si>
  <si>
    <t>Karkha</t>
  </si>
  <si>
    <t>LBN62050</t>
  </si>
  <si>
    <t>http://maps.google.com/maps?q=33.56328886,35.44524168</t>
  </si>
  <si>
    <t>Kfar Falous</t>
  </si>
  <si>
    <t>Kfâr Fâloûs</t>
  </si>
  <si>
    <t>LBN62051</t>
  </si>
  <si>
    <t>http://maps.google.com/maps?q=33.54340826,35.47496392</t>
  </si>
  <si>
    <t>Kfar Houne</t>
  </si>
  <si>
    <t>Kfar Hoûné</t>
  </si>
  <si>
    <t>LBN62052</t>
  </si>
  <si>
    <t>http://maps.google.com/maps?q=33.4924139,35.5888528</t>
  </si>
  <si>
    <t>Kfar Jarra</t>
  </si>
  <si>
    <t>LBN62053</t>
  </si>
  <si>
    <t>http://maps.google.com/maps?q=33.54610397,35.43002709</t>
  </si>
  <si>
    <t>Kfar Taala</t>
  </si>
  <si>
    <t>LBN62054</t>
  </si>
  <si>
    <t>http://maps.google.com/maps?q=33.57329997,35.58641387</t>
  </si>
  <si>
    <t>Khallet Khazen</t>
  </si>
  <si>
    <t>Khalet Khâzene</t>
  </si>
  <si>
    <t>LBN62055</t>
  </si>
  <si>
    <t>http://maps.google.com/maps?q=33.42784161,35.57932507</t>
  </si>
  <si>
    <t>Khirkhaya</t>
  </si>
  <si>
    <t>LBN62056</t>
  </si>
  <si>
    <t>http://maps.google.com/maps?q=33.52821942,35.53821672</t>
  </si>
  <si>
    <t>Lebaa</t>
  </si>
  <si>
    <t>Lebaâ</t>
  </si>
  <si>
    <t>LBN62057</t>
  </si>
  <si>
    <t>http://maps.google.com/maps?q=33.54828609,35.45340281</t>
  </si>
  <si>
    <t>Louaiziye</t>
  </si>
  <si>
    <t>LBN62058</t>
  </si>
  <si>
    <t>http://maps.google.com/maps?q=33.46052495,35.53469722</t>
  </si>
  <si>
    <t>Maarous el Branieh</t>
  </si>
  <si>
    <t>Maroûs el Barranîyé</t>
  </si>
  <si>
    <t>LBN62059</t>
  </si>
  <si>
    <t>http://maps.google.com/maps?q=33.5525222,35.48078059</t>
  </si>
  <si>
    <t>Maarous el Jouanieh</t>
  </si>
  <si>
    <t>Maroûs el Jouânîyé</t>
  </si>
  <si>
    <t>LBN62060</t>
  </si>
  <si>
    <t>http://maps.google.com/maps?q=33.55781939,35.47690004</t>
  </si>
  <si>
    <t>Machmouche</t>
  </si>
  <si>
    <t>Machmoûché</t>
  </si>
  <si>
    <t>LBN62061</t>
  </si>
  <si>
    <t>http://maps.google.com/maps?q=33.57896942,35.56874452</t>
  </si>
  <si>
    <t>El Mahmoûdîyé</t>
  </si>
  <si>
    <t>LBN62062</t>
  </si>
  <si>
    <t>http://maps.google.com/maps?q=33.38728054,35.55211668</t>
  </si>
  <si>
    <t>Maknouniye</t>
  </si>
  <si>
    <t>Maknounîyé</t>
  </si>
  <si>
    <t>LBN62063</t>
  </si>
  <si>
    <t>http://maps.google.com/maps?q=33.52972277,35.5470851</t>
  </si>
  <si>
    <t>Mazraat  Aarqoub</t>
  </si>
  <si>
    <t>Mazraat el Aarqoûb</t>
  </si>
  <si>
    <t>LBN62064</t>
  </si>
  <si>
    <t>http://maps.google.com/maps?q=33.40036663,35.53319719</t>
  </si>
  <si>
    <t>Mazraat  Jabal Toura</t>
  </si>
  <si>
    <t>Mazraat  Jabal Toûra</t>
  </si>
  <si>
    <t>LBN62065</t>
  </si>
  <si>
    <t>http://maps.google.com/maps?q=33.50599079,35.56643937</t>
  </si>
  <si>
    <t>Mazraat  Tamra</t>
  </si>
  <si>
    <t>Mazraat Tamra</t>
  </si>
  <si>
    <t>LBN62066</t>
  </si>
  <si>
    <t>http://maps.google.com/maps?q=33.35943891,35.54341113</t>
  </si>
  <si>
    <t>Mazraat Aadoûr</t>
  </si>
  <si>
    <t>Mazraat Aâdoûr</t>
  </si>
  <si>
    <t>LBN62067</t>
  </si>
  <si>
    <t>http://maps.google.com/maps?q=33.44825066,35.59044388</t>
  </si>
  <si>
    <t>Mazraat Aaqmata</t>
  </si>
  <si>
    <t>Mazraat Aaqmâta</t>
  </si>
  <si>
    <t>LBN62068</t>
  </si>
  <si>
    <t>http://maps.google.com/maps?q=33.45559598,35.54342366</t>
  </si>
  <si>
    <t>Mazraat Aaraji</t>
  </si>
  <si>
    <t>Aïn el Aarâjé</t>
  </si>
  <si>
    <t>LBN62069</t>
  </si>
  <si>
    <t>http://maps.google.com/maps?q=33.48487496,35.58256946</t>
  </si>
  <si>
    <t>Mazraat Al Souairi</t>
  </si>
  <si>
    <t>Mazraat es Souaïri</t>
  </si>
  <si>
    <t>LBN62070</t>
  </si>
  <si>
    <t>http://maps.google.com/maps?q=33.41132491,35.57515833</t>
  </si>
  <si>
    <t>Mazraat el Btadiniye</t>
  </si>
  <si>
    <t>Mazraat el Btadînîyé</t>
  </si>
  <si>
    <t>LBN62071</t>
  </si>
  <si>
    <t>http://maps.google.com/maps?q=33.48806324,35.55608027</t>
  </si>
  <si>
    <t>Mazraat el Khaoukh</t>
  </si>
  <si>
    <t>LBN62072</t>
  </si>
  <si>
    <t>http://maps.google.com/maps?q=33.47394171,35.54323618</t>
  </si>
  <si>
    <t>Mazraat el Mathane</t>
  </si>
  <si>
    <t>Mazraat el Mathané</t>
  </si>
  <si>
    <t>LBN62073</t>
  </si>
  <si>
    <t>http://maps.google.com/maps?q=33.57842774,35.51804169</t>
  </si>
  <si>
    <t>Mazraat er Rohbane</t>
  </si>
  <si>
    <t>Mazraat er Rouhbâne</t>
  </si>
  <si>
    <t>LBN62074</t>
  </si>
  <si>
    <t>http://maps.google.com/maps?q=33.492525,35.54736105</t>
  </si>
  <si>
    <t>Mazraat Louzyde</t>
  </si>
  <si>
    <t>Mazraat Louzîd</t>
  </si>
  <si>
    <t>LBN62075</t>
  </si>
  <si>
    <t>http://maps.google.com/maps?q=33.41703924,35.5863691</t>
  </si>
  <si>
    <t>Mghaibe</t>
  </si>
  <si>
    <t>Mrâh Moughbîyé</t>
  </si>
  <si>
    <t>LBN62076</t>
  </si>
  <si>
    <t>http://maps.google.com/maps?q=33.38550273,35.59149172</t>
  </si>
  <si>
    <t>Mharbiye</t>
  </si>
  <si>
    <t>Mhârbîyé</t>
  </si>
  <si>
    <t>LBN62077</t>
  </si>
  <si>
    <t>http://maps.google.com/maps?q=33.52615276,35.4473111</t>
  </si>
  <si>
    <t>Midane</t>
  </si>
  <si>
    <t>LBN62078</t>
  </si>
  <si>
    <t>http://maps.google.com/maps?q=33.58032495,35.56273049</t>
  </si>
  <si>
    <t>Mjaydel</t>
  </si>
  <si>
    <t>Mjeïdil</t>
  </si>
  <si>
    <t>LBN62079</t>
  </si>
  <si>
    <t>http://maps.google.com/maps?q=33.51709447,35.4400444</t>
  </si>
  <si>
    <t>Mlikh</t>
  </si>
  <si>
    <t>Mlîkh</t>
  </si>
  <si>
    <t>LBN62080</t>
  </si>
  <si>
    <t>http://maps.google.com/maps?q=33.46897219,35.55520557</t>
  </si>
  <si>
    <t>Moukhalles</t>
  </si>
  <si>
    <t>Deïr el Moukhalles</t>
  </si>
  <si>
    <t>LBN62081</t>
  </si>
  <si>
    <t>http://maps.google.com/maps?q=33.57820001,35.59701111</t>
  </si>
  <si>
    <t>Mrah Abdu Chedid</t>
  </si>
  <si>
    <t>Mrâh Abou Chdîd</t>
  </si>
  <si>
    <t>LBN62082</t>
  </si>
  <si>
    <t>http://maps.google.com/maps?q=33.53181666,35.55211102</t>
  </si>
  <si>
    <t>Mrah El Hbas</t>
  </si>
  <si>
    <t>Mrâh el Habâs</t>
  </si>
  <si>
    <t>LBN62083</t>
  </si>
  <si>
    <t>http://maps.google.com/maps?q=33.54886107,35.46195004</t>
  </si>
  <si>
    <t>Mzairaa</t>
  </si>
  <si>
    <t>Deïr Mar Jerios el Mzeïraa</t>
  </si>
  <si>
    <t>LBN62084</t>
  </si>
  <si>
    <t>http://maps.google.com/maps?q=33.49588051,35.6009278</t>
  </si>
  <si>
    <t>Nabaa</t>
  </si>
  <si>
    <t>Hâret en Nabaa</t>
  </si>
  <si>
    <t>LBN62085</t>
  </si>
  <si>
    <t>http://maps.google.com/maps?q=33.41198327,35.55388606</t>
  </si>
  <si>
    <t>Nabi Sejoud</t>
  </si>
  <si>
    <t>Nabi Séjoud</t>
  </si>
  <si>
    <t>LBN62086</t>
  </si>
  <si>
    <t>http://maps.google.com/maps?q=33.44239436,35.54091673</t>
  </si>
  <si>
    <t>Ouadi Baanqoudine</t>
  </si>
  <si>
    <t>Ouâdi Baanqoûdaïn</t>
  </si>
  <si>
    <t>LBN62087</t>
  </si>
  <si>
    <t>http://maps.google.com/maps?q=33.54534165,35.43972225</t>
  </si>
  <si>
    <t>Ouadi el Leimoun</t>
  </si>
  <si>
    <t>Ouâdi el Laïmoûn</t>
  </si>
  <si>
    <t>LBN62088</t>
  </si>
  <si>
    <t>http://maps.google.com/maps?q=33.52431939,35.46208051</t>
  </si>
  <si>
    <t>Ouadi Jezzine</t>
  </si>
  <si>
    <t>Ouâdi Jezzîne</t>
  </si>
  <si>
    <t>LBN62089</t>
  </si>
  <si>
    <t>http://maps.google.com/maps?q=33.55078609,35.57925551</t>
  </si>
  <si>
    <t>Ouardiye</t>
  </si>
  <si>
    <t>El Ouardîyé</t>
  </si>
  <si>
    <t>LBN62090</t>
  </si>
  <si>
    <t>http://maps.google.com/maps?q=33.39979168,35.59156119</t>
  </si>
  <si>
    <t>Ouazaaiye</t>
  </si>
  <si>
    <t>Mazraat el Ouzaaïyé</t>
  </si>
  <si>
    <t>LBN62091</t>
  </si>
  <si>
    <t>http://maps.google.com/maps?q=33.39666114,35.56704716</t>
  </si>
  <si>
    <t>Qaitoule</t>
  </si>
  <si>
    <t>Qaïtoûlé</t>
  </si>
  <si>
    <t>LBN62092</t>
  </si>
  <si>
    <t>http://maps.google.com/maps?q=33.53735554,35.54960838</t>
  </si>
  <si>
    <t>Qataa</t>
  </si>
  <si>
    <t>Deïr Qattîne</t>
  </si>
  <si>
    <t>LBN62093</t>
  </si>
  <si>
    <t>http://maps.google.com/maps?q=33.53065551,35.53345828</t>
  </si>
  <si>
    <t>Qotrani</t>
  </si>
  <si>
    <t>El Qatrâni</t>
  </si>
  <si>
    <t>LBN62094</t>
  </si>
  <si>
    <t>http://maps.google.com/maps?q=33.43996667,35.6034722</t>
  </si>
  <si>
    <t>Qrouh</t>
  </si>
  <si>
    <t>Mazraat Qrouh</t>
  </si>
  <si>
    <t>LBN62095</t>
  </si>
  <si>
    <t>http://maps.google.com/maps?q=33.42579439,35.57073055</t>
  </si>
  <si>
    <t>LBN62096</t>
  </si>
  <si>
    <t>http://maps.google.com/maps?q=33.57406661,35.51269718</t>
  </si>
  <si>
    <t>Raimat</t>
  </si>
  <si>
    <t>Rimât</t>
  </si>
  <si>
    <t>LBN62097</t>
  </si>
  <si>
    <t>http://maps.google.com/maps?q=33.52860826,35.50866392</t>
  </si>
  <si>
    <t>Rihane</t>
  </si>
  <si>
    <t>Rihâne</t>
  </si>
  <si>
    <t>LBN62098</t>
  </si>
  <si>
    <t>http://maps.google.com/maps?q=33.4443972,35.56668615</t>
  </si>
  <si>
    <t>Roum</t>
  </si>
  <si>
    <t>Roûm</t>
  </si>
  <si>
    <t>LBN62099</t>
  </si>
  <si>
    <t>http://maps.google.com/maps?q=33.5498027,35.52660003</t>
  </si>
  <si>
    <t>Roummane Jezzine</t>
  </si>
  <si>
    <t>Er Roummani</t>
  </si>
  <si>
    <t>LBN62100</t>
  </si>
  <si>
    <t>http://maps.google.com/maps?q=33.51040277,35.55281103</t>
  </si>
  <si>
    <t>Rous El Franj</t>
  </si>
  <si>
    <t>Roûs el Franj</t>
  </si>
  <si>
    <t>LBN62101</t>
  </si>
  <si>
    <t>http://maps.google.com/maps?q=33.56630004,35.47720277</t>
  </si>
  <si>
    <t>Sabah</t>
  </si>
  <si>
    <t>Sabbah</t>
  </si>
  <si>
    <t>LBN62102</t>
  </si>
  <si>
    <t>http://maps.google.com/maps?q=33.56840836,35.56430004</t>
  </si>
  <si>
    <t>Sidoun</t>
  </si>
  <si>
    <t>Saïdoûn</t>
  </si>
  <si>
    <t>LBN62103</t>
  </si>
  <si>
    <t>http://maps.google.com/maps?q=33.52106948,35.51118886</t>
  </si>
  <si>
    <t>LBN62104</t>
  </si>
  <si>
    <t>http://maps.google.com/maps?q=33.5856694,35.55476117</t>
  </si>
  <si>
    <t>Salloum</t>
  </si>
  <si>
    <t>Sollom</t>
  </si>
  <si>
    <t>LBN62105</t>
  </si>
  <si>
    <t>http://maps.google.com/maps?q=33.52914717,35.48858057</t>
  </si>
  <si>
    <t>Sejoud</t>
  </si>
  <si>
    <t>Séjoud</t>
  </si>
  <si>
    <t>LBN62106</t>
  </si>
  <si>
    <t>http://maps.google.com/maps?q=33.43407777,35.53282498</t>
  </si>
  <si>
    <t>Sfarai</t>
  </si>
  <si>
    <t>Sfâray</t>
  </si>
  <si>
    <t>LBN62107</t>
  </si>
  <si>
    <t>http://maps.google.com/maps?q=33.5545138,35.49306665</t>
  </si>
  <si>
    <t>Sniye</t>
  </si>
  <si>
    <t>Sanâya</t>
  </si>
  <si>
    <t>LBN62108</t>
  </si>
  <si>
    <t>http://maps.google.com/maps?q=33.51791114,35.52745275</t>
  </si>
  <si>
    <t>Sriri</t>
  </si>
  <si>
    <t>Es Sraïri</t>
  </si>
  <si>
    <t>LBN62109</t>
  </si>
  <si>
    <t>http://maps.google.com/maps?q=33.43662817,35.62552873</t>
  </si>
  <si>
    <t>Taaid</t>
  </si>
  <si>
    <t>Taaïd</t>
  </si>
  <si>
    <t>LBN62110</t>
  </si>
  <si>
    <t>http://maps.google.com/maps?q=33.57421303,35.54519663</t>
  </si>
  <si>
    <t>Mazraat Zaghrîne</t>
  </si>
  <si>
    <t>LBN62111</t>
  </si>
  <si>
    <t>http://maps.google.com/maps?q=33.42546663,35.55741106</t>
  </si>
  <si>
    <t>Zhalta</t>
  </si>
  <si>
    <t>Zhilta</t>
  </si>
  <si>
    <t>LBN62112</t>
  </si>
  <si>
    <t>http://maps.google.com/maps?q=33.51193055,35.54725281</t>
  </si>
  <si>
    <t>Aarqoub</t>
  </si>
  <si>
    <t>http://maps.google.com/maps?q=33.3907,35.5904</t>
  </si>
  <si>
    <t>Jabal Toura</t>
  </si>
  <si>
    <t>http://maps.google.com/maps?q=33.5024,35.5631</t>
  </si>
  <si>
    <t>Qoubeaa</t>
  </si>
  <si>
    <t>http://maps.google.com/maps?q=33.5447,35.5555</t>
  </si>
  <si>
    <t>Aaqmata</t>
  </si>
  <si>
    <t>http://maps.google.com/maps?q=33.4571,35.5521</t>
  </si>
  <si>
    <t>Tamra</t>
  </si>
  <si>
    <t>http://maps.google.com/maps?q=33.3562,35.5425</t>
  </si>
  <si>
    <t>Kesrwane</t>
  </si>
  <si>
    <t>Aabri</t>
  </si>
  <si>
    <t>El Aabri</t>
  </si>
  <si>
    <t>LBN35001</t>
  </si>
  <si>
    <t>http://maps.google.com/maps?q=34.0760253,35.78324621</t>
  </si>
  <si>
    <t>Aachqout</t>
  </si>
  <si>
    <t>Aachqoût</t>
  </si>
  <si>
    <t>LBN35002</t>
  </si>
  <si>
    <t>http://maps.google.com/maps?q=33.98953601,35.70471206</t>
  </si>
  <si>
    <t>LBN35003</t>
  </si>
  <si>
    <t>http://maps.google.com/maps?q=34.01379714,35.67928896</t>
  </si>
  <si>
    <t>Aajaltoun</t>
  </si>
  <si>
    <t>Aajaltoûn</t>
  </si>
  <si>
    <t>LBN35004</t>
  </si>
  <si>
    <t>http://maps.google.com/maps?q=33.96590275,35.67988339</t>
  </si>
  <si>
    <t>Aarabe Ghosta</t>
  </si>
  <si>
    <t>El Aarbé Ghosta</t>
  </si>
  <si>
    <t>LBN35005</t>
  </si>
  <si>
    <t>http://maps.google.com/maps?q=33.99471381,35.66995837</t>
  </si>
  <si>
    <t>LBN35006</t>
  </si>
  <si>
    <t>http://maps.google.com/maps?q=34.02009722,35.70078609</t>
  </si>
  <si>
    <t>Aayoun es Simane</t>
  </si>
  <si>
    <t>Aayoûn es Sîmâne</t>
  </si>
  <si>
    <t>LBN35007</t>
  </si>
  <si>
    <t>http://maps.google.com/maps?q=33.99435324,35.83610265</t>
  </si>
  <si>
    <t>Aazrane</t>
  </si>
  <si>
    <t>LBN35008</t>
  </si>
  <si>
    <t>http://maps.google.com/maps?q=34.05684172,35.71960268</t>
  </si>
  <si>
    <t>Edma et Dafne</t>
  </si>
  <si>
    <t>Adma et Dafné</t>
  </si>
  <si>
    <t>LBN35009</t>
  </si>
  <si>
    <t>http://maps.google.com/maps?q=34.02195,35.6427584</t>
  </si>
  <si>
    <t>Adonis Kesserwan</t>
  </si>
  <si>
    <t>LBN35010</t>
  </si>
  <si>
    <t>http://maps.google.com/maps?q=33.96235558,35.61031113</t>
  </si>
  <si>
    <t>Aghbe</t>
  </si>
  <si>
    <t>Eghbé</t>
  </si>
  <si>
    <t>LBN35011</t>
  </si>
  <si>
    <t>http://maps.google.com/maps?q=34.00887778,35.70601116</t>
  </si>
  <si>
    <t>Ain Abaal</t>
  </si>
  <si>
    <t>Ayn Abeal</t>
  </si>
  <si>
    <t>LBN35012</t>
  </si>
  <si>
    <t>http://maps.google.com/maps?q=34.04018893,35.71403049</t>
  </si>
  <si>
    <t>Aïn ed Delbé Kersouane</t>
  </si>
  <si>
    <t>LBN35013</t>
  </si>
  <si>
    <t>http://maps.google.com/maps?q=34.02946634,35.76582732</t>
  </si>
  <si>
    <t>Ain Ej Jorn</t>
  </si>
  <si>
    <t>Aïn ej Journ</t>
  </si>
  <si>
    <t>LBN35014</t>
  </si>
  <si>
    <t>http://maps.google.com/maps?q=34.01087435,35.75604797</t>
  </si>
  <si>
    <t>Aïn er Rîhâne</t>
  </si>
  <si>
    <t>LBN35015</t>
  </si>
  <si>
    <t>http://maps.google.com/maps?q=33.95798609,35.64440283</t>
  </si>
  <si>
    <t>Ain Et Tannour</t>
  </si>
  <si>
    <t>Aïn et Tannoûr</t>
  </si>
  <si>
    <t>LBN35016</t>
  </si>
  <si>
    <t>http://maps.google.com/maps?q=34.01984442,35.77697773</t>
  </si>
  <si>
    <t>Ain Jouaiya</t>
  </si>
  <si>
    <t>Ayn Jwaiya</t>
  </si>
  <si>
    <t>LBN35017</t>
  </si>
  <si>
    <t>http://maps.google.com/maps?q=34.04701664,35.72488615</t>
  </si>
  <si>
    <t>LBN35018</t>
  </si>
  <si>
    <t>http://maps.google.com/maps?q=33.95892222,35.63397783</t>
  </si>
  <si>
    <t>Bahhara</t>
  </si>
  <si>
    <t>El Bahhara</t>
  </si>
  <si>
    <t>LBN35019</t>
  </si>
  <si>
    <t>http://maps.google.com/maps?q=34.05256033,35.73260822</t>
  </si>
  <si>
    <t>Balloune</t>
  </si>
  <si>
    <t>Balloûné</t>
  </si>
  <si>
    <t>LBN35020</t>
  </si>
  <si>
    <t>http://maps.google.com/maps?q=33.94876829,35.67224042</t>
  </si>
  <si>
    <t>Batha</t>
  </si>
  <si>
    <t>LBN35021</t>
  </si>
  <si>
    <t>http://maps.google.com/maps?q=33.9897278,35.66149161</t>
  </si>
  <si>
    <t>Bayader Fatqa</t>
  </si>
  <si>
    <t>El Bayader Fatqa</t>
  </si>
  <si>
    <t>LBN35022</t>
  </si>
  <si>
    <t>http://maps.google.com/maps?q=34.03637496,35.67048334</t>
  </si>
  <si>
    <t>Beit Eid</t>
  </si>
  <si>
    <t>Beït Eid</t>
  </si>
  <si>
    <t>LBN35023</t>
  </si>
  <si>
    <t>http://maps.google.com/maps?q=33.99003659,35.69419692</t>
  </si>
  <si>
    <t>Beit El Kreidi</t>
  </si>
  <si>
    <t>Beït Kreïdé</t>
  </si>
  <si>
    <t>LBN35024</t>
  </si>
  <si>
    <t>http://maps.google.com/maps?q=33.96124165,35.6464416</t>
  </si>
  <si>
    <t>Beit Khachbou</t>
  </si>
  <si>
    <t>LBN35025</t>
  </si>
  <si>
    <t>http://maps.google.com/maps?q=33.96334263,35.62849589</t>
  </si>
  <si>
    <t>Beqaatet Aachqout</t>
  </si>
  <si>
    <t>LBN35026</t>
  </si>
  <si>
    <t>http://maps.google.com/maps?q=34.00263008,35.72695762</t>
  </si>
  <si>
    <t>Biqaatet Kannane</t>
  </si>
  <si>
    <t>Boqaâta</t>
  </si>
  <si>
    <t>LBN35027</t>
  </si>
  <si>
    <t>http://maps.google.com/maps?q=33.96486798,35.7633001</t>
  </si>
  <si>
    <t>Bizhel</t>
  </si>
  <si>
    <t>Bezhel</t>
  </si>
  <si>
    <t>LBN35028</t>
  </si>
  <si>
    <t>http://maps.google.com/maps?q=34.07946572,35.69683737</t>
  </si>
  <si>
    <t>Bkirke</t>
  </si>
  <si>
    <t>Bkerké</t>
  </si>
  <si>
    <t>LBN35029</t>
  </si>
  <si>
    <t>http://maps.google.com/maps?q=33.96786939,35.63288332</t>
  </si>
  <si>
    <t>Blat Mazraat Kfar Dibiane</t>
  </si>
  <si>
    <t>Blat Kfar Débiâne</t>
  </si>
  <si>
    <t>LBN35030</t>
  </si>
  <si>
    <t>http://maps.google.com/maps?q=33.98542624,35.75634882</t>
  </si>
  <si>
    <t>Bouar</t>
  </si>
  <si>
    <t>El Bware</t>
  </si>
  <si>
    <t>LBN35031</t>
  </si>
  <si>
    <t>http://maps.google.com/maps?q=34.04571946,35.63124165</t>
  </si>
  <si>
    <t>Bqaatouta</t>
  </si>
  <si>
    <t>Bqaatoûta</t>
  </si>
  <si>
    <t>LBN35032</t>
  </si>
  <si>
    <t>http://maps.google.com/maps?q=33.97210761,35.77075077</t>
  </si>
  <si>
    <t>Bqaq Ed Dine</t>
  </si>
  <si>
    <t>Bqaq ed Dine</t>
  </si>
  <si>
    <t>LBN35033</t>
  </si>
  <si>
    <t>http://maps.google.com/maps?q=34.0556277,35.65144994</t>
  </si>
  <si>
    <t>Broummana Mazraat Kfar Dibian</t>
  </si>
  <si>
    <t>Broummâna Kfar Débiâne</t>
  </si>
  <si>
    <t>LBN35034</t>
  </si>
  <si>
    <t>http://maps.google.com/maps?q=33.99311756,35.79131572</t>
  </si>
  <si>
    <t>Bzoummar</t>
  </si>
  <si>
    <t>Bzoummâr</t>
  </si>
  <si>
    <t>LBN35035</t>
  </si>
  <si>
    <t>http://maps.google.com/maps?q=33.98821108,35.68267503</t>
  </si>
  <si>
    <t>Chaab</t>
  </si>
  <si>
    <t>Esh Sheaab</t>
  </si>
  <si>
    <t>LBN35036</t>
  </si>
  <si>
    <t>http://maps.google.com/maps?q=34.04576945,35.64940829</t>
  </si>
  <si>
    <t>Chahtoul</t>
  </si>
  <si>
    <t>Shahtoule</t>
  </si>
  <si>
    <t>LBN35037</t>
  </si>
  <si>
    <t>http://maps.google.com/maps?q=34.03251939,35.71959717</t>
  </si>
  <si>
    <t>Chnanaair</t>
  </si>
  <si>
    <t>Shnanaayr</t>
  </si>
  <si>
    <t>LBN35038</t>
  </si>
  <si>
    <t>http://maps.google.com/maps?q=34.00702225,35.66918893</t>
  </si>
  <si>
    <t>Chouaya</t>
  </si>
  <si>
    <t>Esh Shwaiya</t>
  </si>
  <si>
    <t>LBN35039</t>
  </si>
  <si>
    <t>http://maps.google.com/maps?q=34.06598711,35.72268249</t>
  </si>
  <si>
    <t>Chouene</t>
  </si>
  <si>
    <t>Chouâne</t>
  </si>
  <si>
    <t>LBN35040</t>
  </si>
  <si>
    <t>http://maps.google.com/maps?q=34.07755157,35.77143951</t>
  </si>
  <si>
    <t>Christ Roi</t>
  </si>
  <si>
    <t>LBN35041</t>
  </si>
  <si>
    <t>http://maps.google.com/maps?q=33.95638653,35.60308443</t>
  </si>
  <si>
    <t>Daasse</t>
  </si>
  <si>
    <t>Ed Daassé</t>
  </si>
  <si>
    <t>LBN35042</t>
  </si>
  <si>
    <t>http://maps.google.com/maps?q=34.03750281,35.68063606</t>
  </si>
  <si>
    <t>Dahr Badris</t>
  </si>
  <si>
    <t>LBN35043</t>
  </si>
  <si>
    <t>http://maps.google.com/maps?q=34.05259999,35.66226948</t>
  </si>
  <si>
    <t>Dahr el Qattine</t>
  </si>
  <si>
    <t>Dahr el Qattïne</t>
  </si>
  <si>
    <t>LBN35044</t>
  </si>
  <si>
    <t>http://maps.google.com/maps?q=34.0159921,35.80393312</t>
  </si>
  <si>
    <t>Daraaoun</t>
  </si>
  <si>
    <t>Daraaoûn</t>
  </si>
  <si>
    <t>LBN35045</t>
  </si>
  <si>
    <t>http://maps.google.com/maps?q=33.97679541,35.65801917</t>
  </si>
  <si>
    <t>LBN35046</t>
  </si>
  <si>
    <t>http://maps.google.com/maps?q=33.95517215,35.69826046</t>
  </si>
  <si>
    <t>Dayr Saydet el Haqle</t>
  </si>
  <si>
    <t>Dayr Saydet el Haqlé</t>
  </si>
  <si>
    <t>LBN35047</t>
  </si>
  <si>
    <t>http://maps.google.com/maps?q=34.01189514,35.69390913</t>
  </si>
  <si>
    <t>Deir Baklouche</t>
  </si>
  <si>
    <t>Deïr Baqloûch</t>
  </si>
  <si>
    <t>LBN35048</t>
  </si>
  <si>
    <t>http://maps.google.com/maps?q=33.9913345,35.65811708</t>
  </si>
  <si>
    <t>Deir Hrach</t>
  </si>
  <si>
    <t>Deïr Hrâch</t>
  </si>
  <si>
    <t>LBN35049</t>
  </si>
  <si>
    <t>http://maps.google.com/maps?q=33.96810557,35.64691393</t>
  </si>
  <si>
    <t>Deir Louaize</t>
  </si>
  <si>
    <t>Deïr Louaïzé</t>
  </si>
  <si>
    <t>LBN35050</t>
  </si>
  <si>
    <t>http://maps.google.com/maps?q=33.95337126,35.61084832</t>
  </si>
  <si>
    <t>Deir Nisbey</t>
  </si>
  <si>
    <t>Deïr Nisbey</t>
  </si>
  <si>
    <t>LBN35051</t>
  </si>
  <si>
    <t>http://maps.google.com/maps?q=33.98452944,35.66755767</t>
  </si>
  <si>
    <t>Deir Ram Bou Daqen</t>
  </si>
  <si>
    <t>Deïr Râm Bou Daqen</t>
  </si>
  <si>
    <t>LBN35052</t>
  </si>
  <si>
    <t>http://maps.google.com/maps?q=33.95353262,35.66770333</t>
  </si>
  <si>
    <t>Deir Ziraaya</t>
  </si>
  <si>
    <t>Deïr Zeraâya</t>
  </si>
  <si>
    <t>LBN35053</t>
  </si>
  <si>
    <t>http://maps.google.com/maps?q=33.96307216,35.74697781</t>
  </si>
  <si>
    <t>Delbta</t>
  </si>
  <si>
    <t>Dlebta</t>
  </si>
  <si>
    <t>LBN35054</t>
  </si>
  <si>
    <t>http://maps.google.com/maps?q=34.00798327,35.68806108</t>
  </si>
  <si>
    <t>Deraali</t>
  </si>
  <si>
    <t>LBN35055</t>
  </si>
  <si>
    <t>http://maps.google.com/maps?q=34.01232613,35.81630606</t>
  </si>
  <si>
    <t>Dqarine</t>
  </si>
  <si>
    <t>Ed Dqarine</t>
  </si>
  <si>
    <t>LBN35056</t>
  </si>
  <si>
    <t>http://maps.google.com/maps?q=34.03534437,35.6297195</t>
  </si>
  <si>
    <t>Ech Chehhara</t>
  </si>
  <si>
    <t>Ech Chehhâra</t>
  </si>
  <si>
    <t>LBN35057</t>
  </si>
  <si>
    <t>http://maps.google.com/maps?q=33.96857622,35.71735448</t>
  </si>
  <si>
    <t>Ech Chqif Bqaatoûta</t>
  </si>
  <si>
    <t>Ech Chqîf Bqaatoûta</t>
  </si>
  <si>
    <t>LBN35058</t>
  </si>
  <si>
    <t>http://maps.google.com/maps?q=33.97345029,35.7843994</t>
  </si>
  <si>
    <t>Ed Dahr</t>
  </si>
  <si>
    <t>LBN35059</t>
  </si>
  <si>
    <t>http://maps.google.com/maps?q=34.02773888,35.69054998</t>
  </si>
  <si>
    <t>Ed Dahr Ghbale</t>
  </si>
  <si>
    <t>Ed Dahr Ghbalé</t>
  </si>
  <si>
    <t>LBN35060</t>
  </si>
  <si>
    <t>http://maps.google.com/maps?q=34.05641649,35.72359165</t>
  </si>
  <si>
    <t>Ed Daoura Shaile</t>
  </si>
  <si>
    <t>Ed Daoura Shaïlé</t>
  </si>
  <si>
    <t>LBN35061</t>
  </si>
  <si>
    <t>http://maps.google.com/maps?q=33.96057122,35.6600099</t>
  </si>
  <si>
    <t>Ej Jaayel</t>
  </si>
  <si>
    <t>LBN35062</t>
  </si>
  <si>
    <t>http://maps.google.com/maps?q=34.05452857,35.73066741</t>
  </si>
  <si>
    <t>El Aaqaybe Kesrouane</t>
  </si>
  <si>
    <t>El Aaqaybé Kesrouane</t>
  </si>
  <si>
    <t>LBN35063</t>
  </si>
  <si>
    <t>http://maps.google.com/maps?q=34.05754805,35.6422429</t>
  </si>
  <si>
    <t>El Aazra et el Aazr</t>
  </si>
  <si>
    <t>El Aazra</t>
  </si>
  <si>
    <t>LBN35064</t>
  </si>
  <si>
    <t>http://maps.google.com/maps?q=34.06306395,35.70300005</t>
  </si>
  <si>
    <t>El Ayn</t>
  </si>
  <si>
    <t>LBN35065</t>
  </si>
  <si>
    <t>http://maps.google.com/maps?q=34.04268114,35.6297104</t>
  </si>
  <si>
    <t>El Ghouabi</t>
  </si>
  <si>
    <t>El Ghouâbi</t>
  </si>
  <si>
    <t>LBN35066</t>
  </si>
  <si>
    <t>http://maps.google.com/maps?q=34.05230953,35.78762699</t>
  </si>
  <si>
    <t>El Hara Mairoûba</t>
  </si>
  <si>
    <t>El Hâra Maïroûba</t>
  </si>
  <si>
    <t>LBN35067</t>
  </si>
  <si>
    <t>http://maps.google.com/maps?q=34.01199563,35.78304403</t>
  </si>
  <si>
    <t>El Kharayeb</t>
  </si>
  <si>
    <t>El Kharayeb El Mradiyé</t>
  </si>
  <si>
    <t>LBN35068</t>
  </si>
  <si>
    <t>http://maps.google.com/maps?q=34.07493965,35.70247196</t>
  </si>
  <si>
    <t>LBN35069</t>
  </si>
  <si>
    <t>http://maps.google.com/maps?q=34.01037542,35.68940267</t>
  </si>
  <si>
    <t>El Maaden</t>
  </si>
  <si>
    <t>LBN35070</t>
  </si>
  <si>
    <t>http://maps.google.com/maps?q=34.05936857,35.73782381</t>
  </si>
  <si>
    <t>El Marji</t>
  </si>
  <si>
    <t>LBN35071</t>
  </si>
  <si>
    <t>http://maps.google.com/maps?q=34.06778625,35.70152418</t>
  </si>
  <si>
    <t>El Massiaf</t>
  </si>
  <si>
    <t>LBN35072</t>
  </si>
  <si>
    <t>http://maps.google.com/maps?q=33.95496627,35.67257792</t>
  </si>
  <si>
    <t>El Qacha</t>
  </si>
  <si>
    <t>LBN35073</t>
  </si>
  <si>
    <t>http://maps.google.com/maps?q=34.01412553,35.78940266</t>
  </si>
  <si>
    <t>El Qarqoûf</t>
  </si>
  <si>
    <t>LBN35074</t>
  </si>
  <si>
    <t>http://maps.google.com/maps?q=34.01350936,35.8054577</t>
  </si>
  <si>
    <t>Es Salhiye Bezhel</t>
  </si>
  <si>
    <t>Es Salhiyé Bezhel</t>
  </si>
  <si>
    <t>LBN35075</t>
  </si>
  <si>
    <t>http://maps.google.com/maps?q=34.07643454,35.71185286</t>
  </si>
  <si>
    <t>Es Shoûm Kfar Debiane</t>
  </si>
  <si>
    <t>Es Shoûm Kfar Débiâne</t>
  </si>
  <si>
    <t>LBN35076</t>
  </si>
  <si>
    <t>http://maps.google.com/maps?q=33.98803206,35.78618289</t>
  </si>
  <si>
    <t>Es Slayekh</t>
  </si>
  <si>
    <t>Es Slâyekh</t>
  </si>
  <si>
    <t>LBN35077</t>
  </si>
  <si>
    <t>http://maps.google.com/maps?q=34.01909593,35.78415938</t>
  </si>
  <si>
    <t>Es Souhoum</t>
  </si>
  <si>
    <t>LBN35078</t>
  </si>
  <si>
    <t>http://maps.google.com/maps?q=34.03922894,35.70380553</t>
  </si>
  <si>
    <t>Esh Shahoute</t>
  </si>
  <si>
    <t>LBN35079</t>
  </si>
  <si>
    <t>http://maps.google.com/maps?q=34.00728307,35.69137564</t>
  </si>
  <si>
    <t>Et Tarouaa</t>
  </si>
  <si>
    <t>LBN35080</t>
  </si>
  <si>
    <t>http://maps.google.com/maps?q=34.01002408,35.69221883</t>
  </si>
  <si>
    <t>Ez Zaaytriye</t>
  </si>
  <si>
    <t>Ez Zaaytriyé</t>
  </si>
  <si>
    <t>LBN35081</t>
  </si>
  <si>
    <t>http://maps.google.com/maps?q=34.0219387,35.66190323</t>
  </si>
  <si>
    <t>Faitroun</t>
  </si>
  <si>
    <t>Faïtroûn</t>
  </si>
  <si>
    <t>LBN35082</t>
  </si>
  <si>
    <t>http://maps.google.com/maps?q=33.98832145,35.72773943</t>
  </si>
  <si>
    <t>Fanyoun</t>
  </si>
  <si>
    <t>Fnaywane</t>
  </si>
  <si>
    <t>LBN35083</t>
  </si>
  <si>
    <t>http://maps.google.com/maps?q=34.0656472,35.67055836</t>
  </si>
  <si>
    <t>Faqra</t>
  </si>
  <si>
    <t>LBN35084</t>
  </si>
  <si>
    <t>http://maps.google.com/maps?q=33.99827504,35.8068361</t>
  </si>
  <si>
    <t>Faraiya</t>
  </si>
  <si>
    <t>Fâraïya</t>
  </si>
  <si>
    <t>LBN35085</t>
  </si>
  <si>
    <t>http://maps.google.com/maps?q=34.01612089,35.81933883</t>
  </si>
  <si>
    <t>Fatqa</t>
  </si>
  <si>
    <t>LBN35086</t>
  </si>
  <si>
    <t>http://maps.google.com/maps?q=34.03330281,35.66445563</t>
  </si>
  <si>
    <t>Ftah Ech Chouha</t>
  </si>
  <si>
    <t>Ftah esh Shouha</t>
  </si>
  <si>
    <t>LBN35087</t>
  </si>
  <si>
    <t>http://maps.google.com/maps?q=34.04340836,35.70703611</t>
  </si>
  <si>
    <t>Ftahate</t>
  </si>
  <si>
    <t>El Ftahate</t>
  </si>
  <si>
    <t>LBN35088</t>
  </si>
  <si>
    <t>http://maps.google.com/maps?q=34.04506875,35.71492956</t>
  </si>
  <si>
    <t>Ghâdïr</t>
  </si>
  <si>
    <t>LBN35089</t>
  </si>
  <si>
    <t>http://maps.google.com/maps?q=33.97863118,35.6359973</t>
  </si>
  <si>
    <t>Ghadras</t>
  </si>
  <si>
    <t>Ghidrasse</t>
  </si>
  <si>
    <t>LBN35090</t>
  </si>
  <si>
    <t>http://maps.google.com/maps?q=34.04431939,35.67816947</t>
  </si>
  <si>
    <t>Ghazir</t>
  </si>
  <si>
    <t>LBN35091</t>
  </si>
  <si>
    <t>http://maps.google.com/maps?q=34.0187222,35.66896117</t>
  </si>
  <si>
    <t>Ghbale</t>
  </si>
  <si>
    <t>Ghbalé</t>
  </si>
  <si>
    <t>LBN35092</t>
  </si>
  <si>
    <t>http://maps.google.com/maps?q=34.05345278,35.72254998</t>
  </si>
  <si>
    <t>Ghine</t>
  </si>
  <si>
    <t>El Ghiné</t>
  </si>
  <si>
    <t>LBN35093</t>
  </si>
  <si>
    <t>http://maps.google.com/maps?q=34.03853056,35.70849161</t>
  </si>
  <si>
    <t>Ghoshraiya</t>
  </si>
  <si>
    <t>LBN35094</t>
  </si>
  <si>
    <t>http://maps.google.com/maps?q=34.07305396,35.72666773</t>
  </si>
  <si>
    <t>Ghosta</t>
  </si>
  <si>
    <t>LBN35095</t>
  </si>
  <si>
    <t>http://maps.google.com/maps?q=33.98838146,35.67130301</t>
  </si>
  <si>
    <t>Hakl Er Raiyess</t>
  </si>
  <si>
    <t>Haql er Rayes</t>
  </si>
  <si>
    <t>LBN35096</t>
  </si>
  <si>
    <t>http://maps.google.com/maps?q=34.05944144,35.72871717</t>
  </si>
  <si>
    <t>Hamassiyat</t>
  </si>
  <si>
    <t>El Hmassiyate</t>
  </si>
  <si>
    <t>LBN35097</t>
  </si>
  <si>
    <t>http://maps.google.com/maps?q=34.00884106,35.72822609</t>
  </si>
  <si>
    <t>Haret El Mir</t>
  </si>
  <si>
    <t>Haret el Mîr</t>
  </si>
  <si>
    <t>LBN35098</t>
  </si>
  <si>
    <t>http://maps.google.com/maps?q=33.9678002,35.61433523</t>
  </si>
  <si>
    <t>Haret Halane</t>
  </si>
  <si>
    <t>Haret Hillane</t>
  </si>
  <si>
    <t>LBN35099</t>
  </si>
  <si>
    <t>http://maps.google.com/maps?q=34.05244438,35.70536382</t>
  </si>
  <si>
    <t>Haret Sakher</t>
  </si>
  <si>
    <t>Hâret Sakher</t>
  </si>
  <si>
    <t>LBN35100</t>
  </si>
  <si>
    <t>http://maps.google.com/maps?q=33.98893056,35.64292784</t>
  </si>
  <si>
    <t>El Hrîqa</t>
  </si>
  <si>
    <t>LBN35101</t>
  </si>
  <si>
    <t>http://maps.google.com/maps?q=33.95965271,35.68544722</t>
  </si>
  <si>
    <t>Hariqa Chahtoul</t>
  </si>
  <si>
    <t>El Hariq Shahtoule</t>
  </si>
  <si>
    <t>LBN35102</t>
  </si>
  <si>
    <t>http://maps.google.com/maps?q=34.03858787,35.71838943</t>
  </si>
  <si>
    <t>LBN35103</t>
  </si>
  <si>
    <t>http://maps.google.com/maps?q=33.98166258,35.65137513</t>
  </si>
  <si>
    <t>Hayata</t>
  </si>
  <si>
    <t>Hiyata</t>
  </si>
  <si>
    <t>LBN35104</t>
  </si>
  <si>
    <t>http://maps.google.com/maps?q=34.02509883,35.71767009</t>
  </si>
  <si>
    <t>Hilane</t>
  </si>
  <si>
    <t>Hillane</t>
  </si>
  <si>
    <t>LBN35105</t>
  </si>
  <si>
    <t>http://maps.google.com/maps?q=34.05483608,35.70201116</t>
  </si>
  <si>
    <t>Hossain</t>
  </si>
  <si>
    <t>El Hsayn</t>
  </si>
  <si>
    <t>LBN35106</t>
  </si>
  <si>
    <t>http://maps.google.com/maps?q=34.04910776,35.71142949</t>
  </si>
  <si>
    <t>Hrajel</t>
  </si>
  <si>
    <t>Hrâjel</t>
  </si>
  <si>
    <t>LBN35107</t>
  </si>
  <si>
    <t>http://maps.google.com/maps?q=34.01730825,35.79253687</t>
  </si>
  <si>
    <t>Jdaidet Ghazir</t>
  </si>
  <si>
    <t>Jdaydet Ghazir</t>
  </si>
  <si>
    <t>LBN35108</t>
  </si>
  <si>
    <t>http://maps.google.com/maps?q=34.02225994,35.6920695</t>
  </si>
  <si>
    <t>Jitta</t>
  </si>
  <si>
    <t>Jiîta</t>
  </si>
  <si>
    <t>LBN35109</t>
  </si>
  <si>
    <t>http://maps.google.com/maps?q=33.95352499,35.64254719</t>
  </si>
  <si>
    <t>Jouar El Baouechiq</t>
  </si>
  <si>
    <t>Jouâr el Bouâcheq</t>
  </si>
  <si>
    <t>LBN35110</t>
  </si>
  <si>
    <t>http://maps.google.com/maps?q=33.99731876,35.69948979</t>
  </si>
  <si>
    <t>Jounie</t>
  </si>
  <si>
    <t>Joûnié</t>
  </si>
  <si>
    <t>LBN35111</t>
  </si>
  <si>
    <t>http://maps.google.com/maps?q=33.98230978,35.63818257</t>
  </si>
  <si>
    <t>Jounieh Kaslik</t>
  </si>
  <si>
    <t>Kasslik</t>
  </si>
  <si>
    <t>LBN35112</t>
  </si>
  <si>
    <t>http://maps.google.com/maps?q=33.98345829,35.62066943</t>
  </si>
  <si>
    <t>Jouret Bedrane</t>
  </si>
  <si>
    <t>LBN35113</t>
  </si>
  <si>
    <t>http://maps.google.com/maps?q=34.06224723,35.71188056</t>
  </si>
  <si>
    <t>Jouret Ed Dardour</t>
  </si>
  <si>
    <t>Jourêt ed Dardoûr</t>
  </si>
  <si>
    <t>LBN35114</t>
  </si>
  <si>
    <t>http://maps.google.com/maps?q=33.98937684,35.77723807</t>
  </si>
  <si>
    <t>Jouret El Hachich</t>
  </si>
  <si>
    <t>Jware el Hashishe</t>
  </si>
  <si>
    <t>LBN35115</t>
  </si>
  <si>
    <t>http://maps.google.com/maps?q=34.03311947,35.73038614</t>
  </si>
  <si>
    <t>Jouret Et Tormoss</t>
  </si>
  <si>
    <t>Jouret et Termos</t>
  </si>
  <si>
    <t>LBN35116</t>
  </si>
  <si>
    <t>http://maps.google.com/maps?q=34.04461945,35.71904441</t>
  </si>
  <si>
    <t>Jouret Mghad</t>
  </si>
  <si>
    <t>Jouret Mhade</t>
  </si>
  <si>
    <t>LBN35117</t>
  </si>
  <si>
    <t>http://maps.google.com/maps?q=34.04219164,35.73345005</t>
  </si>
  <si>
    <t>Kfar Hbab</t>
  </si>
  <si>
    <t>Kfar Hbabe</t>
  </si>
  <si>
    <t>LBN35118</t>
  </si>
  <si>
    <t>http://maps.google.com/maps?q=34.01155829,35.66009997</t>
  </si>
  <si>
    <t>Kfar Jrif</t>
  </si>
  <si>
    <t>Kfar Jrayf</t>
  </si>
  <si>
    <t>LBN35119</t>
  </si>
  <si>
    <t>http://maps.google.com/maps?q=34.0512833,35.66709166</t>
  </si>
  <si>
    <t>Kfarshihham</t>
  </si>
  <si>
    <t>Kfar Shihhame</t>
  </si>
  <si>
    <t>LBN35120</t>
  </si>
  <si>
    <t>http://maps.google.com/maps?q=34.05301669,35.64939714</t>
  </si>
  <si>
    <t>Kfaryassine</t>
  </si>
  <si>
    <t>Kfar Yassine</t>
  </si>
  <si>
    <t>LBN35121</t>
  </si>
  <si>
    <t>http://maps.google.com/maps?q=34.02500838,35.63390831</t>
  </si>
  <si>
    <t>LBN35122</t>
  </si>
  <si>
    <t>http://maps.google.com/maps?q=34.03143238,35.69364061</t>
  </si>
  <si>
    <t>Khalal</t>
  </si>
  <si>
    <t>El Khalel</t>
  </si>
  <si>
    <t>LBN35123</t>
  </si>
  <si>
    <t>http://maps.google.com/maps?q=34.0641361,35.69251383</t>
  </si>
  <si>
    <t>Khdayra</t>
  </si>
  <si>
    <t>El Khdayra</t>
  </si>
  <si>
    <t>LBN35124</t>
  </si>
  <si>
    <t>http://maps.google.com/maps?q=34.08310283,35.69412777</t>
  </si>
  <si>
    <t>Ksayer</t>
  </si>
  <si>
    <t>El Ksayer</t>
  </si>
  <si>
    <t>LBN35125</t>
  </si>
  <si>
    <t>http://maps.google.com/maps?q=34.00621111,35.68154446</t>
  </si>
  <si>
    <t>Maamelteine</t>
  </si>
  <si>
    <t>El Maameltayne</t>
  </si>
  <si>
    <t>LBN35126</t>
  </si>
  <si>
    <t>http://maps.google.com/maps?q=34.00791106,35.64484158</t>
  </si>
  <si>
    <t>Maarab</t>
  </si>
  <si>
    <t>Maarâb</t>
  </si>
  <si>
    <t>LBN35127</t>
  </si>
  <si>
    <t>http://maps.google.com/maps?q=33.99953786,35.67936401</t>
  </si>
  <si>
    <t>Maaysra</t>
  </si>
  <si>
    <t>El Maaysra</t>
  </si>
  <si>
    <t>LBN35128</t>
  </si>
  <si>
    <t>http://maps.google.com/maps?q=34.07104447,35.68523881</t>
  </si>
  <si>
    <t>Mairouba</t>
  </si>
  <si>
    <t>Maïroûba</t>
  </si>
  <si>
    <t>LBN35129</t>
  </si>
  <si>
    <t>http://maps.google.com/maps?q=34.01438673,35.77350175</t>
  </si>
  <si>
    <t>Mar Nouhra</t>
  </si>
  <si>
    <t>Mar Nohra</t>
  </si>
  <si>
    <t>LBN35130</t>
  </si>
  <si>
    <t>http://maps.google.com/maps?q=34.03549375,35.67711102</t>
  </si>
  <si>
    <t>Mashhat</t>
  </si>
  <si>
    <t>El Mashhate</t>
  </si>
  <si>
    <t>LBN35131</t>
  </si>
  <si>
    <t>http://maps.google.com/maps?q=34.05065276,35.7243139</t>
  </si>
  <si>
    <t>Mazraat Kfardibiane</t>
  </si>
  <si>
    <t>Mazraat Kfardibiâne</t>
  </si>
  <si>
    <t>LBN35132</t>
  </si>
  <si>
    <t>http://maps.google.com/maps?q=33.98276113,35.7622027</t>
  </si>
  <si>
    <t>Mazzarat Er Ras</t>
  </si>
  <si>
    <t>Mazraat er Râs</t>
  </si>
  <si>
    <t>LBN35133</t>
  </si>
  <si>
    <t>http://maps.google.com/maps?q=33.95109928,35.6308045</t>
  </si>
  <si>
    <t>Mchati</t>
  </si>
  <si>
    <t>El Mchété</t>
  </si>
  <si>
    <t>LBN35134</t>
  </si>
  <si>
    <t>http://maps.google.com/maps?q=34.05034474,35.76065455</t>
  </si>
  <si>
    <t>Mehqane el Mazloum</t>
  </si>
  <si>
    <t>Mihkane el Mazloum</t>
  </si>
  <si>
    <t>LBN35135</t>
  </si>
  <si>
    <t>http://maps.google.com/maps?q=34.01785569,35.75069857</t>
  </si>
  <si>
    <t>Mghayer</t>
  </si>
  <si>
    <t>El Mghâyer</t>
  </si>
  <si>
    <t>LBN35136</t>
  </si>
  <si>
    <t>http://maps.google.com/maps?q=34.04446107,35.77082505</t>
  </si>
  <si>
    <t>Mradiye</t>
  </si>
  <si>
    <t>El Mradiyé</t>
  </si>
  <si>
    <t>LBN35137</t>
  </si>
  <si>
    <t>http://maps.google.com/maps?q=34.07217464,35.70682374</t>
  </si>
  <si>
    <t>Mrah El Mir</t>
  </si>
  <si>
    <t>Mrâh el Mîr</t>
  </si>
  <si>
    <t>LBN35138</t>
  </si>
  <si>
    <t>http://maps.google.com/maps?q=33.96338613,35.70015003</t>
  </si>
  <si>
    <t>Mreijet Kesserwan</t>
  </si>
  <si>
    <t>El Mraïjé</t>
  </si>
  <si>
    <t>LBN35139</t>
  </si>
  <si>
    <t>http://maps.google.com/maps?q=33.9693249,35.71025411</t>
  </si>
  <si>
    <t>Nabaa el Mghara</t>
  </si>
  <si>
    <t>Nabaa el Mghâra</t>
  </si>
  <si>
    <t>LBN35140</t>
  </si>
  <si>
    <t>http://maps.google.com/maps?q=34.01251843,35.79881166</t>
  </si>
  <si>
    <t>Nahr Ed Dahab</t>
  </si>
  <si>
    <t>Nahr ed Dahab</t>
  </si>
  <si>
    <t>LBN35141</t>
  </si>
  <si>
    <t>http://maps.google.com/maps?q=34.04745828,35.74163886</t>
  </si>
  <si>
    <t>Nahr El Hussein</t>
  </si>
  <si>
    <t>Nahr el Hsayn</t>
  </si>
  <si>
    <t>LBN35142</t>
  </si>
  <si>
    <t>http://maps.google.com/maps?q=34.05494165,35.71111658</t>
  </si>
  <si>
    <t>Nahr el Kalb</t>
  </si>
  <si>
    <t>LBN35143</t>
  </si>
  <si>
    <t>http://maps.google.com/maps?q=33.95728975,35.59882456</t>
  </si>
  <si>
    <t>Nammoûra</t>
  </si>
  <si>
    <t>LBN35144</t>
  </si>
  <si>
    <t>http://maps.google.com/maps?q=33.95857062,35.67754119</t>
  </si>
  <si>
    <t>Nmoura</t>
  </si>
  <si>
    <t>En Nammoura</t>
  </si>
  <si>
    <t>LBN35145</t>
  </si>
  <si>
    <t>http://maps.google.com/maps?q=34.05224169,35.67351381</t>
  </si>
  <si>
    <t>Ouata Ej Jaouz</t>
  </si>
  <si>
    <t>Ouata ej Jaouz</t>
  </si>
  <si>
    <t>LBN35146</t>
  </si>
  <si>
    <t>http://maps.google.com/maps?q=34.02682222,35.75787284</t>
  </si>
  <si>
    <t>Ouata el Laouz</t>
  </si>
  <si>
    <t>Wata el Laouz</t>
  </si>
  <si>
    <t>LBN35147</t>
  </si>
  <si>
    <t>http://maps.google.com/maps?q=34.01379971,35.7433709</t>
  </si>
  <si>
    <t>Ouata Nahr El Kelb</t>
  </si>
  <si>
    <t>Ouata Nahr el Kalb</t>
  </si>
  <si>
    <t>LBN35148</t>
  </si>
  <si>
    <t>http://maps.google.com/maps?q=33.96626382,35.60320282</t>
  </si>
  <si>
    <t>Ouata Slam</t>
  </si>
  <si>
    <t>Wata Sillame</t>
  </si>
  <si>
    <t>LBN35149</t>
  </si>
  <si>
    <t>http://maps.google.com/maps?q=34.02162225,35.6274388</t>
  </si>
  <si>
    <t>Qalaa Kfardibiane</t>
  </si>
  <si>
    <t>El Qalaa Kfar Débiâne</t>
  </si>
  <si>
    <t>LBN35150</t>
  </si>
  <si>
    <t>http://maps.google.com/maps?q=33.99051113,35.78657217</t>
  </si>
  <si>
    <t>Qalaat Maarab</t>
  </si>
  <si>
    <t>Qalaat Maarâb</t>
  </si>
  <si>
    <t>LBN35151</t>
  </si>
  <si>
    <t>http://maps.google.com/maps?q=33.99445208,35.68706111</t>
  </si>
  <si>
    <t>Qarqara</t>
  </si>
  <si>
    <t>Qorqara</t>
  </si>
  <si>
    <t>LBN35152</t>
  </si>
  <si>
    <t>http://maps.google.com/maps?q=34.03884537,35.66706304</t>
  </si>
  <si>
    <t>Qarqouf</t>
  </si>
  <si>
    <t>El Qarqouf</t>
  </si>
  <si>
    <t>LBN35153</t>
  </si>
  <si>
    <t>http://maps.google.com/maps?q=34.00414443,35.7258889</t>
  </si>
  <si>
    <t>Qarsa</t>
  </si>
  <si>
    <t>LBN35154</t>
  </si>
  <si>
    <t>http://maps.google.com/maps?q=34.04760003,35.68604438</t>
  </si>
  <si>
    <t>El Qattine</t>
  </si>
  <si>
    <t>LBN35155</t>
  </si>
  <si>
    <t>http://maps.google.com/maps?q=34.02585374,35.70588029</t>
  </si>
  <si>
    <t>Qlaiaat</t>
  </si>
  <si>
    <t>Qlaïaât</t>
  </si>
  <si>
    <t>LBN35156</t>
  </si>
  <si>
    <t>http://maps.google.com/maps?q=33.97222775,35.71279714</t>
  </si>
  <si>
    <t>Qmayrze</t>
  </si>
  <si>
    <t>El Qmayrzé</t>
  </si>
  <si>
    <t>LBN35157</t>
  </si>
  <si>
    <t>http://maps.google.com/maps?q=34.04997818,35.64038504</t>
  </si>
  <si>
    <t>Qouwale</t>
  </si>
  <si>
    <t>Qouwalé</t>
  </si>
  <si>
    <t>LBN35158</t>
  </si>
  <si>
    <t>http://maps.google.com/maps?q=34.0632976,35.65439466</t>
  </si>
  <si>
    <t>Raashine</t>
  </si>
  <si>
    <t>LBN35159</t>
  </si>
  <si>
    <t>http://maps.google.com/maps?q=34.0122102,35.71911601</t>
  </si>
  <si>
    <t>Raifoun</t>
  </si>
  <si>
    <t>Raïfoûn</t>
  </si>
  <si>
    <t>LBN35160</t>
  </si>
  <si>
    <t>http://maps.google.com/maps?q=33.97734633,35.702879</t>
  </si>
  <si>
    <t>Ramiet Kfaryasin</t>
  </si>
  <si>
    <t>Er Ramiyé</t>
  </si>
  <si>
    <t>LBN35161</t>
  </si>
  <si>
    <t>http://maps.google.com/maps?q=34.02027777,35.63022505</t>
  </si>
  <si>
    <t>Er Rihané Kesrouane</t>
  </si>
  <si>
    <t>LBN35162</t>
  </si>
  <si>
    <t>http://maps.google.com/maps?q=34.01841926,35.68768499</t>
  </si>
  <si>
    <t>Es Safra</t>
  </si>
  <si>
    <t>LBN35163</t>
  </si>
  <si>
    <t>http://maps.google.com/maps?q=34.03870004,35.64048335</t>
  </si>
  <si>
    <t>Sahel Aalma</t>
  </si>
  <si>
    <t>Sâhel Aalma</t>
  </si>
  <si>
    <t>LBN35164</t>
  </si>
  <si>
    <t>http://maps.google.com/maps?q=33.99360654,35.65404412</t>
  </si>
  <si>
    <t>Saidet Bzoummar</t>
  </si>
  <si>
    <t>Deïr Saïdet Bzoummâr</t>
  </si>
  <si>
    <t>LBN35165</t>
  </si>
  <si>
    <t>http://maps.google.com/maps?q=33.98426017,35.68164292</t>
  </si>
  <si>
    <t>LBN35166</t>
  </si>
  <si>
    <t>http://maps.google.com/maps?q=33.97547779,35.62170833</t>
  </si>
  <si>
    <t>Shaile</t>
  </si>
  <si>
    <t>Shaïlé</t>
  </si>
  <si>
    <t>LBN35167</t>
  </si>
  <si>
    <t>http://maps.google.com/maps?q=33.95699031,35.65480968</t>
  </si>
  <si>
    <t>Sirje</t>
  </si>
  <si>
    <t>Es Sarji</t>
  </si>
  <si>
    <t>LBN35168</t>
  </si>
  <si>
    <t>http://maps.google.com/maps?q=34.05418884,35.66543339</t>
  </si>
  <si>
    <t>Snoubar</t>
  </si>
  <si>
    <t>Es Snawbar Yahshoushe</t>
  </si>
  <si>
    <t>LBN35169</t>
  </si>
  <si>
    <t>http://maps.google.com/maps?q=34.06924168,35.74588616</t>
  </si>
  <si>
    <t>Tabarja</t>
  </si>
  <si>
    <t>LBN35170</t>
  </si>
  <si>
    <t>http://maps.google.com/maps?q=34.03049331,35.62904916</t>
  </si>
  <si>
    <t>Talle</t>
  </si>
  <si>
    <t>Et Tallé Kfar Débiâne</t>
  </si>
  <si>
    <t>LBN35171</t>
  </si>
  <si>
    <t>http://maps.google.com/maps?q=33.98006104,35.7542687</t>
  </si>
  <si>
    <t>Wata Tabriye</t>
  </si>
  <si>
    <t>Wata Tabriyé</t>
  </si>
  <si>
    <t>LBN35172</t>
  </si>
  <si>
    <t>http://maps.google.com/maps?q=34.01613903,35.73575711</t>
  </si>
  <si>
    <t>Yahchouch</t>
  </si>
  <si>
    <t>Yahshoushe</t>
  </si>
  <si>
    <t>LBN35173</t>
  </si>
  <si>
    <t>http://maps.google.com/maps?q=34.06668057,35.73531937</t>
  </si>
  <si>
    <t>Zaaitra</t>
  </si>
  <si>
    <t>Ez Zaaytré</t>
  </si>
  <si>
    <t>LBN35174</t>
  </si>
  <si>
    <t>http://maps.google.com/maps?q=34.07016551,35.69539977</t>
  </si>
  <si>
    <t>Zayer</t>
  </si>
  <si>
    <t>Ez Zayer</t>
  </si>
  <si>
    <t>LBN35175</t>
  </si>
  <si>
    <t>http://maps.google.com/maps?q=34.07138255,35.65730495</t>
  </si>
  <si>
    <t>Zeitoun</t>
  </si>
  <si>
    <t>Ez Zaytoun</t>
  </si>
  <si>
    <t>LBN35176</t>
  </si>
  <si>
    <t>http://maps.google.com/maps?q=34.06179167,35.68317216</t>
  </si>
  <si>
    <t>Zleikat</t>
  </si>
  <si>
    <t>Ez Zillayqate</t>
  </si>
  <si>
    <t>LBN35177</t>
  </si>
  <si>
    <t>http://maps.google.com/maps?q=34.01941666,35.68199168</t>
  </si>
  <si>
    <t>Zouk Mosbeh</t>
  </si>
  <si>
    <t>Zouq Mosbeh</t>
  </si>
  <si>
    <t>LBN35178</t>
  </si>
  <si>
    <t>http://maps.google.com/maps?q=33.95574442,35.61910562</t>
  </si>
  <si>
    <t>Zouq Mkayel</t>
  </si>
  <si>
    <t>LBN35179</t>
  </si>
  <si>
    <t>http://maps.google.com/maps?q=33.9701222,35.61965272</t>
  </si>
  <si>
    <t>Marjaayoun</t>
  </si>
  <si>
    <t>Aadaisse</t>
  </si>
  <si>
    <t>Aadaïssé</t>
  </si>
  <si>
    <t>LBN43001</t>
  </si>
  <si>
    <t>http://maps.google.com/maps?q=33.25443054,35.54155837</t>
  </si>
  <si>
    <t>Aadchit el Qsair</t>
  </si>
  <si>
    <t>Aadchît el Qoussaïr</t>
  </si>
  <si>
    <t>LBN43002</t>
  </si>
  <si>
    <t>http://maps.google.com/maps?q=33.27676942,35.48004166</t>
  </si>
  <si>
    <t>Aalmane</t>
  </si>
  <si>
    <t>LBN43003</t>
  </si>
  <si>
    <t>http://maps.google.com/maps?q=33.30211393,35.46972501</t>
  </si>
  <si>
    <t>Aarab el Louaize</t>
  </si>
  <si>
    <t>Aarab el Louaïzé</t>
  </si>
  <si>
    <t>LBN43004</t>
  </si>
  <si>
    <t>http://maps.google.com/maps?q=33.27435276,35.61350001</t>
  </si>
  <si>
    <t>Aamra</t>
  </si>
  <si>
    <t>LBN43005</t>
  </si>
  <si>
    <t>http://maps.google.com/maps?q=33.2720694,35.59743326</t>
  </si>
  <si>
    <t>Ain Aarab Marjaayoun</t>
  </si>
  <si>
    <t>Aïn Aarab Marjaayoun</t>
  </si>
  <si>
    <t>LBN43006</t>
  </si>
  <si>
    <t>http://maps.google.com/maps?q=33.29675272,35.62266947</t>
  </si>
  <si>
    <t>Baiyouda</t>
  </si>
  <si>
    <t>El Bouaïda</t>
  </si>
  <si>
    <t>LBN43007</t>
  </si>
  <si>
    <t>http://maps.google.com/maps?q=33.36161393,35.57922503</t>
  </si>
  <si>
    <t>Beni Haiyane</t>
  </si>
  <si>
    <t>Beni Haïyâne</t>
  </si>
  <si>
    <t>LBN43008</t>
  </si>
  <si>
    <t>http://maps.google.com/maps?q=33.24418892,35.48832497</t>
  </si>
  <si>
    <t>Blât</t>
  </si>
  <si>
    <t>LBN43009</t>
  </si>
  <si>
    <t>http://maps.google.com/maps?q=33.38619436,35.59968049</t>
  </si>
  <si>
    <t>Blida</t>
  </si>
  <si>
    <t>LBN43010</t>
  </si>
  <si>
    <t>http://maps.google.com/maps?q=33.1382388,35.51603615</t>
  </si>
  <si>
    <t>Borj El Mlouk</t>
  </si>
  <si>
    <t>Borj el Mlouk</t>
  </si>
  <si>
    <t>LBN43011</t>
  </si>
  <si>
    <t>http://maps.google.com/maps?q=33.32246392,35.56219724</t>
  </si>
  <si>
    <t>Deir Mimas</t>
  </si>
  <si>
    <t>Deïr Mimass</t>
  </si>
  <si>
    <t>LBN43012</t>
  </si>
  <si>
    <t>http://maps.google.com/maps?q=33.30006665,35.54354163</t>
  </si>
  <si>
    <t>Deir Siriane</t>
  </si>
  <si>
    <t>Deïr Siriane</t>
  </si>
  <si>
    <t>LBN43013</t>
  </si>
  <si>
    <t>http://maps.google.com/maps?q=33.2912313,35.50683978</t>
  </si>
  <si>
    <t>Dibbine</t>
  </si>
  <si>
    <t>Dibbîne</t>
  </si>
  <si>
    <t>LBN43014</t>
  </si>
  <si>
    <t>http://maps.google.com/maps?q=33.37038337,35.59501672</t>
  </si>
  <si>
    <t>Ebel es Saqi</t>
  </si>
  <si>
    <t>LBN43015</t>
  </si>
  <si>
    <t>http://maps.google.com/maps?q=33.35729445,35.62664997</t>
  </si>
  <si>
    <t>Houla</t>
  </si>
  <si>
    <t>LBN43016</t>
  </si>
  <si>
    <t>http://maps.google.com/maps?q=33.2090556,35.51537779</t>
  </si>
  <si>
    <t>Houra</t>
  </si>
  <si>
    <t>LBN43017</t>
  </si>
  <si>
    <t>http://maps.google.com/maps?q=33.29430557,35.55319723</t>
  </si>
  <si>
    <t>Jlali el Ghozlane</t>
  </si>
  <si>
    <t>Jlali el Ghouzlâne</t>
  </si>
  <si>
    <t>LBN43018</t>
  </si>
  <si>
    <t>http://maps.google.com/maps?q=33.35936944,35.56326395</t>
  </si>
  <si>
    <t>Kfar Kila</t>
  </si>
  <si>
    <t>LBN43019</t>
  </si>
  <si>
    <t>http://maps.google.com/maps?q=33.27817495,35.55141396</t>
  </si>
  <si>
    <t>Khiam</t>
  </si>
  <si>
    <t>El Khiyam</t>
  </si>
  <si>
    <t>LBN43020</t>
  </si>
  <si>
    <t>http://maps.google.com/maps?q=33.32942769,35.6139334</t>
  </si>
  <si>
    <t>Khirbe</t>
  </si>
  <si>
    <t>Khirbe Borj el Moulouk</t>
  </si>
  <si>
    <t>LBN43021</t>
  </si>
  <si>
    <t>http://maps.google.com/maps?q=33.31986948,35.55888614</t>
  </si>
  <si>
    <t>Maissate</t>
  </si>
  <si>
    <t>Maïssate</t>
  </si>
  <si>
    <t>LBN43022</t>
  </si>
  <si>
    <t>http://maps.google.com/maps?q=33.26298612,35.61846948</t>
  </si>
  <si>
    <t>Majdel Silim</t>
  </si>
  <si>
    <t>Majdel Selm</t>
  </si>
  <si>
    <t>LBN43023</t>
  </si>
  <si>
    <t>http://maps.google.com/maps?q=33.22169445,35.46359448</t>
  </si>
  <si>
    <t>Marjayoûn</t>
  </si>
  <si>
    <t>LBN43024</t>
  </si>
  <si>
    <t>http://maps.google.com/maps?q=33.36415837,35.58622783</t>
  </si>
  <si>
    <t>Markaba</t>
  </si>
  <si>
    <t>LBN43025</t>
  </si>
  <si>
    <t>http://maps.google.com/maps?q=33.23341382,35.51589721</t>
  </si>
  <si>
    <t>Mazraat Doumiat</t>
  </si>
  <si>
    <t>Mazraat Doumiât</t>
  </si>
  <si>
    <t>LBN43026</t>
  </si>
  <si>
    <t>http://maps.google.com/maps?q=33.35073333,35.54471668</t>
  </si>
  <si>
    <t>Mazraat ej Jreine</t>
  </si>
  <si>
    <t>Kassâyer ej Jraïne</t>
  </si>
  <si>
    <t>LBN43027</t>
  </si>
  <si>
    <t>http://maps.google.com/maps?q=33.37691108,35.59101674</t>
  </si>
  <si>
    <t>Mazraat Sahsahiye</t>
  </si>
  <si>
    <t>Es Sahsahîyé</t>
  </si>
  <si>
    <t>LBN43028</t>
  </si>
  <si>
    <t>http://maps.google.com/maps?q=33.33921665,35.55297783</t>
  </si>
  <si>
    <t>Meiss ej Jabal</t>
  </si>
  <si>
    <t>Meïss ej Jabal</t>
  </si>
  <si>
    <t>LBN43029</t>
  </si>
  <si>
    <t>http://maps.google.com/maps?q=33.16916104,35.5203028</t>
  </si>
  <si>
    <t>Mhaibib</t>
  </si>
  <si>
    <t>Mhaïbib</t>
  </si>
  <si>
    <t>LBN43030</t>
  </si>
  <si>
    <t>http://maps.google.com/maps?q=33.15417769,35.50434449</t>
  </si>
  <si>
    <t>Nabi Youchaa</t>
  </si>
  <si>
    <t>LBN43031</t>
  </si>
  <si>
    <t>http://maps.google.com/maps?q=33.13214724,35.50020557</t>
  </si>
  <si>
    <t>Qabrikha</t>
  </si>
  <si>
    <t>Qabrîkhâ</t>
  </si>
  <si>
    <t>LBN43032</t>
  </si>
  <si>
    <t>http://maps.google.com/maps?q=33.24737033,35.46310479</t>
  </si>
  <si>
    <t>Qalaat Debba</t>
  </si>
  <si>
    <t>Qalaat Doubai</t>
  </si>
  <si>
    <t>LBN43033</t>
  </si>
  <si>
    <t>http://maps.google.com/maps?q=33.19920834,35.51604725</t>
  </si>
  <si>
    <t>Qantara</t>
  </si>
  <si>
    <t>LBN43034</t>
  </si>
  <si>
    <t>http://maps.google.com/maps?q=33.27356109,35.46275279</t>
  </si>
  <si>
    <t>Qlaiaa</t>
  </si>
  <si>
    <t>El Qlaïaa</t>
  </si>
  <si>
    <t>LBN43035</t>
  </si>
  <si>
    <t>http://maps.google.com/maps?q=33.32719442,35.56457215</t>
  </si>
  <si>
    <t>Qsair</t>
  </si>
  <si>
    <t>El Qoussaïr</t>
  </si>
  <si>
    <t>LBN43036</t>
  </si>
  <si>
    <t>http://maps.google.com/maps?q=33.29289724,35.45298057</t>
  </si>
  <si>
    <t>Rabb et Talatine</t>
  </si>
  <si>
    <t>LBN43037</t>
  </si>
  <si>
    <t>http://maps.google.com/maps?q=33.24876108,35.5172833</t>
  </si>
  <si>
    <t>Sarda</t>
  </si>
  <si>
    <t>Mazraat Sarada</t>
  </si>
  <si>
    <t>LBN43038</t>
  </si>
  <si>
    <t>http://maps.google.com/maps?q=33.29148884,35.59781668</t>
  </si>
  <si>
    <t>Serail</t>
  </si>
  <si>
    <t>LBN43039</t>
  </si>
  <si>
    <t>http://maps.google.com/maps?q=33.36010256,35.59217542</t>
  </si>
  <si>
    <t>Es Sâouâné</t>
  </si>
  <si>
    <t>LBN43040</t>
  </si>
  <si>
    <t>http://maps.google.com/maps?q=33.23395831,35.43672503</t>
  </si>
  <si>
    <t>Et Taïbé</t>
  </si>
  <si>
    <t>LBN43041</t>
  </si>
  <si>
    <t>http://maps.google.com/maps?q=33.27626941,35.51965557</t>
  </si>
  <si>
    <t>Tallouse</t>
  </si>
  <si>
    <t>Talloûssa</t>
  </si>
  <si>
    <t>LBN43042</t>
  </si>
  <si>
    <t>http://maps.google.com/maps?q=33.23625273,35.48417222</t>
  </si>
  <si>
    <t>Touline</t>
  </si>
  <si>
    <t>Toûlîne</t>
  </si>
  <si>
    <t>LBN43043</t>
  </si>
  <si>
    <t>http://maps.google.com/maps?q=33.24912851,35.43823019</t>
  </si>
  <si>
    <t>Zaqiye</t>
  </si>
  <si>
    <t>Mazraat Zaïyé</t>
  </si>
  <si>
    <t>LBN43044</t>
  </si>
  <si>
    <t>http://maps.google.com/maps?q=33.30673613,35.44210274</t>
  </si>
  <si>
    <t>Ibl es Saqi</t>
  </si>
  <si>
    <t>http://maps.google.com/maps?q=33.3428,35.6275</t>
  </si>
  <si>
    <t>Rachaya</t>
  </si>
  <si>
    <t>Aaiha</t>
  </si>
  <si>
    <t>Aaïha</t>
  </si>
  <si>
    <t>LBN23001</t>
  </si>
  <si>
    <t>http://maps.google.com/maps?q=33.49909763,35.87626909</t>
  </si>
  <si>
    <t>El Aaqabé</t>
  </si>
  <si>
    <t>LBN23002</t>
  </si>
  <si>
    <t>http://maps.google.com/maps?q=33.50506385,35.82109992</t>
  </si>
  <si>
    <t>Aaz el Aarab</t>
  </si>
  <si>
    <t>LBN23003</t>
  </si>
  <si>
    <t>http://maps.google.com/maps?q=33.51873236,35.80221096</t>
  </si>
  <si>
    <t>Ain Aarab</t>
  </si>
  <si>
    <t>Aïn Aarab</t>
  </si>
  <si>
    <t>LBN23004</t>
  </si>
  <si>
    <t>http://maps.google.com/maps?q=33.57636662,35.87332775</t>
  </si>
  <si>
    <t>Ain Aata</t>
  </si>
  <si>
    <t>Aïn Aata</t>
  </si>
  <si>
    <t>LBN23005</t>
  </si>
  <si>
    <t>http://maps.google.com/maps?q=33.43665003,35.77852773</t>
  </si>
  <si>
    <t>Ain Hircha</t>
  </si>
  <si>
    <t>Aïn Horché</t>
  </si>
  <si>
    <t>LBN23006</t>
  </si>
  <si>
    <t>http://maps.google.com/maps?q=33.45666662,35.78325827</t>
  </si>
  <si>
    <t>Aita el Foukhar</t>
  </si>
  <si>
    <t>Aïta el Foukhâr</t>
  </si>
  <si>
    <t>LBN23007</t>
  </si>
  <si>
    <t>http://maps.google.com/maps?q=33.64003613,35.90410836</t>
  </si>
  <si>
    <t>Bakka</t>
  </si>
  <si>
    <t>LBN23008</t>
  </si>
  <si>
    <t>http://maps.google.com/maps?q=33.59383609,35.92390281</t>
  </si>
  <si>
    <t>Bakkifa</t>
  </si>
  <si>
    <t>Bakkîfa</t>
  </si>
  <si>
    <t>LBN23009</t>
  </si>
  <si>
    <t>http://maps.google.com/maps?q=33.49326938,35.81862227</t>
  </si>
  <si>
    <t>Bayader el Aadas</t>
  </si>
  <si>
    <t>Bayâder el Aadas</t>
  </si>
  <si>
    <t>LBN23010</t>
  </si>
  <si>
    <t>http://maps.google.com/maps?q=33.6355101,35.87196989</t>
  </si>
  <si>
    <t>Beit Lahia</t>
  </si>
  <si>
    <t>Beït Lahia</t>
  </si>
  <si>
    <t>LBN23011</t>
  </si>
  <si>
    <t>http://maps.google.com/maps?q=33.48351113,35.80127498</t>
  </si>
  <si>
    <t>LBN23012</t>
  </si>
  <si>
    <t>http://maps.google.com/maps?q=33.58565226,35.81900147</t>
  </si>
  <si>
    <t>Dahr el Ahmar</t>
  </si>
  <si>
    <t>LBN23013</t>
  </si>
  <si>
    <t>http://maps.google.com/maps?q=33.52789717,35.83790273</t>
  </si>
  <si>
    <t>Deir el Aachayer</t>
  </si>
  <si>
    <t>Deïr el Aachâyer</t>
  </si>
  <si>
    <t>LBN23014</t>
  </si>
  <si>
    <t>http://maps.google.com/maps?q=33.55692495,36.01055836</t>
  </si>
  <si>
    <t>El Faqaa</t>
  </si>
  <si>
    <t>El Fâqaa</t>
  </si>
  <si>
    <t>LBN23015</t>
  </si>
  <si>
    <t>http://maps.google.com/maps?q=33.45708338,35.81741094</t>
  </si>
  <si>
    <t>En Nabi Safa</t>
  </si>
  <si>
    <t>LBN23016</t>
  </si>
  <si>
    <t>http://maps.google.com/maps?q=33.49568639,35.74752413</t>
  </si>
  <si>
    <t>Haloua</t>
  </si>
  <si>
    <t>LBN23017</t>
  </si>
  <si>
    <t>http://maps.google.com/maps?q=33.61056108,35.99829993</t>
  </si>
  <si>
    <t>Haouch el Qinnaabé</t>
  </si>
  <si>
    <t>LBN23018</t>
  </si>
  <si>
    <t>http://maps.google.com/maps?q=33.47613331,35.75415279</t>
  </si>
  <si>
    <t>Haret el Kaouasbe</t>
  </si>
  <si>
    <t>Haret el Kaouasbé</t>
  </si>
  <si>
    <t>LBN23019</t>
  </si>
  <si>
    <t>http://maps.google.com/maps?q=33.49909534,35.84416281</t>
  </si>
  <si>
    <t>Jebb Farah</t>
  </si>
  <si>
    <t>LBN23020</t>
  </si>
  <si>
    <t>http://maps.google.com/maps?q=33.51705261,35.7906599</t>
  </si>
  <si>
    <t>Kaoukaba Bou Aarab</t>
  </si>
  <si>
    <t>LBN23021</t>
  </si>
  <si>
    <t>http://maps.google.com/maps?q=33.52932777,35.78079725</t>
  </si>
  <si>
    <t>Kfar Danis</t>
  </si>
  <si>
    <t>Kfardenîs</t>
  </si>
  <si>
    <t>LBN23022</t>
  </si>
  <si>
    <t>http://maps.google.com/maps?q=33.54954444,35.85224169</t>
  </si>
  <si>
    <t>Kfar Mechki</t>
  </si>
  <si>
    <t>Kfarmechki</t>
  </si>
  <si>
    <t>LBN23023</t>
  </si>
  <si>
    <t>http://maps.google.com/maps?q=33.51687781,35.76665272</t>
  </si>
  <si>
    <t>Kfar Qouq</t>
  </si>
  <si>
    <t>Kfar Qoûq</t>
  </si>
  <si>
    <t>LBN23024</t>
  </si>
  <si>
    <t>http://maps.google.com/maps?q=33.53242216,35.89202778</t>
  </si>
  <si>
    <t>Khirbet Rouha</t>
  </si>
  <si>
    <t>Khirbet Roûha</t>
  </si>
  <si>
    <t>LBN23025</t>
  </si>
  <si>
    <t>http://maps.google.com/maps?q=33.57184159,35.85218332</t>
  </si>
  <si>
    <t>Majdal Balhis</t>
  </si>
  <si>
    <t>Majdel Balhîss</t>
  </si>
  <si>
    <t>LBN23026</t>
  </si>
  <si>
    <t>http://maps.google.com/maps?q=33.53868338,35.74551947</t>
  </si>
  <si>
    <t>Marj es Simah</t>
  </si>
  <si>
    <t>Marj es Samâh</t>
  </si>
  <si>
    <t>LBN23027</t>
  </si>
  <si>
    <t>http://maps.google.com/maps?q=33.50425,35.79664993</t>
  </si>
  <si>
    <t>Mazraat Aazzi</t>
  </si>
  <si>
    <t>LBN23028</t>
  </si>
  <si>
    <t>http://maps.google.com/maps?q=33.60841764,35.84198176</t>
  </si>
  <si>
    <t>Mazraat Ain Qeniye</t>
  </si>
  <si>
    <t>Mazraat Aïn Qeniyé</t>
  </si>
  <si>
    <t>LBN23029</t>
  </si>
  <si>
    <t>http://maps.google.com/maps?q=33.61837079,35.90323927</t>
  </si>
  <si>
    <t>Selsata (Mazraat Deir el Aachaiyer)</t>
  </si>
  <si>
    <t>Mazraat Deïr el Aachâyer</t>
  </si>
  <si>
    <t>LBN23030</t>
  </si>
  <si>
    <t>http://maps.google.com/maps?q=33.57653202,36.00758352</t>
  </si>
  <si>
    <t>Mazraat Dier el Aachayer</t>
  </si>
  <si>
    <t>LBN23031</t>
  </si>
  <si>
    <t>http://maps.google.com/maps?q=33.58080273,35.99116381</t>
  </si>
  <si>
    <t>Mazraat el Qalioûn</t>
  </si>
  <si>
    <t>LBN23032</t>
  </si>
  <si>
    <t>http://maps.google.com/maps?q=33.60521777,35.9092987</t>
  </si>
  <si>
    <t>Mazraat Jaafar</t>
  </si>
  <si>
    <t>Jaafar</t>
  </si>
  <si>
    <t>LBN23033</t>
  </si>
  <si>
    <t>http://maps.google.com/maps?q=33.46971391,35.76939161</t>
  </si>
  <si>
    <t>Mazret Al Chmis</t>
  </si>
  <si>
    <t>Mazraat ech Chamïssé</t>
  </si>
  <si>
    <t>LBN23034</t>
  </si>
  <si>
    <t>http://maps.google.com/maps?q=33.51611949,35.73221103</t>
  </si>
  <si>
    <t>Mdoukha</t>
  </si>
  <si>
    <t>Mdoûkha</t>
  </si>
  <si>
    <t>LBN23035</t>
  </si>
  <si>
    <t>http://maps.google.com/maps?q=33.60618057,35.87629716</t>
  </si>
  <si>
    <t>Mhaidse</t>
  </si>
  <si>
    <t>El Mhaïdthé</t>
  </si>
  <si>
    <t>LBN23036</t>
  </si>
  <si>
    <t>http://maps.google.com/maps?q=33.55650833,35.81080833</t>
  </si>
  <si>
    <t>Qnaabe</t>
  </si>
  <si>
    <t>El Qinnaabé</t>
  </si>
  <si>
    <t>LBN23037</t>
  </si>
  <si>
    <t>http://maps.google.com/maps?q=33.4787695,35.77183891</t>
  </si>
  <si>
    <t>Rachaiya</t>
  </si>
  <si>
    <t>Rachaïya el Ouadi</t>
  </si>
  <si>
    <t>LBN23038</t>
  </si>
  <si>
    <t>http://maps.google.com/maps?q=33.49914318,35.83782315</t>
  </si>
  <si>
    <t>Rafid</t>
  </si>
  <si>
    <t>Er Rafîd</t>
  </si>
  <si>
    <t>LBN23039</t>
  </si>
  <si>
    <t>http://maps.google.com/maps?q=33.57220271,35.81632221</t>
  </si>
  <si>
    <t>Tannoura</t>
  </si>
  <si>
    <t>Tannoûra</t>
  </si>
  <si>
    <t>LBN23040</t>
  </si>
  <si>
    <t>http://maps.google.com/maps?q=33.47426116,35.80213063</t>
  </si>
  <si>
    <t>Yanta</t>
  </si>
  <si>
    <t>LBN23041</t>
  </si>
  <si>
    <t>http://maps.google.com/maps?q=33.60355559,35.94360548</t>
  </si>
  <si>
    <t>Saida</t>
  </si>
  <si>
    <t>Aabra</t>
  </si>
  <si>
    <t>LBN61001</t>
  </si>
  <si>
    <t>http://maps.google.com/maps?q=33.56680834,35.40573612</t>
  </si>
  <si>
    <t>Aaddoussiye</t>
  </si>
  <si>
    <t>El Aaddoûssîyé</t>
  </si>
  <si>
    <t>LBN61002</t>
  </si>
  <si>
    <t>http://maps.google.com/maps?q=33.47143882,35.34284166</t>
  </si>
  <si>
    <t>Aadloun</t>
  </si>
  <si>
    <t>Aadloûn</t>
  </si>
  <si>
    <t>LBN61003</t>
  </si>
  <si>
    <t>http://maps.google.com/maps?q=33.40539445,35.27283331</t>
  </si>
  <si>
    <t>Aanqoun</t>
  </si>
  <si>
    <t>Aanqoûn</t>
  </si>
  <si>
    <t>LBN61004</t>
  </si>
  <si>
    <t>http://maps.google.com/maps?q=33.49898053,35.42768054</t>
  </si>
  <si>
    <t>Aaqbiye</t>
  </si>
  <si>
    <t>Mazraat el Aâqbîyé</t>
  </si>
  <si>
    <t>LBN61005</t>
  </si>
  <si>
    <t>http://maps.google.com/maps?q=33.46615547,35.316775</t>
  </si>
  <si>
    <t>Aaqtanit</t>
  </si>
  <si>
    <t>Aaqtanît</t>
  </si>
  <si>
    <t>LBN61006</t>
  </si>
  <si>
    <t>http://maps.google.com/maps?q=33.49108338,35.37901389</t>
  </si>
  <si>
    <t>Aarnaba</t>
  </si>
  <si>
    <t>Aarnâba</t>
  </si>
  <si>
    <t>LBN61007</t>
  </si>
  <si>
    <t>http://maps.google.com/maps?q=33.50845556,35.40158334</t>
  </si>
  <si>
    <t>Abou el Assouad</t>
  </si>
  <si>
    <t>LBN61008</t>
  </si>
  <si>
    <t>http://maps.google.com/maps?q=33.36764322,35.26088037</t>
  </si>
  <si>
    <t>Ain Ed Delb</t>
  </si>
  <si>
    <t>Aïn ed Delb</t>
  </si>
  <si>
    <t>LBN61009</t>
  </si>
  <si>
    <t>http://maps.google.com/maps?q=33.54110282,35.40488886</t>
  </si>
  <si>
    <t>Ain el Hiloue</t>
  </si>
  <si>
    <t>Aïn el Hiloué</t>
  </si>
  <si>
    <t>LBN61010</t>
  </si>
  <si>
    <t>http://maps.google.com/maps?q=33.54745051,35.38457851</t>
  </si>
  <si>
    <t>Arkey</t>
  </si>
  <si>
    <t>Erkay</t>
  </si>
  <si>
    <t>LBN61011</t>
  </si>
  <si>
    <t>http://maps.google.com/maps?q=33.4642666,35.41358892</t>
  </si>
  <si>
    <t>Arzay</t>
  </si>
  <si>
    <t>Arzaï</t>
  </si>
  <si>
    <t>LBN61012</t>
  </si>
  <si>
    <t>http://maps.google.com/maps?q=33.33251943,35.29796387</t>
  </si>
  <si>
    <t>Babliye</t>
  </si>
  <si>
    <t>El Bâblîyé</t>
  </si>
  <si>
    <t>LBN61013</t>
  </si>
  <si>
    <t>http://maps.google.com/maps?q=33.42130277,35.34261941</t>
  </si>
  <si>
    <t>Baissariye</t>
  </si>
  <si>
    <t>Bissarîyé</t>
  </si>
  <si>
    <t>LBN61014</t>
  </si>
  <si>
    <t>http://maps.google.com/maps?q=33.4450111,35.32277781</t>
  </si>
  <si>
    <t>Barti</t>
  </si>
  <si>
    <t>Berti</t>
  </si>
  <si>
    <t>LBN61015</t>
  </si>
  <si>
    <t>http://maps.google.com/maps?q=33.52088891,35.48336111</t>
  </si>
  <si>
    <t>Bnaafoul</t>
  </si>
  <si>
    <t>Bnaafoûl</t>
  </si>
  <si>
    <t>LBN61016</t>
  </si>
  <si>
    <t>http://maps.google.com/maps?q=33.48206388,35.42005002</t>
  </si>
  <si>
    <t>Bqosta</t>
  </si>
  <si>
    <t>LBN61017</t>
  </si>
  <si>
    <t>http://maps.google.com/maps?q=33.57867779,35.40596112</t>
  </si>
  <si>
    <t>Brak et Tall</t>
  </si>
  <si>
    <t>Mazraat Brâk et Tall</t>
  </si>
  <si>
    <t>LBN61018</t>
  </si>
  <si>
    <t>http://maps.google.com/maps?q=33.48222493,35.32787218</t>
  </si>
  <si>
    <t>Bramiye</t>
  </si>
  <si>
    <t>El Brâmîyé</t>
  </si>
  <si>
    <t>LBN61019</t>
  </si>
  <si>
    <t>http://maps.google.com/maps?q=33.57180001,35.38893058</t>
  </si>
  <si>
    <t>Daoudiye</t>
  </si>
  <si>
    <t>Mazraat ed Dâoudîyé</t>
  </si>
  <si>
    <t>LBN61020</t>
  </si>
  <si>
    <t>http://maps.google.com/maps?q=33.42562773,35.30215837</t>
  </si>
  <si>
    <t>Darb es Sim</t>
  </si>
  <si>
    <t>Darb es Sîm</t>
  </si>
  <si>
    <t>LBN61021</t>
  </si>
  <si>
    <t>http://maps.google.com/maps?q=33.53051107,35.37990833</t>
  </si>
  <si>
    <t>Deir Taqla</t>
  </si>
  <si>
    <t>Mazraat Deïr Taqla</t>
  </si>
  <si>
    <t>LBN61022</t>
  </si>
  <si>
    <t>http://maps.google.com/maps?q=33.40106103,35.29167225</t>
  </si>
  <si>
    <t>LBN61023</t>
  </si>
  <si>
    <t>http://maps.google.com/maps?q=33.5327304,35.36107567</t>
  </si>
  <si>
    <t>El Achrafiye</t>
  </si>
  <si>
    <t>El Achrafîyé</t>
  </si>
  <si>
    <t>LBN61024</t>
  </si>
  <si>
    <t>http://maps.google.com/maps?q=33.53825994,35.39997164</t>
  </si>
  <si>
    <t>El Mahmoudiye</t>
  </si>
  <si>
    <t>El Mahmoudîyé</t>
  </si>
  <si>
    <t>LBN61025</t>
  </si>
  <si>
    <t>http://maps.google.com/maps?q=33.36333037,35.24937638</t>
  </si>
  <si>
    <t>Er Rouayess</t>
  </si>
  <si>
    <t>Er Rouâyess</t>
  </si>
  <si>
    <t>LBN61026</t>
  </si>
  <si>
    <t>http://maps.google.com/maps?q=33.40840886,35.3129626</t>
  </si>
  <si>
    <t>Ez Zahrani</t>
  </si>
  <si>
    <t>Ez Zahrâni</t>
  </si>
  <si>
    <t>LBN61027</t>
  </si>
  <si>
    <t>http://maps.google.com/maps?q=33.50166549,35.34031953</t>
  </si>
  <si>
    <t>Ghassaniye</t>
  </si>
  <si>
    <t>Ghassânîyé</t>
  </si>
  <si>
    <t>LBN61028</t>
  </si>
  <si>
    <t>http://maps.google.com/maps?q=33.41603614,35.35676389</t>
  </si>
  <si>
    <t>Ghaziye</t>
  </si>
  <si>
    <t>El Ghazîyé</t>
  </si>
  <si>
    <t>LBN61029</t>
  </si>
  <si>
    <t>http://maps.google.com/maps?q=33.51747499,35.36899442</t>
  </si>
  <si>
    <t>Hababiye</t>
  </si>
  <si>
    <t>El Habâbîye</t>
  </si>
  <si>
    <t>LBN61030</t>
  </si>
  <si>
    <t>http://maps.google.com/maps?q=33.57900548,35.39406946</t>
  </si>
  <si>
    <t>Hajje</t>
  </si>
  <si>
    <t>El Hajjé</t>
  </si>
  <si>
    <t>LBN61031</t>
  </si>
  <si>
    <t>http://maps.google.com/maps?q=33.47732505,35.38007779</t>
  </si>
  <si>
    <t>Hara</t>
  </si>
  <si>
    <t>LBN61032</t>
  </si>
  <si>
    <t>http://maps.google.com/maps?q=33.55687504,35.38588889</t>
  </si>
  <si>
    <t>Hartai</t>
  </si>
  <si>
    <t>El Hartîyé</t>
  </si>
  <si>
    <t>LBN61033</t>
  </si>
  <si>
    <t>http://maps.google.com/maps?q=33.38704163,35.27982496</t>
  </si>
  <si>
    <t>Hlâlîyé</t>
  </si>
  <si>
    <t>LBN61034</t>
  </si>
  <si>
    <t>http://maps.google.com/maps?q=33.56658326,35.39286667</t>
  </si>
  <si>
    <t>Insariye</t>
  </si>
  <si>
    <t>Insârîyé</t>
  </si>
  <si>
    <t>LBN61035</t>
  </si>
  <si>
    <t>http://maps.google.com/maps?q=33.41339714,35.27713607</t>
  </si>
  <si>
    <t>Jall Aajram</t>
  </si>
  <si>
    <t>LBN61036</t>
  </si>
  <si>
    <t>http://maps.google.com/maps?q=33.55354438,35.36488332</t>
  </si>
  <si>
    <t>Jazire</t>
  </si>
  <si>
    <t>Jezîré</t>
  </si>
  <si>
    <t>LBN61037</t>
  </si>
  <si>
    <t>http://maps.google.com/maps?q=33.32736383,35.26533059</t>
  </si>
  <si>
    <t>Mrâh ej Jdaïdé</t>
  </si>
  <si>
    <t>LBN61038</t>
  </si>
  <si>
    <t>http://maps.google.com/maps?q=33.32727852,35.2804413</t>
  </si>
  <si>
    <t>Jinjlaya</t>
  </si>
  <si>
    <t>Mazraat Jinjlâya</t>
  </si>
  <si>
    <t>LBN61039</t>
  </si>
  <si>
    <t>http://maps.google.com/maps?q=33.48580829,35.39780555</t>
  </si>
  <si>
    <t>Kafraiya</t>
  </si>
  <si>
    <t>Kefraïya</t>
  </si>
  <si>
    <t>LBN61040</t>
  </si>
  <si>
    <t>http://maps.google.com/maps?q=33.55941663,35.43368611</t>
  </si>
  <si>
    <t>Kaoutariyet es Siyad</t>
  </si>
  <si>
    <t>LBN61041</t>
  </si>
  <si>
    <t>http://maps.google.com/maps?q=33.4149222,35.38574446</t>
  </si>
  <si>
    <t>Kfar Badde</t>
  </si>
  <si>
    <t>Mazraat Kfar Badda</t>
  </si>
  <si>
    <t>LBN61042</t>
  </si>
  <si>
    <t>http://maps.google.com/maps?q=33.36622497,35.2696444</t>
  </si>
  <si>
    <t>Kfar Beit</t>
  </si>
  <si>
    <t>Kfar Beït</t>
  </si>
  <si>
    <t>LBN61043</t>
  </si>
  <si>
    <t>http://maps.google.com/maps?q=33.49572505,35.46032498</t>
  </si>
  <si>
    <t>Kfar Chellal</t>
  </si>
  <si>
    <t>Kfar Chellâl</t>
  </si>
  <si>
    <t>LBN61044</t>
  </si>
  <si>
    <t>http://maps.google.com/maps?q=33.49263501,35.46732513</t>
  </si>
  <si>
    <t>Kfar Hatta</t>
  </si>
  <si>
    <t>LBN61045</t>
  </si>
  <si>
    <t>http://maps.google.com/maps?q=33.50684996,35.44883059</t>
  </si>
  <si>
    <t>Kfar Melké</t>
  </si>
  <si>
    <t>LBN61046</t>
  </si>
  <si>
    <t>http://maps.google.com/maps?q=33.50151113,35.47911107</t>
  </si>
  <si>
    <t>Khannoussiye</t>
  </si>
  <si>
    <t>El Khannoûssîyé</t>
  </si>
  <si>
    <t>LBN61047</t>
  </si>
  <si>
    <t>http://maps.google.com/maps?q=33.48005838,35.38868613</t>
  </si>
  <si>
    <t>LBN61048</t>
  </si>
  <si>
    <t>http://maps.google.com/maps?q=33.34333335,35.29854997</t>
  </si>
  <si>
    <t>Khartoum</t>
  </si>
  <si>
    <t>Khartoûm</t>
  </si>
  <si>
    <t>LBN61049</t>
  </si>
  <si>
    <t>http://maps.google.com/maps?q=33.4057472,35.36996665</t>
  </si>
  <si>
    <t>Khaziz</t>
  </si>
  <si>
    <t>Khzaïz</t>
  </si>
  <si>
    <t>LBN61050</t>
  </si>
  <si>
    <t>http://maps.google.com/maps?q=33.46682219,35.4058139</t>
  </si>
  <si>
    <t>Khirbet Ain el Qanater</t>
  </si>
  <si>
    <t>Khirbet Aïn el Qanâter</t>
  </si>
  <si>
    <t>LBN61051</t>
  </si>
  <si>
    <t>http://maps.google.com/maps?q=33.34556389,35.24692502</t>
  </si>
  <si>
    <t>Khirbet Bassal</t>
  </si>
  <si>
    <t>Kherbet el Bassal</t>
  </si>
  <si>
    <t>LBN61052</t>
  </si>
  <si>
    <t>http://maps.google.com/maps?q=33.47334437,35.36377498</t>
  </si>
  <si>
    <t>Khirbet ed Daoueir</t>
  </si>
  <si>
    <t>Kherbet ed Douaïr</t>
  </si>
  <si>
    <t>LBN61053</t>
  </si>
  <si>
    <t>http://maps.google.com/maps?q=33.4295527,35.32189996</t>
  </si>
  <si>
    <t>Loubiye</t>
  </si>
  <si>
    <t>El Loûbié</t>
  </si>
  <si>
    <t>LBN61054</t>
  </si>
  <si>
    <t>http://maps.google.com/maps?q=33.42750418,35.28795508</t>
  </si>
  <si>
    <t>Maamriye</t>
  </si>
  <si>
    <t>El Maamarîyé</t>
  </si>
  <si>
    <t>LBN61055</t>
  </si>
  <si>
    <t>http://maps.google.com/maps?q=33.49209448,35.3701722</t>
  </si>
  <si>
    <t>Maamriyet el Kharab</t>
  </si>
  <si>
    <t>Maamârîyet el Kharâb</t>
  </si>
  <si>
    <t>LBN61056</t>
  </si>
  <si>
    <t>http://maps.google.com/maps?q=33.45761664,35.35420834</t>
  </si>
  <si>
    <t>Maghdouche</t>
  </si>
  <si>
    <t>Maghdoûché</t>
  </si>
  <si>
    <t>LBN61057</t>
  </si>
  <si>
    <t>http://maps.google.com/maps?q=33.52261621,35.38544722</t>
  </si>
  <si>
    <t>Majdelyoun</t>
  </si>
  <si>
    <t>Mejdelyoûn</t>
  </si>
  <si>
    <t>LBN61058</t>
  </si>
  <si>
    <t>http://maps.google.com/maps?q=33.5597666,35.41094444</t>
  </si>
  <si>
    <t>Maqsam El</t>
  </si>
  <si>
    <t>Haouta</t>
  </si>
  <si>
    <t>LBN61059</t>
  </si>
  <si>
    <t>http://maps.google.com/maps?q=33.55306652,35.38362455</t>
  </si>
  <si>
    <t>Matariyet ech Choumar</t>
  </si>
  <si>
    <t>Matarîyet ech Choûmar</t>
  </si>
  <si>
    <t>LBN61060</t>
  </si>
  <si>
    <t>http://maps.google.com/maps?q=33.33955273,35.27889445</t>
  </si>
  <si>
    <t>Mazraat Aabboûdiye</t>
  </si>
  <si>
    <t>Mazraat Aabboûdîyé</t>
  </si>
  <si>
    <t>LBN61061</t>
  </si>
  <si>
    <t>http://maps.google.com/maps?q=33.49817251,35.37299021</t>
  </si>
  <si>
    <t>Mazraat Aarab ej Jall</t>
  </si>
  <si>
    <t>Aarab ej Jall</t>
  </si>
  <si>
    <t>LBN61062</t>
  </si>
  <si>
    <t>http://maps.google.com/maps?q=33.48274996,35.45484443</t>
  </si>
  <si>
    <t>Mazraat Ain el Qantara</t>
  </si>
  <si>
    <t>Mazraat Aïn el Qantara</t>
  </si>
  <si>
    <t>LBN61063</t>
  </si>
  <si>
    <t>http://maps.google.com/maps?q=33.46290042,35.30336876</t>
  </si>
  <si>
    <t>Mazraat Arab Soukkar</t>
  </si>
  <si>
    <t>Mazraat Aarab Soukkar</t>
  </si>
  <si>
    <t>LBN61064</t>
  </si>
  <si>
    <t>http://maps.google.com/maps?q=33.48491106,35.4454472</t>
  </si>
  <si>
    <t>Mazraat ej Joûdaye</t>
  </si>
  <si>
    <t>Mazraat ej Joûdâyé</t>
  </si>
  <si>
    <t>LBN61065</t>
  </si>
  <si>
    <t>http://maps.google.com/maps?q=33.35444141,35.26155579</t>
  </si>
  <si>
    <t>Mazraat el Aite Niye</t>
  </si>
  <si>
    <t>Mazraat el Aïté Nîyé, El Yahoû</t>
  </si>
  <si>
    <t>LBN61066</t>
  </si>
  <si>
    <t>http://maps.google.com/maps?q=33.34793735,35.24662017</t>
  </si>
  <si>
    <t>Mazraat el Daoudiye</t>
  </si>
  <si>
    <t>Mazraat ed Daoudîyé</t>
  </si>
  <si>
    <t>LBN61067</t>
  </si>
  <si>
    <t>http://maps.google.com/maps?q=33.46167502,35.36464719</t>
  </si>
  <si>
    <t>Mazraat el Hsainiye</t>
  </si>
  <si>
    <t>Houssainiyé</t>
  </si>
  <si>
    <t>LBN61068</t>
  </si>
  <si>
    <t>http://maps.google.com/maps?q=33.49538371,35.35378634</t>
  </si>
  <si>
    <t>Mazraat el Ouasta</t>
  </si>
  <si>
    <t>Mazraat el Ouâsta</t>
  </si>
  <si>
    <t>LBN61069</t>
  </si>
  <si>
    <t>http://maps.google.com/maps?q=33.34676663,35.26623335</t>
  </si>
  <si>
    <t>Mazraat Iskandarouna</t>
  </si>
  <si>
    <t>Mazraat Iskandaroûna</t>
  </si>
  <si>
    <t>LBN61070</t>
  </si>
  <si>
    <t>http://maps.google.com/maps?q=33.41173325,35.33153613</t>
  </si>
  <si>
    <t>Mazraat Jemjim</t>
  </si>
  <si>
    <t>Mazraat Jmaijîm</t>
  </si>
  <si>
    <t>LBN61071</t>
  </si>
  <si>
    <t>http://maps.google.com/maps?q=33.36107226,35.275325</t>
  </si>
  <si>
    <t>Mazraat Khaizarane</t>
  </si>
  <si>
    <t>Mazraat Khaïzarâne</t>
  </si>
  <si>
    <t>LBN61072</t>
  </si>
  <si>
    <t>http://maps.google.com/maps?q=33.44361072,35.27811535</t>
  </si>
  <si>
    <t>Mazraat Khoutaryet er Rezz</t>
  </si>
  <si>
    <t>Mazraat Kaoutariyet er Rizz</t>
  </si>
  <si>
    <t>LBN61073</t>
  </si>
  <si>
    <t>http://maps.google.com/maps?q=33.37218606,35.30873613</t>
  </si>
  <si>
    <t>Mazraat Matariyet Jbaa</t>
  </si>
  <si>
    <t>El Mtaïrîyé</t>
  </si>
  <si>
    <t>LBN61074</t>
  </si>
  <si>
    <t>http://maps.google.com/maps?q=33.51419719,35.40148891</t>
  </si>
  <si>
    <t>Mazraat Sekkaniye</t>
  </si>
  <si>
    <t>Mazraat es Saknoûniyé</t>
  </si>
  <si>
    <t>LBN61075</t>
  </si>
  <si>
    <t>http://maps.google.com/maps?q=33.46956384,35.35222503</t>
  </si>
  <si>
    <t>Mazraat Tobbaya</t>
  </si>
  <si>
    <t>Aarab Tabbâya</t>
  </si>
  <si>
    <t>LBN61076</t>
  </si>
  <si>
    <t>http://maps.google.com/maps?q=33.4876611,35.43915276</t>
  </si>
  <si>
    <t>Mazraat Zaita</t>
  </si>
  <si>
    <t>Mazraat Zeïta</t>
  </si>
  <si>
    <t>LBN61077</t>
  </si>
  <si>
    <t>http://maps.google.com/maps?q=33.50340834,35.3915444</t>
  </si>
  <si>
    <t>Merouaniye</t>
  </si>
  <si>
    <t>El Merouânîyé</t>
  </si>
  <si>
    <t>LBN61078</t>
  </si>
  <si>
    <t>http://maps.google.com/maps?q=33.44628603,35.38327224</t>
  </si>
  <si>
    <t>Mghaïriyé</t>
  </si>
  <si>
    <t>LBN61079</t>
  </si>
  <si>
    <t>http://maps.google.com/maps?q=33.3235667,35.32132431</t>
  </si>
  <si>
    <t>Mhaidle</t>
  </si>
  <si>
    <t>Mazraat el Mhaïdalé</t>
  </si>
  <si>
    <t>LBN61080</t>
  </si>
  <si>
    <t>http://maps.google.com/maps?q=33.38331116,35.29119719</t>
  </si>
  <si>
    <t>Miye Ou Miye</t>
  </si>
  <si>
    <t>Mîyé ou Mîyé</t>
  </si>
  <si>
    <t>LBN61081</t>
  </si>
  <si>
    <t>http://maps.google.com/maps?q=33.54298333,35.39659165</t>
  </si>
  <si>
    <t>Mrah Kiouane</t>
  </si>
  <si>
    <t>Mrah Kiouâne</t>
  </si>
  <si>
    <t>LBN61082</t>
  </si>
  <si>
    <t>http://maps.google.com/maps?q=33.56130828,35.389</t>
  </si>
  <si>
    <t>Msaileh</t>
  </si>
  <si>
    <t>Mazraat el Mseïleh</t>
  </si>
  <si>
    <t>LBN61083</t>
  </si>
  <si>
    <t>http://maps.google.com/maps?q=33.4786666,35.34986944</t>
  </si>
  <si>
    <t>Najjaryie</t>
  </si>
  <si>
    <t>En Najjarîyé</t>
  </si>
  <si>
    <t>LBN61084</t>
  </si>
  <si>
    <t>http://maps.google.com/maps?q=33.47119438,35.34978889</t>
  </si>
  <si>
    <t>Wastani</t>
  </si>
  <si>
    <t>Ouastani</t>
  </si>
  <si>
    <t>LBN61085</t>
  </si>
  <si>
    <t>http://maps.google.com/maps?q=33.57120673,35.3817591</t>
  </si>
  <si>
    <t>Oussamiyat</t>
  </si>
  <si>
    <t>Mazraat el Oûssamîyât</t>
  </si>
  <si>
    <t>LBN61086</t>
  </si>
  <si>
    <t>http://maps.google.com/maps?q=33.38781665,35.30708611</t>
  </si>
  <si>
    <t>Qaaqaaii es Snoubar</t>
  </si>
  <si>
    <t>Qaaqaïet es Snaoubar</t>
  </si>
  <si>
    <t>LBN61087</t>
  </si>
  <si>
    <t>http://maps.google.com/maps?q=33.43164162,35.34389726</t>
  </si>
  <si>
    <t>Qennarit</t>
  </si>
  <si>
    <t>Qennârît</t>
  </si>
  <si>
    <t>LBN61088</t>
  </si>
  <si>
    <t>http://maps.google.com/maps?q=33.50281301,35.38035883</t>
  </si>
  <si>
    <t>Qinnarit</t>
  </si>
  <si>
    <t>Borj Qinnârît</t>
  </si>
  <si>
    <t>LBN61089</t>
  </si>
  <si>
    <t>http://maps.google.com/maps?q=33.50813607,35.36601389</t>
  </si>
  <si>
    <t>Qiyaa</t>
  </si>
  <si>
    <t>Qiyâa</t>
  </si>
  <si>
    <t>LBN61090</t>
  </si>
  <si>
    <t>http://maps.google.com/maps?q=33.56674169,35.3880639</t>
  </si>
  <si>
    <t>Mazraat el Qnaïtra</t>
  </si>
  <si>
    <t>LBN61091</t>
  </si>
  <si>
    <t>http://maps.google.com/maps?q=33.4798861,35.39958056</t>
  </si>
  <si>
    <t>El Qraïyé</t>
  </si>
  <si>
    <t>LBN61092</t>
  </si>
  <si>
    <t>http://maps.google.com/maps?q=33.53857777,35.41626667</t>
  </si>
  <si>
    <t>Ransiye</t>
  </si>
  <si>
    <t>Rinsîyé</t>
  </si>
  <si>
    <t>LBN61093</t>
  </si>
  <si>
    <t>http://maps.google.com/maps?q=33.52342775,35.49228059</t>
  </si>
  <si>
    <t>Saksakiye</t>
  </si>
  <si>
    <t>Es Saksakîyé</t>
  </si>
  <si>
    <t>LBN61094</t>
  </si>
  <si>
    <t>http://maps.google.com/maps?q=33.43573887,35.28273333</t>
  </si>
  <si>
    <t>Salhiye</t>
  </si>
  <si>
    <t>Sâlhîyé</t>
  </si>
  <si>
    <t>LBN61095</t>
  </si>
  <si>
    <t>http://maps.google.com/maps?q=33.55985835,35.42294725</t>
  </si>
  <si>
    <t>Sarafand</t>
  </si>
  <si>
    <t>LBN61096</t>
  </si>
  <si>
    <t>http://maps.google.com/maps?q=33.44982505,35.2948583</t>
  </si>
  <si>
    <t>Sari</t>
  </si>
  <si>
    <t>Mazraat Sâri</t>
  </si>
  <si>
    <t>LBN61097</t>
  </si>
  <si>
    <t>http://maps.google.com/maps?q=33.39273887,35.27577497</t>
  </si>
  <si>
    <t>Sayroubieh, Dhour Darb es Sim</t>
  </si>
  <si>
    <t>Dhoûr Darb es Sîm</t>
  </si>
  <si>
    <t>LBN61098</t>
  </si>
  <si>
    <t>http://maps.google.com/maps?q=33.5379361,35.3884944</t>
  </si>
  <si>
    <t>Sfenti</t>
  </si>
  <si>
    <t>Sfenta</t>
  </si>
  <si>
    <t>LBN61099</t>
  </si>
  <si>
    <t>http://maps.google.com/maps?q=33.50761113,35.49678608</t>
  </si>
  <si>
    <t>LBN61100</t>
  </si>
  <si>
    <t>http://maps.google.com/maps?q=33.56260281,35.36778884</t>
  </si>
  <si>
    <t>Sini</t>
  </si>
  <si>
    <t>Mazraat Sinaï</t>
  </si>
  <si>
    <t>LBN61101</t>
  </si>
  <si>
    <t>http://maps.google.com/maps?q=33.38465273,35.35916667</t>
  </si>
  <si>
    <t>Snaiber</t>
  </si>
  <si>
    <t>Mazraat es Snaïber</t>
  </si>
  <si>
    <t>LBN61102</t>
  </si>
  <si>
    <t>http://maps.google.com/maps?q=33.45994997,35.33163329</t>
  </si>
  <si>
    <t>Tanbourit</t>
  </si>
  <si>
    <t>Tanbourît</t>
  </si>
  <si>
    <t>LBN61103</t>
  </si>
  <si>
    <t>http://maps.google.com/maps?q=33.51595826,35.41219998</t>
  </si>
  <si>
    <t>Tebna</t>
  </si>
  <si>
    <t>Mazraat Tibnâ</t>
  </si>
  <si>
    <t>LBN61104</t>
  </si>
  <si>
    <t>http://maps.google.com/maps?q=33.44471389,35.34291385</t>
  </si>
  <si>
    <t>Toufahta</t>
  </si>
  <si>
    <t>Teffâhtâ</t>
  </si>
  <si>
    <t>LBN61105</t>
  </si>
  <si>
    <t>http://maps.google.com/maps?q=33.43755275,35.3712083</t>
  </si>
  <si>
    <t>Zaghdraiya</t>
  </si>
  <si>
    <t>Zeghdrâya el Aatîqa</t>
  </si>
  <si>
    <t>LBN61106</t>
  </si>
  <si>
    <t>http://maps.google.com/maps?q=33.52546114,35.40114162</t>
  </si>
  <si>
    <t>Zaghdraiya ei Jdide</t>
  </si>
  <si>
    <t>Zeghdrâya</t>
  </si>
  <si>
    <t>LBN61107</t>
  </si>
  <si>
    <t>http://maps.google.com/maps?q=33.5260639,35.38962222</t>
  </si>
  <si>
    <t>Zaita</t>
  </si>
  <si>
    <t>Zeïta</t>
  </si>
  <si>
    <t>LBN61108</t>
  </si>
  <si>
    <t>http://maps.google.com/maps?q=33.5016027,35.39979162</t>
  </si>
  <si>
    <t>Zrariye</t>
  </si>
  <si>
    <t>Ez Zrârîyé</t>
  </si>
  <si>
    <t>LBN61109</t>
  </si>
  <si>
    <t>http://maps.google.com/maps?q=33.3420833,35.33174722</t>
  </si>
  <si>
    <t>Dekerman</t>
  </si>
  <si>
    <t>http://maps.google.com/maps?q=33.5626,35.3687</t>
  </si>
  <si>
    <t>Mazraat Sine</t>
  </si>
  <si>
    <t>http://maps.google.com/maps?q=33.3876,35.3603</t>
  </si>
  <si>
    <t>Samiate</t>
  </si>
  <si>
    <t>http://maps.google.com/maps?q=33.3858,35.3055</t>
  </si>
  <si>
    <t>Mazraat el Yahoudiye</t>
  </si>
  <si>
    <t>http://maps.google.com/maps?q=33.3604,35.2761</t>
  </si>
  <si>
    <t>Sour</t>
  </si>
  <si>
    <t>Aabbassiye</t>
  </si>
  <si>
    <t>Aabbâssîyé</t>
  </si>
  <si>
    <t>LBN63001</t>
  </si>
  <si>
    <t>http://maps.google.com/maps?q=33.29851114,35.28216942</t>
  </si>
  <si>
    <t>Aaitit</t>
  </si>
  <si>
    <t>Aaïtît</t>
  </si>
  <si>
    <t>LBN63002</t>
  </si>
  <si>
    <t>http://maps.google.com/maps?q=33.22751667,35.30558053</t>
  </si>
  <si>
    <t>Aalma ech Chaab</t>
  </si>
  <si>
    <t>LBN63003</t>
  </si>
  <si>
    <t>http://maps.google.com/maps?q=33.10405554,35.17993333</t>
  </si>
  <si>
    <t>Aamrane</t>
  </si>
  <si>
    <t>En Nabi Amrâne</t>
  </si>
  <si>
    <t>LBN63004</t>
  </si>
  <si>
    <t>http://maps.google.com/maps?q=33.19333881,35.24288609</t>
  </si>
  <si>
    <t>Aaziye</t>
  </si>
  <si>
    <t>Aazzïyé</t>
  </si>
  <si>
    <t>LBN63005</t>
  </si>
  <si>
    <t>http://maps.google.com/maps?q=33.27862536,35.24541127</t>
  </si>
  <si>
    <t>Aazziye</t>
  </si>
  <si>
    <t>El Izzîyé</t>
  </si>
  <si>
    <t>LBN63006</t>
  </si>
  <si>
    <t>http://maps.google.com/maps?q=33.17937218,35.22622502</t>
  </si>
  <si>
    <t>Abou Chach</t>
  </si>
  <si>
    <t>Abou Chêch</t>
  </si>
  <si>
    <t>LBN63007</t>
  </si>
  <si>
    <t>http://maps.google.com/maps?q=33.12809168,35.21140277</t>
  </si>
  <si>
    <t>Ain Abu Aabdalla</t>
  </si>
  <si>
    <t>Aïn Abou abdallah</t>
  </si>
  <si>
    <t>LBN63008</t>
  </si>
  <si>
    <t>http://maps.google.com/maps?q=33.31726943,35.2690056</t>
  </si>
  <si>
    <t>Ain Baal</t>
  </si>
  <si>
    <t>Aïn Baâl</t>
  </si>
  <si>
    <t>LBN63009</t>
  </si>
  <si>
    <t>http://maps.google.com/maps?q=33.23347502,35.26925</t>
  </si>
  <si>
    <t>Arzoun</t>
  </si>
  <si>
    <t>Arzoûn</t>
  </si>
  <si>
    <t>LBN63010</t>
  </si>
  <si>
    <t>http://maps.google.com/maps?q=33.28286936,35.37607777</t>
  </si>
  <si>
    <t>Bafliye</t>
  </si>
  <si>
    <t>Bâfliyé</t>
  </si>
  <si>
    <t>LBN63011</t>
  </si>
  <si>
    <t>http://maps.google.com/maps?q=33.26081385,35.36601947</t>
  </si>
  <si>
    <t>Barich</t>
  </si>
  <si>
    <t>Bârich</t>
  </si>
  <si>
    <t>LBN63012</t>
  </si>
  <si>
    <t>http://maps.google.com/maps?q=33.27288048,35.35185559</t>
  </si>
  <si>
    <t>Batouliye</t>
  </si>
  <si>
    <t>Bâtoulây</t>
  </si>
  <si>
    <t>LBN63013</t>
  </si>
  <si>
    <t>http://maps.google.com/maps?q=33.22539725,35.25442498</t>
  </si>
  <si>
    <t>Bazouriye</t>
  </si>
  <si>
    <t>El Bâzoûrîyé</t>
  </si>
  <si>
    <t>LBN63014</t>
  </si>
  <si>
    <t>http://maps.google.com/maps?q=33.253275,35.27045836</t>
  </si>
  <si>
    <t>Bedias</t>
  </si>
  <si>
    <t>Bediâs</t>
  </si>
  <si>
    <t>LBN63015</t>
  </si>
  <si>
    <t>http://maps.google.com/maps?q=33.31195276,35.2992083</t>
  </si>
  <si>
    <t>Bestiyat</t>
  </si>
  <si>
    <t>Bestiyât</t>
  </si>
  <si>
    <t>LBN63016</t>
  </si>
  <si>
    <t>http://maps.google.com/maps?q=33.29008335,35.35614167</t>
  </si>
  <si>
    <t>El Biyâd</t>
  </si>
  <si>
    <t>LBN63017</t>
  </si>
  <si>
    <t>http://maps.google.com/maps?q=33.20412217,35.32727219</t>
  </si>
  <si>
    <t>Borj ech Chmali</t>
  </si>
  <si>
    <t>Borj ech Chémâli</t>
  </si>
  <si>
    <t>LBN63018</t>
  </si>
  <si>
    <t>http://maps.google.com/maps?q=33.26136667,35.23820552</t>
  </si>
  <si>
    <t>Borj el Haoua</t>
  </si>
  <si>
    <t>LBN63019</t>
  </si>
  <si>
    <t>http://maps.google.com/maps?q=33.3202275,35.26054177</t>
  </si>
  <si>
    <t>Borj El Haoum</t>
  </si>
  <si>
    <t>LBN63020</t>
  </si>
  <si>
    <t>http://maps.google.com/maps?q=33.32472094,35.24246254</t>
  </si>
  <si>
    <t>Borj el Qibli</t>
  </si>
  <si>
    <t>LBN63021</t>
  </si>
  <si>
    <t>http://maps.google.com/maps?q=33.25281469,35.23573749</t>
  </si>
  <si>
    <t>Borj Rahhal</t>
  </si>
  <si>
    <t>Borj Rahhâl</t>
  </si>
  <si>
    <t>LBN63022</t>
  </si>
  <si>
    <t>http://maps.google.com/maps?q=33.30960826,35.2815722</t>
  </si>
  <si>
    <t>Bourghliye</t>
  </si>
  <si>
    <t>El Bourghélîyé</t>
  </si>
  <si>
    <t>LBN63023</t>
  </si>
  <si>
    <t>http://maps.google.com/maps?q=33.31328613,35.23983888</t>
  </si>
  <si>
    <t>LBN63024</t>
  </si>
  <si>
    <t>http://maps.google.com/maps?q=33.27515673,35.21903613</t>
  </si>
  <si>
    <t>Boustâne</t>
  </si>
  <si>
    <t>LBN63025</t>
  </si>
  <si>
    <t>http://maps.google.com/maps?q=33.0996611,35.25455276</t>
  </si>
  <si>
    <t>Btaichiye</t>
  </si>
  <si>
    <t>Btaïchîyé</t>
  </si>
  <si>
    <t>LBN63026</t>
  </si>
  <si>
    <t>http://maps.google.com/maps?q=33.10604997,35.20789722</t>
  </si>
  <si>
    <t>Chaaitiyeh</t>
  </si>
  <si>
    <t>Ech Chaaïtîyé</t>
  </si>
  <si>
    <t>LBN63027</t>
  </si>
  <si>
    <t>http://maps.google.com/maps?q=33.19655833,35.26459998</t>
  </si>
  <si>
    <t>Chabriha</t>
  </si>
  <si>
    <t>Châbriha</t>
  </si>
  <si>
    <t>LBN63028</t>
  </si>
  <si>
    <t>http://maps.google.com/maps?q=33.2915722,35.23080002</t>
  </si>
  <si>
    <t>Chahour</t>
  </si>
  <si>
    <t>Chehoûr</t>
  </si>
  <si>
    <t>LBN63029</t>
  </si>
  <si>
    <t>http://maps.google.com/maps?q=33.29976669,35.36958056</t>
  </si>
  <si>
    <t>Chamaa</t>
  </si>
  <si>
    <t>LBN63030</t>
  </si>
  <si>
    <t>http://maps.google.com/maps?q=33.14544446,35.20764998</t>
  </si>
  <si>
    <t>Charnaiye</t>
  </si>
  <si>
    <t>Charnîyé</t>
  </si>
  <si>
    <t>LBN63031</t>
  </si>
  <si>
    <t>http://maps.google.com/maps?q=33.27003337,35.25215833</t>
  </si>
  <si>
    <t>Chehabiye</t>
  </si>
  <si>
    <t>Taïr Zebna</t>
  </si>
  <si>
    <t>LBN63032</t>
  </si>
  <si>
    <t>http://maps.google.com/maps?q=33.24262773,35.38262502</t>
  </si>
  <si>
    <t>Chihine</t>
  </si>
  <si>
    <t>Chîhîne</t>
  </si>
  <si>
    <t>LBN63033</t>
  </si>
  <si>
    <t>http://maps.google.com/maps?q=33.12620825,35.25527503</t>
  </si>
  <si>
    <t>Debaâl</t>
  </si>
  <si>
    <t>LBN63034</t>
  </si>
  <si>
    <t>http://maps.google.com/maps?q=33.25073612,35.34794446</t>
  </si>
  <si>
    <t>Deir Aamess</t>
  </si>
  <si>
    <t>Deïr Aâmes</t>
  </si>
  <si>
    <t>LBN63035</t>
  </si>
  <si>
    <t>http://maps.google.com/maps?q=33.20070271,35.3352167</t>
  </si>
  <si>
    <t>Deir Kifa</t>
  </si>
  <si>
    <t>Deïr Kîfa</t>
  </si>
  <si>
    <t>LBN63036</t>
  </si>
  <si>
    <t>http://maps.google.com/maps?q=33.25842223,35.39854723</t>
  </si>
  <si>
    <t>Deir Qanoun</t>
  </si>
  <si>
    <t>Deïr Qânoûn</t>
  </si>
  <si>
    <t>LBN63037</t>
  </si>
  <si>
    <t>http://maps.google.com/maps?q=33.22276658,35.24499999</t>
  </si>
  <si>
    <t>Deir Qanoun en Nahr</t>
  </si>
  <si>
    <t>Deïr Qanoun en Nahr</t>
  </si>
  <si>
    <t>LBN63038</t>
  </si>
  <si>
    <t>http://maps.google.com/maps?q=33.29974161,35.31240002</t>
  </si>
  <si>
    <t>Derdghaiya</t>
  </si>
  <si>
    <t>Derdghaya</t>
  </si>
  <si>
    <t>LBN63039</t>
  </si>
  <si>
    <t>http://maps.google.com/maps?q=33.28068881,35.36994726</t>
  </si>
  <si>
    <t>Dhaira</t>
  </si>
  <si>
    <t>Ed Dhaïra</t>
  </si>
  <si>
    <t>LBN63040</t>
  </si>
  <si>
    <t>http://maps.google.com/maps?q=33.10105553,35.2259</t>
  </si>
  <si>
    <t>El Bass</t>
  </si>
  <si>
    <t>LBN63041</t>
  </si>
  <si>
    <t>http://maps.google.com/maps?q=33.2718389,35.21143337</t>
  </si>
  <si>
    <t>El Biyada</t>
  </si>
  <si>
    <t>El Bïyâda</t>
  </si>
  <si>
    <t>LBN63042</t>
  </si>
  <si>
    <t>http://maps.google.com/maps?q=33.16283845,35.17780197</t>
  </si>
  <si>
    <t>LBN63043</t>
  </si>
  <si>
    <t>http://maps.google.com/maps?q=33.1203868,35.1328479</t>
  </si>
  <si>
    <t>El Kleile</t>
  </si>
  <si>
    <t>El Qlaïlé</t>
  </si>
  <si>
    <t>LBN63044</t>
  </si>
  <si>
    <t>http://maps.google.com/maps?q=33.19794447,35.22823054</t>
  </si>
  <si>
    <t>El Ouardani</t>
  </si>
  <si>
    <t>LBN63045</t>
  </si>
  <si>
    <t>http://maps.google.com/maps?q=33.19751777,35.29097327</t>
  </si>
  <si>
    <t>Er Rafid</t>
  </si>
  <si>
    <t>LBN63046</t>
  </si>
  <si>
    <t>http://maps.google.com/maps?q=33.30126887,35.41026557</t>
  </si>
  <si>
    <t>Hallousiyet el Faouqa</t>
  </si>
  <si>
    <t>Halloûssîyet el Faouqa</t>
  </si>
  <si>
    <t>LBN63047</t>
  </si>
  <si>
    <t>http://maps.google.com/maps?q=33.30549443,35.32863612</t>
  </si>
  <si>
    <t>Halloussiye</t>
  </si>
  <si>
    <t>Halloûssîyet et Tahta</t>
  </si>
  <si>
    <t>LBN63048</t>
  </si>
  <si>
    <t>http://maps.google.com/maps?q=33.30785558,35.32530273</t>
  </si>
  <si>
    <t>Hammadiye</t>
  </si>
  <si>
    <t>Hammâdîyé</t>
  </si>
  <si>
    <t>LBN63049</t>
  </si>
  <si>
    <t>http://maps.google.com/maps?q=33.28816661,35.24049164</t>
  </si>
  <si>
    <t>Hamoul</t>
  </si>
  <si>
    <t>LBN63050</t>
  </si>
  <si>
    <t>http://maps.google.com/maps?q=33.12304187,35.16585611</t>
  </si>
  <si>
    <t>Hannaouiye</t>
  </si>
  <si>
    <t>Hanâouây</t>
  </si>
  <si>
    <t>LBN63051</t>
  </si>
  <si>
    <t>http://maps.google.com/maps?q=33.22113609,35.27656947</t>
  </si>
  <si>
    <t>Hanniye</t>
  </si>
  <si>
    <t>El Hennîyé</t>
  </si>
  <si>
    <t>LBN63052</t>
  </si>
  <si>
    <t>http://maps.google.com/maps?q=33.18657494,35.22188608</t>
  </si>
  <si>
    <t>Haumeiri</t>
  </si>
  <si>
    <t>Hmaïri</t>
  </si>
  <si>
    <t>LBN63053</t>
  </si>
  <si>
    <t>http://maps.google.com/maps?q=33.29506106,35.35147499</t>
  </si>
  <si>
    <t>Iskandarouna Sour</t>
  </si>
  <si>
    <t>Iskandaroûna</t>
  </si>
  <si>
    <t>LBN63054</t>
  </si>
  <si>
    <t>http://maps.google.com/maps?q=33.154975,35.16766385</t>
  </si>
  <si>
    <t>Jannata</t>
  </si>
  <si>
    <t>Jennâta</t>
  </si>
  <si>
    <t>LBN63055</t>
  </si>
  <si>
    <t>http://maps.google.com/maps?q=33.285825,35.31874724</t>
  </si>
  <si>
    <t>Jbal el Botm</t>
  </si>
  <si>
    <t>Jbâl el Botm</t>
  </si>
  <si>
    <t>LBN63056</t>
  </si>
  <si>
    <t>http://maps.google.com/maps?q=33.17650553,35.29056666</t>
  </si>
  <si>
    <t>Jebbain</t>
  </si>
  <si>
    <t>Ej Jibbaïn</t>
  </si>
  <si>
    <t>LBN63057</t>
  </si>
  <si>
    <t>http://maps.google.com/maps?q=33.12284439,35.23428332</t>
  </si>
  <si>
    <t>Jijim</t>
  </si>
  <si>
    <t>Mrah Jijîm</t>
  </si>
  <si>
    <t>LBN63058</t>
  </si>
  <si>
    <t>http://maps.google.com/maps?q=33.12311383,35.19247497</t>
  </si>
  <si>
    <t>Jouaiya</t>
  </si>
  <si>
    <t>Jouaïya</t>
  </si>
  <si>
    <t>LBN63059</t>
  </si>
  <si>
    <t>http://maps.google.com/maps?q=33.23694448,35.33533058</t>
  </si>
  <si>
    <t>Jour en Nakhl</t>
  </si>
  <si>
    <t>Joâr en Nakhl</t>
  </si>
  <si>
    <t>LBN63060</t>
  </si>
  <si>
    <t>http://maps.google.com/maps?q=33.30493445,35.23613561</t>
  </si>
  <si>
    <t>Kfarnay</t>
  </si>
  <si>
    <t>LBN63061</t>
  </si>
  <si>
    <t>http://maps.google.com/maps?q=33.30089437,35.38314996</t>
  </si>
  <si>
    <t>LBN63062</t>
  </si>
  <si>
    <t>http://maps.google.com/maps?q=33.20562221,35.26128331</t>
  </si>
  <si>
    <t>Labboune</t>
  </si>
  <si>
    <t>Labboûné</t>
  </si>
  <si>
    <t>LBN63063</t>
  </si>
  <si>
    <t>http://maps.google.com/maps?q=33.09612775,35.14830003</t>
  </si>
  <si>
    <t>Maachouq</t>
  </si>
  <si>
    <t>Maachoûq</t>
  </si>
  <si>
    <t>LBN63064</t>
  </si>
  <si>
    <t>http://maps.google.com/maps?q=33.26814446,35.22259444</t>
  </si>
  <si>
    <t>Maaliye</t>
  </si>
  <si>
    <t>El Mallîyé</t>
  </si>
  <si>
    <t>LBN63065</t>
  </si>
  <si>
    <t>http://maps.google.com/maps?q=33.20390831,35.23692776</t>
  </si>
  <si>
    <t>Maarake</t>
  </si>
  <si>
    <t>Maaraké</t>
  </si>
  <si>
    <t>LBN63066</t>
  </si>
  <si>
    <t>http://maps.google.com/maps?q=33.27264997,35.30809444</t>
  </si>
  <si>
    <t>Maaroub</t>
  </si>
  <si>
    <t>Maaroûb</t>
  </si>
  <si>
    <t>LBN63067</t>
  </si>
  <si>
    <t>http://maps.google.com/maps?q=33.28570005,35.34652224</t>
  </si>
  <si>
    <t>Machta El Aaziye</t>
  </si>
  <si>
    <t>Machta el Izzîyé</t>
  </si>
  <si>
    <t>LBN63068</t>
  </si>
  <si>
    <t>http://maps.google.com/maps?q=33.18261109,35.24244165</t>
  </si>
  <si>
    <t>Mahrouneh</t>
  </si>
  <si>
    <t>Mahroûna</t>
  </si>
  <si>
    <t>LBN63069</t>
  </si>
  <si>
    <t>http://maps.google.com/maps?q=33.2187417,35.34174169</t>
  </si>
  <si>
    <t>Majdel Zoun</t>
  </si>
  <si>
    <t>Majdel Zoûn</t>
  </si>
  <si>
    <t>LBN63070</t>
  </si>
  <si>
    <t>http://maps.google.com/maps?q=33.15118611,35.22617497</t>
  </si>
  <si>
    <t>Malkeit es Sahel</t>
  </si>
  <si>
    <t>El Mâlkîyé</t>
  </si>
  <si>
    <t>LBN63071</t>
  </si>
  <si>
    <t>http://maps.google.com/maps?q=33.21003609,35.24640279</t>
  </si>
  <si>
    <t>Mansouri</t>
  </si>
  <si>
    <t>El Mansoûri</t>
  </si>
  <si>
    <t>LBN63072</t>
  </si>
  <si>
    <t>http://maps.google.com/maps?q=33.17841388,35.2054889</t>
  </si>
  <si>
    <t>Marnaba</t>
  </si>
  <si>
    <t>LBN63073</t>
  </si>
  <si>
    <t>http://maps.google.com/maps?q=33.30856111,35.4202028</t>
  </si>
  <si>
    <t>Marouahine</t>
  </si>
  <si>
    <t>Marouâhîne</t>
  </si>
  <si>
    <t>LBN63074</t>
  </si>
  <si>
    <t>http://maps.google.com/maps?q=33.10941668,35.27375554</t>
  </si>
  <si>
    <t>Matmoura</t>
  </si>
  <si>
    <t>El Matmoûra</t>
  </si>
  <si>
    <t>LBN63075</t>
  </si>
  <si>
    <t>http://maps.google.com/maps?q=33.10978048,35.21445281</t>
  </si>
  <si>
    <t>Mazraat Aaiye</t>
  </si>
  <si>
    <t>Mazraat Aaïyé</t>
  </si>
  <si>
    <t>LBN63076</t>
  </si>
  <si>
    <t>http://maps.google.com/maps?q=33.18330038,35.30656693</t>
  </si>
  <si>
    <t>Mazraat Ain ez Zarqa</t>
  </si>
  <si>
    <t>Mazraat Aïn ez Zarqa</t>
  </si>
  <si>
    <t>LBN63077</t>
  </si>
  <si>
    <t>http://maps.google.com/maps?q=33.33659035,35.24401001</t>
  </si>
  <si>
    <t>Mazraat Biout es Siyad</t>
  </si>
  <si>
    <t>Biout es Sayed</t>
  </si>
  <si>
    <t>LBN63078</t>
  </si>
  <si>
    <t>http://maps.google.com/maps?q=33.16794158,35.19204724</t>
  </si>
  <si>
    <t>Mazraat Bsaile</t>
  </si>
  <si>
    <t>Mazraat Bseïlé</t>
  </si>
  <si>
    <t>LBN63079</t>
  </si>
  <si>
    <t>http://maps.google.com/maps?q=33.33003887,35.24359446</t>
  </si>
  <si>
    <t>Mazraat Mechref</t>
  </si>
  <si>
    <t>Mazraat el Michrif</t>
  </si>
  <si>
    <t>LBN63080</t>
  </si>
  <si>
    <t>http://maps.google.com/maps?q=33.20886111,35.33398334</t>
  </si>
  <si>
    <t>Mjadel</t>
  </si>
  <si>
    <t>El Mjâdel</t>
  </si>
  <si>
    <t>LBN63081</t>
  </si>
  <si>
    <t>http://maps.google.com/maps?q=33.22945555,35.35923058</t>
  </si>
  <si>
    <t>Nabi Qassem</t>
  </si>
  <si>
    <t>Nabi Qâssem</t>
  </si>
  <si>
    <t>LBN63082</t>
  </si>
  <si>
    <t>http://maps.google.com/maps?q=33.32748874,35.25599131</t>
  </si>
  <si>
    <t>Naffakhiye</t>
  </si>
  <si>
    <t>Naffâkhîyé</t>
  </si>
  <si>
    <t>LBN63083</t>
  </si>
  <si>
    <t>http://maps.google.com/maps?q=33.27094436,35.38422499</t>
  </si>
  <si>
    <t>Naqoura</t>
  </si>
  <si>
    <t>En Nâqoûra</t>
  </si>
  <si>
    <t>LBN63084</t>
  </si>
  <si>
    <t>http://maps.google.com/maps?q=33.11824446,35.13899997</t>
  </si>
  <si>
    <t>LBN63085</t>
  </si>
  <si>
    <t>http://maps.google.com/maps?q=33.27284726,35.39565834</t>
  </si>
  <si>
    <t>Ouadi Jilou</t>
  </si>
  <si>
    <t>Ouâdi Jîlo</t>
  </si>
  <si>
    <t>LBN63086</t>
  </si>
  <si>
    <t>http://maps.google.com/maps?q=33.24451105,35.30801115</t>
  </si>
  <si>
    <t>Oum Toute</t>
  </si>
  <si>
    <t>Oum et Toût</t>
  </si>
  <si>
    <t>LBN63087</t>
  </si>
  <si>
    <t>http://maps.google.com/maps?q=33.11323049,35.25386114</t>
  </si>
  <si>
    <t>Qalaat Maroun</t>
  </si>
  <si>
    <t>LBN63088</t>
  </si>
  <si>
    <t>http://maps.google.com/maps?q=33.26291847,35.39747432</t>
  </si>
  <si>
    <t>Qana</t>
  </si>
  <si>
    <t>Qâna</t>
  </si>
  <si>
    <t>LBN63089</t>
  </si>
  <si>
    <t>http://maps.google.com/maps?q=33.20828614,35.2993278</t>
  </si>
  <si>
    <t>Qasmiye</t>
  </si>
  <si>
    <t>Camps de Qâsmiyé</t>
  </si>
  <si>
    <t>LBN63090</t>
  </si>
  <si>
    <t>http://maps.google.com/maps?q=33.32338058,35.24883054</t>
  </si>
  <si>
    <t>Qâsmiyé</t>
  </si>
  <si>
    <t>LBN63091</t>
  </si>
  <si>
    <t>http://maps.google.com/maps?q=33.33128154,35.25185388</t>
  </si>
  <si>
    <t>Rachidiye</t>
  </si>
  <si>
    <t>Er Rachîdîyé</t>
  </si>
  <si>
    <t>LBN63092</t>
  </si>
  <si>
    <t>http://maps.google.com/maps?q=33.23797862,35.21757022</t>
  </si>
  <si>
    <t>Ras el Ain</t>
  </si>
  <si>
    <t>Râs el Aïn</t>
  </si>
  <si>
    <t>LBN63093</t>
  </si>
  <si>
    <t>http://maps.google.com/maps?q=33.22978002,35.21594573</t>
  </si>
  <si>
    <t>Ras en Nabaa Mhailib</t>
  </si>
  <si>
    <t>Râs en Nabâa Mhaïlib</t>
  </si>
  <si>
    <t>LBN63094</t>
  </si>
  <si>
    <t>http://maps.google.com/maps?q=33.32196557,35.23379705</t>
  </si>
  <si>
    <t>Rechkananey</t>
  </si>
  <si>
    <t>Recheknanây</t>
  </si>
  <si>
    <t>LBN63095</t>
  </si>
  <si>
    <t>http://maps.google.com/maps?q=33.19016943,35.32290832</t>
  </si>
  <si>
    <t>Rmadiyeh</t>
  </si>
  <si>
    <t>Rmâdîyé</t>
  </si>
  <si>
    <t>LBN63096</t>
  </si>
  <si>
    <t>http://maps.google.com/maps?q=33.19862775,35.27512502</t>
  </si>
  <si>
    <t>Rouaisset el Fakhoûra</t>
  </si>
  <si>
    <t>Rouaïsset el Fâkhoûra</t>
  </si>
  <si>
    <t>LBN63097</t>
  </si>
  <si>
    <t>http://maps.google.com/maps?q=33.20727472,35.36719922</t>
  </si>
  <si>
    <t>Salaa</t>
  </si>
  <si>
    <t>Silaâ</t>
  </si>
  <si>
    <t>LBN63098</t>
  </si>
  <si>
    <t>http://maps.google.com/maps?q=33.25404448,35.37962777</t>
  </si>
  <si>
    <t>Sammaaiye</t>
  </si>
  <si>
    <t>Es Smâïyé</t>
  </si>
  <si>
    <t>LBN63099</t>
  </si>
  <si>
    <t>http://maps.google.com/maps?q=33.22178056,35.23527496</t>
  </si>
  <si>
    <t>Siddiqine</t>
  </si>
  <si>
    <t>Saddîqîne</t>
  </si>
  <si>
    <t>LBN63100</t>
  </si>
  <si>
    <t>http://maps.google.com/maps?q=33.18980832,35.30924724</t>
  </si>
  <si>
    <t>Sikket Basma</t>
  </si>
  <si>
    <t>LBN63101</t>
  </si>
  <si>
    <t>http://maps.google.com/maps?q=33.2920106,35.28000319</t>
  </si>
  <si>
    <t>Srifa</t>
  </si>
  <si>
    <t>Srîfa</t>
  </si>
  <si>
    <t>LBN63102</t>
  </si>
  <si>
    <t>http://maps.google.com/maps?q=33.28166112,35.39624167</t>
  </si>
  <si>
    <t>Mazraat et Taïbé</t>
  </si>
  <si>
    <t>LBN63103</t>
  </si>
  <si>
    <t>http://maps.google.com/maps?q=33.22050276,35.2297861</t>
  </si>
  <si>
    <t>Tair Debba</t>
  </si>
  <si>
    <t>Taïr Debbé</t>
  </si>
  <si>
    <t>LBN63104</t>
  </si>
  <si>
    <t>http://maps.google.com/maps?q=33.27406393,35.27761111</t>
  </si>
  <si>
    <t>Tair Filsay</t>
  </si>
  <si>
    <t>Taïr Falsay</t>
  </si>
  <si>
    <t>LBN63105</t>
  </si>
  <si>
    <t>http://maps.google.com/maps?q=33.30895834,35.34698334</t>
  </si>
  <si>
    <t>Tair Harfa</t>
  </si>
  <si>
    <t>Taïr Harfa</t>
  </si>
  <si>
    <t>LBN63106</t>
  </si>
  <si>
    <t>http://maps.google.com/maps?q=33.12695555,35.21819998</t>
  </si>
  <si>
    <t>Tair Semhat</t>
  </si>
  <si>
    <t>Mazraat Taïr Semhâl</t>
  </si>
  <si>
    <t>LBN63107</t>
  </si>
  <si>
    <t>http://maps.google.com/maps?q=33.29975282,35.39708059</t>
  </si>
  <si>
    <t>Touairi</t>
  </si>
  <si>
    <t>Touaïri</t>
  </si>
  <si>
    <t>LBN63108</t>
  </si>
  <si>
    <t>http://maps.google.com/maps?q=33.27402498,35.41369721</t>
  </si>
  <si>
    <t>Toura</t>
  </si>
  <si>
    <t>Toûra</t>
  </si>
  <si>
    <t>LBN63109</t>
  </si>
  <si>
    <t>http://maps.google.com/maps?q=33.29356938,35.29673057</t>
  </si>
  <si>
    <t>Soûr</t>
  </si>
  <si>
    <t>LBN63110</t>
  </si>
  <si>
    <t>http://maps.google.com/maps?q=33.27411665,35.19251665</t>
  </si>
  <si>
    <t>Yarine</t>
  </si>
  <si>
    <t>Yârîne</t>
  </si>
  <si>
    <t>LBN63111</t>
  </si>
  <si>
    <t>http://maps.google.com/maps?q=33.10639163,35.23133611</t>
  </si>
  <si>
    <t>Ynouh</t>
  </si>
  <si>
    <t>LBN63112</t>
  </si>
  <si>
    <t>http://maps.google.com/maps?q=33.26018614,35.30291943</t>
  </si>
  <si>
    <t>Zabqine</t>
  </si>
  <si>
    <t>Zebqîne</t>
  </si>
  <si>
    <t>LBN63113</t>
  </si>
  <si>
    <t>http://maps.google.com/maps?q=33.16522498,35.26686114</t>
  </si>
  <si>
    <t>Ez Zheïrîyé</t>
  </si>
  <si>
    <t>LBN63114</t>
  </si>
  <si>
    <t>http://maps.google.com/maps?q=33.20752311,35.21665019</t>
  </si>
  <si>
    <t>Zalloutiye</t>
  </si>
  <si>
    <t>Mazraat ez Zalloûtîyé</t>
  </si>
  <si>
    <t>LBN63115</t>
  </si>
  <si>
    <t>http://maps.google.com/maps?q=33.11189714,35.24608053</t>
  </si>
  <si>
    <t>Rafid el Marnaba</t>
  </si>
  <si>
    <t>http://maps.google.com/maps?q=33.304349,35.416571</t>
  </si>
  <si>
    <t>Froune</t>
  </si>
  <si>
    <t>http://maps.google.com/maps?q=33.2974,35.4261</t>
  </si>
  <si>
    <t>Deir Qanoun Al Ain</t>
  </si>
  <si>
    <t>http://maps.google.com/maps?q=33.2053,35.2547</t>
  </si>
  <si>
    <t>Mheilib</t>
  </si>
  <si>
    <t>http://maps.google.com/maps?q=33.309,35.2396</t>
  </si>
  <si>
    <t>Tair Zebna</t>
  </si>
  <si>
    <t>http://maps.google.com/maps?q=33.2722,35.2033</t>
  </si>
  <si>
    <t>Tripoli</t>
  </si>
  <si>
    <t>Ed Debbagha</t>
  </si>
  <si>
    <t>Ed Debbâgha</t>
  </si>
  <si>
    <t>LBN56001</t>
  </si>
  <si>
    <t>http://maps.google.com/maps?q=34.44042099,35.84859158</t>
  </si>
  <si>
    <t>El Mina</t>
  </si>
  <si>
    <t>LBN56002</t>
  </si>
  <si>
    <t>http://maps.google.com/maps?q=34.4544779,35.81108611</t>
  </si>
  <si>
    <t>Qalamoun</t>
  </si>
  <si>
    <t>El Qalamoûn</t>
  </si>
  <si>
    <t>LBN56003</t>
  </si>
  <si>
    <t>http://maps.google.com/maps?q=34.38843062,35.7859056</t>
  </si>
  <si>
    <t>Hadid</t>
  </si>
  <si>
    <t>LBN56004</t>
  </si>
  <si>
    <t>http://maps.google.com/maps?q=34.43589439,35.84491935</t>
  </si>
  <si>
    <t>Hdadine</t>
  </si>
  <si>
    <t>LBN56005</t>
  </si>
  <si>
    <t>http://maps.google.com/maps?q=34.4316528,35.83955833</t>
  </si>
  <si>
    <t>Jessrine</t>
  </si>
  <si>
    <t>LBN56006</t>
  </si>
  <si>
    <t>http://maps.google.com/maps?q=34.43351669,35.846175</t>
  </si>
  <si>
    <t>Mhatreh</t>
  </si>
  <si>
    <t>LBN56007</t>
  </si>
  <si>
    <t>http://maps.google.com/maps?q=34.43416943,35.84353049</t>
  </si>
  <si>
    <t>Mina Jardin</t>
  </si>
  <si>
    <t>LBN56008</t>
  </si>
  <si>
    <t>http://maps.google.com/maps?q=34.44190279,35.82198603</t>
  </si>
  <si>
    <t>Noury</t>
  </si>
  <si>
    <t>LBN56009</t>
  </si>
  <si>
    <t>http://maps.google.com/maps?q=34.43601108,35.84025828</t>
  </si>
  <si>
    <t>Qoubbe</t>
  </si>
  <si>
    <t>LBN56010</t>
  </si>
  <si>
    <t>http://maps.google.com/maps?q=34.43736115,35.85009723</t>
  </si>
  <si>
    <t>Rammanet</t>
  </si>
  <si>
    <t>LBN56011</t>
  </si>
  <si>
    <t>http://maps.google.com/maps?q=34.43618885,35.84243327</t>
  </si>
  <si>
    <t>Tabbaneh</t>
  </si>
  <si>
    <t>LBN56012</t>
  </si>
  <si>
    <t>http://maps.google.com/maps?q=34.43956104,35.84681111</t>
  </si>
  <si>
    <t>Tal</t>
  </si>
  <si>
    <t>LBN56013</t>
  </si>
  <si>
    <t>http://maps.google.com/maps?q=34.43772489,35.83684436</t>
  </si>
  <si>
    <t>Trablous Jardins</t>
  </si>
  <si>
    <t>LBN56014</t>
  </si>
  <si>
    <t>http://maps.google.com/maps?q=34.44459157,35.83671939</t>
  </si>
  <si>
    <t>Trablous Zeitoun</t>
  </si>
  <si>
    <t>LBN56015</t>
  </si>
  <si>
    <t>http://maps.google.com/maps?q=34.42927424,35.84708881</t>
  </si>
  <si>
    <t>Trablous</t>
  </si>
  <si>
    <t>LBN56016</t>
  </si>
  <si>
    <t>http://maps.google.com/maps?q=34.43011884,35.85263121</t>
  </si>
  <si>
    <t>Zahrieh</t>
  </si>
  <si>
    <t>LBN56017</t>
  </si>
  <si>
    <t>http://maps.google.com/maps?q=34.43848887,35.84278055</t>
  </si>
  <si>
    <t>Abou Samra</t>
  </si>
  <si>
    <t>http://maps.google.com/maps?q=34.426014,35.842192</t>
  </si>
  <si>
    <t>Bab Al Ramel</t>
  </si>
  <si>
    <t>http://maps.google.com/maps?q=34.432222,35.837778</t>
  </si>
  <si>
    <t>Bahsas</t>
  </si>
  <si>
    <t>http://maps.google.com/maps?q=34.420646,35.830437</t>
  </si>
  <si>
    <t>Fouwar</t>
  </si>
  <si>
    <t>http://maps.google.com/maps?q=34.433071,35.888876</t>
  </si>
  <si>
    <t>Maloule</t>
  </si>
  <si>
    <t>http://maps.google.com/maps?q=34.347971,35.95472</t>
  </si>
  <si>
    <t>Wadi Nahle</t>
  </si>
  <si>
    <t>http://maps.google.com/maps?q=34.418333,35.821111</t>
  </si>
  <si>
    <t>Mhamra</t>
  </si>
  <si>
    <t>http://maps.google.com/maps?q=34.5045,35.9695</t>
  </si>
  <si>
    <t>Kfarhabou</t>
  </si>
  <si>
    <t>http://maps.google.com/maps?q=34.4146,35.9584</t>
  </si>
  <si>
    <t>Mankoubin</t>
  </si>
  <si>
    <t>http://maps.google.com/maps?q=34.439,35.848</t>
  </si>
  <si>
    <t>Souayqa et Jessrine</t>
  </si>
  <si>
    <t>http://maps.google.com/maps?q=34.4335,35.8462</t>
  </si>
  <si>
    <t>Shok</t>
  </si>
  <si>
    <t>http://maps.google.com/maps?q=34.4259,35.8422</t>
  </si>
  <si>
    <t>Dam Wal Farz</t>
  </si>
  <si>
    <t>http://maps.google.com/maps?q=34.4381,35.8308</t>
  </si>
  <si>
    <t>West Bekaa</t>
  </si>
  <si>
    <t>LBN24001</t>
  </si>
  <si>
    <t>http://maps.google.com/maps?q=33.71232446,35.76085301</t>
  </si>
  <si>
    <t>Aana</t>
  </si>
  <si>
    <t>Aâna</t>
  </si>
  <si>
    <t>LBN24002</t>
  </si>
  <si>
    <t>http://maps.google.com/maps?q=33.69371113,35.75231667</t>
  </si>
  <si>
    <t>Ain et Tine</t>
  </si>
  <si>
    <t>LBN24003</t>
  </si>
  <si>
    <t>http://maps.google.com/maps?q=33.50219721,35.64160834</t>
  </si>
  <si>
    <t>Ain Zebde</t>
  </si>
  <si>
    <t>Aïn Zebdé</t>
  </si>
  <si>
    <t>LBN24004</t>
  </si>
  <si>
    <t>http://maps.google.com/maps?q=33.6224056,35.70026948</t>
  </si>
  <si>
    <t>Aitanit</t>
  </si>
  <si>
    <t>Aîtanît</t>
  </si>
  <si>
    <t>LBN24005</t>
  </si>
  <si>
    <t>http://maps.google.com/maps?q=33.56126389,35.66995549</t>
  </si>
  <si>
    <t>Baaloul</t>
  </si>
  <si>
    <t>Baaloûl</t>
  </si>
  <si>
    <t>LBN24006</t>
  </si>
  <si>
    <t>http://maps.google.com/maps?q=33.58974159,35.74843892</t>
  </si>
  <si>
    <t>Bab Maraa</t>
  </si>
  <si>
    <t>Bâb Mâréaa</t>
  </si>
  <si>
    <t>LBN24007</t>
  </si>
  <si>
    <t>http://maps.google.com/maps?q=33.58289721,35.67977502</t>
  </si>
  <si>
    <t>Chebreqiyet Aammiq</t>
  </si>
  <si>
    <t>Cheberqîyet Aammîq</t>
  </si>
  <si>
    <t>LBN24008</t>
  </si>
  <si>
    <t>http://maps.google.com/maps?q=33.70167504,35.82244441</t>
  </si>
  <si>
    <t>Dakoue</t>
  </si>
  <si>
    <t>Ed Dakoué</t>
  </si>
  <si>
    <t>LBN24009</t>
  </si>
  <si>
    <t>http://maps.google.com/maps?q=33.69249716,35.87646392</t>
  </si>
  <si>
    <t>Deir Ain ej Jaouze</t>
  </si>
  <si>
    <t>Deïr Aïn Ej Jaouzé</t>
  </si>
  <si>
    <t>LBN24010</t>
  </si>
  <si>
    <t>http://maps.google.com/maps?q=33.59534438,35.6909472</t>
  </si>
  <si>
    <t>Deir Tahnich</t>
  </si>
  <si>
    <t>Deïr Tahnîch</t>
  </si>
  <si>
    <t>LBN24011</t>
  </si>
  <si>
    <t>http://maps.google.com/maps?q=33.70191823,35.75712976</t>
  </si>
  <si>
    <t>El Jezire</t>
  </si>
  <si>
    <t>El Jezîré</t>
  </si>
  <si>
    <t>LBN24012</t>
  </si>
  <si>
    <t>http://maps.google.com/maps?q=33.72516828,35.85142133</t>
  </si>
  <si>
    <t>LBN24013</t>
  </si>
  <si>
    <t>http://maps.google.com/maps?q=33.76166392,35.88281939</t>
  </si>
  <si>
    <t>LBN24014</t>
  </si>
  <si>
    <t>http://maps.google.com/maps?q=33.73603213,35.84209055</t>
  </si>
  <si>
    <t>Ghazze</t>
  </si>
  <si>
    <t>Ghazzé</t>
  </si>
  <si>
    <t>LBN24015</t>
  </si>
  <si>
    <t>http://maps.google.com/maps?q=33.66944994,35.82421391</t>
  </si>
  <si>
    <t>Houch Aammiq</t>
  </si>
  <si>
    <t>Haouch Aammîq</t>
  </si>
  <si>
    <t>LBN24016</t>
  </si>
  <si>
    <t>http://maps.google.com/maps?q=33.71700832,35.78261938</t>
  </si>
  <si>
    <t>Houch el Harime</t>
  </si>
  <si>
    <t>Haouch el Harîmé</t>
  </si>
  <si>
    <t>LBN24017</t>
  </si>
  <si>
    <t>http://maps.google.com/maps?q=33.71952779,35.85491389</t>
  </si>
  <si>
    <t>Houch es Saalouk</t>
  </si>
  <si>
    <t>Es Saaloûk</t>
  </si>
  <si>
    <t>LBN24018</t>
  </si>
  <si>
    <t>http://maps.google.com/maps?q=33.73508058,35.78042493</t>
  </si>
  <si>
    <t>Istabl</t>
  </si>
  <si>
    <t>El Establ</t>
  </si>
  <si>
    <t>LBN24019</t>
  </si>
  <si>
    <t>http://maps.google.com/maps?q=33.74829721,35.87864436</t>
  </si>
  <si>
    <t>Joub Jannine</t>
  </si>
  <si>
    <t>Joub Jannîne</t>
  </si>
  <si>
    <t>LBN24020</t>
  </si>
  <si>
    <t>http://maps.google.com/maps?q=33.62776105,35.78179998</t>
  </si>
  <si>
    <t>LBN24021</t>
  </si>
  <si>
    <t>http://maps.google.com/maps?q=33.66679998,35.73030828</t>
  </si>
  <si>
    <t>Kamed el Laouz</t>
  </si>
  <si>
    <t>Kâmed el Lôz</t>
  </si>
  <si>
    <t>LBN24022</t>
  </si>
  <si>
    <t>http://maps.google.com/maps?q=33.62001385,35.82170825</t>
  </si>
  <si>
    <t>Khiara</t>
  </si>
  <si>
    <t>El Khiâra</t>
  </si>
  <si>
    <t>LBN24023</t>
  </si>
  <si>
    <t>http://maps.google.com/maps?q=33.6898528,35.84763618</t>
  </si>
  <si>
    <t>Khiara el Aatiqa</t>
  </si>
  <si>
    <t>Khiara el Aatîqa</t>
  </si>
  <si>
    <t>LBN24024</t>
  </si>
  <si>
    <t>http://maps.google.com/maps?q=33.71564134,35.83198697</t>
  </si>
  <si>
    <t>Khirbet Qanafar</t>
  </si>
  <si>
    <t>Khirbet Qanafâr</t>
  </si>
  <si>
    <t>LBN24025</t>
  </si>
  <si>
    <t>http://maps.google.com/maps?q=33.64322496,35.71663341</t>
  </si>
  <si>
    <t>Lala</t>
  </si>
  <si>
    <t>Lâla</t>
  </si>
  <si>
    <t>LBN24026</t>
  </si>
  <si>
    <t>http://maps.google.com/maps?q=33.59827492,35.7616916</t>
  </si>
  <si>
    <t>Libbaya</t>
  </si>
  <si>
    <t>Libbâya</t>
  </si>
  <si>
    <t>LBN24027</t>
  </si>
  <si>
    <t>http://maps.google.com/maps?q=33.48129996,35.72560001</t>
  </si>
  <si>
    <t>Loussia</t>
  </si>
  <si>
    <t>Loûssa</t>
  </si>
  <si>
    <t>LBN24028</t>
  </si>
  <si>
    <t>http://maps.google.com/maps?q=33.44116392,35.64844165</t>
  </si>
  <si>
    <t>Machgara</t>
  </si>
  <si>
    <t>Machghara</t>
  </si>
  <si>
    <t>LBN24029</t>
  </si>
  <si>
    <t>http://maps.google.com/maps?q=33.53363051,35.65576659</t>
  </si>
  <si>
    <t>Hammara</t>
  </si>
  <si>
    <t>Hammâra</t>
  </si>
  <si>
    <t>LBN24030</t>
  </si>
  <si>
    <t>http://maps.google.com/maps?q=33.64824447,35.88591104</t>
  </si>
  <si>
    <t>Mansoura</t>
  </si>
  <si>
    <t>Mansoûra</t>
  </si>
  <si>
    <t>LBN24031</t>
  </si>
  <si>
    <t>http://maps.google.com/maps?q=33.68118891,35.81463333</t>
  </si>
  <si>
    <t>Meidoun</t>
  </si>
  <si>
    <t>Maïdoûn</t>
  </si>
  <si>
    <t>LBN24032</t>
  </si>
  <si>
    <t>http://maps.google.com/maps?q=33.46941104,35.63985557</t>
  </si>
  <si>
    <t>Nabaa el Khraizat</t>
  </si>
  <si>
    <t>Nabaa el Khraïzât</t>
  </si>
  <si>
    <t>LBN24033</t>
  </si>
  <si>
    <t>http://maps.google.com/maps?q=33.63047605,35.72416366</t>
  </si>
  <si>
    <t>Qaraoun</t>
  </si>
  <si>
    <t>El Qaraaoun</t>
  </si>
  <si>
    <t>LBN24034</t>
  </si>
  <si>
    <t>http://maps.google.com/maps?q=33.56267493,35.72404444</t>
  </si>
  <si>
    <t>Qillaya</t>
  </si>
  <si>
    <t>Qelia</t>
  </si>
  <si>
    <t>LBN24035</t>
  </si>
  <si>
    <t>http://maps.google.com/maps?q=33.4374528,35.65562221</t>
  </si>
  <si>
    <t>Saghbine</t>
  </si>
  <si>
    <t>Saghbîne</t>
  </si>
  <si>
    <t>LBN24036</t>
  </si>
  <si>
    <t>http://maps.google.com/maps?q=33.61088335,35.69763889</t>
  </si>
  <si>
    <t>Sohmor</t>
  </si>
  <si>
    <t>LBN24037</t>
  </si>
  <si>
    <t>http://maps.google.com/maps?q=33.51975281,35.68528611</t>
  </si>
  <si>
    <t>Souairi</t>
  </si>
  <si>
    <t>Saouîri</t>
  </si>
  <si>
    <t>LBN24038</t>
  </si>
  <si>
    <t>http://maps.google.com/maps?q=33.68667493,35.91213054</t>
  </si>
  <si>
    <t>Soultane Yaaqoub el Faouqa</t>
  </si>
  <si>
    <t>Soultâne Yaaqoûb</t>
  </si>
  <si>
    <t>LBN24039</t>
  </si>
  <si>
    <t>http://maps.google.com/maps?q=33.64576112,35.8619667</t>
  </si>
  <si>
    <t>Soultane Yaaqoub el Tahta</t>
  </si>
  <si>
    <t>Soultâne Yaaqoûb et Tahta</t>
  </si>
  <si>
    <t>LBN24040</t>
  </si>
  <si>
    <t>http://maps.google.com/maps?q=33.64269446,35.84105277</t>
  </si>
  <si>
    <t>Tal al Za'za'a</t>
  </si>
  <si>
    <t>Tall ez Zaazeaa</t>
  </si>
  <si>
    <t>LBN24041</t>
  </si>
  <si>
    <t>http://maps.google.com/maps?q=33.67325274,35.8532666</t>
  </si>
  <si>
    <t>Tall Znoub</t>
  </si>
  <si>
    <t>Tell Znoûb</t>
  </si>
  <si>
    <t>LBN24042</t>
  </si>
  <si>
    <t>http://maps.google.com/maps?q=33.66124725,35.77868883</t>
  </si>
  <si>
    <t>Tall Znoub ej Jdide</t>
  </si>
  <si>
    <t>Tell Znoûb ej Jdîdé</t>
  </si>
  <si>
    <t>LBN24043</t>
  </si>
  <si>
    <t>http://maps.google.com/maps?q=33.6716928,35.76638661</t>
  </si>
  <si>
    <t>Yohmor el Beqâa</t>
  </si>
  <si>
    <t>LBN24044</t>
  </si>
  <si>
    <t>http://maps.google.com/maps?q=33.48618057,35.66944444</t>
  </si>
  <si>
    <t>Zellaya</t>
  </si>
  <si>
    <t>Zellâya</t>
  </si>
  <si>
    <t>LBN24045</t>
  </si>
  <si>
    <t>http://maps.google.com/maps?q=33.45946106,35.66825841</t>
  </si>
  <si>
    <t>http://maps.google.com/maps?q=33.6282870366667,35.7666060673333</t>
  </si>
  <si>
    <t>Harime es Soughra</t>
  </si>
  <si>
    <t>http://maps.google.com/maps?q=33.7311,35.8743</t>
  </si>
  <si>
    <t>Ouaqfe</t>
  </si>
  <si>
    <t>http://maps.google.com/maps?q=33.7354,35.8471</t>
  </si>
  <si>
    <t>Zahle</t>
  </si>
  <si>
    <t>Aali en Nahri</t>
  </si>
  <si>
    <t>Ali en Nahri</t>
  </si>
  <si>
    <t>LBN25001</t>
  </si>
  <si>
    <t>http://maps.google.com/maps?q=33.85621385,36.02676108</t>
  </si>
  <si>
    <t>Anjar</t>
  </si>
  <si>
    <t>Aanjar</t>
  </si>
  <si>
    <t>LBN25002</t>
  </si>
  <si>
    <t>http://maps.google.com/maps?q=33.72642496,35.93463335</t>
  </si>
  <si>
    <t>Ablah</t>
  </si>
  <si>
    <t>LBN25003</t>
  </si>
  <si>
    <t>http://maps.google.com/maps?q=33.86730271,35.96345827</t>
  </si>
  <si>
    <t>Ain el Ghmiqa</t>
  </si>
  <si>
    <t>Aïn el Ghmîqa</t>
  </si>
  <si>
    <t>LBN25004</t>
  </si>
  <si>
    <t>http://maps.google.com/maps?q=33.83618512,35.81266045</t>
  </si>
  <si>
    <t>Ain Kfar Zabad</t>
  </si>
  <si>
    <t>Aïn Kfar Zabad</t>
  </si>
  <si>
    <t>LBN25005</t>
  </si>
  <si>
    <t>http://maps.google.com/maps?q=33.79576106,36.00520548</t>
  </si>
  <si>
    <t>Bar Elias</t>
  </si>
  <si>
    <t>Barr Eliâs</t>
  </si>
  <si>
    <t>LBN25006</t>
  </si>
  <si>
    <t>http://maps.google.com/maps?q=33.77636945,35.90328887</t>
  </si>
  <si>
    <t>Bayyadat</t>
  </si>
  <si>
    <t>El Biyâda</t>
  </si>
  <si>
    <t>LBN25007</t>
  </si>
  <si>
    <t>http://maps.google.com/maps?q=33.8191471,35.8393959</t>
  </si>
  <si>
    <t>Berbâra</t>
  </si>
  <si>
    <t>LBN25008</t>
  </si>
  <si>
    <t>http://maps.google.com/maps?q=33.8513106,35.89741578</t>
  </si>
  <si>
    <t>Bouarej</t>
  </si>
  <si>
    <t>Bouârej</t>
  </si>
  <si>
    <t>LBN25009</t>
  </si>
  <si>
    <t>http://maps.google.com/maps?q=33.82029449,35.81553608</t>
  </si>
  <si>
    <t>Choubrouqiyet Tabet</t>
  </si>
  <si>
    <t>Chebrqiyé</t>
  </si>
  <si>
    <t>LBN25010</t>
  </si>
  <si>
    <t>http://maps.google.com/maps?q=33.77753894,35.87111945</t>
  </si>
  <si>
    <t>Chamssine</t>
  </si>
  <si>
    <t>Chemsîne</t>
  </si>
  <si>
    <t>LBN25011</t>
  </si>
  <si>
    <t>http://maps.google.com/maps?q=33.74380548,35.95560839</t>
  </si>
  <si>
    <t>Chtaura</t>
  </si>
  <si>
    <t>LBN25012</t>
  </si>
  <si>
    <t>http://maps.google.com/maps?q=33.81518176,35.85220601</t>
  </si>
  <si>
    <t>Dahr al Harf</t>
  </si>
  <si>
    <t>Dahr el Harf</t>
  </si>
  <si>
    <t>LBN25013</t>
  </si>
  <si>
    <t>http://maps.google.com/maps?q=33.86460273,35.82497505</t>
  </si>
  <si>
    <t>Dahr Blait</t>
  </si>
  <si>
    <t>Dahr el Blâyet</t>
  </si>
  <si>
    <t>LBN25014</t>
  </si>
  <si>
    <t>http://maps.google.com/maps?q=33.82696617,35.84251505</t>
  </si>
  <si>
    <t>Dahr es Souane</t>
  </si>
  <si>
    <t>LBN25015</t>
  </si>
  <si>
    <t>http://maps.google.com/maps?q=33.81542044,35.84319923</t>
  </si>
  <si>
    <t>Dalhamiye</t>
  </si>
  <si>
    <t>Delhamîyé</t>
  </si>
  <si>
    <t>LBN25016</t>
  </si>
  <si>
    <t>http://maps.google.com/maps?q=33.81711381,35.95754728</t>
  </si>
  <si>
    <t>Deir el Ghazal</t>
  </si>
  <si>
    <t>Deïr el Ghazal</t>
  </si>
  <si>
    <t>LBN25017</t>
  </si>
  <si>
    <t>http://maps.google.com/maps?q=33.82445557,36.03362776</t>
  </si>
  <si>
    <t>Deir Zenoun</t>
  </si>
  <si>
    <t>Deïr Zenoûn</t>
  </si>
  <si>
    <t>LBN25018</t>
  </si>
  <si>
    <t>http://maps.google.com/maps?q=33.7573195,35.90998054</t>
  </si>
  <si>
    <t>Al Faour</t>
  </si>
  <si>
    <t>El Fâaoûr</t>
  </si>
  <si>
    <t>LBN25019</t>
  </si>
  <si>
    <t>http://maps.google.com/maps?q=33.78106187,35.97069241</t>
  </si>
  <si>
    <t>Er Ramtaniye</t>
  </si>
  <si>
    <t>Er Ramtânîyé</t>
  </si>
  <si>
    <t>LBN25020</t>
  </si>
  <si>
    <t>http://maps.google.com/maps?q=33.83741565,35.82561619</t>
  </si>
  <si>
    <t>Es Sraij</t>
  </si>
  <si>
    <t>Es Sraïj</t>
  </si>
  <si>
    <t>LBN25021</t>
  </si>
  <si>
    <t>http://maps.google.com/maps?q=33.80183283,35.82091951</t>
  </si>
  <si>
    <t>Fourzol</t>
  </si>
  <si>
    <t>El Fourzol</t>
  </si>
  <si>
    <t>LBN25022</t>
  </si>
  <si>
    <t>http://maps.google.com/maps?q=33.87474372,35.94245939</t>
  </si>
  <si>
    <t>Hai el Fikani</t>
  </si>
  <si>
    <t>Haret el Fikâni</t>
  </si>
  <si>
    <t>LBN25023</t>
  </si>
  <si>
    <t>http://maps.google.com/maps?q=33.84885002,36.02770553</t>
  </si>
  <si>
    <t>Hakl Hammana</t>
  </si>
  <si>
    <t>Haql Hammâna</t>
  </si>
  <si>
    <t>LBN25024</t>
  </si>
  <si>
    <t>http://maps.google.com/maps?q=33.87427501,35.83756672</t>
  </si>
  <si>
    <t>Haouch ed Dibs</t>
  </si>
  <si>
    <t>LBN25025</t>
  </si>
  <si>
    <t>http://maps.google.com/maps?q=33.76239173,35.81230643</t>
  </si>
  <si>
    <t>Haouch el Mendara</t>
  </si>
  <si>
    <t>Haouch Mandara</t>
  </si>
  <si>
    <t>LBN25026</t>
  </si>
  <si>
    <t>http://maps.google.com/maps?q=33.78293613,35.85686949</t>
  </si>
  <si>
    <t>Haouch el Oumara Aradi</t>
  </si>
  <si>
    <t>Haouch el Omara</t>
  </si>
  <si>
    <t>LBN25027</t>
  </si>
  <si>
    <t>http://maps.google.com/maps?q=33.83644717,35.90272225</t>
  </si>
  <si>
    <t>Haouch el Sayade</t>
  </si>
  <si>
    <t>Haouch es Siyâdi</t>
  </si>
  <si>
    <t>LBN25028</t>
  </si>
  <si>
    <t>http://maps.google.com/maps?q=33.76593327,35.82483049</t>
  </si>
  <si>
    <t>Hazerta</t>
  </si>
  <si>
    <t>LBN25029</t>
  </si>
  <si>
    <t>http://maps.google.com/maps?q=33.87911944,35.86678894</t>
  </si>
  <si>
    <t>Hechmech</t>
  </si>
  <si>
    <t>Hoshmosh</t>
  </si>
  <si>
    <t>LBN25030</t>
  </si>
  <si>
    <t>http://maps.google.com/maps?q=33.82350833,36.0195556</t>
  </si>
  <si>
    <t>Houch El-Ghanam</t>
  </si>
  <si>
    <t>Haouch el Ghanam</t>
  </si>
  <si>
    <t>LBN25031</t>
  </si>
  <si>
    <t>http://maps.google.com/maps?q=33.86985279,36.02774714</t>
  </si>
  <si>
    <t>Houch ez Zaraane</t>
  </si>
  <si>
    <t>Haouch ez Zaraané</t>
  </si>
  <si>
    <t>LBN25032</t>
  </si>
  <si>
    <t>http://maps.google.com/maps?q=33.8460861,35.9090805</t>
  </si>
  <si>
    <t>Houch Hala</t>
  </si>
  <si>
    <t>Haouch Hâla</t>
  </si>
  <si>
    <t>LBN25033</t>
  </si>
  <si>
    <t>http://maps.google.com/maps?q=33.84880837,35.99385836</t>
  </si>
  <si>
    <t>Jdita</t>
  </si>
  <si>
    <t>Jdîta</t>
  </si>
  <si>
    <t>LBN25034</t>
  </si>
  <si>
    <t>http://maps.google.com/maps?q=33.82427226,35.83696674</t>
  </si>
  <si>
    <t>Jlala</t>
  </si>
  <si>
    <t>Jalâla</t>
  </si>
  <si>
    <t>LBN25035</t>
  </si>
  <si>
    <t>http://maps.google.com/maps?q=33.81902494,35.85953338</t>
  </si>
  <si>
    <t>Karak Nouh</t>
  </si>
  <si>
    <t>El Karak</t>
  </si>
  <si>
    <t>LBN25036</t>
  </si>
  <si>
    <t>http://maps.google.com/maps?q=33.84952499,35.92275001</t>
  </si>
  <si>
    <t>Kfar Zabad</t>
  </si>
  <si>
    <t>LBN25037</t>
  </si>
  <si>
    <t>http://maps.google.com/maps?q=33.78564718,35.99363337</t>
  </si>
  <si>
    <t>Koussaya</t>
  </si>
  <si>
    <t>Qoussaya</t>
  </si>
  <si>
    <t>LBN25038</t>
  </si>
  <si>
    <t>http://maps.google.com/maps?q=33.81292217,36.02411103</t>
  </si>
  <si>
    <t>Ksara</t>
  </si>
  <si>
    <t>Ksâra</t>
  </si>
  <si>
    <t>LBN25039</t>
  </si>
  <si>
    <t>http://maps.google.com/maps?q=33.82786115,35.89197781</t>
  </si>
  <si>
    <t>Zahle Maalaqa Aradi</t>
  </si>
  <si>
    <t>Maallaqa</t>
  </si>
  <si>
    <t>LBN25040</t>
  </si>
  <si>
    <t>http://maps.google.com/maps?q=33.84420002,35.91680834</t>
  </si>
  <si>
    <t>MADINAT AL SINA'IYAT</t>
  </si>
  <si>
    <t>LBN25041</t>
  </si>
  <si>
    <t>http://maps.google.com/maps?q=33.83716937,35.91512771</t>
  </si>
  <si>
    <t>Majdel Anjar</t>
  </si>
  <si>
    <t>Majdel Aanjar</t>
  </si>
  <si>
    <t>LBN25042</t>
  </si>
  <si>
    <t>http://maps.google.com/maps?q=33.70947501,35.90497497</t>
  </si>
  <si>
    <t>Mâr Eliâs</t>
  </si>
  <si>
    <t>LBN25043</t>
  </si>
  <si>
    <t>http://maps.google.com/maps?q=33.84476427,35.89301922</t>
  </si>
  <si>
    <t>El Masnaa</t>
  </si>
  <si>
    <t>LBN25044</t>
  </si>
  <si>
    <t>http://maps.google.com/maps?q=33.70307224,35.92369725</t>
  </si>
  <si>
    <t>Massa</t>
  </si>
  <si>
    <t>Mâssa</t>
  </si>
  <si>
    <t>LBN25045</t>
  </si>
  <si>
    <t>http://maps.google.com/maps?q=33.85067779,36.06652502</t>
  </si>
  <si>
    <t>Mazraat el Mehqane</t>
  </si>
  <si>
    <t>El Mazraâ</t>
  </si>
  <si>
    <t>LBN25046</t>
  </si>
  <si>
    <t>http://maps.google.com/maps?q=33.76899449,35.80175007</t>
  </si>
  <si>
    <t>Meksi</t>
  </si>
  <si>
    <t>Maksé</t>
  </si>
  <si>
    <t>LBN25047</t>
  </si>
  <si>
    <t>http://maps.google.com/maps?q=33.81042218,35.83104721</t>
  </si>
  <si>
    <t>LBN25048</t>
  </si>
  <si>
    <t>http://maps.google.com/maps?q=33.80865837,35.81707215</t>
  </si>
  <si>
    <t>Nabi Aila</t>
  </si>
  <si>
    <t>Nabi Ayla</t>
  </si>
  <si>
    <t>LBN25049</t>
  </si>
  <si>
    <t>http://maps.google.com/maps?q=33.88147172,35.95371817</t>
  </si>
  <si>
    <t>Nâsrîyé</t>
  </si>
  <si>
    <t>LBN25050</t>
  </si>
  <si>
    <t>http://maps.google.com/maps?q=33.86303053,36.05980839</t>
  </si>
  <si>
    <t>Na'ssate</t>
  </si>
  <si>
    <t>En Naassât</t>
  </si>
  <si>
    <t>LBN25051</t>
  </si>
  <si>
    <t>http://maps.google.com/maps?q=33.81058428,35.84442418</t>
  </si>
  <si>
    <t>Nasriyet Rizq</t>
  </si>
  <si>
    <t>En Nâsriyé</t>
  </si>
  <si>
    <t>LBN25052</t>
  </si>
  <si>
    <t>http://maps.google.com/maps?q=33.76216838,35.85719877</t>
  </si>
  <si>
    <t>LBN25053</t>
  </si>
  <si>
    <t>http://maps.google.com/maps?q=33.89058337,35.97408895</t>
  </si>
  <si>
    <t>Ouadi ed Deloum</t>
  </si>
  <si>
    <t>Ouâdi ed Delem</t>
  </si>
  <si>
    <t>LBN25054</t>
  </si>
  <si>
    <t>http://maps.google.com/maps?q=33.80226341,35.79493682</t>
  </si>
  <si>
    <t>Ouadi el Aarayech</t>
  </si>
  <si>
    <t>Ouâdi el Aarâyech</t>
  </si>
  <si>
    <t>LBN25055</t>
  </si>
  <si>
    <t>http://maps.google.com/maps?q=33.86218613,35.89038049</t>
  </si>
  <si>
    <t>Qaa er Rim</t>
  </si>
  <si>
    <t>Qâa er Rîm</t>
  </si>
  <si>
    <t>LBN25056</t>
  </si>
  <si>
    <t>http://maps.google.com/maps?q=33.88418059,35.87422229</t>
  </si>
  <si>
    <t>Qabb Elias</t>
  </si>
  <si>
    <t>Qabb Eliâs</t>
  </si>
  <si>
    <t>LBN25057</t>
  </si>
  <si>
    <t>http://maps.google.com/maps?q=33.79431667,35.82027229</t>
  </si>
  <si>
    <t>Qarqoûd</t>
  </si>
  <si>
    <t>LBN25058</t>
  </si>
  <si>
    <t>http://maps.google.com/maps?q=33.79532662,35.97426355</t>
  </si>
  <si>
    <t>Qeisser</t>
  </si>
  <si>
    <t>Haouch Qaïssar</t>
  </si>
  <si>
    <t>LBN25059</t>
  </si>
  <si>
    <t>http://maps.google.com/maps?q=33.76563892,35.81081952</t>
  </si>
  <si>
    <t>Qommol</t>
  </si>
  <si>
    <t>LBN25060</t>
  </si>
  <si>
    <t>http://maps.google.com/maps?q=33.84528605,35.85790546</t>
  </si>
  <si>
    <t>Raite</t>
  </si>
  <si>
    <t>Raïte</t>
  </si>
  <si>
    <t>LBN25061</t>
  </si>
  <si>
    <t>http://maps.google.com/maps?q=33.83096669,36.04497222</t>
  </si>
  <si>
    <t>LBN25062</t>
  </si>
  <si>
    <t>http://maps.google.com/maps?q=33.79681314,35.80922163</t>
  </si>
  <si>
    <t>Rassiye</t>
  </si>
  <si>
    <t>Rassîyé</t>
  </si>
  <si>
    <t>LBN25063</t>
  </si>
  <si>
    <t>http://maps.google.com/maps?q=33.84836157,35.89157082</t>
  </si>
  <si>
    <t>Rayak</t>
  </si>
  <si>
    <t>LBN25064</t>
  </si>
  <si>
    <t>http://maps.google.com/maps?q=33.84916939,36.01115831</t>
  </si>
  <si>
    <t>Saadnayel</t>
  </si>
  <si>
    <t>LBN25065</t>
  </si>
  <si>
    <t>http://maps.google.com/maps?q=33.82045274,35.88187225</t>
  </si>
  <si>
    <t>Sahret el Qach</t>
  </si>
  <si>
    <t>LBN25066</t>
  </si>
  <si>
    <t>http://maps.google.com/maps?q=33.7878487,35.81672471</t>
  </si>
  <si>
    <t>Taalabaya</t>
  </si>
  <si>
    <t>Taalabâya</t>
  </si>
  <si>
    <t>LBN25067</t>
  </si>
  <si>
    <t>http://maps.google.com/maps?q=33.81630547,35.86290557</t>
  </si>
  <si>
    <t>Taanayel</t>
  </si>
  <si>
    <t>Taanâyel</t>
  </si>
  <si>
    <t>LBN25068</t>
  </si>
  <si>
    <t>http://maps.google.com/maps?q=33.8011167,35.86871389</t>
  </si>
  <si>
    <t>Tell el Aamara</t>
  </si>
  <si>
    <t>Tell Aamâra</t>
  </si>
  <si>
    <t>LBN25069</t>
  </si>
  <si>
    <t>http://maps.google.com/maps?q=33.85419171,35.98168888</t>
  </si>
  <si>
    <t>Tall el Akhdar</t>
  </si>
  <si>
    <t>Tell el Akhdar</t>
  </si>
  <si>
    <t>LBN25070</t>
  </si>
  <si>
    <t>http://maps.google.com/maps?q=33.73434163,35.82546111</t>
  </si>
  <si>
    <t>Tell Chiha</t>
  </si>
  <si>
    <t>Tell Chîha</t>
  </si>
  <si>
    <t>LBN25071</t>
  </si>
  <si>
    <t>http://maps.google.com/maps?q=33.84114195,35.90677835</t>
  </si>
  <si>
    <t>LBN25072</t>
  </si>
  <si>
    <t>http://maps.google.com/maps?q=33.81783047,35.98272776</t>
  </si>
  <si>
    <t>Touaite</t>
  </si>
  <si>
    <t>LBN25073</t>
  </si>
  <si>
    <t>http://maps.google.com/maps?q=33.85969172,35.85116659</t>
  </si>
  <si>
    <t>Zahlé el Midâne</t>
  </si>
  <si>
    <t>LBN25074</t>
  </si>
  <si>
    <t>http://maps.google.com/maps?q=33.84907493,35.90269726</t>
  </si>
  <si>
    <t>Zebdol</t>
  </si>
  <si>
    <t>LBN25075</t>
  </si>
  <si>
    <t>http://maps.google.com/maps?q=33.81765,35.84354439</t>
  </si>
  <si>
    <t>Zahre</t>
  </si>
  <si>
    <t>Mazraat Zahle</t>
  </si>
  <si>
    <t>http://maps.google.com/maps?q=33.8463,35.902</t>
  </si>
  <si>
    <t>Haouch Moussa (Anjar)</t>
  </si>
  <si>
    <t>Zgharta</t>
  </si>
  <si>
    <t>Aachach</t>
  </si>
  <si>
    <t>LBN57001</t>
  </si>
  <si>
    <t>http://maps.google.com/maps?q=34.41144991,35.93404721</t>
  </si>
  <si>
    <t>Aalma</t>
  </si>
  <si>
    <t>LBN57002</t>
  </si>
  <si>
    <t>http://maps.google.com/maps?q=34.42715837,35.89706395</t>
  </si>
  <si>
    <t>Aaqbet Sibaal</t>
  </si>
  <si>
    <t>LBN57003</t>
  </si>
  <si>
    <t>http://maps.google.com/maps?q=34.31700858,35.91829773</t>
  </si>
  <si>
    <t>Aarbet Qozhaiya</t>
  </si>
  <si>
    <t>Aarbet Qouzhaiya</t>
  </si>
  <si>
    <t>LBN57004</t>
  </si>
  <si>
    <t>http://maps.google.com/maps?q=34.29482217,35.92508334</t>
  </si>
  <si>
    <t>Aardat</t>
  </si>
  <si>
    <t>Aardât</t>
  </si>
  <si>
    <t>LBN57005</t>
  </si>
  <si>
    <t>http://maps.google.com/maps?q=34.40735558,35.88283609</t>
  </si>
  <si>
    <t>Aarjess</t>
  </si>
  <si>
    <t>Aarjes</t>
  </si>
  <si>
    <t>LBN57006</t>
  </si>
  <si>
    <t>http://maps.google.com/maps?q=34.33119381,35.88285219</t>
  </si>
  <si>
    <t>Ain Tourine</t>
  </si>
  <si>
    <t>Aïntourine</t>
  </si>
  <si>
    <t>LBN57007</t>
  </si>
  <si>
    <t>http://maps.google.com/maps?q=34.28538895,35.95620838</t>
  </si>
  <si>
    <t>Aitou</t>
  </si>
  <si>
    <t>Aïtou</t>
  </si>
  <si>
    <t>LBN57008</t>
  </si>
  <si>
    <t>http://maps.google.com/maps?q=34.30841379,35.91883053</t>
  </si>
  <si>
    <t>Al Aaqbe</t>
  </si>
  <si>
    <t>LBN57009</t>
  </si>
  <si>
    <t>http://maps.google.com/maps?q=34.43130841,35.8916278</t>
  </si>
  <si>
    <t>Arde</t>
  </si>
  <si>
    <t>Ardé</t>
  </si>
  <si>
    <t>LBN57010</t>
  </si>
  <si>
    <t>http://maps.google.com/maps?q=34.40811933,35.91363056</t>
  </si>
  <si>
    <t>Aslout</t>
  </si>
  <si>
    <t>LBN57011</t>
  </si>
  <si>
    <t>http://maps.google.com/maps?q=34.32466098,35.96101945</t>
  </si>
  <si>
    <t>Asnoun</t>
  </si>
  <si>
    <t>Asnoûn</t>
  </si>
  <si>
    <t>LBN57012</t>
  </si>
  <si>
    <t>http://maps.google.com/maps?q=34.38710545,35.88699446</t>
  </si>
  <si>
    <t>Baslouqit</t>
  </si>
  <si>
    <t>LBN57013</t>
  </si>
  <si>
    <t>http://maps.google.com/maps?q=34.30779993,35.96587772</t>
  </si>
  <si>
    <t>Bayader Rach'ine</t>
  </si>
  <si>
    <t>Biâder Rachaaïne</t>
  </si>
  <si>
    <t>LBN57014</t>
  </si>
  <si>
    <t>http://maps.google.com/maps?q=34.39222511,35.91908048</t>
  </si>
  <si>
    <t>Bchama</t>
  </si>
  <si>
    <t>Bchâma</t>
  </si>
  <si>
    <t>LBN57015</t>
  </si>
  <si>
    <t>http://maps.google.com/maps?q=34.43004288,35.92565437</t>
  </si>
  <si>
    <t>Bchannine</t>
  </si>
  <si>
    <t>LBN57016</t>
  </si>
  <si>
    <t>http://maps.google.com/maps?q=34.34801396,35.85780284</t>
  </si>
  <si>
    <t>Beit Aabeid</t>
  </si>
  <si>
    <t>Beït Aabeïd</t>
  </si>
  <si>
    <t>LBN57017</t>
  </si>
  <si>
    <t>http://maps.google.com/maps?q=34.43000291,35.91953614</t>
  </si>
  <si>
    <t>Beit Aaoukar</t>
  </si>
  <si>
    <t>Beït Aaoukar</t>
  </si>
  <si>
    <t>LBN57018</t>
  </si>
  <si>
    <t>http://maps.google.com/maps?q=34.43284709,35.91582784</t>
  </si>
  <si>
    <t>Beit Barakat</t>
  </si>
  <si>
    <t>Beït Barkât</t>
  </si>
  <si>
    <t>LBN57019</t>
  </si>
  <si>
    <t>http://maps.google.com/maps?q=34.43235011,35.90771947</t>
  </si>
  <si>
    <t>Beit el Hraqsa</t>
  </si>
  <si>
    <t>Beït el Hrâqsa</t>
  </si>
  <si>
    <t>LBN57020</t>
  </si>
  <si>
    <t>http://maps.google.com/maps?q=34.39813591,35.93507392</t>
  </si>
  <si>
    <t>Beit Knaty</t>
  </si>
  <si>
    <t>Beït Qnâti</t>
  </si>
  <si>
    <t>LBN57021</t>
  </si>
  <si>
    <t>http://maps.google.com/maps?q=34.42223616,35.94050555</t>
  </si>
  <si>
    <t>Bhaira, El</t>
  </si>
  <si>
    <t>El Bhaïra</t>
  </si>
  <si>
    <t>LBN57022</t>
  </si>
  <si>
    <t>http://maps.google.com/maps?q=34.32305541,35.96881657</t>
  </si>
  <si>
    <t>Bnichaai</t>
  </si>
  <si>
    <t>Bneshaai</t>
  </si>
  <si>
    <t>LBN57023</t>
  </si>
  <si>
    <t>http://maps.google.com/maps?q=34.33154722,35.89409173</t>
  </si>
  <si>
    <t>Bousit</t>
  </si>
  <si>
    <t>Boussît</t>
  </si>
  <si>
    <t>LBN57024</t>
  </si>
  <si>
    <t>http://maps.google.com/maps?q=34.43846674,35.92509159</t>
  </si>
  <si>
    <t>Bsibaal</t>
  </si>
  <si>
    <t>Bisbeel</t>
  </si>
  <si>
    <t>LBN57025</t>
  </si>
  <si>
    <t>http://maps.google.com/maps?q=34.35433054,35.87529157</t>
  </si>
  <si>
    <t>LBN57026</t>
  </si>
  <si>
    <t>http://maps.google.com/maps?q=34.32882481,35.86838655</t>
  </si>
  <si>
    <t>Ehden</t>
  </si>
  <si>
    <t>LBN57027</t>
  </si>
  <si>
    <t>http://maps.google.com/maps?q=34.2911222,35.9670583</t>
  </si>
  <si>
    <t>Ejbeaa</t>
  </si>
  <si>
    <t>Ejbaa</t>
  </si>
  <si>
    <t>LBN57028</t>
  </si>
  <si>
    <t>http://maps.google.com/maps?q=34.30831111,35.94296393</t>
  </si>
  <si>
    <t>El Hariq</t>
  </si>
  <si>
    <t>LBN57029</t>
  </si>
  <si>
    <t>http://maps.google.com/maps?q=34.38080955,35.91483022</t>
  </si>
  <si>
    <t>El Houakir</t>
  </si>
  <si>
    <t>El Houâkîr</t>
  </si>
  <si>
    <t>LBN57030</t>
  </si>
  <si>
    <t>http://maps.google.com/maps?q=34.36631276,35.93031011</t>
  </si>
  <si>
    <t>El Khaldiye</t>
  </si>
  <si>
    <t>El Khâldîyé</t>
  </si>
  <si>
    <t>LBN57031</t>
  </si>
  <si>
    <t>http://maps.google.com/maps?q=34.36981673,35.90852213</t>
  </si>
  <si>
    <t>El Qadriye</t>
  </si>
  <si>
    <t>El Qadriyé</t>
  </si>
  <si>
    <t>LBN57032</t>
  </si>
  <si>
    <t>http://maps.google.com/maps?q=34.41496832,35.92219077</t>
  </si>
  <si>
    <t>Er Rmaile</t>
  </si>
  <si>
    <t>Rmaïla</t>
  </si>
  <si>
    <t>LBN57033</t>
  </si>
  <si>
    <t>http://maps.google.com/maps?q=34.41173885,35.91253046</t>
  </si>
  <si>
    <t>Et Talle</t>
  </si>
  <si>
    <t>Et Tallé</t>
  </si>
  <si>
    <t>LBN57034</t>
  </si>
  <si>
    <t>http://maps.google.com/maps?q=34.39217778,35.87633881</t>
  </si>
  <si>
    <t>Fradis</t>
  </si>
  <si>
    <t>El Fradis</t>
  </si>
  <si>
    <t>LBN57035</t>
  </si>
  <si>
    <t>http://maps.google.com/maps?q=34.27753606,35.93221107</t>
  </si>
  <si>
    <t>Haouqa Et En Naher</t>
  </si>
  <si>
    <t>Haouqa</t>
  </si>
  <si>
    <t>LBN57036</t>
  </si>
  <si>
    <t>http://maps.google.com/maps?q=34.27213338,35.94151103</t>
  </si>
  <si>
    <t>Haret al Fouwar</t>
  </si>
  <si>
    <t>El Faouâr</t>
  </si>
  <si>
    <t>LBN57037</t>
  </si>
  <si>
    <t>http://maps.google.com/maps?q=34.43301116,35.88748046</t>
  </si>
  <si>
    <t>Haret Ej Jdide</t>
  </si>
  <si>
    <t>LBN57038</t>
  </si>
  <si>
    <t>http://maps.google.com/maps?q=34.41354432,35.87829447</t>
  </si>
  <si>
    <t>Haret el Baklik</t>
  </si>
  <si>
    <t>LBN57039</t>
  </si>
  <si>
    <t>http://maps.google.com/maps?q=34.41145979,35.92502611</t>
  </si>
  <si>
    <t>Harf Mizaira</t>
  </si>
  <si>
    <t>Harf Miziâra</t>
  </si>
  <si>
    <t>LBN57040</t>
  </si>
  <si>
    <t>http://maps.google.com/maps?q=34.33516375,35.94020835</t>
  </si>
  <si>
    <t>Harfe Arde</t>
  </si>
  <si>
    <t>Harf Ardé</t>
  </si>
  <si>
    <t>LBN57041</t>
  </si>
  <si>
    <t>http://maps.google.com/maps?q=34.40209649,35.90827925</t>
  </si>
  <si>
    <t>Harsoun Ej Jdide</t>
  </si>
  <si>
    <t>Hasroûn ej Jdîdé</t>
  </si>
  <si>
    <t>LBN57042</t>
  </si>
  <si>
    <t>http://maps.google.com/maps?q=34.39251935,35.87204158</t>
  </si>
  <si>
    <t>Haïlâne</t>
  </si>
  <si>
    <t>LBN57043</t>
  </si>
  <si>
    <t>http://maps.google.com/maps?q=34.42863901,35.95933326</t>
  </si>
  <si>
    <t>Hmaiss</t>
  </si>
  <si>
    <t>LBN57044</t>
  </si>
  <si>
    <t>http://maps.google.com/maps?q=34.32816107,35.93243335</t>
  </si>
  <si>
    <t>Hraykess</t>
  </si>
  <si>
    <t>Hraïqess</t>
  </si>
  <si>
    <t>LBN57045</t>
  </si>
  <si>
    <t>http://maps.google.com/maps?q=34.45459732,35.92708608</t>
  </si>
  <si>
    <t>Deïr ej Jdaïdé</t>
  </si>
  <si>
    <t>LBN57046</t>
  </si>
  <si>
    <t>http://maps.google.com/maps?q=34.36005828,35.8889055</t>
  </si>
  <si>
    <t>Kaaboûch</t>
  </si>
  <si>
    <t>LBN57047</t>
  </si>
  <si>
    <t>http://maps.google.com/maps?q=34.40372682,35.92564512</t>
  </si>
  <si>
    <t>Kafar Zeina</t>
  </si>
  <si>
    <t>Kfar Zaïna</t>
  </si>
  <si>
    <t>LBN57048</t>
  </si>
  <si>
    <t>http://maps.google.com/maps?q=34.36711109,35.87894995</t>
  </si>
  <si>
    <t>Kafraïya</t>
  </si>
  <si>
    <t>LBN57049</t>
  </si>
  <si>
    <t>http://maps.google.com/maps?q=34.44700568,35.95937499</t>
  </si>
  <si>
    <t>Karabach</t>
  </si>
  <si>
    <t>Qarah Bâch</t>
  </si>
  <si>
    <t>LBN57050</t>
  </si>
  <si>
    <t>http://maps.google.com/maps?q=34.38414729,35.89332214</t>
  </si>
  <si>
    <t>Karbribe</t>
  </si>
  <si>
    <t>El Khrabraibé</t>
  </si>
  <si>
    <t>LBN57051</t>
  </si>
  <si>
    <t>http://maps.google.com/maps?q=34.29698611,35.87795278</t>
  </si>
  <si>
    <t>Karm Sadde</t>
  </si>
  <si>
    <t>LBN57052</t>
  </si>
  <si>
    <t>http://maps.google.com/maps?q=34.30476102,35.89028325</t>
  </si>
  <si>
    <t>Kfar Chakhna</t>
  </si>
  <si>
    <t>LBN57053</t>
  </si>
  <si>
    <t>http://maps.google.com/maps?q=34.36445276,35.86296108</t>
  </si>
  <si>
    <t>Kfar Dlaqous</t>
  </si>
  <si>
    <t>Kfar Dlaqos</t>
  </si>
  <si>
    <t>LBN57054</t>
  </si>
  <si>
    <t>http://maps.google.com/maps?q=34.39341118,35.90455269</t>
  </si>
  <si>
    <t>Kfar Fou</t>
  </si>
  <si>
    <t>Kfarfou</t>
  </si>
  <si>
    <t>LBN57055</t>
  </si>
  <si>
    <t>http://maps.google.com/maps?q=34.31713325,35.87934162</t>
  </si>
  <si>
    <t>Kfar Hada</t>
  </si>
  <si>
    <t>Kfar Hâta</t>
  </si>
  <si>
    <t>LBN57056</t>
  </si>
  <si>
    <t>http://maps.google.com/maps?q=34.38268346,35.89820826</t>
  </si>
  <si>
    <t>Kfar Haoura</t>
  </si>
  <si>
    <t>LBN57057</t>
  </si>
  <si>
    <t>http://maps.google.com/maps?q=34.37419444,35.86786673</t>
  </si>
  <si>
    <t>Kfar Sghab</t>
  </si>
  <si>
    <t>Morh Kfar Sghâb</t>
  </si>
  <si>
    <t>LBN57058</t>
  </si>
  <si>
    <t>http://maps.google.com/maps?q=34.33828066,35.9021028</t>
  </si>
  <si>
    <t>Kfar Yachit</t>
  </si>
  <si>
    <t>Kfar Yâchît</t>
  </si>
  <si>
    <t>LBN57059</t>
  </si>
  <si>
    <t>http://maps.google.com/maps?q=34.34731107,35.89477214</t>
  </si>
  <si>
    <t>Laal</t>
  </si>
  <si>
    <t>Iaal</t>
  </si>
  <si>
    <t>LBN57060</t>
  </si>
  <si>
    <t>http://maps.google.com/maps?q=34.36186658,35.91031383</t>
  </si>
  <si>
    <t>Majdlaya</t>
  </si>
  <si>
    <t>LBN57061</t>
  </si>
  <si>
    <t>http://maps.google.com/maps?q=34.41834994,35.87155826</t>
  </si>
  <si>
    <t>Mar Semaane</t>
  </si>
  <si>
    <t>LBN57062</t>
  </si>
  <si>
    <t>http://maps.google.com/maps?q=34.29812227,35.91849437</t>
  </si>
  <si>
    <t>Mazraat Jnaid</t>
  </si>
  <si>
    <t>Mazraat ej Jnaïd</t>
  </si>
  <si>
    <t>LBN57063</t>
  </si>
  <si>
    <t>http://maps.google.com/maps?q=34.37935317,35.88144327</t>
  </si>
  <si>
    <t>Mazraat Et Toufah</t>
  </si>
  <si>
    <t>Mazraat et Teffah</t>
  </si>
  <si>
    <t>LBN57064</t>
  </si>
  <si>
    <t>http://maps.google.com/maps?q=34.32277784,35.94862228</t>
  </si>
  <si>
    <t>Mazret al Nahr</t>
  </si>
  <si>
    <t>LBN57065</t>
  </si>
  <si>
    <t>http://maps.google.com/maps?q=34.28441667,35.92151109</t>
  </si>
  <si>
    <t>Miryata</t>
  </si>
  <si>
    <t>Meriâta</t>
  </si>
  <si>
    <t>LBN57066</t>
  </si>
  <si>
    <t>http://maps.google.com/maps?q=34.41845627,35.93296082</t>
  </si>
  <si>
    <t>Miziara</t>
  </si>
  <si>
    <t>LBN57067</t>
  </si>
  <si>
    <t>http://maps.google.com/maps?q=34.33244712,35.92890272</t>
  </si>
  <si>
    <t>Qareit Sakhra</t>
  </si>
  <si>
    <t>Sakhra</t>
  </si>
  <si>
    <t>LBN57068</t>
  </si>
  <si>
    <t>http://maps.google.com/maps?q=34.36040005,35.91911392</t>
  </si>
  <si>
    <t>Rachaain</t>
  </si>
  <si>
    <t>Rachaaïne</t>
  </si>
  <si>
    <t>LBN57069</t>
  </si>
  <si>
    <t>http://maps.google.com/maps?q=34.39715274,35.919775</t>
  </si>
  <si>
    <t>Raskifa</t>
  </si>
  <si>
    <t>Râs Kîfa</t>
  </si>
  <si>
    <t>LBN57070</t>
  </si>
  <si>
    <t>http://maps.google.com/maps?q=34.30880558,35.86662495</t>
  </si>
  <si>
    <t>Sahl Danha</t>
  </si>
  <si>
    <t>LBN57071</t>
  </si>
  <si>
    <t>http://maps.google.com/maps?q=34.40061023,35.93992031</t>
  </si>
  <si>
    <t>Sanaallah</t>
  </si>
  <si>
    <t>LBN57072</t>
  </si>
  <si>
    <t>http://maps.google.com/maps?q=34.40748411,35.93036111</t>
  </si>
  <si>
    <t>LBN57073</t>
  </si>
  <si>
    <t>http://maps.google.com/maps?q=34.31451479,35.90694485</t>
  </si>
  <si>
    <t>Selouane Sghab</t>
  </si>
  <si>
    <t>LBN57074</t>
  </si>
  <si>
    <t>http://maps.google.com/maps?q=34.27937773,35.9612388</t>
  </si>
  <si>
    <t>Seraal</t>
  </si>
  <si>
    <t>LBN57075</t>
  </si>
  <si>
    <t>http://maps.google.com/maps?q=34.28991384,35.91063058</t>
  </si>
  <si>
    <t>LBN57076</t>
  </si>
  <si>
    <t>http://maps.google.com/maps?q=34.31736377,35.96210006</t>
  </si>
  <si>
    <t>LBN57077</t>
  </si>
  <si>
    <t>http://maps.google.com/maps?q=34.39666097,35.89581113</t>
  </si>
  <si>
    <t>Raouda</t>
  </si>
  <si>
    <t>http://maps.google.com/maps?q=34.4655,35.9833</t>
  </si>
  <si>
    <t>Bouhairet Toula</t>
  </si>
  <si>
    <t>http://maps.google.com/maps?q=34.3243,35.9703</t>
  </si>
  <si>
    <t>Danha</t>
  </si>
  <si>
    <t>http://maps.google.com/maps?q=34.3981,35.9397</t>
  </si>
  <si>
    <t>Mazraat Hraqs</t>
  </si>
  <si>
    <t>http://maps.google.com/maps?q=34.4533,35.9302</t>
  </si>
  <si>
    <t>http://maps.google.com/maps?q=34.3601,35.921</t>
  </si>
  <si>
    <t>Hariq Zgharta</t>
  </si>
  <si>
    <t>http://maps.google.com/maps?q=34.3806,35.9166</t>
  </si>
  <si>
    <t>Merh Kfar Sghab</t>
  </si>
  <si>
    <t>http://maps.google.com/maps?q=34.3463,35.907</t>
  </si>
  <si>
    <t>Mazraat Ejbeh</t>
  </si>
  <si>
    <t>http://maps.google.com/maps?q=34.3963,35.8958</t>
  </si>
  <si>
    <t>View in Google Maps - NOTE these coordinates need to be verified</t>
  </si>
  <si>
    <t>DRC</t>
  </si>
  <si>
    <t>NRC</t>
  </si>
  <si>
    <t>ACTED</t>
  </si>
  <si>
    <t>ACF</t>
  </si>
  <si>
    <t>CISP</t>
  </si>
  <si>
    <t>IRD</t>
  </si>
  <si>
    <t>Islamic Relief</t>
  </si>
  <si>
    <t>CLMC</t>
  </si>
  <si>
    <t>IOCC</t>
  </si>
  <si>
    <t>Handicap International</t>
  </si>
  <si>
    <t>PU-AMI</t>
  </si>
  <si>
    <t>Save the Children</t>
  </si>
  <si>
    <t>WAR Child Holland</t>
  </si>
  <si>
    <t>Moviemiento por la Paz</t>
  </si>
  <si>
    <t>Min. of Water Min. of Energy &amp;Water</t>
  </si>
  <si>
    <t>Organisation</t>
  </si>
  <si>
    <t xml:space="preserve">Kadaa </t>
  </si>
  <si>
    <t>MountLebanon</t>
  </si>
  <si>
    <t>El MiniehDennie</t>
  </si>
  <si>
    <t>Long</t>
  </si>
  <si>
    <t>Beirut Governorate</t>
  </si>
  <si>
    <t xml:space="preserve"># of population provided with access to water for drinking and domestic purposes </t>
  </si>
  <si>
    <t>Reporting indicators</t>
  </si>
  <si>
    <t xml:space="preserve">#  of population provided with Hygiene kits or other hygiene items. </t>
  </si>
  <si>
    <t># of population with access to appropriately designed toilets and sanitation services</t>
  </si>
  <si>
    <t># of population covered through face to face (including HH and Group sessions) hygiene promotion messages</t>
  </si>
  <si>
    <t># of children in school/learning programmes with access to 3 litres of water per child per day  (for drinking and hand washing)</t>
  </si>
  <si>
    <t># of children provided with soap at hand washing facility in school</t>
  </si>
  <si>
    <t>Distribution List</t>
  </si>
  <si>
    <t>Baby kits</t>
  </si>
  <si>
    <t>Family kits</t>
  </si>
  <si>
    <t>Water Vouchers</t>
  </si>
  <si>
    <t>Water Tanks</t>
  </si>
  <si>
    <t>Water filters</t>
  </si>
  <si>
    <t>Jerry Cans</t>
  </si>
  <si>
    <t>Selected data on public school water, sanitary systems, heating, and fencing, drawn from D-RASATI 2011 Field Survey of Schools, file dated 28 September 2012</t>
  </si>
  <si>
    <t>CERD Number</t>
  </si>
  <si>
    <t>School Name</t>
  </si>
  <si>
    <t>أسم المدرسة</t>
  </si>
  <si>
    <t>Region</t>
  </si>
  <si>
    <t>School Telelphone number</t>
  </si>
  <si>
    <t>Name of Director</t>
  </si>
  <si>
    <t>المحافظة</t>
  </si>
  <si>
    <t>Casa</t>
  </si>
  <si>
    <t>القضاء</t>
  </si>
  <si>
    <t>Address</t>
  </si>
  <si>
    <t>العنوان</t>
  </si>
  <si>
    <t>School level</t>
  </si>
  <si>
    <t>2011 / 2012
Total Number of Students / عدد التلاميذ</t>
  </si>
  <si>
    <t>2010 / 2011
Total Number of Students / عدد التلاميذ</t>
  </si>
  <si>
    <t>Number of Classrooms / عدد صفوف التدريس</t>
  </si>
  <si>
    <t>Source of water / مصدر المياه في المدرسة</t>
  </si>
  <si>
    <t>Type of water container / ما هو نوع خزان المياه</t>
  </si>
  <si>
    <t xml:space="preserve">Number of Toilets for Kindergarten Students / المراحيض لطلاب مرحلة الروضات    </t>
  </si>
  <si>
    <t xml:space="preserve">Number of Toilets for Primary (Cycles 1, 2 &amp; 3) Students /عدد  المراحيض لطلاب مرحلة التعليم الاساسي (حلقات 1، 2، 3)  </t>
  </si>
  <si>
    <t xml:space="preserve">Number of Toilets for Secondary Students / المراحيض لطلاب مرحلة التعليم الثانوي    </t>
  </si>
  <si>
    <t xml:space="preserve">Number of Common Toilets Used by All Cycles / المراحيض المشتركة بين جميع المراحل    </t>
  </si>
  <si>
    <t>Discharge of wastewater / تصريف المياه المبتذلة</t>
  </si>
  <si>
    <t xml:space="preserve"> Type of school fence  /نوعية سور المدرسة </t>
  </si>
  <si>
    <t xml:space="preserve">Heat Type/ نوع التدفئة </t>
  </si>
  <si>
    <t xml:space="preserve">Source of Electricity / مصدر الكهرباء </t>
  </si>
  <si>
    <t xml:space="preserve">  Main language/ اللغة الاجنبية المعتمدة</t>
  </si>
  <si>
    <t>Schedule/الدوام</t>
  </si>
  <si>
    <t>Social Advisor ?/ المرشد الاجتماعي ؟</t>
  </si>
  <si>
    <t xml:space="preserve">Is there a Medical Advisor? / يوجد مرشد صحي؟ </t>
  </si>
  <si>
    <t>Preschool / الروضة</t>
  </si>
  <si>
    <t>Cycle 1 / الحلقة الاولى</t>
  </si>
  <si>
    <t>Cycle 2 / الحلقة الثانية</t>
  </si>
  <si>
    <t>Cycle 3 / الحلقة الثالثة</t>
  </si>
  <si>
    <t>Secondary/ ثانوي</t>
  </si>
  <si>
    <t>Number of males/ عدد الذكور</t>
  </si>
  <si>
    <t>Number of females/ عدد الاناث</t>
  </si>
  <si>
    <t>Total number of students/ مجموع التلاميذ</t>
  </si>
  <si>
    <t>Pipes / قساطل</t>
  </si>
  <si>
    <t>Public tap/ حنفيات عامة</t>
  </si>
  <si>
    <t>Well/ بئر</t>
  </si>
  <si>
    <t>Bottles/ مياه معبأة في قناني</t>
  </si>
  <si>
    <t>Cart/ عربة مع خزان -اسطوانة صغيرة</t>
  </si>
  <si>
    <t>Water tank/ صهريج مياه</t>
  </si>
  <si>
    <t>Not available/ مياه غير متاحة في المدرسة</t>
  </si>
  <si>
    <t xml:space="preserve">Other/ غيره </t>
  </si>
  <si>
    <t>Specify / حدد</t>
  </si>
  <si>
    <t>Concrete/ باطون</t>
  </si>
  <si>
    <t>Metal/ معدن</t>
  </si>
  <si>
    <t>Plastic/ بلاستيك</t>
  </si>
  <si>
    <t>Other/ غيره</t>
  </si>
  <si>
    <t>Number of WC for males/ عدد المراحيض المخصصة  للذكور</t>
  </si>
  <si>
    <t xml:space="preserve">Number of WC for females/ عدد المراحيض المخصصة  للاناث </t>
  </si>
  <si>
    <t>Number of common (males &amp; females) WC / عدد المراحيض المشتركة</t>
  </si>
  <si>
    <t xml:space="preserve">Number of WC for females/ عدد المراحيض المخصصة  للإناث </t>
  </si>
  <si>
    <t>Kindergarten Toilets / مراحيض الروضة</t>
  </si>
  <si>
    <t>Elementary Classes Toilets / مراحيض الابتدائية</t>
  </si>
  <si>
    <t>Intermediate Classes Toilets / مراحيض المتوسطة</t>
  </si>
  <si>
    <t xml:space="preserve"> Secondary Classes Toilets / مراحيض الثانوية</t>
  </si>
  <si>
    <t>Common Toilets / مراحيض مشتركة</t>
  </si>
  <si>
    <t>Discharge of wastewater for school</t>
  </si>
  <si>
    <t>Reinforced concrete  / باطون مسلح</t>
  </si>
  <si>
    <t xml:space="preserve">Stone blocks/ دبش              </t>
  </si>
  <si>
    <t xml:space="preserve">Construction blocks/ بلوك عمار                    </t>
  </si>
  <si>
    <t xml:space="preserve">Fence iron grid/ شبك حديد                    </t>
  </si>
  <si>
    <t xml:space="preserve"> غيره/ Other </t>
  </si>
  <si>
    <t>Presence of heating in school/ وجود تدفئة في المدرسة</t>
  </si>
  <si>
    <t xml:space="preserve"> Gas/غاز  </t>
  </si>
  <si>
    <t xml:space="preserve"> Chauffage/ شوفاج </t>
  </si>
  <si>
    <t xml:space="preserve"> Fuel Heater/ مدفئة مازوت</t>
  </si>
  <si>
    <t xml:space="preserve"> Electric Heater/ دفاية كهربائية </t>
  </si>
  <si>
    <t xml:space="preserve">Wood/ حطب </t>
  </si>
  <si>
    <t xml:space="preserve"> Air conditioned/ مكيف</t>
  </si>
  <si>
    <t>Electricity of Lebanon/كهرباء لبنان</t>
  </si>
  <si>
    <t>Private Generator /مولد خاص بالمدرسة</t>
  </si>
  <si>
    <t xml:space="preserve"> Shared Generator /مولد مشترك</t>
  </si>
  <si>
    <t xml:space="preserve">Other Sources/ غير مصدر </t>
  </si>
  <si>
    <t xml:space="preserve"> English /انكليزي</t>
  </si>
  <si>
    <t>French / فرنسي</t>
  </si>
  <si>
    <t>Italian / ايطالية</t>
  </si>
  <si>
    <t>Uruguay First Achrafieh Public School for Boys</t>
  </si>
  <si>
    <t>الاورغواي للصبيان - الاشرفية الاولى الرسمية</t>
  </si>
  <si>
    <t>01200470</t>
  </si>
  <si>
    <t>نوال غطاس روحانا</t>
  </si>
  <si>
    <t>بيروت</t>
  </si>
  <si>
    <t>Achrafieh- Al Ghabi- Karm El Zeitoun Street</t>
  </si>
  <si>
    <t>الاشرفية - الغابي  - شارع كرم الزيتون</t>
  </si>
  <si>
    <t>Cycle 3</t>
  </si>
  <si>
    <t>No</t>
  </si>
  <si>
    <t>Yes</t>
  </si>
  <si>
    <t>Not applicable</t>
  </si>
  <si>
    <t>0</t>
  </si>
  <si>
    <t>4</t>
  </si>
  <si>
    <t>Sewerage network / شبكة صرف صحي</t>
  </si>
  <si>
    <t>Morning/قبل الظهر</t>
  </si>
  <si>
    <t>El Tabaris El Namozajia for Girls Public School</t>
  </si>
  <si>
    <t>التباريس الرسمية للبنات النموذجيه</t>
  </si>
  <si>
    <t>01334190</t>
  </si>
  <si>
    <t>جنان سليمان الطويل</t>
  </si>
  <si>
    <t>Achrafieh- Al Siufi- Elias Faraj Bassil Street</t>
  </si>
  <si>
    <t>الاشرفية - السيوفي  - شارع الياس فرج باسيل</t>
  </si>
  <si>
    <t>1</t>
  </si>
  <si>
    <t>5</t>
  </si>
  <si>
    <t>Al Rmail Mixed Public School</t>
  </si>
  <si>
    <t>الرميل الرسمية المختلطة</t>
  </si>
  <si>
    <t>01446110</t>
  </si>
  <si>
    <t>جورج الياس ابي نجم</t>
  </si>
  <si>
    <t>Al Mudawar- Al Karantina- Senegal Street</t>
  </si>
  <si>
    <t>المدور - الكرنتيا  - شارع السنغال</t>
  </si>
  <si>
    <t>Cycle 2</t>
  </si>
  <si>
    <t>Achrafieh Third Mixed Intermediate Public School</t>
  </si>
  <si>
    <t>الاشرفية الثالثة المتوسطة الرسمية المختلطة</t>
  </si>
  <si>
    <t>01442172</t>
  </si>
  <si>
    <t>وجدي عبود مبارك</t>
  </si>
  <si>
    <t>Al Geitawi- Al Rmail- Al Khazinin Street- Al Jubeili area</t>
  </si>
  <si>
    <t>الجعيتاوي - الرميل  - شارع الخازنين - طلعة الجبيلي</t>
  </si>
  <si>
    <t>6</t>
  </si>
  <si>
    <t>12</t>
  </si>
  <si>
    <t>El Achrafieh First for Boys Secondary Public school</t>
  </si>
  <si>
    <t>ثانوية الاشرفية الاولى الرسمية للبنين</t>
  </si>
  <si>
    <t>01324580</t>
  </si>
  <si>
    <t>سمير خليل الحداد</t>
  </si>
  <si>
    <t>Achrafieh- Adib Eshaq Street</t>
  </si>
  <si>
    <t>الاشرفية  - شارع اديب اسحق</t>
  </si>
  <si>
    <t>Secondary</t>
  </si>
  <si>
    <t>17</t>
  </si>
  <si>
    <t>El Achrafieh Second Secondary Public School</t>
  </si>
  <si>
    <t>ثانوية الاشرفية الثانية الرسمية</t>
  </si>
  <si>
    <t>01336119</t>
  </si>
  <si>
    <t>رينه جان قطان</t>
  </si>
  <si>
    <t>الاشرفية  - شارع اديب  اسحاق</t>
  </si>
  <si>
    <t>3</t>
  </si>
  <si>
    <t>Salma El Sayegh Public School for Girls</t>
  </si>
  <si>
    <t>سلمى الصايغ الرسمية للبنات</t>
  </si>
  <si>
    <t>01327117</t>
  </si>
  <si>
    <t>جسمان ميشال غاريوس</t>
  </si>
  <si>
    <t>Achrafieh- Al Zahhar Street</t>
  </si>
  <si>
    <t>الاشرفية  - شارع الزهار</t>
  </si>
  <si>
    <t>2</t>
  </si>
  <si>
    <t>10</t>
  </si>
  <si>
    <t>15</t>
  </si>
  <si>
    <t>Lor Mghayzil for Girls Secondary Public School</t>
  </si>
  <si>
    <t>ثانوية لور مغيزل الرسمية للبنات</t>
  </si>
  <si>
    <t>01329198</t>
  </si>
  <si>
    <t>ابتسام ميكال منصور</t>
  </si>
  <si>
    <t>Al Ghaba- Al Shahruri Street</t>
  </si>
  <si>
    <t>الغابة  - شارع الشحروري</t>
  </si>
  <si>
    <t>El Achrafieh Mixed Intermediate Public school</t>
  </si>
  <si>
    <t>متوسطة الاشرفية الرسمية المختلطة</t>
  </si>
  <si>
    <t>01560193</t>
  </si>
  <si>
    <t>ملفينا قزحيا حبيب افرام</t>
  </si>
  <si>
    <t>Al Geitawi- Saint Louis Street</t>
  </si>
  <si>
    <t>الجعيتاوي  - شارع مار لويس</t>
  </si>
  <si>
    <t>18</t>
  </si>
  <si>
    <t>Karm El Zeitoun Mixed Intermediate Public School</t>
  </si>
  <si>
    <t>كرم الزيتون المتوسطة المختلطة الرسمية</t>
  </si>
  <si>
    <t>01326802</t>
  </si>
  <si>
    <t>مي فؤاد فرح</t>
  </si>
  <si>
    <t>Achrafieh- Moutran Ghafrael Street</t>
  </si>
  <si>
    <t>الاشرفية  - شارع المطران غفرائيل</t>
  </si>
  <si>
    <t>8</t>
  </si>
  <si>
    <t>Beirut Alaliya Girls Intermediate</t>
  </si>
  <si>
    <t>متوسطة بيروت العالية الرسمية للبنات</t>
  </si>
  <si>
    <t>01648330</t>
  </si>
  <si>
    <t>ابتسام عثمان الحسامي</t>
  </si>
  <si>
    <t>Khandak Al Ghamik- Daoud Ammoun Street</t>
  </si>
  <si>
    <t>خندق الغميق  - شارع داوود عمون</t>
  </si>
  <si>
    <t>Al Mousaitbeh Public School for Boys</t>
  </si>
  <si>
    <t>المصيطبة الرسمية للصبيان</t>
  </si>
  <si>
    <t>01642074</t>
  </si>
  <si>
    <t>فيصل عبد الحميد عانوتي</t>
  </si>
  <si>
    <t>Al Basta Al Tahta- Al Maamoun Street</t>
  </si>
  <si>
    <t>البسطة التحتا  - شارع المأمون</t>
  </si>
  <si>
    <t>Houd Alwilaya First Mixed</t>
  </si>
  <si>
    <t>مدرسة حوض الولاية الاولى الرسمية المختلطة</t>
  </si>
  <si>
    <t>01643264</t>
  </si>
  <si>
    <t>منى خالد كريدية</t>
  </si>
  <si>
    <t>Al Bachoura- Al Kharsa Street</t>
  </si>
  <si>
    <t>الباشورة  - شارع الخرسا</t>
  </si>
  <si>
    <t>El Mostakbal Mixed Public School</t>
  </si>
  <si>
    <t>المستقبل الرسمية المختلطة</t>
  </si>
  <si>
    <t>01650798</t>
  </si>
  <si>
    <t>خيرية علي حمود</t>
  </si>
  <si>
    <t>Zoqaq AlBlat Mixed</t>
  </si>
  <si>
    <t>زقاق البلاط الرسمية المختلطة</t>
  </si>
  <si>
    <t>01377337</t>
  </si>
  <si>
    <t>سمر قاسم حيدر</t>
  </si>
  <si>
    <t>Zoqaq Al Blat- Boutros Al Bostani Street</t>
  </si>
  <si>
    <t>زقاق البلاط  - شارع بطرس البستاني</t>
  </si>
  <si>
    <t>For Girls Second Public School</t>
  </si>
  <si>
    <t>البنات الثانية الرسمية</t>
  </si>
  <si>
    <t>01314941</t>
  </si>
  <si>
    <t>الهام احمد العكاوي</t>
  </si>
  <si>
    <t>Al Mousaitbeh- Mostafa Naja Street</t>
  </si>
  <si>
    <t>المصيطبة  - شارع مصطفى نجا</t>
  </si>
  <si>
    <t>9</t>
  </si>
  <si>
    <t>Mufti Shaheed Hasan Khaled Secondary</t>
  </si>
  <si>
    <t>ثانوية المفتي الشهيد حسن خالد (سابقا حوض الولاية)</t>
  </si>
  <si>
    <t>01642853</t>
  </si>
  <si>
    <t>محمدعلي عبدالودود اسكندراني</t>
  </si>
  <si>
    <t>Burj Abi Haidar- Burj Abi Haidar Street</t>
  </si>
  <si>
    <t>برج ابي حيدر  - شارع برج ابي حيدر</t>
  </si>
  <si>
    <t>Burj Abi Haidar Mixed Public Kindergarten</t>
  </si>
  <si>
    <t>روضة برج ابي حيدر الرسمية المختلطة</t>
  </si>
  <si>
    <t>01660430</t>
  </si>
  <si>
    <t>سهير خالد عيتاني</t>
  </si>
  <si>
    <t>Al Mousaitbeh- Hassan Al mudawar Street</t>
  </si>
  <si>
    <t>المصيطبة  - شارع حسن المدور</t>
  </si>
  <si>
    <t>Kindergarten</t>
  </si>
  <si>
    <t>Wata Al Mousaitbeh Mixed Public School</t>
  </si>
  <si>
    <t>وطى المصيطبه الرسمية المختلطة</t>
  </si>
  <si>
    <t>01313460</t>
  </si>
  <si>
    <t>نجوى عارف ابو زكي</t>
  </si>
  <si>
    <t>Wata Al Mousaitbeh- Al Bostani Street</t>
  </si>
  <si>
    <t>وطى المصيطبة  - شارع البستاني</t>
  </si>
  <si>
    <t>Missing</t>
  </si>
  <si>
    <t>Zahia Salman Secondary Public School (formerly Wata El Msaytbeh)</t>
  </si>
  <si>
    <t>ثانوية زهيه سلمان الرسمية (سابقا وطى المصيطبة)</t>
  </si>
  <si>
    <t>01820622</t>
  </si>
  <si>
    <t>صلاح احمد دانيل</t>
  </si>
  <si>
    <t>بئر حسن</t>
  </si>
  <si>
    <t>Namouzajiya Mixed Public School</t>
  </si>
  <si>
    <t>النموذجية الرسمية المختلطة</t>
  </si>
  <si>
    <t>01840172</t>
  </si>
  <si>
    <t>نجوى صالح صبيدين</t>
  </si>
  <si>
    <t>Bir Hassan- Al Madina Al Riyadya Street</t>
  </si>
  <si>
    <t>بئر حسن  - شارع المدينة الرياضية</t>
  </si>
  <si>
    <t>Fakhreddine El Maani Secondary Public School for Girls</t>
  </si>
  <si>
    <t>ثانوية فخر الدين المعني الرسمية للبنات</t>
  </si>
  <si>
    <t>01656339</t>
  </si>
  <si>
    <t>غادة محي الدين اللبابيدي</t>
  </si>
  <si>
    <t>Burj Abi Haidar- Abdel Ghani Al Arissi Street</t>
  </si>
  <si>
    <t>برج ابي حيدر  - شارع عبد الغني العريسي</t>
  </si>
  <si>
    <t>King Saoud Girls Intermediate</t>
  </si>
  <si>
    <t>متوسطه الملك سعود الرسمية للبنات</t>
  </si>
  <si>
    <t>01656812</t>
  </si>
  <si>
    <t>وفاء محمد مرعشلي</t>
  </si>
  <si>
    <t>Burj Abi Haidar- Al Maarri Street</t>
  </si>
  <si>
    <t>برج ابي حيدر  - شارع المعري</t>
  </si>
  <si>
    <t>Al Irshad Public School for Girls</t>
  </si>
  <si>
    <t>الارشاد الرسمية للبنات</t>
  </si>
  <si>
    <t>01706208</t>
  </si>
  <si>
    <t>ماجدة حسن منصور</t>
  </si>
  <si>
    <t>Burj Abi Haidar- Mesbah Chabaklo Street</t>
  </si>
  <si>
    <t>برج ابي حيدر  - شارع مصباح شبقلو</t>
  </si>
  <si>
    <t>Mazraa First Boys Intermediate</t>
  </si>
  <si>
    <t>المزرعة المتوسطة الرسمية الاولى للصبيان</t>
  </si>
  <si>
    <t>01654976</t>
  </si>
  <si>
    <t>وليد حسن ياسين</t>
  </si>
  <si>
    <t>7</t>
  </si>
  <si>
    <t>Basta Second Mixed Intermediate Public School</t>
  </si>
  <si>
    <t>متوسطة البسطة الثانية الرسمية المختلطه</t>
  </si>
  <si>
    <t>01641573</t>
  </si>
  <si>
    <t>جمانه محمد سيف الدين</t>
  </si>
  <si>
    <t>Burj Abi Haidar- Al Sebai Str- Abdel Kader Kabbani Bldg</t>
  </si>
  <si>
    <t>برج ابي حيدر  - شارع السباعي مبنى ثانوية عبدالقادر</t>
  </si>
  <si>
    <t>Ras El Nabeh for Boys Secondary Public school</t>
  </si>
  <si>
    <t>ثانوية راس النبع الرسمية للبنين</t>
  </si>
  <si>
    <t>01632008</t>
  </si>
  <si>
    <t>رياض محمد خضر الخطيب</t>
  </si>
  <si>
    <t>Ras El Nabeh- Al Mahmasani Street</t>
  </si>
  <si>
    <t>راس النبع  - شارع المحمصاني</t>
  </si>
  <si>
    <t>19</t>
  </si>
  <si>
    <t>Beirut Al Horj Secondary Public School for Boys</t>
  </si>
  <si>
    <t>ثانوية بيروت الحرج الرسمية للبنين</t>
  </si>
  <si>
    <t>01631328</t>
  </si>
  <si>
    <t>لينا نزيه النقاش</t>
  </si>
  <si>
    <t>برج ابي حيدر  - شارع السباعي-مبنى عبدالقادر قباني</t>
  </si>
  <si>
    <t>El Basta First for Boys Public School</t>
  </si>
  <si>
    <t>البسطة الاولى الرسمية للصبيان</t>
  </si>
  <si>
    <t>01631463</t>
  </si>
  <si>
    <t>رندا محمد البرجاوي</t>
  </si>
  <si>
    <t>Ras El Nabeh- Omar Ben Al Khattab Street</t>
  </si>
  <si>
    <t>راس النبع  - شارع عمر بن الخطاب</t>
  </si>
  <si>
    <t>Tariq Al Jadida First Intermediate Public School for Girls</t>
  </si>
  <si>
    <t>الطريق الجديدة المتوسطة الرسمية الاولى للبنات</t>
  </si>
  <si>
    <t>01309472</t>
  </si>
  <si>
    <t>باسمة شفيق النعماني</t>
  </si>
  <si>
    <t>Al Malaab- Al Rawas Street</t>
  </si>
  <si>
    <t>الملعب  - شارع الرواس</t>
  </si>
  <si>
    <t>Tariq Aljadida First Boys</t>
  </si>
  <si>
    <t>الطريق الجديدة الاولى الرسمية للصبيان</t>
  </si>
  <si>
    <t>Al Horsh- Al Horj- Kaskas Street</t>
  </si>
  <si>
    <t>الحرش - الحرج  - شارع قصقص</t>
  </si>
  <si>
    <t>Ahmed Al Rawas Mixed Public School</t>
  </si>
  <si>
    <t>احمد الرواس  الرسمية المختلطة</t>
  </si>
  <si>
    <t>01302386</t>
  </si>
  <si>
    <t>سهام احمد فليفل</t>
  </si>
  <si>
    <t>Jamiel El Rawass for Boys Secondary Public school</t>
  </si>
  <si>
    <t>ثانوية جميل رواس الرسمية للبنين</t>
  </si>
  <si>
    <t>01305199</t>
  </si>
  <si>
    <t>عادل محمد الحشاش</t>
  </si>
  <si>
    <t>Tariq Aljadida- Al Rawas Street</t>
  </si>
  <si>
    <t>طريق الجديدة  - شارع الرواس</t>
  </si>
  <si>
    <t>Omar Farroukh for Girls Secondary Public School</t>
  </si>
  <si>
    <t>ثانوية عمر فروخ الرسمية للبنات</t>
  </si>
  <si>
    <t>01854253</t>
  </si>
  <si>
    <t>فريال عبدالكريم الكوش</t>
  </si>
  <si>
    <t>Tariq Aljadida- Boulevard Al Madina  Al Riyadya Street</t>
  </si>
  <si>
    <t>طريق الجديدة  - شارع بولفار المدينة الرياضية</t>
  </si>
  <si>
    <t>Ibtihaj Qaddoura Mixed Intermediate</t>
  </si>
  <si>
    <t>ابتهاج قدوره المتوسطة المختلطة</t>
  </si>
  <si>
    <t>01823939</t>
  </si>
  <si>
    <t>محمد مصطفى حمامي</t>
  </si>
  <si>
    <t>Bir Hassan- facing Al Madina Al Riyadya</t>
  </si>
  <si>
    <t>بئر حسن - مقابل المدينة الرياضية</t>
  </si>
  <si>
    <t>Warda El Yazigi Mixed Public Kindergarten</t>
  </si>
  <si>
    <t>روضة وردة اليازجي الرسمية المختلطة</t>
  </si>
  <si>
    <t>01640783</t>
  </si>
  <si>
    <t>سمر كامل حنيني</t>
  </si>
  <si>
    <t>Al Horsh- Hamad Street</t>
  </si>
  <si>
    <t>الحرش  - شارع حمد</t>
  </si>
  <si>
    <t>Attariq Al Jadida Third Public School for Girls</t>
  </si>
  <si>
    <t>الطريق الجديدة الثالثة الرسمية للبنات</t>
  </si>
  <si>
    <t>Al Horsh- Tariq Aljadida- Hamad Street</t>
  </si>
  <si>
    <t>الحرش - طريق الجديدة  - شارع حمد</t>
  </si>
  <si>
    <t>Ras El Nabeh Second Public School for Girls</t>
  </si>
  <si>
    <t>راس النبع الرسمية الثانية للبنات</t>
  </si>
  <si>
    <t>Ras El Nabeh- Mohamad Al Hout Street</t>
  </si>
  <si>
    <t>راس النبع  - شارع محمد الحوت</t>
  </si>
  <si>
    <t>Ras El Nabeh First for Girls Public School</t>
  </si>
  <si>
    <t>راس النبع الرسمية الاولى للبنات</t>
  </si>
  <si>
    <t>01645036</t>
  </si>
  <si>
    <t>سلوى مصطفى شهاب</t>
  </si>
  <si>
    <t>Ras El Nabeh- Toufik Salem Street</t>
  </si>
  <si>
    <t>راس النبع  - شارع توفيق سالم</t>
  </si>
  <si>
    <t>Basta Boys Intermediate</t>
  </si>
  <si>
    <t>متوسطة البسطة الرسمية للصبيان</t>
  </si>
  <si>
    <t>Al Amlyeh- Al Mazraa- Al Chkeif Street ramified from Omar Ben Al Khattab Street</t>
  </si>
  <si>
    <t>العاملية - المزرعة  - شارع الشقيف-المتفرع من ش0عمربن خطاب</t>
  </si>
  <si>
    <t>Tariq Aljadida Second for Girls</t>
  </si>
  <si>
    <t>الطريق الجديدة الرسمية الثانية للبنات</t>
  </si>
  <si>
    <t>01653261</t>
  </si>
  <si>
    <t>صباح مصطفى عيتاني</t>
  </si>
  <si>
    <t>Al Horsh- Al Arab- Ain Al Bayda Street</t>
  </si>
  <si>
    <t>الحرش - العرب  - شارع عين البيضه</t>
  </si>
  <si>
    <t>Ain El Mraiseh Mixed Intermediate Public School</t>
  </si>
  <si>
    <t>عين المريسة المتوسطة الرسمية المختلطة</t>
  </si>
  <si>
    <t>Ras Beirut First Mixed Public School</t>
  </si>
  <si>
    <t>راس بيروت الاولى الرسمية المختلطة</t>
  </si>
  <si>
    <t>Ras Beirut- Al Tanoukhyin Street</t>
  </si>
  <si>
    <t>راس بيروت  - شارع التنوخيين</t>
  </si>
  <si>
    <t>24</t>
  </si>
  <si>
    <t>Al Manara Intermediate Public School for Girls</t>
  </si>
  <si>
    <t>المنارة المتوسطة للبنات الرسمية</t>
  </si>
  <si>
    <t>01742770</t>
  </si>
  <si>
    <t>سناء محمد شفيق منيمنة</t>
  </si>
  <si>
    <t>Ras Beirut- Caracas Street</t>
  </si>
  <si>
    <t>راس بيروت  - شارع كراكاس</t>
  </si>
  <si>
    <t>Zahya Kaddoura for Girls Secondary Public School ( Ras Byrout)</t>
  </si>
  <si>
    <t>ثانوية زاهية قدورة الرسمية للبنات (سابقا راس بيروت للبنات)</t>
  </si>
  <si>
    <t>01740428</t>
  </si>
  <si>
    <t>ابتسام محمود الرفاعي</t>
  </si>
  <si>
    <t>Ras Beirut- Al Kalaa Street</t>
  </si>
  <si>
    <t>راس بيروت  - شارع القلعه</t>
  </si>
  <si>
    <t>Raml El Zarif Mixed Public School</t>
  </si>
  <si>
    <t>رمل الظريف الرسمية المختلطة</t>
  </si>
  <si>
    <t>01738110</t>
  </si>
  <si>
    <t>نبيلة عثمان الخطيب</t>
  </si>
  <si>
    <t>Raml El Zaydnaieh- El Zaydanieh- Zaroub Al Kebbi Street</t>
  </si>
  <si>
    <t>رمل الزيدانية - الزيدانية  - شارع زاروب الكبي</t>
  </si>
  <si>
    <t>Rene Mouawad Secondary Public School</t>
  </si>
  <si>
    <t>ثانوية الرئيس رينيه معوض الرسمية</t>
  </si>
  <si>
    <t>01348850</t>
  </si>
  <si>
    <t>ايمان محمود قاروط</t>
  </si>
  <si>
    <t>Al Sanayeh- Al Rachidin Street</t>
  </si>
  <si>
    <t>الصنائع  - شارع الراشدين</t>
  </si>
  <si>
    <t>Hasan Saab Mixed Secondary Public School</t>
  </si>
  <si>
    <t>ثانوية الدكتور حسن صعب الرسمية المختلطه</t>
  </si>
  <si>
    <t>01348775</t>
  </si>
  <si>
    <t>ريمه حسن الكبي</t>
  </si>
  <si>
    <t>Ras Beirut Second Mixed Public School French section</t>
  </si>
  <si>
    <t>راس بيروت الثانية الرسمية المختلطة القسم الفرنسي</t>
  </si>
  <si>
    <t>01814863</t>
  </si>
  <si>
    <t>سنيه عبدالرحمن حبوب</t>
  </si>
  <si>
    <t>Ain Al Tineh- Sakyat Al Janzir Street</t>
  </si>
  <si>
    <t>عين التينة  - شارع ساقية الجنزير</t>
  </si>
  <si>
    <t>Raml El Zaydanieh for Girls Secondary School</t>
  </si>
  <si>
    <t>ثانوية رمل الزيدانية للبنات</t>
  </si>
  <si>
    <t>01745236</t>
  </si>
  <si>
    <t>خديجة عبدالهادي شلق</t>
  </si>
  <si>
    <t>Raml El Zaydnaieh- El Zaydanieh- Medhat Bacha Street</t>
  </si>
  <si>
    <t>رمل الزيدانية - الزيدانيه  - شارع مدحت باشا</t>
  </si>
  <si>
    <t>Raml El Zaydanieh Kindergarten</t>
  </si>
  <si>
    <t>روضة رمل الزيدانية</t>
  </si>
  <si>
    <t>01301139</t>
  </si>
  <si>
    <t>امال رفيق البيتموني</t>
  </si>
  <si>
    <t>Dar Al Fatwa- Ibn Rush Street</t>
  </si>
  <si>
    <t>دار الفتوى  - شارع ابن رشد</t>
  </si>
  <si>
    <t>Bourj Hammoud First Elementary Public School</t>
  </si>
  <si>
    <t>برج حمود الاولى الابتدائية الرسمية</t>
  </si>
  <si>
    <t>01262154</t>
  </si>
  <si>
    <t>يوسف سليمان ابو طايع</t>
  </si>
  <si>
    <t xml:space="preserve">جبل لبنان </t>
  </si>
  <si>
    <t>Metn</t>
  </si>
  <si>
    <t>المتن الشمالي</t>
  </si>
  <si>
    <t>Bourj Hammoud- Sader quarter- Trad Street</t>
  </si>
  <si>
    <t>برج حمود - حارة صادر  - شارع طراد</t>
  </si>
  <si>
    <t>Bourj Hammoud First Intermediate Public School- p.m.</t>
  </si>
  <si>
    <t>متوسطة برج حمود الاولى الرسمية ب-ظ</t>
  </si>
  <si>
    <t>سليم يوسف كرم</t>
  </si>
  <si>
    <t>Afternoon/بعد الظهر</t>
  </si>
  <si>
    <t>Sin El fil First Mixed Public school</t>
  </si>
  <si>
    <t>مدرسة سن الفيل الاولىالمختلطة الرسمية</t>
  </si>
  <si>
    <t>01493616</t>
  </si>
  <si>
    <t>الياس جميل ابو طايع</t>
  </si>
  <si>
    <t>Sin El Fil- Mar Elias- Habib Abi Chahla Street</t>
  </si>
  <si>
    <t>سن الفيل - مارالياس  - شارع حبيب ابي شهلا</t>
  </si>
  <si>
    <t>Sin El Fil Secondary Public School</t>
  </si>
  <si>
    <t>ثانوية سن الفيل الرسمية</t>
  </si>
  <si>
    <t>01494362</t>
  </si>
  <si>
    <t>جورج حنا الياس</t>
  </si>
  <si>
    <t>Sin El Fil- Mar Elias</t>
  </si>
  <si>
    <t>سن الفيل - مارالياس</t>
  </si>
  <si>
    <t>Bourj Hammoud Third Mixed Intermediate Public School</t>
  </si>
  <si>
    <t>برج حمود الثالثة الرسمية المتوسطة المختلطة</t>
  </si>
  <si>
    <t>01480242</t>
  </si>
  <si>
    <t>شاكر حبيب نمر</t>
  </si>
  <si>
    <t>Bourj Hammoud- Al Saloumi</t>
  </si>
  <si>
    <t>برج حمود - الصالومي</t>
  </si>
  <si>
    <t>13</t>
  </si>
  <si>
    <t>Sin El Fil Third Elementary Public School</t>
  </si>
  <si>
    <t>سن الفيل الثالثة الرسمية الابتدائية</t>
  </si>
  <si>
    <t>01253842</t>
  </si>
  <si>
    <t>سميرة طنوس زهر</t>
  </si>
  <si>
    <t>Sin El Fil- Sin El Fil Al Jadid- Al Moutran Street</t>
  </si>
  <si>
    <t>سن الفيل - سن الفيل الجديد  - شارع المطران</t>
  </si>
  <si>
    <t>Sin El Fil Second Intermediate Public School</t>
  </si>
  <si>
    <t>مدرسة سن الفيل الثانية المتوسطة الرسمية</t>
  </si>
  <si>
    <t>01254397</t>
  </si>
  <si>
    <t>فاديا جميل بو سليمان</t>
  </si>
  <si>
    <t>Sin El Fil- Sin El Fil Al Jadid- Awad Street</t>
  </si>
  <si>
    <t>سن الفيل - سن الفيل الجديد  - شارع عواد</t>
  </si>
  <si>
    <t>Furn El Shebbak Intermediate Public School for Girls</t>
  </si>
  <si>
    <t>مدرسة فرن الشباك الرسمية المتوسطة للبنات</t>
  </si>
  <si>
    <t>01287044</t>
  </si>
  <si>
    <t>اولغا نمر ابوطايع</t>
  </si>
  <si>
    <t>بعبدا</t>
  </si>
  <si>
    <t>Al Tehwita- Elias Abi Rached Street</t>
  </si>
  <si>
    <t>التحويطة  - شارع الياس ابي راشد</t>
  </si>
  <si>
    <t>Furn El Shebbak Mixed Intermediate Public School</t>
  </si>
  <si>
    <t>فرن الشباك المختلطة المتوسطة الرسمية</t>
  </si>
  <si>
    <t>01282665</t>
  </si>
  <si>
    <t>نسيمة جوزف شلهوب</t>
  </si>
  <si>
    <t>Furn El Shebbak- Damascus Road Street</t>
  </si>
  <si>
    <t>فرن الشباك  - شارع طريق الشام</t>
  </si>
  <si>
    <t>El Shyah Second Mixed ( English)</t>
  </si>
  <si>
    <t>الشياح الرسمية الثانية المختلطة انكليزي</t>
  </si>
  <si>
    <t>01282291</t>
  </si>
  <si>
    <t>ليلى ابراهيم ضو</t>
  </si>
  <si>
    <t>Ain Al Remmaneh- Wadih Naim Street</t>
  </si>
  <si>
    <t>عين الرمانة  - شارع وديع نعيم</t>
  </si>
  <si>
    <t>Furn El Shebbak for Girls Secondary Public School</t>
  </si>
  <si>
    <t>ثانوية فرن الشباك الرسمية للبنات</t>
  </si>
  <si>
    <t>01280442</t>
  </si>
  <si>
    <t>دولي سمعان زغيب</t>
  </si>
  <si>
    <t>Ain Al Remmaneh- Camil Chamoun Boulevard Street</t>
  </si>
  <si>
    <t>عين الرمانة  - شارع بولفار كميل شمعون</t>
  </si>
  <si>
    <t>El Shyah Second for Girls Intermediate Public School</t>
  </si>
  <si>
    <t>الشياح الثانية المتوسطة الرسمية للبنات</t>
  </si>
  <si>
    <t>01385490</t>
  </si>
  <si>
    <t>سونيا اسكندر الطويل</t>
  </si>
  <si>
    <t>Mar Maroun- Lamaa Lamaa Street</t>
  </si>
  <si>
    <t>مارمارون  - شارع لمع لمع</t>
  </si>
  <si>
    <t>11</t>
  </si>
  <si>
    <t>El Shyah for Boys Secondary Public School</t>
  </si>
  <si>
    <t>ثانوية الشياح الرسمية للبنين</t>
  </si>
  <si>
    <t>El Shyah- Pierre Gemayel Street- Salwa Lamaa ownership</t>
  </si>
  <si>
    <t>الشياح  - شارع بيار الجميل- ملك سلوى لمع</t>
  </si>
  <si>
    <t>Ghubairi First Secondary Public School for Girls- a.m.</t>
  </si>
  <si>
    <t>ثانوية الغبيري الاولى الرسمية للبنات ق.ظ</t>
  </si>
  <si>
    <t>01544421</t>
  </si>
  <si>
    <t>ليلى احمد علامه</t>
  </si>
  <si>
    <t>El Ghubairi- Abdel Karim Al Khalil Street- Rawdat Al Shahidi</t>
  </si>
  <si>
    <t>الغبيري  - شارع عبدالكريم الخليل -روضة الشهيدي</t>
  </si>
  <si>
    <t>طلب مياه شرب</t>
  </si>
  <si>
    <t>Ghubairi First Mixed Elementary Public School</t>
  </si>
  <si>
    <t>الغبيري الاولى الابتدائية المختلطة</t>
  </si>
  <si>
    <t>01857046</t>
  </si>
  <si>
    <t>دلال عادل حيدر</t>
  </si>
  <si>
    <t>El Ghubairi- Al Masbagha- Al Masbagha Street</t>
  </si>
  <si>
    <t>الغبيري - المصبغة  - شارع المصبغة</t>
  </si>
  <si>
    <t>El Ghubairi Second Mixed Public School</t>
  </si>
  <si>
    <t>متوسطة الغبيري الثانية الرسمية المختلطة</t>
  </si>
  <si>
    <t>01274278</t>
  </si>
  <si>
    <t>فاطمة احمد سلامة</t>
  </si>
  <si>
    <t>El Ghubairi- Al Jamee- Al Jamee Street</t>
  </si>
  <si>
    <t>الغبيري - الجامع  - شارع الجامع</t>
  </si>
  <si>
    <t>El Ghubairi First Mixed Elementary Public School ( English)</t>
  </si>
  <si>
    <t>الغبيري الاولى الرسمية الابتدائية المختلطة انكليزي</t>
  </si>
  <si>
    <t>منى مصطفى ابوصالح</t>
  </si>
  <si>
    <t>El Ghubairi- Dorgham Street</t>
  </si>
  <si>
    <t>الغبيري  - شارع درغام</t>
  </si>
  <si>
    <t>Ghubairi Public Kindergarten</t>
  </si>
  <si>
    <t>روضة الغبيري الرسمية</t>
  </si>
  <si>
    <t>01552516</t>
  </si>
  <si>
    <t>اسية عبد الرسول حسين</t>
  </si>
  <si>
    <t>El Ghubairi- Al Mussawi Street ramified from Abdel Karim Al Khalil Street</t>
  </si>
  <si>
    <t>الغبيري  - شارع الموسوي متفرع من عبد الكريم الخليل</t>
  </si>
  <si>
    <t>As Shahid Abdul Karim Al Khalil Intermediate Public School English section- p.m.</t>
  </si>
  <si>
    <t>الشهيد عبد الكريم الخليل الرسمية المتوسطة انكليزي ب-ظ</t>
  </si>
  <si>
    <t>01384594</t>
  </si>
  <si>
    <t>حسين نجيب عباس</t>
  </si>
  <si>
    <t>El Ghubairi- Al Ghandour- Street ramified from Assaad Al Assaad</t>
  </si>
  <si>
    <t>الغبيري - الغندور  - شارع متفرع من اسعد الاسعد</t>
  </si>
  <si>
    <t>Al Jnah Mixed Public School</t>
  </si>
  <si>
    <t>الجناح المختلطة الرسمية</t>
  </si>
  <si>
    <t>01833425</t>
  </si>
  <si>
    <t>محمود محمد ايوب</t>
  </si>
  <si>
    <t>Bir Hassan- Al Jamee Street</t>
  </si>
  <si>
    <t>بئر حسن  - شارع الجامع</t>
  </si>
  <si>
    <t>Jdaidet El Matn Secondary Public School for Girls</t>
  </si>
  <si>
    <t>ثانوية جديدة المتن الرسمية للبنات</t>
  </si>
  <si>
    <t>01896350</t>
  </si>
  <si>
    <t>هدى بديع سعادة</t>
  </si>
  <si>
    <t>Al Boushrieh- Al Nawar Street</t>
  </si>
  <si>
    <t>البوشرية  - شارع الانوار</t>
  </si>
  <si>
    <t>Al Akhtal Assaghir Secondary Public School for Boys</t>
  </si>
  <si>
    <t>ثانوية الاخطل الصغير الرسمية للبنين</t>
  </si>
  <si>
    <t>01890848</t>
  </si>
  <si>
    <t>مينرفا حنا داغر</t>
  </si>
  <si>
    <t>Al Boushrieh- Saint John Street</t>
  </si>
  <si>
    <t>البوشرية  - شارع مار يوحنا</t>
  </si>
  <si>
    <t>14</t>
  </si>
  <si>
    <t>Sed El Boushrieh for Girls Intermediate Public School</t>
  </si>
  <si>
    <t>سد البوشرية المتوسطة الرسمية للبنات</t>
  </si>
  <si>
    <t>01880196</t>
  </si>
  <si>
    <t>باسمه سليم سرور</t>
  </si>
  <si>
    <t>Sed El Boushrieh- Mar Taqla Street</t>
  </si>
  <si>
    <t>سدالبوشرية  - شارع مار تقلا</t>
  </si>
  <si>
    <t>16</t>
  </si>
  <si>
    <t>Sed El Boushrieh Public School for Boys</t>
  </si>
  <si>
    <t>سد البوشرية العالية الرسمية للصبيان</t>
  </si>
  <si>
    <t>01880195</t>
  </si>
  <si>
    <t>يوسف ديب الحاج</t>
  </si>
  <si>
    <t>Sed El Boushrieh First Mixed Intermediate Public School</t>
  </si>
  <si>
    <t>سد البوشرية الاولى الرسميه المتوسطه المختلطه</t>
  </si>
  <si>
    <t>01692427</t>
  </si>
  <si>
    <t>شاكر زيدان هاشم</t>
  </si>
  <si>
    <t>Al Boushrieh- Al Rawda- Al Ferdos Street</t>
  </si>
  <si>
    <t>البوشرية - الروضه  - شارع الفردوس</t>
  </si>
  <si>
    <t>Dekwaneh Mixed Intermediate Public School</t>
  </si>
  <si>
    <t>متوسطة الدكوانة الرسمية المختلطة</t>
  </si>
  <si>
    <t>01687866</t>
  </si>
  <si>
    <t>الياس نبيه الوادي</t>
  </si>
  <si>
    <t>Dekwaneh- Al Saydalyeh- Old Jdaydet El Metn road</t>
  </si>
  <si>
    <t>الدكوانة - الصيدليه  - شارع طريق جديدة المتن القديمه</t>
  </si>
  <si>
    <t>Dekwaneh Secondary Public School</t>
  </si>
  <si>
    <t>ثانوية الدكوانة الرسمية</t>
  </si>
  <si>
    <t>جان شبل ناصيف</t>
  </si>
  <si>
    <t>Dekwaneh- Al Saha- Main road</t>
  </si>
  <si>
    <t>الدكوانة - الساحه  - شارع العام</t>
  </si>
  <si>
    <t>Mansouriyeh Mixed Intermediate Public School</t>
  </si>
  <si>
    <t>المنصورية الرسمية المختلطة المتوسطة</t>
  </si>
  <si>
    <t>04400447</t>
  </si>
  <si>
    <t>جورجيت فؤاد ابي رعد</t>
  </si>
  <si>
    <t>Mansouriyeh- Lebanese University Street</t>
  </si>
  <si>
    <t>المنصورية  - شارع الجامعه اللبنانيه</t>
  </si>
  <si>
    <t>Beit Meiri Secondary</t>
  </si>
  <si>
    <t>ثانوية بيت مري الرسمية</t>
  </si>
  <si>
    <t>04870886</t>
  </si>
  <si>
    <t>جوزفين جوزف ابو خاطر</t>
  </si>
  <si>
    <t>Beit Meri- Al Kaleh quarter- Frere school street (previously)</t>
  </si>
  <si>
    <t>بيت مري - حي القلع  - شارع مدرسة الفرير سابقا</t>
  </si>
  <si>
    <t>Beit Mery Mixed Public School</t>
  </si>
  <si>
    <t>بيت  مري الرسمية المختلطة</t>
  </si>
  <si>
    <t>04871479</t>
  </si>
  <si>
    <t>جود يوسف ساسين</t>
  </si>
  <si>
    <t>Beit Meri- Main road</t>
  </si>
  <si>
    <t>بيت مري  - شارع العام</t>
  </si>
  <si>
    <t>Baabda Intermediate Public School for Girls</t>
  </si>
  <si>
    <t>متوسطة بعبدا الرسمية للبنات</t>
  </si>
  <si>
    <t>05921285</t>
  </si>
  <si>
    <t>جان دارك جرجس نجيم</t>
  </si>
  <si>
    <t>Baabda- Sibniyeh- Near the Jordanian Embassay</t>
  </si>
  <si>
    <t>بعبدا - سيبنيه-قرب السفارة الأردنية</t>
  </si>
  <si>
    <t>Baabda Intermediate Public School for Boys</t>
  </si>
  <si>
    <t>بعبدا الرسمية المتوسطة للصبيان</t>
  </si>
  <si>
    <t>05920940</t>
  </si>
  <si>
    <t>فؤاد ناصر فاضل</t>
  </si>
  <si>
    <t>Baabda- Near the Brazilian Embassy- Batchay junction</t>
  </si>
  <si>
    <t>بعبدا - قرب السفارة البرازيلية  - شارع مفرق بطشاي</t>
  </si>
  <si>
    <t>Louaizeh Mixed Intermediate Public School</t>
  </si>
  <si>
    <t>اللويزة الرسمية المختلطة المتوسطة</t>
  </si>
  <si>
    <t>05920083</t>
  </si>
  <si>
    <t>فوزي اسكندر سعاده</t>
  </si>
  <si>
    <t>Louaizeh- Main street</t>
  </si>
  <si>
    <t>اللويزة  - شارع البلدة الرئيسي</t>
  </si>
  <si>
    <t>20</t>
  </si>
  <si>
    <t>Al Hadath Secondary Public School</t>
  </si>
  <si>
    <t>ثانوية الحدث الرسمية</t>
  </si>
  <si>
    <t>05468737</t>
  </si>
  <si>
    <t>جورج عبدو شبلي</t>
  </si>
  <si>
    <t>Baabda- Sibniyeh- Near the Brazilian Embassay</t>
  </si>
  <si>
    <t>بعبدا - سبنيه  - شارع السفارة البرازيلية</t>
  </si>
  <si>
    <t>Al Hadath Mixed Intermediate Public School</t>
  </si>
  <si>
    <t>الحدث المتوسطة المختلطة الرسمية</t>
  </si>
  <si>
    <t>05461194</t>
  </si>
  <si>
    <t>ميراي لطوف الخوري</t>
  </si>
  <si>
    <t>Al Hadath- Al Debbas Square- Fouad Al Khoury Street</t>
  </si>
  <si>
    <t>الحدث - ساحة الدباس  - شارع فؤاد الخوري</t>
  </si>
  <si>
    <t>Al Hadath Mixed Elementary Public School</t>
  </si>
  <si>
    <t>ابتدائية الحدث الرسمية المختلطة</t>
  </si>
  <si>
    <t>05461113</t>
  </si>
  <si>
    <t>ماري سبع الحويك</t>
  </si>
  <si>
    <t>Al Hadath- Al Debbas Square- Mar Elias Street</t>
  </si>
  <si>
    <t>الحدث - ساحة الدباس  - شارع مار الياس</t>
  </si>
  <si>
    <t>Kfarshima mixed public school</t>
  </si>
  <si>
    <t>كفرشيما الرسمية المختلطة</t>
  </si>
  <si>
    <t>05437243</t>
  </si>
  <si>
    <t>هند قيصر عيد</t>
  </si>
  <si>
    <t>Kfarshima- Mar Antonios Al Karkafi convent</t>
  </si>
  <si>
    <t>كفرشيما - دير مار انطونيوس  القرقفي</t>
  </si>
  <si>
    <t>Kfarshima mixed secondary public school</t>
  </si>
  <si>
    <t>ثانوية كفرشيما الرسمية المختلطة</t>
  </si>
  <si>
    <t>05432412</t>
  </si>
  <si>
    <t>الياس طانيوس صقر</t>
  </si>
  <si>
    <t>Kfarshima- Adib Al Fata Street</t>
  </si>
  <si>
    <t>كفرشيما  - شارع اديب الفتى</t>
  </si>
  <si>
    <t>Wadi Shahrour Mixed Intermediate Public School</t>
  </si>
  <si>
    <t>وادي شحرور الرسمية المختلطة المتوسطة</t>
  </si>
  <si>
    <t>05940431</t>
  </si>
  <si>
    <t>انطوان رزق الله سعاده</t>
  </si>
  <si>
    <t>Wadi Shahrour- Wadi Shahrour Al Olya- Main road</t>
  </si>
  <si>
    <t>وادي شحرور - وادي شحرور العليا  - شارع الطريق العام</t>
  </si>
  <si>
    <t>فيبر غلاس</t>
  </si>
  <si>
    <t>Bourj El Barajneh Secondary Public School for Girls</t>
  </si>
  <si>
    <t>ثانوية برج البراجنة الرسمية للبنات</t>
  </si>
  <si>
    <t>01450919</t>
  </si>
  <si>
    <t>نهاد داود الحركة</t>
  </si>
  <si>
    <t>Bourj El Barajneh- El Ramel Street- Near the popular relief association center</t>
  </si>
  <si>
    <t>برج البراجنة  - شارع الرمل قرب مركز النجدة الشعبية</t>
  </si>
  <si>
    <t>Bourj El Barajneh First Mixed Public School</t>
  </si>
  <si>
    <t>برج البراجنة الاولى المختلطة الرسمية</t>
  </si>
  <si>
    <t>01471956</t>
  </si>
  <si>
    <t>فوزية احمد هاشم</t>
  </si>
  <si>
    <t>Bourj El Barajneh- Ibrahim Jalloul Street</t>
  </si>
  <si>
    <t>برج البراجنة  - شارع ابراهيم جلول</t>
  </si>
  <si>
    <t>قساطل المياه تعرضت لاعطال سببت بانقطاع المياه في المدرسة منذ اكثر من 5 سنوات والبئر غير صالح للشرب</t>
  </si>
  <si>
    <t>غير موجود</t>
  </si>
  <si>
    <t>Bourj El Barajneh Third Mixed Public School</t>
  </si>
  <si>
    <t>برج البراجنة الرسمية الثالثة المختلطة</t>
  </si>
  <si>
    <t>01470649</t>
  </si>
  <si>
    <t>شاديه محمود منصور</t>
  </si>
  <si>
    <t>Bourj El Barajneh- Al Siyad- Mazraat Al Siyad Street</t>
  </si>
  <si>
    <t>برج البراجنة - السياد  - شارع مزرعة السياد</t>
  </si>
  <si>
    <t>Bourj El Barajneh First Public School for Boys- a.m</t>
  </si>
  <si>
    <t>برج البراجنة الاولى للصبيان الرسمية ق0ظ</t>
  </si>
  <si>
    <t>01451152</t>
  </si>
  <si>
    <t>طلال محمد درغام</t>
  </si>
  <si>
    <t>Bourj El Barajneh- El Ramel Street</t>
  </si>
  <si>
    <t>برج البراجنة  - شارع الرمل</t>
  </si>
  <si>
    <t>استعارة من بئر ثانوية البنات الرسمية قرب المدرسة</t>
  </si>
  <si>
    <t>Burj El Barajina second mixed public school -before noon</t>
  </si>
  <si>
    <t>برج البراجنة الثانية الرسمية المختلطة ق - ظ</t>
  </si>
  <si>
    <t>01475395</t>
  </si>
  <si>
    <t>عدنان حسين العيتاوي</t>
  </si>
  <si>
    <t>Bourj El Barajneh- Bourj El Barajneh/ Al Mraijeh- Behind Al Mraijeh Police station</t>
  </si>
  <si>
    <t>برج البراجنة - برج البراجنة / المريجة  - شارع خلف مخفر  المريجة</t>
  </si>
  <si>
    <t>Burj El Barajina second mixed public school -afternoon</t>
  </si>
  <si>
    <t>برج البراجنة الثانية الرسمية المختلطة ب - ظ</t>
  </si>
  <si>
    <t>01470856</t>
  </si>
  <si>
    <t>ايمان نايف سليمان</t>
  </si>
  <si>
    <t>Bourj El Barajneh- Bourj El Barajneh/ Al Mraijeh- Municipality Street</t>
  </si>
  <si>
    <t>برج البراجنة - برج البراجنة -المريجة  - شارع البلدية-المريجة</t>
  </si>
  <si>
    <t>Hussein Ali Nasser secondary public school for boys</t>
  </si>
  <si>
    <t>ثانوية حسين علي ناصر الرسمية للبنين ق.ظ.</t>
  </si>
  <si>
    <t>01473469</t>
  </si>
  <si>
    <t>زين محمد السباعي</t>
  </si>
  <si>
    <t>Bourj El Barajneh- Al Rweis-Al Maamoura Street</t>
  </si>
  <si>
    <t>برج البراجنة - الرويس  - شارع المعمورة</t>
  </si>
  <si>
    <t>Sanitary WC / جورة صحية</t>
  </si>
  <si>
    <t>Haret Hreik First Mixed Public School- a.m.</t>
  </si>
  <si>
    <t>حارة حريك الاولى الرسمية المختلطة - ق - ظ</t>
  </si>
  <si>
    <t>01559926</t>
  </si>
  <si>
    <t>عدنان علي حماده</t>
  </si>
  <si>
    <t>Haret Hreik- Main road</t>
  </si>
  <si>
    <t>حارة حريك  - شارع العام</t>
  </si>
  <si>
    <t>Haret Herayk Secondary public school</t>
  </si>
  <si>
    <t>ثانوية حارة حريك الرسمية - ب - ظ</t>
  </si>
  <si>
    <t>احمد عبد الامير شمس الدين</t>
  </si>
  <si>
    <t>Haret Hreik- Main street</t>
  </si>
  <si>
    <t>حارة حريك  - شارع الرئيسي</t>
  </si>
  <si>
    <t>missing</t>
  </si>
  <si>
    <t>Haret Hreik Second Mixed Public School</t>
  </si>
  <si>
    <t>مدرسة حارة حريك الثانية الرسمية المختلطة</t>
  </si>
  <si>
    <t>01279717</t>
  </si>
  <si>
    <t>وفيق احمد قبوط</t>
  </si>
  <si>
    <t>Haret Hreik- Main road- near Imam Rida Mosque</t>
  </si>
  <si>
    <t>حارة حريك  - شارع العام قرب  جامع الامام الرضى</t>
  </si>
  <si>
    <t>El Ghadir Mixed Public School- a.m.</t>
  </si>
  <si>
    <t>الغدير الرسمية المختلطة - ق - ظ</t>
  </si>
  <si>
    <t>01473864</t>
  </si>
  <si>
    <t>حسين علي السبع</t>
  </si>
  <si>
    <t>Al Ghadir Tahwita- Main street</t>
  </si>
  <si>
    <t>تحويطة الغدير  - شارع الرئيسي</t>
  </si>
  <si>
    <t>El Safra Mixed Intermediate public school</t>
  </si>
  <si>
    <t>الصفرا المتوسطة الرسمية المختلطة</t>
  </si>
  <si>
    <t>09851366</t>
  </si>
  <si>
    <t>نخله ميلاد ابو زيد</t>
  </si>
  <si>
    <t>Kesrwan</t>
  </si>
  <si>
    <t>كسروان</t>
  </si>
  <si>
    <t>El Safra- Saint George Street</t>
  </si>
  <si>
    <t>الصفرا  - شارع مار جرجس</t>
  </si>
  <si>
    <t>El Safra Secondary public school</t>
  </si>
  <si>
    <t>ثانوية الصفرا الرسمية ب - ظ</t>
  </si>
  <si>
    <t>09855909</t>
  </si>
  <si>
    <t>نوال حنا محاسب</t>
  </si>
  <si>
    <t>El Safra- Saint George Wakf Street</t>
  </si>
  <si>
    <t>الصفرا  - شارع وقف مار جرجس</t>
  </si>
  <si>
    <t>Haret Sakher Mixed Intermediate public school</t>
  </si>
  <si>
    <t>حارة صخر المتوسطة الرسمية المختلطة</t>
  </si>
  <si>
    <t>09936470</t>
  </si>
  <si>
    <t>جاك رامون راشد</t>
  </si>
  <si>
    <t>Haret Sakher- Sayidat Al Maounat- Main road</t>
  </si>
  <si>
    <t>حارة صخر - سيدة المعونات  - شارع العام</t>
  </si>
  <si>
    <t>Jounieh Secondary public school</t>
  </si>
  <si>
    <t>ثانوية جونية الرسمية</t>
  </si>
  <si>
    <t>09934004</t>
  </si>
  <si>
    <t>جورج باخوس غانم</t>
  </si>
  <si>
    <t>Haret Sakher-  Main road</t>
  </si>
  <si>
    <t>حارة صخر  - شارع العام</t>
  </si>
  <si>
    <t>Ghadir Mixed Intermediate public school</t>
  </si>
  <si>
    <t>غادير المتوسطة الرسمية المختلطة</t>
  </si>
  <si>
    <t>09900673</t>
  </si>
  <si>
    <t>امال مطانس ابو ناهض</t>
  </si>
  <si>
    <t>Ghadir- Sayidat Lord Street</t>
  </si>
  <si>
    <t>غادير  - شارع سيدة لورد</t>
  </si>
  <si>
    <t>Sahel Alma El Jadida Intermediate public school</t>
  </si>
  <si>
    <t>ساحل علما الجديدة الرسمية المتوسطة</t>
  </si>
  <si>
    <t>09644107</t>
  </si>
  <si>
    <t>جيزيل ميشال اسطفان</t>
  </si>
  <si>
    <t>Sahel Alma- Mar Nohra- Main road</t>
  </si>
  <si>
    <t>ساحل علما - مار نهرا  - شارع العام</t>
  </si>
  <si>
    <t>Elias Abou Chabki Mixed Intermediate Public School</t>
  </si>
  <si>
    <t>متوسطة الياس ابو شبكة الرسمية المختلطة</t>
  </si>
  <si>
    <t>09212355</t>
  </si>
  <si>
    <t>فريال يوسف حرفوش</t>
  </si>
  <si>
    <t>Zouk Mikael</t>
  </si>
  <si>
    <t>ذوق مكايل</t>
  </si>
  <si>
    <t>Zouk Mikael Secondary Public School</t>
  </si>
  <si>
    <t>ثانوية ذوق مكايل الرسمية</t>
  </si>
  <si>
    <t>09219062</t>
  </si>
  <si>
    <t>كميل يوسف حرب</t>
  </si>
  <si>
    <t>Sarba Mixed Public School</t>
  </si>
  <si>
    <t>صربا الرسمية المختلطة</t>
  </si>
  <si>
    <t>09930344</t>
  </si>
  <si>
    <t>ناديا سبع زغيب</t>
  </si>
  <si>
    <t>Sarba- Saint George Street</t>
  </si>
  <si>
    <t>صربا  - شارع مار جرجس</t>
  </si>
  <si>
    <t>Zouk Mikael Intermediate Public School</t>
  </si>
  <si>
    <t>ذوق مصبح الرسمية المتوسطة</t>
  </si>
  <si>
    <t>09222962</t>
  </si>
  <si>
    <t>سميرة حنا الدبس</t>
  </si>
  <si>
    <t>Souk Mosbeh- Zouk Mosbeh Abi Aoun- Public school Street</t>
  </si>
  <si>
    <t>ذوق مصبح - ذوق مصبح  ابي عون  - شارع المدرسة الرسمية</t>
  </si>
  <si>
    <t>Dbayeh Mixed Elementary Public School</t>
  </si>
  <si>
    <t>ابتدائية الضبية الرسمية المختلطة</t>
  </si>
  <si>
    <t>04544010</t>
  </si>
  <si>
    <t>انطوان يوسف اسعد عواد</t>
  </si>
  <si>
    <t>Dbayeh- near Saint George Monastery- Awkar</t>
  </si>
  <si>
    <t>الضبية  - شارع قرب دير مار جرجس - عوكر</t>
  </si>
  <si>
    <t>Dbayeh Secondary Public School</t>
  </si>
  <si>
    <t>ثانوية الضبية الرسمية</t>
  </si>
  <si>
    <t>04543387</t>
  </si>
  <si>
    <t>نضال فؤاد الملاح</t>
  </si>
  <si>
    <t>Dbayeh- Awkar Street</t>
  </si>
  <si>
    <t>الضبية  - شارع عوكر</t>
  </si>
  <si>
    <t>Antelias Mixed Intermediate Public School</t>
  </si>
  <si>
    <t>متوسطة انطلياس الرسمية المختلطة</t>
  </si>
  <si>
    <t>04412327</t>
  </si>
  <si>
    <t>بطرس مارون نجم</t>
  </si>
  <si>
    <t>Antelias- Al Nakkach- Khalil Farah Street</t>
  </si>
  <si>
    <t>انطلياس - النقاش  - شارع خليل فرح</t>
  </si>
  <si>
    <t>أترنيت</t>
  </si>
  <si>
    <t>Antelias Secondary Public School</t>
  </si>
  <si>
    <t>ثانوية انطلياس الرسمية</t>
  </si>
  <si>
    <t>04406760</t>
  </si>
  <si>
    <t>خالد فريد ونا</t>
  </si>
  <si>
    <t>Antelias- Al Kbaizeh- Bikfaya Main road</t>
  </si>
  <si>
    <t>انطلياس - القبيزة  - شارع طريق عام بكفيا</t>
  </si>
  <si>
    <t>Mazraat Yashouh Mixed Intermediate Public School</t>
  </si>
  <si>
    <t>مزرعة يشوع الرسمية المختلطة المتوسطة</t>
  </si>
  <si>
    <t>04926150</t>
  </si>
  <si>
    <t>الياس حنا الملاح</t>
  </si>
  <si>
    <t>Mazraat Yashouh- Mar Maroun Street</t>
  </si>
  <si>
    <t>مزرعة يشوع  - شارع مار مارون</t>
  </si>
  <si>
    <t>Mazraat Yashouh Secondary Public School</t>
  </si>
  <si>
    <t>ثانوية مزرعة يشوع الرسمية</t>
  </si>
  <si>
    <t>04914962</t>
  </si>
  <si>
    <t>جان دارك بشاره ابو حيدر</t>
  </si>
  <si>
    <t>Mazraat Yashouh- Near Mar Maroun Church</t>
  </si>
  <si>
    <t>مزرعة يشوع  - شارع قرب الكنيسة مار مارون</t>
  </si>
  <si>
    <t>Jal El Dib Intermediate Public School for Boys</t>
  </si>
  <si>
    <t>متوسطة جل الديب الرسمية للصبيان</t>
  </si>
  <si>
    <t>04721535</t>
  </si>
  <si>
    <t>نسيب ايليا ابو جمره</t>
  </si>
  <si>
    <t>Jal El Dib- Al Qiyama Street</t>
  </si>
  <si>
    <t>جل الديب  - شارع القيامة</t>
  </si>
  <si>
    <t>Jal El Dib Secondary Public School</t>
  </si>
  <si>
    <t>ثانوية جل الديب الرسمية</t>
  </si>
  <si>
    <t>04715735</t>
  </si>
  <si>
    <t>وسام فارس بيطار</t>
  </si>
  <si>
    <t>Jal El Dib</t>
  </si>
  <si>
    <t>جل الديب</t>
  </si>
  <si>
    <t>Zalka Mixed Intermediate Public School-a.m.</t>
  </si>
  <si>
    <t>متوسطة الزلقا الرسمية المختلطة - ق - ظ</t>
  </si>
  <si>
    <t>01902232</t>
  </si>
  <si>
    <t>جورج جميل حبيش</t>
  </si>
  <si>
    <t>Zalka- Sarih Street</t>
  </si>
  <si>
    <t>الزلقا  - شارع سريح</t>
  </si>
  <si>
    <t>Zalka Secondary Public School- p.m.</t>
  </si>
  <si>
    <t>ثانوية الزلقا الرسمية ب - ظ</t>
  </si>
  <si>
    <t>01900155</t>
  </si>
  <si>
    <t>انطوان ميلاد فاضل</t>
  </si>
  <si>
    <t>Zalka- Al Shahid Bechaalani Street</t>
  </si>
  <si>
    <t>الزلقا  - شارع الشهيد بشعلاني</t>
  </si>
  <si>
    <t>Ein Byaqout Mixed</t>
  </si>
  <si>
    <t>عين بياقوت الرسميه المختلطة</t>
  </si>
  <si>
    <t>01878823</t>
  </si>
  <si>
    <t>يوسف قيصر عساف</t>
  </si>
  <si>
    <t>Byaqout- Al Ein Street</t>
  </si>
  <si>
    <t>بياقوت  - شارع العين</t>
  </si>
  <si>
    <t>Aqbet Byaqout Mixed</t>
  </si>
  <si>
    <t>عقبة بياقوت  الرسمية المختلطة</t>
  </si>
  <si>
    <t>01896788</t>
  </si>
  <si>
    <t>جورجات جرجي داوود</t>
  </si>
  <si>
    <t>Byaqout- Aqabeh Street</t>
  </si>
  <si>
    <t>بياقوت  - شارع عقبه</t>
  </si>
  <si>
    <t>Aramoun Secondary Public School</t>
  </si>
  <si>
    <t>ثانوية عرمون الرسمية</t>
  </si>
  <si>
    <t>05410816</t>
  </si>
  <si>
    <t>نظام امين الحلبي</t>
  </si>
  <si>
    <t>عاليه</t>
  </si>
  <si>
    <t>Aramoun</t>
  </si>
  <si>
    <t>عرمون</t>
  </si>
  <si>
    <t>Aramoun Mixed Intermediate Public School</t>
  </si>
  <si>
    <t>عرمون الرسمية المتوسطة المختلطة</t>
  </si>
  <si>
    <t>05410675</t>
  </si>
  <si>
    <t>امال شفيق الجوهري</t>
  </si>
  <si>
    <t>Aramoun- Al Aqabeh- Main road</t>
  </si>
  <si>
    <t>عرمون - العقبة  - شارع العام</t>
  </si>
  <si>
    <t>Maaroufiyeh Mixed Public School</t>
  </si>
  <si>
    <t>المعروفية الرسمية المختلطة</t>
  </si>
  <si>
    <t>05437828</t>
  </si>
  <si>
    <t>حسين علي البيطار</t>
  </si>
  <si>
    <t>Maaroufiyeh</t>
  </si>
  <si>
    <t>المعروفية</t>
  </si>
  <si>
    <t>Shoueifat Mixed Secondary Public School</t>
  </si>
  <si>
    <t>ثانوية الشويفات الرسمية المختلطة</t>
  </si>
  <si>
    <t>05431662</t>
  </si>
  <si>
    <t>عدنان فؤاد حرفوش</t>
  </si>
  <si>
    <t>Shoueifat- Al Oumara- Al Maydan Street</t>
  </si>
  <si>
    <t>الشويفات - الامراء  - شارع الميدان</t>
  </si>
  <si>
    <t>Shoueifat Al Amrousiyeh Mixed Public School</t>
  </si>
  <si>
    <t>الشويفات العمروسية الرسمية المختلطة</t>
  </si>
  <si>
    <t>05431357</t>
  </si>
  <si>
    <t>زياد اديب عبد الصمد</t>
  </si>
  <si>
    <t>Shoueifat- Al Amrussyeh</t>
  </si>
  <si>
    <t>الشويفات - العمروسية</t>
  </si>
  <si>
    <t>Shoueifat Al Qouba Intermediate Public School for Girls</t>
  </si>
  <si>
    <t>الشويفات القبة الرسمية للبنات المتوسطة</t>
  </si>
  <si>
    <t>05430159</t>
  </si>
  <si>
    <t>غادة حسيب صعب</t>
  </si>
  <si>
    <t>Shoueifat- Al Qouba</t>
  </si>
  <si>
    <t>الشويفات - القبه</t>
  </si>
  <si>
    <t>Shoueifat Al Qouba Public School for Boys</t>
  </si>
  <si>
    <t>الشويفات القبة الرسمية للصبيان</t>
  </si>
  <si>
    <t>الشويفات - القبة</t>
  </si>
  <si>
    <t>Shoueifat Al Oumara Mixed Public School</t>
  </si>
  <si>
    <t>الشويفات الامراء الرسمية المختلطة</t>
  </si>
  <si>
    <t>03763901</t>
  </si>
  <si>
    <t>ندى ديب السوقي</t>
  </si>
  <si>
    <t>Shoueifat- Al Oumara- Al Oumara Street</t>
  </si>
  <si>
    <t>الشويفات - الامراء  - شارع الامراء</t>
  </si>
  <si>
    <t>Deir Koubel Mixed Public School</t>
  </si>
  <si>
    <t>ديرقوبل الرسمية المختلطة</t>
  </si>
  <si>
    <t>05400810</t>
  </si>
  <si>
    <t>زهير موسى ادريس</t>
  </si>
  <si>
    <t>Deir Koubel</t>
  </si>
  <si>
    <t>دير قوبل</t>
  </si>
  <si>
    <t>Bdadoun Mixed Intermediate Public School</t>
  </si>
  <si>
    <t>بدادون الرسمية المتوسطة المختلطة</t>
  </si>
  <si>
    <t>05940380</t>
  </si>
  <si>
    <t>رولا اميل الحويك</t>
  </si>
  <si>
    <t>Bdadoun- Main road</t>
  </si>
  <si>
    <t>بدادون  - شارع العام</t>
  </si>
  <si>
    <t>El Naameh mixed intermediate public school</t>
  </si>
  <si>
    <t>الناعمة المتوسطة المختلطة الرسمية</t>
  </si>
  <si>
    <t>05601131</t>
  </si>
  <si>
    <t>ابراهيم نايف ابو شهلا</t>
  </si>
  <si>
    <t>الشوف</t>
  </si>
  <si>
    <t>El Naameh- Public Square- Main road</t>
  </si>
  <si>
    <t>الناعمة - الساحة العامة  - شارع العام</t>
  </si>
  <si>
    <t>Haret El Naameh Mixed Intermediate Public School</t>
  </si>
  <si>
    <t>حارة الناعمة المتوسطة الرسمية المختلطة</t>
  </si>
  <si>
    <t>05600503</t>
  </si>
  <si>
    <t>وليد اسماعيل مزهر</t>
  </si>
  <si>
    <t>Haret El Naameh- Al Masanee- Al Shahid Street</t>
  </si>
  <si>
    <t>حارة الناعمة - المصانع  - شارع الشهيد</t>
  </si>
  <si>
    <t>Haret El Naameh Secondary Public School</t>
  </si>
  <si>
    <t>ثانوية حارة الناعمة الرسمية</t>
  </si>
  <si>
    <t>Haret El Naameh- Al Maamel- Al Masanee Street</t>
  </si>
  <si>
    <t>حارة الناعمة - المعامل  - شارع المصانع</t>
  </si>
  <si>
    <t>Sanitary tank / خزان صحي</t>
  </si>
  <si>
    <t>Jbeil Secondary Public School</t>
  </si>
  <si>
    <t>ثانوية جبيل الرسمية</t>
  </si>
  <si>
    <t>09540338</t>
  </si>
  <si>
    <t>جوزاف جرجي شهيد مخايل</t>
  </si>
  <si>
    <t>جبيل</t>
  </si>
  <si>
    <t>Rawdat Jbeil Mixed Public School</t>
  </si>
  <si>
    <t>روضة جبيل الرسمية المختلطة</t>
  </si>
  <si>
    <t>09540336</t>
  </si>
  <si>
    <t>نهى محمد علي شبو</t>
  </si>
  <si>
    <t>Jbeil- Al Makboussi- Ahiram Hotel Street</t>
  </si>
  <si>
    <t>جبيل - المكبوسي  - شارع اوتيل احيرام</t>
  </si>
  <si>
    <t>Jbeil first mixed intermediate public school</t>
  </si>
  <si>
    <t>جبيل الاولى الرسمية المتوسطة المختلطة</t>
  </si>
  <si>
    <t>09540409</t>
  </si>
  <si>
    <t>ميشال جرجي الخوري</t>
  </si>
  <si>
    <t>Jbeil- Mar Yaacoub</t>
  </si>
  <si>
    <t>جبيل - ماريعقوب</t>
  </si>
  <si>
    <t>Jbeil Second Intermediate Public School</t>
  </si>
  <si>
    <t>جبيل الرسمية الثانية المتوسطة</t>
  </si>
  <si>
    <t>09540366</t>
  </si>
  <si>
    <t>طانيوس صليبا الخويري</t>
  </si>
  <si>
    <t>Jbeil- Main road</t>
  </si>
  <si>
    <t>جبيل  - شارع الطريق العام</t>
  </si>
  <si>
    <t>Jbeil fourth mixed public school</t>
  </si>
  <si>
    <t>جبيل الرابعة الرسمية المختلطة</t>
  </si>
  <si>
    <t>09541414</t>
  </si>
  <si>
    <t>اميره فارس ضو</t>
  </si>
  <si>
    <t>Jbeil- Elysee Street</t>
  </si>
  <si>
    <t>جبيل  - شارع الاليزية</t>
  </si>
  <si>
    <t>Kfarsala Mixed Intermediate Public School</t>
  </si>
  <si>
    <t>كفرسالا الرسمية المتوسطة المختلطة</t>
  </si>
  <si>
    <t>03704117</t>
  </si>
  <si>
    <t>فريدة يوسف قبلان</t>
  </si>
  <si>
    <t>Amchit- Kfarsala- Al Masjed Street</t>
  </si>
  <si>
    <t>عمشيت - كفرسالا  - شارع المسجد</t>
  </si>
  <si>
    <t>Kfarmashoun Mixed Intermediate Public School</t>
  </si>
  <si>
    <t>متوسطة كفرمسحون المختلطة الرسمية</t>
  </si>
  <si>
    <t>71124112</t>
  </si>
  <si>
    <t>مي وديع شربل</t>
  </si>
  <si>
    <t>Kfarmashoun- Highway- Main road</t>
  </si>
  <si>
    <t>كفرمسحون - الطريق العام  - شارع العام</t>
  </si>
  <si>
    <t>بئر خاص</t>
  </si>
  <si>
    <t>Bshaleh Mixed Intermediate Public School</t>
  </si>
  <si>
    <t>بشلي المختلطة المتوسطة الرسمية</t>
  </si>
  <si>
    <t>09420472</t>
  </si>
  <si>
    <t>برندات فارس القصيفي</t>
  </si>
  <si>
    <t>Bshaleh- Mar Youssef Street</t>
  </si>
  <si>
    <t>بشلي  - شارع مار يوسف</t>
  </si>
  <si>
    <t>Al Fidar Mixed Intermediate Public School</t>
  </si>
  <si>
    <t>الفيدار المختلطة المتوسطة الرسمية</t>
  </si>
  <si>
    <t>09477924</t>
  </si>
  <si>
    <t>سولنج محبوب باسيل</t>
  </si>
  <si>
    <t>Al Fidar- Miain road</t>
  </si>
  <si>
    <t>الفيدار - المدرسة  - شارع العام</t>
  </si>
  <si>
    <t>Halat Mixed Intermediate Public School</t>
  </si>
  <si>
    <t>حالات الرسمية المتوسطة المختلطة</t>
  </si>
  <si>
    <t>09477720</t>
  </si>
  <si>
    <t>ليندا اديب العم</t>
  </si>
  <si>
    <t>Halat- Saint George- Saint George Street</t>
  </si>
  <si>
    <t>حالات - مارجرجس  - شارع مار جرجس</t>
  </si>
  <si>
    <t>Nahr Ibrahim Mixed Intermediate Public School</t>
  </si>
  <si>
    <t>نهر ابراهيم المتوسطة المختلطة الرسمية</t>
  </si>
  <si>
    <t>09444006</t>
  </si>
  <si>
    <t>طانيوس كميل الدكاش</t>
  </si>
  <si>
    <t>Nahr Ibrahim- Saint George- Main road</t>
  </si>
  <si>
    <t>نهر ابراهيم - مار جرجس  - شارع العام</t>
  </si>
  <si>
    <t>Don Bosco Mixed Intermediate Public School</t>
  </si>
  <si>
    <t>دون بوسكو الرسمية المتوسطة المختلطة</t>
  </si>
  <si>
    <t>09420495</t>
  </si>
  <si>
    <t>ميشال جورج الدكاش</t>
  </si>
  <si>
    <t>Al Hsoun- Main road</t>
  </si>
  <si>
    <t>الحصون  - شارع العام</t>
  </si>
  <si>
    <t>Aamshit Mixed Intermediate Public School</t>
  </si>
  <si>
    <t>عمشيت الرسمية المتوسطة المختلطة</t>
  </si>
  <si>
    <t>09622457</t>
  </si>
  <si>
    <t>عواطف ميشال زخيا</t>
  </si>
  <si>
    <t>Amchit- Amchit Al Bahr- BUC Building previously</t>
  </si>
  <si>
    <t>عمشيت - عمشيت البحر بناء BUC سابق</t>
  </si>
  <si>
    <t>Amshit secondary public school</t>
  </si>
  <si>
    <t>ثانوية عمشيت الرسمية</t>
  </si>
  <si>
    <t>09621887</t>
  </si>
  <si>
    <t>شادية فريد كرم</t>
  </si>
  <si>
    <t>Amchit- Jamih Al Keddisine Street</t>
  </si>
  <si>
    <t>عمشيت  - شارع جميع القديسين</t>
  </si>
  <si>
    <t>Estephan Juan Assi Public School</t>
  </si>
  <si>
    <t>مدرسة اسطفان جوان عاصي الرسمية</t>
  </si>
  <si>
    <t>09735349</t>
  </si>
  <si>
    <t>الياس طنوس ابراهيم</t>
  </si>
  <si>
    <t>Hsarat- Harf Al Deir- Main road</t>
  </si>
  <si>
    <t>حصارات - حرف الدير  - شارع العام</t>
  </si>
  <si>
    <t>Mayfouk Secondary Public School</t>
  </si>
  <si>
    <t>ثانوية ميفوق الرسمية</t>
  </si>
  <si>
    <t>09765052</t>
  </si>
  <si>
    <t>يوسف طنوس قبلان</t>
  </si>
  <si>
    <t>Mayfouk</t>
  </si>
  <si>
    <t>ميفوق</t>
  </si>
  <si>
    <t>Tartej Mixed Intermediate Public School</t>
  </si>
  <si>
    <t>ترتج الرسمية المتوسطة المختلطة</t>
  </si>
  <si>
    <t>06715216</t>
  </si>
  <si>
    <t>سعاد اميل سركيس</t>
  </si>
  <si>
    <t>ترتج</t>
  </si>
  <si>
    <t>جمع مياه الامطار للاستعمال</t>
  </si>
  <si>
    <t>Ehmej Mixed Intermediate Public School</t>
  </si>
  <si>
    <t>اهمج المتوسطة المختلطة الرسمية</t>
  </si>
  <si>
    <t>09504078</t>
  </si>
  <si>
    <t>سميا جرجس جبرايل</t>
  </si>
  <si>
    <t>Ehmej- The Square- Main raod</t>
  </si>
  <si>
    <t>اهمج - الساحة  - شارع الرئيسي</t>
  </si>
  <si>
    <t>Alamat Mixed Intermediate Public School</t>
  </si>
  <si>
    <t>علمات الرسمية المتوسطة المختلطة</t>
  </si>
  <si>
    <t>09410266</t>
  </si>
  <si>
    <t>اديب محمود عواد</t>
  </si>
  <si>
    <t>Alamat</t>
  </si>
  <si>
    <t>علمات</t>
  </si>
  <si>
    <t>Kartaba Secondary Public School</t>
  </si>
  <si>
    <t>ثانوية قرطبا الرسمية</t>
  </si>
  <si>
    <t>09405377</t>
  </si>
  <si>
    <t>انطوانيت عبده سعد</t>
  </si>
  <si>
    <t>Kartaba- Sayidet Al Herzmaniyeh Street</t>
  </si>
  <si>
    <t>قرطبا  - شارع سيدة الحرزمانية</t>
  </si>
  <si>
    <t>Afqa Mixed Public School</t>
  </si>
  <si>
    <t>افقا الرسمية المختلطة</t>
  </si>
  <si>
    <t>09415412</t>
  </si>
  <si>
    <t>الهام عوض زعيتر</t>
  </si>
  <si>
    <t>Afqa- Main road</t>
  </si>
  <si>
    <t>افقا  - شارع العام</t>
  </si>
  <si>
    <t>Ajaltoun secondary public school</t>
  </si>
  <si>
    <t>ثانوية عجلتون الرسمية</t>
  </si>
  <si>
    <t>09231022</t>
  </si>
  <si>
    <t>جوزف فؤاد صفير</t>
  </si>
  <si>
    <t>Ajaltoun- Mar Zkhaya Street</t>
  </si>
  <si>
    <t>عجلتون  - شارع مار زخيا</t>
  </si>
  <si>
    <t>Farid Salameh Public School- Kfardebian</t>
  </si>
  <si>
    <t>فريد سلامه الرسمية- كفردبيان</t>
  </si>
  <si>
    <t>09300375</t>
  </si>
  <si>
    <t>عبدالله حنا عقيقي</t>
  </si>
  <si>
    <t>Kfardebyan- Al Zireh- Main road</t>
  </si>
  <si>
    <t>كفردبيان - الزيرة  - شارع العام</t>
  </si>
  <si>
    <t>Saydet El Niyah Mixed Public School Bkaatouta</t>
  </si>
  <si>
    <t>سيدة النياح الرسمية المختلطة بقعتوتة</t>
  </si>
  <si>
    <t>09711239</t>
  </si>
  <si>
    <t>ابراهيم يوسف مخلوف</t>
  </si>
  <si>
    <t>Bkaatouta- Deir Al Saydeh</t>
  </si>
  <si>
    <t>بقعتوتة - ديرالسيدة</t>
  </si>
  <si>
    <t>Hrajel Intermediate Public School</t>
  </si>
  <si>
    <t>مدرسة حراجل الرسمية المتوسطة</t>
  </si>
  <si>
    <t>09322006</t>
  </si>
  <si>
    <t>جوزف عبده وهيبه</t>
  </si>
  <si>
    <t>Hrajel- Near the post office- internal main road</t>
  </si>
  <si>
    <t>حراجل - قرب البريد  - شارع العام الداخلي</t>
  </si>
  <si>
    <t>Mairouba Mixed Intermediate Public School</t>
  </si>
  <si>
    <t>ميروبا المتوسطة المختلطة الرسمية</t>
  </si>
  <si>
    <t>09330940</t>
  </si>
  <si>
    <t>بشره جرجس الياس زغيب</t>
  </si>
  <si>
    <t>Mayrouba- Sayidat Al Najat- Main road</t>
  </si>
  <si>
    <t>ميروبا - سيدة النجاة  - شارع العام</t>
  </si>
  <si>
    <t>Iskandar Rizk public school - Ashkout</t>
  </si>
  <si>
    <t>اسكندر رزق الرسمية - عشقوت</t>
  </si>
  <si>
    <t>09950556</t>
  </si>
  <si>
    <t>نديم يوسف مخلوف</t>
  </si>
  <si>
    <t>Ashkout- Ashkout roundabout- Main road</t>
  </si>
  <si>
    <t>عشقوت - مستدير عشقوت  - شارع العام</t>
  </si>
  <si>
    <t>Ghosta Secondary Public School</t>
  </si>
  <si>
    <t>ثانوية غوسطا الرسمية</t>
  </si>
  <si>
    <t>09262040</t>
  </si>
  <si>
    <t>روبير ميشال عبد الحي</t>
  </si>
  <si>
    <t>Ghosta- Post Office- Main road</t>
  </si>
  <si>
    <t>غسطا - البريد  - شارع العام</t>
  </si>
  <si>
    <t>Daraoun Mixed Intermediate Public School</t>
  </si>
  <si>
    <t>درعون الرسمية المتوسطة المختلطة</t>
  </si>
  <si>
    <t>09263939</t>
  </si>
  <si>
    <t>سلام سمعان نوفل</t>
  </si>
  <si>
    <t>Daraoun- Church Square- Public Square Street</t>
  </si>
  <si>
    <t>درعون - ساحة الكنيسة  - شارع الساحة العامة</t>
  </si>
  <si>
    <t>Bakaatat Ashkout Mixed Intermediate Public School</t>
  </si>
  <si>
    <t>بقعاتة عشقوت المتوسطة الرسمية المختلطة</t>
  </si>
  <si>
    <t>09955600</t>
  </si>
  <si>
    <t>الياس منصور فهد</t>
  </si>
  <si>
    <t>Bakaatat Ashkout- The Church- Church Street</t>
  </si>
  <si>
    <t>بقعاتة عشقوت - الكنيسة  - شارع الكنيسة</t>
  </si>
  <si>
    <t>Ghazir Mixed Secondary Public School</t>
  </si>
  <si>
    <t>ثانوية غزير الرسمية المختلطة</t>
  </si>
  <si>
    <t>09925094</t>
  </si>
  <si>
    <t>مريانا توفيق اسطفان</t>
  </si>
  <si>
    <t>Ghazir- High School Street</t>
  </si>
  <si>
    <t>غزير  - شارع الثانوية</t>
  </si>
  <si>
    <t>Al Kafour Mixed Secondary Public School</t>
  </si>
  <si>
    <t>ثانوية الكفور الرسمية المختلطة</t>
  </si>
  <si>
    <t>09780406</t>
  </si>
  <si>
    <t>ملكة فهد ياغي</t>
  </si>
  <si>
    <t>Al Kafour- Saint George- Adib Karam Street</t>
  </si>
  <si>
    <t>الكفور - مار جرجس  - شارع اديب كرم</t>
  </si>
  <si>
    <t>Kfour Mixed Public School</t>
  </si>
  <si>
    <t>مدرسة الكفور المختلطة الرسمية</t>
  </si>
  <si>
    <t>09780118</t>
  </si>
  <si>
    <t>روزيت جورج ابو رجيلي</t>
  </si>
  <si>
    <t>Al Kafour- Adib Karam Street</t>
  </si>
  <si>
    <t>الكفور  - شارع اديب كرم</t>
  </si>
  <si>
    <t>May Ziadeh Intermediate Public School</t>
  </si>
  <si>
    <t>مي زيادة المتوسطة الرسمية</t>
  </si>
  <si>
    <t>70165258</t>
  </si>
  <si>
    <t>بشاره توفيق بو عساف</t>
  </si>
  <si>
    <t>Shahtoul- Mar Youssef- Main road</t>
  </si>
  <si>
    <t>شحتول - مار يوسف  - شارع العام</t>
  </si>
  <si>
    <t>Yahshouh Mixed Intermediate Public School</t>
  </si>
  <si>
    <t>يحشوش المتوسطة الرسمية المختلطة</t>
  </si>
  <si>
    <t>09865383</t>
  </si>
  <si>
    <t>برجيه غناطيوس عساف</t>
  </si>
  <si>
    <t>Yahsoush</t>
  </si>
  <si>
    <t>يحشوش</t>
  </si>
  <si>
    <t>Beit Chebab Mixed Intermediate Public School</t>
  </si>
  <si>
    <t>متوسطة بيت شباب الرسمية المختلطة</t>
  </si>
  <si>
    <t>04984741</t>
  </si>
  <si>
    <t>نهاد جرجس ابو جريش</t>
  </si>
  <si>
    <t>Beit Chebab- Al Saydeh- Al Sahleh Street</t>
  </si>
  <si>
    <t>بيت شباب - السيده  - شارع السهلة</t>
  </si>
  <si>
    <t>Ain Aar Mixed Intermediate Public School</t>
  </si>
  <si>
    <t>متوسطة عين عار الرسمية المختلطة</t>
  </si>
  <si>
    <t>04928790</t>
  </si>
  <si>
    <t>خريستين كليم معلوف</t>
  </si>
  <si>
    <t>Ain Ar- Beit Al keko Sports Club</t>
  </si>
  <si>
    <t>عين عار - نادي بيت الككو الرياضي</t>
  </si>
  <si>
    <t>Bekfaya SecondaryPublic School</t>
  </si>
  <si>
    <t>ثانوية بكفيا الرسمية</t>
  </si>
  <si>
    <t>04980493</t>
  </si>
  <si>
    <t>خليل يوسف الريس</t>
  </si>
  <si>
    <t>Bekfaya- Saint Joseph</t>
  </si>
  <si>
    <t>بكفيا - اليسوعيه</t>
  </si>
  <si>
    <t>Al Mhaidtheh Mixed Intermediate Public School</t>
  </si>
  <si>
    <t>متوسطة المحيدثة الرسمية المختلطة</t>
  </si>
  <si>
    <t>04980317</t>
  </si>
  <si>
    <t>سمير منعم جبور</t>
  </si>
  <si>
    <t>Al Mhaidtheh</t>
  </si>
  <si>
    <t>المحيدثة</t>
  </si>
  <si>
    <t>بحاجة الى بلاستيك</t>
  </si>
  <si>
    <t>Bteghreen Mixed Intermediate</t>
  </si>
  <si>
    <t>بتغرين الرسمية المتوسطةالمختلطة</t>
  </si>
  <si>
    <t>04270126</t>
  </si>
  <si>
    <t>جرجس يوسف علم</t>
  </si>
  <si>
    <t>Bteghreen- Al Wata Street- Al Ain</t>
  </si>
  <si>
    <t>بتغرين  - شارع الوطى - العين</t>
  </si>
  <si>
    <t>Bteghreen Mixed Secondary</t>
  </si>
  <si>
    <t>ثانوية بتغرين الرسمية المختلطة</t>
  </si>
  <si>
    <t>04270474</t>
  </si>
  <si>
    <t>يولا الياس صليبا</t>
  </si>
  <si>
    <t>Bteghreen- Al Ain</t>
  </si>
  <si>
    <t>بتغرين - العين</t>
  </si>
  <si>
    <t>Baskenta Mixed Intermediate</t>
  </si>
  <si>
    <t>متوسطة بسكنتا الرسمية المختلطة</t>
  </si>
  <si>
    <t>Baskenta- Al Blata</t>
  </si>
  <si>
    <t>بسكنتا - البلاطة</t>
  </si>
  <si>
    <t>Baskenta Secondary Public School</t>
  </si>
  <si>
    <t>ثانوية بسكنتا الرسمية</t>
  </si>
  <si>
    <t>04250217</t>
  </si>
  <si>
    <t>وعد عقل ابو حيدر</t>
  </si>
  <si>
    <t>بسكنتا - البلاطه</t>
  </si>
  <si>
    <t>Dhour El shweir Secondary Public School</t>
  </si>
  <si>
    <t>ثانوية ضهور الشوير الرسمية</t>
  </si>
  <si>
    <t>04392197</t>
  </si>
  <si>
    <t>صباح وليم مجاعص</t>
  </si>
  <si>
    <t>Dhour El shweir- Ain Al Hanout</t>
  </si>
  <si>
    <t>ضهورالشوير - عين الحانوت</t>
  </si>
  <si>
    <t>El Shweir Mixed Intermediate Public School</t>
  </si>
  <si>
    <t>الشوير الرسمية المتوسطة المختلطة</t>
  </si>
  <si>
    <t>04392370</t>
  </si>
  <si>
    <t>ديانا عون عون</t>
  </si>
  <si>
    <t>El Shweir</t>
  </si>
  <si>
    <t>الشوير</t>
  </si>
  <si>
    <t>Mteyn Mixed Intermediate</t>
  </si>
  <si>
    <t>المتين الرسمية المتوسطة المختلطة</t>
  </si>
  <si>
    <t>04295033</t>
  </si>
  <si>
    <t>نجاح رافع البنا</t>
  </si>
  <si>
    <t>Mteyn- Al Saydeh Chuch- Main road</t>
  </si>
  <si>
    <t>المتين - كنيسة السيدة  - شارع العام</t>
  </si>
  <si>
    <t>عين</t>
  </si>
  <si>
    <t>Broumana Mixed Intermediate Public School</t>
  </si>
  <si>
    <t>برمانا الرسمية المتوسطة المختلطة</t>
  </si>
  <si>
    <t>04961839</t>
  </si>
  <si>
    <t>غطاس شفيق لبكي</t>
  </si>
  <si>
    <t>برمانا</t>
  </si>
  <si>
    <t>Liwa Jamil Lahoud Secondary</t>
  </si>
  <si>
    <t>ثانوية اللواء جميل لحود الرسمية</t>
  </si>
  <si>
    <t>04977230</t>
  </si>
  <si>
    <t>مارسل حنا صادر</t>
  </si>
  <si>
    <t>Baabdat- Al Chmeis- Al Chmeis Street</t>
  </si>
  <si>
    <t>بعبدات - الشميس  - شارع الشميس</t>
  </si>
  <si>
    <t>Qarnayel Secondary Public School</t>
  </si>
  <si>
    <t>ثانوية قرنايل الرسمية</t>
  </si>
  <si>
    <t>05360349</t>
  </si>
  <si>
    <t>زياد فريد المصري</t>
  </si>
  <si>
    <t>Qarnayel</t>
  </si>
  <si>
    <t>قرنايل</t>
  </si>
  <si>
    <t>Qarnayel Mixed Intermediate</t>
  </si>
  <si>
    <t>قرنايل الرسمية المتوسطة المختلطة</t>
  </si>
  <si>
    <t>05360823</t>
  </si>
  <si>
    <t>اديب حسين هلال</t>
  </si>
  <si>
    <t>Bzabdine Mixed Intermediate</t>
  </si>
  <si>
    <t>بزبدين الرسمية المتوسطة المختلطة</t>
  </si>
  <si>
    <t>05360675</t>
  </si>
  <si>
    <t>نبيه قاسم العنداري</t>
  </si>
  <si>
    <t>Bzabdine</t>
  </si>
  <si>
    <t>بزبدين</t>
  </si>
  <si>
    <t>Kfarselwan Mixed Intermediate Public School</t>
  </si>
  <si>
    <t>كفرسلوان الرسمية المتوسطة المختلطة</t>
  </si>
  <si>
    <t>08570039</t>
  </si>
  <si>
    <t>ايمان شفيق حريز</t>
  </si>
  <si>
    <t>Kfarselwan- Main road</t>
  </si>
  <si>
    <t>كفرسلوان  - شارع العام</t>
  </si>
  <si>
    <t>عين الضيعة</t>
  </si>
  <si>
    <t>Ras El Metn Mixed Intermediate</t>
  </si>
  <si>
    <t>راس المتن المتوسطة المختلطة</t>
  </si>
  <si>
    <t>05380689</t>
  </si>
  <si>
    <t>هيام علي بورسلان</t>
  </si>
  <si>
    <t>Ras El Metn- Ain Hamze</t>
  </si>
  <si>
    <t>راس المتن - عين حمزه</t>
  </si>
  <si>
    <t>Hamana Secondary Public School</t>
  </si>
  <si>
    <t>ثانوية حمانا الرسمية</t>
  </si>
  <si>
    <t>05530282</t>
  </si>
  <si>
    <t>يولا ابراهيم بوفيصل</t>
  </si>
  <si>
    <t>Hamana- Main road</t>
  </si>
  <si>
    <t>حمانا  - شارع العام</t>
  </si>
  <si>
    <t>خزان مشترك ولا يمكن الوصول اليه</t>
  </si>
  <si>
    <t>Khraibet El Metn Mixed Public School</t>
  </si>
  <si>
    <t>خريبة المتن الرسمية المختلطة</t>
  </si>
  <si>
    <t>05370972</t>
  </si>
  <si>
    <t>عماد يوسف المصري</t>
  </si>
  <si>
    <t>Khraibeh- Main road</t>
  </si>
  <si>
    <t>الخريبة  - شارع العام</t>
  </si>
  <si>
    <t>Falougha Intermediate Public School</t>
  </si>
  <si>
    <t>فالوغا الرسمية التكميلية</t>
  </si>
  <si>
    <t>05531594</t>
  </si>
  <si>
    <t>نورا امين صالحة</t>
  </si>
  <si>
    <t>Falougha- Al Dawra- Main road</t>
  </si>
  <si>
    <t>فالوغا - الدورة  - شارع العام</t>
  </si>
  <si>
    <t>Khalwat Falougha Mixed Intermediate Public School</t>
  </si>
  <si>
    <t>مدرسة خلوات فالوغا الرسمية المتوسطة المختلطة</t>
  </si>
  <si>
    <t>05531539</t>
  </si>
  <si>
    <t>غادة جودات المصري</t>
  </si>
  <si>
    <t>Khalwat/ Falougha- Khalwat- Main road</t>
  </si>
  <si>
    <t>خلوات /فالوغا - خلوات  - شارع العام</t>
  </si>
  <si>
    <t>Btakhniyeh Mixed Intermediate Public School</t>
  </si>
  <si>
    <t>بتخنية الرسمية المتوسطة المختلطة</t>
  </si>
  <si>
    <t>05531382</t>
  </si>
  <si>
    <t>صباح سليمان ابو الحسن</t>
  </si>
  <si>
    <t>Btakhniyeh- Khalwet asad- Main road</t>
  </si>
  <si>
    <t>بتخنية - خلوة اسد  - شارع العام</t>
  </si>
  <si>
    <t>Koubeih Mixed Intermediate Public School</t>
  </si>
  <si>
    <t>قبيع الرسمية المتوسطة المختلطة</t>
  </si>
  <si>
    <t>05370899</t>
  </si>
  <si>
    <t>غاده عبدالله بو فخرالدين</t>
  </si>
  <si>
    <t>Koubeih- Main road</t>
  </si>
  <si>
    <t>قبيع  - شارع العام</t>
  </si>
  <si>
    <t>Shebbaniyeh Public School</t>
  </si>
  <si>
    <t>مدرسة الشبانية الرسمية</t>
  </si>
  <si>
    <t>03584806</t>
  </si>
  <si>
    <t>ندى سلمان ابوالحسن</t>
  </si>
  <si>
    <t>Shebbaniyeh- Main road</t>
  </si>
  <si>
    <t>الشبانية  - شارع العام</t>
  </si>
  <si>
    <t>Al Qarya Mixed Intermediate Public School</t>
  </si>
  <si>
    <t>القرية الرسمية المتوسطة المختلطة</t>
  </si>
  <si>
    <t>05261083</t>
  </si>
  <si>
    <t>اميرة عارف بوشقرة</t>
  </si>
  <si>
    <t>Al Qarya- Main road</t>
  </si>
  <si>
    <t>القرية  - شارع العام</t>
  </si>
  <si>
    <t>Al Abbadiyeh Mixed Intermediate Public School</t>
  </si>
  <si>
    <t>متوسطة العبادية الرسمية المختلطة</t>
  </si>
  <si>
    <t>05556319</t>
  </si>
  <si>
    <t>حيات محمد زهر</t>
  </si>
  <si>
    <t>Al Abbadiyeh- Rwayset Al Hosn</t>
  </si>
  <si>
    <t>العبادية - رويسة الحصن</t>
  </si>
  <si>
    <t>Al Hlaliyeh Mixed Public School</t>
  </si>
  <si>
    <t>الهلالية الرسمية المختلطة</t>
  </si>
  <si>
    <t>05552608</t>
  </si>
  <si>
    <t>نجاة نسيب حمزه</t>
  </si>
  <si>
    <t>Al Hlaliyeh</t>
  </si>
  <si>
    <t>الهلالية</t>
  </si>
  <si>
    <t>Rwayset Al Ballout Mixed Public School</t>
  </si>
  <si>
    <t>رويسة البلوط الرسمية المختلطة</t>
  </si>
  <si>
    <t>05261077</t>
  </si>
  <si>
    <t>سعاد فارس ابونصار</t>
  </si>
  <si>
    <t>Rwayset Al Ballout</t>
  </si>
  <si>
    <t>رويسة البلوط</t>
  </si>
  <si>
    <t>Baalshmay Mixed Intermediate Public School</t>
  </si>
  <si>
    <t>بعلشميه المتوسطة المختلطة الرسمية</t>
  </si>
  <si>
    <t>05261036</t>
  </si>
  <si>
    <t>سناء نسيب الدنف</t>
  </si>
  <si>
    <t>Baalshmay</t>
  </si>
  <si>
    <t>بعلشمية</t>
  </si>
  <si>
    <t>Salima Mixed Intermediate Public School</t>
  </si>
  <si>
    <t>صليما المتوسطة المختلطة الرسمية</t>
  </si>
  <si>
    <t>04810220</t>
  </si>
  <si>
    <t>وهيب نجم سعيد</t>
  </si>
  <si>
    <t>Salima- Al Gharbi Al Saray</t>
  </si>
  <si>
    <t>صليما - الغربي السراي</t>
  </si>
  <si>
    <t>Maroun Abboud Secondary Public School - Previousely Aley</t>
  </si>
  <si>
    <t>ثانوية مارون عبود الرسمية - عاليه سابقا</t>
  </si>
  <si>
    <t>05554725</t>
  </si>
  <si>
    <t>عاطف نايف ابي حسين</t>
  </si>
  <si>
    <t>Aley- Bakhstyeh road- Maroun Abboud Street</t>
  </si>
  <si>
    <t>عالية - طريق بخشتيه  - شارع مارون عبود</t>
  </si>
  <si>
    <t>Aley First Mixed Intermediate Public School</t>
  </si>
  <si>
    <t>متوسطة عاليه الاولى الرسمية المختلطة</t>
  </si>
  <si>
    <t>05554789</t>
  </si>
  <si>
    <t>علا مزيد شهيب</t>
  </si>
  <si>
    <t>Aley- Ras El Jabal- Near Symposium 2000</t>
  </si>
  <si>
    <t>عالية - راس الجبل  - شارع قرب سمبوزيوم 2000</t>
  </si>
  <si>
    <t>Aley Mixed Intermediate Public School</t>
  </si>
  <si>
    <t>متوسطة عاليه الرسمية المختلطة</t>
  </si>
  <si>
    <t>05554403</t>
  </si>
  <si>
    <t>جمال امين مراد</t>
  </si>
  <si>
    <t>Aley- Bchara El Khouri STreet</t>
  </si>
  <si>
    <t>عالية  - شارع بشاره الخوري</t>
  </si>
  <si>
    <t>Aley Al Gharbiya Mixed Intermediate Public School</t>
  </si>
  <si>
    <t>عاليه الغربية الرسمية المتوسطة المختلطة</t>
  </si>
  <si>
    <t>05555533</t>
  </si>
  <si>
    <t>كامل يوسف شيا</t>
  </si>
  <si>
    <t>Aley- Al Gharbi- Al Sendyaneh Street</t>
  </si>
  <si>
    <t>عالية - الغربي  - شارع السنديانة</t>
  </si>
  <si>
    <t>El Kamatiyeh Mixed Intermediate Public School</t>
  </si>
  <si>
    <t>القماطية المتوسطة الرسمية المختلطة</t>
  </si>
  <si>
    <t>05272571</t>
  </si>
  <si>
    <t>عبدالله حسن السبلاني</t>
  </si>
  <si>
    <t>El Kamatiyeh- The Mosque- Main road</t>
  </si>
  <si>
    <t>القماطية - الجامع  - شارع العام</t>
  </si>
  <si>
    <t>Ghaboun Mixed Public School</t>
  </si>
  <si>
    <t>الغابون المختلطة الرسمية</t>
  </si>
  <si>
    <t>05285220</t>
  </si>
  <si>
    <t>فريال فؤاد شهيب</t>
  </si>
  <si>
    <t>الغابون</t>
  </si>
  <si>
    <t>Kaifoun Mixed Intermediate Public School</t>
  </si>
  <si>
    <t>كيفون الرسمية المتوسطة المختلطة</t>
  </si>
  <si>
    <t>05271801</t>
  </si>
  <si>
    <t>علي ابراهيم يوسف</t>
  </si>
  <si>
    <t>Kaifoun- The Square- Al Jamee Street</t>
  </si>
  <si>
    <t>كيفون - الساحه  - شارع الجامع</t>
  </si>
  <si>
    <t>Baysour Secondary Public School</t>
  </si>
  <si>
    <t>ثانوية بيصور الرسمية</t>
  </si>
  <si>
    <t>05570330</t>
  </si>
  <si>
    <t>امين سعيد العريضي</t>
  </si>
  <si>
    <t>Baysour- Al Horj</t>
  </si>
  <si>
    <t>بيصور - الحرج</t>
  </si>
  <si>
    <t>Baysour Mixed Intermediate Public School</t>
  </si>
  <si>
    <t>بيصور الرسمية المتوسطة المختلطة</t>
  </si>
  <si>
    <t>05570440</t>
  </si>
  <si>
    <t>مازن سمير ملاعب</t>
  </si>
  <si>
    <t>Baysour</t>
  </si>
  <si>
    <t>بيصور</t>
  </si>
  <si>
    <t>Mejdlaya Mixed Intermediate Public School</t>
  </si>
  <si>
    <t>مجدليا الرسمية المتوسطة المختلطة</t>
  </si>
  <si>
    <t>05570282</t>
  </si>
  <si>
    <t>فيصل فندي ضو</t>
  </si>
  <si>
    <t>Mejdlaya- Main road- Near</t>
  </si>
  <si>
    <t>مجدليا  - شارع العام - قرب القاعة</t>
  </si>
  <si>
    <t>Ainab Mixed Public School</t>
  </si>
  <si>
    <t>عيناب المختلطة الرسمية</t>
  </si>
  <si>
    <t>03708354</t>
  </si>
  <si>
    <t>منى عبد الله الشعار</t>
  </si>
  <si>
    <t>Ainab- Main road</t>
  </si>
  <si>
    <t>عيناب  - شارع العام</t>
  </si>
  <si>
    <t>Ain Aanoub Mixed Intermediate Public School</t>
  </si>
  <si>
    <t>عين عنوب الرسمية المتوسطة المختلطة</t>
  </si>
  <si>
    <t>05271496</t>
  </si>
  <si>
    <t>ليندا خزاعي الخطيب</t>
  </si>
  <si>
    <t>Ain Aanoub</t>
  </si>
  <si>
    <t>عين عنوب</t>
  </si>
  <si>
    <t>Hussein Massoud Mixed Seconadary Public School</t>
  </si>
  <si>
    <t>ثانوية حسين مسعود الرسمية المختلطة</t>
  </si>
  <si>
    <t>05271040</t>
  </si>
  <si>
    <t>نعيم يوسف بوغنام</t>
  </si>
  <si>
    <t>Bshamoun</t>
  </si>
  <si>
    <t>بشامون</t>
  </si>
  <si>
    <t>Morning and afternoon/قبل الظهر وبعد الظهر</t>
  </si>
  <si>
    <t>Bshamoun Mixed Intermediate Public School</t>
  </si>
  <si>
    <t>بشامون الرسمية المتوسطة المختلطة</t>
  </si>
  <si>
    <t>05271494</t>
  </si>
  <si>
    <t>هاديا عارف ابو شكر</t>
  </si>
  <si>
    <t>Btater Mixed Public School</t>
  </si>
  <si>
    <t>بتاتر المختلطة الرسمية</t>
  </si>
  <si>
    <t>05200081</t>
  </si>
  <si>
    <t>مها نوفل الذيب</t>
  </si>
  <si>
    <t>بتاتر  - شارع العام</t>
  </si>
  <si>
    <t>Sawfar Mixed Public School</t>
  </si>
  <si>
    <t>صوفر الرسمية المختلطة</t>
  </si>
  <si>
    <t>05290379</t>
  </si>
  <si>
    <t>لورين شكرالله عكروش</t>
  </si>
  <si>
    <t>Sawfar- Old Sharon road</t>
  </si>
  <si>
    <t>صوفر  - شارع طريق شارون القديمة</t>
  </si>
  <si>
    <t>Majdel Baana Mixed Intermediate Public School</t>
  </si>
  <si>
    <t>مجدلبعنا المختلطة المتوسطة الرسمية</t>
  </si>
  <si>
    <t>05290393</t>
  </si>
  <si>
    <t>امال حسيب عبد الخالق</t>
  </si>
  <si>
    <t>Majdel Baana- Main road</t>
  </si>
  <si>
    <t>مجدلبعنا  - شارع العام</t>
  </si>
  <si>
    <t>Magdal Baana Secondary Public School</t>
  </si>
  <si>
    <t>ثانوية مجدلبعنا الرسمية</t>
  </si>
  <si>
    <t>05290950</t>
  </si>
  <si>
    <t>علي سليمان سري الدين</t>
  </si>
  <si>
    <t>مجدلبعنا</t>
  </si>
  <si>
    <t>40</t>
  </si>
  <si>
    <t>Al Mesherfeh Mixed Public School</t>
  </si>
  <si>
    <t>المشرفه المختلطة الرسمية</t>
  </si>
  <si>
    <t>05290563</t>
  </si>
  <si>
    <t>امال توفيق هلال</t>
  </si>
  <si>
    <t>Al Mesherfeh- Main street</t>
  </si>
  <si>
    <t>المشرفة  - شارع الرئيسي</t>
  </si>
  <si>
    <t>Badghan Mixed Intermediate Public School</t>
  </si>
  <si>
    <t>بدغان الرسمية المتوسطة المختلطة</t>
  </si>
  <si>
    <t>05290354</t>
  </si>
  <si>
    <t>ناصر علي شيا</t>
  </si>
  <si>
    <t>Badghan- Al Rweiss</t>
  </si>
  <si>
    <t>بدغان - الرويس</t>
  </si>
  <si>
    <t>Sharon Mixed Intermediate Public School</t>
  </si>
  <si>
    <t>شارون الرسمية المتوسطة المختلطة</t>
  </si>
  <si>
    <t>05290820</t>
  </si>
  <si>
    <t>جهاد حسن البنا</t>
  </si>
  <si>
    <t>Sharon- Al Set Sarah- Al Ward Street</t>
  </si>
  <si>
    <t>شارون - الست سارة  - شارع الورد</t>
  </si>
  <si>
    <t>مياه الشرب غير متوفرة للمدرسة</t>
  </si>
  <si>
    <t>Ain Dara Secondary Public School</t>
  </si>
  <si>
    <t>ثانوية عين دارة الرسمية</t>
  </si>
  <si>
    <t>05220447</t>
  </si>
  <si>
    <t>سمير خالد نجم</t>
  </si>
  <si>
    <t>Ain Dara- Al rakhsyeh- Main road</t>
  </si>
  <si>
    <t>عين داره - الرخصية  - شارع العام</t>
  </si>
  <si>
    <t>Al Azouniyeh Mixed Intermediate</t>
  </si>
  <si>
    <t>العزونية الرسمية المتوسطة المختلطة</t>
  </si>
  <si>
    <t>05220085</t>
  </si>
  <si>
    <t>فتاة جميل بلوط</t>
  </si>
  <si>
    <t>Al Azouniyeh</t>
  </si>
  <si>
    <t>العزونية</t>
  </si>
  <si>
    <t>Aghmid Mixed Public School</t>
  </si>
  <si>
    <t>اغميد الرسمية المختلطة</t>
  </si>
  <si>
    <t>05220622</t>
  </si>
  <si>
    <t>دنيا نجيب سلوم</t>
  </si>
  <si>
    <t>Aghmid</t>
  </si>
  <si>
    <t>اغميد</t>
  </si>
  <si>
    <t>Mashkiti Mixed Intermediate Public School</t>
  </si>
  <si>
    <t>مشقيتي الرسمية المتوسطة المختلطة</t>
  </si>
  <si>
    <t>05220028</t>
  </si>
  <si>
    <t>راغدة محمد الكحلوني</t>
  </si>
  <si>
    <t>Mashkiti- Main road</t>
  </si>
  <si>
    <t>مشقيتي  - شارع العام</t>
  </si>
  <si>
    <t>Al Ramliyeh Mixed Intermediate Public School</t>
  </si>
  <si>
    <t>الرمليه الرسمية المتوسطة المختلطة</t>
  </si>
  <si>
    <t>05280590</t>
  </si>
  <si>
    <t>سعيد سلمان بوغانم</t>
  </si>
  <si>
    <t>Al Ramliyeh- Al Sindyaneh- Highway</t>
  </si>
  <si>
    <t>الرملية - السنديانه  - شارع الطريق العام</t>
  </si>
  <si>
    <t>Aabey Mixed Intermediate Public School</t>
  </si>
  <si>
    <t>عبيه الرسمية المتوسطة المختلطة</t>
  </si>
  <si>
    <t>05210296</t>
  </si>
  <si>
    <t>راشد نايف جابر</t>
  </si>
  <si>
    <t>عبية</t>
  </si>
  <si>
    <t>تؤمن من قبل البلدية</t>
  </si>
  <si>
    <t>Kfarmatta Mixed Intermediate Public School</t>
  </si>
  <si>
    <t>كفرمتى المختلطة المتوسطة الرسمية</t>
  </si>
  <si>
    <t>05210531</t>
  </si>
  <si>
    <t>هند سعيد شهيب</t>
  </si>
  <si>
    <t>Kfarmatta- Al Hosni</t>
  </si>
  <si>
    <t>كفرمتى - الحسني</t>
  </si>
  <si>
    <t>Baawarta Mixed Intermediate Public School</t>
  </si>
  <si>
    <t>بعورته الرسمية المتوسطه المختلطة</t>
  </si>
  <si>
    <t>05211800</t>
  </si>
  <si>
    <t>فاديا يوسف العياش</t>
  </si>
  <si>
    <t>Baawarta- Baawarta- Highway</t>
  </si>
  <si>
    <t>بعورتة - بعورته  - شارع الطريق العام</t>
  </si>
  <si>
    <t>Al Bounia Mixed Intermediate Public School</t>
  </si>
  <si>
    <t>مدرسة  البنيه الرسمية المتوسطة المختلطة</t>
  </si>
  <si>
    <t>05210315</t>
  </si>
  <si>
    <t>انيس اسعد وهبه</t>
  </si>
  <si>
    <t>Al Bounia- Al Bounia Street- Aabey</t>
  </si>
  <si>
    <t>البنية  - شارع البنيه - عبيه</t>
  </si>
  <si>
    <t>Al Basatin Mixed Intermediate Public School</t>
  </si>
  <si>
    <t>البساتين المتوسطة الرسمية المختلطة</t>
  </si>
  <si>
    <t>05410356</t>
  </si>
  <si>
    <t>حسام نايف شمس الدين</t>
  </si>
  <si>
    <t>Al Basatin- Al Rwayseh- Al Shuhada Street</t>
  </si>
  <si>
    <t>البساتين - الرويسه  - شارع الشهداء</t>
  </si>
  <si>
    <t>Barja Secondary Public School</t>
  </si>
  <si>
    <t>ثانوية برجا الرسمية</t>
  </si>
  <si>
    <t>07623342</t>
  </si>
  <si>
    <t>ناديا يونس الخطيب</t>
  </si>
  <si>
    <t>Barja- Al Dimas- Al Kalaa Street</t>
  </si>
  <si>
    <t>برجا - الديماس  - شارع القلعة</t>
  </si>
  <si>
    <t>22</t>
  </si>
  <si>
    <t>Barja Mixed Public School</t>
  </si>
  <si>
    <t>برجا الرسمية  المختلطه</t>
  </si>
  <si>
    <t>07623580</t>
  </si>
  <si>
    <t>كمال عبدالرحمن دمج</t>
  </si>
  <si>
    <t>Barja- Mosque- Seconday road</t>
  </si>
  <si>
    <t>برجا - الجامع  - شارع فرعي</t>
  </si>
  <si>
    <t>Barja Intermediate Public School for Girls</t>
  </si>
  <si>
    <t>برجا المتوسطة الرسمية للبنات</t>
  </si>
  <si>
    <t>07623534</t>
  </si>
  <si>
    <t>امال عبداللطيف سعد</t>
  </si>
  <si>
    <t>Barja- Al Bayader Barja- Ain Al Saghir Street</t>
  </si>
  <si>
    <t>برجا - البيادر برجا  - شارع عين الصغير</t>
  </si>
  <si>
    <t>Barja Al-Dimas Mixed Intermediate Public School</t>
  </si>
  <si>
    <t>برجا الديماس المختلطة المتوسطة الرسمية</t>
  </si>
  <si>
    <t>07623583</t>
  </si>
  <si>
    <t>صفوت محمد الكجك</t>
  </si>
  <si>
    <t>Barja- Al Baydar- Al Dimas Street</t>
  </si>
  <si>
    <t>برجا - البيدر  - شارع الديماس</t>
  </si>
  <si>
    <t>Baasir Mixed Intermediate Public School</t>
  </si>
  <si>
    <t>بعاصير المختلطة المتوسطة الرسمية</t>
  </si>
  <si>
    <t>07920483</t>
  </si>
  <si>
    <t>محمد نايف حمزة</t>
  </si>
  <si>
    <t>بعاصير</t>
  </si>
  <si>
    <t>Daraya Mixed Intermediate Public School</t>
  </si>
  <si>
    <t>داريا المختلطة المتوسطة الرسمية</t>
  </si>
  <si>
    <t>07241877</t>
  </si>
  <si>
    <t>ندى رامز حسن</t>
  </si>
  <si>
    <t>Daraya- Al Dayaa- Main road</t>
  </si>
  <si>
    <t>داريا - الضيعة  - شارع العام</t>
  </si>
  <si>
    <t>Jiyyeh First Mixed Intermediate Public School</t>
  </si>
  <si>
    <t>الجية الاولى المختلطة المتوسطة الرسمية</t>
  </si>
  <si>
    <t>07995166</t>
  </si>
  <si>
    <t>علي حسن عيسى</t>
  </si>
  <si>
    <t>Jiyyeh- Al Nabis Younes</t>
  </si>
  <si>
    <t>الجية - النبي يونس</t>
  </si>
  <si>
    <t>Kfarhim Mixed Intermediate Public School</t>
  </si>
  <si>
    <t>كفرحيم المختلطة المتوسطة الرسمية</t>
  </si>
  <si>
    <t>05720513</t>
  </si>
  <si>
    <t>وديع عقل بو درغم</t>
  </si>
  <si>
    <t>Kfarhim- Al Raml</t>
  </si>
  <si>
    <t>كفرحيم - الرمل</t>
  </si>
  <si>
    <t>Kfarhim Secondary Public School</t>
  </si>
  <si>
    <t>ثانوية كفرحيم الرسمية</t>
  </si>
  <si>
    <t>05720866</t>
  </si>
  <si>
    <t>مصطفى يوسف بو درغم</t>
  </si>
  <si>
    <t>Kfarhim- Al Taamir- Al Thanawya Street- Al Taamir</t>
  </si>
  <si>
    <t>كفرحيم - التعمير  - شارع الثانوية - التعمير</t>
  </si>
  <si>
    <t>خزان لجمع المياه الشتوية بسعة 5NoNo برميل</t>
  </si>
  <si>
    <t>Damit Mixed Intermediate Public School</t>
  </si>
  <si>
    <t>مدرسة دميت المختلطة المتوسطة الرسمية</t>
  </si>
  <si>
    <t>05720690</t>
  </si>
  <si>
    <t>يحي نايف طربيه</t>
  </si>
  <si>
    <t>Damit- Al Shmeis</t>
  </si>
  <si>
    <t>دميت - الشميس</t>
  </si>
  <si>
    <t>Al Jahiliya Mixed Intermediate Public School</t>
  </si>
  <si>
    <t>الجاهلية المتوسطة الرسمية المختلطة</t>
  </si>
  <si>
    <t>05720719</t>
  </si>
  <si>
    <t>سحر ماهر وهاب شعبان</t>
  </si>
  <si>
    <t>Al Jahiliya- Al Mashayekh- Al Hara Al Fawqa Street</t>
  </si>
  <si>
    <t>الجاهلية - المشايخ  - شارع الحارة الفوقا</t>
  </si>
  <si>
    <t>Kfarfakoud Mixed Intermediate Public School</t>
  </si>
  <si>
    <t>كفرفاقود الرسمية المتوسطة المختلطة</t>
  </si>
  <si>
    <t>05720642</t>
  </si>
  <si>
    <t>بهيج حليم زهرالدين</t>
  </si>
  <si>
    <t>Kfarfakoud- Al Madrassa- Al Madrassa Street</t>
  </si>
  <si>
    <t>كفرفاقود - المدرسة  - شارع المدرسة</t>
  </si>
  <si>
    <t>Bshatfin Mixed Intermediate Public School</t>
  </si>
  <si>
    <t>بشتفين المتوسطة الرسمية المختلطة</t>
  </si>
  <si>
    <t>05505591</t>
  </si>
  <si>
    <t>نهى نسيب فياض</t>
  </si>
  <si>
    <t>Bshatfin</t>
  </si>
  <si>
    <t>بشتفين</t>
  </si>
  <si>
    <t>Deir Kosha Mixed Public School (Jannat Al Atfal)</t>
  </si>
  <si>
    <t>دير كوشة الرسمية المختلطة (جنة الاطفال)</t>
  </si>
  <si>
    <t>05340054</t>
  </si>
  <si>
    <t>صحر وديع ابو ضرغم</t>
  </si>
  <si>
    <t>Deir Kosha- Al Qaa- Main road</t>
  </si>
  <si>
    <t>دير كوشة - القاعة  - شارع العام</t>
  </si>
  <si>
    <t>Al Moarekh Joseph Nehme Public School</t>
  </si>
  <si>
    <t>ثانوية المؤرخ جوزف نعمه الرسمية</t>
  </si>
  <si>
    <t>05505147</t>
  </si>
  <si>
    <t>جورج مارون اسطفان</t>
  </si>
  <si>
    <t>Deir El Qamar- Mar Abda</t>
  </si>
  <si>
    <t>ديرالقمر - مارعبدا</t>
  </si>
  <si>
    <t>Deir El Qamar Mixed Intermediate Public School</t>
  </si>
  <si>
    <t>دير القمر المتوسطة الرسمية المختلطة</t>
  </si>
  <si>
    <t>05505027</t>
  </si>
  <si>
    <t>سليم فريد الحداد</t>
  </si>
  <si>
    <t>Deir El Qamar</t>
  </si>
  <si>
    <t>ديرالقمر</t>
  </si>
  <si>
    <t>Kfarnabrakh Mixed Intermediate Public School</t>
  </si>
  <si>
    <t>كفرنبرخ المختلطة المتوسطة الرسمية</t>
  </si>
  <si>
    <t>Kfarnabrakh- Al Taamir</t>
  </si>
  <si>
    <t>كفرنبرخ - التعمير</t>
  </si>
  <si>
    <t>Ainbal Aatreyn Mixed Intermediate</t>
  </si>
  <si>
    <t>عينبال عترين المختلطة المتوسطة الرسمية</t>
  </si>
  <si>
    <t>05306139</t>
  </si>
  <si>
    <t>خالد كمال راجح</t>
  </si>
  <si>
    <t>Aatreyn</t>
  </si>
  <si>
    <t>عترين</t>
  </si>
  <si>
    <t>هناك تواصل مستمر مع بلدية عترين لتأمين المياه</t>
  </si>
  <si>
    <t>Gharifa Mixed Intermediate</t>
  </si>
  <si>
    <t>غريفة المختلطة المتوسطة الرسمية</t>
  </si>
  <si>
    <t>05306284</t>
  </si>
  <si>
    <t>ماجد وديع نصرالدين</t>
  </si>
  <si>
    <t>Gharifa</t>
  </si>
  <si>
    <t>غريفة</t>
  </si>
  <si>
    <t>Baaklin Secondary Public School</t>
  </si>
  <si>
    <t>ثانوية بعقلين الرسمية</t>
  </si>
  <si>
    <t>05300532</t>
  </si>
  <si>
    <t>سليم خليل الحلبي</t>
  </si>
  <si>
    <t>Baaklin</t>
  </si>
  <si>
    <t>بعقلين</t>
  </si>
  <si>
    <t>27</t>
  </si>
  <si>
    <t>Baaklin Mixed Intermediate Public School</t>
  </si>
  <si>
    <t>بعقلين المتوسطة الرسمية المختلطة</t>
  </si>
  <si>
    <t>05501118</t>
  </si>
  <si>
    <t>نجاة توفيق الغصيني</t>
  </si>
  <si>
    <t>Baaklin- Al Marj- Al Samkaniyeh Street</t>
  </si>
  <si>
    <t>بعقلين - المرج  - شارع السمقانية -بعقلين</t>
  </si>
  <si>
    <t>Kamal Jumblatt Mixed Intermediate Public School</t>
  </si>
  <si>
    <t>كمال جنبلاط الرسمية المتوسطة المختلطة</t>
  </si>
  <si>
    <t>05310208</t>
  </si>
  <si>
    <t>خالد فايز زين الدين</t>
  </si>
  <si>
    <t>Al Mokhtara- The Palace- Main road</t>
  </si>
  <si>
    <t>المختارة - القصر  - شارع الرئيسي</t>
  </si>
  <si>
    <t>Al Mokhtara Secondary Public School</t>
  </si>
  <si>
    <t>ثانوية المختارة الرسمية</t>
  </si>
  <si>
    <t>05310533</t>
  </si>
  <si>
    <t>فوزت نبهان الفطايري</t>
  </si>
  <si>
    <t>Al Jadide</t>
  </si>
  <si>
    <t>الجديدة</t>
  </si>
  <si>
    <t>Bakaata Mixed Intermediate Public School</t>
  </si>
  <si>
    <t>بقعاتا المختلطة المتوسطة الرسمية</t>
  </si>
  <si>
    <t>05501724</t>
  </si>
  <si>
    <t>سمير سعيد عبد الصمد</t>
  </si>
  <si>
    <t>Al Samkaniyeh- Highway- Near Al Arfan Hospital</t>
  </si>
  <si>
    <t>السمقانية  - شارع طريق العام قرب مستشفى العرفان</t>
  </si>
  <si>
    <t>Ain Wazin Mixed Intermediate Public School</t>
  </si>
  <si>
    <t>عين وزين المتوسطة الرسمية المختلطة</t>
  </si>
  <si>
    <t>05507370</t>
  </si>
  <si>
    <t>جهاد جميل الحسنيه</t>
  </si>
  <si>
    <t>Ain Wazin- Al Qatee- Secondary road</t>
  </si>
  <si>
    <t>عين وزين - القاطع  - شارع متفرع من الشارع الرئيسي</t>
  </si>
  <si>
    <t>Mazraat El Shouf Mixed Intermediate Public School</t>
  </si>
  <si>
    <t>مزرعة الشوف الرسمية المتوسطة المختلطة</t>
  </si>
  <si>
    <t>05320307</t>
  </si>
  <si>
    <t>كرما صابر البعيني</t>
  </si>
  <si>
    <t>Mazraat El Shouf- George Karam Street</t>
  </si>
  <si>
    <t>مزرعة الشوف  - شارع جورج كرم</t>
  </si>
  <si>
    <t>Amatour Mixed Intermediate</t>
  </si>
  <si>
    <t>عماطور المختلطة المتوسطة الرسمية</t>
  </si>
  <si>
    <t>03217905</t>
  </si>
  <si>
    <t>منصور بديع ابو شقرا</t>
  </si>
  <si>
    <t>Amatour</t>
  </si>
  <si>
    <t>عماطور</t>
  </si>
  <si>
    <t>نبع خاص تابع لبلدية عماطور الشوف</t>
  </si>
  <si>
    <t>Batr Mixed Intermediate</t>
  </si>
  <si>
    <t>باترالرسمية المتوسطة المختلطة</t>
  </si>
  <si>
    <t>05330752</t>
  </si>
  <si>
    <t>خليل سليمان عوده</t>
  </si>
  <si>
    <t>Batr El Shouf</t>
  </si>
  <si>
    <t>باتر الشوف</t>
  </si>
  <si>
    <t>Niha El Shouf Mixed Intermediate Public School</t>
  </si>
  <si>
    <t>نيحا الشوف المتوسطة الرسمية المختلطة</t>
  </si>
  <si>
    <t>03824723</t>
  </si>
  <si>
    <t>عفة علي ابوزكي</t>
  </si>
  <si>
    <t>Niha- Main road</t>
  </si>
  <si>
    <t>نيحا  - شارع العام</t>
  </si>
  <si>
    <t>خزان البلدة العام</t>
  </si>
  <si>
    <t>Khraibet El Shouf Mixed Intermediate</t>
  </si>
  <si>
    <t>خريبة الشوف المختلطة المتوسطة الرسمية</t>
  </si>
  <si>
    <t>05310842</t>
  </si>
  <si>
    <t>سميح رؤوف عبد الصمد</t>
  </si>
  <si>
    <t>Ain Zhalta Secondary Public School</t>
  </si>
  <si>
    <t>ثانوية عين زحلتا الرسمية</t>
  </si>
  <si>
    <t>05230455</t>
  </si>
  <si>
    <t>عادل فهد محمود</t>
  </si>
  <si>
    <t>Ain Zhalta- Nabaa Al Safa</t>
  </si>
  <si>
    <t>عين زحلتا - نبع الصفا</t>
  </si>
  <si>
    <t>Ain Zhalta Mixed Intermediate Public school</t>
  </si>
  <si>
    <t>عين زحلتا المختلطة المتوسطة الرسمية</t>
  </si>
  <si>
    <t>05230073</t>
  </si>
  <si>
    <t>نديم بديع شعبان</t>
  </si>
  <si>
    <t>عين زحلتا</t>
  </si>
  <si>
    <t>Barouk Mixed Intermediate Public School</t>
  </si>
  <si>
    <t>الباروك الرسمية المتوسطة المختلطة</t>
  </si>
  <si>
    <t>05240132</t>
  </si>
  <si>
    <t>سمر سعيد الاحمدية</t>
  </si>
  <si>
    <t>Barouk- Al Arz road</t>
  </si>
  <si>
    <t>الباروك  - شارع طريق ارز</t>
  </si>
  <si>
    <t>Batloun Mixed Intermediate Public School</t>
  </si>
  <si>
    <t>بتلون الرسمية المتوسطة المختلطة</t>
  </si>
  <si>
    <t>05240780</t>
  </si>
  <si>
    <t>سليم امين ربح</t>
  </si>
  <si>
    <t>بتلون</t>
  </si>
  <si>
    <t>Al Warhaniyeh Mixed Intermediate Public School</t>
  </si>
  <si>
    <t>الورهانية المتوسطة الرسمية المختلطة</t>
  </si>
  <si>
    <t>05240632</t>
  </si>
  <si>
    <t>عباس حسين العلي</t>
  </si>
  <si>
    <t>Al Warhaniyeh</t>
  </si>
  <si>
    <t>الورهانية</t>
  </si>
  <si>
    <t>Breij Mixed Intermediate Public School</t>
  </si>
  <si>
    <t>بريح الرسمية المتوسطة المختلطة</t>
  </si>
  <si>
    <t>05241014</t>
  </si>
  <si>
    <t>محمود حسين علامي</t>
  </si>
  <si>
    <t>Brih- Al Bayader</t>
  </si>
  <si>
    <t>بريح - البيادر</t>
  </si>
  <si>
    <t>مصلحة مياه الباروك</t>
  </si>
  <si>
    <t>Chehim Secondary Public School</t>
  </si>
  <si>
    <t>ثانوية شحيم الرسمية</t>
  </si>
  <si>
    <t>07240739</t>
  </si>
  <si>
    <t>امنة عثمان الحاج</t>
  </si>
  <si>
    <t>Chehim- Jabal Soueid</t>
  </si>
  <si>
    <t>شحيم - جبل سويد</t>
  </si>
  <si>
    <t>Chehim Third Public School- English section</t>
  </si>
  <si>
    <t>شحيم الرسمية الثالثة -الفرع الانكليزي</t>
  </si>
  <si>
    <t>03988892</t>
  </si>
  <si>
    <t>ماجد توفيق كيوان</t>
  </si>
  <si>
    <t>Chehim- Jabal Soueid Street</t>
  </si>
  <si>
    <t>شحيم  - شارع جبل سويد</t>
  </si>
  <si>
    <t>Chehim  Second Public School- French section</t>
  </si>
  <si>
    <t>شحيم الرسمية الثانية - الفرع الفرنسي</t>
  </si>
  <si>
    <t>07240868</t>
  </si>
  <si>
    <t>عصام احمد الحاج شحادة</t>
  </si>
  <si>
    <t>Chehim- Al Blat</t>
  </si>
  <si>
    <t>شحيم - شحيم - البلاط</t>
  </si>
  <si>
    <t>Chehim First Public School-D33 French section</t>
  </si>
  <si>
    <t>شحيم الرسمية الاولى/القسم الفرنسي</t>
  </si>
  <si>
    <t>07242272</t>
  </si>
  <si>
    <t>شهناز حسين قشوع</t>
  </si>
  <si>
    <t>Chehim- - Jabal Soueid</t>
  </si>
  <si>
    <t>Aanout Mixed Intermediate Public School</t>
  </si>
  <si>
    <t>عانوت المتوسطة المختلطة الرسمية</t>
  </si>
  <si>
    <t>07242273</t>
  </si>
  <si>
    <t>كميل محمد فارس</t>
  </si>
  <si>
    <t>Aanout- Al Berke</t>
  </si>
  <si>
    <t>عانوت - البركة</t>
  </si>
  <si>
    <t>Aanout Secondary Public School</t>
  </si>
  <si>
    <t>ثانوية عانوت الرسمية</t>
  </si>
  <si>
    <t>رياض مشهور صادق</t>
  </si>
  <si>
    <t>Aanout- Main road</t>
  </si>
  <si>
    <t>عانوت  - شارع الشارع العام</t>
  </si>
  <si>
    <t>Hasrout Mixed Intermediate Public School</t>
  </si>
  <si>
    <t>حصروت المتوسطة الرسمية المختلطة</t>
  </si>
  <si>
    <t>07980309</t>
  </si>
  <si>
    <t>عفاف محمد الحجار</t>
  </si>
  <si>
    <t>حصروت</t>
  </si>
  <si>
    <t>Al Zaarourieh Mixed Intermediate Public School</t>
  </si>
  <si>
    <t>الزعرورية المختلطة المتوسطة الرسمية</t>
  </si>
  <si>
    <t>07980126</t>
  </si>
  <si>
    <t>دلال عقل الصنديد</t>
  </si>
  <si>
    <t>Al Zaarourieh</t>
  </si>
  <si>
    <t>الزعرورية</t>
  </si>
  <si>
    <t>قيبر قديم</t>
  </si>
  <si>
    <t>Mazboud Mixed Intermediate</t>
  </si>
  <si>
    <t>مزبود المتوسطة الرسمية المختلطة</t>
  </si>
  <si>
    <t>07970149</t>
  </si>
  <si>
    <t>ماهر محمود جابر</t>
  </si>
  <si>
    <t>مزبود</t>
  </si>
  <si>
    <t>Al Maghiriya Mixed Intermediate</t>
  </si>
  <si>
    <t>المغيرية المتوسطة الرسمية المختلطة</t>
  </si>
  <si>
    <t>07971565</t>
  </si>
  <si>
    <t>حسان يوسف ضاهر</t>
  </si>
  <si>
    <t>Al Maghiriya- Al Dhour</t>
  </si>
  <si>
    <t>المغيرية - الدهور</t>
  </si>
  <si>
    <t>Ahmad Bulbul Public School</t>
  </si>
  <si>
    <t>مدرسة احمد البلبل الرسمية</t>
  </si>
  <si>
    <t>07970304</t>
  </si>
  <si>
    <t>علي حسين حسين</t>
  </si>
  <si>
    <t>Dalhoun- Al Estemlak Street</t>
  </si>
  <si>
    <t>دلهون  - شارع الاستملاك</t>
  </si>
  <si>
    <t>Ketermaya Mixed Intermediate Public School</t>
  </si>
  <si>
    <t>كترمايا المتوسطة الرسمية المختلطة</t>
  </si>
  <si>
    <t>07971618</t>
  </si>
  <si>
    <t>علي شفيق علاء الدين</t>
  </si>
  <si>
    <t>Ketermaya- Main road</t>
  </si>
  <si>
    <t>كترمايا  - شارع العام</t>
  </si>
  <si>
    <t>Munira Abou Merhi El Bulbul Secondary  Public School (Ketermaya)</t>
  </si>
  <si>
    <t>ثانوية منيره ابو مرعي البلبل الرسمية (كترمايا)</t>
  </si>
  <si>
    <t>07971790</t>
  </si>
  <si>
    <t>شما محمد عبد الملك</t>
  </si>
  <si>
    <t>Ketermaya- Al Berke</t>
  </si>
  <si>
    <t>كترمايا - البركة</t>
  </si>
  <si>
    <t>Seblin Mixed Intermediate Public School</t>
  </si>
  <si>
    <t>سبلين الرسمية المتوسطة المختلطة</t>
  </si>
  <si>
    <t>07971266</t>
  </si>
  <si>
    <t>فيروز علي معطي</t>
  </si>
  <si>
    <t>Seblin- The Mosque</t>
  </si>
  <si>
    <t>سبلين - الجامع</t>
  </si>
  <si>
    <t>Al Wardaniya Mixed Intermediate Public School</t>
  </si>
  <si>
    <t>الوردانية المختلطة المتوسطة الرسمية</t>
  </si>
  <si>
    <t>07970830</t>
  </si>
  <si>
    <t>محمد حسن الحاج</t>
  </si>
  <si>
    <t>Al Wardaniya- Al Mahafer</t>
  </si>
  <si>
    <t>الوردانية - المحافر</t>
  </si>
  <si>
    <t>Al Rmaileh Mixed Intermediate Public School</t>
  </si>
  <si>
    <t>الرميلة المختلطة المتوسطة الرسمية</t>
  </si>
  <si>
    <t>07990446</t>
  </si>
  <si>
    <t>جوليا عزيز بولس</t>
  </si>
  <si>
    <t>Al Rmaileh- Church Street</t>
  </si>
  <si>
    <t>الرميلة  - شارع الكنيسة</t>
  </si>
  <si>
    <t>Joun Mixed Intermediate Public School</t>
  </si>
  <si>
    <t>جون المختلطة المتوسطة الرسمية</t>
  </si>
  <si>
    <t>07975176</t>
  </si>
  <si>
    <t>فاطمة حسين غصن</t>
  </si>
  <si>
    <t>Joun- Al Bayad- Secondary street</t>
  </si>
  <si>
    <t>جون - البياض  - شارع فرعي</t>
  </si>
  <si>
    <t>Al Fadila Public School for Boys</t>
  </si>
  <si>
    <t>الفضيلة الرسمية للصبيان</t>
  </si>
  <si>
    <t>North Lebanon</t>
  </si>
  <si>
    <t>06410504</t>
  </si>
  <si>
    <t>رشى عبود حروق</t>
  </si>
  <si>
    <t>الشمال</t>
  </si>
  <si>
    <t>طرابلس</t>
  </si>
  <si>
    <t>Abi Samra- Zeytoun- Al Khannak Al Nour Street</t>
  </si>
  <si>
    <t>ابوسمرا - زيتون  - شارع الخناق النور</t>
  </si>
  <si>
    <t>Al Fadila Public School for Girls</t>
  </si>
  <si>
    <t>الفضيله الرسمية للبنات</t>
  </si>
  <si>
    <t>06410781</t>
  </si>
  <si>
    <t>فداء زهير طبيخ</t>
  </si>
  <si>
    <t>Southern entrance- Bahsas- Al Nour Street</t>
  </si>
  <si>
    <t>المدخل الجنوبي والبساتين - البحصاص  - شارع النور</t>
  </si>
  <si>
    <t>May Public School For Girls</t>
  </si>
  <si>
    <t>مي الرسمية للبنات</t>
  </si>
  <si>
    <t>06433261</t>
  </si>
  <si>
    <t>فاطمه احمد فؤاد عرابي</t>
  </si>
  <si>
    <t>Al Tal and central city- Al Madares Street</t>
  </si>
  <si>
    <t>التل والمدينة الوسطى  - شارع المدارس</t>
  </si>
  <si>
    <t>Tal Al Jadida Public School for Girls Tripoli</t>
  </si>
  <si>
    <t>التل الجديدة الرسمية للبنات طرابلس</t>
  </si>
  <si>
    <t>06626232</t>
  </si>
  <si>
    <t>صفاء هاشم عجم</t>
  </si>
  <si>
    <t>Al Tal and central city- Al Jemmayzat- Salim Takla Street</t>
  </si>
  <si>
    <t>التل والمدينة الوسطى - الجميزات  - شارع سليم تقلا</t>
  </si>
  <si>
    <t>Model Public School for Girls</t>
  </si>
  <si>
    <t>النموذج الرسمية للبنات</t>
  </si>
  <si>
    <t>06431340</t>
  </si>
  <si>
    <t>زينب محمد جبر</t>
  </si>
  <si>
    <t>التل والمدينة الوسطى - الجميزات  - شارع الشيخ سليم تقلا</t>
  </si>
  <si>
    <t>Tripoli First Intermediate Public School for Girls</t>
  </si>
  <si>
    <t>تكميلية طرابلس الاولى الرسمية للبنات</t>
  </si>
  <si>
    <t>06431733</t>
  </si>
  <si>
    <t>هدى جلال المبسوط</t>
  </si>
  <si>
    <t>Al Nejmeh Square- Al Qanawati Street</t>
  </si>
  <si>
    <t>ساحة النجمة  - شارع القنواتي</t>
  </si>
  <si>
    <t>Al Jdaydeh Public School For Girls</t>
  </si>
  <si>
    <t>الجديده الرسميه للبنات</t>
  </si>
  <si>
    <t>06628081</t>
  </si>
  <si>
    <t>فاديا مصطفى فخر الدين</t>
  </si>
  <si>
    <t>Al Seker- Amin Al Mokaddem Street</t>
  </si>
  <si>
    <t>السكر  - شارع امين المقدم</t>
  </si>
  <si>
    <t>Dawhat Al Adab Public School for Girls</t>
  </si>
  <si>
    <t>دوحة الادب الرسمية للبنات</t>
  </si>
  <si>
    <t>06433475</t>
  </si>
  <si>
    <t>ماجدة عبدالرحمن المواس</t>
  </si>
  <si>
    <t>Al Nejmeh Square- Al Nejmeh</t>
  </si>
  <si>
    <t>ساحة النجمة - النجمه</t>
  </si>
  <si>
    <t>Al Jadida Public School for Boys</t>
  </si>
  <si>
    <t>الجديدة الرسمية للبنين</t>
  </si>
  <si>
    <t>06624514</t>
  </si>
  <si>
    <t>مروان توفيق العلي</t>
  </si>
  <si>
    <t>Al Tal and central city- Tarek Ben Zyad Street</t>
  </si>
  <si>
    <t>التل والمدينة الوسطى  - شارع طارق بن زياد</t>
  </si>
  <si>
    <t>Tripoli First Public School for Boys</t>
  </si>
  <si>
    <t>طرابلس الاولى الرسمية للصبيان</t>
  </si>
  <si>
    <t>06624636</t>
  </si>
  <si>
    <t>وليد مصباح ضناوي</t>
  </si>
  <si>
    <t>Al Fayhaa  Public School for Girls</t>
  </si>
  <si>
    <t>الفيحاء الرسمية للبنات</t>
  </si>
  <si>
    <t>06432184</t>
  </si>
  <si>
    <t>بارعة رهيف النعوشي</t>
  </si>
  <si>
    <t>Al Tal and central city- Mohamed Karami Street</t>
  </si>
  <si>
    <t>التل والمدينة الوسطى  - شارع محمد كرامي</t>
  </si>
  <si>
    <t>Model Public School for Boys</t>
  </si>
  <si>
    <t>النموذج للبنين</t>
  </si>
  <si>
    <t>06627607</t>
  </si>
  <si>
    <t>محمود سعدالدين الحسن</t>
  </si>
  <si>
    <t>Nasr Public School for Girls</t>
  </si>
  <si>
    <t>النصر الرسميه للبنات</t>
  </si>
  <si>
    <t>06626338</t>
  </si>
  <si>
    <t>عائدة محمد سالم سمنة</t>
  </si>
  <si>
    <t>Al Tal and central city- Al Madares- Omar Ben Al Khattab Street- Faruk Mokaddem</t>
  </si>
  <si>
    <t>التل والمدينة الوسطى - المدارس  - شارع عمر بن الخطاب  فاروق مقدم</t>
  </si>
  <si>
    <t>An Neshee Al Jadid Public School for Boys</t>
  </si>
  <si>
    <t>النشئ الجديد للصبيان</t>
  </si>
  <si>
    <t>06430776</t>
  </si>
  <si>
    <t>محمد نبيل ديب مبسوط</t>
  </si>
  <si>
    <t>Al Tal and central city- Al Tal Al Olya Street</t>
  </si>
  <si>
    <t>التل والمدينة الوسطى  - شارع التل العليا</t>
  </si>
  <si>
    <t>Amir Fakhreddine El Maani for Boys</t>
  </si>
  <si>
    <t>الامير فخر الدين المعني للبنين</t>
  </si>
  <si>
    <t>06626309</t>
  </si>
  <si>
    <t>خضر محمد شما</t>
  </si>
  <si>
    <t>Al Tal and central city- Al Masaref STreet</t>
  </si>
  <si>
    <t>التل والمدينة الوسطى  - شارع المصارف</t>
  </si>
  <si>
    <t>Tripoli Secondary Public School For Girls</t>
  </si>
  <si>
    <t>ثانوية طرابلس الرسمية للبنات</t>
  </si>
  <si>
    <t>06625181</t>
  </si>
  <si>
    <t>رشا محمد سليم صافي</t>
  </si>
  <si>
    <t>Azmi Street- Fouad Chehab Boulevard- Al Ghoraba Street</t>
  </si>
  <si>
    <t>شارع عزمي - بولفار فؤاد شهاب  - شارع الغرباء</t>
  </si>
  <si>
    <t>Al Morabi Hassan Al hajjah Secondary Public School - Before noon</t>
  </si>
  <si>
    <t>ثانوية المربي حسن الحجه الرسمية ق.ظ.</t>
  </si>
  <si>
    <t>06203152</t>
  </si>
  <si>
    <t>سعيد محمد ادريس</t>
  </si>
  <si>
    <t>Al Zahiriya- Al Mitein Street</t>
  </si>
  <si>
    <t>الزاهرية  - شارع المئتين</t>
  </si>
  <si>
    <t>Gebran Khalil Gebran For Girls</t>
  </si>
  <si>
    <t>جبران خليل جبران للبنات</t>
  </si>
  <si>
    <t>06436598</t>
  </si>
  <si>
    <t>نبيلة احمد هوشر</t>
  </si>
  <si>
    <t>Al Zahiriya- Al Madares Street</t>
  </si>
  <si>
    <t>الزاهرية  - شارع المدارس</t>
  </si>
  <si>
    <t>Farah Antoun Public School For Boys</t>
  </si>
  <si>
    <t>فرح انطون الرسمية للبنين</t>
  </si>
  <si>
    <t>06628245</t>
  </si>
  <si>
    <t>ابراهيم عيسى عيسى</t>
  </si>
  <si>
    <t>Al Zahiriya Public School For Boys</t>
  </si>
  <si>
    <t>الزاهرية الرسمية للبنين</t>
  </si>
  <si>
    <t>06430679</t>
  </si>
  <si>
    <t>نزيه احمد عزيزه</t>
  </si>
  <si>
    <t>Al Zahiriya- Latifa Street</t>
  </si>
  <si>
    <t>الزاهرية  - شارع لطيفة</t>
  </si>
  <si>
    <t>Rawdat El Tal - Al Zahriya Mixed Public School</t>
  </si>
  <si>
    <t>روضة التل - الزهرية الرسمية المختلطة</t>
  </si>
  <si>
    <t>06443505</t>
  </si>
  <si>
    <t>روعة احمد ذوق</t>
  </si>
  <si>
    <t>Al Tal and central city- Al Cardinal Semaani- Al Moutran Street</t>
  </si>
  <si>
    <t>التل والمدينة الوسطى - الكاردينال سمعاني  - شارع المطران</t>
  </si>
  <si>
    <t>fibre glass eternit</t>
  </si>
  <si>
    <t>Al Zahiriya Public School For Girls</t>
  </si>
  <si>
    <t>الزاهرية الرسمية للبنات</t>
  </si>
  <si>
    <t>06627574</t>
  </si>
  <si>
    <t>حنان عزمي شعراني</t>
  </si>
  <si>
    <t>Al Taqaddom Public School for Boys</t>
  </si>
  <si>
    <t>التقدم الرسمية للصبيان</t>
  </si>
  <si>
    <t>06628363</t>
  </si>
  <si>
    <t>عميد علي الظنط</t>
  </si>
  <si>
    <t>Al Ghoraba- Al Zahiriya Street</t>
  </si>
  <si>
    <t>الغرباء  - شارع الزاهرية</t>
  </si>
  <si>
    <t>Al Huda Public School for Boys</t>
  </si>
  <si>
    <t>الهدى الرسمية للصبيان</t>
  </si>
  <si>
    <t>06431426</t>
  </si>
  <si>
    <t>الهام راشد عيواظة</t>
  </si>
  <si>
    <t>Bab Al Hadid- Rashid Karami Street</t>
  </si>
  <si>
    <t>باب الحديد  - شارع رشيد كرامي</t>
  </si>
  <si>
    <t>Al Morabi Fadel El Mokadem Public School For Girls</t>
  </si>
  <si>
    <t>ثانوية المربي فضل المقدم الرسمية للبنات</t>
  </si>
  <si>
    <t>06628791</t>
  </si>
  <si>
    <t>مها احمد ظافر الرفاعي</t>
  </si>
  <si>
    <t>Al Tebbaneh Mixed Kindergarten</t>
  </si>
  <si>
    <t>روضة التبانة المختلطة</t>
  </si>
  <si>
    <t>06627865</t>
  </si>
  <si>
    <t>دعد فاضل السمان</t>
  </si>
  <si>
    <t>Andre Nahhas Secondary Public School - For Girls Al Mina</t>
  </si>
  <si>
    <t>ثانوية اندره نحاس الرسمية-للبنات الميناء</t>
  </si>
  <si>
    <t>06601049</t>
  </si>
  <si>
    <t>تريز نعيم شاهين</t>
  </si>
  <si>
    <t>Al Mina- Said Fraiha Street</t>
  </si>
  <si>
    <t>الميناء  - شارع سعيد فريحة</t>
  </si>
  <si>
    <t>lمصلحة مياه طرابلس</t>
  </si>
  <si>
    <t>اترنيت</t>
  </si>
  <si>
    <t>Saba Zreik Secondary Public School For Boys</t>
  </si>
  <si>
    <t>ثانوية سابا زريق الرسمية للبنين</t>
  </si>
  <si>
    <t>06600790</t>
  </si>
  <si>
    <t>عز الدين عبد القادر العتر</t>
  </si>
  <si>
    <t>Al Mina- Port Said Street</t>
  </si>
  <si>
    <t>الميناء  - شارع بور سعيد</t>
  </si>
  <si>
    <t>Al Hayat Public School for Girls</t>
  </si>
  <si>
    <t>الحياة الرسمية للبنات</t>
  </si>
  <si>
    <t>06600313</t>
  </si>
  <si>
    <t>انطوانيت رزق الله باشا</t>
  </si>
  <si>
    <t>Al Mina- Al Shuhada Street- Near the Sports Hall</t>
  </si>
  <si>
    <t>الميناء  - شارع الشهداء قرب القاعة الرياضية</t>
  </si>
  <si>
    <t>Al Tahzibiya Public School for Girls</t>
  </si>
  <si>
    <t>التهذيبية الرسمية للبنات</t>
  </si>
  <si>
    <t>06601549</t>
  </si>
  <si>
    <t>بشرى عدنان عبس</t>
  </si>
  <si>
    <t>Al Mina- Municipality Street</t>
  </si>
  <si>
    <t>الميناء  - شارع البلدية</t>
  </si>
  <si>
    <t>First Public School for Girls</t>
  </si>
  <si>
    <t>البنات الاولى الرسمية</t>
  </si>
  <si>
    <t>06601689</t>
  </si>
  <si>
    <t>ليلى وهبه باسيلي</t>
  </si>
  <si>
    <t>Al Mina- Basatin Al Mina Street</t>
  </si>
  <si>
    <t>الميناء  - شارع بساتين الميناء</t>
  </si>
  <si>
    <t>An Nour Mixed Public School</t>
  </si>
  <si>
    <t>النور الرسمية المختلطة</t>
  </si>
  <si>
    <t>06600373</t>
  </si>
  <si>
    <t>محمد ديب حسن المير</t>
  </si>
  <si>
    <t>Al Mina- Al Hara Al Jadida Street</t>
  </si>
  <si>
    <t>الميناء  - شارع الحارة الجديدة</t>
  </si>
  <si>
    <t>Adnan Zaki Darwish Public School For Boys</t>
  </si>
  <si>
    <t>عدنان زكي درويش الرسمية للبنين</t>
  </si>
  <si>
    <t>06601198</t>
  </si>
  <si>
    <t>وليد محمد سعيد ابو بكر</t>
  </si>
  <si>
    <t>Al Mina- Hashem Al Husseini Street</t>
  </si>
  <si>
    <t>الميناء  - شارع هاشم الحسيني</t>
  </si>
  <si>
    <t>Al Mina First Public Kindergarten</t>
  </si>
  <si>
    <t>روضة الميناء الاولى الرسمية</t>
  </si>
  <si>
    <t>06201380</t>
  </si>
  <si>
    <t>ماجدة سليم الرافعي</t>
  </si>
  <si>
    <t>Ra'fat Al Hussaini Public School for Boys</t>
  </si>
  <si>
    <t>رأفت الحسيني الرسمية للصبيان</t>
  </si>
  <si>
    <t>06600716</t>
  </si>
  <si>
    <t>محمد رضوان عبدالسلام سلطي</t>
  </si>
  <si>
    <t>Al Mina- Al Khrab- Dr. Yaacoub Labban Street</t>
  </si>
  <si>
    <t>الميناء - الخراب  - شارع الدكتور يعقوب لبان</t>
  </si>
  <si>
    <t>Al Nahda Public School for Girls</t>
  </si>
  <si>
    <t>النهضة الرسمية للبنات</t>
  </si>
  <si>
    <t>06600241</t>
  </si>
  <si>
    <t>لورنس كرم رحال</t>
  </si>
  <si>
    <t>Al Mina- Dr. Hashem Al Husseini Street</t>
  </si>
  <si>
    <t>الميناء  - شارع الدكتور هاشم الحسيني</t>
  </si>
  <si>
    <t>An Nahda Public School for Boys</t>
  </si>
  <si>
    <t>النهضة الرسمية للصبيان</t>
  </si>
  <si>
    <t>06600242</t>
  </si>
  <si>
    <t>بدرالدين احمد فلاح</t>
  </si>
  <si>
    <t>Al Mina- Al Shuhada- Al Ziraa Street</t>
  </si>
  <si>
    <t>الميناء - الشهداء  - شارع الزراعة</t>
  </si>
  <si>
    <t>Al Mina Third Public Kindergarten</t>
  </si>
  <si>
    <t>روضة الميناء الثالثة الرسمية</t>
  </si>
  <si>
    <t>06205273</t>
  </si>
  <si>
    <t>راوية محمد ياسر العبد</t>
  </si>
  <si>
    <t>Al Mina- Al Mitein Street</t>
  </si>
  <si>
    <t>الميناء  - شارع المئتين</t>
  </si>
  <si>
    <t>Botros Dourah</t>
  </si>
  <si>
    <t>بطرس دوره للبنين</t>
  </si>
  <si>
    <t>06601759</t>
  </si>
  <si>
    <t>جان الياس تركية</t>
  </si>
  <si>
    <t>Al Mina- Al Ramleh- Ibn Khaldoun Street</t>
  </si>
  <si>
    <t>الميناء - الرملة  - شارع ابن خلدون</t>
  </si>
  <si>
    <t>مصلحة مياه طرابلس</t>
  </si>
  <si>
    <t>Rawdat Al Mina Second Mixed Public School</t>
  </si>
  <si>
    <t>روضة الميناء الثانية الرسمية المختلطة</t>
  </si>
  <si>
    <t>06206023</t>
  </si>
  <si>
    <t>سمر خالد عدرة</t>
  </si>
  <si>
    <t>Al Mina- Al Meshti- Farah Antoun- Yaacoub Labban Street</t>
  </si>
  <si>
    <t>الميناء - المشتي  - شارع فرح انطوان-يعقوب لبان</t>
  </si>
  <si>
    <t>Al Taqqadom Public School for Girls</t>
  </si>
  <si>
    <t>التقدم الرسمية للبنات</t>
  </si>
  <si>
    <t>06430009</t>
  </si>
  <si>
    <t>امال حسن المسدي</t>
  </si>
  <si>
    <t>Bab Al Raml- Old city- Qabr Al Zeini Street</t>
  </si>
  <si>
    <t>باب الرمل-المدينة القديمة  - شارع قبر الزيني بيروت القديمة</t>
  </si>
  <si>
    <t>An Nejmeh Mixed Kindergarten</t>
  </si>
  <si>
    <t>روضة النجمة المختلطة</t>
  </si>
  <si>
    <t>06446918</t>
  </si>
  <si>
    <t>فاطمة ندى محمد فؤاد حسنين</t>
  </si>
  <si>
    <t>Al Haddadin- Talaat Al Rifa'iya Street</t>
  </si>
  <si>
    <t>الحدادين  - شارع طلعة الرفاعية</t>
  </si>
  <si>
    <t>Al Morabi Mawaheb Osta Secondary Public School For Boys - Prevouisely Tripoli Al Haddadin</t>
  </si>
  <si>
    <t>ثانوية المربي مواهب اسطى الرسمية للبنين سابقاطرابلس الحدادين</t>
  </si>
  <si>
    <t>06625182</t>
  </si>
  <si>
    <t>محمد سالم عدنان نجا</t>
  </si>
  <si>
    <t>Al Haddadin-  Al Rifa'iya Street</t>
  </si>
  <si>
    <t>الحدادين  - شارع الرفاعيه</t>
  </si>
  <si>
    <t>Abi Samra First For Girls</t>
  </si>
  <si>
    <t>أبي سمراء الاولى للبنات</t>
  </si>
  <si>
    <t>06440928</t>
  </si>
  <si>
    <t>بدور عبد الرؤوف ضناوي</t>
  </si>
  <si>
    <t>Abi Samra- Al Manar Street</t>
  </si>
  <si>
    <t>ابوسمرا  - شارع المنار</t>
  </si>
  <si>
    <t>El Salah Public School For Girls</t>
  </si>
  <si>
    <t>الصلاح الرسمية للبنات</t>
  </si>
  <si>
    <t>06626009</t>
  </si>
  <si>
    <t>ندى نديم عبده</t>
  </si>
  <si>
    <t>Abi Samra- Dar Al Mu'allimin Street</t>
  </si>
  <si>
    <t>ابوسمرا  - شارع دار المعلمين</t>
  </si>
  <si>
    <t>An Nour Public School for Girls</t>
  </si>
  <si>
    <t>النور الرسمية للبنات</t>
  </si>
  <si>
    <t>06629115</t>
  </si>
  <si>
    <t>سميرة حامد الرافعي</t>
  </si>
  <si>
    <t>Abi Samra- Al Dannawi Square Street</t>
  </si>
  <si>
    <t>ابوسمرا  - شارع ساحة الضناوي</t>
  </si>
  <si>
    <t>Al Fayha' Public School for Boys</t>
  </si>
  <si>
    <t>الفيحاءالرسمية للصبيان</t>
  </si>
  <si>
    <t>06627334</t>
  </si>
  <si>
    <t>علي مصطفى بدواكي</t>
  </si>
  <si>
    <t>Al Arz Public School for Boys</t>
  </si>
  <si>
    <t>الارز الرسمية للصبيان</t>
  </si>
  <si>
    <t>06440809</t>
  </si>
  <si>
    <t>عصام مصطفى القص</t>
  </si>
  <si>
    <t>Abi Samra- Al Hadika Street</t>
  </si>
  <si>
    <t>ابوسمرا  - شارع الحديقة</t>
  </si>
  <si>
    <t>Al Ghazali Public School for Boys</t>
  </si>
  <si>
    <t>الغزالي الرسمية للصبيان</t>
  </si>
  <si>
    <t>06624351</t>
  </si>
  <si>
    <t>عمر ظافر بازارباشي</t>
  </si>
  <si>
    <t>Abi Samra- Saadoun Street</t>
  </si>
  <si>
    <t>ابوسمرا  - شارع سعدون</t>
  </si>
  <si>
    <t>Ibrahim Yazegi Public School for Boys</t>
  </si>
  <si>
    <t>ابراهيم اليازجي الرسمية للبنين</t>
  </si>
  <si>
    <t>06426263</t>
  </si>
  <si>
    <t>عبدالرؤوف ناظم لاذقاني</t>
  </si>
  <si>
    <t>Abi Samra- Saadoun Square Street</t>
  </si>
  <si>
    <t>ابوسمرا  - شارع ساحة سعدون</t>
  </si>
  <si>
    <t>El Tadrib Al Tarbawi Public School For Girls</t>
  </si>
  <si>
    <t>التدريب التربوي الرسمية للبنات</t>
  </si>
  <si>
    <t>06624462</t>
  </si>
  <si>
    <t>رجاء محمد سالم قمر الدين</t>
  </si>
  <si>
    <t>Abi Samra- Al Tadrib Street</t>
  </si>
  <si>
    <t>ابوسمرا  - شارع التدريب</t>
  </si>
  <si>
    <t>Ibn Khaldoun Mixed Public School</t>
  </si>
  <si>
    <t>ابن خلدون الرسميه المختلطة</t>
  </si>
  <si>
    <t>06629120</t>
  </si>
  <si>
    <t>محمد علي حمزه</t>
  </si>
  <si>
    <t>Abi Samra- Al Muaisira- Al Muaisira Street</t>
  </si>
  <si>
    <t>ابوسمرا - المعيصرة - ابي سمراء  - شارع المعيصرة</t>
  </si>
  <si>
    <t>El Tarbiya Al Haditha Public School For Girls</t>
  </si>
  <si>
    <t>التربية الحديثة الرسمية للبنات</t>
  </si>
  <si>
    <t>06434244</t>
  </si>
  <si>
    <t>سعاد عبدالوهاب المصري</t>
  </si>
  <si>
    <t>Abi Samra- Al Cherfa Street</t>
  </si>
  <si>
    <t>ابوسمرا  - شارع الشرفة</t>
  </si>
  <si>
    <t>28</t>
  </si>
  <si>
    <t>Al Arz Public School for Girls</t>
  </si>
  <si>
    <t>الارز الرسمية للبنات</t>
  </si>
  <si>
    <t>06432040</t>
  </si>
  <si>
    <t>ماريا رفيق الادهمي</t>
  </si>
  <si>
    <t>Abi Samra- Al Haouz Street</t>
  </si>
  <si>
    <t>ابوسمرا  - شارع الحاووظ</t>
  </si>
  <si>
    <t>Princess Nasab Public School for Girls</t>
  </si>
  <si>
    <t>الاميرة نسب الرسمية للبنات</t>
  </si>
  <si>
    <t>06629374</t>
  </si>
  <si>
    <t>هدى محمد فضل الهوز</t>
  </si>
  <si>
    <t>Abi Samra- Al Iman Mosque Street</t>
  </si>
  <si>
    <t>ابوسمرا  - شارع جامع الايمان</t>
  </si>
  <si>
    <t>Tripoli Al Haddadin Secondary Public Schoo For Girls</t>
  </si>
  <si>
    <t>ثانوية طرابلس الحدادين الرسمية للبنات</t>
  </si>
  <si>
    <t>06434299</t>
  </si>
  <si>
    <t>هدى ابراهيم مرحبا</t>
  </si>
  <si>
    <t>Abi Samra- Al Zeitoun Street</t>
  </si>
  <si>
    <t>ابوسمرا  - شارع الزيتون</t>
  </si>
  <si>
    <t>Abi Samra First Public Kindergarten</t>
  </si>
  <si>
    <t>روضة أبي سمراء الاولى الرسمية</t>
  </si>
  <si>
    <t>06437615</t>
  </si>
  <si>
    <t>هدى توفيق جنزرلي</t>
  </si>
  <si>
    <t>Abi Samra- Baroud Street</t>
  </si>
  <si>
    <t>ابوسمرا  - شارع مفرق بارود</t>
  </si>
  <si>
    <t>Abi Samra Model Kindergarten</t>
  </si>
  <si>
    <t>روضة ابي سمراء النموذجية</t>
  </si>
  <si>
    <t>06625553</t>
  </si>
  <si>
    <t>ندا واصف المجذوب</t>
  </si>
  <si>
    <t>Abi Samra- Al Shiraa Street</t>
  </si>
  <si>
    <t>ابوسمرا  - شارع الشراع</t>
  </si>
  <si>
    <t>Al Mustaqbal Public School for Girls</t>
  </si>
  <si>
    <t>المستقبل الرسميه للبنات</t>
  </si>
  <si>
    <t>06390980</t>
  </si>
  <si>
    <t>شهربان عبدالله شلبي</t>
  </si>
  <si>
    <t>Al Tabbaneh- Al Sweika- Al Nahr Street- Abu Ali</t>
  </si>
  <si>
    <t>التبانة - السويقة  - شارع النهر-كورنيش ابو علي</t>
  </si>
  <si>
    <t>Lokman Mixed Public School</t>
  </si>
  <si>
    <t>لقمان الرسمية المختلطة</t>
  </si>
  <si>
    <t>06389494</t>
  </si>
  <si>
    <t>نهى سلام عدره</t>
  </si>
  <si>
    <t>Al Malluleh- Al Sweika and Bab Al Tebbaneh- Fouad Chehab Street</t>
  </si>
  <si>
    <t>الملولة - السويقة وباب التبانة  - شارع اللواء فؤاد شهاب</t>
  </si>
  <si>
    <t>Lokman Public School for Girls</t>
  </si>
  <si>
    <t>لقمان الرسمية للبنات</t>
  </si>
  <si>
    <t>06380756</t>
  </si>
  <si>
    <t>وداد محمود المصري</t>
  </si>
  <si>
    <t>Al Tabbaneh- Al Imam Street</t>
  </si>
  <si>
    <t>التبانة  - شارع الامام</t>
  </si>
  <si>
    <t>Abi Feras El Hamadani Mixed public school</t>
  </si>
  <si>
    <t>ابي فراس الحمداني الرسمية المختلطة</t>
  </si>
  <si>
    <t>06383866</t>
  </si>
  <si>
    <t>محمد احمد سليمان</t>
  </si>
  <si>
    <t>El Kobeh- Baal Mohsen Al Ali</t>
  </si>
  <si>
    <t>القبة - بعل محسن العالي</t>
  </si>
  <si>
    <t>Selaiman El Boustani Intermediate public school for Girls</t>
  </si>
  <si>
    <t>سليمان البستاني المتوسطة الرسمية للبنات</t>
  </si>
  <si>
    <t>06384081</t>
  </si>
  <si>
    <t>مريم ديب اسعد</t>
  </si>
  <si>
    <t>El Kobeh- Amerkan Street</t>
  </si>
  <si>
    <t>القبة  - شارع الاميركان</t>
  </si>
  <si>
    <t>El Ahed El Jaid public school for Girls</t>
  </si>
  <si>
    <t>العهد الجديد الرسميه للبنات</t>
  </si>
  <si>
    <t>06389765</t>
  </si>
  <si>
    <t>سلام شوكت الحميصي</t>
  </si>
  <si>
    <t>El Kobeh- Dahr El Mogher Street</t>
  </si>
  <si>
    <t>القبة  - شارع ظهرالمغر</t>
  </si>
  <si>
    <t>El Kobeh public school for Girls</t>
  </si>
  <si>
    <t>القبة الرسمية للبنات</t>
  </si>
  <si>
    <t>06387571</t>
  </si>
  <si>
    <t>هدى احمد منفوخ</t>
  </si>
  <si>
    <t>El Kobeh- Al Haouz Street</t>
  </si>
  <si>
    <t>القبة  - شارع الحاووظ</t>
  </si>
  <si>
    <t>Ibn Rushd public school for Girls</t>
  </si>
  <si>
    <t>ابن رشد الرسمية للبنات</t>
  </si>
  <si>
    <t>06385648</t>
  </si>
  <si>
    <t>وفاء عبدالكريم شحاده</t>
  </si>
  <si>
    <t>El Kobeh- Haret Latifa Street</t>
  </si>
  <si>
    <t>القبة  - شارع حارة لطيفة</t>
  </si>
  <si>
    <t>Daher El Mogher Kinder Garden</t>
  </si>
  <si>
    <t>روضة ضهر المغر الرسمية</t>
  </si>
  <si>
    <t>06390375</t>
  </si>
  <si>
    <t>حنان عبدالسلام الافيوني</t>
  </si>
  <si>
    <t>Al Diya' Public School for Girls</t>
  </si>
  <si>
    <t>الضياء الرسمية للبنات</t>
  </si>
  <si>
    <t>06386459</t>
  </si>
  <si>
    <t>نجاح بشير اليمق</t>
  </si>
  <si>
    <t>El Kobeh- Al Rahibat Street</t>
  </si>
  <si>
    <t>القبة  - شارع الراهبات</t>
  </si>
  <si>
    <t>Sleiman Al Boustany Public School for Boys</t>
  </si>
  <si>
    <t>سليمان البستاني الرسمية للبنين</t>
  </si>
  <si>
    <t>06386302</t>
  </si>
  <si>
    <t>مصطفى رشاد درنيقه</t>
  </si>
  <si>
    <t>El Kobeh- Shoueib Shoueib Street</t>
  </si>
  <si>
    <t>القبة  - شارع شعيب شعيب</t>
  </si>
  <si>
    <t>Al Mustaqbal Public School for Boys</t>
  </si>
  <si>
    <t>المستقبل الرسمية للصبيان</t>
  </si>
  <si>
    <t>06386515</t>
  </si>
  <si>
    <t>محمود خضر الشيخ</t>
  </si>
  <si>
    <t>El Kobeh- Okbat Al Zahoul Street</t>
  </si>
  <si>
    <t>القبة  - شارع عقبة الزحول</t>
  </si>
  <si>
    <t>Al Farabi Public School for Boys</t>
  </si>
  <si>
    <t>الفارابي الرسمية للصبيان</t>
  </si>
  <si>
    <t>06386790</t>
  </si>
  <si>
    <t>فريال فائز الجمل</t>
  </si>
  <si>
    <t>El Kobeh- Al Haouz Street- Daher El Mogher</t>
  </si>
  <si>
    <t>القبة  - شارع الحاووظ-ضهر المغر</t>
  </si>
  <si>
    <t>Al Quba Public Kindergarten</t>
  </si>
  <si>
    <t>روضة القبة الرسمية</t>
  </si>
  <si>
    <t>06386878</t>
  </si>
  <si>
    <t>نده جميل الحلوة</t>
  </si>
  <si>
    <t>El Kobeh- Ibn Sina Street</t>
  </si>
  <si>
    <t>القبة  - شارع ابن سينا</t>
  </si>
  <si>
    <t>El Kobeh Rl Jadidah public school for Girls</t>
  </si>
  <si>
    <t>القبة الجديدة الرسمية للبنات</t>
  </si>
  <si>
    <t>El Kobeh- El Koueh- El Kobeh Street</t>
  </si>
  <si>
    <t>القبة - الكواع  - شارع القبة</t>
  </si>
  <si>
    <t>Ibn Sina Intermediate for Boys</t>
  </si>
  <si>
    <t>ابن سينا الرسمية التكميلية للصبيان</t>
  </si>
  <si>
    <t>06387083</t>
  </si>
  <si>
    <t>ثناء محمد علي العتر</t>
  </si>
  <si>
    <t>El Kobeh Mixed Secondary public school</t>
  </si>
  <si>
    <t>ثانوية القبة الرسمية المختلطة</t>
  </si>
  <si>
    <t>06386768</t>
  </si>
  <si>
    <t>ابراهيم توفيق فرح</t>
  </si>
  <si>
    <t>El Kobeh- Zgharta Road Street</t>
  </si>
  <si>
    <t>القبة  - شارع طريق زغرتا</t>
  </si>
  <si>
    <t>El Minyeh Secondary public school</t>
  </si>
  <si>
    <t>ثانوية المنيه الرسميه</t>
  </si>
  <si>
    <t>06460068</t>
  </si>
  <si>
    <t>مصطفى احمد قاسم</t>
  </si>
  <si>
    <t>Minieh-Dannieh</t>
  </si>
  <si>
    <t>المنية/الضنية</t>
  </si>
  <si>
    <t>El Minyeh- Al Hekr</t>
  </si>
  <si>
    <t>المنية - الحكر</t>
  </si>
  <si>
    <t>El Minyeh Al Maqaleh Mixed Public School</t>
  </si>
  <si>
    <t>المنية المقالع المختلطة الرسمية</t>
  </si>
  <si>
    <t>06460141</t>
  </si>
  <si>
    <t>ابراهيم عبدالله قليمة</t>
  </si>
  <si>
    <t>El Minyeh- Al Ghadyan</t>
  </si>
  <si>
    <t>المنية - الغضيان</t>
  </si>
  <si>
    <t>El Minyeh Mixed Kinder Garten</t>
  </si>
  <si>
    <t>روضة المنية الرسمية المختلطة</t>
  </si>
  <si>
    <t>06461644</t>
  </si>
  <si>
    <t>سعاد الياس الحولي</t>
  </si>
  <si>
    <t>El Minyeh Al Maqaleh- Old Church Street</t>
  </si>
  <si>
    <t>المنية مقالع  - شارع الكنيسة القديمة</t>
  </si>
  <si>
    <t>مياه الشفة</t>
  </si>
  <si>
    <t>El Minyeh El Hekr Mixed public school</t>
  </si>
  <si>
    <t>المنية الحكر الرسمية المختلطة</t>
  </si>
  <si>
    <t>06460079</t>
  </si>
  <si>
    <t>احمد خالد بكري</t>
  </si>
  <si>
    <t>El Minyeh- Al Hekr- Ain Al Borj Street</t>
  </si>
  <si>
    <t>المنية الحكر  - شارع عين البرج</t>
  </si>
  <si>
    <t>El Minyeh Balat public school for Boys</t>
  </si>
  <si>
    <t>المنية بلاط الرسمية للصبيان</t>
  </si>
  <si>
    <t>06460685</t>
  </si>
  <si>
    <t>ظافر محمد بشير زريقة</t>
  </si>
  <si>
    <t>El Minyeh Balat- Al Balat Street</t>
  </si>
  <si>
    <t>المنية بلاط  - شارع البلاط</t>
  </si>
  <si>
    <t>El Minyeh Balat public school for Girls</t>
  </si>
  <si>
    <t>المنية بلاط الرسمية للبنات</t>
  </si>
  <si>
    <t>06462141</t>
  </si>
  <si>
    <t>صباح عبدالكريم علم الدين</t>
  </si>
  <si>
    <t>El Minyeh- Al Cherfa- Al Balat Street</t>
  </si>
  <si>
    <t>المنية - الشرفة  - شارع البلاط</t>
  </si>
  <si>
    <t>Al Baddawi Public School for Girls</t>
  </si>
  <si>
    <t>البداوي الرسمية للبنات</t>
  </si>
  <si>
    <t>06384808</t>
  </si>
  <si>
    <t>خديجة عبدالرزاق طالب</t>
  </si>
  <si>
    <t>Al Baddawi</t>
  </si>
  <si>
    <t>البداوي</t>
  </si>
  <si>
    <t>Al Baddawi Public School for Boys</t>
  </si>
  <si>
    <t>البداوي الرسمية للصبيان</t>
  </si>
  <si>
    <t>06384045</t>
  </si>
  <si>
    <t>ظافر عبدالله السعيد</t>
  </si>
  <si>
    <t>Al Baddawi- Main road</t>
  </si>
  <si>
    <t>البداوي  - شارع العام</t>
  </si>
  <si>
    <t>Al Badawi First Mixed Public Kindergarten</t>
  </si>
  <si>
    <t>روضة البداوي الرسمية المختلطة الاولى</t>
  </si>
  <si>
    <t>06387967</t>
  </si>
  <si>
    <t>ندى زكريا غمراوي</t>
  </si>
  <si>
    <t>Al Qalamoun Mixed Secondary Public School</t>
  </si>
  <si>
    <t>ثانوية القلمون الرسمية المختلطة</t>
  </si>
  <si>
    <t>06400600</t>
  </si>
  <si>
    <t>سمير عبدالقادر الحج</t>
  </si>
  <si>
    <t>Al Qalamoun- Al Aaraba</t>
  </si>
  <si>
    <t>القلمون - العربه</t>
  </si>
  <si>
    <t>Al Qalamoun public school for Girls</t>
  </si>
  <si>
    <t>القلمون الرسمية للبنات</t>
  </si>
  <si>
    <t>06400695</t>
  </si>
  <si>
    <t>سليمه عبدالله عبيد</t>
  </si>
  <si>
    <t>Al Qalamoun</t>
  </si>
  <si>
    <t>القلمون</t>
  </si>
  <si>
    <t>Al Qalamoun Public School for Boys</t>
  </si>
  <si>
    <t>القلمون الرسمية للصبيان</t>
  </si>
  <si>
    <t>06400690</t>
  </si>
  <si>
    <t>حسان عبدالقادر الخباز</t>
  </si>
  <si>
    <t>Al Qalamoun- Al Gharbi- Internal Street</t>
  </si>
  <si>
    <t>القلمون - الغربي  - شارع الداخلي</t>
  </si>
  <si>
    <t>Al Qalamoun Mixed Public Kindergarten</t>
  </si>
  <si>
    <t>روضة القلمون الرسمية المختلطة</t>
  </si>
  <si>
    <t>06400843</t>
  </si>
  <si>
    <t>فؤادي فؤاد الطبشه</t>
  </si>
  <si>
    <t>George Sarraf Secondary public school</t>
  </si>
  <si>
    <t>ثانوية جورج صراف الرسمية</t>
  </si>
  <si>
    <t>06430500</t>
  </si>
  <si>
    <t>اسما محمود بكداش</t>
  </si>
  <si>
    <t>Abi Samra- Al Manar University Near Al Zahraa- Zeitoun Abi Samra Street</t>
  </si>
  <si>
    <t>ابوسمرا - جامعة المنار قرب الزهراء  - شارع زيتون ابي سمراء</t>
  </si>
  <si>
    <t>Al Nabi Youchaa Mixed Public School</t>
  </si>
  <si>
    <t>النبي يوشع الرسمية المختلطة</t>
  </si>
  <si>
    <t>06461975</t>
  </si>
  <si>
    <t>عبدالقادر محمد الحلاق</t>
  </si>
  <si>
    <t>Al Nabi Youchaa- Main road</t>
  </si>
  <si>
    <t>النبي يوشع  - شارع العام</t>
  </si>
  <si>
    <t>Markabta Mixed Public School</t>
  </si>
  <si>
    <t>مركبتا الرسمية المختلطة</t>
  </si>
  <si>
    <t>06461934</t>
  </si>
  <si>
    <t>نبيه جرجس الشامي</t>
  </si>
  <si>
    <t>مركبتا</t>
  </si>
  <si>
    <t>Adwa Mixed Public School</t>
  </si>
  <si>
    <t>عدوة الرسمية المختلطة</t>
  </si>
  <si>
    <t>06461915</t>
  </si>
  <si>
    <t>احمد محمد سعدالدين زريقة</t>
  </si>
  <si>
    <t>Al Rawda</t>
  </si>
  <si>
    <t>الروضة</t>
  </si>
  <si>
    <t>بئر في القرية لاحد الاهالي</t>
  </si>
  <si>
    <t>Al Nabi Kzaiber Mixed Public School</t>
  </si>
  <si>
    <t>النبي كزيبر الرسمية المختلطة</t>
  </si>
  <si>
    <t>06461725</t>
  </si>
  <si>
    <t>علم الدين احمد علم الدين</t>
  </si>
  <si>
    <t>Al Nabi Kzaiber- Main road</t>
  </si>
  <si>
    <t>النبي كزبير  - شارع العام</t>
  </si>
  <si>
    <t>Bhannine Mixed Public School</t>
  </si>
  <si>
    <t>بحنين الرسمية المختلطة</t>
  </si>
  <si>
    <t>06461643</t>
  </si>
  <si>
    <t>احمد حسين وهبي</t>
  </si>
  <si>
    <t>Bhannine- Main Road</t>
  </si>
  <si>
    <t>بحنين  - شارع العام</t>
  </si>
  <si>
    <t>Deir Emar public school for Boys</t>
  </si>
  <si>
    <t>دير عمار الرسمية للصبيان</t>
  </si>
  <si>
    <t>Deir Emar- Om Al Darbine- Martyr Wissam Eid Street</t>
  </si>
  <si>
    <t>دير عمار - ام الدربين  - شارع الشهيد وسام عيد</t>
  </si>
  <si>
    <t>Deir Emar public school for Girls</t>
  </si>
  <si>
    <t>دير عمار الرسمية للبنات</t>
  </si>
  <si>
    <t>06461648</t>
  </si>
  <si>
    <t>حنان راشد عيواظة</t>
  </si>
  <si>
    <t>Deir Emar- Al Bayader- Main road</t>
  </si>
  <si>
    <t>دير عمار - البيادر  - شارع العام</t>
  </si>
  <si>
    <t>Deir Ammar Mixed Public Kindergarten</t>
  </si>
  <si>
    <t>روضة دير عمار الرسمية المختلطة</t>
  </si>
  <si>
    <t>06461615</t>
  </si>
  <si>
    <t>سناء محمد ابراهيم</t>
  </si>
  <si>
    <t>Deir Emar- Om Al Darbine-</t>
  </si>
  <si>
    <t>دير عمار - ام الدربين</t>
  </si>
  <si>
    <t>Cycle 1</t>
  </si>
  <si>
    <t>Karam El Akhrass Mixed public school</t>
  </si>
  <si>
    <t>كرم الاخرس الرسمية المختلطة</t>
  </si>
  <si>
    <t>06461919</t>
  </si>
  <si>
    <t>يسرى نور برغل</t>
  </si>
  <si>
    <t>Karam El Akhrass</t>
  </si>
  <si>
    <t>كرم الاخرس</t>
  </si>
  <si>
    <t>Bakhoun Mixed Intermediate Public School</t>
  </si>
  <si>
    <t>تكميلية بخعون الرسمية المختلطة</t>
  </si>
  <si>
    <t>06241380</t>
  </si>
  <si>
    <t>نافذ محمد الصمد</t>
  </si>
  <si>
    <t>Bakhoun</t>
  </si>
  <si>
    <t>بخعون</t>
  </si>
  <si>
    <t>Bakhoun Intermediate public school for Boys</t>
  </si>
  <si>
    <t>بخعون المتوسطة الرسمية للصبيان</t>
  </si>
  <si>
    <t>06240255</t>
  </si>
  <si>
    <t>حسين خالد الغول</t>
  </si>
  <si>
    <t>Bakhoun- Al Dayaa- Main road</t>
  </si>
  <si>
    <t>بخعون - الضيعة  - شارع العام</t>
  </si>
  <si>
    <t>Bakhoun Secondary public school</t>
  </si>
  <si>
    <t>ثانوية بخعون الرسمية</t>
  </si>
  <si>
    <t>06240237</t>
  </si>
  <si>
    <t>حسين محمد الصمد</t>
  </si>
  <si>
    <t>Bakhoun- Main road</t>
  </si>
  <si>
    <t>بخعون  - شارع العام</t>
  </si>
  <si>
    <t>Hakleet Mixed public school</t>
  </si>
  <si>
    <t>حقليت الرسمية المختلطة</t>
  </si>
  <si>
    <t>06240239</t>
  </si>
  <si>
    <t>طارق علي جمال</t>
  </si>
  <si>
    <t>Hakleet</t>
  </si>
  <si>
    <t>حقليت</t>
  </si>
  <si>
    <t>Haref El Siyad Mixed public school</t>
  </si>
  <si>
    <t>حرف السياد الرسمية المختلطة</t>
  </si>
  <si>
    <t>06240990</t>
  </si>
  <si>
    <t>بسام مخايل رزق</t>
  </si>
  <si>
    <t>Haref El Siyad</t>
  </si>
  <si>
    <t>حرف السياد</t>
  </si>
  <si>
    <t>El Watyeh Mixed Public School</t>
  </si>
  <si>
    <t>الواطية الرسمية المختلطة</t>
  </si>
  <si>
    <t>06240383</t>
  </si>
  <si>
    <t>وفاء محمد خضر</t>
  </si>
  <si>
    <t>El Watyeh</t>
  </si>
  <si>
    <t>الواطية</t>
  </si>
  <si>
    <t>Haql Al Azimeh Mixed Public School</t>
  </si>
  <si>
    <t>حقل العزيمة الرسمية المختلطة</t>
  </si>
  <si>
    <t>06240288</t>
  </si>
  <si>
    <t>مريم مخائيل الياس</t>
  </si>
  <si>
    <t>Haql Al Azimeh- Main road</t>
  </si>
  <si>
    <t>حقل العزيمة  - شارع العام</t>
  </si>
  <si>
    <t>نبع خاص</t>
  </si>
  <si>
    <t>Mrah Al Sraj Mixed Intermediate Public School</t>
  </si>
  <si>
    <t>مراح السراج المتوسطة الرسمية المختلطة</t>
  </si>
  <si>
    <t>06240211</t>
  </si>
  <si>
    <t>ليلى محمد المفدي</t>
  </si>
  <si>
    <t>Mrah Al Sraj</t>
  </si>
  <si>
    <t>مراح السراج</t>
  </si>
  <si>
    <t>Harf Beit Zoud Mixed Public School</t>
  </si>
  <si>
    <t>حرف بيت زود الرسمية المختلطة</t>
  </si>
  <si>
    <t>06241070</t>
  </si>
  <si>
    <t>الياس عطيه غضيه</t>
  </si>
  <si>
    <t>Harf Beit Zoud</t>
  </si>
  <si>
    <t>حرف بيت زود</t>
  </si>
  <si>
    <t>تقدمة</t>
  </si>
  <si>
    <t>Kfarhabou Mixed Public School</t>
  </si>
  <si>
    <t>كفرحبو الرسمية المختلطة</t>
  </si>
  <si>
    <t>06250024</t>
  </si>
  <si>
    <t>فكتور امين بيطار</t>
  </si>
  <si>
    <t>Kfarhabou- Dahr El Sammak</t>
  </si>
  <si>
    <t>كفرحبو - ضهر السماق</t>
  </si>
  <si>
    <t>Sir El Dinniyeh Secondary Public School- Kfarhabou branch</t>
  </si>
  <si>
    <t>ثانوية سير الضنية الرسمية - فرع كفرحبو</t>
  </si>
  <si>
    <t>06250235</t>
  </si>
  <si>
    <t>موسى كليم سركيس</t>
  </si>
  <si>
    <t>كفرحبو</t>
  </si>
  <si>
    <t>Azki Mixed Public School</t>
  </si>
  <si>
    <t>عزقي الرسمية المختلطة</t>
  </si>
  <si>
    <t>06240379</t>
  </si>
  <si>
    <t>محمد احمد درغام</t>
  </si>
  <si>
    <t>Azki</t>
  </si>
  <si>
    <t>عزقي</t>
  </si>
  <si>
    <t>Ibn Haytham Intermediate Public School</t>
  </si>
  <si>
    <t>ابن الهيثم الرسمية المتوسطة</t>
  </si>
  <si>
    <t>06265045</t>
  </si>
  <si>
    <t>خالد محمد لاغا</t>
  </si>
  <si>
    <t>Al Sfireh- Ibn Haytham - Main Road</t>
  </si>
  <si>
    <t>السفيرة - ابن الهيثم  - شارع العام</t>
  </si>
  <si>
    <t>Al Sfireh Intermediate Public School</t>
  </si>
  <si>
    <t>السفيرة المتوسطة الرسمية</t>
  </si>
  <si>
    <t>06265255</t>
  </si>
  <si>
    <t>محمود اسماعيل هرموش</t>
  </si>
  <si>
    <t>Al Sfireh- Main Road</t>
  </si>
  <si>
    <t>السفيرة  - شارع العام</t>
  </si>
  <si>
    <t>Beit Al Faks Public School</t>
  </si>
  <si>
    <t>بيت الفقس الرسمية</t>
  </si>
  <si>
    <t>06260220</t>
  </si>
  <si>
    <t>عبدالغني حسن عمار</t>
  </si>
  <si>
    <t>Beit Al Faks- Main road</t>
  </si>
  <si>
    <t>بيت الفقس  - شارع العام</t>
  </si>
  <si>
    <t>Beit Al Faks Secondary public school</t>
  </si>
  <si>
    <t>ثانوية بيت الفقس الرسمية</t>
  </si>
  <si>
    <t>06260303</t>
  </si>
  <si>
    <t>احمد طالب شحادة</t>
  </si>
  <si>
    <t>Ain El Tineh Mixed public school</t>
  </si>
  <si>
    <t>عين التينة المختلطة الرسمية</t>
  </si>
  <si>
    <t>06260211</t>
  </si>
  <si>
    <t>احمد حسين عبيد</t>
  </si>
  <si>
    <t>Ain El Tineh- Main road</t>
  </si>
  <si>
    <t>عين التينة  - شارع العام</t>
  </si>
  <si>
    <t>Karsita Mixed public school</t>
  </si>
  <si>
    <t>قرصيتا الرسمية المختلطة</t>
  </si>
  <si>
    <t>06260059</t>
  </si>
  <si>
    <t>علي حسين علوش</t>
  </si>
  <si>
    <t>Karsita- Main road</t>
  </si>
  <si>
    <t>قرصيتا  - شارع العام</t>
  </si>
  <si>
    <t>Nemrine Mixed Public School</t>
  </si>
  <si>
    <t>نمرين الرسميه المختلطة</t>
  </si>
  <si>
    <t>06260311</t>
  </si>
  <si>
    <t>احمد نايف حمود</t>
  </si>
  <si>
    <t>Nemrine- Al Bellaneh</t>
  </si>
  <si>
    <t>نمرين - البلانه</t>
  </si>
  <si>
    <t>Kfarbenine Mixed Intermediate Public School</t>
  </si>
  <si>
    <t>كفرببنين المتوسطة الرسمية المختلطة</t>
  </si>
  <si>
    <t>06265043</t>
  </si>
  <si>
    <t>عبدالحميد محمد السيد</t>
  </si>
  <si>
    <t>Kfarbenine- Main road</t>
  </si>
  <si>
    <t>كفربنين  - شارع العام</t>
  </si>
  <si>
    <t>Kfarbanine Mixed Public School- Hay Maabi</t>
  </si>
  <si>
    <t>كفربنين الرسمية المختلطة - حي معبي</t>
  </si>
  <si>
    <t>71098363</t>
  </si>
  <si>
    <t>صفوح محمود سعاده</t>
  </si>
  <si>
    <t>Kfarbanine- Maabi- Main road</t>
  </si>
  <si>
    <t>كفربنين - معبي  - شارع العام</t>
  </si>
  <si>
    <t>Hawarah Mixed public school</t>
  </si>
  <si>
    <t>حواره الرسمية المختلطة</t>
  </si>
  <si>
    <t>03848073</t>
  </si>
  <si>
    <t>محمد حسين عواضة</t>
  </si>
  <si>
    <t>Hawarah- The Mosque</t>
  </si>
  <si>
    <t>حوارة - المسجد</t>
  </si>
  <si>
    <t>Beit Haouik Mixed Public School</t>
  </si>
  <si>
    <t>بيت حاويك الرسمية المختلطة</t>
  </si>
  <si>
    <t>03387473</t>
  </si>
  <si>
    <t>علي محمد عواضه</t>
  </si>
  <si>
    <t>بيت حاويك</t>
  </si>
  <si>
    <t>Dabaal Mixed Public School</t>
  </si>
  <si>
    <t>دبعل الرسمية المختلطة</t>
  </si>
  <si>
    <t>03598372</t>
  </si>
  <si>
    <t>Dabaal- Al Sharki+ Al Gharbi- Main road</t>
  </si>
  <si>
    <t>دبعل - الشرقي + الغربي  - شارع العام</t>
  </si>
  <si>
    <t>Karhayah Mixed public school</t>
  </si>
  <si>
    <t>قرحيا الرسمية المختلطة</t>
  </si>
  <si>
    <t>03223870</t>
  </si>
  <si>
    <t>ابراهيم محمد خالد</t>
  </si>
  <si>
    <t>Karhayah</t>
  </si>
  <si>
    <t>قرحيا</t>
  </si>
  <si>
    <t>مسحوبة بنبريج مكشوف من نبع</t>
  </si>
  <si>
    <t>Jairoun Mixed Public School</t>
  </si>
  <si>
    <t>جيرون الرسمية المختلطة</t>
  </si>
  <si>
    <t>70902400</t>
  </si>
  <si>
    <t>نورالدين احمد الشيخ</t>
  </si>
  <si>
    <t>Jairoun-  The Mosque</t>
  </si>
  <si>
    <t>جيرون - المسجد</t>
  </si>
  <si>
    <t>Al Qamamine Mixed Public School</t>
  </si>
  <si>
    <t>القمامين المختلطة الرسمية</t>
  </si>
  <si>
    <t>03718505</t>
  </si>
  <si>
    <t>محمد محمود عيسى</t>
  </si>
  <si>
    <t>Al Qamamine- Al Ain</t>
  </si>
  <si>
    <t>القمامين - العين</t>
  </si>
  <si>
    <t>Sir El Dinniyeh Secondary Public School</t>
  </si>
  <si>
    <t>ثانوية سير الضنية الرسمية</t>
  </si>
  <si>
    <t>06490307</t>
  </si>
  <si>
    <t>حافظ رياض رعد</t>
  </si>
  <si>
    <t>Sir El Dinniyeh- Al Saki- Main road</t>
  </si>
  <si>
    <t>سير الضنية - السقي  - شارع العام</t>
  </si>
  <si>
    <t>Sir public school for Girls</t>
  </si>
  <si>
    <t>سير الرسمية للبنات</t>
  </si>
  <si>
    <t>06490201</t>
  </si>
  <si>
    <t>دنيا مرشد درباس</t>
  </si>
  <si>
    <t>Sir El Dinniyeh</t>
  </si>
  <si>
    <t>سير الضنية</t>
  </si>
  <si>
    <t>Sir Mixed Intermediate public school</t>
  </si>
  <si>
    <t>تكميلية سير الرسمية المختلطة</t>
  </si>
  <si>
    <t>06490405</t>
  </si>
  <si>
    <t>احمد عبود دحروج</t>
  </si>
  <si>
    <t>Sir El Dinniyeh- Old mosque- Al Souk Street- near the old mosque</t>
  </si>
  <si>
    <t>سير الضنية - المسجد القديم  - شارع السوق قرب المسجد القديم</t>
  </si>
  <si>
    <t>Rawdat Fathiya Fatfat Mixed Public School</t>
  </si>
  <si>
    <t>مدرسة روضة فتحية فتفت الرسمية المختلطة</t>
  </si>
  <si>
    <t>06490830</t>
  </si>
  <si>
    <t>رولا محمد فوز طيب رافعي</t>
  </si>
  <si>
    <t>Sir El Dinniyeh- Al Maqahi- Sir Street</t>
  </si>
  <si>
    <t>سير الضنية - المقاهي  - شارع سير</t>
  </si>
  <si>
    <t>Bkarsouna Second Mixed Public School</t>
  </si>
  <si>
    <t>بقرصونا الثانية الرسمية المختلطة</t>
  </si>
  <si>
    <t>06490930</t>
  </si>
  <si>
    <t>احمد علي بكور</t>
  </si>
  <si>
    <t>Bkarsouna- Nabaa Al Kassam</t>
  </si>
  <si>
    <t>بقرصونا - نبع القسام</t>
  </si>
  <si>
    <t>Bkarsouna First Mixed Public School</t>
  </si>
  <si>
    <t>بقرصونا الاولى الرسمية المختلطة</t>
  </si>
  <si>
    <t>06491042</t>
  </si>
  <si>
    <t>علي محمد فتفت</t>
  </si>
  <si>
    <t>Bkarsouna- Beit Chok Street</t>
  </si>
  <si>
    <t>بقرصونا  - شارع بيت شوك</t>
  </si>
  <si>
    <t>Bkaasafrine Mixed Public School</t>
  </si>
  <si>
    <t>بقاعصفرين الرسمية المختلطة</t>
  </si>
  <si>
    <t>06491061</t>
  </si>
  <si>
    <t>فواز علي وردا</t>
  </si>
  <si>
    <t>Bkaasafrine- Main road</t>
  </si>
  <si>
    <t>بقاعصفرين  - شارع العام</t>
  </si>
  <si>
    <t>Asoun Mixed Public School</t>
  </si>
  <si>
    <t>عاصون الرسمية المختلطة</t>
  </si>
  <si>
    <t>06491013</t>
  </si>
  <si>
    <t>محمد احمد حمود</t>
  </si>
  <si>
    <t>Asoun- The church- Main highway</t>
  </si>
  <si>
    <t>عاصون - الكنيسة  - شارع الطريق لعام</t>
  </si>
  <si>
    <t>تقدمة من  مدير المدرسة</t>
  </si>
  <si>
    <t>Izal Mixed public school</t>
  </si>
  <si>
    <t>ايزال الرسمية المختلطة</t>
  </si>
  <si>
    <t>06495070</t>
  </si>
  <si>
    <t>عبير وليد غانم</t>
  </si>
  <si>
    <t>Izal- The mosque- Main road</t>
  </si>
  <si>
    <t>ايزال - الجامع  - شارع العام</t>
  </si>
  <si>
    <t>El Kateen Mixed public school</t>
  </si>
  <si>
    <t>القطين الرسمية المختلطة</t>
  </si>
  <si>
    <t>06490882</t>
  </si>
  <si>
    <t>محمد احمد ابو كنج</t>
  </si>
  <si>
    <t>El Kateen- Al Shmeis- Main road</t>
  </si>
  <si>
    <t>القطين - الشميس  - شارع العام</t>
  </si>
  <si>
    <t>Taran Mixed Public School</t>
  </si>
  <si>
    <t>طاران الرسمية المختلطة</t>
  </si>
  <si>
    <t>06490174</t>
  </si>
  <si>
    <t>محمد علي الشيخ</t>
  </si>
  <si>
    <t>Taran- Highway</t>
  </si>
  <si>
    <t>طاران - الطريق العام</t>
  </si>
  <si>
    <t>Btormaz Mixed Public School</t>
  </si>
  <si>
    <t>بطرماز الرسمية المختلطة</t>
  </si>
  <si>
    <t>06494006</t>
  </si>
  <si>
    <t>مصطفى علي ياغي</t>
  </si>
  <si>
    <t>Btormaz- Al Janubi- Main road</t>
  </si>
  <si>
    <t>بطرماز - الجنوبي  - شارع العام</t>
  </si>
  <si>
    <t>Aymar Mixed Public School</t>
  </si>
  <si>
    <t>عيمار الرسمية المختلطة</t>
  </si>
  <si>
    <t>06680192</t>
  </si>
  <si>
    <t>يعقوب حنا اسحاق</t>
  </si>
  <si>
    <t>Aymar</t>
  </si>
  <si>
    <t>عيمار</t>
  </si>
  <si>
    <t>Harf Beit Daoud Mixed Public School</t>
  </si>
  <si>
    <t>حرف بيت داوود المختلطة</t>
  </si>
  <si>
    <t>03981471</t>
  </si>
  <si>
    <t>علي محمد علي لاغا</t>
  </si>
  <si>
    <t>Harf Beit Daoud- The mosque- Main road</t>
  </si>
  <si>
    <t>حرف بيت داوود - المسجد  - شارع عام</t>
  </si>
  <si>
    <t>Harf Beit Hasna Mixed Intermediate Public School</t>
  </si>
  <si>
    <t>تكميلية حرف بيت حسنة المختلطة الرسمية</t>
  </si>
  <si>
    <t>06495220</t>
  </si>
  <si>
    <t>بكر محمد ديب</t>
  </si>
  <si>
    <t>Harf Beit Hasna- The mosque- Main road</t>
  </si>
  <si>
    <t>حرف بيت حسنا - الجامع  - شارع العام</t>
  </si>
  <si>
    <t>Deir Nabouh Mixed Public School</t>
  </si>
  <si>
    <t>ديرنبوح الرسمية المختلطة</t>
  </si>
  <si>
    <t>06661601</t>
  </si>
  <si>
    <t>تراز موريس البايع</t>
  </si>
  <si>
    <t>Deir Nabouh</t>
  </si>
  <si>
    <t>دير نبوح</t>
  </si>
  <si>
    <t>Rafic Hariri Public School in Tal Abbas Al Gharbi</t>
  </si>
  <si>
    <t>رفيق الحريري الرسمية في تل عباس الغربي</t>
  </si>
  <si>
    <t>06810048</t>
  </si>
  <si>
    <t>فاروق نقولا متري</t>
  </si>
  <si>
    <t>عكار</t>
  </si>
  <si>
    <t>Tal Abbas Al Gharbi</t>
  </si>
  <si>
    <t>تل عباس الغربي</t>
  </si>
  <si>
    <t>Al Kwaykhat Mixed Public School</t>
  </si>
  <si>
    <t>الكويخات الرسمية المختلطة</t>
  </si>
  <si>
    <t>06694258</t>
  </si>
  <si>
    <t>نجلا الياس الاشقر</t>
  </si>
  <si>
    <t>Al Kwaykhat</t>
  </si>
  <si>
    <t>كويخات</t>
  </si>
  <si>
    <t>Al Rihaniyeh Mixed Public School</t>
  </si>
  <si>
    <t>الريحانية المختلطة الرسمية</t>
  </si>
  <si>
    <t>06845273</t>
  </si>
  <si>
    <t>سناء شحادة حبابة</t>
  </si>
  <si>
    <t>Al Rihaniyeh- Al Rihaniyeh Street</t>
  </si>
  <si>
    <t>ريحانية  - شارع الريحانية</t>
  </si>
  <si>
    <t>El Sheikh Ayyash public school</t>
  </si>
  <si>
    <t>الشيخ  عياش الرسمية</t>
  </si>
  <si>
    <t>06815235</t>
  </si>
  <si>
    <t>احمد مرعي علوان</t>
  </si>
  <si>
    <t>El Sheikh Ayyash- Abboudiyyet El Sheikh Ayyash- Main road</t>
  </si>
  <si>
    <t>الشيخ عياش - عبودية الشيخ عباس  - شارع العام</t>
  </si>
  <si>
    <t>Sheer Hamayreen Mixed Intermediate public school - Akkar</t>
  </si>
  <si>
    <t>شير حميرين الرسمية المختلطة عكار</t>
  </si>
  <si>
    <t>06815263</t>
  </si>
  <si>
    <t>مسعود نعمان العلمان</t>
  </si>
  <si>
    <t>Sheer Hamayreen- Main road</t>
  </si>
  <si>
    <t>شير حميرين  - شارع العام</t>
  </si>
  <si>
    <t>Tal Bireh Mixed public school</t>
  </si>
  <si>
    <t>تلبيرة الرسمية المختلطة</t>
  </si>
  <si>
    <t>06810566</t>
  </si>
  <si>
    <t>جورج انطانيوس النشار</t>
  </si>
  <si>
    <t>Tal Bireh</t>
  </si>
  <si>
    <t>تل بيرة</t>
  </si>
  <si>
    <t>El Massoudiyeh Mixed public school</t>
  </si>
  <si>
    <t>المسعودية الرسمية المختلطة</t>
  </si>
  <si>
    <t>06810161</t>
  </si>
  <si>
    <t>نجاح اسعد الاسعد</t>
  </si>
  <si>
    <t>El Massoudiyeh</t>
  </si>
  <si>
    <t>مسعودية</t>
  </si>
  <si>
    <t>El Hissa Mixed public school</t>
  </si>
  <si>
    <t>الحيصا المختلطة الرسمية</t>
  </si>
  <si>
    <t>06810569</t>
  </si>
  <si>
    <t>احمد ابراهيم الهضام</t>
  </si>
  <si>
    <t>Hissa- Tripoli- Homs road</t>
  </si>
  <si>
    <t>حيصا  - شارع طريق طرابلس - حمص</t>
  </si>
  <si>
    <t>Talmeaan Mixed public school - Akkar</t>
  </si>
  <si>
    <t>تلمعيان المختلطة الرسمية - عكار</t>
  </si>
  <si>
    <t>06810714</t>
  </si>
  <si>
    <t>محمد علي سعدالدين</t>
  </si>
  <si>
    <t>Talmeaan- Tal Kara- Talmeaan</t>
  </si>
  <si>
    <t>تل معيان تل كرى - تلمعيان</t>
  </si>
  <si>
    <t>Al Qlayaat Mixed Public School</t>
  </si>
  <si>
    <t>القليعات الرسمية المختلطة</t>
  </si>
  <si>
    <t>06875061</t>
  </si>
  <si>
    <t>حليمه محمد اسماعيل</t>
  </si>
  <si>
    <t>Al Qlayaat</t>
  </si>
  <si>
    <t>القليعات</t>
  </si>
  <si>
    <t>El Sheikh Zanad Mixed public school</t>
  </si>
  <si>
    <t>الشيخ زناد الرسمية المختلطة</t>
  </si>
  <si>
    <t>06820115</t>
  </si>
  <si>
    <t>عاهدا عبد الله ابراهيم</t>
  </si>
  <si>
    <t>El Sheikh Zanad- main road</t>
  </si>
  <si>
    <t>شيخ زناد  - شارع العام</t>
  </si>
  <si>
    <t>Tal bibi Mixed Public School</t>
  </si>
  <si>
    <t>تلبيبة الرسمية المختلطة</t>
  </si>
  <si>
    <t>06820188</t>
  </si>
  <si>
    <t>دياب محمد احمد</t>
  </si>
  <si>
    <t>Tal bibi- Main road</t>
  </si>
  <si>
    <t>تل بيبي  - شارع العام</t>
  </si>
  <si>
    <t>El Kanissa Mixed public school</t>
  </si>
  <si>
    <t>الكنيسة الرسمية المختلطة</t>
  </si>
  <si>
    <t>06820280</t>
  </si>
  <si>
    <t>خليل الياس حنا</t>
  </si>
  <si>
    <t>El Kanissa</t>
  </si>
  <si>
    <t>الكنيسة - كنيسة</t>
  </si>
  <si>
    <t>Al Aarida Mixed Public School</t>
  </si>
  <si>
    <t>العريضة الرسمية المختلطة</t>
  </si>
  <si>
    <t>06820083</t>
  </si>
  <si>
    <t>وفاء حسين عاصي</t>
  </si>
  <si>
    <t>Al Aarida- Main highway</t>
  </si>
  <si>
    <t>العريضة  - شارع الطريق العام</t>
  </si>
  <si>
    <t>El Simakiyah Mixed public school</t>
  </si>
  <si>
    <t>السماقية الرسمية المختلطة</t>
  </si>
  <si>
    <t>06820135</t>
  </si>
  <si>
    <t>عايدة عبد الله ابراهيم</t>
  </si>
  <si>
    <t>El Simakiyah</t>
  </si>
  <si>
    <t>السماقية</t>
  </si>
  <si>
    <t>Hekr El Dahiri Mixed public school</t>
  </si>
  <si>
    <t>حكر الضاهري الرسمية المختلطة</t>
  </si>
  <si>
    <t>06820200</t>
  </si>
  <si>
    <t>سليمان عزيز العلي</t>
  </si>
  <si>
    <t>Hekr El Dahiri- Main road</t>
  </si>
  <si>
    <t>حكر الضاهري  - شارع العام</t>
  </si>
  <si>
    <t>Balannet Hisa Mixed Public School</t>
  </si>
  <si>
    <t>بلانة الحيصا الرسمية المختلطة</t>
  </si>
  <si>
    <t>06810548</t>
  </si>
  <si>
    <t>فيصل عبده القاسم</t>
  </si>
  <si>
    <t>Balannet Hisa- Petrol line street</t>
  </si>
  <si>
    <t>بلانة الحيصا  - شارع خط البترول</t>
  </si>
  <si>
    <t>Hekr Al Hawshab Mixed Public School</t>
  </si>
  <si>
    <t>حكر الحوشب الرسمية المختلطة</t>
  </si>
  <si>
    <t>06845469</t>
  </si>
  <si>
    <t>ندى محمود السعيد</t>
  </si>
  <si>
    <t>Al Hawshab- Hekr Al Hawshab</t>
  </si>
  <si>
    <t>الحوشب وحكر الحوشب</t>
  </si>
  <si>
    <t>Halba public school for Boys</t>
  </si>
  <si>
    <t>حلبا الرسمية للصبيان</t>
  </si>
  <si>
    <t>06692012</t>
  </si>
  <si>
    <t>نبيل اسعد جميل</t>
  </si>
  <si>
    <t>Halba- Halba- Qbayyat highway</t>
  </si>
  <si>
    <t>حلبا  - شارع طريق عام حلبا القيبات</t>
  </si>
  <si>
    <t>Halba public school for Girls</t>
  </si>
  <si>
    <t>حلبا الرسمية للبنات</t>
  </si>
  <si>
    <t>06690071</t>
  </si>
  <si>
    <t>عفيفة جميل يعقوب</t>
  </si>
  <si>
    <t>Halba- Highway</t>
  </si>
  <si>
    <t>حلبا  - شارع الطريق العام</t>
  </si>
  <si>
    <t>Halba Secondary public school</t>
  </si>
  <si>
    <t>ثانوية حلبا الرسمية</t>
  </si>
  <si>
    <t>06690058</t>
  </si>
  <si>
    <t>مهند حسن حمداش</t>
  </si>
  <si>
    <t>Halba Mixed Public Kindergarten</t>
  </si>
  <si>
    <t>روضة حلبا الرسمية المختلطة</t>
  </si>
  <si>
    <t>06690560</t>
  </si>
  <si>
    <t>نوال يوسف سركيس</t>
  </si>
  <si>
    <t>Halba- Al Madares Street</t>
  </si>
  <si>
    <t>حلبا  - شارع المدارس</t>
  </si>
  <si>
    <t>Adbel Mixed Public School</t>
  </si>
  <si>
    <t>عدبل الرسمية المختلطة</t>
  </si>
  <si>
    <t>06693643</t>
  </si>
  <si>
    <t>سليم يوسف السكاف</t>
  </si>
  <si>
    <t>Adbel</t>
  </si>
  <si>
    <t>عدبل</t>
  </si>
  <si>
    <t>Sheikh Mohammed Mixed Public School</t>
  </si>
  <si>
    <t>الشيخ محمد المختلطة الرسمية</t>
  </si>
  <si>
    <t>06690293</t>
  </si>
  <si>
    <t>جناة رشيد بيطار</t>
  </si>
  <si>
    <t>Sheikh Mohammed</t>
  </si>
  <si>
    <t>الشيخ محمد</t>
  </si>
  <si>
    <t>Kroum Al Arab Mixed public school</t>
  </si>
  <si>
    <t>كروم عرب الرسمية المختلطة</t>
  </si>
  <si>
    <t>06695353</t>
  </si>
  <si>
    <t>جورج فهد مطر</t>
  </si>
  <si>
    <t>Kroum Al Arab- Al Zok</t>
  </si>
  <si>
    <t>كروم العرب - الزوق</t>
  </si>
  <si>
    <t>خزان جوفي ناتج عن رشح ماء من الجدران</t>
  </si>
  <si>
    <t>Khraybet El Jundi Mixed public school</t>
  </si>
  <si>
    <t>خريبة الجندي الرسمية المختلطة</t>
  </si>
  <si>
    <t>06693455</t>
  </si>
  <si>
    <t>ابراهيم عبدالله الحلاق</t>
  </si>
  <si>
    <t>Khraybet El Jundi</t>
  </si>
  <si>
    <t>خريبة الجندي</t>
  </si>
  <si>
    <t>Beit El Hajj Kousha Mixed public school</t>
  </si>
  <si>
    <t>بيت الحاج كوشا الرسمية المختلطة</t>
  </si>
  <si>
    <t>06693793</t>
  </si>
  <si>
    <t>سعاد حموداحمد حمود</t>
  </si>
  <si>
    <t>Kousha- The mosque- The mosque Street</t>
  </si>
  <si>
    <t>كوشا - الجامع  - شارع الجامع</t>
  </si>
  <si>
    <t>El Sheikh Taba Mixed public school</t>
  </si>
  <si>
    <t>الشيخ طابا الرسمية المختلطة</t>
  </si>
  <si>
    <t>06691505</t>
  </si>
  <si>
    <t>عزات عبدالله ضاهر</t>
  </si>
  <si>
    <t>El Sheikh Taba- The Church- Main road</t>
  </si>
  <si>
    <t>الشيخ طابا - الكنيسة  - شارع العام</t>
  </si>
  <si>
    <t>Jdaidet Al Joumeh Intermediate Public School</t>
  </si>
  <si>
    <t>جديدة الجومة التكميلية الرسمية</t>
  </si>
  <si>
    <t>06693108</t>
  </si>
  <si>
    <t>نوفلين موسى موسى</t>
  </si>
  <si>
    <t>Jdaidet Al Joumeh</t>
  </si>
  <si>
    <t>جديدة الجومة</t>
  </si>
  <si>
    <t>Doctor Yaaqoub As Sarraf Public School</t>
  </si>
  <si>
    <t>مدرسة الدكتور يعقوب الصراف الرسمية</t>
  </si>
  <si>
    <t>06690175</t>
  </si>
  <si>
    <t>بهاء مراد الصائغ</t>
  </si>
  <si>
    <t>منيارة</t>
  </si>
  <si>
    <t>Minyarah public school for Girls</t>
  </si>
  <si>
    <t>منيارة الرسمية للبنات</t>
  </si>
  <si>
    <t>06690160</t>
  </si>
  <si>
    <t>جزال الياس الصراف</t>
  </si>
  <si>
    <t>Minyarah Secondary public school</t>
  </si>
  <si>
    <t>ثانوية منيارة الرسمية</t>
  </si>
  <si>
    <t>06690318</t>
  </si>
  <si>
    <t>حبيب نصرالله حبيب</t>
  </si>
  <si>
    <t>Karm Asfour Mixed Elementary Public School</t>
  </si>
  <si>
    <t>كرم عصفور الابتدائية الرسمية المختلطة</t>
  </si>
  <si>
    <t>06690513</t>
  </si>
  <si>
    <t>فكتوريا ابراهيم الخوري</t>
  </si>
  <si>
    <t>Karm Asfour- Main road</t>
  </si>
  <si>
    <t>كرم عصفور  - شارع العام</t>
  </si>
  <si>
    <t>Al Kantara Mixed Public School</t>
  </si>
  <si>
    <t>القنطرة المختلطة الرسمية</t>
  </si>
  <si>
    <t>06693217</t>
  </si>
  <si>
    <t>جوزف جميل موسى</t>
  </si>
  <si>
    <t>Al Kantara- Highway</t>
  </si>
  <si>
    <t>القنطرة  - شارع الطريق العام</t>
  </si>
  <si>
    <t>Hakour Mixed Public School</t>
  </si>
  <si>
    <t>الحاكور الرسمية المختلطة</t>
  </si>
  <si>
    <t>06825810</t>
  </si>
  <si>
    <t>هنا سعادة الخوري</t>
  </si>
  <si>
    <t>Al Hakour</t>
  </si>
  <si>
    <t>الحاكور</t>
  </si>
  <si>
    <t>Bkarzla Mixed Public School</t>
  </si>
  <si>
    <t>بقرزلا الرسمية المختلطة</t>
  </si>
  <si>
    <t>06805211</t>
  </si>
  <si>
    <t>ماريوس بطرس عبيد</t>
  </si>
  <si>
    <t>Bkarzla</t>
  </si>
  <si>
    <t>بقرزلا</t>
  </si>
  <si>
    <t>Al Moubarakiyeh Mixed public school</t>
  </si>
  <si>
    <t>المباركية المختلطة الرسمية</t>
  </si>
  <si>
    <t>06805334</t>
  </si>
  <si>
    <t>طنسي مارون طنش</t>
  </si>
  <si>
    <t>Al Moubarakiyeh</t>
  </si>
  <si>
    <t>المباركية</t>
  </si>
  <si>
    <t>Danbo Mixed Public School</t>
  </si>
  <si>
    <t>دنبو المختلطة الرسمية</t>
  </si>
  <si>
    <t>06809143</t>
  </si>
  <si>
    <t>مخايل مطانيوس يعقوب</t>
  </si>
  <si>
    <t>Danbo</t>
  </si>
  <si>
    <t>دنبو</t>
  </si>
  <si>
    <t>شراء مياه الشفة والاستعمال من الآبار الزراعية</t>
  </si>
  <si>
    <t>Deir Dalloum Mixed public school</t>
  </si>
  <si>
    <t>دير دلوم المختلطة الرسمية</t>
  </si>
  <si>
    <t>06825254</t>
  </si>
  <si>
    <t>خالد محمد حداره</t>
  </si>
  <si>
    <t>دير دلوم  - شارع العام</t>
  </si>
  <si>
    <t>Zouk El Habalissah Mixed public school</t>
  </si>
  <si>
    <t>ذوق الحبالصة المختلطة الرسمية</t>
  </si>
  <si>
    <t>06825224</t>
  </si>
  <si>
    <t>مصطفى عبد القادر عوض</t>
  </si>
  <si>
    <t>Zouk El Habalissah</t>
  </si>
  <si>
    <t>ذوق الحبالصة</t>
  </si>
  <si>
    <t>نبع جاري</t>
  </si>
  <si>
    <t>Majdala Mixed Public School</t>
  </si>
  <si>
    <t>مجدلا المختلطة الرسمية</t>
  </si>
  <si>
    <t>06805233</t>
  </si>
  <si>
    <t>محمد وليد وهيب الاسمر</t>
  </si>
  <si>
    <t>Majdala</t>
  </si>
  <si>
    <t>مجدلا</t>
  </si>
  <si>
    <t>Martyr Rafic Hariri Secondary Public School- Bebnine Akkar</t>
  </si>
  <si>
    <t>ثانوية الشهيد رفيق الحريري الرسمية - ببنين عكار</t>
  </si>
  <si>
    <t>06470771</t>
  </si>
  <si>
    <t>عثمان محي الدين الرفاعي</t>
  </si>
  <si>
    <t>Bebnine- Demraraya- Highway</t>
  </si>
  <si>
    <t>ببنين - ضمرريّا  - شارع الطريق العام</t>
  </si>
  <si>
    <t>Bebnine Akkar public school for Boys</t>
  </si>
  <si>
    <t>ببنين الرسمية للصبيان</t>
  </si>
  <si>
    <t>06471991</t>
  </si>
  <si>
    <t>محمد خير الدين رفاعي</t>
  </si>
  <si>
    <t>Bebnine- Al Jawahra (Raya)- Internal Street</t>
  </si>
  <si>
    <t>ببنين - الجواهرة (ريا)  - شارع الداخلي</t>
  </si>
  <si>
    <t>خزان كبير تحت المدرسة من مياه الشتاء</t>
  </si>
  <si>
    <t>Bebnine Public School for Girls</t>
  </si>
  <si>
    <t>ببنين الرسمية للبنات</t>
  </si>
  <si>
    <t>06470944</t>
  </si>
  <si>
    <t>ملكة نديم برغل</t>
  </si>
  <si>
    <t>Bebnine- Al Mezrab- Main road</t>
  </si>
  <si>
    <t>ببنين - المزراب  - شارع العام</t>
  </si>
  <si>
    <t>Bebnine Mixed Public Kindergarten</t>
  </si>
  <si>
    <t>روضة ببنين الرسمية المختلطة</t>
  </si>
  <si>
    <t>06470546</t>
  </si>
  <si>
    <t>فدوى عبدالمتعال الرفاعي</t>
  </si>
  <si>
    <t>Bebnine- Karm Al Mezrab-</t>
  </si>
  <si>
    <t>ببنين - كرم المزراب  - شارع مفرق وادي الجاموس</t>
  </si>
  <si>
    <t>Al Aabdeh Mixed Public School</t>
  </si>
  <si>
    <t>العبدة المختلطة الرسمية</t>
  </si>
  <si>
    <t>06470690</t>
  </si>
  <si>
    <t>الياس رشيد فرح</t>
  </si>
  <si>
    <t>Al Aabdeh- Main road</t>
  </si>
  <si>
    <t>العبدة  - شارع العام</t>
  </si>
  <si>
    <t>Borj El Arab Mixed public school</t>
  </si>
  <si>
    <t>برج العرب الرسمية المختلطة</t>
  </si>
  <si>
    <t>06825234</t>
  </si>
  <si>
    <t>خضر احمد الضاهر</t>
  </si>
  <si>
    <t>Borj El Arab- Main road</t>
  </si>
  <si>
    <t>برج العرب  - شارع العام</t>
  </si>
  <si>
    <t>Kebet Shamrah Mixed public school</t>
  </si>
  <si>
    <t>قبة شمرا الرسمية المختلطة</t>
  </si>
  <si>
    <t>06470187</t>
  </si>
  <si>
    <t>رفعت عبد الرحمن برغل</t>
  </si>
  <si>
    <t>Kebet Shamrah</t>
  </si>
  <si>
    <t>قبة شمرا</t>
  </si>
  <si>
    <t>Wadi Al Jamous Mixed public school</t>
  </si>
  <si>
    <t>وادي الجاموس المختلطة الرسمية</t>
  </si>
  <si>
    <t>06470579</t>
  </si>
  <si>
    <t>احمد يونس سيور</t>
  </si>
  <si>
    <t>Wadi Al Jamous- Public Square Street- Western quarter</t>
  </si>
  <si>
    <t>وادي الجاموس  - شارع الساحة العامة الحي الغربي</t>
  </si>
  <si>
    <t>El Karkaf Mixed public school</t>
  </si>
  <si>
    <t>القرقف المختلطة الرسمية</t>
  </si>
  <si>
    <t>06371679</t>
  </si>
  <si>
    <t>عبد السلام علي الرفاعي</t>
  </si>
  <si>
    <t>Karkaf</t>
  </si>
  <si>
    <t>قرقف</t>
  </si>
  <si>
    <t>Jdaidet Al Qaiteh Mixed Public School</t>
  </si>
  <si>
    <t>جديدة القيطع المختلطة الرسمية</t>
  </si>
  <si>
    <t>06470565</t>
  </si>
  <si>
    <t>احمد ممتاز محمد الجعم</t>
  </si>
  <si>
    <t>Jdaidet Al Qaiteh</t>
  </si>
  <si>
    <t>جديدة القيطع</t>
  </si>
  <si>
    <t>Sewerage network / شبكة صرف صحي &amp; Sanitary WC / جورة صحية</t>
  </si>
  <si>
    <t>Barqayel Mixed Public School</t>
  </si>
  <si>
    <t>برقايل المختلطة الرسمية</t>
  </si>
  <si>
    <t>Barqayel- Al Kroum Street</t>
  </si>
  <si>
    <t>برقايل  - شارع الكروم</t>
  </si>
  <si>
    <t>شراء المياه</t>
  </si>
  <si>
    <t>Birkayel Secondary public school</t>
  </si>
  <si>
    <t>ثانوية برقايل الرسمية</t>
  </si>
  <si>
    <t>06370230</t>
  </si>
  <si>
    <t>احمد عبدالسلام الخير</t>
  </si>
  <si>
    <t>Barqayel- Main road</t>
  </si>
  <si>
    <t>برقايل  - شارع العام</t>
  </si>
  <si>
    <t>Bezal Mixed public school</t>
  </si>
  <si>
    <t>بزال المختلطة الرسمية</t>
  </si>
  <si>
    <t>06371705</t>
  </si>
  <si>
    <t>سهى رشيد موسى</t>
  </si>
  <si>
    <t>Bezal- Main road</t>
  </si>
  <si>
    <t>بزال  - شارع العام</t>
  </si>
  <si>
    <t>Safinet Al Qaiteh Mixed public school</t>
  </si>
  <si>
    <t>سفينة القيطع الرسمية المختلطة</t>
  </si>
  <si>
    <t>06371477</t>
  </si>
  <si>
    <t>احمد نمر سلمى</t>
  </si>
  <si>
    <t>Safinet Al Qaiteh</t>
  </si>
  <si>
    <t>سفينة القيطع</t>
  </si>
  <si>
    <t>Habshit Mixed public school</t>
  </si>
  <si>
    <t>حبشيت الرسمية المختلطة</t>
  </si>
  <si>
    <t>06865596</t>
  </si>
  <si>
    <t>محمد عمر هوشر</t>
  </si>
  <si>
    <t>Habshit</t>
  </si>
  <si>
    <t>حبشيت</t>
  </si>
  <si>
    <t>مياه الامطار اثناء فصل الشتاء للاستعمال</t>
  </si>
  <si>
    <t>Qabiit Mixed public school</t>
  </si>
  <si>
    <t>قبعيت الرسمية المختلطة</t>
  </si>
  <si>
    <t>06865089</t>
  </si>
  <si>
    <t>محمد محمود كنعان</t>
  </si>
  <si>
    <t>Qabiit- Downtown- The Mosque</t>
  </si>
  <si>
    <t>قبعيت  - شارع وسط البلدة - الجامع</t>
  </si>
  <si>
    <t>شراء بواسطة الصهاريج الخاصة او من بئر بواسطة قساطل جر</t>
  </si>
  <si>
    <t>Arab El Mafrak Mixed public school</t>
  </si>
  <si>
    <t>عرب المفرق المختلطة الرسمية</t>
  </si>
  <si>
    <t>06825567</t>
  </si>
  <si>
    <t>عبد الكريم احمد عبد القادر</t>
  </si>
  <si>
    <t>Borj El Arab- Arab El Mafrak- Main road</t>
  </si>
  <si>
    <t>برج العرب - عرب المفرق الري  - شارع العام</t>
  </si>
  <si>
    <t>Wadi Al Rayhan Mixed public school</t>
  </si>
  <si>
    <t>وادي الريحان المختلطة الرسمية</t>
  </si>
  <si>
    <t>06825311</t>
  </si>
  <si>
    <t>امال سعد الله السمروط</t>
  </si>
  <si>
    <t>Wadi Al Rayhan- Main road</t>
  </si>
  <si>
    <t>وادي الريحان  - شارع العام</t>
  </si>
  <si>
    <t>El Fadel Intermediate public school - Rmah</t>
  </si>
  <si>
    <t>تكميلية الفاضل الرسمية - رماح</t>
  </si>
  <si>
    <t>06855174</t>
  </si>
  <si>
    <t>ضومط ديب ديب</t>
  </si>
  <si>
    <t>رماح</t>
  </si>
  <si>
    <t>مياه الشرب من عير القرية</t>
  </si>
  <si>
    <t>Al Dbabiyeh Mixed Public School</t>
  </si>
  <si>
    <t>الدبابية الرسمية المختلطة</t>
  </si>
  <si>
    <t>06830326</t>
  </si>
  <si>
    <t>نعمان عطا الله جبرون</t>
  </si>
  <si>
    <t>Al Dbabiyeh- Al Dbabiyeh Al Charkyeh</t>
  </si>
  <si>
    <t>الدبابية - الدبابية الشرقية</t>
  </si>
  <si>
    <t>مياه الشرب من البئر الارتوازي دون المرور  بخزان</t>
  </si>
  <si>
    <t>Al Noura Mixed Public School</t>
  </si>
  <si>
    <t>النورة الرسمية المختلطة</t>
  </si>
  <si>
    <t>06830352</t>
  </si>
  <si>
    <t>مشهور محمد خضر</t>
  </si>
  <si>
    <t>Al Noura Al Tahta</t>
  </si>
  <si>
    <t>نورا التحتا</t>
  </si>
  <si>
    <t>Al Kawashra Mixed Public School</t>
  </si>
  <si>
    <t>الكواشرة الرسمية المختلطة</t>
  </si>
  <si>
    <t>06830251</t>
  </si>
  <si>
    <t>ماجد سعيد محمد</t>
  </si>
  <si>
    <t>Al Kawashra- Al Charki</t>
  </si>
  <si>
    <t>كواشرة - الشرقي</t>
  </si>
  <si>
    <t>Amar Al Bekat Mixed Public School</t>
  </si>
  <si>
    <t>عمار البيكات الرسميةالمختلطة</t>
  </si>
  <si>
    <t>06351571</t>
  </si>
  <si>
    <t>جوزيف جرجس دميان</t>
  </si>
  <si>
    <t>Amar Al Bekat</t>
  </si>
  <si>
    <t>عمار البيكات</t>
  </si>
  <si>
    <t>Wadi El Haour Mixed public school</t>
  </si>
  <si>
    <t>وادي الحور الرسمية المختلطة</t>
  </si>
  <si>
    <t>06845599</t>
  </si>
  <si>
    <t>فضيلة احمد طالب</t>
  </si>
  <si>
    <t>Wadi El Haour</t>
  </si>
  <si>
    <t>وادي الحور</t>
  </si>
  <si>
    <t>يؤمنها احد الاهالي بواسطة نبريش متصل بمنزله</t>
  </si>
  <si>
    <t>Arka public school - Jeser Arka</t>
  </si>
  <si>
    <t>عرقة الرسمية/جسر عرقة</t>
  </si>
  <si>
    <t>Arka- Highway</t>
  </si>
  <si>
    <t>عرقة  - شارع الطريق العام</t>
  </si>
  <si>
    <t>-------------</t>
  </si>
  <si>
    <t>El Talil Mixed public school</t>
  </si>
  <si>
    <t>التليل الرسمية المختلطة</t>
  </si>
  <si>
    <t>06845120</t>
  </si>
  <si>
    <t>يوسف عبد الله عبده</t>
  </si>
  <si>
    <t>El Talil</t>
  </si>
  <si>
    <t>التليل</t>
  </si>
  <si>
    <t>Hetla Mixed public school</t>
  </si>
  <si>
    <t>هيتلا الرسمية المختلطة</t>
  </si>
  <si>
    <t>06845034</t>
  </si>
  <si>
    <t>عطية درغام موسى</t>
  </si>
  <si>
    <t>Hetla</t>
  </si>
  <si>
    <t>هيتلا</t>
  </si>
  <si>
    <t>Kherbet Shar Mixed public school</t>
  </si>
  <si>
    <t>خربة شار الرسمية المختلطة</t>
  </si>
  <si>
    <t>06835215</t>
  </si>
  <si>
    <t>احمد دياب خضر</t>
  </si>
  <si>
    <t>Kherbet Shar</t>
  </si>
  <si>
    <t>خربة شار</t>
  </si>
  <si>
    <t>Ain El Zeit Mixed Public School</t>
  </si>
  <si>
    <t>عين الزيت الرسمية المختلطة</t>
  </si>
  <si>
    <t>03581976</t>
  </si>
  <si>
    <t>محمود محمد عياش</t>
  </si>
  <si>
    <t>Ain El Zeit- Main road</t>
  </si>
  <si>
    <t>عين الزيت  - شارع عام</t>
  </si>
  <si>
    <t>Kherbet Daoud Mixed Public School</t>
  </si>
  <si>
    <t>خربة داود الرسمية المختلطة</t>
  </si>
  <si>
    <t>06830500</t>
  </si>
  <si>
    <t>محمد محمد فيصل مرعب</t>
  </si>
  <si>
    <t>Kherbet Daoud</t>
  </si>
  <si>
    <t>خربة داوود</t>
  </si>
  <si>
    <t>Al Bireh Mixed Public School</t>
  </si>
  <si>
    <t>البيرة الرسمية المختلطة</t>
  </si>
  <si>
    <t>06830238</t>
  </si>
  <si>
    <t>خلدون عبد الله مرعب</t>
  </si>
  <si>
    <t>Al Bireh</t>
  </si>
  <si>
    <t>البيرة</t>
  </si>
  <si>
    <t>Al Bireh Secondary Public School</t>
  </si>
  <si>
    <t>ثانوية البيرة الرسمية</t>
  </si>
  <si>
    <t>06830801</t>
  </si>
  <si>
    <t>نهى عثمان العيتاوي</t>
  </si>
  <si>
    <t>Al Bireh- Highway</t>
  </si>
  <si>
    <t>البيرة  - شارع الطريق العام</t>
  </si>
  <si>
    <t>اشتراك في مياه الشفة</t>
  </si>
  <si>
    <t>Mazraat Baldeh Mixed Public School</t>
  </si>
  <si>
    <t>مزرعة بلدة الرسمية المختلطة</t>
  </si>
  <si>
    <t>06835356</t>
  </si>
  <si>
    <t>كاظم احمد مراد</t>
  </si>
  <si>
    <t>Mazraat Baldeh</t>
  </si>
  <si>
    <t>مزرعة بلدة</t>
  </si>
  <si>
    <t>Al Souwayseh Mixed Public School</t>
  </si>
  <si>
    <t>السويسة الرسمية المختلطة</t>
  </si>
  <si>
    <t>06835347</t>
  </si>
  <si>
    <t>خالد ابراهيم الحسين</t>
  </si>
  <si>
    <t>Al Souwayseh</t>
  </si>
  <si>
    <t>السويسة</t>
  </si>
  <si>
    <t>Rahbeh Public School for Boys</t>
  </si>
  <si>
    <t>رحبة الرسمية للصبيان</t>
  </si>
  <si>
    <t>06890155</t>
  </si>
  <si>
    <t>بدر ابراهيم خنيزير</t>
  </si>
  <si>
    <t>Rahbeh</t>
  </si>
  <si>
    <t>رحبة</t>
  </si>
  <si>
    <t>المياة جرت بقسطل خاص من نبع البلدة</t>
  </si>
  <si>
    <t>Rahbeh Public School for Girls</t>
  </si>
  <si>
    <t>رحبة الرسمية للبنات</t>
  </si>
  <si>
    <t>06890012</t>
  </si>
  <si>
    <t>سلوى مطانيوس اسعد</t>
  </si>
  <si>
    <t>Rahbeh- Al Chrifeh</t>
  </si>
  <si>
    <t>رحبة - الشريفة</t>
  </si>
  <si>
    <t>Rahbeh Secondary Public School</t>
  </si>
  <si>
    <t>ثانوية رحبة الرسمية</t>
  </si>
  <si>
    <t>06890602</t>
  </si>
  <si>
    <t>سعدالله نخله سابا</t>
  </si>
  <si>
    <t>Dahr El Laysineh Mixed Public School</t>
  </si>
  <si>
    <t>ضهر الليسينة المختلطة الرسمية</t>
  </si>
  <si>
    <t>03894013</t>
  </si>
  <si>
    <t>وليد الياس نعمه</t>
  </si>
  <si>
    <t>Dahr El Laysineh- The Church</t>
  </si>
  <si>
    <t>ضهرالليسينة - الكنيسة</t>
  </si>
  <si>
    <t>من المبنى المجاور</t>
  </si>
  <si>
    <t>Mashha Mixed Public School</t>
  </si>
  <si>
    <t>مشحة المختلطة الرسمية</t>
  </si>
  <si>
    <t>06692989</t>
  </si>
  <si>
    <t>احمد راغب الزعبي</t>
  </si>
  <si>
    <t>Mashha</t>
  </si>
  <si>
    <t>مشحة</t>
  </si>
  <si>
    <t>Haizouk Mixed Public School</t>
  </si>
  <si>
    <t>حيزوق المختلطة الرسمية</t>
  </si>
  <si>
    <t>06835570</t>
  </si>
  <si>
    <t>بدر احمد علوش</t>
  </si>
  <si>
    <t>Haizouk- Main road</t>
  </si>
  <si>
    <t>حيزوق  - شارع عام</t>
  </si>
  <si>
    <t>Rafic El Hariri Public School - Tekrit</t>
  </si>
  <si>
    <t>مدرسة رفيق الحريري الرسمية-تكريت</t>
  </si>
  <si>
    <t>06361085</t>
  </si>
  <si>
    <t>محمد خالد ابراهيم</t>
  </si>
  <si>
    <t>Tekrit- Al Shura- Tekrit road- Near the public technical school</t>
  </si>
  <si>
    <t>تكريت - الشورة - تكريت  - شارع طريق تكريت  قرب المهنية الرسمية</t>
  </si>
  <si>
    <t>El Ouyoun Secondary Public School</t>
  </si>
  <si>
    <t>ثانوية العيون الرسمية</t>
  </si>
  <si>
    <t>06360254</t>
  </si>
  <si>
    <t>حسن احمد الناظر</t>
  </si>
  <si>
    <t>El Ouyoun- Main road</t>
  </si>
  <si>
    <t>العيون  - شارع العام</t>
  </si>
  <si>
    <t>Bayno Mixed Public School</t>
  </si>
  <si>
    <t>بينو الرسمية المختلطة</t>
  </si>
  <si>
    <t>06360046</t>
  </si>
  <si>
    <t>رياض فؤاد نادر</t>
  </si>
  <si>
    <t>Bayno</t>
  </si>
  <si>
    <t>بينو</t>
  </si>
  <si>
    <t>Bazbina Mixed Public School</t>
  </si>
  <si>
    <t>بزبينا الرسمية المختلطة</t>
  </si>
  <si>
    <t>06360809</t>
  </si>
  <si>
    <t>لطف الله يوسف نصار</t>
  </si>
  <si>
    <t>Bazbina- Main road</t>
  </si>
  <si>
    <t>بزبينا  - شارع العام</t>
  </si>
  <si>
    <t>لا يوجد</t>
  </si>
  <si>
    <t>Bazbina Kindergartens Public School</t>
  </si>
  <si>
    <t>تجمع صفوف الروضة الرسمية بزبينا</t>
  </si>
  <si>
    <t>06360939</t>
  </si>
  <si>
    <t>انطوانيت شحادة الحموي</t>
  </si>
  <si>
    <t>Bazbina- Highway</t>
  </si>
  <si>
    <t>بزبينا  - شارع الطريق العام</t>
  </si>
  <si>
    <t>مصلحة مياه بزبينا</t>
  </si>
  <si>
    <t>Ain Yaacoub Mixed Public School</t>
  </si>
  <si>
    <t>عين يعقوب الرسمية المختلطة</t>
  </si>
  <si>
    <t>06360932</t>
  </si>
  <si>
    <t>خالد حمود ثلجة</t>
  </si>
  <si>
    <t>Ain Yaacoub- Highway</t>
  </si>
  <si>
    <t>عين يعقوب  - شارع الطريق العام</t>
  </si>
  <si>
    <t>مشروع المياه والطاقة مصلحة مياه حلبا عكار</t>
  </si>
  <si>
    <t>El Borj Mixed Public School</t>
  </si>
  <si>
    <t>البرج الرسمية المختلطة</t>
  </si>
  <si>
    <t>06360968</t>
  </si>
  <si>
    <t>جهاد ناصر الخضر</t>
  </si>
  <si>
    <t>El Borj- Al Maydan- Main road</t>
  </si>
  <si>
    <t>البرج - الميدان  - شارع العام</t>
  </si>
  <si>
    <t>El Dora Mixed Public School</t>
  </si>
  <si>
    <t>الدورة الرسمية المختلطة</t>
  </si>
  <si>
    <t>06885153</t>
  </si>
  <si>
    <t>نافذ حمد رستم</t>
  </si>
  <si>
    <t>El Dora- Al Qaws- Main road</t>
  </si>
  <si>
    <t>دورة - القوس  - شارع العام</t>
  </si>
  <si>
    <t>Qaws Akkar Mixed Public School</t>
  </si>
  <si>
    <t>قوس عكار الرسمية المختلطه</t>
  </si>
  <si>
    <t>06885116</t>
  </si>
  <si>
    <t>علي محمد يحي</t>
  </si>
  <si>
    <t>Akkar Al Aatika- Qaws Akkar- Main road</t>
  </si>
  <si>
    <t>عكار العتيقة - قوس عكار  - شارع العام</t>
  </si>
  <si>
    <t>Akkar Al Aatika Mixed Public School</t>
  </si>
  <si>
    <t>عكار العتيقة المختلطة الرسمية</t>
  </si>
  <si>
    <t>06885140</t>
  </si>
  <si>
    <t>شفيق حسن الشعار</t>
  </si>
  <si>
    <t>Akkar Al Aatika- Main road</t>
  </si>
  <si>
    <t>عكار العتيقة  - شارع العام</t>
  </si>
  <si>
    <t>Akkar Al Aatika Secondary Public School</t>
  </si>
  <si>
    <t>ثانوية عكار العتيقة الرسمية</t>
  </si>
  <si>
    <t>06885110</t>
  </si>
  <si>
    <t>احمد محمد الملحم</t>
  </si>
  <si>
    <t>Akkar Al Aatika</t>
  </si>
  <si>
    <t>عكار العتيقة</t>
  </si>
  <si>
    <t>Al Marahat Akkar Mixed Public School</t>
  </si>
  <si>
    <t>مراحات عكار الرسمية المختلطة</t>
  </si>
  <si>
    <t>06885005</t>
  </si>
  <si>
    <t>عادل احمد سعدى</t>
  </si>
  <si>
    <t>Akkar Al Aatika- Marahat Akkar</t>
  </si>
  <si>
    <t>عكار العتيقة - مراحات عكار  - شارع العام</t>
  </si>
  <si>
    <t>خزان مياه بلاستيكي غير صالحة للشرب يتم تعبئة الخزان بواسطة نبريج</t>
  </si>
  <si>
    <t>Mishmesh Mixed Public School</t>
  </si>
  <si>
    <t>مشمش الرسمية المختلطة</t>
  </si>
  <si>
    <t>06895292</t>
  </si>
  <si>
    <t>علي حسن بركات</t>
  </si>
  <si>
    <t>Mishmesh- Karam Al nasbat- Dahr Al Zeituneh- Main road</t>
  </si>
  <si>
    <t>مشمش - كرم النصبات- ضهر الزيتونة  - شارع العام</t>
  </si>
  <si>
    <t>Wata Mishmesh Mixed Public School</t>
  </si>
  <si>
    <t>وطى مشمش الرسمية المختلطة</t>
  </si>
  <si>
    <t>06895234</t>
  </si>
  <si>
    <t>محمود محمد بدرة</t>
  </si>
  <si>
    <t>Mishmesh- Wata Mishmesh- Badra quarter</t>
  </si>
  <si>
    <t>مشمش - وطى مشمش  - شارع حي بدرة</t>
  </si>
  <si>
    <t>مياه الاستعمال من ماء الشتاء</t>
  </si>
  <si>
    <t>Fnaydek Public School for Girls</t>
  </si>
  <si>
    <t>فنيدق الرسمية للبنات</t>
  </si>
  <si>
    <t>06895403</t>
  </si>
  <si>
    <t>حلوم علي زكريا</t>
  </si>
  <si>
    <t>Fnaydek- Main road</t>
  </si>
  <si>
    <t>فنيدق  - شارع العام</t>
  </si>
  <si>
    <t>تقنين في الشبكة العامة</t>
  </si>
  <si>
    <t>Fnaydek Public School for Boys</t>
  </si>
  <si>
    <t>فنيدق الرسمية للصبيان</t>
  </si>
  <si>
    <t>06895148</t>
  </si>
  <si>
    <t>احمد محمد كنعان</t>
  </si>
  <si>
    <t>Fnaydek- Al Madares Street</t>
  </si>
  <si>
    <t>فنيدق  - شارع المدارس</t>
  </si>
  <si>
    <t>مياه الشفة في البلدة</t>
  </si>
  <si>
    <t>Fnaydek Al Gharbiya Mixed Public School</t>
  </si>
  <si>
    <t>فنيدق الغربية المختلطة الرسمية</t>
  </si>
  <si>
    <t>06895320</t>
  </si>
  <si>
    <t>خالد حسين عيسى</t>
  </si>
  <si>
    <t>Fnaydek</t>
  </si>
  <si>
    <t>فنيدق</t>
  </si>
  <si>
    <t>البلدة</t>
  </si>
  <si>
    <t>Fnaydek Secondary Public School</t>
  </si>
  <si>
    <t>ثانوية فنيدق الرسمية</t>
  </si>
  <si>
    <t>06895069</t>
  </si>
  <si>
    <t>عدنان مصطفى قمز</t>
  </si>
  <si>
    <t>El Qorneh Mixed Public School</t>
  </si>
  <si>
    <t>القرنة المختلطة الرسمية</t>
  </si>
  <si>
    <t>06895088</t>
  </si>
  <si>
    <t>محمد جمال زهير زكريا</t>
  </si>
  <si>
    <t>El Qorneh- Main road</t>
  </si>
  <si>
    <t>قرنة  - شارع العام</t>
  </si>
  <si>
    <t>Beit Ayoub Mixed Public School</t>
  </si>
  <si>
    <t>بيت ايوب المختلطة الرسمية</t>
  </si>
  <si>
    <t>06895244</t>
  </si>
  <si>
    <t>خالد احمد عمر</t>
  </si>
  <si>
    <t>Beit Ayoub- Main road</t>
  </si>
  <si>
    <t>بيت ايوب  - شارع العام</t>
  </si>
  <si>
    <t>Beit Younes Mixed Public School</t>
  </si>
  <si>
    <t>بيت يونس المختلطة الرسمية</t>
  </si>
  <si>
    <t>06895236</t>
  </si>
  <si>
    <t>محمد اسعد علي</t>
  </si>
  <si>
    <t>بيت يونس</t>
  </si>
  <si>
    <t>Hrar Mixed Public School</t>
  </si>
  <si>
    <t>حرار المختلطة الرسمية</t>
  </si>
  <si>
    <t>06865039</t>
  </si>
  <si>
    <t>خضر محمد عبد الكريم</t>
  </si>
  <si>
    <t>Hrar- Al Bayader- Main road</t>
  </si>
  <si>
    <t>حرار - البيادر  - شارع العام</t>
  </si>
  <si>
    <t>Al Zaaroura Mixed Public School</t>
  </si>
  <si>
    <t>الزعرورة الرسمية المختلطة</t>
  </si>
  <si>
    <t>06865760</t>
  </si>
  <si>
    <t>عمر احمد محمد</t>
  </si>
  <si>
    <t>حرار - الزعرورة  - شارع بيت كساب</t>
  </si>
  <si>
    <t>Ouyoun El Samak Mixed Public School</t>
  </si>
  <si>
    <t>عيون السمك الرسمية المختلطة</t>
  </si>
  <si>
    <t>06240442</t>
  </si>
  <si>
    <t>جابر محمود جابر</t>
  </si>
  <si>
    <t>Ouyoun El Samak- Highway- Main road</t>
  </si>
  <si>
    <t>عيون السمك - الطريق العام  - شارع الرئيسي</t>
  </si>
  <si>
    <t>نبع (جر المياه بواسطة مضخة كهربائية)</t>
  </si>
  <si>
    <t>Kherbet El Jered Mixed public school</t>
  </si>
  <si>
    <t>خربة الجرد الرسمية المختلطة</t>
  </si>
  <si>
    <t>06865650</t>
  </si>
  <si>
    <t>طنوس حنا شاهين</t>
  </si>
  <si>
    <t>Kherbet El Jered</t>
  </si>
  <si>
    <t>خربة الجرد</t>
  </si>
  <si>
    <t>Shan Mixed public school</t>
  </si>
  <si>
    <t>شان الرسمية المختلطة</t>
  </si>
  <si>
    <t>06865358</t>
  </si>
  <si>
    <t>مريم يوسف جريج</t>
  </si>
  <si>
    <t>Shan- Al Tannan</t>
  </si>
  <si>
    <t>شان - الطنان</t>
  </si>
  <si>
    <t>El Hwaysh Mixed public school</t>
  </si>
  <si>
    <t>الحويش الرسميةالمختلطة</t>
  </si>
  <si>
    <t>06865136</t>
  </si>
  <si>
    <t>عبدالحميد ابراهيم حمزه</t>
  </si>
  <si>
    <t>El Hwaysh</t>
  </si>
  <si>
    <t>حويش</t>
  </si>
  <si>
    <t>El Kobayat Secondary public school</t>
  </si>
  <si>
    <t>ثانوية القبيات الرسمية</t>
  </si>
  <si>
    <t>06350092</t>
  </si>
  <si>
    <t>الياس جرجس فارس</t>
  </si>
  <si>
    <t>El Kobayat- Al Saydeh</t>
  </si>
  <si>
    <t>القبيات - السيدة</t>
  </si>
  <si>
    <t>Kobayat El Zouk Mixed Public School</t>
  </si>
  <si>
    <t>القبيات الذوق الرسمية المختلطة</t>
  </si>
  <si>
    <t>06350048</t>
  </si>
  <si>
    <t>رولا سركيس زيتونه</t>
  </si>
  <si>
    <t>El Zouk</t>
  </si>
  <si>
    <t>الذوق</t>
  </si>
  <si>
    <t>Kobayat Public Kindergarten</t>
  </si>
  <si>
    <t>روضة القبيات الرسمية</t>
  </si>
  <si>
    <t>06350222</t>
  </si>
  <si>
    <t>امال يوسف سركيس</t>
  </si>
  <si>
    <t>Al Sindyaneh Mixed Public School</t>
  </si>
  <si>
    <t>مدرسة السنديانة الرسمية المختلطة</t>
  </si>
  <si>
    <t>70495322</t>
  </si>
  <si>
    <t>محمد خضر حمزه</t>
  </si>
  <si>
    <t>Sindyanet Zeidan</t>
  </si>
  <si>
    <t>سنديانة زيدان</t>
  </si>
  <si>
    <t>Aydamoun Mixed Public School</t>
  </si>
  <si>
    <t>عيدمون المختلطة الرسمية</t>
  </si>
  <si>
    <t>06880560</t>
  </si>
  <si>
    <t>سمير حبيب عبود</t>
  </si>
  <si>
    <t>Aydamoun- Main road</t>
  </si>
  <si>
    <t>عيدمون  - شارع العام</t>
  </si>
  <si>
    <t>Mashta Hasan Mixed public school</t>
  </si>
  <si>
    <t>مشتى حسن المختلطة الرسمية</t>
  </si>
  <si>
    <t>06860187</t>
  </si>
  <si>
    <t>محمد احمد الخالد</t>
  </si>
  <si>
    <t>Mashta Hasan</t>
  </si>
  <si>
    <t>مشتى حسن - مشتي حسن</t>
  </si>
  <si>
    <t>Mashta Hasan Secondary public school</t>
  </si>
  <si>
    <t>ثانوية مشتى حسن الرسمية</t>
  </si>
  <si>
    <t>06860228</t>
  </si>
  <si>
    <t>خالد محمد المحمد</t>
  </si>
  <si>
    <t>Mashta Hammoud Mixed public school</t>
  </si>
  <si>
    <t>مشتى حمود المختلطة الرسمية</t>
  </si>
  <si>
    <t>06860173</t>
  </si>
  <si>
    <t>مزيد محمد فخر الدندشلي</t>
  </si>
  <si>
    <t>Mashta Hammoud</t>
  </si>
  <si>
    <t>مشتى حمود</t>
  </si>
  <si>
    <t>Al Mkaybleh Mixed Public School</t>
  </si>
  <si>
    <t>المقيبلة الرسمية المختلطة</t>
  </si>
  <si>
    <t>06870136</t>
  </si>
  <si>
    <t>اكرم نعمي البيطار</t>
  </si>
  <si>
    <t>Al Mkaybleh</t>
  </si>
  <si>
    <t>المقيبلة</t>
  </si>
  <si>
    <t>El Rama Wadi Khaled Mixed public school</t>
  </si>
  <si>
    <t>الرامة وادي خالد الرسمية المختلطة/بناء جديد</t>
  </si>
  <si>
    <t>06870146</t>
  </si>
  <si>
    <t>محمد غدوان الكنج</t>
  </si>
  <si>
    <t>Wadi Khaled- El Rama- Jermanaya Street</t>
  </si>
  <si>
    <t>وادي خالد - الرامة  - شارع جرمنايا</t>
  </si>
  <si>
    <t>Karha Mixed Public School</t>
  </si>
  <si>
    <t>قرحة الرسمية المختلطة</t>
  </si>
  <si>
    <t>06870340</t>
  </si>
  <si>
    <t>رايق علي عبيد</t>
  </si>
  <si>
    <t>Karha</t>
  </si>
  <si>
    <t>قرحة</t>
  </si>
  <si>
    <t>El Kenayset Mixed Public School</t>
  </si>
  <si>
    <t>Wadi Khaled- El Kenayset</t>
  </si>
  <si>
    <t>وادي خالد - كنيسة</t>
  </si>
  <si>
    <t>Rajm Hussein Mixed Public School</t>
  </si>
  <si>
    <t>رجم حسين الرسمية المختلطة</t>
  </si>
  <si>
    <t>06870131</t>
  </si>
  <si>
    <t>وليد خالد خليفة</t>
  </si>
  <si>
    <t>Rajm Hussein</t>
  </si>
  <si>
    <t>رجم حسين</t>
  </si>
  <si>
    <t>Qunaya Mixed Public School</t>
  </si>
  <si>
    <t>قنية المختلطة الرسمية</t>
  </si>
  <si>
    <t>Qunaya- Al Maqam</t>
  </si>
  <si>
    <t>قنية - المقام</t>
  </si>
  <si>
    <t>Kfartoun Mixed Public School</t>
  </si>
  <si>
    <t>كفرتون المختلطة الرسمية</t>
  </si>
  <si>
    <t>06850420</t>
  </si>
  <si>
    <t>مصطفى محمد نعمان</t>
  </si>
  <si>
    <t>كفرتون</t>
  </si>
  <si>
    <t>Rajam Issa Mixed Public School</t>
  </si>
  <si>
    <t>رجم عيسى الرسمية المختلطة</t>
  </si>
  <si>
    <t>06870158</t>
  </si>
  <si>
    <t>ابراهيم جبور سلامه</t>
  </si>
  <si>
    <t>Wadi Khaled- Qaitbeh</t>
  </si>
  <si>
    <t>وادي خالد - قيطبه</t>
  </si>
  <si>
    <t>El Hisha Mixed Public School</t>
  </si>
  <si>
    <t>الهيشة الرسمية المختلطة</t>
  </si>
  <si>
    <t>06870103</t>
  </si>
  <si>
    <t>عبدالناصر قاسم حسين</t>
  </si>
  <si>
    <t>Wadi Khaled- El Hisha</t>
  </si>
  <si>
    <t>وادي خالد - الهيشة</t>
  </si>
  <si>
    <t>El Hisha Secondary Public School</t>
  </si>
  <si>
    <t>ثانوية الهيشة الرسمية</t>
  </si>
  <si>
    <t>06870051</t>
  </si>
  <si>
    <t>حرفوش قاسم حسين</t>
  </si>
  <si>
    <t>El Hisha</t>
  </si>
  <si>
    <t>الهيشة</t>
  </si>
  <si>
    <t>Meryata Public School</t>
  </si>
  <si>
    <t>مرياطة الرسمية</t>
  </si>
  <si>
    <t>06255301</t>
  </si>
  <si>
    <t>باسمة مصطفى نابلسي</t>
  </si>
  <si>
    <t>زغرتا</t>
  </si>
  <si>
    <t>Meryata</t>
  </si>
  <si>
    <t>مرياطة</t>
  </si>
  <si>
    <t>Meryata Secondary Public School</t>
  </si>
  <si>
    <t>ثانوية مرياطة الرسمية</t>
  </si>
  <si>
    <t>06255211</t>
  </si>
  <si>
    <t>محمد احمد خالد احمد ابراهيم</t>
  </si>
  <si>
    <t>Meryata- The mosque street</t>
  </si>
  <si>
    <t>مرياطة  - شارع الجامع</t>
  </si>
  <si>
    <t>Hraikes Mixed Public School</t>
  </si>
  <si>
    <t>حريقص المختلطة الرسمية</t>
  </si>
  <si>
    <t>70471355</t>
  </si>
  <si>
    <t>سمعان بطرس الترس</t>
  </si>
  <si>
    <t>Mazraat Hraikes</t>
  </si>
  <si>
    <t>مزرعة حريقص</t>
  </si>
  <si>
    <t>Alma Mixed Elementary Public School</t>
  </si>
  <si>
    <t>علما الابتدائية الرسمية المختلطة</t>
  </si>
  <si>
    <t>06685108</t>
  </si>
  <si>
    <t>غادة انطانيوس عبيد</t>
  </si>
  <si>
    <t>Alma- Al Ballaneh quarter</t>
  </si>
  <si>
    <t>علما - علما - حي البلانة</t>
  </si>
  <si>
    <t>Al Fawar Mixed Public School</t>
  </si>
  <si>
    <t>الفوار الرسمية المختلطة</t>
  </si>
  <si>
    <t>06685115</t>
  </si>
  <si>
    <t>منصور محمد قشمر</t>
  </si>
  <si>
    <t>Al Fawar- Al Baydar</t>
  </si>
  <si>
    <t>حارة الفوار - البيدر</t>
  </si>
  <si>
    <t>Zgharta First Intermediate Public School for Girls</t>
  </si>
  <si>
    <t>زغرتا الاولى المتوسطة الرسمية للبنات</t>
  </si>
  <si>
    <t>06660206</t>
  </si>
  <si>
    <t>شريفة البير معوض</t>
  </si>
  <si>
    <t>Zgharta- Al Salib Al Janubi- Al Tal Street</t>
  </si>
  <si>
    <t>زغرتا - الصليب الجنوبي  - شارع التل</t>
  </si>
  <si>
    <t>Zgharta First Intermediate Public School for Boys</t>
  </si>
  <si>
    <t>تكميلية زغرتا الاولى الرسمية للبنين</t>
  </si>
  <si>
    <t>06660295</t>
  </si>
  <si>
    <t>جرجس مخائيل ابي ضاهر</t>
  </si>
  <si>
    <t>Zgharta- Al Abey- President Frangieh Street</t>
  </si>
  <si>
    <t>زغرتا - العبي  - شارع الرئيس فرنجيه</t>
  </si>
  <si>
    <t>نشتري في حال انقطاع المياه العامة</t>
  </si>
  <si>
    <t>Zgharta Second Public School for Boys</t>
  </si>
  <si>
    <t>زغرتا الثانية الرسمية للبنين</t>
  </si>
  <si>
    <t>06660035</t>
  </si>
  <si>
    <t>طنوس هاني زخيا الدويهي</t>
  </si>
  <si>
    <t>Zgharta- Al Saydeh Al Charki- Al Saydeh Street</t>
  </si>
  <si>
    <t>زغرتا - السيده الشرقي  - شارع السيده</t>
  </si>
  <si>
    <t>Zgharta Model Public School</t>
  </si>
  <si>
    <t>نموذجية زغرتا الرسمية</t>
  </si>
  <si>
    <t>06660062</t>
  </si>
  <si>
    <t>رامونا رومانوس ابو طنوس</t>
  </si>
  <si>
    <t>Zgharta- Al Salib Al Janubi</t>
  </si>
  <si>
    <t>زغرتا - الصليب الجنوبي</t>
  </si>
  <si>
    <t>Zgharta Secondary Public School</t>
  </si>
  <si>
    <t>ثانوية زغرتا الرسمية</t>
  </si>
  <si>
    <t>06665922</t>
  </si>
  <si>
    <t>انطوان جميل الخواجه</t>
  </si>
  <si>
    <t>زغرتا - الثانوية</t>
  </si>
  <si>
    <t>Zgharta Second Public School for Girls</t>
  </si>
  <si>
    <t>زغرتا الثانية الرسمية للبنات</t>
  </si>
  <si>
    <t>Zgharta- Al Saydeh- Al Saha Street</t>
  </si>
  <si>
    <t>زغرتا - السيده  - شارع الساحه</t>
  </si>
  <si>
    <t>Zgharta Mixed Public Kindergarten</t>
  </si>
  <si>
    <t>روضة زغرتا الرسمية المختلطة</t>
  </si>
  <si>
    <t>06663460</t>
  </si>
  <si>
    <t>السي جرجس غالب</t>
  </si>
  <si>
    <t>زغرتا - العبي  - شارع الرئيس فرنجية</t>
  </si>
  <si>
    <t>Harf Ardeh Mixed Public School</t>
  </si>
  <si>
    <t>حرف اردة الرسمية المختلطة</t>
  </si>
  <si>
    <t>03302570</t>
  </si>
  <si>
    <t>صباح الياس الحصني</t>
  </si>
  <si>
    <t>Harf Ardeh- Main road</t>
  </si>
  <si>
    <t>حرف اردة  - شارع العام</t>
  </si>
  <si>
    <t>Ardeh Mixed Public School</t>
  </si>
  <si>
    <t>اردة الرسمية المختلطة</t>
  </si>
  <si>
    <t>06660294</t>
  </si>
  <si>
    <t>يوسف نعمة الله شديد</t>
  </si>
  <si>
    <t>Ardeh- Al Ain- Main road</t>
  </si>
  <si>
    <t>اردة - العين  - شارع العام</t>
  </si>
  <si>
    <t>Rashiin Mixed Public School</t>
  </si>
  <si>
    <t>رشعين الرسمية المختلطة</t>
  </si>
  <si>
    <t>06666270</t>
  </si>
  <si>
    <t>غسان كميل عويس</t>
  </si>
  <si>
    <t>Rashiin- Main road</t>
  </si>
  <si>
    <t>رشعين - الشارع العام</t>
  </si>
  <si>
    <t>Asnoun Mixed Public School</t>
  </si>
  <si>
    <t>اصنون الرسمية المختلطة</t>
  </si>
  <si>
    <t>06664411</t>
  </si>
  <si>
    <t>ليلى مخايل كعدو</t>
  </si>
  <si>
    <t>اصنون</t>
  </si>
  <si>
    <t>كل تلميذ يحمل معه gourde</t>
  </si>
  <si>
    <t>Mijdlaya Mixed Public School</t>
  </si>
  <si>
    <t>مجدليا الرسمية المختلطة</t>
  </si>
  <si>
    <t>06666505</t>
  </si>
  <si>
    <t>دانيان بديع ارفول</t>
  </si>
  <si>
    <t>Mijdlaya- Al Saydeh- Main raod</t>
  </si>
  <si>
    <t>مجدليا - السيده  - شارع العام</t>
  </si>
  <si>
    <t>El Ayrouniyeh Mixed Public School</t>
  </si>
  <si>
    <t>العيرونية الرسمية المختلطة</t>
  </si>
  <si>
    <t>06384029</t>
  </si>
  <si>
    <t>فاطمة حسن عثمان</t>
  </si>
  <si>
    <t>El Ayrouniyeh- The mosque- Sir Al Dinniyeh Street</t>
  </si>
  <si>
    <t>العيرونية - المسجد  - شارع سير الضنية</t>
  </si>
  <si>
    <t>Kfarzaina Mixed Public School</t>
  </si>
  <si>
    <t>كفرزينا الرسمية المختلطة</t>
  </si>
  <si>
    <t>06555191</t>
  </si>
  <si>
    <t>ادوار الخوري انطونيوس ابراهيم</t>
  </si>
  <si>
    <t>Kfarzaina- Main road</t>
  </si>
  <si>
    <t>كفرزينا  - شارع العام</t>
  </si>
  <si>
    <t>Kfaryashit Mixed Public School</t>
  </si>
  <si>
    <t>كفرياشيت الرسمية المختلطه</t>
  </si>
  <si>
    <t>03178619</t>
  </si>
  <si>
    <t>هدى يوسف معوض</t>
  </si>
  <si>
    <t>Kfaryashit</t>
  </si>
  <si>
    <t>كفرياشيت</t>
  </si>
  <si>
    <t>Iaal Mixed Public School</t>
  </si>
  <si>
    <t>ايعال الرسمية المختلطة</t>
  </si>
  <si>
    <t>06554108</t>
  </si>
  <si>
    <t>منى خالد حسين</t>
  </si>
  <si>
    <t>Iaal- Main road</t>
  </si>
  <si>
    <t>ايعال  - شارع العام</t>
  </si>
  <si>
    <t>من نبع القرية</t>
  </si>
  <si>
    <t>Marh Kfarsghab Mixed Public School</t>
  </si>
  <si>
    <t>مرح كفرصغاب الرسمية المختلطة</t>
  </si>
  <si>
    <t>03350638</t>
  </si>
  <si>
    <t>طنوس حليم فرنجيه</t>
  </si>
  <si>
    <t>Marh Kfarsghab</t>
  </si>
  <si>
    <t>مرح كفرصغاب</t>
  </si>
  <si>
    <t>Marh Kfarsghab Mixed Public Kindergarten</t>
  </si>
  <si>
    <t>روضة مرح كفرصغاب الرسمية المختلطة</t>
  </si>
  <si>
    <t>03366350</t>
  </si>
  <si>
    <t>ماريات ابراهيم متري</t>
  </si>
  <si>
    <t>مرح كفرصغاب - مراح كفرصغاب</t>
  </si>
  <si>
    <t>نبع ماء</t>
  </si>
  <si>
    <t>Asaad Al Sebaali Mixed Public School</t>
  </si>
  <si>
    <t>مدرسة اسعد السبعلي الرسمية المختلطة</t>
  </si>
  <si>
    <t>06595311</t>
  </si>
  <si>
    <t>جان شيبان الحاج</t>
  </si>
  <si>
    <t>Sebeel- The Square- Church Street</t>
  </si>
  <si>
    <t>سبعل - الساحة  - شارع الكنيسة</t>
  </si>
  <si>
    <t>Zgharta Secondary Public School - Sebhel Branch</t>
  </si>
  <si>
    <t>ثانوية زغرتا الرسمية - فرع سبعل</t>
  </si>
  <si>
    <t>06595448</t>
  </si>
  <si>
    <t>اسعد بطرس غزاله</t>
  </si>
  <si>
    <t>Sebeel- The entrance</t>
  </si>
  <si>
    <t>سبعل - المدخل</t>
  </si>
  <si>
    <t>Karm Sadeh Mixed Public School</t>
  </si>
  <si>
    <t>كرم سدة الرسمية المختلطة</t>
  </si>
  <si>
    <t>06595437</t>
  </si>
  <si>
    <t>انجال اسيا مناسا</t>
  </si>
  <si>
    <t>Karm Sadeh</t>
  </si>
  <si>
    <t>كرم سدة</t>
  </si>
  <si>
    <t>Mezyara Mixed Public School</t>
  </si>
  <si>
    <t>مزيارة الرسمية المختلطة</t>
  </si>
  <si>
    <t>06570699</t>
  </si>
  <si>
    <t>انطوانيت طنوس شاهين</t>
  </si>
  <si>
    <t>Mezyara- Al Dahr</t>
  </si>
  <si>
    <t>مزيارة - الضهر</t>
  </si>
  <si>
    <t>Dahr El Ain Mixed Public School</t>
  </si>
  <si>
    <t>ضهر العين الرسمية المختلطة</t>
  </si>
  <si>
    <t>06416570</t>
  </si>
  <si>
    <t>بولس انطونيوس البرساوي</t>
  </si>
  <si>
    <t>Koura</t>
  </si>
  <si>
    <t>الكورة</t>
  </si>
  <si>
    <t>Dahr El Ain- Main raod</t>
  </si>
  <si>
    <t>ضهر العين  - شارع العام</t>
  </si>
  <si>
    <t>Ras Maska Mixed Public School</t>
  </si>
  <si>
    <t>رأس مسقا الرسمية المختلطة</t>
  </si>
  <si>
    <t>06415270</t>
  </si>
  <si>
    <t>صباح اسكندر ديب</t>
  </si>
  <si>
    <t>راس مسقا</t>
  </si>
  <si>
    <t>Barsa Mixed Public School</t>
  </si>
  <si>
    <t>برسا الرسمية المختلطة</t>
  </si>
  <si>
    <t>06415280</t>
  </si>
  <si>
    <t>جورج ابراهيم نصر</t>
  </si>
  <si>
    <t>Barsa- Main road</t>
  </si>
  <si>
    <t>برسا  - شارع عام</t>
  </si>
  <si>
    <t>Btouratij Mixed Public School</t>
  </si>
  <si>
    <t>بتوراتج الرسمية المختلطة</t>
  </si>
  <si>
    <t>06416655</t>
  </si>
  <si>
    <t>ربى عبدالقادر ديليز</t>
  </si>
  <si>
    <t>بتوراتيج - بتوراتج</t>
  </si>
  <si>
    <t>ممكن شرب المياه. بئر إرتوازي</t>
  </si>
  <si>
    <t>Jibran Makari Public School</t>
  </si>
  <si>
    <t>جبران مكاري الرسمية</t>
  </si>
  <si>
    <t>06545435</t>
  </si>
  <si>
    <t>ضياء مخايل نخول</t>
  </si>
  <si>
    <t>Anfeh- Al Charki- Al Madrasa Street</t>
  </si>
  <si>
    <t>انفة - الشرقي  - شارع المدرسة</t>
  </si>
  <si>
    <t>Anfeh Public School for Girls</t>
  </si>
  <si>
    <t>انفة الرسمية للبنات</t>
  </si>
  <si>
    <t>06540454</t>
  </si>
  <si>
    <t>سلام سليم غنطوس</t>
  </si>
  <si>
    <t>Anfeh- The Serail- Main raod</t>
  </si>
  <si>
    <t>انفة - السراي  - شارع العام</t>
  </si>
  <si>
    <t>Barghoun Mixed Public School</t>
  </si>
  <si>
    <t>برغون الرسمية المختلطة</t>
  </si>
  <si>
    <t>06541616</t>
  </si>
  <si>
    <t>رانيا عفيف دعبول</t>
  </si>
  <si>
    <t>برغون</t>
  </si>
  <si>
    <t>St. George Public School- Fih</t>
  </si>
  <si>
    <t>القديس جاورجيوس الرسمية - فيع</t>
  </si>
  <si>
    <t>06930797</t>
  </si>
  <si>
    <t>كميل سمعان النجار</t>
  </si>
  <si>
    <t>Fih</t>
  </si>
  <si>
    <t>فيع</t>
  </si>
  <si>
    <t>Deddeh Mixed Public School</t>
  </si>
  <si>
    <t>دده الرسمية المختلطة</t>
  </si>
  <si>
    <t>06405494</t>
  </si>
  <si>
    <t>جرجس حنا خنيزير</t>
  </si>
  <si>
    <t>Deddeh- Main road</t>
  </si>
  <si>
    <t>ددة  - شارع العام</t>
  </si>
  <si>
    <t>Deddeh Public School</t>
  </si>
  <si>
    <t>ثانوية دده</t>
  </si>
  <si>
    <t>06405667</t>
  </si>
  <si>
    <t>هيام يعقوب قبرصي</t>
  </si>
  <si>
    <t>Deddeh</t>
  </si>
  <si>
    <t>ددة</t>
  </si>
  <si>
    <t>Amioun Secondary Public School</t>
  </si>
  <si>
    <t>ثانوية اميون الرسمية</t>
  </si>
  <si>
    <t>06950021</t>
  </si>
  <si>
    <t>بارت حنا ابي صالح</t>
  </si>
  <si>
    <t>Amioun- Saint George Al Kefr</t>
  </si>
  <si>
    <t>اميون - مار جرجس الكفر</t>
  </si>
  <si>
    <t>Amioun Mixed Public School</t>
  </si>
  <si>
    <t>اميون الرسمية المختلطة</t>
  </si>
  <si>
    <t>06950135</t>
  </si>
  <si>
    <t>يولا يوسف متري</t>
  </si>
  <si>
    <t>Amioun- Amioun Gharbi- Emile Eddeh Street</t>
  </si>
  <si>
    <t>اميون - اميون غربي  - شارع اميل اده</t>
  </si>
  <si>
    <t>Attorney Hanna El Khoury Gerges Al Shalouhi Public School- Dar Beeshtar</t>
  </si>
  <si>
    <t>المحامي حنا الخوري جرجس الشالوحي الرسمية-دار بعشتار</t>
  </si>
  <si>
    <t>06954949</t>
  </si>
  <si>
    <t>يوسف الياس بشاره</t>
  </si>
  <si>
    <t>Dar Beeshtar- Gharbi- Al Hamra Street</t>
  </si>
  <si>
    <t>دار بعشتار - الغربي  - شارع الحمراء</t>
  </si>
  <si>
    <t>جمع مياه الامطار</t>
  </si>
  <si>
    <t>Kfarhazir Public School</t>
  </si>
  <si>
    <t>كفرحزير الرسمية</t>
  </si>
  <si>
    <t>06952317</t>
  </si>
  <si>
    <t>افا جبرائيل فرنجية</t>
  </si>
  <si>
    <t>Kfarhazir- Main road</t>
  </si>
  <si>
    <t>كفرحزير  - شارع العام</t>
  </si>
  <si>
    <t>Khalil Salem Bterram Secondary Public School</t>
  </si>
  <si>
    <t>ثانوية خليل سالم بطرام الرسمية</t>
  </si>
  <si>
    <t>06930847</t>
  </si>
  <si>
    <t>سهيل جرجس سرحان</t>
  </si>
  <si>
    <t>Bterram- Al Ain- Main road</t>
  </si>
  <si>
    <t>بطرام - العين  - شارع العام</t>
  </si>
  <si>
    <t>Bterram / Khalil Salem Public School</t>
  </si>
  <si>
    <t>بطرام/ خليل سالم الرسمية</t>
  </si>
  <si>
    <t>06930544</t>
  </si>
  <si>
    <t>سمعان موريس خوري</t>
  </si>
  <si>
    <t>Bterram- Al Ain- Highway</t>
  </si>
  <si>
    <t>بطرام - العين  - شارع الطريق العام</t>
  </si>
  <si>
    <t>Kosba Public School for Girls</t>
  </si>
  <si>
    <t>كوسبا الرسمية للبنات</t>
  </si>
  <si>
    <t>06510310</t>
  </si>
  <si>
    <t>كاتيا ميشال واكيم</t>
  </si>
  <si>
    <t>Kosba- Al Madares</t>
  </si>
  <si>
    <t>كوسبا - المدارس</t>
  </si>
  <si>
    <t>Kosba Public School for Boys</t>
  </si>
  <si>
    <t>كوسبا الرسمية للصبيان</t>
  </si>
  <si>
    <t>06510201</t>
  </si>
  <si>
    <t>جورج الخوري الياس نصر</t>
  </si>
  <si>
    <t>Kosba- Al Madares Street</t>
  </si>
  <si>
    <t>كوسبا  - شارع المدارس</t>
  </si>
  <si>
    <t>Ain Ekrine Mixed Public School</t>
  </si>
  <si>
    <t>عين عكرين الرسمية المختلطة</t>
  </si>
  <si>
    <t>06511516</t>
  </si>
  <si>
    <t>سامية انطوان ديب</t>
  </si>
  <si>
    <t>Ain Ekrine</t>
  </si>
  <si>
    <t>عين عكرين</t>
  </si>
  <si>
    <t>Kfaraakka Public School for Girls</t>
  </si>
  <si>
    <t>كفرعقا الرسمية للبنات</t>
  </si>
  <si>
    <t>06950112</t>
  </si>
  <si>
    <t>منى الياس مليحة</t>
  </si>
  <si>
    <t>Kfaraakka- Al Bayad- Main road</t>
  </si>
  <si>
    <t>كفرعقا - البياض  - شارع العام</t>
  </si>
  <si>
    <t>Kfaraakka Public School for Boys</t>
  </si>
  <si>
    <t>كفرعقا الرسمية للصبيان</t>
  </si>
  <si>
    <t>06950090</t>
  </si>
  <si>
    <t>حنا مسعد نعمه</t>
  </si>
  <si>
    <t>Kfaraakka- Al Ramyeh- Main road</t>
  </si>
  <si>
    <t>كفرعقا - الراميه  - شارع العام</t>
  </si>
  <si>
    <t>Bziza Public School</t>
  </si>
  <si>
    <t>بزيزا الرسمية</t>
  </si>
  <si>
    <t>06952553</t>
  </si>
  <si>
    <t>جان دارك وهيب عيد</t>
  </si>
  <si>
    <t>Bziza- Al Kalaa Street</t>
  </si>
  <si>
    <t>بزيزا  - شارع القلعة</t>
  </si>
  <si>
    <t>Kfarhata Secondary Public School</t>
  </si>
  <si>
    <t>ثانوية كفرحاتا الرسمية</t>
  </si>
  <si>
    <t>06922268</t>
  </si>
  <si>
    <t>يعقوب الياس اسبر</t>
  </si>
  <si>
    <t>Kfarhata- Main road</t>
  </si>
  <si>
    <t>كفرحاتا  - شارع العام</t>
  </si>
  <si>
    <t>Kfarhata Public School</t>
  </si>
  <si>
    <t>كفرحاتا الرسمية</t>
  </si>
  <si>
    <t>06922312</t>
  </si>
  <si>
    <t>هدى روكس المزرعاني</t>
  </si>
  <si>
    <t>Kfarhata- Saint John Street</t>
  </si>
  <si>
    <t>كفرحاتا  - شارع ماريوحنا الحبيب</t>
  </si>
  <si>
    <t>Kefraya Mixed Public School</t>
  </si>
  <si>
    <t>كفريا الرسمية المختلطة</t>
  </si>
  <si>
    <t>06922175</t>
  </si>
  <si>
    <t>ندى حامد شلق</t>
  </si>
  <si>
    <t>Kefraya</t>
  </si>
  <si>
    <t>كفريا</t>
  </si>
  <si>
    <t>Tourza Mixed Public School</t>
  </si>
  <si>
    <t>طورزا الرسمية المختلطة</t>
  </si>
  <si>
    <t/>
  </si>
  <si>
    <t>اسكندر حنا سعد</t>
  </si>
  <si>
    <t>Bcharreh</t>
  </si>
  <si>
    <t>بشري</t>
  </si>
  <si>
    <t>Tourza- Main road</t>
  </si>
  <si>
    <t>طورزا  - شارع العام</t>
  </si>
  <si>
    <t>Barhalioun Mixed Public School</t>
  </si>
  <si>
    <t>برحليون الرسمية المختلطة</t>
  </si>
  <si>
    <t>06990074</t>
  </si>
  <si>
    <t>يعقوب شيبان كرم</t>
  </si>
  <si>
    <t>Barhalioun- Public Square Street</t>
  </si>
  <si>
    <t>برحليون  - شارع الساحة العامة</t>
  </si>
  <si>
    <t>Bsharre Secondary Public School</t>
  </si>
  <si>
    <t>ثانوية بشري الرسمية</t>
  </si>
  <si>
    <t>06671147</t>
  </si>
  <si>
    <t>جوزف حنا جبور</t>
  </si>
  <si>
    <t>Bsharre- Saint John- Main road</t>
  </si>
  <si>
    <t>بشري - ماريوحنا  - شارع العام</t>
  </si>
  <si>
    <t>مياه الشرب تأتي مباشرة من النبع عبر الشبكة</t>
  </si>
  <si>
    <t>Bsharre Public School for Girls</t>
  </si>
  <si>
    <t>بشري الرسمية للبنات</t>
  </si>
  <si>
    <t>06672254</t>
  </si>
  <si>
    <t>ياسمين يوسف كلثوم</t>
  </si>
  <si>
    <t>Bsharre- Al Saydeh- Saint John Street</t>
  </si>
  <si>
    <t>بشري - السيدة  - شارع ماريوحنا</t>
  </si>
  <si>
    <t>Hadsheet Intermediate Mixed Public School</t>
  </si>
  <si>
    <t>حدشيت التكميلية الرسمية المختلطة</t>
  </si>
  <si>
    <t>06645344</t>
  </si>
  <si>
    <t>ميلان سركيس بركات</t>
  </si>
  <si>
    <t>Hadsheet- Mar Sarkis- Main road</t>
  </si>
  <si>
    <t>حدشيت - مار سركيس  - شارع العام</t>
  </si>
  <si>
    <t>Hadath El Jebbeh Mixed Public School</t>
  </si>
  <si>
    <t>حدث الجبة الرسمية المختلطة</t>
  </si>
  <si>
    <t>نبيل نجيب الياس</t>
  </si>
  <si>
    <t>Hadath El Jebbeh- Al Tineh</t>
  </si>
  <si>
    <t>حدث الجبة - التينة</t>
  </si>
  <si>
    <t>Hasroun Mixed Public School</t>
  </si>
  <si>
    <t>حصرون الرسمية المختلطة</t>
  </si>
  <si>
    <t>71289864</t>
  </si>
  <si>
    <t>انطوانات يوسف غصن</t>
  </si>
  <si>
    <t>Hasroun- Church road- Internal Street</t>
  </si>
  <si>
    <t>حصرون - طريق الكنيسة  - شارع الداخلي</t>
  </si>
  <si>
    <t>Chekka Secondary Public School</t>
  </si>
  <si>
    <t>ثانوية شكا الرسمية</t>
  </si>
  <si>
    <t>06545422</t>
  </si>
  <si>
    <t>سيزان حليم الحصري</t>
  </si>
  <si>
    <t>البترون</t>
  </si>
  <si>
    <t>Chekka- Al Rabaniyeh- Main street</t>
  </si>
  <si>
    <t>شكا - الرهبانية  - شارع الرئيسي</t>
  </si>
  <si>
    <t>Chekka Public School for Girls</t>
  </si>
  <si>
    <t>شكا الرسمية للبنات</t>
  </si>
  <si>
    <t>06545053</t>
  </si>
  <si>
    <t>حلا حبيب عبود</t>
  </si>
  <si>
    <t>Chekka- Al Bahr- Street No.2</t>
  </si>
  <si>
    <t>شكا - البحر  - شارع رقم 2</t>
  </si>
  <si>
    <t>Chekka Intermediate Public School</t>
  </si>
  <si>
    <t>مدرسة شكاالمتوسطة الرسمية</t>
  </si>
  <si>
    <t>06545310</t>
  </si>
  <si>
    <t>نجيب جميل شاهين</t>
  </si>
  <si>
    <t>Chekka- Al Sahl- Highway</t>
  </si>
  <si>
    <t>شكا - السهل  - شارع الطريق العام</t>
  </si>
  <si>
    <t>Old Chekka Mixed Public School</t>
  </si>
  <si>
    <t>شكا العتيقة الرسمية المختلطة</t>
  </si>
  <si>
    <t>06542322</t>
  </si>
  <si>
    <t>مالك جرجس انطون</t>
  </si>
  <si>
    <t>Chekka- Old Chekka- Mar challita Street</t>
  </si>
  <si>
    <t>شكا - شكاالعتيقة  - شارع مار شليطا</t>
  </si>
  <si>
    <t>New Chekka  Mixed Public School</t>
  </si>
  <si>
    <t>شكا الجديدة الرسمية المختلطة</t>
  </si>
  <si>
    <t>06545134</t>
  </si>
  <si>
    <t>ليلى شليطا عطاالله</t>
  </si>
  <si>
    <t>Chekka- Al Blat</t>
  </si>
  <si>
    <t>شكا - البلاط</t>
  </si>
  <si>
    <t>Chekka  Public Kindergarten</t>
  </si>
  <si>
    <t>روضة شكا الرسمية</t>
  </si>
  <si>
    <t>06540947</t>
  </si>
  <si>
    <t>رندا الياس سابا</t>
  </si>
  <si>
    <t>شكا - السهل  - شارع العام</t>
  </si>
  <si>
    <t>Al Hiri Mixed Public School</t>
  </si>
  <si>
    <t>الهري المختلطة الرسمية</t>
  </si>
  <si>
    <t>06545612</t>
  </si>
  <si>
    <t>علي كامل السمروط</t>
  </si>
  <si>
    <t>Al Heri- Main road</t>
  </si>
  <si>
    <t>الهري - الشارع العام</t>
  </si>
  <si>
    <t>Hamat Public School</t>
  </si>
  <si>
    <t>حامات الرسمية</t>
  </si>
  <si>
    <t>06730201</t>
  </si>
  <si>
    <t>نجاح عبدالله معوض</t>
  </si>
  <si>
    <t>Hamat- Al Dayaa</t>
  </si>
  <si>
    <t>حامات - الضيعة</t>
  </si>
  <si>
    <t>Rasnhash Mixed Public School</t>
  </si>
  <si>
    <t>راسنحاش الرسمية المختلطة</t>
  </si>
  <si>
    <t>06922262</t>
  </si>
  <si>
    <t>فضل حسين حمود</t>
  </si>
  <si>
    <t>Rasnhash- Al Baydar- Internal main road</t>
  </si>
  <si>
    <t>راس نحاش - البيدر  - شارع الداخلي العام</t>
  </si>
  <si>
    <t>Batroun Public School for Girls</t>
  </si>
  <si>
    <t>البترون الرسمية للبنات</t>
  </si>
  <si>
    <t>06740875</t>
  </si>
  <si>
    <t>مي طانيوس الخوري</t>
  </si>
  <si>
    <t>Batroun- Mrah El Sheikh- Al Madares Street</t>
  </si>
  <si>
    <t>البترون - مراح الشيخ  - شارع المدارس</t>
  </si>
  <si>
    <t>Batroun Intermediate Mixed Public School</t>
  </si>
  <si>
    <t>متوسطة البترون الرسمية المختلطة</t>
  </si>
  <si>
    <t>06740326</t>
  </si>
  <si>
    <t>ميشال توما عساف</t>
  </si>
  <si>
    <t>Batroun Secondary Public School</t>
  </si>
  <si>
    <t>ثانوية البترون الرسمية</t>
  </si>
  <si>
    <t>06740118</t>
  </si>
  <si>
    <t>يوسف انيس حنا</t>
  </si>
  <si>
    <t>البترون - الثانوية</t>
  </si>
  <si>
    <t>Batroun Public Kindergartens</t>
  </si>
  <si>
    <t>تجمع روضة البترون الرسمية</t>
  </si>
  <si>
    <t>06743131</t>
  </si>
  <si>
    <t>ايفا كرم كرم</t>
  </si>
  <si>
    <t>Selaata Mixed Public School</t>
  </si>
  <si>
    <t>سلعاتا المختلطة الرسمية</t>
  </si>
  <si>
    <t>06740225</t>
  </si>
  <si>
    <t>ايفون فارس سمعان</t>
  </si>
  <si>
    <t>Selaata- Main road</t>
  </si>
  <si>
    <t>سلعاتا  - شارع العام</t>
  </si>
  <si>
    <t>Kfar Aabida Intermediate Public School</t>
  </si>
  <si>
    <t>كفرعبيدا الرسمية المتوسطة</t>
  </si>
  <si>
    <t>06743153</t>
  </si>
  <si>
    <t>دولا مخايل بطرس</t>
  </si>
  <si>
    <t>Kfar Aabida- The Church- Main road</t>
  </si>
  <si>
    <t>كفرعبيدا - الكنيسة  - شارع العام</t>
  </si>
  <si>
    <t>Ebreen Mixed Public School</t>
  </si>
  <si>
    <t>عبرين الرسمية المختلطة</t>
  </si>
  <si>
    <t>06725057</t>
  </si>
  <si>
    <t>ايفون خشان خشان</t>
  </si>
  <si>
    <t>Ebreen- Church Street</t>
  </si>
  <si>
    <t>عبرين  - شارع الكنيسة</t>
  </si>
  <si>
    <t>Ebreen Secondary Public School</t>
  </si>
  <si>
    <t>ثانوية عبرين الرسمية</t>
  </si>
  <si>
    <t>06725139</t>
  </si>
  <si>
    <t>رشوان فارس صادق</t>
  </si>
  <si>
    <t>Ebreen- Al Dayaa- Main road</t>
  </si>
  <si>
    <t>عبرين - الضيعة  - شارع العام</t>
  </si>
  <si>
    <t>Jran Mixed Public School</t>
  </si>
  <si>
    <t>جران الرسمية المختلطة</t>
  </si>
  <si>
    <t>06720442</t>
  </si>
  <si>
    <t>الهام اسعد باز</t>
  </si>
  <si>
    <t>Jran- Al Hamra- Main road</t>
  </si>
  <si>
    <t>جران - الحمرا  - شارع العام</t>
  </si>
  <si>
    <t>Kour Mixed Public School</t>
  </si>
  <si>
    <t>كور الرسمية المختلطة</t>
  </si>
  <si>
    <t>03816381</t>
  </si>
  <si>
    <t>ايفات شكري يزبك</t>
  </si>
  <si>
    <t>Kour Al Jundi</t>
  </si>
  <si>
    <t>كور الجندي</t>
  </si>
  <si>
    <t>Boksmaya Mixed Public School</t>
  </si>
  <si>
    <t>بقسميا المختلطة الرسمية</t>
  </si>
  <si>
    <t>70106768</t>
  </si>
  <si>
    <t>الياس حنا يوسف</t>
  </si>
  <si>
    <t>Boksmaya</t>
  </si>
  <si>
    <t>بقسميا</t>
  </si>
  <si>
    <t>Chabtine Public School</t>
  </si>
  <si>
    <t>شبطين الرسمية</t>
  </si>
  <si>
    <t>06580279</t>
  </si>
  <si>
    <t>نجاح يوسف سعاده</t>
  </si>
  <si>
    <t>شبطين</t>
  </si>
  <si>
    <t>Douma Mixed Public School</t>
  </si>
  <si>
    <t>دوما المختلطة الرسمية</t>
  </si>
  <si>
    <t>06520056</t>
  </si>
  <si>
    <t>جورج يعقوب شلهوب</t>
  </si>
  <si>
    <t>Douma- main road</t>
  </si>
  <si>
    <t>دوما  - شارع العام</t>
  </si>
  <si>
    <t>Batroun Secondary Public School - Douma Branch</t>
  </si>
  <si>
    <t>ثانوية البترون الرسمية - فرع دوما</t>
  </si>
  <si>
    <t>06520664</t>
  </si>
  <si>
    <t>حنا جرجس يعقوب</t>
  </si>
  <si>
    <t>Douma- Al Snubar- Main road</t>
  </si>
  <si>
    <t>دوما - الصنوبر  - شارع العام</t>
  </si>
  <si>
    <t>Kfarhalda Mixed Public School</t>
  </si>
  <si>
    <t>كفرحلدا المختلطة الرسمية</t>
  </si>
  <si>
    <t>06780122</t>
  </si>
  <si>
    <t>صلاح الياس يوسف</t>
  </si>
  <si>
    <t>Kfarhalda- Main road</t>
  </si>
  <si>
    <t>كفرحلدا  - شارع العام</t>
  </si>
  <si>
    <t>Tannourine Secondary Public School</t>
  </si>
  <si>
    <t>ثانوية تنورين الرسمية</t>
  </si>
  <si>
    <t>06500478</t>
  </si>
  <si>
    <t>جرجس الياس حموره</t>
  </si>
  <si>
    <t>Tannourine El Fawqa- Mar Youssef- Mar Youssef Street</t>
  </si>
  <si>
    <t>تنورين الفوقا - مار يوسف  - شارع مار يوسف</t>
  </si>
  <si>
    <t>مياه لبنان الشمالي اشتراك سنوي</t>
  </si>
  <si>
    <t>Tannourine El Fawqa Mixed Public School</t>
  </si>
  <si>
    <t>تنورين الفوقا الرسمية المختلطة</t>
  </si>
  <si>
    <t>06500151</t>
  </si>
  <si>
    <t>سايد جرجس فاضل</t>
  </si>
  <si>
    <t>Tannourine El Fawqa- Highway</t>
  </si>
  <si>
    <t>تنورين الفوقا - الطريق العام</t>
  </si>
  <si>
    <t>Wadi Al Arayesh Mixed Intermediate Public School</t>
  </si>
  <si>
    <t>متوسطة وادي العرايش الرسمية المختلطة</t>
  </si>
  <si>
    <t>Beqaa</t>
  </si>
  <si>
    <t>08821238</t>
  </si>
  <si>
    <t>نورما جوزف بوشي</t>
  </si>
  <si>
    <t>البقاع</t>
  </si>
  <si>
    <t>Zahleh</t>
  </si>
  <si>
    <t>زحلة</t>
  </si>
  <si>
    <t>Wadi Al Arayesh</t>
  </si>
  <si>
    <t>وادي العرايش</t>
  </si>
  <si>
    <t>Zahle Secondary Public School for Girls</t>
  </si>
  <si>
    <t>ثانوية زحلة الرسمية للبنات</t>
  </si>
  <si>
    <t>08820006</t>
  </si>
  <si>
    <t>سلوى جرجس سعادة</t>
  </si>
  <si>
    <t>Zahle- The Boulevard- Al Rassiyeh El Fawqa</t>
  </si>
  <si>
    <t>زحلة-البولفار - الراسية الفوقا</t>
  </si>
  <si>
    <t>Zahle First Intermediate Public School for Boys</t>
  </si>
  <si>
    <t>متوسطة زحلة الاولى الرسمية للصبيان</t>
  </si>
  <si>
    <t>08822399</t>
  </si>
  <si>
    <t>غسان جرجس ابو ديب</t>
  </si>
  <si>
    <t>Al Rassiyeh- Jean Arabi Street</t>
  </si>
  <si>
    <t>الراسية  - شارع جان عرابي</t>
  </si>
  <si>
    <t>Zahle Mixed Secondary Public School</t>
  </si>
  <si>
    <t>ثانوية زحلة الرسمية المختلطة</t>
  </si>
  <si>
    <t>08821534</t>
  </si>
  <si>
    <t>نجوى جورج الخزاقة</t>
  </si>
  <si>
    <t>Al Meydan</t>
  </si>
  <si>
    <t>الميدان</t>
  </si>
  <si>
    <t>Zahle First Intermediate Public School for Girls</t>
  </si>
  <si>
    <t>متوسطة زحلة الاولى الرسمية للبنات</t>
  </si>
  <si>
    <t>08822640</t>
  </si>
  <si>
    <t>جوزفين فؤاد سمارة</t>
  </si>
  <si>
    <t>Zahle- Al Meydan</t>
  </si>
  <si>
    <t>زحلة (م) - الميدان</t>
  </si>
  <si>
    <t>Zahle New Mixed Intermediate Public School</t>
  </si>
  <si>
    <t>متوسطة زحلة الجديدة الرسمية المختلطة</t>
  </si>
  <si>
    <t>08821750</t>
  </si>
  <si>
    <t>رياض جرجس ابو نبهان</t>
  </si>
  <si>
    <t>Zahle Second Intermediate Public School for Boys</t>
  </si>
  <si>
    <t>متوسطة زحلة الثانية الرسمية للصبيان</t>
  </si>
  <si>
    <t>08821533</t>
  </si>
  <si>
    <t>جان الياس حمصي</t>
  </si>
  <si>
    <t>Al Meydan- Saint Nicolas Street</t>
  </si>
  <si>
    <t>الميدان  - شارع مار نقولا</t>
  </si>
  <si>
    <t>Zahle Second for Girls</t>
  </si>
  <si>
    <t>زحلة الثانية الرسمية للبنات</t>
  </si>
  <si>
    <t>08811476</t>
  </si>
  <si>
    <t>مارية توفيق حدشيتي</t>
  </si>
  <si>
    <t>Al Meydan- Al Meydan Al Gharbi Street</t>
  </si>
  <si>
    <t>الميدان  - شارع الميدان الغربي</t>
  </si>
  <si>
    <t>Hosh Al Oumara Mixed Intermediate</t>
  </si>
  <si>
    <t>متوسطة حوش الامراء الرسمية المختلطة</t>
  </si>
  <si>
    <t>08822488</t>
  </si>
  <si>
    <t>دجوني توما ابو توما</t>
  </si>
  <si>
    <t>Hosh Al Oumara- George Al Hrawi Street</t>
  </si>
  <si>
    <t>حوش الامراء  - شارع جورج الهراوي</t>
  </si>
  <si>
    <t>اترنيت قديم</t>
  </si>
  <si>
    <t>Hosh Al Oumara Secondary</t>
  </si>
  <si>
    <t>ثانوية حوش الامراء الرسمية</t>
  </si>
  <si>
    <t>08812531</t>
  </si>
  <si>
    <t>اندراوس حنا ابو عديلي</t>
  </si>
  <si>
    <t>Hosh Al Oumara- Al Hrawi Street</t>
  </si>
  <si>
    <t>حوش الامراء  - شارع الهراوي</t>
  </si>
  <si>
    <t>Zahle Third Intermediate Public School for Boys</t>
  </si>
  <si>
    <t>متوسطة زحلة الثالثة الرسمية للصبيان</t>
  </si>
  <si>
    <t>08822503</t>
  </si>
  <si>
    <t>جوزفين جوزف حبوش</t>
  </si>
  <si>
    <t>Hosh Al Zaraaneh- Boulevard Street</t>
  </si>
  <si>
    <t>حوش الزراعنة  - شارع البولفار</t>
  </si>
  <si>
    <t>مؤسسة مياه زحلة والبقاع</t>
  </si>
  <si>
    <t>Al Maalaqa Intermediate Public School for Girls</t>
  </si>
  <si>
    <t>متوسطة المعلقة الرسمية للبنات</t>
  </si>
  <si>
    <t>08822067</t>
  </si>
  <si>
    <t>جوزفين جوزف غطاس</t>
  </si>
  <si>
    <t>Al Maalaqa- Al Chemali- Main road</t>
  </si>
  <si>
    <t>المعلقة - الشمالي  - شارع العام</t>
  </si>
  <si>
    <t>Al Mualika Boys Intermediate</t>
  </si>
  <si>
    <t>المعلقة المتوسطة للصبيان الرسمية</t>
  </si>
  <si>
    <t>08822643</t>
  </si>
  <si>
    <t>كمال كامل زين الدين</t>
  </si>
  <si>
    <t>Kaa Al Rim  Mixed Intermediate Public School</t>
  </si>
  <si>
    <t>متوسطة قاع الريم الرسمية المختلطة</t>
  </si>
  <si>
    <t>08806354</t>
  </si>
  <si>
    <t>نسرين جوزف كفوري</t>
  </si>
  <si>
    <t>Kaa Al Rim</t>
  </si>
  <si>
    <t>قاع الريم</t>
  </si>
  <si>
    <t>50</t>
  </si>
  <si>
    <t>Hzartah Mixed Intermediate Public School</t>
  </si>
  <si>
    <t>متوسطةحزرتا الرسمية المختلطة</t>
  </si>
  <si>
    <t>08812450</t>
  </si>
  <si>
    <t>حويشان فارس احمد</t>
  </si>
  <si>
    <t>Hzartah</t>
  </si>
  <si>
    <t>حزرتا</t>
  </si>
  <si>
    <t>Al Fourzol Mixed Intermediate Public School</t>
  </si>
  <si>
    <t>متوسطة الفرزل الرسمية المختلطة</t>
  </si>
  <si>
    <t>08950038</t>
  </si>
  <si>
    <t>فاديا فؤاد سيدي</t>
  </si>
  <si>
    <t>Al Fourzol</t>
  </si>
  <si>
    <t>الفرزل</t>
  </si>
  <si>
    <t>Taalbaya Mixed Intermediate</t>
  </si>
  <si>
    <t>متوسطة تعلبايا الرسمية المختلطة</t>
  </si>
  <si>
    <t>08505897</t>
  </si>
  <si>
    <t>ميشال جبرايل حتي</t>
  </si>
  <si>
    <t>Taalbaya- The Church- Al Bayader Street</t>
  </si>
  <si>
    <t>تعلبايا - الكنيسه  - شارع البيادر</t>
  </si>
  <si>
    <t>Taalbaya Secondary</t>
  </si>
  <si>
    <t>ثانوية تعلبايا الرسمية</t>
  </si>
  <si>
    <t>08505053</t>
  </si>
  <si>
    <t>مروان ابراهيم البرازي</t>
  </si>
  <si>
    <t>Taalbaya- The Church Street</t>
  </si>
  <si>
    <t>تعلبايا  - شارع الكنيسة</t>
  </si>
  <si>
    <t>Saadnayel Mixed Intermediate Public School</t>
  </si>
  <si>
    <t>متوسطة سعدنايل الرسمية المختلطة</t>
  </si>
  <si>
    <t>08505336</t>
  </si>
  <si>
    <t>غازي عزو خيرالدين</t>
  </si>
  <si>
    <t>سعدنايل</t>
  </si>
  <si>
    <t>Jdita Mixed Intermediate Public School</t>
  </si>
  <si>
    <t>متوسطة جديتا الرسمية المختلطة</t>
  </si>
  <si>
    <t>08540544</t>
  </si>
  <si>
    <t>غسان محمد ابوحسن</t>
  </si>
  <si>
    <t>جديتا</t>
  </si>
  <si>
    <t>Riyaq Secondary</t>
  </si>
  <si>
    <t>ثانوية رياق الرسمية</t>
  </si>
  <si>
    <t>08900430</t>
  </si>
  <si>
    <t>عادل محمد سيف الدين</t>
  </si>
  <si>
    <t>Riyaq- The Mosque- Main road</t>
  </si>
  <si>
    <t>رياق - الجامع رياق  - شارع العام</t>
  </si>
  <si>
    <t>Riyaq First Mixed Intermediate</t>
  </si>
  <si>
    <t>متوسطة رياق الاولى الرسمية المختلطة</t>
  </si>
  <si>
    <t>08900261</t>
  </si>
  <si>
    <t>عصام منصور ابويزبك</t>
  </si>
  <si>
    <t>Riyaq- Main road</t>
  </si>
  <si>
    <t>رياق  - شارع العام</t>
  </si>
  <si>
    <t>Riyak Second Mixed Intermediate public school</t>
  </si>
  <si>
    <t>رياق الثانية المتوسطة  الرسمية المختلطة</t>
  </si>
  <si>
    <t>08900433</t>
  </si>
  <si>
    <t>جوزف طانوس رعد</t>
  </si>
  <si>
    <t>Riyaq</t>
  </si>
  <si>
    <t>رياق</t>
  </si>
  <si>
    <t>Ablah Mixed Intermediate public school</t>
  </si>
  <si>
    <t>متوسطة ابلح الرسمية المختلطة</t>
  </si>
  <si>
    <t>08951486</t>
  </si>
  <si>
    <t>زهى حبيب قميح</t>
  </si>
  <si>
    <t>ابلح</t>
  </si>
  <si>
    <t>Niha Intermediate Public School</t>
  </si>
  <si>
    <t>نيحا المتوسطة الرسمية</t>
  </si>
  <si>
    <t>08951382</t>
  </si>
  <si>
    <t>الياس حليم النجار</t>
  </si>
  <si>
    <t>نيحا</t>
  </si>
  <si>
    <t>Ali Al Nahri Mixed Elementary Public School</t>
  </si>
  <si>
    <t>علي النهري الابتدائية الرسمية المختلطة</t>
  </si>
  <si>
    <t>08920211</t>
  </si>
  <si>
    <t>جميل فوزي بو زيد</t>
  </si>
  <si>
    <t>Ali Al Nahri</t>
  </si>
  <si>
    <t>علي النهري</t>
  </si>
  <si>
    <t>شراء مياه للاستعمال لان البئر غير كاف</t>
  </si>
  <si>
    <t>Ali El Nahri Mixed Intermediate public school</t>
  </si>
  <si>
    <t>متوسطة علي النهري الرسمية المختلطة</t>
  </si>
  <si>
    <t>08920233</t>
  </si>
  <si>
    <t>زكي كامل المذبوح</t>
  </si>
  <si>
    <t>Ali Al Nahri- Sahm Al Masri Street</t>
  </si>
  <si>
    <t>علي النهري  - شارع سهم المصري</t>
  </si>
  <si>
    <t>Al Nasiriya Mixed Intermediate Public School</t>
  </si>
  <si>
    <t>متوسطة الناصرية الرسمية المختلطة</t>
  </si>
  <si>
    <t>08920306</t>
  </si>
  <si>
    <t>حسن محمد المكحل</t>
  </si>
  <si>
    <t>Al Nasiriya</t>
  </si>
  <si>
    <t>الناصرية</t>
  </si>
  <si>
    <t>شراء مياه</t>
  </si>
  <si>
    <t>Hay Al Fikani Public School</t>
  </si>
  <si>
    <t>حي الفيكاني الرسمية</t>
  </si>
  <si>
    <t>08921076</t>
  </si>
  <si>
    <t>علي عبد النبي دلول</t>
  </si>
  <si>
    <t>Harat Al Fikani</t>
  </si>
  <si>
    <t>حارة الفيكاني</t>
  </si>
  <si>
    <t>Massa Mixed Intermediate Public School</t>
  </si>
  <si>
    <t>متوسطة ماسا الرسمية المختلطة</t>
  </si>
  <si>
    <t>03032087</t>
  </si>
  <si>
    <t>حسن احمد ناصر</t>
  </si>
  <si>
    <t>ماسا</t>
  </si>
  <si>
    <t>Kfarzabad Mixed Intermediate Public School</t>
  </si>
  <si>
    <t>متوسطة كفرزبد الرسميةالمختلطة</t>
  </si>
  <si>
    <t>08925149</t>
  </si>
  <si>
    <t>شفيق ابراهيم ابو رجيلي</t>
  </si>
  <si>
    <t>Kfarzabad</t>
  </si>
  <si>
    <t>كفرزبد</t>
  </si>
  <si>
    <t>Ain Kfarzabad Mixed Intermediate Public School</t>
  </si>
  <si>
    <t>متوسطة عين كفرزبد الرسمية المختلطة</t>
  </si>
  <si>
    <t>08925407</t>
  </si>
  <si>
    <t>طوني جورج الحكيم</t>
  </si>
  <si>
    <t>Ain Kfarzabad</t>
  </si>
  <si>
    <t>عين كفرزبد</t>
  </si>
  <si>
    <t>Deir Al Ghazal Mixed Intermediate Public School</t>
  </si>
  <si>
    <t>متوسطة دير الغزال الرسمية المختلطة</t>
  </si>
  <si>
    <t>08925387</t>
  </si>
  <si>
    <t>سليمان نظير الدبس</t>
  </si>
  <si>
    <t>Deir Al Ghazal</t>
  </si>
  <si>
    <t>دير الغزال</t>
  </si>
  <si>
    <t>Terbol Mixed Intermediate Public School</t>
  </si>
  <si>
    <t>متوسطة تربل الرسمية المختلطة</t>
  </si>
  <si>
    <t>08955623</t>
  </si>
  <si>
    <t>روكس جرجس حاطوم</t>
  </si>
  <si>
    <t>تربل</t>
  </si>
  <si>
    <t>Bar Elias Mixed Intermediate public school</t>
  </si>
  <si>
    <t>متوسطة برالياس الرسمية المختلطة</t>
  </si>
  <si>
    <t>08511861</t>
  </si>
  <si>
    <t>امال عبد الرحيم غزال</t>
  </si>
  <si>
    <t>برالياس</t>
  </si>
  <si>
    <t>Bar Elias Secondary public school</t>
  </si>
  <si>
    <t>ثانوية بر الياس الرسمية</t>
  </si>
  <si>
    <t>08511815</t>
  </si>
  <si>
    <t>احمد حسن بسج</t>
  </si>
  <si>
    <t>Bar Elias Elementary public school</t>
  </si>
  <si>
    <t>بر الياس الرسمية الابتدائية</t>
  </si>
  <si>
    <t>08511920</t>
  </si>
  <si>
    <t>عمر ابراهيم طراد</t>
  </si>
  <si>
    <t>Bar Elias- Main road</t>
  </si>
  <si>
    <t>برالياس  - شارع العام</t>
  </si>
  <si>
    <t>مؤسسة مياه البقاع</t>
  </si>
  <si>
    <t>Majdal Anjar Secondary Public School</t>
  </si>
  <si>
    <t>ثانوية مجدل عنجر الرسمية</t>
  </si>
  <si>
    <t>08622006</t>
  </si>
  <si>
    <t>احمد حسن ياسين</t>
  </si>
  <si>
    <t>Majdal Anjar</t>
  </si>
  <si>
    <t>مجدل عنجر</t>
  </si>
  <si>
    <t>Majdal Anjar Second Mixed Intermediate Public School</t>
  </si>
  <si>
    <t>متوسطة مجدل عنجر الثانية الرسمية المختلطة</t>
  </si>
  <si>
    <t>08621949</t>
  </si>
  <si>
    <t>احمد جميل ياسين</t>
  </si>
  <si>
    <t>Majdal Anjar- Al Bayad- Al Nabaa Street</t>
  </si>
  <si>
    <t>مجدل عنجر - البياض  - شارع النبعة</t>
  </si>
  <si>
    <t>خزان البلدة</t>
  </si>
  <si>
    <t>Kab Elias Mixed Intermediate public school</t>
  </si>
  <si>
    <t>متوسطة قب الياس الرسمية المختلطة</t>
  </si>
  <si>
    <t>08500769</t>
  </si>
  <si>
    <t>يوسف احمد القادري</t>
  </si>
  <si>
    <t>Kab Elias- Al Mzayne- Main road</t>
  </si>
  <si>
    <t>قب الياس - المزينة  - شارع العام</t>
  </si>
  <si>
    <t>Kab Elias Secondary public school</t>
  </si>
  <si>
    <t>ثانوية قب الياس الرسمية</t>
  </si>
  <si>
    <t>08500527</t>
  </si>
  <si>
    <t>عمر خليل غزال</t>
  </si>
  <si>
    <t>Kab Elias- Al Mzayne Street</t>
  </si>
  <si>
    <t>قب الياس  - شارع المزينة</t>
  </si>
  <si>
    <t>Kab Elias Elementary public school</t>
  </si>
  <si>
    <t>قب الياس الابتدائية الرسمية</t>
  </si>
  <si>
    <t>08500169</t>
  </si>
  <si>
    <t>هشام احمد قمر</t>
  </si>
  <si>
    <t>Maksah Mixed Public School</t>
  </si>
  <si>
    <t>مكسه الرسمية المختلطة</t>
  </si>
  <si>
    <t>08543172</t>
  </si>
  <si>
    <t>جان داود عمران</t>
  </si>
  <si>
    <t>Maksah- Al Nahr</t>
  </si>
  <si>
    <t>مكسة - النهر</t>
  </si>
  <si>
    <t>Bawarej Mixed Intermediate Public School</t>
  </si>
  <si>
    <t>متوسطة بوارج الرسمية المختلطة</t>
  </si>
  <si>
    <t>08540899</t>
  </si>
  <si>
    <t>خضر شفيق جابر</t>
  </si>
  <si>
    <t>Bawarej- Main road</t>
  </si>
  <si>
    <t>بوارج  - شارع العام</t>
  </si>
  <si>
    <t>El Kassr public school</t>
  </si>
  <si>
    <t>القصر الرسمية</t>
  </si>
  <si>
    <t>08206030</t>
  </si>
  <si>
    <t>اكرم حسن زعيتر</t>
  </si>
  <si>
    <t>الهرمل</t>
  </si>
  <si>
    <t>El Kassr</t>
  </si>
  <si>
    <t>القصر</t>
  </si>
  <si>
    <t>Sahlat Al Maa Intermediate Public School</t>
  </si>
  <si>
    <t>متوسطة سهلات الماء الرسمية</t>
  </si>
  <si>
    <t>08220077</t>
  </si>
  <si>
    <t>محمد غازي جعفر</t>
  </si>
  <si>
    <t>Sahlat Al Maa- Al Zabkeh Street</t>
  </si>
  <si>
    <t>سهلات الماء  - شارع الزكبة</t>
  </si>
  <si>
    <t>El Hariqa Intermediate Public School</t>
  </si>
  <si>
    <t>متوسطة الحريقة الرسمية</t>
  </si>
  <si>
    <t>08220145</t>
  </si>
  <si>
    <t>طالب سليمان الاحمد</t>
  </si>
  <si>
    <t>El Hariqa- Sahlet Al Zaarour- Main Street</t>
  </si>
  <si>
    <t>الحريقة - سهلة الزعرور  - شارع الرئيسي</t>
  </si>
  <si>
    <t>Jiwar El Hashish Public school</t>
  </si>
  <si>
    <t>جوار الحشيش الرسمية</t>
  </si>
  <si>
    <t>71797457</t>
  </si>
  <si>
    <t>علي مهدي جعفر</t>
  </si>
  <si>
    <t>Jiwar El Hashish</t>
  </si>
  <si>
    <t>جوار الحشيش</t>
  </si>
  <si>
    <t>Al Sharbine Intermediate School</t>
  </si>
  <si>
    <t>متوسطة الشربين الرسمية</t>
  </si>
  <si>
    <t>08220058</t>
  </si>
  <si>
    <t>علي مصطفى ناصر الدين</t>
  </si>
  <si>
    <t>Al Sharbine</t>
  </si>
  <si>
    <t>الشربين</t>
  </si>
  <si>
    <t>تعبئة الخزانات حسب الحاجة</t>
  </si>
  <si>
    <t>El Kwakh public school</t>
  </si>
  <si>
    <t>الكواخ الرسمية</t>
  </si>
  <si>
    <t>70969308</t>
  </si>
  <si>
    <t>غالب محمود الساحلي</t>
  </si>
  <si>
    <t>Hermel- El Kwakh</t>
  </si>
  <si>
    <t>الهرمل - الكواخ</t>
  </si>
  <si>
    <t>المياه مؤمنة للمدرسة من بئر موجود في القرية بشكل متقطع ولخزانات المدرسة فقط</t>
  </si>
  <si>
    <t>El Bouwaydah Public school</t>
  </si>
  <si>
    <t>البويضة الرسمية</t>
  </si>
  <si>
    <t>70735956</t>
  </si>
  <si>
    <t>انعام مخيبر سجد</t>
  </si>
  <si>
    <t>El Bouwaydah</t>
  </si>
  <si>
    <t>بويضة</t>
  </si>
  <si>
    <t>Hosh El Sayed Ali public school</t>
  </si>
  <si>
    <t>حوش السيد علي الرسمية</t>
  </si>
  <si>
    <t>03079389</t>
  </si>
  <si>
    <t>جورج شبلي الاحمر</t>
  </si>
  <si>
    <t>Hosh El Sayed Ali</t>
  </si>
  <si>
    <t>حوش السيدعلي</t>
  </si>
  <si>
    <t>El Hermel Secondary public school</t>
  </si>
  <si>
    <t>ثانوية الهرمل الرسمية</t>
  </si>
  <si>
    <t>08200473</t>
  </si>
  <si>
    <t>مخلص علي امهز</t>
  </si>
  <si>
    <t>El Dawra</t>
  </si>
  <si>
    <t>الدورة</t>
  </si>
  <si>
    <t>El Hermel First Intermediate public school</t>
  </si>
  <si>
    <t>متوسطة الهرمل الرسمية الاولى</t>
  </si>
  <si>
    <t>08200455</t>
  </si>
  <si>
    <t>معد رأفي حمادة</t>
  </si>
  <si>
    <t>Hermel- Al Marh- Al Madrasa Street</t>
  </si>
  <si>
    <t>الهرمل - المرح  - شارع المدرسة</t>
  </si>
  <si>
    <t>El Hermel Second Intermediate Public School</t>
  </si>
  <si>
    <t>تكميلية الهرمل الرسمية الثانية</t>
  </si>
  <si>
    <t>08200608</t>
  </si>
  <si>
    <t>مسرة شفيق حمادة</t>
  </si>
  <si>
    <t>Hermel- Al Maali Street</t>
  </si>
  <si>
    <t>الهرمل  - شارع المعالي</t>
  </si>
  <si>
    <t>Beit El Tashm public school</t>
  </si>
  <si>
    <t>بيت الطشم الرسمية</t>
  </si>
  <si>
    <t>08201093</t>
  </si>
  <si>
    <t>علي محمود عاصي</t>
  </si>
  <si>
    <t>Mazraat Beit El Tashm</t>
  </si>
  <si>
    <t>مزرعة بيت الطشم</t>
  </si>
  <si>
    <t>El Aasri public school</t>
  </si>
  <si>
    <t>العسري الرسمية</t>
  </si>
  <si>
    <t>71979288</t>
  </si>
  <si>
    <t>محمد عبدالرحيم غريب</t>
  </si>
  <si>
    <t>El Aasri</t>
  </si>
  <si>
    <t>العسري</t>
  </si>
  <si>
    <t>El Labwa intermediate public school</t>
  </si>
  <si>
    <t>متوسطة اللبوة الرسمية</t>
  </si>
  <si>
    <t>08230281</t>
  </si>
  <si>
    <t>علي احمد عمار</t>
  </si>
  <si>
    <t>بعلبك</t>
  </si>
  <si>
    <t>El Labwa</t>
  </si>
  <si>
    <t>اللبوة</t>
  </si>
  <si>
    <t>El Labwa secondary public school</t>
  </si>
  <si>
    <t>ثانوية اللبوة الرسمية</t>
  </si>
  <si>
    <t>08230288</t>
  </si>
  <si>
    <t>عارف يوسف يحيى</t>
  </si>
  <si>
    <t>El Tawfikiya intermediate public school</t>
  </si>
  <si>
    <t>التوفيقية المتوسطة الرسمية</t>
  </si>
  <si>
    <t>03498042</t>
  </si>
  <si>
    <t>جهاد حسين البزال</t>
  </si>
  <si>
    <t>El Tawfikiya</t>
  </si>
  <si>
    <t>التوفيقية</t>
  </si>
  <si>
    <t>Hrabta Intermediate Public School</t>
  </si>
  <si>
    <t>حربتاالمتوسطة الرسمية</t>
  </si>
  <si>
    <t>08230790</t>
  </si>
  <si>
    <t>فؤاد شهاب المولى</t>
  </si>
  <si>
    <t>Hrabta- Al Hasniya Street</t>
  </si>
  <si>
    <t>حربتا  - شارع الحسنية</t>
  </si>
  <si>
    <t>Aarsal First Mixed Intermediate Public School</t>
  </si>
  <si>
    <t>متوسطة عرسال الاولى المختلطة</t>
  </si>
  <si>
    <t>08240327</t>
  </si>
  <si>
    <t>حسين علي الحجيري</t>
  </si>
  <si>
    <t>Aarsal- Al Janubi</t>
  </si>
  <si>
    <t>عرسال - الجنوبي</t>
  </si>
  <si>
    <t>Aarsal Secondary Public School</t>
  </si>
  <si>
    <t>ثانوية عرسال الرسمية</t>
  </si>
  <si>
    <t>08240430</t>
  </si>
  <si>
    <t>احمد علي الحجيري</t>
  </si>
  <si>
    <t>عرسال</t>
  </si>
  <si>
    <t>Aarsal Third Intermediate Public School</t>
  </si>
  <si>
    <t>متوسطة عرسال الرسمية الثالثة</t>
  </si>
  <si>
    <t>08240486</t>
  </si>
  <si>
    <t>محمد حسين الفليطي</t>
  </si>
  <si>
    <t>Aarsal- AL Chafaq</t>
  </si>
  <si>
    <t>عرسال - الشفق</t>
  </si>
  <si>
    <t>Al Nabi Othman intermediate public school</t>
  </si>
  <si>
    <t>متوسطة النبي عثمان الرسمية</t>
  </si>
  <si>
    <t>08230321</t>
  </si>
  <si>
    <t>حسن عباس نزها</t>
  </si>
  <si>
    <t>Al Nabi Othman- The mosque</t>
  </si>
  <si>
    <t>النبي عثمان - الجامع</t>
  </si>
  <si>
    <t>El Ain intermediate public school</t>
  </si>
  <si>
    <t>العين المتوسطة الرسمية</t>
  </si>
  <si>
    <t>08230347</t>
  </si>
  <si>
    <t>طروب علي ناصر الدين</t>
  </si>
  <si>
    <t>El Ain- Ard Al Koton</t>
  </si>
  <si>
    <t>العين - ارض القطن</t>
  </si>
  <si>
    <t>El Ain secondary public school</t>
  </si>
  <si>
    <t>ثانوية العين الرسميه</t>
  </si>
  <si>
    <t>08230433</t>
  </si>
  <si>
    <t>حسن مصطفى زيدان</t>
  </si>
  <si>
    <t>العين</t>
  </si>
  <si>
    <t>Zaboud Intermediate Public School</t>
  </si>
  <si>
    <t>متوسطة زبود الرسمية</t>
  </si>
  <si>
    <t>08235355</t>
  </si>
  <si>
    <t>علاءالدين محمد علاءالدين</t>
  </si>
  <si>
    <t>Zaboud Al Fawqa- Hlabta road</t>
  </si>
  <si>
    <t>زبود - الفوقا  - شارع طريق حلبتا</t>
  </si>
  <si>
    <t>Hlabta Mixed Public School</t>
  </si>
  <si>
    <t>حلبتا الرسمية المختلطة</t>
  </si>
  <si>
    <t>08235330</t>
  </si>
  <si>
    <t>ركان نايف سيف الدين</t>
  </si>
  <si>
    <t>Hlabta</t>
  </si>
  <si>
    <t>حلبتا</t>
  </si>
  <si>
    <t>Jdeideh Mixed Intermediate Public School</t>
  </si>
  <si>
    <t>متوسطة الجديده الرسميه المختلطه</t>
  </si>
  <si>
    <t>03182907</t>
  </si>
  <si>
    <t>قبلان جرجس عون</t>
  </si>
  <si>
    <t>Jdeideh</t>
  </si>
  <si>
    <t>الشبكة العامة</t>
  </si>
  <si>
    <t>El fakiha secondary public school</t>
  </si>
  <si>
    <t>ثانوية الفاكهة الرسمية</t>
  </si>
  <si>
    <t>08325601</t>
  </si>
  <si>
    <t>محمد مصطفى خليل</t>
  </si>
  <si>
    <t>Al Fakiha- Al Aarisine- Highway</t>
  </si>
  <si>
    <t>الفاكهة - العريسين  - شارع الطريق العام</t>
  </si>
  <si>
    <t>Al Fakiha Intermediate Public School</t>
  </si>
  <si>
    <t>متوسطة الفاكهة الرسمية</t>
  </si>
  <si>
    <t>08325362</t>
  </si>
  <si>
    <t>محمود احمد المسلماني</t>
  </si>
  <si>
    <t>Al Fakiha- Al Shmeis- Main road</t>
  </si>
  <si>
    <t>الفاكهة - الشميس  - شارع العام</t>
  </si>
  <si>
    <t>Ras Baalbek Secondary Public School</t>
  </si>
  <si>
    <t>ثانوية راس بعلبك الرسمية</t>
  </si>
  <si>
    <t>08210251</t>
  </si>
  <si>
    <t>الياس يوسف نصرالله</t>
  </si>
  <si>
    <t>راس بعلبك</t>
  </si>
  <si>
    <t>Ras Baalbak intermediate public school</t>
  </si>
  <si>
    <t>متوسطة راس بعلبك الرسمية</t>
  </si>
  <si>
    <t>08210493</t>
  </si>
  <si>
    <t>ورده مخايل سمعان</t>
  </si>
  <si>
    <t>El Kaa intermediate public school</t>
  </si>
  <si>
    <t>متوسطة القاع الرسمية</t>
  </si>
  <si>
    <t>08225216</t>
  </si>
  <si>
    <t>سميرة رفعات عاد</t>
  </si>
  <si>
    <t>El Kaa- Lebanese Army Street</t>
  </si>
  <si>
    <t>القاع  - شارع الجيش اللبناني</t>
  </si>
  <si>
    <t>Al Halaniya Public School</t>
  </si>
  <si>
    <t>الحلانية الرسمية</t>
  </si>
  <si>
    <t>03831609</t>
  </si>
  <si>
    <t>محمد ابراهيم خليل</t>
  </si>
  <si>
    <t>Al Halaniya</t>
  </si>
  <si>
    <t>الحلانية</t>
  </si>
  <si>
    <t>Wadi El Safa Public School</t>
  </si>
  <si>
    <t>وادي الصفا الرسمية</t>
  </si>
  <si>
    <t>08379575</t>
  </si>
  <si>
    <t>علي ابراهيم جمال الدين</t>
  </si>
  <si>
    <t>Wadi El Safa- International Homs Road</t>
  </si>
  <si>
    <t>وادي الصفا  - شارع طريق حمص الدولي</t>
  </si>
  <si>
    <t>El Zeitoun Public School</t>
  </si>
  <si>
    <t>الزيتون الرسمية</t>
  </si>
  <si>
    <t>08325005</t>
  </si>
  <si>
    <t>احمد مسعود خليل</t>
  </si>
  <si>
    <t>El Zeitoun</t>
  </si>
  <si>
    <t>الزيتون</t>
  </si>
  <si>
    <t>Makneh public school</t>
  </si>
  <si>
    <t>مقنه الرسمية</t>
  </si>
  <si>
    <t>08305121</t>
  </si>
  <si>
    <t>سليمان يوسف المقداد</t>
  </si>
  <si>
    <t>Makneh</t>
  </si>
  <si>
    <t>مقنة</t>
  </si>
  <si>
    <t>Younine Public School</t>
  </si>
  <si>
    <t>يونين الرسمية</t>
  </si>
  <si>
    <t>08305877</t>
  </si>
  <si>
    <t>حسن عباس الرفاعي</t>
  </si>
  <si>
    <t>يونين</t>
  </si>
  <si>
    <t>Shaat Intermediate Public School</t>
  </si>
  <si>
    <t>شعت المتوسطة الرسمية</t>
  </si>
  <si>
    <t>08305164</t>
  </si>
  <si>
    <t>علي نايف الحاج حسن</t>
  </si>
  <si>
    <t>Shaat</t>
  </si>
  <si>
    <t>شعت</t>
  </si>
  <si>
    <t>Nebha intermediate public school</t>
  </si>
  <si>
    <t>نبحا المتوسطة الرسمية</t>
  </si>
  <si>
    <t>08305230</t>
  </si>
  <si>
    <t>محمد مخيبر مدلج</t>
  </si>
  <si>
    <t>Nebha</t>
  </si>
  <si>
    <t>نبحا</t>
  </si>
  <si>
    <t>Deir El Ahmar Secondary Public School</t>
  </si>
  <si>
    <t>ثانوية دير الاحمر الرسمية</t>
  </si>
  <si>
    <t>08321340</t>
  </si>
  <si>
    <t>سامي فنيانوس حبشي</t>
  </si>
  <si>
    <t>دير الاحمر</t>
  </si>
  <si>
    <t>Deir El Ahmar Intermediate Public School</t>
  </si>
  <si>
    <t>متوسطة ديرالاحمر الرسمية</t>
  </si>
  <si>
    <t>08320462</t>
  </si>
  <si>
    <t>طوني توفيق حبشي</t>
  </si>
  <si>
    <t>Deir El Ahmar- Mar Nohra</t>
  </si>
  <si>
    <t>دير الاحمر - مارنهرا</t>
  </si>
  <si>
    <t>Shmeis Barka public school</t>
  </si>
  <si>
    <t>شميس برقا الرسمية</t>
  </si>
  <si>
    <t>08320945</t>
  </si>
  <si>
    <t>الطري الياس جعجع</t>
  </si>
  <si>
    <t>Barka- Shmeis</t>
  </si>
  <si>
    <t>برقة - شميس</t>
  </si>
  <si>
    <t>El Yammoune intermediate public school</t>
  </si>
  <si>
    <t>متوسطة اليمونة الرسمية</t>
  </si>
  <si>
    <t>El Yammoune</t>
  </si>
  <si>
    <t>اليمونة</t>
  </si>
  <si>
    <t>Shlifa Mixed Intermediate Public School</t>
  </si>
  <si>
    <t>متوسطة شليفا الرسمية المختلطة</t>
  </si>
  <si>
    <t>08300116</t>
  </si>
  <si>
    <t>نبيل شحاده مطر</t>
  </si>
  <si>
    <t>Shlifa</t>
  </si>
  <si>
    <t>شليفا</t>
  </si>
  <si>
    <t>Falawi Mixed Intermediate Public School</t>
  </si>
  <si>
    <t>متوسطة فلاوي الرسمية المختلطة</t>
  </si>
  <si>
    <t>08300311</t>
  </si>
  <si>
    <t>احمد خليل عبد الساتر</t>
  </si>
  <si>
    <t>Falawi- The Mosque</t>
  </si>
  <si>
    <t>فلاوي - الجامع</t>
  </si>
  <si>
    <t>Beshwat intermediate public school</t>
  </si>
  <si>
    <t>بشوات المتوسطة الرسمية</t>
  </si>
  <si>
    <t>08320470</t>
  </si>
  <si>
    <t>طانيوس نصر كيروز</t>
  </si>
  <si>
    <t>Beshwat</t>
  </si>
  <si>
    <t>بشوات</t>
  </si>
  <si>
    <t>Sanitary tank / خزان صحي &amp; Sanitary WC / جورة صحية</t>
  </si>
  <si>
    <t>Abdo Murtada El Huseini mixed secondary public school</t>
  </si>
  <si>
    <t>ثانوية عبدو مرتضى الحسيني الرسمية المختلطة</t>
  </si>
  <si>
    <t>08371214</t>
  </si>
  <si>
    <t>ثنيّا صبحي هزيمة</t>
  </si>
  <si>
    <t>Baalbek- Aameshqi- Tlal Ras El Ain Street</t>
  </si>
  <si>
    <t>بعلبك - عمشكي  - شارع تلال راس العين عمشكي</t>
  </si>
  <si>
    <t>Baalbek mixed elementary public school</t>
  </si>
  <si>
    <t>بعلبك الابتدائية المختلطة الرسمية</t>
  </si>
  <si>
    <t>08370900</t>
  </si>
  <si>
    <t>حسيب حسين شريف</t>
  </si>
  <si>
    <t>بعلبك - عمشكة  - شارع تلال راس العين</t>
  </si>
  <si>
    <t>Baalbek El Jdeideh first mixed intermediate public school</t>
  </si>
  <si>
    <t>متوسطة بعلبك الجديدة الاولى الرسمية المختلطة</t>
  </si>
  <si>
    <t>08370865</t>
  </si>
  <si>
    <t>ناجي حسين جمال الدين</t>
  </si>
  <si>
    <t>Baalbek- Al Rish- Bechara El Khouri Street</t>
  </si>
  <si>
    <t>بعلبك - الريش  - شارع الشيخ بشاره الخوري</t>
  </si>
  <si>
    <t>الدولة</t>
  </si>
  <si>
    <t>Baalbek first intermediate public school for girls</t>
  </si>
  <si>
    <t>متوسطة بعلبك الاولى الرسمية للبنات</t>
  </si>
  <si>
    <t>08376868</t>
  </si>
  <si>
    <t>امل حسن زريم</t>
  </si>
  <si>
    <t>Baalbek-  Al Rish- Ras El Ain Street</t>
  </si>
  <si>
    <t>بعلبك - الريش  - شارع راس العين</t>
  </si>
  <si>
    <t>Baalbek second mixed public school</t>
  </si>
  <si>
    <t>بعلبك الثانية الرسمية المختلطة</t>
  </si>
  <si>
    <t>El Sawaniyeh public school</t>
  </si>
  <si>
    <t>الصوانية الرسمية</t>
  </si>
  <si>
    <t>El Sawaniyeh</t>
  </si>
  <si>
    <t>الصوانية</t>
  </si>
  <si>
    <t>El Sharawneh Public School</t>
  </si>
  <si>
    <t>الشراونة الرسمية</t>
  </si>
  <si>
    <t>08371265</t>
  </si>
  <si>
    <t>اسماعيل رشدي جعفر</t>
  </si>
  <si>
    <t>Baalbek-El Sharawneh- Main road</t>
  </si>
  <si>
    <t>بعلبك - الشروانة  - شارع العام</t>
  </si>
  <si>
    <t>Baalbek secondary public school for girls</t>
  </si>
  <si>
    <t>ثانوية بعلبك الرسمية للبنات</t>
  </si>
  <si>
    <t>08371545</t>
  </si>
  <si>
    <t>هدى يوسف الشل</t>
  </si>
  <si>
    <t>Drous- Girls Hig hschool Street</t>
  </si>
  <si>
    <t>دورس  - شارع ثانوية البنات</t>
  </si>
  <si>
    <t>Nahleh Public School</t>
  </si>
  <si>
    <t>نحلة الرسمية</t>
  </si>
  <si>
    <t>08379292</t>
  </si>
  <si>
    <t>حلا راغب يزبك</t>
  </si>
  <si>
    <t>Nahleh</t>
  </si>
  <si>
    <t>نحلة</t>
  </si>
  <si>
    <t>Iaat Intermediate Public School</t>
  </si>
  <si>
    <t>متوسطة ايعات الرسمية</t>
  </si>
  <si>
    <t>08379057</t>
  </si>
  <si>
    <t>توفيق محمد عبد الساتر</t>
  </si>
  <si>
    <t>Iaat- Al Husayniyeh- Al Arz Al Kadim Street</t>
  </si>
  <si>
    <t>ايعات - الحسينية  - شارع الارز القديم</t>
  </si>
  <si>
    <t>Hosh Tal Safieh Public School</t>
  </si>
  <si>
    <t>حوش تلصفية الرسمية</t>
  </si>
  <si>
    <t>08379301</t>
  </si>
  <si>
    <t>عبدالله ابراهيم معاوية</t>
  </si>
  <si>
    <t>Hosh Tal Safieh- Al Husayniyeh</t>
  </si>
  <si>
    <t>حوش تل صفية - الحسينية</t>
  </si>
  <si>
    <t>Shmistar secondary public school</t>
  </si>
  <si>
    <t>ثانوية شمسطارالرسمية</t>
  </si>
  <si>
    <t>08330601</t>
  </si>
  <si>
    <t>مروه علي العزير</t>
  </si>
  <si>
    <t>Shmistar- Al Aarbir</t>
  </si>
  <si>
    <t>شمسطار - العربير</t>
  </si>
  <si>
    <t>Shmistar intermediate public school for boys</t>
  </si>
  <si>
    <t>شمسطار المتوسطة الرسمية للصبيان</t>
  </si>
  <si>
    <t>08330127</t>
  </si>
  <si>
    <t>عبد الرحمن علي الظريف</t>
  </si>
  <si>
    <t>Shmistar- Al Charki</t>
  </si>
  <si>
    <t>شمسطار - الشرقي</t>
  </si>
  <si>
    <t>Shmistar intermediate public school for girls</t>
  </si>
  <si>
    <t>متوسطة شمسطار للبنات الرسمية</t>
  </si>
  <si>
    <t>03675971</t>
  </si>
  <si>
    <t>مصطفى رميحي شبيب ابي رعد</t>
  </si>
  <si>
    <t>Shmistar- Al Chemali</t>
  </si>
  <si>
    <t>شمسطار - الشمالي</t>
  </si>
  <si>
    <t>Taraya intermediate public school</t>
  </si>
  <si>
    <t>متوسطة طاريا الرسمية</t>
  </si>
  <si>
    <t>08330822</t>
  </si>
  <si>
    <t>يوسف مصطفى حميه</t>
  </si>
  <si>
    <t>Taraya- Al Janubi- Highway</t>
  </si>
  <si>
    <t>طاريا - الجنوبي  - شارع الطريق العام</t>
  </si>
  <si>
    <t>Al Nabi Rashada Public School</t>
  </si>
  <si>
    <t>النبي رشادة الرسمية</t>
  </si>
  <si>
    <t>08331320</t>
  </si>
  <si>
    <t>علي محمد يونس</t>
  </si>
  <si>
    <t>Al Nabi Rashada</t>
  </si>
  <si>
    <t>النبي رشادة</t>
  </si>
  <si>
    <t>Hadath Baalbek Intermediate Public School</t>
  </si>
  <si>
    <t>متوسطة حدث بعلبك الرسمية</t>
  </si>
  <si>
    <t>08331101</t>
  </si>
  <si>
    <t>قاسم طعان زعيتر</t>
  </si>
  <si>
    <t>Hadath Baalbek- Western Quarter- Main road</t>
  </si>
  <si>
    <t>حدث بعلبك - الحي الغربي  - شارع العام</t>
  </si>
  <si>
    <t>مياه اليمونة</t>
  </si>
  <si>
    <t>Bouday Intermediate Public School</t>
  </si>
  <si>
    <t>متوسطة بوداي الرسمية</t>
  </si>
  <si>
    <t>08300730</t>
  </si>
  <si>
    <t>فوزي حسن شمص</t>
  </si>
  <si>
    <t>Bouday- Main road</t>
  </si>
  <si>
    <t>بوداي  - شارع العام</t>
  </si>
  <si>
    <t>El Khodr Intermediate Public School</t>
  </si>
  <si>
    <t>متوسطة الخضر الرسمية</t>
  </si>
  <si>
    <t>08345255</t>
  </si>
  <si>
    <t>سليمان علي عوده</t>
  </si>
  <si>
    <t>El Khodr- Al Arabi- Main road</t>
  </si>
  <si>
    <t>الخضر - العربي  - شارع العام</t>
  </si>
  <si>
    <t>Al Khraibeh Mixed Intermediate Public School</t>
  </si>
  <si>
    <t>الخريبة المتوسطة الرسمية المختلطة</t>
  </si>
  <si>
    <t>08345409</t>
  </si>
  <si>
    <t>علي دعاس صالح</t>
  </si>
  <si>
    <t>Khraibeh</t>
  </si>
  <si>
    <t>خريبة</t>
  </si>
  <si>
    <t>El Nabi Sheet secondary</t>
  </si>
  <si>
    <t>ثانوية النبي شيت</t>
  </si>
  <si>
    <t>08335250</t>
  </si>
  <si>
    <t>حمزة علي الموسوي</t>
  </si>
  <si>
    <t>El Nabi Sheet- Public Square</t>
  </si>
  <si>
    <t>النبي شيت - الساحة العامة</t>
  </si>
  <si>
    <t>Al Nabi Sheet Intermediate Public School</t>
  </si>
  <si>
    <t>متوسطة النبي شيت الرسمية</t>
  </si>
  <si>
    <t>08335940</t>
  </si>
  <si>
    <t>نجاح علي الموسوي</t>
  </si>
  <si>
    <t>El Nabi Sheet- Al Gharbi- Main road</t>
  </si>
  <si>
    <t>النبي شيت - الغربي  - شارع العام</t>
  </si>
  <si>
    <t>Jinta public school</t>
  </si>
  <si>
    <t>جنتا الرسمية</t>
  </si>
  <si>
    <t>70902077</t>
  </si>
  <si>
    <t>عباس علي الموسوي</t>
  </si>
  <si>
    <t>Jinta- Main road</t>
  </si>
  <si>
    <t>جنتا  - شارع العام</t>
  </si>
  <si>
    <t>المياه ملوثةبسبب الشبكة القديمة</t>
  </si>
  <si>
    <t>Sariine Al Fawqa Intermediate Public School</t>
  </si>
  <si>
    <t>سرعين الفوقا المتوسطة الرسمية</t>
  </si>
  <si>
    <t>08335122</t>
  </si>
  <si>
    <t>حسني محمود عبدالله</t>
  </si>
  <si>
    <t>Sariine Al Fawqa- Main road</t>
  </si>
  <si>
    <t>سرعين الفوقا  - شارع العام</t>
  </si>
  <si>
    <t>Brital first intermediate public school-english branch</t>
  </si>
  <si>
    <t>متوسطة بريتال الرسمية الاولى- الفرع الانكليزي</t>
  </si>
  <si>
    <t>08340394</t>
  </si>
  <si>
    <t>عودي عبداللطيف عوده</t>
  </si>
  <si>
    <t>Brital- Al Shmeis</t>
  </si>
  <si>
    <t>بريتال - الشميس بريتال</t>
  </si>
  <si>
    <t>Brital secondary public school</t>
  </si>
  <si>
    <t>ثانوية بريتال الرسمية</t>
  </si>
  <si>
    <t>08340055</t>
  </si>
  <si>
    <t>منى محمود برو</t>
  </si>
  <si>
    <t>Brital- Main road- Near Brital junction</t>
  </si>
  <si>
    <t>بريتال  - شارع العام- قرب مفرق بريتال</t>
  </si>
  <si>
    <t>تقدمة من جيران المدرسة</t>
  </si>
  <si>
    <t>Ham mixed public school</t>
  </si>
  <si>
    <t>حام الرسمية المختلطة</t>
  </si>
  <si>
    <t>03701315</t>
  </si>
  <si>
    <t>محمد دياب حيدر</t>
  </si>
  <si>
    <t>حام</t>
  </si>
  <si>
    <t>يتم تزويد المدرسة عبر خرطوم مياه - ساعتين كل ثلاثة أيام - شبكة عامة قيد التنفيذ</t>
  </si>
  <si>
    <t>Maaraboun Intermediate Public School</t>
  </si>
  <si>
    <t>متوسطة معربون الرسمية</t>
  </si>
  <si>
    <t>71557215</t>
  </si>
  <si>
    <t>علي دياب حيدر</t>
  </si>
  <si>
    <t>Maaraboun- Al Nabee Street</t>
  </si>
  <si>
    <t>معربون  - شارع النبع</t>
  </si>
  <si>
    <t>El Tufail mixed public school</t>
  </si>
  <si>
    <t>الطفيل الرسمية المختلطة</t>
  </si>
  <si>
    <t>محمود حسين الشوم</t>
  </si>
  <si>
    <t>El Tufail</t>
  </si>
  <si>
    <t>الطفيل</t>
  </si>
  <si>
    <t>Al Ansar Public School</t>
  </si>
  <si>
    <t>الانصار الرسمية</t>
  </si>
  <si>
    <t>08340226</t>
  </si>
  <si>
    <t>امارة علي علاّم</t>
  </si>
  <si>
    <t>Al Ansar- Public School- Al Husayniyeh Street</t>
  </si>
  <si>
    <t>الانصار - المدرسة الرسمية  - شارع الحسينية</t>
  </si>
  <si>
    <t>Nabil Adib Sleiman mixed secondary</t>
  </si>
  <si>
    <t>ثانوية نبيل اديب سليمان المختلطة</t>
  </si>
  <si>
    <t>08910505</t>
  </si>
  <si>
    <t>جمال محمد الحاج سليمان</t>
  </si>
  <si>
    <t>Bednayel- Al Sekka- Main road</t>
  </si>
  <si>
    <t>بدنايل - السكة  - شارع العام</t>
  </si>
  <si>
    <t>Salim Haidar intermediate public school</t>
  </si>
  <si>
    <t>متوسطة سليم حيدر الرسمية</t>
  </si>
  <si>
    <t>08910806</t>
  </si>
  <si>
    <t>عتاب مسعود حيدر</t>
  </si>
  <si>
    <t>بدنايل</t>
  </si>
  <si>
    <t>Tamnine El Fawqa intermediate public school</t>
  </si>
  <si>
    <t>تمنين الفوقا المتوسطة الرسمية</t>
  </si>
  <si>
    <t>08910462</t>
  </si>
  <si>
    <t>اكرام محمد ابو حيدر</t>
  </si>
  <si>
    <t>Tamnine El Fawqa</t>
  </si>
  <si>
    <t>تمنين الفوقا</t>
  </si>
  <si>
    <t>Tamnine El Tahta intermediate public school</t>
  </si>
  <si>
    <t>تمنين التحتا المتوسيطة الرسمية</t>
  </si>
  <si>
    <t>08912016</t>
  </si>
  <si>
    <t>علي ابراهيم مرتضى</t>
  </si>
  <si>
    <t>Tamnine El Tahta- Main road</t>
  </si>
  <si>
    <t>تمنين التحتا  - شارع العام</t>
  </si>
  <si>
    <t>Beit Shama intermediate public school</t>
  </si>
  <si>
    <t>متوسطة بيت شاما الرسمية</t>
  </si>
  <si>
    <t>08910150</t>
  </si>
  <si>
    <t>علي حسين شرف</t>
  </si>
  <si>
    <t>Beit Shama- Al Bayader</t>
  </si>
  <si>
    <t>بيت شاما - البيادر</t>
  </si>
  <si>
    <t>Hosh Al Rafqa Intermediate Public School</t>
  </si>
  <si>
    <t>متوسطة حوش الرافقة الرسمية</t>
  </si>
  <si>
    <t>08910089</t>
  </si>
  <si>
    <t>علي حسن الديراني</t>
  </si>
  <si>
    <t>Hosh Al Rafqa- Zahle- Baalbek highway</t>
  </si>
  <si>
    <t>حوش الرافقة  - شارع طريق عام زحلة - بعلبك</t>
  </si>
  <si>
    <t>Hosh Al Nabi Intermediate Public School</t>
  </si>
  <si>
    <t>متوسطة حوش النبي الرسمية</t>
  </si>
  <si>
    <t>08345257</t>
  </si>
  <si>
    <t>مزنه محمد الحاج حسن</t>
  </si>
  <si>
    <t>Hosh Al Nabi</t>
  </si>
  <si>
    <t>حوش النبي</t>
  </si>
  <si>
    <t>Aana Intermediate Public School</t>
  </si>
  <si>
    <t>متوسطة عانا الرسمية</t>
  </si>
  <si>
    <t>08566538</t>
  </si>
  <si>
    <t>جودات ميشال نخله</t>
  </si>
  <si>
    <t>West Beqaa</t>
  </si>
  <si>
    <t>البقاع الغربي</t>
  </si>
  <si>
    <t>عانا</t>
  </si>
  <si>
    <t>El Mansoura intermediate public school</t>
  </si>
  <si>
    <t>متوسطة المنصورة الرسمية</t>
  </si>
  <si>
    <t>08641670</t>
  </si>
  <si>
    <t>توفيق جورج الشاويش</t>
  </si>
  <si>
    <t>المنصورة</t>
  </si>
  <si>
    <t>El Khyara Intermediate Public School</t>
  </si>
  <si>
    <t>متوسطة الخيارة الرسمية</t>
  </si>
  <si>
    <t>08641368</t>
  </si>
  <si>
    <t>نسيب محمد رباح</t>
  </si>
  <si>
    <t>El Khyara</t>
  </si>
  <si>
    <t>الخيارة</t>
  </si>
  <si>
    <t>اغلب الاحيان يتم شراء المياه بواسطة الصهاريج</t>
  </si>
  <si>
    <t>Hosh Al Harima Intermediate Public School</t>
  </si>
  <si>
    <t>متوسطة حوش الحريمة الرسمية</t>
  </si>
  <si>
    <t>08640868</t>
  </si>
  <si>
    <t>كمال محمد امين</t>
  </si>
  <si>
    <t>Hosh Al Harima- Main road</t>
  </si>
  <si>
    <t>حوش الحريمة  - شارع العام</t>
  </si>
  <si>
    <t>Al Rawda Mixed Intermediate Public School</t>
  </si>
  <si>
    <t>متوسطة الروضة الرسمية المختلطة</t>
  </si>
  <si>
    <t>08510898</t>
  </si>
  <si>
    <t>احمد محمد رباح</t>
  </si>
  <si>
    <t>El Marj intermediate public school</t>
  </si>
  <si>
    <t>المرج المتوسطة الرسمية</t>
  </si>
  <si>
    <t>08511831</t>
  </si>
  <si>
    <t>حسان محي الدين شاهين</t>
  </si>
  <si>
    <t>El Marj- The Mosque- Main road</t>
  </si>
  <si>
    <t>المرج - الجامع  - شارع العام</t>
  </si>
  <si>
    <t>Joub Jannine secondary public school</t>
  </si>
  <si>
    <t>ثانوية جب جنين الرسمية</t>
  </si>
  <si>
    <t>08660026</t>
  </si>
  <si>
    <t>صالح احمد شمس الدين</t>
  </si>
  <si>
    <t>Joub Jannine- Al Sader</t>
  </si>
  <si>
    <t>جب جنين - الصادر</t>
  </si>
  <si>
    <t>Joub Jannine intermediate public school for girls</t>
  </si>
  <si>
    <t>جب جنين المتوسطة للبنات الرسمية</t>
  </si>
  <si>
    <t>08660520</t>
  </si>
  <si>
    <t>جورجيت صعب صعب</t>
  </si>
  <si>
    <t>جب جنين</t>
  </si>
  <si>
    <t>Joub Jannine intermediate public school for boys</t>
  </si>
  <si>
    <t>متوسطة جب جنين الرسمية للصبيان</t>
  </si>
  <si>
    <t>08660906</t>
  </si>
  <si>
    <t>عبد الرحيم حسن شمس الدين</t>
  </si>
  <si>
    <t>Lala Intermediate Public School</t>
  </si>
  <si>
    <t>لالا المتوسطة الرسمية</t>
  </si>
  <si>
    <t>08661909</t>
  </si>
  <si>
    <t>احمد محمد طربين</t>
  </si>
  <si>
    <t>لالا</t>
  </si>
  <si>
    <t>Baaloul Intermediate Public School</t>
  </si>
  <si>
    <t>بعلول المتوسط الرسمية</t>
  </si>
  <si>
    <t>08630050</t>
  </si>
  <si>
    <t>احسان حسين محمود</t>
  </si>
  <si>
    <t>بعلول</t>
  </si>
  <si>
    <t>Kamed El Lawz Intermediate Public School</t>
  </si>
  <si>
    <t>كامد اللوز المتوسطة الرسمية</t>
  </si>
  <si>
    <t>08660943</t>
  </si>
  <si>
    <t>محمد شحادي الغندور</t>
  </si>
  <si>
    <t>Kamed El Lawz</t>
  </si>
  <si>
    <t>كامداللوز</t>
  </si>
  <si>
    <t>Kamed El Lawz Secondary Public School</t>
  </si>
  <si>
    <t>ثانوية كامد ا للوز الرسمية</t>
  </si>
  <si>
    <t>08660190</t>
  </si>
  <si>
    <t>احمد علي تابت</t>
  </si>
  <si>
    <t>Kefraya Intermediate Public School</t>
  </si>
  <si>
    <t>كفريا الرسمية المتوسطة</t>
  </si>
  <si>
    <t>08645031</t>
  </si>
  <si>
    <t>فتاة خليل صالح</t>
  </si>
  <si>
    <t>As Sultan Yaaqoub Al Tahta Intermediate Public School</t>
  </si>
  <si>
    <t>السلطان يعقوب التحتا المتوسطة الرسمية</t>
  </si>
  <si>
    <t>08640117</t>
  </si>
  <si>
    <t>محمد عمر عباس</t>
  </si>
  <si>
    <t>As Sultan Yaaqoub Al Tahta</t>
  </si>
  <si>
    <t>السلطان يعقوب التحتا</t>
  </si>
  <si>
    <t>Ghaza intermediate public school</t>
  </si>
  <si>
    <t>متوسطة غزة الرسمية</t>
  </si>
  <si>
    <t>08640433</t>
  </si>
  <si>
    <t>مصطفى حسين عبد الهادي</t>
  </si>
  <si>
    <t>Ghaza- Balqa</t>
  </si>
  <si>
    <t>غزة - بلقا</t>
  </si>
  <si>
    <t>مشروع خاص بالبلدة</t>
  </si>
  <si>
    <t>Ghaza secondary public school</t>
  </si>
  <si>
    <t>ثانوية غزة الرسمية</t>
  </si>
  <si>
    <t>08640500</t>
  </si>
  <si>
    <t>تاج الدين ابراهيم الغزاوي</t>
  </si>
  <si>
    <t>Ghaza</t>
  </si>
  <si>
    <t>غزة</t>
  </si>
  <si>
    <t>As Sultan Yaaqoub Al Fawqa Intermediate Public School</t>
  </si>
  <si>
    <t>السلطان يعقوب الفوقا المتوسطة الرسمية</t>
  </si>
  <si>
    <t>08563064</t>
  </si>
  <si>
    <t>سعيد احمد المصري</t>
  </si>
  <si>
    <t>As Sultan Yaaqoub Al Fawqa- Town entrance</t>
  </si>
  <si>
    <t>السلطان يعقوب الفوقا - مدخل البلدة</t>
  </si>
  <si>
    <t>El Manara second intermediate public school</t>
  </si>
  <si>
    <t>متوسطة المنارة الثانية الرسمية</t>
  </si>
  <si>
    <t>08563414</t>
  </si>
  <si>
    <t>زياد محمد رحال</t>
  </si>
  <si>
    <t>El Manara- Al Bayader</t>
  </si>
  <si>
    <t>المنارة - البيادر</t>
  </si>
  <si>
    <t>El Manara first intermediate public school</t>
  </si>
  <si>
    <t>متوسطة المنارة الاولى الرسمية</t>
  </si>
  <si>
    <t>08563413</t>
  </si>
  <si>
    <t>خالد حسين ابو ياسين</t>
  </si>
  <si>
    <t>المنارة</t>
  </si>
  <si>
    <t>El Manara secondary public school</t>
  </si>
  <si>
    <t>ثانوية المناره الرسميه</t>
  </si>
  <si>
    <t>08563411</t>
  </si>
  <si>
    <t>حسين محمد ورداني</t>
  </si>
  <si>
    <t>El Swairi Intermediate Public School</t>
  </si>
  <si>
    <t>متوسطة الصويري الرسمية</t>
  </si>
  <si>
    <t>08565206</t>
  </si>
  <si>
    <t>علي احمد برو</t>
  </si>
  <si>
    <t>El Swairi</t>
  </si>
  <si>
    <t>الصويري</t>
  </si>
  <si>
    <t>Mashghara First Mixed Intermediate Public School</t>
  </si>
  <si>
    <t>متوسطة مشغرة الرسمية الاولى المختلطة</t>
  </si>
  <si>
    <t>08650302</t>
  </si>
  <si>
    <t>امين منصور منصور</t>
  </si>
  <si>
    <t>Mashghara- Al Taamir</t>
  </si>
  <si>
    <t>مشغرة - التعمير</t>
  </si>
  <si>
    <t>Mashghara second mixed intermediate public school</t>
  </si>
  <si>
    <t>متوسطة مشغرة الثانية الرسمية المختلطه</t>
  </si>
  <si>
    <t>08650462</t>
  </si>
  <si>
    <t>رباب رضا موسى</t>
  </si>
  <si>
    <t>Mashghara- Al Tahta</t>
  </si>
  <si>
    <t>مشغرة - الحارة التحتا</t>
  </si>
  <si>
    <t>Mashghara secondary public school</t>
  </si>
  <si>
    <t>ثانوية مشغرة الرسمية</t>
  </si>
  <si>
    <t>08653600</t>
  </si>
  <si>
    <t>عادلي عقيل اليوسف</t>
  </si>
  <si>
    <t>Mashghara</t>
  </si>
  <si>
    <t>مشغرة</t>
  </si>
  <si>
    <t>Ain El Tineh intermediate public school</t>
  </si>
  <si>
    <t>متوسطة عين التينة الرسمية</t>
  </si>
  <si>
    <t>08651273</t>
  </si>
  <si>
    <t>محمد علي هاشم</t>
  </si>
  <si>
    <t>Ain El Tineh- Al Matal</t>
  </si>
  <si>
    <t>عين التينة - المطل</t>
  </si>
  <si>
    <t>Saghbine Intermediate Public School</t>
  </si>
  <si>
    <t>متوسطة صغبين الرسمية</t>
  </si>
  <si>
    <t>08670025</t>
  </si>
  <si>
    <t>بشاره يوسف سلوم</t>
  </si>
  <si>
    <t>Saghbine- Main road</t>
  </si>
  <si>
    <t>صغبين  - شارع العام</t>
  </si>
  <si>
    <t>Saghbine Secondary Public School</t>
  </si>
  <si>
    <t>ثانوية صغبين الرسمية</t>
  </si>
  <si>
    <t>08670029</t>
  </si>
  <si>
    <t>نوال كمال المصري</t>
  </si>
  <si>
    <t>Saghbine- Ain Al Safsaf</t>
  </si>
  <si>
    <t>صغبين - عين الصفصاف</t>
  </si>
  <si>
    <t>Al Qaraoun Intermediate Public School</t>
  </si>
  <si>
    <t>متوسطة القرعون الرسمية</t>
  </si>
  <si>
    <t>08630252</t>
  </si>
  <si>
    <t>علي كنج مريدن</t>
  </si>
  <si>
    <t>Al Qaraoun</t>
  </si>
  <si>
    <t>القرعون</t>
  </si>
  <si>
    <t>Al Qaraoun secondary public school</t>
  </si>
  <si>
    <t>ثانوية القرعون الرسمية</t>
  </si>
  <si>
    <t>08630007</t>
  </si>
  <si>
    <t>ناديا جمال فتاح</t>
  </si>
  <si>
    <t>Sahmar Mixed Intermediate Public School- French section</t>
  </si>
  <si>
    <t>سحمر الرسمية المتوسطة المختلطة -الفرع الفرنسي</t>
  </si>
  <si>
    <t>08635198</t>
  </si>
  <si>
    <t>محمود خليل اسماعيل</t>
  </si>
  <si>
    <t>Sohmor- Al Wadi Tal Al Zaatar- Main road</t>
  </si>
  <si>
    <t>سحمر - الوادي تل الزعتر  - شارع العام</t>
  </si>
  <si>
    <t>Sohmor Secondary Public School</t>
  </si>
  <si>
    <t>ثانوية سحمر الرسمية</t>
  </si>
  <si>
    <t>08365228</t>
  </si>
  <si>
    <t>غازي حسين ابراهيم</t>
  </si>
  <si>
    <t>سحمر</t>
  </si>
  <si>
    <t>مياه الشفة تؤمن بواسطة صهريج ماء على نفقة صندوق الثانوية اما مياه الاستعمال والتنظيف فتؤمن بواسطة صهريج على نفقة البلدية</t>
  </si>
  <si>
    <t>Yohmor Intermediate Public School</t>
  </si>
  <si>
    <t>يحمر المتوسطة الرسمية</t>
  </si>
  <si>
    <t>08635226</t>
  </si>
  <si>
    <t>مصطفى توفيق الخطيب</t>
  </si>
  <si>
    <t>يحمر</t>
  </si>
  <si>
    <t>Labbaya Intermediate Public School</t>
  </si>
  <si>
    <t>متوسطة لبايا الرسمية</t>
  </si>
  <si>
    <t>08521237</t>
  </si>
  <si>
    <t>علي يوسف الجبلي</t>
  </si>
  <si>
    <t>Labbaya</t>
  </si>
  <si>
    <t>لبايا</t>
  </si>
  <si>
    <t>Qalya Intermediate Public School</t>
  </si>
  <si>
    <t>قليا الرسمية المتوسطة</t>
  </si>
  <si>
    <t>07554082</t>
  </si>
  <si>
    <t>نمر علي عبد الله</t>
  </si>
  <si>
    <t>Qalya</t>
  </si>
  <si>
    <t>قليا  - شارع عام</t>
  </si>
  <si>
    <t>Yanta Intermediate Public School</t>
  </si>
  <si>
    <t>ينطا المتوسطة الرسمية</t>
  </si>
  <si>
    <t>08525324</t>
  </si>
  <si>
    <t>يوسف سالم الحكيم</t>
  </si>
  <si>
    <t>راشيا</t>
  </si>
  <si>
    <t>ينطا</t>
  </si>
  <si>
    <t>Beka Public School</t>
  </si>
  <si>
    <t>بكا الرسمية</t>
  </si>
  <si>
    <t>08525157</t>
  </si>
  <si>
    <t>علي سليمان الرفيع</t>
  </si>
  <si>
    <t>Beka</t>
  </si>
  <si>
    <t>بكا</t>
  </si>
  <si>
    <t>Deir El Ashayer Intermediate Public School</t>
  </si>
  <si>
    <t>دير العشاير المتوسطة الرسمية</t>
  </si>
  <si>
    <t>08563831</t>
  </si>
  <si>
    <t>عصام فارس تمراز</t>
  </si>
  <si>
    <t>Deir El Ashayer</t>
  </si>
  <si>
    <t>ديرالعشائر</t>
  </si>
  <si>
    <t>المياه التي تغذي القرية بكاملها تستفيذ منها المدرسة وهي مياه نظيفة صالحة للشرب</t>
  </si>
  <si>
    <t>El Rfaid Intermediate Public School</t>
  </si>
  <si>
    <t>الرفيد المتوسطة الرسمية</t>
  </si>
  <si>
    <t>08560149</t>
  </si>
  <si>
    <t>عدنان احمد ياسين</t>
  </si>
  <si>
    <t>El Rfaid</t>
  </si>
  <si>
    <t>الرفيد</t>
  </si>
  <si>
    <t>Al Mhaidtheh Intermediate Public School</t>
  </si>
  <si>
    <t>المحيدثة المتوسطة الرسمية</t>
  </si>
  <si>
    <t>08561125</t>
  </si>
  <si>
    <t>سعيد سليم الشوفي</t>
  </si>
  <si>
    <t>El Bireh Intermediate Public School</t>
  </si>
  <si>
    <t>مدرسة البيرةالمتوسطة الرسمية</t>
  </si>
  <si>
    <t>08560229</t>
  </si>
  <si>
    <t>احمد علي عواضه</t>
  </si>
  <si>
    <t>El Bireh</t>
  </si>
  <si>
    <t>بئر ارتوازي ملك البلدية</t>
  </si>
  <si>
    <t>Mazraat Ezza public school</t>
  </si>
  <si>
    <t>مزرعة عزة الرسمية</t>
  </si>
  <si>
    <t>08563077</t>
  </si>
  <si>
    <t>صالح علي نجم</t>
  </si>
  <si>
    <t>Ezza</t>
  </si>
  <si>
    <t>عزة</t>
  </si>
  <si>
    <t>Mdoukha Public School</t>
  </si>
  <si>
    <t>مدوخا الرسمية</t>
  </si>
  <si>
    <t>08562568</t>
  </si>
  <si>
    <t>عطا سليم عساف</t>
  </si>
  <si>
    <t>مدوخا</t>
  </si>
  <si>
    <t>Kherbet Rouha intermediate public school</t>
  </si>
  <si>
    <t>متوسطة خربة روحا الرسمية</t>
  </si>
  <si>
    <t>Kherbet Rouha</t>
  </si>
  <si>
    <t>خربة روحا</t>
  </si>
  <si>
    <t>Kherbet Rouha public school</t>
  </si>
  <si>
    <t>خربة روحا الرسمية</t>
  </si>
  <si>
    <t>Ain Arab public school</t>
  </si>
  <si>
    <t>عين عرب الرسمية</t>
  </si>
  <si>
    <t>08564213</t>
  </si>
  <si>
    <t>عبدالرحمن رشدي حمود</t>
  </si>
  <si>
    <t>Ain Arab</t>
  </si>
  <si>
    <t>عين عرب</t>
  </si>
  <si>
    <t>Kfardanis Intermediate Public School</t>
  </si>
  <si>
    <t>كفردنيس المتوسطة الرسمية</t>
  </si>
  <si>
    <t>08562011</t>
  </si>
  <si>
    <t>علي علي ابو شامي</t>
  </si>
  <si>
    <t>Kfardanis</t>
  </si>
  <si>
    <t>كفردينس</t>
  </si>
  <si>
    <t>هذا البئر كناية عن نبع قريب من المدرسة تجر مياهه الى الخزانات الموجودة في المبنى</t>
  </si>
  <si>
    <t>Rashaya secondary public school</t>
  </si>
  <si>
    <t>ثانوية راشيا الرسمية</t>
  </si>
  <si>
    <t>08590103</t>
  </si>
  <si>
    <t>حسين يوسف فايق</t>
  </si>
  <si>
    <t>Rashaya Al Wadi- Near Rashaya entrance- Highway</t>
  </si>
  <si>
    <t>راشيا الوادي - جانب مدخل راشيا  - شارع الاوتسترادالعام</t>
  </si>
  <si>
    <t>Eiha Intermediate Public School</t>
  </si>
  <si>
    <t>متوسطة عيحا الرسمية</t>
  </si>
  <si>
    <t>08591424</t>
  </si>
  <si>
    <t>نورالدين عباس ابو كحل</t>
  </si>
  <si>
    <t>Eiha- Rashaya</t>
  </si>
  <si>
    <t>عيحا - راشيا</t>
  </si>
  <si>
    <t>Kfarkouk Intermediate Public School</t>
  </si>
  <si>
    <t>متوسطة كفرقوق الرسمية</t>
  </si>
  <si>
    <t>08594634</t>
  </si>
  <si>
    <t>بهية اسد سرايا</t>
  </si>
  <si>
    <t>Kfarkouk- Beit Al Zaarour</t>
  </si>
  <si>
    <t>كفرقوق - بيت الزعرور</t>
  </si>
  <si>
    <t>Al Aaqaba Intermediate Public School</t>
  </si>
  <si>
    <t>متوسطة العقبة الرسمية</t>
  </si>
  <si>
    <t>Aaqaba</t>
  </si>
  <si>
    <t>عقبة</t>
  </si>
  <si>
    <t>Bakifa Intermediate Public School</t>
  </si>
  <si>
    <t>متوسطةبكيفا الرسمية</t>
  </si>
  <si>
    <t>08591227</t>
  </si>
  <si>
    <t>نظام توفيق دهام</t>
  </si>
  <si>
    <t>Bakifa- Rashaya</t>
  </si>
  <si>
    <t>بكيفا - راشيا</t>
  </si>
  <si>
    <t>Tannoura Intermediate Public School</t>
  </si>
  <si>
    <t>متوسطة تنورة الرسمية</t>
  </si>
  <si>
    <t>08593409</t>
  </si>
  <si>
    <t>نواف حسين التقي</t>
  </si>
  <si>
    <t>Tannoura- Al Ain</t>
  </si>
  <si>
    <t>تنورة - العين</t>
  </si>
  <si>
    <t>Majdel Balhees Intermediate public school</t>
  </si>
  <si>
    <t>مجدل بلهيص المتوسطة الرسمية</t>
  </si>
  <si>
    <t>08530477</t>
  </si>
  <si>
    <t>احمد سعيد ناصر</t>
  </si>
  <si>
    <t>Majdel Balhees</t>
  </si>
  <si>
    <t>مجدل بلهيص</t>
  </si>
  <si>
    <t>Kawkaba Intermediate Public School</t>
  </si>
  <si>
    <t>كوكبا المتوسطة الرسمية</t>
  </si>
  <si>
    <t>08530294</t>
  </si>
  <si>
    <t>سميح اسعد ابو غوش</t>
  </si>
  <si>
    <t>Kawkaba</t>
  </si>
  <si>
    <t>كوكبا</t>
  </si>
  <si>
    <t>تجميع مياه الشتاء واستخدامها</t>
  </si>
  <si>
    <t>Joub Farah and Izz Al Arab Public School</t>
  </si>
  <si>
    <t>جب فرح وعزالعرب الرسمية</t>
  </si>
  <si>
    <t>08530299</t>
  </si>
  <si>
    <t>قاسم محمد مرعي</t>
  </si>
  <si>
    <t>Joub Farah- Izz Al Arab- Main road</t>
  </si>
  <si>
    <t>جب فرح - عزالعرب  - شارع العام</t>
  </si>
  <si>
    <t>Dahr El Ahmar Intermediate Public School</t>
  </si>
  <si>
    <t>ضهر الاحمر المتوسطة الرسمية</t>
  </si>
  <si>
    <t>08561039</t>
  </si>
  <si>
    <t>حسن سليمان سجيم</t>
  </si>
  <si>
    <t>Dahr El Ahmar</t>
  </si>
  <si>
    <t>ضهر الاحمر</t>
  </si>
  <si>
    <t>Saida for Girls Secondary Public School</t>
  </si>
  <si>
    <t>ثانوية صيدا الرسمية للبنات</t>
  </si>
  <si>
    <t>South Lebanon</t>
  </si>
  <si>
    <t>07721201</t>
  </si>
  <si>
    <t>فادية عبدالله الجبيلي</t>
  </si>
  <si>
    <t>الجنوب</t>
  </si>
  <si>
    <t>صيدا</t>
  </si>
  <si>
    <t>Set Nafissa</t>
  </si>
  <si>
    <t>ستي نفيسة - الست نفيسة</t>
  </si>
  <si>
    <t>Sidon Intermediate Public School for Girls</t>
  </si>
  <si>
    <t>صيدا المتوسطة الرسمية للبنات</t>
  </si>
  <si>
    <t>07722141</t>
  </si>
  <si>
    <t>فاديه حسن الحلبي</t>
  </si>
  <si>
    <t>Set Nafissa- Al Dekerman Street</t>
  </si>
  <si>
    <t>الشارع - الست نفيسة  - شارع الدكرمان</t>
  </si>
  <si>
    <t>Al Aahd Al Jadid Mixed Elementary Public School</t>
  </si>
  <si>
    <t>العهد الجديد الابتدائية الرسمية المختلطة</t>
  </si>
  <si>
    <t>07723073</t>
  </si>
  <si>
    <t>زكية ابراهيم الصباغ</t>
  </si>
  <si>
    <t>Abu Thahr- Martyr Square Street</t>
  </si>
  <si>
    <t>الشارع - ابوظهر  - شارع ساحة الشهداء</t>
  </si>
  <si>
    <t>Sidon El Islah  Intermediate Public School for Girls</t>
  </si>
  <si>
    <t>مدرسة صيدا الاصلاح المتوسطة الرسمية للبنات</t>
  </si>
  <si>
    <t>07724159</t>
  </si>
  <si>
    <t>نوال محمد عكره</t>
  </si>
  <si>
    <t>Al Dekerman- Near Hussam Al Dine Al Hariri</t>
  </si>
  <si>
    <t>الدكرمان  - شارع متفرع من حسام الدين الحريري</t>
  </si>
  <si>
    <t>El Islah Mixed Intermediate Public School</t>
  </si>
  <si>
    <t>الاصلاح المتوسطة المختلطة الرسمية</t>
  </si>
  <si>
    <t>07722467</t>
  </si>
  <si>
    <t>امال احمد رستم</t>
  </si>
  <si>
    <t>Al Dekerman- Al Shuhada Street</t>
  </si>
  <si>
    <t>الشارع - الدكرمان  - شارع الشهداء</t>
  </si>
  <si>
    <t>Sidon Mixed Intermediate Public School</t>
  </si>
  <si>
    <t>صيدا المتوسطةالمختلطة الرسمية</t>
  </si>
  <si>
    <t>07721550</t>
  </si>
  <si>
    <t>باسمة ابراهيم عبدالملك</t>
  </si>
  <si>
    <t>Al Qinaya- Hussam Al Dine Al Hariri Street</t>
  </si>
  <si>
    <t>القناية  - شارع حسام الدين الحريري</t>
  </si>
  <si>
    <t>Sidon Modern Elementary Public School</t>
  </si>
  <si>
    <t>صيدا الحديثة الابتدائية الرسمية</t>
  </si>
  <si>
    <t>07724158</t>
  </si>
  <si>
    <t>عفاف محمود الحريري</t>
  </si>
  <si>
    <t>Al Dekerman- Street near Riyad Al Solh</t>
  </si>
  <si>
    <t>الدكرمان  - شارع متفرع من رياض الصلح</t>
  </si>
  <si>
    <t>Sidon Elementary Public School for Girls</t>
  </si>
  <si>
    <t>صيدا الابتدائية الرسمية للبنات</t>
  </si>
  <si>
    <t>07723002</t>
  </si>
  <si>
    <t>ليلى انيس حبال</t>
  </si>
  <si>
    <t>Bab El Serail- Souk Al Hayyakine Street</t>
  </si>
  <si>
    <t>الشارع - باب السراي  - شارع سوق الحياكين</t>
  </si>
  <si>
    <t>Martyr Maarouf Saed Intermediate Public School</t>
  </si>
  <si>
    <t>متوسطة الشهيد معروف سعد الرسمية</t>
  </si>
  <si>
    <t>07724038</t>
  </si>
  <si>
    <t>زهرا محمد الغزاوي</t>
  </si>
  <si>
    <t>Al Wastani- Riyad Al Solh Street (Hammam Al Askari)</t>
  </si>
  <si>
    <t>الشارع - الوسطاني  - شارع رياض الصلح (حمام العسكري)</t>
  </si>
  <si>
    <t>Sidon Second Secondary Public School for Girls</t>
  </si>
  <si>
    <t>ثانوية صيدا الرسمية الثانية للبنات</t>
  </si>
  <si>
    <t>07722402</t>
  </si>
  <si>
    <t>بانة حسن الصباغ</t>
  </si>
  <si>
    <t>Al Wastani- Riyad Al Solh Street</t>
  </si>
  <si>
    <t>الشارع - الوسطاني  - شارع رياض الصلح</t>
  </si>
  <si>
    <t>Sidon Mixed Secondary Public School- a.m.</t>
  </si>
  <si>
    <t>ثانوية صيدا الرسمية المختلطة ق0ظ</t>
  </si>
  <si>
    <t>07720038</t>
  </si>
  <si>
    <t>زهراء محمد خير الدين عزام</t>
  </si>
  <si>
    <t>Ain Al Helweh- Al Taamir- Ain Al Helweh Street</t>
  </si>
  <si>
    <t>عين الحلوة - التعمير  - شارع عين الحلوة</t>
  </si>
  <si>
    <t>Ain Al Helweh Intermediate Public School</t>
  </si>
  <si>
    <t>عين الحلوة المتوسطة الرسمية</t>
  </si>
  <si>
    <t>07722209</t>
  </si>
  <si>
    <t>محمد عفيف عمر البوظ</t>
  </si>
  <si>
    <t>Ain Al Helweh- Al Zuhur wal Taamir- Serail Street</t>
  </si>
  <si>
    <t>عين الحلوة - الزهور والتعمير  - شارع السراي</t>
  </si>
  <si>
    <t>Haret Saida Public School</t>
  </si>
  <si>
    <t>حارة صيدا الرسمية</t>
  </si>
  <si>
    <t>07735536</t>
  </si>
  <si>
    <t>حسين احمد جبيلي</t>
  </si>
  <si>
    <t>Al Hara- Al Taamir- Jbaa Road</t>
  </si>
  <si>
    <t>الحارة - التعمير  - شارع طريق جباع</t>
  </si>
  <si>
    <t>Ain Delb Intermediate Public School</t>
  </si>
  <si>
    <t>عين الدلب المتوسطة الرسمية</t>
  </si>
  <si>
    <t>07727442</t>
  </si>
  <si>
    <t>سيدة يوسف منصور</t>
  </si>
  <si>
    <t>Ain Delb- Al Kanayes</t>
  </si>
  <si>
    <t>عين الدلب - الكنائس</t>
  </si>
  <si>
    <t>Al Qarya Intermediate Public School</t>
  </si>
  <si>
    <t>القرية الرسمية المتوسطة</t>
  </si>
  <si>
    <t>07751337</t>
  </si>
  <si>
    <t>وفيق شفيق انطون</t>
  </si>
  <si>
    <t>Al Qarya</t>
  </si>
  <si>
    <t>القرية</t>
  </si>
  <si>
    <t>Mieh w Mieh Intermediate Public School</t>
  </si>
  <si>
    <t>الميه وميه المتوسطة الرسمية</t>
  </si>
  <si>
    <t>07722961</t>
  </si>
  <si>
    <t>فرسون فارس الحداد</t>
  </si>
  <si>
    <t>Mieh w Mieh</t>
  </si>
  <si>
    <t>المية ومية</t>
  </si>
  <si>
    <t>Darb El Sim Intermediate Public School</t>
  </si>
  <si>
    <t>درب السيم المتوسطة الرسمية</t>
  </si>
  <si>
    <t>07200742</t>
  </si>
  <si>
    <t>تريز جرجي ابي عزيز</t>
  </si>
  <si>
    <t>Darb El Sim</t>
  </si>
  <si>
    <t>درب السيم</t>
  </si>
  <si>
    <t>Al Ghazieh Mixed Intermediate Public School</t>
  </si>
  <si>
    <t>متوسطة الغازية المختلطة الرسمية</t>
  </si>
  <si>
    <t>07223085</t>
  </si>
  <si>
    <t>علي محمد حيدورة</t>
  </si>
  <si>
    <t>Al Ghazieh- Al Khaliliyeh</t>
  </si>
  <si>
    <t>الغازية - الخليلية</t>
  </si>
  <si>
    <t>Al Ghaziyeh Elementary Public School for Girls</t>
  </si>
  <si>
    <t>الغازية الابتدائية للبنات</t>
  </si>
  <si>
    <t>07222998</t>
  </si>
  <si>
    <t>ابتسام عباس خليفة</t>
  </si>
  <si>
    <t>Al Ghazieh- Al Mokhtar</t>
  </si>
  <si>
    <t>الغازية - المختار</t>
  </si>
  <si>
    <t>Al Ghaziyeh Secondary Public School</t>
  </si>
  <si>
    <t>ثانوية الغازية الرسمية</t>
  </si>
  <si>
    <t>07222775</t>
  </si>
  <si>
    <t>محمد قاسم حسون</t>
  </si>
  <si>
    <t>Al Ghazieh- Al Rweis</t>
  </si>
  <si>
    <t>الغازية - الرويس</t>
  </si>
  <si>
    <t>Kfarhatta Intermediate Public School</t>
  </si>
  <si>
    <t>كفرحتى المتوسطة الرسمية</t>
  </si>
  <si>
    <t>07215445</t>
  </si>
  <si>
    <t>عباس احمد جوني</t>
  </si>
  <si>
    <t>Kfarhatta- Kayssouf Street</t>
  </si>
  <si>
    <t>كفرحتى  - شارع قيصوف</t>
  </si>
  <si>
    <t>مياه نبع الطاسة</t>
  </si>
  <si>
    <t>Kfarhatta Secondary Public School</t>
  </si>
  <si>
    <t>ثانوية كفرحتى الرسمية</t>
  </si>
  <si>
    <t>07215412</t>
  </si>
  <si>
    <t>سميرة محمد حسون</t>
  </si>
  <si>
    <t>Kfarhatta- Al Rouss</t>
  </si>
  <si>
    <t>كفرحتى - الروس</t>
  </si>
  <si>
    <t>Kfarmelki Intermediate Public School</t>
  </si>
  <si>
    <t>كفرملكي المتوسطة الرسمية</t>
  </si>
  <si>
    <t>07215636</t>
  </si>
  <si>
    <t>محمود حسين حمود</t>
  </si>
  <si>
    <t>Kfarmelki- Main road</t>
  </si>
  <si>
    <t>كفرملكي  - شارع العام</t>
  </si>
  <si>
    <t>Maghdousheh Secondary Public School</t>
  </si>
  <si>
    <t>ثانوية مغدوشة الرسمية</t>
  </si>
  <si>
    <t>07200417</t>
  </si>
  <si>
    <t>حنان يوسف عازر</t>
  </si>
  <si>
    <t>Maghdousheh- Maghdousheh- Al Ghaziyeh road</t>
  </si>
  <si>
    <t>مغدوشة  - شارع طريق مغدوشة الغازية</t>
  </si>
  <si>
    <t>Maghdousheh Intermediate Public School</t>
  </si>
  <si>
    <t>مغدوشة المتوسطة الرسمية</t>
  </si>
  <si>
    <t>07200459</t>
  </si>
  <si>
    <t>سمعان الياس قسطنطين</t>
  </si>
  <si>
    <t>Maghdousheh- Baydar Al Maasra- Al Madares Street</t>
  </si>
  <si>
    <t>مغدوشة - بيدر المعصرة  - شارع المدارس</t>
  </si>
  <si>
    <t>Maghdousheh Elementary Public School</t>
  </si>
  <si>
    <t>مغدوشة الابتدائية الرسمية</t>
  </si>
  <si>
    <t>07200431</t>
  </si>
  <si>
    <t>جورج وديع جرجي لحود</t>
  </si>
  <si>
    <t>Zita Elementary Public School</t>
  </si>
  <si>
    <t>زيتا الابتدائية الرسمية</t>
  </si>
  <si>
    <t>07200734</t>
  </si>
  <si>
    <t>خديجة علي شعلان</t>
  </si>
  <si>
    <t>Zita- Al Baydar- Al Taamir Street</t>
  </si>
  <si>
    <t>زيتا - البيدر  - شارع التعمير</t>
  </si>
  <si>
    <t>Bnaafoul Elementary Public School</t>
  </si>
  <si>
    <t>بنعفول الابتدائية الرسمية</t>
  </si>
  <si>
    <t>07525548</t>
  </si>
  <si>
    <t>ليندا محمد عبدالنبي</t>
  </si>
  <si>
    <t>بنعفول</t>
  </si>
  <si>
    <t>Aankoun Intermediate Public School</t>
  </si>
  <si>
    <t>عنقون الرسمية المتوسطة</t>
  </si>
  <si>
    <t>07205565</t>
  </si>
  <si>
    <t>ماجدة حسن شكر</t>
  </si>
  <si>
    <t>Aankoun- Al Zafati- Al Hama Street</t>
  </si>
  <si>
    <t>عنقون - الزفاتي  - شارع الحمى</t>
  </si>
  <si>
    <t>Aankoun Secondary Public School</t>
  </si>
  <si>
    <t>ثانوية عنقون الرسمية</t>
  </si>
  <si>
    <t>07205207</t>
  </si>
  <si>
    <t>حسين محمد زيعور</t>
  </si>
  <si>
    <t>Aankoun- Al Hama Street</t>
  </si>
  <si>
    <t>عنقون  - شارع الحمى</t>
  </si>
  <si>
    <t>Tabaya Mixed Public School</t>
  </si>
  <si>
    <t>طبايا الرسمية المختلطة</t>
  </si>
  <si>
    <t>07205214</t>
  </si>
  <si>
    <t>كميل عبدالمنعم فرحات</t>
  </si>
  <si>
    <t>Tabaya- Main road</t>
  </si>
  <si>
    <t>طبايا - الرئيسي  - شارع العام</t>
  </si>
  <si>
    <t>Qanarit Intermediate Public School</t>
  </si>
  <si>
    <t>قناريت المتوسطة الرسمية</t>
  </si>
  <si>
    <t>07223010</t>
  </si>
  <si>
    <t>فؤاد احمد ليلا</t>
  </si>
  <si>
    <t>Qanarit- Al Mataa- Main road</t>
  </si>
  <si>
    <t>قناريت - المتاع  - شارع العام</t>
  </si>
  <si>
    <t>Al Maamariya Elementary Public School</t>
  </si>
  <si>
    <t>المعمرية الابتدائية الرسمية</t>
  </si>
  <si>
    <t>07260424</t>
  </si>
  <si>
    <t>شربل حنا مارون</t>
  </si>
  <si>
    <t>Al Maamariya- Al Bayader- Al Mahatta Street</t>
  </si>
  <si>
    <t>المعمرية - البيادر  - شارع المحطة</t>
  </si>
  <si>
    <t>Arki Intermediate Public School</t>
  </si>
  <si>
    <t>اركي المتوسطة الرسمية</t>
  </si>
  <si>
    <t>07525463</t>
  </si>
  <si>
    <t>رضوان محمد شكرون</t>
  </si>
  <si>
    <t>Arki</t>
  </si>
  <si>
    <t>اركي</t>
  </si>
  <si>
    <t>شراء مياه خاضة للشرب</t>
  </si>
  <si>
    <t>Al Marwaniya Intermediate Public School French section</t>
  </si>
  <si>
    <t>المروانية المتوسطة الرسمية الفرع الفرنسي</t>
  </si>
  <si>
    <t>07505473</t>
  </si>
  <si>
    <t>حسين علي حجازي</t>
  </si>
  <si>
    <t>Al Marwaniya- Al Baydar- Adham Khanjar STreet</t>
  </si>
  <si>
    <t>المروانية - البيدر  - شارع ادهم خنجر</t>
  </si>
  <si>
    <t>Al Marwaniya Mixed Intermediate Public School English section</t>
  </si>
  <si>
    <t>المروانية المتوسطة الرسمية المختلطة فرع الانكليزي</t>
  </si>
  <si>
    <t>07505877</t>
  </si>
  <si>
    <t>ابتسام عبدالرزاق كوثراني</t>
  </si>
  <si>
    <t>Al Marwaniya- Al Berke</t>
  </si>
  <si>
    <t>المروانية - البركة</t>
  </si>
  <si>
    <t>البلدية تدفع المياه -شراء ماء بواسطة الصهاريج كلفتها 3NoNo NoNoNo</t>
  </si>
  <si>
    <t>Al Nejjariyeh Intermediate Public School</t>
  </si>
  <si>
    <t>النجارية المتوسطة الرسمية</t>
  </si>
  <si>
    <t>07260477</t>
  </si>
  <si>
    <t>دلال سعده عباس</t>
  </si>
  <si>
    <t>Al Nejjariyeh- Al Gharbi- Town Entrance</t>
  </si>
  <si>
    <t>النجارية - الغربي  - شارع مدخل القرية</t>
  </si>
  <si>
    <t>Al Msayleh Elementary Public School</t>
  </si>
  <si>
    <t>المصيلح الابتدائية الرسمية</t>
  </si>
  <si>
    <t>07260299</t>
  </si>
  <si>
    <t>مريم محمد هاشم</t>
  </si>
  <si>
    <t>Al Msayleh</t>
  </si>
  <si>
    <t>مصيلح</t>
  </si>
  <si>
    <t>Al Aaddousiyeh Intermediate Public School</t>
  </si>
  <si>
    <t>العدوسية المتوسطة الرسمية</t>
  </si>
  <si>
    <t>07260396</t>
  </si>
  <si>
    <t>طلعت حنا لبوس</t>
  </si>
  <si>
    <t>Al Aaddousiyeh- Dahr El Zeitouneh</t>
  </si>
  <si>
    <t>العدوسية - ضهر الزيتونة</t>
  </si>
  <si>
    <t>Aadloun Intermediate Public School</t>
  </si>
  <si>
    <t>عدلون المتوسطة الرسمية</t>
  </si>
  <si>
    <t>07390775</t>
  </si>
  <si>
    <t>فضل احمد صفدي</t>
  </si>
  <si>
    <t>Aadloun- The Husayniyeh- Al Mashaa Street</t>
  </si>
  <si>
    <t>عدلون - الحسينية  - شارع المشاع</t>
  </si>
  <si>
    <t>Aadloun Secondary  Public School</t>
  </si>
  <si>
    <t>ثانوية عدلون الرسمية</t>
  </si>
  <si>
    <t>07390770</t>
  </si>
  <si>
    <t>علي موسى متيرك</t>
  </si>
  <si>
    <t>Aadloun- Al Nabi Sari- Al Nabi Sari Street</t>
  </si>
  <si>
    <t>عدلون - النبي ساري  - شارع النبي ساري</t>
  </si>
  <si>
    <t>Ansariyeh Intermediate Public School</t>
  </si>
  <si>
    <t>انصارية المتوسطة الرسمية</t>
  </si>
  <si>
    <t>07531127</t>
  </si>
  <si>
    <t>سعدالله حسن فرحات</t>
  </si>
  <si>
    <t>Ansariyeh- Main road</t>
  </si>
  <si>
    <t>انصارية  - شارع العام</t>
  </si>
  <si>
    <t>تمديد قساطل من بئر قريب مع طرمبة لنقل المياه</t>
  </si>
  <si>
    <t>Al Loubya Elementary Public School</t>
  </si>
  <si>
    <t>اللوبياء الابتدائية الرسمية</t>
  </si>
  <si>
    <t>07443033</t>
  </si>
  <si>
    <t>قاسم حسين مطر</t>
  </si>
  <si>
    <t>Al Loubya- The Husayniyeh- Hussaini club Street</t>
  </si>
  <si>
    <t>اللوبية - الحسينية  - شارع النادي الحسيني</t>
  </si>
  <si>
    <t>Al Saksakieh Intermediate Public School</t>
  </si>
  <si>
    <t>السكسكية المتوسطة الرسمية</t>
  </si>
  <si>
    <t>07441061</t>
  </si>
  <si>
    <t>يوسف محمد يونس</t>
  </si>
  <si>
    <t>Al Saksakieh</t>
  </si>
  <si>
    <t>السكسكية - المدرسة</t>
  </si>
  <si>
    <t>Sarafand Intermediate  Public School</t>
  </si>
  <si>
    <t>صرفند المتوسطة الرسمية</t>
  </si>
  <si>
    <t>07441091</t>
  </si>
  <si>
    <t>نجات محمود محسن</t>
  </si>
  <si>
    <t>Sarafand- Al Bayader- Dhour Al Sarafand Street</t>
  </si>
  <si>
    <t>الصرفند - البيادر  - شارع ضهور الصرفند</t>
  </si>
  <si>
    <t>دائرة المياه الزهراني</t>
  </si>
  <si>
    <t>El Bissariah Intermediate Public School</t>
  </si>
  <si>
    <t>البيسارية المتوسطة الرسمية</t>
  </si>
  <si>
    <t>03968136</t>
  </si>
  <si>
    <t>فاطمة امين جوهر</t>
  </si>
  <si>
    <t>El Bissariah- near the cemetery</t>
  </si>
  <si>
    <t>البيسارية  - شارع قرب الجبانة (المقبرة)</t>
  </si>
  <si>
    <t>Kaakayyah El Sanaoubar  Intermediate Public School</t>
  </si>
  <si>
    <t>قاقعية الصنوبر المتوسطة الرسمية</t>
  </si>
  <si>
    <t>07420280</t>
  </si>
  <si>
    <t>حسن احمد صالح</t>
  </si>
  <si>
    <t>Kaakayyah El Sanaoubar- The mosque street</t>
  </si>
  <si>
    <t>قعقعية الصنوبر - قاقعية الصنوبر  - شارع المسجد</t>
  </si>
  <si>
    <t>Kawthariyat Al Siyyad Intermediate</t>
  </si>
  <si>
    <t>كوثرية السياد الرسمية المتوسطة</t>
  </si>
  <si>
    <t>07435602</t>
  </si>
  <si>
    <t>علي محمد محمود كركي</t>
  </si>
  <si>
    <t>Kawthariyat Al Siyyad- Al Berke</t>
  </si>
  <si>
    <t>كوثرية السياد - البركه</t>
  </si>
  <si>
    <t>Al Ghassaniyeh Intermediate</t>
  </si>
  <si>
    <t>الغسانية المتوسطة الرسمية</t>
  </si>
  <si>
    <t>07420441</t>
  </si>
  <si>
    <t>حسين محمد جواد</t>
  </si>
  <si>
    <t>Al Ghassaniyeh- Main street</t>
  </si>
  <si>
    <t>الغسانية  - شارع الرئيسي</t>
  </si>
  <si>
    <t>Al Babiliyeh Intermediate</t>
  </si>
  <si>
    <t>البابلية المتوسطة الرسمية</t>
  </si>
  <si>
    <t>07420438</t>
  </si>
  <si>
    <t>امجد حسين الجندي</t>
  </si>
  <si>
    <t>Al Babiliyeh- Breem</t>
  </si>
  <si>
    <t>البابلية - بريم</t>
  </si>
  <si>
    <t>Al Babiliyeh Secondary Public School</t>
  </si>
  <si>
    <t>ثانوية البابلية الرسمية</t>
  </si>
  <si>
    <t>07420449</t>
  </si>
  <si>
    <t>زكريا محمد حطيط</t>
  </si>
  <si>
    <t>البابلية - البريم</t>
  </si>
  <si>
    <t>حديد</t>
  </si>
  <si>
    <t>Teffahta Intermediate</t>
  </si>
  <si>
    <t>تفاحتا المتوسطة الرسمية</t>
  </si>
  <si>
    <t>07420043</t>
  </si>
  <si>
    <t>زينب علي عزالدين</t>
  </si>
  <si>
    <t>Teffahta- Al Baydar- Al Aarish Street</t>
  </si>
  <si>
    <t>تفاحتا - البيدر  - شارع العريش</t>
  </si>
  <si>
    <t>Al Zrariyeh Intermediate</t>
  </si>
  <si>
    <t>الزرارية المتوسطة الرسمية</t>
  </si>
  <si>
    <t>07305225</t>
  </si>
  <si>
    <t>محمد حسين محي الدين</t>
  </si>
  <si>
    <t>Al Zrariyeh- Main road</t>
  </si>
  <si>
    <t>الزرارية  - شارع العام</t>
  </si>
  <si>
    <t>As Shahid Nehmeh Hashem Secondary</t>
  </si>
  <si>
    <t>ثانوية الشهيد نعمه هاشم</t>
  </si>
  <si>
    <t>07305123</t>
  </si>
  <si>
    <t>غسان كمال زرقط</t>
  </si>
  <si>
    <t>Arzi Intermediate Public School</t>
  </si>
  <si>
    <t>ارزى المتوسطة الرسمية</t>
  </si>
  <si>
    <t>07360388</t>
  </si>
  <si>
    <t>حسين علي متيرك</t>
  </si>
  <si>
    <t>Arzi- Khallet Al Safra- Main road- facing the station</t>
  </si>
  <si>
    <t>ارزي - خلة الصفراء  - شارع العام مقابل المحطة</t>
  </si>
  <si>
    <t>Al Kharayeb Intermediate Public School</t>
  </si>
  <si>
    <t>الخرايب المتوسطة الرسمية</t>
  </si>
  <si>
    <t>07360399</t>
  </si>
  <si>
    <t>عباس علي حمود</t>
  </si>
  <si>
    <t>Al Kharayeb- Jouret Al Njasa- Main road</t>
  </si>
  <si>
    <t>الخرايب - جورة النجاصة  - شارع العام</t>
  </si>
  <si>
    <t>Kawthariyat Al Rez Elementary Public School</t>
  </si>
  <si>
    <t>كوثرية الرز الابتدائية الرسمية</t>
  </si>
  <si>
    <t>07500804</t>
  </si>
  <si>
    <t>محمود عبدالمطلب بيضون</t>
  </si>
  <si>
    <t>Mazraat Kawthariyat Al Rez- Main road</t>
  </si>
  <si>
    <t>مزرعة كوثرية الرز  - شارع العام</t>
  </si>
  <si>
    <t>ثانوية لبعا الرسمية</t>
  </si>
  <si>
    <t>07230410</t>
  </si>
  <si>
    <t>جمال نبيه عتيق</t>
  </si>
  <si>
    <t>جزين</t>
  </si>
  <si>
    <t>Labaa</t>
  </si>
  <si>
    <t>لبعا</t>
  </si>
  <si>
    <t>Labaa Intermediate Public School</t>
  </si>
  <si>
    <t>لبعا المتوسطة الرسمية</t>
  </si>
  <si>
    <t>07230925</t>
  </si>
  <si>
    <t>حنا سعيد نجم</t>
  </si>
  <si>
    <t>Labaa- Secondary street connected to the highway</t>
  </si>
  <si>
    <t>لبعا - متفرع عن الطريق العام</t>
  </si>
  <si>
    <t>Al Mjaydel Intermediate Public School</t>
  </si>
  <si>
    <t>المجيدل المتوسطة الرسمية</t>
  </si>
  <si>
    <t>07215679</t>
  </si>
  <si>
    <t>نزيه جرجورة ديب</t>
  </si>
  <si>
    <t>مجيدل</t>
  </si>
  <si>
    <t>Elias Merhi Intermediate Public School</t>
  </si>
  <si>
    <t>متوسطة الياس مرعي الرسمية</t>
  </si>
  <si>
    <t>07810020</t>
  </si>
  <si>
    <t>سلام فريد عساف</t>
  </si>
  <si>
    <t>Roum- Main road</t>
  </si>
  <si>
    <t>روم  - شارع العام</t>
  </si>
  <si>
    <t>Jezzine Secondary Public School</t>
  </si>
  <si>
    <t>ثانوية جزين الرسمية</t>
  </si>
  <si>
    <t>07780342</t>
  </si>
  <si>
    <t>مارون نسيب واكد</t>
  </si>
  <si>
    <t>Jezzine- Al Bayader Street</t>
  </si>
  <si>
    <t>جزين  - شارع البيادر</t>
  </si>
  <si>
    <t>Jezzine Intermediate Public School</t>
  </si>
  <si>
    <t>جزين المتوسطة الرسمية</t>
  </si>
  <si>
    <t>07780125</t>
  </si>
  <si>
    <t>رمزي البير الحداد</t>
  </si>
  <si>
    <t>Jezzine- Al Bayader- Main road</t>
  </si>
  <si>
    <t>جزين - البيادر  - شارع العام</t>
  </si>
  <si>
    <t>Jezzine Elementary Public School</t>
  </si>
  <si>
    <t>جزين الابتدائية الرسمية</t>
  </si>
  <si>
    <t>07780420</t>
  </si>
  <si>
    <t>مارون بولس الاسمر</t>
  </si>
  <si>
    <t>Jezzine- Mar Antonios Street</t>
  </si>
  <si>
    <t>جزين  - شارع مارانطونيوس</t>
  </si>
  <si>
    <t>Ain Majdaline Intermediate Public School</t>
  </si>
  <si>
    <t>عين مجدلين المتوسطة الرسمية</t>
  </si>
  <si>
    <t>فارس يوسف عبد المسيح</t>
  </si>
  <si>
    <t>Ain Majdaline- Al Katee Street</t>
  </si>
  <si>
    <t>عين مجدلين  - شارع القاطع</t>
  </si>
  <si>
    <t>المياه مؤمنة من مصلحة مياه نبع الطاسة</t>
  </si>
  <si>
    <t>Al Rihan Intermediate Public School</t>
  </si>
  <si>
    <t>الريحان المتوسطة الرسمية</t>
  </si>
  <si>
    <t>07825132</t>
  </si>
  <si>
    <t>عبدالله هاشم محسن</t>
  </si>
  <si>
    <t>Al Rihan</t>
  </si>
  <si>
    <t>الريحان</t>
  </si>
  <si>
    <t>Arabsalim Intermediate Public School</t>
  </si>
  <si>
    <t>عربصاليم المتوسطة الرسمية</t>
  </si>
  <si>
    <t>Nabatieh</t>
  </si>
  <si>
    <t>النبطية</t>
  </si>
  <si>
    <t>Arabsalim</t>
  </si>
  <si>
    <t>عربصاليم</t>
  </si>
  <si>
    <t>Houmine Al Fawqa Intermediate Public School</t>
  </si>
  <si>
    <t>حومين الفوقاالمتوسطة الرسمية</t>
  </si>
  <si>
    <t>07520229</t>
  </si>
  <si>
    <t>لطيف ابراهيم عباس</t>
  </si>
  <si>
    <t>Houmine Al Fawqa- Near the central- Main road</t>
  </si>
  <si>
    <t>حومين الفوقا - قرب السنترال - جديدة  - شارع العام</t>
  </si>
  <si>
    <t>Houmine Al Tahta Intermediate Public School</t>
  </si>
  <si>
    <t>حومين التحتا الرسمية المتوسطة</t>
  </si>
  <si>
    <t>07525219</t>
  </si>
  <si>
    <t>نوال حسن شريم</t>
  </si>
  <si>
    <t>Houmine Al Tahta- Al Dabash Street</t>
  </si>
  <si>
    <t>حومين التحتا  - شارع الدبش</t>
  </si>
  <si>
    <t>Roumine Intermediate Public School</t>
  </si>
  <si>
    <t>رومين المتوسطة الرسمية</t>
  </si>
  <si>
    <t>07525218</t>
  </si>
  <si>
    <t>فاطمة رضا جوني</t>
  </si>
  <si>
    <t>Roumine- Marj Slal</t>
  </si>
  <si>
    <t>رومين - مرج سلال  - شارع المدرسة</t>
  </si>
  <si>
    <t>Ain Qana Intermediate Public School</t>
  </si>
  <si>
    <t>عين قانا المتوسطة الرسمية</t>
  </si>
  <si>
    <t>Ain Qana- Al Qalaai- Al Awkaf Street</t>
  </si>
  <si>
    <t>عين قانا - القلاعي  - شارع الاوقاف</t>
  </si>
  <si>
    <t>Jbaa Elementary Public School</t>
  </si>
  <si>
    <t>جباع الابتدائية الرسمية</t>
  </si>
  <si>
    <t>07210413</t>
  </si>
  <si>
    <t>جميل محمد جزيني</t>
  </si>
  <si>
    <t>جباع</t>
  </si>
  <si>
    <t>Jbaa Secondary Public School</t>
  </si>
  <si>
    <t>ثانوية جباع الرسمية</t>
  </si>
  <si>
    <t>07210416</t>
  </si>
  <si>
    <t>فادية عبدالعزيز المحمد الحر</t>
  </si>
  <si>
    <t>Jbaa- Al Marje- Nabee Al Qabi junction</t>
  </si>
  <si>
    <t>جباع - المرجة  - شارع مفرق نبع القبي</t>
  </si>
  <si>
    <t>Kfarfila Intermediate Public School</t>
  </si>
  <si>
    <t>كفرفيلا المتوسطة الرسمية</t>
  </si>
  <si>
    <t>Kfarfila</t>
  </si>
  <si>
    <t>كفرفيلا</t>
  </si>
  <si>
    <t>Hasan Halal Intermediate Public School</t>
  </si>
  <si>
    <t>مدرسة حسن حلال الرسمية المتوسطة</t>
  </si>
  <si>
    <t>Habboush- Main road</t>
  </si>
  <si>
    <t>حبوش  - شارع العام</t>
  </si>
  <si>
    <t>Habboush Intermediate Public School</t>
  </si>
  <si>
    <t>حبوش المتوسطة الرسمية</t>
  </si>
  <si>
    <t>07530565</t>
  </si>
  <si>
    <t>حسن حبيب جفال</t>
  </si>
  <si>
    <t>Habboush- Habboush- Arabsalim highway</t>
  </si>
  <si>
    <t>حبوش  - شارع طريق عام حبوش- عربصاليم</t>
  </si>
  <si>
    <t>Kfar Ramman Intermediate Public School</t>
  </si>
  <si>
    <t>كفررمان المتوسطة الرسمية</t>
  </si>
  <si>
    <t>Kfar Ramman- Al Baydar- main road</t>
  </si>
  <si>
    <t>كفررمان - البيدر  - شارع العام</t>
  </si>
  <si>
    <t>Kfar Ramman Second Intermediate Public School</t>
  </si>
  <si>
    <t>متوسطة كفررمان الثانية</t>
  </si>
  <si>
    <t>Kfar Ramman-  main road</t>
  </si>
  <si>
    <t>كفررمان  - شارع العام</t>
  </si>
  <si>
    <t>Shuhada Deir Al Zahrani Intermediate Public School</t>
  </si>
  <si>
    <t>شهداء دير الزهراني المتوسطة الرسمية</t>
  </si>
  <si>
    <t>07531277</t>
  </si>
  <si>
    <t>محمد جميل طفيلي</t>
  </si>
  <si>
    <t>Deir Al Zahrani- Main road</t>
  </si>
  <si>
    <t>دير الزهراني  - شارع العام</t>
  </si>
  <si>
    <t>Al Nmairiya Intermediate Public School</t>
  </si>
  <si>
    <t>النميرية المتوسطة الرسمية</t>
  </si>
  <si>
    <t>07505496</t>
  </si>
  <si>
    <t>حسن علي بدران</t>
  </si>
  <si>
    <t>Al Nmairiya</t>
  </si>
  <si>
    <t>النميرية</t>
  </si>
  <si>
    <t>Zefta Intermediate Public School</t>
  </si>
  <si>
    <t>زفتا المتوسطة الرسمية</t>
  </si>
  <si>
    <t>07505216</t>
  </si>
  <si>
    <t>رضا يوسف جعفر حمزة</t>
  </si>
  <si>
    <t>Zefta- Zefta Al Marwaniyeh road</t>
  </si>
  <si>
    <t>زفتا  - شارع طريق زفتا المروانية</t>
  </si>
  <si>
    <t>Hasan Kamel El Sabah Secondary Public School</t>
  </si>
  <si>
    <t>ثانوية حسن كامل الصباح الرسمية</t>
  </si>
  <si>
    <t>07760013</t>
  </si>
  <si>
    <t>عباس كامل شميساني</t>
  </si>
  <si>
    <t>Nabatiyeh- Nabih Berri Avenue</t>
  </si>
  <si>
    <t>النبطية  - شارع جادة الرئيس نبيه بري</t>
  </si>
  <si>
    <t>Samih Dakhil Shahine Intermediate Public School</t>
  </si>
  <si>
    <t>سميح دخيل شاهين المتوسطة الرسمية</t>
  </si>
  <si>
    <t>07760008</t>
  </si>
  <si>
    <t>وليد منيف فحص</t>
  </si>
  <si>
    <t>Nabatiyeh- Al Jazayer Street</t>
  </si>
  <si>
    <t>النبطية  - شارع الجزاير</t>
  </si>
  <si>
    <t>Freiha Al Hajj Ali Intermediate Public School for Girls</t>
  </si>
  <si>
    <t>فريحة الحاج علي المتوسطة الرسمية للبنات</t>
  </si>
  <si>
    <t>Nabatiyeh</t>
  </si>
  <si>
    <t>El Nabatyieh for Girls Secondary  Public School</t>
  </si>
  <si>
    <t>ثانوية النبطية الرسمية للبنات</t>
  </si>
  <si>
    <t>07760453</t>
  </si>
  <si>
    <t>زينب حسن عباس</t>
  </si>
  <si>
    <t>Kfar Ramman- Main road</t>
  </si>
  <si>
    <t>كفررمان - مثلث كفررمان  - شارع العام</t>
  </si>
  <si>
    <t>Al Nabatiyeh Third Public School</t>
  </si>
  <si>
    <t>النبطية الثالثة الرسمية</t>
  </si>
  <si>
    <t>07764711</t>
  </si>
  <si>
    <t>سمير سلامه كريكر</t>
  </si>
  <si>
    <t>Nabatiyeh- Al Salam- Al Taamir Street</t>
  </si>
  <si>
    <t>النبطية - السلام  - شارع التعمير</t>
  </si>
  <si>
    <t>Hassan Hamad Ghandour Intermediate Public School (Formerly An Nabatiyeh Al Fawqa)</t>
  </si>
  <si>
    <t>حسن حمد غندور المتوسطة الرسمية (سابقا النبطية الفوقا)</t>
  </si>
  <si>
    <t>07760891</t>
  </si>
  <si>
    <t>احمد علي كلاس</t>
  </si>
  <si>
    <t>Al Nabatiyeh Al Fawqa- Near Ghandour Hospital</t>
  </si>
  <si>
    <t>النبطية الفوقا  - شارع قرب مستشفى غندور</t>
  </si>
  <si>
    <t>Al Nabatiyeh Mixed Intermediate Model Public School</t>
  </si>
  <si>
    <t>النبطية النموذجية المتوسطة الرسمية المختلطة</t>
  </si>
  <si>
    <t>07760732</t>
  </si>
  <si>
    <t>عبدالله احمد خازم</t>
  </si>
  <si>
    <t>Al Nabatiyeh Al Fawqa- Al Deir- Marjaayoun Street</t>
  </si>
  <si>
    <t>النبطية الفوقا - الدير  - شارع مرجعيون</t>
  </si>
  <si>
    <t>El Kfour Elementary  Public School</t>
  </si>
  <si>
    <t>الكفور الابتدائية الرسمية</t>
  </si>
  <si>
    <t>07763355</t>
  </si>
  <si>
    <t>لطفي احمد عواضة</t>
  </si>
  <si>
    <t>El Kfour- Main road</t>
  </si>
  <si>
    <t>الكفور - العام</t>
  </si>
  <si>
    <t>طاقة شمسية</t>
  </si>
  <si>
    <t>Jebshite Intermediate Public School</t>
  </si>
  <si>
    <t>جبشيت المتوسطة الرسمية</t>
  </si>
  <si>
    <t>07510151</t>
  </si>
  <si>
    <t>جميل احمد اخضر</t>
  </si>
  <si>
    <t>Jebshite- Al Samoukiyeh- Main road</t>
  </si>
  <si>
    <t>جبشيت - السموقية  - شارع العام</t>
  </si>
  <si>
    <t>Jebshite Secondary Public School</t>
  </si>
  <si>
    <t>ثانوية جبشيت الرسمية</t>
  </si>
  <si>
    <t>07510047</t>
  </si>
  <si>
    <t>سهام امين اخضر</t>
  </si>
  <si>
    <t>Jebshite- Al Mabarra- Main road</t>
  </si>
  <si>
    <t>جبشيت - المبرة  - شارع العام</t>
  </si>
  <si>
    <t>Aaba Intermediate Public School</t>
  </si>
  <si>
    <t>عبا المتوسطة الرسمية</t>
  </si>
  <si>
    <t>Aaba- Main road/ Al Doueir</t>
  </si>
  <si>
    <t>عبا  - شارع العام / الدوير_ عبا</t>
  </si>
  <si>
    <t>Rammal Rammal Secondary- El Dowier Public School</t>
  </si>
  <si>
    <t>ثانوية رمال رمال - الدوير الرسمية</t>
  </si>
  <si>
    <t>07435163</t>
  </si>
  <si>
    <t>مصطفى عبدالله رمال</t>
  </si>
  <si>
    <t>Al Doueir- Al Wardat- Main road</t>
  </si>
  <si>
    <t>الدوير - الدوير - الوردات  - شارع العام</t>
  </si>
  <si>
    <t>Al Doueir Elementary Public School</t>
  </si>
  <si>
    <t>الدوير الابتدائية الرسمية</t>
  </si>
  <si>
    <t>07435558</t>
  </si>
  <si>
    <t>شريف محمد رمال</t>
  </si>
  <si>
    <t>الدوير - الوردات  - شارع العام</t>
  </si>
  <si>
    <t>Al Sharqiya Mixed Elementary Public School</t>
  </si>
  <si>
    <t>الشرقية الابتدائية الرسمية المختلطة</t>
  </si>
  <si>
    <t>07435038</t>
  </si>
  <si>
    <t>علي عبدالحليم شعيب</t>
  </si>
  <si>
    <t>Al Sharqiya- Karm Al Zeitouneh- Al Kawthariyeh main road</t>
  </si>
  <si>
    <t>الشرقية - كرم الزيتونه  - شارع عام الكوثرية</t>
  </si>
  <si>
    <t>Sinay Ansar Elementary Public School</t>
  </si>
  <si>
    <t>سيناي انصار الابتدائية الرسمية</t>
  </si>
  <si>
    <t>07500815</t>
  </si>
  <si>
    <t>عباس محمد حسن عواضة</t>
  </si>
  <si>
    <t>Sinay Ansar- Al Waar- Al Waar Street</t>
  </si>
  <si>
    <t>سيناي انصار - الوعر  - شارع الوعر</t>
  </si>
  <si>
    <t>Ansar Elementary Public School</t>
  </si>
  <si>
    <t>انصار الابتدائية الرسمية</t>
  </si>
  <si>
    <t>07500805</t>
  </si>
  <si>
    <t>عبدالرضا علي شعيتاني</t>
  </si>
  <si>
    <t>Ansar- Al Hamaoui- Main road</t>
  </si>
  <si>
    <t>انصار - الحماوي  - شارع العام</t>
  </si>
  <si>
    <t>Kfarsir Intermediate Public School</t>
  </si>
  <si>
    <t>كفرصير المتوسطة الرسمية</t>
  </si>
  <si>
    <t>Kfarsir- Main road</t>
  </si>
  <si>
    <t>كفرصير  - شارع العام</t>
  </si>
  <si>
    <t>El Kousaybeh Intermediate  Public School</t>
  </si>
  <si>
    <t>القصيبة الرسمية المتوسطة</t>
  </si>
  <si>
    <t>07540664</t>
  </si>
  <si>
    <t>محمود رشيد مهدي</t>
  </si>
  <si>
    <t>El Kousaybeh- Public Square</t>
  </si>
  <si>
    <t>القصيبة - الساحة العامة</t>
  </si>
  <si>
    <t>Martyr Nehmeh Haidar Intermediate Public School</t>
  </si>
  <si>
    <t>الشهيد نعمة حيدر المتوسطة الرسمية</t>
  </si>
  <si>
    <t>07540215</t>
  </si>
  <si>
    <t>قاسم محمد سبيتي</t>
  </si>
  <si>
    <t>Qaaqaiyet El Jesr- Al Sawan- Zawtar Al Gharbiyeh Street</t>
  </si>
  <si>
    <t>قعقعية الجسر - الصوان  - شارع زوطر الغربية</t>
  </si>
  <si>
    <t>Sir El Gharbiyeh Intermediate Public School</t>
  </si>
  <si>
    <t>سير الغربية الرسمية المتوسطة</t>
  </si>
  <si>
    <t>07541042</t>
  </si>
  <si>
    <t>حسن يوسف علي منصور</t>
  </si>
  <si>
    <t>Sir El Gharbiyeh- Al Dhour- Main road</t>
  </si>
  <si>
    <t>سيرالغربية - الضهور  - شارع العام</t>
  </si>
  <si>
    <t>Braikee Intermediate Public School</t>
  </si>
  <si>
    <t>بريقع المتوسطة الرسمية</t>
  </si>
  <si>
    <t>07540552</t>
  </si>
  <si>
    <t>محمد حسين منصور</t>
  </si>
  <si>
    <t>Braikee- Main road</t>
  </si>
  <si>
    <t>بريقع  - شارع العام</t>
  </si>
  <si>
    <t>Aadshit Intermediate  Public School</t>
  </si>
  <si>
    <t>عدشيت المتوسطة الرسمية</t>
  </si>
  <si>
    <t>Aadshit- The mosque</t>
  </si>
  <si>
    <t>عدشيت - الجامع</t>
  </si>
  <si>
    <t>Shoukine Intermediate Public School</t>
  </si>
  <si>
    <t>شوكين المتوسطة الرسمية</t>
  </si>
  <si>
    <t>07761197</t>
  </si>
  <si>
    <t>علي توفيق ارطيل</t>
  </si>
  <si>
    <t>Shoukine- Public Square</t>
  </si>
  <si>
    <t>شوكين - الساحةالعام</t>
  </si>
  <si>
    <t>Mayfadoun Intermediate  Public School</t>
  </si>
  <si>
    <t>ميفدون المتوسطة الرسمية</t>
  </si>
  <si>
    <t>Mayfadoun- Al Baydar- Al Baydar Street</t>
  </si>
  <si>
    <t>ميفدون - البيدر  - شارع البيدر</t>
  </si>
  <si>
    <t>Martyr Al Hajj Mahmoud Fakih Public School</t>
  </si>
  <si>
    <t>الشهيد الحاج محمود فقيه الرسميه</t>
  </si>
  <si>
    <t>07767988</t>
  </si>
  <si>
    <t>نجيب علي حايك</t>
  </si>
  <si>
    <t>Kfartebnit- Al Charki</t>
  </si>
  <si>
    <t>كفرتبنيت - الشرقي</t>
  </si>
  <si>
    <t>Sheikh Naim Mahdi Intermediate Public School</t>
  </si>
  <si>
    <t>مدرسة الشيخ نعيم مهدي الرسمية المتوسطة</t>
  </si>
  <si>
    <t>Zawtar Al Charkiya- Al Berke- Imam Mussa Al Sadr Street</t>
  </si>
  <si>
    <t>زوطر الشرقية - البركه  - شارع الامام السيد موسى الصدر</t>
  </si>
  <si>
    <t>Hasbaya Intermediate Public School for Girls</t>
  </si>
  <si>
    <t>حاصبيا المتوسطة الرسمية للبنات</t>
  </si>
  <si>
    <t>07550205</t>
  </si>
  <si>
    <t>نعمة نسيب عبد الباقي</t>
  </si>
  <si>
    <t>حاصبيا</t>
  </si>
  <si>
    <t>Hasbaya- Al Souk Street</t>
  </si>
  <si>
    <t>حاصبيا  - شارع السوق</t>
  </si>
  <si>
    <t>Hasbaya Intermediate Public School for Boys</t>
  </si>
  <si>
    <t>حاصبيا المتوسطة الرسمية للصبيان</t>
  </si>
  <si>
    <t>07550180</t>
  </si>
  <si>
    <t>امين علي سعسوع</t>
  </si>
  <si>
    <t>Hasbaya- Al Rous- Main road</t>
  </si>
  <si>
    <t>حاصبيا - الروس  - شارع العام</t>
  </si>
  <si>
    <t>Hasbaya Secondary  Public School</t>
  </si>
  <si>
    <t>ثانوية حاصبيا الرسمية</t>
  </si>
  <si>
    <t>07550160</t>
  </si>
  <si>
    <t>غلاديس مخايل ابونقول</t>
  </si>
  <si>
    <t>Hasbaya- Al Foqani- Al Snaoubar Street</t>
  </si>
  <si>
    <t>حاصبيا - الفوقاني  - شارع الصنوبر</t>
  </si>
  <si>
    <t>Ain Jarfa Intermediate Public School</t>
  </si>
  <si>
    <t>عين جرفا المتوسطة الرسمية</t>
  </si>
  <si>
    <t>Ain Jarfa</t>
  </si>
  <si>
    <t>عين جرفا</t>
  </si>
  <si>
    <t>Ain Qanya Intermediate Public School</t>
  </si>
  <si>
    <t>عين قنيا المتوسطة الرسمية</t>
  </si>
  <si>
    <t>Ain Qanya- Town station Street</t>
  </si>
  <si>
    <t>عين قنيا - عين قنبا  - شارع موقف البلدة</t>
  </si>
  <si>
    <t>Shwayya Intermediate Public School</t>
  </si>
  <si>
    <t>شويا المتوسطة الرسمية</t>
  </si>
  <si>
    <t>03477436</t>
  </si>
  <si>
    <t>موفيد مهنا ابوسعد</t>
  </si>
  <si>
    <t>Shwayya</t>
  </si>
  <si>
    <t>شويا</t>
  </si>
  <si>
    <t>Shebaa Elementary Public School</t>
  </si>
  <si>
    <t>شبعا الابتدائية الرسمية</t>
  </si>
  <si>
    <t>07565110</t>
  </si>
  <si>
    <t>يحي اسعد علي</t>
  </si>
  <si>
    <t>Shebaa- Main road</t>
  </si>
  <si>
    <t>شبعا  - شارع العام</t>
  </si>
  <si>
    <t>Shebaa Secondary Public School</t>
  </si>
  <si>
    <t>ثانوية شبعا الرسمية</t>
  </si>
  <si>
    <t>07565154</t>
  </si>
  <si>
    <t>محمد كمال يحي</t>
  </si>
  <si>
    <t>Al Khalwat Intermediate Public School</t>
  </si>
  <si>
    <t>الخلوات المتوسطة الرسمية</t>
  </si>
  <si>
    <t>03960770</t>
  </si>
  <si>
    <t>سعيد محمود ابو ابراهيم</t>
  </si>
  <si>
    <t>Al Khalwat</t>
  </si>
  <si>
    <t>الخلوات</t>
  </si>
  <si>
    <t>Kfeir Secondary Public School</t>
  </si>
  <si>
    <t>ثانوية الكفير الرسمية</t>
  </si>
  <si>
    <t>03365780</t>
  </si>
  <si>
    <t>نعمان فايز الساحلي</t>
  </si>
  <si>
    <t>Kfeir</t>
  </si>
  <si>
    <t>الكفير</t>
  </si>
  <si>
    <t>Marj Al Zouhour Intermediate Public School</t>
  </si>
  <si>
    <t>مرج الزهور المتوسطة الرسمية</t>
  </si>
  <si>
    <t>Marj Al Zouhour- Main road</t>
  </si>
  <si>
    <t>مرج الزهور  - شارع العام</t>
  </si>
  <si>
    <t>عين ماء في القرية</t>
  </si>
  <si>
    <t>Kfarshouba Mixed Intermediate Public School</t>
  </si>
  <si>
    <t>كفرشوبا المتوسطة الرسمية المختلطة</t>
  </si>
  <si>
    <t>Kfarshouba</t>
  </si>
  <si>
    <t>كفرشوبا</t>
  </si>
  <si>
    <t>Halta Mixed Intermediate Public School</t>
  </si>
  <si>
    <t>حلتا المتوسطة الرسمية المختلطة</t>
  </si>
  <si>
    <t>70909187</t>
  </si>
  <si>
    <t>منصور توفيق العنز</t>
  </si>
  <si>
    <t>Halta- Main road</t>
  </si>
  <si>
    <t>حلتا  - شارع العام</t>
  </si>
  <si>
    <t>Al Habariya Mixed Public School</t>
  </si>
  <si>
    <t>الهبارية الرسمية المختلطة</t>
  </si>
  <si>
    <t>03277693</t>
  </si>
  <si>
    <t>بهيج عقل عقل</t>
  </si>
  <si>
    <t>Al Habariya- Al Hamra Street</t>
  </si>
  <si>
    <t>الهبارية  - شارع الحمراء</t>
  </si>
  <si>
    <t>مؤسسة مياه لبنان الجنوبي</t>
  </si>
  <si>
    <t>Marjaayoun Secondary Public School</t>
  </si>
  <si>
    <t>ثانوية مرجعيون الرسمية</t>
  </si>
  <si>
    <t>07830047</t>
  </si>
  <si>
    <t>حمود توفيق عثمان</t>
  </si>
  <si>
    <t>Marjayoun</t>
  </si>
  <si>
    <t>مرجعيون</t>
  </si>
  <si>
    <t>Jdeidet Marjaayoun- Al Madares- governmental hosptial street</t>
  </si>
  <si>
    <t>جديدة مرجعيون - جديدة مرجعيون - المدارس  - شارع المستشفى الحكومي</t>
  </si>
  <si>
    <t>Jdeidet Marjaayoun Intermediate Public School</t>
  </si>
  <si>
    <t>جديدة مرجعيون المتوسطة الرسمية</t>
  </si>
  <si>
    <t>07830037</t>
  </si>
  <si>
    <t>لبيب سميح سعد</t>
  </si>
  <si>
    <t>جديدة مرجعيون - المدارس  - شارع المستشفى</t>
  </si>
  <si>
    <t>Blat Intermediate Public School</t>
  </si>
  <si>
    <t>بلاط المتوسطة الرسمية</t>
  </si>
  <si>
    <t>07830276</t>
  </si>
  <si>
    <t>فايز خليل رمضان</t>
  </si>
  <si>
    <t>Blat- Al Charqi- Main road</t>
  </si>
  <si>
    <t>بلاط - الشرقي  - شارع العام</t>
  </si>
  <si>
    <t>Al Qlayaa Intermediate Public School</t>
  </si>
  <si>
    <t>القليعة المتوسطة الرسمية</t>
  </si>
  <si>
    <t>07835255</t>
  </si>
  <si>
    <t>فياض حنا دعيبس</t>
  </si>
  <si>
    <t>Al Qlayaa- Main road</t>
  </si>
  <si>
    <t>القليعة  - شارع العام</t>
  </si>
  <si>
    <t>Kfarkela First Public School</t>
  </si>
  <si>
    <t>كفركلا الاولى الرسمية</t>
  </si>
  <si>
    <t>Kfarkela- Al Meydan</t>
  </si>
  <si>
    <t>كفركلا - الميدان</t>
  </si>
  <si>
    <t>Khyam Intermediate Public School</t>
  </si>
  <si>
    <t>متوسطة الخيام الرسمية</t>
  </si>
  <si>
    <t>Khyam- Al Jlahiyeh- Mosque Street</t>
  </si>
  <si>
    <t>الخيام - الجلاحيه  - شارع الجامع البركة</t>
  </si>
  <si>
    <t>Khyam Secondary Public School</t>
  </si>
  <si>
    <t>ثانوية الخيام الرسمية</t>
  </si>
  <si>
    <t>07841284</t>
  </si>
  <si>
    <t>فايز احمد زلزله</t>
  </si>
  <si>
    <t>Khyam</t>
  </si>
  <si>
    <t>الخيام</t>
  </si>
  <si>
    <t>Ibl El Saki Intermediate Public School</t>
  </si>
  <si>
    <t>ابل السقي المتوسطة الرسمية</t>
  </si>
  <si>
    <t>07830342</t>
  </si>
  <si>
    <t>عاطف محمود منذر</t>
  </si>
  <si>
    <t>Ibl El Saki- Al Dhour- Main road</t>
  </si>
  <si>
    <t>ابل السقي - الضهور  - شارع العام</t>
  </si>
  <si>
    <t>Al Taybeh Intermediate Public School</t>
  </si>
  <si>
    <t>الطيبه المتوسطه الرسمية</t>
  </si>
  <si>
    <t>07850505</t>
  </si>
  <si>
    <t>عبدالله طالب عطوي</t>
  </si>
  <si>
    <t>Al Taybeh- Deir Seryan Road</t>
  </si>
  <si>
    <t>الطيبة - المدرسة  - شارع طريق ديرسريان</t>
  </si>
  <si>
    <t>Al Aadaisseh Mixed Intermediate Public School</t>
  </si>
  <si>
    <t>العديسه المتوسطة الرسمية المختلطة</t>
  </si>
  <si>
    <t>03854749</t>
  </si>
  <si>
    <t>خضر احمد رمال</t>
  </si>
  <si>
    <t>Al Aadaisseh- Al Wastani- Main road</t>
  </si>
  <si>
    <t>العديسة - الوسطاني  - شارع العام</t>
  </si>
  <si>
    <t>ناتي بمياه للشرب من العين الموجودة من بلدة عديسة</t>
  </si>
  <si>
    <t>El Mourabi Mohamed Falha Secondary Public School Mais El Jabal</t>
  </si>
  <si>
    <t>ثانوية المربي محمد فلحة الرسمية ميس الجبل</t>
  </si>
  <si>
    <t>07865051</t>
  </si>
  <si>
    <t>ذيب نعيم حمدان</t>
  </si>
  <si>
    <t>Mays Al Jabal- Al Gharbi- Martyr Hassan Al Ghoul Street</t>
  </si>
  <si>
    <t>ميس الجبل - الغربي  - شارع درب محيبيب الشهيد حسن الغول</t>
  </si>
  <si>
    <t>Mays Al Jabal Mixed Elementary Public School</t>
  </si>
  <si>
    <t>ميس الجبل الابتدائية الرسمية المختلطة</t>
  </si>
  <si>
    <t>Mays Al Jabal- Al Janubi- Darb Al Hourat Street</t>
  </si>
  <si>
    <t>ميس الجبل - الجنوبي  - شارع درب الحورات</t>
  </si>
  <si>
    <t>Blida Intermediate Public School</t>
  </si>
  <si>
    <t>بليدا المتوسطة الرسمية</t>
  </si>
  <si>
    <t>03236969</t>
  </si>
  <si>
    <t>محمد امين حجازي</t>
  </si>
  <si>
    <t>بليدا</t>
  </si>
  <si>
    <t>Houla Intermediate Public School</t>
  </si>
  <si>
    <t>حولا المتوسطة الرسمية</t>
  </si>
  <si>
    <t>07860046</t>
  </si>
  <si>
    <t>طلال ابراهيم جواد</t>
  </si>
  <si>
    <t>حولا</t>
  </si>
  <si>
    <t>Markaba Intermediate Public School</t>
  </si>
  <si>
    <t>مركبا المتوسطة الرسمية</t>
  </si>
  <si>
    <t>Markaba- Town Entrance- Main road</t>
  </si>
  <si>
    <t>مركبا - مدخل البلدة  - شارع العام</t>
  </si>
  <si>
    <t>Majdel Selem Elementary Public School</t>
  </si>
  <si>
    <t>مجدل سلم الابتدائية الرسمية</t>
  </si>
  <si>
    <t>Majdel Selem</t>
  </si>
  <si>
    <t>مجدل سلم</t>
  </si>
  <si>
    <t>Majdel Selem Secondary Public School</t>
  </si>
  <si>
    <t>ثانوية مجدل سلم الرسمية</t>
  </si>
  <si>
    <t>07365075</t>
  </si>
  <si>
    <t>علي يوسف علاءالدين</t>
  </si>
  <si>
    <t>Majdel Selem- Main road</t>
  </si>
  <si>
    <t>مجدل سلم - التانوية  - شارع الرئيسي</t>
  </si>
  <si>
    <t>Touline Elementary Public School</t>
  </si>
  <si>
    <t>تولين الابتدائيه الرسمية</t>
  </si>
  <si>
    <t>07365127</t>
  </si>
  <si>
    <t>حسن محمود عوالا</t>
  </si>
  <si>
    <t>Touline- Al Fatour- School Street</t>
  </si>
  <si>
    <t>تولين - المدرسة -الفاطور  - شارع المدرسة</t>
  </si>
  <si>
    <t>Sawaneh Intermediate Public School</t>
  </si>
  <si>
    <t>الصوانه المتوسطة الرسمية</t>
  </si>
  <si>
    <t>07365055</t>
  </si>
  <si>
    <t>محمود محمد شقير</t>
  </si>
  <si>
    <t>Sawaneh- Main road</t>
  </si>
  <si>
    <t>الصوانة  - شارع العام</t>
  </si>
  <si>
    <t>Tyre Intermediate Public School for Girls</t>
  </si>
  <si>
    <t>صور المتوسطة الرسمية للبنات</t>
  </si>
  <si>
    <t>07742715</t>
  </si>
  <si>
    <t>عفة يوسف بزي</t>
  </si>
  <si>
    <t>صور</t>
  </si>
  <si>
    <t>Tyre- Al Shawakir</t>
  </si>
  <si>
    <t>صور - الشواكير</t>
  </si>
  <si>
    <t>Tyre First Intermediate Public School</t>
  </si>
  <si>
    <t>صور الاولى المتوسطة الرسمية</t>
  </si>
  <si>
    <t>07740326</t>
  </si>
  <si>
    <t>ليلى كرم كرم</t>
  </si>
  <si>
    <t>Tyre- Al Raml- Al Wakf Al Jaafari Street</t>
  </si>
  <si>
    <t>صور - الرمل  - شارع الوقف  الجعفري</t>
  </si>
  <si>
    <t>Tyre Second Mixed Public School</t>
  </si>
  <si>
    <t>صور الثانية الرسمية المختلطة</t>
  </si>
  <si>
    <t>07740696</t>
  </si>
  <si>
    <t>حسن رضا فران</t>
  </si>
  <si>
    <t>Tyre Mixed Secondary Public School</t>
  </si>
  <si>
    <t>ثانوية صور الرسمية المختلطة</t>
  </si>
  <si>
    <t>07740368</t>
  </si>
  <si>
    <t>حسن محمد عزالدين</t>
  </si>
  <si>
    <t>Tyre- Al Raml- Rest House Street</t>
  </si>
  <si>
    <t>صور - الرمل  - شارع الاستراحة</t>
  </si>
  <si>
    <t>Almasaken El Shaabiah Public School</t>
  </si>
  <si>
    <t>المساكن الشعبية الرسمية</t>
  </si>
  <si>
    <t>07348065</t>
  </si>
  <si>
    <t>حسين محمود اسماعيل</t>
  </si>
  <si>
    <t>Tyre- Al Masaken Al Chaabiya- The Husayniya Street</t>
  </si>
  <si>
    <t>صور - المساكن الشعبية  - شارع الحسينية</t>
  </si>
  <si>
    <t>Tyre Secondary Public School for Girls</t>
  </si>
  <si>
    <t>ثانوية صور الرسمية للبنات</t>
  </si>
  <si>
    <t>07742132</t>
  </si>
  <si>
    <t>مريم اسعد عطوي</t>
  </si>
  <si>
    <t>Al Bas</t>
  </si>
  <si>
    <t>البص</t>
  </si>
  <si>
    <t>34</t>
  </si>
  <si>
    <t>Borj El Shamali Intermediate Public School</t>
  </si>
  <si>
    <t>برج الشمالي المتوسطة الرسمية</t>
  </si>
  <si>
    <t>07742699</t>
  </si>
  <si>
    <t>علي موسى نصرالله</t>
  </si>
  <si>
    <t>Borj El Shamali</t>
  </si>
  <si>
    <t>برج الشمالي</t>
  </si>
  <si>
    <t>Al Borgholiya Intermediate Public School</t>
  </si>
  <si>
    <t>البرغلية المتوسطة الرسمية</t>
  </si>
  <si>
    <t>07345939</t>
  </si>
  <si>
    <t>محمد محمود المحمود</t>
  </si>
  <si>
    <t>Al Borgholiya</t>
  </si>
  <si>
    <t>البرغلية</t>
  </si>
  <si>
    <t>Al Aabbasiyeh Intermediate Public School</t>
  </si>
  <si>
    <t>العباسية المتوسطة الرسمية</t>
  </si>
  <si>
    <t>07380638</t>
  </si>
  <si>
    <t>احمد حبيب جحا</t>
  </si>
  <si>
    <t>Al Aabbasiyeh- Al Baydar</t>
  </si>
  <si>
    <t>العباسية - البيدر</t>
  </si>
  <si>
    <t>Al Aabbasiyeh Secondary Public School</t>
  </si>
  <si>
    <t>ثانوية العباسية الرسمية</t>
  </si>
  <si>
    <t>07380678</t>
  </si>
  <si>
    <t>محمود عبدالحسن غزال</t>
  </si>
  <si>
    <t>Bourj Rahal Mixed Intermediate Public School</t>
  </si>
  <si>
    <t>برج رحال المتوسطة الرسمية المختلطة</t>
  </si>
  <si>
    <t>07380606</t>
  </si>
  <si>
    <t>احمد جميل عطوي</t>
  </si>
  <si>
    <t>Bourj Rahal- Public Square</t>
  </si>
  <si>
    <t>برج رحال - الساحه العامة</t>
  </si>
  <si>
    <t>Toura Intermediate Public School</t>
  </si>
  <si>
    <t>طورا المتوسطة الرسمية</t>
  </si>
  <si>
    <t>07400203</t>
  </si>
  <si>
    <t>عباس امين دهيني</t>
  </si>
  <si>
    <t>Toura- Main road</t>
  </si>
  <si>
    <t>طورا  - شارع العام</t>
  </si>
  <si>
    <t>As Shahid Mourshed An Nahas Public School</t>
  </si>
  <si>
    <t>مدرسة الشهيد مرشد النحاس الرسمية</t>
  </si>
  <si>
    <t>07380787</t>
  </si>
  <si>
    <t>محمد محمود قعفراني</t>
  </si>
  <si>
    <t>Bedyas</t>
  </si>
  <si>
    <t>بدياس</t>
  </si>
  <si>
    <t>As Shahid Hassan Qasir Intermediate Public School</t>
  </si>
  <si>
    <t>الشهيد حسن قصير المتوسطه الرسميه</t>
  </si>
  <si>
    <t>07400230</t>
  </si>
  <si>
    <t>عصام محمد مازح</t>
  </si>
  <si>
    <t>Deir Qanoun Al Nahr- Al Baydar</t>
  </si>
  <si>
    <t>ديرقانون النهر - البيدر</t>
  </si>
  <si>
    <t>Maaroub Intermediate Public School</t>
  </si>
  <si>
    <t>متوسطة معروب الرسمية</t>
  </si>
  <si>
    <t>07400319</t>
  </si>
  <si>
    <t>محمد سليم احمد شحاده</t>
  </si>
  <si>
    <t>Maaroub- Aarid Al Maghara</t>
  </si>
  <si>
    <t>معروب - عريض المغارة</t>
  </si>
  <si>
    <t>As Shahid Mounir Saad Intermediate Public School Bareesh</t>
  </si>
  <si>
    <t>الشهيد منير سعد المتوسطة الرسمية باريش</t>
  </si>
  <si>
    <t>07400244</t>
  </si>
  <si>
    <t>كامل موسى عبدالله</t>
  </si>
  <si>
    <t>Bareesh- Ballanet Al Sayar Street</t>
  </si>
  <si>
    <t>باريش  - شارع بلانة السيار</t>
  </si>
  <si>
    <t>El Houmayrah Elementary Public School</t>
  </si>
  <si>
    <t>الحميري الرسمية الابتدائية</t>
  </si>
  <si>
    <t>07415413</t>
  </si>
  <si>
    <t>حسين احمد فرج</t>
  </si>
  <si>
    <t>El Houmayrah- Al Kram- Main road</t>
  </si>
  <si>
    <t>حميرة - الكرم  - شارع العام</t>
  </si>
  <si>
    <t>Tayrfelssay Intermediate Public School</t>
  </si>
  <si>
    <t>طيرفلسيه المتوسطة الرسمية</t>
  </si>
  <si>
    <t>07415188</t>
  </si>
  <si>
    <t>احمد قاسم مصطفى</t>
  </si>
  <si>
    <t>Tayrfelssay</t>
  </si>
  <si>
    <t>طيرفلسية</t>
  </si>
  <si>
    <t>Srifa Intermediate Public School</t>
  </si>
  <si>
    <t>صريفا المتوسطة الرسمية</t>
  </si>
  <si>
    <t>07385066</t>
  </si>
  <si>
    <t>محمد عبداللطيف نزال</t>
  </si>
  <si>
    <t>Srifa- Al Mhafra- Hussaini club street</t>
  </si>
  <si>
    <t>صريفا - المحفرة  - شارع النادي الحسيني</t>
  </si>
  <si>
    <t>Deir Kifa Intermediate Public School</t>
  </si>
  <si>
    <t>دير كيفا المتوسطة الرسمية</t>
  </si>
  <si>
    <t>71456627</t>
  </si>
  <si>
    <t>حماده محمد حمادة</t>
  </si>
  <si>
    <t>Deir Kifa- Al Baydar- School Street</t>
  </si>
  <si>
    <t>ديركيفا - البيدر  - شارع المدرسة</t>
  </si>
  <si>
    <t>Deir Kifa Secondary Public School</t>
  </si>
  <si>
    <t>ثانوية دير كيفا الرسمية</t>
  </si>
  <si>
    <t>07385176</t>
  </si>
  <si>
    <t>هاني قاسم عاصي</t>
  </si>
  <si>
    <t>Deir Kifa- Main street</t>
  </si>
  <si>
    <t>ديركيفا  - شارع العام</t>
  </si>
  <si>
    <t>اشتراك بالمتر في مصلحة مياه لبنان الجنوبي</t>
  </si>
  <si>
    <t>Al Shahbiya Elementary Public School</t>
  </si>
  <si>
    <t>الشهابية الابتدائية الرسمية</t>
  </si>
  <si>
    <t>07410811</t>
  </si>
  <si>
    <t>يحي محمد ركين</t>
  </si>
  <si>
    <t>Al Shahbiya</t>
  </si>
  <si>
    <t>الشهابية - المدرسه</t>
  </si>
  <si>
    <t>Al Shahabiya Intermediate Public School</t>
  </si>
  <si>
    <t>الشهابية المتوسطة الرسمية</t>
  </si>
  <si>
    <t>07411437</t>
  </si>
  <si>
    <t>امين محمد سعيد رقة</t>
  </si>
  <si>
    <t>Al Shahbiya- Al Dabash- Al Shahbiya Street- Baflay</t>
  </si>
  <si>
    <t>الشهابية - الدبش  - شارع الشهابية - بافلية</t>
  </si>
  <si>
    <t>Doctor Afif Baidoun Intermediate Public School</t>
  </si>
  <si>
    <t>متوسطة الدكتور عفيف بيضون الرسميه</t>
  </si>
  <si>
    <t>07415332</t>
  </si>
  <si>
    <t>فوزي مصطفى دمشق</t>
  </si>
  <si>
    <t>Shhour</t>
  </si>
  <si>
    <t>شحور</t>
  </si>
  <si>
    <t>Jouaiya Second Public School</t>
  </si>
  <si>
    <t>جويا الثانية الرسمية</t>
  </si>
  <si>
    <t>07410798</t>
  </si>
  <si>
    <t>نورالدين علي نور الدين</t>
  </si>
  <si>
    <t>Jouaiya- School complex- Main road</t>
  </si>
  <si>
    <t>جويا - تجمع المدارس  - شارع العام</t>
  </si>
  <si>
    <t>Jouaiya First Public School</t>
  </si>
  <si>
    <t>جويا الاولى الرسمية</t>
  </si>
  <si>
    <t>07410795</t>
  </si>
  <si>
    <t>ملاك حسن سعادي</t>
  </si>
  <si>
    <t>Jouaiya- Al Shaileh- Main road</t>
  </si>
  <si>
    <t>جويا - السهيله  - شارع العام</t>
  </si>
  <si>
    <t>Mabra Ali Al Jamal Namouzajiya D72 Secondary Public School</t>
  </si>
  <si>
    <t>ثانوية مبرة علي الجمال الرسمية النموذجية الشاملة</t>
  </si>
  <si>
    <t>07410805</t>
  </si>
  <si>
    <t>عبد العزيز ابراهيم حجازي</t>
  </si>
  <si>
    <t>Jouaiya-  Main road</t>
  </si>
  <si>
    <t>جويا  - شارع العام</t>
  </si>
  <si>
    <t>تقدمة من مدرسة اخرى</t>
  </si>
  <si>
    <t>Majadel Intermediate Public School</t>
  </si>
  <si>
    <t>مجادل المتوسطة الرسمية</t>
  </si>
  <si>
    <t>07410746</t>
  </si>
  <si>
    <t>نجيب السيد علي خلف</t>
  </si>
  <si>
    <t>Majadel</t>
  </si>
  <si>
    <t>المجادل - وراء الجران</t>
  </si>
  <si>
    <t>اشتراك مع مصلحة مياه الجنوب</t>
  </si>
  <si>
    <t>Mahrouna Elementary Public School</t>
  </si>
  <si>
    <t>محرونة الرسمية الابتدائية</t>
  </si>
  <si>
    <t>07410620</t>
  </si>
  <si>
    <t>يوسف خليل ذياب</t>
  </si>
  <si>
    <t>Mahrouna</t>
  </si>
  <si>
    <t>محرونة</t>
  </si>
  <si>
    <t>Debaal Elementary Public School</t>
  </si>
  <si>
    <t>دبعال الابتدائية الرسمية</t>
  </si>
  <si>
    <t>عاطف منيف عطوي</t>
  </si>
  <si>
    <t>Debaal- School Street</t>
  </si>
  <si>
    <t>دبعال  - شارع شارع المدرسة</t>
  </si>
  <si>
    <t>Baflay Elementary Public School</t>
  </si>
  <si>
    <t>بافليه الابتدائية الرسمية</t>
  </si>
  <si>
    <t>07415130</t>
  </si>
  <si>
    <t>فهد محمد فتوني</t>
  </si>
  <si>
    <t>Baflay- The tank- Main road</t>
  </si>
  <si>
    <t>بافلية - الصهريج  - شارع العام</t>
  </si>
  <si>
    <t>As Shahid Mohammed Saad Intermediate Public School</t>
  </si>
  <si>
    <t>متوسطة الشهيد القائد محمد سعد الرسمية</t>
  </si>
  <si>
    <t>07315257</t>
  </si>
  <si>
    <t>امين محمد امين خليل</t>
  </si>
  <si>
    <t>Maaraka- West- Karm Al Aarish Street</t>
  </si>
  <si>
    <t>معركة - الغرب  - شارع كرم العريش</t>
  </si>
  <si>
    <t>As Shahid Khalil Jaradi Secondary Public School/ Maaraka</t>
  </si>
  <si>
    <t>ثانوية الشهيد خليل جرادي الرسمية /معركة</t>
  </si>
  <si>
    <t>07315203</t>
  </si>
  <si>
    <t>محمد هاني روميه</t>
  </si>
  <si>
    <t>Maaraka- North</t>
  </si>
  <si>
    <t>معركة - الشمال</t>
  </si>
  <si>
    <t>Shuhada Maaraka Elementary Oublic School</t>
  </si>
  <si>
    <t>مدرسة شهداء معركه الابتدائية الرسمية</t>
  </si>
  <si>
    <t>07315299</t>
  </si>
  <si>
    <t>سليم يوسف مصطفى</t>
  </si>
  <si>
    <t>Maaraka- North- Al Baydar Street</t>
  </si>
  <si>
    <t>معركة - الشمال  - شارع البيدر</t>
  </si>
  <si>
    <t>Teir Debba Intermediate Public School</t>
  </si>
  <si>
    <t>طيردبا المتوسطةالرسمية</t>
  </si>
  <si>
    <t>07315301</t>
  </si>
  <si>
    <t>محمد قاسم فقيه</t>
  </si>
  <si>
    <t>Teir Debba- Machaa Al Waara</t>
  </si>
  <si>
    <t>طير دبا - مشاع الوعرة</t>
  </si>
  <si>
    <t>المدرسة تتغذى بالمياه من بئر ارتوازي في البلدة</t>
  </si>
  <si>
    <t>Aaytit Intermediate Public School</t>
  </si>
  <si>
    <t>عيتيت المتوسطة الرسمية</t>
  </si>
  <si>
    <t>07431601</t>
  </si>
  <si>
    <t>علي محمد دقه</t>
  </si>
  <si>
    <t>Aaytit- Al Dabash- Main road</t>
  </si>
  <si>
    <t>عيتيت - الدبش  - شارع العام</t>
  </si>
  <si>
    <t>Al Bazouriyeh Elementary Public School</t>
  </si>
  <si>
    <t>البازورية الابتدائية الرسمية</t>
  </si>
  <si>
    <t>07375177</t>
  </si>
  <si>
    <t>محمد خليل جبارة</t>
  </si>
  <si>
    <t>Al Bazouriyeh- Husayniya street</t>
  </si>
  <si>
    <t>البازورية  - شارع الحسينيه</t>
  </si>
  <si>
    <t>Al Bazouriyeh Intermediaet Public School</t>
  </si>
  <si>
    <t>البازورية المتوسطة الرسمية</t>
  </si>
  <si>
    <t>07375176</t>
  </si>
  <si>
    <t>محمد ابراهيم سرور</t>
  </si>
  <si>
    <t>Al Bazouriyeh- Al Malaab Street</t>
  </si>
  <si>
    <t>البازورية  - شارع الملعب</t>
  </si>
  <si>
    <t>Qana Secondary Public School</t>
  </si>
  <si>
    <t>ثانوية قانا الرسمية</t>
  </si>
  <si>
    <t>07430575</t>
  </si>
  <si>
    <t>احمد عباس السيد</t>
  </si>
  <si>
    <t>Qana- Rass abid- Near the field</t>
  </si>
  <si>
    <t>قانا - راس عبيد  - شارع قرب الملعب</t>
  </si>
  <si>
    <t>Qana Mixed Intermediate Public School</t>
  </si>
  <si>
    <t>قانا المتوسطة الرسمية المختلطة</t>
  </si>
  <si>
    <t>07430277</t>
  </si>
  <si>
    <t>صلاح عبدالمنعم شلهوب</t>
  </si>
  <si>
    <t>Qana- Rass abid street</t>
  </si>
  <si>
    <t>قانا  - شارع راس عبيد</t>
  </si>
  <si>
    <t>تم  التمديد من الشبكة العامة بدون اشتراك حتى تاريخه</t>
  </si>
  <si>
    <t>Al Bayad Intermediate Public School</t>
  </si>
  <si>
    <t>البياض المتوسطة الرسمية</t>
  </si>
  <si>
    <t>07430650</t>
  </si>
  <si>
    <t>عواطف حسين درويش</t>
  </si>
  <si>
    <t>Al Bayada- Al Bayad- Main road</t>
  </si>
  <si>
    <t>البياضة - البياض  - شارع العام</t>
  </si>
  <si>
    <t>Deir Aames Intermediate Public School</t>
  </si>
  <si>
    <t>دير عامص المتوسطة الرسمية</t>
  </si>
  <si>
    <t>07430595</t>
  </si>
  <si>
    <t>محمد كامل حسين سليمان</t>
  </si>
  <si>
    <t>Deir Aames</t>
  </si>
  <si>
    <t>ديرعامص</t>
  </si>
  <si>
    <t>Sadiqeen Intermediate Public School</t>
  </si>
  <si>
    <t>صديقين المتوسطة الرسمية</t>
  </si>
  <si>
    <t>03538533</t>
  </si>
  <si>
    <t>غسان قاسم بلحص</t>
  </si>
  <si>
    <t>Sadiqeen</t>
  </si>
  <si>
    <t>صديقين</t>
  </si>
  <si>
    <t>Jibal El Butom Intermediate School</t>
  </si>
  <si>
    <t>جبال البطم المتوسطة الرسمية</t>
  </si>
  <si>
    <t>علي محمود خليل</t>
  </si>
  <si>
    <t>Jibal El Butom</t>
  </si>
  <si>
    <t>جبال البطم</t>
  </si>
  <si>
    <t>Zebkin Intermediate Public School</t>
  </si>
  <si>
    <t>زبقين المتوسطة الرسمية</t>
  </si>
  <si>
    <t>07433105</t>
  </si>
  <si>
    <t>محمد حسين بركات</t>
  </si>
  <si>
    <t>Zebkin- Al Rwaiseh- Al Shaab Street</t>
  </si>
  <si>
    <t>زبقين - الرويسة  - شارع الشعاب</t>
  </si>
  <si>
    <t>Al Ramadiyeh Elementary Public School</t>
  </si>
  <si>
    <t>الرماديه الابتدائية الرسمية</t>
  </si>
  <si>
    <t>07431421</t>
  </si>
  <si>
    <t>ذيب مصطفى الحاج علي</t>
  </si>
  <si>
    <t>Al Ramadiyeh- Al Rahrah</t>
  </si>
  <si>
    <t>الرمادية - الرحراح</t>
  </si>
  <si>
    <t>Al Shaaitiya Al Kanissa Intermediate Public School</t>
  </si>
  <si>
    <t>الشعيتية الكنيسة المتوسطة الرسمية</t>
  </si>
  <si>
    <t>07395371</t>
  </si>
  <si>
    <t>محمد لافي الماردينه</t>
  </si>
  <si>
    <t>Al Shaaitiya- Main road</t>
  </si>
  <si>
    <t>الشعيتية  - شارع العام</t>
  </si>
  <si>
    <t>استجرار الماء من بئر ارتوازي خاص</t>
  </si>
  <si>
    <t>Malkiyat El Sahel Public School</t>
  </si>
  <si>
    <t>مدرسة مالكية الساحل الرسمية</t>
  </si>
  <si>
    <t>كامل علي رضى</t>
  </si>
  <si>
    <t>Malkiyat El Sahel- Al Malaab</t>
  </si>
  <si>
    <t>مالكية الساحل - الملعب</t>
  </si>
  <si>
    <t>Deir Qanoun Ras Al Ain Intermediate Public School</t>
  </si>
  <si>
    <t>دير قانون راس العين المتوسطة الرسمية</t>
  </si>
  <si>
    <t>07395175</t>
  </si>
  <si>
    <t>حسين رضا سقلاوي</t>
  </si>
  <si>
    <t>Deir Qanoun Ras Al Ain- Ras Al Ain Club</t>
  </si>
  <si>
    <t>ديرقانون راس العين - نادي رأس العين</t>
  </si>
  <si>
    <t>Samaeyieh Intermediate Public School</t>
  </si>
  <si>
    <t>سماعيه المتوسطة الرسمية</t>
  </si>
  <si>
    <t>07395969</t>
  </si>
  <si>
    <t>وفيق احسان خشن</t>
  </si>
  <si>
    <t>Samaeyieh</t>
  </si>
  <si>
    <t>السماعية</t>
  </si>
  <si>
    <t>Batouliyeh Elementary Public School</t>
  </si>
  <si>
    <t>باتولية الابتدائية الرسمية</t>
  </si>
  <si>
    <t>07430355</t>
  </si>
  <si>
    <t>سعيد علي فياض</t>
  </si>
  <si>
    <t>Batouliyeh</t>
  </si>
  <si>
    <t>باتولية</t>
  </si>
  <si>
    <t>Ain Baal Emigrants Public School</t>
  </si>
  <si>
    <t>مغتربي عين بعال الرسمية</t>
  </si>
  <si>
    <t>07431512</t>
  </si>
  <si>
    <t>رحمة محمد علي مروة</t>
  </si>
  <si>
    <t>Ain Baal- Al Hosh Street</t>
  </si>
  <si>
    <t>عين بعال  - شارع الحوش</t>
  </si>
  <si>
    <t>Kamal Salhab Secondary Public School- Ain Baal</t>
  </si>
  <si>
    <t>ثانوية كمال سلهب الرسمية - عين بعال</t>
  </si>
  <si>
    <t>07430142</t>
  </si>
  <si>
    <t>احمد خليل حجيج</t>
  </si>
  <si>
    <t>Ain Baal- Main road</t>
  </si>
  <si>
    <t>عين بعال - بليدة  - شارع العام</t>
  </si>
  <si>
    <t>Hanawiyeh Intermediate Public School</t>
  </si>
  <si>
    <t>حناويه المتوسطة الرسمية</t>
  </si>
  <si>
    <t>07430339</t>
  </si>
  <si>
    <t>بسام شريف بزون</t>
  </si>
  <si>
    <t>Hanawiyeh</t>
  </si>
  <si>
    <t>حناوية - الدبش</t>
  </si>
  <si>
    <t>Qlayla Intermediate Public School</t>
  </si>
  <si>
    <t>القليلة المتوسطة الرسمية</t>
  </si>
  <si>
    <t>07395511</t>
  </si>
  <si>
    <t>عبدالكريم محمد سعيد حسن</t>
  </si>
  <si>
    <t>Qlayla- Omran Street</t>
  </si>
  <si>
    <t>القليلة  - شارع عمران</t>
  </si>
  <si>
    <t>Al Hennieh Elementary Public School</t>
  </si>
  <si>
    <t>الحنية الرسمية الابتدائية</t>
  </si>
  <si>
    <t>03956283</t>
  </si>
  <si>
    <t>حسين عارف ابوخليل</t>
  </si>
  <si>
    <t>Al Hennieh- The Husayniya</t>
  </si>
  <si>
    <t>الحنية - الحسينية</t>
  </si>
  <si>
    <t>Al Mansouri Intermediate Public School</t>
  </si>
  <si>
    <t>المنصورى المتوسطة الرسمية</t>
  </si>
  <si>
    <t>07320109</t>
  </si>
  <si>
    <t>يونس حسين جابر</t>
  </si>
  <si>
    <t>Al Mansouri</t>
  </si>
  <si>
    <t>المنصوري - المدرسة</t>
  </si>
  <si>
    <t>Majdel Zoun Intermediate Public School</t>
  </si>
  <si>
    <t>مجدل زون المتوسطة الرسمية</t>
  </si>
  <si>
    <t>07320032</t>
  </si>
  <si>
    <t>نواف عبدالحسين هرموش</t>
  </si>
  <si>
    <t>Majdel Zoun- Al Gharbi- Main road</t>
  </si>
  <si>
    <t>مجدلزون - الغربي  - شارع العام</t>
  </si>
  <si>
    <t>Teir Harfa Mixed Intermediate Public School</t>
  </si>
  <si>
    <t>طير حرفا المتوسطة الرسمية المختلطة</t>
  </si>
  <si>
    <t>07475120</t>
  </si>
  <si>
    <t>زينب علي سرور</t>
  </si>
  <si>
    <t>Teir Harfa</t>
  </si>
  <si>
    <t>طير حرفا</t>
  </si>
  <si>
    <t>Alma Al Shaab Intermediate Public School</t>
  </si>
  <si>
    <t>علما الشعب المتوسطة الرسمية</t>
  </si>
  <si>
    <t>03461190</t>
  </si>
  <si>
    <t>سليم نايف صياح</t>
  </si>
  <si>
    <t>Alma Al Shaab</t>
  </si>
  <si>
    <t>علما الشعب</t>
  </si>
  <si>
    <t>Alma Al Shaab Secondary Public School</t>
  </si>
  <si>
    <t>ثانوية علما الشعب الرسمية</t>
  </si>
  <si>
    <t>07460098</t>
  </si>
  <si>
    <t>مارون يوسف غفري</t>
  </si>
  <si>
    <t>Alma Al Shaab- Main road</t>
  </si>
  <si>
    <t>علما الشعب  - شارع العام</t>
  </si>
  <si>
    <t>Al Zhaira Elementary Public School</t>
  </si>
  <si>
    <t>الظهيرة الابتدائية الرسمية</t>
  </si>
  <si>
    <t>07475249</t>
  </si>
  <si>
    <t>عصام هايد الصالح</t>
  </si>
  <si>
    <t>Al Zhaira</t>
  </si>
  <si>
    <t>الظهيرة</t>
  </si>
  <si>
    <t>Yarine Intermediate Public School</t>
  </si>
  <si>
    <t>يارين المتوسطة الرسمية</t>
  </si>
  <si>
    <t>07475172</t>
  </si>
  <si>
    <t>حسان دياب الاسماعيل</t>
  </si>
  <si>
    <t>يارين</t>
  </si>
  <si>
    <t>Al Naqoura Intermediate Public School</t>
  </si>
  <si>
    <t>الناقورة الرسمية المتوسطة</t>
  </si>
  <si>
    <t>07460096</t>
  </si>
  <si>
    <t>جمال خليل حمزه</t>
  </si>
  <si>
    <t>Al Naqoura</t>
  </si>
  <si>
    <t>الناقورة</t>
  </si>
  <si>
    <t>Kherbet Selem First Public School</t>
  </si>
  <si>
    <t>خربة سلم الاولى الرسمية</t>
  </si>
  <si>
    <t>07405042</t>
  </si>
  <si>
    <t>معروف عبدالله رحال</t>
  </si>
  <si>
    <t>بنت جبيل</t>
  </si>
  <si>
    <t>Kherbet Selem- Al Kroum- School street</t>
  </si>
  <si>
    <t>خربة سلم - الكروم  - شارع المدرسة</t>
  </si>
  <si>
    <t>Deir Antar Intermediate Public School</t>
  </si>
  <si>
    <t>دير انطار المتوسطة الرسمية</t>
  </si>
  <si>
    <t>07405437</t>
  </si>
  <si>
    <t>عباس محمود ابراهيم</t>
  </si>
  <si>
    <t>Deir Antar- Main road</t>
  </si>
  <si>
    <t>ديرانطار  - شارع العام</t>
  </si>
  <si>
    <t>من بئر ارتوازي قرب المدرسة تقدمة مؤسسة الحاج محمد علي</t>
  </si>
  <si>
    <t>تقدمة من مؤسسة مجاورة</t>
  </si>
  <si>
    <t>Kfardounine Elementary Public School</t>
  </si>
  <si>
    <t>كفردونين الابتدائية الرسمية</t>
  </si>
  <si>
    <t>Kfardounine</t>
  </si>
  <si>
    <t>كفردونين</t>
  </si>
  <si>
    <t>Qalaway Mixed Public School</t>
  </si>
  <si>
    <t>قلاوي الرسمية المختلطة</t>
  </si>
  <si>
    <t>Qalaway- Al Sedr- Main road facing the international troops</t>
  </si>
  <si>
    <t>قلاوية - السدر  - شارع العام قرب القوات الدوليه</t>
  </si>
  <si>
    <t>Borj Qalaway Elementary Public School</t>
  </si>
  <si>
    <t>برج قلاوية الرسمية الابتدائية</t>
  </si>
  <si>
    <t>07385190</t>
  </si>
  <si>
    <t>ماي حسن مهدي</t>
  </si>
  <si>
    <t>Borj Qalaway- Main Road- Al Mizan Station</t>
  </si>
  <si>
    <t>برج قلاوية  - شارع العام محطة الميزان</t>
  </si>
  <si>
    <t>Froun Intermediate Public School</t>
  </si>
  <si>
    <t>فرون المتوسطة الرسمية</t>
  </si>
  <si>
    <t>Froun- School street</t>
  </si>
  <si>
    <t>فرون  - شارع المدرسة</t>
  </si>
  <si>
    <t>Tebnine Secondary Public School</t>
  </si>
  <si>
    <t>ثانوية تبنين الرسمية</t>
  </si>
  <si>
    <t>07325441</t>
  </si>
  <si>
    <t>احمد حسن حمود</t>
  </si>
  <si>
    <t>Tebnine- The hospital- Ain Al Hour Street</t>
  </si>
  <si>
    <t>تبنين - المستشفى  - شارع عين الحور</t>
  </si>
  <si>
    <t>Tebnine Intermediate Public School</t>
  </si>
  <si>
    <t>تبنين المتوسطةالرسمية</t>
  </si>
  <si>
    <t>07325445</t>
  </si>
  <si>
    <t>هيام حسن فواز</t>
  </si>
  <si>
    <t>Tebnine- Serail Street</t>
  </si>
  <si>
    <t>تبنين  - شارع السرايا</t>
  </si>
  <si>
    <t>Aita El Jabal Elementary Public School</t>
  </si>
  <si>
    <t>عيتا الجبل الابتدائية الرسمية</t>
  </si>
  <si>
    <t>Aita El Jabal</t>
  </si>
  <si>
    <t>عيتا الجبل</t>
  </si>
  <si>
    <t>مصلحة مياه لبنان الجنوبي</t>
  </si>
  <si>
    <t>Baraashite Intermediate Public School</t>
  </si>
  <si>
    <t>برعشيت المتوسطة الرسمية</t>
  </si>
  <si>
    <t>07370351</t>
  </si>
  <si>
    <t>فراس نجيب فرحات</t>
  </si>
  <si>
    <t>Baraashite</t>
  </si>
  <si>
    <t>برعشيت</t>
  </si>
  <si>
    <t>غير صالح للشرب</t>
  </si>
  <si>
    <t>Shaqra Elementary Public School</t>
  </si>
  <si>
    <t>شقرا الابتدائية الرسمية</t>
  </si>
  <si>
    <t>07370224</t>
  </si>
  <si>
    <t>تغريد محمدغالب الامين</t>
  </si>
  <si>
    <t>Shaqra- Main road</t>
  </si>
  <si>
    <t>شقرا  - شارع العام</t>
  </si>
  <si>
    <t>Jumaijmeh Safad El Batikh Intermediate Public School</t>
  </si>
  <si>
    <t>الجميجمة صفد البطيخ المتوسطة الرسمية</t>
  </si>
  <si>
    <t>07370260</t>
  </si>
  <si>
    <t>محمد حسن زين الدين</t>
  </si>
  <si>
    <t>Safad El Batikh</t>
  </si>
  <si>
    <t>صفد البطيخ</t>
  </si>
  <si>
    <t>Haris Intermediate Public School</t>
  </si>
  <si>
    <t>حاريص المتوسطة الرسمية</t>
  </si>
  <si>
    <t>07325680</t>
  </si>
  <si>
    <t>محمد مصطفى العلي</t>
  </si>
  <si>
    <t>Haris- Aarid Al Manzale Street</t>
  </si>
  <si>
    <t>حاريص  - شارع عريض المنزلة</t>
  </si>
  <si>
    <t>Martyr Moussa Baddah Intermediate Public School</t>
  </si>
  <si>
    <t>مدرسة الشهيد موسى بداح المتوسطة الرسمية</t>
  </si>
  <si>
    <t>Beit Leef- main road</t>
  </si>
  <si>
    <t>بيت ليف  - شارع العام</t>
  </si>
  <si>
    <t>Kafra Elementary Public School</t>
  </si>
  <si>
    <t>كفرا الابتدائية الرسمية</t>
  </si>
  <si>
    <t>كفرا</t>
  </si>
  <si>
    <t>Yater Intermediate Public School</t>
  </si>
  <si>
    <t>ياطر الرسمية المتوسطة</t>
  </si>
  <si>
    <t>Yater- Siret Rammane</t>
  </si>
  <si>
    <t>ياطر - صيرة رمانه</t>
  </si>
  <si>
    <t>Bint Jbeil Secondary Public School</t>
  </si>
  <si>
    <t>ثانوية بنت جبيل الرسمية</t>
  </si>
  <si>
    <t>07450345</t>
  </si>
  <si>
    <t>قاسم محمد عبدالله</t>
  </si>
  <si>
    <t>Bint Jbeil- Ain Al Saghira</t>
  </si>
  <si>
    <t>بنت جبيل - عين الصغيرة</t>
  </si>
  <si>
    <t>Bint Jbeil Second Mixed Public School</t>
  </si>
  <si>
    <t>بنت جبيل الثانية المختلطة الرسمية</t>
  </si>
  <si>
    <t>Bint Jbeil- Al Oueini- Main road</t>
  </si>
  <si>
    <t>بنت جبيل - العويني  - شارع العام</t>
  </si>
  <si>
    <t>Jamil Jaber Bazi Intermediate Mixed Public School</t>
  </si>
  <si>
    <t>جميل جابر بزي المتوسطة المختلطة الرسمية</t>
  </si>
  <si>
    <t>07450234</t>
  </si>
  <si>
    <t>ابراهيم يوسف بزي</t>
  </si>
  <si>
    <t>Bint Jbeil- Al Mayadine- Main road</t>
  </si>
  <si>
    <t>بنت جبيل - الميادين  - شارع العام</t>
  </si>
  <si>
    <t>Abdel Latif Saad Public School</t>
  </si>
  <si>
    <t>عبد اللطيف  سعد الرسمية</t>
  </si>
  <si>
    <t>Bint Jbeil- Ain Al Saghira- Serail Street</t>
  </si>
  <si>
    <t>بنت جبيل - عين الصغيرة  - شارع السرايا</t>
  </si>
  <si>
    <t>Martyr Said Mawasi Intermediate Public School</t>
  </si>
  <si>
    <t>مدرسة الشهيد سعيد مواسي المتوسطة الرسمية</t>
  </si>
  <si>
    <t>عيترون - الدبشة</t>
  </si>
  <si>
    <t>Shuhada Ainata Public School</t>
  </si>
  <si>
    <t>شهداء عيناتا الرسمية</t>
  </si>
  <si>
    <t>07451264</t>
  </si>
  <si>
    <t>خالد عبدالحكيم سمحات</t>
  </si>
  <si>
    <t>Aainata- Aaqaba Street</t>
  </si>
  <si>
    <t>عيناتا  - شارع العقبة</t>
  </si>
  <si>
    <t>Rmeish Intermediate Public School</t>
  </si>
  <si>
    <t>رميش المتوسطة الرسمية</t>
  </si>
  <si>
    <t>07470050</t>
  </si>
  <si>
    <t>حنا جريس الحاج</t>
  </si>
  <si>
    <t>Rmeish</t>
  </si>
  <si>
    <t>رميش</t>
  </si>
  <si>
    <t>Rmeish Secondary Public School</t>
  </si>
  <si>
    <t>ثانوية رميش الرسمية</t>
  </si>
  <si>
    <t>جوزيف الياس قالوش</t>
  </si>
  <si>
    <t>Debel Intermediate Public School</t>
  </si>
  <si>
    <t>دبل المتوسطة الرسمية</t>
  </si>
  <si>
    <t>07465066</t>
  </si>
  <si>
    <t>حلمي معروف نداف</t>
  </si>
  <si>
    <t>Debel- Al Bayad</t>
  </si>
  <si>
    <t>دبل - البياض</t>
  </si>
  <si>
    <t>مؤسسة مياه لبنان الجنوبي- صور</t>
  </si>
  <si>
    <t>Aita Al Shaab First Intermediate Public School</t>
  </si>
  <si>
    <t>عيتا الشعب المتوسطة الاولى الرسمية</t>
  </si>
  <si>
    <t>Aita Al Shaab- Southern suburbs of the town</t>
  </si>
  <si>
    <t>عيتا الشعب  - شارع خراج البلدة جنوبا</t>
  </si>
  <si>
    <t>Aita Al Shaab Second Intermediate Public School</t>
  </si>
  <si>
    <t>عيتا الشعب المتوسطة الثانية الرسمية</t>
  </si>
  <si>
    <t>Aita Al Shaab- Main road</t>
  </si>
  <si>
    <t>عيتا الشعب  - شارع العام</t>
  </si>
  <si>
    <t>شراء ماء على نفقة صندوق المدرسة</t>
  </si>
  <si>
    <t>Aita Al Shaab Secondary Public School</t>
  </si>
  <si>
    <t>ثانوية عيتا الشعب الرسمية</t>
  </si>
  <si>
    <t>07465047</t>
  </si>
  <si>
    <t>صبحية موسى باجوق</t>
  </si>
  <si>
    <t>Aita Al Shaab- Al Rajm</t>
  </si>
  <si>
    <t>عيتا الشعب - الرجم</t>
  </si>
  <si>
    <t>Ramyah Intermediate Public School</t>
  </si>
  <si>
    <t>راميه المتوسطة الرسمية</t>
  </si>
  <si>
    <t>71414326</t>
  </si>
  <si>
    <t>نمر موسى عيسى</t>
  </si>
  <si>
    <t>Ramyah- Main road</t>
  </si>
  <si>
    <t>رامية  - شارع العام</t>
  </si>
  <si>
    <t>Kafroun Public School</t>
  </si>
  <si>
    <t>الكفرون الرسمية</t>
  </si>
  <si>
    <t>06865167</t>
  </si>
  <si>
    <t>خضر علي الرفاعي</t>
  </si>
  <si>
    <t>Kabiit- Al Kafroun</t>
  </si>
  <si>
    <t>قبعيت - الكفرون</t>
  </si>
  <si>
    <t>Deghla Mixed Public School</t>
  </si>
  <si>
    <t>الدغلة الرسمية المختلطة</t>
  </si>
  <si>
    <t>06830115</t>
  </si>
  <si>
    <t>ناهدة بديع عياش</t>
  </si>
  <si>
    <t>Deghla</t>
  </si>
  <si>
    <t>دغلة</t>
  </si>
  <si>
    <t>Hweish Intermediate Mixed Public School</t>
  </si>
  <si>
    <t>تكميلة الحويش الرسمية المختلطة</t>
  </si>
  <si>
    <t>06865112</t>
  </si>
  <si>
    <t>عبد العزيز محمد منير الرافعي</t>
  </si>
  <si>
    <t>Hweish</t>
  </si>
  <si>
    <t>Mrs. Bahiya El Hariri Public School</t>
  </si>
  <si>
    <t>مدرسة االسيدة بهية الحريري الرسمية</t>
  </si>
  <si>
    <t>06870177</t>
  </si>
  <si>
    <t>تامر ابراهيم الدندشلي</t>
  </si>
  <si>
    <t>Wadi Khaled- Wadi Khaled- Al Medjdel</t>
  </si>
  <si>
    <t>وادي خالد - وادي خالد - المجدل</t>
  </si>
  <si>
    <t>El Miniyeh Mixed Public School</t>
  </si>
  <si>
    <t>المنية الرسمية المختلطة</t>
  </si>
  <si>
    <t>06460088</t>
  </si>
  <si>
    <t>ناديا محمد سويد</t>
  </si>
  <si>
    <t>El Miniyeh- Al Blat- Ain Al Bayda Street</t>
  </si>
  <si>
    <t>المنية - البلاط  - شارع عين البيضا</t>
  </si>
  <si>
    <t>Lokman Mixed Public Kindergarten</t>
  </si>
  <si>
    <t>روضة لقمان الرسمية المختلطة</t>
  </si>
  <si>
    <t>06385050</t>
  </si>
  <si>
    <t>راوية خديجة ممدوح داكيز</t>
  </si>
  <si>
    <t>Al Tabbaneh- Souk Al Khodra- Al Tabbaneh Street</t>
  </si>
  <si>
    <t>التبانة - سوق الخضرة  - شارع التبانة</t>
  </si>
  <si>
    <t>Baal Muhsen Mixed Public Kindergartens</t>
  </si>
  <si>
    <t>تجمع روضة بعل محسن الرسمية المختلطة</t>
  </si>
  <si>
    <t>06384828</t>
  </si>
  <si>
    <t>غادة ابراهيم رمضان</t>
  </si>
  <si>
    <t>El Kobba- Baal Mohsen Al Aali</t>
  </si>
  <si>
    <t>Khraj Al Bisariya Intermediate Public School</t>
  </si>
  <si>
    <t>خراج البيساريه المتوسطه الرسميه</t>
  </si>
  <si>
    <t>07235248</t>
  </si>
  <si>
    <t>عمر عبد الله سيف</t>
  </si>
  <si>
    <t>Al Bisariya- Khraj Al Bisariya</t>
  </si>
  <si>
    <t>البيسارية - خراج البيسارية</t>
  </si>
  <si>
    <t>Aaitaroun Elementary Public School</t>
  </si>
  <si>
    <t>عيترون الابتدائية الرسمية</t>
  </si>
  <si>
    <t>Aaitaroun- Al Maasara</t>
  </si>
  <si>
    <t>عيترون - المعصرة</t>
  </si>
  <si>
    <t>Aitat Mixed Public School</t>
  </si>
  <si>
    <t>عيتات الرسمية المختلطة</t>
  </si>
  <si>
    <t>03582373</t>
  </si>
  <si>
    <t>سهاد ميرام تلحوق</t>
  </si>
  <si>
    <t>عيتات</t>
  </si>
  <si>
    <t>Maroun Abboud Secondary - Kmatiye Branch</t>
  </si>
  <si>
    <t>ثانوية مارون عبود الرسمية ­ فرع القماطية</t>
  </si>
  <si>
    <t>05271467</t>
  </si>
  <si>
    <t>جميل عباس نصرالدين</t>
  </si>
  <si>
    <t>Al Qomatiyeh- Al Nozha- Main road</t>
  </si>
  <si>
    <t>القماطية - النزهة  - شارع العام</t>
  </si>
  <si>
    <t>شراء مياه معبأة في قناني للشرب جاهزة ومعقمة وشراء مياه للخدمة بالصهريج عند الانقطاع</t>
  </si>
  <si>
    <t>Bhamdoun Mixed Intermediate Public School</t>
  </si>
  <si>
    <t>تكميلية -محطة بحمدون الرسمية المختلطة</t>
  </si>
  <si>
    <t>Bhamdoun Al Mahatta- Al Malaab</t>
  </si>
  <si>
    <t>بحمدون المحطة - الملعب</t>
  </si>
  <si>
    <t>El Damour mixed public school</t>
  </si>
  <si>
    <t>الدامور الرسمية المختلطة</t>
  </si>
  <si>
    <t>05600508</t>
  </si>
  <si>
    <t>توفيق شهدان المتني</t>
  </si>
  <si>
    <t>Damour- Al Mashaa Street</t>
  </si>
  <si>
    <t>الدامور - مشاع البلدة  - شارع المشاع</t>
  </si>
  <si>
    <t>El Rfaid Secondary public school</t>
  </si>
  <si>
    <t>ثانوية الرفيد الرسمية</t>
  </si>
  <si>
    <t>08560040</t>
  </si>
  <si>
    <t>جميل نايف فرحات</t>
  </si>
  <si>
    <t>30</t>
  </si>
  <si>
    <t>Baalbek El Jadida Second Mixed Intermediate public school</t>
  </si>
  <si>
    <t>متوسطة بعلبك الجديدة الثانية الرسمية المختلطة</t>
  </si>
  <si>
    <t>08376773</t>
  </si>
  <si>
    <t>وفاء علي مرتضى</t>
  </si>
  <si>
    <t>Baalbek- Baalbek Quarter- Main road</t>
  </si>
  <si>
    <t>بعلبك - حي بعلبك  - شارع العام</t>
  </si>
  <si>
    <t>Hosh Al Arab Public School</t>
  </si>
  <si>
    <t>حوش العرب الرسمية</t>
  </si>
  <si>
    <t>08345063</t>
  </si>
  <si>
    <t>هاديا حسين حاج سليمان</t>
  </si>
  <si>
    <t>Baalbek- Hosh Al Rafqa Street</t>
  </si>
  <si>
    <t>بعلبك  - شارع حوش الرافقة</t>
  </si>
  <si>
    <t>Hosh Qaysar Public School</t>
  </si>
  <si>
    <t>حوش قيصر الرسمية</t>
  </si>
  <si>
    <t>08500035</t>
  </si>
  <si>
    <t>سامي بطرس كمال</t>
  </si>
  <si>
    <t>Hosh Qaysar</t>
  </si>
  <si>
    <t>حوش قيصر</t>
  </si>
  <si>
    <t>El Marj Secondary public school</t>
  </si>
  <si>
    <t>ثانوية المرج الرسمية</t>
  </si>
  <si>
    <t>08512264</t>
  </si>
  <si>
    <t>قاسم علي شعبان</t>
  </si>
  <si>
    <t>المرج</t>
  </si>
  <si>
    <t>El Jirahiyeh Public school</t>
  </si>
  <si>
    <t>الجراحية الرسمية</t>
  </si>
  <si>
    <t>08512520</t>
  </si>
  <si>
    <t>رياض احمد القادري</t>
  </si>
  <si>
    <t>El Marj- El Jirahiyeh</t>
  </si>
  <si>
    <t>المرج - الجراحية</t>
  </si>
  <si>
    <t>من مياه المسجد ومن بئر خاص بالمسجد</t>
  </si>
  <si>
    <t>Al Qadiriya Elementary Public School</t>
  </si>
  <si>
    <t>القادرية الابتدائية الرسمية</t>
  </si>
  <si>
    <t>08640507</t>
  </si>
  <si>
    <t>مصطفى محمد عجرم</t>
  </si>
  <si>
    <t>Hosh Al Harima- Al Qadiriya- Hosh Al Harima Ghaza road</t>
  </si>
  <si>
    <t>حوش الحريمة - القادرية  - شارع عام حوش الحريمة غزة</t>
  </si>
  <si>
    <t>Tel Massoud Elementary public school</t>
  </si>
  <si>
    <t>مدرسة تل مسعود الابتدائية الرسمية</t>
  </si>
  <si>
    <t>03736940</t>
  </si>
  <si>
    <t>هشام ماجد المقهور</t>
  </si>
  <si>
    <t>Hermel- Tel Massoud</t>
  </si>
  <si>
    <t>الهرمل - تل مسعود</t>
  </si>
  <si>
    <t>Al Mesherfeh Elementary Public School</t>
  </si>
  <si>
    <t>مدرسة المشرفة الابتدائية الرسمية</t>
  </si>
  <si>
    <t>03825383</t>
  </si>
  <si>
    <t>احمد عبدالله القاروط</t>
  </si>
  <si>
    <t>Kfarzabad- Al Mesherfeh</t>
  </si>
  <si>
    <t>كفرزبد - المشرفة</t>
  </si>
  <si>
    <t>Hay Al Aamriya Elementary Public School</t>
  </si>
  <si>
    <t>ابتدائية حي العمرية الرسمية</t>
  </si>
  <si>
    <t>08511585</t>
  </si>
  <si>
    <t>محمد خالد السيد</t>
  </si>
  <si>
    <t>Saadnayel- Al Aamriya- Al Fayda Street</t>
  </si>
  <si>
    <t>سعدنايل - العمرية  - شارع الفيضة</t>
  </si>
  <si>
    <t>Jarat Al Wadi Mixed Elementary Public School</t>
  </si>
  <si>
    <t>مدرسة جارة الوادي الابتدائية الرسمية المختلطة</t>
  </si>
  <si>
    <t>08805409</t>
  </si>
  <si>
    <t>الهام الياس مشعلاني</t>
  </si>
  <si>
    <t>Zahle- The Boulevard- Sayidat Al Najat</t>
  </si>
  <si>
    <t>زحلة-البولفار - سيدة النجاة</t>
  </si>
  <si>
    <t>Ras Baalbek Secondary public school - El Kaa branch</t>
  </si>
  <si>
    <t>ثانوية رأس بعلبك الرسمية-فرع القاع</t>
  </si>
  <si>
    <t>ميشال طانيوس مخلوف</t>
  </si>
  <si>
    <t>El Kaa- El Kaa Hermel road</t>
  </si>
  <si>
    <t>القاع  - شارع طريق عام القاع-الهرمل</t>
  </si>
  <si>
    <t>Al Qaraoun Secondary Public School- Kawakaba branch</t>
  </si>
  <si>
    <t>ثانوية القرعون الرسمية-فرع كوكبا</t>
  </si>
  <si>
    <t>08530355</t>
  </si>
  <si>
    <t>رفيق صالح ابوغوش</t>
  </si>
  <si>
    <t>Ali El Nahri Secondary public school</t>
  </si>
  <si>
    <t>ثانوية علي النهري الرسمية</t>
  </si>
  <si>
    <t>08921500</t>
  </si>
  <si>
    <t>فريز اسعد المذبوح</t>
  </si>
  <si>
    <t>Ali El Nahri</t>
  </si>
  <si>
    <t>Kanafez Elementary public school</t>
  </si>
  <si>
    <t>مدرسة قنافذ الابتدائية الرسمية</t>
  </si>
  <si>
    <t>03491640</t>
  </si>
  <si>
    <t>عادل رشيد جعفر</t>
  </si>
  <si>
    <t>Kanafez</t>
  </si>
  <si>
    <t>قنافذ</t>
  </si>
  <si>
    <t>Matariyat Al Shawmar Intermediate Public School</t>
  </si>
  <si>
    <t>متوسطة مطرية الشومر الرسمية</t>
  </si>
  <si>
    <t>07360396</t>
  </si>
  <si>
    <t>قاسم محمد اسماعيل</t>
  </si>
  <si>
    <t>Matariyat Al Shawmar</t>
  </si>
  <si>
    <t>مطرية الشومر</t>
  </si>
  <si>
    <t>Jdaidet Ansar Public School</t>
  </si>
  <si>
    <t>مدرسة جديدة انصار الرسمية</t>
  </si>
  <si>
    <t>Ansar- Jdaidet Ansar</t>
  </si>
  <si>
    <t>انصار - جديدة انصار</t>
  </si>
  <si>
    <t>Zebdine Intermediate Public School</t>
  </si>
  <si>
    <t>متوسطة زبدين الرسمية</t>
  </si>
  <si>
    <t>زبدين</t>
  </si>
  <si>
    <t>As Sayyed Muhsen Al Amin Secondary Public School/ Shaqra</t>
  </si>
  <si>
    <t>ثانوية السيد محسن الامين الرسمية / شقرا</t>
  </si>
  <si>
    <t>07370315</t>
  </si>
  <si>
    <t>يوسف فهد باز</t>
  </si>
  <si>
    <t>Shaqra</t>
  </si>
  <si>
    <t>شقرا</t>
  </si>
  <si>
    <t>Al Tabbaneh Second Public Kindergarten</t>
  </si>
  <si>
    <t>روضه التبانة الثانية الرسمية</t>
  </si>
  <si>
    <t>06390566</t>
  </si>
  <si>
    <t>دانيا محمد مروان الصيادي</t>
  </si>
  <si>
    <t>Al Tabbaneh- Al Mallouleh Street</t>
  </si>
  <si>
    <t>التبانة  - شارع الملولة</t>
  </si>
  <si>
    <t>Al Murrabi Samih  Mawlawy Intermediate Public School</t>
  </si>
  <si>
    <t>تكميلية المربي سميح مولوي</t>
  </si>
  <si>
    <t>06444508</t>
  </si>
  <si>
    <t>وفاء حسن الخيال</t>
  </si>
  <si>
    <t>Abi Samra- Al Nozha Quarter</t>
  </si>
  <si>
    <t>ابوسمرا - حي النزهة</t>
  </si>
  <si>
    <t>Kobba Second Intermediate Mixed Public School</t>
  </si>
  <si>
    <t>تكميلية القبة الثانية الرسمية المختلطة</t>
  </si>
  <si>
    <t>06386049</t>
  </si>
  <si>
    <t>محمود محمد سليمان اعد</t>
  </si>
  <si>
    <t>El Kobba- Amercan Square</t>
  </si>
  <si>
    <t>القبة  - شارع ساحة الاميركان</t>
  </si>
  <si>
    <t>Rawdat An Neshee Al Jadid</t>
  </si>
  <si>
    <t>روضة النشىء الجديد</t>
  </si>
  <si>
    <t>06423406</t>
  </si>
  <si>
    <t>ابتسام ميشال النكت</t>
  </si>
  <si>
    <t>Al Tal and central city- Al Tal</t>
  </si>
  <si>
    <t>التل والمدينة الوسطى - التل</t>
  </si>
  <si>
    <t>Tripoli El Kobba Second Secondary Mixed Public School</t>
  </si>
  <si>
    <t>ثانوية طرابلس القبة المختلطة الثانية الرسمية</t>
  </si>
  <si>
    <t>06388930</t>
  </si>
  <si>
    <t>نوال كامل ونوس</t>
  </si>
  <si>
    <t>El Kobba- Akaba Al Matraj- Amercan Street</t>
  </si>
  <si>
    <t>القبة - عقبة المطرجي  - شارع الاميركان</t>
  </si>
  <si>
    <t>Hay El Nouzha Mixed Public School</t>
  </si>
  <si>
    <t>حي النزهة الرسمية المختلطة</t>
  </si>
  <si>
    <t>06448376</t>
  </si>
  <si>
    <t>محمد محمد عابد دندشي</t>
  </si>
  <si>
    <t>Abi Samra- Al Nozha Quarter- Abi Samra Street</t>
  </si>
  <si>
    <t>ابوسمرا - النزهة  - شارع ابي سمراء</t>
  </si>
  <si>
    <t>Hay Al Nozha Mixed Public Kindergarten</t>
  </si>
  <si>
    <t>روضة حي النزهة الرسمية المختلطة</t>
  </si>
  <si>
    <t>06627557</t>
  </si>
  <si>
    <t>سوسن محمد سميح جمل</t>
  </si>
  <si>
    <t>Abi Samra- Al Nozha</t>
  </si>
  <si>
    <t>ابوسمرا - النزهة</t>
  </si>
  <si>
    <t>مياه محددة من الشيخ نصر هرموش</t>
  </si>
  <si>
    <t>Rawdat Dahr Al Moghr Second Public School</t>
  </si>
  <si>
    <t>مدرسة روضة ضهر المغر الثانية الرسمية</t>
  </si>
  <si>
    <t>06390105</t>
  </si>
  <si>
    <t>سمر احمد برهان افيوني</t>
  </si>
  <si>
    <t>El Kobba- Hay Al Shaarani</t>
  </si>
  <si>
    <t>القبة  - شارع حي الشعراني</t>
  </si>
  <si>
    <t>Al Sfireh Public School</t>
  </si>
  <si>
    <t>ثانوية السفيرة الرسمية</t>
  </si>
  <si>
    <t>06265026</t>
  </si>
  <si>
    <t>عبد الحميد محمد لاغا</t>
  </si>
  <si>
    <t>Al Sfireh- Main road</t>
  </si>
  <si>
    <t>Wadi Sari- Aasaymout Public School</t>
  </si>
  <si>
    <t>مدرسة وادي سري -  عصيموت الرسمية</t>
  </si>
  <si>
    <t>06490477</t>
  </si>
  <si>
    <t>محمود حسين الشيخ</t>
  </si>
  <si>
    <t>Aasaymout- Wadi Sari- main road</t>
  </si>
  <si>
    <t>عصيموت - وادي سري  - شارع العام</t>
  </si>
  <si>
    <t>قسطل مياه خارج مبنى المدرسة دائم (قرب مدخل المدرسة)</t>
  </si>
  <si>
    <t>Karsita Second Intermediate Public School</t>
  </si>
  <si>
    <t>متوسطة قرصيتا الرسميه الثانية</t>
  </si>
  <si>
    <t>06260033</t>
  </si>
  <si>
    <t>بسام محمود عيسى</t>
  </si>
  <si>
    <t>Karsita- Dahr Al Sheer- Al Talaa- Main road</t>
  </si>
  <si>
    <t>قرصيتا - ضهر الشير- التلع  - شارع عام</t>
  </si>
  <si>
    <t>Al Rihaniyeh Mixed Public School- El Minieh</t>
  </si>
  <si>
    <t>الريحانية الرسمية المختلطة-المنيه</t>
  </si>
  <si>
    <t>06461899</t>
  </si>
  <si>
    <t>عبد الرؤوف مصطفى الحلاق</t>
  </si>
  <si>
    <t>Al Rihaniyeh</t>
  </si>
  <si>
    <t>الريحانية</t>
  </si>
  <si>
    <t>Rajam Khalaf El Kalkha Public School</t>
  </si>
  <si>
    <t>رجم خلف الكلخة الرسمية</t>
  </si>
  <si>
    <t>06870190</t>
  </si>
  <si>
    <t>فاطمه جمال الراعي</t>
  </si>
  <si>
    <t>Wadi Khaled- Main road</t>
  </si>
  <si>
    <t>وادي خالد  - شارع العام</t>
  </si>
  <si>
    <t>Rajam Khalaf Public School</t>
  </si>
  <si>
    <t>رجم خلف الرسمية</t>
  </si>
  <si>
    <t>06870137</t>
  </si>
  <si>
    <t>اسعد جبور سلامه</t>
  </si>
  <si>
    <t>Wadi Khaled- Rajam Khalaf</t>
  </si>
  <si>
    <t>وادي خالد - رجم خلف</t>
  </si>
  <si>
    <t>Henayder Public School</t>
  </si>
  <si>
    <t>مدرسة حنيدر الرسمية</t>
  </si>
  <si>
    <t>06870144</t>
  </si>
  <si>
    <t>محمد حسن جنيد</t>
  </si>
  <si>
    <t>Henayder</t>
  </si>
  <si>
    <t>حنيدر</t>
  </si>
  <si>
    <t>As Salam Al Mhamara Mixed Public School</t>
  </si>
  <si>
    <t>السلام المحمرة الرسمية المختلطة</t>
  </si>
  <si>
    <t>06470991</t>
  </si>
  <si>
    <t>نصر دياب محمد علي</t>
  </si>
  <si>
    <t>Al Mhamara</t>
  </si>
  <si>
    <t>المحمرة</t>
  </si>
  <si>
    <t>جر مياه بواسطة مضخة من نبع قرب المدرسة يبعد 5NoNoم</t>
  </si>
  <si>
    <t>Hrar Secondary Public School</t>
  </si>
  <si>
    <t>ثانوية حرار الرسمية</t>
  </si>
  <si>
    <t>06865031</t>
  </si>
  <si>
    <t>وليد شحادة اللقيس</t>
  </si>
  <si>
    <t>حرار - البيادر  - شارع الطريق العام</t>
  </si>
  <si>
    <t>Kfarakka Secondary Public School</t>
  </si>
  <si>
    <t>ثانوية كفرعقا الرسمية</t>
  </si>
  <si>
    <t>06952564</t>
  </si>
  <si>
    <t>سمير حنا طنوس</t>
  </si>
  <si>
    <t>Kfarakka- Al Bayad- Main road</t>
  </si>
  <si>
    <t>Al Tabbaneh Intermediate Public School</t>
  </si>
  <si>
    <t>متوسطة التبانة الرسمية</t>
  </si>
  <si>
    <t>06381663</t>
  </si>
  <si>
    <t>حسام محمد امين المير</t>
  </si>
  <si>
    <t>Al Tabbaneh- Boulevard Al Mallouleh</t>
  </si>
  <si>
    <t>التبانة  - شارع بولفار الملولة</t>
  </si>
  <si>
    <t>Tahouitat El Ghadir Second Mixed Elementary</t>
  </si>
  <si>
    <t>تحويطة الغدير الثانية الابتدائية المختلطة</t>
  </si>
  <si>
    <t>01472168</t>
  </si>
  <si>
    <t>حسين توفيق ديب</t>
  </si>
  <si>
    <t>Tahouitat El Ghadir- Al Siyyad- Al Siyyad Street</t>
  </si>
  <si>
    <t>تحويطة الغدير - السياد  - شارع السياد</t>
  </si>
  <si>
    <t>Tehouitat El Ghadir Second Mixed Public School- p.m.</t>
  </si>
  <si>
    <t>تحويطة الغدير الثانية الرسمية المختلطة ب .ظ</t>
  </si>
  <si>
    <t>01472015</t>
  </si>
  <si>
    <t>ديب حسين العنان</t>
  </si>
  <si>
    <t>Tahouitat El Ghadir- Al Siyyad- Main strret- Near Al Amana Station</t>
  </si>
  <si>
    <t>تحويطة الغدير - السياد  - شارع العام ­ قرب محطة الامانة</t>
  </si>
  <si>
    <t>Niha Secondary Public School</t>
  </si>
  <si>
    <t>ثانوية نيحا الرسمية</t>
  </si>
  <si>
    <t>05330126</t>
  </si>
  <si>
    <t>فرحان سرحال بو حمدان</t>
  </si>
  <si>
    <t>Niha- Main Street</t>
  </si>
  <si>
    <t>نيحا  - شارع الرئيسي</t>
  </si>
  <si>
    <t>Hamana Mixed Elementary Public School</t>
  </si>
  <si>
    <t>مدرسة حمانا الرسمية الابتدائية المختلطة</t>
  </si>
  <si>
    <t>جندرك اديب ايوب</t>
  </si>
  <si>
    <t>Al Amrousiyeh First Mixed Intermediate</t>
  </si>
  <si>
    <t>العمروسية الاولى المتوسطة المختلطة</t>
  </si>
  <si>
    <t>05432255</t>
  </si>
  <si>
    <t>نجيبة شريف ياسين</t>
  </si>
  <si>
    <t>Al Amrousiyeh- Old Saida Road</t>
  </si>
  <si>
    <t>العمروسية  - شارع طريق صيدا القديمة</t>
  </si>
  <si>
    <t>El Kobba Intermediate Public School for Girls</t>
  </si>
  <si>
    <t>القبة الرسمية المتوسطة للبنات</t>
  </si>
  <si>
    <t>06387819</t>
  </si>
  <si>
    <t>غادة محمود سعدالله العثمان</t>
  </si>
  <si>
    <t>El Kobba- Behind Al Rahbat School</t>
  </si>
  <si>
    <t>القبة  - شارع خلف مدرسة الراهبات</t>
  </si>
  <si>
    <t>Al Amrousiyeh second mixed intermediate</t>
  </si>
  <si>
    <t>العمروسية الثانية المتوسطة المختلطة</t>
  </si>
  <si>
    <t>05437516</t>
  </si>
  <si>
    <t>مهدي علي زعيتر</t>
  </si>
  <si>
    <t>Al Amrousiyeh- School Street</t>
  </si>
  <si>
    <t>العمروسية  - شارع المدرسة</t>
  </si>
  <si>
    <t>Borj El Barajneh Fifth Mixed Intermediate Public School- p.m.</t>
  </si>
  <si>
    <t>برج البراجنة الخامسة الرسمية المتوسطة المختلطة ب - ظ</t>
  </si>
  <si>
    <t>01474930</t>
  </si>
  <si>
    <t>حسين توفيق دياب</t>
  </si>
  <si>
    <t>Borj El Barajneh- Mansour- Hatoum Street</t>
  </si>
  <si>
    <t>برج البراجنة - منصور  - شارع حاطوم</t>
  </si>
  <si>
    <t>Borj El Barajneh Fifth Mixed Elementary Public School- a.m.</t>
  </si>
  <si>
    <t>مدرسة برج البراجنة الخامسة الرسمية الابتدائية المختلطة ق-ظ</t>
  </si>
  <si>
    <t>01474487</t>
  </si>
  <si>
    <t>شادية مصطفى بلوط</t>
  </si>
  <si>
    <t>Borj El Barajneh- Al Rweis- Mansour Street</t>
  </si>
  <si>
    <t>برج البراجنة - الرويس  - شارع منصور</t>
  </si>
  <si>
    <t>تؤمن المياه من بئر (اصحاب المدرسة) مجاناً غير صالحة للشرب</t>
  </si>
  <si>
    <t>Kfarbita Mixed Public School</t>
  </si>
  <si>
    <t>كفربيتا الرسمية المختلطة</t>
  </si>
  <si>
    <t>06462343</t>
  </si>
  <si>
    <t>احمد رفعات علم الدين</t>
  </si>
  <si>
    <t>Kfarbita</t>
  </si>
  <si>
    <t>كفربيتا</t>
  </si>
  <si>
    <t>Wadi El Nahleh Mixed Public School</t>
  </si>
  <si>
    <t>وادي النحلة الرسمية المختلطة</t>
  </si>
  <si>
    <t>06391017</t>
  </si>
  <si>
    <t>عبدالرزاق احمد كريمه</t>
  </si>
  <si>
    <t>Wadi El Nahleh- The Mosque Street</t>
  </si>
  <si>
    <t>وادي النحلة  - شارع المسجد</t>
  </si>
  <si>
    <t>Ain Al Helweh Mixed Elementary Public School</t>
  </si>
  <si>
    <t>عين الحلوة الرسمية الابتدائية المختلطة</t>
  </si>
  <si>
    <t>07752441</t>
  </si>
  <si>
    <t>نهاد حسن تحسين النادري</t>
  </si>
  <si>
    <t>Ain Al Helweh- Al Taamir Street</t>
  </si>
  <si>
    <t>عين الحلوة  - شارع التعمير</t>
  </si>
  <si>
    <t>Borj Hammoud second mixed public school /english</t>
  </si>
  <si>
    <t>برج حمود الثانية الرسمية المختلطة /انكليزي</t>
  </si>
  <si>
    <t>Al Nabaa- Al Ghilan- Al Nabaa Street</t>
  </si>
  <si>
    <t>النبعة - الغيلان  - شارع النبعة</t>
  </si>
  <si>
    <t>Ras El Nabeh Second Mixed</t>
  </si>
  <si>
    <t>راس النبع الرسميه الثانيه المختلطة</t>
  </si>
  <si>
    <t>01644983</t>
  </si>
  <si>
    <t>دينا عدنان القصاص</t>
  </si>
  <si>
    <t>Ras El Nabeh- Al Bachoura- Daoud Ammoun Street</t>
  </si>
  <si>
    <t>راس النبع - الباشورة  - شارع داوود عمون</t>
  </si>
  <si>
    <t>Chehim Public Kindergarten</t>
  </si>
  <si>
    <t>مدرسة روضة شحيم الرسمية</t>
  </si>
  <si>
    <t>07242408</t>
  </si>
  <si>
    <t>امال صبحي مراد</t>
  </si>
  <si>
    <t>Chehim- Chahrour- Al Bayader Street</t>
  </si>
  <si>
    <t>شحيم - شحرور  - شارع البيادر</t>
  </si>
  <si>
    <t>Al Hmaira Mixed Public School</t>
  </si>
  <si>
    <t>الحميرة الرسمية المختلطة</t>
  </si>
  <si>
    <t>06805251</t>
  </si>
  <si>
    <t>الاب الياس زخريا بشارة</t>
  </si>
  <si>
    <t>Al Hmaira</t>
  </si>
  <si>
    <t>الحميرة</t>
  </si>
  <si>
    <t>Tal Hmaira Intermediate Public School</t>
  </si>
  <si>
    <t>مدرسة تلحميره المتوسطة الرسمية</t>
  </si>
  <si>
    <t>06810013</t>
  </si>
  <si>
    <t>نهاد عفيف حنا</t>
  </si>
  <si>
    <t>Tal Hmaira</t>
  </si>
  <si>
    <t>تلحميرة</t>
  </si>
  <si>
    <t>Al Sarafand Public School</t>
  </si>
  <si>
    <t>ثانوية الصرفند الرسمية</t>
  </si>
  <si>
    <t>07441054</t>
  </si>
  <si>
    <t>علي محمد خيرالله</t>
  </si>
  <si>
    <t>Al Sarafand- Near the highway- new building- Sarafand- Al Babiliya main road</t>
  </si>
  <si>
    <t>الصرفند - قرب الاوتوستراد/بناء جديد  - شارع العام بين الصرفند والبابلية</t>
  </si>
  <si>
    <t>Al Bazouriyeh Secondary Public School</t>
  </si>
  <si>
    <t>ثانوية البازورية الرسمية</t>
  </si>
  <si>
    <t>03665089</t>
  </si>
  <si>
    <t>حسن محمد علي ذياب</t>
  </si>
  <si>
    <t>Al Bazouriyeh</t>
  </si>
  <si>
    <t>البازورية</t>
  </si>
  <si>
    <t>Wadi Jilo Elementary Public School</t>
  </si>
  <si>
    <t>مدرسة وادي جيلو الابتدائية الرسمية</t>
  </si>
  <si>
    <t>07375332</t>
  </si>
  <si>
    <t>سليمان محمد سعد</t>
  </si>
  <si>
    <t>Wadi Jilo- Western Quarter- Facing the main road</t>
  </si>
  <si>
    <t>وادي جيلو - الحي الغربي  - شارع مقابل الشارع العام</t>
  </si>
  <si>
    <t>Al Qsaibeh Secondary Public School</t>
  </si>
  <si>
    <t>ثانوية القصيبة الرسمية</t>
  </si>
  <si>
    <t>07540492</t>
  </si>
  <si>
    <t>حسين عبدالله عبدالله</t>
  </si>
  <si>
    <t>Al Qsaibeh- Public Square</t>
  </si>
  <si>
    <t>Rait Mixed Intermediate Public School</t>
  </si>
  <si>
    <t>متوسطة رعيت الرسمية المختلطة</t>
  </si>
  <si>
    <t>08925404</t>
  </si>
  <si>
    <t>الياس فارس حاطوم</t>
  </si>
  <si>
    <t>Rait- Main road</t>
  </si>
  <si>
    <t>رعيت  - شارع العام</t>
  </si>
  <si>
    <t>Brital Second Intermediate public school</t>
  </si>
  <si>
    <t>متوسطة بريتال الرسمية الثانية</t>
  </si>
  <si>
    <t>08340129</t>
  </si>
  <si>
    <t>زيد رعد رعد</t>
  </si>
  <si>
    <t>Brital- Main road</t>
  </si>
  <si>
    <t>بريتال  - شارع الطريق العام</t>
  </si>
  <si>
    <t>Al Moayssra Secondary Public School</t>
  </si>
  <si>
    <t>ثانوية المعيصرة الرسمية</t>
  </si>
  <si>
    <t>09860413</t>
  </si>
  <si>
    <t>حسن اسماعيل حيدر</t>
  </si>
  <si>
    <t>Al Moayssra</t>
  </si>
  <si>
    <t>المعيصرة</t>
  </si>
  <si>
    <t>Rashiine Secondary Mixed Public School</t>
  </si>
  <si>
    <t>ثانوية رشعين الرسمية المختلطة</t>
  </si>
  <si>
    <t>06668100</t>
  </si>
  <si>
    <t>جورج بولس الضعيف</t>
  </si>
  <si>
    <t>Rashiine- Beit Abboud- Main road</t>
  </si>
  <si>
    <t>رشعين - بيت عبود  - شارع الطريق العام</t>
  </si>
  <si>
    <t>تم تخصيص مصدر مياه من نبع رشعين مجاناً وتتقاضى المصلحة مبلغ مقطوعية مؤقتاً</t>
  </si>
  <si>
    <t>Baddawi Elementary Mixed Public School</t>
  </si>
  <si>
    <t>البداوي الابتدائية الرسمية المختلطة</t>
  </si>
  <si>
    <t>06390665</t>
  </si>
  <si>
    <t>فدوى محمد فاتروني</t>
  </si>
  <si>
    <t>Baddawi- Al Jabal Street</t>
  </si>
  <si>
    <t>البداوي - البدواي  - شارع الجبل</t>
  </si>
  <si>
    <t>Baddawi Secondary Public School</t>
  </si>
  <si>
    <t>ثانوية البداوي الرسمية</t>
  </si>
  <si>
    <t>06385999</t>
  </si>
  <si>
    <t>ميشال عبدو كوشاري</t>
  </si>
  <si>
    <t>Baddawi- Al Jabal- Martyr Rashid Karami Street</t>
  </si>
  <si>
    <t>البداوي - الجبل  - شارع الشهيد رشيد كرامي</t>
  </si>
  <si>
    <t>fibre glass</t>
  </si>
  <si>
    <t>Hay El Fadl Elementary- Deir Zanoun  Public School</t>
  </si>
  <si>
    <t>ابتدائية حي الفضل - ديرزنون الرسمية</t>
  </si>
  <si>
    <t>08510563</t>
  </si>
  <si>
    <t>وفاء علي غطمي</t>
  </si>
  <si>
    <t>Deir Zanoun- El Fadl</t>
  </si>
  <si>
    <t>دير زنون - الفضل</t>
  </si>
  <si>
    <t>Baalbek Second Secondary public school for Girls</t>
  </si>
  <si>
    <t>ثانوية بعلبك الثانية الرسمية  للبنات  دورس</t>
  </si>
  <si>
    <t>08372123</t>
  </si>
  <si>
    <t>سلافة احمد كركلا</t>
  </si>
  <si>
    <t>Douris- Kebbet Douris- Behind Al Mortada Hospital- Main road</t>
  </si>
  <si>
    <t>دورس - قبة دورس-خلف مستشفى المرتضى  - شارع العام</t>
  </si>
  <si>
    <t>شراء مياه من بئر قريب من المدرسة</t>
  </si>
  <si>
    <t>Aarsal Second Intermediate public school</t>
  </si>
  <si>
    <t>متوسطة عرسال الرسمية الثانية</t>
  </si>
  <si>
    <t>08240520</t>
  </si>
  <si>
    <t>علي احمد الحجيري</t>
  </si>
  <si>
    <t>Kfardan Intermediate Public School</t>
  </si>
  <si>
    <t>متوسطة كفردان الرسمية</t>
  </si>
  <si>
    <t>03731605</t>
  </si>
  <si>
    <t>مهدي علي البواري</t>
  </si>
  <si>
    <t>Kfardan</t>
  </si>
  <si>
    <t>كفردان</t>
  </si>
  <si>
    <t>Al Dora Public School- Al Masharih</t>
  </si>
  <si>
    <t>مدرسة الدورة الرسمية - المشاريع</t>
  </si>
  <si>
    <t>70489053</t>
  </si>
  <si>
    <t>قزحيا شبلي الاحمر</t>
  </si>
  <si>
    <t>Al Kaa- Al Dora- Al Macharii- Al Dora Street</t>
  </si>
  <si>
    <t>القاع - الدورة-المشاريع  - شارع الدورة</t>
  </si>
  <si>
    <t>Wadi Feesan Intermediate public school</t>
  </si>
  <si>
    <t>متوسطة وادي فيسان الرسمية</t>
  </si>
  <si>
    <t>08220250</t>
  </si>
  <si>
    <t>خضر نصري زعيتر</t>
  </si>
  <si>
    <t>Feesan- Mrah Al Arab- Ali Kassem Jaafar Street</t>
  </si>
  <si>
    <t>فيسان - مراح العرب  - شارع علي قاسم جعفر</t>
  </si>
  <si>
    <t>El Hermel Third Intermediate Public School</t>
  </si>
  <si>
    <t>متوسطة الهرمل الرسمية الثالثة</t>
  </si>
  <si>
    <t>71175260</t>
  </si>
  <si>
    <t>هيلدا نايف سجد</t>
  </si>
  <si>
    <t>Al Dora- Al Dora Al Chmaliya- High school building- Main street- high school road</t>
  </si>
  <si>
    <t>الدورة - الدورة الشمالية مبنى الثانوية  - شارع العام طريق الثانوية</t>
  </si>
  <si>
    <t>El Hermel Intermediate School</t>
  </si>
  <si>
    <t>متوسطة الهرمل الرسمية</t>
  </si>
  <si>
    <t>03092595</t>
  </si>
  <si>
    <t>سعاد عبد الرحيم ناصر الدين</t>
  </si>
  <si>
    <t>Al Dora- Al Thakana Street</t>
  </si>
  <si>
    <t>الدورة  - شارع الثكنة</t>
  </si>
  <si>
    <t>Abra Mixed Intermediate Public School</t>
  </si>
  <si>
    <t>مدرسة عبرا المتوسطة المختلطة الرسمية</t>
  </si>
  <si>
    <t>07753740</t>
  </si>
  <si>
    <t>انطوان حنا سميا</t>
  </si>
  <si>
    <t>Abra- the Church- Hosh Street</t>
  </si>
  <si>
    <t>عبرا - الكنيسة  - شارع الحرش</t>
  </si>
  <si>
    <t>Al Shahabiya Secondary Public School</t>
  </si>
  <si>
    <t>ثانوية الشهابية الرسمية</t>
  </si>
  <si>
    <t>07410706</t>
  </si>
  <si>
    <t>عباس ابراهيم محمود ايوب</t>
  </si>
  <si>
    <t>Al Shahabiya- School Streer</t>
  </si>
  <si>
    <t>الشهابية - المدرسة  - شارع المدرسة</t>
  </si>
  <si>
    <t>Al Mari Mixed Public School</t>
  </si>
  <si>
    <t>الماري الرسمية المختلطة</t>
  </si>
  <si>
    <t>07561051</t>
  </si>
  <si>
    <t>عدنان محمد ذياب</t>
  </si>
  <si>
    <t>Al Mari- Main road</t>
  </si>
  <si>
    <t>الماري - الشارع العام  - شارع الشارع العام</t>
  </si>
  <si>
    <t>El Rashidiyeh Mixed public school</t>
  </si>
  <si>
    <t>الراشدية الرسمية المختلطة</t>
  </si>
  <si>
    <t>08511709</t>
  </si>
  <si>
    <t>ناظم يوسف عبد الرزاق</t>
  </si>
  <si>
    <t>El Rashidiyeh</t>
  </si>
  <si>
    <t>الراشدية</t>
  </si>
  <si>
    <t>Al Hisa Mixed Secondary Public School</t>
  </si>
  <si>
    <t>ثانوية الحيصة الرسمية المختلطة</t>
  </si>
  <si>
    <t>06810550</t>
  </si>
  <si>
    <t>سلام خضر احمد</t>
  </si>
  <si>
    <t>Hisa- Main road</t>
  </si>
  <si>
    <t>حيصا  - شارع الطريق العام</t>
  </si>
  <si>
    <t>Al Tayba Secondary Public School</t>
  </si>
  <si>
    <t>ثانوية الطيبة الرسمية</t>
  </si>
  <si>
    <t>07850288</t>
  </si>
  <si>
    <t>فوزي محمد حمدان</t>
  </si>
  <si>
    <t>Al Taybeh- Al Janubi- Main Street- Al Kantara road</t>
  </si>
  <si>
    <t>الطيبة - الجنوبي  - شارع العام طريق القنطرة</t>
  </si>
  <si>
    <t>Jarjouh Mixed Public School</t>
  </si>
  <si>
    <t>مدرسة جرجوع الرسمية المختلطة</t>
  </si>
  <si>
    <t>Jarjouh</t>
  </si>
  <si>
    <t>جرجوع</t>
  </si>
  <si>
    <t>Denbo Kindergarten Public School</t>
  </si>
  <si>
    <t>روضة دنبو الرسمية</t>
  </si>
  <si>
    <t>06809142</t>
  </si>
  <si>
    <t>كاتيا فؤاد حزوري</t>
  </si>
  <si>
    <t>Danbo- the square- Main road</t>
  </si>
  <si>
    <t>دنبو - الساحة  - شارع العام</t>
  </si>
  <si>
    <t>Shebaa Secondary Public School Kfarshouba branch</t>
  </si>
  <si>
    <t>ثانوية شبعا الرسمية فرع كفرشوبا</t>
  </si>
  <si>
    <t>07560433</t>
  </si>
  <si>
    <t>محمد نصوح القادري</t>
  </si>
  <si>
    <t>Kfarchouba- Al Shmeis</t>
  </si>
  <si>
    <t>كفرشوبا - الشميس</t>
  </si>
  <si>
    <t>Mayfadoun Secondary Public School</t>
  </si>
  <si>
    <t>ثانوية ميفدون الرسمية</t>
  </si>
  <si>
    <t>07768212</t>
  </si>
  <si>
    <t>صبحي محمد اسماعيل</t>
  </si>
  <si>
    <t>Al Nabatiyeh El Fawqa Kindergartens Public School</t>
  </si>
  <si>
    <t>مدرسة النبطية الفوقا الرسمية ­ الروضات ­</t>
  </si>
  <si>
    <t>Al Nabatiyeh El Fawqa- Ghandour Hospital Street</t>
  </si>
  <si>
    <t>النبطية الفوقا  - شارع مستشفى غندور النبطية الفوقا</t>
  </si>
  <si>
    <t>Roumine Secondary Public School/ Ankoun branch</t>
  </si>
  <si>
    <t>ثانوية رومين الرسمية /فرع من عنقون</t>
  </si>
  <si>
    <t>07525410</t>
  </si>
  <si>
    <t>حسن علي جوني</t>
  </si>
  <si>
    <t>Nabatiyeh- School Street</t>
  </si>
  <si>
    <t>النبطية - المدرسة  - شارع المدرسة</t>
  </si>
  <si>
    <t>Ansar Secondary Public School</t>
  </si>
  <si>
    <t>ثانوية انصار الرسمية</t>
  </si>
  <si>
    <t>07501110</t>
  </si>
  <si>
    <t>عادل محمد مزنر</t>
  </si>
  <si>
    <t>Ansar- Main Street</t>
  </si>
  <si>
    <t>انصار  - شارع الطريق العام</t>
  </si>
  <si>
    <t>Borj El Barajneh fourth public school</t>
  </si>
  <si>
    <t>مدرسة برج البراجنة الرسمية الرابعة ق0ظ0</t>
  </si>
  <si>
    <t>01451121</t>
  </si>
  <si>
    <t>فاطمة محمد نصرالله</t>
  </si>
  <si>
    <t>Borj El Barajneh- El Raml- Airport road nead Al Rassoul hospital</t>
  </si>
  <si>
    <t>برج البراجنة - الرمل  - شارع طريق المطار قرب مستشفى الرسول</t>
  </si>
  <si>
    <t>Tebnine Secondary Public School (Kafra)</t>
  </si>
  <si>
    <t>ثانوية تبنين الرسمية - فرع كفرا</t>
  </si>
  <si>
    <t>07425033</t>
  </si>
  <si>
    <t>احمد علي عبد الله</t>
  </si>
  <si>
    <t>El Damour secondary public school</t>
  </si>
  <si>
    <t>ثانوية الدامور الرسمية</t>
  </si>
  <si>
    <t>05601716</t>
  </si>
  <si>
    <t>ميشال الياس عقل</t>
  </si>
  <si>
    <t>El Damour- Al Machaa- Main road</t>
  </si>
  <si>
    <t>الدامور - المشاع  - شارع الطريق العام</t>
  </si>
  <si>
    <t>Batloun Secondary Public School</t>
  </si>
  <si>
    <t>ثانوية بتلون الرسمية</t>
  </si>
  <si>
    <t>05240532</t>
  </si>
  <si>
    <t>اكرم كمال ابوشقرا</t>
  </si>
  <si>
    <t>Barja Secondary Joun branch</t>
  </si>
  <si>
    <t>ثانوية برجا فرع جون</t>
  </si>
  <si>
    <t>03253799</t>
  </si>
  <si>
    <t>سارية عيسى عيسى</t>
  </si>
  <si>
    <t>جون</t>
  </si>
  <si>
    <t>Baal Mohsen Mixed Public School</t>
  </si>
  <si>
    <t>بعل محسن الرسمية المختلطة</t>
  </si>
  <si>
    <t>06391123</t>
  </si>
  <si>
    <t>سعاد صلاح الدين رفراف</t>
  </si>
  <si>
    <t>Baal Mohsen</t>
  </si>
  <si>
    <t>بعل محسن</t>
  </si>
  <si>
    <t>El Amayer Public School</t>
  </si>
  <si>
    <t>العماير الرسمية</t>
  </si>
  <si>
    <t>06870210</t>
  </si>
  <si>
    <t>محمد سالم الدعاس</t>
  </si>
  <si>
    <t>El Amayer- Wadi Khaled- Al Amayer Street</t>
  </si>
  <si>
    <t>العماير - وادي خالد  - شارع العماير</t>
  </si>
  <si>
    <t>Bkarzla Secondary Public School</t>
  </si>
  <si>
    <t>ثانوية بقرزلا الرسمية</t>
  </si>
  <si>
    <t>06805264</t>
  </si>
  <si>
    <t>نصر جبرين المقدسي</t>
  </si>
  <si>
    <t>Aydamoun Secondary Public School</t>
  </si>
  <si>
    <t>ثانوية عيدمون الرسمية</t>
  </si>
  <si>
    <t>06880573</t>
  </si>
  <si>
    <t>شفيق ديب حداد</t>
  </si>
  <si>
    <t>عيدمون</t>
  </si>
  <si>
    <t>Kobayat Secondary Public School for Girls</t>
  </si>
  <si>
    <t>ثانوية القبيات  الرسمية للبنات</t>
  </si>
  <si>
    <t>06352122</t>
  </si>
  <si>
    <t>جورجيت يوسف زيتوني</t>
  </si>
  <si>
    <t>Kobayat</t>
  </si>
  <si>
    <t>القبيات</t>
  </si>
  <si>
    <t>Tal Hayat Mixed Public School</t>
  </si>
  <si>
    <t>تلحياة الرسمية المختلطة</t>
  </si>
  <si>
    <t>06875095</t>
  </si>
  <si>
    <t>غسان محمد السيد</t>
  </si>
  <si>
    <t>Tal Hayat- main road</t>
  </si>
  <si>
    <t>تل حيات - تلحياة  - شارع العام</t>
  </si>
  <si>
    <t>Jbeil Secondary Public School - Ehmej Branch</t>
  </si>
  <si>
    <t>ثانوية جبيل الرسمية - فرع اهمج</t>
  </si>
  <si>
    <t>09504338</t>
  </si>
  <si>
    <t>سمعان عيد سمعان</t>
  </si>
  <si>
    <t>Ehmej- main road</t>
  </si>
  <si>
    <t>اهمج - الشارع العام  - شارع العام</t>
  </si>
  <si>
    <t>Douris Mixed public school</t>
  </si>
  <si>
    <t>مدرسة دورس الرسمية المختلطة</t>
  </si>
  <si>
    <t>08340084</t>
  </si>
  <si>
    <t>ناجي علي الطقش</t>
  </si>
  <si>
    <t>Douris- Zahle Baalbek main road</t>
  </si>
  <si>
    <t>دورس  - شارع طريق عام زحلة ­ بعلبك</t>
  </si>
  <si>
    <t>Al Labwa Secondary Public School- Shaat branch</t>
  </si>
  <si>
    <t>ثانوية اللبوة الرسمية - فرع شعت</t>
  </si>
  <si>
    <t>08305206</t>
  </si>
  <si>
    <t>محمد علي ابراهيم المقداد</t>
  </si>
  <si>
    <t>Shaat- The mosque- Main road</t>
  </si>
  <si>
    <t>شعت - الجامع  - شارع العام</t>
  </si>
  <si>
    <t>Tamnine Al Tahta Secondary Public School</t>
  </si>
  <si>
    <t>ثانوية تمنين التحتا الرسمية</t>
  </si>
  <si>
    <t>08911677</t>
  </si>
  <si>
    <t>منير كامل سمعان</t>
  </si>
  <si>
    <t>Tamnine Al Tahta</t>
  </si>
  <si>
    <t>تمنين التحتا</t>
  </si>
  <si>
    <t>Tarayah Secondary public school</t>
  </si>
  <si>
    <t>ثانوية طاريا الرسمية</t>
  </si>
  <si>
    <t>03716809</t>
  </si>
  <si>
    <t>مهدي محمد الرمح</t>
  </si>
  <si>
    <t>Tarayah</t>
  </si>
  <si>
    <t>طاريا</t>
  </si>
  <si>
    <t>Deir El Ahmar Secondary Bouday branch</t>
  </si>
  <si>
    <t>ثانوية دير الاحمر فرع بوداي</t>
  </si>
  <si>
    <t>08300197</t>
  </si>
  <si>
    <t>محمد حسين الحسيني</t>
  </si>
  <si>
    <t>Bouday- main road</t>
  </si>
  <si>
    <t>بوداي  - شارع الطريق العام</t>
  </si>
  <si>
    <t>Sbouba Public School</t>
  </si>
  <si>
    <t>مدرسة صبوبا الرسمية</t>
  </si>
  <si>
    <t>03951743</t>
  </si>
  <si>
    <t>نواف نايف المولى</t>
  </si>
  <si>
    <t>Sbouba- The mosque- Town Entrance</t>
  </si>
  <si>
    <t>صبوبا - الجامع  - شارع مدخل البلدة</t>
  </si>
  <si>
    <t>Beit Salibi - Shmistar</t>
  </si>
  <si>
    <t>بيت صليبي ­ شمسطار</t>
  </si>
  <si>
    <t>08330254</t>
  </si>
  <si>
    <t>ياسر حسين الحسيني</t>
  </si>
  <si>
    <t>Beit Salibi- Ghina Salibi</t>
  </si>
  <si>
    <t>بيت صليبي - غنى صليبي</t>
  </si>
  <si>
    <t>El Kasr Secondary - Sahlat El Maa</t>
  </si>
  <si>
    <t>ثانوية القصر - سهلات الماء</t>
  </si>
  <si>
    <t>08206004</t>
  </si>
  <si>
    <t>حسن احمد الحاج حسن</t>
  </si>
  <si>
    <t>Sahlat El Maa- Sahlat El Maa Street</t>
  </si>
  <si>
    <t>سهلات الماء  - شارع سهلات الماء</t>
  </si>
  <si>
    <t>El Hermel El Namouzajieh Secondary public school</t>
  </si>
  <si>
    <t>ثانوية الهرمل النموذجية الرسمية</t>
  </si>
  <si>
    <t>08201515</t>
  </si>
  <si>
    <t>حسين محسن المقهور</t>
  </si>
  <si>
    <t>Hermel- Tel Massoud- Main road</t>
  </si>
  <si>
    <t>الهرمل - تل مسعود  - شارع العام</t>
  </si>
  <si>
    <t>El Hermel An Namouzajiya Elementary Public School</t>
  </si>
  <si>
    <t>الهرمل النموذجية الابتدائية الرسمية</t>
  </si>
  <si>
    <t>08201414</t>
  </si>
  <si>
    <t>هادي مهدي عاصي</t>
  </si>
  <si>
    <t>صهريج مياه عند انقطاع المياه</t>
  </si>
  <si>
    <t>Tel Dnoub Mixed Intermediate public school</t>
  </si>
  <si>
    <t>متوسطة تل الذنوب الرسمية المختلطة</t>
  </si>
  <si>
    <t>08566535</t>
  </si>
  <si>
    <t>ايفون يوسف وهبة</t>
  </si>
  <si>
    <t>Tel Dnoub AL Jadideh</t>
  </si>
  <si>
    <t>تل ذنوب الجديدة</t>
  </si>
  <si>
    <t>Haramoun Secondary public school - Rashaya English branch</t>
  </si>
  <si>
    <t>ثانوية حرمون الرسمية - راشيا الفرع الانكليزي</t>
  </si>
  <si>
    <t>08591711</t>
  </si>
  <si>
    <t>وليد فرحان رافع</t>
  </si>
  <si>
    <t>Rashaya Al Wadi- Ain Al Hour- Rashaya entrance</t>
  </si>
  <si>
    <t>راشيا الوادي - عين الحور  - شارع مدخل راشيا</t>
  </si>
  <si>
    <t>Al Allama Abdullah Al Alayli Secondary</t>
  </si>
  <si>
    <t>ثانوية العلامة عبدالله العلايلي</t>
  </si>
  <si>
    <t>01305334</t>
  </si>
  <si>
    <t>سارة عبدالرحمن العجوز</t>
  </si>
  <si>
    <t>Al Malaab- Abu Chaker- Lebbos Street</t>
  </si>
  <si>
    <t>الملعب - ابو شاكر  - شارع لبس</t>
  </si>
  <si>
    <t>El Laylaki Mixed Intermediate Public School</t>
  </si>
  <si>
    <t>متوسطة الليلكي الرسمية المختلطة</t>
  </si>
  <si>
    <t>01472983</t>
  </si>
  <si>
    <t>احمد حبيب عبود</t>
  </si>
  <si>
    <t>Al Mrayjeh- El Laylaki</t>
  </si>
  <si>
    <t>المريجة - المريجه  - شارع الليلكي</t>
  </si>
  <si>
    <t>George Efrem El namouzajiya mixed secondary public school</t>
  </si>
  <si>
    <t>ثانوية جورج افرام الرسمية النموذجية المختلطة</t>
  </si>
  <si>
    <t>09637740</t>
  </si>
  <si>
    <t>وفاء شفيق ابو عسلي</t>
  </si>
  <si>
    <t>غادير</t>
  </si>
  <si>
    <t>Kabrshmoun - Rimhala Mixed Public School</t>
  </si>
  <si>
    <t>قبرشمون - رمحالاالمختلطة الرسمية</t>
  </si>
  <si>
    <t>03338181</t>
  </si>
  <si>
    <t>رجاء هاني جابر</t>
  </si>
  <si>
    <t>Kabrshmoun- The hospital- main road</t>
  </si>
  <si>
    <t>قبرشمون - المستشفى  - شارع العام</t>
  </si>
  <si>
    <t>Aley Second Public School</t>
  </si>
  <si>
    <t>عاليه الثانيه الرسمية</t>
  </si>
  <si>
    <t>05550504</t>
  </si>
  <si>
    <t>غادة سليم حيدر</t>
  </si>
  <si>
    <t>Aley- Al Machayekh- Masref Lobnan Street</t>
  </si>
  <si>
    <t>عالية - المشايخ  - شارع مصرف لبنان</t>
  </si>
  <si>
    <t>Chehim Secondary/ El Zaarouriyeh branch</t>
  </si>
  <si>
    <t>ثانوية شحيم/فرع الزعرورية</t>
  </si>
  <si>
    <t>07980355</t>
  </si>
  <si>
    <t>دينا فيصل عثمان</t>
  </si>
  <si>
    <t>El Zaarouriyeh</t>
  </si>
  <si>
    <t>فيبر قديم</t>
  </si>
  <si>
    <t>Nathalie Azar Public School for Girls</t>
  </si>
  <si>
    <t>ناتالي عازار الرسمية للبنات</t>
  </si>
  <si>
    <t>06206281</t>
  </si>
  <si>
    <t>صونيا اديب حداد</t>
  </si>
  <si>
    <t>Al Mina- Farah Antoun Street</t>
  </si>
  <si>
    <t>الميناء  - شارع فرح انطون</t>
  </si>
  <si>
    <t>Ayyat Intermediate Public School</t>
  </si>
  <si>
    <t>متوسطة عيات  الرسمية</t>
  </si>
  <si>
    <t>06361217</t>
  </si>
  <si>
    <t>عبدالرحمن خضر خضر</t>
  </si>
  <si>
    <t>Ayyat</t>
  </si>
  <si>
    <t>عيات</t>
  </si>
  <si>
    <t>Kfartoun Public School</t>
  </si>
  <si>
    <t>كفرتون الرسمية</t>
  </si>
  <si>
    <t>Kfartoun- Wadi EL Sheer Street</t>
  </si>
  <si>
    <t>كفرتون  - شارع وادي الشير</t>
  </si>
  <si>
    <t>Wadi Khaled Secondary Mixed Public School</t>
  </si>
  <si>
    <t>ثانوية وادي خالد الرسمية المختلطة</t>
  </si>
  <si>
    <t>06870112</t>
  </si>
  <si>
    <t>صبحي عون الدندشلي</t>
  </si>
  <si>
    <t>Rajam Hussein- Wadi Khaled- Al Nabee Street</t>
  </si>
  <si>
    <t>رجم حسين - وادي خالد  - شارع النبع</t>
  </si>
  <si>
    <t>مشترى بواسطة صهريج ماء</t>
  </si>
  <si>
    <t>El Fared Public School - Wadi Khaled</t>
  </si>
  <si>
    <t>الفرض الرسمية - وادي خالد</t>
  </si>
  <si>
    <t>06870199</t>
  </si>
  <si>
    <t>ابراهيم سليمان دندل</t>
  </si>
  <si>
    <t>Wadi Khaled- El Fared</t>
  </si>
  <si>
    <t>وادي خالد - الفرض</t>
  </si>
  <si>
    <t>Tal Al Ziraa Mixed Public School</t>
  </si>
  <si>
    <t>تل الزراعة الرسمية المختلطة</t>
  </si>
  <si>
    <t>06470765</t>
  </si>
  <si>
    <t>فوزي احمد زهرمان</t>
  </si>
  <si>
    <t>Al Abdeh- Al Ziraa</t>
  </si>
  <si>
    <t>العبدة - الزراعة</t>
  </si>
  <si>
    <t>Bebnine Intermediate Public School for Girls</t>
  </si>
  <si>
    <t>متوسطة ببنين الرسمية للبنات</t>
  </si>
  <si>
    <t>06471941</t>
  </si>
  <si>
    <t>نور محمد نور الدين العشي</t>
  </si>
  <si>
    <t>Bebnine- Dahr Raya</t>
  </si>
  <si>
    <t>ببنين - ضهر ريا</t>
  </si>
  <si>
    <t>Saadnayel Secondary Public school</t>
  </si>
  <si>
    <t>ثانوية سعدنايل الرسمية</t>
  </si>
  <si>
    <t>08507171</t>
  </si>
  <si>
    <t>شادي عصام الشحيمي</t>
  </si>
  <si>
    <t>Al Swairi Secondary Public School</t>
  </si>
  <si>
    <t>ثانوية الصويري الرسمية</t>
  </si>
  <si>
    <t>08565075</t>
  </si>
  <si>
    <t>محمد احمد برو</t>
  </si>
  <si>
    <t>Al Swairi- Al Ain</t>
  </si>
  <si>
    <t>الصويري - العين</t>
  </si>
  <si>
    <t>Sohmor Mixed Intermediate Public School- English section</t>
  </si>
  <si>
    <t>مدرسة سحمر الرسمية المتوسطة المختلطة - الفرع الانكليزي</t>
  </si>
  <si>
    <t>08635388</t>
  </si>
  <si>
    <t>خليل محمد قمر</t>
  </si>
  <si>
    <t>Sohmor- Al Bayader- Main road</t>
  </si>
  <si>
    <t>سحمر - البيادر  - شارع العام</t>
  </si>
  <si>
    <t>مياه الشرب غير متوفرة</t>
  </si>
  <si>
    <t>Doctor Nazih Al Bizri Secondary Public School</t>
  </si>
  <si>
    <t>ثانوية الدكتور نزيه البزري الرسمية</t>
  </si>
  <si>
    <t>07727274</t>
  </si>
  <si>
    <t>غايدة مصطفى الدرزي</t>
  </si>
  <si>
    <t>Al Wastani- Al Barrad Street</t>
  </si>
  <si>
    <t>الوسطاني  - شارع البراد</t>
  </si>
  <si>
    <t>Saida El Lebnanieh El Kuwaitieh Public School</t>
  </si>
  <si>
    <t>صيدا اللبنانية الكويتية الرسمية</t>
  </si>
  <si>
    <t>07721899</t>
  </si>
  <si>
    <t>محمد بدرالدين عبدالنبي</t>
  </si>
  <si>
    <t>Al Wastani</t>
  </si>
  <si>
    <t>الوسطاني</t>
  </si>
  <si>
    <t>Shaqra Second Elementary Public School</t>
  </si>
  <si>
    <t>شقرا الابتدائية الرسمية الثانية</t>
  </si>
  <si>
    <t>07370558</t>
  </si>
  <si>
    <t>احمد علي ويزاني</t>
  </si>
  <si>
    <t>Shaqra- Faqoun- Main road</t>
  </si>
  <si>
    <t>شقرا - فقعون  - شارع العام</t>
  </si>
  <si>
    <t>Kherbet Selem Second Public School</t>
  </si>
  <si>
    <t>خربة سلم الرسمية الثانية</t>
  </si>
  <si>
    <t>07405320</t>
  </si>
  <si>
    <t>طارق علي ياسين</t>
  </si>
  <si>
    <t>Kherbet Selem- Wadi Al Kaysiyeh</t>
  </si>
  <si>
    <t>خربة سلم - وادي القيسيه</t>
  </si>
  <si>
    <t>Ain Arab Public School</t>
  </si>
  <si>
    <t>Bikfaya Secondary Public School- Beit Chebab branch</t>
  </si>
  <si>
    <t>ثانوية بكفيا الرسمية - فرع بيت شباب</t>
  </si>
  <si>
    <t>04986976</t>
  </si>
  <si>
    <t>جوزيف حنا عيد</t>
  </si>
  <si>
    <t>Beit Chabab- Mar Antonios- Main road</t>
  </si>
  <si>
    <t>بيت شباب - مارانطونيوس  - شارع العام</t>
  </si>
  <si>
    <t>Kfarkela Second Public School</t>
  </si>
  <si>
    <t>مدرسة كفركلا الرسمية الثانية</t>
  </si>
  <si>
    <t>Kfarkela- Khalet Hijazi</t>
  </si>
  <si>
    <t>كفركلا - خلة حجازي</t>
  </si>
  <si>
    <t>Arnoun Elementary</t>
  </si>
  <si>
    <t>مدرسة ارنون الابتدائية الرسمية</t>
  </si>
  <si>
    <t>ارنون</t>
  </si>
  <si>
    <t>Rawdat Kfar Ramman Public School</t>
  </si>
  <si>
    <t>مدرسة روضة كفررمان الرسمية</t>
  </si>
  <si>
    <t>Kfar Ramman- Behind the public high school for girls- Main road</t>
  </si>
  <si>
    <t>كفررمان - خلف ثانوية البنات الرسمية  - شارع الشارع العام</t>
  </si>
  <si>
    <t>قدمنا طلب لمصلحة مياه ولم يتم التنفيذ حتى الان</t>
  </si>
  <si>
    <t>Qabrikha Intermediate Public School</t>
  </si>
  <si>
    <t>مدرسة قبريخا المتوسطة الرسمية</t>
  </si>
  <si>
    <t>Qabrikha- Main road</t>
  </si>
  <si>
    <t>قبريخا  - شارع العام</t>
  </si>
  <si>
    <t>Haret Saida Secondary Public School</t>
  </si>
  <si>
    <t>ثانوية حارة صيدا الرسمية</t>
  </si>
  <si>
    <t>07727600</t>
  </si>
  <si>
    <t>محمد حسين زيدان</t>
  </si>
  <si>
    <t>Al Hara- Mar Elias Street</t>
  </si>
  <si>
    <t>الحارة - تلة مار الياس  - شارع مار الياس</t>
  </si>
  <si>
    <t>El Sarafand Second Intermediate Public School</t>
  </si>
  <si>
    <t>متوسطة الصرفند الثانية الرسمية</t>
  </si>
  <si>
    <t>07441378</t>
  </si>
  <si>
    <t>حسين محمد خروبي</t>
  </si>
  <si>
    <t>El Sarafand- Dhour El Sarafand</t>
  </si>
  <si>
    <t>الصرفند - ضهور الصرفند  - شارع ضهور الصرفند</t>
  </si>
  <si>
    <t>Al Marwaniya Secondary Public School</t>
  </si>
  <si>
    <t>ثانوية المروانية الرسمية</t>
  </si>
  <si>
    <t>07505490</t>
  </si>
  <si>
    <t>محمد مهدي فرحات</t>
  </si>
  <si>
    <t>Al Marwaniya- Al Marj</t>
  </si>
  <si>
    <t>المروانية - المرج</t>
  </si>
  <si>
    <t>Rashknanieh Mixed Public School</t>
  </si>
  <si>
    <t>رشكنانية الرسمية المختلطة</t>
  </si>
  <si>
    <t>03804968</t>
  </si>
  <si>
    <t>محمد احمد ابو صالح</t>
  </si>
  <si>
    <t>Rashknanieh</t>
  </si>
  <si>
    <t>رشكنانية</t>
  </si>
  <si>
    <t>As Shahid Mohammed Zaarour Mixed Public School</t>
  </si>
  <si>
    <t>مدرسة الشهيد محمد زعرور الرسمية المختلطة</t>
  </si>
  <si>
    <t>07385357</t>
  </si>
  <si>
    <t>محمد ابراهيم كمال الدين</t>
  </si>
  <si>
    <t>Srifa- Al Kandouli</t>
  </si>
  <si>
    <t>صريفا - القندولي</t>
  </si>
  <si>
    <t>Shhour Mixed Secondary Public School</t>
  </si>
  <si>
    <t>ثانوية شحور الرسمية المختلطة</t>
  </si>
  <si>
    <t>07415299</t>
  </si>
  <si>
    <t>عبد المجيد احمد رشيد</t>
  </si>
  <si>
    <t>Bsaytat- Main road- Bsaytat Highway</t>
  </si>
  <si>
    <t>بستيات - الشارع العام  - شارع طريق عام بسيتات</t>
  </si>
  <si>
    <t>Karnayel Secondary Public School - Ras El Metn Branch</t>
  </si>
  <si>
    <t>ثانوية قرنايل / فرع راس المتن</t>
  </si>
  <si>
    <t>05380087</t>
  </si>
  <si>
    <t>هشام كامل معضاد</t>
  </si>
  <si>
    <t>Ras El Metn</t>
  </si>
  <si>
    <t>راس المتن</t>
  </si>
  <si>
    <t>El Hariri Elementary public school</t>
  </si>
  <si>
    <t>ابتدائية الحريرية الرسمية</t>
  </si>
  <si>
    <t>08955644</t>
  </si>
  <si>
    <t>عبدالله علي قاسم</t>
  </si>
  <si>
    <t>Bar Elias- Riyak Haririya highway</t>
  </si>
  <si>
    <t>برالياس  - شارع طريق عام رياق-بلدة الحريرية</t>
  </si>
  <si>
    <t>Group of Namouzajiya Kindergartens</t>
  </si>
  <si>
    <t>تجمع الروضات النموذجية</t>
  </si>
  <si>
    <t>08802503</t>
  </si>
  <si>
    <t>نجيبة نجيب المعلوف</t>
  </si>
  <si>
    <t>Zahle- The Boulevard- Hosh Al Zaraaneh</t>
  </si>
  <si>
    <t>زحلة-البولفار - حوش الزراعنة</t>
  </si>
  <si>
    <t>Maidoun Intermediate Public School</t>
  </si>
  <si>
    <t>متوسطة ميدون الرسمية</t>
  </si>
  <si>
    <t>08651695</t>
  </si>
  <si>
    <t>مهى عباس العمار</t>
  </si>
  <si>
    <t>Maidoun</t>
  </si>
  <si>
    <t>ميدون  - شارع البلدة</t>
  </si>
  <si>
    <t>Al Baddawi Second Public Kindergarten</t>
  </si>
  <si>
    <t>روضة البداوي الثانية الرسمية</t>
  </si>
  <si>
    <t>06388355</t>
  </si>
  <si>
    <t>هناء عبدالله غمراوي</t>
  </si>
  <si>
    <t>Al Baddawi- Wadi Al Nahleh- Main road</t>
  </si>
  <si>
    <t>البداوي - وادي النحلة  - شارع العام</t>
  </si>
  <si>
    <t>Al Baddawi Second Intermediate Public School for Girls</t>
  </si>
  <si>
    <t>متوسطة البداوي الثانية الرسمية للبنات</t>
  </si>
  <si>
    <t>06385868</t>
  </si>
  <si>
    <t>سلام توفيق جنزرلي</t>
  </si>
  <si>
    <t>البداوي - الطريق العام  - شارع الطريق العام</t>
  </si>
  <si>
    <t>Beit El Fakes Public School - Karsita Branch</t>
  </si>
  <si>
    <t>ثانوية بيت الفقس - فرع قرصيتا</t>
  </si>
  <si>
    <t>06260240</t>
  </si>
  <si>
    <t>احمد محمد فتال</t>
  </si>
  <si>
    <t>Karsita- The Bridge- Karista main road</t>
  </si>
  <si>
    <t>قرصيتا - الجسر  - شارع قرصيتا العام</t>
  </si>
  <si>
    <t>Omar El Zini Mixed Intermediate Public School</t>
  </si>
  <si>
    <t>عمر الزعني المتوسطه الرسميه المختلطة</t>
  </si>
  <si>
    <t>01818114</t>
  </si>
  <si>
    <t>نعمت اسماعيل ناطور</t>
  </si>
  <si>
    <t>Al Malaab- Abu Chaker- Mohamed Salam Street</t>
  </si>
  <si>
    <t>الملعب - ابو شاكر  - شارع محمد سلام</t>
  </si>
  <si>
    <t>Emily Sursock Mixed Intermediate Public School</t>
  </si>
  <si>
    <t>اميلي سرسق المتوسطة الرسمية المختلطة</t>
  </si>
  <si>
    <t>01846699</t>
  </si>
  <si>
    <t>رجاء محمد النحاس</t>
  </si>
  <si>
    <t>Al Mousaitbeh- Near Al Madina Al Riyadiya- Mohamed Al Bezri Street</t>
  </si>
  <si>
    <t>المصيطبة - قرب المدينة الرياضية  - شارع محمد البزري</t>
  </si>
  <si>
    <t>El Amir Shakib Irslan Mixed Intermediate ( Verdan )</t>
  </si>
  <si>
    <t>الامير شكيب ارسلان المتوسطة المختلطة (سابقا فردان الرسمية)</t>
  </si>
  <si>
    <t>01791690</t>
  </si>
  <si>
    <t>فاتن شفيق سكر</t>
  </si>
  <si>
    <t>Ain Al Tineh- Sakyat Al Janzir- Rashid Karami Street</t>
  </si>
  <si>
    <t>عين التينة - ساقية الجنزير  - شارع رشيد كرامة</t>
  </si>
  <si>
    <t>Amr Al Ansi Mixed Public Kindergarten</t>
  </si>
  <si>
    <t>روضة عمر الانسي الرسمية المختلطة</t>
  </si>
  <si>
    <t>01847272</t>
  </si>
  <si>
    <t>مرفت بهيج الشميطلي</t>
  </si>
  <si>
    <t>Bir Hassan- Facing Al Madina Al Riyadya- United Nations Street</t>
  </si>
  <si>
    <t>بئر حسن - مقابل المدينة الرياضية بئر حسن  - شارع شارع الامم المتحدة</t>
  </si>
  <si>
    <t>Amin Bayham  Mixed Elementary Public School</t>
  </si>
  <si>
    <t>مدرسة امين بيهم الابتدائية الرسمية المختلطة</t>
  </si>
  <si>
    <t>01825967</t>
  </si>
  <si>
    <t>ليلى عبدالرحيم الزيات</t>
  </si>
  <si>
    <t>Bir Hassan- Facing Al Madina Al Riyadya- Adnan Al Hakim Street</t>
  </si>
  <si>
    <t>بئر حسن - مقابل المدينة الرياضية  - شارع عدنان الحكيم</t>
  </si>
  <si>
    <t>مصلحة مياه بيروت وجبل لبنان</t>
  </si>
  <si>
    <t>El Amir Shakib Irslan Mixed Secondary Public school</t>
  </si>
  <si>
    <t>ثانوية الامير شكيب ارسلان الرسمية المختلطة</t>
  </si>
  <si>
    <t>01791900</t>
  </si>
  <si>
    <t>زينب محمد سعيد قزاز</t>
  </si>
  <si>
    <t>عين التينة - ساقية الجنزير  - شارع رشيد كرامي</t>
  </si>
  <si>
    <t>El Alama Sobhi El Mahmasani Mixed Secondary Public School</t>
  </si>
  <si>
    <t>ثانوية العلامة صبحي المحمصاني الرسمية المختلطة</t>
  </si>
  <si>
    <t>01825552</t>
  </si>
  <si>
    <t>ريما مليح اسكندراني</t>
  </si>
  <si>
    <t>Bir Hassan- Unesco Branch- BHV Street</t>
  </si>
  <si>
    <t>بئر حسن - فرع الاونيسكو  - شارع bhv</t>
  </si>
  <si>
    <t>والمياه لا تصل الى المشارب</t>
  </si>
  <si>
    <t>Omar Hamad Mixed Elementary Public School</t>
  </si>
  <si>
    <t>ثانوية جبران اندراوس التويني الرسمية</t>
  </si>
  <si>
    <t>01825958</t>
  </si>
  <si>
    <t>خالد محي الدين الخطيب</t>
  </si>
  <si>
    <t>Bir Hassan- Adnan Al Hakim Street</t>
  </si>
  <si>
    <t>بئر حسن  - شارع عدنان الحكيم</t>
  </si>
  <si>
    <t>مياه للآستعمال فقط</t>
  </si>
  <si>
    <t>Amr Hamad Mixed Elementary Public School</t>
  </si>
  <si>
    <t>عمر حمد الابتدائية الرسمية المختلطة</t>
  </si>
  <si>
    <t>01824994</t>
  </si>
  <si>
    <t>هيفاء محمود الكبي</t>
  </si>
  <si>
    <t>Tariq Al Jadida- Al Dana Street</t>
  </si>
  <si>
    <t>طريق الجديدة  - شارع الدنا</t>
  </si>
  <si>
    <t>Mohammed Shamel Mixed Elementary Public School</t>
  </si>
  <si>
    <t>محمد شامل الابتدائية الرسمية المختلطة</t>
  </si>
  <si>
    <t>01818126</t>
  </si>
  <si>
    <t>فاتن سعد الدين الادلبي</t>
  </si>
  <si>
    <t>Al Malaab- Abu Chaker Street</t>
  </si>
  <si>
    <t>الملعب  - شارع ابو شاكر- طلعة الاطفائية</t>
  </si>
  <si>
    <t>Amr Fakhoury Mixed Elementary Public School</t>
  </si>
  <si>
    <t>مدرسة عمر فاخوري الابتدائية الرسمية المختلطة</t>
  </si>
  <si>
    <t>01823441</t>
  </si>
  <si>
    <t>مصطفى رامز الربعه</t>
  </si>
  <si>
    <t>Bir Hassan- Towards Al Madina Al Riyadya</t>
  </si>
  <si>
    <t>بئر حسن  - شارع تجاه المدينة الرياضية</t>
  </si>
  <si>
    <t>Sabnieh Mixed Public School</t>
  </si>
  <si>
    <t>سبنيه الرسمية المختلطة</t>
  </si>
  <si>
    <t>05923435</t>
  </si>
  <si>
    <t>علي محمود همدر</t>
  </si>
  <si>
    <t>Baabda- Sabnieh- Mosque Street</t>
  </si>
  <si>
    <t>بعبدا - سنبيه  - شارع الجامع</t>
  </si>
  <si>
    <t>Al Shiyah First Mixed Public School</t>
  </si>
  <si>
    <t>الشياح الاولى الرسمية المختلطة</t>
  </si>
  <si>
    <t>01546165</t>
  </si>
  <si>
    <t>سعاد داوود الحركة</t>
  </si>
  <si>
    <t>Al Shiyah- Amercan Quarter- Galerie Semaan</t>
  </si>
  <si>
    <t>الشياح - حي الاميركان - كاليري سمعان</t>
  </si>
  <si>
    <t>Ghubairi Second Secondary Public School for Girls</t>
  </si>
  <si>
    <t>ثانوية الغبيري الثانية الرسمية للبنات</t>
  </si>
  <si>
    <t>01858230</t>
  </si>
  <si>
    <t>ديب خليل منصور</t>
  </si>
  <si>
    <t>Ghubairi- Farhat- Airport road</t>
  </si>
  <si>
    <t>الغبيري - فرحات  - شارع طريق المطار</t>
  </si>
  <si>
    <t>Abdellatif Fayad Mixed Secondary Public School</t>
  </si>
  <si>
    <t>متوسطة عبداللطيف فياض الرسمية المختلطة</t>
  </si>
  <si>
    <t>El Nabatiyeh- Marjaayoun Street</t>
  </si>
  <si>
    <t>النبطية  - شارع مرجعيون</t>
  </si>
  <si>
    <t>Martyr Zuhair Shadeh Public School</t>
  </si>
  <si>
    <t>الشهيد الطيار زهير شحادة الرسمية</t>
  </si>
  <si>
    <t>07210372</t>
  </si>
  <si>
    <t>علي محمد ملاح</t>
  </si>
  <si>
    <t>Ain Bouswar- Main Street</t>
  </si>
  <si>
    <t>عين بوسوار  - شارع الرئيسي</t>
  </si>
  <si>
    <t>Adloun Secondary Public School- Al Saksakieh branch</t>
  </si>
  <si>
    <t>ثانوية عدلون الرسمية - فرع السكسكية</t>
  </si>
  <si>
    <t>07441559</t>
  </si>
  <si>
    <t>احمد محمد حيدر</t>
  </si>
  <si>
    <t>Al Saksakieh- Ras Al Matal</t>
  </si>
  <si>
    <t>السكسكية - راس المطل</t>
  </si>
  <si>
    <t>Tyre Secondary Public School for Boys Marwahin branch</t>
  </si>
  <si>
    <t>ثانوية صور الرسميه للبنين فرع مروحين</t>
  </si>
  <si>
    <t>07475171</t>
  </si>
  <si>
    <t>حسين قاسم شبلي</t>
  </si>
  <si>
    <t>Em El Tout</t>
  </si>
  <si>
    <t>ام التوت</t>
  </si>
  <si>
    <t>Al Kobba Al Jadida Mixed Public School</t>
  </si>
  <si>
    <t>القبة الجديدة الرسمية المختلطة</t>
  </si>
  <si>
    <t>06384800</t>
  </si>
  <si>
    <t>سمر احمد حلبي</t>
  </si>
  <si>
    <t>Al Kobba- Al Shaarani- Mohajjarine Street</t>
  </si>
  <si>
    <t>القبة - الشعراني  - شارع المهجرين</t>
  </si>
  <si>
    <t>Al Kobba Al Jadida Public Kindergarten</t>
  </si>
  <si>
    <t>روضة القبة الجديدة الرسمية</t>
  </si>
  <si>
    <t>06385980</t>
  </si>
  <si>
    <t>صبحية سميح حولا</t>
  </si>
  <si>
    <t>Al Kobba- Mohajjarine Street- Facing the officers' club</t>
  </si>
  <si>
    <t>القبة - المهجرين  - شارع المهجرين مقابل نادي الضباط</t>
  </si>
  <si>
    <t>Beshtayel Public School</t>
  </si>
  <si>
    <t>بشطايل الرسمية</t>
  </si>
  <si>
    <t>06241130</t>
  </si>
  <si>
    <t>علي محمد اسماعيل</t>
  </si>
  <si>
    <t>Beshtayel</t>
  </si>
  <si>
    <t>بشطايل</t>
  </si>
  <si>
    <t>Mrah El Siraj Public School</t>
  </si>
  <si>
    <t>ثانوية مراح السراج</t>
  </si>
  <si>
    <t>06240250</t>
  </si>
  <si>
    <t>مهى محمد علام</t>
  </si>
  <si>
    <t>Mrah El Siraj- Main road</t>
  </si>
  <si>
    <t>مراح السراج  - شارع العام</t>
  </si>
  <si>
    <t>Markabta Secondary Public School</t>
  </si>
  <si>
    <t>ثانوية مركبتا الرسمية</t>
  </si>
  <si>
    <t>06462959</t>
  </si>
  <si>
    <t>عصام عبدالله الشامي</t>
  </si>
  <si>
    <t>Bakhoun Mixed Public School (English section)</t>
  </si>
  <si>
    <t>بخعون الرسمية المختلطة (فرع الانكليزي)</t>
  </si>
  <si>
    <t>06240553</t>
  </si>
  <si>
    <t>رولا حسين جبارة</t>
  </si>
  <si>
    <t>Bakhoun- Al Rayahine</t>
  </si>
  <si>
    <t>بخعون - الرياحين</t>
  </si>
  <si>
    <t>Al Sfireh Secondary Public School- Taran Branch</t>
  </si>
  <si>
    <t>ثانوية السفيرة فرع طاران</t>
  </si>
  <si>
    <t>06490450</t>
  </si>
  <si>
    <t>عبدالله علي عبد الرحمن ديب</t>
  </si>
  <si>
    <t>Taran- Al Chafaq- Taran Street/ Haklit</t>
  </si>
  <si>
    <t>طاران - الشفق  - شارع طاران / حقليت</t>
  </si>
  <si>
    <t>Bani Sakher Elementary Public School</t>
  </si>
  <si>
    <t>مدرسة بني صخر الرسمية الابتدائية</t>
  </si>
  <si>
    <t>06860337</t>
  </si>
  <si>
    <t>حلوم حسن عثمان</t>
  </si>
  <si>
    <t>Mashta Hammoud- Bani Sakhr</t>
  </si>
  <si>
    <t>مشتى حمود - بني صخر</t>
  </si>
  <si>
    <t>المياه مؤمنة من جيران المدرسة</t>
  </si>
  <si>
    <t>El Awadah Public School</t>
  </si>
  <si>
    <t>العوادة الرسمية</t>
  </si>
  <si>
    <t>06870052</t>
  </si>
  <si>
    <t>جرجس يوسف شبيب</t>
  </si>
  <si>
    <t>El Awadah</t>
  </si>
  <si>
    <t>العوادة</t>
  </si>
  <si>
    <t>Nabeh El Awadah Public School</t>
  </si>
  <si>
    <t>نبع العواده الرسمية</t>
  </si>
  <si>
    <t>06870116</t>
  </si>
  <si>
    <t>عادل احمد ملحم</t>
  </si>
  <si>
    <t>El Awadah- Nabeh El Awadah</t>
  </si>
  <si>
    <t>العوادة - نبع العوادة  - شارع العام</t>
  </si>
  <si>
    <t>El Amarah Public School</t>
  </si>
  <si>
    <t>العمارة الرسمية</t>
  </si>
  <si>
    <t>03273251</t>
  </si>
  <si>
    <t>رضوان عزالدين برغل</t>
  </si>
  <si>
    <t>Amarah- El Amarah</t>
  </si>
  <si>
    <t>عمارة - العمارة</t>
  </si>
  <si>
    <t>Al Bakiaa Public School</t>
  </si>
  <si>
    <t>مدرسة البقيعة الرسمية</t>
  </si>
  <si>
    <t>06860290</t>
  </si>
  <si>
    <t>عطا الله محمد الدعاس</t>
  </si>
  <si>
    <t>Mashta Hammoud- Al Bakiaa</t>
  </si>
  <si>
    <t>مشتى حمود - البقعية  - شارع العام</t>
  </si>
  <si>
    <t>El Mukayteh Intermediate Public School</t>
  </si>
  <si>
    <t>متوسطة المقيطع الرسمية</t>
  </si>
  <si>
    <t>06875093</t>
  </si>
  <si>
    <t>رباب كامل اسكندر</t>
  </si>
  <si>
    <t>El Mukayteh- Al Bahr- Hay Al Bahr Street</t>
  </si>
  <si>
    <t>مقيطع - البحر  - شارع حي البحر</t>
  </si>
  <si>
    <t>New Kobba Secondary Mixed Public School</t>
  </si>
  <si>
    <t>ثانوية القبة الجديدة الرسمية المختلطة</t>
  </si>
  <si>
    <t>06387001</t>
  </si>
  <si>
    <t>عدنان عبد الستار المواس</t>
  </si>
  <si>
    <t>El Kobba- Kobbat Al Nasr mosque- Al Baqqar Street</t>
  </si>
  <si>
    <t>القبة - جامع قبة النصر  - شارع البقار</t>
  </si>
  <si>
    <t>Furn El Shebbak Third Mixed Public School</t>
  </si>
  <si>
    <t>فرن الشباك الثالثة الرسمية المختلطة</t>
  </si>
  <si>
    <t>01280730</t>
  </si>
  <si>
    <t>جرجورة يوسف الحجار</t>
  </si>
  <si>
    <t>Furn El Shebbak- Pierre Gemayel- Madrasat Al Aalia Street</t>
  </si>
  <si>
    <t>فرن الشباك - بيار الجميل  - شارع مدرسة العائلة</t>
  </si>
  <si>
    <t>Tal El Abyad Mixed Intermediate public school</t>
  </si>
  <si>
    <t>متوسطة تل الابيض الرسمية المختلطة</t>
  </si>
  <si>
    <t>03556838</t>
  </si>
  <si>
    <t>عمار حسن عساف</t>
  </si>
  <si>
    <t>Baalbek- Tal El Abyad- Baalbek Homs Street</t>
  </si>
  <si>
    <t>بعلبك - تل الابيض  - شارع بعلبك-حمص</t>
  </si>
  <si>
    <t>Al Marwaniya mixed Public Kindergarten</t>
  </si>
  <si>
    <t>روضة اطفال المروانية الرسمية المختلطة</t>
  </si>
  <si>
    <t>07506196</t>
  </si>
  <si>
    <t>اسمهان عبدالحسين بدران</t>
  </si>
  <si>
    <t>Al Marwaniya- Al Qataa</t>
  </si>
  <si>
    <t>المروانية - القطعة</t>
  </si>
  <si>
    <t>Rahman Younes Secondary Public Schoul- Qlaila</t>
  </si>
  <si>
    <t>ثانوية رحمن يونس الرسمية - قليلة</t>
  </si>
  <si>
    <t>07395996</t>
  </si>
  <si>
    <t>محمد جميل ابو خليل</t>
  </si>
  <si>
    <t>Qlaila- Dheim- Near Al Omran Street</t>
  </si>
  <si>
    <t>القليلة - دهيم  - شارع متفرع من شارع العمران</t>
  </si>
  <si>
    <t>Harouf Intermediate Public School</t>
  </si>
  <si>
    <t>مدرسةحاروف المتوسطة الرسمية</t>
  </si>
  <si>
    <t>Harouf- Sekran- Sekran Street</t>
  </si>
  <si>
    <t>حاروف - سكران  - شارع سكران</t>
  </si>
  <si>
    <t>Bhamdoun Public High School</t>
  </si>
  <si>
    <t>مدرسة بحمدون العليا الرسمية</t>
  </si>
  <si>
    <t>05262540</t>
  </si>
  <si>
    <t>كيتا فيليب الهبر</t>
  </si>
  <si>
    <t>Bhamdoun Al Dayaa- Ahmad Baajour Street</t>
  </si>
  <si>
    <t>بحمدون الضيعة  - شارع احمد بعجور</t>
  </si>
  <si>
    <t>Zgharta First Kindergarten Public School</t>
  </si>
  <si>
    <t>روضة زغرتا الاولى الرسمية</t>
  </si>
  <si>
    <t>06664380</t>
  </si>
  <si>
    <t>نينا انطانيوس عازار</t>
  </si>
  <si>
    <t>Zgharta- Al Salib- Internal Street</t>
  </si>
  <si>
    <t>زغرتا - الصليب  - شارع داخلي</t>
  </si>
  <si>
    <t>من مالك المبنى - لا يوجد في المدرسة امدادات قساطل العموم</t>
  </si>
  <si>
    <t>El Ghubeiri third secondary public school for girls</t>
  </si>
  <si>
    <t>ثانوية الغبيري الثالثة الرسمية للبنات</t>
  </si>
  <si>
    <t>01821122</t>
  </si>
  <si>
    <t>سعاد فضل صفا</t>
  </si>
  <si>
    <t>El Ghubeiri- Kuwaiti Embassy Street</t>
  </si>
  <si>
    <t>الغبيري  - شارع السفارة الكويتية</t>
  </si>
  <si>
    <t>Al Maamariya Intermediate Public School</t>
  </si>
  <si>
    <t>مدرسة المعمرية الرسمية المتوسطة</t>
  </si>
  <si>
    <t>07260345</t>
  </si>
  <si>
    <t>جرجي عبدو ابوطايع</t>
  </si>
  <si>
    <t>Al Maamariya- Al Bayader</t>
  </si>
  <si>
    <t>المعمرية - البيادر</t>
  </si>
  <si>
    <t>الاستعانة بمنازل قرب المدرسة</t>
  </si>
  <si>
    <t>Arabsalim Secondary Public School</t>
  </si>
  <si>
    <t>ثانوية عربصاليم الرسمية</t>
  </si>
  <si>
    <t>07535137</t>
  </si>
  <si>
    <t>توفيق سعيد شكر</t>
  </si>
  <si>
    <t>Masheha Mixed Secondary Public School</t>
  </si>
  <si>
    <t>ثانوية مشحا الرسمية المختلطة</t>
  </si>
  <si>
    <t>06694200</t>
  </si>
  <si>
    <t>رياض محمد الزعبي</t>
  </si>
  <si>
    <t>Masheha- Downtown- Main road</t>
  </si>
  <si>
    <t>مشحة - وسط القرية  - شارع الطريق العام</t>
  </si>
  <si>
    <t>Lala Secondary Public School</t>
  </si>
  <si>
    <t>ثانويةلالا</t>
  </si>
  <si>
    <t>08660505</t>
  </si>
  <si>
    <t>غالب احمد جمعة</t>
  </si>
  <si>
    <t>Lala- Hard Aaline</t>
  </si>
  <si>
    <t>لالا - حرف علين</t>
  </si>
  <si>
    <t>Aydamoun Secondary Public School - Martyr Waleed Ido Branch</t>
  </si>
  <si>
    <t>ثانوية عيدمون الرسمية - فرع الشهيد وليد عيدو</t>
  </si>
  <si>
    <t>Mashta Hammoud- Main road</t>
  </si>
  <si>
    <t>مشتى حمود  - شارع العام</t>
  </si>
  <si>
    <t>Hussein Ali Nasser secondary public school-Hussein Maktabi elMur branch</t>
  </si>
  <si>
    <t>ثانوية حسين علي ناصر الرسمية - فرع حسين مكتبي المر</t>
  </si>
  <si>
    <t>Al Mrayjeh- Youssef Al Tawil Street</t>
  </si>
  <si>
    <t>المريجة  - شارع يوسف الطويل</t>
  </si>
  <si>
    <t>Aramoun secondary public school- martyr Rafic Hariri branch</t>
  </si>
  <si>
    <t>ثانوية عرمون الرسمية فرع الشهيد رفيق الحريري</t>
  </si>
  <si>
    <t>05806782</t>
  </si>
  <si>
    <t>ربى موريس كرم</t>
  </si>
  <si>
    <t>Al Shoueifat- Al Hassan mosque- Al Temthal Street</t>
  </si>
  <si>
    <t>الشويفات - جامع الحسن  - شارع التمثال</t>
  </si>
  <si>
    <t>Hisa Secondary Public School Sheikh Ayyash branch</t>
  </si>
  <si>
    <t>ثانوية الحيصة الرسمية فرع الشيخ عياش</t>
  </si>
  <si>
    <t>06815440</t>
  </si>
  <si>
    <t>محمد حسين سعيد</t>
  </si>
  <si>
    <t>Sheikh Ayyash- Main road</t>
  </si>
  <si>
    <t>الشيخ عياش  - شارع العام</t>
  </si>
  <si>
    <t>Al Sfaile Intermediate Public School</t>
  </si>
  <si>
    <t>السفيلي المتوسطة الرسمية</t>
  </si>
  <si>
    <t>04982234</t>
  </si>
  <si>
    <t>يوسف عساف السبعلي</t>
  </si>
  <si>
    <t>Al Sfaile</t>
  </si>
  <si>
    <t>السفيلة</t>
  </si>
  <si>
    <t>As Shahid Rafic Hariri School- Dohat El Shoueifat Elementary Public School</t>
  </si>
  <si>
    <t>مدرسة الشهيد رفيق الحريري - دوحة الشويفات الابتدائيه</t>
  </si>
  <si>
    <t>05813773</t>
  </si>
  <si>
    <t>منى محمد موسى</t>
  </si>
  <si>
    <t>Al Shoueifat- Dohat El Shoueifat- Al Temthal Street</t>
  </si>
  <si>
    <t>الشويفات - دوحة الشويفات  - شارع التمثال</t>
  </si>
  <si>
    <t>Al Amrousiyeh Second Mixed Intermediate Public School</t>
  </si>
  <si>
    <t>العمروسية الثانية المتوسطة الرسمية المختلطة</t>
  </si>
  <si>
    <t>Al Amrousiyeh- Al Barakat Street</t>
  </si>
  <si>
    <t>العمروسية  - شارع البركات</t>
  </si>
  <si>
    <t>Baazqoun Mixed Public School</t>
  </si>
  <si>
    <t>بعزقون الرسمية المختلطة</t>
  </si>
  <si>
    <t>06495210</t>
  </si>
  <si>
    <t>ايمن حسين قدور</t>
  </si>
  <si>
    <t>Izal- Baazqoun</t>
  </si>
  <si>
    <t>ايزال - بعزقون  - شارع العام</t>
  </si>
  <si>
    <t>Kfartoun Secondary Public School Qunaya branch</t>
  </si>
  <si>
    <t>ثانوية كفرتون الرسمية فرع قنية</t>
  </si>
  <si>
    <t>06850330</t>
  </si>
  <si>
    <t>حنان فهمي شحود محمد</t>
  </si>
  <si>
    <t>قنية - المقام  - شارع العام</t>
  </si>
  <si>
    <t>Maroun Abboud Secondary Public School - Al Abadiya</t>
  </si>
  <si>
    <t>ثانوية مارون عبود الرسمية - العبادية</t>
  </si>
  <si>
    <t>05551214</t>
  </si>
  <si>
    <t>حاتم شكيب الحكيم</t>
  </si>
  <si>
    <t>Al Abadiya- Al Hesn region</t>
  </si>
  <si>
    <t>العبادية - منطقة  الحصن</t>
  </si>
  <si>
    <t>مياه الامطار تعبأ في خزان كبير داخل المبنى ولا يوجد مياه شفة في الثانوية</t>
  </si>
  <si>
    <t>Group of Meshan Public Kindergartens  (Antoine Saaid)</t>
  </si>
  <si>
    <t>تجمع روضات مشان الرسمية (انطوان سعيد)</t>
  </si>
  <si>
    <t>09795024</t>
  </si>
  <si>
    <t>كلير جان عون</t>
  </si>
  <si>
    <t>Meshan</t>
  </si>
  <si>
    <t>مشان</t>
  </si>
  <si>
    <t>Mhamara Mixed Public School</t>
  </si>
  <si>
    <t>المحمرة الرسمية المختلطة</t>
  </si>
  <si>
    <t>06470045</t>
  </si>
  <si>
    <t>محمد سعيد عبدالكريم هزيم</t>
  </si>
  <si>
    <t>Mhamara</t>
  </si>
  <si>
    <t>Fnaydek Secondary Public School Meshmesh branch</t>
  </si>
  <si>
    <t>ثانوية فنيدق الرسمية فرع مشمش</t>
  </si>
  <si>
    <t>06895002</t>
  </si>
  <si>
    <t>علي عثمان عبدو</t>
  </si>
  <si>
    <t>Meshmesh- Al Koou</t>
  </si>
  <si>
    <t>مشمش - الكوع  - شارع العام</t>
  </si>
  <si>
    <t>El Bireh Secondary Public School - Kawashra Branch</t>
  </si>
  <si>
    <t>ثانوية البيرة الرسمية فرع الكواشرة</t>
  </si>
  <si>
    <t>03739249</t>
  </si>
  <si>
    <t>خالد عبد الغني اسماعيل</t>
  </si>
  <si>
    <t>El Meniyeh Secondary Public School - Martyr Lieutenant Wissam Eid Branch</t>
  </si>
  <si>
    <t>ثانوية المنية - فرع الشهيد الرائد وسام عيد الرسمية</t>
  </si>
  <si>
    <t>06464877</t>
  </si>
  <si>
    <t>مصطفى عبدالوهاب عنقود</t>
  </si>
  <si>
    <t>Deir Emar- Al Bawab Street</t>
  </si>
  <si>
    <t>دير عمار - البواب دير عمار  - شارع البواب</t>
  </si>
  <si>
    <t>Jbeil Secondary Public School - Hsarat Branch</t>
  </si>
  <si>
    <t>ثانوية جبيل الرسمية - فرع حصارات</t>
  </si>
  <si>
    <t>سعدى حسيب الحويك</t>
  </si>
  <si>
    <t>حصارات</t>
  </si>
  <si>
    <t>Ghazir Secondary Public School - Yahshoush Branch</t>
  </si>
  <si>
    <t>ثانوية غزير الرسمية - فرع يحشوش</t>
  </si>
  <si>
    <t>بطرس طانيوس عقيقي</t>
  </si>
  <si>
    <t>Yahshoush</t>
  </si>
  <si>
    <t>Group of Baalbek Kindergartens</t>
  </si>
  <si>
    <t>تجمع روضات بعلبك</t>
  </si>
  <si>
    <t>08370363</t>
  </si>
  <si>
    <t>جمال عثمان درغام</t>
  </si>
  <si>
    <t>بعلبك - عمشكي  - شارع تلال راس العين</t>
  </si>
  <si>
    <t>خزانات مركزية في المجمع تعطي المدرسة</t>
  </si>
  <si>
    <t>Khat Al Petrol Public School</t>
  </si>
  <si>
    <t>خط البترول الرسمية</t>
  </si>
  <si>
    <t>70049338</t>
  </si>
  <si>
    <t>نهاد عبود حمودة</t>
  </si>
  <si>
    <t>Wadi Khaled- Petrol Line</t>
  </si>
  <si>
    <t>وادي خالد - خط البترول</t>
  </si>
  <si>
    <t>Jibran Makari Kindergartens</t>
  </si>
  <si>
    <t>تجمع روضة جبران مكاري</t>
  </si>
  <si>
    <t>06545905</t>
  </si>
  <si>
    <t>كبريالا جورج كرم</t>
  </si>
  <si>
    <t>Anfeh- Al Charki- Al Jnaynat Street</t>
  </si>
  <si>
    <t>انفة - الشرقي  - شارع الجنينات</t>
  </si>
  <si>
    <t>Ansariyeh Mixed Elementary Public School</t>
  </si>
  <si>
    <t>مدرسة انصارية الابتدائية المختلطة الرسمية</t>
  </si>
  <si>
    <t>07390780</t>
  </si>
  <si>
    <t>زاهي شاهين ياسين</t>
  </si>
  <si>
    <t>Ansariyeh- Al Gharbi- Main road</t>
  </si>
  <si>
    <t>انصارية - الغربي  - شارع العام</t>
  </si>
  <si>
    <t>HHWT - filters</t>
  </si>
  <si>
    <t>HHWT - disinfection (aquatabs)</t>
  </si>
  <si>
    <t>Water source chlorination</t>
  </si>
  <si>
    <t>Water trucking VOUCHER</t>
  </si>
  <si>
    <t>Sanitation Kits</t>
  </si>
  <si>
    <t xml:space="preserve">Hygiene Kit (family) </t>
  </si>
  <si>
    <t xml:space="preserve">Hygiene Kit (baby) </t>
  </si>
  <si>
    <t xml:space="preserve">Hygiene Kit (adults) </t>
  </si>
  <si>
    <t>Sanitary Napkins</t>
  </si>
  <si>
    <t xml:space="preserve">Soap </t>
  </si>
  <si>
    <t>sc_akk</t>
  </si>
  <si>
    <t>sc_ale</t>
  </si>
  <si>
    <t>sc_baab</t>
  </si>
  <si>
    <t>sc_ baal</t>
  </si>
  <si>
    <t>sc_batr</t>
  </si>
  <si>
    <t>sc_bcha</t>
  </si>
  <si>
    <t>sc_bei</t>
  </si>
  <si>
    <t>sc_bent</t>
  </si>
  <si>
    <t>sc_chou</t>
  </si>
  <si>
    <t>sc_hasba</t>
  </si>
  <si>
    <t>sc_herm</t>
  </si>
  <si>
    <t>sc_jbe</t>
  </si>
  <si>
    <t>sc_jezz</t>
  </si>
  <si>
    <t>sc_kesr</t>
  </si>
  <si>
    <t>sc_kour</t>
  </si>
  <si>
    <t>sc_marj</t>
  </si>
  <si>
    <t>sc_metn</t>
  </si>
  <si>
    <t>sc_mindin</t>
  </si>
  <si>
    <t>sc_naba</t>
  </si>
  <si>
    <t>sc_rach</t>
  </si>
  <si>
    <t>sc_said</t>
  </si>
  <si>
    <t>sc_sour</t>
  </si>
  <si>
    <t>sc_trip</t>
  </si>
  <si>
    <t>sc_wbeq</t>
  </si>
  <si>
    <t>sc_zah</t>
  </si>
  <si>
    <t>sc_zgh</t>
  </si>
  <si>
    <t># of children  with access to appropriately designed toilets at schools/learning spaces</t>
  </si>
  <si>
    <t>Buckets</t>
  </si>
  <si>
    <t>Hygiene kits</t>
  </si>
  <si>
    <t xml:space="preserve">Partner Organisation </t>
  </si>
  <si>
    <t>R</t>
  </si>
  <si>
    <t>Recreational</t>
  </si>
  <si>
    <t>G</t>
  </si>
  <si>
    <t>C</t>
  </si>
  <si>
    <t>Child Data</t>
  </si>
  <si>
    <t>Monthly Attendance Log</t>
  </si>
  <si>
    <t>RID</t>
  </si>
  <si>
    <t>Name\Family name</t>
  </si>
  <si>
    <t>UNHCR registered</t>
  </si>
  <si>
    <t>Age</t>
  </si>
  <si>
    <t>Gender</t>
  </si>
  <si>
    <t>Nationality</t>
  </si>
  <si>
    <t>Village</t>
  </si>
  <si>
    <t>Lat</t>
  </si>
  <si>
    <t>F</t>
  </si>
  <si>
    <t>School (if school based)</t>
  </si>
  <si>
    <t>Guidelines for Entry - CFS monitoring attendance Sheet</t>
  </si>
  <si>
    <t>Column</t>
  </si>
  <si>
    <t>Label</t>
  </si>
  <si>
    <t>Field</t>
  </si>
  <si>
    <t>A</t>
  </si>
  <si>
    <t>Partner organization</t>
  </si>
  <si>
    <t>Name of the organization partnering with UNICEF to deliver the CFS\PSS, choose from the drop down list your organization's name. In case not present write in.</t>
  </si>
  <si>
    <t>B</t>
  </si>
  <si>
    <t>Row Identification Number: this is just an indexing for the records within the sheet, it must be unique</t>
  </si>
  <si>
    <t>This field is to enter the name and the family name of the child</t>
  </si>
  <si>
    <t>D</t>
  </si>
  <si>
    <t>E</t>
  </si>
  <si>
    <t>UNHCR Registered</t>
  </si>
  <si>
    <t>Indicate whether registered with UNHCR: Yes or No</t>
  </si>
  <si>
    <t>Indicate the age of the child in complete years</t>
  </si>
  <si>
    <t>Male or Female</t>
  </si>
  <si>
    <t>H</t>
  </si>
  <si>
    <t>I</t>
  </si>
  <si>
    <t>Select from the drop down list the governorate where the activity took place</t>
  </si>
  <si>
    <t xml:space="preserve">J </t>
  </si>
  <si>
    <t>Select from the drop down list the Caza where the activity took place</t>
  </si>
  <si>
    <t>K</t>
  </si>
  <si>
    <t>Select from the drop down the village where the activity took place</t>
  </si>
  <si>
    <t>L</t>
  </si>
  <si>
    <t>Select from the drop down the school name where the activity took place</t>
  </si>
  <si>
    <t>M</t>
  </si>
  <si>
    <t>Latitude (hidden)</t>
  </si>
  <si>
    <t>Latitude coordinate of the village</t>
  </si>
  <si>
    <t>N</t>
  </si>
  <si>
    <t>Longitude (hidden)</t>
  </si>
  <si>
    <t>Longitude coordinate of the village</t>
  </si>
  <si>
    <t xml:space="preserve">Date series </t>
  </si>
  <si>
    <r>
      <t xml:space="preserve">O </t>
    </r>
    <r>
      <rPr>
        <i/>
        <sz val="11"/>
        <color theme="1"/>
        <rFont val="Calibri"/>
        <family val="2"/>
        <scheme val="minor"/>
      </rPr>
      <t>and on</t>
    </r>
  </si>
  <si>
    <t>Activity codes</t>
  </si>
  <si>
    <t>Remedial</t>
  </si>
  <si>
    <t>Mov. Soc.</t>
  </si>
  <si>
    <t>Structured</t>
  </si>
  <si>
    <t>Non structured</t>
  </si>
  <si>
    <t>Family visits</t>
  </si>
  <si>
    <t>ACH:</t>
  </si>
  <si>
    <t>remedial already in school</t>
  </si>
  <si>
    <t>structured playing, games, theaters</t>
  </si>
  <si>
    <t xml:space="preserve">Drawing, handcrafts, theater, outdoor games, dancing </t>
  </si>
  <si>
    <t>Educational activities for outpof school</t>
  </si>
  <si>
    <t>IDEAL - PSS activites</t>
  </si>
  <si>
    <t>TdH_it</t>
  </si>
  <si>
    <t>All children are visited at home (minimum once a month)</t>
  </si>
  <si>
    <t>Family visits for the first time, and for those identified with special cases</t>
  </si>
  <si>
    <t>MC:</t>
  </si>
  <si>
    <t>Sport activities, interactive theater, film sreening, JINANA festival (music, dancing,…etc)</t>
  </si>
  <si>
    <t>remdial\learning English language and computer (for in and out of school children)</t>
  </si>
  <si>
    <t>Family visits according to identified cases</t>
  </si>
  <si>
    <t>Film making, photo-joutrnalism, Conflict as challenge, children free of violenc workshops mainly for adolescents and youth (16+); Comfort for kids (workbook, "my story about conflict in Syria", support by physcologist and mentors)</t>
  </si>
  <si>
    <t>Sawa Group:</t>
  </si>
  <si>
    <t>Drawing, theater, dancing, dialogue, outdoor and indoor games…etc (4 hours/day 4 days/week)</t>
  </si>
  <si>
    <t>remdedial classes mainly for in-school children but also includes out of school.</t>
  </si>
  <si>
    <t>Family visits those identified cases; follow-up in the Social center;</t>
  </si>
  <si>
    <t>StC:</t>
  </si>
  <si>
    <t>Child resilience programme</t>
  </si>
  <si>
    <t>Family visit at the begininig, and follow up visits on identified cases</t>
  </si>
  <si>
    <t>Himaya</t>
  </si>
  <si>
    <t xml:space="preserve">Sports, dancing, yoga, outdoor activities, drawing, acting, dancing, </t>
  </si>
  <si>
    <t>Himaya:</t>
  </si>
  <si>
    <t>School after school: children within school attending remedial classes</t>
  </si>
  <si>
    <t>out of school learning for preschool aged children</t>
  </si>
  <si>
    <t>resilience programme; (</t>
  </si>
  <si>
    <t>Drawing, theater, dancing, dialogue, outdoor and indoor games…etc (4 hours/week)</t>
  </si>
  <si>
    <t>School Grade</t>
  </si>
  <si>
    <t>Attendence</t>
  </si>
  <si>
    <t>Not Attending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</si>
  <si>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</si>
  <si>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</si>
  <si>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</si>
  <si>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</si>
  <si>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</si>
  <si>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</si>
  <si>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</si>
  <si>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</si>
  <si>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</si>
  <si>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</si>
  <si>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</si>
  <si>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</si>
  <si>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Input the Nationality (status) of the child whether: Lebanese, Lebanese Returnee, Syrian…etc</t>
  </si>
  <si>
    <t>Input the school grade level of the child if attending otherwise not attending</t>
  </si>
  <si>
    <t>These columns mark the date and type of activity attended by the child on that particular date. Insert R if the child attended recreational activity on that particular date, E for any educational activity (informal, nonformal), S if the child attended structured group based activity, N for non-structured group activity, F for family visit on that particular date and C for case management.</t>
  </si>
  <si>
    <t>Female</t>
  </si>
  <si>
    <t>Male</t>
  </si>
  <si>
    <t>Palestinian displaced</t>
  </si>
  <si>
    <t>Less than 6</t>
  </si>
  <si>
    <t>ages 6-11</t>
  </si>
  <si>
    <t>ages 12-17</t>
  </si>
  <si>
    <t>18 and above</t>
  </si>
  <si>
    <t>Breakdown of Background Characterisitics by Activity type</t>
  </si>
  <si>
    <t>Total</t>
  </si>
  <si>
    <t>Alternative Learning</t>
  </si>
  <si>
    <t>Remedial for those in school</t>
  </si>
  <si>
    <t>P</t>
  </si>
  <si>
    <t>SAWA</t>
  </si>
  <si>
    <t>AVSI</t>
  </si>
  <si>
    <t>Remedial classes are for children who are enrolled in school but at risk of dropping</t>
  </si>
  <si>
    <t>r</t>
  </si>
  <si>
    <t>p</t>
  </si>
  <si>
    <t>ALP</t>
  </si>
  <si>
    <t>Date of update:</t>
  </si>
  <si>
    <t>dd-mm-yy</t>
  </si>
  <si>
    <t>Iraqi</t>
  </si>
  <si>
    <t>Syrian</t>
  </si>
  <si>
    <t>Lebanese Host</t>
  </si>
  <si>
    <t>Lebanese Returnees</t>
  </si>
  <si>
    <t>other</t>
  </si>
  <si>
    <t>Psychosocial</t>
  </si>
  <si>
    <t>Total Accessing Remedial</t>
  </si>
  <si>
    <t>Total Accessing ALP</t>
  </si>
  <si>
    <t>Accessing Psychosocial in Ed</t>
  </si>
  <si>
    <t>Summary Analysis of Edcuational activity beneficiaries</t>
  </si>
  <si>
    <t>Psychosocial and life skills in Education</t>
  </si>
  <si>
    <t>Last Location where the service was provided</t>
  </si>
  <si>
    <t>Amaret el Baykat Intermediate Public S</t>
  </si>
  <si>
    <t>pr</t>
  </si>
  <si>
    <t>AMaret el Baykat Intermediate Public S</t>
  </si>
  <si>
    <t xml:space="preserve">hayzouq Intermediate Public School </t>
  </si>
  <si>
    <t xml:space="preserve">Khirbet Char Intermediate Public School </t>
  </si>
  <si>
    <t>kouikhat Intermediate Public School</t>
  </si>
  <si>
    <t xml:space="preserve">  Qoubet Chamra Intermediate Public School</t>
  </si>
  <si>
    <t>Qoubet Chamra Inetrmediate Public School</t>
  </si>
  <si>
    <t>akkar</t>
  </si>
  <si>
    <t>koucha</t>
  </si>
  <si>
    <t>beit al haj -koucha intermediate public school</t>
  </si>
  <si>
    <t>Mashha Intermediate Public School mixte</t>
  </si>
  <si>
    <t xml:space="preserve">Takrit Intermediate Public School </t>
  </si>
  <si>
    <t>zahle the second for girls -official scool</t>
  </si>
  <si>
    <t>RP</t>
  </si>
  <si>
    <t>Schooling</t>
  </si>
  <si>
    <t>Haizouq Intermediate Public Scholl</t>
  </si>
  <si>
    <t xml:space="preserve">Kouikhat Intermediate Public School </t>
  </si>
  <si>
    <t>Qoubet Chamra Inetrmediate Public SchoolQ</t>
  </si>
  <si>
    <t>mashha Intermediate Public School mixte</t>
  </si>
  <si>
    <t>ksara</t>
  </si>
  <si>
    <t>rasieh</t>
  </si>
  <si>
    <t>bednayel</t>
  </si>
  <si>
    <t>mouallaka</t>
  </si>
  <si>
    <t>zahle</t>
  </si>
  <si>
    <t>hawch el omara</t>
  </si>
  <si>
    <t>ferzoul</t>
  </si>
  <si>
    <t>mouaallaka</t>
  </si>
  <si>
    <t>karak</t>
  </si>
  <si>
    <t>boudnayel</t>
  </si>
  <si>
    <t>sa3ednayel</t>
  </si>
  <si>
    <t xml:space="preserve">zahle al midane </t>
  </si>
  <si>
    <t>Average number of attendance</t>
  </si>
  <si>
    <t xml:space="preserve">Select date </t>
  </si>
  <si>
    <t xml:space="preserve">Select interval in days </t>
  </si>
  <si>
    <t>kousha</t>
  </si>
  <si>
    <t>hayzouk</t>
  </si>
  <si>
    <t>syrian</t>
  </si>
  <si>
    <t>haouch el Oumara Aradi</t>
  </si>
  <si>
    <t>Summary Results for the last two weeks</t>
  </si>
  <si>
    <t>lebanese Host</t>
  </si>
  <si>
    <t xml:space="preserve">KHIrbet Char Intermediate Public School </t>
  </si>
  <si>
    <t xml:space="preserve">khirbet Char Intermediate Public School </t>
  </si>
  <si>
    <t>machha</t>
  </si>
  <si>
    <t>bekaa</t>
  </si>
  <si>
    <t>saadnayel</t>
  </si>
  <si>
    <t>houch el omara official school</t>
  </si>
  <si>
    <t>fayda</t>
  </si>
  <si>
    <t>madina sina3iya</t>
  </si>
  <si>
    <t>houch el omara</t>
  </si>
  <si>
    <t>taalabaya</t>
  </si>
  <si>
    <t>madini sina3iyi</t>
  </si>
  <si>
    <t>autostrade</t>
  </si>
  <si>
    <t>jalala</t>
  </si>
  <si>
    <t>hammar</t>
  </si>
  <si>
    <t>al manara</t>
  </si>
  <si>
    <t>ZAHLEH  AL JADIDAH SCHOOL MIDAN</t>
  </si>
  <si>
    <t>Date of session</t>
  </si>
  <si>
    <t>First</t>
  </si>
  <si>
    <t>Last</t>
  </si>
  <si>
    <t>grade 3</t>
  </si>
  <si>
    <t>dhour</t>
  </si>
  <si>
    <t>Hammar</t>
  </si>
  <si>
    <t>Anonym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</si>
</sst>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_-;\-* #,##0.00_-;_-* &quot;-&quot;??_-;_-@_-"/>
    <numFmt numFmtId="165" formatCode="0.00000"/>
    <numFmt numFmtId="166" formatCode="[$-409]d/mmm;@"/>
    <numFmt numFmtId="167" formatCode="[$-F800]dddd\,\ mmmm\ dd\,\ yyyy"/>
  </numFmts>
  <fonts count="25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4"/>
      </bottom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/>
      </top>
      <bottom style="thin">
        <color indexed="64"/>
      </bottom>
      <diagonal/>
    </border>
    <border>
      <left/>
      <right style="medium">
        <color rgb="FFFF0000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0" fontId="5" fillId="0" borderId="0" applyNumberForma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" fillId="0" borderId="0"/>
    <xf numFmtId="43" fontId="2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</cellStyleXfs>
  <cellXfs count="256">
    <xf numFmtId="0" fontId="0" fillId="0" borderId="0" xfId="0"/>
    <xf numFmtId="0" fontId="4" fillId="2" borderId="0" xfId="0" applyFont="1" applyFill="1" applyAlignment="1">
      <alignment vertical="center" wrapText="1"/>
    </xf>
    <xf numFmtId="165" fontId="4" fillId="2" borderId="0" xfId="0" applyNumberFormat="1" applyFont="1" applyFill="1" applyAlignment="1">
      <alignment vertical="center" wrapText="1"/>
    </xf>
    <xf numFmtId="165" fontId="0" fillId="4" borderId="0" xfId="0" applyNumberFormat="1" applyFill="1"/>
    <xf numFmtId="0" fontId="0" fillId="4" borderId="0" xfId="0" applyFill="1"/>
    <xf numFmtId="0" fontId="5" fillId="4" borderId="0" xfId="1" applyFill="1"/>
    <xf numFmtId="0" fontId="3" fillId="3" borderId="0" xfId="0" applyFont="1" applyFill="1"/>
    <xf numFmtId="0" fontId="10" fillId="0" borderId="0" xfId="0" applyFont="1" applyFill="1" applyBorder="1"/>
    <xf numFmtId="0" fontId="0" fillId="0" borderId="0" xfId="0"/>
    <xf numFmtId="0" fontId="9" fillId="0" borderId="0" xfId="0" applyFont="1" applyFill="1" applyBorder="1"/>
    <xf numFmtId="0" fontId="9" fillId="0" borderId="0" xfId="0" applyFont="1" applyFill="1"/>
    <xf numFmtId="0" fontId="0" fillId="0" borderId="0" xfId="0" applyAlignment="1">
      <alignment horizontal="left"/>
    </xf>
    <xf numFmtId="0" fontId="10" fillId="0" borderId="0" xfId="0" applyFont="1" applyFill="1"/>
    <xf numFmtId="0" fontId="13" fillId="0" borderId="7" xfId="0" applyFont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12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0" fontId="15" fillId="6" borderId="2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6" borderId="2" xfId="0" applyFont="1" applyFill="1" applyBorder="1" applyAlignment="1">
      <alignment horizontal="center" wrapText="1"/>
    </xf>
    <xf numFmtId="0" fontId="15" fillId="6" borderId="2" xfId="0" applyNumberFormat="1" applyFont="1" applyFill="1" applyBorder="1" applyAlignment="1">
      <alignment horizontal="center" vertical="center" wrapText="1"/>
    </xf>
    <xf numFmtId="0" fontId="15" fillId="6" borderId="2" xfId="12" applyNumberFormat="1" applyFont="1" applyFill="1" applyBorder="1" applyAlignment="1">
      <alignment horizontal="center" vertical="center" wrapText="1"/>
    </xf>
    <xf numFmtId="0" fontId="18" fillId="6" borderId="2" xfId="13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7" fillId="0" borderId="2" xfId="14" applyFont="1" applyFill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7" fillId="0" borderId="2" xfId="15" applyFont="1" applyFill="1" applyBorder="1" applyAlignment="1">
      <alignment horizontal="center" vertical="center" wrapText="1"/>
    </xf>
    <xf numFmtId="0" fontId="7" fillId="0" borderId="2" xfId="16" applyFont="1" applyFill="1" applyBorder="1" applyAlignment="1">
      <alignment horizontal="center" vertical="center"/>
    </xf>
    <xf numFmtId="0" fontId="7" fillId="0" borderId="2" xfId="16" applyFont="1" applyFill="1" applyBorder="1" applyAlignment="1">
      <alignment horizontal="center"/>
    </xf>
    <xf numFmtId="0" fontId="7" fillId="0" borderId="2" xfId="12" applyNumberFormat="1" applyFont="1" applyFill="1" applyBorder="1" applyAlignment="1">
      <alignment horizontal="center" vertical="center"/>
    </xf>
    <xf numFmtId="0" fontId="7" fillId="0" borderId="2" xfId="13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17" fillId="7" borderId="2" xfId="14" applyNumberFormat="1" applyFill="1" applyBorder="1" applyAlignment="1">
      <alignment horizontal="center" vertical="center" wrapText="1"/>
    </xf>
    <xf numFmtId="0" fontId="17" fillId="0" borderId="2" xfId="15" applyBorder="1" applyAlignment="1">
      <alignment horizontal="center" vertical="center"/>
    </xf>
    <xf numFmtId="0" fontId="0" fillId="0" borderId="2" xfId="0" quotePrefix="1" applyFill="1" applyBorder="1" applyAlignment="1">
      <alignment horizontal="center" wrapText="1"/>
    </xf>
    <xf numFmtId="0" fontId="7" fillId="0" borderId="0" xfId="13" applyFont="1" applyFill="1" applyBorder="1" applyAlignment="1">
      <alignment horizontal="center" vertical="center" wrapText="1"/>
    </xf>
    <xf numFmtId="0" fontId="0" fillId="0" borderId="18" xfId="0" applyBorder="1"/>
    <xf numFmtId="0" fontId="0" fillId="8" borderId="20" xfId="0" applyFill="1" applyBorder="1"/>
    <xf numFmtId="0" fontId="0" fillId="9" borderId="21" xfId="0" applyFont="1" applyFill="1" applyBorder="1"/>
    <xf numFmtId="0" fontId="0" fillId="8" borderId="10" xfId="0" applyFill="1" applyBorder="1"/>
    <xf numFmtId="0" fontId="0" fillId="10" borderId="0" xfId="0" applyFill="1"/>
    <xf numFmtId="0" fontId="0" fillId="0" borderId="22" xfId="0" applyBorder="1"/>
    <xf numFmtId="0" fontId="0" fillId="8" borderId="0" xfId="0" applyFill="1" applyBorder="1"/>
    <xf numFmtId="0" fontId="0" fillId="14" borderId="20" xfId="0" applyFill="1" applyBorder="1" applyAlignment="1">
      <alignment vertical="top"/>
    </xf>
    <xf numFmtId="166" fontId="0" fillId="13" borderId="32" xfId="0" applyNumberFormat="1" applyFill="1" applyBorder="1" applyAlignment="1">
      <alignment textRotation="90"/>
    </xf>
    <xf numFmtId="166" fontId="0" fillId="13" borderId="33" xfId="0" applyNumberFormat="1" applyFill="1" applyBorder="1" applyAlignment="1">
      <alignment textRotation="90"/>
    </xf>
    <xf numFmtId="166" fontId="0" fillId="13" borderId="34" xfId="0" applyNumberFormat="1" applyFill="1" applyBorder="1" applyAlignment="1">
      <alignment textRotation="90"/>
    </xf>
    <xf numFmtId="0" fontId="14" fillId="11" borderId="31" xfId="0" applyFont="1" applyFill="1" applyBorder="1" applyAlignment="1">
      <alignment vertical="top" wrapText="1"/>
    </xf>
    <xf numFmtId="0" fontId="14" fillId="11" borderId="4" xfId="0" applyFont="1" applyFill="1" applyBorder="1" applyAlignment="1">
      <alignment vertical="top" wrapText="1"/>
    </xf>
    <xf numFmtId="0" fontId="14" fillId="11" borderId="4" xfId="0" applyFont="1" applyFill="1" applyBorder="1" applyAlignment="1">
      <alignment vertical="top"/>
    </xf>
    <xf numFmtId="0" fontId="14" fillId="11" borderId="16" xfId="0" applyFont="1" applyFill="1" applyBorder="1" applyAlignment="1">
      <alignment vertical="top"/>
    </xf>
    <xf numFmtId="0" fontId="14" fillId="12" borderId="4" xfId="0" applyFont="1" applyFill="1" applyBorder="1" applyAlignment="1">
      <alignment vertical="top"/>
    </xf>
    <xf numFmtId="0" fontId="14" fillId="12" borderId="4" xfId="0" applyFont="1" applyFill="1" applyBorder="1" applyAlignment="1">
      <alignment vertical="top" wrapText="1"/>
    </xf>
    <xf numFmtId="0" fontId="14" fillId="12" borderId="16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Fill="1" applyBorder="1"/>
    <xf numFmtId="0" fontId="10" fillId="5" borderId="17" xfId="0" applyFont="1" applyFill="1" applyBorder="1"/>
    <xf numFmtId="0" fontId="0" fillId="0" borderId="0" xfId="0" applyProtection="1"/>
    <xf numFmtId="0" fontId="0" fillId="0" borderId="11" xfId="0" applyBorder="1" applyAlignment="1">
      <alignment wrapText="1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wrapText="1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0" fillId="0" borderId="9" xfId="0" applyFont="1" applyBorder="1"/>
    <xf numFmtId="0" fontId="20" fillId="0" borderId="0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0" fillId="0" borderId="0" xfId="0" applyFill="1" applyBorder="1"/>
    <xf numFmtId="0" fontId="14" fillId="11" borderId="16" xfId="0" applyFont="1" applyFill="1" applyBorder="1" applyAlignment="1">
      <alignment vertical="top" wrapText="1"/>
    </xf>
    <xf numFmtId="0" fontId="0" fillId="0" borderId="9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wrapText="1"/>
    </xf>
    <xf numFmtId="0" fontId="0" fillId="0" borderId="0" xfId="0" applyBorder="1"/>
    <xf numFmtId="0" fontId="0" fillId="0" borderId="9" xfId="0" applyBorder="1"/>
    <xf numFmtId="0" fontId="0" fillId="17" borderId="2" xfId="0" applyFill="1" applyBorder="1"/>
    <xf numFmtId="0" fontId="0" fillId="17" borderId="2" xfId="0" applyFill="1" applyBorder="1" applyAlignment="1">
      <alignment horizontal="left"/>
    </xf>
    <xf numFmtId="16" fontId="0" fillId="18" borderId="2" xfId="0" applyNumberFormat="1" applyFill="1" applyBorder="1"/>
    <xf numFmtId="17" fontId="0" fillId="18" borderId="2" xfId="0" applyNumberFormat="1" applyFill="1" applyBorder="1"/>
    <xf numFmtId="0" fontId="0" fillId="8" borderId="1" xfId="0" applyFill="1" applyBorder="1"/>
    <xf numFmtId="0" fontId="0" fillId="8" borderId="6" xfId="0" applyFill="1" applyBorder="1"/>
    <xf numFmtId="0" fontId="0" fillId="8" borderId="30" xfId="0" applyFill="1" applyBorder="1"/>
    <xf numFmtId="0" fontId="0" fillId="0" borderId="0" xfId="0" applyAlignment="1">
      <alignment horizontal="right"/>
    </xf>
    <xf numFmtId="0" fontId="19" fillId="0" borderId="0" xfId="0" applyFont="1"/>
    <xf numFmtId="0" fontId="0" fillId="11" borderId="2" xfId="0" applyFill="1" applyBorder="1"/>
    <xf numFmtId="0" fontId="0" fillId="17" borderId="2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0" borderId="41" xfId="0" applyBorder="1"/>
    <xf numFmtId="0" fontId="0" fillId="0" borderId="42" xfId="0" applyBorder="1"/>
    <xf numFmtId="0" fontId="0" fillId="0" borderId="42" xfId="0" applyBorder="1" applyAlignment="1">
      <alignment horizontal="center" vertical="center"/>
    </xf>
    <xf numFmtId="0" fontId="0" fillId="16" borderId="24" xfId="0" applyFill="1" applyBorder="1"/>
    <xf numFmtId="0" fontId="0" fillId="16" borderId="24" xfId="0" applyFill="1" applyBorder="1" applyAlignment="1">
      <alignment horizontal="center" vertical="center"/>
    </xf>
    <xf numFmtId="0" fontId="0" fillId="16" borderId="4" xfId="0" applyFill="1" applyBorder="1"/>
    <xf numFmtId="0" fontId="0" fillId="16" borderId="4" xfId="0" applyFill="1" applyBorder="1" applyAlignment="1">
      <alignment horizontal="center" vertical="center"/>
    </xf>
    <xf numFmtId="0" fontId="0" fillId="17" borderId="24" xfId="0" applyFill="1" applyBorder="1"/>
    <xf numFmtId="0" fontId="0" fillId="17" borderId="24" xfId="0" applyFill="1" applyBorder="1" applyAlignment="1">
      <alignment horizontal="center" vertical="center"/>
    </xf>
    <xf numFmtId="0" fontId="0" fillId="17" borderId="4" xfId="0" applyFill="1" applyBorder="1"/>
    <xf numFmtId="0" fontId="0" fillId="17" borderId="4" xfId="0" applyFill="1" applyBorder="1" applyAlignment="1">
      <alignment horizontal="center" vertical="center"/>
    </xf>
    <xf numFmtId="0" fontId="0" fillId="18" borderId="24" xfId="0" applyFill="1" applyBorder="1"/>
    <xf numFmtId="0" fontId="0" fillId="18" borderId="24" xfId="0" applyFill="1" applyBorder="1" applyAlignment="1">
      <alignment horizontal="center" vertical="center"/>
    </xf>
    <xf numFmtId="0" fontId="0" fillId="11" borderId="24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8" borderId="14" xfId="0" applyFill="1" applyBorder="1"/>
    <xf numFmtId="0" fontId="0" fillId="18" borderId="14" xfId="0" applyFill="1" applyBorder="1" applyAlignment="1">
      <alignment horizontal="center" vertical="center"/>
    </xf>
    <xf numFmtId="0" fontId="9" fillId="11" borderId="24" xfId="0" applyFont="1" applyFill="1" applyBorder="1"/>
    <xf numFmtId="0" fontId="0" fillId="11" borderId="4" xfId="0" applyFill="1" applyBorder="1"/>
    <xf numFmtId="0" fontId="0" fillId="17" borderId="36" xfId="0" applyFill="1" applyBorder="1" applyAlignment="1">
      <alignment horizontal="center" vertical="center"/>
    </xf>
    <xf numFmtId="0" fontId="0" fillId="8" borderId="0" xfId="0" applyFill="1"/>
    <xf numFmtId="0" fontId="0" fillId="8" borderId="2" xfId="0" applyFill="1" applyBorder="1" applyAlignment="1">
      <alignment horizontal="center"/>
    </xf>
    <xf numFmtId="0" fontId="0" fillId="8" borderId="2" xfId="0" applyFill="1" applyBorder="1"/>
    <xf numFmtId="0" fontId="0" fillId="8" borderId="14" xfId="0" applyFill="1" applyBorder="1"/>
    <xf numFmtId="0" fontId="0" fillId="8" borderId="14" xfId="0" applyFill="1" applyBorder="1" applyAlignment="1">
      <alignment horizontal="center"/>
    </xf>
    <xf numFmtId="0" fontId="23" fillId="0" borderId="0" xfId="0" applyFont="1"/>
    <xf numFmtId="0" fontId="0" fillId="20" borderId="24" xfId="0" applyFill="1" applyBorder="1"/>
    <xf numFmtId="0" fontId="0" fillId="20" borderId="24" xfId="0" applyFill="1" applyBorder="1" applyAlignment="1">
      <alignment horizontal="center" vertical="center"/>
    </xf>
    <xf numFmtId="0" fontId="0" fillId="20" borderId="14" xfId="0" applyFill="1" applyBorder="1"/>
    <xf numFmtId="0" fontId="0" fillId="20" borderId="14" xfId="0" applyFill="1" applyBorder="1" applyAlignment="1">
      <alignment horizontal="center" vertical="center"/>
    </xf>
    <xf numFmtId="0" fontId="0" fillId="21" borderId="24" xfId="0" applyFill="1" applyBorder="1"/>
    <xf numFmtId="0" fontId="0" fillId="0" borderId="45" xfId="0" applyBorder="1" applyAlignment="1">
      <alignment horizontal="center" vertical="center"/>
    </xf>
    <xf numFmtId="0" fontId="0" fillId="16" borderId="25" xfId="0" applyFill="1" applyBorder="1" applyAlignment="1">
      <alignment horizontal="center" vertical="center"/>
    </xf>
    <xf numFmtId="0" fontId="0" fillId="16" borderId="16" xfId="0" applyFill="1" applyBorder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3" xfId="0" applyFill="1" applyBorder="1" applyAlignment="1">
      <alignment horizontal="center" vertical="center"/>
    </xf>
    <xf numFmtId="0" fontId="0" fillId="17" borderId="16" xfId="0" applyFill="1" applyBorder="1" applyAlignment="1">
      <alignment horizontal="center" vertical="center"/>
    </xf>
    <xf numFmtId="0" fontId="0" fillId="18" borderId="25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6" xfId="0" applyFill="1" applyBorder="1" applyAlignment="1">
      <alignment horizontal="center" vertical="center"/>
    </xf>
    <xf numFmtId="0" fontId="0" fillId="11" borderId="2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20" borderId="25" xfId="0" applyFill="1" applyBorder="1" applyAlignment="1">
      <alignment horizontal="center" vertical="center"/>
    </xf>
    <xf numFmtId="0" fontId="0" fillId="20" borderId="46" xfId="0" applyFill="1" applyBorder="1" applyAlignment="1">
      <alignment horizontal="center" vertical="center"/>
    </xf>
    <xf numFmtId="2" fontId="0" fillId="21" borderId="24" xfId="0" applyNumberFormat="1" applyFill="1" applyBorder="1" applyAlignment="1">
      <alignment horizontal="center" vertical="center"/>
    </xf>
    <xf numFmtId="2" fontId="0" fillId="21" borderId="25" xfId="0" applyNumberFormat="1" applyFill="1" applyBorder="1" applyAlignment="1">
      <alignment horizontal="center" vertical="center"/>
    </xf>
    <xf numFmtId="0" fontId="24" fillId="0" borderId="36" xfId="0" applyFont="1" applyBorder="1"/>
    <xf numFmtId="0" fontId="24" fillId="0" borderId="3" xfId="0" applyFont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24" fillId="0" borderId="31" xfId="0" applyFont="1" applyBorder="1"/>
    <xf numFmtId="0" fontId="24" fillId="0" borderId="16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14" fontId="0" fillId="0" borderId="0" xfId="0" applyNumberFormat="1"/>
    <xf numFmtId="0" fontId="22" fillId="15" borderId="48" xfId="0" applyFont="1" applyFill="1" applyBorder="1" applyAlignment="1">
      <alignment horizontal="center" vertical="center"/>
    </xf>
    <xf numFmtId="0" fontId="22" fillId="15" borderId="43" xfId="0" applyFont="1" applyFill="1" applyBorder="1" applyAlignment="1">
      <alignment horizontal="center" vertical="center"/>
    </xf>
    <xf numFmtId="0" fontId="22" fillId="15" borderId="49" xfId="0" applyFont="1" applyFill="1" applyBorder="1" applyAlignment="1">
      <alignment horizontal="center" vertical="center"/>
    </xf>
    <xf numFmtId="0" fontId="22" fillId="15" borderId="47" xfId="0" applyFont="1" applyFill="1" applyBorder="1" applyAlignment="1">
      <alignment horizontal="center" vertical="center"/>
    </xf>
    <xf numFmtId="0" fontId="22" fillId="15" borderId="50" xfId="0" applyFont="1" applyFill="1" applyBorder="1" applyAlignment="1">
      <alignment horizontal="center" vertical="center"/>
    </xf>
    <xf numFmtId="0" fontId="0" fillId="15" borderId="47" xfId="0" applyFill="1" applyBorder="1" applyAlignment="1">
      <alignment horizontal="center"/>
    </xf>
    <xf numFmtId="0" fontId="0" fillId="15" borderId="50" xfId="0" applyFill="1" applyBorder="1" applyAlignment="1">
      <alignment horizontal="center"/>
    </xf>
    <xf numFmtId="0" fontId="0" fillId="15" borderId="43" xfId="0" applyFill="1" applyBorder="1"/>
    <xf numFmtId="0" fontId="0" fillId="15" borderId="50" xfId="0" applyFill="1" applyBorder="1"/>
    <xf numFmtId="2" fontId="0" fillId="15" borderId="43" xfId="0" applyNumberFormat="1" applyFill="1" applyBorder="1"/>
    <xf numFmtId="0" fontId="0" fillId="20" borderId="2" xfId="0" applyFill="1" applyBorder="1" applyAlignment="1">
      <alignment horizontal="center" vertical="center"/>
    </xf>
    <xf numFmtId="2" fontId="0" fillId="21" borderId="2" xfId="0" applyNumberFormat="1" applyFill="1" applyBorder="1" applyAlignment="1">
      <alignment horizontal="center" vertical="center"/>
    </xf>
    <xf numFmtId="0" fontId="0" fillId="17" borderId="37" xfId="0" applyFill="1" applyBorder="1" applyAlignment="1">
      <alignment horizontal="center" vertical="center"/>
    </xf>
    <xf numFmtId="0" fontId="0" fillId="18" borderId="36" xfId="0" applyFill="1" applyBorder="1" applyAlignment="1">
      <alignment horizontal="center" vertical="center"/>
    </xf>
    <xf numFmtId="0" fontId="0" fillId="18" borderId="37" xfId="0" applyFill="1" applyBorder="1" applyAlignment="1">
      <alignment horizontal="center" vertical="center"/>
    </xf>
    <xf numFmtId="0" fontId="0" fillId="11" borderId="36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20" borderId="36" xfId="0" applyFill="1" applyBorder="1" applyAlignment="1">
      <alignment horizontal="center" vertical="center"/>
    </xf>
    <xf numFmtId="0" fontId="0" fillId="20" borderId="37" xfId="0" applyFill="1" applyBorder="1" applyAlignment="1">
      <alignment horizontal="center" vertical="center"/>
    </xf>
    <xf numFmtId="2" fontId="0" fillId="21" borderId="36" xfId="0" applyNumberFormat="1" applyFill="1" applyBorder="1" applyAlignment="1">
      <alignment horizontal="center" vertical="center"/>
    </xf>
    <xf numFmtId="2" fontId="0" fillId="21" borderId="37" xfId="0" applyNumberFormat="1" applyFill="1" applyBorder="1" applyAlignment="1">
      <alignment horizontal="center" vertical="center"/>
    </xf>
    <xf numFmtId="0" fontId="0" fillId="16" borderId="36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37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4" fontId="0" fillId="22" borderId="2" xfId="0" applyNumberFormat="1" applyFill="1" applyBorder="1"/>
    <xf numFmtId="0" fontId="0" fillId="22" borderId="2" xfId="0" applyFill="1" applyBorder="1"/>
    <xf numFmtId="14" fontId="0" fillId="5" borderId="2" xfId="0" applyNumberFormat="1" applyFill="1" applyBorder="1"/>
    <xf numFmtId="0" fontId="0" fillId="21" borderId="14" xfId="0" applyFill="1" applyBorder="1"/>
    <xf numFmtId="2" fontId="0" fillId="21" borderId="14" xfId="0" applyNumberFormat="1" applyFill="1" applyBorder="1" applyAlignment="1">
      <alignment horizontal="center" vertical="center"/>
    </xf>
    <xf numFmtId="2" fontId="0" fillId="21" borderId="46" xfId="0" applyNumberFormat="1" applyFill="1" applyBorder="1" applyAlignment="1">
      <alignment horizontal="center" vertical="center"/>
    </xf>
    <xf numFmtId="2" fontId="0" fillId="15" borderId="50" xfId="0" applyNumberFormat="1" applyFill="1" applyBorder="1"/>
    <xf numFmtId="2" fontId="0" fillId="21" borderId="39" xfId="0" applyNumberFormat="1" applyFill="1" applyBorder="1" applyAlignment="1">
      <alignment horizontal="center" vertical="center"/>
    </xf>
    <xf numFmtId="2" fontId="0" fillId="21" borderId="53" xfId="0" applyNumberFormat="1" applyFill="1" applyBorder="1" applyAlignment="1">
      <alignment horizontal="center" vertical="center"/>
    </xf>
    <xf numFmtId="0" fontId="0" fillId="13" borderId="24" xfId="0" applyFill="1" applyBorder="1"/>
    <xf numFmtId="0" fontId="0" fillId="13" borderId="35" xfId="0" applyFill="1" applyBorder="1"/>
    <xf numFmtId="0" fontId="0" fillId="13" borderId="4" xfId="0" applyFill="1" applyBorder="1"/>
    <xf numFmtId="0" fontId="0" fillId="13" borderId="38" xfId="0" applyFill="1" applyBorder="1"/>
    <xf numFmtId="14" fontId="0" fillId="13" borderId="24" xfId="0" applyNumberFormat="1" applyFill="1" applyBorder="1" applyAlignment="1">
      <alignment horizontal="center" vertical="center"/>
    </xf>
    <xf numFmtId="14" fontId="0" fillId="13" borderId="4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0" borderId="19" xfId="0" applyBorder="1" applyAlignment="1">
      <alignment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11" borderId="2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2" borderId="24" xfId="0" applyFill="1" applyBorder="1" applyAlignment="1" applyProtection="1">
      <alignment horizontal="center"/>
    </xf>
    <xf numFmtId="0" fontId="0" fillId="12" borderId="26" xfId="0" applyFill="1" applyBorder="1" applyAlignment="1" applyProtection="1">
      <alignment horizontal="center"/>
    </xf>
    <xf numFmtId="0" fontId="0" fillId="13" borderId="27" xfId="0" applyFill="1" applyBorder="1" applyAlignment="1">
      <alignment horizontal="center"/>
    </xf>
    <xf numFmtId="0" fontId="0" fillId="13" borderId="28" xfId="0" applyFill="1" applyBorder="1" applyAlignment="1">
      <alignment horizontal="center"/>
    </xf>
    <xf numFmtId="0" fontId="0" fillId="13" borderId="29" xfId="0" applyFill="1" applyBorder="1" applyAlignment="1">
      <alignment horizontal="center"/>
    </xf>
    <xf numFmtId="0" fontId="9" fillId="13" borderId="1" xfId="0" applyFont="1" applyFill="1" applyBorder="1" applyAlignment="1">
      <alignment horizontal="center"/>
    </xf>
    <xf numFmtId="0" fontId="9" fillId="13" borderId="6" xfId="0" applyFont="1" applyFill="1" applyBorder="1" applyAlignment="1">
      <alignment horizontal="center"/>
    </xf>
    <xf numFmtId="0" fontId="9" fillId="13" borderId="30" xfId="0" applyFont="1" applyFill="1" applyBorder="1" applyAlignment="1">
      <alignment horizontal="center"/>
    </xf>
    <xf numFmtId="0" fontId="0" fillId="13" borderId="23" xfId="0" applyFill="1" applyBorder="1" applyAlignment="1">
      <alignment horizontal="center" vertical="center"/>
    </xf>
    <xf numFmtId="0" fontId="0" fillId="13" borderId="31" xfId="0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21" fillId="5" borderId="0" xfId="0" applyFont="1" applyFill="1" applyAlignment="1">
      <alignment horizontal="center" vertical="center"/>
    </xf>
    <xf numFmtId="0" fontId="0" fillId="20" borderId="23" xfId="0" applyFont="1" applyFill="1" applyBorder="1" applyAlignment="1">
      <alignment horizontal="center" vertical="center" wrapText="1"/>
    </xf>
    <xf numFmtId="0" fontId="0" fillId="20" borderId="39" xfId="0" applyFont="1" applyFill="1" applyBorder="1" applyAlignment="1">
      <alignment horizontal="center" vertical="center" wrapText="1"/>
    </xf>
    <xf numFmtId="0" fontId="0" fillId="21" borderId="23" xfId="0" applyFill="1" applyBorder="1" applyAlignment="1">
      <alignment horizontal="center" vertical="center" wrapText="1"/>
    </xf>
    <xf numFmtId="0" fontId="0" fillId="21" borderId="39" xfId="0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/>
    </xf>
    <xf numFmtId="0" fontId="0" fillId="8" borderId="40" xfId="0" applyFill="1" applyBorder="1" applyAlignment="1">
      <alignment horizontal="center" vertical="center"/>
    </xf>
    <xf numFmtId="0" fontId="24" fillId="0" borderId="23" xfId="0" applyFont="1" applyBorder="1" applyAlignment="1">
      <alignment horizontal="center"/>
    </xf>
    <xf numFmtId="0" fontId="24" fillId="0" borderId="25" xfId="0" applyFont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0" fontId="3" fillId="19" borderId="6" xfId="0" applyFont="1" applyFill="1" applyBorder="1" applyAlignment="1">
      <alignment horizontal="center"/>
    </xf>
    <xf numFmtId="0" fontId="0" fillId="11" borderId="41" xfId="0" applyFill="1" applyBorder="1" applyAlignment="1">
      <alignment horizontal="center" vertical="center"/>
    </xf>
    <xf numFmtId="0" fontId="0" fillId="11" borderId="40" xfId="0" applyFill="1" applyBorder="1" applyAlignment="1">
      <alignment horizontal="center" vertical="center"/>
    </xf>
    <xf numFmtId="0" fontId="0" fillId="11" borderId="32" xfId="0" applyFill="1" applyBorder="1" applyAlignment="1">
      <alignment horizontal="center" vertical="center"/>
    </xf>
    <xf numFmtId="0" fontId="24" fillId="0" borderId="3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24" fillId="0" borderId="44" xfId="0" applyFont="1" applyBorder="1" applyAlignment="1">
      <alignment horizontal="center"/>
    </xf>
    <xf numFmtId="0" fontId="0" fillId="16" borderId="23" xfId="0" applyFill="1" applyBorder="1" applyAlignment="1">
      <alignment horizontal="center" vertical="center"/>
    </xf>
    <xf numFmtId="0" fontId="0" fillId="16" borderId="31" xfId="0" applyFill="1" applyBorder="1" applyAlignment="1">
      <alignment horizontal="center" vertical="center"/>
    </xf>
    <xf numFmtId="0" fontId="0" fillId="17" borderId="23" xfId="0" applyFill="1" applyBorder="1" applyAlignment="1">
      <alignment horizontal="center" vertical="center"/>
    </xf>
    <xf numFmtId="0" fontId="0" fillId="17" borderId="36" xfId="0" applyFill="1" applyBorder="1" applyAlignment="1">
      <alignment horizontal="center" vertical="center"/>
    </xf>
    <xf numFmtId="0" fontId="0" fillId="17" borderId="31" xfId="0" applyFill="1" applyBorder="1" applyAlignment="1">
      <alignment horizontal="center" vertical="center"/>
    </xf>
    <xf numFmtId="0" fontId="0" fillId="18" borderId="23" xfId="0" applyFill="1" applyBorder="1" applyAlignment="1">
      <alignment horizontal="center" vertical="center" wrapText="1"/>
    </xf>
    <xf numFmtId="0" fontId="0" fillId="18" borderId="36" xfId="0" applyFill="1" applyBorder="1" applyAlignment="1">
      <alignment horizontal="center" vertical="center" wrapText="1"/>
    </xf>
    <xf numFmtId="0" fontId="0" fillId="18" borderId="39" xfId="0" applyFill="1" applyBorder="1" applyAlignment="1">
      <alignment horizontal="center" vertical="center" wrapText="1"/>
    </xf>
    <xf numFmtId="0" fontId="15" fillId="6" borderId="2" xfId="0" applyFont="1" applyFill="1" applyBorder="1" applyAlignment="1">
      <alignment horizontal="center" vertical="center" wrapText="1"/>
    </xf>
    <xf numFmtId="0" fontId="18" fillId="6" borderId="3" xfId="13" applyFont="1" applyFill="1" applyBorder="1" applyAlignment="1">
      <alignment horizontal="center" vertical="center" wrapText="1"/>
    </xf>
    <xf numFmtId="0" fontId="18" fillId="6" borderId="12" xfId="13" applyFont="1" applyFill="1" applyBorder="1" applyAlignment="1">
      <alignment horizontal="center" vertical="center" wrapText="1"/>
    </xf>
    <xf numFmtId="0" fontId="18" fillId="6" borderId="13" xfId="13" applyFont="1" applyFill="1" applyBorder="1" applyAlignment="1">
      <alignment horizontal="center" vertical="center" wrapText="1"/>
    </xf>
    <xf numFmtId="0" fontId="15" fillId="6" borderId="2" xfId="0" applyFont="1" applyFill="1" applyBorder="1" applyAlignment="1">
      <alignment horizontal="center" vertical="center"/>
    </xf>
    <xf numFmtId="0" fontId="15" fillId="6" borderId="2" xfId="12" applyNumberFormat="1" applyFont="1" applyFill="1" applyBorder="1" applyAlignment="1">
      <alignment horizontal="center" vertical="center" wrapText="1"/>
    </xf>
    <xf numFmtId="0" fontId="15" fillId="6" borderId="3" xfId="0" applyFont="1" applyFill="1" applyBorder="1" applyAlignment="1">
      <alignment horizontal="center" wrapText="1"/>
    </xf>
    <xf numFmtId="0" fontId="15" fillId="6" borderId="12" xfId="0" applyFont="1" applyFill="1" applyBorder="1" applyAlignment="1">
      <alignment horizontal="center" wrapText="1"/>
    </xf>
    <xf numFmtId="0" fontId="15" fillId="6" borderId="13" xfId="0" applyFont="1" applyFill="1" applyBorder="1" applyAlignment="1">
      <alignment horizontal="center" wrapText="1"/>
    </xf>
    <xf numFmtId="0" fontId="15" fillId="6" borderId="3" xfId="0" applyNumberFormat="1" applyFont="1" applyFill="1" applyBorder="1" applyAlignment="1">
      <alignment horizontal="center" vertical="center" wrapText="1" readingOrder="2"/>
    </xf>
    <xf numFmtId="0" fontId="15" fillId="6" borderId="12" xfId="0" applyNumberFormat="1" applyFont="1" applyFill="1" applyBorder="1" applyAlignment="1">
      <alignment horizontal="center" vertical="center" wrapText="1" readingOrder="2"/>
    </xf>
    <xf numFmtId="0" fontId="15" fillId="6" borderId="13" xfId="0" applyNumberFormat="1" applyFont="1" applyFill="1" applyBorder="1" applyAlignment="1">
      <alignment horizontal="center" vertical="center" wrapText="1" readingOrder="2"/>
    </xf>
    <xf numFmtId="0" fontId="16" fillId="0" borderId="15" xfId="0" applyFont="1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15" fillId="6" borderId="14" xfId="0" applyFont="1" applyFill="1" applyBorder="1" applyAlignment="1">
      <alignment horizontal="center" vertical="center" wrapText="1"/>
    </xf>
    <xf numFmtId="0" fontId="15" fillId="6" borderId="5" xfId="0" applyFont="1" applyFill="1" applyBorder="1" applyAlignment="1">
      <alignment horizontal="center" vertical="center" wrapText="1"/>
    </xf>
  </cellXfs>
  <cellStyles count="17">
    <cellStyle name="Comma" xfId="12" builtinId="3"/>
    <cellStyle name="Comma 2" xfId="2"/>
    <cellStyle name="Excel Built-in Normal" xfId="3"/>
    <cellStyle name="Hyperlink" xfId="1" builtinId="8"/>
    <cellStyle name="Normal" xfId="0" builtinId="0"/>
    <cellStyle name="Normal 2" xfId="4"/>
    <cellStyle name="Normal 3" xfId="5"/>
    <cellStyle name="Normal 4" xfId="6"/>
    <cellStyle name="Normal 4 2" xfId="7"/>
    <cellStyle name="Normal 5" xfId="8"/>
    <cellStyle name="Normal 6" xfId="9"/>
    <cellStyle name="Normal 7" xfId="11"/>
    <cellStyle name="Normal_ICT 2010-2011" xfId="15"/>
    <cellStyle name="Normal_Sheet1" xfId="14"/>
    <cellStyle name="Normal_Sheet10" xfId="16"/>
    <cellStyle name="Normal_Sheet2" xfId="13"/>
    <cellStyle name="Standard_Tabelle1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wannis/Desktop/My%20Docs%202010-2014/Syrian_Emergency/Child%20Protection/Child%20protection_CFS_monitoring_tool_13.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ool"/>
      <sheetName val="Guideline"/>
      <sheetName val="CFS monitoring attendance"/>
      <sheetName val="list2"/>
      <sheetName val="Lists"/>
    </sheetNames>
    <sheetDataSet>
      <sheetData sheetId="0"/>
      <sheetData sheetId="1"/>
      <sheetData sheetId="2"/>
      <sheetData sheetId="3">
        <row r="5">
          <cell r="C5" t="str">
            <v>Beirut</v>
          </cell>
          <cell r="D5" t="e">
            <v>#N/A</v>
          </cell>
          <cell r="F5" t="str">
            <v>North</v>
          </cell>
        </row>
        <row r="6">
          <cell r="C6" t="str">
            <v>Bekaa</v>
          </cell>
          <cell r="D6" t="e">
            <v>#N/A</v>
          </cell>
          <cell r="F6" t="str">
            <v>Mount Lebanon</v>
          </cell>
        </row>
        <row r="7">
          <cell r="C7" t="str">
            <v>Mount Lebanon</v>
          </cell>
          <cell r="D7" t="e">
            <v>#N/A</v>
          </cell>
          <cell r="F7" t="str">
            <v>Bekaa</v>
          </cell>
        </row>
        <row r="8">
          <cell r="C8" t="str">
            <v>North</v>
          </cell>
          <cell r="D8" t="e">
            <v>#N/A</v>
          </cell>
          <cell r="F8" t="str">
            <v>Beirut Governorate</v>
          </cell>
        </row>
        <row r="9">
          <cell r="C9" t="str">
            <v>South</v>
          </cell>
          <cell r="D9" t="e">
            <v>#N/A</v>
          </cell>
          <cell r="F9" t="str">
            <v>South</v>
          </cell>
        </row>
        <row r="10">
          <cell r="D10" t="e">
            <v>#N/A</v>
          </cell>
        </row>
        <row r="11">
          <cell r="D11" t="e">
            <v>#N/A</v>
          </cell>
        </row>
        <row r="12">
          <cell r="D12" t="e">
            <v>#N/A</v>
          </cell>
        </row>
        <row r="13">
          <cell r="D13" t="e">
            <v>#N/A</v>
          </cell>
        </row>
        <row r="14">
          <cell r="D14" t="e">
            <v>#N/A</v>
          </cell>
        </row>
        <row r="15">
          <cell r="D15" t="e">
            <v>#N/A</v>
          </cell>
        </row>
        <row r="16">
          <cell r="D16" t="e">
            <v>#N/A</v>
          </cell>
        </row>
        <row r="17">
          <cell r="D17" t="e">
            <v>#N/A</v>
          </cell>
        </row>
        <row r="18">
          <cell r="D18" t="e">
            <v>#N/A</v>
          </cell>
        </row>
        <row r="19">
          <cell r="D19" t="e">
            <v>#N/A</v>
          </cell>
        </row>
        <row r="20">
          <cell r="D20" t="e">
            <v>#N/A</v>
          </cell>
        </row>
        <row r="21">
          <cell r="D21" t="e">
            <v>#N/A</v>
          </cell>
        </row>
        <row r="22">
          <cell r="D22" t="e">
            <v>#N/A</v>
          </cell>
        </row>
        <row r="23">
          <cell r="D23" t="e">
            <v>#N/A</v>
          </cell>
        </row>
        <row r="24">
          <cell r="D24" t="e">
            <v>#N/A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</sheetData>
      <sheetData sheetId="4">
        <row r="2">
          <cell r="A2">
            <v>33.878311549999999</v>
          </cell>
          <cell r="C2" t="str">
            <v>Beirut</v>
          </cell>
          <cell r="D2" t="str">
            <v>Beirut</v>
          </cell>
        </row>
        <row r="3">
          <cell r="C3" t="str">
            <v>Beirut</v>
          </cell>
          <cell r="D3" t="str">
            <v>Beirut</v>
          </cell>
        </row>
        <row r="4">
          <cell r="C4" t="str">
            <v>Beirut</v>
          </cell>
          <cell r="D4" t="str">
            <v>Beirut</v>
          </cell>
        </row>
        <row r="5">
          <cell r="C5" t="str">
            <v>Beirut</v>
          </cell>
          <cell r="D5" t="str">
            <v>Beirut</v>
          </cell>
        </row>
        <row r="6">
          <cell r="C6" t="str">
            <v>Beirut</v>
          </cell>
          <cell r="D6" t="str">
            <v>Beirut</v>
          </cell>
        </row>
        <row r="7">
          <cell r="C7" t="str">
            <v>Beirut</v>
          </cell>
          <cell r="D7" t="str">
            <v>Beirut</v>
          </cell>
        </row>
        <row r="8">
          <cell r="C8" t="str">
            <v>Beirut</v>
          </cell>
          <cell r="D8" t="str">
            <v>Beirut</v>
          </cell>
        </row>
        <row r="9">
          <cell r="C9" t="str">
            <v>Beirut</v>
          </cell>
          <cell r="D9" t="str">
            <v>Beirut</v>
          </cell>
        </row>
        <row r="10">
          <cell r="C10" t="str">
            <v>Beirut</v>
          </cell>
          <cell r="D10" t="str">
            <v>Beirut</v>
          </cell>
        </row>
        <row r="11">
          <cell r="C11" t="str">
            <v>Beirut</v>
          </cell>
          <cell r="D11" t="str">
            <v>Beirut</v>
          </cell>
        </row>
        <row r="12">
          <cell r="C12" t="str">
            <v>Beirut</v>
          </cell>
          <cell r="D12" t="str">
            <v>Beirut</v>
          </cell>
        </row>
        <row r="13">
          <cell r="C13" t="str">
            <v>Beirut</v>
          </cell>
          <cell r="D13" t="str">
            <v>Beirut</v>
          </cell>
        </row>
        <row r="14">
          <cell r="C14" t="str">
            <v>Beirut</v>
          </cell>
          <cell r="D14" t="str">
            <v>Beirut</v>
          </cell>
        </row>
        <row r="15">
          <cell r="C15" t="str">
            <v>Beirut</v>
          </cell>
          <cell r="D15" t="str">
            <v>Beirut</v>
          </cell>
        </row>
        <row r="16">
          <cell r="C16" t="str">
            <v>Beirut</v>
          </cell>
          <cell r="D16" t="str">
            <v>Beirut</v>
          </cell>
        </row>
        <row r="17">
          <cell r="C17" t="str">
            <v>Beirut</v>
          </cell>
          <cell r="D17" t="str">
            <v>Beirut</v>
          </cell>
        </row>
        <row r="18">
          <cell r="C18" t="str">
            <v>Beirut</v>
          </cell>
          <cell r="D18" t="str">
            <v>Beirut</v>
          </cell>
        </row>
        <row r="19">
          <cell r="C19" t="str">
            <v>Beirut</v>
          </cell>
          <cell r="D19" t="str">
            <v>Beirut</v>
          </cell>
        </row>
        <row r="20">
          <cell r="C20" t="str">
            <v>Beirut</v>
          </cell>
          <cell r="D20" t="str">
            <v>Beirut</v>
          </cell>
        </row>
        <row r="21">
          <cell r="C21" t="str">
            <v>Beirut</v>
          </cell>
          <cell r="D21" t="str">
            <v>Beirut</v>
          </cell>
        </row>
        <row r="22">
          <cell r="C22" t="str">
            <v>Beirut</v>
          </cell>
          <cell r="D22" t="str">
            <v>Beirut</v>
          </cell>
        </row>
        <row r="23">
          <cell r="C23" t="str">
            <v>Beirut</v>
          </cell>
          <cell r="D23" t="str">
            <v>Beirut</v>
          </cell>
        </row>
        <row r="24">
          <cell r="C24" t="str">
            <v>Beirut</v>
          </cell>
          <cell r="D24" t="str">
            <v>Beirut</v>
          </cell>
        </row>
        <row r="25">
          <cell r="C25" t="str">
            <v>Beirut</v>
          </cell>
          <cell r="D25" t="str">
            <v>Beirut</v>
          </cell>
        </row>
        <row r="26">
          <cell r="C26" t="str">
            <v>Beirut</v>
          </cell>
          <cell r="D26" t="str">
            <v>Beirut</v>
          </cell>
        </row>
        <row r="27">
          <cell r="C27" t="str">
            <v>Beirut</v>
          </cell>
          <cell r="D27" t="str">
            <v>Beirut</v>
          </cell>
        </row>
        <row r="28">
          <cell r="C28" t="str">
            <v>Beirut</v>
          </cell>
          <cell r="D28" t="str">
            <v>Beirut</v>
          </cell>
        </row>
        <row r="29">
          <cell r="C29" t="str">
            <v>Beirut</v>
          </cell>
          <cell r="D29" t="str">
            <v>Beirut</v>
          </cell>
        </row>
        <row r="30">
          <cell r="C30" t="str">
            <v>Beirut</v>
          </cell>
          <cell r="D30" t="str">
            <v>Beirut</v>
          </cell>
        </row>
        <row r="31">
          <cell r="C31" t="str">
            <v>Beirut</v>
          </cell>
          <cell r="D31" t="str">
            <v>Beirut</v>
          </cell>
        </row>
        <row r="32">
          <cell r="C32" t="str">
            <v>Beirut</v>
          </cell>
          <cell r="D32" t="str">
            <v>Beirut</v>
          </cell>
        </row>
        <row r="33">
          <cell r="C33" t="str">
            <v>Beirut</v>
          </cell>
          <cell r="D33" t="str">
            <v>Beirut</v>
          </cell>
        </row>
        <row r="34">
          <cell r="C34" t="str">
            <v>Beirut</v>
          </cell>
          <cell r="D34" t="str">
            <v>Beirut</v>
          </cell>
        </row>
        <row r="35">
          <cell r="C35" t="str">
            <v>Beirut</v>
          </cell>
          <cell r="D35" t="str">
            <v>Beirut</v>
          </cell>
        </row>
        <row r="36">
          <cell r="C36" t="str">
            <v>Beirut</v>
          </cell>
          <cell r="D36" t="str">
            <v>Beirut</v>
          </cell>
        </row>
        <row r="37">
          <cell r="C37" t="str">
            <v>Beirut</v>
          </cell>
          <cell r="D37" t="str">
            <v>Beirut</v>
          </cell>
        </row>
        <row r="38">
          <cell r="C38" t="str">
            <v>Beirut</v>
          </cell>
          <cell r="D38" t="str">
            <v>Beirut</v>
          </cell>
        </row>
        <row r="39">
          <cell r="C39" t="str">
            <v>Beirut</v>
          </cell>
          <cell r="D39" t="str">
            <v>Beirut</v>
          </cell>
        </row>
        <row r="40">
          <cell r="C40" t="str">
            <v>Beirut</v>
          </cell>
          <cell r="D40" t="str">
            <v>Beirut</v>
          </cell>
        </row>
        <row r="41">
          <cell r="C41" t="str">
            <v>Beirut</v>
          </cell>
          <cell r="D41" t="str">
            <v>Beirut</v>
          </cell>
        </row>
        <row r="42">
          <cell r="C42" t="str">
            <v>Beirut</v>
          </cell>
          <cell r="D42" t="str">
            <v>Beirut</v>
          </cell>
        </row>
        <row r="43">
          <cell r="C43" t="str">
            <v>Beirut</v>
          </cell>
          <cell r="D43" t="str">
            <v>Beirut</v>
          </cell>
        </row>
        <row r="44">
          <cell r="C44" t="str">
            <v>Beirut</v>
          </cell>
          <cell r="D44" t="str">
            <v>Beirut</v>
          </cell>
        </row>
        <row r="45">
          <cell r="C45" t="str">
            <v>Beirut</v>
          </cell>
          <cell r="D45" t="str">
            <v>Beirut</v>
          </cell>
        </row>
        <row r="46">
          <cell r="C46" t="str">
            <v>Beirut</v>
          </cell>
          <cell r="D46" t="str">
            <v>Beirut</v>
          </cell>
        </row>
        <row r="47">
          <cell r="C47" t="str">
            <v>Beirut</v>
          </cell>
          <cell r="D47" t="str">
            <v>Beirut</v>
          </cell>
        </row>
        <row r="48">
          <cell r="C48" t="str">
            <v>Beirut</v>
          </cell>
          <cell r="D48" t="str">
            <v>Beirut</v>
          </cell>
        </row>
        <row r="49">
          <cell r="C49" t="str">
            <v>Beirut</v>
          </cell>
          <cell r="D49" t="str">
            <v>Beirut</v>
          </cell>
        </row>
        <row r="50">
          <cell r="C50" t="str">
            <v>Beirut</v>
          </cell>
          <cell r="D50" t="str">
            <v>Beirut</v>
          </cell>
        </row>
        <row r="51">
          <cell r="C51" t="str">
            <v>Beirut</v>
          </cell>
          <cell r="D51" t="str">
            <v>Beirut</v>
          </cell>
        </row>
        <row r="52">
          <cell r="C52" t="str">
            <v>Beirut</v>
          </cell>
          <cell r="D52" t="str">
            <v>Beirut</v>
          </cell>
        </row>
        <row r="53">
          <cell r="C53" t="str">
            <v>Beirut</v>
          </cell>
          <cell r="D53" t="str">
            <v>Beirut</v>
          </cell>
        </row>
        <row r="54">
          <cell r="C54" t="str">
            <v>Beirut</v>
          </cell>
          <cell r="D54" t="str">
            <v>Beirut</v>
          </cell>
        </row>
        <row r="55">
          <cell r="C55" t="str">
            <v>Beirut</v>
          </cell>
          <cell r="D55" t="str">
            <v>Beirut</v>
          </cell>
        </row>
        <row r="56">
          <cell r="C56" t="str">
            <v>Beirut</v>
          </cell>
          <cell r="D56" t="str">
            <v>Beirut</v>
          </cell>
        </row>
        <row r="57">
          <cell r="C57" t="str">
            <v>Beirut</v>
          </cell>
          <cell r="D57" t="str">
            <v>Beirut</v>
          </cell>
        </row>
        <row r="58">
          <cell r="C58" t="str">
            <v>Beirut</v>
          </cell>
          <cell r="D58" t="str">
            <v>Beirut</v>
          </cell>
        </row>
        <row r="59">
          <cell r="C59" t="str">
            <v>Beirut</v>
          </cell>
          <cell r="D59" t="str">
            <v>Beirut</v>
          </cell>
        </row>
        <row r="60">
          <cell r="C60" t="str">
            <v>Beirut</v>
          </cell>
          <cell r="D60" t="str">
            <v>Beirut</v>
          </cell>
        </row>
        <row r="61">
          <cell r="C61" t="str">
            <v>Beirut</v>
          </cell>
          <cell r="D61" t="str">
            <v>Beirut</v>
          </cell>
        </row>
        <row r="62">
          <cell r="C62" t="str">
            <v>Beirut</v>
          </cell>
          <cell r="D62" t="str">
            <v>Beirut</v>
          </cell>
        </row>
        <row r="63">
          <cell r="C63" t="str">
            <v>Beirut</v>
          </cell>
          <cell r="D63" t="str">
            <v>Beirut</v>
          </cell>
        </row>
        <row r="64">
          <cell r="C64" t="str">
            <v>Beirut</v>
          </cell>
          <cell r="D64" t="str">
            <v>Beirut</v>
          </cell>
        </row>
        <row r="65">
          <cell r="C65" t="str">
            <v>Beirut</v>
          </cell>
          <cell r="D65" t="str">
            <v>Beirut</v>
          </cell>
        </row>
        <row r="66">
          <cell r="C66" t="str">
            <v>Beirut</v>
          </cell>
          <cell r="D66" t="str">
            <v>Beirut</v>
          </cell>
        </row>
        <row r="67">
          <cell r="C67" t="str">
            <v>Beirut</v>
          </cell>
          <cell r="D67" t="str">
            <v>Beirut</v>
          </cell>
        </row>
        <row r="68">
          <cell r="C68" t="str">
            <v>Beirut</v>
          </cell>
          <cell r="D68" t="str">
            <v>Beirut</v>
          </cell>
        </row>
        <row r="69">
          <cell r="C69" t="str">
            <v>Beirut</v>
          </cell>
          <cell r="D69" t="str">
            <v>Beirut</v>
          </cell>
        </row>
        <row r="70">
          <cell r="C70" t="str">
            <v>Beirut</v>
          </cell>
          <cell r="D70" t="str">
            <v>Beirut</v>
          </cell>
        </row>
        <row r="71">
          <cell r="C71" t="str">
            <v>Beirut</v>
          </cell>
          <cell r="D71" t="str">
            <v>Beirut</v>
          </cell>
        </row>
        <row r="72">
          <cell r="C72" t="str">
            <v>Beirut</v>
          </cell>
          <cell r="D72" t="str">
            <v>Beirut</v>
          </cell>
        </row>
        <row r="73">
          <cell r="C73" t="str">
            <v>Beirut</v>
          </cell>
          <cell r="D73" t="str">
            <v>Beirut</v>
          </cell>
        </row>
        <row r="74">
          <cell r="C74" t="str">
            <v>Beirut</v>
          </cell>
          <cell r="D74" t="str">
            <v>Beirut</v>
          </cell>
        </row>
        <row r="75">
          <cell r="C75" t="str">
            <v>Beirut</v>
          </cell>
          <cell r="D75" t="str">
            <v>Beirut</v>
          </cell>
        </row>
        <row r="76">
          <cell r="C76" t="str">
            <v>Beirut</v>
          </cell>
          <cell r="D76" t="str">
            <v>Beirut</v>
          </cell>
        </row>
        <row r="77">
          <cell r="C77" t="str">
            <v>Beirut</v>
          </cell>
          <cell r="D77" t="str">
            <v>Beirut</v>
          </cell>
        </row>
        <row r="78">
          <cell r="C78" t="str">
            <v>Beirut</v>
          </cell>
          <cell r="D78" t="str">
            <v>Beirut</v>
          </cell>
        </row>
        <row r="79">
          <cell r="C79" t="str">
            <v>Beirut</v>
          </cell>
          <cell r="D79" t="str">
            <v>Beirut</v>
          </cell>
        </row>
        <row r="80">
          <cell r="C80" t="str">
            <v>Beirut</v>
          </cell>
          <cell r="D80" t="str">
            <v>Beirut</v>
          </cell>
        </row>
        <row r="81">
          <cell r="C81" t="str">
            <v>Beirut</v>
          </cell>
          <cell r="D81" t="str">
            <v>Beirut</v>
          </cell>
        </row>
        <row r="82">
          <cell r="C82" t="str">
            <v>Beirut</v>
          </cell>
          <cell r="D82" t="str">
            <v>Beirut</v>
          </cell>
        </row>
        <row r="83">
          <cell r="C83" t="str">
            <v>Beirut</v>
          </cell>
          <cell r="D83" t="str">
            <v>Beirut</v>
          </cell>
        </row>
        <row r="84">
          <cell r="C84" t="str">
            <v>Beirut</v>
          </cell>
          <cell r="D84" t="str">
            <v>Beirut</v>
          </cell>
        </row>
        <row r="85">
          <cell r="C85" t="str">
            <v>Beirut</v>
          </cell>
          <cell r="D85" t="str">
            <v>Beirut</v>
          </cell>
        </row>
        <row r="86">
          <cell r="C86" t="str">
            <v>Beirut</v>
          </cell>
          <cell r="D86" t="str">
            <v>Beirut</v>
          </cell>
        </row>
        <row r="87">
          <cell r="C87" t="str">
            <v>Beirut</v>
          </cell>
          <cell r="D87" t="str">
            <v>Beirut</v>
          </cell>
        </row>
        <row r="88">
          <cell r="C88" t="str">
            <v>Beirut</v>
          </cell>
          <cell r="D88" t="str">
            <v>Beirut</v>
          </cell>
        </row>
        <row r="89">
          <cell r="C89" t="str">
            <v>Beirut</v>
          </cell>
          <cell r="D89" t="str">
            <v>Beirut</v>
          </cell>
        </row>
        <row r="90">
          <cell r="C90" t="str">
            <v>Beirut</v>
          </cell>
          <cell r="D90" t="str">
            <v>Beirut</v>
          </cell>
        </row>
        <row r="91">
          <cell r="C91" t="str">
            <v>Beirut</v>
          </cell>
          <cell r="D91" t="str">
            <v>Beirut</v>
          </cell>
        </row>
        <row r="92">
          <cell r="C92" t="str">
            <v>Beirut</v>
          </cell>
          <cell r="D92" t="str">
            <v>Beirut</v>
          </cell>
        </row>
        <row r="93">
          <cell r="C93" t="str">
            <v>Beirut</v>
          </cell>
          <cell r="D93" t="str">
            <v>Beirut</v>
          </cell>
        </row>
        <row r="94">
          <cell r="C94" t="str">
            <v>Beirut</v>
          </cell>
          <cell r="D94" t="str">
            <v>Beirut</v>
          </cell>
        </row>
        <row r="95">
          <cell r="C95" t="str">
            <v>Bekaa</v>
          </cell>
          <cell r="D95" t="str">
            <v>Baalbek</v>
          </cell>
        </row>
        <row r="96">
          <cell r="C96" t="str">
            <v>Bekaa</v>
          </cell>
          <cell r="D96" t="str">
            <v>Baalbek</v>
          </cell>
        </row>
        <row r="97">
          <cell r="C97" t="str">
            <v>Bekaa</v>
          </cell>
          <cell r="D97" t="str">
            <v>Baalbek</v>
          </cell>
        </row>
        <row r="98">
          <cell r="C98" t="str">
            <v>Bekaa</v>
          </cell>
          <cell r="D98" t="str">
            <v>Baalbek</v>
          </cell>
        </row>
        <row r="99">
          <cell r="C99" t="str">
            <v>Bekaa</v>
          </cell>
          <cell r="D99" t="str">
            <v>Baalbek</v>
          </cell>
        </row>
        <row r="100">
          <cell r="C100" t="str">
            <v>Bekaa</v>
          </cell>
          <cell r="D100" t="str">
            <v>Baalbek</v>
          </cell>
        </row>
        <row r="101">
          <cell r="C101" t="str">
            <v>Bekaa</v>
          </cell>
          <cell r="D101" t="str">
            <v>Baalbek</v>
          </cell>
        </row>
        <row r="102">
          <cell r="C102" t="str">
            <v>Bekaa</v>
          </cell>
          <cell r="D102" t="str">
            <v>Baalbek</v>
          </cell>
        </row>
        <row r="103">
          <cell r="C103" t="str">
            <v>Bekaa</v>
          </cell>
          <cell r="D103" t="str">
            <v>Baalbek</v>
          </cell>
        </row>
        <row r="104">
          <cell r="C104" t="str">
            <v>Bekaa</v>
          </cell>
          <cell r="D104" t="str">
            <v>Baalbek</v>
          </cell>
        </row>
        <row r="105">
          <cell r="C105" t="str">
            <v>Bekaa</v>
          </cell>
          <cell r="D105" t="str">
            <v>Baalbek</v>
          </cell>
        </row>
        <row r="106">
          <cell r="C106" t="str">
            <v>Bekaa</v>
          </cell>
          <cell r="D106" t="str">
            <v>Baalbek</v>
          </cell>
        </row>
        <row r="107">
          <cell r="C107" t="str">
            <v>Bekaa</v>
          </cell>
          <cell r="D107" t="str">
            <v>Baalbek</v>
          </cell>
        </row>
        <row r="108">
          <cell r="C108" t="str">
            <v>Bekaa</v>
          </cell>
          <cell r="D108" t="str">
            <v>Baalbek</v>
          </cell>
        </row>
        <row r="109">
          <cell r="C109" t="str">
            <v>Bekaa</v>
          </cell>
          <cell r="D109" t="str">
            <v>Baalbek</v>
          </cell>
        </row>
        <row r="110">
          <cell r="C110" t="str">
            <v>Bekaa</v>
          </cell>
          <cell r="D110" t="str">
            <v>Baalbek</v>
          </cell>
        </row>
        <row r="111">
          <cell r="C111" t="str">
            <v>Bekaa</v>
          </cell>
          <cell r="D111" t="str">
            <v>Baalbek</v>
          </cell>
        </row>
        <row r="112">
          <cell r="C112" t="str">
            <v>Bekaa</v>
          </cell>
          <cell r="D112" t="str">
            <v>Baalbek</v>
          </cell>
        </row>
        <row r="113">
          <cell r="C113" t="str">
            <v>Bekaa</v>
          </cell>
          <cell r="D113" t="str">
            <v>Baalbek</v>
          </cell>
        </row>
        <row r="114">
          <cell r="C114" t="str">
            <v>Bekaa</v>
          </cell>
          <cell r="D114" t="str">
            <v>Baalbek</v>
          </cell>
        </row>
        <row r="115">
          <cell r="C115" t="str">
            <v>Bekaa</v>
          </cell>
          <cell r="D115" t="str">
            <v>Baalbek</v>
          </cell>
        </row>
        <row r="116">
          <cell r="C116" t="str">
            <v>Bekaa</v>
          </cell>
          <cell r="D116" t="str">
            <v>Baalbek</v>
          </cell>
        </row>
        <row r="117">
          <cell r="C117" t="str">
            <v>Bekaa</v>
          </cell>
          <cell r="D117" t="str">
            <v>Baalbek</v>
          </cell>
        </row>
        <row r="118">
          <cell r="C118" t="str">
            <v>Bekaa</v>
          </cell>
          <cell r="D118" t="str">
            <v>Baalbek</v>
          </cell>
        </row>
        <row r="119">
          <cell r="C119" t="str">
            <v>Bekaa</v>
          </cell>
          <cell r="D119" t="str">
            <v>Baalbek</v>
          </cell>
        </row>
        <row r="120">
          <cell r="C120" t="str">
            <v>Bekaa</v>
          </cell>
          <cell r="D120" t="str">
            <v>Baalbek</v>
          </cell>
        </row>
        <row r="121">
          <cell r="C121" t="str">
            <v>Bekaa</v>
          </cell>
          <cell r="D121" t="str">
            <v>Baalbek</v>
          </cell>
        </row>
        <row r="122">
          <cell r="C122" t="str">
            <v>Bekaa</v>
          </cell>
          <cell r="D122" t="str">
            <v>Baalbek</v>
          </cell>
        </row>
        <row r="123">
          <cell r="C123" t="str">
            <v>Bekaa</v>
          </cell>
          <cell r="D123" t="str">
            <v>Baalbek</v>
          </cell>
        </row>
        <row r="124">
          <cell r="C124" t="str">
            <v>Bekaa</v>
          </cell>
          <cell r="D124" t="str">
            <v>Baalbek</v>
          </cell>
        </row>
        <row r="125">
          <cell r="C125" t="str">
            <v>Bekaa</v>
          </cell>
          <cell r="D125" t="str">
            <v>Baalbek</v>
          </cell>
        </row>
        <row r="126">
          <cell r="C126" t="str">
            <v>Bekaa</v>
          </cell>
          <cell r="D126" t="str">
            <v>Baalbek</v>
          </cell>
        </row>
        <row r="127">
          <cell r="C127" t="str">
            <v>Bekaa</v>
          </cell>
          <cell r="D127" t="str">
            <v>Baalbek</v>
          </cell>
        </row>
        <row r="128">
          <cell r="C128" t="str">
            <v>Bekaa</v>
          </cell>
          <cell r="D128" t="str">
            <v>Baalbek</v>
          </cell>
        </row>
        <row r="129">
          <cell r="C129" t="str">
            <v>Bekaa</v>
          </cell>
          <cell r="D129" t="str">
            <v>Baalbek</v>
          </cell>
        </row>
        <row r="130">
          <cell r="C130" t="str">
            <v>Bekaa</v>
          </cell>
          <cell r="D130" t="str">
            <v>Baalbek</v>
          </cell>
        </row>
        <row r="131">
          <cell r="C131" t="str">
            <v>Bekaa</v>
          </cell>
          <cell r="D131" t="str">
            <v>Baalbek</v>
          </cell>
        </row>
        <row r="132">
          <cell r="C132" t="str">
            <v>Bekaa</v>
          </cell>
          <cell r="D132" t="str">
            <v>Baalbek</v>
          </cell>
        </row>
        <row r="133">
          <cell r="C133" t="str">
            <v>Bekaa</v>
          </cell>
          <cell r="D133" t="str">
            <v>Baalbek</v>
          </cell>
        </row>
        <row r="134">
          <cell r="C134" t="str">
            <v>Bekaa</v>
          </cell>
          <cell r="D134" t="str">
            <v>Baalbek</v>
          </cell>
        </row>
        <row r="135">
          <cell r="C135" t="str">
            <v>Bekaa</v>
          </cell>
          <cell r="D135" t="str">
            <v>Baalbek</v>
          </cell>
        </row>
        <row r="136">
          <cell r="C136" t="str">
            <v>Bekaa</v>
          </cell>
          <cell r="D136" t="str">
            <v>Baalbek</v>
          </cell>
        </row>
        <row r="137">
          <cell r="C137" t="str">
            <v>Bekaa</v>
          </cell>
          <cell r="D137" t="str">
            <v>Baalbek</v>
          </cell>
        </row>
        <row r="138">
          <cell r="C138" t="str">
            <v>Bekaa</v>
          </cell>
          <cell r="D138" t="str">
            <v>Baalbek</v>
          </cell>
        </row>
        <row r="139">
          <cell r="C139" t="str">
            <v>Bekaa</v>
          </cell>
          <cell r="D139" t="str">
            <v>Baalbek</v>
          </cell>
        </row>
        <row r="140">
          <cell r="C140" t="str">
            <v>Bekaa</v>
          </cell>
          <cell r="D140" t="str">
            <v>Baalbek</v>
          </cell>
        </row>
        <row r="141">
          <cell r="C141" t="str">
            <v>Bekaa</v>
          </cell>
          <cell r="D141" t="str">
            <v>Baalbek</v>
          </cell>
        </row>
        <row r="142">
          <cell r="C142" t="str">
            <v>Bekaa</v>
          </cell>
          <cell r="D142" t="str">
            <v>Baalbek</v>
          </cell>
        </row>
        <row r="143">
          <cell r="C143" t="str">
            <v>Bekaa</v>
          </cell>
          <cell r="D143" t="str">
            <v>Baalbek</v>
          </cell>
        </row>
        <row r="144">
          <cell r="C144" t="str">
            <v>Bekaa</v>
          </cell>
          <cell r="D144" t="str">
            <v>Baalbek</v>
          </cell>
        </row>
        <row r="145">
          <cell r="C145" t="str">
            <v>Bekaa</v>
          </cell>
          <cell r="D145" t="str">
            <v>Baalbek</v>
          </cell>
        </row>
        <row r="146">
          <cell r="C146" t="str">
            <v>Bekaa</v>
          </cell>
          <cell r="D146" t="str">
            <v>Baalbek</v>
          </cell>
        </row>
        <row r="147">
          <cell r="C147" t="str">
            <v>Bekaa</v>
          </cell>
          <cell r="D147" t="str">
            <v>Baalbek</v>
          </cell>
        </row>
        <row r="148">
          <cell r="C148" t="str">
            <v>Bekaa</v>
          </cell>
          <cell r="D148" t="str">
            <v>Baalbek</v>
          </cell>
        </row>
        <row r="149">
          <cell r="C149" t="str">
            <v>Bekaa</v>
          </cell>
          <cell r="D149" t="str">
            <v>Baalbek</v>
          </cell>
        </row>
        <row r="150">
          <cell r="C150" t="str">
            <v>Bekaa</v>
          </cell>
          <cell r="D150" t="str">
            <v>Baalbek</v>
          </cell>
        </row>
        <row r="151">
          <cell r="C151" t="str">
            <v>Bekaa</v>
          </cell>
          <cell r="D151" t="str">
            <v>Baalbek</v>
          </cell>
        </row>
        <row r="152">
          <cell r="C152" t="str">
            <v>Bekaa</v>
          </cell>
          <cell r="D152" t="str">
            <v>Baalbek</v>
          </cell>
        </row>
        <row r="153">
          <cell r="C153" t="str">
            <v>Bekaa</v>
          </cell>
          <cell r="D153" t="str">
            <v>Baalbek</v>
          </cell>
        </row>
        <row r="154">
          <cell r="C154" t="str">
            <v>Bekaa</v>
          </cell>
          <cell r="D154" t="str">
            <v>Baalbek</v>
          </cell>
        </row>
        <row r="155">
          <cell r="C155" t="str">
            <v>Bekaa</v>
          </cell>
          <cell r="D155" t="str">
            <v>Baalbek</v>
          </cell>
        </row>
        <row r="156">
          <cell r="C156" t="str">
            <v>Bekaa</v>
          </cell>
          <cell r="D156" t="str">
            <v>Baalbek</v>
          </cell>
        </row>
        <row r="157">
          <cell r="C157" t="str">
            <v>Bekaa</v>
          </cell>
          <cell r="D157" t="str">
            <v>Baalbek</v>
          </cell>
        </row>
        <row r="158">
          <cell r="C158" t="str">
            <v>Bekaa</v>
          </cell>
          <cell r="D158" t="str">
            <v>Baalbek</v>
          </cell>
        </row>
        <row r="159">
          <cell r="C159" t="str">
            <v>Bekaa</v>
          </cell>
          <cell r="D159" t="str">
            <v>Baalbek</v>
          </cell>
        </row>
        <row r="160">
          <cell r="C160" t="str">
            <v>Bekaa</v>
          </cell>
          <cell r="D160" t="str">
            <v>Baalbek</v>
          </cell>
        </row>
        <row r="161">
          <cell r="C161" t="str">
            <v>Bekaa</v>
          </cell>
          <cell r="D161" t="str">
            <v>Baalbek</v>
          </cell>
        </row>
        <row r="162">
          <cell r="C162" t="str">
            <v>Bekaa</v>
          </cell>
          <cell r="D162" t="str">
            <v>Baalbek</v>
          </cell>
        </row>
        <row r="163">
          <cell r="C163" t="str">
            <v>Bekaa</v>
          </cell>
          <cell r="D163" t="str">
            <v>Baalbek</v>
          </cell>
        </row>
        <row r="164">
          <cell r="C164" t="str">
            <v>Bekaa</v>
          </cell>
          <cell r="D164" t="str">
            <v>Baalbek</v>
          </cell>
        </row>
        <row r="165">
          <cell r="C165" t="str">
            <v>Bekaa</v>
          </cell>
          <cell r="D165" t="str">
            <v>Baalbek</v>
          </cell>
        </row>
        <row r="166">
          <cell r="C166" t="str">
            <v>Bekaa</v>
          </cell>
          <cell r="D166" t="str">
            <v>Baalbek</v>
          </cell>
        </row>
        <row r="167">
          <cell r="C167" t="str">
            <v>Bekaa</v>
          </cell>
          <cell r="D167" t="str">
            <v>Baalbek</v>
          </cell>
        </row>
        <row r="168">
          <cell r="C168" t="str">
            <v>Bekaa</v>
          </cell>
          <cell r="D168" t="str">
            <v>Baalbek</v>
          </cell>
        </row>
        <row r="169">
          <cell r="C169" t="str">
            <v>Bekaa</v>
          </cell>
          <cell r="D169" t="str">
            <v>Baalbek</v>
          </cell>
        </row>
        <row r="170">
          <cell r="C170" t="str">
            <v>Bekaa</v>
          </cell>
          <cell r="D170" t="str">
            <v>Baalbek</v>
          </cell>
        </row>
        <row r="171">
          <cell r="C171" t="str">
            <v>Bekaa</v>
          </cell>
          <cell r="D171" t="str">
            <v>Baalbek</v>
          </cell>
        </row>
        <row r="172">
          <cell r="C172" t="str">
            <v>Bekaa</v>
          </cell>
          <cell r="D172" t="str">
            <v>Baalbek</v>
          </cell>
        </row>
        <row r="173">
          <cell r="C173" t="str">
            <v>Bekaa</v>
          </cell>
          <cell r="D173" t="str">
            <v>Baalbek</v>
          </cell>
        </row>
        <row r="174">
          <cell r="C174" t="str">
            <v>Bekaa</v>
          </cell>
          <cell r="D174" t="str">
            <v>Baalbek</v>
          </cell>
        </row>
        <row r="175">
          <cell r="C175" t="str">
            <v>Bekaa</v>
          </cell>
          <cell r="D175" t="str">
            <v>Baalbek</v>
          </cell>
        </row>
        <row r="176">
          <cell r="C176" t="str">
            <v>Bekaa</v>
          </cell>
          <cell r="D176" t="str">
            <v>Baalbek</v>
          </cell>
        </row>
        <row r="177">
          <cell r="C177" t="str">
            <v>Bekaa</v>
          </cell>
          <cell r="D177" t="str">
            <v>Baalbek</v>
          </cell>
        </row>
        <row r="178">
          <cell r="C178" t="str">
            <v>Bekaa</v>
          </cell>
          <cell r="D178" t="str">
            <v>Baalbek</v>
          </cell>
        </row>
        <row r="179">
          <cell r="C179" t="str">
            <v>Bekaa</v>
          </cell>
          <cell r="D179" t="str">
            <v>Baalbek</v>
          </cell>
        </row>
        <row r="180">
          <cell r="C180" t="str">
            <v>Bekaa</v>
          </cell>
          <cell r="D180" t="str">
            <v>Baalbek</v>
          </cell>
        </row>
        <row r="181">
          <cell r="C181" t="str">
            <v>Bekaa</v>
          </cell>
          <cell r="D181" t="str">
            <v>Baalbek</v>
          </cell>
        </row>
        <row r="182">
          <cell r="C182" t="str">
            <v>Bekaa</v>
          </cell>
          <cell r="D182" t="str">
            <v>Baalbek</v>
          </cell>
        </row>
        <row r="183">
          <cell r="C183" t="str">
            <v>Bekaa</v>
          </cell>
          <cell r="D183" t="str">
            <v>Baalbek</v>
          </cell>
        </row>
        <row r="184">
          <cell r="C184" t="str">
            <v>Bekaa</v>
          </cell>
          <cell r="D184" t="str">
            <v>Baalbek</v>
          </cell>
        </row>
        <row r="185">
          <cell r="C185" t="str">
            <v>Bekaa</v>
          </cell>
          <cell r="D185" t="str">
            <v>Baalbek</v>
          </cell>
        </row>
        <row r="186">
          <cell r="C186" t="str">
            <v>Bekaa</v>
          </cell>
          <cell r="D186" t="str">
            <v>Baalbek</v>
          </cell>
        </row>
        <row r="187">
          <cell r="C187" t="str">
            <v>Bekaa</v>
          </cell>
          <cell r="D187" t="str">
            <v>Baalbek</v>
          </cell>
        </row>
        <row r="188">
          <cell r="C188" t="str">
            <v>Bekaa</v>
          </cell>
          <cell r="D188" t="str">
            <v>Baalbek</v>
          </cell>
        </row>
        <row r="189">
          <cell r="C189" t="str">
            <v>Bekaa</v>
          </cell>
          <cell r="D189" t="str">
            <v>Baalbek</v>
          </cell>
        </row>
        <row r="190">
          <cell r="C190" t="str">
            <v>Bekaa</v>
          </cell>
          <cell r="D190" t="str">
            <v>Baalbek</v>
          </cell>
        </row>
        <row r="191">
          <cell r="C191" t="str">
            <v>Bekaa</v>
          </cell>
          <cell r="D191" t="str">
            <v>Baalbek</v>
          </cell>
        </row>
        <row r="192">
          <cell r="C192" t="str">
            <v>Bekaa</v>
          </cell>
          <cell r="D192" t="str">
            <v>Baalbek</v>
          </cell>
        </row>
        <row r="193">
          <cell r="C193" t="str">
            <v>Bekaa</v>
          </cell>
          <cell r="D193" t="str">
            <v>Baalbek</v>
          </cell>
        </row>
        <row r="194">
          <cell r="C194" t="str">
            <v>Bekaa</v>
          </cell>
          <cell r="D194" t="str">
            <v>Baalbek</v>
          </cell>
        </row>
        <row r="195">
          <cell r="C195" t="str">
            <v>Bekaa</v>
          </cell>
          <cell r="D195" t="str">
            <v>Baalbek</v>
          </cell>
        </row>
        <row r="196">
          <cell r="C196" t="str">
            <v>Bekaa</v>
          </cell>
          <cell r="D196" t="str">
            <v>Baalbek</v>
          </cell>
        </row>
        <row r="197">
          <cell r="C197" t="str">
            <v>Bekaa</v>
          </cell>
          <cell r="D197" t="str">
            <v>Baalbek</v>
          </cell>
        </row>
        <row r="198">
          <cell r="C198" t="str">
            <v>Bekaa</v>
          </cell>
          <cell r="D198" t="str">
            <v>Baalbek</v>
          </cell>
        </row>
        <row r="199">
          <cell r="C199" t="str">
            <v>Bekaa</v>
          </cell>
          <cell r="D199" t="str">
            <v>Baalbek</v>
          </cell>
        </row>
        <row r="200">
          <cell r="C200" t="str">
            <v>Bekaa</v>
          </cell>
          <cell r="D200" t="str">
            <v>Baalbek</v>
          </cell>
        </row>
        <row r="201">
          <cell r="C201" t="str">
            <v>Bekaa</v>
          </cell>
          <cell r="D201" t="str">
            <v>Baalbek</v>
          </cell>
        </row>
        <row r="202">
          <cell r="C202" t="str">
            <v>Bekaa</v>
          </cell>
          <cell r="D202" t="str">
            <v>Baalbek</v>
          </cell>
        </row>
        <row r="203">
          <cell r="C203" t="str">
            <v>Bekaa</v>
          </cell>
          <cell r="D203" t="str">
            <v>Baalbek</v>
          </cell>
        </row>
        <row r="204">
          <cell r="C204" t="str">
            <v>Bekaa</v>
          </cell>
          <cell r="D204" t="str">
            <v>Baalbek</v>
          </cell>
        </row>
        <row r="205">
          <cell r="C205" t="str">
            <v>Bekaa</v>
          </cell>
          <cell r="D205" t="str">
            <v>Baalbek</v>
          </cell>
        </row>
        <row r="206">
          <cell r="C206" t="str">
            <v>Bekaa</v>
          </cell>
          <cell r="D206" t="str">
            <v>Baalbek</v>
          </cell>
        </row>
        <row r="207">
          <cell r="C207" t="str">
            <v>Bekaa</v>
          </cell>
          <cell r="D207" t="str">
            <v>Baalbek</v>
          </cell>
        </row>
        <row r="208">
          <cell r="C208" t="str">
            <v>Bekaa</v>
          </cell>
          <cell r="D208" t="str">
            <v>Baalbek</v>
          </cell>
        </row>
        <row r="209">
          <cell r="C209" t="str">
            <v>Bekaa</v>
          </cell>
          <cell r="D209" t="str">
            <v>Baalbek</v>
          </cell>
        </row>
        <row r="210">
          <cell r="C210" t="str">
            <v>Bekaa</v>
          </cell>
          <cell r="D210" t="str">
            <v>Baalbek</v>
          </cell>
        </row>
        <row r="211">
          <cell r="C211" t="str">
            <v>Bekaa</v>
          </cell>
          <cell r="D211" t="str">
            <v>Baalbek</v>
          </cell>
        </row>
        <row r="212">
          <cell r="C212" t="str">
            <v>Bekaa</v>
          </cell>
          <cell r="D212" t="str">
            <v>Baalbek</v>
          </cell>
        </row>
        <row r="213">
          <cell r="C213" t="str">
            <v>Bekaa</v>
          </cell>
          <cell r="D213" t="str">
            <v>Baalbek</v>
          </cell>
        </row>
        <row r="214">
          <cell r="C214" t="str">
            <v>Bekaa</v>
          </cell>
          <cell r="D214" t="str">
            <v>Baalbek</v>
          </cell>
        </row>
        <row r="215">
          <cell r="C215" t="str">
            <v>Bekaa</v>
          </cell>
          <cell r="D215" t="str">
            <v>Baalbek</v>
          </cell>
        </row>
        <row r="216">
          <cell r="C216" t="str">
            <v>Bekaa</v>
          </cell>
          <cell r="D216" t="str">
            <v>Baalbek</v>
          </cell>
        </row>
        <row r="217">
          <cell r="C217" t="str">
            <v>Bekaa</v>
          </cell>
          <cell r="D217" t="str">
            <v>Baalbek</v>
          </cell>
        </row>
        <row r="218">
          <cell r="C218" t="str">
            <v>Bekaa</v>
          </cell>
          <cell r="D218" t="str">
            <v>Baalbek</v>
          </cell>
        </row>
        <row r="219">
          <cell r="C219" t="str">
            <v>Bekaa</v>
          </cell>
          <cell r="D219" t="str">
            <v>Baalbek</v>
          </cell>
        </row>
        <row r="220">
          <cell r="C220" t="str">
            <v>Bekaa</v>
          </cell>
          <cell r="D220" t="str">
            <v>Baalbek</v>
          </cell>
        </row>
        <row r="221">
          <cell r="C221" t="str">
            <v>Bekaa</v>
          </cell>
          <cell r="D221" t="str">
            <v>Baalbek</v>
          </cell>
        </row>
        <row r="222">
          <cell r="C222" t="str">
            <v>Bekaa</v>
          </cell>
          <cell r="D222" t="str">
            <v>Baalbek</v>
          </cell>
        </row>
        <row r="223">
          <cell r="C223" t="str">
            <v>Bekaa</v>
          </cell>
          <cell r="D223" t="str">
            <v>Baalbek</v>
          </cell>
        </row>
        <row r="224">
          <cell r="C224" t="str">
            <v>Bekaa</v>
          </cell>
          <cell r="D224" t="str">
            <v>Baalbek</v>
          </cell>
        </row>
        <row r="225">
          <cell r="C225" t="str">
            <v>Bekaa</v>
          </cell>
          <cell r="D225" t="str">
            <v>Baalbek</v>
          </cell>
        </row>
        <row r="226">
          <cell r="C226" t="str">
            <v>Bekaa</v>
          </cell>
          <cell r="D226" t="str">
            <v>Baalbek</v>
          </cell>
        </row>
        <row r="227">
          <cell r="C227" t="str">
            <v>Bekaa</v>
          </cell>
          <cell r="D227" t="str">
            <v>Baalbek</v>
          </cell>
        </row>
        <row r="228">
          <cell r="C228" t="str">
            <v>Bekaa</v>
          </cell>
          <cell r="D228" t="str">
            <v>Baalbek</v>
          </cell>
        </row>
        <row r="229">
          <cell r="C229" t="str">
            <v>Bekaa</v>
          </cell>
          <cell r="D229" t="str">
            <v>Baalbek</v>
          </cell>
        </row>
        <row r="230">
          <cell r="C230" t="str">
            <v>Bekaa</v>
          </cell>
          <cell r="D230" t="str">
            <v>Baalbek</v>
          </cell>
        </row>
        <row r="231">
          <cell r="C231" t="str">
            <v>Bekaa</v>
          </cell>
          <cell r="D231" t="str">
            <v>Baalbek</v>
          </cell>
        </row>
        <row r="232">
          <cell r="C232" t="str">
            <v>Bekaa</v>
          </cell>
          <cell r="D232" t="str">
            <v>Baalbek</v>
          </cell>
        </row>
        <row r="233">
          <cell r="C233" t="str">
            <v>Bekaa</v>
          </cell>
          <cell r="D233" t="str">
            <v>Baalbek</v>
          </cell>
        </row>
        <row r="234">
          <cell r="C234" t="str">
            <v>Bekaa</v>
          </cell>
          <cell r="D234" t="str">
            <v>Baalbek</v>
          </cell>
        </row>
        <row r="235">
          <cell r="C235" t="str">
            <v>Bekaa</v>
          </cell>
          <cell r="D235" t="str">
            <v>Baalbek</v>
          </cell>
        </row>
        <row r="236">
          <cell r="C236" t="str">
            <v>Bekaa</v>
          </cell>
          <cell r="D236" t="str">
            <v>Baalbek</v>
          </cell>
        </row>
        <row r="237">
          <cell r="C237" t="str">
            <v>Bekaa</v>
          </cell>
          <cell r="D237" t="str">
            <v>Baalbek</v>
          </cell>
        </row>
        <row r="238">
          <cell r="C238" t="str">
            <v>Bekaa</v>
          </cell>
          <cell r="D238" t="str">
            <v>Baalbek</v>
          </cell>
        </row>
        <row r="239">
          <cell r="C239" t="str">
            <v>Bekaa</v>
          </cell>
          <cell r="D239" t="str">
            <v>Baalbek</v>
          </cell>
        </row>
        <row r="240">
          <cell r="C240" t="str">
            <v>Bekaa</v>
          </cell>
          <cell r="D240" t="str">
            <v>Baalbek</v>
          </cell>
        </row>
        <row r="241">
          <cell r="C241" t="str">
            <v>Bekaa</v>
          </cell>
          <cell r="D241" t="str">
            <v>Baalbek</v>
          </cell>
        </row>
        <row r="242">
          <cell r="C242" t="str">
            <v>Bekaa</v>
          </cell>
          <cell r="D242" t="str">
            <v>Baalbek</v>
          </cell>
        </row>
        <row r="243">
          <cell r="C243" t="str">
            <v>Bekaa</v>
          </cell>
          <cell r="D243" t="str">
            <v>Baalbek</v>
          </cell>
        </row>
        <row r="244">
          <cell r="C244" t="str">
            <v>Bekaa</v>
          </cell>
          <cell r="D244" t="str">
            <v>Baalbek</v>
          </cell>
        </row>
        <row r="245">
          <cell r="C245" t="str">
            <v>Bekaa</v>
          </cell>
          <cell r="D245" t="str">
            <v>Baalbek</v>
          </cell>
        </row>
        <row r="246">
          <cell r="C246" t="str">
            <v>Bekaa</v>
          </cell>
          <cell r="D246" t="str">
            <v>Baalbek</v>
          </cell>
        </row>
        <row r="247">
          <cell r="C247" t="str">
            <v>Bekaa</v>
          </cell>
          <cell r="D247" t="str">
            <v>Baalbek</v>
          </cell>
        </row>
        <row r="248">
          <cell r="C248" t="str">
            <v>Bekaa</v>
          </cell>
          <cell r="D248" t="str">
            <v>Baalbek</v>
          </cell>
        </row>
        <row r="249">
          <cell r="C249" t="str">
            <v>Bekaa</v>
          </cell>
          <cell r="D249" t="str">
            <v>Baalbek</v>
          </cell>
        </row>
        <row r="250">
          <cell r="C250" t="str">
            <v>Bekaa</v>
          </cell>
          <cell r="D250" t="str">
            <v>Baalbek</v>
          </cell>
        </row>
        <row r="251">
          <cell r="C251" t="str">
            <v>Bekaa</v>
          </cell>
          <cell r="D251" t="str">
            <v>Baalbek</v>
          </cell>
        </row>
        <row r="252">
          <cell r="C252" t="str">
            <v>Bekaa</v>
          </cell>
          <cell r="D252" t="str">
            <v>Baalbek</v>
          </cell>
        </row>
        <row r="253">
          <cell r="C253" t="str">
            <v>Bekaa</v>
          </cell>
          <cell r="D253" t="str">
            <v>Baalbek</v>
          </cell>
        </row>
        <row r="254">
          <cell r="C254" t="str">
            <v>Bekaa</v>
          </cell>
          <cell r="D254" t="str">
            <v>Baalbek</v>
          </cell>
        </row>
        <row r="255">
          <cell r="C255" t="str">
            <v>Bekaa</v>
          </cell>
          <cell r="D255" t="str">
            <v>Baalbek</v>
          </cell>
        </row>
        <row r="256">
          <cell r="C256" t="str">
            <v>Bekaa</v>
          </cell>
          <cell r="D256" t="str">
            <v>Baalbek</v>
          </cell>
        </row>
        <row r="257">
          <cell r="C257" t="str">
            <v>Bekaa</v>
          </cell>
          <cell r="D257" t="str">
            <v>Baalbek</v>
          </cell>
        </row>
        <row r="258">
          <cell r="C258" t="str">
            <v>Bekaa</v>
          </cell>
          <cell r="D258" t="str">
            <v>Baalbek</v>
          </cell>
        </row>
        <row r="259">
          <cell r="C259" t="str">
            <v>Bekaa</v>
          </cell>
          <cell r="D259" t="str">
            <v>Baalbek</v>
          </cell>
        </row>
        <row r="260">
          <cell r="C260" t="str">
            <v>Bekaa</v>
          </cell>
          <cell r="D260" t="str">
            <v>Baalbek</v>
          </cell>
        </row>
        <row r="261">
          <cell r="C261" t="str">
            <v>Bekaa</v>
          </cell>
          <cell r="D261" t="str">
            <v>Baalbek</v>
          </cell>
        </row>
        <row r="262">
          <cell r="C262" t="str">
            <v>Bekaa</v>
          </cell>
          <cell r="D262" t="str">
            <v>Baalbek</v>
          </cell>
        </row>
        <row r="263">
          <cell r="C263" t="str">
            <v>Bekaa</v>
          </cell>
          <cell r="D263" t="str">
            <v>Baalbek</v>
          </cell>
        </row>
        <row r="264">
          <cell r="C264" t="str">
            <v>Bekaa</v>
          </cell>
          <cell r="D264" t="str">
            <v>Baalbek</v>
          </cell>
        </row>
        <row r="265">
          <cell r="C265" t="str">
            <v>Bekaa</v>
          </cell>
          <cell r="D265" t="str">
            <v>Baalbek</v>
          </cell>
        </row>
        <row r="266">
          <cell r="C266" t="str">
            <v>Bekaa</v>
          </cell>
          <cell r="D266" t="str">
            <v>Baalbek</v>
          </cell>
        </row>
        <row r="267">
          <cell r="C267" t="str">
            <v>Bekaa</v>
          </cell>
          <cell r="D267" t="str">
            <v>Baalbek</v>
          </cell>
        </row>
        <row r="268">
          <cell r="C268" t="str">
            <v>Bekaa</v>
          </cell>
          <cell r="D268" t="str">
            <v>Baalbek</v>
          </cell>
        </row>
        <row r="269">
          <cell r="C269" t="str">
            <v>Bekaa</v>
          </cell>
          <cell r="D269" t="str">
            <v>Baalbek</v>
          </cell>
        </row>
        <row r="270">
          <cell r="C270" t="str">
            <v>Bekaa</v>
          </cell>
          <cell r="D270" t="str">
            <v>Baalbek</v>
          </cell>
        </row>
        <row r="271">
          <cell r="C271" t="str">
            <v>Bekaa</v>
          </cell>
          <cell r="D271" t="str">
            <v>Baalbek</v>
          </cell>
        </row>
        <row r="272">
          <cell r="C272" t="str">
            <v>Bekaa</v>
          </cell>
          <cell r="D272" t="str">
            <v>Baalbek</v>
          </cell>
        </row>
        <row r="273">
          <cell r="C273" t="str">
            <v>Bekaa</v>
          </cell>
          <cell r="D273" t="str">
            <v>Baalbek</v>
          </cell>
        </row>
        <row r="274">
          <cell r="C274" t="str">
            <v>Bekaa</v>
          </cell>
          <cell r="D274" t="str">
            <v>Baalbek</v>
          </cell>
        </row>
        <row r="275">
          <cell r="C275" t="str">
            <v>Bekaa</v>
          </cell>
          <cell r="D275" t="str">
            <v>Baalbek</v>
          </cell>
        </row>
        <row r="276">
          <cell r="C276" t="str">
            <v>Bekaa</v>
          </cell>
          <cell r="D276" t="str">
            <v>Baalbek</v>
          </cell>
        </row>
        <row r="277">
          <cell r="C277" t="str">
            <v>Bekaa</v>
          </cell>
          <cell r="D277" t="str">
            <v>Baalbek</v>
          </cell>
        </row>
        <row r="278">
          <cell r="C278" t="str">
            <v>Bekaa</v>
          </cell>
          <cell r="D278" t="str">
            <v>Baalbek</v>
          </cell>
        </row>
        <row r="279">
          <cell r="C279" t="str">
            <v>Bekaa</v>
          </cell>
          <cell r="D279" t="str">
            <v>Baalbek</v>
          </cell>
        </row>
        <row r="280">
          <cell r="C280" t="str">
            <v>Bekaa</v>
          </cell>
          <cell r="D280" t="str">
            <v>Baalbek</v>
          </cell>
        </row>
        <row r="281">
          <cell r="C281" t="str">
            <v>Bekaa</v>
          </cell>
          <cell r="D281" t="str">
            <v>Baalbek</v>
          </cell>
        </row>
        <row r="282">
          <cell r="C282" t="str">
            <v>Bekaa</v>
          </cell>
          <cell r="D282" t="str">
            <v>Baalbek</v>
          </cell>
        </row>
        <row r="283">
          <cell r="C283" t="str">
            <v>Bekaa</v>
          </cell>
          <cell r="D283" t="str">
            <v>El Hermel</v>
          </cell>
        </row>
        <row r="284">
          <cell r="C284" t="str">
            <v>Bekaa</v>
          </cell>
          <cell r="D284" t="str">
            <v>El Hermel</v>
          </cell>
        </row>
        <row r="285">
          <cell r="C285" t="str">
            <v>Bekaa</v>
          </cell>
          <cell r="D285" t="str">
            <v>El Hermel</v>
          </cell>
        </row>
        <row r="286">
          <cell r="C286" t="str">
            <v>Bekaa</v>
          </cell>
          <cell r="D286" t="str">
            <v>El Hermel</v>
          </cell>
        </row>
        <row r="287">
          <cell r="C287" t="str">
            <v>Bekaa</v>
          </cell>
          <cell r="D287" t="str">
            <v>El Hermel</v>
          </cell>
        </row>
        <row r="288">
          <cell r="C288" t="str">
            <v>Bekaa</v>
          </cell>
          <cell r="D288" t="str">
            <v>El Hermel</v>
          </cell>
        </row>
        <row r="289">
          <cell r="C289" t="str">
            <v>Bekaa</v>
          </cell>
          <cell r="D289" t="str">
            <v>El Hermel</v>
          </cell>
        </row>
        <row r="290">
          <cell r="C290" t="str">
            <v>Bekaa</v>
          </cell>
          <cell r="D290" t="str">
            <v>El Hermel</v>
          </cell>
        </row>
        <row r="291">
          <cell r="C291" t="str">
            <v>Bekaa</v>
          </cell>
          <cell r="D291" t="str">
            <v>El Hermel</v>
          </cell>
        </row>
        <row r="292">
          <cell r="C292" t="str">
            <v>Bekaa</v>
          </cell>
          <cell r="D292" t="str">
            <v>El Hermel</v>
          </cell>
        </row>
        <row r="293">
          <cell r="C293" t="str">
            <v>Bekaa</v>
          </cell>
          <cell r="D293" t="str">
            <v>El Hermel</v>
          </cell>
        </row>
        <row r="294">
          <cell r="C294" t="str">
            <v>Bekaa</v>
          </cell>
          <cell r="D294" t="str">
            <v>El Hermel</v>
          </cell>
        </row>
        <row r="295">
          <cell r="C295" t="str">
            <v>Bekaa</v>
          </cell>
          <cell r="D295" t="str">
            <v>El Hermel</v>
          </cell>
        </row>
        <row r="296">
          <cell r="C296" t="str">
            <v>Bekaa</v>
          </cell>
          <cell r="D296" t="str">
            <v>El Hermel</v>
          </cell>
        </row>
        <row r="297">
          <cell r="C297" t="str">
            <v>Bekaa</v>
          </cell>
          <cell r="D297" t="str">
            <v>El Hermel</v>
          </cell>
        </row>
        <row r="298">
          <cell r="C298" t="str">
            <v>Bekaa</v>
          </cell>
          <cell r="D298" t="str">
            <v>El Hermel</v>
          </cell>
        </row>
        <row r="299">
          <cell r="C299" t="str">
            <v>Bekaa</v>
          </cell>
          <cell r="D299" t="str">
            <v>El Hermel</v>
          </cell>
        </row>
        <row r="300">
          <cell r="C300" t="str">
            <v>Bekaa</v>
          </cell>
          <cell r="D300" t="str">
            <v>El Hermel</v>
          </cell>
        </row>
        <row r="301">
          <cell r="C301" t="str">
            <v>Bekaa</v>
          </cell>
          <cell r="D301" t="str">
            <v>El Hermel</v>
          </cell>
        </row>
        <row r="302">
          <cell r="C302" t="str">
            <v>Bekaa</v>
          </cell>
          <cell r="D302" t="str">
            <v>El Hermel</v>
          </cell>
        </row>
        <row r="303">
          <cell r="C303" t="str">
            <v>Bekaa</v>
          </cell>
          <cell r="D303" t="str">
            <v>El Hermel</v>
          </cell>
        </row>
        <row r="304">
          <cell r="C304" t="str">
            <v>Bekaa</v>
          </cell>
          <cell r="D304" t="str">
            <v>El Hermel</v>
          </cell>
        </row>
        <row r="305">
          <cell r="C305" t="str">
            <v>Bekaa</v>
          </cell>
          <cell r="D305" t="str">
            <v>El Hermel</v>
          </cell>
        </row>
        <row r="306">
          <cell r="C306" t="str">
            <v>Bekaa</v>
          </cell>
          <cell r="D306" t="str">
            <v>El Hermel</v>
          </cell>
        </row>
        <row r="307">
          <cell r="C307" t="str">
            <v>Bekaa</v>
          </cell>
          <cell r="D307" t="str">
            <v>El Hermel</v>
          </cell>
        </row>
        <row r="308">
          <cell r="C308" t="str">
            <v>Bekaa</v>
          </cell>
          <cell r="D308" t="str">
            <v>El Hermel</v>
          </cell>
        </row>
        <row r="309">
          <cell r="C309" t="str">
            <v>Bekaa</v>
          </cell>
          <cell r="D309" t="str">
            <v>El Hermel</v>
          </cell>
        </row>
        <row r="310">
          <cell r="C310" t="str">
            <v>Bekaa</v>
          </cell>
          <cell r="D310" t="str">
            <v>El Hermel</v>
          </cell>
        </row>
        <row r="311">
          <cell r="C311" t="str">
            <v>Bekaa</v>
          </cell>
          <cell r="D311" t="str">
            <v>El Hermel</v>
          </cell>
        </row>
        <row r="312">
          <cell r="C312" t="str">
            <v>Bekaa</v>
          </cell>
          <cell r="D312" t="str">
            <v>El Hermel</v>
          </cell>
        </row>
        <row r="313">
          <cell r="C313" t="str">
            <v>Bekaa</v>
          </cell>
          <cell r="D313" t="str">
            <v>El Hermel</v>
          </cell>
        </row>
        <row r="314">
          <cell r="C314" t="str">
            <v>Bekaa</v>
          </cell>
          <cell r="D314" t="str">
            <v>El Hermel</v>
          </cell>
        </row>
        <row r="315">
          <cell r="C315" t="str">
            <v>Bekaa</v>
          </cell>
          <cell r="D315" t="str">
            <v>El Hermel</v>
          </cell>
        </row>
        <row r="316">
          <cell r="C316" t="str">
            <v>Bekaa</v>
          </cell>
          <cell r="D316" t="str">
            <v>El Hermel</v>
          </cell>
        </row>
        <row r="317">
          <cell r="C317" t="str">
            <v>Bekaa</v>
          </cell>
          <cell r="D317" t="str">
            <v>El Hermel</v>
          </cell>
        </row>
        <row r="318">
          <cell r="C318" t="str">
            <v>Bekaa</v>
          </cell>
          <cell r="D318" t="str">
            <v>El Hermel</v>
          </cell>
        </row>
        <row r="319">
          <cell r="C319" t="str">
            <v>Bekaa</v>
          </cell>
          <cell r="D319" t="str">
            <v>El Hermel</v>
          </cell>
        </row>
        <row r="320">
          <cell r="C320" t="str">
            <v>Bekaa</v>
          </cell>
          <cell r="D320" t="str">
            <v>El Hermel</v>
          </cell>
        </row>
        <row r="321">
          <cell r="C321" t="str">
            <v>Bekaa</v>
          </cell>
          <cell r="D321" t="str">
            <v>El Hermel</v>
          </cell>
        </row>
        <row r="322">
          <cell r="C322" t="str">
            <v>Bekaa</v>
          </cell>
          <cell r="D322" t="str">
            <v>El Hermel</v>
          </cell>
        </row>
        <row r="323">
          <cell r="C323" t="str">
            <v>Bekaa</v>
          </cell>
          <cell r="D323" t="str">
            <v>El Hermel</v>
          </cell>
        </row>
        <row r="324">
          <cell r="C324" t="str">
            <v>Bekaa</v>
          </cell>
          <cell r="D324" t="str">
            <v>El Hermel</v>
          </cell>
        </row>
        <row r="325">
          <cell r="C325" t="str">
            <v>Bekaa</v>
          </cell>
          <cell r="D325" t="str">
            <v>El Hermel</v>
          </cell>
        </row>
        <row r="326">
          <cell r="C326" t="str">
            <v>Bekaa</v>
          </cell>
          <cell r="D326" t="str">
            <v>El Hermel</v>
          </cell>
        </row>
        <row r="327">
          <cell r="C327" t="str">
            <v>Bekaa</v>
          </cell>
          <cell r="D327" t="str">
            <v>El Hermel</v>
          </cell>
        </row>
        <row r="328">
          <cell r="C328" t="str">
            <v>Bekaa</v>
          </cell>
          <cell r="D328" t="str">
            <v>El Hermel</v>
          </cell>
        </row>
        <row r="329">
          <cell r="C329" t="str">
            <v>Bekaa</v>
          </cell>
          <cell r="D329" t="str">
            <v>El Hermel</v>
          </cell>
        </row>
        <row r="330">
          <cell r="C330" t="str">
            <v>Bekaa</v>
          </cell>
          <cell r="D330" t="str">
            <v>El Hermel</v>
          </cell>
        </row>
        <row r="331">
          <cell r="C331" t="str">
            <v>Bekaa</v>
          </cell>
          <cell r="D331" t="str">
            <v>El Hermel</v>
          </cell>
        </row>
        <row r="332">
          <cell r="C332" t="str">
            <v>Bekaa</v>
          </cell>
          <cell r="D332" t="str">
            <v>El Hermel</v>
          </cell>
        </row>
        <row r="333">
          <cell r="C333" t="str">
            <v>Bekaa</v>
          </cell>
          <cell r="D333" t="str">
            <v>El Hermel</v>
          </cell>
        </row>
        <row r="334">
          <cell r="C334" t="str">
            <v>Bekaa</v>
          </cell>
          <cell r="D334" t="str">
            <v>El Hermel</v>
          </cell>
        </row>
        <row r="335">
          <cell r="C335" t="str">
            <v>Bekaa</v>
          </cell>
          <cell r="D335" t="str">
            <v>El Hermel</v>
          </cell>
        </row>
        <row r="336">
          <cell r="C336" t="str">
            <v>Bekaa</v>
          </cell>
          <cell r="D336" t="str">
            <v>El Hermel</v>
          </cell>
        </row>
        <row r="337">
          <cell r="C337" t="str">
            <v>Bekaa</v>
          </cell>
          <cell r="D337" t="str">
            <v>El Hermel</v>
          </cell>
        </row>
        <row r="338">
          <cell r="C338" t="str">
            <v>Bekaa</v>
          </cell>
          <cell r="D338" t="str">
            <v>El Hermel</v>
          </cell>
        </row>
        <row r="339">
          <cell r="C339" t="str">
            <v>Bekaa</v>
          </cell>
          <cell r="D339" t="str">
            <v>El Hermel</v>
          </cell>
        </row>
        <row r="340">
          <cell r="C340" t="str">
            <v>Bekaa</v>
          </cell>
          <cell r="D340" t="str">
            <v>El Hermel</v>
          </cell>
        </row>
        <row r="341">
          <cell r="C341" t="str">
            <v>Bekaa</v>
          </cell>
          <cell r="D341" t="str">
            <v>El Hermel</v>
          </cell>
        </row>
        <row r="342">
          <cell r="C342" t="str">
            <v>Bekaa</v>
          </cell>
          <cell r="D342" t="str">
            <v>El Hermel</v>
          </cell>
        </row>
        <row r="343">
          <cell r="C343" t="str">
            <v>Bekaa</v>
          </cell>
          <cell r="D343" t="str">
            <v>El Hermel</v>
          </cell>
        </row>
        <row r="344">
          <cell r="C344" t="str">
            <v>Bekaa</v>
          </cell>
          <cell r="D344" t="str">
            <v>El Hermel</v>
          </cell>
        </row>
        <row r="345">
          <cell r="C345" t="str">
            <v>Bekaa</v>
          </cell>
          <cell r="D345" t="str">
            <v>El Hermel</v>
          </cell>
        </row>
        <row r="346">
          <cell r="C346" t="str">
            <v>Bekaa</v>
          </cell>
          <cell r="D346" t="str">
            <v>El Hermel</v>
          </cell>
        </row>
        <row r="347">
          <cell r="C347" t="str">
            <v>Bekaa</v>
          </cell>
          <cell r="D347" t="str">
            <v>El Hermel</v>
          </cell>
        </row>
        <row r="348">
          <cell r="C348" t="str">
            <v>Bekaa</v>
          </cell>
          <cell r="D348" t="str">
            <v>El Hermel</v>
          </cell>
        </row>
        <row r="349">
          <cell r="C349" t="str">
            <v>Bekaa</v>
          </cell>
          <cell r="D349" t="str">
            <v>El Hermel</v>
          </cell>
        </row>
        <row r="350">
          <cell r="C350" t="str">
            <v>Bekaa</v>
          </cell>
          <cell r="D350" t="str">
            <v>El Hermel</v>
          </cell>
        </row>
        <row r="351">
          <cell r="C351" t="str">
            <v>Bekaa</v>
          </cell>
          <cell r="D351" t="str">
            <v>El Hermel</v>
          </cell>
        </row>
        <row r="352">
          <cell r="C352" t="str">
            <v>Bekaa</v>
          </cell>
          <cell r="D352" t="str">
            <v>El Hermel</v>
          </cell>
        </row>
        <row r="353">
          <cell r="C353" t="str">
            <v>Bekaa</v>
          </cell>
          <cell r="D353" t="str">
            <v>El Hermel</v>
          </cell>
        </row>
        <row r="354">
          <cell r="C354" t="str">
            <v>Bekaa</v>
          </cell>
          <cell r="D354" t="str">
            <v>El Hermel</v>
          </cell>
        </row>
        <row r="355">
          <cell r="C355" t="str">
            <v>Bekaa</v>
          </cell>
          <cell r="D355" t="str">
            <v>El Hermel</v>
          </cell>
        </row>
        <row r="356">
          <cell r="C356" t="str">
            <v>Bekaa</v>
          </cell>
          <cell r="D356" t="str">
            <v>El Hermel</v>
          </cell>
        </row>
        <row r="357">
          <cell r="C357" t="str">
            <v>Bekaa</v>
          </cell>
          <cell r="D357" t="str">
            <v>El Hermel</v>
          </cell>
        </row>
        <row r="358">
          <cell r="C358" t="str">
            <v>Bekaa</v>
          </cell>
          <cell r="D358" t="str">
            <v>El Hermel</v>
          </cell>
        </row>
        <row r="359">
          <cell r="C359" t="str">
            <v>Bekaa</v>
          </cell>
          <cell r="D359" t="str">
            <v>El Hermel</v>
          </cell>
        </row>
        <row r="360">
          <cell r="C360" t="str">
            <v>Bekaa</v>
          </cell>
          <cell r="D360" t="str">
            <v>El Hermel</v>
          </cell>
        </row>
        <row r="361">
          <cell r="C361" t="str">
            <v>Bekaa</v>
          </cell>
          <cell r="D361" t="str">
            <v>El Hermel</v>
          </cell>
        </row>
        <row r="362">
          <cell r="C362" t="str">
            <v>Bekaa</v>
          </cell>
          <cell r="D362" t="str">
            <v>El Hermel</v>
          </cell>
        </row>
        <row r="363">
          <cell r="C363" t="str">
            <v>Bekaa</v>
          </cell>
          <cell r="D363" t="str">
            <v>El Hermel</v>
          </cell>
        </row>
        <row r="364">
          <cell r="C364" t="str">
            <v>Bekaa</v>
          </cell>
          <cell r="D364" t="str">
            <v>El Hermel</v>
          </cell>
        </row>
        <row r="365">
          <cell r="C365" t="str">
            <v>Bekaa</v>
          </cell>
          <cell r="D365" t="str">
            <v>El Hermel</v>
          </cell>
        </row>
        <row r="366">
          <cell r="C366" t="str">
            <v>Bekaa</v>
          </cell>
          <cell r="D366" t="str">
            <v>El Hermel</v>
          </cell>
        </row>
        <row r="367">
          <cell r="C367" t="str">
            <v>Bekaa</v>
          </cell>
          <cell r="D367" t="str">
            <v>El Hermel</v>
          </cell>
        </row>
        <row r="368">
          <cell r="C368" t="str">
            <v>Bekaa</v>
          </cell>
          <cell r="D368" t="str">
            <v>El Hermel</v>
          </cell>
        </row>
        <row r="369">
          <cell r="C369" t="str">
            <v>Bekaa</v>
          </cell>
          <cell r="D369" t="str">
            <v>El Hermel</v>
          </cell>
        </row>
        <row r="370">
          <cell r="C370" t="str">
            <v>Bekaa</v>
          </cell>
          <cell r="D370" t="str">
            <v>El Hermel</v>
          </cell>
        </row>
        <row r="371">
          <cell r="C371" t="str">
            <v>Bekaa</v>
          </cell>
          <cell r="D371" t="str">
            <v>El Hermel</v>
          </cell>
        </row>
        <row r="372">
          <cell r="C372" t="str">
            <v>Bekaa</v>
          </cell>
          <cell r="D372" t="str">
            <v>El Hermel</v>
          </cell>
        </row>
        <row r="373">
          <cell r="C373" t="str">
            <v>Bekaa</v>
          </cell>
          <cell r="D373" t="str">
            <v>Rachaya</v>
          </cell>
        </row>
        <row r="374">
          <cell r="C374" t="str">
            <v>Bekaa</v>
          </cell>
          <cell r="D374" t="str">
            <v>Rachaya</v>
          </cell>
        </row>
        <row r="375">
          <cell r="C375" t="str">
            <v>Bekaa</v>
          </cell>
          <cell r="D375" t="str">
            <v>Rachaya</v>
          </cell>
        </row>
        <row r="376">
          <cell r="C376" t="str">
            <v>Bekaa</v>
          </cell>
          <cell r="D376" t="str">
            <v>Rachaya</v>
          </cell>
        </row>
        <row r="377">
          <cell r="C377" t="str">
            <v>Bekaa</v>
          </cell>
          <cell r="D377" t="str">
            <v>Rachaya</v>
          </cell>
        </row>
        <row r="378">
          <cell r="C378" t="str">
            <v>Bekaa</v>
          </cell>
          <cell r="D378" t="str">
            <v>Rachaya</v>
          </cell>
        </row>
        <row r="379">
          <cell r="C379" t="str">
            <v>Bekaa</v>
          </cell>
          <cell r="D379" t="str">
            <v>Rachaya</v>
          </cell>
        </row>
        <row r="380">
          <cell r="C380" t="str">
            <v>Bekaa</v>
          </cell>
          <cell r="D380" t="str">
            <v>Rachaya</v>
          </cell>
        </row>
        <row r="381">
          <cell r="C381" t="str">
            <v>Bekaa</v>
          </cell>
          <cell r="D381" t="str">
            <v>Rachaya</v>
          </cell>
        </row>
        <row r="382">
          <cell r="C382" t="str">
            <v>Bekaa</v>
          </cell>
          <cell r="D382" t="str">
            <v>Rachaya</v>
          </cell>
        </row>
        <row r="383">
          <cell r="C383" t="str">
            <v>Bekaa</v>
          </cell>
          <cell r="D383" t="str">
            <v>Rachaya</v>
          </cell>
        </row>
        <row r="384">
          <cell r="C384" t="str">
            <v>Bekaa</v>
          </cell>
          <cell r="D384" t="str">
            <v>Rachaya</v>
          </cell>
        </row>
        <row r="385">
          <cell r="C385" t="str">
            <v>Bekaa</v>
          </cell>
          <cell r="D385" t="str">
            <v>Rachaya</v>
          </cell>
        </row>
        <row r="386">
          <cell r="C386" t="str">
            <v>Bekaa</v>
          </cell>
          <cell r="D386" t="str">
            <v>Rachaya</v>
          </cell>
        </row>
        <row r="387">
          <cell r="C387" t="str">
            <v>Bekaa</v>
          </cell>
          <cell r="D387" t="str">
            <v>Rachaya</v>
          </cell>
        </row>
        <row r="388">
          <cell r="C388" t="str">
            <v>Bekaa</v>
          </cell>
          <cell r="D388" t="str">
            <v>Rachaya</v>
          </cell>
        </row>
        <row r="389">
          <cell r="C389" t="str">
            <v>Bekaa</v>
          </cell>
          <cell r="D389" t="str">
            <v>Rachaya</v>
          </cell>
        </row>
        <row r="390">
          <cell r="C390" t="str">
            <v>Bekaa</v>
          </cell>
          <cell r="D390" t="str">
            <v>Rachaya</v>
          </cell>
        </row>
        <row r="391">
          <cell r="C391" t="str">
            <v>Bekaa</v>
          </cell>
          <cell r="D391" t="str">
            <v>Rachaya</v>
          </cell>
        </row>
        <row r="392">
          <cell r="C392" t="str">
            <v>Bekaa</v>
          </cell>
          <cell r="D392" t="str">
            <v>Rachaya</v>
          </cell>
        </row>
        <row r="393">
          <cell r="C393" t="str">
            <v>Bekaa</v>
          </cell>
          <cell r="D393" t="str">
            <v>Rachaya</v>
          </cell>
        </row>
        <row r="394">
          <cell r="C394" t="str">
            <v>Bekaa</v>
          </cell>
          <cell r="D394" t="str">
            <v>Rachaya</v>
          </cell>
        </row>
        <row r="395">
          <cell r="C395" t="str">
            <v>Bekaa</v>
          </cell>
          <cell r="D395" t="str">
            <v>Rachaya</v>
          </cell>
        </row>
        <row r="396">
          <cell r="C396" t="str">
            <v>Bekaa</v>
          </cell>
          <cell r="D396" t="str">
            <v>Rachaya</v>
          </cell>
        </row>
        <row r="397">
          <cell r="C397" t="str">
            <v>Bekaa</v>
          </cell>
          <cell r="D397" t="str">
            <v>Rachaya</v>
          </cell>
        </row>
        <row r="398">
          <cell r="C398" t="str">
            <v>Bekaa</v>
          </cell>
          <cell r="D398" t="str">
            <v>Rachaya</v>
          </cell>
        </row>
        <row r="399">
          <cell r="C399" t="str">
            <v>Bekaa</v>
          </cell>
          <cell r="D399" t="str">
            <v>Rachaya</v>
          </cell>
        </row>
        <row r="400">
          <cell r="C400" t="str">
            <v>Bekaa</v>
          </cell>
          <cell r="D400" t="str">
            <v>Rachaya</v>
          </cell>
        </row>
        <row r="401">
          <cell r="C401" t="str">
            <v>Bekaa</v>
          </cell>
          <cell r="D401" t="str">
            <v>Rachaya</v>
          </cell>
        </row>
        <row r="402">
          <cell r="C402" t="str">
            <v>Bekaa</v>
          </cell>
          <cell r="D402" t="str">
            <v>Rachaya</v>
          </cell>
        </row>
        <row r="403">
          <cell r="C403" t="str">
            <v>Bekaa</v>
          </cell>
          <cell r="D403" t="str">
            <v>Rachaya</v>
          </cell>
        </row>
        <row r="404">
          <cell r="C404" t="str">
            <v>Bekaa</v>
          </cell>
          <cell r="D404" t="str">
            <v>Rachaya</v>
          </cell>
        </row>
        <row r="405">
          <cell r="C405" t="str">
            <v>Bekaa</v>
          </cell>
          <cell r="D405" t="str">
            <v>Rachaya</v>
          </cell>
        </row>
        <row r="406">
          <cell r="C406" t="str">
            <v>Bekaa</v>
          </cell>
          <cell r="D406" t="str">
            <v>Rachaya</v>
          </cell>
        </row>
        <row r="407">
          <cell r="C407" t="str">
            <v>Bekaa</v>
          </cell>
          <cell r="D407" t="str">
            <v>Rachaya</v>
          </cell>
        </row>
        <row r="408">
          <cell r="C408" t="str">
            <v>Bekaa</v>
          </cell>
          <cell r="D408" t="str">
            <v>Rachaya</v>
          </cell>
        </row>
        <row r="409">
          <cell r="C409" t="str">
            <v>Bekaa</v>
          </cell>
          <cell r="D409" t="str">
            <v>Rachaya</v>
          </cell>
        </row>
        <row r="410">
          <cell r="C410" t="str">
            <v>Bekaa</v>
          </cell>
          <cell r="D410" t="str">
            <v>Rachaya</v>
          </cell>
        </row>
        <row r="411">
          <cell r="C411" t="str">
            <v>Bekaa</v>
          </cell>
          <cell r="D411" t="str">
            <v>Rachaya</v>
          </cell>
        </row>
        <row r="412">
          <cell r="C412" t="str">
            <v>Bekaa</v>
          </cell>
          <cell r="D412" t="str">
            <v>Rachaya</v>
          </cell>
        </row>
        <row r="413">
          <cell r="C413" t="str">
            <v>Bekaa</v>
          </cell>
          <cell r="D413" t="str">
            <v>Rachaya</v>
          </cell>
        </row>
        <row r="414">
          <cell r="C414" t="str">
            <v>Bekaa</v>
          </cell>
          <cell r="D414" t="str">
            <v>West Bekaa</v>
          </cell>
        </row>
        <row r="415">
          <cell r="C415" t="str">
            <v>Bekaa</v>
          </cell>
          <cell r="D415" t="str">
            <v>West Bekaa</v>
          </cell>
        </row>
        <row r="416">
          <cell r="C416" t="str">
            <v>Bekaa</v>
          </cell>
          <cell r="D416" t="str">
            <v>West Bekaa</v>
          </cell>
        </row>
        <row r="417">
          <cell r="C417" t="str">
            <v>Bekaa</v>
          </cell>
          <cell r="D417" t="str">
            <v>West Bekaa</v>
          </cell>
        </row>
        <row r="418">
          <cell r="C418" t="str">
            <v>Bekaa</v>
          </cell>
          <cell r="D418" t="str">
            <v>West Bekaa</v>
          </cell>
        </row>
        <row r="419">
          <cell r="C419" t="str">
            <v>Bekaa</v>
          </cell>
          <cell r="D419" t="str">
            <v>West Bekaa</v>
          </cell>
        </row>
        <row r="420">
          <cell r="C420" t="str">
            <v>Bekaa</v>
          </cell>
          <cell r="D420" t="str">
            <v>West Bekaa</v>
          </cell>
        </row>
        <row r="421">
          <cell r="C421" t="str">
            <v>Bekaa</v>
          </cell>
          <cell r="D421" t="str">
            <v>West Bekaa</v>
          </cell>
        </row>
        <row r="422">
          <cell r="C422" t="str">
            <v>Bekaa</v>
          </cell>
          <cell r="D422" t="str">
            <v>West Bekaa</v>
          </cell>
        </row>
        <row r="423">
          <cell r="C423" t="str">
            <v>Bekaa</v>
          </cell>
          <cell r="D423" t="str">
            <v>West Bekaa</v>
          </cell>
        </row>
        <row r="424">
          <cell r="C424" t="str">
            <v>Bekaa</v>
          </cell>
          <cell r="D424" t="str">
            <v>West Bekaa</v>
          </cell>
        </row>
        <row r="425">
          <cell r="C425" t="str">
            <v>Bekaa</v>
          </cell>
          <cell r="D425" t="str">
            <v>West Bekaa</v>
          </cell>
        </row>
        <row r="426">
          <cell r="C426" t="str">
            <v>Bekaa</v>
          </cell>
          <cell r="D426" t="str">
            <v>West Bekaa</v>
          </cell>
        </row>
        <row r="427">
          <cell r="C427" t="str">
            <v>Bekaa</v>
          </cell>
          <cell r="D427" t="str">
            <v>West Bekaa</v>
          </cell>
        </row>
        <row r="428">
          <cell r="C428" t="str">
            <v>Bekaa</v>
          </cell>
          <cell r="D428" t="str">
            <v>West Bekaa</v>
          </cell>
        </row>
        <row r="429">
          <cell r="C429" t="str">
            <v>Bekaa</v>
          </cell>
          <cell r="D429" t="str">
            <v>West Bekaa</v>
          </cell>
        </row>
        <row r="430">
          <cell r="C430" t="str">
            <v>Bekaa</v>
          </cell>
          <cell r="D430" t="str">
            <v>West Bekaa</v>
          </cell>
        </row>
        <row r="431">
          <cell r="C431" t="str">
            <v>Bekaa</v>
          </cell>
          <cell r="D431" t="str">
            <v>West Bekaa</v>
          </cell>
        </row>
        <row r="432">
          <cell r="C432" t="str">
            <v>Bekaa</v>
          </cell>
          <cell r="D432" t="str">
            <v>West Bekaa</v>
          </cell>
        </row>
        <row r="433">
          <cell r="C433" t="str">
            <v>Bekaa</v>
          </cell>
          <cell r="D433" t="str">
            <v>West Bekaa</v>
          </cell>
        </row>
        <row r="434">
          <cell r="C434" t="str">
            <v>Bekaa</v>
          </cell>
          <cell r="D434" t="str">
            <v>West Bekaa</v>
          </cell>
        </row>
        <row r="435">
          <cell r="C435" t="str">
            <v>Bekaa</v>
          </cell>
          <cell r="D435" t="str">
            <v>West Bekaa</v>
          </cell>
        </row>
        <row r="436">
          <cell r="C436" t="str">
            <v>Bekaa</v>
          </cell>
          <cell r="D436" t="str">
            <v>West Bekaa</v>
          </cell>
        </row>
        <row r="437">
          <cell r="C437" t="str">
            <v>Bekaa</v>
          </cell>
          <cell r="D437" t="str">
            <v>West Bekaa</v>
          </cell>
        </row>
        <row r="438">
          <cell r="C438" t="str">
            <v>Bekaa</v>
          </cell>
          <cell r="D438" t="str">
            <v>West Bekaa</v>
          </cell>
        </row>
        <row r="439">
          <cell r="C439" t="str">
            <v>Bekaa</v>
          </cell>
          <cell r="D439" t="str">
            <v>West Bekaa</v>
          </cell>
        </row>
        <row r="440">
          <cell r="C440" t="str">
            <v>Bekaa</v>
          </cell>
          <cell r="D440" t="str">
            <v>West Bekaa</v>
          </cell>
        </row>
        <row r="441">
          <cell r="C441" t="str">
            <v>Bekaa</v>
          </cell>
          <cell r="D441" t="str">
            <v>West Bekaa</v>
          </cell>
        </row>
        <row r="442">
          <cell r="C442" t="str">
            <v>Bekaa</v>
          </cell>
          <cell r="D442" t="str">
            <v>West Bekaa</v>
          </cell>
        </row>
        <row r="443">
          <cell r="C443" t="str">
            <v>Bekaa</v>
          </cell>
          <cell r="D443" t="str">
            <v>West Bekaa</v>
          </cell>
        </row>
        <row r="444">
          <cell r="C444" t="str">
            <v>Bekaa</v>
          </cell>
          <cell r="D444" t="str">
            <v>West Bekaa</v>
          </cell>
        </row>
        <row r="445">
          <cell r="C445" t="str">
            <v>Bekaa</v>
          </cell>
          <cell r="D445" t="str">
            <v>West Bekaa</v>
          </cell>
        </row>
        <row r="446">
          <cell r="C446" t="str">
            <v>Bekaa</v>
          </cell>
          <cell r="D446" t="str">
            <v>West Bekaa</v>
          </cell>
        </row>
        <row r="447">
          <cell r="C447" t="str">
            <v>Bekaa</v>
          </cell>
          <cell r="D447" t="str">
            <v>West Bekaa</v>
          </cell>
        </row>
        <row r="448">
          <cell r="C448" t="str">
            <v>Bekaa</v>
          </cell>
          <cell r="D448" t="str">
            <v>West Bekaa</v>
          </cell>
        </row>
        <row r="449">
          <cell r="C449" t="str">
            <v>Bekaa</v>
          </cell>
          <cell r="D449" t="str">
            <v>West Bekaa</v>
          </cell>
        </row>
        <row r="450">
          <cell r="C450" t="str">
            <v>Bekaa</v>
          </cell>
          <cell r="D450" t="str">
            <v>West Bekaa</v>
          </cell>
        </row>
        <row r="451">
          <cell r="C451" t="str">
            <v>Bekaa</v>
          </cell>
          <cell r="D451" t="str">
            <v>West Bekaa</v>
          </cell>
        </row>
        <row r="452">
          <cell r="C452" t="str">
            <v>Bekaa</v>
          </cell>
          <cell r="D452" t="str">
            <v>West Bekaa</v>
          </cell>
        </row>
        <row r="453">
          <cell r="C453" t="str">
            <v>Bekaa</v>
          </cell>
          <cell r="D453" t="str">
            <v>West Bekaa</v>
          </cell>
        </row>
        <row r="454">
          <cell r="C454" t="str">
            <v>Bekaa</v>
          </cell>
          <cell r="D454" t="str">
            <v>West Bekaa</v>
          </cell>
        </row>
        <row r="455">
          <cell r="C455" t="str">
            <v>Bekaa</v>
          </cell>
          <cell r="D455" t="str">
            <v>West Bekaa</v>
          </cell>
        </row>
        <row r="456">
          <cell r="C456" t="str">
            <v>Bekaa</v>
          </cell>
          <cell r="D456" t="str">
            <v>West Bekaa</v>
          </cell>
        </row>
        <row r="457">
          <cell r="C457" t="str">
            <v>Bekaa</v>
          </cell>
          <cell r="D457" t="str">
            <v>West Bekaa</v>
          </cell>
        </row>
        <row r="458">
          <cell r="C458" t="str">
            <v>Bekaa</v>
          </cell>
          <cell r="D458" t="str">
            <v>West Bekaa</v>
          </cell>
        </row>
        <row r="459">
          <cell r="C459" t="str">
            <v>Bekaa</v>
          </cell>
          <cell r="D459" t="str">
            <v>West Bekaa</v>
          </cell>
        </row>
        <row r="460">
          <cell r="C460" t="str">
            <v>Bekaa</v>
          </cell>
          <cell r="D460" t="str">
            <v>West Bekaa</v>
          </cell>
        </row>
        <row r="461">
          <cell r="C461" t="str">
            <v>Bekaa</v>
          </cell>
          <cell r="D461" t="str">
            <v>West Bekaa</v>
          </cell>
        </row>
        <row r="462">
          <cell r="C462" t="str">
            <v>Bekaa</v>
          </cell>
          <cell r="D462" t="str">
            <v>Zahle</v>
          </cell>
        </row>
        <row r="463">
          <cell r="C463" t="str">
            <v>Bekaa</v>
          </cell>
          <cell r="D463" t="str">
            <v>Zahle</v>
          </cell>
        </row>
        <row r="464">
          <cell r="C464" t="str">
            <v>Bekaa</v>
          </cell>
          <cell r="D464" t="str">
            <v>Zahle</v>
          </cell>
        </row>
        <row r="465">
          <cell r="C465" t="str">
            <v>Bekaa</v>
          </cell>
          <cell r="D465" t="str">
            <v>Zahle</v>
          </cell>
        </row>
        <row r="466">
          <cell r="C466" t="str">
            <v>Bekaa</v>
          </cell>
          <cell r="D466" t="str">
            <v>Zahle</v>
          </cell>
        </row>
        <row r="467">
          <cell r="C467" t="str">
            <v>Bekaa</v>
          </cell>
          <cell r="D467" t="str">
            <v>Zahle</v>
          </cell>
        </row>
        <row r="468">
          <cell r="C468" t="str">
            <v>Bekaa</v>
          </cell>
          <cell r="D468" t="str">
            <v>Zahle</v>
          </cell>
        </row>
        <row r="469">
          <cell r="C469" t="str">
            <v>Bekaa</v>
          </cell>
          <cell r="D469" t="str">
            <v>Zahle</v>
          </cell>
        </row>
        <row r="470">
          <cell r="C470" t="str">
            <v>Bekaa</v>
          </cell>
          <cell r="D470" t="str">
            <v>Zahle</v>
          </cell>
        </row>
        <row r="471">
          <cell r="C471" t="str">
            <v>Bekaa</v>
          </cell>
          <cell r="D471" t="str">
            <v>Zahle</v>
          </cell>
        </row>
        <row r="472">
          <cell r="C472" t="str">
            <v>Bekaa</v>
          </cell>
          <cell r="D472" t="str">
            <v>Zahle</v>
          </cell>
        </row>
        <row r="473">
          <cell r="C473" t="str">
            <v>Bekaa</v>
          </cell>
          <cell r="D473" t="str">
            <v>Zahle</v>
          </cell>
        </row>
        <row r="474">
          <cell r="C474" t="str">
            <v>Bekaa</v>
          </cell>
          <cell r="D474" t="str">
            <v>Zahle</v>
          </cell>
        </row>
        <row r="475">
          <cell r="C475" t="str">
            <v>Bekaa</v>
          </cell>
          <cell r="D475" t="str">
            <v>Zahle</v>
          </cell>
        </row>
        <row r="476">
          <cell r="C476" t="str">
            <v>Bekaa</v>
          </cell>
          <cell r="D476" t="str">
            <v>Zahle</v>
          </cell>
        </row>
        <row r="477">
          <cell r="C477" t="str">
            <v>Bekaa</v>
          </cell>
          <cell r="D477" t="str">
            <v>Zahle</v>
          </cell>
        </row>
        <row r="478">
          <cell r="C478" t="str">
            <v>Bekaa</v>
          </cell>
          <cell r="D478" t="str">
            <v>Zahle</v>
          </cell>
        </row>
        <row r="479">
          <cell r="C479" t="str">
            <v>Bekaa</v>
          </cell>
          <cell r="D479" t="str">
            <v>Zahle</v>
          </cell>
        </row>
        <row r="480">
          <cell r="C480" t="str">
            <v>Bekaa</v>
          </cell>
          <cell r="D480" t="str">
            <v>Zahle</v>
          </cell>
        </row>
        <row r="481">
          <cell r="C481" t="str">
            <v>Bekaa</v>
          </cell>
          <cell r="D481" t="str">
            <v>Zahle</v>
          </cell>
        </row>
        <row r="482">
          <cell r="C482" t="str">
            <v>Bekaa</v>
          </cell>
          <cell r="D482" t="str">
            <v>Zahle</v>
          </cell>
        </row>
        <row r="483">
          <cell r="C483" t="str">
            <v>Bekaa</v>
          </cell>
          <cell r="D483" t="str">
            <v>Zahle</v>
          </cell>
        </row>
        <row r="484">
          <cell r="C484" t="str">
            <v>Bekaa</v>
          </cell>
          <cell r="D484" t="str">
            <v>Zahle</v>
          </cell>
        </row>
        <row r="485">
          <cell r="C485" t="str">
            <v>Bekaa</v>
          </cell>
          <cell r="D485" t="str">
            <v>Zahle</v>
          </cell>
        </row>
        <row r="486">
          <cell r="C486" t="str">
            <v>Bekaa</v>
          </cell>
          <cell r="D486" t="str">
            <v>Zahle</v>
          </cell>
        </row>
        <row r="487">
          <cell r="C487" t="str">
            <v>Bekaa</v>
          </cell>
          <cell r="D487" t="str">
            <v>Zahle</v>
          </cell>
        </row>
        <row r="488">
          <cell r="C488" t="str">
            <v>Bekaa</v>
          </cell>
          <cell r="D488" t="str">
            <v>Zahle</v>
          </cell>
        </row>
        <row r="489">
          <cell r="C489" t="str">
            <v>Bekaa</v>
          </cell>
          <cell r="D489" t="str">
            <v>Zahle</v>
          </cell>
        </row>
        <row r="490">
          <cell r="C490" t="str">
            <v>Bekaa</v>
          </cell>
          <cell r="D490" t="str">
            <v>Zahle</v>
          </cell>
        </row>
        <row r="491">
          <cell r="C491" t="str">
            <v>Bekaa</v>
          </cell>
          <cell r="D491" t="str">
            <v>Zahle</v>
          </cell>
        </row>
        <row r="492">
          <cell r="C492" t="str">
            <v>Bekaa</v>
          </cell>
          <cell r="D492" t="str">
            <v>Zahle</v>
          </cell>
        </row>
        <row r="493">
          <cell r="C493" t="str">
            <v>Bekaa</v>
          </cell>
          <cell r="D493" t="str">
            <v>Zahle</v>
          </cell>
        </row>
        <row r="494">
          <cell r="C494" t="str">
            <v>Bekaa</v>
          </cell>
          <cell r="D494" t="str">
            <v>Zahle</v>
          </cell>
        </row>
        <row r="495">
          <cell r="C495" t="str">
            <v>Bekaa</v>
          </cell>
          <cell r="D495" t="str">
            <v>Zahle</v>
          </cell>
        </row>
        <row r="496">
          <cell r="C496" t="str">
            <v>Bekaa</v>
          </cell>
          <cell r="D496" t="str">
            <v>Zahle</v>
          </cell>
        </row>
        <row r="497">
          <cell r="C497" t="str">
            <v>Bekaa</v>
          </cell>
          <cell r="D497" t="str">
            <v>Zahle</v>
          </cell>
        </row>
        <row r="498">
          <cell r="C498" t="str">
            <v>Bekaa</v>
          </cell>
          <cell r="D498" t="str">
            <v>Zahle</v>
          </cell>
        </row>
        <row r="499">
          <cell r="C499" t="str">
            <v>Bekaa</v>
          </cell>
          <cell r="D499" t="str">
            <v>Zahle</v>
          </cell>
        </row>
        <row r="500">
          <cell r="C500" t="str">
            <v>Bekaa</v>
          </cell>
          <cell r="D500" t="str">
            <v>Zahle</v>
          </cell>
        </row>
        <row r="501">
          <cell r="C501" t="str">
            <v>Bekaa</v>
          </cell>
          <cell r="D501" t="str">
            <v>Zahle</v>
          </cell>
        </row>
        <row r="502">
          <cell r="C502" t="str">
            <v>Bekaa</v>
          </cell>
          <cell r="D502" t="str">
            <v>Zahle</v>
          </cell>
        </row>
        <row r="503">
          <cell r="C503" t="str">
            <v>Bekaa</v>
          </cell>
          <cell r="D503" t="str">
            <v>Zahle</v>
          </cell>
        </row>
        <row r="504">
          <cell r="C504" t="str">
            <v>Bekaa</v>
          </cell>
          <cell r="D504" t="str">
            <v>Zahle</v>
          </cell>
        </row>
        <row r="505">
          <cell r="C505" t="str">
            <v>Bekaa</v>
          </cell>
          <cell r="D505" t="str">
            <v>Zahle</v>
          </cell>
        </row>
        <row r="506">
          <cell r="C506" t="str">
            <v>Bekaa</v>
          </cell>
          <cell r="D506" t="str">
            <v>Zahle</v>
          </cell>
        </row>
        <row r="507">
          <cell r="C507" t="str">
            <v>Bekaa</v>
          </cell>
          <cell r="D507" t="str">
            <v>Zahle</v>
          </cell>
        </row>
        <row r="508">
          <cell r="C508" t="str">
            <v>Bekaa</v>
          </cell>
          <cell r="D508" t="str">
            <v>Zahle</v>
          </cell>
        </row>
        <row r="509">
          <cell r="C509" t="str">
            <v>Bekaa</v>
          </cell>
          <cell r="D509" t="str">
            <v>Zahle</v>
          </cell>
        </row>
        <row r="510">
          <cell r="C510" t="str">
            <v>Bekaa</v>
          </cell>
          <cell r="D510" t="str">
            <v>Zahle</v>
          </cell>
        </row>
        <row r="511">
          <cell r="C511" t="str">
            <v>Bekaa</v>
          </cell>
          <cell r="D511" t="str">
            <v>Zahle</v>
          </cell>
        </row>
        <row r="512">
          <cell r="C512" t="str">
            <v>Bekaa</v>
          </cell>
          <cell r="D512" t="str">
            <v>Zahle</v>
          </cell>
        </row>
        <row r="513">
          <cell r="C513" t="str">
            <v>Bekaa</v>
          </cell>
          <cell r="D513" t="str">
            <v>Zahle</v>
          </cell>
        </row>
        <row r="514">
          <cell r="C514" t="str">
            <v>Bekaa</v>
          </cell>
          <cell r="D514" t="str">
            <v>Zahle</v>
          </cell>
        </row>
        <row r="515">
          <cell r="C515" t="str">
            <v>Bekaa</v>
          </cell>
          <cell r="D515" t="str">
            <v>Zahle</v>
          </cell>
        </row>
        <row r="516">
          <cell r="C516" t="str">
            <v>Bekaa</v>
          </cell>
          <cell r="D516" t="str">
            <v>Zahle</v>
          </cell>
        </row>
        <row r="517">
          <cell r="C517" t="str">
            <v>Bekaa</v>
          </cell>
          <cell r="D517" t="str">
            <v>Zahle</v>
          </cell>
        </row>
        <row r="518">
          <cell r="C518" t="str">
            <v>Bekaa</v>
          </cell>
          <cell r="D518" t="str">
            <v>Zahle</v>
          </cell>
        </row>
        <row r="519">
          <cell r="C519" t="str">
            <v>Bekaa</v>
          </cell>
          <cell r="D519" t="str">
            <v>Zahle</v>
          </cell>
        </row>
        <row r="520">
          <cell r="C520" t="str">
            <v>Bekaa</v>
          </cell>
          <cell r="D520" t="str">
            <v>Zahle</v>
          </cell>
        </row>
        <row r="521">
          <cell r="C521" t="str">
            <v>Bekaa</v>
          </cell>
          <cell r="D521" t="str">
            <v>Zahle</v>
          </cell>
        </row>
        <row r="522">
          <cell r="C522" t="str">
            <v>Bekaa</v>
          </cell>
          <cell r="D522" t="str">
            <v>Zahle</v>
          </cell>
        </row>
        <row r="523">
          <cell r="C523" t="str">
            <v>Bekaa</v>
          </cell>
          <cell r="D523" t="str">
            <v>Zahle</v>
          </cell>
        </row>
        <row r="524">
          <cell r="C524" t="str">
            <v>Bekaa</v>
          </cell>
          <cell r="D524" t="str">
            <v>Zahle</v>
          </cell>
        </row>
        <row r="525">
          <cell r="C525" t="str">
            <v>Bekaa</v>
          </cell>
          <cell r="D525" t="str">
            <v>Zahle</v>
          </cell>
        </row>
        <row r="526">
          <cell r="C526" t="str">
            <v>Bekaa</v>
          </cell>
          <cell r="D526" t="str">
            <v>Zahle</v>
          </cell>
        </row>
        <row r="527">
          <cell r="C527" t="str">
            <v>Bekaa</v>
          </cell>
          <cell r="D527" t="str">
            <v>Zahle</v>
          </cell>
        </row>
        <row r="528">
          <cell r="C528" t="str">
            <v>Bekaa</v>
          </cell>
          <cell r="D528" t="str">
            <v>Zahle</v>
          </cell>
        </row>
        <row r="529">
          <cell r="C529" t="str">
            <v>Bekaa</v>
          </cell>
          <cell r="D529" t="str">
            <v>Zahle</v>
          </cell>
        </row>
        <row r="530">
          <cell r="C530" t="str">
            <v>Bekaa</v>
          </cell>
          <cell r="D530" t="str">
            <v>Zahle</v>
          </cell>
        </row>
        <row r="531">
          <cell r="C531" t="str">
            <v>Bekaa</v>
          </cell>
          <cell r="D531" t="str">
            <v>Zahle</v>
          </cell>
        </row>
        <row r="532">
          <cell r="C532" t="str">
            <v>Bekaa</v>
          </cell>
          <cell r="D532" t="str">
            <v>Zahle</v>
          </cell>
        </row>
        <row r="533">
          <cell r="C533" t="str">
            <v>Bekaa</v>
          </cell>
          <cell r="D533" t="str">
            <v>Zahle</v>
          </cell>
        </row>
        <row r="534">
          <cell r="C534" t="str">
            <v>Bekaa</v>
          </cell>
          <cell r="D534" t="str">
            <v>Zahle</v>
          </cell>
        </row>
        <row r="535">
          <cell r="C535" t="str">
            <v>Bekaa</v>
          </cell>
          <cell r="D535" t="str">
            <v>Zahle</v>
          </cell>
        </row>
        <row r="536">
          <cell r="C536" t="str">
            <v>Bekaa</v>
          </cell>
          <cell r="D536" t="str">
            <v>Zahle</v>
          </cell>
        </row>
        <row r="537">
          <cell r="C537" t="str">
            <v>Bekaa</v>
          </cell>
          <cell r="D537" t="str">
            <v>Zahle</v>
          </cell>
        </row>
        <row r="538">
          <cell r="C538" t="str">
            <v>Bekaa</v>
          </cell>
          <cell r="D538" t="str">
            <v>Zahle</v>
          </cell>
        </row>
        <row r="539">
          <cell r="C539" t="str">
            <v>Mount Lebanon</v>
          </cell>
          <cell r="D539" t="str">
            <v>Aley</v>
          </cell>
        </row>
        <row r="540">
          <cell r="C540" t="str">
            <v>Mount Lebanon</v>
          </cell>
          <cell r="D540" t="str">
            <v>Aley</v>
          </cell>
        </row>
        <row r="541">
          <cell r="C541" t="str">
            <v>Mount Lebanon</v>
          </cell>
          <cell r="D541" t="str">
            <v>Aley</v>
          </cell>
        </row>
        <row r="542">
          <cell r="C542" t="str">
            <v>Mount Lebanon</v>
          </cell>
          <cell r="D542" t="str">
            <v>Aley</v>
          </cell>
        </row>
        <row r="543">
          <cell r="C543" t="str">
            <v>Mount Lebanon</v>
          </cell>
          <cell r="D543" t="str">
            <v>Aley</v>
          </cell>
        </row>
        <row r="544">
          <cell r="C544" t="str">
            <v>Mount Lebanon</v>
          </cell>
          <cell r="D544" t="str">
            <v>Aley</v>
          </cell>
        </row>
        <row r="545">
          <cell r="C545" t="str">
            <v>Mount Lebanon</v>
          </cell>
          <cell r="D545" t="str">
            <v>Aley</v>
          </cell>
        </row>
        <row r="546">
          <cell r="C546" t="str">
            <v>Mount Lebanon</v>
          </cell>
          <cell r="D546" t="str">
            <v>Aley</v>
          </cell>
        </row>
        <row r="547">
          <cell r="C547" t="str">
            <v>Mount Lebanon</v>
          </cell>
          <cell r="D547" t="str">
            <v>Aley</v>
          </cell>
        </row>
        <row r="548">
          <cell r="C548" t="str">
            <v>Mount Lebanon</v>
          </cell>
          <cell r="D548" t="str">
            <v>Aley</v>
          </cell>
        </row>
        <row r="549">
          <cell r="C549" t="str">
            <v>Mount Lebanon</v>
          </cell>
          <cell r="D549" t="str">
            <v>Aley</v>
          </cell>
        </row>
        <row r="550">
          <cell r="C550" t="str">
            <v>Mount Lebanon</v>
          </cell>
          <cell r="D550" t="str">
            <v>Aley</v>
          </cell>
        </row>
        <row r="551">
          <cell r="C551" t="str">
            <v>Mount Lebanon</v>
          </cell>
          <cell r="D551" t="str">
            <v>Aley</v>
          </cell>
        </row>
        <row r="552">
          <cell r="C552" t="str">
            <v>Mount Lebanon</v>
          </cell>
          <cell r="D552" t="str">
            <v>Aley</v>
          </cell>
        </row>
        <row r="553">
          <cell r="C553" t="str">
            <v>Mount Lebanon</v>
          </cell>
          <cell r="D553" t="str">
            <v>Aley</v>
          </cell>
        </row>
        <row r="554">
          <cell r="C554" t="str">
            <v>Mount Lebanon</v>
          </cell>
          <cell r="D554" t="str">
            <v>Aley</v>
          </cell>
        </row>
        <row r="555">
          <cell r="C555" t="str">
            <v>Mount Lebanon</v>
          </cell>
          <cell r="D555" t="str">
            <v>Aley</v>
          </cell>
        </row>
        <row r="556">
          <cell r="C556" t="str">
            <v>Mount Lebanon</v>
          </cell>
          <cell r="D556" t="str">
            <v>Aley</v>
          </cell>
        </row>
        <row r="557">
          <cell r="C557" t="str">
            <v>Mount Lebanon</v>
          </cell>
          <cell r="D557" t="str">
            <v>Aley</v>
          </cell>
        </row>
        <row r="558">
          <cell r="C558" t="str">
            <v>Mount Lebanon</v>
          </cell>
          <cell r="D558" t="str">
            <v>Aley</v>
          </cell>
        </row>
        <row r="559">
          <cell r="C559" t="str">
            <v>Mount Lebanon</v>
          </cell>
          <cell r="D559" t="str">
            <v>Aley</v>
          </cell>
        </row>
        <row r="560">
          <cell r="C560" t="str">
            <v>Mount Lebanon</v>
          </cell>
          <cell r="D560" t="str">
            <v>Aley</v>
          </cell>
        </row>
        <row r="561">
          <cell r="C561" t="str">
            <v>Mount Lebanon</v>
          </cell>
          <cell r="D561" t="str">
            <v>Aley</v>
          </cell>
        </row>
        <row r="562">
          <cell r="C562" t="str">
            <v>Mount Lebanon</v>
          </cell>
          <cell r="D562" t="str">
            <v>Aley</v>
          </cell>
        </row>
        <row r="563">
          <cell r="C563" t="str">
            <v>Mount Lebanon</v>
          </cell>
          <cell r="D563" t="str">
            <v>Aley</v>
          </cell>
        </row>
        <row r="564">
          <cell r="C564" t="str">
            <v>Mount Lebanon</v>
          </cell>
          <cell r="D564" t="str">
            <v>Aley</v>
          </cell>
        </row>
        <row r="565">
          <cell r="C565" t="str">
            <v>Mount Lebanon</v>
          </cell>
          <cell r="D565" t="str">
            <v>Aley</v>
          </cell>
        </row>
        <row r="566">
          <cell r="C566" t="str">
            <v>Mount Lebanon</v>
          </cell>
          <cell r="D566" t="str">
            <v>Aley</v>
          </cell>
        </row>
        <row r="567">
          <cell r="C567" t="str">
            <v>Mount Lebanon</v>
          </cell>
          <cell r="D567" t="str">
            <v>Aley</v>
          </cell>
        </row>
        <row r="568">
          <cell r="C568" t="str">
            <v>Mount Lebanon</v>
          </cell>
          <cell r="D568" t="str">
            <v>Aley</v>
          </cell>
        </row>
        <row r="569">
          <cell r="C569" t="str">
            <v>Mount Lebanon</v>
          </cell>
          <cell r="D569" t="str">
            <v>Aley</v>
          </cell>
        </row>
        <row r="570">
          <cell r="C570" t="str">
            <v>Mount Lebanon</v>
          </cell>
          <cell r="D570" t="str">
            <v>Aley</v>
          </cell>
        </row>
        <row r="571">
          <cell r="C571" t="str">
            <v>Mount Lebanon</v>
          </cell>
          <cell r="D571" t="str">
            <v>Aley</v>
          </cell>
        </row>
        <row r="572">
          <cell r="C572" t="str">
            <v>Mount Lebanon</v>
          </cell>
          <cell r="D572" t="str">
            <v>Aley</v>
          </cell>
        </row>
        <row r="573">
          <cell r="C573" t="str">
            <v>Mount Lebanon</v>
          </cell>
          <cell r="D573" t="str">
            <v>Aley</v>
          </cell>
        </row>
        <row r="574">
          <cell r="C574" t="str">
            <v>Mount Lebanon</v>
          </cell>
          <cell r="D574" t="str">
            <v>Aley</v>
          </cell>
        </row>
        <row r="575">
          <cell r="C575" t="str">
            <v>Mount Lebanon</v>
          </cell>
          <cell r="D575" t="str">
            <v>Aley</v>
          </cell>
        </row>
        <row r="576">
          <cell r="C576" t="str">
            <v>Mount Lebanon</v>
          </cell>
          <cell r="D576" t="str">
            <v>Aley</v>
          </cell>
        </row>
        <row r="577">
          <cell r="C577" t="str">
            <v>Mount Lebanon</v>
          </cell>
          <cell r="D577" t="str">
            <v>Aley</v>
          </cell>
        </row>
        <row r="578">
          <cell r="C578" t="str">
            <v>Mount Lebanon</v>
          </cell>
          <cell r="D578" t="str">
            <v>Aley</v>
          </cell>
        </row>
        <row r="579">
          <cell r="C579" t="str">
            <v>Mount Lebanon</v>
          </cell>
          <cell r="D579" t="str">
            <v>Aley</v>
          </cell>
        </row>
        <row r="580">
          <cell r="C580" t="str">
            <v>Mount Lebanon</v>
          </cell>
          <cell r="D580" t="str">
            <v>Aley</v>
          </cell>
        </row>
        <row r="581">
          <cell r="C581" t="str">
            <v>Mount Lebanon</v>
          </cell>
          <cell r="D581" t="str">
            <v>Aley</v>
          </cell>
        </row>
        <row r="582">
          <cell r="C582" t="str">
            <v>Mount Lebanon</v>
          </cell>
          <cell r="D582" t="str">
            <v>Aley</v>
          </cell>
        </row>
        <row r="583">
          <cell r="C583" t="str">
            <v>Mount Lebanon</v>
          </cell>
          <cell r="D583" t="str">
            <v>Aley</v>
          </cell>
        </row>
        <row r="584">
          <cell r="C584" t="str">
            <v>Mount Lebanon</v>
          </cell>
          <cell r="D584" t="str">
            <v>Aley</v>
          </cell>
        </row>
        <row r="585">
          <cell r="C585" t="str">
            <v>Mount Lebanon</v>
          </cell>
          <cell r="D585" t="str">
            <v>Aley</v>
          </cell>
        </row>
        <row r="586">
          <cell r="C586" t="str">
            <v>Mount Lebanon</v>
          </cell>
          <cell r="D586" t="str">
            <v>Aley</v>
          </cell>
        </row>
        <row r="587">
          <cell r="C587" t="str">
            <v>Mount Lebanon</v>
          </cell>
          <cell r="D587" t="str">
            <v>Aley</v>
          </cell>
        </row>
        <row r="588">
          <cell r="C588" t="str">
            <v>Mount Lebanon</v>
          </cell>
          <cell r="D588" t="str">
            <v>Aley</v>
          </cell>
        </row>
        <row r="589">
          <cell r="C589" t="str">
            <v>Mount Lebanon</v>
          </cell>
          <cell r="D589" t="str">
            <v>Aley</v>
          </cell>
        </row>
        <row r="590">
          <cell r="C590" t="str">
            <v>Mount Lebanon</v>
          </cell>
          <cell r="D590" t="str">
            <v>Aley</v>
          </cell>
        </row>
        <row r="591">
          <cell r="C591" t="str">
            <v>Mount Lebanon</v>
          </cell>
          <cell r="D591" t="str">
            <v>Aley</v>
          </cell>
        </row>
        <row r="592">
          <cell r="C592" t="str">
            <v>Mount Lebanon</v>
          </cell>
          <cell r="D592" t="str">
            <v>Aley</v>
          </cell>
        </row>
        <row r="593">
          <cell r="C593" t="str">
            <v>Mount Lebanon</v>
          </cell>
          <cell r="D593" t="str">
            <v>Aley</v>
          </cell>
        </row>
        <row r="594">
          <cell r="C594" t="str">
            <v>Mount Lebanon</v>
          </cell>
          <cell r="D594" t="str">
            <v>Aley</v>
          </cell>
        </row>
        <row r="595">
          <cell r="C595" t="str">
            <v>Mount Lebanon</v>
          </cell>
          <cell r="D595" t="str">
            <v>Aley</v>
          </cell>
        </row>
        <row r="596">
          <cell r="C596" t="str">
            <v>Mount Lebanon</v>
          </cell>
          <cell r="D596" t="str">
            <v>Aley</v>
          </cell>
        </row>
        <row r="597">
          <cell r="C597" t="str">
            <v>Mount Lebanon</v>
          </cell>
          <cell r="D597" t="str">
            <v>Aley</v>
          </cell>
        </row>
        <row r="598">
          <cell r="C598" t="str">
            <v>Mount Lebanon</v>
          </cell>
          <cell r="D598" t="str">
            <v>Aley</v>
          </cell>
        </row>
        <row r="599">
          <cell r="C599" t="str">
            <v>Mount Lebanon</v>
          </cell>
          <cell r="D599" t="str">
            <v>Aley</v>
          </cell>
        </row>
        <row r="600">
          <cell r="C600" t="str">
            <v>Mount Lebanon</v>
          </cell>
          <cell r="D600" t="str">
            <v>Aley</v>
          </cell>
        </row>
        <row r="601">
          <cell r="C601" t="str">
            <v>Mount Lebanon</v>
          </cell>
          <cell r="D601" t="str">
            <v>Aley</v>
          </cell>
        </row>
        <row r="602">
          <cell r="C602" t="str">
            <v>Mount Lebanon</v>
          </cell>
          <cell r="D602" t="str">
            <v>Aley</v>
          </cell>
        </row>
        <row r="603">
          <cell r="C603" t="str">
            <v>Mount Lebanon</v>
          </cell>
          <cell r="D603" t="str">
            <v>Aley</v>
          </cell>
        </row>
        <row r="604">
          <cell r="C604" t="str">
            <v>Mount Lebanon</v>
          </cell>
          <cell r="D604" t="str">
            <v>Aley</v>
          </cell>
        </row>
        <row r="605">
          <cell r="C605" t="str">
            <v>Mount Lebanon</v>
          </cell>
          <cell r="D605" t="str">
            <v>Aley</v>
          </cell>
        </row>
        <row r="606">
          <cell r="C606" t="str">
            <v>Mount Lebanon</v>
          </cell>
          <cell r="D606" t="str">
            <v>Aley</v>
          </cell>
        </row>
        <row r="607">
          <cell r="C607" t="str">
            <v>Mount Lebanon</v>
          </cell>
          <cell r="D607" t="str">
            <v>Aley</v>
          </cell>
        </row>
        <row r="608">
          <cell r="C608" t="str">
            <v>Mount Lebanon</v>
          </cell>
          <cell r="D608" t="str">
            <v>Aley</v>
          </cell>
        </row>
        <row r="609">
          <cell r="C609" t="str">
            <v>Mount Lebanon</v>
          </cell>
          <cell r="D609" t="str">
            <v>Aley</v>
          </cell>
        </row>
        <row r="610">
          <cell r="C610" t="str">
            <v>Mount Lebanon</v>
          </cell>
          <cell r="D610" t="str">
            <v>Aley</v>
          </cell>
        </row>
        <row r="611">
          <cell r="C611" t="str">
            <v>Mount Lebanon</v>
          </cell>
          <cell r="D611" t="str">
            <v>Aley</v>
          </cell>
        </row>
        <row r="612">
          <cell r="C612" t="str">
            <v>Mount Lebanon</v>
          </cell>
          <cell r="D612" t="str">
            <v>Aley</v>
          </cell>
        </row>
        <row r="613">
          <cell r="C613" t="str">
            <v>Mount Lebanon</v>
          </cell>
          <cell r="D613" t="str">
            <v>Aley</v>
          </cell>
        </row>
        <row r="614">
          <cell r="C614" t="str">
            <v>Mount Lebanon</v>
          </cell>
          <cell r="D614" t="str">
            <v>Aley</v>
          </cell>
        </row>
        <row r="615">
          <cell r="C615" t="str">
            <v>Mount Lebanon</v>
          </cell>
          <cell r="D615" t="str">
            <v>Aley</v>
          </cell>
        </row>
        <row r="616">
          <cell r="C616" t="str">
            <v>Mount Lebanon</v>
          </cell>
          <cell r="D616" t="str">
            <v>Aley</v>
          </cell>
        </row>
        <row r="617">
          <cell r="C617" t="str">
            <v>Mount Lebanon</v>
          </cell>
          <cell r="D617" t="str">
            <v>Aley</v>
          </cell>
        </row>
        <row r="618">
          <cell r="C618" t="str">
            <v>Mount Lebanon</v>
          </cell>
          <cell r="D618" t="str">
            <v>Aley</v>
          </cell>
        </row>
        <row r="619">
          <cell r="C619" t="str">
            <v>Mount Lebanon</v>
          </cell>
          <cell r="D619" t="str">
            <v>Aley</v>
          </cell>
        </row>
        <row r="620">
          <cell r="C620" t="str">
            <v>Mount Lebanon</v>
          </cell>
          <cell r="D620" t="str">
            <v>Aley</v>
          </cell>
        </row>
        <row r="621">
          <cell r="C621" t="str">
            <v>Mount Lebanon</v>
          </cell>
          <cell r="D621" t="str">
            <v>Aley</v>
          </cell>
        </row>
        <row r="622">
          <cell r="C622" t="str">
            <v>Mount Lebanon</v>
          </cell>
          <cell r="D622" t="str">
            <v>Aley</v>
          </cell>
        </row>
        <row r="623">
          <cell r="C623" t="str">
            <v>Mount Lebanon</v>
          </cell>
          <cell r="D623" t="str">
            <v>Aley</v>
          </cell>
        </row>
        <row r="624">
          <cell r="C624" t="str">
            <v>Mount Lebanon</v>
          </cell>
          <cell r="D624" t="str">
            <v>Aley</v>
          </cell>
        </row>
        <row r="625">
          <cell r="C625" t="str">
            <v>Mount Lebanon</v>
          </cell>
          <cell r="D625" t="str">
            <v>Aley</v>
          </cell>
        </row>
        <row r="626">
          <cell r="C626" t="str">
            <v>Mount Lebanon</v>
          </cell>
          <cell r="D626" t="str">
            <v>Aley</v>
          </cell>
        </row>
        <row r="627">
          <cell r="C627" t="str">
            <v>Mount Lebanon</v>
          </cell>
          <cell r="D627" t="str">
            <v>Aley</v>
          </cell>
        </row>
        <row r="628">
          <cell r="C628" t="str">
            <v>Mount Lebanon</v>
          </cell>
          <cell r="D628" t="str">
            <v>Aley</v>
          </cell>
        </row>
        <row r="629">
          <cell r="C629" t="str">
            <v>Mount Lebanon</v>
          </cell>
          <cell r="D629" t="str">
            <v>Aley</v>
          </cell>
        </row>
        <row r="630">
          <cell r="C630" t="str">
            <v>Mount Lebanon</v>
          </cell>
          <cell r="D630" t="str">
            <v>Aley</v>
          </cell>
        </row>
        <row r="631">
          <cell r="C631" t="str">
            <v>Mount Lebanon</v>
          </cell>
          <cell r="D631" t="str">
            <v>Aley</v>
          </cell>
        </row>
        <row r="632">
          <cell r="C632" t="str">
            <v>Mount Lebanon</v>
          </cell>
          <cell r="D632" t="str">
            <v>Aley</v>
          </cell>
        </row>
        <row r="633">
          <cell r="C633" t="str">
            <v>Mount Lebanon</v>
          </cell>
          <cell r="D633" t="str">
            <v>Aley</v>
          </cell>
        </row>
        <row r="634">
          <cell r="C634" t="str">
            <v>Mount Lebanon</v>
          </cell>
          <cell r="D634" t="str">
            <v>Aley</v>
          </cell>
        </row>
        <row r="635">
          <cell r="C635" t="str">
            <v>Mount Lebanon</v>
          </cell>
          <cell r="D635" t="str">
            <v>Aley</v>
          </cell>
        </row>
        <row r="636">
          <cell r="C636" t="str">
            <v>Mount Lebanon</v>
          </cell>
          <cell r="D636" t="str">
            <v>Aley</v>
          </cell>
        </row>
        <row r="637">
          <cell r="C637" t="str">
            <v>Mount Lebanon</v>
          </cell>
          <cell r="D637" t="str">
            <v>Aley</v>
          </cell>
        </row>
        <row r="638">
          <cell r="C638" t="str">
            <v>Mount Lebanon</v>
          </cell>
          <cell r="D638" t="str">
            <v>Aley</v>
          </cell>
        </row>
        <row r="639">
          <cell r="C639" t="str">
            <v>Mount Lebanon</v>
          </cell>
          <cell r="D639" t="str">
            <v>Aley</v>
          </cell>
        </row>
        <row r="640">
          <cell r="C640" t="str">
            <v>Mount Lebanon</v>
          </cell>
          <cell r="D640" t="str">
            <v>Aley</v>
          </cell>
        </row>
        <row r="641">
          <cell r="C641" t="str">
            <v>Mount Lebanon</v>
          </cell>
          <cell r="D641" t="str">
            <v>Aley</v>
          </cell>
        </row>
        <row r="642">
          <cell r="C642" t="str">
            <v>Mount Lebanon</v>
          </cell>
          <cell r="D642" t="str">
            <v>Aley</v>
          </cell>
        </row>
        <row r="643">
          <cell r="C643" t="str">
            <v>Mount Lebanon</v>
          </cell>
          <cell r="D643" t="str">
            <v>Aley</v>
          </cell>
        </row>
        <row r="644">
          <cell r="C644" t="str">
            <v>Mount Lebanon</v>
          </cell>
          <cell r="D644" t="str">
            <v>Aley</v>
          </cell>
        </row>
        <row r="645">
          <cell r="C645" t="str">
            <v>Mount Lebanon</v>
          </cell>
          <cell r="D645" t="str">
            <v>Aley</v>
          </cell>
        </row>
        <row r="646">
          <cell r="C646" t="str">
            <v>Mount Lebanon</v>
          </cell>
          <cell r="D646" t="str">
            <v>Aley</v>
          </cell>
        </row>
        <row r="647">
          <cell r="C647" t="str">
            <v>Mount Lebanon</v>
          </cell>
          <cell r="D647" t="str">
            <v>Aley</v>
          </cell>
        </row>
        <row r="648">
          <cell r="C648" t="str">
            <v>Mount Lebanon</v>
          </cell>
          <cell r="D648" t="str">
            <v>Aley</v>
          </cell>
        </row>
        <row r="649">
          <cell r="C649" t="str">
            <v>Mount Lebanon</v>
          </cell>
          <cell r="D649" t="str">
            <v>Aley</v>
          </cell>
        </row>
        <row r="650">
          <cell r="C650" t="str">
            <v>Mount Lebanon</v>
          </cell>
          <cell r="D650" t="str">
            <v>Aley</v>
          </cell>
        </row>
        <row r="651">
          <cell r="C651" t="str">
            <v>Mount Lebanon</v>
          </cell>
          <cell r="D651" t="str">
            <v>Aley</v>
          </cell>
        </row>
        <row r="652">
          <cell r="C652" t="str">
            <v>Mount Lebanon</v>
          </cell>
          <cell r="D652" t="str">
            <v>Aley</v>
          </cell>
        </row>
        <row r="653">
          <cell r="C653" t="str">
            <v>Mount Lebanon</v>
          </cell>
          <cell r="D653" t="str">
            <v>Aley</v>
          </cell>
        </row>
        <row r="654">
          <cell r="C654" t="str">
            <v>Mount Lebanon</v>
          </cell>
          <cell r="D654" t="str">
            <v>Aley</v>
          </cell>
        </row>
        <row r="655">
          <cell r="C655" t="str">
            <v>Mount Lebanon</v>
          </cell>
          <cell r="D655" t="str">
            <v>Aley</v>
          </cell>
        </row>
        <row r="656">
          <cell r="C656" t="str">
            <v>Mount Lebanon</v>
          </cell>
          <cell r="D656" t="str">
            <v>Aley</v>
          </cell>
        </row>
        <row r="657">
          <cell r="C657" t="str">
            <v>Mount Lebanon</v>
          </cell>
          <cell r="D657" t="str">
            <v>Aley</v>
          </cell>
        </row>
        <row r="658">
          <cell r="C658" t="str">
            <v>Mount Lebanon</v>
          </cell>
          <cell r="D658" t="str">
            <v>Baabda</v>
          </cell>
        </row>
        <row r="659">
          <cell r="C659" t="str">
            <v>Mount Lebanon</v>
          </cell>
          <cell r="D659" t="str">
            <v>Baabda</v>
          </cell>
        </row>
        <row r="660">
          <cell r="C660" t="str">
            <v>Mount Lebanon</v>
          </cell>
          <cell r="D660" t="str">
            <v>Baabda</v>
          </cell>
        </row>
        <row r="661">
          <cell r="C661" t="str">
            <v>Mount Lebanon</v>
          </cell>
          <cell r="D661" t="str">
            <v>Baabda</v>
          </cell>
        </row>
        <row r="662">
          <cell r="C662" t="str">
            <v>Mount Lebanon</v>
          </cell>
          <cell r="D662" t="str">
            <v>Baabda</v>
          </cell>
        </row>
        <row r="663">
          <cell r="C663" t="str">
            <v>Mount Lebanon</v>
          </cell>
          <cell r="D663" t="str">
            <v>Baabda</v>
          </cell>
        </row>
        <row r="664">
          <cell r="C664" t="str">
            <v>Mount Lebanon</v>
          </cell>
          <cell r="D664" t="str">
            <v>Baabda</v>
          </cell>
        </row>
        <row r="665">
          <cell r="C665" t="str">
            <v>Mount Lebanon</v>
          </cell>
          <cell r="D665" t="str">
            <v>Baabda</v>
          </cell>
        </row>
        <row r="666">
          <cell r="C666" t="str">
            <v>Mount Lebanon</v>
          </cell>
          <cell r="D666" t="str">
            <v>Baabda</v>
          </cell>
        </row>
        <row r="667">
          <cell r="C667" t="str">
            <v>Mount Lebanon</v>
          </cell>
          <cell r="D667" t="str">
            <v>Baabda</v>
          </cell>
        </row>
        <row r="668">
          <cell r="C668" t="str">
            <v>Mount Lebanon</v>
          </cell>
          <cell r="D668" t="str">
            <v>Baabda</v>
          </cell>
        </row>
        <row r="669">
          <cell r="C669" t="str">
            <v>Mount Lebanon</v>
          </cell>
          <cell r="D669" t="str">
            <v>Baabda</v>
          </cell>
        </row>
        <row r="670">
          <cell r="C670" t="str">
            <v>Mount Lebanon</v>
          </cell>
          <cell r="D670" t="str">
            <v>Baabda</v>
          </cell>
        </row>
        <row r="671">
          <cell r="C671" t="str">
            <v>Mount Lebanon</v>
          </cell>
          <cell r="D671" t="str">
            <v>Baabda</v>
          </cell>
        </row>
        <row r="672">
          <cell r="C672" t="str">
            <v>Mount Lebanon</v>
          </cell>
          <cell r="D672" t="str">
            <v>Baabda</v>
          </cell>
        </row>
        <row r="673">
          <cell r="C673" t="str">
            <v>Mount Lebanon</v>
          </cell>
          <cell r="D673" t="str">
            <v>Baabda</v>
          </cell>
        </row>
        <row r="674">
          <cell r="C674" t="str">
            <v>Mount Lebanon</v>
          </cell>
          <cell r="D674" t="str">
            <v>Baabda</v>
          </cell>
        </row>
        <row r="675">
          <cell r="C675" t="str">
            <v>Mount Lebanon</v>
          </cell>
          <cell r="D675" t="str">
            <v>Baabda</v>
          </cell>
        </row>
        <row r="676">
          <cell r="C676" t="str">
            <v>Mount Lebanon</v>
          </cell>
          <cell r="D676" t="str">
            <v>Baabda</v>
          </cell>
        </row>
        <row r="677">
          <cell r="C677" t="str">
            <v>Mount Lebanon</v>
          </cell>
          <cell r="D677" t="str">
            <v>Baabda</v>
          </cell>
        </row>
        <row r="678">
          <cell r="C678" t="str">
            <v>Mount Lebanon</v>
          </cell>
          <cell r="D678" t="str">
            <v>Baabda</v>
          </cell>
        </row>
        <row r="679">
          <cell r="C679" t="str">
            <v>Mount Lebanon</v>
          </cell>
          <cell r="D679" t="str">
            <v>Baabda</v>
          </cell>
        </row>
        <row r="680">
          <cell r="C680" t="str">
            <v>Mount Lebanon</v>
          </cell>
          <cell r="D680" t="str">
            <v>Baabda</v>
          </cell>
        </row>
        <row r="681">
          <cell r="C681" t="str">
            <v>Mount Lebanon</v>
          </cell>
          <cell r="D681" t="str">
            <v>Baabda</v>
          </cell>
        </row>
        <row r="682">
          <cell r="C682" t="str">
            <v>Mount Lebanon</v>
          </cell>
          <cell r="D682" t="str">
            <v>Baabda</v>
          </cell>
        </row>
        <row r="683">
          <cell r="C683" t="str">
            <v>Mount Lebanon</v>
          </cell>
          <cell r="D683" t="str">
            <v>Baabda</v>
          </cell>
        </row>
        <row r="684">
          <cell r="C684" t="str">
            <v>Mount Lebanon</v>
          </cell>
          <cell r="D684" t="str">
            <v>Baabda</v>
          </cell>
        </row>
        <row r="685">
          <cell r="C685" t="str">
            <v>Mount Lebanon</v>
          </cell>
          <cell r="D685" t="str">
            <v>Baabda</v>
          </cell>
        </row>
        <row r="686">
          <cell r="C686" t="str">
            <v>Mount Lebanon</v>
          </cell>
          <cell r="D686" t="str">
            <v>Baabda</v>
          </cell>
        </row>
        <row r="687">
          <cell r="C687" t="str">
            <v>Mount Lebanon</v>
          </cell>
          <cell r="D687" t="str">
            <v>Baabda</v>
          </cell>
        </row>
        <row r="688">
          <cell r="C688" t="str">
            <v>Mount Lebanon</v>
          </cell>
          <cell r="D688" t="str">
            <v>Baabda</v>
          </cell>
        </row>
        <row r="689">
          <cell r="C689" t="str">
            <v>Mount Lebanon</v>
          </cell>
          <cell r="D689" t="str">
            <v>Baabda</v>
          </cell>
        </row>
        <row r="690">
          <cell r="C690" t="str">
            <v>Mount Lebanon</v>
          </cell>
          <cell r="D690" t="str">
            <v>Baabda</v>
          </cell>
        </row>
        <row r="691">
          <cell r="C691" t="str">
            <v>Mount Lebanon</v>
          </cell>
          <cell r="D691" t="str">
            <v>Baabda</v>
          </cell>
        </row>
        <row r="692">
          <cell r="C692" t="str">
            <v>Mount Lebanon</v>
          </cell>
          <cell r="D692" t="str">
            <v>Baabda</v>
          </cell>
        </row>
        <row r="693">
          <cell r="C693" t="str">
            <v>Mount Lebanon</v>
          </cell>
          <cell r="D693" t="str">
            <v>Baabda</v>
          </cell>
        </row>
        <row r="694">
          <cell r="C694" t="str">
            <v>Mount Lebanon</v>
          </cell>
          <cell r="D694" t="str">
            <v>Baabda</v>
          </cell>
        </row>
        <row r="695">
          <cell r="C695" t="str">
            <v>Mount Lebanon</v>
          </cell>
          <cell r="D695" t="str">
            <v>Baabda</v>
          </cell>
        </row>
        <row r="696">
          <cell r="C696" t="str">
            <v>Mount Lebanon</v>
          </cell>
          <cell r="D696" t="str">
            <v>Baabda</v>
          </cell>
        </row>
        <row r="697">
          <cell r="C697" t="str">
            <v>Mount Lebanon</v>
          </cell>
          <cell r="D697" t="str">
            <v>Baabda</v>
          </cell>
        </row>
        <row r="698">
          <cell r="C698" t="str">
            <v>Mount Lebanon</v>
          </cell>
          <cell r="D698" t="str">
            <v>Baabda</v>
          </cell>
        </row>
        <row r="699">
          <cell r="C699" t="str">
            <v>Mount Lebanon</v>
          </cell>
          <cell r="D699" t="str">
            <v>Baabda</v>
          </cell>
        </row>
        <row r="700">
          <cell r="C700" t="str">
            <v>Mount Lebanon</v>
          </cell>
          <cell r="D700" t="str">
            <v>Baabda</v>
          </cell>
        </row>
        <row r="701">
          <cell r="C701" t="str">
            <v>Mount Lebanon</v>
          </cell>
          <cell r="D701" t="str">
            <v>Baabda</v>
          </cell>
        </row>
        <row r="702">
          <cell r="C702" t="str">
            <v>Mount Lebanon</v>
          </cell>
          <cell r="D702" t="str">
            <v>Baabda</v>
          </cell>
        </row>
        <row r="703">
          <cell r="C703" t="str">
            <v>Mount Lebanon</v>
          </cell>
          <cell r="D703" t="str">
            <v>Baabda</v>
          </cell>
        </row>
        <row r="704">
          <cell r="C704" t="str">
            <v>Mount Lebanon</v>
          </cell>
          <cell r="D704" t="str">
            <v>Baabda</v>
          </cell>
        </row>
        <row r="705">
          <cell r="C705" t="str">
            <v>Mount Lebanon</v>
          </cell>
          <cell r="D705" t="str">
            <v>Baabda</v>
          </cell>
        </row>
        <row r="706">
          <cell r="C706" t="str">
            <v>Mount Lebanon</v>
          </cell>
          <cell r="D706" t="str">
            <v>Baabda</v>
          </cell>
        </row>
        <row r="707">
          <cell r="C707" t="str">
            <v>Mount Lebanon</v>
          </cell>
          <cell r="D707" t="str">
            <v>Baabda</v>
          </cell>
        </row>
        <row r="708">
          <cell r="C708" t="str">
            <v>Mount Lebanon</v>
          </cell>
          <cell r="D708" t="str">
            <v>Baabda</v>
          </cell>
        </row>
        <row r="709">
          <cell r="C709" t="str">
            <v>Mount Lebanon</v>
          </cell>
          <cell r="D709" t="str">
            <v>Baabda</v>
          </cell>
        </row>
        <row r="710">
          <cell r="C710" t="str">
            <v>Mount Lebanon</v>
          </cell>
          <cell r="D710" t="str">
            <v>Baabda</v>
          </cell>
        </row>
        <row r="711">
          <cell r="C711" t="str">
            <v>Mount Lebanon</v>
          </cell>
          <cell r="D711" t="str">
            <v>Baabda</v>
          </cell>
        </row>
        <row r="712">
          <cell r="C712" t="str">
            <v>Mount Lebanon</v>
          </cell>
          <cell r="D712" t="str">
            <v>Baabda</v>
          </cell>
        </row>
        <row r="713">
          <cell r="C713" t="str">
            <v>Mount Lebanon</v>
          </cell>
          <cell r="D713" t="str">
            <v>Baabda</v>
          </cell>
        </row>
        <row r="714">
          <cell r="C714" t="str">
            <v>Mount Lebanon</v>
          </cell>
          <cell r="D714" t="str">
            <v>Baabda</v>
          </cell>
        </row>
        <row r="715">
          <cell r="C715" t="str">
            <v>Mount Lebanon</v>
          </cell>
          <cell r="D715" t="str">
            <v>Baabda</v>
          </cell>
        </row>
        <row r="716">
          <cell r="C716" t="str">
            <v>Mount Lebanon</v>
          </cell>
          <cell r="D716" t="str">
            <v>Baabda</v>
          </cell>
        </row>
        <row r="717">
          <cell r="C717" t="str">
            <v>Mount Lebanon</v>
          </cell>
          <cell r="D717" t="str">
            <v>Baabda</v>
          </cell>
        </row>
        <row r="718">
          <cell r="C718" t="str">
            <v>Mount Lebanon</v>
          </cell>
          <cell r="D718" t="str">
            <v>Baabda</v>
          </cell>
        </row>
        <row r="719">
          <cell r="C719" t="str">
            <v>Mount Lebanon</v>
          </cell>
          <cell r="D719" t="str">
            <v>Baabda</v>
          </cell>
        </row>
        <row r="720">
          <cell r="C720" t="str">
            <v>Mount Lebanon</v>
          </cell>
          <cell r="D720" t="str">
            <v>Baabda</v>
          </cell>
        </row>
        <row r="721">
          <cell r="C721" t="str">
            <v>Mount Lebanon</v>
          </cell>
          <cell r="D721" t="str">
            <v>Baabda</v>
          </cell>
        </row>
        <row r="722">
          <cell r="C722" t="str">
            <v>Mount Lebanon</v>
          </cell>
          <cell r="D722" t="str">
            <v>Baabda</v>
          </cell>
        </row>
        <row r="723">
          <cell r="C723" t="str">
            <v>Mount Lebanon</v>
          </cell>
          <cell r="D723" t="str">
            <v>Baabda</v>
          </cell>
        </row>
        <row r="724">
          <cell r="C724" t="str">
            <v>Mount Lebanon</v>
          </cell>
          <cell r="D724" t="str">
            <v>Baabda</v>
          </cell>
        </row>
        <row r="725">
          <cell r="C725" t="str">
            <v>Mount Lebanon</v>
          </cell>
          <cell r="D725" t="str">
            <v>Baabda</v>
          </cell>
        </row>
        <row r="726">
          <cell r="C726" t="str">
            <v>Mount Lebanon</v>
          </cell>
          <cell r="D726" t="str">
            <v>Baabda</v>
          </cell>
        </row>
        <row r="727">
          <cell r="C727" t="str">
            <v>Mount Lebanon</v>
          </cell>
          <cell r="D727" t="str">
            <v>Baabda</v>
          </cell>
        </row>
        <row r="728">
          <cell r="C728" t="str">
            <v>Mount Lebanon</v>
          </cell>
          <cell r="D728" t="str">
            <v>Baabda</v>
          </cell>
        </row>
        <row r="729">
          <cell r="C729" t="str">
            <v>Mount Lebanon</v>
          </cell>
          <cell r="D729" t="str">
            <v>Baabda</v>
          </cell>
        </row>
        <row r="730">
          <cell r="C730" t="str">
            <v>Mount Lebanon</v>
          </cell>
          <cell r="D730" t="str">
            <v>Baabda</v>
          </cell>
        </row>
        <row r="731">
          <cell r="C731" t="str">
            <v>Mount Lebanon</v>
          </cell>
          <cell r="D731" t="str">
            <v>Baabda</v>
          </cell>
        </row>
        <row r="732">
          <cell r="C732" t="str">
            <v>Mount Lebanon</v>
          </cell>
          <cell r="D732" t="str">
            <v>Baabda</v>
          </cell>
        </row>
        <row r="733">
          <cell r="C733" t="str">
            <v>Mount Lebanon</v>
          </cell>
          <cell r="D733" t="str">
            <v>Baabda</v>
          </cell>
        </row>
        <row r="734">
          <cell r="C734" t="str">
            <v>Mount Lebanon</v>
          </cell>
          <cell r="D734" t="str">
            <v>Baabda</v>
          </cell>
        </row>
        <row r="735">
          <cell r="C735" t="str">
            <v>Mount Lebanon</v>
          </cell>
          <cell r="D735" t="str">
            <v>Baabda</v>
          </cell>
        </row>
        <row r="736">
          <cell r="C736" t="str">
            <v>Mount Lebanon</v>
          </cell>
          <cell r="D736" t="str">
            <v>Baabda</v>
          </cell>
        </row>
        <row r="737">
          <cell r="C737" t="str">
            <v>Mount Lebanon</v>
          </cell>
          <cell r="D737" t="str">
            <v>Baabda</v>
          </cell>
        </row>
        <row r="738">
          <cell r="C738" t="str">
            <v>Mount Lebanon</v>
          </cell>
          <cell r="D738" t="str">
            <v>Baabda</v>
          </cell>
        </row>
        <row r="739">
          <cell r="C739" t="str">
            <v>Mount Lebanon</v>
          </cell>
          <cell r="D739" t="str">
            <v>Baabda</v>
          </cell>
        </row>
        <row r="740">
          <cell r="C740" t="str">
            <v>Mount Lebanon</v>
          </cell>
          <cell r="D740" t="str">
            <v>Baabda</v>
          </cell>
        </row>
        <row r="741">
          <cell r="C741" t="str">
            <v>Mount Lebanon</v>
          </cell>
          <cell r="D741" t="str">
            <v>Baabda</v>
          </cell>
        </row>
        <row r="742">
          <cell r="C742" t="str">
            <v>Mount Lebanon</v>
          </cell>
          <cell r="D742" t="str">
            <v>Baabda</v>
          </cell>
        </row>
        <row r="743">
          <cell r="C743" t="str">
            <v>Mount Lebanon</v>
          </cell>
          <cell r="D743" t="str">
            <v>Baabda</v>
          </cell>
        </row>
        <row r="744">
          <cell r="C744" t="str">
            <v>Mount Lebanon</v>
          </cell>
          <cell r="D744" t="str">
            <v>Baabda</v>
          </cell>
        </row>
        <row r="745">
          <cell r="C745" t="str">
            <v>Mount Lebanon</v>
          </cell>
          <cell r="D745" t="str">
            <v>Baabda</v>
          </cell>
        </row>
        <row r="746">
          <cell r="C746" t="str">
            <v>Mount Lebanon</v>
          </cell>
          <cell r="D746" t="str">
            <v>Baabda</v>
          </cell>
        </row>
        <row r="747">
          <cell r="C747" t="str">
            <v>Mount Lebanon</v>
          </cell>
          <cell r="D747" t="str">
            <v>Baabda</v>
          </cell>
        </row>
        <row r="748">
          <cell r="C748" t="str">
            <v>Mount Lebanon</v>
          </cell>
          <cell r="D748" t="str">
            <v>Baabda</v>
          </cell>
        </row>
        <row r="749">
          <cell r="C749" t="str">
            <v>Mount Lebanon</v>
          </cell>
          <cell r="D749" t="str">
            <v>Baabda</v>
          </cell>
        </row>
        <row r="750">
          <cell r="C750" t="str">
            <v>Mount Lebanon</v>
          </cell>
          <cell r="D750" t="str">
            <v>Baabda</v>
          </cell>
        </row>
        <row r="751">
          <cell r="C751" t="str">
            <v>Mount Lebanon</v>
          </cell>
          <cell r="D751" t="str">
            <v>Baabda</v>
          </cell>
        </row>
        <row r="752">
          <cell r="C752" t="str">
            <v>Mount Lebanon</v>
          </cell>
          <cell r="D752" t="str">
            <v>Baabda</v>
          </cell>
        </row>
        <row r="753">
          <cell r="C753" t="str">
            <v>Mount Lebanon</v>
          </cell>
          <cell r="D753" t="str">
            <v>Baabda</v>
          </cell>
        </row>
        <row r="754">
          <cell r="C754" t="str">
            <v>Mount Lebanon</v>
          </cell>
          <cell r="D754" t="str">
            <v>Baabda</v>
          </cell>
        </row>
        <row r="755">
          <cell r="C755" t="str">
            <v>Mount Lebanon</v>
          </cell>
          <cell r="D755" t="str">
            <v>Baabda</v>
          </cell>
        </row>
        <row r="756">
          <cell r="C756" t="str">
            <v>Mount Lebanon</v>
          </cell>
          <cell r="D756" t="str">
            <v>Baabda</v>
          </cell>
        </row>
        <row r="757">
          <cell r="C757" t="str">
            <v>Mount Lebanon</v>
          </cell>
          <cell r="D757" t="str">
            <v>Baabda</v>
          </cell>
        </row>
        <row r="758">
          <cell r="C758" t="str">
            <v>Mount Lebanon</v>
          </cell>
          <cell r="D758" t="str">
            <v>Baabda</v>
          </cell>
        </row>
        <row r="759">
          <cell r="C759" t="str">
            <v>Mount Lebanon</v>
          </cell>
          <cell r="D759" t="str">
            <v>Baabda</v>
          </cell>
        </row>
        <row r="760">
          <cell r="C760" t="str">
            <v>Mount Lebanon</v>
          </cell>
          <cell r="D760" t="str">
            <v>Chouf</v>
          </cell>
        </row>
        <row r="761">
          <cell r="C761" t="str">
            <v>Mount Lebanon</v>
          </cell>
          <cell r="D761" t="str">
            <v>Chouf</v>
          </cell>
        </row>
        <row r="762">
          <cell r="C762" t="str">
            <v>Mount Lebanon</v>
          </cell>
          <cell r="D762" t="str">
            <v>Chouf</v>
          </cell>
        </row>
        <row r="763">
          <cell r="C763" t="str">
            <v>Mount Lebanon</v>
          </cell>
          <cell r="D763" t="str">
            <v>Chouf</v>
          </cell>
        </row>
        <row r="764">
          <cell r="C764" t="str">
            <v>Mount Lebanon</v>
          </cell>
          <cell r="D764" t="str">
            <v>Chouf</v>
          </cell>
        </row>
        <row r="765">
          <cell r="C765" t="str">
            <v>Mount Lebanon</v>
          </cell>
          <cell r="D765" t="str">
            <v>Chouf</v>
          </cell>
        </row>
        <row r="766">
          <cell r="C766" t="str">
            <v>Mount Lebanon</v>
          </cell>
          <cell r="D766" t="str">
            <v>Chouf</v>
          </cell>
        </row>
        <row r="767">
          <cell r="C767" t="str">
            <v>Mount Lebanon</v>
          </cell>
          <cell r="D767" t="str">
            <v>Chouf</v>
          </cell>
        </row>
        <row r="768">
          <cell r="C768" t="str">
            <v>Mount Lebanon</v>
          </cell>
          <cell r="D768" t="str">
            <v>Chouf</v>
          </cell>
        </row>
        <row r="769">
          <cell r="C769" t="str">
            <v>Mount Lebanon</v>
          </cell>
          <cell r="D769" t="str">
            <v>Chouf</v>
          </cell>
        </row>
        <row r="770">
          <cell r="C770" t="str">
            <v>Mount Lebanon</v>
          </cell>
          <cell r="D770" t="str">
            <v>Chouf</v>
          </cell>
        </row>
        <row r="771">
          <cell r="C771" t="str">
            <v>Mount Lebanon</v>
          </cell>
          <cell r="D771" t="str">
            <v>Chouf</v>
          </cell>
        </row>
        <row r="772">
          <cell r="C772" t="str">
            <v>Mount Lebanon</v>
          </cell>
          <cell r="D772" t="str">
            <v>Chouf</v>
          </cell>
        </row>
        <row r="773">
          <cell r="C773" t="str">
            <v>Mount Lebanon</v>
          </cell>
          <cell r="D773" t="str">
            <v>Chouf</v>
          </cell>
        </row>
        <row r="774">
          <cell r="C774" t="str">
            <v>Mount Lebanon</v>
          </cell>
          <cell r="D774" t="str">
            <v>Chouf</v>
          </cell>
        </row>
        <row r="775">
          <cell r="C775" t="str">
            <v>Mount Lebanon</v>
          </cell>
          <cell r="D775" t="str">
            <v>Chouf</v>
          </cell>
        </row>
        <row r="776">
          <cell r="C776" t="str">
            <v>Mount Lebanon</v>
          </cell>
          <cell r="D776" t="str">
            <v>Chouf</v>
          </cell>
        </row>
        <row r="777">
          <cell r="C777" t="str">
            <v>Mount Lebanon</v>
          </cell>
          <cell r="D777" t="str">
            <v>Chouf</v>
          </cell>
        </row>
        <row r="778">
          <cell r="C778" t="str">
            <v>Mount Lebanon</v>
          </cell>
          <cell r="D778" t="str">
            <v>Chouf</v>
          </cell>
        </row>
        <row r="779">
          <cell r="C779" t="str">
            <v>Mount Lebanon</v>
          </cell>
          <cell r="D779" t="str">
            <v>Chouf</v>
          </cell>
        </row>
        <row r="780">
          <cell r="C780" t="str">
            <v>Mount Lebanon</v>
          </cell>
          <cell r="D780" t="str">
            <v>Chouf</v>
          </cell>
        </row>
        <row r="781">
          <cell r="C781" t="str">
            <v>Mount Lebanon</v>
          </cell>
          <cell r="D781" t="str">
            <v>Chouf</v>
          </cell>
        </row>
        <row r="782">
          <cell r="C782" t="str">
            <v>Mount Lebanon</v>
          </cell>
          <cell r="D782" t="str">
            <v>Chouf</v>
          </cell>
        </row>
        <row r="783">
          <cell r="C783" t="str">
            <v>Mount Lebanon</v>
          </cell>
          <cell r="D783" t="str">
            <v>Chouf</v>
          </cell>
        </row>
        <row r="784">
          <cell r="C784" t="str">
            <v>Mount Lebanon</v>
          </cell>
          <cell r="D784" t="str">
            <v>Chouf</v>
          </cell>
        </row>
        <row r="785">
          <cell r="C785" t="str">
            <v>Mount Lebanon</v>
          </cell>
          <cell r="D785" t="str">
            <v>Chouf</v>
          </cell>
        </row>
        <row r="786">
          <cell r="C786" t="str">
            <v>Mount Lebanon</v>
          </cell>
          <cell r="D786" t="str">
            <v>Chouf</v>
          </cell>
        </row>
        <row r="787">
          <cell r="C787" t="str">
            <v>Mount Lebanon</v>
          </cell>
          <cell r="D787" t="str">
            <v>Chouf</v>
          </cell>
        </row>
        <row r="788">
          <cell r="C788" t="str">
            <v>Mount Lebanon</v>
          </cell>
          <cell r="D788" t="str">
            <v>Chouf</v>
          </cell>
        </row>
        <row r="789">
          <cell r="C789" t="str">
            <v>Mount Lebanon</v>
          </cell>
          <cell r="D789" t="str">
            <v>Chouf</v>
          </cell>
        </row>
        <row r="790">
          <cell r="C790" t="str">
            <v>Mount Lebanon</v>
          </cell>
          <cell r="D790" t="str">
            <v>Chouf</v>
          </cell>
        </row>
        <row r="791">
          <cell r="C791" t="str">
            <v>Mount Lebanon</v>
          </cell>
          <cell r="D791" t="str">
            <v>Chouf</v>
          </cell>
        </row>
        <row r="792">
          <cell r="C792" t="str">
            <v>Mount Lebanon</v>
          </cell>
          <cell r="D792" t="str">
            <v>Chouf</v>
          </cell>
        </row>
        <row r="793">
          <cell r="C793" t="str">
            <v>Mount Lebanon</v>
          </cell>
          <cell r="D793" t="str">
            <v>Chouf</v>
          </cell>
        </row>
        <row r="794">
          <cell r="C794" t="str">
            <v>Mount Lebanon</v>
          </cell>
          <cell r="D794" t="str">
            <v>Chouf</v>
          </cell>
        </row>
        <row r="795">
          <cell r="C795" t="str">
            <v>Mount Lebanon</v>
          </cell>
          <cell r="D795" t="str">
            <v>Chouf</v>
          </cell>
        </row>
        <row r="796">
          <cell r="C796" t="str">
            <v>Mount Lebanon</v>
          </cell>
          <cell r="D796" t="str">
            <v>Chouf</v>
          </cell>
        </row>
        <row r="797">
          <cell r="C797" t="str">
            <v>Mount Lebanon</v>
          </cell>
          <cell r="D797" t="str">
            <v>Chouf</v>
          </cell>
        </row>
        <row r="798">
          <cell r="C798" t="str">
            <v>Mount Lebanon</v>
          </cell>
          <cell r="D798" t="str">
            <v>Chouf</v>
          </cell>
        </row>
        <row r="799">
          <cell r="C799" t="str">
            <v>Mount Lebanon</v>
          </cell>
          <cell r="D799" t="str">
            <v>Chouf</v>
          </cell>
        </row>
        <row r="800">
          <cell r="C800" t="str">
            <v>Mount Lebanon</v>
          </cell>
          <cell r="D800" t="str">
            <v>Chouf</v>
          </cell>
        </row>
        <row r="801">
          <cell r="C801" t="str">
            <v>Mount Lebanon</v>
          </cell>
          <cell r="D801" t="str">
            <v>Chouf</v>
          </cell>
        </row>
        <row r="802">
          <cell r="C802" t="str">
            <v>Mount Lebanon</v>
          </cell>
          <cell r="D802" t="str">
            <v>Chouf</v>
          </cell>
        </row>
        <row r="803">
          <cell r="C803" t="str">
            <v>Mount Lebanon</v>
          </cell>
          <cell r="D803" t="str">
            <v>Chouf</v>
          </cell>
        </row>
        <row r="804">
          <cell r="C804" t="str">
            <v>Mount Lebanon</v>
          </cell>
          <cell r="D804" t="str">
            <v>Chouf</v>
          </cell>
        </row>
        <row r="805">
          <cell r="C805" t="str">
            <v>Mount Lebanon</v>
          </cell>
          <cell r="D805" t="str">
            <v>Chouf</v>
          </cell>
        </row>
        <row r="806">
          <cell r="C806" t="str">
            <v>Mount Lebanon</v>
          </cell>
          <cell r="D806" t="str">
            <v>Chouf</v>
          </cell>
        </row>
        <row r="807">
          <cell r="C807" t="str">
            <v>Mount Lebanon</v>
          </cell>
          <cell r="D807" t="str">
            <v>Chouf</v>
          </cell>
        </row>
        <row r="808">
          <cell r="C808" t="str">
            <v>Mount Lebanon</v>
          </cell>
          <cell r="D808" t="str">
            <v>Chouf</v>
          </cell>
        </row>
        <row r="809">
          <cell r="C809" t="str">
            <v>Mount Lebanon</v>
          </cell>
          <cell r="D809" t="str">
            <v>Chouf</v>
          </cell>
        </row>
        <row r="810">
          <cell r="C810" t="str">
            <v>Mount Lebanon</v>
          </cell>
          <cell r="D810" t="str">
            <v>Chouf</v>
          </cell>
        </row>
        <row r="811">
          <cell r="C811" t="str">
            <v>Mount Lebanon</v>
          </cell>
          <cell r="D811" t="str">
            <v>Chouf</v>
          </cell>
        </row>
        <row r="812">
          <cell r="C812" t="str">
            <v>Mount Lebanon</v>
          </cell>
          <cell r="D812" t="str">
            <v>Chouf</v>
          </cell>
        </row>
        <row r="813">
          <cell r="C813" t="str">
            <v>Mount Lebanon</v>
          </cell>
          <cell r="D813" t="str">
            <v>Chouf</v>
          </cell>
        </row>
        <row r="814">
          <cell r="C814" t="str">
            <v>Mount Lebanon</v>
          </cell>
          <cell r="D814" t="str">
            <v>Chouf</v>
          </cell>
        </row>
        <row r="815">
          <cell r="C815" t="str">
            <v>Mount Lebanon</v>
          </cell>
          <cell r="D815" t="str">
            <v>Chouf</v>
          </cell>
        </row>
        <row r="816">
          <cell r="C816" t="str">
            <v>Mount Lebanon</v>
          </cell>
          <cell r="D816" t="str">
            <v>Chouf</v>
          </cell>
        </row>
        <row r="817">
          <cell r="C817" t="str">
            <v>Mount Lebanon</v>
          </cell>
          <cell r="D817" t="str">
            <v>Chouf</v>
          </cell>
        </row>
        <row r="818">
          <cell r="C818" t="str">
            <v>Mount Lebanon</v>
          </cell>
          <cell r="D818" t="str">
            <v>Chouf</v>
          </cell>
        </row>
        <row r="819">
          <cell r="C819" t="str">
            <v>Mount Lebanon</v>
          </cell>
          <cell r="D819" t="str">
            <v>Chouf</v>
          </cell>
        </row>
        <row r="820">
          <cell r="C820" t="str">
            <v>Mount Lebanon</v>
          </cell>
          <cell r="D820" t="str">
            <v>Chouf</v>
          </cell>
        </row>
        <row r="821">
          <cell r="C821" t="str">
            <v>Mount Lebanon</v>
          </cell>
          <cell r="D821" t="str">
            <v>Chouf</v>
          </cell>
        </row>
        <row r="822">
          <cell r="C822" t="str">
            <v>Mount Lebanon</v>
          </cell>
          <cell r="D822" t="str">
            <v>Chouf</v>
          </cell>
        </row>
        <row r="823">
          <cell r="C823" t="str">
            <v>Mount Lebanon</v>
          </cell>
          <cell r="D823" t="str">
            <v>Chouf</v>
          </cell>
        </row>
        <row r="824">
          <cell r="C824" t="str">
            <v>Mount Lebanon</v>
          </cell>
          <cell r="D824" t="str">
            <v>Chouf</v>
          </cell>
        </row>
        <row r="825">
          <cell r="C825" t="str">
            <v>Mount Lebanon</v>
          </cell>
          <cell r="D825" t="str">
            <v>Chouf</v>
          </cell>
        </row>
        <row r="826">
          <cell r="C826" t="str">
            <v>Mount Lebanon</v>
          </cell>
          <cell r="D826" t="str">
            <v>Chouf</v>
          </cell>
        </row>
        <row r="827">
          <cell r="C827" t="str">
            <v>Mount Lebanon</v>
          </cell>
          <cell r="D827" t="str">
            <v>Chouf</v>
          </cell>
        </row>
        <row r="828">
          <cell r="C828" t="str">
            <v>Mount Lebanon</v>
          </cell>
          <cell r="D828" t="str">
            <v>Chouf</v>
          </cell>
        </row>
        <row r="829">
          <cell r="C829" t="str">
            <v>Mount Lebanon</v>
          </cell>
          <cell r="D829" t="str">
            <v>Chouf</v>
          </cell>
        </row>
        <row r="830">
          <cell r="C830" t="str">
            <v>Mount Lebanon</v>
          </cell>
          <cell r="D830" t="str">
            <v>Chouf</v>
          </cell>
        </row>
        <row r="831">
          <cell r="C831" t="str">
            <v>Mount Lebanon</v>
          </cell>
          <cell r="D831" t="str">
            <v>Chouf</v>
          </cell>
        </row>
        <row r="832">
          <cell r="C832" t="str">
            <v>Mount Lebanon</v>
          </cell>
          <cell r="D832" t="str">
            <v>Chouf</v>
          </cell>
        </row>
        <row r="833">
          <cell r="C833" t="str">
            <v>Mount Lebanon</v>
          </cell>
          <cell r="D833" t="str">
            <v>Chouf</v>
          </cell>
        </row>
        <row r="834">
          <cell r="C834" t="str">
            <v>Mount Lebanon</v>
          </cell>
          <cell r="D834" t="str">
            <v>Chouf</v>
          </cell>
        </row>
        <row r="835">
          <cell r="C835" t="str">
            <v>Mount Lebanon</v>
          </cell>
          <cell r="D835" t="str">
            <v>Chouf</v>
          </cell>
        </row>
        <row r="836">
          <cell r="C836" t="str">
            <v>Mount Lebanon</v>
          </cell>
          <cell r="D836" t="str">
            <v>Chouf</v>
          </cell>
        </row>
        <row r="837">
          <cell r="C837" t="str">
            <v>Mount Lebanon</v>
          </cell>
          <cell r="D837" t="str">
            <v>Chouf</v>
          </cell>
        </row>
        <row r="838">
          <cell r="C838" t="str">
            <v>Mount Lebanon</v>
          </cell>
          <cell r="D838" t="str">
            <v>Chouf</v>
          </cell>
        </row>
        <row r="839">
          <cell r="C839" t="str">
            <v>Mount Lebanon</v>
          </cell>
          <cell r="D839" t="str">
            <v>Chouf</v>
          </cell>
        </row>
        <row r="840">
          <cell r="C840" t="str">
            <v>Mount Lebanon</v>
          </cell>
          <cell r="D840" t="str">
            <v>Chouf</v>
          </cell>
        </row>
        <row r="841">
          <cell r="C841" t="str">
            <v>Mount Lebanon</v>
          </cell>
          <cell r="D841" t="str">
            <v>Chouf</v>
          </cell>
        </row>
        <row r="842">
          <cell r="C842" t="str">
            <v>Mount Lebanon</v>
          </cell>
          <cell r="D842" t="str">
            <v>Chouf</v>
          </cell>
        </row>
        <row r="843">
          <cell r="C843" t="str">
            <v>Mount Lebanon</v>
          </cell>
          <cell r="D843" t="str">
            <v>Chouf</v>
          </cell>
        </row>
        <row r="844">
          <cell r="C844" t="str">
            <v>Mount Lebanon</v>
          </cell>
          <cell r="D844" t="str">
            <v>Chouf</v>
          </cell>
        </row>
        <row r="845">
          <cell r="C845" t="str">
            <v>Mount Lebanon</v>
          </cell>
          <cell r="D845" t="str">
            <v>Chouf</v>
          </cell>
        </row>
        <row r="846">
          <cell r="C846" t="str">
            <v>Mount Lebanon</v>
          </cell>
          <cell r="D846" t="str">
            <v>Chouf</v>
          </cell>
        </row>
        <row r="847">
          <cell r="C847" t="str">
            <v>Mount Lebanon</v>
          </cell>
          <cell r="D847" t="str">
            <v>Chouf</v>
          </cell>
        </row>
        <row r="848">
          <cell r="C848" t="str">
            <v>Mount Lebanon</v>
          </cell>
          <cell r="D848" t="str">
            <v>Chouf</v>
          </cell>
        </row>
        <row r="849">
          <cell r="C849" t="str">
            <v>Mount Lebanon</v>
          </cell>
          <cell r="D849" t="str">
            <v>Chouf</v>
          </cell>
        </row>
        <row r="850">
          <cell r="C850" t="str">
            <v>Mount Lebanon</v>
          </cell>
          <cell r="D850" t="str">
            <v>Chouf</v>
          </cell>
        </row>
        <row r="851">
          <cell r="C851" t="str">
            <v>Mount Lebanon</v>
          </cell>
          <cell r="D851" t="str">
            <v>Chouf</v>
          </cell>
        </row>
        <row r="852">
          <cell r="C852" t="str">
            <v>Mount Lebanon</v>
          </cell>
          <cell r="D852" t="str">
            <v>Chouf</v>
          </cell>
        </row>
        <row r="853">
          <cell r="C853" t="str">
            <v>Mount Lebanon</v>
          </cell>
          <cell r="D853" t="str">
            <v>Chouf</v>
          </cell>
        </row>
        <row r="854">
          <cell r="C854" t="str">
            <v>Mount Lebanon</v>
          </cell>
          <cell r="D854" t="str">
            <v>Chouf</v>
          </cell>
        </row>
        <row r="855">
          <cell r="C855" t="str">
            <v>Mount Lebanon</v>
          </cell>
          <cell r="D855" t="str">
            <v>Chouf</v>
          </cell>
        </row>
        <row r="856">
          <cell r="C856" t="str">
            <v>Mount Lebanon</v>
          </cell>
          <cell r="D856" t="str">
            <v>Chouf</v>
          </cell>
        </row>
        <row r="857">
          <cell r="C857" t="str">
            <v>Mount Lebanon</v>
          </cell>
          <cell r="D857" t="str">
            <v>Chouf</v>
          </cell>
        </row>
        <row r="858">
          <cell r="C858" t="str">
            <v>Mount Lebanon</v>
          </cell>
          <cell r="D858" t="str">
            <v>Chouf</v>
          </cell>
        </row>
        <row r="859">
          <cell r="C859" t="str">
            <v>Mount Lebanon</v>
          </cell>
          <cell r="D859" t="str">
            <v>Chouf</v>
          </cell>
        </row>
        <row r="860">
          <cell r="C860" t="str">
            <v>Mount Lebanon</v>
          </cell>
          <cell r="D860" t="str">
            <v>Chouf</v>
          </cell>
        </row>
        <row r="861">
          <cell r="C861" t="str">
            <v>Mount Lebanon</v>
          </cell>
          <cell r="D861" t="str">
            <v>Chouf</v>
          </cell>
        </row>
        <row r="862">
          <cell r="C862" t="str">
            <v>Mount Lebanon</v>
          </cell>
          <cell r="D862" t="str">
            <v>Chouf</v>
          </cell>
        </row>
        <row r="863">
          <cell r="C863" t="str">
            <v>Mount Lebanon</v>
          </cell>
          <cell r="D863" t="str">
            <v>Chouf</v>
          </cell>
        </row>
        <row r="864">
          <cell r="C864" t="str">
            <v>Mount Lebanon</v>
          </cell>
          <cell r="D864" t="str">
            <v>Chouf</v>
          </cell>
        </row>
        <row r="865">
          <cell r="C865" t="str">
            <v>Mount Lebanon</v>
          </cell>
          <cell r="D865" t="str">
            <v>Chouf</v>
          </cell>
        </row>
        <row r="866">
          <cell r="C866" t="str">
            <v>Mount Lebanon</v>
          </cell>
          <cell r="D866" t="str">
            <v>Chouf</v>
          </cell>
        </row>
        <row r="867">
          <cell r="C867" t="str">
            <v>Mount Lebanon</v>
          </cell>
          <cell r="D867" t="str">
            <v>Chouf</v>
          </cell>
        </row>
        <row r="868">
          <cell r="C868" t="str">
            <v>Mount Lebanon</v>
          </cell>
          <cell r="D868" t="str">
            <v>Chouf</v>
          </cell>
        </row>
        <row r="869">
          <cell r="C869" t="str">
            <v>Mount Lebanon</v>
          </cell>
          <cell r="D869" t="str">
            <v>Chouf</v>
          </cell>
        </row>
        <row r="870">
          <cell r="C870" t="str">
            <v>Mount Lebanon</v>
          </cell>
          <cell r="D870" t="str">
            <v>Chouf</v>
          </cell>
        </row>
        <row r="871">
          <cell r="C871" t="str">
            <v>Mount Lebanon</v>
          </cell>
          <cell r="D871" t="str">
            <v>Chouf</v>
          </cell>
        </row>
        <row r="872">
          <cell r="C872" t="str">
            <v>Mount Lebanon</v>
          </cell>
          <cell r="D872" t="str">
            <v>Chouf</v>
          </cell>
        </row>
        <row r="873">
          <cell r="C873" t="str">
            <v>Mount Lebanon</v>
          </cell>
          <cell r="D873" t="str">
            <v>Chouf</v>
          </cell>
        </row>
        <row r="874">
          <cell r="C874" t="str">
            <v>Mount Lebanon</v>
          </cell>
          <cell r="D874" t="str">
            <v>Chouf</v>
          </cell>
        </row>
        <row r="875">
          <cell r="C875" t="str">
            <v>Mount Lebanon</v>
          </cell>
          <cell r="D875" t="str">
            <v>Chouf</v>
          </cell>
        </row>
        <row r="876">
          <cell r="C876" t="str">
            <v>Mount Lebanon</v>
          </cell>
          <cell r="D876" t="str">
            <v>Chouf</v>
          </cell>
        </row>
        <row r="877">
          <cell r="C877" t="str">
            <v>Mount Lebanon</v>
          </cell>
          <cell r="D877" t="str">
            <v>Chouf</v>
          </cell>
        </row>
        <row r="878">
          <cell r="C878" t="str">
            <v>Mount Lebanon</v>
          </cell>
          <cell r="D878" t="str">
            <v>Chouf</v>
          </cell>
        </row>
        <row r="879">
          <cell r="C879" t="str">
            <v>Mount Lebanon</v>
          </cell>
          <cell r="D879" t="str">
            <v>Chouf</v>
          </cell>
        </row>
        <row r="880">
          <cell r="C880" t="str">
            <v>Mount Lebanon</v>
          </cell>
          <cell r="D880" t="str">
            <v>Chouf</v>
          </cell>
        </row>
        <row r="881">
          <cell r="C881" t="str">
            <v>Mount Lebanon</v>
          </cell>
          <cell r="D881" t="str">
            <v>Chouf</v>
          </cell>
        </row>
        <row r="882">
          <cell r="C882" t="str">
            <v>Mount Lebanon</v>
          </cell>
          <cell r="D882" t="str">
            <v>Chouf</v>
          </cell>
        </row>
        <row r="883">
          <cell r="C883" t="str">
            <v>Mount Lebanon</v>
          </cell>
          <cell r="D883" t="str">
            <v>Chouf</v>
          </cell>
        </row>
        <row r="884">
          <cell r="C884" t="str">
            <v>Mount Lebanon</v>
          </cell>
          <cell r="D884" t="str">
            <v>Chouf</v>
          </cell>
        </row>
        <row r="885">
          <cell r="C885" t="str">
            <v>Mount Lebanon</v>
          </cell>
          <cell r="D885" t="str">
            <v>Chouf</v>
          </cell>
        </row>
        <row r="886">
          <cell r="C886" t="str">
            <v>Mount Lebanon</v>
          </cell>
          <cell r="D886" t="str">
            <v>Chouf</v>
          </cell>
        </row>
        <row r="887">
          <cell r="C887" t="str">
            <v>Mount Lebanon</v>
          </cell>
          <cell r="D887" t="str">
            <v>Chouf</v>
          </cell>
        </row>
        <row r="888">
          <cell r="C888" t="str">
            <v>Mount Lebanon</v>
          </cell>
          <cell r="D888" t="str">
            <v>Chouf</v>
          </cell>
        </row>
        <row r="889">
          <cell r="C889" t="str">
            <v>Mount Lebanon</v>
          </cell>
          <cell r="D889" t="str">
            <v>Chouf</v>
          </cell>
        </row>
        <row r="890">
          <cell r="C890" t="str">
            <v>Mount Lebanon</v>
          </cell>
          <cell r="D890" t="str">
            <v>Chouf</v>
          </cell>
        </row>
        <row r="891">
          <cell r="C891" t="str">
            <v>Mount Lebanon</v>
          </cell>
          <cell r="D891" t="str">
            <v>Chouf</v>
          </cell>
        </row>
        <row r="892">
          <cell r="C892" t="str">
            <v>Mount Lebanon</v>
          </cell>
          <cell r="D892" t="str">
            <v>Chouf</v>
          </cell>
        </row>
        <row r="893">
          <cell r="C893" t="str">
            <v>Mount Lebanon</v>
          </cell>
          <cell r="D893" t="str">
            <v>Chouf</v>
          </cell>
        </row>
        <row r="894">
          <cell r="C894" t="str">
            <v>Mount Lebanon</v>
          </cell>
          <cell r="D894" t="str">
            <v>Chouf</v>
          </cell>
        </row>
        <row r="895">
          <cell r="C895" t="str">
            <v>Mount Lebanon</v>
          </cell>
          <cell r="D895" t="str">
            <v>Chouf</v>
          </cell>
        </row>
        <row r="896">
          <cell r="C896" t="str">
            <v>Mount Lebanon</v>
          </cell>
          <cell r="D896" t="str">
            <v>Chouf</v>
          </cell>
        </row>
        <row r="897">
          <cell r="C897" t="str">
            <v>Mount Lebanon</v>
          </cell>
          <cell r="D897" t="str">
            <v>Chouf</v>
          </cell>
        </row>
        <row r="898">
          <cell r="C898" t="str">
            <v>Mount Lebanon</v>
          </cell>
          <cell r="D898" t="str">
            <v>Chouf</v>
          </cell>
        </row>
        <row r="899">
          <cell r="C899" t="str">
            <v>Mount Lebanon</v>
          </cell>
          <cell r="D899" t="str">
            <v>Chouf</v>
          </cell>
        </row>
        <row r="900">
          <cell r="C900" t="str">
            <v>Mount Lebanon</v>
          </cell>
          <cell r="D900" t="str">
            <v>Chouf</v>
          </cell>
        </row>
        <row r="901">
          <cell r="C901" t="str">
            <v>Mount Lebanon</v>
          </cell>
          <cell r="D901" t="str">
            <v>Chouf</v>
          </cell>
        </row>
        <row r="902">
          <cell r="C902" t="str">
            <v>Mount Lebanon</v>
          </cell>
          <cell r="D902" t="str">
            <v>Chouf</v>
          </cell>
        </row>
        <row r="903">
          <cell r="C903" t="str">
            <v>Mount Lebanon</v>
          </cell>
          <cell r="D903" t="str">
            <v>Chouf</v>
          </cell>
        </row>
        <row r="904">
          <cell r="C904" t="str">
            <v>Mount Lebanon</v>
          </cell>
          <cell r="D904" t="str">
            <v>Chouf</v>
          </cell>
        </row>
        <row r="905">
          <cell r="C905" t="str">
            <v>Mount Lebanon</v>
          </cell>
          <cell r="D905" t="str">
            <v>Chouf</v>
          </cell>
        </row>
        <row r="906">
          <cell r="C906" t="str">
            <v>Mount Lebanon</v>
          </cell>
          <cell r="D906" t="str">
            <v>Chouf</v>
          </cell>
        </row>
        <row r="907">
          <cell r="C907" t="str">
            <v>Mount Lebanon</v>
          </cell>
          <cell r="D907" t="str">
            <v>Chouf</v>
          </cell>
        </row>
        <row r="908">
          <cell r="C908" t="str">
            <v>Mount Lebanon</v>
          </cell>
          <cell r="D908" t="str">
            <v>Chouf</v>
          </cell>
        </row>
        <row r="909">
          <cell r="C909" t="str">
            <v>Mount Lebanon</v>
          </cell>
          <cell r="D909" t="str">
            <v>Chouf</v>
          </cell>
        </row>
        <row r="910">
          <cell r="C910" t="str">
            <v>Mount Lebanon</v>
          </cell>
          <cell r="D910" t="str">
            <v>Chouf</v>
          </cell>
        </row>
        <row r="911">
          <cell r="C911" t="str">
            <v>Mount Lebanon</v>
          </cell>
          <cell r="D911" t="str">
            <v>Chouf</v>
          </cell>
        </row>
        <row r="912">
          <cell r="C912" t="str">
            <v>Mount Lebanon</v>
          </cell>
          <cell r="D912" t="str">
            <v>Chouf</v>
          </cell>
        </row>
        <row r="913">
          <cell r="C913" t="str">
            <v>Mount Lebanon</v>
          </cell>
          <cell r="D913" t="str">
            <v>Chouf</v>
          </cell>
        </row>
        <row r="914">
          <cell r="C914" t="str">
            <v>Mount Lebanon</v>
          </cell>
          <cell r="D914" t="str">
            <v>Chouf</v>
          </cell>
        </row>
        <row r="915">
          <cell r="C915" t="str">
            <v>Mount Lebanon</v>
          </cell>
          <cell r="D915" t="str">
            <v>Chouf</v>
          </cell>
        </row>
        <row r="916">
          <cell r="C916" t="str">
            <v>Mount Lebanon</v>
          </cell>
          <cell r="D916" t="str">
            <v>Chouf</v>
          </cell>
        </row>
        <row r="917">
          <cell r="C917" t="str">
            <v>Mount Lebanon</v>
          </cell>
          <cell r="D917" t="str">
            <v>Chouf</v>
          </cell>
        </row>
        <row r="918">
          <cell r="C918" t="str">
            <v>Mount Lebanon</v>
          </cell>
          <cell r="D918" t="str">
            <v>Chouf</v>
          </cell>
        </row>
        <row r="919">
          <cell r="C919" t="str">
            <v>Mount Lebanon</v>
          </cell>
          <cell r="D919" t="str">
            <v>Chouf</v>
          </cell>
        </row>
        <row r="920">
          <cell r="C920" t="str">
            <v>Mount Lebanon</v>
          </cell>
          <cell r="D920" t="str">
            <v>Chouf</v>
          </cell>
        </row>
        <row r="921">
          <cell r="C921" t="str">
            <v>Mount Lebanon</v>
          </cell>
          <cell r="D921" t="str">
            <v>Chouf</v>
          </cell>
        </row>
        <row r="922">
          <cell r="C922" t="str">
            <v>Mount Lebanon</v>
          </cell>
          <cell r="D922" t="str">
            <v>Chouf</v>
          </cell>
        </row>
        <row r="923">
          <cell r="C923" t="str">
            <v>Mount Lebanon</v>
          </cell>
          <cell r="D923" t="str">
            <v>Chouf</v>
          </cell>
        </row>
        <row r="924">
          <cell r="C924" t="str">
            <v>Mount Lebanon</v>
          </cell>
          <cell r="D924" t="str">
            <v>Chouf</v>
          </cell>
        </row>
        <row r="925">
          <cell r="C925" t="str">
            <v>Mount Lebanon</v>
          </cell>
          <cell r="D925" t="str">
            <v>Chouf</v>
          </cell>
        </row>
        <row r="926">
          <cell r="C926" t="str">
            <v>Mount Lebanon</v>
          </cell>
          <cell r="D926" t="str">
            <v>Chouf</v>
          </cell>
        </row>
        <row r="927">
          <cell r="C927" t="str">
            <v>Mount Lebanon</v>
          </cell>
          <cell r="D927" t="str">
            <v>Chouf</v>
          </cell>
        </row>
        <row r="928">
          <cell r="C928" t="str">
            <v>Mount Lebanon</v>
          </cell>
          <cell r="D928" t="str">
            <v>Chouf</v>
          </cell>
        </row>
        <row r="929">
          <cell r="C929" t="str">
            <v>Mount Lebanon</v>
          </cell>
          <cell r="D929" t="str">
            <v>Chouf</v>
          </cell>
        </row>
        <row r="930">
          <cell r="C930" t="str">
            <v>Mount Lebanon</v>
          </cell>
          <cell r="D930" t="str">
            <v>Chouf</v>
          </cell>
        </row>
        <row r="931">
          <cell r="C931" t="str">
            <v>Mount Lebanon</v>
          </cell>
          <cell r="D931" t="str">
            <v>Chouf</v>
          </cell>
        </row>
        <row r="932">
          <cell r="C932" t="str">
            <v>Mount Lebanon</v>
          </cell>
          <cell r="D932" t="str">
            <v>Chouf</v>
          </cell>
        </row>
        <row r="933">
          <cell r="C933" t="str">
            <v>Mount Lebanon</v>
          </cell>
          <cell r="D933" t="str">
            <v>Chouf</v>
          </cell>
        </row>
        <row r="934">
          <cell r="C934" t="str">
            <v>Mount Lebanon</v>
          </cell>
          <cell r="D934" t="str">
            <v>Chouf</v>
          </cell>
        </row>
        <row r="935">
          <cell r="C935" t="str">
            <v>Mount Lebanon</v>
          </cell>
          <cell r="D935" t="str">
            <v>Chouf</v>
          </cell>
        </row>
        <row r="936">
          <cell r="C936" t="str">
            <v>Mount Lebanon</v>
          </cell>
          <cell r="D936" t="str">
            <v>Chouf</v>
          </cell>
        </row>
        <row r="937">
          <cell r="C937" t="str">
            <v>Mount Lebanon</v>
          </cell>
          <cell r="D937" t="str">
            <v>Chouf</v>
          </cell>
        </row>
        <row r="938">
          <cell r="C938" t="str">
            <v>Mount Lebanon</v>
          </cell>
          <cell r="D938" t="str">
            <v>Chouf</v>
          </cell>
        </row>
        <row r="939">
          <cell r="C939" t="str">
            <v>Mount Lebanon</v>
          </cell>
          <cell r="D939" t="str">
            <v>Chouf</v>
          </cell>
        </row>
        <row r="940">
          <cell r="C940" t="str">
            <v>Mount Lebanon</v>
          </cell>
          <cell r="D940" t="str">
            <v>Chouf</v>
          </cell>
        </row>
        <row r="941">
          <cell r="C941" t="str">
            <v>Mount Lebanon</v>
          </cell>
          <cell r="D941" t="str">
            <v>Chouf</v>
          </cell>
        </row>
        <row r="942">
          <cell r="C942" t="str">
            <v>Mount Lebanon</v>
          </cell>
          <cell r="D942" t="str">
            <v>Chouf</v>
          </cell>
        </row>
        <row r="943">
          <cell r="C943" t="str">
            <v>Mount Lebanon</v>
          </cell>
          <cell r="D943" t="str">
            <v>Chouf</v>
          </cell>
        </row>
        <row r="944">
          <cell r="C944" t="str">
            <v>Mount Lebanon</v>
          </cell>
          <cell r="D944" t="str">
            <v>Chouf</v>
          </cell>
        </row>
        <row r="945">
          <cell r="C945" t="str">
            <v>Mount Lebanon</v>
          </cell>
          <cell r="D945" t="str">
            <v>Chouf</v>
          </cell>
        </row>
        <row r="946">
          <cell r="C946" t="str">
            <v>Mount Lebanon</v>
          </cell>
          <cell r="D946" t="str">
            <v>Chouf</v>
          </cell>
        </row>
        <row r="947">
          <cell r="C947" t="str">
            <v>Mount Lebanon</v>
          </cell>
          <cell r="D947" t="str">
            <v>Chouf</v>
          </cell>
        </row>
        <row r="948">
          <cell r="C948" t="str">
            <v>Mount Lebanon</v>
          </cell>
          <cell r="D948" t="str">
            <v>Chouf</v>
          </cell>
        </row>
        <row r="949">
          <cell r="C949" t="str">
            <v>Mount Lebanon</v>
          </cell>
          <cell r="D949" t="str">
            <v>Chouf</v>
          </cell>
        </row>
        <row r="950">
          <cell r="C950" t="str">
            <v>Mount Lebanon</v>
          </cell>
          <cell r="D950" t="str">
            <v>Chouf</v>
          </cell>
        </row>
        <row r="951">
          <cell r="C951" t="str">
            <v>Mount Lebanon</v>
          </cell>
          <cell r="D951" t="str">
            <v>Chouf</v>
          </cell>
        </row>
        <row r="952">
          <cell r="C952" t="str">
            <v>Mount Lebanon</v>
          </cell>
          <cell r="D952" t="str">
            <v>Chouf</v>
          </cell>
        </row>
        <row r="953">
          <cell r="C953" t="str">
            <v>Mount Lebanon</v>
          </cell>
          <cell r="D953" t="str">
            <v>Chouf</v>
          </cell>
        </row>
        <row r="954">
          <cell r="C954" t="str">
            <v>Mount Lebanon</v>
          </cell>
          <cell r="D954" t="str">
            <v>Chouf</v>
          </cell>
        </row>
        <row r="955">
          <cell r="C955" t="str">
            <v>Mount Lebanon</v>
          </cell>
          <cell r="D955" t="str">
            <v>El Meten</v>
          </cell>
        </row>
        <row r="956">
          <cell r="C956" t="str">
            <v>Mount Lebanon</v>
          </cell>
          <cell r="D956" t="str">
            <v>El Meten</v>
          </cell>
        </row>
        <row r="957">
          <cell r="C957" t="str">
            <v>Mount Lebanon</v>
          </cell>
          <cell r="D957" t="str">
            <v>El Meten</v>
          </cell>
        </row>
        <row r="958">
          <cell r="C958" t="str">
            <v>Mount Lebanon</v>
          </cell>
          <cell r="D958" t="str">
            <v>El Meten</v>
          </cell>
        </row>
        <row r="959">
          <cell r="C959" t="str">
            <v>Mount Lebanon</v>
          </cell>
          <cell r="D959" t="str">
            <v>El Meten</v>
          </cell>
        </row>
        <row r="960">
          <cell r="C960" t="str">
            <v>Mount Lebanon</v>
          </cell>
          <cell r="D960" t="str">
            <v>El Meten</v>
          </cell>
        </row>
        <row r="961">
          <cell r="C961" t="str">
            <v>Mount Lebanon</v>
          </cell>
          <cell r="D961" t="str">
            <v>El Meten</v>
          </cell>
        </row>
        <row r="962">
          <cell r="C962" t="str">
            <v>Mount Lebanon</v>
          </cell>
          <cell r="D962" t="str">
            <v>El Meten</v>
          </cell>
        </row>
        <row r="963">
          <cell r="C963" t="str">
            <v>Mount Lebanon</v>
          </cell>
          <cell r="D963" t="str">
            <v>El Meten</v>
          </cell>
        </row>
        <row r="964">
          <cell r="C964" t="str">
            <v>Mount Lebanon</v>
          </cell>
          <cell r="D964" t="str">
            <v>El Meten</v>
          </cell>
        </row>
        <row r="965">
          <cell r="C965" t="str">
            <v>Mount Lebanon</v>
          </cell>
          <cell r="D965" t="str">
            <v>El Meten</v>
          </cell>
        </row>
        <row r="966">
          <cell r="C966" t="str">
            <v>Mount Lebanon</v>
          </cell>
          <cell r="D966" t="str">
            <v>El Meten</v>
          </cell>
        </row>
        <row r="967">
          <cell r="C967" t="str">
            <v>Mount Lebanon</v>
          </cell>
          <cell r="D967" t="str">
            <v>El Meten</v>
          </cell>
        </row>
        <row r="968">
          <cell r="C968" t="str">
            <v>Mount Lebanon</v>
          </cell>
          <cell r="D968" t="str">
            <v>El Meten</v>
          </cell>
        </row>
        <row r="969">
          <cell r="C969" t="str">
            <v>Mount Lebanon</v>
          </cell>
          <cell r="D969" t="str">
            <v>El Meten</v>
          </cell>
        </row>
        <row r="970">
          <cell r="C970" t="str">
            <v>Mount Lebanon</v>
          </cell>
          <cell r="D970" t="str">
            <v>El Meten</v>
          </cell>
        </row>
        <row r="971">
          <cell r="C971" t="str">
            <v>Mount Lebanon</v>
          </cell>
          <cell r="D971" t="str">
            <v>El Meten</v>
          </cell>
        </row>
        <row r="972">
          <cell r="C972" t="str">
            <v>Mount Lebanon</v>
          </cell>
          <cell r="D972" t="str">
            <v>El Meten</v>
          </cell>
        </row>
        <row r="973">
          <cell r="C973" t="str">
            <v>Mount Lebanon</v>
          </cell>
          <cell r="D973" t="str">
            <v>El Meten</v>
          </cell>
        </row>
        <row r="974">
          <cell r="C974" t="str">
            <v>Mount Lebanon</v>
          </cell>
          <cell r="D974" t="str">
            <v>El Meten</v>
          </cell>
        </row>
        <row r="975">
          <cell r="C975" t="str">
            <v>Mount Lebanon</v>
          </cell>
          <cell r="D975" t="str">
            <v>El Meten</v>
          </cell>
        </row>
        <row r="976">
          <cell r="C976" t="str">
            <v>Mount Lebanon</v>
          </cell>
          <cell r="D976" t="str">
            <v>El Meten</v>
          </cell>
        </row>
        <row r="977">
          <cell r="C977" t="str">
            <v>Mount Lebanon</v>
          </cell>
          <cell r="D977" t="str">
            <v>El Meten</v>
          </cell>
        </row>
        <row r="978">
          <cell r="C978" t="str">
            <v>Mount Lebanon</v>
          </cell>
          <cell r="D978" t="str">
            <v>El Meten</v>
          </cell>
        </row>
        <row r="979">
          <cell r="C979" t="str">
            <v>Mount Lebanon</v>
          </cell>
          <cell r="D979" t="str">
            <v>El Meten</v>
          </cell>
        </row>
        <row r="980">
          <cell r="C980" t="str">
            <v>Mount Lebanon</v>
          </cell>
          <cell r="D980" t="str">
            <v>El Meten</v>
          </cell>
        </row>
        <row r="981">
          <cell r="C981" t="str">
            <v>Mount Lebanon</v>
          </cell>
          <cell r="D981" t="str">
            <v>El Meten</v>
          </cell>
        </row>
        <row r="982">
          <cell r="C982" t="str">
            <v>Mount Lebanon</v>
          </cell>
          <cell r="D982" t="str">
            <v>El Meten</v>
          </cell>
        </row>
        <row r="983">
          <cell r="C983" t="str">
            <v>Mount Lebanon</v>
          </cell>
          <cell r="D983" t="str">
            <v>El Meten</v>
          </cell>
        </row>
        <row r="984">
          <cell r="C984" t="str">
            <v>Mount Lebanon</v>
          </cell>
          <cell r="D984" t="str">
            <v>El Meten</v>
          </cell>
        </row>
        <row r="985">
          <cell r="C985" t="str">
            <v>Mount Lebanon</v>
          </cell>
          <cell r="D985" t="str">
            <v>El Meten</v>
          </cell>
        </row>
        <row r="986">
          <cell r="C986" t="str">
            <v>Mount Lebanon</v>
          </cell>
          <cell r="D986" t="str">
            <v>El Meten</v>
          </cell>
        </row>
        <row r="987">
          <cell r="C987" t="str">
            <v>Mount Lebanon</v>
          </cell>
          <cell r="D987" t="str">
            <v>El Meten</v>
          </cell>
        </row>
        <row r="988">
          <cell r="C988" t="str">
            <v>Mount Lebanon</v>
          </cell>
          <cell r="D988" t="str">
            <v>El Meten</v>
          </cell>
        </row>
        <row r="989">
          <cell r="C989" t="str">
            <v>Mount Lebanon</v>
          </cell>
          <cell r="D989" t="str">
            <v>El Meten</v>
          </cell>
        </row>
        <row r="990">
          <cell r="C990" t="str">
            <v>Mount Lebanon</v>
          </cell>
          <cell r="D990" t="str">
            <v>El Meten</v>
          </cell>
        </row>
        <row r="991">
          <cell r="C991" t="str">
            <v>Mount Lebanon</v>
          </cell>
          <cell r="D991" t="str">
            <v>El Meten</v>
          </cell>
        </row>
        <row r="992">
          <cell r="C992" t="str">
            <v>Mount Lebanon</v>
          </cell>
          <cell r="D992" t="str">
            <v>El Meten</v>
          </cell>
        </row>
        <row r="993">
          <cell r="C993" t="str">
            <v>Mount Lebanon</v>
          </cell>
          <cell r="D993" t="str">
            <v>El Meten</v>
          </cell>
        </row>
        <row r="994">
          <cell r="C994" t="str">
            <v>Mount Lebanon</v>
          </cell>
          <cell r="D994" t="str">
            <v>El Meten</v>
          </cell>
        </row>
        <row r="995">
          <cell r="C995" t="str">
            <v>Mount Lebanon</v>
          </cell>
          <cell r="D995" t="str">
            <v>El Meten</v>
          </cell>
        </row>
        <row r="996">
          <cell r="C996" t="str">
            <v>Mount Lebanon</v>
          </cell>
          <cell r="D996" t="str">
            <v>El Meten</v>
          </cell>
        </row>
        <row r="997">
          <cell r="C997" t="str">
            <v>Mount Lebanon</v>
          </cell>
          <cell r="D997" t="str">
            <v>El Meten</v>
          </cell>
        </row>
        <row r="998">
          <cell r="C998" t="str">
            <v>Mount Lebanon</v>
          </cell>
          <cell r="D998" t="str">
            <v>El Meten</v>
          </cell>
        </row>
        <row r="999">
          <cell r="C999" t="str">
            <v>Mount Lebanon</v>
          </cell>
          <cell r="D999" t="str">
            <v>El Meten</v>
          </cell>
        </row>
        <row r="1000">
          <cell r="C1000" t="str">
            <v>Mount Lebanon</v>
          </cell>
          <cell r="D1000" t="str">
            <v>El Meten</v>
          </cell>
        </row>
        <row r="1001">
          <cell r="C1001" t="str">
            <v>Mount Lebanon</v>
          </cell>
          <cell r="D1001" t="str">
            <v>El Meten</v>
          </cell>
        </row>
        <row r="1002">
          <cell r="C1002" t="str">
            <v>Mount Lebanon</v>
          </cell>
          <cell r="D1002" t="str">
            <v>El Meten</v>
          </cell>
        </row>
        <row r="1003">
          <cell r="C1003" t="str">
            <v>Mount Lebanon</v>
          </cell>
          <cell r="D1003" t="str">
            <v>El Meten</v>
          </cell>
        </row>
        <row r="1004">
          <cell r="C1004" t="str">
            <v>Mount Lebanon</v>
          </cell>
          <cell r="D1004" t="str">
            <v>El Meten</v>
          </cell>
        </row>
        <row r="1005">
          <cell r="C1005" t="str">
            <v>Mount Lebanon</v>
          </cell>
          <cell r="D1005" t="str">
            <v>El Meten</v>
          </cell>
        </row>
        <row r="1006">
          <cell r="C1006" t="str">
            <v>Mount Lebanon</v>
          </cell>
          <cell r="D1006" t="str">
            <v>El Meten</v>
          </cell>
        </row>
        <row r="1007">
          <cell r="C1007" t="str">
            <v>Mount Lebanon</v>
          </cell>
          <cell r="D1007" t="str">
            <v>El Meten</v>
          </cell>
        </row>
        <row r="1008">
          <cell r="C1008" t="str">
            <v>Mount Lebanon</v>
          </cell>
          <cell r="D1008" t="str">
            <v>El Meten</v>
          </cell>
        </row>
        <row r="1009">
          <cell r="C1009" t="str">
            <v>Mount Lebanon</v>
          </cell>
          <cell r="D1009" t="str">
            <v>El Meten</v>
          </cell>
        </row>
        <row r="1010">
          <cell r="C1010" t="str">
            <v>Mount Lebanon</v>
          </cell>
          <cell r="D1010" t="str">
            <v>El Meten</v>
          </cell>
        </row>
        <row r="1011">
          <cell r="C1011" t="str">
            <v>Mount Lebanon</v>
          </cell>
          <cell r="D1011" t="str">
            <v>El Meten</v>
          </cell>
        </row>
        <row r="1012">
          <cell r="C1012" t="str">
            <v>Mount Lebanon</v>
          </cell>
          <cell r="D1012" t="str">
            <v>El Meten</v>
          </cell>
        </row>
        <row r="1013">
          <cell r="C1013" t="str">
            <v>Mount Lebanon</v>
          </cell>
          <cell r="D1013" t="str">
            <v>El Meten</v>
          </cell>
        </row>
        <row r="1014">
          <cell r="C1014" t="str">
            <v>Mount Lebanon</v>
          </cell>
          <cell r="D1014" t="str">
            <v>El Meten</v>
          </cell>
        </row>
        <row r="1015">
          <cell r="C1015" t="str">
            <v>Mount Lebanon</v>
          </cell>
          <cell r="D1015" t="str">
            <v>El Meten</v>
          </cell>
        </row>
        <row r="1016">
          <cell r="C1016" t="str">
            <v>Mount Lebanon</v>
          </cell>
          <cell r="D1016" t="str">
            <v>El Meten</v>
          </cell>
        </row>
        <row r="1017">
          <cell r="C1017" t="str">
            <v>Mount Lebanon</v>
          </cell>
          <cell r="D1017" t="str">
            <v>El Meten</v>
          </cell>
        </row>
        <row r="1018">
          <cell r="C1018" t="str">
            <v>Mount Lebanon</v>
          </cell>
          <cell r="D1018" t="str">
            <v>El Meten</v>
          </cell>
        </row>
        <row r="1019">
          <cell r="C1019" t="str">
            <v>Mount Lebanon</v>
          </cell>
          <cell r="D1019" t="str">
            <v>El Meten</v>
          </cell>
        </row>
        <row r="1020">
          <cell r="C1020" t="str">
            <v>Mount Lebanon</v>
          </cell>
          <cell r="D1020" t="str">
            <v>El Meten</v>
          </cell>
        </row>
        <row r="1021">
          <cell r="C1021" t="str">
            <v>Mount Lebanon</v>
          </cell>
          <cell r="D1021" t="str">
            <v>El Meten</v>
          </cell>
        </row>
        <row r="1022">
          <cell r="C1022" t="str">
            <v>Mount Lebanon</v>
          </cell>
          <cell r="D1022" t="str">
            <v>El Meten</v>
          </cell>
        </row>
        <row r="1023">
          <cell r="C1023" t="str">
            <v>Mount Lebanon</v>
          </cell>
          <cell r="D1023" t="str">
            <v>El Meten</v>
          </cell>
        </row>
        <row r="1024">
          <cell r="C1024" t="str">
            <v>Mount Lebanon</v>
          </cell>
          <cell r="D1024" t="str">
            <v>El Meten</v>
          </cell>
        </row>
        <row r="1025">
          <cell r="C1025" t="str">
            <v>Mount Lebanon</v>
          </cell>
          <cell r="D1025" t="str">
            <v>El Meten</v>
          </cell>
        </row>
        <row r="1026">
          <cell r="C1026" t="str">
            <v>Mount Lebanon</v>
          </cell>
          <cell r="D1026" t="str">
            <v>El Meten</v>
          </cell>
        </row>
        <row r="1027">
          <cell r="C1027" t="str">
            <v>Mount Lebanon</v>
          </cell>
          <cell r="D1027" t="str">
            <v>El Meten</v>
          </cell>
        </row>
        <row r="1028">
          <cell r="C1028" t="str">
            <v>Mount Lebanon</v>
          </cell>
          <cell r="D1028" t="str">
            <v>El Meten</v>
          </cell>
        </row>
        <row r="1029">
          <cell r="C1029" t="str">
            <v>Mount Lebanon</v>
          </cell>
          <cell r="D1029" t="str">
            <v>El Meten</v>
          </cell>
        </row>
        <row r="1030">
          <cell r="C1030" t="str">
            <v>Mount Lebanon</v>
          </cell>
          <cell r="D1030" t="str">
            <v>El Meten</v>
          </cell>
        </row>
        <row r="1031">
          <cell r="C1031" t="str">
            <v>Mount Lebanon</v>
          </cell>
          <cell r="D1031" t="str">
            <v>El Meten</v>
          </cell>
        </row>
        <row r="1032">
          <cell r="C1032" t="str">
            <v>Mount Lebanon</v>
          </cell>
          <cell r="D1032" t="str">
            <v>El Meten</v>
          </cell>
        </row>
        <row r="1033">
          <cell r="C1033" t="str">
            <v>Mount Lebanon</v>
          </cell>
          <cell r="D1033" t="str">
            <v>El Meten</v>
          </cell>
        </row>
        <row r="1034">
          <cell r="C1034" t="str">
            <v>Mount Lebanon</v>
          </cell>
          <cell r="D1034" t="str">
            <v>El Meten</v>
          </cell>
        </row>
        <row r="1035">
          <cell r="C1035" t="str">
            <v>Mount Lebanon</v>
          </cell>
          <cell r="D1035" t="str">
            <v>El Meten</v>
          </cell>
        </row>
        <row r="1036">
          <cell r="C1036" t="str">
            <v>Mount Lebanon</v>
          </cell>
          <cell r="D1036" t="str">
            <v>El Meten</v>
          </cell>
        </row>
        <row r="1037">
          <cell r="C1037" t="str">
            <v>Mount Lebanon</v>
          </cell>
          <cell r="D1037" t="str">
            <v>El Meten</v>
          </cell>
        </row>
        <row r="1038">
          <cell r="C1038" t="str">
            <v>Mount Lebanon</v>
          </cell>
          <cell r="D1038" t="str">
            <v>El Meten</v>
          </cell>
        </row>
        <row r="1039">
          <cell r="C1039" t="str">
            <v>Mount Lebanon</v>
          </cell>
          <cell r="D1039" t="str">
            <v>El Meten</v>
          </cell>
        </row>
        <row r="1040">
          <cell r="C1040" t="str">
            <v>Mount Lebanon</v>
          </cell>
          <cell r="D1040" t="str">
            <v>El Meten</v>
          </cell>
        </row>
        <row r="1041">
          <cell r="C1041" t="str">
            <v>Mount Lebanon</v>
          </cell>
          <cell r="D1041" t="str">
            <v>El Meten</v>
          </cell>
        </row>
        <row r="1042">
          <cell r="C1042" t="str">
            <v>Mount Lebanon</v>
          </cell>
          <cell r="D1042" t="str">
            <v>El Meten</v>
          </cell>
        </row>
        <row r="1043">
          <cell r="C1043" t="str">
            <v>Mount Lebanon</v>
          </cell>
          <cell r="D1043" t="str">
            <v>El Meten</v>
          </cell>
        </row>
        <row r="1044">
          <cell r="C1044" t="str">
            <v>Mount Lebanon</v>
          </cell>
          <cell r="D1044" t="str">
            <v>El Meten</v>
          </cell>
        </row>
        <row r="1045">
          <cell r="C1045" t="str">
            <v>Mount Lebanon</v>
          </cell>
          <cell r="D1045" t="str">
            <v>El Meten</v>
          </cell>
        </row>
        <row r="1046">
          <cell r="C1046" t="str">
            <v>Mount Lebanon</v>
          </cell>
          <cell r="D1046" t="str">
            <v>El Meten</v>
          </cell>
        </row>
        <row r="1047">
          <cell r="C1047" t="str">
            <v>Mount Lebanon</v>
          </cell>
          <cell r="D1047" t="str">
            <v>El Meten</v>
          </cell>
        </row>
        <row r="1048">
          <cell r="C1048" t="str">
            <v>Mount Lebanon</v>
          </cell>
          <cell r="D1048" t="str">
            <v>El Meten</v>
          </cell>
        </row>
        <row r="1049">
          <cell r="C1049" t="str">
            <v>Mount Lebanon</v>
          </cell>
          <cell r="D1049" t="str">
            <v>El Meten</v>
          </cell>
        </row>
        <row r="1050">
          <cell r="C1050" t="str">
            <v>Mount Lebanon</v>
          </cell>
          <cell r="D1050" t="str">
            <v>El Meten</v>
          </cell>
        </row>
        <row r="1051">
          <cell r="C1051" t="str">
            <v>Mount Lebanon</v>
          </cell>
          <cell r="D1051" t="str">
            <v>El Meten</v>
          </cell>
        </row>
        <row r="1052">
          <cell r="C1052" t="str">
            <v>Mount Lebanon</v>
          </cell>
          <cell r="D1052" t="str">
            <v>El Meten</v>
          </cell>
        </row>
        <row r="1053">
          <cell r="C1053" t="str">
            <v>Mount Lebanon</v>
          </cell>
          <cell r="D1053" t="str">
            <v>El Meten</v>
          </cell>
        </row>
        <row r="1054">
          <cell r="C1054" t="str">
            <v>Mount Lebanon</v>
          </cell>
          <cell r="D1054" t="str">
            <v>El Meten</v>
          </cell>
        </row>
        <row r="1055">
          <cell r="C1055" t="str">
            <v>Mount Lebanon</v>
          </cell>
          <cell r="D1055" t="str">
            <v>El Meten</v>
          </cell>
        </row>
        <row r="1056">
          <cell r="C1056" t="str">
            <v>Mount Lebanon</v>
          </cell>
          <cell r="D1056" t="str">
            <v>El Meten</v>
          </cell>
        </row>
        <row r="1057">
          <cell r="C1057" t="str">
            <v>Mount Lebanon</v>
          </cell>
          <cell r="D1057" t="str">
            <v>El Meten</v>
          </cell>
        </row>
        <row r="1058">
          <cell r="C1058" t="str">
            <v>Mount Lebanon</v>
          </cell>
          <cell r="D1058" t="str">
            <v>El Meten</v>
          </cell>
        </row>
        <row r="1059">
          <cell r="C1059" t="str">
            <v>Mount Lebanon</v>
          </cell>
          <cell r="D1059" t="str">
            <v>El Meten</v>
          </cell>
        </row>
        <row r="1060">
          <cell r="C1060" t="str">
            <v>Mount Lebanon</v>
          </cell>
          <cell r="D1060" t="str">
            <v>El Meten</v>
          </cell>
        </row>
        <row r="1061">
          <cell r="C1061" t="str">
            <v>Mount Lebanon</v>
          </cell>
          <cell r="D1061" t="str">
            <v>El Meten</v>
          </cell>
        </row>
        <row r="1062">
          <cell r="C1062" t="str">
            <v>Mount Lebanon</v>
          </cell>
          <cell r="D1062" t="str">
            <v>El Meten</v>
          </cell>
        </row>
        <row r="1063">
          <cell r="C1063" t="str">
            <v>Mount Lebanon</v>
          </cell>
          <cell r="D1063" t="str">
            <v>El Meten</v>
          </cell>
        </row>
        <row r="1064">
          <cell r="C1064" t="str">
            <v>Mount Lebanon</v>
          </cell>
          <cell r="D1064" t="str">
            <v>El Meten</v>
          </cell>
        </row>
        <row r="1065">
          <cell r="C1065" t="str">
            <v>Mount Lebanon</v>
          </cell>
          <cell r="D1065" t="str">
            <v>El Meten</v>
          </cell>
        </row>
        <row r="1066">
          <cell r="C1066" t="str">
            <v>Mount Lebanon</v>
          </cell>
          <cell r="D1066" t="str">
            <v>El Meten</v>
          </cell>
        </row>
        <row r="1067">
          <cell r="C1067" t="str">
            <v>Mount Lebanon</v>
          </cell>
          <cell r="D1067" t="str">
            <v>El Meten</v>
          </cell>
        </row>
        <row r="1068">
          <cell r="C1068" t="str">
            <v>Mount Lebanon</v>
          </cell>
          <cell r="D1068" t="str">
            <v>El Meten</v>
          </cell>
        </row>
        <row r="1069">
          <cell r="C1069" t="str">
            <v>Mount Lebanon</v>
          </cell>
          <cell r="D1069" t="str">
            <v>El Meten</v>
          </cell>
        </row>
        <row r="1070">
          <cell r="C1070" t="str">
            <v>Mount Lebanon</v>
          </cell>
          <cell r="D1070" t="str">
            <v>El Meten</v>
          </cell>
        </row>
        <row r="1071">
          <cell r="C1071" t="str">
            <v>Mount Lebanon</v>
          </cell>
          <cell r="D1071" t="str">
            <v>El Meten</v>
          </cell>
        </row>
        <row r="1072">
          <cell r="C1072" t="str">
            <v>Mount Lebanon</v>
          </cell>
          <cell r="D1072" t="str">
            <v>El Meten</v>
          </cell>
        </row>
        <row r="1073">
          <cell r="C1073" t="str">
            <v>Mount Lebanon</v>
          </cell>
          <cell r="D1073" t="str">
            <v>El Meten</v>
          </cell>
        </row>
        <row r="1074">
          <cell r="C1074" t="str">
            <v>Mount Lebanon</v>
          </cell>
          <cell r="D1074" t="str">
            <v>El Meten</v>
          </cell>
        </row>
        <row r="1075">
          <cell r="C1075" t="str">
            <v>Mount Lebanon</v>
          </cell>
          <cell r="D1075" t="str">
            <v>El Meten</v>
          </cell>
        </row>
        <row r="1076">
          <cell r="C1076" t="str">
            <v>Mount Lebanon</v>
          </cell>
          <cell r="D1076" t="str">
            <v>El Meten</v>
          </cell>
        </row>
        <row r="1077">
          <cell r="C1077" t="str">
            <v>Mount Lebanon</v>
          </cell>
          <cell r="D1077" t="str">
            <v>El Meten</v>
          </cell>
        </row>
        <row r="1078">
          <cell r="C1078" t="str">
            <v>Mount Lebanon</v>
          </cell>
          <cell r="D1078" t="str">
            <v>El Meten</v>
          </cell>
        </row>
        <row r="1079">
          <cell r="C1079" t="str">
            <v>Mount Lebanon</v>
          </cell>
          <cell r="D1079" t="str">
            <v>El Meten</v>
          </cell>
        </row>
        <row r="1080">
          <cell r="C1080" t="str">
            <v>Mount Lebanon</v>
          </cell>
          <cell r="D1080" t="str">
            <v>El Meten</v>
          </cell>
        </row>
        <row r="1081">
          <cell r="C1081" t="str">
            <v>Mount Lebanon</v>
          </cell>
          <cell r="D1081" t="str">
            <v>El Meten</v>
          </cell>
        </row>
        <row r="1082">
          <cell r="C1082" t="str">
            <v>Mount Lebanon</v>
          </cell>
          <cell r="D1082" t="str">
            <v>El Meten</v>
          </cell>
        </row>
        <row r="1083">
          <cell r="C1083" t="str">
            <v>Mount Lebanon</v>
          </cell>
          <cell r="D1083" t="str">
            <v>El Meten</v>
          </cell>
        </row>
        <row r="1084">
          <cell r="C1084" t="str">
            <v>Mount Lebanon</v>
          </cell>
          <cell r="D1084" t="str">
            <v>El Meten</v>
          </cell>
        </row>
        <row r="1085">
          <cell r="C1085" t="str">
            <v>Mount Lebanon</v>
          </cell>
          <cell r="D1085" t="str">
            <v>El Meten</v>
          </cell>
        </row>
        <row r="1086">
          <cell r="C1086" t="str">
            <v>Mount Lebanon</v>
          </cell>
          <cell r="D1086" t="str">
            <v>El Meten</v>
          </cell>
        </row>
        <row r="1087">
          <cell r="C1087" t="str">
            <v>Mount Lebanon</v>
          </cell>
          <cell r="D1087" t="str">
            <v>El Meten</v>
          </cell>
        </row>
        <row r="1088">
          <cell r="C1088" t="str">
            <v>Mount Lebanon</v>
          </cell>
          <cell r="D1088" t="str">
            <v>El Meten</v>
          </cell>
        </row>
        <row r="1089">
          <cell r="C1089" t="str">
            <v>Mount Lebanon</v>
          </cell>
          <cell r="D1089" t="str">
            <v>El Meten</v>
          </cell>
        </row>
        <row r="1090">
          <cell r="C1090" t="str">
            <v>Mount Lebanon</v>
          </cell>
          <cell r="D1090" t="str">
            <v>El Meten</v>
          </cell>
        </row>
        <row r="1091">
          <cell r="C1091" t="str">
            <v>Mount Lebanon</v>
          </cell>
          <cell r="D1091" t="str">
            <v>El Meten</v>
          </cell>
        </row>
        <row r="1092">
          <cell r="C1092" t="str">
            <v>Mount Lebanon</v>
          </cell>
          <cell r="D1092" t="str">
            <v>El Meten</v>
          </cell>
        </row>
        <row r="1093">
          <cell r="C1093" t="str">
            <v>Mount Lebanon</v>
          </cell>
          <cell r="D1093" t="str">
            <v>El Meten</v>
          </cell>
        </row>
        <row r="1094">
          <cell r="C1094" t="str">
            <v>Mount Lebanon</v>
          </cell>
          <cell r="D1094" t="str">
            <v>El Meten</v>
          </cell>
        </row>
        <row r="1095">
          <cell r="C1095" t="str">
            <v>Mount Lebanon</v>
          </cell>
          <cell r="D1095" t="str">
            <v>El Meten</v>
          </cell>
        </row>
        <row r="1096">
          <cell r="C1096" t="str">
            <v>Mount Lebanon</v>
          </cell>
          <cell r="D1096" t="str">
            <v>El Meten</v>
          </cell>
        </row>
        <row r="1097">
          <cell r="C1097" t="str">
            <v>Mount Lebanon</v>
          </cell>
          <cell r="D1097" t="str">
            <v>El Meten</v>
          </cell>
        </row>
        <row r="1098">
          <cell r="C1098" t="str">
            <v>Mount Lebanon</v>
          </cell>
          <cell r="D1098" t="str">
            <v>El Meten</v>
          </cell>
        </row>
        <row r="1099">
          <cell r="C1099" t="str">
            <v>Mount Lebanon</v>
          </cell>
          <cell r="D1099" t="str">
            <v>El Meten</v>
          </cell>
        </row>
        <row r="1100">
          <cell r="C1100" t="str">
            <v>Mount Lebanon</v>
          </cell>
          <cell r="D1100" t="str">
            <v>El Meten</v>
          </cell>
        </row>
        <row r="1101">
          <cell r="C1101" t="str">
            <v>Mount Lebanon</v>
          </cell>
          <cell r="D1101" t="str">
            <v>El Meten</v>
          </cell>
        </row>
        <row r="1102">
          <cell r="C1102" t="str">
            <v>Mount Lebanon</v>
          </cell>
          <cell r="D1102" t="str">
            <v>El Meten</v>
          </cell>
        </row>
        <row r="1103">
          <cell r="C1103" t="str">
            <v>Mount Lebanon</v>
          </cell>
          <cell r="D1103" t="str">
            <v>El Meten</v>
          </cell>
        </row>
        <row r="1104">
          <cell r="C1104" t="str">
            <v>Mount Lebanon</v>
          </cell>
          <cell r="D1104" t="str">
            <v>El Meten</v>
          </cell>
        </row>
        <row r="1105">
          <cell r="C1105" t="str">
            <v>Mount Lebanon</v>
          </cell>
          <cell r="D1105" t="str">
            <v>El Meten</v>
          </cell>
        </row>
        <row r="1106">
          <cell r="C1106" t="str">
            <v>Mount Lebanon</v>
          </cell>
          <cell r="D1106" t="str">
            <v>El Meten</v>
          </cell>
        </row>
        <row r="1107">
          <cell r="C1107" t="str">
            <v>Mount Lebanon</v>
          </cell>
          <cell r="D1107" t="str">
            <v>El Meten</v>
          </cell>
        </row>
        <row r="1108">
          <cell r="C1108" t="str">
            <v>Mount Lebanon</v>
          </cell>
          <cell r="D1108" t="str">
            <v>El Meten</v>
          </cell>
        </row>
        <row r="1109">
          <cell r="C1109" t="str">
            <v>Mount Lebanon</v>
          </cell>
          <cell r="D1109" t="str">
            <v>El Meten</v>
          </cell>
        </row>
        <row r="1110">
          <cell r="C1110" t="str">
            <v>Mount Lebanon</v>
          </cell>
          <cell r="D1110" t="str">
            <v>El Meten</v>
          </cell>
        </row>
        <row r="1111">
          <cell r="C1111" t="str">
            <v>Mount Lebanon</v>
          </cell>
          <cell r="D1111" t="str">
            <v>El Meten</v>
          </cell>
        </row>
        <row r="1112">
          <cell r="C1112" t="str">
            <v>Mount Lebanon</v>
          </cell>
          <cell r="D1112" t="str">
            <v>El Meten</v>
          </cell>
        </row>
        <row r="1113">
          <cell r="C1113" t="str">
            <v>Mount Lebanon</v>
          </cell>
          <cell r="D1113" t="str">
            <v>El Meten</v>
          </cell>
        </row>
        <row r="1114">
          <cell r="C1114" t="str">
            <v>Mount Lebanon</v>
          </cell>
          <cell r="D1114" t="str">
            <v>El Meten</v>
          </cell>
        </row>
        <row r="1115">
          <cell r="C1115" t="str">
            <v>Mount Lebanon</v>
          </cell>
          <cell r="D1115" t="str">
            <v>El Meten</v>
          </cell>
        </row>
        <row r="1116">
          <cell r="C1116" t="str">
            <v>Mount Lebanon</v>
          </cell>
          <cell r="D1116" t="str">
            <v>El Meten</v>
          </cell>
        </row>
        <row r="1117">
          <cell r="C1117" t="str">
            <v>Mount Lebanon</v>
          </cell>
          <cell r="D1117" t="str">
            <v>El Meten</v>
          </cell>
        </row>
        <row r="1118">
          <cell r="C1118" t="str">
            <v>Mount Lebanon</v>
          </cell>
          <cell r="D1118" t="str">
            <v>El Meten</v>
          </cell>
        </row>
        <row r="1119">
          <cell r="C1119" t="str">
            <v>Mount Lebanon</v>
          </cell>
          <cell r="D1119" t="str">
            <v>El Meten</v>
          </cell>
        </row>
        <row r="1120">
          <cell r="C1120" t="str">
            <v>Mount Lebanon</v>
          </cell>
          <cell r="D1120" t="str">
            <v>El Meten</v>
          </cell>
        </row>
        <row r="1121">
          <cell r="C1121" t="str">
            <v>Mount Lebanon</v>
          </cell>
          <cell r="D1121" t="str">
            <v>El Meten</v>
          </cell>
        </row>
        <row r="1122">
          <cell r="C1122" t="str">
            <v>Mount Lebanon</v>
          </cell>
          <cell r="D1122" t="str">
            <v>El Meten</v>
          </cell>
        </row>
        <row r="1123">
          <cell r="C1123" t="str">
            <v>Mount Lebanon</v>
          </cell>
          <cell r="D1123" t="str">
            <v>El Meten</v>
          </cell>
        </row>
        <row r="1124">
          <cell r="C1124" t="str">
            <v>Mount Lebanon</v>
          </cell>
          <cell r="D1124" t="str">
            <v>El Meten</v>
          </cell>
        </row>
        <row r="1125">
          <cell r="C1125" t="str">
            <v>Mount Lebanon</v>
          </cell>
          <cell r="D1125" t="str">
            <v>El Meten</v>
          </cell>
        </row>
        <row r="1126">
          <cell r="C1126" t="str">
            <v>Mount Lebanon</v>
          </cell>
          <cell r="D1126" t="str">
            <v>El Meten</v>
          </cell>
        </row>
        <row r="1127">
          <cell r="C1127" t="str">
            <v>Mount Lebanon</v>
          </cell>
          <cell r="D1127" t="str">
            <v>El Meten</v>
          </cell>
        </row>
        <row r="1128">
          <cell r="C1128" t="str">
            <v>Mount Lebanon</v>
          </cell>
          <cell r="D1128" t="str">
            <v>El Meten</v>
          </cell>
        </row>
        <row r="1129">
          <cell r="C1129" t="str">
            <v>Mount Lebanon</v>
          </cell>
          <cell r="D1129" t="str">
            <v>El Meten</v>
          </cell>
        </row>
        <row r="1130">
          <cell r="C1130" t="str">
            <v>Mount Lebanon</v>
          </cell>
          <cell r="D1130" t="str">
            <v>El Meten</v>
          </cell>
        </row>
        <row r="1131">
          <cell r="C1131" t="str">
            <v>Mount Lebanon</v>
          </cell>
          <cell r="D1131" t="str">
            <v>El Meten</v>
          </cell>
        </row>
        <row r="1132">
          <cell r="C1132" t="str">
            <v>Mount Lebanon</v>
          </cell>
          <cell r="D1132" t="str">
            <v>El Meten</v>
          </cell>
        </row>
        <row r="1133">
          <cell r="C1133" t="str">
            <v>Mount Lebanon</v>
          </cell>
          <cell r="D1133" t="str">
            <v>El Meten</v>
          </cell>
        </row>
        <row r="1134">
          <cell r="C1134" t="str">
            <v>Mount Lebanon</v>
          </cell>
          <cell r="D1134" t="str">
            <v>El Meten</v>
          </cell>
        </row>
        <row r="1135">
          <cell r="C1135" t="str">
            <v>Mount Lebanon</v>
          </cell>
          <cell r="D1135" t="str">
            <v>El Meten</v>
          </cell>
        </row>
        <row r="1136">
          <cell r="C1136" t="str">
            <v>Mount Lebanon</v>
          </cell>
          <cell r="D1136" t="str">
            <v>El Meten</v>
          </cell>
        </row>
        <row r="1137">
          <cell r="C1137" t="str">
            <v>Mount Lebanon</v>
          </cell>
          <cell r="D1137" t="str">
            <v>El Meten</v>
          </cell>
        </row>
        <row r="1138">
          <cell r="C1138" t="str">
            <v>Mount Lebanon</v>
          </cell>
          <cell r="D1138" t="str">
            <v>El Meten</v>
          </cell>
        </row>
        <row r="1139">
          <cell r="C1139" t="str">
            <v>Mount Lebanon</v>
          </cell>
          <cell r="D1139" t="str">
            <v>El Meten</v>
          </cell>
        </row>
        <row r="1140">
          <cell r="C1140" t="str">
            <v>Mount Lebanon</v>
          </cell>
          <cell r="D1140" t="str">
            <v>El Meten</v>
          </cell>
        </row>
        <row r="1141">
          <cell r="C1141" t="str">
            <v>Mount Lebanon</v>
          </cell>
          <cell r="D1141" t="str">
            <v>El Meten</v>
          </cell>
        </row>
        <row r="1142">
          <cell r="C1142" t="str">
            <v>Mount Lebanon</v>
          </cell>
          <cell r="D1142" t="str">
            <v>Jbeil</v>
          </cell>
        </row>
        <row r="1143">
          <cell r="C1143" t="str">
            <v>Mount Lebanon</v>
          </cell>
          <cell r="D1143" t="str">
            <v>Jbeil</v>
          </cell>
        </row>
        <row r="1144">
          <cell r="C1144" t="str">
            <v>Mount Lebanon</v>
          </cell>
          <cell r="D1144" t="str">
            <v>Jbeil</v>
          </cell>
        </row>
        <row r="1145">
          <cell r="C1145" t="str">
            <v>Mount Lebanon</v>
          </cell>
          <cell r="D1145" t="str">
            <v>Jbeil</v>
          </cell>
        </row>
        <row r="1146">
          <cell r="C1146" t="str">
            <v>Mount Lebanon</v>
          </cell>
          <cell r="D1146" t="str">
            <v>Jbeil</v>
          </cell>
        </row>
        <row r="1147">
          <cell r="C1147" t="str">
            <v>Mount Lebanon</v>
          </cell>
          <cell r="D1147" t="str">
            <v>Jbeil</v>
          </cell>
        </row>
        <row r="1148">
          <cell r="C1148" t="str">
            <v>Mount Lebanon</v>
          </cell>
          <cell r="D1148" t="str">
            <v>Jbeil</v>
          </cell>
        </row>
        <row r="1149">
          <cell r="C1149" t="str">
            <v>Mount Lebanon</v>
          </cell>
          <cell r="D1149" t="str">
            <v>Jbeil</v>
          </cell>
        </row>
        <row r="1150">
          <cell r="C1150" t="str">
            <v>Mount Lebanon</v>
          </cell>
          <cell r="D1150" t="str">
            <v>Jbeil</v>
          </cell>
        </row>
        <row r="1151">
          <cell r="C1151" t="str">
            <v>Mount Lebanon</v>
          </cell>
          <cell r="D1151" t="str">
            <v>Jbeil</v>
          </cell>
        </row>
        <row r="1152">
          <cell r="C1152" t="str">
            <v>Mount Lebanon</v>
          </cell>
          <cell r="D1152" t="str">
            <v>Jbeil</v>
          </cell>
        </row>
        <row r="1153">
          <cell r="C1153" t="str">
            <v>Mount Lebanon</v>
          </cell>
          <cell r="D1153" t="str">
            <v>Jbeil</v>
          </cell>
        </row>
        <row r="1154">
          <cell r="C1154" t="str">
            <v>Mount Lebanon</v>
          </cell>
          <cell r="D1154" t="str">
            <v>Jbeil</v>
          </cell>
        </row>
        <row r="1155">
          <cell r="C1155" t="str">
            <v>Mount Lebanon</v>
          </cell>
          <cell r="D1155" t="str">
            <v>Jbeil</v>
          </cell>
        </row>
        <row r="1156">
          <cell r="C1156" t="str">
            <v>Mount Lebanon</v>
          </cell>
          <cell r="D1156" t="str">
            <v>Jbeil</v>
          </cell>
        </row>
        <row r="1157">
          <cell r="C1157" t="str">
            <v>Mount Lebanon</v>
          </cell>
          <cell r="D1157" t="str">
            <v>Jbeil</v>
          </cell>
        </row>
        <row r="1158">
          <cell r="C1158" t="str">
            <v>Mount Lebanon</v>
          </cell>
          <cell r="D1158" t="str">
            <v>Jbeil</v>
          </cell>
        </row>
        <row r="1159">
          <cell r="C1159" t="str">
            <v>Mount Lebanon</v>
          </cell>
          <cell r="D1159" t="str">
            <v>Jbeil</v>
          </cell>
        </row>
        <row r="1160">
          <cell r="C1160" t="str">
            <v>Mount Lebanon</v>
          </cell>
          <cell r="D1160" t="str">
            <v>Jbeil</v>
          </cell>
        </row>
        <row r="1161">
          <cell r="C1161" t="str">
            <v>Mount Lebanon</v>
          </cell>
          <cell r="D1161" t="str">
            <v>Jbeil</v>
          </cell>
        </row>
        <row r="1162">
          <cell r="C1162" t="str">
            <v>Mount Lebanon</v>
          </cell>
          <cell r="D1162" t="str">
            <v>Jbeil</v>
          </cell>
        </row>
        <row r="1163">
          <cell r="C1163" t="str">
            <v>Mount Lebanon</v>
          </cell>
          <cell r="D1163" t="str">
            <v>Jbeil</v>
          </cell>
        </row>
        <row r="1164">
          <cell r="C1164" t="str">
            <v>Mount Lebanon</v>
          </cell>
          <cell r="D1164" t="str">
            <v>Jbeil</v>
          </cell>
        </row>
        <row r="1165">
          <cell r="C1165" t="str">
            <v>Mount Lebanon</v>
          </cell>
          <cell r="D1165" t="str">
            <v>Jbeil</v>
          </cell>
        </row>
        <row r="1166">
          <cell r="C1166" t="str">
            <v>Mount Lebanon</v>
          </cell>
          <cell r="D1166" t="str">
            <v>Jbeil</v>
          </cell>
        </row>
        <row r="1167">
          <cell r="C1167" t="str">
            <v>Mount Lebanon</v>
          </cell>
          <cell r="D1167" t="str">
            <v>Jbeil</v>
          </cell>
        </row>
        <row r="1168">
          <cell r="C1168" t="str">
            <v>Mount Lebanon</v>
          </cell>
          <cell r="D1168" t="str">
            <v>Jbeil</v>
          </cell>
        </row>
        <row r="1169">
          <cell r="C1169" t="str">
            <v>Mount Lebanon</v>
          </cell>
          <cell r="D1169" t="str">
            <v>Jbeil</v>
          </cell>
        </row>
        <row r="1170">
          <cell r="C1170" t="str">
            <v>Mount Lebanon</v>
          </cell>
          <cell r="D1170" t="str">
            <v>Jbeil</v>
          </cell>
        </row>
        <row r="1171">
          <cell r="C1171" t="str">
            <v>Mount Lebanon</v>
          </cell>
          <cell r="D1171" t="str">
            <v>Jbeil</v>
          </cell>
        </row>
        <row r="1172">
          <cell r="C1172" t="str">
            <v>Mount Lebanon</v>
          </cell>
          <cell r="D1172" t="str">
            <v>Jbeil</v>
          </cell>
        </row>
        <row r="1173">
          <cell r="C1173" t="str">
            <v>Mount Lebanon</v>
          </cell>
          <cell r="D1173" t="str">
            <v>Jbeil</v>
          </cell>
        </row>
        <row r="1174">
          <cell r="C1174" t="str">
            <v>Mount Lebanon</v>
          </cell>
          <cell r="D1174" t="str">
            <v>Jbeil</v>
          </cell>
        </row>
        <row r="1175">
          <cell r="C1175" t="str">
            <v>Mount Lebanon</v>
          </cell>
          <cell r="D1175" t="str">
            <v>Jbeil</v>
          </cell>
        </row>
        <row r="1176">
          <cell r="C1176" t="str">
            <v>Mount Lebanon</v>
          </cell>
          <cell r="D1176" t="str">
            <v>Jbeil</v>
          </cell>
        </row>
        <row r="1177">
          <cell r="C1177" t="str">
            <v>Mount Lebanon</v>
          </cell>
          <cell r="D1177" t="str">
            <v>Jbeil</v>
          </cell>
        </row>
        <row r="1178">
          <cell r="C1178" t="str">
            <v>Mount Lebanon</v>
          </cell>
          <cell r="D1178" t="str">
            <v>Jbeil</v>
          </cell>
        </row>
        <row r="1179">
          <cell r="C1179" t="str">
            <v>Mount Lebanon</v>
          </cell>
          <cell r="D1179" t="str">
            <v>Jbeil</v>
          </cell>
        </row>
        <row r="1180">
          <cell r="C1180" t="str">
            <v>Mount Lebanon</v>
          </cell>
          <cell r="D1180" t="str">
            <v>Jbeil</v>
          </cell>
        </row>
        <row r="1181">
          <cell r="C1181" t="str">
            <v>Mount Lebanon</v>
          </cell>
          <cell r="D1181" t="str">
            <v>Jbeil</v>
          </cell>
        </row>
        <row r="1182">
          <cell r="C1182" t="str">
            <v>Mount Lebanon</v>
          </cell>
          <cell r="D1182" t="str">
            <v>Jbeil</v>
          </cell>
        </row>
        <row r="1183">
          <cell r="C1183" t="str">
            <v>Mount Lebanon</v>
          </cell>
          <cell r="D1183" t="str">
            <v>Jbeil</v>
          </cell>
        </row>
        <row r="1184">
          <cell r="C1184" t="str">
            <v>Mount Lebanon</v>
          </cell>
          <cell r="D1184" t="str">
            <v>Jbeil</v>
          </cell>
        </row>
        <row r="1185">
          <cell r="C1185" t="str">
            <v>Mount Lebanon</v>
          </cell>
          <cell r="D1185" t="str">
            <v>Jbeil</v>
          </cell>
        </row>
        <row r="1186">
          <cell r="C1186" t="str">
            <v>Mount Lebanon</v>
          </cell>
          <cell r="D1186" t="str">
            <v>Jbeil</v>
          </cell>
        </row>
        <row r="1187">
          <cell r="C1187" t="str">
            <v>Mount Lebanon</v>
          </cell>
          <cell r="D1187" t="str">
            <v>Jbeil</v>
          </cell>
        </row>
        <row r="1188">
          <cell r="C1188" t="str">
            <v>Mount Lebanon</v>
          </cell>
          <cell r="D1188" t="str">
            <v>Jbeil</v>
          </cell>
        </row>
        <row r="1189">
          <cell r="C1189" t="str">
            <v>Mount Lebanon</v>
          </cell>
          <cell r="D1189" t="str">
            <v>Jbeil</v>
          </cell>
        </row>
        <row r="1190">
          <cell r="C1190" t="str">
            <v>Mount Lebanon</v>
          </cell>
          <cell r="D1190" t="str">
            <v>Jbeil</v>
          </cell>
        </row>
        <row r="1191">
          <cell r="C1191" t="str">
            <v>Mount Lebanon</v>
          </cell>
          <cell r="D1191" t="str">
            <v>Jbeil</v>
          </cell>
        </row>
        <row r="1192">
          <cell r="C1192" t="str">
            <v>Mount Lebanon</v>
          </cell>
          <cell r="D1192" t="str">
            <v>Jbeil</v>
          </cell>
        </row>
        <row r="1193">
          <cell r="C1193" t="str">
            <v>Mount Lebanon</v>
          </cell>
          <cell r="D1193" t="str">
            <v>Jbeil</v>
          </cell>
        </row>
        <row r="1194">
          <cell r="C1194" t="str">
            <v>Mount Lebanon</v>
          </cell>
          <cell r="D1194" t="str">
            <v>Jbeil</v>
          </cell>
        </row>
        <row r="1195">
          <cell r="C1195" t="str">
            <v>Mount Lebanon</v>
          </cell>
          <cell r="D1195" t="str">
            <v>Jbeil</v>
          </cell>
        </row>
        <row r="1196">
          <cell r="C1196" t="str">
            <v>Mount Lebanon</v>
          </cell>
          <cell r="D1196" t="str">
            <v>Jbeil</v>
          </cell>
        </row>
        <row r="1197">
          <cell r="C1197" t="str">
            <v>Mount Lebanon</v>
          </cell>
          <cell r="D1197" t="str">
            <v>Jbeil</v>
          </cell>
        </row>
        <row r="1198">
          <cell r="C1198" t="str">
            <v>Mount Lebanon</v>
          </cell>
          <cell r="D1198" t="str">
            <v>Jbeil</v>
          </cell>
        </row>
        <row r="1199">
          <cell r="C1199" t="str">
            <v>Mount Lebanon</v>
          </cell>
          <cell r="D1199" t="str">
            <v>Jbeil</v>
          </cell>
        </row>
        <row r="1200">
          <cell r="C1200" t="str">
            <v>Mount Lebanon</v>
          </cell>
          <cell r="D1200" t="str">
            <v>Jbeil</v>
          </cell>
        </row>
        <row r="1201">
          <cell r="C1201" t="str">
            <v>Mount Lebanon</v>
          </cell>
          <cell r="D1201" t="str">
            <v>Jbeil</v>
          </cell>
        </row>
        <row r="1202">
          <cell r="C1202" t="str">
            <v>Mount Lebanon</v>
          </cell>
          <cell r="D1202" t="str">
            <v>Jbeil</v>
          </cell>
        </row>
        <row r="1203">
          <cell r="C1203" t="str">
            <v>Mount Lebanon</v>
          </cell>
          <cell r="D1203" t="str">
            <v>Jbeil</v>
          </cell>
        </row>
        <row r="1204">
          <cell r="C1204" t="str">
            <v>Mount Lebanon</v>
          </cell>
          <cell r="D1204" t="str">
            <v>Jbeil</v>
          </cell>
        </row>
        <row r="1205">
          <cell r="C1205" t="str">
            <v>Mount Lebanon</v>
          </cell>
          <cell r="D1205" t="str">
            <v>Jbeil</v>
          </cell>
        </row>
        <row r="1206">
          <cell r="C1206" t="str">
            <v>Mount Lebanon</v>
          </cell>
          <cell r="D1206" t="str">
            <v>Jbeil</v>
          </cell>
        </row>
        <row r="1207">
          <cell r="C1207" t="str">
            <v>Mount Lebanon</v>
          </cell>
          <cell r="D1207" t="str">
            <v>Jbeil</v>
          </cell>
        </row>
        <row r="1208">
          <cell r="C1208" t="str">
            <v>Mount Lebanon</v>
          </cell>
          <cell r="D1208" t="str">
            <v>Jbeil</v>
          </cell>
        </row>
        <row r="1209">
          <cell r="C1209" t="str">
            <v>Mount Lebanon</v>
          </cell>
          <cell r="D1209" t="str">
            <v>Jbeil</v>
          </cell>
        </row>
        <row r="1210">
          <cell r="C1210" t="str">
            <v>Mount Lebanon</v>
          </cell>
          <cell r="D1210" t="str">
            <v>Jbeil</v>
          </cell>
        </row>
        <row r="1211">
          <cell r="C1211" t="str">
            <v>Mount Lebanon</v>
          </cell>
          <cell r="D1211" t="str">
            <v>Jbeil</v>
          </cell>
        </row>
        <row r="1212">
          <cell r="C1212" t="str">
            <v>Mount Lebanon</v>
          </cell>
          <cell r="D1212" t="str">
            <v>Jbeil</v>
          </cell>
        </row>
        <row r="1213">
          <cell r="C1213" t="str">
            <v>Mount Lebanon</v>
          </cell>
          <cell r="D1213" t="str">
            <v>Jbeil</v>
          </cell>
        </row>
        <row r="1214">
          <cell r="C1214" t="str">
            <v>Mount Lebanon</v>
          </cell>
          <cell r="D1214" t="str">
            <v>Jbeil</v>
          </cell>
        </row>
        <row r="1215">
          <cell r="C1215" t="str">
            <v>Mount Lebanon</v>
          </cell>
          <cell r="D1215" t="str">
            <v>Jbeil</v>
          </cell>
        </row>
        <row r="1216">
          <cell r="C1216" t="str">
            <v>Mount Lebanon</v>
          </cell>
          <cell r="D1216" t="str">
            <v>Jbeil</v>
          </cell>
        </row>
        <row r="1217">
          <cell r="C1217" t="str">
            <v>Mount Lebanon</v>
          </cell>
          <cell r="D1217" t="str">
            <v>Jbeil</v>
          </cell>
        </row>
        <row r="1218">
          <cell r="C1218" t="str">
            <v>Mount Lebanon</v>
          </cell>
          <cell r="D1218" t="str">
            <v>Jbeil</v>
          </cell>
        </row>
        <row r="1219">
          <cell r="C1219" t="str">
            <v>Mount Lebanon</v>
          </cell>
          <cell r="D1219" t="str">
            <v>Jbeil</v>
          </cell>
        </row>
        <row r="1220">
          <cell r="C1220" t="str">
            <v>Mount Lebanon</v>
          </cell>
          <cell r="D1220" t="str">
            <v>Jbeil</v>
          </cell>
        </row>
        <row r="1221">
          <cell r="C1221" t="str">
            <v>Mount Lebanon</v>
          </cell>
          <cell r="D1221" t="str">
            <v>Jbeil</v>
          </cell>
        </row>
        <row r="1222">
          <cell r="C1222" t="str">
            <v>Mount Lebanon</v>
          </cell>
          <cell r="D1222" t="str">
            <v>Jbeil</v>
          </cell>
        </row>
        <row r="1223">
          <cell r="C1223" t="str">
            <v>Mount Lebanon</v>
          </cell>
          <cell r="D1223" t="str">
            <v>Jbeil</v>
          </cell>
        </row>
        <row r="1224">
          <cell r="C1224" t="str">
            <v>Mount Lebanon</v>
          </cell>
          <cell r="D1224" t="str">
            <v>Jbeil</v>
          </cell>
        </row>
        <row r="1225">
          <cell r="C1225" t="str">
            <v>Mount Lebanon</v>
          </cell>
          <cell r="D1225" t="str">
            <v>Jbeil</v>
          </cell>
        </row>
        <row r="1226">
          <cell r="C1226" t="str">
            <v>Mount Lebanon</v>
          </cell>
          <cell r="D1226" t="str">
            <v>Jbeil</v>
          </cell>
        </row>
        <row r="1227">
          <cell r="C1227" t="str">
            <v>Mount Lebanon</v>
          </cell>
          <cell r="D1227" t="str">
            <v>Jbeil</v>
          </cell>
        </row>
        <row r="1228">
          <cell r="C1228" t="str">
            <v>Mount Lebanon</v>
          </cell>
          <cell r="D1228" t="str">
            <v>Jbeil</v>
          </cell>
        </row>
        <row r="1229">
          <cell r="C1229" t="str">
            <v>Mount Lebanon</v>
          </cell>
          <cell r="D1229" t="str">
            <v>Jbeil</v>
          </cell>
        </row>
        <row r="1230">
          <cell r="C1230" t="str">
            <v>Mount Lebanon</v>
          </cell>
          <cell r="D1230" t="str">
            <v>Jbeil</v>
          </cell>
        </row>
        <row r="1231">
          <cell r="C1231" t="str">
            <v>Mount Lebanon</v>
          </cell>
          <cell r="D1231" t="str">
            <v>Jbeil</v>
          </cell>
        </row>
        <row r="1232">
          <cell r="C1232" t="str">
            <v>Mount Lebanon</v>
          </cell>
          <cell r="D1232" t="str">
            <v>Jbeil</v>
          </cell>
        </row>
        <row r="1233">
          <cell r="C1233" t="str">
            <v>Mount Lebanon</v>
          </cell>
          <cell r="D1233" t="str">
            <v>Jbeil</v>
          </cell>
        </row>
        <row r="1234">
          <cell r="C1234" t="str">
            <v>Mount Lebanon</v>
          </cell>
          <cell r="D1234" t="str">
            <v>Jbeil</v>
          </cell>
        </row>
        <row r="1235">
          <cell r="C1235" t="str">
            <v>Mount Lebanon</v>
          </cell>
          <cell r="D1235" t="str">
            <v>Jbeil</v>
          </cell>
        </row>
        <row r="1236">
          <cell r="C1236" t="str">
            <v>Mount Lebanon</v>
          </cell>
          <cell r="D1236" t="str">
            <v>Jbeil</v>
          </cell>
        </row>
        <row r="1237">
          <cell r="C1237" t="str">
            <v>Mount Lebanon</v>
          </cell>
          <cell r="D1237" t="str">
            <v>Jbeil</v>
          </cell>
        </row>
        <row r="1238">
          <cell r="C1238" t="str">
            <v>Mount Lebanon</v>
          </cell>
          <cell r="D1238" t="str">
            <v>Jbeil</v>
          </cell>
        </row>
        <row r="1239">
          <cell r="C1239" t="str">
            <v>Mount Lebanon</v>
          </cell>
          <cell r="D1239" t="str">
            <v>Jbeil</v>
          </cell>
        </row>
        <row r="1240">
          <cell r="C1240" t="str">
            <v>Mount Lebanon</v>
          </cell>
          <cell r="D1240" t="str">
            <v>Jbeil</v>
          </cell>
        </row>
        <row r="1241">
          <cell r="C1241" t="str">
            <v>Mount Lebanon</v>
          </cell>
          <cell r="D1241" t="str">
            <v>Jbeil</v>
          </cell>
        </row>
        <row r="1242">
          <cell r="C1242" t="str">
            <v>Mount Lebanon</v>
          </cell>
          <cell r="D1242" t="str">
            <v>Jbeil</v>
          </cell>
        </row>
        <row r="1243">
          <cell r="C1243" t="str">
            <v>Mount Lebanon</v>
          </cell>
          <cell r="D1243" t="str">
            <v>Jbeil</v>
          </cell>
        </row>
        <row r="1244">
          <cell r="C1244" t="str">
            <v>Mount Lebanon</v>
          </cell>
          <cell r="D1244" t="str">
            <v>Jbeil</v>
          </cell>
        </row>
        <row r="1245">
          <cell r="C1245" t="str">
            <v>Mount Lebanon</v>
          </cell>
          <cell r="D1245" t="str">
            <v>Jbeil</v>
          </cell>
        </row>
        <row r="1246">
          <cell r="C1246" t="str">
            <v>Mount Lebanon</v>
          </cell>
          <cell r="D1246" t="str">
            <v>Jbeil</v>
          </cell>
        </row>
        <row r="1247">
          <cell r="C1247" t="str">
            <v>Mount Lebanon</v>
          </cell>
          <cell r="D1247" t="str">
            <v>Jbeil</v>
          </cell>
        </row>
        <row r="1248">
          <cell r="C1248" t="str">
            <v>Mount Lebanon</v>
          </cell>
          <cell r="D1248" t="str">
            <v>Jbeil</v>
          </cell>
        </row>
        <row r="1249">
          <cell r="C1249" t="str">
            <v>Mount Lebanon</v>
          </cell>
          <cell r="D1249" t="str">
            <v>Jbeil</v>
          </cell>
        </row>
        <row r="1250">
          <cell r="C1250" t="str">
            <v>Mount Lebanon</v>
          </cell>
          <cell r="D1250" t="str">
            <v>Jbeil</v>
          </cell>
        </row>
        <row r="1251">
          <cell r="C1251" t="str">
            <v>Mount Lebanon</v>
          </cell>
          <cell r="D1251" t="str">
            <v>Jbeil</v>
          </cell>
        </row>
        <row r="1252">
          <cell r="C1252" t="str">
            <v>Mount Lebanon</v>
          </cell>
          <cell r="D1252" t="str">
            <v>Jbeil</v>
          </cell>
        </row>
        <row r="1253">
          <cell r="C1253" t="str">
            <v>Mount Lebanon</v>
          </cell>
          <cell r="D1253" t="str">
            <v>Jbeil</v>
          </cell>
        </row>
        <row r="1254">
          <cell r="C1254" t="str">
            <v>Mount Lebanon</v>
          </cell>
          <cell r="D1254" t="str">
            <v>Jbeil</v>
          </cell>
        </row>
        <row r="1255">
          <cell r="C1255" t="str">
            <v>Mount Lebanon</v>
          </cell>
          <cell r="D1255" t="str">
            <v>Jbeil</v>
          </cell>
        </row>
        <row r="1256">
          <cell r="C1256" t="str">
            <v>Mount Lebanon</v>
          </cell>
          <cell r="D1256" t="str">
            <v>Jbeil</v>
          </cell>
        </row>
        <row r="1257">
          <cell r="C1257" t="str">
            <v>Mount Lebanon</v>
          </cell>
          <cell r="D1257" t="str">
            <v>Jbeil</v>
          </cell>
        </row>
        <row r="1258">
          <cell r="C1258" t="str">
            <v>Mount Lebanon</v>
          </cell>
          <cell r="D1258" t="str">
            <v>Jbeil</v>
          </cell>
        </row>
        <row r="1259">
          <cell r="C1259" t="str">
            <v>Mount Lebanon</v>
          </cell>
          <cell r="D1259" t="str">
            <v>Jbeil</v>
          </cell>
        </row>
        <row r="1260">
          <cell r="C1260" t="str">
            <v>Mount Lebanon</v>
          </cell>
          <cell r="D1260" t="str">
            <v>Jbeil</v>
          </cell>
        </row>
        <row r="1261">
          <cell r="C1261" t="str">
            <v>Mount Lebanon</v>
          </cell>
          <cell r="D1261" t="str">
            <v>Jbeil</v>
          </cell>
        </row>
        <row r="1262">
          <cell r="C1262" t="str">
            <v>Mount Lebanon</v>
          </cell>
          <cell r="D1262" t="str">
            <v>Jbeil</v>
          </cell>
        </row>
        <row r="1263">
          <cell r="C1263" t="str">
            <v>Mount Lebanon</v>
          </cell>
          <cell r="D1263" t="str">
            <v>Jbeil</v>
          </cell>
        </row>
        <row r="1264">
          <cell r="C1264" t="str">
            <v>Mount Lebanon</v>
          </cell>
          <cell r="D1264" t="str">
            <v>Jbeil</v>
          </cell>
        </row>
        <row r="1265">
          <cell r="C1265" t="str">
            <v>Mount Lebanon</v>
          </cell>
          <cell r="D1265" t="str">
            <v>Jbeil</v>
          </cell>
        </row>
        <row r="1266">
          <cell r="C1266" t="str">
            <v>Mount Lebanon</v>
          </cell>
          <cell r="D1266" t="str">
            <v>Jbeil</v>
          </cell>
        </row>
        <row r="1267">
          <cell r="C1267" t="str">
            <v>Mount Lebanon</v>
          </cell>
          <cell r="D1267" t="str">
            <v>Jbeil</v>
          </cell>
        </row>
        <row r="1268">
          <cell r="C1268" t="str">
            <v>Mount Lebanon</v>
          </cell>
          <cell r="D1268" t="str">
            <v>Jbeil</v>
          </cell>
        </row>
        <row r="1269">
          <cell r="C1269" t="str">
            <v>Mount Lebanon</v>
          </cell>
          <cell r="D1269" t="str">
            <v>Jbeil</v>
          </cell>
        </row>
        <row r="1270">
          <cell r="C1270" t="str">
            <v>Mount Lebanon</v>
          </cell>
          <cell r="D1270" t="str">
            <v>Jbeil</v>
          </cell>
        </row>
        <row r="1271">
          <cell r="C1271" t="str">
            <v>Mount Lebanon</v>
          </cell>
          <cell r="D1271" t="str">
            <v>Jbeil</v>
          </cell>
        </row>
        <row r="1272">
          <cell r="C1272" t="str">
            <v>Mount Lebanon</v>
          </cell>
          <cell r="D1272" t="str">
            <v>Jbeil</v>
          </cell>
        </row>
        <row r="1273">
          <cell r="C1273" t="str">
            <v>Mount Lebanon</v>
          </cell>
          <cell r="D1273" t="str">
            <v>Jbeil</v>
          </cell>
        </row>
        <row r="1274">
          <cell r="C1274" t="str">
            <v>Mount Lebanon</v>
          </cell>
          <cell r="D1274" t="str">
            <v>Jbeil</v>
          </cell>
        </row>
        <row r="1275">
          <cell r="C1275" t="str">
            <v>Mount Lebanon</v>
          </cell>
          <cell r="D1275" t="str">
            <v>Jbeil</v>
          </cell>
        </row>
        <row r="1276">
          <cell r="C1276" t="str">
            <v>Mount Lebanon</v>
          </cell>
          <cell r="D1276" t="str">
            <v>Jbeil</v>
          </cell>
        </row>
        <row r="1277">
          <cell r="C1277" t="str">
            <v>Mount Lebanon</v>
          </cell>
          <cell r="D1277" t="str">
            <v>Jbeil</v>
          </cell>
        </row>
        <row r="1278">
          <cell r="C1278" t="str">
            <v>Mount Lebanon</v>
          </cell>
          <cell r="D1278" t="str">
            <v>Jbeil</v>
          </cell>
        </row>
        <row r="1279">
          <cell r="C1279" t="str">
            <v>Mount Lebanon</v>
          </cell>
          <cell r="D1279" t="str">
            <v>Jbeil</v>
          </cell>
        </row>
        <row r="1280">
          <cell r="C1280" t="str">
            <v>Mount Lebanon</v>
          </cell>
          <cell r="D1280" t="str">
            <v>Jbeil</v>
          </cell>
        </row>
        <row r="1281">
          <cell r="C1281" t="str">
            <v>Mount Lebanon</v>
          </cell>
          <cell r="D1281" t="str">
            <v>Jbeil</v>
          </cell>
        </row>
        <row r="1282">
          <cell r="C1282" t="str">
            <v>Mount Lebanon</v>
          </cell>
          <cell r="D1282" t="str">
            <v>Jbeil</v>
          </cell>
        </row>
        <row r="1283">
          <cell r="C1283" t="str">
            <v>Mount Lebanon</v>
          </cell>
          <cell r="D1283" t="str">
            <v>Jbeil</v>
          </cell>
        </row>
        <row r="1284">
          <cell r="C1284" t="str">
            <v>Mount Lebanon</v>
          </cell>
          <cell r="D1284" t="str">
            <v>Jbeil</v>
          </cell>
        </row>
        <row r="1285">
          <cell r="C1285" t="str">
            <v>Mount Lebanon</v>
          </cell>
          <cell r="D1285" t="str">
            <v>Jbeil</v>
          </cell>
        </row>
        <row r="1286">
          <cell r="C1286" t="str">
            <v>Mount Lebanon</v>
          </cell>
          <cell r="D1286" t="str">
            <v>Jbeil</v>
          </cell>
        </row>
        <row r="1287">
          <cell r="C1287" t="str">
            <v>Mount Lebanon</v>
          </cell>
          <cell r="D1287" t="str">
            <v>Jbeil</v>
          </cell>
        </row>
        <row r="1288">
          <cell r="C1288" t="str">
            <v>Mount Lebanon</v>
          </cell>
          <cell r="D1288" t="str">
            <v>Jbeil</v>
          </cell>
        </row>
        <row r="1289">
          <cell r="C1289" t="str">
            <v>Mount Lebanon</v>
          </cell>
          <cell r="D1289" t="str">
            <v>Jbeil</v>
          </cell>
        </row>
        <row r="1290">
          <cell r="C1290" t="str">
            <v>Mount Lebanon</v>
          </cell>
          <cell r="D1290" t="str">
            <v>Jbeil</v>
          </cell>
        </row>
        <row r="1291">
          <cell r="C1291" t="str">
            <v>Mount Lebanon</v>
          </cell>
          <cell r="D1291" t="str">
            <v>Jbeil</v>
          </cell>
        </row>
        <row r="1292">
          <cell r="C1292" t="str">
            <v>Mount Lebanon</v>
          </cell>
          <cell r="D1292" t="str">
            <v>Jbeil</v>
          </cell>
        </row>
        <row r="1293">
          <cell r="C1293" t="str">
            <v>Mount Lebanon</v>
          </cell>
          <cell r="D1293" t="str">
            <v>Jbeil</v>
          </cell>
        </row>
        <row r="1294">
          <cell r="C1294" t="str">
            <v>Mount Lebanon</v>
          </cell>
          <cell r="D1294" t="str">
            <v>Jbeil</v>
          </cell>
        </row>
        <row r="1295">
          <cell r="C1295" t="str">
            <v>Mount Lebanon</v>
          </cell>
          <cell r="D1295" t="str">
            <v>Jbeil</v>
          </cell>
        </row>
        <row r="1296">
          <cell r="C1296" t="str">
            <v>Mount Lebanon</v>
          </cell>
          <cell r="D1296" t="str">
            <v>Jbeil</v>
          </cell>
        </row>
        <row r="1297">
          <cell r="C1297" t="str">
            <v>Mount Lebanon</v>
          </cell>
          <cell r="D1297" t="str">
            <v>Jbeil</v>
          </cell>
        </row>
        <row r="1298">
          <cell r="C1298" t="str">
            <v>Mount Lebanon</v>
          </cell>
          <cell r="D1298" t="str">
            <v>Jbeil</v>
          </cell>
        </row>
        <row r="1299">
          <cell r="C1299" t="str">
            <v>Mount Lebanon</v>
          </cell>
          <cell r="D1299" t="str">
            <v>Jbeil</v>
          </cell>
        </row>
        <row r="1300">
          <cell r="C1300" t="str">
            <v>Mount Lebanon</v>
          </cell>
          <cell r="D1300" t="str">
            <v>Jbeil</v>
          </cell>
        </row>
        <row r="1301">
          <cell r="C1301" t="str">
            <v>Mount Lebanon</v>
          </cell>
          <cell r="D1301" t="str">
            <v>Jbeil</v>
          </cell>
        </row>
        <row r="1302">
          <cell r="C1302" t="str">
            <v>Mount Lebanon</v>
          </cell>
          <cell r="D1302" t="str">
            <v>Jbeil</v>
          </cell>
        </row>
        <row r="1303">
          <cell r="C1303" t="str">
            <v>Mount Lebanon</v>
          </cell>
          <cell r="D1303" t="str">
            <v>Jbeil</v>
          </cell>
        </row>
        <row r="1304">
          <cell r="C1304" t="str">
            <v>Mount Lebanon</v>
          </cell>
          <cell r="D1304" t="str">
            <v>Jbeil</v>
          </cell>
        </row>
        <row r="1305">
          <cell r="C1305" t="str">
            <v>Mount Lebanon</v>
          </cell>
          <cell r="D1305" t="str">
            <v>Jbeil</v>
          </cell>
        </row>
        <row r="1306">
          <cell r="C1306" t="str">
            <v>Mount Lebanon</v>
          </cell>
          <cell r="D1306" t="str">
            <v>Jbeil</v>
          </cell>
        </row>
        <row r="1307">
          <cell r="C1307" t="str">
            <v>Mount Lebanon</v>
          </cell>
          <cell r="D1307" t="str">
            <v>Jbeil</v>
          </cell>
        </row>
        <row r="1308">
          <cell r="C1308" t="str">
            <v>Mount Lebanon</v>
          </cell>
          <cell r="D1308" t="str">
            <v>Jbeil</v>
          </cell>
        </row>
        <row r="1309">
          <cell r="C1309" t="str">
            <v>Mount Lebanon</v>
          </cell>
          <cell r="D1309" t="str">
            <v>Jbeil</v>
          </cell>
        </row>
        <row r="1310">
          <cell r="C1310" t="str">
            <v>Mount Lebanon</v>
          </cell>
          <cell r="D1310" t="str">
            <v>Jbeil</v>
          </cell>
        </row>
        <row r="1311">
          <cell r="C1311" t="str">
            <v>Mount Lebanon</v>
          </cell>
          <cell r="D1311" t="str">
            <v>Jbeil</v>
          </cell>
        </row>
        <row r="1312">
          <cell r="C1312" t="str">
            <v>Mount Lebanon</v>
          </cell>
          <cell r="D1312" t="str">
            <v>Jbeil</v>
          </cell>
        </row>
        <row r="1313">
          <cell r="C1313" t="str">
            <v>Mount Lebanon</v>
          </cell>
          <cell r="D1313" t="str">
            <v>Jbeil</v>
          </cell>
        </row>
        <row r="1314">
          <cell r="C1314" t="str">
            <v>Mount Lebanon</v>
          </cell>
          <cell r="D1314" t="str">
            <v>Jbeil</v>
          </cell>
        </row>
        <row r="1315">
          <cell r="C1315" t="str">
            <v>Mount Lebanon</v>
          </cell>
          <cell r="D1315" t="str">
            <v>Jbeil</v>
          </cell>
        </row>
        <row r="1316">
          <cell r="C1316" t="str">
            <v>Mount Lebanon</v>
          </cell>
          <cell r="D1316" t="str">
            <v>Jbeil</v>
          </cell>
        </row>
        <row r="1317">
          <cell r="C1317" t="str">
            <v>Mount Lebanon</v>
          </cell>
          <cell r="D1317" t="str">
            <v>Jbeil</v>
          </cell>
        </row>
        <row r="1318">
          <cell r="C1318" t="str">
            <v>Mount Lebanon</v>
          </cell>
          <cell r="D1318" t="str">
            <v>Jbeil</v>
          </cell>
        </row>
        <row r="1319">
          <cell r="C1319" t="str">
            <v>Mount Lebanon</v>
          </cell>
          <cell r="D1319" t="str">
            <v>Jbeil</v>
          </cell>
        </row>
        <row r="1320">
          <cell r="C1320" t="str">
            <v>Mount Lebanon</v>
          </cell>
          <cell r="D1320" t="str">
            <v>Jbeil</v>
          </cell>
        </row>
        <row r="1321">
          <cell r="C1321" t="str">
            <v>Mount Lebanon</v>
          </cell>
          <cell r="D1321" t="str">
            <v>Jbeil</v>
          </cell>
        </row>
        <row r="1322">
          <cell r="C1322" t="str">
            <v>Mount Lebanon</v>
          </cell>
          <cell r="D1322" t="str">
            <v>Jbeil</v>
          </cell>
        </row>
        <row r="1323">
          <cell r="C1323" t="str">
            <v>Mount Lebanon</v>
          </cell>
          <cell r="D1323" t="str">
            <v>Jbeil</v>
          </cell>
        </row>
        <row r="1324">
          <cell r="C1324" t="str">
            <v>Mount Lebanon</v>
          </cell>
          <cell r="D1324" t="str">
            <v>Jbeil</v>
          </cell>
        </row>
        <row r="1325">
          <cell r="C1325" t="str">
            <v>Mount Lebanon</v>
          </cell>
          <cell r="D1325" t="str">
            <v>Jbeil</v>
          </cell>
        </row>
        <row r="1326">
          <cell r="C1326" t="str">
            <v>Mount Lebanon</v>
          </cell>
          <cell r="D1326" t="str">
            <v>Jbeil</v>
          </cell>
        </row>
        <row r="1327">
          <cell r="C1327" t="str">
            <v>Mount Lebanon</v>
          </cell>
          <cell r="D1327" t="str">
            <v>Jbeil</v>
          </cell>
        </row>
        <row r="1328">
          <cell r="C1328" t="str">
            <v>Mount Lebanon</v>
          </cell>
          <cell r="D1328" t="str">
            <v>Jbeil</v>
          </cell>
        </row>
        <row r="1329">
          <cell r="C1329" t="str">
            <v>Mount Lebanon</v>
          </cell>
          <cell r="D1329" t="str">
            <v>Jbeil</v>
          </cell>
        </row>
        <row r="1330">
          <cell r="C1330" t="str">
            <v>Mount Lebanon</v>
          </cell>
          <cell r="D1330" t="str">
            <v>Jbeil</v>
          </cell>
        </row>
        <row r="1331">
          <cell r="C1331" t="str">
            <v>Mount Lebanon</v>
          </cell>
          <cell r="D1331" t="str">
            <v>Jbeil</v>
          </cell>
        </row>
        <row r="1332">
          <cell r="C1332" t="str">
            <v>Mount Lebanon</v>
          </cell>
          <cell r="D1332" t="str">
            <v>Jbeil</v>
          </cell>
        </row>
        <row r="1333">
          <cell r="C1333" t="str">
            <v>Mount Lebanon</v>
          </cell>
          <cell r="D1333" t="str">
            <v>Jbeil</v>
          </cell>
        </row>
        <row r="1334">
          <cell r="C1334" t="str">
            <v>Mount Lebanon</v>
          </cell>
          <cell r="D1334" t="str">
            <v>Jbeil</v>
          </cell>
        </row>
        <row r="1335">
          <cell r="C1335" t="str">
            <v>Mount Lebanon</v>
          </cell>
          <cell r="D1335" t="str">
            <v>Jbeil</v>
          </cell>
        </row>
        <row r="1336">
          <cell r="C1336" t="str">
            <v>Mount Lebanon</v>
          </cell>
          <cell r="D1336" t="str">
            <v>Jbeil</v>
          </cell>
        </row>
        <row r="1337">
          <cell r="C1337" t="str">
            <v>Mount Lebanon</v>
          </cell>
          <cell r="D1337" t="str">
            <v>Jbeil</v>
          </cell>
        </row>
        <row r="1338">
          <cell r="C1338" t="str">
            <v>Mount Lebanon</v>
          </cell>
          <cell r="D1338" t="str">
            <v>Jbeil</v>
          </cell>
        </row>
        <row r="1339">
          <cell r="C1339" t="str">
            <v>Mount Lebanon</v>
          </cell>
          <cell r="D1339" t="str">
            <v>Jbeil</v>
          </cell>
        </row>
        <row r="1340">
          <cell r="C1340" t="str">
            <v>Mount Lebanon</v>
          </cell>
          <cell r="D1340" t="str">
            <v>Jbeil</v>
          </cell>
        </row>
        <row r="1341">
          <cell r="C1341" t="str">
            <v>Mount Lebanon</v>
          </cell>
          <cell r="D1341" t="str">
            <v>Jbeil</v>
          </cell>
        </row>
        <row r="1342">
          <cell r="C1342" t="str">
            <v>Mount Lebanon</v>
          </cell>
          <cell r="D1342" t="str">
            <v>Jbeil</v>
          </cell>
        </row>
        <row r="1343">
          <cell r="C1343" t="str">
            <v>Mount Lebanon</v>
          </cell>
          <cell r="D1343" t="str">
            <v>Jbeil</v>
          </cell>
        </row>
        <row r="1344">
          <cell r="C1344" t="str">
            <v>Mount Lebanon</v>
          </cell>
          <cell r="D1344" t="str">
            <v>Jbeil</v>
          </cell>
        </row>
        <row r="1345">
          <cell r="C1345" t="str">
            <v>Mount Lebanon</v>
          </cell>
          <cell r="D1345" t="str">
            <v>Jbeil</v>
          </cell>
        </row>
        <row r="1346">
          <cell r="C1346" t="str">
            <v>Mount Lebanon</v>
          </cell>
          <cell r="D1346" t="str">
            <v>Jbeil</v>
          </cell>
        </row>
        <row r="1347">
          <cell r="C1347" t="str">
            <v>Mount Lebanon</v>
          </cell>
          <cell r="D1347" t="str">
            <v>Jbeil</v>
          </cell>
        </row>
        <row r="1348">
          <cell r="C1348" t="str">
            <v>Mount Lebanon</v>
          </cell>
          <cell r="D1348" t="str">
            <v>Jbeil</v>
          </cell>
        </row>
        <row r="1349">
          <cell r="C1349" t="str">
            <v>Mount Lebanon</v>
          </cell>
          <cell r="D1349" t="str">
            <v>Jbeil</v>
          </cell>
        </row>
        <row r="1350">
          <cell r="C1350" t="str">
            <v>Mount Lebanon</v>
          </cell>
          <cell r="D1350" t="str">
            <v>Jbeil</v>
          </cell>
        </row>
        <row r="1351">
          <cell r="C1351" t="str">
            <v>Mount Lebanon</v>
          </cell>
          <cell r="D1351" t="str">
            <v>Jbeil</v>
          </cell>
        </row>
        <row r="1352">
          <cell r="C1352" t="str">
            <v>Mount Lebanon</v>
          </cell>
          <cell r="D1352" t="str">
            <v>Jbeil</v>
          </cell>
        </row>
        <row r="1353">
          <cell r="C1353" t="str">
            <v>Mount Lebanon</v>
          </cell>
          <cell r="D1353" t="str">
            <v>Jbeil</v>
          </cell>
        </row>
        <row r="1354">
          <cell r="C1354" t="str">
            <v>Mount Lebanon</v>
          </cell>
          <cell r="D1354" t="str">
            <v>Jbeil</v>
          </cell>
        </row>
        <row r="1355">
          <cell r="C1355" t="str">
            <v>Mount Lebanon</v>
          </cell>
          <cell r="D1355" t="str">
            <v>Jbeil</v>
          </cell>
        </row>
        <row r="1356">
          <cell r="C1356" t="str">
            <v>Mount Lebanon</v>
          </cell>
          <cell r="D1356" t="str">
            <v>Jbeil</v>
          </cell>
        </row>
        <row r="1357">
          <cell r="C1357" t="str">
            <v>Mount Lebanon</v>
          </cell>
          <cell r="D1357" t="str">
            <v>Jbeil</v>
          </cell>
        </row>
        <row r="1358">
          <cell r="C1358" t="str">
            <v>Mount Lebanon</v>
          </cell>
          <cell r="D1358" t="str">
            <v>Kesrwane</v>
          </cell>
        </row>
        <row r="1359">
          <cell r="C1359" t="str">
            <v>Mount Lebanon</v>
          </cell>
          <cell r="D1359" t="str">
            <v>Kesrwane</v>
          </cell>
        </row>
        <row r="1360">
          <cell r="C1360" t="str">
            <v>Mount Lebanon</v>
          </cell>
          <cell r="D1360" t="str">
            <v>Kesrwane</v>
          </cell>
        </row>
        <row r="1361">
          <cell r="C1361" t="str">
            <v>Mount Lebanon</v>
          </cell>
          <cell r="D1361" t="str">
            <v>Kesrwane</v>
          </cell>
        </row>
        <row r="1362">
          <cell r="C1362" t="str">
            <v>Mount Lebanon</v>
          </cell>
          <cell r="D1362" t="str">
            <v>Kesrwane</v>
          </cell>
        </row>
        <row r="1363">
          <cell r="C1363" t="str">
            <v>Mount Lebanon</v>
          </cell>
          <cell r="D1363" t="str">
            <v>Kesrwane</v>
          </cell>
        </row>
        <row r="1364">
          <cell r="C1364" t="str">
            <v>Mount Lebanon</v>
          </cell>
          <cell r="D1364" t="str">
            <v>Kesrwane</v>
          </cell>
        </row>
        <row r="1365">
          <cell r="C1365" t="str">
            <v>Mount Lebanon</v>
          </cell>
          <cell r="D1365" t="str">
            <v>Kesrwane</v>
          </cell>
        </row>
        <row r="1366">
          <cell r="C1366" t="str">
            <v>Mount Lebanon</v>
          </cell>
          <cell r="D1366" t="str">
            <v>Kesrwane</v>
          </cell>
        </row>
        <row r="1367">
          <cell r="C1367" t="str">
            <v>Mount Lebanon</v>
          </cell>
          <cell r="D1367" t="str">
            <v>Kesrwane</v>
          </cell>
        </row>
        <row r="1368">
          <cell r="C1368" t="str">
            <v>Mount Lebanon</v>
          </cell>
          <cell r="D1368" t="str">
            <v>Kesrwane</v>
          </cell>
        </row>
        <row r="1369">
          <cell r="C1369" t="str">
            <v>Mount Lebanon</v>
          </cell>
          <cell r="D1369" t="str">
            <v>Kesrwane</v>
          </cell>
        </row>
        <row r="1370">
          <cell r="C1370" t="str">
            <v>Mount Lebanon</v>
          </cell>
          <cell r="D1370" t="str">
            <v>Kesrwane</v>
          </cell>
        </row>
        <row r="1371">
          <cell r="C1371" t="str">
            <v>Mount Lebanon</v>
          </cell>
          <cell r="D1371" t="str">
            <v>Kesrwane</v>
          </cell>
        </row>
        <row r="1372">
          <cell r="C1372" t="str">
            <v>Mount Lebanon</v>
          </cell>
          <cell r="D1372" t="str">
            <v>Kesrwane</v>
          </cell>
        </row>
        <row r="1373">
          <cell r="C1373" t="str">
            <v>Mount Lebanon</v>
          </cell>
          <cell r="D1373" t="str">
            <v>Kesrwane</v>
          </cell>
        </row>
        <row r="1374">
          <cell r="C1374" t="str">
            <v>Mount Lebanon</v>
          </cell>
          <cell r="D1374" t="str">
            <v>Kesrwane</v>
          </cell>
        </row>
        <row r="1375">
          <cell r="C1375" t="str">
            <v>Mount Lebanon</v>
          </cell>
          <cell r="D1375" t="str">
            <v>Kesrwane</v>
          </cell>
        </row>
        <row r="1376">
          <cell r="C1376" t="str">
            <v>Mount Lebanon</v>
          </cell>
          <cell r="D1376" t="str">
            <v>Kesrwane</v>
          </cell>
        </row>
        <row r="1377">
          <cell r="C1377" t="str">
            <v>Mount Lebanon</v>
          </cell>
          <cell r="D1377" t="str">
            <v>Kesrwane</v>
          </cell>
        </row>
        <row r="1378">
          <cell r="C1378" t="str">
            <v>Mount Lebanon</v>
          </cell>
          <cell r="D1378" t="str">
            <v>Kesrwane</v>
          </cell>
        </row>
        <row r="1379">
          <cell r="C1379" t="str">
            <v>Mount Lebanon</v>
          </cell>
          <cell r="D1379" t="str">
            <v>Kesrwane</v>
          </cell>
        </row>
        <row r="1380">
          <cell r="C1380" t="str">
            <v>Mount Lebanon</v>
          </cell>
          <cell r="D1380" t="str">
            <v>Kesrwane</v>
          </cell>
        </row>
        <row r="1381">
          <cell r="C1381" t="str">
            <v>Mount Lebanon</v>
          </cell>
          <cell r="D1381" t="str">
            <v>Kesrwane</v>
          </cell>
        </row>
        <row r="1382">
          <cell r="C1382" t="str">
            <v>Mount Lebanon</v>
          </cell>
          <cell r="D1382" t="str">
            <v>Kesrwane</v>
          </cell>
        </row>
        <row r="1383">
          <cell r="C1383" t="str">
            <v>Mount Lebanon</v>
          </cell>
          <cell r="D1383" t="str">
            <v>Kesrwane</v>
          </cell>
        </row>
        <row r="1384">
          <cell r="C1384" t="str">
            <v>Mount Lebanon</v>
          </cell>
          <cell r="D1384" t="str">
            <v>Kesrwane</v>
          </cell>
        </row>
        <row r="1385">
          <cell r="C1385" t="str">
            <v>Mount Lebanon</v>
          </cell>
          <cell r="D1385" t="str">
            <v>Kesrwane</v>
          </cell>
        </row>
        <row r="1386">
          <cell r="C1386" t="str">
            <v>Mount Lebanon</v>
          </cell>
          <cell r="D1386" t="str">
            <v>Kesrwane</v>
          </cell>
        </row>
        <row r="1387">
          <cell r="C1387" t="str">
            <v>Mount Lebanon</v>
          </cell>
          <cell r="D1387" t="str">
            <v>Kesrwane</v>
          </cell>
        </row>
        <row r="1388">
          <cell r="C1388" t="str">
            <v>Mount Lebanon</v>
          </cell>
          <cell r="D1388" t="str">
            <v>Kesrwane</v>
          </cell>
        </row>
        <row r="1389">
          <cell r="C1389" t="str">
            <v>Mount Lebanon</v>
          </cell>
          <cell r="D1389" t="str">
            <v>Kesrwane</v>
          </cell>
        </row>
        <row r="1390">
          <cell r="C1390" t="str">
            <v>Mount Lebanon</v>
          </cell>
          <cell r="D1390" t="str">
            <v>Kesrwane</v>
          </cell>
        </row>
        <row r="1391">
          <cell r="C1391" t="str">
            <v>Mount Lebanon</v>
          </cell>
          <cell r="D1391" t="str">
            <v>Kesrwane</v>
          </cell>
        </row>
        <row r="1392">
          <cell r="C1392" t="str">
            <v>Mount Lebanon</v>
          </cell>
          <cell r="D1392" t="str">
            <v>Kesrwane</v>
          </cell>
        </row>
        <row r="1393">
          <cell r="C1393" t="str">
            <v>Mount Lebanon</v>
          </cell>
          <cell r="D1393" t="str">
            <v>Kesrwane</v>
          </cell>
        </row>
        <row r="1394">
          <cell r="C1394" t="str">
            <v>Mount Lebanon</v>
          </cell>
          <cell r="D1394" t="str">
            <v>Kesrwane</v>
          </cell>
        </row>
        <row r="1395">
          <cell r="C1395" t="str">
            <v>Mount Lebanon</v>
          </cell>
          <cell r="D1395" t="str">
            <v>Kesrwane</v>
          </cell>
        </row>
        <row r="1396">
          <cell r="C1396" t="str">
            <v>Mount Lebanon</v>
          </cell>
          <cell r="D1396" t="str">
            <v>Kesrwane</v>
          </cell>
        </row>
        <row r="1397">
          <cell r="C1397" t="str">
            <v>Mount Lebanon</v>
          </cell>
          <cell r="D1397" t="str">
            <v>Kesrwane</v>
          </cell>
        </row>
        <row r="1398">
          <cell r="C1398" t="str">
            <v>Mount Lebanon</v>
          </cell>
          <cell r="D1398" t="str">
            <v>Kesrwane</v>
          </cell>
        </row>
        <row r="1399">
          <cell r="C1399" t="str">
            <v>Mount Lebanon</v>
          </cell>
          <cell r="D1399" t="str">
            <v>Kesrwane</v>
          </cell>
        </row>
        <row r="1400">
          <cell r="C1400" t="str">
            <v>Mount Lebanon</v>
          </cell>
          <cell r="D1400" t="str">
            <v>Kesrwane</v>
          </cell>
        </row>
        <row r="1401">
          <cell r="C1401" t="str">
            <v>Mount Lebanon</v>
          </cell>
          <cell r="D1401" t="str">
            <v>Kesrwane</v>
          </cell>
        </row>
        <row r="1402">
          <cell r="C1402" t="str">
            <v>Mount Lebanon</v>
          </cell>
          <cell r="D1402" t="str">
            <v>Kesrwane</v>
          </cell>
        </row>
        <row r="1403">
          <cell r="C1403" t="str">
            <v>Mount Lebanon</v>
          </cell>
          <cell r="D1403" t="str">
            <v>Kesrwane</v>
          </cell>
        </row>
        <row r="1404">
          <cell r="C1404" t="str">
            <v>Mount Lebanon</v>
          </cell>
          <cell r="D1404" t="str">
            <v>Kesrwane</v>
          </cell>
        </row>
        <row r="1405">
          <cell r="C1405" t="str">
            <v>Mount Lebanon</v>
          </cell>
          <cell r="D1405" t="str">
            <v>Kesrwane</v>
          </cell>
        </row>
        <row r="1406">
          <cell r="C1406" t="str">
            <v>Mount Lebanon</v>
          </cell>
          <cell r="D1406" t="str">
            <v>Kesrwane</v>
          </cell>
        </row>
        <row r="1407">
          <cell r="C1407" t="str">
            <v>Mount Lebanon</v>
          </cell>
          <cell r="D1407" t="str">
            <v>Kesrwane</v>
          </cell>
        </row>
        <row r="1408">
          <cell r="C1408" t="str">
            <v>Mount Lebanon</v>
          </cell>
          <cell r="D1408" t="str">
            <v>Kesrwane</v>
          </cell>
        </row>
        <row r="1409">
          <cell r="C1409" t="str">
            <v>Mount Lebanon</v>
          </cell>
          <cell r="D1409" t="str">
            <v>Kesrwane</v>
          </cell>
        </row>
        <row r="1410">
          <cell r="C1410" t="str">
            <v>Mount Lebanon</v>
          </cell>
          <cell r="D1410" t="str">
            <v>Kesrwane</v>
          </cell>
        </row>
        <row r="1411">
          <cell r="C1411" t="str">
            <v>Mount Lebanon</v>
          </cell>
          <cell r="D1411" t="str">
            <v>Kesrwane</v>
          </cell>
        </row>
        <row r="1412">
          <cell r="C1412" t="str">
            <v>Mount Lebanon</v>
          </cell>
          <cell r="D1412" t="str">
            <v>Kesrwane</v>
          </cell>
        </row>
        <row r="1413">
          <cell r="C1413" t="str">
            <v>Mount Lebanon</v>
          </cell>
          <cell r="D1413" t="str">
            <v>Kesrwane</v>
          </cell>
        </row>
        <row r="1414">
          <cell r="C1414" t="str">
            <v>Mount Lebanon</v>
          </cell>
          <cell r="D1414" t="str">
            <v>Kesrwane</v>
          </cell>
        </row>
        <row r="1415">
          <cell r="C1415" t="str">
            <v>Mount Lebanon</v>
          </cell>
          <cell r="D1415" t="str">
            <v>Kesrwane</v>
          </cell>
        </row>
        <row r="1416">
          <cell r="C1416" t="str">
            <v>Mount Lebanon</v>
          </cell>
          <cell r="D1416" t="str">
            <v>Kesrwane</v>
          </cell>
        </row>
        <row r="1417">
          <cell r="C1417" t="str">
            <v>Mount Lebanon</v>
          </cell>
          <cell r="D1417" t="str">
            <v>Kesrwane</v>
          </cell>
        </row>
        <row r="1418">
          <cell r="C1418" t="str">
            <v>Mount Lebanon</v>
          </cell>
          <cell r="D1418" t="str">
            <v>Kesrwane</v>
          </cell>
        </row>
        <row r="1419">
          <cell r="C1419" t="str">
            <v>Mount Lebanon</v>
          </cell>
          <cell r="D1419" t="str">
            <v>Kesrwane</v>
          </cell>
        </row>
        <row r="1420">
          <cell r="C1420" t="str">
            <v>Mount Lebanon</v>
          </cell>
          <cell r="D1420" t="str">
            <v>Kesrwane</v>
          </cell>
        </row>
        <row r="1421">
          <cell r="C1421" t="str">
            <v>Mount Lebanon</v>
          </cell>
          <cell r="D1421" t="str">
            <v>Kesrwane</v>
          </cell>
        </row>
        <row r="1422">
          <cell r="C1422" t="str">
            <v>Mount Lebanon</v>
          </cell>
          <cell r="D1422" t="str">
            <v>Kesrwane</v>
          </cell>
        </row>
        <row r="1423">
          <cell r="C1423" t="str">
            <v>Mount Lebanon</v>
          </cell>
          <cell r="D1423" t="str">
            <v>Kesrwane</v>
          </cell>
        </row>
        <row r="1424">
          <cell r="C1424" t="str">
            <v>Mount Lebanon</v>
          </cell>
          <cell r="D1424" t="str">
            <v>Kesrwane</v>
          </cell>
        </row>
        <row r="1425">
          <cell r="C1425" t="str">
            <v>Mount Lebanon</v>
          </cell>
          <cell r="D1425" t="str">
            <v>Kesrwane</v>
          </cell>
        </row>
        <row r="1426">
          <cell r="C1426" t="str">
            <v>Mount Lebanon</v>
          </cell>
          <cell r="D1426" t="str">
            <v>Kesrwane</v>
          </cell>
        </row>
        <row r="1427">
          <cell r="C1427" t="str">
            <v>Mount Lebanon</v>
          </cell>
          <cell r="D1427" t="str">
            <v>Kesrwane</v>
          </cell>
        </row>
        <row r="1428">
          <cell r="C1428" t="str">
            <v>Mount Lebanon</v>
          </cell>
          <cell r="D1428" t="str">
            <v>Kesrwane</v>
          </cell>
        </row>
        <row r="1429">
          <cell r="C1429" t="str">
            <v>Mount Lebanon</v>
          </cell>
          <cell r="D1429" t="str">
            <v>Kesrwane</v>
          </cell>
        </row>
        <row r="1430">
          <cell r="C1430" t="str">
            <v>Mount Lebanon</v>
          </cell>
          <cell r="D1430" t="str">
            <v>Kesrwane</v>
          </cell>
        </row>
        <row r="1431">
          <cell r="C1431" t="str">
            <v>Mount Lebanon</v>
          </cell>
          <cell r="D1431" t="str">
            <v>Kesrwane</v>
          </cell>
        </row>
        <row r="1432">
          <cell r="C1432" t="str">
            <v>Mount Lebanon</v>
          </cell>
          <cell r="D1432" t="str">
            <v>Kesrwane</v>
          </cell>
        </row>
        <row r="1433">
          <cell r="C1433" t="str">
            <v>Mount Lebanon</v>
          </cell>
          <cell r="D1433" t="str">
            <v>Kesrwane</v>
          </cell>
        </row>
        <row r="1434">
          <cell r="C1434" t="str">
            <v>Mount Lebanon</v>
          </cell>
          <cell r="D1434" t="str">
            <v>Kesrwane</v>
          </cell>
        </row>
        <row r="1435">
          <cell r="C1435" t="str">
            <v>Mount Lebanon</v>
          </cell>
          <cell r="D1435" t="str">
            <v>Kesrwane</v>
          </cell>
        </row>
        <row r="1436">
          <cell r="C1436" t="str">
            <v>Mount Lebanon</v>
          </cell>
          <cell r="D1436" t="str">
            <v>Kesrwane</v>
          </cell>
        </row>
        <row r="1437">
          <cell r="C1437" t="str">
            <v>Mount Lebanon</v>
          </cell>
          <cell r="D1437" t="str">
            <v>Kesrwane</v>
          </cell>
        </row>
        <row r="1438">
          <cell r="C1438" t="str">
            <v>Mount Lebanon</v>
          </cell>
          <cell r="D1438" t="str">
            <v>Kesrwane</v>
          </cell>
        </row>
        <row r="1439">
          <cell r="C1439" t="str">
            <v>Mount Lebanon</v>
          </cell>
          <cell r="D1439" t="str">
            <v>Kesrwane</v>
          </cell>
        </row>
        <row r="1440">
          <cell r="C1440" t="str">
            <v>Mount Lebanon</v>
          </cell>
          <cell r="D1440" t="str">
            <v>Kesrwane</v>
          </cell>
        </row>
        <row r="1441">
          <cell r="C1441" t="str">
            <v>Mount Lebanon</v>
          </cell>
          <cell r="D1441" t="str">
            <v>Kesrwane</v>
          </cell>
        </row>
        <row r="1442">
          <cell r="C1442" t="str">
            <v>Mount Lebanon</v>
          </cell>
          <cell r="D1442" t="str">
            <v>Kesrwane</v>
          </cell>
        </row>
        <row r="1443">
          <cell r="C1443" t="str">
            <v>Mount Lebanon</v>
          </cell>
          <cell r="D1443" t="str">
            <v>Kesrwane</v>
          </cell>
        </row>
        <row r="1444">
          <cell r="C1444" t="str">
            <v>Mount Lebanon</v>
          </cell>
          <cell r="D1444" t="str">
            <v>Kesrwane</v>
          </cell>
        </row>
        <row r="1445">
          <cell r="C1445" t="str">
            <v>Mount Lebanon</v>
          </cell>
          <cell r="D1445" t="str">
            <v>Kesrwane</v>
          </cell>
        </row>
        <row r="1446">
          <cell r="C1446" t="str">
            <v>Mount Lebanon</v>
          </cell>
          <cell r="D1446" t="str">
            <v>Kesrwane</v>
          </cell>
        </row>
        <row r="1447">
          <cell r="C1447" t="str">
            <v>Mount Lebanon</v>
          </cell>
          <cell r="D1447" t="str">
            <v>Kesrwane</v>
          </cell>
        </row>
        <row r="1448">
          <cell r="C1448" t="str">
            <v>Mount Lebanon</v>
          </cell>
          <cell r="D1448" t="str">
            <v>Kesrwane</v>
          </cell>
        </row>
        <row r="1449">
          <cell r="C1449" t="str">
            <v>Mount Lebanon</v>
          </cell>
          <cell r="D1449" t="str">
            <v>Kesrwane</v>
          </cell>
        </row>
        <row r="1450">
          <cell r="C1450" t="str">
            <v>Mount Lebanon</v>
          </cell>
          <cell r="D1450" t="str">
            <v>Kesrwane</v>
          </cell>
        </row>
        <row r="1451">
          <cell r="C1451" t="str">
            <v>Mount Lebanon</v>
          </cell>
          <cell r="D1451" t="str">
            <v>Kesrwane</v>
          </cell>
        </row>
        <row r="1452">
          <cell r="C1452" t="str">
            <v>Mount Lebanon</v>
          </cell>
          <cell r="D1452" t="str">
            <v>Kesrwane</v>
          </cell>
        </row>
        <row r="1453">
          <cell r="C1453" t="str">
            <v>Mount Lebanon</v>
          </cell>
          <cell r="D1453" t="str">
            <v>Kesrwane</v>
          </cell>
        </row>
        <row r="1454">
          <cell r="C1454" t="str">
            <v>Mount Lebanon</v>
          </cell>
          <cell r="D1454" t="str">
            <v>Kesrwane</v>
          </cell>
        </row>
        <row r="1455">
          <cell r="C1455" t="str">
            <v>Mount Lebanon</v>
          </cell>
          <cell r="D1455" t="str">
            <v>Kesrwane</v>
          </cell>
        </row>
        <row r="1456">
          <cell r="C1456" t="str">
            <v>Mount Lebanon</v>
          </cell>
          <cell r="D1456" t="str">
            <v>Kesrwane</v>
          </cell>
        </row>
        <row r="1457">
          <cell r="C1457" t="str">
            <v>Mount Lebanon</v>
          </cell>
          <cell r="D1457" t="str">
            <v>Kesrwane</v>
          </cell>
        </row>
        <row r="1458">
          <cell r="C1458" t="str">
            <v>Mount Lebanon</v>
          </cell>
          <cell r="D1458" t="str">
            <v>Kesrwane</v>
          </cell>
        </row>
        <row r="1459">
          <cell r="C1459" t="str">
            <v>Mount Lebanon</v>
          </cell>
          <cell r="D1459" t="str">
            <v>Kesrwane</v>
          </cell>
        </row>
        <row r="1460">
          <cell r="C1460" t="str">
            <v>Mount Lebanon</v>
          </cell>
          <cell r="D1460" t="str">
            <v>Kesrwane</v>
          </cell>
        </row>
        <row r="1461">
          <cell r="C1461" t="str">
            <v>Mount Lebanon</v>
          </cell>
          <cell r="D1461" t="str">
            <v>Kesrwane</v>
          </cell>
        </row>
        <row r="1462">
          <cell r="C1462" t="str">
            <v>Mount Lebanon</v>
          </cell>
          <cell r="D1462" t="str">
            <v>Kesrwane</v>
          </cell>
        </row>
        <row r="1463">
          <cell r="C1463" t="str">
            <v>Mount Lebanon</v>
          </cell>
          <cell r="D1463" t="str">
            <v>Kesrwane</v>
          </cell>
        </row>
        <row r="1464">
          <cell r="C1464" t="str">
            <v>Mount Lebanon</v>
          </cell>
          <cell r="D1464" t="str">
            <v>Kesrwane</v>
          </cell>
        </row>
        <row r="1465">
          <cell r="C1465" t="str">
            <v>Mount Lebanon</v>
          </cell>
          <cell r="D1465" t="str">
            <v>Kesrwane</v>
          </cell>
        </row>
        <row r="1466">
          <cell r="C1466" t="str">
            <v>Mount Lebanon</v>
          </cell>
          <cell r="D1466" t="str">
            <v>Kesrwane</v>
          </cell>
        </row>
        <row r="1467">
          <cell r="C1467" t="str">
            <v>Mount Lebanon</v>
          </cell>
          <cell r="D1467" t="str">
            <v>Kesrwane</v>
          </cell>
        </row>
        <row r="1468">
          <cell r="C1468" t="str">
            <v>Mount Lebanon</v>
          </cell>
          <cell r="D1468" t="str">
            <v>Kesrwane</v>
          </cell>
        </row>
        <row r="1469">
          <cell r="C1469" t="str">
            <v>Mount Lebanon</v>
          </cell>
          <cell r="D1469" t="str">
            <v>Kesrwane</v>
          </cell>
        </row>
        <row r="1470">
          <cell r="C1470" t="str">
            <v>Mount Lebanon</v>
          </cell>
          <cell r="D1470" t="str">
            <v>Kesrwane</v>
          </cell>
        </row>
        <row r="1471">
          <cell r="C1471" t="str">
            <v>Mount Lebanon</v>
          </cell>
          <cell r="D1471" t="str">
            <v>Kesrwane</v>
          </cell>
        </row>
        <row r="1472">
          <cell r="C1472" t="str">
            <v>Mount Lebanon</v>
          </cell>
          <cell r="D1472" t="str">
            <v>Kesrwane</v>
          </cell>
        </row>
        <row r="1473">
          <cell r="C1473" t="str">
            <v>Mount Lebanon</v>
          </cell>
          <cell r="D1473" t="str">
            <v>Kesrwane</v>
          </cell>
        </row>
        <row r="1474">
          <cell r="C1474" t="str">
            <v>Mount Lebanon</v>
          </cell>
          <cell r="D1474" t="str">
            <v>Kesrwane</v>
          </cell>
        </row>
        <row r="1475">
          <cell r="C1475" t="str">
            <v>Mount Lebanon</v>
          </cell>
          <cell r="D1475" t="str">
            <v>Kesrwane</v>
          </cell>
        </row>
        <row r="1476">
          <cell r="C1476" t="str">
            <v>Mount Lebanon</v>
          </cell>
          <cell r="D1476" t="str">
            <v>Kesrwane</v>
          </cell>
        </row>
        <row r="1477">
          <cell r="C1477" t="str">
            <v>Mount Lebanon</v>
          </cell>
          <cell r="D1477" t="str">
            <v>Kesrwane</v>
          </cell>
        </row>
        <row r="1478">
          <cell r="C1478" t="str">
            <v>Mount Lebanon</v>
          </cell>
          <cell r="D1478" t="str">
            <v>Kesrwane</v>
          </cell>
        </row>
        <row r="1479">
          <cell r="C1479" t="str">
            <v>Mount Lebanon</v>
          </cell>
          <cell r="D1479" t="str">
            <v>Kesrwane</v>
          </cell>
        </row>
        <row r="1480">
          <cell r="C1480" t="str">
            <v>Mount Lebanon</v>
          </cell>
          <cell r="D1480" t="str">
            <v>Kesrwane</v>
          </cell>
        </row>
        <row r="1481">
          <cell r="C1481" t="str">
            <v>Mount Lebanon</v>
          </cell>
          <cell r="D1481" t="str">
            <v>Kesrwane</v>
          </cell>
        </row>
        <row r="1482">
          <cell r="C1482" t="str">
            <v>Mount Lebanon</v>
          </cell>
          <cell r="D1482" t="str">
            <v>Kesrwane</v>
          </cell>
        </row>
        <row r="1483">
          <cell r="C1483" t="str">
            <v>Mount Lebanon</v>
          </cell>
          <cell r="D1483" t="str">
            <v>Kesrwane</v>
          </cell>
        </row>
        <row r="1484">
          <cell r="C1484" t="str">
            <v>Mount Lebanon</v>
          </cell>
          <cell r="D1484" t="str">
            <v>Kesrwane</v>
          </cell>
        </row>
        <row r="1485">
          <cell r="C1485" t="str">
            <v>Mount Lebanon</v>
          </cell>
          <cell r="D1485" t="str">
            <v>Kesrwane</v>
          </cell>
        </row>
        <row r="1486">
          <cell r="C1486" t="str">
            <v>Mount Lebanon</v>
          </cell>
          <cell r="D1486" t="str">
            <v>Kesrwane</v>
          </cell>
        </row>
        <row r="1487">
          <cell r="C1487" t="str">
            <v>Mount Lebanon</v>
          </cell>
          <cell r="D1487" t="str">
            <v>Kesrwane</v>
          </cell>
        </row>
        <row r="1488">
          <cell r="C1488" t="str">
            <v>Mount Lebanon</v>
          </cell>
          <cell r="D1488" t="str">
            <v>Kesrwane</v>
          </cell>
        </row>
        <row r="1489">
          <cell r="C1489" t="str">
            <v>Mount Lebanon</v>
          </cell>
          <cell r="D1489" t="str">
            <v>Kesrwane</v>
          </cell>
        </row>
        <row r="1490">
          <cell r="C1490" t="str">
            <v>Mount Lebanon</v>
          </cell>
          <cell r="D1490" t="str">
            <v>Kesrwane</v>
          </cell>
        </row>
        <row r="1491">
          <cell r="C1491" t="str">
            <v>Mount Lebanon</v>
          </cell>
          <cell r="D1491" t="str">
            <v>Kesrwane</v>
          </cell>
        </row>
        <row r="1492">
          <cell r="C1492" t="str">
            <v>Mount Lebanon</v>
          </cell>
          <cell r="D1492" t="str">
            <v>Kesrwane</v>
          </cell>
        </row>
        <row r="1493">
          <cell r="C1493" t="str">
            <v>Mount Lebanon</v>
          </cell>
          <cell r="D1493" t="str">
            <v>Kesrwane</v>
          </cell>
        </row>
        <row r="1494">
          <cell r="C1494" t="str">
            <v>Mount Lebanon</v>
          </cell>
          <cell r="D1494" t="str">
            <v>Kesrwane</v>
          </cell>
        </row>
        <row r="1495">
          <cell r="C1495" t="str">
            <v>Mount Lebanon</v>
          </cell>
          <cell r="D1495" t="str">
            <v>Kesrwane</v>
          </cell>
        </row>
        <row r="1496">
          <cell r="C1496" t="str">
            <v>Mount Lebanon</v>
          </cell>
          <cell r="D1496" t="str">
            <v>Kesrwane</v>
          </cell>
        </row>
        <row r="1497">
          <cell r="C1497" t="str">
            <v>Mount Lebanon</v>
          </cell>
          <cell r="D1497" t="str">
            <v>Kesrwane</v>
          </cell>
        </row>
        <row r="1498">
          <cell r="C1498" t="str">
            <v>Mount Lebanon</v>
          </cell>
          <cell r="D1498" t="str">
            <v>Kesrwane</v>
          </cell>
        </row>
        <row r="1499">
          <cell r="C1499" t="str">
            <v>Mount Lebanon</v>
          </cell>
          <cell r="D1499" t="str">
            <v>Kesrwane</v>
          </cell>
        </row>
        <row r="1500">
          <cell r="C1500" t="str">
            <v>Mount Lebanon</v>
          </cell>
          <cell r="D1500" t="str">
            <v>Kesrwane</v>
          </cell>
        </row>
        <row r="1501">
          <cell r="C1501" t="str">
            <v>Mount Lebanon</v>
          </cell>
          <cell r="D1501" t="str">
            <v>Kesrwane</v>
          </cell>
        </row>
        <row r="1502">
          <cell r="C1502" t="str">
            <v>Mount Lebanon</v>
          </cell>
          <cell r="D1502" t="str">
            <v>Kesrwane</v>
          </cell>
        </row>
        <row r="1503">
          <cell r="C1503" t="str">
            <v>Mount Lebanon</v>
          </cell>
          <cell r="D1503" t="str">
            <v>Kesrwane</v>
          </cell>
        </row>
        <row r="1504">
          <cell r="C1504" t="str">
            <v>Mount Lebanon</v>
          </cell>
          <cell r="D1504" t="str">
            <v>Kesrwane</v>
          </cell>
        </row>
        <row r="1505">
          <cell r="C1505" t="str">
            <v>Mount Lebanon</v>
          </cell>
          <cell r="D1505" t="str">
            <v>Kesrwane</v>
          </cell>
        </row>
        <row r="1506">
          <cell r="C1506" t="str">
            <v>Mount Lebanon</v>
          </cell>
          <cell r="D1506" t="str">
            <v>Kesrwane</v>
          </cell>
        </row>
        <row r="1507">
          <cell r="C1507" t="str">
            <v>Mount Lebanon</v>
          </cell>
          <cell r="D1507" t="str">
            <v>Kesrwane</v>
          </cell>
        </row>
        <row r="1508">
          <cell r="C1508" t="str">
            <v>Mount Lebanon</v>
          </cell>
          <cell r="D1508" t="str">
            <v>Kesrwane</v>
          </cell>
        </row>
        <row r="1509">
          <cell r="C1509" t="str">
            <v>Mount Lebanon</v>
          </cell>
          <cell r="D1509" t="str">
            <v>Kesrwane</v>
          </cell>
        </row>
        <row r="1510">
          <cell r="C1510" t="str">
            <v>Mount Lebanon</v>
          </cell>
          <cell r="D1510" t="str">
            <v>Kesrwane</v>
          </cell>
        </row>
        <row r="1511">
          <cell r="C1511" t="str">
            <v>Mount Lebanon</v>
          </cell>
          <cell r="D1511" t="str">
            <v>Kesrwane</v>
          </cell>
        </row>
        <row r="1512">
          <cell r="C1512" t="str">
            <v>Mount Lebanon</v>
          </cell>
          <cell r="D1512" t="str">
            <v>Kesrwane</v>
          </cell>
        </row>
        <row r="1513">
          <cell r="C1513" t="str">
            <v>Mount Lebanon</v>
          </cell>
          <cell r="D1513" t="str">
            <v>Kesrwane</v>
          </cell>
        </row>
        <row r="1514">
          <cell r="C1514" t="str">
            <v>Mount Lebanon</v>
          </cell>
          <cell r="D1514" t="str">
            <v>Kesrwane</v>
          </cell>
        </row>
        <row r="1515">
          <cell r="C1515" t="str">
            <v>Mount Lebanon</v>
          </cell>
          <cell r="D1515" t="str">
            <v>Kesrwane</v>
          </cell>
        </row>
        <row r="1516">
          <cell r="C1516" t="str">
            <v>Mount Lebanon</v>
          </cell>
          <cell r="D1516" t="str">
            <v>Kesrwane</v>
          </cell>
        </row>
        <row r="1517">
          <cell r="C1517" t="str">
            <v>Mount Lebanon</v>
          </cell>
          <cell r="D1517" t="str">
            <v>Kesrwane</v>
          </cell>
        </row>
        <row r="1518">
          <cell r="C1518" t="str">
            <v>Mount Lebanon</v>
          </cell>
          <cell r="D1518" t="str">
            <v>Kesrwane</v>
          </cell>
        </row>
        <row r="1519">
          <cell r="C1519" t="str">
            <v>Mount Lebanon</v>
          </cell>
          <cell r="D1519" t="str">
            <v>Kesrwane</v>
          </cell>
        </row>
        <row r="1520">
          <cell r="C1520" t="str">
            <v>Mount Lebanon</v>
          </cell>
          <cell r="D1520" t="str">
            <v>Kesrwane</v>
          </cell>
        </row>
        <row r="1521">
          <cell r="C1521" t="str">
            <v>Mount Lebanon</v>
          </cell>
          <cell r="D1521" t="str">
            <v>Kesrwane</v>
          </cell>
        </row>
        <row r="1522">
          <cell r="C1522" t="str">
            <v>Mount Lebanon</v>
          </cell>
          <cell r="D1522" t="str">
            <v>Kesrwane</v>
          </cell>
        </row>
        <row r="1523">
          <cell r="C1523" t="str">
            <v>Mount Lebanon</v>
          </cell>
          <cell r="D1523" t="str">
            <v>Kesrwane</v>
          </cell>
        </row>
        <row r="1524">
          <cell r="C1524" t="str">
            <v>Mount Lebanon</v>
          </cell>
          <cell r="D1524" t="str">
            <v>Kesrwane</v>
          </cell>
        </row>
        <row r="1525">
          <cell r="C1525" t="str">
            <v>Mount Lebanon</v>
          </cell>
          <cell r="D1525" t="str">
            <v>Kesrwane</v>
          </cell>
        </row>
        <row r="1526">
          <cell r="C1526" t="str">
            <v>Mount Lebanon</v>
          </cell>
          <cell r="D1526" t="str">
            <v>Kesrwane</v>
          </cell>
        </row>
        <row r="1527">
          <cell r="C1527" t="str">
            <v>Mount Lebanon</v>
          </cell>
          <cell r="D1527" t="str">
            <v>Kesrwane</v>
          </cell>
        </row>
        <row r="1528">
          <cell r="C1528" t="str">
            <v>Mount Lebanon</v>
          </cell>
          <cell r="D1528" t="str">
            <v>Kesrwane</v>
          </cell>
        </row>
        <row r="1529">
          <cell r="C1529" t="str">
            <v>Mount Lebanon</v>
          </cell>
          <cell r="D1529" t="str">
            <v>Kesrwane</v>
          </cell>
        </row>
        <row r="1530">
          <cell r="C1530" t="str">
            <v>Mount Lebanon</v>
          </cell>
          <cell r="D1530" t="str">
            <v>Kesrwane</v>
          </cell>
        </row>
        <row r="1531">
          <cell r="C1531" t="str">
            <v>Mount Lebanon</v>
          </cell>
          <cell r="D1531" t="str">
            <v>Kesrwane</v>
          </cell>
        </row>
        <row r="1532">
          <cell r="C1532" t="str">
            <v>Mount Lebanon</v>
          </cell>
          <cell r="D1532" t="str">
            <v>Kesrwane</v>
          </cell>
        </row>
        <row r="1533">
          <cell r="C1533" t="str">
            <v>Mount Lebanon</v>
          </cell>
          <cell r="D1533" t="str">
            <v>Kesrwane</v>
          </cell>
        </row>
        <row r="1534">
          <cell r="C1534" t="str">
            <v>Mount Lebanon</v>
          </cell>
          <cell r="D1534" t="str">
            <v>Kesrwane</v>
          </cell>
        </row>
        <row r="1535">
          <cell r="C1535" t="str">
            <v>Mount Lebanon</v>
          </cell>
          <cell r="D1535" t="str">
            <v>Kesrwane</v>
          </cell>
        </row>
        <row r="1536">
          <cell r="C1536" t="str">
            <v>Mount Lebanon</v>
          </cell>
          <cell r="D1536" t="str">
            <v>Kesrwane</v>
          </cell>
        </row>
        <row r="1537">
          <cell r="C1537" t="str">
            <v>Mount Lebanon</v>
          </cell>
          <cell r="D1537" t="str">
            <v>Kesrwane</v>
          </cell>
        </row>
        <row r="1538">
          <cell r="C1538" t="str">
            <v>North</v>
          </cell>
          <cell r="D1538" t="str">
            <v>Akkar</v>
          </cell>
        </row>
        <row r="1539">
          <cell r="C1539" t="str">
            <v>North</v>
          </cell>
          <cell r="D1539" t="str">
            <v>Akkar</v>
          </cell>
        </row>
        <row r="1540">
          <cell r="C1540" t="str">
            <v>North</v>
          </cell>
          <cell r="D1540" t="str">
            <v>Akkar</v>
          </cell>
        </row>
        <row r="1541">
          <cell r="C1541" t="str">
            <v>North</v>
          </cell>
          <cell r="D1541" t="str">
            <v>Akkar</v>
          </cell>
        </row>
        <row r="1542">
          <cell r="C1542" t="str">
            <v>North</v>
          </cell>
          <cell r="D1542" t="str">
            <v>Akkar</v>
          </cell>
        </row>
        <row r="1543">
          <cell r="C1543" t="str">
            <v>North</v>
          </cell>
          <cell r="D1543" t="str">
            <v>Akkar</v>
          </cell>
        </row>
        <row r="1544">
          <cell r="C1544" t="str">
            <v>North</v>
          </cell>
          <cell r="D1544" t="str">
            <v>Akkar</v>
          </cell>
        </row>
        <row r="1545">
          <cell r="C1545" t="str">
            <v>North</v>
          </cell>
          <cell r="D1545" t="str">
            <v>Akkar</v>
          </cell>
        </row>
        <row r="1546">
          <cell r="C1546" t="str">
            <v>North</v>
          </cell>
          <cell r="D1546" t="str">
            <v>Akkar</v>
          </cell>
        </row>
        <row r="1547">
          <cell r="C1547" t="str">
            <v>North</v>
          </cell>
          <cell r="D1547" t="str">
            <v>Akkar</v>
          </cell>
        </row>
        <row r="1548">
          <cell r="C1548" t="str">
            <v>North</v>
          </cell>
          <cell r="D1548" t="str">
            <v>Akkar</v>
          </cell>
        </row>
        <row r="1549">
          <cell r="C1549" t="str">
            <v>North</v>
          </cell>
          <cell r="D1549" t="str">
            <v>Akkar</v>
          </cell>
        </row>
        <row r="1550">
          <cell r="C1550" t="str">
            <v>North</v>
          </cell>
          <cell r="D1550" t="str">
            <v>Akkar</v>
          </cell>
        </row>
        <row r="1551">
          <cell r="C1551" t="str">
            <v>North</v>
          </cell>
          <cell r="D1551" t="str">
            <v>Akkar</v>
          </cell>
        </row>
        <row r="1552">
          <cell r="C1552" t="str">
            <v>North</v>
          </cell>
          <cell r="D1552" t="str">
            <v>Akkar</v>
          </cell>
        </row>
        <row r="1553">
          <cell r="C1553" t="str">
            <v>North</v>
          </cell>
          <cell r="D1553" t="str">
            <v>Akkar</v>
          </cell>
        </row>
        <row r="1554">
          <cell r="C1554" t="str">
            <v>North</v>
          </cell>
          <cell r="D1554" t="str">
            <v>Akkar</v>
          </cell>
        </row>
        <row r="1555">
          <cell r="C1555" t="str">
            <v>North</v>
          </cell>
          <cell r="D1555" t="str">
            <v>Akkar</v>
          </cell>
        </row>
        <row r="1556">
          <cell r="C1556" t="str">
            <v>North</v>
          </cell>
          <cell r="D1556" t="str">
            <v>Akkar</v>
          </cell>
        </row>
        <row r="1557">
          <cell r="C1557" t="str">
            <v>North</v>
          </cell>
          <cell r="D1557" t="str">
            <v>Akkar</v>
          </cell>
        </row>
        <row r="1558">
          <cell r="C1558" t="str">
            <v>North</v>
          </cell>
          <cell r="D1558" t="str">
            <v>Akkar</v>
          </cell>
        </row>
        <row r="1559">
          <cell r="C1559" t="str">
            <v>North</v>
          </cell>
          <cell r="D1559" t="str">
            <v>Akkar</v>
          </cell>
        </row>
        <row r="1560">
          <cell r="C1560" t="str">
            <v>North</v>
          </cell>
          <cell r="D1560" t="str">
            <v>Akkar</v>
          </cell>
        </row>
        <row r="1561">
          <cell r="C1561" t="str">
            <v>North</v>
          </cell>
          <cell r="D1561" t="str">
            <v>Akkar</v>
          </cell>
        </row>
        <row r="1562">
          <cell r="C1562" t="str">
            <v>North</v>
          </cell>
          <cell r="D1562" t="str">
            <v>Akkar</v>
          </cell>
        </row>
        <row r="1563">
          <cell r="C1563" t="str">
            <v>North</v>
          </cell>
          <cell r="D1563" t="str">
            <v>Akkar</v>
          </cell>
        </row>
        <row r="1564">
          <cell r="C1564" t="str">
            <v>North</v>
          </cell>
          <cell r="D1564" t="str">
            <v>Akkar</v>
          </cell>
        </row>
        <row r="1565">
          <cell r="C1565" t="str">
            <v>North</v>
          </cell>
          <cell r="D1565" t="str">
            <v>Akkar</v>
          </cell>
        </row>
        <row r="1566">
          <cell r="C1566" t="str">
            <v>North</v>
          </cell>
          <cell r="D1566" t="str">
            <v>Akkar</v>
          </cell>
        </row>
        <row r="1567">
          <cell r="C1567" t="str">
            <v>North</v>
          </cell>
          <cell r="D1567" t="str">
            <v>Akkar</v>
          </cell>
        </row>
        <row r="1568">
          <cell r="C1568" t="str">
            <v>North</v>
          </cell>
          <cell r="D1568" t="str">
            <v>Akkar</v>
          </cell>
        </row>
        <row r="1569">
          <cell r="C1569" t="str">
            <v>North</v>
          </cell>
          <cell r="D1569" t="str">
            <v>Akkar</v>
          </cell>
        </row>
        <row r="1570">
          <cell r="C1570" t="str">
            <v>North</v>
          </cell>
          <cell r="D1570" t="str">
            <v>Akkar</v>
          </cell>
        </row>
        <row r="1571">
          <cell r="C1571" t="str">
            <v>North</v>
          </cell>
          <cell r="D1571" t="str">
            <v>Akkar</v>
          </cell>
        </row>
        <row r="1572">
          <cell r="C1572" t="str">
            <v>North</v>
          </cell>
          <cell r="D1572" t="str">
            <v>Akkar</v>
          </cell>
        </row>
        <row r="1573">
          <cell r="C1573" t="str">
            <v>North</v>
          </cell>
          <cell r="D1573" t="str">
            <v>Akkar</v>
          </cell>
        </row>
        <row r="1574">
          <cell r="C1574" t="str">
            <v>North</v>
          </cell>
          <cell r="D1574" t="str">
            <v>Akkar</v>
          </cell>
        </row>
        <row r="1575">
          <cell r="C1575" t="str">
            <v>North</v>
          </cell>
          <cell r="D1575" t="str">
            <v>Akkar</v>
          </cell>
        </row>
        <row r="1576">
          <cell r="C1576" t="str">
            <v>North</v>
          </cell>
          <cell r="D1576" t="str">
            <v>Akkar</v>
          </cell>
        </row>
        <row r="1577">
          <cell r="C1577" t="str">
            <v>North</v>
          </cell>
          <cell r="D1577" t="str">
            <v>Akkar</v>
          </cell>
        </row>
        <row r="1578">
          <cell r="C1578" t="str">
            <v>North</v>
          </cell>
          <cell r="D1578" t="str">
            <v>Akkar</v>
          </cell>
        </row>
        <row r="1579">
          <cell r="C1579" t="str">
            <v>North</v>
          </cell>
          <cell r="D1579" t="str">
            <v>Akkar</v>
          </cell>
        </row>
        <row r="1580">
          <cell r="C1580" t="str">
            <v>North</v>
          </cell>
          <cell r="D1580" t="str">
            <v>Akkar</v>
          </cell>
        </row>
        <row r="1581">
          <cell r="C1581" t="str">
            <v>North</v>
          </cell>
          <cell r="D1581" t="str">
            <v>Akkar</v>
          </cell>
        </row>
        <row r="1582">
          <cell r="C1582" t="str">
            <v>North</v>
          </cell>
          <cell r="D1582" t="str">
            <v>Akkar</v>
          </cell>
        </row>
        <row r="1583">
          <cell r="C1583" t="str">
            <v>North</v>
          </cell>
          <cell r="D1583" t="str">
            <v>Akkar</v>
          </cell>
        </row>
        <row r="1584">
          <cell r="C1584" t="str">
            <v>North</v>
          </cell>
          <cell r="D1584" t="str">
            <v>Akkar</v>
          </cell>
        </row>
        <row r="1585">
          <cell r="C1585" t="str">
            <v>North</v>
          </cell>
          <cell r="D1585" t="str">
            <v>Akkar</v>
          </cell>
        </row>
        <row r="1586">
          <cell r="C1586" t="str">
            <v>North</v>
          </cell>
          <cell r="D1586" t="str">
            <v>Akkar</v>
          </cell>
        </row>
        <row r="1587">
          <cell r="C1587" t="str">
            <v>North</v>
          </cell>
          <cell r="D1587" t="str">
            <v>Akkar</v>
          </cell>
        </row>
        <row r="1588">
          <cell r="C1588" t="str">
            <v>North</v>
          </cell>
          <cell r="D1588" t="str">
            <v>Akkar</v>
          </cell>
        </row>
        <row r="1589">
          <cell r="C1589" t="str">
            <v>North</v>
          </cell>
          <cell r="D1589" t="str">
            <v>Akkar</v>
          </cell>
        </row>
        <row r="1590">
          <cell r="C1590" t="str">
            <v>North</v>
          </cell>
          <cell r="D1590" t="str">
            <v>Akkar</v>
          </cell>
        </row>
        <row r="1591">
          <cell r="C1591" t="str">
            <v>North</v>
          </cell>
          <cell r="D1591" t="str">
            <v>Akkar</v>
          </cell>
        </row>
        <row r="1592">
          <cell r="C1592" t="str">
            <v>North</v>
          </cell>
          <cell r="D1592" t="str">
            <v>Akkar</v>
          </cell>
        </row>
        <row r="1593">
          <cell r="C1593" t="str">
            <v>North</v>
          </cell>
          <cell r="D1593" t="str">
            <v>Akkar</v>
          </cell>
        </row>
        <row r="1594">
          <cell r="C1594" t="str">
            <v>North</v>
          </cell>
          <cell r="D1594" t="str">
            <v>Akkar</v>
          </cell>
        </row>
        <row r="1595">
          <cell r="C1595" t="str">
            <v>North</v>
          </cell>
          <cell r="D1595" t="str">
            <v>Akkar</v>
          </cell>
        </row>
        <row r="1596">
          <cell r="C1596" t="str">
            <v>North</v>
          </cell>
          <cell r="D1596" t="str">
            <v>Akkar</v>
          </cell>
        </row>
        <row r="1597">
          <cell r="C1597" t="str">
            <v>North</v>
          </cell>
          <cell r="D1597" t="str">
            <v>Akkar</v>
          </cell>
        </row>
        <row r="1598">
          <cell r="C1598" t="str">
            <v>North</v>
          </cell>
          <cell r="D1598" t="str">
            <v>Akkar</v>
          </cell>
        </row>
        <row r="1599">
          <cell r="C1599" t="str">
            <v>North</v>
          </cell>
          <cell r="D1599" t="str">
            <v>Akkar</v>
          </cell>
        </row>
        <row r="1600">
          <cell r="C1600" t="str">
            <v>North</v>
          </cell>
          <cell r="D1600" t="str">
            <v>Akkar</v>
          </cell>
        </row>
        <row r="1601">
          <cell r="C1601" t="str">
            <v>North</v>
          </cell>
          <cell r="D1601" t="str">
            <v>Akkar</v>
          </cell>
        </row>
        <row r="1602">
          <cell r="C1602" t="str">
            <v>North</v>
          </cell>
          <cell r="D1602" t="str">
            <v>Akkar</v>
          </cell>
        </row>
        <row r="1603">
          <cell r="C1603" t="str">
            <v>North</v>
          </cell>
          <cell r="D1603" t="str">
            <v>Akkar</v>
          </cell>
        </row>
        <row r="1604">
          <cell r="C1604" t="str">
            <v>North</v>
          </cell>
          <cell r="D1604" t="str">
            <v>Akkar</v>
          </cell>
        </row>
        <row r="1605">
          <cell r="C1605" t="str">
            <v>North</v>
          </cell>
          <cell r="D1605" t="str">
            <v>Akkar</v>
          </cell>
        </row>
        <row r="1606">
          <cell r="C1606" t="str">
            <v>North</v>
          </cell>
          <cell r="D1606" t="str">
            <v>Akkar</v>
          </cell>
        </row>
        <row r="1607">
          <cell r="C1607" t="str">
            <v>North</v>
          </cell>
          <cell r="D1607" t="str">
            <v>Akkar</v>
          </cell>
        </row>
        <row r="1608">
          <cell r="C1608" t="str">
            <v>North</v>
          </cell>
          <cell r="D1608" t="str">
            <v>Akkar</v>
          </cell>
        </row>
        <row r="1609">
          <cell r="C1609" t="str">
            <v>North</v>
          </cell>
          <cell r="D1609" t="str">
            <v>Akkar</v>
          </cell>
        </row>
        <row r="1610">
          <cell r="C1610" t="str">
            <v>North</v>
          </cell>
          <cell r="D1610" t="str">
            <v>Akkar</v>
          </cell>
        </row>
        <row r="1611">
          <cell r="C1611" t="str">
            <v>North</v>
          </cell>
          <cell r="D1611" t="str">
            <v>Akkar</v>
          </cell>
        </row>
        <row r="1612">
          <cell r="C1612" t="str">
            <v>North</v>
          </cell>
          <cell r="D1612" t="str">
            <v>Akkar</v>
          </cell>
        </row>
        <row r="1613">
          <cell r="C1613" t="str">
            <v>North</v>
          </cell>
          <cell r="D1613" t="str">
            <v>Akkar</v>
          </cell>
        </row>
        <row r="1614">
          <cell r="C1614" t="str">
            <v>North</v>
          </cell>
          <cell r="D1614" t="str">
            <v>Akkar</v>
          </cell>
        </row>
        <row r="1615">
          <cell r="C1615" t="str">
            <v>North</v>
          </cell>
          <cell r="D1615" t="str">
            <v>Akkar</v>
          </cell>
        </row>
        <row r="1616">
          <cell r="C1616" t="str">
            <v>North</v>
          </cell>
          <cell r="D1616" t="str">
            <v>Akkar</v>
          </cell>
        </row>
        <row r="1617">
          <cell r="C1617" t="str">
            <v>North</v>
          </cell>
          <cell r="D1617" t="str">
            <v>Akkar</v>
          </cell>
        </row>
        <row r="1618">
          <cell r="C1618" t="str">
            <v>North</v>
          </cell>
          <cell r="D1618" t="str">
            <v>Akkar</v>
          </cell>
        </row>
        <row r="1619">
          <cell r="C1619" t="str">
            <v>North</v>
          </cell>
          <cell r="D1619" t="str">
            <v>Akkar</v>
          </cell>
        </row>
        <row r="1620">
          <cell r="C1620" t="str">
            <v>North</v>
          </cell>
          <cell r="D1620" t="str">
            <v>Akkar</v>
          </cell>
        </row>
        <row r="1621">
          <cell r="C1621" t="str">
            <v>North</v>
          </cell>
          <cell r="D1621" t="str">
            <v>Akkar</v>
          </cell>
        </row>
        <row r="1622">
          <cell r="C1622" t="str">
            <v>North</v>
          </cell>
          <cell r="D1622" t="str">
            <v>Akkar</v>
          </cell>
        </row>
        <row r="1623">
          <cell r="C1623" t="str">
            <v>North</v>
          </cell>
          <cell r="D1623" t="str">
            <v>Akkar</v>
          </cell>
        </row>
        <row r="1624">
          <cell r="C1624" t="str">
            <v>North</v>
          </cell>
          <cell r="D1624" t="str">
            <v>Akkar</v>
          </cell>
        </row>
        <row r="1625">
          <cell r="C1625" t="str">
            <v>North</v>
          </cell>
          <cell r="D1625" t="str">
            <v>Akkar</v>
          </cell>
        </row>
        <row r="1626">
          <cell r="C1626" t="str">
            <v>North</v>
          </cell>
          <cell r="D1626" t="str">
            <v>Akkar</v>
          </cell>
        </row>
        <row r="1627">
          <cell r="C1627" t="str">
            <v>North</v>
          </cell>
          <cell r="D1627" t="str">
            <v>Akkar</v>
          </cell>
        </row>
        <row r="1628">
          <cell r="C1628" t="str">
            <v>North</v>
          </cell>
          <cell r="D1628" t="str">
            <v>Akkar</v>
          </cell>
        </row>
        <row r="1629">
          <cell r="C1629" t="str">
            <v>North</v>
          </cell>
          <cell r="D1629" t="str">
            <v>Akkar</v>
          </cell>
        </row>
        <row r="1630">
          <cell r="C1630" t="str">
            <v>North</v>
          </cell>
          <cell r="D1630" t="str">
            <v>Akkar</v>
          </cell>
        </row>
        <row r="1631">
          <cell r="C1631" t="str">
            <v>North</v>
          </cell>
          <cell r="D1631" t="str">
            <v>Akkar</v>
          </cell>
        </row>
        <row r="1632">
          <cell r="C1632" t="str">
            <v>North</v>
          </cell>
          <cell r="D1632" t="str">
            <v>Akkar</v>
          </cell>
        </row>
        <row r="1633">
          <cell r="C1633" t="str">
            <v>North</v>
          </cell>
          <cell r="D1633" t="str">
            <v>Akkar</v>
          </cell>
        </row>
        <row r="1634">
          <cell r="C1634" t="str">
            <v>North</v>
          </cell>
          <cell r="D1634" t="str">
            <v>Akkar</v>
          </cell>
        </row>
        <row r="1635">
          <cell r="C1635" t="str">
            <v>North</v>
          </cell>
          <cell r="D1635" t="str">
            <v>Akkar</v>
          </cell>
        </row>
        <row r="1636">
          <cell r="C1636" t="str">
            <v>North</v>
          </cell>
          <cell r="D1636" t="str">
            <v>Akkar</v>
          </cell>
        </row>
        <row r="1637">
          <cell r="C1637" t="str">
            <v>North</v>
          </cell>
          <cell r="D1637" t="str">
            <v>Akkar</v>
          </cell>
        </row>
        <row r="1638">
          <cell r="C1638" t="str">
            <v>North</v>
          </cell>
          <cell r="D1638" t="str">
            <v>Akkar</v>
          </cell>
        </row>
        <row r="1639">
          <cell r="C1639" t="str">
            <v>North</v>
          </cell>
          <cell r="D1639" t="str">
            <v>Akkar</v>
          </cell>
        </row>
        <row r="1640">
          <cell r="C1640" t="str">
            <v>North</v>
          </cell>
          <cell r="D1640" t="str">
            <v>Akkar</v>
          </cell>
        </row>
        <row r="1641">
          <cell r="C1641" t="str">
            <v>North</v>
          </cell>
          <cell r="D1641" t="str">
            <v>Akkar</v>
          </cell>
        </row>
        <row r="1642">
          <cell r="C1642" t="str">
            <v>North</v>
          </cell>
          <cell r="D1642" t="str">
            <v>Akkar</v>
          </cell>
        </row>
        <row r="1643">
          <cell r="C1643" t="str">
            <v>North</v>
          </cell>
          <cell r="D1643" t="str">
            <v>Akkar</v>
          </cell>
        </row>
        <row r="1644">
          <cell r="C1644" t="str">
            <v>North</v>
          </cell>
          <cell r="D1644" t="str">
            <v>Akkar</v>
          </cell>
        </row>
        <row r="1645">
          <cell r="C1645" t="str">
            <v>North</v>
          </cell>
          <cell r="D1645" t="str">
            <v>Akkar</v>
          </cell>
        </row>
        <row r="1646">
          <cell r="C1646" t="str">
            <v>North</v>
          </cell>
          <cell r="D1646" t="str">
            <v>Akkar</v>
          </cell>
        </row>
        <row r="1647">
          <cell r="C1647" t="str">
            <v>North</v>
          </cell>
          <cell r="D1647" t="str">
            <v>Akkar</v>
          </cell>
        </row>
        <row r="1648">
          <cell r="C1648" t="str">
            <v>North</v>
          </cell>
          <cell r="D1648" t="str">
            <v>Akkar</v>
          </cell>
        </row>
        <row r="1649">
          <cell r="C1649" t="str">
            <v>North</v>
          </cell>
          <cell r="D1649" t="str">
            <v>Akkar</v>
          </cell>
        </row>
        <row r="1650">
          <cell r="C1650" t="str">
            <v>North</v>
          </cell>
          <cell r="D1650" t="str">
            <v>Akkar</v>
          </cell>
        </row>
        <row r="1651">
          <cell r="C1651" t="str">
            <v>North</v>
          </cell>
          <cell r="D1651" t="str">
            <v>Akkar</v>
          </cell>
        </row>
        <row r="1652">
          <cell r="C1652" t="str">
            <v>North</v>
          </cell>
          <cell r="D1652" t="str">
            <v>Akkar</v>
          </cell>
        </row>
        <row r="1653">
          <cell r="C1653" t="str">
            <v>North</v>
          </cell>
          <cell r="D1653" t="str">
            <v>Akkar</v>
          </cell>
        </row>
        <row r="1654">
          <cell r="C1654" t="str">
            <v>North</v>
          </cell>
          <cell r="D1654" t="str">
            <v>Akkar</v>
          </cell>
        </row>
        <row r="1655">
          <cell r="C1655" t="str">
            <v>North</v>
          </cell>
          <cell r="D1655" t="str">
            <v>Akkar</v>
          </cell>
        </row>
        <row r="1656">
          <cell r="C1656" t="str">
            <v>North</v>
          </cell>
          <cell r="D1656" t="str">
            <v>Akkar</v>
          </cell>
        </row>
        <row r="1657">
          <cell r="C1657" t="str">
            <v>North</v>
          </cell>
          <cell r="D1657" t="str">
            <v>Akkar</v>
          </cell>
        </row>
        <row r="1658">
          <cell r="C1658" t="str">
            <v>North</v>
          </cell>
          <cell r="D1658" t="str">
            <v>Akkar</v>
          </cell>
        </row>
        <row r="1659">
          <cell r="C1659" t="str">
            <v>North</v>
          </cell>
          <cell r="D1659" t="str">
            <v>Akkar</v>
          </cell>
        </row>
        <row r="1660">
          <cell r="C1660" t="str">
            <v>North</v>
          </cell>
          <cell r="D1660" t="str">
            <v>Akkar</v>
          </cell>
        </row>
        <row r="1661">
          <cell r="C1661" t="str">
            <v>North</v>
          </cell>
          <cell r="D1661" t="str">
            <v>Akkar</v>
          </cell>
        </row>
        <row r="1662">
          <cell r="C1662" t="str">
            <v>North</v>
          </cell>
          <cell r="D1662" t="str">
            <v>Akkar</v>
          </cell>
        </row>
        <row r="1663">
          <cell r="C1663" t="str">
            <v>North</v>
          </cell>
          <cell r="D1663" t="str">
            <v>Akkar</v>
          </cell>
        </row>
        <row r="1664">
          <cell r="C1664" t="str">
            <v>North</v>
          </cell>
          <cell r="D1664" t="str">
            <v>Akkar</v>
          </cell>
        </row>
        <row r="1665">
          <cell r="C1665" t="str">
            <v>North</v>
          </cell>
          <cell r="D1665" t="str">
            <v>Akkar</v>
          </cell>
        </row>
        <row r="1666">
          <cell r="C1666" t="str">
            <v>North</v>
          </cell>
          <cell r="D1666" t="str">
            <v>Akkar</v>
          </cell>
        </row>
        <row r="1667">
          <cell r="C1667" t="str">
            <v>North</v>
          </cell>
          <cell r="D1667" t="str">
            <v>Akkar</v>
          </cell>
        </row>
        <row r="1668">
          <cell r="C1668" t="str">
            <v>North</v>
          </cell>
          <cell r="D1668" t="str">
            <v>Akkar</v>
          </cell>
        </row>
        <row r="1669">
          <cell r="C1669" t="str">
            <v>North</v>
          </cell>
          <cell r="D1669" t="str">
            <v>Akkar</v>
          </cell>
        </row>
        <row r="1670">
          <cell r="C1670" t="str">
            <v>North</v>
          </cell>
          <cell r="D1670" t="str">
            <v>Akkar</v>
          </cell>
        </row>
        <row r="1671">
          <cell r="C1671" t="str">
            <v>North</v>
          </cell>
          <cell r="D1671" t="str">
            <v>Akkar</v>
          </cell>
        </row>
        <row r="1672">
          <cell r="C1672" t="str">
            <v>North</v>
          </cell>
          <cell r="D1672" t="str">
            <v>Akkar</v>
          </cell>
        </row>
        <row r="1673">
          <cell r="C1673" t="str">
            <v>North</v>
          </cell>
          <cell r="D1673" t="str">
            <v>Akkar</v>
          </cell>
        </row>
        <row r="1674">
          <cell r="C1674" t="str">
            <v>North</v>
          </cell>
          <cell r="D1674" t="str">
            <v>Akkar</v>
          </cell>
        </row>
        <row r="1675">
          <cell r="C1675" t="str">
            <v>North</v>
          </cell>
          <cell r="D1675" t="str">
            <v>Akkar</v>
          </cell>
        </row>
        <row r="1676">
          <cell r="C1676" t="str">
            <v>North</v>
          </cell>
          <cell r="D1676" t="str">
            <v>Akkar</v>
          </cell>
        </row>
        <row r="1677">
          <cell r="C1677" t="str">
            <v>North</v>
          </cell>
          <cell r="D1677" t="str">
            <v>Akkar</v>
          </cell>
        </row>
        <row r="1678">
          <cell r="C1678" t="str">
            <v>North</v>
          </cell>
          <cell r="D1678" t="str">
            <v>Akkar</v>
          </cell>
        </row>
        <row r="1679">
          <cell r="C1679" t="str">
            <v>North</v>
          </cell>
          <cell r="D1679" t="str">
            <v>Akkar</v>
          </cell>
        </row>
        <row r="1680">
          <cell r="C1680" t="str">
            <v>North</v>
          </cell>
          <cell r="D1680" t="str">
            <v>Akkar</v>
          </cell>
        </row>
        <row r="1681">
          <cell r="C1681" t="str">
            <v>North</v>
          </cell>
          <cell r="D1681" t="str">
            <v>Akkar</v>
          </cell>
        </row>
        <row r="1682">
          <cell r="C1682" t="str">
            <v>North</v>
          </cell>
          <cell r="D1682" t="str">
            <v>Akkar</v>
          </cell>
        </row>
        <row r="1683">
          <cell r="C1683" t="str">
            <v>North</v>
          </cell>
          <cell r="D1683" t="str">
            <v>Akkar</v>
          </cell>
        </row>
        <row r="1684">
          <cell r="C1684" t="str">
            <v>North</v>
          </cell>
          <cell r="D1684" t="str">
            <v>Akkar</v>
          </cell>
        </row>
        <row r="1685">
          <cell r="C1685" t="str">
            <v>North</v>
          </cell>
          <cell r="D1685" t="str">
            <v>Akkar</v>
          </cell>
        </row>
        <row r="1686">
          <cell r="C1686" t="str">
            <v>North</v>
          </cell>
          <cell r="D1686" t="str">
            <v>Akkar</v>
          </cell>
        </row>
        <row r="1687">
          <cell r="C1687" t="str">
            <v>North</v>
          </cell>
          <cell r="D1687" t="str">
            <v>Akkar</v>
          </cell>
        </row>
        <row r="1688">
          <cell r="C1688" t="str">
            <v>North</v>
          </cell>
          <cell r="D1688" t="str">
            <v>Akkar</v>
          </cell>
        </row>
        <row r="1689">
          <cell r="C1689" t="str">
            <v>North</v>
          </cell>
          <cell r="D1689" t="str">
            <v>Akkar</v>
          </cell>
        </row>
        <row r="1690">
          <cell r="C1690" t="str">
            <v>North</v>
          </cell>
          <cell r="D1690" t="str">
            <v>Akkar</v>
          </cell>
        </row>
        <row r="1691">
          <cell r="C1691" t="str">
            <v>North</v>
          </cell>
          <cell r="D1691" t="str">
            <v>Akkar</v>
          </cell>
        </row>
        <row r="1692">
          <cell r="C1692" t="str">
            <v>North</v>
          </cell>
          <cell r="D1692" t="str">
            <v>Akkar</v>
          </cell>
        </row>
        <row r="1693">
          <cell r="C1693" t="str">
            <v>North</v>
          </cell>
          <cell r="D1693" t="str">
            <v>Akkar</v>
          </cell>
        </row>
        <row r="1694">
          <cell r="C1694" t="str">
            <v>North</v>
          </cell>
          <cell r="D1694" t="str">
            <v>Akkar</v>
          </cell>
        </row>
        <row r="1695">
          <cell r="C1695" t="str">
            <v>North</v>
          </cell>
          <cell r="D1695" t="str">
            <v>Akkar</v>
          </cell>
        </row>
        <row r="1696">
          <cell r="C1696" t="str">
            <v>North</v>
          </cell>
          <cell r="D1696" t="str">
            <v>Akkar</v>
          </cell>
        </row>
        <row r="1697">
          <cell r="C1697" t="str">
            <v>North</v>
          </cell>
          <cell r="D1697" t="str">
            <v>Akkar</v>
          </cell>
        </row>
        <row r="1698">
          <cell r="C1698" t="str">
            <v>North</v>
          </cell>
          <cell r="D1698" t="str">
            <v>Akkar</v>
          </cell>
        </row>
        <row r="1699">
          <cell r="C1699" t="str">
            <v>North</v>
          </cell>
          <cell r="D1699" t="str">
            <v>Akkar</v>
          </cell>
        </row>
        <row r="1700">
          <cell r="C1700" t="str">
            <v>North</v>
          </cell>
          <cell r="D1700" t="str">
            <v>Akkar</v>
          </cell>
        </row>
        <row r="1701">
          <cell r="C1701" t="str">
            <v>North</v>
          </cell>
          <cell r="D1701" t="str">
            <v>Akkar</v>
          </cell>
        </row>
        <row r="1702">
          <cell r="C1702" t="str">
            <v>North</v>
          </cell>
          <cell r="D1702" t="str">
            <v>Akkar</v>
          </cell>
        </row>
        <row r="1703">
          <cell r="C1703" t="str">
            <v>North</v>
          </cell>
          <cell r="D1703" t="str">
            <v>Akkar</v>
          </cell>
        </row>
        <row r="1704">
          <cell r="C1704" t="str">
            <v>North</v>
          </cell>
          <cell r="D1704" t="str">
            <v>Akkar</v>
          </cell>
        </row>
        <row r="1705">
          <cell r="C1705" t="str">
            <v>North</v>
          </cell>
          <cell r="D1705" t="str">
            <v>Akkar</v>
          </cell>
        </row>
        <row r="1706">
          <cell r="C1706" t="str">
            <v>North</v>
          </cell>
          <cell r="D1706" t="str">
            <v>Akkar</v>
          </cell>
        </row>
        <row r="1707">
          <cell r="C1707" t="str">
            <v>North</v>
          </cell>
          <cell r="D1707" t="str">
            <v>Akkar</v>
          </cell>
        </row>
        <row r="1708">
          <cell r="C1708" t="str">
            <v>North</v>
          </cell>
          <cell r="D1708" t="str">
            <v>Akkar</v>
          </cell>
        </row>
        <row r="1709">
          <cell r="C1709" t="str">
            <v>North</v>
          </cell>
          <cell r="D1709" t="str">
            <v>Akkar</v>
          </cell>
        </row>
        <row r="1710">
          <cell r="C1710" t="str">
            <v>North</v>
          </cell>
          <cell r="D1710" t="str">
            <v>Akkar</v>
          </cell>
        </row>
        <row r="1711">
          <cell r="C1711" t="str">
            <v>North</v>
          </cell>
          <cell r="D1711" t="str">
            <v>Akkar</v>
          </cell>
        </row>
        <row r="1712">
          <cell r="C1712" t="str">
            <v>North</v>
          </cell>
          <cell r="D1712" t="str">
            <v>Akkar</v>
          </cell>
        </row>
        <row r="1713">
          <cell r="C1713" t="str">
            <v>North</v>
          </cell>
          <cell r="D1713" t="str">
            <v>Akkar</v>
          </cell>
        </row>
        <row r="1714">
          <cell r="C1714" t="str">
            <v>North</v>
          </cell>
          <cell r="D1714" t="str">
            <v>Akkar</v>
          </cell>
        </row>
        <row r="1715">
          <cell r="C1715" t="str">
            <v>North</v>
          </cell>
          <cell r="D1715" t="str">
            <v>Akkar</v>
          </cell>
        </row>
        <row r="1716">
          <cell r="C1716" t="str">
            <v>North</v>
          </cell>
          <cell r="D1716" t="str">
            <v>Akkar</v>
          </cell>
        </row>
        <row r="1717">
          <cell r="C1717" t="str">
            <v>North</v>
          </cell>
          <cell r="D1717" t="str">
            <v>Akkar</v>
          </cell>
        </row>
        <row r="1718">
          <cell r="C1718" t="str">
            <v>North</v>
          </cell>
          <cell r="D1718" t="str">
            <v>Akkar</v>
          </cell>
        </row>
        <row r="1719">
          <cell r="C1719" t="str">
            <v>North</v>
          </cell>
          <cell r="D1719" t="str">
            <v>Akkar</v>
          </cell>
        </row>
        <row r="1720">
          <cell r="C1720" t="str">
            <v>North</v>
          </cell>
          <cell r="D1720" t="str">
            <v>Akkar</v>
          </cell>
        </row>
        <row r="1721">
          <cell r="C1721" t="str">
            <v>North</v>
          </cell>
          <cell r="D1721" t="str">
            <v>Akkar</v>
          </cell>
        </row>
        <row r="1722">
          <cell r="C1722" t="str">
            <v>North</v>
          </cell>
          <cell r="D1722" t="str">
            <v>Akkar</v>
          </cell>
        </row>
        <row r="1723">
          <cell r="C1723" t="str">
            <v>North</v>
          </cell>
          <cell r="D1723" t="str">
            <v>Akkar</v>
          </cell>
        </row>
        <row r="1724">
          <cell r="C1724" t="str">
            <v>North</v>
          </cell>
          <cell r="D1724" t="str">
            <v>Akkar</v>
          </cell>
        </row>
        <row r="1725">
          <cell r="C1725" t="str">
            <v>North</v>
          </cell>
          <cell r="D1725" t="str">
            <v>Akkar</v>
          </cell>
        </row>
        <row r="1726">
          <cell r="C1726" t="str">
            <v>North</v>
          </cell>
          <cell r="D1726" t="str">
            <v>Akkar</v>
          </cell>
        </row>
        <row r="1727">
          <cell r="C1727" t="str">
            <v>North</v>
          </cell>
          <cell r="D1727" t="str">
            <v>Akkar</v>
          </cell>
        </row>
        <row r="1728">
          <cell r="C1728" t="str">
            <v>North</v>
          </cell>
          <cell r="D1728" t="str">
            <v>Akkar</v>
          </cell>
        </row>
        <row r="1729">
          <cell r="C1729" t="str">
            <v>North</v>
          </cell>
          <cell r="D1729" t="str">
            <v>Akkar</v>
          </cell>
        </row>
        <row r="1730">
          <cell r="C1730" t="str">
            <v>North</v>
          </cell>
          <cell r="D1730" t="str">
            <v>Akkar</v>
          </cell>
        </row>
        <row r="1731">
          <cell r="C1731" t="str">
            <v>North</v>
          </cell>
          <cell r="D1731" t="str">
            <v>Akkar</v>
          </cell>
        </row>
        <row r="1732">
          <cell r="C1732" t="str">
            <v>North</v>
          </cell>
          <cell r="D1732" t="str">
            <v>Akkar</v>
          </cell>
        </row>
        <row r="1733">
          <cell r="C1733" t="str">
            <v>North</v>
          </cell>
          <cell r="D1733" t="str">
            <v>Akkar</v>
          </cell>
        </row>
        <row r="1734">
          <cell r="C1734" t="str">
            <v>North</v>
          </cell>
          <cell r="D1734" t="str">
            <v>Akkar</v>
          </cell>
        </row>
        <row r="1735">
          <cell r="C1735" t="str">
            <v>North</v>
          </cell>
          <cell r="D1735" t="str">
            <v>Akkar</v>
          </cell>
        </row>
        <row r="1736">
          <cell r="C1736" t="str">
            <v>North</v>
          </cell>
          <cell r="D1736" t="str">
            <v>Akkar</v>
          </cell>
        </row>
        <row r="1737">
          <cell r="C1737" t="str">
            <v>North</v>
          </cell>
          <cell r="D1737" t="str">
            <v>Akkar</v>
          </cell>
        </row>
        <row r="1738">
          <cell r="C1738" t="str">
            <v>North</v>
          </cell>
          <cell r="D1738" t="str">
            <v>Akkar</v>
          </cell>
        </row>
        <row r="1739">
          <cell r="C1739" t="str">
            <v>North</v>
          </cell>
          <cell r="D1739" t="str">
            <v>Akkar</v>
          </cell>
        </row>
        <row r="1740">
          <cell r="C1740" t="str">
            <v>North</v>
          </cell>
          <cell r="D1740" t="str">
            <v>Akkar</v>
          </cell>
        </row>
        <row r="1741">
          <cell r="C1741" t="str">
            <v>North</v>
          </cell>
          <cell r="D1741" t="str">
            <v>Akkar</v>
          </cell>
        </row>
        <row r="1742">
          <cell r="C1742" t="str">
            <v>North</v>
          </cell>
          <cell r="D1742" t="str">
            <v>Akkar</v>
          </cell>
        </row>
        <row r="1743">
          <cell r="C1743" t="str">
            <v>North</v>
          </cell>
          <cell r="D1743" t="str">
            <v>Akkar</v>
          </cell>
        </row>
        <row r="1744">
          <cell r="C1744" t="str">
            <v>North</v>
          </cell>
          <cell r="D1744" t="str">
            <v>Akkar</v>
          </cell>
        </row>
        <row r="1745">
          <cell r="C1745" t="str">
            <v>North</v>
          </cell>
          <cell r="D1745" t="str">
            <v>Akkar</v>
          </cell>
        </row>
        <row r="1746">
          <cell r="C1746" t="str">
            <v>North</v>
          </cell>
          <cell r="D1746" t="str">
            <v>Akkar</v>
          </cell>
        </row>
        <row r="1747">
          <cell r="C1747" t="str">
            <v>North</v>
          </cell>
          <cell r="D1747" t="str">
            <v>Akkar</v>
          </cell>
        </row>
        <row r="1748">
          <cell r="C1748" t="str">
            <v>North</v>
          </cell>
          <cell r="D1748" t="str">
            <v>Akkar</v>
          </cell>
        </row>
        <row r="1749">
          <cell r="C1749" t="str">
            <v>North</v>
          </cell>
          <cell r="D1749" t="str">
            <v>Akkar</v>
          </cell>
        </row>
        <row r="1750">
          <cell r="C1750" t="str">
            <v>North</v>
          </cell>
          <cell r="D1750" t="str">
            <v>Akkar</v>
          </cell>
        </row>
        <row r="1751">
          <cell r="C1751" t="str">
            <v>North</v>
          </cell>
          <cell r="D1751" t="str">
            <v>Akkar</v>
          </cell>
        </row>
        <row r="1752">
          <cell r="C1752" t="str">
            <v>North</v>
          </cell>
          <cell r="D1752" t="str">
            <v>Akkar</v>
          </cell>
        </row>
        <row r="1753">
          <cell r="C1753" t="str">
            <v>North</v>
          </cell>
          <cell r="D1753" t="str">
            <v>Akkar</v>
          </cell>
        </row>
        <row r="1754">
          <cell r="C1754" t="str">
            <v>North</v>
          </cell>
          <cell r="D1754" t="str">
            <v>Akkar</v>
          </cell>
        </row>
        <row r="1755">
          <cell r="C1755" t="str">
            <v>North</v>
          </cell>
          <cell r="D1755" t="str">
            <v>Akkar</v>
          </cell>
        </row>
        <row r="1756">
          <cell r="C1756" t="str">
            <v>North</v>
          </cell>
          <cell r="D1756" t="str">
            <v>Akkar</v>
          </cell>
        </row>
        <row r="1757">
          <cell r="C1757" t="str">
            <v>North</v>
          </cell>
          <cell r="D1757" t="str">
            <v>Akkar</v>
          </cell>
        </row>
        <row r="1758">
          <cell r="C1758" t="str">
            <v>North</v>
          </cell>
          <cell r="D1758" t="str">
            <v>Akkar</v>
          </cell>
        </row>
        <row r="1759">
          <cell r="C1759" t="str">
            <v>North</v>
          </cell>
          <cell r="D1759" t="str">
            <v>Akkar</v>
          </cell>
        </row>
        <row r="1760">
          <cell r="C1760" t="str">
            <v>North</v>
          </cell>
          <cell r="D1760" t="str">
            <v>Akkar</v>
          </cell>
        </row>
        <row r="1761">
          <cell r="C1761" t="str">
            <v>North</v>
          </cell>
          <cell r="D1761" t="str">
            <v>Akkar</v>
          </cell>
        </row>
        <row r="1762">
          <cell r="C1762" t="str">
            <v>North</v>
          </cell>
          <cell r="D1762" t="str">
            <v>Akkar</v>
          </cell>
        </row>
        <row r="1763">
          <cell r="C1763" t="str">
            <v>North</v>
          </cell>
          <cell r="D1763" t="str">
            <v>Akkar</v>
          </cell>
        </row>
        <row r="1764">
          <cell r="C1764" t="str">
            <v>North</v>
          </cell>
          <cell r="D1764" t="str">
            <v>Akkar</v>
          </cell>
        </row>
        <row r="1765">
          <cell r="C1765" t="str">
            <v>North</v>
          </cell>
          <cell r="D1765" t="str">
            <v>Akkar</v>
          </cell>
        </row>
        <row r="1766">
          <cell r="C1766" t="str">
            <v>North</v>
          </cell>
          <cell r="D1766" t="str">
            <v>Akkar</v>
          </cell>
        </row>
        <row r="1767">
          <cell r="C1767" t="str">
            <v>North</v>
          </cell>
          <cell r="D1767" t="str">
            <v>Akkar</v>
          </cell>
        </row>
        <row r="1768">
          <cell r="C1768" t="str">
            <v>North</v>
          </cell>
          <cell r="D1768" t="str">
            <v>Akkar</v>
          </cell>
        </row>
        <row r="1769">
          <cell r="C1769" t="str">
            <v>North</v>
          </cell>
          <cell r="D1769" t="str">
            <v>Akkar</v>
          </cell>
        </row>
        <row r="1770">
          <cell r="C1770" t="str">
            <v>North</v>
          </cell>
          <cell r="D1770" t="str">
            <v>Akkar</v>
          </cell>
        </row>
        <row r="1771">
          <cell r="C1771" t="str">
            <v>North</v>
          </cell>
          <cell r="D1771" t="str">
            <v>Akkar</v>
          </cell>
        </row>
        <row r="1772">
          <cell r="C1772" t="str">
            <v>North</v>
          </cell>
          <cell r="D1772" t="str">
            <v>Akkar</v>
          </cell>
        </row>
        <row r="1773">
          <cell r="C1773" t="str">
            <v>North</v>
          </cell>
          <cell r="D1773" t="str">
            <v>Akkar</v>
          </cell>
        </row>
        <row r="1774">
          <cell r="C1774" t="str">
            <v>North</v>
          </cell>
          <cell r="D1774" t="str">
            <v>Akkar</v>
          </cell>
        </row>
        <row r="1775">
          <cell r="C1775" t="str">
            <v>North</v>
          </cell>
          <cell r="D1775" t="str">
            <v>Akkar</v>
          </cell>
        </row>
        <row r="1776">
          <cell r="C1776" t="str">
            <v>North</v>
          </cell>
          <cell r="D1776" t="str">
            <v>Akkar</v>
          </cell>
        </row>
        <row r="1777">
          <cell r="C1777" t="str">
            <v>North</v>
          </cell>
          <cell r="D1777" t="str">
            <v>Akkar</v>
          </cell>
        </row>
        <row r="1778">
          <cell r="C1778" t="str">
            <v>North</v>
          </cell>
          <cell r="D1778" t="str">
            <v>Akkar</v>
          </cell>
        </row>
        <row r="1779">
          <cell r="C1779" t="str">
            <v>North</v>
          </cell>
          <cell r="D1779" t="str">
            <v>Akkar</v>
          </cell>
        </row>
        <row r="1780">
          <cell r="C1780" t="str">
            <v>North</v>
          </cell>
          <cell r="D1780" t="str">
            <v>Akkar</v>
          </cell>
        </row>
        <row r="1781">
          <cell r="C1781" t="str">
            <v>North</v>
          </cell>
          <cell r="D1781" t="str">
            <v>Akkar</v>
          </cell>
        </row>
        <row r="1782">
          <cell r="C1782" t="str">
            <v>North</v>
          </cell>
          <cell r="D1782" t="str">
            <v>Akkar</v>
          </cell>
        </row>
        <row r="1783">
          <cell r="C1783" t="str">
            <v>North</v>
          </cell>
          <cell r="D1783" t="str">
            <v>Akkar</v>
          </cell>
        </row>
        <row r="1784">
          <cell r="C1784" t="str">
            <v>North</v>
          </cell>
          <cell r="D1784" t="str">
            <v>Akkar</v>
          </cell>
        </row>
        <row r="1785">
          <cell r="C1785" t="str">
            <v>North</v>
          </cell>
          <cell r="D1785" t="str">
            <v>Akkar</v>
          </cell>
        </row>
        <row r="1786">
          <cell r="C1786" t="str">
            <v>North</v>
          </cell>
          <cell r="D1786" t="str">
            <v>Akkar</v>
          </cell>
        </row>
        <row r="1787">
          <cell r="C1787" t="str">
            <v>North</v>
          </cell>
          <cell r="D1787" t="str">
            <v>Akkar</v>
          </cell>
        </row>
        <row r="1788">
          <cell r="C1788" t="str">
            <v>North</v>
          </cell>
          <cell r="D1788" t="str">
            <v>Akkar</v>
          </cell>
        </row>
        <row r="1789">
          <cell r="C1789" t="str">
            <v>North</v>
          </cell>
          <cell r="D1789" t="str">
            <v>Akkar</v>
          </cell>
        </row>
        <row r="1790">
          <cell r="C1790" t="str">
            <v>North</v>
          </cell>
          <cell r="D1790" t="str">
            <v>Akkar</v>
          </cell>
        </row>
        <row r="1791">
          <cell r="C1791" t="str">
            <v>North</v>
          </cell>
          <cell r="D1791" t="str">
            <v>Akkar</v>
          </cell>
        </row>
        <row r="1792">
          <cell r="C1792" t="str">
            <v>North</v>
          </cell>
          <cell r="D1792" t="str">
            <v>Akkar</v>
          </cell>
        </row>
        <row r="1793">
          <cell r="C1793" t="str">
            <v>North</v>
          </cell>
          <cell r="D1793" t="str">
            <v>Akkar</v>
          </cell>
        </row>
        <row r="1794">
          <cell r="C1794" t="str">
            <v>North</v>
          </cell>
          <cell r="D1794" t="str">
            <v>Akkar</v>
          </cell>
        </row>
        <row r="1795">
          <cell r="C1795" t="str">
            <v>North</v>
          </cell>
          <cell r="D1795" t="str">
            <v>Akkar</v>
          </cell>
        </row>
        <row r="1796">
          <cell r="C1796" t="str">
            <v>North</v>
          </cell>
          <cell r="D1796" t="str">
            <v>Akkar</v>
          </cell>
        </row>
        <row r="1797">
          <cell r="C1797" t="str">
            <v>North</v>
          </cell>
          <cell r="D1797" t="str">
            <v>Akkar</v>
          </cell>
        </row>
        <row r="1798">
          <cell r="C1798" t="str">
            <v>North</v>
          </cell>
          <cell r="D1798" t="str">
            <v>Akkar</v>
          </cell>
        </row>
        <row r="1799">
          <cell r="C1799" t="str">
            <v>North</v>
          </cell>
          <cell r="D1799" t="str">
            <v>Akkar</v>
          </cell>
        </row>
        <row r="1800">
          <cell r="C1800" t="str">
            <v>North</v>
          </cell>
          <cell r="D1800" t="str">
            <v>Akkar</v>
          </cell>
        </row>
        <row r="1801">
          <cell r="C1801" t="str">
            <v>North</v>
          </cell>
          <cell r="D1801" t="str">
            <v>Akkar</v>
          </cell>
        </row>
        <row r="1802">
          <cell r="C1802" t="str">
            <v>North</v>
          </cell>
          <cell r="D1802" t="str">
            <v>Akkar</v>
          </cell>
        </row>
        <row r="1803">
          <cell r="C1803" t="str">
            <v>North</v>
          </cell>
          <cell r="D1803" t="str">
            <v>Akkar</v>
          </cell>
        </row>
        <row r="1804">
          <cell r="C1804" t="str">
            <v>North</v>
          </cell>
          <cell r="D1804" t="str">
            <v>Akkar</v>
          </cell>
        </row>
        <row r="1805">
          <cell r="C1805" t="str">
            <v>North</v>
          </cell>
          <cell r="D1805" t="str">
            <v>Akkar</v>
          </cell>
        </row>
        <row r="1806">
          <cell r="C1806" t="str">
            <v>North</v>
          </cell>
          <cell r="D1806" t="str">
            <v>Akkar</v>
          </cell>
        </row>
        <row r="1807">
          <cell r="C1807" t="str">
            <v>North</v>
          </cell>
          <cell r="D1807" t="str">
            <v>Akkar</v>
          </cell>
        </row>
        <row r="1808">
          <cell r="C1808" t="str">
            <v>North</v>
          </cell>
          <cell r="D1808" t="str">
            <v>Akkar</v>
          </cell>
        </row>
        <row r="1809">
          <cell r="C1809" t="str">
            <v>North</v>
          </cell>
          <cell r="D1809" t="str">
            <v>Akkar</v>
          </cell>
        </row>
        <row r="1810">
          <cell r="C1810" t="str">
            <v>North</v>
          </cell>
          <cell r="D1810" t="str">
            <v>Akkar</v>
          </cell>
        </row>
        <row r="1811">
          <cell r="C1811" t="str">
            <v>North</v>
          </cell>
          <cell r="D1811" t="str">
            <v>Akkar</v>
          </cell>
        </row>
        <row r="1812">
          <cell r="C1812" t="str">
            <v>North</v>
          </cell>
          <cell r="D1812" t="str">
            <v>Akkar</v>
          </cell>
        </row>
        <row r="1813">
          <cell r="C1813" t="str">
            <v>North</v>
          </cell>
          <cell r="D1813" t="str">
            <v>Akkar</v>
          </cell>
        </row>
        <row r="1814">
          <cell r="C1814" t="str">
            <v>North</v>
          </cell>
          <cell r="D1814" t="str">
            <v>Akkar</v>
          </cell>
        </row>
        <row r="1815">
          <cell r="C1815" t="str">
            <v>North</v>
          </cell>
          <cell r="D1815" t="str">
            <v>Akkar</v>
          </cell>
        </row>
        <row r="1816">
          <cell r="C1816" t="str">
            <v>North</v>
          </cell>
          <cell r="D1816" t="str">
            <v>Akkar</v>
          </cell>
        </row>
        <row r="1817">
          <cell r="C1817" t="str">
            <v>North</v>
          </cell>
          <cell r="D1817" t="str">
            <v>Akkar</v>
          </cell>
        </row>
        <row r="1818">
          <cell r="C1818" t="str">
            <v>North</v>
          </cell>
          <cell r="D1818" t="str">
            <v>Akkar</v>
          </cell>
        </row>
        <row r="1819">
          <cell r="C1819" t="str">
            <v>North</v>
          </cell>
          <cell r="D1819" t="str">
            <v>Akkar</v>
          </cell>
        </row>
        <row r="1820">
          <cell r="C1820" t="str">
            <v>North</v>
          </cell>
          <cell r="D1820" t="str">
            <v>Akkar</v>
          </cell>
        </row>
        <row r="1821">
          <cell r="C1821" t="str">
            <v>North</v>
          </cell>
          <cell r="D1821" t="str">
            <v>Akkar</v>
          </cell>
        </row>
        <row r="1822">
          <cell r="C1822" t="str">
            <v>North</v>
          </cell>
          <cell r="D1822" t="str">
            <v>Akkar</v>
          </cell>
        </row>
        <row r="1823">
          <cell r="C1823" t="str">
            <v>North</v>
          </cell>
          <cell r="D1823" t="str">
            <v>Akkar</v>
          </cell>
        </row>
        <row r="1824">
          <cell r="C1824" t="str">
            <v>North</v>
          </cell>
          <cell r="D1824" t="str">
            <v>Akkar</v>
          </cell>
        </row>
        <row r="1825">
          <cell r="C1825" t="str">
            <v>North</v>
          </cell>
          <cell r="D1825" t="str">
            <v>Akkar</v>
          </cell>
        </row>
        <row r="1826">
          <cell r="C1826" t="str">
            <v>North</v>
          </cell>
          <cell r="D1826" t="str">
            <v>Akkar</v>
          </cell>
        </row>
        <row r="1827">
          <cell r="C1827" t="str">
            <v>North</v>
          </cell>
          <cell r="D1827" t="str">
            <v>Akkar</v>
          </cell>
        </row>
        <row r="1828">
          <cell r="C1828" t="str">
            <v>North</v>
          </cell>
          <cell r="D1828" t="str">
            <v>Akkar</v>
          </cell>
        </row>
        <row r="1829">
          <cell r="C1829" t="str">
            <v>North</v>
          </cell>
          <cell r="D1829" t="str">
            <v>Akkar</v>
          </cell>
        </row>
        <row r="1830">
          <cell r="C1830" t="str">
            <v>North</v>
          </cell>
          <cell r="D1830" t="str">
            <v>Akkar</v>
          </cell>
        </row>
        <row r="1831">
          <cell r="C1831" t="str">
            <v>North</v>
          </cell>
          <cell r="D1831" t="str">
            <v>Akkar</v>
          </cell>
        </row>
        <row r="1832">
          <cell r="C1832" t="str">
            <v>North</v>
          </cell>
          <cell r="D1832" t="str">
            <v>Akkar</v>
          </cell>
        </row>
        <row r="1833">
          <cell r="C1833" t="str">
            <v>North</v>
          </cell>
          <cell r="D1833" t="str">
            <v>Akkar</v>
          </cell>
        </row>
        <row r="1834">
          <cell r="C1834" t="str">
            <v>North</v>
          </cell>
          <cell r="D1834" t="str">
            <v>Akkar</v>
          </cell>
        </row>
        <row r="1835">
          <cell r="C1835" t="str">
            <v>North</v>
          </cell>
          <cell r="D1835" t="str">
            <v>Akkar</v>
          </cell>
        </row>
        <row r="1836">
          <cell r="C1836" t="str">
            <v>North</v>
          </cell>
          <cell r="D1836" t="str">
            <v>Akkar</v>
          </cell>
        </row>
        <row r="1837">
          <cell r="C1837" t="str">
            <v>North</v>
          </cell>
          <cell r="D1837" t="str">
            <v>Akkar</v>
          </cell>
        </row>
        <row r="1838">
          <cell r="C1838" t="str">
            <v>North</v>
          </cell>
          <cell r="D1838" t="str">
            <v>Akkar</v>
          </cell>
        </row>
        <row r="1839">
          <cell r="C1839" t="str">
            <v>North</v>
          </cell>
          <cell r="D1839" t="str">
            <v>Akkar</v>
          </cell>
        </row>
        <row r="1840">
          <cell r="C1840" t="str">
            <v>North</v>
          </cell>
          <cell r="D1840" t="str">
            <v>Akkar</v>
          </cell>
        </row>
        <row r="1841">
          <cell r="C1841" t="str">
            <v>North</v>
          </cell>
          <cell r="D1841" t="str">
            <v>Akkar</v>
          </cell>
        </row>
        <row r="1842">
          <cell r="C1842" t="str">
            <v>North</v>
          </cell>
          <cell r="D1842" t="str">
            <v>Akkar</v>
          </cell>
        </row>
        <row r="1843">
          <cell r="C1843" t="str">
            <v>North</v>
          </cell>
          <cell r="D1843" t="str">
            <v>Akkar</v>
          </cell>
        </row>
        <row r="1844">
          <cell r="C1844" t="str">
            <v>North</v>
          </cell>
          <cell r="D1844" t="str">
            <v>Akkar</v>
          </cell>
        </row>
        <row r="1845">
          <cell r="C1845" t="str">
            <v>North</v>
          </cell>
          <cell r="D1845" t="str">
            <v>Akkar</v>
          </cell>
        </row>
        <row r="1846">
          <cell r="C1846" t="str">
            <v>North</v>
          </cell>
          <cell r="D1846" t="str">
            <v>Akkar</v>
          </cell>
        </row>
        <row r="1847">
          <cell r="C1847" t="str">
            <v>North</v>
          </cell>
          <cell r="D1847" t="str">
            <v>Akkar</v>
          </cell>
        </row>
        <row r="1848">
          <cell r="C1848" t="str">
            <v>North</v>
          </cell>
          <cell r="D1848" t="str">
            <v>Akkar</v>
          </cell>
        </row>
        <row r="1849">
          <cell r="C1849" t="str">
            <v>North</v>
          </cell>
          <cell r="D1849" t="str">
            <v>Akkar</v>
          </cell>
        </row>
        <row r="1850">
          <cell r="C1850" t="str">
            <v>North</v>
          </cell>
          <cell r="D1850" t="str">
            <v>Akkar</v>
          </cell>
        </row>
        <row r="1851">
          <cell r="C1851" t="str">
            <v>North</v>
          </cell>
          <cell r="D1851" t="str">
            <v>Akkar</v>
          </cell>
        </row>
        <row r="1852">
          <cell r="C1852" t="str">
            <v>North</v>
          </cell>
          <cell r="D1852" t="str">
            <v>Akkar</v>
          </cell>
        </row>
        <row r="1853">
          <cell r="C1853" t="str">
            <v>North</v>
          </cell>
          <cell r="D1853" t="str">
            <v>Akkar</v>
          </cell>
        </row>
        <row r="1854">
          <cell r="C1854" t="str">
            <v>North</v>
          </cell>
          <cell r="D1854" t="str">
            <v>Akkar</v>
          </cell>
        </row>
        <row r="1855">
          <cell r="C1855" t="str">
            <v>North</v>
          </cell>
          <cell r="D1855" t="str">
            <v>Akkar</v>
          </cell>
        </row>
        <row r="1856">
          <cell r="C1856" t="str">
            <v>North</v>
          </cell>
          <cell r="D1856" t="str">
            <v>Akkar</v>
          </cell>
        </row>
        <row r="1857">
          <cell r="C1857" t="str">
            <v>North</v>
          </cell>
          <cell r="D1857" t="str">
            <v>Akkar</v>
          </cell>
        </row>
        <row r="1858">
          <cell r="C1858" t="str">
            <v>North</v>
          </cell>
          <cell r="D1858" t="str">
            <v>Akkar</v>
          </cell>
        </row>
        <row r="1859">
          <cell r="C1859" t="str">
            <v>North</v>
          </cell>
          <cell r="D1859" t="str">
            <v>Akkar</v>
          </cell>
        </row>
        <row r="1860">
          <cell r="C1860" t="str">
            <v>North</v>
          </cell>
          <cell r="D1860" t="str">
            <v>Akkar</v>
          </cell>
        </row>
        <row r="1861">
          <cell r="C1861" t="str">
            <v>North</v>
          </cell>
          <cell r="D1861" t="str">
            <v>Akkar</v>
          </cell>
        </row>
        <row r="1862">
          <cell r="C1862" t="str">
            <v>North</v>
          </cell>
          <cell r="D1862" t="str">
            <v>Akkar</v>
          </cell>
        </row>
        <row r="1863">
          <cell r="C1863" t="str">
            <v>North</v>
          </cell>
          <cell r="D1863" t="str">
            <v>Akkar</v>
          </cell>
        </row>
        <row r="1864">
          <cell r="C1864" t="str">
            <v>North</v>
          </cell>
          <cell r="D1864" t="str">
            <v>Akkar</v>
          </cell>
        </row>
        <row r="1865">
          <cell r="C1865" t="str">
            <v>North</v>
          </cell>
          <cell r="D1865" t="str">
            <v>Akkar</v>
          </cell>
        </row>
        <row r="1866">
          <cell r="C1866" t="str">
            <v>North</v>
          </cell>
          <cell r="D1866" t="str">
            <v>Akkar</v>
          </cell>
        </row>
        <row r="1867">
          <cell r="C1867" t="str">
            <v>North</v>
          </cell>
          <cell r="D1867" t="str">
            <v>Akkar</v>
          </cell>
        </row>
        <row r="1868">
          <cell r="C1868" t="str">
            <v>North</v>
          </cell>
          <cell r="D1868" t="str">
            <v>Akkar</v>
          </cell>
        </row>
        <row r="1869">
          <cell r="C1869" t="str">
            <v>North</v>
          </cell>
          <cell r="D1869" t="str">
            <v>Akkar</v>
          </cell>
        </row>
        <row r="1870">
          <cell r="C1870" t="str">
            <v>North</v>
          </cell>
          <cell r="D1870" t="str">
            <v>Akkar</v>
          </cell>
        </row>
        <row r="1871">
          <cell r="C1871" t="str">
            <v>North</v>
          </cell>
          <cell r="D1871" t="str">
            <v>Akkar</v>
          </cell>
        </row>
        <row r="1872">
          <cell r="C1872" t="str">
            <v>North</v>
          </cell>
          <cell r="D1872" t="str">
            <v>Akkar</v>
          </cell>
        </row>
        <row r="1873">
          <cell r="C1873" t="str">
            <v>North</v>
          </cell>
          <cell r="D1873" t="str">
            <v>Akkar</v>
          </cell>
        </row>
        <row r="1874">
          <cell r="C1874" t="str">
            <v>North</v>
          </cell>
          <cell r="D1874" t="str">
            <v>Akkar</v>
          </cell>
        </row>
        <row r="1875">
          <cell r="C1875" t="str">
            <v>North</v>
          </cell>
          <cell r="D1875" t="str">
            <v>Akkar</v>
          </cell>
        </row>
        <row r="1876">
          <cell r="C1876" t="str">
            <v>North</v>
          </cell>
          <cell r="D1876" t="str">
            <v>Akkar</v>
          </cell>
        </row>
        <row r="1877">
          <cell r="C1877" t="str">
            <v>North</v>
          </cell>
          <cell r="D1877" t="str">
            <v>Akkar</v>
          </cell>
        </row>
        <row r="1878">
          <cell r="C1878" t="str">
            <v>North</v>
          </cell>
          <cell r="D1878" t="str">
            <v>Akkar</v>
          </cell>
        </row>
        <row r="1879">
          <cell r="C1879" t="str">
            <v>North</v>
          </cell>
          <cell r="D1879" t="str">
            <v>Bcharre</v>
          </cell>
        </row>
        <row r="1880">
          <cell r="C1880" t="str">
            <v>North</v>
          </cell>
          <cell r="D1880" t="str">
            <v>Bcharre</v>
          </cell>
        </row>
        <row r="1881">
          <cell r="C1881" t="str">
            <v>North</v>
          </cell>
          <cell r="D1881" t="str">
            <v>Bcharre</v>
          </cell>
        </row>
        <row r="1882">
          <cell r="C1882" t="str">
            <v>North</v>
          </cell>
          <cell r="D1882" t="str">
            <v>Bcharre</v>
          </cell>
        </row>
        <row r="1883">
          <cell r="C1883" t="str">
            <v>North</v>
          </cell>
          <cell r="D1883" t="str">
            <v>Bcharre</v>
          </cell>
        </row>
        <row r="1884">
          <cell r="C1884" t="str">
            <v>North</v>
          </cell>
          <cell r="D1884" t="str">
            <v>Bcharre</v>
          </cell>
        </row>
        <row r="1885">
          <cell r="C1885" t="str">
            <v>North</v>
          </cell>
          <cell r="D1885" t="str">
            <v>Bcharre</v>
          </cell>
        </row>
        <row r="1886">
          <cell r="C1886" t="str">
            <v>North</v>
          </cell>
          <cell r="D1886" t="str">
            <v>Bcharre</v>
          </cell>
        </row>
        <row r="1887">
          <cell r="C1887" t="str">
            <v>North</v>
          </cell>
          <cell r="D1887" t="str">
            <v>Bcharre</v>
          </cell>
        </row>
        <row r="1888">
          <cell r="C1888" t="str">
            <v>North</v>
          </cell>
          <cell r="D1888" t="str">
            <v>Bcharre</v>
          </cell>
        </row>
        <row r="1889">
          <cell r="C1889" t="str">
            <v>North</v>
          </cell>
          <cell r="D1889" t="str">
            <v>Bcharre</v>
          </cell>
        </row>
        <row r="1890">
          <cell r="C1890" t="str">
            <v>North</v>
          </cell>
          <cell r="D1890" t="str">
            <v>Bcharre</v>
          </cell>
        </row>
        <row r="1891">
          <cell r="C1891" t="str">
            <v>North</v>
          </cell>
          <cell r="D1891" t="str">
            <v>Bcharre</v>
          </cell>
        </row>
        <row r="1892">
          <cell r="C1892" t="str">
            <v>North</v>
          </cell>
          <cell r="D1892" t="str">
            <v>Bcharre</v>
          </cell>
        </row>
        <row r="1893">
          <cell r="C1893" t="str">
            <v>North</v>
          </cell>
          <cell r="D1893" t="str">
            <v>Bcharre</v>
          </cell>
        </row>
        <row r="1894">
          <cell r="C1894" t="str">
            <v>North</v>
          </cell>
          <cell r="D1894" t="str">
            <v>Bcharre</v>
          </cell>
        </row>
        <row r="1895">
          <cell r="C1895" t="str">
            <v>North</v>
          </cell>
          <cell r="D1895" t="str">
            <v>Bcharre</v>
          </cell>
        </row>
        <row r="1896">
          <cell r="C1896" t="str">
            <v>North</v>
          </cell>
          <cell r="D1896" t="str">
            <v>Bcharre</v>
          </cell>
        </row>
        <row r="1897">
          <cell r="C1897" t="str">
            <v>North</v>
          </cell>
          <cell r="D1897" t="str">
            <v>Bcharre</v>
          </cell>
        </row>
        <row r="1898">
          <cell r="C1898" t="str">
            <v>North</v>
          </cell>
          <cell r="D1898" t="str">
            <v>Bcharre</v>
          </cell>
        </row>
        <row r="1899">
          <cell r="C1899" t="str">
            <v>North</v>
          </cell>
          <cell r="D1899" t="str">
            <v>Bcharre</v>
          </cell>
        </row>
        <row r="1900">
          <cell r="C1900" t="str">
            <v>North</v>
          </cell>
          <cell r="D1900" t="str">
            <v>Bcharre</v>
          </cell>
        </row>
        <row r="1901">
          <cell r="C1901" t="str">
            <v>North</v>
          </cell>
          <cell r="D1901" t="str">
            <v>Bcharre</v>
          </cell>
        </row>
        <row r="1902">
          <cell r="C1902" t="str">
            <v>North</v>
          </cell>
          <cell r="D1902" t="str">
            <v>Bcharre</v>
          </cell>
        </row>
        <row r="1903">
          <cell r="C1903" t="str">
            <v>North</v>
          </cell>
          <cell r="D1903" t="str">
            <v>Bcharre</v>
          </cell>
        </row>
        <row r="1904">
          <cell r="C1904" t="str">
            <v>North</v>
          </cell>
          <cell r="D1904" t="str">
            <v>Bcharre</v>
          </cell>
        </row>
        <row r="1905">
          <cell r="C1905" t="str">
            <v>North</v>
          </cell>
          <cell r="D1905" t="str">
            <v>Bcharre</v>
          </cell>
        </row>
        <row r="1906">
          <cell r="C1906" t="str">
            <v>North</v>
          </cell>
          <cell r="D1906" t="str">
            <v>Bcharre</v>
          </cell>
        </row>
        <row r="1907">
          <cell r="C1907" t="str">
            <v>North</v>
          </cell>
          <cell r="D1907" t="str">
            <v>El Batroun</v>
          </cell>
        </row>
        <row r="1908">
          <cell r="C1908" t="str">
            <v>North</v>
          </cell>
          <cell r="D1908" t="str">
            <v>El Batroun</v>
          </cell>
        </row>
        <row r="1909">
          <cell r="C1909" t="str">
            <v>North</v>
          </cell>
          <cell r="D1909" t="str">
            <v>El Batroun</v>
          </cell>
        </row>
        <row r="1910">
          <cell r="C1910" t="str">
            <v>North</v>
          </cell>
          <cell r="D1910" t="str">
            <v>El Batroun</v>
          </cell>
        </row>
        <row r="1911">
          <cell r="C1911" t="str">
            <v>North</v>
          </cell>
          <cell r="D1911" t="str">
            <v>El Batroun</v>
          </cell>
        </row>
        <row r="1912">
          <cell r="C1912" t="str">
            <v>North</v>
          </cell>
          <cell r="D1912" t="str">
            <v>El Batroun</v>
          </cell>
        </row>
        <row r="1913">
          <cell r="C1913" t="str">
            <v>North</v>
          </cell>
          <cell r="D1913" t="str">
            <v>El Batroun</v>
          </cell>
        </row>
        <row r="1914">
          <cell r="C1914" t="str">
            <v>North</v>
          </cell>
          <cell r="D1914" t="str">
            <v>El Batroun</v>
          </cell>
        </row>
        <row r="1915">
          <cell r="C1915" t="str">
            <v>North</v>
          </cell>
          <cell r="D1915" t="str">
            <v>El Batroun</v>
          </cell>
        </row>
        <row r="1916">
          <cell r="C1916" t="str">
            <v>North</v>
          </cell>
          <cell r="D1916" t="str">
            <v>El Batroun</v>
          </cell>
        </row>
        <row r="1917">
          <cell r="C1917" t="str">
            <v>North</v>
          </cell>
          <cell r="D1917" t="str">
            <v>El Batroun</v>
          </cell>
        </row>
        <row r="1918">
          <cell r="C1918" t="str">
            <v>North</v>
          </cell>
          <cell r="D1918" t="str">
            <v>El Batroun</v>
          </cell>
        </row>
        <row r="1919">
          <cell r="C1919" t="str">
            <v>North</v>
          </cell>
          <cell r="D1919" t="str">
            <v>El Batroun</v>
          </cell>
        </row>
        <row r="1920">
          <cell r="C1920" t="str">
            <v>North</v>
          </cell>
          <cell r="D1920" t="str">
            <v>El Batroun</v>
          </cell>
        </row>
        <row r="1921">
          <cell r="C1921" t="str">
            <v>North</v>
          </cell>
          <cell r="D1921" t="str">
            <v>El Batroun</v>
          </cell>
        </row>
        <row r="1922">
          <cell r="C1922" t="str">
            <v>North</v>
          </cell>
          <cell r="D1922" t="str">
            <v>El Batroun</v>
          </cell>
        </row>
        <row r="1923">
          <cell r="C1923" t="str">
            <v>North</v>
          </cell>
          <cell r="D1923" t="str">
            <v>El Batroun</v>
          </cell>
        </row>
        <row r="1924">
          <cell r="C1924" t="str">
            <v>North</v>
          </cell>
          <cell r="D1924" t="str">
            <v>El Batroun</v>
          </cell>
        </row>
        <row r="1925">
          <cell r="C1925" t="str">
            <v>North</v>
          </cell>
          <cell r="D1925" t="str">
            <v>El Batroun</v>
          </cell>
        </row>
        <row r="1926">
          <cell r="C1926" t="str">
            <v>North</v>
          </cell>
          <cell r="D1926" t="str">
            <v>El Batroun</v>
          </cell>
        </row>
        <row r="1927">
          <cell r="C1927" t="str">
            <v>North</v>
          </cell>
          <cell r="D1927" t="str">
            <v>El Batroun</v>
          </cell>
        </row>
        <row r="1928">
          <cell r="C1928" t="str">
            <v>North</v>
          </cell>
          <cell r="D1928" t="str">
            <v>El Batroun</v>
          </cell>
        </row>
        <row r="1929">
          <cell r="C1929" t="str">
            <v>North</v>
          </cell>
          <cell r="D1929" t="str">
            <v>El Batroun</v>
          </cell>
        </row>
        <row r="1930">
          <cell r="C1930" t="str">
            <v>North</v>
          </cell>
          <cell r="D1930" t="str">
            <v>El Batroun</v>
          </cell>
        </row>
        <row r="1931">
          <cell r="C1931" t="str">
            <v>North</v>
          </cell>
          <cell r="D1931" t="str">
            <v>El Batroun</v>
          </cell>
        </row>
        <row r="1932">
          <cell r="C1932" t="str">
            <v>North</v>
          </cell>
          <cell r="D1932" t="str">
            <v>El Batroun</v>
          </cell>
        </row>
        <row r="1933">
          <cell r="C1933" t="str">
            <v>North</v>
          </cell>
          <cell r="D1933" t="str">
            <v>El Batroun</v>
          </cell>
        </row>
        <row r="1934">
          <cell r="C1934" t="str">
            <v>North</v>
          </cell>
          <cell r="D1934" t="str">
            <v>El Batroun</v>
          </cell>
        </row>
        <row r="1935">
          <cell r="C1935" t="str">
            <v>North</v>
          </cell>
          <cell r="D1935" t="str">
            <v>El Batroun</v>
          </cell>
        </row>
        <row r="1936">
          <cell r="C1936" t="str">
            <v>North</v>
          </cell>
          <cell r="D1936" t="str">
            <v>El Batroun</v>
          </cell>
        </row>
        <row r="1937">
          <cell r="C1937" t="str">
            <v>North</v>
          </cell>
          <cell r="D1937" t="str">
            <v>El Batroun</v>
          </cell>
        </row>
        <row r="1938">
          <cell r="C1938" t="str">
            <v>North</v>
          </cell>
          <cell r="D1938" t="str">
            <v>El Batroun</v>
          </cell>
        </row>
        <row r="1939">
          <cell r="C1939" t="str">
            <v>North</v>
          </cell>
          <cell r="D1939" t="str">
            <v>El Batroun</v>
          </cell>
        </row>
        <row r="1940">
          <cell r="C1940" t="str">
            <v>North</v>
          </cell>
          <cell r="D1940" t="str">
            <v>El Batroun</v>
          </cell>
        </row>
        <row r="1941">
          <cell r="C1941" t="str">
            <v>North</v>
          </cell>
          <cell r="D1941" t="str">
            <v>El Batroun</v>
          </cell>
        </row>
        <row r="1942">
          <cell r="C1942" t="str">
            <v>North</v>
          </cell>
          <cell r="D1942" t="str">
            <v>El Batroun</v>
          </cell>
        </row>
        <row r="1943">
          <cell r="C1943" t="str">
            <v>North</v>
          </cell>
          <cell r="D1943" t="str">
            <v>El Batroun</v>
          </cell>
        </row>
        <row r="1944">
          <cell r="C1944" t="str">
            <v>North</v>
          </cell>
          <cell r="D1944" t="str">
            <v>El Batroun</v>
          </cell>
        </row>
        <row r="1945">
          <cell r="C1945" t="str">
            <v>North</v>
          </cell>
          <cell r="D1945" t="str">
            <v>El Batroun</v>
          </cell>
        </row>
        <row r="1946">
          <cell r="C1946" t="str">
            <v>North</v>
          </cell>
          <cell r="D1946" t="str">
            <v>El Batroun</v>
          </cell>
        </row>
        <row r="1947">
          <cell r="C1947" t="str">
            <v>North</v>
          </cell>
          <cell r="D1947" t="str">
            <v>El Batroun</v>
          </cell>
        </row>
        <row r="1948">
          <cell r="C1948" t="str">
            <v>North</v>
          </cell>
          <cell r="D1948" t="str">
            <v>El Batroun</v>
          </cell>
        </row>
        <row r="1949">
          <cell r="C1949" t="str">
            <v>North</v>
          </cell>
          <cell r="D1949" t="str">
            <v>El Batroun</v>
          </cell>
        </row>
        <row r="1950">
          <cell r="C1950" t="str">
            <v>North</v>
          </cell>
          <cell r="D1950" t="str">
            <v>El Batroun</v>
          </cell>
        </row>
        <row r="1951">
          <cell r="C1951" t="str">
            <v>North</v>
          </cell>
          <cell r="D1951" t="str">
            <v>El Batroun</v>
          </cell>
        </row>
        <row r="1952">
          <cell r="C1952" t="str">
            <v>North</v>
          </cell>
          <cell r="D1952" t="str">
            <v>El Batroun</v>
          </cell>
        </row>
        <row r="1953">
          <cell r="C1953" t="str">
            <v>North</v>
          </cell>
          <cell r="D1953" t="str">
            <v>El Batroun</v>
          </cell>
        </row>
        <row r="1954">
          <cell r="C1954" t="str">
            <v>North</v>
          </cell>
          <cell r="D1954" t="str">
            <v>El Batroun</v>
          </cell>
        </row>
        <row r="1955">
          <cell r="C1955" t="str">
            <v>North</v>
          </cell>
          <cell r="D1955" t="str">
            <v>El Batroun</v>
          </cell>
        </row>
        <row r="1956">
          <cell r="C1956" t="str">
            <v>North</v>
          </cell>
          <cell r="D1956" t="str">
            <v>El Batroun</v>
          </cell>
        </row>
        <row r="1957">
          <cell r="C1957" t="str">
            <v>North</v>
          </cell>
          <cell r="D1957" t="str">
            <v>El Batroun</v>
          </cell>
        </row>
        <row r="1958">
          <cell r="C1958" t="str">
            <v>North</v>
          </cell>
          <cell r="D1958" t="str">
            <v>El Batroun</v>
          </cell>
        </row>
        <row r="1959">
          <cell r="C1959" t="str">
            <v>North</v>
          </cell>
          <cell r="D1959" t="str">
            <v>El Batroun</v>
          </cell>
        </row>
        <row r="1960">
          <cell r="C1960" t="str">
            <v>North</v>
          </cell>
          <cell r="D1960" t="str">
            <v>El Batroun</v>
          </cell>
        </row>
        <row r="1961">
          <cell r="C1961" t="str">
            <v>North</v>
          </cell>
          <cell r="D1961" t="str">
            <v>El Batroun</v>
          </cell>
        </row>
        <row r="1962">
          <cell r="C1962" t="str">
            <v>North</v>
          </cell>
          <cell r="D1962" t="str">
            <v>El Batroun</v>
          </cell>
        </row>
        <row r="1963">
          <cell r="C1963" t="str">
            <v>North</v>
          </cell>
          <cell r="D1963" t="str">
            <v>El Batroun</v>
          </cell>
        </row>
        <row r="1964">
          <cell r="C1964" t="str">
            <v>North</v>
          </cell>
          <cell r="D1964" t="str">
            <v>El Batroun</v>
          </cell>
        </row>
        <row r="1965">
          <cell r="C1965" t="str">
            <v>North</v>
          </cell>
          <cell r="D1965" t="str">
            <v>El Batroun</v>
          </cell>
        </row>
        <row r="1966">
          <cell r="C1966" t="str">
            <v>North</v>
          </cell>
          <cell r="D1966" t="str">
            <v>El Batroun</v>
          </cell>
        </row>
        <row r="1967">
          <cell r="C1967" t="str">
            <v>North</v>
          </cell>
          <cell r="D1967" t="str">
            <v>El Batroun</v>
          </cell>
        </row>
        <row r="1968">
          <cell r="C1968" t="str">
            <v>North</v>
          </cell>
          <cell r="D1968" t="str">
            <v>El Batroun</v>
          </cell>
        </row>
        <row r="1969">
          <cell r="C1969" t="str">
            <v>North</v>
          </cell>
          <cell r="D1969" t="str">
            <v>El Batroun</v>
          </cell>
        </row>
        <row r="1970">
          <cell r="C1970" t="str">
            <v>North</v>
          </cell>
          <cell r="D1970" t="str">
            <v>El Batroun</v>
          </cell>
        </row>
        <row r="1971">
          <cell r="C1971" t="str">
            <v>North</v>
          </cell>
          <cell r="D1971" t="str">
            <v>El Batroun</v>
          </cell>
        </row>
        <row r="1972">
          <cell r="C1972" t="str">
            <v>North</v>
          </cell>
          <cell r="D1972" t="str">
            <v>El Batroun</v>
          </cell>
        </row>
        <row r="1973">
          <cell r="C1973" t="str">
            <v>North</v>
          </cell>
          <cell r="D1973" t="str">
            <v>El Batroun</v>
          </cell>
        </row>
        <row r="1974">
          <cell r="C1974" t="str">
            <v>North</v>
          </cell>
          <cell r="D1974" t="str">
            <v>El Batroun</v>
          </cell>
        </row>
        <row r="1975">
          <cell r="C1975" t="str">
            <v>North</v>
          </cell>
          <cell r="D1975" t="str">
            <v>El Batroun</v>
          </cell>
        </row>
        <row r="1976">
          <cell r="C1976" t="str">
            <v>North</v>
          </cell>
          <cell r="D1976" t="str">
            <v>El Batroun</v>
          </cell>
        </row>
        <row r="1977">
          <cell r="C1977" t="str">
            <v>North</v>
          </cell>
          <cell r="D1977" t="str">
            <v>El Batroun</v>
          </cell>
        </row>
        <row r="1978">
          <cell r="C1978" t="str">
            <v>North</v>
          </cell>
          <cell r="D1978" t="str">
            <v>El Batroun</v>
          </cell>
        </row>
        <row r="1979">
          <cell r="C1979" t="str">
            <v>North</v>
          </cell>
          <cell r="D1979" t="str">
            <v>El Batroun</v>
          </cell>
        </row>
        <row r="1980">
          <cell r="C1980" t="str">
            <v>North</v>
          </cell>
          <cell r="D1980" t="str">
            <v>El Batroun</v>
          </cell>
        </row>
        <row r="1981">
          <cell r="C1981" t="str">
            <v>North</v>
          </cell>
          <cell r="D1981" t="str">
            <v>El Batroun</v>
          </cell>
        </row>
        <row r="1982">
          <cell r="C1982" t="str">
            <v>North</v>
          </cell>
          <cell r="D1982" t="str">
            <v>El Batroun</v>
          </cell>
        </row>
        <row r="1983">
          <cell r="C1983" t="str">
            <v>North</v>
          </cell>
          <cell r="D1983" t="str">
            <v>El Batroun</v>
          </cell>
        </row>
        <row r="1984">
          <cell r="C1984" t="str">
            <v>North</v>
          </cell>
          <cell r="D1984" t="str">
            <v>El Batroun</v>
          </cell>
        </row>
        <row r="1985">
          <cell r="C1985" t="str">
            <v>North</v>
          </cell>
          <cell r="D1985" t="str">
            <v>El Batroun</v>
          </cell>
        </row>
        <row r="1986">
          <cell r="C1986" t="str">
            <v>North</v>
          </cell>
          <cell r="D1986" t="str">
            <v>El Batroun</v>
          </cell>
        </row>
        <row r="1987">
          <cell r="C1987" t="str">
            <v>North</v>
          </cell>
          <cell r="D1987" t="str">
            <v>El Batroun</v>
          </cell>
        </row>
        <row r="1988">
          <cell r="C1988" t="str">
            <v>North</v>
          </cell>
          <cell r="D1988" t="str">
            <v>El Batroun</v>
          </cell>
        </row>
        <row r="1989">
          <cell r="C1989" t="str">
            <v>North</v>
          </cell>
          <cell r="D1989" t="str">
            <v>El Batroun</v>
          </cell>
        </row>
        <row r="1990">
          <cell r="C1990" t="str">
            <v>North</v>
          </cell>
          <cell r="D1990" t="str">
            <v>El Batroun</v>
          </cell>
        </row>
        <row r="1991">
          <cell r="C1991" t="str">
            <v>North</v>
          </cell>
          <cell r="D1991" t="str">
            <v>El Batroun</v>
          </cell>
        </row>
        <row r="1992">
          <cell r="C1992" t="str">
            <v>North</v>
          </cell>
          <cell r="D1992" t="str">
            <v>El Batroun</v>
          </cell>
        </row>
        <row r="1993">
          <cell r="C1993" t="str">
            <v>North</v>
          </cell>
          <cell r="D1993" t="str">
            <v>El Batroun</v>
          </cell>
        </row>
        <row r="1994">
          <cell r="C1994" t="str">
            <v>North</v>
          </cell>
          <cell r="D1994" t="str">
            <v>El Batroun</v>
          </cell>
        </row>
        <row r="1995">
          <cell r="C1995" t="str">
            <v>North</v>
          </cell>
          <cell r="D1995" t="str">
            <v>El Batroun</v>
          </cell>
        </row>
        <row r="1996">
          <cell r="C1996" t="str">
            <v>North</v>
          </cell>
          <cell r="D1996" t="str">
            <v>El Batroun</v>
          </cell>
        </row>
        <row r="1997">
          <cell r="C1997" t="str">
            <v>North</v>
          </cell>
          <cell r="D1997" t="str">
            <v>El Batroun</v>
          </cell>
        </row>
        <row r="1998">
          <cell r="C1998" t="str">
            <v>North</v>
          </cell>
          <cell r="D1998" t="str">
            <v>El Batroun</v>
          </cell>
        </row>
        <row r="1999">
          <cell r="C1999" t="str">
            <v>North</v>
          </cell>
          <cell r="D1999" t="str">
            <v>El Batroun</v>
          </cell>
        </row>
        <row r="2000">
          <cell r="C2000" t="str">
            <v>North</v>
          </cell>
          <cell r="D2000" t="str">
            <v>El Batroun</v>
          </cell>
        </row>
        <row r="2001">
          <cell r="C2001" t="str">
            <v>North</v>
          </cell>
          <cell r="D2001" t="str">
            <v>El Batroun</v>
          </cell>
        </row>
        <row r="2002">
          <cell r="C2002" t="str">
            <v>North</v>
          </cell>
          <cell r="D2002" t="str">
            <v>El Batroun</v>
          </cell>
        </row>
        <row r="2003">
          <cell r="C2003" t="str">
            <v>North</v>
          </cell>
          <cell r="D2003" t="str">
            <v>El Batroun</v>
          </cell>
        </row>
        <row r="2004">
          <cell r="C2004" t="str">
            <v>North</v>
          </cell>
          <cell r="D2004" t="str">
            <v>El Batroun</v>
          </cell>
        </row>
        <row r="2005">
          <cell r="C2005" t="str">
            <v>North</v>
          </cell>
          <cell r="D2005" t="str">
            <v>El Batroun</v>
          </cell>
        </row>
        <row r="2006">
          <cell r="C2006" t="str">
            <v>North</v>
          </cell>
          <cell r="D2006" t="str">
            <v>El Batroun</v>
          </cell>
        </row>
        <row r="2007">
          <cell r="C2007" t="str">
            <v>North</v>
          </cell>
          <cell r="D2007" t="str">
            <v>El Batroun</v>
          </cell>
        </row>
        <row r="2008">
          <cell r="C2008" t="str">
            <v>North</v>
          </cell>
          <cell r="D2008" t="str">
            <v>El Batroun</v>
          </cell>
        </row>
        <row r="2009">
          <cell r="C2009" t="str">
            <v>North</v>
          </cell>
          <cell r="D2009" t="str">
            <v>El Batroun</v>
          </cell>
        </row>
        <row r="2010">
          <cell r="C2010" t="str">
            <v>North</v>
          </cell>
          <cell r="D2010" t="str">
            <v>El Batroun</v>
          </cell>
        </row>
        <row r="2011">
          <cell r="C2011" t="str">
            <v>North</v>
          </cell>
          <cell r="D2011" t="str">
            <v>El Batroun</v>
          </cell>
        </row>
        <row r="2012">
          <cell r="C2012" t="str">
            <v>North</v>
          </cell>
          <cell r="D2012" t="str">
            <v>El Batroun</v>
          </cell>
        </row>
        <row r="2013">
          <cell r="C2013" t="str">
            <v>North</v>
          </cell>
          <cell r="D2013" t="str">
            <v>El Batroun</v>
          </cell>
        </row>
        <row r="2014">
          <cell r="C2014" t="str">
            <v>North</v>
          </cell>
          <cell r="D2014" t="str">
            <v>El Batroun</v>
          </cell>
        </row>
        <row r="2015">
          <cell r="C2015" t="str">
            <v>North</v>
          </cell>
          <cell r="D2015" t="str">
            <v>El Batroun</v>
          </cell>
        </row>
        <row r="2016">
          <cell r="C2016" t="str">
            <v>North</v>
          </cell>
          <cell r="D2016" t="str">
            <v>El Batroun</v>
          </cell>
        </row>
        <row r="2017">
          <cell r="C2017" t="str">
            <v>North</v>
          </cell>
          <cell r="D2017" t="str">
            <v>El Batroun</v>
          </cell>
        </row>
        <row r="2018">
          <cell r="C2018" t="str">
            <v>North</v>
          </cell>
          <cell r="D2018" t="str">
            <v>El Batroun</v>
          </cell>
        </row>
        <row r="2019">
          <cell r="C2019" t="str">
            <v>North</v>
          </cell>
          <cell r="D2019" t="str">
            <v>El Batroun</v>
          </cell>
        </row>
        <row r="2020">
          <cell r="C2020" t="str">
            <v>North</v>
          </cell>
          <cell r="D2020" t="str">
            <v>El Batroun</v>
          </cell>
        </row>
        <row r="2021">
          <cell r="C2021" t="str">
            <v>North</v>
          </cell>
          <cell r="D2021" t="str">
            <v>El Batroun</v>
          </cell>
        </row>
        <row r="2022">
          <cell r="C2022" t="str">
            <v>North</v>
          </cell>
          <cell r="D2022" t="str">
            <v>El Batroun</v>
          </cell>
        </row>
        <row r="2023">
          <cell r="C2023" t="str">
            <v>North</v>
          </cell>
          <cell r="D2023" t="str">
            <v>El Batroun</v>
          </cell>
        </row>
        <row r="2024">
          <cell r="C2024" t="str">
            <v>North</v>
          </cell>
          <cell r="D2024" t="str">
            <v>El Batroun</v>
          </cell>
        </row>
        <row r="2025">
          <cell r="C2025" t="str">
            <v>North</v>
          </cell>
          <cell r="D2025" t="str">
            <v>El Batroun</v>
          </cell>
        </row>
        <row r="2026">
          <cell r="C2026" t="str">
            <v>North</v>
          </cell>
          <cell r="D2026" t="str">
            <v>El Batroun</v>
          </cell>
        </row>
        <row r="2027">
          <cell r="C2027" t="str">
            <v>North</v>
          </cell>
          <cell r="D2027" t="str">
            <v>El Batroun</v>
          </cell>
        </row>
        <row r="2028">
          <cell r="C2028" t="str">
            <v>North</v>
          </cell>
          <cell r="D2028" t="str">
            <v>El Batroun</v>
          </cell>
        </row>
        <row r="2029">
          <cell r="C2029" t="str">
            <v>North</v>
          </cell>
          <cell r="D2029" t="str">
            <v>El Batroun</v>
          </cell>
        </row>
        <row r="2030">
          <cell r="C2030" t="str">
            <v>North</v>
          </cell>
          <cell r="D2030" t="str">
            <v>El Batroun</v>
          </cell>
        </row>
        <row r="2031">
          <cell r="C2031" t="str">
            <v>North</v>
          </cell>
          <cell r="D2031" t="str">
            <v>El Batroun</v>
          </cell>
        </row>
        <row r="2032">
          <cell r="C2032" t="str">
            <v>North</v>
          </cell>
          <cell r="D2032" t="str">
            <v>El Batroun</v>
          </cell>
        </row>
        <row r="2033">
          <cell r="C2033" t="str">
            <v>North</v>
          </cell>
          <cell r="D2033" t="str">
            <v>El Batroun</v>
          </cell>
        </row>
        <row r="2034">
          <cell r="C2034" t="str">
            <v>North</v>
          </cell>
          <cell r="D2034" t="str">
            <v>El Batroun</v>
          </cell>
        </row>
        <row r="2035">
          <cell r="C2035" t="str">
            <v>North</v>
          </cell>
          <cell r="D2035" t="str">
            <v>El Koura</v>
          </cell>
        </row>
        <row r="2036">
          <cell r="C2036" t="str">
            <v>North</v>
          </cell>
          <cell r="D2036" t="str">
            <v>El Koura</v>
          </cell>
        </row>
        <row r="2037">
          <cell r="C2037" t="str">
            <v>North</v>
          </cell>
          <cell r="D2037" t="str">
            <v>El Koura</v>
          </cell>
        </row>
        <row r="2038">
          <cell r="C2038" t="str">
            <v>North</v>
          </cell>
          <cell r="D2038" t="str">
            <v>El Koura</v>
          </cell>
        </row>
        <row r="2039">
          <cell r="C2039" t="str">
            <v>North</v>
          </cell>
          <cell r="D2039" t="str">
            <v>El Koura</v>
          </cell>
        </row>
        <row r="2040">
          <cell r="C2040" t="str">
            <v>North</v>
          </cell>
          <cell r="D2040" t="str">
            <v>El Koura</v>
          </cell>
        </row>
        <row r="2041">
          <cell r="C2041" t="str">
            <v>North</v>
          </cell>
          <cell r="D2041" t="str">
            <v>El Koura</v>
          </cell>
        </row>
        <row r="2042">
          <cell r="C2042" t="str">
            <v>North</v>
          </cell>
          <cell r="D2042" t="str">
            <v>El Koura</v>
          </cell>
        </row>
        <row r="2043">
          <cell r="C2043" t="str">
            <v>North</v>
          </cell>
          <cell r="D2043" t="str">
            <v>El Koura</v>
          </cell>
        </row>
        <row r="2044">
          <cell r="C2044" t="str">
            <v>North</v>
          </cell>
          <cell r="D2044" t="str">
            <v>El Koura</v>
          </cell>
        </row>
        <row r="2045">
          <cell r="C2045" t="str">
            <v>North</v>
          </cell>
          <cell r="D2045" t="str">
            <v>El Koura</v>
          </cell>
        </row>
        <row r="2046">
          <cell r="C2046" t="str">
            <v>North</v>
          </cell>
          <cell r="D2046" t="str">
            <v>El Koura</v>
          </cell>
        </row>
        <row r="2047">
          <cell r="C2047" t="str">
            <v>North</v>
          </cell>
          <cell r="D2047" t="str">
            <v>El Koura</v>
          </cell>
        </row>
        <row r="2048">
          <cell r="C2048" t="str">
            <v>North</v>
          </cell>
          <cell r="D2048" t="str">
            <v>El Koura</v>
          </cell>
        </row>
        <row r="2049">
          <cell r="C2049" t="str">
            <v>North</v>
          </cell>
          <cell r="D2049" t="str">
            <v>El Koura</v>
          </cell>
        </row>
        <row r="2050">
          <cell r="C2050" t="str">
            <v>North</v>
          </cell>
          <cell r="D2050" t="str">
            <v>El Koura</v>
          </cell>
        </row>
        <row r="2051">
          <cell r="C2051" t="str">
            <v>North</v>
          </cell>
          <cell r="D2051" t="str">
            <v>El Koura</v>
          </cell>
        </row>
        <row r="2052">
          <cell r="C2052" t="str">
            <v>North</v>
          </cell>
          <cell r="D2052" t="str">
            <v>El Koura</v>
          </cell>
        </row>
        <row r="2053">
          <cell r="C2053" t="str">
            <v>North</v>
          </cell>
          <cell r="D2053" t="str">
            <v>El Koura</v>
          </cell>
        </row>
        <row r="2054">
          <cell r="C2054" t="str">
            <v>North</v>
          </cell>
          <cell r="D2054" t="str">
            <v>El Koura</v>
          </cell>
        </row>
        <row r="2055">
          <cell r="C2055" t="str">
            <v>North</v>
          </cell>
          <cell r="D2055" t="str">
            <v>El Koura</v>
          </cell>
        </row>
        <row r="2056">
          <cell r="C2056" t="str">
            <v>North</v>
          </cell>
          <cell r="D2056" t="str">
            <v>El Koura</v>
          </cell>
        </row>
        <row r="2057">
          <cell r="C2057" t="str">
            <v>North</v>
          </cell>
          <cell r="D2057" t="str">
            <v>El Koura</v>
          </cell>
        </row>
        <row r="2058">
          <cell r="C2058" t="str">
            <v>North</v>
          </cell>
          <cell r="D2058" t="str">
            <v>El Koura</v>
          </cell>
        </row>
        <row r="2059">
          <cell r="C2059" t="str">
            <v>North</v>
          </cell>
          <cell r="D2059" t="str">
            <v>El Koura</v>
          </cell>
        </row>
        <row r="2060">
          <cell r="C2060" t="str">
            <v>North</v>
          </cell>
          <cell r="D2060" t="str">
            <v>El Koura</v>
          </cell>
        </row>
        <row r="2061">
          <cell r="C2061" t="str">
            <v>North</v>
          </cell>
          <cell r="D2061" t="str">
            <v>El Koura</v>
          </cell>
        </row>
        <row r="2062">
          <cell r="C2062" t="str">
            <v>North</v>
          </cell>
          <cell r="D2062" t="str">
            <v>El Koura</v>
          </cell>
        </row>
        <row r="2063">
          <cell r="C2063" t="str">
            <v>North</v>
          </cell>
          <cell r="D2063" t="str">
            <v>El Koura</v>
          </cell>
        </row>
        <row r="2064">
          <cell r="C2064" t="str">
            <v>North</v>
          </cell>
          <cell r="D2064" t="str">
            <v>El Koura</v>
          </cell>
        </row>
        <row r="2065">
          <cell r="C2065" t="str">
            <v>North</v>
          </cell>
          <cell r="D2065" t="str">
            <v>El Koura</v>
          </cell>
        </row>
        <row r="2066">
          <cell r="C2066" t="str">
            <v>North</v>
          </cell>
          <cell r="D2066" t="str">
            <v>El Koura</v>
          </cell>
        </row>
        <row r="2067">
          <cell r="C2067" t="str">
            <v>North</v>
          </cell>
          <cell r="D2067" t="str">
            <v>El Koura</v>
          </cell>
        </row>
        <row r="2068">
          <cell r="C2068" t="str">
            <v>North</v>
          </cell>
          <cell r="D2068" t="str">
            <v>El Koura</v>
          </cell>
        </row>
        <row r="2069">
          <cell r="C2069" t="str">
            <v>North</v>
          </cell>
          <cell r="D2069" t="str">
            <v>El Koura</v>
          </cell>
        </row>
        <row r="2070">
          <cell r="C2070" t="str">
            <v>North</v>
          </cell>
          <cell r="D2070" t="str">
            <v>El Koura</v>
          </cell>
        </row>
        <row r="2071">
          <cell r="C2071" t="str">
            <v>North</v>
          </cell>
          <cell r="D2071" t="str">
            <v>El Koura</v>
          </cell>
        </row>
        <row r="2072">
          <cell r="C2072" t="str">
            <v>North</v>
          </cell>
          <cell r="D2072" t="str">
            <v>El Koura</v>
          </cell>
        </row>
        <row r="2073">
          <cell r="C2073" t="str">
            <v>North</v>
          </cell>
          <cell r="D2073" t="str">
            <v>El Koura</v>
          </cell>
        </row>
        <row r="2074">
          <cell r="C2074" t="str">
            <v>North</v>
          </cell>
          <cell r="D2074" t="str">
            <v>El Koura</v>
          </cell>
        </row>
        <row r="2075">
          <cell r="C2075" t="str">
            <v>North</v>
          </cell>
          <cell r="D2075" t="str">
            <v>El Koura</v>
          </cell>
        </row>
        <row r="2076">
          <cell r="C2076" t="str">
            <v>North</v>
          </cell>
          <cell r="D2076" t="str">
            <v>El Koura</v>
          </cell>
        </row>
        <row r="2077">
          <cell r="C2077" t="str">
            <v>North</v>
          </cell>
          <cell r="D2077" t="str">
            <v>El Koura</v>
          </cell>
        </row>
        <row r="2078">
          <cell r="C2078" t="str">
            <v>North</v>
          </cell>
          <cell r="D2078" t="str">
            <v>El Koura</v>
          </cell>
        </row>
        <row r="2079">
          <cell r="C2079" t="str">
            <v>North</v>
          </cell>
          <cell r="D2079" t="str">
            <v>El Koura</v>
          </cell>
        </row>
        <row r="2080">
          <cell r="C2080" t="str">
            <v>North</v>
          </cell>
          <cell r="D2080" t="str">
            <v>El Koura</v>
          </cell>
        </row>
        <row r="2081">
          <cell r="C2081" t="str">
            <v>North</v>
          </cell>
          <cell r="D2081" t="str">
            <v>El Koura</v>
          </cell>
        </row>
        <row r="2082">
          <cell r="C2082" t="str">
            <v>North</v>
          </cell>
          <cell r="D2082" t="str">
            <v>El Koura</v>
          </cell>
        </row>
        <row r="2083">
          <cell r="C2083" t="str">
            <v>North</v>
          </cell>
          <cell r="D2083" t="str">
            <v>El Koura</v>
          </cell>
        </row>
        <row r="2084">
          <cell r="C2084" t="str">
            <v>North</v>
          </cell>
          <cell r="D2084" t="str">
            <v>El Koura</v>
          </cell>
        </row>
        <row r="2085">
          <cell r="C2085" t="str">
            <v>North</v>
          </cell>
          <cell r="D2085" t="str">
            <v>El Koura</v>
          </cell>
        </row>
        <row r="2086">
          <cell r="C2086" t="str">
            <v>North</v>
          </cell>
          <cell r="D2086" t="str">
            <v>El Koura</v>
          </cell>
        </row>
        <row r="2087">
          <cell r="C2087" t="str">
            <v>North</v>
          </cell>
          <cell r="D2087" t="str">
            <v>El Koura</v>
          </cell>
        </row>
        <row r="2088">
          <cell r="C2088" t="str">
            <v>North</v>
          </cell>
          <cell r="D2088" t="str">
            <v>El Koura</v>
          </cell>
        </row>
        <row r="2089">
          <cell r="C2089" t="str">
            <v>North</v>
          </cell>
          <cell r="D2089" t="str">
            <v>El Koura</v>
          </cell>
        </row>
        <row r="2090">
          <cell r="C2090" t="str">
            <v>North</v>
          </cell>
          <cell r="D2090" t="str">
            <v>El Koura</v>
          </cell>
        </row>
        <row r="2091">
          <cell r="C2091" t="str">
            <v>North</v>
          </cell>
          <cell r="D2091" t="str">
            <v>El MiniehDennie</v>
          </cell>
        </row>
        <row r="2092">
          <cell r="C2092" t="str">
            <v>North</v>
          </cell>
          <cell r="D2092" t="str">
            <v>El MiniehDennie</v>
          </cell>
        </row>
        <row r="2093">
          <cell r="C2093" t="str">
            <v>North</v>
          </cell>
          <cell r="D2093" t="str">
            <v>El MiniehDennie</v>
          </cell>
        </row>
        <row r="2094">
          <cell r="C2094" t="str">
            <v>North</v>
          </cell>
          <cell r="D2094" t="str">
            <v>El MiniehDennie</v>
          </cell>
        </row>
        <row r="2095">
          <cell r="C2095" t="str">
            <v>North</v>
          </cell>
          <cell r="D2095" t="str">
            <v>El MiniehDennie</v>
          </cell>
        </row>
        <row r="2096">
          <cell r="C2096" t="str">
            <v>North</v>
          </cell>
          <cell r="D2096" t="str">
            <v>El MiniehDennie</v>
          </cell>
        </row>
        <row r="2097">
          <cell r="C2097" t="str">
            <v>North</v>
          </cell>
          <cell r="D2097" t="str">
            <v>El MiniehDennie</v>
          </cell>
        </row>
        <row r="2098">
          <cell r="C2098" t="str">
            <v>North</v>
          </cell>
          <cell r="D2098" t="str">
            <v>El MiniehDennie</v>
          </cell>
        </row>
        <row r="2099">
          <cell r="C2099" t="str">
            <v>North</v>
          </cell>
          <cell r="D2099" t="str">
            <v>El MiniehDennie</v>
          </cell>
        </row>
        <row r="2100">
          <cell r="C2100" t="str">
            <v>North</v>
          </cell>
          <cell r="D2100" t="str">
            <v>El MiniehDennie</v>
          </cell>
        </row>
        <row r="2101">
          <cell r="C2101" t="str">
            <v>North</v>
          </cell>
          <cell r="D2101" t="str">
            <v>El MiniehDennie</v>
          </cell>
        </row>
        <row r="2102">
          <cell r="C2102" t="str">
            <v>North</v>
          </cell>
          <cell r="D2102" t="str">
            <v>El MiniehDennie</v>
          </cell>
        </row>
        <row r="2103">
          <cell r="C2103" t="str">
            <v>North</v>
          </cell>
          <cell r="D2103" t="str">
            <v>El MiniehDennie</v>
          </cell>
        </row>
        <row r="2104">
          <cell r="C2104" t="str">
            <v>North</v>
          </cell>
          <cell r="D2104" t="str">
            <v>El MiniehDennie</v>
          </cell>
        </row>
        <row r="2105">
          <cell r="C2105" t="str">
            <v>North</v>
          </cell>
          <cell r="D2105" t="str">
            <v>El MiniehDennie</v>
          </cell>
        </row>
        <row r="2106">
          <cell r="C2106" t="str">
            <v>North</v>
          </cell>
          <cell r="D2106" t="str">
            <v>El MiniehDennie</v>
          </cell>
        </row>
        <row r="2107">
          <cell r="C2107" t="str">
            <v>North</v>
          </cell>
          <cell r="D2107" t="str">
            <v>El MiniehDennie</v>
          </cell>
        </row>
        <row r="2108">
          <cell r="C2108" t="str">
            <v>North</v>
          </cell>
          <cell r="D2108" t="str">
            <v>El MiniehDennie</v>
          </cell>
        </row>
        <row r="2109">
          <cell r="C2109" t="str">
            <v>North</v>
          </cell>
          <cell r="D2109" t="str">
            <v>El MiniehDennie</v>
          </cell>
        </row>
        <row r="2110">
          <cell r="C2110" t="str">
            <v>North</v>
          </cell>
          <cell r="D2110" t="str">
            <v>El MiniehDennie</v>
          </cell>
        </row>
        <row r="2111">
          <cell r="C2111" t="str">
            <v>North</v>
          </cell>
          <cell r="D2111" t="str">
            <v>El MiniehDennie</v>
          </cell>
        </row>
        <row r="2112">
          <cell r="C2112" t="str">
            <v>North</v>
          </cell>
          <cell r="D2112" t="str">
            <v>El MiniehDennie</v>
          </cell>
        </row>
        <row r="2113">
          <cell r="C2113" t="str">
            <v>North</v>
          </cell>
          <cell r="D2113" t="str">
            <v>El MiniehDennie</v>
          </cell>
        </row>
        <row r="2114">
          <cell r="C2114" t="str">
            <v>North</v>
          </cell>
          <cell r="D2114" t="str">
            <v>El MiniehDennie</v>
          </cell>
        </row>
        <row r="2115">
          <cell r="C2115" t="str">
            <v>North</v>
          </cell>
          <cell r="D2115" t="str">
            <v>El MiniehDennie</v>
          </cell>
        </row>
        <row r="2116">
          <cell r="C2116" t="str">
            <v>North</v>
          </cell>
          <cell r="D2116" t="str">
            <v>El MiniehDennie</v>
          </cell>
        </row>
        <row r="2117">
          <cell r="C2117" t="str">
            <v>North</v>
          </cell>
          <cell r="D2117" t="str">
            <v>El MiniehDennie</v>
          </cell>
        </row>
        <row r="2118">
          <cell r="C2118" t="str">
            <v>North</v>
          </cell>
          <cell r="D2118" t="str">
            <v>El MiniehDennie</v>
          </cell>
        </row>
        <row r="2119">
          <cell r="C2119" t="str">
            <v>North</v>
          </cell>
          <cell r="D2119" t="str">
            <v>El MiniehDennie</v>
          </cell>
        </row>
        <row r="2120">
          <cell r="C2120" t="str">
            <v>North</v>
          </cell>
          <cell r="D2120" t="str">
            <v>El MiniehDennie</v>
          </cell>
        </row>
        <row r="2121">
          <cell r="C2121" t="str">
            <v>North</v>
          </cell>
          <cell r="D2121" t="str">
            <v>El MiniehDennie</v>
          </cell>
        </row>
        <row r="2122">
          <cell r="C2122" t="str">
            <v>North</v>
          </cell>
          <cell r="D2122" t="str">
            <v>El MiniehDennie</v>
          </cell>
        </row>
        <row r="2123">
          <cell r="C2123" t="str">
            <v>North</v>
          </cell>
          <cell r="D2123" t="str">
            <v>El MiniehDennie</v>
          </cell>
        </row>
        <row r="2124">
          <cell r="C2124" t="str">
            <v>North</v>
          </cell>
          <cell r="D2124" t="str">
            <v>El MiniehDennie</v>
          </cell>
        </row>
        <row r="2125">
          <cell r="C2125" t="str">
            <v>North</v>
          </cell>
          <cell r="D2125" t="str">
            <v>El MiniehDennie</v>
          </cell>
        </row>
        <row r="2126">
          <cell r="C2126" t="str">
            <v>North</v>
          </cell>
          <cell r="D2126" t="str">
            <v>El MiniehDennie</v>
          </cell>
        </row>
        <row r="2127">
          <cell r="C2127" t="str">
            <v>North</v>
          </cell>
          <cell r="D2127" t="str">
            <v>El MiniehDennie</v>
          </cell>
        </row>
        <row r="2128">
          <cell r="C2128" t="str">
            <v>North</v>
          </cell>
          <cell r="D2128" t="str">
            <v>El MiniehDennie</v>
          </cell>
        </row>
        <row r="2129">
          <cell r="C2129" t="str">
            <v>North</v>
          </cell>
          <cell r="D2129" t="str">
            <v>El MiniehDennie</v>
          </cell>
        </row>
        <row r="2130">
          <cell r="C2130" t="str">
            <v>North</v>
          </cell>
          <cell r="D2130" t="str">
            <v>El MiniehDennie</v>
          </cell>
        </row>
        <row r="2131">
          <cell r="C2131" t="str">
            <v>North</v>
          </cell>
          <cell r="D2131" t="str">
            <v>El MiniehDennie</v>
          </cell>
        </row>
        <row r="2132">
          <cell r="C2132" t="str">
            <v>North</v>
          </cell>
          <cell r="D2132" t="str">
            <v>El MiniehDennie</v>
          </cell>
        </row>
        <row r="2133">
          <cell r="C2133" t="str">
            <v>North</v>
          </cell>
          <cell r="D2133" t="str">
            <v>El MiniehDennie</v>
          </cell>
        </row>
        <row r="2134">
          <cell r="C2134" t="str">
            <v>North</v>
          </cell>
          <cell r="D2134" t="str">
            <v>El MiniehDennie</v>
          </cell>
        </row>
        <row r="2135">
          <cell r="C2135" t="str">
            <v>North</v>
          </cell>
          <cell r="D2135" t="str">
            <v>El MiniehDennie</v>
          </cell>
        </row>
        <row r="2136">
          <cell r="C2136" t="str">
            <v>North</v>
          </cell>
          <cell r="D2136" t="str">
            <v>El MiniehDennie</v>
          </cell>
        </row>
        <row r="2137">
          <cell r="C2137" t="str">
            <v>North</v>
          </cell>
          <cell r="D2137" t="str">
            <v>El MiniehDennie</v>
          </cell>
        </row>
        <row r="2138">
          <cell r="C2138" t="str">
            <v>North</v>
          </cell>
          <cell r="D2138" t="str">
            <v>El MiniehDennie</v>
          </cell>
        </row>
        <row r="2139">
          <cell r="C2139" t="str">
            <v>North</v>
          </cell>
          <cell r="D2139" t="str">
            <v>El MiniehDennie</v>
          </cell>
        </row>
        <row r="2140">
          <cell r="C2140" t="str">
            <v>North</v>
          </cell>
          <cell r="D2140" t="str">
            <v>El MiniehDennie</v>
          </cell>
        </row>
        <row r="2141">
          <cell r="C2141" t="str">
            <v>North</v>
          </cell>
          <cell r="D2141" t="str">
            <v>El MiniehDennie</v>
          </cell>
        </row>
        <row r="2142">
          <cell r="C2142" t="str">
            <v>North</v>
          </cell>
          <cell r="D2142" t="str">
            <v>El MiniehDennie</v>
          </cell>
        </row>
        <row r="2143">
          <cell r="C2143" t="str">
            <v>North</v>
          </cell>
          <cell r="D2143" t="str">
            <v>El MiniehDennie</v>
          </cell>
        </row>
        <row r="2144">
          <cell r="C2144" t="str">
            <v>North</v>
          </cell>
          <cell r="D2144" t="str">
            <v>El MiniehDennie</v>
          </cell>
        </row>
        <row r="2145">
          <cell r="C2145" t="str">
            <v>North</v>
          </cell>
          <cell r="D2145" t="str">
            <v>El MiniehDennie</v>
          </cell>
        </row>
        <row r="2146">
          <cell r="C2146" t="str">
            <v>North</v>
          </cell>
          <cell r="D2146" t="str">
            <v>El MiniehDennie</v>
          </cell>
        </row>
        <row r="2147">
          <cell r="C2147" t="str">
            <v>North</v>
          </cell>
          <cell r="D2147" t="str">
            <v>El MiniehDennie</v>
          </cell>
        </row>
        <row r="2148">
          <cell r="C2148" t="str">
            <v>North</v>
          </cell>
          <cell r="D2148" t="str">
            <v>El MiniehDennie</v>
          </cell>
        </row>
        <row r="2149">
          <cell r="C2149" t="str">
            <v>North</v>
          </cell>
          <cell r="D2149" t="str">
            <v>El MiniehDennie</v>
          </cell>
        </row>
        <row r="2150">
          <cell r="C2150" t="str">
            <v>North</v>
          </cell>
          <cell r="D2150" t="str">
            <v>El MiniehDennie</v>
          </cell>
        </row>
        <row r="2151">
          <cell r="C2151" t="str">
            <v>North</v>
          </cell>
          <cell r="D2151" t="str">
            <v>El MiniehDennie</v>
          </cell>
        </row>
        <row r="2152">
          <cell r="C2152" t="str">
            <v>North</v>
          </cell>
          <cell r="D2152" t="str">
            <v>El MiniehDennie</v>
          </cell>
        </row>
        <row r="2153">
          <cell r="C2153" t="str">
            <v>North</v>
          </cell>
          <cell r="D2153" t="str">
            <v>El MiniehDennie</v>
          </cell>
        </row>
        <row r="2154">
          <cell r="C2154" t="str">
            <v>North</v>
          </cell>
          <cell r="D2154" t="str">
            <v>El MiniehDennie</v>
          </cell>
        </row>
        <row r="2155">
          <cell r="C2155" t="str">
            <v>North</v>
          </cell>
          <cell r="D2155" t="str">
            <v>El MiniehDennie</v>
          </cell>
        </row>
        <row r="2156">
          <cell r="C2156" t="str">
            <v>North</v>
          </cell>
          <cell r="D2156" t="str">
            <v>El MiniehDennie</v>
          </cell>
        </row>
        <row r="2157">
          <cell r="C2157" t="str">
            <v>North</v>
          </cell>
          <cell r="D2157" t="str">
            <v>El MiniehDennie</v>
          </cell>
        </row>
        <row r="2158">
          <cell r="C2158" t="str">
            <v>North</v>
          </cell>
          <cell r="D2158" t="str">
            <v>El MiniehDennie</v>
          </cell>
        </row>
        <row r="2159">
          <cell r="C2159" t="str">
            <v>North</v>
          </cell>
          <cell r="D2159" t="str">
            <v>El MiniehDennie</v>
          </cell>
        </row>
        <row r="2160">
          <cell r="C2160" t="str">
            <v>North</v>
          </cell>
          <cell r="D2160" t="str">
            <v>El MiniehDennie</v>
          </cell>
        </row>
        <row r="2161">
          <cell r="C2161" t="str">
            <v>North</v>
          </cell>
          <cell r="D2161" t="str">
            <v>El MiniehDennie</v>
          </cell>
        </row>
        <row r="2162">
          <cell r="C2162" t="str">
            <v>North</v>
          </cell>
          <cell r="D2162" t="str">
            <v>El MiniehDennie</v>
          </cell>
        </row>
        <row r="2163">
          <cell r="C2163" t="str">
            <v>North</v>
          </cell>
          <cell r="D2163" t="str">
            <v>El MiniehDennie</v>
          </cell>
        </row>
        <row r="2164">
          <cell r="C2164" t="str">
            <v>North</v>
          </cell>
          <cell r="D2164" t="str">
            <v>El MiniehDennie</v>
          </cell>
        </row>
        <row r="2165">
          <cell r="C2165" t="str">
            <v>North</v>
          </cell>
          <cell r="D2165" t="str">
            <v>El MiniehDennie</v>
          </cell>
        </row>
        <row r="2166">
          <cell r="C2166" t="str">
            <v>North</v>
          </cell>
          <cell r="D2166" t="str">
            <v>El MiniehDennie</v>
          </cell>
        </row>
        <row r="2167">
          <cell r="C2167" t="str">
            <v>North</v>
          </cell>
          <cell r="D2167" t="str">
            <v>El MiniehDennie</v>
          </cell>
        </row>
        <row r="2168">
          <cell r="C2168" t="str">
            <v>North</v>
          </cell>
          <cell r="D2168" t="str">
            <v>El MiniehDennie</v>
          </cell>
        </row>
        <row r="2169">
          <cell r="C2169" t="str">
            <v>North</v>
          </cell>
          <cell r="D2169" t="str">
            <v>El MiniehDennie</v>
          </cell>
        </row>
        <row r="2170">
          <cell r="C2170" t="str">
            <v>North</v>
          </cell>
          <cell r="D2170" t="str">
            <v>El MiniehDennie</v>
          </cell>
        </row>
        <row r="2171">
          <cell r="C2171" t="str">
            <v>North</v>
          </cell>
          <cell r="D2171" t="str">
            <v>El MiniehDennie</v>
          </cell>
        </row>
        <row r="2172">
          <cell r="C2172" t="str">
            <v>North</v>
          </cell>
          <cell r="D2172" t="str">
            <v>El MiniehDennie</v>
          </cell>
        </row>
        <row r="2173">
          <cell r="C2173" t="str">
            <v>North</v>
          </cell>
          <cell r="D2173" t="str">
            <v>El MiniehDennie</v>
          </cell>
        </row>
        <row r="2174">
          <cell r="C2174" t="str">
            <v>North</v>
          </cell>
          <cell r="D2174" t="str">
            <v>El MiniehDennie</v>
          </cell>
        </row>
        <row r="2175">
          <cell r="C2175" t="str">
            <v>North</v>
          </cell>
          <cell r="D2175" t="str">
            <v>El MiniehDennie</v>
          </cell>
        </row>
        <row r="2176">
          <cell r="C2176" t="str">
            <v>North</v>
          </cell>
          <cell r="D2176" t="str">
            <v>El MiniehDennie</v>
          </cell>
        </row>
        <row r="2177">
          <cell r="C2177" t="str">
            <v>North</v>
          </cell>
          <cell r="D2177" t="str">
            <v>El MiniehDennie</v>
          </cell>
        </row>
        <row r="2178">
          <cell r="C2178" t="str">
            <v>North</v>
          </cell>
          <cell r="D2178" t="str">
            <v>El MiniehDennie</v>
          </cell>
        </row>
        <row r="2179">
          <cell r="C2179" t="str">
            <v>North</v>
          </cell>
          <cell r="D2179" t="str">
            <v>El MiniehDennie</v>
          </cell>
        </row>
        <row r="2180">
          <cell r="C2180" t="str">
            <v>North</v>
          </cell>
          <cell r="D2180" t="str">
            <v>El MiniehDennie</v>
          </cell>
        </row>
        <row r="2181">
          <cell r="C2181" t="str">
            <v>North</v>
          </cell>
          <cell r="D2181" t="str">
            <v>Tripoli</v>
          </cell>
        </row>
        <row r="2182">
          <cell r="C2182" t="str">
            <v>North</v>
          </cell>
          <cell r="D2182" t="str">
            <v>Tripoli</v>
          </cell>
        </row>
        <row r="2183">
          <cell r="C2183" t="str">
            <v>North</v>
          </cell>
          <cell r="D2183" t="str">
            <v>Tripoli</v>
          </cell>
        </row>
        <row r="2184">
          <cell r="C2184" t="str">
            <v>North</v>
          </cell>
          <cell r="D2184" t="str">
            <v>Tripoli</v>
          </cell>
        </row>
        <row r="2185">
          <cell r="C2185" t="str">
            <v>North</v>
          </cell>
          <cell r="D2185" t="str">
            <v>Tripoli</v>
          </cell>
        </row>
        <row r="2186">
          <cell r="C2186" t="str">
            <v>North</v>
          </cell>
          <cell r="D2186" t="str">
            <v>Tripoli</v>
          </cell>
        </row>
        <row r="2187">
          <cell r="C2187" t="str">
            <v>North</v>
          </cell>
          <cell r="D2187" t="str">
            <v>Tripoli</v>
          </cell>
        </row>
        <row r="2188">
          <cell r="C2188" t="str">
            <v>North</v>
          </cell>
          <cell r="D2188" t="str">
            <v>Tripoli</v>
          </cell>
        </row>
        <row r="2189">
          <cell r="C2189" t="str">
            <v>North</v>
          </cell>
          <cell r="D2189" t="str">
            <v>Tripoli</v>
          </cell>
        </row>
        <row r="2190">
          <cell r="C2190" t="str">
            <v>North</v>
          </cell>
          <cell r="D2190" t="str">
            <v>Tripoli</v>
          </cell>
        </row>
        <row r="2191">
          <cell r="C2191" t="str">
            <v>North</v>
          </cell>
          <cell r="D2191" t="str">
            <v>Tripoli</v>
          </cell>
        </row>
        <row r="2192">
          <cell r="C2192" t="str">
            <v>North</v>
          </cell>
          <cell r="D2192" t="str">
            <v>Tripoli</v>
          </cell>
        </row>
        <row r="2193">
          <cell r="C2193" t="str">
            <v>North</v>
          </cell>
          <cell r="D2193" t="str">
            <v>Tripoli</v>
          </cell>
        </row>
        <row r="2194">
          <cell r="C2194" t="str">
            <v>North</v>
          </cell>
          <cell r="D2194" t="str">
            <v>Tripoli</v>
          </cell>
        </row>
        <row r="2195">
          <cell r="C2195" t="str">
            <v>North</v>
          </cell>
          <cell r="D2195" t="str">
            <v>Tripoli</v>
          </cell>
        </row>
        <row r="2196">
          <cell r="C2196" t="str">
            <v>North</v>
          </cell>
          <cell r="D2196" t="str">
            <v>Tripoli</v>
          </cell>
        </row>
        <row r="2197">
          <cell r="C2197" t="str">
            <v>North</v>
          </cell>
          <cell r="D2197" t="str">
            <v>Tripoli</v>
          </cell>
        </row>
        <row r="2198">
          <cell r="C2198" t="str">
            <v>North</v>
          </cell>
          <cell r="D2198" t="str">
            <v>Tripoli</v>
          </cell>
        </row>
        <row r="2199">
          <cell r="C2199" t="str">
            <v>North</v>
          </cell>
          <cell r="D2199" t="str">
            <v>Tripoli</v>
          </cell>
        </row>
        <row r="2200">
          <cell r="C2200" t="str">
            <v>North</v>
          </cell>
          <cell r="D2200" t="str">
            <v>Tripoli</v>
          </cell>
        </row>
        <row r="2201">
          <cell r="C2201" t="str">
            <v>North</v>
          </cell>
          <cell r="D2201" t="str">
            <v>Tripoli</v>
          </cell>
        </row>
        <row r="2202">
          <cell r="C2202" t="str">
            <v>North</v>
          </cell>
          <cell r="D2202" t="str">
            <v>Tripoli</v>
          </cell>
        </row>
        <row r="2203">
          <cell r="C2203" t="str">
            <v>North</v>
          </cell>
          <cell r="D2203" t="str">
            <v>Tripoli</v>
          </cell>
        </row>
        <row r="2204">
          <cell r="C2204" t="str">
            <v>North</v>
          </cell>
          <cell r="D2204" t="str">
            <v>Tripoli</v>
          </cell>
        </row>
        <row r="2205">
          <cell r="C2205" t="str">
            <v>North</v>
          </cell>
          <cell r="D2205" t="str">
            <v>Tripoli</v>
          </cell>
        </row>
        <row r="2206">
          <cell r="C2206" t="str">
            <v>North</v>
          </cell>
          <cell r="D2206" t="str">
            <v>Tripoli</v>
          </cell>
        </row>
        <row r="2207">
          <cell r="C2207" t="str">
            <v>North</v>
          </cell>
          <cell r="D2207" t="str">
            <v>Tripoli</v>
          </cell>
        </row>
        <row r="2208">
          <cell r="C2208" t="str">
            <v>North</v>
          </cell>
          <cell r="D2208" t="str">
            <v>Tripoli</v>
          </cell>
        </row>
        <row r="2209">
          <cell r="C2209" t="str">
            <v>North</v>
          </cell>
          <cell r="D2209" t="str">
            <v>Tripoli</v>
          </cell>
        </row>
        <row r="2210">
          <cell r="C2210" t="str">
            <v>North</v>
          </cell>
          <cell r="D2210" t="str">
            <v>Zgharta</v>
          </cell>
        </row>
        <row r="2211">
          <cell r="C2211" t="str">
            <v>North</v>
          </cell>
          <cell r="D2211" t="str">
            <v>Zgharta</v>
          </cell>
        </row>
        <row r="2212">
          <cell r="C2212" t="str">
            <v>North</v>
          </cell>
          <cell r="D2212" t="str">
            <v>Zgharta</v>
          </cell>
        </row>
        <row r="2213">
          <cell r="C2213" t="str">
            <v>North</v>
          </cell>
          <cell r="D2213" t="str">
            <v>Zgharta</v>
          </cell>
        </row>
        <row r="2214">
          <cell r="C2214" t="str">
            <v>North</v>
          </cell>
          <cell r="D2214" t="str">
            <v>Zgharta</v>
          </cell>
        </row>
        <row r="2215">
          <cell r="C2215" t="str">
            <v>North</v>
          </cell>
          <cell r="D2215" t="str">
            <v>Zgharta</v>
          </cell>
        </row>
        <row r="2216">
          <cell r="C2216" t="str">
            <v>North</v>
          </cell>
          <cell r="D2216" t="str">
            <v>Zgharta</v>
          </cell>
        </row>
        <row r="2217">
          <cell r="C2217" t="str">
            <v>North</v>
          </cell>
          <cell r="D2217" t="str">
            <v>Zgharta</v>
          </cell>
        </row>
        <row r="2218">
          <cell r="C2218" t="str">
            <v>North</v>
          </cell>
          <cell r="D2218" t="str">
            <v>Zgharta</v>
          </cell>
        </row>
        <row r="2219">
          <cell r="C2219" t="str">
            <v>North</v>
          </cell>
          <cell r="D2219" t="str">
            <v>Zgharta</v>
          </cell>
        </row>
        <row r="2220">
          <cell r="C2220" t="str">
            <v>North</v>
          </cell>
          <cell r="D2220" t="str">
            <v>Zgharta</v>
          </cell>
        </row>
        <row r="2221">
          <cell r="C2221" t="str">
            <v>North</v>
          </cell>
          <cell r="D2221" t="str">
            <v>Zgharta</v>
          </cell>
        </row>
        <row r="2222">
          <cell r="C2222" t="str">
            <v>North</v>
          </cell>
          <cell r="D2222" t="str">
            <v>Zgharta</v>
          </cell>
        </row>
        <row r="2223">
          <cell r="C2223" t="str">
            <v>North</v>
          </cell>
          <cell r="D2223" t="str">
            <v>Zgharta</v>
          </cell>
        </row>
        <row r="2224">
          <cell r="C2224" t="str">
            <v>North</v>
          </cell>
          <cell r="D2224" t="str">
            <v>Zgharta</v>
          </cell>
        </row>
        <row r="2225">
          <cell r="C2225" t="str">
            <v>North</v>
          </cell>
          <cell r="D2225" t="str">
            <v>Zgharta</v>
          </cell>
        </row>
        <row r="2226">
          <cell r="C2226" t="str">
            <v>North</v>
          </cell>
          <cell r="D2226" t="str">
            <v>Zgharta</v>
          </cell>
        </row>
        <row r="2227">
          <cell r="C2227" t="str">
            <v>North</v>
          </cell>
          <cell r="D2227" t="str">
            <v>Zgharta</v>
          </cell>
        </row>
        <row r="2228">
          <cell r="C2228" t="str">
            <v>North</v>
          </cell>
          <cell r="D2228" t="str">
            <v>Zgharta</v>
          </cell>
        </row>
        <row r="2229">
          <cell r="C2229" t="str">
            <v>North</v>
          </cell>
          <cell r="D2229" t="str">
            <v>Zgharta</v>
          </cell>
        </row>
        <row r="2230">
          <cell r="C2230" t="str">
            <v>North</v>
          </cell>
          <cell r="D2230" t="str">
            <v>Zgharta</v>
          </cell>
        </row>
        <row r="2231">
          <cell r="C2231" t="str">
            <v>North</v>
          </cell>
          <cell r="D2231" t="str">
            <v>Zgharta</v>
          </cell>
        </row>
        <row r="2232">
          <cell r="C2232" t="str">
            <v>North</v>
          </cell>
          <cell r="D2232" t="str">
            <v>Zgharta</v>
          </cell>
        </row>
        <row r="2233">
          <cell r="C2233" t="str">
            <v>North</v>
          </cell>
          <cell r="D2233" t="str">
            <v>Zgharta</v>
          </cell>
        </row>
        <row r="2234">
          <cell r="C2234" t="str">
            <v>North</v>
          </cell>
          <cell r="D2234" t="str">
            <v>Zgharta</v>
          </cell>
        </row>
        <row r="2235">
          <cell r="C2235" t="str">
            <v>North</v>
          </cell>
          <cell r="D2235" t="str">
            <v>Zgharta</v>
          </cell>
        </row>
        <row r="2236">
          <cell r="C2236" t="str">
            <v>North</v>
          </cell>
          <cell r="D2236" t="str">
            <v>Zgharta</v>
          </cell>
        </row>
        <row r="2237">
          <cell r="C2237" t="str">
            <v>North</v>
          </cell>
          <cell r="D2237" t="str">
            <v>Zgharta</v>
          </cell>
        </row>
        <row r="2238">
          <cell r="C2238" t="str">
            <v>North</v>
          </cell>
          <cell r="D2238" t="str">
            <v>Zgharta</v>
          </cell>
        </row>
        <row r="2239">
          <cell r="C2239" t="str">
            <v>North</v>
          </cell>
          <cell r="D2239" t="str">
            <v>Zgharta</v>
          </cell>
        </row>
        <row r="2240">
          <cell r="C2240" t="str">
            <v>North</v>
          </cell>
          <cell r="D2240" t="str">
            <v>Zgharta</v>
          </cell>
        </row>
        <row r="2241">
          <cell r="C2241" t="str">
            <v>North</v>
          </cell>
          <cell r="D2241" t="str">
            <v>Zgharta</v>
          </cell>
        </row>
        <row r="2242">
          <cell r="C2242" t="str">
            <v>North</v>
          </cell>
          <cell r="D2242" t="str">
            <v>Zgharta</v>
          </cell>
        </row>
        <row r="2243">
          <cell r="C2243" t="str">
            <v>North</v>
          </cell>
          <cell r="D2243" t="str">
            <v>Zgharta</v>
          </cell>
        </row>
        <row r="2244">
          <cell r="C2244" t="str">
            <v>North</v>
          </cell>
          <cell r="D2244" t="str">
            <v>Zgharta</v>
          </cell>
        </row>
        <row r="2245">
          <cell r="C2245" t="str">
            <v>North</v>
          </cell>
          <cell r="D2245" t="str">
            <v>Zgharta</v>
          </cell>
        </row>
        <row r="2246">
          <cell r="C2246" t="str">
            <v>North</v>
          </cell>
          <cell r="D2246" t="str">
            <v>Zgharta</v>
          </cell>
        </row>
        <row r="2247">
          <cell r="C2247" t="str">
            <v>North</v>
          </cell>
          <cell r="D2247" t="str">
            <v>Zgharta</v>
          </cell>
        </row>
        <row r="2248">
          <cell r="C2248" t="str">
            <v>North</v>
          </cell>
          <cell r="D2248" t="str">
            <v>Zgharta</v>
          </cell>
        </row>
        <row r="2249">
          <cell r="C2249" t="str">
            <v>North</v>
          </cell>
          <cell r="D2249" t="str">
            <v>Zgharta</v>
          </cell>
        </row>
        <row r="2250">
          <cell r="C2250" t="str">
            <v>North</v>
          </cell>
          <cell r="D2250" t="str">
            <v>Zgharta</v>
          </cell>
        </row>
        <row r="2251">
          <cell r="C2251" t="str">
            <v>North</v>
          </cell>
          <cell r="D2251" t="str">
            <v>Zgharta</v>
          </cell>
        </row>
        <row r="2252">
          <cell r="C2252" t="str">
            <v>North</v>
          </cell>
          <cell r="D2252" t="str">
            <v>Zgharta</v>
          </cell>
        </row>
        <row r="2253">
          <cell r="C2253" t="str">
            <v>North</v>
          </cell>
          <cell r="D2253" t="str">
            <v>Zgharta</v>
          </cell>
        </row>
        <row r="2254">
          <cell r="C2254" t="str">
            <v>North</v>
          </cell>
          <cell r="D2254" t="str">
            <v>Zgharta</v>
          </cell>
        </row>
        <row r="2255">
          <cell r="C2255" t="str">
            <v>North</v>
          </cell>
          <cell r="D2255" t="str">
            <v>Zgharta</v>
          </cell>
        </row>
        <row r="2256">
          <cell r="C2256" t="str">
            <v>North</v>
          </cell>
          <cell r="D2256" t="str">
            <v>Zgharta</v>
          </cell>
        </row>
        <row r="2257">
          <cell r="C2257" t="str">
            <v>North</v>
          </cell>
          <cell r="D2257" t="str">
            <v>Zgharta</v>
          </cell>
        </row>
        <row r="2258">
          <cell r="C2258" t="str">
            <v>North</v>
          </cell>
          <cell r="D2258" t="str">
            <v>Zgharta</v>
          </cell>
        </row>
        <row r="2259">
          <cell r="C2259" t="str">
            <v>North</v>
          </cell>
          <cell r="D2259" t="str">
            <v>Zgharta</v>
          </cell>
        </row>
        <row r="2260">
          <cell r="C2260" t="str">
            <v>North</v>
          </cell>
          <cell r="D2260" t="str">
            <v>Zgharta</v>
          </cell>
        </row>
        <row r="2261">
          <cell r="C2261" t="str">
            <v>North</v>
          </cell>
          <cell r="D2261" t="str">
            <v>Zgharta</v>
          </cell>
        </row>
        <row r="2262">
          <cell r="C2262" t="str">
            <v>North</v>
          </cell>
          <cell r="D2262" t="str">
            <v>Zgharta</v>
          </cell>
        </row>
        <row r="2263">
          <cell r="C2263" t="str">
            <v>North</v>
          </cell>
          <cell r="D2263" t="str">
            <v>Zgharta</v>
          </cell>
        </row>
        <row r="2264">
          <cell r="C2264" t="str">
            <v>North</v>
          </cell>
          <cell r="D2264" t="str">
            <v>Zgharta</v>
          </cell>
        </row>
        <row r="2265">
          <cell r="C2265" t="str">
            <v>North</v>
          </cell>
          <cell r="D2265" t="str">
            <v>Zgharta</v>
          </cell>
        </row>
        <row r="2266">
          <cell r="C2266" t="str">
            <v>North</v>
          </cell>
          <cell r="D2266" t="str">
            <v>Zgharta</v>
          </cell>
        </row>
        <row r="2267">
          <cell r="C2267" t="str">
            <v>North</v>
          </cell>
          <cell r="D2267" t="str">
            <v>Zgharta</v>
          </cell>
        </row>
        <row r="2268">
          <cell r="C2268" t="str">
            <v>North</v>
          </cell>
          <cell r="D2268" t="str">
            <v>Zgharta</v>
          </cell>
        </row>
        <row r="2269">
          <cell r="C2269" t="str">
            <v>North</v>
          </cell>
          <cell r="D2269" t="str">
            <v>Zgharta</v>
          </cell>
        </row>
        <row r="2270">
          <cell r="C2270" t="str">
            <v>North</v>
          </cell>
          <cell r="D2270" t="str">
            <v>Zgharta</v>
          </cell>
        </row>
        <row r="2271">
          <cell r="C2271" t="str">
            <v>North</v>
          </cell>
          <cell r="D2271" t="str">
            <v>Zgharta</v>
          </cell>
        </row>
        <row r="2272">
          <cell r="C2272" t="str">
            <v>North</v>
          </cell>
          <cell r="D2272" t="str">
            <v>Zgharta</v>
          </cell>
        </row>
        <row r="2273">
          <cell r="C2273" t="str">
            <v>North</v>
          </cell>
          <cell r="D2273" t="str">
            <v>Zgharta</v>
          </cell>
        </row>
        <row r="2274">
          <cell r="C2274" t="str">
            <v>North</v>
          </cell>
          <cell r="D2274" t="str">
            <v>Zgharta</v>
          </cell>
        </row>
        <row r="2275">
          <cell r="C2275" t="str">
            <v>North</v>
          </cell>
          <cell r="D2275" t="str">
            <v>Zgharta</v>
          </cell>
        </row>
        <row r="2276">
          <cell r="C2276" t="str">
            <v>North</v>
          </cell>
          <cell r="D2276" t="str">
            <v>Zgharta</v>
          </cell>
        </row>
        <row r="2277">
          <cell r="C2277" t="str">
            <v>North</v>
          </cell>
          <cell r="D2277" t="str">
            <v>Zgharta</v>
          </cell>
        </row>
        <row r="2278">
          <cell r="C2278" t="str">
            <v>North</v>
          </cell>
          <cell r="D2278" t="str">
            <v>Zgharta</v>
          </cell>
        </row>
        <row r="2279">
          <cell r="C2279" t="str">
            <v>North</v>
          </cell>
          <cell r="D2279" t="str">
            <v>Zgharta</v>
          </cell>
        </row>
        <row r="2280">
          <cell r="C2280" t="str">
            <v>North</v>
          </cell>
          <cell r="D2280" t="str">
            <v>Zgharta</v>
          </cell>
        </row>
        <row r="2281">
          <cell r="C2281" t="str">
            <v>North</v>
          </cell>
          <cell r="D2281" t="str">
            <v>Zgharta</v>
          </cell>
        </row>
        <row r="2282">
          <cell r="C2282" t="str">
            <v>North</v>
          </cell>
          <cell r="D2282" t="str">
            <v>Zgharta</v>
          </cell>
        </row>
        <row r="2283">
          <cell r="C2283" t="str">
            <v>North</v>
          </cell>
          <cell r="D2283" t="str">
            <v>Zgharta</v>
          </cell>
        </row>
        <row r="2284">
          <cell r="C2284" t="str">
            <v>North</v>
          </cell>
          <cell r="D2284" t="str">
            <v>Zgharta</v>
          </cell>
        </row>
        <row r="2285">
          <cell r="C2285" t="str">
            <v>North</v>
          </cell>
          <cell r="D2285" t="str">
            <v>Zgharta</v>
          </cell>
        </row>
        <row r="2286">
          <cell r="C2286" t="str">
            <v>North</v>
          </cell>
          <cell r="D2286" t="str">
            <v>Zgharta</v>
          </cell>
        </row>
        <row r="2287">
          <cell r="C2287" t="str">
            <v>North</v>
          </cell>
          <cell r="D2287" t="str">
            <v>Zgharta</v>
          </cell>
        </row>
        <row r="2288">
          <cell r="C2288" t="str">
            <v>North</v>
          </cell>
          <cell r="D2288" t="str">
            <v>Zgharta</v>
          </cell>
        </row>
        <row r="2289">
          <cell r="C2289" t="str">
            <v>North</v>
          </cell>
          <cell r="D2289" t="str">
            <v>Zgharta</v>
          </cell>
        </row>
        <row r="2290">
          <cell r="C2290" t="str">
            <v>North</v>
          </cell>
          <cell r="D2290" t="str">
            <v>Zgharta</v>
          </cell>
        </row>
        <row r="2291">
          <cell r="C2291" t="str">
            <v>North</v>
          </cell>
          <cell r="D2291" t="str">
            <v>Zgharta</v>
          </cell>
        </row>
        <row r="2292">
          <cell r="C2292" t="str">
            <v>North</v>
          </cell>
          <cell r="D2292" t="str">
            <v>Zgharta</v>
          </cell>
        </row>
        <row r="2293">
          <cell r="C2293" t="str">
            <v>North</v>
          </cell>
          <cell r="D2293" t="str">
            <v>Zgharta</v>
          </cell>
        </row>
        <row r="2294">
          <cell r="C2294" t="str">
            <v>North</v>
          </cell>
          <cell r="D2294" t="str">
            <v>Zgharta</v>
          </cell>
        </row>
        <row r="2295">
          <cell r="C2295" t="str">
            <v>South</v>
          </cell>
          <cell r="D2295" t="str">
            <v>Bent Jbeil</v>
          </cell>
        </row>
        <row r="2296">
          <cell r="C2296" t="str">
            <v>South</v>
          </cell>
          <cell r="D2296" t="str">
            <v>Bent Jbeil</v>
          </cell>
        </row>
        <row r="2297">
          <cell r="C2297" t="str">
            <v>South</v>
          </cell>
          <cell r="D2297" t="str">
            <v>Bent Jbeil</v>
          </cell>
        </row>
        <row r="2298">
          <cell r="C2298" t="str">
            <v>South</v>
          </cell>
          <cell r="D2298" t="str">
            <v>Bent Jbeil</v>
          </cell>
        </row>
        <row r="2299">
          <cell r="C2299" t="str">
            <v>South</v>
          </cell>
          <cell r="D2299" t="str">
            <v>Bent Jbeil</v>
          </cell>
        </row>
        <row r="2300">
          <cell r="C2300" t="str">
            <v>South</v>
          </cell>
          <cell r="D2300" t="str">
            <v>Bent Jbeil</v>
          </cell>
        </row>
        <row r="2301">
          <cell r="C2301" t="str">
            <v>South</v>
          </cell>
          <cell r="D2301" t="str">
            <v>Bent Jbeil</v>
          </cell>
        </row>
        <row r="2302">
          <cell r="C2302" t="str">
            <v>South</v>
          </cell>
          <cell r="D2302" t="str">
            <v>Bent Jbeil</v>
          </cell>
        </row>
        <row r="2303">
          <cell r="C2303" t="str">
            <v>South</v>
          </cell>
          <cell r="D2303" t="str">
            <v>Bent Jbeil</v>
          </cell>
        </row>
        <row r="2304">
          <cell r="C2304" t="str">
            <v>South</v>
          </cell>
          <cell r="D2304" t="str">
            <v>Bent Jbeil</v>
          </cell>
        </row>
        <row r="2305">
          <cell r="C2305" t="str">
            <v>South</v>
          </cell>
          <cell r="D2305" t="str">
            <v>Bent Jbeil</v>
          </cell>
        </row>
        <row r="2306">
          <cell r="C2306" t="str">
            <v>South</v>
          </cell>
          <cell r="D2306" t="str">
            <v>Bent Jbeil</v>
          </cell>
        </row>
        <row r="2307">
          <cell r="C2307" t="str">
            <v>South</v>
          </cell>
          <cell r="D2307" t="str">
            <v>Bent Jbeil</v>
          </cell>
        </row>
        <row r="2308">
          <cell r="C2308" t="str">
            <v>South</v>
          </cell>
          <cell r="D2308" t="str">
            <v>Bent Jbeil</v>
          </cell>
        </row>
        <row r="2309">
          <cell r="C2309" t="str">
            <v>South</v>
          </cell>
          <cell r="D2309" t="str">
            <v>Bent Jbeil</v>
          </cell>
        </row>
        <row r="2310">
          <cell r="C2310" t="str">
            <v>South</v>
          </cell>
          <cell r="D2310" t="str">
            <v>Bent Jbeil</v>
          </cell>
        </row>
        <row r="2311">
          <cell r="C2311" t="str">
            <v>South</v>
          </cell>
          <cell r="D2311" t="str">
            <v>Bent Jbeil</v>
          </cell>
        </row>
        <row r="2312">
          <cell r="C2312" t="str">
            <v>South</v>
          </cell>
          <cell r="D2312" t="str">
            <v>Bent Jbeil</v>
          </cell>
        </row>
        <row r="2313">
          <cell r="C2313" t="str">
            <v>South</v>
          </cell>
          <cell r="D2313" t="str">
            <v>Bent Jbeil</v>
          </cell>
        </row>
        <row r="2314">
          <cell r="C2314" t="str">
            <v>South</v>
          </cell>
          <cell r="D2314" t="str">
            <v>Bent Jbeil</v>
          </cell>
        </row>
        <row r="2315">
          <cell r="C2315" t="str">
            <v>South</v>
          </cell>
          <cell r="D2315" t="str">
            <v>Bent Jbeil</v>
          </cell>
        </row>
        <row r="2316">
          <cell r="C2316" t="str">
            <v>South</v>
          </cell>
          <cell r="D2316" t="str">
            <v>Bent Jbeil</v>
          </cell>
        </row>
        <row r="2317">
          <cell r="C2317" t="str">
            <v>South</v>
          </cell>
          <cell r="D2317" t="str">
            <v>Bent Jbeil</v>
          </cell>
        </row>
        <row r="2318">
          <cell r="C2318" t="str">
            <v>South</v>
          </cell>
          <cell r="D2318" t="str">
            <v>Bent Jbeil</v>
          </cell>
        </row>
        <row r="2319">
          <cell r="C2319" t="str">
            <v>South</v>
          </cell>
          <cell r="D2319" t="str">
            <v>Bent Jbeil</v>
          </cell>
        </row>
        <row r="2320">
          <cell r="C2320" t="str">
            <v>South</v>
          </cell>
          <cell r="D2320" t="str">
            <v>Bent Jbeil</v>
          </cell>
        </row>
        <row r="2321">
          <cell r="C2321" t="str">
            <v>South</v>
          </cell>
          <cell r="D2321" t="str">
            <v>Bent Jbeil</v>
          </cell>
        </row>
        <row r="2322">
          <cell r="C2322" t="str">
            <v>South</v>
          </cell>
          <cell r="D2322" t="str">
            <v>Bent Jbeil</v>
          </cell>
        </row>
        <row r="2323">
          <cell r="C2323" t="str">
            <v>South</v>
          </cell>
          <cell r="D2323" t="str">
            <v>Bent Jbeil</v>
          </cell>
        </row>
        <row r="2324">
          <cell r="C2324" t="str">
            <v>South</v>
          </cell>
          <cell r="D2324" t="str">
            <v>Bent Jbeil</v>
          </cell>
        </row>
        <row r="2325">
          <cell r="C2325" t="str">
            <v>South</v>
          </cell>
          <cell r="D2325" t="str">
            <v>Bent Jbeil</v>
          </cell>
        </row>
        <row r="2326">
          <cell r="C2326" t="str">
            <v>South</v>
          </cell>
          <cell r="D2326" t="str">
            <v>Bent Jbeil</v>
          </cell>
        </row>
        <row r="2327">
          <cell r="C2327" t="str">
            <v>South</v>
          </cell>
          <cell r="D2327" t="str">
            <v>Bent Jbeil</v>
          </cell>
        </row>
        <row r="2328">
          <cell r="C2328" t="str">
            <v>South</v>
          </cell>
          <cell r="D2328" t="str">
            <v>Bent Jbeil</v>
          </cell>
        </row>
        <row r="2329">
          <cell r="C2329" t="str">
            <v>South</v>
          </cell>
          <cell r="D2329" t="str">
            <v>Bent Jbeil</v>
          </cell>
        </row>
        <row r="2330">
          <cell r="C2330" t="str">
            <v>South</v>
          </cell>
          <cell r="D2330" t="str">
            <v>Bent Jbeil</v>
          </cell>
        </row>
        <row r="2331">
          <cell r="C2331" t="str">
            <v>South</v>
          </cell>
          <cell r="D2331" t="str">
            <v>Bent Jbeil</v>
          </cell>
        </row>
        <row r="2332">
          <cell r="C2332" t="str">
            <v>South</v>
          </cell>
          <cell r="D2332" t="str">
            <v>Bent Jbeil</v>
          </cell>
        </row>
        <row r="2333">
          <cell r="C2333" t="str">
            <v>South</v>
          </cell>
          <cell r="D2333" t="str">
            <v>Bent Jbeil</v>
          </cell>
        </row>
        <row r="2334">
          <cell r="C2334" t="str">
            <v>South</v>
          </cell>
          <cell r="D2334" t="str">
            <v>Bent Jbeil</v>
          </cell>
        </row>
        <row r="2335">
          <cell r="C2335" t="str">
            <v>South</v>
          </cell>
          <cell r="D2335" t="str">
            <v>Bent Jbeil</v>
          </cell>
        </row>
        <row r="2336">
          <cell r="C2336" t="str">
            <v>South</v>
          </cell>
          <cell r="D2336" t="str">
            <v>Bent Jbeil</v>
          </cell>
        </row>
        <row r="2337">
          <cell r="C2337" t="str">
            <v>South</v>
          </cell>
          <cell r="D2337" t="str">
            <v>Bent Jbeil</v>
          </cell>
        </row>
        <row r="2338">
          <cell r="C2338" t="str">
            <v>South</v>
          </cell>
          <cell r="D2338" t="str">
            <v>Bent Jbeil</v>
          </cell>
        </row>
        <row r="2339">
          <cell r="C2339" t="str">
            <v>South</v>
          </cell>
          <cell r="D2339" t="str">
            <v>El Nabatieh</v>
          </cell>
        </row>
        <row r="2340">
          <cell r="C2340" t="str">
            <v>South</v>
          </cell>
          <cell r="D2340" t="str">
            <v>El Nabatieh</v>
          </cell>
        </row>
        <row r="2341">
          <cell r="C2341" t="str">
            <v>South</v>
          </cell>
          <cell r="D2341" t="str">
            <v>El Nabatieh</v>
          </cell>
        </row>
        <row r="2342">
          <cell r="C2342" t="str">
            <v>South</v>
          </cell>
          <cell r="D2342" t="str">
            <v>El Nabatieh</v>
          </cell>
        </row>
        <row r="2343">
          <cell r="C2343" t="str">
            <v>South</v>
          </cell>
          <cell r="D2343" t="str">
            <v>El Nabatieh</v>
          </cell>
        </row>
        <row r="2344">
          <cell r="C2344" t="str">
            <v>South</v>
          </cell>
          <cell r="D2344" t="str">
            <v>El Nabatieh</v>
          </cell>
        </row>
        <row r="2345">
          <cell r="C2345" t="str">
            <v>South</v>
          </cell>
          <cell r="D2345" t="str">
            <v>El Nabatieh</v>
          </cell>
        </row>
        <row r="2346">
          <cell r="C2346" t="str">
            <v>South</v>
          </cell>
          <cell r="D2346" t="str">
            <v>El Nabatieh</v>
          </cell>
        </row>
        <row r="2347">
          <cell r="C2347" t="str">
            <v>South</v>
          </cell>
          <cell r="D2347" t="str">
            <v>El Nabatieh</v>
          </cell>
        </row>
        <row r="2348">
          <cell r="C2348" t="str">
            <v>South</v>
          </cell>
          <cell r="D2348" t="str">
            <v>El Nabatieh</v>
          </cell>
        </row>
        <row r="2349">
          <cell r="C2349" t="str">
            <v>South</v>
          </cell>
          <cell r="D2349" t="str">
            <v>El Nabatieh</v>
          </cell>
        </row>
        <row r="2350">
          <cell r="C2350" t="str">
            <v>South</v>
          </cell>
          <cell r="D2350" t="str">
            <v>El Nabatieh</v>
          </cell>
        </row>
        <row r="2351">
          <cell r="C2351" t="str">
            <v>South</v>
          </cell>
          <cell r="D2351" t="str">
            <v>El Nabatieh</v>
          </cell>
        </row>
        <row r="2352">
          <cell r="C2352" t="str">
            <v>South</v>
          </cell>
          <cell r="D2352" t="str">
            <v>El Nabatieh</v>
          </cell>
        </row>
        <row r="2353">
          <cell r="C2353" t="str">
            <v>South</v>
          </cell>
          <cell r="D2353" t="str">
            <v>El Nabatieh</v>
          </cell>
        </row>
        <row r="2354">
          <cell r="C2354" t="str">
            <v>South</v>
          </cell>
          <cell r="D2354" t="str">
            <v>El Nabatieh</v>
          </cell>
        </row>
        <row r="2355">
          <cell r="C2355" t="str">
            <v>South</v>
          </cell>
          <cell r="D2355" t="str">
            <v>El Nabatieh</v>
          </cell>
        </row>
        <row r="2356">
          <cell r="C2356" t="str">
            <v>South</v>
          </cell>
          <cell r="D2356" t="str">
            <v>El Nabatieh</v>
          </cell>
        </row>
        <row r="2357">
          <cell r="C2357" t="str">
            <v>South</v>
          </cell>
          <cell r="D2357" t="str">
            <v>El Nabatieh</v>
          </cell>
        </row>
        <row r="2358">
          <cell r="C2358" t="str">
            <v>South</v>
          </cell>
          <cell r="D2358" t="str">
            <v>El Nabatieh</v>
          </cell>
        </row>
        <row r="2359">
          <cell r="C2359" t="str">
            <v>South</v>
          </cell>
          <cell r="D2359" t="str">
            <v>El Nabatieh</v>
          </cell>
        </row>
        <row r="2360">
          <cell r="C2360" t="str">
            <v>South</v>
          </cell>
          <cell r="D2360" t="str">
            <v>El Nabatieh</v>
          </cell>
        </row>
        <row r="2361">
          <cell r="C2361" t="str">
            <v>South</v>
          </cell>
          <cell r="D2361" t="str">
            <v>El Nabatieh</v>
          </cell>
        </row>
        <row r="2362">
          <cell r="C2362" t="str">
            <v>South</v>
          </cell>
          <cell r="D2362" t="str">
            <v>El Nabatieh</v>
          </cell>
        </row>
        <row r="2363">
          <cell r="C2363" t="str">
            <v>South</v>
          </cell>
          <cell r="D2363" t="str">
            <v>El Nabatieh</v>
          </cell>
        </row>
        <row r="2364">
          <cell r="C2364" t="str">
            <v>South</v>
          </cell>
          <cell r="D2364" t="str">
            <v>El Nabatieh</v>
          </cell>
        </row>
        <row r="2365">
          <cell r="C2365" t="str">
            <v>South</v>
          </cell>
          <cell r="D2365" t="str">
            <v>El Nabatieh</v>
          </cell>
        </row>
        <row r="2366">
          <cell r="C2366" t="str">
            <v>South</v>
          </cell>
          <cell r="D2366" t="str">
            <v>El Nabatieh</v>
          </cell>
        </row>
        <row r="2367">
          <cell r="C2367" t="str">
            <v>South</v>
          </cell>
          <cell r="D2367" t="str">
            <v>El Nabatieh</v>
          </cell>
        </row>
        <row r="2368">
          <cell r="C2368" t="str">
            <v>South</v>
          </cell>
          <cell r="D2368" t="str">
            <v>El Nabatieh</v>
          </cell>
        </row>
        <row r="2369">
          <cell r="C2369" t="str">
            <v>South</v>
          </cell>
          <cell r="D2369" t="str">
            <v>El Nabatieh</v>
          </cell>
        </row>
        <row r="2370">
          <cell r="C2370" t="str">
            <v>South</v>
          </cell>
          <cell r="D2370" t="str">
            <v>El Nabatieh</v>
          </cell>
        </row>
        <row r="2371">
          <cell r="C2371" t="str">
            <v>South</v>
          </cell>
          <cell r="D2371" t="str">
            <v>El Nabatieh</v>
          </cell>
        </row>
        <row r="2372">
          <cell r="C2372" t="str">
            <v>South</v>
          </cell>
          <cell r="D2372" t="str">
            <v>El Nabatieh</v>
          </cell>
        </row>
        <row r="2373">
          <cell r="C2373" t="str">
            <v>South</v>
          </cell>
          <cell r="D2373" t="str">
            <v>El Nabatieh</v>
          </cell>
        </row>
        <row r="2374">
          <cell r="C2374" t="str">
            <v>South</v>
          </cell>
          <cell r="D2374" t="str">
            <v>El Nabatieh</v>
          </cell>
        </row>
        <row r="2375">
          <cell r="C2375" t="str">
            <v>South</v>
          </cell>
          <cell r="D2375" t="str">
            <v>El Nabatieh</v>
          </cell>
        </row>
        <row r="2376">
          <cell r="C2376" t="str">
            <v>South</v>
          </cell>
          <cell r="D2376" t="str">
            <v>El Nabatieh</v>
          </cell>
        </row>
        <row r="2377">
          <cell r="C2377" t="str">
            <v>South</v>
          </cell>
          <cell r="D2377" t="str">
            <v>El Nabatieh</v>
          </cell>
        </row>
        <row r="2378">
          <cell r="C2378" t="str">
            <v>South</v>
          </cell>
          <cell r="D2378" t="str">
            <v>El Nabatieh</v>
          </cell>
        </row>
        <row r="2379">
          <cell r="C2379" t="str">
            <v>South</v>
          </cell>
          <cell r="D2379" t="str">
            <v>El Nabatieh</v>
          </cell>
        </row>
        <row r="2380">
          <cell r="C2380" t="str">
            <v>South</v>
          </cell>
          <cell r="D2380" t="str">
            <v>El Nabatieh</v>
          </cell>
        </row>
        <row r="2381">
          <cell r="C2381" t="str">
            <v>South</v>
          </cell>
          <cell r="D2381" t="str">
            <v>El Nabatieh</v>
          </cell>
        </row>
        <row r="2382">
          <cell r="C2382" t="str">
            <v>South</v>
          </cell>
          <cell r="D2382" t="str">
            <v>El Nabatieh</v>
          </cell>
        </row>
        <row r="2383">
          <cell r="C2383" t="str">
            <v>South</v>
          </cell>
          <cell r="D2383" t="str">
            <v>El Nabatieh</v>
          </cell>
        </row>
        <row r="2384">
          <cell r="C2384" t="str">
            <v>South</v>
          </cell>
          <cell r="D2384" t="str">
            <v>El Nabatieh</v>
          </cell>
        </row>
        <row r="2385">
          <cell r="C2385" t="str">
            <v>South</v>
          </cell>
          <cell r="D2385" t="str">
            <v>El Nabatieh</v>
          </cell>
        </row>
        <row r="2386">
          <cell r="C2386" t="str">
            <v>South</v>
          </cell>
          <cell r="D2386" t="str">
            <v>El Nabatieh</v>
          </cell>
        </row>
        <row r="2387">
          <cell r="C2387" t="str">
            <v>South</v>
          </cell>
          <cell r="D2387" t="str">
            <v>El Nabatieh</v>
          </cell>
        </row>
        <row r="2388">
          <cell r="C2388" t="str">
            <v>South</v>
          </cell>
          <cell r="D2388" t="str">
            <v>El Nabatieh</v>
          </cell>
        </row>
        <row r="2389">
          <cell r="C2389" t="str">
            <v>South</v>
          </cell>
          <cell r="D2389" t="str">
            <v>El Nabatieh</v>
          </cell>
        </row>
        <row r="2390">
          <cell r="C2390" t="str">
            <v>South</v>
          </cell>
          <cell r="D2390" t="str">
            <v>El Nabatieh</v>
          </cell>
        </row>
        <row r="2391">
          <cell r="C2391" t="str">
            <v>South</v>
          </cell>
          <cell r="D2391" t="str">
            <v>El Nabatieh</v>
          </cell>
        </row>
        <row r="2392">
          <cell r="C2392" t="str">
            <v>South</v>
          </cell>
          <cell r="D2392" t="str">
            <v>El Nabatieh</v>
          </cell>
        </row>
        <row r="2393">
          <cell r="C2393" t="str">
            <v>South</v>
          </cell>
          <cell r="D2393" t="str">
            <v>El Nabatieh</v>
          </cell>
        </row>
        <row r="2394">
          <cell r="C2394" t="str">
            <v>South</v>
          </cell>
          <cell r="D2394" t="str">
            <v>El Nabatieh</v>
          </cell>
        </row>
        <row r="2395">
          <cell r="C2395" t="str">
            <v>South</v>
          </cell>
          <cell r="D2395" t="str">
            <v>El Nabatieh</v>
          </cell>
        </row>
        <row r="2396">
          <cell r="C2396" t="str">
            <v>South</v>
          </cell>
          <cell r="D2396" t="str">
            <v>El Nabatieh</v>
          </cell>
        </row>
        <row r="2397">
          <cell r="C2397" t="str">
            <v>South</v>
          </cell>
          <cell r="D2397" t="str">
            <v>El Nabatieh</v>
          </cell>
        </row>
        <row r="2398">
          <cell r="C2398" t="str">
            <v>South</v>
          </cell>
          <cell r="D2398" t="str">
            <v>El Nabatieh</v>
          </cell>
        </row>
        <row r="2399">
          <cell r="C2399" t="str">
            <v>South</v>
          </cell>
          <cell r="D2399" t="str">
            <v>El Nabatieh</v>
          </cell>
        </row>
        <row r="2400">
          <cell r="C2400" t="str">
            <v>South</v>
          </cell>
          <cell r="D2400" t="str">
            <v>El Nabatieh</v>
          </cell>
        </row>
        <row r="2401">
          <cell r="C2401" t="str">
            <v>South</v>
          </cell>
          <cell r="D2401" t="str">
            <v>El Nabatieh</v>
          </cell>
        </row>
        <row r="2402">
          <cell r="C2402" t="str">
            <v>South</v>
          </cell>
          <cell r="D2402" t="str">
            <v>El Nabatieh</v>
          </cell>
        </row>
        <row r="2403">
          <cell r="C2403" t="str">
            <v>South</v>
          </cell>
          <cell r="D2403" t="str">
            <v>Hasbaya</v>
          </cell>
        </row>
        <row r="2404">
          <cell r="C2404" t="str">
            <v>South</v>
          </cell>
          <cell r="D2404" t="str">
            <v>Hasbaya</v>
          </cell>
        </row>
        <row r="2405">
          <cell r="C2405" t="str">
            <v>South</v>
          </cell>
          <cell r="D2405" t="str">
            <v>Hasbaya</v>
          </cell>
        </row>
        <row r="2406">
          <cell r="C2406" t="str">
            <v>South</v>
          </cell>
          <cell r="D2406" t="str">
            <v>Hasbaya</v>
          </cell>
        </row>
        <row r="2407">
          <cell r="C2407" t="str">
            <v>South</v>
          </cell>
          <cell r="D2407" t="str">
            <v>Hasbaya</v>
          </cell>
        </row>
        <row r="2408">
          <cell r="C2408" t="str">
            <v>South</v>
          </cell>
          <cell r="D2408" t="str">
            <v>Hasbaya</v>
          </cell>
        </row>
        <row r="2409">
          <cell r="C2409" t="str">
            <v>South</v>
          </cell>
          <cell r="D2409" t="str">
            <v>Hasbaya</v>
          </cell>
        </row>
        <row r="2410">
          <cell r="C2410" t="str">
            <v>South</v>
          </cell>
          <cell r="D2410" t="str">
            <v>Hasbaya</v>
          </cell>
        </row>
        <row r="2411">
          <cell r="C2411" t="str">
            <v>South</v>
          </cell>
          <cell r="D2411" t="str">
            <v>Hasbaya</v>
          </cell>
        </row>
        <row r="2412">
          <cell r="C2412" t="str">
            <v>South</v>
          </cell>
          <cell r="D2412" t="str">
            <v>Hasbaya</v>
          </cell>
        </row>
        <row r="2413">
          <cell r="C2413" t="str">
            <v>South</v>
          </cell>
          <cell r="D2413" t="str">
            <v>Hasbaya</v>
          </cell>
        </row>
        <row r="2414">
          <cell r="C2414" t="str">
            <v>South</v>
          </cell>
          <cell r="D2414" t="str">
            <v>Hasbaya</v>
          </cell>
        </row>
        <row r="2415">
          <cell r="C2415" t="str">
            <v>South</v>
          </cell>
          <cell r="D2415" t="str">
            <v>Hasbaya</v>
          </cell>
        </row>
        <row r="2416">
          <cell r="C2416" t="str">
            <v>South</v>
          </cell>
          <cell r="D2416" t="str">
            <v>Hasbaya</v>
          </cell>
        </row>
        <row r="2417">
          <cell r="C2417" t="str">
            <v>South</v>
          </cell>
          <cell r="D2417" t="str">
            <v>Hasbaya</v>
          </cell>
        </row>
        <row r="2418">
          <cell r="C2418" t="str">
            <v>South</v>
          </cell>
          <cell r="D2418" t="str">
            <v>Hasbaya</v>
          </cell>
        </row>
        <row r="2419">
          <cell r="C2419" t="str">
            <v>South</v>
          </cell>
          <cell r="D2419" t="str">
            <v>Hasbaya</v>
          </cell>
        </row>
        <row r="2420">
          <cell r="C2420" t="str">
            <v>South</v>
          </cell>
          <cell r="D2420" t="str">
            <v>Hasbaya</v>
          </cell>
        </row>
        <row r="2421">
          <cell r="C2421" t="str">
            <v>South</v>
          </cell>
          <cell r="D2421" t="str">
            <v>Hasbaya</v>
          </cell>
        </row>
        <row r="2422">
          <cell r="C2422" t="str">
            <v>South</v>
          </cell>
          <cell r="D2422" t="str">
            <v>Hasbaya</v>
          </cell>
        </row>
        <row r="2423">
          <cell r="C2423" t="str">
            <v>South</v>
          </cell>
          <cell r="D2423" t="str">
            <v>Hasbaya</v>
          </cell>
        </row>
        <row r="2424">
          <cell r="C2424" t="str">
            <v>South</v>
          </cell>
          <cell r="D2424" t="str">
            <v>Hasbaya</v>
          </cell>
        </row>
        <row r="2425">
          <cell r="C2425" t="str">
            <v>South</v>
          </cell>
          <cell r="D2425" t="str">
            <v>Hasbaya</v>
          </cell>
        </row>
        <row r="2426">
          <cell r="C2426" t="str">
            <v>South</v>
          </cell>
          <cell r="D2426" t="str">
            <v>Hasbaya</v>
          </cell>
        </row>
        <row r="2427">
          <cell r="C2427" t="str">
            <v>South</v>
          </cell>
          <cell r="D2427" t="str">
            <v>Hasbaya</v>
          </cell>
        </row>
        <row r="2428">
          <cell r="C2428" t="str">
            <v>South</v>
          </cell>
          <cell r="D2428" t="str">
            <v>Hasbaya</v>
          </cell>
        </row>
        <row r="2429">
          <cell r="C2429" t="str">
            <v>South</v>
          </cell>
          <cell r="D2429" t="str">
            <v>Hasbaya</v>
          </cell>
        </row>
        <row r="2430">
          <cell r="C2430" t="str">
            <v>South</v>
          </cell>
          <cell r="D2430" t="str">
            <v>Hasbaya</v>
          </cell>
        </row>
        <row r="2431">
          <cell r="C2431" t="str">
            <v>South</v>
          </cell>
          <cell r="D2431" t="str">
            <v>Hasbaya</v>
          </cell>
        </row>
        <row r="2432">
          <cell r="C2432" t="str">
            <v>South</v>
          </cell>
          <cell r="D2432" t="str">
            <v>Hasbaya</v>
          </cell>
        </row>
        <row r="2433">
          <cell r="C2433" t="str">
            <v>South</v>
          </cell>
          <cell r="D2433" t="str">
            <v>Hasbaya</v>
          </cell>
        </row>
        <row r="2434">
          <cell r="C2434" t="str">
            <v>South</v>
          </cell>
          <cell r="D2434" t="str">
            <v>Hasbaya</v>
          </cell>
        </row>
        <row r="2435">
          <cell r="C2435" t="str">
            <v>South</v>
          </cell>
          <cell r="D2435" t="str">
            <v>Hasbaya</v>
          </cell>
        </row>
        <row r="2436">
          <cell r="C2436" t="str">
            <v>South</v>
          </cell>
          <cell r="D2436" t="str">
            <v>Hasbaya</v>
          </cell>
        </row>
        <row r="2437">
          <cell r="C2437" t="str">
            <v>South</v>
          </cell>
          <cell r="D2437" t="str">
            <v>Hasbaya</v>
          </cell>
        </row>
        <row r="2438">
          <cell r="C2438" t="str">
            <v>South</v>
          </cell>
          <cell r="D2438" t="str">
            <v>Hasbaya</v>
          </cell>
        </row>
        <row r="2439">
          <cell r="C2439" t="str">
            <v>South</v>
          </cell>
          <cell r="D2439" t="str">
            <v>Jezzine</v>
          </cell>
        </row>
        <row r="2440">
          <cell r="C2440" t="str">
            <v>South</v>
          </cell>
          <cell r="D2440" t="str">
            <v>Jezzine</v>
          </cell>
        </row>
        <row r="2441">
          <cell r="C2441" t="str">
            <v>South</v>
          </cell>
          <cell r="D2441" t="str">
            <v>Jezzine</v>
          </cell>
        </row>
        <row r="2442">
          <cell r="C2442" t="str">
            <v>South</v>
          </cell>
          <cell r="D2442" t="str">
            <v>Jezzine</v>
          </cell>
        </row>
        <row r="2443">
          <cell r="C2443" t="str">
            <v>South</v>
          </cell>
          <cell r="D2443" t="str">
            <v>Jezzine</v>
          </cell>
        </row>
        <row r="2444">
          <cell r="C2444" t="str">
            <v>South</v>
          </cell>
          <cell r="D2444" t="str">
            <v>Jezzine</v>
          </cell>
        </row>
        <row r="2445">
          <cell r="C2445" t="str">
            <v>South</v>
          </cell>
          <cell r="D2445" t="str">
            <v>Jezzine</v>
          </cell>
        </row>
        <row r="2446">
          <cell r="C2446" t="str">
            <v>South</v>
          </cell>
          <cell r="D2446" t="str">
            <v>Jezzine</v>
          </cell>
        </row>
        <row r="2447">
          <cell r="C2447" t="str">
            <v>South</v>
          </cell>
          <cell r="D2447" t="str">
            <v>Jezzine</v>
          </cell>
        </row>
        <row r="2448">
          <cell r="C2448" t="str">
            <v>South</v>
          </cell>
          <cell r="D2448" t="str">
            <v>Jezzine</v>
          </cell>
        </row>
        <row r="2449">
          <cell r="C2449" t="str">
            <v>South</v>
          </cell>
          <cell r="D2449" t="str">
            <v>Jezzine</v>
          </cell>
        </row>
        <row r="2450">
          <cell r="C2450" t="str">
            <v>South</v>
          </cell>
          <cell r="D2450" t="str">
            <v>Jezzine</v>
          </cell>
        </row>
        <row r="2451">
          <cell r="C2451" t="str">
            <v>South</v>
          </cell>
          <cell r="D2451" t="str">
            <v>Jezzine</v>
          </cell>
        </row>
        <row r="2452">
          <cell r="C2452" t="str">
            <v>South</v>
          </cell>
          <cell r="D2452" t="str">
            <v>Jezzine</v>
          </cell>
        </row>
        <row r="2453">
          <cell r="C2453" t="str">
            <v>South</v>
          </cell>
          <cell r="D2453" t="str">
            <v>Jezzine</v>
          </cell>
        </row>
        <row r="2454">
          <cell r="C2454" t="str">
            <v>South</v>
          </cell>
          <cell r="D2454" t="str">
            <v>Jezzine</v>
          </cell>
        </row>
        <row r="2455">
          <cell r="C2455" t="str">
            <v>South</v>
          </cell>
          <cell r="D2455" t="str">
            <v>Jezzine</v>
          </cell>
        </row>
        <row r="2456">
          <cell r="C2456" t="str">
            <v>South</v>
          </cell>
          <cell r="D2456" t="str">
            <v>Jezzine</v>
          </cell>
        </row>
        <row r="2457">
          <cell r="C2457" t="str">
            <v>South</v>
          </cell>
          <cell r="D2457" t="str">
            <v>Jezzine</v>
          </cell>
        </row>
        <row r="2458">
          <cell r="C2458" t="str">
            <v>South</v>
          </cell>
          <cell r="D2458" t="str">
            <v>Jezzine</v>
          </cell>
        </row>
        <row r="2459">
          <cell r="C2459" t="str">
            <v>South</v>
          </cell>
          <cell r="D2459" t="str">
            <v>Jezzine</v>
          </cell>
        </row>
        <row r="2460">
          <cell r="C2460" t="str">
            <v>South</v>
          </cell>
          <cell r="D2460" t="str">
            <v>Jezzine</v>
          </cell>
        </row>
        <row r="2461">
          <cell r="C2461" t="str">
            <v>South</v>
          </cell>
          <cell r="D2461" t="str">
            <v>Jezzine</v>
          </cell>
        </row>
        <row r="2462">
          <cell r="C2462" t="str">
            <v>South</v>
          </cell>
          <cell r="D2462" t="str">
            <v>Jezzine</v>
          </cell>
        </row>
        <row r="2463">
          <cell r="C2463" t="str">
            <v>South</v>
          </cell>
          <cell r="D2463" t="str">
            <v>Jezzine</v>
          </cell>
        </row>
        <row r="2464">
          <cell r="C2464" t="str">
            <v>South</v>
          </cell>
          <cell r="D2464" t="str">
            <v>Jezzine</v>
          </cell>
        </row>
        <row r="2465">
          <cell r="C2465" t="str">
            <v>South</v>
          </cell>
          <cell r="D2465" t="str">
            <v>Jezzine</v>
          </cell>
        </row>
        <row r="2466">
          <cell r="C2466" t="str">
            <v>South</v>
          </cell>
          <cell r="D2466" t="str">
            <v>Jezzine</v>
          </cell>
        </row>
        <row r="2467">
          <cell r="C2467" t="str">
            <v>South</v>
          </cell>
          <cell r="D2467" t="str">
            <v>Jezzine</v>
          </cell>
        </row>
        <row r="2468">
          <cell r="C2468" t="str">
            <v>South</v>
          </cell>
          <cell r="D2468" t="str">
            <v>Jezzine</v>
          </cell>
        </row>
        <row r="2469">
          <cell r="C2469" t="str">
            <v>South</v>
          </cell>
          <cell r="D2469" t="str">
            <v>Jezzine</v>
          </cell>
        </row>
        <row r="2470">
          <cell r="C2470" t="str">
            <v>South</v>
          </cell>
          <cell r="D2470" t="str">
            <v>Jezzine</v>
          </cell>
        </row>
        <row r="2471">
          <cell r="C2471" t="str">
            <v>South</v>
          </cell>
          <cell r="D2471" t="str">
            <v>Jezzine</v>
          </cell>
        </row>
        <row r="2472">
          <cell r="C2472" t="str">
            <v>South</v>
          </cell>
          <cell r="D2472" t="str">
            <v>Jezzine</v>
          </cell>
        </row>
        <row r="2473">
          <cell r="C2473" t="str">
            <v>South</v>
          </cell>
          <cell r="D2473" t="str">
            <v>Jezzine</v>
          </cell>
        </row>
        <row r="2474">
          <cell r="C2474" t="str">
            <v>South</v>
          </cell>
          <cell r="D2474" t="str">
            <v>Jezzine</v>
          </cell>
        </row>
        <row r="2475">
          <cell r="C2475" t="str">
            <v>South</v>
          </cell>
          <cell r="D2475" t="str">
            <v>Jezzine</v>
          </cell>
        </row>
        <row r="2476">
          <cell r="C2476" t="str">
            <v>South</v>
          </cell>
          <cell r="D2476" t="str">
            <v>Jezzine</v>
          </cell>
        </row>
        <row r="2477">
          <cell r="C2477" t="str">
            <v>South</v>
          </cell>
          <cell r="D2477" t="str">
            <v>Jezzine</v>
          </cell>
        </row>
        <row r="2478">
          <cell r="C2478" t="str">
            <v>South</v>
          </cell>
          <cell r="D2478" t="str">
            <v>Jezzine</v>
          </cell>
        </row>
        <row r="2479">
          <cell r="C2479" t="str">
            <v>South</v>
          </cell>
          <cell r="D2479" t="str">
            <v>Jezzine</v>
          </cell>
        </row>
        <row r="2480">
          <cell r="C2480" t="str">
            <v>South</v>
          </cell>
          <cell r="D2480" t="str">
            <v>Jezzine</v>
          </cell>
        </row>
        <row r="2481">
          <cell r="C2481" t="str">
            <v>South</v>
          </cell>
          <cell r="D2481" t="str">
            <v>Jezzine</v>
          </cell>
        </row>
        <row r="2482">
          <cell r="C2482" t="str">
            <v>South</v>
          </cell>
          <cell r="D2482" t="str">
            <v>Jezzine</v>
          </cell>
        </row>
        <row r="2483">
          <cell r="C2483" t="str">
            <v>South</v>
          </cell>
          <cell r="D2483" t="str">
            <v>Jezzine</v>
          </cell>
        </row>
        <row r="2484">
          <cell r="C2484" t="str">
            <v>South</v>
          </cell>
          <cell r="D2484" t="str">
            <v>Jezzine</v>
          </cell>
        </row>
        <row r="2485">
          <cell r="C2485" t="str">
            <v>South</v>
          </cell>
          <cell r="D2485" t="str">
            <v>Jezzine</v>
          </cell>
        </row>
        <row r="2486">
          <cell r="C2486" t="str">
            <v>South</v>
          </cell>
          <cell r="D2486" t="str">
            <v>Jezzine</v>
          </cell>
        </row>
        <row r="2487">
          <cell r="C2487" t="str">
            <v>South</v>
          </cell>
          <cell r="D2487" t="str">
            <v>Jezzine</v>
          </cell>
        </row>
        <row r="2488">
          <cell r="C2488" t="str">
            <v>South</v>
          </cell>
          <cell r="D2488" t="str">
            <v>Jezzine</v>
          </cell>
        </row>
        <row r="2489">
          <cell r="C2489" t="str">
            <v>South</v>
          </cell>
          <cell r="D2489" t="str">
            <v>Jezzine</v>
          </cell>
        </row>
        <row r="2490">
          <cell r="C2490" t="str">
            <v>South</v>
          </cell>
          <cell r="D2490" t="str">
            <v>Jezzine</v>
          </cell>
        </row>
        <row r="2491">
          <cell r="C2491" t="str">
            <v>South</v>
          </cell>
          <cell r="D2491" t="str">
            <v>Jezzine</v>
          </cell>
        </row>
        <row r="2492">
          <cell r="C2492" t="str">
            <v>South</v>
          </cell>
          <cell r="D2492" t="str">
            <v>Jezzine</v>
          </cell>
        </row>
        <row r="2493">
          <cell r="C2493" t="str">
            <v>South</v>
          </cell>
          <cell r="D2493" t="str">
            <v>Jezzine</v>
          </cell>
        </row>
        <row r="2494">
          <cell r="C2494" t="str">
            <v>South</v>
          </cell>
          <cell r="D2494" t="str">
            <v>Jezzine</v>
          </cell>
        </row>
        <row r="2495">
          <cell r="C2495" t="str">
            <v>South</v>
          </cell>
          <cell r="D2495" t="str">
            <v>Jezzine</v>
          </cell>
        </row>
        <row r="2496">
          <cell r="C2496" t="str">
            <v>South</v>
          </cell>
          <cell r="D2496" t="str">
            <v>Jezzine</v>
          </cell>
        </row>
        <row r="2497">
          <cell r="C2497" t="str">
            <v>South</v>
          </cell>
          <cell r="D2497" t="str">
            <v>Jezzine</v>
          </cell>
        </row>
        <row r="2498">
          <cell r="C2498" t="str">
            <v>South</v>
          </cell>
          <cell r="D2498" t="str">
            <v>Jezzine</v>
          </cell>
        </row>
        <row r="2499">
          <cell r="C2499" t="str">
            <v>South</v>
          </cell>
          <cell r="D2499" t="str">
            <v>Jezzine</v>
          </cell>
        </row>
        <row r="2500">
          <cell r="C2500" t="str">
            <v>South</v>
          </cell>
          <cell r="D2500" t="str">
            <v>Jezzine</v>
          </cell>
        </row>
        <row r="2501">
          <cell r="C2501" t="str">
            <v>South</v>
          </cell>
          <cell r="D2501" t="str">
            <v>Jezzine</v>
          </cell>
        </row>
        <row r="2502">
          <cell r="C2502" t="str">
            <v>South</v>
          </cell>
          <cell r="D2502" t="str">
            <v>Jezzine</v>
          </cell>
        </row>
        <row r="2503">
          <cell r="C2503" t="str">
            <v>South</v>
          </cell>
          <cell r="D2503" t="str">
            <v>Jezzine</v>
          </cell>
        </row>
        <row r="2504">
          <cell r="C2504" t="str">
            <v>South</v>
          </cell>
          <cell r="D2504" t="str">
            <v>Jezzine</v>
          </cell>
        </row>
        <row r="2505">
          <cell r="C2505" t="str">
            <v>South</v>
          </cell>
          <cell r="D2505" t="str">
            <v>Jezzine</v>
          </cell>
        </row>
        <row r="2506">
          <cell r="C2506" t="str">
            <v>South</v>
          </cell>
          <cell r="D2506" t="str">
            <v>Jezzine</v>
          </cell>
        </row>
        <row r="2507">
          <cell r="C2507" t="str">
            <v>South</v>
          </cell>
          <cell r="D2507" t="str">
            <v>Jezzine</v>
          </cell>
        </row>
        <row r="2508">
          <cell r="C2508" t="str">
            <v>South</v>
          </cell>
          <cell r="D2508" t="str">
            <v>Jezzine</v>
          </cell>
        </row>
        <row r="2509">
          <cell r="C2509" t="str">
            <v>South</v>
          </cell>
          <cell r="D2509" t="str">
            <v>Jezzine</v>
          </cell>
        </row>
        <row r="2510">
          <cell r="C2510" t="str">
            <v>South</v>
          </cell>
          <cell r="D2510" t="str">
            <v>Jezzine</v>
          </cell>
        </row>
        <row r="2511">
          <cell r="C2511" t="str">
            <v>South</v>
          </cell>
          <cell r="D2511" t="str">
            <v>Jezzine</v>
          </cell>
        </row>
        <row r="2512">
          <cell r="C2512" t="str">
            <v>South</v>
          </cell>
          <cell r="D2512" t="str">
            <v>Jezzine</v>
          </cell>
        </row>
        <row r="2513">
          <cell r="C2513" t="str">
            <v>South</v>
          </cell>
          <cell r="D2513" t="str">
            <v>Jezzine</v>
          </cell>
        </row>
        <row r="2514">
          <cell r="C2514" t="str">
            <v>South</v>
          </cell>
          <cell r="D2514" t="str">
            <v>Jezzine</v>
          </cell>
        </row>
        <row r="2515">
          <cell r="C2515" t="str">
            <v>South</v>
          </cell>
          <cell r="D2515" t="str">
            <v>Jezzine</v>
          </cell>
        </row>
        <row r="2516">
          <cell r="C2516" t="str">
            <v>South</v>
          </cell>
          <cell r="D2516" t="str">
            <v>Jezzine</v>
          </cell>
        </row>
        <row r="2517">
          <cell r="C2517" t="str">
            <v>South</v>
          </cell>
          <cell r="D2517" t="str">
            <v>Jezzine</v>
          </cell>
        </row>
        <row r="2518">
          <cell r="C2518" t="str">
            <v>South</v>
          </cell>
          <cell r="D2518" t="str">
            <v>Jezzine</v>
          </cell>
        </row>
        <row r="2519">
          <cell r="C2519" t="str">
            <v>South</v>
          </cell>
          <cell r="D2519" t="str">
            <v>Jezzine</v>
          </cell>
        </row>
        <row r="2520">
          <cell r="C2520" t="str">
            <v>South</v>
          </cell>
          <cell r="D2520" t="str">
            <v>Jezzine</v>
          </cell>
        </row>
        <row r="2521">
          <cell r="C2521" t="str">
            <v>South</v>
          </cell>
          <cell r="D2521" t="str">
            <v>Jezzine</v>
          </cell>
        </row>
        <row r="2522">
          <cell r="C2522" t="str">
            <v>South</v>
          </cell>
          <cell r="D2522" t="str">
            <v>Jezzine</v>
          </cell>
        </row>
        <row r="2523">
          <cell r="C2523" t="str">
            <v>South</v>
          </cell>
          <cell r="D2523" t="str">
            <v>Jezzine</v>
          </cell>
        </row>
        <row r="2524">
          <cell r="C2524" t="str">
            <v>South</v>
          </cell>
          <cell r="D2524" t="str">
            <v>Jezzine</v>
          </cell>
        </row>
        <row r="2525">
          <cell r="C2525" t="str">
            <v>South</v>
          </cell>
          <cell r="D2525" t="str">
            <v>Jezzine</v>
          </cell>
        </row>
        <row r="2526">
          <cell r="C2526" t="str">
            <v>South</v>
          </cell>
          <cell r="D2526" t="str">
            <v>Jezzine</v>
          </cell>
        </row>
        <row r="2527">
          <cell r="C2527" t="str">
            <v>South</v>
          </cell>
          <cell r="D2527" t="str">
            <v>Jezzine</v>
          </cell>
        </row>
        <row r="2528">
          <cell r="C2528" t="str">
            <v>South</v>
          </cell>
          <cell r="D2528" t="str">
            <v>Jezzine</v>
          </cell>
        </row>
        <row r="2529">
          <cell r="C2529" t="str">
            <v>South</v>
          </cell>
          <cell r="D2529" t="str">
            <v>Jezzine</v>
          </cell>
        </row>
        <row r="2530">
          <cell r="C2530" t="str">
            <v>South</v>
          </cell>
          <cell r="D2530" t="str">
            <v>Jezzine</v>
          </cell>
        </row>
        <row r="2531">
          <cell r="C2531" t="str">
            <v>South</v>
          </cell>
          <cell r="D2531" t="str">
            <v>Jezzine</v>
          </cell>
        </row>
        <row r="2532">
          <cell r="C2532" t="str">
            <v>South</v>
          </cell>
          <cell r="D2532" t="str">
            <v>Jezzine</v>
          </cell>
        </row>
        <row r="2533">
          <cell r="C2533" t="str">
            <v>South</v>
          </cell>
          <cell r="D2533" t="str">
            <v>Jezzine</v>
          </cell>
        </row>
        <row r="2534">
          <cell r="C2534" t="str">
            <v>South</v>
          </cell>
          <cell r="D2534" t="str">
            <v>Jezzine</v>
          </cell>
        </row>
        <row r="2535">
          <cell r="C2535" t="str">
            <v>South</v>
          </cell>
          <cell r="D2535" t="str">
            <v>Jezzine</v>
          </cell>
        </row>
        <row r="2536">
          <cell r="C2536" t="str">
            <v>South</v>
          </cell>
          <cell r="D2536" t="str">
            <v>Jezzine</v>
          </cell>
        </row>
        <row r="2537">
          <cell r="C2537" t="str">
            <v>South</v>
          </cell>
          <cell r="D2537" t="str">
            <v>Jezzine</v>
          </cell>
        </row>
        <row r="2538">
          <cell r="C2538" t="str">
            <v>South</v>
          </cell>
          <cell r="D2538" t="str">
            <v>Jezzine</v>
          </cell>
        </row>
        <row r="2539">
          <cell r="C2539" t="str">
            <v>South</v>
          </cell>
          <cell r="D2539" t="str">
            <v>Jezzine</v>
          </cell>
        </row>
        <row r="2540">
          <cell r="C2540" t="str">
            <v>South</v>
          </cell>
          <cell r="D2540" t="str">
            <v>Jezzine</v>
          </cell>
        </row>
        <row r="2541">
          <cell r="C2541" t="str">
            <v>South</v>
          </cell>
          <cell r="D2541" t="str">
            <v>Jezzine</v>
          </cell>
        </row>
        <row r="2542">
          <cell r="C2542" t="str">
            <v>South</v>
          </cell>
          <cell r="D2542" t="str">
            <v>Jezzine</v>
          </cell>
        </row>
        <row r="2543">
          <cell r="C2543" t="str">
            <v>South</v>
          </cell>
          <cell r="D2543" t="str">
            <v>Jezzine</v>
          </cell>
        </row>
        <row r="2544">
          <cell r="C2544" t="str">
            <v>South</v>
          </cell>
          <cell r="D2544" t="str">
            <v>Jezzine</v>
          </cell>
        </row>
        <row r="2545">
          <cell r="C2545" t="str">
            <v>South</v>
          </cell>
          <cell r="D2545" t="str">
            <v>Jezzine</v>
          </cell>
        </row>
        <row r="2546">
          <cell r="C2546" t="str">
            <v>South</v>
          </cell>
          <cell r="D2546" t="str">
            <v>Jezzine</v>
          </cell>
        </row>
        <row r="2547">
          <cell r="C2547" t="str">
            <v>South</v>
          </cell>
          <cell r="D2547" t="str">
            <v>Jezzine</v>
          </cell>
        </row>
        <row r="2548">
          <cell r="C2548" t="str">
            <v>South</v>
          </cell>
          <cell r="D2548" t="str">
            <v>Jezzine</v>
          </cell>
        </row>
        <row r="2549">
          <cell r="C2549" t="str">
            <v>South</v>
          </cell>
          <cell r="D2549" t="str">
            <v>Jezzine</v>
          </cell>
        </row>
        <row r="2550">
          <cell r="C2550" t="str">
            <v>South</v>
          </cell>
          <cell r="D2550" t="str">
            <v>Jezzine</v>
          </cell>
        </row>
        <row r="2551">
          <cell r="C2551" t="str">
            <v>South</v>
          </cell>
          <cell r="D2551" t="str">
            <v>Jezzine</v>
          </cell>
        </row>
        <row r="2552">
          <cell r="C2552" t="str">
            <v>South</v>
          </cell>
          <cell r="D2552" t="str">
            <v>Jezzine</v>
          </cell>
        </row>
        <row r="2553">
          <cell r="C2553" t="str">
            <v>South</v>
          </cell>
          <cell r="D2553" t="str">
            <v>Jezzine</v>
          </cell>
        </row>
        <row r="2554">
          <cell r="C2554" t="str">
            <v>South</v>
          </cell>
          <cell r="D2554" t="str">
            <v>Jezzine</v>
          </cell>
        </row>
        <row r="2555">
          <cell r="C2555" t="str">
            <v>South</v>
          </cell>
          <cell r="D2555" t="str">
            <v>Jezzine</v>
          </cell>
        </row>
        <row r="2556">
          <cell r="C2556" t="str">
            <v>South</v>
          </cell>
          <cell r="D2556" t="str">
            <v>Marjaayoun</v>
          </cell>
        </row>
        <row r="2557">
          <cell r="C2557" t="str">
            <v>South</v>
          </cell>
          <cell r="D2557" t="str">
            <v>Marjaayoun</v>
          </cell>
        </row>
        <row r="2558">
          <cell r="C2558" t="str">
            <v>South</v>
          </cell>
          <cell r="D2558" t="str">
            <v>Marjaayoun</v>
          </cell>
        </row>
        <row r="2559">
          <cell r="C2559" t="str">
            <v>South</v>
          </cell>
          <cell r="D2559" t="str">
            <v>Marjaayoun</v>
          </cell>
        </row>
        <row r="2560">
          <cell r="C2560" t="str">
            <v>South</v>
          </cell>
          <cell r="D2560" t="str">
            <v>Marjaayoun</v>
          </cell>
        </row>
        <row r="2561">
          <cell r="C2561" t="str">
            <v>South</v>
          </cell>
          <cell r="D2561" t="str">
            <v>Marjaayoun</v>
          </cell>
        </row>
        <row r="2562">
          <cell r="C2562" t="str">
            <v>South</v>
          </cell>
          <cell r="D2562" t="str">
            <v>Marjaayoun</v>
          </cell>
        </row>
        <row r="2563">
          <cell r="C2563" t="str">
            <v>South</v>
          </cell>
          <cell r="D2563" t="str">
            <v>Marjaayoun</v>
          </cell>
        </row>
        <row r="2564">
          <cell r="C2564" t="str">
            <v>South</v>
          </cell>
          <cell r="D2564" t="str">
            <v>Marjaayoun</v>
          </cell>
        </row>
        <row r="2565">
          <cell r="C2565" t="str">
            <v>South</v>
          </cell>
          <cell r="D2565" t="str">
            <v>Marjaayoun</v>
          </cell>
        </row>
        <row r="2566">
          <cell r="C2566" t="str">
            <v>South</v>
          </cell>
          <cell r="D2566" t="str">
            <v>Marjaayoun</v>
          </cell>
        </row>
        <row r="2567">
          <cell r="C2567" t="str">
            <v>South</v>
          </cell>
          <cell r="D2567" t="str">
            <v>Marjaayoun</v>
          </cell>
        </row>
        <row r="2568">
          <cell r="C2568" t="str">
            <v>South</v>
          </cell>
          <cell r="D2568" t="str">
            <v>Marjaayoun</v>
          </cell>
        </row>
        <row r="2569">
          <cell r="C2569" t="str">
            <v>South</v>
          </cell>
          <cell r="D2569" t="str">
            <v>Marjaayoun</v>
          </cell>
        </row>
        <row r="2570">
          <cell r="C2570" t="str">
            <v>South</v>
          </cell>
          <cell r="D2570" t="str">
            <v>Marjaayoun</v>
          </cell>
        </row>
        <row r="2571">
          <cell r="C2571" t="str">
            <v>South</v>
          </cell>
          <cell r="D2571" t="str">
            <v>Marjaayoun</v>
          </cell>
        </row>
        <row r="2572">
          <cell r="C2572" t="str">
            <v>South</v>
          </cell>
          <cell r="D2572" t="str">
            <v>Marjaayoun</v>
          </cell>
        </row>
        <row r="2573">
          <cell r="C2573" t="str">
            <v>South</v>
          </cell>
          <cell r="D2573" t="str">
            <v>Marjaayoun</v>
          </cell>
        </row>
        <row r="2574">
          <cell r="C2574" t="str">
            <v>South</v>
          </cell>
          <cell r="D2574" t="str">
            <v>Marjaayoun</v>
          </cell>
        </row>
        <row r="2575">
          <cell r="C2575" t="str">
            <v>South</v>
          </cell>
          <cell r="D2575" t="str">
            <v>Marjaayoun</v>
          </cell>
        </row>
        <row r="2576">
          <cell r="C2576" t="str">
            <v>South</v>
          </cell>
          <cell r="D2576" t="str">
            <v>Marjaayoun</v>
          </cell>
        </row>
        <row r="2577">
          <cell r="C2577" t="str">
            <v>South</v>
          </cell>
          <cell r="D2577" t="str">
            <v>Marjaayoun</v>
          </cell>
        </row>
        <row r="2578">
          <cell r="C2578" t="str">
            <v>South</v>
          </cell>
          <cell r="D2578" t="str">
            <v>Marjaayoun</v>
          </cell>
        </row>
        <row r="2579">
          <cell r="C2579" t="str">
            <v>South</v>
          </cell>
          <cell r="D2579" t="str">
            <v>Marjaayoun</v>
          </cell>
        </row>
        <row r="2580">
          <cell r="C2580" t="str">
            <v>South</v>
          </cell>
          <cell r="D2580" t="str">
            <v>Marjaayoun</v>
          </cell>
        </row>
        <row r="2581">
          <cell r="C2581" t="str">
            <v>South</v>
          </cell>
          <cell r="D2581" t="str">
            <v>Marjaayoun</v>
          </cell>
        </row>
        <row r="2582">
          <cell r="C2582" t="str">
            <v>South</v>
          </cell>
          <cell r="D2582" t="str">
            <v>Marjaayoun</v>
          </cell>
        </row>
        <row r="2583">
          <cell r="C2583" t="str">
            <v>South</v>
          </cell>
          <cell r="D2583" t="str">
            <v>Marjaayoun</v>
          </cell>
        </row>
        <row r="2584">
          <cell r="C2584" t="str">
            <v>South</v>
          </cell>
          <cell r="D2584" t="str">
            <v>Marjaayoun</v>
          </cell>
        </row>
        <row r="2585">
          <cell r="C2585" t="str">
            <v>South</v>
          </cell>
          <cell r="D2585" t="str">
            <v>Marjaayoun</v>
          </cell>
        </row>
        <row r="2586">
          <cell r="C2586" t="str">
            <v>South</v>
          </cell>
          <cell r="D2586" t="str">
            <v>Marjaayoun</v>
          </cell>
        </row>
        <row r="2587">
          <cell r="C2587" t="str">
            <v>South</v>
          </cell>
          <cell r="D2587" t="str">
            <v>Marjaayoun</v>
          </cell>
        </row>
        <row r="2588">
          <cell r="C2588" t="str">
            <v>South</v>
          </cell>
          <cell r="D2588" t="str">
            <v>Marjaayoun</v>
          </cell>
        </row>
        <row r="2589">
          <cell r="C2589" t="str">
            <v>South</v>
          </cell>
          <cell r="D2589" t="str">
            <v>Marjaayoun</v>
          </cell>
        </row>
        <row r="2590">
          <cell r="C2590" t="str">
            <v>South</v>
          </cell>
          <cell r="D2590" t="str">
            <v>Marjaayoun</v>
          </cell>
        </row>
        <row r="2591">
          <cell r="C2591" t="str">
            <v>South</v>
          </cell>
          <cell r="D2591" t="str">
            <v>Marjaayoun</v>
          </cell>
        </row>
        <row r="2592">
          <cell r="C2592" t="str">
            <v>South</v>
          </cell>
          <cell r="D2592" t="str">
            <v>Marjaayoun</v>
          </cell>
        </row>
        <row r="2593">
          <cell r="C2593" t="str">
            <v>South</v>
          </cell>
          <cell r="D2593" t="str">
            <v>Marjaayoun</v>
          </cell>
        </row>
        <row r="2594">
          <cell r="C2594" t="str">
            <v>South</v>
          </cell>
          <cell r="D2594" t="str">
            <v>Marjaayoun</v>
          </cell>
        </row>
        <row r="2595">
          <cell r="C2595" t="str">
            <v>South</v>
          </cell>
          <cell r="D2595" t="str">
            <v>Marjaayoun</v>
          </cell>
        </row>
        <row r="2596">
          <cell r="C2596" t="str">
            <v>South</v>
          </cell>
          <cell r="D2596" t="str">
            <v>Marjaayoun</v>
          </cell>
        </row>
        <row r="2597">
          <cell r="C2597" t="str">
            <v>South</v>
          </cell>
          <cell r="D2597" t="str">
            <v>Marjaayoun</v>
          </cell>
        </row>
        <row r="2598">
          <cell r="C2598" t="str">
            <v>South</v>
          </cell>
          <cell r="D2598" t="str">
            <v>Marjaayoun</v>
          </cell>
        </row>
        <row r="2599">
          <cell r="C2599" t="str">
            <v>South</v>
          </cell>
          <cell r="D2599" t="str">
            <v>Marjaayoun</v>
          </cell>
        </row>
        <row r="2600">
          <cell r="C2600" t="str">
            <v>South</v>
          </cell>
          <cell r="D2600" t="str">
            <v>Marjaayoun</v>
          </cell>
        </row>
        <row r="2601">
          <cell r="C2601" t="str">
            <v>South</v>
          </cell>
          <cell r="D2601" t="str">
            <v>Saida</v>
          </cell>
        </row>
        <row r="2602">
          <cell r="C2602" t="str">
            <v>South</v>
          </cell>
          <cell r="D2602" t="str">
            <v>Saida</v>
          </cell>
        </row>
        <row r="2603">
          <cell r="C2603" t="str">
            <v>South</v>
          </cell>
          <cell r="D2603" t="str">
            <v>Saida</v>
          </cell>
        </row>
        <row r="2604">
          <cell r="C2604" t="str">
            <v>South</v>
          </cell>
          <cell r="D2604" t="str">
            <v>Saida</v>
          </cell>
        </row>
        <row r="2605">
          <cell r="C2605" t="str">
            <v>South</v>
          </cell>
          <cell r="D2605" t="str">
            <v>Saida</v>
          </cell>
        </row>
        <row r="2606">
          <cell r="C2606" t="str">
            <v>South</v>
          </cell>
          <cell r="D2606" t="str">
            <v>Saida</v>
          </cell>
        </row>
        <row r="2607">
          <cell r="C2607" t="str">
            <v>South</v>
          </cell>
          <cell r="D2607" t="str">
            <v>Saida</v>
          </cell>
        </row>
        <row r="2608">
          <cell r="C2608" t="str">
            <v>South</v>
          </cell>
          <cell r="D2608" t="str">
            <v>Saida</v>
          </cell>
        </row>
        <row r="2609">
          <cell r="C2609" t="str">
            <v>South</v>
          </cell>
          <cell r="D2609" t="str">
            <v>Saida</v>
          </cell>
        </row>
        <row r="2610">
          <cell r="C2610" t="str">
            <v>South</v>
          </cell>
          <cell r="D2610" t="str">
            <v>Saida</v>
          </cell>
        </row>
        <row r="2611">
          <cell r="C2611" t="str">
            <v>South</v>
          </cell>
          <cell r="D2611" t="str">
            <v>Saida</v>
          </cell>
        </row>
        <row r="2612">
          <cell r="C2612" t="str">
            <v>South</v>
          </cell>
          <cell r="D2612" t="str">
            <v>Saida</v>
          </cell>
        </row>
        <row r="2613">
          <cell r="C2613" t="str">
            <v>South</v>
          </cell>
          <cell r="D2613" t="str">
            <v>Saida</v>
          </cell>
        </row>
        <row r="2614">
          <cell r="C2614" t="str">
            <v>South</v>
          </cell>
          <cell r="D2614" t="str">
            <v>Saida</v>
          </cell>
        </row>
        <row r="2615">
          <cell r="C2615" t="str">
            <v>South</v>
          </cell>
          <cell r="D2615" t="str">
            <v>Saida</v>
          </cell>
        </row>
        <row r="2616">
          <cell r="C2616" t="str">
            <v>South</v>
          </cell>
          <cell r="D2616" t="str">
            <v>Saida</v>
          </cell>
        </row>
        <row r="2617">
          <cell r="C2617" t="str">
            <v>South</v>
          </cell>
          <cell r="D2617" t="str">
            <v>Saida</v>
          </cell>
        </row>
        <row r="2618">
          <cell r="C2618" t="str">
            <v>South</v>
          </cell>
          <cell r="D2618" t="str">
            <v>Saida</v>
          </cell>
        </row>
        <row r="2619">
          <cell r="C2619" t="str">
            <v>South</v>
          </cell>
          <cell r="D2619" t="str">
            <v>Saida</v>
          </cell>
        </row>
        <row r="2620">
          <cell r="C2620" t="str">
            <v>South</v>
          </cell>
          <cell r="D2620" t="str">
            <v>Saida</v>
          </cell>
        </row>
        <row r="2621">
          <cell r="C2621" t="str">
            <v>South</v>
          </cell>
          <cell r="D2621" t="str">
            <v>Saida</v>
          </cell>
        </row>
        <row r="2622">
          <cell r="C2622" t="str">
            <v>South</v>
          </cell>
          <cell r="D2622" t="str">
            <v>Saida</v>
          </cell>
        </row>
        <row r="2623">
          <cell r="C2623" t="str">
            <v>South</v>
          </cell>
          <cell r="D2623" t="str">
            <v>Saida</v>
          </cell>
        </row>
        <row r="2624">
          <cell r="C2624" t="str">
            <v>South</v>
          </cell>
          <cell r="D2624" t="str">
            <v>Saida</v>
          </cell>
        </row>
        <row r="2625">
          <cell r="C2625" t="str">
            <v>South</v>
          </cell>
          <cell r="D2625" t="str">
            <v>Saida</v>
          </cell>
        </row>
        <row r="2626">
          <cell r="C2626" t="str">
            <v>South</v>
          </cell>
          <cell r="D2626" t="str">
            <v>Saida</v>
          </cell>
        </row>
        <row r="2627">
          <cell r="C2627" t="str">
            <v>South</v>
          </cell>
          <cell r="D2627" t="str">
            <v>Saida</v>
          </cell>
        </row>
        <row r="2628">
          <cell r="C2628" t="str">
            <v>South</v>
          </cell>
          <cell r="D2628" t="str">
            <v>Saida</v>
          </cell>
        </row>
        <row r="2629">
          <cell r="C2629" t="str">
            <v>South</v>
          </cell>
          <cell r="D2629" t="str">
            <v>Saida</v>
          </cell>
        </row>
        <row r="2630">
          <cell r="C2630" t="str">
            <v>South</v>
          </cell>
          <cell r="D2630" t="str">
            <v>Saida</v>
          </cell>
        </row>
        <row r="2631">
          <cell r="C2631" t="str">
            <v>South</v>
          </cell>
          <cell r="D2631" t="str">
            <v>Saida</v>
          </cell>
        </row>
        <row r="2632">
          <cell r="C2632" t="str">
            <v>South</v>
          </cell>
          <cell r="D2632" t="str">
            <v>Saida</v>
          </cell>
        </row>
        <row r="2633">
          <cell r="C2633" t="str">
            <v>South</v>
          </cell>
          <cell r="D2633" t="str">
            <v>Saida</v>
          </cell>
        </row>
        <row r="2634">
          <cell r="C2634" t="str">
            <v>South</v>
          </cell>
          <cell r="D2634" t="str">
            <v>Saida</v>
          </cell>
        </row>
        <row r="2635">
          <cell r="C2635" t="str">
            <v>South</v>
          </cell>
          <cell r="D2635" t="str">
            <v>Saida</v>
          </cell>
        </row>
        <row r="2636">
          <cell r="C2636" t="str">
            <v>South</v>
          </cell>
          <cell r="D2636" t="str">
            <v>Saida</v>
          </cell>
        </row>
        <row r="2637">
          <cell r="C2637" t="str">
            <v>South</v>
          </cell>
          <cell r="D2637" t="str">
            <v>Saida</v>
          </cell>
        </row>
        <row r="2638">
          <cell r="C2638" t="str">
            <v>South</v>
          </cell>
          <cell r="D2638" t="str">
            <v>Saida</v>
          </cell>
        </row>
        <row r="2639">
          <cell r="C2639" t="str">
            <v>South</v>
          </cell>
          <cell r="D2639" t="str">
            <v>Saida</v>
          </cell>
        </row>
        <row r="2640">
          <cell r="C2640" t="str">
            <v>South</v>
          </cell>
          <cell r="D2640" t="str">
            <v>Saida</v>
          </cell>
        </row>
        <row r="2641">
          <cell r="C2641" t="str">
            <v>South</v>
          </cell>
          <cell r="D2641" t="str">
            <v>Saida</v>
          </cell>
        </row>
        <row r="2642">
          <cell r="C2642" t="str">
            <v>South</v>
          </cell>
          <cell r="D2642" t="str">
            <v>Saida</v>
          </cell>
        </row>
        <row r="2643">
          <cell r="C2643" t="str">
            <v>South</v>
          </cell>
          <cell r="D2643" t="str">
            <v>Saida</v>
          </cell>
        </row>
        <row r="2644">
          <cell r="C2644" t="str">
            <v>South</v>
          </cell>
          <cell r="D2644" t="str">
            <v>Saida</v>
          </cell>
        </row>
        <row r="2645">
          <cell r="C2645" t="str">
            <v>South</v>
          </cell>
          <cell r="D2645" t="str">
            <v>Saida</v>
          </cell>
        </row>
        <row r="2646">
          <cell r="C2646" t="str">
            <v>South</v>
          </cell>
          <cell r="D2646" t="str">
            <v>Saida</v>
          </cell>
        </row>
        <row r="2647">
          <cell r="C2647" t="str">
            <v>South</v>
          </cell>
          <cell r="D2647" t="str">
            <v>Saida</v>
          </cell>
        </row>
        <row r="2648">
          <cell r="C2648" t="str">
            <v>South</v>
          </cell>
          <cell r="D2648" t="str">
            <v>Saida</v>
          </cell>
        </row>
        <row r="2649">
          <cell r="C2649" t="str">
            <v>South</v>
          </cell>
          <cell r="D2649" t="str">
            <v>Saida</v>
          </cell>
        </row>
        <row r="2650">
          <cell r="C2650" t="str">
            <v>South</v>
          </cell>
          <cell r="D2650" t="str">
            <v>Saida</v>
          </cell>
        </row>
        <row r="2651">
          <cell r="C2651" t="str">
            <v>South</v>
          </cell>
          <cell r="D2651" t="str">
            <v>Saida</v>
          </cell>
        </row>
        <row r="2652">
          <cell r="C2652" t="str">
            <v>South</v>
          </cell>
          <cell r="D2652" t="str">
            <v>Saida</v>
          </cell>
        </row>
        <row r="2653">
          <cell r="C2653" t="str">
            <v>South</v>
          </cell>
          <cell r="D2653" t="str">
            <v>Saida</v>
          </cell>
        </row>
        <row r="2654">
          <cell r="C2654" t="str">
            <v>South</v>
          </cell>
          <cell r="D2654" t="str">
            <v>Saida</v>
          </cell>
        </row>
        <row r="2655">
          <cell r="C2655" t="str">
            <v>South</v>
          </cell>
          <cell r="D2655" t="str">
            <v>Saida</v>
          </cell>
        </row>
        <row r="2656">
          <cell r="C2656" t="str">
            <v>South</v>
          </cell>
          <cell r="D2656" t="str">
            <v>Saida</v>
          </cell>
        </row>
        <row r="2657">
          <cell r="C2657" t="str">
            <v>South</v>
          </cell>
          <cell r="D2657" t="str">
            <v>Saida</v>
          </cell>
        </row>
        <row r="2658">
          <cell r="C2658" t="str">
            <v>South</v>
          </cell>
          <cell r="D2658" t="str">
            <v>Saida</v>
          </cell>
        </row>
        <row r="2659">
          <cell r="C2659" t="str">
            <v>South</v>
          </cell>
          <cell r="D2659" t="str">
            <v>Saida</v>
          </cell>
        </row>
        <row r="2660">
          <cell r="C2660" t="str">
            <v>South</v>
          </cell>
          <cell r="D2660" t="str">
            <v>Saida</v>
          </cell>
        </row>
        <row r="2661">
          <cell r="C2661" t="str">
            <v>South</v>
          </cell>
          <cell r="D2661" t="str">
            <v>Saida</v>
          </cell>
        </row>
        <row r="2662">
          <cell r="C2662" t="str">
            <v>South</v>
          </cell>
          <cell r="D2662" t="str">
            <v>Saida</v>
          </cell>
        </row>
        <row r="2663">
          <cell r="C2663" t="str">
            <v>South</v>
          </cell>
          <cell r="D2663" t="str">
            <v>Saida</v>
          </cell>
        </row>
        <row r="2664">
          <cell r="C2664" t="str">
            <v>South</v>
          </cell>
          <cell r="D2664" t="str">
            <v>Saida</v>
          </cell>
        </row>
        <row r="2665">
          <cell r="C2665" t="str">
            <v>South</v>
          </cell>
          <cell r="D2665" t="str">
            <v>Saida</v>
          </cell>
        </row>
        <row r="2666">
          <cell r="C2666" t="str">
            <v>South</v>
          </cell>
          <cell r="D2666" t="str">
            <v>Saida</v>
          </cell>
        </row>
        <row r="2667">
          <cell r="C2667" t="str">
            <v>South</v>
          </cell>
          <cell r="D2667" t="str">
            <v>Saida</v>
          </cell>
        </row>
        <row r="2668">
          <cell r="C2668" t="str">
            <v>South</v>
          </cell>
          <cell r="D2668" t="str">
            <v>Saida</v>
          </cell>
        </row>
        <row r="2669">
          <cell r="C2669" t="str">
            <v>South</v>
          </cell>
          <cell r="D2669" t="str">
            <v>Saida</v>
          </cell>
        </row>
        <row r="2670">
          <cell r="C2670" t="str">
            <v>South</v>
          </cell>
          <cell r="D2670" t="str">
            <v>Saida</v>
          </cell>
        </row>
        <row r="2671">
          <cell r="C2671" t="str">
            <v>South</v>
          </cell>
          <cell r="D2671" t="str">
            <v>Saida</v>
          </cell>
        </row>
        <row r="2672">
          <cell r="C2672" t="str">
            <v>South</v>
          </cell>
          <cell r="D2672" t="str">
            <v>Saida</v>
          </cell>
        </row>
        <row r="2673">
          <cell r="C2673" t="str">
            <v>South</v>
          </cell>
          <cell r="D2673" t="str">
            <v>Saida</v>
          </cell>
        </row>
        <row r="2674">
          <cell r="C2674" t="str">
            <v>South</v>
          </cell>
          <cell r="D2674" t="str">
            <v>Saida</v>
          </cell>
        </row>
        <row r="2675">
          <cell r="C2675" t="str">
            <v>South</v>
          </cell>
          <cell r="D2675" t="str">
            <v>Saida</v>
          </cell>
        </row>
        <row r="2676">
          <cell r="C2676" t="str">
            <v>South</v>
          </cell>
          <cell r="D2676" t="str">
            <v>Saida</v>
          </cell>
        </row>
        <row r="2677">
          <cell r="C2677" t="str">
            <v>South</v>
          </cell>
          <cell r="D2677" t="str">
            <v>Saida</v>
          </cell>
        </row>
        <row r="2678">
          <cell r="C2678" t="str">
            <v>South</v>
          </cell>
          <cell r="D2678" t="str">
            <v>Saida</v>
          </cell>
        </row>
        <row r="2679">
          <cell r="C2679" t="str">
            <v>South</v>
          </cell>
          <cell r="D2679" t="str">
            <v>Saida</v>
          </cell>
        </row>
        <row r="2680">
          <cell r="C2680" t="str">
            <v>South</v>
          </cell>
          <cell r="D2680" t="str">
            <v>Saida</v>
          </cell>
        </row>
        <row r="2681">
          <cell r="C2681" t="str">
            <v>South</v>
          </cell>
          <cell r="D2681" t="str">
            <v>Saida</v>
          </cell>
        </row>
        <row r="2682">
          <cell r="C2682" t="str">
            <v>South</v>
          </cell>
          <cell r="D2682" t="str">
            <v>Saida</v>
          </cell>
        </row>
        <row r="2683">
          <cell r="C2683" t="str">
            <v>South</v>
          </cell>
          <cell r="D2683" t="str">
            <v>Saida</v>
          </cell>
        </row>
        <row r="2684">
          <cell r="C2684" t="str">
            <v>South</v>
          </cell>
          <cell r="D2684" t="str">
            <v>Saida</v>
          </cell>
        </row>
        <row r="2685">
          <cell r="C2685" t="str">
            <v>South</v>
          </cell>
          <cell r="D2685" t="str">
            <v>Saida</v>
          </cell>
        </row>
        <row r="2686">
          <cell r="C2686" t="str">
            <v>South</v>
          </cell>
          <cell r="D2686" t="str">
            <v>Saida</v>
          </cell>
        </row>
        <row r="2687">
          <cell r="C2687" t="str">
            <v>South</v>
          </cell>
          <cell r="D2687" t="str">
            <v>Saida</v>
          </cell>
        </row>
        <row r="2688">
          <cell r="C2688" t="str">
            <v>South</v>
          </cell>
          <cell r="D2688" t="str">
            <v>Saida</v>
          </cell>
        </row>
        <row r="2689">
          <cell r="C2689" t="str">
            <v>South</v>
          </cell>
          <cell r="D2689" t="str">
            <v>Saida</v>
          </cell>
        </row>
        <row r="2690">
          <cell r="C2690" t="str">
            <v>South</v>
          </cell>
          <cell r="D2690" t="str">
            <v>Saida</v>
          </cell>
        </row>
        <row r="2691">
          <cell r="C2691" t="str">
            <v>South</v>
          </cell>
          <cell r="D2691" t="str">
            <v>Saida</v>
          </cell>
        </row>
        <row r="2692">
          <cell r="C2692" t="str">
            <v>South</v>
          </cell>
          <cell r="D2692" t="str">
            <v>Saida</v>
          </cell>
        </row>
        <row r="2693">
          <cell r="C2693" t="str">
            <v>South</v>
          </cell>
          <cell r="D2693" t="str">
            <v>Saida</v>
          </cell>
        </row>
        <row r="2694">
          <cell r="C2694" t="str">
            <v>South</v>
          </cell>
          <cell r="D2694" t="str">
            <v>Saida</v>
          </cell>
        </row>
        <row r="2695">
          <cell r="C2695" t="str">
            <v>South</v>
          </cell>
          <cell r="D2695" t="str">
            <v>Saida</v>
          </cell>
        </row>
        <row r="2696">
          <cell r="C2696" t="str">
            <v>South</v>
          </cell>
          <cell r="D2696" t="str">
            <v>Saida</v>
          </cell>
        </row>
        <row r="2697">
          <cell r="C2697" t="str">
            <v>South</v>
          </cell>
          <cell r="D2697" t="str">
            <v>Saida</v>
          </cell>
        </row>
        <row r="2698">
          <cell r="C2698" t="str">
            <v>South</v>
          </cell>
          <cell r="D2698" t="str">
            <v>Saida</v>
          </cell>
        </row>
        <row r="2699">
          <cell r="C2699" t="str">
            <v>South</v>
          </cell>
          <cell r="D2699" t="str">
            <v>Saida</v>
          </cell>
        </row>
        <row r="2700">
          <cell r="C2700" t="str">
            <v>South</v>
          </cell>
          <cell r="D2700" t="str">
            <v>Saida</v>
          </cell>
        </row>
        <row r="2701">
          <cell r="C2701" t="str">
            <v>South</v>
          </cell>
          <cell r="D2701" t="str">
            <v>Saida</v>
          </cell>
        </row>
        <row r="2702">
          <cell r="C2702" t="str">
            <v>South</v>
          </cell>
          <cell r="D2702" t="str">
            <v>Saida</v>
          </cell>
        </row>
        <row r="2703">
          <cell r="C2703" t="str">
            <v>South</v>
          </cell>
          <cell r="D2703" t="str">
            <v>Saida</v>
          </cell>
        </row>
        <row r="2704">
          <cell r="C2704" t="str">
            <v>South</v>
          </cell>
          <cell r="D2704" t="str">
            <v>Saida</v>
          </cell>
        </row>
        <row r="2705">
          <cell r="C2705" t="str">
            <v>South</v>
          </cell>
          <cell r="D2705" t="str">
            <v>Saida</v>
          </cell>
        </row>
        <row r="2706">
          <cell r="C2706" t="str">
            <v>South</v>
          </cell>
          <cell r="D2706" t="str">
            <v>Saida</v>
          </cell>
        </row>
        <row r="2707">
          <cell r="C2707" t="str">
            <v>South</v>
          </cell>
          <cell r="D2707" t="str">
            <v>Saida</v>
          </cell>
        </row>
        <row r="2708">
          <cell r="C2708" t="str">
            <v>South</v>
          </cell>
          <cell r="D2708" t="str">
            <v>Saida</v>
          </cell>
        </row>
        <row r="2709">
          <cell r="C2709" t="str">
            <v>South</v>
          </cell>
          <cell r="D2709" t="str">
            <v>Saida</v>
          </cell>
        </row>
        <row r="2710">
          <cell r="C2710" t="str">
            <v>South</v>
          </cell>
          <cell r="D2710" t="str">
            <v>Saida</v>
          </cell>
        </row>
        <row r="2711">
          <cell r="C2711" t="str">
            <v>South</v>
          </cell>
          <cell r="D2711" t="str">
            <v>Saida</v>
          </cell>
        </row>
        <row r="2712">
          <cell r="C2712" t="str">
            <v>South</v>
          </cell>
          <cell r="D2712" t="str">
            <v>Saida</v>
          </cell>
        </row>
        <row r="2713">
          <cell r="C2713" t="str">
            <v>South</v>
          </cell>
          <cell r="D2713" t="str">
            <v>Saida</v>
          </cell>
        </row>
        <row r="2714">
          <cell r="C2714" t="str">
            <v>South</v>
          </cell>
          <cell r="D2714" t="str">
            <v>Sour</v>
          </cell>
        </row>
        <row r="2715">
          <cell r="C2715" t="str">
            <v>South</v>
          </cell>
          <cell r="D2715" t="str">
            <v>Sour</v>
          </cell>
        </row>
        <row r="2716">
          <cell r="C2716" t="str">
            <v>South</v>
          </cell>
          <cell r="D2716" t="str">
            <v>Sour</v>
          </cell>
        </row>
        <row r="2717">
          <cell r="C2717" t="str">
            <v>South</v>
          </cell>
          <cell r="D2717" t="str">
            <v>Sour</v>
          </cell>
        </row>
        <row r="2718">
          <cell r="C2718" t="str">
            <v>South</v>
          </cell>
          <cell r="D2718" t="str">
            <v>Sour</v>
          </cell>
        </row>
        <row r="2719">
          <cell r="C2719" t="str">
            <v>South</v>
          </cell>
          <cell r="D2719" t="str">
            <v>Sour</v>
          </cell>
        </row>
        <row r="2720">
          <cell r="C2720" t="str">
            <v>South</v>
          </cell>
          <cell r="D2720" t="str">
            <v>Sour</v>
          </cell>
        </row>
        <row r="2721">
          <cell r="C2721" t="str">
            <v>South</v>
          </cell>
          <cell r="D2721" t="str">
            <v>Sour</v>
          </cell>
        </row>
        <row r="2722">
          <cell r="C2722" t="str">
            <v>South</v>
          </cell>
          <cell r="D2722" t="str">
            <v>Sour</v>
          </cell>
        </row>
        <row r="2723">
          <cell r="C2723" t="str">
            <v>South</v>
          </cell>
          <cell r="D2723" t="str">
            <v>Sour</v>
          </cell>
        </row>
        <row r="2724">
          <cell r="C2724" t="str">
            <v>South</v>
          </cell>
          <cell r="D2724" t="str">
            <v>Sour</v>
          </cell>
        </row>
        <row r="2725">
          <cell r="C2725" t="str">
            <v>South</v>
          </cell>
          <cell r="D2725" t="str">
            <v>Sour</v>
          </cell>
        </row>
        <row r="2726">
          <cell r="C2726" t="str">
            <v>South</v>
          </cell>
          <cell r="D2726" t="str">
            <v>Sour</v>
          </cell>
        </row>
        <row r="2727">
          <cell r="C2727" t="str">
            <v>South</v>
          </cell>
          <cell r="D2727" t="str">
            <v>Sour</v>
          </cell>
        </row>
        <row r="2728">
          <cell r="C2728" t="str">
            <v>South</v>
          </cell>
          <cell r="D2728" t="str">
            <v>Sour</v>
          </cell>
        </row>
        <row r="2729">
          <cell r="C2729" t="str">
            <v>South</v>
          </cell>
          <cell r="D2729" t="str">
            <v>Sour</v>
          </cell>
        </row>
        <row r="2730">
          <cell r="C2730" t="str">
            <v>South</v>
          </cell>
          <cell r="D2730" t="str">
            <v>Sour</v>
          </cell>
        </row>
        <row r="2731">
          <cell r="C2731" t="str">
            <v>South</v>
          </cell>
          <cell r="D2731" t="str">
            <v>Sour</v>
          </cell>
        </row>
        <row r="2732">
          <cell r="C2732" t="str">
            <v>South</v>
          </cell>
          <cell r="D2732" t="str">
            <v>Sour</v>
          </cell>
        </row>
        <row r="2733">
          <cell r="C2733" t="str">
            <v>South</v>
          </cell>
          <cell r="D2733" t="str">
            <v>Sour</v>
          </cell>
        </row>
        <row r="2734">
          <cell r="C2734" t="str">
            <v>South</v>
          </cell>
          <cell r="D2734" t="str">
            <v>Sour</v>
          </cell>
        </row>
        <row r="2735">
          <cell r="C2735" t="str">
            <v>South</v>
          </cell>
          <cell r="D2735" t="str">
            <v>Sour</v>
          </cell>
        </row>
        <row r="2736">
          <cell r="C2736" t="str">
            <v>South</v>
          </cell>
          <cell r="D2736" t="str">
            <v>Sour</v>
          </cell>
        </row>
        <row r="2737">
          <cell r="C2737" t="str">
            <v>South</v>
          </cell>
          <cell r="D2737" t="str">
            <v>Sour</v>
          </cell>
        </row>
        <row r="2738">
          <cell r="C2738" t="str">
            <v>South</v>
          </cell>
          <cell r="D2738" t="str">
            <v>Sour</v>
          </cell>
        </row>
        <row r="2739">
          <cell r="C2739" t="str">
            <v>South</v>
          </cell>
          <cell r="D2739" t="str">
            <v>Sour</v>
          </cell>
        </row>
        <row r="2740">
          <cell r="C2740" t="str">
            <v>South</v>
          </cell>
          <cell r="D2740" t="str">
            <v>Sour</v>
          </cell>
        </row>
        <row r="2741">
          <cell r="C2741" t="str">
            <v>South</v>
          </cell>
          <cell r="D2741" t="str">
            <v>Sour</v>
          </cell>
        </row>
        <row r="2742">
          <cell r="C2742" t="str">
            <v>South</v>
          </cell>
          <cell r="D2742" t="str">
            <v>Sour</v>
          </cell>
        </row>
        <row r="2743">
          <cell r="C2743" t="str">
            <v>South</v>
          </cell>
          <cell r="D2743" t="str">
            <v>Sour</v>
          </cell>
        </row>
        <row r="2744">
          <cell r="C2744" t="str">
            <v>South</v>
          </cell>
          <cell r="D2744" t="str">
            <v>Sour</v>
          </cell>
        </row>
        <row r="2745">
          <cell r="C2745" t="str">
            <v>South</v>
          </cell>
          <cell r="D2745" t="str">
            <v>Sour</v>
          </cell>
        </row>
        <row r="2746">
          <cell r="C2746" t="str">
            <v>South</v>
          </cell>
          <cell r="D2746" t="str">
            <v>Sour</v>
          </cell>
        </row>
        <row r="2747">
          <cell r="C2747" t="str">
            <v>South</v>
          </cell>
          <cell r="D2747" t="str">
            <v>Sour</v>
          </cell>
        </row>
        <row r="2748">
          <cell r="C2748" t="str">
            <v>South</v>
          </cell>
          <cell r="D2748" t="str">
            <v>Sour</v>
          </cell>
        </row>
        <row r="2749">
          <cell r="C2749" t="str">
            <v>South</v>
          </cell>
          <cell r="D2749" t="str">
            <v>Sour</v>
          </cell>
        </row>
        <row r="2750">
          <cell r="C2750" t="str">
            <v>South</v>
          </cell>
          <cell r="D2750" t="str">
            <v>Sour</v>
          </cell>
        </row>
        <row r="2751">
          <cell r="C2751" t="str">
            <v>South</v>
          </cell>
          <cell r="D2751" t="str">
            <v>Sour</v>
          </cell>
        </row>
        <row r="2752">
          <cell r="C2752" t="str">
            <v>South</v>
          </cell>
          <cell r="D2752" t="str">
            <v>Sour</v>
          </cell>
        </row>
        <row r="2753">
          <cell r="C2753" t="str">
            <v>South</v>
          </cell>
          <cell r="D2753" t="str">
            <v>Sour</v>
          </cell>
        </row>
        <row r="2754">
          <cell r="C2754" t="str">
            <v>South</v>
          </cell>
          <cell r="D2754" t="str">
            <v>Sour</v>
          </cell>
        </row>
        <row r="2755">
          <cell r="C2755" t="str">
            <v>South</v>
          </cell>
          <cell r="D2755" t="str">
            <v>Sour</v>
          </cell>
        </row>
        <row r="2756">
          <cell r="C2756" t="str">
            <v>South</v>
          </cell>
          <cell r="D2756" t="str">
            <v>Sour</v>
          </cell>
        </row>
        <row r="2757">
          <cell r="C2757" t="str">
            <v>South</v>
          </cell>
          <cell r="D2757" t="str">
            <v>Sour</v>
          </cell>
        </row>
        <row r="2758">
          <cell r="C2758" t="str">
            <v>South</v>
          </cell>
          <cell r="D2758" t="str">
            <v>Sour</v>
          </cell>
        </row>
        <row r="2759">
          <cell r="C2759" t="str">
            <v>South</v>
          </cell>
          <cell r="D2759" t="str">
            <v>Sour</v>
          </cell>
        </row>
        <row r="2760">
          <cell r="C2760" t="str">
            <v>South</v>
          </cell>
          <cell r="D2760" t="str">
            <v>Sour</v>
          </cell>
        </row>
        <row r="2761">
          <cell r="C2761" t="str">
            <v>South</v>
          </cell>
          <cell r="D2761" t="str">
            <v>Sour</v>
          </cell>
        </row>
        <row r="2762">
          <cell r="C2762" t="str">
            <v>South</v>
          </cell>
          <cell r="D2762" t="str">
            <v>Sour</v>
          </cell>
        </row>
        <row r="2763">
          <cell r="C2763" t="str">
            <v>South</v>
          </cell>
          <cell r="D2763" t="str">
            <v>Sour</v>
          </cell>
        </row>
        <row r="2764">
          <cell r="C2764" t="str">
            <v>South</v>
          </cell>
          <cell r="D2764" t="str">
            <v>Sour</v>
          </cell>
        </row>
        <row r="2765">
          <cell r="C2765" t="str">
            <v>South</v>
          </cell>
          <cell r="D2765" t="str">
            <v>Sour</v>
          </cell>
        </row>
        <row r="2766">
          <cell r="C2766" t="str">
            <v>South</v>
          </cell>
          <cell r="D2766" t="str">
            <v>Sour</v>
          </cell>
        </row>
        <row r="2767">
          <cell r="C2767" t="str">
            <v>South</v>
          </cell>
          <cell r="D2767" t="str">
            <v>Sour</v>
          </cell>
        </row>
        <row r="2768">
          <cell r="C2768" t="str">
            <v>South</v>
          </cell>
          <cell r="D2768" t="str">
            <v>Sour</v>
          </cell>
        </row>
        <row r="2769">
          <cell r="C2769" t="str">
            <v>South</v>
          </cell>
          <cell r="D2769" t="str">
            <v>Sour</v>
          </cell>
        </row>
        <row r="2770">
          <cell r="C2770" t="str">
            <v>South</v>
          </cell>
          <cell r="D2770" t="str">
            <v>Sour</v>
          </cell>
        </row>
        <row r="2771">
          <cell r="C2771" t="str">
            <v>South</v>
          </cell>
          <cell r="D2771" t="str">
            <v>Sour</v>
          </cell>
        </row>
        <row r="2772">
          <cell r="C2772" t="str">
            <v>South</v>
          </cell>
          <cell r="D2772" t="str">
            <v>Sour</v>
          </cell>
        </row>
        <row r="2773">
          <cell r="C2773" t="str">
            <v>South</v>
          </cell>
          <cell r="D2773" t="str">
            <v>Sour</v>
          </cell>
        </row>
        <row r="2774">
          <cell r="C2774" t="str">
            <v>South</v>
          </cell>
          <cell r="D2774" t="str">
            <v>Sour</v>
          </cell>
        </row>
        <row r="2775">
          <cell r="C2775" t="str">
            <v>South</v>
          </cell>
          <cell r="D2775" t="str">
            <v>Sour</v>
          </cell>
        </row>
        <row r="2776">
          <cell r="C2776" t="str">
            <v>South</v>
          </cell>
          <cell r="D2776" t="str">
            <v>Sour</v>
          </cell>
        </row>
        <row r="2777">
          <cell r="C2777" t="str">
            <v>South</v>
          </cell>
          <cell r="D2777" t="str">
            <v>Sour</v>
          </cell>
        </row>
        <row r="2778">
          <cell r="C2778" t="str">
            <v>South</v>
          </cell>
          <cell r="D2778" t="str">
            <v>Sour</v>
          </cell>
        </row>
        <row r="2779">
          <cell r="C2779" t="str">
            <v>South</v>
          </cell>
          <cell r="D2779" t="str">
            <v>Sour</v>
          </cell>
        </row>
        <row r="2780">
          <cell r="C2780" t="str">
            <v>South</v>
          </cell>
          <cell r="D2780" t="str">
            <v>Sour</v>
          </cell>
        </row>
        <row r="2781">
          <cell r="C2781" t="str">
            <v>South</v>
          </cell>
          <cell r="D2781" t="str">
            <v>Sour</v>
          </cell>
        </row>
        <row r="2782">
          <cell r="C2782" t="str">
            <v>South</v>
          </cell>
          <cell r="D2782" t="str">
            <v>Sour</v>
          </cell>
        </row>
        <row r="2783">
          <cell r="C2783" t="str">
            <v>South</v>
          </cell>
          <cell r="D2783" t="str">
            <v>Sour</v>
          </cell>
        </row>
        <row r="2784">
          <cell r="C2784" t="str">
            <v>South</v>
          </cell>
          <cell r="D2784" t="str">
            <v>Sour</v>
          </cell>
        </row>
        <row r="2785">
          <cell r="C2785" t="str">
            <v>South</v>
          </cell>
          <cell r="D2785" t="str">
            <v>Sour</v>
          </cell>
        </row>
        <row r="2786">
          <cell r="C2786" t="str">
            <v>South</v>
          </cell>
          <cell r="D2786" t="str">
            <v>Sour</v>
          </cell>
        </row>
        <row r="2787">
          <cell r="C2787" t="str">
            <v>South</v>
          </cell>
          <cell r="D2787" t="str">
            <v>Sour</v>
          </cell>
        </row>
        <row r="2788">
          <cell r="C2788" t="str">
            <v>South</v>
          </cell>
          <cell r="D2788" t="str">
            <v>Sour</v>
          </cell>
        </row>
        <row r="2789">
          <cell r="C2789" t="str">
            <v>South</v>
          </cell>
          <cell r="D2789" t="str">
            <v>Sour</v>
          </cell>
        </row>
        <row r="2790">
          <cell r="C2790" t="str">
            <v>South</v>
          </cell>
          <cell r="D2790" t="str">
            <v>Sour</v>
          </cell>
        </row>
        <row r="2791">
          <cell r="C2791" t="str">
            <v>South</v>
          </cell>
          <cell r="D2791" t="str">
            <v>Sour</v>
          </cell>
        </row>
        <row r="2792">
          <cell r="C2792" t="str">
            <v>South</v>
          </cell>
          <cell r="D2792" t="str">
            <v>Sour</v>
          </cell>
        </row>
        <row r="2793">
          <cell r="C2793" t="str">
            <v>South</v>
          </cell>
          <cell r="D2793" t="str">
            <v>Sour</v>
          </cell>
        </row>
        <row r="2794">
          <cell r="C2794" t="str">
            <v>South</v>
          </cell>
          <cell r="D2794" t="str">
            <v>Sour</v>
          </cell>
        </row>
        <row r="2795">
          <cell r="C2795" t="str">
            <v>South</v>
          </cell>
          <cell r="D2795" t="str">
            <v>Sour</v>
          </cell>
        </row>
        <row r="2796">
          <cell r="C2796" t="str">
            <v>South</v>
          </cell>
          <cell r="D2796" t="str">
            <v>Sour</v>
          </cell>
        </row>
        <row r="2797">
          <cell r="C2797" t="str">
            <v>South</v>
          </cell>
          <cell r="D2797" t="str">
            <v>Sour</v>
          </cell>
        </row>
        <row r="2798">
          <cell r="C2798" t="str">
            <v>South</v>
          </cell>
          <cell r="D2798" t="str">
            <v>Sour</v>
          </cell>
        </row>
        <row r="2799">
          <cell r="C2799" t="str">
            <v>South</v>
          </cell>
          <cell r="D2799" t="str">
            <v>Sour</v>
          </cell>
        </row>
        <row r="2800">
          <cell r="C2800" t="str">
            <v>South</v>
          </cell>
          <cell r="D2800" t="str">
            <v>Sour</v>
          </cell>
        </row>
        <row r="2801">
          <cell r="C2801" t="str">
            <v>South</v>
          </cell>
          <cell r="D2801" t="str">
            <v>Sour</v>
          </cell>
        </row>
        <row r="2802">
          <cell r="C2802" t="str">
            <v>South</v>
          </cell>
          <cell r="D2802" t="str">
            <v>Sour</v>
          </cell>
        </row>
        <row r="2803">
          <cell r="C2803" t="str">
            <v>South</v>
          </cell>
          <cell r="D2803" t="str">
            <v>Sour</v>
          </cell>
        </row>
        <row r="2804">
          <cell r="C2804" t="str">
            <v>South</v>
          </cell>
          <cell r="D2804" t="str">
            <v>Sour</v>
          </cell>
        </row>
        <row r="2805">
          <cell r="C2805" t="str">
            <v>South</v>
          </cell>
          <cell r="D2805" t="str">
            <v>Sour</v>
          </cell>
        </row>
        <row r="2806">
          <cell r="C2806" t="str">
            <v>South</v>
          </cell>
          <cell r="D2806" t="str">
            <v>Sour</v>
          </cell>
        </row>
        <row r="2807">
          <cell r="C2807" t="str">
            <v>South</v>
          </cell>
          <cell r="D2807" t="str">
            <v>Sour</v>
          </cell>
        </row>
        <row r="2808">
          <cell r="C2808" t="str">
            <v>South</v>
          </cell>
          <cell r="D2808" t="str">
            <v>Sour</v>
          </cell>
        </row>
        <row r="2809">
          <cell r="C2809" t="str">
            <v>South</v>
          </cell>
          <cell r="D2809" t="str">
            <v>Sour</v>
          </cell>
        </row>
        <row r="2810">
          <cell r="C2810" t="str">
            <v>South</v>
          </cell>
          <cell r="D2810" t="str">
            <v>Sour</v>
          </cell>
        </row>
        <row r="2811">
          <cell r="C2811" t="str">
            <v>South</v>
          </cell>
          <cell r="D2811" t="str">
            <v>Sour</v>
          </cell>
        </row>
        <row r="2812">
          <cell r="C2812" t="str">
            <v>South</v>
          </cell>
          <cell r="D2812" t="str">
            <v>Sour</v>
          </cell>
        </row>
        <row r="2813">
          <cell r="C2813" t="str">
            <v>South</v>
          </cell>
          <cell r="D2813" t="str">
            <v>Sour</v>
          </cell>
        </row>
        <row r="2814">
          <cell r="C2814" t="str">
            <v>South</v>
          </cell>
          <cell r="D2814" t="str">
            <v>Sour</v>
          </cell>
        </row>
        <row r="2815">
          <cell r="C2815" t="str">
            <v>South</v>
          </cell>
          <cell r="D2815" t="str">
            <v>Sour</v>
          </cell>
        </row>
        <row r="2816">
          <cell r="C2816" t="str">
            <v>South</v>
          </cell>
          <cell r="D2816" t="str">
            <v>Sour</v>
          </cell>
        </row>
        <row r="2817">
          <cell r="C2817" t="str">
            <v>South</v>
          </cell>
          <cell r="D2817" t="str">
            <v>Sour</v>
          </cell>
        </row>
        <row r="2818">
          <cell r="C2818" t="str">
            <v>South</v>
          </cell>
          <cell r="D2818" t="str">
            <v>Sour</v>
          </cell>
        </row>
        <row r="2819">
          <cell r="C2819" t="str">
            <v>South</v>
          </cell>
          <cell r="D2819" t="str">
            <v>Sour</v>
          </cell>
        </row>
        <row r="2820">
          <cell r="C2820" t="str">
            <v>South</v>
          </cell>
          <cell r="D2820" t="str">
            <v>Sour</v>
          </cell>
        </row>
        <row r="2821">
          <cell r="C2821" t="str">
            <v>South</v>
          </cell>
          <cell r="D2821" t="str">
            <v>Sour</v>
          </cell>
        </row>
        <row r="2822">
          <cell r="C2822" t="str">
            <v>South</v>
          </cell>
          <cell r="D2822" t="str">
            <v>Sour</v>
          </cell>
        </row>
        <row r="2823">
          <cell r="C2823" t="str">
            <v>South</v>
          </cell>
          <cell r="D2823" t="str">
            <v>Sour</v>
          </cell>
        </row>
        <row r="2824">
          <cell r="C2824" t="str">
            <v>South</v>
          </cell>
          <cell r="D2824" t="str">
            <v>Sour</v>
          </cell>
        </row>
        <row r="2825">
          <cell r="C2825" t="str">
            <v>South</v>
          </cell>
          <cell r="D2825" t="str">
            <v>Sour</v>
          </cell>
        </row>
        <row r="2826">
          <cell r="C2826" t="str">
            <v>South</v>
          </cell>
          <cell r="D2826" t="str">
            <v>Sour</v>
          </cell>
        </row>
        <row r="2827">
          <cell r="C2827" t="str">
            <v>South</v>
          </cell>
          <cell r="D2827" t="str">
            <v>Sour</v>
          </cell>
        </row>
        <row r="2828">
          <cell r="C2828" t="str">
            <v>South</v>
          </cell>
          <cell r="D2828" t="str">
            <v>Sour</v>
          </cell>
        </row>
        <row r="2829">
          <cell r="C2829" t="str">
            <v>South</v>
          </cell>
          <cell r="D2829" t="str">
            <v>Sour</v>
          </cell>
        </row>
        <row r="2830">
          <cell r="C2830" t="str">
            <v>South</v>
          </cell>
          <cell r="D2830" t="str">
            <v>Sour</v>
          </cell>
        </row>
        <row r="2831">
          <cell r="C2831" t="str">
            <v>South</v>
          </cell>
          <cell r="D2831" t="str">
            <v>Sour</v>
          </cell>
        </row>
        <row r="2832">
          <cell r="C2832" t="str">
            <v>South</v>
          </cell>
          <cell r="D2832" t="str">
            <v>Sour</v>
          </cell>
        </row>
        <row r="2833">
          <cell r="C2833" t="str">
            <v>South</v>
          </cell>
          <cell r="D2833" t="str">
            <v>Sour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72"/>
  <sheetViews>
    <sheetView zoomScale="80" zoomScaleNormal="80" workbookViewId="0">
      <selection activeCell="A22" sqref="A22"/>
    </sheetView>
  </sheetViews>
  <sheetFormatPr defaultColWidth="0" defaultRowHeight="15" x14ac:dyDescent="0.25"/>
  <cols>
    <col min="1" max="1" width="9.140625" style="63" customWidth="1"/>
    <col min="2" max="2" width="25.140625" style="63" bestFit="1" customWidth="1"/>
    <col min="3" max="3" width="129.140625" style="63" customWidth="1"/>
    <col min="4" max="16384" width="9.140625" style="63" hidden="1"/>
  </cols>
  <sheetData>
    <row r="1" spans="1:3" s="8" customFormat="1" ht="15.75" thickBot="1" x14ac:dyDescent="0.3">
      <c r="A1" s="194" t="s">
        <v>17817</v>
      </c>
      <c r="B1" s="195"/>
      <c r="C1" s="196"/>
    </row>
    <row r="2" spans="1:3" s="8" customFormat="1" x14ac:dyDescent="0.25">
      <c r="A2" s="70" t="s">
        <v>17818</v>
      </c>
      <c r="B2" s="71" t="s">
        <v>17819</v>
      </c>
      <c r="C2" s="72" t="s">
        <v>17820</v>
      </c>
    </row>
    <row r="3" spans="1:3" s="8" customFormat="1" ht="30" x14ac:dyDescent="0.25">
      <c r="A3" s="68" t="s">
        <v>17821</v>
      </c>
      <c r="B3" s="69" t="s">
        <v>17822</v>
      </c>
      <c r="C3" s="67" t="s">
        <v>17823</v>
      </c>
    </row>
    <row r="4" spans="1:3" s="8" customFormat="1" x14ac:dyDescent="0.25">
      <c r="A4" s="68" t="s">
        <v>17824</v>
      </c>
      <c r="B4" s="69" t="s">
        <v>17807</v>
      </c>
      <c r="C4" s="67" t="s">
        <v>17825</v>
      </c>
    </row>
    <row r="5" spans="1:3" s="8" customFormat="1" x14ac:dyDescent="0.25">
      <c r="A5" s="68" t="s">
        <v>17804</v>
      </c>
      <c r="B5" s="69" t="s">
        <v>17808</v>
      </c>
      <c r="C5" s="67" t="s">
        <v>17826</v>
      </c>
    </row>
    <row r="6" spans="1:3" s="8" customFormat="1" x14ac:dyDescent="0.25">
      <c r="A6" s="68" t="s">
        <v>17827</v>
      </c>
      <c r="B6" s="69" t="s">
        <v>17829</v>
      </c>
      <c r="C6" s="67" t="s">
        <v>17830</v>
      </c>
    </row>
    <row r="7" spans="1:3" s="8" customFormat="1" x14ac:dyDescent="0.25">
      <c r="A7" s="68" t="s">
        <v>17828</v>
      </c>
      <c r="B7" s="69" t="s">
        <v>17810</v>
      </c>
      <c r="C7" s="67" t="s">
        <v>17831</v>
      </c>
    </row>
    <row r="8" spans="1:3" s="8" customFormat="1" x14ac:dyDescent="0.25">
      <c r="A8" s="68" t="s">
        <v>17815</v>
      </c>
      <c r="B8" s="69" t="s">
        <v>17811</v>
      </c>
      <c r="C8" s="67" t="s">
        <v>17832</v>
      </c>
    </row>
    <row r="9" spans="1:3" s="8" customFormat="1" x14ac:dyDescent="0.25">
      <c r="A9" s="75" t="s">
        <v>17803</v>
      </c>
      <c r="B9" s="76" t="s">
        <v>17884</v>
      </c>
      <c r="C9" s="77" t="s">
        <v>17900</v>
      </c>
    </row>
    <row r="10" spans="1:3" s="8" customFormat="1" x14ac:dyDescent="0.25">
      <c r="A10" s="68" t="s">
        <v>17833</v>
      </c>
      <c r="B10" s="69" t="s">
        <v>17812</v>
      </c>
      <c r="C10" s="67" t="s">
        <v>17899</v>
      </c>
    </row>
    <row r="11" spans="1:3" s="8" customFormat="1" x14ac:dyDescent="0.25">
      <c r="A11" s="68" t="s">
        <v>17834</v>
      </c>
      <c r="B11" s="69" t="s">
        <v>4</v>
      </c>
      <c r="C11" s="67" t="s">
        <v>17835</v>
      </c>
    </row>
    <row r="12" spans="1:3" s="8" customFormat="1" x14ac:dyDescent="0.25">
      <c r="A12" s="68" t="s">
        <v>17836</v>
      </c>
      <c r="B12" s="69" t="s">
        <v>0</v>
      </c>
      <c r="C12" s="67" t="s">
        <v>17837</v>
      </c>
    </row>
    <row r="13" spans="1:3" s="8" customFormat="1" x14ac:dyDescent="0.25">
      <c r="A13" s="68" t="s">
        <v>17838</v>
      </c>
      <c r="B13" s="69" t="s">
        <v>17813</v>
      </c>
      <c r="C13" s="67" t="s">
        <v>17839</v>
      </c>
    </row>
    <row r="14" spans="1:3" s="8" customFormat="1" x14ac:dyDescent="0.25">
      <c r="A14" s="68" t="s">
        <v>17840</v>
      </c>
      <c r="B14" s="69" t="s">
        <v>17816</v>
      </c>
      <c r="C14" s="67" t="s">
        <v>17841</v>
      </c>
    </row>
    <row r="15" spans="1:3" s="8" customFormat="1" x14ac:dyDescent="0.25">
      <c r="A15" s="68" t="s">
        <v>17842</v>
      </c>
      <c r="B15" s="69" t="s">
        <v>17843</v>
      </c>
      <c r="C15" s="67" t="s">
        <v>17844</v>
      </c>
    </row>
    <row r="16" spans="1:3" s="8" customFormat="1" x14ac:dyDescent="0.25">
      <c r="A16" s="68" t="s">
        <v>17845</v>
      </c>
      <c r="B16" s="69" t="s">
        <v>17846</v>
      </c>
      <c r="C16" s="67" t="s">
        <v>17847</v>
      </c>
    </row>
    <row r="17" spans="1:3" s="8" customFormat="1" ht="48.75" customHeight="1" thickBot="1" x14ac:dyDescent="0.3">
      <c r="A17" s="65" t="s">
        <v>17849</v>
      </c>
      <c r="B17" s="66" t="s">
        <v>17848</v>
      </c>
      <c r="C17" s="64" t="s">
        <v>17901</v>
      </c>
    </row>
    <row r="18" spans="1:3" s="8" customFormat="1" ht="15.75" thickBot="1" x14ac:dyDescent="0.3"/>
    <row r="19" spans="1:3" s="8" customFormat="1" ht="15.75" thickBot="1" x14ac:dyDescent="0.3">
      <c r="A19" s="43" t="s">
        <v>17801</v>
      </c>
      <c r="B19" s="45" t="s">
        <v>17912</v>
      </c>
    </row>
    <row r="20" spans="1:3" s="8" customFormat="1" x14ac:dyDescent="0.25">
      <c r="A20" s="8" t="s">
        <v>17916</v>
      </c>
    </row>
    <row r="21" spans="1:3" s="8" customFormat="1" x14ac:dyDescent="0.25"/>
    <row r="22" spans="1:3" s="8" customFormat="1" x14ac:dyDescent="0.25"/>
    <row r="23" spans="1:3" s="8" customFormat="1" x14ac:dyDescent="0.25"/>
    <row r="24" spans="1:3" s="8" customFormat="1" x14ac:dyDescent="0.25"/>
    <row r="25" spans="1:3" s="8" customFormat="1" x14ac:dyDescent="0.25"/>
    <row r="26" spans="1:3" s="8" customFormat="1" x14ac:dyDescent="0.25"/>
    <row r="27" spans="1:3" s="8" customFormat="1" x14ac:dyDescent="0.25"/>
    <row r="28" spans="1:3" s="8" customFormat="1" x14ac:dyDescent="0.25"/>
    <row r="29" spans="1:3" s="8" customFormat="1" x14ac:dyDescent="0.25"/>
    <row r="30" spans="1:3" s="8" customFormat="1" x14ac:dyDescent="0.25"/>
    <row r="31" spans="1:3" s="8" customFormat="1" x14ac:dyDescent="0.25"/>
    <row r="32" spans="1:3" s="8" customFormat="1" x14ac:dyDescent="0.25"/>
    <row r="33" s="8" customFormat="1" x14ac:dyDescent="0.25"/>
    <row r="34" s="8" customFormat="1" x14ac:dyDescent="0.25"/>
    <row r="35" s="8" customFormat="1" x14ac:dyDescent="0.25"/>
    <row r="36" s="8" customFormat="1" x14ac:dyDescent="0.25"/>
    <row r="37" s="8" customFormat="1" x14ac:dyDescent="0.25"/>
    <row r="38" s="8" customFormat="1" x14ac:dyDescent="0.25"/>
    <row r="39" s="8" customFormat="1" x14ac:dyDescent="0.25"/>
    <row r="40" s="8" customFormat="1" x14ac:dyDescent="0.25"/>
    <row r="41" s="8" customFormat="1" x14ac:dyDescent="0.25"/>
    <row r="42" s="8" customFormat="1" x14ac:dyDescent="0.25"/>
    <row r="43" s="8" customFormat="1" x14ac:dyDescent="0.25"/>
    <row r="44" s="8" customFormat="1" x14ac:dyDescent="0.25"/>
    <row r="45" s="8" customFormat="1" x14ac:dyDescent="0.25"/>
    <row r="46" s="8" customFormat="1" x14ac:dyDescent="0.25"/>
    <row r="47" s="8" customFormat="1" x14ac:dyDescent="0.25"/>
    <row r="48" s="8" customFormat="1" x14ac:dyDescent="0.25"/>
    <row r="49" s="8" customFormat="1" x14ac:dyDescent="0.25"/>
    <row r="50" s="8" customFormat="1" x14ac:dyDescent="0.25"/>
    <row r="51" s="8" customFormat="1" x14ac:dyDescent="0.25"/>
    <row r="52" s="8" customFormat="1" x14ac:dyDescent="0.25"/>
    <row r="53" s="8" customFormat="1" x14ac:dyDescent="0.25"/>
    <row r="54" s="8" customFormat="1" x14ac:dyDescent="0.25"/>
    <row r="55" s="8" customFormat="1" x14ac:dyDescent="0.25"/>
    <row r="56" s="8" customFormat="1" x14ac:dyDescent="0.25"/>
    <row r="57" s="8" customFormat="1" x14ac:dyDescent="0.25"/>
    <row r="58" s="8" customFormat="1" x14ac:dyDescent="0.25"/>
    <row r="59" s="8" customFormat="1" x14ac:dyDescent="0.25"/>
    <row r="60" s="8" customFormat="1" x14ac:dyDescent="0.25"/>
    <row r="61" s="8" customFormat="1" x14ac:dyDescent="0.25"/>
    <row r="62" s="8" customFormat="1" x14ac:dyDescent="0.25"/>
    <row r="63" s="8" customFormat="1" x14ac:dyDescent="0.25"/>
    <row r="64" s="8" customFormat="1" x14ac:dyDescent="0.25"/>
    <row r="65" s="8" customFormat="1" x14ac:dyDescent="0.25"/>
    <row r="66" s="8" customFormat="1" x14ac:dyDescent="0.25"/>
    <row r="67" s="8" customFormat="1" x14ac:dyDescent="0.25"/>
    <row r="68" s="8" customFormat="1" x14ac:dyDescent="0.25"/>
    <row r="69" s="8" customFormat="1" x14ac:dyDescent="0.25"/>
    <row r="70" s="8" customFormat="1" x14ac:dyDescent="0.25"/>
    <row r="71" s="8" customFormat="1" x14ac:dyDescent="0.25"/>
    <row r="72" s="8" customFormat="1" x14ac:dyDescent="0.25"/>
  </sheetData>
  <mergeCells count="1">
    <mergeCell ref="A1:C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UT5391"/>
  <sheetViews>
    <sheetView zoomScale="80" zoomScaleNormal="80" workbookViewId="0">
      <pane xSplit="14" ySplit="5" topLeftCell="UF6" activePane="bottomRight" state="frozen"/>
      <selection pane="topRight" activeCell="O1" sqref="O1"/>
      <selection pane="bottomLeft" activeCell="A6" sqref="A6"/>
      <selection pane="bottomRight" activeCell="US7" sqref="US7"/>
    </sheetView>
  </sheetViews>
  <sheetFormatPr defaultRowHeight="15" x14ac:dyDescent="0.25"/>
  <cols>
    <col min="1" max="1" width="15.7109375" style="46" customWidth="1"/>
    <col min="2" max="2" width="6.140625" style="60" customWidth="1"/>
    <col min="3" max="3" width="13.42578125" style="60" customWidth="1"/>
    <col min="4" max="4" width="9.5703125" style="60" customWidth="1"/>
    <col min="5" max="5" width="3.7109375" style="60" bestFit="1" customWidth="1"/>
    <col min="6" max="6" width="6.5703125" style="60" bestFit="1" customWidth="1"/>
    <col min="7" max="7" width="7.85546875" style="60" customWidth="1"/>
    <col min="8" max="8" width="10.28515625" style="60" customWidth="1"/>
    <col min="9" max="9" width="12.140625" style="60" customWidth="1"/>
    <col min="10" max="10" width="5" style="60" bestFit="1" customWidth="1"/>
    <col min="11" max="11" width="6.5703125" style="60" bestFit="1" customWidth="1"/>
    <col min="12" max="12" width="41.5703125" style="60" bestFit="1" customWidth="1"/>
    <col min="13" max="13" width="6.5703125" style="60" hidden="1" customWidth="1"/>
    <col min="14" max="14" width="3.140625" style="60" hidden="1" customWidth="1"/>
    <col min="15" max="44" width="5" style="8" customWidth="1"/>
    <col min="45" max="440" width="5.28515625" style="8" bestFit="1" customWidth="1"/>
    <col min="441" max="16384" width="9.140625" style="8"/>
  </cols>
  <sheetData>
    <row r="1" spans="1:566" ht="15.75" thickBot="1" x14ac:dyDescent="0.3">
      <c r="A1" s="62" t="s">
        <v>17800</v>
      </c>
      <c r="B1" s="8"/>
      <c r="C1" s="8"/>
      <c r="D1" s="88" t="s">
        <v>17921</v>
      </c>
      <c r="E1" s="8"/>
      <c r="F1" s="8"/>
      <c r="G1" s="8"/>
      <c r="H1" s="197" t="s">
        <v>17850</v>
      </c>
      <c r="I1" s="198"/>
      <c r="J1" s="199"/>
      <c r="K1" s="43" t="s">
        <v>17821</v>
      </c>
      <c r="L1" s="84" t="s">
        <v>17911</v>
      </c>
      <c r="M1" s="8"/>
      <c r="N1" s="42"/>
      <c r="T1" s="85"/>
      <c r="U1" s="85"/>
      <c r="V1" s="85"/>
      <c r="W1" s="85"/>
      <c r="X1" s="86"/>
      <c r="Y1" s="48"/>
      <c r="Z1" s="48"/>
      <c r="AA1" s="48"/>
      <c r="AB1" s="48"/>
      <c r="AC1" s="48"/>
      <c r="AD1" s="78"/>
    </row>
    <row r="2" spans="1:566" ht="15.75" thickBot="1" x14ac:dyDescent="0.3">
      <c r="A2" s="44" t="s">
        <v>17852</v>
      </c>
      <c r="B2" s="8"/>
      <c r="C2" s="87" t="s">
        <v>17920</v>
      </c>
      <c r="D2" s="73"/>
      <c r="E2" s="73"/>
      <c r="F2" s="73"/>
      <c r="G2" s="8"/>
      <c r="H2" s="197"/>
      <c r="I2" s="198"/>
      <c r="J2" s="199"/>
      <c r="K2" s="43" t="s">
        <v>17801</v>
      </c>
      <c r="L2" s="84" t="s">
        <v>17912</v>
      </c>
      <c r="M2" s="8"/>
      <c r="N2" s="42"/>
      <c r="T2" s="85"/>
      <c r="U2" s="85"/>
      <c r="V2" s="85"/>
      <c r="W2" s="85"/>
      <c r="X2" s="86"/>
      <c r="Y2" s="48"/>
      <c r="Z2" s="48"/>
      <c r="AA2" s="48"/>
      <c r="AB2" s="48"/>
      <c r="AC2" s="48"/>
      <c r="AD2" s="78"/>
    </row>
    <row r="3" spans="1:566" ht="15.75" thickBot="1" x14ac:dyDescent="0.3">
      <c r="B3" s="8"/>
      <c r="C3" s="8"/>
      <c r="D3" s="8"/>
      <c r="E3" s="8"/>
      <c r="F3" s="8"/>
      <c r="G3" s="8"/>
      <c r="H3" s="197"/>
      <c r="I3" s="200"/>
      <c r="J3" s="199"/>
      <c r="K3" s="43" t="s">
        <v>17913</v>
      </c>
      <c r="L3" s="85" t="s">
        <v>17932</v>
      </c>
      <c r="M3" s="8"/>
      <c r="N3" s="47"/>
      <c r="T3" s="85"/>
      <c r="U3" s="85"/>
      <c r="V3" s="85"/>
      <c r="W3" s="85"/>
      <c r="X3" s="86"/>
      <c r="Y3" s="48"/>
      <c r="Z3" s="48"/>
      <c r="AA3" s="48"/>
      <c r="AB3" s="48"/>
      <c r="AC3" s="48"/>
      <c r="AD3" s="78"/>
      <c r="UN3" s="8">
        <f>'Summary figures'!H9</f>
        <v>15</v>
      </c>
      <c r="UO3" s="8">
        <f ca="1">'Summary figures'!G9</f>
        <v>41415</v>
      </c>
    </row>
    <row r="4" spans="1:566" ht="12.75" customHeight="1" thickBot="1" x14ac:dyDescent="0.3">
      <c r="B4" s="8"/>
      <c r="C4" s="201" t="s">
        <v>17805</v>
      </c>
      <c r="D4" s="202"/>
      <c r="E4" s="202"/>
      <c r="F4" s="202"/>
      <c r="G4" s="203"/>
      <c r="H4" s="203"/>
      <c r="I4" s="204" t="s">
        <v>17933</v>
      </c>
      <c r="J4" s="204"/>
      <c r="K4" s="204"/>
      <c r="L4" s="204"/>
      <c r="M4" s="204"/>
      <c r="N4" s="205"/>
      <c r="O4" s="206" t="s">
        <v>17806</v>
      </c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  <c r="AA4" s="207"/>
      <c r="AB4" s="207"/>
      <c r="AC4" s="207"/>
      <c r="AD4" s="207"/>
      <c r="AE4" s="20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8"/>
      <c r="AS4" s="194" t="s">
        <v>17806</v>
      </c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6"/>
      <c r="BX4" s="194" t="s">
        <v>17806</v>
      </c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6"/>
      <c r="DC4" s="209" t="s">
        <v>17806</v>
      </c>
      <c r="DD4" s="210"/>
      <c r="DE4" s="210"/>
      <c r="DF4" s="210"/>
      <c r="DG4" s="210"/>
      <c r="DH4" s="210"/>
      <c r="DI4" s="210"/>
      <c r="DJ4" s="210"/>
      <c r="DK4" s="210"/>
      <c r="DL4" s="210"/>
      <c r="DM4" s="210"/>
      <c r="DN4" s="210"/>
      <c r="DO4" s="210"/>
      <c r="DP4" s="210"/>
      <c r="DQ4" s="210"/>
      <c r="DR4" s="210"/>
      <c r="DS4" s="210"/>
      <c r="DT4" s="210"/>
      <c r="DU4" s="210"/>
      <c r="DV4" s="210"/>
      <c r="DW4" s="210"/>
      <c r="DX4" s="210"/>
      <c r="DY4" s="210"/>
      <c r="DZ4" s="210"/>
      <c r="EA4" s="210"/>
      <c r="EB4" s="210"/>
      <c r="EC4" s="210"/>
      <c r="ED4" s="211"/>
      <c r="EE4" s="194" t="s">
        <v>17806</v>
      </c>
      <c r="EF4" s="195"/>
      <c r="EG4" s="195"/>
      <c r="EH4" s="195"/>
      <c r="EI4" s="195"/>
      <c r="EJ4" s="195"/>
      <c r="EK4" s="195"/>
      <c r="EL4" s="195"/>
      <c r="EM4" s="195"/>
      <c r="EN4" s="195"/>
      <c r="EO4" s="195"/>
      <c r="EP4" s="195"/>
      <c r="EQ4" s="195"/>
      <c r="ER4" s="195"/>
      <c r="ES4" s="195"/>
      <c r="ET4" s="195"/>
      <c r="EU4" s="195"/>
      <c r="EV4" s="195"/>
      <c r="EW4" s="195"/>
      <c r="EX4" s="195"/>
      <c r="EY4" s="195"/>
      <c r="EZ4" s="195"/>
      <c r="FA4" s="195"/>
      <c r="FB4" s="195"/>
      <c r="FC4" s="195"/>
      <c r="FD4" s="195"/>
      <c r="FE4" s="195"/>
      <c r="FF4" s="195"/>
      <c r="FG4" s="195"/>
      <c r="FH4" s="195"/>
      <c r="FI4" s="196"/>
      <c r="FJ4" s="194" t="s">
        <v>17806</v>
      </c>
      <c r="FK4" s="195"/>
      <c r="FL4" s="195"/>
      <c r="FM4" s="195"/>
      <c r="FN4" s="195"/>
      <c r="FO4" s="195"/>
      <c r="FP4" s="195"/>
      <c r="FQ4" s="195"/>
      <c r="FR4" s="195"/>
      <c r="FS4" s="195"/>
      <c r="FT4" s="195"/>
      <c r="FU4" s="195"/>
      <c r="FV4" s="195"/>
      <c r="FW4" s="195"/>
      <c r="FX4" s="195"/>
      <c r="FY4" s="195"/>
      <c r="FZ4" s="195"/>
      <c r="GA4" s="195"/>
      <c r="GB4" s="195"/>
      <c r="GC4" s="195"/>
      <c r="GD4" s="195"/>
      <c r="GE4" s="195"/>
      <c r="GF4" s="195"/>
      <c r="GG4" s="195"/>
      <c r="GH4" s="195"/>
      <c r="GI4" s="195"/>
      <c r="GJ4" s="195"/>
      <c r="GK4" s="195"/>
      <c r="GL4" s="195"/>
      <c r="GM4" s="195"/>
      <c r="GN4" s="196"/>
      <c r="GO4" s="194" t="s">
        <v>17806</v>
      </c>
      <c r="GP4" s="195"/>
      <c r="GQ4" s="195"/>
      <c r="GR4" s="195"/>
      <c r="GS4" s="195"/>
      <c r="GT4" s="195"/>
      <c r="GU4" s="195"/>
      <c r="GV4" s="195"/>
      <c r="GW4" s="195"/>
      <c r="GX4" s="195"/>
      <c r="GY4" s="195"/>
      <c r="GZ4" s="195"/>
      <c r="HA4" s="195"/>
      <c r="HB4" s="195"/>
      <c r="HC4" s="195"/>
      <c r="HD4" s="195"/>
      <c r="HE4" s="195"/>
      <c r="HF4" s="195"/>
      <c r="HG4" s="195"/>
      <c r="HH4" s="195"/>
      <c r="HI4" s="195"/>
      <c r="HJ4" s="195"/>
      <c r="HK4" s="195"/>
      <c r="HL4" s="195"/>
      <c r="HM4" s="195"/>
      <c r="HN4" s="195"/>
      <c r="HO4" s="195"/>
      <c r="HP4" s="195"/>
      <c r="HQ4" s="195"/>
      <c r="HR4" s="196"/>
      <c r="HS4" s="194" t="s">
        <v>17806</v>
      </c>
      <c r="HT4" s="195"/>
      <c r="HU4" s="195"/>
      <c r="HV4" s="195"/>
      <c r="HW4" s="195"/>
      <c r="HX4" s="195"/>
      <c r="HY4" s="195"/>
      <c r="HZ4" s="195"/>
      <c r="IA4" s="195"/>
      <c r="IB4" s="195"/>
      <c r="IC4" s="195"/>
      <c r="ID4" s="195"/>
      <c r="IE4" s="195"/>
      <c r="IF4" s="195"/>
      <c r="IG4" s="195"/>
      <c r="IH4" s="195"/>
      <c r="II4" s="195"/>
      <c r="IJ4" s="195"/>
      <c r="IK4" s="195"/>
      <c r="IL4" s="195"/>
      <c r="IM4" s="195"/>
      <c r="IN4" s="195"/>
      <c r="IO4" s="195"/>
      <c r="IP4" s="195"/>
      <c r="IQ4" s="195"/>
      <c r="IR4" s="195"/>
      <c r="IS4" s="195"/>
      <c r="IT4" s="195"/>
      <c r="IU4" s="195"/>
      <c r="IV4" s="196"/>
      <c r="IW4" s="194" t="s">
        <v>17806</v>
      </c>
      <c r="IX4" s="195"/>
      <c r="IY4" s="195"/>
      <c r="IZ4" s="195"/>
      <c r="JA4" s="195"/>
      <c r="JB4" s="195"/>
      <c r="JC4" s="195"/>
      <c r="JD4" s="195"/>
      <c r="JE4" s="195"/>
      <c r="JF4" s="195"/>
      <c r="JG4" s="195"/>
      <c r="JH4" s="195"/>
      <c r="JI4" s="195"/>
      <c r="JJ4" s="195"/>
      <c r="JK4" s="195"/>
      <c r="JL4" s="195"/>
      <c r="JM4" s="195"/>
      <c r="JN4" s="195"/>
      <c r="JO4" s="195"/>
      <c r="JP4" s="195"/>
      <c r="JQ4" s="195"/>
      <c r="JR4" s="195"/>
      <c r="JS4" s="195"/>
      <c r="JT4" s="195"/>
      <c r="JU4" s="195"/>
      <c r="JV4" s="195"/>
      <c r="JW4" s="195"/>
      <c r="JX4" s="195"/>
      <c r="JY4" s="195"/>
      <c r="JZ4" s="195"/>
      <c r="KA4" s="196"/>
      <c r="KB4" s="194" t="s">
        <v>17806</v>
      </c>
      <c r="KC4" s="195"/>
      <c r="KD4" s="195"/>
      <c r="KE4" s="195"/>
      <c r="KF4" s="195"/>
      <c r="KG4" s="195"/>
      <c r="KH4" s="195"/>
      <c r="KI4" s="195"/>
      <c r="KJ4" s="195"/>
      <c r="KK4" s="195"/>
      <c r="KL4" s="195"/>
      <c r="KM4" s="195"/>
      <c r="KN4" s="195"/>
      <c r="KO4" s="195"/>
      <c r="KP4" s="195"/>
      <c r="KQ4" s="195"/>
      <c r="KR4" s="195"/>
      <c r="KS4" s="195"/>
      <c r="KT4" s="195"/>
      <c r="KU4" s="195"/>
      <c r="KV4" s="195"/>
      <c r="KW4" s="195"/>
      <c r="KX4" s="195"/>
      <c r="KY4" s="195"/>
      <c r="KZ4" s="195"/>
      <c r="LA4" s="195"/>
      <c r="LB4" s="195"/>
      <c r="LC4" s="195"/>
      <c r="LD4" s="195"/>
      <c r="LE4" s="195"/>
      <c r="LF4" s="196"/>
      <c r="LG4" s="194" t="s">
        <v>17806</v>
      </c>
      <c r="LH4" s="195"/>
      <c r="LI4" s="195"/>
      <c r="LJ4" s="195"/>
      <c r="LK4" s="195"/>
      <c r="LL4" s="195"/>
      <c r="LM4" s="195"/>
      <c r="LN4" s="195"/>
      <c r="LO4" s="195"/>
      <c r="LP4" s="195"/>
      <c r="LQ4" s="195"/>
      <c r="LR4" s="195"/>
      <c r="LS4" s="195"/>
      <c r="LT4" s="195"/>
      <c r="LU4" s="195"/>
      <c r="LV4" s="195"/>
      <c r="LW4" s="195"/>
      <c r="LX4" s="195"/>
      <c r="LY4" s="195"/>
      <c r="LZ4" s="195"/>
      <c r="MA4" s="195"/>
      <c r="MB4" s="195"/>
      <c r="MC4" s="195"/>
      <c r="MD4" s="195"/>
      <c r="ME4" s="195"/>
      <c r="MF4" s="195"/>
      <c r="MG4" s="195"/>
      <c r="MH4" s="195"/>
      <c r="MI4" s="195"/>
      <c r="MJ4" s="196"/>
      <c r="MK4" s="194" t="s">
        <v>17806</v>
      </c>
      <c r="ML4" s="195"/>
      <c r="MM4" s="195"/>
      <c r="MN4" s="195"/>
      <c r="MO4" s="195"/>
      <c r="MP4" s="195"/>
      <c r="MQ4" s="195"/>
      <c r="MR4" s="195"/>
      <c r="MS4" s="195"/>
      <c r="MT4" s="195"/>
      <c r="MU4" s="195"/>
      <c r="MV4" s="195"/>
      <c r="MW4" s="195"/>
      <c r="MX4" s="195"/>
      <c r="MY4" s="195"/>
      <c r="MZ4" s="195"/>
      <c r="NA4" s="195"/>
      <c r="NB4" s="195"/>
      <c r="NC4" s="195"/>
      <c r="ND4" s="195"/>
      <c r="NE4" s="195"/>
      <c r="NF4" s="195"/>
      <c r="NG4" s="195"/>
      <c r="NH4" s="195"/>
      <c r="NI4" s="195"/>
      <c r="NJ4" s="195"/>
      <c r="NK4" s="195"/>
      <c r="NL4" s="195"/>
      <c r="NM4" s="195"/>
      <c r="NN4" s="195"/>
      <c r="NO4" s="196"/>
      <c r="NP4" s="194" t="s">
        <v>17806</v>
      </c>
      <c r="NQ4" s="195"/>
      <c r="NR4" s="195"/>
      <c r="NS4" s="195"/>
      <c r="NT4" s="195"/>
      <c r="NU4" s="195"/>
      <c r="NV4" s="195"/>
      <c r="NW4" s="195"/>
      <c r="NX4" s="195"/>
      <c r="NY4" s="195"/>
      <c r="NZ4" s="195"/>
      <c r="OA4" s="195"/>
      <c r="OB4" s="195"/>
      <c r="OC4" s="195"/>
      <c r="OD4" s="195"/>
      <c r="OE4" s="195"/>
      <c r="OF4" s="195"/>
      <c r="OG4" s="195"/>
      <c r="OH4" s="195"/>
      <c r="OI4" s="195"/>
      <c r="OJ4" s="195"/>
      <c r="OK4" s="195"/>
      <c r="OL4" s="195"/>
      <c r="OM4" s="195"/>
      <c r="ON4" s="195"/>
      <c r="OO4" s="195"/>
      <c r="OP4" s="195"/>
      <c r="OQ4" s="195"/>
      <c r="OR4" s="195"/>
      <c r="OS4" s="196"/>
      <c r="OT4" s="194" t="s">
        <v>17806</v>
      </c>
      <c r="OU4" s="195"/>
      <c r="OV4" s="195"/>
      <c r="OW4" s="195"/>
      <c r="OX4" s="195"/>
      <c r="OY4" s="195"/>
      <c r="OZ4" s="195"/>
      <c r="PA4" s="195"/>
      <c r="PB4" s="195"/>
      <c r="PC4" s="195"/>
      <c r="PD4" s="195"/>
      <c r="PE4" s="195"/>
      <c r="PF4" s="195"/>
      <c r="PG4" s="195"/>
      <c r="PH4" s="195"/>
      <c r="PI4" s="195"/>
      <c r="PJ4" s="195"/>
      <c r="PK4" s="195"/>
      <c r="PL4" s="195"/>
      <c r="PM4" s="195"/>
      <c r="PN4" s="195"/>
      <c r="PO4" s="195"/>
      <c r="PP4" s="195"/>
      <c r="PQ4" s="195"/>
      <c r="PR4" s="195"/>
      <c r="PS4" s="195"/>
      <c r="PT4" s="195"/>
      <c r="PU4" s="195"/>
      <c r="PV4" s="195"/>
      <c r="PW4" s="195"/>
      <c r="PX4" s="196"/>
    </row>
    <row r="5" spans="1:566" ht="51" customHeight="1" thickBot="1" x14ac:dyDescent="0.3">
      <c r="B5" s="49" t="s">
        <v>17807</v>
      </c>
      <c r="C5" s="53" t="s">
        <v>17808</v>
      </c>
      <c r="D5" s="54" t="s">
        <v>17809</v>
      </c>
      <c r="E5" s="55" t="s">
        <v>17810</v>
      </c>
      <c r="F5" s="55" t="s">
        <v>17811</v>
      </c>
      <c r="G5" s="74" t="s">
        <v>17884</v>
      </c>
      <c r="H5" s="56" t="s">
        <v>17812</v>
      </c>
      <c r="I5" s="57" t="s">
        <v>4</v>
      </c>
      <c r="J5" s="57" t="s">
        <v>0</v>
      </c>
      <c r="K5" s="57" t="s">
        <v>17813</v>
      </c>
      <c r="L5" s="58" t="s">
        <v>17816</v>
      </c>
      <c r="M5" s="57" t="s">
        <v>17814</v>
      </c>
      <c r="N5" s="59" t="s">
        <v>10169</v>
      </c>
      <c r="O5" s="50">
        <v>41306</v>
      </c>
      <c r="P5" s="51">
        <f>O5+1</f>
        <v>41307</v>
      </c>
      <c r="Q5" s="51">
        <f t="shared" ref="Q5:CB5" si="0">P5+1</f>
        <v>41308</v>
      </c>
      <c r="R5" s="51">
        <f t="shared" si="0"/>
        <v>41309</v>
      </c>
      <c r="S5" s="51">
        <f t="shared" si="0"/>
        <v>41310</v>
      </c>
      <c r="T5" s="51">
        <f t="shared" si="0"/>
        <v>41311</v>
      </c>
      <c r="U5" s="51">
        <f t="shared" si="0"/>
        <v>41312</v>
      </c>
      <c r="V5" s="51">
        <f t="shared" si="0"/>
        <v>41313</v>
      </c>
      <c r="W5" s="51">
        <f t="shared" si="0"/>
        <v>41314</v>
      </c>
      <c r="X5" s="51">
        <f t="shared" si="0"/>
        <v>41315</v>
      </c>
      <c r="Y5" s="51">
        <f t="shared" si="0"/>
        <v>41316</v>
      </c>
      <c r="Z5" s="51">
        <f t="shared" si="0"/>
        <v>41317</v>
      </c>
      <c r="AA5" s="51">
        <f t="shared" si="0"/>
        <v>41318</v>
      </c>
      <c r="AB5" s="51">
        <f t="shared" si="0"/>
        <v>41319</v>
      </c>
      <c r="AC5" s="51">
        <f t="shared" si="0"/>
        <v>41320</v>
      </c>
      <c r="AD5" s="51">
        <f t="shared" si="0"/>
        <v>41321</v>
      </c>
      <c r="AE5" s="51">
        <f t="shared" si="0"/>
        <v>41322</v>
      </c>
      <c r="AF5" s="51">
        <f t="shared" si="0"/>
        <v>41323</v>
      </c>
      <c r="AG5" s="51">
        <f t="shared" si="0"/>
        <v>41324</v>
      </c>
      <c r="AH5" s="51">
        <f t="shared" si="0"/>
        <v>41325</v>
      </c>
      <c r="AI5" s="51">
        <f t="shared" si="0"/>
        <v>41326</v>
      </c>
      <c r="AJ5" s="51">
        <f t="shared" si="0"/>
        <v>41327</v>
      </c>
      <c r="AK5" s="51">
        <f t="shared" si="0"/>
        <v>41328</v>
      </c>
      <c r="AL5" s="51">
        <f t="shared" si="0"/>
        <v>41329</v>
      </c>
      <c r="AM5" s="51">
        <f t="shared" si="0"/>
        <v>41330</v>
      </c>
      <c r="AN5" s="51">
        <f t="shared" si="0"/>
        <v>41331</v>
      </c>
      <c r="AO5" s="51">
        <f t="shared" si="0"/>
        <v>41332</v>
      </c>
      <c r="AP5" s="51">
        <f t="shared" si="0"/>
        <v>41333</v>
      </c>
      <c r="AQ5" s="51">
        <f t="shared" si="0"/>
        <v>41334</v>
      </c>
      <c r="AR5" s="52">
        <f t="shared" si="0"/>
        <v>41335</v>
      </c>
      <c r="AS5" s="52">
        <f t="shared" si="0"/>
        <v>41336</v>
      </c>
      <c r="AT5" s="52">
        <f t="shared" si="0"/>
        <v>41337</v>
      </c>
      <c r="AU5" s="52">
        <f t="shared" si="0"/>
        <v>41338</v>
      </c>
      <c r="AV5" s="52">
        <f t="shared" si="0"/>
        <v>41339</v>
      </c>
      <c r="AW5" s="52">
        <f t="shared" si="0"/>
        <v>41340</v>
      </c>
      <c r="AX5" s="52">
        <f t="shared" si="0"/>
        <v>41341</v>
      </c>
      <c r="AY5" s="52">
        <f t="shared" si="0"/>
        <v>41342</v>
      </c>
      <c r="AZ5" s="52">
        <f t="shared" si="0"/>
        <v>41343</v>
      </c>
      <c r="BA5" s="52">
        <f t="shared" si="0"/>
        <v>41344</v>
      </c>
      <c r="BB5" s="52">
        <f t="shared" si="0"/>
        <v>41345</v>
      </c>
      <c r="BC5" s="52">
        <f t="shared" si="0"/>
        <v>41346</v>
      </c>
      <c r="BD5" s="52">
        <f t="shared" si="0"/>
        <v>41347</v>
      </c>
      <c r="BE5" s="52">
        <f t="shared" si="0"/>
        <v>41348</v>
      </c>
      <c r="BF5" s="52">
        <f t="shared" si="0"/>
        <v>41349</v>
      </c>
      <c r="BG5" s="52">
        <f t="shared" si="0"/>
        <v>41350</v>
      </c>
      <c r="BH5" s="52">
        <f t="shared" si="0"/>
        <v>41351</v>
      </c>
      <c r="BI5" s="52">
        <f t="shared" si="0"/>
        <v>41352</v>
      </c>
      <c r="BJ5" s="52">
        <f t="shared" si="0"/>
        <v>41353</v>
      </c>
      <c r="BK5" s="52">
        <f t="shared" si="0"/>
        <v>41354</v>
      </c>
      <c r="BL5" s="52">
        <f t="shared" si="0"/>
        <v>41355</v>
      </c>
      <c r="BM5" s="52">
        <f t="shared" si="0"/>
        <v>41356</v>
      </c>
      <c r="BN5" s="52">
        <f t="shared" si="0"/>
        <v>41357</v>
      </c>
      <c r="BO5" s="52">
        <f t="shared" si="0"/>
        <v>41358</v>
      </c>
      <c r="BP5" s="52">
        <f t="shared" si="0"/>
        <v>41359</v>
      </c>
      <c r="BQ5" s="52">
        <f t="shared" si="0"/>
        <v>41360</v>
      </c>
      <c r="BR5" s="52">
        <f t="shared" si="0"/>
        <v>41361</v>
      </c>
      <c r="BS5" s="52">
        <f t="shared" si="0"/>
        <v>41362</v>
      </c>
      <c r="BT5" s="52">
        <f t="shared" si="0"/>
        <v>41363</v>
      </c>
      <c r="BU5" s="52">
        <f t="shared" si="0"/>
        <v>41364</v>
      </c>
      <c r="BV5" s="52">
        <f t="shared" si="0"/>
        <v>41365</v>
      </c>
      <c r="BW5" s="52">
        <f t="shared" si="0"/>
        <v>41366</v>
      </c>
      <c r="BX5" s="52">
        <f t="shared" si="0"/>
        <v>41367</v>
      </c>
      <c r="BY5" s="52">
        <f t="shared" si="0"/>
        <v>41368</v>
      </c>
      <c r="BZ5" s="52">
        <f t="shared" si="0"/>
        <v>41369</v>
      </c>
      <c r="CA5" s="52">
        <f t="shared" si="0"/>
        <v>41370</v>
      </c>
      <c r="CB5" s="52">
        <f t="shared" si="0"/>
        <v>41371</v>
      </c>
      <c r="CC5" s="52">
        <f t="shared" ref="CC5:EN5" si="1">CB5+1</f>
        <v>41372</v>
      </c>
      <c r="CD5" s="52">
        <f t="shared" si="1"/>
        <v>41373</v>
      </c>
      <c r="CE5" s="52">
        <f t="shared" si="1"/>
        <v>41374</v>
      </c>
      <c r="CF5" s="52">
        <f t="shared" si="1"/>
        <v>41375</v>
      </c>
      <c r="CG5" s="52">
        <f t="shared" si="1"/>
        <v>41376</v>
      </c>
      <c r="CH5" s="52">
        <f t="shared" si="1"/>
        <v>41377</v>
      </c>
      <c r="CI5" s="52">
        <f t="shared" si="1"/>
        <v>41378</v>
      </c>
      <c r="CJ5" s="52">
        <f t="shared" si="1"/>
        <v>41379</v>
      </c>
      <c r="CK5" s="52">
        <f t="shared" si="1"/>
        <v>41380</v>
      </c>
      <c r="CL5" s="52">
        <f t="shared" si="1"/>
        <v>41381</v>
      </c>
      <c r="CM5" s="52">
        <f t="shared" si="1"/>
        <v>41382</v>
      </c>
      <c r="CN5" s="52">
        <f t="shared" si="1"/>
        <v>41383</v>
      </c>
      <c r="CO5" s="52">
        <f t="shared" si="1"/>
        <v>41384</v>
      </c>
      <c r="CP5" s="52">
        <f t="shared" si="1"/>
        <v>41385</v>
      </c>
      <c r="CQ5" s="52">
        <f t="shared" si="1"/>
        <v>41386</v>
      </c>
      <c r="CR5" s="52">
        <f t="shared" si="1"/>
        <v>41387</v>
      </c>
      <c r="CS5" s="52">
        <f t="shared" si="1"/>
        <v>41388</v>
      </c>
      <c r="CT5" s="52">
        <f t="shared" si="1"/>
        <v>41389</v>
      </c>
      <c r="CU5" s="52">
        <f t="shared" si="1"/>
        <v>41390</v>
      </c>
      <c r="CV5" s="52">
        <f t="shared" si="1"/>
        <v>41391</v>
      </c>
      <c r="CW5" s="52">
        <f t="shared" si="1"/>
        <v>41392</v>
      </c>
      <c r="CX5" s="52">
        <f t="shared" si="1"/>
        <v>41393</v>
      </c>
      <c r="CY5" s="52">
        <f t="shared" si="1"/>
        <v>41394</v>
      </c>
      <c r="CZ5" s="52">
        <f t="shared" si="1"/>
        <v>41395</v>
      </c>
      <c r="DA5" s="52">
        <f t="shared" si="1"/>
        <v>41396</v>
      </c>
      <c r="DB5" s="52">
        <f t="shared" si="1"/>
        <v>41397</v>
      </c>
      <c r="DC5" s="52">
        <f t="shared" si="1"/>
        <v>41398</v>
      </c>
      <c r="DD5" s="52">
        <f t="shared" si="1"/>
        <v>41399</v>
      </c>
      <c r="DE5" s="52">
        <f t="shared" si="1"/>
        <v>41400</v>
      </c>
      <c r="DF5" s="52">
        <f t="shared" si="1"/>
        <v>41401</v>
      </c>
      <c r="DG5" s="52">
        <f t="shared" si="1"/>
        <v>41402</v>
      </c>
      <c r="DH5" s="52">
        <f t="shared" si="1"/>
        <v>41403</v>
      </c>
      <c r="DI5" s="52">
        <f t="shared" si="1"/>
        <v>41404</v>
      </c>
      <c r="DJ5" s="52">
        <f t="shared" si="1"/>
        <v>41405</v>
      </c>
      <c r="DK5" s="52">
        <f t="shared" si="1"/>
        <v>41406</v>
      </c>
      <c r="DL5" s="52">
        <f t="shared" si="1"/>
        <v>41407</v>
      </c>
      <c r="DM5" s="52">
        <f t="shared" si="1"/>
        <v>41408</v>
      </c>
      <c r="DN5" s="52">
        <f t="shared" si="1"/>
        <v>41409</v>
      </c>
      <c r="DO5" s="52">
        <f t="shared" si="1"/>
        <v>41410</v>
      </c>
      <c r="DP5" s="52">
        <f t="shared" si="1"/>
        <v>41411</v>
      </c>
      <c r="DQ5" s="52">
        <f t="shared" si="1"/>
        <v>41412</v>
      </c>
      <c r="DR5" s="52">
        <f t="shared" si="1"/>
        <v>41413</v>
      </c>
      <c r="DS5" s="52">
        <f t="shared" si="1"/>
        <v>41414</v>
      </c>
      <c r="DT5" s="52">
        <f t="shared" si="1"/>
        <v>41415</v>
      </c>
      <c r="DU5" s="52">
        <f t="shared" si="1"/>
        <v>41416</v>
      </c>
      <c r="DV5" s="52">
        <f t="shared" si="1"/>
        <v>41417</v>
      </c>
      <c r="DW5" s="52">
        <f t="shared" si="1"/>
        <v>41418</v>
      </c>
      <c r="DX5" s="52">
        <f t="shared" si="1"/>
        <v>41419</v>
      </c>
      <c r="DY5" s="52">
        <f t="shared" si="1"/>
        <v>41420</v>
      </c>
      <c r="DZ5" s="52">
        <f t="shared" si="1"/>
        <v>41421</v>
      </c>
      <c r="EA5" s="52">
        <f t="shared" si="1"/>
        <v>41422</v>
      </c>
      <c r="EB5" s="52">
        <f t="shared" si="1"/>
        <v>41423</v>
      </c>
      <c r="EC5" s="52">
        <f t="shared" si="1"/>
        <v>41424</v>
      </c>
      <c r="ED5" s="52">
        <f t="shared" si="1"/>
        <v>41425</v>
      </c>
      <c r="EE5" s="52">
        <f t="shared" si="1"/>
        <v>41426</v>
      </c>
      <c r="EF5" s="52">
        <f t="shared" si="1"/>
        <v>41427</v>
      </c>
      <c r="EG5" s="52">
        <f t="shared" si="1"/>
        <v>41428</v>
      </c>
      <c r="EH5" s="52">
        <f t="shared" si="1"/>
        <v>41429</v>
      </c>
      <c r="EI5" s="52">
        <f t="shared" si="1"/>
        <v>41430</v>
      </c>
      <c r="EJ5" s="52">
        <f t="shared" si="1"/>
        <v>41431</v>
      </c>
      <c r="EK5" s="52">
        <f t="shared" si="1"/>
        <v>41432</v>
      </c>
      <c r="EL5" s="52">
        <f t="shared" si="1"/>
        <v>41433</v>
      </c>
      <c r="EM5" s="52">
        <f t="shared" si="1"/>
        <v>41434</v>
      </c>
      <c r="EN5" s="52">
        <f t="shared" si="1"/>
        <v>41435</v>
      </c>
      <c r="EO5" s="52">
        <f t="shared" ref="EO5:GZ5" si="2">EN5+1</f>
        <v>41436</v>
      </c>
      <c r="EP5" s="52">
        <f t="shared" si="2"/>
        <v>41437</v>
      </c>
      <c r="EQ5" s="52">
        <f t="shared" si="2"/>
        <v>41438</v>
      </c>
      <c r="ER5" s="52">
        <f t="shared" si="2"/>
        <v>41439</v>
      </c>
      <c r="ES5" s="52">
        <f t="shared" si="2"/>
        <v>41440</v>
      </c>
      <c r="ET5" s="52">
        <f t="shared" si="2"/>
        <v>41441</v>
      </c>
      <c r="EU5" s="52">
        <f t="shared" si="2"/>
        <v>41442</v>
      </c>
      <c r="EV5" s="52">
        <f t="shared" si="2"/>
        <v>41443</v>
      </c>
      <c r="EW5" s="52">
        <f t="shared" si="2"/>
        <v>41444</v>
      </c>
      <c r="EX5" s="52">
        <f t="shared" si="2"/>
        <v>41445</v>
      </c>
      <c r="EY5" s="52">
        <f t="shared" si="2"/>
        <v>41446</v>
      </c>
      <c r="EZ5" s="52">
        <f t="shared" si="2"/>
        <v>41447</v>
      </c>
      <c r="FA5" s="52">
        <f t="shared" si="2"/>
        <v>41448</v>
      </c>
      <c r="FB5" s="52">
        <f t="shared" si="2"/>
        <v>41449</v>
      </c>
      <c r="FC5" s="52">
        <f t="shared" si="2"/>
        <v>41450</v>
      </c>
      <c r="FD5" s="52">
        <f t="shared" si="2"/>
        <v>41451</v>
      </c>
      <c r="FE5" s="52">
        <f t="shared" si="2"/>
        <v>41452</v>
      </c>
      <c r="FF5" s="52">
        <f t="shared" si="2"/>
        <v>41453</v>
      </c>
      <c r="FG5" s="52">
        <f t="shared" si="2"/>
        <v>41454</v>
      </c>
      <c r="FH5" s="52">
        <f t="shared" si="2"/>
        <v>41455</v>
      </c>
      <c r="FI5" s="52">
        <f t="shared" si="2"/>
        <v>41456</v>
      </c>
      <c r="FJ5" s="52">
        <f t="shared" si="2"/>
        <v>41457</v>
      </c>
      <c r="FK5" s="52">
        <f t="shared" si="2"/>
        <v>41458</v>
      </c>
      <c r="FL5" s="52">
        <f t="shared" si="2"/>
        <v>41459</v>
      </c>
      <c r="FM5" s="52">
        <f t="shared" si="2"/>
        <v>41460</v>
      </c>
      <c r="FN5" s="52">
        <f t="shared" si="2"/>
        <v>41461</v>
      </c>
      <c r="FO5" s="52">
        <f t="shared" si="2"/>
        <v>41462</v>
      </c>
      <c r="FP5" s="52">
        <f t="shared" si="2"/>
        <v>41463</v>
      </c>
      <c r="FQ5" s="52">
        <f t="shared" si="2"/>
        <v>41464</v>
      </c>
      <c r="FR5" s="52">
        <f t="shared" si="2"/>
        <v>41465</v>
      </c>
      <c r="FS5" s="52">
        <f t="shared" si="2"/>
        <v>41466</v>
      </c>
      <c r="FT5" s="52">
        <f t="shared" si="2"/>
        <v>41467</v>
      </c>
      <c r="FU5" s="52">
        <f t="shared" si="2"/>
        <v>41468</v>
      </c>
      <c r="FV5" s="52">
        <f t="shared" si="2"/>
        <v>41469</v>
      </c>
      <c r="FW5" s="52">
        <f t="shared" si="2"/>
        <v>41470</v>
      </c>
      <c r="FX5" s="52">
        <f t="shared" si="2"/>
        <v>41471</v>
      </c>
      <c r="FY5" s="52">
        <f t="shared" si="2"/>
        <v>41472</v>
      </c>
      <c r="FZ5" s="52">
        <f t="shared" si="2"/>
        <v>41473</v>
      </c>
      <c r="GA5" s="52">
        <f t="shared" si="2"/>
        <v>41474</v>
      </c>
      <c r="GB5" s="52">
        <f t="shared" si="2"/>
        <v>41475</v>
      </c>
      <c r="GC5" s="52">
        <f t="shared" si="2"/>
        <v>41476</v>
      </c>
      <c r="GD5" s="52">
        <f t="shared" si="2"/>
        <v>41477</v>
      </c>
      <c r="GE5" s="52">
        <f t="shared" si="2"/>
        <v>41478</v>
      </c>
      <c r="GF5" s="52">
        <f t="shared" si="2"/>
        <v>41479</v>
      </c>
      <c r="GG5" s="52">
        <f t="shared" si="2"/>
        <v>41480</v>
      </c>
      <c r="GH5" s="52">
        <f t="shared" si="2"/>
        <v>41481</v>
      </c>
      <c r="GI5" s="52">
        <f t="shared" si="2"/>
        <v>41482</v>
      </c>
      <c r="GJ5" s="52">
        <f t="shared" si="2"/>
        <v>41483</v>
      </c>
      <c r="GK5" s="52">
        <f t="shared" si="2"/>
        <v>41484</v>
      </c>
      <c r="GL5" s="52">
        <f t="shared" si="2"/>
        <v>41485</v>
      </c>
      <c r="GM5" s="52">
        <f t="shared" si="2"/>
        <v>41486</v>
      </c>
      <c r="GN5" s="52">
        <f t="shared" si="2"/>
        <v>41487</v>
      </c>
      <c r="GO5" s="52">
        <f t="shared" si="2"/>
        <v>41488</v>
      </c>
      <c r="GP5" s="52">
        <f t="shared" si="2"/>
        <v>41489</v>
      </c>
      <c r="GQ5" s="52">
        <f t="shared" si="2"/>
        <v>41490</v>
      </c>
      <c r="GR5" s="52">
        <f t="shared" si="2"/>
        <v>41491</v>
      </c>
      <c r="GS5" s="52">
        <f t="shared" si="2"/>
        <v>41492</v>
      </c>
      <c r="GT5" s="52">
        <f t="shared" si="2"/>
        <v>41493</v>
      </c>
      <c r="GU5" s="52">
        <f t="shared" si="2"/>
        <v>41494</v>
      </c>
      <c r="GV5" s="52">
        <f t="shared" si="2"/>
        <v>41495</v>
      </c>
      <c r="GW5" s="52">
        <f t="shared" si="2"/>
        <v>41496</v>
      </c>
      <c r="GX5" s="52">
        <f t="shared" si="2"/>
        <v>41497</v>
      </c>
      <c r="GY5" s="52">
        <f t="shared" si="2"/>
        <v>41498</v>
      </c>
      <c r="GZ5" s="52">
        <f t="shared" si="2"/>
        <v>41499</v>
      </c>
      <c r="HA5" s="52">
        <f t="shared" ref="HA5:JL5" si="3">GZ5+1</f>
        <v>41500</v>
      </c>
      <c r="HB5" s="52">
        <f t="shared" si="3"/>
        <v>41501</v>
      </c>
      <c r="HC5" s="52">
        <f t="shared" si="3"/>
        <v>41502</v>
      </c>
      <c r="HD5" s="52">
        <f t="shared" si="3"/>
        <v>41503</v>
      </c>
      <c r="HE5" s="52">
        <f t="shared" si="3"/>
        <v>41504</v>
      </c>
      <c r="HF5" s="52">
        <f t="shared" si="3"/>
        <v>41505</v>
      </c>
      <c r="HG5" s="52">
        <f t="shared" si="3"/>
        <v>41506</v>
      </c>
      <c r="HH5" s="52">
        <f t="shared" si="3"/>
        <v>41507</v>
      </c>
      <c r="HI5" s="52">
        <f t="shared" si="3"/>
        <v>41508</v>
      </c>
      <c r="HJ5" s="52">
        <f t="shared" si="3"/>
        <v>41509</v>
      </c>
      <c r="HK5" s="52">
        <f t="shared" si="3"/>
        <v>41510</v>
      </c>
      <c r="HL5" s="52">
        <f t="shared" si="3"/>
        <v>41511</v>
      </c>
      <c r="HM5" s="52">
        <f t="shared" si="3"/>
        <v>41512</v>
      </c>
      <c r="HN5" s="52">
        <f t="shared" si="3"/>
        <v>41513</v>
      </c>
      <c r="HO5" s="52">
        <f t="shared" si="3"/>
        <v>41514</v>
      </c>
      <c r="HP5" s="52">
        <f t="shared" si="3"/>
        <v>41515</v>
      </c>
      <c r="HQ5" s="52">
        <f t="shared" si="3"/>
        <v>41516</v>
      </c>
      <c r="HR5" s="52">
        <f t="shared" si="3"/>
        <v>41517</v>
      </c>
      <c r="HS5" s="52">
        <f t="shared" si="3"/>
        <v>41518</v>
      </c>
      <c r="HT5" s="52">
        <f t="shared" si="3"/>
        <v>41519</v>
      </c>
      <c r="HU5" s="52">
        <f t="shared" si="3"/>
        <v>41520</v>
      </c>
      <c r="HV5" s="52">
        <f t="shared" si="3"/>
        <v>41521</v>
      </c>
      <c r="HW5" s="52">
        <f t="shared" si="3"/>
        <v>41522</v>
      </c>
      <c r="HX5" s="52">
        <f t="shared" si="3"/>
        <v>41523</v>
      </c>
      <c r="HY5" s="52">
        <f t="shared" si="3"/>
        <v>41524</v>
      </c>
      <c r="HZ5" s="52">
        <f t="shared" si="3"/>
        <v>41525</v>
      </c>
      <c r="IA5" s="52">
        <f t="shared" si="3"/>
        <v>41526</v>
      </c>
      <c r="IB5" s="52">
        <f t="shared" si="3"/>
        <v>41527</v>
      </c>
      <c r="IC5" s="52">
        <f t="shared" si="3"/>
        <v>41528</v>
      </c>
      <c r="ID5" s="52">
        <f t="shared" si="3"/>
        <v>41529</v>
      </c>
      <c r="IE5" s="52">
        <f t="shared" si="3"/>
        <v>41530</v>
      </c>
      <c r="IF5" s="52">
        <f t="shared" si="3"/>
        <v>41531</v>
      </c>
      <c r="IG5" s="52">
        <f t="shared" si="3"/>
        <v>41532</v>
      </c>
      <c r="IH5" s="52">
        <f t="shared" si="3"/>
        <v>41533</v>
      </c>
      <c r="II5" s="52">
        <f t="shared" si="3"/>
        <v>41534</v>
      </c>
      <c r="IJ5" s="52">
        <f t="shared" si="3"/>
        <v>41535</v>
      </c>
      <c r="IK5" s="52">
        <f t="shared" si="3"/>
        <v>41536</v>
      </c>
      <c r="IL5" s="52">
        <f t="shared" si="3"/>
        <v>41537</v>
      </c>
      <c r="IM5" s="52">
        <f t="shared" si="3"/>
        <v>41538</v>
      </c>
      <c r="IN5" s="52">
        <f t="shared" si="3"/>
        <v>41539</v>
      </c>
      <c r="IO5" s="52">
        <f t="shared" si="3"/>
        <v>41540</v>
      </c>
      <c r="IP5" s="52">
        <f t="shared" si="3"/>
        <v>41541</v>
      </c>
      <c r="IQ5" s="52">
        <f t="shared" si="3"/>
        <v>41542</v>
      </c>
      <c r="IR5" s="52">
        <f t="shared" si="3"/>
        <v>41543</v>
      </c>
      <c r="IS5" s="52">
        <f t="shared" si="3"/>
        <v>41544</v>
      </c>
      <c r="IT5" s="52">
        <f t="shared" si="3"/>
        <v>41545</v>
      </c>
      <c r="IU5" s="52">
        <f t="shared" si="3"/>
        <v>41546</v>
      </c>
      <c r="IV5" s="52">
        <f t="shared" si="3"/>
        <v>41547</v>
      </c>
      <c r="IW5" s="52">
        <f t="shared" si="3"/>
        <v>41548</v>
      </c>
      <c r="IX5" s="52">
        <f t="shared" si="3"/>
        <v>41549</v>
      </c>
      <c r="IY5" s="52">
        <f t="shared" si="3"/>
        <v>41550</v>
      </c>
      <c r="IZ5" s="52">
        <f t="shared" si="3"/>
        <v>41551</v>
      </c>
      <c r="JA5" s="52">
        <f t="shared" si="3"/>
        <v>41552</v>
      </c>
      <c r="JB5" s="52">
        <f t="shared" si="3"/>
        <v>41553</v>
      </c>
      <c r="JC5" s="52">
        <f t="shared" si="3"/>
        <v>41554</v>
      </c>
      <c r="JD5" s="52">
        <f t="shared" si="3"/>
        <v>41555</v>
      </c>
      <c r="JE5" s="52">
        <f t="shared" si="3"/>
        <v>41556</v>
      </c>
      <c r="JF5" s="52">
        <f t="shared" si="3"/>
        <v>41557</v>
      </c>
      <c r="JG5" s="52">
        <f t="shared" si="3"/>
        <v>41558</v>
      </c>
      <c r="JH5" s="52">
        <f t="shared" si="3"/>
        <v>41559</v>
      </c>
      <c r="JI5" s="52">
        <f t="shared" si="3"/>
        <v>41560</v>
      </c>
      <c r="JJ5" s="52">
        <f t="shared" si="3"/>
        <v>41561</v>
      </c>
      <c r="JK5" s="52">
        <f t="shared" si="3"/>
        <v>41562</v>
      </c>
      <c r="JL5" s="52">
        <f t="shared" si="3"/>
        <v>41563</v>
      </c>
      <c r="JM5" s="52">
        <f t="shared" ref="JM5:LX5" si="4">JL5+1</f>
        <v>41564</v>
      </c>
      <c r="JN5" s="52">
        <f t="shared" si="4"/>
        <v>41565</v>
      </c>
      <c r="JO5" s="52">
        <f t="shared" si="4"/>
        <v>41566</v>
      </c>
      <c r="JP5" s="52">
        <f t="shared" si="4"/>
        <v>41567</v>
      </c>
      <c r="JQ5" s="52">
        <f t="shared" si="4"/>
        <v>41568</v>
      </c>
      <c r="JR5" s="52">
        <f t="shared" si="4"/>
        <v>41569</v>
      </c>
      <c r="JS5" s="52">
        <f t="shared" si="4"/>
        <v>41570</v>
      </c>
      <c r="JT5" s="52">
        <f t="shared" si="4"/>
        <v>41571</v>
      </c>
      <c r="JU5" s="52">
        <f t="shared" si="4"/>
        <v>41572</v>
      </c>
      <c r="JV5" s="52">
        <f t="shared" si="4"/>
        <v>41573</v>
      </c>
      <c r="JW5" s="52">
        <f t="shared" si="4"/>
        <v>41574</v>
      </c>
      <c r="JX5" s="52">
        <f t="shared" si="4"/>
        <v>41575</v>
      </c>
      <c r="JY5" s="52">
        <f t="shared" si="4"/>
        <v>41576</v>
      </c>
      <c r="JZ5" s="52">
        <f t="shared" si="4"/>
        <v>41577</v>
      </c>
      <c r="KA5" s="52">
        <f t="shared" si="4"/>
        <v>41578</v>
      </c>
      <c r="KB5" s="52">
        <f t="shared" si="4"/>
        <v>41579</v>
      </c>
      <c r="KC5" s="52">
        <f t="shared" si="4"/>
        <v>41580</v>
      </c>
      <c r="KD5" s="52">
        <f t="shared" si="4"/>
        <v>41581</v>
      </c>
      <c r="KE5" s="52">
        <f t="shared" si="4"/>
        <v>41582</v>
      </c>
      <c r="KF5" s="52">
        <f t="shared" si="4"/>
        <v>41583</v>
      </c>
      <c r="KG5" s="52">
        <f t="shared" si="4"/>
        <v>41584</v>
      </c>
      <c r="KH5" s="52">
        <f t="shared" si="4"/>
        <v>41585</v>
      </c>
      <c r="KI5" s="52">
        <f t="shared" si="4"/>
        <v>41586</v>
      </c>
      <c r="KJ5" s="52">
        <f t="shared" si="4"/>
        <v>41587</v>
      </c>
      <c r="KK5" s="52">
        <f t="shared" si="4"/>
        <v>41588</v>
      </c>
      <c r="KL5" s="52">
        <f t="shared" si="4"/>
        <v>41589</v>
      </c>
      <c r="KM5" s="52">
        <f t="shared" si="4"/>
        <v>41590</v>
      </c>
      <c r="KN5" s="52">
        <f t="shared" si="4"/>
        <v>41591</v>
      </c>
      <c r="KO5" s="52">
        <f t="shared" si="4"/>
        <v>41592</v>
      </c>
      <c r="KP5" s="52">
        <f t="shared" si="4"/>
        <v>41593</v>
      </c>
      <c r="KQ5" s="52">
        <f t="shared" si="4"/>
        <v>41594</v>
      </c>
      <c r="KR5" s="52">
        <f t="shared" si="4"/>
        <v>41595</v>
      </c>
      <c r="KS5" s="52">
        <f t="shared" si="4"/>
        <v>41596</v>
      </c>
      <c r="KT5" s="52">
        <f t="shared" si="4"/>
        <v>41597</v>
      </c>
      <c r="KU5" s="52">
        <f t="shared" si="4"/>
        <v>41598</v>
      </c>
      <c r="KV5" s="52">
        <f t="shared" si="4"/>
        <v>41599</v>
      </c>
      <c r="KW5" s="52">
        <f t="shared" si="4"/>
        <v>41600</v>
      </c>
      <c r="KX5" s="52">
        <f t="shared" si="4"/>
        <v>41601</v>
      </c>
      <c r="KY5" s="52">
        <f t="shared" si="4"/>
        <v>41602</v>
      </c>
      <c r="KZ5" s="52">
        <f t="shared" si="4"/>
        <v>41603</v>
      </c>
      <c r="LA5" s="52">
        <f t="shared" si="4"/>
        <v>41604</v>
      </c>
      <c r="LB5" s="52">
        <f t="shared" si="4"/>
        <v>41605</v>
      </c>
      <c r="LC5" s="52">
        <f t="shared" si="4"/>
        <v>41606</v>
      </c>
      <c r="LD5" s="52">
        <f t="shared" si="4"/>
        <v>41607</v>
      </c>
      <c r="LE5" s="52">
        <f t="shared" si="4"/>
        <v>41608</v>
      </c>
      <c r="LF5" s="52">
        <f t="shared" si="4"/>
        <v>41609</v>
      </c>
      <c r="LG5" s="52">
        <f t="shared" si="4"/>
        <v>41610</v>
      </c>
      <c r="LH5" s="52">
        <f t="shared" si="4"/>
        <v>41611</v>
      </c>
      <c r="LI5" s="52">
        <f t="shared" si="4"/>
        <v>41612</v>
      </c>
      <c r="LJ5" s="52">
        <f t="shared" si="4"/>
        <v>41613</v>
      </c>
      <c r="LK5" s="52">
        <f t="shared" si="4"/>
        <v>41614</v>
      </c>
      <c r="LL5" s="52">
        <f t="shared" si="4"/>
        <v>41615</v>
      </c>
      <c r="LM5" s="52">
        <f t="shared" si="4"/>
        <v>41616</v>
      </c>
      <c r="LN5" s="52">
        <f t="shared" si="4"/>
        <v>41617</v>
      </c>
      <c r="LO5" s="52">
        <f t="shared" si="4"/>
        <v>41618</v>
      </c>
      <c r="LP5" s="52">
        <f t="shared" si="4"/>
        <v>41619</v>
      </c>
      <c r="LQ5" s="52">
        <f t="shared" si="4"/>
        <v>41620</v>
      </c>
      <c r="LR5" s="52">
        <f t="shared" si="4"/>
        <v>41621</v>
      </c>
      <c r="LS5" s="52">
        <f t="shared" si="4"/>
        <v>41622</v>
      </c>
      <c r="LT5" s="52">
        <f t="shared" si="4"/>
        <v>41623</v>
      </c>
      <c r="LU5" s="52">
        <f t="shared" si="4"/>
        <v>41624</v>
      </c>
      <c r="LV5" s="52">
        <f t="shared" si="4"/>
        <v>41625</v>
      </c>
      <c r="LW5" s="52">
        <f t="shared" si="4"/>
        <v>41626</v>
      </c>
      <c r="LX5" s="52">
        <f t="shared" si="4"/>
        <v>41627</v>
      </c>
      <c r="LY5" s="52">
        <f t="shared" ref="LY5:OJ5" si="5">LX5+1</f>
        <v>41628</v>
      </c>
      <c r="LZ5" s="52">
        <f t="shared" si="5"/>
        <v>41629</v>
      </c>
      <c r="MA5" s="52">
        <f t="shared" si="5"/>
        <v>41630</v>
      </c>
      <c r="MB5" s="52">
        <f t="shared" si="5"/>
        <v>41631</v>
      </c>
      <c r="MC5" s="52">
        <f t="shared" si="5"/>
        <v>41632</v>
      </c>
      <c r="MD5" s="52">
        <f t="shared" si="5"/>
        <v>41633</v>
      </c>
      <c r="ME5" s="52">
        <f t="shared" si="5"/>
        <v>41634</v>
      </c>
      <c r="MF5" s="52">
        <f t="shared" si="5"/>
        <v>41635</v>
      </c>
      <c r="MG5" s="52">
        <f t="shared" si="5"/>
        <v>41636</v>
      </c>
      <c r="MH5" s="52">
        <f t="shared" si="5"/>
        <v>41637</v>
      </c>
      <c r="MI5" s="52">
        <f t="shared" si="5"/>
        <v>41638</v>
      </c>
      <c r="MJ5" s="52">
        <f t="shared" si="5"/>
        <v>41639</v>
      </c>
      <c r="MK5" s="52">
        <f t="shared" si="5"/>
        <v>41640</v>
      </c>
      <c r="ML5" s="52">
        <f t="shared" si="5"/>
        <v>41641</v>
      </c>
      <c r="MM5" s="52">
        <f t="shared" si="5"/>
        <v>41642</v>
      </c>
      <c r="MN5" s="52">
        <f t="shared" si="5"/>
        <v>41643</v>
      </c>
      <c r="MO5" s="52">
        <f t="shared" si="5"/>
        <v>41644</v>
      </c>
      <c r="MP5" s="52">
        <f t="shared" si="5"/>
        <v>41645</v>
      </c>
      <c r="MQ5" s="52">
        <f t="shared" si="5"/>
        <v>41646</v>
      </c>
      <c r="MR5" s="52">
        <f t="shared" si="5"/>
        <v>41647</v>
      </c>
      <c r="MS5" s="52">
        <f t="shared" si="5"/>
        <v>41648</v>
      </c>
      <c r="MT5" s="52">
        <f t="shared" si="5"/>
        <v>41649</v>
      </c>
      <c r="MU5" s="52">
        <f t="shared" si="5"/>
        <v>41650</v>
      </c>
      <c r="MV5" s="52">
        <f t="shared" si="5"/>
        <v>41651</v>
      </c>
      <c r="MW5" s="52">
        <f t="shared" si="5"/>
        <v>41652</v>
      </c>
      <c r="MX5" s="52">
        <f t="shared" si="5"/>
        <v>41653</v>
      </c>
      <c r="MY5" s="52">
        <f t="shared" si="5"/>
        <v>41654</v>
      </c>
      <c r="MZ5" s="52">
        <f t="shared" si="5"/>
        <v>41655</v>
      </c>
      <c r="NA5" s="52">
        <f t="shared" si="5"/>
        <v>41656</v>
      </c>
      <c r="NB5" s="52">
        <f t="shared" si="5"/>
        <v>41657</v>
      </c>
      <c r="NC5" s="52">
        <f t="shared" si="5"/>
        <v>41658</v>
      </c>
      <c r="ND5" s="52">
        <f t="shared" si="5"/>
        <v>41659</v>
      </c>
      <c r="NE5" s="52">
        <f t="shared" si="5"/>
        <v>41660</v>
      </c>
      <c r="NF5" s="52">
        <f t="shared" si="5"/>
        <v>41661</v>
      </c>
      <c r="NG5" s="52">
        <f t="shared" si="5"/>
        <v>41662</v>
      </c>
      <c r="NH5" s="52">
        <f t="shared" si="5"/>
        <v>41663</v>
      </c>
      <c r="NI5" s="52">
        <f t="shared" si="5"/>
        <v>41664</v>
      </c>
      <c r="NJ5" s="52">
        <f t="shared" si="5"/>
        <v>41665</v>
      </c>
      <c r="NK5" s="52">
        <f t="shared" si="5"/>
        <v>41666</v>
      </c>
      <c r="NL5" s="52">
        <f t="shared" si="5"/>
        <v>41667</v>
      </c>
      <c r="NM5" s="52">
        <f t="shared" si="5"/>
        <v>41668</v>
      </c>
      <c r="NN5" s="52">
        <f t="shared" si="5"/>
        <v>41669</v>
      </c>
      <c r="NO5" s="52">
        <f t="shared" si="5"/>
        <v>41670</v>
      </c>
      <c r="NP5" s="52">
        <f t="shared" si="5"/>
        <v>41671</v>
      </c>
      <c r="NQ5" s="52">
        <f t="shared" si="5"/>
        <v>41672</v>
      </c>
      <c r="NR5" s="52">
        <f t="shared" si="5"/>
        <v>41673</v>
      </c>
      <c r="NS5" s="52">
        <f t="shared" si="5"/>
        <v>41674</v>
      </c>
      <c r="NT5" s="52">
        <f t="shared" si="5"/>
        <v>41675</v>
      </c>
      <c r="NU5" s="52">
        <f t="shared" si="5"/>
        <v>41676</v>
      </c>
      <c r="NV5" s="52">
        <f t="shared" si="5"/>
        <v>41677</v>
      </c>
      <c r="NW5" s="52">
        <f t="shared" si="5"/>
        <v>41678</v>
      </c>
      <c r="NX5" s="52">
        <f t="shared" si="5"/>
        <v>41679</v>
      </c>
      <c r="NY5" s="52">
        <f t="shared" si="5"/>
        <v>41680</v>
      </c>
      <c r="NZ5" s="52">
        <f t="shared" si="5"/>
        <v>41681</v>
      </c>
      <c r="OA5" s="52">
        <f t="shared" si="5"/>
        <v>41682</v>
      </c>
      <c r="OB5" s="52">
        <f t="shared" si="5"/>
        <v>41683</v>
      </c>
      <c r="OC5" s="52">
        <f t="shared" si="5"/>
        <v>41684</v>
      </c>
      <c r="OD5" s="52">
        <f t="shared" si="5"/>
        <v>41685</v>
      </c>
      <c r="OE5" s="52">
        <f t="shared" si="5"/>
        <v>41686</v>
      </c>
      <c r="OF5" s="52">
        <f t="shared" si="5"/>
        <v>41687</v>
      </c>
      <c r="OG5" s="52">
        <f t="shared" si="5"/>
        <v>41688</v>
      </c>
      <c r="OH5" s="52">
        <f t="shared" si="5"/>
        <v>41689</v>
      </c>
      <c r="OI5" s="52">
        <f t="shared" si="5"/>
        <v>41690</v>
      </c>
      <c r="OJ5" s="52">
        <f t="shared" si="5"/>
        <v>41691</v>
      </c>
      <c r="OK5" s="52">
        <f t="shared" ref="OK5:PX5" si="6">OJ5+1</f>
        <v>41692</v>
      </c>
      <c r="OL5" s="52">
        <f t="shared" si="6"/>
        <v>41693</v>
      </c>
      <c r="OM5" s="52">
        <f t="shared" si="6"/>
        <v>41694</v>
      </c>
      <c r="ON5" s="52">
        <f t="shared" si="6"/>
        <v>41695</v>
      </c>
      <c r="OO5" s="52">
        <f t="shared" si="6"/>
        <v>41696</v>
      </c>
      <c r="OP5" s="52">
        <f t="shared" si="6"/>
        <v>41697</v>
      </c>
      <c r="OQ5" s="52">
        <f t="shared" si="6"/>
        <v>41698</v>
      </c>
      <c r="OR5" s="52">
        <f t="shared" si="6"/>
        <v>41699</v>
      </c>
      <c r="OS5" s="52">
        <f t="shared" si="6"/>
        <v>41700</v>
      </c>
      <c r="OT5" s="52">
        <f t="shared" si="6"/>
        <v>41701</v>
      </c>
      <c r="OU5" s="52">
        <f t="shared" si="6"/>
        <v>41702</v>
      </c>
      <c r="OV5" s="52">
        <f t="shared" si="6"/>
        <v>41703</v>
      </c>
      <c r="OW5" s="52">
        <f t="shared" si="6"/>
        <v>41704</v>
      </c>
      <c r="OX5" s="52">
        <f t="shared" si="6"/>
        <v>41705</v>
      </c>
      <c r="OY5" s="52">
        <f t="shared" si="6"/>
        <v>41706</v>
      </c>
      <c r="OZ5" s="52">
        <f t="shared" si="6"/>
        <v>41707</v>
      </c>
      <c r="PA5" s="52">
        <f t="shared" si="6"/>
        <v>41708</v>
      </c>
      <c r="PB5" s="52">
        <f t="shared" si="6"/>
        <v>41709</v>
      </c>
      <c r="PC5" s="52">
        <f t="shared" si="6"/>
        <v>41710</v>
      </c>
      <c r="PD5" s="52">
        <f t="shared" si="6"/>
        <v>41711</v>
      </c>
      <c r="PE5" s="52">
        <f t="shared" si="6"/>
        <v>41712</v>
      </c>
      <c r="PF5" s="52">
        <f t="shared" si="6"/>
        <v>41713</v>
      </c>
      <c r="PG5" s="52">
        <f t="shared" si="6"/>
        <v>41714</v>
      </c>
      <c r="PH5" s="52">
        <f t="shared" si="6"/>
        <v>41715</v>
      </c>
      <c r="PI5" s="52">
        <f t="shared" si="6"/>
        <v>41716</v>
      </c>
      <c r="PJ5" s="52">
        <f t="shared" si="6"/>
        <v>41717</v>
      </c>
      <c r="PK5" s="52">
        <f t="shared" si="6"/>
        <v>41718</v>
      </c>
      <c r="PL5" s="52">
        <f t="shared" si="6"/>
        <v>41719</v>
      </c>
      <c r="PM5" s="52">
        <f t="shared" si="6"/>
        <v>41720</v>
      </c>
      <c r="PN5" s="52">
        <f t="shared" si="6"/>
        <v>41721</v>
      </c>
      <c r="PO5" s="52">
        <f t="shared" si="6"/>
        <v>41722</v>
      </c>
      <c r="PP5" s="52">
        <f t="shared" si="6"/>
        <v>41723</v>
      </c>
      <c r="PQ5" s="52">
        <f t="shared" si="6"/>
        <v>41724</v>
      </c>
      <c r="PR5" s="52">
        <f t="shared" si="6"/>
        <v>41725</v>
      </c>
      <c r="PS5" s="52">
        <f t="shared" si="6"/>
        <v>41726</v>
      </c>
      <c r="PT5" s="52">
        <f t="shared" si="6"/>
        <v>41727</v>
      </c>
      <c r="PU5" s="52">
        <f t="shared" si="6"/>
        <v>41728</v>
      </c>
      <c r="PV5" s="52">
        <f t="shared" si="6"/>
        <v>41729</v>
      </c>
      <c r="PW5" s="52">
        <f t="shared" si="6"/>
        <v>41730</v>
      </c>
      <c r="PX5" s="52">
        <f t="shared" si="6"/>
        <v>41731</v>
      </c>
      <c r="UA5" s="8" t="s">
        <v>17801</v>
      </c>
      <c r="UB5" s="8" t="s">
        <v>17821</v>
      </c>
      <c r="UC5" s="8" t="s">
        <v>17913</v>
      </c>
      <c r="UH5" s="8" t="s">
        <v>12547</v>
      </c>
      <c r="UI5" s="8" t="s">
        <v>10294</v>
      </c>
      <c r="UJ5" s="8" t="s">
        <v>10272</v>
      </c>
      <c r="UK5" s="8" t="s">
        <v>10309</v>
      </c>
      <c r="UN5" s="148">
        <f ca="1">UO5-UN3</f>
        <v>41400</v>
      </c>
      <c r="UO5" s="148">
        <f ca="1">UO3</f>
        <v>41415</v>
      </c>
    </row>
    <row r="6" spans="1:566" x14ac:dyDescent="0.25">
      <c r="B6" s="60">
        <v>1</v>
      </c>
      <c r="C6" s="60" t="s">
        <v>17997</v>
      </c>
      <c r="D6" s="60" t="s">
        <v>10273</v>
      </c>
      <c r="E6" s="60">
        <v>5</v>
      </c>
      <c r="F6" s="60" t="s">
        <v>17815</v>
      </c>
      <c r="G6" s="60" t="s">
        <v>17887</v>
      </c>
      <c r="H6" s="60" t="s">
        <v>17923</v>
      </c>
      <c r="I6" s="61" t="s">
        <v>10</v>
      </c>
      <c r="J6" s="61" t="s">
        <v>11</v>
      </c>
      <c r="K6" s="61" t="s">
        <v>90</v>
      </c>
      <c r="L6" s="61" t="s">
        <v>17934</v>
      </c>
      <c r="M6" s="61">
        <v>34.608486050000003</v>
      </c>
      <c r="N6" s="61">
        <v>36.162669459999996</v>
      </c>
      <c r="O6" s="61"/>
      <c r="AR6" s="8" t="s">
        <v>17917</v>
      </c>
      <c r="AU6" s="8" t="s">
        <v>17918</v>
      </c>
      <c r="AY6" s="8" t="s">
        <v>17917</v>
      </c>
      <c r="BB6" s="8" t="s">
        <v>17918</v>
      </c>
      <c r="BE6" s="8" t="s">
        <v>17935</v>
      </c>
      <c r="BF6" s="8" t="s">
        <v>17917</v>
      </c>
      <c r="BW6" s="8" t="s">
        <v>17917</v>
      </c>
      <c r="BY6" s="8" t="s">
        <v>17917</v>
      </c>
      <c r="BZ6" s="8" t="s">
        <v>17935</v>
      </c>
      <c r="CD6" s="8" t="s">
        <v>17917</v>
      </c>
      <c r="CF6" s="8" t="s">
        <v>17917</v>
      </c>
      <c r="CH6" s="8" t="s">
        <v>17935</v>
      </c>
      <c r="PY6" s="8">
        <v>1</v>
      </c>
      <c r="UA6" s="8">
        <f t="array" ref="UA6">SUM(LEN($O6:$PX6))-SUM(LEN(SUBSTITUTE(UPPER($O6:$PX6),"R","")))</f>
        <v>10</v>
      </c>
      <c r="UB6" s="8">
        <f t="array" ref="UB6">SUM(LEN($O6:$PX6))-SUM(LEN(SUBSTITUTE(UPPER($O6:$PX6),"A","")))</f>
        <v>0</v>
      </c>
      <c r="UC6" s="8">
        <f t="array" ref="UC6">SUM(LEN($O6:$PX6))-SUM(LEN(SUBSTITUTE(UPPER($O6:$PX6),"P","")))</f>
        <v>5</v>
      </c>
      <c r="UG6" s="8">
        <f>SUM(UA6:UF6)</f>
        <v>15</v>
      </c>
      <c r="UH6" s="8">
        <f>IF(OR($G6="Grade 1",$G6="Grade 2",$G6="Grade 3"),1,0)</f>
        <v>1</v>
      </c>
      <c r="UI6" s="8">
        <f>IF(OR($G6="Grade 4",$G6="Grade 5",$G6="Grade 6"),1,0)</f>
        <v>0</v>
      </c>
      <c r="UJ6" s="8">
        <f>IF(OR($G6="Grade 7",$G6="Grade 8",$G6="Grade 9"),1,0)</f>
        <v>0</v>
      </c>
      <c r="UK6" s="8">
        <f>IF(OR($G6="Grade 10",$G6="Grade 11",$G6="Grade 12"),1,0)</f>
        <v>0</v>
      </c>
      <c r="UM6" s="8">
        <f t="array" aca="1" ref="UM6" ca="1">SUM(IF($O$5:$PX$5&gt;=$UN$5,IF($O$5:$PX$5&lt;$UO$5,LEN($O6:$PX6)-LEN(SUBSTITUTE(UPPER($O6:$PX6),"R","")))))</f>
        <v>0</v>
      </c>
      <c r="UN6" s="8">
        <f t="array" aca="1" ref="UN6" ca="1">SUM(IF($O$5:$PX$5&gt;=$UN$5,IF($O$5:$PX$5&lt;$UO$5,LEN($O6:$PX6)-LEN(SUBSTITUTE(UPPER($O6:$PX6),"R","")))))</f>
        <v>0</v>
      </c>
      <c r="UO6" s="8">
        <f t="array" aca="1" ref="UO6" ca="1">SUM(IF($O$5:$PX$5&gt;=$UN$5,IF($O$5:$PX$5&lt;$UO$5,LEN($O6:$PX6)-LEN(SUBSTITUTE(UPPER($O6:$PX6),"A","")))))</f>
        <v>0</v>
      </c>
      <c r="UP6" s="8">
        <f t="array" aca="1" ref="UP6" ca="1">SUM(IF($O$5:$PX$5&gt;=$UN$5,IF($O$5:$PX$5&lt;$UO$5,LEN($O6:$PX6)-LEN(SUBSTITUTE(UPPER($O6:$PX6),"P","")))))</f>
        <v>0</v>
      </c>
      <c r="UR6" s="8">
        <f t="array" ref="UR6">MIN(IF(UPPER(O6:PX5387)="R",O5:PX5))</f>
        <v>41306</v>
      </c>
      <c r="US6" s="8">
        <f t="array" ref="US6">MIN(IF(UPPER(O6:PX5387)="A",O5:PX5))</f>
        <v>0</v>
      </c>
      <c r="UT6" s="8">
        <f t="array" ref="UT6">MIN(IF(UPPER(O6:PX5387)="P",O5:PX5))</f>
        <v>41321</v>
      </c>
    </row>
    <row r="7" spans="1:566" x14ac:dyDescent="0.25">
      <c r="B7" s="60">
        <v>2</v>
      </c>
      <c r="C7" s="60" t="s">
        <v>17997</v>
      </c>
      <c r="D7" s="60" t="s">
        <v>10273</v>
      </c>
      <c r="E7" s="60">
        <v>4</v>
      </c>
      <c r="F7" s="60" t="s">
        <v>17842</v>
      </c>
      <c r="G7" s="60" t="s">
        <v>17887</v>
      </c>
      <c r="H7" s="60" t="s">
        <v>17923</v>
      </c>
      <c r="I7" s="60" t="s">
        <v>10</v>
      </c>
      <c r="J7" s="60" t="s">
        <v>11</v>
      </c>
      <c r="K7" s="60" t="s">
        <v>90</v>
      </c>
      <c r="L7" s="60" t="s">
        <v>17934</v>
      </c>
      <c r="M7" s="61">
        <v>34.608486050000003</v>
      </c>
      <c r="N7" s="61">
        <v>36.162669459999996</v>
      </c>
      <c r="O7" s="61"/>
      <c r="P7" s="61"/>
      <c r="AK7" s="8" t="s">
        <v>17917</v>
      </c>
      <c r="AN7" s="8" t="s">
        <v>17917</v>
      </c>
      <c r="AQ7" s="8" t="s">
        <v>17935</v>
      </c>
      <c r="AX7" s="8" t="s">
        <v>17935</v>
      </c>
      <c r="AY7" s="8" t="s">
        <v>17917</v>
      </c>
      <c r="BE7" s="8" t="s">
        <v>17935</v>
      </c>
      <c r="BF7" s="8" t="s">
        <v>17917</v>
      </c>
      <c r="BW7" s="8" t="s">
        <v>17917</v>
      </c>
      <c r="BY7" s="8" t="s">
        <v>17917</v>
      </c>
      <c r="BZ7" s="8" t="s">
        <v>17935</v>
      </c>
      <c r="CD7" s="8" t="s">
        <v>17917</v>
      </c>
      <c r="CK7" s="8" t="s">
        <v>17935</v>
      </c>
      <c r="UA7" s="8">
        <f t="array" ref="UA7">SUM(LEN($O7:$PX7))-SUM(LEN(SUBSTITUTE(UPPER($O7:$PX7),"R","")))</f>
        <v>12</v>
      </c>
      <c r="UB7" s="8">
        <f t="array" ref="UB7">SUM(LEN($O7:$PX7))-SUM(LEN(SUBSTITUTE(UPPER($O7:$PX7),"A","")))</f>
        <v>0</v>
      </c>
      <c r="UC7" s="8">
        <f t="array" ref="UC7">SUM(LEN($O7:$PX7))-SUM(LEN(SUBSTITUTE(UPPER($O7:$PX7),"P","")))</f>
        <v>5</v>
      </c>
      <c r="UG7" s="8">
        <f t="shared" ref="UG7:UG70" si="7">SUM(UA7:UF7)</f>
        <v>17</v>
      </c>
      <c r="UH7" s="8">
        <f t="shared" ref="UH7:UH70" si="8">IF(OR($G7="Grade 1",$G7="Grade 2",$G7="Grade 3"),1,0)</f>
        <v>1</v>
      </c>
      <c r="UI7" s="8">
        <f t="shared" ref="UI7:UI70" si="9">IF(OR($G7="Grade 4",$G7="Grade 5",$G7="Grade 6"),1,0)</f>
        <v>0</v>
      </c>
      <c r="UJ7" s="8">
        <f t="shared" ref="UJ7:UJ70" si="10">IF(OR($G7="Grade 7",$G7="Grade 8",$G7="Grade 9"),1,0)</f>
        <v>0</v>
      </c>
      <c r="UK7" s="8">
        <f t="shared" ref="UK7:UK70" si="11">IF(OR($G7="Grade 10",$G7="Grade 11",$G7="Grade 12"),1,0)</f>
        <v>0</v>
      </c>
      <c r="UM7" s="8">
        <f t="array" aca="1" ref="UM7" ca="1">SUM(IF($O$5:$PX$5&gt;=$UN$5,IF($O$5:$PX$5&lt;$UO$5,LEN($O7:$PX7)-LEN(SUBSTITUTE(UPPER($O7:$PX7),"R","")))))</f>
        <v>0</v>
      </c>
      <c r="UN7" s="8">
        <f t="array" aca="1" ref="UN7" ca="1">SUM(IF($O$5:$PX$5&gt;=$UN$5,IF($O$5:$PX$5&lt;$UO$5,LEN($O7:$PX7)-LEN(SUBSTITUTE(UPPER($O7:$PX7),"R","")))))</f>
        <v>0</v>
      </c>
      <c r="UO7" s="8">
        <f t="array" aca="1" ref="UO7" ca="1">SUM(IF($O$5:$PX$5&gt;=$UN$5,IF($O$5:$PX$5&lt;$UO$5,LEN($O7:$PX7)-LEN(SUBSTITUTE(UPPER($O7:$PX7),"A","")))))</f>
        <v>0</v>
      </c>
      <c r="UP7" s="8">
        <f t="array" aca="1" ref="UP7" ca="1">SUM(IF($O$5:$PX$5&gt;=$UN$5,IF($O$5:$PX$5&lt;$UO$5,LEN($O7:$PX7)-LEN(SUBSTITUTE(UPPER($O7:$PX7),"P","")))))</f>
        <v>0</v>
      </c>
      <c r="UR7" s="8">
        <f t="array" ref="UR7">MAX(IF(UPPER(O6:PX5387)="R",O5:PX5))</f>
        <v>41381</v>
      </c>
      <c r="US7" s="8">
        <f t="array" ref="US7">MIN(IF(UPPER(O6:PX5387)="A",O5:PX5))</f>
        <v>0</v>
      </c>
      <c r="UT7" s="8">
        <f t="array" ref="UT7">MIN(IF(UPPER(O6:PX5387)="P",O5:PX5))</f>
        <v>41321</v>
      </c>
    </row>
    <row r="8" spans="1:566" x14ac:dyDescent="0.25">
      <c r="B8" s="60">
        <v>3</v>
      </c>
      <c r="C8" s="60" t="s">
        <v>17997</v>
      </c>
      <c r="D8" s="60" t="s">
        <v>10273</v>
      </c>
      <c r="E8" s="60">
        <v>5</v>
      </c>
      <c r="F8" s="60" t="s">
        <v>17842</v>
      </c>
      <c r="G8" s="60" t="s">
        <v>17887</v>
      </c>
      <c r="H8" s="60" t="s">
        <v>17923</v>
      </c>
      <c r="I8" s="60" t="s">
        <v>10</v>
      </c>
      <c r="J8" s="60" t="s">
        <v>11</v>
      </c>
      <c r="K8" s="60" t="s">
        <v>90</v>
      </c>
      <c r="L8" s="60" t="s">
        <v>17934</v>
      </c>
      <c r="M8" s="61">
        <v>34.608486050000003</v>
      </c>
      <c r="N8" s="61">
        <v>36.162669459999996</v>
      </c>
      <c r="UA8" s="8">
        <f t="array" ref="UA8">SUM(LEN($O8:$PX8))-SUM(LEN(SUBSTITUTE(UPPER($O8:$PX8),"R","")))</f>
        <v>0</v>
      </c>
      <c r="UB8" s="8">
        <f t="array" ref="UB8">SUM(LEN($O8:$PX8))-SUM(LEN(SUBSTITUTE(UPPER($O8:$PX8),"A","")))</f>
        <v>0</v>
      </c>
      <c r="UC8" s="8">
        <f t="array" ref="UC8">SUM(LEN($O8:$PX8))-SUM(LEN(SUBSTITUTE(UPPER($O8:$PX8),"P","")))</f>
        <v>0</v>
      </c>
      <c r="UG8" s="8">
        <f t="shared" si="7"/>
        <v>0</v>
      </c>
      <c r="UH8" s="8">
        <f t="shared" si="8"/>
        <v>1</v>
      </c>
      <c r="UI8" s="8">
        <f t="shared" si="9"/>
        <v>0</v>
      </c>
      <c r="UJ8" s="8">
        <f t="shared" si="10"/>
        <v>0</v>
      </c>
      <c r="UK8" s="8">
        <f t="shared" si="11"/>
        <v>0</v>
      </c>
      <c r="UM8" s="8">
        <f t="array" aca="1" ref="UM8" ca="1">SUM(IF($O$5:$PX$5&gt;=$UN$5,IF($O$5:$PX$5&lt;$UO$5,LEN($O8:$PX8)-LEN(SUBSTITUTE(UPPER($O8:$PX8),"R","")))))</f>
        <v>0</v>
      </c>
      <c r="UN8" s="8">
        <f t="array" aca="1" ref="UN8" ca="1">SUM(IF($O$5:$PX$5&gt;=$UN$5,IF($O$5:$PX$5&lt;$UO$5,LEN($O8:$PX8)-LEN(SUBSTITUTE(UPPER($O8:$PX8),"R","")))))</f>
        <v>0</v>
      </c>
      <c r="UO8" s="8">
        <f t="array" aca="1" ref="UO8" ca="1">SUM(IF($O$5:$PX$5&gt;=$UN$5,IF($O$5:$PX$5&lt;$UO$5,LEN($O8:$PX8)-LEN(SUBSTITUTE(UPPER($O8:$PX8),"A","")))))</f>
        <v>0</v>
      </c>
      <c r="UP8" s="8">
        <f t="array" aca="1" ref="UP8" ca="1">SUM(IF($O$5:$PX$5&gt;=$UN$5,IF($O$5:$PX$5&lt;$UO$5,LEN($O8:$PX8)-LEN(SUBSTITUTE(UPPER($O8:$PX8),"P","")))))</f>
        <v>0</v>
      </c>
    </row>
    <row r="9" spans="1:566" x14ac:dyDescent="0.25">
      <c r="B9" s="60">
        <v>4</v>
      </c>
      <c r="C9" s="60" t="s">
        <v>17997</v>
      </c>
      <c r="D9" s="60" t="s">
        <v>10273</v>
      </c>
      <c r="E9" s="60">
        <v>5</v>
      </c>
      <c r="F9" s="60" t="s">
        <v>17815</v>
      </c>
      <c r="G9" s="60" t="s">
        <v>17887</v>
      </c>
      <c r="H9" s="60" t="s">
        <v>17923</v>
      </c>
      <c r="I9" s="60" t="s">
        <v>10</v>
      </c>
      <c r="J9" s="60" t="s">
        <v>11</v>
      </c>
      <c r="K9" s="60" t="s">
        <v>90</v>
      </c>
      <c r="L9" s="60" t="s">
        <v>17934</v>
      </c>
      <c r="M9" s="61">
        <v>34.608486050000003</v>
      </c>
      <c r="N9" s="61">
        <v>36.162669459999996</v>
      </c>
      <c r="UA9" s="8">
        <f t="array" ref="UA9">SUM(LEN($O9:$PX9))-SUM(LEN(SUBSTITUTE(UPPER($O9:$PX9),"R","")))</f>
        <v>0</v>
      </c>
      <c r="UB9" s="8">
        <f t="array" ref="UB9">SUM(LEN($O9:$PX9))-SUM(LEN(SUBSTITUTE(UPPER($O9:$PX9),"A","")))</f>
        <v>0</v>
      </c>
      <c r="UC9" s="8">
        <f t="array" ref="UC9">SUM(LEN($O9:$PX9))-SUM(LEN(SUBSTITUTE(UPPER($O9:$PX9),"P","")))</f>
        <v>0</v>
      </c>
      <c r="UG9" s="8">
        <f t="shared" si="7"/>
        <v>0</v>
      </c>
      <c r="UH9" s="8">
        <f t="shared" si="8"/>
        <v>1</v>
      </c>
      <c r="UI9" s="8">
        <f t="shared" si="9"/>
        <v>0</v>
      </c>
      <c r="UJ9" s="8">
        <f t="shared" si="10"/>
        <v>0</v>
      </c>
      <c r="UK9" s="8">
        <f t="shared" si="11"/>
        <v>0</v>
      </c>
      <c r="UM9" s="8">
        <f t="array" aca="1" ref="UM9" ca="1">SUM(IF($O$5:$PX$5&gt;=$UN$5,IF($O$5:$PX$5&lt;$UO$5,LEN($O9:$PX9)-LEN(SUBSTITUTE(UPPER($O9:$PX9),"R","")))))</f>
        <v>0</v>
      </c>
      <c r="UN9" s="8">
        <f t="array" aca="1" ref="UN9" ca="1">SUM(IF($O$5:$PX$5&gt;=$UN$5,IF($O$5:$PX$5&lt;$UO$5,LEN($O9:$PX9)-LEN(SUBSTITUTE(UPPER($O9:$PX9),"R","")))))</f>
        <v>0</v>
      </c>
      <c r="UO9" s="8">
        <f t="array" aca="1" ref="UO9" ca="1">SUM(IF($O$5:$PX$5&gt;=$UN$5,IF($O$5:$PX$5&lt;$UO$5,LEN($O9:$PX9)-LEN(SUBSTITUTE(UPPER($O9:$PX9),"A","")))))</f>
        <v>0</v>
      </c>
      <c r="UP9" s="8">
        <f t="array" aca="1" ref="UP9" ca="1">SUM(IF($O$5:$PX$5&gt;=$UN$5,IF($O$5:$PX$5&lt;$UO$5,LEN($O9:$PX9)-LEN(SUBSTITUTE(UPPER($O9:$PX9),"P","")))))</f>
        <v>0</v>
      </c>
    </row>
    <row r="10" spans="1:566" x14ac:dyDescent="0.25">
      <c r="B10" s="60">
        <v>5</v>
      </c>
      <c r="C10" s="60" t="s">
        <v>17997</v>
      </c>
      <c r="D10" s="60" t="s">
        <v>10273</v>
      </c>
      <c r="E10" s="60">
        <v>4</v>
      </c>
      <c r="F10" s="60" t="s">
        <v>17842</v>
      </c>
      <c r="G10" s="60" t="s">
        <v>17889</v>
      </c>
      <c r="H10" s="60" t="s">
        <v>17923</v>
      </c>
      <c r="I10" s="60" t="s">
        <v>10</v>
      </c>
      <c r="J10" s="60" t="s">
        <v>11</v>
      </c>
      <c r="K10" s="60" t="s">
        <v>90</v>
      </c>
      <c r="L10" s="60" t="s">
        <v>17934</v>
      </c>
      <c r="M10" s="61">
        <v>34.608486050000003</v>
      </c>
      <c r="N10" s="61">
        <v>36.162669459999996</v>
      </c>
      <c r="O10" s="61"/>
      <c r="P10" s="61"/>
      <c r="Q10" s="61"/>
      <c r="R10" s="61"/>
      <c r="UA10" s="8">
        <f t="array" ref="UA10">SUM(LEN($O10:$PX10))-SUM(LEN(SUBSTITUTE(UPPER($O10:$PX10),"R","")))</f>
        <v>0</v>
      </c>
      <c r="UB10" s="8">
        <f t="array" ref="UB10">SUM(LEN($O10:$PX10))-SUM(LEN(SUBSTITUTE(UPPER($O10:$PX10),"A","")))</f>
        <v>0</v>
      </c>
      <c r="UC10" s="8">
        <f t="array" ref="UC10">SUM(LEN($O10:$PX10))-SUM(LEN(SUBSTITUTE(UPPER($O10:$PX10),"P","")))</f>
        <v>0</v>
      </c>
      <c r="UG10" s="8">
        <f t="shared" si="7"/>
        <v>0</v>
      </c>
      <c r="UH10" s="8">
        <f t="shared" si="8"/>
        <v>1</v>
      </c>
      <c r="UI10" s="8">
        <f t="shared" si="9"/>
        <v>0</v>
      </c>
      <c r="UJ10" s="8">
        <f t="shared" si="10"/>
        <v>0</v>
      </c>
      <c r="UK10" s="8">
        <f t="shared" si="11"/>
        <v>0</v>
      </c>
      <c r="UM10" s="8">
        <f t="array" aca="1" ref="UM10" ca="1">SUM(IF($O$5:$PX$5&gt;=$UN$5,IF($O$5:$PX$5&lt;$UO$5,LEN($O10:$PX10)-LEN(SUBSTITUTE(UPPER($O10:$PX10),"R","")))))</f>
        <v>0</v>
      </c>
      <c r="UN10" s="8">
        <f t="array" aca="1" ref="UN10" ca="1">SUM(IF($O$5:$PX$5&gt;=$UN$5,IF($O$5:$PX$5&lt;$UO$5,LEN($O10:$PX10)-LEN(SUBSTITUTE(UPPER($O10:$PX10),"R","")))))</f>
        <v>0</v>
      </c>
      <c r="UO10" s="8">
        <f t="array" aca="1" ref="UO10" ca="1">SUM(IF($O$5:$PX$5&gt;=$UN$5,IF($O$5:$PX$5&lt;$UO$5,LEN($O10:$PX10)-LEN(SUBSTITUTE(UPPER($O10:$PX10),"A","")))))</f>
        <v>0</v>
      </c>
      <c r="UP10" s="8">
        <f t="array" aca="1" ref="UP10" ca="1">SUM(IF($O$5:$PX$5&gt;=$UN$5,IF($O$5:$PX$5&lt;$UO$5,LEN($O10:$PX10)-LEN(SUBSTITUTE(UPPER($O10:$PX10),"P","")))))</f>
        <v>0</v>
      </c>
    </row>
    <row r="11" spans="1:566" x14ac:dyDescent="0.25">
      <c r="B11" s="60">
        <v>6</v>
      </c>
      <c r="C11" s="60" t="s">
        <v>17997</v>
      </c>
      <c r="D11" s="60" t="s">
        <v>10273</v>
      </c>
      <c r="E11" s="60">
        <v>4</v>
      </c>
      <c r="F11" s="60" t="s">
        <v>17815</v>
      </c>
      <c r="G11" s="60" t="s">
        <v>17887</v>
      </c>
      <c r="H11" s="60" t="s">
        <v>17924</v>
      </c>
      <c r="I11" s="60" t="s">
        <v>10</v>
      </c>
      <c r="J11" s="60" t="s">
        <v>11</v>
      </c>
      <c r="K11" s="60" t="s">
        <v>90</v>
      </c>
      <c r="L11" s="60" t="s">
        <v>17934</v>
      </c>
      <c r="M11" s="61"/>
      <c r="N11" s="61"/>
      <c r="O11" s="61"/>
      <c r="UA11" s="8">
        <f t="array" ref="UA11">SUM(LEN($O11:$PX11))-SUM(LEN(SUBSTITUTE(UPPER($O11:$PX11),"R","")))</f>
        <v>0</v>
      </c>
      <c r="UB11" s="8">
        <f t="array" ref="UB11">SUM(LEN($O11:$PX11))-SUM(LEN(SUBSTITUTE(UPPER($O11:$PX11),"A","")))</f>
        <v>0</v>
      </c>
      <c r="UC11" s="8">
        <f t="array" ref="UC11">SUM(LEN($O11:$PX11))-SUM(LEN(SUBSTITUTE(UPPER($O11:$PX11),"P","")))</f>
        <v>0</v>
      </c>
      <c r="UG11" s="8">
        <f t="shared" si="7"/>
        <v>0</v>
      </c>
      <c r="UH11" s="8">
        <f t="shared" si="8"/>
        <v>1</v>
      </c>
      <c r="UI11" s="8">
        <f t="shared" si="9"/>
        <v>0</v>
      </c>
      <c r="UJ11" s="8">
        <f t="shared" si="10"/>
        <v>0</v>
      </c>
      <c r="UK11" s="8">
        <f t="shared" si="11"/>
        <v>0</v>
      </c>
      <c r="UM11" s="8">
        <f t="array" aca="1" ref="UM11" ca="1">SUM(IF($O$5:$PX$5&gt;=$UN$5,IF($O$5:$PX$5&lt;$UO$5,LEN($O11:$PX11)-LEN(SUBSTITUTE(UPPER($O11:$PX11),"R","")))))</f>
        <v>0</v>
      </c>
      <c r="UN11" s="8">
        <f t="array" aca="1" ref="UN11" ca="1">SUM(IF($O$5:$PX$5&gt;=$UN$5,IF($O$5:$PX$5&lt;$UO$5,LEN($O11:$PX11)-LEN(SUBSTITUTE(UPPER($O11:$PX11),"R","")))))</f>
        <v>0</v>
      </c>
      <c r="UO11" s="8">
        <f t="array" aca="1" ref="UO11" ca="1">SUM(IF($O$5:$PX$5&gt;=$UN$5,IF($O$5:$PX$5&lt;$UO$5,LEN($O11:$PX11)-LEN(SUBSTITUTE(UPPER($O11:$PX11),"A","")))))</f>
        <v>0</v>
      </c>
      <c r="UP11" s="8">
        <f t="array" aca="1" ref="UP11" ca="1">SUM(IF($O$5:$PX$5&gt;=$UN$5,IF($O$5:$PX$5&lt;$UO$5,LEN($O11:$PX11)-LEN(SUBSTITUTE(UPPER($O11:$PX11),"P","")))))</f>
        <v>0</v>
      </c>
    </row>
    <row r="12" spans="1:566" x14ac:dyDescent="0.25">
      <c r="B12" s="60">
        <v>7</v>
      </c>
      <c r="C12" s="60" t="s">
        <v>17997</v>
      </c>
      <c r="D12" s="60" t="s">
        <v>10273</v>
      </c>
      <c r="E12" s="60">
        <v>12</v>
      </c>
      <c r="F12" s="60" t="s">
        <v>17842</v>
      </c>
      <c r="G12" s="60" t="s">
        <v>17887</v>
      </c>
      <c r="H12" s="60" t="s">
        <v>17923</v>
      </c>
      <c r="I12" s="60" t="s">
        <v>10</v>
      </c>
      <c r="J12" s="60" t="s">
        <v>11</v>
      </c>
      <c r="K12" s="60" t="s">
        <v>90</v>
      </c>
      <c r="L12" s="60" t="s">
        <v>17934</v>
      </c>
      <c r="M12" s="61"/>
      <c r="N12" s="61"/>
      <c r="CF12" s="8" t="s">
        <v>17917</v>
      </c>
      <c r="CH12" s="8" t="s">
        <v>17935</v>
      </c>
      <c r="CK12" s="8" t="s">
        <v>17935</v>
      </c>
      <c r="UA12" s="8">
        <f t="array" ref="UA12">SUM(LEN($O12:$PX12))-SUM(LEN(SUBSTITUTE(UPPER($O12:$PX12),"R","")))</f>
        <v>3</v>
      </c>
      <c r="UB12" s="8">
        <f t="array" ref="UB12">SUM(LEN($O12:$PX12))-SUM(LEN(SUBSTITUTE(UPPER($O12:$PX12),"A","")))</f>
        <v>0</v>
      </c>
      <c r="UC12" s="8">
        <f t="array" ref="UC12">SUM(LEN($O12:$PX12))-SUM(LEN(SUBSTITUTE(UPPER($O12:$PX12),"P","")))</f>
        <v>2</v>
      </c>
      <c r="UG12" s="8">
        <f t="shared" si="7"/>
        <v>5</v>
      </c>
      <c r="UH12" s="8">
        <f t="shared" si="8"/>
        <v>1</v>
      </c>
      <c r="UI12" s="8">
        <f t="shared" si="9"/>
        <v>0</v>
      </c>
      <c r="UJ12" s="8">
        <f t="shared" si="10"/>
        <v>0</v>
      </c>
      <c r="UK12" s="8">
        <f t="shared" si="11"/>
        <v>0</v>
      </c>
      <c r="UM12" s="8">
        <f t="array" aca="1" ref="UM12" ca="1">SUM(IF($O$5:$PX$5&gt;=$UN$5,IF($O$5:$PX$5&lt;$UO$5,LEN($O12:$PX12)-LEN(SUBSTITUTE(UPPER($O12:$PX12),"R","")))))</f>
        <v>0</v>
      </c>
      <c r="UN12" s="8">
        <f t="array" aca="1" ref="UN12" ca="1">SUM(IF($O$5:$PX$5&gt;=$UN$5,IF($O$5:$PX$5&lt;$UO$5,LEN($O12:$PX12)-LEN(SUBSTITUTE(UPPER($O12:$PX12),"R","")))))</f>
        <v>0</v>
      </c>
      <c r="UO12" s="8">
        <f t="array" aca="1" ref="UO12" ca="1">SUM(IF($O$5:$PX$5&gt;=$UN$5,IF($O$5:$PX$5&lt;$UO$5,LEN($O12:$PX12)-LEN(SUBSTITUTE(UPPER($O12:$PX12),"A","")))))</f>
        <v>0</v>
      </c>
      <c r="UP12" s="8">
        <f t="array" aca="1" ref="UP12" ca="1">SUM(IF($O$5:$PX$5&gt;=$UN$5,IF($O$5:$PX$5&lt;$UO$5,LEN($O12:$PX12)-LEN(SUBSTITUTE(UPPER($O12:$PX12),"P","")))))</f>
        <v>0</v>
      </c>
    </row>
    <row r="13" spans="1:566" x14ac:dyDescent="0.25">
      <c r="B13" s="60">
        <v>8</v>
      </c>
      <c r="C13" s="60" t="s">
        <v>17997</v>
      </c>
      <c r="D13" s="60" t="s">
        <v>10273</v>
      </c>
      <c r="E13" s="60">
        <v>6</v>
      </c>
      <c r="F13" s="60" t="s">
        <v>17815</v>
      </c>
      <c r="G13" s="60" t="s">
        <v>17887</v>
      </c>
      <c r="H13" s="60" t="s">
        <v>17923</v>
      </c>
      <c r="I13" s="60" t="s">
        <v>10</v>
      </c>
      <c r="J13" s="60" t="s">
        <v>11</v>
      </c>
      <c r="K13" s="60" t="s">
        <v>90</v>
      </c>
      <c r="L13" s="60" t="s">
        <v>17934</v>
      </c>
      <c r="M13" s="61"/>
      <c r="N13" s="61"/>
      <c r="UA13" s="8">
        <f t="array" ref="UA13">SUM(LEN($O13:$PX13))-SUM(LEN(SUBSTITUTE(UPPER($O13:$PX13),"R","")))</f>
        <v>0</v>
      </c>
      <c r="UB13" s="8">
        <f t="array" ref="UB13">SUM(LEN($O13:$PX13))-SUM(LEN(SUBSTITUTE(UPPER($O13:$PX13),"A","")))</f>
        <v>0</v>
      </c>
      <c r="UC13" s="8">
        <f t="array" ref="UC13">SUM(LEN($O13:$PX13))-SUM(LEN(SUBSTITUTE(UPPER($O13:$PX13),"P","")))</f>
        <v>0</v>
      </c>
      <c r="UG13" s="8">
        <f t="shared" si="7"/>
        <v>0</v>
      </c>
      <c r="UH13" s="8">
        <f t="shared" si="8"/>
        <v>1</v>
      </c>
      <c r="UI13" s="8">
        <f t="shared" si="9"/>
        <v>0</v>
      </c>
      <c r="UJ13" s="8">
        <f t="shared" si="10"/>
        <v>0</v>
      </c>
      <c r="UK13" s="8">
        <f t="shared" si="11"/>
        <v>0</v>
      </c>
      <c r="UM13" s="8">
        <f t="array" aca="1" ref="UM13" ca="1">SUM(IF($O$5:$PX$5&gt;=$UN$5,IF($O$5:$PX$5&lt;$UO$5,LEN($O13:$PX13)-LEN(SUBSTITUTE(UPPER($O13:$PX13),"R","")))))</f>
        <v>0</v>
      </c>
      <c r="UN13" s="8">
        <f t="array" aca="1" ref="UN13" ca="1">SUM(IF($O$5:$PX$5&gt;=$UN$5,IF($O$5:$PX$5&lt;$UO$5,LEN($O13:$PX13)-LEN(SUBSTITUTE(UPPER($O13:$PX13),"R","")))))</f>
        <v>0</v>
      </c>
      <c r="UO13" s="8">
        <f t="array" aca="1" ref="UO13" ca="1">SUM(IF($O$5:$PX$5&gt;=$UN$5,IF($O$5:$PX$5&lt;$UO$5,LEN($O13:$PX13)-LEN(SUBSTITUTE(UPPER($O13:$PX13),"A","")))))</f>
        <v>0</v>
      </c>
      <c r="UP13" s="8">
        <f t="array" aca="1" ref="UP13" ca="1">SUM(IF($O$5:$PX$5&gt;=$UN$5,IF($O$5:$PX$5&lt;$UO$5,LEN($O13:$PX13)-LEN(SUBSTITUTE(UPPER($O13:$PX13),"P","")))))</f>
        <v>0</v>
      </c>
    </row>
    <row r="14" spans="1:566" x14ac:dyDescent="0.25">
      <c r="B14" s="60">
        <v>9</v>
      </c>
      <c r="C14" s="60" t="s">
        <v>17997</v>
      </c>
      <c r="D14" s="60" t="s">
        <v>10273</v>
      </c>
      <c r="E14" s="60">
        <v>6</v>
      </c>
      <c r="F14" s="60" t="s">
        <v>17815</v>
      </c>
      <c r="G14" s="60" t="s">
        <v>17887</v>
      </c>
      <c r="H14" s="60" t="s">
        <v>17923</v>
      </c>
      <c r="I14" s="60" t="s">
        <v>10</v>
      </c>
      <c r="J14" s="60" t="s">
        <v>11</v>
      </c>
      <c r="K14" s="60" t="s">
        <v>90</v>
      </c>
      <c r="L14" s="60" t="s">
        <v>17934</v>
      </c>
      <c r="M14" s="61"/>
      <c r="N14" s="61"/>
      <c r="AR14" s="8" t="s">
        <v>17917</v>
      </c>
      <c r="AU14" s="8" t="s">
        <v>17918</v>
      </c>
      <c r="AY14" s="8" t="s">
        <v>17917</v>
      </c>
      <c r="BB14" s="8" t="s">
        <v>17918</v>
      </c>
      <c r="BW14" s="8" t="s">
        <v>17917</v>
      </c>
      <c r="BY14" s="8" t="s">
        <v>17917</v>
      </c>
      <c r="BZ14" s="8" t="s">
        <v>17935</v>
      </c>
      <c r="CD14" s="8" t="s">
        <v>17917</v>
      </c>
      <c r="CH14" s="8" t="s">
        <v>17935</v>
      </c>
      <c r="CK14" s="8" t="s">
        <v>17935</v>
      </c>
      <c r="UA14" s="8">
        <f t="array" ref="UA14">SUM(LEN($O14:$PX14))-SUM(LEN(SUBSTITUTE(UPPER($O14:$PX14),"R","")))</f>
        <v>8</v>
      </c>
      <c r="UB14" s="8">
        <f t="array" ref="UB14">SUM(LEN($O14:$PX14))-SUM(LEN(SUBSTITUTE(UPPER($O14:$PX14),"A","")))</f>
        <v>0</v>
      </c>
      <c r="UC14" s="8">
        <f t="array" ref="UC14">SUM(LEN($O14:$PX14))-SUM(LEN(SUBSTITUTE(UPPER($O14:$PX14),"P","")))</f>
        <v>5</v>
      </c>
      <c r="UG14" s="8">
        <f t="shared" si="7"/>
        <v>13</v>
      </c>
      <c r="UH14" s="8">
        <f t="shared" si="8"/>
        <v>1</v>
      </c>
      <c r="UI14" s="8">
        <f t="shared" si="9"/>
        <v>0</v>
      </c>
      <c r="UJ14" s="8">
        <f t="shared" si="10"/>
        <v>0</v>
      </c>
      <c r="UK14" s="8">
        <f t="shared" si="11"/>
        <v>0</v>
      </c>
      <c r="UM14" s="8">
        <f t="array" aca="1" ref="UM14" ca="1">SUM(IF($O$5:$PX$5&gt;=$UN$5,IF($O$5:$PX$5&lt;$UO$5,LEN($O14:$PX14)-LEN(SUBSTITUTE(UPPER($O14:$PX14),"R","")))))</f>
        <v>0</v>
      </c>
      <c r="UN14" s="8">
        <f t="array" aca="1" ref="UN14" ca="1">SUM(IF($O$5:$PX$5&gt;=$UN$5,IF($O$5:$PX$5&lt;$UO$5,LEN($O14:$PX14)-LEN(SUBSTITUTE(UPPER($O14:$PX14),"R","")))))</f>
        <v>0</v>
      </c>
      <c r="UO14" s="8">
        <f t="array" aca="1" ref="UO14" ca="1">SUM(IF($O$5:$PX$5&gt;=$UN$5,IF($O$5:$PX$5&lt;$UO$5,LEN($O14:$PX14)-LEN(SUBSTITUTE(UPPER($O14:$PX14),"A","")))))</f>
        <v>0</v>
      </c>
      <c r="UP14" s="8">
        <f t="array" aca="1" ref="UP14" ca="1">SUM(IF($O$5:$PX$5&gt;=$UN$5,IF($O$5:$PX$5&lt;$UO$5,LEN($O14:$PX14)-LEN(SUBSTITUTE(UPPER($O14:$PX14),"P","")))))</f>
        <v>0</v>
      </c>
    </row>
    <row r="15" spans="1:566" x14ac:dyDescent="0.25">
      <c r="B15" s="60">
        <v>10</v>
      </c>
      <c r="C15" s="60" t="s">
        <v>17997</v>
      </c>
      <c r="D15" s="60" t="s">
        <v>10273</v>
      </c>
      <c r="E15" s="60">
        <v>5</v>
      </c>
      <c r="F15" s="60" t="s">
        <v>17842</v>
      </c>
      <c r="G15" s="60" t="s">
        <v>17887</v>
      </c>
      <c r="H15" s="60" t="s">
        <v>17923</v>
      </c>
      <c r="I15" s="60" t="s">
        <v>10</v>
      </c>
      <c r="J15" s="60" t="s">
        <v>11</v>
      </c>
      <c r="K15" s="60" t="s">
        <v>90</v>
      </c>
      <c r="L15" s="60" t="s">
        <v>17934</v>
      </c>
      <c r="M15" s="61"/>
      <c r="N15" s="61"/>
      <c r="BE15" s="8" t="s">
        <v>17935</v>
      </c>
      <c r="BF15" s="8" t="s">
        <v>17917</v>
      </c>
      <c r="BW15" s="8" t="s">
        <v>17917</v>
      </c>
      <c r="BY15" s="8" t="s">
        <v>17917</v>
      </c>
      <c r="CD15" s="8" t="s">
        <v>17917</v>
      </c>
      <c r="UA15" s="8">
        <f t="array" ref="UA15">SUM(LEN($O15:$PX15))-SUM(LEN(SUBSTITUTE(UPPER($O15:$PX15),"R","")))</f>
        <v>5</v>
      </c>
      <c r="UB15" s="8">
        <f t="array" ref="UB15">SUM(LEN($O15:$PX15))-SUM(LEN(SUBSTITUTE(UPPER($O15:$PX15),"A","")))</f>
        <v>0</v>
      </c>
      <c r="UC15" s="8">
        <f t="array" ref="UC15">SUM(LEN($O15:$PX15))-SUM(LEN(SUBSTITUTE(UPPER($O15:$PX15),"P","")))</f>
        <v>1</v>
      </c>
      <c r="UG15" s="8">
        <f t="shared" si="7"/>
        <v>6</v>
      </c>
      <c r="UH15" s="8">
        <f t="shared" si="8"/>
        <v>1</v>
      </c>
      <c r="UI15" s="8">
        <f t="shared" si="9"/>
        <v>0</v>
      </c>
      <c r="UJ15" s="8">
        <f t="shared" si="10"/>
        <v>0</v>
      </c>
      <c r="UK15" s="8">
        <f t="shared" si="11"/>
        <v>0</v>
      </c>
      <c r="UM15" s="8">
        <f t="array" aca="1" ref="UM15" ca="1">SUM(IF($O$5:$PX$5&gt;=$UN$5,IF($O$5:$PX$5&lt;$UO$5,LEN($O15:$PX15)-LEN(SUBSTITUTE(UPPER($O15:$PX15),"R","")))))</f>
        <v>0</v>
      </c>
      <c r="UN15" s="8">
        <f t="array" aca="1" ref="UN15" ca="1">SUM(IF($O$5:$PX$5&gt;=$UN$5,IF($O$5:$PX$5&lt;$UO$5,LEN($O15:$PX15)-LEN(SUBSTITUTE(UPPER($O15:$PX15),"R","")))))</f>
        <v>0</v>
      </c>
      <c r="UO15" s="8">
        <f t="array" aca="1" ref="UO15" ca="1">SUM(IF($O$5:$PX$5&gt;=$UN$5,IF($O$5:$PX$5&lt;$UO$5,LEN($O15:$PX15)-LEN(SUBSTITUTE(UPPER($O15:$PX15),"A","")))))</f>
        <v>0</v>
      </c>
      <c r="UP15" s="8">
        <f t="array" aca="1" ref="UP15" ca="1">SUM(IF($O$5:$PX$5&gt;=$UN$5,IF($O$5:$PX$5&lt;$UO$5,LEN($O15:$PX15)-LEN(SUBSTITUTE(UPPER($O15:$PX15),"P","")))))</f>
        <v>0</v>
      </c>
    </row>
    <row r="16" spans="1:566" x14ac:dyDescent="0.25">
      <c r="B16" s="60">
        <v>11</v>
      </c>
      <c r="C16" s="60" t="s">
        <v>17997</v>
      </c>
      <c r="D16" s="60" t="s">
        <v>10273</v>
      </c>
      <c r="E16" s="60">
        <v>7</v>
      </c>
      <c r="F16" s="60" t="s">
        <v>17842</v>
      </c>
      <c r="G16" s="60" t="s">
        <v>17887</v>
      </c>
      <c r="H16" s="60" t="s">
        <v>17923</v>
      </c>
      <c r="I16" s="60" t="s">
        <v>10</v>
      </c>
      <c r="J16" s="60" t="s">
        <v>11</v>
      </c>
      <c r="K16" s="60" t="s">
        <v>90</v>
      </c>
      <c r="L16" s="60" t="s">
        <v>17934</v>
      </c>
      <c r="M16" s="61"/>
      <c r="N16" s="61"/>
      <c r="BE16" s="8" t="s">
        <v>17935</v>
      </c>
      <c r="BF16" s="8" t="s">
        <v>17917</v>
      </c>
      <c r="BW16" s="8" t="s">
        <v>17917</v>
      </c>
      <c r="BY16" s="8" t="s">
        <v>17917</v>
      </c>
      <c r="BZ16" s="8" t="s">
        <v>17935</v>
      </c>
      <c r="CD16" s="8" t="s">
        <v>17917</v>
      </c>
      <c r="CF16" s="8" t="s">
        <v>17917</v>
      </c>
      <c r="CH16" s="8" t="s">
        <v>17935</v>
      </c>
      <c r="CK16" s="8" t="s">
        <v>17935</v>
      </c>
      <c r="UA16" s="8">
        <f t="array" ref="UA16">SUM(LEN($O16:$PX16))-SUM(LEN(SUBSTITUTE(UPPER($O16:$PX16),"R","")))</f>
        <v>9</v>
      </c>
      <c r="UB16" s="8">
        <f t="array" ref="UB16">SUM(LEN($O16:$PX16))-SUM(LEN(SUBSTITUTE(UPPER($O16:$PX16),"A","")))</f>
        <v>0</v>
      </c>
      <c r="UC16" s="8">
        <f t="array" ref="UC16">SUM(LEN($O16:$PX16))-SUM(LEN(SUBSTITUTE(UPPER($O16:$PX16),"P","")))</f>
        <v>4</v>
      </c>
      <c r="UG16" s="8">
        <f t="shared" si="7"/>
        <v>13</v>
      </c>
      <c r="UH16" s="8">
        <f t="shared" si="8"/>
        <v>1</v>
      </c>
      <c r="UI16" s="8">
        <f t="shared" si="9"/>
        <v>0</v>
      </c>
      <c r="UJ16" s="8">
        <f t="shared" si="10"/>
        <v>0</v>
      </c>
      <c r="UK16" s="8">
        <f t="shared" si="11"/>
        <v>0</v>
      </c>
      <c r="UM16" s="8">
        <f t="array" aca="1" ref="UM16" ca="1">SUM(IF($O$5:$PX$5&gt;=$UN$5,IF($O$5:$PX$5&lt;$UO$5,LEN($O16:$PX16)-LEN(SUBSTITUTE(UPPER($O16:$PX16),"R","")))))</f>
        <v>0</v>
      </c>
      <c r="UN16" s="8">
        <f t="array" aca="1" ref="UN16" ca="1">SUM(IF($O$5:$PX$5&gt;=$UN$5,IF($O$5:$PX$5&lt;$UO$5,LEN($O16:$PX16)-LEN(SUBSTITUTE(UPPER($O16:$PX16),"R","")))))</f>
        <v>0</v>
      </c>
      <c r="UO16" s="8">
        <f t="array" aca="1" ref="UO16" ca="1">SUM(IF($O$5:$PX$5&gt;=$UN$5,IF($O$5:$PX$5&lt;$UO$5,LEN($O16:$PX16)-LEN(SUBSTITUTE(UPPER($O16:$PX16),"A","")))))</f>
        <v>0</v>
      </c>
      <c r="UP16" s="8">
        <f t="array" aca="1" ref="UP16" ca="1">SUM(IF($O$5:$PX$5&gt;=$UN$5,IF($O$5:$PX$5&lt;$UO$5,LEN($O16:$PX16)-LEN(SUBSTITUTE(UPPER($O16:$PX16),"P","")))))</f>
        <v>0</v>
      </c>
    </row>
    <row r="17" spans="2:562" x14ac:dyDescent="0.25">
      <c r="B17" s="60">
        <v>12</v>
      </c>
      <c r="C17" s="60" t="s">
        <v>17997</v>
      </c>
      <c r="D17" s="60" t="s">
        <v>10273</v>
      </c>
      <c r="E17" s="60">
        <v>6</v>
      </c>
      <c r="F17" s="60" t="s">
        <v>17842</v>
      </c>
      <c r="G17" s="60" t="s">
        <v>17887</v>
      </c>
      <c r="H17" s="60" t="s">
        <v>17923</v>
      </c>
      <c r="I17" s="60" t="s">
        <v>10</v>
      </c>
      <c r="J17" s="60" t="s">
        <v>11</v>
      </c>
      <c r="K17" s="60" t="s">
        <v>90</v>
      </c>
      <c r="L17" s="60" t="s">
        <v>17934</v>
      </c>
      <c r="M17" s="61"/>
      <c r="N17" s="61"/>
      <c r="BE17" s="8" t="s">
        <v>17935</v>
      </c>
      <c r="BF17" s="8" t="s">
        <v>17917</v>
      </c>
      <c r="UA17" s="8">
        <f t="array" ref="UA17">SUM(LEN($O17:$PX17))-SUM(LEN(SUBSTITUTE(UPPER($O17:$PX17),"R","")))</f>
        <v>2</v>
      </c>
      <c r="UB17" s="8">
        <f t="array" ref="UB17">SUM(LEN($O17:$PX17))-SUM(LEN(SUBSTITUTE(UPPER($O17:$PX17),"A","")))</f>
        <v>0</v>
      </c>
      <c r="UC17" s="8">
        <f t="array" ref="UC17">SUM(LEN($O17:$PX17))-SUM(LEN(SUBSTITUTE(UPPER($O17:$PX17),"P","")))</f>
        <v>1</v>
      </c>
      <c r="UG17" s="8">
        <f t="shared" si="7"/>
        <v>3</v>
      </c>
      <c r="UH17" s="8">
        <f t="shared" si="8"/>
        <v>1</v>
      </c>
      <c r="UI17" s="8">
        <f t="shared" si="9"/>
        <v>0</v>
      </c>
      <c r="UJ17" s="8">
        <f t="shared" si="10"/>
        <v>0</v>
      </c>
      <c r="UK17" s="8">
        <f t="shared" si="11"/>
        <v>0</v>
      </c>
      <c r="UM17" s="8">
        <f t="array" aca="1" ref="UM17" ca="1">SUM(IF($O$5:$PX$5&gt;=$UN$5,IF($O$5:$PX$5&lt;$UO$5,LEN($O17:$PX17)-LEN(SUBSTITUTE(UPPER($O17:$PX17),"R","")))))</f>
        <v>0</v>
      </c>
      <c r="UN17" s="8">
        <f t="array" aca="1" ref="UN17" ca="1">SUM(IF($O$5:$PX$5&gt;=$UN$5,IF($O$5:$PX$5&lt;$UO$5,LEN($O17:$PX17)-LEN(SUBSTITUTE(UPPER($O17:$PX17),"R","")))))</f>
        <v>0</v>
      </c>
      <c r="UO17" s="8">
        <f t="array" aca="1" ref="UO17" ca="1">SUM(IF($O$5:$PX$5&gt;=$UN$5,IF($O$5:$PX$5&lt;$UO$5,LEN($O17:$PX17)-LEN(SUBSTITUTE(UPPER($O17:$PX17),"A","")))))</f>
        <v>0</v>
      </c>
      <c r="UP17" s="8">
        <f t="array" aca="1" ref="UP17" ca="1">SUM(IF($O$5:$PX$5&gt;=$UN$5,IF($O$5:$PX$5&lt;$UO$5,LEN($O17:$PX17)-LEN(SUBSTITUTE(UPPER($O17:$PX17),"P","")))))</f>
        <v>0</v>
      </c>
    </row>
    <row r="18" spans="2:562" x14ac:dyDescent="0.25">
      <c r="B18" s="60">
        <v>13</v>
      </c>
      <c r="C18" s="60" t="s">
        <v>17997</v>
      </c>
      <c r="D18" s="60" t="s">
        <v>10273</v>
      </c>
      <c r="E18" s="60">
        <v>6</v>
      </c>
      <c r="F18" s="60" t="s">
        <v>17842</v>
      </c>
      <c r="G18" s="60" t="s">
        <v>17887</v>
      </c>
      <c r="H18" s="60" t="s">
        <v>17923</v>
      </c>
      <c r="I18" s="60" t="s">
        <v>10</v>
      </c>
      <c r="J18" s="60" t="s">
        <v>11</v>
      </c>
      <c r="K18" s="60" t="s">
        <v>90</v>
      </c>
      <c r="L18" s="60" t="s">
        <v>17934</v>
      </c>
      <c r="M18" s="61"/>
      <c r="N18" s="61"/>
      <c r="UA18" s="8">
        <f t="array" ref="UA18">SUM(LEN($O18:$PX18))-SUM(LEN(SUBSTITUTE(UPPER($O18:$PX18),"R","")))</f>
        <v>0</v>
      </c>
      <c r="UB18" s="8">
        <f t="array" ref="UB18">SUM(LEN($O18:$PX18))-SUM(LEN(SUBSTITUTE(UPPER($O18:$PX18),"A","")))</f>
        <v>0</v>
      </c>
      <c r="UC18" s="8">
        <f t="array" ref="UC18">SUM(LEN($O18:$PX18))-SUM(LEN(SUBSTITUTE(UPPER($O18:$PX18),"P","")))</f>
        <v>0</v>
      </c>
      <c r="UG18" s="8">
        <f t="shared" si="7"/>
        <v>0</v>
      </c>
      <c r="UH18" s="8">
        <f t="shared" si="8"/>
        <v>1</v>
      </c>
      <c r="UI18" s="8">
        <f t="shared" si="9"/>
        <v>0</v>
      </c>
      <c r="UJ18" s="8">
        <f t="shared" si="10"/>
        <v>0</v>
      </c>
      <c r="UK18" s="8">
        <f t="shared" si="11"/>
        <v>0</v>
      </c>
      <c r="UM18" s="8">
        <f t="array" aca="1" ref="UM18" ca="1">SUM(IF($O$5:$PX$5&gt;=$UN$5,IF($O$5:$PX$5&lt;$UO$5,LEN($O18:$PX18)-LEN(SUBSTITUTE(UPPER($O18:$PX18),"R","")))))</f>
        <v>0</v>
      </c>
      <c r="UN18" s="8">
        <f t="array" aca="1" ref="UN18" ca="1">SUM(IF($O$5:$PX$5&gt;=$UN$5,IF($O$5:$PX$5&lt;$UO$5,LEN($O18:$PX18)-LEN(SUBSTITUTE(UPPER($O18:$PX18),"R","")))))</f>
        <v>0</v>
      </c>
      <c r="UO18" s="8">
        <f t="array" aca="1" ref="UO18" ca="1">SUM(IF($O$5:$PX$5&gt;=$UN$5,IF($O$5:$PX$5&lt;$UO$5,LEN($O18:$PX18)-LEN(SUBSTITUTE(UPPER($O18:$PX18),"A","")))))</f>
        <v>0</v>
      </c>
      <c r="UP18" s="8">
        <f t="array" aca="1" ref="UP18" ca="1">SUM(IF($O$5:$PX$5&gt;=$UN$5,IF($O$5:$PX$5&lt;$UO$5,LEN($O18:$PX18)-LEN(SUBSTITUTE(UPPER($O18:$PX18),"P","")))))</f>
        <v>0</v>
      </c>
    </row>
    <row r="19" spans="2:562" x14ac:dyDescent="0.25">
      <c r="B19" s="60">
        <v>14</v>
      </c>
      <c r="C19" s="60" t="s">
        <v>17997</v>
      </c>
      <c r="D19" s="60" t="s">
        <v>10273</v>
      </c>
      <c r="E19" s="60">
        <v>6</v>
      </c>
      <c r="F19" s="60" t="s">
        <v>17815</v>
      </c>
      <c r="G19" s="60" t="s">
        <v>17887</v>
      </c>
      <c r="H19" s="60" t="s">
        <v>17923</v>
      </c>
      <c r="I19" s="60" t="s">
        <v>10</v>
      </c>
      <c r="J19" s="60" t="s">
        <v>11</v>
      </c>
      <c r="K19" s="60" t="s">
        <v>90</v>
      </c>
      <c r="L19" s="60" t="s">
        <v>17934</v>
      </c>
      <c r="M19" s="61"/>
      <c r="N19" s="61"/>
      <c r="UA19" s="8">
        <f t="array" ref="UA19">SUM(LEN($O19:$PX19))-SUM(LEN(SUBSTITUTE(UPPER($O19:$PX19),"R","")))</f>
        <v>0</v>
      </c>
      <c r="UB19" s="8">
        <f t="array" ref="UB19">SUM(LEN($O19:$PX19))-SUM(LEN(SUBSTITUTE(UPPER($O19:$PX19),"A","")))</f>
        <v>0</v>
      </c>
      <c r="UC19" s="8">
        <f t="array" ref="UC19">SUM(LEN($O19:$PX19))-SUM(LEN(SUBSTITUTE(UPPER($O19:$PX19),"P","")))</f>
        <v>0</v>
      </c>
      <c r="UG19" s="8">
        <f t="shared" si="7"/>
        <v>0</v>
      </c>
      <c r="UH19" s="8">
        <f t="shared" si="8"/>
        <v>1</v>
      </c>
      <c r="UI19" s="8">
        <f t="shared" si="9"/>
        <v>0</v>
      </c>
      <c r="UJ19" s="8">
        <f t="shared" si="10"/>
        <v>0</v>
      </c>
      <c r="UK19" s="8">
        <f t="shared" si="11"/>
        <v>0</v>
      </c>
      <c r="UM19" s="8">
        <f t="array" aca="1" ref="UM19" ca="1">SUM(IF($O$5:$PX$5&gt;=$UN$5,IF($O$5:$PX$5&lt;$UO$5,LEN($O19:$PX19)-LEN(SUBSTITUTE(UPPER($O19:$PX19),"R","")))))</f>
        <v>0</v>
      </c>
      <c r="UN19" s="8">
        <f t="array" aca="1" ref="UN19" ca="1">SUM(IF($O$5:$PX$5&gt;=$UN$5,IF($O$5:$PX$5&lt;$UO$5,LEN($O19:$PX19)-LEN(SUBSTITUTE(UPPER($O19:$PX19),"R","")))))</f>
        <v>0</v>
      </c>
      <c r="UO19" s="8">
        <f t="array" aca="1" ref="UO19" ca="1">SUM(IF($O$5:$PX$5&gt;=$UN$5,IF($O$5:$PX$5&lt;$UO$5,LEN($O19:$PX19)-LEN(SUBSTITUTE(UPPER($O19:$PX19),"A","")))))</f>
        <v>0</v>
      </c>
      <c r="UP19" s="8">
        <f t="array" aca="1" ref="UP19" ca="1">SUM(IF($O$5:$PX$5&gt;=$UN$5,IF($O$5:$PX$5&lt;$UO$5,LEN($O19:$PX19)-LEN(SUBSTITUTE(UPPER($O19:$PX19),"P","")))))</f>
        <v>0</v>
      </c>
    </row>
    <row r="20" spans="2:562" x14ac:dyDescent="0.25">
      <c r="B20" s="60">
        <v>15</v>
      </c>
      <c r="C20" s="60" t="s">
        <v>17997</v>
      </c>
      <c r="D20" s="60" t="s">
        <v>10273</v>
      </c>
      <c r="E20" s="60">
        <v>7</v>
      </c>
      <c r="F20" s="60" t="s">
        <v>17815</v>
      </c>
      <c r="G20" s="60" t="s">
        <v>17887</v>
      </c>
      <c r="H20" s="60" t="s">
        <v>17923</v>
      </c>
      <c r="I20" s="60" t="s">
        <v>10</v>
      </c>
      <c r="J20" s="60" t="s">
        <v>11</v>
      </c>
      <c r="K20" s="60" t="s">
        <v>90</v>
      </c>
      <c r="L20" s="60" t="s">
        <v>17934</v>
      </c>
      <c r="M20" s="61">
        <v>34.608486050000003</v>
      </c>
      <c r="N20" s="61">
        <v>36.162669459999996</v>
      </c>
      <c r="UA20" s="8">
        <f t="array" ref="UA20">SUM(LEN($O20:$PX20))-SUM(LEN(SUBSTITUTE(UPPER($O20:$PX20),"R","")))</f>
        <v>0</v>
      </c>
      <c r="UB20" s="8">
        <f t="array" ref="UB20">SUM(LEN($O20:$PX20))-SUM(LEN(SUBSTITUTE(UPPER($O20:$PX20),"A","")))</f>
        <v>0</v>
      </c>
      <c r="UC20" s="8">
        <f t="array" ref="UC20">SUM(LEN($O20:$PX20))-SUM(LEN(SUBSTITUTE(UPPER($O20:$PX20),"P","")))</f>
        <v>0</v>
      </c>
      <c r="UG20" s="8">
        <f t="shared" si="7"/>
        <v>0</v>
      </c>
      <c r="UH20" s="8">
        <f t="shared" si="8"/>
        <v>1</v>
      </c>
      <c r="UI20" s="8">
        <f t="shared" si="9"/>
        <v>0</v>
      </c>
      <c r="UJ20" s="8">
        <f t="shared" si="10"/>
        <v>0</v>
      </c>
      <c r="UK20" s="8">
        <f t="shared" si="11"/>
        <v>0</v>
      </c>
      <c r="UM20" s="8">
        <f t="array" aca="1" ref="UM20" ca="1">SUM(IF($O$5:$PX$5&gt;=$UN$5,IF($O$5:$PX$5&lt;$UO$5,LEN($O20:$PX20)-LEN(SUBSTITUTE(UPPER($O20:$PX20),"R","")))))</f>
        <v>0</v>
      </c>
      <c r="UN20" s="8">
        <f t="array" aca="1" ref="UN20" ca="1">SUM(IF($O$5:$PX$5&gt;=$UN$5,IF($O$5:$PX$5&lt;$UO$5,LEN($O20:$PX20)-LEN(SUBSTITUTE(UPPER($O20:$PX20),"R","")))))</f>
        <v>0</v>
      </c>
      <c r="UO20" s="8">
        <f t="array" aca="1" ref="UO20" ca="1">SUM(IF($O$5:$PX$5&gt;=$UN$5,IF($O$5:$PX$5&lt;$UO$5,LEN($O20:$PX20)-LEN(SUBSTITUTE(UPPER($O20:$PX20),"A","")))))</f>
        <v>0</v>
      </c>
      <c r="UP20" s="8">
        <f t="array" aca="1" ref="UP20" ca="1">SUM(IF($O$5:$PX$5&gt;=$UN$5,IF($O$5:$PX$5&lt;$UO$5,LEN($O20:$PX20)-LEN(SUBSTITUTE(UPPER($O20:$PX20),"P","")))))</f>
        <v>0</v>
      </c>
    </row>
    <row r="21" spans="2:562" x14ac:dyDescent="0.25">
      <c r="B21" s="60">
        <v>16</v>
      </c>
      <c r="C21" s="60" t="s">
        <v>17997</v>
      </c>
      <c r="D21" s="118"/>
      <c r="E21" s="60">
        <v>6</v>
      </c>
      <c r="F21" s="60" t="s">
        <v>17842</v>
      </c>
      <c r="G21" s="60" t="s">
        <v>17887</v>
      </c>
      <c r="H21" s="60" t="s">
        <v>17923</v>
      </c>
      <c r="I21" s="60" t="s">
        <v>10</v>
      </c>
      <c r="J21" s="60" t="s">
        <v>11</v>
      </c>
      <c r="K21" s="60" t="s">
        <v>90</v>
      </c>
      <c r="L21" s="60" t="s">
        <v>17934</v>
      </c>
      <c r="M21" s="61">
        <v>34.608486050000003</v>
      </c>
      <c r="N21" s="61">
        <v>36.162669459999996</v>
      </c>
      <c r="Z21" s="8" t="s">
        <v>17917</v>
      </c>
      <c r="AG21" s="8" t="s">
        <v>17918</v>
      </c>
      <c r="AJ21" s="8" t="s">
        <v>17935</v>
      </c>
      <c r="AK21" s="8" t="s">
        <v>17917</v>
      </c>
      <c r="AN21" s="8" t="s">
        <v>17917</v>
      </c>
      <c r="AQ21" s="8" t="s">
        <v>17935</v>
      </c>
      <c r="AU21" s="8" t="s">
        <v>17918</v>
      </c>
      <c r="AX21" s="8" t="s">
        <v>17935</v>
      </c>
      <c r="AY21" s="8" t="s">
        <v>17917</v>
      </c>
      <c r="BB21" s="8" t="s">
        <v>17918</v>
      </c>
      <c r="BF21" s="8" t="s">
        <v>17917</v>
      </c>
      <c r="BW21" s="8" t="s">
        <v>17917</v>
      </c>
      <c r="BY21" s="8" t="s">
        <v>17917</v>
      </c>
      <c r="BZ21" s="8" t="s">
        <v>17935</v>
      </c>
      <c r="CF21" s="8" t="s">
        <v>17917</v>
      </c>
      <c r="CH21" s="8" t="s">
        <v>17935</v>
      </c>
      <c r="CK21" s="8" t="s">
        <v>17935</v>
      </c>
      <c r="UA21" s="8">
        <f t="array" ref="UA21">SUM(LEN($O21:$PX21))-SUM(LEN(SUBSTITUTE(UPPER($O21:$PX21),"R","")))</f>
        <v>14</v>
      </c>
      <c r="UB21" s="8">
        <f t="array" ref="UB21">SUM(LEN($O21:$PX21))-SUM(LEN(SUBSTITUTE(UPPER($O21:$PX21),"A","")))</f>
        <v>0</v>
      </c>
      <c r="UC21" s="8">
        <f t="array" ref="UC21">SUM(LEN($O21:$PX21))-SUM(LEN(SUBSTITUTE(UPPER($O21:$PX21),"P","")))</f>
        <v>9</v>
      </c>
      <c r="UG21" s="8">
        <f t="shared" si="7"/>
        <v>23</v>
      </c>
      <c r="UH21" s="8">
        <f t="shared" si="8"/>
        <v>1</v>
      </c>
      <c r="UI21" s="8">
        <f t="shared" si="9"/>
        <v>0</v>
      </c>
      <c r="UJ21" s="8">
        <f t="shared" si="10"/>
        <v>0</v>
      </c>
      <c r="UK21" s="8">
        <f t="shared" si="11"/>
        <v>0</v>
      </c>
      <c r="UM21" s="8">
        <f t="array" aca="1" ref="UM21" ca="1">SUM(IF($O$5:$PX$5&gt;=$UN$5,IF($O$5:$PX$5&lt;$UO$5,LEN($O21:$PX21)-LEN(SUBSTITUTE(UPPER($O21:$PX21),"R","")))))</f>
        <v>0</v>
      </c>
      <c r="UN21" s="8">
        <f t="array" aca="1" ref="UN21" ca="1">SUM(IF($O$5:$PX$5&gt;=$UN$5,IF($O$5:$PX$5&lt;$UO$5,LEN($O21:$PX21)-LEN(SUBSTITUTE(UPPER($O21:$PX21),"R","")))))</f>
        <v>0</v>
      </c>
      <c r="UO21" s="8">
        <f t="array" aca="1" ref="UO21" ca="1">SUM(IF($O$5:$PX$5&gt;=$UN$5,IF($O$5:$PX$5&lt;$UO$5,LEN($O21:$PX21)-LEN(SUBSTITUTE(UPPER($O21:$PX21),"A","")))))</f>
        <v>0</v>
      </c>
      <c r="UP21" s="8">
        <f t="array" aca="1" ref="UP21" ca="1">SUM(IF($O$5:$PX$5&gt;=$UN$5,IF($O$5:$PX$5&lt;$UO$5,LEN($O21:$PX21)-LEN(SUBSTITUTE(UPPER($O21:$PX21),"P","")))))</f>
        <v>0</v>
      </c>
    </row>
    <row r="22" spans="2:562" x14ac:dyDescent="0.25">
      <c r="B22" s="60">
        <v>17</v>
      </c>
      <c r="C22" s="60" t="s">
        <v>17997</v>
      </c>
      <c r="D22" s="60" t="s">
        <v>10273</v>
      </c>
      <c r="E22" s="60">
        <v>7</v>
      </c>
      <c r="F22" s="60" t="s">
        <v>17842</v>
      </c>
      <c r="G22" s="60" t="s">
        <v>17887</v>
      </c>
      <c r="H22" s="60" t="s">
        <v>17923</v>
      </c>
      <c r="I22" s="60" t="s">
        <v>10</v>
      </c>
      <c r="J22" s="60" t="s">
        <v>11</v>
      </c>
      <c r="K22" s="60" t="s">
        <v>90</v>
      </c>
      <c r="L22" s="60" t="s">
        <v>17934</v>
      </c>
      <c r="M22" s="61">
        <v>34.608486050000003</v>
      </c>
      <c r="N22" s="61">
        <v>36.162669459999996</v>
      </c>
      <c r="UA22" s="8">
        <f t="array" ref="UA22">SUM(LEN($O22:$PX22))-SUM(LEN(SUBSTITUTE(UPPER($O22:$PX22),"R","")))</f>
        <v>0</v>
      </c>
      <c r="UB22" s="8">
        <f t="array" ref="UB22">SUM(LEN($O22:$PX22))-SUM(LEN(SUBSTITUTE(UPPER($O22:$PX22),"A","")))</f>
        <v>0</v>
      </c>
      <c r="UC22" s="8">
        <f t="array" ref="UC22">SUM(LEN($O22:$PX22))-SUM(LEN(SUBSTITUTE(UPPER($O22:$PX22),"P","")))</f>
        <v>0</v>
      </c>
      <c r="UG22" s="8">
        <f t="shared" si="7"/>
        <v>0</v>
      </c>
      <c r="UH22" s="8">
        <f t="shared" si="8"/>
        <v>1</v>
      </c>
      <c r="UI22" s="8">
        <f t="shared" si="9"/>
        <v>0</v>
      </c>
      <c r="UJ22" s="8">
        <f t="shared" si="10"/>
        <v>0</v>
      </c>
      <c r="UK22" s="8">
        <f t="shared" si="11"/>
        <v>0</v>
      </c>
      <c r="UM22" s="8">
        <f t="array" aca="1" ref="UM22" ca="1">SUM(IF($O$5:$PX$5&gt;=$UN$5,IF($O$5:$PX$5&lt;$UO$5,LEN($O22:$PX22)-LEN(SUBSTITUTE(UPPER($O22:$PX22),"R","")))))</f>
        <v>0</v>
      </c>
      <c r="UN22" s="8">
        <f t="array" aca="1" ref="UN22" ca="1">SUM(IF($O$5:$PX$5&gt;=$UN$5,IF($O$5:$PX$5&lt;$UO$5,LEN($O22:$PX22)-LEN(SUBSTITUTE(UPPER($O22:$PX22),"R","")))))</f>
        <v>0</v>
      </c>
      <c r="UO22" s="8">
        <f t="array" aca="1" ref="UO22" ca="1">SUM(IF($O$5:$PX$5&gt;=$UN$5,IF($O$5:$PX$5&lt;$UO$5,LEN($O22:$PX22)-LEN(SUBSTITUTE(UPPER($O22:$PX22),"A","")))))</f>
        <v>0</v>
      </c>
      <c r="UP22" s="8">
        <f t="array" aca="1" ref="UP22" ca="1">SUM(IF($O$5:$PX$5&gt;=$UN$5,IF($O$5:$PX$5&lt;$UO$5,LEN($O22:$PX22)-LEN(SUBSTITUTE(UPPER($O22:$PX22),"P","")))))</f>
        <v>0</v>
      </c>
    </row>
    <row r="23" spans="2:562" x14ac:dyDescent="0.25">
      <c r="B23" s="60">
        <v>18</v>
      </c>
      <c r="C23" s="60" t="s">
        <v>17997</v>
      </c>
      <c r="D23" s="60" t="s">
        <v>10273</v>
      </c>
      <c r="E23" s="60">
        <v>8</v>
      </c>
      <c r="F23" s="60" t="s">
        <v>17815</v>
      </c>
      <c r="G23" s="60" t="s">
        <v>17887</v>
      </c>
      <c r="H23" s="60" t="s">
        <v>17923</v>
      </c>
      <c r="I23" s="60" t="s">
        <v>10</v>
      </c>
      <c r="J23" s="60" t="s">
        <v>11</v>
      </c>
      <c r="K23" s="60" t="s">
        <v>90</v>
      </c>
      <c r="L23" s="60" t="s">
        <v>17934</v>
      </c>
      <c r="M23" s="61">
        <v>34.608486050000003</v>
      </c>
      <c r="N23" s="61">
        <v>36.162669459999996</v>
      </c>
      <c r="UA23" s="8">
        <f t="array" ref="UA23">SUM(LEN($O23:$PX23))-SUM(LEN(SUBSTITUTE(UPPER($O23:$PX23),"R","")))</f>
        <v>0</v>
      </c>
      <c r="UB23" s="8">
        <f t="array" ref="UB23">SUM(LEN($O23:$PX23))-SUM(LEN(SUBSTITUTE(UPPER($O23:$PX23),"A","")))</f>
        <v>0</v>
      </c>
      <c r="UC23" s="8">
        <f t="array" ref="UC23">SUM(LEN($O23:$PX23))-SUM(LEN(SUBSTITUTE(UPPER($O23:$PX23),"P","")))</f>
        <v>0</v>
      </c>
      <c r="UG23" s="8">
        <f t="shared" si="7"/>
        <v>0</v>
      </c>
      <c r="UH23" s="8">
        <f t="shared" si="8"/>
        <v>1</v>
      </c>
      <c r="UI23" s="8">
        <f t="shared" si="9"/>
        <v>0</v>
      </c>
      <c r="UJ23" s="8">
        <f t="shared" si="10"/>
        <v>0</v>
      </c>
      <c r="UK23" s="8">
        <f t="shared" si="11"/>
        <v>0</v>
      </c>
      <c r="UM23" s="8">
        <f t="array" aca="1" ref="UM23" ca="1">SUM(IF($O$5:$PX$5&gt;=$UN$5,IF($O$5:$PX$5&lt;$UO$5,LEN($O23:$PX23)-LEN(SUBSTITUTE(UPPER($O23:$PX23),"R","")))))</f>
        <v>0</v>
      </c>
      <c r="UN23" s="8">
        <f t="array" aca="1" ref="UN23" ca="1">SUM(IF($O$5:$PX$5&gt;=$UN$5,IF($O$5:$PX$5&lt;$UO$5,LEN($O23:$PX23)-LEN(SUBSTITUTE(UPPER($O23:$PX23),"R","")))))</f>
        <v>0</v>
      </c>
      <c r="UO23" s="8">
        <f t="array" aca="1" ref="UO23" ca="1">SUM(IF($O$5:$PX$5&gt;=$UN$5,IF($O$5:$PX$5&lt;$UO$5,LEN($O23:$PX23)-LEN(SUBSTITUTE(UPPER($O23:$PX23),"A","")))))</f>
        <v>0</v>
      </c>
      <c r="UP23" s="8">
        <f t="array" aca="1" ref="UP23" ca="1">SUM(IF($O$5:$PX$5&gt;=$UN$5,IF($O$5:$PX$5&lt;$UO$5,LEN($O23:$PX23)-LEN(SUBSTITUTE(UPPER($O23:$PX23),"P","")))))</f>
        <v>0</v>
      </c>
    </row>
    <row r="24" spans="2:562" x14ac:dyDescent="0.25">
      <c r="B24" s="60">
        <v>19</v>
      </c>
      <c r="C24" s="60" t="s">
        <v>17997</v>
      </c>
      <c r="D24" s="60" t="s">
        <v>10273</v>
      </c>
      <c r="E24" s="60">
        <v>6</v>
      </c>
      <c r="F24" s="60" t="s">
        <v>17815</v>
      </c>
      <c r="G24" s="60" t="s">
        <v>17887</v>
      </c>
      <c r="H24" s="60" t="s">
        <v>17923</v>
      </c>
      <c r="I24" s="60" t="s">
        <v>10</v>
      </c>
      <c r="J24" s="60" t="s">
        <v>11</v>
      </c>
      <c r="K24" s="60" t="s">
        <v>90</v>
      </c>
      <c r="L24" s="60" t="s">
        <v>17934</v>
      </c>
      <c r="M24" s="61">
        <v>34.608486050000003</v>
      </c>
      <c r="N24" s="61">
        <v>36.162669459999996</v>
      </c>
      <c r="Z24" s="8" t="s">
        <v>17917</v>
      </c>
      <c r="AD24" s="8" t="s">
        <v>17917</v>
      </c>
      <c r="AG24" s="8" t="s">
        <v>17918</v>
      </c>
      <c r="AJ24" s="8" t="s">
        <v>17935</v>
      </c>
      <c r="AK24" s="8" t="s">
        <v>17917</v>
      </c>
      <c r="AN24" s="8" t="s">
        <v>17917</v>
      </c>
      <c r="AQ24" s="8" t="s">
        <v>17935</v>
      </c>
      <c r="AR24" s="8" t="s">
        <v>17917</v>
      </c>
      <c r="AU24" s="8" t="s">
        <v>17918</v>
      </c>
      <c r="CH24" s="8" t="s">
        <v>17935</v>
      </c>
      <c r="UA24" s="8">
        <f t="array" ref="UA24">SUM(LEN($O24:$PX24))-SUM(LEN(SUBSTITUTE(UPPER($O24:$PX24),"R","")))</f>
        <v>8</v>
      </c>
      <c r="UB24" s="8">
        <f t="array" ref="UB24">SUM(LEN($O24:$PX24))-SUM(LEN(SUBSTITUTE(UPPER($O24:$PX24),"A","")))</f>
        <v>0</v>
      </c>
      <c r="UC24" s="8">
        <f t="array" ref="UC24">SUM(LEN($O24:$PX24))-SUM(LEN(SUBSTITUTE(UPPER($O24:$PX24),"P","")))</f>
        <v>5</v>
      </c>
      <c r="UG24" s="8">
        <f t="shared" si="7"/>
        <v>13</v>
      </c>
      <c r="UH24" s="8">
        <f t="shared" si="8"/>
        <v>1</v>
      </c>
      <c r="UI24" s="8">
        <f t="shared" si="9"/>
        <v>0</v>
      </c>
      <c r="UJ24" s="8">
        <f t="shared" si="10"/>
        <v>0</v>
      </c>
      <c r="UK24" s="8">
        <f t="shared" si="11"/>
        <v>0</v>
      </c>
      <c r="UM24" s="8">
        <f t="array" aca="1" ref="UM24" ca="1">SUM(IF($O$5:$PX$5&gt;=$UN$5,IF($O$5:$PX$5&lt;$UO$5,LEN($O24:$PX24)-LEN(SUBSTITUTE(UPPER($O24:$PX24),"R","")))))</f>
        <v>0</v>
      </c>
      <c r="UN24" s="8">
        <f t="array" aca="1" ref="UN24" ca="1">SUM(IF($O$5:$PX$5&gt;=$UN$5,IF($O$5:$PX$5&lt;$UO$5,LEN($O24:$PX24)-LEN(SUBSTITUTE(UPPER($O24:$PX24),"R","")))))</f>
        <v>0</v>
      </c>
      <c r="UO24" s="8">
        <f t="array" aca="1" ref="UO24" ca="1">SUM(IF($O$5:$PX$5&gt;=$UN$5,IF($O$5:$PX$5&lt;$UO$5,LEN($O24:$PX24)-LEN(SUBSTITUTE(UPPER($O24:$PX24),"A","")))))</f>
        <v>0</v>
      </c>
      <c r="UP24" s="8">
        <f t="array" aca="1" ref="UP24" ca="1">SUM(IF($O$5:$PX$5&gt;=$UN$5,IF($O$5:$PX$5&lt;$UO$5,LEN($O24:$PX24)-LEN(SUBSTITUTE(UPPER($O24:$PX24),"P","")))))</f>
        <v>0</v>
      </c>
    </row>
    <row r="25" spans="2:562" x14ac:dyDescent="0.25">
      <c r="B25" s="60">
        <v>20</v>
      </c>
      <c r="C25" s="60" t="s">
        <v>17997</v>
      </c>
      <c r="D25" s="60" t="s">
        <v>10273</v>
      </c>
      <c r="E25" s="60">
        <v>5</v>
      </c>
      <c r="F25" s="60" t="s">
        <v>17815</v>
      </c>
      <c r="G25" s="60" t="s">
        <v>17887</v>
      </c>
      <c r="H25" s="60" t="s">
        <v>17923</v>
      </c>
      <c r="I25" s="60" t="s">
        <v>10</v>
      </c>
      <c r="J25" s="60" t="s">
        <v>11</v>
      </c>
      <c r="K25" s="60" t="s">
        <v>90</v>
      </c>
      <c r="L25" s="60" t="s">
        <v>17934</v>
      </c>
      <c r="M25" s="61">
        <v>34.608486050000003</v>
      </c>
      <c r="N25" s="61">
        <v>36.162669459999996</v>
      </c>
      <c r="BE25" s="8" t="s">
        <v>17935</v>
      </c>
      <c r="BF25" s="8" t="s">
        <v>17917</v>
      </c>
      <c r="BW25" s="8" t="s">
        <v>17917</v>
      </c>
      <c r="BY25" s="8" t="s">
        <v>17917</v>
      </c>
      <c r="BZ25" s="8" t="s">
        <v>17935</v>
      </c>
      <c r="CD25" s="8" t="s">
        <v>17917</v>
      </c>
      <c r="UA25" s="8">
        <f t="array" ref="UA25">SUM(LEN($O25:$PX25))-SUM(LEN(SUBSTITUTE(UPPER($O25:$PX25),"R","")))</f>
        <v>6</v>
      </c>
      <c r="UB25" s="8">
        <f t="array" ref="UB25">SUM(LEN($O25:$PX25))-SUM(LEN(SUBSTITUTE(UPPER($O25:$PX25),"A","")))</f>
        <v>0</v>
      </c>
      <c r="UC25" s="8">
        <f t="array" ref="UC25">SUM(LEN($O25:$PX25))-SUM(LEN(SUBSTITUTE(UPPER($O25:$PX25),"P","")))</f>
        <v>2</v>
      </c>
      <c r="UG25" s="8">
        <f t="shared" si="7"/>
        <v>8</v>
      </c>
      <c r="UH25" s="8">
        <f t="shared" si="8"/>
        <v>1</v>
      </c>
      <c r="UI25" s="8">
        <f t="shared" si="9"/>
        <v>0</v>
      </c>
      <c r="UJ25" s="8">
        <f t="shared" si="10"/>
        <v>0</v>
      </c>
      <c r="UK25" s="8">
        <f t="shared" si="11"/>
        <v>0</v>
      </c>
      <c r="UM25" s="8">
        <f t="array" aca="1" ref="UM25" ca="1">SUM(IF($O$5:$PX$5&gt;=$UN$5,IF($O$5:$PX$5&lt;$UO$5,LEN($O25:$PX25)-LEN(SUBSTITUTE(UPPER($O25:$PX25),"R","")))))</f>
        <v>0</v>
      </c>
      <c r="UN25" s="8">
        <f t="array" aca="1" ref="UN25" ca="1">SUM(IF($O$5:$PX$5&gt;=$UN$5,IF($O$5:$PX$5&lt;$UO$5,LEN($O25:$PX25)-LEN(SUBSTITUTE(UPPER($O25:$PX25),"R","")))))</f>
        <v>0</v>
      </c>
      <c r="UO25" s="8">
        <f t="array" aca="1" ref="UO25" ca="1">SUM(IF($O$5:$PX$5&gt;=$UN$5,IF($O$5:$PX$5&lt;$UO$5,LEN($O25:$PX25)-LEN(SUBSTITUTE(UPPER($O25:$PX25),"A","")))))</f>
        <v>0</v>
      </c>
      <c r="UP25" s="8">
        <f t="array" aca="1" ref="UP25" ca="1">SUM(IF($O$5:$PX$5&gt;=$UN$5,IF($O$5:$PX$5&lt;$UO$5,LEN($O25:$PX25)-LEN(SUBSTITUTE(UPPER($O25:$PX25),"P","")))))</f>
        <v>0</v>
      </c>
    </row>
    <row r="26" spans="2:562" x14ac:dyDescent="0.25">
      <c r="B26" s="60">
        <v>21</v>
      </c>
      <c r="C26" s="60" t="s">
        <v>17997</v>
      </c>
      <c r="D26" s="60" t="s">
        <v>10273</v>
      </c>
      <c r="E26" s="60">
        <v>7</v>
      </c>
      <c r="F26" s="60" t="s">
        <v>17842</v>
      </c>
      <c r="G26" s="60" t="s">
        <v>17887</v>
      </c>
      <c r="H26" s="60" t="s">
        <v>17924</v>
      </c>
      <c r="I26" s="60" t="s">
        <v>10</v>
      </c>
      <c r="J26" s="60" t="s">
        <v>11</v>
      </c>
      <c r="K26" s="60" t="s">
        <v>90</v>
      </c>
      <c r="L26" s="60" t="s">
        <v>17934</v>
      </c>
      <c r="M26" s="61">
        <v>34.608486050000003</v>
      </c>
      <c r="N26" s="61">
        <v>36.162669459999996</v>
      </c>
      <c r="Z26" s="8" t="s">
        <v>17917</v>
      </c>
      <c r="AD26" s="8" t="s">
        <v>17917</v>
      </c>
      <c r="AG26" s="8" t="s">
        <v>17918</v>
      </c>
      <c r="AJ26" s="8" t="s">
        <v>17935</v>
      </c>
      <c r="AK26" s="8" t="s">
        <v>17917</v>
      </c>
      <c r="AN26" s="8" t="s">
        <v>17917</v>
      </c>
      <c r="AQ26" s="8" t="s">
        <v>17935</v>
      </c>
      <c r="AR26" s="8" t="s">
        <v>17917</v>
      </c>
      <c r="AU26" s="8" t="s">
        <v>17918</v>
      </c>
      <c r="AX26" s="8" t="s">
        <v>17935</v>
      </c>
      <c r="AY26" s="8" t="s">
        <v>17917</v>
      </c>
      <c r="BB26" s="8" t="s">
        <v>17918</v>
      </c>
      <c r="UA26" s="8">
        <f t="array" ref="UA26">SUM(LEN($O26:$PX26))-SUM(LEN(SUBSTITUTE(UPPER($O26:$PX26),"R","")))</f>
        <v>9</v>
      </c>
      <c r="UB26" s="8">
        <f t="array" ref="UB26">SUM(LEN($O26:$PX26))-SUM(LEN(SUBSTITUTE(UPPER($O26:$PX26),"A","")))</f>
        <v>0</v>
      </c>
      <c r="UC26" s="8">
        <f t="array" ref="UC26">SUM(LEN($O26:$PX26))-SUM(LEN(SUBSTITUTE(UPPER($O26:$PX26),"P","")))</f>
        <v>6</v>
      </c>
      <c r="UG26" s="8">
        <f t="shared" si="7"/>
        <v>15</v>
      </c>
      <c r="UH26" s="8">
        <f t="shared" si="8"/>
        <v>1</v>
      </c>
      <c r="UI26" s="8">
        <f t="shared" si="9"/>
        <v>0</v>
      </c>
      <c r="UJ26" s="8">
        <f t="shared" si="10"/>
        <v>0</v>
      </c>
      <c r="UK26" s="8">
        <f t="shared" si="11"/>
        <v>0</v>
      </c>
      <c r="UM26" s="8">
        <f t="array" aca="1" ref="UM26" ca="1">SUM(IF($O$5:$PX$5&gt;=$UN$5,IF($O$5:$PX$5&lt;$UO$5,LEN($O26:$PX26)-LEN(SUBSTITUTE(UPPER($O26:$PX26),"R","")))))</f>
        <v>0</v>
      </c>
      <c r="UN26" s="8">
        <f t="array" aca="1" ref="UN26" ca="1">SUM(IF($O$5:$PX$5&gt;=$UN$5,IF($O$5:$PX$5&lt;$UO$5,LEN($O26:$PX26)-LEN(SUBSTITUTE(UPPER($O26:$PX26),"R","")))))</f>
        <v>0</v>
      </c>
      <c r="UO26" s="8">
        <f t="array" aca="1" ref="UO26" ca="1">SUM(IF($O$5:$PX$5&gt;=$UN$5,IF($O$5:$PX$5&lt;$UO$5,LEN($O26:$PX26)-LEN(SUBSTITUTE(UPPER($O26:$PX26),"A","")))))</f>
        <v>0</v>
      </c>
      <c r="UP26" s="8">
        <f t="array" aca="1" ref="UP26" ca="1">SUM(IF($O$5:$PX$5&gt;=$UN$5,IF($O$5:$PX$5&lt;$UO$5,LEN($O26:$PX26)-LEN(SUBSTITUTE(UPPER($O26:$PX26),"P","")))))</f>
        <v>0</v>
      </c>
    </row>
    <row r="27" spans="2:562" x14ac:dyDescent="0.25">
      <c r="B27" s="60">
        <v>22</v>
      </c>
      <c r="C27" s="60" t="s">
        <v>17997</v>
      </c>
      <c r="D27" s="60" t="s">
        <v>10273</v>
      </c>
      <c r="E27" s="60">
        <v>8</v>
      </c>
      <c r="F27" s="60" t="s">
        <v>17842</v>
      </c>
      <c r="G27" s="60" t="s">
        <v>17887</v>
      </c>
      <c r="H27" s="60" t="s">
        <v>17924</v>
      </c>
      <c r="I27" s="60" t="s">
        <v>10</v>
      </c>
      <c r="J27" s="60" t="s">
        <v>11</v>
      </c>
      <c r="K27" s="60" t="s">
        <v>90</v>
      </c>
      <c r="L27" s="60" t="s">
        <v>17934</v>
      </c>
      <c r="M27" s="61">
        <v>34.608486050000003</v>
      </c>
      <c r="N27" s="61">
        <v>36.162669459999996</v>
      </c>
      <c r="Z27" s="8" t="s">
        <v>17917</v>
      </c>
      <c r="BE27" s="8" t="s">
        <v>17935</v>
      </c>
      <c r="BF27" s="8" t="s">
        <v>17917</v>
      </c>
      <c r="BW27" s="8" t="s">
        <v>17917</v>
      </c>
      <c r="BY27" s="8" t="s">
        <v>17917</v>
      </c>
      <c r="BZ27" s="8" t="s">
        <v>17935</v>
      </c>
      <c r="CD27" s="8" t="s">
        <v>17917</v>
      </c>
      <c r="CF27" s="8" t="s">
        <v>17917</v>
      </c>
      <c r="CH27" s="8" t="s">
        <v>17935</v>
      </c>
      <c r="CK27" s="8" t="s">
        <v>17935</v>
      </c>
      <c r="UA27" s="8">
        <f t="array" ref="UA27">SUM(LEN($O27:$PX27))-SUM(LEN(SUBSTITUTE(UPPER($O27:$PX27),"R","")))</f>
        <v>10</v>
      </c>
      <c r="UB27" s="8">
        <f t="array" ref="UB27">SUM(LEN($O27:$PX27))-SUM(LEN(SUBSTITUTE(UPPER($O27:$PX27),"A","")))</f>
        <v>0</v>
      </c>
      <c r="UC27" s="8">
        <f t="array" ref="UC27">SUM(LEN($O27:$PX27))-SUM(LEN(SUBSTITUTE(UPPER($O27:$PX27),"P","")))</f>
        <v>4</v>
      </c>
      <c r="UG27" s="8">
        <f t="shared" si="7"/>
        <v>14</v>
      </c>
      <c r="UH27" s="8">
        <f t="shared" si="8"/>
        <v>1</v>
      </c>
      <c r="UI27" s="8">
        <f t="shared" si="9"/>
        <v>0</v>
      </c>
      <c r="UJ27" s="8">
        <f t="shared" si="10"/>
        <v>0</v>
      </c>
      <c r="UK27" s="8">
        <f t="shared" si="11"/>
        <v>0</v>
      </c>
      <c r="UM27" s="8">
        <f t="array" aca="1" ref="UM27" ca="1">SUM(IF($O$5:$PX$5&gt;=$UN$5,IF($O$5:$PX$5&lt;$UO$5,LEN($O27:$PX27)-LEN(SUBSTITUTE(UPPER($O27:$PX27),"R","")))))</f>
        <v>0</v>
      </c>
      <c r="UN27" s="8">
        <f t="array" aca="1" ref="UN27" ca="1">SUM(IF($O$5:$PX$5&gt;=$UN$5,IF($O$5:$PX$5&lt;$UO$5,LEN($O27:$PX27)-LEN(SUBSTITUTE(UPPER($O27:$PX27),"R","")))))</f>
        <v>0</v>
      </c>
      <c r="UO27" s="8">
        <f t="array" aca="1" ref="UO27" ca="1">SUM(IF($O$5:$PX$5&gt;=$UN$5,IF($O$5:$PX$5&lt;$UO$5,LEN($O27:$PX27)-LEN(SUBSTITUTE(UPPER($O27:$PX27),"A","")))))</f>
        <v>0</v>
      </c>
      <c r="UP27" s="8">
        <f t="array" aca="1" ref="UP27" ca="1">SUM(IF($O$5:$PX$5&gt;=$UN$5,IF($O$5:$PX$5&lt;$UO$5,LEN($O27:$PX27)-LEN(SUBSTITUTE(UPPER($O27:$PX27),"P","")))))</f>
        <v>0</v>
      </c>
    </row>
    <row r="28" spans="2:562" x14ac:dyDescent="0.25">
      <c r="B28" s="60">
        <v>23</v>
      </c>
      <c r="C28" s="60" t="s">
        <v>17997</v>
      </c>
      <c r="D28" s="60" t="s">
        <v>10273</v>
      </c>
      <c r="E28" s="60">
        <v>6</v>
      </c>
      <c r="F28" s="60" t="s">
        <v>17842</v>
      </c>
      <c r="G28" s="60" t="s">
        <v>17887</v>
      </c>
      <c r="H28" s="60" t="s">
        <v>17923</v>
      </c>
      <c r="I28" s="60" t="s">
        <v>10</v>
      </c>
      <c r="J28" s="60" t="s">
        <v>11</v>
      </c>
      <c r="K28" s="60" t="s">
        <v>90</v>
      </c>
      <c r="L28" s="60" t="s">
        <v>17934</v>
      </c>
      <c r="M28" s="61">
        <v>34.608486050000003</v>
      </c>
      <c r="N28" s="61">
        <v>36.162669459999996</v>
      </c>
      <c r="Z28" s="8" t="s">
        <v>17917</v>
      </c>
      <c r="AC28" s="8" t="s">
        <v>17935</v>
      </c>
      <c r="AD28" s="8" t="s">
        <v>17917</v>
      </c>
      <c r="AG28" s="8" t="s">
        <v>17918</v>
      </c>
      <c r="AJ28" s="8" t="s">
        <v>17935</v>
      </c>
      <c r="AK28" s="8" t="s">
        <v>17917</v>
      </c>
      <c r="AN28" s="8" t="s">
        <v>17917</v>
      </c>
      <c r="AQ28" s="8" t="s">
        <v>17935</v>
      </c>
      <c r="AR28" s="8" t="s">
        <v>17917</v>
      </c>
      <c r="AU28" s="8" t="s">
        <v>17918</v>
      </c>
      <c r="AX28" s="8" t="s">
        <v>17935</v>
      </c>
      <c r="AY28" s="8" t="s">
        <v>17917</v>
      </c>
      <c r="BB28" s="8" t="s">
        <v>17918</v>
      </c>
      <c r="BE28" s="8" t="s">
        <v>17935</v>
      </c>
      <c r="BF28" s="8" t="s">
        <v>17917</v>
      </c>
      <c r="BW28" s="8" t="s">
        <v>17917</v>
      </c>
      <c r="BY28" s="8" t="s">
        <v>17917</v>
      </c>
      <c r="BZ28" s="8" t="s">
        <v>17935</v>
      </c>
      <c r="CD28" s="8" t="s">
        <v>17917</v>
      </c>
      <c r="CF28" s="8" t="s">
        <v>17917</v>
      </c>
      <c r="CH28" s="8" t="s">
        <v>17935</v>
      </c>
      <c r="CK28" s="8" t="s">
        <v>17935</v>
      </c>
      <c r="UA28" s="8">
        <f t="array" ref="UA28">SUM(LEN($O28:$PX28))-SUM(LEN(SUBSTITUTE(UPPER($O28:$PX28),"R","")))</f>
        <v>19</v>
      </c>
      <c r="UB28" s="8">
        <f t="array" ref="UB28">SUM(LEN($O28:$PX28))-SUM(LEN(SUBSTITUTE(UPPER($O28:$PX28),"A","")))</f>
        <v>0</v>
      </c>
      <c r="UC28" s="8">
        <f t="array" ref="UC28">SUM(LEN($O28:$PX28))-SUM(LEN(SUBSTITUTE(UPPER($O28:$PX28),"P","")))</f>
        <v>11</v>
      </c>
      <c r="UG28" s="8">
        <f t="shared" si="7"/>
        <v>30</v>
      </c>
      <c r="UH28" s="8">
        <f t="shared" si="8"/>
        <v>1</v>
      </c>
      <c r="UI28" s="8">
        <f t="shared" si="9"/>
        <v>0</v>
      </c>
      <c r="UJ28" s="8">
        <f t="shared" si="10"/>
        <v>0</v>
      </c>
      <c r="UK28" s="8">
        <f t="shared" si="11"/>
        <v>0</v>
      </c>
      <c r="UM28" s="8">
        <f t="array" aca="1" ref="UM28" ca="1">SUM(IF($O$5:$PX$5&gt;=$UN$5,IF($O$5:$PX$5&lt;$UO$5,LEN($O28:$PX28)-LEN(SUBSTITUTE(UPPER($O28:$PX28),"R","")))))</f>
        <v>0</v>
      </c>
      <c r="UN28" s="8">
        <f t="array" aca="1" ref="UN28" ca="1">SUM(IF($O$5:$PX$5&gt;=$UN$5,IF($O$5:$PX$5&lt;$UO$5,LEN($O28:$PX28)-LEN(SUBSTITUTE(UPPER($O28:$PX28),"R","")))))</f>
        <v>0</v>
      </c>
      <c r="UO28" s="8">
        <f t="array" aca="1" ref="UO28" ca="1">SUM(IF($O$5:$PX$5&gt;=$UN$5,IF($O$5:$PX$5&lt;$UO$5,LEN($O28:$PX28)-LEN(SUBSTITUTE(UPPER($O28:$PX28),"A","")))))</f>
        <v>0</v>
      </c>
      <c r="UP28" s="8">
        <f t="array" aca="1" ref="UP28" ca="1">SUM(IF($O$5:$PX$5&gt;=$UN$5,IF($O$5:$PX$5&lt;$UO$5,LEN($O28:$PX28)-LEN(SUBSTITUTE(UPPER($O28:$PX28),"P","")))))</f>
        <v>0</v>
      </c>
    </row>
    <row r="29" spans="2:562" x14ac:dyDescent="0.25">
      <c r="B29" s="60">
        <v>24</v>
      </c>
      <c r="C29" s="60" t="s">
        <v>17997</v>
      </c>
      <c r="D29" s="60" t="s">
        <v>10273</v>
      </c>
      <c r="E29" s="60">
        <v>9</v>
      </c>
      <c r="F29" s="60" t="s">
        <v>17815</v>
      </c>
      <c r="G29" s="60" t="s">
        <v>17887</v>
      </c>
      <c r="H29" s="60" t="s">
        <v>17923</v>
      </c>
      <c r="I29" s="60" t="s">
        <v>10</v>
      </c>
      <c r="J29" s="60" t="s">
        <v>11</v>
      </c>
      <c r="K29" s="60" t="s">
        <v>90</v>
      </c>
      <c r="L29" s="60" t="s">
        <v>17934</v>
      </c>
      <c r="M29" s="61">
        <v>34.608486050000003</v>
      </c>
      <c r="N29" s="61">
        <v>36.162669459999996</v>
      </c>
      <c r="Z29" s="8" t="s">
        <v>17917</v>
      </c>
      <c r="AC29" s="8" t="s">
        <v>17935</v>
      </c>
      <c r="AD29" s="8" t="s">
        <v>17917</v>
      </c>
      <c r="AG29" s="8" t="s">
        <v>17918</v>
      </c>
      <c r="AJ29" s="8" t="s">
        <v>17935</v>
      </c>
      <c r="AK29" s="8" t="s">
        <v>17917</v>
      </c>
      <c r="AN29" s="8" t="s">
        <v>17917</v>
      </c>
      <c r="AQ29" s="8" t="s">
        <v>17935</v>
      </c>
      <c r="AR29" s="8" t="s">
        <v>17917</v>
      </c>
      <c r="AU29" s="8" t="s">
        <v>17918</v>
      </c>
      <c r="AX29" s="8" t="s">
        <v>17935</v>
      </c>
      <c r="AY29" s="8" t="s">
        <v>17917</v>
      </c>
      <c r="BB29" s="8" t="s">
        <v>17918</v>
      </c>
      <c r="BE29" s="8" t="s">
        <v>17935</v>
      </c>
      <c r="BF29" s="8" t="s">
        <v>17917</v>
      </c>
      <c r="BW29" s="8" t="s">
        <v>17917</v>
      </c>
      <c r="BY29" s="8" t="s">
        <v>17917</v>
      </c>
      <c r="BZ29" s="8" t="s">
        <v>17935</v>
      </c>
      <c r="CD29" s="8" t="s">
        <v>17917</v>
      </c>
      <c r="CF29" s="8" t="s">
        <v>17917</v>
      </c>
      <c r="CH29" s="8" t="s">
        <v>17935</v>
      </c>
      <c r="CK29" s="8" t="s">
        <v>17935</v>
      </c>
      <c r="UA29" s="8">
        <f t="array" ref="UA29">SUM(LEN($O29:$PX29))-SUM(LEN(SUBSTITUTE(UPPER($O29:$PX29),"R","")))</f>
        <v>19</v>
      </c>
      <c r="UB29" s="8">
        <f t="array" ref="UB29">SUM(LEN($O29:$PX29))-SUM(LEN(SUBSTITUTE(UPPER($O29:$PX29),"A","")))</f>
        <v>0</v>
      </c>
      <c r="UC29" s="8">
        <f t="array" ref="UC29">SUM(LEN($O29:$PX29))-SUM(LEN(SUBSTITUTE(UPPER($O29:$PX29),"P","")))</f>
        <v>11</v>
      </c>
      <c r="UG29" s="8">
        <f t="shared" si="7"/>
        <v>30</v>
      </c>
      <c r="UH29" s="8">
        <f t="shared" si="8"/>
        <v>1</v>
      </c>
      <c r="UI29" s="8">
        <f t="shared" si="9"/>
        <v>0</v>
      </c>
      <c r="UJ29" s="8">
        <f t="shared" si="10"/>
        <v>0</v>
      </c>
      <c r="UK29" s="8">
        <f t="shared" si="11"/>
        <v>0</v>
      </c>
      <c r="UM29" s="8">
        <f t="array" aca="1" ref="UM29" ca="1">SUM(IF($O$5:$PX$5&gt;=$UN$5,IF($O$5:$PX$5&lt;$UO$5,LEN($O29:$PX29)-LEN(SUBSTITUTE(UPPER($O29:$PX29),"R","")))))</f>
        <v>0</v>
      </c>
      <c r="UN29" s="8">
        <f t="array" aca="1" ref="UN29" ca="1">SUM(IF($O$5:$PX$5&gt;=$UN$5,IF($O$5:$PX$5&lt;$UO$5,LEN($O29:$PX29)-LEN(SUBSTITUTE(UPPER($O29:$PX29),"R","")))))</f>
        <v>0</v>
      </c>
      <c r="UO29" s="8">
        <f t="array" aca="1" ref="UO29" ca="1">SUM(IF($O$5:$PX$5&gt;=$UN$5,IF($O$5:$PX$5&lt;$UO$5,LEN($O29:$PX29)-LEN(SUBSTITUTE(UPPER($O29:$PX29),"A","")))))</f>
        <v>0</v>
      </c>
      <c r="UP29" s="8">
        <f t="array" aca="1" ref="UP29" ca="1">SUM(IF($O$5:$PX$5&gt;=$UN$5,IF($O$5:$PX$5&lt;$UO$5,LEN($O29:$PX29)-LEN(SUBSTITUTE(UPPER($O29:$PX29),"P","")))))</f>
        <v>0</v>
      </c>
    </row>
    <row r="30" spans="2:562" x14ac:dyDescent="0.25">
      <c r="B30" s="60">
        <v>25</v>
      </c>
      <c r="C30" s="60" t="s">
        <v>17997</v>
      </c>
      <c r="D30" s="60" t="s">
        <v>10273</v>
      </c>
      <c r="E30" s="60">
        <v>8</v>
      </c>
      <c r="F30" s="60" t="s">
        <v>17815</v>
      </c>
      <c r="G30" s="60" t="s">
        <v>17887</v>
      </c>
      <c r="H30" s="60" t="s">
        <v>17923</v>
      </c>
      <c r="I30" s="60" t="s">
        <v>10</v>
      </c>
      <c r="J30" s="60" t="s">
        <v>11</v>
      </c>
      <c r="K30" s="60" t="s">
        <v>90</v>
      </c>
      <c r="L30" s="60" t="s">
        <v>17934</v>
      </c>
      <c r="M30" s="61">
        <v>34.608486050000003</v>
      </c>
      <c r="N30" s="61">
        <v>36.162669459999996</v>
      </c>
      <c r="Z30" s="8" t="s">
        <v>17917</v>
      </c>
      <c r="BE30" s="8" t="s">
        <v>17935</v>
      </c>
      <c r="BF30" s="8" t="s">
        <v>17917</v>
      </c>
      <c r="BW30" s="8" t="s">
        <v>17917</v>
      </c>
      <c r="BY30" s="8" t="s">
        <v>17917</v>
      </c>
      <c r="BZ30" s="8" t="s">
        <v>17935</v>
      </c>
      <c r="CD30" s="8" t="s">
        <v>17917</v>
      </c>
      <c r="CH30" s="8" t="s">
        <v>17935</v>
      </c>
      <c r="UA30" s="8">
        <f t="array" ref="UA30">SUM(LEN($O30:$PX30))-SUM(LEN(SUBSTITUTE(UPPER($O30:$PX30),"R","")))</f>
        <v>8</v>
      </c>
      <c r="UB30" s="8">
        <f t="array" ref="UB30">SUM(LEN($O30:$PX30))-SUM(LEN(SUBSTITUTE(UPPER($O30:$PX30),"A","")))</f>
        <v>0</v>
      </c>
      <c r="UC30" s="8">
        <f t="array" ref="UC30">SUM(LEN($O30:$PX30))-SUM(LEN(SUBSTITUTE(UPPER($O30:$PX30),"P","")))</f>
        <v>3</v>
      </c>
      <c r="UG30" s="8">
        <f t="shared" si="7"/>
        <v>11</v>
      </c>
      <c r="UH30" s="8">
        <f t="shared" si="8"/>
        <v>1</v>
      </c>
      <c r="UI30" s="8">
        <f t="shared" si="9"/>
        <v>0</v>
      </c>
      <c r="UJ30" s="8">
        <f t="shared" si="10"/>
        <v>0</v>
      </c>
      <c r="UK30" s="8">
        <f t="shared" si="11"/>
        <v>0</v>
      </c>
      <c r="UM30" s="8">
        <f t="array" aca="1" ref="UM30" ca="1">SUM(IF($O$5:$PX$5&gt;=$UN$5,IF($O$5:$PX$5&lt;$UO$5,LEN($O30:$PX30)-LEN(SUBSTITUTE(UPPER($O30:$PX30),"R","")))))</f>
        <v>0</v>
      </c>
      <c r="UN30" s="8">
        <f t="array" aca="1" ref="UN30" ca="1">SUM(IF($O$5:$PX$5&gt;=$UN$5,IF($O$5:$PX$5&lt;$UO$5,LEN($O30:$PX30)-LEN(SUBSTITUTE(UPPER($O30:$PX30),"R","")))))</f>
        <v>0</v>
      </c>
      <c r="UO30" s="8">
        <f t="array" aca="1" ref="UO30" ca="1">SUM(IF($O$5:$PX$5&gt;=$UN$5,IF($O$5:$PX$5&lt;$UO$5,LEN($O30:$PX30)-LEN(SUBSTITUTE(UPPER($O30:$PX30),"A","")))))</f>
        <v>0</v>
      </c>
      <c r="UP30" s="8">
        <f t="array" aca="1" ref="UP30" ca="1">SUM(IF($O$5:$PX$5&gt;=$UN$5,IF($O$5:$PX$5&lt;$UO$5,LEN($O30:$PX30)-LEN(SUBSTITUTE(UPPER($O30:$PX30),"P","")))))</f>
        <v>0</v>
      </c>
    </row>
    <row r="31" spans="2:562" x14ac:dyDescent="0.25">
      <c r="B31" s="60">
        <v>26</v>
      </c>
      <c r="C31" s="60" t="s">
        <v>17997</v>
      </c>
      <c r="D31" s="60" t="s">
        <v>10273</v>
      </c>
      <c r="E31" s="60">
        <v>11</v>
      </c>
      <c r="F31" s="60" t="s">
        <v>17842</v>
      </c>
      <c r="G31" s="60" t="s">
        <v>17887</v>
      </c>
      <c r="H31" s="60" t="s">
        <v>17924</v>
      </c>
      <c r="I31" s="60" t="s">
        <v>10</v>
      </c>
      <c r="J31" s="60" t="s">
        <v>11</v>
      </c>
      <c r="K31" s="60" t="s">
        <v>90</v>
      </c>
      <c r="L31" s="60" t="s">
        <v>17934</v>
      </c>
      <c r="M31" s="61">
        <v>34.608486050000003</v>
      </c>
      <c r="N31" s="61">
        <v>36.162669459999996</v>
      </c>
      <c r="BE31" s="8" t="s">
        <v>17935</v>
      </c>
      <c r="BF31" s="8" t="s">
        <v>17917</v>
      </c>
      <c r="BW31" s="8" t="s">
        <v>17917</v>
      </c>
      <c r="BY31" s="8" t="s">
        <v>17917</v>
      </c>
      <c r="CD31" s="8" t="s">
        <v>17917</v>
      </c>
      <c r="CF31" s="8" t="s">
        <v>17917</v>
      </c>
      <c r="CH31" s="8" t="s">
        <v>17935</v>
      </c>
      <c r="CK31" s="8" t="s">
        <v>17935</v>
      </c>
      <c r="UA31" s="8">
        <f t="array" ref="UA31">SUM(LEN($O31:$PX31))-SUM(LEN(SUBSTITUTE(UPPER($O31:$PX31),"R","")))</f>
        <v>8</v>
      </c>
      <c r="UB31" s="8">
        <f t="array" ref="UB31">SUM(LEN($O31:$PX31))-SUM(LEN(SUBSTITUTE(UPPER($O31:$PX31),"A","")))</f>
        <v>0</v>
      </c>
      <c r="UC31" s="8">
        <f t="array" ref="UC31">SUM(LEN($O31:$PX31))-SUM(LEN(SUBSTITUTE(UPPER($O31:$PX31),"P","")))</f>
        <v>3</v>
      </c>
      <c r="UG31" s="8">
        <f t="shared" si="7"/>
        <v>11</v>
      </c>
      <c r="UH31" s="8">
        <f t="shared" si="8"/>
        <v>1</v>
      </c>
      <c r="UI31" s="8">
        <f t="shared" si="9"/>
        <v>0</v>
      </c>
      <c r="UJ31" s="8">
        <f t="shared" si="10"/>
        <v>0</v>
      </c>
      <c r="UK31" s="8">
        <f t="shared" si="11"/>
        <v>0</v>
      </c>
      <c r="UM31" s="8">
        <f t="array" aca="1" ref="UM31" ca="1">SUM(IF($O$5:$PX$5&gt;=$UN$5,IF($O$5:$PX$5&lt;$UO$5,LEN($O31:$PX31)-LEN(SUBSTITUTE(UPPER($O31:$PX31),"R","")))))</f>
        <v>0</v>
      </c>
      <c r="UN31" s="8">
        <f t="array" aca="1" ref="UN31" ca="1">SUM(IF($O$5:$PX$5&gt;=$UN$5,IF($O$5:$PX$5&lt;$UO$5,LEN($O31:$PX31)-LEN(SUBSTITUTE(UPPER($O31:$PX31),"R","")))))</f>
        <v>0</v>
      </c>
      <c r="UO31" s="8">
        <f t="array" aca="1" ref="UO31" ca="1">SUM(IF($O$5:$PX$5&gt;=$UN$5,IF($O$5:$PX$5&lt;$UO$5,LEN($O31:$PX31)-LEN(SUBSTITUTE(UPPER($O31:$PX31),"A","")))))</f>
        <v>0</v>
      </c>
      <c r="UP31" s="8">
        <f t="array" aca="1" ref="UP31" ca="1">SUM(IF($O$5:$PX$5&gt;=$UN$5,IF($O$5:$PX$5&lt;$UO$5,LEN($O31:$PX31)-LEN(SUBSTITUTE(UPPER($O31:$PX31),"P","")))))</f>
        <v>0</v>
      </c>
    </row>
    <row r="32" spans="2:562" x14ac:dyDescent="0.25">
      <c r="B32" s="60">
        <v>27</v>
      </c>
      <c r="C32" s="60" t="s">
        <v>17997</v>
      </c>
      <c r="D32" s="60" t="s">
        <v>10273</v>
      </c>
      <c r="E32" s="60">
        <v>8</v>
      </c>
      <c r="F32" s="60" t="s">
        <v>17842</v>
      </c>
      <c r="G32" s="60" t="s">
        <v>17887</v>
      </c>
      <c r="H32" s="60" t="s">
        <v>17923</v>
      </c>
      <c r="I32" s="60" t="s">
        <v>10</v>
      </c>
      <c r="J32" s="60" t="s">
        <v>11</v>
      </c>
      <c r="K32" s="60" t="s">
        <v>90</v>
      </c>
      <c r="L32" s="60" t="s">
        <v>17934</v>
      </c>
      <c r="M32" s="61">
        <v>34.608486050000003</v>
      </c>
      <c r="N32" s="61">
        <v>36.162669459999996</v>
      </c>
      <c r="Z32" s="8" t="s">
        <v>17917</v>
      </c>
      <c r="AR32" s="8" t="s">
        <v>17917</v>
      </c>
      <c r="AU32" s="8" t="s">
        <v>17918</v>
      </c>
      <c r="AX32" s="8" t="s">
        <v>17935</v>
      </c>
      <c r="AY32" s="8" t="s">
        <v>17917</v>
      </c>
      <c r="BB32" s="8" t="s">
        <v>17918</v>
      </c>
      <c r="BE32" s="8" t="s">
        <v>17935</v>
      </c>
      <c r="BF32" s="8" t="s">
        <v>17917</v>
      </c>
      <c r="BW32" s="8" t="s">
        <v>17917</v>
      </c>
      <c r="BY32" s="8" t="s">
        <v>17917</v>
      </c>
      <c r="CD32" s="8" t="s">
        <v>17917</v>
      </c>
      <c r="CH32" s="8" t="s">
        <v>17935</v>
      </c>
      <c r="CK32" s="8" t="s">
        <v>17935</v>
      </c>
      <c r="UA32" s="8">
        <f t="array" ref="UA32">SUM(LEN($O32:$PX32))-SUM(LEN(SUBSTITUTE(UPPER($O32:$PX32),"R","")))</f>
        <v>11</v>
      </c>
      <c r="UB32" s="8">
        <f t="array" ref="UB32">SUM(LEN($O32:$PX32))-SUM(LEN(SUBSTITUTE(UPPER($O32:$PX32),"A","")))</f>
        <v>0</v>
      </c>
      <c r="UC32" s="8">
        <f t="array" ref="UC32">SUM(LEN($O32:$PX32))-SUM(LEN(SUBSTITUTE(UPPER($O32:$PX32),"P","")))</f>
        <v>6</v>
      </c>
      <c r="UG32" s="8">
        <f t="shared" si="7"/>
        <v>17</v>
      </c>
      <c r="UH32" s="8">
        <f t="shared" si="8"/>
        <v>1</v>
      </c>
      <c r="UI32" s="8">
        <f t="shared" si="9"/>
        <v>0</v>
      </c>
      <c r="UJ32" s="8">
        <f t="shared" si="10"/>
        <v>0</v>
      </c>
      <c r="UK32" s="8">
        <f t="shared" si="11"/>
        <v>0</v>
      </c>
      <c r="UM32" s="8">
        <f t="array" aca="1" ref="UM32" ca="1">SUM(IF($O$5:$PX$5&gt;=$UN$5,IF($O$5:$PX$5&lt;$UO$5,LEN($O32:$PX32)-LEN(SUBSTITUTE(UPPER($O32:$PX32),"R","")))))</f>
        <v>0</v>
      </c>
      <c r="UN32" s="8">
        <f t="array" aca="1" ref="UN32" ca="1">SUM(IF($O$5:$PX$5&gt;=$UN$5,IF($O$5:$PX$5&lt;$UO$5,LEN($O32:$PX32)-LEN(SUBSTITUTE(UPPER($O32:$PX32),"R","")))))</f>
        <v>0</v>
      </c>
      <c r="UO32" s="8">
        <f t="array" aca="1" ref="UO32" ca="1">SUM(IF($O$5:$PX$5&gt;=$UN$5,IF($O$5:$PX$5&lt;$UO$5,LEN($O32:$PX32)-LEN(SUBSTITUTE(UPPER($O32:$PX32),"A","")))))</f>
        <v>0</v>
      </c>
      <c r="UP32" s="8">
        <f t="array" aca="1" ref="UP32" ca="1">SUM(IF($O$5:$PX$5&gt;=$UN$5,IF($O$5:$PX$5&lt;$UO$5,LEN($O32:$PX32)-LEN(SUBSTITUTE(UPPER($O32:$PX32),"P","")))))</f>
        <v>0</v>
      </c>
    </row>
    <row r="33" spans="2:562" x14ac:dyDescent="0.25">
      <c r="B33" s="60">
        <v>28</v>
      </c>
      <c r="C33" s="60" t="s">
        <v>17997</v>
      </c>
      <c r="D33" s="60" t="s">
        <v>10273</v>
      </c>
      <c r="E33" s="60">
        <v>9</v>
      </c>
      <c r="F33" s="60" t="s">
        <v>17842</v>
      </c>
      <c r="G33" s="60" t="s">
        <v>17888</v>
      </c>
      <c r="H33" s="60" t="s">
        <v>17923</v>
      </c>
      <c r="I33" s="60" t="s">
        <v>10</v>
      </c>
      <c r="J33" s="60" t="s">
        <v>11</v>
      </c>
      <c r="K33" s="60" t="s">
        <v>90</v>
      </c>
      <c r="L33" s="60" t="s">
        <v>17934</v>
      </c>
      <c r="M33" s="61">
        <v>34.608486050000003</v>
      </c>
      <c r="N33" s="61">
        <v>36.162669459999996</v>
      </c>
      <c r="Z33" s="8" t="s">
        <v>17917</v>
      </c>
      <c r="BE33" s="8" t="s">
        <v>17935</v>
      </c>
      <c r="BF33" s="8" t="s">
        <v>17917</v>
      </c>
      <c r="BW33" s="8" t="s">
        <v>17917</v>
      </c>
      <c r="BY33" s="8" t="s">
        <v>17917</v>
      </c>
      <c r="BZ33" s="8" t="s">
        <v>17935</v>
      </c>
      <c r="CD33" s="8" t="s">
        <v>17917</v>
      </c>
      <c r="CF33" s="8" t="s">
        <v>17917</v>
      </c>
      <c r="CK33" s="8" t="s">
        <v>17935</v>
      </c>
      <c r="UA33" s="8">
        <f t="array" ref="UA33">SUM(LEN($O33:$PX33))-SUM(LEN(SUBSTITUTE(UPPER($O33:$PX33),"R","")))</f>
        <v>9</v>
      </c>
      <c r="UB33" s="8">
        <f t="array" ref="UB33">SUM(LEN($O33:$PX33))-SUM(LEN(SUBSTITUTE(UPPER($O33:$PX33),"A","")))</f>
        <v>0</v>
      </c>
      <c r="UC33" s="8">
        <f t="array" ref="UC33">SUM(LEN($O33:$PX33))-SUM(LEN(SUBSTITUTE(UPPER($O33:$PX33),"P","")))</f>
        <v>3</v>
      </c>
      <c r="UG33" s="8">
        <f t="shared" si="7"/>
        <v>12</v>
      </c>
      <c r="UH33" s="8">
        <f t="shared" si="8"/>
        <v>1</v>
      </c>
      <c r="UI33" s="8">
        <f t="shared" si="9"/>
        <v>0</v>
      </c>
      <c r="UJ33" s="8">
        <f t="shared" si="10"/>
        <v>0</v>
      </c>
      <c r="UK33" s="8">
        <f t="shared" si="11"/>
        <v>0</v>
      </c>
      <c r="UM33" s="8">
        <f t="array" aca="1" ref="UM33" ca="1">SUM(IF($O$5:$PX$5&gt;=$UN$5,IF($O$5:$PX$5&lt;$UO$5,LEN($O33:$PX33)-LEN(SUBSTITUTE(UPPER($O33:$PX33),"R","")))))</f>
        <v>0</v>
      </c>
      <c r="UN33" s="8">
        <f t="array" aca="1" ref="UN33" ca="1">SUM(IF($O$5:$PX$5&gt;=$UN$5,IF($O$5:$PX$5&lt;$UO$5,LEN($O33:$PX33)-LEN(SUBSTITUTE(UPPER($O33:$PX33),"R","")))))</f>
        <v>0</v>
      </c>
      <c r="UO33" s="8">
        <f t="array" aca="1" ref="UO33" ca="1">SUM(IF($O$5:$PX$5&gt;=$UN$5,IF($O$5:$PX$5&lt;$UO$5,LEN($O33:$PX33)-LEN(SUBSTITUTE(UPPER($O33:$PX33),"A","")))))</f>
        <v>0</v>
      </c>
      <c r="UP33" s="8">
        <f t="array" aca="1" ref="UP33" ca="1">SUM(IF($O$5:$PX$5&gt;=$UN$5,IF($O$5:$PX$5&lt;$UO$5,LEN($O33:$PX33)-LEN(SUBSTITUTE(UPPER($O33:$PX33),"P","")))))</f>
        <v>0</v>
      </c>
    </row>
    <row r="34" spans="2:562" x14ac:dyDescent="0.25">
      <c r="B34" s="60">
        <v>29</v>
      </c>
      <c r="C34" s="60" t="s">
        <v>17997</v>
      </c>
      <c r="D34" s="60" t="s">
        <v>10273</v>
      </c>
      <c r="E34" s="60">
        <v>8</v>
      </c>
      <c r="F34" s="60" t="s">
        <v>17842</v>
      </c>
      <c r="G34" s="60" t="s">
        <v>17888</v>
      </c>
      <c r="H34" s="60" t="s">
        <v>17923</v>
      </c>
      <c r="I34" s="60" t="s">
        <v>10</v>
      </c>
      <c r="J34" s="60" t="s">
        <v>11</v>
      </c>
      <c r="K34" s="60" t="s">
        <v>90</v>
      </c>
      <c r="L34" s="60" t="s">
        <v>17934</v>
      </c>
      <c r="M34" s="61">
        <v>34.608486050000003</v>
      </c>
      <c r="N34" s="61">
        <v>36.162669459999996</v>
      </c>
      <c r="Z34" s="8" t="s">
        <v>17917</v>
      </c>
      <c r="AC34" s="8" t="s">
        <v>17935</v>
      </c>
      <c r="AD34" s="8" t="s">
        <v>17917</v>
      </c>
      <c r="AG34" s="8" t="s">
        <v>17918</v>
      </c>
      <c r="AJ34" s="8" t="s">
        <v>17935</v>
      </c>
      <c r="AK34" s="8" t="s">
        <v>17917</v>
      </c>
      <c r="AN34" s="8" t="s">
        <v>17917</v>
      </c>
      <c r="AQ34" s="8" t="s">
        <v>17935</v>
      </c>
      <c r="AR34" s="8" t="s">
        <v>17917</v>
      </c>
      <c r="AU34" s="8" t="s">
        <v>17918</v>
      </c>
      <c r="AX34" s="8" t="s">
        <v>17935</v>
      </c>
      <c r="AY34" s="8" t="s">
        <v>17917</v>
      </c>
      <c r="BB34" s="8" t="s">
        <v>17918</v>
      </c>
      <c r="BE34" s="8" t="s">
        <v>17935</v>
      </c>
      <c r="BF34" s="8" t="s">
        <v>17917</v>
      </c>
      <c r="BW34" s="8" t="s">
        <v>17917</v>
      </c>
      <c r="BY34" s="8" t="s">
        <v>17917</v>
      </c>
      <c r="BZ34" s="8" t="s">
        <v>17935</v>
      </c>
      <c r="CD34" s="8" t="s">
        <v>17917</v>
      </c>
      <c r="CF34" s="8" t="s">
        <v>17917</v>
      </c>
      <c r="CH34" s="8" t="s">
        <v>17935</v>
      </c>
      <c r="CK34" s="8" t="s">
        <v>17935</v>
      </c>
      <c r="UA34" s="8">
        <f t="array" ref="UA34">SUM(LEN($O34:$PX34))-SUM(LEN(SUBSTITUTE(UPPER($O34:$PX34),"R","")))</f>
        <v>19</v>
      </c>
      <c r="UB34" s="8">
        <f t="array" ref="UB34">SUM(LEN($O34:$PX34))-SUM(LEN(SUBSTITUTE(UPPER($O34:$PX34),"A","")))</f>
        <v>0</v>
      </c>
      <c r="UC34" s="8">
        <f t="array" ref="UC34">SUM(LEN($O34:$PX34))-SUM(LEN(SUBSTITUTE(UPPER($O34:$PX34),"P","")))</f>
        <v>11</v>
      </c>
      <c r="UG34" s="8">
        <f t="shared" si="7"/>
        <v>30</v>
      </c>
      <c r="UH34" s="8">
        <f t="shared" si="8"/>
        <v>1</v>
      </c>
      <c r="UI34" s="8">
        <f t="shared" si="9"/>
        <v>0</v>
      </c>
      <c r="UJ34" s="8">
        <f t="shared" si="10"/>
        <v>0</v>
      </c>
      <c r="UK34" s="8">
        <f t="shared" si="11"/>
        <v>0</v>
      </c>
      <c r="UN34" s="8">
        <f t="array" aca="1" ref="UN34" ca="1">SUM(IF($O$5:$PX$5&gt;=$UN$5,IF($O$5:$PX$5&lt;$UO$5,LEN($O34:$PX34)-LEN(SUBSTITUTE(UPPER($O34:$PX34),"R","")))))</f>
        <v>0</v>
      </c>
      <c r="UO34" s="8">
        <f t="array" aca="1" ref="UO34" ca="1">SUM(IF($O$5:$PX$5&gt;=$UN$5,IF($O$5:$PX$5&lt;$UO$5,LEN($O34:$PX34)-LEN(SUBSTITUTE(UPPER($O34:$PX34),"A","")))))</f>
        <v>0</v>
      </c>
      <c r="UP34" s="8">
        <f t="array" aca="1" ref="UP34" ca="1">SUM(IF($O$5:$PX$5&gt;=$UN$5,IF($O$5:$PX$5&lt;$UO$5,LEN($O34:$PX34)-LEN(SUBSTITUTE(UPPER($O34:$PX34),"P","")))))</f>
        <v>0</v>
      </c>
    </row>
    <row r="35" spans="2:562" x14ac:dyDescent="0.25">
      <c r="B35" s="60">
        <v>30</v>
      </c>
      <c r="C35" s="60" t="s">
        <v>17997</v>
      </c>
      <c r="D35" s="60" t="s">
        <v>10273</v>
      </c>
      <c r="E35" s="60">
        <v>7</v>
      </c>
      <c r="F35" s="60" t="s">
        <v>17842</v>
      </c>
      <c r="G35" s="60" t="s">
        <v>17888</v>
      </c>
      <c r="H35" s="60" t="s">
        <v>17924</v>
      </c>
      <c r="I35" s="60" t="s">
        <v>10</v>
      </c>
      <c r="J35" s="60" t="s">
        <v>11</v>
      </c>
      <c r="K35" s="60" t="s">
        <v>90</v>
      </c>
      <c r="L35" s="60" t="s">
        <v>17934</v>
      </c>
      <c r="M35" s="61">
        <v>34.608486050000003</v>
      </c>
      <c r="N35" s="61">
        <v>36.162669459999996</v>
      </c>
      <c r="BE35" s="8" t="s">
        <v>17935</v>
      </c>
      <c r="BF35" s="8" t="s">
        <v>17917</v>
      </c>
      <c r="BW35" s="8" t="s">
        <v>17917</v>
      </c>
      <c r="BY35" s="8" t="s">
        <v>17917</v>
      </c>
      <c r="BZ35" s="8" t="s">
        <v>17935</v>
      </c>
      <c r="UA35" s="8">
        <f t="array" ref="UA35">SUM(LEN($O35:$PX35))-SUM(LEN(SUBSTITUTE(UPPER($O35:$PX35),"R","")))</f>
        <v>5</v>
      </c>
      <c r="UB35" s="8">
        <f t="array" ref="UB35">SUM(LEN($O35:$PX35))-SUM(LEN(SUBSTITUTE(UPPER($O35:$PX35),"A","")))</f>
        <v>0</v>
      </c>
      <c r="UC35" s="8">
        <f t="array" ref="UC35">SUM(LEN($O35:$PX35))-SUM(LEN(SUBSTITUTE(UPPER($O35:$PX35),"P","")))</f>
        <v>2</v>
      </c>
      <c r="UG35" s="8">
        <f t="shared" si="7"/>
        <v>7</v>
      </c>
      <c r="UH35" s="8">
        <f t="shared" si="8"/>
        <v>1</v>
      </c>
      <c r="UI35" s="8">
        <f t="shared" si="9"/>
        <v>0</v>
      </c>
      <c r="UJ35" s="8">
        <f t="shared" si="10"/>
        <v>0</v>
      </c>
      <c r="UK35" s="8">
        <f t="shared" si="11"/>
        <v>0</v>
      </c>
      <c r="UN35" s="8">
        <f t="array" aca="1" ref="UN35" ca="1">SUM(IF($O$5:$PX$5&gt;=$UN$5,IF($O$5:$PX$5&lt;$UO$5,LEN($O35:$PX35)-LEN(SUBSTITUTE(UPPER($O35:$PX35),"R","")))))</f>
        <v>0</v>
      </c>
      <c r="UO35" s="8">
        <f t="array" aca="1" ref="UO35" ca="1">SUM(IF($O$5:$PX$5&gt;=$UN$5,IF($O$5:$PX$5&lt;$UO$5,LEN($O35:$PX35)-LEN(SUBSTITUTE(UPPER($O35:$PX35),"A","")))))</f>
        <v>0</v>
      </c>
      <c r="UP35" s="8">
        <f t="array" aca="1" ref="UP35" ca="1">SUM(IF($O$5:$PX$5&gt;=$UN$5,IF($O$5:$PX$5&lt;$UO$5,LEN($O35:$PX35)-LEN(SUBSTITUTE(UPPER($O35:$PX35),"P","")))))</f>
        <v>0</v>
      </c>
    </row>
    <row r="36" spans="2:562" x14ac:dyDescent="0.25">
      <c r="B36" s="60">
        <v>31</v>
      </c>
      <c r="C36" s="60" t="s">
        <v>17997</v>
      </c>
      <c r="D36" s="60" t="s">
        <v>10273</v>
      </c>
      <c r="E36" s="60">
        <v>8</v>
      </c>
      <c r="F36" s="60" t="s">
        <v>17842</v>
      </c>
      <c r="G36" s="60" t="s">
        <v>17888</v>
      </c>
      <c r="H36" s="60" t="s">
        <v>17923</v>
      </c>
      <c r="I36" s="60" t="s">
        <v>10</v>
      </c>
      <c r="J36" s="60" t="s">
        <v>11</v>
      </c>
      <c r="K36" s="60" t="s">
        <v>90</v>
      </c>
      <c r="L36" s="60" t="s">
        <v>17934</v>
      </c>
      <c r="M36" s="61">
        <v>34.608486050000003</v>
      </c>
      <c r="N36" s="61">
        <v>36.162669459999996</v>
      </c>
      <c r="BE36" s="8" t="s">
        <v>17935</v>
      </c>
      <c r="BF36" s="8" t="s">
        <v>17917</v>
      </c>
      <c r="UA36" s="8">
        <f t="array" ref="UA36">SUM(LEN($O36:$PX36))-SUM(LEN(SUBSTITUTE(UPPER($O36:$PX36),"R","")))</f>
        <v>2</v>
      </c>
      <c r="UB36" s="8">
        <f t="array" ref="UB36">SUM(LEN($O36:$PX36))-SUM(LEN(SUBSTITUTE(UPPER($O36:$PX36),"A","")))</f>
        <v>0</v>
      </c>
      <c r="UC36" s="8">
        <f t="array" ref="UC36">SUM(LEN($O36:$PX36))-SUM(LEN(SUBSTITUTE(UPPER($O36:$PX36),"P","")))</f>
        <v>1</v>
      </c>
      <c r="UG36" s="8">
        <f t="shared" si="7"/>
        <v>3</v>
      </c>
      <c r="UH36" s="8">
        <f t="shared" si="8"/>
        <v>1</v>
      </c>
      <c r="UI36" s="8">
        <f t="shared" si="9"/>
        <v>0</v>
      </c>
      <c r="UJ36" s="8">
        <f t="shared" si="10"/>
        <v>0</v>
      </c>
      <c r="UK36" s="8">
        <f t="shared" si="11"/>
        <v>0</v>
      </c>
      <c r="UN36" s="8">
        <f t="array" aca="1" ref="UN36" ca="1">SUM(IF($O$5:$PX$5&gt;=$UN$5,IF($O$5:$PX$5&lt;$UO$5,LEN($O36:$PX36)-LEN(SUBSTITUTE(UPPER($O36:$PX36),"R","")))))</f>
        <v>0</v>
      </c>
      <c r="UO36" s="8">
        <f t="array" aca="1" ref="UO36" ca="1">SUM(IF($O$5:$PX$5&gt;=$UN$5,IF($O$5:$PX$5&lt;$UO$5,LEN($O36:$PX36)-LEN(SUBSTITUTE(UPPER($O36:$PX36),"A","")))))</f>
        <v>0</v>
      </c>
      <c r="UP36" s="8">
        <f t="array" aca="1" ref="UP36" ca="1">SUM(IF($O$5:$PX$5&gt;=$UN$5,IF($O$5:$PX$5&lt;$UO$5,LEN($O36:$PX36)-LEN(SUBSTITUTE(UPPER($O36:$PX36),"P","")))))</f>
        <v>0</v>
      </c>
    </row>
    <row r="37" spans="2:562" x14ac:dyDescent="0.25">
      <c r="B37" s="60">
        <v>32</v>
      </c>
      <c r="C37" s="60" t="s">
        <v>17997</v>
      </c>
      <c r="D37" s="60" t="s">
        <v>10273</v>
      </c>
      <c r="E37" s="60">
        <v>8</v>
      </c>
      <c r="F37" s="60" t="s">
        <v>17842</v>
      </c>
      <c r="G37" s="60" t="s">
        <v>17888</v>
      </c>
      <c r="H37" s="60" t="s">
        <v>17923</v>
      </c>
      <c r="I37" s="60" t="s">
        <v>10</v>
      </c>
      <c r="J37" s="60" t="s">
        <v>11</v>
      </c>
      <c r="K37" s="60" t="s">
        <v>90</v>
      </c>
      <c r="L37" s="60" t="s">
        <v>17934</v>
      </c>
      <c r="M37" s="61">
        <v>34.608486050000003</v>
      </c>
      <c r="N37" s="61">
        <v>36.162669459999996</v>
      </c>
      <c r="Z37" s="8" t="s">
        <v>17917</v>
      </c>
      <c r="AC37" s="8" t="s">
        <v>17935</v>
      </c>
      <c r="AD37" s="8" t="s">
        <v>17917</v>
      </c>
      <c r="AG37" s="8" t="s">
        <v>17918</v>
      </c>
      <c r="AJ37" s="8" t="s">
        <v>17935</v>
      </c>
      <c r="AK37" s="8" t="s">
        <v>17917</v>
      </c>
      <c r="AN37" s="8" t="s">
        <v>17917</v>
      </c>
      <c r="AQ37" s="8" t="s">
        <v>17935</v>
      </c>
      <c r="AR37" s="8" t="s">
        <v>17917</v>
      </c>
      <c r="AU37" s="8" t="s">
        <v>17918</v>
      </c>
      <c r="AX37" s="8" t="s">
        <v>17935</v>
      </c>
      <c r="AY37" s="8" t="s">
        <v>17917</v>
      </c>
      <c r="CF37" s="8" t="s">
        <v>17917</v>
      </c>
      <c r="CK37" s="8" t="s">
        <v>17935</v>
      </c>
      <c r="UA37" s="8">
        <f t="array" ref="UA37">SUM(LEN($O37:$PX37))-SUM(LEN(SUBSTITUTE(UPPER($O37:$PX37),"R","")))</f>
        <v>12</v>
      </c>
      <c r="UB37" s="8">
        <f t="array" ref="UB37">SUM(LEN($O37:$PX37))-SUM(LEN(SUBSTITUTE(UPPER($O37:$PX37),"A","")))</f>
        <v>0</v>
      </c>
      <c r="UC37" s="8">
        <f t="array" ref="UC37">SUM(LEN($O37:$PX37))-SUM(LEN(SUBSTITUTE(UPPER($O37:$PX37),"P","")))</f>
        <v>7</v>
      </c>
      <c r="UG37" s="8">
        <f t="shared" si="7"/>
        <v>19</v>
      </c>
      <c r="UH37" s="8">
        <f t="shared" si="8"/>
        <v>1</v>
      </c>
      <c r="UI37" s="8">
        <f t="shared" si="9"/>
        <v>0</v>
      </c>
      <c r="UJ37" s="8">
        <f t="shared" si="10"/>
        <v>0</v>
      </c>
      <c r="UK37" s="8">
        <f t="shared" si="11"/>
        <v>0</v>
      </c>
      <c r="UN37" s="8">
        <f t="array" aca="1" ref="UN37" ca="1">SUM(IF($O$5:$PX$5&gt;=$UN$5,IF($O$5:$PX$5&lt;$UO$5,LEN($O37:$PX37)-LEN(SUBSTITUTE(UPPER($O37:$PX37),"R","")))))</f>
        <v>0</v>
      </c>
      <c r="UO37" s="8">
        <f t="array" aca="1" ref="UO37" ca="1">SUM(IF($O$5:$PX$5&gt;=$UN$5,IF($O$5:$PX$5&lt;$UO$5,LEN($O37:$PX37)-LEN(SUBSTITUTE(UPPER($O37:$PX37),"A","")))))</f>
        <v>0</v>
      </c>
      <c r="UP37" s="8">
        <f t="array" aca="1" ref="UP37" ca="1">SUM(IF($O$5:$PX$5&gt;=$UN$5,IF($O$5:$PX$5&lt;$UO$5,LEN($O37:$PX37)-LEN(SUBSTITUTE(UPPER($O37:$PX37),"P","")))))</f>
        <v>0</v>
      </c>
    </row>
    <row r="38" spans="2:562" x14ac:dyDescent="0.25">
      <c r="B38" s="60">
        <v>33</v>
      </c>
      <c r="C38" s="60" t="s">
        <v>17997</v>
      </c>
      <c r="D38" s="60" t="s">
        <v>10273</v>
      </c>
      <c r="E38" s="60">
        <v>10</v>
      </c>
      <c r="F38" s="60" t="s">
        <v>17815</v>
      </c>
      <c r="G38" s="60" t="s">
        <v>17888</v>
      </c>
      <c r="H38" s="60" t="s">
        <v>17923</v>
      </c>
      <c r="I38" s="60" t="s">
        <v>10</v>
      </c>
      <c r="J38" s="60" t="s">
        <v>11</v>
      </c>
      <c r="K38" s="60" t="s">
        <v>90</v>
      </c>
      <c r="L38" s="60" t="s">
        <v>17934</v>
      </c>
      <c r="M38" s="61">
        <v>34.608486050000003</v>
      </c>
      <c r="N38" s="61">
        <v>36.162669459999996</v>
      </c>
      <c r="UA38" s="8">
        <f t="array" ref="UA38">SUM(LEN($O38:$PX38))-SUM(LEN(SUBSTITUTE(UPPER($O38:$PX38),"R","")))</f>
        <v>0</v>
      </c>
      <c r="UB38" s="8">
        <f t="array" ref="UB38">SUM(LEN($O38:$PX38))-SUM(LEN(SUBSTITUTE(UPPER($O38:$PX38),"A","")))</f>
        <v>0</v>
      </c>
      <c r="UC38" s="8">
        <f t="array" ref="UC38">SUM(LEN($O38:$PX38))-SUM(LEN(SUBSTITUTE(UPPER($O38:$PX38),"P","")))</f>
        <v>0</v>
      </c>
      <c r="UG38" s="8">
        <f t="shared" si="7"/>
        <v>0</v>
      </c>
      <c r="UH38" s="8">
        <f t="shared" si="8"/>
        <v>1</v>
      </c>
      <c r="UI38" s="8">
        <f t="shared" si="9"/>
        <v>0</v>
      </c>
      <c r="UJ38" s="8">
        <f t="shared" si="10"/>
        <v>0</v>
      </c>
      <c r="UK38" s="8">
        <f t="shared" si="11"/>
        <v>0</v>
      </c>
      <c r="UN38" s="8">
        <f t="array" aca="1" ref="UN38" ca="1">SUM(IF($O$5:$PX$5&gt;=$UN$5,IF($O$5:$PX$5&lt;$UO$5,LEN($O38:$PX38)-LEN(SUBSTITUTE(UPPER($O38:$PX38),"R","")))))</f>
        <v>0</v>
      </c>
      <c r="UO38" s="8">
        <f t="array" aca="1" ref="UO38" ca="1">SUM(IF($O$5:$PX$5&gt;=$UN$5,IF($O$5:$PX$5&lt;$UO$5,LEN($O38:$PX38)-LEN(SUBSTITUTE(UPPER($O38:$PX38),"A","")))))</f>
        <v>0</v>
      </c>
      <c r="UP38" s="8">
        <f t="array" aca="1" ref="UP38" ca="1">SUM(IF($O$5:$PX$5&gt;=$UN$5,IF($O$5:$PX$5&lt;$UO$5,LEN($O38:$PX38)-LEN(SUBSTITUTE(UPPER($O38:$PX38),"P","")))))</f>
        <v>0</v>
      </c>
    </row>
    <row r="39" spans="2:562" x14ac:dyDescent="0.25">
      <c r="B39" s="60">
        <v>34</v>
      </c>
      <c r="C39" s="60" t="s">
        <v>17997</v>
      </c>
      <c r="D39" s="60" t="s">
        <v>10273</v>
      </c>
      <c r="E39" s="60">
        <v>8</v>
      </c>
      <c r="F39" s="60" t="s">
        <v>17842</v>
      </c>
      <c r="G39" s="60" t="s">
        <v>17888</v>
      </c>
      <c r="H39" s="60" t="s">
        <v>17923</v>
      </c>
      <c r="I39" s="60" t="s">
        <v>10</v>
      </c>
      <c r="J39" s="60" t="s">
        <v>11</v>
      </c>
      <c r="K39" s="60" t="s">
        <v>90</v>
      </c>
      <c r="L39" s="60" t="s">
        <v>17934</v>
      </c>
      <c r="M39" s="61">
        <v>34.608486050000003</v>
      </c>
      <c r="N39" s="61">
        <v>36.162669459999996</v>
      </c>
      <c r="UA39" s="8">
        <f t="array" ref="UA39">SUM(LEN($O39:$PX39))-SUM(LEN(SUBSTITUTE(UPPER($O39:$PX39),"R","")))</f>
        <v>0</v>
      </c>
      <c r="UB39" s="8">
        <f t="array" ref="UB39">SUM(LEN($O39:$PX39))-SUM(LEN(SUBSTITUTE(UPPER($O39:$PX39),"A","")))</f>
        <v>0</v>
      </c>
      <c r="UC39" s="8">
        <f t="array" ref="UC39">SUM(LEN($O39:$PX39))-SUM(LEN(SUBSTITUTE(UPPER($O39:$PX39),"P","")))</f>
        <v>0</v>
      </c>
      <c r="UG39" s="8">
        <f t="shared" si="7"/>
        <v>0</v>
      </c>
      <c r="UH39" s="8">
        <f t="shared" si="8"/>
        <v>1</v>
      </c>
      <c r="UI39" s="8">
        <f t="shared" si="9"/>
        <v>0</v>
      </c>
      <c r="UJ39" s="8">
        <f t="shared" si="10"/>
        <v>0</v>
      </c>
      <c r="UK39" s="8">
        <f t="shared" si="11"/>
        <v>0</v>
      </c>
      <c r="UN39" s="8">
        <f t="array" aca="1" ref="UN39" ca="1">SUM(IF($O$5:$PX$5&gt;=$UN$5,IF($O$5:$PX$5&lt;$UO$5,LEN($O39:$PX39)-LEN(SUBSTITUTE(UPPER($O39:$PX39),"R","")))))</f>
        <v>0</v>
      </c>
      <c r="UO39" s="8">
        <f t="array" aca="1" ref="UO39" ca="1">SUM(IF($O$5:$PX$5&gt;=$UN$5,IF($O$5:$PX$5&lt;$UO$5,LEN($O39:$PX39)-LEN(SUBSTITUTE(UPPER($O39:$PX39),"A","")))))</f>
        <v>0</v>
      </c>
      <c r="UP39" s="8">
        <f t="array" aca="1" ref="UP39" ca="1">SUM(IF($O$5:$PX$5&gt;=$UN$5,IF($O$5:$PX$5&lt;$UO$5,LEN($O39:$PX39)-LEN(SUBSTITUTE(UPPER($O39:$PX39),"P","")))))</f>
        <v>0</v>
      </c>
    </row>
    <row r="40" spans="2:562" x14ac:dyDescent="0.25">
      <c r="B40" s="60">
        <v>35</v>
      </c>
      <c r="C40" s="60" t="s">
        <v>17997</v>
      </c>
      <c r="D40" s="60" t="s">
        <v>10273</v>
      </c>
      <c r="E40" s="60">
        <v>10</v>
      </c>
      <c r="F40" s="60" t="s">
        <v>17815</v>
      </c>
      <c r="G40" s="60" t="s">
        <v>17889</v>
      </c>
      <c r="H40" s="60" t="s">
        <v>17923</v>
      </c>
      <c r="I40" s="60" t="s">
        <v>10</v>
      </c>
      <c r="J40" s="60" t="s">
        <v>11</v>
      </c>
      <c r="K40" s="60" t="s">
        <v>90</v>
      </c>
      <c r="L40" s="60" t="s">
        <v>17934</v>
      </c>
      <c r="M40" s="61">
        <v>34.608486050000003</v>
      </c>
      <c r="N40" s="61">
        <v>36.162669459999996</v>
      </c>
      <c r="UA40" s="8">
        <f t="array" ref="UA40">SUM(LEN($O40:$PX40))-SUM(LEN(SUBSTITUTE(UPPER($O40:$PX40),"R","")))</f>
        <v>0</v>
      </c>
      <c r="UB40" s="8">
        <f t="array" ref="UB40">SUM(LEN($O40:$PX40))-SUM(LEN(SUBSTITUTE(UPPER($O40:$PX40),"A","")))</f>
        <v>0</v>
      </c>
      <c r="UC40" s="8">
        <f t="array" ref="UC40">SUM(LEN($O40:$PX40))-SUM(LEN(SUBSTITUTE(UPPER($O40:$PX40),"P","")))</f>
        <v>0</v>
      </c>
      <c r="UG40" s="8">
        <f t="shared" si="7"/>
        <v>0</v>
      </c>
      <c r="UH40" s="8">
        <f t="shared" si="8"/>
        <v>1</v>
      </c>
      <c r="UI40" s="8">
        <f t="shared" si="9"/>
        <v>0</v>
      </c>
      <c r="UJ40" s="8">
        <f t="shared" si="10"/>
        <v>0</v>
      </c>
      <c r="UK40" s="8">
        <f t="shared" si="11"/>
        <v>0</v>
      </c>
      <c r="UN40" s="8">
        <f t="array" aca="1" ref="UN40" ca="1">SUM(IF($O$5:$PX$5&gt;=$UN$5,IF($O$5:$PX$5&lt;$UO$5,LEN($O40:$PX40)-LEN(SUBSTITUTE(UPPER($O40:$PX40),"R","")))))</f>
        <v>0</v>
      </c>
      <c r="UO40" s="8">
        <f t="array" aca="1" ref="UO40" ca="1">SUM(IF($O$5:$PX$5&gt;=$UN$5,IF($O$5:$PX$5&lt;$UO$5,LEN($O40:$PX40)-LEN(SUBSTITUTE(UPPER($O40:$PX40),"A","")))))</f>
        <v>0</v>
      </c>
      <c r="UP40" s="8">
        <f t="array" aca="1" ref="UP40" ca="1">SUM(IF($O$5:$PX$5&gt;=$UN$5,IF($O$5:$PX$5&lt;$UO$5,LEN($O40:$PX40)-LEN(SUBSTITUTE(UPPER($O40:$PX40),"P","")))))</f>
        <v>0</v>
      </c>
    </row>
    <row r="41" spans="2:562" x14ac:dyDescent="0.25">
      <c r="B41" s="60">
        <v>36</v>
      </c>
      <c r="C41" s="60" t="s">
        <v>17997</v>
      </c>
      <c r="D41" s="60" t="s">
        <v>10273</v>
      </c>
      <c r="E41" s="60">
        <v>10</v>
      </c>
      <c r="F41" s="60" t="s">
        <v>17815</v>
      </c>
      <c r="G41" s="60" t="s">
        <v>17889</v>
      </c>
      <c r="H41" s="60" t="s">
        <v>17923</v>
      </c>
      <c r="I41" s="60" t="s">
        <v>10</v>
      </c>
      <c r="J41" s="60" t="s">
        <v>11</v>
      </c>
      <c r="K41" s="60" t="s">
        <v>90</v>
      </c>
      <c r="L41" s="60" t="s">
        <v>17934</v>
      </c>
      <c r="M41" s="61">
        <v>34.608486050000003</v>
      </c>
      <c r="N41" s="61">
        <v>36.162669459999996</v>
      </c>
      <c r="Z41" s="8" t="s">
        <v>17917</v>
      </c>
      <c r="AC41" s="8" t="s">
        <v>17935</v>
      </c>
      <c r="AD41" s="8" t="s">
        <v>17917</v>
      </c>
      <c r="AG41" s="8" t="s">
        <v>17918</v>
      </c>
      <c r="AJ41" s="8" t="s">
        <v>17935</v>
      </c>
      <c r="AK41" s="8" t="s">
        <v>17917</v>
      </c>
      <c r="AN41" s="8" t="s">
        <v>17917</v>
      </c>
      <c r="AQ41" s="8" t="s">
        <v>17935</v>
      </c>
      <c r="AR41" s="8" t="s">
        <v>17917</v>
      </c>
      <c r="AU41" s="8" t="s">
        <v>17918</v>
      </c>
      <c r="AX41" s="8" t="s">
        <v>17935</v>
      </c>
      <c r="AY41" s="8" t="s">
        <v>17917</v>
      </c>
      <c r="BB41" s="8" t="s">
        <v>17918</v>
      </c>
      <c r="BE41" s="8" t="s">
        <v>17935</v>
      </c>
      <c r="BF41" s="8" t="s">
        <v>17917</v>
      </c>
      <c r="BW41" s="8" t="s">
        <v>17917</v>
      </c>
      <c r="BY41" s="8" t="s">
        <v>17917</v>
      </c>
      <c r="BZ41" s="8" t="s">
        <v>17935</v>
      </c>
      <c r="CD41" s="8" t="s">
        <v>17917</v>
      </c>
      <c r="CF41" s="8" t="s">
        <v>17917</v>
      </c>
      <c r="CH41" s="8" t="s">
        <v>17935</v>
      </c>
      <c r="CK41" s="8" t="s">
        <v>17935</v>
      </c>
      <c r="UA41" s="8">
        <f t="array" ref="UA41">SUM(LEN($O41:$PX41))-SUM(LEN(SUBSTITUTE(UPPER($O41:$PX41),"R","")))</f>
        <v>19</v>
      </c>
      <c r="UB41" s="8">
        <f t="array" ref="UB41">SUM(LEN($O41:$PX41))-SUM(LEN(SUBSTITUTE(UPPER($O41:$PX41),"A","")))</f>
        <v>0</v>
      </c>
      <c r="UC41" s="8">
        <f t="array" ref="UC41">SUM(LEN($O41:$PX41))-SUM(LEN(SUBSTITUTE(UPPER($O41:$PX41),"P","")))</f>
        <v>11</v>
      </c>
      <c r="UG41" s="8">
        <f t="shared" si="7"/>
        <v>30</v>
      </c>
      <c r="UH41" s="8">
        <f t="shared" si="8"/>
        <v>1</v>
      </c>
      <c r="UI41" s="8">
        <f t="shared" si="9"/>
        <v>0</v>
      </c>
      <c r="UJ41" s="8">
        <f t="shared" si="10"/>
        <v>0</v>
      </c>
      <c r="UK41" s="8">
        <f t="shared" si="11"/>
        <v>0</v>
      </c>
      <c r="UN41" s="8">
        <f t="array" aca="1" ref="UN41" ca="1">SUM(IF($O$5:$PX$5&gt;=$UN$5,IF($O$5:$PX$5&lt;$UO$5,LEN($O41:$PX41)-LEN(SUBSTITUTE(UPPER($O41:$PX41),"R","")))))</f>
        <v>0</v>
      </c>
      <c r="UO41" s="8">
        <f t="array" aca="1" ref="UO41" ca="1">SUM(IF($O$5:$PX$5&gt;=$UN$5,IF($O$5:$PX$5&lt;$UO$5,LEN($O41:$PX41)-LEN(SUBSTITUTE(UPPER($O41:$PX41),"A","")))))</f>
        <v>0</v>
      </c>
      <c r="UP41" s="8">
        <f t="array" aca="1" ref="UP41" ca="1">SUM(IF($O$5:$PX$5&gt;=$UN$5,IF($O$5:$PX$5&lt;$UO$5,LEN($O41:$PX41)-LEN(SUBSTITUTE(UPPER($O41:$PX41),"P","")))))</f>
        <v>0</v>
      </c>
    </row>
    <row r="42" spans="2:562" x14ac:dyDescent="0.25">
      <c r="B42" s="60">
        <v>37</v>
      </c>
      <c r="C42" s="60" t="s">
        <v>17997</v>
      </c>
      <c r="D42" s="60" t="s">
        <v>10273</v>
      </c>
      <c r="E42" s="60">
        <v>8</v>
      </c>
      <c r="F42" s="60" t="s">
        <v>17815</v>
      </c>
      <c r="G42" s="60" t="s">
        <v>17889</v>
      </c>
      <c r="H42" s="60" t="s">
        <v>17923</v>
      </c>
      <c r="I42" s="60" t="s">
        <v>10</v>
      </c>
      <c r="J42" s="60" t="s">
        <v>11</v>
      </c>
      <c r="K42" s="60" t="s">
        <v>90</v>
      </c>
      <c r="L42" s="60" t="s">
        <v>17934</v>
      </c>
      <c r="M42" s="61">
        <v>34.608486050000003</v>
      </c>
      <c r="N42" s="61">
        <v>36.162669459999996</v>
      </c>
      <c r="AJ42" s="8" t="s">
        <v>17935</v>
      </c>
      <c r="AK42" s="8" t="s">
        <v>17917</v>
      </c>
      <c r="AN42" s="8" t="s">
        <v>17917</v>
      </c>
      <c r="AQ42" s="8" t="s">
        <v>17935</v>
      </c>
      <c r="UA42" s="8">
        <f t="array" ref="UA42">SUM(LEN($O42:$PX42))-SUM(LEN(SUBSTITUTE(UPPER($O42:$PX42),"R","")))</f>
        <v>4</v>
      </c>
      <c r="UB42" s="8">
        <f t="array" ref="UB42">SUM(LEN($O42:$PX42))-SUM(LEN(SUBSTITUTE(UPPER($O42:$PX42),"A","")))</f>
        <v>0</v>
      </c>
      <c r="UC42" s="8">
        <f t="array" ref="UC42">SUM(LEN($O42:$PX42))-SUM(LEN(SUBSTITUTE(UPPER($O42:$PX42),"P","")))</f>
        <v>2</v>
      </c>
      <c r="UG42" s="8">
        <f t="shared" si="7"/>
        <v>6</v>
      </c>
      <c r="UH42" s="8">
        <f t="shared" si="8"/>
        <v>1</v>
      </c>
      <c r="UI42" s="8">
        <f t="shared" si="9"/>
        <v>0</v>
      </c>
      <c r="UJ42" s="8">
        <f t="shared" si="10"/>
        <v>0</v>
      </c>
      <c r="UK42" s="8">
        <f t="shared" si="11"/>
        <v>0</v>
      </c>
      <c r="UN42" s="8">
        <f t="array" aca="1" ref="UN42" ca="1">SUM(IF($O$5:$PX$5&gt;=$UN$5,IF($O$5:$PX$5&lt;$UO$5,LEN($O42:$PX42)-LEN(SUBSTITUTE(UPPER($O42:$PX42),"R","")))))</f>
        <v>0</v>
      </c>
      <c r="UO42" s="8">
        <f t="array" aca="1" ref="UO42" ca="1">SUM(IF($O$5:$PX$5&gt;=$UN$5,IF($O$5:$PX$5&lt;$UO$5,LEN($O42:$PX42)-LEN(SUBSTITUTE(UPPER($O42:$PX42),"A","")))))</f>
        <v>0</v>
      </c>
      <c r="UP42" s="8">
        <f t="array" aca="1" ref="UP42" ca="1">SUM(IF($O$5:$PX$5&gt;=$UN$5,IF($O$5:$PX$5&lt;$UO$5,LEN($O42:$PX42)-LEN(SUBSTITUTE(UPPER($O42:$PX42),"P","")))))</f>
        <v>0</v>
      </c>
    </row>
    <row r="43" spans="2:562" x14ac:dyDescent="0.25">
      <c r="B43" s="60">
        <v>38</v>
      </c>
      <c r="C43" s="60" t="s">
        <v>17997</v>
      </c>
      <c r="D43" s="60" t="s">
        <v>10273</v>
      </c>
      <c r="E43" s="60">
        <v>8</v>
      </c>
      <c r="F43" s="60" t="s">
        <v>17842</v>
      </c>
      <c r="G43" s="60" t="s">
        <v>17889</v>
      </c>
      <c r="H43" s="60" t="s">
        <v>17923</v>
      </c>
      <c r="I43" s="60" t="s">
        <v>10</v>
      </c>
      <c r="J43" s="60" t="s">
        <v>11</v>
      </c>
      <c r="K43" s="60" t="s">
        <v>90</v>
      </c>
      <c r="L43" s="60" t="s">
        <v>17934</v>
      </c>
      <c r="M43" s="61">
        <v>34.608486050000003</v>
      </c>
      <c r="N43" s="61">
        <v>36.162669459999996</v>
      </c>
      <c r="CH43" s="8" t="s">
        <v>17935</v>
      </c>
      <c r="CK43" s="8" t="s">
        <v>17935</v>
      </c>
      <c r="UA43" s="8">
        <f t="array" ref="UA43">SUM(LEN($O43:$PX43))-SUM(LEN(SUBSTITUTE(UPPER($O43:$PX43),"R","")))</f>
        <v>2</v>
      </c>
      <c r="UB43" s="8">
        <f t="array" ref="UB43">SUM(LEN($O43:$PX43))-SUM(LEN(SUBSTITUTE(UPPER($O43:$PX43),"A","")))</f>
        <v>0</v>
      </c>
      <c r="UC43" s="8">
        <f t="array" ref="UC43">SUM(LEN($O43:$PX43))-SUM(LEN(SUBSTITUTE(UPPER($O43:$PX43),"P","")))</f>
        <v>2</v>
      </c>
      <c r="UG43" s="8">
        <f t="shared" si="7"/>
        <v>4</v>
      </c>
      <c r="UH43" s="8">
        <f t="shared" si="8"/>
        <v>1</v>
      </c>
      <c r="UI43" s="8">
        <f t="shared" si="9"/>
        <v>0</v>
      </c>
      <c r="UJ43" s="8">
        <f t="shared" si="10"/>
        <v>0</v>
      </c>
      <c r="UK43" s="8">
        <f t="shared" si="11"/>
        <v>0</v>
      </c>
      <c r="UN43" s="8">
        <f t="array" aca="1" ref="UN43" ca="1">SUM(IF($O$5:$PX$5&gt;=$UN$5,IF($O$5:$PX$5&lt;$UO$5,LEN($O43:$PX43)-LEN(SUBSTITUTE(UPPER($O43:$PX43),"R","")))))</f>
        <v>0</v>
      </c>
      <c r="UO43" s="8">
        <f t="array" aca="1" ref="UO43" ca="1">SUM(IF($O$5:$PX$5&gt;=$UN$5,IF($O$5:$PX$5&lt;$UO$5,LEN($O43:$PX43)-LEN(SUBSTITUTE(UPPER($O43:$PX43),"A","")))))</f>
        <v>0</v>
      </c>
      <c r="UP43" s="8">
        <f t="array" aca="1" ref="UP43" ca="1">SUM(IF($O$5:$PX$5&gt;=$UN$5,IF($O$5:$PX$5&lt;$UO$5,LEN($O43:$PX43)-LEN(SUBSTITUTE(UPPER($O43:$PX43),"P","")))))</f>
        <v>0</v>
      </c>
    </row>
    <row r="44" spans="2:562" x14ac:dyDescent="0.25">
      <c r="B44" s="60">
        <v>39</v>
      </c>
      <c r="C44" s="60" t="s">
        <v>17997</v>
      </c>
      <c r="D44" s="60" t="s">
        <v>10273</v>
      </c>
      <c r="E44" s="60">
        <v>9</v>
      </c>
      <c r="F44" s="60" t="s">
        <v>17842</v>
      </c>
      <c r="G44" s="60" t="s">
        <v>17889</v>
      </c>
      <c r="H44" s="60" t="s">
        <v>17923</v>
      </c>
      <c r="I44" s="60" t="s">
        <v>10</v>
      </c>
      <c r="J44" s="60" t="s">
        <v>11</v>
      </c>
      <c r="K44" s="60" t="s">
        <v>90</v>
      </c>
      <c r="L44" s="60" t="s">
        <v>17934</v>
      </c>
      <c r="M44" s="61">
        <v>34.608486050000003</v>
      </c>
      <c r="N44" s="61">
        <v>36.162669459999996</v>
      </c>
      <c r="Z44" s="8" t="s">
        <v>17917</v>
      </c>
      <c r="AC44" s="8" t="s">
        <v>17935</v>
      </c>
      <c r="AD44" s="8" t="s">
        <v>17917</v>
      </c>
      <c r="AG44" s="8" t="s">
        <v>17918</v>
      </c>
      <c r="AJ44" s="8" t="s">
        <v>17935</v>
      </c>
      <c r="AK44" s="8" t="s">
        <v>17917</v>
      </c>
      <c r="AQ44" s="8" t="s">
        <v>17935</v>
      </c>
      <c r="BE44" s="8" t="s">
        <v>17935</v>
      </c>
      <c r="BF44" s="8" t="s">
        <v>17917</v>
      </c>
      <c r="BW44" s="8" t="s">
        <v>17917</v>
      </c>
      <c r="BY44" s="8" t="s">
        <v>17917</v>
      </c>
      <c r="BZ44" s="8" t="s">
        <v>17935</v>
      </c>
      <c r="CD44" s="8" t="s">
        <v>17917</v>
      </c>
      <c r="CF44" s="8" t="s">
        <v>17917</v>
      </c>
      <c r="UA44" s="8">
        <f t="array" ref="UA44">SUM(LEN($O44:$PX44))-SUM(LEN(SUBSTITUTE(UPPER($O44:$PX44),"R","")))</f>
        <v>13</v>
      </c>
      <c r="UB44" s="8">
        <f t="array" ref="UB44">SUM(LEN($O44:$PX44))-SUM(LEN(SUBSTITUTE(UPPER($O44:$PX44),"A","")))</f>
        <v>0</v>
      </c>
      <c r="UC44" s="8">
        <f t="array" ref="UC44">SUM(LEN($O44:$PX44))-SUM(LEN(SUBSTITUTE(UPPER($O44:$PX44),"P","")))</f>
        <v>6</v>
      </c>
      <c r="UG44" s="8">
        <f t="shared" si="7"/>
        <v>19</v>
      </c>
      <c r="UH44" s="8">
        <f t="shared" si="8"/>
        <v>1</v>
      </c>
      <c r="UI44" s="8">
        <f t="shared" si="9"/>
        <v>0</v>
      </c>
      <c r="UJ44" s="8">
        <f t="shared" si="10"/>
        <v>0</v>
      </c>
      <c r="UK44" s="8">
        <f t="shared" si="11"/>
        <v>0</v>
      </c>
      <c r="UN44" s="8">
        <f t="array" aca="1" ref="UN44" ca="1">SUM(IF($O$5:$PX$5&gt;=$UN$5,IF($O$5:$PX$5&lt;$UO$5,LEN($O44:$PX44)-LEN(SUBSTITUTE(UPPER($O44:$PX44),"R","")))))</f>
        <v>0</v>
      </c>
      <c r="UO44" s="8">
        <f t="array" aca="1" ref="UO44" ca="1">SUM(IF($O$5:$PX$5&gt;=$UN$5,IF($O$5:$PX$5&lt;$UO$5,LEN($O44:$PX44)-LEN(SUBSTITUTE(UPPER($O44:$PX44),"A","")))))</f>
        <v>0</v>
      </c>
      <c r="UP44" s="8">
        <f t="array" aca="1" ref="UP44" ca="1">SUM(IF($O$5:$PX$5&gt;=$UN$5,IF($O$5:$PX$5&lt;$UO$5,LEN($O44:$PX44)-LEN(SUBSTITUTE(UPPER($O44:$PX44),"P","")))))</f>
        <v>0</v>
      </c>
    </row>
    <row r="45" spans="2:562" x14ac:dyDescent="0.25">
      <c r="B45" s="60">
        <v>40</v>
      </c>
      <c r="C45" s="60" t="s">
        <v>17997</v>
      </c>
      <c r="D45" s="60" t="s">
        <v>10273</v>
      </c>
      <c r="E45" s="60">
        <v>10</v>
      </c>
      <c r="F45" s="60" t="s">
        <v>17842</v>
      </c>
      <c r="G45" s="60" t="s">
        <v>17889</v>
      </c>
      <c r="H45" s="60" t="s">
        <v>17923</v>
      </c>
      <c r="I45" s="60" t="s">
        <v>10</v>
      </c>
      <c r="J45" s="60" t="s">
        <v>11</v>
      </c>
      <c r="K45" s="60" t="s">
        <v>90</v>
      </c>
      <c r="L45" s="60" t="s">
        <v>17934</v>
      </c>
      <c r="M45" s="61">
        <v>34.608486050000003</v>
      </c>
      <c r="N45" s="61">
        <v>36.162669459999996</v>
      </c>
      <c r="AN45" s="8" t="s">
        <v>17917</v>
      </c>
      <c r="AQ45" s="8" t="s">
        <v>17935</v>
      </c>
      <c r="AR45" s="8" t="s">
        <v>17917</v>
      </c>
      <c r="AU45" s="8" t="s">
        <v>17918</v>
      </c>
      <c r="AX45" s="8" t="s">
        <v>17935</v>
      </c>
      <c r="AY45" s="8" t="s">
        <v>17917</v>
      </c>
      <c r="BB45" s="8" t="s">
        <v>17918</v>
      </c>
      <c r="UA45" s="8">
        <f t="array" ref="UA45">SUM(LEN($O45:$PX45))-SUM(LEN(SUBSTITUTE(UPPER($O45:$PX45),"R","")))</f>
        <v>5</v>
      </c>
      <c r="UB45" s="8">
        <f t="array" ref="UB45">SUM(LEN($O45:$PX45))-SUM(LEN(SUBSTITUTE(UPPER($O45:$PX45),"A","")))</f>
        <v>0</v>
      </c>
      <c r="UC45" s="8">
        <f t="array" ref="UC45">SUM(LEN($O45:$PX45))-SUM(LEN(SUBSTITUTE(UPPER($O45:$PX45),"P","")))</f>
        <v>4</v>
      </c>
      <c r="UG45" s="8">
        <f t="shared" si="7"/>
        <v>9</v>
      </c>
      <c r="UH45" s="8">
        <f t="shared" si="8"/>
        <v>1</v>
      </c>
      <c r="UI45" s="8">
        <f t="shared" si="9"/>
        <v>0</v>
      </c>
      <c r="UJ45" s="8">
        <f t="shared" si="10"/>
        <v>0</v>
      </c>
      <c r="UK45" s="8">
        <f t="shared" si="11"/>
        <v>0</v>
      </c>
      <c r="UN45" s="8">
        <f t="array" aca="1" ref="UN45" ca="1">SUM(IF($O$5:$PX$5&gt;=$UN$5,IF($O$5:$PX$5&lt;$UO$5,LEN($O45:$PX45)-LEN(SUBSTITUTE(UPPER($O45:$PX45),"R","")))))</f>
        <v>0</v>
      </c>
      <c r="UO45" s="8">
        <f t="array" aca="1" ref="UO45" ca="1">SUM(IF($O$5:$PX$5&gt;=$UN$5,IF($O$5:$PX$5&lt;$UO$5,LEN($O45:$PX45)-LEN(SUBSTITUTE(UPPER($O45:$PX45),"A","")))))</f>
        <v>0</v>
      </c>
      <c r="UP45" s="8">
        <f t="array" aca="1" ref="UP45" ca="1">SUM(IF($O$5:$PX$5&gt;=$UN$5,IF($O$5:$PX$5&lt;$UO$5,LEN($O45:$PX45)-LEN(SUBSTITUTE(UPPER($O45:$PX45),"P","")))))</f>
        <v>0</v>
      </c>
    </row>
    <row r="46" spans="2:562" x14ac:dyDescent="0.25">
      <c r="B46" s="60">
        <v>41</v>
      </c>
      <c r="C46" s="60" t="s">
        <v>17997</v>
      </c>
      <c r="D46" s="60" t="s">
        <v>10273</v>
      </c>
      <c r="E46" s="60">
        <v>11</v>
      </c>
      <c r="F46" s="60" t="s">
        <v>17842</v>
      </c>
      <c r="G46" s="60" t="s">
        <v>17889</v>
      </c>
      <c r="H46" s="60" t="s">
        <v>17923</v>
      </c>
      <c r="I46" s="60" t="s">
        <v>10</v>
      </c>
      <c r="J46" s="60" t="s">
        <v>11</v>
      </c>
      <c r="K46" s="60" t="s">
        <v>90</v>
      </c>
      <c r="L46" s="60" t="s">
        <v>17934</v>
      </c>
      <c r="M46" s="61">
        <v>34.608486050000003</v>
      </c>
      <c r="N46" s="61">
        <v>36.162669459999996</v>
      </c>
      <c r="Z46" s="8" t="s">
        <v>17917</v>
      </c>
      <c r="AC46" s="8" t="s">
        <v>17935</v>
      </c>
      <c r="AD46" s="8" t="s">
        <v>17917</v>
      </c>
      <c r="AG46" s="8" t="s">
        <v>17918</v>
      </c>
      <c r="AJ46" s="8" t="s">
        <v>17935</v>
      </c>
      <c r="AK46" s="8" t="s">
        <v>17917</v>
      </c>
      <c r="AN46" s="8" t="s">
        <v>17917</v>
      </c>
      <c r="AQ46" s="8" t="s">
        <v>17935</v>
      </c>
      <c r="UA46" s="8">
        <f t="array" ref="UA46">SUM(LEN($O46:$PX46))-SUM(LEN(SUBSTITUTE(UPPER($O46:$PX46),"R","")))</f>
        <v>7</v>
      </c>
      <c r="UB46" s="8">
        <f t="array" ref="UB46">SUM(LEN($O46:$PX46))-SUM(LEN(SUBSTITUTE(UPPER($O46:$PX46),"A","")))</f>
        <v>0</v>
      </c>
      <c r="UC46" s="8">
        <f t="array" ref="UC46">SUM(LEN($O46:$PX46))-SUM(LEN(SUBSTITUTE(UPPER($O46:$PX46),"P","")))</f>
        <v>4</v>
      </c>
      <c r="UG46" s="8">
        <f t="shared" si="7"/>
        <v>11</v>
      </c>
      <c r="UH46" s="8">
        <f t="shared" si="8"/>
        <v>1</v>
      </c>
      <c r="UI46" s="8">
        <f t="shared" si="9"/>
        <v>0</v>
      </c>
      <c r="UJ46" s="8">
        <f t="shared" si="10"/>
        <v>0</v>
      </c>
      <c r="UK46" s="8">
        <f t="shared" si="11"/>
        <v>0</v>
      </c>
      <c r="UN46" s="8">
        <f t="array" aca="1" ref="UN46" ca="1">SUM(IF($O$5:$PX$5&gt;=$UN$5,IF($O$5:$PX$5&lt;$UO$5,LEN($O46:$PX46)-LEN(SUBSTITUTE(UPPER($O46:$PX46),"R","")))))</f>
        <v>0</v>
      </c>
      <c r="UO46" s="8">
        <f t="array" aca="1" ref="UO46" ca="1">SUM(IF($O$5:$PX$5&gt;=$UN$5,IF($O$5:$PX$5&lt;$UO$5,LEN($O46:$PX46)-LEN(SUBSTITUTE(UPPER($O46:$PX46),"A","")))))</f>
        <v>0</v>
      </c>
      <c r="UP46" s="8">
        <f t="array" aca="1" ref="UP46" ca="1">SUM(IF($O$5:$PX$5&gt;=$UN$5,IF($O$5:$PX$5&lt;$UO$5,LEN($O46:$PX46)-LEN(SUBSTITUTE(UPPER($O46:$PX46),"P","")))))</f>
        <v>0</v>
      </c>
    </row>
    <row r="47" spans="2:562" x14ac:dyDescent="0.25">
      <c r="B47" s="60">
        <v>42</v>
      </c>
      <c r="C47" s="60" t="s">
        <v>17997</v>
      </c>
      <c r="D47" s="60" t="s">
        <v>10273</v>
      </c>
      <c r="E47" s="60">
        <v>12</v>
      </c>
      <c r="F47" s="60" t="s">
        <v>17842</v>
      </c>
      <c r="G47" s="60" t="s">
        <v>17890</v>
      </c>
      <c r="H47" s="60" t="s">
        <v>17923</v>
      </c>
      <c r="I47" s="60" t="s">
        <v>10</v>
      </c>
      <c r="J47" s="60" t="s">
        <v>11</v>
      </c>
      <c r="K47" s="60" t="s">
        <v>90</v>
      </c>
      <c r="L47" s="60" t="s">
        <v>17934</v>
      </c>
      <c r="M47" s="61">
        <v>34.608486050000003</v>
      </c>
      <c r="N47" s="61">
        <v>36.162669459999996</v>
      </c>
      <c r="Z47" s="8" t="s">
        <v>17917</v>
      </c>
      <c r="AC47" s="8" t="s">
        <v>17935</v>
      </c>
      <c r="AG47" s="8" t="s">
        <v>17918</v>
      </c>
      <c r="AJ47" s="8" t="s">
        <v>17935</v>
      </c>
      <c r="AK47" s="8" t="s">
        <v>17917</v>
      </c>
      <c r="AQ47" s="8" t="s">
        <v>17935</v>
      </c>
      <c r="AR47" s="8" t="s">
        <v>17917</v>
      </c>
      <c r="AU47" s="8" t="s">
        <v>17918</v>
      </c>
      <c r="AX47" s="8" t="s">
        <v>17935</v>
      </c>
      <c r="AY47" s="8" t="s">
        <v>17917</v>
      </c>
      <c r="BB47" s="8" t="s">
        <v>17918</v>
      </c>
      <c r="BE47" s="8" t="s">
        <v>17935</v>
      </c>
      <c r="BF47" s="8" t="s">
        <v>17917</v>
      </c>
      <c r="BW47" s="8" t="s">
        <v>17917</v>
      </c>
      <c r="BY47" s="8" t="s">
        <v>17917</v>
      </c>
      <c r="BZ47" s="8" t="s">
        <v>17935</v>
      </c>
      <c r="CD47" s="8" t="s">
        <v>17917</v>
      </c>
      <c r="UA47" s="8">
        <f t="array" ref="UA47">SUM(LEN($O47:$PX47))-SUM(LEN(SUBSTITUTE(UPPER($O47:$PX47),"R","")))</f>
        <v>14</v>
      </c>
      <c r="UB47" s="8">
        <f t="array" ref="UB47">SUM(LEN($O47:$PX47))-SUM(LEN(SUBSTITUTE(UPPER($O47:$PX47),"A","")))</f>
        <v>0</v>
      </c>
      <c r="UC47" s="8">
        <f t="array" ref="UC47">SUM(LEN($O47:$PX47))-SUM(LEN(SUBSTITUTE(UPPER($O47:$PX47),"P","")))</f>
        <v>9</v>
      </c>
      <c r="UG47" s="8">
        <f t="shared" si="7"/>
        <v>23</v>
      </c>
      <c r="UH47" s="8">
        <f t="shared" si="8"/>
        <v>0</v>
      </c>
      <c r="UI47" s="8">
        <f t="shared" si="9"/>
        <v>1</v>
      </c>
      <c r="UJ47" s="8">
        <f t="shared" si="10"/>
        <v>0</v>
      </c>
      <c r="UK47" s="8">
        <f t="shared" si="11"/>
        <v>0</v>
      </c>
      <c r="UN47" s="8">
        <f t="array" aca="1" ref="UN47" ca="1">SUM(IF($O$5:$PX$5&gt;=$UN$5,IF($O$5:$PX$5&lt;$UO$5,LEN($O47:$PX47)-LEN(SUBSTITUTE(UPPER($O47:$PX47),"R","")))))</f>
        <v>0</v>
      </c>
      <c r="UO47" s="8">
        <f t="array" aca="1" ref="UO47" ca="1">SUM(IF($O$5:$PX$5&gt;=$UN$5,IF($O$5:$PX$5&lt;$UO$5,LEN($O47:$PX47)-LEN(SUBSTITUTE(UPPER($O47:$PX47),"A","")))))</f>
        <v>0</v>
      </c>
      <c r="UP47" s="8">
        <f t="array" aca="1" ref="UP47" ca="1">SUM(IF($O$5:$PX$5&gt;=$UN$5,IF($O$5:$PX$5&lt;$UO$5,LEN($O47:$PX47)-LEN(SUBSTITUTE(UPPER($O47:$PX47),"P","")))))</f>
        <v>0</v>
      </c>
    </row>
    <row r="48" spans="2:562" ht="12.75" customHeight="1" x14ac:dyDescent="0.25">
      <c r="B48" s="60">
        <v>43</v>
      </c>
      <c r="C48" s="60" t="s">
        <v>17997</v>
      </c>
      <c r="D48" s="60" t="s">
        <v>10273</v>
      </c>
      <c r="E48" s="60">
        <v>10</v>
      </c>
      <c r="F48" s="60" t="s">
        <v>17815</v>
      </c>
      <c r="G48" s="60" t="s">
        <v>17890</v>
      </c>
      <c r="H48" s="60" t="s">
        <v>17923</v>
      </c>
      <c r="I48" s="60" t="s">
        <v>10</v>
      </c>
      <c r="J48" s="60" t="s">
        <v>11</v>
      </c>
      <c r="K48" s="60" t="s">
        <v>90</v>
      </c>
      <c r="L48" s="60" t="s">
        <v>17936</v>
      </c>
      <c r="M48" s="61">
        <v>34.608486050000003</v>
      </c>
      <c r="N48" s="61">
        <v>36.162669459999996</v>
      </c>
      <c r="AG48" s="8" t="s">
        <v>17918</v>
      </c>
      <c r="AJ48" s="8" t="s">
        <v>17935</v>
      </c>
      <c r="AK48" s="8" t="s">
        <v>17917</v>
      </c>
      <c r="AN48" s="8" t="s">
        <v>17917</v>
      </c>
      <c r="AQ48" s="8" t="s">
        <v>17935</v>
      </c>
      <c r="AR48" s="8" t="s">
        <v>17917</v>
      </c>
      <c r="AU48" s="8" t="s">
        <v>17918</v>
      </c>
      <c r="AX48" s="8" t="s">
        <v>17935</v>
      </c>
      <c r="AY48" s="8" t="s">
        <v>17917</v>
      </c>
      <c r="BB48" s="8" t="s">
        <v>17918</v>
      </c>
      <c r="UA48" s="8">
        <f t="array" ref="UA48">SUM(LEN($O48:$PX48))-SUM(LEN(SUBSTITUTE(UPPER($O48:$PX48),"R","")))</f>
        <v>7</v>
      </c>
      <c r="UB48" s="8">
        <f t="array" ref="UB48">SUM(LEN($O48:$PX48))-SUM(LEN(SUBSTITUTE(UPPER($O48:$PX48),"A","")))</f>
        <v>0</v>
      </c>
      <c r="UC48" s="8">
        <f t="array" ref="UC48">SUM(LEN($O48:$PX48))-SUM(LEN(SUBSTITUTE(UPPER($O48:$PX48),"P","")))</f>
        <v>6</v>
      </c>
      <c r="UG48" s="8">
        <f t="shared" si="7"/>
        <v>13</v>
      </c>
      <c r="UH48" s="8">
        <f t="shared" si="8"/>
        <v>0</v>
      </c>
      <c r="UI48" s="8">
        <f t="shared" si="9"/>
        <v>1</v>
      </c>
      <c r="UJ48" s="8">
        <f t="shared" si="10"/>
        <v>0</v>
      </c>
      <c r="UK48" s="8">
        <f t="shared" si="11"/>
        <v>0</v>
      </c>
      <c r="UN48" s="8">
        <f t="array" aca="1" ref="UN48" ca="1">SUM(IF($O$5:$PX$5&gt;=$UN$5,IF($O$5:$PX$5&lt;$UO$5,LEN($O48:$PX48)-LEN(SUBSTITUTE(UPPER($O48:$PX48),"R","")))))</f>
        <v>0</v>
      </c>
      <c r="UO48" s="8">
        <f t="array" aca="1" ref="UO48" ca="1">SUM(IF($O$5:$PX$5&gt;=$UN$5,IF($O$5:$PX$5&lt;$UO$5,LEN($O48:$PX48)-LEN(SUBSTITUTE(UPPER($O48:$PX48),"A","")))))</f>
        <v>0</v>
      </c>
      <c r="UP48" s="8">
        <f t="array" aca="1" ref="UP48" ca="1">SUM(IF($O$5:$PX$5&gt;=$UN$5,IF($O$5:$PX$5&lt;$UO$5,LEN($O48:$PX48)-LEN(SUBSTITUTE(UPPER($O48:$PX48),"P","")))))</f>
        <v>0</v>
      </c>
    </row>
    <row r="49" spans="2:562" x14ac:dyDescent="0.25">
      <c r="B49" s="60">
        <v>44</v>
      </c>
      <c r="C49" s="60" t="s">
        <v>17997</v>
      </c>
      <c r="D49" s="60" t="s">
        <v>10273</v>
      </c>
      <c r="E49" s="60">
        <v>12</v>
      </c>
      <c r="F49" s="60" t="s">
        <v>17815</v>
      </c>
      <c r="G49" s="60" t="s">
        <v>17890</v>
      </c>
      <c r="H49" s="60" t="s">
        <v>17923</v>
      </c>
      <c r="I49" s="60" t="s">
        <v>10</v>
      </c>
      <c r="J49" s="60" t="s">
        <v>11</v>
      </c>
      <c r="K49" s="60" t="s">
        <v>90</v>
      </c>
      <c r="L49" s="60" t="s">
        <v>17934</v>
      </c>
      <c r="M49" s="61">
        <v>34.608486050000003</v>
      </c>
      <c r="N49" s="61">
        <v>36.162669459999996</v>
      </c>
      <c r="AD49" s="8" t="s">
        <v>17917</v>
      </c>
      <c r="AG49" s="8" t="s">
        <v>17918</v>
      </c>
      <c r="AJ49" s="8" t="s">
        <v>17935</v>
      </c>
      <c r="AK49" s="8" t="s">
        <v>17917</v>
      </c>
      <c r="AN49" s="8" t="s">
        <v>17917</v>
      </c>
      <c r="AQ49" s="8" t="s">
        <v>17935</v>
      </c>
      <c r="AR49" s="8" t="s">
        <v>17917</v>
      </c>
      <c r="AU49" s="8" t="s">
        <v>17918</v>
      </c>
      <c r="AX49" s="8" t="s">
        <v>17935</v>
      </c>
      <c r="AY49" s="8" t="s">
        <v>17917</v>
      </c>
      <c r="BB49" s="8" t="s">
        <v>17918</v>
      </c>
      <c r="BE49" s="8" t="s">
        <v>17935</v>
      </c>
      <c r="BF49" s="8" t="s">
        <v>17917</v>
      </c>
      <c r="BW49" s="8" t="s">
        <v>17917</v>
      </c>
      <c r="BY49" s="8" t="s">
        <v>17917</v>
      </c>
      <c r="BZ49" s="8" t="s">
        <v>17935</v>
      </c>
      <c r="CD49" s="8" t="s">
        <v>17917</v>
      </c>
      <c r="CF49" s="8" t="s">
        <v>17917</v>
      </c>
      <c r="UA49" s="8">
        <f t="array" ref="UA49">SUM(LEN($O49:$PX49))-SUM(LEN(SUBSTITUTE(UPPER($O49:$PX49),"R","")))</f>
        <v>15</v>
      </c>
      <c r="UB49" s="8">
        <f t="array" ref="UB49">SUM(LEN($O49:$PX49))-SUM(LEN(SUBSTITUTE(UPPER($O49:$PX49),"A","")))</f>
        <v>0</v>
      </c>
      <c r="UC49" s="8">
        <f t="array" ref="UC49">SUM(LEN($O49:$PX49))-SUM(LEN(SUBSTITUTE(UPPER($O49:$PX49),"P","")))</f>
        <v>8</v>
      </c>
      <c r="UG49" s="8">
        <f t="shared" si="7"/>
        <v>23</v>
      </c>
      <c r="UH49" s="8">
        <f t="shared" si="8"/>
        <v>0</v>
      </c>
      <c r="UI49" s="8">
        <f t="shared" si="9"/>
        <v>1</v>
      </c>
      <c r="UJ49" s="8">
        <f t="shared" si="10"/>
        <v>0</v>
      </c>
      <c r="UK49" s="8">
        <f t="shared" si="11"/>
        <v>0</v>
      </c>
      <c r="UN49" s="8">
        <f t="array" aca="1" ref="UN49" ca="1">SUM(IF($O$5:$PX$5&gt;=$UN$5,IF($O$5:$PX$5&lt;$UO$5,LEN($O49:$PX49)-LEN(SUBSTITUTE(UPPER($O49:$PX49),"R","")))))</f>
        <v>0</v>
      </c>
      <c r="UO49" s="8">
        <f t="array" aca="1" ref="UO49" ca="1">SUM(IF($O$5:$PX$5&gt;=$UN$5,IF($O$5:$PX$5&lt;$UO$5,LEN($O49:$PX49)-LEN(SUBSTITUTE(UPPER($O49:$PX49),"A","")))))</f>
        <v>0</v>
      </c>
      <c r="UP49" s="8">
        <f t="array" aca="1" ref="UP49" ca="1">SUM(IF($O$5:$PX$5&gt;=$UN$5,IF($O$5:$PX$5&lt;$UO$5,LEN($O49:$PX49)-LEN(SUBSTITUTE(UPPER($O49:$PX49),"P","")))))</f>
        <v>0</v>
      </c>
    </row>
    <row r="50" spans="2:562" x14ac:dyDescent="0.25">
      <c r="B50" s="60">
        <v>45</v>
      </c>
      <c r="C50" s="60" t="s">
        <v>17997</v>
      </c>
      <c r="D50" s="60" t="s">
        <v>10273</v>
      </c>
      <c r="E50" s="60">
        <v>13</v>
      </c>
      <c r="F50" s="60" t="s">
        <v>17842</v>
      </c>
      <c r="G50" s="60" t="s">
        <v>17890</v>
      </c>
      <c r="H50" s="60" t="s">
        <v>17923</v>
      </c>
      <c r="I50" s="60" t="s">
        <v>10</v>
      </c>
      <c r="J50" s="60" t="s">
        <v>11</v>
      </c>
      <c r="K50" s="60" t="s">
        <v>90</v>
      </c>
      <c r="L50" s="60" t="s">
        <v>17934</v>
      </c>
      <c r="M50" s="61">
        <v>34.608486050000003</v>
      </c>
      <c r="N50" s="61">
        <v>36.162669459999996</v>
      </c>
      <c r="UA50" s="8">
        <f t="array" ref="UA50">SUM(LEN($O50:$PX50))-SUM(LEN(SUBSTITUTE(UPPER($O50:$PX50),"R","")))</f>
        <v>0</v>
      </c>
      <c r="UB50" s="8">
        <f t="array" ref="UB50">SUM(LEN($O50:$PX50))-SUM(LEN(SUBSTITUTE(UPPER($O50:$PX50),"A","")))</f>
        <v>0</v>
      </c>
      <c r="UC50" s="8">
        <f t="array" ref="UC50">SUM(LEN($O50:$PX50))-SUM(LEN(SUBSTITUTE(UPPER($O50:$PX50),"P","")))</f>
        <v>0</v>
      </c>
      <c r="UG50" s="8">
        <f t="shared" si="7"/>
        <v>0</v>
      </c>
      <c r="UH50" s="8">
        <f t="shared" si="8"/>
        <v>0</v>
      </c>
      <c r="UI50" s="8">
        <f t="shared" si="9"/>
        <v>1</v>
      </c>
      <c r="UJ50" s="8">
        <f t="shared" si="10"/>
        <v>0</v>
      </c>
      <c r="UK50" s="8">
        <f t="shared" si="11"/>
        <v>0</v>
      </c>
      <c r="UN50" s="8">
        <f t="array" aca="1" ref="UN50" ca="1">SUM(IF($O$5:$PX$5&gt;=$UN$5,IF($O$5:$PX$5&lt;$UO$5,LEN($O50:$PX50)-LEN(SUBSTITUTE(UPPER($O50:$PX50),"R","")))))</f>
        <v>0</v>
      </c>
      <c r="UO50" s="8">
        <f t="array" aca="1" ref="UO50" ca="1">SUM(IF($O$5:$PX$5&gt;=$UN$5,IF($O$5:$PX$5&lt;$UO$5,LEN($O50:$PX50)-LEN(SUBSTITUTE(UPPER($O50:$PX50),"A","")))))</f>
        <v>0</v>
      </c>
      <c r="UP50" s="8">
        <f t="array" aca="1" ref="UP50" ca="1">SUM(IF($O$5:$PX$5&gt;=$UN$5,IF($O$5:$PX$5&lt;$UO$5,LEN($O50:$PX50)-LEN(SUBSTITUTE(UPPER($O50:$PX50),"P","")))))</f>
        <v>0</v>
      </c>
    </row>
    <row r="51" spans="2:562" x14ac:dyDescent="0.25">
      <c r="B51" s="60">
        <v>46</v>
      </c>
      <c r="C51" s="60" t="s">
        <v>17997</v>
      </c>
      <c r="D51" s="60" t="s">
        <v>10273</v>
      </c>
      <c r="E51" s="60">
        <v>12</v>
      </c>
      <c r="F51" s="60" t="s">
        <v>17815</v>
      </c>
      <c r="G51" s="60" t="s">
        <v>17892</v>
      </c>
      <c r="H51" s="60" t="s">
        <v>17923</v>
      </c>
      <c r="I51" s="60" t="s">
        <v>10</v>
      </c>
      <c r="J51" s="60" t="s">
        <v>11</v>
      </c>
      <c r="K51" s="60" t="s">
        <v>90</v>
      </c>
      <c r="L51" s="60" t="s">
        <v>17934</v>
      </c>
      <c r="M51" s="61">
        <v>34.608486050000003</v>
      </c>
      <c r="N51" s="61">
        <v>36.162669459999996</v>
      </c>
      <c r="UA51" s="8">
        <f t="array" ref="UA51">SUM(LEN($O51:$PX51))-SUM(LEN(SUBSTITUTE(UPPER($O51:$PX51),"R","")))</f>
        <v>0</v>
      </c>
      <c r="UB51" s="8">
        <f t="array" ref="UB51">SUM(LEN($O51:$PX51))-SUM(LEN(SUBSTITUTE(UPPER($O51:$PX51),"A","")))</f>
        <v>0</v>
      </c>
      <c r="UC51" s="8">
        <f t="array" ref="UC51">SUM(LEN($O51:$PX51))-SUM(LEN(SUBSTITUTE(UPPER($O51:$PX51),"P","")))</f>
        <v>0</v>
      </c>
      <c r="UG51" s="8">
        <f t="shared" si="7"/>
        <v>0</v>
      </c>
      <c r="UH51" s="8">
        <f t="shared" si="8"/>
        <v>0</v>
      </c>
      <c r="UI51" s="8">
        <f t="shared" si="9"/>
        <v>1</v>
      </c>
      <c r="UJ51" s="8">
        <f t="shared" si="10"/>
        <v>0</v>
      </c>
      <c r="UK51" s="8">
        <f t="shared" si="11"/>
        <v>0</v>
      </c>
      <c r="UN51" s="8">
        <f t="array" aca="1" ref="UN51" ca="1">SUM(IF($O$5:$PX$5&gt;=$UN$5,IF($O$5:$PX$5&lt;$UO$5,LEN($O51:$PX51)-LEN(SUBSTITUTE(UPPER($O51:$PX51),"R","")))))</f>
        <v>0</v>
      </c>
      <c r="UO51" s="8">
        <f t="array" aca="1" ref="UO51" ca="1">SUM(IF($O$5:$PX$5&gt;=$UN$5,IF($O$5:$PX$5&lt;$UO$5,LEN($O51:$PX51)-LEN(SUBSTITUTE(UPPER($O51:$PX51),"A","")))))</f>
        <v>0</v>
      </c>
      <c r="UP51" s="8">
        <f t="array" aca="1" ref="UP51" ca="1">SUM(IF($O$5:$PX$5&gt;=$UN$5,IF($O$5:$PX$5&lt;$UO$5,LEN($O51:$PX51)-LEN(SUBSTITUTE(UPPER($O51:$PX51),"P","")))))</f>
        <v>0</v>
      </c>
    </row>
    <row r="52" spans="2:562" x14ac:dyDescent="0.25">
      <c r="B52" s="60">
        <v>47</v>
      </c>
      <c r="C52" s="60" t="s">
        <v>17997</v>
      </c>
      <c r="D52" s="60" t="s">
        <v>10273</v>
      </c>
      <c r="E52" s="60">
        <v>12</v>
      </c>
      <c r="F52" s="60" t="s">
        <v>17815</v>
      </c>
      <c r="G52" s="60" t="s">
        <v>17892</v>
      </c>
      <c r="H52" s="60" t="s">
        <v>17923</v>
      </c>
      <c r="I52" s="60" t="s">
        <v>10</v>
      </c>
      <c r="J52" s="60" t="s">
        <v>11</v>
      </c>
      <c r="K52" s="60" t="s">
        <v>90</v>
      </c>
      <c r="L52" s="60" t="s">
        <v>17934</v>
      </c>
      <c r="M52" s="61">
        <v>34.608486050000003</v>
      </c>
      <c r="N52" s="61">
        <v>36.162669459999996</v>
      </c>
      <c r="Z52" s="8" t="s">
        <v>17917</v>
      </c>
      <c r="BE52" s="8" t="s">
        <v>17935</v>
      </c>
      <c r="BF52" s="8" t="s">
        <v>17917</v>
      </c>
      <c r="BW52" s="8" t="s">
        <v>17917</v>
      </c>
      <c r="BY52" s="8" t="s">
        <v>17917</v>
      </c>
      <c r="BZ52" s="8" t="s">
        <v>17935</v>
      </c>
      <c r="UA52" s="8">
        <f t="array" ref="UA52">SUM(LEN($O52:$PX52))-SUM(LEN(SUBSTITUTE(UPPER($O52:$PX52),"R","")))</f>
        <v>6</v>
      </c>
      <c r="UB52" s="8">
        <f t="array" ref="UB52">SUM(LEN($O52:$PX52))-SUM(LEN(SUBSTITUTE(UPPER($O52:$PX52),"A","")))</f>
        <v>0</v>
      </c>
      <c r="UC52" s="8">
        <f t="array" ref="UC52">SUM(LEN($O52:$PX52))-SUM(LEN(SUBSTITUTE(UPPER($O52:$PX52),"P","")))</f>
        <v>2</v>
      </c>
      <c r="UG52" s="8">
        <f t="shared" si="7"/>
        <v>8</v>
      </c>
      <c r="UH52" s="8">
        <f t="shared" si="8"/>
        <v>0</v>
      </c>
      <c r="UI52" s="8">
        <f t="shared" si="9"/>
        <v>1</v>
      </c>
      <c r="UJ52" s="8">
        <f t="shared" si="10"/>
        <v>0</v>
      </c>
      <c r="UK52" s="8">
        <f t="shared" si="11"/>
        <v>0</v>
      </c>
      <c r="UN52" s="8">
        <f t="array" aca="1" ref="UN52" ca="1">SUM(IF($O$5:$PX$5&gt;=$UN$5,IF($O$5:$PX$5&lt;$UO$5,LEN($O52:$PX52)-LEN(SUBSTITUTE(UPPER($O52:$PX52),"R","")))))</f>
        <v>0</v>
      </c>
      <c r="UO52" s="8">
        <f t="array" aca="1" ref="UO52" ca="1">SUM(IF($O$5:$PX$5&gt;=$UN$5,IF($O$5:$PX$5&lt;$UO$5,LEN($O52:$PX52)-LEN(SUBSTITUTE(UPPER($O52:$PX52),"A","")))))</f>
        <v>0</v>
      </c>
      <c r="UP52" s="8">
        <f t="array" aca="1" ref="UP52" ca="1">SUM(IF($O$5:$PX$5&gt;=$UN$5,IF($O$5:$PX$5&lt;$UO$5,LEN($O52:$PX52)-LEN(SUBSTITUTE(UPPER($O52:$PX52),"P","")))))</f>
        <v>0</v>
      </c>
    </row>
    <row r="53" spans="2:562" x14ac:dyDescent="0.25">
      <c r="B53" s="60">
        <v>48</v>
      </c>
      <c r="C53" s="60" t="s">
        <v>17997</v>
      </c>
      <c r="D53" s="60" t="s">
        <v>10273</v>
      </c>
      <c r="E53" s="60">
        <v>6</v>
      </c>
      <c r="F53" s="60" t="s">
        <v>17842</v>
      </c>
      <c r="G53" s="60" t="s">
        <v>17887</v>
      </c>
      <c r="H53" s="60" t="s">
        <v>17924</v>
      </c>
      <c r="I53" s="60" t="s">
        <v>10</v>
      </c>
      <c r="J53" s="60" t="s">
        <v>11</v>
      </c>
      <c r="K53" s="60" t="s">
        <v>90</v>
      </c>
      <c r="L53" s="60" t="s">
        <v>17934</v>
      </c>
      <c r="M53" s="61">
        <v>34.608486050000003</v>
      </c>
      <c r="N53" s="61">
        <v>36.162669459999996</v>
      </c>
      <c r="Z53" s="8" t="s">
        <v>17917</v>
      </c>
      <c r="AC53" s="8" t="s">
        <v>17935</v>
      </c>
      <c r="AD53" s="8" t="s">
        <v>17917</v>
      </c>
      <c r="AG53" s="8" t="s">
        <v>17918</v>
      </c>
      <c r="AJ53" s="8" t="s">
        <v>17935</v>
      </c>
      <c r="AK53" s="8" t="s">
        <v>17917</v>
      </c>
      <c r="AN53" s="8" t="s">
        <v>17917</v>
      </c>
      <c r="AR53" s="8" t="s">
        <v>17917</v>
      </c>
      <c r="AU53" s="8" t="s">
        <v>17918</v>
      </c>
      <c r="AX53" s="8" t="s">
        <v>17935</v>
      </c>
      <c r="AY53" s="8" t="s">
        <v>17917</v>
      </c>
      <c r="BE53" s="8" t="s">
        <v>17935</v>
      </c>
      <c r="BF53" s="8" t="s">
        <v>17917</v>
      </c>
      <c r="BW53" s="8" t="s">
        <v>17917</v>
      </c>
      <c r="BY53" s="8" t="s">
        <v>17917</v>
      </c>
      <c r="BZ53" s="8" t="s">
        <v>17935</v>
      </c>
      <c r="CF53" s="8" t="s">
        <v>17917</v>
      </c>
      <c r="CH53" s="8" t="s">
        <v>17935</v>
      </c>
      <c r="CK53" s="8" t="s">
        <v>17935</v>
      </c>
      <c r="UA53" s="8">
        <f t="array" ref="UA53">SUM(LEN($O53:$PX53))-SUM(LEN(SUBSTITUTE(UPPER($O53:$PX53),"R","")))</f>
        <v>17</v>
      </c>
      <c r="UB53" s="8">
        <f t="array" ref="UB53">SUM(LEN($O53:$PX53))-SUM(LEN(SUBSTITUTE(UPPER($O53:$PX53),"A","")))</f>
        <v>0</v>
      </c>
      <c r="UC53" s="8">
        <f t="array" ref="UC53">SUM(LEN($O53:$PX53))-SUM(LEN(SUBSTITUTE(UPPER($O53:$PX53),"P","")))</f>
        <v>9</v>
      </c>
      <c r="UG53" s="8">
        <f t="shared" si="7"/>
        <v>26</v>
      </c>
      <c r="UH53" s="8">
        <f t="shared" si="8"/>
        <v>1</v>
      </c>
      <c r="UI53" s="8">
        <f t="shared" si="9"/>
        <v>0</v>
      </c>
      <c r="UJ53" s="8">
        <f t="shared" si="10"/>
        <v>0</v>
      </c>
      <c r="UK53" s="8">
        <f t="shared" si="11"/>
        <v>0</v>
      </c>
      <c r="UN53" s="8">
        <f t="array" aca="1" ref="UN53" ca="1">SUM(IF($O$5:$PX$5&gt;=$UN$5,IF($O$5:$PX$5&lt;$UO$5,LEN($O53:$PX53)-LEN(SUBSTITUTE(UPPER($O53:$PX53),"R","")))))</f>
        <v>0</v>
      </c>
      <c r="UO53" s="8">
        <f t="array" aca="1" ref="UO53" ca="1">SUM(IF($O$5:$PX$5&gt;=$UN$5,IF($O$5:$PX$5&lt;$UO$5,LEN($O53:$PX53)-LEN(SUBSTITUTE(UPPER($O53:$PX53),"A","")))))</f>
        <v>0</v>
      </c>
      <c r="UP53" s="8">
        <f t="array" aca="1" ref="UP53" ca="1">SUM(IF($O$5:$PX$5&gt;=$UN$5,IF($O$5:$PX$5&lt;$UO$5,LEN($O53:$PX53)-LEN(SUBSTITUTE(UPPER($O53:$PX53),"P","")))))</f>
        <v>0</v>
      </c>
    </row>
    <row r="54" spans="2:562" x14ac:dyDescent="0.25">
      <c r="B54" s="60">
        <v>49</v>
      </c>
      <c r="C54" s="60" t="s">
        <v>17997</v>
      </c>
      <c r="D54" s="60" t="s">
        <v>10273</v>
      </c>
      <c r="E54" s="60">
        <v>7</v>
      </c>
      <c r="F54" s="60" t="s">
        <v>17842</v>
      </c>
      <c r="G54" s="60" t="s">
        <v>17888</v>
      </c>
      <c r="H54" s="60" t="s">
        <v>17924</v>
      </c>
      <c r="I54" s="60" t="s">
        <v>10</v>
      </c>
      <c r="J54" s="60" t="s">
        <v>11</v>
      </c>
      <c r="K54" s="60" t="s">
        <v>90</v>
      </c>
      <c r="L54" s="60" t="s">
        <v>17934</v>
      </c>
      <c r="M54" s="61">
        <v>34.608486050000003</v>
      </c>
      <c r="N54" s="61">
        <v>36.162669459999996</v>
      </c>
      <c r="Z54" s="8" t="s">
        <v>17917</v>
      </c>
      <c r="AC54" s="8" t="s">
        <v>17935</v>
      </c>
      <c r="AD54" s="8" t="s">
        <v>17917</v>
      </c>
      <c r="AG54" s="8" t="s">
        <v>17918</v>
      </c>
      <c r="AJ54" s="8" t="s">
        <v>17935</v>
      </c>
      <c r="AK54" s="8" t="s">
        <v>17917</v>
      </c>
      <c r="AQ54" s="8" t="s">
        <v>17935</v>
      </c>
      <c r="CH54" s="8" t="s">
        <v>17935</v>
      </c>
      <c r="UA54" s="8">
        <f t="array" ref="UA54">SUM(LEN($O54:$PX54))-SUM(LEN(SUBSTITUTE(UPPER($O54:$PX54),"R","")))</f>
        <v>7</v>
      </c>
      <c r="UB54" s="8">
        <f t="array" ref="UB54">SUM(LEN($O54:$PX54))-SUM(LEN(SUBSTITUTE(UPPER($O54:$PX54),"A","")))</f>
        <v>0</v>
      </c>
      <c r="UC54" s="8">
        <f t="array" ref="UC54">SUM(LEN($O54:$PX54))-SUM(LEN(SUBSTITUTE(UPPER($O54:$PX54),"P","")))</f>
        <v>5</v>
      </c>
      <c r="UG54" s="8">
        <f t="shared" si="7"/>
        <v>12</v>
      </c>
      <c r="UH54" s="8">
        <f t="shared" si="8"/>
        <v>1</v>
      </c>
      <c r="UI54" s="8">
        <f t="shared" si="9"/>
        <v>0</v>
      </c>
      <c r="UJ54" s="8">
        <f t="shared" si="10"/>
        <v>0</v>
      </c>
      <c r="UK54" s="8">
        <f t="shared" si="11"/>
        <v>0</v>
      </c>
      <c r="UN54" s="8">
        <f t="array" aca="1" ref="UN54" ca="1">SUM(IF($O$5:$PX$5&gt;=$UN$5,IF($O$5:$PX$5&lt;$UO$5,LEN($O54:$PX54)-LEN(SUBSTITUTE(UPPER($O54:$PX54),"R","")))))</f>
        <v>0</v>
      </c>
      <c r="UO54" s="8">
        <f t="array" aca="1" ref="UO54" ca="1">SUM(IF($O$5:$PX$5&gt;=$UN$5,IF($O$5:$PX$5&lt;$UO$5,LEN($O54:$PX54)-LEN(SUBSTITUTE(UPPER($O54:$PX54),"A","")))))</f>
        <v>0</v>
      </c>
      <c r="UP54" s="8">
        <f t="array" aca="1" ref="UP54" ca="1">SUM(IF($O$5:$PX$5&gt;=$UN$5,IF($O$5:$PX$5&lt;$UO$5,LEN($O54:$PX54)-LEN(SUBSTITUTE(UPPER($O54:$PX54),"P","")))))</f>
        <v>0</v>
      </c>
    </row>
    <row r="55" spans="2:562" x14ac:dyDescent="0.25">
      <c r="B55" s="60">
        <v>50</v>
      </c>
      <c r="C55" s="60" t="s">
        <v>17997</v>
      </c>
      <c r="D55" s="60" t="s">
        <v>10273</v>
      </c>
      <c r="E55" s="60">
        <v>8</v>
      </c>
      <c r="F55" s="60" t="s">
        <v>17815</v>
      </c>
      <c r="G55" s="60" t="s">
        <v>17889</v>
      </c>
      <c r="H55" s="60" t="s">
        <v>17924</v>
      </c>
      <c r="I55" s="60" t="s">
        <v>10</v>
      </c>
      <c r="J55" s="60" t="s">
        <v>11</v>
      </c>
      <c r="K55" s="60" t="s">
        <v>90</v>
      </c>
      <c r="L55" s="60" t="s">
        <v>17934</v>
      </c>
      <c r="M55" s="61">
        <v>34.608486050000003</v>
      </c>
      <c r="N55" s="61">
        <v>36.162669459999996</v>
      </c>
      <c r="Z55" s="8" t="s">
        <v>17917</v>
      </c>
      <c r="AC55" s="8" t="s">
        <v>17935</v>
      </c>
      <c r="AD55" s="8" t="s">
        <v>17917</v>
      </c>
      <c r="AG55" s="8" t="s">
        <v>17918</v>
      </c>
      <c r="AJ55" s="8" t="s">
        <v>17935</v>
      </c>
      <c r="AK55" s="8" t="s">
        <v>17917</v>
      </c>
      <c r="AN55" s="8" t="s">
        <v>17917</v>
      </c>
      <c r="AQ55" s="8" t="s">
        <v>17935</v>
      </c>
      <c r="AR55" s="8" t="s">
        <v>17917</v>
      </c>
      <c r="AU55" s="8" t="s">
        <v>17918</v>
      </c>
      <c r="AX55" s="8" t="s">
        <v>17935</v>
      </c>
      <c r="AY55" s="8" t="s">
        <v>17917</v>
      </c>
      <c r="BB55" s="8" t="s">
        <v>17918</v>
      </c>
      <c r="UA55" s="8">
        <f t="array" ref="UA55">SUM(LEN($O55:$PX55))-SUM(LEN(SUBSTITUTE(UPPER($O55:$PX55),"R","")))</f>
        <v>10</v>
      </c>
      <c r="UB55" s="8">
        <f t="array" ref="UB55">SUM(LEN($O55:$PX55))-SUM(LEN(SUBSTITUTE(UPPER($O55:$PX55),"A","")))</f>
        <v>0</v>
      </c>
      <c r="UC55" s="8">
        <f t="array" ref="UC55">SUM(LEN($O55:$PX55))-SUM(LEN(SUBSTITUTE(UPPER($O55:$PX55),"P","")))</f>
        <v>7</v>
      </c>
      <c r="UG55" s="8">
        <f t="shared" si="7"/>
        <v>17</v>
      </c>
      <c r="UH55" s="8">
        <f t="shared" si="8"/>
        <v>1</v>
      </c>
      <c r="UI55" s="8">
        <f t="shared" si="9"/>
        <v>0</v>
      </c>
      <c r="UJ55" s="8">
        <f t="shared" si="10"/>
        <v>0</v>
      </c>
      <c r="UK55" s="8">
        <f t="shared" si="11"/>
        <v>0</v>
      </c>
      <c r="UN55" s="8">
        <f t="array" aca="1" ref="UN55" ca="1">SUM(IF($O$5:$PX$5&gt;=$UN$5,IF($O$5:$PX$5&lt;$UO$5,LEN($O55:$PX55)-LEN(SUBSTITUTE(UPPER($O55:$PX55),"R","")))))</f>
        <v>0</v>
      </c>
      <c r="UO55" s="8">
        <f t="array" aca="1" ref="UO55" ca="1">SUM(IF($O$5:$PX$5&gt;=$UN$5,IF($O$5:$PX$5&lt;$UO$5,LEN($O55:$PX55)-LEN(SUBSTITUTE(UPPER($O55:$PX55),"A","")))))</f>
        <v>0</v>
      </c>
      <c r="UP55" s="8">
        <f t="array" aca="1" ref="UP55" ca="1">SUM(IF($O$5:$PX$5&gt;=$UN$5,IF($O$5:$PX$5&lt;$UO$5,LEN($O55:$PX55)-LEN(SUBSTITUTE(UPPER($O55:$PX55),"P","")))))</f>
        <v>0</v>
      </c>
    </row>
    <row r="56" spans="2:562" x14ac:dyDescent="0.25">
      <c r="B56" s="60">
        <v>51</v>
      </c>
      <c r="C56" s="60" t="s">
        <v>17997</v>
      </c>
      <c r="D56" s="60" t="s">
        <v>10273</v>
      </c>
      <c r="E56" s="60">
        <v>8</v>
      </c>
      <c r="F56" s="60" t="s">
        <v>17815</v>
      </c>
      <c r="G56" s="60" t="s">
        <v>17888</v>
      </c>
      <c r="H56" s="60" t="s">
        <v>17924</v>
      </c>
      <c r="I56" s="60" t="s">
        <v>10</v>
      </c>
      <c r="J56" s="60" t="s">
        <v>11</v>
      </c>
      <c r="K56" s="60" t="s">
        <v>90</v>
      </c>
      <c r="L56" s="60" t="s">
        <v>17934</v>
      </c>
      <c r="M56" s="61">
        <v>34.608486050000003</v>
      </c>
      <c r="N56" s="61">
        <v>36.162669459999996</v>
      </c>
      <c r="Z56" s="8" t="s">
        <v>17917</v>
      </c>
      <c r="AC56" s="8" t="s">
        <v>17935</v>
      </c>
      <c r="AD56" s="8" t="s">
        <v>17917</v>
      </c>
      <c r="AG56" s="8" t="s">
        <v>17918</v>
      </c>
      <c r="AJ56" s="8" t="s">
        <v>17935</v>
      </c>
      <c r="AK56" s="8" t="s">
        <v>17917</v>
      </c>
      <c r="AN56" s="8" t="s">
        <v>17917</v>
      </c>
      <c r="AQ56" s="8" t="s">
        <v>17935</v>
      </c>
      <c r="AR56" s="8" t="s">
        <v>17917</v>
      </c>
      <c r="AU56" s="8" t="s">
        <v>17918</v>
      </c>
      <c r="AX56" s="8" t="s">
        <v>17935</v>
      </c>
      <c r="AY56" s="8" t="s">
        <v>17917</v>
      </c>
      <c r="BB56" s="8" t="s">
        <v>17918</v>
      </c>
      <c r="BE56" s="8" t="s">
        <v>17935</v>
      </c>
      <c r="BF56" s="8" t="s">
        <v>17917</v>
      </c>
      <c r="BW56" s="8" t="s">
        <v>17917</v>
      </c>
      <c r="BY56" s="8" t="s">
        <v>17917</v>
      </c>
      <c r="CD56" s="8" t="s">
        <v>17917</v>
      </c>
      <c r="CF56" s="8" t="s">
        <v>17917</v>
      </c>
      <c r="CH56" s="8" t="s">
        <v>17935</v>
      </c>
      <c r="CK56" s="8" t="s">
        <v>17935</v>
      </c>
      <c r="UA56" s="8">
        <f t="array" ref="UA56">SUM(LEN($O56:$PX56))-SUM(LEN(SUBSTITUTE(UPPER($O56:$PX56),"R","")))</f>
        <v>18</v>
      </c>
      <c r="UB56" s="8">
        <f t="array" ref="UB56">SUM(LEN($O56:$PX56))-SUM(LEN(SUBSTITUTE(UPPER($O56:$PX56),"A","")))</f>
        <v>0</v>
      </c>
      <c r="UC56" s="8">
        <f t="array" ref="UC56">SUM(LEN($O56:$PX56))-SUM(LEN(SUBSTITUTE(UPPER($O56:$PX56),"P","")))</f>
        <v>10</v>
      </c>
      <c r="UG56" s="8">
        <f t="shared" si="7"/>
        <v>28</v>
      </c>
      <c r="UH56" s="8">
        <f t="shared" si="8"/>
        <v>1</v>
      </c>
      <c r="UI56" s="8">
        <f t="shared" si="9"/>
        <v>0</v>
      </c>
      <c r="UJ56" s="8">
        <f t="shared" si="10"/>
        <v>0</v>
      </c>
      <c r="UK56" s="8">
        <f t="shared" si="11"/>
        <v>0</v>
      </c>
      <c r="UN56" s="8">
        <f t="array" aca="1" ref="UN56" ca="1">SUM(IF($O$5:$PX$5&gt;=$UN$5,IF($O$5:$PX$5&lt;$UO$5,LEN($O56:$PX56)-LEN(SUBSTITUTE(UPPER($O56:$PX56),"R","")))))</f>
        <v>0</v>
      </c>
      <c r="UO56" s="8">
        <f t="array" aca="1" ref="UO56" ca="1">SUM(IF($O$5:$PX$5&gt;=$UN$5,IF($O$5:$PX$5&lt;$UO$5,LEN($O56:$PX56)-LEN(SUBSTITUTE(UPPER($O56:$PX56),"A","")))))</f>
        <v>0</v>
      </c>
      <c r="UP56" s="8">
        <f t="array" aca="1" ref="UP56" ca="1">SUM(IF($O$5:$PX$5&gt;=$UN$5,IF($O$5:$PX$5&lt;$UO$5,LEN($O56:$PX56)-LEN(SUBSTITUTE(UPPER($O56:$PX56),"P","")))))</f>
        <v>0</v>
      </c>
    </row>
    <row r="57" spans="2:562" x14ac:dyDescent="0.25">
      <c r="B57" s="60">
        <v>52</v>
      </c>
      <c r="C57" s="60" t="s">
        <v>17997</v>
      </c>
      <c r="D57" s="60" t="s">
        <v>10273</v>
      </c>
      <c r="E57" s="60">
        <v>10</v>
      </c>
      <c r="F57" s="60" t="s">
        <v>17815</v>
      </c>
      <c r="G57" s="60" t="s">
        <v>17889</v>
      </c>
      <c r="H57" s="60" t="s">
        <v>17924</v>
      </c>
      <c r="I57" s="60" t="s">
        <v>10</v>
      </c>
      <c r="J57" s="60" t="s">
        <v>11</v>
      </c>
      <c r="K57" s="60" t="s">
        <v>90</v>
      </c>
      <c r="L57" s="60" t="s">
        <v>17934</v>
      </c>
      <c r="M57" s="61">
        <v>34.608486050000003</v>
      </c>
      <c r="N57" s="61">
        <v>36.162669459999996</v>
      </c>
      <c r="Z57" s="8" t="s">
        <v>17917</v>
      </c>
      <c r="AC57" s="8" t="s">
        <v>17935</v>
      </c>
      <c r="AD57" s="8" t="s">
        <v>17917</v>
      </c>
      <c r="AG57" s="8" t="s">
        <v>17918</v>
      </c>
      <c r="AJ57" s="8" t="s">
        <v>17935</v>
      </c>
      <c r="AK57" s="8" t="s">
        <v>17917</v>
      </c>
      <c r="AN57" s="8" t="s">
        <v>17917</v>
      </c>
      <c r="AQ57" s="8" t="s">
        <v>17935</v>
      </c>
      <c r="AR57" s="8" t="s">
        <v>17917</v>
      </c>
      <c r="AU57" s="8" t="s">
        <v>17918</v>
      </c>
      <c r="AX57" s="8" t="s">
        <v>17935</v>
      </c>
      <c r="AY57" s="8" t="s">
        <v>17917</v>
      </c>
      <c r="BY57" s="8" t="s">
        <v>17917</v>
      </c>
      <c r="BZ57" s="8" t="s">
        <v>17935</v>
      </c>
      <c r="CD57" s="8" t="s">
        <v>17917</v>
      </c>
      <c r="UA57" s="8">
        <f t="array" ref="UA57">SUM(LEN($O57:$PX57))-SUM(LEN(SUBSTITUTE(UPPER($O57:$PX57),"R","")))</f>
        <v>13</v>
      </c>
      <c r="UB57" s="8">
        <f t="array" ref="UB57">SUM(LEN($O57:$PX57))-SUM(LEN(SUBSTITUTE(UPPER($O57:$PX57),"A","")))</f>
        <v>0</v>
      </c>
      <c r="UC57" s="8">
        <f t="array" ref="UC57">SUM(LEN($O57:$PX57))-SUM(LEN(SUBSTITUTE(UPPER($O57:$PX57),"P","")))</f>
        <v>7</v>
      </c>
      <c r="UG57" s="8">
        <f t="shared" si="7"/>
        <v>20</v>
      </c>
      <c r="UH57" s="8">
        <f t="shared" si="8"/>
        <v>1</v>
      </c>
      <c r="UI57" s="8">
        <f t="shared" si="9"/>
        <v>0</v>
      </c>
      <c r="UJ57" s="8">
        <f t="shared" si="10"/>
        <v>0</v>
      </c>
      <c r="UK57" s="8">
        <f t="shared" si="11"/>
        <v>0</v>
      </c>
      <c r="UN57" s="8">
        <f t="array" aca="1" ref="UN57" ca="1">SUM(IF($O$5:$PX$5&gt;=$UN$5,IF($O$5:$PX$5&lt;$UO$5,LEN($O57:$PX57)-LEN(SUBSTITUTE(UPPER($O57:$PX57),"R","")))))</f>
        <v>0</v>
      </c>
      <c r="UO57" s="8">
        <f t="array" aca="1" ref="UO57" ca="1">SUM(IF($O$5:$PX$5&gt;=$UN$5,IF($O$5:$PX$5&lt;$UO$5,LEN($O57:$PX57)-LEN(SUBSTITUTE(UPPER($O57:$PX57),"A","")))))</f>
        <v>0</v>
      </c>
      <c r="UP57" s="8">
        <f t="array" aca="1" ref="UP57" ca="1">SUM(IF($O$5:$PX$5&gt;=$UN$5,IF($O$5:$PX$5&lt;$UO$5,LEN($O57:$PX57)-LEN(SUBSTITUTE(UPPER($O57:$PX57),"P","")))))</f>
        <v>0</v>
      </c>
    </row>
    <row r="58" spans="2:562" x14ac:dyDescent="0.25">
      <c r="B58" s="60">
        <v>53</v>
      </c>
      <c r="C58" s="60" t="s">
        <v>17997</v>
      </c>
      <c r="D58" s="60" t="s">
        <v>10273</v>
      </c>
      <c r="E58" s="60">
        <v>10</v>
      </c>
      <c r="F58" s="60" t="s">
        <v>17842</v>
      </c>
      <c r="G58" s="60" t="s">
        <v>17889</v>
      </c>
      <c r="H58" s="60" t="s">
        <v>17923</v>
      </c>
      <c r="I58" s="60" t="s">
        <v>10</v>
      </c>
      <c r="J58" s="60" t="s">
        <v>11</v>
      </c>
      <c r="K58" s="60" t="s">
        <v>90</v>
      </c>
      <c r="L58" s="60" t="s">
        <v>17934</v>
      </c>
      <c r="M58" s="61">
        <v>34.608486050000003</v>
      </c>
      <c r="N58" s="61">
        <v>36.162669459999996</v>
      </c>
      <c r="Z58" s="8" t="s">
        <v>17917</v>
      </c>
      <c r="AC58" s="8" t="s">
        <v>17935</v>
      </c>
      <c r="AD58" s="8" t="s">
        <v>17917</v>
      </c>
      <c r="AG58" s="8" t="s">
        <v>17918</v>
      </c>
      <c r="AJ58" s="8" t="s">
        <v>17935</v>
      </c>
      <c r="AK58" s="8" t="s">
        <v>17917</v>
      </c>
      <c r="AN58" s="8" t="s">
        <v>17917</v>
      </c>
      <c r="AQ58" s="8" t="s">
        <v>17935</v>
      </c>
      <c r="AR58" s="8" t="s">
        <v>17917</v>
      </c>
      <c r="AU58" s="8" t="s">
        <v>17918</v>
      </c>
      <c r="AX58" s="8" t="s">
        <v>17935</v>
      </c>
      <c r="AY58" s="8" t="s">
        <v>17917</v>
      </c>
      <c r="BB58" s="8" t="s">
        <v>17918</v>
      </c>
      <c r="BE58" s="8" t="s">
        <v>17935</v>
      </c>
      <c r="BF58" s="8" t="s">
        <v>17917</v>
      </c>
      <c r="BW58" s="8" t="s">
        <v>17917</v>
      </c>
      <c r="BY58" s="8" t="s">
        <v>17917</v>
      </c>
      <c r="BZ58" s="8" t="s">
        <v>17935</v>
      </c>
      <c r="CD58" s="8" t="s">
        <v>17917</v>
      </c>
      <c r="CF58" s="8" t="s">
        <v>17917</v>
      </c>
      <c r="CH58" s="8" t="s">
        <v>17935</v>
      </c>
      <c r="CK58" s="8" t="s">
        <v>17935</v>
      </c>
      <c r="UA58" s="8">
        <f t="array" ref="UA58">SUM(LEN($O58:$PX58))-SUM(LEN(SUBSTITUTE(UPPER($O58:$PX58),"R","")))</f>
        <v>19</v>
      </c>
      <c r="UB58" s="8">
        <f t="array" ref="UB58">SUM(LEN($O58:$PX58))-SUM(LEN(SUBSTITUTE(UPPER($O58:$PX58),"A","")))</f>
        <v>0</v>
      </c>
      <c r="UC58" s="8">
        <f t="array" ref="UC58">SUM(LEN($O58:$PX58))-SUM(LEN(SUBSTITUTE(UPPER($O58:$PX58),"P","")))</f>
        <v>11</v>
      </c>
      <c r="UG58" s="8">
        <f t="shared" si="7"/>
        <v>30</v>
      </c>
      <c r="UH58" s="8">
        <f t="shared" si="8"/>
        <v>1</v>
      </c>
      <c r="UI58" s="8">
        <f t="shared" si="9"/>
        <v>0</v>
      </c>
      <c r="UJ58" s="8">
        <f t="shared" si="10"/>
        <v>0</v>
      </c>
      <c r="UK58" s="8">
        <f t="shared" si="11"/>
        <v>0</v>
      </c>
      <c r="UN58" s="8">
        <f t="array" aca="1" ref="UN58" ca="1">SUM(IF($O$5:$PX$5&gt;=$UN$5,IF($O$5:$PX$5&lt;$UO$5,LEN($O58:$PX58)-LEN(SUBSTITUTE(UPPER($O58:$PX58),"R","")))))</f>
        <v>0</v>
      </c>
      <c r="UO58" s="8">
        <f t="array" aca="1" ref="UO58" ca="1">SUM(IF($O$5:$PX$5&gt;=$UN$5,IF($O$5:$PX$5&lt;$UO$5,LEN($O58:$PX58)-LEN(SUBSTITUTE(UPPER($O58:$PX58),"A","")))))</f>
        <v>0</v>
      </c>
      <c r="UP58" s="8">
        <f t="array" aca="1" ref="UP58" ca="1">SUM(IF($O$5:$PX$5&gt;=$UN$5,IF($O$5:$PX$5&lt;$UO$5,LEN($O58:$PX58)-LEN(SUBSTITUTE(UPPER($O58:$PX58),"P","")))))</f>
        <v>0</v>
      </c>
    </row>
    <row r="59" spans="2:562" x14ac:dyDescent="0.25">
      <c r="B59" s="60">
        <v>54</v>
      </c>
      <c r="C59" s="60" t="s">
        <v>17997</v>
      </c>
      <c r="D59" s="60" t="s">
        <v>10273</v>
      </c>
      <c r="E59" s="60">
        <v>11</v>
      </c>
      <c r="F59" s="60" t="s">
        <v>17842</v>
      </c>
      <c r="G59" s="60" t="s">
        <v>17891</v>
      </c>
      <c r="H59" s="60" t="s">
        <v>17924</v>
      </c>
      <c r="I59" s="60" t="s">
        <v>10</v>
      </c>
      <c r="J59" s="60" t="s">
        <v>11</v>
      </c>
      <c r="K59" s="60" t="s">
        <v>90</v>
      </c>
      <c r="L59" s="60" t="s">
        <v>17934</v>
      </c>
      <c r="M59" s="61">
        <v>34.608486050000003</v>
      </c>
      <c r="N59" s="61">
        <v>36.162669459999996</v>
      </c>
      <c r="Z59" s="8" t="s">
        <v>17917</v>
      </c>
      <c r="AC59" s="8" t="s">
        <v>17935</v>
      </c>
      <c r="AD59" s="8" t="s">
        <v>17917</v>
      </c>
      <c r="AG59" s="8" t="s">
        <v>17918</v>
      </c>
      <c r="AJ59" s="8" t="s">
        <v>17935</v>
      </c>
      <c r="AK59" s="8" t="s">
        <v>17917</v>
      </c>
      <c r="AN59" s="8" t="s">
        <v>17917</v>
      </c>
      <c r="AQ59" s="8" t="s">
        <v>17935</v>
      </c>
      <c r="CF59" s="8" t="s">
        <v>17917</v>
      </c>
      <c r="CH59" s="8" t="s">
        <v>17935</v>
      </c>
      <c r="CK59" s="8" t="s">
        <v>17935</v>
      </c>
      <c r="UA59" s="8">
        <f t="array" ref="UA59">SUM(LEN($O59:$PX59))-SUM(LEN(SUBSTITUTE(UPPER($O59:$PX59),"R","")))</f>
        <v>10</v>
      </c>
      <c r="UB59" s="8">
        <f t="array" ref="UB59">SUM(LEN($O59:$PX59))-SUM(LEN(SUBSTITUTE(UPPER($O59:$PX59),"A","")))</f>
        <v>0</v>
      </c>
      <c r="UC59" s="8">
        <f t="array" ref="UC59">SUM(LEN($O59:$PX59))-SUM(LEN(SUBSTITUTE(UPPER($O59:$PX59),"P","")))</f>
        <v>6</v>
      </c>
      <c r="UG59" s="8">
        <f t="shared" si="7"/>
        <v>16</v>
      </c>
      <c r="UH59" s="8">
        <f t="shared" si="8"/>
        <v>0</v>
      </c>
      <c r="UI59" s="8">
        <f t="shared" si="9"/>
        <v>1</v>
      </c>
      <c r="UJ59" s="8">
        <f t="shared" si="10"/>
        <v>0</v>
      </c>
      <c r="UK59" s="8">
        <f t="shared" si="11"/>
        <v>0</v>
      </c>
      <c r="UN59" s="8">
        <f t="array" aca="1" ref="UN59" ca="1">SUM(IF($O$5:$PX$5&gt;=$UN$5,IF($O$5:$PX$5&lt;$UO$5,LEN($O59:$PX59)-LEN(SUBSTITUTE(UPPER($O59:$PX59),"R","")))))</f>
        <v>0</v>
      </c>
      <c r="UO59" s="8">
        <f t="array" aca="1" ref="UO59" ca="1">SUM(IF($O$5:$PX$5&gt;=$UN$5,IF($O$5:$PX$5&lt;$UO$5,LEN($O59:$PX59)-LEN(SUBSTITUTE(UPPER($O59:$PX59),"A","")))))</f>
        <v>0</v>
      </c>
      <c r="UP59" s="8">
        <f t="array" aca="1" ref="UP59" ca="1">SUM(IF($O$5:$PX$5&gt;=$UN$5,IF($O$5:$PX$5&lt;$UO$5,LEN($O59:$PX59)-LEN(SUBSTITUTE(UPPER($O59:$PX59),"P","")))))</f>
        <v>0</v>
      </c>
    </row>
    <row r="60" spans="2:562" x14ac:dyDescent="0.25">
      <c r="B60" s="60">
        <v>55</v>
      </c>
      <c r="C60" s="60" t="s">
        <v>17997</v>
      </c>
      <c r="D60" s="60" t="s">
        <v>10273</v>
      </c>
      <c r="E60" s="60">
        <v>11</v>
      </c>
      <c r="F60" s="60" t="s">
        <v>17842</v>
      </c>
      <c r="G60" s="60" t="s">
        <v>17891</v>
      </c>
      <c r="H60" s="60" t="s">
        <v>17924</v>
      </c>
      <c r="I60" s="60" t="s">
        <v>10</v>
      </c>
      <c r="J60" s="60" t="s">
        <v>11</v>
      </c>
      <c r="K60" s="60" t="s">
        <v>90</v>
      </c>
      <c r="L60" s="60" t="s">
        <v>17934</v>
      </c>
      <c r="M60" s="61">
        <v>34.608486050000003</v>
      </c>
      <c r="N60" s="61">
        <v>36.162669459999996</v>
      </c>
      <c r="Z60" s="8" t="s">
        <v>17917</v>
      </c>
      <c r="AC60" s="8" t="s">
        <v>17935</v>
      </c>
      <c r="AD60" s="8" t="s">
        <v>17917</v>
      </c>
      <c r="AG60" s="8" t="s">
        <v>17918</v>
      </c>
      <c r="AJ60" s="8" t="s">
        <v>17935</v>
      </c>
      <c r="AK60" s="8" t="s">
        <v>17917</v>
      </c>
      <c r="AN60" s="8" t="s">
        <v>17917</v>
      </c>
      <c r="AQ60" s="8" t="s">
        <v>17935</v>
      </c>
      <c r="AR60" s="8" t="s">
        <v>17917</v>
      </c>
      <c r="AU60" s="8" t="s">
        <v>17918</v>
      </c>
      <c r="AX60" s="8" t="s">
        <v>17935</v>
      </c>
      <c r="BE60" s="8" t="s">
        <v>17935</v>
      </c>
      <c r="BF60" s="8" t="s">
        <v>17917</v>
      </c>
      <c r="CH60" s="8" t="s">
        <v>17935</v>
      </c>
      <c r="CK60" s="8" t="s">
        <v>17935</v>
      </c>
      <c r="UA60" s="8">
        <f t="array" ref="UA60">SUM(LEN($O60:$PX60))-SUM(LEN(SUBSTITUTE(UPPER($O60:$PX60),"R","")))</f>
        <v>13</v>
      </c>
      <c r="UB60" s="8">
        <f t="array" ref="UB60">SUM(LEN($O60:$PX60))-SUM(LEN(SUBSTITUTE(UPPER($O60:$PX60),"A","")))</f>
        <v>0</v>
      </c>
      <c r="UC60" s="8">
        <f t="array" ref="UC60">SUM(LEN($O60:$PX60))-SUM(LEN(SUBSTITUTE(UPPER($O60:$PX60),"P","")))</f>
        <v>9</v>
      </c>
      <c r="UG60" s="8">
        <f t="shared" si="7"/>
        <v>22</v>
      </c>
      <c r="UH60" s="8">
        <f t="shared" si="8"/>
        <v>0</v>
      </c>
      <c r="UI60" s="8">
        <f t="shared" si="9"/>
        <v>1</v>
      </c>
      <c r="UJ60" s="8">
        <f t="shared" si="10"/>
        <v>0</v>
      </c>
      <c r="UK60" s="8">
        <f t="shared" si="11"/>
        <v>0</v>
      </c>
      <c r="UN60" s="8">
        <f t="array" aca="1" ref="UN60" ca="1">SUM(IF($O$5:$PX$5&gt;=$UN$5,IF($O$5:$PX$5&lt;$UO$5,LEN($O60:$PX60)-LEN(SUBSTITUTE(UPPER($O60:$PX60),"R","")))))</f>
        <v>0</v>
      </c>
      <c r="UO60" s="8">
        <f t="array" aca="1" ref="UO60" ca="1">SUM(IF($O$5:$PX$5&gt;=$UN$5,IF($O$5:$PX$5&lt;$UO$5,LEN($O60:$PX60)-LEN(SUBSTITUTE(UPPER($O60:$PX60),"A","")))))</f>
        <v>0</v>
      </c>
      <c r="UP60" s="8">
        <f t="array" aca="1" ref="UP60" ca="1">SUM(IF($O$5:$PX$5&gt;=$UN$5,IF($O$5:$PX$5&lt;$UO$5,LEN($O60:$PX60)-LEN(SUBSTITUTE(UPPER($O60:$PX60),"P","")))))</f>
        <v>0</v>
      </c>
    </row>
    <row r="61" spans="2:562" x14ac:dyDescent="0.25">
      <c r="B61" s="60">
        <v>56</v>
      </c>
      <c r="C61" s="60" t="s">
        <v>17997</v>
      </c>
      <c r="D61" s="60" t="s">
        <v>10273</v>
      </c>
      <c r="E61" s="60">
        <v>11</v>
      </c>
      <c r="F61" s="60" t="s">
        <v>17815</v>
      </c>
      <c r="G61" s="60" t="s">
        <v>17891</v>
      </c>
      <c r="H61" s="60" t="s">
        <v>17924</v>
      </c>
      <c r="I61" s="60" t="s">
        <v>10</v>
      </c>
      <c r="J61" s="60" t="s">
        <v>11</v>
      </c>
      <c r="K61" s="60" t="s">
        <v>90</v>
      </c>
      <c r="L61" s="60" t="s">
        <v>17934</v>
      </c>
      <c r="M61" s="61">
        <v>34.608486050000003</v>
      </c>
      <c r="N61" s="61">
        <v>36.162669459999996</v>
      </c>
      <c r="Z61" s="8" t="s">
        <v>17917</v>
      </c>
      <c r="AC61" s="8" t="s">
        <v>17935</v>
      </c>
      <c r="AD61" s="8" t="s">
        <v>17917</v>
      </c>
      <c r="AG61" s="8" t="s">
        <v>17918</v>
      </c>
      <c r="AJ61" s="8" t="s">
        <v>17935</v>
      </c>
      <c r="AK61" s="8" t="s">
        <v>17917</v>
      </c>
      <c r="AN61" s="8" t="s">
        <v>17917</v>
      </c>
      <c r="AQ61" s="8" t="s">
        <v>17935</v>
      </c>
      <c r="BE61" s="8" t="s">
        <v>17935</v>
      </c>
      <c r="BF61" s="8" t="s">
        <v>17917</v>
      </c>
      <c r="BW61" s="8" t="s">
        <v>17917</v>
      </c>
      <c r="CK61" s="8" t="s">
        <v>17935</v>
      </c>
      <c r="UA61" s="8">
        <f t="array" ref="UA61">SUM(LEN($O61:$PX61))-SUM(LEN(SUBSTITUTE(UPPER($O61:$PX61),"R","")))</f>
        <v>11</v>
      </c>
      <c r="UB61" s="8">
        <f t="array" ref="UB61">SUM(LEN($O61:$PX61))-SUM(LEN(SUBSTITUTE(UPPER($O61:$PX61),"A","")))</f>
        <v>0</v>
      </c>
      <c r="UC61" s="8">
        <f t="array" ref="UC61">SUM(LEN($O61:$PX61))-SUM(LEN(SUBSTITUTE(UPPER($O61:$PX61),"P","")))</f>
        <v>6</v>
      </c>
      <c r="UG61" s="8">
        <f t="shared" si="7"/>
        <v>17</v>
      </c>
      <c r="UH61" s="8">
        <f t="shared" si="8"/>
        <v>0</v>
      </c>
      <c r="UI61" s="8">
        <f t="shared" si="9"/>
        <v>1</v>
      </c>
      <c r="UJ61" s="8">
        <f t="shared" si="10"/>
        <v>0</v>
      </c>
      <c r="UK61" s="8">
        <f t="shared" si="11"/>
        <v>0</v>
      </c>
      <c r="UN61" s="8">
        <f t="array" aca="1" ref="UN61" ca="1">SUM(IF($O$5:$PX$5&gt;=$UN$5,IF($O$5:$PX$5&lt;$UO$5,LEN($O61:$PX61)-LEN(SUBSTITUTE(UPPER($O61:$PX61),"R","")))))</f>
        <v>0</v>
      </c>
      <c r="UO61" s="8">
        <f t="array" aca="1" ref="UO61" ca="1">SUM(IF($O$5:$PX$5&gt;=$UN$5,IF($O$5:$PX$5&lt;$UO$5,LEN($O61:$PX61)-LEN(SUBSTITUTE(UPPER($O61:$PX61),"A","")))))</f>
        <v>0</v>
      </c>
      <c r="UP61" s="8">
        <f t="array" aca="1" ref="UP61" ca="1">SUM(IF($O$5:$PX$5&gt;=$UN$5,IF($O$5:$PX$5&lt;$UO$5,LEN($O61:$PX61)-LEN(SUBSTITUTE(UPPER($O61:$PX61),"P","")))))</f>
        <v>0</v>
      </c>
    </row>
    <row r="62" spans="2:562" x14ac:dyDescent="0.25">
      <c r="B62" s="60">
        <v>57</v>
      </c>
      <c r="C62" s="60" t="s">
        <v>17997</v>
      </c>
      <c r="D62" s="60" t="s">
        <v>10273</v>
      </c>
      <c r="E62" s="60">
        <v>12</v>
      </c>
      <c r="F62" s="60" t="s">
        <v>17815</v>
      </c>
      <c r="G62" s="60" t="s">
        <v>17891</v>
      </c>
      <c r="H62" s="60" t="s">
        <v>17924</v>
      </c>
      <c r="I62" s="60" t="s">
        <v>10</v>
      </c>
      <c r="J62" s="60" t="s">
        <v>11</v>
      </c>
      <c r="K62" s="60" t="s">
        <v>90</v>
      </c>
      <c r="L62" s="60" t="s">
        <v>17934</v>
      </c>
      <c r="M62" s="61">
        <v>34.608486050000003</v>
      </c>
      <c r="N62" s="61">
        <v>36.162669459999996</v>
      </c>
      <c r="Z62" s="8" t="s">
        <v>17917</v>
      </c>
      <c r="AC62" s="8" t="s">
        <v>17935</v>
      </c>
      <c r="AD62" s="8" t="s">
        <v>17917</v>
      </c>
      <c r="AG62" s="8" t="s">
        <v>17918</v>
      </c>
      <c r="AJ62" s="8" t="s">
        <v>17935</v>
      </c>
      <c r="AK62" s="8" t="s">
        <v>17917</v>
      </c>
      <c r="AN62" s="8" t="s">
        <v>17917</v>
      </c>
      <c r="AQ62" s="8" t="s">
        <v>17935</v>
      </c>
      <c r="AR62" s="8" t="s">
        <v>17917</v>
      </c>
      <c r="AU62" s="8" t="s">
        <v>17918</v>
      </c>
      <c r="AX62" s="8" t="s">
        <v>17935</v>
      </c>
      <c r="AY62" s="8" t="s">
        <v>17917</v>
      </c>
      <c r="BB62" s="8" t="s">
        <v>17918</v>
      </c>
      <c r="BE62" s="8" t="s">
        <v>17935</v>
      </c>
      <c r="BF62" s="8" t="s">
        <v>17917</v>
      </c>
      <c r="CF62" s="8" t="s">
        <v>17917</v>
      </c>
      <c r="UA62" s="8">
        <f t="array" ref="UA62">SUM(LEN($O62:$PX62))-SUM(LEN(SUBSTITUTE(UPPER($O62:$PX62),"R","")))</f>
        <v>13</v>
      </c>
      <c r="UB62" s="8">
        <f t="array" ref="UB62">SUM(LEN($O62:$PX62))-SUM(LEN(SUBSTITUTE(UPPER($O62:$PX62),"A","")))</f>
        <v>0</v>
      </c>
      <c r="UC62" s="8">
        <f t="array" ref="UC62">SUM(LEN($O62:$PX62))-SUM(LEN(SUBSTITUTE(UPPER($O62:$PX62),"P","")))</f>
        <v>8</v>
      </c>
      <c r="UG62" s="8">
        <f t="shared" si="7"/>
        <v>21</v>
      </c>
      <c r="UH62" s="8">
        <f t="shared" si="8"/>
        <v>0</v>
      </c>
      <c r="UI62" s="8">
        <f t="shared" si="9"/>
        <v>1</v>
      </c>
      <c r="UJ62" s="8">
        <f t="shared" si="10"/>
        <v>0</v>
      </c>
      <c r="UK62" s="8">
        <f t="shared" si="11"/>
        <v>0</v>
      </c>
      <c r="UN62" s="8">
        <f t="array" aca="1" ref="UN62" ca="1">SUM(IF($O$5:$PX$5&gt;=$UN$5,IF($O$5:$PX$5&lt;$UO$5,LEN($O62:$PX62)-LEN(SUBSTITUTE(UPPER($O62:$PX62),"R","")))))</f>
        <v>0</v>
      </c>
      <c r="UO62" s="8">
        <f t="array" aca="1" ref="UO62" ca="1">SUM(IF($O$5:$PX$5&gt;=$UN$5,IF($O$5:$PX$5&lt;$UO$5,LEN($O62:$PX62)-LEN(SUBSTITUTE(UPPER($O62:$PX62),"A","")))))</f>
        <v>0</v>
      </c>
      <c r="UP62" s="8">
        <f t="array" aca="1" ref="UP62" ca="1">SUM(IF($O$5:$PX$5&gt;=$UN$5,IF($O$5:$PX$5&lt;$UO$5,LEN($O62:$PX62)-LEN(SUBSTITUTE(UPPER($O62:$PX62),"P","")))))</f>
        <v>0</v>
      </c>
    </row>
    <row r="63" spans="2:562" x14ac:dyDescent="0.25">
      <c r="B63" s="60">
        <v>58</v>
      </c>
      <c r="C63" s="60" t="s">
        <v>17997</v>
      </c>
      <c r="D63" s="60" t="s">
        <v>10273</v>
      </c>
      <c r="E63" s="60">
        <v>9</v>
      </c>
      <c r="F63" s="60" t="s">
        <v>17842</v>
      </c>
      <c r="G63" s="60" t="s">
        <v>17889</v>
      </c>
      <c r="H63" s="60" t="s">
        <v>17924</v>
      </c>
      <c r="I63" s="60" t="s">
        <v>10</v>
      </c>
      <c r="J63" s="60" t="s">
        <v>11</v>
      </c>
      <c r="K63" s="60" t="s">
        <v>90</v>
      </c>
      <c r="L63" s="60" t="s">
        <v>17934</v>
      </c>
      <c r="M63" s="61">
        <v>34.608486050000003</v>
      </c>
      <c r="N63" s="61">
        <v>36.162669459999996</v>
      </c>
      <c r="Z63" s="8" t="s">
        <v>17917</v>
      </c>
      <c r="AC63" s="8" t="s">
        <v>17935</v>
      </c>
      <c r="AD63" s="8" t="s">
        <v>17917</v>
      </c>
      <c r="AG63" s="8" t="s">
        <v>17918</v>
      </c>
      <c r="AK63" s="8" t="s">
        <v>17917</v>
      </c>
      <c r="AN63" s="8" t="s">
        <v>17917</v>
      </c>
      <c r="AQ63" s="8" t="s">
        <v>17935</v>
      </c>
      <c r="AR63" s="8" t="s">
        <v>17917</v>
      </c>
      <c r="AU63" s="8" t="s">
        <v>17918</v>
      </c>
      <c r="AX63" s="8" t="s">
        <v>17935</v>
      </c>
      <c r="AY63" s="8" t="s">
        <v>17917</v>
      </c>
      <c r="BB63" s="8" t="s">
        <v>17918</v>
      </c>
      <c r="BE63" s="8" t="s">
        <v>17935</v>
      </c>
      <c r="BF63" s="8" t="s">
        <v>17917</v>
      </c>
      <c r="CF63" s="8" t="s">
        <v>17917</v>
      </c>
      <c r="CH63" s="8" t="s">
        <v>17935</v>
      </c>
      <c r="CK63" s="8" t="s">
        <v>17935</v>
      </c>
      <c r="UA63" s="8">
        <f t="array" ref="UA63">SUM(LEN($O63:$PX63))-SUM(LEN(SUBSTITUTE(UPPER($O63:$PX63),"R","")))</f>
        <v>14</v>
      </c>
      <c r="UB63" s="8">
        <f t="array" ref="UB63">SUM(LEN($O63:$PX63))-SUM(LEN(SUBSTITUTE(UPPER($O63:$PX63),"A","")))</f>
        <v>0</v>
      </c>
      <c r="UC63" s="8">
        <f t="array" ref="UC63">SUM(LEN($O63:$PX63))-SUM(LEN(SUBSTITUTE(UPPER($O63:$PX63),"P","")))</f>
        <v>9</v>
      </c>
      <c r="UG63" s="8">
        <f t="shared" si="7"/>
        <v>23</v>
      </c>
      <c r="UH63" s="8">
        <f t="shared" si="8"/>
        <v>1</v>
      </c>
      <c r="UI63" s="8">
        <f t="shared" si="9"/>
        <v>0</v>
      </c>
      <c r="UJ63" s="8">
        <f t="shared" si="10"/>
        <v>0</v>
      </c>
      <c r="UK63" s="8">
        <f t="shared" si="11"/>
        <v>0</v>
      </c>
      <c r="UN63" s="8">
        <f t="array" aca="1" ref="UN63" ca="1">SUM(IF($O$5:$PX$5&gt;=$UN$5,IF($O$5:$PX$5&lt;$UO$5,LEN($O63:$PX63)-LEN(SUBSTITUTE(UPPER($O63:$PX63),"R","")))))</f>
        <v>0</v>
      </c>
      <c r="UO63" s="8">
        <f t="array" aca="1" ref="UO63" ca="1">SUM(IF($O$5:$PX$5&gt;=$UN$5,IF($O$5:$PX$5&lt;$UO$5,LEN($O63:$PX63)-LEN(SUBSTITUTE(UPPER($O63:$PX63),"A","")))))</f>
        <v>0</v>
      </c>
      <c r="UP63" s="8">
        <f t="array" aca="1" ref="UP63" ca="1">SUM(IF($O$5:$PX$5&gt;=$UN$5,IF($O$5:$PX$5&lt;$UO$5,LEN($O63:$PX63)-LEN(SUBSTITUTE(UPPER($O63:$PX63),"P","")))))</f>
        <v>0</v>
      </c>
    </row>
    <row r="64" spans="2:562" x14ac:dyDescent="0.25">
      <c r="B64" s="60">
        <v>59</v>
      </c>
      <c r="C64" s="60" t="s">
        <v>17997</v>
      </c>
      <c r="D64" s="60" t="s">
        <v>10273</v>
      </c>
      <c r="E64" s="60">
        <v>9</v>
      </c>
      <c r="F64" s="60" t="s">
        <v>17842</v>
      </c>
      <c r="G64" s="60" t="s">
        <v>17889</v>
      </c>
      <c r="H64" s="60" t="s">
        <v>17924</v>
      </c>
      <c r="I64" s="60" t="s">
        <v>10</v>
      </c>
      <c r="J64" s="60" t="s">
        <v>11</v>
      </c>
      <c r="K64" s="60" t="s">
        <v>90</v>
      </c>
      <c r="L64" s="60" t="s">
        <v>17934</v>
      </c>
      <c r="M64" s="61">
        <v>34.608486050000003</v>
      </c>
      <c r="N64" s="61">
        <v>36.162669459999996</v>
      </c>
      <c r="Z64" s="8" t="s">
        <v>17917</v>
      </c>
      <c r="AQ64" s="8" t="s">
        <v>17935</v>
      </c>
      <c r="BE64" s="8" t="s">
        <v>17935</v>
      </c>
      <c r="BF64" s="8" t="s">
        <v>17917</v>
      </c>
      <c r="BW64" s="8" t="s">
        <v>17917</v>
      </c>
      <c r="BY64" s="8" t="s">
        <v>17917</v>
      </c>
      <c r="BZ64" s="8" t="s">
        <v>17935</v>
      </c>
      <c r="CD64" s="8" t="s">
        <v>17917</v>
      </c>
      <c r="CH64" s="8" t="s">
        <v>17935</v>
      </c>
      <c r="CK64" s="8" t="s">
        <v>17935</v>
      </c>
      <c r="UA64" s="8">
        <f t="array" ref="UA64">SUM(LEN($O64:$PX64))-SUM(LEN(SUBSTITUTE(UPPER($O64:$PX64),"R","")))</f>
        <v>10</v>
      </c>
      <c r="UB64" s="8">
        <f t="array" ref="UB64">SUM(LEN($O64:$PX64))-SUM(LEN(SUBSTITUTE(UPPER($O64:$PX64),"A","")))</f>
        <v>0</v>
      </c>
      <c r="UC64" s="8">
        <f t="array" ref="UC64">SUM(LEN($O64:$PX64))-SUM(LEN(SUBSTITUTE(UPPER($O64:$PX64),"P","")))</f>
        <v>5</v>
      </c>
      <c r="UG64" s="8">
        <f t="shared" si="7"/>
        <v>15</v>
      </c>
      <c r="UH64" s="8">
        <f t="shared" si="8"/>
        <v>1</v>
      </c>
      <c r="UI64" s="8">
        <f t="shared" si="9"/>
        <v>0</v>
      </c>
      <c r="UJ64" s="8">
        <f t="shared" si="10"/>
        <v>0</v>
      </c>
      <c r="UK64" s="8">
        <f t="shared" si="11"/>
        <v>0</v>
      </c>
      <c r="UN64" s="8">
        <f t="array" aca="1" ref="UN64" ca="1">SUM(IF($O$5:$PX$5&gt;=$UN$5,IF($O$5:$PX$5&lt;$UO$5,LEN($O64:$PX64)-LEN(SUBSTITUTE(UPPER($O64:$PX64),"R","")))))</f>
        <v>0</v>
      </c>
      <c r="UO64" s="8">
        <f t="array" aca="1" ref="UO64" ca="1">SUM(IF($O$5:$PX$5&gt;=$UN$5,IF($O$5:$PX$5&lt;$UO$5,LEN($O64:$PX64)-LEN(SUBSTITUTE(UPPER($O64:$PX64),"A","")))))</f>
        <v>0</v>
      </c>
      <c r="UP64" s="8">
        <f t="array" aca="1" ref="UP64" ca="1">SUM(IF($O$5:$PX$5&gt;=$UN$5,IF($O$5:$PX$5&lt;$UO$5,LEN($O64:$PX64)-LEN(SUBSTITUTE(UPPER($O64:$PX64),"P","")))))</f>
        <v>0</v>
      </c>
    </row>
    <row r="65" spans="2:562" x14ac:dyDescent="0.25">
      <c r="B65" s="60">
        <v>60</v>
      </c>
      <c r="C65" s="60" t="s">
        <v>17997</v>
      </c>
      <c r="D65" s="60" t="s">
        <v>10273</v>
      </c>
      <c r="E65" s="60">
        <v>13</v>
      </c>
      <c r="F65" s="60" t="s">
        <v>17815</v>
      </c>
      <c r="G65" s="60" t="s">
        <v>17892</v>
      </c>
      <c r="H65" s="60" t="s">
        <v>17924</v>
      </c>
      <c r="I65" s="60" t="s">
        <v>10</v>
      </c>
      <c r="J65" s="60" t="s">
        <v>11</v>
      </c>
      <c r="K65" s="60" t="s">
        <v>90</v>
      </c>
      <c r="L65" s="60" t="s">
        <v>17934</v>
      </c>
      <c r="M65" s="61">
        <v>34.608486050000003</v>
      </c>
      <c r="N65" s="61">
        <v>36.162669459999996</v>
      </c>
      <c r="Z65" s="8" t="s">
        <v>17917</v>
      </c>
      <c r="AD65" s="8" t="s">
        <v>17917</v>
      </c>
      <c r="AG65" s="8" t="s">
        <v>17918</v>
      </c>
      <c r="AJ65" s="8" t="s">
        <v>17935</v>
      </c>
      <c r="AK65" s="8" t="s">
        <v>17917</v>
      </c>
      <c r="AQ65" s="8" t="s">
        <v>17935</v>
      </c>
      <c r="AR65" s="8" t="s">
        <v>17917</v>
      </c>
      <c r="AU65" s="8" t="s">
        <v>17918</v>
      </c>
      <c r="AX65" s="8" t="s">
        <v>17935</v>
      </c>
      <c r="AY65" s="8" t="s">
        <v>17917</v>
      </c>
      <c r="BB65" s="8" t="s">
        <v>17918</v>
      </c>
      <c r="BE65" s="8" t="s">
        <v>17935</v>
      </c>
      <c r="BF65" s="8" t="s">
        <v>17917</v>
      </c>
      <c r="BW65" s="8" t="s">
        <v>17917</v>
      </c>
      <c r="BY65" s="8" t="s">
        <v>17917</v>
      </c>
      <c r="BZ65" s="8" t="s">
        <v>17935</v>
      </c>
      <c r="CD65" s="8" t="s">
        <v>17917</v>
      </c>
      <c r="CF65" s="8" t="s">
        <v>17917</v>
      </c>
      <c r="UA65" s="8">
        <f t="array" ref="UA65">SUM(LEN($O65:$PX65))-SUM(LEN(SUBSTITUTE(UPPER($O65:$PX65),"R","")))</f>
        <v>15</v>
      </c>
      <c r="UB65" s="8">
        <f t="array" ref="UB65">SUM(LEN($O65:$PX65))-SUM(LEN(SUBSTITUTE(UPPER($O65:$PX65),"A","")))</f>
        <v>0</v>
      </c>
      <c r="UC65" s="8">
        <f t="array" ref="UC65">SUM(LEN($O65:$PX65))-SUM(LEN(SUBSTITUTE(UPPER($O65:$PX65),"P","")))</f>
        <v>8</v>
      </c>
      <c r="UG65" s="8">
        <f t="shared" si="7"/>
        <v>23</v>
      </c>
      <c r="UH65" s="8">
        <f t="shared" si="8"/>
        <v>0</v>
      </c>
      <c r="UI65" s="8">
        <f t="shared" si="9"/>
        <v>1</v>
      </c>
      <c r="UJ65" s="8">
        <f t="shared" si="10"/>
        <v>0</v>
      </c>
      <c r="UK65" s="8">
        <f t="shared" si="11"/>
        <v>0</v>
      </c>
      <c r="UN65" s="8">
        <f t="array" aca="1" ref="UN65" ca="1">SUM(IF($O$5:$PX$5&gt;=$UN$5,IF($O$5:$PX$5&lt;$UO$5,LEN($O65:$PX65)-LEN(SUBSTITUTE(UPPER($O65:$PX65),"R","")))))</f>
        <v>0</v>
      </c>
      <c r="UO65" s="8">
        <f t="array" aca="1" ref="UO65" ca="1">SUM(IF($O$5:$PX$5&gt;=$UN$5,IF($O$5:$PX$5&lt;$UO$5,LEN($O65:$PX65)-LEN(SUBSTITUTE(UPPER($O65:$PX65),"A","")))))</f>
        <v>0</v>
      </c>
      <c r="UP65" s="8">
        <f t="array" aca="1" ref="UP65" ca="1">SUM(IF($O$5:$PX$5&gt;=$UN$5,IF($O$5:$PX$5&lt;$UO$5,LEN($O65:$PX65)-LEN(SUBSTITUTE(UPPER($O65:$PX65),"P","")))))</f>
        <v>0</v>
      </c>
    </row>
    <row r="66" spans="2:562" x14ac:dyDescent="0.25">
      <c r="B66" s="60">
        <v>61</v>
      </c>
      <c r="C66" s="60" t="s">
        <v>17997</v>
      </c>
      <c r="D66" s="60" t="s">
        <v>10273</v>
      </c>
      <c r="E66" s="60">
        <v>11</v>
      </c>
      <c r="F66" s="60" t="s">
        <v>17815</v>
      </c>
      <c r="G66" s="60" t="s">
        <v>17890</v>
      </c>
      <c r="H66" s="60" t="s">
        <v>17924</v>
      </c>
      <c r="I66" s="60" t="s">
        <v>10</v>
      </c>
      <c r="J66" s="60" t="s">
        <v>11</v>
      </c>
      <c r="K66" s="60" t="s">
        <v>90</v>
      </c>
      <c r="L66" s="60" t="s">
        <v>17934</v>
      </c>
      <c r="M66" s="61">
        <v>34.608486050000003</v>
      </c>
      <c r="N66" s="61">
        <v>36.162669459999996</v>
      </c>
      <c r="Z66" s="8" t="s">
        <v>17917</v>
      </c>
      <c r="AC66" s="8" t="s">
        <v>17935</v>
      </c>
      <c r="AD66" s="8" t="s">
        <v>17917</v>
      </c>
      <c r="AG66" s="8" t="s">
        <v>17918</v>
      </c>
      <c r="AJ66" s="8" t="s">
        <v>17935</v>
      </c>
      <c r="AK66" s="8" t="s">
        <v>17917</v>
      </c>
      <c r="AN66" s="8" t="s">
        <v>17917</v>
      </c>
      <c r="AQ66" s="8" t="s">
        <v>17935</v>
      </c>
      <c r="AR66" s="8" t="s">
        <v>17917</v>
      </c>
      <c r="AU66" s="8" t="s">
        <v>17918</v>
      </c>
      <c r="AX66" s="8" t="s">
        <v>17935</v>
      </c>
      <c r="AY66" s="8" t="s">
        <v>17917</v>
      </c>
      <c r="BB66" s="8" t="s">
        <v>17918</v>
      </c>
      <c r="BE66" s="8" t="s">
        <v>17935</v>
      </c>
      <c r="BF66" s="8" t="s">
        <v>17917</v>
      </c>
      <c r="CF66" s="8" t="s">
        <v>17917</v>
      </c>
      <c r="CK66" s="8" t="s">
        <v>17935</v>
      </c>
      <c r="UA66" s="8">
        <f t="array" ref="UA66">SUM(LEN($O66:$PX66))-SUM(LEN(SUBSTITUTE(UPPER($O66:$PX66),"R","")))</f>
        <v>14</v>
      </c>
      <c r="UB66" s="8">
        <f t="array" ref="UB66">SUM(LEN($O66:$PX66))-SUM(LEN(SUBSTITUTE(UPPER($O66:$PX66),"A","")))</f>
        <v>0</v>
      </c>
      <c r="UC66" s="8">
        <f t="array" ref="UC66">SUM(LEN($O66:$PX66))-SUM(LEN(SUBSTITUTE(UPPER($O66:$PX66),"P","")))</f>
        <v>9</v>
      </c>
      <c r="UG66" s="8">
        <f t="shared" si="7"/>
        <v>23</v>
      </c>
      <c r="UH66" s="8">
        <f t="shared" si="8"/>
        <v>0</v>
      </c>
      <c r="UI66" s="8">
        <f t="shared" si="9"/>
        <v>1</v>
      </c>
      <c r="UJ66" s="8">
        <f t="shared" si="10"/>
        <v>0</v>
      </c>
      <c r="UK66" s="8">
        <f t="shared" si="11"/>
        <v>0</v>
      </c>
      <c r="UN66" s="8">
        <f t="array" aca="1" ref="UN66" ca="1">SUM(IF($O$5:$PX$5&gt;=$UN$5,IF($O$5:$PX$5&lt;$UO$5,LEN($O66:$PX66)-LEN(SUBSTITUTE(UPPER($O66:$PX66),"R","")))))</f>
        <v>0</v>
      </c>
      <c r="UO66" s="8">
        <f t="array" aca="1" ref="UO66" ca="1">SUM(IF($O$5:$PX$5&gt;=$UN$5,IF($O$5:$PX$5&lt;$UO$5,LEN($O66:$PX66)-LEN(SUBSTITUTE(UPPER($O66:$PX66),"A","")))))</f>
        <v>0</v>
      </c>
      <c r="UP66" s="8">
        <f t="array" aca="1" ref="UP66" ca="1">SUM(IF($O$5:$PX$5&gt;=$UN$5,IF($O$5:$PX$5&lt;$UO$5,LEN($O66:$PX66)-LEN(SUBSTITUTE(UPPER($O66:$PX66),"P","")))))</f>
        <v>0</v>
      </c>
    </row>
    <row r="67" spans="2:562" x14ac:dyDescent="0.25">
      <c r="B67" s="60">
        <v>62</v>
      </c>
      <c r="C67" s="60" t="s">
        <v>17997</v>
      </c>
      <c r="D67" s="60" t="s">
        <v>10273</v>
      </c>
      <c r="E67" s="60">
        <v>13</v>
      </c>
      <c r="F67" s="60" t="s">
        <v>17842</v>
      </c>
      <c r="G67" s="60" t="s">
        <v>17890</v>
      </c>
      <c r="H67" s="60" t="s">
        <v>17924</v>
      </c>
      <c r="I67" s="60" t="s">
        <v>10</v>
      </c>
      <c r="J67" s="60" t="s">
        <v>11</v>
      </c>
      <c r="K67" s="60" t="s">
        <v>90</v>
      </c>
      <c r="L67" s="60" t="s">
        <v>17934</v>
      </c>
      <c r="M67" s="61">
        <v>34.608486050000003</v>
      </c>
      <c r="N67" s="61">
        <v>36.162669459999996</v>
      </c>
      <c r="CF67" s="8" t="s">
        <v>17917</v>
      </c>
      <c r="CH67" s="8" t="s">
        <v>17935</v>
      </c>
      <c r="CK67" s="8" t="s">
        <v>17935</v>
      </c>
      <c r="UA67" s="8">
        <f t="array" ref="UA67">SUM(LEN($O67:$PX67))-SUM(LEN(SUBSTITUTE(UPPER($O67:$PX67),"R","")))</f>
        <v>3</v>
      </c>
      <c r="UB67" s="8">
        <f t="array" ref="UB67">SUM(LEN($O67:$PX67))-SUM(LEN(SUBSTITUTE(UPPER($O67:$PX67),"A","")))</f>
        <v>0</v>
      </c>
      <c r="UC67" s="8">
        <f t="array" ref="UC67">SUM(LEN($O67:$PX67))-SUM(LEN(SUBSTITUTE(UPPER($O67:$PX67),"P","")))</f>
        <v>2</v>
      </c>
      <c r="UG67" s="8">
        <f t="shared" si="7"/>
        <v>5</v>
      </c>
      <c r="UH67" s="8">
        <f t="shared" si="8"/>
        <v>0</v>
      </c>
      <c r="UI67" s="8">
        <f t="shared" si="9"/>
        <v>1</v>
      </c>
      <c r="UJ67" s="8">
        <f t="shared" si="10"/>
        <v>0</v>
      </c>
      <c r="UK67" s="8">
        <f t="shared" si="11"/>
        <v>0</v>
      </c>
      <c r="UN67" s="8">
        <f t="array" aca="1" ref="UN67" ca="1">SUM(IF($O$5:$PX$5&gt;=$UN$5,IF($O$5:$PX$5&lt;$UO$5,LEN($O67:$PX67)-LEN(SUBSTITUTE(UPPER($O67:$PX67),"R","")))))</f>
        <v>0</v>
      </c>
      <c r="UO67" s="8">
        <f t="array" aca="1" ref="UO67" ca="1">SUM(IF($O$5:$PX$5&gt;=$UN$5,IF($O$5:$PX$5&lt;$UO$5,LEN($O67:$PX67)-LEN(SUBSTITUTE(UPPER($O67:$PX67),"A","")))))</f>
        <v>0</v>
      </c>
      <c r="UP67" s="8">
        <f t="array" aca="1" ref="UP67" ca="1">SUM(IF($O$5:$PX$5&gt;=$UN$5,IF($O$5:$PX$5&lt;$UO$5,LEN($O67:$PX67)-LEN(SUBSTITUTE(UPPER($O67:$PX67),"P","")))))</f>
        <v>0</v>
      </c>
    </row>
    <row r="68" spans="2:562" x14ac:dyDescent="0.25">
      <c r="B68" s="60">
        <v>63</v>
      </c>
      <c r="C68" s="60" t="s">
        <v>17997</v>
      </c>
      <c r="D68" s="60" t="s">
        <v>10273</v>
      </c>
      <c r="E68" s="60">
        <v>12</v>
      </c>
      <c r="F68" s="60" t="s">
        <v>17842</v>
      </c>
      <c r="G68" s="60" t="s">
        <v>17890</v>
      </c>
      <c r="H68" s="60" t="s">
        <v>17923</v>
      </c>
      <c r="I68" s="60" t="s">
        <v>10</v>
      </c>
      <c r="J68" s="60" t="s">
        <v>11</v>
      </c>
      <c r="K68" s="60" t="s">
        <v>90</v>
      </c>
      <c r="L68" s="60" t="s">
        <v>17934</v>
      </c>
      <c r="M68" s="61">
        <v>34.608486050000003</v>
      </c>
      <c r="N68" s="61">
        <v>36.162669459999996</v>
      </c>
      <c r="AC68" s="8" t="s">
        <v>17935</v>
      </c>
      <c r="AD68" s="8" t="s">
        <v>17917</v>
      </c>
      <c r="AG68" s="8" t="s">
        <v>17918</v>
      </c>
      <c r="AJ68" s="8" t="s">
        <v>17935</v>
      </c>
      <c r="AK68" s="8" t="s">
        <v>17917</v>
      </c>
      <c r="BY68" s="8" t="s">
        <v>17917</v>
      </c>
      <c r="BZ68" s="8" t="s">
        <v>17935</v>
      </c>
      <c r="CD68" s="8" t="s">
        <v>17917</v>
      </c>
      <c r="CF68" s="8" t="s">
        <v>17917</v>
      </c>
      <c r="CH68" s="8" t="s">
        <v>17935</v>
      </c>
      <c r="UA68" s="8">
        <f t="array" ref="UA68">SUM(LEN($O68:$PX68))-SUM(LEN(SUBSTITUTE(UPPER($O68:$PX68),"R","")))</f>
        <v>9</v>
      </c>
      <c r="UB68" s="8">
        <f t="array" ref="UB68">SUM(LEN($O68:$PX68))-SUM(LEN(SUBSTITUTE(UPPER($O68:$PX68),"A","")))</f>
        <v>0</v>
      </c>
      <c r="UC68" s="8">
        <f t="array" ref="UC68">SUM(LEN($O68:$PX68))-SUM(LEN(SUBSTITUTE(UPPER($O68:$PX68),"P","")))</f>
        <v>5</v>
      </c>
      <c r="UG68" s="8">
        <f t="shared" si="7"/>
        <v>14</v>
      </c>
      <c r="UH68" s="8">
        <f t="shared" si="8"/>
        <v>0</v>
      </c>
      <c r="UI68" s="8">
        <f t="shared" si="9"/>
        <v>1</v>
      </c>
      <c r="UJ68" s="8">
        <f t="shared" si="10"/>
        <v>0</v>
      </c>
      <c r="UK68" s="8">
        <f t="shared" si="11"/>
        <v>0</v>
      </c>
      <c r="UN68" s="8">
        <f t="array" aca="1" ref="UN68" ca="1">SUM(IF($O$5:$PX$5&gt;=$UN$5,IF($O$5:$PX$5&lt;$UO$5,LEN($O68:$PX68)-LEN(SUBSTITUTE(UPPER($O68:$PX68),"R","")))))</f>
        <v>0</v>
      </c>
      <c r="UO68" s="8">
        <f t="array" aca="1" ref="UO68" ca="1">SUM(IF($O$5:$PX$5&gt;=$UN$5,IF($O$5:$PX$5&lt;$UO$5,LEN($O68:$PX68)-LEN(SUBSTITUTE(UPPER($O68:$PX68),"A","")))))</f>
        <v>0</v>
      </c>
      <c r="UP68" s="8">
        <f t="array" aca="1" ref="UP68" ca="1">SUM(IF($O$5:$PX$5&gt;=$UN$5,IF($O$5:$PX$5&lt;$UO$5,LEN($O68:$PX68)-LEN(SUBSTITUTE(UPPER($O68:$PX68),"P","")))))</f>
        <v>0</v>
      </c>
    </row>
    <row r="69" spans="2:562" x14ac:dyDescent="0.25">
      <c r="B69" s="60">
        <v>64</v>
      </c>
      <c r="C69" s="60" t="s">
        <v>17997</v>
      </c>
      <c r="D69" s="60" t="s">
        <v>10273</v>
      </c>
      <c r="E69" s="60">
        <v>12</v>
      </c>
      <c r="F69" s="60" t="s">
        <v>17842</v>
      </c>
      <c r="G69" s="60" t="s">
        <v>17891</v>
      </c>
      <c r="H69" s="60" t="s">
        <v>17924</v>
      </c>
      <c r="I69" s="60" t="s">
        <v>10</v>
      </c>
      <c r="J69" s="60" t="s">
        <v>11</v>
      </c>
      <c r="K69" s="60" t="s">
        <v>90</v>
      </c>
      <c r="L69" s="60" t="s">
        <v>17934</v>
      </c>
      <c r="M69" s="61">
        <v>34.608486050000003</v>
      </c>
      <c r="N69" s="61">
        <v>36.162669459999996</v>
      </c>
      <c r="AC69" s="8" t="s">
        <v>17935</v>
      </c>
      <c r="AD69" s="8" t="s">
        <v>17917</v>
      </c>
      <c r="AG69" s="8" t="s">
        <v>17918</v>
      </c>
      <c r="AJ69" s="8" t="s">
        <v>17935</v>
      </c>
      <c r="AK69" s="8" t="s">
        <v>17917</v>
      </c>
      <c r="AN69" s="8" t="s">
        <v>17917</v>
      </c>
      <c r="AQ69" s="8" t="s">
        <v>17935</v>
      </c>
      <c r="BY69" s="8" t="s">
        <v>17917</v>
      </c>
      <c r="BZ69" s="8" t="s">
        <v>17935</v>
      </c>
      <c r="CD69" s="8" t="s">
        <v>17917</v>
      </c>
      <c r="CF69" s="8" t="s">
        <v>17917</v>
      </c>
      <c r="CH69" s="8" t="s">
        <v>17935</v>
      </c>
      <c r="CK69" s="8" t="s">
        <v>17935</v>
      </c>
      <c r="UA69" s="8">
        <f t="array" ref="UA69">SUM(LEN($O69:$PX69))-SUM(LEN(SUBSTITUTE(UPPER($O69:$PX69),"R","")))</f>
        <v>12</v>
      </c>
      <c r="UB69" s="8">
        <f t="array" ref="UB69">SUM(LEN($O69:$PX69))-SUM(LEN(SUBSTITUTE(UPPER($O69:$PX69),"A","")))</f>
        <v>0</v>
      </c>
      <c r="UC69" s="8">
        <f t="array" ref="UC69">SUM(LEN($O69:$PX69))-SUM(LEN(SUBSTITUTE(UPPER($O69:$PX69),"P","")))</f>
        <v>7</v>
      </c>
      <c r="UG69" s="8">
        <f t="shared" si="7"/>
        <v>19</v>
      </c>
      <c r="UH69" s="8">
        <f t="shared" si="8"/>
        <v>0</v>
      </c>
      <c r="UI69" s="8">
        <f t="shared" si="9"/>
        <v>1</v>
      </c>
      <c r="UJ69" s="8">
        <f t="shared" si="10"/>
        <v>0</v>
      </c>
      <c r="UK69" s="8">
        <f t="shared" si="11"/>
        <v>0</v>
      </c>
      <c r="UN69" s="8">
        <f t="array" aca="1" ref="UN69" ca="1">SUM(IF($O$5:$PX$5&gt;=$UN$5,IF($O$5:$PX$5&lt;$UO$5,LEN($O69:$PX69)-LEN(SUBSTITUTE(UPPER($O69:$PX69),"R","")))))</f>
        <v>0</v>
      </c>
      <c r="UO69" s="8">
        <f t="array" aca="1" ref="UO69" ca="1">SUM(IF($O$5:$PX$5&gt;=$UN$5,IF($O$5:$PX$5&lt;$UO$5,LEN($O69:$PX69)-LEN(SUBSTITUTE(UPPER($O69:$PX69),"A","")))))</f>
        <v>0</v>
      </c>
      <c r="UP69" s="8">
        <f t="array" aca="1" ref="UP69" ca="1">SUM(IF($O$5:$PX$5&gt;=$UN$5,IF($O$5:$PX$5&lt;$UO$5,LEN($O69:$PX69)-LEN(SUBSTITUTE(UPPER($O69:$PX69),"P","")))))</f>
        <v>0</v>
      </c>
    </row>
    <row r="70" spans="2:562" x14ac:dyDescent="0.25">
      <c r="B70" s="60">
        <v>65</v>
      </c>
      <c r="C70" s="60" t="s">
        <v>17997</v>
      </c>
      <c r="D70" s="60" t="s">
        <v>10273</v>
      </c>
      <c r="E70" s="60">
        <v>12</v>
      </c>
      <c r="F70" s="60" t="s">
        <v>17815</v>
      </c>
      <c r="G70" s="60" t="s">
        <v>17890</v>
      </c>
      <c r="H70" s="60" t="s">
        <v>17924</v>
      </c>
      <c r="I70" s="60" t="s">
        <v>10</v>
      </c>
      <c r="J70" s="60" t="s">
        <v>11</v>
      </c>
      <c r="K70" s="60" t="s">
        <v>90</v>
      </c>
      <c r="L70" s="60" t="s">
        <v>17934</v>
      </c>
      <c r="M70" s="61">
        <v>34.608486050000003</v>
      </c>
      <c r="N70" s="61">
        <v>36.162669459999996</v>
      </c>
      <c r="AC70" s="8" t="s">
        <v>17935</v>
      </c>
      <c r="AD70" s="8" t="s">
        <v>17917</v>
      </c>
      <c r="AG70" s="8" t="s">
        <v>17918</v>
      </c>
      <c r="AJ70" s="8" t="s">
        <v>17935</v>
      </c>
      <c r="AK70" s="8" t="s">
        <v>17917</v>
      </c>
      <c r="AN70" s="8" t="s">
        <v>17917</v>
      </c>
      <c r="AQ70" s="8" t="s">
        <v>17935</v>
      </c>
      <c r="AR70" s="8" t="s">
        <v>17917</v>
      </c>
      <c r="AU70" s="8" t="s">
        <v>17918</v>
      </c>
      <c r="AX70" s="8" t="s">
        <v>17935</v>
      </c>
      <c r="AY70" s="8" t="s">
        <v>17917</v>
      </c>
      <c r="BB70" s="8" t="s">
        <v>17918</v>
      </c>
      <c r="BE70" s="8" t="s">
        <v>17935</v>
      </c>
      <c r="BF70" s="8" t="s">
        <v>17917</v>
      </c>
      <c r="BW70" s="8" t="s">
        <v>17917</v>
      </c>
      <c r="BY70" s="8" t="s">
        <v>17917</v>
      </c>
      <c r="BZ70" s="8" t="s">
        <v>17935</v>
      </c>
      <c r="CF70" s="8" t="s">
        <v>17917</v>
      </c>
      <c r="UA70" s="8">
        <f t="array" ref="UA70">SUM(LEN($O70:$PX70))-SUM(LEN(SUBSTITUTE(UPPER($O70:$PX70),"R","")))</f>
        <v>15</v>
      </c>
      <c r="UB70" s="8">
        <f t="array" ref="UB70">SUM(LEN($O70:$PX70))-SUM(LEN(SUBSTITUTE(UPPER($O70:$PX70),"A","")))</f>
        <v>0</v>
      </c>
      <c r="UC70" s="8">
        <f t="array" ref="UC70">SUM(LEN($O70:$PX70))-SUM(LEN(SUBSTITUTE(UPPER($O70:$PX70),"P","")))</f>
        <v>9</v>
      </c>
      <c r="UG70" s="8">
        <f t="shared" si="7"/>
        <v>24</v>
      </c>
      <c r="UH70" s="8">
        <f t="shared" si="8"/>
        <v>0</v>
      </c>
      <c r="UI70" s="8">
        <f t="shared" si="9"/>
        <v>1</v>
      </c>
      <c r="UJ70" s="8">
        <f t="shared" si="10"/>
        <v>0</v>
      </c>
      <c r="UK70" s="8">
        <f t="shared" si="11"/>
        <v>0</v>
      </c>
      <c r="UN70" s="8">
        <f t="array" aca="1" ref="UN70" ca="1">SUM(IF($O$5:$PX$5&gt;=$UN$5,IF($O$5:$PX$5&lt;$UO$5,LEN($O70:$PX70)-LEN(SUBSTITUTE(UPPER($O70:$PX70),"R","")))))</f>
        <v>0</v>
      </c>
      <c r="UO70" s="8">
        <f t="array" aca="1" ref="UO70" ca="1">SUM(IF($O$5:$PX$5&gt;=$UN$5,IF($O$5:$PX$5&lt;$UO$5,LEN($O70:$PX70)-LEN(SUBSTITUTE(UPPER($O70:$PX70),"A","")))))</f>
        <v>0</v>
      </c>
      <c r="UP70" s="8">
        <f t="array" aca="1" ref="UP70" ca="1">SUM(IF($O$5:$PX$5&gt;=$UN$5,IF($O$5:$PX$5&lt;$UO$5,LEN($O70:$PX70)-LEN(SUBSTITUTE(UPPER($O70:$PX70),"P","")))))</f>
        <v>0</v>
      </c>
    </row>
    <row r="71" spans="2:562" x14ac:dyDescent="0.25">
      <c r="B71" s="60">
        <v>66</v>
      </c>
      <c r="C71" s="60" t="s">
        <v>17997</v>
      </c>
      <c r="D71" s="60" t="s">
        <v>10273</v>
      </c>
      <c r="E71" s="60">
        <v>13</v>
      </c>
      <c r="F71" s="60" t="s">
        <v>17842</v>
      </c>
      <c r="G71" s="60" t="s">
        <v>17891</v>
      </c>
      <c r="H71" s="60" t="s">
        <v>17924</v>
      </c>
      <c r="I71" s="60" t="s">
        <v>10</v>
      </c>
      <c r="J71" s="60" t="s">
        <v>11</v>
      </c>
      <c r="K71" s="60" t="s">
        <v>90</v>
      </c>
      <c r="L71" s="60" t="s">
        <v>17934</v>
      </c>
      <c r="M71" s="61">
        <v>34.608486050000003</v>
      </c>
      <c r="N71" s="61">
        <v>36.162669459999996</v>
      </c>
      <c r="AG71" s="8" t="s">
        <v>17918</v>
      </c>
      <c r="AJ71" s="8" t="s">
        <v>17935</v>
      </c>
      <c r="AK71" s="8" t="s">
        <v>17917</v>
      </c>
      <c r="AN71" s="8" t="s">
        <v>17917</v>
      </c>
      <c r="AQ71" s="8" t="s">
        <v>17935</v>
      </c>
      <c r="BY71" s="8" t="s">
        <v>17917</v>
      </c>
      <c r="BZ71" s="8" t="s">
        <v>17935</v>
      </c>
      <c r="CD71" s="8" t="s">
        <v>17917</v>
      </c>
      <c r="UA71" s="8">
        <f t="array" ref="UA71">SUM(LEN($O71:$PX71))-SUM(LEN(SUBSTITUTE(UPPER($O71:$PX71),"R","")))</f>
        <v>7</v>
      </c>
      <c r="UB71" s="8">
        <f t="array" ref="UB71">SUM(LEN($O71:$PX71))-SUM(LEN(SUBSTITUTE(UPPER($O71:$PX71),"A","")))</f>
        <v>0</v>
      </c>
      <c r="UC71" s="8">
        <f t="array" ref="UC71">SUM(LEN($O71:$PX71))-SUM(LEN(SUBSTITUTE(UPPER($O71:$PX71),"P","")))</f>
        <v>4</v>
      </c>
      <c r="UG71" s="8">
        <f t="shared" ref="UG71:UG134" si="12">SUM(UA71:UF71)</f>
        <v>11</v>
      </c>
      <c r="UH71" s="8">
        <f t="shared" ref="UH71:UH134" si="13">IF(OR($G71="Grade 1",$G71="Grade 2",$G71="Grade 3"),1,0)</f>
        <v>0</v>
      </c>
      <c r="UI71" s="8">
        <f t="shared" ref="UI71:UI134" si="14">IF(OR($G71="Grade 4",$G71="Grade 5",$G71="Grade 6"),1,0)</f>
        <v>1</v>
      </c>
      <c r="UJ71" s="8">
        <f t="shared" ref="UJ71:UJ134" si="15">IF(OR($G71="Grade 7",$G71="Grade 8",$G71="Grade 9"),1,0)</f>
        <v>0</v>
      </c>
      <c r="UK71" s="8">
        <f t="shared" ref="UK71:UK134" si="16">IF(OR($G71="Grade 10",$G71="Grade 11",$G71="Grade 12"),1,0)</f>
        <v>0</v>
      </c>
      <c r="UN71" s="8">
        <f t="array" aca="1" ref="UN71" ca="1">SUM(IF($O$5:$PX$5&gt;=$UN$5,IF($O$5:$PX$5&lt;$UO$5,LEN($O71:$PX71)-LEN(SUBSTITUTE(UPPER($O71:$PX71),"R","")))))</f>
        <v>0</v>
      </c>
      <c r="UO71" s="8">
        <f t="array" aca="1" ref="UO71" ca="1">SUM(IF($O$5:$PX$5&gt;=$UN$5,IF($O$5:$PX$5&lt;$UO$5,LEN($O71:$PX71)-LEN(SUBSTITUTE(UPPER($O71:$PX71),"A","")))))</f>
        <v>0</v>
      </c>
      <c r="UP71" s="8">
        <f t="array" aca="1" ref="UP71" ca="1">SUM(IF($O$5:$PX$5&gt;=$UN$5,IF($O$5:$PX$5&lt;$UO$5,LEN($O71:$PX71)-LEN(SUBSTITUTE(UPPER($O71:$PX71),"P","")))))</f>
        <v>0</v>
      </c>
    </row>
    <row r="72" spans="2:562" x14ac:dyDescent="0.25">
      <c r="B72" s="60">
        <v>67</v>
      </c>
      <c r="C72" s="60" t="s">
        <v>17997</v>
      </c>
      <c r="D72" s="60" t="s">
        <v>10273</v>
      </c>
      <c r="E72" s="60">
        <v>12</v>
      </c>
      <c r="F72" s="60" t="s">
        <v>17815</v>
      </c>
      <c r="G72" s="60" t="s">
        <v>17891</v>
      </c>
      <c r="H72" s="60" t="s">
        <v>17924</v>
      </c>
      <c r="I72" s="60" t="s">
        <v>10</v>
      </c>
      <c r="J72" s="60" t="s">
        <v>11</v>
      </c>
      <c r="K72" s="60" t="s">
        <v>90</v>
      </c>
      <c r="L72" s="60" t="s">
        <v>17934</v>
      </c>
      <c r="M72" s="61">
        <v>34.608486050000003</v>
      </c>
      <c r="N72" s="61">
        <v>36.162669459999996</v>
      </c>
      <c r="AC72" s="8" t="s">
        <v>17935</v>
      </c>
      <c r="AD72" s="8" t="s">
        <v>17917</v>
      </c>
      <c r="AG72" s="8" t="s">
        <v>17918</v>
      </c>
      <c r="AJ72" s="8" t="s">
        <v>17935</v>
      </c>
      <c r="AK72" s="8" t="s">
        <v>17917</v>
      </c>
      <c r="AN72" s="8" t="s">
        <v>17917</v>
      </c>
      <c r="AQ72" s="8" t="s">
        <v>17935</v>
      </c>
      <c r="BB72" s="8" t="s">
        <v>17918</v>
      </c>
      <c r="BY72" s="8" t="s">
        <v>17917</v>
      </c>
      <c r="BZ72" s="8" t="s">
        <v>17935</v>
      </c>
      <c r="CD72" s="8" t="s">
        <v>17917</v>
      </c>
      <c r="CF72" s="8" t="s">
        <v>17917</v>
      </c>
      <c r="CK72" s="8" t="s">
        <v>17935</v>
      </c>
      <c r="UA72" s="8">
        <f t="array" ref="UA72">SUM(LEN($O72:$PX72))-SUM(LEN(SUBSTITUTE(UPPER($O72:$PX72),"R","")))</f>
        <v>11</v>
      </c>
      <c r="UB72" s="8">
        <f t="array" ref="UB72">SUM(LEN($O72:$PX72))-SUM(LEN(SUBSTITUTE(UPPER($O72:$PX72),"A","")))</f>
        <v>0</v>
      </c>
      <c r="UC72" s="8">
        <f t="array" ref="UC72">SUM(LEN($O72:$PX72))-SUM(LEN(SUBSTITUTE(UPPER($O72:$PX72),"P","")))</f>
        <v>7</v>
      </c>
      <c r="UG72" s="8">
        <f t="shared" si="12"/>
        <v>18</v>
      </c>
      <c r="UH72" s="8">
        <f t="shared" si="13"/>
        <v>0</v>
      </c>
      <c r="UI72" s="8">
        <f t="shared" si="14"/>
        <v>1</v>
      </c>
      <c r="UJ72" s="8">
        <f t="shared" si="15"/>
        <v>0</v>
      </c>
      <c r="UK72" s="8">
        <f t="shared" si="16"/>
        <v>0</v>
      </c>
      <c r="UN72" s="8">
        <f t="array" aca="1" ref="UN72" ca="1">SUM(IF($O$5:$PX$5&gt;=$UN$5,IF($O$5:$PX$5&lt;$UO$5,LEN($O72:$PX72)-LEN(SUBSTITUTE(UPPER($O72:$PX72),"R","")))))</f>
        <v>0</v>
      </c>
      <c r="UO72" s="8">
        <f t="array" aca="1" ref="UO72" ca="1">SUM(IF($O$5:$PX$5&gt;=$UN$5,IF($O$5:$PX$5&lt;$UO$5,LEN($O72:$PX72)-LEN(SUBSTITUTE(UPPER($O72:$PX72),"A","")))))</f>
        <v>0</v>
      </c>
      <c r="UP72" s="8">
        <f t="array" aca="1" ref="UP72" ca="1">SUM(IF($O$5:$PX$5&gt;=$UN$5,IF($O$5:$PX$5&lt;$UO$5,LEN($O72:$PX72)-LEN(SUBSTITUTE(UPPER($O72:$PX72),"P","")))))</f>
        <v>0</v>
      </c>
    </row>
    <row r="73" spans="2:562" x14ac:dyDescent="0.25">
      <c r="B73" s="60">
        <v>68</v>
      </c>
      <c r="C73" s="60" t="s">
        <v>17997</v>
      </c>
      <c r="D73" s="60" t="s">
        <v>10273</v>
      </c>
      <c r="E73" s="60">
        <v>12</v>
      </c>
      <c r="F73" s="60" t="s">
        <v>17815</v>
      </c>
      <c r="G73" s="60" t="s">
        <v>17892</v>
      </c>
      <c r="H73" s="60" t="s">
        <v>17924</v>
      </c>
      <c r="I73" s="60" t="s">
        <v>10</v>
      </c>
      <c r="J73" s="60" t="s">
        <v>11</v>
      </c>
      <c r="K73" s="60" t="s">
        <v>90</v>
      </c>
      <c r="L73" s="60" t="s">
        <v>17934</v>
      </c>
      <c r="M73" s="61">
        <v>34.608486050000003</v>
      </c>
      <c r="N73" s="61">
        <v>36.162669459999996</v>
      </c>
      <c r="AC73" s="8" t="s">
        <v>17935</v>
      </c>
      <c r="AD73" s="8" t="s">
        <v>17917</v>
      </c>
      <c r="AG73" s="8" t="s">
        <v>17918</v>
      </c>
      <c r="AJ73" s="8" t="s">
        <v>17935</v>
      </c>
      <c r="AK73" s="8" t="s">
        <v>17917</v>
      </c>
      <c r="AN73" s="8" t="s">
        <v>17917</v>
      </c>
      <c r="AQ73" s="8" t="s">
        <v>17935</v>
      </c>
      <c r="AR73" s="8" t="s">
        <v>17917</v>
      </c>
      <c r="AU73" s="8" t="s">
        <v>17918</v>
      </c>
      <c r="AX73" s="8" t="s">
        <v>17935</v>
      </c>
      <c r="AY73" s="8" t="s">
        <v>17917</v>
      </c>
      <c r="BB73" s="8" t="s">
        <v>17918</v>
      </c>
      <c r="BE73" s="8" t="s">
        <v>17935</v>
      </c>
      <c r="BF73" s="8" t="s">
        <v>17917</v>
      </c>
      <c r="BW73" s="8" t="s">
        <v>17917</v>
      </c>
      <c r="CF73" s="8" t="s">
        <v>17917</v>
      </c>
      <c r="CH73" s="8" t="s">
        <v>17935</v>
      </c>
      <c r="CK73" s="8" t="s">
        <v>17935</v>
      </c>
      <c r="UA73" s="8">
        <f t="array" ref="UA73">SUM(LEN($O73:$PX73))-SUM(LEN(SUBSTITUTE(UPPER($O73:$PX73),"R","")))</f>
        <v>15</v>
      </c>
      <c r="UB73" s="8">
        <f t="array" ref="UB73">SUM(LEN($O73:$PX73))-SUM(LEN(SUBSTITUTE(UPPER($O73:$PX73),"A","")))</f>
        <v>0</v>
      </c>
      <c r="UC73" s="8">
        <f t="array" ref="UC73">SUM(LEN($O73:$PX73))-SUM(LEN(SUBSTITUTE(UPPER($O73:$PX73),"P","")))</f>
        <v>10</v>
      </c>
      <c r="UG73" s="8">
        <f t="shared" si="12"/>
        <v>25</v>
      </c>
      <c r="UH73" s="8">
        <f t="shared" si="13"/>
        <v>0</v>
      </c>
      <c r="UI73" s="8">
        <f t="shared" si="14"/>
        <v>1</v>
      </c>
      <c r="UJ73" s="8">
        <f t="shared" si="15"/>
        <v>0</v>
      </c>
      <c r="UK73" s="8">
        <f t="shared" si="16"/>
        <v>0</v>
      </c>
      <c r="UN73" s="8">
        <f t="array" aca="1" ref="UN73" ca="1">SUM(IF($O$5:$PX$5&gt;=$UN$5,IF($O$5:$PX$5&lt;$UO$5,LEN($O73:$PX73)-LEN(SUBSTITUTE(UPPER($O73:$PX73),"R","")))))</f>
        <v>0</v>
      </c>
      <c r="UO73" s="8">
        <f t="array" aca="1" ref="UO73" ca="1">SUM(IF($O$5:$PX$5&gt;=$UN$5,IF($O$5:$PX$5&lt;$UO$5,LEN($O73:$PX73)-LEN(SUBSTITUTE(UPPER($O73:$PX73),"A","")))))</f>
        <v>0</v>
      </c>
      <c r="UP73" s="8">
        <f t="array" aca="1" ref="UP73" ca="1">SUM(IF($O$5:$PX$5&gt;=$UN$5,IF($O$5:$PX$5&lt;$UO$5,LEN($O73:$PX73)-LEN(SUBSTITUTE(UPPER($O73:$PX73),"P","")))))</f>
        <v>0</v>
      </c>
    </row>
    <row r="74" spans="2:562" x14ac:dyDescent="0.25">
      <c r="B74" s="60">
        <v>69</v>
      </c>
      <c r="C74" s="60" t="s">
        <v>17997</v>
      </c>
      <c r="D74" s="60" t="s">
        <v>10274</v>
      </c>
      <c r="E74" s="60">
        <v>10</v>
      </c>
      <c r="F74" s="60" t="s">
        <v>17815</v>
      </c>
      <c r="G74" s="60" t="s">
        <v>17888</v>
      </c>
      <c r="H74" s="60" t="s">
        <v>17923</v>
      </c>
      <c r="I74" s="60" t="s">
        <v>10</v>
      </c>
      <c r="J74" s="60" t="s">
        <v>11</v>
      </c>
      <c r="K74" s="60" t="s">
        <v>548</v>
      </c>
      <c r="L74" s="60" t="s">
        <v>17937</v>
      </c>
      <c r="M74" s="61">
        <v>34.548405559999999</v>
      </c>
      <c r="N74" s="61">
        <v>36.12665003</v>
      </c>
      <c r="AA74" s="8" t="s">
        <v>17917</v>
      </c>
      <c r="AG74" s="8" t="s">
        <v>17917</v>
      </c>
      <c r="AH74" s="8" t="s">
        <v>17917</v>
      </c>
      <c r="AI74" s="8" t="s">
        <v>17935</v>
      </c>
      <c r="AN74" s="8" t="s">
        <v>17918</v>
      </c>
      <c r="AO74" s="8" t="s">
        <v>17917</v>
      </c>
      <c r="AP74" s="8" t="s">
        <v>17935</v>
      </c>
      <c r="AT74" s="8" t="s">
        <v>17917</v>
      </c>
      <c r="AU74" s="8" t="s">
        <v>17917</v>
      </c>
      <c r="AV74" s="8" t="s">
        <v>17918</v>
      </c>
      <c r="AW74" s="8" t="s">
        <v>17935</v>
      </c>
      <c r="BB74" s="8" t="s">
        <v>17917</v>
      </c>
      <c r="BC74" s="8" t="s">
        <v>17917</v>
      </c>
      <c r="BD74" s="8" t="s">
        <v>17935</v>
      </c>
      <c r="BH74" s="8" t="s">
        <v>17917</v>
      </c>
      <c r="BI74" s="8" t="s">
        <v>17917</v>
      </c>
      <c r="BJ74" s="8" t="s">
        <v>17917</v>
      </c>
      <c r="BK74" s="8" t="s">
        <v>17935</v>
      </c>
      <c r="BP74" s="8" t="s">
        <v>17917</v>
      </c>
      <c r="BQ74" s="8" t="s">
        <v>17917</v>
      </c>
      <c r="BR74" s="8" t="s">
        <v>17935</v>
      </c>
      <c r="BW74" s="8" t="s">
        <v>17917</v>
      </c>
      <c r="BX74" s="8" t="s">
        <v>17917</v>
      </c>
      <c r="BY74" s="8" t="s">
        <v>17935</v>
      </c>
      <c r="CC74" s="8" t="s">
        <v>17917</v>
      </c>
      <c r="CD74" s="8" t="s">
        <v>17917</v>
      </c>
      <c r="CE74" s="8" t="s">
        <v>17935</v>
      </c>
      <c r="CF74" s="8" t="s">
        <v>17935</v>
      </c>
      <c r="CJ74" s="8" t="s">
        <v>17917</v>
      </c>
      <c r="CK74" s="8" t="s">
        <v>17917</v>
      </c>
      <c r="UA74" s="8">
        <f t="array" ref="UA74">SUM(LEN($O74:$PX74))-SUM(LEN(SUBSTITUTE(UPPER($O74:$PX74),"R","")))</f>
        <v>28</v>
      </c>
      <c r="UB74" s="8">
        <f t="array" ref="UB74">SUM(LEN($O74:$PX74))-SUM(LEN(SUBSTITUTE(UPPER($O74:$PX74),"A","")))</f>
        <v>0</v>
      </c>
      <c r="UC74" s="8">
        <f t="array" ref="UC74">SUM(LEN($O74:$PX74))-SUM(LEN(SUBSTITUTE(UPPER($O74:$PX74),"P","")))</f>
        <v>11</v>
      </c>
      <c r="UG74" s="8">
        <f t="shared" si="12"/>
        <v>39</v>
      </c>
      <c r="UH74" s="8">
        <f t="shared" si="13"/>
        <v>1</v>
      </c>
      <c r="UI74" s="8">
        <f t="shared" si="14"/>
        <v>0</v>
      </c>
      <c r="UJ74" s="8">
        <f t="shared" si="15"/>
        <v>0</v>
      </c>
      <c r="UK74" s="8">
        <f t="shared" si="16"/>
        <v>0</v>
      </c>
      <c r="UN74" s="8">
        <f t="array" aca="1" ref="UN74" ca="1">SUM(IF($O$5:$PX$5&gt;=$UN$5,IF($O$5:$PX$5&lt;$UO$5,LEN($O74:$PX74)-LEN(SUBSTITUTE(UPPER($O74:$PX74),"R","")))))</f>
        <v>0</v>
      </c>
      <c r="UO74" s="8">
        <f t="array" aca="1" ref="UO74" ca="1">SUM(IF($O$5:$PX$5&gt;=$UN$5,IF($O$5:$PX$5&lt;$UO$5,LEN($O74:$PX74)-LEN(SUBSTITUTE(UPPER($O74:$PX74),"A","")))))</f>
        <v>0</v>
      </c>
      <c r="UP74" s="8">
        <f t="array" aca="1" ref="UP74" ca="1">SUM(IF($O$5:$PX$5&gt;=$UN$5,IF($O$5:$PX$5&lt;$UO$5,LEN($O74:$PX74)-LEN(SUBSTITUTE(UPPER($O74:$PX74),"P","")))))</f>
        <v>0</v>
      </c>
    </row>
    <row r="75" spans="2:562" x14ac:dyDescent="0.25">
      <c r="B75" s="60">
        <v>70</v>
      </c>
      <c r="C75" s="60" t="s">
        <v>17997</v>
      </c>
      <c r="D75" s="60" t="s">
        <v>10274</v>
      </c>
      <c r="E75" s="60">
        <v>11</v>
      </c>
      <c r="F75" s="60" t="s">
        <v>17842</v>
      </c>
      <c r="G75" s="60" t="s">
        <v>17888</v>
      </c>
      <c r="H75" s="60" t="s">
        <v>17923</v>
      </c>
      <c r="I75" s="60" t="s">
        <v>10</v>
      </c>
      <c r="J75" s="60" t="s">
        <v>11</v>
      </c>
      <c r="K75" s="60" t="s">
        <v>548</v>
      </c>
      <c r="L75" s="60" t="s">
        <v>17937</v>
      </c>
      <c r="M75" s="61">
        <v>34.548405559999999</v>
      </c>
      <c r="N75" s="61">
        <v>36.12665003</v>
      </c>
      <c r="AA75" s="8" t="s">
        <v>17917</v>
      </c>
      <c r="AG75" s="8" t="s">
        <v>17917</v>
      </c>
      <c r="AH75" s="8" t="s">
        <v>17917</v>
      </c>
      <c r="AI75" s="8" t="s">
        <v>17935</v>
      </c>
      <c r="AN75" s="8" t="s">
        <v>17918</v>
      </c>
      <c r="AO75" s="8" t="s">
        <v>17917</v>
      </c>
      <c r="AP75" s="8" t="s">
        <v>17935</v>
      </c>
      <c r="AT75" s="8" t="s">
        <v>17917</v>
      </c>
      <c r="AU75" s="8" t="s">
        <v>17917</v>
      </c>
      <c r="AV75" s="8" t="s">
        <v>17918</v>
      </c>
      <c r="AW75" s="8" t="s">
        <v>17935</v>
      </c>
      <c r="BB75" s="8" t="s">
        <v>17917</v>
      </c>
      <c r="BC75" s="8" t="s">
        <v>17917</v>
      </c>
      <c r="BD75" s="8" t="s">
        <v>17935</v>
      </c>
      <c r="BH75" s="8" t="s">
        <v>17917</v>
      </c>
      <c r="BI75" s="8" t="s">
        <v>17917</v>
      </c>
      <c r="BJ75" s="8" t="s">
        <v>17917</v>
      </c>
      <c r="BK75" s="8" t="s">
        <v>17935</v>
      </c>
      <c r="BP75" s="8" t="s">
        <v>17917</v>
      </c>
      <c r="BQ75" s="8" t="s">
        <v>17917</v>
      </c>
      <c r="BR75" s="8" t="s">
        <v>17935</v>
      </c>
      <c r="BW75" s="8" t="s">
        <v>17917</v>
      </c>
      <c r="BX75" s="8" t="s">
        <v>17917</v>
      </c>
      <c r="BY75" s="8" t="s">
        <v>17935</v>
      </c>
      <c r="CC75" s="8" t="s">
        <v>17917</v>
      </c>
      <c r="CD75" s="8" t="s">
        <v>17917</v>
      </c>
      <c r="CE75" s="8" t="s">
        <v>17935</v>
      </c>
      <c r="CF75" s="8" t="s">
        <v>17935</v>
      </c>
      <c r="CJ75" s="8" t="s">
        <v>17917</v>
      </c>
      <c r="CK75" s="8" t="s">
        <v>17917</v>
      </c>
      <c r="UA75" s="8">
        <f t="array" ref="UA75">SUM(LEN($O75:$PX75))-SUM(LEN(SUBSTITUTE(UPPER($O75:$PX75),"R","")))</f>
        <v>28</v>
      </c>
      <c r="UB75" s="8">
        <f t="array" ref="UB75">SUM(LEN($O75:$PX75))-SUM(LEN(SUBSTITUTE(UPPER($O75:$PX75),"A","")))</f>
        <v>0</v>
      </c>
      <c r="UC75" s="8">
        <f t="array" ref="UC75">SUM(LEN($O75:$PX75))-SUM(LEN(SUBSTITUTE(UPPER($O75:$PX75),"P","")))</f>
        <v>11</v>
      </c>
      <c r="UG75" s="8">
        <f t="shared" si="12"/>
        <v>39</v>
      </c>
      <c r="UH75" s="8">
        <f t="shared" si="13"/>
        <v>1</v>
      </c>
      <c r="UI75" s="8">
        <f t="shared" si="14"/>
        <v>0</v>
      </c>
      <c r="UJ75" s="8">
        <f t="shared" si="15"/>
        <v>0</v>
      </c>
      <c r="UK75" s="8">
        <f t="shared" si="16"/>
        <v>0</v>
      </c>
      <c r="UN75" s="8">
        <f t="array" aca="1" ref="UN75" ca="1">SUM(IF($O$5:$PX$5&gt;=$UN$5,IF($O$5:$PX$5&lt;$UO$5,LEN($O75:$PX75)-LEN(SUBSTITUTE(UPPER($O75:$PX75),"R","")))))</f>
        <v>0</v>
      </c>
      <c r="UO75" s="8">
        <f t="array" aca="1" ref="UO75" ca="1">SUM(IF($O$5:$PX$5&gt;=$UN$5,IF($O$5:$PX$5&lt;$UO$5,LEN($O75:$PX75)-LEN(SUBSTITUTE(UPPER($O75:$PX75),"A","")))))</f>
        <v>0</v>
      </c>
      <c r="UP75" s="8">
        <f t="array" aca="1" ref="UP75" ca="1">SUM(IF($O$5:$PX$5&gt;=$UN$5,IF($O$5:$PX$5&lt;$UO$5,LEN($O75:$PX75)-LEN(SUBSTITUTE(UPPER($O75:$PX75),"P","")))))</f>
        <v>0</v>
      </c>
    </row>
    <row r="76" spans="2:562" x14ac:dyDescent="0.25">
      <c r="B76" s="60">
        <v>71</v>
      </c>
      <c r="C76" s="60" t="s">
        <v>17997</v>
      </c>
      <c r="D76" s="60" t="s">
        <v>10274</v>
      </c>
      <c r="E76" s="60">
        <v>13</v>
      </c>
      <c r="F76" s="60" t="s">
        <v>17842</v>
      </c>
      <c r="G76" s="60" t="s">
        <v>17891</v>
      </c>
      <c r="H76" s="60" t="s">
        <v>17923</v>
      </c>
      <c r="I76" s="60" t="s">
        <v>10</v>
      </c>
      <c r="J76" s="60" t="s">
        <v>11</v>
      </c>
      <c r="K76" s="60" t="s">
        <v>548</v>
      </c>
      <c r="L76" s="60" t="s">
        <v>17937</v>
      </c>
      <c r="M76" s="61">
        <v>34.548405559999999</v>
      </c>
      <c r="N76" s="61">
        <v>36.12665003</v>
      </c>
      <c r="AA76" s="8" t="s">
        <v>17917</v>
      </c>
      <c r="AG76" s="8" t="s">
        <v>17917</v>
      </c>
      <c r="AH76" s="8" t="s">
        <v>17917</v>
      </c>
      <c r="AI76" s="8" t="s">
        <v>17935</v>
      </c>
      <c r="AN76" s="8" t="s">
        <v>17918</v>
      </c>
      <c r="AO76" s="8" t="s">
        <v>17917</v>
      </c>
      <c r="AP76" s="8" t="s">
        <v>17935</v>
      </c>
      <c r="AT76" s="8" t="s">
        <v>17917</v>
      </c>
      <c r="AU76" s="8" t="s">
        <v>17917</v>
      </c>
      <c r="AV76" s="8" t="s">
        <v>17918</v>
      </c>
      <c r="AW76" s="8" t="s">
        <v>17935</v>
      </c>
      <c r="BB76" s="8" t="s">
        <v>17917</v>
      </c>
      <c r="BC76" s="8" t="s">
        <v>17917</v>
      </c>
      <c r="BD76" s="8" t="s">
        <v>17935</v>
      </c>
      <c r="BH76" s="8" t="s">
        <v>17917</v>
      </c>
      <c r="BI76" s="8" t="s">
        <v>17917</v>
      </c>
      <c r="BJ76" s="8" t="s">
        <v>17917</v>
      </c>
      <c r="BK76" s="8" t="s">
        <v>17935</v>
      </c>
      <c r="BP76" s="8" t="s">
        <v>17917</v>
      </c>
      <c r="BQ76" s="8" t="s">
        <v>17917</v>
      </c>
      <c r="BR76" s="8" t="s">
        <v>17935</v>
      </c>
      <c r="BW76" s="8" t="s">
        <v>17917</v>
      </c>
      <c r="BX76" s="8" t="s">
        <v>17917</v>
      </c>
      <c r="BY76" s="8" t="s">
        <v>17935</v>
      </c>
      <c r="CC76" s="8" t="s">
        <v>17917</v>
      </c>
      <c r="CD76" s="8" t="s">
        <v>17917</v>
      </c>
      <c r="CE76" s="8" t="s">
        <v>17935</v>
      </c>
      <c r="CF76" s="8" t="s">
        <v>17935</v>
      </c>
      <c r="CJ76" s="8" t="s">
        <v>17917</v>
      </c>
      <c r="CK76" s="8" t="s">
        <v>17917</v>
      </c>
      <c r="UA76" s="8">
        <f t="array" ref="UA76">SUM(LEN($O76:$PX76))-SUM(LEN(SUBSTITUTE(UPPER($O76:$PX76),"R","")))</f>
        <v>28</v>
      </c>
      <c r="UB76" s="8">
        <f t="array" ref="UB76">SUM(LEN($O76:$PX76))-SUM(LEN(SUBSTITUTE(UPPER($O76:$PX76),"A","")))</f>
        <v>0</v>
      </c>
      <c r="UC76" s="8">
        <f t="array" ref="UC76">SUM(LEN($O76:$PX76))-SUM(LEN(SUBSTITUTE(UPPER($O76:$PX76),"P","")))</f>
        <v>11</v>
      </c>
      <c r="UG76" s="8">
        <f t="shared" si="12"/>
        <v>39</v>
      </c>
      <c r="UH76" s="8">
        <f t="shared" si="13"/>
        <v>0</v>
      </c>
      <c r="UI76" s="8">
        <f t="shared" si="14"/>
        <v>1</v>
      </c>
      <c r="UJ76" s="8">
        <f t="shared" si="15"/>
        <v>0</v>
      </c>
      <c r="UK76" s="8">
        <f t="shared" si="16"/>
        <v>0</v>
      </c>
      <c r="UN76" s="8">
        <f t="array" aca="1" ref="UN76" ca="1">SUM(IF($O$5:$PX$5&gt;=$UN$5,IF($O$5:$PX$5&lt;$UO$5,LEN($O76:$PX76)-LEN(SUBSTITUTE(UPPER($O76:$PX76),"R","")))))</f>
        <v>0</v>
      </c>
      <c r="UO76" s="8">
        <f t="array" aca="1" ref="UO76" ca="1">SUM(IF($O$5:$PX$5&gt;=$UN$5,IF($O$5:$PX$5&lt;$UO$5,LEN($O76:$PX76)-LEN(SUBSTITUTE(UPPER($O76:$PX76),"A","")))))</f>
        <v>0</v>
      </c>
      <c r="UP76" s="8">
        <f t="array" aca="1" ref="UP76" ca="1">SUM(IF($O$5:$PX$5&gt;=$UN$5,IF($O$5:$PX$5&lt;$UO$5,LEN($O76:$PX76)-LEN(SUBSTITUTE(UPPER($O76:$PX76),"P","")))))</f>
        <v>0</v>
      </c>
    </row>
    <row r="77" spans="2:562" x14ac:dyDescent="0.25">
      <c r="B77" s="60">
        <v>72</v>
      </c>
      <c r="C77" s="60" t="s">
        <v>17997</v>
      </c>
      <c r="D77" s="60" t="s">
        <v>10274</v>
      </c>
      <c r="E77" s="60">
        <v>12</v>
      </c>
      <c r="F77" s="60" t="s">
        <v>17842</v>
      </c>
      <c r="G77" s="60" t="s">
        <v>17890</v>
      </c>
      <c r="H77" s="60" t="s">
        <v>17923</v>
      </c>
      <c r="I77" s="60" t="s">
        <v>10</v>
      </c>
      <c r="J77" s="60" t="s">
        <v>11</v>
      </c>
      <c r="K77" s="60" t="s">
        <v>548</v>
      </c>
      <c r="L77" s="60" t="s">
        <v>17937</v>
      </c>
      <c r="M77" s="61">
        <v>34.548405559999999</v>
      </c>
      <c r="N77" s="61">
        <v>36.12665003</v>
      </c>
      <c r="AA77" s="8" t="s">
        <v>17917</v>
      </c>
      <c r="AI77" s="8" t="s">
        <v>17935</v>
      </c>
      <c r="UA77" s="8">
        <f t="array" ref="UA77">SUM(LEN($O77:$PX77))-SUM(LEN(SUBSTITUTE(UPPER($O77:$PX77),"R","")))</f>
        <v>2</v>
      </c>
      <c r="UB77" s="8">
        <f t="array" ref="UB77">SUM(LEN($O77:$PX77))-SUM(LEN(SUBSTITUTE(UPPER($O77:$PX77),"A","")))</f>
        <v>0</v>
      </c>
      <c r="UC77" s="8">
        <f t="array" ref="UC77">SUM(LEN($O77:$PX77))-SUM(LEN(SUBSTITUTE(UPPER($O77:$PX77),"P","")))</f>
        <v>1</v>
      </c>
      <c r="UG77" s="8">
        <f t="shared" si="12"/>
        <v>3</v>
      </c>
      <c r="UH77" s="8">
        <f t="shared" si="13"/>
        <v>0</v>
      </c>
      <c r="UI77" s="8">
        <f t="shared" si="14"/>
        <v>1</v>
      </c>
      <c r="UJ77" s="8">
        <f t="shared" si="15"/>
        <v>0</v>
      </c>
      <c r="UK77" s="8">
        <f t="shared" si="16"/>
        <v>0</v>
      </c>
      <c r="UN77" s="8">
        <f t="array" aca="1" ref="UN77" ca="1">SUM(IF($O$5:$PX$5&gt;=$UN$5,IF($O$5:$PX$5&lt;$UO$5,LEN($O77:$PX77)-LEN(SUBSTITUTE(UPPER($O77:$PX77),"R","")))))</f>
        <v>0</v>
      </c>
      <c r="UO77" s="8">
        <f t="array" aca="1" ref="UO77" ca="1">SUM(IF($O$5:$PX$5&gt;=$UN$5,IF($O$5:$PX$5&lt;$UO$5,LEN($O77:$PX77)-LEN(SUBSTITUTE(UPPER($O77:$PX77),"A","")))))</f>
        <v>0</v>
      </c>
      <c r="UP77" s="8">
        <f t="array" aca="1" ref="UP77" ca="1">SUM(IF($O$5:$PX$5&gt;=$UN$5,IF($O$5:$PX$5&lt;$UO$5,LEN($O77:$PX77)-LEN(SUBSTITUTE(UPPER($O77:$PX77),"P","")))))</f>
        <v>0</v>
      </c>
    </row>
    <row r="78" spans="2:562" x14ac:dyDescent="0.25">
      <c r="B78" s="60">
        <v>73</v>
      </c>
      <c r="C78" s="60" t="s">
        <v>17997</v>
      </c>
      <c r="D78" s="60" t="s">
        <v>10274</v>
      </c>
      <c r="E78" s="60">
        <v>8</v>
      </c>
      <c r="F78" s="60" t="s">
        <v>17842</v>
      </c>
      <c r="G78" s="60" t="s">
        <v>17887</v>
      </c>
      <c r="H78" s="60" t="s">
        <v>17923</v>
      </c>
      <c r="I78" s="60" t="s">
        <v>10</v>
      </c>
      <c r="J78" s="60" t="s">
        <v>11</v>
      </c>
      <c r="K78" s="60" t="s">
        <v>548</v>
      </c>
      <c r="L78" s="60" t="s">
        <v>17937</v>
      </c>
      <c r="M78" s="61">
        <v>34.548405559999999</v>
      </c>
      <c r="N78" s="61">
        <v>36.12665003</v>
      </c>
      <c r="AI78" s="8" t="s">
        <v>17935</v>
      </c>
      <c r="UA78" s="8">
        <f t="array" ref="UA78">SUM(LEN($O78:$PX78))-SUM(LEN(SUBSTITUTE(UPPER($O78:$PX78),"R","")))</f>
        <v>1</v>
      </c>
      <c r="UB78" s="8">
        <f t="array" ref="UB78">SUM(LEN($O78:$PX78))-SUM(LEN(SUBSTITUTE(UPPER($O78:$PX78),"A","")))</f>
        <v>0</v>
      </c>
      <c r="UC78" s="8">
        <f t="array" ref="UC78">SUM(LEN($O78:$PX78))-SUM(LEN(SUBSTITUTE(UPPER($O78:$PX78),"P","")))</f>
        <v>1</v>
      </c>
      <c r="UG78" s="8">
        <f t="shared" si="12"/>
        <v>2</v>
      </c>
      <c r="UH78" s="8">
        <f t="shared" si="13"/>
        <v>1</v>
      </c>
      <c r="UI78" s="8">
        <f t="shared" si="14"/>
        <v>0</v>
      </c>
      <c r="UJ78" s="8">
        <f t="shared" si="15"/>
        <v>0</v>
      </c>
      <c r="UK78" s="8">
        <f t="shared" si="16"/>
        <v>0</v>
      </c>
      <c r="UN78" s="8">
        <f t="array" aca="1" ref="UN78" ca="1">SUM(IF($O$5:$PX$5&gt;=$UN$5,IF($O$5:$PX$5&lt;$UO$5,LEN($O78:$PX78)-LEN(SUBSTITUTE(UPPER($O78:$PX78),"R","")))))</f>
        <v>0</v>
      </c>
      <c r="UO78" s="8">
        <f t="array" aca="1" ref="UO78" ca="1">SUM(IF($O$5:$PX$5&gt;=$UN$5,IF($O$5:$PX$5&lt;$UO$5,LEN($O78:$PX78)-LEN(SUBSTITUTE(UPPER($O78:$PX78),"A","")))))</f>
        <v>0</v>
      </c>
      <c r="UP78" s="8">
        <f t="array" aca="1" ref="UP78" ca="1">SUM(IF($O$5:$PX$5&gt;=$UN$5,IF($O$5:$PX$5&lt;$UO$5,LEN($O78:$PX78)-LEN(SUBSTITUTE(UPPER($O78:$PX78),"P","")))))</f>
        <v>0</v>
      </c>
    </row>
    <row r="79" spans="2:562" x14ac:dyDescent="0.25">
      <c r="B79" s="60">
        <v>74</v>
      </c>
      <c r="C79" s="60" t="s">
        <v>17997</v>
      </c>
      <c r="D79" s="60" t="s">
        <v>10274</v>
      </c>
      <c r="E79" s="60">
        <v>11</v>
      </c>
      <c r="F79" s="60" t="s">
        <v>17842</v>
      </c>
      <c r="G79" s="60" t="s">
        <v>17890</v>
      </c>
      <c r="H79" s="60" t="s">
        <v>17923</v>
      </c>
      <c r="I79" s="60" t="s">
        <v>10</v>
      </c>
      <c r="J79" s="60" t="s">
        <v>11</v>
      </c>
      <c r="K79" s="60" t="s">
        <v>548</v>
      </c>
      <c r="L79" s="60" t="s">
        <v>17937</v>
      </c>
      <c r="M79" s="61">
        <v>34.548405559999999</v>
      </c>
      <c r="N79" s="61">
        <v>36.12665003</v>
      </c>
      <c r="AI79" s="8" t="s">
        <v>17935</v>
      </c>
      <c r="UA79" s="8">
        <f t="array" ref="UA79">SUM(LEN($O79:$PX79))-SUM(LEN(SUBSTITUTE(UPPER($O79:$PX79),"R","")))</f>
        <v>1</v>
      </c>
      <c r="UB79" s="8">
        <f t="array" ref="UB79">SUM(LEN($O79:$PX79))-SUM(LEN(SUBSTITUTE(UPPER($O79:$PX79),"A","")))</f>
        <v>0</v>
      </c>
      <c r="UC79" s="8">
        <f t="array" ref="UC79">SUM(LEN($O79:$PX79))-SUM(LEN(SUBSTITUTE(UPPER($O79:$PX79),"P","")))</f>
        <v>1</v>
      </c>
      <c r="UG79" s="8">
        <f t="shared" si="12"/>
        <v>2</v>
      </c>
      <c r="UH79" s="8">
        <f t="shared" si="13"/>
        <v>0</v>
      </c>
      <c r="UI79" s="8">
        <f t="shared" si="14"/>
        <v>1</v>
      </c>
      <c r="UJ79" s="8">
        <f t="shared" si="15"/>
        <v>0</v>
      </c>
      <c r="UK79" s="8">
        <f t="shared" si="16"/>
        <v>0</v>
      </c>
      <c r="UN79" s="8">
        <f t="array" aca="1" ref="UN79" ca="1">SUM(IF($O$5:$PX$5&gt;=$UN$5,IF($O$5:$PX$5&lt;$UO$5,LEN($O79:$PX79)-LEN(SUBSTITUTE(UPPER($O79:$PX79),"R","")))))</f>
        <v>0</v>
      </c>
      <c r="UO79" s="8">
        <f t="array" aca="1" ref="UO79" ca="1">SUM(IF($O$5:$PX$5&gt;=$UN$5,IF($O$5:$PX$5&lt;$UO$5,LEN($O79:$PX79)-LEN(SUBSTITUTE(UPPER($O79:$PX79),"A","")))))</f>
        <v>0</v>
      </c>
      <c r="UP79" s="8">
        <f t="array" aca="1" ref="UP79" ca="1">SUM(IF($O$5:$PX$5&gt;=$UN$5,IF($O$5:$PX$5&lt;$UO$5,LEN($O79:$PX79)-LEN(SUBSTITUTE(UPPER($O79:$PX79),"P","")))))</f>
        <v>0</v>
      </c>
    </row>
    <row r="80" spans="2:562" x14ac:dyDescent="0.25">
      <c r="B80" s="60">
        <v>75</v>
      </c>
      <c r="C80" s="60" t="s">
        <v>17997</v>
      </c>
      <c r="D80" s="60" t="s">
        <v>10274</v>
      </c>
      <c r="E80" s="60">
        <v>13</v>
      </c>
      <c r="F80" s="60" t="s">
        <v>17842</v>
      </c>
      <c r="G80" s="60" t="s">
        <v>17892</v>
      </c>
      <c r="H80" s="60" t="s">
        <v>17923</v>
      </c>
      <c r="I80" s="60" t="s">
        <v>10</v>
      </c>
      <c r="J80" s="60" t="s">
        <v>11</v>
      </c>
      <c r="K80" s="60" t="s">
        <v>548</v>
      </c>
      <c r="L80" s="60" t="s">
        <v>17937</v>
      </c>
      <c r="M80" s="61">
        <v>34.548405559999999</v>
      </c>
      <c r="N80" s="61">
        <v>36.12665003</v>
      </c>
      <c r="AA80" s="8" t="s">
        <v>17917</v>
      </c>
      <c r="UA80" s="8">
        <f t="array" ref="UA80">SUM(LEN($O80:$PX80))-SUM(LEN(SUBSTITUTE(UPPER($O80:$PX80),"R","")))</f>
        <v>1</v>
      </c>
      <c r="UB80" s="8">
        <f t="array" ref="UB80">SUM(LEN($O80:$PX80))-SUM(LEN(SUBSTITUTE(UPPER($O80:$PX80),"A","")))</f>
        <v>0</v>
      </c>
      <c r="UC80" s="8">
        <f t="array" ref="UC80">SUM(LEN($O80:$PX80))-SUM(LEN(SUBSTITUTE(UPPER($O80:$PX80),"P","")))</f>
        <v>0</v>
      </c>
      <c r="UG80" s="8">
        <f t="shared" si="12"/>
        <v>1</v>
      </c>
      <c r="UH80" s="8">
        <f t="shared" si="13"/>
        <v>0</v>
      </c>
      <c r="UI80" s="8">
        <f t="shared" si="14"/>
        <v>1</v>
      </c>
      <c r="UJ80" s="8">
        <f t="shared" si="15"/>
        <v>0</v>
      </c>
      <c r="UK80" s="8">
        <f t="shared" si="16"/>
        <v>0</v>
      </c>
      <c r="UN80" s="8">
        <f t="array" aca="1" ref="UN80" ca="1">SUM(IF($O$5:$PX$5&gt;=$UN$5,IF($O$5:$PX$5&lt;$UO$5,LEN($O80:$PX80)-LEN(SUBSTITUTE(UPPER($O80:$PX80),"R","")))))</f>
        <v>0</v>
      </c>
      <c r="UO80" s="8">
        <f t="array" aca="1" ref="UO80" ca="1">SUM(IF($O$5:$PX$5&gt;=$UN$5,IF($O$5:$PX$5&lt;$UO$5,LEN($O80:$PX80)-LEN(SUBSTITUTE(UPPER($O80:$PX80),"A","")))))</f>
        <v>0</v>
      </c>
      <c r="UP80" s="8">
        <f t="array" aca="1" ref="UP80" ca="1">SUM(IF($O$5:$PX$5&gt;=$UN$5,IF($O$5:$PX$5&lt;$UO$5,LEN($O80:$PX80)-LEN(SUBSTITUTE(UPPER($O80:$PX80),"P","")))))</f>
        <v>0</v>
      </c>
    </row>
    <row r="81" spans="2:562" x14ac:dyDescent="0.25">
      <c r="B81" s="60">
        <v>76</v>
      </c>
      <c r="C81" s="60" t="s">
        <v>17997</v>
      </c>
      <c r="D81" s="60" t="s">
        <v>10274</v>
      </c>
      <c r="E81" s="60">
        <v>10</v>
      </c>
      <c r="F81" s="60" t="s">
        <v>17842</v>
      </c>
      <c r="G81" s="60" t="s">
        <v>17888</v>
      </c>
      <c r="H81" s="60" t="s">
        <v>17923</v>
      </c>
      <c r="I81" s="60" t="s">
        <v>10</v>
      </c>
      <c r="J81" s="60" t="s">
        <v>11</v>
      </c>
      <c r="K81" s="60" t="s">
        <v>548</v>
      </c>
      <c r="L81" s="60" t="s">
        <v>17937</v>
      </c>
      <c r="M81" s="61">
        <v>34.548405559999999</v>
      </c>
      <c r="N81" s="61">
        <v>36.12665003</v>
      </c>
      <c r="AA81" s="8" t="s">
        <v>17917</v>
      </c>
      <c r="AG81" s="8" t="s">
        <v>17917</v>
      </c>
      <c r="AH81" s="8" t="s">
        <v>17917</v>
      </c>
      <c r="AI81" s="8" t="s">
        <v>17935</v>
      </c>
      <c r="AN81" s="8" t="s">
        <v>17918</v>
      </c>
      <c r="AO81" s="8" t="s">
        <v>17917</v>
      </c>
      <c r="AP81" s="8" t="s">
        <v>17935</v>
      </c>
      <c r="AT81" s="8" t="s">
        <v>17917</v>
      </c>
      <c r="AU81" s="8" t="s">
        <v>17917</v>
      </c>
      <c r="AV81" s="8" t="s">
        <v>17918</v>
      </c>
      <c r="AW81" s="8" t="s">
        <v>17935</v>
      </c>
      <c r="BB81" s="8" t="s">
        <v>17917</v>
      </c>
      <c r="BC81" s="8" t="s">
        <v>17917</v>
      </c>
      <c r="BD81" s="8" t="s">
        <v>17935</v>
      </c>
      <c r="BH81" s="8" t="s">
        <v>17917</v>
      </c>
      <c r="BI81" s="8" t="s">
        <v>17917</v>
      </c>
      <c r="BJ81" s="8" t="s">
        <v>17917</v>
      </c>
      <c r="BK81" s="8" t="s">
        <v>17935</v>
      </c>
      <c r="BP81" s="8" t="s">
        <v>17917</v>
      </c>
      <c r="BQ81" s="8" t="s">
        <v>17917</v>
      </c>
      <c r="BR81" s="8" t="s">
        <v>17935</v>
      </c>
      <c r="BX81" s="8" t="s">
        <v>17917</v>
      </c>
      <c r="BY81" s="8" t="s">
        <v>17935</v>
      </c>
      <c r="CC81" s="8" t="s">
        <v>17917</v>
      </c>
      <c r="CD81" s="8" t="s">
        <v>17917</v>
      </c>
      <c r="CJ81" s="8" t="s">
        <v>17917</v>
      </c>
      <c r="CK81" s="8" t="s">
        <v>17917</v>
      </c>
      <c r="UA81" s="8">
        <f t="array" ref="UA81">SUM(LEN($O81:$PX81))-SUM(LEN(SUBSTITUTE(UPPER($O81:$PX81),"R","")))</f>
        <v>25</v>
      </c>
      <c r="UB81" s="8">
        <f t="array" ref="UB81">SUM(LEN($O81:$PX81))-SUM(LEN(SUBSTITUTE(UPPER($O81:$PX81),"A","")))</f>
        <v>0</v>
      </c>
      <c r="UC81" s="8">
        <f t="array" ref="UC81">SUM(LEN($O81:$PX81))-SUM(LEN(SUBSTITUTE(UPPER($O81:$PX81),"P","")))</f>
        <v>9</v>
      </c>
      <c r="UG81" s="8">
        <f t="shared" si="12"/>
        <v>34</v>
      </c>
      <c r="UH81" s="8">
        <f t="shared" si="13"/>
        <v>1</v>
      </c>
      <c r="UI81" s="8">
        <f t="shared" si="14"/>
        <v>0</v>
      </c>
      <c r="UJ81" s="8">
        <f t="shared" si="15"/>
        <v>0</v>
      </c>
      <c r="UK81" s="8">
        <f t="shared" si="16"/>
        <v>0</v>
      </c>
      <c r="UN81" s="8">
        <f t="array" aca="1" ref="UN81" ca="1">SUM(IF($O$5:$PX$5&gt;=$UN$5,IF($O$5:$PX$5&lt;$UO$5,LEN($O81:$PX81)-LEN(SUBSTITUTE(UPPER($O81:$PX81),"R","")))))</f>
        <v>0</v>
      </c>
      <c r="UO81" s="8">
        <f t="array" aca="1" ref="UO81" ca="1">SUM(IF($O$5:$PX$5&gt;=$UN$5,IF($O$5:$PX$5&lt;$UO$5,LEN($O81:$PX81)-LEN(SUBSTITUTE(UPPER($O81:$PX81),"A","")))))</f>
        <v>0</v>
      </c>
      <c r="UP81" s="8">
        <f t="array" aca="1" ref="UP81" ca="1">SUM(IF($O$5:$PX$5&gt;=$UN$5,IF($O$5:$PX$5&lt;$UO$5,LEN($O81:$PX81)-LEN(SUBSTITUTE(UPPER($O81:$PX81),"P","")))))</f>
        <v>0</v>
      </c>
    </row>
    <row r="82" spans="2:562" x14ac:dyDescent="0.25">
      <c r="B82" s="60">
        <v>77</v>
      </c>
      <c r="C82" s="60" t="s">
        <v>17997</v>
      </c>
      <c r="D82" s="60" t="s">
        <v>10274</v>
      </c>
      <c r="E82" s="60">
        <v>8</v>
      </c>
      <c r="F82" s="60" t="s">
        <v>17842</v>
      </c>
      <c r="G82" s="60" t="s">
        <v>17887</v>
      </c>
      <c r="H82" s="60" t="s">
        <v>17923</v>
      </c>
      <c r="I82" s="60" t="s">
        <v>10</v>
      </c>
      <c r="J82" s="60" t="s">
        <v>11</v>
      </c>
      <c r="K82" s="60" t="s">
        <v>548</v>
      </c>
      <c r="L82" s="60" t="s">
        <v>17937</v>
      </c>
      <c r="M82" s="61">
        <v>34.548405559999999</v>
      </c>
      <c r="N82" s="61">
        <v>36.12665003</v>
      </c>
      <c r="AA82" s="8" t="s">
        <v>17917</v>
      </c>
      <c r="AG82" s="8" t="s">
        <v>17917</v>
      </c>
      <c r="AH82" s="8" t="s">
        <v>17917</v>
      </c>
      <c r="AI82" s="8" t="s">
        <v>17935</v>
      </c>
      <c r="AN82" s="8" t="s">
        <v>17918</v>
      </c>
      <c r="AO82" s="8" t="s">
        <v>17917</v>
      </c>
      <c r="AP82" s="8" t="s">
        <v>17935</v>
      </c>
      <c r="AT82" s="8" t="s">
        <v>17917</v>
      </c>
      <c r="AU82" s="8" t="s">
        <v>17917</v>
      </c>
      <c r="AV82" s="8" t="s">
        <v>17918</v>
      </c>
      <c r="AW82" s="8" t="s">
        <v>17935</v>
      </c>
      <c r="BB82" s="8" t="s">
        <v>17917</v>
      </c>
      <c r="BC82" s="8" t="s">
        <v>17917</v>
      </c>
      <c r="BD82" s="8" t="s">
        <v>17935</v>
      </c>
      <c r="BH82" s="8" t="s">
        <v>17917</v>
      </c>
      <c r="BI82" s="8" t="s">
        <v>17917</v>
      </c>
      <c r="BJ82" s="8" t="s">
        <v>17917</v>
      </c>
      <c r="BK82" s="8" t="s">
        <v>17935</v>
      </c>
      <c r="BP82" s="8" t="s">
        <v>17917</v>
      </c>
      <c r="BQ82" s="8" t="s">
        <v>17917</v>
      </c>
      <c r="BR82" s="8" t="s">
        <v>17935</v>
      </c>
      <c r="BX82" s="8" t="s">
        <v>17917</v>
      </c>
      <c r="BY82" s="8" t="s">
        <v>17935</v>
      </c>
      <c r="CC82" s="8" t="s">
        <v>17917</v>
      </c>
      <c r="CD82" s="8" t="s">
        <v>17917</v>
      </c>
      <c r="CJ82" s="8" t="s">
        <v>17917</v>
      </c>
      <c r="CK82" s="8" t="s">
        <v>17917</v>
      </c>
      <c r="UA82" s="8">
        <f t="array" ref="UA82">SUM(LEN($O82:$PX82))-SUM(LEN(SUBSTITUTE(UPPER($O82:$PX82),"R","")))</f>
        <v>25</v>
      </c>
      <c r="UB82" s="8">
        <f t="array" ref="UB82">SUM(LEN($O82:$PX82))-SUM(LEN(SUBSTITUTE(UPPER($O82:$PX82),"A","")))</f>
        <v>0</v>
      </c>
      <c r="UC82" s="8">
        <f t="array" ref="UC82">SUM(LEN($O82:$PX82))-SUM(LEN(SUBSTITUTE(UPPER($O82:$PX82),"P","")))</f>
        <v>9</v>
      </c>
      <c r="UG82" s="8">
        <f t="shared" si="12"/>
        <v>34</v>
      </c>
      <c r="UH82" s="8">
        <f t="shared" si="13"/>
        <v>1</v>
      </c>
      <c r="UI82" s="8">
        <f t="shared" si="14"/>
        <v>0</v>
      </c>
      <c r="UJ82" s="8">
        <f t="shared" si="15"/>
        <v>0</v>
      </c>
      <c r="UK82" s="8">
        <f t="shared" si="16"/>
        <v>0</v>
      </c>
      <c r="UN82" s="8">
        <f t="array" aca="1" ref="UN82" ca="1">SUM(IF($O$5:$PX$5&gt;=$UN$5,IF($O$5:$PX$5&lt;$UO$5,LEN($O82:$PX82)-LEN(SUBSTITUTE(UPPER($O82:$PX82),"R","")))))</f>
        <v>0</v>
      </c>
      <c r="UO82" s="8">
        <f t="array" aca="1" ref="UO82" ca="1">SUM(IF($O$5:$PX$5&gt;=$UN$5,IF($O$5:$PX$5&lt;$UO$5,LEN($O82:$PX82)-LEN(SUBSTITUTE(UPPER($O82:$PX82),"A","")))))</f>
        <v>0</v>
      </c>
      <c r="UP82" s="8">
        <f t="array" aca="1" ref="UP82" ca="1">SUM(IF($O$5:$PX$5&gt;=$UN$5,IF($O$5:$PX$5&lt;$UO$5,LEN($O82:$PX82)-LEN(SUBSTITUTE(UPPER($O82:$PX82),"P","")))))</f>
        <v>0</v>
      </c>
    </row>
    <row r="83" spans="2:562" x14ac:dyDescent="0.25">
      <c r="B83" s="60">
        <v>78</v>
      </c>
      <c r="C83" s="60" t="s">
        <v>17997</v>
      </c>
      <c r="D83" s="60" t="s">
        <v>10274</v>
      </c>
      <c r="E83" s="60">
        <v>5</v>
      </c>
      <c r="F83" s="60" t="s">
        <v>17842</v>
      </c>
      <c r="G83" s="60" t="s">
        <v>17887</v>
      </c>
      <c r="H83" s="60" t="s">
        <v>17923</v>
      </c>
      <c r="I83" s="60" t="s">
        <v>10</v>
      </c>
      <c r="J83" s="60" t="s">
        <v>11</v>
      </c>
      <c r="K83" s="60" t="s">
        <v>548</v>
      </c>
      <c r="L83" s="60" t="s">
        <v>17937</v>
      </c>
      <c r="M83" s="61">
        <v>34.548405559999999</v>
      </c>
      <c r="N83" s="61">
        <v>36.12665003</v>
      </c>
      <c r="AA83" s="8" t="s">
        <v>17917</v>
      </c>
      <c r="AI83" s="8" t="s">
        <v>17935</v>
      </c>
      <c r="AN83" s="8" t="s">
        <v>17918</v>
      </c>
      <c r="AO83" s="8" t="s">
        <v>17917</v>
      </c>
      <c r="AP83" s="8" t="s">
        <v>17935</v>
      </c>
      <c r="AT83" s="8" t="s">
        <v>17917</v>
      </c>
      <c r="BB83" s="8" t="s">
        <v>17917</v>
      </c>
      <c r="BC83" s="8" t="s">
        <v>17917</v>
      </c>
      <c r="BH83" s="8" t="s">
        <v>17917</v>
      </c>
      <c r="BI83" s="8" t="s">
        <v>17917</v>
      </c>
      <c r="BK83" s="8" t="s">
        <v>17935</v>
      </c>
      <c r="UA83" s="8">
        <f t="array" ref="UA83">SUM(LEN($O83:$PX83))-SUM(LEN(SUBSTITUTE(UPPER($O83:$PX83),"R","")))</f>
        <v>10</v>
      </c>
      <c r="UB83" s="8">
        <f t="array" ref="UB83">SUM(LEN($O83:$PX83))-SUM(LEN(SUBSTITUTE(UPPER($O83:$PX83),"A","")))</f>
        <v>0</v>
      </c>
      <c r="UC83" s="8">
        <f t="array" ref="UC83">SUM(LEN($O83:$PX83))-SUM(LEN(SUBSTITUTE(UPPER($O83:$PX83),"P","")))</f>
        <v>4</v>
      </c>
      <c r="UG83" s="8">
        <f t="shared" si="12"/>
        <v>14</v>
      </c>
      <c r="UH83" s="8">
        <f t="shared" si="13"/>
        <v>1</v>
      </c>
      <c r="UI83" s="8">
        <f t="shared" si="14"/>
        <v>0</v>
      </c>
      <c r="UJ83" s="8">
        <f t="shared" si="15"/>
        <v>0</v>
      </c>
      <c r="UK83" s="8">
        <f t="shared" si="16"/>
        <v>0</v>
      </c>
      <c r="UN83" s="8">
        <f t="array" aca="1" ref="UN83" ca="1">SUM(IF($O$5:$PX$5&gt;=$UN$5,IF($O$5:$PX$5&lt;$UO$5,LEN($O83:$PX83)-LEN(SUBSTITUTE(UPPER($O83:$PX83),"R","")))))</f>
        <v>0</v>
      </c>
      <c r="UO83" s="8">
        <f t="array" aca="1" ref="UO83" ca="1">SUM(IF($O$5:$PX$5&gt;=$UN$5,IF($O$5:$PX$5&lt;$UO$5,LEN($O83:$PX83)-LEN(SUBSTITUTE(UPPER($O83:$PX83),"A","")))))</f>
        <v>0</v>
      </c>
      <c r="UP83" s="8">
        <f t="array" aca="1" ref="UP83" ca="1">SUM(IF($O$5:$PX$5&gt;=$UN$5,IF($O$5:$PX$5&lt;$UO$5,LEN($O83:$PX83)-LEN(SUBSTITUTE(UPPER($O83:$PX83),"P","")))))</f>
        <v>0</v>
      </c>
    </row>
    <row r="84" spans="2:562" x14ac:dyDescent="0.25">
      <c r="B84" s="60">
        <v>79</v>
      </c>
      <c r="C84" s="60" t="s">
        <v>17997</v>
      </c>
      <c r="D84" s="60" t="s">
        <v>10274</v>
      </c>
      <c r="E84" s="60">
        <v>6</v>
      </c>
      <c r="F84" s="60" t="s">
        <v>17842</v>
      </c>
      <c r="G84" s="60" t="s">
        <v>17887</v>
      </c>
      <c r="H84" s="60" t="s">
        <v>17923</v>
      </c>
      <c r="I84" s="60" t="s">
        <v>10</v>
      </c>
      <c r="J84" s="60" t="s">
        <v>11</v>
      </c>
      <c r="K84" s="60" t="s">
        <v>548</v>
      </c>
      <c r="L84" s="60" t="s">
        <v>17937</v>
      </c>
      <c r="M84" s="61">
        <v>34.548405559999999</v>
      </c>
      <c r="N84" s="61">
        <v>36.12665003</v>
      </c>
      <c r="AG84" s="8" t="s">
        <v>17917</v>
      </c>
      <c r="AH84" s="8" t="s">
        <v>17917</v>
      </c>
      <c r="AI84" s="8" t="s">
        <v>17935</v>
      </c>
      <c r="AN84" s="8" t="s">
        <v>17918</v>
      </c>
      <c r="AO84" s="8" t="s">
        <v>17917</v>
      </c>
      <c r="AP84" s="8" t="s">
        <v>17935</v>
      </c>
      <c r="AT84" s="8" t="s">
        <v>17917</v>
      </c>
      <c r="AU84" s="8" t="s">
        <v>17917</v>
      </c>
      <c r="AV84" s="8" t="s">
        <v>17918</v>
      </c>
      <c r="AW84" s="8" t="s">
        <v>17935</v>
      </c>
      <c r="BB84" s="8" t="s">
        <v>17917</v>
      </c>
      <c r="BC84" s="8" t="s">
        <v>17917</v>
      </c>
      <c r="BD84" s="8" t="s">
        <v>17935</v>
      </c>
      <c r="BH84" s="8" t="s">
        <v>17917</v>
      </c>
      <c r="BI84" s="8" t="s">
        <v>17917</v>
      </c>
      <c r="BJ84" s="8" t="s">
        <v>17917</v>
      </c>
      <c r="BK84" s="8" t="s">
        <v>17935</v>
      </c>
      <c r="BP84" s="8" t="s">
        <v>17917</v>
      </c>
      <c r="BQ84" s="8" t="s">
        <v>17917</v>
      </c>
      <c r="BR84" s="8" t="s">
        <v>17935</v>
      </c>
      <c r="BW84" s="8" t="s">
        <v>17917</v>
      </c>
      <c r="BY84" s="8" t="s">
        <v>17935</v>
      </c>
      <c r="CC84" s="8" t="s">
        <v>17917</v>
      </c>
      <c r="CD84" s="8" t="s">
        <v>17917</v>
      </c>
      <c r="CE84" s="8" t="s">
        <v>17935</v>
      </c>
      <c r="CF84" s="8" t="s">
        <v>17935</v>
      </c>
      <c r="CJ84" s="8" t="s">
        <v>17917</v>
      </c>
      <c r="CK84" s="8" t="s">
        <v>17917</v>
      </c>
      <c r="UA84" s="8">
        <f t="array" ref="UA84">SUM(LEN($O84:$PX84))-SUM(LEN(SUBSTITUTE(UPPER($O84:$PX84),"R","")))</f>
        <v>26</v>
      </c>
      <c r="UB84" s="8">
        <f t="array" ref="UB84">SUM(LEN($O84:$PX84))-SUM(LEN(SUBSTITUTE(UPPER($O84:$PX84),"A","")))</f>
        <v>0</v>
      </c>
      <c r="UC84" s="8">
        <f t="array" ref="UC84">SUM(LEN($O84:$PX84))-SUM(LEN(SUBSTITUTE(UPPER($O84:$PX84),"P","")))</f>
        <v>11</v>
      </c>
      <c r="UG84" s="8">
        <f t="shared" si="12"/>
        <v>37</v>
      </c>
      <c r="UH84" s="8">
        <f t="shared" si="13"/>
        <v>1</v>
      </c>
      <c r="UI84" s="8">
        <f t="shared" si="14"/>
        <v>0</v>
      </c>
      <c r="UJ84" s="8">
        <f t="shared" si="15"/>
        <v>0</v>
      </c>
      <c r="UK84" s="8">
        <f t="shared" si="16"/>
        <v>0</v>
      </c>
      <c r="UN84" s="8">
        <f t="array" aca="1" ref="UN84" ca="1">SUM(IF($O$5:$PX$5&gt;=$UN$5,IF($O$5:$PX$5&lt;$UO$5,LEN($O84:$PX84)-LEN(SUBSTITUTE(UPPER($O84:$PX84),"R","")))))</f>
        <v>0</v>
      </c>
      <c r="UO84" s="8">
        <f t="array" aca="1" ref="UO84" ca="1">SUM(IF($O$5:$PX$5&gt;=$UN$5,IF($O$5:$PX$5&lt;$UO$5,LEN($O84:$PX84)-LEN(SUBSTITUTE(UPPER($O84:$PX84),"A","")))))</f>
        <v>0</v>
      </c>
      <c r="UP84" s="8">
        <f t="array" aca="1" ref="UP84" ca="1">SUM(IF($O$5:$PX$5&gt;=$UN$5,IF($O$5:$PX$5&lt;$UO$5,LEN($O84:$PX84)-LEN(SUBSTITUTE(UPPER($O84:$PX84),"P","")))))</f>
        <v>0</v>
      </c>
    </row>
    <row r="85" spans="2:562" x14ac:dyDescent="0.25">
      <c r="B85" s="60">
        <v>80</v>
      </c>
      <c r="C85" s="60" t="s">
        <v>17997</v>
      </c>
      <c r="D85" s="60" t="s">
        <v>10274</v>
      </c>
      <c r="E85" s="60">
        <v>13</v>
      </c>
      <c r="F85" s="60" t="s">
        <v>17842</v>
      </c>
      <c r="G85" s="60" t="s">
        <v>17887</v>
      </c>
      <c r="H85" s="60" t="s">
        <v>17923</v>
      </c>
      <c r="I85" s="60" t="s">
        <v>10</v>
      </c>
      <c r="J85" s="60" t="s">
        <v>11</v>
      </c>
      <c r="K85" s="60" t="s">
        <v>548</v>
      </c>
      <c r="L85" s="60" t="s">
        <v>17937</v>
      </c>
      <c r="M85" s="61">
        <v>34.548405559999999</v>
      </c>
      <c r="N85" s="61">
        <v>36.12665003</v>
      </c>
      <c r="AI85" s="8" t="s">
        <v>17935</v>
      </c>
      <c r="AN85" s="8" t="s">
        <v>17918</v>
      </c>
      <c r="AO85" s="8" t="s">
        <v>17917</v>
      </c>
      <c r="AP85" s="8" t="s">
        <v>17935</v>
      </c>
      <c r="AT85" s="8" t="s">
        <v>17917</v>
      </c>
      <c r="BD85" s="8" t="s">
        <v>17935</v>
      </c>
      <c r="BY85" s="8" t="s">
        <v>17935</v>
      </c>
      <c r="CC85" s="8" t="s">
        <v>17917</v>
      </c>
      <c r="CD85" s="8" t="s">
        <v>17917</v>
      </c>
      <c r="CE85" s="8" t="s">
        <v>17935</v>
      </c>
      <c r="CF85" s="8" t="s">
        <v>17935</v>
      </c>
      <c r="CJ85" s="8" t="s">
        <v>17917</v>
      </c>
      <c r="CK85" s="8" t="s">
        <v>17917</v>
      </c>
      <c r="UA85" s="8">
        <f t="array" ref="UA85">SUM(LEN($O85:$PX85))-SUM(LEN(SUBSTITUTE(UPPER($O85:$PX85),"R","")))</f>
        <v>12</v>
      </c>
      <c r="UB85" s="8">
        <f t="array" ref="UB85">SUM(LEN($O85:$PX85))-SUM(LEN(SUBSTITUTE(UPPER($O85:$PX85),"A","")))</f>
        <v>0</v>
      </c>
      <c r="UC85" s="8">
        <f t="array" ref="UC85">SUM(LEN($O85:$PX85))-SUM(LEN(SUBSTITUTE(UPPER($O85:$PX85),"P","")))</f>
        <v>7</v>
      </c>
      <c r="UG85" s="8">
        <f t="shared" si="12"/>
        <v>19</v>
      </c>
      <c r="UH85" s="8">
        <f t="shared" si="13"/>
        <v>1</v>
      </c>
      <c r="UI85" s="8">
        <f t="shared" si="14"/>
        <v>0</v>
      </c>
      <c r="UJ85" s="8">
        <f t="shared" si="15"/>
        <v>0</v>
      </c>
      <c r="UK85" s="8">
        <f t="shared" si="16"/>
        <v>0</v>
      </c>
      <c r="UN85" s="8">
        <f t="array" aca="1" ref="UN85" ca="1">SUM(IF($O$5:$PX$5&gt;=$UN$5,IF($O$5:$PX$5&lt;$UO$5,LEN($O85:$PX85)-LEN(SUBSTITUTE(UPPER($O85:$PX85),"R","")))))</f>
        <v>0</v>
      </c>
      <c r="UO85" s="8">
        <f t="array" aca="1" ref="UO85" ca="1">SUM(IF($O$5:$PX$5&gt;=$UN$5,IF($O$5:$PX$5&lt;$UO$5,LEN($O85:$PX85)-LEN(SUBSTITUTE(UPPER($O85:$PX85),"A","")))))</f>
        <v>0</v>
      </c>
      <c r="UP85" s="8">
        <f t="array" aca="1" ref="UP85" ca="1">SUM(IF($O$5:$PX$5&gt;=$UN$5,IF($O$5:$PX$5&lt;$UO$5,LEN($O85:$PX85)-LEN(SUBSTITUTE(UPPER($O85:$PX85),"P","")))))</f>
        <v>0</v>
      </c>
    </row>
    <row r="86" spans="2:562" x14ac:dyDescent="0.25">
      <c r="B86" s="60">
        <v>81</v>
      </c>
      <c r="C86" s="60" t="s">
        <v>17997</v>
      </c>
      <c r="D86" s="60" t="s">
        <v>10274</v>
      </c>
      <c r="E86" s="60">
        <v>6</v>
      </c>
      <c r="F86" s="60" t="s">
        <v>17815</v>
      </c>
      <c r="G86" s="60" t="s">
        <v>17887</v>
      </c>
      <c r="H86" s="60" t="s">
        <v>17923</v>
      </c>
      <c r="I86" s="60" t="s">
        <v>10</v>
      </c>
      <c r="J86" s="60" t="s">
        <v>11</v>
      </c>
      <c r="K86" s="60" t="s">
        <v>548</v>
      </c>
      <c r="L86" s="60" t="s">
        <v>17937</v>
      </c>
      <c r="M86" s="61">
        <v>34.548405559999999</v>
      </c>
      <c r="N86" s="61">
        <v>36.12665003</v>
      </c>
      <c r="AI86" s="8" t="s">
        <v>17935</v>
      </c>
      <c r="AT86" s="8" t="s">
        <v>17917</v>
      </c>
      <c r="BX86" s="8" t="s">
        <v>17917</v>
      </c>
      <c r="CC86" s="8" t="s">
        <v>17917</v>
      </c>
      <c r="CD86" s="8" t="s">
        <v>17917</v>
      </c>
      <c r="CE86" s="8" t="s">
        <v>17935</v>
      </c>
      <c r="CF86" s="8" t="s">
        <v>17935</v>
      </c>
      <c r="UA86" s="8">
        <f t="array" ref="UA86">SUM(LEN($O86:$PX86))-SUM(LEN(SUBSTITUTE(UPPER($O86:$PX86),"R","")))</f>
        <v>7</v>
      </c>
      <c r="UB86" s="8">
        <f t="array" ref="UB86">SUM(LEN($O86:$PX86))-SUM(LEN(SUBSTITUTE(UPPER($O86:$PX86),"A","")))</f>
        <v>0</v>
      </c>
      <c r="UC86" s="8">
        <f t="array" ref="UC86">SUM(LEN($O86:$PX86))-SUM(LEN(SUBSTITUTE(UPPER($O86:$PX86),"P","")))</f>
        <v>3</v>
      </c>
      <c r="UG86" s="8">
        <f t="shared" si="12"/>
        <v>10</v>
      </c>
      <c r="UH86" s="8">
        <f t="shared" si="13"/>
        <v>1</v>
      </c>
      <c r="UI86" s="8">
        <f t="shared" si="14"/>
        <v>0</v>
      </c>
      <c r="UJ86" s="8">
        <f t="shared" si="15"/>
        <v>0</v>
      </c>
      <c r="UK86" s="8">
        <f t="shared" si="16"/>
        <v>0</v>
      </c>
      <c r="UN86" s="8">
        <f t="array" aca="1" ref="UN86" ca="1">SUM(IF($O$5:$PX$5&gt;=$UN$5,IF($O$5:$PX$5&lt;$UO$5,LEN($O86:$PX86)-LEN(SUBSTITUTE(UPPER($O86:$PX86),"R","")))))</f>
        <v>0</v>
      </c>
      <c r="UO86" s="8">
        <f t="array" aca="1" ref="UO86" ca="1">SUM(IF($O$5:$PX$5&gt;=$UN$5,IF($O$5:$PX$5&lt;$UO$5,LEN($O86:$PX86)-LEN(SUBSTITUTE(UPPER($O86:$PX86),"A","")))))</f>
        <v>0</v>
      </c>
      <c r="UP86" s="8">
        <f t="array" aca="1" ref="UP86" ca="1">SUM(IF($O$5:$PX$5&gt;=$UN$5,IF($O$5:$PX$5&lt;$UO$5,LEN($O86:$PX86)-LEN(SUBSTITUTE(UPPER($O86:$PX86),"P","")))))</f>
        <v>0</v>
      </c>
    </row>
    <row r="87" spans="2:562" x14ac:dyDescent="0.25">
      <c r="B87" s="60">
        <v>82</v>
      </c>
      <c r="C87" s="60" t="s">
        <v>17997</v>
      </c>
      <c r="D87" s="60" t="s">
        <v>10274</v>
      </c>
      <c r="E87" s="60">
        <v>13</v>
      </c>
      <c r="F87" s="60" t="s">
        <v>17842</v>
      </c>
      <c r="G87" s="60" t="s">
        <v>17892</v>
      </c>
      <c r="H87" s="60" t="s">
        <v>17923</v>
      </c>
      <c r="I87" s="60" t="s">
        <v>10</v>
      </c>
      <c r="J87" s="60" t="s">
        <v>11</v>
      </c>
      <c r="K87" s="60" t="s">
        <v>548</v>
      </c>
      <c r="L87" s="60" t="s">
        <v>17937</v>
      </c>
      <c r="M87" s="61">
        <v>34.548405559999999</v>
      </c>
      <c r="N87" s="61">
        <v>36.12665003</v>
      </c>
      <c r="AA87" s="8" t="s">
        <v>17917</v>
      </c>
      <c r="AI87" s="8" t="s">
        <v>17935</v>
      </c>
      <c r="AT87" s="8" t="s">
        <v>17917</v>
      </c>
      <c r="AU87" s="8" t="s">
        <v>17917</v>
      </c>
      <c r="UA87" s="8">
        <f t="array" ref="UA87">SUM(LEN($O87:$PX87))-SUM(LEN(SUBSTITUTE(UPPER($O87:$PX87),"R","")))</f>
        <v>4</v>
      </c>
      <c r="UB87" s="8">
        <f t="array" ref="UB87">SUM(LEN($O87:$PX87))-SUM(LEN(SUBSTITUTE(UPPER($O87:$PX87),"A","")))</f>
        <v>0</v>
      </c>
      <c r="UC87" s="8">
        <f t="array" ref="UC87">SUM(LEN($O87:$PX87))-SUM(LEN(SUBSTITUTE(UPPER($O87:$PX87),"P","")))</f>
        <v>1</v>
      </c>
      <c r="UG87" s="8">
        <f t="shared" si="12"/>
        <v>5</v>
      </c>
      <c r="UH87" s="8">
        <f t="shared" si="13"/>
        <v>0</v>
      </c>
      <c r="UI87" s="8">
        <f t="shared" si="14"/>
        <v>1</v>
      </c>
      <c r="UJ87" s="8">
        <f t="shared" si="15"/>
        <v>0</v>
      </c>
      <c r="UK87" s="8">
        <f t="shared" si="16"/>
        <v>0</v>
      </c>
      <c r="UN87" s="8">
        <f t="array" aca="1" ref="UN87" ca="1">SUM(IF($O$5:$PX$5&gt;=$UN$5,IF($O$5:$PX$5&lt;$UO$5,LEN($O87:$PX87)-LEN(SUBSTITUTE(UPPER($O87:$PX87),"R","")))))</f>
        <v>0</v>
      </c>
      <c r="UO87" s="8">
        <f t="array" aca="1" ref="UO87" ca="1">SUM(IF($O$5:$PX$5&gt;=$UN$5,IF($O$5:$PX$5&lt;$UO$5,LEN($O87:$PX87)-LEN(SUBSTITUTE(UPPER($O87:$PX87),"A","")))))</f>
        <v>0</v>
      </c>
      <c r="UP87" s="8">
        <f t="array" aca="1" ref="UP87" ca="1">SUM(IF($O$5:$PX$5&gt;=$UN$5,IF($O$5:$PX$5&lt;$UO$5,LEN($O87:$PX87)-LEN(SUBSTITUTE(UPPER($O87:$PX87),"P","")))))</f>
        <v>0</v>
      </c>
    </row>
    <row r="88" spans="2:562" x14ac:dyDescent="0.25">
      <c r="B88" s="60">
        <v>83</v>
      </c>
      <c r="C88" s="60" t="s">
        <v>17997</v>
      </c>
      <c r="D88" s="60" t="s">
        <v>10274</v>
      </c>
      <c r="E88" s="60">
        <v>8</v>
      </c>
      <c r="F88" s="60" t="s">
        <v>17842</v>
      </c>
      <c r="G88" s="60" t="s">
        <v>17887</v>
      </c>
      <c r="H88" s="60" t="s">
        <v>17923</v>
      </c>
      <c r="I88" s="60" t="s">
        <v>10</v>
      </c>
      <c r="J88" s="60" t="s">
        <v>11</v>
      </c>
      <c r="K88" s="60" t="s">
        <v>548</v>
      </c>
      <c r="L88" s="60" t="s">
        <v>17937</v>
      </c>
      <c r="M88" s="61">
        <v>34.548405559999999</v>
      </c>
      <c r="N88" s="61">
        <v>36.12665003</v>
      </c>
      <c r="AA88" s="8" t="s">
        <v>17917</v>
      </c>
      <c r="AG88" s="8" t="s">
        <v>17917</v>
      </c>
      <c r="AH88" s="8" t="s">
        <v>17917</v>
      </c>
      <c r="AI88" s="8" t="s">
        <v>17935</v>
      </c>
      <c r="AN88" s="8" t="s">
        <v>17918</v>
      </c>
      <c r="AO88" s="8" t="s">
        <v>17917</v>
      </c>
      <c r="AP88" s="8" t="s">
        <v>17935</v>
      </c>
      <c r="AV88" s="8" t="s">
        <v>17918</v>
      </c>
      <c r="AW88" s="8" t="s">
        <v>17935</v>
      </c>
      <c r="BB88" s="8" t="s">
        <v>17917</v>
      </c>
      <c r="BD88" s="8" t="s">
        <v>17935</v>
      </c>
      <c r="BH88" s="8" t="s">
        <v>17917</v>
      </c>
      <c r="BI88" s="8" t="s">
        <v>17917</v>
      </c>
      <c r="BJ88" s="8" t="s">
        <v>17917</v>
      </c>
      <c r="BK88" s="8" t="s">
        <v>17935</v>
      </c>
      <c r="BP88" s="8" t="s">
        <v>17917</v>
      </c>
      <c r="BQ88" s="8" t="s">
        <v>17917</v>
      </c>
      <c r="BR88" s="8" t="s">
        <v>17935</v>
      </c>
      <c r="BW88" s="8" t="s">
        <v>17917</v>
      </c>
      <c r="BX88" s="8" t="s">
        <v>17917</v>
      </c>
      <c r="BY88" s="8" t="s">
        <v>17935</v>
      </c>
      <c r="CC88" s="8" t="s">
        <v>17917</v>
      </c>
      <c r="CD88" s="8" t="s">
        <v>17917</v>
      </c>
      <c r="CE88" s="8" t="s">
        <v>17935</v>
      </c>
      <c r="CF88" s="8" t="s">
        <v>17935</v>
      </c>
      <c r="CJ88" s="8" t="s">
        <v>17917</v>
      </c>
      <c r="CK88" s="8" t="s">
        <v>17917</v>
      </c>
      <c r="UA88" s="8">
        <f t="array" ref="UA88">SUM(LEN($O88:$PX88))-SUM(LEN(SUBSTITUTE(UPPER($O88:$PX88),"R","")))</f>
        <v>25</v>
      </c>
      <c r="UB88" s="8">
        <f t="array" ref="UB88">SUM(LEN($O88:$PX88))-SUM(LEN(SUBSTITUTE(UPPER($O88:$PX88),"A","")))</f>
        <v>0</v>
      </c>
      <c r="UC88" s="8">
        <f t="array" ref="UC88">SUM(LEN($O88:$PX88))-SUM(LEN(SUBSTITUTE(UPPER($O88:$PX88),"P","")))</f>
        <v>11</v>
      </c>
      <c r="UG88" s="8">
        <f t="shared" si="12"/>
        <v>36</v>
      </c>
      <c r="UH88" s="8">
        <f t="shared" si="13"/>
        <v>1</v>
      </c>
      <c r="UI88" s="8">
        <f t="shared" si="14"/>
        <v>0</v>
      </c>
      <c r="UJ88" s="8">
        <f t="shared" si="15"/>
        <v>0</v>
      </c>
      <c r="UK88" s="8">
        <f t="shared" si="16"/>
        <v>0</v>
      </c>
      <c r="UN88" s="8">
        <f t="array" aca="1" ref="UN88" ca="1">SUM(IF($O$5:$PX$5&gt;=$UN$5,IF($O$5:$PX$5&lt;$UO$5,LEN($O88:$PX88)-LEN(SUBSTITUTE(UPPER($O88:$PX88),"R","")))))</f>
        <v>0</v>
      </c>
      <c r="UO88" s="8">
        <f t="array" aca="1" ref="UO88" ca="1">SUM(IF($O$5:$PX$5&gt;=$UN$5,IF($O$5:$PX$5&lt;$UO$5,LEN($O88:$PX88)-LEN(SUBSTITUTE(UPPER($O88:$PX88),"A","")))))</f>
        <v>0</v>
      </c>
      <c r="UP88" s="8">
        <f t="array" aca="1" ref="UP88" ca="1">SUM(IF($O$5:$PX$5&gt;=$UN$5,IF($O$5:$PX$5&lt;$UO$5,LEN($O88:$PX88)-LEN(SUBSTITUTE(UPPER($O88:$PX88),"P","")))))</f>
        <v>0</v>
      </c>
    </row>
    <row r="89" spans="2:562" x14ac:dyDescent="0.25">
      <c r="B89" s="60">
        <v>84</v>
      </c>
      <c r="C89" s="60" t="s">
        <v>17997</v>
      </c>
      <c r="D89" s="60" t="s">
        <v>10274</v>
      </c>
      <c r="E89" s="60">
        <v>14</v>
      </c>
      <c r="F89" s="60" t="s">
        <v>17815</v>
      </c>
      <c r="G89" s="60" t="s">
        <v>17891</v>
      </c>
      <c r="H89" s="60" t="s">
        <v>17923</v>
      </c>
      <c r="I89" s="60" t="s">
        <v>10</v>
      </c>
      <c r="J89" s="60" t="s">
        <v>11</v>
      </c>
      <c r="K89" s="60" t="s">
        <v>548</v>
      </c>
      <c r="L89" s="60" t="s">
        <v>17937</v>
      </c>
      <c r="M89" s="61">
        <v>34.548405559999999</v>
      </c>
      <c r="N89" s="61">
        <v>36.12665003</v>
      </c>
      <c r="AA89" s="8" t="s">
        <v>17917</v>
      </c>
      <c r="AG89" s="8" t="s">
        <v>17917</v>
      </c>
      <c r="AH89" s="8" t="s">
        <v>17917</v>
      </c>
      <c r="AI89" s="8" t="s">
        <v>17935</v>
      </c>
      <c r="AN89" s="8" t="s">
        <v>17918</v>
      </c>
      <c r="AO89" s="8" t="s">
        <v>17917</v>
      </c>
      <c r="AP89" s="8" t="s">
        <v>17935</v>
      </c>
      <c r="AU89" s="8" t="s">
        <v>17917</v>
      </c>
      <c r="AV89" s="8" t="s">
        <v>17918</v>
      </c>
      <c r="AW89" s="8" t="s">
        <v>17935</v>
      </c>
      <c r="BB89" s="8" t="s">
        <v>17917</v>
      </c>
      <c r="BC89" s="8" t="s">
        <v>17917</v>
      </c>
      <c r="BD89" s="8" t="s">
        <v>17935</v>
      </c>
      <c r="BH89" s="8" t="s">
        <v>17917</v>
      </c>
      <c r="BI89" s="8" t="s">
        <v>17917</v>
      </c>
      <c r="BJ89" s="8" t="s">
        <v>17917</v>
      </c>
      <c r="BK89" s="8" t="s">
        <v>17935</v>
      </c>
      <c r="BP89" s="8" t="s">
        <v>17917</v>
      </c>
      <c r="BQ89" s="8" t="s">
        <v>17917</v>
      </c>
      <c r="BR89" s="8" t="s">
        <v>17935</v>
      </c>
      <c r="BW89" s="8" t="s">
        <v>17917</v>
      </c>
      <c r="BX89" s="8" t="s">
        <v>17917</v>
      </c>
      <c r="BY89" s="8" t="s">
        <v>17935</v>
      </c>
      <c r="CC89" s="8" t="s">
        <v>17917</v>
      </c>
      <c r="CD89" s="8" t="s">
        <v>17917</v>
      </c>
      <c r="CE89" s="8" t="s">
        <v>17935</v>
      </c>
      <c r="CF89" s="8" t="s">
        <v>17935</v>
      </c>
      <c r="CJ89" s="8" t="s">
        <v>17917</v>
      </c>
      <c r="CK89" s="8" t="s">
        <v>17917</v>
      </c>
      <c r="UA89" s="8">
        <f t="array" ref="UA89">SUM(LEN($O89:$PX89))-SUM(LEN(SUBSTITUTE(UPPER($O89:$PX89),"R","")))</f>
        <v>27</v>
      </c>
      <c r="UB89" s="8">
        <f t="array" ref="UB89">SUM(LEN($O89:$PX89))-SUM(LEN(SUBSTITUTE(UPPER($O89:$PX89),"A","")))</f>
        <v>0</v>
      </c>
      <c r="UC89" s="8">
        <f t="array" ref="UC89">SUM(LEN($O89:$PX89))-SUM(LEN(SUBSTITUTE(UPPER($O89:$PX89),"P","")))</f>
        <v>11</v>
      </c>
      <c r="UG89" s="8">
        <f t="shared" si="12"/>
        <v>38</v>
      </c>
      <c r="UH89" s="8">
        <f t="shared" si="13"/>
        <v>0</v>
      </c>
      <c r="UI89" s="8">
        <f t="shared" si="14"/>
        <v>1</v>
      </c>
      <c r="UJ89" s="8">
        <f t="shared" si="15"/>
        <v>0</v>
      </c>
      <c r="UK89" s="8">
        <f t="shared" si="16"/>
        <v>0</v>
      </c>
      <c r="UN89" s="8">
        <f t="array" aca="1" ref="UN89" ca="1">SUM(IF($O$5:$PX$5&gt;=$UN$5,IF($O$5:$PX$5&lt;$UO$5,LEN($O89:$PX89)-LEN(SUBSTITUTE(UPPER($O89:$PX89),"R","")))))</f>
        <v>0</v>
      </c>
      <c r="UO89" s="8">
        <f t="array" aca="1" ref="UO89" ca="1">SUM(IF($O$5:$PX$5&gt;=$UN$5,IF($O$5:$PX$5&lt;$UO$5,LEN($O89:$PX89)-LEN(SUBSTITUTE(UPPER($O89:$PX89),"A","")))))</f>
        <v>0</v>
      </c>
      <c r="UP89" s="8">
        <f t="array" aca="1" ref="UP89" ca="1">SUM(IF($O$5:$PX$5&gt;=$UN$5,IF($O$5:$PX$5&lt;$UO$5,LEN($O89:$PX89)-LEN(SUBSTITUTE(UPPER($O89:$PX89),"P","")))))</f>
        <v>0</v>
      </c>
    </row>
    <row r="90" spans="2:562" x14ac:dyDescent="0.25">
      <c r="B90" s="60">
        <v>85</v>
      </c>
      <c r="C90" s="60" t="s">
        <v>17997</v>
      </c>
      <c r="D90" s="60" t="s">
        <v>10274</v>
      </c>
      <c r="E90" s="60">
        <v>8</v>
      </c>
      <c r="F90" s="60" t="s">
        <v>17815</v>
      </c>
      <c r="G90" s="60" t="s">
        <v>17887</v>
      </c>
      <c r="H90" s="60" t="s">
        <v>17923</v>
      </c>
      <c r="I90" s="60" t="s">
        <v>10</v>
      </c>
      <c r="J90" s="60" t="s">
        <v>11</v>
      </c>
      <c r="K90" s="60" t="s">
        <v>548</v>
      </c>
      <c r="L90" s="60" t="s">
        <v>17937</v>
      </c>
      <c r="M90" s="61">
        <v>34.548405559999999</v>
      </c>
      <c r="N90" s="61">
        <v>36.12665003</v>
      </c>
      <c r="AA90" s="8" t="s">
        <v>17917</v>
      </c>
      <c r="AN90" s="8" t="s">
        <v>17918</v>
      </c>
      <c r="AO90" s="8" t="s">
        <v>17917</v>
      </c>
      <c r="AP90" s="8" t="s">
        <v>17935</v>
      </c>
      <c r="BJ90" s="8" t="s">
        <v>17917</v>
      </c>
      <c r="BK90" s="8" t="s">
        <v>17935</v>
      </c>
      <c r="BP90" s="8" t="s">
        <v>17917</v>
      </c>
      <c r="BQ90" s="8" t="s">
        <v>17917</v>
      </c>
      <c r="BR90" s="8" t="s">
        <v>17935</v>
      </c>
      <c r="BW90" s="8" t="s">
        <v>17917</v>
      </c>
      <c r="BX90" s="8" t="s">
        <v>17917</v>
      </c>
      <c r="BY90" s="8" t="s">
        <v>17935</v>
      </c>
      <c r="CC90" s="8" t="s">
        <v>17917</v>
      </c>
      <c r="CD90" s="8" t="s">
        <v>17917</v>
      </c>
      <c r="CE90" s="8" t="s">
        <v>17935</v>
      </c>
      <c r="CF90" s="8" t="s">
        <v>17935</v>
      </c>
      <c r="CJ90" s="8" t="s">
        <v>17917</v>
      </c>
      <c r="CK90" s="8" t="s">
        <v>17917</v>
      </c>
      <c r="UA90" s="8">
        <f t="array" ref="UA90">SUM(LEN($O90:$PX90))-SUM(LEN(SUBSTITUTE(UPPER($O90:$PX90),"R","")))</f>
        <v>17</v>
      </c>
      <c r="UB90" s="8">
        <f t="array" ref="UB90">SUM(LEN($O90:$PX90))-SUM(LEN(SUBSTITUTE(UPPER($O90:$PX90),"A","")))</f>
        <v>0</v>
      </c>
      <c r="UC90" s="8">
        <f t="array" ref="UC90">SUM(LEN($O90:$PX90))-SUM(LEN(SUBSTITUTE(UPPER($O90:$PX90),"P","")))</f>
        <v>7</v>
      </c>
      <c r="UG90" s="8">
        <f t="shared" si="12"/>
        <v>24</v>
      </c>
      <c r="UH90" s="8">
        <f t="shared" si="13"/>
        <v>1</v>
      </c>
      <c r="UI90" s="8">
        <f t="shared" si="14"/>
        <v>0</v>
      </c>
      <c r="UJ90" s="8">
        <f t="shared" si="15"/>
        <v>0</v>
      </c>
      <c r="UK90" s="8">
        <f t="shared" si="16"/>
        <v>0</v>
      </c>
      <c r="UN90" s="8">
        <f t="array" aca="1" ref="UN90" ca="1">SUM(IF($O$5:$PX$5&gt;=$UN$5,IF($O$5:$PX$5&lt;$UO$5,LEN($O90:$PX90)-LEN(SUBSTITUTE(UPPER($O90:$PX90),"R","")))))</f>
        <v>0</v>
      </c>
      <c r="UO90" s="8">
        <f t="array" aca="1" ref="UO90" ca="1">SUM(IF($O$5:$PX$5&gt;=$UN$5,IF($O$5:$PX$5&lt;$UO$5,LEN($O90:$PX90)-LEN(SUBSTITUTE(UPPER($O90:$PX90),"A","")))))</f>
        <v>0</v>
      </c>
      <c r="UP90" s="8">
        <f t="array" aca="1" ref="UP90" ca="1">SUM(IF($O$5:$PX$5&gt;=$UN$5,IF($O$5:$PX$5&lt;$UO$5,LEN($O90:$PX90)-LEN(SUBSTITUTE(UPPER($O90:$PX90),"P","")))))</f>
        <v>0</v>
      </c>
    </row>
    <row r="91" spans="2:562" x14ac:dyDescent="0.25">
      <c r="B91" s="60">
        <v>86</v>
      </c>
      <c r="C91" s="60" t="s">
        <v>17997</v>
      </c>
      <c r="D91" s="60" t="s">
        <v>10274</v>
      </c>
      <c r="E91" s="60">
        <v>7</v>
      </c>
      <c r="F91" s="60" t="s">
        <v>17842</v>
      </c>
      <c r="G91" s="60" t="s">
        <v>17887</v>
      </c>
      <c r="H91" s="60" t="s">
        <v>17923</v>
      </c>
      <c r="I91" s="60" t="s">
        <v>10</v>
      </c>
      <c r="J91" s="60" t="s">
        <v>11</v>
      </c>
      <c r="K91" s="60" t="s">
        <v>548</v>
      </c>
      <c r="L91" s="60" t="s">
        <v>17937</v>
      </c>
      <c r="M91" s="61">
        <v>34.548405559999999</v>
      </c>
      <c r="N91" s="61">
        <v>36.12665003</v>
      </c>
      <c r="AA91" s="8" t="s">
        <v>17917</v>
      </c>
      <c r="AN91" s="8" t="s">
        <v>17918</v>
      </c>
      <c r="AO91" s="8" t="s">
        <v>17917</v>
      </c>
      <c r="AP91" s="8" t="s">
        <v>17935</v>
      </c>
      <c r="BJ91" s="8" t="s">
        <v>17917</v>
      </c>
      <c r="BK91" s="8" t="s">
        <v>17935</v>
      </c>
      <c r="BQ91" s="8" t="s">
        <v>17917</v>
      </c>
      <c r="BR91" s="8" t="s">
        <v>17935</v>
      </c>
      <c r="BW91" s="8" t="s">
        <v>17917</v>
      </c>
      <c r="BX91" s="8" t="s">
        <v>17917</v>
      </c>
      <c r="BY91" s="8" t="s">
        <v>17935</v>
      </c>
      <c r="CC91" s="8" t="s">
        <v>17917</v>
      </c>
      <c r="CD91" s="8" t="s">
        <v>17917</v>
      </c>
      <c r="CE91" s="8" t="s">
        <v>17935</v>
      </c>
      <c r="CF91" s="8" t="s">
        <v>17935</v>
      </c>
      <c r="CJ91" s="8" t="s">
        <v>17917</v>
      </c>
      <c r="CK91" s="8" t="s">
        <v>17917</v>
      </c>
      <c r="UA91" s="8">
        <f t="array" ref="UA91">SUM(LEN($O91:$PX91))-SUM(LEN(SUBSTITUTE(UPPER($O91:$PX91),"R","")))</f>
        <v>16</v>
      </c>
      <c r="UB91" s="8">
        <f t="array" ref="UB91">SUM(LEN($O91:$PX91))-SUM(LEN(SUBSTITUTE(UPPER($O91:$PX91),"A","")))</f>
        <v>0</v>
      </c>
      <c r="UC91" s="8">
        <f t="array" ref="UC91">SUM(LEN($O91:$PX91))-SUM(LEN(SUBSTITUTE(UPPER($O91:$PX91),"P","")))</f>
        <v>7</v>
      </c>
      <c r="UG91" s="8">
        <f t="shared" si="12"/>
        <v>23</v>
      </c>
      <c r="UH91" s="8">
        <f t="shared" si="13"/>
        <v>1</v>
      </c>
      <c r="UI91" s="8">
        <f t="shared" si="14"/>
        <v>0</v>
      </c>
      <c r="UJ91" s="8">
        <f t="shared" si="15"/>
        <v>0</v>
      </c>
      <c r="UK91" s="8">
        <f t="shared" si="16"/>
        <v>0</v>
      </c>
      <c r="UN91" s="8">
        <f t="array" aca="1" ref="UN91" ca="1">SUM(IF($O$5:$PX$5&gt;=$UN$5,IF($O$5:$PX$5&lt;$UO$5,LEN($O91:$PX91)-LEN(SUBSTITUTE(UPPER($O91:$PX91),"R","")))))</f>
        <v>0</v>
      </c>
      <c r="UO91" s="8">
        <f t="array" aca="1" ref="UO91" ca="1">SUM(IF($O$5:$PX$5&gt;=$UN$5,IF($O$5:$PX$5&lt;$UO$5,LEN($O91:$PX91)-LEN(SUBSTITUTE(UPPER($O91:$PX91),"A","")))))</f>
        <v>0</v>
      </c>
      <c r="UP91" s="8">
        <f t="array" aca="1" ref="UP91" ca="1">SUM(IF($O$5:$PX$5&gt;=$UN$5,IF($O$5:$PX$5&lt;$UO$5,LEN($O91:$PX91)-LEN(SUBSTITUTE(UPPER($O91:$PX91),"P","")))))</f>
        <v>0</v>
      </c>
    </row>
    <row r="92" spans="2:562" x14ac:dyDescent="0.25">
      <c r="B92" s="60">
        <v>87</v>
      </c>
      <c r="C92" s="60" t="s">
        <v>17997</v>
      </c>
      <c r="D92" s="60" t="s">
        <v>10274</v>
      </c>
      <c r="E92" s="60">
        <v>5</v>
      </c>
      <c r="F92" s="60" t="s">
        <v>17815</v>
      </c>
      <c r="G92" s="60" t="s">
        <v>17887</v>
      </c>
      <c r="H92" s="60" t="s">
        <v>17923</v>
      </c>
      <c r="I92" s="60" t="s">
        <v>10</v>
      </c>
      <c r="J92" s="60" t="s">
        <v>11</v>
      </c>
      <c r="K92" s="60" t="s">
        <v>548</v>
      </c>
      <c r="L92" s="60" t="s">
        <v>17937</v>
      </c>
      <c r="M92" s="61">
        <v>34.548405559999999</v>
      </c>
      <c r="N92" s="61">
        <v>36.12665003</v>
      </c>
      <c r="AA92" s="8" t="s">
        <v>17917</v>
      </c>
      <c r="AN92" s="8" t="s">
        <v>17918</v>
      </c>
      <c r="AO92" s="8" t="s">
        <v>17917</v>
      </c>
      <c r="AP92" s="8" t="s">
        <v>17935</v>
      </c>
      <c r="AT92" s="8" t="s">
        <v>17917</v>
      </c>
      <c r="AW92" s="8" t="s">
        <v>17935</v>
      </c>
      <c r="BB92" s="8" t="s">
        <v>17917</v>
      </c>
      <c r="BC92" s="8" t="s">
        <v>17917</v>
      </c>
      <c r="BD92" s="8" t="s">
        <v>17935</v>
      </c>
      <c r="BH92" s="8" t="s">
        <v>17917</v>
      </c>
      <c r="BI92" s="8" t="s">
        <v>17917</v>
      </c>
      <c r="BJ92" s="8" t="s">
        <v>17917</v>
      </c>
      <c r="BK92" s="8" t="s">
        <v>17935</v>
      </c>
      <c r="BP92" s="8" t="s">
        <v>17917</v>
      </c>
      <c r="BQ92" s="8" t="s">
        <v>17917</v>
      </c>
      <c r="BW92" s="8" t="s">
        <v>17917</v>
      </c>
      <c r="BX92" s="8" t="s">
        <v>17917</v>
      </c>
      <c r="BY92" s="8" t="s">
        <v>17935</v>
      </c>
      <c r="CC92" s="8" t="s">
        <v>17917</v>
      </c>
      <c r="CD92" s="8" t="s">
        <v>17917</v>
      </c>
      <c r="CE92" s="8" t="s">
        <v>17935</v>
      </c>
      <c r="CF92" s="8" t="s">
        <v>17935</v>
      </c>
      <c r="CJ92" s="8" t="s">
        <v>17917</v>
      </c>
      <c r="CK92" s="8" t="s">
        <v>17917</v>
      </c>
      <c r="UA92" s="8">
        <f t="array" ref="UA92">SUM(LEN($O92:$PX92))-SUM(LEN(SUBSTITUTE(UPPER($O92:$PX92),"R","")))</f>
        <v>23</v>
      </c>
      <c r="UB92" s="8">
        <f t="array" ref="UB92">SUM(LEN($O92:$PX92))-SUM(LEN(SUBSTITUTE(UPPER($O92:$PX92),"A","")))</f>
        <v>0</v>
      </c>
      <c r="UC92" s="8">
        <f t="array" ref="UC92">SUM(LEN($O92:$PX92))-SUM(LEN(SUBSTITUTE(UPPER($O92:$PX92),"P","")))</f>
        <v>8</v>
      </c>
      <c r="UG92" s="8">
        <f t="shared" si="12"/>
        <v>31</v>
      </c>
      <c r="UH92" s="8">
        <f t="shared" si="13"/>
        <v>1</v>
      </c>
      <c r="UI92" s="8">
        <f t="shared" si="14"/>
        <v>0</v>
      </c>
      <c r="UJ92" s="8">
        <f t="shared" si="15"/>
        <v>0</v>
      </c>
      <c r="UK92" s="8">
        <f t="shared" si="16"/>
        <v>0</v>
      </c>
      <c r="UN92" s="8">
        <f t="array" aca="1" ref="UN92" ca="1">SUM(IF($O$5:$PX$5&gt;=$UN$5,IF($O$5:$PX$5&lt;$UO$5,LEN($O92:$PX92)-LEN(SUBSTITUTE(UPPER($O92:$PX92),"R","")))))</f>
        <v>0</v>
      </c>
      <c r="UO92" s="8">
        <f t="array" aca="1" ref="UO92" ca="1">SUM(IF($O$5:$PX$5&gt;=$UN$5,IF($O$5:$PX$5&lt;$UO$5,LEN($O92:$PX92)-LEN(SUBSTITUTE(UPPER($O92:$PX92),"A","")))))</f>
        <v>0</v>
      </c>
      <c r="UP92" s="8">
        <f t="array" aca="1" ref="UP92" ca="1">SUM(IF($O$5:$PX$5&gt;=$UN$5,IF($O$5:$PX$5&lt;$UO$5,LEN($O92:$PX92)-LEN(SUBSTITUTE(UPPER($O92:$PX92),"P","")))))</f>
        <v>0</v>
      </c>
    </row>
    <row r="93" spans="2:562" x14ac:dyDescent="0.25">
      <c r="B93" s="60">
        <v>88</v>
      </c>
      <c r="C93" s="60" t="s">
        <v>17997</v>
      </c>
      <c r="D93" s="60" t="s">
        <v>10274</v>
      </c>
      <c r="E93" s="60">
        <v>9</v>
      </c>
      <c r="F93" s="60" t="s">
        <v>17815</v>
      </c>
      <c r="G93" s="60" t="s">
        <v>17888</v>
      </c>
      <c r="H93" s="60" t="s">
        <v>17923</v>
      </c>
      <c r="I93" s="60" t="s">
        <v>10</v>
      </c>
      <c r="J93" s="60" t="s">
        <v>11</v>
      </c>
      <c r="K93" s="60" t="s">
        <v>548</v>
      </c>
      <c r="L93" s="60" t="s">
        <v>17937</v>
      </c>
      <c r="M93" s="61">
        <v>34.548405559999999</v>
      </c>
      <c r="N93" s="61">
        <v>36.12665003</v>
      </c>
      <c r="AA93" s="8" t="s">
        <v>17917</v>
      </c>
      <c r="AG93" s="8" t="s">
        <v>17917</v>
      </c>
      <c r="AH93" s="8" t="s">
        <v>17917</v>
      </c>
      <c r="AI93" s="8" t="s">
        <v>17935</v>
      </c>
      <c r="AN93" s="8" t="s">
        <v>17918</v>
      </c>
      <c r="AO93" s="8" t="s">
        <v>17917</v>
      </c>
      <c r="AP93" s="8" t="s">
        <v>17935</v>
      </c>
      <c r="AT93" s="8" t="s">
        <v>17917</v>
      </c>
      <c r="AU93" s="8" t="s">
        <v>17917</v>
      </c>
      <c r="AV93" s="8" t="s">
        <v>17918</v>
      </c>
      <c r="AW93" s="8" t="s">
        <v>17935</v>
      </c>
      <c r="BD93" s="8" t="s">
        <v>17935</v>
      </c>
      <c r="BH93" s="8" t="s">
        <v>17917</v>
      </c>
      <c r="BI93" s="8" t="s">
        <v>17917</v>
      </c>
      <c r="BP93" s="8" t="s">
        <v>17917</v>
      </c>
      <c r="BQ93" s="8" t="s">
        <v>17917</v>
      </c>
      <c r="BR93" s="8" t="s">
        <v>17935</v>
      </c>
      <c r="BW93" s="8" t="s">
        <v>17917</v>
      </c>
      <c r="BX93" s="8" t="s">
        <v>17917</v>
      </c>
      <c r="BY93" s="8" t="s">
        <v>17935</v>
      </c>
      <c r="CC93" s="8" t="s">
        <v>17917</v>
      </c>
      <c r="CD93" s="8" t="s">
        <v>17917</v>
      </c>
      <c r="CJ93" s="8" t="s">
        <v>17917</v>
      </c>
      <c r="CK93" s="8" t="s">
        <v>17917</v>
      </c>
      <c r="UA93" s="8">
        <f t="array" ref="UA93">SUM(LEN($O93:$PX93))-SUM(LEN(SUBSTITUTE(UPPER($O93:$PX93),"R","")))</f>
        <v>22</v>
      </c>
      <c r="UB93" s="8">
        <f t="array" ref="UB93">SUM(LEN($O93:$PX93))-SUM(LEN(SUBSTITUTE(UPPER($O93:$PX93),"A","")))</f>
        <v>0</v>
      </c>
      <c r="UC93" s="8">
        <f t="array" ref="UC93">SUM(LEN($O93:$PX93))-SUM(LEN(SUBSTITUTE(UPPER($O93:$PX93),"P","")))</f>
        <v>8</v>
      </c>
      <c r="UG93" s="8">
        <f t="shared" si="12"/>
        <v>30</v>
      </c>
      <c r="UH93" s="8">
        <f t="shared" si="13"/>
        <v>1</v>
      </c>
      <c r="UI93" s="8">
        <f t="shared" si="14"/>
        <v>0</v>
      </c>
      <c r="UJ93" s="8">
        <f t="shared" si="15"/>
        <v>0</v>
      </c>
      <c r="UK93" s="8">
        <f t="shared" si="16"/>
        <v>0</v>
      </c>
      <c r="UN93" s="8">
        <f t="array" aca="1" ref="UN93" ca="1">SUM(IF($O$5:$PX$5&gt;=$UN$5,IF($O$5:$PX$5&lt;$UO$5,LEN($O93:$PX93)-LEN(SUBSTITUTE(UPPER($O93:$PX93),"R","")))))</f>
        <v>0</v>
      </c>
      <c r="UO93" s="8">
        <f t="array" aca="1" ref="UO93" ca="1">SUM(IF($O$5:$PX$5&gt;=$UN$5,IF($O$5:$PX$5&lt;$UO$5,LEN($O93:$PX93)-LEN(SUBSTITUTE(UPPER($O93:$PX93),"A","")))))</f>
        <v>0</v>
      </c>
      <c r="UP93" s="8">
        <f t="array" aca="1" ref="UP93" ca="1">SUM(IF($O$5:$PX$5&gt;=$UN$5,IF($O$5:$PX$5&lt;$UO$5,LEN($O93:$PX93)-LEN(SUBSTITUTE(UPPER($O93:$PX93),"P","")))))</f>
        <v>0</v>
      </c>
    </row>
    <row r="94" spans="2:562" x14ac:dyDescent="0.25">
      <c r="B94" s="60">
        <v>89</v>
      </c>
      <c r="C94" s="60" t="s">
        <v>17997</v>
      </c>
      <c r="D94" s="60" t="s">
        <v>10274</v>
      </c>
      <c r="E94" s="60">
        <v>8</v>
      </c>
      <c r="F94" s="60" t="s">
        <v>17842</v>
      </c>
      <c r="G94" s="60" t="s">
        <v>17888</v>
      </c>
      <c r="H94" s="60" t="s">
        <v>17923</v>
      </c>
      <c r="I94" s="60" t="s">
        <v>10</v>
      </c>
      <c r="J94" s="60" t="s">
        <v>11</v>
      </c>
      <c r="K94" s="60" t="s">
        <v>548</v>
      </c>
      <c r="L94" s="60" t="s">
        <v>17937</v>
      </c>
      <c r="M94" s="61">
        <v>34.548405559999999</v>
      </c>
      <c r="N94" s="61">
        <v>36.12665003</v>
      </c>
      <c r="AA94" s="8" t="s">
        <v>17917</v>
      </c>
      <c r="AG94" s="8" t="s">
        <v>17917</v>
      </c>
      <c r="AH94" s="8" t="s">
        <v>17917</v>
      </c>
      <c r="AI94" s="8" t="s">
        <v>17935</v>
      </c>
      <c r="AN94" s="8" t="s">
        <v>17918</v>
      </c>
      <c r="AO94" s="8" t="s">
        <v>17917</v>
      </c>
      <c r="AP94" s="8" t="s">
        <v>17935</v>
      </c>
      <c r="AT94" s="8" t="s">
        <v>17917</v>
      </c>
      <c r="AV94" s="8" t="s">
        <v>17918</v>
      </c>
      <c r="AW94" s="8" t="s">
        <v>17935</v>
      </c>
      <c r="BC94" s="8" t="s">
        <v>17917</v>
      </c>
      <c r="BD94" s="8" t="s">
        <v>17935</v>
      </c>
      <c r="BH94" s="8" t="s">
        <v>17917</v>
      </c>
      <c r="BI94" s="8" t="s">
        <v>17917</v>
      </c>
      <c r="BJ94" s="8" t="s">
        <v>17917</v>
      </c>
      <c r="BK94" s="8" t="s">
        <v>17935</v>
      </c>
      <c r="BP94" s="8" t="s">
        <v>17917</v>
      </c>
      <c r="BQ94" s="8" t="s">
        <v>17917</v>
      </c>
      <c r="BR94" s="8" t="s">
        <v>17935</v>
      </c>
      <c r="BW94" s="8" t="s">
        <v>17917</v>
      </c>
      <c r="BX94" s="8" t="s">
        <v>17917</v>
      </c>
      <c r="BY94" s="8" t="s">
        <v>17935</v>
      </c>
      <c r="CC94" s="8" t="s">
        <v>17917</v>
      </c>
      <c r="CD94" s="8" t="s">
        <v>17917</v>
      </c>
      <c r="CE94" s="8" t="s">
        <v>17935</v>
      </c>
      <c r="CF94" s="8" t="s">
        <v>17935</v>
      </c>
      <c r="CJ94" s="8" t="s">
        <v>17917</v>
      </c>
      <c r="CK94" s="8" t="s">
        <v>17917</v>
      </c>
      <c r="UA94" s="8">
        <f t="array" ref="UA94">SUM(LEN($O94:$PX94))-SUM(LEN(SUBSTITUTE(UPPER($O94:$PX94),"R","")))</f>
        <v>26</v>
      </c>
      <c r="UB94" s="8">
        <f t="array" ref="UB94">SUM(LEN($O94:$PX94))-SUM(LEN(SUBSTITUTE(UPPER($O94:$PX94),"A","")))</f>
        <v>0</v>
      </c>
      <c r="UC94" s="8">
        <f t="array" ref="UC94">SUM(LEN($O94:$PX94))-SUM(LEN(SUBSTITUTE(UPPER($O94:$PX94),"P","")))</f>
        <v>11</v>
      </c>
      <c r="UG94" s="8">
        <f t="shared" si="12"/>
        <v>37</v>
      </c>
      <c r="UH94" s="8">
        <f t="shared" si="13"/>
        <v>1</v>
      </c>
      <c r="UI94" s="8">
        <f t="shared" si="14"/>
        <v>0</v>
      </c>
      <c r="UJ94" s="8">
        <f t="shared" si="15"/>
        <v>0</v>
      </c>
      <c r="UK94" s="8">
        <f t="shared" si="16"/>
        <v>0</v>
      </c>
      <c r="UN94" s="8">
        <f t="array" aca="1" ref="UN94" ca="1">SUM(IF($O$5:$PX$5&gt;=$UN$5,IF($O$5:$PX$5&lt;$UO$5,LEN($O94:$PX94)-LEN(SUBSTITUTE(UPPER($O94:$PX94),"R","")))))</f>
        <v>0</v>
      </c>
      <c r="UO94" s="8">
        <f t="array" aca="1" ref="UO94" ca="1">SUM(IF($O$5:$PX$5&gt;=$UN$5,IF($O$5:$PX$5&lt;$UO$5,LEN($O94:$PX94)-LEN(SUBSTITUTE(UPPER($O94:$PX94),"A","")))))</f>
        <v>0</v>
      </c>
      <c r="UP94" s="8">
        <f t="array" aca="1" ref="UP94" ca="1">SUM(IF($O$5:$PX$5&gt;=$UN$5,IF($O$5:$PX$5&lt;$UO$5,LEN($O94:$PX94)-LEN(SUBSTITUTE(UPPER($O94:$PX94),"P","")))))</f>
        <v>0</v>
      </c>
    </row>
    <row r="95" spans="2:562" x14ac:dyDescent="0.25">
      <c r="B95" s="60">
        <v>90</v>
      </c>
      <c r="C95" s="60" t="s">
        <v>17997</v>
      </c>
      <c r="D95" s="60" t="s">
        <v>10274</v>
      </c>
      <c r="E95" s="60">
        <v>10</v>
      </c>
      <c r="F95" s="60" t="s">
        <v>17815</v>
      </c>
      <c r="G95" s="60" t="s">
        <v>17889</v>
      </c>
      <c r="H95" s="60" t="s">
        <v>17923</v>
      </c>
      <c r="I95" s="60" t="s">
        <v>10</v>
      </c>
      <c r="J95" s="60" t="s">
        <v>11</v>
      </c>
      <c r="K95" s="60" t="s">
        <v>548</v>
      </c>
      <c r="L95" s="60" t="s">
        <v>17937</v>
      </c>
      <c r="M95" s="61">
        <v>34.548405559999999</v>
      </c>
      <c r="N95" s="61">
        <v>36.12665003</v>
      </c>
      <c r="AA95" s="8" t="s">
        <v>17917</v>
      </c>
      <c r="AG95" s="8" t="s">
        <v>17917</v>
      </c>
      <c r="AH95" s="8" t="s">
        <v>17917</v>
      </c>
      <c r="AI95" s="8" t="s">
        <v>17935</v>
      </c>
      <c r="AN95" s="8" t="s">
        <v>17918</v>
      </c>
      <c r="AO95" s="8" t="s">
        <v>17917</v>
      </c>
      <c r="AP95" s="8" t="s">
        <v>17935</v>
      </c>
      <c r="AT95" s="8" t="s">
        <v>17917</v>
      </c>
      <c r="AU95" s="8" t="s">
        <v>17917</v>
      </c>
      <c r="AV95" s="8" t="s">
        <v>17918</v>
      </c>
      <c r="AW95" s="8" t="s">
        <v>17935</v>
      </c>
      <c r="BB95" s="8" t="s">
        <v>17917</v>
      </c>
      <c r="BH95" s="8" t="s">
        <v>17917</v>
      </c>
      <c r="BJ95" s="8" t="s">
        <v>17917</v>
      </c>
      <c r="BK95" s="8" t="s">
        <v>17935</v>
      </c>
      <c r="BP95" s="8" t="s">
        <v>17917</v>
      </c>
      <c r="BQ95" s="8" t="s">
        <v>17917</v>
      </c>
      <c r="BR95" s="8" t="s">
        <v>17935</v>
      </c>
      <c r="BW95" s="8" t="s">
        <v>17917</v>
      </c>
      <c r="BX95" s="8" t="s">
        <v>17917</v>
      </c>
      <c r="BY95" s="8" t="s">
        <v>17935</v>
      </c>
      <c r="CC95" s="8" t="s">
        <v>17917</v>
      </c>
      <c r="CD95" s="8" t="s">
        <v>17917</v>
      </c>
      <c r="CE95" s="8" t="s">
        <v>17935</v>
      </c>
      <c r="CF95" s="8" t="s">
        <v>17935</v>
      </c>
      <c r="CJ95" s="8" t="s">
        <v>17917</v>
      </c>
      <c r="CK95" s="8" t="s">
        <v>17917</v>
      </c>
      <c r="UA95" s="8">
        <f t="array" ref="UA95">SUM(LEN($O95:$PX95))-SUM(LEN(SUBSTITUTE(UPPER($O95:$PX95),"R","")))</f>
        <v>25</v>
      </c>
      <c r="UB95" s="8">
        <f t="array" ref="UB95">SUM(LEN($O95:$PX95))-SUM(LEN(SUBSTITUTE(UPPER($O95:$PX95),"A","")))</f>
        <v>0</v>
      </c>
      <c r="UC95" s="8">
        <f t="array" ref="UC95">SUM(LEN($O95:$PX95))-SUM(LEN(SUBSTITUTE(UPPER($O95:$PX95),"P","")))</f>
        <v>10</v>
      </c>
      <c r="UG95" s="8">
        <f t="shared" si="12"/>
        <v>35</v>
      </c>
      <c r="UH95" s="8">
        <f t="shared" si="13"/>
        <v>1</v>
      </c>
      <c r="UI95" s="8">
        <f t="shared" si="14"/>
        <v>0</v>
      </c>
      <c r="UJ95" s="8">
        <f t="shared" si="15"/>
        <v>0</v>
      </c>
      <c r="UK95" s="8">
        <f t="shared" si="16"/>
        <v>0</v>
      </c>
      <c r="UN95" s="8">
        <f t="array" aca="1" ref="UN95" ca="1">SUM(IF($O$5:$PX$5&gt;=$UN$5,IF($O$5:$PX$5&lt;$UO$5,LEN($O95:$PX95)-LEN(SUBSTITUTE(UPPER($O95:$PX95),"R","")))))</f>
        <v>0</v>
      </c>
      <c r="UO95" s="8">
        <f t="array" aca="1" ref="UO95" ca="1">SUM(IF($O$5:$PX$5&gt;=$UN$5,IF($O$5:$PX$5&lt;$UO$5,LEN($O95:$PX95)-LEN(SUBSTITUTE(UPPER($O95:$PX95),"A","")))))</f>
        <v>0</v>
      </c>
      <c r="UP95" s="8">
        <f t="array" aca="1" ref="UP95" ca="1">SUM(IF($O$5:$PX$5&gt;=$UN$5,IF($O$5:$PX$5&lt;$UO$5,LEN($O95:$PX95)-LEN(SUBSTITUTE(UPPER($O95:$PX95),"P","")))))</f>
        <v>0</v>
      </c>
    </row>
    <row r="96" spans="2:562" x14ac:dyDescent="0.25">
      <c r="B96" s="60">
        <v>91</v>
      </c>
      <c r="C96" s="60" t="s">
        <v>17997</v>
      </c>
      <c r="D96" s="60" t="s">
        <v>10274</v>
      </c>
      <c r="E96" s="60">
        <v>12</v>
      </c>
      <c r="F96" s="60" t="s">
        <v>17815</v>
      </c>
      <c r="G96" s="60" t="s">
        <v>17890</v>
      </c>
      <c r="H96" s="60" t="s">
        <v>17923</v>
      </c>
      <c r="I96" s="60" t="s">
        <v>10</v>
      </c>
      <c r="J96" s="60" t="s">
        <v>11</v>
      </c>
      <c r="K96" s="60" t="s">
        <v>548</v>
      </c>
      <c r="L96" s="60" t="s">
        <v>17937</v>
      </c>
      <c r="M96" s="61">
        <v>34.548405559999999</v>
      </c>
      <c r="N96" s="61">
        <v>36.12665003</v>
      </c>
      <c r="AA96" s="8" t="s">
        <v>17917</v>
      </c>
      <c r="AG96" s="8" t="s">
        <v>17917</v>
      </c>
      <c r="AH96" s="8" t="s">
        <v>17917</v>
      </c>
      <c r="AI96" s="8" t="s">
        <v>17935</v>
      </c>
      <c r="AN96" s="8" t="s">
        <v>17918</v>
      </c>
      <c r="AO96" s="8" t="s">
        <v>17917</v>
      </c>
      <c r="AP96" s="8" t="s">
        <v>17935</v>
      </c>
      <c r="AT96" s="8" t="s">
        <v>17917</v>
      </c>
      <c r="AU96" s="8" t="s">
        <v>17917</v>
      </c>
      <c r="AV96" s="8" t="s">
        <v>17918</v>
      </c>
      <c r="AW96" s="8" t="s">
        <v>17935</v>
      </c>
      <c r="BD96" s="8" t="s">
        <v>17935</v>
      </c>
      <c r="BH96" s="8" t="s">
        <v>17917</v>
      </c>
      <c r="BI96" s="8" t="s">
        <v>17917</v>
      </c>
      <c r="BJ96" s="8" t="s">
        <v>17917</v>
      </c>
      <c r="BK96" s="8" t="s">
        <v>17935</v>
      </c>
      <c r="BP96" s="8" t="s">
        <v>17917</v>
      </c>
      <c r="BQ96" s="8" t="s">
        <v>17917</v>
      </c>
      <c r="BR96" s="8" t="s">
        <v>17935</v>
      </c>
      <c r="BW96" s="8" t="s">
        <v>17917</v>
      </c>
      <c r="BX96" s="8" t="s">
        <v>17917</v>
      </c>
      <c r="BY96" s="8" t="s">
        <v>17935</v>
      </c>
      <c r="CC96" s="8" t="s">
        <v>17917</v>
      </c>
      <c r="CD96" s="8" t="s">
        <v>17917</v>
      </c>
      <c r="CE96" s="8" t="s">
        <v>17935</v>
      </c>
      <c r="CF96" s="8" t="s">
        <v>17935</v>
      </c>
      <c r="CJ96" s="8" t="s">
        <v>17917</v>
      </c>
      <c r="CK96" s="8" t="s">
        <v>17917</v>
      </c>
      <c r="UA96" s="8">
        <f t="array" ref="UA96">SUM(LEN($O96:$PX96))-SUM(LEN(SUBSTITUTE(UPPER($O96:$PX96),"R","")))</f>
        <v>26</v>
      </c>
      <c r="UB96" s="8">
        <f t="array" ref="UB96">SUM(LEN($O96:$PX96))-SUM(LEN(SUBSTITUTE(UPPER($O96:$PX96),"A","")))</f>
        <v>0</v>
      </c>
      <c r="UC96" s="8">
        <f t="array" ref="UC96">SUM(LEN($O96:$PX96))-SUM(LEN(SUBSTITUTE(UPPER($O96:$PX96),"P","")))</f>
        <v>11</v>
      </c>
      <c r="UG96" s="8">
        <f t="shared" si="12"/>
        <v>37</v>
      </c>
      <c r="UH96" s="8">
        <f t="shared" si="13"/>
        <v>0</v>
      </c>
      <c r="UI96" s="8">
        <f t="shared" si="14"/>
        <v>1</v>
      </c>
      <c r="UJ96" s="8">
        <f t="shared" si="15"/>
        <v>0</v>
      </c>
      <c r="UK96" s="8">
        <f t="shared" si="16"/>
        <v>0</v>
      </c>
      <c r="UN96" s="8">
        <f t="array" aca="1" ref="UN96" ca="1">SUM(IF($O$5:$PX$5&gt;=$UN$5,IF($O$5:$PX$5&lt;$UO$5,LEN($O96:$PX96)-LEN(SUBSTITUTE(UPPER($O96:$PX96),"R","")))))</f>
        <v>0</v>
      </c>
      <c r="UO96" s="8">
        <f t="array" aca="1" ref="UO96" ca="1">SUM(IF($O$5:$PX$5&gt;=$UN$5,IF($O$5:$PX$5&lt;$UO$5,LEN($O96:$PX96)-LEN(SUBSTITUTE(UPPER($O96:$PX96),"A","")))))</f>
        <v>0</v>
      </c>
      <c r="UP96" s="8">
        <f t="array" aca="1" ref="UP96" ca="1">SUM(IF($O$5:$PX$5&gt;=$UN$5,IF($O$5:$PX$5&lt;$UO$5,LEN($O96:$PX96)-LEN(SUBSTITUTE(UPPER($O96:$PX96),"P","")))))</f>
        <v>0</v>
      </c>
    </row>
    <row r="97" spans="2:562" x14ac:dyDescent="0.25">
      <c r="B97" s="60">
        <v>92</v>
      </c>
      <c r="C97" s="60" t="s">
        <v>17997</v>
      </c>
      <c r="D97" s="60" t="s">
        <v>10274</v>
      </c>
      <c r="E97" s="60">
        <v>8</v>
      </c>
      <c r="F97" s="60" t="s">
        <v>17815</v>
      </c>
      <c r="G97" s="60" t="s">
        <v>17887</v>
      </c>
      <c r="H97" s="60" t="s">
        <v>17923</v>
      </c>
      <c r="I97" s="60" t="s">
        <v>10</v>
      </c>
      <c r="J97" s="60" t="s">
        <v>11</v>
      </c>
      <c r="K97" s="60" t="s">
        <v>548</v>
      </c>
      <c r="L97" s="60" t="s">
        <v>17937</v>
      </c>
      <c r="M97" s="61">
        <v>34.548405559999999</v>
      </c>
      <c r="N97" s="61">
        <v>36.12665003</v>
      </c>
      <c r="AA97" s="8" t="s">
        <v>17917</v>
      </c>
      <c r="AG97" s="8" t="s">
        <v>17917</v>
      </c>
      <c r="AH97" s="8" t="s">
        <v>17917</v>
      </c>
      <c r="AI97" s="8" t="s">
        <v>17935</v>
      </c>
      <c r="AN97" s="8" t="s">
        <v>17918</v>
      </c>
      <c r="AO97" s="8" t="s">
        <v>17917</v>
      </c>
      <c r="AP97" s="8" t="s">
        <v>17935</v>
      </c>
      <c r="AT97" s="8" t="s">
        <v>17917</v>
      </c>
      <c r="AU97" s="8" t="s">
        <v>17917</v>
      </c>
      <c r="AW97" s="8" t="s">
        <v>17935</v>
      </c>
      <c r="BB97" s="8" t="s">
        <v>17917</v>
      </c>
      <c r="BC97" s="8" t="s">
        <v>17917</v>
      </c>
      <c r="BD97" s="8" t="s">
        <v>17935</v>
      </c>
      <c r="BH97" s="8" t="s">
        <v>17917</v>
      </c>
      <c r="BI97" s="8" t="s">
        <v>17917</v>
      </c>
      <c r="BJ97" s="8" t="s">
        <v>17917</v>
      </c>
      <c r="BK97" s="8" t="s">
        <v>17935</v>
      </c>
      <c r="BW97" s="8" t="s">
        <v>17917</v>
      </c>
      <c r="BX97" s="8" t="s">
        <v>17917</v>
      </c>
      <c r="BY97" s="8" t="s">
        <v>17935</v>
      </c>
      <c r="CC97" s="8" t="s">
        <v>17917</v>
      </c>
      <c r="CD97" s="8" t="s">
        <v>17917</v>
      </c>
      <c r="CE97" s="8" t="s">
        <v>17935</v>
      </c>
      <c r="CF97" s="8" t="s">
        <v>17935</v>
      </c>
      <c r="CJ97" s="8" t="s">
        <v>17917</v>
      </c>
      <c r="CK97" s="8" t="s">
        <v>17917</v>
      </c>
      <c r="UA97" s="8">
        <f t="array" ref="UA97">SUM(LEN($O97:$PX97))-SUM(LEN(SUBSTITUTE(UPPER($O97:$PX97),"R","")))</f>
        <v>25</v>
      </c>
      <c r="UB97" s="8">
        <f t="array" ref="UB97">SUM(LEN($O97:$PX97))-SUM(LEN(SUBSTITUTE(UPPER($O97:$PX97),"A","")))</f>
        <v>0</v>
      </c>
      <c r="UC97" s="8">
        <f t="array" ref="UC97">SUM(LEN($O97:$PX97))-SUM(LEN(SUBSTITUTE(UPPER($O97:$PX97),"P","")))</f>
        <v>9</v>
      </c>
      <c r="UG97" s="8">
        <f t="shared" si="12"/>
        <v>34</v>
      </c>
      <c r="UH97" s="8">
        <f t="shared" si="13"/>
        <v>1</v>
      </c>
      <c r="UI97" s="8">
        <f t="shared" si="14"/>
        <v>0</v>
      </c>
      <c r="UJ97" s="8">
        <f t="shared" si="15"/>
        <v>0</v>
      </c>
      <c r="UK97" s="8">
        <f t="shared" si="16"/>
        <v>0</v>
      </c>
      <c r="UN97" s="8">
        <f t="array" aca="1" ref="UN97" ca="1">SUM(IF($O$5:$PX$5&gt;=$UN$5,IF($O$5:$PX$5&lt;$UO$5,LEN($O97:$PX97)-LEN(SUBSTITUTE(UPPER($O97:$PX97),"R","")))))</f>
        <v>0</v>
      </c>
      <c r="UO97" s="8">
        <f t="array" aca="1" ref="UO97" ca="1">SUM(IF($O$5:$PX$5&gt;=$UN$5,IF($O$5:$PX$5&lt;$UO$5,LEN($O97:$PX97)-LEN(SUBSTITUTE(UPPER($O97:$PX97),"A","")))))</f>
        <v>0</v>
      </c>
      <c r="UP97" s="8">
        <f t="array" aca="1" ref="UP97" ca="1">SUM(IF($O$5:$PX$5&gt;=$UN$5,IF($O$5:$PX$5&lt;$UO$5,LEN($O97:$PX97)-LEN(SUBSTITUTE(UPPER($O97:$PX97),"P","")))))</f>
        <v>0</v>
      </c>
    </row>
    <row r="98" spans="2:562" x14ac:dyDescent="0.25">
      <c r="B98" s="60">
        <v>93</v>
      </c>
      <c r="C98" s="60" t="s">
        <v>17997</v>
      </c>
      <c r="D98" s="60" t="s">
        <v>10274</v>
      </c>
      <c r="E98" s="60">
        <v>10</v>
      </c>
      <c r="F98" s="60" t="s">
        <v>17842</v>
      </c>
      <c r="G98" s="60" t="s">
        <v>17889</v>
      </c>
      <c r="H98" s="60" t="s">
        <v>17923</v>
      </c>
      <c r="I98" s="60" t="s">
        <v>10</v>
      </c>
      <c r="J98" s="60" t="s">
        <v>11</v>
      </c>
      <c r="K98" s="60" t="s">
        <v>548</v>
      </c>
      <c r="L98" s="60" t="s">
        <v>17937</v>
      </c>
      <c r="M98" s="61">
        <v>34.548405559999999</v>
      </c>
      <c r="N98" s="61">
        <v>36.12665003</v>
      </c>
      <c r="AA98" s="8" t="s">
        <v>17917</v>
      </c>
      <c r="AN98" s="8" t="s">
        <v>17918</v>
      </c>
      <c r="AO98" s="8" t="s">
        <v>17917</v>
      </c>
      <c r="AP98" s="8" t="s">
        <v>17935</v>
      </c>
      <c r="AT98" s="8" t="s">
        <v>17917</v>
      </c>
      <c r="AU98" s="8" t="s">
        <v>17917</v>
      </c>
      <c r="AV98" s="8" t="s">
        <v>17918</v>
      </c>
      <c r="AW98" s="8" t="s">
        <v>17935</v>
      </c>
      <c r="BB98" s="8" t="s">
        <v>17917</v>
      </c>
      <c r="BC98" s="8" t="s">
        <v>17917</v>
      </c>
      <c r="BD98" s="8" t="s">
        <v>17935</v>
      </c>
      <c r="BH98" s="8" t="s">
        <v>17917</v>
      </c>
      <c r="BI98" s="8" t="s">
        <v>17917</v>
      </c>
      <c r="BJ98" s="8" t="s">
        <v>17917</v>
      </c>
      <c r="BK98" s="8" t="s">
        <v>17935</v>
      </c>
      <c r="BP98" s="8" t="s">
        <v>17917</v>
      </c>
      <c r="BQ98" s="8" t="s">
        <v>17917</v>
      </c>
      <c r="BR98" s="8" t="s">
        <v>17935</v>
      </c>
      <c r="BW98" s="8" t="s">
        <v>17917</v>
      </c>
      <c r="BX98" s="8" t="s">
        <v>17917</v>
      </c>
      <c r="BY98" s="8" t="s">
        <v>17935</v>
      </c>
      <c r="CC98" s="8" t="s">
        <v>17917</v>
      </c>
      <c r="CD98" s="8" t="s">
        <v>17917</v>
      </c>
      <c r="CE98" s="8" t="s">
        <v>17935</v>
      </c>
      <c r="CF98" s="8" t="s">
        <v>17935</v>
      </c>
      <c r="CJ98" s="8" t="s">
        <v>17917</v>
      </c>
      <c r="CK98" s="8" t="s">
        <v>17917</v>
      </c>
      <c r="UA98" s="8">
        <f t="array" ref="UA98">SUM(LEN($O98:$PX98))-SUM(LEN(SUBSTITUTE(UPPER($O98:$PX98),"R","")))</f>
        <v>25</v>
      </c>
      <c r="UB98" s="8">
        <f t="array" ref="UB98">SUM(LEN($O98:$PX98))-SUM(LEN(SUBSTITUTE(UPPER($O98:$PX98),"A","")))</f>
        <v>0</v>
      </c>
      <c r="UC98" s="8">
        <f t="array" ref="UC98">SUM(LEN($O98:$PX98))-SUM(LEN(SUBSTITUTE(UPPER($O98:$PX98),"P","")))</f>
        <v>10</v>
      </c>
      <c r="UG98" s="8">
        <f t="shared" si="12"/>
        <v>35</v>
      </c>
      <c r="UH98" s="8">
        <f t="shared" si="13"/>
        <v>1</v>
      </c>
      <c r="UI98" s="8">
        <f t="shared" si="14"/>
        <v>0</v>
      </c>
      <c r="UJ98" s="8">
        <f t="shared" si="15"/>
        <v>0</v>
      </c>
      <c r="UK98" s="8">
        <f t="shared" si="16"/>
        <v>0</v>
      </c>
      <c r="UN98" s="8">
        <f t="array" aca="1" ref="UN98" ca="1">SUM(IF($O$5:$PX$5&gt;=$UN$5,IF($O$5:$PX$5&lt;$UO$5,LEN($O98:$PX98)-LEN(SUBSTITUTE(UPPER($O98:$PX98),"R","")))))</f>
        <v>0</v>
      </c>
      <c r="UO98" s="8">
        <f t="array" aca="1" ref="UO98" ca="1">SUM(IF($O$5:$PX$5&gt;=$UN$5,IF($O$5:$PX$5&lt;$UO$5,LEN($O98:$PX98)-LEN(SUBSTITUTE(UPPER($O98:$PX98),"A","")))))</f>
        <v>0</v>
      </c>
      <c r="UP98" s="8">
        <f t="array" aca="1" ref="UP98" ca="1">SUM(IF($O$5:$PX$5&gt;=$UN$5,IF($O$5:$PX$5&lt;$UO$5,LEN($O98:$PX98)-LEN(SUBSTITUTE(UPPER($O98:$PX98),"P","")))))</f>
        <v>0</v>
      </c>
    </row>
    <row r="99" spans="2:562" x14ac:dyDescent="0.25">
      <c r="B99" s="60">
        <v>94</v>
      </c>
      <c r="C99" s="60" t="s">
        <v>17997</v>
      </c>
      <c r="D99" s="60" t="s">
        <v>10273</v>
      </c>
      <c r="E99" s="60">
        <v>12</v>
      </c>
      <c r="F99" s="60" t="s">
        <v>17842</v>
      </c>
      <c r="G99" s="60" t="s">
        <v>17888</v>
      </c>
      <c r="H99" s="60" t="s">
        <v>17923</v>
      </c>
      <c r="I99" s="60" t="s">
        <v>10</v>
      </c>
      <c r="J99" s="60" t="s">
        <v>11</v>
      </c>
      <c r="K99" s="60" t="s">
        <v>548</v>
      </c>
      <c r="L99" s="60" t="s">
        <v>17937</v>
      </c>
      <c r="M99" s="61">
        <v>34.548405559999999</v>
      </c>
      <c r="N99" s="61">
        <v>36.12665003</v>
      </c>
      <c r="AA99" s="8" t="s">
        <v>17917</v>
      </c>
      <c r="AN99" s="8" t="s">
        <v>17918</v>
      </c>
      <c r="AO99" s="8" t="s">
        <v>17917</v>
      </c>
      <c r="AP99" s="8" t="s">
        <v>17935</v>
      </c>
      <c r="AT99" s="8" t="s">
        <v>17917</v>
      </c>
      <c r="AV99" s="8" t="s">
        <v>17918</v>
      </c>
      <c r="AW99" s="8" t="s">
        <v>17935</v>
      </c>
      <c r="BB99" s="8" t="s">
        <v>17917</v>
      </c>
      <c r="BC99" s="8" t="s">
        <v>17917</v>
      </c>
      <c r="BD99" s="8" t="s">
        <v>17935</v>
      </c>
      <c r="BH99" s="8" t="s">
        <v>17917</v>
      </c>
      <c r="BI99" s="8" t="s">
        <v>17917</v>
      </c>
      <c r="BJ99" s="8" t="s">
        <v>17917</v>
      </c>
      <c r="BK99" s="8" t="s">
        <v>17935</v>
      </c>
      <c r="BP99" s="8" t="s">
        <v>17917</v>
      </c>
      <c r="BQ99" s="8" t="s">
        <v>17917</v>
      </c>
      <c r="BR99" s="8" t="s">
        <v>17935</v>
      </c>
      <c r="BW99" s="8" t="s">
        <v>17917</v>
      </c>
      <c r="BX99" s="8" t="s">
        <v>17917</v>
      </c>
      <c r="BY99" s="8" t="s">
        <v>17935</v>
      </c>
      <c r="CC99" s="8" t="s">
        <v>17917</v>
      </c>
      <c r="CD99" s="8" t="s">
        <v>17917</v>
      </c>
      <c r="CE99" s="8" t="s">
        <v>17935</v>
      </c>
      <c r="CF99" s="8" t="s">
        <v>17935</v>
      </c>
      <c r="CJ99" s="8" t="s">
        <v>17917</v>
      </c>
      <c r="CK99" s="8" t="s">
        <v>17917</v>
      </c>
      <c r="UA99" s="8">
        <f t="array" ref="UA99">SUM(LEN($O99:$PX99))-SUM(LEN(SUBSTITUTE(UPPER($O99:$PX99),"R","")))</f>
        <v>24</v>
      </c>
      <c r="UB99" s="8">
        <f t="array" ref="UB99">SUM(LEN($O99:$PX99))-SUM(LEN(SUBSTITUTE(UPPER($O99:$PX99),"A","")))</f>
        <v>0</v>
      </c>
      <c r="UC99" s="8">
        <f t="array" ref="UC99">SUM(LEN($O99:$PX99))-SUM(LEN(SUBSTITUTE(UPPER($O99:$PX99),"P","")))</f>
        <v>10</v>
      </c>
      <c r="UG99" s="8">
        <f t="shared" si="12"/>
        <v>34</v>
      </c>
      <c r="UH99" s="8">
        <f t="shared" si="13"/>
        <v>1</v>
      </c>
      <c r="UI99" s="8">
        <f t="shared" si="14"/>
        <v>0</v>
      </c>
      <c r="UJ99" s="8">
        <f t="shared" si="15"/>
        <v>0</v>
      </c>
      <c r="UK99" s="8">
        <f t="shared" si="16"/>
        <v>0</v>
      </c>
      <c r="UN99" s="8">
        <f t="array" aca="1" ref="UN99" ca="1">SUM(IF($O$5:$PX$5&gt;=$UN$5,IF($O$5:$PX$5&lt;$UO$5,LEN($O99:$PX99)-LEN(SUBSTITUTE(UPPER($O99:$PX99),"R","")))))</f>
        <v>0</v>
      </c>
      <c r="UO99" s="8">
        <f t="array" aca="1" ref="UO99" ca="1">SUM(IF($O$5:$PX$5&gt;=$UN$5,IF($O$5:$PX$5&lt;$UO$5,LEN($O99:$PX99)-LEN(SUBSTITUTE(UPPER($O99:$PX99),"A","")))))</f>
        <v>0</v>
      </c>
      <c r="UP99" s="8">
        <f t="array" aca="1" ref="UP99" ca="1">SUM(IF($O$5:$PX$5&gt;=$UN$5,IF($O$5:$PX$5&lt;$UO$5,LEN($O99:$PX99)-LEN(SUBSTITUTE(UPPER($O99:$PX99),"P","")))))</f>
        <v>0</v>
      </c>
    </row>
    <row r="100" spans="2:562" x14ac:dyDescent="0.25">
      <c r="B100" s="60">
        <v>95</v>
      </c>
      <c r="C100" s="60" t="s">
        <v>17997</v>
      </c>
      <c r="D100" s="60" t="s">
        <v>10273</v>
      </c>
      <c r="E100" s="60">
        <v>8</v>
      </c>
      <c r="F100" s="60" t="s">
        <v>17842</v>
      </c>
      <c r="G100" s="60" t="s">
        <v>17888</v>
      </c>
      <c r="H100" s="60" t="s">
        <v>17923</v>
      </c>
      <c r="I100" s="60" t="s">
        <v>10</v>
      </c>
      <c r="J100" s="60" t="s">
        <v>11</v>
      </c>
      <c r="K100" s="60" t="s">
        <v>548</v>
      </c>
      <c r="L100" s="60" t="s">
        <v>17937</v>
      </c>
      <c r="M100" s="61">
        <v>34.548405559999999</v>
      </c>
      <c r="N100" s="61">
        <v>36.12665003</v>
      </c>
      <c r="AA100" s="8" t="s">
        <v>17917</v>
      </c>
      <c r="AG100" s="8" t="s">
        <v>17917</v>
      </c>
      <c r="AH100" s="8" t="s">
        <v>17917</v>
      </c>
      <c r="AI100" s="8" t="s">
        <v>17935</v>
      </c>
      <c r="AN100" s="8" t="s">
        <v>17918</v>
      </c>
      <c r="AO100" s="8" t="s">
        <v>17917</v>
      </c>
      <c r="AP100" s="8" t="s">
        <v>17935</v>
      </c>
      <c r="AT100" s="8" t="s">
        <v>17917</v>
      </c>
      <c r="AV100" s="8" t="s">
        <v>17918</v>
      </c>
      <c r="AW100" s="8" t="s">
        <v>17935</v>
      </c>
      <c r="BB100" s="8" t="s">
        <v>17917</v>
      </c>
      <c r="BC100" s="8" t="s">
        <v>17917</v>
      </c>
      <c r="BD100" s="8" t="s">
        <v>17935</v>
      </c>
      <c r="BH100" s="8" t="s">
        <v>17917</v>
      </c>
      <c r="BI100" s="8" t="s">
        <v>17917</v>
      </c>
      <c r="BJ100" s="8" t="s">
        <v>17917</v>
      </c>
      <c r="BK100" s="8" t="s">
        <v>17935</v>
      </c>
      <c r="BP100" s="8" t="s">
        <v>17917</v>
      </c>
      <c r="BQ100" s="8" t="s">
        <v>17917</v>
      </c>
      <c r="BR100" s="8" t="s">
        <v>17935</v>
      </c>
      <c r="BW100" s="8" t="s">
        <v>17917</v>
      </c>
      <c r="BX100" s="8" t="s">
        <v>17917</v>
      </c>
      <c r="BY100" s="8" t="s">
        <v>17935</v>
      </c>
      <c r="CC100" s="8" t="s">
        <v>17917</v>
      </c>
      <c r="CD100" s="8" t="s">
        <v>17917</v>
      </c>
      <c r="CE100" s="8" t="s">
        <v>17935</v>
      </c>
      <c r="CF100" s="8" t="s">
        <v>17935</v>
      </c>
      <c r="CJ100" s="8" t="s">
        <v>17917</v>
      </c>
      <c r="CK100" s="8" t="s">
        <v>17917</v>
      </c>
      <c r="UA100" s="8">
        <f t="array" ref="UA100">SUM(LEN($O100:$PX100))-SUM(LEN(SUBSTITUTE(UPPER($O100:$PX100),"R","")))</f>
        <v>27</v>
      </c>
      <c r="UB100" s="8">
        <f t="array" ref="UB100">SUM(LEN($O100:$PX100))-SUM(LEN(SUBSTITUTE(UPPER($O100:$PX100),"A","")))</f>
        <v>0</v>
      </c>
      <c r="UC100" s="8">
        <f t="array" ref="UC100">SUM(LEN($O100:$PX100))-SUM(LEN(SUBSTITUTE(UPPER($O100:$PX100),"P","")))</f>
        <v>11</v>
      </c>
      <c r="UG100" s="8">
        <f t="shared" si="12"/>
        <v>38</v>
      </c>
      <c r="UH100" s="8">
        <f t="shared" si="13"/>
        <v>1</v>
      </c>
      <c r="UI100" s="8">
        <f t="shared" si="14"/>
        <v>0</v>
      </c>
      <c r="UJ100" s="8">
        <f t="shared" si="15"/>
        <v>0</v>
      </c>
      <c r="UK100" s="8">
        <f t="shared" si="16"/>
        <v>0</v>
      </c>
      <c r="UN100" s="8">
        <f t="array" aca="1" ref="UN100" ca="1">SUM(IF($O$5:$PX$5&gt;=$UN$5,IF($O$5:$PX$5&lt;$UO$5,LEN($O100:$PX100)-LEN(SUBSTITUTE(UPPER($O100:$PX100),"R","")))))</f>
        <v>0</v>
      </c>
      <c r="UO100" s="8">
        <f t="array" aca="1" ref="UO100" ca="1">SUM(IF($O$5:$PX$5&gt;=$UN$5,IF($O$5:$PX$5&lt;$UO$5,LEN($O100:$PX100)-LEN(SUBSTITUTE(UPPER($O100:$PX100),"A","")))))</f>
        <v>0</v>
      </c>
      <c r="UP100" s="8">
        <f t="array" aca="1" ref="UP100" ca="1">SUM(IF($O$5:$PX$5&gt;=$UN$5,IF($O$5:$PX$5&lt;$UO$5,LEN($O100:$PX100)-LEN(SUBSTITUTE(UPPER($O100:$PX100),"P","")))))</f>
        <v>0</v>
      </c>
    </row>
    <row r="101" spans="2:562" x14ac:dyDescent="0.25">
      <c r="B101" s="60">
        <v>96</v>
      </c>
      <c r="C101" s="60" t="s">
        <v>17997</v>
      </c>
      <c r="D101" s="60" t="s">
        <v>10273</v>
      </c>
      <c r="E101" s="60">
        <v>9</v>
      </c>
      <c r="F101" s="60" t="s">
        <v>17842</v>
      </c>
      <c r="G101" s="60" t="s">
        <v>17887</v>
      </c>
      <c r="H101" s="60" t="s">
        <v>17923</v>
      </c>
      <c r="I101" s="60" t="s">
        <v>10</v>
      </c>
      <c r="J101" s="60" t="s">
        <v>11</v>
      </c>
      <c r="K101" s="60" t="s">
        <v>548</v>
      </c>
      <c r="L101" s="60" t="s">
        <v>17937</v>
      </c>
      <c r="M101" s="61">
        <v>34.548405559999999</v>
      </c>
      <c r="N101" s="61">
        <v>36.12665003</v>
      </c>
      <c r="AA101" s="8" t="s">
        <v>17917</v>
      </c>
      <c r="AG101" s="8" t="s">
        <v>17917</v>
      </c>
      <c r="AH101" s="8" t="s">
        <v>17917</v>
      </c>
      <c r="AI101" s="8" t="s">
        <v>17935</v>
      </c>
      <c r="AN101" s="8" t="s">
        <v>17918</v>
      </c>
      <c r="AO101" s="8" t="s">
        <v>17917</v>
      </c>
      <c r="AP101" s="8" t="s">
        <v>17935</v>
      </c>
      <c r="AT101" s="8" t="s">
        <v>17917</v>
      </c>
      <c r="AV101" s="8" t="s">
        <v>17918</v>
      </c>
      <c r="AW101" s="8" t="s">
        <v>17935</v>
      </c>
      <c r="BB101" s="8" t="s">
        <v>17917</v>
      </c>
      <c r="BC101" s="8" t="s">
        <v>17917</v>
      </c>
      <c r="BD101" s="8" t="s">
        <v>17935</v>
      </c>
      <c r="BH101" s="8" t="s">
        <v>17917</v>
      </c>
      <c r="BI101" s="8" t="s">
        <v>17917</v>
      </c>
      <c r="BJ101" s="8" t="s">
        <v>17917</v>
      </c>
      <c r="BK101" s="8" t="s">
        <v>17935</v>
      </c>
      <c r="BP101" s="8" t="s">
        <v>17917</v>
      </c>
      <c r="BQ101" s="8" t="s">
        <v>17917</v>
      </c>
      <c r="BR101" s="8" t="s">
        <v>17935</v>
      </c>
      <c r="BW101" s="8" t="s">
        <v>17917</v>
      </c>
      <c r="BX101" s="8" t="s">
        <v>17917</v>
      </c>
      <c r="BY101" s="8" t="s">
        <v>17935</v>
      </c>
      <c r="CC101" s="8" t="s">
        <v>17917</v>
      </c>
      <c r="CD101" s="8" t="s">
        <v>17917</v>
      </c>
      <c r="CE101" s="8" t="s">
        <v>17935</v>
      </c>
      <c r="CF101" s="8" t="s">
        <v>17935</v>
      </c>
      <c r="CJ101" s="8" t="s">
        <v>17917</v>
      </c>
      <c r="CK101" s="8" t="s">
        <v>17917</v>
      </c>
      <c r="UA101" s="8">
        <f t="array" ref="UA101">SUM(LEN($O101:$PX101))-SUM(LEN(SUBSTITUTE(UPPER($O101:$PX101),"R","")))</f>
        <v>27</v>
      </c>
      <c r="UB101" s="8">
        <f t="array" ref="UB101">SUM(LEN($O101:$PX101))-SUM(LEN(SUBSTITUTE(UPPER($O101:$PX101),"A","")))</f>
        <v>0</v>
      </c>
      <c r="UC101" s="8">
        <f t="array" ref="UC101">SUM(LEN($O101:$PX101))-SUM(LEN(SUBSTITUTE(UPPER($O101:$PX101),"P","")))</f>
        <v>11</v>
      </c>
      <c r="UG101" s="8">
        <f t="shared" si="12"/>
        <v>38</v>
      </c>
      <c r="UH101" s="8">
        <f t="shared" si="13"/>
        <v>1</v>
      </c>
      <c r="UI101" s="8">
        <f t="shared" si="14"/>
        <v>0</v>
      </c>
      <c r="UJ101" s="8">
        <f t="shared" si="15"/>
        <v>0</v>
      </c>
      <c r="UK101" s="8">
        <f t="shared" si="16"/>
        <v>0</v>
      </c>
      <c r="UN101" s="8">
        <f t="array" aca="1" ref="UN101" ca="1">SUM(IF($O$5:$PX$5&gt;=$UN$5,IF($O$5:$PX$5&lt;$UO$5,LEN($O101:$PX101)-LEN(SUBSTITUTE(UPPER($O101:$PX101),"R","")))))</f>
        <v>0</v>
      </c>
      <c r="UO101" s="8">
        <f t="array" aca="1" ref="UO101" ca="1">SUM(IF($O$5:$PX$5&gt;=$UN$5,IF($O$5:$PX$5&lt;$UO$5,LEN($O101:$PX101)-LEN(SUBSTITUTE(UPPER($O101:$PX101),"A","")))))</f>
        <v>0</v>
      </c>
      <c r="UP101" s="8">
        <f t="array" aca="1" ref="UP101" ca="1">SUM(IF($O$5:$PX$5&gt;=$UN$5,IF($O$5:$PX$5&lt;$UO$5,LEN($O101:$PX101)-LEN(SUBSTITUTE(UPPER($O101:$PX101),"P","")))))</f>
        <v>0</v>
      </c>
    </row>
    <row r="102" spans="2:562" x14ac:dyDescent="0.25">
      <c r="B102" s="60">
        <v>97</v>
      </c>
      <c r="C102" s="60" t="s">
        <v>17997</v>
      </c>
      <c r="D102" s="60" t="s">
        <v>10273</v>
      </c>
      <c r="E102" s="60">
        <v>11</v>
      </c>
      <c r="F102" s="60" t="s">
        <v>17815</v>
      </c>
      <c r="G102" s="60" t="s">
        <v>17887</v>
      </c>
      <c r="H102" s="60" t="s">
        <v>17924</v>
      </c>
      <c r="I102" s="60" t="s">
        <v>10</v>
      </c>
      <c r="J102" s="60" t="s">
        <v>11</v>
      </c>
      <c r="K102" s="60" t="s">
        <v>548</v>
      </c>
      <c r="L102" s="60" t="s">
        <v>17937</v>
      </c>
      <c r="M102" s="61">
        <v>34.548405559999999</v>
      </c>
      <c r="N102" s="61">
        <v>36.12665003</v>
      </c>
      <c r="AA102" s="8" t="s">
        <v>17917</v>
      </c>
      <c r="AG102" s="8" t="s">
        <v>17917</v>
      </c>
      <c r="AH102" s="8" t="s">
        <v>17917</v>
      </c>
      <c r="AI102" s="8" t="s">
        <v>17935</v>
      </c>
      <c r="AN102" s="8" t="s">
        <v>17918</v>
      </c>
      <c r="AO102" s="8" t="s">
        <v>17917</v>
      </c>
      <c r="AP102" s="8" t="s">
        <v>17935</v>
      </c>
      <c r="AT102" s="8" t="s">
        <v>17917</v>
      </c>
      <c r="AU102" s="8" t="s">
        <v>17917</v>
      </c>
      <c r="AV102" s="8" t="s">
        <v>17918</v>
      </c>
      <c r="AW102" s="8" t="s">
        <v>17935</v>
      </c>
      <c r="BD102" s="8" t="s">
        <v>17935</v>
      </c>
      <c r="BH102" s="8" t="s">
        <v>17917</v>
      </c>
      <c r="BI102" s="8" t="s">
        <v>17917</v>
      </c>
      <c r="BJ102" s="8" t="s">
        <v>17917</v>
      </c>
      <c r="BK102" s="8" t="s">
        <v>17935</v>
      </c>
      <c r="BP102" s="8" t="s">
        <v>17917</v>
      </c>
      <c r="BQ102" s="8" t="s">
        <v>17917</v>
      </c>
      <c r="BR102" s="8" t="s">
        <v>17935</v>
      </c>
      <c r="BW102" s="8" t="s">
        <v>17917</v>
      </c>
      <c r="BX102" s="8" t="s">
        <v>17917</v>
      </c>
      <c r="BY102" s="8" t="s">
        <v>17935</v>
      </c>
      <c r="CC102" s="8" t="s">
        <v>17917</v>
      </c>
      <c r="CD102" s="8" t="s">
        <v>17917</v>
      </c>
      <c r="CE102" s="8" t="s">
        <v>17935</v>
      </c>
      <c r="CF102" s="8" t="s">
        <v>17935</v>
      </c>
      <c r="CJ102" s="8" t="s">
        <v>17917</v>
      </c>
      <c r="CK102" s="8" t="s">
        <v>17917</v>
      </c>
      <c r="UA102" s="8">
        <f t="array" ref="UA102">SUM(LEN($O102:$PX102))-SUM(LEN(SUBSTITUTE(UPPER($O102:$PX102),"R","")))</f>
        <v>26</v>
      </c>
      <c r="UB102" s="8">
        <f t="array" ref="UB102">SUM(LEN($O102:$PX102))-SUM(LEN(SUBSTITUTE(UPPER($O102:$PX102),"A","")))</f>
        <v>0</v>
      </c>
      <c r="UC102" s="8">
        <f t="array" ref="UC102">SUM(LEN($O102:$PX102))-SUM(LEN(SUBSTITUTE(UPPER($O102:$PX102),"P","")))</f>
        <v>11</v>
      </c>
      <c r="UG102" s="8">
        <f t="shared" si="12"/>
        <v>37</v>
      </c>
      <c r="UH102" s="8">
        <f t="shared" si="13"/>
        <v>1</v>
      </c>
      <c r="UI102" s="8">
        <f t="shared" si="14"/>
        <v>0</v>
      </c>
      <c r="UJ102" s="8">
        <f t="shared" si="15"/>
        <v>0</v>
      </c>
      <c r="UK102" s="8">
        <f t="shared" si="16"/>
        <v>0</v>
      </c>
      <c r="UN102" s="8">
        <f t="array" aca="1" ref="UN102" ca="1">SUM(IF($O$5:$PX$5&gt;=$UN$5,IF($O$5:$PX$5&lt;$UO$5,LEN($O102:$PX102)-LEN(SUBSTITUTE(UPPER($O102:$PX102),"R","")))))</f>
        <v>0</v>
      </c>
      <c r="UO102" s="8">
        <f t="array" aca="1" ref="UO102" ca="1">SUM(IF($O$5:$PX$5&gt;=$UN$5,IF($O$5:$PX$5&lt;$UO$5,LEN($O102:$PX102)-LEN(SUBSTITUTE(UPPER($O102:$PX102),"A","")))))</f>
        <v>0</v>
      </c>
      <c r="UP102" s="8">
        <f t="array" aca="1" ref="UP102" ca="1">SUM(IF($O$5:$PX$5&gt;=$UN$5,IF($O$5:$PX$5&lt;$UO$5,LEN($O102:$PX102)-LEN(SUBSTITUTE(UPPER($O102:$PX102),"P","")))))</f>
        <v>0</v>
      </c>
    </row>
    <row r="103" spans="2:562" x14ac:dyDescent="0.25">
      <c r="B103" s="60">
        <v>98</v>
      </c>
      <c r="C103" s="60" t="s">
        <v>17997</v>
      </c>
      <c r="D103" s="60" t="s">
        <v>10273</v>
      </c>
      <c r="E103" s="60">
        <v>10</v>
      </c>
      <c r="F103" s="60" t="s">
        <v>17842</v>
      </c>
      <c r="G103" s="60" t="s">
        <v>17888</v>
      </c>
      <c r="H103" s="60" t="s">
        <v>17924</v>
      </c>
      <c r="I103" s="60" t="s">
        <v>10</v>
      </c>
      <c r="J103" s="60" t="s">
        <v>11</v>
      </c>
      <c r="K103" s="60" t="s">
        <v>548</v>
      </c>
      <c r="L103" s="60" t="s">
        <v>17937</v>
      </c>
      <c r="M103" s="61">
        <v>34.548405559999999</v>
      </c>
      <c r="N103" s="61">
        <v>36.12665003</v>
      </c>
      <c r="AA103" s="8" t="s">
        <v>17917</v>
      </c>
      <c r="AG103" s="8" t="s">
        <v>17917</v>
      </c>
      <c r="AH103" s="8" t="s">
        <v>17917</v>
      </c>
      <c r="AI103" s="8" t="s">
        <v>17935</v>
      </c>
      <c r="AN103" s="8" t="s">
        <v>17918</v>
      </c>
      <c r="AO103" s="8" t="s">
        <v>17917</v>
      </c>
      <c r="AP103" s="8" t="s">
        <v>17935</v>
      </c>
      <c r="AT103" s="8" t="s">
        <v>17917</v>
      </c>
      <c r="AU103" s="8" t="s">
        <v>17917</v>
      </c>
      <c r="AV103" s="8" t="s">
        <v>17918</v>
      </c>
      <c r="AW103" s="8" t="s">
        <v>17935</v>
      </c>
      <c r="BD103" s="8" t="s">
        <v>17935</v>
      </c>
      <c r="BH103" s="8" t="s">
        <v>17917</v>
      </c>
      <c r="BI103" s="8" t="s">
        <v>17917</v>
      </c>
      <c r="BJ103" s="8" t="s">
        <v>17917</v>
      </c>
      <c r="BK103" s="8" t="s">
        <v>17935</v>
      </c>
      <c r="BP103" s="8" t="s">
        <v>17917</v>
      </c>
      <c r="BQ103" s="8" t="s">
        <v>17917</v>
      </c>
      <c r="BR103" s="8" t="s">
        <v>17935</v>
      </c>
      <c r="BW103" s="8" t="s">
        <v>17917</v>
      </c>
      <c r="BX103" s="8" t="s">
        <v>17917</v>
      </c>
      <c r="BY103" s="8" t="s">
        <v>17935</v>
      </c>
      <c r="CC103" s="8" t="s">
        <v>17917</v>
      </c>
      <c r="CD103" s="8" t="s">
        <v>17917</v>
      </c>
      <c r="CE103" s="8" t="s">
        <v>17935</v>
      </c>
      <c r="CF103" s="8" t="s">
        <v>17935</v>
      </c>
      <c r="CJ103" s="8" t="s">
        <v>17917</v>
      </c>
      <c r="CK103" s="8" t="s">
        <v>17917</v>
      </c>
      <c r="UA103" s="8">
        <f t="array" ref="UA103">SUM(LEN($O103:$PX103))-SUM(LEN(SUBSTITUTE(UPPER($O103:$PX103),"R","")))</f>
        <v>26</v>
      </c>
      <c r="UB103" s="8">
        <f t="array" ref="UB103">SUM(LEN($O103:$PX103))-SUM(LEN(SUBSTITUTE(UPPER($O103:$PX103),"A","")))</f>
        <v>0</v>
      </c>
      <c r="UC103" s="8">
        <f t="array" ref="UC103">SUM(LEN($O103:$PX103))-SUM(LEN(SUBSTITUTE(UPPER($O103:$PX103),"P","")))</f>
        <v>11</v>
      </c>
      <c r="UG103" s="8">
        <f t="shared" si="12"/>
        <v>37</v>
      </c>
      <c r="UH103" s="8">
        <f t="shared" si="13"/>
        <v>1</v>
      </c>
      <c r="UI103" s="8">
        <f t="shared" si="14"/>
        <v>0</v>
      </c>
      <c r="UJ103" s="8">
        <f t="shared" si="15"/>
        <v>0</v>
      </c>
      <c r="UK103" s="8">
        <f t="shared" si="16"/>
        <v>0</v>
      </c>
      <c r="UN103" s="8">
        <f t="array" aca="1" ref="UN103" ca="1">SUM(IF($O$5:$PX$5&gt;=$UN$5,IF($O$5:$PX$5&lt;$UO$5,LEN($O103:$PX103)-LEN(SUBSTITUTE(UPPER($O103:$PX103),"R","")))))</f>
        <v>0</v>
      </c>
      <c r="UO103" s="8">
        <f t="array" aca="1" ref="UO103" ca="1">SUM(IF($O$5:$PX$5&gt;=$UN$5,IF($O$5:$PX$5&lt;$UO$5,LEN($O103:$PX103)-LEN(SUBSTITUTE(UPPER($O103:$PX103),"A","")))))</f>
        <v>0</v>
      </c>
      <c r="UP103" s="8">
        <f t="array" aca="1" ref="UP103" ca="1">SUM(IF($O$5:$PX$5&gt;=$UN$5,IF($O$5:$PX$5&lt;$UO$5,LEN($O103:$PX103)-LEN(SUBSTITUTE(UPPER($O103:$PX103),"P","")))))</f>
        <v>0</v>
      </c>
    </row>
    <row r="104" spans="2:562" x14ac:dyDescent="0.25">
      <c r="B104" s="60">
        <v>99</v>
      </c>
      <c r="C104" s="60" t="s">
        <v>17997</v>
      </c>
      <c r="D104" s="60" t="s">
        <v>10273</v>
      </c>
      <c r="E104" s="60">
        <v>9</v>
      </c>
      <c r="F104" s="60" t="s">
        <v>17815</v>
      </c>
      <c r="G104" s="60" t="s">
        <v>17887</v>
      </c>
      <c r="H104" s="60" t="s">
        <v>17924</v>
      </c>
      <c r="I104" s="60" t="s">
        <v>10</v>
      </c>
      <c r="J104" s="60" t="s">
        <v>11</v>
      </c>
      <c r="K104" s="60" t="s">
        <v>548</v>
      </c>
      <c r="L104" s="60" t="s">
        <v>17937</v>
      </c>
      <c r="M104" s="61">
        <v>34.548405559999999</v>
      </c>
      <c r="N104" s="61">
        <v>36.12665003</v>
      </c>
      <c r="AG104" s="8" t="s">
        <v>17917</v>
      </c>
      <c r="AH104" s="8" t="s">
        <v>17917</v>
      </c>
      <c r="AI104" s="8" t="s">
        <v>17935</v>
      </c>
      <c r="AN104" s="8" t="s">
        <v>17918</v>
      </c>
      <c r="AO104" s="8" t="s">
        <v>17917</v>
      </c>
      <c r="AP104" s="8" t="s">
        <v>17935</v>
      </c>
      <c r="AT104" s="8" t="s">
        <v>17917</v>
      </c>
      <c r="AU104" s="8" t="s">
        <v>17917</v>
      </c>
      <c r="AV104" s="8" t="s">
        <v>17918</v>
      </c>
      <c r="AW104" s="8" t="s">
        <v>17935</v>
      </c>
      <c r="BH104" s="8" t="s">
        <v>17917</v>
      </c>
      <c r="BI104" s="8" t="s">
        <v>17917</v>
      </c>
      <c r="BJ104" s="8" t="s">
        <v>17917</v>
      </c>
      <c r="BK104" s="8" t="s">
        <v>17935</v>
      </c>
      <c r="BP104" s="8" t="s">
        <v>17917</v>
      </c>
      <c r="BQ104" s="8" t="s">
        <v>17917</v>
      </c>
      <c r="BR104" s="8" t="s">
        <v>17935</v>
      </c>
      <c r="BW104" s="8" t="s">
        <v>17917</v>
      </c>
      <c r="BX104" s="8" t="s">
        <v>17917</v>
      </c>
      <c r="BY104" s="8" t="s">
        <v>17935</v>
      </c>
      <c r="UA104" s="8">
        <f t="array" ref="UA104">SUM(LEN($O104:$PX104))-SUM(LEN(SUBSTITUTE(UPPER($O104:$PX104),"R","")))</f>
        <v>18</v>
      </c>
      <c r="UB104" s="8">
        <f t="array" ref="UB104">SUM(LEN($O104:$PX104))-SUM(LEN(SUBSTITUTE(UPPER($O104:$PX104),"A","")))</f>
        <v>0</v>
      </c>
      <c r="UC104" s="8">
        <f t="array" ref="UC104">SUM(LEN($O104:$PX104))-SUM(LEN(SUBSTITUTE(UPPER($O104:$PX104),"P","")))</f>
        <v>8</v>
      </c>
      <c r="UG104" s="8">
        <f t="shared" si="12"/>
        <v>26</v>
      </c>
      <c r="UH104" s="8">
        <f t="shared" si="13"/>
        <v>1</v>
      </c>
      <c r="UI104" s="8">
        <f t="shared" si="14"/>
        <v>0</v>
      </c>
      <c r="UJ104" s="8">
        <f t="shared" si="15"/>
        <v>0</v>
      </c>
      <c r="UK104" s="8">
        <f t="shared" si="16"/>
        <v>0</v>
      </c>
      <c r="UN104" s="8">
        <f t="array" aca="1" ref="UN104" ca="1">SUM(IF($O$5:$PX$5&gt;=$UN$5,IF($O$5:$PX$5&lt;$UO$5,LEN($O104:$PX104)-LEN(SUBSTITUTE(UPPER($O104:$PX104),"R","")))))</f>
        <v>0</v>
      </c>
      <c r="UO104" s="8">
        <f t="array" aca="1" ref="UO104" ca="1">SUM(IF($O$5:$PX$5&gt;=$UN$5,IF($O$5:$PX$5&lt;$UO$5,LEN($O104:$PX104)-LEN(SUBSTITUTE(UPPER($O104:$PX104),"A","")))))</f>
        <v>0</v>
      </c>
      <c r="UP104" s="8">
        <f t="array" aca="1" ref="UP104" ca="1">SUM(IF($O$5:$PX$5&gt;=$UN$5,IF($O$5:$PX$5&lt;$UO$5,LEN($O104:$PX104)-LEN(SUBSTITUTE(UPPER($O104:$PX104),"P","")))))</f>
        <v>0</v>
      </c>
    </row>
    <row r="105" spans="2:562" x14ac:dyDescent="0.25">
      <c r="B105" s="60">
        <v>100</v>
      </c>
      <c r="C105" s="60" t="s">
        <v>17997</v>
      </c>
      <c r="D105" s="60" t="s">
        <v>10273</v>
      </c>
      <c r="E105" s="60">
        <v>6</v>
      </c>
      <c r="F105" s="60" t="s">
        <v>17815</v>
      </c>
      <c r="G105" s="60" t="s">
        <v>17887</v>
      </c>
      <c r="H105" s="60" t="s">
        <v>17924</v>
      </c>
      <c r="I105" s="60" t="s">
        <v>10</v>
      </c>
      <c r="J105" s="60" t="s">
        <v>11</v>
      </c>
      <c r="K105" s="60" t="s">
        <v>548</v>
      </c>
      <c r="L105" s="60" t="s">
        <v>17937</v>
      </c>
      <c r="M105" s="61">
        <v>34.548405559999999</v>
      </c>
      <c r="N105" s="61">
        <v>36.12665003</v>
      </c>
      <c r="AG105" s="8" t="s">
        <v>17917</v>
      </c>
      <c r="AH105" s="8" t="s">
        <v>17917</v>
      </c>
      <c r="AI105" s="8" t="s">
        <v>17935</v>
      </c>
      <c r="AN105" s="8" t="s">
        <v>17918</v>
      </c>
      <c r="AO105" s="8" t="s">
        <v>17917</v>
      </c>
      <c r="AP105" s="8" t="s">
        <v>17935</v>
      </c>
      <c r="AT105" s="8" t="s">
        <v>17917</v>
      </c>
      <c r="AU105" s="8" t="s">
        <v>17917</v>
      </c>
      <c r="AV105" s="8" t="s">
        <v>17918</v>
      </c>
      <c r="AW105" s="8" t="s">
        <v>17935</v>
      </c>
      <c r="BI105" s="8" t="s">
        <v>17917</v>
      </c>
      <c r="BJ105" s="8" t="s">
        <v>17917</v>
      </c>
      <c r="BK105" s="8" t="s">
        <v>17935</v>
      </c>
      <c r="BQ105" s="8" t="s">
        <v>17917</v>
      </c>
      <c r="BR105" s="8" t="s">
        <v>17935</v>
      </c>
      <c r="BW105" s="8" t="s">
        <v>17917</v>
      </c>
      <c r="BX105" s="8" t="s">
        <v>17917</v>
      </c>
      <c r="BY105" s="8" t="s">
        <v>17935</v>
      </c>
      <c r="CE105" s="8" t="s">
        <v>17935</v>
      </c>
      <c r="CF105" s="8" t="s">
        <v>17935</v>
      </c>
      <c r="CJ105" s="8" t="s">
        <v>17917</v>
      </c>
      <c r="CK105" s="8" t="s">
        <v>17917</v>
      </c>
      <c r="UA105" s="8">
        <f t="array" ref="UA105">SUM(LEN($O105:$PX105))-SUM(LEN(SUBSTITUTE(UPPER($O105:$PX105),"R","")))</f>
        <v>20</v>
      </c>
      <c r="UB105" s="8">
        <f t="array" ref="UB105">SUM(LEN($O105:$PX105))-SUM(LEN(SUBSTITUTE(UPPER($O105:$PX105),"A","")))</f>
        <v>0</v>
      </c>
      <c r="UC105" s="8">
        <f t="array" ref="UC105">SUM(LEN($O105:$PX105))-SUM(LEN(SUBSTITUTE(UPPER($O105:$PX105),"P","")))</f>
        <v>10</v>
      </c>
      <c r="UG105" s="8">
        <f t="shared" si="12"/>
        <v>30</v>
      </c>
      <c r="UH105" s="8">
        <f t="shared" si="13"/>
        <v>1</v>
      </c>
      <c r="UI105" s="8">
        <f t="shared" si="14"/>
        <v>0</v>
      </c>
      <c r="UJ105" s="8">
        <f t="shared" si="15"/>
        <v>0</v>
      </c>
      <c r="UK105" s="8">
        <f t="shared" si="16"/>
        <v>0</v>
      </c>
      <c r="UN105" s="8">
        <f t="array" aca="1" ref="UN105" ca="1">SUM(IF($O$5:$PX$5&gt;=$UN$5,IF($O$5:$PX$5&lt;$UO$5,LEN($O105:$PX105)-LEN(SUBSTITUTE(UPPER($O105:$PX105),"R","")))))</f>
        <v>0</v>
      </c>
      <c r="UO105" s="8">
        <f t="array" aca="1" ref="UO105" ca="1">SUM(IF($O$5:$PX$5&gt;=$UN$5,IF($O$5:$PX$5&lt;$UO$5,LEN($O105:$PX105)-LEN(SUBSTITUTE(UPPER($O105:$PX105),"A","")))))</f>
        <v>0</v>
      </c>
      <c r="UP105" s="8">
        <f t="array" aca="1" ref="UP105" ca="1">SUM(IF($O$5:$PX$5&gt;=$UN$5,IF($O$5:$PX$5&lt;$UO$5,LEN($O105:$PX105)-LEN(SUBSTITUTE(UPPER($O105:$PX105),"P","")))))</f>
        <v>0</v>
      </c>
    </row>
    <row r="106" spans="2:562" x14ac:dyDescent="0.25">
      <c r="B106" s="60">
        <v>101</v>
      </c>
      <c r="C106" s="60" t="s">
        <v>17997</v>
      </c>
      <c r="D106" s="60" t="s">
        <v>10273</v>
      </c>
      <c r="E106" s="60">
        <v>6</v>
      </c>
      <c r="F106" s="60" t="s">
        <v>17842</v>
      </c>
      <c r="G106" s="60" t="s">
        <v>17887</v>
      </c>
      <c r="H106" s="60" t="s">
        <v>17924</v>
      </c>
      <c r="I106" s="60" t="s">
        <v>10</v>
      </c>
      <c r="J106" s="60" t="s">
        <v>11</v>
      </c>
      <c r="K106" s="60" t="s">
        <v>548</v>
      </c>
      <c r="L106" s="60" t="s">
        <v>17937</v>
      </c>
      <c r="M106" s="61">
        <v>34.548405559999999</v>
      </c>
      <c r="N106" s="61">
        <v>36.12665003</v>
      </c>
      <c r="AG106" s="8" t="s">
        <v>17917</v>
      </c>
      <c r="AH106" s="8" t="s">
        <v>17917</v>
      </c>
      <c r="AI106" s="8" t="s">
        <v>17935</v>
      </c>
      <c r="AN106" s="8" t="s">
        <v>17918</v>
      </c>
      <c r="AO106" s="8" t="s">
        <v>17917</v>
      </c>
      <c r="AP106" s="8" t="s">
        <v>17935</v>
      </c>
      <c r="UA106" s="8">
        <f t="array" ref="UA106">SUM(LEN($O106:$PX106))-SUM(LEN(SUBSTITUTE(UPPER($O106:$PX106),"R","")))</f>
        <v>5</v>
      </c>
      <c r="UB106" s="8">
        <f t="array" ref="UB106">SUM(LEN($O106:$PX106))-SUM(LEN(SUBSTITUTE(UPPER($O106:$PX106),"A","")))</f>
        <v>0</v>
      </c>
      <c r="UC106" s="8">
        <f t="array" ref="UC106">SUM(LEN($O106:$PX106))-SUM(LEN(SUBSTITUTE(UPPER($O106:$PX106),"P","")))</f>
        <v>3</v>
      </c>
      <c r="UG106" s="8">
        <f t="shared" si="12"/>
        <v>8</v>
      </c>
      <c r="UH106" s="8">
        <f t="shared" si="13"/>
        <v>1</v>
      </c>
      <c r="UI106" s="8">
        <f t="shared" si="14"/>
        <v>0</v>
      </c>
      <c r="UJ106" s="8">
        <f t="shared" si="15"/>
        <v>0</v>
      </c>
      <c r="UK106" s="8">
        <f t="shared" si="16"/>
        <v>0</v>
      </c>
      <c r="UN106" s="8">
        <f t="array" aca="1" ref="UN106" ca="1">SUM(IF($O$5:$PX$5&gt;=$UN$5,IF($O$5:$PX$5&lt;$UO$5,LEN($O106:$PX106)-LEN(SUBSTITUTE(UPPER($O106:$PX106),"R","")))))</f>
        <v>0</v>
      </c>
      <c r="UO106" s="8">
        <f t="array" aca="1" ref="UO106" ca="1">SUM(IF($O$5:$PX$5&gt;=$UN$5,IF($O$5:$PX$5&lt;$UO$5,LEN($O106:$PX106)-LEN(SUBSTITUTE(UPPER($O106:$PX106),"A","")))))</f>
        <v>0</v>
      </c>
      <c r="UP106" s="8">
        <f t="array" aca="1" ref="UP106" ca="1">SUM(IF($O$5:$PX$5&gt;=$UN$5,IF($O$5:$PX$5&lt;$UO$5,LEN($O106:$PX106)-LEN(SUBSTITUTE(UPPER($O106:$PX106),"P","")))))</f>
        <v>0</v>
      </c>
    </row>
    <row r="107" spans="2:562" x14ac:dyDescent="0.25">
      <c r="B107" s="60">
        <v>102</v>
      </c>
      <c r="C107" s="60" t="s">
        <v>17997</v>
      </c>
      <c r="D107" s="60" t="s">
        <v>10274</v>
      </c>
      <c r="E107" s="60">
        <v>9</v>
      </c>
      <c r="F107" s="60" t="s">
        <v>17842</v>
      </c>
      <c r="G107" s="60" t="s">
        <v>17889</v>
      </c>
      <c r="H107" s="60" t="s">
        <v>17923</v>
      </c>
      <c r="I107" s="60" t="s">
        <v>10</v>
      </c>
      <c r="J107" s="60" t="s">
        <v>11</v>
      </c>
      <c r="K107" s="60" t="s">
        <v>692</v>
      </c>
      <c r="L107" s="60" t="s">
        <v>17938</v>
      </c>
      <c r="M107" s="61">
        <v>34.579583229999997</v>
      </c>
      <c r="N107" s="61">
        <v>36.189091679999997</v>
      </c>
      <c r="O107" s="8" t="s">
        <v>17917</v>
      </c>
      <c r="UA107" s="8">
        <f t="array" ref="UA107">SUM(LEN($O107:$PX107))-SUM(LEN(SUBSTITUTE(UPPER($O107:$PX107),"R","")))</f>
        <v>1</v>
      </c>
      <c r="UB107" s="8">
        <f t="array" ref="UB107">SUM(LEN($O107:$PX107))-SUM(LEN(SUBSTITUTE(UPPER($O107:$PX107),"A","")))</f>
        <v>0</v>
      </c>
      <c r="UC107" s="8">
        <f t="array" ref="UC107">SUM(LEN($O107:$PX107))-SUM(LEN(SUBSTITUTE(UPPER($O107:$PX107),"P","")))</f>
        <v>0</v>
      </c>
      <c r="UG107" s="8">
        <f t="shared" si="12"/>
        <v>1</v>
      </c>
      <c r="UH107" s="8">
        <f t="shared" si="13"/>
        <v>1</v>
      </c>
      <c r="UI107" s="8">
        <f t="shared" si="14"/>
        <v>0</v>
      </c>
      <c r="UJ107" s="8">
        <f t="shared" si="15"/>
        <v>0</v>
      </c>
      <c r="UK107" s="8">
        <f t="shared" si="16"/>
        <v>0</v>
      </c>
      <c r="UN107" s="8">
        <f t="array" aca="1" ref="UN107" ca="1">SUM(IF($O$5:$PX$5&gt;=$UN$5,IF($O$5:$PX$5&lt;$UO$5,LEN($O107:$PX107)-LEN(SUBSTITUTE(UPPER($O107:$PX107),"R","")))))</f>
        <v>0</v>
      </c>
      <c r="UO107" s="8">
        <f t="array" aca="1" ref="UO107" ca="1">SUM(IF($O$5:$PX$5&gt;=$UN$5,IF($O$5:$PX$5&lt;$UO$5,LEN($O107:$PX107)-LEN(SUBSTITUTE(UPPER($O107:$PX107),"A","")))))</f>
        <v>0</v>
      </c>
      <c r="UP107" s="8">
        <f t="array" aca="1" ref="UP107" ca="1">SUM(IF($O$5:$PX$5&gt;=$UN$5,IF($O$5:$PX$5&lt;$UO$5,LEN($O107:$PX107)-LEN(SUBSTITUTE(UPPER($O107:$PX107),"P","")))))</f>
        <v>0</v>
      </c>
    </row>
    <row r="108" spans="2:562" x14ac:dyDescent="0.25">
      <c r="B108" s="60">
        <v>103</v>
      </c>
      <c r="C108" s="60" t="s">
        <v>17997</v>
      </c>
      <c r="D108" s="60" t="s">
        <v>10274</v>
      </c>
      <c r="E108" s="60">
        <v>7</v>
      </c>
      <c r="F108" s="60" t="s">
        <v>17815</v>
      </c>
      <c r="G108" s="60" t="s">
        <v>17887</v>
      </c>
      <c r="H108" s="60" t="s">
        <v>17923</v>
      </c>
      <c r="I108" s="60" t="s">
        <v>10</v>
      </c>
      <c r="J108" s="60" t="s">
        <v>11</v>
      </c>
      <c r="K108" s="60" t="s">
        <v>692</v>
      </c>
      <c r="L108" s="60" t="s">
        <v>17938</v>
      </c>
      <c r="M108" s="61">
        <v>34.579583229999997</v>
      </c>
      <c r="N108" s="61">
        <v>36.189091679999997</v>
      </c>
      <c r="O108" s="8" t="s">
        <v>17917</v>
      </c>
      <c r="UA108" s="8">
        <f t="array" ref="UA108">SUM(LEN($O108:$PX108))-SUM(LEN(SUBSTITUTE(UPPER($O108:$PX108),"R","")))</f>
        <v>1</v>
      </c>
      <c r="UB108" s="8">
        <f t="array" ref="UB108">SUM(LEN($O108:$PX108))-SUM(LEN(SUBSTITUTE(UPPER($O108:$PX108),"A","")))</f>
        <v>0</v>
      </c>
      <c r="UC108" s="8">
        <f t="array" ref="UC108">SUM(LEN($O108:$PX108))-SUM(LEN(SUBSTITUTE(UPPER($O108:$PX108),"P","")))</f>
        <v>0</v>
      </c>
      <c r="UG108" s="8">
        <f t="shared" si="12"/>
        <v>1</v>
      </c>
      <c r="UH108" s="8">
        <f t="shared" si="13"/>
        <v>1</v>
      </c>
      <c r="UI108" s="8">
        <f t="shared" si="14"/>
        <v>0</v>
      </c>
      <c r="UJ108" s="8">
        <f t="shared" si="15"/>
        <v>0</v>
      </c>
      <c r="UK108" s="8">
        <f t="shared" si="16"/>
        <v>0</v>
      </c>
      <c r="UN108" s="8">
        <f t="array" aca="1" ref="UN108" ca="1">SUM(IF($O$5:$PX$5&gt;=$UN$5,IF($O$5:$PX$5&lt;$UO$5,LEN($O108:$PX108)-LEN(SUBSTITUTE(UPPER($O108:$PX108),"R","")))))</f>
        <v>0</v>
      </c>
      <c r="UO108" s="8">
        <f t="array" aca="1" ref="UO108" ca="1">SUM(IF($O$5:$PX$5&gt;=$UN$5,IF($O$5:$PX$5&lt;$UO$5,LEN($O108:$PX108)-LEN(SUBSTITUTE(UPPER($O108:$PX108),"A","")))))</f>
        <v>0</v>
      </c>
      <c r="UP108" s="8">
        <f t="array" aca="1" ref="UP108" ca="1">SUM(IF($O$5:$PX$5&gt;=$UN$5,IF($O$5:$PX$5&lt;$UO$5,LEN($O108:$PX108)-LEN(SUBSTITUTE(UPPER($O108:$PX108),"P","")))))</f>
        <v>0</v>
      </c>
    </row>
    <row r="109" spans="2:562" x14ac:dyDescent="0.25">
      <c r="B109" s="60">
        <v>104</v>
      </c>
      <c r="C109" s="60" t="s">
        <v>17997</v>
      </c>
      <c r="D109" s="60" t="s">
        <v>10274</v>
      </c>
      <c r="E109" s="60">
        <v>12</v>
      </c>
      <c r="F109" s="60" t="s">
        <v>17842</v>
      </c>
      <c r="G109" s="60" t="s">
        <v>17892</v>
      </c>
      <c r="H109" s="60" t="s">
        <v>17923</v>
      </c>
      <c r="I109" s="60" t="s">
        <v>10</v>
      </c>
      <c r="J109" s="60" t="s">
        <v>11</v>
      </c>
      <c r="K109" s="60" t="s">
        <v>692</v>
      </c>
      <c r="L109" s="60" t="s">
        <v>17938</v>
      </c>
      <c r="M109" s="61">
        <v>34.579583229999997</v>
      </c>
      <c r="N109" s="61">
        <v>36.189091679999997</v>
      </c>
      <c r="O109" s="8" t="s">
        <v>17917</v>
      </c>
      <c r="Y109" s="8" t="s">
        <v>17917</v>
      </c>
      <c r="AA109" s="8" t="s">
        <v>17917</v>
      </c>
      <c r="AF109" s="8" t="s">
        <v>17917</v>
      </c>
      <c r="AI109" s="8" t="s">
        <v>17917</v>
      </c>
      <c r="AM109" s="8" t="s">
        <v>17918</v>
      </c>
      <c r="AO109" s="8" t="s">
        <v>17917</v>
      </c>
      <c r="AP109" s="8" t="s">
        <v>17917</v>
      </c>
      <c r="AT109" s="8" t="s">
        <v>17918</v>
      </c>
      <c r="AV109" s="8" t="s">
        <v>17917</v>
      </c>
      <c r="AW109" s="8" t="s">
        <v>17935</v>
      </c>
      <c r="BA109" s="8" t="s">
        <v>17918</v>
      </c>
      <c r="BC109" s="8" t="s">
        <v>17917</v>
      </c>
      <c r="BD109" s="8" t="s">
        <v>17935</v>
      </c>
      <c r="BH109" s="8" t="s">
        <v>17917</v>
      </c>
      <c r="BI109" s="8" t="s">
        <v>17917</v>
      </c>
      <c r="BJ109" s="8" t="s">
        <v>17917</v>
      </c>
      <c r="BK109" s="8" t="s">
        <v>17917</v>
      </c>
      <c r="BL109" s="8" t="s">
        <v>17935</v>
      </c>
      <c r="BM109" s="8" t="s">
        <v>17917</v>
      </c>
      <c r="BP109" s="8" t="s">
        <v>17935</v>
      </c>
      <c r="BQ109" s="8" t="s">
        <v>17917</v>
      </c>
      <c r="BR109" s="8" t="s">
        <v>17917</v>
      </c>
      <c r="BW109" s="8" t="s">
        <v>17917</v>
      </c>
      <c r="BX109" s="8" t="s">
        <v>17935</v>
      </c>
      <c r="CC109" s="8" t="s">
        <v>17917</v>
      </c>
      <c r="CG109" s="8" t="s">
        <v>17935</v>
      </c>
      <c r="UA109" s="8">
        <f t="array" ref="UA109">SUM(LEN($O109:$PX109))-SUM(LEN(SUBSTITUTE(UPPER($O109:$PX109),"R","")))</f>
        <v>24</v>
      </c>
      <c r="UB109" s="8">
        <f t="array" ref="UB109">SUM(LEN($O109:$PX109))-SUM(LEN(SUBSTITUTE(UPPER($O109:$PX109),"A","")))</f>
        <v>0</v>
      </c>
      <c r="UC109" s="8">
        <f t="array" ref="UC109">SUM(LEN($O109:$PX109))-SUM(LEN(SUBSTITUTE(UPPER($O109:$PX109),"P","")))</f>
        <v>9</v>
      </c>
      <c r="UG109" s="8">
        <f t="shared" si="12"/>
        <v>33</v>
      </c>
      <c r="UH109" s="8">
        <f t="shared" si="13"/>
        <v>0</v>
      </c>
      <c r="UI109" s="8">
        <f t="shared" si="14"/>
        <v>1</v>
      </c>
      <c r="UJ109" s="8">
        <f t="shared" si="15"/>
        <v>0</v>
      </c>
      <c r="UK109" s="8">
        <f t="shared" si="16"/>
        <v>0</v>
      </c>
      <c r="UN109" s="8">
        <f t="array" aca="1" ref="UN109" ca="1">SUM(IF($O$5:$PX$5&gt;=$UN$5,IF($O$5:$PX$5&lt;$UO$5,LEN($O109:$PX109)-LEN(SUBSTITUTE(UPPER($O109:$PX109),"R","")))))</f>
        <v>0</v>
      </c>
      <c r="UO109" s="8">
        <f t="array" aca="1" ref="UO109" ca="1">SUM(IF($O$5:$PX$5&gt;=$UN$5,IF($O$5:$PX$5&lt;$UO$5,LEN($O109:$PX109)-LEN(SUBSTITUTE(UPPER($O109:$PX109),"A","")))))</f>
        <v>0</v>
      </c>
      <c r="UP109" s="8">
        <f t="array" aca="1" ref="UP109" ca="1">SUM(IF($O$5:$PX$5&gt;=$UN$5,IF($O$5:$PX$5&lt;$UO$5,LEN($O109:$PX109)-LEN(SUBSTITUTE(UPPER($O109:$PX109),"P","")))))</f>
        <v>0</v>
      </c>
    </row>
    <row r="110" spans="2:562" x14ac:dyDescent="0.25">
      <c r="B110" s="60">
        <v>105</v>
      </c>
      <c r="C110" s="60" t="s">
        <v>17997</v>
      </c>
      <c r="D110" s="60" t="s">
        <v>10274</v>
      </c>
      <c r="E110" s="60">
        <v>9</v>
      </c>
      <c r="F110" s="60" t="s">
        <v>17815</v>
      </c>
      <c r="G110" s="60" t="s">
        <v>17890</v>
      </c>
      <c r="H110" s="60" t="s">
        <v>17923</v>
      </c>
      <c r="I110" s="60" t="s">
        <v>10</v>
      </c>
      <c r="J110" s="60" t="s">
        <v>11</v>
      </c>
      <c r="K110" s="60" t="s">
        <v>692</v>
      </c>
      <c r="L110" s="60" t="s">
        <v>17938</v>
      </c>
      <c r="M110" s="61">
        <v>34.579583229999997</v>
      </c>
      <c r="N110" s="61">
        <v>36.189091679999997</v>
      </c>
      <c r="O110" s="8" t="s">
        <v>17917</v>
      </c>
      <c r="Y110" s="8" t="s">
        <v>17917</v>
      </c>
      <c r="AA110" s="8" t="s">
        <v>17917</v>
      </c>
      <c r="AF110" s="8" t="s">
        <v>17917</v>
      </c>
      <c r="AI110" s="8" t="s">
        <v>17917</v>
      </c>
      <c r="AM110" s="8" t="s">
        <v>17918</v>
      </c>
      <c r="AO110" s="8" t="s">
        <v>17917</v>
      </c>
      <c r="AP110" s="8" t="s">
        <v>17917</v>
      </c>
      <c r="AT110" s="8" t="s">
        <v>17918</v>
      </c>
      <c r="AV110" s="8" t="s">
        <v>17917</v>
      </c>
      <c r="AW110" s="8" t="s">
        <v>17935</v>
      </c>
      <c r="BA110" s="8" t="s">
        <v>17918</v>
      </c>
      <c r="BC110" s="8" t="s">
        <v>17917</v>
      </c>
      <c r="BD110" s="8" t="s">
        <v>17935</v>
      </c>
      <c r="BH110" s="8" t="s">
        <v>17917</v>
      </c>
      <c r="BI110" s="8" t="s">
        <v>17917</v>
      </c>
      <c r="BJ110" s="8" t="s">
        <v>17917</v>
      </c>
      <c r="BK110" s="8" t="s">
        <v>17917</v>
      </c>
      <c r="BL110" s="8" t="s">
        <v>17935</v>
      </c>
      <c r="BM110" s="8" t="s">
        <v>17917</v>
      </c>
      <c r="BP110" s="8" t="s">
        <v>17935</v>
      </c>
      <c r="BQ110" s="8" t="s">
        <v>17917</v>
      </c>
      <c r="BR110" s="8" t="s">
        <v>17917</v>
      </c>
      <c r="BW110" s="8" t="s">
        <v>17917</v>
      </c>
      <c r="BX110" s="8" t="s">
        <v>17935</v>
      </c>
      <c r="CG110" s="8" t="s">
        <v>17935</v>
      </c>
      <c r="CJ110" s="8" t="s">
        <v>17935</v>
      </c>
      <c r="UA110" s="8">
        <f t="array" ref="UA110">SUM(LEN($O110:$PX110))-SUM(LEN(SUBSTITUTE(UPPER($O110:$PX110),"R","")))</f>
        <v>24</v>
      </c>
      <c r="UB110" s="8">
        <f t="array" ref="UB110">SUM(LEN($O110:$PX110))-SUM(LEN(SUBSTITUTE(UPPER($O110:$PX110),"A","")))</f>
        <v>0</v>
      </c>
      <c r="UC110" s="8">
        <f t="array" ref="UC110">SUM(LEN($O110:$PX110))-SUM(LEN(SUBSTITUTE(UPPER($O110:$PX110),"P","")))</f>
        <v>10</v>
      </c>
      <c r="UG110" s="8">
        <f t="shared" si="12"/>
        <v>34</v>
      </c>
      <c r="UH110" s="8">
        <f t="shared" si="13"/>
        <v>0</v>
      </c>
      <c r="UI110" s="8">
        <f t="shared" si="14"/>
        <v>1</v>
      </c>
      <c r="UJ110" s="8">
        <f t="shared" si="15"/>
        <v>0</v>
      </c>
      <c r="UK110" s="8">
        <f t="shared" si="16"/>
        <v>0</v>
      </c>
      <c r="UN110" s="8">
        <f t="array" aca="1" ref="UN110" ca="1">SUM(IF($O$5:$PX$5&gt;=$UN$5,IF($O$5:$PX$5&lt;$UO$5,LEN($O110:$PX110)-LEN(SUBSTITUTE(UPPER($O110:$PX110),"R","")))))</f>
        <v>0</v>
      </c>
      <c r="UO110" s="8">
        <f t="array" aca="1" ref="UO110" ca="1">SUM(IF($O$5:$PX$5&gt;=$UN$5,IF($O$5:$PX$5&lt;$UO$5,LEN($O110:$PX110)-LEN(SUBSTITUTE(UPPER($O110:$PX110),"A","")))))</f>
        <v>0</v>
      </c>
      <c r="UP110" s="8">
        <f t="array" aca="1" ref="UP110" ca="1">SUM(IF($O$5:$PX$5&gt;=$UN$5,IF($O$5:$PX$5&lt;$UO$5,LEN($O110:$PX110)-LEN(SUBSTITUTE(UPPER($O110:$PX110),"P","")))))</f>
        <v>0</v>
      </c>
    </row>
    <row r="111" spans="2:562" x14ac:dyDescent="0.25">
      <c r="B111" s="60">
        <v>106</v>
      </c>
      <c r="C111" s="60" t="s">
        <v>17997</v>
      </c>
      <c r="D111" s="60" t="s">
        <v>10274</v>
      </c>
      <c r="E111" s="60">
        <v>5</v>
      </c>
      <c r="F111" s="60" t="s">
        <v>17842</v>
      </c>
      <c r="G111" s="60" t="s">
        <v>17887</v>
      </c>
      <c r="H111" s="60" t="s">
        <v>17923</v>
      </c>
      <c r="I111" s="60" t="s">
        <v>10</v>
      </c>
      <c r="J111" s="60" t="s">
        <v>11</v>
      </c>
      <c r="K111" s="60" t="s">
        <v>692</v>
      </c>
      <c r="L111" s="60" t="s">
        <v>17938</v>
      </c>
      <c r="M111" s="61">
        <v>34.579583229999997</v>
      </c>
      <c r="N111" s="61">
        <v>36.189091679999997</v>
      </c>
      <c r="O111" s="8" t="s">
        <v>17917</v>
      </c>
      <c r="AM111" s="8" t="s">
        <v>17918</v>
      </c>
      <c r="AO111" s="8" t="s">
        <v>17917</v>
      </c>
      <c r="AP111" s="8" t="s">
        <v>17917</v>
      </c>
      <c r="AT111" s="8" t="s">
        <v>17918</v>
      </c>
      <c r="AV111" s="8" t="s">
        <v>17917</v>
      </c>
      <c r="AW111" s="8" t="s">
        <v>17935</v>
      </c>
      <c r="BA111" s="8" t="s">
        <v>17918</v>
      </c>
      <c r="BC111" s="8" t="s">
        <v>17917</v>
      </c>
      <c r="BD111" s="8" t="s">
        <v>17935</v>
      </c>
      <c r="BH111" s="8" t="s">
        <v>17917</v>
      </c>
      <c r="BI111" s="8" t="s">
        <v>17917</v>
      </c>
      <c r="BJ111" s="8" t="s">
        <v>17917</v>
      </c>
      <c r="BK111" s="8" t="s">
        <v>17917</v>
      </c>
      <c r="BL111" s="8" t="s">
        <v>17935</v>
      </c>
      <c r="BM111" s="8" t="s">
        <v>17917</v>
      </c>
      <c r="BP111" s="8" t="s">
        <v>17935</v>
      </c>
      <c r="BQ111" s="8" t="s">
        <v>17917</v>
      </c>
      <c r="BR111" s="8" t="s">
        <v>17917</v>
      </c>
      <c r="BW111" s="8" t="s">
        <v>17917</v>
      </c>
      <c r="CC111" s="8" t="s">
        <v>17917</v>
      </c>
      <c r="CG111" s="8" t="s">
        <v>17935</v>
      </c>
      <c r="CJ111" s="8" t="s">
        <v>17935</v>
      </c>
      <c r="UA111" s="8">
        <f t="array" ref="UA111">SUM(LEN($O111:$PX111))-SUM(LEN(SUBSTITUTE(UPPER($O111:$PX111),"R","")))</f>
        <v>20</v>
      </c>
      <c r="UB111" s="8">
        <f t="array" ref="UB111">SUM(LEN($O111:$PX111))-SUM(LEN(SUBSTITUTE(UPPER($O111:$PX111),"A","")))</f>
        <v>0</v>
      </c>
      <c r="UC111" s="8">
        <f t="array" ref="UC111">SUM(LEN($O111:$PX111))-SUM(LEN(SUBSTITUTE(UPPER($O111:$PX111),"P","")))</f>
        <v>9</v>
      </c>
      <c r="UG111" s="8">
        <f t="shared" si="12"/>
        <v>29</v>
      </c>
      <c r="UH111" s="8">
        <f t="shared" si="13"/>
        <v>1</v>
      </c>
      <c r="UI111" s="8">
        <f t="shared" si="14"/>
        <v>0</v>
      </c>
      <c r="UJ111" s="8">
        <f t="shared" si="15"/>
        <v>0</v>
      </c>
      <c r="UK111" s="8">
        <f t="shared" si="16"/>
        <v>0</v>
      </c>
      <c r="UN111" s="8">
        <f t="array" aca="1" ref="UN111" ca="1">SUM(IF($O$5:$PX$5&gt;=$UN$5,IF($O$5:$PX$5&lt;$UO$5,LEN($O111:$PX111)-LEN(SUBSTITUTE(UPPER($O111:$PX111),"R","")))))</f>
        <v>0</v>
      </c>
      <c r="UO111" s="8">
        <f t="array" aca="1" ref="UO111" ca="1">SUM(IF($O$5:$PX$5&gt;=$UN$5,IF($O$5:$PX$5&lt;$UO$5,LEN($O111:$PX111)-LEN(SUBSTITUTE(UPPER($O111:$PX111),"A","")))))</f>
        <v>0</v>
      </c>
      <c r="UP111" s="8">
        <f t="array" aca="1" ref="UP111" ca="1">SUM(IF($O$5:$PX$5&gt;=$UN$5,IF($O$5:$PX$5&lt;$UO$5,LEN($O111:$PX111)-LEN(SUBSTITUTE(UPPER($O111:$PX111),"P","")))))</f>
        <v>0</v>
      </c>
    </row>
    <row r="112" spans="2:562" x14ac:dyDescent="0.25">
      <c r="B112" s="60">
        <v>107</v>
      </c>
      <c r="C112" s="60" t="s">
        <v>17997</v>
      </c>
      <c r="D112" s="60" t="s">
        <v>10274</v>
      </c>
      <c r="E112" s="60">
        <v>13</v>
      </c>
      <c r="F112" s="60" t="s">
        <v>17815</v>
      </c>
      <c r="G112" s="60" t="s">
        <v>17892</v>
      </c>
      <c r="H112" s="60" t="s">
        <v>17923</v>
      </c>
      <c r="I112" s="60" t="s">
        <v>10</v>
      </c>
      <c r="J112" s="60" t="s">
        <v>11</v>
      </c>
      <c r="K112" s="60" t="s">
        <v>692</v>
      </c>
      <c r="L112" s="60" t="s">
        <v>17938</v>
      </c>
      <c r="M112" s="61"/>
      <c r="N112" s="61"/>
      <c r="Y112" s="8" t="s">
        <v>17917</v>
      </c>
      <c r="AA112" s="8" t="s">
        <v>17917</v>
      </c>
      <c r="AM112" s="8" t="s">
        <v>17918</v>
      </c>
      <c r="AO112" s="8" t="s">
        <v>17917</v>
      </c>
      <c r="AP112" s="8" t="s">
        <v>17917</v>
      </c>
      <c r="AT112" s="8" t="s">
        <v>17918</v>
      </c>
      <c r="AV112" s="8" t="s">
        <v>17917</v>
      </c>
      <c r="AW112" s="8" t="s">
        <v>17935</v>
      </c>
      <c r="BA112" s="8" t="s">
        <v>17918</v>
      </c>
      <c r="BC112" s="8" t="s">
        <v>17917</v>
      </c>
      <c r="BD112" s="8" t="s">
        <v>17935</v>
      </c>
      <c r="BH112" s="8" t="s">
        <v>17917</v>
      </c>
      <c r="BI112" s="8" t="s">
        <v>17917</v>
      </c>
      <c r="BK112" s="8" t="s">
        <v>17917</v>
      </c>
      <c r="BL112" s="8" t="s">
        <v>17935</v>
      </c>
      <c r="BM112" s="8" t="s">
        <v>17917</v>
      </c>
      <c r="BP112" s="8" t="s">
        <v>17935</v>
      </c>
      <c r="BQ112" s="8" t="s">
        <v>17917</v>
      </c>
      <c r="BR112" s="8" t="s">
        <v>17917</v>
      </c>
      <c r="BW112" s="8" t="s">
        <v>17917</v>
      </c>
      <c r="BX112" s="8" t="s">
        <v>17935</v>
      </c>
      <c r="CC112" s="8" t="s">
        <v>17917</v>
      </c>
      <c r="UA112" s="8">
        <f t="array" ref="UA112">SUM(LEN($O112:$PX112))-SUM(LEN(SUBSTITUTE(UPPER($O112:$PX112),"R","")))</f>
        <v>19</v>
      </c>
      <c r="UB112" s="8">
        <f t="array" ref="UB112">SUM(LEN($O112:$PX112))-SUM(LEN(SUBSTITUTE(UPPER($O112:$PX112),"A","")))</f>
        <v>0</v>
      </c>
      <c r="UC112" s="8">
        <f t="array" ref="UC112">SUM(LEN($O112:$PX112))-SUM(LEN(SUBSTITUTE(UPPER($O112:$PX112),"P","")))</f>
        <v>8</v>
      </c>
      <c r="UG112" s="8">
        <f t="shared" si="12"/>
        <v>27</v>
      </c>
      <c r="UH112" s="8">
        <f t="shared" si="13"/>
        <v>0</v>
      </c>
      <c r="UI112" s="8">
        <f t="shared" si="14"/>
        <v>1</v>
      </c>
      <c r="UJ112" s="8">
        <f t="shared" si="15"/>
        <v>0</v>
      </c>
      <c r="UK112" s="8">
        <f t="shared" si="16"/>
        <v>0</v>
      </c>
      <c r="UN112" s="8">
        <f t="array" aca="1" ref="UN112" ca="1">SUM(IF($O$5:$PX$5&gt;=$UN$5,IF($O$5:$PX$5&lt;$UO$5,LEN($O112:$PX112)-LEN(SUBSTITUTE(UPPER($O112:$PX112),"R","")))))</f>
        <v>0</v>
      </c>
      <c r="UO112" s="8">
        <f t="array" aca="1" ref="UO112" ca="1">SUM(IF($O$5:$PX$5&gt;=$UN$5,IF($O$5:$PX$5&lt;$UO$5,LEN($O112:$PX112)-LEN(SUBSTITUTE(UPPER($O112:$PX112),"A","")))))</f>
        <v>0</v>
      </c>
      <c r="UP112" s="8">
        <f t="array" aca="1" ref="UP112" ca="1">SUM(IF($O$5:$PX$5&gt;=$UN$5,IF($O$5:$PX$5&lt;$UO$5,LEN($O112:$PX112)-LEN(SUBSTITUTE(UPPER($O112:$PX112),"P","")))))</f>
        <v>0</v>
      </c>
    </row>
    <row r="113" spans="2:562" x14ac:dyDescent="0.25">
      <c r="B113" s="60">
        <v>108</v>
      </c>
      <c r="C113" s="60" t="s">
        <v>17997</v>
      </c>
      <c r="D113" s="60" t="s">
        <v>10274</v>
      </c>
      <c r="E113" s="60">
        <v>11</v>
      </c>
      <c r="F113" s="60" t="s">
        <v>17815</v>
      </c>
      <c r="G113" s="60" t="s">
        <v>17890</v>
      </c>
      <c r="H113" s="60" t="s">
        <v>17923</v>
      </c>
      <c r="I113" s="60" t="s">
        <v>10</v>
      </c>
      <c r="J113" s="60" t="s">
        <v>11</v>
      </c>
      <c r="K113" s="60" t="s">
        <v>692</v>
      </c>
      <c r="L113" s="60" t="s">
        <v>17938</v>
      </c>
      <c r="M113" s="61"/>
      <c r="N113" s="61"/>
      <c r="Y113" s="8" t="s">
        <v>17917</v>
      </c>
      <c r="AA113" s="8" t="s">
        <v>17917</v>
      </c>
      <c r="AF113" s="8" t="s">
        <v>17917</v>
      </c>
      <c r="AM113" s="8" t="s">
        <v>17918</v>
      </c>
      <c r="AO113" s="8" t="s">
        <v>17917</v>
      </c>
      <c r="AP113" s="8" t="s">
        <v>17917</v>
      </c>
      <c r="AT113" s="8" t="s">
        <v>17918</v>
      </c>
      <c r="AV113" s="8" t="s">
        <v>17917</v>
      </c>
      <c r="AW113" s="8" t="s">
        <v>17935</v>
      </c>
      <c r="BA113" s="8" t="s">
        <v>17918</v>
      </c>
      <c r="BC113" s="8" t="s">
        <v>17917</v>
      </c>
      <c r="BD113" s="8" t="s">
        <v>17935</v>
      </c>
      <c r="BH113" s="8" t="s">
        <v>17917</v>
      </c>
      <c r="BI113" s="8" t="s">
        <v>17917</v>
      </c>
      <c r="BJ113" s="8" t="s">
        <v>17917</v>
      </c>
      <c r="BK113" s="8" t="s">
        <v>17917</v>
      </c>
      <c r="BL113" s="8" t="s">
        <v>17935</v>
      </c>
      <c r="BP113" s="8" t="s">
        <v>17935</v>
      </c>
      <c r="BQ113" s="8" t="s">
        <v>17917</v>
      </c>
      <c r="BR113" s="8" t="s">
        <v>17917</v>
      </c>
      <c r="BW113" s="8" t="s">
        <v>17917</v>
      </c>
      <c r="CC113" s="8" t="s">
        <v>17917</v>
      </c>
      <c r="CG113" s="8" t="s">
        <v>17935</v>
      </c>
      <c r="UA113" s="8">
        <f t="array" ref="UA113">SUM(LEN($O113:$PX113))-SUM(LEN(SUBSTITUTE(UPPER($O113:$PX113),"R","")))</f>
        <v>20</v>
      </c>
      <c r="UB113" s="8">
        <f t="array" ref="UB113">SUM(LEN($O113:$PX113))-SUM(LEN(SUBSTITUTE(UPPER($O113:$PX113),"A","")))</f>
        <v>0</v>
      </c>
      <c r="UC113" s="8">
        <f t="array" ref="UC113">SUM(LEN($O113:$PX113))-SUM(LEN(SUBSTITUTE(UPPER($O113:$PX113),"P","")))</f>
        <v>8</v>
      </c>
      <c r="UG113" s="8">
        <f t="shared" si="12"/>
        <v>28</v>
      </c>
      <c r="UH113" s="8">
        <f t="shared" si="13"/>
        <v>0</v>
      </c>
      <c r="UI113" s="8">
        <f t="shared" si="14"/>
        <v>1</v>
      </c>
      <c r="UJ113" s="8">
        <f t="shared" si="15"/>
        <v>0</v>
      </c>
      <c r="UK113" s="8">
        <f t="shared" si="16"/>
        <v>0</v>
      </c>
      <c r="UN113" s="8">
        <f t="array" aca="1" ref="UN113" ca="1">SUM(IF($O$5:$PX$5&gt;=$UN$5,IF($O$5:$PX$5&lt;$UO$5,LEN($O113:$PX113)-LEN(SUBSTITUTE(UPPER($O113:$PX113),"R","")))))</f>
        <v>0</v>
      </c>
      <c r="UO113" s="8">
        <f t="array" aca="1" ref="UO113" ca="1">SUM(IF($O$5:$PX$5&gt;=$UN$5,IF($O$5:$PX$5&lt;$UO$5,LEN($O113:$PX113)-LEN(SUBSTITUTE(UPPER($O113:$PX113),"A","")))))</f>
        <v>0</v>
      </c>
      <c r="UP113" s="8">
        <f t="array" aca="1" ref="UP113" ca="1">SUM(IF($O$5:$PX$5&gt;=$UN$5,IF($O$5:$PX$5&lt;$UO$5,LEN($O113:$PX113)-LEN(SUBSTITUTE(UPPER($O113:$PX113),"P","")))))</f>
        <v>0</v>
      </c>
    </row>
    <row r="114" spans="2:562" x14ac:dyDescent="0.25">
      <c r="B114" s="60">
        <v>109</v>
      </c>
      <c r="C114" s="60" t="s">
        <v>17997</v>
      </c>
      <c r="D114" s="60" t="s">
        <v>10274</v>
      </c>
      <c r="E114" s="60">
        <v>8</v>
      </c>
      <c r="F114" s="60" t="s">
        <v>17842</v>
      </c>
      <c r="G114" s="60" t="s">
        <v>17887</v>
      </c>
      <c r="H114" s="60" t="s">
        <v>17923</v>
      </c>
      <c r="I114" s="60" t="s">
        <v>10</v>
      </c>
      <c r="J114" s="60" t="s">
        <v>11</v>
      </c>
      <c r="K114" s="60" t="s">
        <v>692</v>
      </c>
      <c r="L114" s="60" t="s">
        <v>17938</v>
      </c>
      <c r="M114" s="61"/>
      <c r="N114" s="61"/>
      <c r="Y114" s="8" t="s">
        <v>17917</v>
      </c>
      <c r="AA114" s="8" t="s">
        <v>17917</v>
      </c>
      <c r="AF114" s="8" t="s">
        <v>17917</v>
      </c>
      <c r="AI114" s="8" t="s">
        <v>17917</v>
      </c>
      <c r="AM114" s="8" t="s">
        <v>17918</v>
      </c>
      <c r="AO114" s="8" t="s">
        <v>17917</v>
      </c>
      <c r="AP114" s="8" t="s">
        <v>17917</v>
      </c>
      <c r="AT114" s="8" t="s">
        <v>17918</v>
      </c>
      <c r="AV114" s="8" t="s">
        <v>17917</v>
      </c>
      <c r="AW114" s="8" t="s">
        <v>17935</v>
      </c>
      <c r="BA114" s="8" t="s">
        <v>17918</v>
      </c>
      <c r="BC114" s="8" t="s">
        <v>17917</v>
      </c>
      <c r="BD114" s="8" t="s">
        <v>17935</v>
      </c>
      <c r="BI114" s="8" t="s">
        <v>17917</v>
      </c>
      <c r="BJ114" s="8" t="s">
        <v>17917</v>
      </c>
      <c r="BK114" s="8" t="s">
        <v>17917</v>
      </c>
      <c r="BL114" s="8" t="s">
        <v>17935</v>
      </c>
      <c r="BM114" s="8" t="s">
        <v>17917</v>
      </c>
      <c r="BP114" s="8" t="s">
        <v>17935</v>
      </c>
      <c r="BQ114" s="8" t="s">
        <v>17917</v>
      </c>
      <c r="BR114" s="8" t="s">
        <v>17917</v>
      </c>
      <c r="BW114" s="8" t="s">
        <v>17917</v>
      </c>
      <c r="CC114" s="8" t="s">
        <v>17917</v>
      </c>
      <c r="UA114" s="8">
        <f t="array" ref="UA114">SUM(LEN($O114:$PX114))-SUM(LEN(SUBSTITUTE(UPPER($O114:$PX114),"R","")))</f>
        <v>20</v>
      </c>
      <c r="UB114" s="8">
        <f t="array" ref="UB114">SUM(LEN($O114:$PX114))-SUM(LEN(SUBSTITUTE(UPPER($O114:$PX114),"A","")))</f>
        <v>0</v>
      </c>
      <c r="UC114" s="8">
        <f t="array" ref="UC114">SUM(LEN($O114:$PX114))-SUM(LEN(SUBSTITUTE(UPPER($O114:$PX114),"P","")))</f>
        <v>7</v>
      </c>
      <c r="UG114" s="8">
        <f t="shared" si="12"/>
        <v>27</v>
      </c>
      <c r="UH114" s="8">
        <f t="shared" si="13"/>
        <v>1</v>
      </c>
      <c r="UI114" s="8">
        <f t="shared" si="14"/>
        <v>0</v>
      </c>
      <c r="UJ114" s="8">
        <f t="shared" si="15"/>
        <v>0</v>
      </c>
      <c r="UK114" s="8">
        <f t="shared" si="16"/>
        <v>0</v>
      </c>
      <c r="UN114" s="8">
        <f t="array" aca="1" ref="UN114" ca="1">SUM(IF($O$5:$PX$5&gt;=$UN$5,IF($O$5:$PX$5&lt;$UO$5,LEN($O114:$PX114)-LEN(SUBSTITUTE(UPPER($O114:$PX114),"R","")))))</f>
        <v>0</v>
      </c>
      <c r="UO114" s="8">
        <f t="array" aca="1" ref="UO114" ca="1">SUM(IF($O$5:$PX$5&gt;=$UN$5,IF($O$5:$PX$5&lt;$UO$5,LEN($O114:$PX114)-LEN(SUBSTITUTE(UPPER($O114:$PX114),"A","")))))</f>
        <v>0</v>
      </c>
      <c r="UP114" s="8">
        <f t="array" aca="1" ref="UP114" ca="1">SUM(IF($O$5:$PX$5&gt;=$UN$5,IF($O$5:$PX$5&lt;$UO$5,LEN($O114:$PX114)-LEN(SUBSTITUTE(UPPER($O114:$PX114),"P","")))))</f>
        <v>0</v>
      </c>
    </row>
    <row r="115" spans="2:562" x14ac:dyDescent="0.25">
      <c r="B115" s="60">
        <v>110</v>
      </c>
      <c r="C115" s="60" t="s">
        <v>17997</v>
      </c>
      <c r="D115" s="60" t="s">
        <v>10274</v>
      </c>
      <c r="E115" s="60">
        <v>7</v>
      </c>
      <c r="F115" s="60" t="s">
        <v>17842</v>
      </c>
      <c r="G115" s="60" t="s">
        <v>17887</v>
      </c>
      <c r="H115" s="60" t="s">
        <v>17923</v>
      </c>
      <c r="I115" s="60" t="s">
        <v>10</v>
      </c>
      <c r="J115" s="60" t="s">
        <v>11</v>
      </c>
      <c r="K115" s="60" t="s">
        <v>692</v>
      </c>
      <c r="L115" s="60" t="s">
        <v>17938</v>
      </c>
      <c r="M115" s="61"/>
      <c r="N115" s="61"/>
      <c r="Y115" s="8" t="s">
        <v>17917</v>
      </c>
      <c r="AA115" s="8" t="s">
        <v>17917</v>
      </c>
      <c r="AF115" s="8" t="s">
        <v>17917</v>
      </c>
      <c r="AI115" s="8" t="s">
        <v>17917</v>
      </c>
      <c r="AM115" s="8" t="s">
        <v>17918</v>
      </c>
      <c r="AO115" s="8" t="s">
        <v>17917</v>
      </c>
      <c r="AP115" s="8" t="s">
        <v>17917</v>
      </c>
      <c r="AT115" s="8" t="s">
        <v>17918</v>
      </c>
      <c r="AV115" s="8" t="s">
        <v>17917</v>
      </c>
      <c r="AW115" s="8" t="s">
        <v>17935</v>
      </c>
      <c r="BA115" s="8" t="s">
        <v>17918</v>
      </c>
      <c r="BC115" s="8" t="s">
        <v>17917</v>
      </c>
      <c r="BD115" s="8" t="s">
        <v>17935</v>
      </c>
      <c r="BH115" s="8" t="s">
        <v>17917</v>
      </c>
      <c r="BI115" s="8" t="s">
        <v>17917</v>
      </c>
      <c r="BJ115" s="8" t="s">
        <v>17917</v>
      </c>
      <c r="BK115" s="8" t="s">
        <v>17917</v>
      </c>
      <c r="BL115" s="8" t="s">
        <v>17935</v>
      </c>
      <c r="BM115" s="8" t="s">
        <v>17917</v>
      </c>
      <c r="BQ115" s="8" t="s">
        <v>17917</v>
      </c>
      <c r="BR115" s="8" t="s">
        <v>17917</v>
      </c>
      <c r="BW115" s="8" t="s">
        <v>17917</v>
      </c>
      <c r="BX115" s="8" t="s">
        <v>17935</v>
      </c>
      <c r="CC115" s="8" t="s">
        <v>17917</v>
      </c>
      <c r="UA115" s="8">
        <f t="array" ref="UA115">SUM(LEN($O115:$PX115))-SUM(LEN(SUBSTITUTE(UPPER($O115:$PX115),"R","")))</f>
        <v>21</v>
      </c>
      <c r="UB115" s="8">
        <f t="array" ref="UB115">SUM(LEN($O115:$PX115))-SUM(LEN(SUBSTITUTE(UPPER($O115:$PX115),"A","")))</f>
        <v>0</v>
      </c>
      <c r="UC115" s="8">
        <f t="array" ref="UC115">SUM(LEN($O115:$PX115))-SUM(LEN(SUBSTITUTE(UPPER($O115:$PX115),"P","")))</f>
        <v>7</v>
      </c>
      <c r="UG115" s="8">
        <f t="shared" si="12"/>
        <v>28</v>
      </c>
      <c r="UH115" s="8">
        <f t="shared" si="13"/>
        <v>1</v>
      </c>
      <c r="UI115" s="8">
        <f t="shared" si="14"/>
        <v>0</v>
      </c>
      <c r="UJ115" s="8">
        <f t="shared" si="15"/>
        <v>0</v>
      </c>
      <c r="UK115" s="8">
        <f t="shared" si="16"/>
        <v>0</v>
      </c>
      <c r="UN115" s="8">
        <f t="array" aca="1" ref="UN115" ca="1">SUM(IF($O$5:$PX$5&gt;=$UN$5,IF($O$5:$PX$5&lt;$UO$5,LEN($O115:$PX115)-LEN(SUBSTITUTE(UPPER($O115:$PX115),"R","")))))</f>
        <v>0</v>
      </c>
      <c r="UO115" s="8">
        <f t="array" aca="1" ref="UO115" ca="1">SUM(IF($O$5:$PX$5&gt;=$UN$5,IF($O$5:$PX$5&lt;$UO$5,LEN($O115:$PX115)-LEN(SUBSTITUTE(UPPER($O115:$PX115),"A","")))))</f>
        <v>0</v>
      </c>
      <c r="UP115" s="8">
        <f t="array" aca="1" ref="UP115" ca="1">SUM(IF($O$5:$PX$5&gt;=$UN$5,IF($O$5:$PX$5&lt;$UO$5,LEN($O115:$PX115)-LEN(SUBSTITUTE(UPPER($O115:$PX115),"P","")))))</f>
        <v>0</v>
      </c>
    </row>
    <row r="116" spans="2:562" x14ac:dyDescent="0.25">
      <c r="B116" s="60">
        <v>111</v>
      </c>
      <c r="C116" s="60" t="s">
        <v>17997</v>
      </c>
      <c r="D116" s="60" t="s">
        <v>10274</v>
      </c>
      <c r="E116" s="60">
        <v>12</v>
      </c>
      <c r="F116" s="60" t="s">
        <v>17815</v>
      </c>
      <c r="G116" s="60" t="s">
        <v>17892</v>
      </c>
      <c r="H116" s="60" t="s">
        <v>17923</v>
      </c>
      <c r="I116" s="60" t="s">
        <v>10</v>
      </c>
      <c r="J116" s="60" t="s">
        <v>11</v>
      </c>
      <c r="K116" s="60" t="s">
        <v>692</v>
      </c>
      <c r="L116" s="60" t="s">
        <v>17938</v>
      </c>
      <c r="M116" s="61"/>
      <c r="N116" s="61"/>
      <c r="Y116" s="8" t="s">
        <v>17917</v>
      </c>
      <c r="AA116" s="8" t="s">
        <v>17917</v>
      </c>
      <c r="AF116" s="8" t="s">
        <v>17917</v>
      </c>
      <c r="AI116" s="8" t="s">
        <v>17917</v>
      </c>
      <c r="AM116" s="8" t="s">
        <v>17918</v>
      </c>
      <c r="AO116" s="8" t="s">
        <v>17917</v>
      </c>
      <c r="AP116" s="8" t="s">
        <v>17917</v>
      </c>
      <c r="AT116" s="8" t="s">
        <v>17918</v>
      </c>
      <c r="AV116" s="8" t="s">
        <v>17917</v>
      </c>
      <c r="AW116" s="8" t="s">
        <v>17935</v>
      </c>
      <c r="BA116" s="8" t="s">
        <v>17918</v>
      </c>
      <c r="BC116" s="8" t="s">
        <v>17917</v>
      </c>
      <c r="BD116" s="8" t="s">
        <v>17935</v>
      </c>
      <c r="BH116" s="8" t="s">
        <v>17917</v>
      </c>
      <c r="BI116" s="8" t="s">
        <v>17917</v>
      </c>
      <c r="BJ116" s="8" t="s">
        <v>17917</v>
      </c>
      <c r="BK116" s="8" t="s">
        <v>17917</v>
      </c>
      <c r="BL116" s="8" t="s">
        <v>17935</v>
      </c>
      <c r="BM116" s="8" t="s">
        <v>17917</v>
      </c>
      <c r="BP116" s="8" t="s">
        <v>17935</v>
      </c>
      <c r="BQ116" s="8" t="s">
        <v>17917</v>
      </c>
      <c r="BR116" s="8" t="s">
        <v>17917</v>
      </c>
      <c r="BW116" s="8" t="s">
        <v>17917</v>
      </c>
      <c r="BX116" s="8" t="s">
        <v>17935</v>
      </c>
      <c r="CE116" s="8" t="s">
        <v>17917</v>
      </c>
      <c r="CG116" s="8" t="s">
        <v>17935</v>
      </c>
      <c r="CJ116" s="8" t="s">
        <v>17935</v>
      </c>
      <c r="UA116" s="8">
        <f t="array" ref="UA116">SUM(LEN($O116:$PX116))-SUM(LEN(SUBSTITUTE(UPPER($O116:$PX116),"R","")))</f>
        <v>24</v>
      </c>
      <c r="UB116" s="8">
        <f t="array" ref="UB116">SUM(LEN($O116:$PX116))-SUM(LEN(SUBSTITUTE(UPPER($O116:$PX116),"A","")))</f>
        <v>0</v>
      </c>
      <c r="UC116" s="8">
        <f t="array" ref="UC116">SUM(LEN($O116:$PX116))-SUM(LEN(SUBSTITUTE(UPPER($O116:$PX116),"P","")))</f>
        <v>10</v>
      </c>
      <c r="UG116" s="8">
        <f t="shared" si="12"/>
        <v>34</v>
      </c>
      <c r="UH116" s="8">
        <f t="shared" si="13"/>
        <v>0</v>
      </c>
      <c r="UI116" s="8">
        <f t="shared" si="14"/>
        <v>1</v>
      </c>
      <c r="UJ116" s="8">
        <f t="shared" si="15"/>
        <v>0</v>
      </c>
      <c r="UK116" s="8">
        <f t="shared" si="16"/>
        <v>0</v>
      </c>
      <c r="UN116" s="8">
        <f t="array" aca="1" ref="UN116" ca="1">SUM(IF($O$5:$PX$5&gt;=$UN$5,IF($O$5:$PX$5&lt;$UO$5,LEN($O116:$PX116)-LEN(SUBSTITUTE(UPPER($O116:$PX116),"R","")))))</f>
        <v>0</v>
      </c>
      <c r="UO116" s="8">
        <f t="array" aca="1" ref="UO116" ca="1">SUM(IF($O$5:$PX$5&gt;=$UN$5,IF($O$5:$PX$5&lt;$UO$5,LEN($O116:$PX116)-LEN(SUBSTITUTE(UPPER($O116:$PX116),"A","")))))</f>
        <v>0</v>
      </c>
      <c r="UP116" s="8">
        <f t="array" aca="1" ref="UP116" ca="1">SUM(IF($O$5:$PX$5&gt;=$UN$5,IF($O$5:$PX$5&lt;$UO$5,LEN($O116:$PX116)-LEN(SUBSTITUTE(UPPER($O116:$PX116),"P","")))))</f>
        <v>0</v>
      </c>
    </row>
    <row r="117" spans="2:562" x14ac:dyDescent="0.25">
      <c r="B117" s="60">
        <v>112</v>
      </c>
      <c r="C117" s="60" t="s">
        <v>17997</v>
      </c>
      <c r="D117" s="60" t="s">
        <v>10274</v>
      </c>
      <c r="E117" s="60">
        <v>10</v>
      </c>
      <c r="F117" s="60" t="s">
        <v>17815</v>
      </c>
      <c r="G117" s="60" t="s">
        <v>17890</v>
      </c>
      <c r="H117" s="60" t="s">
        <v>17923</v>
      </c>
      <c r="I117" s="60" t="s">
        <v>10</v>
      </c>
      <c r="J117" s="60" t="s">
        <v>11</v>
      </c>
      <c r="K117" s="60" t="s">
        <v>692</v>
      </c>
      <c r="L117" s="60" t="s">
        <v>17938</v>
      </c>
      <c r="M117" s="61"/>
      <c r="N117" s="61"/>
      <c r="Y117" s="8" t="s">
        <v>17917</v>
      </c>
      <c r="AA117" s="8" t="s">
        <v>17917</v>
      </c>
      <c r="AF117" s="8" t="s">
        <v>17917</v>
      </c>
      <c r="AI117" s="8" t="s">
        <v>17917</v>
      </c>
      <c r="AM117" s="8" t="s">
        <v>17918</v>
      </c>
      <c r="AO117" s="8" t="s">
        <v>17917</v>
      </c>
      <c r="AP117" s="8" t="s">
        <v>17917</v>
      </c>
      <c r="AT117" s="8" t="s">
        <v>17918</v>
      </c>
      <c r="AV117" s="8" t="s">
        <v>17917</v>
      </c>
      <c r="AW117" s="8" t="s">
        <v>17935</v>
      </c>
      <c r="BA117" s="8" t="s">
        <v>17918</v>
      </c>
      <c r="BC117" s="8" t="s">
        <v>17917</v>
      </c>
      <c r="BD117" s="8" t="s">
        <v>17935</v>
      </c>
      <c r="BH117" s="8" t="s">
        <v>17917</v>
      </c>
      <c r="BI117" s="8" t="s">
        <v>17917</v>
      </c>
      <c r="BJ117" s="8" t="s">
        <v>17917</v>
      </c>
      <c r="BK117" s="8" t="s">
        <v>17917</v>
      </c>
      <c r="BL117" s="8" t="s">
        <v>17935</v>
      </c>
      <c r="BM117" s="8" t="s">
        <v>17917</v>
      </c>
      <c r="BP117" s="8" t="s">
        <v>17935</v>
      </c>
      <c r="BQ117" s="8" t="s">
        <v>17917</v>
      </c>
      <c r="BR117" s="8" t="s">
        <v>17917</v>
      </c>
      <c r="BW117" s="8" t="s">
        <v>17917</v>
      </c>
      <c r="BX117" s="8" t="s">
        <v>17935</v>
      </c>
      <c r="CC117" s="8" t="s">
        <v>17917</v>
      </c>
      <c r="CE117" s="8" t="s">
        <v>17917</v>
      </c>
      <c r="CG117" s="8" t="s">
        <v>17935</v>
      </c>
      <c r="CJ117" s="8" t="s">
        <v>17935</v>
      </c>
      <c r="UA117" s="8">
        <f t="array" ref="UA117">SUM(LEN($O117:$PX117))-SUM(LEN(SUBSTITUTE(UPPER($O117:$PX117),"R","")))</f>
        <v>25</v>
      </c>
      <c r="UB117" s="8">
        <f t="array" ref="UB117">SUM(LEN($O117:$PX117))-SUM(LEN(SUBSTITUTE(UPPER($O117:$PX117),"A","")))</f>
        <v>0</v>
      </c>
      <c r="UC117" s="8">
        <f t="array" ref="UC117">SUM(LEN($O117:$PX117))-SUM(LEN(SUBSTITUTE(UPPER($O117:$PX117),"P","")))</f>
        <v>10</v>
      </c>
      <c r="UG117" s="8">
        <f t="shared" si="12"/>
        <v>35</v>
      </c>
      <c r="UH117" s="8">
        <f t="shared" si="13"/>
        <v>0</v>
      </c>
      <c r="UI117" s="8">
        <f t="shared" si="14"/>
        <v>1</v>
      </c>
      <c r="UJ117" s="8">
        <f t="shared" si="15"/>
        <v>0</v>
      </c>
      <c r="UK117" s="8">
        <f t="shared" si="16"/>
        <v>0</v>
      </c>
      <c r="UN117" s="8">
        <f t="array" aca="1" ref="UN117" ca="1">SUM(IF($O$5:$PX$5&gt;=$UN$5,IF($O$5:$PX$5&lt;$UO$5,LEN($O117:$PX117)-LEN(SUBSTITUTE(UPPER($O117:$PX117),"R","")))))</f>
        <v>0</v>
      </c>
      <c r="UO117" s="8">
        <f t="array" aca="1" ref="UO117" ca="1">SUM(IF($O$5:$PX$5&gt;=$UN$5,IF($O$5:$PX$5&lt;$UO$5,LEN($O117:$PX117)-LEN(SUBSTITUTE(UPPER($O117:$PX117),"A","")))))</f>
        <v>0</v>
      </c>
      <c r="UP117" s="8">
        <f t="array" aca="1" ref="UP117" ca="1">SUM(IF($O$5:$PX$5&gt;=$UN$5,IF($O$5:$PX$5&lt;$UO$5,LEN($O117:$PX117)-LEN(SUBSTITUTE(UPPER($O117:$PX117),"P","")))))</f>
        <v>0</v>
      </c>
    </row>
    <row r="118" spans="2:562" x14ac:dyDescent="0.25">
      <c r="B118" s="60">
        <v>113</v>
      </c>
      <c r="C118" s="60" t="s">
        <v>17997</v>
      </c>
      <c r="D118" s="60" t="s">
        <v>10274</v>
      </c>
      <c r="E118" s="60">
        <v>8</v>
      </c>
      <c r="F118" s="60" t="s">
        <v>17842</v>
      </c>
      <c r="G118" s="60" t="s">
        <v>17889</v>
      </c>
      <c r="H118" s="60" t="s">
        <v>17923</v>
      </c>
      <c r="I118" s="60" t="s">
        <v>10</v>
      </c>
      <c r="J118" s="60" t="s">
        <v>11</v>
      </c>
      <c r="K118" s="60" t="s">
        <v>692</v>
      </c>
      <c r="L118" s="60" t="s">
        <v>17938</v>
      </c>
      <c r="M118" s="61"/>
      <c r="N118" s="61"/>
      <c r="Y118" s="8" t="s">
        <v>17917</v>
      </c>
      <c r="AA118" s="8" t="s">
        <v>17917</v>
      </c>
      <c r="AF118" s="8" t="s">
        <v>17917</v>
      </c>
      <c r="AI118" s="8" t="s">
        <v>17917</v>
      </c>
      <c r="AM118" s="8" t="s">
        <v>17918</v>
      </c>
      <c r="AO118" s="8" t="s">
        <v>17917</v>
      </c>
      <c r="AP118" s="8" t="s">
        <v>17917</v>
      </c>
      <c r="AT118" s="8" t="s">
        <v>17918</v>
      </c>
      <c r="AV118" s="8" t="s">
        <v>17917</v>
      </c>
      <c r="AW118" s="8" t="s">
        <v>17935</v>
      </c>
      <c r="BA118" s="8" t="s">
        <v>17918</v>
      </c>
      <c r="BC118" s="8" t="s">
        <v>17917</v>
      </c>
      <c r="BD118" s="8" t="s">
        <v>17935</v>
      </c>
      <c r="BH118" s="8" t="s">
        <v>17917</v>
      </c>
      <c r="BI118" s="8" t="s">
        <v>17917</v>
      </c>
      <c r="BJ118" s="8" t="s">
        <v>17917</v>
      </c>
      <c r="BK118" s="8" t="s">
        <v>17917</v>
      </c>
      <c r="BL118" s="8" t="s">
        <v>17935</v>
      </c>
      <c r="BM118" s="8" t="s">
        <v>17917</v>
      </c>
      <c r="BP118" s="8" t="s">
        <v>17935</v>
      </c>
      <c r="BQ118" s="8" t="s">
        <v>17917</v>
      </c>
      <c r="BR118" s="8" t="s">
        <v>17917</v>
      </c>
      <c r="BW118" s="8" t="s">
        <v>17917</v>
      </c>
      <c r="BX118" s="8" t="s">
        <v>17935</v>
      </c>
      <c r="CE118" s="8" t="s">
        <v>17917</v>
      </c>
      <c r="CG118" s="8" t="s">
        <v>17935</v>
      </c>
      <c r="CJ118" s="8" t="s">
        <v>17935</v>
      </c>
      <c r="UA118" s="8">
        <f t="array" ref="UA118">SUM(LEN($O118:$PX118))-SUM(LEN(SUBSTITUTE(UPPER($O118:$PX118),"R","")))</f>
        <v>24</v>
      </c>
      <c r="UB118" s="8">
        <f t="array" ref="UB118">SUM(LEN($O118:$PX118))-SUM(LEN(SUBSTITUTE(UPPER($O118:$PX118),"A","")))</f>
        <v>0</v>
      </c>
      <c r="UC118" s="8">
        <f t="array" ref="UC118">SUM(LEN($O118:$PX118))-SUM(LEN(SUBSTITUTE(UPPER($O118:$PX118),"P","")))</f>
        <v>10</v>
      </c>
      <c r="UG118" s="8">
        <f t="shared" si="12"/>
        <v>34</v>
      </c>
      <c r="UH118" s="8">
        <f t="shared" si="13"/>
        <v>1</v>
      </c>
      <c r="UI118" s="8">
        <f t="shared" si="14"/>
        <v>0</v>
      </c>
      <c r="UJ118" s="8">
        <f t="shared" si="15"/>
        <v>0</v>
      </c>
      <c r="UK118" s="8">
        <f t="shared" si="16"/>
        <v>0</v>
      </c>
      <c r="UN118" s="8">
        <f t="array" aca="1" ref="UN118" ca="1">SUM(IF($O$5:$PX$5&gt;=$UN$5,IF($O$5:$PX$5&lt;$UO$5,LEN($O118:$PX118)-LEN(SUBSTITUTE(UPPER($O118:$PX118),"R","")))))</f>
        <v>0</v>
      </c>
      <c r="UO118" s="8">
        <f t="array" aca="1" ref="UO118" ca="1">SUM(IF($O$5:$PX$5&gt;=$UN$5,IF($O$5:$PX$5&lt;$UO$5,LEN($O118:$PX118)-LEN(SUBSTITUTE(UPPER($O118:$PX118),"A","")))))</f>
        <v>0</v>
      </c>
      <c r="UP118" s="8">
        <f t="array" aca="1" ref="UP118" ca="1">SUM(IF($O$5:$PX$5&gt;=$UN$5,IF($O$5:$PX$5&lt;$UO$5,LEN($O118:$PX118)-LEN(SUBSTITUTE(UPPER($O118:$PX118),"P","")))))</f>
        <v>0</v>
      </c>
    </row>
    <row r="119" spans="2:562" x14ac:dyDescent="0.25">
      <c r="B119" s="60">
        <v>114</v>
      </c>
      <c r="C119" s="60" t="s">
        <v>17997</v>
      </c>
      <c r="D119" s="60" t="s">
        <v>10274</v>
      </c>
      <c r="E119" s="60">
        <v>10</v>
      </c>
      <c r="F119" s="60" t="s">
        <v>17842</v>
      </c>
      <c r="G119" s="60" t="s">
        <v>17889</v>
      </c>
      <c r="H119" s="60" t="s">
        <v>17923</v>
      </c>
      <c r="I119" s="60" t="s">
        <v>10</v>
      </c>
      <c r="J119" s="60" t="s">
        <v>11</v>
      </c>
      <c r="K119" s="60" t="s">
        <v>692</v>
      </c>
      <c r="L119" s="60" t="s">
        <v>17938</v>
      </c>
      <c r="M119" s="61"/>
      <c r="N119" s="61"/>
      <c r="Y119" s="8" t="s">
        <v>17917</v>
      </c>
      <c r="AA119" s="8" t="s">
        <v>17917</v>
      </c>
      <c r="AF119" s="8" t="s">
        <v>17917</v>
      </c>
      <c r="AI119" s="8" t="s">
        <v>17917</v>
      </c>
      <c r="AM119" s="8" t="s">
        <v>17918</v>
      </c>
      <c r="AO119" s="8" t="s">
        <v>17917</v>
      </c>
      <c r="AP119" s="8" t="s">
        <v>17917</v>
      </c>
      <c r="BD119" s="8" t="s">
        <v>17935</v>
      </c>
      <c r="BI119" s="8" t="s">
        <v>17917</v>
      </c>
      <c r="BK119" s="8" t="s">
        <v>17917</v>
      </c>
      <c r="BL119" s="8" t="s">
        <v>17935</v>
      </c>
      <c r="BP119" s="8" t="s">
        <v>17935</v>
      </c>
      <c r="BQ119" s="8" t="s">
        <v>17917</v>
      </c>
      <c r="BR119" s="8" t="s">
        <v>17917</v>
      </c>
      <c r="BW119" s="8" t="s">
        <v>17917</v>
      </c>
      <c r="CC119" s="8" t="s">
        <v>17917</v>
      </c>
      <c r="CG119" s="8" t="s">
        <v>17935</v>
      </c>
      <c r="UA119" s="8">
        <f t="array" ref="UA119">SUM(LEN($O119:$PX119))-SUM(LEN(SUBSTITUTE(UPPER($O119:$PX119),"R","")))</f>
        <v>16</v>
      </c>
      <c r="UB119" s="8">
        <f t="array" ref="UB119">SUM(LEN($O119:$PX119))-SUM(LEN(SUBSTITUTE(UPPER($O119:$PX119),"A","")))</f>
        <v>0</v>
      </c>
      <c r="UC119" s="8">
        <f t="array" ref="UC119">SUM(LEN($O119:$PX119))-SUM(LEN(SUBSTITUTE(UPPER($O119:$PX119),"P","")))</f>
        <v>5</v>
      </c>
      <c r="UG119" s="8">
        <f t="shared" si="12"/>
        <v>21</v>
      </c>
      <c r="UH119" s="8">
        <f t="shared" si="13"/>
        <v>1</v>
      </c>
      <c r="UI119" s="8">
        <f t="shared" si="14"/>
        <v>0</v>
      </c>
      <c r="UJ119" s="8">
        <f t="shared" si="15"/>
        <v>0</v>
      </c>
      <c r="UK119" s="8">
        <f t="shared" si="16"/>
        <v>0</v>
      </c>
      <c r="UN119" s="8">
        <f t="array" aca="1" ref="UN119" ca="1">SUM(IF($O$5:$PX$5&gt;=$UN$5,IF($O$5:$PX$5&lt;$UO$5,LEN($O119:$PX119)-LEN(SUBSTITUTE(UPPER($O119:$PX119),"R","")))))</f>
        <v>0</v>
      </c>
      <c r="UO119" s="8">
        <f t="array" aca="1" ref="UO119" ca="1">SUM(IF($O$5:$PX$5&gt;=$UN$5,IF($O$5:$PX$5&lt;$UO$5,LEN($O119:$PX119)-LEN(SUBSTITUTE(UPPER($O119:$PX119),"A","")))))</f>
        <v>0</v>
      </c>
      <c r="UP119" s="8">
        <f t="array" aca="1" ref="UP119" ca="1">SUM(IF($O$5:$PX$5&gt;=$UN$5,IF($O$5:$PX$5&lt;$UO$5,LEN($O119:$PX119)-LEN(SUBSTITUTE(UPPER($O119:$PX119),"P","")))))</f>
        <v>0</v>
      </c>
    </row>
    <row r="120" spans="2:562" x14ac:dyDescent="0.25">
      <c r="B120" s="60">
        <v>115</v>
      </c>
      <c r="C120" s="60" t="s">
        <v>17997</v>
      </c>
      <c r="D120" s="60" t="s">
        <v>10274</v>
      </c>
      <c r="E120" s="60">
        <v>7</v>
      </c>
      <c r="F120" s="60" t="s">
        <v>17842</v>
      </c>
      <c r="G120" s="60" t="s">
        <v>17887</v>
      </c>
      <c r="H120" s="60" t="s">
        <v>17923</v>
      </c>
      <c r="I120" s="60" t="s">
        <v>10</v>
      </c>
      <c r="J120" s="60" t="s">
        <v>11</v>
      </c>
      <c r="K120" s="60" t="s">
        <v>692</v>
      </c>
      <c r="L120" s="60" t="s">
        <v>17938</v>
      </c>
      <c r="M120" s="61"/>
      <c r="N120" s="61"/>
      <c r="Y120" s="8" t="s">
        <v>17917</v>
      </c>
      <c r="AA120" s="8" t="s">
        <v>17917</v>
      </c>
      <c r="AM120" s="8" t="s">
        <v>17918</v>
      </c>
      <c r="AO120" s="8" t="s">
        <v>17917</v>
      </c>
      <c r="AP120" s="8" t="s">
        <v>17917</v>
      </c>
      <c r="AT120" s="8" t="s">
        <v>17918</v>
      </c>
      <c r="AV120" s="8" t="s">
        <v>17917</v>
      </c>
      <c r="AW120" s="8" t="s">
        <v>17935</v>
      </c>
      <c r="BD120" s="8" t="s">
        <v>17935</v>
      </c>
      <c r="BH120" s="8" t="s">
        <v>17917</v>
      </c>
      <c r="BI120" s="8" t="s">
        <v>17917</v>
      </c>
      <c r="BJ120" s="8" t="s">
        <v>17917</v>
      </c>
      <c r="BK120" s="8" t="s">
        <v>17917</v>
      </c>
      <c r="BL120" s="8" t="s">
        <v>17935</v>
      </c>
      <c r="BM120" s="8" t="s">
        <v>17917</v>
      </c>
      <c r="BP120" s="8" t="s">
        <v>17935</v>
      </c>
      <c r="BQ120" s="8" t="s">
        <v>17917</v>
      </c>
      <c r="BR120" s="8" t="s">
        <v>17917</v>
      </c>
      <c r="BW120" s="8" t="s">
        <v>17917</v>
      </c>
      <c r="BX120" s="8" t="s">
        <v>17935</v>
      </c>
      <c r="CC120" s="8" t="s">
        <v>17917</v>
      </c>
      <c r="CG120" s="8" t="s">
        <v>17935</v>
      </c>
      <c r="UA120" s="8">
        <f t="array" ref="UA120">SUM(LEN($O120:$PX120))-SUM(LEN(SUBSTITUTE(UPPER($O120:$PX120),"R","")))</f>
        <v>20</v>
      </c>
      <c r="UB120" s="8">
        <f t="array" ref="UB120">SUM(LEN($O120:$PX120))-SUM(LEN(SUBSTITUTE(UPPER($O120:$PX120),"A","")))</f>
        <v>0</v>
      </c>
      <c r="UC120" s="8">
        <f t="array" ref="UC120">SUM(LEN($O120:$PX120))-SUM(LEN(SUBSTITUTE(UPPER($O120:$PX120),"P","")))</f>
        <v>8</v>
      </c>
      <c r="UG120" s="8">
        <f t="shared" si="12"/>
        <v>28</v>
      </c>
      <c r="UH120" s="8">
        <f t="shared" si="13"/>
        <v>1</v>
      </c>
      <c r="UI120" s="8">
        <f t="shared" si="14"/>
        <v>0</v>
      </c>
      <c r="UJ120" s="8">
        <f t="shared" si="15"/>
        <v>0</v>
      </c>
      <c r="UK120" s="8">
        <f t="shared" si="16"/>
        <v>0</v>
      </c>
      <c r="UN120" s="8">
        <f t="array" aca="1" ref="UN120" ca="1">SUM(IF($O$5:$PX$5&gt;=$UN$5,IF($O$5:$PX$5&lt;$UO$5,LEN($O120:$PX120)-LEN(SUBSTITUTE(UPPER($O120:$PX120),"R","")))))</f>
        <v>0</v>
      </c>
      <c r="UO120" s="8">
        <f t="array" aca="1" ref="UO120" ca="1">SUM(IF($O$5:$PX$5&gt;=$UN$5,IF($O$5:$PX$5&lt;$UO$5,LEN($O120:$PX120)-LEN(SUBSTITUTE(UPPER($O120:$PX120),"A","")))))</f>
        <v>0</v>
      </c>
      <c r="UP120" s="8">
        <f t="array" aca="1" ref="UP120" ca="1">SUM(IF($O$5:$PX$5&gt;=$UN$5,IF($O$5:$PX$5&lt;$UO$5,LEN($O120:$PX120)-LEN(SUBSTITUTE(UPPER($O120:$PX120),"P","")))))</f>
        <v>0</v>
      </c>
    </row>
    <row r="121" spans="2:562" x14ac:dyDescent="0.25">
      <c r="B121" s="60">
        <v>116</v>
      </c>
      <c r="C121" s="60" t="s">
        <v>17997</v>
      </c>
      <c r="D121" s="60" t="s">
        <v>10274</v>
      </c>
      <c r="E121" s="60">
        <v>12</v>
      </c>
      <c r="F121" s="60" t="s">
        <v>17842</v>
      </c>
      <c r="G121" s="60" t="s">
        <v>17891</v>
      </c>
      <c r="H121" s="60" t="s">
        <v>17923</v>
      </c>
      <c r="I121" s="60" t="s">
        <v>10</v>
      </c>
      <c r="J121" s="60" t="s">
        <v>11</v>
      </c>
      <c r="K121" s="60" t="s">
        <v>692</v>
      </c>
      <c r="L121" s="60" t="s">
        <v>17938</v>
      </c>
      <c r="M121" s="61">
        <v>34.579583229999997</v>
      </c>
      <c r="N121" s="61">
        <v>36.189091679999997</v>
      </c>
      <c r="AF121" s="8" t="s">
        <v>17917</v>
      </c>
      <c r="BD121" s="8" t="s">
        <v>17935</v>
      </c>
      <c r="CC121" s="8" t="s">
        <v>17917</v>
      </c>
      <c r="CE121" s="8" t="s">
        <v>17917</v>
      </c>
      <c r="CG121" s="8" t="s">
        <v>17935</v>
      </c>
      <c r="CJ121" s="8" t="s">
        <v>17935</v>
      </c>
      <c r="UA121" s="8">
        <f t="array" ref="UA121">SUM(LEN($O121:$PX121))-SUM(LEN(SUBSTITUTE(UPPER($O121:$PX121),"R","")))</f>
        <v>6</v>
      </c>
      <c r="UB121" s="8">
        <f t="array" ref="UB121">SUM(LEN($O121:$PX121))-SUM(LEN(SUBSTITUTE(UPPER($O121:$PX121),"A","")))</f>
        <v>0</v>
      </c>
      <c r="UC121" s="8">
        <f t="array" ref="UC121">SUM(LEN($O121:$PX121))-SUM(LEN(SUBSTITUTE(UPPER($O121:$PX121),"P","")))</f>
        <v>3</v>
      </c>
      <c r="UG121" s="8">
        <f t="shared" si="12"/>
        <v>9</v>
      </c>
      <c r="UH121" s="8">
        <f t="shared" si="13"/>
        <v>0</v>
      </c>
      <c r="UI121" s="8">
        <f t="shared" si="14"/>
        <v>1</v>
      </c>
      <c r="UJ121" s="8">
        <f t="shared" si="15"/>
        <v>0</v>
      </c>
      <c r="UK121" s="8">
        <f t="shared" si="16"/>
        <v>0</v>
      </c>
      <c r="UN121" s="8">
        <f t="array" aca="1" ref="UN121" ca="1">SUM(IF($O$5:$PX$5&gt;=$UN$5,IF($O$5:$PX$5&lt;$UO$5,LEN($O121:$PX121)-LEN(SUBSTITUTE(UPPER($O121:$PX121),"R","")))))</f>
        <v>0</v>
      </c>
      <c r="UO121" s="8">
        <f t="array" aca="1" ref="UO121" ca="1">SUM(IF($O$5:$PX$5&gt;=$UN$5,IF($O$5:$PX$5&lt;$UO$5,LEN($O121:$PX121)-LEN(SUBSTITUTE(UPPER($O121:$PX121),"A","")))))</f>
        <v>0</v>
      </c>
      <c r="UP121" s="8">
        <f t="array" aca="1" ref="UP121" ca="1">SUM(IF($O$5:$PX$5&gt;=$UN$5,IF($O$5:$PX$5&lt;$UO$5,LEN($O121:$PX121)-LEN(SUBSTITUTE(UPPER($O121:$PX121),"P","")))))</f>
        <v>0</v>
      </c>
    </row>
    <row r="122" spans="2:562" x14ac:dyDescent="0.25">
      <c r="B122" s="60">
        <v>117</v>
      </c>
      <c r="C122" s="60" t="s">
        <v>17997</v>
      </c>
      <c r="D122" s="60" t="s">
        <v>10274</v>
      </c>
      <c r="E122" s="60">
        <v>10</v>
      </c>
      <c r="F122" s="60" t="s">
        <v>17842</v>
      </c>
      <c r="G122" s="60" t="s">
        <v>17889</v>
      </c>
      <c r="H122" s="60" t="s">
        <v>17923</v>
      </c>
      <c r="I122" s="60" t="s">
        <v>10</v>
      </c>
      <c r="J122" s="60" t="s">
        <v>11</v>
      </c>
      <c r="K122" s="60" t="s">
        <v>692</v>
      </c>
      <c r="L122" s="60" t="s">
        <v>17938</v>
      </c>
      <c r="M122" s="61">
        <v>34.579583229999997</v>
      </c>
      <c r="N122" s="61">
        <v>36.189091679999997</v>
      </c>
      <c r="Y122" s="8" t="s">
        <v>17917</v>
      </c>
      <c r="AA122" s="8" t="s">
        <v>17917</v>
      </c>
      <c r="AF122" s="8" t="s">
        <v>17917</v>
      </c>
      <c r="AI122" s="8" t="s">
        <v>17917</v>
      </c>
      <c r="AM122" s="8" t="s">
        <v>17918</v>
      </c>
      <c r="AO122" s="8" t="s">
        <v>17917</v>
      </c>
      <c r="BD122" s="8" t="s">
        <v>17935</v>
      </c>
      <c r="CC122" s="8" t="s">
        <v>17917</v>
      </c>
      <c r="CE122" s="8" t="s">
        <v>17917</v>
      </c>
      <c r="CG122" s="8" t="s">
        <v>17935</v>
      </c>
      <c r="CJ122" s="8" t="s">
        <v>17935</v>
      </c>
      <c r="UA122" s="8">
        <f t="array" ref="UA122">SUM(LEN($O122:$PX122))-SUM(LEN(SUBSTITUTE(UPPER($O122:$PX122),"R","")))</f>
        <v>10</v>
      </c>
      <c r="UB122" s="8">
        <f t="array" ref="UB122">SUM(LEN($O122:$PX122))-SUM(LEN(SUBSTITUTE(UPPER($O122:$PX122),"A","")))</f>
        <v>0</v>
      </c>
      <c r="UC122" s="8">
        <f t="array" ref="UC122">SUM(LEN($O122:$PX122))-SUM(LEN(SUBSTITUTE(UPPER($O122:$PX122),"P","")))</f>
        <v>4</v>
      </c>
      <c r="UG122" s="8">
        <f t="shared" si="12"/>
        <v>14</v>
      </c>
      <c r="UH122" s="8">
        <f t="shared" si="13"/>
        <v>1</v>
      </c>
      <c r="UI122" s="8">
        <f t="shared" si="14"/>
        <v>0</v>
      </c>
      <c r="UJ122" s="8">
        <f t="shared" si="15"/>
        <v>0</v>
      </c>
      <c r="UK122" s="8">
        <f t="shared" si="16"/>
        <v>0</v>
      </c>
      <c r="UN122" s="8">
        <f t="array" aca="1" ref="UN122" ca="1">SUM(IF($O$5:$PX$5&gt;=$UN$5,IF($O$5:$PX$5&lt;$UO$5,LEN($O122:$PX122)-LEN(SUBSTITUTE(UPPER($O122:$PX122),"R","")))))</f>
        <v>0</v>
      </c>
      <c r="UO122" s="8">
        <f t="array" aca="1" ref="UO122" ca="1">SUM(IF($O$5:$PX$5&gt;=$UN$5,IF($O$5:$PX$5&lt;$UO$5,LEN($O122:$PX122)-LEN(SUBSTITUTE(UPPER($O122:$PX122),"A","")))))</f>
        <v>0</v>
      </c>
      <c r="UP122" s="8">
        <f t="array" aca="1" ref="UP122" ca="1">SUM(IF($O$5:$PX$5&gt;=$UN$5,IF($O$5:$PX$5&lt;$UO$5,LEN($O122:$PX122)-LEN(SUBSTITUTE(UPPER($O122:$PX122),"P","")))))</f>
        <v>0</v>
      </c>
    </row>
    <row r="123" spans="2:562" x14ac:dyDescent="0.25">
      <c r="B123" s="60">
        <v>118</v>
      </c>
      <c r="C123" s="60" t="s">
        <v>17997</v>
      </c>
      <c r="D123" s="60" t="s">
        <v>10274</v>
      </c>
      <c r="E123" s="60">
        <v>7</v>
      </c>
      <c r="F123" s="60" t="s">
        <v>17842</v>
      </c>
      <c r="G123" s="60" t="s">
        <v>17887</v>
      </c>
      <c r="H123" s="60" t="s">
        <v>17923</v>
      </c>
      <c r="I123" s="60" t="s">
        <v>10</v>
      </c>
      <c r="J123" s="60" t="s">
        <v>11</v>
      </c>
      <c r="K123" s="60" t="s">
        <v>692</v>
      </c>
      <c r="L123" s="60" t="s">
        <v>17938</v>
      </c>
      <c r="M123" s="61">
        <v>34.579583229999997</v>
      </c>
      <c r="N123" s="61">
        <v>36.189091679999997</v>
      </c>
      <c r="Y123" s="8" t="s">
        <v>17917</v>
      </c>
      <c r="AA123" s="8" t="s">
        <v>17917</v>
      </c>
      <c r="AP123" s="8" t="s">
        <v>17917</v>
      </c>
      <c r="CE123" s="8" t="s">
        <v>17917</v>
      </c>
      <c r="CG123" s="8" t="s">
        <v>17935</v>
      </c>
      <c r="CJ123" s="8" t="s">
        <v>17935</v>
      </c>
      <c r="UA123" s="8">
        <f t="array" ref="UA123">SUM(LEN($O123:$PX123))-SUM(LEN(SUBSTITUTE(UPPER($O123:$PX123),"R","")))</f>
        <v>6</v>
      </c>
      <c r="UB123" s="8">
        <f t="array" ref="UB123">SUM(LEN($O123:$PX123))-SUM(LEN(SUBSTITUTE(UPPER($O123:$PX123),"A","")))</f>
        <v>0</v>
      </c>
      <c r="UC123" s="8">
        <f t="array" ref="UC123">SUM(LEN($O123:$PX123))-SUM(LEN(SUBSTITUTE(UPPER($O123:$PX123),"P","")))</f>
        <v>2</v>
      </c>
      <c r="UG123" s="8">
        <f t="shared" si="12"/>
        <v>8</v>
      </c>
      <c r="UH123" s="8">
        <f t="shared" si="13"/>
        <v>1</v>
      </c>
      <c r="UI123" s="8">
        <f t="shared" si="14"/>
        <v>0</v>
      </c>
      <c r="UJ123" s="8">
        <f t="shared" si="15"/>
        <v>0</v>
      </c>
      <c r="UK123" s="8">
        <f t="shared" si="16"/>
        <v>0</v>
      </c>
      <c r="UN123" s="8">
        <f t="array" aca="1" ref="UN123" ca="1">SUM(IF($O$5:$PX$5&gt;=$UN$5,IF($O$5:$PX$5&lt;$UO$5,LEN($O123:$PX123)-LEN(SUBSTITUTE(UPPER($O123:$PX123),"R","")))))</f>
        <v>0</v>
      </c>
      <c r="UO123" s="8">
        <f t="array" aca="1" ref="UO123" ca="1">SUM(IF($O$5:$PX$5&gt;=$UN$5,IF($O$5:$PX$5&lt;$UO$5,LEN($O123:$PX123)-LEN(SUBSTITUTE(UPPER($O123:$PX123),"A","")))))</f>
        <v>0</v>
      </c>
      <c r="UP123" s="8">
        <f t="array" aca="1" ref="UP123" ca="1">SUM(IF($O$5:$PX$5&gt;=$UN$5,IF($O$5:$PX$5&lt;$UO$5,LEN($O123:$PX123)-LEN(SUBSTITUTE(UPPER($O123:$PX123),"P","")))))</f>
        <v>0</v>
      </c>
    </row>
    <row r="124" spans="2:562" x14ac:dyDescent="0.25">
      <c r="B124" s="60">
        <v>119</v>
      </c>
      <c r="C124" s="60" t="s">
        <v>17997</v>
      </c>
      <c r="D124" s="60" t="s">
        <v>10274</v>
      </c>
      <c r="E124" s="60">
        <v>9</v>
      </c>
      <c r="F124" s="60" t="s">
        <v>17815</v>
      </c>
      <c r="G124" s="60" t="s">
        <v>17888</v>
      </c>
      <c r="H124" s="60" t="s">
        <v>17923</v>
      </c>
      <c r="I124" s="60" t="s">
        <v>10</v>
      </c>
      <c r="J124" s="60" t="s">
        <v>11</v>
      </c>
      <c r="K124" s="60" t="s">
        <v>692</v>
      </c>
      <c r="L124" s="60" t="s">
        <v>17938</v>
      </c>
      <c r="M124" s="61">
        <v>34.579583229999997</v>
      </c>
      <c r="N124" s="61">
        <v>36.189091679999997</v>
      </c>
      <c r="Y124" s="8" t="s">
        <v>17917</v>
      </c>
      <c r="AA124" s="8" t="s">
        <v>17917</v>
      </c>
      <c r="AF124" s="8" t="s">
        <v>17917</v>
      </c>
      <c r="AI124" s="8" t="s">
        <v>17917</v>
      </c>
      <c r="AM124" s="8" t="s">
        <v>17918</v>
      </c>
      <c r="AO124" s="8" t="s">
        <v>17917</v>
      </c>
      <c r="AP124" s="8" t="s">
        <v>17917</v>
      </c>
      <c r="BX124" s="8" t="s">
        <v>17935</v>
      </c>
      <c r="CC124" s="8" t="s">
        <v>17917</v>
      </c>
      <c r="CE124" s="8" t="s">
        <v>17917</v>
      </c>
      <c r="CG124" s="8" t="s">
        <v>17935</v>
      </c>
      <c r="CJ124" s="8" t="s">
        <v>17935</v>
      </c>
      <c r="UA124" s="8">
        <f t="array" ref="UA124">SUM(LEN($O124:$PX124))-SUM(LEN(SUBSTITUTE(UPPER($O124:$PX124),"R","")))</f>
        <v>11</v>
      </c>
      <c r="UB124" s="8">
        <f t="array" ref="UB124">SUM(LEN($O124:$PX124))-SUM(LEN(SUBSTITUTE(UPPER($O124:$PX124),"A","")))</f>
        <v>0</v>
      </c>
      <c r="UC124" s="8">
        <f t="array" ref="UC124">SUM(LEN($O124:$PX124))-SUM(LEN(SUBSTITUTE(UPPER($O124:$PX124),"P","")))</f>
        <v>4</v>
      </c>
      <c r="UG124" s="8">
        <f t="shared" si="12"/>
        <v>15</v>
      </c>
      <c r="UH124" s="8">
        <f t="shared" si="13"/>
        <v>1</v>
      </c>
      <c r="UI124" s="8">
        <f t="shared" si="14"/>
        <v>0</v>
      </c>
      <c r="UJ124" s="8">
        <f t="shared" si="15"/>
        <v>0</v>
      </c>
      <c r="UK124" s="8">
        <f t="shared" si="16"/>
        <v>0</v>
      </c>
      <c r="UN124" s="8">
        <f t="array" aca="1" ref="UN124" ca="1">SUM(IF($O$5:$PX$5&gt;=$UN$5,IF($O$5:$PX$5&lt;$UO$5,LEN($O124:$PX124)-LEN(SUBSTITUTE(UPPER($O124:$PX124),"R","")))))</f>
        <v>0</v>
      </c>
      <c r="UO124" s="8">
        <f t="array" aca="1" ref="UO124" ca="1">SUM(IF($O$5:$PX$5&gt;=$UN$5,IF($O$5:$PX$5&lt;$UO$5,LEN($O124:$PX124)-LEN(SUBSTITUTE(UPPER($O124:$PX124),"A","")))))</f>
        <v>0</v>
      </c>
      <c r="UP124" s="8">
        <f t="array" aca="1" ref="UP124" ca="1">SUM(IF($O$5:$PX$5&gt;=$UN$5,IF($O$5:$PX$5&lt;$UO$5,LEN($O124:$PX124)-LEN(SUBSTITUTE(UPPER($O124:$PX124),"P","")))))</f>
        <v>0</v>
      </c>
    </row>
    <row r="125" spans="2:562" x14ac:dyDescent="0.25">
      <c r="B125" s="60">
        <v>120</v>
      </c>
      <c r="C125" s="60" t="s">
        <v>17997</v>
      </c>
      <c r="D125" s="60" t="s">
        <v>10274</v>
      </c>
      <c r="E125" s="60">
        <v>4</v>
      </c>
      <c r="F125" s="60" t="s">
        <v>17815</v>
      </c>
      <c r="G125" s="60" t="s">
        <v>17887</v>
      </c>
      <c r="H125" s="60" t="s">
        <v>17923</v>
      </c>
      <c r="I125" s="60" t="s">
        <v>10</v>
      </c>
      <c r="J125" s="60" t="s">
        <v>11</v>
      </c>
      <c r="K125" s="60" t="s">
        <v>692</v>
      </c>
      <c r="L125" s="60" t="s">
        <v>17938</v>
      </c>
      <c r="M125" s="61">
        <v>34.579583229999997</v>
      </c>
      <c r="N125" s="61">
        <v>36.189091679999997</v>
      </c>
      <c r="BX125" s="8" t="s">
        <v>17935</v>
      </c>
      <c r="CC125" s="8" t="s">
        <v>17917</v>
      </c>
      <c r="UA125" s="8">
        <f t="array" ref="UA125">SUM(LEN($O125:$PX125))-SUM(LEN(SUBSTITUTE(UPPER($O125:$PX125),"R","")))</f>
        <v>2</v>
      </c>
      <c r="UB125" s="8">
        <f t="array" ref="UB125">SUM(LEN($O125:$PX125))-SUM(LEN(SUBSTITUTE(UPPER($O125:$PX125),"A","")))</f>
        <v>0</v>
      </c>
      <c r="UC125" s="8">
        <f t="array" ref="UC125">SUM(LEN($O125:$PX125))-SUM(LEN(SUBSTITUTE(UPPER($O125:$PX125),"P","")))</f>
        <v>1</v>
      </c>
      <c r="UG125" s="8">
        <f t="shared" si="12"/>
        <v>3</v>
      </c>
      <c r="UH125" s="8">
        <f t="shared" si="13"/>
        <v>1</v>
      </c>
      <c r="UI125" s="8">
        <f t="shared" si="14"/>
        <v>0</v>
      </c>
      <c r="UJ125" s="8">
        <f t="shared" si="15"/>
        <v>0</v>
      </c>
      <c r="UK125" s="8">
        <f t="shared" si="16"/>
        <v>0</v>
      </c>
      <c r="UN125" s="8">
        <f t="array" aca="1" ref="UN125" ca="1">SUM(IF($O$5:$PX$5&gt;=$UN$5,IF($O$5:$PX$5&lt;$UO$5,LEN($O125:$PX125)-LEN(SUBSTITUTE(UPPER($O125:$PX125),"R","")))))</f>
        <v>0</v>
      </c>
      <c r="UO125" s="8">
        <f t="array" aca="1" ref="UO125" ca="1">SUM(IF($O$5:$PX$5&gt;=$UN$5,IF($O$5:$PX$5&lt;$UO$5,LEN($O125:$PX125)-LEN(SUBSTITUTE(UPPER($O125:$PX125),"A","")))))</f>
        <v>0</v>
      </c>
      <c r="UP125" s="8">
        <f t="array" aca="1" ref="UP125" ca="1">SUM(IF($O$5:$PX$5&gt;=$UN$5,IF($O$5:$PX$5&lt;$UO$5,LEN($O125:$PX125)-LEN(SUBSTITUTE(UPPER($O125:$PX125),"P","")))))</f>
        <v>0</v>
      </c>
    </row>
    <row r="126" spans="2:562" x14ac:dyDescent="0.25">
      <c r="B126" s="60">
        <v>121</v>
      </c>
      <c r="C126" s="60" t="s">
        <v>17997</v>
      </c>
      <c r="D126" s="60" t="s">
        <v>10274</v>
      </c>
      <c r="E126" s="60">
        <v>8</v>
      </c>
      <c r="F126" s="60" t="s">
        <v>17815</v>
      </c>
      <c r="G126" s="60" t="s">
        <v>17888</v>
      </c>
      <c r="H126" s="60" t="s">
        <v>17923</v>
      </c>
      <c r="I126" s="60" t="s">
        <v>10</v>
      </c>
      <c r="J126" s="60" t="s">
        <v>11</v>
      </c>
      <c r="K126" s="60" t="s">
        <v>692</v>
      </c>
      <c r="L126" s="60" t="s">
        <v>17938</v>
      </c>
      <c r="M126" s="61">
        <v>34.579583229999997</v>
      </c>
      <c r="N126" s="61">
        <v>36.189091679999997</v>
      </c>
      <c r="Y126" s="8" t="s">
        <v>17917</v>
      </c>
      <c r="AA126" s="8" t="s">
        <v>17917</v>
      </c>
      <c r="AF126" s="8" t="s">
        <v>17935</v>
      </c>
      <c r="AP126" s="8" t="s">
        <v>17917</v>
      </c>
      <c r="AT126" s="8" t="s">
        <v>17918</v>
      </c>
      <c r="AV126" s="8" t="s">
        <v>17917</v>
      </c>
      <c r="AW126" s="8" t="s">
        <v>17935</v>
      </c>
      <c r="BA126" s="8" t="s">
        <v>17918</v>
      </c>
      <c r="BC126" s="8" t="s">
        <v>17917</v>
      </c>
      <c r="BD126" s="8" t="s">
        <v>17935</v>
      </c>
      <c r="BH126" s="8" t="s">
        <v>17917</v>
      </c>
      <c r="BI126" s="8" t="s">
        <v>17917</v>
      </c>
      <c r="BJ126" s="8" t="s">
        <v>17917</v>
      </c>
      <c r="BK126" s="8" t="s">
        <v>17917</v>
      </c>
      <c r="BL126" s="8" t="s">
        <v>17935</v>
      </c>
      <c r="BM126" s="8" t="s">
        <v>17917</v>
      </c>
      <c r="BP126" s="8" t="s">
        <v>17935</v>
      </c>
      <c r="BQ126" s="8" t="s">
        <v>17917</v>
      </c>
      <c r="BR126" s="8" t="s">
        <v>17917</v>
      </c>
      <c r="BX126" s="8" t="s">
        <v>17935</v>
      </c>
      <c r="CC126" s="8" t="s">
        <v>17917</v>
      </c>
      <c r="CE126" s="8" t="s">
        <v>17917</v>
      </c>
      <c r="CG126" s="8" t="s">
        <v>17935</v>
      </c>
      <c r="CJ126" s="8" t="s">
        <v>17935</v>
      </c>
      <c r="UA126" s="8">
        <f t="array" ref="UA126">SUM(LEN($O126:$PX126))-SUM(LEN(SUBSTITUTE(UPPER($O126:$PX126),"R","")))</f>
        <v>22</v>
      </c>
      <c r="UB126" s="8">
        <f t="array" ref="UB126">SUM(LEN($O126:$PX126))-SUM(LEN(SUBSTITUTE(UPPER($O126:$PX126),"A","")))</f>
        <v>0</v>
      </c>
      <c r="UC126" s="8">
        <f t="array" ref="UC126">SUM(LEN($O126:$PX126))-SUM(LEN(SUBSTITUTE(UPPER($O126:$PX126),"P","")))</f>
        <v>10</v>
      </c>
      <c r="UG126" s="8">
        <f t="shared" si="12"/>
        <v>32</v>
      </c>
      <c r="UH126" s="8">
        <f t="shared" si="13"/>
        <v>1</v>
      </c>
      <c r="UI126" s="8">
        <f t="shared" si="14"/>
        <v>0</v>
      </c>
      <c r="UJ126" s="8">
        <f t="shared" si="15"/>
        <v>0</v>
      </c>
      <c r="UK126" s="8">
        <f t="shared" si="16"/>
        <v>0</v>
      </c>
      <c r="UN126" s="8">
        <f t="array" aca="1" ref="UN126" ca="1">SUM(IF($O$5:$PX$5&gt;=$UN$5,IF($O$5:$PX$5&lt;$UO$5,LEN($O126:$PX126)-LEN(SUBSTITUTE(UPPER($O126:$PX126),"R","")))))</f>
        <v>0</v>
      </c>
      <c r="UO126" s="8">
        <f t="array" aca="1" ref="UO126" ca="1">SUM(IF($O$5:$PX$5&gt;=$UN$5,IF($O$5:$PX$5&lt;$UO$5,LEN($O126:$PX126)-LEN(SUBSTITUTE(UPPER($O126:$PX126),"A","")))))</f>
        <v>0</v>
      </c>
      <c r="UP126" s="8">
        <f t="array" aca="1" ref="UP126" ca="1">SUM(IF($O$5:$PX$5&gt;=$UN$5,IF($O$5:$PX$5&lt;$UO$5,LEN($O126:$PX126)-LEN(SUBSTITUTE(UPPER($O126:$PX126),"P","")))))</f>
        <v>0</v>
      </c>
    </row>
    <row r="127" spans="2:562" x14ac:dyDescent="0.25">
      <c r="B127" s="60">
        <v>122</v>
      </c>
      <c r="C127" s="60" t="s">
        <v>17997</v>
      </c>
      <c r="D127" s="60" t="s">
        <v>10274</v>
      </c>
      <c r="E127" s="60">
        <v>9</v>
      </c>
      <c r="F127" s="60" t="s">
        <v>17815</v>
      </c>
      <c r="G127" s="60" t="s">
        <v>17890</v>
      </c>
      <c r="H127" s="60" t="s">
        <v>17923</v>
      </c>
      <c r="I127" s="60" t="s">
        <v>10</v>
      </c>
      <c r="J127" s="60" t="s">
        <v>11</v>
      </c>
      <c r="K127" s="60" t="s">
        <v>692</v>
      </c>
      <c r="L127" s="60" t="s">
        <v>17938</v>
      </c>
      <c r="M127" s="61">
        <v>34.579583229999997</v>
      </c>
      <c r="N127" s="61">
        <v>36.189091679999997</v>
      </c>
      <c r="Y127" s="8" t="s">
        <v>17917</v>
      </c>
      <c r="AA127" s="8" t="s">
        <v>17917</v>
      </c>
      <c r="AF127" s="8" t="s">
        <v>17935</v>
      </c>
      <c r="AI127" s="8" t="s">
        <v>17917</v>
      </c>
      <c r="AM127" s="8" t="s">
        <v>17918</v>
      </c>
      <c r="AO127" s="8" t="s">
        <v>17917</v>
      </c>
      <c r="AP127" s="8" t="s">
        <v>17917</v>
      </c>
      <c r="AT127" s="8" t="s">
        <v>17918</v>
      </c>
      <c r="AV127" s="8" t="s">
        <v>17917</v>
      </c>
      <c r="AW127" s="8" t="s">
        <v>17935</v>
      </c>
      <c r="BA127" s="8" t="s">
        <v>17918</v>
      </c>
      <c r="BC127" s="8" t="s">
        <v>17917</v>
      </c>
      <c r="BD127" s="8" t="s">
        <v>17935</v>
      </c>
      <c r="BH127" s="8" t="s">
        <v>17917</v>
      </c>
      <c r="BI127" s="8" t="s">
        <v>17917</v>
      </c>
      <c r="BJ127" s="8" t="s">
        <v>17917</v>
      </c>
      <c r="BK127" s="8" t="s">
        <v>17917</v>
      </c>
      <c r="BL127" s="8" t="s">
        <v>17935</v>
      </c>
      <c r="BM127" s="8" t="s">
        <v>17917</v>
      </c>
      <c r="BP127" s="8" t="s">
        <v>17935</v>
      </c>
      <c r="BQ127" s="8" t="s">
        <v>17917</v>
      </c>
      <c r="BR127" s="8" t="s">
        <v>17917</v>
      </c>
      <c r="BX127" s="8" t="s">
        <v>17935</v>
      </c>
      <c r="CC127" s="8" t="s">
        <v>17917</v>
      </c>
      <c r="CE127" s="8" t="s">
        <v>17917</v>
      </c>
      <c r="CG127" s="8" t="s">
        <v>17935</v>
      </c>
      <c r="CJ127" s="8" t="s">
        <v>17935</v>
      </c>
      <c r="UA127" s="8">
        <f t="array" ref="UA127">SUM(LEN($O127:$PX127))-SUM(LEN(SUBSTITUTE(UPPER($O127:$PX127),"R","")))</f>
        <v>24</v>
      </c>
      <c r="UB127" s="8">
        <f t="array" ref="UB127">SUM(LEN($O127:$PX127))-SUM(LEN(SUBSTITUTE(UPPER($O127:$PX127),"A","")))</f>
        <v>0</v>
      </c>
      <c r="UC127" s="8">
        <f t="array" ref="UC127">SUM(LEN($O127:$PX127))-SUM(LEN(SUBSTITUTE(UPPER($O127:$PX127),"P","")))</f>
        <v>11</v>
      </c>
      <c r="UG127" s="8">
        <f t="shared" si="12"/>
        <v>35</v>
      </c>
      <c r="UH127" s="8">
        <f t="shared" si="13"/>
        <v>0</v>
      </c>
      <c r="UI127" s="8">
        <f t="shared" si="14"/>
        <v>1</v>
      </c>
      <c r="UJ127" s="8">
        <f t="shared" si="15"/>
        <v>0</v>
      </c>
      <c r="UK127" s="8">
        <f t="shared" si="16"/>
        <v>0</v>
      </c>
      <c r="UN127" s="8">
        <f t="array" aca="1" ref="UN127" ca="1">SUM(IF($O$5:$PX$5&gt;=$UN$5,IF($O$5:$PX$5&lt;$UO$5,LEN($O127:$PX127)-LEN(SUBSTITUTE(UPPER($O127:$PX127),"R","")))))</f>
        <v>0</v>
      </c>
      <c r="UO127" s="8">
        <f t="array" aca="1" ref="UO127" ca="1">SUM(IF($O$5:$PX$5&gt;=$UN$5,IF($O$5:$PX$5&lt;$UO$5,LEN($O127:$PX127)-LEN(SUBSTITUTE(UPPER($O127:$PX127),"A","")))))</f>
        <v>0</v>
      </c>
      <c r="UP127" s="8">
        <f t="array" aca="1" ref="UP127" ca="1">SUM(IF($O$5:$PX$5&gt;=$UN$5,IF($O$5:$PX$5&lt;$UO$5,LEN($O127:$PX127)-LEN(SUBSTITUTE(UPPER($O127:$PX127),"P","")))))</f>
        <v>0</v>
      </c>
    </row>
    <row r="128" spans="2:562" x14ac:dyDescent="0.25">
      <c r="B128" s="60">
        <v>123</v>
      </c>
      <c r="C128" s="60" t="s">
        <v>17997</v>
      </c>
      <c r="D128" s="60" t="s">
        <v>10274</v>
      </c>
      <c r="E128" s="60">
        <v>10</v>
      </c>
      <c r="F128" s="60" t="s">
        <v>17815</v>
      </c>
      <c r="G128" s="60" t="s">
        <v>17890</v>
      </c>
      <c r="H128" s="60" t="s">
        <v>17923</v>
      </c>
      <c r="I128" s="60" t="s">
        <v>10</v>
      </c>
      <c r="J128" s="60" t="s">
        <v>11</v>
      </c>
      <c r="K128" s="60" t="s">
        <v>692</v>
      </c>
      <c r="L128" s="60" t="s">
        <v>17938</v>
      </c>
      <c r="M128" s="61">
        <v>34.579583229999997</v>
      </c>
      <c r="N128" s="61">
        <v>36.189091679999997</v>
      </c>
      <c r="Y128" s="8" t="s">
        <v>17917</v>
      </c>
      <c r="AA128" s="8" t="s">
        <v>17917</v>
      </c>
      <c r="AF128" s="8" t="s">
        <v>17935</v>
      </c>
      <c r="AI128" s="8" t="s">
        <v>17917</v>
      </c>
      <c r="AM128" s="8" t="s">
        <v>17918</v>
      </c>
      <c r="AP128" s="8" t="s">
        <v>17917</v>
      </c>
      <c r="AT128" s="8" t="s">
        <v>17918</v>
      </c>
      <c r="AV128" s="8" t="s">
        <v>17917</v>
      </c>
      <c r="AW128" s="8" t="s">
        <v>17935</v>
      </c>
      <c r="BA128" s="8" t="s">
        <v>17918</v>
      </c>
      <c r="BC128" s="8" t="s">
        <v>17917</v>
      </c>
      <c r="BD128" s="8" t="s">
        <v>17935</v>
      </c>
      <c r="BH128" s="8" t="s">
        <v>17917</v>
      </c>
      <c r="BI128" s="8" t="s">
        <v>17917</v>
      </c>
      <c r="BJ128" s="8" t="s">
        <v>17917</v>
      </c>
      <c r="BK128" s="8" t="s">
        <v>17917</v>
      </c>
      <c r="BL128" s="8" t="s">
        <v>17935</v>
      </c>
      <c r="BM128" s="8" t="s">
        <v>17917</v>
      </c>
      <c r="BP128" s="8" t="s">
        <v>17935</v>
      </c>
      <c r="BQ128" s="8" t="s">
        <v>17917</v>
      </c>
      <c r="BR128" s="8" t="s">
        <v>17917</v>
      </c>
      <c r="BX128" s="8" t="s">
        <v>17935</v>
      </c>
      <c r="CE128" s="8" t="s">
        <v>17917</v>
      </c>
      <c r="CG128" s="8" t="s">
        <v>17935</v>
      </c>
      <c r="CJ128" s="8" t="s">
        <v>17935</v>
      </c>
      <c r="UA128" s="8">
        <f t="array" ref="UA128">SUM(LEN($O128:$PX128))-SUM(LEN(SUBSTITUTE(UPPER($O128:$PX128),"R","")))</f>
        <v>22</v>
      </c>
      <c r="UB128" s="8">
        <f t="array" ref="UB128">SUM(LEN($O128:$PX128))-SUM(LEN(SUBSTITUTE(UPPER($O128:$PX128),"A","")))</f>
        <v>0</v>
      </c>
      <c r="UC128" s="8">
        <f t="array" ref="UC128">SUM(LEN($O128:$PX128))-SUM(LEN(SUBSTITUTE(UPPER($O128:$PX128),"P","")))</f>
        <v>11</v>
      </c>
      <c r="UG128" s="8">
        <f t="shared" si="12"/>
        <v>33</v>
      </c>
      <c r="UH128" s="8">
        <f t="shared" si="13"/>
        <v>0</v>
      </c>
      <c r="UI128" s="8">
        <f t="shared" si="14"/>
        <v>1</v>
      </c>
      <c r="UJ128" s="8">
        <f t="shared" si="15"/>
        <v>0</v>
      </c>
      <c r="UK128" s="8">
        <f t="shared" si="16"/>
        <v>0</v>
      </c>
      <c r="UN128" s="8">
        <f t="array" aca="1" ref="UN128" ca="1">SUM(IF($O$5:$PX$5&gt;=$UN$5,IF($O$5:$PX$5&lt;$UO$5,LEN($O128:$PX128)-LEN(SUBSTITUTE(UPPER($O128:$PX128),"R","")))))</f>
        <v>0</v>
      </c>
      <c r="UO128" s="8">
        <f t="array" aca="1" ref="UO128" ca="1">SUM(IF($O$5:$PX$5&gt;=$UN$5,IF($O$5:$PX$5&lt;$UO$5,LEN($O128:$PX128)-LEN(SUBSTITUTE(UPPER($O128:$PX128),"A","")))))</f>
        <v>0</v>
      </c>
      <c r="UP128" s="8">
        <f t="array" aca="1" ref="UP128" ca="1">SUM(IF($O$5:$PX$5&gt;=$UN$5,IF($O$5:$PX$5&lt;$UO$5,LEN($O128:$PX128)-LEN(SUBSTITUTE(UPPER($O128:$PX128),"P","")))))</f>
        <v>0</v>
      </c>
    </row>
    <row r="129" spans="2:562" x14ac:dyDescent="0.25">
      <c r="B129" s="60">
        <v>124</v>
      </c>
      <c r="C129" s="60" t="s">
        <v>17997</v>
      </c>
      <c r="D129" s="60" t="s">
        <v>10273</v>
      </c>
      <c r="E129" s="60">
        <v>12</v>
      </c>
      <c r="F129" s="60" t="s">
        <v>17842</v>
      </c>
      <c r="G129" s="60" t="s">
        <v>17892</v>
      </c>
      <c r="H129" s="60" t="s">
        <v>17924</v>
      </c>
      <c r="I129" s="60" t="s">
        <v>10</v>
      </c>
      <c r="J129" s="60" t="s">
        <v>11</v>
      </c>
      <c r="K129" s="60" t="s">
        <v>692</v>
      </c>
      <c r="L129" s="60" t="s">
        <v>17938</v>
      </c>
      <c r="M129" s="61">
        <v>34.579583229999997</v>
      </c>
      <c r="N129" s="61">
        <v>36.189091679999997</v>
      </c>
      <c r="Y129" s="8" t="s">
        <v>17917</v>
      </c>
      <c r="AA129" s="8" t="s">
        <v>17917</v>
      </c>
      <c r="AF129" s="8" t="s">
        <v>17935</v>
      </c>
      <c r="AI129" s="8" t="s">
        <v>17917</v>
      </c>
      <c r="AM129" s="8" t="s">
        <v>17918</v>
      </c>
      <c r="AO129" s="8" t="s">
        <v>17917</v>
      </c>
      <c r="AP129" s="8" t="s">
        <v>17917</v>
      </c>
      <c r="AT129" s="8" t="s">
        <v>17918</v>
      </c>
      <c r="AV129" s="8" t="s">
        <v>17917</v>
      </c>
      <c r="AW129" s="8" t="s">
        <v>17935</v>
      </c>
      <c r="BA129" s="8" t="s">
        <v>17918</v>
      </c>
      <c r="BC129" s="8" t="s">
        <v>17917</v>
      </c>
      <c r="BD129" s="8" t="s">
        <v>17935</v>
      </c>
      <c r="BH129" s="8" t="s">
        <v>17917</v>
      </c>
      <c r="BI129" s="8" t="s">
        <v>17917</v>
      </c>
      <c r="BJ129" s="8" t="s">
        <v>17917</v>
      </c>
      <c r="BK129" s="8" t="s">
        <v>17917</v>
      </c>
      <c r="BL129" s="8" t="s">
        <v>17935</v>
      </c>
      <c r="BM129" s="8" t="s">
        <v>17917</v>
      </c>
      <c r="BP129" s="8" t="s">
        <v>17935</v>
      </c>
      <c r="BQ129" s="8" t="s">
        <v>17917</v>
      </c>
      <c r="BR129" s="8" t="s">
        <v>17917</v>
      </c>
      <c r="CC129" s="8" t="s">
        <v>17917</v>
      </c>
      <c r="UA129" s="8">
        <f t="array" ref="UA129">SUM(LEN($O129:$PX129))-SUM(LEN(SUBSTITUTE(UPPER($O129:$PX129),"R","")))</f>
        <v>20</v>
      </c>
      <c r="UB129" s="8">
        <f t="array" ref="UB129">SUM(LEN($O129:$PX129))-SUM(LEN(SUBSTITUTE(UPPER($O129:$PX129),"A","")))</f>
        <v>0</v>
      </c>
      <c r="UC129" s="8">
        <f t="array" ref="UC129">SUM(LEN($O129:$PX129))-SUM(LEN(SUBSTITUTE(UPPER($O129:$PX129),"P","")))</f>
        <v>8</v>
      </c>
      <c r="UG129" s="8">
        <f t="shared" si="12"/>
        <v>28</v>
      </c>
      <c r="UH129" s="8">
        <f t="shared" si="13"/>
        <v>0</v>
      </c>
      <c r="UI129" s="8">
        <f t="shared" si="14"/>
        <v>1</v>
      </c>
      <c r="UJ129" s="8">
        <f t="shared" si="15"/>
        <v>0</v>
      </c>
      <c r="UK129" s="8">
        <f t="shared" si="16"/>
        <v>0</v>
      </c>
      <c r="UN129" s="8">
        <f t="array" aca="1" ref="UN129" ca="1">SUM(IF($O$5:$PX$5&gt;=$UN$5,IF($O$5:$PX$5&lt;$UO$5,LEN($O129:$PX129)-LEN(SUBSTITUTE(UPPER($O129:$PX129),"R","")))))</f>
        <v>0</v>
      </c>
      <c r="UO129" s="8">
        <f t="array" aca="1" ref="UO129" ca="1">SUM(IF($O$5:$PX$5&gt;=$UN$5,IF($O$5:$PX$5&lt;$UO$5,LEN($O129:$PX129)-LEN(SUBSTITUTE(UPPER($O129:$PX129),"A","")))))</f>
        <v>0</v>
      </c>
      <c r="UP129" s="8">
        <f t="array" aca="1" ref="UP129" ca="1">SUM(IF($O$5:$PX$5&gt;=$UN$5,IF($O$5:$PX$5&lt;$UO$5,LEN($O129:$PX129)-LEN(SUBSTITUTE(UPPER($O129:$PX129),"P","")))))</f>
        <v>0</v>
      </c>
    </row>
    <row r="130" spans="2:562" x14ac:dyDescent="0.25">
      <c r="B130" s="60">
        <v>125</v>
      </c>
      <c r="C130" s="60" t="s">
        <v>17997</v>
      </c>
      <c r="D130" s="60" t="s">
        <v>10273</v>
      </c>
      <c r="E130" s="60">
        <v>14</v>
      </c>
      <c r="F130" s="60" t="s">
        <v>17815</v>
      </c>
      <c r="G130" s="60" t="s">
        <v>17892</v>
      </c>
      <c r="H130" s="60" t="s">
        <v>17924</v>
      </c>
      <c r="I130" s="60" t="s">
        <v>10</v>
      </c>
      <c r="J130" s="60" t="s">
        <v>11</v>
      </c>
      <c r="K130" s="60" t="s">
        <v>692</v>
      </c>
      <c r="L130" s="60" t="s">
        <v>17938</v>
      </c>
      <c r="M130" s="61">
        <v>34.579583229999997</v>
      </c>
      <c r="N130" s="61">
        <v>36.189091679999997</v>
      </c>
      <c r="Y130" s="8" t="s">
        <v>17917</v>
      </c>
      <c r="AA130" s="8" t="s">
        <v>17917</v>
      </c>
      <c r="AF130" s="8" t="s">
        <v>17935</v>
      </c>
      <c r="AI130" s="8" t="s">
        <v>17917</v>
      </c>
      <c r="AM130" s="8" t="s">
        <v>17918</v>
      </c>
      <c r="AO130" s="8" t="s">
        <v>17917</v>
      </c>
      <c r="AP130" s="8" t="s">
        <v>17917</v>
      </c>
      <c r="AT130" s="8" t="s">
        <v>17918</v>
      </c>
      <c r="AV130" s="8" t="s">
        <v>17917</v>
      </c>
      <c r="AW130" s="8" t="s">
        <v>17935</v>
      </c>
      <c r="BA130" s="8" t="s">
        <v>17918</v>
      </c>
      <c r="BC130" s="8" t="s">
        <v>17917</v>
      </c>
      <c r="BD130" s="8" t="s">
        <v>17935</v>
      </c>
      <c r="BH130" s="8" t="s">
        <v>17917</v>
      </c>
      <c r="BI130" s="8" t="s">
        <v>17917</v>
      </c>
      <c r="BK130" s="8" t="s">
        <v>17917</v>
      </c>
      <c r="BL130" s="8" t="s">
        <v>17935</v>
      </c>
      <c r="BM130" s="8" t="s">
        <v>17917</v>
      </c>
      <c r="BP130" s="8" t="s">
        <v>17935</v>
      </c>
      <c r="BQ130" s="8" t="s">
        <v>17917</v>
      </c>
      <c r="BR130" s="8" t="s">
        <v>17917</v>
      </c>
      <c r="BX130" s="8" t="s">
        <v>17935</v>
      </c>
      <c r="CC130" s="8" t="s">
        <v>17917</v>
      </c>
      <c r="CE130" s="8" t="s">
        <v>17917</v>
      </c>
      <c r="CG130" s="8" t="s">
        <v>17935</v>
      </c>
      <c r="CJ130" s="8" t="s">
        <v>17935</v>
      </c>
      <c r="UA130" s="8">
        <f t="array" ref="UA130">SUM(LEN($O130:$PX130))-SUM(LEN(SUBSTITUTE(UPPER($O130:$PX130),"R","")))</f>
        <v>23</v>
      </c>
      <c r="UB130" s="8">
        <f t="array" ref="UB130">SUM(LEN($O130:$PX130))-SUM(LEN(SUBSTITUTE(UPPER($O130:$PX130),"A","")))</f>
        <v>0</v>
      </c>
      <c r="UC130" s="8">
        <f t="array" ref="UC130">SUM(LEN($O130:$PX130))-SUM(LEN(SUBSTITUTE(UPPER($O130:$PX130),"P","")))</f>
        <v>11</v>
      </c>
      <c r="UG130" s="8">
        <f t="shared" si="12"/>
        <v>34</v>
      </c>
      <c r="UH130" s="8">
        <f t="shared" si="13"/>
        <v>0</v>
      </c>
      <c r="UI130" s="8">
        <f t="shared" si="14"/>
        <v>1</v>
      </c>
      <c r="UJ130" s="8">
        <f t="shared" si="15"/>
        <v>0</v>
      </c>
      <c r="UK130" s="8">
        <f t="shared" si="16"/>
        <v>0</v>
      </c>
      <c r="UN130" s="8">
        <f t="array" aca="1" ref="UN130" ca="1">SUM(IF($O$5:$PX$5&gt;=$UN$5,IF($O$5:$PX$5&lt;$UO$5,LEN($O130:$PX130)-LEN(SUBSTITUTE(UPPER($O130:$PX130),"R","")))))</f>
        <v>0</v>
      </c>
      <c r="UO130" s="8">
        <f t="array" aca="1" ref="UO130" ca="1">SUM(IF($O$5:$PX$5&gt;=$UN$5,IF($O$5:$PX$5&lt;$UO$5,LEN($O130:$PX130)-LEN(SUBSTITUTE(UPPER($O130:$PX130),"A","")))))</f>
        <v>0</v>
      </c>
      <c r="UP130" s="8">
        <f t="array" aca="1" ref="UP130" ca="1">SUM(IF($O$5:$PX$5&gt;=$UN$5,IF($O$5:$PX$5&lt;$UO$5,LEN($O130:$PX130)-LEN(SUBSTITUTE(UPPER($O130:$PX130),"P","")))))</f>
        <v>0</v>
      </c>
    </row>
    <row r="131" spans="2:562" x14ac:dyDescent="0.25">
      <c r="B131" s="60">
        <v>126</v>
      </c>
      <c r="C131" s="60" t="s">
        <v>17997</v>
      </c>
      <c r="D131" s="60" t="s">
        <v>10273</v>
      </c>
      <c r="E131" s="60">
        <v>8</v>
      </c>
      <c r="F131" s="60" t="s">
        <v>17815</v>
      </c>
      <c r="G131" s="60" t="s">
        <v>17889</v>
      </c>
      <c r="H131" s="60" t="s">
        <v>17924</v>
      </c>
      <c r="I131" s="60" t="s">
        <v>10</v>
      </c>
      <c r="J131" s="60" t="s">
        <v>11</v>
      </c>
      <c r="K131" s="60" t="s">
        <v>692</v>
      </c>
      <c r="L131" s="60" t="s">
        <v>17938</v>
      </c>
      <c r="M131" s="61">
        <v>34.579583229999997</v>
      </c>
      <c r="N131" s="61">
        <v>36.189091679999997</v>
      </c>
      <c r="Y131" s="8" t="s">
        <v>17917</v>
      </c>
      <c r="AA131" s="8" t="s">
        <v>17917</v>
      </c>
      <c r="AF131" s="8" t="s">
        <v>17935</v>
      </c>
      <c r="AI131" s="8" t="s">
        <v>17917</v>
      </c>
      <c r="AM131" s="8" t="s">
        <v>17918</v>
      </c>
      <c r="AO131" s="8" t="s">
        <v>17917</v>
      </c>
      <c r="AP131" s="8" t="s">
        <v>17917</v>
      </c>
      <c r="AT131" s="8" t="s">
        <v>17918</v>
      </c>
      <c r="AV131" s="8" t="s">
        <v>17917</v>
      </c>
      <c r="AW131" s="8" t="s">
        <v>17935</v>
      </c>
      <c r="BA131" s="8" t="s">
        <v>17918</v>
      </c>
      <c r="BD131" s="8" t="s">
        <v>17935</v>
      </c>
      <c r="BH131" s="8" t="s">
        <v>17917</v>
      </c>
      <c r="BI131" s="8" t="s">
        <v>17917</v>
      </c>
      <c r="BM131" s="8" t="s">
        <v>17917</v>
      </c>
      <c r="BP131" s="8" t="s">
        <v>17935</v>
      </c>
      <c r="BQ131" s="8" t="s">
        <v>17917</v>
      </c>
      <c r="CE131" s="8" t="s">
        <v>17917</v>
      </c>
      <c r="CG131" s="8" t="s">
        <v>17935</v>
      </c>
      <c r="UA131" s="8">
        <f t="array" ref="UA131">SUM(LEN($O131:$PX131))-SUM(LEN(SUBSTITUTE(UPPER($O131:$PX131),"R","")))</f>
        <v>16</v>
      </c>
      <c r="UB131" s="8">
        <f t="array" ref="UB131">SUM(LEN($O131:$PX131))-SUM(LEN(SUBSTITUTE(UPPER($O131:$PX131),"A","")))</f>
        <v>0</v>
      </c>
      <c r="UC131" s="8">
        <f t="array" ref="UC131">SUM(LEN($O131:$PX131))-SUM(LEN(SUBSTITUTE(UPPER($O131:$PX131),"P","")))</f>
        <v>8</v>
      </c>
      <c r="UG131" s="8">
        <f t="shared" si="12"/>
        <v>24</v>
      </c>
      <c r="UH131" s="8">
        <f t="shared" si="13"/>
        <v>1</v>
      </c>
      <c r="UI131" s="8">
        <f t="shared" si="14"/>
        <v>0</v>
      </c>
      <c r="UJ131" s="8">
        <f t="shared" si="15"/>
        <v>0</v>
      </c>
      <c r="UK131" s="8">
        <f t="shared" si="16"/>
        <v>0</v>
      </c>
      <c r="UN131" s="8">
        <f t="array" aca="1" ref="UN131" ca="1">SUM(IF($O$5:$PX$5&gt;=$UN$5,IF($O$5:$PX$5&lt;$UO$5,LEN($O131:$PX131)-LEN(SUBSTITUTE(UPPER($O131:$PX131),"R","")))))</f>
        <v>0</v>
      </c>
      <c r="UO131" s="8">
        <f t="array" aca="1" ref="UO131" ca="1">SUM(IF($O$5:$PX$5&gt;=$UN$5,IF($O$5:$PX$5&lt;$UO$5,LEN($O131:$PX131)-LEN(SUBSTITUTE(UPPER($O131:$PX131),"A","")))))</f>
        <v>0</v>
      </c>
      <c r="UP131" s="8">
        <f t="array" aca="1" ref="UP131" ca="1">SUM(IF($O$5:$PX$5&gt;=$UN$5,IF($O$5:$PX$5&lt;$UO$5,LEN($O131:$PX131)-LEN(SUBSTITUTE(UPPER($O131:$PX131),"P","")))))</f>
        <v>0</v>
      </c>
    </row>
    <row r="132" spans="2:562" x14ac:dyDescent="0.25">
      <c r="B132" s="60">
        <v>127</v>
      </c>
      <c r="C132" s="60" t="s">
        <v>17997</v>
      </c>
      <c r="D132" s="60" t="s">
        <v>10273</v>
      </c>
      <c r="E132" s="60">
        <v>9</v>
      </c>
      <c r="F132" s="60" t="s">
        <v>17815</v>
      </c>
      <c r="G132" s="60" t="s">
        <v>17890</v>
      </c>
      <c r="H132" s="60" t="s">
        <v>17924</v>
      </c>
      <c r="I132" s="60" t="s">
        <v>10</v>
      </c>
      <c r="J132" s="60" t="s">
        <v>11</v>
      </c>
      <c r="K132" s="60" t="s">
        <v>692</v>
      </c>
      <c r="L132" s="60" t="s">
        <v>17938</v>
      </c>
      <c r="M132" s="61">
        <v>34.579583229999997</v>
      </c>
      <c r="N132" s="61">
        <v>36.189091679999997</v>
      </c>
      <c r="Y132" s="8" t="s">
        <v>17917</v>
      </c>
      <c r="AA132" s="8" t="s">
        <v>17917</v>
      </c>
      <c r="AF132" s="8" t="s">
        <v>17935</v>
      </c>
      <c r="AI132" s="8" t="s">
        <v>17917</v>
      </c>
      <c r="AO132" s="8" t="s">
        <v>17917</v>
      </c>
      <c r="AP132" s="8" t="s">
        <v>17917</v>
      </c>
      <c r="AT132" s="8" t="s">
        <v>17918</v>
      </c>
      <c r="AV132" s="8" t="s">
        <v>17917</v>
      </c>
      <c r="AW132" s="8" t="s">
        <v>17935</v>
      </c>
      <c r="BA132" s="8" t="s">
        <v>17918</v>
      </c>
      <c r="BC132" s="8" t="s">
        <v>17917</v>
      </c>
      <c r="BD132" s="8" t="s">
        <v>17935</v>
      </c>
      <c r="BH132" s="8" t="s">
        <v>17917</v>
      </c>
      <c r="BI132" s="8" t="s">
        <v>17917</v>
      </c>
      <c r="BM132" s="8" t="s">
        <v>17917</v>
      </c>
      <c r="BP132" s="8" t="s">
        <v>17935</v>
      </c>
      <c r="BQ132" s="8" t="s">
        <v>17917</v>
      </c>
      <c r="BR132" s="8" t="s">
        <v>17917</v>
      </c>
      <c r="BX132" s="8" t="s">
        <v>17935</v>
      </c>
      <c r="CC132" s="8" t="s">
        <v>17917</v>
      </c>
      <c r="CE132" s="8" t="s">
        <v>17917</v>
      </c>
      <c r="CG132" s="8" t="s">
        <v>17935</v>
      </c>
      <c r="CJ132" s="8" t="s">
        <v>17935</v>
      </c>
      <c r="UA132" s="8">
        <f t="array" ref="UA132">SUM(LEN($O132:$PX132))-SUM(LEN(SUBSTITUTE(UPPER($O132:$PX132),"R","")))</f>
        <v>21</v>
      </c>
      <c r="UB132" s="8">
        <f t="array" ref="UB132">SUM(LEN($O132:$PX132))-SUM(LEN(SUBSTITUTE(UPPER($O132:$PX132),"A","")))</f>
        <v>0</v>
      </c>
      <c r="UC132" s="8">
        <f t="array" ref="UC132">SUM(LEN($O132:$PX132))-SUM(LEN(SUBSTITUTE(UPPER($O132:$PX132),"P","")))</f>
        <v>9</v>
      </c>
      <c r="UG132" s="8">
        <f t="shared" si="12"/>
        <v>30</v>
      </c>
      <c r="UH132" s="8">
        <f t="shared" si="13"/>
        <v>0</v>
      </c>
      <c r="UI132" s="8">
        <f t="shared" si="14"/>
        <v>1</v>
      </c>
      <c r="UJ132" s="8">
        <f t="shared" si="15"/>
        <v>0</v>
      </c>
      <c r="UK132" s="8">
        <f t="shared" si="16"/>
        <v>0</v>
      </c>
      <c r="UN132" s="8">
        <f t="array" aca="1" ref="UN132" ca="1">SUM(IF($O$5:$PX$5&gt;=$UN$5,IF($O$5:$PX$5&lt;$UO$5,LEN($O132:$PX132)-LEN(SUBSTITUTE(UPPER($O132:$PX132),"R","")))))</f>
        <v>0</v>
      </c>
      <c r="UO132" s="8">
        <f t="array" aca="1" ref="UO132" ca="1">SUM(IF($O$5:$PX$5&gt;=$UN$5,IF($O$5:$PX$5&lt;$UO$5,LEN($O132:$PX132)-LEN(SUBSTITUTE(UPPER($O132:$PX132),"A","")))))</f>
        <v>0</v>
      </c>
      <c r="UP132" s="8">
        <f t="array" aca="1" ref="UP132" ca="1">SUM(IF($O$5:$PX$5&gt;=$UN$5,IF($O$5:$PX$5&lt;$UO$5,LEN($O132:$PX132)-LEN(SUBSTITUTE(UPPER($O132:$PX132),"P","")))))</f>
        <v>0</v>
      </c>
    </row>
    <row r="133" spans="2:562" x14ac:dyDescent="0.25">
      <c r="B133" s="60">
        <v>128</v>
      </c>
      <c r="C133" s="60" t="s">
        <v>17997</v>
      </c>
      <c r="D133" s="60" t="s">
        <v>10273</v>
      </c>
      <c r="E133" s="60">
        <v>10</v>
      </c>
      <c r="F133" s="60" t="s">
        <v>17842</v>
      </c>
      <c r="G133" s="60" t="s">
        <v>17890</v>
      </c>
      <c r="H133" s="60" t="s">
        <v>17924</v>
      </c>
      <c r="I133" s="60" t="s">
        <v>10</v>
      </c>
      <c r="J133" s="60" t="s">
        <v>11</v>
      </c>
      <c r="K133" s="60" t="s">
        <v>692</v>
      </c>
      <c r="L133" s="60" t="s">
        <v>17938</v>
      </c>
      <c r="M133" s="61">
        <v>34.579583229999997</v>
      </c>
      <c r="N133" s="61">
        <v>36.189091679999997</v>
      </c>
      <c r="Y133" s="8" t="s">
        <v>17917</v>
      </c>
      <c r="AA133" s="8" t="s">
        <v>17917</v>
      </c>
      <c r="AF133" s="8" t="s">
        <v>17935</v>
      </c>
      <c r="AI133" s="8" t="s">
        <v>17917</v>
      </c>
      <c r="AM133" s="8" t="s">
        <v>17918</v>
      </c>
      <c r="AO133" s="8" t="s">
        <v>17917</v>
      </c>
      <c r="AP133" s="8" t="s">
        <v>17917</v>
      </c>
      <c r="AT133" s="8" t="s">
        <v>17918</v>
      </c>
      <c r="AV133" s="8" t="s">
        <v>17917</v>
      </c>
      <c r="AW133" s="8" t="s">
        <v>17935</v>
      </c>
      <c r="BD133" s="8" t="s">
        <v>17935</v>
      </c>
      <c r="BH133" s="8" t="s">
        <v>17917</v>
      </c>
      <c r="BI133" s="8" t="s">
        <v>17917</v>
      </c>
      <c r="BJ133" s="8" t="s">
        <v>17917</v>
      </c>
      <c r="BK133" s="8" t="s">
        <v>17917</v>
      </c>
      <c r="BL133" s="8" t="s">
        <v>17935</v>
      </c>
      <c r="BM133" s="8" t="s">
        <v>17917</v>
      </c>
      <c r="BP133" s="8" t="s">
        <v>17935</v>
      </c>
      <c r="BQ133" s="8" t="s">
        <v>17917</v>
      </c>
      <c r="BR133" s="8" t="s">
        <v>17917</v>
      </c>
      <c r="BX133" s="8" t="s">
        <v>17935</v>
      </c>
      <c r="CC133" s="8" t="s">
        <v>17917</v>
      </c>
      <c r="CE133" s="8" t="s">
        <v>17917</v>
      </c>
      <c r="CG133" s="8" t="s">
        <v>17935</v>
      </c>
      <c r="CJ133" s="8" t="s">
        <v>17935</v>
      </c>
      <c r="UA133" s="8">
        <f t="array" ref="UA133">SUM(LEN($O133:$PX133))-SUM(LEN(SUBSTITUTE(UPPER($O133:$PX133),"R","")))</f>
        <v>23</v>
      </c>
      <c r="UB133" s="8">
        <f t="array" ref="UB133">SUM(LEN($O133:$PX133))-SUM(LEN(SUBSTITUTE(UPPER($O133:$PX133),"A","")))</f>
        <v>0</v>
      </c>
      <c r="UC133" s="8">
        <f t="array" ref="UC133">SUM(LEN($O133:$PX133))-SUM(LEN(SUBSTITUTE(UPPER($O133:$PX133),"P","")))</f>
        <v>10</v>
      </c>
      <c r="UG133" s="8">
        <f t="shared" si="12"/>
        <v>33</v>
      </c>
      <c r="UH133" s="8">
        <f t="shared" si="13"/>
        <v>0</v>
      </c>
      <c r="UI133" s="8">
        <f t="shared" si="14"/>
        <v>1</v>
      </c>
      <c r="UJ133" s="8">
        <f t="shared" si="15"/>
        <v>0</v>
      </c>
      <c r="UK133" s="8">
        <f t="shared" si="16"/>
        <v>0</v>
      </c>
      <c r="UN133" s="8">
        <f t="array" aca="1" ref="UN133" ca="1">SUM(IF($O$5:$PX$5&gt;=$UN$5,IF($O$5:$PX$5&lt;$UO$5,LEN($O133:$PX133)-LEN(SUBSTITUTE(UPPER($O133:$PX133),"R","")))))</f>
        <v>0</v>
      </c>
      <c r="UO133" s="8">
        <f t="array" aca="1" ref="UO133" ca="1">SUM(IF($O$5:$PX$5&gt;=$UN$5,IF($O$5:$PX$5&lt;$UO$5,LEN($O133:$PX133)-LEN(SUBSTITUTE(UPPER($O133:$PX133),"A","")))))</f>
        <v>0</v>
      </c>
      <c r="UP133" s="8">
        <f t="array" aca="1" ref="UP133" ca="1">SUM(IF($O$5:$PX$5&gt;=$UN$5,IF($O$5:$PX$5&lt;$UO$5,LEN($O133:$PX133)-LEN(SUBSTITUTE(UPPER($O133:$PX133),"P","")))))</f>
        <v>0</v>
      </c>
    </row>
    <row r="134" spans="2:562" x14ac:dyDescent="0.25">
      <c r="B134" s="60">
        <v>129</v>
      </c>
      <c r="C134" s="60" t="s">
        <v>17997</v>
      </c>
      <c r="D134" s="60" t="s">
        <v>10273</v>
      </c>
      <c r="E134" s="60">
        <v>8</v>
      </c>
      <c r="F134" s="60" t="s">
        <v>17842</v>
      </c>
      <c r="G134" s="60" t="s">
        <v>17889</v>
      </c>
      <c r="H134" s="60" t="s">
        <v>17924</v>
      </c>
      <c r="I134" s="60" t="s">
        <v>10</v>
      </c>
      <c r="J134" s="60" t="s">
        <v>11</v>
      </c>
      <c r="K134" s="60" t="s">
        <v>692</v>
      </c>
      <c r="L134" s="60" t="s">
        <v>17938</v>
      </c>
      <c r="M134" s="61">
        <v>34.579583229999997</v>
      </c>
      <c r="N134" s="61">
        <v>36.189091679999997</v>
      </c>
      <c r="Y134" s="8" t="s">
        <v>17917</v>
      </c>
      <c r="AA134" s="8" t="s">
        <v>17917</v>
      </c>
      <c r="AF134" s="8" t="s">
        <v>17935</v>
      </c>
      <c r="AI134" s="8" t="s">
        <v>17917</v>
      </c>
      <c r="AM134" s="8" t="s">
        <v>17918</v>
      </c>
      <c r="AO134" s="8" t="s">
        <v>17917</v>
      </c>
      <c r="AP134" s="8" t="s">
        <v>17917</v>
      </c>
      <c r="AT134" s="8" t="s">
        <v>17918</v>
      </c>
      <c r="AV134" s="8" t="s">
        <v>17917</v>
      </c>
      <c r="AW134" s="8" t="s">
        <v>17935</v>
      </c>
      <c r="BA134" s="8" t="s">
        <v>17918</v>
      </c>
      <c r="BC134" s="8" t="s">
        <v>17917</v>
      </c>
      <c r="BD134" s="8" t="s">
        <v>17935</v>
      </c>
      <c r="BH134" s="8" t="s">
        <v>17917</v>
      </c>
      <c r="BI134" s="8" t="s">
        <v>17917</v>
      </c>
      <c r="BJ134" s="8" t="s">
        <v>17917</v>
      </c>
      <c r="BK134" s="8" t="s">
        <v>17917</v>
      </c>
      <c r="BL134" s="8" t="s">
        <v>17935</v>
      </c>
      <c r="BM134" s="8" t="s">
        <v>17917</v>
      </c>
      <c r="BP134" s="8" t="s">
        <v>17935</v>
      </c>
      <c r="BQ134" s="8" t="s">
        <v>17917</v>
      </c>
      <c r="BR134" s="8" t="s">
        <v>17917</v>
      </c>
      <c r="CE134" s="8" t="s">
        <v>17917</v>
      </c>
      <c r="CG134" s="8" t="s">
        <v>17935</v>
      </c>
      <c r="UA134" s="8">
        <f t="array" ref="UA134">SUM(LEN($O134:$PX134))-SUM(LEN(SUBSTITUTE(UPPER($O134:$PX134),"R","")))</f>
        <v>21</v>
      </c>
      <c r="UB134" s="8">
        <f t="array" ref="UB134">SUM(LEN($O134:$PX134))-SUM(LEN(SUBSTITUTE(UPPER($O134:$PX134),"A","")))</f>
        <v>0</v>
      </c>
      <c r="UC134" s="8">
        <f t="array" ref="UC134">SUM(LEN($O134:$PX134))-SUM(LEN(SUBSTITUTE(UPPER($O134:$PX134),"P","")))</f>
        <v>9</v>
      </c>
      <c r="UG134" s="8">
        <f t="shared" si="12"/>
        <v>30</v>
      </c>
      <c r="UH134" s="8">
        <f t="shared" si="13"/>
        <v>1</v>
      </c>
      <c r="UI134" s="8">
        <f t="shared" si="14"/>
        <v>0</v>
      </c>
      <c r="UJ134" s="8">
        <f t="shared" si="15"/>
        <v>0</v>
      </c>
      <c r="UK134" s="8">
        <f t="shared" si="16"/>
        <v>0</v>
      </c>
      <c r="UN134" s="8">
        <f t="array" aca="1" ref="UN134" ca="1">SUM(IF($O$5:$PX$5&gt;=$UN$5,IF($O$5:$PX$5&lt;$UO$5,LEN($O134:$PX134)-LEN(SUBSTITUTE(UPPER($O134:$PX134),"R","")))))</f>
        <v>0</v>
      </c>
      <c r="UO134" s="8">
        <f t="array" aca="1" ref="UO134" ca="1">SUM(IF($O$5:$PX$5&gt;=$UN$5,IF($O$5:$PX$5&lt;$UO$5,LEN($O134:$PX134)-LEN(SUBSTITUTE(UPPER($O134:$PX134),"A","")))))</f>
        <v>0</v>
      </c>
      <c r="UP134" s="8">
        <f t="array" aca="1" ref="UP134" ca="1">SUM(IF($O$5:$PX$5&gt;=$UN$5,IF($O$5:$PX$5&lt;$UO$5,LEN($O134:$PX134)-LEN(SUBSTITUTE(UPPER($O134:$PX134),"P","")))))</f>
        <v>0</v>
      </c>
    </row>
    <row r="135" spans="2:562" x14ac:dyDescent="0.25">
      <c r="B135" s="60">
        <v>130</v>
      </c>
      <c r="C135" s="60" t="s">
        <v>17997</v>
      </c>
      <c r="D135" s="60" t="s">
        <v>10273</v>
      </c>
      <c r="E135" s="60">
        <v>7</v>
      </c>
      <c r="F135" s="60" t="s">
        <v>17842</v>
      </c>
      <c r="G135" s="60" t="s">
        <v>17887</v>
      </c>
      <c r="H135" s="60" t="s">
        <v>17924</v>
      </c>
      <c r="I135" s="60" t="s">
        <v>10</v>
      </c>
      <c r="J135" s="60" t="s">
        <v>11</v>
      </c>
      <c r="K135" s="60" t="s">
        <v>692</v>
      </c>
      <c r="L135" s="60" t="s">
        <v>17938</v>
      </c>
      <c r="M135" s="61">
        <v>34.579583229999997</v>
      </c>
      <c r="N135" s="61">
        <v>36.189091679999997</v>
      </c>
      <c r="Y135" s="8" t="s">
        <v>17917</v>
      </c>
      <c r="AA135" s="8" t="s">
        <v>17917</v>
      </c>
      <c r="AT135" s="8" t="s">
        <v>17918</v>
      </c>
      <c r="AV135" s="8" t="s">
        <v>17917</v>
      </c>
      <c r="AW135" s="8" t="s">
        <v>17935</v>
      </c>
      <c r="BA135" s="8" t="s">
        <v>17918</v>
      </c>
      <c r="BD135" s="8" t="s">
        <v>17935</v>
      </c>
      <c r="BH135" s="8" t="s">
        <v>17917</v>
      </c>
      <c r="BI135" s="8" t="s">
        <v>17917</v>
      </c>
      <c r="BJ135" s="8" t="s">
        <v>17917</v>
      </c>
      <c r="BK135" s="8" t="s">
        <v>17917</v>
      </c>
      <c r="BM135" s="8" t="s">
        <v>17917</v>
      </c>
      <c r="BP135" s="8" t="s">
        <v>17935</v>
      </c>
      <c r="BQ135" s="8" t="s">
        <v>17917</v>
      </c>
      <c r="BX135" s="8" t="s">
        <v>17935</v>
      </c>
      <c r="CC135" s="8" t="s">
        <v>17917</v>
      </c>
      <c r="CE135" s="8" t="s">
        <v>17917</v>
      </c>
      <c r="CG135" s="8" t="s">
        <v>17935</v>
      </c>
      <c r="CJ135" s="8" t="s">
        <v>17935</v>
      </c>
      <c r="UA135" s="8">
        <f t="array" ref="UA135">SUM(LEN($O135:$PX135))-SUM(LEN(SUBSTITUTE(UPPER($O135:$PX135),"R","")))</f>
        <v>17</v>
      </c>
      <c r="UB135" s="8">
        <f t="array" ref="UB135">SUM(LEN($O135:$PX135))-SUM(LEN(SUBSTITUTE(UPPER($O135:$PX135),"A","")))</f>
        <v>0</v>
      </c>
      <c r="UC135" s="8">
        <f t="array" ref="UC135">SUM(LEN($O135:$PX135))-SUM(LEN(SUBSTITUTE(UPPER($O135:$PX135),"P","")))</f>
        <v>8</v>
      </c>
      <c r="UG135" s="8">
        <f t="shared" ref="UG135:UG198" si="17">SUM(UA135:UF135)</f>
        <v>25</v>
      </c>
      <c r="UH135" s="8">
        <f t="shared" ref="UH135:UH198" si="18">IF(OR($G135="Grade 1",$G135="Grade 2",$G135="Grade 3"),1,0)</f>
        <v>1</v>
      </c>
      <c r="UI135" s="8">
        <f t="shared" ref="UI135:UI198" si="19">IF(OR($G135="Grade 4",$G135="Grade 5",$G135="Grade 6"),1,0)</f>
        <v>0</v>
      </c>
      <c r="UJ135" s="8">
        <f t="shared" ref="UJ135:UJ198" si="20">IF(OR($G135="Grade 7",$G135="Grade 8",$G135="Grade 9"),1,0)</f>
        <v>0</v>
      </c>
      <c r="UK135" s="8">
        <f t="shared" ref="UK135:UK198" si="21">IF(OR($G135="Grade 10",$G135="Grade 11",$G135="Grade 12"),1,0)</f>
        <v>0</v>
      </c>
      <c r="UN135" s="8">
        <f t="array" aca="1" ref="UN135" ca="1">SUM(IF($O$5:$PX$5&gt;=$UN$5,IF($O$5:$PX$5&lt;$UO$5,LEN($O135:$PX135)-LEN(SUBSTITUTE(UPPER($O135:$PX135),"R","")))))</f>
        <v>0</v>
      </c>
      <c r="UO135" s="8">
        <f t="array" aca="1" ref="UO135" ca="1">SUM(IF($O$5:$PX$5&gt;=$UN$5,IF($O$5:$PX$5&lt;$UO$5,LEN($O135:$PX135)-LEN(SUBSTITUTE(UPPER($O135:$PX135),"A","")))))</f>
        <v>0</v>
      </c>
      <c r="UP135" s="8">
        <f t="array" aca="1" ref="UP135" ca="1">SUM(IF($O$5:$PX$5&gt;=$UN$5,IF($O$5:$PX$5&lt;$UO$5,LEN($O135:$PX135)-LEN(SUBSTITUTE(UPPER($O135:$PX135),"P","")))))</f>
        <v>0</v>
      </c>
    </row>
    <row r="136" spans="2:562" x14ac:dyDescent="0.25">
      <c r="B136" s="60">
        <v>131</v>
      </c>
      <c r="C136" s="60" t="s">
        <v>17997</v>
      </c>
      <c r="D136" s="60" t="s">
        <v>10273</v>
      </c>
      <c r="E136" s="60">
        <v>8</v>
      </c>
      <c r="F136" s="60" t="s">
        <v>17815</v>
      </c>
      <c r="G136" s="60" t="s">
        <v>17890</v>
      </c>
      <c r="H136" s="60" t="s">
        <v>17924</v>
      </c>
      <c r="I136" s="60" t="s">
        <v>10</v>
      </c>
      <c r="J136" s="60" t="s">
        <v>11</v>
      </c>
      <c r="K136" s="60" t="s">
        <v>692</v>
      </c>
      <c r="L136" s="60" t="s">
        <v>17938</v>
      </c>
      <c r="M136" s="61">
        <v>34.579583229999997</v>
      </c>
      <c r="N136" s="61">
        <v>36.189091679999997</v>
      </c>
      <c r="Y136" s="8" t="s">
        <v>17917</v>
      </c>
      <c r="AA136" s="8" t="s">
        <v>17917</v>
      </c>
      <c r="AF136" s="8" t="s">
        <v>17935</v>
      </c>
      <c r="AI136" s="8" t="s">
        <v>17917</v>
      </c>
      <c r="AM136" s="8" t="s">
        <v>17918</v>
      </c>
      <c r="AO136" s="8" t="s">
        <v>17917</v>
      </c>
      <c r="AP136" s="8" t="s">
        <v>17917</v>
      </c>
      <c r="AT136" s="8" t="s">
        <v>17918</v>
      </c>
      <c r="AV136" s="8" t="s">
        <v>17917</v>
      </c>
      <c r="AW136" s="8" t="s">
        <v>17935</v>
      </c>
      <c r="BA136" s="8" t="s">
        <v>17918</v>
      </c>
      <c r="BC136" s="8" t="s">
        <v>17917</v>
      </c>
      <c r="BD136" s="8" t="s">
        <v>17935</v>
      </c>
      <c r="BH136" s="8" t="s">
        <v>17917</v>
      </c>
      <c r="BI136" s="8" t="s">
        <v>17917</v>
      </c>
      <c r="BJ136" s="8" t="s">
        <v>17917</v>
      </c>
      <c r="BK136" s="8" t="s">
        <v>17917</v>
      </c>
      <c r="BM136" s="8" t="s">
        <v>17917</v>
      </c>
      <c r="BP136" s="8" t="s">
        <v>17935</v>
      </c>
      <c r="BQ136" s="8" t="s">
        <v>17917</v>
      </c>
      <c r="BR136" s="8" t="s">
        <v>17917</v>
      </c>
      <c r="CC136" s="8" t="s">
        <v>17917</v>
      </c>
      <c r="CE136" s="8" t="s">
        <v>17917</v>
      </c>
      <c r="CG136" s="8" t="s">
        <v>17935</v>
      </c>
      <c r="CJ136" s="8" t="s">
        <v>17935</v>
      </c>
      <c r="UA136" s="8">
        <f t="array" ref="UA136">SUM(LEN($O136:$PX136))-SUM(LEN(SUBSTITUTE(UPPER($O136:$PX136),"R","")))</f>
        <v>22</v>
      </c>
      <c r="UB136" s="8">
        <f t="array" ref="UB136">SUM(LEN($O136:$PX136))-SUM(LEN(SUBSTITUTE(UPPER($O136:$PX136),"A","")))</f>
        <v>0</v>
      </c>
      <c r="UC136" s="8">
        <f t="array" ref="UC136">SUM(LEN($O136:$PX136))-SUM(LEN(SUBSTITUTE(UPPER($O136:$PX136),"P","")))</f>
        <v>9</v>
      </c>
      <c r="UG136" s="8">
        <f t="shared" si="17"/>
        <v>31</v>
      </c>
      <c r="UH136" s="8">
        <f t="shared" si="18"/>
        <v>0</v>
      </c>
      <c r="UI136" s="8">
        <f t="shared" si="19"/>
        <v>1</v>
      </c>
      <c r="UJ136" s="8">
        <f t="shared" si="20"/>
        <v>0</v>
      </c>
      <c r="UK136" s="8">
        <f t="shared" si="21"/>
        <v>0</v>
      </c>
      <c r="UN136" s="8">
        <f t="array" aca="1" ref="UN136" ca="1">SUM(IF($O$5:$PX$5&gt;=$UN$5,IF($O$5:$PX$5&lt;$UO$5,LEN($O136:$PX136)-LEN(SUBSTITUTE(UPPER($O136:$PX136),"R","")))))</f>
        <v>0</v>
      </c>
      <c r="UO136" s="8">
        <f t="array" aca="1" ref="UO136" ca="1">SUM(IF($O$5:$PX$5&gt;=$UN$5,IF($O$5:$PX$5&lt;$UO$5,LEN($O136:$PX136)-LEN(SUBSTITUTE(UPPER($O136:$PX136),"A","")))))</f>
        <v>0</v>
      </c>
      <c r="UP136" s="8">
        <f t="array" aca="1" ref="UP136" ca="1">SUM(IF($O$5:$PX$5&gt;=$UN$5,IF($O$5:$PX$5&lt;$UO$5,LEN($O136:$PX136)-LEN(SUBSTITUTE(UPPER($O136:$PX136),"P","")))))</f>
        <v>0</v>
      </c>
    </row>
    <row r="137" spans="2:562" x14ac:dyDescent="0.25">
      <c r="B137" s="60">
        <v>132</v>
      </c>
      <c r="C137" s="60" t="s">
        <v>17997</v>
      </c>
      <c r="D137" s="60" t="s">
        <v>10273</v>
      </c>
      <c r="E137" s="60">
        <v>6</v>
      </c>
      <c r="F137" s="60" t="s">
        <v>17842</v>
      </c>
      <c r="G137" s="60" t="s">
        <v>17887</v>
      </c>
      <c r="H137" s="60" t="s">
        <v>17924</v>
      </c>
      <c r="I137" s="60" t="s">
        <v>10</v>
      </c>
      <c r="J137" s="60" t="s">
        <v>11</v>
      </c>
      <c r="K137" s="60" t="s">
        <v>692</v>
      </c>
      <c r="L137" s="60" t="s">
        <v>17938</v>
      </c>
      <c r="M137" s="61">
        <v>34.579583229999997</v>
      </c>
      <c r="N137" s="61">
        <v>36.189091679999997</v>
      </c>
      <c r="AF137" s="8" t="s">
        <v>17935</v>
      </c>
      <c r="AI137" s="8" t="s">
        <v>17917</v>
      </c>
      <c r="AM137" s="8" t="s">
        <v>17918</v>
      </c>
      <c r="AO137" s="8" t="s">
        <v>17917</v>
      </c>
      <c r="AP137" s="8" t="s">
        <v>17917</v>
      </c>
      <c r="AT137" s="8" t="s">
        <v>17918</v>
      </c>
      <c r="AV137" s="8" t="s">
        <v>17917</v>
      </c>
      <c r="AW137" s="8" t="s">
        <v>17935</v>
      </c>
      <c r="BA137" s="8" t="s">
        <v>17918</v>
      </c>
      <c r="BC137" s="8" t="s">
        <v>17917</v>
      </c>
      <c r="BD137" s="8" t="s">
        <v>17935</v>
      </c>
      <c r="BH137" s="8" t="s">
        <v>17917</v>
      </c>
      <c r="BI137" s="8" t="s">
        <v>17917</v>
      </c>
      <c r="BJ137" s="8" t="s">
        <v>17917</v>
      </c>
      <c r="BK137" s="8" t="s">
        <v>17917</v>
      </c>
      <c r="BL137" s="8" t="s">
        <v>17935</v>
      </c>
      <c r="BX137" s="8" t="s">
        <v>17935</v>
      </c>
      <c r="CE137" s="8" t="s">
        <v>17917</v>
      </c>
      <c r="CG137" s="8" t="s">
        <v>17935</v>
      </c>
      <c r="CJ137" s="8" t="s">
        <v>17935</v>
      </c>
      <c r="UA137" s="8">
        <f t="array" ref="UA137">SUM(LEN($O137:$PX137))-SUM(LEN(SUBSTITUTE(UPPER($O137:$PX137),"R","")))</f>
        <v>17</v>
      </c>
      <c r="UB137" s="8">
        <f t="array" ref="UB137">SUM(LEN($O137:$PX137))-SUM(LEN(SUBSTITUTE(UPPER($O137:$PX137),"A","")))</f>
        <v>0</v>
      </c>
      <c r="UC137" s="8">
        <f t="array" ref="UC137">SUM(LEN($O137:$PX137))-SUM(LEN(SUBSTITUTE(UPPER($O137:$PX137),"P","")))</f>
        <v>10</v>
      </c>
      <c r="UG137" s="8">
        <f t="shared" si="17"/>
        <v>27</v>
      </c>
      <c r="UH137" s="8">
        <f t="shared" si="18"/>
        <v>1</v>
      </c>
      <c r="UI137" s="8">
        <f t="shared" si="19"/>
        <v>0</v>
      </c>
      <c r="UJ137" s="8">
        <f t="shared" si="20"/>
        <v>0</v>
      </c>
      <c r="UK137" s="8">
        <f t="shared" si="21"/>
        <v>0</v>
      </c>
      <c r="UN137" s="8">
        <f t="array" aca="1" ref="UN137" ca="1">SUM(IF($O$5:$PX$5&gt;=$UN$5,IF($O$5:$PX$5&lt;$UO$5,LEN($O137:$PX137)-LEN(SUBSTITUTE(UPPER($O137:$PX137),"R","")))))</f>
        <v>0</v>
      </c>
      <c r="UO137" s="8">
        <f t="array" aca="1" ref="UO137" ca="1">SUM(IF($O$5:$PX$5&gt;=$UN$5,IF($O$5:$PX$5&lt;$UO$5,LEN($O137:$PX137)-LEN(SUBSTITUTE(UPPER($O137:$PX137),"A","")))))</f>
        <v>0</v>
      </c>
      <c r="UP137" s="8">
        <f t="array" aca="1" ref="UP137" ca="1">SUM(IF($O$5:$PX$5&gt;=$UN$5,IF($O$5:$PX$5&lt;$UO$5,LEN($O137:$PX137)-LEN(SUBSTITUTE(UPPER($O137:$PX137),"P","")))))</f>
        <v>0</v>
      </c>
    </row>
    <row r="138" spans="2:562" x14ac:dyDescent="0.25">
      <c r="B138" s="60">
        <v>133</v>
      </c>
      <c r="C138" s="60" t="s">
        <v>17997</v>
      </c>
      <c r="D138" s="60" t="s">
        <v>10273</v>
      </c>
      <c r="E138" s="60">
        <v>7</v>
      </c>
      <c r="F138" s="60" t="s">
        <v>17815</v>
      </c>
      <c r="G138" s="60" t="s">
        <v>17888</v>
      </c>
      <c r="H138" s="60" t="s">
        <v>17924</v>
      </c>
      <c r="I138" s="60" t="s">
        <v>10</v>
      </c>
      <c r="J138" s="60" t="s">
        <v>11</v>
      </c>
      <c r="K138" s="60" t="s">
        <v>692</v>
      </c>
      <c r="L138" s="60" t="s">
        <v>17938</v>
      </c>
      <c r="M138" s="61">
        <v>34.579583229999997</v>
      </c>
      <c r="N138" s="61">
        <v>36.189091679999997</v>
      </c>
      <c r="Y138" s="8" t="s">
        <v>17917</v>
      </c>
      <c r="AA138" s="8" t="s">
        <v>17917</v>
      </c>
      <c r="AF138" s="8" t="s">
        <v>17935</v>
      </c>
      <c r="AI138" s="8" t="s">
        <v>17917</v>
      </c>
      <c r="AM138" s="8" t="s">
        <v>17918</v>
      </c>
      <c r="AO138" s="8" t="s">
        <v>17917</v>
      </c>
      <c r="AP138" s="8" t="s">
        <v>17917</v>
      </c>
      <c r="BJ138" s="8" t="s">
        <v>17917</v>
      </c>
      <c r="BK138" s="8" t="s">
        <v>17917</v>
      </c>
      <c r="BL138" s="8" t="s">
        <v>17935</v>
      </c>
      <c r="CC138" s="8" t="s">
        <v>17917</v>
      </c>
      <c r="CE138" s="8" t="s">
        <v>17917</v>
      </c>
      <c r="CG138" s="8" t="s">
        <v>17935</v>
      </c>
      <c r="UA138" s="8">
        <f t="array" ref="UA138">SUM(LEN($O138:$PX138))-SUM(LEN(SUBSTITUTE(UPPER($O138:$PX138),"R","")))</f>
        <v>12</v>
      </c>
      <c r="UB138" s="8">
        <f t="array" ref="UB138">SUM(LEN($O138:$PX138))-SUM(LEN(SUBSTITUTE(UPPER($O138:$PX138),"A","")))</f>
        <v>0</v>
      </c>
      <c r="UC138" s="8">
        <f t="array" ref="UC138">SUM(LEN($O138:$PX138))-SUM(LEN(SUBSTITUTE(UPPER($O138:$PX138),"P","")))</f>
        <v>4</v>
      </c>
      <c r="UG138" s="8">
        <f t="shared" si="17"/>
        <v>16</v>
      </c>
      <c r="UH138" s="8">
        <f t="shared" si="18"/>
        <v>1</v>
      </c>
      <c r="UI138" s="8">
        <f t="shared" si="19"/>
        <v>0</v>
      </c>
      <c r="UJ138" s="8">
        <f t="shared" si="20"/>
        <v>0</v>
      </c>
      <c r="UK138" s="8">
        <f t="shared" si="21"/>
        <v>0</v>
      </c>
      <c r="UN138" s="8">
        <f t="array" aca="1" ref="UN138" ca="1">SUM(IF($O$5:$PX$5&gt;=$UN$5,IF($O$5:$PX$5&lt;$UO$5,LEN($O138:$PX138)-LEN(SUBSTITUTE(UPPER($O138:$PX138),"R","")))))</f>
        <v>0</v>
      </c>
      <c r="UO138" s="8">
        <f t="array" aca="1" ref="UO138" ca="1">SUM(IF($O$5:$PX$5&gt;=$UN$5,IF($O$5:$PX$5&lt;$UO$5,LEN($O138:$PX138)-LEN(SUBSTITUTE(UPPER($O138:$PX138),"A","")))))</f>
        <v>0</v>
      </c>
      <c r="UP138" s="8">
        <f t="array" aca="1" ref="UP138" ca="1">SUM(IF($O$5:$PX$5&gt;=$UN$5,IF($O$5:$PX$5&lt;$UO$5,LEN($O138:$PX138)-LEN(SUBSTITUTE(UPPER($O138:$PX138),"P","")))))</f>
        <v>0</v>
      </c>
    </row>
    <row r="139" spans="2:562" x14ac:dyDescent="0.25">
      <c r="B139" s="60">
        <v>134</v>
      </c>
      <c r="C139" s="60" t="s">
        <v>17997</v>
      </c>
      <c r="D139" s="60" t="s">
        <v>10273</v>
      </c>
      <c r="E139" s="60">
        <v>8</v>
      </c>
      <c r="F139" s="60" t="s">
        <v>17842</v>
      </c>
      <c r="G139" s="60" t="s">
        <v>17889</v>
      </c>
      <c r="H139" s="60" t="s">
        <v>17924</v>
      </c>
      <c r="I139" s="60" t="s">
        <v>10</v>
      </c>
      <c r="J139" s="60" t="s">
        <v>11</v>
      </c>
      <c r="K139" s="60" t="s">
        <v>692</v>
      </c>
      <c r="L139" s="60" t="s">
        <v>17938</v>
      </c>
      <c r="M139" s="61">
        <v>34.579583229999997</v>
      </c>
      <c r="N139" s="61">
        <v>36.189091679999997</v>
      </c>
      <c r="Y139" s="8" t="s">
        <v>17917</v>
      </c>
      <c r="AA139" s="8" t="s">
        <v>17917</v>
      </c>
      <c r="AF139" s="8" t="s">
        <v>17935</v>
      </c>
      <c r="AI139" s="8" t="s">
        <v>17917</v>
      </c>
      <c r="AM139" s="8" t="s">
        <v>17918</v>
      </c>
      <c r="AO139" s="8" t="s">
        <v>17917</v>
      </c>
      <c r="AP139" s="8" t="s">
        <v>17917</v>
      </c>
      <c r="AT139" s="8" t="s">
        <v>17918</v>
      </c>
      <c r="AV139" s="8" t="s">
        <v>17917</v>
      </c>
      <c r="AW139" s="8" t="s">
        <v>17935</v>
      </c>
      <c r="BA139" s="8" t="s">
        <v>17918</v>
      </c>
      <c r="BD139" s="8" t="s">
        <v>17935</v>
      </c>
      <c r="BI139" s="8" t="s">
        <v>17917</v>
      </c>
      <c r="BJ139" s="8" t="s">
        <v>17917</v>
      </c>
      <c r="BK139" s="8" t="s">
        <v>17917</v>
      </c>
      <c r="BL139" s="8" t="s">
        <v>17935</v>
      </c>
      <c r="BM139" s="8" t="s">
        <v>17917</v>
      </c>
      <c r="BP139" s="8" t="s">
        <v>17935</v>
      </c>
      <c r="BQ139" s="8" t="s">
        <v>17917</v>
      </c>
      <c r="BR139" s="8" t="s">
        <v>17917</v>
      </c>
      <c r="BX139" s="8" t="s">
        <v>17935</v>
      </c>
      <c r="CC139" s="8" t="s">
        <v>17917</v>
      </c>
      <c r="CE139" s="8" t="s">
        <v>17917</v>
      </c>
      <c r="UA139" s="8">
        <f t="array" ref="UA139">SUM(LEN($O139:$PX139))-SUM(LEN(SUBSTITUTE(UPPER($O139:$PX139),"R","")))</f>
        <v>20</v>
      </c>
      <c r="UB139" s="8">
        <f t="array" ref="UB139">SUM(LEN($O139:$PX139))-SUM(LEN(SUBSTITUTE(UPPER($O139:$PX139),"A","")))</f>
        <v>0</v>
      </c>
      <c r="UC139" s="8">
        <f t="array" ref="UC139">SUM(LEN($O139:$PX139))-SUM(LEN(SUBSTITUTE(UPPER($O139:$PX139),"P","")))</f>
        <v>9</v>
      </c>
      <c r="UG139" s="8">
        <f t="shared" si="17"/>
        <v>29</v>
      </c>
      <c r="UH139" s="8">
        <f t="shared" si="18"/>
        <v>1</v>
      </c>
      <c r="UI139" s="8">
        <f t="shared" si="19"/>
        <v>0</v>
      </c>
      <c r="UJ139" s="8">
        <f t="shared" si="20"/>
        <v>0</v>
      </c>
      <c r="UK139" s="8">
        <f t="shared" si="21"/>
        <v>0</v>
      </c>
      <c r="UN139" s="8">
        <f t="array" aca="1" ref="UN139" ca="1">SUM(IF($O$5:$PX$5&gt;=$UN$5,IF($O$5:$PX$5&lt;$UO$5,LEN($O139:$PX139)-LEN(SUBSTITUTE(UPPER($O139:$PX139),"R","")))))</f>
        <v>0</v>
      </c>
      <c r="UO139" s="8">
        <f t="array" aca="1" ref="UO139" ca="1">SUM(IF($O$5:$PX$5&gt;=$UN$5,IF($O$5:$PX$5&lt;$UO$5,LEN($O139:$PX139)-LEN(SUBSTITUTE(UPPER($O139:$PX139),"A","")))))</f>
        <v>0</v>
      </c>
      <c r="UP139" s="8">
        <f t="array" aca="1" ref="UP139" ca="1">SUM(IF($O$5:$PX$5&gt;=$UN$5,IF($O$5:$PX$5&lt;$UO$5,LEN($O139:$PX139)-LEN(SUBSTITUTE(UPPER($O139:$PX139),"P","")))))</f>
        <v>0</v>
      </c>
    </row>
    <row r="140" spans="2:562" x14ac:dyDescent="0.25">
      <c r="B140" s="60">
        <v>135</v>
      </c>
      <c r="C140" s="60" t="s">
        <v>17997</v>
      </c>
      <c r="D140" s="60" t="s">
        <v>10273</v>
      </c>
      <c r="E140" s="60">
        <v>7</v>
      </c>
      <c r="F140" s="60" t="s">
        <v>17815</v>
      </c>
      <c r="G140" s="60" t="s">
        <v>17888</v>
      </c>
      <c r="H140" s="60" t="s">
        <v>17924</v>
      </c>
      <c r="I140" s="60" t="s">
        <v>10</v>
      </c>
      <c r="J140" s="60" t="s">
        <v>11</v>
      </c>
      <c r="K140" s="60" t="s">
        <v>692</v>
      </c>
      <c r="L140" s="60" t="s">
        <v>17938</v>
      </c>
      <c r="M140" s="61">
        <v>34.579583229999997</v>
      </c>
      <c r="N140" s="61">
        <v>36.189091679999997</v>
      </c>
      <c r="AM140" s="8" t="s">
        <v>17918</v>
      </c>
      <c r="AO140" s="8" t="s">
        <v>17917</v>
      </c>
      <c r="AP140" s="8" t="s">
        <v>17917</v>
      </c>
      <c r="BD140" s="8" t="s">
        <v>17935</v>
      </c>
      <c r="BI140" s="8" t="s">
        <v>17917</v>
      </c>
      <c r="BM140" s="8" t="s">
        <v>17917</v>
      </c>
      <c r="BP140" s="8" t="s">
        <v>17935</v>
      </c>
      <c r="BQ140" s="8" t="s">
        <v>17917</v>
      </c>
      <c r="BR140" s="8" t="s">
        <v>17917</v>
      </c>
      <c r="BX140" s="8" t="s">
        <v>17935</v>
      </c>
      <c r="CC140" s="8" t="s">
        <v>17917</v>
      </c>
      <c r="UA140" s="8">
        <f t="array" ref="UA140">SUM(LEN($O140:$PX140))-SUM(LEN(SUBSTITUTE(UPPER($O140:$PX140),"R","")))</f>
        <v>10</v>
      </c>
      <c r="UB140" s="8">
        <f t="array" ref="UB140">SUM(LEN($O140:$PX140))-SUM(LEN(SUBSTITUTE(UPPER($O140:$PX140),"A","")))</f>
        <v>0</v>
      </c>
      <c r="UC140" s="8">
        <f t="array" ref="UC140">SUM(LEN($O140:$PX140))-SUM(LEN(SUBSTITUTE(UPPER($O140:$PX140),"P","")))</f>
        <v>4</v>
      </c>
      <c r="UG140" s="8">
        <f t="shared" si="17"/>
        <v>14</v>
      </c>
      <c r="UH140" s="8">
        <f t="shared" si="18"/>
        <v>1</v>
      </c>
      <c r="UI140" s="8">
        <f t="shared" si="19"/>
        <v>0</v>
      </c>
      <c r="UJ140" s="8">
        <f t="shared" si="20"/>
        <v>0</v>
      </c>
      <c r="UK140" s="8">
        <f t="shared" si="21"/>
        <v>0</v>
      </c>
      <c r="UN140" s="8">
        <f t="array" aca="1" ref="UN140" ca="1">SUM(IF($O$5:$PX$5&gt;=$UN$5,IF($O$5:$PX$5&lt;$UO$5,LEN($O140:$PX140)-LEN(SUBSTITUTE(UPPER($O140:$PX140),"R","")))))</f>
        <v>0</v>
      </c>
      <c r="UO140" s="8">
        <f t="array" aca="1" ref="UO140" ca="1">SUM(IF($O$5:$PX$5&gt;=$UN$5,IF($O$5:$PX$5&lt;$UO$5,LEN($O140:$PX140)-LEN(SUBSTITUTE(UPPER($O140:$PX140),"A","")))))</f>
        <v>0</v>
      </c>
      <c r="UP140" s="8">
        <f t="array" aca="1" ref="UP140" ca="1">SUM(IF($O$5:$PX$5&gt;=$UN$5,IF($O$5:$PX$5&lt;$UO$5,LEN($O140:$PX140)-LEN(SUBSTITUTE(UPPER($O140:$PX140),"P","")))))</f>
        <v>0</v>
      </c>
    </row>
    <row r="141" spans="2:562" x14ac:dyDescent="0.25">
      <c r="B141" s="60">
        <v>136</v>
      </c>
      <c r="C141" s="60" t="s">
        <v>17997</v>
      </c>
      <c r="D141" s="60" t="s">
        <v>10273</v>
      </c>
      <c r="E141" s="60">
        <v>6</v>
      </c>
      <c r="F141" s="60" t="s">
        <v>17815</v>
      </c>
      <c r="G141" s="60" t="s">
        <v>17887</v>
      </c>
      <c r="H141" s="60" t="s">
        <v>17924</v>
      </c>
      <c r="I141" s="60" t="s">
        <v>10</v>
      </c>
      <c r="J141" s="60" t="s">
        <v>11</v>
      </c>
      <c r="K141" s="60" t="s">
        <v>692</v>
      </c>
      <c r="L141" s="60" t="s">
        <v>17938</v>
      </c>
      <c r="M141" s="61">
        <v>34.579583229999997</v>
      </c>
      <c r="N141" s="61">
        <v>36.189091679999997</v>
      </c>
      <c r="Y141" s="8" t="s">
        <v>17917</v>
      </c>
      <c r="AA141" s="8" t="s">
        <v>17917</v>
      </c>
      <c r="AF141" s="8" t="s">
        <v>17935</v>
      </c>
      <c r="AI141" s="8" t="s">
        <v>17917</v>
      </c>
      <c r="AM141" s="8" t="s">
        <v>17918</v>
      </c>
      <c r="AO141" s="8" t="s">
        <v>17917</v>
      </c>
      <c r="AP141" s="8" t="s">
        <v>17917</v>
      </c>
      <c r="AT141" s="8" t="s">
        <v>17918</v>
      </c>
      <c r="AV141" s="8" t="s">
        <v>17917</v>
      </c>
      <c r="AW141" s="8" t="s">
        <v>17935</v>
      </c>
      <c r="BA141" s="8" t="s">
        <v>17918</v>
      </c>
      <c r="BC141" s="8" t="s">
        <v>17917</v>
      </c>
      <c r="BD141" s="8" t="s">
        <v>17935</v>
      </c>
      <c r="BH141" s="8" t="s">
        <v>17917</v>
      </c>
      <c r="BI141" s="8" t="s">
        <v>17917</v>
      </c>
      <c r="BJ141" s="8" t="s">
        <v>17917</v>
      </c>
      <c r="BK141" s="8" t="s">
        <v>17917</v>
      </c>
      <c r="BL141" s="8" t="s">
        <v>17935</v>
      </c>
      <c r="BM141" s="8" t="s">
        <v>17917</v>
      </c>
      <c r="BP141" s="8" t="s">
        <v>17935</v>
      </c>
      <c r="BQ141" s="8" t="s">
        <v>17917</v>
      </c>
      <c r="BR141" s="8" t="s">
        <v>17917</v>
      </c>
      <c r="BX141" s="8" t="s">
        <v>17935</v>
      </c>
      <c r="CC141" s="8" t="s">
        <v>17917</v>
      </c>
      <c r="CE141" s="8" t="s">
        <v>17917</v>
      </c>
      <c r="CG141" s="8" t="s">
        <v>17935</v>
      </c>
      <c r="CJ141" s="8" t="s">
        <v>17935</v>
      </c>
      <c r="UA141" s="8">
        <f t="array" ref="UA141">SUM(LEN($O141:$PX141))-SUM(LEN(SUBSTITUTE(UPPER($O141:$PX141),"R","")))</f>
        <v>24</v>
      </c>
      <c r="UB141" s="8">
        <f t="array" ref="UB141">SUM(LEN($O141:$PX141))-SUM(LEN(SUBSTITUTE(UPPER($O141:$PX141),"A","")))</f>
        <v>0</v>
      </c>
      <c r="UC141" s="8">
        <f t="array" ref="UC141">SUM(LEN($O141:$PX141))-SUM(LEN(SUBSTITUTE(UPPER($O141:$PX141),"P","")))</f>
        <v>11</v>
      </c>
      <c r="UG141" s="8">
        <f t="shared" si="17"/>
        <v>35</v>
      </c>
      <c r="UH141" s="8">
        <f t="shared" si="18"/>
        <v>1</v>
      </c>
      <c r="UI141" s="8">
        <f t="shared" si="19"/>
        <v>0</v>
      </c>
      <c r="UJ141" s="8">
        <f t="shared" si="20"/>
        <v>0</v>
      </c>
      <c r="UK141" s="8">
        <f t="shared" si="21"/>
        <v>0</v>
      </c>
      <c r="UN141" s="8">
        <f t="array" aca="1" ref="UN141" ca="1">SUM(IF($O$5:$PX$5&gt;=$UN$5,IF($O$5:$PX$5&lt;$UO$5,LEN($O141:$PX141)-LEN(SUBSTITUTE(UPPER($O141:$PX141),"R","")))))</f>
        <v>0</v>
      </c>
      <c r="UO141" s="8">
        <f t="array" aca="1" ref="UO141" ca="1">SUM(IF($O$5:$PX$5&gt;=$UN$5,IF($O$5:$PX$5&lt;$UO$5,LEN($O141:$PX141)-LEN(SUBSTITUTE(UPPER($O141:$PX141),"A","")))))</f>
        <v>0</v>
      </c>
      <c r="UP141" s="8">
        <f t="array" aca="1" ref="UP141" ca="1">SUM(IF($O$5:$PX$5&gt;=$UN$5,IF($O$5:$PX$5&lt;$UO$5,LEN($O141:$PX141)-LEN(SUBSTITUTE(UPPER($O141:$PX141),"P","")))))</f>
        <v>0</v>
      </c>
    </row>
    <row r="142" spans="2:562" x14ac:dyDescent="0.25">
      <c r="B142" s="60">
        <v>137</v>
      </c>
      <c r="C142" s="60" t="s">
        <v>17997</v>
      </c>
      <c r="D142" s="60" t="s">
        <v>10273</v>
      </c>
      <c r="E142" s="60">
        <v>6</v>
      </c>
      <c r="F142" s="60" t="s">
        <v>17815</v>
      </c>
      <c r="G142" s="60" t="s">
        <v>17887</v>
      </c>
      <c r="H142" s="60" t="s">
        <v>17924</v>
      </c>
      <c r="I142" s="60" t="s">
        <v>10</v>
      </c>
      <c r="J142" s="60" t="s">
        <v>11</v>
      </c>
      <c r="K142" s="60" t="s">
        <v>692</v>
      </c>
      <c r="L142" s="60" t="s">
        <v>17938</v>
      </c>
      <c r="M142" s="61">
        <v>34.579583229999997</v>
      </c>
      <c r="N142" s="61">
        <v>36.189091679999997</v>
      </c>
      <c r="Y142" s="8" t="s">
        <v>17917</v>
      </c>
      <c r="AA142" s="8" t="s">
        <v>17917</v>
      </c>
      <c r="AF142" s="8" t="s">
        <v>17935</v>
      </c>
      <c r="AI142" s="8" t="s">
        <v>17917</v>
      </c>
      <c r="AM142" s="8" t="s">
        <v>17918</v>
      </c>
      <c r="AP142" s="8" t="s">
        <v>17917</v>
      </c>
      <c r="AT142" s="8" t="s">
        <v>17918</v>
      </c>
      <c r="AV142" s="8" t="s">
        <v>17917</v>
      </c>
      <c r="AW142" s="8" t="s">
        <v>17935</v>
      </c>
      <c r="BA142" s="8" t="s">
        <v>17918</v>
      </c>
      <c r="BC142" s="8" t="s">
        <v>17917</v>
      </c>
      <c r="BD142" s="8" t="s">
        <v>17935</v>
      </c>
      <c r="BH142" s="8" t="s">
        <v>17917</v>
      </c>
      <c r="BI142" s="8" t="s">
        <v>17917</v>
      </c>
      <c r="BJ142" s="8" t="s">
        <v>17917</v>
      </c>
      <c r="BK142" s="8" t="s">
        <v>17917</v>
      </c>
      <c r="BL142" s="8" t="s">
        <v>17935</v>
      </c>
      <c r="BM142" s="8" t="s">
        <v>17917</v>
      </c>
      <c r="BP142" s="8" t="s">
        <v>17935</v>
      </c>
      <c r="BQ142" s="8" t="s">
        <v>17917</v>
      </c>
      <c r="BR142" s="8" t="s">
        <v>17917</v>
      </c>
      <c r="CE142" s="8" t="s">
        <v>17917</v>
      </c>
      <c r="CG142" s="8" t="s">
        <v>17935</v>
      </c>
      <c r="CJ142" s="8" t="s">
        <v>17935</v>
      </c>
      <c r="UA142" s="8">
        <f t="array" ref="UA142">SUM(LEN($O142:$PX142))-SUM(LEN(SUBSTITUTE(UPPER($O142:$PX142),"R","")))</f>
        <v>21</v>
      </c>
      <c r="UB142" s="8">
        <f t="array" ref="UB142">SUM(LEN($O142:$PX142))-SUM(LEN(SUBSTITUTE(UPPER($O142:$PX142),"A","")))</f>
        <v>0</v>
      </c>
      <c r="UC142" s="8">
        <f t="array" ref="UC142">SUM(LEN($O142:$PX142))-SUM(LEN(SUBSTITUTE(UPPER($O142:$PX142),"P","")))</f>
        <v>10</v>
      </c>
      <c r="UG142" s="8">
        <f t="shared" si="17"/>
        <v>31</v>
      </c>
      <c r="UH142" s="8">
        <f t="shared" si="18"/>
        <v>1</v>
      </c>
      <c r="UI142" s="8">
        <f t="shared" si="19"/>
        <v>0</v>
      </c>
      <c r="UJ142" s="8">
        <f t="shared" si="20"/>
        <v>0</v>
      </c>
      <c r="UK142" s="8">
        <f t="shared" si="21"/>
        <v>0</v>
      </c>
      <c r="UN142" s="8">
        <f t="array" aca="1" ref="UN142" ca="1">SUM(IF($O$5:$PX$5&gt;=$UN$5,IF($O$5:$PX$5&lt;$UO$5,LEN($O142:$PX142)-LEN(SUBSTITUTE(UPPER($O142:$PX142),"R","")))))</f>
        <v>0</v>
      </c>
      <c r="UO142" s="8">
        <f t="array" aca="1" ref="UO142" ca="1">SUM(IF($O$5:$PX$5&gt;=$UN$5,IF($O$5:$PX$5&lt;$UO$5,LEN($O142:$PX142)-LEN(SUBSTITUTE(UPPER($O142:$PX142),"A","")))))</f>
        <v>0</v>
      </c>
      <c r="UP142" s="8">
        <f t="array" aca="1" ref="UP142" ca="1">SUM(IF($O$5:$PX$5&gt;=$UN$5,IF($O$5:$PX$5&lt;$UO$5,LEN($O142:$PX142)-LEN(SUBSTITUTE(UPPER($O142:$PX142),"P","")))))</f>
        <v>0</v>
      </c>
    </row>
    <row r="143" spans="2:562" x14ac:dyDescent="0.25">
      <c r="B143" s="60">
        <v>138</v>
      </c>
      <c r="C143" s="60" t="s">
        <v>17997</v>
      </c>
      <c r="D143" s="60" t="s">
        <v>10273</v>
      </c>
      <c r="E143" s="60">
        <v>7</v>
      </c>
      <c r="F143" s="60" t="s">
        <v>17842</v>
      </c>
      <c r="G143" s="60" t="s">
        <v>17888</v>
      </c>
      <c r="H143" s="60" t="s">
        <v>17924</v>
      </c>
      <c r="I143" s="60" t="s">
        <v>10</v>
      </c>
      <c r="J143" s="60" t="s">
        <v>11</v>
      </c>
      <c r="K143" s="60" t="s">
        <v>692</v>
      </c>
      <c r="L143" s="60" t="s">
        <v>17938</v>
      </c>
      <c r="M143" s="61">
        <v>34.579583229999997</v>
      </c>
      <c r="N143" s="61">
        <v>36.189091679999997</v>
      </c>
      <c r="AO143" s="8" t="s">
        <v>17917</v>
      </c>
      <c r="AP143" s="8" t="s">
        <v>17917</v>
      </c>
      <c r="BJ143" s="8" t="s">
        <v>17917</v>
      </c>
      <c r="BK143" s="8" t="s">
        <v>17917</v>
      </c>
      <c r="BL143" s="8" t="s">
        <v>17935</v>
      </c>
      <c r="BP143" s="8" t="s">
        <v>17935</v>
      </c>
      <c r="BQ143" s="8" t="s">
        <v>17917</v>
      </c>
      <c r="BR143" s="8" t="s">
        <v>17917</v>
      </c>
      <c r="BX143" s="8" t="s">
        <v>17935</v>
      </c>
      <c r="UA143" s="8">
        <f t="array" ref="UA143">SUM(LEN($O143:$PX143))-SUM(LEN(SUBSTITUTE(UPPER($O143:$PX143),"R","")))</f>
        <v>9</v>
      </c>
      <c r="UB143" s="8">
        <f t="array" ref="UB143">SUM(LEN($O143:$PX143))-SUM(LEN(SUBSTITUTE(UPPER($O143:$PX143),"A","")))</f>
        <v>0</v>
      </c>
      <c r="UC143" s="8">
        <f t="array" ref="UC143">SUM(LEN($O143:$PX143))-SUM(LEN(SUBSTITUTE(UPPER($O143:$PX143),"P","")))</f>
        <v>3</v>
      </c>
      <c r="UG143" s="8">
        <f t="shared" si="17"/>
        <v>12</v>
      </c>
      <c r="UH143" s="8">
        <f t="shared" si="18"/>
        <v>1</v>
      </c>
      <c r="UI143" s="8">
        <f t="shared" si="19"/>
        <v>0</v>
      </c>
      <c r="UJ143" s="8">
        <f t="shared" si="20"/>
        <v>0</v>
      </c>
      <c r="UK143" s="8">
        <f t="shared" si="21"/>
        <v>0</v>
      </c>
      <c r="UN143" s="8">
        <f t="array" aca="1" ref="UN143" ca="1">SUM(IF($O$5:$PX$5&gt;=$UN$5,IF($O$5:$PX$5&lt;$UO$5,LEN($O143:$PX143)-LEN(SUBSTITUTE(UPPER($O143:$PX143),"R","")))))</f>
        <v>0</v>
      </c>
      <c r="UO143" s="8">
        <f t="array" aca="1" ref="UO143" ca="1">SUM(IF($O$5:$PX$5&gt;=$UN$5,IF($O$5:$PX$5&lt;$UO$5,LEN($O143:$PX143)-LEN(SUBSTITUTE(UPPER($O143:$PX143),"A","")))))</f>
        <v>0</v>
      </c>
      <c r="UP143" s="8">
        <f t="array" aca="1" ref="UP143" ca="1">SUM(IF($O$5:$PX$5&gt;=$UN$5,IF($O$5:$PX$5&lt;$UO$5,LEN($O143:$PX143)-LEN(SUBSTITUTE(UPPER($O143:$PX143),"P","")))))</f>
        <v>0</v>
      </c>
    </row>
    <row r="144" spans="2:562" x14ac:dyDescent="0.25">
      <c r="B144" s="60">
        <v>139</v>
      </c>
      <c r="C144" s="60" t="s">
        <v>17997</v>
      </c>
      <c r="D144" s="60" t="s">
        <v>10273</v>
      </c>
      <c r="E144" s="60">
        <v>9</v>
      </c>
      <c r="F144" s="60" t="s">
        <v>17842</v>
      </c>
      <c r="G144" s="60" t="s">
        <v>17890</v>
      </c>
      <c r="H144" s="60" t="s">
        <v>17924</v>
      </c>
      <c r="I144" s="60" t="s">
        <v>10</v>
      </c>
      <c r="J144" s="60" t="s">
        <v>11</v>
      </c>
      <c r="K144" s="60" t="s">
        <v>692</v>
      </c>
      <c r="L144" s="60" t="s">
        <v>17938</v>
      </c>
      <c r="M144" s="61">
        <v>34.579583229999997</v>
      </c>
      <c r="N144" s="61">
        <v>36.189091679999997</v>
      </c>
      <c r="Y144" s="8" t="s">
        <v>17917</v>
      </c>
      <c r="AA144" s="8" t="s">
        <v>17917</v>
      </c>
      <c r="AF144" s="8" t="s">
        <v>17935</v>
      </c>
      <c r="AI144" s="8" t="s">
        <v>17917</v>
      </c>
      <c r="AM144" s="8" t="s">
        <v>17918</v>
      </c>
      <c r="AO144" s="8" t="s">
        <v>17917</v>
      </c>
      <c r="AP144" s="8" t="s">
        <v>17917</v>
      </c>
      <c r="AT144" s="8" t="s">
        <v>17918</v>
      </c>
      <c r="AV144" s="8" t="s">
        <v>17917</v>
      </c>
      <c r="AW144" s="8" t="s">
        <v>17935</v>
      </c>
      <c r="BA144" s="8" t="s">
        <v>17918</v>
      </c>
      <c r="BC144" s="8" t="s">
        <v>17917</v>
      </c>
      <c r="BD144" s="8" t="s">
        <v>17935</v>
      </c>
      <c r="BH144" s="8" t="s">
        <v>17917</v>
      </c>
      <c r="BK144" s="8" t="s">
        <v>17917</v>
      </c>
      <c r="BL144" s="8" t="s">
        <v>17935</v>
      </c>
      <c r="BX144" s="8" t="s">
        <v>17935</v>
      </c>
      <c r="CC144" s="8" t="s">
        <v>17917</v>
      </c>
      <c r="CE144" s="8" t="s">
        <v>17917</v>
      </c>
      <c r="CG144" s="8" t="s">
        <v>17935</v>
      </c>
      <c r="CJ144" s="8" t="s">
        <v>17935</v>
      </c>
      <c r="UA144" s="8">
        <f t="array" ref="UA144">SUM(LEN($O144:$PX144))-SUM(LEN(SUBSTITUTE(UPPER($O144:$PX144),"R","")))</f>
        <v>18</v>
      </c>
      <c r="UB144" s="8">
        <f t="array" ref="UB144">SUM(LEN($O144:$PX144))-SUM(LEN(SUBSTITUTE(UPPER($O144:$PX144),"A","")))</f>
        <v>0</v>
      </c>
      <c r="UC144" s="8">
        <f t="array" ref="UC144">SUM(LEN($O144:$PX144))-SUM(LEN(SUBSTITUTE(UPPER($O144:$PX144),"P","")))</f>
        <v>10</v>
      </c>
      <c r="UG144" s="8">
        <f t="shared" si="17"/>
        <v>28</v>
      </c>
      <c r="UH144" s="8">
        <f t="shared" si="18"/>
        <v>0</v>
      </c>
      <c r="UI144" s="8">
        <f t="shared" si="19"/>
        <v>1</v>
      </c>
      <c r="UJ144" s="8">
        <f t="shared" si="20"/>
        <v>0</v>
      </c>
      <c r="UK144" s="8">
        <f t="shared" si="21"/>
        <v>0</v>
      </c>
      <c r="UN144" s="8">
        <f t="array" aca="1" ref="UN144" ca="1">SUM(IF($O$5:$PX$5&gt;=$UN$5,IF($O$5:$PX$5&lt;$UO$5,LEN($O144:$PX144)-LEN(SUBSTITUTE(UPPER($O144:$PX144),"R","")))))</f>
        <v>0</v>
      </c>
      <c r="UO144" s="8">
        <f t="array" aca="1" ref="UO144" ca="1">SUM(IF($O$5:$PX$5&gt;=$UN$5,IF($O$5:$PX$5&lt;$UO$5,LEN($O144:$PX144)-LEN(SUBSTITUTE(UPPER($O144:$PX144),"A","")))))</f>
        <v>0</v>
      </c>
      <c r="UP144" s="8">
        <f t="array" aca="1" ref="UP144" ca="1">SUM(IF($O$5:$PX$5&gt;=$UN$5,IF($O$5:$PX$5&lt;$UO$5,LEN($O144:$PX144)-LEN(SUBSTITUTE(UPPER($O144:$PX144),"P","")))))</f>
        <v>0</v>
      </c>
    </row>
    <row r="145" spans="2:562" x14ac:dyDescent="0.25">
      <c r="B145" s="60">
        <v>140</v>
      </c>
      <c r="C145" s="60" t="s">
        <v>17997</v>
      </c>
      <c r="E145" s="60">
        <v>9</v>
      </c>
      <c r="F145" s="60" t="s">
        <v>17842</v>
      </c>
      <c r="G145" s="60" t="s">
        <v>17890</v>
      </c>
      <c r="H145" s="60" t="s">
        <v>17924</v>
      </c>
      <c r="I145" s="60" t="s">
        <v>10</v>
      </c>
      <c r="J145" s="60" t="s">
        <v>11</v>
      </c>
      <c r="K145" s="60" t="s">
        <v>692</v>
      </c>
      <c r="L145" s="60" t="s">
        <v>17938</v>
      </c>
      <c r="M145" s="61">
        <v>34.579583229999997</v>
      </c>
      <c r="N145" s="61">
        <v>36.189091679999997</v>
      </c>
      <c r="Y145" s="8" t="s">
        <v>17917</v>
      </c>
      <c r="AA145" s="8" t="s">
        <v>17917</v>
      </c>
      <c r="AF145" s="8" t="s">
        <v>17935</v>
      </c>
      <c r="AI145" s="8" t="s">
        <v>17917</v>
      </c>
      <c r="AM145" s="8" t="s">
        <v>17918</v>
      </c>
      <c r="AO145" s="8" t="s">
        <v>17917</v>
      </c>
      <c r="AP145" s="8" t="s">
        <v>17917</v>
      </c>
      <c r="BC145" s="8" t="s">
        <v>17917</v>
      </c>
      <c r="BL145" s="8" t="s">
        <v>17935</v>
      </c>
      <c r="BM145" s="8" t="s">
        <v>17917</v>
      </c>
      <c r="BP145" s="8" t="s">
        <v>17935</v>
      </c>
      <c r="BQ145" s="8" t="s">
        <v>17917</v>
      </c>
      <c r="BR145" s="8" t="s">
        <v>17917</v>
      </c>
      <c r="UA145" s="8">
        <f t="array" ref="UA145">SUM(LEN($O145:$PX145))-SUM(LEN(SUBSTITUTE(UPPER($O145:$PX145),"R","")))</f>
        <v>12</v>
      </c>
      <c r="UB145" s="8">
        <f t="array" ref="UB145">SUM(LEN($O145:$PX145))-SUM(LEN(SUBSTITUTE(UPPER($O145:$PX145),"A","")))</f>
        <v>0</v>
      </c>
      <c r="UC145" s="8">
        <f t="array" ref="UC145">SUM(LEN($O145:$PX145))-SUM(LEN(SUBSTITUTE(UPPER($O145:$PX145),"P","")))</f>
        <v>4</v>
      </c>
      <c r="UG145" s="8">
        <f t="shared" si="17"/>
        <v>16</v>
      </c>
      <c r="UH145" s="8">
        <f t="shared" si="18"/>
        <v>0</v>
      </c>
      <c r="UI145" s="8">
        <f t="shared" si="19"/>
        <v>1</v>
      </c>
      <c r="UJ145" s="8">
        <f t="shared" si="20"/>
        <v>0</v>
      </c>
      <c r="UK145" s="8">
        <f t="shared" si="21"/>
        <v>0</v>
      </c>
      <c r="UN145" s="8">
        <f t="array" aca="1" ref="UN145" ca="1">SUM(IF($O$5:$PX$5&gt;=$UN$5,IF($O$5:$PX$5&lt;$UO$5,LEN($O145:$PX145)-LEN(SUBSTITUTE(UPPER($O145:$PX145),"R","")))))</f>
        <v>0</v>
      </c>
      <c r="UO145" s="8">
        <f t="array" aca="1" ref="UO145" ca="1">SUM(IF($O$5:$PX$5&gt;=$UN$5,IF($O$5:$PX$5&lt;$UO$5,LEN($O145:$PX145)-LEN(SUBSTITUTE(UPPER($O145:$PX145),"A","")))))</f>
        <v>0</v>
      </c>
      <c r="UP145" s="8">
        <f t="array" aca="1" ref="UP145" ca="1">SUM(IF($O$5:$PX$5&gt;=$UN$5,IF($O$5:$PX$5&lt;$UO$5,LEN($O145:$PX145)-LEN(SUBSTITUTE(UPPER($O145:$PX145),"P","")))))</f>
        <v>0</v>
      </c>
    </row>
    <row r="146" spans="2:562" x14ac:dyDescent="0.25">
      <c r="B146" s="60">
        <v>141</v>
      </c>
      <c r="C146" s="60" t="s">
        <v>17997</v>
      </c>
      <c r="D146" s="60" t="s">
        <v>10274</v>
      </c>
      <c r="E146" s="60">
        <v>8</v>
      </c>
      <c r="F146" s="60" t="s">
        <v>17842</v>
      </c>
      <c r="G146" s="60" t="s">
        <v>17887</v>
      </c>
      <c r="H146" s="60" t="s">
        <v>17923</v>
      </c>
      <c r="I146" s="60" t="s">
        <v>10</v>
      </c>
      <c r="J146" s="60" t="s">
        <v>11</v>
      </c>
      <c r="K146" s="60" t="s">
        <v>724</v>
      </c>
      <c r="L146" s="60" t="s">
        <v>17939</v>
      </c>
      <c r="M146" s="61">
        <v>34.57551101</v>
      </c>
      <c r="N146" s="61">
        <v>36.08865832</v>
      </c>
      <c r="AC146" s="8" t="s">
        <v>17935</v>
      </c>
      <c r="AF146" s="8" t="s">
        <v>17917</v>
      </c>
      <c r="AH146" s="8" t="s">
        <v>17917</v>
      </c>
      <c r="AJ146" s="8" t="s">
        <v>17918</v>
      </c>
      <c r="AM146" s="8" t="s">
        <v>17917</v>
      </c>
      <c r="AO146" s="8" t="s">
        <v>17917</v>
      </c>
      <c r="AQ146" s="8" t="s">
        <v>17935</v>
      </c>
      <c r="AT146" s="8" t="s">
        <v>17917</v>
      </c>
      <c r="AV146" s="8" t="s">
        <v>17918</v>
      </c>
      <c r="AX146" s="8" t="s">
        <v>17935</v>
      </c>
      <c r="BA146" s="8" t="s">
        <v>17917</v>
      </c>
      <c r="BC146" s="8" t="s">
        <v>17918</v>
      </c>
      <c r="BE146" s="8" t="s">
        <v>17935</v>
      </c>
      <c r="BH146" s="8" t="s">
        <v>17917</v>
      </c>
      <c r="BL146" s="8" t="s">
        <v>17935</v>
      </c>
      <c r="BM146" s="8" t="s">
        <v>17917</v>
      </c>
      <c r="CE146" s="8" t="s">
        <v>17917</v>
      </c>
      <c r="CG146" s="8" t="s">
        <v>17935</v>
      </c>
      <c r="CJ146" s="8" t="s">
        <v>17917</v>
      </c>
      <c r="UA146" s="8">
        <f t="array" ref="UA146">SUM(LEN($O146:$PX146))-SUM(LEN(SUBSTITUTE(UPPER($O146:$PX146),"R","")))</f>
        <v>16</v>
      </c>
      <c r="UB146" s="8">
        <f t="array" ref="UB146">SUM(LEN($O146:$PX146))-SUM(LEN(SUBSTITUTE(UPPER($O146:$PX146),"A","")))</f>
        <v>0</v>
      </c>
      <c r="UC146" s="8">
        <f t="array" ref="UC146">SUM(LEN($O146:$PX146))-SUM(LEN(SUBSTITUTE(UPPER($O146:$PX146),"P","")))</f>
        <v>9</v>
      </c>
      <c r="UG146" s="8">
        <f t="shared" si="17"/>
        <v>25</v>
      </c>
      <c r="UH146" s="8">
        <f t="shared" si="18"/>
        <v>1</v>
      </c>
      <c r="UI146" s="8">
        <f t="shared" si="19"/>
        <v>0</v>
      </c>
      <c r="UJ146" s="8">
        <f t="shared" si="20"/>
        <v>0</v>
      </c>
      <c r="UK146" s="8">
        <f t="shared" si="21"/>
        <v>0</v>
      </c>
      <c r="UN146" s="8">
        <f t="array" aca="1" ref="UN146" ca="1">SUM(IF($O$5:$PX$5&gt;=$UN$5,IF($O$5:$PX$5&lt;$UO$5,LEN($O146:$PX146)-LEN(SUBSTITUTE(UPPER($O146:$PX146),"R","")))))</f>
        <v>0</v>
      </c>
      <c r="UO146" s="8">
        <f t="array" aca="1" ref="UO146" ca="1">SUM(IF($O$5:$PX$5&gt;=$UN$5,IF($O$5:$PX$5&lt;$UO$5,LEN($O146:$PX146)-LEN(SUBSTITUTE(UPPER($O146:$PX146),"A","")))))</f>
        <v>0</v>
      </c>
      <c r="UP146" s="8">
        <f t="array" aca="1" ref="UP146" ca="1">SUM(IF($O$5:$PX$5&gt;=$UN$5,IF($O$5:$PX$5&lt;$UO$5,LEN($O146:$PX146)-LEN(SUBSTITUTE(UPPER($O146:$PX146),"P","")))))</f>
        <v>0</v>
      </c>
    </row>
    <row r="147" spans="2:562" x14ac:dyDescent="0.25">
      <c r="B147" s="60">
        <v>142</v>
      </c>
      <c r="C147" s="60" t="s">
        <v>17997</v>
      </c>
      <c r="D147" s="60" t="s">
        <v>10274</v>
      </c>
      <c r="E147" s="60">
        <v>7</v>
      </c>
      <c r="F147" s="60" t="s">
        <v>17842</v>
      </c>
      <c r="G147" s="60" t="s">
        <v>17887</v>
      </c>
      <c r="H147" s="60" t="s">
        <v>17923</v>
      </c>
      <c r="I147" s="60" t="s">
        <v>10</v>
      </c>
      <c r="J147" s="60" t="s">
        <v>11</v>
      </c>
      <c r="K147" s="60" t="s">
        <v>724</v>
      </c>
      <c r="L147" s="60" t="s">
        <v>17939</v>
      </c>
      <c r="M147" s="61">
        <v>34.57551101</v>
      </c>
      <c r="N147" s="61">
        <v>36.08865832</v>
      </c>
      <c r="AC147" s="8" t="s">
        <v>17935</v>
      </c>
      <c r="AF147" s="8" t="s">
        <v>17917</v>
      </c>
      <c r="AH147" s="8" t="s">
        <v>17917</v>
      </c>
      <c r="AJ147" s="8" t="s">
        <v>17918</v>
      </c>
      <c r="AM147" s="8" t="s">
        <v>17917</v>
      </c>
      <c r="AO147" s="8" t="s">
        <v>17917</v>
      </c>
      <c r="AQ147" s="8" t="s">
        <v>17935</v>
      </c>
      <c r="AT147" s="8" t="s">
        <v>17917</v>
      </c>
      <c r="AV147" s="8" t="s">
        <v>17918</v>
      </c>
      <c r="AX147" s="8" t="s">
        <v>17935</v>
      </c>
      <c r="BA147" s="8" t="s">
        <v>17917</v>
      </c>
      <c r="BC147" s="8" t="s">
        <v>17918</v>
      </c>
      <c r="BE147" s="8" t="s">
        <v>17935</v>
      </c>
      <c r="BH147" s="8" t="s">
        <v>17917</v>
      </c>
      <c r="BL147" s="8" t="s">
        <v>17935</v>
      </c>
      <c r="BQ147" s="8" t="s">
        <v>17917</v>
      </c>
      <c r="BX147" s="8" t="s">
        <v>17917</v>
      </c>
      <c r="BZ147" s="8" t="s">
        <v>17935</v>
      </c>
      <c r="CC147" s="8" t="s">
        <v>17917</v>
      </c>
      <c r="CE147" s="8" t="s">
        <v>17917</v>
      </c>
      <c r="CG147" s="8" t="s">
        <v>17935</v>
      </c>
      <c r="CJ147" s="8" t="s">
        <v>17917</v>
      </c>
      <c r="UA147" s="8">
        <f t="array" ref="UA147">SUM(LEN($O147:$PX147))-SUM(LEN(SUBSTITUTE(UPPER($O147:$PX147),"R","")))</f>
        <v>19</v>
      </c>
      <c r="UB147" s="8">
        <f t="array" ref="UB147">SUM(LEN($O147:$PX147))-SUM(LEN(SUBSTITUTE(UPPER($O147:$PX147),"A","")))</f>
        <v>0</v>
      </c>
      <c r="UC147" s="8">
        <f t="array" ref="UC147">SUM(LEN($O147:$PX147))-SUM(LEN(SUBSTITUTE(UPPER($O147:$PX147),"P","")))</f>
        <v>10</v>
      </c>
      <c r="UG147" s="8">
        <f t="shared" si="17"/>
        <v>29</v>
      </c>
      <c r="UH147" s="8">
        <f t="shared" si="18"/>
        <v>1</v>
      </c>
      <c r="UI147" s="8">
        <f t="shared" si="19"/>
        <v>0</v>
      </c>
      <c r="UJ147" s="8">
        <f t="shared" si="20"/>
        <v>0</v>
      </c>
      <c r="UK147" s="8">
        <f t="shared" si="21"/>
        <v>0</v>
      </c>
      <c r="UN147" s="8">
        <f t="array" aca="1" ref="UN147" ca="1">SUM(IF($O$5:$PX$5&gt;=$UN$5,IF($O$5:$PX$5&lt;$UO$5,LEN($O147:$PX147)-LEN(SUBSTITUTE(UPPER($O147:$PX147),"R","")))))</f>
        <v>0</v>
      </c>
      <c r="UO147" s="8">
        <f t="array" aca="1" ref="UO147" ca="1">SUM(IF($O$5:$PX$5&gt;=$UN$5,IF($O$5:$PX$5&lt;$UO$5,LEN($O147:$PX147)-LEN(SUBSTITUTE(UPPER($O147:$PX147),"A","")))))</f>
        <v>0</v>
      </c>
      <c r="UP147" s="8">
        <f t="array" aca="1" ref="UP147" ca="1">SUM(IF($O$5:$PX$5&gt;=$UN$5,IF($O$5:$PX$5&lt;$UO$5,LEN($O147:$PX147)-LEN(SUBSTITUTE(UPPER($O147:$PX147),"P","")))))</f>
        <v>0</v>
      </c>
    </row>
    <row r="148" spans="2:562" x14ac:dyDescent="0.25">
      <c r="B148" s="60">
        <v>143</v>
      </c>
      <c r="C148" s="60" t="s">
        <v>17997</v>
      </c>
      <c r="D148" s="60" t="s">
        <v>10274</v>
      </c>
      <c r="E148" s="60">
        <v>12</v>
      </c>
      <c r="F148" s="60" t="s">
        <v>17815</v>
      </c>
      <c r="G148" s="60" t="s">
        <v>17892</v>
      </c>
      <c r="H148" s="60" t="s">
        <v>17923</v>
      </c>
      <c r="I148" s="60" t="s">
        <v>10</v>
      </c>
      <c r="J148" s="60" t="s">
        <v>11</v>
      </c>
      <c r="K148" s="60" t="s">
        <v>724</v>
      </c>
      <c r="L148" s="60" t="s">
        <v>17939</v>
      </c>
      <c r="M148" s="61">
        <v>34.57551101</v>
      </c>
      <c r="N148" s="61">
        <v>36.08865832</v>
      </c>
      <c r="AC148" s="8" t="s">
        <v>17935</v>
      </c>
      <c r="AF148" s="8" t="s">
        <v>17917</v>
      </c>
      <c r="AH148" s="8" t="s">
        <v>17917</v>
      </c>
      <c r="AJ148" s="8" t="s">
        <v>17918</v>
      </c>
      <c r="AM148" s="8" t="s">
        <v>17917</v>
      </c>
      <c r="AO148" s="8" t="s">
        <v>17917</v>
      </c>
      <c r="AQ148" s="8" t="s">
        <v>17935</v>
      </c>
      <c r="AT148" s="8" t="s">
        <v>17917</v>
      </c>
      <c r="AV148" s="8" t="s">
        <v>17918</v>
      </c>
      <c r="AX148" s="8" t="s">
        <v>17935</v>
      </c>
      <c r="BA148" s="8" t="s">
        <v>17917</v>
      </c>
      <c r="BC148" s="8" t="s">
        <v>17918</v>
      </c>
      <c r="BE148" s="8" t="s">
        <v>17935</v>
      </c>
      <c r="BH148" s="8" t="s">
        <v>17917</v>
      </c>
      <c r="BL148" s="8" t="s">
        <v>17935</v>
      </c>
      <c r="BQ148" s="8" t="s">
        <v>17917</v>
      </c>
      <c r="BX148" s="8" t="s">
        <v>17917</v>
      </c>
      <c r="BZ148" s="8" t="s">
        <v>17935</v>
      </c>
      <c r="CC148" s="8" t="s">
        <v>17917</v>
      </c>
      <c r="CE148" s="8" t="s">
        <v>17917</v>
      </c>
      <c r="CG148" s="8" t="s">
        <v>17935</v>
      </c>
      <c r="CJ148" s="8" t="s">
        <v>17917</v>
      </c>
      <c r="UA148" s="8">
        <f t="array" ref="UA148">SUM(LEN($O148:$PX148))-SUM(LEN(SUBSTITUTE(UPPER($O148:$PX148),"R","")))</f>
        <v>19</v>
      </c>
      <c r="UB148" s="8">
        <f t="array" ref="UB148">SUM(LEN($O148:$PX148))-SUM(LEN(SUBSTITUTE(UPPER($O148:$PX148),"A","")))</f>
        <v>0</v>
      </c>
      <c r="UC148" s="8">
        <f t="array" ref="UC148">SUM(LEN($O148:$PX148))-SUM(LEN(SUBSTITUTE(UPPER($O148:$PX148),"P","")))</f>
        <v>10</v>
      </c>
      <c r="UG148" s="8">
        <f t="shared" si="17"/>
        <v>29</v>
      </c>
      <c r="UH148" s="8">
        <f t="shared" si="18"/>
        <v>0</v>
      </c>
      <c r="UI148" s="8">
        <f t="shared" si="19"/>
        <v>1</v>
      </c>
      <c r="UJ148" s="8">
        <f t="shared" si="20"/>
        <v>0</v>
      </c>
      <c r="UK148" s="8">
        <f t="shared" si="21"/>
        <v>0</v>
      </c>
      <c r="UN148" s="8">
        <f t="array" aca="1" ref="UN148" ca="1">SUM(IF($O$5:$PX$5&gt;=$UN$5,IF($O$5:$PX$5&lt;$UO$5,LEN($O148:$PX148)-LEN(SUBSTITUTE(UPPER($O148:$PX148),"R","")))))</f>
        <v>0</v>
      </c>
      <c r="UO148" s="8">
        <f t="array" aca="1" ref="UO148" ca="1">SUM(IF($O$5:$PX$5&gt;=$UN$5,IF($O$5:$PX$5&lt;$UO$5,LEN($O148:$PX148)-LEN(SUBSTITUTE(UPPER($O148:$PX148),"A","")))))</f>
        <v>0</v>
      </c>
      <c r="UP148" s="8">
        <f t="array" aca="1" ref="UP148" ca="1">SUM(IF($O$5:$PX$5&gt;=$UN$5,IF($O$5:$PX$5&lt;$UO$5,LEN($O148:$PX148)-LEN(SUBSTITUTE(UPPER($O148:$PX148),"P","")))))</f>
        <v>0</v>
      </c>
    </row>
    <row r="149" spans="2:562" x14ac:dyDescent="0.25">
      <c r="B149" s="60">
        <v>144</v>
      </c>
      <c r="C149" s="60" t="s">
        <v>17997</v>
      </c>
      <c r="D149" s="60" t="s">
        <v>10274</v>
      </c>
      <c r="E149" s="60">
        <v>9</v>
      </c>
      <c r="F149" s="60" t="s">
        <v>17815</v>
      </c>
      <c r="G149" s="60" t="s">
        <v>17890</v>
      </c>
      <c r="H149" s="60" t="s">
        <v>17923</v>
      </c>
      <c r="I149" s="60" t="s">
        <v>10</v>
      </c>
      <c r="J149" s="60" t="s">
        <v>11</v>
      </c>
      <c r="K149" s="60" t="s">
        <v>724</v>
      </c>
      <c r="L149" s="60" t="s">
        <v>17939</v>
      </c>
      <c r="M149" s="61">
        <v>34.57551101</v>
      </c>
      <c r="N149" s="61">
        <v>36.08865832</v>
      </c>
      <c r="AC149" s="8" t="s">
        <v>17935</v>
      </c>
      <c r="AF149" s="8" t="s">
        <v>17917</v>
      </c>
      <c r="AH149" s="8" t="s">
        <v>17917</v>
      </c>
      <c r="AJ149" s="8" t="s">
        <v>17918</v>
      </c>
      <c r="AM149" s="8" t="s">
        <v>17917</v>
      </c>
      <c r="AO149" s="8" t="s">
        <v>17917</v>
      </c>
      <c r="AQ149" s="8" t="s">
        <v>17935</v>
      </c>
      <c r="AT149" s="8" t="s">
        <v>17917</v>
      </c>
      <c r="AV149" s="8" t="s">
        <v>17918</v>
      </c>
      <c r="AX149" s="8" t="s">
        <v>17935</v>
      </c>
      <c r="BA149" s="8" t="s">
        <v>17917</v>
      </c>
      <c r="BC149" s="8" t="s">
        <v>17918</v>
      </c>
      <c r="BE149" s="8" t="s">
        <v>17935</v>
      </c>
      <c r="BH149" s="8" t="s">
        <v>17917</v>
      </c>
      <c r="BL149" s="8" t="s">
        <v>17935</v>
      </c>
      <c r="BQ149" s="8" t="s">
        <v>17917</v>
      </c>
      <c r="BX149" s="8" t="s">
        <v>17917</v>
      </c>
      <c r="BZ149" s="8" t="s">
        <v>17935</v>
      </c>
      <c r="CC149" s="8" t="s">
        <v>17917</v>
      </c>
      <c r="CE149" s="8" t="s">
        <v>17917</v>
      </c>
      <c r="CG149" s="8" t="s">
        <v>17935</v>
      </c>
      <c r="CJ149" s="8" t="s">
        <v>17917</v>
      </c>
      <c r="UA149" s="8">
        <f t="array" ref="UA149">SUM(LEN($O149:$PX149))-SUM(LEN(SUBSTITUTE(UPPER($O149:$PX149),"R","")))</f>
        <v>19</v>
      </c>
      <c r="UB149" s="8">
        <f t="array" ref="UB149">SUM(LEN($O149:$PX149))-SUM(LEN(SUBSTITUTE(UPPER($O149:$PX149),"A","")))</f>
        <v>0</v>
      </c>
      <c r="UC149" s="8">
        <f t="array" ref="UC149">SUM(LEN($O149:$PX149))-SUM(LEN(SUBSTITUTE(UPPER($O149:$PX149),"P","")))</f>
        <v>10</v>
      </c>
      <c r="UG149" s="8">
        <f t="shared" si="17"/>
        <v>29</v>
      </c>
      <c r="UH149" s="8">
        <f t="shared" si="18"/>
        <v>0</v>
      </c>
      <c r="UI149" s="8">
        <f t="shared" si="19"/>
        <v>1</v>
      </c>
      <c r="UJ149" s="8">
        <f t="shared" si="20"/>
        <v>0</v>
      </c>
      <c r="UK149" s="8">
        <f t="shared" si="21"/>
        <v>0</v>
      </c>
      <c r="UN149" s="8">
        <f t="array" aca="1" ref="UN149" ca="1">SUM(IF($O$5:$PX$5&gt;=$UN$5,IF($O$5:$PX$5&lt;$UO$5,LEN($O149:$PX149)-LEN(SUBSTITUTE(UPPER($O149:$PX149),"R","")))))</f>
        <v>0</v>
      </c>
      <c r="UO149" s="8">
        <f t="array" aca="1" ref="UO149" ca="1">SUM(IF($O$5:$PX$5&gt;=$UN$5,IF($O$5:$PX$5&lt;$UO$5,LEN($O149:$PX149)-LEN(SUBSTITUTE(UPPER($O149:$PX149),"A","")))))</f>
        <v>0</v>
      </c>
      <c r="UP149" s="8">
        <f t="array" aca="1" ref="UP149" ca="1">SUM(IF($O$5:$PX$5&gt;=$UN$5,IF($O$5:$PX$5&lt;$UO$5,LEN($O149:$PX149)-LEN(SUBSTITUTE(UPPER($O149:$PX149),"P","")))))</f>
        <v>0</v>
      </c>
    </row>
    <row r="150" spans="2:562" x14ac:dyDescent="0.25">
      <c r="B150" s="60">
        <v>145</v>
      </c>
      <c r="C150" s="60" t="s">
        <v>17997</v>
      </c>
      <c r="D150" s="60" t="s">
        <v>10274</v>
      </c>
      <c r="E150" s="60">
        <v>9</v>
      </c>
      <c r="F150" s="60" t="s">
        <v>17815</v>
      </c>
      <c r="G150" s="60" t="s">
        <v>17889</v>
      </c>
      <c r="H150" s="60" t="s">
        <v>17923</v>
      </c>
      <c r="I150" s="60" t="s">
        <v>10</v>
      </c>
      <c r="J150" s="60" t="s">
        <v>11</v>
      </c>
      <c r="K150" s="60" t="s">
        <v>724</v>
      </c>
      <c r="L150" s="60" t="s">
        <v>17939</v>
      </c>
      <c r="M150" s="61">
        <v>34.57551101</v>
      </c>
      <c r="N150" s="61">
        <v>36.08865832</v>
      </c>
      <c r="AC150" s="8" t="s">
        <v>17935</v>
      </c>
      <c r="AF150" s="8" t="s">
        <v>17917</v>
      </c>
      <c r="AH150" s="8" t="s">
        <v>17917</v>
      </c>
      <c r="AJ150" s="8" t="s">
        <v>17918</v>
      </c>
      <c r="AM150" s="8" t="s">
        <v>17917</v>
      </c>
      <c r="AO150" s="8" t="s">
        <v>17917</v>
      </c>
      <c r="AQ150" s="8" t="s">
        <v>17935</v>
      </c>
      <c r="AT150" s="8" t="s">
        <v>17917</v>
      </c>
      <c r="AV150" s="8" t="s">
        <v>17918</v>
      </c>
      <c r="AX150" s="8" t="s">
        <v>17935</v>
      </c>
      <c r="BA150" s="8" t="s">
        <v>17917</v>
      </c>
      <c r="BC150" s="8" t="s">
        <v>17918</v>
      </c>
      <c r="BE150" s="8" t="s">
        <v>17935</v>
      </c>
      <c r="BH150" s="8" t="s">
        <v>17917</v>
      </c>
      <c r="BL150" s="8" t="s">
        <v>17935</v>
      </c>
      <c r="BQ150" s="8" t="s">
        <v>17917</v>
      </c>
      <c r="BX150" s="8" t="s">
        <v>17917</v>
      </c>
      <c r="BZ150" s="8" t="s">
        <v>17935</v>
      </c>
      <c r="CC150" s="8" t="s">
        <v>17917</v>
      </c>
      <c r="CE150" s="8" t="s">
        <v>17917</v>
      </c>
      <c r="CG150" s="8" t="s">
        <v>17935</v>
      </c>
      <c r="CJ150" s="8" t="s">
        <v>17917</v>
      </c>
      <c r="UA150" s="8">
        <f t="array" ref="UA150">SUM(LEN($O150:$PX150))-SUM(LEN(SUBSTITUTE(UPPER($O150:$PX150),"R","")))</f>
        <v>19</v>
      </c>
      <c r="UB150" s="8">
        <f t="array" ref="UB150">SUM(LEN($O150:$PX150))-SUM(LEN(SUBSTITUTE(UPPER($O150:$PX150),"A","")))</f>
        <v>0</v>
      </c>
      <c r="UC150" s="8">
        <f t="array" ref="UC150">SUM(LEN($O150:$PX150))-SUM(LEN(SUBSTITUTE(UPPER($O150:$PX150),"P","")))</f>
        <v>10</v>
      </c>
      <c r="UG150" s="8">
        <f t="shared" si="17"/>
        <v>29</v>
      </c>
      <c r="UH150" s="8">
        <f t="shared" si="18"/>
        <v>1</v>
      </c>
      <c r="UI150" s="8">
        <f t="shared" si="19"/>
        <v>0</v>
      </c>
      <c r="UJ150" s="8">
        <f t="shared" si="20"/>
        <v>0</v>
      </c>
      <c r="UK150" s="8">
        <f t="shared" si="21"/>
        <v>0</v>
      </c>
      <c r="UN150" s="8">
        <f t="array" aca="1" ref="UN150" ca="1">SUM(IF($O$5:$PX$5&gt;=$UN$5,IF($O$5:$PX$5&lt;$UO$5,LEN($O150:$PX150)-LEN(SUBSTITUTE(UPPER($O150:$PX150),"R","")))))</f>
        <v>0</v>
      </c>
      <c r="UO150" s="8">
        <f t="array" aca="1" ref="UO150" ca="1">SUM(IF($O$5:$PX$5&gt;=$UN$5,IF($O$5:$PX$5&lt;$UO$5,LEN($O150:$PX150)-LEN(SUBSTITUTE(UPPER($O150:$PX150),"A","")))))</f>
        <v>0</v>
      </c>
      <c r="UP150" s="8">
        <f t="array" aca="1" ref="UP150" ca="1">SUM(IF($O$5:$PX$5&gt;=$UN$5,IF($O$5:$PX$5&lt;$UO$5,LEN($O150:$PX150)-LEN(SUBSTITUTE(UPPER($O150:$PX150),"P","")))))</f>
        <v>0</v>
      </c>
    </row>
    <row r="151" spans="2:562" x14ac:dyDescent="0.25">
      <c r="B151" s="60">
        <v>146</v>
      </c>
      <c r="C151" s="60" t="s">
        <v>17997</v>
      </c>
      <c r="D151" s="60" t="s">
        <v>10273</v>
      </c>
      <c r="E151" s="60">
        <v>12</v>
      </c>
      <c r="F151" s="60" t="s">
        <v>17815</v>
      </c>
      <c r="G151" s="60" t="s">
        <v>17891</v>
      </c>
      <c r="H151" s="60" t="s">
        <v>17923</v>
      </c>
      <c r="I151" s="60" t="s">
        <v>10</v>
      </c>
      <c r="J151" s="60" t="s">
        <v>11</v>
      </c>
      <c r="K151" s="60" t="s">
        <v>724</v>
      </c>
      <c r="L151" s="60" t="s">
        <v>17939</v>
      </c>
      <c r="M151" s="61"/>
      <c r="N151" s="61"/>
      <c r="AC151" s="8" t="s">
        <v>17935</v>
      </c>
      <c r="AF151" s="8" t="s">
        <v>17917</v>
      </c>
      <c r="AH151" s="8" t="s">
        <v>17917</v>
      </c>
      <c r="AJ151" s="8" t="s">
        <v>17918</v>
      </c>
      <c r="AM151" s="8" t="s">
        <v>17917</v>
      </c>
      <c r="AO151" s="8" t="s">
        <v>17917</v>
      </c>
      <c r="AQ151" s="8" t="s">
        <v>17935</v>
      </c>
      <c r="AT151" s="8" t="s">
        <v>17917</v>
      </c>
      <c r="AV151" s="8" t="s">
        <v>17918</v>
      </c>
      <c r="AX151" s="8" t="s">
        <v>17935</v>
      </c>
      <c r="BA151" s="8" t="s">
        <v>17917</v>
      </c>
      <c r="BC151" s="8" t="s">
        <v>17918</v>
      </c>
      <c r="BE151" s="8" t="s">
        <v>17935</v>
      </c>
      <c r="BH151" s="8" t="s">
        <v>17917</v>
      </c>
      <c r="BL151" s="8" t="s">
        <v>17935</v>
      </c>
      <c r="BQ151" s="8" t="s">
        <v>17917</v>
      </c>
      <c r="BX151" s="8" t="s">
        <v>17917</v>
      </c>
      <c r="BZ151" s="8" t="s">
        <v>17935</v>
      </c>
      <c r="CE151" s="8" t="s">
        <v>17917</v>
      </c>
      <c r="CG151" s="8" t="s">
        <v>17935</v>
      </c>
      <c r="UA151" s="8">
        <f t="array" ref="UA151">SUM(LEN($O151:$PX151))-SUM(LEN(SUBSTITUTE(UPPER($O151:$PX151),"R","")))</f>
        <v>17</v>
      </c>
      <c r="UB151" s="8">
        <f t="array" ref="UB151">SUM(LEN($O151:$PX151))-SUM(LEN(SUBSTITUTE(UPPER($O151:$PX151),"A","")))</f>
        <v>0</v>
      </c>
      <c r="UC151" s="8">
        <f t="array" ref="UC151">SUM(LEN($O151:$PX151))-SUM(LEN(SUBSTITUTE(UPPER($O151:$PX151),"P","")))</f>
        <v>10</v>
      </c>
      <c r="UG151" s="8">
        <f t="shared" si="17"/>
        <v>27</v>
      </c>
      <c r="UH151" s="8">
        <f t="shared" si="18"/>
        <v>0</v>
      </c>
      <c r="UI151" s="8">
        <f t="shared" si="19"/>
        <v>1</v>
      </c>
      <c r="UJ151" s="8">
        <f t="shared" si="20"/>
        <v>0</v>
      </c>
      <c r="UK151" s="8">
        <f t="shared" si="21"/>
        <v>0</v>
      </c>
      <c r="UN151" s="8">
        <f t="array" aca="1" ref="UN151" ca="1">SUM(IF($O$5:$PX$5&gt;=$UN$5,IF($O$5:$PX$5&lt;$UO$5,LEN($O151:$PX151)-LEN(SUBSTITUTE(UPPER($O151:$PX151),"R","")))))</f>
        <v>0</v>
      </c>
      <c r="UO151" s="8">
        <f t="array" aca="1" ref="UO151" ca="1">SUM(IF($O$5:$PX$5&gt;=$UN$5,IF($O$5:$PX$5&lt;$UO$5,LEN($O151:$PX151)-LEN(SUBSTITUTE(UPPER($O151:$PX151),"A","")))))</f>
        <v>0</v>
      </c>
      <c r="UP151" s="8">
        <f t="array" aca="1" ref="UP151" ca="1">SUM(IF($O$5:$PX$5&gt;=$UN$5,IF($O$5:$PX$5&lt;$UO$5,LEN($O151:$PX151)-LEN(SUBSTITUTE(UPPER($O151:$PX151),"P","")))))</f>
        <v>0</v>
      </c>
    </row>
    <row r="152" spans="2:562" x14ac:dyDescent="0.25">
      <c r="B152" s="60">
        <v>147</v>
      </c>
      <c r="C152" s="60" t="s">
        <v>17997</v>
      </c>
      <c r="D152" s="60" t="s">
        <v>10273</v>
      </c>
      <c r="E152" s="60">
        <v>14</v>
      </c>
      <c r="F152" s="60" t="s">
        <v>17815</v>
      </c>
      <c r="G152" s="60" t="s">
        <v>17892</v>
      </c>
      <c r="H152" s="60" t="s">
        <v>17923</v>
      </c>
      <c r="I152" s="60" t="s">
        <v>10</v>
      </c>
      <c r="J152" s="60" t="s">
        <v>11</v>
      </c>
      <c r="K152" s="60" t="s">
        <v>724</v>
      </c>
      <c r="L152" s="60" t="s">
        <v>17939</v>
      </c>
      <c r="M152" s="61"/>
      <c r="N152" s="61"/>
      <c r="AC152" s="8" t="s">
        <v>17935</v>
      </c>
      <c r="AF152" s="8" t="s">
        <v>17917</v>
      </c>
      <c r="AH152" s="8" t="s">
        <v>17917</v>
      </c>
      <c r="AJ152" s="8" t="s">
        <v>17918</v>
      </c>
      <c r="AM152" s="8" t="s">
        <v>17917</v>
      </c>
      <c r="AO152" s="8" t="s">
        <v>17917</v>
      </c>
      <c r="AQ152" s="8" t="s">
        <v>17935</v>
      </c>
      <c r="AT152" s="8" t="s">
        <v>17917</v>
      </c>
      <c r="AV152" s="8" t="s">
        <v>17918</v>
      </c>
      <c r="AX152" s="8" t="s">
        <v>17935</v>
      </c>
      <c r="BA152" s="8" t="s">
        <v>17917</v>
      </c>
      <c r="BC152" s="8" t="s">
        <v>17918</v>
      </c>
      <c r="BE152" s="8" t="s">
        <v>17935</v>
      </c>
      <c r="BH152" s="8" t="s">
        <v>17917</v>
      </c>
      <c r="BL152" s="8" t="s">
        <v>17935</v>
      </c>
      <c r="BQ152" s="8" t="s">
        <v>17917</v>
      </c>
      <c r="BX152" s="8" t="s">
        <v>17917</v>
      </c>
      <c r="BZ152" s="8" t="s">
        <v>17935</v>
      </c>
      <c r="CC152" s="8" t="s">
        <v>17917</v>
      </c>
      <c r="CE152" s="8" t="s">
        <v>17917</v>
      </c>
      <c r="CG152" s="8" t="s">
        <v>17935</v>
      </c>
      <c r="CJ152" s="8" t="s">
        <v>17917</v>
      </c>
      <c r="UA152" s="8">
        <f t="array" ref="UA152">SUM(LEN($O152:$PX152))-SUM(LEN(SUBSTITUTE(UPPER($O152:$PX152),"R","")))</f>
        <v>19</v>
      </c>
      <c r="UB152" s="8">
        <f t="array" ref="UB152">SUM(LEN($O152:$PX152))-SUM(LEN(SUBSTITUTE(UPPER($O152:$PX152),"A","")))</f>
        <v>0</v>
      </c>
      <c r="UC152" s="8">
        <f t="array" ref="UC152">SUM(LEN($O152:$PX152))-SUM(LEN(SUBSTITUTE(UPPER($O152:$PX152),"P","")))</f>
        <v>10</v>
      </c>
      <c r="UG152" s="8">
        <f t="shared" si="17"/>
        <v>29</v>
      </c>
      <c r="UH152" s="8">
        <f t="shared" si="18"/>
        <v>0</v>
      </c>
      <c r="UI152" s="8">
        <f t="shared" si="19"/>
        <v>1</v>
      </c>
      <c r="UJ152" s="8">
        <f t="shared" si="20"/>
        <v>0</v>
      </c>
      <c r="UK152" s="8">
        <f t="shared" si="21"/>
        <v>0</v>
      </c>
      <c r="UN152" s="8">
        <f t="array" aca="1" ref="UN152" ca="1">SUM(IF($O$5:$PX$5&gt;=$UN$5,IF($O$5:$PX$5&lt;$UO$5,LEN($O152:$PX152)-LEN(SUBSTITUTE(UPPER($O152:$PX152),"R","")))))</f>
        <v>0</v>
      </c>
      <c r="UO152" s="8">
        <f t="array" aca="1" ref="UO152" ca="1">SUM(IF($O$5:$PX$5&gt;=$UN$5,IF($O$5:$PX$5&lt;$UO$5,LEN($O152:$PX152)-LEN(SUBSTITUTE(UPPER($O152:$PX152),"A","")))))</f>
        <v>0</v>
      </c>
      <c r="UP152" s="8">
        <f t="array" aca="1" ref="UP152" ca="1">SUM(IF($O$5:$PX$5&gt;=$UN$5,IF($O$5:$PX$5&lt;$UO$5,LEN($O152:$PX152)-LEN(SUBSTITUTE(UPPER($O152:$PX152),"P","")))))</f>
        <v>0</v>
      </c>
    </row>
    <row r="153" spans="2:562" x14ac:dyDescent="0.25">
      <c r="B153" s="60">
        <v>148</v>
      </c>
      <c r="C153" s="60" t="s">
        <v>17997</v>
      </c>
      <c r="D153" s="60" t="s">
        <v>10273</v>
      </c>
      <c r="E153" s="60">
        <v>6</v>
      </c>
      <c r="F153" s="60" t="s">
        <v>17842</v>
      </c>
      <c r="G153" s="60" t="s">
        <v>17887</v>
      </c>
      <c r="H153" s="60" t="s">
        <v>17923</v>
      </c>
      <c r="I153" s="60" t="s">
        <v>10</v>
      </c>
      <c r="J153" s="60" t="s">
        <v>11</v>
      </c>
      <c r="K153" s="60" t="s">
        <v>724</v>
      </c>
      <c r="L153" s="60" t="s">
        <v>17939</v>
      </c>
      <c r="M153" s="61"/>
      <c r="N153" s="61"/>
      <c r="AC153" s="8" t="s">
        <v>17935</v>
      </c>
      <c r="AF153" s="8" t="s">
        <v>17917</v>
      </c>
      <c r="AH153" s="8" t="s">
        <v>17917</v>
      </c>
      <c r="AJ153" s="8" t="s">
        <v>17918</v>
      </c>
      <c r="AM153" s="8" t="s">
        <v>17917</v>
      </c>
      <c r="AO153" s="8" t="s">
        <v>17917</v>
      </c>
      <c r="AQ153" s="8" t="s">
        <v>17935</v>
      </c>
      <c r="AT153" s="8" t="s">
        <v>17917</v>
      </c>
      <c r="AV153" s="8" t="s">
        <v>17918</v>
      </c>
      <c r="AX153" s="8" t="s">
        <v>17935</v>
      </c>
      <c r="BA153" s="8" t="s">
        <v>17917</v>
      </c>
      <c r="BC153" s="8" t="s">
        <v>17918</v>
      </c>
      <c r="BE153" s="8" t="s">
        <v>17935</v>
      </c>
      <c r="BH153" s="8" t="s">
        <v>17917</v>
      </c>
      <c r="UA153" s="8">
        <f t="array" ref="UA153">SUM(LEN($O153:$PX153))-SUM(LEN(SUBSTITUTE(UPPER($O153:$PX153),"R","")))</f>
        <v>11</v>
      </c>
      <c r="UB153" s="8">
        <f t="array" ref="UB153">SUM(LEN($O153:$PX153))-SUM(LEN(SUBSTITUTE(UPPER($O153:$PX153),"A","")))</f>
        <v>0</v>
      </c>
      <c r="UC153" s="8">
        <f t="array" ref="UC153">SUM(LEN($O153:$PX153))-SUM(LEN(SUBSTITUTE(UPPER($O153:$PX153),"P","")))</f>
        <v>7</v>
      </c>
      <c r="UG153" s="8">
        <f t="shared" si="17"/>
        <v>18</v>
      </c>
      <c r="UH153" s="8">
        <f t="shared" si="18"/>
        <v>1</v>
      </c>
      <c r="UI153" s="8">
        <f t="shared" si="19"/>
        <v>0</v>
      </c>
      <c r="UJ153" s="8">
        <f t="shared" si="20"/>
        <v>0</v>
      </c>
      <c r="UK153" s="8">
        <f t="shared" si="21"/>
        <v>0</v>
      </c>
      <c r="UN153" s="8">
        <f t="array" aca="1" ref="UN153" ca="1">SUM(IF($O$5:$PX$5&gt;=$UN$5,IF($O$5:$PX$5&lt;$UO$5,LEN($O153:$PX153)-LEN(SUBSTITUTE(UPPER($O153:$PX153),"R","")))))</f>
        <v>0</v>
      </c>
      <c r="UO153" s="8">
        <f t="array" aca="1" ref="UO153" ca="1">SUM(IF($O$5:$PX$5&gt;=$UN$5,IF($O$5:$PX$5&lt;$UO$5,LEN($O153:$PX153)-LEN(SUBSTITUTE(UPPER($O153:$PX153),"A","")))))</f>
        <v>0</v>
      </c>
      <c r="UP153" s="8">
        <f t="array" aca="1" ref="UP153" ca="1">SUM(IF($O$5:$PX$5&gt;=$UN$5,IF($O$5:$PX$5&lt;$UO$5,LEN($O153:$PX153)-LEN(SUBSTITUTE(UPPER($O153:$PX153),"P","")))))</f>
        <v>0</v>
      </c>
    </row>
    <row r="154" spans="2:562" x14ac:dyDescent="0.25">
      <c r="B154" s="60">
        <v>149</v>
      </c>
      <c r="C154" s="60" t="s">
        <v>17997</v>
      </c>
      <c r="D154" s="60" t="s">
        <v>10274</v>
      </c>
      <c r="E154" s="60">
        <v>4</v>
      </c>
      <c r="F154" s="60" t="s">
        <v>17815</v>
      </c>
      <c r="G154" s="60" t="s">
        <v>17887</v>
      </c>
      <c r="H154" s="60" t="s">
        <v>17923</v>
      </c>
      <c r="I154" s="60" t="s">
        <v>10</v>
      </c>
      <c r="J154" s="60" t="s">
        <v>11</v>
      </c>
      <c r="K154" s="60" t="s">
        <v>724</v>
      </c>
      <c r="L154" s="60" t="s">
        <v>17939</v>
      </c>
      <c r="M154" s="61"/>
      <c r="N154" s="61"/>
      <c r="AC154" s="8" t="s">
        <v>17935</v>
      </c>
      <c r="AF154" s="8" t="s">
        <v>17917</v>
      </c>
      <c r="AH154" s="8" t="s">
        <v>17917</v>
      </c>
      <c r="AJ154" s="8" t="s">
        <v>17918</v>
      </c>
      <c r="AM154" s="8" t="s">
        <v>17917</v>
      </c>
      <c r="AQ154" s="8" t="s">
        <v>17935</v>
      </c>
      <c r="AT154" s="8" t="s">
        <v>17917</v>
      </c>
      <c r="AV154" s="8" t="s">
        <v>17918</v>
      </c>
      <c r="AX154" s="8" t="s">
        <v>17935</v>
      </c>
      <c r="BA154" s="8" t="s">
        <v>17917</v>
      </c>
      <c r="BC154" s="8" t="s">
        <v>17918</v>
      </c>
      <c r="BE154" s="8" t="s">
        <v>17935</v>
      </c>
      <c r="BH154" s="8" t="s">
        <v>17917</v>
      </c>
      <c r="BL154" s="8" t="s">
        <v>17935</v>
      </c>
      <c r="BQ154" s="8" t="s">
        <v>17917</v>
      </c>
      <c r="BX154" s="8" t="s">
        <v>17917</v>
      </c>
      <c r="BZ154" s="8" t="s">
        <v>17935</v>
      </c>
      <c r="UA154" s="8">
        <f t="array" ref="UA154">SUM(LEN($O154:$PX154))-SUM(LEN(SUBSTITUTE(UPPER($O154:$PX154),"R","")))</f>
        <v>14</v>
      </c>
      <c r="UB154" s="8">
        <f t="array" ref="UB154">SUM(LEN($O154:$PX154))-SUM(LEN(SUBSTITUTE(UPPER($O154:$PX154),"A","")))</f>
        <v>0</v>
      </c>
      <c r="UC154" s="8">
        <f t="array" ref="UC154">SUM(LEN($O154:$PX154))-SUM(LEN(SUBSTITUTE(UPPER($O154:$PX154),"P","")))</f>
        <v>9</v>
      </c>
      <c r="UG154" s="8">
        <f t="shared" si="17"/>
        <v>23</v>
      </c>
      <c r="UH154" s="8">
        <f t="shared" si="18"/>
        <v>1</v>
      </c>
      <c r="UI154" s="8">
        <f t="shared" si="19"/>
        <v>0</v>
      </c>
      <c r="UJ154" s="8">
        <f t="shared" si="20"/>
        <v>0</v>
      </c>
      <c r="UK154" s="8">
        <f t="shared" si="21"/>
        <v>0</v>
      </c>
      <c r="UN154" s="8">
        <f t="array" aca="1" ref="UN154" ca="1">SUM(IF($O$5:$PX$5&gt;=$UN$5,IF($O$5:$PX$5&lt;$UO$5,LEN($O154:$PX154)-LEN(SUBSTITUTE(UPPER($O154:$PX154),"R","")))))</f>
        <v>0</v>
      </c>
      <c r="UO154" s="8">
        <f t="array" aca="1" ref="UO154" ca="1">SUM(IF($O$5:$PX$5&gt;=$UN$5,IF($O$5:$PX$5&lt;$UO$5,LEN($O154:$PX154)-LEN(SUBSTITUTE(UPPER($O154:$PX154),"A","")))))</f>
        <v>0</v>
      </c>
      <c r="UP154" s="8">
        <f t="array" aca="1" ref="UP154" ca="1">SUM(IF($O$5:$PX$5&gt;=$UN$5,IF($O$5:$PX$5&lt;$UO$5,LEN($O154:$PX154)-LEN(SUBSTITUTE(UPPER($O154:$PX154),"P","")))))</f>
        <v>0</v>
      </c>
    </row>
    <row r="155" spans="2:562" x14ac:dyDescent="0.25">
      <c r="B155" s="60">
        <v>150</v>
      </c>
      <c r="C155" s="60" t="s">
        <v>17997</v>
      </c>
      <c r="D155" s="60" t="s">
        <v>10274</v>
      </c>
      <c r="E155" s="60">
        <v>6</v>
      </c>
      <c r="F155" s="60" t="s">
        <v>17842</v>
      </c>
      <c r="G155" s="60" t="s">
        <v>17887</v>
      </c>
      <c r="H155" s="60" t="s">
        <v>17923</v>
      </c>
      <c r="I155" s="60" t="s">
        <v>10</v>
      </c>
      <c r="J155" s="60" t="s">
        <v>11</v>
      </c>
      <c r="K155" s="60" t="s">
        <v>724</v>
      </c>
      <c r="L155" s="60" t="s">
        <v>17939</v>
      </c>
      <c r="M155" s="61"/>
      <c r="N155" s="61"/>
      <c r="AC155" s="8" t="s">
        <v>17935</v>
      </c>
      <c r="AF155" s="8" t="s">
        <v>17917</v>
      </c>
      <c r="AH155" s="8" t="s">
        <v>17917</v>
      </c>
      <c r="AJ155" s="8" t="s">
        <v>17918</v>
      </c>
      <c r="AM155" s="8" t="s">
        <v>17917</v>
      </c>
      <c r="AQ155" s="8" t="s">
        <v>17935</v>
      </c>
      <c r="AT155" s="8" t="s">
        <v>17917</v>
      </c>
      <c r="AV155" s="8" t="s">
        <v>17918</v>
      </c>
      <c r="AX155" s="8" t="s">
        <v>17935</v>
      </c>
      <c r="BA155" s="8" t="s">
        <v>17917</v>
      </c>
      <c r="BC155" s="8" t="s">
        <v>17918</v>
      </c>
      <c r="BE155" s="8" t="s">
        <v>17935</v>
      </c>
      <c r="BH155" s="8" t="s">
        <v>17917</v>
      </c>
      <c r="BL155" s="8" t="s">
        <v>17935</v>
      </c>
      <c r="BQ155" s="8" t="s">
        <v>17917</v>
      </c>
      <c r="BX155" s="8" t="s">
        <v>17917</v>
      </c>
      <c r="BZ155" s="8" t="s">
        <v>17935</v>
      </c>
      <c r="CC155" s="8" t="s">
        <v>17917</v>
      </c>
      <c r="CE155" s="8" t="s">
        <v>17917</v>
      </c>
      <c r="CG155" s="8" t="s">
        <v>17935</v>
      </c>
      <c r="CJ155" s="8" t="s">
        <v>17917</v>
      </c>
      <c r="UA155" s="8">
        <f t="array" ref="UA155">SUM(LEN($O155:$PX155))-SUM(LEN(SUBSTITUTE(UPPER($O155:$PX155),"R","")))</f>
        <v>18</v>
      </c>
      <c r="UB155" s="8">
        <f t="array" ref="UB155">SUM(LEN($O155:$PX155))-SUM(LEN(SUBSTITUTE(UPPER($O155:$PX155),"A","")))</f>
        <v>0</v>
      </c>
      <c r="UC155" s="8">
        <f t="array" ref="UC155">SUM(LEN($O155:$PX155))-SUM(LEN(SUBSTITUTE(UPPER($O155:$PX155),"P","")))</f>
        <v>10</v>
      </c>
      <c r="UG155" s="8">
        <f t="shared" si="17"/>
        <v>28</v>
      </c>
      <c r="UH155" s="8">
        <f t="shared" si="18"/>
        <v>1</v>
      </c>
      <c r="UI155" s="8">
        <f t="shared" si="19"/>
        <v>0</v>
      </c>
      <c r="UJ155" s="8">
        <f t="shared" si="20"/>
        <v>0</v>
      </c>
      <c r="UK155" s="8">
        <f t="shared" si="21"/>
        <v>0</v>
      </c>
      <c r="UN155" s="8">
        <f t="array" aca="1" ref="UN155" ca="1">SUM(IF($O$5:$PX$5&gt;=$UN$5,IF($O$5:$PX$5&lt;$UO$5,LEN($O155:$PX155)-LEN(SUBSTITUTE(UPPER($O155:$PX155),"R","")))))</f>
        <v>0</v>
      </c>
      <c r="UO155" s="8">
        <f t="array" aca="1" ref="UO155" ca="1">SUM(IF($O$5:$PX$5&gt;=$UN$5,IF($O$5:$PX$5&lt;$UO$5,LEN($O155:$PX155)-LEN(SUBSTITUTE(UPPER($O155:$PX155),"A","")))))</f>
        <v>0</v>
      </c>
      <c r="UP155" s="8">
        <f t="array" aca="1" ref="UP155" ca="1">SUM(IF($O$5:$PX$5&gt;=$UN$5,IF($O$5:$PX$5&lt;$UO$5,LEN($O155:$PX155)-LEN(SUBSTITUTE(UPPER($O155:$PX155),"P","")))))</f>
        <v>0</v>
      </c>
    </row>
    <row r="156" spans="2:562" x14ac:dyDescent="0.25">
      <c r="B156" s="60">
        <v>151</v>
      </c>
      <c r="C156" s="60" t="s">
        <v>17997</v>
      </c>
      <c r="D156" s="60" t="s">
        <v>10274</v>
      </c>
      <c r="E156" s="60">
        <v>9</v>
      </c>
      <c r="F156" s="60" t="s">
        <v>17842</v>
      </c>
      <c r="G156" s="60" t="s">
        <v>17888</v>
      </c>
      <c r="H156" s="60" t="s">
        <v>17923</v>
      </c>
      <c r="I156" s="60" t="s">
        <v>10</v>
      </c>
      <c r="J156" s="60" t="s">
        <v>11</v>
      </c>
      <c r="K156" s="60" t="s">
        <v>724</v>
      </c>
      <c r="L156" s="60" t="s">
        <v>17939</v>
      </c>
      <c r="M156" s="61"/>
      <c r="N156" s="61"/>
      <c r="AC156" s="8" t="s">
        <v>17935</v>
      </c>
      <c r="AF156" s="8" t="s">
        <v>17917</v>
      </c>
      <c r="AH156" s="8" t="s">
        <v>17917</v>
      </c>
      <c r="AJ156" s="8" t="s">
        <v>17918</v>
      </c>
      <c r="AM156" s="8" t="s">
        <v>17917</v>
      </c>
      <c r="AQ156" s="8" t="s">
        <v>17935</v>
      </c>
      <c r="AT156" s="8" t="s">
        <v>17917</v>
      </c>
      <c r="AV156" s="8" t="s">
        <v>17918</v>
      </c>
      <c r="AX156" s="8" t="s">
        <v>17935</v>
      </c>
      <c r="BA156" s="8" t="s">
        <v>17917</v>
      </c>
      <c r="BC156" s="8" t="s">
        <v>17918</v>
      </c>
      <c r="BE156" s="8" t="s">
        <v>17935</v>
      </c>
      <c r="BH156" s="8" t="s">
        <v>17917</v>
      </c>
      <c r="BL156" s="8" t="s">
        <v>17935</v>
      </c>
      <c r="BQ156" s="8" t="s">
        <v>17917</v>
      </c>
      <c r="BX156" s="8" t="s">
        <v>17917</v>
      </c>
      <c r="BZ156" s="8" t="s">
        <v>17935</v>
      </c>
      <c r="CC156" s="8" t="s">
        <v>17917</v>
      </c>
      <c r="CE156" s="8" t="s">
        <v>17917</v>
      </c>
      <c r="CJ156" s="8" t="s">
        <v>17917</v>
      </c>
      <c r="UA156" s="8">
        <f t="array" ref="UA156">SUM(LEN($O156:$PX156))-SUM(LEN(SUBSTITUTE(UPPER($O156:$PX156),"R","")))</f>
        <v>17</v>
      </c>
      <c r="UB156" s="8">
        <f t="array" ref="UB156">SUM(LEN($O156:$PX156))-SUM(LEN(SUBSTITUTE(UPPER($O156:$PX156),"A","")))</f>
        <v>0</v>
      </c>
      <c r="UC156" s="8">
        <f t="array" ref="UC156">SUM(LEN($O156:$PX156))-SUM(LEN(SUBSTITUTE(UPPER($O156:$PX156),"P","")))</f>
        <v>9</v>
      </c>
      <c r="UG156" s="8">
        <f t="shared" si="17"/>
        <v>26</v>
      </c>
      <c r="UH156" s="8">
        <f t="shared" si="18"/>
        <v>1</v>
      </c>
      <c r="UI156" s="8">
        <f t="shared" si="19"/>
        <v>0</v>
      </c>
      <c r="UJ156" s="8">
        <f t="shared" si="20"/>
        <v>0</v>
      </c>
      <c r="UK156" s="8">
        <f t="shared" si="21"/>
        <v>0</v>
      </c>
      <c r="UN156" s="8">
        <f t="array" aca="1" ref="UN156" ca="1">SUM(IF($O$5:$PX$5&gt;=$UN$5,IF($O$5:$PX$5&lt;$UO$5,LEN($O156:$PX156)-LEN(SUBSTITUTE(UPPER($O156:$PX156),"R","")))))</f>
        <v>0</v>
      </c>
      <c r="UO156" s="8">
        <f t="array" aca="1" ref="UO156" ca="1">SUM(IF($O$5:$PX$5&gt;=$UN$5,IF($O$5:$PX$5&lt;$UO$5,LEN($O156:$PX156)-LEN(SUBSTITUTE(UPPER($O156:$PX156),"A","")))))</f>
        <v>0</v>
      </c>
      <c r="UP156" s="8">
        <f t="array" aca="1" ref="UP156" ca="1">SUM(IF($O$5:$PX$5&gt;=$UN$5,IF($O$5:$PX$5&lt;$UO$5,LEN($O156:$PX156)-LEN(SUBSTITUTE(UPPER($O156:$PX156),"P","")))))</f>
        <v>0</v>
      </c>
    </row>
    <row r="157" spans="2:562" x14ac:dyDescent="0.25">
      <c r="B157" s="60">
        <v>152</v>
      </c>
      <c r="C157" s="60" t="s">
        <v>17997</v>
      </c>
      <c r="D157" s="60" t="s">
        <v>10274</v>
      </c>
      <c r="E157" s="60">
        <v>7</v>
      </c>
      <c r="F157" s="60" t="s">
        <v>17815</v>
      </c>
      <c r="G157" s="60" t="s">
        <v>17887</v>
      </c>
      <c r="H157" s="60" t="s">
        <v>17923</v>
      </c>
      <c r="I157" s="60" t="s">
        <v>10</v>
      </c>
      <c r="J157" s="60" t="s">
        <v>11</v>
      </c>
      <c r="K157" s="60" t="s">
        <v>724</v>
      </c>
      <c r="L157" s="60" t="s">
        <v>17939</v>
      </c>
      <c r="M157" s="61"/>
      <c r="N157" s="61"/>
      <c r="AC157" s="8" t="s">
        <v>17935</v>
      </c>
      <c r="AF157" s="8" t="s">
        <v>17917</v>
      </c>
      <c r="AH157" s="8" t="s">
        <v>17917</v>
      </c>
      <c r="AJ157" s="8" t="s">
        <v>17918</v>
      </c>
      <c r="AM157" s="8" t="s">
        <v>17917</v>
      </c>
      <c r="AQ157" s="8" t="s">
        <v>17935</v>
      </c>
      <c r="AT157" s="8" t="s">
        <v>17917</v>
      </c>
      <c r="AV157" s="8" t="s">
        <v>17918</v>
      </c>
      <c r="AX157" s="8" t="s">
        <v>17935</v>
      </c>
      <c r="BA157" s="8" t="s">
        <v>17917</v>
      </c>
      <c r="BC157" s="8" t="s">
        <v>17918</v>
      </c>
      <c r="BE157" s="8" t="s">
        <v>17935</v>
      </c>
      <c r="BL157" s="8" t="s">
        <v>17935</v>
      </c>
      <c r="BX157" s="8" t="s">
        <v>17917</v>
      </c>
      <c r="BZ157" s="8" t="s">
        <v>17935</v>
      </c>
      <c r="CC157" s="8" t="s">
        <v>17917</v>
      </c>
      <c r="CE157" s="8" t="s">
        <v>17917</v>
      </c>
      <c r="CG157" s="8" t="s">
        <v>17935</v>
      </c>
      <c r="CJ157" s="8" t="s">
        <v>17917</v>
      </c>
      <c r="UA157" s="8">
        <f t="array" ref="UA157">SUM(LEN($O157:$PX157))-SUM(LEN(SUBSTITUTE(UPPER($O157:$PX157),"R","")))</f>
        <v>16</v>
      </c>
      <c r="UB157" s="8">
        <f t="array" ref="UB157">SUM(LEN($O157:$PX157))-SUM(LEN(SUBSTITUTE(UPPER($O157:$PX157),"A","")))</f>
        <v>0</v>
      </c>
      <c r="UC157" s="8">
        <f t="array" ref="UC157">SUM(LEN($O157:$PX157))-SUM(LEN(SUBSTITUTE(UPPER($O157:$PX157),"P","")))</f>
        <v>10</v>
      </c>
      <c r="UG157" s="8">
        <f t="shared" si="17"/>
        <v>26</v>
      </c>
      <c r="UH157" s="8">
        <f t="shared" si="18"/>
        <v>1</v>
      </c>
      <c r="UI157" s="8">
        <f t="shared" si="19"/>
        <v>0</v>
      </c>
      <c r="UJ157" s="8">
        <f t="shared" si="20"/>
        <v>0</v>
      </c>
      <c r="UK157" s="8">
        <f t="shared" si="21"/>
        <v>0</v>
      </c>
      <c r="UN157" s="8">
        <f t="array" aca="1" ref="UN157" ca="1">SUM(IF($O$5:$PX$5&gt;=$UN$5,IF($O$5:$PX$5&lt;$UO$5,LEN($O157:$PX157)-LEN(SUBSTITUTE(UPPER($O157:$PX157),"R","")))))</f>
        <v>0</v>
      </c>
      <c r="UO157" s="8">
        <f t="array" aca="1" ref="UO157" ca="1">SUM(IF($O$5:$PX$5&gt;=$UN$5,IF($O$5:$PX$5&lt;$UO$5,LEN($O157:$PX157)-LEN(SUBSTITUTE(UPPER($O157:$PX157),"A","")))))</f>
        <v>0</v>
      </c>
      <c r="UP157" s="8">
        <f t="array" aca="1" ref="UP157" ca="1">SUM(IF($O$5:$PX$5&gt;=$UN$5,IF($O$5:$PX$5&lt;$UO$5,LEN($O157:$PX157)-LEN(SUBSTITUTE(UPPER($O157:$PX157),"P","")))))</f>
        <v>0</v>
      </c>
    </row>
    <row r="158" spans="2:562" x14ac:dyDescent="0.25">
      <c r="B158" s="60">
        <v>153</v>
      </c>
      <c r="C158" s="60" t="s">
        <v>17997</v>
      </c>
      <c r="D158" s="60" t="s">
        <v>10274</v>
      </c>
      <c r="E158" s="60">
        <v>4</v>
      </c>
      <c r="F158" s="60" t="s">
        <v>17842</v>
      </c>
      <c r="G158" s="60" t="s">
        <v>17887</v>
      </c>
      <c r="H158" s="60" t="s">
        <v>17923</v>
      </c>
      <c r="I158" s="60" t="s">
        <v>10</v>
      </c>
      <c r="J158" s="60" t="s">
        <v>11</v>
      </c>
      <c r="K158" s="60" t="s">
        <v>724</v>
      </c>
      <c r="L158" s="60" t="s">
        <v>17939</v>
      </c>
      <c r="M158" s="61"/>
      <c r="N158" s="61"/>
      <c r="AC158" s="8" t="s">
        <v>17935</v>
      </c>
      <c r="AF158" s="8" t="s">
        <v>17917</v>
      </c>
      <c r="AH158" s="8" t="s">
        <v>17917</v>
      </c>
      <c r="AJ158" s="8" t="s">
        <v>17918</v>
      </c>
      <c r="AM158" s="8" t="s">
        <v>17917</v>
      </c>
      <c r="AQ158" s="8" t="s">
        <v>17935</v>
      </c>
      <c r="AT158" s="8" t="s">
        <v>17917</v>
      </c>
      <c r="AV158" s="8" t="s">
        <v>17918</v>
      </c>
      <c r="AX158" s="8" t="s">
        <v>17935</v>
      </c>
      <c r="BA158" s="8" t="s">
        <v>17917</v>
      </c>
      <c r="BC158" s="8" t="s">
        <v>17918</v>
      </c>
      <c r="BE158" s="8" t="s">
        <v>17935</v>
      </c>
      <c r="BL158" s="8" t="s">
        <v>17935</v>
      </c>
      <c r="BQ158" s="8" t="s">
        <v>17917</v>
      </c>
      <c r="BX158" s="8" t="s">
        <v>17917</v>
      </c>
      <c r="BZ158" s="8" t="s">
        <v>17935</v>
      </c>
      <c r="UA158" s="8">
        <f t="array" ref="UA158">SUM(LEN($O158:$PX158))-SUM(LEN(SUBSTITUTE(UPPER($O158:$PX158),"R","")))</f>
        <v>13</v>
      </c>
      <c r="UB158" s="8">
        <f t="array" ref="UB158">SUM(LEN($O158:$PX158))-SUM(LEN(SUBSTITUTE(UPPER($O158:$PX158),"A","")))</f>
        <v>0</v>
      </c>
      <c r="UC158" s="8">
        <f t="array" ref="UC158">SUM(LEN($O158:$PX158))-SUM(LEN(SUBSTITUTE(UPPER($O158:$PX158),"P","")))</f>
        <v>9</v>
      </c>
      <c r="UG158" s="8">
        <f t="shared" si="17"/>
        <v>22</v>
      </c>
      <c r="UH158" s="8">
        <f t="shared" si="18"/>
        <v>1</v>
      </c>
      <c r="UI158" s="8">
        <f t="shared" si="19"/>
        <v>0</v>
      </c>
      <c r="UJ158" s="8">
        <f t="shared" si="20"/>
        <v>0</v>
      </c>
      <c r="UK158" s="8">
        <f t="shared" si="21"/>
        <v>0</v>
      </c>
      <c r="UN158" s="8">
        <f t="array" aca="1" ref="UN158" ca="1">SUM(IF($O$5:$PX$5&gt;=$UN$5,IF($O$5:$PX$5&lt;$UO$5,LEN($O158:$PX158)-LEN(SUBSTITUTE(UPPER($O158:$PX158),"R","")))))</f>
        <v>0</v>
      </c>
      <c r="UO158" s="8">
        <f t="array" aca="1" ref="UO158" ca="1">SUM(IF($O$5:$PX$5&gt;=$UN$5,IF($O$5:$PX$5&lt;$UO$5,LEN($O158:$PX158)-LEN(SUBSTITUTE(UPPER($O158:$PX158),"A","")))))</f>
        <v>0</v>
      </c>
      <c r="UP158" s="8">
        <f t="array" aca="1" ref="UP158" ca="1">SUM(IF($O$5:$PX$5&gt;=$UN$5,IF($O$5:$PX$5&lt;$UO$5,LEN($O158:$PX158)-LEN(SUBSTITUTE(UPPER($O158:$PX158),"P","")))))</f>
        <v>0</v>
      </c>
    </row>
    <row r="159" spans="2:562" x14ac:dyDescent="0.25">
      <c r="B159" s="60">
        <v>154</v>
      </c>
      <c r="C159" s="60" t="s">
        <v>17997</v>
      </c>
      <c r="D159" s="60" t="s">
        <v>10274</v>
      </c>
      <c r="E159" s="60">
        <v>6</v>
      </c>
      <c r="F159" s="60" t="s">
        <v>17815</v>
      </c>
      <c r="G159" s="60" t="s">
        <v>17887</v>
      </c>
      <c r="H159" s="60" t="s">
        <v>17923</v>
      </c>
      <c r="I159" s="60" t="s">
        <v>10</v>
      </c>
      <c r="J159" s="60" t="s">
        <v>11</v>
      </c>
      <c r="K159" s="60" t="s">
        <v>724</v>
      </c>
      <c r="L159" s="60" t="s">
        <v>17939</v>
      </c>
      <c r="M159" s="61"/>
      <c r="N159" s="61"/>
      <c r="AC159" s="8" t="s">
        <v>17935</v>
      </c>
      <c r="AF159" s="8" t="s">
        <v>17917</v>
      </c>
      <c r="AH159" s="8" t="s">
        <v>17917</v>
      </c>
      <c r="AJ159" s="8" t="s">
        <v>17918</v>
      </c>
      <c r="AM159" s="8" t="s">
        <v>17917</v>
      </c>
      <c r="AQ159" s="8" t="s">
        <v>17935</v>
      </c>
      <c r="AT159" s="8" t="s">
        <v>17917</v>
      </c>
      <c r="AV159" s="8" t="s">
        <v>17918</v>
      </c>
      <c r="AX159" s="8" t="s">
        <v>17935</v>
      </c>
      <c r="BA159" s="8" t="s">
        <v>17917</v>
      </c>
      <c r="BC159" s="8" t="s">
        <v>17918</v>
      </c>
      <c r="BE159" s="8" t="s">
        <v>17935</v>
      </c>
      <c r="BH159" s="8" t="s">
        <v>17917</v>
      </c>
      <c r="BL159" s="8" t="s">
        <v>17935</v>
      </c>
      <c r="BQ159" s="8" t="s">
        <v>17917</v>
      </c>
      <c r="BX159" s="8" t="s">
        <v>17917</v>
      </c>
      <c r="BZ159" s="8" t="s">
        <v>17935</v>
      </c>
      <c r="CC159" s="8" t="s">
        <v>17917</v>
      </c>
      <c r="CG159" s="8" t="s">
        <v>17935</v>
      </c>
      <c r="UA159" s="8">
        <f t="array" ref="UA159">SUM(LEN($O159:$PX159))-SUM(LEN(SUBSTITUTE(UPPER($O159:$PX159),"R","")))</f>
        <v>16</v>
      </c>
      <c r="UB159" s="8">
        <f t="array" ref="UB159">SUM(LEN($O159:$PX159))-SUM(LEN(SUBSTITUTE(UPPER($O159:$PX159),"A","")))</f>
        <v>0</v>
      </c>
      <c r="UC159" s="8">
        <f t="array" ref="UC159">SUM(LEN($O159:$PX159))-SUM(LEN(SUBSTITUTE(UPPER($O159:$PX159),"P","")))</f>
        <v>10</v>
      </c>
      <c r="UG159" s="8">
        <f t="shared" si="17"/>
        <v>26</v>
      </c>
      <c r="UH159" s="8">
        <f t="shared" si="18"/>
        <v>1</v>
      </c>
      <c r="UI159" s="8">
        <f t="shared" si="19"/>
        <v>0</v>
      </c>
      <c r="UJ159" s="8">
        <f t="shared" si="20"/>
        <v>0</v>
      </c>
      <c r="UK159" s="8">
        <f t="shared" si="21"/>
        <v>0</v>
      </c>
      <c r="UN159" s="8">
        <f t="array" aca="1" ref="UN159" ca="1">SUM(IF($O$5:$PX$5&gt;=$UN$5,IF($O$5:$PX$5&lt;$UO$5,LEN($O159:$PX159)-LEN(SUBSTITUTE(UPPER($O159:$PX159),"R","")))))</f>
        <v>0</v>
      </c>
      <c r="UO159" s="8">
        <f t="array" aca="1" ref="UO159" ca="1">SUM(IF($O$5:$PX$5&gt;=$UN$5,IF($O$5:$PX$5&lt;$UO$5,LEN($O159:$PX159)-LEN(SUBSTITUTE(UPPER($O159:$PX159),"A","")))))</f>
        <v>0</v>
      </c>
      <c r="UP159" s="8">
        <f t="array" aca="1" ref="UP159" ca="1">SUM(IF($O$5:$PX$5&gt;=$UN$5,IF($O$5:$PX$5&lt;$UO$5,LEN($O159:$PX159)-LEN(SUBSTITUTE(UPPER($O159:$PX159),"P","")))))</f>
        <v>0</v>
      </c>
    </row>
    <row r="160" spans="2:562" x14ac:dyDescent="0.25">
      <c r="B160" s="60">
        <v>155</v>
      </c>
      <c r="C160" s="60" t="s">
        <v>17997</v>
      </c>
      <c r="D160" s="60" t="s">
        <v>10274</v>
      </c>
      <c r="E160" s="60">
        <v>6</v>
      </c>
      <c r="F160" s="60" t="s">
        <v>17842</v>
      </c>
      <c r="G160" s="60" t="s">
        <v>17887</v>
      </c>
      <c r="H160" s="60" t="s">
        <v>17923</v>
      </c>
      <c r="I160" s="60" t="s">
        <v>10</v>
      </c>
      <c r="J160" s="60" t="s">
        <v>11</v>
      </c>
      <c r="K160" s="60" t="s">
        <v>724</v>
      </c>
      <c r="L160" s="60" t="s">
        <v>17939</v>
      </c>
      <c r="M160" s="61">
        <v>34.57551101</v>
      </c>
      <c r="N160" s="61">
        <v>36.08865832</v>
      </c>
      <c r="AC160" s="8" t="s">
        <v>17935</v>
      </c>
      <c r="AF160" s="8" t="s">
        <v>17917</v>
      </c>
      <c r="AH160" s="8" t="s">
        <v>17917</v>
      </c>
      <c r="AJ160" s="8" t="s">
        <v>17918</v>
      </c>
      <c r="AM160" s="8" t="s">
        <v>17917</v>
      </c>
      <c r="AQ160" s="8" t="s">
        <v>17935</v>
      </c>
      <c r="AT160" s="8" t="s">
        <v>17917</v>
      </c>
      <c r="AV160" s="8" t="s">
        <v>17918</v>
      </c>
      <c r="AX160" s="8" t="s">
        <v>17935</v>
      </c>
      <c r="BA160" s="8" t="s">
        <v>17917</v>
      </c>
      <c r="BC160" s="8" t="s">
        <v>17918</v>
      </c>
      <c r="BE160" s="8" t="s">
        <v>17935</v>
      </c>
      <c r="BH160" s="8" t="s">
        <v>17917</v>
      </c>
      <c r="BL160" s="8" t="s">
        <v>17935</v>
      </c>
      <c r="BQ160" s="8" t="s">
        <v>17917</v>
      </c>
      <c r="BX160" s="8" t="s">
        <v>17917</v>
      </c>
      <c r="BZ160" s="8" t="s">
        <v>17935</v>
      </c>
      <c r="CC160" s="8" t="s">
        <v>17917</v>
      </c>
      <c r="CJ160" s="8" t="s">
        <v>17917</v>
      </c>
      <c r="UA160" s="8">
        <f t="array" ref="UA160">SUM(LEN($O160:$PX160))-SUM(LEN(SUBSTITUTE(UPPER($O160:$PX160),"R","")))</f>
        <v>16</v>
      </c>
      <c r="UB160" s="8">
        <f t="array" ref="UB160">SUM(LEN($O160:$PX160))-SUM(LEN(SUBSTITUTE(UPPER($O160:$PX160),"A","")))</f>
        <v>0</v>
      </c>
      <c r="UC160" s="8">
        <f t="array" ref="UC160">SUM(LEN($O160:$PX160))-SUM(LEN(SUBSTITUTE(UPPER($O160:$PX160),"P","")))</f>
        <v>9</v>
      </c>
      <c r="UG160" s="8">
        <f t="shared" si="17"/>
        <v>25</v>
      </c>
      <c r="UH160" s="8">
        <f t="shared" si="18"/>
        <v>1</v>
      </c>
      <c r="UI160" s="8">
        <f t="shared" si="19"/>
        <v>0</v>
      </c>
      <c r="UJ160" s="8">
        <f t="shared" si="20"/>
        <v>0</v>
      </c>
      <c r="UK160" s="8">
        <f t="shared" si="21"/>
        <v>0</v>
      </c>
      <c r="UN160" s="8">
        <f t="array" aca="1" ref="UN160" ca="1">SUM(IF($O$5:$PX$5&gt;=$UN$5,IF($O$5:$PX$5&lt;$UO$5,LEN($O160:$PX160)-LEN(SUBSTITUTE(UPPER($O160:$PX160),"R","")))))</f>
        <v>0</v>
      </c>
      <c r="UO160" s="8">
        <f t="array" aca="1" ref="UO160" ca="1">SUM(IF($O$5:$PX$5&gt;=$UN$5,IF($O$5:$PX$5&lt;$UO$5,LEN($O160:$PX160)-LEN(SUBSTITUTE(UPPER($O160:$PX160),"A","")))))</f>
        <v>0</v>
      </c>
      <c r="UP160" s="8">
        <f t="array" aca="1" ref="UP160" ca="1">SUM(IF($O$5:$PX$5&gt;=$UN$5,IF($O$5:$PX$5&lt;$UO$5,LEN($O160:$PX160)-LEN(SUBSTITUTE(UPPER($O160:$PX160),"P","")))))</f>
        <v>0</v>
      </c>
    </row>
    <row r="161" spans="2:562" x14ac:dyDescent="0.25">
      <c r="B161" s="60">
        <v>156</v>
      </c>
      <c r="C161" s="60" t="s">
        <v>17997</v>
      </c>
      <c r="D161" s="60" t="s">
        <v>10273</v>
      </c>
      <c r="E161" s="60">
        <v>11</v>
      </c>
      <c r="F161" s="60" t="s">
        <v>17815</v>
      </c>
      <c r="G161" s="60" t="s">
        <v>17888</v>
      </c>
      <c r="H161" s="60" t="s">
        <v>17923</v>
      </c>
      <c r="I161" s="60" t="s">
        <v>10</v>
      </c>
      <c r="J161" s="60" t="s">
        <v>11</v>
      </c>
      <c r="K161" s="60" t="s">
        <v>724</v>
      </c>
      <c r="L161" s="60" t="s">
        <v>17939</v>
      </c>
      <c r="M161" s="61">
        <v>34.57551101</v>
      </c>
      <c r="N161" s="61">
        <v>36.08865832</v>
      </c>
      <c r="AC161" s="8" t="s">
        <v>17935</v>
      </c>
      <c r="AF161" s="8" t="s">
        <v>17917</v>
      </c>
      <c r="AH161" s="8" t="s">
        <v>17917</v>
      </c>
      <c r="AJ161" s="8" t="s">
        <v>17918</v>
      </c>
      <c r="AM161" s="8" t="s">
        <v>17917</v>
      </c>
      <c r="AO161" s="8" t="s">
        <v>17917</v>
      </c>
      <c r="AQ161" s="8" t="s">
        <v>17935</v>
      </c>
      <c r="AT161" s="8" t="s">
        <v>17917</v>
      </c>
      <c r="AV161" s="8" t="s">
        <v>17918</v>
      </c>
      <c r="AX161" s="8" t="s">
        <v>17935</v>
      </c>
      <c r="BA161" s="8" t="s">
        <v>17917</v>
      </c>
      <c r="BC161" s="8" t="s">
        <v>17918</v>
      </c>
      <c r="BL161" s="8" t="s">
        <v>17935</v>
      </c>
      <c r="BQ161" s="8" t="s">
        <v>17917</v>
      </c>
      <c r="BX161" s="8" t="s">
        <v>17917</v>
      </c>
      <c r="BZ161" s="8" t="s">
        <v>17935</v>
      </c>
      <c r="CE161" s="8" t="s">
        <v>17917</v>
      </c>
      <c r="CG161" s="8" t="s">
        <v>17935</v>
      </c>
      <c r="CJ161" s="8" t="s">
        <v>17917</v>
      </c>
      <c r="UA161" s="8">
        <f t="array" ref="UA161">SUM(LEN($O161:$PX161))-SUM(LEN(SUBSTITUTE(UPPER($O161:$PX161),"R","")))</f>
        <v>16</v>
      </c>
      <c r="UB161" s="8">
        <f t="array" ref="UB161">SUM(LEN($O161:$PX161))-SUM(LEN(SUBSTITUTE(UPPER($O161:$PX161),"A","")))</f>
        <v>0</v>
      </c>
      <c r="UC161" s="8">
        <f t="array" ref="UC161">SUM(LEN($O161:$PX161))-SUM(LEN(SUBSTITUTE(UPPER($O161:$PX161),"P","")))</f>
        <v>9</v>
      </c>
      <c r="UG161" s="8">
        <f t="shared" si="17"/>
        <v>25</v>
      </c>
      <c r="UH161" s="8">
        <f t="shared" si="18"/>
        <v>1</v>
      </c>
      <c r="UI161" s="8">
        <f t="shared" si="19"/>
        <v>0</v>
      </c>
      <c r="UJ161" s="8">
        <f t="shared" si="20"/>
        <v>0</v>
      </c>
      <c r="UK161" s="8">
        <f t="shared" si="21"/>
        <v>0</v>
      </c>
      <c r="UN161" s="8">
        <f t="array" aca="1" ref="UN161" ca="1">SUM(IF($O$5:$PX$5&gt;=$UN$5,IF($O$5:$PX$5&lt;$UO$5,LEN($O161:$PX161)-LEN(SUBSTITUTE(UPPER($O161:$PX161),"R","")))))</f>
        <v>0</v>
      </c>
      <c r="UO161" s="8">
        <f t="array" aca="1" ref="UO161" ca="1">SUM(IF($O$5:$PX$5&gt;=$UN$5,IF($O$5:$PX$5&lt;$UO$5,LEN($O161:$PX161)-LEN(SUBSTITUTE(UPPER($O161:$PX161),"A","")))))</f>
        <v>0</v>
      </c>
      <c r="UP161" s="8">
        <f t="array" aca="1" ref="UP161" ca="1">SUM(IF($O$5:$PX$5&gt;=$UN$5,IF($O$5:$PX$5&lt;$UO$5,LEN($O161:$PX161)-LEN(SUBSTITUTE(UPPER($O161:$PX161),"P","")))))</f>
        <v>0</v>
      </c>
    </row>
    <row r="162" spans="2:562" x14ac:dyDescent="0.25">
      <c r="B162" s="60">
        <v>157</v>
      </c>
      <c r="C162" s="60" t="s">
        <v>17997</v>
      </c>
      <c r="D162" s="60" t="s">
        <v>10273</v>
      </c>
      <c r="E162" s="60">
        <v>15</v>
      </c>
      <c r="F162" s="60" t="s">
        <v>17815</v>
      </c>
      <c r="G162" s="60" t="s">
        <v>17892</v>
      </c>
      <c r="H162" s="60" t="s">
        <v>17923</v>
      </c>
      <c r="I162" s="60" t="s">
        <v>10</v>
      </c>
      <c r="J162" s="60" t="s">
        <v>11</v>
      </c>
      <c r="K162" s="60" t="s">
        <v>724</v>
      </c>
      <c r="L162" s="60" t="s">
        <v>17939</v>
      </c>
      <c r="M162" s="61">
        <v>34.57551101</v>
      </c>
      <c r="N162" s="61">
        <v>36.08865832</v>
      </c>
      <c r="AC162" s="8" t="s">
        <v>17935</v>
      </c>
      <c r="AF162" s="8" t="s">
        <v>17917</v>
      </c>
      <c r="AH162" s="8" t="s">
        <v>17917</v>
      </c>
      <c r="AJ162" s="8" t="s">
        <v>17918</v>
      </c>
      <c r="AM162" s="8" t="s">
        <v>17917</v>
      </c>
      <c r="AQ162" s="8" t="s">
        <v>17935</v>
      </c>
      <c r="BH162" s="8" t="s">
        <v>17917</v>
      </c>
      <c r="BX162" s="8" t="s">
        <v>17917</v>
      </c>
      <c r="BZ162" s="8" t="s">
        <v>17935</v>
      </c>
      <c r="CC162" s="8" t="s">
        <v>17917</v>
      </c>
      <c r="CE162" s="8" t="s">
        <v>17917</v>
      </c>
      <c r="CG162" s="8" t="s">
        <v>17935</v>
      </c>
      <c r="CJ162" s="8" t="s">
        <v>17917</v>
      </c>
      <c r="UA162" s="8">
        <f t="array" ref="UA162">SUM(LEN($O162:$PX162))-SUM(LEN(SUBSTITUTE(UPPER($O162:$PX162),"R","")))</f>
        <v>12</v>
      </c>
      <c r="UB162" s="8">
        <f t="array" ref="UB162">SUM(LEN($O162:$PX162))-SUM(LEN(SUBSTITUTE(UPPER($O162:$PX162),"A","")))</f>
        <v>0</v>
      </c>
      <c r="UC162" s="8">
        <f t="array" ref="UC162">SUM(LEN($O162:$PX162))-SUM(LEN(SUBSTITUTE(UPPER($O162:$PX162),"P","")))</f>
        <v>5</v>
      </c>
      <c r="UG162" s="8">
        <f t="shared" si="17"/>
        <v>17</v>
      </c>
      <c r="UH162" s="8">
        <f t="shared" si="18"/>
        <v>0</v>
      </c>
      <c r="UI162" s="8">
        <f t="shared" si="19"/>
        <v>1</v>
      </c>
      <c r="UJ162" s="8">
        <f t="shared" si="20"/>
        <v>0</v>
      </c>
      <c r="UK162" s="8">
        <f t="shared" si="21"/>
        <v>0</v>
      </c>
      <c r="UN162" s="8">
        <f t="array" aca="1" ref="UN162" ca="1">SUM(IF($O$5:$PX$5&gt;=$UN$5,IF($O$5:$PX$5&lt;$UO$5,LEN($O162:$PX162)-LEN(SUBSTITUTE(UPPER($O162:$PX162),"R","")))))</f>
        <v>0</v>
      </c>
      <c r="UO162" s="8">
        <f t="array" aca="1" ref="UO162" ca="1">SUM(IF($O$5:$PX$5&gt;=$UN$5,IF($O$5:$PX$5&lt;$UO$5,LEN($O162:$PX162)-LEN(SUBSTITUTE(UPPER($O162:$PX162),"A","")))))</f>
        <v>0</v>
      </c>
      <c r="UP162" s="8">
        <f t="array" aca="1" ref="UP162" ca="1">SUM(IF($O$5:$PX$5&gt;=$UN$5,IF($O$5:$PX$5&lt;$UO$5,LEN($O162:$PX162)-LEN(SUBSTITUTE(UPPER($O162:$PX162),"P","")))))</f>
        <v>0</v>
      </c>
    </row>
    <row r="163" spans="2:562" x14ac:dyDescent="0.25">
      <c r="B163" s="60">
        <v>158</v>
      </c>
      <c r="C163" s="60" t="s">
        <v>17997</v>
      </c>
      <c r="D163" s="60" t="s">
        <v>10274</v>
      </c>
      <c r="E163" s="60">
        <v>8</v>
      </c>
      <c r="F163" s="60" t="s">
        <v>17815</v>
      </c>
      <c r="G163" s="60" t="s">
        <v>17887</v>
      </c>
      <c r="H163" s="60" t="s">
        <v>17923</v>
      </c>
      <c r="I163" s="60" t="s">
        <v>10</v>
      </c>
      <c r="J163" s="60" t="s">
        <v>11</v>
      </c>
      <c r="K163" s="60" t="s">
        <v>724</v>
      </c>
      <c r="L163" s="60" t="s">
        <v>17939</v>
      </c>
      <c r="M163" s="61">
        <v>34.57551101</v>
      </c>
      <c r="N163" s="61">
        <v>36.08865832</v>
      </c>
      <c r="AO163" s="8" t="s">
        <v>17917</v>
      </c>
      <c r="AQ163" s="8" t="s">
        <v>17935</v>
      </c>
      <c r="BE163" s="8" t="s">
        <v>17935</v>
      </c>
      <c r="BX163" s="8" t="s">
        <v>17917</v>
      </c>
      <c r="BZ163" s="8" t="s">
        <v>17935</v>
      </c>
      <c r="UA163" s="8">
        <f t="array" ref="UA163">SUM(LEN($O163:$PX163))-SUM(LEN(SUBSTITUTE(UPPER($O163:$PX163),"R","")))</f>
        <v>5</v>
      </c>
      <c r="UB163" s="8">
        <f t="array" ref="UB163">SUM(LEN($O163:$PX163))-SUM(LEN(SUBSTITUTE(UPPER($O163:$PX163),"A","")))</f>
        <v>0</v>
      </c>
      <c r="UC163" s="8">
        <f t="array" ref="UC163">SUM(LEN($O163:$PX163))-SUM(LEN(SUBSTITUTE(UPPER($O163:$PX163),"P","")))</f>
        <v>3</v>
      </c>
      <c r="UG163" s="8">
        <f t="shared" si="17"/>
        <v>8</v>
      </c>
      <c r="UH163" s="8">
        <f t="shared" si="18"/>
        <v>1</v>
      </c>
      <c r="UI163" s="8">
        <f t="shared" si="19"/>
        <v>0</v>
      </c>
      <c r="UJ163" s="8">
        <f t="shared" si="20"/>
        <v>0</v>
      </c>
      <c r="UK163" s="8">
        <f t="shared" si="21"/>
        <v>0</v>
      </c>
      <c r="UN163" s="8">
        <f t="array" aca="1" ref="UN163" ca="1">SUM(IF($O$5:$PX$5&gt;=$UN$5,IF($O$5:$PX$5&lt;$UO$5,LEN($O163:$PX163)-LEN(SUBSTITUTE(UPPER($O163:$PX163),"R","")))))</f>
        <v>0</v>
      </c>
      <c r="UO163" s="8">
        <f t="array" aca="1" ref="UO163" ca="1">SUM(IF($O$5:$PX$5&gt;=$UN$5,IF($O$5:$PX$5&lt;$UO$5,LEN($O163:$PX163)-LEN(SUBSTITUTE(UPPER($O163:$PX163),"A","")))))</f>
        <v>0</v>
      </c>
      <c r="UP163" s="8">
        <f t="array" aca="1" ref="UP163" ca="1">SUM(IF($O$5:$PX$5&gt;=$UN$5,IF($O$5:$PX$5&lt;$UO$5,LEN($O163:$PX163)-LEN(SUBSTITUTE(UPPER($O163:$PX163),"P","")))))</f>
        <v>0</v>
      </c>
    </row>
    <row r="164" spans="2:562" x14ac:dyDescent="0.25">
      <c r="B164" s="60">
        <v>159</v>
      </c>
      <c r="C164" s="60" t="s">
        <v>17997</v>
      </c>
      <c r="D164" s="60" t="s">
        <v>10273</v>
      </c>
      <c r="E164" s="60">
        <v>8</v>
      </c>
      <c r="F164" s="60" t="s">
        <v>17842</v>
      </c>
      <c r="G164" s="60" t="s">
        <v>17887</v>
      </c>
      <c r="H164" s="60" t="s">
        <v>17923</v>
      </c>
      <c r="I164" s="60" t="s">
        <v>10</v>
      </c>
      <c r="J164" s="60" t="s">
        <v>11</v>
      </c>
      <c r="K164" s="60" t="s">
        <v>724</v>
      </c>
      <c r="L164" s="60" t="s">
        <v>17939</v>
      </c>
      <c r="M164" s="61">
        <v>34.57551101</v>
      </c>
      <c r="N164" s="61">
        <v>36.08865832</v>
      </c>
      <c r="AC164" s="8" t="s">
        <v>17935</v>
      </c>
      <c r="AF164" s="8" t="s">
        <v>17917</v>
      </c>
      <c r="AO164" s="8" t="s">
        <v>17917</v>
      </c>
      <c r="AQ164" s="8" t="s">
        <v>17935</v>
      </c>
      <c r="AT164" s="8" t="s">
        <v>17917</v>
      </c>
      <c r="AV164" s="8" t="s">
        <v>17918</v>
      </c>
      <c r="AX164" s="8" t="s">
        <v>17935</v>
      </c>
      <c r="BA164" s="8" t="s">
        <v>17917</v>
      </c>
      <c r="BC164" s="8" t="s">
        <v>17918</v>
      </c>
      <c r="BL164" s="8" t="s">
        <v>17935</v>
      </c>
      <c r="BQ164" s="8" t="s">
        <v>17917</v>
      </c>
      <c r="CC164" s="8" t="s">
        <v>17917</v>
      </c>
      <c r="CE164" s="8" t="s">
        <v>17917</v>
      </c>
      <c r="CG164" s="8" t="s">
        <v>17935</v>
      </c>
      <c r="CJ164" s="8" t="s">
        <v>17917</v>
      </c>
      <c r="UA164" s="8">
        <f t="array" ref="UA164">SUM(LEN($O164:$PX164))-SUM(LEN(SUBSTITUTE(UPPER($O164:$PX164),"R","")))</f>
        <v>13</v>
      </c>
      <c r="UB164" s="8">
        <f t="array" ref="UB164">SUM(LEN($O164:$PX164))-SUM(LEN(SUBSTITUTE(UPPER($O164:$PX164),"A","")))</f>
        <v>0</v>
      </c>
      <c r="UC164" s="8">
        <f t="array" ref="UC164">SUM(LEN($O164:$PX164))-SUM(LEN(SUBSTITUTE(UPPER($O164:$PX164),"P","")))</f>
        <v>7</v>
      </c>
      <c r="UG164" s="8">
        <f t="shared" si="17"/>
        <v>20</v>
      </c>
      <c r="UH164" s="8">
        <f t="shared" si="18"/>
        <v>1</v>
      </c>
      <c r="UI164" s="8">
        <f t="shared" si="19"/>
        <v>0</v>
      </c>
      <c r="UJ164" s="8">
        <f t="shared" si="20"/>
        <v>0</v>
      </c>
      <c r="UK164" s="8">
        <f t="shared" si="21"/>
        <v>0</v>
      </c>
      <c r="UN164" s="8">
        <f t="array" aca="1" ref="UN164" ca="1">SUM(IF($O$5:$PX$5&gt;=$UN$5,IF($O$5:$PX$5&lt;$UO$5,LEN($O164:$PX164)-LEN(SUBSTITUTE(UPPER($O164:$PX164),"R","")))))</f>
        <v>0</v>
      </c>
      <c r="UO164" s="8">
        <f t="array" aca="1" ref="UO164" ca="1">SUM(IF($O$5:$PX$5&gt;=$UN$5,IF($O$5:$PX$5&lt;$UO$5,LEN($O164:$PX164)-LEN(SUBSTITUTE(UPPER($O164:$PX164),"A","")))))</f>
        <v>0</v>
      </c>
      <c r="UP164" s="8">
        <f t="array" aca="1" ref="UP164" ca="1">SUM(IF($O$5:$PX$5&gt;=$UN$5,IF($O$5:$PX$5&lt;$UO$5,LEN($O164:$PX164)-LEN(SUBSTITUTE(UPPER($O164:$PX164),"P","")))))</f>
        <v>0</v>
      </c>
    </row>
    <row r="165" spans="2:562" x14ac:dyDescent="0.25">
      <c r="B165" s="60">
        <v>160</v>
      </c>
      <c r="C165" s="60" t="s">
        <v>17997</v>
      </c>
      <c r="D165" s="60" t="s">
        <v>10274</v>
      </c>
      <c r="E165" s="60">
        <v>14</v>
      </c>
      <c r="F165" s="60" t="s">
        <v>17842</v>
      </c>
      <c r="G165" s="60" t="s">
        <v>17892</v>
      </c>
      <c r="H165" s="60" t="s">
        <v>17923</v>
      </c>
      <c r="I165" s="60" t="s">
        <v>10</v>
      </c>
      <c r="J165" s="60" t="s">
        <v>11</v>
      </c>
      <c r="K165" s="60" t="s">
        <v>724</v>
      </c>
      <c r="L165" s="60" t="s">
        <v>17939</v>
      </c>
      <c r="M165" s="61">
        <v>34.57551101</v>
      </c>
      <c r="N165" s="61">
        <v>36.08865832</v>
      </c>
      <c r="AC165" s="8" t="s">
        <v>17935</v>
      </c>
      <c r="AF165" s="8" t="s">
        <v>17917</v>
      </c>
      <c r="AH165" s="8" t="s">
        <v>17917</v>
      </c>
      <c r="AJ165" s="8" t="s">
        <v>17918</v>
      </c>
      <c r="AM165" s="8" t="s">
        <v>17918</v>
      </c>
      <c r="AO165" s="8" t="s">
        <v>17917</v>
      </c>
      <c r="AQ165" s="8" t="s">
        <v>17935</v>
      </c>
      <c r="AT165" s="8" t="s">
        <v>17917</v>
      </c>
      <c r="AV165" s="8" t="s">
        <v>17918</v>
      </c>
      <c r="BQ165" s="8" t="s">
        <v>17917</v>
      </c>
      <c r="BX165" s="8" t="s">
        <v>17917</v>
      </c>
      <c r="BZ165" s="8" t="s">
        <v>17935</v>
      </c>
      <c r="CC165" s="8" t="s">
        <v>17917</v>
      </c>
      <c r="CE165" s="8" t="s">
        <v>17917</v>
      </c>
      <c r="CJ165" s="8" t="s">
        <v>17917</v>
      </c>
      <c r="UA165" s="8">
        <f t="array" ref="UA165">SUM(LEN($O165:$PX165))-SUM(LEN(SUBSTITUTE(UPPER($O165:$PX165),"R","")))</f>
        <v>12</v>
      </c>
      <c r="UB165" s="8">
        <f t="array" ref="UB165">SUM(LEN($O165:$PX165))-SUM(LEN(SUBSTITUTE(UPPER($O165:$PX165),"A","")))</f>
        <v>0</v>
      </c>
      <c r="UC165" s="8">
        <f t="array" ref="UC165">SUM(LEN($O165:$PX165))-SUM(LEN(SUBSTITUTE(UPPER($O165:$PX165),"P","")))</f>
        <v>6</v>
      </c>
      <c r="UG165" s="8">
        <f t="shared" si="17"/>
        <v>18</v>
      </c>
      <c r="UH165" s="8">
        <f t="shared" si="18"/>
        <v>0</v>
      </c>
      <c r="UI165" s="8">
        <f t="shared" si="19"/>
        <v>1</v>
      </c>
      <c r="UJ165" s="8">
        <f t="shared" si="20"/>
        <v>0</v>
      </c>
      <c r="UK165" s="8">
        <f t="shared" si="21"/>
        <v>0</v>
      </c>
      <c r="UN165" s="8">
        <f t="array" aca="1" ref="UN165" ca="1">SUM(IF($O$5:$PX$5&gt;=$UN$5,IF($O$5:$PX$5&lt;$UO$5,LEN($O165:$PX165)-LEN(SUBSTITUTE(UPPER($O165:$PX165),"R","")))))</f>
        <v>0</v>
      </c>
      <c r="UO165" s="8">
        <f t="array" aca="1" ref="UO165" ca="1">SUM(IF($O$5:$PX$5&gt;=$UN$5,IF($O$5:$PX$5&lt;$UO$5,LEN($O165:$PX165)-LEN(SUBSTITUTE(UPPER($O165:$PX165),"A","")))))</f>
        <v>0</v>
      </c>
      <c r="UP165" s="8">
        <f t="array" aca="1" ref="UP165" ca="1">SUM(IF($O$5:$PX$5&gt;=$UN$5,IF($O$5:$PX$5&lt;$UO$5,LEN($O165:$PX165)-LEN(SUBSTITUTE(UPPER($O165:$PX165),"P","")))))</f>
        <v>0</v>
      </c>
    </row>
    <row r="166" spans="2:562" x14ac:dyDescent="0.25">
      <c r="B166" s="60">
        <v>161</v>
      </c>
      <c r="C166" s="60" t="s">
        <v>17997</v>
      </c>
      <c r="D166" s="60" t="s">
        <v>10274</v>
      </c>
      <c r="E166" s="60">
        <v>10</v>
      </c>
      <c r="F166" s="60" t="s">
        <v>17842</v>
      </c>
      <c r="G166" s="60" t="s">
        <v>17890</v>
      </c>
      <c r="H166" s="60" t="s">
        <v>17923</v>
      </c>
      <c r="I166" s="60" t="s">
        <v>10</v>
      </c>
      <c r="J166" s="60" t="s">
        <v>11</v>
      </c>
      <c r="K166" s="60" t="s">
        <v>724</v>
      </c>
      <c r="L166" s="60" t="s">
        <v>17939</v>
      </c>
      <c r="M166" s="61">
        <v>34.57551101</v>
      </c>
      <c r="N166" s="61">
        <v>36.08865832</v>
      </c>
      <c r="AC166" s="8" t="s">
        <v>17935</v>
      </c>
      <c r="AF166" s="8" t="s">
        <v>17917</v>
      </c>
      <c r="AH166" s="8" t="s">
        <v>17917</v>
      </c>
      <c r="AJ166" s="8" t="s">
        <v>17918</v>
      </c>
      <c r="AO166" s="8" t="s">
        <v>17917</v>
      </c>
      <c r="AQ166" s="8" t="s">
        <v>17935</v>
      </c>
      <c r="AT166" s="8" t="s">
        <v>17917</v>
      </c>
      <c r="AV166" s="8" t="s">
        <v>17918</v>
      </c>
      <c r="AX166" s="8" t="s">
        <v>17935</v>
      </c>
      <c r="BA166" s="8" t="s">
        <v>17917</v>
      </c>
      <c r="BC166" s="8" t="s">
        <v>17918</v>
      </c>
      <c r="BE166" s="8" t="s">
        <v>17935</v>
      </c>
      <c r="BH166" s="8" t="s">
        <v>17917</v>
      </c>
      <c r="BL166" s="8" t="s">
        <v>17935</v>
      </c>
      <c r="BQ166" s="8" t="s">
        <v>17917</v>
      </c>
      <c r="BX166" s="8" t="s">
        <v>17917</v>
      </c>
      <c r="BZ166" s="8" t="s">
        <v>17935</v>
      </c>
      <c r="CC166" s="8" t="s">
        <v>17917</v>
      </c>
      <c r="CE166" s="8" t="s">
        <v>17917</v>
      </c>
      <c r="CG166" s="8" t="s">
        <v>17935</v>
      </c>
      <c r="CJ166" s="8" t="s">
        <v>17917</v>
      </c>
      <c r="UA166" s="8">
        <f t="array" ref="UA166">SUM(LEN($O166:$PX166))-SUM(LEN(SUBSTITUTE(UPPER($O166:$PX166),"R","")))</f>
        <v>18</v>
      </c>
      <c r="UB166" s="8">
        <f t="array" ref="UB166">SUM(LEN($O166:$PX166))-SUM(LEN(SUBSTITUTE(UPPER($O166:$PX166),"A","")))</f>
        <v>0</v>
      </c>
      <c r="UC166" s="8">
        <f t="array" ref="UC166">SUM(LEN($O166:$PX166))-SUM(LEN(SUBSTITUTE(UPPER($O166:$PX166),"P","")))</f>
        <v>10</v>
      </c>
      <c r="UG166" s="8">
        <f t="shared" si="17"/>
        <v>28</v>
      </c>
      <c r="UH166" s="8">
        <f t="shared" si="18"/>
        <v>0</v>
      </c>
      <c r="UI166" s="8">
        <f t="shared" si="19"/>
        <v>1</v>
      </c>
      <c r="UJ166" s="8">
        <f t="shared" si="20"/>
        <v>0</v>
      </c>
      <c r="UK166" s="8">
        <f t="shared" si="21"/>
        <v>0</v>
      </c>
      <c r="UN166" s="8">
        <f t="array" aca="1" ref="UN166" ca="1">SUM(IF($O$5:$PX$5&gt;=$UN$5,IF($O$5:$PX$5&lt;$UO$5,LEN($O166:$PX166)-LEN(SUBSTITUTE(UPPER($O166:$PX166),"R","")))))</f>
        <v>0</v>
      </c>
      <c r="UO166" s="8">
        <f t="array" aca="1" ref="UO166" ca="1">SUM(IF($O$5:$PX$5&gt;=$UN$5,IF($O$5:$PX$5&lt;$UO$5,LEN($O166:$PX166)-LEN(SUBSTITUTE(UPPER($O166:$PX166),"A","")))))</f>
        <v>0</v>
      </c>
      <c r="UP166" s="8">
        <f t="array" aca="1" ref="UP166" ca="1">SUM(IF($O$5:$PX$5&gt;=$UN$5,IF($O$5:$PX$5&lt;$UO$5,LEN($O166:$PX166)-LEN(SUBSTITUTE(UPPER($O166:$PX166),"P","")))))</f>
        <v>0</v>
      </c>
    </row>
    <row r="167" spans="2:562" x14ac:dyDescent="0.25">
      <c r="B167" s="60">
        <v>162</v>
      </c>
      <c r="C167" s="60" t="s">
        <v>17997</v>
      </c>
      <c r="D167" s="60" t="s">
        <v>10274</v>
      </c>
      <c r="E167" s="60">
        <v>12</v>
      </c>
      <c r="F167" s="60" t="s">
        <v>17842</v>
      </c>
      <c r="G167" s="60" t="s">
        <v>17891</v>
      </c>
      <c r="H167" s="60" t="s">
        <v>17923</v>
      </c>
      <c r="I167" s="60" t="s">
        <v>10</v>
      </c>
      <c r="J167" s="60" t="s">
        <v>11</v>
      </c>
      <c r="K167" s="60" t="s">
        <v>724</v>
      </c>
      <c r="L167" s="60" t="s">
        <v>17939</v>
      </c>
      <c r="M167" s="61">
        <v>34.57551101</v>
      </c>
      <c r="N167" s="61">
        <v>36.08865832</v>
      </c>
      <c r="AC167" s="8" t="s">
        <v>17935</v>
      </c>
      <c r="AF167" s="8" t="s">
        <v>17917</v>
      </c>
      <c r="AH167" s="8" t="s">
        <v>17917</v>
      </c>
      <c r="AJ167" s="8" t="s">
        <v>17918</v>
      </c>
      <c r="AO167" s="8" t="s">
        <v>17917</v>
      </c>
      <c r="AQ167" s="8" t="s">
        <v>17935</v>
      </c>
      <c r="AT167" s="8" t="s">
        <v>17917</v>
      </c>
      <c r="AV167" s="8" t="s">
        <v>17918</v>
      </c>
      <c r="AX167" s="8" t="s">
        <v>17935</v>
      </c>
      <c r="BA167" s="8" t="s">
        <v>17917</v>
      </c>
      <c r="BC167" s="8" t="s">
        <v>17918</v>
      </c>
      <c r="BE167" s="8" t="s">
        <v>17935</v>
      </c>
      <c r="BH167" s="8" t="s">
        <v>17917</v>
      </c>
      <c r="BL167" s="8" t="s">
        <v>17935</v>
      </c>
      <c r="BQ167" s="8" t="s">
        <v>17917</v>
      </c>
      <c r="BX167" s="8" t="s">
        <v>17917</v>
      </c>
      <c r="BZ167" s="8" t="s">
        <v>17935</v>
      </c>
      <c r="CC167" s="8" t="s">
        <v>17917</v>
      </c>
      <c r="CE167" s="8" t="s">
        <v>17917</v>
      </c>
      <c r="CJ167" s="8" t="s">
        <v>17917</v>
      </c>
      <c r="UA167" s="8">
        <f t="array" ref="UA167">SUM(LEN($O167:$PX167))-SUM(LEN(SUBSTITUTE(UPPER($O167:$PX167),"R","")))</f>
        <v>17</v>
      </c>
      <c r="UB167" s="8">
        <f t="array" ref="UB167">SUM(LEN($O167:$PX167))-SUM(LEN(SUBSTITUTE(UPPER($O167:$PX167),"A","")))</f>
        <v>0</v>
      </c>
      <c r="UC167" s="8">
        <f t="array" ref="UC167">SUM(LEN($O167:$PX167))-SUM(LEN(SUBSTITUTE(UPPER($O167:$PX167),"P","")))</f>
        <v>9</v>
      </c>
      <c r="UG167" s="8">
        <f t="shared" si="17"/>
        <v>26</v>
      </c>
      <c r="UH167" s="8">
        <f t="shared" si="18"/>
        <v>0</v>
      </c>
      <c r="UI167" s="8">
        <f t="shared" si="19"/>
        <v>1</v>
      </c>
      <c r="UJ167" s="8">
        <f t="shared" si="20"/>
        <v>0</v>
      </c>
      <c r="UK167" s="8">
        <f t="shared" si="21"/>
        <v>0</v>
      </c>
      <c r="UN167" s="8">
        <f t="array" aca="1" ref="UN167" ca="1">SUM(IF($O$5:$PX$5&gt;=$UN$5,IF($O$5:$PX$5&lt;$UO$5,LEN($O167:$PX167)-LEN(SUBSTITUTE(UPPER($O167:$PX167),"R","")))))</f>
        <v>0</v>
      </c>
      <c r="UO167" s="8">
        <f t="array" aca="1" ref="UO167" ca="1">SUM(IF($O$5:$PX$5&gt;=$UN$5,IF($O$5:$PX$5&lt;$UO$5,LEN($O167:$PX167)-LEN(SUBSTITUTE(UPPER($O167:$PX167),"A","")))))</f>
        <v>0</v>
      </c>
      <c r="UP167" s="8">
        <f t="array" aca="1" ref="UP167" ca="1">SUM(IF($O$5:$PX$5&gt;=$UN$5,IF($O$5:$PX$5&lt;$UO$5,LEN($O167:$PX167)-LEN(SUBSTITUTE(UPPER($O167:$PX167),"P","")))))</f>
        <v>0</v>
      </c>
    </row>
    <row r="168" spans="2:562" x14ac:dyDescent="0.25">
      <c r="B168" s="60">
        <v>163</v>
      </c>
      <c r="C168" s="60" t="s">
        <v>17997</v>
      </c>
      <c r="D168" s="60" t="s">
        <v>10274</v>
      </c>
      <c r="E168" s="60">
        <v>7</v>
      </c>
      <c r="F168" s="60" t="s">
        <v>17815</v>
      </c>
      <c r="G168" s="60" t="s">
        <v>17887</v>
      </c>
      <c r="H168" s="60" t="s">
        <v>17923</v>
      </c>
      <c r="I168" s="60" t="s">
        <v>10</v>
      </c>
      <c r="J168" s="60" t="s">
        <v>11</v>
      </c>
      <c r="K168" s="60" t="s">
        <v>724</v>
      </c>
      <c r="L168" s="60" t="s">
        <v>17939</v>
      </c>
      <c r="M168" s="61">
        <v>34.57551101</v>
      </c>
      <c r="N168" s="61">
        <v>36.08865832</v>
      </c>
      <c r="AC168" s="8" t="s">
        <v>17935</v>
      </c>
      <c r="AF168" s="8" t="s">
        <v>17917</v>
      </c>
      <c r="AH168" s="8" t="s">
        <v>17917</v>
      </c>
      <c r="AJ168" s="8" t="s">
        <v>17918</v>
      </c>
      <c r="AM168" s="8" t="s">
        <v>17917</v>
      </c>
      <c r="AO168" s="8" t="s">
        <v>17917</v>
      </c>
      <c r="AQ168" s="8" t="s">
        <v>17935</v>
      </c>
      <c r="AT168" s="8" t="s">
        <v>17917</v>
      </c>
      <c r="AV168" s="8" t="s">
        <v>17918</v>
      </c>
      <c r="AX168" s="8" t="s">
        <v>17935</v>
      </c>
      <c r="BA168" s="8" t="s">
        <v>17917</v>
      </c>
      <c r="BC168" s="8" t="s">
        <v>17918</v>
      </c>
      <c r="BE168" s="8" t="s">
        <v>17935</v>
      </c>
      <c r="BH168" s="8" t="s">
        <v>17917</v>
      </c>
      <c r="BL168" s="8" t="s">
        <v>17935</v>
      </c>
      <c r="BQ168" s="8" t="s">
        <v>17917</v>
      </c>
      <c r="BX168" s="8" t="s">
        <v>17917</v>
      </c>
      <c r="BZ168" s="8" t="s">
        <v>17935</v>
      </c>
      <c r="CC168" s="8" t="s">
        <v>17917</v>
      </c>
      <c r="CE168" s="8" t="s">
        <v>17917</v>
      </c>
      <c r="CG168" s="8" t="s">
        <v>17935</v>
      </c>
      <c r="CJ168" s="8" t="s">
        <v>17917</v>
      </c>
      <c r="UA168" s="8">
        <f t="array" ref="UA168">SUM(LEN($O168:$PX168))-SUM(LEN(SUBSTITUTE(UPPER($O168:$PX168),"R","")))</f>
        <v>19</v>
      </c>
      <c r="UB168" s="8">
        <f t="array" ref="UB168">SUM(LEN($O168:$PX168))-SUM(LEN(SUBSTITUTE(UPPER($O168:$PX168),"A","")))</f>
        <v>0</v>
      </c>
      <c r="UC168" s="8">
        <f t="array" ref="UC168">SUM(LEN($O168:$PX168))-SUM(LEN(SUBSTITUTE(UPPER($O168:$PX168),"P","")))</f>
        <v>10</v>
      </c>
      <c r="UG168" s="8">
        <f t="shared" si="17"/>
        <v>29</v>
      </c>
      <c r="UH168" s="8">
        <f t="shared" si="18"/>
        <v>1</v>
      </c>
      <c r="UI168" s="8">
        <f t="shared" si="19"/>
        <v>0</v>
      </c>
      <c r="UJ168" s="8">
        <f t="shared" si="20"/>
        <v>0</v>
      </c>
      <c r="UK168" s="8">
        <f t="shared" si="21"/>
        <v>0</v>
      </c>
      <c r="UN168" s="8">
        <f t="array" aca="1" ref="UN168" ca="1">SUM(IF($O$5:$PX$5&gt;=$UN$5,IF($O$5:$PX$5&lt;$UO$5,LEN($O168:$PX168)-LEN(SUBSTITUTE(UPPER($O168:$PX168),"R","")))))</f>
        <v>0</v>
      </c>
      <c r="UO168" s="8">
        <f t="array" aca="1" ref="UO168" ca="1">SUM(IF($O$5:$PX$5&gt;=$UN$5,IF($O$5:$PX$5&lt;$UO$5,LEN($O168:$PX168)-LEN(SUBSTITUTE(UPPER($O168:$PX168),"A","")))))</f>
        <v>0</v>
      </c>
      <c r="UP168" s="8">
        <f t="array" aca="1" ref="UP168" ca="1">SUM(IF($O$5:$PX$5&gt;=$UN$5,IF($O$5:$PX$5&lt;$UO$5,LEN($O168:$PX168)-LEN(SUBSTITUTE(UPPER($O168:$PX168),"P","")))))</f>
        <v>0</v>
      </c>
    </row>
    <row r="169" spans="2:562" x14ac:dyDescent="0.25">
      <c r="B169" s="60">
        <v>164</v>
      </c>
      <c r="C169" s="60" t="s">
        <v>17997</v>
      </c>
      <c r="D169" s="60" t="s">
        <v>10274</v>
      </c>
      <c r="E169" s="60">
        <v>9</v>
      </c>
      <c r="F169" s="60" t="s">
        <v>17842</v>
      </c>
      <c r="G169" s="60" t="s">
        <v>17889</v>
      </c>
      <c r="H169" s="60" t="s">
        <v>17923</v>
      </c>
      <c r="I169" s="60" t="s">
        <v>10</v>
      </c>
      <c r="J169" s="60" t="s">
        <v>11</v>
      </c>
      <c r="K169" s="60" t="s">
        <v>724</v>
      </c>
      <c r="L169" s="60" t="s">
        <v>17939</v>
      </c>
      <c r="M169" s="61">
        <v>34.57551101</v>
      </c>
      <c r="N169" s="61">
        <v>36.08865832</v>
      </c>
      <c r="AC169" s="8" t="s">
        <v>17935</v>
      </c>
      <c r="AF169" s="8" t="s">
        <v>17917</v>
      </c>
      <c r="AH169" s="8" t="s">
        <v>17917</v>
      </c>
      <c r="AJ169" s="8" t="s">
        <v>17918</v>
      </c>
      <c r="AM169" s="8" t="s">
        <v>17917</v>
      </c>
      <c r="AO169" s="8" t="s">
        <v>17917</v>
      </c>
      <c r="AQ169" s="8" t="s">
        <v>17935</v>
      </c>
      <c r="AT169" s="8" t="s">
        <v>17917</v>
      </c>
      <c r="AV169" s="8" t="s">
        <v>17918</v>
      </c>
      <c r="AX169" s="8" t="s">
        <v>17935</v>
      </c>
      <c r="BA169" s="8" t="s">
        <v>17917</v>
      </c>
      <c r="BC169" s="8" t="s">
        <v>17918</v>
      </c>
      <c r="BE169" s="8" t="s">
        <v>17935</v>
      </c>
      <c r="BH169" s="8" t="s">
        <v>17917</v>
      </c>
      <c r="BL169" s="8" t="s">
        <v>17935</v>
      </c>
      <c r="BQ169" s="8" t="s">
        <v>17917</v>
      </c>
      <c r="BX169" s="8" t="s">
        <v>17917</v>
      </c>
      <c r="BZ169" s="8" t="s">
        <v>17935</v>
      </c>
      <c r="CC169" s="8" t="s">
        <v>17917</v>
      </c>
      <c r="CE169" s="8" t="s">
        <v>17917</v>
      </c>
      <c r="CG169" s="8" t="s">
        <v>17935</v>
      </c>
      <c r="CJ169" s="8" t="s">
        <v>17917</v>
      </c>
      <c r="UA169" s="8">
        <f t="array" ref="UA169">SUM(LEN($O169:$PX169))-SUM(LEN(SUBSTITUTE(UPPER($O169:$PX169),"R","")))</f>
        <v>19</v>
      </c>
      <c r="UB169" s="8">
        <f t="array" ref="UB169">SUM(LEN($O169:$PX169))-SUM(LEN(SUBSTITUTE(UPPER($O169:$PX169),"A","")))</f>
        <v>0</v>
      </c>
      <c r="UC169" s="8">
        <f t="array" ref="UC169">SUM(LEN($O169:$PX169))-SUM(LEN(SUBSTITUTE(UPPER($O169:$PX169),"P","")))</f>
        <v>10</v>
      </c>
      <c r="UG169" s="8">
        <f t="shared" si="17"/>
        <v>29</v>
      </c>
      <c r="UH169" s="8">
        <f t="shared" si="18"/>
        <v>1</v>
      </c>
      <c r="UI169" s="8">
        <f t="shared" si="19"/>
        <v>0</v>
      </c>
      <c r="UJ169" s="8">
        <f t="shared" si="20"/>
        <v>0</v>
      </c>
      <c r="UK169" s="8">
        <f t="shared" si="21"/>
        <v>0</v>
      </c>
      <c r="UN169" s="8">
        <f t="array" aca="1" ref="UN169" ca="1">SUM(IF($O$5:$PX$5&gt;=$UN$5,IF($O$5:$PX$5&lt;$UO$5,LEN($O169:$PX169)-LEN(SUBSTITUTE(UPPER($O169:$PX169),"R","")))))</f>
        <v>0</v>
      </c>
      <c r="UO169" s="8">
        <f t="array" aca="1" ref="UO169" ca="1">SUM(IF($O$5:$PX$5&gt;=$UN$5,IF($O$5:$PX$5&lt;$UO$5,LEN($O169:$PX169)-LEN(SUBSTITUTE(UPPER($O169:$PX169),"A","")))))</f>
        <v>0</v>
      </c>
      <c r="UP169" s="8">
        <f t="array" aca="1" ref="UP169" ca="1">SUM(IF($O$5:$PX$5&gt;=$UN$5,IF($O$5:$PX$5&lt;$UO$5,LEN($O169:$PX169)-LEN(SUBSTITUTE(UPPER($O169:$PX169),"P","")))))</f>
        <v>0</v>
      </c>
    </row>
    <row r="170" spans="2:562" x14ac:dyDescent="0.25">
      <c r="B170" s="60">
        <v>165</v>
      </c>
      <c r="C170" s="60" t="s">
        <v>17997</v>
      </c>
      <c r="D170" s="60" t="s">
        <v>10274</v>
      </c>
      <c r="E170" s="60">
        <v>8</v>
      </c>
      <c r="F170" s="60" t="s">
        <v>17815</v>
      </c>
      <c r="G170" s="60" t="s">
        <v>17888</v>
      </c>
      <c r="H170" s="60" t="s">
        <v>17923</v>
      </c>
      <c r="I170" s="60" t="s">
        <v>10</v>
      </c>
      <c r="J170" s="60" t="s">
        <v>11</v>
      </c>
      <c r="K170" s="60" t="s">
        <v>724</v>
      </c>
      <c r="L170" s="60" t="s">
        <v>17939</v>
      </c>
      <c r="M170" s="61">
        <v>34.57551101</v>
      </c>
      <c r="N170" s="61">
        <v>36.08865832</v>
      </c>
      <c r="AC170" s="8" t="s">
        <v>17935</v>
      </c>
      <c r="AF170" s="8" t="s">
        <v>17917</v>
      </c>
      <c r="AH170" s="8" t="s">
        <v>17917</v>
      </c>
      <c r="AJ170" s="8" t="s">
        <v>17918</v>
      </c>
      <c r="AM170" s="8" t="s">
        <v>17917</v>
      </c>
      <c r="AO170" s="8" t="s">
        <v>17917</v>
      </c>
      <c r="AQ170" s="8" t="s">
        <v>17935</v>
      </c>
      <c r="AT170" s="8" t="s">
        <v>17917</v>
      </c>
      <c r="AV170" s="8" t="s">
        <v>17918</v>
      </c>
      <c r="AX170" s="8" t="s">
        <v>17935</v>
      </c>
      <c r="BA170" s="8" t="s">
        <v>17917</v>
      </c>
      <c r="BC170" s="8" t="s">
        <v>17918</v>
      </c>
      <c r="BE170" s="8" t="s">
        <v>17935</v>
      </c>
      <c r="BX170" s="8" t="s">
        <v>17917</v>
      </c>
      <c r="BZ170" s="8" t="s">
        <v>17935</v>
      </c>
      <c r="CC170" s="8" t="s">
        <v>17917</v>
      </c>
      <c r="CE170" s="8" t="s">
        <v>17917</v>
      </c>
      <c r="CG170" s="8" t="s">
        <v>17935</v>
      </c>
      <c r="CJ170" s="8" t="s">
        <v>17917</v>
      </c>
      <c r="UA170" s="8">
        <f t="array" ref="UA170">SUM(LEN($O170:$PX170))-SUM(LEN(SUBSTITUTE(UPPER($O170:$PX170),"R","")))</f>
        <v>16</v>
      </c>
      <c r="UB170" s="8">
        <f t="array" ref="UB170">SUM(LEN($O170:$PX170))-SUM(LEN(SUBSTITUTE(UPPER($O170:$PX170),"A","")))</f>
        <v>0</v>
      </c>
      <c r="UC170" s="8">
        <f t="array" ref="UC170">SUM(LEN($O170:$PX170))-SUM(LEN(SUBSTITUTE(UPPER($O170:$PX170),"P","")))</f>
        <v>9</v>
      </c>
      <c r="UG170" s="8">
        <f t="shared" si="17"/>
        <v>25</v>
      </c>
      <c r="UH170" s="8">
        <f t="shared" si="18"/>
        <v>1</v>
      </c>
      <c r="UI170" s="8">
        <f t="shared" si="19"/>
        <v>0</v>
      </c>
      <c r="UJ170" s="8">
        <f t="shared" si="20"/>
        <v>0</v>
      </c>
      <c r="UK170" s="8">
        <f t="shared" si="21"/>
        <v>0</v>
      </c>
      <c r="UN170" s="8">
        <f t="array" aca="1" ref="UN170" ca="1">SUM(IF($O$5:$PX$5&gt;=$UN$5,IF($O$5:$PX$5&lt;$UO$5,LEN($O170:$PX170)-LEN(SUBSTITUTE(UPPER($O170:$PX170),"R","")))))</f>
        <v>0</v>
      </c>
      <c r="UO170" s="8">
        <f t="array" aca="1" ref="UO170" ca="1">SUM(IF($O$5:$PX$5&gt;=$UN$5,IF($O$5:$PX$5&lt;$UO$5,LEN($O170:$PX170)-LEN(SUBSTITUTE(UPPER($O170:$PX170),"A","")))))</f>
        <v>0</v>
      </c>
      <c r="UP170" s="8">
        <f t="array" aca="1" ref="UP170" ca="1">SUM(IF($O$5:$PX$5&gt;=$UN$5,IF($O$5:$PX$5&lt;$UO$5,LEN($O170:$PX170)-LEN(SUBSTITUTE(UPPER($O170:$PX170),"P","")))))</f>
        <v>0</v>
      </c>
    </row>
    <row r="171" spans="2:562" x14ac:dyDescent="0.25">
      <c r="B171" s="60">
        <v>166</v>
      </c>
      <c r="C171" s="60" t="s">
        <v>17997</v>
      </c>
      <c r="D171" s="60" t="s">
        <v>10274</v>
      </c>
      <c r="E171" s="60">
        <v>6</v>
      </c>
      <c r="F171" s="60" t="s">
        <v>17815</v>
      </c>
      <c r="G171" s="60" t="s">
        <v>17887</v>
      </c>
      <c r="H171" s="60" t="s">
        <v>17923</v>
      </c>
      <c r="I171" s="60" t="s">
        <v>10</v>
      </c>
      <c r="J171" s="60" t="s">
        <v>11</v>
      </c>
      <c r="K171" s="60" t="s">
        <v>724</v>
      </c>
      <c r="L171" s="60" t="s">
        <v>17939</v>
      </c>
      <c r="M171" s="61">
        <v>34.57551101</v>
      </c>
      <c r="N171" s="61">
        <v>36.08865832</v>
      </c>
      <c r="AC171" s="8" t="s">
        <v>17935</v>
      </c>
      <c r="AF171" s="8" t="s">
        <v>17917</v>
      </c>
      <c r="AH171" s="8" t="s">
        <v>17917</v>
      </c>
      <c r="AJ171" s="8" t="s">
        <v>17918</v>
      </c>
      <c r="AO171" s="8" t="s">
        <v>17917</v>
      </c>
      <c r="AQ171" s="8" t="s">
        <v>17935</v>
      </c>
      <c r="UA171" s="8">
        <f t="array" ref="UA171">SUM(LEN($O171:$PX171))-SUM(LEN(SUBSTITUTE(UPPER($O171:$PX171),"R","")))</f>
        <v>5</v>
      </c>
      <c r="UB171" s="8">
        <f t="array" ref="UB171">SUM(LEN($O171:$PX171))-SUM(LEN(SUBSTITUTE(UPPER($O171:$PX171),"A","")))</f>
        <v>0</v>
      </c>
      <c r="UC171" s="8">
        <f t="array" ref="UC171">SUM(LEN($O171:$PX171))-SUM(LEN(SUBSTITUTE(UPPER($O171:$PX171),"P","")))</f>
        <v>3</v>
      </c>
      <c r="UG171" s="8">
        <f t="shared" si="17"/>
        <v>8</v>
      </c>
      <c r="UH171" s="8">
        <f t="shared" si="18"/>
        <v>1</v>
      </c>
      <c r="UI171" s="8">
        <f t="shared" si="19"/>
        <v>0</v>
      </c>
      <c r="UJ171" s="8">
        <f t="shared" si="20"/>
        <v>0</v>
      </c>
      <c r="UK171" s="8">
        <f t="shared" si="21"/>
        <v>0</v>
      </c>
      <c r="UN171" s="8">
        <f t="array" aca="1" ref="UN171" ca="1">SUM(IF($O$5:$PX$5&gt;=$UN$5,IF($O$5:$PX$5&lt;$UO$5,LEN($O171:$PX171)-LEN(SUBSTITUTE(UPPER($O171:$PX171),"R","")))))</f>
        <v>0</v>
      </c>
      <c r="UO171" s="8">
        <f t="array" aca="1" ref="UO171" ca="1">SUM(IF($O$5:$PX$5&gt;=$UN$5,IF($O$5:$PX$5&lt;$UO$5,LEN($O171:$PX171)-LEN(SUBSTITUTE(UPPER($O171:$PX171),"A","")))))</f>
        <v>0</v>
      </c>
      <c r="UP171" s="8">
        <f t="array" aca="1" ref="UP171" ca="1">SUM(IF($O$5:$PX$5&gt;=$UN$5,IF($O$5:$PX$5&lt;$UO$5,LEN($O171:$PX171)-LEN(SUBSTITUTE(UPPER($O171:$PX171),"P","")))))</f>
        <v>0</v>
      </c>
    </row>
    <row r="172" spans="2:562" x14ac:dyDescent="0.25">
      <c r="B172" s="60">
        <v>167</v>
      </c>
      <c r="C172" s="60" t="s">
        <v>17997</v>
      </c>
      <c r="D172" s="60" t="s">
        <v>10274</v>
      </c>
      <c r="E172" s="60">
        <v>12</v>
      </c>
      <c r="F172" s="60" t="s">
        <v>17842</v>
      </c>
      <c r="G172" s="60" t="s">
        <v>17890</v>
      </c>
      <c r="H172" s="60" t="s">
        <v>17923</v>
      </c>
      <c r="I172" s="60" t="s">
        <v>10</v>
      </c>
      <c r="J172" s="60" t="s">
        <v>11</v>
      </c>
      <c r="K172" s="60" t="s">
        <v>724</v>
      </c>
      <c r="L172" s="60" t="s">
        <v>17939</v>
      </c>
      <c r="M172" s="61">
        <v>34.57551101</v>
      </c>
      <c r="N172" s="61">
        <v>36.08865832</v>
      </c>
      <c r="AC172" s="8" t="s">
        <v>17935</v>
      </c>
      <c r="AF172" s="8" t="s">
        <v>17917</v>
      </c>
      <c r="AM172" s="8" t="s">
        <v>17917</v>
      </c>
      <c r="AQ172" s="8" t="s">
        <v>17935</v>
      </c>
      <c r="UA172" s="8">
        <f t="array" ref="UA172">SUM(LEN($O172:$PX172))-SUM(LEN(SUBSTITUTE(UPPER($O172:$PX172),"R","")))</f>
        <v>4</v>
      </c>
      <c r="UB172" s="8">
        <f t="array" ref="UB172">SUM(LEN($O172:$PX172))-SUM(LEN(SUBSTITUTE(UPPER($O172:$PX172),"A","")))</f>
        <v>0</v>
      </c>
      <c r="UC172" s="8">
        <f t="array" ref="UC172">SUM(LEN($O172:$PX172))-SUM(LEN(SUBSTITUTE(UPPER($O172:$PX172),"P","")))</f>
        <v>2</v>
      </c>
      <c r="UG172" s="8">
        <f t="shared" si="17"/>
        <v>6</v>
      </c>
      <c r="UH172" s="8">
        <f t="shared" si="18"/>
        <v>0</v>
      </c>
      <c r="UI172" s="8">
        <f t="shared" si="19"/>
        <v>1</v>
      </c>
      <c r="UJ172" s="8">
        <f t="shared" si="20"/>
        <v>0</v>
      </c>
      <c r="UK172" s="8">
        <f t="shared" si="21"/>
        <v>0</v>
      </c>
      <c r="UN172" s="8">
        <f t="array" aca="1" ref="UN172" ca="1">SUM(IF($O$5:$PX$5&gt;=$UN$5,IF($O$5:$PX$5&lt;$UO$5,LEN($O172:$PX172)-LEN(SUBSTITUTE(UPPER($O172:$PX172),"R","")))))</f>
        <v>0</v>
      </c>
      <c r="UO172" s="8">
        <f t="array" aca="1" ref="UO172" ca="1">SUM(IF($O$5:$PX$5&gt;=$UN$5,IF($O$5:$PX$5&lt;$UO$5,LEN($O172:$PX172)-LEN(SUBSTITUTE(UPPER($O172:$PX172),"A","")))))</f>
        <v>0</v>
      </c>
      <c r="UP172" s="8">
        <f t="array" aca="1" ref="UP172" ca="1">SUM(IF($O$5:$PX$5&gt;=$UN$5,IF($O$5:$PX$5&lt;$UO$5,LEN($O172:$PX172)-LEN(SUBSTITUTE(UPPER($O172:$PX172),"P","")))))</f>
        <v>0</v>
      </c>
    </row>
    <row r="173" spans="2:562" x14ac:dyDescent="0.25">
      <c r="B173" s="60">
        <v>168</v>
      </c>
      <c r="C173" s="60" t="s">
        <v>17997</v>
      </c>
      <c r="D173" s="60" t="s">
        <v>10274</v>
      </c>
      <c r="E173" s="60">
        <v>7</v>
      </c>
      <c r="F173" s="60" t="s">
        <v>17815</v>
      </c>
      <c r="G173" s="60" t="s">
        <v>17887</v>
      </c>
      <c r="H173" s="60" t="s">
        <v>17923</v>
      </c>
      <c r="I173" s="60" t="s">
        <v>10</v>
      </c>
      <c r="J173" s="60" t="s">
        <v>11</v>
      </c>
      <c r="K173" s="60" t="s">
        <v>724</v>
      </c>
      <c r="L173" s="60" t="s">
        <v>17939</v>
      </c>
      <c r="M173" s="61">
        <v>34.57551101</v>
      </c>
      <c r="N173" s="61">
        <v>36.08865832</v>
      </c>
      <c r="AC173" s="8" t="s">
        <v>17935</v>
      </c>
      <c r="AF173" s="8" t="s">
        <v>17917</v>
      </c>
      <c r="AH173" s="8" t="s">
        <v>17917</v>
      </c>
      <c r="AJ173" s="8" t="s">
        <v>17918</v>
      </c>
      <c r="AQ173" s="8" t="s">
        <v>17935</v>
      </c>
      <c r="UA173" s="8">
        <f t="array" ref="UA173">SUM(LEN($O173:$PX173))-SUM(LEN(SUBSTITUTE(UPPER($O173:$PX173),"R","")))</f>
        <v>4</v>
      </c>
      <c r="UB173" s="8">
        <f t="array" ref="UB173">SUM(LEN($O173:$PX173))-SUM(LEN(SUBSTITUTE(UPPER($O173:$PX173),"A","")))</f>
        <v>0</v>
      </c>
      <c r="UC173" s="8">
        <f t="array" ref="UC173">SUM(LEN($O173:$PX173))-SUM(LEN(SUBSTITUTE(UPPER($O173:$PX173),"P","")))</f>
        <v>3</v>
      </c>
      <c r="UG173" s="8">
        <f t="shared" si="17"/>
        <v>7</v>
      </c>
      <c r="UH173" s="8">
        <f t="shared" si="18"/>
        <v>1</v>
      </c>
      <c r="UI173" s="8">
        <f t="shared" si="19"/>
        <v>0</v>
      </c>
      <c r="UJ173" s="8">
        <f t="shared" si="20"/>
        <v>0</v>
      </c>
      <c r="UK173" s="8">
        <f t="shared" si="21"/>
        <v>0</v>
      </c>
      <c r="UN173" s="8">
        <f t="array" aca="1" ref="UN173" ca="1">SUM(IF($O$5:$PX$5&gt;=$UN$5,IF($O$5:$PX$5&lt;$UO$5,LEN($O173:$PX173)-LEN(SUBSTITUTE(UPPER($O173:$PX173),"R","")))))</f>
        <v>0</v>
      </c>
      <c r="UO173" s="8">
        <f t="array" aca="1" ref="UO173" ca="1">SUM(IF($O$5:$PX$5&gt;=$UN$5,IF($O$5:$PX$5&lt;$UO$5,LEN($O173:$PX173)-LEN(SUBSTITUTE(UPPER($O173:$PX173),"A","")))))</f>
        <v>0</v>
      </c>
      <c r="UP173" s="8">
        <f t="array" aca="1" ref="UP173" ca="1">SUM(IF($O$5:$PX$5&gt;=$UN$5,IF($O$5:$PX$5&lt;$UO$5,LEN($O173:$PX173)-LEN(SUBSTITUTE(UPPER($O173:$PX173),"P","")))))</f>
        <v>0</v>
      </c>
    </row>
    <row r="174" spans="2:562" x14ac:dyDescent="0.25">
      <c r="B174" s="60">
        <v>169</v>
      </c>
      <c r="C174" s="60" t="s">
        <v>17997</v>
      </c>
      <c r="D174" s="60" t="s">
        <v>10274</v>
      </c>
      <c r="E174" s="60">
        <v>5</v>
      </c>
      <c r="F174" s="60" t="s">
        <v>17815</v>
      </c>
      <c r="G174" s="60" t="s">
        <v>17887</v>
      </c>
      <c r="H174" s="60" t="s">
        <v>17923</v>
      </c>
      <c r="I174" s="60" t="s">
        <v>10</v>
      </c>
      <c r="J174" s="60" t="s">
        <v>11</v>
      </c>
      <c r="K174" s="60" t="s">
        <v>724</v>
      </c>
      <c r="L174" s="60" t="s">
        <v>17939</v>
      </c>
      <c r="M174" s="61">
        <v>34.57551101</v>
      </c>
      <c r="N174" s="61">
        <v>36.08865832</v>
      </c>
      <c r="AC174" s="8" t="s">
        <v>17935</v>
      </c>
      <c r="AF174" s="8" t="s">
        <v>17917</v>
      </c>
      <c r="AH174" s="8" t="s">
        <v>17917</v>
      </c>
      <c r="AJ174" s="8" t="s">
        <v>17918</v>
      </c>
      <c r="AQ174" s="8" t="s">
        <v>17935</v>
      </c>
      <c r="UA174" s="8">
        <f t="array" ref="UA174">SUM(LEN($O174:$PX174))-SUM(LEN(SUBSTITUTE(UPPER($O174:$PX174),"R","")))</f>
        <v>4</v>
      </c>
      <c r="UB174" s="8">
        <f t="array" ref="UB174">SUM(LEN($O174:$PX174))-SUM(LEN(SUBSTITUTE(UPPER($O174:$PX174),"A","")))</f>
        <v>0</v>
      </c>
      <c r="UC174" s="8">
        <f t="array" ref="UC174">SUM(LEN($O174:$PX174))-SUM(LEN(SUBSTITUTE(UPPER($O174:$PX174),"P","")))</f>
        <v>3</v>
      </c>
      <c r="UG174" s="8">
        <f t="shared" si="17"/>
        <v>7</v>
      </c>
      <c r="UH174" s="8">
        <f t="shared" si="18"/>
        <v>1</v>
      </c>
      <c r="UI174" s="8">
        <f t="shared" si="19"/>
        <v>0</v>
      </c>
      <c r="UJ174" s="8">
        <f t="shared" si="20"/>
        <v>0</v>
      </c>
      <c r="UK174" s="8">
        <f t="shared" si="21"/>
        <v>0</v>
      </c>
      <c r="UN174" s="8">
        <f t="array" aca="1" ref="UN174" ca="1">SUM(IF($O$5:$PX$5&gt;=$UN$5,IF($O$5:$PX$5&lt;$UO$5,LEN($O174:$PX174)-LEN(SUBSTITUTE(UPPER($O174:$PX174),"R","")))))</f>
        <v>0</v>
      </c>
      <c r="UO174" s="8">
        <f t="array" aca="1" ref="UO174" ca="1">SUM(IF($O$5:$PX$5&gt;=$UN$5,IF($O$5:$PX$5&lt;$UO$5,LEN($O174:$PX174)-LEN(SUBSTITUTE(UPPER($O174:$PX174),"A","")))))</f>
        <v>0</v>
      </c>
      <c r="UP174" s="8">
        <f t="array" aca="1" ref="UP174" ca="1">SUM(IF($O$5:$PX$5&gt;=$UN$5,IF($O$5:$PX$5&lt;$UO$5,LEN($O174:$PX174)-LEN(SUBSTITUTE(UPPER($O174:$PX174),"P","")))))</f>
        <v>0</v>
      </c>
    </row>
    <row r="175" spans="2:562" x14ac:dyDescent="0.25">
      <c r="B175" s="60">
        <v>170</v>
      </c>
      <c r="C175" s="60" t="s">
        <v>17997</v>
      </c>
      <c r="D175" s="60" t="s">
        <v>10274</v>
      </c>
      <c r="E175" s="60">
        <v>9</v>
      </c>
      <c r="F175" s="60" t="s">
        <v>17815</v>
      </c>
      <c r="G175" s="60" t="s">
        <v>17887</v>
      </c>
      <c r="H175" s="60" t="s">
        <v>17923</v>
      </c>
      <c r="I175" s="60" t="s">
        <v>10</v>
      </c>
      <c r="J175" s="60" t="s">
        <v>11</v>
      </c>
      <c r="K175" s="60" t="s">
        <v>724</v>
      </c>
      <c r="L175" s="60" t="s">
        <v>17939</v>
      </c>
      <c r="M175" s="61">
        <v>34.57551101</v>
      </c>
      <c r="N175" s="61">
        <v>36.08865832</v>
      </c>
      <c r="AC175" s="8" t="s">
        <v>17935</v>
      </c>
      <c r="AF175" s="8" t="s">
        <v>17917</v>
      </c>
      <c r="AH175" s="8" t="s">
        <v>17917</v>
      </c>
      <c r="AJ175" s="8" t="s">
        <v>17918</v>
      </c>
      <c r="AQ175" s="8" t="s">
        <v>17935</v>
      </c>
      <c r="UA175" s="8">
        <f t="array" ref="UA175">SUM(LEN($O175:$PX175))-SUM(LEN(SUBSTITUTE(UPPER($O175:$PX175),"R","")))</f>
        <v>4</v>
      </c>
      <c r="UB175" s="8">
        <f t="array" ref="UB175">SUM(LEN($O175:$PX175))-SUM(LEN(SUBSTITUTE(UPPER($O175:$PX175),"A","")))</f>
        <v>0</v>
      </c>
      <c r="UC175" s="8">
        <f t="array" ref="UC175">SUM(LEN($O175:$PX175))-SUM(LEN(SUBSTITUTE(UPPER($O175:$PX175),"P","")))</f>
        <v>3</v>
      </c>
      <c r="UG175" s="8">
        <f t="shared" si="17"/>
        <v>7</v>
      </c>
      <c r="UH175" s="8">
        <f t="shared" si="18"/>
        <v>1</v>
      </c>
      <c r="UI175" s="8">
        <f t="shared" si="19"/>
        <v>0</v>
      </c>
      <c r="UJ175" s="8">
        <f t="shared" si="20"/>
        <v>0</v>
      </c>
      <c r="UK175" s="8">
        <f t="shared" si="21"/>
        <v>0</v>
      </c>
      <c r="UN175" s="8">
        <f t="array" aca="1" ref="UN175" ca="1">SUM(IF($O$5:$PX$5&gt;=$UN$5,IF($O$5:$PX$5&lt;$UO$5,LEN($O175:$PX175)-LEN(SUBSTITUTE(UPPER($O175:$PX175),"R","")))))</f>
        <v>0</v>
      </c>
      <c r="UO175" s="8">
        <f t="array" aca="1" ref="UO175" ca="1">SUM(IF($O$5:$PX$5&gt;=$UN$5,IF($O$5:$PX$5&lt;$UO$5,LEN($O175:$PX175)-LEN(SUBSTITUTE(UPPER($O175:$PX175),"A","")))))</f>
        <v>0</v>
      </c>
      <c r="UP175" s="8">
        <f t="array" aca="1" ref="UP175" ca="1">SUM(IF($O$5:$PX$5&gt;=$UN$5,IF($O$5:$PX$5&lt;$UO$5,LEN($O175:$PX175)-LEN(SUBSTITUTE(UPPER($O175:$PX175),"P","")))))</f>
        <v>0</v>
      </c>
    </row>
    <row r="176" spans="2:562" x14ac:dyDescent="0.25">
      <c r="B176" s="60">
        <v>171</v>
      </c>
      <c r="C176" s="60" t="s">
        <v>17997</v>
      </c>
      <c r="D176" s="60" t="s">
        <v>10273</v>
      </c>
      <c r="E176" s="60">
        <v>12</v>
      </c>
      <c r="F176" s="60" t="s">
        <v>17815</v>
      </c>
      <c r="G176" s="60" t="s">
        <v>17887</v>
      </c>
      <c r="H176" s="60" t="s">
        <v>17923</v>
      </c>
      <c r="I176" s="60" t="s">
        <v>10</v>
      </c>
      <c r="J176" s="60" t="s">
        <v>11</v>
      </c>
      <c r="K176" s="60" t="s">
        <v>724</v>
      </c>
      <c r="L176" s="60" t="s">
        <v>17939</v>
      </c>
      <c r="M176" s="61">
        <v>34.57551101</v>
      </c>
      <c r="N176" s="61">
        <v>36.08865832</v>
      </c>
      <c r="AC176" s="8" t="s">
        <v>17935</v>
      </c>
      <c r="AF176" s="8" t="s">
        <v>17917</v>
      </c>
      <c r="AH176" s="8" t="s">
        <v>17917</v>
      </c>
      <c r="AJ176" s="8" t="s">
        <v>17918</v>
      </c>
      <c r="AQ176" s="8" t="s">
        <v>17935</v>
      </c>
      <c r="BX176" s="8" t="s">
        <v>17917</v>
      </c>
      <c r="BZ176" s="8" t="s">
        <v>17935</v>
      </c>
      <c r="CC176" s="8" t="s">
        <v>17917</v>
      </c>
      <c r="CE176" s="8" t="s">
        <v>17917</v>
      </c>
      <c r="CG176" s="8" t="s">
        <v>17935</v>
      </c>
      <c r="CJ176" s="8" t="s">
        <v>17917</v>
      </c>
      <c r="UA176" s="8">
        <f t="array" ref="UA176">SUM(LEN($O176:$PX176))-SUM(LEN(SUBSTITUTE(UPPER($O176:$PX176),"R","")))</f>
        <v>10</v>
      </c>
      <c r="UB176" s="8">
        <f t="array" ref="UB176">SUM(LEN($O176:$PX176))-SUM(LEN(SUBSTITUTE(UPPER($O176:$PX176),"A","")))</f>
        <v>0</v>
      </c>
      <c r="UC176" s="8">
        <f t="array" ref="UC176">SUM(LEN($O176:$PX176))-SUM(LEN(SUBSTITUTE(UPPER($O176:$PX176),"P","")))</f>
        <v>5</v>
      </c>
      <c r="UG176" s="8">
        <f t="shared" si="17"/>
        <v>15</v>
      </c>
      <c r="UH176" s="8">
        <f t="shared" si="18"/>
        <v>1</v>
      </c>
      <c r="UI176" s="8">
        <f t="shared" si="19"/>
        <v>0</v>
      </c>
      <c r="UJ176" s="8">
        <f t="shared" si="20"/>
        <v>0</v>
      </c>
      <c r="UK176" s="8">
        <f t="shared" si="21"/>
        <v>0</v>
      </c>
      <c r="UN176" s="8">
        <f t="array" aca="1" ref="UN176" ca="1">SUM(IF($O$5:$PX$5&gt;=$UN$5,IF($O$5:$PX$5&lt;$UO$5,LEN($O176:$PX176)-LEN(SUBSTITUTE(UPPER($O176:$PX176),"R","")))))</f>
        <v>0</v>
      </c>
      <c r="UO176" s="8">
        <f t="array" aca="1" ref="UO176" ca="1">SUM(IF($O$5:$PX$5&gt;=$UN$5,IF($O$5:$PX$5&lt;$UO$5,LEN($O176:$PX176)-LEN(SUBSTITUTE(UPPER($O176:$PX176),"A","")))))</f>
        <v>0</v>
      </c>
      <c r="UP176" s="8">
        <f t="array" aca="1" ref="UP176" ca="1">SUM(IF($O$5:$PX$5&gt;=$UN$5,IF($O$5:$PX$5&lt;$UO$5,LEN($O176:$PX176)-LEN(SUBSTITUTE(UPPER($O176:$PX176),"P","")))))</f>
        <v>0</v>
      </c>
    </row>
    <row r="177" spans="2:562" x14ac:dyDescent="0.25">
      <c r="B177" s="60">
        <v>172</v>
      </c>
      <c r="C177" s="60" t="s">
        <v>17997</v>
      </c>
      <c r="D177" s="60" t="s">
        <v>10273</v>
      </c>
      <c r="E177" s="60">
        <v>10</v>
      </c>
      <c r="F177" s="60" t="s">
        <v>17842</v>
      </c>
      <c r="G177" s="60" t="s">
        <v>17888</v>
      </c>
      <c r="H177" s="60" t="s">
        <v>17923</v>
      </c>
      <c r="I177" s="60" t="s">
        <v>10</v>
      </c>
      <c r="J177" s="60" t="s">
        <v>11</v>
      </c>
      <c r="K177" s="60" t="s">
        <v>724</v>
      </c>
      <c r="L177" s="60" t="s">
        <v>17939</v>
      </c>
      <c r="M177" s="61">
        <v>34.57551101</v>
      </c>
      <c r="N177" s="61">
        <v>36.08865832</v>
      </c>
      <c r="AC177" s="8" t="s">
        <v>17935</v>
      </c>
      <c r="AF177" s="8" t="s">
        <v>17917</v>
      </c>
      <c r="AH177" s="8" t="s">
        <v>17917</v>
      </c>
      <c r="AJ177" s="8" t="s">
        <v>17918</v>
      </c>
      <c r="AQ177" s="8" t="s">
        <v>17935</v>
      </c>
      <c r="UA177" s="8">
        <f t="array" ref="UA177">SUM(LEN($O177:$PX177))-SUM(LEN(SUBSTITUTE(UPPER($O177:$PX177),"R","")))</f>
        <v>4</v>
      </c>
      <c r="UB177" s="8">
        <f t="array" ref="UB177">SUM(LEN($O177:$PX177))-SUM(LEN(SUBSTITUTE(UPPER($O177:$PX177),"A","")))</f>
        <v>0</v>
      </c>
      <c r="UC177" s="8">
        <f t="array" ref="UC177">SUM(LEN($O177:$PX177))-SUM(LEN(SUBSTITUTE(UPPER($O177:$PX177),"P","")))</f>
        <v>3</v>
      </c>
      <c r="UG177" s="8">
        <f t="shared" si="17"/>
        <v>7</v>
      </c>
      <c r="UH177" s="8">
        <f t="shared" si="18"/>
        <v>1</v>
      </c>
      <c r="UI177" s="8">
        <f t="shared" si="19"/>
        <v>0</v>
      </c>
      <c r="UJ177" s="8">
        <f t="shared" si="20"/>
        <v>0</v>
      </c>
      <c r="UK177" s="8">
        <f t="shared" si="21"/>
        <v>0</v>
      </c>
      <c r="UN177" s="8">
        <f t="array" aca="1" ref="UN177" ca="1">SUM(IF($O$5:$PX$5&gt;=$UN$5,IF($O$5:$PX$5&lt;$UO$5,LEN($O177:$PX177)-LEN(SUBSTITUTE(UPPER($O177:$PX177),"R","")))))</f>
        <v>0</v>
      </c>
      <c r="UO177" s="8">
        <f t="array" aca="1" ref="UO177" ca="1">SUM(IF($O$5:$PX$5&gt;=$UN$5,IF($O$5:$PX$5&lt;$UO$5,LEN($O177:$PX177)-LEN(SUBSTITUTE(UPPER($O177:$PX177),"A","")))))</f>
        <v>0</v>
      </c>
      <c r="UP177" s="8">
        <f t="array" aca="1" ref="UP177" ca="1">SUM(IF($O$5:$PX$5&gt;=$UN$5,IF($O$5:$PX$5&lt;$UO$5,LEN($O177:$PX177)-LEN(SUBSTITUTE(UPPER($O177:$PX177),"P","")))))</f>
        <v>0</v>
      </c>
    </row>
    <row r="178" spans="2:562" x14ac:dyDescent="0.25">
      <c r="B178" s="60">
        <v>173</v>
      </c>
      <c r="C178" s="60" t="s">
        <v>17997</v>
      </c>
      <c r="D178" s="60" t="s">
        <v>10273</v>
      </c>
      <c r="E178" s="60">
        <v>9</v>
      </c>
      <c r="F178" s="60" t="s">
        <v>17842</v>
      </c>
      <c r="G178" s="60" t="s">
        <v>17888</v>
      </c>
      <c r="H178" s="60" t="s">
        <v>17923</v>
      </c>
      <c r="I178" s="60" t="s">
        <v>10</v>
      </c>
      <c r="J178" s="60" t="s">
        <v>11</v>
      </c>
      <c r="K178" s="60" t="s">
        <v>724</v>
      </c>
      <c r="L178" s="60" t="s">
        <v>17939</v>
      </c>
      <c r="M178" s="61">
        <v>34.57551101</v>
      </c>
      <c r="N178" s="61">
        <v>36.08865832</v>
      </c>
      <c r="AC178" s="8" t="s">
        <v>17935</v>
      </c>
      <c r="AF178" s="8" t="s">
        <v>17917</v>
      </c>
      <c r="AH178" s="8" t="s">
        <v>17917</v>
      </c>
      <c r="AJ178" s="8" t="s">
        <v>17918</v>
      </c>
      <c r="AQ178" s="8" t="s">
        <v>17935</v>
      </c>
      <c r="CE178" s="8" t="s">
        <v>17917</v>
      </c>
      <c r="CG178" s="8" t="s">
        <v>17935</v>
      </c>
      <c r="UA178" s="8">
        <f t="array" ref="UA178">SUM(LEN($O178:$PX178))-SUM(LEN(SUBSTITUTE(UPPER($O178:$PX178),"R","")))</f>
        <v>6</v>
      </c>
      <c r="UB178" s="8">
        <f t="array" ref="UB178">SUM(LEN($O178:$PX178))-SUM(LEN(SUBSTITUTE(UPPER($O178:$PX178),"A","")))</f>
        <v>0</v>
      </c>
      <c r="UC178" s="8">
        <f t="array" ref="UC178">SUM(LEN($O178:$PX178))-SUM(LEN(SUBSTITUTE(UPPER($O178:$PX178),"P","")))</f>
        <v>4</v>
      </c>
      <c r="UG178" s="8">
        <f t="shared" si="17"/>
        <v>10</v>
      </c>
      <c r="UH178" s="8">
        <f t="shared" si="18"/>
        <v>1</v>
      </c>
      <c r="UI178" s="8">
        <f t="shared" si="19"/>
        <v>0</v>
      </c>
      <c r="UJ178" s="8">
        <f t="shared" si="20"/>
        <v>0</v>
      </c>
      <c r="UK178" s="8">
        <f t="shared" si="21"/>
        <v>0</v>
      </c>
      <c r="UN178" s="8">
        <f t="array" aca="1" ref="UN178" ca="1">SUM(IF($O$5:$PX$5&gt;=$UN$5,IF($O$5:$PX$5&lt;$UO$5,LEN($O178:$PX178)-LEN(SUBSTITUTE(UPPER($O178:$PX178),"R","")))))</f>
        <v>0</v>
      </c>
      <c r="UO178" s="8">
        <f t="array" aca="1" ref="UO178" ca="1">SUM(IF($O$5:$PX$5&gt;=$UN$5,IF($O$5:$PX$5&lt;$UO$5,LEN($O178:$PX178)-LEN(SUBSTITUTE(UPPER($O178:$PX178),"A","")))))</f>
        <v>0</v>
      </c>
      <c r="UP178" s="8">
        <f t="array" aca="1" ref="UP178" ca="1">SUM(IF($O$5:$PX$5&gt;=$UN$5,IF($O$5:$PX$5&lt;$UO$5,LEN($O178:$PX178)-LEN(SUBSTITUTE(UPPER($O178:$PX178),"P","")))))</f>
        <v>0</v>
      </c>
    </row>
    <row r="179" spans="2:562" x14ac:dyDescent="0.25">
      <c r="B179" s="60">
        <v>174</v>
      </c>
      <c r="C179" s="60" t="s">
        <v>17997</v>
      </c>
      <c r="D179" s="60" t="s">
        <v>10273</v>
      </c>
      <c r="E179" s="60">
        <v>10</v>
      </c>
      <c r="F179" s="60" t="s">
        <v>17842</v>
      </c>
      <c r="G179" s="60" t="s">
        <v>17887</v>
      </c>
      <c r="H179" s="60" t="s">
        <v>17923</v>
      </c>
      <c r="I179" s="60" t="s">
        <v>10</v>
      </c>
      <c r="J179" s="60" t="s">
        <v>11</v>
      </c>
      <c r="K179" s="60" t="s">
        <v>724</v>
      </c>
      <c r="L179" s="60" t="s">
        <v>17939</v>
      </c>
      <c r="M179" s="61">
        <v>34.57551101</v>
      </c>
      <c r="N179" s="61">
        <v>36.08865832</v>
      </c>
      <c r="AF179" s="8" t="s">
        <v>17917</v>
      </c>
      <c r="AH179" s="8" t="s">
        <v>17917</v>
      </c>
      <c r="AJ179" s="8" t="s">
        <v>17918</v>
      </c>
      <c r="AQ179" s="8" t="s">
        <v>17935</v>
      </c>
      <c r="AT179" s="8" t="s">
        <v>17917</v>
      </c>
      <c r="AV179" s="8" t="s">
        <v>17918</v>
      </c>
      <c r="AX179" s="8" t="s">
        <v>17935</v>
      </c>
      <c r="BA179" s="8" t="s">
        <v>17917</v>
      </c>
      <c r="BC179" s="8" t="s">
        <v>17918</v>
      </c>
      <c r="BE179" s="8" t="s">
        <v>17935</v>
      </c>
      <c r="BH179" s="8" t="s">
        <v>17917</v>
      </c>
      <c r="CE179" s="8" t="s">
        <v>17917</v>
      </c>
      <c r="CG179" s="8" t="s">
        <v>17935</v>
      </c>
      <c r="CJ179" s="8" t="s">
        <v>17917</v>
      </c>
      <c r="UA179" s="8">
        <f t="array" ref="UA179">SUM(LEN($O179:$PX179))-SUM(LEN(SUBSTITUTE(UPPER($O179:$PX179),"R","")))</f>
        <v>11</v>
      </c>
      <c r="UB179" s="8">
        <f t="array" ref="UB179">SUM(LEN($O179:$PX179))-SUM(LEN(SUBSTITUTE(UPPER($O179:$PX179),"A","")))</f>
        <v>0</v>
      </c>
      <c r="UC179" s="8">
        <f t="array" ref="UC179">SUM(LEN($O179:$PX179))-SUM(LEN(SUBSTITUTE(UPPER($O179:$PX179),"P","")))</f>
        <v>7</v>
      </c>
      <c r="UG179" s="8">
        <f t="shared" si="17"/>
        <v>18</v>
      </c>
      <c r="UH179" s="8">
        <f t="shared" si="18"/>
        <v>1</v>
      </c>
      <c r="UI179" s="8">
        <f t="shared" si="19"/>
        <v>0</v>
      </c>
      <c r="UJ179" s="8">
        <f t="shared" si="20"/>
        <v>0</v>
      </c>
      <c r="UK179" s="8">
        <f t="shared" si="21"/>
        <v>0</v>
      </c>
      <c r="UN179" s="8">
        <f t="array" aca="1" ref="UN179" ca="1">SUM(IF($O$5:$PX$5&gt;=$UN$5,IF($O$5:$PX$5&lt;$UO$5,LEN($O179:$PX179)-LEN(SUBSTITUTE(UPPER($O179:$PX179),"R","")))))</f>
        <v>0</v>
      </c>
      <c r="UO179" s="8">
        <f t="array" aca="1" ref="UO179" ca="1">SUM(IF($O$5:$PX$5&gt;=$UN$5,IF($O$5:$PX$5&lt;$UO$5,LEN($O179:$PX179)-LEN(SUBSTITUTE(UPPER($O179:$PX179),"A","")))))</f>
        <v>0</v>
      </c>
      <c r="UP179" s="8">
        <f t="array" aca="1" ref="UP179" ca="1">SUM(IF($O$5:$PX$5&gt;=$UN$5,IF($O$5:$PX$5&lt;$UO$5,LEN($O179:$PX179)-LEN(SUBSTITUTE(UPPER($O179:$PX179),"P","")))))</f>
        <v>0</v>
      </c>
    </row>
    <row r="180" spans="2:562" x14ac:dyDescent="0.25">
      <c r="B180" s="60">
        <v>175</v>
      </c>
      <c r="C180" s="60" t="s">
        <v>17997</v>
      </c>
      <c r="D180" s="60" t="s">
        <v>10273</v>
      </c>
      <c r="E180" s="60">
        <v>10</v>
      </c>
      <c r="F180" s="60" t="s">
        <v>17842</v>
      </c>
      <c r="G180" s="60" t="s">
        <v>17887</v>
      </c>
      <c r="H180" s="60" t="s">
        <v>17923</v>
      </c>
      <c r="I180" s="60" t="s">
        <v>10</v>
      </c>
      <c r="J180" s="60" t="s">
        <v>11</v>
      </c>
      <c r="K180" s="60" t="s">
        <v>724</v>
      </c>
      <c r="L180" s="60" t="s">
        <v>17939</v>
      </c>
      <c r="M180" s="61">
        <v>34.57551101</v>
      </c>
      <c r="N180" s="61">
        <v>36.08865832</v>
      </c>
      <c r="AF180" s="8" t="s">
        <v>17917</v>
      </c>
      <c r="AH180" s="8" t="s">
        <v>17917</v>
      </c>
      <c r="AJ180" s="8" t="s">
        <v>17918</v>
      </c>
      <c r="BX180" s="8" t="s">
        <v>17917</v>
      </c>
      <c r="BZ180" s="8" t="s">
        <v>17935</v>
      </c>
      <c r="UA180" s="8">
        <f t="array" ref="UA180">SUM(LEN($O180:$PX180))-SUM(LEN(SUBSTITUTE(UPPER($O180:$PX180),"R","")))</f>
        <v>4</v>
      </c>
      <c r="UB180" s="8">
        <f t="array" ref="UB180">SUM(LEN($O180:$PX180))-SUM(LEN(SUBSTITUTE(UPPER($O180:$PX180),"A","")))</f>
        <v>0</v>
      </c>
      <c r="UC180" s="8">
        <f t="array" ref="UC180">SUM(LEN($O180:$PX180))-SUM(LEN(SUBSTITUTE(UPPER($O180:$PX180),"P","")))</f>
        <v>2</v>
      </c>
      <c r="UG180" s="8">
        <f t="shared" si="17"/>
        <v>6</v>
      </c>
      <c r="UH180" s="8">
        <f t="shared" si="18"/>
        <v>1</v>
      </c>
      <c r="UI180" s="8">
        <f t="shared" si="19"/>
        <v>0</v>
      </c>
      <c r="UJ180" s="8">
        <f t="shared" si="20"/>
        <v>0</v>
      </c>
      <c r="UK180" s="8">
        <f t="shared" si="21"/>
        <v>0</v>
      </c>
      <c r="UN180" s="8">
        <f t="array" aca="1" ref="UN180" ca="1">SUM(IF($O$5:$PX$5&gt;=$UN$5,IF($O$5:$PX$5&lt;$UO$5,LEN($O180:$PX180)-LEN(SUBSTITUTE(UPPER($O180:$PX180),"R","")))))</f>
        <v>0</v>
      </c>
      <c r="UO180" s="8">
        <f t="array" aca="1" ref="UO180" ca="1">SUM(IF($O$5:$PX$5&gt;=$UN$5,IF($O$5:$PX$5&lt;$UO$5,LEN($O180:$PX180)-LEN(SUBSTITUTE(UPPER($O180:$PX180),"A","")))))</f>
        <v>0</v>
      </c>
      <c r="UP180" s="8">
        <f t="array" aca="1" ref="UP180" ca="1">SUM(IF($O$5:$PX$5&gt;=$UN$5,IF($O$5:$PX$5&lt;$UO$5,LEN($O180:$PX180)-LEN(SUBSTITUTE(UPPER($O180:$PX180),"P","")))))</f>
        <v>0</v>
      </c>
    </row>
    <row r="181" spans="2:562" x14ac:dyDescent="0.25">
      <c r="B181" s="60">
        <v>176</v>
      </c>
      <c r="C181" s="60" t="s">
        <v>17997</v>
      </c>
      <c r="D181" s="60" t="s">
        <v>10273</v>
      </c>
      <c r="E181" s="60">
        <v>10</v>
      </c>
      <c r="F181" s="60" t="s">
        <v>17842</v>
      </c>
      <c r="G181" s="60" t="s">
        <v>17887</v>
      </c>
      <c r="H181" s="60" t="s">
        <v>17924</v>
      </c>
      <c r="I181" s="60" t="s">
        <v>10</v>
      </c>
      <c r="J181" s="60" t="s">
        <v>11</v>
      </c>
      <c r="K181" s="60" t="s">
        <v>724</v>
      </c>
      <c r="L181" s="60" t="s">
        <v>17939</v>
      </c>
      <c r="M181" s="61">
        <v>34.57551101</v>
      </c>
      <c r="N181" s="61">
        <v>36.08865832</v>
      </c>
      <c r="AF181" s="8" t="s">
        <v>17917</v>
      </c>
      <c r="AH181" s="8" t="s">
        <v>17917</v>
      </c>
      <c r="AJ181" s="8" t="s">
        <v>17918</v>
      </c>
      <c r="AO181" s="8" t="s">
        <v>17917</v>
      </c>
      <c r="AQ181" s="8" t="s">
        <v>17935</v>
      </c>
      <c r="AT181" s="8" t="s">
        <v>17917</v>
      </c>
      <c r="AV181" s="8" t="s">
        <v>17918</v>
      </c>
      <c r="AX181" s="8" t="s">
        <v>17935</v>
      </c>
      <c r="BA181" s="8" t="s">
        <v>17917</v>
      </c>
      <c r="BC181" s="8" t="s">
        <v>17918</v>
      </c>
      <c r="UA181" s="8">
        <f t="array" ref="UA181">SUM(LEN($O181:$PX181))-SUM(LEN(SUBSTITUTE(UPPER($O181:$PX181),"R","")))</f>
        <v>7</v>
      </c>
      <c r="UB181" s="8">
        <f t="array" ref="UB181">SUM(LEN($O181:$PX181))-SUM(LEN(SUBSTITUTE(UPPER($O181:$PX181),"A","")))</f>
        <v>0</v>
      </c>
      <c r="UC181" s="8">
        <f t="array" ref="UC181">SUM(LEN($O181:$PX181))-SUM(LEN(SUBSTITUTE(UPPER($O181:$PX181),"P","")))</f>
        <v>5</v>
      </c>
      <c r="UG181" s="8">
        <f t="shared" si="17"/>
        <v>12</v>
      </c>
      <c r="UH181" s="8">
        <f t="shared" si="18"/>
        <v>1</v>
      </c>
      <c r="UI181" s="8">
        <f t="shared" si="19"/>
        <v>0</v>
      </c>
      <c r="UJ181" s="8">
        <f t="shared" si="20"/>
        <v>0</v>
      </c>
      <c r="UK181" s="8">
        <f t="shared" si="21"/>
        <v>0</v>
      </c>
      <c r="UN181" s="8">
        <f t="array" aca="1" ref="UN181" ca="1">SUM(IF($O$5:$PX$5&gt;=$UN$5,IF($O$5:$PX$5&lt;$UO$5,LEN($O181:$PX181)-LEN(SUBSTITUTE(UPPER($O181:$PX181),"R","")))))</f>
        <v>0</v>
      </c>
      <c r="UO181" s="8">
        <f t="array" aca="1" ref="UO181" ca="1">SUM(IF($O$5:$PX$5&gt;=$UN$5,IF($O$5:$PX$5&lt;$UO$5,LEN($O181:$PX181)-LEN(SUBSTITUTE(UPPER($O181:$PX181),"A","")))))</f>
        <v>0</v>
      </c>
      <c r="UP181" s="8">
        <f t="array" aca="1" ref="UP181" ca="1">SUM(IF($O$5:$PX$5&gt;=$UN$5,IF($O$5:$PX$5&lt;$UO$5,LEN($O181:$PX181)-LEN(SUBSTITUTE(UPPER($O181:$PX181),"P","")))))</f>
        <v>0</v>
      </c>
    </row>
    <row r="182" spans="2:562" x14ac:dyDescent="0.25">
      <c r="B182" s="60">
        <v>177</v>
      </c>
      <c r="C182" s="60" t="s">
        <v>17997</v>
      </c>
      <c r="D182" s="60" t="s">
        <v>10273</v>
      </c>
      <c r="E182" s="60">
        <v>10</v>
      </c>
      <c r="F182" s="60" t="s">
        <v>17842</v>
      </c>
      <c r="G182" s="60" t="s">
        <v>17888</v>
      </c>
      <c r="H182" s="60" t="s">
        <v>17923</v>
      </c>
      <c r="I182" s="60" t="s">
        <v>10</v>
      </c>
      <c r="J182" s="60" t="s">
        <v>11</v>
      </c>
      <c r="K182" s="60" t="s">
        <v>724</v>
      </c>
      <c r="L182" s="60" t="s">
        <v>17939</v>
      </c>
      <c r="M182" s="61">
        <v>34.57551101</v>
      </c>
      <c r="N182" s="61">
        <v>36.08865832</v>
      </c>
      <c r="AH182" s="8" t="s">
        <v>17917</v>
      </c>
      <c r="AJ182" s="8" t="s">
        <v>17918</v>
      </c>
      <c r="BX182" s="8" t="s">
        <v>17917</v>
      </c>
      <c r="BZ182" s="8" t="s">
        <v>17935</v>
      </c>
      <c r="UA182" s="8">
        <f t="array" ref="UA182">SUM(LEN($O182:$PX182))-SUM(LEN(SUBSTITUTE(UPPER($O182:$PX182),"R","")))</f>
        <v>3</v>
      </c>
      <c r="UB182" s="8">
        <f t="array" ref="UB182">SUM(LEN($O182:$PX182))-SUM(LEN(SUBSTITUTE(UPPER($O182:$PX182),"A","")))</f>
        <v>0</v>
      </c>
      <c r="UC182" s="8">
        <f t="array" ref="UC182">SUM(LEN($O182:$PX182))-SUM(LEN(SUBSTITUTE(UPPER($O182:$PX182),"P","")))</f>
        <v>2</v>
      </c>
      <c r="UG182" s="8">
        <f t="shared" si="17"/>
        <v>5</v>
      </c>
      <c r="UH182" s="8">
        <f t="shared" si="18"/>
        <v>1</v>
      </c>
      <c r="UI182" s="8">
        <f t="shared" si="19"/>
        <v>0</v>
      </c>
      <c r="UJ182" s="8">
        <f t="shared" si="20"/>
        <v>0</v>
      </c>
      <c r="UK182" s="8">
        <f t="shared" si="21"/>
        <v>0</v>
      </c>
      <c r="UN182" s="8">
        <f t="array" aca="1" ref="UN182" ca="1">SUM(IF($O$5:$PX$5&gt;=$UN$5,IF($O$5:$PX$5&lt;$UO$5,LEN($O182:$PX182)-LEN(SUBSTITUTE(UPPER($O182:$PX182),"R","")))))</f>
        <v>0</v>
      </c>
      <c r="UO182" s="8">
        <f t="array" aca="1" ref="UO182" ca="1">SUM(IF($O$5:$PX$5&gt;=$UN$5,IF($O$5:$PX$5&lt;$UO$5,LEN($O182:$PX182)-LEN(SUBSTITUTE(UPPER($O182:$PX182),"A","")))))</f>
        <v>0</v>
      </c>
      <c r="UP182" s="8">
        <f t="array" aca="1" ref="UP182" ca="1">SUM(IF($O$5:$PX$5&gt;=$UN$5,IF($O$5:$PX$5&lt;$UO$5,LEN($O182:$PX182)-LEN(SUBSTITUTE(UPPER($O182:$PX182),"P","")))))</f>
        <v>0</v>
      </c>
    </row>
    <row r="183" spans="2:562" x14ac:dyDescent="0.25">
      <c r="B183" s="60">
        <v>178</v>
      </c>
      <c r="C183" s="60" t="s">
        <v>17997</v>
      </c>
      <c r="D183" s="60" t="s">
        <v>10273</v>
      </c>
      <c r="E183" s="60">
        <v>10</v>
      </c>
      <c r="F183" s="60" t="s">
        <v>17842</v>
      </c>
      <c r="G183" s="60" t="s">
        <v>17888</v>
      </c>
      <c r="H183" s="60" t="s">
        <v>17923</v>
      </c>
      <c r="I183" s="60" t="s">
        <v>10</v>
      </c>
      <c r="J183" s="60" t="s">
        <v>11</v>
      </c>
      <c r="K183" s="60" t="s">
        <v>724</v>
      </c>
      <c r="L183" s="60" t="s">
        <v>17939</v>
      </c>
      <c r="M183" s="61">
        <v>34.57551101</v>
      </c>
      <c r="N183" s="61">
        <v>36.08865832</v>
      </c>
      <c r="AH183" s="8" t="s">
        <v>17917</v>
      </c>
      <c r="UA183" s="8">
        <f t="array" ref="UA183">SUM(LEN($O183:$PX183))-SUM(LEN(SUBSTITUTE(UPPER($O183:$PX183),"R","")))</f>
        <v>1</v>
      </c>
      <c r="UB183" s="8">
        <f t="array" ref="UB183">SUM(LEN($O183:$PX183))-SUM(LEN(SUBSTITUTE(UPPER($O183:$PX183),"A","")))</f>
        <v>0</v>
      </c>
      <c r="UC183" s="8">
        <f t="array" ref="UC183">SUM(LEN($O183:$PX183))-SUM(LEN(SUBSTITUTE(UPPER($O183:$PX183),"P","")))</f>
        <v>0</v>
      </c>
      <c r="UG183" s="8">
        <f t="shared" si="17"/>
        <v>1</v>
      </c>
      <c r="UH183" s="8">
        <f t="shared" si="18"/>
        <v>1</v>
      </c>
      <c r="UI183" s="8">
        <f t="shared" si="19"/>
        <v>0</v>
      </c>
      <c r="UJ183" s="8">
        <f t="shared" si="20"/>
        <v>0</v>
      </c>
      <c r="UK183" s="8">
        <f t="shared" si="21"/>
        <v>0</v>
      </c>
      <c r="UN183" s="8">
        <f t="array" aca="1" ref="UN183" ca="1">SUM(IF($O$5:$PX$5&gt;=$UN$5,IF($O$5:$PX$5&lt;$UO$5,LEN($O183:$PX183)-LEN(SUBSTITUTE(UPPER($O183:$PX183),"R","")))))</f>
        <v>0</v>
      </c>
      <c r="UO183" s="8">
        <f t="array" aca="1" ref="UO183" ca="1">SUM(IF($O$5:$PX$5&gt;=$UN$5,IF($O$5:$PX$5&lt;$UO$5,LEN($O183:$PX183)-LEN(SUBSTITUTE(UPPER($O183:$PX183),"A","")))))</f>
        <v>0</v>
      </c>
      <c r="UP183" s="8">
        <f t="array" aca="1" ref="UP183" ca="1">SUM(IF($O$5:$PX$5&gt;=$UN$5,IF($O$5:$PX$5&lt;$UO$5,LEN($O183:$PX183)-LEN(SUBSTITUTE(UPPER($O183:$PX183),"P","")))))</f>
        <v>0</v>
      </c>
    </row>
    <row r="184" spans="2:562" x14ac:dyDescent="0.25">
      <c r="B184" s="60">
        <v>179</v>
      </c>
      <c r="C184" s="60" t="s">
        <v>17997</v>
      </c>
      <c r="D184" s="60" t="s">
        <v>10273</v>
      </c>
      <c r="E184" s="60">
        <v>9</v>
      </c>
      <c r="F184" s="60" t="s">
        <v>17815</v>
      </c>
      <c r="G184" s="60" t="s">
        <v>17887</v>
      </c>
      <c r="H184" s="60" t="s">
        <v>17923</v>
      </c>
      <c r="I184" s="60" t="s">
        <v>10</v>
      </c>
      <c r="J184" s="60" t="s">
        <v>11</v>
      </c>
      <c r="K184" s="60" t="s">
        <v>724</v>
      </c>
      <c r="L184" s="60" t="s">
        <v>17939</v>
      </c>
      <c r="M184" s="61">
        <v>34.57551101</v>
      </c>
      <c r="N184" s="61">
        <v>36.08865832</v>
      </c>
      <c r="AH184" s="8" t="s">
        <v>17917</v>
      </c>
      <c r="AQ184" s="8" t="s">
        <v>17935</v>
      </c>
      <c r="AT184" s="8" t="s">
        <v>17917</v>
      </c>
      <c r="AV184" s="8" t="s">
        <v>17918</v>
      </c>
      <c r="AX184" s="8" t="s">
        <v>17935</v>
      </c>
      <c r="BA184" s="8" t="s">
        <v>17917</v>
      </c>
      <c r="BC184" s="8" t="s">
        <v>17918</v>
      </c>
      <c r="BX184" s="8" t="s">
        <v>17917</v>
      </c>
      <c r="BZ184" s="8" t="s">
        <v>17935</v>
      </c>
      <c r="CC184" s="8" t="s">
        <v>17917</v>
      </c>
      <c r="UA184" s="8">
        <f t="array" ref="UA184">SUM(LEN($O184:$PX184))-SUM(LEN(SUBSTITUTE(UPPER($O184:$PX184),"R","")))</f>
        <v>8</v>
      </c>
      <c r="UB184" s="8">
        <f t="array" ref="UB184">SUM(LEN($O184:$PX184))-SUM(LEN(SUBSTITUTE(UPPER($O184:$PX184),"A","")))</f>
        <v>0</v>
      </c>
      <c r="UC184" s="8">
        <f t="array" ref="UC184">SUM(LEN($O184:$PX184))-SUM(LEN(SUBSTITUTE(UPPER($O184:$PX184),"P","")))</f>
        <v>5</v>
      </c>
      <c r="UG184" s="8">
        <f t="shared" si="17"/>
        <v>13</v>
      </c>
      <c r="UH184" s="8">
        <f t="shared" si="18"/>
        <v>1</v>
      </c>
      <c r="UI184" s="8">
        <f t="shared" si="19"/>
        <v>0</v>
      </c>
      <c r="UJ184" s="8">
        <f t="shared" si="20"/>
        <v>0</v>
      </c>
      <c r="UK184" s="8">
        <f t="shared" si="21"/>
        <v>0</v>
      </c>
      <c r="UN184" s="8">
        <f t="array" aca="1" ref="UN184" ca="1">SUM(IF($O$5:$PX$5&gt;=$UN$5,IF($O$5:$PX$5&lt;$UO$5,LEN($O184:$PX184)-LEN(SUBSTITUTE(UPPER($O184:$PX184),"R","")))))</f>
        <v>0</v>
      </c>
      <c r="UO184" s="8">
        <f t="array" aca="1" ref="UO184" ca="1">SUM(IF($O$5:$PX$5&gt;=$UN$5,IF($O$5:$PX$5&lt;$UO$5,LEN($O184:$PX184)-LEN(SUBSTITUTE(UPPER($O184:$PX184),"A","")))))</f>
        <v>0</v>
      </c>
      <c r="UP184" s="8">
        <f t="array" aca="1" ref="UP184" ca="1">SUM(IF($O$5:$PX$5&gt;=$UN$5,IF($O$5:$PX$5&lt;$UO$5,LEN($O184:$PX184)-LEN(SUBSTITUTE(UPPER($O184:$PX184),"P","")))))</f>
        <v>0</v>
      </c>
    </row>
    <row r="185" spans="2:562" x14ac:dyDescent="0.25">
      <c r="B185" s="60">
        <v>180</v>
      </c>
      <c r="C185" s="60" t="s">
        <v>17997</v>
      </c>
      <c r="D185" s="60" t="s">
        <v>10273</v>
      </c>
      <c r="E185" s="60">
        <v>6</v>
      </c>
      <c r="F185" s="60" t="s">
        <v>17842</v>
      </c>
      <c r="G185" s="60" t="s">
        <v>17887</v>
      </c>
      <c r="H185" s="60" t="s">
        <v>17924</v>
      </c>
      <c r="I185" s="60" t="s">
        <v>10</v>
      </c>
      <c r="J185" s="60" t="s">
        <v>11</v>
      </c>
      <c r="K185" s="60" t="s">
        <v>724</v>
      </c>
      <c r="L185" s="60" t="s">
        <v>17939</v>
      </c>
      <c r="M185" s="61">
        <v>34.57551101</v>
      </c>
      <c r="N185" s="61">
        <v>36.08865832</v>
      </c>
      <c r="AH185" s="8" t="s">
        <v>17917</v>
      </c>
      <c r="AJ185" s="8" t="s">
        <v>17918</v>
      </c>
      <c r="AM185" s="8" t="s">
        <v>17917</v>
      </c>
      <c r="AO185" s="8" t="s">
        <v>17917</v>
      </c>
      <c r="AQ185" s="8" t="s">
        <v>17935</v>
      </c>
      <c r="AT185" s="8" t="s">
        <v>17917</v>
      </c>
      <c r="AV185" s="8" t="s">
        <v>17918</v>
      </c>
      <c r="AX185" s="8" t="s">
        <v>17935</v>
      </c>
      <c r="BA185" s="8" t="s">
        <v>17917</v>
      </c>
      <c r="BC185" s="8" t="s">
        <v>17918</v>
      </c>
      <c r="BE185" s="8" t="s">
        <v>17935</v>
      </c>
      <c r="BH185" s="8" t="s">
        <v>17917</v>
      </c>
      <c r="UA185" s="8">
        <f t="array" ref="UA185">SUM(LEN($O185:$PX185))-SUM(LEN(SUBSTITUTE(UPPER($O185:$PX185),"R","")))</f>
        <v>9</v>
      </c>
      <c r="UB185" s="8">
        <f t="array" ref="UB185">SUM(LEN($O185:$PX185))-SUM(LEN(SUBSTITUTE(UPPER($O185:$PX185),"A","")))</f>
        <v>0</v>
      </c>
      <c r="UC185" s="8">
        <f t="array" ref="UC185">SUM(LEN($O185:$PX185))-SUM(LEN(SUBSTITUTE(UPPER($O185:$PX185),"P","")))</f>
        <v>6</v>
      </c>
      <c r="UG185" s="8">
        <f t="shared" si="17"/>
        <v>15</v>
      </c>
      <c r="UH185" s="8">
        <f t="shared" si="18"/>
        <v>1</v>
      </c>
      <c r="UI185" s="8">
        <f t="shared" si="19"/>
        <v>0</v>
      </c>
      <c r="UJ185" s="8">
        <f t="shared" si="20"/>
        <v>0</v>
      </c>
      <c r="UK185" s="8">
        <f t="shared" si="21"/>
        <v>0</v>
      </c>
      <c r="UN185" s="8">
        <f t="array" aca="1" ref="UN185" ca="1">SUM(IF($O$5:$PX$5&gt;=$UN$5,IF($O$5:$PX$5&lt;$UO$5,LEN($O185:$PX185)-LEN(SUBSTITUTE(UPPER($O185:$PX185),"R","")))))</f>
        <v>0</v>
      </c>
      <c r="UO185" s="8">
        <f t="array" aca="1" ref="UO185" ca="1">SUM(IF($O$5:$PX$5&gt;=$UN$5,IF($O$5:$PX$5&lt;$UO$5,LEN($O185:$PX185)-LEN(SUBSTITUTE(UPPER($O185:$PX185),"A","")))))</f>
        <v>0</v>
      </c>
      <c r="UP185" s="8">
        <f t="array" aca="1" ref="UP185" ca="1">SUM(IF($O$5:$PX$5&gt;=$UN$5,IF($O$5:$PX$5&lt;$UO$5,LEN($O185:$PX185)-LEN(SUBSTITUTE(UPPER($O185:$PX185),"P","")))))</f>
        <v>0</v>
      </c>
    </row>
    <row r="186" spans="2:562" x14ac:dyDescent="0.25">
      <c r="B186" s="60">
        <v>181</v>
      </c>
      <c r="C186" s="60" t="s">
        <v>17997</v>
      </c>
      <c r="D186" s="60" t="s">
        <v>10273</v>
      </c>
      <c r="E186" s="60">
        <v>12</v>
      </c>
      <c r="F186" s="60" t="s">
        <v>17842</v>
      </c>
      <c r="G186" s="60" t="s">
        <v>17888</v>
      </c>
      <c r="H186" s="60" t="s">
        <v>17923</v>
      </c>
      <c r="I186" s="60" t="s">
        <v>10</v>
      </c>
      <c r="J186" s="60" t="s">
        <v>11</v>
      </c>
      <c r="K186" s="60" t="s">
        <v>724</v>
      </c>
      <c r="L186" s="60" t="s">
        <v>17939</v>
      </c>
      <c r="M186" s="61">
        <v>34.57551101</v>
      </c>
      <c r="N186" s="61">
        <v>36.08865832</v>
      </c>
      <c r="AH186" s="8" t="s">
        <v>17917</v>
      </c>
      <c r="AJ186" s="8" t="s">
        <v>17918</v>
      </c>
      <c r="AM186" s="8" t="s">
        <v>17917</v>
      </c>
      <c r="BH186" s="8" t="s">
        <v>17917</v>
      </c>
      <c r="UA186" s="8">
        <f t="array" ref="UA186">SUM(LEN($O186:$PX186))-SUM(LEN(SUBSTITUTE(UPPER($O186:$PX186),"R","")))</f>
        <v>3</v>
      </c>
      <c r="UB186" s="8">
        <f t="array" ref="UB186">SUM(LEN($O186:$PX186))-SUM(LEN(SUBSTITUTE(UPPER($O186:$PX186),"A","")))</f>
        <v>0</v>
      </c>
      <c r="UC186" s="8">
        <f t="array" ref="UC186">SUM(LEN($O186:$PX186))-SUM(LEN(SUBSTITUTE(UPPER($O186:$PX186),"P","")))</f>
        <v>1</v>
      </c>
      <c r="UG186" s="8">
        <f t="shared" si="17"/>
        <v>4</v>
      </c>
      <c r="UH186" s="8">
        <f t="shared" si="18"/>
        <v>1</v>
      </c>
      <c r="UI186" s="8">
        <f t="shared" si="19"/>
        <v>0</v>
      </c>
      <c r="UJ186" s="8">
        <f t="shared" si="20"/>
        <v>0</v>
      </c>
      <c r="UK186" s="8">
        <f t="shared" si="21"/>
        <v>0</v>
      </c>
      <c r="UN186" s="8">
        <f t="array" aca="1" ref="UN186" ca="1">SUM(IF($O$5:$PX$5&gt;=$UN$5,IF($O$5:$PX$5&lt;$UO$5,LEN($O186:$PX186)-LEN(SUBSTITUTE(UPPER($O186:$PX186),"R","")))))</f>
        <v>0</v>
      </c>
      <c r="UO186" s="8">
        <f t="array" aca="1" ref="UO186" ca="1">SUM(IF($O$5:$PX$5&gt;=$UN$5,IF($O$5:$PX$5&lt;$UO$5,LEN($O186:$PX186)-LEN(SUBSTITUTE(UPPER($O186:$PX186),"A","")))))</f>
        <v>0</v>
      </c>
      <c r="UP186" s="8">
        <f t="array" aca="1" ref="UP186" ca="1">SUM(IF($O$5:$PX$5&gt;=$UN$5,IF($O$5:$PX$5&lt;$UO$5,LEN($O186:$PX186)-LEN(SUBSTITUTE(UPPER($O186:$PX186),"P","")))))</f>
        <v>0</v>
      </c>
    </row>
    <row r="187" spans="2:562" x14ac:dyDescent="0.25">
      <c r="B187" s="60">
        <v>182</v>
      </c>
      <c r="C187" s="60" t="s">
        <v>17997</v>
      </c>
      <c r="D187" s="60" t="s">
        <v>10273</v>
      </c>
      <c r="F187" s="60" t="s">
        <v>17842</v>
      </c>
      <c r="G187" s="60" t="s">
        <v>17887</v>
      </c>
      <c r="H187" s="60" t="s">
        <v>17923</v>
      </c>
      <c r="I187" s="60" t="s">
        <v>10</v>
      </c>
      <c r="J187" s="60" t="s">
        <v>11</v>
      </c>
      <c r="K187" s="60" t="s">
        <v>724</v>
      </c>
      <c r="L187" s="60" t="s">
        <v>17939</v>
      </c>
      <c r="M187" s="61">
        <v>34.57551101</v>
      </c>
      <c r="N187" s="61">
        <v>36.08865832</v>
      </c>
      <c r="AC187" s="8" t="s">
        <v>17935</v>
      </c>
      <c r="AJ187" s="8" t="s">
        <v>17918</v>
      </c>
      <c r="AM187" s="8" t="s">
        <v>17917</v>
      </c>
      <c r="AO187" s="8" t="s">
        <v>17917</v>
      </c>
      <c r="AQ187" s="8" t="s">
        <v>17935</v>
      </c>
      <c r="AT187" s="8" t="s">
        <v>17917</v>
      </c>
      <c r="AV187" s="8" t="s">
        <v>17918</v>
      </c>
      <c r="AX187" s="8" t="s">
        <v>17935</v>
      </c>
      <c r="UA187" s="8">
        <f t="array" ref="UA187">SUM(LEN($O187:$PX187))-SUM(LEN(SUBSTITUTE(UPPER($O187:$PX187),"R","")))</f>
        <v>6</v>
      </c>
      <c r="UB187" s="8">
        <f t="array" ref="UB187">SUM(LEN($O187:$PX187))-SUM(LEN(SUBSTITUTE(UPPER($O187:$PX187),"A","")))</f>
        <v>0</v>
      </c>
      <c r="UC187" s="8">
        <f t="array" ref="UC187">SUM(LEN($O187:$PX187))-SUM(LEN(SUBSTITUTE(UPPER($O187:$PX187),"P","")))</f>
        <v>5</v>
      </c>
      <c r="UG187" s="8">
        <f t="shared" si="17"/>
        <v>11</v>
      </c>
      <c r="UH187" s="8">
        <f t="shared" si="18"/>
        <v>1</v>
      </c>
      <c r="UI187" s="8">
        <f t="shared" si="19"/>
        <v>0</v>
      </c>
      <c r="UJ187" s="8">
        <f t="shared" si="20"/>
        <v>0</v>
      </c>
      <c r="UK187" s="8">
        <f t="shared" si="21"/>
        <v>0</v>
      </c>
      <c r="UN187" s="8">
        <f t="array" aca="1" ref="UN187" ca="1">SUM(IF($O$5:$PX$5&gt;=$UN$5,IF($O$5:$PX$5&lt;$UO$5,LEN($O187:$PX187)-LEN(SUBSTITUTE(UPPER($O187:$PX187),"R","")))))</f>
        <v>0</v>
      </c>
      <c r="UO187" s="8">
        <f t="array" aca="1" ref="UO187" ca="1">SUM(IF($O$5:$PX$5&gt;=$UN$5,IF($O$5:$PX$5&lt;$UO$5,LEN($O187:$PX187)-LEN(SUBSTITUTE(UPPER($O187:$PX187),"A","")))))</f>
        <v>0</v>
      </c>
      <c r="UP187" s="8">
        <f t="array" aca="1" ref="UP187" ca="1">SUM(IF($O$5:$PX$5&gt;=$UN$5,IF($O$5:$PX$5&lt;$UO$5,LEN($O187:$PX187)-LEN(SUBSTITUTE(UPPER($O187:$PX187),"P","")))))</f>
        <v>0</v>
      </c>
    </row>
    <row r="188" spans="2:562" x14ac:dyDescent="0.25">
      <c r="B188" s="60">
        <v>183</v>
      </c>
      <c r="C188" s="60" t="s">
        <v>17997</v>
      </c>
      <c r="D188" s="60" t="s">
        <v>10273</v>
      </c>
      <c r="E188" s="60">
        <v>9</v>
      </c>
      <c r="F188" s="60" t="s">
        <v>17815</v>
      </c>
      <c r="G188" s="60" t="s">
        <v>17887</v>
      </c>
      <c r="H188" s="60" t="s">
        <v>17924</v>
      </c>
      <c r="I188" s="60" t="s">
        <v>10</v>
      </c>
      <c r="J188" s="60" t="s">
        <v>11</v>
      </c>
      <c r="K188" s="60" t="s">
        <v>724</v>
      </c>
      <c r="L188" s="60" t="s">
        <v>17939</v>
      </c>
      <c r="M188" s="61">
        <v>34.57551101</v>
      </c>
      <c r="N188" s="61">
        <v>36.08865832</v>
      </c>
      <c r="AC188" s="8" t="s">
        <v>17935</v>
      </c>
      <c r="AF188" s="8" t="s">
        <v>17917</v>
      </c>
      <c r="AH188" s="8" t="s">
        <v>17917</v>
      </c>
      <c r="BX188" s="8" t="s">
        <v>17917</v>
      </c>
      <c r="BZ188" s="8" t="s">
        <v>17935</v>
      </c>
      <c r="CC188" s="8" t="s">
        <v>17917</v>
      </c>
      <c r="CG188" s="8" t="s">
        <v>17935</v>
      </c>
      <c r="CJ188" s="8" t="s">
        <v>17917</v>
      </c>
      <c r="UA188" s="8">
        <f t="array" ref="UA188">SUM(LEN($O188:$PX188))-SUM(LEN(SUBSTITUTE(UPPER($O188:$PX188),"R","")))</f>
        <v>8</v>
      </c>
      <c r="UB188" s="8">
        <f t="array" ref="UB188">SUM(LEN($O188:$PX188))-SUM(LEN(SUBSTITUTE(UPPER($O188:$PX188),"A","")))</f>
        <v>0</v>
      </c>
      <c r="UC188" s="8">
        <f t="array" ref="UC188">SUM(LEN($O188:$PX188))-SUM(LEN(SUBSTITUTE(UPPER($O188:$PX188),"P","")))</f>
        <v>3</v>
      </c>
      <c r="UG188" s="8">
        <f t="shared" si="17"/>
        <v>11</v>
      </c>
      <c r="UH188" s="8">
        <f t="shared" si="18"/>
        <v>1</v>
      </c>
      <c r="UI188" s="8">
        <f t="shared" si="19"/>
        <v>0</v>
      </c>
      <c r="UJ188" s="8">
        <f t="shared" si="20"/>
        <v>0</v>
      </c>
      <c r="UK188" s="8">
        <f t="shared" si="21"/>
        <v>0</v>
      </c>
      <c r="UN188" s="8">
        <f t="array" aca="1" ref="UN188" ca="1">SUM(IF($O$5:$PX$5&gt;=$UN$5,IF($O$5:$PX$5&lt;$UO$5,LEN($O188:$PX188)-LEN(SUBSTITUTE(UPPER($O188:$PX188),"R","")))))</f>
        <v>0</v>
      </c>
      <c r="UO188" s="8">
        <f t="array" aca="1" ref="UO188" ca="1">SUM(IF($O$5:$PX$5&gt;=$UN$5,IF($O$5:$PX$5&lt;$UO$5,LEN($O188:$PX188)-LEN(SUBSTITUTE(UPPER($O188:$PX188),"A","")))))</f>
        <v>0</v>
      </c>
      <c r="UP188" s="8">
        <f t="array" aca="1" ref="UP188" ca="1">SUM(IF($O$5:$PX$5&gt;=$UN$5,IF($O$5:$PX$5&lt;$UO$5,LEN($O188:$PX188)-LEN(SUBSTITUTE(UPPER($O188:$PX188),"P","")))))</f>
        <v>0</v>
      </c>
    </row>
    <row r="189" spans="2:562" x14ac:dyDescent="0.25">
      <c r="B189" s="60">
        <v>184</v>
      </c>
      <c r="C189" s="60" t="s">
        <v>17997</v>
      </c>
      <c r="D189" s="60" t="s">
        <v>10273</v>
      </c>
      <c r="E189" s="60">
        <v>12</v>
      </c>
      <c r="F189" s="60" t="s">
        <v>17815</v>
      </c>
      <c r="G189" s="60" t="s">
        <v>17888</v>
      </c>
      <c r="H189" s="60" t="s">
        <v>17924</v>
      </c>
      <c r="I189" s="60" t="s">
        <v>10</v>
      </c>
      <c r="J189" s="60" t="s">
        <v>11</v>
      </c>
      <c r="K189" s="60" t="s">
        <v>724</v>
      </c>
      <c r="L189" s="60" t="s">
        <v>17939</v>
      </c>
      <c r="M189" s="61">
        <v>34.57551101</v>
      </c>
      <c r="N189" s="61">
        <v>36.08865832</v>
      </c>
      <c r="AF189" s="8" t="s">
        <v>17917</v>
      </c>
      <c r="AH189" s="8" t="s">
        <v>17917</v>
      </c>
      <c r="AJ189" s="8" t="s">
        <v>17918</v>
      </c>
      <c r="AM189" s="8" t="s">
        <v>17917</v>
      </c>
      <c r="AO189" s="8" t="s">
        <v>17917</v>
      </c>
      <c r="AQ189" s="8" t="s">
        <v>17935</v>
      </c>
      <c r="BE189" s="8" t="s">
        <v>17935</v>
      </c>
      <c r="BH189" s="8" t="s">
        <v>17917</v>
      </c>
      <c r="BL189" s="8" t="s">
        <v>17935</v>
      </c>
      <c r="BQ189" s="8" t="s">
        <v>17917</v>
      </c>
      <c r="BX189" s="8" t="s">
        <v>17917</v>
      </c>
      <c r="BZ189" s="8" t="s">
        <v>17935</v>
      </c>
      <c r="CC189" s="8" t="s">
        <v>17917</v>
      </c>
      <c r="CE189" s="8" t="s">
        <v>17917</v>
      </c>
      <c r="CG189" s="8" t="s">
        <v>17935</v>
      </c>
      <c r="CJ189" s="8" t="s">
        <v>17917</v>
      </c>
      <c r="UA189" s="8">
        <f t="array" ref="UA189">SUM(LEN($O189:$PX189))-SUM(LEN(SUBSTITUTE(UPPER($O189:$PX189),"R","")))</f>
        <v>15</v>
      </c>
      <c r="UB189" s="8">
        <f t="array" ref="UB189">SUM(LEN($O189:$PX189))-SUM(LEN(SUBSTITUTE(UPPER($O189:$PX189),"A","")))</f>
        <v>0</v>
      </c>
      <c r="UC189" s="8">
        <f t="array" ref="UC189">SUM(LEN($O189:$PX189))-SUM(LEN(SUBSTITUTE(UPPER($O189:$PX189),"P","")))</f>
        <v>6</v>
      </c>
      <c r="UG189" s="8">
        <f t="shared" si="17"/>
        <v>21</v>
      </c>
      <c r="UH189" s="8">
        <f t="shared" si="18"/>
        <v>1</v>
      </c>
      <c r="UI189" s="8">
        <f t="shared" si="19"/>
        <v>0</v>
      </c>
      <c r="UJ189" s="8">
        <f t="shared" si="20"/>
        <v>0</v>
      </c>
      <c r="UK189" s="8">
        <f t="shared" si="21"/>
        <v>0</v>
      </c>
      <c r="UN189" s="8">
        <f t="array" aca="1" ref="UN189" ca="1">SUM(IF($O$5:$PX$5&gt;=$UN$5,IF($O$5:$PX$5&lt;$UO$5,LEN($O189:$PX189)-LEN(SUBSTITUTE(UPPER($O189:$PX189),"R","")))))</f>
        <v>0</v>
      </c>
      <c r="UO189" s="8">
        <f t="array" aca="1" ref="UO189" ca="1">SUM(IF($O$5:$PX$5&gt;=$UN$5,IF($O$5:$PX$5&lt;$UO$5,LEN($O189:$PX189)-LEN(SUBSTITUTE(UPPER($O189:$PX189),"A","")))))</f>
        <v>0</v>
      </c>
      <c r="UP189" s="8">
        <f t="array" aca="1" ref="UP189" ca="1">SUM(IF($O$5:$PX$5&gt;=$UN$5,IF($O$5:$PX$5&lt;$UO$5,LEN($O189:$PX189)-LEN(SUBSTITUTE(UPPER($O189:$PX189),"P","")))))</f>
        <v>0</v>
      </c>
    </row>
    <row r="190" spans="2:562" x14ac:dyDescent="0.25">
      <c r="B190" s="60">
        <v>185</v>
      </c>
      <c r="C190" s="60" t="s">
        <v>17997</v>
      </c>
      <c r="D190" s="60" t="s">
        <v>10273</v>
      </c>
      <c r="E190" s="60">
        <v>10</v>
      </c>
      <c r="F190" s="60" t="s">
        <v>17815</v>
      </c>
      <c r="G190" s="60" t="s">
        <v>17888</v>
      </c>
      <c r="H190" s="60" t="s">
        <v>17924</v>
      </c>
      <c r="I190" s="60" t="s">
        <v>10</v>
      </c>
      <c r="J190" s="60" t="s">
        <v>11</v>
      </c>
      <c r="K190" s="60" t="s">
        <v>724</v>
      </c>
      <c r="L190" s="60" t="s">
        <v>17939</v>
      </c>
      <c r="M190" s="61">
        <v>34.57551101</v>
      </c>
      <c r="N190" s="61">
        <v>36.08865832</v>
      </c>
      <c r="AF190" s="8" t="s">
        <v>17917</v>
      </c>
      <c r="AH190" s="8" t="s">
        <v>17917</v>
      </c>
      <c r="AJ190" s="8" t="s">
        <v>17918</v>
      </c>
      <c r="AM190" s="8" t="s">
        <v>17917</v>
      </c>
      <c r="AO190" s="8" t="s">
        <v>17917</v>
      </c>
      <c r="AQ190" s="8" t="s">
        <v>17935</v>
      </c>
      <c r="BE190" s="8" t="s">
        <v>17935</v>
      </c>
      <c r="BH190" s="8" t="s">
        <v>17917</v>
      </c>
      <c r="BL190" s="8" t="s">
        <v>17935</v>
      </c>
      <c r="BQ190" s="8" t="s">
        <v>17917</v>
      </c>
      <c r="BX190" s="8" t="s">
        <v>17917</v>
      </c>
      <c r="BZ190" s="8" t="s">
        <v>17935</v>
      </c>
      <c r="CC190" s="8" t="s">
        <v>17917</v>
      </c>
      <c r="CE190" s="8" t="s">
        <v>17917</v>
      </c>
      <c r="CG190" s="8" t="s">
        <v>17935</v>
      </c>
      <c r="CJ190" s="8" t="s">
        <v>17917</v>
      </c>
      <c r="UA190" s="8">
        <f t="array" ref="UA190">SUM(LEN($O190:$PX190))-SUM(LEN(SUBSTITUTE(UPPER($O190:$PX190),"R","")))</f>
        <v>15</v>
      </c>
      <c r="UB190" s="8">
        <f t="array" ref="UB190">SUM(LEN($O190:$PX190))-SUM(LEN(SUBSTITUTE(UPPER($O190:$PX190),"A","")))</f>
        <v>0</v>
      </c>
      <c r="UC190" s="8">
        <f t="array" ref="UC190">SUM(LEN($O190:$PX190))-SUM(LEN(SUBSTITUTE(UPPER($O190:$PX190),"P","")))</f>
        <v>6</v>
      </c>
      <c r="UG190" s="8">
        <f t="shared" si="17"/>
        <v>21</v>
      </c>
      <c r="UH190" s="8">
        <f t="shared" si="18"/>
        <v>1</v>
      </c>
      <c r="UI190" s="8">
        <f t="shared" si="19"/>
        <v>0</v>
      </c>
      <c r="UJ190" s="8">
        <f t="shared" si="20"/>
        <v>0</v>
      </c>
      <c r="UK190" s="8">
        <f t="shared" si="21"/>
        <v>0</v>
      </c>
      <c r="UN190" s="8">
        <f t="array" aca="1" ref="UN190" ca="1">SUM(IF($O$5:$PX$5&gt;=$UN$5,IF($O$5:$PX$5&lt;$UO$5,LEN($O190:$PX190)-LEN(SUBSTITUTE(UPPER($O190:$PX190),"R","")))))</f>
        <v>0</v>
      </c>
      <c r="UO190" s="8">
        <f t="array" aca="1" ref="UO190" ca="1">SUM(IF($O$5:$PX$5&gt;=$UN$5,IF($O$5:$PX$5&lt;$UO$5,LEN($O190:$PX190)-LEN(SUBSTITUTE(UPPER($O190:$PX190),"A","")))))</f>
        <v>0</v>
      </c>
      <c r="UP190" s="8">
        <f t="array" aca="1" ref="UP190" ca="1">SUM(IF($O$5:$PX$5&gt;=$UN$5,IF($O$5:$PX$5&lt;$UO$5,LEN($O190:$PX190)-LEN(SUBSTITUTE(UPPER($O190:$PX190),"P","")))))</f>
        <v>0</v>
      </c>
    </row>
    <row r="191" spans="2:562" x14ac:dyDescent="0.25">
      <c r="B191" s="60">
        <v>186</v>
      </c>
      <c r="C191" s="60" t="s">
        <v>17997</v>
      </c>
      <c r="D191" s="60" t="s">
        <v>10273</v>
      </c>
      <c r="E191" s="60">
        <v>8</v>
      </c>
      <c r="F191" s="60" t="s">
        <v>17815</v>
      </c>
      <c r="G191" s="60" t="s">
        <v>17887</v>
      </c>
      <c r="H191" s="60" t="s">
        <v>17924</v>
      </c>
      <c r="I191" s="60" t="s">
        <v>10</v>
      </c>
      <c r="J191" s="60" t="s">
        <v>11</v>
      </c>
      <c r="K191" s="60" t="s">
        <v>724</v>
      </c>
      <c r="L191" s="60" t="s">
        <v>17939</v>
      </c>
      <c r="M191" s="61">
        <v>34.57551101</v>
      </c>
      <c r="N191" s="61">
        <v>36.08865832</v>
      </c>
      <c r="AF191" s="8" t="s">
        <v>17917</v>
      </c>
      <c r="AH191" s="8" t="s">
        <v>17917</v>
      </c>
      <c r="AT191" s="8" t="s">
        <v>17917</v>
      </c>
      <c r="AV191" s="8" t="s">
        <v>17918</v>
      </c>
      <c r="AX191" s="8" t="s">
        <v>17935</v>
      </c>
      <c r="BA191" s="8" t="s">
        <v>17917</v>
      </c>
      <c r="BC191" s="8" t="s">
        <v>17918</v>
      </c>
      <c r="BE191" s="8" t="s">
        <v>17935</v>
      </c>
      <c r="BH191" s="8" t="s">
        <v>17917</v>
      </c>
      <c r="BL191" s="8" t="s">
        <v>17935</v>
      </c>
      <c r="BX191" s="8" t="s">
        <v>17917</v>
      </c>
      <c r="BZ191" s="8" t="s">
        <v>17935</v>
      </c>
      <c r="CC191" s="8" t="s">
        <v>17917</v>
      </c>
      <c r="UA191" s="8">
        <f t="array" ref="UA191">SUM(LEN($O191:$PX191))-SUM(LEN(SUBSTITUTE(UPPER($O191:$PX191),"R","")))</f>
        <v>11</v>
      </c>
      <c r="UB191" s="8">
        <f t="array" ref="UB191">SUM(LEN($O191:$PX191))-SUM(LEN(SUBSTITUTE(UPPER($O191:$PX191),"A","")))</f>
        <v>0</v>
      </c>
      <c r="UC191" s="8">
        <f t="array" ref="UC191">SUM(LEN($O191:$PX191))-SUM(LEN(SUBSTITUTE(UPPER($O191:$PX191),"P","")))</f>
        <v>6</v>
      </c>
      <c r="UG191" s="8">
        <f t="shared" si="17"/>
        <v>17</v>
      </c>
      <c r="UH191" s="8">
        <f t="shared" si="18"/>
        <v>1</v>
      </c>
      <c r="UI191" s="8">
        <f t="shared" si="19"/>
        <v>0</v>
      </c>
      <c r="UJ191" s="8">
        <f t="shared" si="20"/>
        <v>0</v>
      </c>
      <c r="UK191" s="8">
        <f t="shared" si="21"/>
        <v>0</v>
      </c>
      <c r="UN191" s="8">
        <f t="array" aca="1" ref="UN191" ca="1">SUM(IF($O$5:$PX$5&gt;=$UN$5,IF($O$5:$PX$5&lt;$UO$5,LEN($O191:$PX191)-LEN(SUBSTITUTE(UPPER($O191:$PX191),"R","")))))</f>
        <v>0</v>
      </c>
      <c r="UO191" s="8">
        <f t="array" aca="1" ref="UO191" ca="1">SUM(IF($O$5:$PX$5&gt;=$UN$5,IF($O$5:$PX$5&lt;$UO$5,LEN($O191:$PX191)-LEN(SUBSTITUTE(UPPER($O191:$PX191),"A","")))))</f>
        <v>0</v>
      </c>
      <c r="UP191" s="8">
        <f t="array" aca="1" ref="UP191" ca="1">SUM(IF($O$5:$PX$5&gt;=$UN$5,IF($O$5:$PX$5&lt;$UO$5,LEN($O191:$PX191)-LEN(SUBSTITUTE(UPPER($O191:$PX191),"P","")))))</f>
        <v>0</v>
      </c>
    </row>
    <row r="192" spans="2:562" x14ac:dyDescent="0.25">
      <c r="B192" s="60">
        <v>187</v>
      </c>
      <c r="C192" s="60" t="s">
        <v>17997</v>
      </c>
      <c r="D192" s="60" t="s">
        <v>10273</v>
      </c>
      <c r="E192" s="60">
        <v>9</v>
      </c>
      <c r="F192" s="60" t="s">
        <v>17815</v>
      </c>
      <c r="G192" s="60" t="s">
        <v>17887</v>
      </c>
      <c r="H192" s="60" t="s">
        <v>17924</v>
      </c>
      <c r="I192" s="60" t="s">
        <v>10</v>
      </c>
      <c r="J192" s="60" t="s">
        <v>11</v>
      </c>
      <c r="K192" s="60" t="s">
        <v>724</v>
      </c>
      <c r="L192" s="60" t="s">
        <v>17939</v>
      </c>
      <c r="M192" s="61">
        <v>34.57551101</v>
      </c>
      <c r="N192" s="61">
        <v>36.08865832</v>
      </c>
      <c r="AF192" s="8" t="s">
        <v>17917</v>
      </c>
      <c r="AH192" s="8" t="s">
        <v>17917</v>
      </c>
      <c r="AJ192" s="8" t="s">
        <v>17918</v>
      </c>
      <c r="AM192" s="8" t="s">
        <v>17917</v>
      </c>
      <c r="AO192" s="8" t="s">
        <v>17917</v>
      </c>
      <c r="AQ192" s="8" t="s">
        <v>17935</v>
      </c>
      <c r="AT192" s="8" t="s">
        <v>17917</v>
      </c>
      <c r="AV192" s="8" t="s">
        <v>17918</v>
      </c>
      <c r="AX192" s="8" t="s">
        <v>17935</v>
      </c>
      <c r="BA192" s="8" t="s">
        <v>17917</v>
      </c>
      <c r="BC192" s="8" t="s">
        <v>17918</v>
      </c>
      <c r="BE192" s="8" t="s">
        <v>17935</v>
      </c>
      <c r="BH192" s="8" t="s">
        <v>17917</v>
      </c>
      <c r="BL192" s="8" t="s">
        <v>17935</v>
      </c>
      <c r="BQ192" s="8" t="s">
        <v>17917</v>
      </c>
      <c r="BX192" s="8" t="s">
        <v>17917</v>
      </c>
      <c r="CC192" s="8" t="s">
        <v>17917</v>
      </c>
      <c r="CE192" s="8" t="s">
        <v>17917</v>
      </c>
      <c r="CJ192" s="8" t="s">
        <v>17917</v>
      </c>
      <c r="UA192" s="8">
        <f t="array" ref="UA192">SUM(LEN($O192:$PX192))-SUM(LEN(SUBSTITUTE(UPPER($O192:$PX192),"R","")))</f>
        <v>16</v>
      </c>
      <c r="UB192" s="8">
        <f t="array" ref="UB192">SUM(LEN($O192:$PX192))-SUM(LEN(SUBSTITUTE(UPPER($O192:$PX192),"A","")))</f>
        <v>0</v>
      </c>
      <c r="UC192" s="8">
        <f t="array" ref="UC192">SUM(LEN($O192:$PX192))-SUM(LEN(SUBSTITUTE(UPPER($O192:$PX192),"P","")))</f>
        <v>7</v>
      </c>
      <c r="UG192" s="8">
        <f t="shared" si="17"/>
        <v>23</v>
      </c>
      <c r="UH192" s="8">
        <f t="shared" si="18"/>
        <v>1</v>
      </c>
      <c r="UI192" s="8">
        <f t="shared" si="19"/>
        <v>0</v>
      </c>
      <c r="UJ192" s="8">
        <f t="shared" si="20"/>
        <v>0</v>
      </c>
      <c r="UK192" s="8">
        <f t="shared" si="21"/>
        <v>0</v>
      </c>
      <c r="UN192" s="8">
        <f t="array" aca="1" ref="UN192" ca="1">SUM(IF($O$5:$PX$5&gt;=$UN$5,IF($O$5:$PX$5&lt;$UO$5,LEN($O192:$PX192)-LEN(SUBSTITUTE(UPPER($O192:$PX192),"R","")))))</f>
        <v>0</v>
      </c>
      <c r="UO192" s="8">
        <f t="array" aca="1" ref="UO192" ca="1">SUM(IF($O$5:$PX$5&gt;=$UN$5,IF($O$5:$PX$5&lt;$UO$5,LEN($O192:$PX192)-LEN(SUBSTITUTE(UPPER($O192:$PX192),"A","")))))</f>
        <v>0</v>
      </c>
      <c r="UP192" s="8">
        <f t="array" aca="1" ref="UP192" ca="1">SUM(IF($O$5:$PX$5&gt;=$UN$5,IF($O$5:$PX$5&lt;$UO$5,LEN($O192:$PX192)-LEN(SUBSTITUTE(UPPER($O192:$PX192),"P","")))))</f>
        <v>0</v>
      </c>
    </row>
    <row r="193" spans="2:562" x14ac:dyDescent="0.25">
      <c r="B193" s="60">
        <v>188</v>
      </c>
      <c r="C193" s="60" t="s">
        <v>17997</v>
      </c>
      <c r="D193" s="60" t="s">
        <v>10273</v>
      </c>
      <c r="E193" s="60">
        <v>9</v>
      </c>
      <c r="F193" s="60" t="s">
        <v>17842</v>
      </c>
      <c r="G193" s="60" t="s">
        <v>17887</v>
      </c>
      <c r="H193" s="60" t="s">
        <v>17924</v>
      </c>
      <c r="I193" s="60" t="s">
        <v>10</v>
      </c>
      <c r="J193" s="60" t="s">
        <v>11</v>
      </c>
      <c r="K193" s="60" t="s">
        <v>724</v>
      </c>
      <c r="L193" s="60" t="s">
        <v>17939</v>
      </c>
      <c r="M193" s="61">
        <v>34.57551101</v>
      </c>
      <c r="N193" s="61">
        <v>36.08865832</v>
      </c>
      <c r="AF193" s="8" t="s">
        <v>17917</v>
      </c>
      <c r="AH193" s="8" t="s">
        <v>17917</v>
      </c>
      <c r="AJ193" s="8" t="s">
        <v>17918</v>
      </c>
      <c r="AM193" s="8" t="s">
        <v>17917</v>
      </c>
      <c r="AO193" s="8" t="s">
        <v>17917</v>
      </c>
      <c r="AQ193" s="8" t="s">
        <v>17935</v>
      </c>
      <c r="AT193" s="8" t="s">
        <v>17917</v>
      </c>
      <c r="AV193" s="8" t="s">
        <v>17918</v>
      </c>
      <c r="AX193" s="8" t="s">
        <v>17935</v>
      </c>
      <c r="BA193" s="8" t="s">
        <v>17917</v>
      </c>
      <c r="BC193" s="8" t="s">
        <v>17918</v>
      </c>
      <c r="BE193" s="8" t="s">
        <v>17935</v>
      </c>
      <c r="BH193" s="8" t="s">
        <v>17917</v>
      </c>
      <c r="UA193" s="8">
        <f t="array" ref="UA193">SUM(LEN($O193:$PX193))-SUM(LEN(SUBSTITUTE(UPPER($O193:$PX193),"R","")))</f>
        <v>10</v>
      </c>
      <c r="UB193" s="8">
        <f t="array" ref="UB193">SUM(LEN($O193:$PX193))-SUM(LEN(SUBSTITUTE(UPPER($O193:$PX193),"A","")))</f>
        <v>0</v>
      </c>
      <c r="UC193" s="8">
        <f t="array" ref="UC193">SUM(LEN($O193:$PX193))-SUM(LEN(SUBSTITUTE(UPPER($O193:$PX193),"P","")))</f>
        <v>6</v>
      </c>
      <c r="UG193" s="8">
        <f t="shared" si="17"/>
        <v>16</v>
      </c>
      <c r="UH193" s="8">
        <f t="shared" si="18"/>
        <v>1</v>
      </c>
      <c r="UI193" s="8">
        <f t="shared" si="19"/>
        <v>0</v>
      </c>
      <c r="UJ193" s="8">
        <f t="shared" si="20"/>
        <v>0</v>
      </c>
      <c r="UK193" s="8">
        <f t="shared" si="21"/>
        <v>0</v>
      </c>
      <c r="UN193" s="8">
        <f t="array" aca="1" ref="UN193" ca="1">SUM(IF($O$5:$PX$5&gt;=$UN$5,IF($O$5:$PX$5&lt;$UO$5,LEN($O193:$PX193)-LEN(SUBSTITUTE(UPPER($O193:$PX193),"R","")))))</f>
        <v>0</v>
      </c>
      <c r="UO193" s="8">
        <f t="array" aca="1" ref="UO193" ca="1">SUM(IF($O$5:$PX$5&gt;=$UN$5,IF($O$5:$PX$5&lt;$UO$5,LEN($O193:$PX193)-LEN(SUBSTITUTE(UPPER($O193:$PX193),"A","")))))</f>
        <v>0</v>
      </c>
      <c r="UP193" s="8">
        <f t="array" aca="1" ref="UP193" ca="1">SUM(IF($O$5:$PX$5&gt;=$UN$5,IF($O$5:$PX$5&lt;$UO$5,LEN($O193:$PX193)-LEN(SUBSTITUTE(UPPER($O193:$PX193),"P","")))))</f>
        <v>0</v>
      </c>
    </row>
    <row r="194" spans="2:562" x14ac:dyDescent="0.25">
      <c r="B194" s="60">
        <v>189</v>
      </c>
      <c r="C194" s="60" t="s">
        <v>17997</v>
      </c>
      <c r="D194" s="60" t="s">
        <v>10273</v>
      </c>
      <c r="E194" s="60">
        <v>9</v>
      </c>
      <c r="F194" s="60" t="s">
        <v>17815</v>
      </c>
      <c r="G194" s="60" t="s">
        <v>17887</v>
      </c>
      <c r="H194" s="60" t="s">
        <v>17924</v>
      </c>
      <c r="I194" s="60" t="s">
        <v>10</v>
      </c>
      <c r="J194" s="60" t="s">
        <v>11</v>
      </c>
      <c r="K194" s="60" t="s">
        <v>724</v>
      </c>
      <c r="L194" s="60" t="s">
        <v>17939</v>
      </c>
      <c r="M194" s="61">
        <v>34.57551101</v>
      </c>
      <c r="N194" s="61">
        <v>36.08865832</v>
      </c>
      <c r="AF194" s="8" t="s">
        <v>17917</v>
      </c>
      <c r="AH194" s="8" t="s">
        <v>17917</v>
      </c>
      <c r="UA194" s="8">
        <f t="array" ref="UA194">SUM(LEN($O194:$PX194))-SUM(LEN(SUBSTITUTE(UPPER($O194:$PX194),"R","")))</f>
        <v>2</v>
      </c>
      <c r="UB194" s="8">
        <f t="array" ref="UB194">SUM(LEN($O194:$PX194))-SUM(LEN(SUBSTITUTE(UPPER($O194:$PX194),"A","")))</f>
        <v>0</v>
      </c>
      <c r="UC194" s="8">
        <f t="array" ref="UC194">SUM(LEN($O194:$PX194))-SUM(LEN(SUBSTITUTE(UPPER($O194:$PX194),"P","")))</f>
        <v>0</v>
      </c>
      <c r="UG194" s="8">
        <f t="shared" si="17"/>
        <v>2</v>
      </c>
      <c r="UH194" s="8">
        <f t="shared" si="18"/>
        <v>1</v>
      </c>
      <c r="UI194" s="8">
        <f t="shared" si="19"/>
        <v>0</v>
      </c>
      <c r="UJ194" s="8">
        <f t="shared" si="20"/>
        <v>0</v>
      </c>
      <c r="UK194" s="8">
        <f t="shared" si="21"/>
        <v>0</v>
      </c>
      <c r="UN194" s="8">
        <f t="array" aca="1" ref="UN194" ca="1">SUM(IF($O$5:$PX$5&gt;=$UN$5,IF($O$5:$PX$5&lt;$UO$5,LEN($O194:$PX194)-LEN(SUBSTITUTE(UPPER($O194:$PX194),"R","")))))</f>
        <v>0</v>
      </c>
      <c r="UO194" s="8">
        <f t="array" aca="1" ref="UO194" ca="1">SUM(IF($O$5:$PX$5&gt;=$UN$5,IF($O$5:$PX$5&lt;$UO$5,LEN($O194:$PX194)-LEN(SUBSTITUTE(UPPER($O194:$PX194),"A","")))))</f>
        <v>0</v>
      </c>
      <c r="UP194" s="8">
        <f t="array" aca="1" ref="UP194" ca="1">SUM(IF($O$5:$PX$5&gt;=$UN$5,IF($O$5:$PX$5&lt;$UO$5,LEN($O194:$PX194)-LEN(SUBSTITUTE(UPPER($O194:$PX194),"P","")))))</f>
        <v>0</v>
      </c>
    </row>
    <row r="195" spans="2:562" x14ac:dyDescent="0.25">
      <c r="B195" s="60">
        <v>190</v>
      </c>
      <c r="C195" s="60" t="s">
        <v>17997</v>
      </c>
      <c r="D195" s="60" t="s">
        <v>10273</v>
      </c>
      <c r="E195" s="60">
        <v>11</v>
      </c>
      <c r="F195" s="60" t="s">
        <v>17842</v>
      </c>
      <c r="G195" s="60" t="s">
        <v>17888</v>
      </c>
      <c r="H195" s="60" t="s">
        <v>17924</v>
      </c>
      <c r="I195" s="60" t="s">
        <v>10</v>
      </c>
      <c r="J195" s="60" t="s">
        <v>11</v>
      </c>
      <c r="K195" s="60" t="s">
        <v>724</v>
      </c>
      <c r="L195" s="60" t="s">
        <v>17939</v>
      </c>
      <c r="M195" s="61">
        <v>34.57551101</v>
      </c>
      <c r="N195" s="61">
        <v>36.08865832</v>
      </c>
      <c r="AF195" s="8" t="s">
        <v>17917</v>
      </c>
      <c r="AH195" s="8" t="s">
        <v>17917</v>
      </c>
      <c r="AJ195" s="8" t="s">
        <v>17918</v>
      </c>
      <c r="AM195" s="8" t="s">
        <v>17917</v>
      </c>
      <c r="AO195" s="8" t="s">
        <v>17917</v>
      </c>
      <c r="AQ195" s="8" t="s">
        <v>17935</v>
      </c>
      <c r="AT195" s="8" t="s">
        <v>17917</v>
      </c>
      <c r="AV195" s="8" t="s">
        <v>17918</v>
      </c>
      <c r="AX195" s="8" t="s">
        <v>17935</v>
      </c>
      <c r="BA195" s="8" t="s">
        <v>17917</v>
      </c>
      <c r="BC195" s="8" t="s">
        <v>17918</v>
      </c>
      <c r="UA195" s="8">
        <f t="array" ref="UA195">SUM(LEN($O195:$PX195))-SUM(LEN(SUBSTITUTE(UPPER($O195:$PX195),"R","")))</f>
        <v>8</v>
      </c>
      <c r="UB195" s="8">
        <f t="array" ref="UB195">SUM(LEN($O195:$PX195))-SUM(LEN(SUBSTITUTE(UPPER($O195:$PX195),"A","")))</f>
        <v>0</v>
      </c>
      <c r="UC195" s="8">
        <f t="array" ref="UC195">SUM(LEN($O195:$PX195))-SUM(LEN(SUBSTITUTE(UPPER($O195:$PX195),"P","")))</f>
        <v>5</v>
      </c>
      <c r="UG195" s="8">
        <f t="shared" si="17"/>
        <v>13</v>
      </c>
      <c r="UH195" s="8">
        <f t="shared" si="18"/>
        <v>1</v>
      </c>
      <c r="UI195" s="8">
        <f t="shared" si="19"/>
        <v>0</v>
      </c>
      <c r="UJ195" s="8">
        <f t="shared" si="20"/>
        <v>0</v>
      </c>
      <c r="UK195" s="8">
        <f t="shared" si="21"/>
        <v>0</v>
      </c>
      <c r="UN195" s="8">
        <f t="array" aca="1" ref="UN195" ca="1">SUM(IF($O$5:$PX$5&gt;=$UN$5,IF($O$5:$PX$5&lt;$UO$5,LEN($O195:$PX195)-LEN(SUBSTITUTE(UPPER($O195:$PX195),"R","")))))</f>
        <v>0</v>
      </c>
      <c r="UO195" s="8">
        <f t="array" aca="1" ref="UO195" ca="1">SUM(IF($O$5:$PX$5&gt;=$UN$5,IF($O$5:$PX$5&lt;$UO$5,LEN($O195:$PX195)-LEN(SUBSTITUTE(UPPER($O195:$PX195),"A","")))))</f>
        <v>0</v>
      </c>
      <c r="UP195" s="8">
        <f t="array" aca="1" ref="UP195" ca="1">SUM(IF($O$5:$PX$5&gt;=$UN$5,IF($O$5:$PX$5&lt;$UO$5,LEN($O195:$PX195)-LEN(SUBSTITUTE(UPPER($O195:$PX195),"P","")))))</f>
        <v>0</v>
      </c>
    </row>
    <row r="196" spans="2:562" x14ac:dyDescent="0.25">
      <c r="B196" s="60">
        <v>191</v>
      </c>
      <c r="C196" s="60" t="s">
        <v>17997</v>
      </c>
      <c r="D196" s="60" t="s">
        <v>10273</v>
      </c>
      <c r="E196" s="60">
        <v>13</v>
      </c>
      <c r="F196" s="60" t="s">
        <v>17842</v>
      </c>
      <c r="G196" s="60" t="s">
        <v>17888</v>
      </c>
      <c r="H196" s="60" t="s">
        <v>17924</v>
      </c>
      <c r="I196" s="60" t="s">
        <v>10</v>
      </c>
      <c r="J196" s="60" t="s">
        <v>11</v>
      </c>
      <c r="K196" s="60" t="s">
        <v>724</v>
      </c>
      <c r="L196" s="60" t="s">
        <v>17939</v>
      </c>
      <c r="M196" s="61">
        <v>34.57551101</v>
      </c>
      <c r="N196" s="61">
        <v>36.08865832</v>
      </c>
      <c r="AF196" s="8" t="s">
        <v>17917</v>
      </c>
      <c r="AH196" s="8" t="s">
        <v>17917</v>
      </c>
      <c r="AJ196" s="8" t="s">
        <v>17918</v>
      </c>
      <c r="AO196" s="8" t="s">
        <v>17917</v>
      </c>
      <c r="UA196" s="8">
        <f t="array" ref="UA196">SUM(LEN($O196:$PX196))-SUM(LEN(SUBSTITUTE(UPPER($O196:$PX196),"R","")))</f>
        <v>3</v>
      </c>
      <c r="UB196" s="8">
        <f t="array" ref="UB196">SUM(LEN($O196:$PX196))-SUM(LEN(SUBSTITUTE(UPPER($O196:$PX196),"A","")))</f>
        <v>0</v>
      </c>
      <c r="UC196" s="8">
        <f t="array" ref="UC196">SUM(LEN($O196:$PX196))-SUM(LEN(SUBSTITUTE(UPPER($O196:$PX196),"P","")))</f>
        <v>1</v>
      </c>
      <c r="UG196" s="8">
        <f t="shared" si="17"/>
        <v>4</v>
      </c>
      <c r="UH196" s="8">
        <f t="shared" si="18"/>
        <v>1</v>
      </c>
      <c r="UI196" s="8">
        <f t="shared" si="19"/>
        <v>0</v>
      </c>
      <c r="UJ196" s="8">
        <f t="shared" si="20"/>
        <v>0</v>
      </c>
      <c r="UK196" s="8">
        <f t="shared" si="21"/>
        <v>0</v>
      </c>
      <c r="UN196" s="8">
        <f t="array" aca="1" ref="UN196" ca="1">SUM(IF($O$5:$PX$5&gt;=$UN$5,IF($O$5:$PX$5&lt;$UO$5,LEN($O196:$PX196)-LEN(SUBSTITUTE(UPPER($O196:$PX196),"R","")))))</f>
        <v>0</v>
      </c>
      <c r="UO196" s="8">
        <f t="array" aca="1" ref="UO196" ca="1">SUM(IF($O$5:$PX$5&gt;=$UN$5,IF($O$5:$PX$5&lt;$UO$5,LEN($O196:$PX196)-LEN(SUBSTITUTE(UPPER($O196:$PX196),"A","")))))</f>
        <v>0</v>
      </c>
      <c r="UP196" s="8">
        <f t="array" aca="1" ref="UP196" ca="1">SUM(IF($O$5:$PX$5&gt;=$UN$5,IF($O$5:$PX$5&lt;$UO$5,LEN($O196:$PX196)-LEN(SUBSTITUTE(UPPER($O196:$PX196),"P","")))))</f>
        <v>0</v>
      </c>
    </row>
    <row r="197" spans="2:562" x14ac:dyDescent="0.25">
      <c r="B197" s="60">
        <v>192</v>
      </c>
      <c r="C197" s="60" t="s">
        <v>17997</v>
      </c>
      <c r="D197" s="60" t="s">
        <v>10273</v>
      </c>
      <c r="E197" s="60">
        <v>13</v>
      </c>
      <c r="F197" s="60" t="s">
        <v>17842</v>
      </c>
      <c r="G197" s="60" t="s">
        <v>17888</v>
      </c>
      <c r="H197" s="60" t="s">
        <v>17924</v>
      </c>
      <c r="I197" s="60" t="s">
        <v>10</v>
      </c>
      <c r="J197" s="60" t="s">
        <v>11</v>
      </c>
      <c r="K197" s="60" t="s">
        <v>724</v>
      </c>
      <c r="L197" s="60" t="s">
        <v>17939</v>
      </c>
      <c r="M197" s="61">
        <v>34.57551101</v>
      </c>
      <c r="N197" s="61">
        <v>36.08865832</v>
      </c>
      <c r="AF197" s="8" t="s">
        <v>17917</v>
      </c>
      <c r="AH197" s="8" t="s">
        <v>17917</v>
      </c>
      <c r="AJ197" s="8" t="s">
        <v>17918</v>
      </c>
      <c r="AM197" s="8" t="s">
        <v>17917</v>
      </c>
      <c r="AO197" s="8" t="s">
        <v>17917</v>
      </c>
      <c r="AQ197" s="8" t="s">
        <v>17935</v>
      </c>
      <c r="AT197" s="8" t="s">
        <v>17917</v>
      </c>
      <c r="AV197" s="8" t="s">
        <v>17918</v>
      </c>
      <c r="AX197" s="8" t="s">
        <v>17935</v>
      </c>
      <c r="BA197" s="8" t="s">
        <v>17917</v>
      </c>
      <c r="BC197" s="8" t="s">
        <v>17918</v>
      </c>
      <c r="UA197" s="8">
        <f t="array" ref="UA197">SUM(LEN($O197:$PX197))-SUM(LEN(SUBSTITUTE(UPPER($O197:$PX197),"R","")))</f>
        <v>8</v>
      </c>
      <c r="UB197" s="8">
        <f t="array" ref="UB197">SUM(LEN($O197:$PX197))-SUM(LEN(SUBSTITUTE(UPPER($O197:$PX197),"A","")))</f>
        <v>0</v>
      </c>
      <c r="UC197" s="8">
        <f t="array" ref="UC197">SUM(LEN($O197:$PX197))-SUM(LEN(SUBSTITUTE(UPPER($O197:$PX197),"P","")))</f>
        <v>5</v>
      </c>
      <c r="UG197" s="8">
        <f t="shared" si="17"/>
        <v>13</v>
      </c>
      <c r="UH197" s="8">
        <f t="shared" si="18"/>
        <v>1</v>
      </c>
      <c r="UI197" s="8">
        <f t="shared" si="19"/>
        <v>0</v>
      </c>
      <c r="UJ197" s="8">
        <f t="shared" si="20"/>
        <v>0</v>
      </c>
      <c r="UK197" s="8">
        <f t="shared" si="21"/>
        <v>0</v>
      </c>
      <c r="UN197" s="8">
        <f t="array" aca="1" ref="UN197" ca="1">SUM(IF($O$5:$PX$5&gt;=$UN$5,IF($O$5:$PX$5&lt;$UO$5,LEN($O197:$PX197)-LEN(SUBSTITUTE(UPPER($O197:$PX197),"R","")))))</f>
        <v>0</v>
      </c>
      <c r="UO197" s="8">
        <f t="array" aca="1" ref="UO197" ca="1">SUM(IF($O$5:$PX$5&gt;=$UN$5,IF($O$5:$PX$5&lt;$UO$5,LEN($O197:$PX197)-LEN(SUBSTITUTE(UPPER($O197:$PX197),"A","")))))</f>
        <v>0</v>
      </c>
      <c r="UP197" s="8">
        <f t="array" aca="1" ref="UP197" ca="1">SUM(IF($O$5:$PX$5&gt;=$UN$5,IF($O$5:$PX$5&lt;$UO$5,LEN($O197:$PX197)-LEN(SUBSTITUTE(UPPER($O197:$PX197),"P","")))))</f>
        <v>0</v>
      </c>
    </row>
    <row r="198" spans="2:562" x14ac:dyDescent="0.25">
      <c r="B198" s="60">
        <v>193</v>
      </c>
      <c r="C198" s="60" t="s">
        <v>17997</v>
      </c>
      <c r="D198" s="60" t="s">
        <v>10273</v>
      </c>
      <c r="E198" s="60">
        <v>13</v>
      </c>
      <c r="F198" s="60" t="s">
        <v>17842</v>
      </c>
      <c r="G198" s="60" t="s">
        <v>17888</v>
      </c>
      <c r="H198" s="60" t="s">
        <v>17924</v>
      </c>
      <c r="I198" s="60" t="s">
        <v>10</v>
      </c>
      <c r="J198" s="60" t="s">
        <v>11</v>
      </c>
      <c r="K198" s="60" t="s">
        <v>724</v>
      </c>
      <c r="L198" s="60" t="s">
        <v>17939</v>
      </c>
      <c r="M198" s="61">
        <v>34.57551101</v>
      </c>
      <c r="N198" s="61">
        <v>36.08865832</v>
      </c>
      <c r="AF198" s="8" t="s">
        <v>17917</v>
      </c>
      <c r="AH198" s="8" t="s">
        <v>17917</v>
      </c>
      <c r="AM198" s="8" t="s">
        <v>17917</v>
      </c>
      <c r="AO198" s="8" t="s">
        <v>17917</v>
      </c>
      <c r="AQ198" s="8" t="s">
        <v>17935</v>
      </c>
      <c r="UA198" s="8">
        <f t="array" ref="UA198">SUM(LEN($O198:$PX198))-SUM(LEN(SUBSTITUTE(UPPER($O198:$PX198),"R","")))</f>
        <v>5</v>
      </c>
      <c r="UB198" s="8">
        <f t="array" ref="UB198">SUM(LEN($O198:$PX198))-SUM(LEN(SUBSTITUTE(UPPER($O198:$PX198),"A","")))</f>
        <v>0</v>
      </c>
      <c r="UC198" s="8">
        <f t="array" ref="UC198">SUM(LEN($O198:$PX198))-SUM(LEN(SUBSTITUTE(UPPER($O198:$PX198),"P","")))</f>
        <v>1</v>
      </c>
      <c r="UG198" s="8">
        <f t="shared" si="17"/>
        <v>6</v>
      </c>
      <c r="UH198" s="8">
        <f t="shared" si="18"/>
        <v>1</v>
      </c>
      <c r="UI198" s="8">
        <f t="shared" si="19"/>
        <v>0</v>
      </c>
      <c r="UJ198" s="8">
        <f t="shared" si="20"/>
        <v>0</v>
      </c>
      <c r="UK198" s="8">
        <f t="shared" si="21"/>
        <v>0</v>
      </c>
      <c r="UN198" s="8">
        <f t="array" aca="1" ref="UN198" ca="1">SUM(IF($O$5:$PX$5&gt;=$UN$5,IF($O$5:$PX$5&lt;$UO$5,LEN($O198:$PX198)-LEN(SUBSTITUTE(UPPER($O198:$PX198),"R","")))))</f>
        <v>0</v>
      </c>
      <c r="UO198" s="8">
        <f t="array" aca="1" ref="UO198" ca="1">SUM(IF($O$5:$PX$5&gt;=$UN$5,IF($O$5:$PX$5&lt;$UO$5,LEN($O198:$PX198)-LEN(SUBSTITUTE(UPPER($O198:$PX198),"A","")))))</f>
        <v>0</v>
      </c>
      <c r="UP198" s="8">
        <f t="array" aca="1" ref="UP198" ca="1">SUM(IF($O$5:$PX$5&gt;=$UN$5,IF($O$5:$PX$5&lt;$UO$5,LEN($O198:$PX198)-LEN(SUBSTITUTE(UPPER($O198:$PX198),"P","")))))</f>
        <v>0</v>
      </c>
    </row>
    <row r="199" spans="2:562" x14ac:dyDescent="0.25">
      <c r="B199" s="60">
        <v>194</v>
      </c>
      <c r="C199" s="60" t="s">
        <v>17997</v>
      </c>
      <c r="D199" s="60" t="s">
        <v>10273</v>
      </c>
      <c r="E199" s="60">
        <v>11</v>
      </c>
      <c r="F199" s="60" t="s">
        <v>17842</v>
      </c>
      <c r="G199" s="60" t="s">
        <v>17888</v>
      </c>
      <c r="H199" s="60" t="s">
        <v>17924</v>
      </c>
      <c r="I199" s="60" t="s">
        <v>10</v>
      </c>
      <c r="J199" s="60" t="s">
        <v>11</v>
      </c>
      <c r="K199" s="60" t="s">
        <v>724</v>
      </c>
      <c r="L199" s="60" t="s">
        <v>17939</v>
      </c>
      <c r="M199" s="61">
        <v>34.57551101</v>
      </c>
      <c r="N199" s="61">
        <v>36.08865832</v>
      </c>
      <c r="AC199" s="8" t="s">
        <v>17935</v>
      </c>
      <c r="AF199" s="8" t="s">
        <v>17917</v>
      </c>
      <c r="AJ199" s="8" t="s">
        <v>17918</v>
      </c>
      <c r="AQ199" s="8" t="s">
        <v>17935</v>
      </c>
      <c r="UA199" s="8">
        <f t="array" ref="UA199">SUM(LEN($O199:$PX199))-SUM(LEN(SUBSTITUTE(UPPER($O199:$PX199),"R","")))</f>
        <v>3</v>
      </c>
      <c r="UB199" s="8">
        <f t="array" ref="UB199">SUM(LEN($O199:$PX199))-SUM(LEN(SUBSTITUTE(UPPER($O199:$PX199),"A","")))</f>
        <v>0</v>
      </c>
      <c r="UC199" s="8">
        <f t="array" ref="UC199">SUM(LEN($O199:$PX199))-SUM(LEN(SUBSTITUTE(UPPER($O199:$PX199),"P","")))</f>
        <v>3</v>
      </c>
      <c r="UG199" s="8">
        <f t="shared" ref="UG199:UG262" si="22">SUM(UA199:UF199)</f>
        <v>6</v>
      </c>
      <c r="UH199" s="8">
        <f t="shared" ref="UH199:UH262" si="23">IF(OR($G199="Grade 1",$G199="Grade 2",$G199="Grade 3"),1,0)</f>
        <v>1</v>
      </c>
      <c r="UI199" s="8">
        <f t="shared" ref="UI199:UI262" si="24">IF(OR($G199="Grade 4",$G199="Grade 5",$G199="Grade 6"),1,0)</f>
        <v>0</v>
      </c>
      <c r="UJ199" s="8">
        <f t="shared" ref="UJ199:UJ262" si="25">IF(OR($G199="Grade 7",$G199="Grade 8",$G199="Grade 9"),1,0)</f>
        <v>0</v>
      </c>
      <c r="UK199" s="8">
        <f t="shared" ref="UK199:UK262" si="26">IF(OR($G199="Grade 10",$G199="Grade 11",$G199="Grade 12"),1,0)</f>
        <v>0</v>
      </c>
      <c r="UN199" s="8">
        <f t="array" aca="1" ref="UN199" ca="1">SUM(IF($O$5:$PX$5&gt;=$UN$5,IF($O$5:$PX$5&lt;$UO$5,LEN($O199:$PX199)-LEN(SUBSTITUTE(UPPER($O199:$PX199),"R","")))))</f>
        <v>0</v>
      </c>
      <c r="UO199" s="8">
        <f t="array" aca="1" ref="UO199" ca="1">SUM(IF($O$5:$PX$5&gt;=$UN$5,IF($O$5:$PX$5&lt;$UO$5,LEN($O199:$PX199)-LEN(SUBSTITUTE(UPPER($O199:$PX199),"A","")))))</f>
        <v>0</v>
      </c>
      <c r="UP199" s="8">
        <f t="array" aca="1" ref="UP199" ca="1">SUM(IF($O$5:$PX$5&gt;=$UN$5,IF($O$5:$PX$5&lt;$UO$5,LEN($O199:$PX199)-LEN(SUBSTITUTE(UPPER($O199:$PX199),"P","")))))</f>
        <v>0</v>
      </c>
    </row>
    <row r="200" spans="2:562" x14ac:dyDescent="0.25">
      <c r="B200" s="60">
        <v>195</v>
      </c>
      <c r="C200" s="60" t="s">
        <v>17997</v>
      </c>
      <c r="D200" s="60" t="s">
        <v>10273</v>
      </c>
      <c r="E200" s="60">
        <v>10</v>
      </c>
      <c r="F200" s="60" t="s">
        <v>17842</v>
      </c>
      <c r="G200" s="60" t="s">
        <v>17888</v>
      </c>
      <c r="H200" s="60" t="s">
        <v>17924</v>
      </c>
      <c r="I200" s="60" t="s">
        <v>10</v>
      </c>
      <c r="J200" s="60" t="s">
        <v>11</v>
      </c>
      <c r="K200" s="60" t="s">
        <v>724</v>
      </c>
      <c r="L200" s="60" t="s">
        <v>17939</v>
      </c>
      <c r="M200" s="61">
        <v>34.57551101</v>
      </c>
      <c r="N200" s="61">
        <v>36.08865832</v>
      </c>
      <c r="AC200" s="8" t="s">
        <v>17935</v>
      </c>
      <c r="AF200" s="8" t="s">
        <v>17917</v>
      </c>
      <c r="UA200" s="8">
        <f t="array" ref="UA200">SUM(LEN($O200:$PX200))-SUM(LEN(SUBSTITUTE(UPPER($O200:$PX200),"R","")))</f>
        <v>2</v>
      </c>
      <c r="UB200" s="8">
        <f t="array" ref="UB200">SUM(LEN($O200:$PX200))-SUM(LEN(SUBSTITUTE(UPPER($O200:$PX200),"A","")))</f>
        <v>0</v>
      </c>
      <c r="UC200" s="8">
        <f t="array" ref="UC200">SUM(LEN($O200:$PX200))-SUM(LEN(SUBSTITUTE(UPPER($O200:$PX200),"P","")))</f>
        <v>1</v>
      </c>
      <c r="UG200" s="8">
        <f t="shared" si="22"/>
        <v>3</v>
      </c>
      <c r="UH200" s="8">
        <f t="shared" si="23"/>
        <v>1</v>
      </c>
      <c r="UI200" s="8">
        <f t="shared" si="24"/>
        <v>0</v>
      </c>
      <c r="UJ200" s="8">
        <f t="shared" si="25"/>
        <v>0</v>
      </c>
      <c r="UK200" s="8">
        <f t="shared" si="26"/>
        <v>0</v>
      </c>
      <c r="UN200" s="8">
        <f t="array" aca="1" ref="UN200" ca="1">SUM(IF($O$5:$PX$5&gt;=$UN$5,IF($O$5:$PX$5&lt;$UO$5,LEN($O200:$PX200)-LEN(SUBSTITUTE(UPPER($O200:$PX200),"R","")))))</f>
        <v>0</v>
      </c>
      <c r="UO200" s="8">
        <f t="array" aca="1" ref="UO200" ca="1">SUM(IF($O$5:$PX$5&gt;=$UN$5,IF($O$5:$PX$5&lt;$UO$5,LEN($O200:$PX200)-LEN(SUBSTITUTE(UPPER($O200:$PX200),"A","")))))</f>
        <v>0</v>
      </c>
      <c r="UP200" s="8">
        <f t="array" aca="1" ref="UP200" ca="1">SUM(IF($O$5:$PX$5&gt;=$UN$5,IF($O$5:$PX$5&lt;$UO$5,LEN($O200:$PX200)-LEN(SUBSTITUTE(UPPER($O200:$PX200),"P","")))))</f>
        <v>0</v>
      </c>
    </row>
    <row r="201" spans="2:562" x14ac:dyDescent="0.25">
      <c r="B201" s="60">
        <v>196</v>
      </c>
      <c r="C201" s="60" t="s">
        <v>17997</v>
      </c>
      <c r="D201" s="60" t="s">
        <v>10273</v>
      </c>
      <c r="E201" s="60">
        <v>13</v>
      </c>
      <c r="F201" s="60" t="s">
        <v>17815</v>
      </c>
      <c r="G201" s="60" t="s">
        <v>17889</v>
      </c>
      <c r="H201" s="60" t="s">
        <v>17924</v>
      </c>
      <c r="I201" s="60" t="s">
        <v>10</v>
      </c>
      <c r="J201" s="60" t="s">
        <v>11</v>
      </c>
      <c r="K201" s="60" t="s">
        <v>724</v>
      </c>
      <c r="L201" s="60" t="s">
        <v>17939</v>
      </c>
      <c r="M201" s="61">
        <v>34.57551101</v>
      </c>
      <c r="N201" s="61">
        <v>36.08865832</v>
      </c>
      <c r="AC201" s="8" t="s">
        <v>17935</v>
      </c>
      <c r="AF201" s="8" t="s">
        <v>17917</v>
      </c>
      <c r="AH201" s="8" t="s">
        <v>17917</v>
      </c>
      <c r="AJ201" s="8" t="s">
        <v>17918</v>
      </c>
      <c r="AM201" s="8" t="s">
        <v>17917</v>
      </c>
      <c r="UA201" s="8">
        <f t="array" ref="UA201">SUM(LEN($O201:$PX201))-SUM(LEN(SUBSTITUTE(UPPER($O201:$PX201),"R","")))</f>
        <v>4</v>
      </c>
      <c r="UB201" s="8">
        <f t="array" ref="UB201">SUM(LEN($O201:$PX201))-SUM(LEN(SUBSTITUTE(UPPER($O201:$PX201),"A","")))</f>
        <v>0</v>
      </c>
      <c r="UC201" s="8">
        <f t="array" ref="UC201">SUM(LEN($O201:$PX201))-SUM(LEN(SUBSTITUTE(UPPER($O201:$PX201),"P","")))</f>
        <v>2</v>
      </c>
      <c r="UG201" s="8">
        <f t="shared" si="22"/>
        <v>6</v>
      </c>
      <c r="UH201" s="8">
        <f t="shared" si="23"/>
        <v>1</v>
      </c>
      <c r="UI201" s="8">
        <f t="shared" si="24"/>
        <v>0</v>
      </c>
      <c r="UJ201" s="8">
        <f t="shared" si="25"/>
        <v>0</v>
      </c>
      <c r="UK201" s="8">
        <f t="shared" si="26"/>
        <v>0</v>
      </c>
      <c r="UN201" s="8">
        <f t="array" aca="1" ref="UN201" ca="1">SUM(IF($O$5:$PX$5&gt;=$UN$5,IF($O$5:$PX$5&lt;$UO$5,LEN($O201:$PX201)-LEN(SUBSTITUTE(UPPER($O201:$PX201),"R","")))))</f>
        <v>0</v>
      </c>
      <c r="UO201" s="8">
        <f t="array" aca="1" ref="UO201" ca="1">SUM(IF($O$5:$PX$5&gt;=$UN$5,IF($O$5:$PX$5&lt;$UO$5,LEN($O201:$PX201)-LEN(SUBSTITUTE(UPPER($O201:$PX201),"A","")))))</f>
        <v>0</v>
      </c>
      <c r="UP201" s="8">
        <f t="array" aca="1" ref="UP201" ca="1">SUM(IF($O$5:$PX$5&gt;=$UN$5,IF($O$5:$PX$5&lt;$UO$5,LEN($O201:$PX201)-LEN(SUBSTITUTE(UPPER($O201:$PX201),"P","")))))</f>
        <v>0</v>
      </c>
    </row>
    <row r="202" spans="2:562" x14ac:dyDescent="0.25">
      <c r="B202" s="60">
        <v>197</v>
      </c>
      <c r="C202" s="60" t="s">
        <v>17997</v>
      </c>
      <c r="D202" s="60" t="s">
        <v>10273</v>
      </c>
      <c r="E202" s="60">
        <v>10</v>
      </c>
      <c r="F202" s="60" t="s">
        <v>17842</v>
      </c>
      <c r="G202" s="60" t="s">
        <v>17888</v>
      </c>
      <c r="H202" s="60" t="s">
        <v>17924</v>
      </c>
      <c r="I202" s="60" t="s">
        <v>10</v>
      </c>
      <c r="J202" s="60" t="s">
        <v>11</v>
      </c>
      <c r="K202" s="60" t="s">
        <v>724</v>
      </c>
      <c r="L202" s="60" t="s">
        <v>17939</v>
      </c>
      <c r="M202" s="61">
        <v>34.57551101</v>
      </c>
      <c r="N202" s="61">
        <v>36.08865832</v>
      </c>
      <c r="AC202" s="8" t="s">
        <v>17935</v>
      </c>
      <c r="AF202" s="8" t="s">
        <v>17917</v>
      </c>
      <c r="AH202" s="8" t="s">
        <v>17917</v>
      </c>
      <c r="AJ202" s="8" t="s">
        <v>17918</v>
      </c>
      <c r="AM202" s="8" t="s">
        <v>17917</v>
      </c>
      <c r="AO202" s="8" t="s">
        <v>17917</v>
      </c>
      <c r="AQ202" s="8" t="s">
        <v>17935</v>
      </c>
      <c r="AT202" s="8" t="s">
        <v>17917</v>
      </c>
      <c r="AV202" s="8" t="s">
        <v>17918</v>
      </c>
      <c r="AX202" s="8" t="s">
        <v>17935</v>
      </c>
      <c r="BE202" s="8" t="s">
        <v>17935</v>
      </c>
      <c r="BH202" s="8" t="s">
        <v>17917</v>
      </c>
      <c r="BL202" s="8" t="s">
        <v>17935</v>
      </c>
      <c r="BQ202" s="8" t="s">
        <v>17917</v>
      </c>
      <c r="BX202" s="8" t="s">
        <v>17917</v>
      </c>
      <c r="BZ202" s="8" t="s">
        <v>17935</v>
      </c>
      <c r="CC202" s="8" t="s">
        <v>17917</v>
      </c>
      <c r="CE202" s="8" t="s">
        <v>17917</v>
      </c>
      <c r="CG202" s="8" t="s">
        <v>17935</v>
      </c>
      <c r="CJ202" s="8" t="s">
        <v>17917</v>
      </c>
      <c r="UA202" s="8">
        <f t="array" ref="UA202">SUM(LEN($O202:$PX202))-SUM(LEN(SUBSTITUTE(UPPER($O202:$PX202),"R","")))</f>
        <v>18</v>
      </c>
      <c r="UB202" s="8">
        <f t="array" ref="UB202">SUM(LEN($O202:$PX202))-SUM(LEN(SUBSTITUTE(UPPER($O202:$PX202),"A","")))</f>
        <v>0</v>
      </c>
      <c r="UC202" s="8">
        <f t="array" ref="UC202">SUM(LEN($O202:$PX202))-SUM(LEN(SUBSTITUTE(UPPER($O202:$PX202),"P","")))</f>
        <v>9</v>
      </c>
      <c r="UG202" s="8">
        <f t="shared" si="22"/>
        <v>27</v>
      </c>
      <c r="UH202" s="8">
        <f t="shared" si="23"/>
        <v>1</v>
      </c>
      <c r="UI202" s="8">
        <f t="shared" si="24"/>
        <v>0</v>
      </c>
      <c r="UJ202" s="8">
        <f t="shared" si="25"/>
        <v>0</v>
      </c>
      <c r="UK202" s="8">
        <f t="shared" si="26"/>
        <v>0</v>
      </c>
      <c r="UN202" s="8">
        <f t="array" aca="1" ref="UN202" ca="1">SUM(IF($O$5:$PX$5&gt;=$UN$5,IF($O$5:$PX$5&lt;$UO$5,LEN($O202:$PX202)-LEN(SUBSTITUTE(UPPER($O202:$PX202),"R","")))))</f>
        <v>0</v>
      </c>
      <c r="UO202" s="8">
        <f t="array" aca="1" ref="UO202" ca="1">SUM(IF($O$5:$PX$5&gt;=$UN$5,IF($O$5:$PX$5&lt;$UO$5,LEN($O202:$PX202)-LEN(SUBSTITUTE(UPPER($O202:$PX202),"A","")))))</f>
        <v>0</v>
      </c>
      <c r="UP202" s="8">
        <f t="array" aca="1" ref="UP202" ca="1">SUM(IF($O$5:$PX$5&gt;=$UN$5,IF($O$5:$PX$5&lt;$UO$5,LEN($O202:$PX202)-LEN(SUBSTITUTE(UPPER($O202:$PX202),"P","")))))</f>
        <v>0</v>
      </c>
    </row>
    <row r="203" spans="2:562" x14ac:dyDescent="0.25">
      <c r="B203" s="60">
        <v>198</v>
      </c>
      <c r="C203" s="60" t="s">
        <v>17997</v>
      </c>
      <c r="D203" s="60" t="s">
        <v>10273</v>
      </c>
      <c r="E203" s="60">
        <v>11</v>
      </c>
      <c r="F203" s="60" t="s">
        <v>17815</v>
      </c>
      <c r="G203" s="60" t="s">
        <v>17891</v>
      </c>
      <c r="H203" s="60" t="s">
        <v>17924</v>
      </c>
      <c r="I203" s="60" t="s">
        <v>10</v>
      </c>
      <c r="J203" s="60" t="s">
        <v>11</v>
      </c>
      <c r="K203" s="60" t="s">
        <v>724</v>
      </c>
      <c r="L203" s="60" t="s">
        <v>17939</v>
      </c>
      <c r="M203" s="61">
        <v>34.57551101</v>
      </c>
      <c r="N203" s="61">
        <v>36.08865832</v>
      </c>
      <c r="AC203" s="8" t="s">
        <v>17935</v>
      </c>
      <c r="AF203" s="8" t="s">
        <v>17917</v>
      </c>
      <c r="AH203" s="8" t="s">
        <v>17917</v>
      </c>
      <c r="AJ203" s="8" t="s">
        <v>17918</v>
      </c>
      <c r="AM203" s="8" t="s">
        <v>17917</v>
      </c>
      <c r="AO203" s="8" t="s">
        <v>17917</v>
      </c>
      <c r="AQ203" s="8" t="s">
        <v>17935</v>
      </c>
      <c r="AT203" s="8" t="s">
        <v>17917</v>
      </c>
      <c r="AV203" s="8" t="s">
        <v>17918</v>
      </c>
      <c r="AX203" s="8" t="s">
        <v>17935</v>
      </c>
      <c r="BA203" s="8" t="s">
        <v>17917</v>
      </c>
      <c r="BL203" s="8" t="s">
        <v>17935</v>
      </c>
      <c r="BQ203" s="8" t="s">
        <v>17917</v>
      </c>
      <c r="BX203" s="8" t="s">
        <v>17917</v>
      </c>
      <c r="BZ203" s="8" t="s">
        <v>17935</v>
      </c>
      <c r="CC203" s="8" t="s">
        <v>17917</v>
      </c>
      <c r="CE203" s="8" t="s">
        <v>17917</v>
      </c>
      <c r="CG203" s="8" t="s">
        <v>17935</v>
      </c>
      <c r="CJ203" s="8" t="s">
        <v>17917</v>
      </c>
      <c r="UA203" s="8">
        <f t="array" ref="UA203">SUM(LEN($O203:$PX203))-SUM(LEN(SUBSTITUTE(UPPER($O203:$PX203),"R","")))</f>
        <v>17</v>
      </c>
      <c r="UB203" s="8">
        <f t="array" ref="UB203">SUM(LEN($O203:$PX203))-SUM(LEN(SUBSTITUTE(UPPER($O203:$PX203),"A","")))</f>
        <v>0</v>
      </c>
      <c r="UC203" s="8">
        <f t="array" ref="UC203">SUM(LEN($O203:$PX203))-SUM(LEN(SUBSTITUTE(UPPER($O203:$PX203),"P","")))</f>
        <v>8</v>
      </c>
      <c r="UG203" s="8">
        <f t="shared" si="22"/>
        <v>25</v>
      </c>
      <c r="UH203" s="8">
        <f t="shared" si="23"/>
        <v>0</v>
      </c>
      <c r="UI203" s="8">
        <f t="shared" si="24"/>
        <v>1</v>
      </c>
      <c r="UJ203" s="8">
        <f t="shared" si="25"/>
        <v>0</v>
      </c>
      <c r="UK203" s="8">
        <f t="shared" si="26"/>
        <v>0</v>
      </c>
      <c r="UN203" s="8">
        <f t="array" aca="1" ref="UN203" ca="1">SUM(IF($O$5:$PX$5&gt;=$UN$5,IF($O$5:$PX$5&lt;$UO$5,LEN($O203:$PX203)-LEN(SUBSTITUTE(UPPER($O203:$PX203),"R","")))))</f>
        <v>0</v>
      </c>
      <c r="UO203" s="8">
        <f t="array" aca="1" ref="UO203" ca="1">SUM(IF($O$5:$PX$5&gt;=$UN$5,IF($O$5:$PX$5&lt;$UO$5,LEN($O203:$PX203)-LEN(SUBSTITUTE(UPPER($O203:$PX203),"A","")))))</f>
        <v>0</v>
      </c>
      <c r="UP203" s="8">
        <f t="array" aca="1" ref="UP203" ca="1">SUM(IF($O$5:$PX$5&gt;=$UN$5,IF($O$5:$PX$5&lt;$UO$5,LEN($O203:$PX203)-LEN(SUBSTITUTE(UPPER($O203:$PX203),"P","")))))</f>
        <v>0</v>
      </c>
    </row>
    <row r="204" spans="2:562" x14ac:dyDescent="0.25">
      <c r="B204" s="60">
        <v>199</v>
      </c>
      <c r="C204" s="60" t="s">
        <v>17997</v>
      </c>
      <c r="D204" s="60" t="s">
        <v>10273</v>
      </c>
      <c r="E204" s="60">
        <v>9</v>
      </c>
      <c r="F204" s="60" t="s">
        <v>17842</v>
      </c>
      <c r="G204" s="60" t="s">
        <v>17887</v>
      </c>
      <c r="H204" s="60" t="s">
        <v>17924</v>
      </c>
      <c r="I204" s="60" t="s">
        <v>10</v>
      </c>
      <c r="J204" s="60" t="s">
        <v>11</v>
      </c>
      <c r="K204" s="60" t="s">
        <v>724</v>
      </c>
      <c r="L204" s="60" t="s">
        <v>17939</v>
      </c>
      <c r="M204" s="61">
        <v>34.57551101</v>
      </c>
      <c r="N204" s="61">
        <v>36.08865832</v>
      </c>
      <c r="AC204" s="8" t="s">
        <v>17935</v>
      </c>
      <c r="AF204" s="8" t="s">
        <v>17917</v>
      </c>
      <c r="AH204" s="8" t="s">
        <v>17917</v>
      </c>
      <c r="AJ204" s="8" t="s">
        <v>17918</v>
      </c>
      <c r="AO204" s="8" t="s">
        <v>17917</v>
      </c>
      <c r="AQ204" s="8" t="s">
        <v>17935</v>
      </c>
      <c r="AT204" s="8" t="s">
        <v>17917</v>
      </c>
      <c r="AV204" s="8" t="s">
        <v>17918</v>
      </c>
      <c r="AX204" s="8" t="s">
        <v>17935</v>
      </c>
      <c r="BA204" s="8" t="s">
        <v>17917</v>
      </c>
      <c r="UA204" s="8">
        <f t="array" ref="UA204">SUM(LEN($O204:$PX204))-SUM(LEN(SUBSTITUTE(UPPER($O204:$PX204),"R","")))</f>
        <v>8</v>
      </c>
      <c r="UB204" s="8">
        <f t="array" ref="UB204">SUM(LEN($O204:$PX204))-SUM(LEN(SUBSTITUTE(UPPER($O204:$PX204),"A","")))</f>
        <v>0</v>
      </c>
      <c r="UC204" s="8">
        <f t="array" ref="UC204">SUM(LEN($O204:$PX204))-SUM(LEN(SUBSTITUTE(UPPER($O204:$PX204),"P","")))</f>
        <v>5</v>
      </c>
      <c r="UG204" s="8">
        <f t="shared" si="22"/>
        <v>13</v>
      </c>
      <c r="UH204" s="8">
        <f t="shared" si="23"/>
        <v>1</v>
      </c>
      <c r="UI204" s="8">
        <f t="shared" si="24"/>
        <v>0</v>
      </c>
      <c r="UJ204" s="8">
        <f t="shared" si="25"/>
        <v>0</v>
      </c>
      <c r="UK204" s="8">
        <f t="shared" si="26"/>
        <v>0</v>
      </c>
      <c r="UN204" s="8">
        <f t="array" aca="1" ref="UN204" ca="1">SUM(IF($O$5:$PX$5&gt;=$UN$5,IF($O$5:$PX$5&lt;$UO$5,LEN($O204:$PX204)-LEN(SUBSTITUTE(UPPER($O204:$PX204),"R","")))))</f>
        <v>0</v>
      </c>
      <c r="UO204" s="8">
        <f t="array" aca="1" ref="UO204" ca="1">SUM(IF($O$5:$PX$5&gt;=$UN$5,IF($O$5:$PX$5&lt;$UO$5,LEN($O204:$PX204)-LEN(SUBSTITUTE(UPPER($O204:$PX204),"A","")))))</f>
        <v>0</v>
      </c>
      <c r="UP204" s="8">
        <f t="array" aca="1" ref="UP204" ca="1">SUM(IF($O$5:$PX$5&gt;=$UN$5,IF($O$5:$PX$5&lt;$UO$5,LEN($O204:$PX204)-LEN(SUBSTITUTE(UPPER($O204:$PX204),"P","")))))</f>
        <v>0</v>
      </c>
    </row>
    <row r="205" spans="2:562" x14ac:dyDescent="0.25">
      <c r="B205" s="60">
        <v>200</v>
      </c>
      <c r="C205" s="60" t="s">
        <v>17997</v>
      </c>
      <c r="D205" s="60" t="s">
        <v>10273</v>
      </c>
      <c r="E205" s="60">
        <v>12</v>
      </c>
      <c r="F205" s="60" t="s">
        <v>17815</v>
      </c>
      <c r="G205" s="60" t="s">
        <v>17891</v>
      </c>
      <c r="H205" s="60" t="s">
        <v>17924</v>
      </c>
      <c r="I205" s="60" t="s">
        <v>10</v>
      </c>
      <c r="J205" s="60" t="s">
        <v>11</v>
      </c>
      <c r="K205" s="60" t="s">
        <v>724</v>
      </c>
      <c r="L205" s="60" t="s">
        <v>17939</v>
      </c>
      <c r="M205" s="61">
        <v>34.57551101</v>
      </c>
      <c r="N205" s="61">
        <v>36.08865832</v>
      </c>
      <c r="AC205" s="8" t="s">
        <v>17935</v>
      </c>
      <c r="AF205" s="8" t="s">
        <v>17917</v>
      </c>
      <c r="AH205" s="8" t="s">
        <v>17917</v>
      </c>
      <c r="UA205" s="8">
        <f t="array" ref="UA205">SUM(LEN($O205:$PX205))-SUM(LEN(SUBSTITUTE(UPPER($O205:$PX205),"R","")))</f>
        <v>3</v>
      </c>
      <c r="UB205" s="8">
        <f t="array" ref="UB205">SUM(LEN($O205:$PX205))-SUM(LEN(SUBSTITUTE(UPPER($O205:$PX205),"A","")))</f>
        <v>0</v>
      </c>
      <c r="UC205" s="8">
        <f t="array" ref="UC205">SUM(LEN($O205:$PX205))-SUM(LEN(SUBSTITUTE(UPPER($O205:$PX205),"P","")))</f>
        <v>1</v>
      </c>
      <c r="UG205" s="8">
        <f t="shared" si="22"/>
        <v>4</v>
      </c>
      <c r="UH205" s="8">
        <f t="shared" si="23"/>
        <v>0</v>
      </c>
      <c r="UI205" s="8">
        <f t="shared" si="24"/>
        <v>1</v>
      </c>
      <c r="UJ205" s="8">
        <f t="shared" si="25"/>
        <v>0</v>
      </c>
      <c r="UK205" s="8">
        <f t="shared" si="26"/>
        <v>0</v>
      </c>
      <c r="UN205" s="8">
        <f t="array" aca="1" ref="UN205" ca="1">SUM(IF($O$5:$PX$5&gt;=$UN$5,IF($O$5:$PX$5&lt;$UO$5,LEN($O205:$PX205)-LEN(SUBSTITUTE(UPPER($O205:$PX205),"R","")))))</f>
        <v>0</v>
      </c>
      <c r="UO205" s="8">
        <f t="array" aca="1" ref="UO205" ca="1">SUM(IF($O$5:$PX$5&gt;=$UN$5,IF($O$5:$PX$5&lt;$UO$5,LEN($O205:$PX205)-LEN(SUBSTITUTE(UPPER($O205:$PX205),"A","")))))</f>
        <v>0</v>
      </c>
      <c r="UP205" s="8">
        <f t="array" aca="1" ref="UP205" ca="1">SUM(IF($O$5:$PX$5&gt;=$UN$5,IF($O$5:$PX$5&lt;$UO$5,LEN($O205:$PX205)-LEN(SUBSTITUTE(UPPER($O205:$PX205),"P","")))))</f>
        <v>0</v>
      </c>
    </row>
    <row r="206" spans="2:562" x14ac:dyDescent="0.25">
      <c r="B206" s="60">
        <v>201</v>
      </c>
      <c r="C206" s="60" t="s">
        <v>17997</v>
      </c>
      <c r="D206" s="60" t="s">
        <v>10273</v>
      </c>
      <c r="E206" s="60">
        <v>12</v>
      </c>
      <c r="F206" s="60" t="s">
        <v>17815</v>
      </c>
      <c r="G206" s="60" t="s">
        <v>17891</v>
      </c>
      <c r="H206" s="60" t="s">
        <v>17924</v>
      </c>
      <c r="I206" s="60" t="s">
        <v>10</v>
      </c>
      <c r="J206" s="60" t="s">
        <v>11</v>
      </c>
      <c r="K206" s="60" t="s">
        <v>724</v>
      </c>
      <c r="L206" s="60" t="s">
        <v>17939</v>
      </c>
      <c r="M206" s="61">
        <v>34.57551101</v>
      </c>
      <c r="N206" s="61">
        <v>36.08865832</v>
      </c>
      <c r="AC206" s="8" t="s">
        <v>17935</v>
      </c>
      <c r="AF206" s="8" t="s">
        <v>17917</v>
      </c>
      <c r="AH206" s="8" t="s">
        <v>17917</v>
      </c>
      <c r="UA206" s="8">
        <f t="array" ref="UA206">SUM(LEN($O206:$PX206))-SUM(LEN(SUBSTITUTE(UPPER($O206:$PX206),"R","")))</f>
        <v>3</v>
      </c>
      <c r="UB206" s="8">
        <f t="array" ref="UB206">SUM(LEN($O206:$PX206))-SUM(LEN(SUBSTITUTE(UPPER($O206:$PX206),"A","")))</f>
        <v>0</v>
      </c>
      <c r="UC206" s="8">
        <f t="array" ref="UC206">SUM(LEN($O206:$PX206))-SUM(LEN(SUBSTITUTE(UPPER($O206:$PX206),"P","")))</f>
        <v>1</v>
      </c>
      <c r="UG206" s="8">
        <f t="shared" si="22"/>
        <v>4</v>
      </c>
      <c r="UH206" s="8">
        <f t="shared" si="23"/>
        <v>0</v>
      </c>
      <c r="UI206" s="8">
        <f t="shared" si="24"/>
        <v>1</v>
      </c>
      <c r="UJ206" s="8">
        <f t="shared" si="25"/>
        <v>0</v>
      </c>
      <c r="UK206" s="8">
        <f t="shared" si="26"/>
        <v>0</v>
      </c>
      <c r="UN206" s="8">
        <f t="array" aca="1" ref="UN206" ca="1">SUM(IF($O$5:$PX$5&gt;=$UN$5,IF($O$5:$PX$5&lt;$UO$5,LEN($O206:$PX206)-LEN(SUBSTITUTE(UPPER($O206:$PX206),"R","")))))</f>
        <v>0</v>
      </c>
      <c r="UO206" s="8">
        <f t="array" aca="1" ref="UO206" ca="1">SUM(IF($O$5:$PX$5&gt;=$UN$5,IF($O$5:$PX$5&lt;$UO$5,LEN($O206:$PX206)-LEN(SUBSTITUTE(UPPER($O206:$PX206),"A","")))))</f>
        <v>0</v>
      </c>
      <c r="UP206" s="8">
        <f t="array" aca="1" ref="UP206" ca="1">SUM(IF($O$5:$PX$5&gt;=$UN$5,IF($O$5:$PX$5&lt;$UO$5,LEN($O206:$PX206)-LEN(SUBSTITUTE(UPPER($O206:$PX206),"P","")))))</f>
        <v>0</v>
      </c>
    </row>
    <row r="207" spans="2:562" x14ac:dyDescent="0.25">
      <c r="B207" s="60">
        <v>202</v>
      </c>
      <c r="C207" s="60" t="s">
        <v>17997</v>
      </c>
      <c r="D207" s="60" t="s">
        <v>10273</v>
      </c>
      <c r="E207" s="60">
        <v>13</v>
      </c>
      <c r="F207" s="60" t="s">
        <v>17815</v>
      </c>
      <c r="G207" s="60" t="s">
        <v>17891</v>
      </c>
      <c r="H207" s="60" t="s">
        <v>17924</v>
      </c>
      <c r="I207" s="60" t="s">
        <v>10</v>
      </c>
      <c r="J207" s="60" t="s">
        <v>11</v>
      </c>
      <c r="K207" s="60" t="s">
        <v>724</v>
      </c>
      <c r="L207" s="60" t="s">
        <v>17939</v>
      </c>
      <c r="M207" s="61">
        <v>34.57551101</v>
      </c>
      <c r="N207" s="61">
        <v>36.08865832</v>
      </c>
      <c r="AC207" s="8" t="s">
        <v>17935</v>
      </c>
      <c r="AF207" s="8" t="s">
        <v>17917</v>
      </c>
      <c r="AH207" s="8" t="s">
        <v>17917</v>
      </c>
      <c r="AJ207" s="8" t="s">
        <v>17918</v>
      </c>
      <c r="AM207" s="8" t="s">
        <v>17917</v>
      </c>
      <c r="AO207" s="8" t="s">
        <v>17917</v>
      </c>
      <c r="AQ207" s="8" t="s">
        <v>17935</v>
      </c>
      <c r="BE207" s="8" t="s">
        <v>17935</v>
      </c>
      <c r="BH207" s="8" t="s">
        <v>17917</v>
      </c>
      <c r="BL207" s="8" t="s">
        <v>17935</v>
      </c>
      <c r="BQ207" s="8" t="s">
        <v>17917</v>
      </c>
      <c r="BX207" s="8" t="s">
        <v>17917</v>
      </c>
      <c r="BZ207" s="8" t="s">
        <v>17935</v>
      </c>
      <c r="CC207" s="8" t="s">
        <v>17917</v>
      </c>
      <c r="UA207" s="8">
        <f t="array" ref="UA207">SUM(LEN($O207:$PX207))-SUM(LEN(SUBSTITUTE(UPPER($O207:$PX207),"R","")))</f>
        <v>13</v>
      </c>
      <c r="UB207" s="8">
        <f t="array" ref="UB207">SUM(LEN($O207:$PX207))-SUM(LEN(SUBSTITUTE(UPPER($O207:$PX207),"A","")))</f>
        <v>0</v>
      </c>
      <c r="UC207" s="8">
        <f t="array" ref="UC207">SUM(LEN($O207:$PX207))-SUM(LEN(SUBSTITUTE(UPPER($O207:$PX207),"P","")))</f>
        <v>6</v>
      </c>
      <c r="UG207" s="8">
        <f t="shared" si="22"/>
        <v>19</v>
      </c>
      <c r="UH207" s="8">
        <f t="shared" si="23"/>
        <v>0</v>
      </c>
      <c r="UI207" s="8">
        <f t="shared" si="24"/>
        <v>1</v>
      </c>
      <c r="UJ207" s="8">
        <f t="shared" si="25"/>
        <v>0</v>
      </c>
      <c r="UK207" s="8">
        <f t="shared" si="26"/>
        <v>0</v>
      </c>
      <c r="UN207" s="8">
        <f t="array" aca="1" ref="UN207" ca="1">SUM(IF($O$5:$PX$5&gt;=$UN$5,IF($O$5:$PX$5&lt;$UO$5,LEN($O207:$PX207)-LEN(SUBSTITUTE(UPPER($O207:$PX207),"R","")))))</f>
        <v>0</v>
      </c>
      <c r="UO207" s="8">
        <f t="array" aca="1" ref="UO207" ca="1">SUM(IF($O$5:$PX$5&gt;=$UN$5,IF($O$5:$PX$5&lt;$UO$5,LEN($O207:$PX207)-LEN(SUBSTITUTE(UPPER($O207:$PX207),"A","")))))</f>
        <v>0</v>
      </c>
      <c r="UP207" s="8">
        <f t="array" aca="1" ref="UP207" ca="1">SUM(IF($O$5:$PX$5&gt;=$UN$5,IF($O$5:$PX$5&lt;$UO$5,LEN($O207:$PX207)-LEN(SUBSTITUTE(UPPER($O207:$PX207),"P","")))))</f>
        <v>0</v>
      </c>
    </row>
    <row r="208" spans="2:562" x14ac:dyDescent="0.25">
      <c r="B208" s="60">
        <v>203</v>
      </c>
      <c r="C208" s="60" t="s">
        <v>17997</v>
      </c>
      <c r="D208" s="60" t="s">
        <v>10273</v>
      </c>
      <c r="E208" s="60">
        <v>13</v>
      </c>
      <c r="F208" s="60" t="s">
        <v>17842</v>
      </c>
      <c r="G208" s="60" t="s">
        <v>17888</v>
      </c>
      <c r="H208" s="60" t="s">
        <v>17924</v>
      </c>
      <c r="I208" s="60" t="s">
        <v>10</v>
      </c>
      <c r="J208" s="60" t="s">
        <v>11</v>
      </c>
      <c r="K208" s="60" t="s">
        <v>724</v>
      </c>
      <c r="L208" s="60" t="s">
        <v>17939</v>
      </c>
      <c r="M208" s="61">
        <v>34.57551101</v>
      </c>
      <c r="N208" s="61">
        <v>36.08865832</v>
      </c>
      <c r="AC208" s="8" t="s">
        <v>17935</v>
      </c>
      <c r="AF208" s="8" t="s">
        <v>17917</v>
      </c>
      <c r="AH208" s="8" t="s">
        <v>17917</v>
      </c>
      <c r="UA208" s="8">
        <f t="array" ref="UA208">SUM(LEN($O208:$PX208))-SUM(LEN(SUBSTITUTE(UPPER($O208:$PX208),"R","")))</f>
        <v>3</v>
      </c>
      <c r="UB208" s="8">
        <f t="array" ref="UB208">SUM(LEN($O208:$PX208))-SUM(LEN(SUBSTITUTE(UPPER($O208:$PX208),"A","")))</f>
        <v>0</v>
      </c>
      <c r="UC208" s="8">
        <f t="array" ref="UC208">SUM(LEN($O208:$PX208))-SUM(LEN(SUBSTITUTE(UPPER($O208:$PX208),"P","")))</f>
        <v>1</v>
      </c>
      <c r="UG208" s="8">
        <f t="shared" si="22"/>
        <v>4</v>
      </c>
      <c r="UH208" s="8">
        <f t="shared" si="23"/>
        <v>1</v>
      </c>
      <c r="UI208" s="8">
        <f t="shared" si="24"/>
        <v>0</v>
      </c>
      <c r="UJ208" s="8">
        <f t="shared" si="25"/>
        <v>0</v>
      </c>
      <c r="UK208" s="8">
        <f t="shared" si="26"/>
        <v>0</v>
      </c>
      <c r="UN208" s="8">
        <f t="array" aca="1" ref="UN208" ca="1">SUM(IF($O$5:$PX$5&gt;=$UN$5,IF($O$5:$PX$5&lt;$UO$5,LEN($O208:$PX208)-LEN(SUBSTITUTE(UPPER($O208:$PX208),"R","")))))</f>
        <v>0</v>
      </c>
      <c r="UO208" s="8">
        <f t="array" aca="1" ref="UO208" ca="1">SUM(IF($O$5:$PX$5&gt;=$UN$5,IF($O$5:$PX$5&lt;$UO$5,LEN($O208:$PX208)-LEN(SUBSTITUTE(UPPER($O208:$PX208),"A","")))))</f>
        <v>0</v>
      </c>
      <c r="UP208" s="8">
        <f t="array" aca="1" ref="UP208" ca="1">SUM(IF($O$5:$PX$5&gt;=$UN$5,IF($O$5:$PX$5&lt;$UO$5,LEN($O208:$PX208)-LEN(SUBSTITUTE(UPPER($O208:$PX208),"P","")))))</f>
        <v>0</v>
      </c>
    </row>
    <row r="209" spans="2:562" x14ac:dyDescent="0.25">
      <c r="B209" s="60">
        <v>204</v>
      </c>
      <c r="C209" s="60" t="s">
        <v>17997</v>
      </c>
      <c r="D209" s="60" t="s">
        <v>10273</v>
      </c>
      <c r="E209" s="60">
        <v>13</v>
      </c>
      <c r="F209" s="60" t="s">
        <v>17842</v>
      </c>
      <c r="G209" s="60" t="s">
        <v>17888</v>
      </c>
      <c r="H209" s="60" t="s">
        <v>17924</v>
      </c>
      <c r="I209" s="60" t="s">
        <v>10</v>
      </c>
      <c r="J209" s="60" t="s">
        <v>11</v>
      </c>
      <c r="K209" s="60" t="s">
        <v>724</v>
      </c>
      <c r="L209" s="60" t="s">
        <v>17939</v>
      </c>
      <c r="M209" s="61">
        <v>34.57551101</v>
      </c>
      <c r="N209" s="61">
        <v>36.08865832</v>
      </c>
      <c r="AC209" s="8" t="s">
        <v>17935</v>
      </c>
      <c r="AF209" s="8" t="s">
        <v>17917</v>
      </c>
      <c r="AH209" s="8" t="s">
        <v>17917</v>
      </c>
      <c r="AM209" s="8" t="s">
        <v>17917</v>
      </c>
      <c r="AO209" s="8" t="s">
        <v>17917</v>
      </c>
      <c r="AQ209" s="8" t="s">
        <v>17935</v>
      </c>
      <c r="AT209" s="8" t="s">
        <v>17917</v>
      </c>
      <c r="AV209" s="8" t="s">
        <v>17918</v>
      </c>
      <c r="AX209" s="8" t="s">
        <v>17935</v>
      </c>
      <c r="BA209" s="8" t="s">
        <v>17917</v>
      </c>
      <c r="BC209" s="8" t="s">
        <v>17918</v>
      </c>
      <c r="BX209" s="8" t="s">
        <v>17917</v>
      </c>
      <c r="BZ209" s="8" t="s">
        <v>17935</v>
      </c>
      <c r="CC209" s="8" t="s">
        <v>17917</v>
      </c>
      <c r="UA209" s="8">
        <f t="array" ref="UA209">SUM(LEN($O209:$PX209))-SUM(LEN(SUBSTITUTE(UPPER($O209:$PX209),"R","")))</f>
        <v>12</v>
      </c>
      <c r="UB209" s="8">
        <f t="array" ref="UB209">SUM(LEN($O209:$PX209))-SUM(LEN(SUBSTITUTE(UPPER($O209:$PX209),"A","")))</f>
        <v>0</v>
      </c>
      <c r="UC209" s="8">
        <f t="array" ref="UC209">SUM(LEN($O209:$PX209))-SUM(LEN(SUBSTITUTE(UPPER($O209:$PX209),"P","")))</f>
        <v>6</v>
      </c>
      <c r="UG209" s="8">
        <f t="shared" si="22"/>
        <v>18</v>
      </c>
      <c r="UH209" s="8">
        <f t="shared" si="23"/>
        <v>1</v>
      </c>
      <c r="UI209" s="8">
        <f t="shared" si="24"/>
        <v>0</v>
      </c>
      <c r="UJ209" s="8">
        <f t="shared" si="25"/>
        <v>0</v>
      </c>
      <c r="UK209" s="8">
        <f t="shared" si="26"/>
        <v>0</v>
      </c>
      <c r="UN209" s="8">
        <f t="array" aca="1" ref="UN209" ca="1">SUM(IF($O$5:$PX$5&gt;=$UN$5,IF($O$5:$PX$5&lt;$UO$5,LEN($O209:$PX209)-LEN(SUBSTITUTE(UPPER($O209:$PX209),"R","")))))</f>
        <v>0</v>
      </c>
      <c r="UO209" s="8">
        <f t="array" aca="1" ref="UO209" ca="1">SUM(IF($O$5:$PX$5&gt;=$UN$5,IF($O$5:$PX$5&lt;$UO$5,LEN($O209:$PX209)-LEN(SUBSTITUTE(UPPER($O209:$PX209),"A","")))))</f>
        <v>0</v>
      </c>
      <c r="UP209" s="8">
        <f t="array" aca="1" ref="UP209" ca="1">SUM(IF($O$5:$PX$5&gt;=$UN$5,IF($O$5:$PX$5&lt;$UO$5,LEN($O209:$PX209)-LEN(SUBSTITUTE(UPPER($O209:$PX209),"P","")))))</f>
        <v>0</v>
      </c>
    </row>
    <row r="210" spans="2:562" x14ac:dyDescent="0.25">
      <c r="B210" s="60">
        <v>205</v>
      </c>
      <c r="C210" s="60" t="s">
        <v>17997</v>
      </c>
      <c r="D210" s="60" t="s">
        <v>10273</v>
      </c>
      <c r="E210" s="60">
        <v>6</v>
      </c>
      <c r="F210" s="60" t="s">
        <v>17815</v>
      </c>
      <c r="G210" s="60" t="s">
        <v>17887</v>
      </c>
      <c r="H210" s="60" t="s">
        <v>17924</v>
      </c>
      <c r="I210" s="60" t="s">
        <v>10</v>
      </c>
      <c r="J210" s="60" t="s">
        <v>11</v>
      </c>
      <c r="K210" s="60" t="s">
        <v>724</v>
      </c>
      <c r="L210" s="60" t="s">
        <v>17939</v>
      </c>
      <c r="M210" s="61">
        <v>34.57551101</v>
      </c>
      <c r="N210" s="61">
        <v>36.08865832</v>
      </c>
      <c r="AC210" s="8" t="s">
        <v>17935</v>
      </c>
      <c r="AJ210" s="8" t="s">
        <v>17918</v>
      </c>
      <c r="AM210" s="8" t="s">
        <v>17917</v>
      </c>
      <c r="AO210" s="8" t="s">
        <v>17917</v>
      </c>
      <c r="AQ210" s="8" t="s">
        <v>17935</v>
      </c>
      <c r="AT210" s="8" t="s">
        <v>17917</v>
      </c>
      <c r="AV210" s="8" t="s">
        <v>17918</v>
      </c>
      <c r="AX210" s="8" t="s">
        <v>17935</v>
      </c>
      <c r="BA210" s="8" t="s">
        <v>17917</v>
      </c>
      <c r="BC210" s="8" t="s">
        <v>17918</v>
      </c>
      <c r="BE210" s="8" t="s">
        <v>17935</v>
      </c>
      <c r="BH210" s="8" t="s">
        <v>17917</v>
      </c>
      <c r="BL210" s="8" t="s">
        <v>17935</v>
      </c>
      <c r="BQ210" s="8" t="s">
        <v>17917</v>
      </c>
      <c r="BX210" s="8" t="s">
        <v>17917</v>
      </c>
      <c r="BZ210" s="8" t="s">
        <v>17935</v>
      </c>
      <c r="CC210" s="8" t="s">
        <v>17917</v>
      </c>
      <c r="UA210" s="8">
        <f t="array" ref="UA210">SUM(LEN($O210:$PX210))-SUM(LEN(SUBSTITUTE(UPPER($O210:$PX210),"R","")))</f>
        <v>14</v>
      </c>
      <c r="UB210" s="8">
        <f t="array" ref="UB210">SUM(LEN($O210:$PX210))-SUM(LEN(SUBSTITUTE(UPPER($O210:$PX210),"A","")))</f>
        <v>0</v>
      </c>
      <c r="UC210" s="8">
        <f t="array" ref="UC210">SUM(LEN($O210:$PX210))-SUM(LEN(SUBSTITUTE(UPPER($O210:$PX210),"P","")))</f>
        <v>9</v>
      </c>
      <c r="UG210" s="8">
        <f t="shared" si="22"/>
        <v>23</v>
      </c>
      <c r="UH210" s="8">
        <f t="shared" si="23"/>
        <v>1</v>
      </c>
      <c r="UI210" s="8">
        <f t="shared" si="24"/>
        <v>0</v>
      </c>
      <c r="UJ210" s="8">
        <f t="shared" si="25"/>
        <v>0</v>
      </c>
      <c r="UK210" s="8">
        <f t="shared" si="26"/>
        <v>0</v>
      </c>
      <c r="UN210" s="8">
        <f t="array" aca="1" ref="UN210" ca="1">SUM(IF($O$5:$PX$5&gt;=$UN$5,IF($O$5:$PX$5&lt;$UO$5,LEN($O210:$PX210)-LEN(SUBSTITUTE(UPPER($O210:$PX210),"R","")))))</f>
        <v>0</v>
      </c>
      <c r="UO210" s="8">
        <f t="array" aca="1" ref="UO210" ca="1">SUM(IF($O$5:$PX$5&gt;=$UN$5,IF($O$5:$PX$5&lt;$UO$5,LEN($O210:$PX210)-LEN(SUBSTITUTE(UPPER($O210:$PX210),"A","")))))</f>
        <v>0</v>
      </c>
      <c r="UP210" s="8">
        <f t="array" aca="1" ref="UP210" ca="1">SUM(IF($O$5:$PX$5&gt;=$UN$5,IF($O$5:$PX$5&lt;$UO$5,LEN($O210:$PX210)-LEN(SUBSTITUTE(UPPER($O210:$PX210),"P","")))))</f>
        <v>0</v>
      </c>
    </row>
    <row r="211" spans="2:562" x14ac:dyDescent="0.25">
      <c r="B211" s="60">
        <v>206</v>
      </c>
      <c r="C211" s="60" t="s">
        <v>17997</v>
      </c>
      <c r="D211" s="60" t="s">
        <v>10273</v>
      </c>
      <c r="E211" s="60">
        <v>12</v>
      </c>
      <c r="F211" s="60" t="s">
        <v>17815</v>
      </c>
      <c r="G211" s="60" t="s">
        <v>17891</v>
      </c>
      <c r="H211" s="60" t="s">
        <v>17924</v>
      </c>
      <c r="I211" s="60" t="s">
        <v>10</v>
      </c>
      <c r="J211" s="60" t="s">
        <v>11</v>
      </c>
      <c r="K211" s="60" t="s">
        <v>724</v>
      </c>
      <c r="L211" s="60" t="s">
        <v>17939</v>
      </c>
      <c r="M211" s="61">
        <v>34.57551101</v>
      </c>
      <c r="N211" s="61">
        <v>36.08865832</v>
      </c>
      <c r="AM211" s="8" t="s">
        <v>17917</v>
      </c>
      <c r="AO211" s="8" t="s">
        <v>17917</v>
      </c>
      <c r="AT211" s="8" t="s">
        <v>17917</v>
      </c>
      <c r="AV211" s="8" t="s">
        <v>17918</v>
      </c>
      <c r="AX211" s="8" t="s">
        <v>17935</v>
      </c>
      <c r="BA211" s="8" t="s">
        <v>17917</v>
      </c>
      <c r="BC211" s="8" t="s">
        <v>17918</v>
      </c>
      <c r="CE211" s="8" t="s">
        <v>17917</v>
      </c>
      <c r="CG211" s="8" t="s">
        <v>17935</v>
      </c>
      <c r="CJ211" s="8" t="s">
        <v>17917</v>
      </c>
      <c r="UA211" s="8">
        <f t="array" ref="UA211">SUM(LEN($O211:$PX211))-SUM(LEN(SUBSTITUTE(UPPER($O211:$PX211),"R","")))</f>
        <v>8</v>
      </c>
      <c r="UB211" s="8">
        <f t="array" ref="UB211">SUM(LEN($O211:$PX211))-SUM(LEN(SUBSTITUTE(UPPER($O211:$PX211),"A","")))</f>
        <v>0</v>
      </c>
      <c r="UC211" s="8">
        <f t="array" ref="UC211">SUM(LEN($O211:$PX211))-SUM(LEN(SUBSTITUTE(UPPER($O211:$PX211),"P","")))</f>
        <v>4</v>
      </c>
      <c r="UG211" s="8">
        <f t="shared" si="22"/>
        <v>12</v>
      </c>
      <c r="UH211" s="8">
        <f t="shared" si="23"/>
        <v>0</v>
      </c>
      <c r="UI211" s="8">
        <f t="shared" si="24"/>
        <v>1</v>
      </c>
      <c r="UJ211" s="8">
        <f t="shared" si="25"/>
        <v>0</v>
      </c>
      <c r="UK211" s="8">
        <f t="shared" si="26"/>
        <v>0</v>
      </c>
      <c r="UN211" s="8">
        <f t="array" aca="1" ref="UN211" ca="1">SUM(IF($O$5:$PX$5&gt;=$UN$5,IF($O$5:$PX$5&lt;$UO$5,LEN($O211:$PX211)-LEN(SUBSTITUTE(UPPER($O211:$PX211),"R","")))))</f>
        <v>0</v>
      </c>
      <c r="UO211" s="8">
        <f t="array" aca="1" ref="UO211" ca="1">SUM(IF($O$5:$PX$5&gt;=$UN$5,IF($O$5:$PX$5&lt;$UO$5,LEN($O211:$PX211)-LEN(SUBSTITUTE(UPPER($O211:$PX211),"A","")))))</f>
        <v>0</v>
      </c>
      <c r="UP211" s="8">
        <f t="array" aca="1" ref="UP211" ca="1">SUM(IF($O$5:$PX$5&gt;=$UN$5,IF($O$5:$PX$5&lt;$UO$5,LEN($O211:$PX211)-LEN(SUBSTITUTE(UPPER($O211:$PX211),"P","")))))</f>
        <v>0</v>
      </c>
    </row>
    <row r="212" spans="2:562" x14ac:dyDescent="0.25">
      <c r="B212" s="60">
        <v>207</v>
      </c>
      <c r="C212" s="60" t="s">
        <v>17997</v>
      </c>
      <c r="D212" s="60" t="s">
        <v>10273</v>
      </c>
      <c r="E212" s="60">
        <v>10</v>
      </c>
      <c r="F212" s="60" t="s">
        <v>17842</v>
      </c>
      <c r="G212" s="60" t="s">
        <v>17889</v>
      </c>
      <c r="H212" s="60" t="s">
        <v>17923</v>
      </c>
      <c r="I212" s="60" t="s">
        <v>10</v>
      </c>
      <c r="J212" s="60" t="s">
        <v>11</v>
      </c>
      <c r="K212" s="60" t="s">
        <v>724</v>
      </c>
      <c r="L212" s="60" t="s">
        <v>17939</v>
      </c>
      <c r="M212" s="61">
        <v>34.57551101</v>
      </c>
      <c r="N212" s="61">
        <v>36.08865832</v>
      </c>
      <c r="AQ212" s="8" t="s">
        <v>17935</v>
      </c>
      <c r="AT212" s="8" t="s">
        <v>17917</v>
      </c>
      <c r="AV212" s="8" t="s">
        <v>17918</v>
      </c>
      <c r="AX212" s="8" t="s">
        <v>17935</v>
      </c>
      <c r="BA212" s="8" t="s">
        <v>17917</v>
      </c>
      <c r="BC212" s="8" t="s">
        <v>17918</v>
      </c>
      <c r="BE212" s="8" t="s">
        <v>17935</v>
      </c>
      <c r="BH212" s="8" t="s">
        <v>17917</v>
      </c>
      <c r="BJ212" s="8" t="s">
        <v>17917</v>
      </c>
      <c r="BL212" s="8" t="s">
        <v>17935</v>
      </c>
      <c r="BQ212" s="8" t="s">
        <v>17917</v>
      </c>
      <c r="BX212" s="8" t="s">
        <v>17917</v>
      </c>
      <c r="BZ212" s="8" t="s">
        <v>17935</v>
      </c>
      <c r="CC212" s="8" t="s">
        <v>17917</v>
      </c>
      <c r="UA212" s="8">
        <f t="array" ref="UA212">SUM(LEN($O212:$PX212))-SUM(LEN(SUBSTITUTE(UPPER($O212:$PX212),"R","")))</f>
        <v>12</v>
      </c>
      <c r="UB212" s="8">
        <f t="array" ref="UB212">SUM(LEN($O212:$PX212))-SUM(LEN(SUBSTITUTE(UPPER($O212:$PX212),"A","")))</f>
        <v>0</v>
      </c>
      <c r="UC212" s="8">
        <f t="array" ref="UC212">SUM(LEN($O212:$PX212))-SUM(LEN(SUBSTITUTE(UPPER($O212:$PX212),"P","")))</f>
        <v>7</v>
      </c>
      <c r="UG212" s="8">
        <f t="shared" si="22"/>
        <v>19</v>
      </c>
      <c r="UH212" s="8">
        <f t="shared" si="23"/>
        <v>1</v>
      </c>
      <c r="UI212" s="8">
        <f t="shared" si="24"/>
        <v>0</v>
      </c>
      <c r="UJ212" s="8">
        <f t="shared" si="25"/>
        <v>0</v>
      </c>
      <c r="UK212" s="8">
        <f t="shared" si="26"/>
        <v>0</v>
      </c>
      <c r="UN212" s="8">
        <f t="array" aca="1" ref="UN212" ca="1">SUM(IF($O$5:$PX$5&gt;=$UN$5,IF($O$5:$PX$5&lt;$UO$5,LEN($O212:$PX212)-LEN(SUBSTITUTE(UPPER($O212:$PX212),"R","")))))</f>
        <v>0</v>
      </c>
      <c r="UO212" s="8">
        <f t="array" aca="1" ref="UO212" ca="1">SUM(IF($O$5:$PX$5&gt;=$UN$5,IF($O$5:$PX$5&lt;$UO$5,LEN($O212:$PX212)-LEN(SUBSTITUTE(UPPER($O212:$PX212),"A","")))))</f>
        <v>0</v>
      </c>
      <c r="UP212" s="8">
        <f t="array" aca="1" ref="UP212" ca="1">SUM(IF($O$5:$PX$5&gt;=$UN$5,IF($O$5:$PX$5&lt;$UO$5,LEN($O212:$PX212)-LEN(SUBSTITUTE(UPPER($O212:$PX212),"P","")))))</f>
        <v>0</v>
      </c>
    </row>
    <row r="213" spans="2:562" x14ac:dyDescent="0.25">
      <c r="B213" s="60">
        <v>208</v>
      </c>
      <c r="C213" s="60" t="s">
        <v>17997</v>
      </c>
      <c r="D213" s="60" t="s">
        <v>10273</v>
      </c>
      <c r="E213" s="60">
        <v>6</v>
      </c>
      <c r="F213" s="60" t="s">
        <v>17842</v>
      </c>
      <c r="G213" s="60" t="s">
        <v>17887</v>
      </c>
      <c r="H213" s="60" t="s">
        <v>17923</v>
      </c>
      <c r="I213" s="60" t="s">
        <v>10</v>
      </c>
      <c r="J213" s="60" t="s">
        <v>11</v>
      </c>
      <c r="K213" s="60" t="s">
        <v>939</v>
      </c>
      <c r="L213" s="60" t="s">
        <v>17940</v>
      </c>
      <c r="M213" s="61">
        <v>34.542791790000003</v>
      </c>
      <c r="N213" s="61">
        <v>36.006394409999999</v>
      </c>
      <c r="O213" s="8" t="s">
        <v>17917</v>
      </c>
      <c r="UA213" s="8">
        <f t="array" ref="UA213">SUM(LEN($O213:$PX213))-SUM(LEN(SUBSTITUTE(UPPER($O213:$PX213),"R","")))</f>
        <v>1</v>
      </c>
      <c r="UB213" s="8">
        <f t="array" ref="UB213">SUM(LEN($O213:$PX213))-SUM(LEN(SUBSTITUTE(UPPER($O213:$PX213),"A","")))</f>
        <v>0</v>
      </c>
      <c r="UC213" s="8">
        <f t="array" ref="UC213">SUM(LEN($O213:$PX213))-SUM(LEN(SUBSTITUTE(UPPER($O213:$PX213),"P","")))</f>
        <v>0</v>
      </c>
      <c r="UG213" s="8">
        <f t="shared" si="22"/>
        <v>1</v>
      </c>
      <c r="UH213" s="8">
        <f t="shared" si="23"/>
        <v>1</v>
      </c>
      <c r="UI213" s="8">
        <f t="shared" si="24"/>
        <v>0</v>
      </c>
      <c r="UJ213" s="8">
        <f t="shared" si="25"/>
        <v>0</v>
      </c>
      <c r="UK213" s="8">
        <f t="shared" si="26"/>
        <v>0</v>
      </c>
      <c r="UN213" s="8">
        <f t="array" aca="1" ref="UN213" ca="1">SUM(IF($O$5:$PX$5&gt;=$UN$5,IF($O$5:$PX$5&lt;$UO$5,LEN($O213:$PX213)-LEN(SUBSTITUTE(UPPER($O213:$PX213),"R","")))))</f>
        <v>0</v>
      </c>
      <c r="UO213" s="8">
        <f t="array" aca="1" ref="UO213" ca="1">SUM(IF($O$5:$PX$5&gt;=$UN$5,IF($O$5:$PX$5&lt;$UO$5,LEN($O213:$PX213)-LEN(SUBSTITUTE(UPPER($O213:$PX213),"A","")))))</f>
        <v>0</v>
      </c>
      <c r="UP213" s="8">
        <f t="array" aca="1" ref="UP213" ca="1">SUM(IF($O$5:$PX$5&gt;=$UN$5,IF($O$5:$PX$5&lt;$UO$5,LEN($O213:$PX213)-LEN(SUBSTITUTE(UPPER($O213:$PX213),"P","")))))</f>
        <v>0</v>
      </c>
    </row>
    <row r="214" spans="2:562" x14ac:dyDescent="0.25">
      <c r="B214" s="60">
        <v>209</v>
      </c>
      <c r="C214" s="60" t="s">
        <v>17997</v>
      </c>
      <c r="D214" s="60" t="s">
        <v>10273</v>
      </c>
      <c r="E214" s="60">
        <v>8</v>
      </c>
      <c r="F214" s="60" t="s">
        <v>17842</v>
      </c>
      <c r="G214" s="60" t="s">
        <v>17887</v>
      </c>
      <c r="H214" s="60" t="s">
        <v>17923</v>
      </c>
      <c r="I214" s="60" t="s">
        <v>10</v>
      </c>
      <c r="J214" s="60" t="s">
        <v>11</v>
      </c>
      <c r="K214" s="60" t="s">
        <v>939</v>
      </c>
      <c r="L214" s="60" t="s">
        <v>17941</v>
      </c>
      <c r="M214" s="61">
        <v>34.542791790000003</v>
      </c>
      <c r="N214" s="61">
        <v>36.006394409999999</v>
      </c>
      <c r="O214" s="8" t="s">
        <v>17917</v>
      </c>
      <c r="UA214" s="8">
        <f t="array" ref="UA214">SUM(LEN($O214:$PX214))-SUM(LEN(SUBSTITUTE(UPPER($O214:$PX214),"R","")))</f>
        <v>1</v>
      </c>
      <c r="UB214" s="8">
        <f t="array" ref="UB214">SUM(LEN($O214:$PX214))-SUM(LEN(SUBSTITUTE(UPPER($O214:$PX214),"A","")))</f>
        <v>0</v>
      </c>
      <c r="UC214" s="8">
        <f t="array" ref="UC214">SUM(LEN($O214:$PX214))-SUM(LEN(SUBSTITUTE(UPPER($O214:$PX214),"P","")))</f>
        <v>0</v>
      </c>
      <c r="UG214" s="8">
        <f t="shared" si="22"/>
        <v>1</v>
      </c>
      <c r="UH214" s="8">
        <f t="shared" si="23"/>
        <v>1</v>
      </c>
      <c r="UI214" s="8">
        <f t="shared" si="24"/>
        <v>0</v>
      </c>
      <c r="UJ214" s="8">
        <f t="shared" si="25"/>
        <v>0</v>
      </c>
      <c r="UK214" s="8">
        <f t="shared" si="26"/>
        <v>0</v>
      </c>
      <c r="UN214" s="8">
        <f t="array" aca="1" ref="UN214" ca="1">SUM(IF($O$5:$PX$5&gt;=$UN$5,IF($O$5:$PX$5&lt;$UO$5,LEN($O214:$PX214)-LEN(SUBSTITUTE(UPPER($O214:$PX214),"R","")))))</f>
        <v>0</v>
      </c>
      <c r="UO214" s="8">
        <f t="array" aca="1" ref="UO214" ca="1">SUM(IF($O$5:$PX$5&gt;=$UN$5,IF($O$5:$PX$5&lt;$UO$5,LEN($O214:$PX214)-LEN(SUBSTITUTE(UPPER($O214:$PX214),"A","")))))</f>
        <v>0</v>
      </c>
      <c r="UP214" s="8">
        <f t="array" aca="1" ref="UP214" ca="1">SUM(IF($O$5:$PX$5&gt;=$UN$5,IF($O$5:$PX$5&lt;$UO$5,LEN($O214:$PX214)-LEN(SUBSTITUTE(UPPER($O214:$PX214),"P","")))))</f>
        <v>0</v>
      </c>
    </row>
    <row r="215" spans="2:562" x14ac:dyDescent="0.25">
      <c r="B215" s="60">
        <v>210</v>
      </c>
      <c r="C215" s="60" t="s">
        <v>17997</v>
      </c>
      <c r="D215" s="60" t="s">
        <v>10273</v>
      </c>
      <c r="E215" s="60">
        <v>10</v>
      </c>
      <c r="F215" s="60" t="s">
        <v>17815</v>
      </c>
      <c r="G215" s="60" t="s">
        <v>17887</v>
      </c>
      <c r="H215" s="60" t="s">
        <v>17923</v>
      </c>
      <c r="I215" s="60" t="s">
        <v>10</v>
      </c>
      <c r="J215" s="60" t="s">
        <v>11</v>
      </c>
      <c r="K215" s="60" t="s">
        <v>939</v>
      </c>
      <c r="L215" s="60" t="s">
        <v>17941</v>
      </c>
      <c r="M215" s="61">
        <v>34.542791790000003</v>
      </c>
      <c r="N215" s="61">
        <v>36.006394409999999</v>
      </c>
      <c r="UA215" s="8">
        <f t="array" ref="UA215">SUM(LEN($O215:$PX215))-SUM(LEN(SUBSTITUTE(UPPER($O215:$PX215),"R","")))</f>
        <v>0</v>
      </c>
      <c r="UB215" s="8">
        <f t="array" ref="UB215">SUM(LEN($O215:$PX215))-SUM(LEN(SUBSTITUTE(UPPER($O215:$PX215),"A","")))</f>
        <v>0</v>
      </c>
      <c r="UC215" s="8">
        <f t="array" ref="UC215">SUM(LEN($O215:$PX215))-SUM(LEN(SUBSTITUTE(UPPER($O215:$PX215),"P","")))</f>
        <v>0</v>
      </c>
      <c r="UG215" s="8">
        <f t="shared" si="22"/>
        <v>0</v>
      </c>
      <c r="UH215" s="8">
        <f t="shared" si="23"/>
        <v>1</v>
      </c>
      <c r="UI215" s="8">
        <f t="shared" si="24"/>
        <v>0</v>
      </c>
      <c r="UJ215" s="8">
        <f t="shared" si="25"/>
        <v>0</v>
      </c>
      <c r="UK215" s="8">
        <f t="shared" si="26"/>
        <v>0</v>
      </c>
      <c r="UN215" s="8">
        <f t="array" aca="1" ref="UN215" ca="1">SUM(IF($O$5:$PX$5&gt;=$UN$5,IF($O$5:$PX$5&lt;$UO$5,LEN($O215:$PX215)-LEN(SUBSTITUTE(UPPER($O215:$PX215),"R","")))))</f>
        <v>0</v>
      </c>
      <c r="UO215" s="8">
        <f t="array" aca="1" ref="UO215" ca="1">SUM(IF($O$5:$PX$5&gt;=$UN$5,IF($O$5:$PX$5&lt;$UO$5,LEN($O215:$PX215)-LEN(SUBSTITUTE(UPPER($O215:$PX215),"A","")))))</f>
        <v>0</v>
      </c>
      <c r="UP215" s="8">
        <f t="array" aca="1" ref="UP215" ca="1">SUM(IF($O$5:$PX$5&gt;=$UN$5,IF($O$5:$PX$5&lt;$UO$5,LEN($O215:$PX215)-LEN(SUBSTITUTE(UPPER($O215:$PX215),"P","")))))</f>
        <v>0</v>
      </c>
    </row>
    <row r="216" spans="2:562" x14ac:dyDescent="0.25">
      <c r="B216" s="60">
        <v>211</v>
      </c>
      <c r="C216" s="60" t="s">
        <v>17997</v>
      </c>
      <c r="D216" s="60" t="s">
        <v>10273</v>
      </c>
      <c r="E216" s="60">
        <v>15</v>
      </c>
      <c r="F216" s="60" t="s">
        <v>17842</v>
      </c>
      <c r="G216" s="60" t="s">
        <v>17893</v>
      </c>
      <c r="H216" s="60" t="s">
        <v>17923</v>
      </c>
      <c r="I216" s="60" t="s">
        <v>10</v>
      </c>
      <c r="J216" s="60" t="s">
        <v>11</v>
      </c>
      <c r="K216" s="60" t="s">
        <v>939</v>
      </c>
      <c r="L216" s="60" t="s">
        <v>17941</v>
      </c>
      <c r="M216" s="61">
        <v>34.542791790000003</v>
      </c>
      <c r="N216" s="61">
        <v>36.006394409999999</v>
      </c>
      <c r="O216" s="8" t="s">
        <v>17917</v>
      </c>
      <c r="Y216" s="8" t="s">
        <v>17917</v>
      </c>
      <c r="UA216" s="8">
        <f t="array" ref="UA216">SUM(LEN($O216:$PX216))-SUM(LEN(SUBSTITUTE(UPPER($O216:$PX216),"R","")))</f>
        <v>2</v>
      </c>
      <c r="UB216" s="8">
        <f t="array" ref="UB216">SUM(LEN($O216:$PX216))-SUM(LEN(SUBSTITUTE(UPPER($O216:$PX216),"A","")))</f>
        <v>0</v>
      </c>
      <c r="UC216" s="8">
        <f t="array" ref="UC216">SUM(LEN($O216:$PX216))-SUM(LEN(SUBSTITUTE(UPPER($O216:$PX216),"P","")))</f>
        <v>0</v>
      </c>
      <c r="UG216" s="8">
        <f t="shared" si="22"/>
        <v>2</v>
      </c>
      <c r="UH216" s="8">
        <f t="shared" si="23"/>
        <v>0</v>
      </c>
      <c r="UI216" s="8">
        <f t="shared" si="24"/>
        <v>0</v>
      </c>
      <c r="UJ216" s="8">
        <f t="shared" si="25"/>
        <v>1</v>
      </c>
      <c r="UK216" s="8">
        <f t="shared" si="26"/>
        <v>0</v>
      </c>
      <c r="UN216" s="8">
        <f t="array" aca="1" ref="UN216" ca="1">SUM(IF($O$5:$PX$5&gt;=$UN$5,IF($O$5:$PX$5&lt;$UO$5,LEN($O216:$PX216)-LEN(SUBSTITUTE(UPPER($O216:$PX216),"R","")))))</f>
        <v>0</v>
      </c>
      <c r="UO216" s="8">
        <f t="array" aca="1" ref="UO216" ca="1">SUM(IF($O$5:$PX$5&gt;=$UN$5,IF($O$5:$PX$5&lt;$UO$5,LEN($O216:$PX216)-LEN(SUBSTITUTE(UPPER($O216:$PX216),"A","")))))</f>
        <v>0</v>
      </c>
      <c r="UP216" s="8">
        <f t="array" aca="1" ref="UP216" ca="1">SUM(IF($O$5:$PX$5&gt;=$UN$5,IF($O$5:$PX$5&lt;$UO$5,LEN($O216:$PX216)-LEN(SUBSTITUTE(UPPER($O216:$PX216),"P","")))))</f>
        <v>0</v>
      </c>
    </row>
    <row r="217" spans="2:562" x14ac:dyDescent="0.25">
      <c r="B217" s="60">
        <v>212</v>
      </c>
      <c r="C217" s="60" t="s">
        <v>17997</v>
      </c>
      <c r="D217" s="60" t="s">
        <v>10273</v>
      </c>
      <c r="E217" s="60">
        <v>5</v>
      </c>
      <c r="F217" s="60" t="s">
        <v>17815</v>
      </c>
      <c r="G217" s="60" t="s">
        <v>17888</v>
      </c>
      <c r="H217" s="60" t="s">
        <v>17924</v>
      </c>
      <c r="I217" s="60" t="s">
        <v>10</v>
      </c>
      <c r="J217" s="60" t="s">
        <v>11</v>
      </c>
      <c r="K217" s="60" t="s">
        <v>939</v>
      </c>
      <c r="L217" s="60" t="s">
        <v>17941</v>
      </c>
      <c r="M217" s="61">
        <v>34.542791790000003</v>
      </c>
      <c r="N217" s="61">
        <v>36.006394409999999</v>
      </c>
      <c r="O217" s="8" t="s">
        <v>17917</v>
      </c>
      <c r="AO217" s="8" t="s">
        <v>17917</v>
      </c>
      <c r="AP217" s="8" t="s">
        <v>17917</v>
      </c>
      <c r="AQ217" s="8" t="s">
        <v>17935</v>
      </c>
      <c r="BQ217" s="8" t="s">
        <v>17917</v>
      </c>
      <c r="BR217" s="8" t="s">
        <v>17935</v>
      </c>
      <c r="UA217" s="8">
        <f t="array" ref="UA217">SUM(LEN($O217:$PX217))-SUM(LEN(SUBSTITUTE(UPPER($O217:$PX217),"R","")))</f>
        <v>6</v>
      </c>
      <c r="UB217" s="8">
        <f t="array" ref="UB217">SUM(LEN($O217:$PX217))-SUM(LEN(SUBSTITUTE(UPPER($O217:$PX217),"A","")))</f>
        <v>0</v>
      </c>
      <c r="UC217" s="8">
        <f t="array" ref="UC217">SUM(LEN($O217:$PX217))-SUM(LEN(SUBSTITUTE(UPPER($O217:$PX217),"P","")))</f>
        <v>2</v>
      </c>
      <c r="UG217" s="8">
        <f t="shared" si="22"/>
        <v>8</v>
      </c>
      <c r="UH217" s="8">
        <f t="shared" si="23"/>
        <v>1</v>
      </c>
      <c r="UI217" s="8">
        <f t="shared" si="24"/>
        <v>0</v>
      </c>
      <c r="UJ217" s="8">
        <f t="shared" si="25"/>
        <v>0</v>
      </c>
      <c r="UK217" s="8">
        <f t="shared" si="26"/>
        <v>0</v>
      </c>
      <c r="UN217" s="8">
        <f t="array" aca="1" ref="UN217" ca="1">SUM(IF($O$5:$PX$5&gt;=$UN$5,IF($O$5:$PX$5&lt;$UO$5,LEN($O217:$PX217)-LEN(SUBSTITUTE(UPPER($O217:$PX217),"R","")))))</f>
        <v>0</v>
      </c>
      <c r="UO217" s="8">
        <f t="array" aca="1" ref="UO217" ca="1">SUM(IF($O$5:$PX$5&gt;=$UN$5,IF($O$5:$PX$5&lt;$UO$5,LEN($O217:$PX217)-LEN(SUBSTITUTE(UPPER($O217:$PX217),"A","")))))</f>
        <v>0</v>
      </c>
      <c r="UP217" s="8">
        <f t="array" aca="1" ref="UP217" ca="1">SUM(IF($O$5:$PX$5&gt;=$UN$5,IF($O$5:$PX$5&lt;$UO$5,LEN($O217:$PX217)-LEN(SUBSTITUTE(UPPER($O217:$PX217),"P","")))))</f>
        <v>0</v>
      </c>
    </row>
    <row r="218" spans="2:562" x14ac:dyDescent="0.25">
      <c r="B218" s="60">
        <v>213</v>
      </c>
      <c r="C218" s="60" t="s">
        <v>17997</v>
      </c>
      <c r="D218" s="60" t="s">
        <v>10273</v>
      </c>
      <c r="E218" s="60">
        <v>12</v>
      </c>
      <c r="F218" s="60" t="s">
        <v>17842</v>
      </c>
      <c r="G218" s="60" t="s">
        <v>17892</v>
      </c>
      <c r="H218" s="60" t="s">
        <v>17923</v>
      </c>
      <c r="I218" s="60" t="s">
        <v>10</v>
      </c>
      <c r="J218" s="60" t="s">
        <v>11</v>
      </c>
      <c r="K218" s="60" t="s">
        <v>939</v>
      </c>
      <c r="L218" s="60" t="s">
        <v>17941</v>
      </c>
      <c r="M218" s="61"/>
      <c r="N218" s="61"/>
      <c r="Y218" s="8" t="s">
        <v>17917</v>
      </c>
      <c r="AA218" s="8" t="s">
        <v>17917</v>
      </c>
      <c r="AC218" s="8" t="s">
        <v>17935</v>
      </c>
      <c r="UA218" s="8">
        <f t="array" ref="UA218">SUM(LEN($O218:$PX218))-SUM(LEN(SUBSTITUTE(UPPER($O218:$PX218),"R","")))</f>
        <v>3</v>
      </c>
      <c r="UB218" s="8">
        <f t="array" ref="UB218">SUM(LEN($O218:$PX218))-SUM(LEN(SUBSTITUTE(UPPER($O218:$PX218),"A","")))</f>
        <v>0</v>
      </c>
      <c r="UC218" s="8">
        <f t="array" ref="UC218">SUM(LEN($O218:$PX218))-SUM(LEN(SUBSTITUTE(UPPER($O218:$PX218),"P","")))</f>
        <v>1</v>
      </c>
      <c r="UG218" s="8">
        <f t="shared" si="22"/>
        <v>4</v>
      </c>
      <c r="UH218" s="8">
        <f t="shared" si="23"/>
        <v>0</v>
      </c>
      <c r="UI218" s="8">
        <f t="shared" si="24"/>
        <v>1</v>
      </c>
      <c r="UJ218" s="8">
        <f t="shared" si="25"/>
        <v>0</v>
      </c>
      <c r="UK218" s="8">
        <f t="shared" si="26"/>
        <v>0</v>
      </c>
      <c r="UN218" s="8">
        <f t="array" aca="1" ref="UN218" ca="1">SUM(IF($O$5:$PX$5&gt;=$UN$5,IF($O$5:$PX$5&lt;$UO$5,LEN($O218:$PX218)-LEN(SUBSTITUTE(UPPER($O218:$PX218),"R","")))))</f>
        <v>0</v>
      </c>
      <c r="UO218" s="8">
        <f t="array" aca="1" ref="UO218" ca="1">SUM(IF($O$5:$PX$5&gt;=$UN$5,IF($O$5:$PX$5&lt;$UO$5,LEN($O218:$PX218)-LEN(SUBSTITUTE(UPPER($O218:$PX218),"A","")))))</f>
        <v>0</v>
      </c>
      <c r="UP218" s="8">
        <f t="array" aca="1" ref="UP218" ca="1">SUM(IF($O$5:$PX$5&gt;=$UN$5,IF($O$5:$PX$5&lt;$UO$5,LEN($O218:$PX218)-LEN(SUBSTITUTE(UPPER($O218:$PX218),"P","")))))</f>
        <v>0</v>
      </c>
    </row>
    <row r="219" spans="2:562" x14ac:dyDescent="0.25">
      <c r="B219" s="60">
        <v>214</v>
      </c>
      <c r="C219" s="60" t="s">
        <v>17997</v>
      </c>
      <c r="D219" s="60" t="s">
        <v>10273</v>
      </c>
      <c r="E219" s="60">
        <v>6</v>
      </c>
      <c r="F219" s="60" t="s">
        <v>17815</v>
      </c>
      <c r="G219" s="60" t="s">
        <v>17890</v>
      </c>
      <c r="H219" s="60" t="s">
        <v>17923</v>
      </c>
      <c r="I219" s="60" t="s">
        <v>10</v>
      </c>
      <c r="J219" s="60" t="s">
        <v>11</v>
      </c>
      <c r="K219" s="60" t="s">
        <v>939</v>
      </c>
      <c r="L219" s="60" t="s">
        <v>17941</v>
      </c>
      <c r="M219" s="61"/>
      <c r="N219" s="61"/>
      <c r="AA219" s="8" t="s">
        <v>17917</v>
      </c>
      <c r="AC219" s="8" t="s">
        <v>17935</v>
      </c>
      <c r="UA219" s="8">
        <f t="array" ref="UA219">SUM(LEN($O219:$PX219))-SUM(LEN(SUBSTITUTE(UPPER($O219:$PX219),"R","")))</f>
        <v>2</v>
      </c>
      <c r="UB219" s="8">
        <f t="array" ref="UB219">SUM(LEN($O219:$PX219))-SUM(LEN(SUBSTITUTE(UPPER($O219:$PX219),"A","")))</f>
        <v>0</v>
      </c>
      <c r="UC219" s="8">
        <f t="array" ref="UC219">SUM(LEN($O219:$PX219))-SUM(LEN(SUBSTITUTE(UPPER($O219:$PX219),"P","")))</f>
        <v>1</v>
      </c>
      <c r="UG219" s="8">
        <f t="shared" si="22"/>
        <v>3</v>
      </c>
      <c r="UH219" s="8">
        <f t="shared" si="23"/>
        <v>0</v>
      </c>
      <c r="UI219" s="8">
        <f t="shared" si="24"/>
        <v>1</v>
      </c>
      <c r="UJ219" s="8">
        <f t="shared" si="25"/>
        <v>0</v>
      </c>
      <c r="UK219" s="8">
        <f t="shared" si="26"/>
        <v>0</v>
      </c>
      <c r="UN219" s="8">
        <f t="array" aca="1" ref="UN219" ca="1">SUM(IF($O$5:$PX$5&gt;=$UN$5,IF($O$5:$PX$5&lt;$UO$5,LEN($O219:$PX219)-LEN(SUBSTITUTE(UPPER($O219:$PX219),"R","")))))</f>
        <v>0</v>
      </c>
      <c r="UO219" s="8">
        <f t="array" aca="1" ref="UO219" ca="1">SUM(IF($O$5:$PX$5&gt;=$UN$5,IF($O$5:$PX$5&lt;$UO$5,LEN($O219:$PX219)-LEN(SUBSTITUTE(UPPER($O219:$PX219),"A","")))))</f>
        <v>0</v>
      </c>
      <c r="UP219" s="8">
        <f t="array" aca="1" ref="UP219" ca="1">SUM(IF($O$5:$PX$5&gt;=$UN$5,IF($O$5:$PX$5&lt;$UO$5,LEN($O219:$PX219)-LEN(SUBSTITUTE(UPPER($O219:$PX219),"P","")))))</f>
        <v>0</v>
      </c>
    </row>
    <row r="220" spans="2:562" x14ac:dyDescent="0.25">
      <c r="B220" s="60">
        <v>215</v>
      </c>
      <c r="C220" s="60" t="s">
        <v>17997</v>
      </c>
      <c r="D220" s="60" t="s">
        <v>10273</v>
      </c>
      <c r="E220" s="60">
        <v>6</v>
      </c>
      <c r="F220" s="60" t="s">
        <v>17842</v>
      </c>
      <c r="G220" s="60" t="s">
        <v>17887</v>
      </c>
      <c r="H220" s="60" t="s">
        <v>17923</v>
      </c>
      <c r="I220" s="60" t="s">
        <v>10</v>
      </c>
      <c r="J220" s="60" t="s">
        <v>11</v>
      </c>
      <c r="K220" s="60" t="s">
        <v>939</v>
      </c>
      <c r="L220" s="60" t="s">
        <v>17941</v>
      </c>
      <c r="M220" s="61"/>
      <c r="N220" s="61"/>
      <c r="AF220" s="8" t="s">
        <v>17918</v>
      </c>
      <c r="AG220" s="8" t="s">
        <v>17917</v>
      </c>
      <c r="AH220" s="8" t="s">
        <v>17917</v>
      </c>
      <c r="AJ220" s="8" t="s">
        <v>17935</v>
      </c>
      <c r="AM220" s="8" t="s">
        <v>17917</v>
      </c>
      <c r="AN220" s="8" t="s">
        <v>17917</v>
      </c>
      <c r="AO220" s="8" t="s">
        <v>17917</v>
      </c>
      <c r="AQ220" s="8" t="s">
        <v>17935</v>
      </c>
      <c r="AT220" s="8" t="s">
        <v>17918</v>
      </c>
      <c r="AU220" s="8" t="s">
        <v>17917</v>
      </c>
      <c r="AW220" s="8" t="s">
        <v>17935</v>
      </c>
      <c r="BA220" s="8" t="s">
        <v>17917</v>
      </c>
      <c r="BC220" s="8" t="s">
        <v>17917</v>
      </c>
      <c r="BD220" s="8" t="s">
        <v>17935</v>
      </c>
      <c r="BH220" s="8" t="s">
        <v>17918</v>
      </c>
      <c r="BJ220" s="8" t="s">
        <v>17917</v>
      </c>
      <c r="BK220" s="8" t="s">
        <v>17935</v>
      </c>
      <c r="BQ220" s="8" t="s">
        <v>17917</v>
      </c>
      <c r="BR220" s="8" t="s">
        <v>17935</v>
      </c>
      <c r="UA220" s="8">
        <f t="array" ref="UA220">SUM(LEN($O220:$PX220))-SUM(LEN(SUBSTITUTE(UPPER($O220:$PX220),"R","")))</f>
        <v>16</v>
      </c>
      <c r="UB220" s="8">
        <f t="array" ref="UB220">SUM(LEN($O220:$PX220))-SUM(LEN(SUBSTITUTE(UPPER($O220:$PX220),"A","")))</f>
        <v>0</v>
      </c>
      <c r="UC220" s="8">
        <f t="array" ref="UC220">SUM(LEN($O220:$PX220))-SUM(LEN(SUBSTITUTE(UPPER($O220:$PX220),"P","")))</f>
        <v>9</v>
      </c>
      <c r="UG220" s="8">
        <f t="shared" si="22"/>
        <v>25</v>
      </c>
      <c r="UH220" s="8">
        <f t="shared" si="23"/>
        <v>1</v>
      </c>
      <c r="UI220" s="8">
        <f t="shared" si="24"/>
        <v>0</v>
      </c>
      <c r="UJ220" s="8">
        <f t="shared" si="25"/>
        <v>0</v>
      </c>
      <c r="UK220" s="8">
        <f t="shared" si="26"/>
        <v>0</v>
      </c>
      <c r="UN220" s="8">
        <f t="array" aca="1" ref="UN220" ca="1">SUM(IF($O$5:$PX$5&gt;=$UN$5,IF($O$5:$PX$5&lt;$UO$5,LEN($O220:$PX220)-LEN(SUBSTITUTE(UPPER($O220:$PX220),"R","")))))</f>
        <v>0</v>
      </c>
      <c r="UO220" s="8">
        <f t="array" aca="1" ref="UO220" ca="1">SUM(IF($O$5:$PX$5&gt;=$UN$5,IF($O$5:$PX$5&lt;$UO$5,LEN($O220:$PX220)-LEN(SUBSTITUTE(UPPER($O220:$PX220),"A","")))))</f>
        <v>0</v>
      </c>
      <c r="UP220" s="8">
        <f t="array" aca="1" ref="UP220" ca="1">SUM(IF($O$5:$PX$5&gt;=$UN$5,IF($O$5:$PX$5&lt;$UO$5,LEN($O220:$PX220)-LEN(SUBSTITUTE(UPPER($O220:$PX220),"P","")))))</f>
        <v>0</v>
      </c>
    </row>
    <row r="221" spans="2:562" x14ac:dyDescent="0.25">
      <c r="B221" s="60">
        <v>216</v>
      </c>
      <c r="C221" s="60" t="s">
        <v>17997</v>
      </c>
      <c r="D221" s="60" t="s">
        <v>10273</v>
      </c>
      <c r="E221" s="60">
        <v>6</v>
      </c>
      <c r="F221" s="60" t="s">
        <v>17842</v>
      </c>
      <c r="G221" s="60" t="s">
        <v>17887</v>
      </c>
      <c r="H221" s="60" t="s">
        <v>17923</v>
      </c>
      <c r="I221" s="60" t="s">
        <v>10</v>
      </c>
      <c r="J221" s="60" t="s">
        <v>11</v>
      </c>
      <c r="K221" s="60" t="s">
        <v>939</v>
      </c>
      <c r="L221" s="60" t="s">
        <v>17941</v>
      </c>
      <c r="M221" s="61"/>
      <c r="N221" s="61"/>
      <c r="AA221" s="8" t="s">
        <v>17917</v>
      </c>
      <c r="AC221" s="8" t="s">
        <v>17935</v>
      </c>
      <c r="AF221" s="8" t="s">
        <v>17918</v>
      </c>
      <c r="AG221" s="8" t="s">
        <v>17917</v>
      </c>
      <c r="AH221" s="8" t="s">
        <v>17917</v>
      </c>
      <c r="AJ221" s="8" t="s">
        <v>17935</v>
      </c>
      <c r="AM221" s="8" t="s">
        <v>17917</v>
      </c>
      <c r="AN221" s="8" t="s">
        <v>17917</v>
      </c>
      <c r="AO221" s="8" t="s">
        <v>17917</v>
      </c>
      <c r="AQ221" s="8" t="s">
        <v>17935</v>
      </c>
      <c r="AT221" s="8" t="s">
        <v>17918</v>
      </c>
      <c r="AU221" s="8" t="s">
        <v>17917</v>
      </c>
      <c r="AW221" s="8" t="s">
        <v>17935</v>
      </c>
      <c r="BA221" s="8" t="s">
        <v>17917</v>
      </c>
      <c r="BC221" s="8" t="s">
        <v>17917</v>
      </c>
      <c r="BD221" s="8" t="s">
        <v>17935</v>
      </c>
      <c r="BH221" s="8" t="s">
        <v>17918</v>
      </c>
      <c r="BJ221" s="8" t="s">
        <v>17917</v>
      </c>
      <c r="BK221" s="8" t="s">
        <v>17935</v>
      </c>
      <c r="BQ221" s="8" t="s">
        <v>17917</v>
      </c>
      <c r="BR221" s="8" t="s">
        <v>17935</v>
      </c>
      <c r="BX221" s="8" t="s">
        <v>17917</v>
      </c>
      <c r="BY221" s="8" t="s">
        <v>17935</v>
      </c>
      <c r="CC221" s="8" t="s">
        <v>17917</v>
      </c>
      <c r="CJ221" s="8" t="s">
        <v>17917</v>
      </c>
      <c r="UA221" s="8">
        <f t="array" ref="UA221">SUM(LEN($O221:$PX221))-SUM(LEN(SUBSTITUTE(UPPER($O221:$PX221),"R","")))</f>
        <v>22</v>
      </c>
      <c r="UB221" s="8">
        <f t="array" ref="UB221">SUM(LEN($O221:$PX221))-SUM(LEN(SUBSTITUTE(UPPER($O221:$PX221),"A","")))</f>
        <v>0</v>
      </c>
      <c r="UC221" s="8">
        <f t="array" ref="UC221">SUM(LEN($O221:$PX221))-SUM(LEN(SUBSTITUTE(UPPER($O221:$PX221),"P","")))</f>
        <v>11</v>
      </c>
      <c r="UG221" s="8">
        <f t="shared" si="22"/>
        <v>33</v>
      </c>
      <c r="UH221" s="8">
        <f t="shared" si="23"/>
        <v>1</v>
      </c>
      <c r="UI221" s="8">
        <f t="shared" si="24"/>
        <v>0</v>
      </c>
      <c r="UJ221" s="8">
        <f t="shared" si="25"/>
        <v>0</v>
      </c>
      <c r="UK221" s="8">
        <f t="shared" si="26"/>
        <v>0</v>
      </c>
      <c r="UN221" s="8">
        <f t="array" aca="1" ref="UN221" ca="1">SUM(IF($O$5:$PX$5&gt;=$UN$5,IF($O$5:$PX$5&lt;$UO$5,LEN($O221:$PX221)-LEN(SUBSTITUTE(UPPER($O221:$PX221),"R","")))))</f>
        <v>0</v>
      </c>
      <c r="UO221" s="8">
        <f t="array" aca="1" ref="UO221" ca="1">SUM(IF($O$5:$PX$5&gt;=$UN$5,IF($O$5:$PX$5&lt;$UO$5,LEN($O221:$PX221)-LEN(SUBSTITUTE(UPPER($O221:$PX221),"A","")))))</f>
        <v>0</v>
      </c>
      <c r="UP221" s="8">
        <f t="array" aca="1" ref="UP221" ca="1">SUM(IF($O$5:$PX$5&gt;=$UN$5,IF($O$5:$PX$5&lt;$UO$5,LEN($O221:$PX221)-LEN(SUBSTITUTE(UPPER($O221:$PX221),"P","")))))</f>
        <v>0</v>
      </c>
    </row>
    <row r="222" spans="2:562" x14ac:dyDescent="0.25">
      <c r="B222" s="60">
        <v>217</v>
      </c>
      <c r="C222" s="60" t="s">
        <v>17997</v>
      </c>
      <c r="D222" s="60" t="s">
        <v>10273</v>
      </c>
      <c r="E222" s="60">
        <v>8</v>
      </c>
      <c r="F222" s="60" t="s">
        <v>17815</v>
      </c>
      <c r="G222" s="60" t="s">
        <v>17892</v>
      </c>
      <c r="H222" s="60" t="s">
        <v>17923</v>
      </c>
      <c r="I222" s="60" t="s">
        <v>10</v>
      </c>
      <c r="J222" s="60" t="s">
        <v>11</v>
      </c>
      <c r="K222" s="60" t="s">
        <v>939</v>
      </c>
      <c r="L222" s="60" t="s">
        <v>17941</v>
      </c>
      <c r="M222" s="61"/>
      <c r="N222" s="61"/>
      <c r="Y222" s="8" t="s">
        <v>17917</v>
      </c>
      <c r="AA222" s="8" t="s">
        <v>17917</v>
      </c>
      <c r="AC222" s="8" t="s">
        <v>17935</v>
      </c>
      <c r="AF222" s="8" t="s">
        <v>17918</v>
      </c>
      <c r="AG222" s="8" t="s">
        <v>17917</v>
      </c>
      <c r="AH222" s="8" t="s">
        <v>17917</v>
      </c>
      <c r="AJ222" s="8" t="s">
        <v>17935</v>
      </c>
      <c r="AM222" s="8" t="s">
        <v>17917</v>
      </c>
      <c r="AN222" s="8" t="s">
        <v>17917</v>
      </c>
      <c r="AO222" s="8" t="s">
        <v>17917</v>
      </c>
      <c r="AQ222" s="8" t="s">
        <v>17935</v>
      </c>
      <c r="AT222" s="8" t="s">
        <v>17918</v>
      </c>
      <c r="AU222" s="8" t="s">
        <v>17917</v>
      </c>
      <c r="AW222" s="8" t="s">
        <v>17935</v>
      </c>
      <c r="BA222" s="8" t="s">
        <v>17917</v>
      </c>
      <c r="BC222" s="8" t="s">
        <v>17917</v>
      </c>
      <c r="BD222" s="8" t="s">
        <v>17935</v>
      </c>
      <c r="BH222" s="8" t="s">
        <v>17918</v>
      </c>
      <c r="BJ222" s="8" t="s">
        <v>17917</v>
      </c>
      <c r="BK222" s="8" t="s">
        <v>17935</v>
      </c>
      <c r="BQ222" s="8" t="s">
        <v>17917</v>
      </c>
      <c r="BR222" s="8" t="s">
        <v>17935</v>
      </c>
      <c r="BX222" s="8" t="s">
        <v>17917</v>
      </c>
      <c r="BY222" s="8" t="s">
        <v>17935</v>
      </c>
      <c r="CC222" s="8" t="s">
        <v>17917</v>
      </c>
      <c r="CJ222" s="8" t="s">
        <v>17917</v>
      </c>
      <c r="UA222" s="8">
        <f t="array" ref="UA222">SUM(LEN($O222:$PX222))-SUM(LEN(SUBSTITUTE(UPPER($O222:$PX222),"R","")))</f>
        <v>23</v>
      </c>
      <c r="UB222" s="8">
        <f t="array" ref="UB222">SUM(LEN($O222:$PX222))-SUM(LEN(SUBSTITUTE(UPPER($O222:$PX222),"A","")))</f>
        <v>0</v>
      </c>
      <c r="UC222" s="8">
        <f t="array" ref="UC222">SUM(LEN($O222:$PX222))-SUM(LEN(SUBSTITUTE(UPPER($O222:$PX222),"P","")))</f>
        <v>11</v>
      </c>
      <c r="UG222" s="8">
        <f t="shared" si="22"/>
        <v>34</v>
      </c>
      <c r="UH222" s="8">
        <f t="shared" si="23"/>
        <v>0</v>
      </c>
      <c r="UI222" s="8">
        <f t="shared" si="24"/>
        <v>1</v>
      </c>
      <c r="UJ222" s="8">
        <f t="shared" si="25"/>
        <v>0</v>
      </c>
      <c r="UK222" s="8">
        <f t="shared" si="26"/>
        <v>0</v>
      </c>
      <c r="UN222" s="8">
        <f t="array" aca="1" ref="UN222" ca="1">SUM(IF($O$5:$PX$5&gt;=$UN$5,IF($O$5:$PX$5&lt;$UO$5,LEN($O222:$PX222)-LEN(SUBSTITUTE(UPPER($O222:$PX222),"R","")))))</f>
        <v>0</v>
      </c>
      <c r="UO222" s="8">
        <f t="array" aca="1" ref="UO222" ca="1">SUM(IF($O$5:$PX$5&gt;=$UN$5,IF($O$5:$PX$5&lt;$UO$5,LEN($O222:$PX222)-LEN(SUBSTITUTE(UPPER($O222:$PX222),"A","")))))</f>
        <v>0</v>
      </c>
      <c r="UP222" s="8">
        <f t="array" aca="1" ref="UP222" ca="1">SUM(IF($O$5:$PX$5&gt;=$UN$5,IF($O$5:$PX$5&lt;$UO$5,LEN($O222:$PX222)-LEN(SUBSTITUTE(UPPER($O222:$PX222),"P","")))))</f>
        <v>0</v>
      </c>
    </row>
    <row r="223" spans="2:562" x14ac:dyDescent="0.25">
      <c r="B223" s="60">
        <v>218</v>
      </c>
      <c r="C223" s="60" t="s">
        <v>17997</v>
      </c>
      <c r="D223" s="60" t="s">
        <v>10273</v>
      </c>
      <c r="E223" s="60">
        <v>12</v>
      </c>
      <c r="F223" s="60" t="s">
        <v>17815</v>
      </c>
      <c r="G223" s="60" t="s">
        <v>17888</v>
      </c>
      <c r="H223" s="60" t="s">
        <v>17923</v>
      </c>
      <c r="I223" s="60" t="s">
        <v>10</v>
      </c>
      <c r="J223" s="60" t="s">
        <v>11</v>
      </c>
      <c r="K223" s="60" t="s">
        <v>939</v>
      </c>
      <c r="L223" s="60" t="s">
        <v>17941</v>
      </c>
      <c r="M223" s="61"/>
      <c r="N223" s="61"/>
      <c r="Y223" s="8" t="s">
        <v>17917</v>
      </c>
      <c r="AA223" s="8" t="s">
        <v>17917</v>
      </c>
      <c r="AC223" s="8" t="s">
        <v>17935</v>
      </c>
      <c r="AF223" s="8" t="s">
        <v>17918</v>
      </c>
      <c r="AG223" s="8" t="s">
        <v>17917</v>
      </c>
      <c r="AH223" s="8" t="s">
        <v>17917</v>
      </c>
      <c r="AJ223" s="8" t="s">
        <v>17935</v>
      </c>
      <c r="AM223" s="8" t="s">
        <v>17917</v>
      </c>
      <c r="AN223" s="8" t="s">
        <v>17917</v>
      </c>
      <c r="AO223" s="8" t="s">
        <v>17917</v>
      </c>
      <c r="AQ223" s="8" t="s">
        <v>17935</v>
      </c>
      <c r="AT223" s="8" t="s">
        <v>17918</v>
      </c>
      <c r="AU223" s="8" t="s">
        <v>17917</v>
      </c>
      <c r="AW223" s="8" t="s">
        <v>17935</v>
      </c>
      <c r="BA223" s="8" t="s">
        <v>17917</v>
      </c>
      <c r="BC223" s="8" t="s">
        <v>17917</v>
      </c>
      <c r="BD223" s="8" t="s">
        <v>17935</v>
      </c>
      <c r="BH223" s="8" t="s">
        <v>17918</v>
      </c>
      <c r="BJ223" s="8" t="s">
        <v>17917</v>
      </c>
      <c r="BK223" s="8" t="s">
        <v>17935</v>
      </c>
      <c r="BQ223" s="8" t="s">
        <v>17917</v>
      </c>
      <c r="BR223" s="8" t="s">
        <v>17935</v>
      </c>
      <c r="BX223" s="8" t="s">
        <v>17917</v>
      </c>
      <c r="BY223" s="8" t="s">
        <v>17935</v>
      </c>
      <c r="CC223" s="8" t="s">
        <v>17917</v>
      </c>
      <c r="CJ223" s="8" t="s">
        <v>17917</v>
      </c>
      <c r="UA223" s="8">
        <f t="array" ref="UA223">SUM(LEN($O223:$PX223))-SUM(LEN(SUBSTITUTE(UPPER($O223:$PX223),"R","")))</f>
        <v>23</v>
      </c>
      <c r="UB223" s="8">
        <f t="array" ref="UB223">SUM(LEN($O223:$PX223))-SUM(LEN(SUBSTITUTE(UPPER($O223:$PX223),"A","")))</f>
        <v>0</v>
      </c>
      <c r="UC223" s="8">
        <f t="array" ref="UC223">SUM(LEN($O223:$PX223))-SUM(LEN(SUBSTITUTE(UPPER($O223:$PX223),"P","")))</f>
        <v>11</v>
      </c>
      <c r="UG223" s="8">
        <f t="shared" si="22"/>
        <v>34</v>
      </c>
      <c r="UH223" s="8">
        <f t="shared" si="23"/>
        <v>1</v>
      </c>
      <c r="UI223" s="8">
        <f t="shared" si="24"/>
        <v>0</v>
      </c>
      <c r="UJ223" s="8">
        <f t="shared" si="25"/>
        <v>0</v>
      </c>
      <c r="UK223" s="8">
        <f t="shared" si="26"/>
        <v>0</v>
      </c>
      <c r="UN223" s="8">
        <f t="array" aca="1" ref="UN223" ca="1">SUM(IF($O$5:$PX$5&gt;=$UN$5,IF($O$5:$PX$5&lt;$UO$5,LEN($O223:$PX223)-LEN(SUBSTITUTE(UPPER($O223:$PX223),"R","")))))</f>
        <v>0</v>
      </c>
      <c r="UO223" s="8">
        <f t="array" aca="1" ref="UO223" ca="1">SUM(IF($O$5:$PX$5&gt;=$UN$5,IF($O$5:$PX$5&lt;$UO$5,LEN($O223:$PX223)-LEN(SUBSTITUTE(UPPER($O223:$PX223),"A","")))))</f>
        <v>0</v>
      </c>
      <c r="UP223" s="8">
        <f t="array" aca="1" ref="UP223" ca="1">SUM(IF($O$5:$PX$5&gt;=$UN$5,IF($O$5:$PX$5&lt;$UO$5,LEN($O223:$PX223)-LEN(SUBSTITUTE(UPPER($O223:$PX223),"P","")))))</f>
        <v>0</v>
      </c>
    </row>
    <row r="224" spans="2:562" x14ac:dyDescent="0.25">
      <c r="B224" s="60">
        <v>219</v>
      </c>
      <c r="C224" s="60" t="s">
        <v>17997</v>
      </c>
      <c r="D224" s="60" t="s">
        <v>10273</v>
      </c>
      <c r="E224" s="60">
        <v>7</v>
      </c>
      <c r="F224" s="60" t="s">
        <v>17842</v>
      </c>
      <c r="G224" s="60" t="s">
        <v>17888</v>
      </c>
      <c r="H224" s="60" t="s">
        <v>17923</v>
      </c>
      <c r="I224" s="60" t="s">
        <v>10</v>
      </c>
      <c r="J224" s="60" t="s">
        <v>11</v>
      </c>
      <c r="K224" s="60" t="s">
        <v>939</v>
      </c>
      <c r="L224" s="60" t="s">
        <v>17941</v>
      </c>
      <c r="M224" s="61"/>
      <c r="N224" s="61"/>
      <c r="AM224" s="8" t="s">
        <v>17917</v>
      </c>
      <c r="AN224" s="8" t="s">
        <v>17917</v>
      </c>
      <c r="AO224" s="8" t="s">
        <v>17917</v>
      </c>
      <c r="AT224" s="8" t="s">
        <v>17918</v>
      </c>
      <c r="AU224" s="8" t="s">
        <v>17917</v>
      </c>
      <c r="AW224" s="8" t="s">
        <v>17935</v>
      </c>
      <c r="BA224" s="8" t="s">
        <v>17917</v>
      </c>
      <c r="BC224" s="8" t="s">
        <v>17917</v>
      </c>
      <c r="BD224" s="8" t="s">
        <v>17935</v>
      </c>
      <c r="BH224" s="8" t="s">
        <v>17918</v>
      </c>
      <c r="BJ224" s="8" t="s">
        <v>17917</v>
      </c>
      <c r="BK224" s="8" t="s">
        <v>17935</v>
      </c>
      <c r="BQ224" s="8" t="s">
        <v>17917</v>
      </c>
      <c r="BR224" s="8" t="s">
        <v>17935</v>
      </c>
      <c r="BX224" s="8" t="s">
        <v>17917</v>
      </c>
      <c r="BY224" s="8" t="s">
        <v>17935</v>
      </c>
      <c r="CC224" s="8" t="s">
        <v>17917</v>
      </c>
      <c r="CJ224" s="8" t="s">
        <v>17917</v>
      </c>
      <c r="UA224" s="8">
        <f t="array" ref="UA224">SUM(LEN($O224:$PX224))-SUM(LEN(SUBSTITUTE(UPPER($O224:$PX224),"R","")))</f>
        <v>16</v>
      </c>
      <c r="UB224" s="8">
        <f t="array" ref="UB224">SUM(LEN($O224:$PX224))-SUM(LEN(SUBSTITUTE(UPPER($O224:$PX224),"A","")))</f>
        <v>0</v>
      </c>
      <c r="UC224" s="8">
        <f t="array" ref="UC224">SUM(LEN($O224:$PX224))-SUM(LEN(SUBSTITUTE(UPPER($O224:$PX224),"P","")))</f>
        <v>7</v>
      </c>
      <c r="UG224" s="8">
        <f t="shared" si="22"/>
        <v>23</v>
      </c>
      <c r="UH224" s="8">
        <f t="shared" si="23"/>
        <v>1</v>
      </c>
      <c r="UI224" s="8">
        <f t="shared" si="24"/>
        <v>0</v>
      </c>
      <c r="UJ224" s="8">
        <f t="shared" si="25"/>
        <v>0</v>
      </c>
      <c r="UK224" s="8">
        <f t="shared" si="26"/>
        <v>0</v>
      </c>
      <c r="UN224" s="8">
        <f t="array" aca="1" ref="UN224" ca="1">SUM(IF($O$5:$PX$5&gt;=$UN$5,IF($O$5:$PX$5&lt;$UO$5,LEN($O224:$PX224)-LEN(SUBSTITUTE(UPPER($O224:$PX224),"R","")))))</f>
        <v>0</v>
      </c>
      <c r="UO224" s="8">
        <f t="array" aca="1" ref="UO224" ca="1">SUM(IF($O$5:$PX$5&gt;=$UN$5,IF($O$5:$PX$5&lt;$UO$5,LEN($O224:$PX224)-LEN(SUBSTITUTE(UPPER($O224:$PX224),"A","")))))</f>
        <v>0</v>
      </c>
      <c r="UP224" s="8">
        <f t="array" aca="1" ref="UP224" ca="1">SUM(IF($O$5:$PX$5&gt;=$UN$5,IF($O$5:$PX$5&lt;$UO$5,LEN($O224:$PX224)-LEN(SUBSTITUTE(UPPER($O224:$PX224),"P","")))))</f>
        <v>0</v>
      </c>
    </row>
    <row r="225" spans="2:562" x14ac:dyDescent="0.25">
      <c r="B225" s="60">
        <v>220</v>
      </c>
      <c r="C225" s="60" t="s">
        <v>17997</v>
      </c>
      <c r="D225" s="60" t="s">
        <v>10273</v>
      </c>
      <c r="E225" s="60">
        <v>12</v>
      </c>
      <c r="F225" s="60" t="s">
        <v>17842</v>
      </c>
      <c r="G225" s="60" t="s">
        <v>17888</v>
      </c>
      <c r="H225" s="60" t="s">
        <v>17923</v>
      </c>
      <c r="I225" s="60" t="s">
        <v>10</v>
      </c>
      <c r="J225" s="60" t="s">
        <v>11</v>
      </c>
      <c r="K225" s="60" t="s">
        <v>939</v>
      </c>
      <c r="L225" s="60" t="s">
        <v>17941</v>
      </c>
      <c r="M225" s="61"/>
      <c r="N225" s="61"/>
      <c r="AA225" s="8" t="s">
        <v>17917</v>
      </c>
      <c r="AC225" s="8" t="s">
        <v>17935</v>
      </c>
      <c r="AF225" s="8" t="s">
        <v>17918</v>
      </c>
      <c r="UA225" s="8">
        <f t="array" ref="UA225">SUM(LEN($O225:$PX225))-SUM(LEN(SUBSTITUTE(UPPER($O225:$PX225),"R","")))</f>
        <v>2</v>
      </c>
      <c r="UB225" s="8">
        <f t="array" ref="UB225">SUM(LEN($O225:$PX225))-SUM(LEN(SUBSTITUTE(UPPER($O225:$PX225),"A","")))</f>
        <v>0</v>
      </c>
      <c r="UC225" s="8">
        <f t="array" ref="UC225">SUM(LEN($O225:$PX225))-SUM(LEN(SUBSTITUTE(UPPER($O225:$PX225),"P","")))</f>
        <v>2</v>
      </c>
      <c r="UG225" s="8">
        <f t="shared" si="22"/>
        <v>4</v>
      </c>
      <c r="UH225" s="8">
        <f t="shared" si="23"/>
        <v>1</v>
      </c>
      <c r="UI225" s="8">
        <f t="shared" si="24"/>
        <v>0</v>
      </c>
      <c r="UJ225" s="8">
        <f t="shared" si="25"/>
        <v>0</v>
      </c>
      <c r="UK225" s="8">
        <f t="shared" si="26"/>
        <v>0</v>
      </c>
      <c r="UN225" s="8">
        <f t="array" aca="1" ref="UN225" ca="1">SUM(IF($O$5:$PX$5&gt;=$UN$5,IF($O$5:$PX$5&lt;$UO$5,LEN($O225:$PX225)-LEN(SUBSTITUTE(UPPER($O225:$PX225),"R","")))))</f>
        <v>0</v>
      </c>
      <c r="UO225" s="8">
        <f t="array" aca="1" ref="UO225" ca="1">SUM(IF($O$5:$PX$5&gt;=$UN$5,IF($O$5:$PX$5&lt;$UO$5,LEN($O225:$PX225)-LEN(SUBSTITUTE(UPPER($O225:$PX225),"A","")))))</f>
        <v>0</v>
      </c>
      <c r="UP225" s="8">
        <f t="array" aca="1" ref="UP225" ca="1">SUM(IF($O$5:$PX$5&gt;=$UN$5,IF($O$5:$PX$5&lt;$UO$5,LEN($O225:$PX225)-LEN(SUBSTITUTE(UPPER($O225:$PX225),"P","")))))</f>
        <v>0</v>
      </c>
    </row>
    <row r="226" spans="2:562" x14ac:dyDescent="0.25">
      <c r="B226" s="60">
        <v>221</v>
      </c>
      <c r="C226" s="60" t="s">
        <v>17997</v>
      </c>
      <c r="D226" s="60" t="s">
        <v>10273</v>
      </c>
      <c r="E226" s="60">
        <v>6</v>
      </c>
      <c r="F226" s="60" t="s">
        <v>17842</v>
      </c>
      <c r="G226" s="60" t="s">
        <v>17887</v>
      </c>
      <c r="H226" s="60" t="s">
        <v>17923</v>
      </c>
      <c r="I226" s="60" t="s">
        <v>10</v>
      </c>
      <c r="J226" s="60" t="s">
        <v>11</v>
      </c>
      <c r="K226" s="60" t="s">
        <v>939</v>
      </c>
      <c r="L226" s="60" t="s">
        <v>17941</v>
      </c>
      <c r="M226" s="61"/>
      <c r="N226" s="61"/>
      <c r="AA226" s="8" t="s">
        <v>17917</v>
      </c>
      <c r="AC226" s="8" t="s">
        <v>17935</v>
      </c>
      <c r="UA226" s="8">
        <f t="array" ref="UA226">SUM(LEN($O226:$PX226))-SUM(LEN(SUBSTITUTE(UPPER($O226:$PX226),"R","")))</f>
        <v>2</v>
      </c>
      <c r="UB226" s="8">
        <f t="array" ref="UB226">SUM(LEN($O226:$PX226))-SUM(LEN(SUBSTITUTE(UPPER($O226:$PX226),"A","")))</f>
        <v>0</v>
      </c>
      <c r="UC226" s="8">
        <f t="array" ref="UC226">SUM(LEN($O226:$PX226))-SUM(LEN(SUBSTITUTE(UPPER($O226:$PX226),"P","")))</f>
        <v>1</v>
      </c>
      <c r="UG226" s="8">
        <f t="shared" si="22"/>
        <v>3</v>
      </c>
      <c r="UH226" s="8">
        <f t="shared" si="23"/>
        <v>1</v>
      </c>
      <c r="UI226" s="8">
        <f t="shared" si="24"/>
        <v>0</v>
      </c>
      <c r="UJ226" s="8">
        <f t="shared" si="25"/>
        <v>0</v>
      </c>
      <c r="UK226" s="8">
        <f t="shared" si="26"/>
        <v>0</v>
      </c>
      <c r="UN226" s="8">
        <f t="array" aca="1" ref="UN226" ca="1">SUM(IF($O$5:$PX$5&gt;=$UN$5,IF($O$5:$PX$5&lt;$UO$5,LEN($O226:$PX226)-LEN(SUBSTITUTE(UPPER($O226:$PX226),"R","")))))</f>
        <v>0</v>
      </c>
      <c r="UO226" s="8">
        <f t="array" aca="1" ref="UO226" ca="1">SUM(IF($O$5:$PX$5&gt;=$UN$5,IF($O$5:$PX$5&lt;$UO$5,LEN($O226:$PX226)-LEN(SUBSTITUTE(UPPER($O226:$PX226),"A","")))))</f>
        <v>0</v>
      </c>
      <c r="UP226" s="8">
        <f t="array" aca="1" ref="UP226" ca="1">SUM(IF($O$5:$PX$5&gt;=$UN$5,IF($O$5:$PX$5&lt;$UO$5,LEN($O226:$PX226)-LEN(SUBSTITUTE(UPPER($O226:$PX226),"P","")))))</f>
        <v>0</v>
      </c>
    </row>
    <row r="227" spans="2:562" x14ac:dyDescent="0.25">
      <c r="B227" s="60">
        <v>222</v>
      </c>
      <c r="C227" s="60" t="s">
        <v>17997</v>
      </c>
      <c r="D227" s="60" t="s">
        <v>10273</v>
      </c>
      <c r="E227" s="60">
        <v>8</v>
      </c>
      <c r="F227" s="60" t="s">
        <v>17842</v>
      </c>
      <c r="G227" s="60" t="s">
        <v>17887</v>
      </c>
      <c r="H227" s="60" t="s">
        <v>17923</v>
      </c>
      <c r="I227" s="60" t="s">
        <v>10</v>
      </c>
      <c r="J227" s="60" t="s">
        <v>11</v>
      </c>
      <c r="K227" s="60" t="s">
        <v>939</v>
      </c>
      <c r="L227" s="60" t="s">
        <v>17941</v>
      </c>
      <c r="M227" s="61">
        <v>34.542791790000003</v>
      </c>
      <c r="N227" s="61">
        <v>36.006394409999999</v>
      </c>
      <c r="UA227" s="8">
        <f t="array" ref="UA227">SUM(LEN($O227:$PX227))-SUM(LEN(SUBSTITUTE(UPPER($O227:$PX227),"R","")))</f>
        <v>0</v>
      </c>
      <c r="UB227" s="8">
        <f t="array" ref="UB227">SUM(LEN($O227:$PX227))-SUM(LEN(SUBSTITUTE(UPPER($O227:$PX227),"A","")))</f>
        <v>0</v>
      </c>
      <c r="UC227" s="8">
        <f t="array" ref="UC227">SUM(LEN($O227:$PX227))-SUM(LEN(SUBSTITUTE(UPPER($O227:$PX227),"P","")))</f>
        <v>0</v>
      </c>
      <c r="UG227" s="8">
        <f t="shared" si="22"/>
        <v>0</v>
      </c>
      <c r="UH227" s="8">
        <f t="shared" si="23"/>
        <v>1</v>
      </c>
      <c r="UI227" s="8">
        <f t="shared" si="24"/>
        <v>0</v>
      </c>
      <c r="UJ227" s="8">
        <f t="shared" si="25"/>
        <v>0</v>
      </c>
      <c r="UK227" s="8">
        <f t="shared" si="26"/>
        <v>0</v>
      </c>
      <c r="UN227" s="8">
        <f t="array" aca="1" ref="UN227" ca="1">SUM(IF($O$5:$PX$5&gt;=$UN$5,IF($O$5:$PX$5&lt;$UO$5,LEN($O227:$PX227)-LEN(SUBSTITUTE(UPPER($O227:$PX227),"R","")))))</f>
        <v>0</v>
      </c>
      <c r="UO227" s="8">
        <f t="array" aca="1" ref="UO227" ca="1">SUM(IF($O$5:$PX$5&gt;=$UN$5,IF($O$5:$PX$5&lt;$UO$5,LEN($O227:$PX227)-LEN(SUBSTITUTE(UPPER($O227:$PX227),"A","")))))</f>
        <v>0</v>
      </c>
      <c r="UP227" s="8">
        <f t="array" aca="1" ref="UP227" ca="1">SUM(IF($O$5:$PX$5&gt;=$UN$5,IF($O$5:$PX$5&lt;$UO$5,LEN($O227:$PX227)-LEN(SUBSTITUTE(UPPER($O227:$PX227),"P","")))))</f>
        <v>0</v>
      </c>
    </row>
    <row r="228" spans="2:562" x14ac:dyDescent="0.25">
      <c r="B228" s="60">
        <v>223</v>
      </c>
      <c r="C228" s="60" t="s">
        <v>17997</v>
      </c>
      <c r="D228" s="60" t="s">
        <v>10274</v>
      </c>
      <c r="E228" s="60">
        <v>11</v>
      </c>
      <c r="F228" s="60" t="s">
        <v>17842</v>
      </c>
      <c r="G228" s="60" t="s">
        <v>17888</v>
      </c>
      <c r="H228" s="60" t="s">
        <v>17923</v>
      </c>
      <c r="I228" s="60" t="s">
        <v>10</v>
      </c>
      <c r="J228" s="60" t="s">
        <v>11</v>
      </c>
      <c r="K228" s="60" t="s">
        <v>939</v>
      </c>
      <c r="L228" s="60" t="s">
        <v>17941</v>
      </c>
      <c r="M228" s="61">
        <v>34.542791790000003</v>
      </c>
      <c r="N228" s="61">
        <v>36.006394409999999</v>
      </c>
      <c r="AH228" s="8" t="s">
        <v>17917</v>
      </c>
      <c r="UA228" s="8">
        <f t="array" ref="UA228">SUM(LEN($O228:$PX228))-SUM(LEN(SUBSTITUTE(UPPER($O228:$PX228),"R","")))</f>
        <v>1</v>
      </c>
      <c r="UB228" s="8">
        <f t="array" ref="UB228">SUM(LEN($O228:$PX228))-SUM(LEN(SUBSTITUTE(UPPER($O228:$PX228),"A","")))</f>
        <v>0</v>
      </c>
      <c r="UC228" s="8">
        <f t="array" ref="UC228">SUM(LEN($O228:$PX228))-SUM(LEN(SUBSTITUTE(UPPER($O228:$PX228),"P","")))</f>
        <v>0</v>
      </c>
      <c r="UG228" s="8">
        <f t="shared" si="22"/>
        <v>1</v>
      </c>
      <c r="UH228" s="8">
        <f t="shared" si="23"/>
        <v>1</v>
      </c>
      <c r="UI228" s="8">
        <f t="shared" si="24"/>
        <v>0</v>
      </c>
      <c r="UJ228" s="8">
        <f t="shared" si="25"/>
        <v>0</v>
      </c>
      <c r="UK228" s="8">
        <f t="shared" si="26"/>
        <v>0</v>
      </c>
      <c r="UN228" s="8">
        <f t="array" aca="1" ref="UN228" ca="1">SUM(IF($O$5:$PX$5&gt;=$UN$5,IF($O$5:$PX$5&lt;$UO$5,LEN($O228:$PX228)-LEN(SUBSTITUTE(UPPER($O228:$PX228),"R","")))))</f>
        <v>0</v>
      </c>
      <c r="UO228" s="8">
        <f t="array" aca="1" ref="UO228" ca="1">SUM(IF($O$5:$PX$5&gt;=$UN$5,IF($O$5:$PX$5&lt;$UO$5,LEN($O228:$PX228)-LEN(SUBSTITUTE(UPPER($O228:$PX228),"A","")))))</f>
        <v>0</v>
      </c>
      <c r="UP228" s="8">
        <f t="array" aca="1" ref="UP228" ca="1">SUM(IF($O$5:$PX$5&gt;=$UN$5,IF($O$5:$PX$5&lt;$UO$5,LEN($O228:$PX228)-LEN(SUBSTITUTE(UPPER($O228:$PX228),"P","")))))</f>
        <v>0</v>
      </c>
    </row>
    <row r="229" spans="2:562" x14ac:dyDescent="0.25">
      <c r="B229" s="60">
        <v>224</v>
      </c>
      <c r="C229" s="60" t="s">
        <v>17997</v>
      </c>
      <c r="D229" s="60" t="s">
        <v>10273</v>
      </c>
      <c r="E229" s="60">
        <v>7</v>
      </c>
      <c r="F229" s="60" t="s">
        <v>17815</v>
      </c>
      <c r="G229" s="60" t="s">
        <v>17887</v>
      </c>
      <c r="H229" s="60" t="s">
        <v>17923</v>
      </c>
      <c r="I229" s="60" t="s">
        <v>10</v>
      </c>
      <c r="J229" s="60" t="s">
        <v>11</v>
      </c>
      <c r="K229" s="60" t="s">
        <v>939</v>
      </c>
      <c r="L229" s="60" t="s">
        <v>17941</v>
      </c>
      <c r="M229" s="61">
        <v>34.542791790000003</v>
      </c>
      <c r="N229" s="61">
        <v>36.006394409999999</v>
      </c>
      <c r="Y229" s="8" t="s">
        <v>17917</v>
      </c>
      <c r="AA229" s="8" t="s">
        <v>17917</v>
      </c>
      <c r="AC229" s="8" t="s">
        <v>17935</v>
      </c>
      <c r="AF229" s="8" t="s">
        <v>17918</v>
      </c>
      <c r="AG229" s="8" t="s">
        <v>17917</v>
      </c>
      <c r="AH229" s="8" t="s">
        <v>17917</v>
      </c>
      <c r="AJ229" s="8" t="s">
        <v>17935</v>
      </c>
      <c r="AM229" s="8" t="s">
        <v>17917</v>
      </c>
      <c r="AN229" s="8" t="s">
        <v>17917</v>
      </c>
      <c r="AO229" s="8" t="s">
        <v>17917</v>
      </c>
      <c r="AQ229" s="8" t="s">
        <v>17935</v>
      </c>
      <c r="AT229" s="8" t="s">
        <v>17918</v>
      </c>
      <c r="AU229" s="8" t="s">
        <v>17917</v>
      </c>
      <c r="AW229" s="8" t="s">
        <v>17935</v>
      </c>
      <c r="BA229" s="8" t="s">
        <v>17917</v>
      </c>
      <c r="BC229" s="8" t="s">
        <v>17917</v>
      </c>
      <c r="BD229" s="8" t="s">
        <v>17935</v>
      </c>
      <c r="BH229" s="8" t="s">
        <v>17918</v>
      </c>
      <c r="BJ229" s="8" t="s">
        <v>17917</v>
      </c>
      <c r="BK229" s="8" t="s">
        <v>17935</v>
      </c>
      <c r="BQ229" s="8" t="s">
        <v>17917</v>
      </c>
      <c r="BR229" s="8" t="s">
        <v>17935</v>
      </c>
      <c r="BX229" s="8" t="s">
        <v>17917</v>
      </c>
      <c r="CC229" s="8" t="s">
        <v>17917</v>
      </c>
      <c r="UA229" s="8">
        <f t="array" ref="UA229">SUM(LEN($O229:$PX229))-SUM(LEN(SUBSTITUTE(UPPER($O229:$PX229),"R","")))</f>
        <v>21</v>
      </c>
      <c r="UB229" s="8">
        <f t="array" ref="UB229">SUM(LEN($O229:$PX229))-SUM(LEN(SUBSTITUTE(UPPER($O229:$PX229),"A","")))</f>
        <v>0</v>
      </c>
      <c r="UC229" s="8">
        <f t="array" ref="UC229">SUM(LEN($O229:$PX229))-SUM(LEN(SUBSTITUTE(UPPER($O229:$PX229),"P","")))</f>
        <v>10</v>
      </c>
      <c r="UG229" s="8">
        <f t="shared" si="22"/>
        <v>31</v>
      </c>
      <c r="UH229" s="8">
        <f t="shared" si="23"/>
        <v>1</v>
      </c>
      <c r="UI229" s="8">
        <f t="shared" si="24"/>
        <v>0</v>
      </c>
      <c r="UJ229" s="8">
        <f t="shared" si="25"/>
        <v>0</v>
      </c>
      <c r="UK229" s="8">
        <f t="shared" si="26"/>
        <v>0</v>
      </c>
      <c r="UN229" s="8">
        <f t="array" aca="1" ref="UN229" ca="1">SUM(IF($O$5:$PX$5&gt;=$UN$5,IF($O$5:$PX$5&lt;$UO$5,LEN($O229:$PX229)-LEN(SUBSTITUTE(UPPER($O229:$PX229),"R","")))))</f>
        <v>0</v>
      </c>
      <c r="UO229" s="8">
        <f t="array" aca="1" ref="UO229" ca="1">SUM(IF($O$5:$PX$5&gt;=$UN$5,IF($O$5:$PX$5&lt;$UO$5,LEN($O229:$PX229)-LEN(SUBSTITUTE(UPPER($O229:$PX229),"A","")))))</f>
        <v>0</v>
      </c>
      <c r="UP229" s="8">
        <f t="array" aca="1" ref="UP229" ca="1">SUM(IF($O$5:$PX$5&gt;=$UN$5,IF($O$5:$PX$5&lt;$UO$5,LEN($O229:$PX229)-LEN(SUBSTITUTE(UPPER($O229:$PX229),"P","")))))</f>
        <v>0</v>
      </c>
    </row>
    <row r="230" spans="2:562" x14ac:dyDescent="0.25">
      <c r="B230" s="60">
        <v>225</v>
      </c>
      <c r="C230" s="60" t="s">
        <v>17997</v>
      </c>
      <c r="D230" s="60" t="s">
        <v>10273</v>
      </c>
      <c r="E230" s="60">
        <v>10</v>
      </c>
      <c r="F230" s="60" t="s">
        <v>17815</v>
      </c>
      <c r="G230" s="60" t="s">
        <v>17888</v>
      </c>
      <c r="H230" s="60" t="s">
        <v>17923</v>
      </c>
      <c r="I230" s="60" t="s">
        <v>10</v>
      </c>
      <c r="J230" s="60" t="s">
        <v>11</v>
      </c>
      <c r="K230" s="60" t="s">
        <v>939</v>
      </c>
      <c r="L230" s="60" t="s">
        <v>17941</v>
      </c>
      <c r="M230" s="61">
        <v>34.542791790000003</v>
      </c>
      <c r="N230" s="61">
        <v>36.006394409999999</v>
      </c>
      <c r="Y230" s="8" t="s">
        <v>17917</v>
      </c>
      <c r="AA230" s="8" t="s">
        <v>17917</v>
      </c>
      <c r="AC230" s="8" t="s">
        <v>17935</v>
      </c>
      <c r="AF230" s="8" t="s">
        <v>17918</v>
      </c>
      <c r="AG230" s="8" t="s">
        <v>17917</v>
      </c>
      <c r="AH230" s="8" t="s">
        <v>17917</v>
      </c>
      <c r="AJ230" s="8" t="s">
        <v>17935</v>
      </c>
      <c r="AM230" s="8" t="s">
        <v>17917</v>
      </c>
      <c r="AN230" s="8" t="s">
        <v>17917</v>
      </c>
      <c r="AO230" s="8" t="s">
        <v>17917</v>
      </c>
      <c r="AQ230" s="8" t="s">
        <v>17935</v>
      </c>
      <c r="AT230" s="8" t="s">
        <v>17918</v>
      </c>
      <c r="AU230" s="8" t="s">
        <v>17917</v>
      </c>
      <c r="AW230" s="8" t="s">
        <v>17935</v>
      </c>
      <c r="BA230" s="8" t="s">
        <v>17917</v>
      </c>
      <c r="BC230" s="8" t="s">
        <v>17917</v>
      </c>
      <c r="BD230" s="8" t="s">
        <v>17935</v>
      </c>
      <c r="BH230" s="8" t="s">
        <v>17918</v>
      </c>
      <c r="BJ230" s="8" t="s">
        <v>17917</v>
      </c>
      <c r="BK230" s="8" t="s">
        <v>17935</v>
      </c>
      <c r="BQ230" s="8" t="s">
        <v>17917</v>
      </c>
      <c r="BR230" s="8" t="s">
        <v>17935</v>
      </c>
      <c r="BX230" s="8" t="s">
        <v>17917</v>
      </c>
      <c r="BY230" s="8" t="s">
        <v>17935</v>
      </c>
      <c r="CC230" s="8" t="s">
        <v>17917</v>
      </c>
      <c r="UA230" s="8">
        <f t="array" ref="UA230">SUM(LEN($O230:$PX230))-SUM(LEN(SUBSTITUTE(UPPER($O230:$PX230),"R","")))</f>
        <v>22</v>
      </c>
      <c r="UB230" s="8">
        <f t="array" ref="UB230">SUM(LEN($O230:$PX230))-SUM(LEN(SUBSTITUTE(UPPER($O230:$PX230),"A","")))</f>
        <v>0</v>
      </c>
      <c r="UC230" s="8">
        <f t="array" ref="UC230">SUM(LEN($O230:$PX230))-SUM(LEN(SUBSTITUTE(UPPER($O230:$PX230),"P","")))</f>
        <v>11</v>
      </c>
      <c r="UG230" s="8">
        <f t="shared" si="22"/>
        <v>33</v>
      </c>
      <c r="UH230" s="8">
        <f t="shared" si="23"/>
        <v>1</v>
      </c>
      <c r="UI230" s="8">
        <f t="shared" si="24"/>
        <v>0</v>
      </c>
      <c r="UJ230" s="8">
        <f t="shared" si="25"/>
        <v>0</v>
      </c>
      <c r="UK230" s="8">
        <f t="shared" si="26"/>
        <v>0</v>
      </c>
      <c r="UN230" s="8">
        <f t="array" aca="1" ref="UN230" ca="1">SUM(IF($O$5:$PX$5&gt;=$UN$5,IF($O$5:$PX$5&lt;$UO$5,LEN($O230:$PX230)-LEN(SUBSTITUTE(UPPER($O230:$PX230),"R","")))))</f>
        <v>0</v>
      </c>
      <c r="UO230" s="8">
        <f t="array" aca="1" ref="UO230" ca="1">SUM(IF($O$5:$PX$5&gt;=$UN$5,IF($O$5:$PX$5&lt;$UO$5,LEN($O230:$PX230)-LEN(SUBSTITUTE(UPPER($O230:$PX230),"A","")))))</f>
        <v>0</v>
      </c>
      <c r="UP230" s="8">
        <f t="array" aca="1" ref="UP230" ca="1">SUM(IF($O$5:$PX$5&gt;=$UN$5,IF($O$5:$PX$5&lt;$UO$5,LEN($O230:$PX230)-LEN(SUBSTITUTE(UPPER($O230:$PX230),"P","")))))</f>
        <v>0</v>
      </c>
    </row>
    <row r="231" spans="2:562" x14ac:dyDescent="0.25">
      <c r="B231" s="60">
        <v>226</v>
      </c>
      <c r="C231" s="60" t="s">
        <v>17997</v>
      </c>
      <c r="D231" s="60" t="s">
        <v>10273</v>
      </c>
      <c r="E231" s="60">
        <v>10</v>
      </c>
      <c r="F231" s="60" t="s">
        <v>17842</v>
      </c>
      <c r="G231" s="60" t="s">
        <v>17888</v>
      </c>
      <c r="H231" s="60" t="s">
        <v>17923</v>
      </c>
      <c r="I231" s="60" t="s">
        <v>10</v>
      </c>
      <c r="J231" s="60" t="s">
        <v>11</v>
      </c>
      <c r="K231" s="60" t="s">
        <v>939</v>
      </c>
      <c r="L231" s="60" t="s">
        <v>17941</v>
      </c>
      <c r="M231" s="61">
        <v>34.542791790000003</v>
      </c>
      <c r="N231" s="61">
        <v>36.006394409999999</v>
      </c>
      <c r="Y231" s="8" t="s">
        <v>17917</v>
      </c>
      <c r="AA231" s="8" t="s">
        <v>17917</v>
      </c>
      <c r="AC231" s="8" t="s">
        <v>17935</v>
      </c>
      <c r="AG231" s="8" t="s">
        <v>17917</v>
      </c>
      <c r="AH231" s="8" t="s">
        <v>17917</v>
      </c>
      <c r="AJ231" s="8" t="s">
        <v>17935</v>
      </c>
      <c r="AM231" s="8" t="s">
        <v>17917</v>
      </c>
      <c r="AN231" s="8" t="s">
        <v>17917</v>
      </c>
      <c r="AO231" s="8" t="s">
        <v>17917</v>
      </c>
      <c r="AT231" s="8" t="s">
        <v>17918</v>
      </c>
      <c r="AU231" s="8" t="s">
        <v>17917</v>
      </c>
      <c r="AW231" s="8" t="s">
        <v>17935</v>
      </c>
      <c r="BA231" s="8" t="s">
        <v>17917</v>
      </c>
      <c r="BC231" s="8" t="s">
        <v>17917</v>
      </c>
      <c r="BD231" s="8" t="s">
        <v>17935</v>
      </c>
      <c r="BH231" s="8" t="s">
        <v>17918</v>
      </c>
      <c r="BJ231" s="8" t="s">
        <v>17917</v>
      </c>
      <c r="BK231" s="8" t="s">
        <v>17935</v>
      </c>
      <c r="BQ231" s="8" t="s">
        <v>17917</v>
      </c>
      <c r="BR231" s="8" t="s">
        <v>17935</v>
      </c>
      <c r="BX231" s="8" t="s">
        <v>17917</v>
      </c>
      <c r="BY231" s="8" t="s">
        <v>17935</v>
      </c>
      <c r="CC231" s="8" t="s">
        <v>17917</v>
      </c>
      <c r="UA231" s="8">
        <f t="array" ref="UA231">SUM(LEN($O231:$PX231))-SUM(LEN(SUBSTITUTE(UPPER($O231:$PX231),"R","")))</f>
        <v>21</v>
      </c>
      <c r="UB231" s="8">
        <f t="array" ref="UB231">SUM(LEN($O231:$PX231))-SUM(LEN(SUBSTITUTE(UPPER($O231:$PX231),"A","")))</f>
        <v>0</v>
      </c>
      <c r="UC231" s="8">
        <f t="array" ref="UC231">SUM(LEN($O231:$PX231))-SUM(LEN(SUBSTITUTE(UPPER($O231:$PX231),"P","")))</f>
        <v>9</v>
      </c>
      <c r="UG231" s="8">
        <f t="shared" si="22"/>
        <v>30</v>
      </c>
      <c r="UH231" s="8">
        <f t="shared" si="23"/>
        <v>1</v>
      </c>
      <c r="UI231" s="8">
        <f t="shared" si="24"/>
        <v>0</v>
      </c>
      <c r="UJ231" s="8">
        <f t="shared" si="25"/>
        <v>0</v>
      </c>
      <c r="UK231" s="8">
        <f t="shared" si="26"/>
        <v>0</v>
      </c>
      <c r="UN231" s="8">
        <f t="array" aca="1" ref="UN231" ca="1">SUM(IF($O$5:$PX$5&gt;=$UN$5,IF($O$5:$PX$5&lt;$UO$5,LEN($O231:$PX231)-LEN(SUBSTITUTE(UPPER($O231:$PX231),"R","")))))</f>
        <v>0</v>
      </c>
      <c r="UO231" s="8">
        <f t="array" aca="1" ref="UO231" ca="1">SUM(IF($O$5:$PX$5&gt;=$UN$5,IF($O$5:$PX$5&lt;$UO$5,LEN($O231:$PX231)-LEN(SUBSTITUTE(UPPER($O231:$PX231),"A","")))))</f>
        <v>0</v>
      </c>
      <c r="UP231" s="8">
        <f t="array" aca="1" ref="UP231" ca="1">SUM(IF($O$5:$PX$5&gt;=$UN$5,IF($O$5:$PX$5&lt;$UO$5,LEN($O231:$PX231)-LEN(SUBSTITUTE(UPPER($O231:$PX231),"P","")))))</f>
        <v>0</v>
      </c>
    </row>
    <row r="232" spans="2:562" x14ac:dyDescent="0.25">
      <c r="B232" s="60">
        <v>227</v>
      </c>
      <c r="C232" s="60" t="s">
        <v>17997</v>
      </c>
      <c r="D232" s="60" t="s">
        <v>10274</v>
      </c>
      <c r="E232" s="60">
        <v>11</v>
      </c>
      <c r="F232" s="60" t="s">
        <v>17815</v>
      </c>
      <c r="G232" s="60" t="s">
        <v>17892</v>
      </c>
      <c r="H232" s="60" t="s">
        <v>17923</v>
      </c>
      <c r="I232" s="60" t="s">
        <v>10</v>
      </c>
      <c r="J232" s="60" t="s">
        <v>11</v>
      </c>
      <c r="K232" s="60" t="s">
        <v>939</v>
      </c>
      <c r="L232" s="60" t="s">
        <v>17941</v>
      </c>
      <c r="M232" s="61">
        <v>34.542791790000003</v>
      </c>
      <c r="N232" s="61">
        <v>36.006394409999999</v>
      </c>
      <c r="Y232" s="8" t="s">
        <v>17917</v>
      </c>
      <c r="AA232" s="8" t="s">
        <v>17917</v>
      </c>
      <c r="AC232" s="8" t="s">
        <v>17935</v>
      </c>
      <c r="AH232" s="8" t="s">
        <v>17917</v>
      </c>
      <c r="BQ232" s="8" t="s">
        <v>17917</v>
      </c>
      <c r="BR232" s="8" t="s">
        <v>17935</v>
      </c>
      <c r="BX232" s="8" t="s">
        <v>17917</v>
      </c>
      <c r="UA232" s="8">
        <f t="array" ref="UA232">SUM(LEN($O232:$PX232))-SUM(LEN(SUBSTITUTE(UPPER($O232:$PX232),"R","")))</f>
        <v>7</v>
      </c>
      <c r="UB232" s="8">
        <f t="array" ref="UB232">SUM(LEN($O232:$PX232))-SUM(LEN(SUBSTITUTE(UPPER($O232:$PX232),"A","")))</f>
        <v>0</v>
      </c>
      <c r="UC232" s="8">
        <f t="array" ref="UC232">SUM(LEN($O232:$PX232))-SUM(LEN(SUBSTITUTE(UPPER($O232:$PX232),"P","")))</f>
        <v>2</v>
      </c>
      <c r="UG232" s="8">
        <f t="shared" si="22"/>
        <v>9</v>
      </c>
      <c r="UH232" s="8">
        <f t="shared" si="23"/>
        <v>0</v>
      </c>
      <c r="UI232" s="8">
        <f t="shared" si="24"/>
        <v>1</v>
      </c>
      <c r="UJ232" s="8">
        <f t="shared" si="25"/>
        <v>0</v>
      </c>
      <c r="UK232" s="8">
        <f t="shared" si="26"/>
        <v>0</v>
      </c>
      <c r="UN232" s="8">
        <f t="array" aca="1" ref="UN232" ca="1">SUM(IF($O$5:$PX$5&gt;=$UN$5,IF($O$5:$PX$5&lt;$UO$5,LEN($O232:$PX232)-LEN(SUBSTITUTE(UPPER($O232:$PX232),"R","")))))</f>
        <v>0</v>
      </c>
      <c r="UO232" s="8">
        <f t="array" aca="1" ref="UO232" ca="1">SUM(IF($O$5:$PX$5&gt;=$UN$5,IF($O$5:$PX$5&lt;$UO$5,LEN($O232:$PX232)-LEN(SUBSTITUTE(UPPER($O232:$PX232),"A","")))))</f>
        <v>0</v>
      </c>
      <c r="UP232" s="8">
        <f t="array" aca="1" ref="UP232" ca="1">SUM(IF($O$5:$PX$5&gt;=$UN$5,IF($O$5:$PX$5&lt;$UO$5,LEN($O232:$PX232)-LEN(SUBSTITUTE(UPPER($O232:$PX232),"P","")))))</f>
        <v>0</v>
      </c>
    </row>
    <row r="233" spans="2:562" x14ac:dyDescent="0.25">
      <c r="B233" s="60">
        <v>228</v>
      </c>
      <c r="C233" s="60" t="s">
        <v>17997</v>
      </c>
      <c r="D233" s="60" t="s">
        <v>10274</v>
      </c>
      <c r="E233" s="60">
        <v>15</v>
      </c>
      <c r="F233" s="60" t="s">
        <v>17815</v>
      </c>
      <c r="G233" s="60" t="s">
        <v>17892</v>
      </c>
      <c r="H233" s="60" t="s">
        <v>17923</v>
      </c>
      <c r="I233" s="60" t="s">
        <v>10</v>
      </c>
      <c r="J233" s="60" t="s">
        <v>11</v>
      </c>
      <c r="K233" s="60" t="s">
        <v>939</v>
      </c>
      <c r="L233" s="60" t="s">
        <v>17941</v>
      </c>
      <c r="M233" s="61">
        <v>34.542791790000003</v>
      </c>
      <c r="N233" s="61">
        <v>36.006394409999999</v>
      </c>
      <c r="Y233" s="8" t="s">
        <v>17917</v>
      </c>
      <c r="BQ233" s="8" t="s">
        <v>17917</v>
      </c>
      <c r="BR233" s="8" t="s">
        <v>17935</v>
      </c>
      <c r="BX233" s="8" t="s">
        <v>17917</v>
      </c>
      <c r="UA233" s="8">
        <f t="array" ref="UA233">SUM(LEN($O233:$PX233))-SUM(LEN(SUBSTITUTE(UPPER($O233:$PX233),"R","")))</f>
        <v>4</v>
      </c>
      <c r="UB233" s="8">
        <f t="array" ref="UB233">SUM(LEN($O233:$PX233))-SUM(LEN(SUBSTITUTE(UPPER($O233:$PX233),"A","")))</f>
        <v>0</v>
      </c>
      <c r="UC233" s="8">
        <f t="array" ref="UC233">SUM(LEN($O233:$PX233))-SUM(LEN(SUBSTITUTE(UPPER($O233:$PX233),"P","")))</f>
        <v>1</v>
      </c>
      <c r="UG233" s="8">
        <f t="shared" si="22"/>
        <v>5</v>
      </c>
      <c r="UH233" s="8">
        <f t="shared" si="23"/>
        <v>0</v>
      </c>
      <c r="UI233" s="8">
        <f t="shared" si="24"/>
        <v>1</v>
      </c>
      <c r="UJ233" s="8">
        <f t="shared" si="25"/>
        <v>0</v>
      </c>
      <c r="UK233" s="8">
        <f t="shared" si="26"/>
        <v>0</v>
      </c>
      <c r="UN233" s="8">
        <f t="array" aca="1" ref="UN233" ca="1">SUM(IF($O$5:$PX$5&gt;=$UN$5,IF($O$5:$PX$5&lt;$UO$5,LEN($O233:$PX233)-LEN(SUBSTITUTE(UPPER($O233:$PX233),"R","")))))</f>
        <v>0</v>
      </c>
      <c r="UO233" s="8">
        <f t="array" aca="1" ref="UO233" ca="1">SUM(IF($O$5:$PX$5&gt;=$UN$5,IF($O$5:$PX$5&lt;$UO$5,LEN($O233:$PX233)-LEN(SUBSTITUTE(UPPER($O233:$PX233),"A","")))))</f>
        <v>0</v>
      </c>
      <c r="UP233" s="8">
        <f t="array" aca="1" ref="UP233" ca="1">SUM(IF($O$5:$PX$5&gt;=$UN$5,IF($O$5:$PX$5&lt;$UO$5,LEN($O233:$PX233)-LEN(SUBSTITUTE(UPPER($O233:$PX233),"P","")))))</f>
        <v>0</v>
      </c>
    </row>
    <row r="234" spans="2:562" x14ac:dyDescent="0.25">
      <c r="B234" s="60">
        <v>229</v>
      </c>
      <c r="C234" s="60" t="s">
        <v>17997</v>
      </c>
      <c r="D234" s="60" t="s">
        <v>10274</v>
      </c>
      <c r="E234" s="60">
        <v>12</v>
      </c>
      <c r="F234" s="60" t="s">
        <v>17842</v>
      </c>
      <c r="G234" s="60" t="s">
        <v>17890</v>
      </c>
      <c r="H234" s="60" t="s">
        <v>17923</v>
      </c>
      <c r="I234" s="60" t="s">
        <v>10</v>
      </c>
      <c r="J234" s="60" t="s">
        <v>11</v>
      </c>
      <c r="K234" s="60" t="s">
        <v>939</v>
      </c>
      <c r="L234" s="60" t="s">
        <v>17941</v>
      </c>
      <c r="M234" s="61">
        <v>34.542791790000003</v>
      </c>
      <c r="N234" s="61">
        <v>36.006394409999999</v>
      </c>
      <c r="Y234" s="8" t="s">
        <v>17917</v>
      </c>
      <c r="BQ234" s="8" t="s">
        <v>17917</v>
      </c>
      <c r="BR234" s="8" t="s">
        <v>17935</v>
      </c>
      <c r="BX234" s="8" t="s">
        <v>17917</v>
      </c>
      <c r="UA234" s="8">
        <f t="array" ref="UA234">SUM(LEN($O234:$PX234))-SUM(LEN(SUBSTITUTE(UPPER($O234:$PX234),"R","")))</f>
        <v>4</v>
      </c>
      <c r="UB234" s="8">
        <f t="array" ref="UB234">SUM(LEN($O234:$PX234))-SUM(LEN(SUBSTITUTE(UPPER($O234:$PX234),"A","")))</f>
        <v>0</v>
      </c>
      <c r="UC234" s="8">
        <f t="array" ref="UC234">SUM(LEN($O234:$PX234))-SUM(LEN(SUBSTITUTE(UPPER($O234:$PX234),"P","")))</f>
        <v>1</v>
      </c>
      <c r="UG234" s="8">
        <f t="shared" si="22"/>
        <v>5</v>
      </c>
      <c r="UH234" s="8">
        <f t="shared" si="23"/>
        <v>0</v>
      </c>
      <c r="UI234" s="8">
        <f t="shared" si="24"/>
        <v>1</v>
      </c>
      <c r="UJ234" s="8">
        <f t="shared" si="25"/>
        <v>0</v>
      </c>
      <c r="UK234" s="8">
        <f t="shared" si="26"/>
        <v>0</v>
      </c>
      <c r="UN234" s="8">
        <f t="array" aca="1" ref="UN234" ca="1">SUM(IF($O$5:$PX$5&gt;=$UN$5,IF($O$5:$PX$5&lt;$UO$5,LEN($O234:$PX234)-LEN(SUBSTITUTE(UPPER($O234:$PX234),"R","")))))</f>
        <v>0</v>
      </c>
      <c r="UO234" s="8">
        <f t="array" aca="1" ref="UO234" ca="1">SUM(IF($O$5:$PX$5&gt;=$UN$5,IF($O$5:$PX$5&lt;$UO$5,LEN($O234:$PX234)-LEN(SUBSTITUTE(UPPER($O234:$PX234),"A","")))))</f>
        <v>0</v>
      </c>
      <c r="UP234" s="8">
        <f t="array" aca="1" ref="UP234" ca="1">SUM(IF($O$5:$PX$5&gt;=$UN$5,IF($O$5:$PX$5&lt;$UO$5,LEN($O234:$PX234)-LEN(SUBSTITUTE(UPPER($O234:$PX234),"P","")))))</f>
        <v>0</v>
      </c>
    </row>
    <row r="235" spans="2:562" x14ac:dyDescent="0.25">
      <c r="B235" s="60">
        <v>230</v>
      </c>
      <c r="C235" s="60" t="s">
        <v>17997</v>
      </c>
      <c r="D235" s="60" t="s">
        <v>10274</v>
      </c>
      <c r="E235" s="60">
        <v>11</v>
      </c>
      <c r="F235" s="60" t="s">
        <v>17842</v>
      </c>
      <c r="G235" s="60" t="s">
        <v>17889</v>
      </c>
      <c r="H235" s="60" t="s">
        <v>17923</v>
      </c>
      <c r="I235" s="60" t="s">
        <v>10</v>
      </c>
      <c r="J235" s="60" t="s">
        <v>11</v>
      </c>
      <c r="K235" s="60" t="s">
        <v>939</v>
      </c>
      <c r="L235" s="60" t="s">
        <v>17941</v>
      </c>
      <c r="M235" s="61">
        <v>34.542791790000003</v>
      </c>
      <c r="N235" s="61">
        <v>36.006394409999999</v>
      </c>
      <c r="Y235" s="8" t="s">
        <v>17917</v>
      </c>
      <c r="BQ235" s="8" t="s">
        <v>17917</v>
      </c>
      <c r="BR235" s="8" t="s">
        <v>17935</v>
      </c>
      <c r="BX235" s="8" t="s">
        <v>17917</v>
      </c>
      <c r="BY235" s="8" t="s">
        <v>17935</v>
      </c>
      <c r="CC235" s="8" t="s">
        <v>17917</v>
      </c>
      <c r="UA235" s="8">
        <f t="array" ref="UA235">SUM(LEN($O235:$PX235))-SUM(LEN(SUBSTITUTE(UPPER($O235:$PX235),"R","")))</f>
        <v>6</v>
      </c>
      <c r="UB235" s="8">
        <f t="array" ref="UB235">SUM(LEN($O235:$PX235))-SUM(LEN(SUBSTITUTE(UPPER($O235:$PX235),"A","")))</f>
        <v>0</v>
      </c>
      <c r="UC235" s="8">
        <f t="array" ref="UC235">SUM(LEN($O235:$PX235))-SUM(LEN(SUBSTITUTE(UPPER($O235:$PX235),"P","")))</f>
        <v>2</v>
      </c>
      <c r="UG235" s="8">
        <f t="shared" si="22"/>
        <v>8</v>
      </c>
      <c r="UH235" s="8">
        <f t="shared" si="23"/>
        <v>1</v>
      </c>
      <c r="UI235" s="8">
        <f t="shared" si="24"/>
        <v>0</v>
      </c>
      <c r="UJ235" s="8">
        <f t="shared" si="25"/>
        <v>0</v>
      </c>
      <c r="UK235" s="8">
        <f t="shared" si="26"/>
        <v>0</v>
      </c>
      <c r="UN235" s="8">
        <f t="array" aca="1" ref="UN235" ca="1">SUM(IF($O$5:$PX$5&gt;=$UN$5,IF($O$5:$PX$5&lt;$UO$5,LEN($O235:$PX235)-LEN(SUBSTITUTE(UPPER($O235:$PX235),"R","")))))</f>
        <v>0</v>
      </c>
      <c r="UO235" s="8">
        <f t="array" aca="1" ref="UO235" ca="1">SUM(IF($O$5:$PX$5&gt;=$UN$5,IF($O$5:$PX$5&lt;$UO$5,LEN($O235:$PX235)-LEN(SUBSTITUTE(UPPER($O235:$PX235),"A","")))))</f>
        <v>0</v>
      </c>
      <c r="UP235" s="8">
        <f t="array" aca="1" ref="UP235" ca="1">SUM(IF($O$5:$PX$5&gt;=$UN$5,IF($O$5:$PX$5&lt;$UO$5,LEN($O235:$PX235)-LEN(SUBSTITUTE(UPPER($O235:$PX235),"P","")))))</f>
        <v>0</v>
      </c>
    </row>
    <row r="236" spans="2:562" x14ac:dyDescent="0.25">
      <c r="B236" s="60">
        <v>231</v>
      </c>
      <c r="C236" s="60" t="s">
        <v>17997</v>
      </c>
      <c r="D236" s="60" t="s">
        <v>10273</v>
      </c>
      <c r="E236" s="60">
        <v>8</v>
      </c>
      <c r="F236" s="60" t="s">
        <v>17815</v>
      </c>
      <c r="G236" s="60" t="s">
        <v>17887</v>
      </c>
      <c r="H236" s="60" t="s">
        <v>17923</v>
      </c>
      <c r="I236" s="60" t="s">
        <v>10</v>
      </c>
      <c r="J236" s="60" t="s">
        <v>11</v>
      </c>
      <c r="K236" s="60" t="s">
        <v>939</v>
      </c>
      <c r="L236" s="60" t="s">
        <v>17941</v>
      </c>
      <c r="M236" s="61">
        <v>34.542791790000003</v>
      </c>
      <c r="N236" s="61">
        <v>36.006394409999999</v>
      </c>
      <c r="Y236" s="8" t="s">
        <v>17917</v>
      </c>
      <c r="AH236" s="8" t="s">
        <v>17917</v>
      </c>
      <c r="AQ236" s="8" t="s">
        <v>17935</v>
      </c>
      <c r="AT236" s="8" t="s">
        <v>17918</v>
      </c>
      <c r="AU236" s="8" t="s">
        <v>17917</v>
      </c>
      <c r="AW236" s="8" t="s">
        <v>17935</v>
      </c>
      <c r="BA236" s="8" t="s">
        <v>17917</v>
      </c>
      <c r="BC236" s="8" t="s">
        <v>17917</v>
      </c>
      <c r="UA236" s="8">
        <f t="array" ref="UA236">SUM(LEN($O236:$PX236))-SUM(LEN(SUBSTITUTE(UPPER($O236:$PX236),"R","")))</f>
        <v>7</v>
      </c>
      <c r="UB236" s="8">
        <f t="array" ref="UB236">SUM(LEN($O236:$PX236))-SUM(LEN(SUBSTITUTE(UPPER($O236:$PX236),"A","")))</f>
        <v>0</v>
      </c>
      <c r="UC236" s="8">
        <f t="array" ref="UC236">SUM(LEN($O236:$PX236))-SUM(LEN(SUBSTITUTE(UPPER($O236:$PX236),"P","")))</f>
        <v>3</v>
      </c>
      <c r="UG236" s="8">
        <f t="shared" si="22"/>
        <v>10</v>
      </c>
      <c r="UH236" s="8">
        <f t="shared" si="23"/>
        <v>1</v>
      </c>
      <c r="UI236" s="8">
        <f t="shared" si="24"/>
        <v>0</v>
      </c>
      <c r="UJ236" s="8">
        <f t="shared" si="25"/>
        <v>0</v>
      </c>
      <c r="UK236" s="8">
        <f t="shared" si="26"/>
        <v>0</v>
      </c>
      <c r="UN236" s="8">
        <f t="array" aca="1" ref="UN236" ca="1">SUM(IF($O$5:$PX$5&gt;=$UN$5,IF($O$5:$PX$5&lt;$UO$5,LEN($O236:$PX236)-LEN(SUBSTITUTE(UPPER($O236:$PX236),"R","")))))</f>
        <v>0</v>
      </c>
      <c r="UO236" s="8">
        <f t="array" aca="1" ref="UO236" ca="1">SUM(IF($O$5:$PX$5&gt;=$UN$5,IF($O$5:$PX$5&lt;$UO$5,LEN($O236:$PX236)-LEN(SUBSTITUTE(UPPER($O236:$PX236),"A","")))))</f>
        <v>0</v>
      </c>
      <c r="UP236" s="8">
        <f t="array" aca="1" ref="UP236" ca="1">SUM(IF($O$5:$PX$5&gt;=$UN$5,IF($O$5:$PX$5&lt;$UO$5,LEN($O236:$PX236)-LEN(SUBSTITUTE(UPPER($O236:$PX236),"P","")))))</f>
        <v>0</v>
      </c>
    </row>
    <row r="237" spans="2:562" x14ac:dyDescent="0.25">
      <c r="B237" s="60">
        <v>232</v>
      </c>
      <c r="C237" s="60" t="s">
        <v>17997</v>
      </c>
      <c r="D237" s="60" t="s">
        <v>10273</v>
      </c>
      <c r="E237" s="60">
        <v>6</v>
      </c>
      <c r="F237" s="60" t="s">
        <v>17815</v>
      </c>
      <c r="G237" s="60" t="s">
        <v>17887</v>
      </c>
      <c r="H237" s="60" t="s">
        <v>17923</v>
      </c>
      <c r="I237" s="60" t="s">
        <v>10</v>
      </c>
      <c r="J237" s="60" t="s">
        <v>11</v>
      </c>
      <c r="K237" s="60" t="s">
        <v>939</v>
      </c>
      <c r="L237" s="60" t="s">
        <v>17941</v>
      </c>
      <c r="M237" s="61">
        <v>34.542791790000003</v>
      </c>
      <c r="N237" s="61">
        <v>36.006394409999999</v>
      </c>
      <c r="Y237" s="8" t="s">
        <v>17917</v>
      </c>
      <c r="AH237" s="8" t="s">
        <v>17917</v>
      </c>
      <c r="AQ237" s="8" t="s">
        <v>17935</v>
      </c>
      <c r="AT237" s="8" t="s">
        <v>17918</v>
      </c>
      <c r="AU237" s="8" t="s">
        <v>17917</v>
      </c>
      <c r="AW237" s="8" t="s">
        <v>17935</v>
      </c>
      <c r="BA237" s="8" t="s">
        <v>17917</v>
      </c>
      <c r="BC237" s="8" t="s">
        <v>17917</v>
      </c>
      <c r="UA237" s="8">
        <f t="array" ref="UA237">SUM(LEN($O237:$PX237))-SUM(LEN(SUBSTITUTE(UPPER($O237:$PX237),"R","")))</f>
        <v>7</v>
      </c>
      <c r="UB237" s="8">
        <f t="array" ref="UB237">SUM(LEN($O237:$PX237))-SUM(LEN(SUBSTITUTE(UPPER($O237:$PX237),"A","")))</f>
        <v>0</v>
      </c>
      <c r="UC237" s="8">
        <f t="array" ref="UC237">SUM(LEN($O237:$PX237))-SUM(LEN(SUBSTITUTE(UPPER($O237:$PX237),"P","")))</f>
        <v>3</v>
      </c>
      <c r="UG237" s="8">
        <f t="shared" si="22"/>
        <v>10</v>
      </c>
      <c r="UH237" s="8">
        <f t="shared" si="23"/>
        <v>1</v>
      </c>
      <c r="UI237" s="8">
        <f t="shared" si="24"/>
        <v>0</v>
      </c>
      <c r="UJ237" s="8">
        <f t="shared" si="25"/>
        <v>0</v>
      </c>
      <c r="UK237" s="8">
        <f t="shared" si="26"/>
        <v>0</v>
      </c>
      <c r="UN237" s="8">
        <f t="array" aca="1" ref="UN237" ca="1">SUM(IF($O$5:$PX$5&gt;=$UN$5,IF($O$5:$PX$5&lt;$UO$5,LEN($O237:$PX237)-LEN(SUBSTITUTE(UPPER($O237:$PX237),"R","")))))</f>
        <v>0</v>
      </c>
      <c r="UO237" s="8">
        <f t="array" aca="1" ref="UO237" ca="1">SUM(IF($O$5:$PX$5&gt;=$UN$5,IF($O$5:$PX$5&lt;$UO$5,LEN($O237:$PX237)-LEN(SUBSTITUTE(UPPER($O237:$PX237),"A","")))))</f>
        <v>0</v>
      </c>
      <c r="UP237" s="8">
        <f t="array" aca="1" ref="UP237" ca="1">SUM(IF($O$5:$PX$5&gt;=$UN$5,IF($O$5:$PX$5&lt;$UO$5,LEN($O237:$PX237)-LEN(SUBSTITUTE(UPPER($O237:$PX237),"P","")))))</f>
        <v>0</v>
      </c>
    </row>
    <row r="238" spans="2:562" x14ac:dyDescent="0.25">
      <c r="B238" s="60">
        <v>233</v>
      </c>
      <c r="C238" s="60" t="s">
        <v>17997</v>
      </c>
      <c r="D238" s="60" t="s">
        <v>10273</v>
      </c>
      <c r="E238" s="60">
        <v>10</v>
      </c>
      <c r="F238" s="60" t="s">
        <v>17842</v>
      </c>
      <c r="G238" s="60" t="s">
        <v>17888</v>
      </c>
      <c r="H238" s="60" t="s">
        <v>17923</v>
      </c>
      <c r="I238" s="60" t="s">
        <v>10</v>
      </c>
      <c r="J238" s="60" t="s">
        <v>11</v>
      </c>
      <c r="K238" s="60" t="s">
        <v>939</v>
      </c>
      <c r="L238" s="60" t="s">
        <v>17941</v>
      </c>
      <c r="M238" s="61">
        <v>34.542791790000003</v>
      </c>
      <c r="N238" s="61">
        <v>36.006394409999999</v>
      </c>
      <c r="Y238" s="8" t="s">
        <v>17917</v>
      </c>
      <c r="AA238" s="8" t="s">
        <v>17917</v>
      </c>
      <c r="AC238" s="8" t="s">
        <v>17935</v>
      </c>
      <c r="AF238" s="8" t="s">
        <v>17918</v>
      </c>
      <c r="AG238" s="8" t="s">
        <v>17917</v>
      </c>
      <c r="AH238" s="8" t="s">
        <v>17917</v>
      </c>
      <c r="AJ238" s="8" t="s">
        <v>17935</v>
      </c>
      <c r="AM238" s="8" t="s">
        <v>17917</v>
      </c>
      <c r="AN238" s="8" t="s">
        <v>17917</v>
      </c>
      <c r="AO238" s="8" t="s">
        <v>17917</v>
      </c>
      <c r="AP238" s="8" t="s">
        <v>17917</v>
      </c>
      <c r="AQ238" s="8" t="s">
        <v>17935</v>
      </c>
      <c r="AT238" s="8" t="s">
        <v>17918</v>
      </c>
      <c r="AU238" s="8" t="s">
        <v>17917</v>
      </c>
      <c r="AW238" s="8" t="s">
        <v>17935</v>
      </c>
      <c r="BA238" s="8" t="s">
        <v>17917</v>
      </c>
      <c r="BC238" s="8" t="s">
        <v>17917</v>
      </c>
      <c r="BD238" s="8" t="s">
        <v>17935</v>
      </c>
      <c r="BH238" s="8" t="s">
        <v>17918</v>
      </c>
      <c r="BJ238" s="8" t="s">
        <v>17917</v>
      </c>
      <c r="BK238" s="8" t="s">
        <v>17935</v>
      </c>
      <c r="BQ238" s="8" t="s">
        <v>17917</v>
      </c>
      <c r="BR238" s="8" t="s">
        <v>17935</v>
      </c>
      <c r="BX238" s="8" t="s">
        <v>17917</v>
      </c>
      <c r="BY238" s="8" t="s">
        <v>17935</v>
      </c>
      <c r="CC238" s="8" t="s">
        <v>17917</v>
      </c>
      <c r="UA238" s="8">
        <f t="array" ref="UA238">SUM(LEN($O238:$PX238))-SUM(LEN(SUBSTITUTE(UPPER($O238:$PX238),"R","")))</f>
        <v>23</v>
      </c>
      <c r="UB238" s="8">
        <f t="array" ref="UB238">SUM(LEN($O238:$PX238))-SUM(LEN(SUBSTITUTE(UPPER($O238:$PX238),"A","")))</f>
        <v>0</v>
      </c>
      <c r="UC238" s="8">
        <f t="array" ref="UC238">SUM(LEN($O238:$PX238))-SUM(LEN(SUBSTITUTE(UPPER($O238:$PX238),"P","")))</f>
        <v>11</v>
      </c>
      <c r="UG238" s="8">
        <f t="shared" si="22"/>
        <v>34</v>
      </c>
      <c r="UH238" s="8">
        <f t="shared" si="23"/>
        <v>1</v>
      </c>
      <c r="UI238" s="8">
        <f t="shared" si="24"/>
        <v>0</v>
      </c>
      <c r="UJ238" s="8">
        <f t="shared" si="25"/>
        <v>0</v>
      </c>
      <c r="UK238" s="8">
        <f t="shared" si="26"/>
        <v>0</v>
      </c>
      <c r="UN238" s="8">
        <f t="array" aca="1" ref="UN238" ca="1">SUM(IF($O$5:$PX$5&gt;=$UN$5,IF($O$5:$PX$5&lt;$UO$5,LEN($O238:$PX238)-LEN(SUBSTITUTE(UPPER($O238:$PX238),"R","")))))</f>
        <v>0</v>
      </c>
      <c r="UO238" s="8">
        <f t="array" aca="1" ref="UO238" ca="1">SUM(IF($O$5:$PX$5&gt;=$UN$5,IF($O$5:$PX$5&lt;$UO$5,LEN($O238:$PX238)-LEN(SUBSTITUTE(UPPER($O238:$PX238),"A","")))))</f>
        <v>0</v>
      </c>
      <c r="UP238" s="8">
        <f t="array" aca="1" ref="UP238" ca="1">SUM(IF($O$5:$PX$5&gt;=$UN$5,IF($O$5:$PX$5&lt;$UO$5,LEN($O238:$PX238)-LEN(SUBSTITUTE(UPPER($O238:$PX238),"P","")))))</f>
        <v>0</v>
      </c>
    </row>
    <row r="239" spans="2:562" x14ac:dyDescent="0.25">
      <c r="B239" s="60">
        <v>234</v>
      </c>
      <c r="C239" s="60" t="s">
        <v>17997</v>
      </c>
      <c r="D239" s="60" t="s">
        <v>10273</v>
      </c>
      <c r="E239" s="60">
        <v>15</v>
      </c>
      <c r="F239" s="60" t="s">
        <v>17842</v>
      </c>
      <c r="G239" s="60" t="s">
        <v>17892</v>
      </c>
      <c r="H239" s="60" t="s">
        <v>17923</v>
      </c>
      <c r="I239" s="60" t="s">
        <v>10</v>
      </c>
      <c r="J239" s="60" t="s">
        <v>11</v>
      </c>
      <c r="K239" s="60" t="s">
        <v>939</v>
      </c>
      <c r="L239" s="60" t="s">
        <v>17941</v>
      </c>
      <c r="M239" s="61">
        <v>34.542791790000003</v>
      </c>
      <c r="N239" s="61">
        <v>36.006394409999999</v>
      </c>
      <c r="Y239" s="8" t="s">
        <v>17917</v>
      </c>
      <c r="AA239" s="8" t="s">
        <v>17917</v>
      </c>
      <c r="AC239" s="8" t="s">
        <v>17935</v>
      </c>
      <c r="AF239" s="8" t="s">
        <v>17918</v>
      </c>
      <c r="AG239" s="8" t="s">
        <v>17917</v>
      </c>
      <c r="AH239" s="8" t="s">
        <v>17917</v>
      </c>
      <c r="AJ239" s="8" t="s">
        <v>17935</v>
      </c>
      <c r="AM239" s="8" t="s">
        <v>17917</v>
      </c>
      <c r="AN239" s="8" t="s">
        <v>17917</v>
      </c>
      <c r="AO239" s="8" t="s">
        <v>17917</v>
      </c>
      <c r="AP239" s="8" t="s">
        <v>17917</v>
      </c>
      <c r="AQ239" s="8" t="s">
        <v>17935</v>
      </c>
      <c r="AT239" s="8" t="s">
        <v>17918</v>
      </c>
      <c r="AU239" s="8" t="s">
        <v>17917</v>
      </c>
      <c r="AW239" s="8" t="s">
        <v>17935</v>
      </c>
      <c r="BA239" s="8" t="s">
        <v>17917</v>
      </c>
      <c r="BC239" s="8" t="s">
        <v>17917</v>
      </c>
      <c r="BD239" s="8" t="s">
        <v>17935</v>
      </c>
      <c r="BH239" s="8" t="s">
        <v>17918</v>
      </c>
      <c r="BJ239" s="8" t="s">
        <v>17917</v>
      </c>
      <c r="BK239" s="8" t="s">
        <v>17935</v>
      </c>
      <c r="BQ239" s="8" t="s">
        <v>17917</v>
      </c>
      <c r="BR239" s="8" t="s">
        <v>17935</v>
      </c>
      <c r="BX239" s="8" t="s">
        <v>17917</v>
      </c>
      <c r="BY239" s="8" t="s">
        <v>17935</v>
      </c>
      <c r="CC239" s="8" t="s">
        <v>17917</v>
      </c>
      <c r="UA239" s="8">
        <f t="array" ref="UA239">SUM(LEN($O239:$PX239))-SUM(LEN(SUBSTITUTE(UPPER($O239:$PX239),"R","")))</f>
        <v>23</v>
      </c>
      <c r="UB239" s="8">
        <f t="array" ref="UB239">SUM(LEN($O239:$PX239))-SUM(LEN(SUBSTITUTE(UPPER($O239:$PX239),"A","")))</f>
        <v>0</v>
      </c>
      <c r="UC239" s="8">
        <f t="array" ref="UC239">SUM(LEN($O239:$PX239))-SUM(LEN(SUBSTITUTE(UPPER($O239:$PX239),"P","")))</f>
        <v>11</v>
      </c>
      <c r="UG239" s="8">
        <f t="shared" si="22"/>
        <v>34</v>
      </c>
      <c r="UH239" s="8">
        <f t="shared" si="23"/>
        <v>0</v>
      </c>
      <c r="UI239" s="8">
        <f t="shared" si="24"/>
        <v>1</v>
      </c>
      <c r="UJ239" s="8">
        <f t="shared" si="25"/>
        <v>0</v>
      </c>
      <c r="UK239" s="8">
        <f t="shared" si="26"/>
        <v>0</v>
      </c>
      <c r="UN239" s="8">
        <f t="array" aca="1" ref="UN239" ca="1">SUM(IF($O$5:$PX$5&gt;=$UN$5,IF($O$5:$PX$5&lt;$UO$5,LEN($O239:$PX239)-LEN(SUBSTITUTE(UPPER($O239:$PX239),"R","")))))</f>
        <v>0</v>
      </c>
      <c r="UO239" s="8">
        <f t="array" aca="1" ref="UO239" ca="1">SUM(IF($O$5:$PX$5&gt;=$UN$5,IF($O$5:$PX$5&lt;$UO$5,LEN($O239:$PX239)-LEN(SUBSTITUTE(UPPER($O239:$PX239),"A","")))))</f>
        <v>0</v>
      </c>
      <c r="UP239" s="8">
        <f t="array" aca="1" ref="UP239" ca="1">SUM(IF($O$5:$PX$5&gt;=$UN$5,IF($O$5:$PX$5&lt;$UO$5,LEN($O239:$PX239)-LEN(SUBSTITUTE(UPPER($O239:$PX239),"P","")))))</f>
        <v>0</v>
      </c>
    </row>
    <row r="240" spans="2:562" x14ac:dyDescent="0.25">
      <c r="B240" s="60">
        <v>235</v>
      </c>
      <c r="C240" s="60" t="s">
        <v>17997</v>
      </c>
      <c r="D240" s="60" t="s">
        <v>10273</v>
      </c>
      <c r="E240" s="60">
        <v>11</v>
      </c>
      <c r="F240" s="60" t="s">
        <v>17815</v>
      </c>
      <c r="G240" s="60" t="s">
        <v>17890</v>
      </c>
      <c r="H240" s="60" t="s">
        <v>17923</v>
      </c>
      <c r="I240" s="60" t="s">
        <v>10</v>
      </c>
      <c r="J240" s="60" t="s">
        <v>11</v>
      </c>
      <c r="K240" s="60" t="s">
        <v>939</v>
      </c>
      <c r="L240" s="60" t="s">
        <v>17941</v>
      </c>
      <c r="M240" s="61">
        <v>34.542791790000003</v>
      </c>
      <c r="N240" s="61">
        <v>36.006394409999999</v>
      </c>
      <c r="Y240" s="8" t="s">
        <v>17917</v>
      </c>
      <c r="AA240" s="8" t="s">
        <v>17917</v>
      </c>
      <c r="AH240" s="8" t="s">
        <v>17917</v>
      </c>
      <c r="UA240" s="8">
        <f t="array" ref="UA240">SUM(LEN($O240:$PX240))-SUM(LEN(SUBSTITUTE(UPPER($O240:$PX240),"R","")))</f>
        <v>3</v>
      </c>
      <c r="UB240" s="8">
        <f t="array" ref="UB240">SUM(LEN($O240:$PX240))-SUM(LEN(SUBSTITUTE(UPPER($O240:$PX240),"A","")))</f>
        <v>0</v>
      </c>
      <c r="UC240" s="8">
        <f t="array" ref="UC240">SUM(LEN($O240:$PX240))-SUM(LEN(SUBSTITUTE(UPPER($O240:$PX240),"P","")))</f>
        <v>0</v>
      </c>
      <c r="UG240" s="8">
        <f t="shared" si="22"/>
        <v>3</v>
      </c>
      <c r="UH240" s="8">
        <f t="shared" si="23"/>
        <v>0</v>
      </c>
      <c r="UI240" s="8">
        <f t="shared" si="24"/>
        <v>1</v>
      </c>
      <c r="UJ240" s="8">
        <f t="shared" si="25"/>
        <v>0</v>
      </c>
      <c r="UK240" s="8">
        <f t="shared" si="26"/>
        <v>0</v>
      </c>
      <c r="UN240" s="8">
        <f t="array" aca="1" ref="UN240" ca="1">SUM(IF($O$5:$PX$5&gt;=$UN$5,IF($O$5:$PX$5&lt;$UO$5,LEN($O240:$PX240)-LEN(SUBSTITUTE(UPPER($O240:$PX240),"R","")))))</f>
        <v>0</v>
      </c>
      <c r="UO240" s="8">
        <f t="array" aca="1" ref="UO240" ca="1">SUM(IF($O$5:$PX$5&gt;=$UN$5,IF($O$5:$PX$5&lt;$UO$5,LEN($O240:$PX240)-LEN(SUBSTITUTE(UPPER($O240:$PX240),"A","")))))</f>
        <v>0</v>
      </c>
      <c r="UP240" s="8">
        <f t="array" aca="1" ref="UP240" ca="1">SUM(IF($O$5:$PX$5&gt;=$UN$5,IF($O$5:$PX$5&lt;$UO$5,LEN($O240:$PX240)-LEN(SUBSTITUTE(UPPER($O240:$PX240),"P","")))))</f>
        <v>0</v>
      </c>
    </row>
    <row r="241" spans="2:562" x14ac:dyDescent="0.25">
      <c r="B241" s="60">
        <v>236</v>
      </c>
      <c r="C241" s="60" t="s">
        <v>17997</v>
      </c>
      <c r="D241" s="60" t="s">
        <v>10273</v>
      </c>
      <c r="E241" s="60">
        <v>11</v>
      </c>
      <c r="F241" s="60" t="s">
        <v>17842</v>
      </c>
      <c r="G241" s="60" t="s">
        <v>17888</v>
      </c>
      <c r="H241" s="60" t="s">
        <v>17923</v>
      </c>
      <c r="I241" s="60" t="s">
        <v>10</v>
      </c>
      <c r="J241" s="60" t="s">
        <v>11</v>
      </c>
      <c r="K241" s="60" t="s">
        <v>939</v>
      </c>
      <c r="L241" s="60" t="s">
        <v>17941</v>
      </c>
      <c r="M241" s="61">
        <v>34.542791790000003</v>
      </c>
      <c r="N241" s="61">
        <v>36.006394409999999</v>
      </c>
      <c r="UA241" s="8">
        <f t="array" ref="UA241">SUM(LEN($O241:$PX241))-SUM(LEN(SUBSTITUTE(UPPER($O241:$PX241),"R","")))</f>
        <v>0</v>
      </c>
      <c r="UB241" s="8">
        <f t="array" ref="UB241">SUM(LEN($O241:$PX241))-SUM(LEN(SUBSTITUTE(UPPER($O241:$PX241),"A","")))</f>
        <v>0</v>
      </c>
      <c r="UC241" s="8">
        <f t="array" ref="UC241">SUM(LEN($O241:$PX241))-SUM(LEN(SUBSTITUTE(UPPER($O241:$PX241),"P","")))</f>
        <v>0</v>
      </c>
      <c r="UG241" s="8">
        <f t="shared" si="22"/>
        <v>0</v>
      </c>
      <c r="UH241" s="8">
        <f t="shared" si="23"/>
        <v>1</v>
      </c>
      <c r="UI241" s="8">
        <f t="shared" si="24"/>
        <v>0</v>
      </c>
      <c r="UJ241" s="8">
        <f t="shared" si="25"/>
        <v>0</v>
      </c>
      <c r="UK241" s="8">
        <f t="shared" si="26"/>
        <v>0</v>
      </c>
      <c r="UN241" s="8">
        <f t="array" aca="1" ref="UN241" ca="1">SUM(IF($O$5:$PX$5&gt;=$UN$5,IF($O$5:$PX$5&lt;$UO$5,LEN($O241:$PX241)-LEN(SUBSTITUTE(UPPER($O241:$PX241),"R","")))))</f>
        <v>0</v>
      </c>
      <c r="UO241" s="8">
        <f t="array" aca="1" ref="UO241" ca="1">SUM(IF($O$5:$PX$5&gt;=$UN$5,IF($O$5:$PX$5&lt;$UO$5,LEN($O241:$PX241)-LEN(SUBSTITUTE(UPPER($O241:$PX241),"A","")))))</f>
        <v>0</v>
      </c>
      <c r="UP241" s="8">
        <f t="array" aca="1" ref="UP241" ca="1">SUM(IF($O$5:$PX$5&gt;=$UN$5,IF($O$5:$PX$5&lt;$UO$5,LEN($O241:$PX241)-LEN(SUBSTITUTE(UPPER($O241:$PX241),"P","")))))</f>
        <v>0</v>
      </c>
    </row>
    <row r="242" spans="2:562" x14ac:dyDescent="0.25">
      <c r="B242" s="60">
        <v>237</v>
      </c>
      <c r="C242" s="60" t="s">
        <v>17997</v>
      </c>
      <c r="D242" s="60" t="s">
        <v>10273</v>
      </c>
      <c r="E242" s="60">
        <v>11</v>
      </c>
      <c r="F242" s="60" t="s">
        <v>17815</v>
      </c>
      <c r="G242" s="60" t="s">
        <v>17888</v>
      </c>
      <c r="H242" s="60" t="s">
        <v>17923</v>
      </c>
      <c r="I242" s="60" t="s">
        <v>10</v>
      </c>
      <c r="J242" s="60" t="s">
        <v>11</v>
      </c>
      <c r="K242" s="60" t="s">
        <v>939</v>
      </c>
      <c r="L242" s="60" t="s">
        <v>17941</v>
      </c>
      <c r="M242" s="61">
        <v>34.542791790000003</v>
      </c>
      <c r="N242" s="61">
        <v>36.006394409999999</v>
      </c>
      <c r="UA242" s="8">
        <f t="array" ref="UA242">SUM(LEN($O242:$PX242))-SUM(LEN(SUBSTITUTE(UPPER($O242:$PX242),"R","")))</f>
        <v>0</v>
      </c>
      <c r="UB242" s="8">
        <f t="array" ref="UB242">SUM(LEN($O242:$PX242))-SUM(LEN(SUBSTITUTE(UPPER($O242:$PX242),"A","")))</f>
        <v>0</v>
      </c>
      <c r="UC242" s="8">
        <f t="array" ref="UC242">SUM(LEN($O242:$PX242))-SUM(LEN(SUBSTITUTE(UPPER($O242:$PX242),"P","")))</f>
        <v>0</v>
      </c>
      <c r="UG242" s="8">
        <f t="shared" si="22"/>
        <v>0</v>
      </c>
      <c r="UH242" s="8">
        <f t="shared" si="23"/>
        <v>1</v>
      </c>
      <c r="UI242" s="8">
        <f t="shared" si="24"/>
        <v>0</v>
      </c>
      <c r="UJ242" s="8">
        <f t="shared" si="25"/>
        <v>0</v>
      </c>
      <c r="UK242" s="8">
        <f t="shared" si="26"/>
        <v>0</v>
      </c>
      <c r="UN242" s="8">
        <f t="array" aca="1" ref="UN242" ca="1">SUM(IF($O$5:$PX$5&gt;=$UN$5,IF($O$5:$PX$5&lt;$UO$5,LEN($O242:$PX242)-LEN(SUBSTITUTE(UPPER($O242:$PX242),"R","")))))</f>
        <v>0</v>
      </c>
      <c r="UO242" s="8">
        <f t="array" aca="1" ref="UO242" ca="1">SUM(IF($O$5:$PX$5&gt;=$UN$5,IF($O$5:$PX$5&lt;$UO$5,LEN($O242:$PX242)-LEN(SUBSTITUTE(UPPER($O242:$PX242),"A","")))))</f>
        <v>0</v>
      </c>
      <c r="UP242" s="8">
        <f t="array" aca="1" ref="UP242" ca="1">SUM(IF($O$5:$PX$5&gt;=$UN$5,IF($O$5:$PX$5&lt;$UO$5,LEN($O242:$PX242)-LEN(SUBSTITUTE(UPPER($O242:$PX242),"P","")))))</f>
        <v>0</v>
      </c>
    </row>
    <row r="243" spans="2:562" x14ac:dyDescent="0.25">
      <c r="B243" s="60">
        <v>238</v>
      </c>
      <c r="C243" s="60" t="s">
        <v>17997</v>
      </c>
      <c r="D243" s="60" t="s">
        <v>10273</v>
      </c>
      <c r="E243" s="60">
        <v>7</v>
      </c>
      <c r="F243" s="60" t="s">
        <v>17815</v>
      </c>
      <c r="G243" s="60" t="s">
        <v>17887</v>
      </c>
      <c r="H243" s="60" t="s">
        <v>17923</v>
      </c>
      <c r="I243" s="60" t="s">
        <v>10</v>
      </c>
      <c r="J243" s="60" t="s">
        <v>11</v>
      </c>
      <c r="K243" s="60" t="s">
        <v>939</v>
      </c>
      <c r="L243" s="60" t="s">
        <v>17941</v>
      </c>
      <c r="M243" s="61">
        <v>34.542791790000003</v>
      </c>
      <c r="N243" s="61">
        <v>36.006394409999999</v>
      </c>
      <c r="UA243" s="8">
        <f t="array" ref="UA243">SUM(LEN($O243:$PX243))-SUM(LEN(SUBSTITUTE(UPPER($O243:$PX243),"R","")))</f>
        <v>0</v>
      </c>
      <c r="UB243" s="8">
        <f t="array" ref="UB243">SUM(LEN($O243:$PX243))-SUM(LEN(SUBSTITUTE(UPPER($O243:$PX243),"A","")))</f>
        <v>0</v>
      </c>
      <c r="UC243" s="8">
        <f t="array" ref="UC243">SUM(LEN($O243:$PX243))-SUM(LEN(SUBSTITUTE(UPPER($O243:$PX243),"P","")))</f>
        <v>0</v>
      </c>
      <c r="UG243" s="8">
        <f t="shared" si="22"/>
        <v>0</v>
      </c>
      <c r="UH243" s="8">
        <f t="shared" si="23"/>
        <v>1</v>
      </c>
      <c r="UI243" s="8">
        <f t="shared" si="24"/>
        <v>0</v>
      </c>
      <c r="UJ243" s="8">
        <f t="shared" si="25"/>
        <v>0</v>
      </c>
      <c r="UK243" s="8">
        <f t="shared" si="26"/>
        <v>0</v>
      </c>
      <c r="UN243" s="8">
        <f t="array" aca="1" ref="UN243" ca="1">SUM(IF($O$5:$PX$5&gt;=$UN$5,IF($O$5:$PX$5&lt;$UO$5,LEN($O243:$PX243)-LEN(SUBSTITUTE(UPPER($O243:$PX243),"R","")))))</f>
        <v>0</v>
      </c>
      <c r="UO243" s="8">
        <f t="array" aca="1" ref="UO243" ca="1">SUM(IF($O$5:$PX$5&gt;=$UN$5,IF($O$5:$PX$5&lt;$UO$5,LEN($O243:$PX243)-LEN(SUBSTITUTE(UPPER($O243:$PX243),"A","")))))</f>
        <v>0</v>
      </c>
      <c r="UP243" s="8">
        <f t="array" aca="1" ref="UP243" ca="1">SUM(IF($O$5:$PX$5&gt;=$UN$5,IF($O$5:$PX$5&lt;$UO$5,LEN($O243:$PX243)-LEN(SUBSTITUTE(UPPER($O243:$PX243),"P","")))))</f>
        <v>0</v>
      </c>
    </row>
    <row r="244" spans="2:562" x14ac:dyDescent="0.25">
      <c r="B244" s="60">
        <v>239</v>
      </c>
      <c r="C244" s="60" t="s">
        <v>17997</v>
      </c>
      <c r="D244" s="60" t="s">
        <v>10273</v>
      </c>
      <c r="E244" s="60">
        <v>5</v>
      </c>
      <c r="F244" s="60" t="s">
        <v>17842</v>
      </c>
      <c r="G244" s="60" t="s">
        <v>17887</v>
      </c>
      <c r="H244" s="60" t="s">
        <v>17923</v>
      </c>
      <c r="I244" s="60" t="s">
        <v>10</v>
      </c>
      <c r="J244" s="60" t="s">
        <v>11</v>
      </c>
      <c r="K244" s="60" t="s">
        <v>939</v>
      </c>
      <c r="L244" s="60" t="s">
        <v>17941</v>
      </c>
      <c r="M244" s="61">
        <v>34.542791790000003</v>
      </c>
      <c r="N244" s="61">
        <v>36.006394409999999</v>
      </c>
      <c r="UA244" s="8">
        <f t="array" ref="UA244">SUM(LEN($O244:$PX244))-SUM(LEN(SUBSTITUTE(UPPER($O244:$PX244),"R","")))</f>
        <v>0</v>
      </c>
      <c r="UB244" s="8">
        <f t="array" ref="UB244">SUM(LEN($O244:$PX244))-SUM(LEN(SUBSTITUTE(UPPER($O244:$PX244),"A","")))</f>
        <v>0</v>
      </c>
      <c r="UC244" s="8">
        <f t="array" ref="UC244">SUM(LEN($O244:$PX244))-SUM(LEN(SUBSTITUTE(UPPER($O244:$PX244),"P","")))</f>
        <v>0</v>
      </c>
      <c r="UG244" s="8">
        <f t="shared" si="22"/>
        <v>0</v>
      </c>
      <c r="UH244" s="8">
        <f t="shared" si="23"/>
        <v>1</v>
      </c>
      <c r="UI244" s="8">
        <f t="shared" si="24"/>
        <v>0</v>
      </c>
      <c r="UJ244" s="8">
        <f t="shared" si="25"/>
        <v>0</v>
      </c>
      <c r="UK244" s="8">
        <f t="shared" si="26"/>
        <v>0</v>
      </c>
      <c r="UN244" s="8">
        <f t="array" aca="1" ref="UN244" ca="1">SUM(IF($O$5:$PX$5&gt;=$UN$5,IF($O$5:$PX$5&lt;$UO$5,LEN($O244:$PX244)-LEN(SUBSTITUTE(UPPER($O244:$PX244),"R","")))))</f>
        <v>0</v>
      </c>
      <c r="UO244" s="8">
        <f t="array" aca="1" ref="UO244" ca="1">SUM(IF($O$5:$PX$5&gt;=$UN$5,IF($O$5:$PX$5&lt;$UO$5,LEN($O244:$PX244)-LEN(SUBSTITUTE(UPPER($O244:$PX244),"A","")))))</f>
        <v>0</v>
      </c>
      <c r="UP244" s="8">
        <f t="array" aca="1" ref="UP244" ca="1">SUM(IF($O$5:$PX$5&gt;=$UN$5,IF($O$5:$PX$5&lt;$UO$5,LEN($O244:$PX244)-LEN(SUBSTITUTE(UPPER($O244:$PX244),"P","")))))</f>
        <v>0</v>
      </c>
    </row>
    <row r="245" spans="2:562" x14ac:dyDescent="0.25">
      <c r="B245" s="60">
        <v>240</v>
      </c>
      <c r="C245" s="60" t="s">
        <v>17997</v>
      </c>
      <c r="D245" s="60" t="s">
        <v>10273</v>
      </c>
      <c r="E245" s="60">
        <v>7</v>
      </c>
      <c r="F245" s="60" t="s">
        <v>17842</v>
      </c>
      <c r="G245" s="60" t="s">
        <v>17888</v>
      </c>
      <c r="H245" s="60" t="s">
        <v>17923</v>
      </c>
      <c r="I245" s="60" t="s">
        <v>10</v>
      </c>
      <c r="J245" s="60" t="s">
        <v>11</v>
      </c>
      <c r="K245" s="60" t="s">
        <v>939</v>
      </c>
      <c r="L245" s="60" t="s">
        <v>17941</v>
      </c>
      <c r="M245" s="61">
        <v>34.542791790000003</v>
      </c>
      <c r="N245" s="61">
        <v>36.006394409999999</v>
      </c>
      <c r="UA245" s="8">
        <f t="array" ref="UA245">SUM(LEN($O245:$PX245))-SUM(LEN(SUBSTITUTE(UPPER($O245:$PX245),"R","")))</f>
        <v>0</v>
      </c>
      <c r="UB245" s="8">
        <f t="array" ref="UB245">SUM(LEN($O245:$PX245))-SUM(LEN(SUBSTITUTE(UPPER($O245:$PX245),"A","")))</f>
        <v>0</v>
      </c>
      <c r="UC245" s="8">
        <f t="array" ref="UC245">SUM(LEN($O245:$PX245))-SUM(LEN(SUBSTITUTE(UPPER($O245:$PX245),"P","")))</f>
        <v>0</v>
      </c>
      <c r="UG245" s="8">
        <f t="shared" si="22"/>
        <v>0</v>
      </c>
      <c r="UH245" s="8">
        <f t="shared" si="23"/>
        <v>1</v>
      </c>
      <c r="UI245" s="8">
        <f t="shared" si="24"/>
        <v>0</v>
      </c>
      <c r="UJ245" s="8">
        <f t="shared" si="25"/>
        <v>0</v>
      </c>
      <c r="UK245" s="8">
        <f t="shared" si="26"/>
        <v>0</v>
      </c>
      <c r="UN245" s="8">
        <f t="array" aca="1" ref="UN245" ca="1">SUM(IF($O$5:$PX$5&gt;=$UN$5,IF($O$5:$PX$5&lt;$UO$5,LEN($O245:$PX245)-LEN(SUBSTITUTE(UPPER($O245:$PX245),"R","")))))</f>
        <v>0</v>
      </c>
      <c r="UO245" s="8">
        <f t="array" aca="1" ref="UO245" ca="1">SUM(IF($O$5:$PX$5&gt;=$UN$5,IF($O$5:$PX$5&lt;$UO$5,LEN($O245:$PX245)-LEN(SUBSTITUTE(UPPER($O245:$PX245),"A","")))))</f>
        <v>0</v>
      </c>
      <c r="UP245" s="8">
        <f t="array" aca="1" ref="UP245" ca="1">SUM(IF($O$5:$PX$5&gt;=$UN$5,IF($O$5:$PX$5&lt;$UO$5,LEN($O245:$PX245)-LEN(SUBSTITUTE(UPPER($O245:$PX245),"P","")))))</f>
        <v>0</v>
      </c>
    </row>
    <row r="246" spans="2:562" x14ac:dyDescent="0.25">
      <c r="B246" s="60">
        <v>241</v>
      </c>
      <c r="C246" s="60" t="s">
        <v>17997</v>
      </c>
      <c r="D246" s="60" t="s">
        <v>10273</v>
      </c>
      <c r="E246" s="60">
        <v>10</v>
      </c>
      <c r="F246" s="60" t="s">
        <v>17842</v>
      </c>
      <c r="G246" s="60" t="s">
        <v>17888</v>
      </c>
      <c r="H246" s="60" t="s">
        <v>17923</v>
      </c>
      <c r="I246" s="60" t="s">
        <v>10</v>
      </c>
      <c r="J246" s="60" t="s">
        <v>11</v>
      </c>
      <c r="K246" s="60" t="s">
        <v>939</v>
      </c>
      <c r="L246" s="60" t="s">
        <v>17941</v>
      </c>
      <c r="M246" s="61">
        <v>34.542791790000003</v>
      </c>
      <c r="N246" s="61">
        <v>36.006394409999999</v>
      </c>
      <c r="AM246" s="8" t="s">
        <v>17917</v>
      </c>
      <c r="AN246" s="8" t="s">
        <v>17917</v>
      </c>
      <c r="UA246" s="8">
        <f t="array" ref="UA246">SUM(LEN($O246:$PX246))-SUM(LEN(SUBSTITUTE(UPPER($O246:$PX246),"R","")))</f>
        <v>2</v>
      </c>
      <c r="UB246" s="8">
        <f t="array" ref="UB246">SUM(LEN($O246:$PX246))-SUM(LEN(SUBSTITUTE(UPPER($O246:$PX246),"A","")))</f>
        <v>0</v>
      </c>
      <c r="UC246" s="8">
        <f t="array" ref="UC246">SUM(LEN($O246:$PX246))-SUM(LEN(SUBSTITUTE(UPPER($O246:$PX246),"P","")))</f>
        <v>0</v>
      </c>
      <c r="UG246" s="8">
        <f t="shared" si="22"/>
        <v>2</v>
      </c>
      <c r="UH246" s="8">
        <f t="shared" si="23"/>
        <v>1</v>
      </c>
      <c r="UI246" s="8">
        <f t="shared" si="24"/>
        <v>0</v>
      </c>
      <c r="UJ246" s="8">
        <f t="shared" si="25"/>
        <v>0</v>
      </c>
      <c r="UK246" s="8">
        <f t="shared" si="26"/>
        <v>0</v>
      </c>
      <c r="UN246" s="8">
        <f t="array" aca="1" ref="UN246" ca="1">SUM(IF($O$5:$PX$5&gt;=$UN$5,IF($O$5:$PX$5&lt;$UO$5,LEN($O246:$PX246)-LEN(SUBSTITUTE(UPPER($O246:$PX246),"R","")))))</f>
        <v>0</v>
      </c>
      <c r="UO246" s="8">
        <f t="array" aca="1" ref="UO246" ca="1">SUM(IF($O$5:$PX$5&gt;=$UN$5,IF($O$5:$PX$5&lt;$UO$5,LEN($O246:$PX246)-LEN(SUBSTITUTE(UPPER($O246:$PX246),"A","")))))</f>
        <v>0</v>
      </c>
      <c r="UP246" s="8">
        <f t="array" aca="1" ref="UP246" ca="1">SUM(IF($O$5:$PX$5&gt;=$UN$5,IF($O$5:$PX$5&lt;$UO$5,LEN($O246:$PX246)-LEN(SUBSTITUTE(UPPER($O246:$PX246),"P","")))))</f>
        <v>0</v>
      </c>
    </row>
    <row r="247" spans="2:562" x14ac:dyDescent="0.25">
      <c r="B247" s="60">
        <v>242</v>
      </c>
      <c r="C247" s="60" t="s">
        <v>17997</v>
      </c>
      <c r="D247" s="60" t="s">
        <v>10273</v>
      </c>
      <c r="E247" s="60">
        <v>6</v>
      </c>
      <c r="F247" s="60" t="s">
        <v>17842</v>
      </c>
      <c r="G247" s="60" t="s">
        <v>17887</v>
      </c>
      <c r="H247" s="60" t="s">
        <v>17923</v>
      </c>
      <c r="I247" s="60" t="s">
        <v>10</v>
      </c>
      <c r="J247" s="60" t="s">
        <v>11</v>
      </c>
      <c r="K247" s="60" t="s">
        <v>939</v>
      </c>
      <c r="L247" s="60" t="s">
        <v>17941</v>
      </c>
      <c r="M247" s="61">
        <v>34.542791790000003</v>
      </c>
      <c r="N247" s="61">
        <v>36.006394409999999</v>
      </c>
      <c r="AC247" s="8" t="s">
        <v>17935</v>
      </c>
      <c r="AG247" s="8" t="s">
        <v>17917</v>
      </c>
      <c r="AH247" s="8" t="s">
        <v>17917</v>
      </c>
      <c r="AJ247" s="8" t="s">
        <v>17935</v>
      </c>
      <c r="AM247" s="8" t="s">
        <v>17917</v>
      </c>
      <c r="AN247" s="8" t="s">
        <v>17917</v>
      </c>
      <c r="AO247" s="8" t="s">
        <v>17917</v>
      </c>
      <c r="AT247" s="8" t="s">
        <v>17918</v>
      </c>
      <c r="AU247" s="8" t="s">
        <v>17917</v>
      </c>
      <c r="AW247" s="8" t="s">
        <v>17935</v>
      </c>
      <c r="BA247" s="8" t="s">
        <v>17917</v>
      </c>
      <c r="BC247" s="8" t="s">
        <v>17917</v>
      </c>
      <c r="BH247" s="8" t="s">
        <v>17918</v>
      </c>
      <c r="BJ247" s="8" t="s">
        <v>17917</v>
      </c>
      <c r="BK247" s="8" t="s">
        <v>17935</v>
      </c>
      <c r="UA247" s="8">
        <f t="array" ref="UA247">SUM(LEN($O247:$PX247))-SUM(LEN(SUBSTITUTE(UPPER($O247:$PX247),"R","")))</f>
        <v>13</v>
      </c>
      <c r="UB247" s="8">
        <f t="array" ref="UB247">SUM(LEN($O247:$PX247))-SUM(LEN(SUBSTITUTE(UPPER($O247:$PX247),"A","")))</f>
        <v>0</v>
      </c>
      <c r="UC247" s="8">
        <f t="array" ref="UC247">SUM(LEN($O247:$PX247))-SUM(LEN(SUBSTITUTE(UPPER($O247:$PX247),"P","")))</f>
        <v>6</v>
      </c>
      <c r="UG247" s="8">
        <f t="shared" si="22"/>
        <v>19</v>
      </c>
      <c r="UH247" s="8">
        <f t="shared" si="23"/>
        <v>1</v>
      </c>
      <c r="UI247" s="8">
        <f t="shared" si="24"/>
        <v>0</v>
      </c>
      <c r="UJ247" s="8">
        <f t="shared" si="25"/>
        <v>0</v>
      </c>
      <c r="UK247" s="8">
        <f t="shared" si="26"/>
        <v>0</v>
      </c>
      <c r="UN247" s="8">
        <f t="array" aca="1" ref="UN247" ca="1">SUM(IF($O$5:$PX$5&gt;=$UN$5,IF($O$5:$PX$5&lt;$UO$5,LEN($O247:$PX247)-LEN(SUBSTITUTE(UPPER($O247:$PX247),"R","")))))</f>
        <v>0</v>
      </c>
      <c r="UO247" s="8">
        <f t="array" aca="1" ref="UO247" ca="1">SUM(IF($O$5:$PX$5&gt;=$UN$5,IF($O$5:$PX$5&lt;$UO$5,LEN($O247:$PX247)-LEN(SUBSTITUTE(UPPER($O247:$PX247),"A","")))))</f>
        <v>0</v>
      </c>
      <c r="UP247" s="8">
        <f t="array" aca="1" ref="UP247" ca="1">SUM(IF($O$5:$PX$5&gt;=$UN$5,IF($O$5:$PX$5&lt;$UO$5,LEN($O247:$PX247)-LEN(SUBSTITUTE(UPPER($O247:$PX247),"P","")))))</f>
        <v>0</v>
      </c>
    </row>
    <row r="248" spans="2:562" x14ac:dyDescent="0.25">
      <c r="B248" s="60">
        <v>243</v>
      </c>
      <c r="C248" s="60" t="s">
        <v>17997</v>
      </c>
      <c r="D248" s="60" t="s">
        <v>10273</v>
      </c>
      <c r="E248" s="60">
        <v>6</v>
      </c>
      <c r="F248" s="60" t="s">
        <v>17842</v>
      </c>
      <c r="G248" s="60" t="s">
        <v>17887</v>
      </c>
      <c r="H248" s="60" t="s">
        <v>17923</v>
      </c>
      <c r="I248" s="60" t="s">
        <v>10</v>
      </c>
      <c r="J248" s="60" t="s">
        <v>11</v>
      </c>
      <c r="K248" s="60" t="s">
        <v>939</v>
      </c>
      <c r="L248" s="60" t="s">
        <v>17941</v>
      </c>
      <c r="M248" s="61">
        <v>34.542791790000003</v>
      </c>
      <c r="N248" s="61">
        <v>36.006394409999999</v>
      </c>
      <c r="AC248" s="8" t="s">
        <v>17935</v>
      </c>
      <c r="AF248" s="8" t="s">
        <v>17918</v>
      </c>
      <c r="AG248" s="8" t="s">
        <v>17917</v>
      </c>
      <c r="AH248" s="8" t="s">
        <v>17917</v>
      </c>
      <c r="UA248" s="8">
        <f t="array" ref="UA248">SUM(LEN($O248:$PX248))-SUM(LEN(SUBSTITUTE(UPPER($O248:$PX248),"R","")))</f>
        <v>3</v>
      </c>
      <c r="UB248" s="8">
        <f t="array" ref="UB248">SUM(LEN($O248:$PX248))-SUM(LEN(SUBSTITUTE(UPPER($O248:$PX248),"A","")))</f>
        <v>0</v>
      </c>
      <c r="UC248" s="8">
        <f t="array" ref="UC248">SUM(LEN($O248:$PX248))-SUM(LEN(SUBSTITUTE(UPPER($O248:$PX248),"P","")))</f>
        <v>2</v>
      </c>
      <c r="UG248" s="8">
        <f t="shared" si="22"/>
        <v>5</v>
      </c>
      <c r="UH248" s="8">
        <f t="shared" si="23"/>
        <v>1</v>
      </c>
      <c r="UI248" s="8">
        <f t="shared" si="24"/>
        <v>0</v>
      </c>
      <c r="UJ248" s="8">
        <f t="shared" si="25"/>
        <v>0</v>
      </c>
      <c r="UK248" s="8">
        <f t="shared" si="26"/>
        <v>0</v>
      </c>
      <c r="UN248" s="8">
        <f t="array" aca="1" ref="UN248" ca="1">SUM(IF($O$5:$PX$5&gt;=$UN$5,IF($O$5:$PX$5&lt;$UO$5,LEN($O248:$PX248)-LEN(SUBSTITUTE(UPPER($O248:$PX248),"R","")))))</f>
        <v>0</v>
      </c>
      <c r="UO248" s="8">
        <f t="array" aca="1" ref="UO248" ca="1">SUM(IF($O$5:$PX$5&gt;=$UN$5,IF($O$5:$PX$5&lt;$UO$5,LEN($O248:$PX248)-LEN(SUBSTITUTE(UPPER($O248:$PX248),"A","")))))</f>
        <v>0</v>
      </c>
      <c r="UP248" s="8">
        <f t="array" aca="1" ref="UP248" ca="1">SUM(IF($O$5:$PX$5&gt;=$UN$5,IF($O$5:$PX$5&lt;$UO$5,LEN($O248:$PX248)-LEN(SUBSTITUTE(UPPER($O248:$PX248),"P","")))))</f>
        <v>0</v>
      </c>
    </row>
    <row r="249" spans="2:562" x14ac:dyDescent="0.25">
      <c r="B249" s="60">
        <v>244</v>
      </c>
      <c r="C249" s="60" t="s">
        <v>17997</v>
      </c>
      <c r="D249" s="60" t="s">
        <v>10273</v>
      </c>
      <c r="E249" s="60">
        <v>10</v>
      </c>
      <c r="F249" s="60" t="s">
        <v>17842</v>
      </c>
      <c r="G249" s="60" t="s">
        <v>17888</v>
      </c>
      <c r="H249" s="60" t="s">
        <v>17923</v>
      </c>
      <c r="I249" s="60" t="s">
        <v>10</v>
      </c>
      <c r="J249" s="60" t="s">
        <v>11</v>
      </c>
      <c r="K249" s="60" t="s">
        <v>939</v>
      </c>
      <c r="L249" s="60" t="s">
        <v>17941</v>
      </c>
      <c r="M249" s="61">
        <v>34.542791790000003</v>
      </c>
      <c r="N249" s="61">
        <v>36.006394409999999</v>
      </c>
      <c r="Y249" s="8" t="s">
        <v>17917</v>
      </c>
      <c r="AA249" s="8" t="s">
        <v>17917</v>
      </c>
      <c r="AC249" s="8" t="s">
        <v>17935</v>
      </c>
      <c r="AF249" s="8" t="s">
        <v>17918</v>
      </c>
      <c r="AG249" s="8" t="s">
        <v>17917</v>
      </c>
      <c r="UA249" s="8">
        <f t="array" ref="UA249">SUM(LEN($O249:$PX249))-SUM(LEN(SUBSTITUTE(UPPER($O249:$PX249),"R","")))</f>
        <v>4</v>
      </c>
      <c r="UB249" s="8">
        <f t="array" ref="UB249">SUM(LEN($O249:$PX249))-SUM(LEN(SUBSTITUTE(UPPER($O249:$PX249),"A","")))</f>
        <v>0</v>
      </c>
      <c r="UC249" s="8">
        <f t="array" ref="UC249">SUM(LEN($O249:$PX249))-SUM(LEN(SUBSTITUTE(UPPER($O249:$PX249),"P","")))</f>
        <v>2</v>
      </c>
      <c r="UG249" s="8">
        <f t="shared" si="22"/>
        <v>6</v>
      </c>
      <c r="UH249" s="8">
        <f t="shared" si="23"/>
        <v>1</v>
      </c>
      <c r="UI249" s="8">
        <f t="shared" si="24"/>
        <v>0</v>
      </c>
      <c r="UJ249" s="8">
        <f t="shared" si="25"/>
        <v>0</v>
      </c>
      <c r="UK249" s="8">
        <f t="shared" si="26"/>
        <v>0</v>
      </c>
      <c r="UN249" s="8">
        <f t="array" aca="1" ref="UN249" ca="1">SUM(IF($O$5:$PX$5&gt;=$UN$5,IF($O$5:$PX$5&lt;$UO$5,LEN($O249:$PX249)-LEN(SUBSTITUTE(UPPER($O249:$PX249),"R","")))))</f>
        <v>0</v>
      </c>
      <c r="UO249" s="8">
        <f t="array" aca="1" ref="UO249" ca="1">SUM(IF($O$5:$PX$5&gt;=$UN$5,IF($O$5:$PX$5&lt;$UO$5,LEN($O249:$PX249)-LEN(SUBSTITUTE(UPPER($O249:$PX249),"A","")))))</f>
        <v>0</v>
      </c>
      <c r="UP249" s="8">
        <f t="array" aca="1" ref="UP249" ca="1">SUM(IF($O$5:$PX$5&gt;=$UN$5,IF($O$5:$PX$5&lt;$UO$5,LEN($O249:$PX249)-LEN(SUBSTITUTE(UPPER($O249:$PX249),"P","")))))</f>
        <v>0</v>
      </c>
    </row>
    <row r="250" spans="2:562" x14ac:dyDescent="0.25">
      <c r="B250" s="60">
        <v>245</v>
      </c>
      <c r="C250" s="60" t="s">
        <v>17997</v>
      </c>
      <c r="D250" s="60" t="s">
        <v>10273</v>
      </c>
      <c r="E250" s="60">
        <v>8</v>
      </c>
      <c r="F250" s="60" t="s">
        <v>17815</v>
      </c>
      <c r="G250" s="60" t="s">
        <v>17887</v>
      </c>
      <c r="H250" s="60" t="s">
        <v>17923</v>
      </c>
      <c r="I250" s="60" t="s">
        <v>10</v>
      </c>
      <c r="J250" s="60" t="s">
        <v>11</v>
      </c>
      <c r="K250" s="60" t="s">
        <v>939</v>
      </c>
      <c r="L250" s="60" t="s">
        <v>17941</v>
      </c>
      <c r="M250" s="61">
        <v>34.542791790000003</v>
      </c>
      <c r="N250" s="61">
        <v>36.006394409999999</v>
      </c>
      <c r="Y250" s="8" t="s">
        <v>17917</v>
      </c>
      <c r="AA250" s="8" t="s">
        <v>17917</v>
      </c>
      <c r="AC250" s="8" t="s">
        <v>17935</v>
      </c>
      <c r="AF250" s="8" t="s">
        <v>17918</v>
      </c>
      <c r="AG250" s="8" t="s">
        <v>17917</v>
      </c>
      <c r="AH250" s="8" t="s">
        <v>17917</v>
      </c>
      <c r="UA250" s="8">
        <f t="array" ref="UA250">SUM(LEN($O250:$PX250))-SUM(LEN(SUBSTITUTE(UPPER($O250:$PX250),"R","")))</f>
        <v>5</v>
      </c>
      <c r="UB250" s="8">
        <f t="array" ref="UB250">SUM(LEN($O250:$PX250))-SUM(LEN(SUBSTITUTE(UPPER($O250:$PX250),"A","")))</f>
        <v>0</v>
      </c>
      <c r="UC250" s="8">
        <f t="array" ref="UC250">SUM(LEN($O250:$PX250))-SUM(LEN(SUBSTITUTE(UPPER($O250:$PX250),"P","")))</f>
        <v>2</v>
      </c>
      <c r="UG250" s="8">
        <f t="shared" si="22"/>
        <v>7</v>
      </c>
      <c r="UH250" s="8">
        <f t="shared" si="23"/>
        <v>1</v>
      </c>
      <c r="UI250" s="8">
        <f t="shared" si="24"/>
        <v>0</v>
      </c>
      <c r="UJ250" s="8">
        <f t="shared" si="25"/>
        <v>0</v>
      </c>
      <c r="UK250" s="8">
        <f t="shared" si="26"/>
        <v>0</v>
      </c>
      <c r="UN250" s="8">
        <f t="array" aca="1" ref="UN250" ca="1">SUM(IF($O$5:$PX$5&gt;=$UN$5,IF($O$5:$PX$5&lt;$UO$5,LEN($O250:$PX250)-LEN(SUBSTITUTE(UPPER($O250:$PX250),"R","")))))</f>
        <v>0</v>
      </c>
      <c r="UO250" s="8">
        <f t="array" aca="1" ref="UO250" ca="1">SUM(IF($O$5:$PX$5&gt;=$UN$5,IF($O$5:$PX$5&lt;$UO$5,LEN($O250:$PX250)-LEN(SUBSTITUTE(UPPER($O250:$PX250),"A","")))))</f>
        <v>0</v>
      </c>
      <c r="UP250" s="8">
        <f t="array" aca="1" ref="UP250" ca="1">SUM(IF($O$5:$PX$5&gt;=$UN$5,IF($O$5:$PX$5&lt;$UO$5,LEN($O250:$PX250)-LEN(SUBSTITUTE(UPPER($O250:$PX250),"P","")))))</f>
        <v>0</v>
      </c>
    </row>
    <row r="251" spans="2:562" x14ac:dyDescent="0.25">
      <c r="B251" s="60">
        <v>246</v>
      </c>
      <c r="C251" s="60" t="s">
        <v>17997</v>
      </c>
      <c r="D251" s="60" t="s">
        <v>10273</v>
      </c>
      <c r="E251" s="60">
        <v>11</v>
      </c>
      <c r="F251" s="60" t="s">
        <v>17815</v>
      </c>
      <c r="G251" s="60" t="s">
        <v>17889</v>
      </c>
      <c r="H251" s="60" t="s">
        <v>17923</v>
      </c>
      <c r="I251" s="60" t="s">
        <v>10</v>
      </c>
      <c r="J251" s="60" t="s">
        <v>11</v>
      </c>
      <c r="K251" s="60" t="s">
        <v>939</v>
      </c>
      <c r="L251" s="60" t="s">
        <v>17941</v>
      </c>
      <c r="M251" s="61">
        <v>34.542791790000003</v>
      </c>
      <c r="N251" s="61">
        <v>36.006394409999999</v>
      </c>
      <c r="AC251" s="8" t="s">
        <v>17935</v>
      </c>
      <c r="AF251" s="8" t="s">
        <v>17918</v>
      </c>
      <c r="UA251" s="8">
        <f t="array" ref="UA251">SUM(LEN($O251:$PX251))-SUM(LEN(SUBSTITUTE(UPPER($O251:$PX251),"R","")))</f>
        <v>1</v>
      </c>
      <c r="UB251" s="8">
        <f t="array" ref="UB251">SUM(LEN($O251:$PX251))-SUM(LEN(SUBSTITUTE(UPPER($O251:$PX251),"A","")))</f>
        <v>0</v>
      </c>
      <c r="UC251" s="8">
        <f t="array" ref="UC251">SUM(LEN($O251:$PX251))-SUM(LEN(SUBSTITUTE(UPPER($O251:$PX251),"P","")))</f>
        <v>2</v>
      </c>
      <c r="UG251" s="8">
        <f t="shared" si="22"/>
        <v>3</v>
      </c>
      <c r="UH251" s="8">
        <f t="shared" si="23"/>
        <v>1</v>
      </c>
      <c r="UI251" s="8">
        <f t="shared" si="24"/>
        <v>0</v>
      </c>
      <c r="UJ251" s="8">
        <f t="shared" si="25"/>
        <v>0</v>
      </c>
      <c r="UK251" s="8">
        <f t="shared" si="26"/>
        <v>0</v>
      </c>
      <c r="UN251" s="8">
        <f t="array" aca="1" ref="UN251" ca="1">SUM(IF($O$5:$PX$5&gt;=$UN$5,IF($O$5:$PX$5&lt;$UO$5,LEN($O251:$PX251)-LEN(SUBSTITUTE(UPPER($O251:$PX251),"R","")))))</f>
        <v>0</v>
      </c>
      <c r="UO251" s="8">
        <f t="array" aca="1" ref="UO251" ca="1">SUM(IF($O$5:$PX$5&gt;=$UN$5,IF($O$5:$PX$5&lt;$UO$5,LEN($O251:$PX251)-LEN(SUBSTITUTE(UPPER($O251:$PX251),"A","")))))</f>
        <v>0</v>
      </c>
      <c r="UP251" s="8">
        <f t="array" aca="1" ref="UP251" ca="1">SUM(IF($O$5:$PX$5&gt;=$UN$5,IF($O$5:$PX$5&lt;$UO$5,LEN($O251:$PX251)-LEN(SUBSTITUTE(UPPER($O251:$PX251),"P","")))))</f>
        <v>0</v>
      </c>
    </row>
    <row r="252" spans="2:562" x14ac:dyDescent="0.25">
      <c r="B252" s="60">
        <v>247</v>
      </c>
      <c r="C252" s="60" t="s">
        <v>17997</v>
      </c>
      <c r="D252" s="60" t="s">
        <v>10273</v>
      </c>
      <c r="E252" s="60">
        <v>6</v>
      </c>
      <c r="F252" s="60" t="s">
        <v>17815</v>
      </c>
      <c r="G252" s="60" t="s">
        <v>17887</v>
      </c>
      <c r="H252" s="60" t="s">
        <v>17923</v>
      </c>
      <c r="I252" s="60" t="s">
        <v>10</v>
      </c>
      <c r="J252" s="60" t="s">
        <v>11</v>
      </c>
      <c r="K252" s="60" t="s">
        <v>939</v>
      </c>
      <c r="L252" s="60" t="s">
        <v>17941</v>
      </c>
      <c r="M252" s="61">
        <v>34.542791790000003</v>
      </c>
      <c r="N252" s="61">
        <v>36.006394409999999</v>
      </c>
      <c r="UA252" s="8">
        <f t="array" ref="UA252">SUM(LEN($O252:$PX252))-SUM(LEN(SUBSTITUTE(UPPER($O252:$PX252),"R","")))</f>
        <v>0</v>
      </c>
      <c r="UB252" s="8">
        <f t="array" ref="UB252">SUM(LEN($O252:$PX252))-SUM(LEN(SUBSTITUTE(UPPER($O252:$PX252),"A","")))</f>
        <v>0</v>
      </c>
      <c r="UC252" s="8">
        <f t="array" ref="UC252">SUM(LEN($O252:$PX252))-SUM(LEN(SUBSTITUTE(UPPER($O252:$PX252),"P","")))</f>
        <v>0</v>
      </c>
      <c r="UG252" s="8">
        <f t="shared" si="22"/>
        <v>0</v>
      </c>
      <c r="UH252" s="8">
        <f t="shared" si="23"/>
        <v>1</v>
      </c>
      <c r="UI252" s="8">
        <f t="shared" si="24"/>
        <v>0</v>
      </c>
      <c r="UJ252" s="8">
        <f t="shared" si="25"/>
        <v>0</v>
      </c>
      <c r="UK252" s="8">
        <f t="shared" si="26"/>
        <v>0</v>
      </c>
      <c r="UN252" s="8">
        <f t="array" aca="1" ref="UN252" ca="1">SUM(IF($O$5:$PX$5&gt;=$UN$5,IF($O$5:$PX$5&lt;$UO$5,LEN($O252:$PX252)-LEN(SUBSTITUTE(UPPER($O252:$PX252),"R","")))))</f>
        <v>0</v>
      </c>
      <c r="UO252" s="8">
        <f t="array" aca="1" ref="UO252" ca="1">SUM(IF($O$5:$PX$5&gt;=$UN$5,IF($O$5:$PX$5&lt;$UO$5,LEN($O252:$PX252)-LEN(SUBSTITUTE(UPPER($O252:$PX252),"A","")))))</f>
        <v>0</v>
      </c>
      <c r="UP252" s="8">
        <f t="array" aca="1" ref="UP252" ca="1">SUM(IF($O$5:$PX$5&gt;=$UN$5,IF($O$5:$PX$5&lt;$UO$5,LEN($O252:$PX252)-LEN(SUBSTITUTE(UPPER($O252:$PX252),"P","")))))</f>
        <v>0</v>
      </c>
    </row>
    <row r="253" spans="2:562" x14ac:dyDescent="0.25">
      <c r="B253" s="60">
        <v>248</v>
      </c>
      <c r="C253" s="60" t="s">
        <v>17997</v>
      </c>
      <c r="D253" s="60" t="s">
        <v>10273</v>
      </c>
      <c r="E253" s="60">
        <v>11</v>
      </c>
      <c r="F253" s="60" t="s">
        <v>17842</v>
      </c>
      <c r="G253" s="60" t="s">
        <v>17887</v>
      </c>
      <c r="H253" s="60" t="s">
        <v>17923</v>
      </c>
      <c r="I253" s="60" t="s">
        <v>10</v>
      </c>
      <c r="J253" s="60" t="s">
        <v>11</v>
      </c>
      <c r="K253" s="60" t="s">
        <v>939</v>
      </c>
      <c r="L253" s="60" t="s">
        <v>17941</v>
      </c>
      <c r="M253" s="61">
        <v>34.542791790000003</v>
      </c>
      <c r="N253" s="61">
        <v>36.006394409999999</v>
      </c>
      <c r="AC253" s="8" t="s">
        <v>17917</v>
      </c>
      <c r="AF253" s="8" t="s">
        <v>17918</v>
      </c>
      <c r="AG253" s="8" t="s">
        <v>17917</v>
      </c>
      <c r="UA253" s="8">
        <f t="array" ref="UA253">SUM(LEN($O253:$PX253))-SUM(LEN(SUBSTITUTE(UPPER($O253:$PX253),"R","")))</f>
        <v>2</v>
      </c>
      <c r="UB253" s="8">
        <f t="array" ref="UB253">SUM(LEN($O253:$PX253))-SUM(LEN(SUBSTITUTE(UPPER($O253:$PX253),"A","")))</f>
        <v>0</v>
      </c>
      <c r="UC253" s="8">
        <f t="array" ref="UC253">SUM(LEN($O253:$PX253))-SUM(LEN(SUBSTITUTE(UPPER($O253:$PX253),"P","")))</f>
        <v>1</v>
      </c>
      <c r="UG253" s="8">
        <f t="shared" si="22"/>
        <v>3</v>
      </c>
      <c r="UH253" s="8">
        <f t="shared" si="23"/>
        <v>1</v>
      </c>
      <c r="UI253" s="8">
        <f t="shared" si="24"/>
        <v>0</v>
      </c>
      <c r="UJ253" s="8">
        <f t="shared" si="25"/>
        <v>0</v>
      </c>
      <c r="UK253" s="8">
        <f t="shared" si="26"/>
        <v>0</v>
      </c>
      <c r="UN253" s="8">
        <f t="array" aca="1" ref="UN253" ca="1">SUM(IF($O$5:$PX$5&gt;=$UN$5,IF($O$5:$PX$5&lt;$UO$5,LEN($O253:$PX253)-LEN(SUBSTITUTE(UPPER($O253:$PX253),"R","")))))</f>
        <v>0</v>
      </c>
      <c r="UO253" s="8">
        <f t="array" aca="1" ref="UO253" ca="1">SUM(IF($O$5:$PX$5&gt;=$UN$5,IF($O$5:$PX$5&lt;$UO$5,LEN($O253:$PX253)-LEN(SUBSTITUTE(UPPER($O253:$PX253),"A","")))))</f>
        <v>0</v>
      </c>
      <c r="UP253" s="8">
        <f t="array" aca="1" ref="UP253" ca="1">SUM(IF($O$5:$PX$5&gt;=$UN$5,IF($O$5:$PX$5&lt;$UO$5,LEN($O253:$PX253)-LEN(SUBSTITUTE(UPPER($O253:$PX253),"P","")))))</f>
        <v>0</v>
      </c>
    </row>
    <row r="254" spans="2:562" x14ac:dyDescent="0.25">
      <c r="B254" s="60">
        <v>249</v>
      </c>
      <c r="C254" s="60" t="s">
        <v>17997</v>
      </c>
      <c r="D254" s="60" t="s">
        <v>10273</v>
      </c>
      <c r="E254" s="60">
        <v>9</v>
      </c>
      <c r="F254" s="60" t="s">
        <v>17842</v>
      </c>
      <c r="G254" s="60" t="s">
        <v>17888</v>
      </c>
      <c r="H254" s="60" t="s">
        <v>17923</v>
      </c>
      <c r="I254" s="60" t="s">
        <v>10</v>
      </c>
      <c r="J254" s="60" t="s">
        <v>11</v>
      </c>
      <c r="K254" s="60" t="s">
        <v>939</v>
      </c>
      <c r="L254" s="60" t="s">
        <v>17941</v>
      </c>
      <c r="M254" s="61">
        <v>34.542791790000003</v>
      </c>
      <c r="N254" s="61">
        <v>36.006394409999999</v>
      </c>
      <c r="UA254" s="8">
        <f t="array" ref="UA254">SUM(LEN($O254:$PX254))-SUM(LEN(SUBSTITUTE(UPPER($O254:$PX254),"R","")))</f>
        <v>0</v>
      </c>
      <c r="UB254" s="8">
        <f t="array" ref="UB254">SUM(LEN($O254:$PX254))-SUM(LEN(SUBSTITUTE(UPPER($O254:$PX254),"A","")))</f>
        <v>0</v>
      </c>
      <c r="UC254" s="8">
        <f t="array" ref="UC254">SUM(LEN($O254:$PX254))-SUM(LEN(SUBSTITUTE(UPPER($O254:$PX254),"P","")))</f>
        <v>0</v>
      </c>
      <c r="UG254" s="8">
        <f t="shared" si="22"/>
        <v>0</v>
      </c>
      <c r="UH254" s="8">
        <f t="shared" si="23"/>
        <v>1</v>
      </c>
      <c r="UI254" s="8">
        <f t="shared" si="24"/>
        <v>0</v>
      </c>
      <c r="UJ254" s="8">
        <f t="shared" si="25"/>
        <v>0</v>
      </c>
      <c r="UK254" s="8">
        <f t="shared" si="26"/>
        <v>0</v>
      </c>
      <c r="UN254" s="8">
        <f t="array" aca="1" ref="UN254" ca="1">SUM(IF($O$5:$PX$5&gt;=$UN$5,IF($O$5:$PX$5&lt;$UO$5,LEN($O254:$PX254)-LEN(SUBSTITUTE(UPPER($O254:$PX254),"R","")))))</f>
        <v>0</v>
      </c>
      <c r="UO254" s="8">
        <f t="array" aca="1" ref="UO254" ca="1">SUM(IF($O$5:$PX$5&gt;=$UN$5,IF($O$5:$PX$5&lt;$UO$5,LEN($O254:$PX254)-LEN(SUBSTITUTE(UPPER($O254:$PX254),"A","")))))</f>
        <v>0</v>
      </c>
      <c r="UP254" s="8">
        <f t="array" aca="1" ref="UP254" ca="1">SUM(IF($O$5:$PX$5&gt;=$UN$5,IF($O$5:$PX$5&lt;$UO$5,LEN($O254:$PX254)-LEN(SUBSTITUTE(UPPER($O254:$PX254),"P","")))))</f>
        <v>0</v>
      </c>
    </row>
    <row r="255" spans="2:562" x14ac:dyDescent="0.25">
      <c r="B255" s="60">
        <v>250</v>
      </c>
      <c r="C255" s="60" t="s">
        <v>17997</v>
      </c>
      <c r="D255" s="60" t="s">
        <v>10273</v>
      </c>
      <c r="E255" s="60">
        <v>9</v>
      </c>
      <c r="F255" s="60" t="s">
        <v>17815</v>
      </c>
      <c r="G255" s="60" t="s">
        <v>17887</v>
      </c>
      <c r="H255" s="60" t="s">
        <v>17923</v>
      </c>
      <c r="I255" s="60" t="s">
        <v>10</v>
      </c>
      <c r="J255" s="60" t="s">
        <v>11</v>
      </c>
      <c r="K255" s="60" t="s">
        <v>939</v>
      </c>
      <c r="L255" s="60" t="s">
        <v>17941</v>
      </c>
      <c r="M255" s="61">
        <v>34.542791790000003</v>
      </c>
      <c r="N255" s="61">
        <v>36.006394409999999</v>
      </c>
      <c r="UA255" s="8">
        <f t="array" ref="UA255">SUM(LEN($O255:$PX255))-SUM(LEN(SUBSTITUTE(UPPER($O255:$PX255),"R","")))</f>
        <v>0</v>
      </c>
      <c r="UB255" s="8">
        <f t="array" ref="UB255">SUM(LEN($O255:$PX255))-SUM(LEN(SUBSTITUTE(UPPER($O255:$PX255),"A","")))</f>
        <v>0</v>
      </c>
      <c r="UC255" s="8">
        <f t="array" ref="UC255">SUM(LEN($O255:$PX255))-SUM(LEN(SUBSTITUTE(UPPER($O255:$PX255),"P","")))</f>
        <v>0</v>
      </c>
      <c r="UG255" s="8">
        <f t="shared" si="22"/>
        <v>0</v>
      </c>
      <c r="UH255" s="8">
        <f t="shared" si="23"/>
        <v>1</v>
      </c>
      <c r="UI255" s="8">
        <f t="shared" si="24"/>
        <v>0</v>
      </c>
      <c r="UJ255" s="8">
        <f t="shared" si="25"/>
        <v>0</v>
      </c>
      <c r="UK255" s="8">
        <f t="shared" si="26"/>
        <v>0</v>
      </c>
      <c r="UN255" s="8">
        <f t="array" aca="1" ref="UN255" ca="1">SUM(IF($O$5:$PX$5&gt;=$UN$5,IF($O$5:$PX$5&lt;$UO$5,LEN($O255:$PX255)-LEN(SUBSTITUTE(UPPER($O255:$PX255),"R","")))))</f>
        <v>0</v>
      </c>
      <c r="UO255" s="8">
        <f t="array" aca="1" ref="UO255" ca="1">SUM(IF($O$5:$PX$5&gt;=$UN$5,IF($O$5:$PX$5&lt;$UO$5,LEN($O255:$PX255)-LEN(SUBSTITUTE(UPPER($O255:$PX255),"A","")))))</f>
        <v>0</v>
      </c>
      <c r="UP255" s="8">
        <f t="array" aca="1" ref="UP255" ca="1">SUM(IF($O$5:$PX$5&gt;=$UN$5,IF($O$5:$PX$5&lt;$UO$5,LEN($O255:$PX255)-LEN(SUBSTITUTE(UPPER($O255:$PX255),"P","")))))</f>
        <v>0</v>
      </c>
    </row>
    <row r="256" spans="2:562" x14ac:dyDescent="0.25">
      <c r="B256" s="60">
        <v>251</v>
      </c>
      <c r="C256" s="60" t="s">
        <v>17997</v>
      </c>
      <c r="D256" s="60" t="s">
        <v>10273</v>
      </c>
      <c r="E256" s="60">
        <v>10</v>
      </c>
      <c r="F256" s="60" t="s">
        <v>17842</v>
      </c>
      <c r="G256" s="60" t="s">
        <v>17887</v>
      </c>
      <c r="H256" s="60" t="s">
        <v>17923</v>
      </c>
      <c r="I256" s="60" t="s">
        <v>10</v>
      </c>
      <c r="J256" s="60" t="s">
        <v>11</v>
      </c>
      <c r="K256" s="60" t="s">
        <v>939</v>
      </c>
      <c r="L256" s="60" t="s">
        <v>17941</v>
      </c>
      <c r="M256" s="61">
        <v>34.542791790000003</v>
      </c>
      <c r="N256" s="61">
        <v>36.006394409999999</v>
      </c>
      <c r="Y256" s="8" t="s">
        <v>17917</v>
      </c>
      <c r="AA256" s="8" t="s">
        <v>17917</v>
      </c>
      <c r="AC256" s="8" t="s">
        <v>17935</v>
      </c>
      <c r="AF256" s="8" t="s">
        <v>17918</v>
      </c>
      <c r="AG256" s="8" t="s">
        <v>17917</v>
      </c>
      <c r="AH256" s="8" t="s">
        <v>17917</v>
      </c>
      <c r="AJ256" s="8" t="s">
        <v>17935</v>
      </c>
      <c r="AM256" s="8" t="s">
        <v>17917</v>
      </c>
      <c r="AN256" s="8" t="s">
        <v>17917</v>
      </c>
      <c r="AO256" s="8" t="s">
        <v>17917</v>
      </c>
      <c r="AP256" s="8" t="s">
        <v>17917</v>
      </c>
      <c r="AQ256" s="8" t="s">
        <v>17935</v>
      </c>
      <c r="AT256" s="8" t="s">
        <v>17918</v>
      </c>
      <c r="AU256" s="8" t="s">
        <v>17917</v>
      </c>
      <c r="AW256" s="8" t="s">
        <v>17935</v>
      </c>
      <c r="BA256" s="8" t="s">
        <v>17917</v>
      </c>
      <c r="BC256" s="8" t="s">
        <v>17917</v>
      </c>
      <c r="BD256" s="8" t="s">
        <v>17935</v>
      </c>
      <c r="BH256" s="8" t="s">
        <v>17918</v>
      </c>
      <c r="BJ256" s="8" t="s">
        <v>17917</v>
      </c>
      <c r="BK256" s="8" t="s">
        <v>17935</v>
      </c>
      <c r="BQ256" s="8" t="s">
        <v>17917</v>
      </c>
      <c r="BR256" s="8" t="s">
        <v>17935</v>
      </c>
      <c r="BX256" s="8" t="s">
        <v>17917</v>
      </c>
      <c r="BY256" s="8" t="s">
        <v>17935</v>
      </c>
      <c r="CC256" s="8" t="s">
        <v>17917</v>
      </c>
      <c r="UA256" s="8">
        <f t="array" ref="UA256">SUM(LEN($O256:$PX256))-SUM(LEN(SUBSTITUTE(UPPER($O256:$PX256),"R","")))</f>
        <v>23</v>
      </c>
      <c r="UB256" s="8">
        <f t="array" ref="UB256">SUM(LEN($O256:$PX256))-SUM(LEN(SUBSTITUTE(UPPER($O256:$PX256),"A","")))</f>
        <v>0</v>
      </c>
      <c r="UC256" s="8">
        <f t="array" ref="UC256">SUM(LEN($O256:$PX256))-SUM(LEN(SUBSTITUTE(UPPER($O256:$PX256),"P","")))</f>
        <v>11</v>
      </c>
      <c r="UG256" s="8">
        <f t="shared" si="22"/>
        <v>34</v>
      </c>
      <c r="UH256" s="8">
        <f t="shared" si="23"/>
        <v>1</v>
      </c>
      <c r="UI256" s="8">
        <f t="shared" si="24"/>
        <v>0</v>
      </c>
      <c r="UJ256" s="8">
        <f t="shared" si="25"/>
        <v>0</v>
      </c>
      <c r="UK256" s="8">
        <f t="shared" si="26"/>
        <v>0</v>
      </c>
      <c r="UN256" s="8">
        <f t="array" aca="1" ref="UN256" ca="1">SUM(IF($O$5:$PX$5&gt;=$UN$5,IF($O$5:$PX$5&lt;$UO$5,LEN($O256:$PX256)-LEN(SUBSTITUTE(UPPER($O256:$PX256),"R","")))))</f>
        <v>0</v>
      </c>
      <c r="UO256" s="8">
        <f t="array" aca="1" ref="UO256" ca="1">SUM(IF($O$5:$PX$5&gt;=$UN$5,IF($O$5:$PX$5&lt;$UO$5,LEN($O256:$PX256)-LEN(SUBSTITUTE(UPPER($O256:$PX256),"A","")))))</f>
        <v>0</v>
      </c>
      <c r="UP256" s="8">
        <f t="array" aca="1" ref="UP256" ca="1">SUM(IF($O$5:$PX$5&gt;=$UN$5,IF($O$5:$PX$5&lt;$UO$5,LEN($O256:$PX256)-LEN(SUBSTITUTE(UPPER($O256:$PX256),"P","")))))</f>
        <v>0</v>
      </c>
    </row>
    <row r="257" spans="2:562" x14ac:dyDescent="0.25">
      <c r="B257" s="60">
        <v>252</v>
      </c>
      <c r="C257" s="60" t="s">
        <v>17997</v>
      </c>
      <c r="D257" s="60" t="s">
        <v>10273</v>
      </c>
      <c r="E257" s="60">
        <v>6</v>
      </c>
      <c r="F257" s="60" t="s">
        <v>17842</v>
      </c>
      <c r="G257" s="60" t="s">
        <v>17888</v>
      </c>
      <c r="H257" s="60" t="s">
        <v>17923</v>
      </c>
      <c r="I257" s="60" t="s">
        <v>10</v>
      </c>
      <c r="J257" s="60" t="s">
        <v>11</v>
      </c>
      <c r="K257" s="60" t="s">
        <v>939</v>
      </c>
      <c r="L257" s="60" t="s">
        <v>17941</v>
      </c>
      <c r="M257" s="61">
        <v>34.542791790000003</v>
      </c>
      <c r="N257" s="61">
        <v>36.006394409999999</v>
      </c>
      <c r="Y257" s="8" t="s">
        <v>17917</v>
      </c>
      <c r="AA257" s="8" t="s">
        <v>17917</v>
      </c>
      <c r="AC257" s="8" t="s">
        <v>17935</v>
      </c>
      <c r="AF257" s="8" t="s">
        <v>17918</v>
      </c>
      <c r="AG257" s="8" t="s">
        <v>17917</v>
      </c>
      <c r="AH257" s="8" t="s">
        <v>17917</v>
      </c>
      <c r="AJ257" s="8" t="s">
        <v>17935</v>
      </c>
      <c r="AM257" s="8" t="s">
        <v>17917</v>
      </c>
      <c r="AN257" s="8" t="s">
        <v>17917</v>
      </c>
      <c r="AO257" s="8" t="s">
        <v>17917</v>
      </c>
      <c r="AP257" s="8" t="s">
        <v>17917</v>
      </c>
      <c r="AQ257" s="8" t="s">
        <v>17935</v>
      </c>
      <c r="AT257" s="8" t="s">
        <v>17918</v>
      </c>
      <c r="AU257" s="8" t="s">
        <v>17917</v>
      </c>
      <c r="AW257" s="8" t="s">
        <v>17935</v>
      </c>
      <c r="BA257" s="8" t="s">
        <v>17917</v>
      </c>
      <c r="BC257" s="8" t="s">
        <v>17917</v>
      </c>
      <c r="BD257" s="8" t="s">
        <v>17935</v>
      </c>
      <c r="BH257" s="8" t="s">
        <v>17918</v>
      </c>
      <c r="BJ257" s="8" t="s">
        <v>17917</v>
      </c>
      <c r="BK257" s="8" t="s">
        <v>17935</v>
      </c>
      <c r="BQ257" s="8" t="s">
        <v>17917</v>
      </c>
      <c r="BR257" s="8" t="s">
        <v>17935</v>
      </c>
      <c r="BX257" s="8" t="s">
        <v>17917</v>
      </c>
      <c r="BY257" s="8" t="s">
        <v>17935</v>
      </c>
      <c r="CC257" s="8" t="s">
        <v>17917</v>
      </c>
      <c r="UA257" s="8">
        <f t="array" ref="UA257">SUM(LEN($O257:$PX257))-SUM(LEN(SUBSTITUTE(UPPER($O257:$PX257),"R","")))</f>
        <v>23</v>
      </c>
      <c r="UB257" s="8">
        <f t="array" ref="UB257">SUM(LEN($O257:$PX257))-SUM(LEN(SUBSTITUTE(UPPER($O257:$PX257),"A","")))</f>
        <v>0</v>
      </c>
      <c r="UC257" s="8">
        <f t="array" ref="UC257">SUM(LEN($O257:$PX257))-SUM(LEN(SUBSTITUTE(UPPER($O257:$PX257),"P","")))</f>
        <v>11</v>
      </c>
      <c r="UG257" s="8">
        <f t="shared" si="22"/>
        <v>34</v>
      </c>
      <c r="UH257" s="8">
        <f t="shared" si="23"/>
        <v>1</v>
      </c>
      <c r="UI257" s="8">
        <f t="shared" si="24"/>
        <v>0</v>
      </c>
      <c r="UJ257" s="8">
        <f t="shared" si="25"/>
        <v>0</v>
      </c>
      <c r="UK257" s="8">
        <f t="shared" si="26"/>
        <v>0</v>
      </c>
      <c r="UN257" s="8">
        <f t="array" aca="1" ref="UN257" ca="1">SUM(IF($O$5:$PX$5&gt;=$UN$5,IF($O$5:$PX$5&lt;$UO$5,LEN($O257:$PX257)-LEN(SUBSTITUTE(UPPER($O257:$PX257),"R","")))))</f>
        <v>0</v>
      </c>
      <c r="UO257" s="8">
        <f t="array" aca="1" ref="UO257" ca="1">SUM(IF($O$5:$PX$5&gt;=$UN$5,IF($O$5:$PX$5&lt;$UO$5,LEN($O257:$PX257)-LEN(SUBSTITUTE(UPPER($O257:$PX257),"A","")))))</f>
        <v>0</v>
      </c>
      <c r="UP257" s="8">
        <f t="array" aca="1" ref="UP257" ca="1">SUM(IF($O$5:$PX$5&gt;=$UN$5,IF($O$5:$PX$5&lt;$UO$5,LEN($O257:$PX257)-LEN(SUBSTITUTE(UPPER($O257:$PX257),"P","")))))</f>
        <v>0</v>
      </c>
    </row>
    <row r="258" spans="2:562" x14ac:dyDescent="0.25">
      <c r="B258" s="60">
        <v>253</v>
      </c>
      <c r="C258" s="60" t="s">
        <v>17997</v>
      </c>
      <c r="D258" s="60" t="s">
        <v>10274</v>
      </c>
      <c r="E258" s="60">
        <v>5</v>
      </c>
      <c r="F258" s="60" t="s">
        <v>17842</v>
      </c>
      <c r="G258" s="60" t="s">
        <v>17887</v>
      </c>
      <c r="H258" s="60" t="s">
        <v>17923</v>
      </c>
      <c r="I258" s="60" t="s">
        <v>10</v>
      </c>
      <c r="J258" s="60" t="s">
        <v>11</v>
      </c>
      <c r="K258" s="60" t="s">
        <v>939</v>
      </c>
      <c r="L258" s="60" t="s">
        <v>17941</v>
      </c>
      <c r="M258" s="61">
        <v>34.542791790000003</v>
      </c>
      <c r="N258" s="61">
        <v>36.006394409999999</v>
      </c>
      <c r="AJ258" s="8" t="s">
        <v>17935</v>
      </c>
      <c r="AM258" s="8" t="s">
        <v>17917</v>
      </c>
      <c r="UA258" s="8">
        <f t="array" ref="UA258">SUM(LEN($O258:$PX258))-SUM(LEN(SUBSTITUTE(UPPER($O258:$PX258),"R","")))</f>
        <v>2</v>
      </c>
      <c r="UB258" s="8">
        <f t="array" ref="UB258">SUM(LEN($O258:$PX258))-SUM(LEN(SUBSTITUTE(UPPER($O258:$PX258),"A","")))</f>
        <v>0</v>
      </c>
      <c r="UC258" s="8">
        <f t="array" ref="UC258">SUM(LEN($O258:$PX258))-SUM(LEN(SUBSTITUTE(UPPER($O258:$PX258),"P","")))</f>
        <v>1</v>
      </c>
      <c r="UG258" s="8">
        <f t="shared" si="22"/>
        <v>3</v>
      </c>
      <c r="UH258" s="8">
        <f t="shared" si="23"/>
        <v>1</v>
      </c>
      <c r="UI258" s="8">
        <f t="shared" si="24"/>
        <v>0</v>
      </c>
      <c r="UJ258" s="8">
        <f t="shared" si="25"/>
        <v>0</v>
      </c>
      <c r="UK258" s="8">
        <f t="shared" si="26"/>
        <v>0</v>
      </c>
      <c r="UN258" s="8">
        <f t="array" aca="1" ref="UN258" ca="1">SUM(IF($O$5:$PX$5&gt;=$UN$5,IF($O$5:$PX$5&lt;$UO$5,LEN($O258:$PX258)-LEN(SUBSTITUTE(UPPER($O258:$PX258),"R","")))))</f>
        <v>0</v>
      </c>
      <c r="UO258" s="8">
        <f t="array" aca="1" ref="UO258" ca="1">SUM(IF($O$5:$PX$5&gt;=$UN$5,IF($O$5:$PX$5&lt;$UO$5,LEN($O258:$PX258)-LEN(SUBSTITUTE(UPPER($O258:$PX258),"A","")))))</f>
        <v>0</v>
      </c>
      <c r="UP258" s="8">
        <f t="array" aca="1" ref="UP258" ca="1">SUM(IF($O$5:$PX$5&gt;=$UN$5,IF($O$5:$PX$5&lt;$UO$5,LEN($O258:$PX258)-LEN(SUBSTITUTE(UPPER($O258:$PX258),"P","")))))</f>
        <v>0</v>
      </c>
    </row>
    <row r="259" spans="2:562" x14ac:dyDescent="0.25">
      <c r="B259" s="60">
        <v>254</v>
      </c>
      <c r="C259" s="60" t="s">
        <v>17997</v>
      </c>
      <c r="D259" s="60" t="s">
        <v>10274</v>
      </c>
      <c r="E259" s="60">
        <v>5</v>
      </c>
      <c r="F259" s="60" t="s">
        <v>17842</v>
      </c>
      <c r="G259" s="60" t="s">
        <v>17887</v>
      </c>
      <c r="H259" s="60" t="s">
        <v>17923</v>
      </c>
      <c r="I259" s="60" t="s">
        <v>10</v>
      </c>
      <c r="J259" s="60" t="s">
        <v>11</v>
      </c>
      <c r="K259" s="60" t="s">
        <v>939</v>
      </c>
      <c r="L259" s="60" t="s">
        <v>17941</v>
      </c>
      <c r="M259" s="61">
        <v>34.542791790000003</v>
      </c>
      <c r="N259" s="61">
        <v>36.006394409999999</v>
      </c>
      <c r="AF259" s="8" t="s">
        <v>17918</v>
      </c>
      <c r="UA259" s="8">
        <f t="array" ref="UA259">SUM(LEN($O259:$PX259))-SUM(LEN(SUBSTITUTE(UPPER($O259:$PX259),"R","")))</f>
        <v>0</v>
      </c>
      <c r="UB259" s="8">
        <f t="array" ref="UB259">SUM(LEN($O259:$PX259))-SUM(LEN(SUBSTITUTE(UPPER($O259:$PX259),"A","")))</f>
        <v>0</v>
      </c>
      <c r="UC259" s="8">
        <f t="array" ref="UC259">SUM(LEN($O259:$PX259))-SUM(LEN(SUBSTITUTE(UPPER($O259:$PX259),"P","")))</f>
        <v>1</v>
      </c>
      <c r="UG259" s="8">
        <f t="shared" si="22"/>
        <v>1</v>
      </c>
      <c r="UH259" s="8">
        <f t="shared" si="23"/>
        <v>1</v>
      </c>
      <c r="UI259" s="8">
        <f t="shared" si="24"/>
        <v>0</v>
      </c>
      <c r="UJ259" s="8">
        <f t="shared" si="25"/>
        <v>0</v>
      </c>
      <c r="UK259" s="8">
        <f t="shared" si="26"/>
        <v>0</v>
      </c>
      <c r="UN259" s="8">
        <f t="array" aca="1" ref="UN259" ca="1">SUM(IF($O$5:$PX$5&gt;=$UN$5,IF($O$5:$PX$5&lt;$UO$5,LEN($O259:$PX259)-LEN(SUBSTITUTE(UPPER($O259:$PX259),"R","")))))</f>
        <v>0</v>
      </c>
      <c r="UO259" s="8">
        <f t="array" aca="1" ref="UO259" ca="1">SUM(IF($O$5:$PX$5&gt;=$UN$5,IF($O$5:$PX$5&lt;$UO$5,LEN($O259:$PX259)-LEN(SUBSTITUTE(UPPER($O259:$PX259),"A","")))))</f>
        <v>0</v>
      </c>
      <c r="UP259" s="8">
        <f t="array" aca="1" ref="UP259" ca="1">SUM(IF($O$5:$PX$5&gt;=$UN$5,IF($O$5:$PX$5&lt;$UO$5,LEN($O259:$PX259)-LEN(SUBSTITUTE(UPPER($O259:$PX259),"P","")))))</f>
        <v>0</v>
      </c>
    </row>
    <row r="260" spans="2:562" x14ac:dyDescent="0.25">
      <c r="B260" s="60">
        <v>255</v>
      </c>
      <c r="C260" s="60" t="s">
        <v>17997</v>
      </c>
      <c r="D260" s="60" t="s">
        <v>10274</v>
      </c>
      <c r="E260" s="60">
        <v>8</v>
      </c>
      <c r="F260" s="60" t="s">
        <v>17842</v>
      </c>
      <c r="G260" s="60" t="s">
        <v>17888</v>
      </c>
      <c r="H260" s="60" t="s">
        <v>17923</v>
      </c>
      <c r="I260" s="60" t="s">
        <v>10</v>
      </c>
      <c r="J260" s="60" t="s">
        <v>11</v>
      </c>
      <c r="K260" s="60" t="s">
        <v>939</v>
      </c>
      <c r="L260" s="60" t="s">
        <v>17941</v>
      </c>
      <c r="M260" s="61">
        <v>34.542791790000003</v>
      </c>
      <c r="N260" s="61">
        <v>36.006394409999999</v>
      </c>
      <c r="AF260" s="8" t="s">
        <v>17918</v>
      </c>
      <c r="UA260" s="8">
        <f t="array" ref="UA260">SUM(LEN($O260:$PX260))-SUM(LEN(SUBSTITUTE(UPPER($O260:$PX260),"R","")))</f>
        <v>0</v>
      </c>
      <c r="UB260" s="8">
        <f t="array" ref="UB260">SUM(LEN($O260:$PX260))-SUM(LEN(SUBSTITUTE(UPPER($O260:$PX260),"A","")))</f>
        <v>0</v>
      </c>
      <c r="UC260" s="8">
        <f t="array" ref="UC260">SUM(LEN($O260:$PX260))-SUM(LEN(SUBSTITUTE(UPPER($O260:$PX260),"P","")))</f>
        <v>1</v>
      </c>
      <c r="UG260" s="8">
        <f t="shared" si="22"/>
        <v>1</v>
      </c>
      <c r="UH260" s="8">
        <f t="shared" si="23"/>
        <v>1</v>
      </c>
      <c r="UI260" s="8">
        <f t="shared" si="24"/>
        <v>0</v>
      </c>
      <c r="UJ260" s="8">
        <f t="shared" si="25"/>
        <v>0</v>
      </c>
      <c r="UK260" s="8">
        <f t="shared" si="26"/>
        <v>0</v>
      </c>
      <c r="UN260" s="8">
        <f t="array" aca="1" ref="UN260" ca="1">SUM(IF($O$5:$PX$5&gt;=$UN$5,IF($O$5:$PX$5&lt;$UO$5,LEN($O260:$PX260)-LEN(SUBSTITUTE(UPPER($O260:$PX260),"R","")))))</f>
        <v>0</v>
      </c>
      <c r="UO260" s="8">
        <f t="array" aca="1" ref="UO260" ca="1">SUM(IF($O$5:$PX$5&gt;=$UN$5,IF($O$5:$PX$5&lt;$UO$5,LEN($O260:$PX260)-LEN(SUBSTITUTE(UPPER($O260:$PX260),"A","")))))</f>
        <v>0</v>
      </c>
      <c r="UP260" s="8">
        <f t="array" aca="1" ref="UP260" ca="1">SUM(IF($O$5:$PX$5&gt;=$UN$5,IF($O$5:$PX$5&lt;$UO$5,LEN($O260:$PX260)-LEN(SUBSTITUTE(UPPER($O260:$PX260),"P","")))))</f>
        <v>0</v>
      </c>
    </row>
    <row r="261" spans="2:562" x14ac:dyDescent="0.25">
      <c r="B261" s="60">
        <v>256</v>
      </c>
      <c r="C261" s="60" t="s">
        <v>17997</v>
      </c>
      <c r="D261" s="60" t="s">
        <v>10274</v>
      </c>
      <c r="E261" s="60">
        <v>14</v>
      </c>
      <c r="F261" s="60" t="s">
        <v>17842</v>
      </c>
      <c r="G261" s="60" t="s">
        <v>17891</v>
      </c>
      <c r="H261" s="60" t="s">
        <v>17923</v>
      </c>
      <c r="I261" s="60" t="s">
        <v>10</v>
      </c>
      <c r="J261" s="60" t="s">
        <v>11</v>
      </c>
      <c r="K261" s="60" t="s">
        <v>939</v>
      </c>
      <c r="L261" s="60" t="s">
        <v>17941</v>
      </c>
      <c r="M261" s="61">
        <v>34.542791790000003</v>
      </c>
      <c r="N261" s="61">
        <v>36.006394409999999</v>
      </c>
      <c r="AF261" s="8" t="s">
        <v>17918</v>
      </c>
      <c r="UA261" s="8">
        <f t="array" ref="UA261">SUM(LEN($O261:$PX261))-SUM(LEN(SUBSTITUTE(UPPER($O261:$PX261),"R","")))</f>
        <v>0</v>
      </c>
      <c r="UB261" s="8">
        <f t="array" ref="UB261">SUM(LEN($O261:$PX261))-SUM(LEN(SUBSTITUTE(UPPER($O261:$PX261),"A","")))</f>
        <v>0</v>
      </c>
      <c r="UC261" s="8">
        <f t="array" ref="UC261">SUM(LEN($O261:$PX261))-SUM(LEN(SUBSTITUTE(UPPER($O261:$PX261),"P","")))</f>
        <v>1</v>
      </c>
      <c r="UG261" s="8">
        <f t="shared" si="22"/>
        <v>1</v>
      </c>
      <c r="UH261" s="8">
        <f t="shared" si="23"/>
        <v>0</v>
      </c>
      <c r="UI261" s="8">
        <f t="shared" si="24"/>
        <v>1</v>
      </c>
      <c r="UJ261" s="8">
        <f t="shared" si="25"/>
        <v>0</v>
      </c>
      <c r="UK261" s="8">
        <f t="shared" si="26"/>
        <v>0</v>
      </c>
      <c r="UN261" s="8">
        <f t="array" aca="1" ref="UN261" ca="1">SUM(IF($O$5:$PX$5&gt;=$UN$5,IF($O$5:$PX$5&lt;$UO$5,LEN($O261:$PX261)-LEN(SUBSTITUTE(UPPER($O261:$PX261),"R","")))))</f>
        <v>0</v>
      </c>
      <c r="UO261" s="8">
        <f t="array" aca="1" ref="UO261" ca="1">SUM(IF($O$5:$PX$5&gt;=$UN$5,IF($O$5:$PX$5&lt;$UO$5,LEN($O261:$PX261)-LEN(SUBSTITUTE(UPPER($O261:$PX261),"A","")))))</f>
        <v>0</v>
      </c>
      <c r="UP261" s="8">
        <f t="array" aca="1" ref="UP261" ca="1">SUM(IF($O$5:$PX$5&gt;=$UN$5,IF($O$5:$PX$5&lt;$UO$5,LEN($O261:$PX261)-LEN(SUBSTITUTE(UPPER($O261:$PX261),"P","")))))</f>
        <v>0</v>
      </c>
    </row>
    <row r="262" spans="2:562" x14ac:dyDescent="0.25">
      <c r="B262" s="60">
        <v>257</v>
      </c>
      <c r="C262" s="60" t="s">
        <v>17997</v>
      </c>
      <c r="D262" s="60" t="s">
        <v>10273</v>
      </c>
      <c r="E262" s="60">
        <v>10</v>
      </c>
      <c r="F262" s="60" t="s">
        <v>17815</v>
      </c>
      <c r="G262" s="60" t="s">
        <v>17889</v>
      </c>
      <c r="H262" s="60" t="s">
        <v>17923</v>
      </c>
      <c r="I262" s="60" t="s">
        <v>10</v>
      </c>
      <c r="J262" s="60" t="s">
        <v>11</v>
      </c>
      <c r="K262" s="60" t="s">
        <v>939</v>
      </c>
      <c r="L262" s="60" t="s">
        <v>17941</v>
      </c>
      <c r="M262" s="61">
        <v>34.542791790000003</v>
      </c>
      <c r="N262" s="61">
        <v>36.006394409999999</v>
      </c>
      <c r="AF262" s="8" t="s">
        <v>17918</v>
      </c>
      <c r="UA262" s="8">
        <f t="array" ref="UA262">SUM(LEN($O262:$PX262))-SUM(LEN(SUBSTITUTE(UPPER($O262:$PX262),"R","")))</f>
        <v>0</v>
      </c>
      <c r="UB262" s="8">
        <f t="array" ref="UB262">SUM(LEN($O262:$PX262))-SUM(LEN(SUBSTITUTE(UPPER($O262:$PX262),"A","")))</f>
        <v>0</v>
      </c>
      <c r="UC262" s="8">
        <f t="array" ref="UC262">SUM(LEN($O262:$PX262))-SUM(LEN(SUBSTITUTE(UPPER($O262:$PX262),"P","")))</f>
        <v>1</v>
      </c>
      <c r="UG262" s="8">
        <f t="shared" si="22"/>
        <v>1</v>
      </c>
      <c r="UH262" s="8">
        <f t="shared" si="23"/>
        <v>1</v>
      </c>
      <c r="UI262" s="8">
        <f t="shared" si="24"/>
        <v>0</v>
      </c>
      <c r="UJ262" s="8">
        <f t="shared" si="25"/>
        <v>0</v>
      </c>
      <c r="UK262" s="8">
        <f t="shared" si="26"/>
        <v>0</v>
      </c>
      <c r="UN262" s="8">
        <f t="array" aca="1" ref="UN262" ca="1">SUM(IF($O$5:$PX$5&gt;=$UN$5,IF($O$5:$PX$5&lt;$UO$5,LEN($O262:$PX262)-LEN(SUBSTITUTE(UPPER($O262:$PX262),"R","")))))</f>
        <v>0</v>
      </c>
      <c r="UO262" s="8">
        <f t="array" aca="1" ref="UO262" ca="1">SUM(IF($O$5:$PX$5&gt;=$UN$5,IF($O$5:$PX$5&lt;$UO$5,LEN($O262:$PX262)-LEN(SUBSTITUTE(UPPER($O262:$PX262),"A","")))))</f>
        <v>0</v>
      </c>
      <c r="UP262" s="8">
        <f t="array" aca="1" ref="UP262" ca="1">SUM(IF($O$5:$PX$5&gt;=$UN$5,IF($O$5:$PX$5&lt;$UO$5,LEN($O262:$PX262)-LEN(SUBSTITUTE(UPPER($O262:$PX262),"P","")))))</f>
        <v>0</v>
      </c>
    </row>
    <row r="263" spans="2:562" x14ac:dyDescent="0.25">
      <c r="B263" s="60">
        <v>258</v>
      </c>
      <c r="C263" s="60" t="s">
        <v>17997</v>
      </c>
      <c r="D263" s="60" t="s">
        <v>10273</v>
      </c>
      <c r="E263" s="60">
        <v>10</v>
      </c>
      <c r="F263" s="60" t="s">
        <v>17815</v>
      </c>
      <c r="G263" s="60" t="s">
        <v>17889</v>
      </c>
      <c r="H263" s="60" t="s">
        <v>17923</v>
      </c>
      <c r="I263" s="60" t="s">
        <v>10</v>
      </c>
      <c r="J263" s="60" t="s">
        <v>11</v>
      </c>
      <c r="K263" s="60" t="s">
        <v>939</v>
      </c>
      <c r="L263" s="60" t="s">
        <v>17941</v>
      </c>
      <c r="M263" s="61">
        <v>34.542791790000003</v>
      </c>
      <c r="N263" s="61">
        <v>36.006394409999999</v>
      </c>
      <c r="UA263" s="8">
        <f t="array" ref="UA263">SUM(LEN($O263:$PX263))-SUM(LEN(SUBSTITUTE(UPPER($O263:$PX263),"R","")))</f>
        <v>0</v>
      </c>
      <c r="UB263" s="8">
        <f t="array" ref="UB263">SUM(LEN($O263:$PX263))-SUM(LEN(SUBSTITUTE(UPPER($O263:$PX263),"A","")))</f>
        <v>0</v>
      </c>
      <c r="UC263" s="8">
        <f t="array" ref="UC263">SUM(LEN($O263:$PX263))-SUM(LEN(SUBSTITUTE(UPPER($O263:$PX263),"P","")))</f>
        <v>0</v>
      </c>
      <c r="UG263" s="8">
        <f t="shared" ref="UG263:UG326" si="27">SUM(UA263:UF263)</f>
        <v>0</v>
      </c>
      <c r="UH263" s="8">
        <f t="shared" ref="UH263:UH326" si="28">IF(OR($G263="Grade 1",$G263="Grade 2",$G263="Grade 3"),1,0)</f>
        <v>1</v>
      </c>
      <c r="UI263" s="8">
        <f t="shared" ref="UI263:UI326" si="29">IF(OR($G263="Grade 4",$G263="Grade 5",$G263="Grade 6"),1,0)</f>
        <v>0</v>
      </c>
      <c r="UJ263" s="8">
        <f t="shared" ref="UJ263:UJ326" si="30">IF(OR($G263="Grade 7",$G263="Grade 8",$G263="Grade 9"),1,0)</f>
        <v>0</v>
      </c>
      <c r="UK263" s="8">
        <f t="shared" ref="UK263:UK326" si="31">IF(OR($G263="Grade 10",$G263="Grade 11",$G263="Grade 12"),1,0)</f>
        <v>0</v>
      </c>
      <c r="UN263" s="8">
        <f t="array" aca="1" ref="UN263" ca="1">SUM(IF($O$5:$PX$5&gt;=$UN$5,IF($O$5:$PX$5&lt;$UO$5,LEN($O263:$PX263)-LEN(SUBSTITUTE(UPPER($O263:$PX263),"R","")))))</f>
        <v>0</v>
      </c>
      <c r="UO263" s="8">
        <f t="array" aca="1" ref="UO263" ca="1">SUM(IF($O$5:$PX$5&gt;=$UN$5,IF($O$5:$PX$5&lt;$UO$5,LEN($O263:$PX263)-LEN(SUBSTITUTE(UPPER($O263:$PX263),"A","")))))</f>
        <v>0</v>
      </c>
      <c r="UP263" s="8">
        <f t="array" aca="1" ref="UP263" ca="1">SUM(IF($O$5:$PX$5&gt;=$UN$5,IF($O$5:$PX$5&lt;$UO$5,LEN($O263:$PX263)-LEN(SUBSTITUTE(UPPER($O263:$PX263),"P","")))))</f>
        <v>0</v>
      </c>
    </row>
    <row r="264" spans="2:562" x14ac:dyDescent="0.25">
      <c r="B264" s="60">
        <v>259</v>
      </c>
      <c r="C264" s="60" t="s">
        <v>17997</v>
      </c>
      <c r="D264" s="60" t="s">
        <v>10273</v>
      </c>
      <c r="E264" s="60">
        <v>8</v>
      </c>
      <c r="F264" s="60" t="s">
        <v>17815</v>
      </c>
      <c r="G264" s="60" t="s">
        <v>17887</v>
      </c>
      <c r="H264" s="60" t="s">
        <v>17923</v>
      </c>
      <c r="I264" s="60" t="s">
        <v>10</v>
      </c>
      <c r="J264" s="60" t="s">
        <v>11</v>
      </c>
      <c r="K264" s="60" t="s">
        <v>939</v>
      </c>
      <c r="L264" s="60" t="s">
        <v>17941</v>
      </c>
      <c r="M264" s="61">
        <v>34.542791790000003</v>
      </c>
      <c r="N264" s="61">
        <v>36.006394409999999</v>
      </c>
      <c r="UA264" s="8">
        <f t="array" ref="UA264">SUM(LEN($O264:$PX264))-SUM(LEN(SUBSTITUTE(UPPER($O264:$PX264),"R","")))</f>
        <v>0</v>
      </c>
      <c r="UB264" s="8">
        <f t="array" ref="UB264">SUM(LEN($O264:$PX264))-SUM(LEN(SUBSTITUTE(UPPER($O264:$PX264),"A","")))</f>
        <v>0</v>
      </c>
      <c r="UC264" s="8">
        <f t="array" ref="UC264">SUM(LEN($O264:$PX264))-SUM(LEN(SUBSTITUTE(UPPER($O264:$PX264),"P","")))</f>
        <v>0</v>
      </c>
      <c r="UG264" s="8">
        <f t="shared" si="27"/>
        <v>0</v>
      </c>
      <c r="UH264" s="8">
        <f t="shared" si="28"/>
        <v>1</v>
      </c>
      <c r="UI264" s="8">
        <f t="shared" si="29"/>
        <v>0</v>
      </c>
      <c r="UJ264" s="8">
        <f t="shared" si="30"/>
        <v>0</v>
      </c>
      <c r="UK264" s="8">
        <f t="shared" si="31"/>
        <v>0</v>
      </c>
      <c r="UN264" s="8">
        <f t="array" aca="1" ref="UN264" ca="1">SUM(IF($O$5:$PX$5&gt;=$UN$5,IF($O$5:$PX$5&lt;$UO$5,LEN($O264:$PX264)-LEN(SUBSTITUTE(UPPER($O264:$PX264),"R","")))))</f>
        <v>0</v>
      </c>
      <c r="UO264" s="8">
        <f t="array" aca="1" ref="UO264" ca="1">SUM(IF($O$5:$PX$5&gt;=$UN$5,IF($O$5:$PX$5&lt;$UO$5,LEN($O264:$PX264)-LEN(SUBSTITUTE(UPPER($O264:$PX264),"A","")))))</f>
        <v>0</v>
      </c>
      <c r="UP264" s="8">
        <f t="array" aca="1" ref="UP264" ca="1">SUM(IF($O$5:$PX$5&gt;=$UN$5,IF($O$5:$PX$5&lt;$UO$5,LEN($O264:$PX264)-LEN(SUBSTITUTE(UPPER($O264:$PX264),"P","")))))</f>
        <v>0</v>
      </c>
    </row>
    <row r="265" spans="2:562" x14ac:dyDescent="0.25">
      <c r="B265" s="60">
        <v>260</v>
      </c>
      <c r="C265" s="60" t="s">
        <v>17997</v>
      </c>
      <c r="D265" s="60" t="s">
        <v>10273</v>
      </c>
      <c r="E265" s="60">
        <v>8</v>
      </c>
      <c r="F265" s="60" t="s">
        <v>17842</v>
      </c>
      <c r="G265" s="60" t="s">
        <v>17887</v>
      </c>
      <c r="H265" s="60" t="s">
        <v>17923</v>
      </c>
      <c r="I265" s="60" t="s">
        <v>10</v>
      </c>
      <c r="J265" s="60" t="s">
        <v>11</v>
      </c>
      <c r="K265" s="60" t="s">
        <v>939</v>
      </c>
      <c r="L265" s="60" t="s">
        <v>17941</v>
      </c>
      <c r="M265" s="61">
        <v>34.542791790000003</v>
      </c>
      <c r="N265" s="61">
        <v>36.006394409999999</v>
      </c>
      <c r="AG265" s="8" t="s">
        <v>17917</v>
      </c>
      <c r="AH265" s="8" t="s">
        <v>17917</v>
      </c>
      <c r="UA265" s="8">
        <f t="array" ref="UA265">SUM(LEN($O265:$PX265))-SUM(LEN(SUBSTITUTE(UPPER($O265:$PX265),"R","")))</f>
        <v>2</v>
      </c>
      <c r="UB265" s="8">
        <f t="array" ref="UB265">SUM(LEN($O265:$PX265))-SUM(LEN(SUBSTITUTE(UPPER($O265:$PX265),"A","")))</f>
        <v>0</v>
      </c>
      <c r="UC265" s="8">
        <f t="array" ref="UC265">SUM(LEN($O265:$PX265))-SUM(LEN(SUBSTITUTE(UPPER($O265:$PX265),"P","")))</f>
        <v>0</v>
      </c>
      <c r="UG265" s="8">
        <f t="shared" si="27"/>
        <v>2</v>
      </c>
      <c r="UH265" s="8">
        <f t="shared" si="28"/>
        <v>1</v>
      </c>
      <c r="UI265" s="8">
        <f t="shared" si="29"/>
        <v>0</v>
      </c>
      <c r="UJ265" s="8">
        <f t="shared" si="30"/>
        <v>0</v>
      </c>
      <c r="UK265" s="8">
        <f t="shared" si="31"/>
        <v>0</v>
      </c>
      <c r="UN265" s="8">
        <f t="array" aca="1" ref="UN265" ca="1">SUM(IF($O$5:$PX$5&gt;=$UN$5,IF($O$5:$PX$5&lt;$UO$5,LEN($O265:$PX265)-LEN(SUBSTITUTE(UPPER($O265:$PX265),"R","")))))</f>
        <v>0</v>
      </c>
      <c r="UO265" s="8">
        <f t="array" aca="1" ref="UO265" ca="1">SUM(IF($O$5:$PX$5&gt;=$UN$5,IF($O$5:$PX$5&lt;$UO$5,LEN($O265:$PX265)-LEN(SUBSTITUTE(UPPER($O265:$PX265),"A","")))))</f>
        <v>0</v>
      </c>
      <c r="UP265" s="8">
        <f t="array" aca="1" ref="UP265" ca="1">SUM(IF($O$5:$PX$5&gt;=$UN$5,IF($O$5:$PX$5&lt;$UO$5,LEN($O265:$PX265)-LEN(SUBSTITUTE(UPPER($O265:$PX265),"P","")))))</f>
        <v>0</v>
      </c>
    </row>
    <row r="266" spans="2:562" x14ac:dyDescent="0.25">
      <c r="B266" s="60">
        <v>261</v>
      </c>
      <c r="C266" s="60" t="s">
        <v>17997</v>
      </c>
      <c r="D266" s="60" t="s">
        <v>10273</v>
      </c>
      <c r="E266" s="60">
        <v>12</v>
      </c>
      <c r="F266" s="60" t="s">
        <v>17842</v>
      </c>
      <c r="G266" s="60" t="s">
        <v>17888</v>
      </c>
      <c r="H266" s="60" t="s">
        <v>17923</v>
      </c>
      <c r="I266" s="60" t="s">
        <v>10</v>
      </c>
      <c r="J266" s="60" t="s">
        <v>11</v>
      </c>
      <c r="K266" s="60" t="s">
        <v>939</v>
      </c>
      <c r="L266" s="60" t="s">
        <v>17941</v>
      </c>
      <c r="M266" s="61">
        <v>34.542791790000003</v>
      </c>
      <c r="N266" s="61">
        <v>36.006394409999999</v>
      </c>
      <c r="AA266" s="8" t="s">
        <v>17917</v>
      </c>
      <c r="AG266" s="8" t="s">
        <v>17917</v>
      </c>
      <c r="AH266" s="8" t="s">
        <v>17917</v>
      </c>
      <c r="AM266" s="8" t="s">
        <v>17917</v>
      </c>
      <c r="AN266" s="8" t="s">
        <v>17917</v>
      </c>
      <c r="AO266" s="8" t="s">
        <v>17917</v>
      </c>
      <c r="AP266" s="8" t="s">
        <v>17917</v>
      </c>
      <c r="AQ266" s="8" t="s">
        <v>17935</v>
      </c>
      <c r="AT266" s="8" t="s">
        <v>17918</v>
      </c>
      <c r="AU266" s="8" t="s">
        <v>17917</v>
      </c>
      <c r="AW266" s="8" t="s">
        <v>17935</v>
      </c>
      <c r="BA266" s="8" t="s">
        <v>17917</v>
      </c>
      <c r="BC266" s="8" t="s">
        <v>17917</v>
      </c>
      <c r="BD266" s="8" t="s">
        <v>17935</v>
      </c>
      <c r="BH266" s="8" t="s">
        <v>17918</v>
      </c>
      <c r="BJ266" s="8" t="s">
        <v>17917</v>
      </c>
      <c r="BK266" s="8" t="s">
        <v>17935</v>
      </c>
      <c r="BQ266" s="8" t="s">
        <v>17917</v>
      </c>
      <c r="BR266" s="8" t="s">
        <v>17935</v>
      </c>
      <c r="BX266" s="8" t="s">
        <v>17917</v>
      </c>
      <c r="BY266" s="8" t="s">
        <v>17935</v>
      </c>
      <c r="CC266" s="8" t="s">
        <v>17917</v>
      </c>
      <c r="UA266" s="8">
        <f t="array" ref="UA266">SUM(LEN($O266:$PX266))-SUM(LEN(SUBSTITUTE(UPPER($O266:$PX266),"R","")))</f>
        <v>20</v>
      </c>
      <c r="UB266" s="8">
        <f t="array" ref="UB266">SUM(LEN($O266:$PX266))-SUM(LEN(SUBSTITUTE(UPPER($O266:$PX266),"A","")))</f>
        <v>0</v>
      </c>
      <c r="UC266" s="8">
        <f t="array" ref="UC266">SUM(LEN($O266:$PX266))-SUM(LEN(SUBSTITUTE(UPPER($O266:$PX266),"P","")))</f>
        <v>8</v>
      </c>
      <c r="UG266" s="8">
        <f t="shared" si="27"/>
        <v>28</v>
      </c>
      <c r="UH266" s="8">
        <f t="shared" si="28"/>
        <v>1</v>
      </c>
      <c r="UI266" s="8">
        <f t="shared" si="29"/>
        <v>0</v>
      </c>
      <c r="UJ266" s="8">
        <f t="shared" si="30"/>
        <v>0</v>
      </c>
      <c r="UK266" s="8">
        <f t="shared" si="31"/>
        <v>0</v>
      </c>
      <c r="UN266" s="8">
        <f t="array" aca="1" ref="UN266" ca="1">SUM(IF($O$5:$PX$5&gt;=$UN$5,IF($O$5:$PX$5&lt;$UO$5,LEN($O266:$PX266)-LEN(SUBSTITUTE(UPPER($O266:$PX266),"R","")))))</f>
        <v>0</v>
      </c>
      <c r="UO266" s="8">
        <f t="array" aca="1" ref="UO266" ca="1">SUM(IF($O$5:$PX$5&gt;=$UN$5,IF($O$5:$PX$5&lt;$UO$5,LEN($O266:$PX266)-LEN(SUBSTITUTE(UPPER($O266:$PX266),"A","")))))</f>
        <v>0</v>
      </c>
      <c r="UP266" s="8">
        <f t="array" aca="1" ref="UP266" ca="1">SUM(IF($O$5:$PX$5&gt;=$UN$5,IF($O$5:$PX$5&lt;$UO$5,LEN($O266:$PX266)-LEN(SUBSTITUTE(UPPER($O266:$PX266),"P","")))))</f>
        <v>0</v>
      </c>
    </row>
    <row r="267" spans="2:562" x14ac:dyDescent="0.25">
      <c r="B267" s="60">
        <v>262</v>
      </c>
      <c r="C267" s="60" t="s">
        <v>17997</v>
      </c>
      <c r="D267" s="60" t="s">
        <v>10273</v>
      </c>
      <c r="E267" s="60">
        <v>9</v>
      </c>
      <c r="F267" s="60" t="s">
        <v>17842</v>
      </c>
      <c r="G267" s="60" t="s">
        <v>17887</v>
      </c>
      <c r="H267" s="60" t="s">
        <v>17923</v>
      </c>
      <c r="I267" s="60" t="s">
        <v>10</v>
      </c>
      <c r="J267" s="60" t="s">
        <v>11</v>
      </c>
      <c r="K267" s="60" t="s">
        <v>939</v>
      </c>
      <c r="L267" s="60" t="s">
        <v>17941</v>
      </c>
      <c r="M267" s="61">
        <v>34.542791790000003</v>
      </c>
      <c r="N267" s="61">
        <v>36.006394409999999</v>
      </c>
      <c r="AG267" s="8" t="s">
        <v>17917</v>
      </c>
      <c r="AH267" s="8" t="s">
        <v>17917</v>
      </c>
      <c r="AM267" s="8" t="s">
        <v>17917</v>
      </c>
      <c r="AN267" s="8" t="s">
        <v>17917</v>
      </c>
      <c r="AO267" s="8" t="s">
        <v>17917</v>
      </c>
      <c r="AP267" s="8" t="s">
        <v>17917</v>
      </c>
      <c r="AQ267" s="8" t="s">
        <v>17935</v>
      </c>
      <c r="AT267" s="8" t="s">
        <v>17918</v>
      </c>
      <c r="AU267" s="8" t="s">
        <v>17917</v>
      </c>
      <c r="AW267" s="8" t="s">
        <v>17935</v>
      </c>
      <c r="BA267" s="8" t="s">
        <v>17917</v>
      </c>
      <c r="BC267" s="8" t="s">
        <v>17917</v>
      </c>
      <c r="BD267" s="8" t="s">
        <v>17935</v>
      </c>
      <c r="BH267" s="8" t="s">
        <v>17918</v>
      </c>
      <c r="BJ267" s="8" t="s">
        <v>17917</v>
      </c>
      <c r="BK267" s="8" t="s">
        <v>17935</v>
      </c>
      <c r="BQ267" s="8" t="s">
        <v>17917</v>
      </c>
      <c r="BR267" s="8" t="s">
        <v>17935</v>
      </c>
      <c r="BX267" s="8" t="s">
        <v>17917</v>
      </c>
      <c r="BY267" s="8" t="s">
        <v>17935</v>
      </c>
      <c r="CC267" s="8" t="s">
        <v>17917</v>
      </c>
      <c r="UA267" s="8">
        <f t="array" ref="UA267">SUM(LEN($O267:$PX267))-SUM(LEN(SUBSTITUTE(UPPER($O267:$PX267),"R","")))</f>
        <v>19</v>
      </c>
      <c r="UB267" s="8">
        <f t="array" ref="UB267">SUM(LEN($O267:$PX267))-SUM(LEN(SUBSTITUTE(UPPER($O267:$PX267),"A","")))</f>
        <v>0</v>
      </c>
      <c r="UC267" s="8">
        <f t="array" ref="UC267">SUM(LEN($O267:$PX267))-SUM(LEN(SUBSTITUTE(UPPER($O267:$PX267),"P","")))</f>
        <v>8</v>
      </c>
      <c r="UG267" s="8">
        <f t="shared" si="27"/>
        <v>27</v>
      </c>
      <c r="UH267" s="8">
        <f t="shared" si="28"/>
        <v>1</v>
      </c>
      <c r="UI267" s="8">
        <f t="shared" si="29"/>
        <v>0</v>
      </c>
      <c r="UJ267" s="8">
        <f t="shared" si="30"/>
        <v>0</v>
      </c>
      <c r="UK267" s="8">
        <f t="shared" si="31"/>
        <v>0</v>
      </c>
      <c r="UN267" s="8">
        <f t="array" aca="1" ref="UN267" ca="1">SUM(IF($O$5:$PX$5&gt;=$UN$5,IF($O$5:$PX$5&lt;$UO$5,LEN($O267:$PX267)-LEN(SUBSTITUTE(UPPER($O267:$PX267),"R","")))))</f>
        <v>0</v>
      </c>
      <c r="UO267" s="8">
        <f t="array" aca="1" ref="UO267" ca="1">SUM(IF($O$5:$PX$5&gt;=$UN$5,IF($O$5:$PX$5&lt;$UO$5,LEN($O267:$PX267)-LEN(SUBSTITUTE(UPPER($O267:$PX267),"A","")))))</f>
        <v>0</v>
      </c>
      <c r="UP267" s="8">
        <f t="array" aca="1" ref="UP267" ca="1">SUM(IF($O$5:$PX$5&gt;=$UN$5,IF($O$5:$PX$5&lt;$UO$5,LEN($O267:$PX267)-LEN(SUBSTITUTE(UPPER($O267:$PX267),"P","")))))</f>
        <v>0</v>
      </c>
    </row>
    <row r="268" spans="2:562" x14ac:dyDescent="0.25">
      <c r="B268" s="60">
        <v>263</v>
      </c>
      <c r="C268" s="60" t="s">
        <v>17997</v>
      </c>
      <c r="D268" s="60" t="s">
        <v>10273</v>
      </c>
      <c r="E268" s="60">
        <v>6</v>
      </c>
      <c r="F268" s="60" t="s">
        <v>17842</v>
      </c>
      <c r="G268" s="60" t="s">
        <v>17887</v>
      </c>
      <c r="H268" s="60" t="s">
        <v>17923</v>
      </c>
      <c r="I268" s="60" t="s">
        <v>10</v>
      </c>
      <c r="J268" s="60" t="s">
        <v>11</v>
      </c>
      <c r="K268" s="60" t="s">
        <v>939</v>
      </c>
      <c r="L268" s="60" t="s">
        <v>17941</v>
      </c>
      <c r="M268" s="61">
        <v>34.542791790000003</v>
      </c>
      <c r="N268" s="61">
        <v>36.006394409999999</v>
      </c>
      <c r="AT268" s="8" t="s">
        <v>17918</v>
      </c>
      <c r="AU268" s="8" t="s">
        <v>17917</v>
      </c>
      <c r="AW268" s="8" t="s">
        <v>17935</v>
      </c>
      <c r="BA268" s="8" t="s">
        <v>17917</v>
      </c>
      <c r="BC268" s="8" t="s">
        <v>17917</v>
      </c>
      <c r="BD268" s="8" t="s">
        <v>17935</v>
      </c>
      <c r="BH268" s="8" t="s">
        <v>17918</v>
      </c>
      <c r="BJ268" s="8" t="s">
        <v>17917</v>
      </c>
      <c r="BK268" s="8" t="s">
        <v>17935</v>
      </c>
      <c r="BQ268" s="8" t="s">
        <v>17917</v>
      </c>
      <c r="BR268" s="8" t="s">
        <v>17935</v>
      </c>
      <c r="BX268" s="8" t="s">
        <v>17917</v>
      </c>
      <c r="BY268" s="8" t="s">
        <v>17935</v>
      </c>
      <c r="CC268" s="8" t="s">
        <v>17917</v>
      </c>
      <c r="UA268" s="8">
        <f t="array" ref="UA268">SUM(LEN($O268:$PX268))-SUM(LEN(SUBSTITUTE(UPPER($O268:$PX268),"R","")))</f>
        <v>12</v>
      </c>
      <c r="UB268" s="8">
        <f t="array" ref="UB268">SUM(LEN($O268:$PX268))-SUM(LEN(SUBSTITUTE(UPPER($O268:$PX268),"A","")))</f>
        <v>0</v>
      </c>
      <c r="UC268" s="8">
        <f t="array" ref="UC268">SUM(LEN($O268:$PX268))-SUM(LEN(SUBSTITUTE(UPPER($O268:$PX268),"P","")))</f>
        <v>7</v>
      </c>
      <c r="UG268" s="8">
        <f t="shared" si="27"/>
        <v>19</v>
      </c>
      <c r="UH268" s="8">
        <f t="shared" si="28"/>
        <v>1</v>
      </c>
      <c r="UI268" s="8">
        <f t="shared" si="29"/>
        <v>0</v>
      </c>
      <c r="UJ268" s="8">
        <f t="shared" si="30"/>
        <v>0</v>
      </c>
      <c r="UK268" s="8">
        <f t="shared" si="31"/>
        <v>0</v>
      </c>
      <c r="UN268" s="8">
        <f t="array" aca="1" ref="UN268" ca="1">SUM(IF($O$5:$PX$5&gt;=$UN$5,IF($O$5:$PX$5&lt;$UO$5,LEN($O268:$PX268)-LEN(SUBSTITUTE(UPPER($O268:$PX268),"R","")))))</f>
        <v>0</v>
      </c>
      <c r="UO268" s="8">
        <f t="array" aca="1" ref="UO268" ca="1">SUM(IF($O$5:$PX$5&gt;=$UN$5,IF($O$5:$PX$5&lt;$UO$5,LEN($O268:$PX268)-LEN(SUBSTITUTE(UPPER($O268:$PX268),"A","")))))</f>
        <v>0</v>
      </c>
      <c r="UP268" s="8">
        <f t="array" aca="1" ref="UP268" ca="1">SUM(IF($O$5:$PX$5&gt;=$UN$5,IF($O$5:$PX$5&lt;$UO$5,LEN($O268:$PX268)-LEN(SUBSTITUTE(UPPER($O268:$PX268),"P","")))))</f>
        <v>0</v>
      </c>
    </row>
    <row r="269" spans="2:562" x14ac:dyDescent="0.25">
      <c r="B269" s="60">
        <v>264</v>
      </c>
      <c r="C269" s="60" t="s">
        <v>17997</v>
      </c>
      <c r="D269" s="60" t="s">
        <v>10273</v>
      </c>
      <c r="E269" s="60">
        <v>8</v>
      </c>
      <c r="F269" s="60" t="s">
        <v>17842</v>
      </c>
      <c r="G269" s="60" t="s">
        <v>17887</v>
      </c>
      <c r="H269" s="60" t="s">
        <v>17923</v>
      </c>
      <c r="I269" s="60" t="s">
        <v>10</v>
      </c>
      <c r="J269" s="60" t="s">
        <v>11</v>
      </c>
      <c r="K269" s="60" t="s">
        <v>939</v>
      </c>
      <c r="L269" s="60" t="s">
        <v>17941</v>
      </c>
      <c r="M269" s="61">
        <v>34.542791790000003</v>
      </c>
      <c r="N269" s="61">
        <v>36.006394409999999</v>
      </c>
      <c r="AC269" s="8" t="s">
        <v>17935</v>
      </c>
      <c r="AF269" s="8" t="s">
        <v>17918</v>
      </c>
      <c r="AG269" s="8" t="s">
        <v>17917</v>
      </c>
      <c r="AH269" s="8" t="s">
        <v>17917</v>
      </c>
      <c r="AJ269" s="8" t="s">
        <v>17935</v>
      </c>
      <c r="AM269" s="8" t="s">
        <v>17917</v>
      </c>
      <c r="AN269" s="8" t="s">
        <v>17917</v>
      </c>
      <c r="AO269" s="8" t="s">
        <v>17917</v>
      </c>
      <c r="AQ269" s="8" t="s">
        <v>17935</v>
      </c>
      <c r="AT269" s="8" t="s">
        <v>17918</v>
      </c>
      <c r="AU269" s="8" t="s">
        <v>17917</v>
      </c>
      <c r="AW269" s="8" t="s">
        <v>17935</v>
      </c>
      <c r="BA269" s="8" t="s">
        <v>17917</v>
      </c>
      <c r="BC269" s="8" t="s">
        <v>17917</v>
      </c>
      <c r="BD269" s="8" t="s">
        <v>17935</v>
      </c>
      <c r="BH269" s="8" t="s">
        <v>17918</v>
      </c>
      <c r="BJ269" s="8" t="s">
        <v>17917</v>
      </c>
      <c r="BK269" s="8" t="s">
        <v>17935</v>
      </c>
      <c r="BQ269" s="8" t="s">
        <v>17917</v>
      </c>
      <c r="BR269" s="8" t="s">
        <v>17935</v>
      </c>
      <c r="BX269" s="8" t="s">
        <v>17917</v>
      </c>
      <c r="BY269" s="8" t="s">
        <v>17935</v>
      </c>
      <c r="CC269" s="8" t="s">
        <v>17917</v>
      </c>
      <c r="CJ269" s="8" t="s">
        <v>17917</v>
      </c>
      <c r="UA269" s="8">
        <f t="array" ref="UA269">SUM(LEN($O269:$PX269))-SUM(LEN(SUBSTITUTE(UPPER($O269:$PX269),"R","")))</f>
        <v>21</v>
      </c>
      <c r="UB269" s="8">
        <f t="array" ref="UB269">SUM(LEN($O269:$PX269))-SUM(LEN(SUBSTITUTE(UPPER($O269:$PX269),"A","")))</f>
        <v>0</v>
      </c>
      <c r="UC269" s="8">
        <f t="array" ref="UC269">SUM(LEN($O269:$PX269))-SUM(LEN(SUBSTITUTE(UPPER($O269:$PX269),"P","")))</f>
        <v>11</v>
      </c>
      <c r="UG269" s="8">
        <f t="shared" si="27"/>
        <v>32</v>
      </c>
      <c r="UH269" s="8">
        <f t="shared" si="28"/>
        <v>1</v>
      </c>
      <c r="UI269" s="8">
        <f t="shared" si="29"/>
        <v>0</v>
      </c>
      <c r="UJ269" s="8">
        <f t="shared" si="30"/>
        <v>0</v>
      </c>
      <c r="UK269" s="8">
        <f t="shared" si="31"/>
        <v>0</v>
      </c>
      <c r="UN269" s="8">
        <f t="array" aca="1" ref="UN269" ca="1">SUM(IF($O$5:$PX$5&gt;=$UN$5,IF($O$5:$PX$5&lt;$UO$5,LEN($O269:$PX269)-LEN(SUBSTITUTE(UPPER($O269:$PX269),"R","")))))</f>
        <v>0</v>
      </c>
      <c r="UO269" s="8">
        <f t="array" aca="1" ref="UO269" ca="1">SUM(IF($O$5:$PX$5&gt;=$UN$5,IF($O$5:$PX$5&lt;$UO$5,LEN($O269:$PX269)-LEN(SUBSTITUTE(UPPER($O269:$PX269),"A","")))))</f>
        <v>0</v>
      </c>
      <c r="UP269" s="8">
        <f t="array" aca="1" ref="UP269" ca="1">SUM(IF($O$5:$PX$5&gt;=$UN$5,IF($O$5:$PX$5&lt;$UO$5,LEN($O269:$PX269)-LEN(SUBSTITUTE(UPPER($O269:$PX269),"P","")))))</f>
        <v>0</v>
      </c>
    </row>
    <row r="270" spans="2:562" x14ac:dyDescent="0.25">
      <c r="B270" s="60">
        <v>265</v>
      </c>
      <c r="C270" s="60" t="s">
        <v>17997</v>
      </c>
      <c r="D270" s="60" t="s">
        <v>10273</v>
      </c>
      <c r="E270" s="60">
        <v>7</v>
      </c>
      <c r="F270" s="60" t="s">
        <v>17815</v>
      </c>
      <c r="G270" s="60" t="s">
        <v>17887</v>
      </c>
      <c r="H270" s="60" t="s">
        <v>17923</v>
      </c>
      <c r="I270" s="60" t="s">
        <v>10</v>
      </c>
      <c r="J270" s="60" t="s">
        <v>11</v>
      </c>
      <c r="K270" s="60" t="s">
        <v>939</v>
      </c>
      <c r="L270" s="60" t="s">
        <v>17941</v>
      </c>
      <c r="M270" s="61">
        <v>34.542791790000003</v>
      </c>
      <c r="N270" s="61">
        <v>36.006394409999999</v>
      </c>
      <c r="AC270" s="8" t="s">
        <v>17935</v>
      </c>
      <c r="AF270" s="8" t="s">
        <v>17918</v>
      </c>
      <c r="AH270" s="8" t="s">
        <v>17917</v>
      </c>
      <c r="AJ270" s="8" t="s">
        <v>17935</v>
      </c>
      <c r="AT270" s="8" t="s">
        <v>17918</v>
      </c>
      <c r="AU270" s="8" t="s">
        <v>17917</v>
      </c>
      <c r="AW270" s="8" t="s">
        <v>17935</v>
      </c>
      <c r="BA270" s="8" t="s">
        <v>17917</v>
      </c>
      <c r="BC270" s="8" t="s">
        <v>17917</v>
      </c>
      <c r="BD270" s="8" t="s">
        <v>17935</v>
      </c>
      <c r="BX270" s="8" t="s">
        <v>17917</v>
      </c>
      <c r="BY270" s="8" t="s">
        <v>17935</v>
      </c>
      <c r="CC270" s="8" t="s">
        <v>17917</v>
      </c>
      <c r="CJ270" s="8" t="s">
        <v>17917</v>
      </c>
      <c r="UA270" s="8">
        <f t="array" ref="UA270">SUM(LEN($O270:$PX270))-SUM(LEN(SUBSTITUTE(UPPER($O270:$PX270),"R","")))</f>
        <v>12</v>
      </c>
      <c r="UB270" s="8">
        <f t="array" ref="UB270">SUM(LEN($O270:$PX270))-SUM(LEN(SUBSTITUTE(UPPER($O270:$PX270),"A","")))</f>
        <v>0</v>
      </c>
      <c r="UC270" s="8">
        <f t="array" ref="UC270">SUM(LEN($O270:$PX270))-SUM(LEN(SUBSTITUTE(UPPER($O270:$PX270),"P","")))</f>
        <v>7</v>
      </c>
      <c r="UG270" s="8">
        <f t="shared" si="27"/>
        <v>19</v>
      </c>
      <c r="UH270" s="8">
        <f t="shared" si="28"/>
        <v>1</v>
      </c>
      <c r="UI270" s="8">
        <f t="shared" si="29"/>
        <v>0</v>
      </c>
      <c r="UJ270" s="8">
        <f t="shared" si="30"/>
        <v>0</v>
      </c>
      <c r="UK270" s="8">
        <f t="shared" si="31"/>
        <v>0</v>
      </c>
      <c r="UN270" s="8">
        <f t="array" aca="1" ref="UN270" ca="1">SUM(IF($O$5:$PX$5&gt;=$UN$5,IF($O$5:$PX$5&lt;$UO$5,LEN($O270:$PX270)-LEN(SUBSTITUTE(UPPER($O270:$PX270),"R","")))))</f>
        <v>0</v>
      </c>
      <c r="UO270" s="8">
        <f t="array" aca="1" ref="UO270" ca="1">SUM(IF($O$5:$PX$5&gt;=$UN$5,IF($O$5:$PX$5&lt;$UO$5,LEN($O270:$PX270)-LEN(SUBSTITUTE(UPPER($O270:$PX270),"A","")))))</f>
        <v>0</v>
      </c>
      <c r="UP270" s="8">
        <f t="array" aca="1" ref="UP270" ca="1">SUM(IF($O$5:$PX$5&gt;=$UN$5,IF($O$5:$PX$5&lt;$UO$5,LEN($O270:$PX270)-LEN(SUBSTITUTE(UPPER($O270:$PX270),"P","")))))</f>
        <v>0</v>
      </c>
    </row>
    <row r="271" spans="2:562" x14ac:dyDescent="0.25">
      <c r="B271" s="60">
        <v>266</v>
      </c>
      <c r="C271" s="60" t="s">
        <v>17997</v>
      </c>
      <c r="D271" s="60" t="s">
        <v>10273</v>
      </c>
      <c r="E271" s="60">
        <v>10</v>
      </c>
      <c r="F271" s="60" t="s">
        <v>17842</v>
      </c>
      <c r="G271" s="60" t="s">
        <v>17889</v>
      </c>
      <c r="H271" s="60" t="s">
        <v>17923</v>
      </c>
      <c r="I271" s="60" t="s">
        <v>10</v>
      </c>
      <c r="J271" s="60" t="s">
        <v>11</v>
      </c>
      <c r="K271" s="60" t="s">
        <v>939</v>
      </c>
      <c r="L271" s="60" t="s">
        <v>17941</v>
      </c>
      <c r="M271" s="61">
        <v>34.542791790000003</v>
      </c>
      <c r="N271" s="61">
        <v>36.006394409999999</v>
      </c>
      <c r="AC271" s="8" t="s">
        <v>17935</v>
      </c>
      <c r="AF271" s="8" t="s">
        <v>17918</v>
      </c>
      <c r="AH271" s="8" t="s">
        <v>17917</v>
      </c>
      <c r="AJ271" s="8" t="s">
        <v>17935</v>
      </c>
      <c r="UA271" s="8">
        <f t="array" ref="UA271">SUM(LEN($O271:$PX271))-SUM(LEN(SUBSTITUTE(UPPER($O271:$PX271),"R","")))</f>
        <v>3</v>
      </c>
      <c r="UB271" s="8">
        <f t="array" ref="UB271">SUM(LEN($O271:$PX271))-SUM(LEN(SUBSTITUTE(UPPER($O271:$PX271),"A","")))</f>
        <v>0</v>
      </c>
      <c r="UC271" s="8">
        <f t="array" ref="UC271">SUM(LEN($O271:$PX271))-SUM(LEN(SUBSTITUTE(UPPER($O271:$PX271),"P","")))</f>
        <v>3</v>
      </c>
      <c r="UG271" s="8">
        <f t="shared" si="27"/>
        <v>6</v>
      </c>
      <c r="UH271" s="8">
        <f t="shared" si="28"/>
        <v>1</v>
      </c>
      <c r="UI271" s="8">
        <f t="shared" si="29"/>
        <v>0</v>
      </c>
      <c r="UJ271" s="8">
        <f t="shared" si="30"/>
        <v>0</v>
      </c>
      <c r="UK271" s="8">
        <f t="shared" si="31"/>
        <v>0</v>
      </c>
      <c r="UN271" s="8">
        <f t="array" aca="1" ref="UN271" ca="1">SUM(IF($O$5:$PX$5&gt;=$UN$5,IF($O$5:$PX$5&lt;$UO$5,LEN($O271:$PX271)-LEN(SUBSTITUTE(UPPER($O271:$PX271),"R","")))))</f>
        <v>0</v>
      </c>
      <c r="UO271" s="8">
        <f t="array" aca="1" ref="UO271" ca="1">SUM(IF($O$5:$PX$5&gt;=$UN$5,IF($O$5:$PX$5&lt;$UO$5,LEN($O271:$PX271)-LEN(SUBSTITUTE(UPPER($O271:$PX271),"A","")))))</f>
        <v>0</v>
      </c>
      <c r="UP271" s="8">
        <f t="array" aca="1" ref="UP271" ca="1">SUM(IF($O$5:$PX$5&gt;=$UN$5,IF($O$5:$PX$5&lt;$UO$5,LEN($O271:$PX271)-LEN(SUBSTITUTE(UPPER($O271:$PX271),"P","")))))</f>
        <v>0</v>
      </c>
    </row>
    <row r="272" spans="2:562" x14ac:dyDescent="0.25">
      <c r="B272" s="60">
        <v>267</v>
      </c>
      <c r="C272" s="60" t="s">
        <v>17997</v>
      </c>
      <c r="D272" s="60" t="s">
        <v>10273</v>
      </c>
      <c r="E272" s="60">
        <v>16</v>
      </c>
      <c r="F272" s="60" t="s">
        <v>17842</v>
      </c>
      <c r="G272" s="60" t="s">
        <v>17892</v>
      </c>
      <c r="H272" s="60" t="s">
        <v>17923</v>
      </c>
      <c r="I272" s="60" t="s">
        <v>10</v>
      </c>
      <c r="J272" s="60" t="s">
        <v>11</v>
      </c>
      <c r="K272" s="60" t="s">
        <v>939</v>
      </c>
      <c r="L272" s="60" t="s">
        <v>17941</v>
      </c>
      <c r="M272" s="61">
        <v>34.542791790000003</v>
      </c>
      <c r="N272" s="61">
        <v>36.006394409999999</v>
      </c>
      <c r="UA272" s="8">
        <f t="array" ref="UA272">SUM(LEN($O272:$PX272))-SUM(LEN(SUBSTITUTE(UPPER($O272:$PX272),"R","")))</f>
        <v>0</v>
      </c>
      <c r="UB272" s="8">
        <f t="array" ref="UB272">SUM(LEN($O272:$PX272))-SUM(LEN(SUBSTITUTE(UPPER($O272:$PX272),"A","")))</f>
        <v>0</v>
      </c>
      <c r="UC272" s="8">
        <f t="array" ref="UC272">SUM(LEN($O272:$PX272))-SUM(LEN(SUBSTITUTE(UPPER($O272:$PX272),"P","")))</f>
        <v>0</v>
      </c>
      <c r="UG272" s="8">
        <f t="shared" si="27"/>
        <v>0</v>
      </c>
      <c r="UH272" s="8">
        <f t="shared" si="28"/>
        <v>0</v>
      </c>
      <c r="UI272" s="8">
        <f t="shared" si="29"/>
        <v>1</v>
      </c>
      <c r="UJ272" s="8">
        <f t="shared" si="30"/>
        <v>0</v>
      </c>
      <c r="UK272" s="8">
        <f t="shared" si="31"/>
        <v>0</v>
      </c>
      <c r="UN272" s="8">
        <f t="array" aca="1" ref="UN272" ca="1">SUM(IF($O$5:$PX$5&gt;=$UN$5,IF($O$5:$PX$5&lt;$UO$5,LEN($O272:$PX272)-LEN(SUBSTITUTE(UPPER($O272:$PX272),"R","")))))</f>
        <v>0</v>
      </c>
      <c r="UO272" s="8">
        <f t="array" aca="1" ref="UO272" ca="1">SUM(IF($O$5:$PX$5&gt;=$UN$5,IF($O$5:$PX$5&lt;$UO$5,LEN($O272:$PX272)-LEN(SUBSTITUTE(UPPER($O272:$PX272),"A","")))))</f>
        <v>0</v>
      </c>
      <c r="UP272" s="8">
        <f t="array" aca="1" ref="UP272" ca="1">SUM(IF($O$5:$PX$5&gt;=$UN$5,IF($O$5:$PX$5&lt;$UO$5,LEN($O272:$PX272)-LEN(SUBSTITUTE(UPPER($O272:$PX272),"P","")))))</f>
        <v>0</v>
      </c>
    </row>
    <row r="273" spans="2:562" x14ac:dyDescent="0.25">
      <c r="B273" s="60">
        <v>268</v>
      </c>
      <c r="C273" s="60" t="s">
        <v>17997</v>
      </c>
      <c r="D273" s="60" t="s">
        <v>10273</v>
      </c>
      <c r="E273" s="60">
        <v>10</v>
      </c>
      <c r="F273" s="60" t="s">
        <v>17815</v>
      </c>
      <c r="G273" s="60" t="s">
        <v>17889</v>
      </c>
      <c r="H273" s="60" t="s">
        <v>17923</v>
      </c>
      <c r="I273" s="60" t="s">
        <v>10</v>
      </c>
      <c r="J273" s="60" t="s">
        <v>11</v>
      </c>
      <c r="K273" s="60" t="s">
        <v>939</v>
      </c>
      <c r="L273" s="60" t="s">
        <v>17941</v>
      </c>
      <c r="M273" s="61">
        <v>34.542791790000003</v>
      </c>
      <c r="N273" s="61">
        <v>36.006394409999999</v>
      </c>
      <c r="UA273" s="8">
        <f t="array" ref="UA273">SUM(LEN($O273:$PX273))-SUM(LEN(SUBSTITUTE(UPPER($O273:$PX273),"R","")))</f>
        <v>0</v>
      </c>
      <c r="UB273" s="8">
        <f t="array" ref="UB273">SUM(LEN($O273:$PX273))-SUM(LEN(SUBSTITUTE(UPPER($O273:$PX273),"A","")))</f>
        <v>0</v>
      </c>
      <c r="UC273" s="8">
        <f t="array" ref="UC273">SUM(LEN($O273:$PX273))-SUM(LEN(SUBSTITUTE(UPPER($O273:$PX273),"P","")))</f>
        <v>0</v>
      </c>
      <c r="UG273" s="8">
        <f t="shared" si="27"/>
        <v>0</v>
      </c>
      <c r="UH273" s="8">
        <f t="shared" si="28"/>
        <v>1</v>
      </c>
      <c r="UI273" s="8">
        <f t="shared" si="29"/>
        <v>0</v>
      </c>
      <c r="UJ273" s="8">
        <f t="shared" si="30"/>
        <v>0</v>
      </c>
      <c r="UK273" s="8">
        <f t="shared" si="31"/>
        <v>0</v>
      </c>
      <c r="UN273" s="8">
        <f t="array" aca="1" ref="UN273" ca="1">SUM(IF($O$5:$PX$5&gt;=$UN$5,IF($O$5:$PX$5&lt;$UO$5,LEN($O273:$PX273)-LEN(SUBSTITUTE(UPPER($O273:$PX273),"R","")))))</f>
        <v>0</v>
      </c>
      <c r="UO273" s="8">
        <f t="array" aca="1" ref="UO273" ca="1">SUM(IF($O$5:$PX$5&gt;=$UN$5,IF($O$5:$PX$5&lt;$UO$5,LEN($O273:$PX273)-LEN(SUBSTITUTE(UPPER($O273:$PX273),"A","")))))</f>
        <v>0</v>
      </c>
      <c r="UP273" s="8">
        <f t="array" aca="1" ref="UP273" ca="1">SUM(IF($O$5:$PX$5&gt;=$UN$5,IF($O$5:$PX$5&lt;$UO$5,LEN($O273:$PX273)-LEN(SUBSTITUTE(UPPER($O273:$PX273),"P","")))))</f>
        <v>0</v>
      </c>
    </row>
    <row r="274" spans="2:562" x14ac:dyDescent="0.25">
      <c r="B274" s="60">
        <v>269</v>
      </c>
      <c r="C274" s="60" t="s">
        <v>17997</v>
      </c>
      <c r="D274" s="60" t="s">
        <v>10273</v>
      </c>
      <c r="E274" s="60">
        <v>6</v>
      </c>
      <c r="F274" s="60" t="s">
        <v>17842</v>
      </c>
      <c r="G274" s="60" t="s">
        <v>17887</v>
      </c>
      <c r="H274" s="60" t="s">
        <v>17923</v>
      </c>
      <c r="I274" s="60" t="s">
        <v>10</v>
      </c>
      <c r="J274" s="60" t="s">
        <v>11</v>
      </c>
      <c r="K274" s="60" t="s">
        <v>939</v>
      </c>
      <c r="L274" s="60" t="s">
        <v>17941</v>
      </c>
      <c r="M274" s="61">
        <v>34.542791790000003</v>
      </c>
      <c r="N274" s="61">
        <v>36.006394409999999</v>
      </c>
      <c r="UA274" s="8">
        <f t="array" ref="UA274">SUM(LEN($O274:$PX274))-SUM(LEN(SUBSTITUTE(UPPER($O274:$PX274),"R","")))</f>
        <v>0</v>
      </c>
      <c r="UB274" s="8">
        <f t="array" ref="UB274">SUM(LEN($O274:$PX274))-SUM(LEN(SUBSTITUTE(UPPER($O274:$PX274),"A","")))</f>
        <v>0</v>
      </c>
      <c r="UC274" s="8">
        <f t="array" ref="UC274">SUM(LEN($O274:$PX274))-SUM(LEN(SUBSTITUTE(UPPER($O274:$PX274),"P","")))</f>
        <v>0</v>
      </c>
      <c r="UG274" s="8">
        <f t="shared" si="27"/>
        <v>0</v>
      </c>
      <c r="UH274" s="8">
        <f t="shared" si="28"/>
        <v>1</v>
      </c>
      <c r="UI274" s="8">
        <f t="shared" si="29"/>
        <v>0</v>
      </c>
      <c r="UJ274" s="8">
        <f t="shared" si="30"/>
        <v>0</v>
      </c>
      <c r="UK274" s="8">
        <f t="shared" si="31"/>
        <v>0</v>
      </c>
      <c r="UN274" s="8">
        <f t="array" aca="1" ref="UN274" ca="1">SUM(IF($O$5:$PX$5&gt;=$UN$5,IF($O$5:$PX$5&lt;$UO$5,LEN($O274:$PX274)-LEN(SUBSTITUTE(UPPER($O274:$PX274),"R","")))))</f>
        <v>0</v>
      </c>
      <c r="UO274" s="8">
        <f t="array" aca="1" ref="UO274" ca="1">SUM(IF($O$5:$PX$5&gt;=$UN$5,IF($O$5:$PX$5&lt;$UO$5,LEN($O274:$PX274)-LEN(SUBSTITUTE(UPPER($O274:$PX274),"A","")))))</f>
        <v>0</v>
      </c>
      <c r="UP274" s="8">
        <f t="array" aca="1" ref="UP274" ca="1">SUM(IF($O$5:$PX$5&gt;=$UN$5,IF($O$5:$PX$5&lt;$UO$5,LEN($O274:$PX274)-LEN(SUBSTITUTE(UPPER($O274:$PX274),"P","")))))</f>
        <v>0</v>
      </c>
    </row>
    <row r="275" spans="2:562" x14ac:dyDescent="0.25">
      <c r="B275" s="60">
        <v>270</v>
      </c>
      <c r="C275" s="60" t="s">
        <v>17997</v>
      </c>
      <c r="D275" s="60" t="s">
        <v>10273</v>
      </c>
      <c r="E275" s="60">
        <v>8</v>
      </c>
      <c r="F275" s="60" t="s">
        <v>17815</v>
      </c>
      <c r="G275" s="60" t="s">
        <v>17887</v>
      </c>
      <c r="H275" s="60" t="s">
        <v>17923</v>
      </c>
      <c r="I275" s="60" t="s">
        <v>10</v>
      </c>
      <c r="J275" s="60" t="s">
        <v>11</v>
      </c>
      <c r="K275" s="60" t="s">
        <v>939</v>
      </c>
      <c r="L275" s="60" t="s">
        <v>17941</v>
      </c>
      <c r="M275" s="61">
        <v>34.542791790000003</v>
      </c>
      <c r="N275" s="61">
        <v>36.006394409999999</v>
      </c>
      <c r="AH275" s="8" t="s">
        <v>17917</v>
      </c>
      <c r="UA275" s="8">
        <f t="array" ref="UA275">SUM(LEN($O275:$PX275))-SUM(LEN(SUBSTITUTE(UPPER($O275:$PX275),"R","")))</f>
        <v>1</v>
      </c>
      <c r="UB275" s="8">
        <f t="array" ref="UB275">SUM(LEN($O275:$PX275))-SUM(LEN(SUBSTITUTE(UPPER($O275:$PX275),"A","")))</f>
        <v>0</v>
      </c>
      <c r="UC275" s="8">
        <f t="array" ref="UC275">SUM(LEN($O275:$PX275))-SUM(LEN(SUBSTITUTE(UPPER($O275:$PX275),"P","")))</f>
        <v>0</v>
      </c>
      <c r="UG275" s="8">
        <f t="shared" si="27"/>
        <v>1</v>
      </c>
      <c r="UH275" s="8">
        <f t="shared" si="28"/>
        <v>1</v>
      </c>
      <c r="UI275" s="8">
        <f t="shared" si="29"/>
        <v>0</v>
      </c>
      <c r="UJ275" s="8">
        <f t="shared" si="30"/>
        <v>0</v>
      </c>
      <c r="UK275" s="8">
        <f t="shared" si="31"/>
        <v>0</v>
      </c>
      <c r="UN275" s="8">
        <f t="array" aca="1" ref="UN275" ca="1">SUM(IF($O$5:$PX$5&gt;=$UN$5,IF($O$5:$PX$5&lt;$UO$5,LEN($O275:$PX275)-LEN(SUBSTITUTE(UPPER($O275:$PX275),"R","")))))</f>
        <v>0</v>
      </c>
      <c r="UO275" s="8">
        <f t="array" aca="1" ref="UO275" ca="1">SUM(IF($O$5:$PX$5&gt;=$UN$5,IF($O$5:$PX$5&lt;$UO$5,LEN($O275:$PX275)-LEN(SUBSTITUTE(UPPER($O275:$PX275),"A","")))))</f>
        <v>0</v>
      </c>
      <c r="UP275" s="8">
        <f t="array" aca="1" ref="UP275" ca="1">SUM(IF($O$5:$PX$5&gt;=$UN$5,IF($O$5:$PX$5&lt;$UO$5,LEN($O275:$PX275)-LEN(SUBSTITUTE(UPPER($O275:$PX275),"P","")))))</f>
        <v>0</v>
      </c>
    </row>
    <row r="276" spans="2:562" x14ac:dyDescent="0.25">
      <c r="B276" s="60">
        <v>271</v>
      </c>
      <c r="C276" s="60" t="s">
        <v>17997</v>
      </c>
      <c r="D276" s="60" t="s">
        <v>10273</v>
      </c>
      <c r="E276" s="60">
        <v>9</v>
      </c>
      <c r="F276" s="60" t="s">
        <v>17815</v>
      </c>
      <c r="G276" s="60" t="s">
        <v>17887</v>
      </c>
      <c r="H276" s="60" t="s">
        <v>17923</v>
      </c>
      <c r="I276" s="60" t="s">
        <v>10</v>
      </c>
      <c r="J276" s="60" t="s">
        <v>11</v>
      </c>
      <c r="K276" s="60" t="s">
        <v>939</v>
      </c>
      <c r="L276" s="60" t="s">
        <v>17941</v>
      </c>
      <c r="M276" s="61">
        <v>34.542791790000003</v>
      </c>
      <c r="N276" s="61">
        <v>36.006394409999999</v>
      </c>
      <c r="UA276" s="8">
        <f t="array" ref="UA276">SUM(LEN($O276:$PX276))-SUM(LEN(SUBSTITUTE(UPPER($O276:$PX276),"R","")))</f>
        <v>0</v>
      </c>
      <c r="UB276" s="8">
        <f t="array" ref="UB276">SUM(LEN($O276:$PX276))-SUM(LEN(SUBSTITUTE(UPPER($O276:$PX276),"A","")))</f>
        <v>0</v>
      </c>
      <c r="UC276" s="8">
        <f t="array" ref="UC276">SUM(LEN($O276:$PX276))-SUM(LEN(SUBSTITUTE(UPPER($O276:$PX276),"P","")))</f>
        <v>0</v>
      </c>
      <c r="UG276" s="8">
        <f t="shared" si="27"/>
        <v>0</v>
      </c>
      <c r="UH276" s="8">
        <f t="shared" si="28"/>
        <v>1</v>
      </c>
      <c r="UI276" s="8">
        <f t="shared" si="29"/>
        <v>0</v>
      </c>
      <c r="UJ276" s="8">
        <f t="shared" si="30"/>
        <v>0</v>
      </c>
      <c r="UK276" s="8">
        <f t="shared" si="31"/>
        <v>0</v>
      </c>
      <c r="UN276" s="8">
        <f t="array" aca="1" ref="UN276" ca="1">SUM(IF($O$5:$PX$5&gt;=$UN$5,IF($O$5:$PX$5&lt;$UO$5,LEN($O276:$PX276)-LEN(SUBSTITUTE(UPPER($O276:$PX276),"R","")))))</f>
        <v>0</v>
      </c>
      <c r="UO276" s="8">
        <f t="array" aca="1" ref="UO276" ca="1">SUM(IF($O$5:$PX$5&gt;=$UN$5,IF($O$5:$PX$5&lt;$UO$5,LEN($O276:$PX276)-LEN(SUBSTITUTE(UPPER($O276:$PX276),"A","")))))</f>
        <v>0</v>
      </c>
      <c r="UP276" s="8">
        <f t="array" aca="1" ref="UP276" ca="1">SUM(IF($O$5:$PX$5&gt;=$UN$5,IF($O$5:$PX$5&lt;$UO$5,LEN($O276:$PX276)-LEN(SUBSTITUTE(UPPER($O276:$PX276),"P","")))))</f>
        <v>0</v>
      </c>
    </row>
    <row r="277" spans="2:562" x14ac:dyDescent="0.25">
      <c r="B277" s="60">
        <v>272</v>
      </c>
      <c r="C277" s="60" t="s">
        <v>17997</v>
      </c>
      <c r="D277" s="60" t="s">
        <v>10273</v>
      </c>
      <c r="E277" s="60">
        <v>11</v>
      </c>
      <c r="F277" s="60" t="s">
        <v>17815</v>
      </c>
      <c r="G277" s="60" t="s">
        <v>17887</v>
      </c>
      <c r="H277" s="60" t="s">
        <v>17923</v>
      </c>
      <c r="I277" s="60" t="s">
        <v>10</v>
      </c>
      <c r="J277" s="60" t="s">
        <v>11</v>
      </c>
      <c r="K277" s="60" t="s">
        <v>939</v>
      </c>
      <c r="L277" s="60" t="s">
        <v>17941</v>
      </c>
      <c r="M277" s="61">
        <v>34.542791790000003</v>
      </c>
      <c r="N277" s="61">
        <v>36.006394409999999</v>
      </c>
      <c r="AJ277" s="8" t="s">
        <v>17935</v>
      </c>
      <c r="UA277" s="8">
        <f t="array" ref="UA277">SUM(LEN($O277:$PX277))-SUM(LEN(SUBSTITUTE(UPPER($O277:$PX277),"R","")))</f>
        <v>1</v>
      </c>
      <c r="UB277" s="8">
        <f t="array" ref="UB277">SUM(LEN($O277:$PX277))-SUM(LEN(SUBSTITUTE(UPPER($O277:$PX277),"A","")))</f>
        <v>0</v>
      </c>
      <c r="UC277" s="8">
        <f t="array" ref="UC277">SUM(LEN($O277:$PX277))-SUM(LEN(SUBSTITUTE(UPPER($O277:$PX277),"P","")))</f>
        <v>1</v>
      </c>
      <c r="UG277" s="8">
        <f t="shared" si="27"/>
        <v>2</v>
      </c>
      <c r="UH277" s="8">
        <f t="shared" si="28"/>
        <v>1</v>
      </c>
      <c r="UI277" s="8">
        <f t="shared" si="29"/>
        <v>0</v>
      </c>
      <c r="UJ277" s="8">
        <f t="shared" si="30"/>
        <v>0</v>
      </c>
      <c r="UK277" s="8">
        <f t="shared" si="31"/>
        <v>0</v>
      </c>
      <c r="UN277" s="8">
        <f t="array" aca="1" ref="UN277" ca="1">SUM(IF($O$5:$PX$5&gt;=$UN$5,IF($O$5:$PX$5&lt;$UO$5,LEN($O277:$PX277)-LEN(SUBSTITUTE(UPPER($O277:$PX277),"R","")))))</f>
        <v>0</v>
      </c>
      <c r="UO277" s="8">
        <f t="array" aca="1" ref="UO277" ca="1">SUM(IF($O$5:$PX$5&gt;=$UN$5,IF($O$5:$PX$5&lt;$UO$5,LEN($O277:$PX277)-LEN(SUBSTITUTE(UPPER($O277:$PX277),"A","")))))</f>
        <v>0</v>
      </c>
      <c r="UP277" s="8">
        <f t="array" aca="1" ref="UP277" ca="1">SUM(IF($O$5:$PX$5&gt;=$UN$5,IF($O$5:$PX$5&lt;$UO$5,LEN($O277:$PX277)-LEN(SUBSTITUTE(UPPER($O277:$PX277),"P","")))))</f>
        <v>0</v>
      </c>
    </row>
    <row r="278" spans="2:562" x14ac:dyDescent="0.25">
      <c r="B278" s="60">
        <v>273</v>
      </c>
      <c r="C278" s="60" t="s">
        <v>17997</v>
      </c>
      <c r="D278" s="60" t="s">
        <v>10273</v>
      </c>
      <c r="E278" s="60">
        <v>12</v>
      </c>
      <c r="F278" s="60" t="s">
        <v>17842</v>
      </c>
      <c r="G278" s="60" t="s">
        <v>17889</v>
      </c>
      <c r="H278" s="60" t="s">
        <v>17923</v>
      </c>
      <c r="I278" s="60" t="s">
        <v>10</v>
      </c>
      <c r="J278" s="60" t="s">
        <v>11</v>
      </c>
      <c r="K278" s="60" t="s">
        <v>939</v>
      </c>
      <c r="L278" s="60" t="s">
        <v>17941</v>
      </c>
      <c r="M278" s="61">
        <v>34.542791790000003</v>
      </c>
      <c r="N278" s="61">
        <v>36.006394409999999</v>
      </c>
      <c r="AJ278" s="8" t="s">
        <v>17935</v>
      </c>
      <c r="AM278" s="8" t="s">
        <v>17917</v>
      </c>
      <c r="BJ278" s="8" t="s">
        <v>17917</v>
      </c>
      <c r="BK278" s="8" t="s">
        <v>17935</v>
      </c>
      <c r="UA278" s="8">
        <f t="array" ref="UA278">SUM(LEN($O278:$PX278))-SUM(LEN(SUBSTITUTE(UPPER($O278:$PX278),"R","")))</f>
        <v>4</v>
      </c>
      <c r="UB278" s="8">
        <f t="array" ref="UB278">SUM(LEN($O278:$PX278))-SUM(LEN(SUBSTITUTE(UPPER($O278:$PX278),"A","")))</f>
        <v>0</v>
      </c>
      <c r="UC278" s="8">
        <f t="array" ref="UC278">SUM(LEN($O278:$PX278))-SUM(LEN(SUBSTITUTE(UPPER($O278:$PX278),"P","")))</f>
        <v>2</v>
      </c>
      <c r="UG278" s="8">
        <f t="shared" si="27"/>
        <v>6</v>
      </c>
      <c r="UH278" s="8">
        <f t="shared" si="28"/>
        <v>1</v>
      </c>
      <c r="UI278" s="8">
        <f t="shared" si="29"/>
        <v>0</v>
      </c>
      <c r="UJ278" s="8">
        <f t="shared" si="30"/>
        <v>0</v>
      </c>
      <c r="UK278" s="8">
        <f t="shared" si="31"/>
        <v>0</v>
      </c>
      <c r="UN278" s="8">
        <f t="array" aca="1" ref="UN278" ca="1">SUM(IF($O$5:$PX$5&gt;=$UN$5,IF($O$5:$PX$5&lt;$UO$5,LEN($O278:$PX278)-LEN(SUBSTITUTE(UPPER($O278:$PX278),"R","")))))</f>
        <v>0</v>
      </c>
      <c r="UO278" s="8">
        <f t="array" aca="1" ref="UO278" ca="1">SUM(IF($O$5:$PX$5&gt;=$UN$5,IF($O$5:$PX$5&lt;$UO$5,LEN($O278:$PX278)-LEN(SUBSTITUTE(UPPER($O278:$PX278),"A","")))))</f>
        <v>0</v>
      </c>
      <c r="UP278" s="8">
        <f t="array" aca="1" ref="UP278" ca="1">SUM(IF($O$5:$PX$5&gt;=$UN$5,IF($O$5:$PX$5&lt;$UO$5,LEN($O278:$PX278)-LEN(SUBSTITUTE(UPPER($O278:$PX278),"P","")))))</f>
        <v>0</v>
      </c>
    </row>
    <row r="279" spans="2:562" x14ac:dyDescent="0.25">
      <c r="B279" s="60">
        <v>274</v>
      </c>
      <c r="C279" s="60" t="s">
        <v>17997</v>
      </c>
      <c r="D279" s="60" t="s">
        <v>10273</v>
      </c>
      <c r="E279" s="60">
        <v>12</v>
      </c>
      <c r="F279" s="60" t="s">
        <v>17815</v>
      </c>
      <c r="G279" s="60" t="s">
        <v>17892</v>
      </c>
      <c r="H279" s="60" t="s">
        <v>17924</v>
      </c>
      <c r="I279" s="60" t="s">
        <v>10</v>
      </c>
      <c r="J279" s="60" t="s">
        <v>11</v>
      </c>
      <c r="K279" s="60" t="s">
        <v>939</v>
      </c>
      <c r="L279" s="60" t="s">
        <v>17941</v>
      </c>
      <c r="M279" s="61">
        <v>34.542791790000003</v>
      </c>
      <c r="N279" s="61">
        <v>36.006394409999999</v>
      </c>
      <c r="Y279" s="8" t="s">
        <v>17917</v>
      </c>
      <c r="AF279" s="8" t="s">
        <v>17918</v>
      </c>
      <c r="AJ279" s="8" t="s">
        <v>17935</v>
      </c>
      <c r="AM279" s="8" t="s">
        <v>17917</v>
      </c>
      <c r="AT279" s="8" t="s">
        <v>17918</v>
      </c>
      <c r="AU279" s="8" t="s">
        <v>17917</v>
      </c>
      <c r="AW279" s="8" t="s">
        <v>17935</v>
      </c>
      <c r="BA279" s="8" t="s">
        <v>17917</v>
      </c>
      <c r="BC279" s="8" t="s">
        <v>17917</v>
      </c>
      <c r="BD279" s="8" t="s">
        <v>17935</v>
      </c>
      <c r="BH279" s="8" t="s">
        <v>17918</v>
      </c>
      <c r="BJ279" s="8" t="s">
        <v>17917</v>
      </c>
      <c r="BK279" s="8" t="s">
        <v>17935</v>
      </c>
      <c r="UA279" s="8">
        <f t="array" ref="UA279">SUM(LEN($O279:$PX279))-SUM(LEN(SUBSTITUTE(UPPER($O279:$PX279),"R","")))</f>
        <v>10</v>
      </c>
      <c r="UB279" s="8">
        <f t="array" ref="UB279">SUM(LEN($O279:$PX279))-SUM(LEN(SUBSTITUTE(UPPER($O279:$PX279),"A","")))</f>
        <v>0</v>
      </c>
      <c r="UC279" s="8">
        <f t="array" ref="UC279">SUM(LEN($O279:$PX279))-SUM(LEN(SUBSTITUTE(UPPER($O279:$PX279),"P","")))</f>
        <v>7</v>
      </c>
      <c r="UG279" s="8">
        <f t="shared" si="27"/>
        <v>17</v>
      </c>
      <c r="UH279" s="8">
        <f t="shared" si="28"/>
        <v>0</v>
      </c>
      <c r="UI279" s="8">
        <f t="shared" si="29"/>
        <v>1</v>
      </c>
      <c r="UJ279" s="8">
        <f t="shared" si="30"/>
        <v>0</v>
      </c>
      <c r="UK279" s="8">
        <f t="shared" si="31"/>
        <v>0</v>
      </c>
      <c r="UN279" s="8">
        <f t="array" aca="1" ref="UN279" ca="1">SUM(IF($O$5:$PX$5&gt;=$UN$5,IF($O$5:$PX$5&lt;$UO$5,LEN($O279:$PX279)-LEN(SUBSTITUTE(UPPER($O279:$PX279),"R","")))))</f>
        <v>0</v>
      </c>
      <c r="UO279" s="8">
        <f t="array" aca="1" ref="UO279" ca="1">SUM(IF($O$5:$PX$5&gt;=$UN$5,IF($O$5:$PX$5&lt;$UO$5,LEN($O279:$PX279)-LEN(SUBSTITUTE(UPPER($O279:$PX279),"A","")))))</f>
        <v>0</v>
      </c>
      <c r="UP279" s="8">
        <f t="array" aca="1" ref="UP279" ca="1">SUM(IF($O$5:$PX$5&gt;=$UN$5,IF($O$5:$PX$5&lt;$UO$5,LEN($O279:$PX279)-LEN(SUBSTITUTE(UPPER($O279:$PX279),"P","")))))</f>
        <v>0</v>
      </c>
    </row>
    <row r="280" spans="2:562" x14ac:dyDescent="0.25">
      <c r="B280" s="60">
        <v>275</v>
      </c>
      <c r="C280" s="60" t="s">
        <v>17997</v>
      </c>
      <c r="D280" s="60" t="s">
        <v>10273</v>
      </c>
      <c r="E280" s="60">
        <v>11</v>
      </c>
      <c r="F280" s="60" t="s">
        <v>17815</v>
      </c>
      <c r="G280" s="60" t="s">
        <v>17891</v>
      </c>
      <c r="H280" s="60" t="s">
        <v>17924</v>
      </c>
      <c r="I280" s="60" t="s">
        <v>10</v>
      </c>
      <c r="J280" s="60" t="s">
        <v>11</v>
      </c>
      <c r="K280" s="60" t="s">
        <v>939</v>
      </c>
      <c r="L280" s="60" t="s">
        <v>17941</v>
      </c>
      <c r="M280" s="61">
        <v>34.542791790000003</v>
      </c>
      <c r="N280" s="61">
        <v>36.006394409999999</v>
      </c>
      <c r="Y280" s="8" t="s">
        <v>17917</v>
      </c>
      <c r="AF280" s="8" t="s">
        <v>17918</v>
      </c>
      <c r="UA280" s="8">
        <f t="array" ref="UA280">SUM(LEN($O280:$PX280))-SUM(LEN(SUBSTITUTE(UPPER($O280:$PX280),"R","")))</f>
        <v>1</v>
      </c>
      <c r="UB280" s="8">
        <f t="array" ref="UB280">SUM(LEN($O280:$PX280))-SUM(LEN(SUBSTITUTE(UPPER($O280:$PX280),"A","")))</f>
        <v>0</v>
      </c>
      <c r="UC280" s="8">
        <f t="array" ref="UC280">SUM(LEN($O280:$PX280))-SUM(LEN(SUBSTITUTE(UPPER($O280:$PX280),"P","")))</f>
        <v>1</v>
      </c>
      <c r="UG280" s="8">
        <f t="shared" si="27"/>
        <v>2</v>
      </c>
      <c r="UH280" s="8">
        <f t="shared" si="28"/>
        <v>0</v>
      </c>
      <c r="UI280" s="8">
        <f t="shared" si="29"/>
        <v>1</v>
      </c>
      <c r="UJ280" s="8">
        <f t="shared" si="30"/>
        <v>0</v>
      </c>
      <c r="UK280" s="8">
        <f t="shared" si="31"/>
        <v>0</v>
      </c>
      <c r="UN280" s="8">
        <f t="array" aca="1" ref="UN280" ca="1">SUM(IF($O$5:$PX$5&gt;=$UN$5,IF($O$5:$PX$5&lt;$UO$5,LEN($O280:$PX280)-LEN(SUBSTITUTE(UPPER($O280:$PX280),"R","")))))</f>
        <v>0</v>
      </c>
      <c r="UO280" s="8">
        <f t="array" aca="1" ref="UO280" ca="1">SUM(IF($O$5:$PX$5&gt;=$UN$5,IF($O$5:$PX$5&lt;$UO$5,LEN($O280:$PX280)-LEN(SUBSTITUTE(UPPER($O280:$PX280),"A","")))))</f>
        <v>0</v>
      </c>
      <c r="UP280" s="8">
        <f t="array" aca="1" ref="UP280" ca="1">SUM(IF($O$5:$PX$5&gt;=$UN$5,IF($O$5:$PX$5&lt;$UO$5,LEN($O280:$PX280)-LEN(SUBSTITUTE(UPPER($O280:$PX280),"P","")))))</f>
        <v>0</v>
      </c>
    </row>
    <row r="281" spans="2:562" x14ac:dyDescent="0.25">
      <c r="B281" s="60">
        <v>276</v>
      </c>
      <c r="C281" s="60" t="s">
        <v>17997</v>
      </c>
      <c r="D281" s="60" t="s">
        <v>10273</v>
      </c>
      <c r="E281" s="60">
        <v>10</v>
      </c>
      <c r="F281" s="60" t="s">
        <v>17842</v>
      </c>
      <c r="G281" s="60" t="s">
        <v>17890</v>
      </c>
      <c r="H281" s="60" t="s">
        <v>17924</v>
      </c>
      <c r="I281" s="60" t="s">
        <v>10</v>
      </c>
      <c r="J281" s="60" t="s">
        <v>11</v>
      </c>
      <c r="K281" s="60" t="s">
        <v>939</v>
      </c>
      <c r="L281" s="60" t="s">
        <v>17941</v>
      </c>
      <c r="M281" s="61">
        <v>34.542791790000003</v>
      </c>
      <c r="N281" s="61">
        <v>36.006394409999999</v>
      </c>
      <c r="Y281" s="8" t="s">
        <v>17917</v>
      </c>
      <c r="AM281" s="8" t="s">
        <v>17917</v>
      </c>
      <c r="UA281" s="8">
        <f t="array" ref="UA281">SUM(LEN($O281:$PX281))-SUM(LEN(SUBSTITUTE(UPPER($O281:$PX281),"R","")))</f>
        <v>2</v>
      </c>
      <c r="UB281" s="8">
        <f t="array" ref="UB281">SUM(LEN($O281:$PX281))-SUM(LEN(SUBSTITUTE(UPPER($O281:$PX281),"A","")))</f>
        <v>0</v>
      </c>
      <c r="UC281" s="8">
        <f t="array" ref="UC281">SUM(LEN($O281:$PX281))-SUM(LEN(SUBSTITUTE(UPPER($O281:$PX281),"P","")))</f>
        <v>0</v>
      </c>
      <c r="UG281" s="8">
        <f t="shared" si="27"/>
        <v>2</v>
      </c>
      <c r="UH281" s="8">
        <f t="shared" si="28"/>
        <v>0</v>
      </c>
      <c r="UI281" s="8">
        <f t="shared" si="29"/>
        <v>1</v>
      </c>
      <c r="UJ281" s="8">
        <f t="shared" si="30"/>
        <v>0</v>
      </c>
      <c r="UK281" s="8">
        <f t="shared" si="31"/>
        <v>0</v>
      </c>
      <c r="UN281" s="8">
        <f t="array" aca="1" ref="UN281" ca="1">SUM(IF($O$5:$PX$5&gt;=$UN$5,IF($O$5:$PX$5&lt;$UO$5,LEN($O281:$PX281)-LEN(SUBSTITUTE(UPPER($O281:$PX281),"R","")))))</f>
        <v>0</v>
      </c>
      <c r="UO281" s="8">
        <f t="array" aca="1" ref="UO281" ca="1">SUM(IF($O$5:$PX$5&gt;=$UN$5,IF($O$5:$PX$5&lt;$UO$5,LEN($O281:$PX281)-LEN(SUBSTITUTE(UPPER($O281:$PX281),"A","")))))</f>
        <v>0</v>
      </c>
      <c r="UP281" s="8">
        <f t="array" aca="1" ref="UP281" ca="1">SUM(IF($O$5:$PX$5&gt;=$UN$5,IF($O$5:$PX$5&lt;$UO$5,LEN($O281:$PX281)-LEN(SUBSTITUTE(UPPER($O281:$PX281),"P","")))))</f>
        <v>0</v>
      </c>
    </row>
    <row r="282" spans="2:562" x14ac:dyDescent="0.25">
      <c r="B282" s="60">
        <v>277</v>
      </c>
      <c r="C282" s="60" t="s">
        <v>17997</v>
      </c>
      <c r="D282" s="60" t="s">
        <v>10273</v>
      </c>
      <c r="E282" s="60">
        <v>8</v>
      </c>
      <c r="F282" s="60" t="s">
        <v>17815</v>
      </c>
      <c r="G282" s="60" t="s">
        <v>17889</v>
      </c>
      <c r="H282" s="60" t="s">
        <v>17924</v>
      </c>
      <c r="I282" s="60" t="s">
        <v>10</v>
      </c>
      <c r="J282" s="60" t="s">
        <v>11</v>
      </c>
      <c r="K282" s="60" t="s">
        <v>939</v>
      </c>
      <c r="L282" s="60" t="s">
        <v>17941</v>
      </c>
      <c r="M282" s="61">
        <v>34.542791790000003</v>
      </c>
      <c r="N282" s="61">
        <v>36.006394409999999</v>
      </c>
      <c r="Y282" s="8" t="s">
        <v>17917</v>
      </c>
      <c r="AM282" s="8" t="s">
        <v>17917</v>
      </c>
      <c r="UA282" s="8">
        <f t="array" ref="UA282">SUM(LEN($O282:$PX282))-SUM(LEN(SUBSTITUTE(UPPER($O282:$PX282),"R","")))</f>
        <v>2</v>
      </c>
      <c r="UB282" s="8">
        <f t="array" ref="UB282">SUM(LEN($O282:$PX282))-SUM(LEN(SUBSTITUTE(UPPER($O282:$PX282),"A","")))</f>
        <v>0</v>
      </c>
      <c r="UC282" s="8">
        <f t="array" ref="UC282">SUM(LEN($O282:$PX282))-SUM(LEN(SUBSTITUTE(UPPER($O282:$PX282),"P","")))</f>
        <v>0</v>
      </c>
      <c r="UG282" s="8">
        <f t="shared" si="27"/>
        <v>2</v>
      </c>
      <c r="UH282" s="8">
        <f t="shared" si="28"/>
        <v>1</v>
      </c>
      <c r="UI282" s="8">
        <f t="shared" si="29"/>
        <v>0</v>
      </c>
      <c r="UJ282" s="8">
        <f t="shared" si="30"/>
        <v>0</v>
      </c>
      <c r="UK282" s="8">
        <f t="shared" si="31"/>
        <v>0</v>
      </c>
      <c r="UN282" s="8">
        <f t="array" aca="1" ref="UN282" ca="1">SUM(IF($O$5:$PX$5&gt;=$UN$5,IF($O$5:$PX$5&lt;$UO$5,LEN($O282:$PX282)-LEN(SUBSTITUTE(UPPER($O282:$PX282),"R","")))))</f>
        <v>0</v>
      </c>
      <c r="UO282" s="8">
        <f t="array" aca="1" ref="UO282" ca="1">SUM(IF($O$5:$PX$5&gt;=$UN$5,IF($O$5:$PX$5&lt;$UO$5,LEN($O282:$PX282)-LEN(SUBSTITUTE(UPPER($O282:$PX282),"A","")))))</f>
        <v>0</v>
      </c>
      <c r="UP282" s="8">
        <f t="array" aca="1" ref="UP282" ca="1">SUM(IF($O$5:$PX$5&gt;=$UN$5,IF($O$5:$PX$5&lt;$UO$5,LEN($O282:$PX282)-LEN(SUBSTITUTE(UPPER($O282:$PX282),"P","")))))</f>
        <v>0</v>
      </c>
    </row>
    <row r="283" spans="2:562" x14ac:dyDescent="0.25">
      <c r="B283" s="60">
        <v>278</v>
      </c>
      <c r="C283" s="60" t="s">
        <v>17997</v>
      </c>
      <c r="D283" s="60" t="s">
        <v>10273</v>
      </c>
      <c r="E283" s="60">
        <v>8</v>
      </c>
      <c r="F283" s="60" t="s">
        <v>17815</v>
      </c>
      <c r="G283" s="60" t="s">
        <v>17890</v>
      </c>
      <c r="H283" s="60" t="s">
        <v>17924</v>
      </c>
      <c r="I283" s="60" t="s">
        <v>10</v>
      </c>
      <c r="J283" s="60" t="s">
        <v>11</v>
      </c>
      <c r="K283" s="60" t="s">
        <v>939</v>
      </c>
      <c r="L283" s="60" t="s">
        <v>17941</v>
      </c>
      <c r="M283" s="61">
        <v>34.542791790000003</v>
      </c>
      <c r="N283" s="61">
        <v>36.006394409999999</v>
      </c>
      <c r="Y283" s="8" t="s">
        <v>17917</v>
      </c>
      <c r="AM283" s="8" t="s">
        <v>17917</v>
      </c>
      <c r="UA283" s="8">
        <f t="array" ref="UA283">SUM(LEN($O283:$PX283))-SUM(LEN(SUBSTITUTE(UPPER($O283:$PX283),"R","")))</f>
        <v>2</v>
      </c>
      <c r="UB283" s="8">
        <f t="array" ref="UB283">SUM(LEN($O283:$PX283))-SUM(LEN(SUBSTITUTE(UPPER($O283:$PX283),"A","")))</f>
        <v>0</v>
      </c>
      <c r="UC283" s="8">
        <f t="array" ref="UC283">SUM(LEN($O283:$PX283))-SUM(LEN(SUBSTITUTE(UPPER($O283:$PX283),"P","")))</f>
        <v>0</v>
      </c>
      <c r="UG283" s="8">
        <f t="shared" si="27"/>
        <v>2</v>
      </c>
      <c r="UH283" s="8">
        <f t="shared" si="28"/>
        <v>0</v>
      </c>
      <c r="UI283" s="8">
        <f t="shared" si="29"/>
        <v>1</v>
      </c>
      <c r="UJ283" s="8">
        <f t="shared" si="30"/>
        <v>0</v>
      </c>
      <c r="UK283" s="8">
        <f t="shared" si="31"/>
        <v>0</v>
      </c>
      <c r="UN283" s="8">
        <f t="array" aca="1" ref="UN283" ca="1">SUM(IF($O$5:$PX$5&gt;=$UN$5,IF($O$5:$PX$5&lt;$UO$5,LEN($O283:$PX283)-LEN(SUBSTITUTE(UPPER($O283:$PX283),"R","")))))</f>
        <v>0</v>
      </c>
      <c r="UO283" s="8">
        <f t="array" aca="1" ref="UO283" ca="1">SUM(IF($O$5:$PX$5&gt;=$UN$5,IF($O$5:$PX$5&lt;$UO$5,LEN($O283:$PX283)-LEN(SUBSTITUTE(UPPER($O283:$PX283),"A","")))))</f>
        <v>0</v>
      </c>
      <c r="UP283" s="8">
        <f t="array" aca="1" ref="UP283" ca="1">SUM(IF($O$5:$PX$5&gt;=$UN$5,IF($O$5:$PX$5&lt;$UO$5,LEN($O283:$PX283)-LEN(SUBSTITUTE(UPPER($O283:$PX283),"P","")))))</f>
        <v>0</v>
      </c>
    </row>
    <row r="284" spans="2:562" x14ac:dyDescent="0.25">
      <c r="B284" s="60">
        <v>279</v>
      </c>
      <c r="C284" s="60" t="s">
        <v>17997</v>
      </c>
      <c r="D284" s="60" t="s">
        <v>10273</v>
      </c>
      <c r="E284" s="60">
        <v>11</v>
      </c>
      <c r="F284" s="60" t="s">
        <v>17842</v>
      </c>
      <c r="G284" s="60" t="s">
        <v>17887</v>
      </c>
      <c r="H284" s="60" t="s">
        <v>17924</v>
      </c>
      <c r="I284" s="60" t="s">
        <v>10</v>
      </c>
      <c r="J284" s="60" t="s">
        <v>11</v>
      </c>
      <c r="K284" s="60" t="s">
        <v>939</v>
      </c>
      <c r="L284" s="60" t="s">
        <v>17941</v>
      </c>
      <c r="M284" s="61">
        <v>34.542791790000003</v>
      </c>
      <c r="N284" s="61">
        <v>36.006394409999999</v>
      </c>
      <c r="Y284" s="8" t="s">
        <v>17917</v>
      </c>
      <c r="AC284" s="8" t="s">
        <v>17935</v>
      </c>
      <c r="AF284" s="8" t="s">
        <v>17918</v>
      </c>
      <c r="AG284" s="8" t="s">
        <v>17917</v>
      </c>
      <c r="AM284" s="8" t="s">
        <v>17917</v>
      </c>
      <c r="AP284" s="8" t="s">
        <v>17917</v>
      </c>
      <c r="AQ284" s="8" t="s">
        <v>17935</v>
      </c>
      <c r="BQ284" s="8" t="s">
        <v>17917</v>
      </c>
      <c r="BR284" s="8" t="s">
        <v>17935</v>
      </c>
      <c r="UA284" s="8">
        <f t="array" ref="UA284">SUM(LEN($O284:$PX284))-SUM(LEN(SUBSTITUTE(UPPER($O284:$PX284),"R","")))</f>
        <v>8</v>
      </c>
      <c r="UB284" s="8">
        <f t="array" ref="UB284">SUM(LEN($O284:$PX284))-SUM(LEN(SUBSTITUTE(UPPER($O284:$PX284),"A","")))</f>
        <v>0</v>
      </c>
      <c r="UC284" s="8">
        <f t="array" ref="UC284">SUM(LEN($O284:$PX284))-SUM(LEN(SUBSTITUTE(UPPER($O284:$PX284),"P","")))</f>
        <v>4</v>
      </c>
      <c r="UG284" s="8">
        <f t="shared" si="27"/>
        <v>12</v>
      </c>
      <c r="UH284" s="8">
        <f t="shared" si="28"/>
        <v>1</v>
      </c>
      <c r="UI284" s="8">
        <f t="shared" si="29"/>
        <v>0</v>
      </c>
      <c r="UJ284" s="8">
        <f t="shared" si="30"/>
        <v>0</v>
      </c>
      <c r="UK284" s="8">
        <f t="shared" si="31"/>
        <v>0</v>
      </c>
      <c r="UN284" s="8">
        <f t="array" aca="1" ref="UN284" ca="1">SUM(IF($O$5:$PX$5&gt;=$UN$5,IF($O$5:$PX$5&lt;$UO$5,LEN($O284:$PX284)-LEN(SUBSTITUTE(UPPER($O284:$PX284),"R","")))))</f>
        <v>0</v>
      </c>
      <c r="UO284" s="8">
        <f t="array" aca="1" ref="UO284" ca="1">SUM(IF($O$5:$PX$5&gt;=$UN$5,IF($O$5:$PX$5&lt;$UO$5,LEN($O284:$PX284)-LEN(SUBSTITUTE(UPPER($O284:$PX284),"A","")))))</f>
        <v>0</v>
      </c>
      <c r="UP284" s="8">
        <f t="array" aca="1" ref="UP284" ca="1">SUM(IF($O$5:$PX$5&gt;=$UN$5,IF($O$5:$PX$5&lt;$UO$5,LEN($O284:$PX284)-LEN(SUBSTITUTE(UPPER($O284:$PX284),"P","")))))</f>
        <v>0</v>
      </c>
    </row>
    <row r="285" spans="2:562" x14ac:dyDescent="0.25">
      <c r="B285" s="60">
        <v>280</v>
      </c>
      <c r="C285" s="60" t="s">
        <v>17997</v>
      </c>
      <c r="D285" s="60" t="s">
        <v>10273</v>
      </c>
      <c r="E285" s="60">
        <v>7</v>
      </c>
      <c r="F285" s="60" t="s">
        <v>17842</v>
      </c>
      <c r="G285" s="60" t="s">
        <v>17887</v>
      </c>
      <c r="H285" s="60" t="s">
        <v>17924</v>
      </c>
      <c r="I285" s="60" t="s">
        <v>10</v>
      </c>
      <c r="J285" s="60" t="s">
        <v>11</v>
      </c>
      <c r="K285" s="60" t="s">
        <v>939</v>
      </c>
      <c r="L285" s="60" t="s">
        <v>17941</v>
      </c>
      <c r="M285" s="61">
        <v>34.542791790000003</v>
      </c>
      <c r="N285" s="61">
        <v>36.006394409999999</v>
      </c>
      <c r="Y285" s="8" t="s">
        <v>17917</v>
      </c>
      <c r="AA285" s="8" t="s">
        <v>17917</v>
      </c>
      <c r="AC285" s="8" t="s">
        <v>17935</v>
      </c>
      <c r="AF285" s="8" t="s">
        <v>17918</v>
      </c>
      <c r="AG285" s="8" t="s">
        <v>17917</v>
      </c>
      <c r="AH285" s="8" t="s">
        <v>17917</v>
      </c>
      <c r="AJ285" s="8" t="s">
        <v>17935</v>
      </c>
      <c r="AM285" s="8" t="s">
        <v>17917</v>
      </c>
      <c r="AN285" s="8" t="s">
        <v>17917</v>
      </c>
      <c r="AO285" s="8" t="s">
        <v>17917</v>
      </c>
      <c r="AP285" s="8" t="s">
        <v>17917</v>
      </c>
      <c r="AQ285" s="8" t="s">
        <v>17935</v>
      </c>
      <c r="AT285" s="8" t="s">
        <v>17918</v>
      </c>
      <c r="AU285" s="8" t="s">
        <v>17917</v>
      </c>
      <c r="AW285" s="8" t="s">
        <v>17935</v>
      </c>
      <c r="BA285" s="8" t="s">
        <v>17917</v>
      </c>
      <c r="BC285" s="8" t="s">
        <v>17917</v>
      </c>
      <c r="BD285" s="8" t="s">
        <v>17935</v>
      </c>
      <c r="BH285" s="8" t="s">
        <v>17918</v>
      </c>
      <c r="BJ285" s="8" t="s">
        <v>17917</v>
      </c>
      <c r="BK285" s="8" t="s">
        <v>17935</v>
      </c>
      <c r="BQ285" s="8" t="s">
        <v>17917</v>
      </c>
      <c r="BR285" s="8" t="s">
        <v>17935</v>
      </c>
      <c r="UA285" s="8">
        <f t="array" ref="UA285">SUM(LEN($O285:$PX285))-SUM(LEN(SUBSTITUTE(UPPER($O285:$PX285),"R","")))</f>
        <v>20</v>
      </c>
      <c r="UB285" s="8">
        <f t="array" ref="UB285">SUM(LEN($O285:$PX285))-SUM(LEN(SUBSTITUTE(UPPER($O285:$PX285),"A","")))</f>
        <v>0</v>
      </c>
      <c r="UC285" s="8">
        <f t="array" ref="UC285">SUM(LEN($O285:$PX285))-SUM(LEN(SUBSTITUTE(UPPER($O285:$PX285),"P","")))</f>
        <v>10</v>
      </c>
      <c r="UG285" s="8">
        <f t="shared" si="27"/>
        <v>30</v>
      </c>
      <c r="UH285" s="8">
        <f t="shared" si="28"/>
        <v>1</v>
      </c>
      <c r="UI285" s="8">
        <f t="shared" si="29"/>
        <v>0</v>
      </c>
      <c r="UJ285" s="8">
        <f t="shared" si="30"/>
        <v>0</v>
      </c>
      <c r="UK285" s="8">
        <f t="shared" si="31"/>
        <v>0</v>
      </c>
      <c r="UN285" s="8">
        <f t="array" aca="1" ref="UN285" ca="1">SUM(IF($O$5:$PX$5&gt;=$UN$5,IF($O$5:$PX$5&lt;$UO$5,LEN($O285:$PX285)-LEN(SUBSTITUTE(UPPER($O285:$PX285),"R","")))))</f>
        <v>0</v>
      </c>
      <c r="UO285" s="8">
        <f t="array" aca="1" ref="UO285" ca="1">SUM(IF($O$5:$PX$5&gt;=$UN$5,IF($O$5:$PX$5&lt;$UO$5,LEN($O285:$PX285)-LEN(SUBSTITUTE(UPPER($O285:$PX285),"A","")))))</f>
        <v>0</v>
      </c>
      <c r="UP285" s="8">
        <f t="array" aca="1" ref="UP285" ca="1">SUM(IF($O$5:$PX$5&gt;=$UN$5,IF($O$5:$PX$5&lt;$UO$5,LEN($O285:$PX285)-LEN(SUBSTITUTE(UPPER($O285:$PX285),"P","")))))</f>
        <v>0</v>
      </c>
    </row>
    <row r="286" spans="2:562" x14ac:dyDescent="0.25">
      <c r="B286" s="60">
        <v>281</v>
      </c>
      <c r="C286" s="60" t="s">
        <v>17997</v>
      </c>
      <c r="D286" s="60" t="s">
        <v>10273</v>
      </c>
      <c r="E286" s="60">
        <v>5</v>
      </c>
      <c r="F286" s="60" t="s">
        <v>17842</v>
      </c>
      <c r="G286" s="60" t="s">
        <v>17887</v>
      </c>
      <c r="H286" s="60" t="s">
        <v>17924</v>
      </c>
      <c r="I286" s="60" t="s">
        <v>10</v>
      </c>
      <c r="J286" s="60" t="s">
        <v>11</v>
      </c>
      <c r="K286" s="60" t="s">
        <v>939</v>
      </c>
      <c r="L286" s="60" t="s">
        <v>17941</v>
      </c>
      <c r="M286" s="61">
        <v>34.542791790000003</v>
      </c>
      <c r="N286" s="61">
        <v>36.006394409999999</v>
      </c>
      <c r="Y286" s="8" t="s">
        <v>17917</v>
      </c>
      <c r="AA286" s="8" t="s">
        <v>17917</v>
      </c>
      <c r="AC286" s="8" t="s">
        <v>17935</v>
      </c>
      <c r="AF286" s="8" t="s">
        <v>17918</v>
      </c>
      <c r="AG286" s="8" t="s">
        <v>17917</v>
      </c>
      <c r="AH286" s="8" t="s">
        <v>17917</v>
      </c>
      <c r="AP286" s="8" t="s">
        <v>17917</v>
      </c>
      <c r="AQ286" s="8" t="s">
        <v>17935</v>
      </c>
      <c r="BQ286" s="8" t="s">
        <v>17917</v>
      </c>
      <c r="BR286" s="8" t="s">
        <v>17935</v>
      </c>
      <c r="UA286" s="8">
        <f t="array" ref="UA286">SUM(LEN($O286:$PX286))-SUM(LEN(SUBSTITUTE(UPPER($O286:$PX286),"R","")))</f>
        <v>9</v>
      </c>
      <c r="UB286" s="8">
        <f t="array" ref="UB286">SUM(LEN($O286:$PX286))-SUM(LEN(SUBSTITUTE(UPPER($O286:$PX286),"A","")))</f>
        <v>0</v>
      </c>
      <c r="UC286" s="8">
        <f t="array" ref="UC286">SUM(LEN($O286:$PX286))-SUM(LEN(SUBSTITUTE(UPPER($O286:$PX286),"P","")))</f>
        <v>4</v>
      </c>
      <c r="UG286" s="8">
        <f t="shared" si="27"/>
        <v>13</v>
      </c>
      <c r="UH286" s="8">
        <f t="shared" si="28"/>
        <v>1</v>
      </c>
      <c r="UI286" s="8">
        <f t="shared" si="29"/>
        <v>0</v>
      </c>
      <c r="UJ286" s="8">
        <f t="shared" si="30"/>
        <v>0</v>
      </c>
      <c r="UK286" s="8">
        <f t="shared" si="31"/>
        <v>0</v>
      </c>
      <c r="UN286" s="8">
        <f t="array" aca="1" ref="UN286" ca="1">SUM(IF($O$5:$PX$5&gt;=$UN$5,IF($O$5:$PX$5&lt;$UO$5,LEN($O286:$PX286)-LEN(SUBSTITUTE(UPPER($O286:$PX286),"R","")))))</f>
        <v>0</v>
      </c>
      <c r="UO286" s="8">
        <f t="array" aca="1" ref="UO286" ca="1">SUM(IF($O$5:$PX$5&gt;=$UN$5,IF($O$5:$PX$5&lt;$UO$5,LEN($O286:$PX286)-LEN(SUBSTITUTE(UPPER($O286:$PX286),"A","")))))</f>
        <v>0</v>
      </c>
      <c r="UP286" s="8">
        <f t="array" aca="1" ref="UP286" ca="1">SUM(IF($O$5:$PX$5&gt;=$UN$5,IF($O$5:$PX$5&lt;$UO$5,LEN($O286:$PX286)-LEN(SUBSTITUTE(UPPER($O286:$PX286),"P","")))))</f>
        <v>0</v>
      </c>
    </row>
    <row r="287" spans="2:562" x14ac:dyDescent="0.25">
      <c r="B287" s="60">
        <v>282</v>
      </c>
      <c r="C287" s="60" t="s">
        <v>17997</v>
      </c>
      <c r="D287" s="60" t="s">
        <v>10273</v>
      </c>
      <c r="E287" s="60">
        <v>8</v>
      </c>
      <c r="F287" s="60" t="s">
        <v>17842</v>
      </c>
      <c r="G287" s="60" t="s">
        <v>17887</v>
      </c>
      <c r="H287" s="60" t="s">
        <v>17924</v>
      </c>
      <c r="I287" s="60" t="s">
        <v>10</v>
      </c>
      <c r="J287" s="60" t="s">
        <v>11</v>
      </c>
      <c r="K287" s="60" t="s">
        <v>939</v>
      </c>
      <c r="L287" s="60" t="s">
        <v>17941</v>
      </c>
      <c r="M287" s="61">
        <v>34.542791790000003</v>
      </c>
      <c r="N287" s="61">
        <v>36.006394409999999</v>
      </c>
      <c r="Y287" s="8" t="s">
        <v>17917</v>
      </c>
      <c r="AA287" s="8" t="s">
        <v>17917</v>
      </c>
      <c r="AC287" s="8" t="s">
        <v>17935</v>
      </c>
      <c r="AF287" s="8" t="s">
        <v>17918</v>
      </c>
      <c r="AP287" s="8" t="s">
        <v>17917</v>
      </c>
      <c r="AQ287" s="8" t="s">
        <v>17935</v>
      </c>
      <c r="BQ287" s="8" t="s">
        <v>17917</v>
      </c>
      <c r="BR287" s="8" t="s">
        <v>17935</v>
      </c>
      <c r="UA287" s="8">
        <f t="array" ref="UA287">SUM(LEN($O287:$PX287))-SUM(LEN(SUBSTITUTE(UPPER($O287:$PX287),"R","")))</f>
        <v>7</v>
      </c>
      <c r="UB287" s="8">
        <f t="array" ref="UB287">SUM(LEN($O287:$PX287))-SUM(LEN(SUBSTITUTE(UPPER($O287:$PX287),"A","")))</f>
        <v>0</v>
      </c>
      <c r="UC287" s="8">
        <f t="array" ref="UC287">SUM(LEN($O287:$PX287))-SUM(LEN(SUBSTITUTE(UPPER($O287:$PX287),"P","")))</f>
        <v>4</v>
      </c>
      <c r="UG287" s="8">
        <f t="shared" si="27"/>
        <v>11</v>
      </c>
      <c r="UH287" s="8">
        <f t="shared" si="28"/>
        <v>1</v>
      </c>
      <c r="UI287" s="8">
        <f t="shared" si="29"/>
        <v>0</v>
      </c>
      <c r="UJ287" s="8">
        <f t="shared" si="30"/>
        <v>0</v>
      </c>
      <c r="UK287" s="8">
        <f t="shared" si="31"/>
        <v>0</v>
      </c>
      <c r="UN287" s="8">
        <f t="array" aca="1" ref="UN287" ca="1">SUM(IF($O$5:$PX$5&gt;=$UN$5,IF($O$5:$PX$5&lt;$UO$5,LEN($O287:$PX287)-LEN(SUBSTITUTE(UPPER($O287:$PX287),"R","")))))</f>
        <v>0</v>
      </c>
      <c r="UO287" s="8">
        <f t="array" aca="1" ref="UO287" ca="1">SUM(IF($O$5:$PX$5&gt;=$UN$5,IF($O$5:$PX$5&lt;$UO$5,LEN($O287:$PX287)-LEN(SUBSTITUTE(UPPER($O287:$PX287),"A","")))))</f>
        <v>0</v>
      </c>
      <c r="UP287" s="8">
        <f t="array" aca="1" ref="UP287" ca="1">SUM(IF($O$5:$PX$5&gt;=$UN$5,IF($O$5:$PX$5&lt;$UO$5,LEN($O287:$PX287)-LEN(SUBSTITUTE(UPPER($O287:$PX287),"P","")))))</f>
        <v>0</v>
      </c>
    </row>
    <row r="288" spans="2:562" x14ac:dyDescent="0.25">
      <c r="B288" s="60">
        <v>283</v>
      </c>
      <c r="C288" s="60" t="s">
        <v>17997</v>
      </c>
      <c r="D288" s="60" t="s">
        <v>10273</v>
      </c>
      <c r="E288" s="60">
        <v>8</v>
      </c>
      <c r="F288" s="60" t="s">
        <v>17842</v>
      </c>
      <c r="G288" s="60" t="s">
        <v>17888</v>
      </c>
      <c r="H288" s="60" t="s">
        <v>17924</v>
      </c>
      <c r="I288" s="60" t="s">
        <v>10</v>
      </c>
      <c r="J288" s="60" t="s">
        <v>11</v>
      </c>
      <c r="K288" s="60" t="s">
        <v>939</v>
      </c>
      <c r="L288" s="60" t="s">
        <v>17941</v>
      </c>
      <c r="M288" s="61">
        <v>34.542791790000003</v>
      </c>
      <c r="N288" s="61">
        <v>36.006394409999999</v>
      </c>
      <c r="Y288" s="8" t="s">
        <v>17917</v>
      </c>
      <c r="AA288" s="8" t="s">
        <v>17917</v>
      </c>
      <c r="AC288" s="8" t="s">
        <v>17935</v>
      </c>
      <c r="AF288" s="8" t="s">
        <v>17918</v>
      </c>
      <c r="AG288" s="8" t="s">
        <v>17917</v>
      </c>
      <c r="AP288" s="8" t="s">
        <v>17917</v>
      </c>
      <c r="AQ288" s="8" t="s">
        <v>17935</v>
      </c>
      <c r="BQ288" s="8" t="s">
        <v>17917</v>
      </c>
      <c r="BR288" s="8" t="s">
        <v>17935</v>
      </c>
      <c r="UA288" s="8">
        <f t="array" ref="UA288">SUM(LEN($O288:$PX288))-SUM(LEN(SUBSTITUTE(UPPER($O288:$PX288),"R","")))</f>
        <v>8</v>
      </c>
      <c r="UB288" s="8">
        <f t="array" ref="UB288">SUM(LEN($O288:$PX288))-SUM(LEN(SUBSTITUTE(UPPER($O288:$PX288),"A","")))</f>
        <v>0</v>
      </c>
      <c r="UC288" s="8">
        <f t="array" ref="UC288">SUM(LEN($O288:$PX288))-SUM(LEN(SUBSTITUTE(UPPER($O288:$PX288),"P","")))</f>
        <v>4</v>
      </c>
      <c r="UG288" s="8">
        <f t="shared" si="27"/>
        <v>12</v>
      </c>
      <c r="UH288" s="8">
        <f t="shared" si="28"/>
        <v>1</v>
      </c>
      <c r="UI288" s="8">
        <f t="shared" si="29"/>
        <v>0</v>
      </c>
      <c r="UJ288" s="8">
        <f t="shared" si="30"/>
        <v>0</v>
      </c>
      <c r="UK288" s="8">
        <f t="shared" si="31"/>
        <v>0</v>
      </c>
      <c r="UN288" s="8">
        <f t="array" aca="1" ref="UN288" ca="1">SUM(IF($O$5:$PX$5&gt;=$UN$5,IF($O$5:$PX$5&lt;$UO$5,LEN($O288:$PX288)-LEN(SUBSTITUTE(UPPER($O288:$PX288),"R","")))))</f>
        <v>0</v>
      </c>
      <c r="UO288" s="8">
        <f t="array" aca="1" ref="UO288" ca="1">SUM(IF($O$5:$PX$5&gt;=$UN$5,IF($O$5:$PX$5&lt;$UO$5,LEN($O288:$PX288)-LEN(SUBSTITUTE(UPPER($O288:$PX288),"A","")))))</f>
        <v>0</v>
      </c>
      <c r="UP288" s="8">
        <f t="array" aca="1" ref="UP288" ca="1">SUM(IF($O$5:$PX$5&gt;=$UN$5,IF($O$5:$PX$5&lt;$UO$5,LEN($O288:$PX288)-LEN(SUBSTITUTE(UPPER($O288:$PX288),"P","")))))</f>
        <v>0</v>
      </c>
    </row>
    <row r="289" spans="2:562" x14ac:dyDescent="0.25">
      <c r="B289" s="60">
        <v>284</v>
      </c>
      <c r="C289" s="60" t="s">
        <v>17997</v>
      </c>
      <c r="D289" s="60" t="s">
        <v>10274</v>
      </c>
      <c r="E289" s="60">
        <v>6</v>
      </c>
      <c r="F289" s="60" t="s">
        <v>17815</v>
      </c>
      <c r="G289" s="60" t="s">
        <v>17887</v>
      </c>
      <c r="H289" s="60" t="s">
        <v>17924</v>
      </c>
      <c r="I289" s="60" t="s">
        <v>10</v>
      </c>
      <c r="J289" s="60" t="s">
        <v>11</v>
      </c>
      <c r="K289" s="60" t="s">
        <v>939</v>
      </c>
      <c r="L289" s="60" t="s">
        <v>17941</v>
      </c>
      <c r="M289" s="61">
        <v>34.542791790000003</v>
      </c>
      <c r="N289" s="61">
        <v>36.006394409999999</v>
      </c>
      <c r="Y289" s="8" t="s">
        <v>17917</v>
      </c>
      <c r="AA289" s="8" t="s">
        <v>17917</v>
      </c>
      <c r="AC289" s="8" t="s">
        <v>17935</v>
      </c>
      <c r="AF289" s="8" t="s">
        <v>17918</v>
      </c>
      <c r="AG289" s="8" t="s">
        <v>17917</v>
      </c>
      <c r="AP289" s="8" t="s">
        <v>17917</v>
      </c>
      <c r="AQ289" s="8" t="s">
        <v>17935</v>
      </c>
      <c r="BQ289" s="8" t="s">
        <v>17917</v>
      </c>
      <c r="BR289" s="8" t="s">
        <v>17935</v>
      </c>
      <c r="UA289" s="8">
        <f t="array" ref="UA289">SUM(LEN($O289:$PX289))-SUM(LEN(SUBSTITUTE(UPPER($O289:$PX289),"R","")))</f>
        <v>8</v>
      </c>
      <c r="UB289" s="8">
        <f t="array" ref="UB289">SUM(LEN($O289:$PX289))-SUM(LEN(SUBSTITUTE(UPPER($O289:$PX289),"A","")))</f>
        <v>0</v>
      </c>
      <c r="UC289" s="8">
        <f t="array" ref="UC289">SUM(LEN($O289:$PX289))-SUM(LEN(SUBSTITUTE(UPPER($O289:$PX289),"P","")))</f>
        <v>4</v>
      </c>
      <c r="UG289" s="8">
        <f t="shared" si="27"/>
        <v>12</v>
      </c>
      <c r="UH289" s="8">
        <f t="shared" si="28"/>
        <v>1</v>
      </c>
      <c r="UI289" s="8">
        <f t="shared" si="29"/>
        <v>0</v>
      </c>
      <c r="UJ289" s="8">
        <f t="shared" si="30"/>
        <v>0</v>
      </c>
      <c r="UK289" s="8">
        <f t="shared" si="31"/>
        <v>0</v>
      </c>
      <c r="UN289" s="8">
        <f t="array" aca="1" ref="UN289" ca="1">SUM(IF($O$5:$PX$5&gt;=$UN$5,IF($O$5:$PX$5&lt;$UO$5,LEN($O289:$PX289)-LEN(SUBSTITUTE(UPPER($O289:$PX289),"R","")))))</f>
        <v>0</v>
      </c>
      <c r="UO289" s="8">
        <f t="array" aca="1" ref="UO289" ca="1">SUM(IF($O$5:$PX$5&gt;=$UN$5,IF($O$5:$PX$5&lt;$UO$5,LEN($O289:$PX289)-LEN(SUBSTITUTE(UPPER($O289:$PX289),"A","")))))</f>
        <v>0</v>
      </c>
      <c r="UP289" s="8">
        <f t="array" aca="1" ref="UP289" ca="1">SUM(IF($O$5:$PX$5&gt;=$UN$5,IF($O$5:$PX$5&lt;$UO$5,LEN($O289:$PX289)-LEN(SUBSTITUTE(UPPER($O289:$PX289),"P","")))))</f>
        <v>0</v>
      </c>
    </row>
    <row r="290" spans="2:562" x14ac:dyDescent="0.25">
      <c r="B290" s="60">
        <v>285</v>
      </c>
      <c r="C290" s="60" t="s">
        <v>17997</v>
      </c>
      <c r="D290" s="60" t="s">
        <v>10273</v>
      </c>
      <c r="E290" s="60">
        <v>6</v>
      </c>
      <c r="F290" s="60" t="s">
        <v>17815</v>
      </c>
      <c r="G290" s="60" t="s">
        <v>17887</v>
      </c>
      <c r="H290" s="60" t="s">
        <v>17924</v>
      </c>
      <c r="I290" s="60" t="s">
        <v>10</v>
      </c>
      <c r="J290" s="60" t="s">
        <v>11</v>
      </c>
      <c r="K290" s="60" t="s">
        <v>939</v>
      </c>
      <c r="L290" s="60" t="s">
        <v>17941</v>
      </c>
      <c r="M290" s="61">
        <v>34.542791790000003</v>
      </c>
      <c r="N290" s="61">
        <v>36.006394409999999</v>
      </c>
      <c r="Y290" s="8" t="s">
        <v>17917</v>
      </c>
      <c r="AA290" s="8" t="s">
        <v>17917</v>
      </c>
      <c r="AC290" s="8" t="s">
        <v>17935</v>
      </c>
      <c r="AF290" s="8" t="s">
        <v>17918</v>
      </c>
      <c r="AG290" s="8" t="s">
        <v>17917</v>
      </c>
      <c r="AP290" s="8" t="s">
        <v>17917</v>
      </c>
      <c r="AQ290" s="8" t="s">
        <v>17935</v>
      </c>
      <c r="BQ290" s="8" t="s">
        <v>17917</v>
      </c>
      <c r="BR290" s="8" t="s">
        <v>17935</v>
      </c>
      <c r="UA290" s="8">
        <f t="array" ref="UA290">SUM(LEN($O290:$PX290))-SUM(LEN(SUBSTITUTE(UPPER($O290:$PX290),"R","")))</f>
        <v>8</v>
      </c>
      <c r="UB290" s="8">
        <f t="array" ref="UB290">SUM(LEN($O290:$PX290))-SUM(LEN(SUBSTITUTE(UPPER($O290:$PX290),"A","")))</f>
        <v>0</v>
      </c>
      <c r="UC290" s="8">
        <f t="array" ref="UC290">SUM(LEN($O290:$PX290))-SUM(LEN(SUBSTITUTE(UPPER($O290:$PX290),"P","")))</f>
        <v>4</v>
      </c>
      <c r="UG290" s="8">
        <f t="shared" si="27"/>
        <v>12</v>
      </c>
      <c r="UH290" s="8">
        <f t="shared" si="28"/>
        <v>1</v>
      </c>
      <c r="UI290" s="8">
        <f t="shared" si="29"/>
        <v>0</v>
      </c>
      <c r="UJ290" s="8">
        <f t="shared" si="30"/>
        <v>0</v>
      </c>
      <c r="UK290" s="8">
        <f t="shared" si="31"/>
        <v>0</v>
      </c>
      <c r="UN290" s="8">
        <f t="array" aca="1" ref="UN290" ca="1">SUM(IF($O$5:$PX$5&gt;=$UN$5,IF($O$5:$PX$5&lt;$UO$5,LEN($O290:$PX290)-LEN(SUBSTITUTE(UPPER($O290:$PX290),"R","")))))</f>
        <v>0</v>
      </c>
      <c r="UO290" s="8">
        <f t="array" aca="1" ref="UO290" ca="1">SUM(IF($O$5:$PX$5&gt;=$UN$5,IF($O$5:$PX$5&lt;$UO$5,LEN($O290:$PX290)-LEN(SUBSTITUTE(UPPER($O290:$PX290),"A","")))))</f>
        <v>0</v>
      </c>
      <c r="UP290" s="8">
        <f t="array" aca="1" ref="UP290" ca="1">SUM(IF($O$5:$PX$5&gt;=$UN$5,IF($O$5:$PX$5&lt;$UO$5,LEN($O290:$PX290)-LEN(SUBSTITUTE(UPPER($O290:$PX290),"P","")))))</f>
        <v>0</v>
      </c>
    </row>
    <row r="291" spans="2:562" x14ac:dyDescent="0.25">
      <c r="B291" s="60">
        <v>286</v>
      </c>
      <c r="C291" s="60" t="s">
        <v>17997</v>
      </c>
      <c r="D291" s="60" t="s">
        <v>10273</v>
      </c>
      <c r="E291" s="60">
        <v>7</v>
      </c>
      <c r="F291" s="60" t="s">
        <v>17815</v>
      </c>
      <c r="G291" s="60" t="s">
        <v>17887</v>
      </c>
      <c r="H291" s="60" t="s">
        <v>17924</v>
      </c>
      <c r="I291" s="60" t="s">
        <v>10</v>
      </c>
      <c r="J291" s="60" t="s">
        <v>11</v>
      </c>
      <c r="K291" s="60" t="s">
        <v>939</v>
      </c>
      <c r="L291" s="60" t="s">
        <v>17941</v>
      </c>
      <c r="M291" s="61">
        <v>34.542791790000003</v>
      </c>
      <c r="N291" s="61">
        <v>36.006394409999999</v>
      </c>
      <c r="Y291" s="8" t="s">
        <v>17917</v>
      </c>
      <c r="AA291" s="8" t="s">
        <v>17917</v>
      </c>
      <c r="AC291" s="8" t="s">
        <v>17935</v>
      </c>
      <c r="AF291" s="8" t="s">
        <v>17918</v>
      </c>
      <c r="AG291" s="8" t="s">
        <v>17917</v>
      </c>
      <c r="AJ291" s="8" t="s">
        <v>17935</v>
      </c>
      <c r="AO291" s="8" t="s">
        <v>17917</v>
      </c>
      <c r="AP291" s="8" t="s">
        <v>17917</v>
      </c>
      <c r="AQ291" s="8" t="s">
        <v>17935</v>
      </c>
      <c r="BQ291" s="8" t="s">
        <v>17917</v>
      </c>
      <c r="BR291" s="8" t="s">
        <v>17935</v>
      </c>
      <c r="UA291" s="8">
        <f t="array" ref="UA291">SUM(LEN($O291:$PX291))-SUM(LEN(SUBSTITUTE(UPPER($O291:$PX291),"R","")))</f>
        <v>10</v>
      </c>
      <c r="UB291" s="8">
        <f t="array" ref="UB291">SUM(LEN($O291:$PX291))-SUM(LEN(SUBSTITUTE(UPPER($O291:$PX291),"A","")))</f>
        <v>0</v>
      </c>
      <c r="UC291" s="8">
        <f t="array" ref="UC291">SUM(LEN($O291:$PX291))-SUM(LEN(SUBSTITUTE(UPPER($O291:$PX291),"P","")))</f>
        <v>5</v>
      </c>
      <c r="UG291" s="8">
        <f t="shared" si="27"/>
        <v>15</v>
      </c>
      <c r="UH291" s="8">
        <f t="shared" si="28"/>
        <v>1</v>
      </c>
      <c r="UI291" s="8">
        <f t="shared" si="29"/>
        <v>0</v>
      </c>
      <c r="UJ291" s="8">
        <f t="shared" si="30"/>
        <v>0</v>
      </c>
      <c r="UK291" s="8">
        <f t="shared" si="31"/>
        <v>0</v>
      </c>
      <c r="UN291" s="8">
        <f t="array" aca="1" ref="UN291" ca="1">SUM(IF($O$5:$PX$5&gt;=$UN$5,IF($O$5:$PX$5&lt;$UO$5,LEN($O291:$PX291)-LEN(SUBSTITUTE(UPPER($O291:$PX291),"R","")))))</f>
        <v>0</v>
      </c>
      <c r="UO291" s="8">
        <f t="array" aca="1" ref="UO291" ca="1">SUM(IF($O$5:$PX$5&gt;=$UN$5,IF($O$5:$PX$5&lt;$UO$5,LEN($O291:$PX291)-LEN(SUBSTITUTE(UPPER($O291:$PX291),"A","")))))</f>
        <v>0</v>
      </c>
      <c r="UP291" s="8">
        <f t="array" aca="1" ref="UP291" ca="1">SUM(IF($O$5:$PX$5&gt;=$UN$5,IF($O$5:$PX$5&lt;$UO$5,LEN($O291:$PX291)-LEN(SUBSTITUTE(UPPER($O291:$PX291),"P","")))))</f>
        <v>0</v>
      </c>
    </row>
    <row r="292" spans="2:562" x14ac:dyDescent="0.25">
      <c r="B292" s="60">
        <v>287</v>
      </c>
      <c r="C292" s="60" t="s">
        <v>17997</v>
      </c>
      <c r="D292" s="60" t="s">
        <v>10273</v>
      </c>
      <c r="E292" s="60">
        <v>8</v>
      </c>
      <c r="F292" s="60" t="s">
        <v>17815</v>
      </c>
      <c r="G292" s="60" t="s">
        <v>17887</v>
      </c>
      <c r="H292" s="60" t="s">
        <v>17924</v>
      </c>
      <c r="I292" s="60" t="s">
        <v>10</v>
      </c>
      <c r="J292" s="60" t="s">
        <v>11</v>
      </c>
      <c r="K292" s="60" t="s">
        <v>939</v>
      </c>
      <c r="L292" s="60" t="s">
        <v>17941</v>
      </c>
      <c r="M292" s="61">
        <v>34.542791790000003</v>
      </c>
      <c r="N292" s="61">
        <v>36.006394409999999</v>
      </c>
      <c r="Y292" s="8" t="s">
        <v>17917</v>
      </c>
      <c r="AA292" s="8" t="s">
        <v>17917</v>
      </c>
      <c r="AC292" s="8" t="s">
        <v>17935</v>
      </c>
      <c r="AF292" s="8" t="s">
        <v>17918</v>
      </c>
      <c r="AG292" s="8" t="s">
        <v>17917</v>
      </c>
      <c r="AJ292" s="8" t="s">
        <v>17935</v>
      </c>
      <c r="AP292" s="8" t="s">
        <v>17917</v>
      </c>
      <c r="AQ292" s="8" t="s">
        <v>17935</v>
      </c>
      <c r="BQ292" s="8" t="s">
        <v>17917</v>
      </c>
      <c r="BR292" s="8" t="s">
        <v>17935</v>
      </c>
      <c r="UA292" s="8">
        <f t="array" ref="UA292">SUM(LEN($O292:$PX292))-SUM(LEN(SUBSTITUTE(UPPER($O292:$PX292),"R","")))</f>
        <v>9</v>
      </c>
      <c r="UB292" s="8">
        <f t="array" ref="UB292">SUM(LEN($O292:$PX292))-SUM(LEN(SUBSTITUTE(UPPER($O292:$PX292),"A","")))</f>
        <v>0</v>
      </c>
      <c r="UC292" s="8">
        <f t="array" ref="UC292">SUM(LEN($O292:$PX292))-SUM(LEN(SUBSTITUTE(UPPER($O292:$PX292),"P","")))</f>
        <v>5</v>
      </c>
      <c r="UG292" s="8">
        <f t="shared" si="27"/>
        <v>14</v>
      </c>
      <c r="UH292" s="8">
        <f t="shared" si="28"/>
        <v>1</v>
      </c>
      <c r="UI292" s="8">
        <f t="shared" si="29"/>
        <v>0</v>
      </c>
      <c r="UJ292" s="8">
        <f t="shared" si="30"/>
        <v>0</v>
      </c>
      <c r="UK292" s="8">
        <f t="shared" si="31"/>
        <v>0</v>
      </c>
      <c r="UN292" s="8">
        <f t="array" aca="1" ref="UN292" ca="1">SUM(IF($O$5:$PX$5&gt;=$UN$5,IF($O$5:$PX$5&lt;$UO$5,LEN($O292:$PX292)-LEN(SUBSTITUTE(UPPER($O292:$PX292),"R","")))))</f>
        <v>0</v>
      </c>
      <c r="UO292" s="8">
        <f t="array" aca="1" ref="UO292" ca="1">SUM(IF($O$5:$PX$5&gt;=$UN$5,IF($O$5:$PX$5&lt;$UO$5,LEN($O292:$PX292)-LEN(SUBSTITUTE(UPPER($O292:$PX292),"A","")))))</f>
        <v>0</v>
      </c>
      <c r="UP292" s="8">
        <f t="array" aca="1" ref="UP292" ca="1">SUM(IF($O$5:$PX$5&gt;=$UN$5,IF($O$5:$PX$5&lt;$UO$5,LEN($O292:$PX292)-LEN(SUBSTITUTE(UPPER($O292:$PX292),"P","")))))</f>
        <v>0</v>
      </c>
    </row>
    <row r="293" spans="2:562" x14ac:dyDescent="0.25">
      <c r="B293" s="60">
        <v>288</v>
      </c>
      <c r="C293" s="60" t="s">
        <v>17997</v>
      </c>
      <c r="D293" s="60" t="s">
        <v>10273</v>
      </c>
      <c r="E293" s="60">
        <v>7</v>
      </c>
      <c r="F293" s="60" t="s">
        <v>17815</v>
      </c>
      <c r="G293" s="60" t="s">
        <v>17887</v>
      </c>
      <c r="H293" s="60" t="s">
        <v>17924</v>
      </c>
      <c r="I293" s="60" t="s">
        <v>10</v>
      </c>
      <c r="J293" s="60" t="s">
        <v>11</v>
      </c>
      <c r="K293" s="60" t="s">
        <v>939</v>
      </c>
      <c r="L293" s="60" t="s">
        <v>17941</v>
      </c>
      <c r="M293" s="61">
        <v>34.542791790000003</v>
      </c>
      <c r="N293" s="61">
        <v>36.006394409999999</v>
      </c>
      <c r="Y293" s="8" t="s">
        <v>17917</v>
      </c>
      <c r="AA293" s="8" t="s">
        <v>17917</v>
      </c>
      <c r="AC293" s="8" t="s">
        <v>17935</v>
      </c>
      <c r="AF293" s="8" t="s">
        <v>17918</v>
      </c>
      <c r="AG293" s="8" t="s">
        <v>17917</v>
      </c>
      <c r="AJ293" s="8" t="s">
        <v>17935</v>
      </c>
      <c r="AP293" s="8" t="s">
        <v>17917</v>
      </c>
      <c r="AQ293" s="8" t="s">
        <v>17935</v>
      </c>
      <c r="UA293" s="8">
        <f t="array" ref="UA293">SUM(LEN($O293:$PX293))-SUM(LEN(SUBSTITUTE(UPPER($O293:$PX293),"R","")))</f>
        <v>7</v>
      </c>
      <c r="UB293" s="8">
        <f t="array" ref="UB293">SUM(LEN($O293:$PX293))-SUM(LEN(SUBSTITUTE(UPPER($O293:$PX293),"A","")))</f>
        <v>0</v>
      </c>
      <c r="UC293" s="8">
        <f t="array" ref="UC293">SUM(LEN($O293:$PX293))-SUM(LEN(SUBSTITUTE(UPPER($O293:$PX293),"P","")))</f>
        <v>4</v>
      </c>
      <c r="UG293" s="8">
        <f t="shared" si="27"/>
        <v>11</v>
      </c>
      <c r="UH293" s="8">
        <f t="shared" si="28"/>
        <v>1</v>
      </c>
      <c r="UI293" s="8">
        <f t="shared" si="29"/>
        <v>0</v>
      </c>
      <c r="UJ293" s="8">
        <f t="shared" si="30"/>
        <v>0</v>
      </c>
      <c r="UK293" s="8">
        <f t="shared" si="31"/>
        <v>0</v>
      </c>
      <c r="UN293" s="8">
        <f t="array" aca="1" ref="UN293" ca="1">SUM(IF($O$5:$PX$5&gt;=$UN$5,IF($O$5:$PX$5&lt;$UO$5,LEN($O293:$PX293)-LEN(SUBSTITUTE(UPPER($O293:$PX293),"R","")))))</f>
        <v>0</v>
      </c>
      <c r="UO293" s="8">
        <f t="array" aca="1" ref="UO293" ca="1">SUM(IF($O$5:$PX$5&gt;=$UN$5,IF($O$5:$PX$5&lt;$UO$5,LEN($O293:$PX293)-LEN(SUBSTITUTE(UPPER($O293:$PX293),"A","")))))</f>
        <v>0</v>
      </c>
      <c r="UP293" s="8">
        <f t="array" aca="1" ref="UP293" ca="1">SUM(IF($O$5:$PX$5&gt;=$UN$5,IF($O$5:$PX$5&lt;$UO$5,LEN($O293:$PX293)-LEN(SUBSTITUTE(UPPER($O293:$PX293),"P","")))))</f>
        <v>0</v>
      </c>
    </row>
    <row r="294" spans="2:562" x14ac:dyDescent="0.25">
      <c r="B294" s="60">
        <v>289</v>
      </c>
      <c r="C294" s="60" t="s">
        <v>17997</v>
      </c>
      <c r="D294" s="60" t="s">
        <v>10273</v>
      </c>
      <c r="E294" s="60">
        <v>6</v>
      </c>
      <c r="F294" s="60" t="s">
        <v>17815</v>
      </c>
      <c r="G294" s="60" t="s">
        <v>17887</v>
      </c>
      <c r="H294" s="60" t="s">
        <v>17924</v>
      </c>
      <c r="I294" s="60" t="s">
        <v>10</v>
      </c>
      <c r="J294" s="60" t="s">
        <v>11</v>
      </c>
      <c r="K294" s="60" t="s">
        <v>939</v>
      </c>
      <c r="L294" s="60" t="s">
        <v>17941</v>
      </c>
      <c r="M294" s="61">
        <v>34.542791790000003</v>
      </c>
      <c r="N294" s="61">
        <v>36.006394409999999</v>
      </c>
      <c r="Y294" s="8" t="s">
        <v>17917</v>
      </c>
      <c r="AA294" s="8" t="s">
        <v>17917</v>
      </c>
      <c r="AC294" s="8" t="s">
        <v>17935</v>
      </c>
      <c r="AF294" s="8" t="s">
        <v>17918</v>
      </c>
      <c r="AG294" s="8" t="s">
        <v>17917</v>
      </c>
      <c r="AJ294" s="8" t="s">
        <v>17935</v>
      </c>
      <c r="AP294" s="8" t="s">
        <v>17917</v>
      </c>
      <c r="AQ294" s="8" t="s">
        <v>17935</v>
      </c>
      <c r="UA294" s="8">
        <f t="array" ref="UA294">SUM(LEN($O294:$PX294))-SUM(LEN(SUBSTITUTE(UPPER($O294:$PX294),"R","")))</f>
        <v>7</v>
      </c>
      <c r="UB294" s="8">
        <f t="array" ref="UB294">SUM(LEN($O294:$PX294))-SUM(LEN(SUBSTITUTE(UPPER($O294:$PX294),"A","")))</f>
        <v>0</v>
      </c>
      <c r="UC294" s="8">
        <f t="array" ref="UC294">SUM(LEN($O294:$PX294))-SUM(LEN(SUBSTITUTE(UPPER($O294:$PX294),"P","")))</f>
        <v>4</v>
      </c>
      <c r="UG294" s="8">
        <f t="shared" si="27"/>
        <v>11</v>
      </c>
      <c r="UH294" s="8">
        <f t="shared" si="28"/>
        <v>1</v>
      </c>
      <c r="UI294" s="8">
        <f t="shared" si="29"/>
        <v>0</v>
      </c>
      <c r="UJ294" s="8">
        <f t="shared" si="30"/>
        <v>0</v>
      </c>
      <c r="UK294" s="8">
        <f t="shared" si="31"/>
        <v>0</v>
      </c>
      <c r="UN294" s="8">
        <f t="array" aca="1" ref="UN294" ca="1">SUM(IF($O$5:$PX$5&gt;=$UN$5,IF($O$5:$PX$5&lt;$UO$5,LEN($O294:$PX294)-LEN(SUBSTITUTE(UPPER($O294:$PX294),"R","")))))</f>
        <v>0</v>
      </c>
      <c r="UO294" s="8">
        <f t="array" aca="1" ref="UO294" ca="1">SUM(IF($O$5:$PX$5&gt;=$UN$5,IF($O$5:$PX$5&lt;$UO$5,LEN($O294:$PX294)-LEN(SUBSTITUTE(UPPER($O294:$PX294),"A","")))))</f>
        <v>0</v>
      </c>
      <c r="UP294" s="8">
        <f t="array" aca="1" ref="UP294" ca="1">SUM(IF($O$5:$PX$5&gt;=$UN$5,IF($O$5:$PX$5&lt;$UO$5,LEN($O294:$PX294)-LEN(SUBSTITUTE(UPPER($O294:$PX294),"P","")))))</f>
        <v>0</v>
      </c>
    </row>
    <row r="295" spans="2:562" x14ac:dyDescent="0.25">
      <c r="B295" s="60">
        <v>290</v>
      </c>
      <c r="C295" s="60" t="s">
        <v>17997</v>
      </c>
      <c r="D295" s="60" t="s">
        <v>10273</v>
      </c>
      <c r="E295" s="60">
        <v>6</v>
      </c>
      <c r="F295" s="60" t="s">
        <v>17815</v>
      </c>
      <c r="G295" s="60" t="s">
        <v>17887</v>
      </c>
      <c r="H295" s="60" t="s">
        <v>17923</v>
      </c>
      <c r="I295" s="60" t="s">
        <v>10</v>
      </c>
      <c r="J295" s="60" t="s">
        <v>11</v>
      </c>
      <c r="K295" s="60" t="s">
        <v>939</v>
      </c>
      <c r="L295" s="60" t="s">
        <v>17941</v>
      </c>
      <c r="M295" s="61">
        <v>34.542791790000003</v>
      </c>
      <c r="N295" s="61">
        <v>36.006394409999999</v>
      </c>
      <c r="Y295" s="8" t="s">
        <v>17917</v>
      </c>
      <c r="AA295" s="8" t="s">
        <v>17917</v>
      </c>
      <c r="AC295" s="8" t="s">
        <v>17935</v>
      </c>
      <c r="AF295" s="8" t="s">
        <v>17918</v>
      </c>
      <c r="AG295" s="8" t="s">
        <v>17917</v>
      </c>
      <c r="AJ295" s="8" t="s">
        <v>17935</v>
      </c>
      <c r="AP295" s="8" t="s">
        <v>17917</v>
      </c>
      <c r="AQ295" s="8" t="s">
        <v>17935</v>
      </c>
      <c r="BQ295" s="8" t="s">
        <v>17917</v>
      </c>
      <c r="BR295" s="8" t="s">
        <v>17935</v>
      </c>
      <c r="UA295" s="8">
        <f t="array" ref="UA295">SUM(LEN($O295:$PX295))-SUM(LEN(SUBSTITUTE(UPPER($O295:$PX295),"R","")))</f>
        <v>9</v>
      </c>
      <c r="UB295" s="8">
        <f t="array" ref="UB295">SUM(LEN($O295:$PX295))-SUM(LEN(SUBSTITUTE(UPPER($O295:$PX295),"A","")))</f>
        <v>0</v>
      </c>
      <c r="UC295" s="8">
        <f t="array" ref="UC295">SUM(LEN($O295:$PX295))-SUM(LEN(SUBSTITUTE(UPPER($O295:$PX295),"P","")))</f>
        <v>5</v>
      </c>
      <c r="UG295" s="8">
        <f t="shared" si="27"/>
        <v>14</v>
      </c>
      <c r="UH295" s="8">
        <f t="shared" si="28"/>
        <v>1</v>
      </c>
      <c r="UI295" s="8">
        <f t="shared" si="29"/>
        <v>0</v>
      </c>
      <c r="UJ295" s="8">
        <f t="shared" si="30"/>
        <v>0</v>
      </c>
      <c r="UK295" s="8">
        <f t="shared" si="31"/>
        <v>0</v>
      </c>
      <c r="UN295" s="8">
        <f t="array" aca="1" ref="UN295" ca="1">SUM(IF($O$5:$PX$5&gt;=$UN$5,IF($O$5:$PX$5&lt;$UO$5,LEN($O295:$PX295)-LEN(SUBSTITUTE(UPPER($O295:$PX295),"R","")))))</f>
        <v>0</v>
      </c>
      <c r="UO295" s="8">
        <f t="array" aca="1" ref="UO295" ca="1">SUM(IF($O$5:$PX$5&gt;=$UN$5,IF($O$5:$PX$5&lt;$UO$5,LEN($O295:$PX295)-LEN(SUBSTITUTE(UPPER($O295:$PX295),"A","")))))</f>
        <v>0</v>
      </c>
      <c r="UP295" s="8">
        <f t="array" aca="1" ref="UP295" ca="1">SUM(IF($O$5:$PX$5&gt;=$UN$5,IF($O$5:$PX$5&lt;$UO$5,LEN($O295:$PX295)-LEN(SUBSTITUTE(UPPER($O295:$PX295),"P","")))))</f>
        <v>0</v>
      </c>
    </row>
    <row r="296" spans="2:562" x14ac:dyDescent="0.25">
      <c r="B296" s="60">
        <v>291</v>
      </c>
      <c r="C296" s="60" t="s">
        <v>17997</v>
      </c>
      <c r="D296" s="60" t="s">
        <v>10273</v>
      </c>
      <c r="E296" s="60">
        <v>6</v>
      </c>
      <c r="F296" s="60" t="s">
        <v>17842</v>
      </c>
      <c r="G296" s="60" t="s">
        <v>17887</v>
      </c>
      <c r="H296" s="60" t="s">
        <v>17923</v>
      </c>
      <c r="I296" s="60" t="s">
        <v>10</v>
      </c>
      <c r="J296" s="60" t="s">
        <v>11</v>
      </c>
      <c r="K296" s="60" t="s">
        <v>939</v>
      </c>
      <c r="L296" s="60" t="s">
        <v>17941</v>
      </c>
      <c r="M296" s="61">
        <v>34.542791790000003</v>
      </c>
      <c r="N296" s="61">
        <v>36.006394409999999</v>
      </c>
      <c r="Y296" s="8" t="s">
        <v>17917</v>
      </c>
      <c r="AA296" s="8" t="s">
        <v>17917</v>
      </c>
      <c r="AC296" s="8" t="s">
        <v>17935</v>
      </c>
      <c r="AF296" s="8" t="s">
        <v>17918</v>
      </c>
      <c r="AG296" s="8" t="s">
        <v>17917</v>
      </c>
      <c r="AJ296" s="8" t="s">
        <v>17935</v>
      </c>
      <c r="AP296" s="8" t="s">
        <v>17917</v>
      </c>
      <c r="AQ296" s="8" t="s">
        <v>17935</v>
      </c>
      <c r="BQ296" s="8" t="s">
        <v>17917</v>
      </c>
      <c r="BR296" s="8" t="s">
        <v>17935</v>
      </c>
      <c r="UA296" s="8">
        <f t="array" ref="UA296">SUM(LEN($O296:$PX296))-SUM(LEN(SUBSTITUTE(UPPER($O296:$PX296),"R","")))</f>
        <v>9</v>
      </c>
      <c r="UB296" s="8">
        <f t="array" ref="UB296">SUM(LEN($O296:$PX296))-SUM(LEN(SUBSTITUTE(UPPER($O296:$PX296),"A","")))</f>
        <v>0</v>
      </c>
      <c r="UC296" s="8">
        <f t="array" ref="UC296">SUM(LEN($O296:$PX296))-SUM(LEN(SUBSTITUTE(UPPER($O296:$PX296),"P","")))</f>
        <v>5</v>
      </c>
      <c r="UG296" s="8">
        <f t="shared" si="27"/>
        <v>14</v>
      </c>
      <c r="UH296" s="8">
        <f t="shared" si="28"/>
        <v>1</v>
      </c>
      <c r="UI296" s="8">
        <f t="shared" si="29"/>
        <v>0</v>
      </c>
      <c r="UJ296" s="8">
        <f t="shared" si="30"/>
        <v>0</v>
      </c>
      <c r="UK296" s="8">
        <f t="shared" si="31"/>
        <v>0</v>
      </c>
      <c r="UN296" s="8">
        <f t="array" aca="1" ref="UN296" ca="1">SUM(IF($O$5:$PX$5&gt;=$UN$5,IF($O$5:$PX$5&lt;$UO$5,LEN($O296:$PX296)-LEN(SUBSTITUTE(UPPER($O296:$PX296),"R","")))))</f>
        <v>0</v>
      </c>
      <c r="UO296" s="8">
        <f t="array" aca="1" ref="UO296" ca="1">SUM(IF($O$5:$PX$5&gt;=$UN$5,IF($O$5:$PX$5&lt;$UO$5,LEN($O296:$PX296)-LEN(SUBSTITUTE(UPPER($O296:$PX296),"A","")))))</f>
        <v>0</v>
      </c>
      <c r="UP296" s="8">
        <f t="array" aca="1" ref="UP296" ca="1">SUM(IF($O$5:$PX$5&gt;=$UN$5,IF($O$5:$PX$5&lt;$UO$5,LEN($O296:$PX296)-LEN(SUBSTITUTE(UPPER($O296:$PX296),"P","")))))</f>
        <v>0</v>
      </c>
    </row>
    <row r="297" spans="2:562" x14ac:dyDescent="0.25">
      <c r="B297" s="60">
        <v>292</v>
      </c>
      <c r="C297" s="60" t="s">
        <v>17997</v>
      </c>
      <c r="D297" s="60" t="s">
        <v>10273</v>
      </c>
      <c r="E297" s="60">
        <v>6</v>
      </c>
      <c r="F297" s="60" t="s">
        <v>17842</v>
      </c>
      <c r="G297" s="60" t="s">
        <v>17887</v>
      </c>
      <c r="H297" s="60" t="s">
        <v>17923</v>
      </c>
      <c r="I297" s="60" t="s">
        <v>10</v>
      </c>
      <c r="J297" s="60" t="s">
        <v>11</v>
      </c>
      <c r="K297" s="60" t="s">
        <v>939</v>
      </c>
      <c r="L297" s="60" t="s">
        <v>17941</v>
      </c>
      <c r="M297" s="61">
        <v>34.542791790000003</v>
      </c>
      <c r="N297" s="61">
        <v>36.006394409999999</v>
      </c>
      <c r="Y297" s="8" t="s">
        <v>17917</v>
      </c>
      <c r="AA297" s="8" t="s">
        <v>17917</v>
      </c>
      <c r="AC297" s="8" t="s">
        <v>17935</v>
      </c>
      <c r="AF297" s="8" t="s">
        <v>17918</v>
      </c>
      <c r="AG297" s="8" t="s">
        <v>17917</v>
      </c>
      <c r="AJ297" s="8" t="s">
        <v>17935</v>
      </c>
      <c r="AP297" s="8" t="s">
        <v>17917</v>
      </c>
      <c r="AQ297" s="8" t="s">
        <v>17935</v>
      </c>
      <c r="BQ297" s="8" t="s">
        <v>17917</v>
      </c>
      <c r="BR297" s="8" t="s">
        <v>17935</v>
      </c>
      <c r="UA297" s="8">
        <f t="array" ref="UA297">SUM(LEN($O297:$PX297))-SUM(LEN(SUBSTITUTE(UPPER($O297:$PX297),"R","")))</f>
        <v>9</v>
      </c>
      <c r="UB297" s="8">
        <f t="array" ref="UB297">SUM(LEN($O297:$PX297))-SUM(LEN(SUBSTITUTE(UPPER($O297:$PX297),"A","")))</f>
        <v>0</v>
      </c>
      <c r="UC297" s="8">
        <f t="array" ref="UC297">SUM(LEN($O297:$PX297))-SUM(LEN(SUBSTITUTE(UPPER($O297:$PX297),"P","")))</f>
        <v>5</v>
      </c>
      <c r="UG297" s="8">
        <f t="shared" si="27"/>
        <v>14</v>
      </c>
      <c r="UH297" s="8">
        <f t="shared" si="28"/>
        <v>1</v>
      </c>
      <c r="UI297" s="8">
        <f t="shared" si="29"/>
        <v>0</v>
      </c>
      <c r="UJ297" s="8">
        <f t="shared" si="30"/>
        <v>0</v>
      </c>
      <c r="UK297" s="8">
        <f t="shared" si="31"/>
        <v>0</v>
      </c>
      <c r="UN297" s="8">
        <f t="array" aca="1" ref="UN297" ca="1">SUM(IF($O$5:$PX$5&gt;=$UN$5,IF($O$5:$PX$5&lt;$UO$5,LEN($O297:$PX297)-LEN(SUBSTITUTE(UPPER($O297:$PX297),"R","")))))</f>
        <v>0</v>
      </c>
      <c r="UO297" s="8">
        <f t="array" aca="1" ref="UO297" ca="1">SUM(IF($O$5:$PX$5&gt;=$UN$5,IF($O$5:$PX$5&lt;$UO$5,LEN($O297:$PX297)-LEN(SUBSTITUTE(UPPER($O297:$PX297),"A","")))))</f>
        <v>0</v>
      </c>
      <c r="UP297" s="8">
        <f t="array" aca="1" ref="UP297" ca="1">SUM(IF($O$5:$PX$5&gt;=$UN$5,IF($O$5:$PX$5&lt;$UO$5,LEN($O297:$PX297)-LEN(SUBSTITUTE(UPPER($O297:$PX297),"P","")))))</f>
        <v>0</v>
      </c>
    </row>
    <row r="298" spans="2:562" x14ac:dyDescent="0.25">
      <c r="B298" s="60">
        <v>293</v>
      </c>
      <c r="C298" s="60" t="s">
        <v>17997</v>
      </c>
      <c r="D298" s="60" t="s">
        <v>10273</v>
      </c>
      <c r="E298" s="60">
        <v>6</v>
      </c>
      <c r="F298" s="60" t="s">
        <v>17815</v>
      </c>
      <c r="G298" s="60" t="s">
        <v>17887</v>
      </c>
      <c r="H298" s="60" t="s">
        <v>17923</v>
      </c>
      <c r="I298" s="60" t="s">
        <v>10</v>
      </c>
      <c r="J298" s="60" t="s">
        <v>11</v>
      </c>
      <c r="K298" s="60" t="s">
        <v>939</v>
      </c>
      <c r="L298" s="60" t="s">
        <v>17941</v>
      </c>
      <c r="M298" s="61">
        <v>34.542791790000003</v>
      </c>
      <c r="N298" s="61">
        <v>36.006394409999999</v>
      </c>
      <c r="Y298" s="8" t="s">
        <v>17917</v>
      </c>
      <c r="AA298" s="8" t="s">
        <v>17917</v>
      </c>
      <c r="AC298" s="8" t="s">
        <v>17935</v>
      </c>
      <c r="AF298" s="8" t="s">
        <v>17918</v>
      </c>
      <c r="AG298" s="8" t="s">
        <v>17917</v>
      </c>
      <c r="AJ298" s="8" t="s">
        <v>17935</v>
      </c>
      <c r="AP298" s="8" t="s">
        <v>17917</v>
      </c>
      <c r="AQ298" s="8" t="s">
        <v>17935</v>
      </c>
      <c r="UA298" s="8">
        <f t="array" ref="UA298">SUM(LEN($O298:$PX298))-SUM(LEN(SUBSTITUTE(UPPER($O298:$PX298),"R","")))</f>
        <v>7</v>
      </c>
      <c r="UB298" s="8">
        <f t="array" ref="UB298">SUM(LEN($O298:$PX298))-SUM(LEN(SUBSTITUTE(UPPER($O298:$PX298),"A","")))</f>
        <v>0</v>
      </c>
      <c r="UC298" s="8">
        <f t="array" ref="UC298">SUM(LEN($O298:$PX298))-SUM(LEN(SUBSTITUTE(UPPER($O298:$PX298),"P","")))</f>
        <v>4</v>
      </c>
      <c r="UG298" s="8">
        <f t="shared" si="27"/>
        <v>11</v>
      </c>
      <c r="UH298" s="8">
        <f t="shared" si="28"/>
        <v>1</v>
      </c>
      <c r="UI298" s="8">
        <f t="shared" si="29"/>
        <v>0</v>
      </c>
      <c r="UJ298" s="8">
        <f t="shared" si="30"/>
        <v>0</v>
      </c>
      <c r="UK298" s="8">
        <f t="shared" si="31"/>
        <v>0</v>
      </c>
      <c r="UN298" s="8">
        <f t="array" aca="1" ref="UN298" ca="1">SUM(IF($O$5:$PX$5&gt;=$UN$5,IF($O$5:$PX$5&lt;$UO$5,LEN($O298:$PX298)-LEN(SUBSTITUTE(UPPER($O298:$PX298),"R","")))))</f>
        <v>0</v>
      </c>
      <c r="UO298" s="8">
        <f t="array" aca="1" ref="UO298" ca="1">SUM(IF($O$5:$PX$5&gt;=$UN$5,IF($O$5:$PX$5&lt;$UO$5,LEN($O298:$PX298)-LEN(SUBSTITUTE(UPPER($O298:$PX298),"A","")))))</f>
        <v>0</v>
      </c>
      <c r="UP298" s="8">
        <f t="array" aca="1" ref="UP298" ca="1">SUM(IF($O$5:$PX$5&gt;=$UN$5,IF($O$5:$PX$5&lt;$UO$5,LEN($O298:$PX298)-LEN(SUBSTITUTE(UPPER($O298:$PX298),"P","")))))</f>
        <v>0</v>
      </c>
    </row>
    <row r="299" spans="2:562" x14ac:dyDescent="0.25">
      <c r="B299" s="60">
        <v>294</v>
      </c>
      <c r="C299" s="60" t="s">
        <v>17997</v>
      </c>
      <c r="D299" s="60" t="s">
        <v>10273</v>
      </c>
      <c r="E299" s="60">
        <v>6</v>
      </c>
      <c r="F299" s="60" t="s">
        <v>17815</v>
      </c>
      <c r="G299" s="60" t="s">
        <v>17892</v>
      </c>
      <c r="H299" s="60" t="s">
        <v>17923</v>
      </c>
      <c r="I299" s="60" t="s">
        <v>10</v>
      </c>
      <c r="J299" s="60" t="s">
        <v>11</v>
      </c>
      <c r="K299" s="60" t="s">
        <v>939</v>
      </c>
      <c r="L299" s="60" t="s">
        <v>17941</v>
      </c>
      <c r="M299" s="61">
        <v>34.542791790000003</v>
      </c>
      <c r="N299" s="61">
        <v>36.006394409999999</v>
      </c>
      <c r="Y299" s="8" t="s">
        <v>17917</v>
      </c>
      <c r="AA299" s="8" t="s">
        <v>17917</v>
      </c>
      <c r="AC299" s="8" t="s">
        <v>17935</v>
      </c>
      <c r="AF299" s="8" t="s">
        <v>17918</v>
      </c>
      <c r="AG299" s="8" t="s">
        <v>17917</v>
      </c>
      <c r="AJ299" s="8" t="s">
        <v>17935</v>
      </c>
      <c r="AP299" s="8" t="s">
        <v>17917</v>
      </c>
      <c r="AQ299" s="8" t="s">
        <v>17935</v>
      </c>
      <c r="BQ299" s="8" t="s">
        <v>17917</v>
      </c>
      <c r="BR299" s="8" t="s">
        <v>17935</v>
      </c>
      <c r="UA299" s="8">
        <f t="array" ref="UA299">SUM(LEN($O299:$PX299))-SUM(LEN(SUBSTITUTE(UPPER($O299:$PX299),"R","")))</f>
        <v>9</v>
      </c>
      <c r="UB299" s="8">
        <f t="array" ref="UB299">SUM(LEN($O299:$PX299))-SUM(LEN(SUBSTITUTE(UPPER($O299:$PX299),"A","")))</f>
        <v>0</v>
      </c>
      <c r="UC299" s="8">
        <f t="array" ref="UC299">SUM(LEN($O299:$PX299))-SUM(LEN(SUBSTITUTE(UPPER($O299:$PX299),"P","")))</f>
        <v>5</v>
      </c>
      <c r="UG299" s="8">
        <f t="shared" si="27"/>
        <v>14</v>
      </c>
      <c r="UH299" s="8">
        <f t="shared" si="28"/>
        <v>0</v>
      </c>
      <c r="UI299" s="8">
        <f t="shared" si="29"/>
        <v>1</v>
      </c>
      <c r="UJ299" s="8">
        <f t="shared" si="30"/>
        <v>0</v>
      </c>
      <c r="UK299" s="8">
        <f t="shared" si="31"/>
        <v>0</v>
      </c>
      <c r="UN299" s="8">
        <f t="array" aca="1" ref="UN299" ca="1">SUM(IF($O$5:$PX$5&gt;=$UN$5,IF($O$5:$PX$5&lt;$UO$5,LEN($O299:$PX299)-LEN(SUBSTITUTE(UPPER($O299:$PX299),"R","")))))</f>
        <v>0</v>
      </c>
      <c r="UO299" s="8">
        <f t="array" aca="1" ref="UO299" ca="1">SUM(IF($O$5:$PX$5&gt;=$UN$5,IF($O$5:$PX$5&lt;$UO$5,LEN($O299:$PX299)-LEN(SUBSTITUTE(UPPER($O299:$PX299),"A","")))))</f>
        <v>0</v>
      </c>
      <c r="UP299" s="8">
        <f t="array" aca="1" ref="UP299" ca="1">SUM(IF($O$5:$PX$5&gt;=$UN$5,IF($O$5:$PX$5&lt;$UO$5,LEN($O299:$PX299)-LEN(SUBSTITUTE(UPPER($O299:$PX299),"P","")))))</f>
        <v>0</v>
      </c>
    </row>
    <row r="300" spans="2:562" x14ac:dyDescent="0.25">
      <c r="B300" s="60">
        <v>295</v>
      </c>
      <c r="C300" s="60" t="s">
        <v>17997</v>
      </c>
      <c r="D300" s="60" t="s">
        <v>10273</v>
      </c>
      <c r="E300" s="60">
        <v>7</v>
      </c>
      <c r="F300" s="60" t="s">
        <v>17815</v>
      </c>
      <c r="G300" s="60" t="s">
        <v>17888</v>
      </c>
      <c r="H300" s="60" t="s">
        <v>17923</v>
      </c>
      <c r="I300" s="60" t="s">
        <v>10</v>
      </c>
      <c r="J300" s="60" t="s">
        <v>11</v>
      </c>
      <c r="K300" s="60" t="s">
        <v>939</v>
      </c>
      <c r="L300" s="60" t="s">
        <v>17941</v>
      </c>
      <c r="M300" s="61">
        <v>34.542791790000003</v>
      </c>
      <c r="N300" s="61">
        <v>36.006394409999999</v>
      </c>
      <c r="Y300" s="8" t="s">
        <v>17917</v>
      </c>
      <c r="AA300" s="8" t="s">
        <v>17917</v>
      </c>
      <c r="AC300" s="8" t="s">
        <v>17935</v>
      </c>
      <c r="AF300" s="8" t="s">
        <v>17918</v>
      </c>
      <c r="AG300" s="8" t="s">
        <v>17917</v>
      </c>
      <c r="AJ300" s="8" t="s">
        <v>17935</v>
      </c>
      <c r="AP300" s="8" t="s">
        <v>17917</v>
      </c>
      <c r="AQ300" s="8" t="s">
        <v>17935</v>
      </c>
      <c r="BQ300" s="8" t="s">
        <v>17917</v>
      </c>
      <c r="BR300" s="8" t="s">
        <v>17935</v>
      </c>
      <c r="UA300" s="8">
        <f t="array" ref="UA300">SUM(LEN($O300:$PX300))-SUM(LEN(SUBSTITUTE(UPPER($O300:$PX300),"R","")))</f>
        <v>9</v>
      </c>
      <c r="UB300" s="8">
        <f t="array" ref="UB300">SUM(LEN($O300:$PX300))-SUM(LEN(SUBSTITUTE(UPPER($O300:$PX300),"A","")))</f>
        <v>0</v>
      </c>
      <c r="UC300" s="8">
        <f t="array" ref="UC300">SUM(LEN($O300:$PX300))-SUM(LEN(SUBSTITUTE(UPPER($O300:$PX300),"P","")))</f>
        <v>5</v>
      </c>
      <c r="UG300" s="8">
        <f t="shared" si="27"/>
        <v>14</v>
      </c>
      <c r="UH300" s="8">
        <f t="shared" si="28"/>
        <v>1</v>
      </c>
      <c r="UI300" s="8">
        <f t="shared" si="29"/>
        <v>0</v>
      </c>
      <c r="UJ300" s="8">
        <f t="shared" si="30"/>
        <v>0</v>
      </c>
      <c r="UK300" s="8">
        <f t="shared" si="31"/>
        <v>0</v>
      </c>
      <c r="UN300" s="8">
        <f t="array" aca="1" ref="UN300" ca="1">SUM(IF($O$5:$PX$5&gt;=$UN$5,IF($O$5:$PX$5&lt;$UO$5,LEN($O300:$PX300)-LEN(SUBSTITUTE(UPPER($O300:$PX300),"R","")))))</f>
        <v>0</v>
      </c>
      <c r="UO300" s="8">
        <f t="array" aca="1" ref="UO300" ca="1">SUM(IF($O$5:$PX$5&gt;=$UN$5,IF($O$5:$PX$5&lt;$UO$5,LEN($O300:$PX300)-LEN(SUBSTITUTE(UPPER($O300:$PX300),"A","")))))</f>
        <v>0</v>
      </c>
      <c r="UP300" s="8">
        <f t="array" aca="1" ref="UP300" ca="1">SUM(IF($O$5:$PX$5&gt;=$UN$5,IF($O$5:$PX$5&lt;$UO$5,LEN($O300:$PX300)-LEN(SUBSTITUTE(UPPER($O300:$PX300),"P","")))))</f>
        <v>0</v>
      </c>
    </row>
    <row r="301" spans="2:562" x14ac:dyDescent="0.25">
      <c r="B301" s="60">
        <v>296</v>
      </c>
      <c r="C301" s="60" t="s">
        <v>17997</v>
      </c>
      <c r="D301" s="60" t="s">
        <v>10273</v>
      </c>
      <c r="E301" s="60">
        <v>7</v>
      </c>
      <c r="F301" s="60" t="s">
        <v>17842</v>
      </c>
      <c r="G301" s="60" t="s">
        <v>17888</v>
      </c>
      <c r="H301" s="60" t="s">
        <v>17924</v>
      </c>
      <c r="I301" s="60" t="s">
        <v>10</v>
      </c>
      <c r="J301" s="60" t="s">
        <v>11</v>
      </c>
      <c r="K301" s="60" t="s">
        <v>939</v>
      </c>
      <c r="L301" s="60" t="s">
        <v>17941</v>
      </c>
      <c r="M301" s="61">
        <v>34.542791790000003</v>
      </c>
      <c r="N301" s="61">
        <v>36.006394409999999</v>
      </c>
      <c r="Y301" s="8" t="s">
        <v>17917</v>
      </c>
      <c r="AC301" s="8" t="s">
        <v>17935</v>
      </c>
      <c r="AP301" s="8" t="s">
        <v>17917</v>
      </c>
      <c r="AQ301" s="8" t="s">
        <v>17935</v>
      </c>
      <c r="BQ301" s="8" t="s">
        <v>17917</v>
      </c>
      <c r="BR301" s="8" t="s">
        <v>17935</v>
      </c>
      <c r="UA301" s="8">
        <f t="array" ref="UA301">SUM(LEN($O301:$PX301))-SUM(LEN(SUBSTITUTE(UPPER($O301:$PX301),"R","")))</f>
        <v>6</v>
      </c>
      <c r="UB301" s="8">
        <f t="array" ref="UB301">SUM(LEN($O301:$PX301))-SUM(LEN(SUBSTITUTE(UPPER($O301:$PX301),"A","")))</f>
        <v>0</v>
      </c>
      <c r="UC301" s="8">
        <f t="array" ref="UC301">SUM(LEN($O301:$PX301))-SUM(LEN(SUBSTITUTE(UPPER($O301:$PX301),"P","")))</f>
        <v>3</v>
      </c>
      <c r="UG301" s="8">
        <f t="shared" si="27"/>
        <v>9</v>
      </c>
      <c r="UH301" s="8">
        <f t="shared" si="28"/>
        <v>1</v>
      </c>
      <c r="UI301" s="8">
        <f t="shared" si="29"/>
        <v>0</v>
      </c>
      <c r="UJ301" s="8">
        <f t="shared" si="30"/>
        <v>0</v>
      </c>
      <c r="UK301" s="8">
        <f t="shared" si="31"/>
        <v>0</v>
      </c>
      <c r="UN301" s="8">
        <f t="array" aca="1" ref="UN301" ca="1">SUM(IF($O$5:$PX$5&gt;=$UN$5,IF($O$5:$PX$5&lt;$UO$5,LEN($O301:$PX301)-LEN(SUBSTITUTE(UPPER($O301:$PX301),"R","")))))</f>
        <v>0</v>
      </c>
      <c r="UO301" s="8">
        <f t="array" aca="1" ref="UO301" ca="1">SUM(IF($O$5:$PX$5&gt;=$UN$5,IF($O$5:$PX$5&lt;$UO$5,LEN($O301:$PX301)-LEN(SUBSTITUTE(UPPER($O301:$PX301),"A","")))))</f>
        <v>0</v>
      </c>
      <c r="UP301" s="8">
        <f t="array" aca="1" ref="UP301" ca="1">SUM(IF($O$5:$PX$5&gt;=$UN$5,IF($O$5:$PX$5&lt;$UO$5,LEN($O301:$PX301)-LEN(SUBSTITUTE(UPPER($O301:$PX301),"P","")))))</f>
        <v>0</v>
      </c>
    </row>
    <row r="302" spans="2:562" x14ac:dyDescent="0.25">
      <c r="B302" s="60">
        <v>297</v>
      </c>
      <c r="C302" s="60" t="s">
        <v>17997</v>
      </c>
      <c r="D302" s="60" t="s">
        <v>10273</v>
      </c>
      <c r="E302" s="60">
        <v>4</v>
      </c>
      <c r="F302" s="60" t="s">
        <v>17842</v>
      </c>
      <c r="G302" s="60" t="s">
        <v>17888</v>
      </c>
      <c r="H302" s="60" t="s">
        <v>17924</v>
      </c>
      <c r="I302" s="60" t="s">
        <v>10</v>
      </c>
      <c r="J302" s="60" t="s">
        <v>11</v>
      </c>
      <c r="K302" s="60" t="s">
        <v>939</v>
      </c>
      <c r="L302" s="60" t="s">
        <v>17941</v>
      </c>
      <c r="M302" s="61">
        <v>34.542791790000003</v>
      </c>
      <c r="N302" s="61">
        <v>36.006394409999999</v>
      </c>
      <c r="AC302" s="8" t="s">
        <v>17935</v>
      </c>
      <c r="AP302" s="8" t="s">
        <v>17917</v>
      </c>
      <c r="AQ302" s="8" t="s">
        <v>17935</v>
      </c>
      <c r="BQ302" s="8" t="s">
        <v>17917</v>
      </c>
      <c r="BR302" s="8" t="s">
        <v>17935</v>
      </c>
      <c r="UA302" s="8">
        <f t="array" ref="UA302">SUM(LEN($O302:$PX302))-SUM(LEN(SUBSTITUTE(UPPER($O302:$PX302),"R","")))</f>
        <v>5</v>
      </c>
      <c r="UB302" s="8">
        <f t="array" ref="UB302">SUM(LEN($O302:$PX302))-SUM(LEN(SUBSTITUTE(UPPER($O302:$PX302),"A","")))</f>
        <v>0</v>
      </c>
      <c r="UC302" s="8">
        <f t="array" ref="UC302">SUM(LEN($O302:$PX302))-SUM(LEN(SUBSTITUTE(UPPER($O302:$PX302),"P","")))</f>
        <v>3</v>
      </c>
      <c r="UG302" s="8">
        <f t="shared" si="27"/>
        <v>8</v>
      </c>
      <c r="UH302" s="8">
        <f t="shared" si="28"/>
        <v>1</v>
      </c>
      <c r="UI302" s="8">
        <f t="shared" si="29"/>
        <v>0</v>
      </c>
      <c r="UJ302" s="8">
        <f t="shared" si="30"/>
        <v>0</v>
      </c>
      <c r="UK302" s="8">
        <f t="shared" si="31"/>
        <v>0</v>
      </c>
      <c r="UN302" s="8">
        <f t="array" aca="1" ref="UN302" ca="1">SUM(IF($O$5:$PX$5&gt;=$UN$5,IF($O$5:$PX$5&lt;$UO$5,LEN($O302:$PX302)-LEN(SUBSTITUTE(UPPER($O302:$PX302),"R","")))))</f>
        <v>0</v>
      </c>
      <c r="UO302" s="8">
        <f t="array" aca="1" ref="UO302" ca="1">SUM(IF($O$5:$PX$5&gt;=$UN$5,IF($O$5:$PX$5&lt;$UO$5,LEN($O302:$PX302)-LEN(SUBSTITUTE(UPPER($O302:$PX302),"A","")))))</f>
        <v>0</v>
      </c>
      <c r="UP302" s="8">
        <f t="array" aca="1" ref="UP302" ca="1">SUM(IF($O$5:$PX$5&gt;=$UN$5,IF($O$5:$PX$5&lt;$UO$5,LEN($O302:$PX302)-LEN(SUBSTITUTE(UPPER($O302:$PX302),"P","")))))</f>
        <v>0</v>
      </c>
    </row>
    <row r="303" spans="2:562" x14ac:dyDescent="0.25">
      <c r="B303" s="60">
        <v>298</v>
      </c>
      <c r="C303" s="60" t="s">
        <v>17997</v>
      </c>
      <c r="D303" s="60" t="s">
        <v>10273</v>
      </c>
      <c r="E303" s="60">
        <v>7</v>
      </c>
      <c r="F303" s="60" t="s">
        <v>17842</v>
      </c>
      <c r="G303" s="60" t="s">
        <v>17888</v>
      </c>
      <c r="H303" s="60" t="s">
        <v>17924</v>
      </c>
      <c r="I303" s="60" t="s">
        <v>10</v>
      </c>
      <c r="J303" s="60" t="s">
        <v>11</v>
      </c>
      <c r="K303" s="60" t="s">
        <v>939</v>
      </c>
      <c r="L303" s="60" t="s">
        <v>17941</v>
      </c>
      <c r="M303" s="61">
        <v>34.542791790000003</v>
      </c>
      <c r="N303" s="61">
        <v>36.006394409999999</v>
      </c>
      <c r="Y303" s="8" t="s">
        <v>17917</v>
      </c>
      <c r="AC303" s="8" t="s">
        <v>17935</v>
      </c>
      <c r="AQ303" s="8" t="s">
        <v>17935</v>
      </c>
      <c r="BQ303" s="8" t="s">
        <v>17917</v>
      </c>
      <c r="BR303" s="8" t="s">
        <v>17935</v>
      </c>
      <c r="UA303" s="8">
        <f t="array" ref="UA303">SUM(LEN($O303:$PX303))-SUM(LEN(SUBSTITUTE(UPPER($O303:$PX303),"R","")))</f>
        <v>5</v>
      </c>
      <c r="UB303" s="8">
        <f t="array" ref="UB303">SUM(LEN($O303:$PX303))-SUM(LEN(SUBSTITUTE(UPPER($O303:$PX303),"A","")))</f>
        <v>0</v>
      </c>
      <c r="UC303" s="8">
        <f t="array" ref="UC303">SUM(LEN($O303:$PX303))-SUM(LEN(SUBSTITUTE(UPPER($O303:$PX303),"P","")))</f>
        <v>3</v>
      </c>
      <c r="UG303" s="8">
        <f t="shared" si="27"/>
        <v>8</v>
      </c>
      <c r="UH303" s="8">
        <f t="shared" si="28"/>
        <v>1</v>
      </c>
      <c r="UI303" s="8">
        <f t="shared" si="29"/>
        <v>0</v>
      </c>
      <c r="UJ303" s="8">
        <f t="shared" si="30"/>
        <v>0</v>
      </c>
      <c r="UK303" s="8">
        <f t="shared" si="31"/>
        <v>0</v>
      </c>
      <c r="UN303" s="8">
        <f t="array" aca="1" ref="UN303" ca="1">SUM(IF($O$5:$PX$5&gt;=$UN$5,IF($O$5:$PX$5&lt;$UO$5,LEN($O303:$PX303)-LEN(SUBSTITUTE(UPPER($O303:$PX303),"R","")))))</f>
        <v>0</v>
      </c>
      <c r="UO303" s="8">
        <f t="array" aca="1" ref="UO303" ca="1">SUM(IF($O$5:$PX$5&gt;=$UN$5,IF($O$5:$PX$5&lt;$UO$5,LEN($O303:$PX303)-LEN(SUBSTITUTE(UPPER($O303:$PX303),"A","")))))</f>
        <v>0</v>
      </c>
      <c r="UP303" s="8">
        <f t="array" aca="1" ref="UP303" ca="1">SUM(IF($O$5:$PX$5&gt;=$UN$5,IF($O$5:$PX$5&lt;$UO$5,LEN($O303:$PX303)-LEN(SUBSTITUTE(UPPER($O303:$PX303),"P","")))))</f>
        <v>0</v>
      </c>
    </row>
    <row r="304" spans="2:562" x14ac:dyDescent="0.25">
      <c r="B304" s="60">
        <v>299</v>
      </c>
      <c r="C304" s="60" t="s">
        <v>17997</v>
      </c>
      <c r="D304" s="60" t="s">
        <v>10273</v>
      </c>
      <c r="E304" s="60">
        <v>8</v>
      </c>
      <c r="F304" s="60" t="s">
        <v>17842</v>
      </c>
      <c r="G304" s="60" t="s">
        <v>17889</v>
      </c>
      <c r="H304" s="60" t="s">
        <v>17924</v>
      </c>
      <c r="I304" s="60" t="s">
        <v>10</v>
      </c>
      <c r="J304" s="60" t="s">
        <v>11</v>
      </c>
      <c r="K304" s="60" t="s">
        <v>939</v>
      </c>
      <c r="L304" s="60" t="s">
        <v>17941</v>
      </c>
      <c r="M304" s="61">
        <v>34.542791790000003</v>
      </c>
      <c r="N304" s="61">
        <v>36.006394409999999</v>
      </c>
      <c r="Y304" s="8" t="s">
        <v>17917</v>
      </c>
      <c r="AC304" s="8" t="s">
        <v>17935</v>
      </c>
      <c r="UA304" s="8">
        <f t="array" ref="UA304">SUM(LEN($O304:$PX304))-SUM(LEN(SUBSTITUTE(UPPER($O304:$PX304),"R","")))</f>
        <v>2</v>
      </c>
      <c r="UB304" s="8">
        <f t="array" ref="UB304">SUM(LEN($O304:$PX304))-SUM(LEN(SUBSTITUTE(UPPER($O304:$PX304),"A","")))</f>
        <v>0</v>
      </c>
      <c r="UC304" s="8">
        <f t="array" ref="UC304">SUM(LEN($O304:$PX304))-SUM(LEN(SUBSTITUTE(UPPER($O304:$PX304),"P","")))</f>
        <v>1</v>
      </c>
      <c r="UG304" s="8">
        <f t="shared" si="27"/>
        <v>3</v>
      </c>
      <c r="UH304" s="8">
        <f t="shared" si="28"/>
        <v>1</v>
      </c>
      <c r="UI304" s="8">
        <f t="shared" si="29"/>
        <v>0</v>
      </c>
      <c r="UJ304" s="8">
        <f t="shared" si="30"/>
        <v>0</v>
      </c>
      <c r="UK304" s="8">
        <f t="shared" si="31"/>
        <v>0</v>
      </c>
      <c r="UN304" s="8">
        <f t="array" aca="1" ref="UN304" ca="1">SUM(IF($O$5:$PX$5&gt;=$UN$5,IF($O$5:$PX$5&lt;$UO$5,LEN($O304:$PX304)-LEN(SUBSTITUTE(UPPER($O304:$PX304),"R","")))))</f>
        <v>0</v>
      </c>
      <c r="UO304" s="8">
        <f t="array" aca="1" ref="UO304" ca="1">SUM(IF($O$5:$PX$5&gt;=$UN$5,IF($O$5:$PX$5&lt;$UO$5,LEN($O304:$PX304)-LEN(SUBSTITUTE(UPPER($O304:$PX304),"A","")))))</f>
        <v>0</v>
      </c>
      <c r="UP304" s="8">
        <f t="array" aca="1" ref="UP304" ca="1">SUM(IF($O$5:$PX$5&gt;=$UN$5,IF($O$5:$PX$5&lt;$UO$5,LEN($O304:$PX304)-LEN(SUBSTITUTE(UPPER($O304:$PX304),"P","")))))</f>
        <v>0</v>
      </c>
    </row>
    <row r="305" spans="2:562" x14ac:dyDescent="0.25">
      <c r="B305" s="60">
        <v>300</v>
      </c>
      <c r="C305" s="60" t="s">
        <v>17997</v>
      </c>
      <c r="D305" s="60" t="s">
        <v>10273</v>
      </c>
      <c r="E305" s="60">
        <v>9</v>
      </c>
      <c r="F305" s="60" t="s">
        <v>17815</v>
      </c>
      <c r="G305" s="60" t="s">
        <v>17889</v>
      </c>
      <c r="H305" s="60" t="s">
        <v>17924</v>
      </c>
      <c r="I305" s="60" t="s">
        <v>10</v>
      </c>
      <c r="J305" s="60" t="s">
        <v>11</v>
      </c>
      <c r="K305" s="60" t="s">
        <v>939</v>
      </c>
      <c r="L305" s="60" t="s">
        <v>17941</v>
      </c>
      <c r="M305" s="61">
        <v>34.542791790000003</v>
      </c>
      <c r="N305" s="61">
        <v>36.006394409999999</v>
      </c>
      <c r="Y305" s="8" t="s">
        <v>17917</v>
      </c>
      <c r="AM305" s="8" t="s">
        <v>17917</v>
      </c>
      <c r="AT305" s="8" t="s">
        <v>17918</v>
      </c>
      <c r="AU305" s="8" t="s">
        <v>17917</v>
      </c>
      <c r="AW305" s="8" t="s">
        <v>17935</v>
      </c>
      <c r="BA305" s="8" t="s">
        <v>17917</v>
      </c>
      <c r="BC305" s="8" t="s">
        <v>17917</v>
      </c>
      <c r="BD305" s="8" t="s">
        <v>17935</v>
      </c>
      <c r="BH305" s="8" t="s">
        <v>17918</v>
      </c>
      <c r="BJ305" s="8" t="s">
        <v>17917</v>
      </c>
      <c r="BK305" s="8" t="s">
        <v>17935</v>
      </c>
      <c r="BQ305" s="8" t="s">
        <v>17917</v>
      </c>
      <c r="UA305" s="8">
        <f t="array" ref="UA305">SUM(LEN($O305:$PX305))-SUM(LEN(SUBSTITUTE(UPPER($O305:$PX305),"R","")))</f>
        <v>10</v>
      </c>
      <c r="UB305" s="8">
        <f t="array" ref="UB305">SUM(LEN($O305:$PX305))-SUM(LEN(SUBSTITUTE(UPPER($O305:$PX305),"A","")))</f>
        <v>0</v>
      </c>
      <c r="UC305" s="8">
        <f t="array" ref="UC305">SUM(LEN($O305:$PX305))-SUM(LEN(SUBSTITUTE(UPPER($O305:$PX305),"P","")))</f>
        <v>5</v>
      </c>
      <c r="UG305" s="8">
        <f t="shared" si="27"/>
        <v>15</v>
      </c>
      <c r="UH305" s="8">
        <f t="shared" si="28"/>
        <v>1</v>
      </c>
      <c r="UI305" s="8">
        <f t="shared" si="29"/>
        <v>0</v>
      </c>
      <c r="UJ305" s="8">
        <f t="shared" si="30"/>
        <v>0</v>
      </c>
      <c r="UK305" s="8">
        <f t="shared" si="31"/>
        <v>0</v>
      </c>
      <c r="UN305" s="8">
        <f t="array" aca="1" ref="UN305" ca="1">SUM(IF($O$5:$PX$5&gt;=$UN$5,IF($O$5:$PX$5&lt;$UO$5,LEN($O305:$PX305)-LEN(SUBSTITUTE(UPPER($O305:$PX305),"R","")))))</f>
        <v>0</v>
      </c>
      <c r="UO305" s="8">
        <f t="array" aca="1" ref="UO305" ca="1">SUM(IF($O$5:$PX$5&gt;=$UN$5,IF($O$5:$PX$5&lt;$UO$5,LEN($O305:$PX305)-LEN(SUBSTITUTE(UPPER($O305:$PX305),"A","")))))</f>
        <v>0</v>
      </c>
      <c r="UP305" s="8">
        <f t="array" aca="1" ref="UP305" ca="1">SUM(IF($O$5:$PX$5&gt;=$UN$5,IF($O$5:$PX$5&lt;$UO$5,LEN($O305:$PX305)-LEN(SUBSTITUTE(UPPER($O305:$PX305),"P","")))))</f>
        <v>0</v>
      </c>
    </row>
    <row r="306" spans="2:562" x14ac:dyDescent="0.25">
      <c r="B306" s="60">
        <v>301</v>
      </c>
      <c r="C306" s="60" t="s">
        <v>17997</v>
      </c>
      <c r="D306" s="60" t="s">
        <v>10273</v>
      </c>
      <c r="E306" s="60">
        <v>9</v>
      </c>
      <c r="F306" s="60" t="s">
        <v>17815</v>
      </c>
      <c r="G306" s="60" t="s">
        <v>17889</v>
      </c>
      <c r="H306" s="60" t="s">
        <v>17924</v>
      </c>
      <c r="I306" s="60" t="s">
        <v>10</v>
      </c>
      <c r="J306" s="60" t="s">
        <v>11</v>
      </c>
      <c r="K306" s="60" t="s">
        <v>939</v>
      </c>
      <c r="L306" s="60" t="s">
        <v>17941</v>
      </c>
      <c r="M306" s="61">
        <v>34.542791790000003</v>
      </c>
      <c r="N306" s="61">
        <v>36.006394409999999</v>
      </c>
      <c r="Y306" s="8" t="s">
        <v>17917</v>
      </c>
      <c r="AP306" s="8" t="s">
        <v>17917</v>
      </c>
      <c r="AQ306" s="8" t="s">
        <v>17935</v>
      </c>
      <c r="BQ306" s="8" t="s">
        <v>17917</v>
      </c>
      <c r="UA306" s="8">
        <f t="array" ref="UA306">SUM(LEN($O306:$PX306))-SUM(LEN(SUBSTITUTE(UPPER($O306:$PX306),"R","")))</f>
        <v>4</v>
      </c>
      <c r="UB306" s="8">
        <f t="array" ref="UB306">SUM(LEN($O306:$PX306))-SUM(LEN(SUBSTITUTE(UPPER($O306:$PX306),"A","")))</f>
        <v>0</v>
      </c>
      <c r="UC306" s="8">
        <f t="array" ref="UC306">SUM(LEN($O306:$PX306))-SUM(LEN(SUBSTITUTE(UPPER($O306:$PX306),"P","")))</f>
        <v>1</v>
      </c>
      <c r="UG306" s="8">
        <f t="shared" si="27"/>
        <v>5</v>
      </c>
      <c r="UH306" s="8">
        <f t="shared" si="28"/>
        <v>1</v>
      </c>
      <c r="UI306" s="8">
        <f t="shared" si="29"/>
        <v>0</v>
      </c>
      <c r="UJ306" s="8">
        <f t="shared" si="30"/>
        <v>0</v>
      </c>
      <c r="UK306" s="8">
        <f t="shared" si="31"/>
        <v>0</v>
      </c>
      <c r="UN306" s="8">
        <f t="array" aca="1" ref="UN306" ca="1">SUM(IF($O$5:$PX$5&gt;=$UN$5,IF($O$5:$PX$5&lt;$UO$5,LEN($O306:$PX306)-LEN(SUBSTITUTE(UPPER($O306:$PX306),"R","")))))</f>
        <v>0</v>
      </c>
      <c r="UO306" s="8">
        <f t="array" aca="1" ref="UO306" ca="1">SUM(IF($O$5:$PX$5&gt;=$UN$5,IF($O$5:$PX$5&lt;$UO$5,LEN($O306:$PX306)-LEN(SUBSTITUTE(UPPER($O306:$PX306),"A","")))))</f>
        <v>0</v>
      </c>
      <c r="UP306" s="8">
        <f t="array" aca="1" ref="UP306" ca="1">SUM(IF($O$5:$PX$5&gt;=$UN$5,IF($O$5:$PX$5&lt;$UO$5,LEN($O306:$PX306)-LEN(SUBSTITUTE(UPPER($O306:$PX306),"P","")))))</f>
        <v>0</v>
      </c>
    </row>
    <row r="307" spans="2:562" x14ac:dyDescent="0.25">
      <c r="B307" s="60">
        <v>302</v>
      </c>
      <c r="C307" s="60" t="s">
        <v>17997</v>
      </c>
      <c r="D307" s="60" t="s">
        <v>10273</v>
      </c>
      <c r="E307" s="60">
        <v>8</v>
      </c>
      <c r="F307" s="60" t="s">
        <v>17815</v>
      </c>
      <c r="G307" s="60" t="s">
        <v>17888</v>
      </c>
      <c r="H307" s="60" t="s">
        <v>17924</v>
      </c>
      <c r="I307" s="60" t="s">
        <v>10</v>
      </c>
      <c r="J307" s="60" t="s">
        <v>11</v>
      </c>
      <c r="K307" s="60" t="s">
        <v>939</v>
      </c>
      <c r="L307" s="60" t="s">
        <v>17941</v>
      </c>
      <c r="M307" s="61">
        <v>34.542791790000003</v>
      </c>
      <c r="N307" s="61">
        <v>36.006394409999999</v>
      </c>
      <c r="Y307" s="8" t="s">
        <v>17917</v>
      </c>
      <c r="AP307" s="8" t="s">
        <v>17917</v>
      </c>
      <c r="AQ307" s="8" t="s">
        <v>17935</v>
      </c>
      <c r="UA307" s="8">
        <f t="array" ref="UA307">SUM(LEN($O307:$PX307))-SUM(LEN(SUBSTITUTE(UPPER($O307:$PX307),"R","")))</f>
        <v>3</v>
      </c>
      <c r="UB307" s="8">
        <f t="array" ref="UB307">SUM(LEN($O307:$PX307))-SUM(LEN(SUBSTITUTE(UPPER($O307:$PX307),"A","")))</f>
        <v>0</v>
      </c>
      <c r="UC307" s="8">
        <f t="array" ref="UC307">SUM(LEN($O307:$PX307))-SUM(LEN(SUBSTITUTE(UPPER($O307:$PX307),"P","")))</f>
        <v>1</v>
      </c>
      <c r="UG307" s="8">
        <f t="shared" si="27"/>
        <v>4</v>
      </c>
      <c r="UH307" s="8">
        <f t="shared" si="28"/>
        <v>1</v>
      </c>
      <c r="UI307" s="8">
        <f t="shared" si="29"/>
        <v>0</v>
      </c>
      <c r="UJ307" s="8">
        <f t="shared" si="30"/>
        <v>0</v>
      </c>
      <c r="UK307" s="8">
        <f t="shared" si="31"/>
        <v>0</v>
      </c>
      <c r="UN307" s="8">
        <f t="array" aca="1" ref="UN307" ca="1">SUM(IF($O$5:$PX$5&gt;=$UN$5,IF($O$5:$PX$5&lt;$UO$5,LEN($O307:$PX307)-LEN(SUBSTITUTE(UPPER($O307:$PX307),"R","")))))</f>
        <v>0</v>
      </c>
      <c r="UO307" s="8">
        <f t="array" aca="1" ref="UO307" ca="1">SUM(IF($O$5:$PX$5&gt;=$UN$5,IF($O$5:$PX$5&lt;$UO$5,LEN($O307:$PX307)-LEN(SUBSTITUTE(UPPER($O307:$PX307),"A","")))))</f>
        <v>0</v>
      </c>
      <c r="UP307" s="8">
        <f t="array" aca="1" ref="UP307" ca="1">SUM(IF($O$5:$PX$5&gt;=$UN$5,IF($O$5:$PX$5&lt;$UO$5,LEN($O307:$PX307)-LEN(SUBSTITUTE(UPPER($O307:$PX307),"P","")))))</f>
        <v>0</v>
      </c>
    </row>
    <row r="308" spans="2:562" x14ac:dyDescent="0.25">
      <c r="B308" s="60">
        <v>303</v>
      </c>
      <c r="C308" s="60" t="s">
        <v>17997</v>
      </c>
      <c r="D308" s="60" t="s">
        <v>10273</v>
      </c>
      <c r="E308" s="60">
        <v>8</v>
      </c>
      <c r="F308" s="60" t="s">
        <v>17842</v>
      </c>
      <c r="G308" s="60" t="s">
        <v>17888</v>
      </c>
      <c r="H308" s="60" t="s">
        <v>17924</v>
      </c>
      <c r="I308" s="60" t="s">
        <v>10</v>
      </c>
      <c r="J308" s="60" t="s">
        <v>11</v>
      </c>
      <c r="K308" s="60" t="s">
        <v>939</v>
      </c>
      <c r="L308" s="60" t="s">
        <v>17941</v>
      </c>
      <c r="M308" s="61">
        <v>34.542791790000003</v>
      </c>
      <c r="N308" s="61">
        <v>36.006394409999999</v>
      </c>
      <c r="Y308" s="8" t="s">
        <v>17917</v>
      </c>
      <c r="AP308" s="8" t="s">
        <v>17917</v>
      </c>
      <c r="AQ308" s="8" t="s">
        <v>17935</v>
      </c>
      <c r="UA308" s="8">
        <f t="array" ref="UA308">SUM(LEN($O308:$PX308))-SUM(LEN(SUBSTITUTE(UPPER($O308:$PX308),"R","")))</f>
        <v>3</v>
      </c>
      <c r="UB308" s="8">
        <f t="array" ref="UB308">SUM(LEN($O308:$PX308))-SUM(LEN(SUBSTITUTE(UPPER($O308:$PX308),"A","")))</f>
        <v>0</v>
      </c>
      <c r="UC308" s="8">
        <f t="array" ref="UC308">SUM(LEN($O308:$PX308))-SUM(LEN(SUBSTITUTE(UPPER($O308:$PX308),"P","")))</f>
        <v>1</v>
      </c>
      <c r="UG308" s="8">
        <f t="shared" si="27"/>
        <v>4</v>
      </c>
      <c r="UH308" s="8">
        <f t="shared" si="28"/>
        <v>1</v>
      </c>
      <c r="UI308" s="8">
        <f t="shared" si="29"/>
        <v>0</v>
      </c>
      <c r="UJ308" s="8">
        <f t="shared" si="30"/>
        <v>0</v>
      </c>
      <c r="UK308" s="8">
        <f t="shared" si="31"/>
        <v>0</v>
      </c>
      <c r="UN308" s="8">
        <f t="array" aca="1" ref="UN308" ca="1">SUM(IF($O$5:$PX$5&gt;=$UN$5,IF($O$5:$PX$5&lt;$UO$5,LEN($O308:$PX308)-LEN(SUBSTITUTE(UPPER($O308:$PX308),"R","")))))</f>
        <v>0</v>
      </c>
      <c r="UO308" s="8">
        <f t="array" aca="1" ref="UO308" ca="1">SUM(IF($O$5:$PX$5&gt;=$UN$5,IF($O$5:$PX$5&lt;$UO$5,LEN($O308:$PX308)-LEN(SUBSTITUTE(UPPER($O308:$PX308),"A","")))))</f>
        <v>0</v>
      </c>
      <c r="UP308" s="8">
        <f t="array" aca="1" ref="UP308" ca="1">SUM(IF($O$5:$PX$5&gt;=$UN$5,IF($O$5:$PX$5&lt;$UO$5,LEN($O308:$PX308)-LEN(SUBSTITUTE(UPPER($O308:$PX308),"P","")))))</f>
        <v>0</v>
      </c>
    </row>
    <row r="309" spans="2:562" x14ac:dyDescent="0.25">
      <c r="B309" s="60">
        <v>304</v>
      </c>
      <c r="C309" s="60" t="s">
        <v>17997</v>
      </c>
      <c r="D309" s="60" t="s">
        <v>10273</v>
      </c>
      <c r="E309" s="60">
        <v>8</v>
      </c>
      <c r="F309" s="60" t="s">
        <v>17842</v>
      </c>
      <c r="G309" s="60" t="s">
        <v>17888</v>
      </c>
      <c r="H309" s="60" t="s">
        <v>17924</v>
      </c>
      <c r="I309" s="60" t="s">
        <v>10</v>
      </c>
      <c r="J309" s="60" t="s">
        <v>11</v>
      </c>
      <c r="K309" s="60" t="s">
        <v>939</v>
      </c>
      <c r="L309" s="60" t="s">
        <v>17941</v>
      </c>
      <c r="M309" s="61">
        <v>34.542791790000003</v>
      </c>
      <c r="N309" s="61">
        <v>36.006394409999999</v>
      </c>
      <c r="Y309" s="8" t="s">
        <v>17917</v>
      </c>
      <c r="AA309" s="8" t="s">
        <v>17917</v>
      </c>
      <c r="AC309" s="8" t="s">
        <v>17935</v>
      </c>
      <c r="AF309" s="8" t="s">
        <v>17918</v>
      </c>
      <c r="AG309" s="8" t="s">
        <v>17917</v>
      </c>
      <c r="AJ309" s="8" t="s">
        <v>17935</v>
      </c>
      <c r="AN309" s="8" t="s">
        <v>17917</v>
      </c>
      <c r="AP309" s="8" t="s">
        <v>17917</v>
      </c>
      <c r="AQ309" s="8" t="s">
        <v>17935</v>
      </c>
      <c r="UA309" s="8">
        <f t="array" ref="UA309">SUM(LEN($O309:$PX309))-SUM(LEN(SUBSTITUTE(UPPER($O309:$PX309),"R","")))</f>
        <v>8</v>
      </c>
      <c r="UB309" s="8">
        <f t="array" ref="UB309">SUM(LEN($O309:$PX309))-SUM(LEN(SUBSTITUTE(UPPER($O309:$PX309),"A","")))</f>
        <v>0</v>
      </c>
      <c r="UC309" s="8">
        <f t="array" ref="UC309">SUM(LEN($O309:$PX309))-SUM(LEN(SUBSTITUTE(UPPER($O309:$PX309),"P","")))</f>
        <v>4</v>
      </c>
      <c r="UG309" s="8">
        <f t="shared" si="27"/>
        <v>12</v>
      </c>
      <c r="UH309" s="8">
        <f t="shared" si="28"/>
        <v>1</v>
      </c>
      <c r="UI309" s="8">
        <f t="shared" si="29"/>
        <v>0</v>
      </c>
      <c r="UJ309" s="8">
        <f t="shared" si="30"/>
        <v>0</v>
      </c>
      <c r="UK309" s="8">
        <f t="shared" si="31"/>
        <v>0</v>
      </c>
      <c r="UN309" s="8">
        <f t="array" aca="1" ref="UN309" ca="1">SUM(IF($O$5:$PX$5&gt;=$UN$5,IF($O$5:$PX$5&lt;$UO$5,LEN($O309:$PX309)-LEN(SUBSTITUTE(UPPER($O309:$PX309),"R","")))))</f>
        <v>0</v>
      </c>
      <c r="UO309" s="8">
        <f t="array" aca="1" ref="UO309" ca="1">SUM(IF($O$5:$PX$5&gt;=$UN$5,IF($O$5:$PX$5&lt;$UO$5,LEN($O309:$PX309)-LEN(SUBSTITUTE(UPPER($O309:$PX309),"A","")))))</f>
        <v>0</v>
      </c>
      <c r="UP309" s="8">
        <f t="array" aca="1" ref="UP309" ca="1">SUM(IF($O$5:$PX$5&gt;=$UN$5,IF($O$5:$PX$5&lt;$UO$5,LEN($O309:$PX309)-LEN(SUBSTITUTE(UPPER($O309:$PX309),"P","")))))</f>
        <v>0</v>
      </c>
    </row>
    <row r="310" spans="2:562" x14ac:dyDescent="0.25">
      <c r="B310" s="60">
        <v>305</v>
      </c>
      <c r="C310" s="60" t="s">
        <v>17997</v>
      </c>
      <c r="D310" s="60" t="s">
        <v>10273</v>
      </c>
      <c r="E310" s="60">
        <v>8</v>
      </c>
      <c r="F310" s="60" t="s">
        <v>17842</v>
      </c>
      <c r="G310" s="60" t="s">
        <v>17888</v>
      </c>
      <c r="H310" s="60" t="s">
        <v>17923</v>
      </c>
      <c r="I310" s="60" t="s">
        <v>10</v>
      </c>
      <c r="J310" s="60" t="s">
        <v>11</v>
      </c>
      <c r="K310" s="60" t="s">
        <v>939</v>
      </c>
      <c r="L310" s="60" t="s">
        <v>17941</v>
      </c>
      <c r="M310" s="61">
        <v>34.542791790000003</v>
      </c>
      <c r="N310" s="61">
        <v>36.006394409999999</v>
      </c>
      <c r="Y310" s="8" t="s">
        <v>17917</v>
      </c>
      <c r="AA310" s="8" t="s">
        <v>17917</v>
      </c>
      <c r="AC310" s="8" t="s">
        <v>17935</v>
      </c>
      <c r="AF310" s="8" t="s">
        <v>17918</v>
      </c>
      <c r="AG310" s="8" t="s">
        <v>17917</v>
      </c>
      <c r="AJ310" s="8" t="s">
        <v>17935</v>
      </c>
      <c r="AN310" s="8" t="s">
        <v>17917</v>
      </c>
      <c r="AP310" s="8" t="s">
        <v>17917</v>
      </c>
      <c r="AQ310" s="8" t="s">
        <v>17935</v>
      </c>
      <c r="BQ310" s="8" t="s">
        <v>17917</v>
      </c>
      <c r="BR310" s="8" t="s">
        <v>17935</v>
      </c>
      <c r="UA310" s="8">
        <f t="array" ref="UA310">SUM(LEN($O310:$PX310))-SUM(LEN(SUBSTITUTE(UPPER($O310:$PX310),"R","")))</f>
        <v>10</v>
      </c>
      <c r="UB310" s="8">
        <f t="array" ref="UB310">SUM(LEN($O310:$PX310))-SUM(LEN(SUBSTITUTE(UPPER($O310:$PX310),"A","")))</f>
        <v>0</v>
      </c>
      <c r="UC310" s="8">
        <f t="array" ref="UC310">SUM(LEN($O310:$PX310))-SUM(LEN(SUBSTITUTE(UPPER($O310:$PX310),"P","")))</f>
        <v>5</v>
      </c>
      <c r="UG310" s="8">
        <f t="shared" si="27"/>
        <v>15</v>
      </c>
      <c r="UH310" s="8">
        <f t="shared" si="28"/>
        <v>1</v>
      </c>
      <c r="UI310" s="8">
        <f t="shared" si="29"/>
        <v>0</v>
      </c>
      <c r="UJ310" s="8">
        <f t="shared" si="30"/>
        <v>0</v>
      </c>
      <c r="UK310" s="8">
        <f t="shared" si="31"/>
        <v>0</v>
      </c>
      <c r="UN310" s="8">
        <f t="array" aca="1" ref="UN310" ca="1">SUM(IF($O$5:$PX$5&gt;=$UN$5,IF($O$5:$PX$5&lt;$UO$5,LEN($O310:$PX310)-LEN(SUBSTITUTE(UPPER($O310:$PX310),"R","")))))</f>
        <v>0</v>
      </c>
      <c r="UO310" s="8">
        <f t="array" aca="1" ref="UO310" ca="1">SUM(IF($O$5:$PX$5&gt;=$UN$5,IF($O$5:$PX$5&lt;$UO$5,LEN($O310:$PX310)-LEN(SUBSTITUTE(UPPER($O310:$PX310),"A","")))))</f>
        <v>0</v>
      </c>
      <c r="UP310" s="8">
        <f t="array" aca="1" ref="UP310" ca="1">SUM(IF($O$5:$PX$5&gt;=$UN$5,IF($O$5:$PX$5&lt;$UO$5,LEN($O310:$PX310)-LEN(SUBSTITUTE(UPPER($O310:$PX310),"P","")))))</f>
        <v>0</v>
      </c>
    </row>
    <row r="311" spans="2:562" x14ac:dyDescent="0.25">
      <c r="B311" s="60">
        <v>306</v>
      </c>
      <c r="C311" s="60" t="s">
        <v>17997</v>
      </c>
      <c r="D311" s="60" t="s">
        <v>10273</v>
      </c>
      <c r="E311" s="60">
        <v>8</v>
      </c>
      <c r="F311" s="60" t="s">
        <v>17842</v>
      </c>
      <c r="G311" s="60" t="s">
        <v>17888</v>
      </c>
      <c r="H311" s="60" t="s">
        <v>17924</v>
      </c>
      <c r="I311" s="60" t="s">
        <v>10</v>
      </c>
      <c r="J311" s="60" t="s">
        <v>11</v>
      </c>
      <c r="K311" s="60" t="s">
        <v>939</v>
      </c>
      <c r="L311" s="60" t="s">
        <v>17941</v>
      </c>
      <c r="M311" s="61">
        <v>34.542791790000003</v>
      </c>
      <c r="N311" s="61">
        <v>36.006394409999999</v>
      </c>
      <c r="Y311" s="8" t="s">
        <v>17917</v>
      </c>
      <c r="AC311" s="8" t="s">
        <v>17935</v>
      </c>
      <c r="AJ311" s="8" t="s">
        <v>17935</v>
      </c>
      <c r="AN311" s="8" t="s">
        <v>17917</v>
      </c>
      <c r="AP311" s="8" t="s">
        <v>17917</v>
      </c>
      <c r="AQ311" s="8" t="s">
        <v>17935</v>
      </c>
      <c r="UA311" s="8">
        <f t="array" ref="UA311">SUM(LEN($O311:$PX311))-SUM(LEN(SUBSTITUTE(UPPER($O311:$PX311),"R","")))</f>
        <v>6</v>
      </c>
      <c r="UB311" s="8">
        <f t="array" ref="UB311">SUM(LEN($O311:$PX311))-SUM(LEN(SUBSTITUTE(UPPER($O311:$PX311),"A","")))</f>
        <v>0</v>
      </c>
      <c r="UC311" s="8">
        <f t="array" ref="UC311">SUM(LEN($O311:$PX311))-SUM(LEN(SUBSTITUTE(UPPER($O311:$PX311),"P","")))</f>
        <v>3</v>
      </c>
      <c r="UG311" s="8">
        <f t="shared" si="27"/>
        <v>9</v>
      </c>
      <c r="UH311" s="8">
        <f t="shared" si="28"/>
        <v>1</v>
      </c>
      <c r="UI311" s="8">
        <f t="shared" si="29"/>
        <v>0</v>
      </c>
      <c r="UJ311" s="8">
        <f t="shared" si="30"/>
        <v>0</v>
      </c>
      <c r="UK311" s="8">
        <f t="shared" si="31"/>
        <v>0</v>
      </c>
      <c r="UN311" s="8">
        <f t="array" aca="1" ref="UN311" ca="1">SUM(IF($O$5:$PX$5&gt;=$UN$5,IF($O$5:$PX$5&lt;$UO$5,LEN($O311:$PX311)-LEN(SUBSTITUTE(UPPER($O311:$PX311),"R","")))))</f>
        <v>0</v>
      </c>
      <c r="UO311" s="8">
        <f t="array" aca="1" ref="UO311" ca="1">SUM(IF($O$5:$PX$5&gt;=$UN$5,IF($O$5:$PX$5&lt;$UO$5,LEN($O311:$PX311)-LEN(SUBSTITUTE(UPPER($O311:$PX311),"A","")))))</f>
        <v>0</v>
      </c>
      <c r="UP311" s="8">
        <f t="array" aca="1" ref="UP311" ca="1">SUM(IF($O$5:$PX$5&gt;=$UN$5,IF($O$5:$PX$5&lt;$UO$5,LEN($O311:$PX311)-LEN(SUBSTITUTE(UPPER($O311:$PX311),"P","")))))</f>
        <v>0</v>
      </c>
    </row>
    <row r="312" spans="2:562" x14ac:dyDescent="0.25">
      <c r="B312" s="60">
        <v>307</v>
      </c>
      <c r="C312" s="60" t="s">
        <v>17997</v>
      </c>
      <c r="D312" s="60" t="s">
        <v>10273</v>
      </c>
      <c r="E312" s="60">
        <v>10</v>
      </c>
      <c r="F312" s="60" t="s">
        <v>17842</v>
      </c>
      <c r="G312" s="60" t="s">
        <v>17889</v>
      </c>
      <c r="H312" s="60" t="s">
        <v>17924</v>
      </c>
      <c r="I312" s="60" t="s">
        <v>10</v>
      </c>
      <c r="J312" s="60" t="s">
        <v>11</v>
      </c>
      <c r="K312" s="60" t="s">
        <v>939</v>
      </c>
      <c r="L312" s="60" t="s">
        <v>17941</v>
      </c>
      <c r="M312" s="61">
        <v>34.542791790000003</v>
      </c>
      <c r="N312" s="61">
        <v>36.006394409999999</v>
      </c>
      <c r="Y312" s="8" t="s">
        <v>17917</v>
      </c>
      <c r="AG312" s="8" t="s">
        <v>17917</v>
      </c>
      <c r="AJ312" s="8" t="s">
        <v>17935</v>
      </c>
      <c r="AN312" s="8" t="s">
        <v>17917</v>
      </c>
      <c r="AP312" s="8" t="s">
        <v>17917</v>
      </c>
      <c r="AQ312" s="8" t="s">
        <v>17935</v>
      </c>
      <c r="BQ312" s="8" t="s">
        <v>17917</v>
      </c>
      <c r="BR312" s="8" t="s">
        <v>17935</v>
      </c>
      <c r="UA312" s="8">
        <f t="array" ref="UA312">SUM(LEN($O312:$PX312))-SUM(LEN(SUBSTITUTE(UPPER($O312:$PX312),"R","")))</f>
        <v>8</v>
      </c>
      <c r="UB312" s="8">
        <f t="array" ref="UB312">SUM(LEN($O312:$PX312))-SUM(LEN(SUBSTITUTE(UPPER($O312:$PX312),"A","")))</f>
        <v>0</v>
      </c>
      <c r="UC312" s="8">
        <f t="array" ref="UC312">SUM(LEN($O312:$PX312))-SUM(LEN(SUBSTITUTE(UPPER($O312:$PX312),"P","")))</f>
        <v>3</v>
      </c>
      <c r="UG312" s="8">
        <f t="shared" si="27"/>
        <v>11</v>
      </c>
      <c r="UH312" s="8">
        <f t="shared" si="28"/>
        <v>1</v>
      </c>
      <c r="UI312" s="8">
        <f t="shared" si="29"/>
        <v>0</v>
      </c>
      <c r="UJ312" s="8">
        <f t="shared" si="30"/>
        <v>0</v>
      </c>
      <c r="UK312" s="8">
        <f t="shared" si="31"/>
        <v>0</v>
      </c>
      <c r="UN312" s="8">
        <f t="array" aca="1" ref="UN312" ca="1">SUM(IF($O$5:$PX$5&gt;=$UN$5,IF($O$5:$PX$5&lt;$UO$5,LEN($O312:$PX312)-LEN(SUBSTITUTE(UPPER($O312:$PX312),"R","")))))</f>
        <v>0</v>
      </c>
      <c r="UO312" s="8">
        <f t="array" aca="1" ref="UO312" ca="1">SUM(IF($O$5:$PX$5&gt;=$UN$5,IF($O$5:$PX$5&lt;$UO$5,LEN($O312:$PX312)-LEN(SUBSTITUTE(UPPER($O312:$PX312),"A","")))))</f>
        <v>0</v>
      </c>
      <c r="UP312" s="8">
        <f t="array" aca="1" ref="UP312" ca="1">SUM(IF($O$5:$PX$5&gt;=$UN$5,IF($O$5:$PX$5&lt;$UO$5,LEN($O312:$PX312)-LEN(SUBSTITUTE(UPPER($O312:$PX312),"P","")))))</f>
        <v>0</v>
      </c>
    </row>
    <row r="313" spans="2:562" x14ac:dyDescent="0.25">
      <c r="B313" s="60">
        <v>308</v>
      </c>
      <c r="C313" s="60" t="s">
        <v>17997</v>
      </c>
      <c r="D313" s="60" t="s">
        <v>10273</v>
      </c>
      <c r="E313" s="60">
        <v>8</v>
      </c>
      <c r="F313" s="60" t="s">
        <v>17815</v>
      </c>
      <c r="G313" s="60" t="s">
        <v>17888</v>
      </c>
      <c r="H313" s="60" t="s">
        <v>17924</v>
      </c>
      <c r="I313" s="60" t="s">
        <v>10</v>
      </c>
      <c r="J313" s="60" t="s">
        <v>11</v>
      </c>
      <c r="K313" s="60" t="s">
        <v>939</v>
      </c>
      <c r="L313" s="60" t="s">
        <v>17941</v>
      </c>
      <c r="M313" s="61">
        <v>34.542791790000003</v>
      </c>
      <c r="N313" s="61">
        <v>36.006394409999999</v>
      </c>
      <c r="Y313" s="8" t="s">
        <v>17917</v>
      </c>
      <c r="AG313" s="8" t="s">
        <v>17917</v>
      </c>
      <c r="AJ313" s="8" t="s">
        <v>17935</v>
      </c>
      <c r="AN313" s="8" t="s">
        <v>17917</v>
      </c>
      <c r="AP313" s="8" t="s">
        <v>17917</v>
      </c>
      <c r="AQ313" s="8" t="s">
        <v>17935</v>
      </c>
      <c r="UA313" s="8">
        <f t="array" ref="UA313">SUM(LEN($O313:$PX313))-SUM(LEN(SUBSTITUTE(UPPER($O313:$PX313),"R","")))</f>
        <v>6</v>
      </c>
      <c r="UB313" s="8">
        <f t="array" ref="UB313">SUM(LEN($O313:$PX313))-SUM(LEN(SUBSTITUTE(UPPER($O313:$PX313),"A","")))</f>
        <v>0</v>
      </c>
      <c r="UC313" s="8">
        <f t="array" ref="UC313">SUM(LEN($O313:$PX313))-SUM(LEN(SUBSTITUTE(UPPER($O313:$PX313),"P","")))</f>
        <v>2</v>
      </c>
      <c r="UG313" s="8">
        <f t="shared" si="27"/>
        <v>8</v>
      </c>
      <c r="UH313" s="8">
        <f t="shared" si="28"/>
        <v>1</v>
      </c>
      <c r="UI313" s="8">
        <f t="shared" si="29"/>
        <v>0</v>
      </c>
      <c r="UJ313" s="8">
        <f t="shared" si="30"/>
        <v>0</v>
      </c>
      <c r="UK313" s="8">
        <f t="shared" si="31"/>
        <v>0</v>
      </c>
      <c r="UN313" s="8">
        <f t="array" aca="1" ref="UN313" ca="1">SUM(IF($O$5:$PX$5&gt;=$UN$5,IF($O$5:$PX$5&lt;$UO$5,LEN($O313:$PX313)-LEN(SUBSTITUTE(UPPER($O313:$PX313),"R","")))))</f>
        <v>0</v>
      </c>
      <c r="UO313" s="8">
        <f t="array" aca="1" ref="UO313" ca="1">SUM(IF($O$5:$PX$5&gt;=$UN$5,IF($O$5:$PX$5&lt;$UO$5,LEN($O313:$PX313)-LEN(SUBSTITUTE(UPPER($O313:$PX313),"A","")))))</f>
        <v>0</v>
      </c>
      <c r="UP313" s="8">
        <f t="array" aca="1" ref="UP313" ca="1">SUM(IF($O$5:$PX$5&gt;=$UN$5,IF($O$5:$PX$5&lt;$UO$5,LEN($O313:$PX313)-LEN(SUBSTITUTE(UPPER($O313:$PX313),"P","")))))</f>
        <v>0</v>
      </c>
    </row>
    <row r="314" spans="2:562" x14ac:dyDescent="0.25">
      <c r="B314" s="60">
        <v>309</v>
      </c>
      <c r="C314" s="60" t="s">
        <v>17997</v>
      </c>
      <c r="D314" s="60" t="s">
        <v>10273</v>
      </c>
      <c r="E314" s="60">
        <v>8</v>
      </c>
      <c r="F314" s="60" t="s">
        <v>17842</v>
      </c>
      <c r="G314" s="60" t="s">
        <v>17888</v>
      </c>
      <c r="H314" s="60" t="s">
        <v>17924</v>
      </c>
      <c r="I314" s="60" t="s">
        <v>10</v>
      </c>
      <c r="J314" s="60" t="s">
        <v>11</v>
      </c>
      <c r="K314" s="60" t="s">
        <v>939</v>
      </c>
      <c r="L314" s="60" t="s">
        <v>17941</v>
      </c>
      <c r="M314" s="61">
        <v>34.542791790000003</v>
      </c>
      <c r="N314" s="61">
        <v>36.006394409999999</v>
      </c>
      <c r="Y314" s="8" t="s">
        <v>17917</v>
      </c>
      <c r="AA314" s="8" t="s">
        <v>17917</v>
      </c>
      <c r="AC314" s="8" t="s">
        <v>17935</v>
      </c>
      <c r="AF314" s="8" t="s">
        <v>17918</v>
      </c>
      <c r="AG314" s="8" t="s">
        <v>17917</v>
      </c>
      <c r="AJ314" s="8" t="s">
        <v>17935</v>
      </c>
      <c r="AN314" s="8" t="s">
        <v>17917</v>
      </c>
      <c r="AP314" s="8" t="s">
        <v>17917</v>
      </c>
      <c r="AQ314" s="8" t="s">
        <v>17935</v>
      </c>
      <c r="UA314" s="8">
        <f t="array" ref="UA314">SUM(LEN($O314:$PX314))-SUM(LEN(SUBSTITUTE(UPPER($O314:$PX314),"R","")))</f>
        <v>8</v>
      </c>
      <c r="UB314" s="8">
        <f t="array" ref="UB314">SUM(LEN($O314:$PX314))-SUM(LEN(SUBSTITUTE(UPPER($O314:$PX314),"A","")))</f>
        <v>0</v>
      </c>
      <c r="UC314" s="8">
        <f t="array" ref="UC314">SUM(LEN($O314:$PX314))-SUM(LEN(SUBSTITUTE(UPPER($O314:$PX314),"P","")))</f>
        <v>4</v>
      </c>
      <c r="UG314" s="8">
        <f t="shared" si="27"/>
        <v>12</v>
      </c>
      <c r="UH314" s="8">
        <f t="shared" si="28"/>
        <v>1</v>
      </c>
      <c r="UI314" s="8">
        <f t="shared" si="29"/>
        <v>0</v>
      </c>
      <c r="UJ314" s="8">
        <f t="shared" si="30"/>
        <v>0</v>
      </c>
      <c r="UK314" s="8">
        <f t="shared" si="31"/>
        <v>0</v>
      </c>
      <c r="UN314" s="8">
        <f t="array" aca="1" ref="UN314" ca="1">SUM(IF($O$5:$PX$5&gt;=$UN$5,IF($O$5:$PX$5&lt;$UO$5,LEN($O314:$PX314)-LEN(SUBSTITUTE(UPPER($O314:$PX314),"R","")))))</f>
        <v>0</v>
      </c>
      <c r="UO314" s="8">
        <f t="array" aca="1" ref="UO314" ca="1">SUM(IF($O$5:$PX$5&gt;=$UN$5,IF($O$5:$PX$5&lt;$UO$5,LEN($O314:$PX314)-LEN(SUBSTITUTE(UPPER($O314:$PX314),"A","")))))</f>
        <v>0</v>
      </c>
      <c r="UP314" s="8">
        <f t="array" aca="1" ref="UP314" ca="1">SUM(IF($O$5:$PX$5&gt;=$UN$5,IF($O$5:$PX$5&lt;$UO$5,LEN($O314:$PX314)-LEN(SUBSTITUTE(UPPER($O314:$PX314),"P","")))))</f>
        <v>0</v>
      </c>
    </row>
    <row r="315" spans="2:562" x14ac:dyDescent="0.25">
      <c r="B315" s="60">
        <v>310</v>
      </c>
      <c r="C315" s="60" t="s">
        <v>17997</v>
      </c>
      <c r="D315" s="60" t="s">
        <v>10273</v>
      </c>
      <c r="E315" s="60">
        <v>9</v>
      </c>
      <c r="F315" s="60" t="s">
        <v>17815</v>
      </c>
      <c r="G315" s="60" t="s">
        <v>17889</v>
      </c>
      <c r="H315" s="60" t="s">
        <v>17924</v>
      </c>
      <c r="I315" s="60" t="s">
        <v>10</v>
      </c>
      <c r="J315" s="60" t="s">
        <v>11</v>
      </c>
      <c r="K315" s="60" t="s">
        <v>939</v>
      </c>
      <c r="L315" s="60" t="s">
        <v>17941</v>
      </c>
      <c r="M315" s="61">
        <v>34.542791790000003</v>
      </c>
      <c r="N315" s="61">
        <v>36.006394409999999</v>
      </c>
      <c r="Y315" s="8" t="s">
        <v>17917</v>
      </c>
      <c r="AC315" s="8" t="s">
        <v>17935</v>
      </c>
      <c r="AG315" s="8" t="s">
        <v>17917</v>
      </c>
      <c r="AJ315" s="8" t="s">
        <v>17935</v>
      </c>
      <c r="AN315" s="8" t="s">
        <v>17917</v>
      </c>
      <c r="AP315" s="8" t="s">
        <v>17917</v>
      </c>
      <c r="AQ315" s="8" t="s">
        <v>17935</v>
      </c>
      <c r="UA315" s="8">
        <f t="array" ref="UA315">SUM(LEN($O315:$PX315))-SUM(LEN(SUBSTITUTE(UPPER($O315:$PX315),"R","")))</f>
        <v>7</v>
      </c>
      <c r="UB315" s="8">
        <f t="array" ref="UB315">SUM(LEN($O315:$PX315))-SUM(LEN(SUBSTITUTE(UPPER($O315:$PX315),"A","")))</f>
        <v>0</v>
      </c>
      <c r="UC315" s="8">
        <f t="array" ref="UC315">SUM(LEN($O315:$PX315))-SUM(LEN(SUBSTITUTE(UPPER($O315:$PX315),"P","")))</f>
        <v>3</v>
      </c>
      <c r="UG315" s="8">
        <f t="shared" si="27"/>
        <v>10</v>
      </c>
      <c r="UH315" s="8">
        <f t="shared" si="28"/>
        <v>1</v>
      </c>
      <c r="UI315" s="8">
        <f t="shared" si="29"/>
        <v>0</v>
      </c>
      <c r="UJ315" s="8">
        <f t="shared" si="30"/>
        <v>0</v>
      </c>
      <c r="UK315" s="8">
        <f t="shared" si="31"/>
        <v>0</v>
      </c>
      <c r="UN315" s="8">
        <f t="array" aca="1" ref="UN315" ca="1">SUM(IF($O$5:$PX$5&gt;=$UN$5,IF($O$5:$PX$5&lt;$UO$5,LEN($O315:$PX315)-LEN(SUBSTITUTE(UPPER($O315:$PX315),"R","")))))</f>
        <v>0</v>
      </c>
      <c r="UO315" s="8">
        <f t="array" aca="1" ref="UO315" ca="1">SUM(IF($O$5:$PX$5&gt;=$UN$5,IF($O$5:$PX$5&lt;$UO$5,LEN($O315:$PX315)-LEN(SUBSTITUTE(UPPER($O315:$PX315),"A","")))))</f>
        <v>0</v>
      </c>
      <c r="UP315" s="8">
        <f t="array" aca="1" ref="UP315" ca="1">SUM(IF($O$5:$PX$5&gt;=$UN$5,IF($O$5:$PX$5&lt;$UO$5,LEN($O315:$PX315)-LEN(SUBSTITUTE(UPPER($O315:$PX315),"P","")))))</f>
        <v>0</v>
      </c>
    </row>
    <row r="316" spans="2:562" x14ac:dyDescent="0.25">
      <c r="B316" s="60">
        <v>311</v>
      </c>
      <c r="C316" s="60" t="s">
        <v>17997</v>
      </c>
      <c r="D316" s="60" t="s">
        <v>10273</v>
      </c>
      <c r="E316" s="60">
        <v>7</v>
      </c>
      <c r="F316" s="60" t="s">
        <v>17815</v>
      </c>
      <c r="G316" s="60" t="s">
        <v>17888</v>
      </c>
      <c r="H316" s="60" t="s">
        <v>17924</v>
      </c>
      <c r="I316" s="60" t="s">
        <v>10</v>
      </c>
      <c r="J316" s="60" t="s">
        <v>11</v>
      </c>
      <c r="K316" s="60" t="s">
        <v>939</v>
      </c>
      <c r="L316" s="60" t="s">
        <v>17941</v>
      </c>
      <c r="M316" s="61">
        <v>34.542791790000003</v>
      </c>
      <c r="N316" s="61">
        <v>36.006394409999999</v>
      </c>
      <c r="Y316" s="8" t="s">
        <v>17917</v>
      </c>
      <c r="AA316" s="8" t="s">
        <v>17917</v>
      </c>
      <c r="AC316" s="8" t="s">
        <v>17935</v>
      </c>
      <c r="AF316" s="8" t="s">
        <v>17918</v>
      </c>
      <c r="AG316" s="8" t="s">
        <v>17917</v>
      </c>
      <c r="AJ316" s="8" t="s">
        <v>17935</v>
      </c>
      <c r="AN316" s="8" t="s">
        <v>17917</v>
      </c>
      <c r="AP316" s="8" t="s">
        <v>17917</v>
      </c>
      <c r="AQ316" s="8" t="s">
        <v>17935</v>
      </c>
      <c r="UA316" s="8">
        <f t="array" ref="UA316">SUM(LEN($O316:$PX316))-SUM(LEN(SUBSTITUTE(UPPER($O316:$PX316),"R","")))</f>
        <v>8</v>
      </c>
      <c r="UB316" s="8">
        <f t="array" ref="UB316">SUM(LEN($O316:$PX316))-SUM(LEN(SUBSTITUTE(UPPER($O316:$PX316),"A","")))</f>
        <v>0</v>
      </c>
      <c r="UC316" s="8">
        <f t="array" ref="UC316">SUM(LEN($O316:$PX316))-SUM(LEN(SUBSTITUTE(UPPER($O316:$PX316),"P","")))</f>
        <v>4</v>
      </c>
      <c r="UG316" s="8">
        <f t="shared" si="27"/>
        <v>12</v>
      </c>
      <c r="UH316" s="8">
        <f t="shared" si="28"/>
        <v>1</v>
      </c>
      <c r="UI316" s="8">
        <f t="shared" si="29"/>
        <v>0</v>
      </c>
      <c r="UJ316" s="8">
        <f t="shared" si="30"/>
        <v>0</v>
      </c>
      <c r="UK316" s="8">
        <f t="shared" si="31"/>
        <v>0</v>
      </c>
      <c r="UN316" s="8">
        <f t="array" aca="1" ref="UN316" ca="1">SUM(IF($O$5:$PX$5&gt;=$UN$5,IF($O$5:$PX$5&lt;$UO$5,LEN($O316:$PX316)-LEN(SUBSTITUTE(UPPER($O316:$PX316),"R","")))))</f>
        <v>0</v>
      </c>
      <c r="UO316" s="8">
        <f t="array" aca="1" ref="UO316" ca="1">SUM(IF($O$5:$PX$5&gt;=$UN$5,IF($O$5:$PX$5&lt;$UO$5,LEN($O316:$PX316)-LEN(SUBSTITUTE(UPPER($O316:$PX316),"A","")))))</f>
        <v>0</v>
      </c>
      <c r="UP316" s="8">
        <f t="array" aca="1" ref="UP316" ca="1">SUM(IF($O$5:$PX$5&gt;=$UN$5,IF($O$5:$PX$5&lt;$UO$5,LEN($O316:$PX316)-LEN(SUBSTITUTE(UPPER($O316:$PX316),"P","")))))</f>
        <v>0</v>
      </c>
    </row>
    <row r="317" spans="2:562" x14ac:dyDescent="0.25">
      <c r="B317" s="60">
        <v>312</v>
      </c>
      <c r="C317" s="60" t="s">
        <v>17997</v>
      </c>
      <c r="D317" s="60" t="s">
        <v>10273</v>
      </c>
      <c r="E317" s="60">
        <v>10</v>
      </c>
      <c r="F317" s="60" t="s">
        <v>17815</v>
      </c>
      <c r="G317" s="60" t="s">
        <v>17890</v>
      </c>
      <c r="H317" s="60" t="s">
        <v>17924</v>
      </c>
      <c r="I317" s="60" t="s">
        <v>10</v>
      </c>
      <c r="J317" s="60" t="s">
        <v>11</v>
      </c>
      <c r="K317" s="60" t="s">
        <v>939</v>
      </c>
      <c r="L317" s="60" t="s">
        <v>17941</v>
      </c>
      <c r="M317" s="61">
        <v>34.542791790000003</v>
      </c>
      <c r="N317" s="61">
        <v>36.006394409999999</v>
      </c>
      <c r="Y317" s="8" t="s">
        <v>17917</v>
      </c>
      <c r="AJ317" s="8" t="s">
        <v>17935</v>
      </c>
      <c r="AN317" s="8" t="s">
        <v>17917</v>
      </c>
      <c r="AP317" s="8" t="s">
        <v>17917</v>
      </c>
      <c r="AQ317" s="8" t="s">
        <v>17935</v>
      </c>
      <c r="UA317" s="8">
        <f t="array" ref="UA317">SUM(LEN($O317:$PX317))-SUM(LEN(SUBSTITUTE(UPPER($O317:$PX317),"R","")))</f>
        <v>5</v>
      </c>
      <c r="UB317" s="8">
        <f t="array" ref="UB317">SUM(LEN($O317:$PX317))-SUM(LEN(SUBSTITUTE(UPPER($O317:$PX317),"A","")))</f>
        <v>0</v>
      </c>
      <c r="UC317" s="8">
        <f t="array" ref="UC317">SUM(LEN($O317:$PX317))-SUM(LEN(SUBSTITUTE(UPPER($O317:$PX317),"P","")))</f>
        <v>2</v>
      </c>
      <c r="UG317" s="8">
        <f t="shared" si="27"/>
        <v>7</v>
      </c>
      <c r="UH317" s="8">
        <f t="shared" si="28"/>
        <v>0</v>
      </c>
      <c r="UI317" s="8">
        <f t="shared" si="29"/>
        <v>1</v>
      </c>
      <c r="UJ317" s="8">
        <f t="shared" si="30"/>
        <v>0</v>
      </c>
      <c r="UK317" s="8">
        <f t="shared" si="31"/>
        <v>0</v>
      </c>
      <c r="UN317" s="8">
        <f t="array" aca="1" ref="UN317" ca="1">SUM(IF($O$5:$PX$5&gt;=$UN$5,IF($O$5:$PX$5&lt;$UO$5,LEN($O317:$PX317)-LEN(SUBSTITUTE(UPPER($O317:$PX317),"R","")))))</f>
        <v>0</v>
      </c>
      <c r="UO317" s="8">
        <f t="array" aca="1" ref="UO317" ca="1">SUM(IF($O$5:$PX$5&gt;=$UN$5,IF($O$5:$PX$5&lt;$UO$5,LEN($O317:$PX317)-LEN(SUBSTITUTE(UPPER($O317:$PX317),"A","")))))</f>
        <v>0</v>
      </c>
      <c r="UP317" s="8">
        <f t="array" aca="1" ref="UP317" ca="1">SUM(IF($O$5:$PX$5&gt;=$UN$5,IF($O$5:$PX$5&lt;$UO$5,LEN($O317:$PX317)-LEN(SUBSTITUTE(UPPER($O317:$PX317),"P","")))))</f>
        <v>0</v>
      </c>
    </row>
    <row r="318" spans="2:562" x14ac:dyDescent="0.25">
      <c r="B318" s="60">
        <v>313</v>
      </c>
      <c r="C318" s="60" t="s">
        <v>17997</v>
      </c>
      <c r="D318" s="60" t="s">
        <v>10273</v>
      </c>
      <c r="E318" s="60">
        <v>8</v>
      </c>
      <c r="F318" s="60" t="s">
        <v>17842</v>
      </c>
      <c r="G318" s="60" t="s">
        <v>17888</v>
      </c>
      <c r="H318" s="60" t="s">
        <v>17924</v>
      </c>
      <c r="I318" s="60" t="s">
        <v>10</v>
      </c>
      <c r="J318" s="60" t="s">
        <v>11</v>
      </c>
      <c r="K318" s="60" t="s">
        <v>939</v>
      </c>
      <c r="L318" s="60" t="s">
        <v>17941</v>
      </c>
      <c r="M318" s="61">
        <v>34.542791790000003</v>
      </c>
      <c r="N318" s="61">
        <v>36.006394409999999</v>
      </c>
      <c r="Y318" s="8" t="s">
        <v>17917</v>
      </c>
      <c r="AC318" s="8" t="s">
        <v>17935</v>
      </c>
      <c r="AF318" s="8" t="s">
        <v>17918</v>
      </c>
      <c r="AG318" s="8" t="s">
        <v>17917</v>
      </c>
      <c r="AJ318" s="8" t="s">
        <v>17935</v>
      </c>
      <c r="AN318" s="8" t="s">
        <v>17917</v>
      </c>
      <c r="AP318" s="8" t="s">
        <v>17917</v>
      </c>
      <c r="AQ318" s="8" t="s">
        <v>17935</v>
      </c>
      <c r="UA318" s="8">
        <f t="array" ref="UA318">SUM(LEN($O318:$PX318))-SUM(LEN(SUBSTITUTE(UPPER($O318:$PX318),"R","")))</f>
        <v>7</v>
      </c>
      <c r="UB318" s="8">
        <f t="array" ref="UB318">SUM(LEN($O318:$PX318))-SUM(LEN(SUBSTITUTE(UPPER($O318:$PX318),"A","")))</f>
        <v>0</v>
      </c>
      <c r="UC318" s="8">
        <f t="array" ref="UC318">SUM(LEN($O318:$PX318))-SUM(LEN(SUBSTITUTE(UPPER($O318:$PX318),"P","")))</f>
        <v>4</v>
      </c>
      <c r="UG318" s="8">
        <f t="shared" si="27"/>
        <v>11</v>
      </c>
      <c r="UH318" s="8">
        <f t="shared" si="28"/>
        <v>1</v>
      </c>
      <c r="UI318" s="8">
        <f t="shared" si="29"/>
        <v>0</v>
      </c>
      <c r="UJ318" s="8">
        <f t="shared" si="30"/>
        <v>0</v>
      </c>
      <c r="UK318" s="8">
        <f t="shared" si="31"/>
        <v>0</v>
      </c>
      <c r="UN318" s="8">
        <f t="array" aca="1" ref="UN318" ca="1">SUM(IF($O$5:$PX$5&gt;=$UN$5,IF($O$5:$PX$5&lt;$UO$5,LEN($O318:$PX318)-LEN(SUBSTITUTE(UPPER($O318:$PX318),"R","")))))</f>
        <v>0</v>
      </c>
      <c r="UO318" s="8">
        <f t="array" aca="1" ref="UO318" ca="1">SUM(IF($O$5:$PX$5&gt;=$UN$5,IF($O$5:$PX$5&lt;$UO$5,LEN($O318:$PX318)-LEN(SUBSTITUTE(UPPER($O318:$PX318),"A","")))))</f>
        <v>0</v>
      </c>
      <c r="UP318" s="8">
        <f t="array" aca="1" ref="UP318" ca="1">SUM(IF($O$5:$PX$5&gt;=$UN$5,IF($O$5:$PX$5&lt;$UO$5,LEN($O318:$PX318)-LEN(SUBSTITUTE(UPPER($O318:$PX318),"P","")))))</f>
        <v>0</v>
      </c>
    </row>
    <row r="319" spans="2:562" x14ac:dyDescent="0.25">
      <c r="B319" s="60">
        <v>314</v>
      </c>
      <c r="C319" s="60" t="s">
        <v>17997</v>
      </c>
      <c r="D319" s="60" t="s">
        <v>10273</v>
      </c>
      <c r="E319" s="60">
        <v>9</v>
      </c>
      <c r="F319" s="60" t="s">
        <v>17842</v>
      </c>
      <c r="G319" s="60" t="s">
        <v>17889</v>
      </c>
      <c r="H319" s="60" t="s">
        <v>17924</v>
      </c>
      <c r="I319" s="60" t="s">
        <v>10</v>
      </c>
      <c r="J319" s="60" t="s">
        <v>11</v>
      </c>
      <c r="K319" s="60" t="s">
        <v>939</v>
      </c>
      <c r="L319" s="60" t="s">
        <v>17941</v>
      </c>
      <c r="M319" s="61">
        <v>34.542791790000003</v>
      </c>
      <c r="N319" s="61">
        <v>36.006394409999999</v>
      </c>
      <c r="Y319" s="8" t="s">
        <v>17917</v>
      </c>
      <c r="AC319" s="8" t="s">
        <v>17935</v>
      </c>
      <c r="AJ319" s="8" t="s">
        <v>17935</v>
      </c>
      <c r="AP319" s="8" t="s">
        <v>17917</v>
      </c>
      <c r="AQ319" s="8" t="s">
        <v>17935</v>
      </c>
      <c r="UA319" s="8">
        <f t="array" ref="UA319">SUM(LEN($O319:$PX319))-SUM(LEN(SUBSTITUTE(UPPER($O319:$PX319),"R","")))</f>
        <v>5</v>
      </c>
      <c r="UB319" s="8">
        <f t="array" ref="UB319">SUM(LEN($O319:$PX319))-SUM(LEN(SUBSTITUTE(UPPER($O319:$PX319),"A","")))</f>
        <v>0</v>
      </c>
      <c r="UC319" s="8">
        <f t="array" ref="UC319">SUM(LEN($O319:$PX319))-SUM(LEN(SUBSTITUTE(UPPER($O319:$PX319),"P","")))</f>
        <v>3</v>
      </c>
      <c r="UG319" s="8">
        <f t="shared" si="27"/>
        <v>8</v>
      </c>
      <c r="UH319" s="8">
        <f t="shared" si="28"/>
        <v>1</v>
      </c>
      <c r="UI319" s="8">
        <f t="shared" si="29"/>
        <v>0</v>
      </c>
      <c r="UJ319" s="8">
        <f t="shared" si="30"/>
        <v>0</v>
      </c>
      <c r="UK319" s="8">
        <f t="shared" si="31"/>
        <v>0</v>
      </c>
      <c r="UN319" s="8">
        <f t="array" aca="1" ref="UN319" ca="1">SUM(IF($O$5:$PX$5&gt;=$UN$5,IF($O$5:$PX$5&lt;$UO$5,LEN($O319:$PX319)-LEN(SUBSTITUTE(UPPER($O319:$PX319),"R","")))))</f>
        <v>0</v>
      </c>
      <c r="UO319" s="8">
        <f t="array" aca="1" ref="UO319" ca="1">SUM(IF($O$5:$PX$5&gt;=$UN$5,IF($O$5:$PX$5&lt;$UO$5,LEN($O319:$PX319)-LEN(SUBSTITUTE(UPPER($O319:$PX319),"A","")))))</f>
        <v>0</v>
      </c>
      <c r="UP319" s="8">
        <f t="array" aca="1" ref="UP319" ca="1">SUM(IF($O$5:$PX$5&gt;=$UN$5,IF($O$5:$PX$5&lt;$UO$5,LEN($O319:$PX319)-LEN(SUBSTITUTE(UPPER($O319:$PX319),"P","")))))</f>
        <v>0</v>
      </c>
    </row>
    <row r="320" spans="2:562" x14ac:dyDescent="0.25">
      <c r="B320" s="60">
        <v>315</v>
      </c>
      <c r="C320" s="60" t="s">
        <v>17997</v>
      </c>
      <c r="D320" s="60" t="s">
        <v>10273</v>
      </c>
      <c r="E320" s="60">
        <v>9</v>
      </c>
      <c r="F320" s="60" t="s">
        <v>17815</v>
      </c>
      <c r="G320" s="60" t="s">
        <v>17888</v>
      </c>
      <c r="H320" s="60" t="s">
        <v>17923</v>
      </c>
      <c r="I320" s="60" t="s">
        <v>10</v>
      </c>
      <c r="J320" s="60" t="s">
        <v>11</v>
      </c>
      <c r="K320" s="60" t="s">
        <v>939</v>
      </c>
      <c r="L320" s="60" t="s">
        <v>17941</v>
      </c>
      <c r="M320" s="61">
        <v>34.542791790000003</v>
      </c>
      <c r="N320" s="61">
        <v>36.006394409999999</v>
      </c>
      <c r="Y320" s="8" t="s">
        <v>17917</v>
      </c>
      <c r="AA320" s="8" t="s">
        <v>17917</v>
      </c>
      <c r="AC320" s="8" t="s">
        <v>17935</v>
      </c>
      <c r="AF320" s="8" t="s">
        <v>17918</v>
      </c>
      <c r="AG320" s="8" t="s">
        <v>17917</v>
      </c>
      <c r="AP320" s="8" t="s">
        <v>17917</v>
      </c>
      <c r="AQ320" s="8" t="s">
        <v>17935</v>
      </c>
      <c r="BQ320" s="8" t="s">
        <v>17917</v>
      </c>
      <c r="BR320" s="8" t="s">
        <v>17935</v>
      </c>
      <c r="UA320" s="8">
        <f t="array" ref="UA320">SUM(LEN($O320:$PX320))-SUM(LEN(SUBSTITUTE(UPPER($O320:$PX320),"R","")))</f>
        <v>8</v>
      </c>
      <c r="UB320" s="8">
        <f t="array" ref="UB320">SUM(LEN($O320:$PX320))-SUM(LEN(SUBSTITUTE(UPPER($O320:$PX320),"A","")))</f>
        <v>0</v>
      </c>
      <c r="UC320" s="8">
        <f t="array" ref="UC320">SUM(LEN($O320:$PX320))-SUM(LEN(SUBSTITUTE(UPPER($O320:$PX320),"P","")))</f>
        <v>4</v>
      </c>
      <c r="UG320" s="8">
        <f t="shared" si="27"/>
        <v>12</v>
      </c>
      <c r="UH320" s="8">
        <f t="shared" si="28"/>
        <v>1</v>
      </c>
      <c r="UI320" s="8">
        <f t="shared" si="29"/>
        <v>0</v>
      </c>
      <c r="UJ320" s="8">
        <f t="shared" si="30"/>
        <v>0</v>
      </c>
      <c r="UK320" s="8">
        <f t="shared" si="31"/>
        <v>0</v>
      </c>
      <c r="UN320" s="8">
        <f t="array" aca="1" ref="UN320" ca="1">SUM(IF($O$5:$PX$5&gt;=$UN$5,IF($O$5:$PX$5&lt;$UO$5,LEN($O320:$PX320)-LEN(SUBSTITUTE(UPPER($O320:$PX320),"R","")))))</f>
        <v>0</v>
      </c>
      <c r="UO320" s="8">
        <f t="array" aca="1" ref="UO320" ca="1">SUM(IF($O$5:$PX$5&gt;=$UN$5,IF($O$5:$PX$5&lt;$UO$5,LEN($O320:$PX320)-LEN(SUBSTITUTE(UPPER($O320:$PX320),"A","")))))</f>
        <v>0</v>
      </c>
      <c r="UP320" s="8">
        <f t="array" aca="1" ref="UP320" ca="1">SUM(IF($O$5:$PX$5&gt;=$UN$5,IF($O$5:$PX$5&lt;$UO$5,LEN($O320:$PX320)-LEN(SUBSTITUTE(UPPER($O320:$PX320),"P","")))))</f>
        <v>0</v>
      </c>
    </row>
    <row r="321" spans="2:562" x14ac:dyDescent="0.25">
      <c r="B321" s="60">
        <v>316</v>
      </c>
      <c r="C321" s="60" t="s">
        <v>17997</v>
      </c>
      <c r="D321" s="60" t="s">
        <v>10273</v>
      </c>
      <c r="E321" s="60">
        <v>8</v>
      </c>
      <c r="F321" s="60" t="s">
        <v>17842</v>
      </c>
      <c r="G321" s="60" t="s">
        <v>17888</v>
      </c>
      <c r="H321" s="60" t="s">
        <v>17924</v>
      </c>
      <c r="I321" s="60" t="s">
        <v>10</v>
      </c>
      <c r="J321" s="60" t="s">
        <v>11</v>
      </c>
      <c r="K321" s="60" t="s">
        <v>939</v>
      </c>
      <c r="L321" s="60" t="s">
        <v>17941</v>
      </c>
      <c r="M321" s="61">
        <v>34.542791790000003</v>
      </c>
      <c r="N321" s="61">
        <v>36.006394409999999</v>
      </c>
      <c r="AC321" s="8" t="s">
        <v>17935</v>
      </c>
      <c r="UA321" s="8">
        <f t="array" ref="UA321">SUM(LEN($O321:$PX321))-SUM(LEN(SUBSTITUTE(UPPER($O321:$PX321),"R","")))</f>
        <v>1</v>
      </c>
      <c r="UB321" s="8">
        <f t="array" ref="UB321">SUM(LEN($O321:$PX321))-SUM(LEN(SUBSTITUTE(UPPER($O321:$PX321),"A","")))</f>
        <v>0</v>
      </c>
      <c r="UC321" s="8">
        <f t="array" ref="UC321">SUM(LEN($O321:$PX321))-SUM(LEN(SUBSTITUTE(UPPER($O321:$PX321),"P","")))</f>
        <v>1</v>
      </c>
      <c r="UG321" s="8">
        <f t="shared" si="27"/>
        <v>2</v>
      </c>
      <c r="UH321" s="8">
        <f t="shared" si="28"/>
        <v>1</v>
      </c>
      <c r="UI321" s="8">
        <f t="shared" si="29"/>
        <v>0</v>
      </c>
      <c r="UJ321" s="8">
        <f t="shared" si="30"/>
        <v>0</v>
      </c>
      <c r="UK321" s="8">
        <f t="shared" si="31"/>
        <v>0</v>
      </c>
      <c r="UN321" s="8">
        <f t="array" aca="1" ref="UN321" ca="1">SUM(IF($O$5:$PX$5&gt;=$UN$5,IF($O$5:$PX$5&lt;$UO$5,LEN($O321:$PX321)-LEN(SUBSTITUTE(UPPER($O321:$PX321),"R","")))))</f>
        <v>0</v>
      </c>
      <c r="UO321" s="8">
        <f t="array" aca="1" ref="UO321" ca="1">SUM(IF($O$5:$PX$5&gt;=$UN$5,IF($O$5:$PX$5&lt;$UO$5,LEN($O321:$PX321)-LEN(SUBSTITUTE(UPPER($O321:$PX321),"A","")))))</f>
        <v>0</v>
      </c>
      <c r="UP321" s="8">
        <f t="array" aca="1" ref="UP321" ca="1">SUM(IF($O$5:$PX$5&gt;=$UN$5,IF($O$5:$PX$5&lt;$UO$5,LEN($O321:$PX321)-LEN(SUBSTITUTE(UPPER($O321:$PX321),"P","")))))</f>
        <v>0</v>
      </c>
    </row>
    <row r="322" spans="2:562" x14ac:dyDescent="0.25">
      <c r="B322" s="60">
        <v>317</v>
      </c>
      <c r="C322" s="60" t="s">
        <v>17997</v>
      </c>
      <c r="D322" s="60" t="s">
        <v>10273</v>
      </c>
      <c r="E322" s="60">
        <v>8</v>
      </c>
      <c r="F322" s="60" t="s">
        <v>17842</v>
      </c>
      <c r="G322" s="60" t="s">
        <v>17888</v>
      </c>
      <c r="H322" s="60" t="s">
        <v>17924</v>
      </c>
      <c r="I322" s="60" t="s">
        <v>10</v>
      </c>
      <c r="J322" s="60" t="s">
        <v>11</v>
      </c>
      <c r="K322" s="60" t="s">
        <v>939</v>
      </c>
      <c r="L322" s="60" t="s">
        <v>17941</v>
      </c>
      <c r="M322" s="61">
        <v>34.542791790000003</v>
      </c>
      <c r="N322" s="61">
        <v>36.006394409999999</v>
      </c>
      <c r="AC322" s="8" t="s">
        <v>17935</v>
      </c>
      <c r="UA322" s="8">
        <f t="array" ref="UA322">SUM(LEN($O322:$PX322))-SUM(LEN(SUBSTITUTE(UPPER($O322:$PX322),"R","")))</f>
        <v>1</v>
      </c>
      <c r="UB322" s="8">
        <f t="array" ref="UB322">SUM(LEN($O322:$PX322))-SUM(LEN(SUBSTITUTE(UPPER($O322:$PX322),"A","")))</f>
        <v>0</v>
      </c>
      <c r="UC322" s="8">
        <f t="array" ref="UC322">SUM(LEN($O322:$PX322))-SUM(LEN(SUBSTITUTE(UPPER($O322:$PX322),"P","")))</f>
        <v>1</v>
      </c>
      <c r="UG322" s="8">
        <f t="shared" si="27"/>
        <v>2</v>
      </c>
      <c r="UH322" s="8">
        <f t="shared" si="28"/>
        <v>1</v>
      </c>
      <c r="UI322" s="8">
        <f t="shared" si="29"/>
        <v>0</v>
      </c>
      <c r="UJ322" s="8">
        <f t="shared" si="30"/>
        <v>0</v>
      </c>
      <c r="UK322" s="8">
        <f t="shared" si="31"/>
        <v>0</v>
      </c>
      <c r="UN322" s="8">
        <f t="array" aca="1" ref="UN322" ca="1">SUM(IF($O$5:$PX$5&gt;=$UN$5,IF($O$5:$PX$5&lt;$UO$5,LEN($O322:$PX322)-LEN(SUBSTITUTE(UPPER($O322:$PX322),"R","")))))</f>
        <v>0</v>
      </c>
      <c r="UO322" s="8">
        <f t="array" aca="1" ref="UO322" ca="1">SUM(IF($O$5:$PX$5&gt;=$UN$5,IF($O$5:$PX$5&lt;$UO$5,LEN($O322:$PX322)-LEN(SUBSTITUTE(UPPER($O322:$PX322),"A","")))))</f>
        <v>0</v>
      </c>
      <c r="UP322" s="8">
        <f t="array" aca="1" ref="UP322" ca="1">SUM(IF($O$5:$PX$5&gt;=$UN$5,IF($O$5:$PX$5&lt;$UO$5,LEN($O322:$PX322)-LEN(SUBSTITUTE(UPPER($O322:$PX322),"P","")))))</f>
        <v>0</v>
      </c>
    </row>
    <row r="323" spans="2:562" x14ac:dyDescent="0.25">
      <c r="B323" s="60">
        <v>318</v>
      </c>
      <c r="C323" s="60" t="s">
        <v>17997</v>
      </c>
      <c r="D323" s="60" t="s">
        <v>10273</v>
      </c>
      <c r="E323" s="60">
        <v>8</v>
      </c>
      <c r="F323" s="60" t="s">
        <v>17815</v>
      </c>
      <c r="G323" s="60" t="s">
        <v>17888</v>
      </c>
      <c r="H323" s="60" t="s">
        <v>17924</v>
      </c>
      <c r="I323" s="60" t="s">
        <v>10</v>
      </c>
      <c r="J323" s="60" t="s">
        <v>11</v>
      </c>
      <c r="K323" s="60" t="s">
        <v>939</v>
      </c>
      <c r="L323" s="60" t="s">
        <v>17941</v>
      </c>
      <c r="M323" s="61">
        <v>34.542791790000003</v>
      </c>
      <c r="N323" s="61">
        <v>36.006394409999999</v>
      </c>
      <c r="AC323" s="8" t="s">
        <v>17935</v>
      </c>
      <c r="AF323" s="8" t="s">
        <v>17918</v>
      </c>
      <c r="BQ323" s="8" t="s">
        <v>17917</v>
      </c>
      <c r="BR323" s="8" t="s">
        <v>17935</v>
      </c>
      <c r="UA323" s="8">
        <f t="array" ref="UA323">SUM(LEN($O323:$PX323))-SUM(LEN(SUBSTITUTE(UPPER($O323:$PX323),"R","")))</f>
        <v>3</v>
      </c>
      <c r="UB323" s="8">
        <f t="array" ref="UB323">SUM(LEN($O323:$PX323))-SUM(LEN(SUBSTITUTE(UPPER($O323:$PX323),"A","")))</f>
        <v>0</v>
      </c>
      <c r="UC323" s="8">
        <f t="array" ref="UC323">SUM(LEN($O323:$PX323))-SUM(LEN(SUBSTITUTE(UPPER($O323:$PX323),"P","")))</f>
        <v>3</v>
      </c>
      <c r="UG323" s="8">
        <f t="shared" si="27"/>
        <v>6</v>
      </c>
      <c r="UH323" s="8">
        <f t="shared" si="28"/>
        <v>1</v>
      </c>
      <c r="UI323" s="8">
        <f t="shared" si="29"/>
        <v>0</v>
      </c>
      <c r="UJ323" s="8">
        <f t="shared" si="30"/>
        <v>0</v>
      </c>
      <c r="UK323" s="8">
        <f t="shared" si="31"/>
        <v>0</v>
      </c>
      <c r="UN323" s="8">
        <f t="array" aca="1" ref="UN323" ca="1">SUM(IF($O$5:$PX$5&gt;=$UN$5,IF($O$5:$PX$5&lt;$UO$5,LEN($O323:$PX323)-LEN(SUBSTITUTE(UPPER($O323:$PX323),"R","")))))</f>
        <v>0</v>
      </c>
      <c r="UO323" s="8">
        <f t="array" aca="1" ref="UO323" ca="1">SUM(IF($O$5:$PX$5&gt;=$UN$5,IF($O$5:$PX$5&lt;$UO$5,LEN($O323:$PX323)-LEN(SUBSTITUTE(UPPER($O323:$PX323),"A","")))))</f>
        <v>0</v>
      </c>
      <c r="UP323" s="8">
        <f t="array" aca="1" ref="UP323" ca="1">SUM(IF($O$5:$PX$5&gt;=$UN$5,IF($O$5:$PX$5&lt;$UO$5,LEN($O323:$PX323)-LEN(SUBSTITUTE(UPPER($O323:$PX323),"P","")))))</f>
        <v>0</v>
      </c>
    </row>
    <row r="324" spans="2:562" x14ac:dyDescent="0.25">
      <c r="B324" s="60">
        <v>319</v>
      </c>
      <c r="C324" s="60" t="s">
        <v>17997</v>
      </c>
      <c r="D324" s="60" t="s">
        <v>10273</v>
      </c>
      <c r="E324" s="60">
        <v>9</v>
      </c>
      <c r="F324" s="60" t="s">
        <v>17815</v>
      </c>
      <c r="G324" s="60" t="s">
        <v>17888</v>
      </c>
      <c r="H324" s="60" t="s">
        <v>17924</v>
      </c>
      <c r="I324" s="60" t="s">
        <v>10</v>
      </c>
      <c r="J324" s="60" t="s">
        <v>11</v>
      </c>
      <c r="K324" s="60" t="s">
        <v>939</v>
      </c>
      <c r="L324" s="60" t="s">
        <v>17941</v>
      </c>
      <c r="M324" s="61">
        <v>34.542791790000003</v>
      </c>
      <c r="N324" s="61">
        <v>36.006394409999999</v>
      </c>
      <c r="AC324" s="8" t="s">
        <v>17935</v>
      </c>
      <c r="AF324" s="8" t="s">
        <v>17918</v>
      </c>
      <c r="UA324" s="8">
        <f t="array" ref="UA324">SUM(LEN($O324:$PX324))-SUM(LEN(SUBSTITUTE(UPPER($O324:$PX324),"R","")))</f>
        <v>1</v>
      </c>
      <c r="UB324" s="8">
        <f t="array" ref="UB324">SUM(LEN($O324:$PX324))-SUM(LEN(SUBSTITUTE(UPPER($O324:$PX324),"A","")))</f>
        <v>0</v>
      </c>
      <c r="UC324" s="8">
        <f t="array" ref="UC324">SUM(LEN($O324:$PX324))-SUM(LEN(SUBSTITUTE(UPPER($O324:$PX324),"P","")))</f>
        <v>2</v>
      </c>
      <c r="UG324" s="8">
        <f t="shared" si="27"/>
        <v>3</v>
      </c>
      <c r="UH324" s="8">
        <f t="shared" si="28"/>
        <v>1</v>
      </c>
      <c r="UI324" s="8">
        <f t="shared" si="29"/>
        <v>0</v>
      </c>
      <c r="UJ324" s="8">
        <f t="shared" si="30"/>
        <v>0</v>
      </c>
      <c r="UK324" s="8">
        <f t="shared" si="31"/>
        <v>0</v>
      </c>
      <c r="UN324" s="8">
        <f t="array" aca="1" ref="UN324" ca="1">SUM(IF($O$5:$PX$5&gt;=$UN$5,IF($O$5:$PX$5&lt;$UO$5,LEN($O324:$PX324)-LEN(SUBSTITUTE(UPPER($O324:$PX324),"R","")))))</f>
        <v>0</v>
      </c>
      <c r="UO324" s="8">
        <f t="array" aca="1" ref="UO324" ca="1">SUM(IF($O$5:$PX$5&gt;=$UN$5,IF($O$5:$PX$5&lt;$UO$5,LEN($O324:$PX324)-LEN(SUBSTITUTE(UPPER($O324:$PX324),"A","")))))</f>
        <v>0</v>
      </c>
      <c r="UP324" s="8">
        <f t="array" aca="1" ref="UP324" ca="1">SUM(IF($O$5:$PX$5&gt;=$UN$5,IF($O$5:$PX$5&lt;$UO$5,LEN($O324:$PX324)-LEN(SUBSTITUTE(UPPER($O324:$PX324),"P","")))))</f>
        <v>0</v>
      </c>
    </row>
    <row r="325" spans="2:562" x14ac:dyDescent="0.25">
      <c r="B325" s="60">
        <v>320</v>
      </c>
      <c r="C325" s="60" t="s">
        <v>17997</v>
      </c>
      <c r="D325" s="60" t="s">
        <v>10273</v>
      </c>
      <c r="E325" s="60">
        <v>10</v>
      </c>
      <c r="F325" s="60" t="s">
        <v>17842</v>
      </c>
      <c r="G325" s="60" t="s">
        <v>17888</v>
      </c>
      <c r="H325" s="60" t="s">
        <v>17923</v>
      </c>
      <c r="I325" s="60" t="s">
        <v>10</v>
      </c>
      <c r="J325" s="60" t="s">
        <v>11</v>
      </c>
      <c r="K325" s="60" t="s">
        <v>939</v>
      </c>
      <c r="L325" s="60" t="s">
        <v>17941</v>
      </c>
      <c r="M325" s="61">
        <v>34.542791790000003</v>
      </c>
      <c r="N325" s="61">
        <v>36.006394409999999</v>
      </c>
      <c r="AC325" s="8" t="s">
        <v>17935</v>
      </c>
      <c r="AF325" s="8" t="s">
        <v>17918</v>
      </c>
      <c r="AG325" s="8" t="s">
        <v>17917</v>
      </c>
      <c r="AH325" s="8" t="s">
        <v>17917</v>
      </c>
      <c r="AJ325" s="8" t="s">
        <v>17935</v>
      </c>
      <c r="BQ325" s="8" t="s">
        <v>17917</v>
      </c>
      <c r="BR325" s="8" t="s">
        <v>17935</v>
      </c>
      <c r="UA325" s="8">
        <f t="array" ref="UA325">SUM(LEN($O325:$PX325))-SUM(LEN(SUBSTITUTE(UPPER($O325:$PX325),"R","")))</f>
        <v>6</v>
      </c>
      <c r="UB325" s="8">
        <f t="array" ref="UB325">SUM(LEN($O325:$PX325))-SUM(LEN(SUBSTITUTE(UPPER($O325:$PX325),"A","")))</f>
        <v>0</v>
      </c>
      <c r="UC325" s="8">
        <f t="array" ref="UC325">SUM(LEN($O325:$PX325))-SUM(LEN(SUBSTITUTE(UPPER($O325:$PX325),"P","")))</f>
        <v>4</v>
      </c>
      <c r="UG325" s="8">
        <f t="shared" si="27"/>
        <v>10</v>
      </c>
      <c r="UH325" s="8">
        <f t="shared" si="28"/>
        <v>1</v>
      </c>
      <c r="UI325" s="8">
        <f t="shared" si="29"/>
        <v>0</v>
      </c>
      <c r="UJ325" s="8">
        <f t="shared" si="30"/>
        <v>0</v>
      </c>
      <c r="UK325" s="8">
        <f t="shared" si="31"/>
        <v>0</v>
      </c>
      <c r="UN325" s="8">
        <f t="array" aca="1" ref="UN325" ca="1">SUM(IF($O$5:$PX$5&gt;=$UN$5,IF($O$5:$PX$5&lt;$UO$5,LEN($O325:$PX325)-LEN(SUBSTITUTE(UPPER($O325:$PX325),"R","")))))</f>
        <v>0</v>
      </c>
      <c r="UO325" s="8">
        <f t="array" aca="1" ref="UO325" ca="1">SUM(IF($O$5:$PX$5&gt;=$UN$5,IF($O$5:$PX$5&lt;$UO$5,LEN($O325:$PX325)-LEN(SUBSTITUTE(UPPER($O325:$PX325),"A","")))))</f>
        <v>0</v>
      </c>
      <c r="UP325" s="8">
        <f t="array" aca="1" ref="UP325" ca="1">SUM(IF($O$5:$PX$5&gt;=$UN$5,IF($O$5:$PX$5&lt;$UO$5,LEN($O325:$PX325)-LEN(SUBSTITUTE(UPPER($O325:$PX325),"P","")))))</f>
        <v>0</v>
      </c>
    </row>
    <row r="326" spans="2:562" x14ac:dyDescent="0.25">
      <c r="B326" s="60">
        <v>321</v>
      </c>
      <c r="C326" s="60" t="s">
        <v>17997</v>
      </c>
      <c r="D326" s="60" t="s">
        <v>10273</v>
      </c>
      <c r="E326" s="60">
        <v>10</v>
      </c>
      <c r="F326" s="60" t="s">
        <v>17842</v>
      </c>
      <c r="G326" s="60" t="s">
        <v>17888</v>
      </c>
      <c r="H326" s="60" t="s">
        <v>17924</v>
      </c>
      <c r="I326" s="60" t="s">
        <v>10</v>
      </c>
      <c r="J326" s="60" t="s">
        <v>11</v>
      </c>
      <c r="K326" s="60" t="s">
        <v>939</v>
      </c>
      <c r="L326" s="60" t="s">
        <v>17941</v>
      </c>
      <c r="M326" s="61">
        <v>34.542791790000003</v>
      </c>
      <c r="N326" s="61">
        <v>36.006394409999999</v>
      </c>
      <c r="AC326" s="8" t="s">
        <v>17935</v>
      </c>
      <c r="AF326" s="8" t="s">
        <v>17918</v>
      </c>
      <c r="AG326" s="8" t="s">
        <v>17917</v>
      </c>
      <c r="AH326" s="8" t="s">
        <v>17917</v>
      </c>
      <c r="AJ326" s="8" t="s">
        <v>17935</v>
      </c>
      <c r="AO326" s="8" t="s">
        <v>17917</v>
      </c>
      <c r="AP326" s="8" t="s">
        <v>17917</v>
      </c>
      <c r="AQ326" s="8" t="s">
        <v>17935</v>
      </c>
      <c r="UA326" s="8">
        <f t="array" ref="UA326">SUM(LEN($O326:$PX326))-SUM(LEN(SUBSTITUTE(UPPER($O326:$PX326),"R","")))</f>
        <v>7</v>
      </c>
      <c r="UB326" s="8">
        <f t="array" ref="UB326">SUM(LEN($O326:$PX326))-SUM(LEN(SUBSTITUTE(UPPER($O326:$PX326),"A","")))</f>
        <v>0</v>
      </c>
      <c r="UC326" s="8">
        <f t="array" ref="UC326">SUM(LEN($O326:$PX326))-SUM(LEN(SUBSTITUTE(UPPER($O326:$PX326),"P","")))</f>
        <v>4</v>
      </c>
      <c r="UG326" s="8">
        <f t="shared" si="27"/>
        <v>11</v>
      </c>
      <c r="UH326" s="8">
        <f t="shared" si="28"/>
        <v>1</v>
      </c>
      <c r="UI326" s="8">
        <f t="shared" si="29"/>
        <v>0</v>
      </c>
      <c r="UJ326" s="8">
        <f t="shared" si="30"/>
        <v>0</v>
      </c>
      <c r="UK326" s="8">
        <f t="shared" si="31"/>
        <v>0</v>
      </c>
      <c r="UN326" s="8">
        <f t="array" aca="1" ref="UN326" ca="1">SUM(IF($O$5:$PX$5&gt;=$UN$5,IF($O$5:$PX$5&lt;$UO$5,LEN($O326:$PX326)-LEN(SUBSTITUTE(UPPER($O326:$PX326),"R","")))))</f>
        <v>0</v>
      </c>
      <c r="UO326" s="8">
        <f t="array" aca="1" ref="UO326" ca="1">SUM(IF($O$5:$PX$5&gt;=$UN$5,IF($O$5:$PX$5&lt;$UO$5,LEN($O326:$PX326)-LEN(SUBSTITUTE(UPPER($O326:$PX326),"A","")))))</f>
        <v>0</v>
      </c>
      <c r="UP326" s="8">
        <f t="array" aca="1" ref="UP326" ca="1">SUM(IF($O$5:$PX$5&gt;=$UN$5,IF($O$5:$PX$5&lt;$UO$5,LEN($O326:$PX326)-LEN(SUBSTITUTE(UPPER($O326:$PX326),"P","")))))</f>
        <v>0</v>
      </c>
    </row>
    <row r="327" spans="2:562" x14ac:dyDescent="0.25">
      <c r="B327" s="60">
        <v>322</v>
      </c>
      <c r="C327" s="60" t="s">
        <v>17997</v>
      </c>
      <c r="D327" s="60" t="s">
        <v>10273</v>
      </c>
      <c r="E327" s="60">
        <v>8</v>
      </c>
      <c r="F327" s="60" t="s">
        <v>17842</v>
      </c>
      <c r="G327" s="60" t="s">
        <v>17888</v>
      </c>
      <c r="H327" s="60" t="s">
        <v>17924</v>
      </c>
      <c r="I327" s="60" t="s">
        <v>10</v>
      </c>
      <c r="J327" s="60" t="s">
        <v>11</v>
      </c>
      <c r="K327" s="60" t="s">
        <v>939</v>
      </c>
      <c r="L327" s="60" t="s">
        <v>17941</v>
      </c>
      <c r="M327" s="61">
        <v>34.542791790000003</v>
      </c>
      <c r="N327" s="61">
        <v>36.006394409999999</v>
      </c>
      <c r="AC327" s="8" t="s">
        <v>17935</v>
      </c>
      <c r="AF327" s="8" t="s">
        <v>17918</v>
      </c>
      <c r="AG327" s="8" t="s">
        <v>17917</v>
      </c>
      <c r="AH327" s="8" t="s">
        <v>17917</v>
      </c>
      <c r="AJ327" s="8" t="s">
        <v>17935</v>
      </c>
      <c r="AO327" s="8" t="s">
        <v>17917</v>
      </c>
      <c r="AP327" s="8" t="s">
        <v>17917</v>
      </c>
      <c r="AQ327" s="8" t="s">
        <v>17935</v>
      </c>
      <c r="UA327" s="8">
        <f t="array" ref="UA327">SUM(LEN($O327:$PX327))-SUM(LEN(SUBSTITUTE(UPPER($O327:$PX327),"R","")))</f>
        <v>7</v>
      </c>
      <c r="UB327" s="8">
        <f t="array" ref="UB327">SUM(LEN($O327:$PX327))-SUM(LEN(SUBSTITUTE(UPPER($O327:$PX327),"A","")))</f>
        <v>0</v>
      </c>
      <c r="UC327" s="8">
        <f t="array" ref="UC327">SUM(LEN($O327:$PX327))-SUM(LEN(SUBSTITUTE(UPPER($O327:$PX327),"P","")))</f>
        <v>4</v>
      </c>
      <c r="UG327" s="8">
        <f t="shared" ref="UG327:UG390" si="32">SUM(UA327:UF327)</f>
        <v>11</v>
      </c>
      <c r="UH327" s="8">
        <f t="shared" ref="UH327:UH390" si="33">IF(OR($G327="Grade 1",$G327="Grade 2",$G327="Grade 3"),1,0)</f>
        <v>1</v>
      </c>
      <c r="UI327" s="8">
        <f t="shared" ref="UI327:UI390" si="34">IF(OR($G327="Grade 4",$G327="Grade 5",$G327="Grade 6"),1,0)</f>
        <v>0</v>
      </c>
      <c r="UJ327" s="8">
        <f t="shared" ref="UJ327:UJ390" si="35">IF(OR($G327="Grade 7",$G327="Grade 8",$G327="Grade 9"),1,0)</f>
        <v>0</v>
      </c>
      <c r="UK327" s="8">
        <f t="shared" ref="UK327:UK390" si="36">IF(OR($G327="Grade 10",$G327="Grade 11",$G327="Grade 12"),1,0)</f>
        <v>0</v>
      </c>
      <c r="UN327" s="8">
        <f t="array" aca="1" ref="UN327" ca="1">SUM(IF($O$5:$PX$5&gt;=$UN$5,IF($O$5:$PX$5&lt;$UO$5,LEN($O327:$PX327)-LEN(SUBSTITUTE(UPPER($O327:$PX327),"R","")))))</f>
        <v>0</v>
      </c>
      <c r="UO327" s="8">
        <f t="array" aca="1" ref="UO327" ca="1">SUM(IF($O$5:$PX$5&gt;=$UN$5,IF($O$5:$PX$5&lt;$UO$5,LEN($O327:$PX327)-LEN(SUBSTITUTE(UPPER($O327:$PX327),"A","")))))</f>
        <v>0</v>
      </c>
      <c r="UP327" s="8">
        <f t="array" aca="1" ref="UP327" ca="1">SUM(IF($O$5:$PX$5&gt;=$UN$5,IF($O$5:$PX$5&lt;$UO$5,LEN($O327:$PX327)-LEN(SUBSTITUTE(UPPER($O327:$PX327),"P","")))))</f>
        <v>0</v>
      </c>
    </row>
    <row r="328" spans="2:562" x14ac:dyDescent="0.25">
      <c r="B328" s="60">
        <v>323</v>
      </c>
      <c r="C328" s="60" t="s">
        <v>17997</v>
      </c>
      <c r="D328" s="60" t="s">
        <v>10273</v>
      </c>
      <c r="E328" s="60">
        <v>8</v>
      </c>
      <c r="F328" s="60" t="s">
        <v>17842</v>
      </c>
      <c r="G328" s="60" t="s">
        <v>17888</v>
      </c>
      <c r="H328" s="60" t="s">
        <v>17924</v>
      </c>
      <c r="I328" s="60" t="s">
        <v>10</v>
      </c>
      <c r="J328" s="60" t="s">
        <v>11</v>
      </c>
      <c r="K328" s="60" t="s">
        <v>939</v>
      </c>
      <c r="L328" s="60" t="s">
        <v>17941</v>
      </c>
      <c r="M328" s="61">
        <v>34.542791790000003</v>
      </c>
      <c r="N328" s="61">
        <v>36.006394409999999</v>
      </c>
      <c r="AC328" s="8" t="s">
        <v>17935</v>
      </c>
      <c r="AF328" s="8" t="s">
        <v>17918</v>
      </c>
      <c r="AG328" s="8" t="s">
        <v>17917</v>
      </c>
      <c r="AH328" s="8" t="s">
        <v>17917</v>
      </c>
      <c r="AJ328" s="8" t="s">
        <v>17935</v>
      </c>
      <c r="AO328" s="8" t="s">
        <v>17917</v>
      </c>
      <c r="AP328" s="8" t="s">
        <v>17917</v>
      </c>
      <c r="UA328" s="8">
        <f t="array" ref="UA328">SUM(LEN($O328:$PX328))-SUM(LEN(SUBSTITUTE(UPPER($O328:$PX328),"R","")))</f>
        <v>6</v>
      </c>
      <c r="UB328" s="8">
        <f t="array" ref="UB328">SUM(LEN($O328:$PX328))-SUM(LEN(SUBSTITUTE(UPPER($O328:$PX328),"A","")))</f>
        <v>0</v>
      </c>
      <c r="UC328" s="8">
        <f t="array" ref="UC328">SUM(LEN($O328:$PX328))-SUM(LEN(SUBSTITUTE(UPPER($O328:$PX328),"P","")))</f>
        <v>3</v>
      </c>
      <c r="UG328" s="8">
        <f t="shared" si="32"/>
        <v>9</v>
      </c>
      <c r="UH328" s="8">
        <f t="shared" si="33"/>
        <v>1</v>
      </c>
      <c r="UI328" s="8">
        <f t="shared" si="34"/>
        <v>0</v>
      </c>
      <c r="UJ328" s="8">
        <f t="shared" si="35"/>
        <v>0</v>
      </c>
      <c r="UK328" s="8">
        <f t="shared" si="36"/>
        <v>0</v>
      </c>
      <c r="UN328" s="8">
        <f t="array" aca="1" ref="UN328" ca="1">SUM(IF($O$5:$PX$5&gt;=$UN$5,IF($O$5:$PX$5&lt;$UO$5,LEN($O328:$PX328)-LEN(SUBSTITUTE(UPPER($O328:$PX328),"R","")))))</f>
        <v>0</v>
      </c>
      <c r="UO328" s="8">
        <f t="array" aca="1" ref="UO328" ca="1">SUM(IF($O$5:$PX$5&gt;=$UN$5,IF($O$5:$PX$5&lt;$UO$5,LEN($O328:$PX328)-LEN(SUBSTITUTE(UPPER($O328:$PX328),"A","")))))</f>
        <v>0</v>
      </c>
      <c r="UP328" s="8">
        <f t="array" aca="1" ref="UP328" ca="1">SUM(IF($O$5:$PX$5&gt;=$UN$5,IF($O$5:$PX$5&lt;$UO$5,LEN($O328:$PX328)-LEN(SUBSTITUTE(UPPER($O328:$PX328),"P","")))))</f>
        <v>0</v>
      </c>
    </row>
    <row r="329" spans="2:562" x14ac:dyDescent="0.25">
      <c r="B329" s="60">
        <v>324</v>
      </c>
      <c r="C329" s="60" t="s">
        <v>17997</v>
      </c>
      <c r="D329" s="60" t="s">
        <v>10273</v>
      </c>
      <c r="E329" s="60">
        <v>8</v>
      </c>
      <c r="F329" s="60" t="s">
        <v>17842</v>
      </c>
      <c r="G329" s="60" t="s">
        <v>17888</v>
      </c>
      <c r="H329" s="60" t="s">
        <v>17924</v>
      </c>
      <c r="I329" s="60" t="s">
        <v>10</v>
      </c>
      <c r="J329" s="60" t="s">
        <v>11</v>
      </c>
      <c r="K329" s="60" t="s">
        <v>939</v>
      </c>
      <c r="L329" s="60" t="s">
        <v>17941</v>
      </c>
      <c r="M329" s="61">
        <v>34.542791790000003</v>
      </c>
      <c r="N329" s="61">
        <v>36.006394409999999</v>
      </c>
      <c r="AC329" s="8" t="s">
        <v>17935</v>
      </c>
      <c r="AF329" s="8" t="s">
        <v>17918</v>
      </c>
      <c r="AG329" s="8" t="s">
        <v>17917</v>
      </c>
      <c r="AH329" s="8" t="s">
        <v>17917</v>
      </c>
      <c r="AJ329" s="8" t="s">
        <v>17935</v>
      </c>
      <c r="AO329" s="8" t="s">
        <v>17917</v>
      </c>
      <c r="AP329" s="8" t="s">
        <v>17917</v>
      </c>
      <c r="AQ329" s="8" t="s">
        <v>17935</v>
      </c>
      <c r="BQ329" s="8" t="s">
        <v>17917</v>
      </c>
      <c r="BR329" s="8" t="s">
        <v>17935</v>
      </c>
      <c r="UA329" s="8">
        <f t="array" ref="UA329">SUM(LEN($O329:$PX329))-SUM(LEN(SUBSTITUTE(UPPER($O329:$PX329),"R","")))</f>
        <v>9</v>
      </c>
      <c r="UB329" s="8">
        <f t="array" ref="UB329">SUM(LEN($O329:$PX329))-SUM(LEN(SUBSTITUTE(UPPER($O329:$PX329),"A","")))</f>
        <v>0</v>
      </c>
      <c r="UC329" s="8">
        <f t="array" ref="UC329">SUM(LEN($O329:$PX329))-SUM(LEN(SUBSTITUTE(UPPER($O329:$PX329),"P","")))</f>
        <v>5</v>
      </c>
      <c r="UG329" s="8">
        <f t="shared" si="32"/>
        <v>14</v>
      </c>
      <c r="UH329" s="8">
        <f t="shared" si="33"/>
        <v>1</v>
      </c>
      <c r="UI329" s="8">
        <f t="shared" si="34"/>
        <v>0</v>
      </c>
      <c r="UJ329" s="8">
        <f t="shared" si="35"/>
        <v>0</v>
      </c>
      <c r="UK329" s="8">
        <f t="shared" si="36"/>
        <v>0</v>
      </c>
      <c r="UN329" s="8">
        <f t="array" aca="1" ref="UN329" ca="1">SUM(IF($O$5:$PX$5&gt;=$UN$5,IF($O$5:$PX$5&lt;$UO$5,LEN($O329:$PX329)-LEN(SUBSTITUTE(UPPER($O329:$PX329),"R","")))))</f>
        <v>0</v>
      </c>
      <c r="UO329" s="8">
        <f t="array" aca="1" ref="UO329" ca="1">SUM(IF($O$5:$PX$5&gt;=$UN$5,IF($O$5:$PX$5&lt;$UO$5,LEN($O329:$PX329)-LEN(SUBSTITUTE(UPPER($O329:$PX329),"A","")))))</f>
        <v>0</v>
      </c>
      <c r="UP329" s="8">
        <f t="array" aca="1" ref="UP329" ca="1">SUM(IF($O$5:$PX$5&gt;=$UN$5,IF($O$5:$PX$5&lt;$UO$5,LEN($O329:$PX329)-LEN(SUBSTITUTE(UPPER($O329:$PX329),"P","")))))</f>
        <v>0</v>
      </c>
    </row>
    <row r="330" spans="2:562" x14ac:dyDescent="0.25">
      <c r="B330" s="60">
        <v>325</v>
      </c>
      <c r="C330" s="60" t="s">
        <v>17997</v>
      </c>
      <c r="D330" s="60" t="s">
        <v>10273</v>
      </c>
      <c r="E330" s="60">
        <v>7</v>
      </c>
      <c r="F330" s="60" t="s">
        <v>17842</v>
      </c>
      <c r="G330" s="60" t="s">
        <v>17888</v>
      </c>
      <c r="H330" s="60" t="s">
        <v>17924</v>
      </c>
      <c r="I330" s="60" t="s">
        <v>10</v>
      </c>
      <c r="J330" s="60" t="s">
        <v>11</v>
      </c>
      <c r="K330" s="60" t="s">
        <v>939</v>
      </c>
      <c r="L330" s="60" t="s">
        <v>17941</v>
      </c>
      <c r="M330" s="61">
        <v>34.542791790000003</v>
      </c>
      <c r="N330" s="61">
        <v>36.006394409999999</v>
      </c>
      <c r="Y330" s="8" t="s">
        <v>17917</v>
      </c>
      <c r="AC330" s="8" t="s">
        <v>17935</v>
      </c>
      <c r="AF330" s="8" t="s">
        <v>17918</v>
      </c>
      <c r="AG330" s="8" t="s">
        <v>17917</v>
      </c>
      <c r="AH330" s="8" t="s">
        <v>17917</v>
      </c>
      <c r="AJ330" s="8" t="s">
        <v>17935</v>
      </c>
      <c r="AO330" s="8" t="s">
        <v>17917</v>
      </c>
      <c r="AP330" s="8" t="s">
        <v>17917</v>
      </c>
      <c r="AQ330" s="8" t="s">
        <v>17935</v>
      </c>
      <c r="BQ330" s="8" t="s">
        <v>17917</v>
      </c>
      <c r="BR330" s="8" t="s">
        <v>17935</v>
      </c>
      <c r="UA330" s="8">
        <f t="array" ref="UA330">SUM(LEN($O330:$PX330))-SUM(LEN(SUBSTITUTE(UPPER($O330:$PX330),"R","")))</f>
        <v>10</v>
      </c>
      <c r="UB330" s="8">
        <f t="array" ref="UB330">SUM(LEN($O330:$PX330))-SUM(LEN(SUBSTITUTE(UPPER($O330:$PX330),"A","")))</f>
        <v>0</v>
      </c>
      <c r="UC330" s="8">
        <f t="array" ref="UC330">SUM(LEN($O330:$PX330))-SUM(LEN(SUBSTITUTE(UPPER($O330:$PX330),"P","")))</f>
        <v>5</v>
      </c>
      <c r="UG330" s="8">
        <f t="shared" si="32"/>
        <v>15</v>
      </c>
      <c r="UH330" s="8">
        <f t="shared" si="33"/>
        <v>1</v>
      </c>
      <c r="UI330" s="8">
        <f t="shared" si="34"/>
        <v>0</v>
      </c>
      <c r="UJ330" s="8">
        <f t="shared" si="35"/>
        <v>0</v>
      </c>
      <c r="UK330" s="8">
        <f t="shared" si="36"/>
        <v>0</v>
      </c>
      <c r="UN330" s="8">
        <f t="array" aca="1" ref="UN330" ca="1">SUM(IF($O$5:$PX$5&gt;=$UN$5,IF($O$5:$PX$5&lt;$UO$5,LEN($O330:$PX330)-LEN(SUBSTITUTE(UPPER($O330:$PX330),"R","")))))</f>
        <v>0</v>
      </c>
      <c r="UO330" s="8">
        <f t="array" aca="1" ref="UO330" ca="1">SUM(IF($O$5:$PX$5&gt;=$UN$5,IF($O$5:$PX$5&lt;$UO$5,LEN($O330:$PX330)-LEN(SUBSTITUTE(UPPER($O330:$PX330),"A","")))))</f>
        <v>0</v>
      </c>
      <c r="UP330" s="8">
        <f t="array" aca="1" ref="UP330" ca="1">SUM(IF($O$5:$PX$5&gt;=$UN$5,IF($O$5:$PX$5&lt;$UO$5,LEN($O330:$PX330)-LEN(SUBSTITUTE(UPPER($O330:$PX330),"P","")))))</f>
        <v>0</v>
      </c>
    </row>
    <row r="331" spans="2:562" x14ac:dyDescent="0.25">
      <c r="B331" s="60">
        <v>326</v>
      </c>
      <c r="C331" s="60" t="s">
        <v>17997</v>
      </c>
      <c r="D331" s="60" t="s">
        <v>10273</v>
      </c>
      <c r="E331" s="60">
        <v>11</v>
      </c>
      <c r="F331" s="60" t="s">
        <v>17842</v>
      </c>
      <c r="G331" s="60" t="s">
        <v>17890</v>
      </c>
      <c r="H331" s="60" t="s">
        <v>17924</v>
      </c>
      <c r="I331" s="60" t="s">
        <v>10</v>
      </c>
      <c r="J331" s="60" t="s">
        <v>11</v>
      </c>
      <c r="K331" s="60" t="s">
        <v>939</v>
      </c>
      <c r="L331" s="60" t="s">
        <v>17941</v>
      </c>
      <c r="M331" s="61">
        <v>34.542791790000003</v>
      </c>
      <c r="N331" s="61">
        <v>36.006394409999999</v>
      </c>
      <c r="AC331" s="8" t="s">
        <v>17935</v>
      </c>
      <c r="AF331" s="8" t="s">
        <v>17918</v>
      </c>
      <c r="AG331" s="8" t="s">
        <v>17917</v>
      </c>
      <c r="AH331" s="8" t="s">
        <v>17917</v>
      </c>
      <c r="AJ331" s="8" t="s">
        <v>17935</v>
      </c>
      <c r="AO331" s="8" t="s">
        <v>17917</v>
      </c>
      <c r="AP331" s="8" t="s">
        <v>17917</v>
      </c>
      <c r="AQ331" s="8" t="s">
        <v>17935</v>
      </c>
      <c r="BQ331" s="8" t="s">
        <v>17917</v>
      </c>
      <c r="BR331" s="8" t="s">
        <v>17935</v>
      </c>
      <c r="UA331" s="8">
        <f t="array" ref="UA331">SUM(LEN($O331:$PX331))-SUM(LEN(SUBSTITUTE(UPPER($O331:$PX331),"R","")))</f>
        <v>9</v>
      </c>
      <c r="UB331" s="8">
        <f t="array" ref="UB331">SUM(LEN($O331:$PX331))-SUM(LEN(SUBSTITUTE(UPPER($O331:$PX331),"A","")))</f>
        <v>0</v>
      </c>
      <c r="UC331" s="8">
        <f t="array" ref="UC331">SUM(LEN($O331:$PX331))-SUM(LEN(SUBSTITUTE(UPPER($O331:$PX331),"P","")))</f>
        <v>5</v>
      </c>
      <c r="UG331" s="8">
        <f t="shared" si="32"/>
        <v>14</v>
      </c>
      <c r="UH331" s="8">
        <f t="shared" si="33"/>
        <v>0</v>
      </c>
      <c r="UI331" s="8">
        <f t="shared" si="34"/>
        <v>1</v>
      </c>
      <c r="UJ331" s="8">
        <f t="shared" si="35"/>
        <v>0</v>
      </c>
      <c r="UK331" s="8">
        <f t="shared" si="36"/>
        <v>0</v>
      </c>
      <c r="UN331" s="8">
        <f t="array" aca="1" ref="UN331" ca="1">SUM(IF($O$5:$PX$5&gt;=$UN$5,IF($O$5:$PX$5&lt;$UO$5,LEN($O331:$PX331)-LEN(SUBSTITUTE(UPPER($O331:$PX331),"R","")))))</f>
        <v>0</v>
      </c>
      <c r="UO331" s="8">
        <f t="array" aca="1" ref="UO331" ca="1">SUM(IF($O$5:$PX$5&gt;=$UN$5,IF($O$5:$PX$5&lt;$UO$5,LEN($O331:$PX331)-LEN(SUBSTITUTE(UPPER($O331:$PX331),"A","")))))</f>
        <v>0</v>
      </c>
      <c r="UP331" s="8">
        <f t="array" aca="1" ref="UP331" ca="1">SUM(IF($O$5:$PX$5&gt;=$UN$5,IF($O$5:$PX$5&lt;$UO$5,LEN($O331:$PX331)-LEN(SUBSTITUTE(UPPER($O331:$PX331),"P","")))))</f>
        <v>0</v>
      </c>
    </row>
    <row r="332" spans="2:562" x14ac:dyDescent="0.25">
      <c r="B332" s="60">
        <v>327</v>
      </c>
      <c r="C332" s="60" t="s">
        <v>17997</v>
      </c>
      <c r="D332" s="60" t="s">
        <v>10273</v>
      </c>
      <c r="E332" s="60">
        <v>8</v>
      </c>
      <c r="F332" s="60" t="s">
        <v>17842</v>
      </c>
      <c r="G332" s="60" t="s">
        <v>17888</v>
      </c>
      <c r="H332" s="60" t="s">
        <v>17924</v>
      </c>
      <c r="I332" s="60" t="s">
        <v>10</v>
      </c>
      <c r="J332" s="60" t="s">
        <v>11</v>
      </c>
      <c r="K332" s="60" t="s">
        <v>939</v>
      </c>
      <c r="L332" s="60" t="s">
        <v>17941</v>
      </c>
      <c r="M332" s="61">
        <v>34.542791790000003</v>
      </c>
      <c r="N332" s="61">
        <v>36.006394409999999</v>
      </c>
      <c r="AC332" s="8" t="s">
        <v>17935</v>
      </c>
      <c r="AF332" s="8" t="s">
        <v>17918</v>
      </c>
      <c r="AG332" s="8" t="s">
        <v>17917</v>
      </c>
      <c r="AH332" s="8" t="s">
        <v>17917</v>
      </c>
      <c r="AJ332" s="8" t="s">
        <v>17935</v>
      </c>
      <c r="AO332" s="8" t="s">
        <v>17917</v>
      </c>
      <c r="AP332" s="8" t="s">
        <v>17917</v>
      </c>
      <c r="UA332" s="8">
        <f t="array" ref="UA332">SUM(LEN($O332:$PX332))-SUM(LEN(SUBSTITUTE(UPPER($O332:$PX332),"R","")))</f>
        <v>6</v>
      </c>
      <c r="UB332" s="8">
        <f t="array" ref="UB332">SUM(LEN($O332:$PX332))-SUM(LEN(SUBSTITUTE(UPPER($O332:$PX332),"A","")))</f>
        <v>0</v>
      </c>
      <c r="UC332" s="8">
        <f t="array" ref="UC332">SUM(LEN($O332:$PX332))-SUM(LEN(SUBSTITUTE(UPPER($O332:$PX332),"P","")))</f>
        <v>3</v>
      </c>
      <c r="UG332" s="8">
        <f t="shared" si="32"/>
        <v>9</v>
      </c>
      <c r="UH332" s="8">
        <f t="shared" si="33"/>
        <v>1</v>
      </c>
      <c r="UI332" s="8">
        <f t="shared" si="34"/>
        <v>0</v>
      </c>
      <c r="UJ332" s="8">
        <f t="shared" si="35"/>
        <v>0</v>
      </c>
      <c r="UK332" s="8">
        <f t="shared" si="36"/>
        <v>0</v>
      </c>
      <c r="UN332" s="8">
        <f t="array" aca="1" ref="UN332" ca="1">SUM(IF($O$5:$PX$5&gt;=$UN$5,IF($O$5:$PX$5&lt;$UO$5,LEN($O332:$PX332)-LEN(SUBSTITUTE(UPPER($O332:$PX332),"R","")))))</f>
        <v>0</v>
      </c>
      <c r="UO332" s="8">
        <f t="array" aca="1" ref="UO332" ca="1">SUM(IF($O$5:$PX$5&gt;=$UN$5,IF($O$5:$PX$5&lt;$UO$5,LEN($O332:$PX332)-LEN(SUBSTITUTE(UPPER($O332:$PX332),"A","")))))</f>
        <v>0</v>
      </c>
      <c r="UP332" s="8">
        <f t="array" aca="1" ref="UP332" ca="1">SUM(IF($O$5:$PX$5&gt;=$UN$5,IF($O$5:$PX$5&lt;$UO$5,LEN($O332:$PX332)-LEN(SUBSTITUTE(UPPER($O332:$PX332),"P","")))))</f>
        <v>0</v>
      </c>
    </row>
    <row r="333" spans="2:562" x14ac:dyDescent="0.25">
      <c r="B333" s="60">
        <v>328</v>
      </c>
      <c r="C333" s="60" t="s">
        <v>17997</v>
      </c>
      <c r="D333" s="60" t="s">
        <v>10273</v>
      </c>
      <c r="E333" s="60">
        <v>8</v>
      </c>
      <c r="F333" s="60" t="s">
        <v>17842</v>
      </c>
      <c r="G333" s="60" t="s">
        <v>17888</v>
      </c>
      <c r="H333" s="60" t="s">
        <v>17924</v>
      </c>
      <c r="I333" s="60" t="s">
        <v>10</v>
      </c>
      <c r="J333" s="60" t="s">
        <v>11</v>
      </c>
      <c r="K333" s="60" t="s">
        <v>939</v>
      </c>
      <c r="L333" s="60" t="s">
        <v>17941</v>
      </c>
      <c r="M333" s="61">
        <v>34.542791790000003</v>
      </c>
      <c r="N333" s="61">
        <v>36.006394409999999</v>
      </c>
      <c r="AC333" s="8" t="s">
        <v>17935</v>
      </c>
      <c r="AF333" s="8" t="s">
        <v>17918</v>
      </c>
      <c r="AG333" s="8" t="s">
        <v>17917</v>
      </c>
      <c r="AH333" s="8" t="s">
        <v>17917</v>
      </c>
      <c r="AJ333" s="8" t="s">
        <v>17935</v>
      </c>
      <c r="AM333" s="8" t="s">
        <v>17917</v>
      </c>
      <c r="AN333" s="8" t="s">
        <v>17917</v>
      </c>
      <c r="AO333" s="8" t="s">
        <v>17917</v>
      </c>
      <c r="AP333" s="8" t="s">
        <v>17917</v>
      </c>
      <c r="AQ333" s="8" t="s">
        <v>17935</v>
      </c>
      <c r="UA333" s="8">
        <f t="array" ref="UA333">SUM(LEN($O333:$PX333))-SUM(LEN(SUBSTITUTE(UPPER($O333:$PX333),"R","")))</f>
        <v>9</v>
      </c>
      <c r="UB333" s="8">
        <f t="array" ref="UB333">SUM(LEN($O333:$PX333))-SUM(LEN(SUBSTITUTE(UPPER($O333:$PX333),"A","")))</f>
        <v>0</v>
      </c>
      <c r="UC333" s="8">
        <f t="array" ref="UC333">SUM(LEN($O333:$PX333))-SUM(LEN(SUBSTITUTE(UPPER($O333:$PX333),"P","")))</f>
        <v>4</v>
      </c>
      <c r="UG333" s="8">
        <f t="shared" si="32"/>
        <v>13</v>
      </c>
      <c r="UH333" s="8">
        <f t="shared" si="33"/>
        <v>1</v>
      </c>
      <c r="UI333" s="8">
        <f t="shared" si="34"/>
        <v>0</v>
      </c>
      <c r="UJ333" s="8">
        <f t="shared" si="35"/>
        <v>0</v>
      </c>
      <c r="UK333" s="8">
        <f t="shared" si="36"/>
        <v>0</v>
      </c>
      <c r="UN333" s="8">
        <f t="array" aca="1" ref="UN333" ca="1">SUM(IF($O$5:$PX$5&gt;=$UN$5,IF($O$5:$PX$5&lt;$UO$5,LEN($O333:$PX333)-LEN(SUBSTITUTE(UPPER($O333:$PX333),"R","")))))</f>
        <v>0</v>
      </c>
      <c r="UO333" s="8">
        <f t="array" aca="1" ref="UO333" ca="1">SUM(IF($O$5:$PX$5&gt;=$UN$5,IF($O$5:$PX$5&lt;$UO$5,LEN($O333:$PX333)-LEN(SUBSTITUTE(UPPER($O333:$PX333),"A","")))))</f>
        <v>0</v>
      </c>
      <c r="UP333" s="8">
        <f t="array" aca="1" ref="UP333" ca="1">SUM(IF($O$5:$PX$5&gt;=$UN$5,IF($O$5:$PX$5&lt;$UO$5,LEN($O333:$PX333)-LEN(SUBSTITUTE(UPPER($O333:$PX333),"P","")))))</f>
        <v>0</v>
      </c>
    </row>
    <row r="334" spans="2:562" x14ac:dyDescent="0.25">
      <c r="B334" s="60">
        <v>329</v>
      </c>
      <c r="C334" s="60" t="s">
        <v>17997</v>
      </c>
      <c r="D334" s="60" t="s">
        <v>10273</v>
      </c>
      <c r="E334" s="60">
        <v>10</v>
      </c>
      <c r="F334" s="60" t="s">
        <v>17842</v>
      </c>
      <c r="G334" s="60" t="s">
        <v>17888</v>
      </c>
      <c r="H334" s="60" t="s">
        <v>17924</v>
      </c>
      <c r="I334" s="60" t="s">
        <v>10</v>
      </c>
      <c r="J334" s="60" t="s">
        <v>11</v>
      </c>
      <c r="K334" s="60" t="s">
        <v>939</v>
      </c>
      <c r="L334" s="60" t="s">
        <v>17941</v>
      </c>
      <c r="M334" s="61">
        <v>34.542791790000003</v>
      </c>
      <c r="N334" s="61">
        <v>36.006394409999999</v>
      </c>
      <c r="Y334" s="8" t="s">
        <v>17917</v>
      </c>
      <c r="AC334" s="8" t="s">
        <v>17935</v>
      </c>
      <c r="AF334" s="8" t="s">
        <v>17918</v>
      </c>
      <c r="AG334" s="8" t="s">
        <v>17917</v>
      </c>
      <c r="AH334" s="8" t="s">
        <v>17917</v>
      </c>
      <c r="AP334" s="8" t="s">
        <v>17917</v>
      </c>
      <c r="AQ334" s="8" t="s">
        <v>17935</v>
      </c>
      <c r="UA334" s="8">
        <f t="array" ref="UA334">SUM(LEN($O334:$PX334))-SUM(LEN(SUBSTITUTE(UPPER($O334:$PX334),"R","")))</f>
        <v>6</v>
      </c>
      <c r="UB334" s="8">
        <f t="array" ref="UB334">SUM(LEN($O334:$PX334))-SUM(LEN(SUBSTITUTE(UPPER($O334:$PX334),"A","")))</f>
        <v>0</v>
      </c>
      <c r="UC334" s="8">
        <f t="array" ref="UC334">SUM(LEN($O334:$PX334))-SUM(LEN(SUBSTITUTE(UPPER($O334:$PX334),"P","")))</f>
        <v>3</v>
      </c>
      <c r="UG334" s="8">
        <f t="shared" si="32"/>
        <v>9</v>
      </c>
      <c r="UH334" s="8">
        <f t="shared" si="33"/>
        <v>1</v>
      </c>
      <c r="UI334" s="8">
        <f t="shared" si="34"/>
        <v>0</v>
      </c>
      <c r="UJ334" s="8">
        <f t="shared" si="35"/>
        <v>0</v>
      </c>
      <c r="UK334" s="8">
        <f t="shared" si="36"/>
        <v>0</v>
      </c>
      <c r="UN334" s="8">
        <f t="array" aca="1" ref="UN334" ca="1">SUM(IF($O$5:$PX$5&gt;=$UN$5,IF($O$5:$PX$5&lt;$UO$5,LEN($O334:$PX334)-LEN(SUBSTITUTE(UPPER($O334:$PX334),"R","")))))</f>
        <v>0</v>
      </c>
      <c r="UO334" s="8">
        <f t="array" aca="1" ref="UO334" ca="1">SUM(IF($O$5:$PX$5&gt;=$UN$5,IF($O$5:$PX$5&lt;$UO$5,LEN($O334:$PX334)-LEN(SUBSTITUTE(UPPER($O334:$PX334),"A","")))))</f>
        <v>0</v>
      </c>
      <c r="UP334" s="8">
        <f t="array" aca="1" ref="UP334" ca="1">SUM(IF($O$5:$PX$5&gt;=$UN$5,IF($O$5:$PX$5&lt;$UO$5,LEN($O334:$PX334)-LEN(SUBSTITUTE(UPPER($O334:$PX334),"P","")))))</f>
        <v>0</v>
      </c>
    </row>
    <row r="335" spans="2:562" x14ac:dyDescent="0.25">
      <c r="B335" s="60">
        <v>330</v>
      </c>
      <c r="C335" s="60" t="s">
        <v>17997</v>
      </c>
      <c r="D335" s="60" t="s">
        <v>10273</v>
      </c>
      <c r="E335" s="60">
        <v>9</v>
      </c>
      <c r="F335" s="60" t="s">
        <v>17842</v>
      </c>
      <c r="G335" s="60" t="s">
        <v>17888</v>
      </c>
      <c r="H335" s="60" t="s">
        <v>17924</v>
      </c>
      <c r="I335" s="60" t="s">
        <v>10</v>
      </c>
      <c r="J335" s="60" t="s">
        <v>11</v>
      </c>
      <c r="K335" s="60" t="s">
        <v>939</v>
      </c>
      <c r="L335" s="60" t="s">
        <v>17941</v>
      </c>
      <c r="M335" s="61">
        <v>34.542791790000003</v>
      </c>
      <c r="N335" s="61">
        <v>36.006394409999999</v>
      </c>
      <c r="Y335" s="8" t="s">
        <v>17917</v>
      </c>
      <c r="AC335" s="8" t="s">
        <v>17935</v>
      </c>
      <c r="AF335" s="8" t="s">
        <v>17918</v>
      </c>
      <c r="AG335" s="8" t="s">
        <v>17917</v>
      </c>
      <c r="AJ335" s="8" t="s">
        <v>17935</v>
      </c>
      <c r="AP335" s="8" t="s">
        <v>17917</v>
      </c>
      <c r="AQ335" s="8" t="s">
        <v>17935</v>
      </c>
      <c r="UA335" s="8">
        <f t="array" ref="UA335">SUM(LEN($O335:$PX335))-SUM(LEN(SUBSTITUTE(UPPER($O335:$PX335),"R","")))</f>
        <v>6</v>
      </c>
      <c r="UB335" s="8">
        <f t="array" ref="UB335">SUM(LEN($O335:$PX335))-SUM(LEN(SUBSTITUTE(UPPER($O335:$PX335),"A","")))</f>
        <v>0</v>
      </c>
      <c r="UC335" s="8">
        <f t="array" ref="UC335">SUM(LEN($O335:$PX335))-SUM(LEN(SUBSTITUTE(UPPER($O335:$PX335),"P","")))</f>
        <v>4</v>
      </c>
      <c r="UG335" s="8">
        <f t="shared" si="32"/>
        <v>10</v>
      </c>
      <c r="UH335" s="8">
        <f t="shared" si="33"/>
        <v>1</v>
      </c>
      <c r="UI335" s="8">
        <f t="shared" si="34"/>
        <v>0</v>
      </c>
      <c r="UJ335" s="8">
        <f t="shared" si="35"/>
        <v>0</v>
      </c>
      <c r="UK335" s="8">
        <f t="shared" si="36"/>
        <v>0</v>
      </c>
      <c r="UN335" s="8">
        <f t="array" aca="1" ref="UN335" ca="1">SUM(IF($O$5:$PX$5&gt;=$UN$5,IF($O$5:$PX$5&lt;$UO$5,LEN($O335:$PX335)-LEN(SUBSTITUTE(UPPER($O335:$PX335),"R","")))))</f>
        <v>0</v>
      </c>
      <c r="UO335" s="8">
        <f t="array" aca="1" ref="UO335" ca="1">SUM(IF($O$5:$PX$5&gt;=$UN$5,IF($O$5:$PX$5&lt;$UO$5,LEN($O335:$PX335)-LEN(SUBSTITUTE(UPPER($O335:$PX335),"A","")))))</f>
        <v>0</v>
      </c>
      <c r="UP335" s="8">
        <f t="array" aca="1" ref="UP335" ca="1">SUM(IF($O$5:$PX$5&gt;=$UN$5,IF($O$5:$PX$5&lt;$UO$5,LEN($O335:$PX335)-LEN(SUBSTITUTE(UPPER($O335:$PX335),"P","")))))</f>
        <v>0</v>
      </c>
    </row>
    <row r="336" spans="2:562" x14ac:dyDescent="0.25">
      <c r="B336" s="60">
        <v>331</v>
      </c>
      <c r="C336" s="60" t="s">
        <v>17997</v>
      </c>
      <c r="D336" s="60" t="s">
        <v>10273</v>
      </c>
      <c r="E336" s="60">
        <v>9</v>
      </c>
      <c r="F336" s="60" t="s">
        <v>17842</v>
      </c>
      <c r="G336" s="60" t="s">
        <v>17888</v>
      </c>
      <c r="H336" s="60" t="s">
        <v>17924</v>
      </c>
      <c r="I336" s="60" t="s">
        <v>10</v>
      </c>
      <c r="J336" s="60" t="s">
        <v>11</v>
      </c>
      <c r="K336" s="60" t="s">
        <v>939</v>
      </c>
      <c r="L336" s="60" t="s">
        <v>17941</v>
      </c>
      <c r="M336" s="61">
        <v>34.542791790000003</v>
      </c>
      <c r="N336" s="61">
        <v>36.006394409999999</v>
      </c>
      <c r="AA336" s="8" t="s">
        <v>17917</v>
      </c>
      <c r="AC336" s="8" t="s">
        <v>17935</v>
      </c>
      <c r="AF336" s="8" t="s">
        <v>17918</v>
      </c>
      <c r="AG336" s="8" t="s">
        <v>17917</v>
      </c>
      <c r="AJ336" s="8" t="s">
        <v>17935</v>
      </c>
      <c r="AM336" s="8" t="s">
        <v>17917</v>
      </c>
      <c r="AO336" s="8" t="s">
        <v>17917</v>
      </c>
      <c r="AP336" s="8" t="s">
        <v>17917</v>
      </c>
      <c r="AQ336" s="8" t="s">
        <v>17935</v>
      </c>
      <c r="UA336" s="8">
        <f t="array" ref="UA336">SUM(LEN($O336:$PX336))-SUM(LEN(SUBSTITUTE(UPPER($O336:$PX336),"R","")))</f>
        <v>8</v>
      </c>
      <c r="UB336" s="8">
        <f t="array" ref="UB336">SUM(LEN($O336:$PX336))-SUM(LEN(SUBSTITUTE(UPPER($O336:$PX336),"A","")))</f>
        <v>0</v>
      </c>
      <c r="UC336" s="8">
        <f t="array" ref="UC336">SUM(LEN($O336:$PX336))-SUM(LEN(SUBSTITUTE(UPPER($O336:$PX336),"P","")))</f>
        <v>4</v>
      </c>
      <c r="UG336" s="8">
        <f t="shared" si="32"/>
        <v>12</v>
      </c>
      <c r="UH336" s="8">
        <f t="shared" si="33"/>
        <v>1</v>
      </c>
      <c r="UI336" s="8">
        <f t="shared" si="34"/>
        <v>0</v>
      </c>
      <c r="UJ336" s="8">
        <f t="shared" si="35"/>
        <v>0</v>
      </c>
      <c r="UK336" s="8">
        <f t="shared" si="36"/>
        <v>0</v>
      </c>
      <c r="UN336" s="8">
        <f t="array" aca="1" ref="UN336" ca="1">SUM(IF($O$5:$PX$5&gt;=$UN$5,IF($O$5:$PX$5&lt;$UO$5,LEN($O336:$PX336)-LEN(SUBSTITUTE(UPPER($O336:$PX336),"R","")))))</f>
        <v>0</v>
      </c>
      <c r="UO336" s="8">
        <f t="array" aca="1" ref="UO336" ca="1">SUM(IF($O$5:$PX$5&gt;=$UN$5,IF($O$5:$PX$5&lt;$UO$5,LEN($O336:$PX336)-LEN(SUBSTITUTE(UPPER($O336:$PX336),"A","")))))</f>
        <v>0</v>
      </c>
      <c r="UP336" s="8">
        <f t="array" aca="1" ref="UP336" ca="1">SUM(IF($O$5:$PX$5&gt;=$UN$5,IF($O$5:$PX$5&lt;$UO$5,LEN($O336:$PX336)-LEN(SUBSTITUTE(UPPER($O336:$PX336),"P","")))))</f>
        <v>0</v>
      </c>
    </row>
    <row r="337" spans="2:562" x14ac:dyDescent="0.25">
      <c r="B337" s="60">
        <v>332</v>
      </c>
      <c r="C337" s="60" t="s">
        <v>17997</v>
      </c>
      <c r="D337" s="60" t="s">
        <v>10273</v>
      </c>
      <c r="E337" s="60">
        <v>9</v>
      </c>
      <c r="F337" s="60" t="s">
        <v>17842</v>
      </c>
      <c r="G337" s="60" t="s">
        <v>17888</v>
      </c>
      <c r="H337" s="60" t="s">
        <v>17924</v>
      </c>
      <c r="I337" s="60" t="s">
        <v>10</v>
      </c>
      <c r="J337" s="60" t="s">
        <v>11</v>
      </c>
      <c r="K337" s="60" t="s">
        <v>939</v>
      </c>
      <c r="L337" s="60" t="s">
        <v>17941</v>
      </c>
      <c r="M337" s="61">
        <v>34.542791790000003</v>
      </c>
      <c r="N337" s="61">
        <v>36.006394409999999</v>
      </c>
      <c r="AA337" s="8" t="s">
        <v>17917</v>
      </c>
      <c r="AC337" s="8" t="s">
        <v>17935</v>
      </c>
      <c r="AF337" s="8" t="s">
        <v>17918</v>
      </c>
      <c r="AJ337" s="8" t="s">
        <v>17935</v>
      </c>
      <c r="AM337" s="8" t="s">
        <v>17917</v>
      </c>
      <c r="AP337" s="8" t="s">
        <v>17917</v>
      </c>
      <c r="AQ337" s="8" t="s">
        <v>17935</v>
      </c>
      <c r="UA337" s="8">
        <f t="array" ref="UA337">SUM(LEN($O337:$PX337))-SUM(LEN(SUBSTITUTE(UPPER($O337:$PX337),"R","")))</f>
        <v>6</v>
      </c>
      <c r="UB337" s="8">
        <f t="array" ref="UB337">SUM(LEN($O337:$PX337))-SUM(LEN(SUBSTITUTE(UPPER($O337:$PX337),"A","")))</f>
        <v>0</v>
      </c>
      <c r="UC337" s="8">
        <f t="array" ref="UC337">SUM(LEN($O337:$PX337))-SUM(LEN(SUBSTITUTE(UPPER($O337:$PX337),"P","")))</f>
        <v>4</v>
      </c>
      <c r="UG337" s="8">
        <f t="shared" si="32"/>
        <v>10</v>
      </c>
      <c r="UH337" s="8">
        <f t="shared" si="33"/>
        <v>1</v>
      </c>
      <c r="UI337" s="8">
        <f t="shared" si="34"/>
        <v>0</v>
      </c>
      <c r="UJ337" s="8">
        <f t="shared" si="35"/>
        <v>0</v>
      </c>
      <c r="UK337" s="8">
        <f t="shared" si="36"/>
        <v>0</v>
      </c>
      <c r="UN337" s="8">
        <f t="array" aca="1" ref="UN337" ca="1">SUM(IF($O$5:$PX$5&gt;=$UN$5,IF($O$5:$PX$5&lt;$UO$5,LEN($O337:$PX337)-LEN(SUBSTITUTE(UPPER($O337:$PX337),"R","")))))</f>
        <v>0</v>
      </c>
      <c r="UO337" s="8">
        <f t="array" aca="1" ref="UO337" ca="1">SUM(IF($O$5:$PX$5&gt;=$UN$5,IF($O$5:$PX$5&lt;$UO$5,LEN($O337:$PX337)-LEN(SUBSTITUTE(UPPER($O337:$PX337),"A","")))))</f>
        <v>0</v>
      </c>
      <c r="UP337" s="8">
        <f t="array" aca="1" ref="UP337" ca="1">SUM(IF($O$5:$PX$5&gt;=$UN$5,IF($O$5:$PX$5&lt;$UO$5,LEN($O337:$PX337)-LEN(SUBSTITUTE(UPPER($O337:$PX337),"P","")))))</f>
        <v>0</v>
      </c>
    </row>
    <row r="338" spans="2:562" x14ac:dyDescent="0.25">
      <c r="B338" s="60">
        <v>333</v>
      </c>
      <c r="C338" s="60" t="s">
        <v>17997</v>
      </c>
      <c r="D338" s="60" t="s">
        <v>10273</v>
      </c>
      <c r="E338" s="60">
        <v>10</v>
      </c>
      <c r="F338" s="60" t="s">
        <v>17842</v>
      </c>
      <c r="G338" s="60" t="s">
        <v>17888</v>
      </c>
      <c r="H338" s="60" t="s">
        <v>17924</v>
      </c>
      <c r="I338" s="60" t="s">
        <v>10</v>
      </c>
      <c r="J338" s="60" t="s">
        <v>11</v>
      </c>
      <c r="K338" s="60" t="s">
        <v>939</v>
      </c>
      <c r="L338" s="60" t="s">
        <v>17941</v>
      </c>
      <c r="M338" s="61">
        <v>34.542791790000003</v>
      </c>
      <c r="N338" s="61">
        <v>36.006394409999999</v>
      </c>
      <c r="Y338" s="8" t="s">
        <v>17917</v>
      </c>
      <c r="AA338" s="8" t="s">
        <v>17917</v>
      </c>
      <c r="AC338" s="8" t="s">
        <v>17935</v>
      </c>
      <c r="AF338" s="8" t="s">
        <v>17918</v>
      </c>
      <c r="AJ338" s="8" t="s">
        <v>17935</v>
      </c>
      <c r="AP338" s="8" t="s">
        <v>17917</v>
      </c>
      <c r="AQ338" s="8" t="s">
        <v>17935</v>
      </c>
      <c r="BQ338" s="8" t="s">
        <v>17917</v>
      </c>
      <c r="BR338" s="8" t="s">
        <v>17935</v>
      </c>
      <c r="UA338" s="8">
        <f t="array" ref="UA338">SUM(LEN($O338:$PX338))-SUM(LEN(SUBSTITUTE(UPPER($O338:$PX338),"R","")))</f>
        <v>8</v>
      </c>
      <c r="UB338" s="8">
        <f t="array" ref="UB338">SUM(LEN($O338:$PX338))-SUM(LEN(SUBSTITUTE(UPPER($O338:$PX338),"A","")))</f>
        <v>0</v>
      </c>
      <c r="UC338" s="8">
        <f t="array" ref="UC338">SUM(LEN($O338:$PX338))-SUM(LEN(SUBSTITUTE(UPPER($O338:$PX338),"P","")))</f>
        <v>5</v>
      </c>
      <c r="UG338" s="8">
        <f t="shared" si="32"/>
        <v>13</v>
      </c>
      <c r="UH338" s="8">
        <f t="shared" si="33"/>
        <v>1</v>
      </c>
      <c r="UI338" s="8">
        <f t="shared" si="34"/>
        <v>0</v>
      </c>
      <c r="UJ338" s="8">
        <f t="shared" si="35"/>
        <v>0</v>
      </c>
      <c r="UK338" s="8">
        <f t="shared" si="36"/>
        <v>0</v>
      </c>
      <c r="UN338" s="8">
        <f t="array" aca="1" ref="UN338" ca="1">SUM(IF($O$5:$PX$5&gt;=$UN$5,IF($O$5:$PX$5&lt;$UO$5,LEN($O338:$PX338)-LEN(SUBSTITUTE(UPPER($O338:$PX338),"R","")))))</f>
        <v>0</v>
      </c>
      <c r="UO338" s="8">
        <f t="array" aca="1" ref="UO338" ca="1">SUM(IF($O$5:$PX$5&gt;=$UN$5,IF($O$5:$PX$5&lt;$UO$5,LEN($O338:$PX338)-LEN(SUBSTITUTE(UPPER($O338:$PX338),"A","")))))</f>
        <v>0</v>
      </c>
      <c r="UP338" s="8">
        <f t="array" aca="1" ref="UP338" ca="1">SUM(IF($O$5:$PX$5&gt;=$UN$5,IF($O$5:$PX$5&lt;$UO$5,LEN($O338:$PX338)-LEN(SUBSTITUTE(UPPER($O338:$PX338),"P","")))))</f>
        <v>0</v>
      </c>
    </row>
    <row r="339" spans="2:562" x14ac:dyDescent="0.25">
      <c r="B339" s="60">
        <v>334</v>
      </c>
      <c r="C339" s="60" t="s">
        <v>17997</v>
      </c>
      <c r="D339" s="60" t="s">
        <v>10273</v>
      </c>
      <c r="E339" s="60">
        <v>7</v>
      </c>
      <c r="F339" s="60" t="s">
        <v>17815</v>
      </c>
      <c r="G339" s="60" t="s">
        <v>17888</v>
      </c>
      <c r="H339" s="60" t="s">
        <v>17924</v>
      </c>
      <c r="I339" s="60" t="s">
        <v>10</v>
      </c>
      <c r="J339" s="60" t="s">
        <v>11</v>
      </c>
      <c r="K339" s="60" t="s">
        <v>939</v>
      </c>
      <c r="L339" s="60" t="s">
        <v>17941</v>
      </c>
      <c r="M339" s="61">
        <v>34.542791790000003</v>
      </c>
      <c r="N339" s="61">
        <v>36.006394409999999</v>
      </c>
      <c r="AC339" s="8" t="s">
        <v>17935</v>
      </c>
      <c r="AJ339" s="8" t="s">
        <v>17935</v>
      </c>
      <c r="AP339" s="8" t="s">
        <v>17917</v>
      </c>
      <c r="BJ339" s="8" t="s">
        <v>17917</v>
      </c>
      <c r="BK339" s="8" t="s">
        <v>17935</v>
      </c>
      <c r="UA339" s="8">
        <f t="array" ref="UA339">SUM(LEN($O339:$PX339))-SUM(LEN(SUBSTITUTE(UPPER($O339:$PX339),"R","")))</f>
        <v>5</v>
      </c>
      <c r="UB339" s="8">
        <f t="array" ref="UB339">SUM(LEN($O339:$PX339))-SUM(LEN(SUBSTITUTE(UPPER($O339:$PX339),"A","")))</f>
        <v>0</v>
      </c>
      <c r="UC339" s="8">
        <f t="array" ref="UC339">SUM(LEN($O339:$PX339))-SUM(LEN(SUBSTITUTE(UPPER($O339:$PX339),"P","")))</f>
        <v>3</v>
      </c>
      <c r="UG339" s="8">
        <f t="shared" si="32"/>
        <v>8</v>
      </c>
      <c r="UH339" s="8">
        <f t="shared" si="33"/>
        <v>1</v>
      </c>
      <c r="UI339" s="8">
        <f t="shared" si="34"/>
        <v>0</v>
      </c>
      <c r="UJ339" s="8">
        <f t="shared" si="35"/>
        <v>0</v>
      </c>
      <c r="UK339" s="8">
        <f t="shared" si="36"/>
        <v>0</v>
      </c>
      <c r="UN339" s="8">
        <f t="array" aca="1" ref="UN339" ca="1">SUM(IF($O$5:$PX$5&gt;=$UN$5,IF($O$5:$PX$5&lt;$UO$5,LEN($O339:$PX339)-LEN(SUBSTITUTE(UPPER($O339:$PX339),"R","")))))</f>
        <v>0</v>
      </c>
      <c r="UO339" s="8">
        <f t="array" aca="1" ref="UO339" ca="1">SUM(IF($O$5:$PX$5&gt;=$UN$5,IF($O$5:$PX$5&lt;$UO$5,LEN($O339:$PX339)-LEN(SUBSTITUTE(UPPER($O339:$PX339),"A","")))))</f>
        <v>0</v>
      </c>
      <c r="UP339" s="8">
        <f t="array" aca="1" ref="UP339" ca="1">SUM(IF($O$5:$PX$5&gt;=$UN$5,IF($O$5:$PX$5&lt;$UO$5,LEN($O339:$PX339)-LEN(SUBSTITUTE(UPPER($O339:$PX339),"P","")))))</f>
        <v>0</v>
      </c>
    </row>
    <row r="340" spans="2:562" x14ac:dyDescent="0.25">
      <c r="B340" s="60">
        <v>335</v>
      </c>
      <c r="C340" s="60" t="s">
        <v>17997</v>
      </c>
      <c r="D340" s="60" t="s">
        <v>10273</v>
      </c>
      <c r="E340" s="60">
        <v>8</v>
      </c>
      <c r="F340" s="60" t="s">
        <v>17842</v>
      </c>
      <c r="G340" s="60" t="s">
        <v>17888</v>
      </c>
      <c r="H340" s="60" t="s">
        <v>17924</v>
      </c>
      <c r="I340" s="60" t="s">
        <v>10</v>
      </c>
      <c r="J340" s="60" t="s">
        <v>11</v>
      </c>
      <c r="K340" s="60" t="s">
        <v>939</v>
      </c>
      <c r="L340" s="60" t="s">
        <v>17941</v>
      </c>
      <c r="M340" s="61">
        <v>34.542791790000003</v>
      </c>
      <c r="N340" s="61">
        <v>36.006394409999999</v>
      </c>
      <c r="Y340" s="8" t="s">
        <v>17917</v>
      </c>
      <c r="AJ340" s="8" t="s">
        <v>17935</v>
      </c>
      <c r="AO340" s="8" t="s">
        <v>17917</v>
      </c>
      <c r="AP340" s="8" t="s">
        <v>17917</v>
      </c>
      <c r="UA340" s="8">
        <f t="array" ref="UA340">SUM(LEN($O340:$PX340))-SUM(LEN(SUBSTITUTE(UPPER($O340:$PX340),"R","")))</f>
        <v>4</v>
      </c>
      <c r="UB340" s="8">
        <f t="array" ref="UB340">SUM(LEN($O340:$PX340))-SUM(LEN(SUBSTITUTE(UPPER($O340:$PX340),"A","")))</f>
        <v>0</v>
      </c>
      <c r="UC340" s="8">
        <f t="array" ref="UC340">SUM(LEN($O340:$PX340))-SUM(LEN(SUBSTITUTE(UPPER($O340:$PX340),"P","")))</f>
        <v>1</v>
      </c>
      <c r="UG340" s="8">
        <f t="shared" si="32"/>
        <v>5</v>
      </c>
      <c r="UH340" s="8">
        <f t="shared" si="33"/>
        <v>1</v>
      </c>
      <c r="UI340" s="8">
        <f t="shared" si="34"/>
        <v>0</v>
      </c>
      <c r="UJ340" s="8">
        <f t="shared" si="35"/>
        <v>0</v>
      </c>
      <c r="UK340" s="8">
        <f t="shared" si="36"/>
        <v>0</v>
      </c>
      <c r="UN340" s="8">
        <f t="array" aca="1" ref="UN340" ca="1">SUM(IF($O$5:$PX$5&gt;=$UN$5,IF($O$5:$PX$5&lt;$UO$5,LEN($O340:$PX340)-LEN(SUBSTITUTE(UPPER($O340:$PX340),"R","")))))</f>
        <v>0</v>
      </c>
      <c r="UO340" s="8">
        <f t="array" aca="1" ref="UO340" ca="1">SUM(IF($O$5:$PX$5&gt;=$UN$5,IF($O$5:$PX$5&lt;$UO$5,LEN($O340:$PX340)-LEN(SUBSTITUTE(UPPER($O340:$PX340),"A","")))))</f>
        <v>0</v>
      </c>
      <c r="UP340" s="8">
        <f t="array" aca="1" ref="UP340" ca="1">SUM(IF($O$5:$PX$5&gt;=$UN$5,IF($O$5:$PX$5&lt;$UO$5,LEN($O340:$PX340)-LEN(SUBSTITUTE(UPPER($O340:$PX340),"P","")))))</f>
        <v>0</v>
      </c>
    </row>
    <row r="341" spans="2:562" x14ac:dyDescent="0.25">
      <c r="B341" s="60">
        <v>336</v>
      </c>
      <c r="C341" s="60" t="s">
        <v>17997</v>
      </c>
      <c r="D341" s="60" t="s">
        <v>10273</v>
      </c>
      <c r="E341" s="60">
        <v>10</v>
      </c>
      <c r="F341" s="60" t="s">
        <v>17842</v>
      </c>
      <c r="G341" s="60" t="s">
        <v>17888</v>
      </c>
      <c r="H341" s="60" t="s">
        <v>17924</v>
      </c>
      <c r="I341" s="60" t="s">
        <v>10</v>
      </c>
      <c r="J341" s="60" t="s">
        <v>11</v>
      </c>
      <c r="K341" s="60" t="s">
        <v>939</v>
      </c>
      <c r="L341" s="60" t="s">
        <v>17941</v>
      </c>
      <c r="M341" s="61">
        <v>34.542791790000003</v>
      </c>
      <c r="N341" s="61">
        <v>36.006394409999999</v>
      </c>
      <c r="AC341" s="8" t="s">
        <v>17935</v>
      </c>
      <c r="AJ341" s="8" t="s">
        <v>17935</v>
      </c>
      <c r="AO341" s="8" t="s">
        <v>17917</v>
      </c>
      <c r="AP341" s="8" t="s">
        <v>17917</v>
      </c>
      <c r="AQ341" s="8" t="s">
        <v>17935</v>
      </c>
      <c r="BQ341" s="8" t="s">
        <v>17917</v>
      </c>
      <c r="BR341" s="8" t="s">
        <v>17935</v>
      </c>
      <c r="UA341" s="8">
        <f t="array" ref="UA341">SUM(LEN($O341:$PX341))-SUM(LEN(SUBSTITUTE(UPPER($O341:$PX341),"R","")))</f>
        <v>7</v>
      </c>
      <c r="UB341" s="8">
        <f t="array" ref="UB341">SUM(LEN($O341:$PX341))-SUM(LEN(SUBSTITUTE(UPPER($O341:$PX341),"A","")))</f>
        <v>0</v>
      </c>
      <c r="UC341" s="8">
        <f t="array" ref="UC341">SUM(LEN($O341:$PX341))-SUM(LEN(SUBSTITUTE(UPPER($O341:$PX341),"P","")))</f>
        <v>4</v>
      </c>
      <c r="UG341" s="8">
        <f t="shared" si="32"/>
        <v>11</v>
      </c>
      <c r="UH341" s="8">
        <f t="shared" si="33"/>
        <v>1</v>
      </c>
      <c r="UI341" s="8">
        <f t="shared" si="34"/>
        <v>0</v>
      </c>
      <c r="UJ341" s="8">
        <f t="shared" si="35"/>
        <v>0</v>
      </c>
      <c r="UK341" s="8">
        <f t="shared" si="36"/>
        <v>0</v>
      </c>
      <c r="UN341" s="8">
        <f t="array" aca="1" ref="UN341" ca="1">SUM(IF($O$5:$PX$5&gt;=$UN$5,IF($O$5:$PX$5&lt;$UO$5,LEN($O341:$PX341)-LEN(SUBSTITUTE(UPPER($O341:$PX341),"R","")))))</f>
        <v>0</v>
      </c>
      <c r="UO341" s="8">
        <f t="array" aca="1" ref="UO341" ca="1">SUM(IF($O$5:$PX$5&gt;=$UN$5,IF($O$5:$PX$5&lt;$UO$5,LEN($O341:$PX341)-LEN(SUBSTITUTE(UPPER($O341:$PX341),"A","")))))</f>
        <v>0</v>
      </c>
      <c r="UP341" s="8">
        <f t="array" aca="1" ref="UP341" ca="1">SUM(IF($O$5:$PX$5&gt;=$UN$5,IF($O$5:$PX$5&lt;$UO$5,LEN($O341:$PX341)-LEN(SUBSTITUTE(UPPER($O341:$PX341),"P","")))))</f>
        <v>0</v>
      </c>
    </row>
    <row r="342" spans="2:562" x14ac:dyDescent="0.25">
      <c r="B342" s="60">
        <v>337</v>
      </c>
      <c r="C342" s="60" t="s">
        <v>17997</v>
      </c>
      <c r="D342" s="60" t="s">
        <v>10273</v>
      </c>
      <c r="E342" s="60">
        <v>9</v>
      </c>
      <c r="F342" s="60" t="s">
        <v>17842</v>
      </c>
      <c r="G342" s="60" t="s">
        <v>17888</v>
      </c>
      <c r="H342" s="60" t="s">
        <v>17924</v>
      </c>
      <c r="I342" s="60" t="s">
        <v>10</v>
      </c>
      <c r="J342" s="60" t="s">
        <v>11</v>
      </c>
      <c r="K342" s="60" t="s">
        <v>939</v>
      </c>
      <c r="L342" s="60" t="s">
        <v>17941</v>
      </c>
      <c r="M342" s="61">
        <v>34.542791790000003</v>
      </c>
      <c r="N342" s="61">
        <v>36.006394409999999</v>
      </c>
      <c r="AC342" s="8" t="s">
        <v>17935</v>
      </c>
      <c r="AF342" s="8" t="s">
        <v>17918</v>
      </c>
      <c r="AM342" s="8" t="s">
        <v>17917</v>
      </c>
      <c r="AN342" s="8" t="s">
        <v>17917</v>
      </c>
      <c r="AO342" s="8" t="s">
        <v>17917</v>
      </c>
      <c r="AP342" s="8" t="s">
        <v>17917</v>
      </c>
      <c r="AQ342" s="8" t="s">
        <v>17935</v>
      </c>
      <c r="AT342" s="8" t="s">
        <v>17918</v>
      </c>
      <c r="AU342" s="8" t="s">
        <v>17917</v>
      </c>
      <c r="AW342" s="8" t="s">
        <v>17935</v>
      </c>
      <c r="BA342" s="8" t="s">
        <v>17917</v>
      </c>
      <c r="BC342" s="8" t="s">
        <v>17917</v>
      </c>
      <c r="BD342" s="8" t="s">
        <v>17935</v>
      </c>
      <c r="BH342" s="8" t="s">
        <v>17918</v>
      </c>
      <c r="BJ342" s="8" t="s">
        <v>17917</v>
      </c>
      <c r="BK342" s="8" t="s">
        <v>17935</v>
      </c>
      <c r="BQ342" s="8" t="s">
        <v>17917</v>
      </c>
      <c r="BR342" s="8" t="s">
        <v>17935</v>
      </c>
      <c r="UA342" s="8">
        <f t="array" ref="UA342">SUM(LEN($O342:$PX342))-SUM(LEN(SUBSTITUTE(UPPER($O342:$PX342),"R","")))</f>
        <v>15</v>
      </c>
      <c r="UB342" s="8">
        <f t="array" ref="UB342">SUM(LEN($O342:$PX342))-SUM(LEN(SUBSTITUTE(UPPER($O342:$PX342),"A","")))</f>
        <v>0</v>
      </c>
      <c r="UC342" s="8">
        <f t="array" ref="UC342">SUM(LEN($O342:$PX342))-SUM(LEN(SUBSTITUTE(UPPER($O342:$PX342),"P","")))</f>
        <v>9</v>
      </c>
      <c r="UG342" s="8">
        <f t="shared" si="32"/>
        <v>24</v>
      </c>
      <c r="UH342" s="8">
        <f t="shared" si="33"/>
        <v>1</v>
      </c>
      <c r="UI342" s="8">
        <f t="shared" si="34"/>
        <v>0</v>
      </c>
      <c r="UJ342" s="8">
        <f t="shared" si="35"/>
        <v>0</v>
      </c>
      <c r="UK342" s="8">
        <f t="shared" si="36"/>
        <v>0</v>
      </c>
      <c r="UN342" s="8">
        <f t="array" aca="1" ref="UN342" ca="1">SUM(IF($O$5:$PX$5&gt;=$UN$5,IF($O$5:$PX$5&lt;$UO$5,LEN($O342:$PX342)-LEN(SUBSTITUTE(UPPER($O342:$PX342),"R","")))))</f>
        <v>0</v>
      </c>
      <c r="UO342" s="8">
        <f t="array" aca="1" ref="UO342" ca="1">SUM(IF($O$5:$PX$5&gt;=$UN$5,IF($O$5:$PX$5&lt;$UO$5,LEN($O342:$PX342)-LEN(SUBSTITUTE(UPPER($O342:$PX342),"A","")))))</f>
        <v>0</v>
      </c>
      <c r="UP342" s="8">
        <f t="array" aca="1" ref="UP342" ca="1">SUM(IF($O$5:$PX$5&gt;=$UN$5,IF($O$5:$PX$5&lt;$UO$5,LEN($O342:$PX342)-LEN(SUBSTITUTE(UPPER($O342:$PX342),"P","")))))</f>
        <v>0</v>
      </c>
    </row>
    <row r="343" spans="2:562" x14ac:dyDescent="0.25">
      <c r="B343" s="60">
        <v>338</v>
      </c>
      <c r="C343" s="60" t="s">
        <v>17997</v>
      </c>
      <c r="D343" s="60" t="s">
        <v>10273</v>
      </c>
      <c r="E343" s="60">
        <v>7</v>
      </c>
      <c r="F343" s="60" t="s">
        <v>17815</v>
      </c>
      <c r="G343" s="60" t="s">
        <v>17888</v>
      </c>
      <c r="H343" s="60" t="s">
        <v>17924</v>
      </c>
      <c r="I343" s="60" t="s">
        <v>10</v>
      </c>
      <c r="J343" s="60" t="s">
        <v>11</v>
      </c>
      <c r="K343" s="60" t="s">
        <v>939</v>
      </c>
      <c r="L343" s="60" t="s">
        <v>17941</v>
      </c>
      <c r="M343" s="61">
        <v>34.542791790000003</v>
      </c>
      <c r="N343" s="61">
        <v>36.006394409999999</v>
      </c>
      <c r="AJ343" s="8" t="s">
        <v>17935</v>
      </c>
      <c r="AM343" s="8" t="s">
        <v>17917</v>
      </c>
      <c r="AN343" s="8" t="s">
        <v>17917</v>
      </c>
      <c r="AO343" s="8" t="s">
        <v>17917</v>
      </c>
      <c r="AQ343" s="8" t="s">
        <v>17935</v>
      </c>
      <c r="AT343" s="8" t="s">
        <v>17918</v>
      </c>
      <c r="AU343" s="8" t="s">
        <v>17917</v>
      </c>
      <c r="AW343" s="8" t="s">
        <v>17935</v>
      </c>
      <c r="BA343" s="8" t="s">
        <v>17917</v>
      </c>
      <c r="BC343" s="8" t="s">
        <v>17917</v>
      </c>
      <c r="BD343" s="8" t="s">
        <v>17935</v>
      </c>
      <c r="BH343" s="8" t="s">
        <v>17918</v>
      </c>
      <c r="BJ343" s="8" t="s">
        <v>17917</v>
      </c>
      <c r="BK343" s="8" t="s">
        <v>17935</v>
      </c>
      <c r="BQ343" s="8" t="s">
        <v>17917</v>
      </c>
      <c r="BR343" s="8" t="s">
        <v>17935</v>
      </c>
      <c r="BX343" s="8" t="s">
        <v>17917</v>
      </c>
      <c r="BY343" s="8" t="s">
        <v>17917</v>
      </c>
      <c r="BZ343" s="8" t="s">
        <v>17935</v>
      </c>
      <c r="CC343" s="8" t="s">
        <v>17917</v>
      </c>
      <c r="CJ343" s="8" t="s">
        <v>17917</v>
      </c>
      <c r="UA343" s="8">
        <f t="array" ref="UA343">SUM(LEN($O343:$PX343))-SUM(LEN(SUBSTITUTE(UPPER($O343:$PX343),"R","")))</f>
        <v>19</v>
      </c>
      <c r="UB343" s="8">
        <f t="array" ref="UB343">SUM(LEN($O343:$PX343))-SUM(LEN(SUBSTITUTE(UPPER($O343:$PX343),"A","")))</f>
        <v>0</v>
      </c>
      <c r="UC343" s="8">
        <f t="array" ref="UC343">SUM(LEN($O343:$PX343))-SUM(LEN(SUBSTITUTE(UPPER($O343:$PX343),"P","")))</f>
        <v>9</v>
      </c>
      <c r="UG343" s="8">
        <f t="shared" si="32"/>
        <v>28</v>
      </c>
      <c r="UH343" s="8">
        <f t="shared" si="33"/>
        <v>1</v>
      </c>
      <c r="UI343" s="8">
        <f t="shared" si="34"/>
        <v>0</v>
      </c>
      <c r="UJ343" s="8">
        <f t="shared" si="35"/>
        <v>0</v>
      </c>
      <c r="UK343" s="8">
        <f t="shared" si="36"/>
        <v>0</v>
      </c>
      <c r="UN343" s="8">
        <f t="array" aca="1" ref="UN343" ca="1">SUM(IF($O$5:$PX$5&gt;=$UN$5,IF($O$5:$PX$5&lt;$UO$5,LEN($O343:$PX343)-LEN(SUBSTITUTE(UPPER($O343:$PX343),"R","")))))</f>
        <v>0</v>
      </c>
      <c r="UO343" s="8">
        <f t="array" aca="1" ref="UO343" ca="1">SUM(IF($O$5:$PX$5&gt;=$UN$5,IF($O$5:$PX$5&lt;$UO$5,LEN($O343:$PX343)-LEN(SUBSTITUTE(UPPER($O343:$PX343),"A","")))))</f>
        <v>0</v>
      </c>
      <c r="UP343" s="8">
        <f t="array" aca="1" ref="UP343" ca="1">SUM(IF($O$5:$PX$5&gt;=$UN$5,IF($O$5:$PX$5&lt;$UO$5,LEN($O343:$PX343)-LEN(SUBSTITUTE(UPPER($O343:$PX343),"P","")))))</f>
        <v>0</v>
      </c>
    </row>
    <row r="344" spans="2:562" x14ac:dyDescent="0.25">
      <c r="B344" s="60">
        <v>339</v>
      </c>
      <c r="C344" s="60" t="s">
        <v>17997</v>
      </c>
      <c r="D344" s="60" t="s">
        <v>10273</v>
      </c>
      <c r="E344" s="60">
        <v>5</v>
      </c>
      <c r="F344" s="60" t="s">
        <v>17842</v>
      </c>
      <c r="G344" s="60" t="s">
        <v>17887</v>
      </c>
      <c r="H344" s="60" t="s">
        <v>17923</v>
      </c>
      <c r="I344" s="60" t="s">
        <v>10</v>
      </c>
      <c r="J344" s="60" t="s">
        <v>11</v>
      </c>
      <c r="K344" s="60" t="s">
        <v>939</v>
      </c>
      <c r="L344" s="60" t="s">
        <v>17941</v>
      </c>
      <c r="M344" s="61">
        <v>34.542791790000003</v>
      </c>
      <c r="N344" s="61">
        <v>36.006394409999999</v>
      </c>
      <c r="Y344" s="8" t="s">
        <v>17917</v>
      </c>
      <c r="AA344" s="8" t="s">
        <v>17917</v>
      </c>
      <c r="AC344" s="8" t="s">
        <v>17935</v>
      </c>
      <c r="AG344" s="8" t="s">
        <v>17917</v>
      </c>
      <c r="AH344" s="8" t="s">
        <v>17917</v>
      </c>
      <c r="AJ344" s="8" t="s">
        <v>17935</v>
      </c>
      <c r="AM344" s="8" t="s">
        <v>17917</v>
      </c>
      <c r="AN344" s="8" t="s">
        <v>17917</v>
      </c>
      <c r="AO344" s="8" t="s">
        <v>17917</v>
      </c>
      <c r="AP344" s="8" t="s">
        <v>17917</v>
      </c>
      <c r="AQ344" s="8" t="s">
        <v>17935</v>
      </c>
      <c r="AT344" s="8" t="s">
        <v>17918</v>
      </c>
      <c r="AU344" s="8" t="s">
        <v>17917</v>
      </c>
      <c r="AW344" s="8" t="s">
        <v>17935</v>
      </c>
      <c r="BA344" s="8" t="s">
        <v>17917</v>
      </c>
      <c r="BC344" s="8" t="s">
        <v>17917</v>
      </c>
      <c r="BD344" s="8" t="s">
        <v>17935</v>
      </c>
      <c r="BH344" s="8" t="s">
        <v>17918</v>
      </c>
      <c r="BJ344" s="8" t="s">
        <v>17917</v>
      </c>
      <c r="BK344" s="8" t="s">
        <v>17935</v>
      </c>
      <c r="BQ344" s="8" t="s">
        <v>17917</v>
      </c>
      <c r="BR344" s="8" t="s">
        <v>17935</v>
      </c>
      <c r="BX344" s="8" t="s">
        <v>17917</v>
      </c>
      <c r="BY344" s="8" t="s">
        <v>17917</v>
      </c>
      <c r="BZ344" s="8" t="s">
        <v>17935</v>
      </c>
      <c r="CC344" s="8" t="s">
        <v>17917</v>
      </c>
      <c r="CJ344" s="8" t="s">
        <v>17917</v>
      </c>
      <c r="UA344" s="8">
        <f t="array" ref="UA344">SUM(LEN($O344:$PX344))-SUM(LEN(SUBSTITUTE(UPPER($O344:$PX344),"R","")))</f>
        <v>25</v>
      </c>
      <c r="UB344" s="8">
        <f t="array" ref="UB344">SUM(LEN($O344:$PX344))-SUM(LEN(SUBSTITUTE(UPPER($O344:$PX344),"A","")))</f>
        <v>0</v>
      </c>
      <c r="UC344" s="8">
        <f t="array" ref="UC344">SUM(LEN($O344:$PX344))-SUM(LEN(SUBSTITUTE(UPPER($O344:$PX344),"P","")))</f>
        <v>10</v>
      </c>
      <c r="UG344" s="8">
        <f t="shared" si="32"/>
        <v>35</v>
      </c>
      <c r="UH344" s="8">
        <f t="shared" si="33"/>
        <v>1</v>
      </c>
      <c r="UI344" s="8">
        <f t="shared" si="34"/>
        <v>0</v>
      </c>
      <c r="UJ344" s="8">
        <f t="shared" si="35"/>
        <v>0</v>
      </c>
      <c r="UK344" s="8">
        <f t="shared" si="36"/>
        <v>0</v>
      </c>
      <c r="UN344" s="8">
        <f t="array" aca="1" ref="UN344" ca="1">SUM(IF($O$5:$PX$5&gt;=$UN$5,IF($O$5:$PX$5&lt;$UO$5,LEN($O344:$PX344)-LEN(SUBSTITUTE(UPPER($O344:$PX344),"R","")))))</f>
        <v>0</v>
      </c>
      <c r="UO344" s="8">
        <f t="array" aca="1" ref="UO344" ca="1">SUM(IF($O$5:$PX$5&gt;=$UN$5,IF($O$5:$PX$5&lt;$UO$5,LEN($O344:$PX344)-LEN(SUBSTITUTE(UPPER($O344:$PX344),"A","")))))</f>
        <v>0</v>
      </c>
      <c r="UP344" s="8">
        <f t="array" aca="1" ref="UP344" ca="1">SUM(IF($O$5:$PX$5&gt;=$UN$5,IF($O$5:$PX$5&lt;$UO$5,LEN($O344:$PX344)-LEN(SUBSTITUTE(UPPER($O344:$PX344),"P","")))))</f>
        <v>0</v>
      </c>
    </row>
    <row r="345" spans="2:562" x14ac:dyDescent="0.25">
      <c r="B345" s="60">
        <v>340</v>
      </c>
      <c r="C345" s="60" t="s">
        <v>17997</v>
      </c>
      <c r="D345" s="60" t="s">
        <v>10274</v>
      </c>
      <c r="E345" s="60">
        <v>6</v>
      </c>
      <c r="F345" s="60" t="s">
        <v>17842</v>
      </c>
      <c r="G345" s="60" t="s">
        <v>17887</v>
      </c>
      <c r="H345" s="60" t="s">
        <v>17923</v>
      </c>
      <c r="I345" s="60" t="s">
        <v>10</v>
      </c>
      <c r="J345" s="60" t="s">
        <v>17942</v>
      </c>
      <c r="K345" s="60" t="s">
        <v>17943</v>
      </c>
      <c r="L345" s="60" t="s">
        <v>17944</v>
      </c>
      <c r="M345" s="61" t="e">
        <v>#N/A</v>
      </c>
      <c r="N345" s="61" t="e">
        <v>#N/A</v>
      </c>
      <c r="O345" s="8" t="s">
        <v>17917</v>
      </c>
      <c r="AA345" s="8" t="s">
        <v>17917</v>
      </c>
      <c r="AC345" s="8" t="s">
        <v>17935</v>
      </c>
      <c r="AD345" s="8" t="s">
        <v>17918</v>
      </c>
      <c r="AF345" s="8" t="s">
        <v>17917</v>
      </c>
      <c r="AG345" s="8" t="s">
        <v>17917</v>
      </c>
      <c r="AH345" s="8" t="s">
        <v>17917</v>
      </c>
      <c r="AJ345" s="8" t="s">
        <v>17935</v>
      </c>
      <c r="AK345" s="8" t="s">
        <v>17917</v>
      </c>
      <c r="AM345" s="8" t="s">
        <v>17917</v>
      </c>
      <c r="AN345" s="8" t="s">
        <v>17917</v>
      </c>
      <c r="AO345" s="8" t="s">
        <v>17917</v>
      </c>
      <c r="AQ345" s="8" t="s">
        <v>17935</v>
      </c>
      <c r="AT345" s="8" t="s">
        <v>17918</v>
      </c>
      <c r="AW345" s="8" t="s">
        <v>17935</v>
      </c>
      <c r="BA345" s="8" t="s">
        <v>17917</v>
      </c>
      <c r="BB345" s="8" t="s">
        <v>17917</v>
      </c>
      <c r="BC345" s="8" t="s">
        <v>17917</v>
      </c>
      <c r="BD345" s="8" t="s">
        <v>17918</v>
      </c>
      <c r="BE345" s="8" t="s">
        <v>17935</v>
      </c>
      <c r="BH345" s="8" t="s">
        <v>17917</v>
      </c>
      <c r="BI345" s="8" t="s">
        <v>17917</v>
      </c>
      <c r="BK345" s="8" t="s">
        <v>17917</v>
      </c>
      <c r="BL345" s="8" t="s">
        <v>17935</v>
      </c>
      <c r="BO345" s="8" t="s">
        <v>17917</v>
      </c>
      <c r="BP345" s="8" t="s">
        <v>17917</v>
      </c>
      <c r="BQ345" s="8" t="s">
        <v>17917</v>
      </c>
      <c r="BR345" s="8" t="s">
        <v>17935</v>
      </c>
      <c r="BW345" s="8" t="s">
        <v>17917</v>
      </c>
      <c r="BX345" s="8" t="s">
        <v>17917</v>
      </c>
      <c r="BY345" s="8" t="s">
        <v>17935</v>
      </c>
      <c r="CC345" s="8" t="s">
        <v>17917</v>
      </c>
      <c r="CD345" s="8" t="s">
        <v>17917</v>
      </c>
      <c r="CE345" s="8" t="s">
        <v>17917</v>
      </c>
      <c r="CF345" s="8" t="s">
        <v>17935</v>
      </c>
      <c r="CJ345" s="8" t="s">
        <v>17917</v>
      </c>
      <c r="CK345" s="8" t="s">
        <v>17917</v>
      </c>
      <c r="UA345" s="8">
        <f t="array" ref="UA345">SUM(LEN($O345:$PX345))-SUM(LEN(SUBSTITUTE(UPPER($O345:$PX345),"R","")))</f>
        <v>34</v>
      </c>
      <c r="UB345" s="8">
        <f t="array" ref="UB345">SUM(LEN($O345:$PX345))-SUM(LEN(SUBSTITUTE(UPPER($O345:$PX345),"A","")))</f>
        <v>0</v>
      </c>
      <c r="UC345" s="8">
        <f t="array" ref="UC345">SUM(LEN($O345:$PX345))-SUM(LEN(SUBSTITUTE(UPPER($O345:$PX345),"P","")))</f>
        <v>12</v>
      </c>
      <c r="UG345" s="8">
        <f t="shared" si="32"/>
        <v>46</v>
      </c>
      <c r="UH345" s="8">
        <f t="shared" si="33"/>
        <v>1</v>
      </c>
      <c r="UI345" s="8">
        <f t="shared" si="34"/>
        <v>0</v>
      </c>
      <c r="UJ345" s="8">
        <f t="shared" si="35"/>
        <v>0</v>
      </c>
      <c r="UK345" s="8">
        <f t="shared" si="36"/>
        <v>0</v>
      </c>
      <c r="UN345" s="8">
        <f t="array" aca="1" ref="UN345" ca="1">SUM(IF($O$5:$PX$5&gt;=$UN$5,IF($O$5:$PX$5&lt;$UO$5,LEN($O345:$PX345)-LEN(SUBSTITUTE(UPPER($O345:$PX345),"R","")))))</f>
        <v>0</v>
      </c>
      <c r="UO345" s="8">
        <f t="array" aca="1" ref="UO345" ca="1">SUM(IF($O$5:$PX$5&gt;=$UN$5,IF($O$5:$PX$5&lt;$UO$5,LEN($O345:$PX345)-LEN(SUBSTITUTE(UPPER($O345:$PX345),"A","")))))</f>
        <v>0</v>
      </c>
      <c r="UP345" s="8">
        <f t="array" aca="1" ref="UP345" ca="1">SUM(IF($O$5:$PX$5&gt;=$UN$5,IF($O$5:$PX$5&lt;$UO$5,LEN($O345:$PX345)-LEN(SUBSTITUTE(UPPER($O345:$PX345),"P","")))))</f>
        <v>0</v>
      </c>
    </row>
    <row r="346" spans="2:562" x14ac:dyDescent="0.25">
      <c r="B346" s="60">
        <v>341</v>
      </c>
      <c r="C346" s="60" t="s">
        <v>17997</v>
      </c>
      <c r="D346" s="60" t="s">
        <v>10274</v>
      </c>
      <c r="E346" s="60">
        <v>6</v>
      </c>
      <c r="F346" s="60" t="s">
        <v>17842</v>
      </c>
      <c r="G346" s="60" t="s">
        <v>17887</v>
      </c>
      <c r="H346" s="60" t="s">
        <v>17923</v>
      </c>
      <c r="I346" s="60" t="s">
        <v>10</v>
      </c>
      <c r="J346" s="60" t="s">
        <v>17942</v>
      </c>
      <c r="K346" s="60" t="s">
        <v>17943</v>
      </c>
      <c r="L346" s="60" t="s">
        <v>17944</v>
      </c>
      <c r="M346" s="61" t="e">
        <v>#N/A</v>
      </c>
      <c r="N346" s="61" t="e">
        <v>#N/A</v>
      </c>
      <c r="O346" s="8" t="s">
        <v>17917</v>
      </c>
      <c r="Z346" s="8" t="s">
        <v>17917</v>
      </c>
      <c r="AA346" s="8" t="s">
        <v>17917</v>
      </c>
      <c r="AC346" s="8" t="s">
        <v>17935</v>
      </c>
      <c r="AD346" s="8" t="s">
        <v>17918</v>
      </c>
      <c r="AF346" s="8" t="s">
        <v>17917</v>
      </c>
      <c r="AG346" s="8" t="s">
        <v>17917</v>
      </c>
      <c r="AH346" s="8" t="s">
        <v>17917</v>
      </c>
      <c r="AJ346" s="8" t="s">
        <v>17935</v>
      </c>
      <c r="AK346" s="8" t="s">
        <v>17917</v>
      </c>
      <c r="AM346" s="8" t="s">
        <v>17917</v>
      </c>
      <c r="AN346" s="8" t="s">
        <v>17917</v>
      </c>
      <c r="AO346" s="8" t="s">
        <v>17917</v>
      </c>
      <c r="AQ346" s="8" t="s">
        <v>17935</v>
      </c>
      <c r="AT346" s="8" t="s">
        <v>17918</v>
      </c>
      <c r="AU346" s="8" t="s">
        <v>17917</v>
      </c>
      <c r="AW346" s="8" t="s">
        <v>17935</v>
      </c>
      <c r="BA346" s="8" t="s">
        <v>17917</v>
      </c>
      <c r="BB346" s="8" t="s">
        <v>17917</v>
      </c>
      <c r="BC346" s="8" t="s">
        <v>17917</v>
      </c>
      <c r="BD346" s="8" t="s">
        <v>17918</v>
      </c>
      <c r="BE346" s="8" t="s">
        <v>17935</v>
      </c>
      <c r="BH346" s="8" t="s">
        <v>17917</v>
      </c>
      <c r="BI346" s="8" t="s">
        <v>17917</v>
      </c>
      <c r="BK346" s="8" t="s">
        <v>17917</v>
      </c>
      <c r="BL346" s="8" t="s">
        <v>17935</v>
      </c>
      <c r="BQ346" s="8" t="s">
        <v>17917</v>
      </c>
      <c r="BR346" s="8" t="s">
        <v>17935</v>
      </c>
      <c r="BW346" s="8" t="s">
        <v>17917</v>
      </c>
      <c r="BX346" s="8" t="s">
        <v>17917</v>
      </c>
      <c r="BY346" s="8" t="s">
        <v>17935</v>
      </c>
      <c r="CC346" s="8" t="s">
        <v>17917</v>
      </c>
      <c r="CD346" s="8" t="s">
        <v>17917</v>
      </c>
      <c r="CE346" s="8" t="s">
        <v>17917</v>
      </c>
      <c r="CF346" s="8" t="s">
        <v>17935</v>
      </c>
      <c r="CJ346" s="8" t="s">
        <v>17917</v>
      </c>
      <c r="CK346" s="8" t="s">
        <v>17917</v>
      </c>
      <c r="UA346" s="8">
        <f t="array" ref="UA346">SUM(LEN($O346:$PX346))-SUM(LEN(SUBSTITUTE(UPPER($O346:$PX346),"R","")))</f>
        <v>34</v>
      </c>
      <c r="UB346" s="8">
        <f t="array" ref="UB346">SUM(LEN($O346:$PX346))-SUM(LEN(SUBSTITUTE(UPPER($O346:$PX346),"A","")))</f>
        <v>0</v>
      </c>
      <c r="UC346" s="8">
        <f t="array" ref="UC346">SUM(LEN($O346:$PX346))-SUM(LEN(SUBSTITUTE(UPPER($O346:$PX346),"P","")))</f>
        <v>12</v>
      </c>
      <c r="UG346" s="8">
        <f t="shared" si="32"/>
        <v>46</v>
      </c>
      <c r="UH346" s="8">
        <f t="shared" si="33"/>
        <v>1</v>
      </c>
      <c r="UI346" s="8">
        <f t="shared" si="34"/>
        <v>0</v>
      </c>
      <c r="UJ346" s="8">
        <f t="shared" si="35"/>
        <v>0</v>
      </c>
      <c r="UK346" s="8">
        <f t="shared" si="36"/>
        <v>0</v>
      </c>
      <c r="UN346" s="8">
        <f t="array" aca="1" ref="UN346" ca="1">SUM(IF($O$5:$PX$5&gt;=$UN$5,IF($O$5:$PX$5&lt;$UO$5,LEN($O346:$PX346)-LEN(SUBSTITUTE(UPPER($O346:$PX346),"R","")))))</f>
        <v>0</v>
      </c>
      <c r="UO346" s="8">
        <f t="array" aca="1" ref="UO346" ca="1">SUM(IF($O$5:$PX$5&gt;=$UN$5,IF($O$5:$PX$5&lt;$UO$5,LEN($O346:$PX346)-LEN(SUBSTITUTE(UPPER($O346:$PX346),"A","")))))</f>
        <v>0</v>
      </c>
      <c r="UP346" s="8">
        <f t="array" aca="1" ref="UP346" ca="1">SUM(IF($O$5:$PX$5&gt;=$UN$5,IF($O$5:$PX$5&lt;$UO$5,LEN($O346:$PX346)-LEN(SUBSTITUTE(UPPER($O346:$PX346),"P","")))))</f>
        <v>0</v>
      </c>
    </row>
    <row r="347" spans="2:562" x14ac:dyDescent="0.25">
      <c r="B347" s="60">
        <v>342</v>
      </c>
      <c r="C347" s="60" t="s">
        <v>17997</v>
      </c>
      <c r="D347" s="60" t="s">
        <v>10274</v>
      </c>
      <c r="E347" s="60">
        <v>8</v>
      </c>
      <c r="F347" s="60" t="s">
        <v>17842</v>
      </c>
      <c r="G347" s="60" t="s">
        <v>17889</v>
      </c>
      <c r="H347" s="60" t="s">
        <v>17923</v>
      </c>
      <c r="I347" s="60" t="s">
        <v>10</v>
      </c>
      <c r="J347" s="60" t="s">
        <v>17942</v>
      </c>
      <c r="K347" s="60" t="s">
        <v>17943</v>
      </c>
      <c r="L347" s="60" t="s">
        <v>17944</v>
      </c>
      <c r="M347" s="61" t="e">
        <v>#N/A</v>
      </c>
      <c r="N347" s="61" t="e">
        <v>#N/A</v>
      </c>
      <c r="O347" s="8" t="s">
        <v>17917</v>
      </c>
      <c r="Z347" s="8" t="s">
        <v>17917</v>
      </c>
      <c r="AA347" s="8" t="s">
        <v>17917</v>
      </c>
      <c r="AC347" s="8" t="s">
        <v>17935</v>
      </c>
      <c r="AD347" s="8" t="s">
        <v>17918</v>
      </c>
      <c r="AF347" s="8" t="s">
        <v>17917</v>
      </c>
      <c r="AH347" s="8" t="s">
        <v>17917</v>
      </c>
      <c r="AJ347" s="8" t="s">
        <v>17935</v>
      </c>
      <c r="AK347" s="8" t="s">
        <v>17917</v>
      </c>
      <c r="AM347" s="8" t="s">
        <v>17917</v>
      </c>
      <c r="AN347" s="8" t="s">
        <v>17917</v>
      </c>
      <c r="AO347" s="8" t="s">
        <v>17917</v>
      </c>
      <c r="AQ347" s="8" t="s">
        <v>17935</v>
      </c>
      <c r="AT347" s="8" t="s">
        <v>17918</v>
      </c>
      <c r="AU347" s="8" t="s">
        <v>17917</v>
      </c>
      <c r="AW347" s="8" t="s">
        <v>17935</v>
      </c>
      <c r="BA347" s="8" t="s">
        <v>17917</v>
      </c>
      <c r="BC347" s="8" t="s">
        <v>17917</v>
      </c>
      <c r="BD347" s="8" t="s">
        <v>17918</v>
      </c>
      <c r="BE347" s="8" t="s">
        <v>17935</v>
      </c>
      <c r="BH347" s="8" t="s">
        <v>17917</v>
      </c>
      <c r="BI347" s="8" t="s">
        <v>17917</v>
      </c>
      <c r="BJ347" s="8" t="s">
        <v>17917</v>
      </c>
      <c r="BK347" s="8" t="s">
        <v>17917</v>
      </c>
      <c r="BO347" s="8" t="s">
        <v>17917</v>
      </c>
      <c r="BP347" s="8" t="s">
        <v>17917</v>
      </c>
      <c r="BQ347" s="8" t="s">
        <v>17917</v>
      </c>
      <c r="BR347" s="8" t="s">
        <v>17935</v>
      </c>
      <c r="BX347" s="8" t="s">
        <v>17917</v>
      </c>
      <c r="BY347" s="8" t="s">
        <v>17935</v>
      </c>
      <c r="CC347" s="8" t="s">
        <v>17917</v>
      </c>
      <c r="CD347" s="8" t="s">
        <v>17917</v>
      </c>
      <c r="CE347" s="8" t="s">
        <v>17917</v>
      </c>
      <c r="CF347" s="8" t="s">
        <v>17935</v>
      </c>
      <c r="CK347" s="8" t="s">
        <v>17917</v>
      </c>
      <c r="UA347" s="8">
        <f t="array" ref="UA347">SUM(LEN($O347:$PX347))-SUM(LEN(SUBSTITUTE(UPPER($O347:$PX347),"R","")))</f>
        <v>32</v>
      </c>
      <c r="UB347" s="8">
        <f t="array" ref="UB347">SUM(LEN($O347:$PX347))-SUM(LEN(SUBSTITUTE(UPPER($O347:$PX347),"A","")))</f>
        <v>0</v>
      </c>
      <c r="UC347" s="8">
        <f t="array" ref="UC347">SUM(LEN($O347:$PX347))-SUM(LEN(SUBSTITUTE(UPPER($O347:$PX347),"P","")))</f>
        <v>11</v>
      </c>
      <c r="UG347" s="8">
        <f t="shared" si="32"/>
        <v>43</v>
      </c>
      <c r="UH347" s="8">
        <f t="shared" si="33"/>
        <v>1</v>
      </c>
      <c r="UI347" s="8">
        <f t="shared" si="34"/>
        <v>0</v>
      </c>
      <c r="UJ347" s="8">
        <f t="shared" si="35"/>
        <v>0</v>
      </c>
      <c r="UK347" s="8">
        <f t="shared" si="36"/>
        <v>0</v>
      </c>
      <c r="UN347" s="8">
        <f t="array" aca="1" ref="UN347" ca="1">SUM(IF($O$5:$PX$5&gt;=$UN$5,IF($O$5:$PX$5&lt;$UO$5,LEN($O347:$PX347)-LEN(SUBSTITUTE(UPPER($O347:$PX347),"R","")))))</f>
        <v>0</v>
      </c>
      <c r="UO347" s="8">
        <f t="array" aca="1" ref="UO347" ca="1">SUM(IF($O$5:$PX$5&gt;=$UN$5,IF($O$5:$PX$5&lt;$UO$5,LEN($O347:$PX347)-LEN(SUBSTITUTE(UPPER($O347:$PX347),"A","")))))</f>
        <v>0</v>
      </c>
      <c r="UP347" s="8">
        <f t="array" aca="1" ref="UP347" ca="1">SUM(IF($O$5:$PX$5&gt;=$UN$5,IF($O$5:$PX$5&lt;$UO$5,LEN($O347:$PX347)-LEN(SUBSTITUTE(UPPER($O347:$PX347),"P","")))))</f>
        <v>0</v>
      </c>
    </row>
    <row r="348" spans="2:562" x14ac:dyDescent="0.25">
      <c r="B348" s="60">
        <v>343</v>
      </c>
      <c r="C348" s="60" t="s">
        <v>17997</v>
      </c>
      <c r="D348" s="60" t="s">
        <v>10274</v>
      </c>
      <c r="E348" s="60">
        <v>11</v>
      </c>
      <c r="F348" s="60" t="s">
        <v>17842</v>
      </c>
      <c r="G348" s="60" t="s">
        <v>17892</v>
      </c>
      <c r="H348" s="60" t="s">
        <v>17923</v>
      </c>
      <c r="I348" s="60" t="s">
        <v>10</v>
      </c>
      <c r="J348" s="60" t="s">
        <v>17942</v>
      </c>
      <c r="K348" s="60" t="s">
        <v>17943</v>
      </c>
      <c r="L348" s="60" t="s">
        <v>17944</v>
      </c>
      <c r="M348" s="61" t="e">
        <v>#N/A</v>
      </c>
      <c r="N348" s="61" t="e">
        <v>#N/A</v>
      </c>
      <c r="O348" s="8" t="s">
        <v>17917</v>
      </c>
      <c r="AA348" s="8" t="s">
        <v>17917</v>
      </c>
      <c r="AD348" s="8" t="s">
        <v>17918</v>
      </c>
      <c r="AG348" s="8" t="s">
        <v>17917</v>
      </c>
      <c r="AH348" s="8" t="s">
        <v>17917</v>
      </c>
      <c r="AJ348" s="8" t="s">
        <v>17935</v>
      </c>
      <c r="AK348" s="8" t="s">
        <v>17917</v>
      </c>
      <c r="AM348" s="8" t="s">
        <v>17917</v>
      </c>
      <c r="AN348" s="8" t="s">
        <v>17917</v>
      </c>
      <c r="AO348" s="8" t="s">
        <v>17917</v>
      </c>
      <c r="AQ348" s="8" t="s">
        <v>17935</v>
      </c>
      <c r="AT348" s="8" t="s">
        <v>17918</v>
      </c>
      <c r="AU348" s="8" t="s">
        <v>17917</v>
      </c>
      <c r="AW348" s="8" t="s">
        <v>17935</v>
      </c>
      <c r="BA348" s="8" t="s">
        <v>17917</v>
      </c>
      <c r="BC348" s="8" t="s">
        <v>17917</v>
      </c>
      <c r="BD348" s="8" t="s">
        <v>17918</v>
      </c>
      <c r="BH348" s="8" t="s">
        <v>17917</v>
      </c>
      <c r="BI348" s="8" t="s">
        <v>17917</v>
      </c>
      <c r="BJ348" s="8" t="s">
        <v>17917</v>
      </c>
      <c r="BK348" s="8" t="s">
        <v>17917</v>
      </c>
      <c r="BL348" s="8" t="s">
        <v>17935</v>
      </c>
      <c r="BO348" s="8" t="s">
        <v>17917</v>
      </c>
      <c r="BQ348" s="8" t="s">
        <v>17917</v>
      </c>
      <c r="BR348" s="8" t="s">
        <v>17935</v>
      </c>
      <c r="BW348" s="8" t="s">
        <v>17917</v>
      </c>
      <c r="BX348" s="8" t="s">
        <v>17917</v>
      </c>
      <c r="BY348" s="8" t="s">
        <v>17935</v>
      </c>
      <c r="CD348" s="8" t="s">
        <v>17917</v>
      </c>
      <c r="CE348" s="8" t="s">
        <v>17917</v>
      </c>
      <c r="CF348" s="8" t="s">
        <v>17935</v>
      </c>
      <c r="CJ348" s="8" t="s">
        <v>17917</v>
      </c>
      <c r="UA348" s="8">
        <f t="array" ref="UA348">SUM(LEN($O348:$PX348))-SUM(LEN(SUBSTITUTE(UPPER($O348:$PX348),"R","")))</f>
        <v>29</v>
      </c>
      <c r="UB348" s="8">
        <f t="array" ref="UB348">SUM(LEN($O348:$PX348))-SUM(LEN(SUBSTITUTE(UPPER($O348:$PX348),"A","")))</f>
        <v>0</v>
      </c>
      <c r="UC348" s="8">
        <f t="array" ref="UC348">SUM(LEN($O348:$PX348))-SUM(LEN(SUBSTITUTE(UPPER($O348:$PX348),"P","")))</f>
        <v>10</v>
      </c>
      <c r="UG348" s="8">
        <f t="shared" si="32"/>
        <v>39</v>
      </c>
      <c r="UH348" s="8">
        <f t="shared" si="33"/>
        <v>0</v>
      </c>
      <c r="UI348" s="8">
        <f t="shared" si="34"/>
        <v>1</v>
      </c>
      <c r="UJ348" s="8">
        <f t="shared" si="35"/>
        <v>0</v>
      </c>
      <c r="UK348" s="8">
        <f t="shared" si="36"/>
        <v>0</v>
      </c>
      <c r="UN348" s="8">
        <f t="array" aca="1" ref="UN348" ca="1">SUM(IF($O$5:$PX$5&gt;=$UN$5,IF($O$5:$PX$5&lt;$UO$5,LEN($O348:$PX348)-LEN(SUBSTITUTE(UPPER($O348:$PX348),"R","")))))</f>
        <v>0</v>
      </c>
      <c r="UO348" s="8">
        <f t="array" aca="1" ref="UO348" ca="1">SUM(IF($O$5:$PX$5&gt;=$UN$5,IF($O$5:$PX$5&lt;$UO$5,LEN($O348:$PX348)-LEN(SUBSTITUTE(UPPER($O348:$PX348),"A","")))))</f>
        <v>0</v>
      </c>
      <c r="UP348" s="8">
        <f t="array" aca="1" ref="UP348" ca="1">SUM(IF($O$5:$PX$5&gt;=$UN$5,IF($O$5:$PX$5&lt;$UO$5,LEN($O348:$PX348)-LEN(SUBSTITUTE(UPPER($O348:$PX348),"P","")))))</f>
        <v>0</v>
      </c>
    </row>
    <row r="349" spans="2:562" x14ac:dyDescent="0.25">
      <c r="B349" s="60">
        <v>344</v>
      </c>
      <c r="C349" s="60" t="s">
        <v>17997</v>
      </c>
      <c r="D349" s="60" t="s">
        <v>10274</v>
      </c>
      <c r="E349" s="60">
        <v>12</v>
      </c>
      <c r="F349" s="60" t="s">
        <v>17842</v>
      </c>
      <c r="G349" s="60" t="s">
        <v>17893</v>
      </c>
      <c r="H349" s="60" t="s">
        <v>17923</v>
      </c>
      <c r="I349" s="60" t="s">
        <v>10</v>
      </c>
      <c r="J349" s="60" t="s">
        <v>17942</v>
      </c>
      <c r="K349" s="60" t="s">
        <v>17943</v>
      </c>
      <c r="L349" s="60" t="s">
        <v>17944</v>
      </c>
      <c r="M349" s="61" t="e">
        <v>#N/A</v>
      </c>
      <c r="N349" s="61" t="e">
        <v>#N/A</v>
      </c>
      <c r="O349" s="8" t="s">
        <v>17917</v>
      </c>
      <c r="Z349" s="8" t="s">
        <v>17917</v>
      </c>
      <c r="AC349" s="8" t="s">
        <v>17935</v>
      </c>
      <c r="AD349" s="8" t="s">
        <v>17918</v>
      </c>
      <c r="AF349" s="8" t="s">
        <v>17917</v>
      </c>
      <c r="AG349" s="8" t="s">
        <v>17917</v>
      </c>
      <c r="AH349" s="8" t="s">
        <v>17917</v>
      </c>
      <c r="AJ349" s="8" t="s">
        <v>17935</v>
      </c>
      <c r="AK349" s="8" t="s">
        <v>17917</v>
      </c>
      <c r="AM349" s="8" t="s">
        <v>17917</v>
      </c>
      <c r="AN349" s="8" t="s">
        <v>17917</v>
      </c>
      <c r="AO349" s="8" t="s">
        <v>17917</v>
      </c>
      <c r="AQ349" s="8" t="s">
        <v>17935</v>
      </c>
      <c r="AT349" s="8" t="s">
        <v>17918</v>
      </c>
      <c r="AU349" s="8" t="s">
        <v>17917</v>
      </c>
      <c r="AW349" s="8" t="s">
        <v>17935</v>
      </c>
      <c r="BA349" s="8" t="s">
        <v>17917</v>
      </c>
      <c r="BC349" s="8" t="s">
        <v>17917</v>
      </c>
      <c r="BD349" s="8" t="s">
        <v>17918</v>
      </c>
      <c r="BE349" s="8" t="s">
        <v>17935</v>
      </c>
      <c r="BH349" s="8" t="s">
        <v>17917</v>
      </c>
      <c r="BJ349" s="8" t="s">
        <v>17917</v>
      </c>
      <c r="BO349" s="8" t="s">
        <v>17917</v>
      </c>
      <c r="BQ349" s="8" t="s">
        <v>17917</v>
      </c>
      <c r="BR349" s="8" t="s">
        <v>17935</v>
      </c>
      <c r="BW349" s="8" t="s">
        <v>17917</v>
      </c>
      <c r="BX349" s="8" t="s">
        <v>17917</v>
      </c>
      <c r="BY349" s="8" t="s">
        <v>17935</v>
      </c>
      <c r="CD349" s="8" t="s">
        <v>17917</v>
      </c>
      <c r="CE349" s="8" t="s">
        <v>17917</v>
      </c>
      <c r="CF349" s="8" t="s">
        <v>17935</v>
      </c>
      <c r="CJ349" s="8" t="s">
        <v>17917</v>
      </c>
      <c r="CK349" s="8" t="s">
        <v>17917</v>
      </c>
      <c r="UA349" s="8">
        <f t="array" ref="UA349">SUM(LEN($O349:$PX349))-SUM(LEN(SUBSTITUTE(UPPER($O349:$PX349),"R","")))</f>
        <v>30</v>
      </c>
      <c r="UB349" s="8">
        <f t="array" ref="UB349">SUM(LEN($O349:$PX349))-SUM(LEN(SUBSTITUTE(UPPER($O349:$PX349),"A","")))</f>
        <v>0</v>
      </c>
      <c r="UC349" s="8">
        <f t="array" ref="UC349">SUM(LEN($O349:$PX349))-SUM(LEN(SUBSTITUTE(UPPER($O349:$PX349),"P","")))</f>
        <v>11</v>
      </c>
      <c r="UG349" s="8">
        <f t="shared" si="32"/>
        <v>41</v>
      </c>
      <c r="UH349" s="8">
        <f t="shared" si="33"/>
        <v>0</v>
      </c>
      <c r="UI349" s="8">
        <f t="shared" si="34"/>
        <v>0</v>
      </c>
      <c r="UJ349" s="8">
        <f t="shared" si="35"/>
        <v>1</v>
      </c>
      <c r="UK349" s="8">
        <f t="shared" si="36"/>
        <v>0</v>
      </c>
      <c r="UN349" s="8">
        <f t="array" aca="1" ref="UN349" ca="1">SUM(IF($O$5:$PX$5&gt;=$UN$5,IF($O$5:$PX$5&lt;$UO$5,LEN($O349:$PX349)-LEN(SUBSTITUTE(UPPER($O349:$PX349),"R","")))))</f>
        <v>0</v>
      </c>
      <c r="UO349" s="8">
        <f t="array" aca="1" ref="UO349" ca="1">SUM(IF($O$5:$PX$5&gt;=$UN$5,IF($O$5:$PX$5&lt;$UO$5,LEN($O349:$PX349)-LEN(SUBSTITUTE(UPPER($O349:$PX349),"A","")))))</f>
        <v>0</v>
      </c>
      <c r="UP349" s="8">
        <f t="array" aca="1" ref="UP349" ca="1">SUM(IF($O$5:$PX$5&gt;=$UN$5,IF($O$5:$PX$5&lt;$UO$5,LEN($O349:$PX349)-LEN(SUBSTITUTE(UPPER($O349:$PX349),"P","")))))</f>
        <v>0</v>
      </c>
    </row>
    <row r="350" spans="2:562" x14ac:dyDescent="0.25">
      <c r="B350" s="60">
        <v>345</v>
      </c>
      <c r="C350" s="60" t="s">
        <v>17997</v>
      </c>
      <c r="D350" s="60" t="s">
        <v>10274</v>
      </c>
      <c r="E350" s="60">
        <v>6</v>
      </c>
      <c r="F350" s="60" t="s">
        <v>17842</v>
      </c>
      <c r="G350" s="60" t="s">
        <v>17887</v>
      </c>
      <c r="H350" s="60" t="s">
        <v>17923</v>
      </c>
      <c r="I350" s="60" t="s">
        <v>10</v>
      </c>
      <c r="J350" s="60" t="s">
        <v>17942</v>
      </c>
      <c r="K350" s="60" t="s">
        <v>17943</v>
      </c>
      <c r="L350" s="60" t="s">
        <v>17944</v>
      </c>
      <c r="M350" s="61"/>
      <c r="N350" s="61"/>
      <c r="AC350" s="8" t="s">
        <v>17935</v>
      </c>
      <c r="AD350" s="8" t="s">
        <v>17918</v>
      </c>
      <c r="AG350" s="8" t="s">
        <v>17917</v>
      </c>
      <c r="AJ350" s="8" t="s">
        <v>17935</v>
      </c>
      <c r="AK350" s="8" t="s">
        <v>17917</v>
      </c>
      <c r="AM350" s="8" t="s">
        <v>17917</v>
      </c>
      <c r="AN350" s="8" t="s">
        <v>17917</v>
      </c>
      <c r="AO350" s="8" t="s">
        <v>17917</v>
      </c>
      <c r="AQ350" s="8" t="s">
        <v>17935</v>
      </c>
      <c r="AT350" s="8" t="s">
        <v>17918</v>
      </c>
      <c r="AU350" s="8" t="s">
        <v>17917</v>
      </c>
      <c r="AW350" s="8" t="s">
        <v>17935</v>
      </c>
      <c r="BA350" s="8" t="s">
        <v>17917</v>
      </c>
      <c r="BB350" s="8" t="s">
        <v>17917</v>
      </c>
      <c r="BC350" s="8" t="s">
        <v>17917</v>
      </c>
      <c r="BD350" s="8" t="s">
        <v>17918</v>
      </c>
      <c r="BE350" s="8" t="s">
        <v>17935</v>
      </c>
      <c r="BH350" s="8" t="s">
        <v>17917</v>
      </c>
      <c r="BJ350" s="8" t="s">
        <v>17917</v>
      </c>
      <c r="BK350" s="8" t="s">
        <v>17917</v>
      </c>
      <c r="BO350" s="8" t="s">
        <v>17917</v>
      </c>
      <c r="BP350" s="8" t="s">
        <v>17917</v>
      </c>
      <c r="BQ350" s="8" t="s">
        <v>17917</v>
      </c>
      <c r="BW350" s="8" t="s">
        <v>17917</v>
      </c>
      <c r="BX350" s="8" t="s">
        <v>17917</v>
      </c>
      <c r="CC350" s="8" t="s">
        <v>17917</v>
      </c>
      <c r="CE350" s="8" t="s">
        <v>17917</v>
      </c>
      <c r="CF350" s="8" t="s">
        <v>17935</v>
      </c>
      <c r="CJ350" s="8" t="s">
        <v>17917</v>
      </c>
      <c r="CK350" s="8" t="s">
        <v>17917</v>
      </c>
      <c r="UA350" s="8">
        <f t="array" ref="UA350">SUM(LEN($O350:$PX350))-SUM(LEN(SUBSTITUTE(UPPER($O350:$PX350),"R","")))</f>
        <v>27</v>
      </c>
      <c r="UB350" s="8">
        <f t="array" ref="UB350">SUM(LEN($O350:$PX350))-SUM(LEN(SUBSTITUTE(UPPER($O350:$PX350),"A","")))</f>
        <v>0</v>
      </c>
      <c r="UC350" s="8">
        <f t="array" ref="UC350">SUM(LEN($O350:$PX350))-SUM(LEN(SUBSTITUTE(UPPER($O350:$PX350),"P","")))</f>
        <v>9</v>
      </c>
      <c r="UG350" s="8">
        <f t="shared" si="32"/>
        <v>36</v>
      </c>
      <c r="UH350" s="8">
        <f t="shared" si="33"/>
        <v>1</v>
      </c>
      <c r="UI350" s="8">
        <f t="shared" si="34"/>
        <v>0</v>
      </c>
      <c r="UJ350" s="8">
        <f t="shared" si="35"/>
        <v>0</v>
      </c>
      <c r="UK350" s="8">
        <f t="shared" si="36"/>
        <v>0</v>
      </c>
      <c r="UN350" s="8">
        <f t="array" aca="1" ref="UN350" ca="1">SUM(IF($O$5:$PX$5&gt;=$UN$5,IF($O$5:$PX$5&lt;$UO$5,LEN($O350:$PX350)-LEN(SUBSTITUTE(UPPER($O350:$PX350),"R","")))))</f>
        <v>0</v>
      </c>
      <c r="UO350" s="8">
        <f t="array" aca="1" ref="UO350" ca="1">SUM(IF($O$5:$PX$5&gt;=$UN$5,IF($O$5:$PX$5&lt;$UO$5,LEN($O350:$PX350)-LEN(SUBSTITUTE(UPPER($O350:$PX350),"A","")))))</f>
        <v>0</v>
      </c>
      <c r="UP350" s="8">
        <f t="array" aca="1" ref="UP350" ca="1">SUM(IF($O$5:$PX$5&gt;=$UN$5,IF($O$5:$PX$5&lt;$UO$5,LEN($O350:$PX350)-LEN(SUBSTITUTE(UPPER($O350:$PX350),"P","")))))</f>
        <v>0</v>
      </c>
    </row>
    <row r="351" spans="2:562" x14ac:dyDescent="0.25">
      <c r="B351" s="60">
        <v>346</v>
      </c>
      <c r="C351" s="60" t="s">
        <v>17997</v>
      </c>
      <c r="D351" s="60" t="s">
        <v>10274</v>
      </c>
      <c r="E351" s="60">
        <v>6</v>
      </c>
      <c r="F351" s="60" t="s">
        <v>17842</v>
      </c>
      <c r="G351" s="60" t="s">
        <v>17887</v>
      </c>
      <c r="H351" s="60" t="s">
        <v>17923</v>
      </c>
      <c r="I351" s="60" t="s">
        <v>10</v>
      </c>
      <c r="J351" s="60" t="s">
        <v>17942</v>
      </c>
      <c r="K351" s="60" t="s">
        <v>17943</v>
      </c>
      <c r="L351" s="60" t="s">
        <v>17944</v>
      </c>
      <c r="M351" s="61"/>
      <c r="N351" s="61"/>
      <c r="Z351" s="8" t="s">
        <v>17917</v>
      </c>
      <c r="AA351" s="8" t="s">
        <v>17917</v>
      </c>
      <c r="AD351" s="8" t="s">
        <v>17918</v>
      </c>
      <c r="AF351" s="8" t="s">
        <v>17917</v>
      </c>
      <c r="AJ351" s="8" t="s">
        <v>17935</v>
      </c>
      <c r="AK351" s="8" t="s">
        <v>17917</v>
      </c>
      <c r="AN351" s="8" t="s">
        <v>17917</v>
      </c>
      <c r="AO351" s="8" t="s">
        <v>17917</v>
      </c>
      <c r="AQ351" s="8" t="s">
        <v>17935</v>
      </c>
      <c r="AR351" s="8" t="s">
        <v>17917</v>
      </c>
      <c r="AT351" s="8" t="s">
        <v>17918</v>
      </c>
      <c r="AU351" s="8" t="s">
        <v>17917</v>
      </c>
      <c r="AW351" s="8" t="s">
        <v>17935</v>
      </c>
      <c r="BA351" s="8" t="s">
        <v>17917</v>
      </c>
      <c r="BB351" s="8" t="s">
        <v>17917</v>
      </c>
      <c r="BC351" s="8" t="s">
        <v>17917</v>
      </c>
      <c r="BD351" s="8" t="s">
        <v>17918</v>
      </c>
      <c r="BE351" s="8" t="s">
        <v>17935</v>
      </c>
      <c r="BJ351" s="8" t="s">
        <v>17917</v>
      </c>
      <c r="BK351" s="8" t="s">
        <v>17917</v>
      </c>
      <c r="BL351" s="8" t="s">
        <v>17935</v>
      </c>
      <c r="BP351" s="8" t="s">
        <v>17917</v>
      </c>
      <c r="BR351" s="8" t="s">
        <v>17935</v>
      </c>
      <c r="BW351" s="8" t="s">
        <v>17917</v>
      </c>
      <c r="CC351" s="8" t="s">
        <v>17917</v>
      </c>
      <c r="CD351" s="8" t="s">
        <v>17917</v>
      </c>
      <c r="CE351" s="8" t="s">
        <v>17917</v>
      </c>
      <c r="CF351" s="8" t="s">
        <v>17935</v>
      </c>
      <c r="CK351" s="8" t="s">
        <v>17917</v>
      </c>
      <c r="UA351" s="8">
        <f t="array" ref="UA351">SUM(LEN($O351:$PX351))-SUM(LEN(SUBSTITUTE(UPPER($O351:$PX351),"R","")))</f>
        <v>26</v>
      </c>
      <c r="UB351" s="8">
        <f t="array" ref="UB351">SUM(LEN($O351:$PX351))-SUM(LEN(SUBSTITUTE(UPPER($O351:$PX351),"A","")))</f>
        <v>0</v>
      </c>
      <c r="UC351" s="8">
        <f t="array" ref="UC351">SUM(LEN($O351:$PX351))-SUM(LEN(SUBSTITUTE(UPPER($O351:$PX351),"P","")))</f>
        <v>10</v>
      </c>
      <c r="UG351" s="8">
        <f t="shared" si="32"/>
        <v>36</v>
      </c>
      <c r="UH351" s="8">
        <f t="shared" si="33"/>
        <v>1</v>
      </c>
      <c r="UI351" s="8">
        <f t="shared" si="34"/>
        <v>0</v>
      </c>
      <c r="UJ351" s="8">
        <f t="shared" si="35"/>
        <v>0</v>
      </c>
      <c r="UK351" s="8">
        <f t="shared" si="36"/>
        <v>0</v>
      </c>
      <c r="UN351" s="8">
        <f t="array" aca="1" ref="UN351" ca="1">SUM(IF($O$5:$PX$5&gt;=$UN$5,IF($O$5:$PX$5&lt;$UO$5,LEN($O351:$PX351)-LEN(SUBSTITUTE(UPPER($O351:$PX351),"R","")))))</f>
        <v>0</v>
      </c>
      <c r="UO351" s="8">
        <f t="array" aca="1" ref="UO351" ca="1">SUM(IF($O$5:$PX$5&gt;=$UN$5,IF($O$5:$PX$5&lt;$UO$5,LEN($O351:$PX351)-LEN(SUBSTITUTE(UPPER($O351:$PX351),"A","")))))</f>
        <v>0</v>
      </c>
      <c r="UP351" s="8">
        <f t="array" aca="1" ref="UP351" ca="1">SUM(IF($O$5:$PX$5&gt;=$UN$5,IF($O$5:$PX$5&lt;$UO$5,LEN($O351:$PX351)-LEN(SUBSTITUTE(UPPER($O351:$PX351),"P","")))))</f>
        <v>0</v>
      </c>
    </row>
    <row r="352" spans="2:562" x14ac:dyDescent="0.25">
      <c r="B352" s="60">
        <v>347</v>
      </c>
      <c r="C352" s="60" t="s">
        <v>17997</v>
      </c>
      <c r="D352" s="60" t="s">
        <v>10273</v>
      </c>
      <c r="E352" s="60">
        <v>10</v>
      </c>
      <c r="F352" s="60" t="s">
        <v>17842</v>
      </c>
      <c r="G352" s="60" t="s">
        <v>17890</v>
      </c>
      <c r="H352" s="60" t="s">
        <v>17923</v>
      </c>
      <c r="I352" s="60" t="s">
        <v>10</v>
      </c>
      <c r="J352" s="60" t="s">
        <v>17942</v>
      </c>
      <c r="K352" s="60" t="s">
        <v>17943</v>
      </c>
      <c r="L352" s="60" t="s">
        <v>17944</v>
      </c>
      <c r="M352" s="61"/>
      <c r="N352" s="61"/>
      <c r="AA352" s="8" t="s">
        <v>17917</v>
      </c>
      <c r="AC352" s="8" t="s">
        <v>17935</v>
      </c>
      <c r="AD352" s="8" t="s">
        <v>17918</v>
      </c>
      <c r="AG352" s="8" t="s">
        <v>17917</v>
      </c>
      <c r="AH352" s="8" t="s">
        <v>17917</v>
      </c>
      <c r="AJ352" s="8" t="s">
        <v>17935</v>
      </c>
      <c r="AK352" s="8" t="s">
        <v>17917</v>
      </c>
      <c r="AM352" s="8" t="s">
        <v>17917</v>
      </c>
      <c r="AN352" s="8" t="s">
        <v>17917</v>
      </c>
      <c r="AO352" s="8" t="s">
        <v>17917</v>
      </c>
      <c r="AQ352" s="8" t="s">
        <v>17935</v>
      </c>
      <c r="AR352" s="8" t="s">
        <v>17917</v>
      </c>
      <c r="AU352" s="8" t="s">
        <v>17917</v>
      </c>
      <c r="AW352" s="8" t="s">
        <v>17935</v>
      </c>
      <c r="BA352" s="8" t="s">
        <v>17917</v>
      </c>
      <c r="BB352" s="8" t="s">
        <v>17917</v>
      </c>
      <c r="BC352" s="8" t="s">
        <v>17917</v>
      </c>
      <c r="BE352" s="8" t="s">
        <v>17935</v>
      </c>
      <c r="BH352" s="8" t="s">
        <v>17917</v>
      </c>
      <c r="BI352" s="8" t="s">
        <v>17917</v>
      </c>
      <c r="BJ352" s="8" t="s">
        <v>17917</v>
      </c>
      <c r="BK352" s="8" t="s">
        <v>17917</v>
      </c>
      <c r="BL352" s="8" t="s">
        <v>17935</v>
      </c>
      <c r="BO352" s="8" t="s">
        <v>17917</v>
      </c>
      <c r="BP352" s="8" t="s">
        <v>17917</v>
      </c>
      <c r="BQ352" s="8" t="s">
        <v>17917</v>
      </c>
      <c r="BR352" s="8" t="s">
        <v>17935</v>
      </c>
      <c r="BX352" s="8" t="s">
        <v>17917</v>
      </c>
      <c r="BY352" s="8" t="s">
        <v>17935</v>
      </c>
      <c r="CC352" s="8" t="s">
        <v>17917</v>
      </c>
      <c r="CD352" s="8" t="s">
        <v>17917</v>
      </c>
      <c r="CJ352" s="8" t="s">
        <v>17917</v>
      </c>
      <c r="UA352" s="8">
        <f t="array" ref="UA352">SUM(LEN($O352:$PX352))-SUM(LEN(SUBSTITUTE(UPPER($O352:$PX352),"R","")))</f>
        <v>31</v>
      </c>
      <c r="UB352" s="8">
        <f t="array" ref="UB352">SUM(LEN($O352:$PX352))-SUM(LEN(SUBSTITUTE(UPPER($O352:$PX352),"A","")))</f>
        <v>0</v>
      </c>
      <c r="UC352" s="8">
        <f t="array" ref="UC352">SUM(LEN($O352:$PX352))-SUM(LEN(SUBSTITUTE(UPPER($O352:$PX352),"P","")))</f>
        <v>9</v>
      </c>
      <c r="UG352" s="8">
        <f t="shared" si="32"/>
        <v>40</v>
      </c>
      <c r="UH352" s="8">
        <f t="shared" si="33"/>
        <v>0</v>
      </c>
      <c r="UI352" s="8">
        <f t="shared" si="34"/>
        <v>1</v>
      </c>
      <c r="UJ352" s="8">
        <f t="shared" si="35"/>
        <v>0</v>
      </c>
      <c r="UK352" s="8">
        <f t="shared" si="36"/>
        <v>0</v>
      </c>
      <c r="UN352" s="8">
        <f t="array" aca="1" ref="UN352" ca="1">SUM(IF($O$5:$PX$5&gt;=$UN$5,IF($O$5:$PX$5&lt;$UO$5,LEN($O352:$PX352)-LEN(SUBSTITUTE(UPPER($O352:$PX352),"R","")))))</f>
        <v>0</v>
      </c>
      <c r="UO352" s="8">
        <f t="array" aca="1" ref="UO352" ca="1">SUM(IF($O$5:$PX$5&gt;=$UN$5,IF($O$5:$PX$5&lt;$UO$5,LEN($O352:$PX352)-LEN(SUBSTITUTE(UPPER($O352:$PX352),"A","")))))</f>
        <v>0</v>
      </c>
      <c r="UP352" s="8">
        <f t="array" aca="1" ref="UP352" ca="1">SUM(IF($O$5:$PX$5&gt;=$UN$5,IF($O$5:$PX$5&lt;$UO$5,LEN($O352:$PX352)-LEN(SUBSTITUTE(UPPER($O352:$PX352),"P","")))))</f>
        <v>0</v>
      </c>
    </row>
    <row r="353" spans="2:562" x14ac:dyDescent="0.25">
      <c r="B353" s="60">
        <v>348</v>
      </c>
      <c r="C353" s="60" t="s">
        <v>17997</v>
      </c>
      <c r="D353" s="60" t="s">
        <v>10273</v>
      </c>
      <c r="E353" s="60">
        <v>11</v>
      </c>
      <c r="F353" s="60" t="s">
        <v>17842</v>
      </c>
      <c r="G353" s="60" t="s">
        <v>17887</v>
      </c>
      <c r="H353" s="60" t="s">
        <v>17923</v>
      </c>
      <c r="I353" s="60" t="s">
        <v>10</v>
      </c>
      <c r="J353" s="60" t="s">
        <v>17942</v>
      </c>
      <c r="K353" s="60" t="s">
        <v>17943</v>
      </c>
      <c r="L353" s="60" t="s">
        <v>17944</v>
      </c>
      <c r="M353" s="61"/>
      <c r="N353" s="61"/>
      <c r="Z353" s="8" t="s">
        <v>17917</v>
      </c>
      <c r="AA353" s="8" t="s">
        <v>17917</v>
      </c>
      <c r="AD353" s="8" t="s">
        <v>17918</v>
      </c>
      <c r="AF353" s="8" t="s">
        <v>17917</v>
      </c>
      <c r="AK353" s="8" t="s">
        <v>17917</v>
      </c>
      <c r="AM353" s="8" t="s">
        <v>17917</v>
      </c>
      <c r="AO353" s="8" t="s">
        <v>17917</v>
      </c>
      <c r="AQ353" s="8" t="s">
        <v>17935</v>
      </c>
      <c r="AR353" s="8" t="s">
        <v>17917</v>
      </c>
      <c r="AU353" s="8" t="s">
        <v>17917</v>
      </c>
      <c r="AW353" s="8" t="s">
        <v>17935</v>
      </c>
      <c r="BA353" s="8" t="s">
        <v>17917</v>
      </c>
      <c r="BB353" s="8" t="s">
        <v>17917</v>
      </c>
      <c r="BD353" s="8" t="s">
        <v>17918</v>
      </c>
      <c r="BE353" s="8" t="s">
        <v>17935</v>
      </c>
      <c r="BH353" s="8" t="s">
        <v>17917</v>
      </c>
      <c r="BI353" s="8" t="s">
        <v>17917</v>
      </c>
      <c r="BK353" s="8" t="s">
        <v>17917</v>
      </c>
      <c r="BL353" s="8" t="s">
        <v>17935</v>
      </c>
      <c r="BO353" s="8" t="s">
        <v>17917</v>
      </c>
      <c r="BP353" s="8" t="s">
        <v>17917</v>
      </c>
      <c r="BQ353" s="8" t="s">
        <v>17917</v>
      </c>
      <c r="BR353" s="8" t="s">
        <v>17935</v>
      </c>
      <c r="BW353" s="8" t="s">
        <v>17917</v>
      </c>
      <c r="BX353" s="8" t="s">
        <v>17917</v>
      </c>
      <c r="BY353" s="8" t="s">
        <v>17935</v>
      </c>
      <c r="CC353" s="8" t="s">
        <v>17917</v>
      </c>
      <c r="CE353" s="8" t="s">
        <v>17917</v>
      </c>
      <c r="CF353" s="8" t="s">
        <v>17935</v>
      </c>
      <c r="CJ353" s="8" t="s">
        <v>17917</v>
      </c>
      <c r="CK353" s="8" t="s">
        <v>17917</v>
      </c>
      <c r="UA353" s="8">
        <f t="array" ref="UA353">SUM(LEN($O353:$PX353))-SUM(LEN(SUBSTITUTE(UPPER($O353:$PX353),"R","")))</f>
        <v>29</v>
      </c>
      <c r="UB353" s="8">
        <f t="array" ref="UB353">SUM(LEN($O353:$PX353))-SUM(LEN(SUBSTITUTE(UPPER($O353:$PX353),"A","")))</f>
        <v>0</v>
      </c>
      <c r="UC353" s="8">
        <f t="array" ref="UC353">SUM(LEN($O353:$PX353))-SUM(LEN(SUBSTITUTE(UPPER($O353:$PX353),"P","")))</f>
        <v>9</v>
      </c>
      <c r="UG353" s="8">
        <f t="shared" si="32"/>
        <v>38</v>
      </c>
      <c r="UH353" s="8">
        <f t="shared" si="33"/>
        <v>1</v>
      </c>
      <c r="UI353" s="8">
        <f t="shared" si="34"/>
        <v>0</v>
      </c>
      <c r="UJ353" s="8">
        <f t="shared" si="35"/>
        <v>0</v>
      </c>
      <c r="UK353" s="8">
        <f t="shared" si="36"/>
        <v>0</v>
      </c>
      <c r="UN353" s="8">
        <f t="array" aca="1" ref="UN353" ca="1">SUM(IF($O$5:$PX$5&gt;=$UN$5,IF($O$5:$PX$5&lt;$UO$5,LEN($O353:$PX353)-LEN(SUBSTITUTE(UPPER($O353:$PX353),"R","")))))</f>
        <v>0</v>
      </c>
      <c r="UO353" s="8">
        <f t="array" aca="1" ref="UO353" ca="1">SUM(IF($O$5:$PX$5&gt;=$UN$5,IF($O$5:$PX$5&lt;$UO$5,LEN($O353:$PX353)-LEN(SUBSTITUTE(UPPER($O353:$PX353),"A","")))))</f>
        <v>0</v>
      </c>
      <c r="UP353" s="8">
        <f t="array" aca="1" ref="UP353" ca="1">SUM(IF($O$5:$PX$5&gt;=$UN$5,IF($O$5:$PX$5&lt;$UO$5,LEN($O353:$PX353)-LEN(SUBSTITUTE(UPPER($O353:$PX353),"P","")))))</f>
        <v>0</v>
      </c>
    </row>
    <row r="354" spans="2:562" x14ac:dyDescent="0.25">
      <c r="B354" s="60">
        <v>349</v>
      </c>
      <c r="C354" s="60" t="s">
        <v>17997</v>
      </c>
      <c r="D354" s="60" t="s">
        <v>10273</v>
      </c>
      <c r="E354" s="60">
        <v>13</v>
      </c>
      <c r="F354" s="60" t="s">
        <v>17842</v>
      </c>
      <c r="G354" s="60" t="s">
        <v>17890</v>
      </c>
      <c r="H354" s="60" t="s">
        <v>17923</v>
      </c>
      <c r="I354" s="60" t="s">
        <v>10</v>
      </c>
      <c r="J354" s="60" t="s">
        <v>17942</v>
      </c>
      <c r="K354" s="60" t="s">
        <v>17943</v>
      </c>
      <c r="L354" s="60" t="s">
        <v>17944</v>
      </c>
      <c r="M354" s="61"/>
      <c r="N354" s="61"/>
      <c r="Z354" s="8" t="s">
        <v>17917</v>
      </c>
      <c r="AC354" s="8" t="s">
        <v>17935</v>
      </c>
      <c r="AD354" s="8" t="s">
        <v>17918</v>
      </c>
      <c r="AF354" s="8" t="s">
        <v>17917</v>
      </c>
      <c r="AG354" s="8" t="s">
        <v>17917</v>
      </c>
      <c r="AH354" s="8" t="s">
        <v>17917</v>
      </c>
      <c r="AJ354" s="8" t="s">
        <v>17935</v>
      </c>
      <c r="AK354" s="8" t="s">
        <v>17917</v>
      </c>
      <c r="AM354" s="8" t="s">
        <v>17917</v>
      </c>
      <c r="AN354" s="8" t="s">
        <v>17917</v>
      </c>
      <c r="AO354" s="8" t="s">
        <v>17917</v>
      </c>
      <c r="AQ354" s="8" t="s">
        <v>17935</v>
      </c>
      <c r="AR354" s="8" t="s">
        <v>17917</v>
      </c>
      <c r="AU354" s="8" t="s">
        <v>17917</v>
      </c>
      <c r="AW354" s="8" t="s">
        <v>17935</v>
      </c>
      <c r="BA354" s="8" t="s">
        <v>17917</v>
      </c>
      <c r="BC354" s="8" t="s">
        <v>17917</v>
      </c>
      <c r="BD354" s="8" t="s">
        <v>17918</v>
      </c>
      <c r="BE354" s="8" t="s">
        <v>17935</v>
      </c>
      <c r="BH354" s="8" t="s">
        <v>17917</v>
      </c>
      <c r="BI354" s="8" t="s">
        <v>17917</v>
      </c>
      <c r="BL354" s="8" t="s">
        <v>17935</v>
      </c>
      <c r="BO354" s="8" t="s">
        <v>17917</v>
      </c>
      <c r="BP354" s="8" t="s">
        <v>17917</v>
      </c>
      <c r="BQ354" s="8" t="s">
        <v>17917</v>
      </c>
      <c r="BR354" s="8" t="s">
        <v>17935</v>
      </c>
      <c r="BW354" s="8" t="s">
        <v>17917</v>
      </c>
      <c r="CC354" s="8" t="s">
        <v>17917</v>
      </c>
      <c r="CD354" s="8" t="s">
        <v>17917</v>
      </c>
      <c r="CE354" s="8" t="s">
        <v>17917</v>
      </c>
      <c r="CF354" s="8" t="s">
        <v>17935</v>
      </c>
      <c r="CJ354" s="8" t="s">
        <v>17917</v>
      </c>
      <c r="CK354" s="8" t="s">
        <v>17917</v>
      </c>
      <c r="UA354" s="8">
        <f t="array" ref="UA354">SUM(LEN($O354:$PX354))-SUM(LEN(SUBSTITUTE(UPPER($O354:$PX354),"R","")))</f>
        <v>31</v>
      </c>
      <c r="UB354" s="8">
        <f t="array" ref="UB354">SUM(LEN($O354:$PX354))-SUM(LEN(SUBSTITUTE(UPPER($O354:$PX354),"A","")))</f>
        <v>0</v>
      </c>
      <c r="UC354" s="8">
        <f t="array" ref="UC354">SUM(LEN($O354:$PX354))-SUM(LEN(SUBSTITUTE(UPPER($O354:$PX354),"P","")))</f>
        <v>10</v>
      </c>
      <c r="UG354" s="8">
        <f t="shared" si="32"/>
        <v>41</v>
      </c>
      <c r="UH354" s="8">
        <f t="shared" si="33"/>
        <v>0</v>
      </c>
      <c r="UI354" s="8">
        <f t="shared" si="34"/>
        <v>1</v>
      </c>
      <c r="UJ354" s="8">
        <f t="shared" si="35"/>
        <v>0</v>
      </c>
      <c r="UK354" s="8">
        <f t="shared" si="36"/>
        <v>0</v>
      </c>
      <c r="UN354" s="8">
        <f t="array" aca="1" ref="UN354" ca="1">SUM(IF($O$5:$PX$5&gt;=$UN$5,IF($O$5:$PX$5&lt;$UO$5,LEN($O354:$PX354)-LEN(SUBSTITUTE(UPPER($O354:$PX354),"R","")))))</f>
        <v>0</v>
      </c>
      <c r="UO354" s="8">
        <f t="array" aca="1" ref="UO354" ca="1">SUM(IF($O$5:$PX$5&gt;=$UN$5,IF($O$5:$PX$5&lt;$UO$5,LEN($O354:$PX354)-LEN(SUBSTITUTE(UPPER($O354:$PX354),"A","")))))</f>
        <v>0</v>
      </c>
      <c r="UP354" s="8">
        <f t="array" aca="1" ref="UP354" ca="1">SUM(IF($O$5:$PX$5&gt;=$UN$5,IF($O$5:$PX$5&lt;$UO$5,LEN($O354:$PX354)-LEN(SUBSTITUTE(UPPER($O354:$PX354),"P","")))))</f>
        <v>0</v>
      </c>
    </row>
    <row r="355" spans="2:562" x14ac:dyDescent="0.25">
      <c r="B355" s="60">
        <v>350</v>
      </c>
      <c r="C355" s="60" t="s">
        <v>17997</v>
      </c>
      <c r="D355" s="60" t="s">
        <v>10273</v>
      </c>
      <c r="E355" s="60">
        <v>8</v>
      </c>
      <c r="F355" s="60" t="s">
        <v>17842</v>
      </c>
      <c r="G355" s="60" t="s">
        <v>17888</v>
      </c>
      <c r="H355" s="60" t="s">
        <v>17923</v>
      </c>
      <c r="I355" s="60" t="s">
        <v>10</v>
      </c>
      <c r="J355" s="60" t="s">
        <v>17942</v>
      </c>
      <c r="K355" s="60" t="s">
        <v>17943</v>
      </c>
      <c r="L355" s="60" t="s">
        <v>17944</v>
      </c>
      <c r="M355" s="61"/>
      <c r="N355" s="61"/>
      <c r="AA355" s="8" t="s">
        <v>17917</v>
      </c>
      <c r="AD355" s="8" t="s">
        <v>17918</v>
      </c>
      <c r="AG355" s="8" t="s">
        <v>17917</v>
      </c>
      <c r="AJ355" s="8" t="s">
        <v>17935</v>
      </c>
      <c r="AK355" s="8" t="s">
        <v>17917</v>
      </c>
      <c r="AM355" s="8" t="s">
        <v>17917</v>
      </c>
      <c r="AN355" s="8" t="s">
        <v>17917</v>
      </c>
      <c r="AO355" s="8" t="s">
        <v>17917</v>
      </c>
      <c r="AQ355" s="8" t="s">
        <v>17935</v>
      </c>
      <c r="AR355" s="8" t="s">
        <v>17917</v>
      </c>
      <c r="AT355" s="8" t="s">
        <v>17918</v>
      </c>
      <c r="AU355" s="8" t="s">
        <v>17917</v>
      </c>
      <c r="AV355" s="8" t="s">
        <v>17917</v>
      </c>
      <c r="AW355" s="8" t="s">
        <v>17935</v>
      </c>
      <c r="BA355" s="8" t="s">
        <v>17917</v>
      </c>
      <c r="BC355" s="8" t="s">
        <v>17917</v>
      </c>
      <c r="BD355" s="8" t="s">
        <v>17918</v>
      </c>
      <c r="BE355" s="8" t="s">
        <v>17935</v>
      </c>
      <c r="BH355" s="8" t="s">
        <v>17917</v>
      </c>
      <c r="BI355" s="8" t="s">
        <v>17917</v>
      </c>
      <c r="BJ355" s="8" t="s">
        <v>17917</v>
      </c>
      <c r="BK355" s="8" t="s">
        <v>17917</v>
      </c>
      <c r="BQ355" s="8" t="s">
        <v>17917</v>
      </c>
      <c r="BR355" s="8" t="s">
        <v>17935</v>
      </c>
      <c r="BW355" s="8" t="s">
        <v>17917</v>
      </c>
      <c r="CC355" s="8" t="s">
        <v>17917</v>
      </c>
      <c r="CD355" s="8" t="s">
        <v>17917</v>
      </c>
      <c r="CE355" s="8" t="s">
        <v>17917</v>
      </c>
      <c r="CF355" s="8" t="s">
        <v>17935</v>
      </c>
      <c r="CK355" s="8" t="s">
        <v>17917</v>
      </c>
      <c r="UA355" s="8">
        <f t="array" ref="UA355">SUM(LEN($O355:$PX355))-SUM(LEN(SUBSTITUTE(UPPER($O355:$PX355),"R","")))</f>
        <v>27</v>
      </c>
      <c r="UB355" s="8">
        <f t="array" ref="UB355">SUM(LEN($O355:$PX355))-SUM(LEN(SUBSTITUTE(UPPER($O355:$PX355),"A","")))</f>
        <v>0</v>
      </c>
      <c r="UC355" s="8">
        <f t="array" ref="UC355">SUM(LEN($O355:$PX355))-SUM(LEN(SUBSTITUTE(UPPER($O355:$PX355),"P","")))</f>
        <v>9</v>
      </c>
      <c r="UG355" s="8">
        <f t="shared" si="32"/>
        <v>36</v>
      </c>
      <c r="UH355" s="8">
        <f t="shared" si="33"/>
        <v>1</v>
      </c>
      <c r="UI355" s="8">
        <f t="shared" si="34"/>
        <v>0</v>
      </c>
      <c r="UJ355" s="8">
        <f t="shared" si="35"/>
        <v>0</v>
      </c>
      <c r="UK355" s="8">
        <f t="shared" si="36"/>
        <v>0</v>
      </c>
      <c r="UN355" s="8">
        <f t="array" aca="1" ref="UN355" ca="1">SUM(IF($O$5:$PX$5&gt;=$UN$5,IF($O$5:$PX$5&lt;$UO$5,LEN($O355:$PX355)-LEN(SUBSTITUTE(UPPER($O355:$PX355),"R","")))))</f>
        <v>0</v>
      </c>
      <c r="UO355" s="8">
        <f t="array" aca="1" ref="UO355" ca="1">SUM(IF($O$5:$PX$5&gt;=$UN$5,IF($O$5:$PX$5&lt;$UO$5,LEN($O355:$PX355)-LEN(SUBSTITUTE(UPPER($O355:$PX355),"A","")))))</f>
        <v>0</v>
      </c>
      <c r="UP355" s="8">
        <f t="array" aca="1" ref="UP355" ca="1">SUM(IF($O$5:$PX$5&gt;=$UN$5,IF($O$5:$PX$5&lt;$UO$5,LEN($O355:$PX355)-LEN(SUBSTITUTE(UPPER($O355:$PX355),"P","")))))</f>
        <v>0</v>
      </c>
    </row>
    <row r="356" spans="2:562" x14ac:dyDescent="0.25">
      <c r="B356" s="60">
        <v>351</v>
      </c>
      <c r="C356" s="60" t="s">
        <v>17997</v>
      </c>
      <c r="D356" s="60" t="s">
        <v>10273</v>
      </c>
      <c r="E356" s="60">
        <v>17</v>
      </c>
      <c r="F356" s="60" t="s">
        <v>17842</v>
      </c>
      <c r="G356" s="60" t="s">
        <v>17887</v>
      </c>
      <c r="H356" s="60" t="s">
        <v>17923</v>
      </c>
      <c r="I356" s="60" t="s">
        <v>10</v>
      </c>
      <c r="J356" s="60" t="s">
        <v>17942</v>
      </c>
      <c r="K356" s="60" t="s">
        <v>17943</v>
      </c>
      <c r="L356" s="60" t="s">
        <v>17944</v>
      </c>
      <c r="M356" s="61"/>
      <c r="N356" s="61"/>
      <c r="Z356" s="8" t="s">
        <v>17917</v>
      </c>
      <c r="AA356" s="8" t="s">
        <v>17917</v>
      </c>
      <c r="AC356" s="8" t="s">
        <v>17935</v>
      </c>
      <c r="AD356" s="8" t="s">
        <v>17918</v>
      </c>
      <c r="AF356" s="8" t="s">
        <v>17917</v>
      </c>
      <c r="AG356" s="8" t="s">
        <v>17917</v>
      </c>
      <c r="AH356" s="8" t="s">
        <v>17917</v>
      </c>
      <c r="AJ356" s="8" t="s">
        <v>17935</v>
      </c>
      <c r="AK356" s="8" t="s">
        <v>17917</v>
      </c>
      <c r="AM356" s="8" t="s">
        <v>17917</v>
      </c>
      <c r="AN356" s="8" t="s">
        <v>17917</v>
      </c>
      <c r="AQ356" s="8" t="s">
        <v>17935</v>
      </c>
      <c r="AR356" s="8" t="s">
        <v>17917</v>
      </c>
      <c r="AT356" s="8" t="s">
        <v>17918</v>
      </c>
      <c r="AU356" s="8" t="s">
        <v>17917</v>
      </c>
      <c r="AV356" s="8" t="s">
        <v>17917</v>
      </c>
      <c r="AW356" s="8" t="s">
        <v>17935</v>
      </c>
      <c r="BA356" s="8" t="s">
        <v>17917</v>
      </c>
      <c r="BC356" s="8" t="s">
        <v>17917</v>
      </c>
      <c r="BD356" s="8" t="s">
        <v>17918</v>
      </c>
      <c r="BE356" s="8" t="s">
        <v>17935</v>
      </c>
      <c r="BH356" s="8" t="s">
        <v>17917</v>
      </c>
      <c r="BI356" s="8" t="s">
        <v>17917</v>
      </c>
      <c r="BJ356" s="8" t="s">
        <v>17917</v>
      </c>
      <c r="BK356" s="8" t="s">
        <v>17917</v>
      </c>
      <c r="BQ356" s="8" t="s">
        <v>17917</v>
      </c>
      <c r="BR356" s="8" t="s">
        <v>17935</v>
      </c>
      <c r="BW356" s="8" t="s">
        <v>17917</v>
      </c>
      <c r="BX356" s="8" t="s">
        <v>17917</v>
      </c>
      <c r="CE356" s="8" t="s">
        <v>17917</v>
      </c>
      <c r="CF356" s="8" t="s">
        <v>17935</v>
      </c>
      <c r="CJ356" s="8" t="s">
        <v>17917</v>
      </c>
      <c r="UA356" s="8">
        <f t="array" ref="UA356">SUM(LEN($O356:$PX356))-SUM(LEN(SUBSTITUTE(UPPER($O356:$PX356),"R","")))</f>
        <v>29</v>
      </c>
      <c r="UB356" s="8">
        <f t="array" ref="UB356">SUM(LEN($O356:$PX356))-SUM(LEN(SUBSTITUTE(UPPER($O356:$PX356),"A","")))</f>
        <v>0</v>
      </c>
      <c r="UC356" s="8">
        <f t="array" ref="UC356">SUM(LEN($O356:$PX356))-SUM(LEN(SUBSTITUTE(UPPER($O356:$PX356),"P","")))</f>
        <v>10</v>
      </c>
      <c r="UG356" s="8">
        <f t="shared" si="32"/>
        <v>39</v>
      </c>
      <c r="UH356" s="8">
        <f t="shared" si="33"/>
        <v>1</v>
      </c>
      <c r="UI356" s="8">
        <f t="shared" si="34"/>
        <v>0</v>
      </c>
      <c r="UJ356" s="8">
        <f t="shared" si="35"/>
        <v>0</v>
      </c>
      <c r="UK356" s="8">
        <f t="shared" si="36"/>
        <v>0</v>
      </c>
      <c r="UN356" s="8">
        <f t="array" aca="1" ref="UN356" ca="1">SUM(IF($O$5:$PX$5&gt;=$UN$5,IF($O$5:$PX$5&lt;$UO$5,LEN($O356:$PX356)-LEN(SUBSTITUTE(UPPER($O356:$PX356),"R","")))))</f>
        <v>0</v>
      </c>
      <c r="UO356" s="8">
        <f t="array" aca="1" ref="UO356" ca="1">SUM(IF($O$5:$PX$5&gt;=$UN$5,IF($O$5:$PX$5&lt;$UO$5,LEN($O356:$PX356)-LEN(SUBSTITUTE(UPPER($O356:$PX356),"A","")))))</f>
        <v>0</v>
      </c>
      <c r="UP356" s="8">
        <f t="array" aca="1" ref="UP356" ca="1">SUM(IF($O$5:$PX$5&gt;=$UN$5,IF($O$5:$PX$5&lt;$UO$5,LEN($O356:$PX356)-LEN(SUBSTITUTE(UPPER($O356:$PX356),"P","")))))</f>
        <v>0</v>
      </c>
    </row>
    <row r="357" spans="2:562" x14ac:dyDescent="0.25">
      <c r="B357" s="60">
        <v>352</v>
      </c>
      <c r="C357" s="60" t="s">
        <v>17997</v>
      </c>
      <c r="D357" s="60" t="s">
        <v>10273</v>
      </c>
      <c r="E357" s="60">
        <v>5</v>
      </c>
      <c r="F357" s="60" t="s">
        <v>17842</v>
      </c>
      <c r="G357" s="60" t="s">
        <v>17887</v>
      </c>
      <c r="H357" s="60" t="s">
        <v>17923</v>
      </c>
      <c r="I357" s="60" t="s">
        <v>10</v>
      </c>
      <c r="J357" s="60" t="s">
        <v>17942</v>
      </c>
      <c r="K357" s="60" t="s">
        <v>17943</v>
      </c>
      <c r="L357" s="60" t="s">
        <v>17944</v>
      </c>
      <c r="M357" s="61"/>
      <c r="N357" s="61"/>
      <c r="AA357" s="8" t="s">
        <v>17917</v>
      </c>
      <c r="AD357" s="8" t="s">
        <v>17918</v>
      </c>
      <c r="AK357" s="8" t="s">
        <v>17917</v>
      </c>
      <c r="AM357" s="8" t="s">
        <v>17917</v>
      </c>
      <c r="AN357" s="8" t="s">
        <v>17917</v>
      </c>
      <c r="AO357" s="8" t="s">
        <v>17917</v>
      </c>
      <c r="AQ357" s="8" t="s">
        <v>17935</v>
      </c>
      <c r="AR357" s="8" t="s">
        <v>17917</v>
      </c>
      <c r="AT357" s="8" t="s">
        <v>17918</v>
      </c>
      <c r="AU357" s="8" t="s">
        <v>17917</v>
      </c>
      <c r="AV357" s="8" t="s">
        <v>17917</v>
      </c>
      <c r="AW357" s="8" t="s">
        <v>17935</v>
      </c>
      <c r="BD357" s="8" t="s">
        <v>17918</v>
      </c>
      <c r="BE357" s="8" t="s">
        <v>17935</v>
      </c>
      <c r="BH357" s="8" t="s">
        <v>17917</v>
      </c>
      <c r="BI357" s="8" t="s">
        <v>17917</v>
      </c>
      <c r="BJ357" s="8" t="s">
        <v>17917</v>
      </c>
      <c r="BK357" s="8" t="s">
        <v>17917</v>
      </c>
      <c r="BO357" s="8" t="s">
        <v>17917</v>
      </c>
      <c r="BP357" s="8" t="s">
        <v>17917</v>
      </c>
      <c r="BQ357" s="8" t="s">
        <v>17917</v>
      </c>
      <c r="BR357" s="8" t="s">
        <v>17935</v>
      </c>
      <c r="CD357" s="8" t="s">
        <v>17917</v>
      </c>
      <c r="CF357" s="8" t="s">
        <v>17935</v>
      </c>
      <c r="CJ357" s="8" t="s">
        <v>17917</v>
      </c>
      <c r="CK357" s="8" t="s">
        <v>17917</v>
      </c>
      <c r="UA357" s="8">
        <f t="array" ref="UA357">SUM(LEN($O357:$PX357))-SUM(LEN(SUBSTITUTE(UPPER($O357:$PX357),"R","")))</f>
        <v>23</v>
      </c>
      <c r="UB357" s="8">
        <f t="array" ref="UB357">SUM(LEN($O357:$PX357))-SUM(LEN(SUBSTITUTE(UPPER($O357:$PX357),"A","")))</f>
        <v>0</v>
      </c>
      <c r="UC357" s="8">
        <f t="array" ref="UC357">SUM(LEN($O357:$PX357))-SUM(LEN(SUBSTITUTE(UPPER($O357:$PX357),"P","")))</f>
        <v>8</v>
      </c>
      <c r="UG357" s="8">
        <f t="shared" si="32"/>
        <v>31</v>
      </c>
      <c r="UH357" s="8">
        <f t="shared" si="33"/>
        <v>1</v>
      </c>
      <c r="UI357" s="8">
        <f t="shared" si="34"/>
        <v>0</v>
      </c>
      <c r="UJ357" s="8">
        <f t="shared" si="35"/>
        <v>0</v>
      </c>
      <c r="UK357" s="8">
        <f t="shared" si="36"/>
        <v>0</v>
      </c>
      <c r="UN357" s="8">
        <f t="array" aca="1" ref="UN357" ca="1">SUM(IF($O$5:$PX$5&gt;=$UN$5,IF($O$5:$PX$5&lt;$UO$5,LEN($O357:$PX357)-LEN(SUBSTITUTE(UPPER($O357:$PX357),"R","")))))</f>
        <v>0</v>
      </c>
      <c r="UO357" s="8">
        <f t="array" aca="1" ref="UO357" ca="1">SUM(IF($O$5:$PX$5&gt;=$UN$5,IF($O$5:$PX$5&lt;$UO$5,LEN($O357:$PX357)-LEN(SUBSTITUTE(UPPER($O357:$PX357),"A","")))))</f>
        <v>0</v>
      </c>
      <c r="UP357" s="8">
        <f t="array" aca="1" ref="UP357" ca="1">SUM(IF($O$5:$PX$5&gt;=$UN$5,IF($O$5:$PX$5&lt;$UO$5,LEN($O357:$PX357)-LEN(SUBSTITUTE(UPPER($O357:$PX357),"P","")))))</f>
        <v>0</v>
      </c>
    </row>
    <row r="358" spans="2:562" x14ac:dyDescent="0.25">
      <c r="B358" s="60">
        <v>353</v>
      </c>
      <c r="C358" s="60" t="s">
        <v>17997</v>
      </c>
      <c r="D358" s="60" t="s">
        <v>10274</v>
      </c>
      <c r="E358" s="60">
        <v>8</v>
      </c>
      <c r="F358" s="60" t="s">
        <v>17815</v>
      </c>
      <c r="G358" s="60" t="s">
        <v>17888</v>
      </c>
      <c r="H358" s="60" t="s">
        <v>17923</v>
      </c>
      <c r="I358" s="60" t="s">
        <v>10</v>
      </c>
      <c r="J358" s="60" t="s">
        <v>17942</v>
      </c>
      <c r="K358" s="60" t="s">
        <v>17943</v>
      </c>
      <c r="L358" s="60" t="s">
        <v>17944</v>
      </c>
      <c r="M358" s="61"/>
      <c r="N358" s="61"/>
      <c r="Z358" s="8" t="s">
        <v>17917</v>
      </c>
      <c r="AA358" s="8" t="s">
        <v>17917</v>
      </c>
      <c r="AC358" s="8" t="s">
        <v>17935</v>
      </c>
      <c r="AD358" s="8" t="s">
        <v>17918</v>
      </c>
      <c r="AF358" s="8" t="s">
        <v>17917</v>
      </c>
      <c r="AG358" s="8" t="s">
        <v>17917</v>
      </c>
      <c r="AH358" s="8" t="s">
        <v>17917</v>
      </c>
      <c r="AK358" s="8" t="s">
        <v>17917</v>
      </c>
      <c r="AM358" s="8" t="s">
        <v>17917</v>
      </c>
      <c r="AN358" s="8" t="s">
        <v>17917</v>
      </c>
      <c r="AO358" s="8" t="s">
        <v>17917</v>
      </c>
      <c r="AQ358" s="8" t="s">
        <v>17935</v>
      </c>
      <c r="AR358" s="8" t="s">
        <v>17917</v>
      </c>
      <c r="AT358" s="8" t="s">
        <v>17918</v>
      </c>
      <c r="AU358" s="8" t="s">
        <v>17917</v>
      </c>
      <c r="AV358" s="8" t="s">
        <v>17917</v>
      </c>
      <c r="AW358" s="8" t="s">
        <v>17935</v>
      </c>
      <c r="BA358" s="8" t="s">
        <v>17917</v>
      </c>
      <c r="BB358" s="8" t="s">
        <v>17917</v>
      </c>
      <c r="BE358" s="8" t="s">
        <v>17935</v>
      </c>
      <c r="BH358" s="8" t="s">
        <v>17917</v>
      </c>
      <c r="BI358" s="8" t="s">
        <v>17917</v>
      </c>
      <c r="BJ358" s="8" t="s">
        <v>17917</v>
      </c>
      <c r="BK358" s="8" t="s">
        <v>17917</v>
      </c>
      <c r="BO358" s="8" t="s">
        <v>17917</v>
      </c>
      <c r="BP358" s="8" t="s">
        <v>17917</v>
      </c>
      <c r="BR358" s="8" t="s">
        <v>17935</v>
      </c>
      <c r="BW358" s="8" t="s">
        <v>17917</v>
      </c>
      <c r="BY358" s="8" t="s">
        <v>17935</v>
      </c>
      <c r="CC358" s="8" t="s">
        <v>17917</v>
      </c>
      <c r="CD358" s="8" t="s">
        <v>17917</v>
      </c>
      <c r="CK358" s="8" t="s">
        <v>17917</v>
      </c>
      <c r="UA358" s="8">
        <f t="array" ref="UA358">SUM(LEN($O358:$PX358))-SUM(LEN(SUBSTITUTE(UPPER($O358:$PX358),"R","")))</f>
        <v>30</v>
      </c>
      <c r="UB358" s="8">
        <f t="array" ref="UB358">SUM(LEN($O358:$PX358))-SUM(LEN(SUBSTITUTE(UPPER($O358:$PX358),"A","")))</f>
        <v>0</v>
      </c>
      <c r="UC358" s="8">
        <f t="array" ref="UC358">SUM(LEN($O358:$PX358))-SUM(LEN(SUBSTITUTE(UPPER($O358:$PX358),"P","")))</f>
        <v>8</v>
      </c>
      <c r="UG358" s="8">
        <f t="shared" si="32"/>
        <v>38</v>
      </c>
      <c r="UH358" s="8">
        <f t="shared" si="33"/>
        <v>1</v>
      </c>
      <c r="UI358" s="8">
        <f t="shared" si="34"/>
        <v>0</v>
      </c>
      <c r="UJ358" s="8">
        <f t="shared" si="35"/>
        <v>0</v>
      </c>
      <c r="UK358" s="8">
        <f t="shared" si="36"/>
        <v>0</v>
      </c>
      <c r="UN358" s="8">
        <f t="array" aca="1" ref="UN358" ca="1">SUM(IF($O$5:$PX$5&gt;=$UN$5,IF($O$5:$PX$5&lt;$UO$5,LEN($O358:$PX358)-LEN(SUBSTITUTE(UPPER($O358:$PX358),"R","")))))</f>
        <v>0</v>
      </c>
      <c r="UO358" s="8">
        <f t="array" aca="1" ref="UO358" ca="1">SUM(IF($O$5:$PX$5&gt;=$UN$5,IF($O$5:$PX$5&lt;$UO$5,LEN($O358:$PX358)-LEN(SUBSTITUTE(UPPER($O358:$PX358),"A","")))))</f>
        <v>0</v>
      </c>
      <c r="UP358" s="8">
        <f t="array" aca="1" ref="UP358" ca="1">SUM(IF($O$5:$PX$5&gt;=$UN$5,IF($O$5:$PX$5&lt;$UO$5,LEN($O358:$PX358)-LEN(SUBSTITUTE(UPPER($O358:$PX358),"P","")))))</f>
        <v>0</v>
      </c>
    </row>
    <row r="359" spans="2:562" x14ac:dyDescent="0.25">
      <c r="B359" s="60">
        <v>354</v>
      </c>
      <c r="C359" s="60" t="s">
        <v>17997</v>
      </c>
      <c r="D359" s="60" t="s">
        <v>10274</v>
      </c>
      <c r="E359" s="60">
        <v>10</v>
      </c>
      <c r="F359" s="60" t="s">
        <v>17842</v>
      </c>
      <c r="G359" s="60" t="s">
        <v>17889</v>
      </c>
      <c r="H359" s="60" t="s">
        <v>17923</v>
      </c>
      <c r="I359" s="60" t="s">
        <v>10</v>
      </c>
      <c r="J359" s="60" t="s">
        <v>17942</v>
      </c>
      <c r="K359" s="60" t="s">
        <v>17943</v>
      </c>
      <c r="L359" s="60" t="s">
        <v>17944</v>
      </c>
      <c r="M359" s="61" t="e">
        <v>#N/A</v>
      </c>
      <c r="N359" s="61" t="e">
        <v>#N/A</v>
      </c>
      <c r="Z359" s="8" t="s">
        <v>17917</v>
      </c>
      <c r="AC359" s="8" t="s">
        <v>17935</v>
      </c>
      <c r="AD359" s="8" t="s">
        <v>17918</v>
      </c>
      <c r="AF359" s="8" t="s">
        <v>17917</v>
      </c>
      <c r="AG359" s="8" t="s">
        <v>17917</v>
      </c>
      <c r="AH359" s="8" t="s">
        <v>17917</v>
      </c>
      <c r="AJ359" s="8" t="s">
        <v>17935</v>
      </c>
      <c r="AK359" s="8" t="s">
        <v>17917</v>
      </c>
      <c r="AM359" s="8" t="s">
        <v>17917</v>
      </c>
      <c r="AN359" s="8" t="s">
        <v>17917</v>
      </c>
      <c r="AO359" s="8" t="s">
        <v>17917</v>
      </c>
      <c r="AQ359" s="8" t="s">
        <v>17935</v>
      </c>
      <c r="AR359" s="8" t="s">
        <v>17917</v>
      </c>
      <c r="AT359" s="8" t="s">
        <v>17918</v>
      </c>
      <c r="AU359" s="8" t="s">
        <v>17917</v>
      </c>
      <c r="AV359" s="8" t="s">
        <v>17917</v>
      </c>
      <c r="AW359" s="8" t="s">
        <v>17935</v>
      </c>
      <c r="BA359" s="8" t="s">
        <v>17917</v>
      </c>
      <c r="BB359" s="8" t="s">
        <v>17917</v>
      </c>
      <c r="BC359" s="8" t="s">
        <v>17917</v>
      </c>
      <c r="BD359" s="8" t="s">
        <v>17918</v>
      </c>
      <c r="BE359" s="8" t="s">
        <v>17935</v>
      </c>
      <c r="BH359" s="8" t="s">
        <v>17917</v>
      </c>
      <c r="BI359" s="8" t="s">
        <v>17917</v>
      </c>
      <c r="BJ359" s="8" t="s">
        <v>17917</v>
      </c>
      <c r="BK359" s="8" t="s">
        <v>17917</v>
      </c>
      <c r="BO359" s="8" t="s">
        <v>17917</v>
      </c>
      <c r="BP359" s="8" t="s">
        <v>17917</v>
      </c>
      <c r="BR359" s="8" t="s">
        <v>17935</v>
      </c>
      <c r="BW359" s="8" t="s">
        <v>17917</v>
      </c>
      <c r="BX359" s="8" t="s">
        <v>17917</v>
      </c>
      <c r="BY359" s="8" t="s">
        <v>17935</v>
      </c>
      <c r="CC359" s="8" t="s">
        <v>17917</v>
      </c>
      <c r="CE359" s="8" t="s">
        <v>17917</v>
      </c>
      <c r="CF359" s="8" t="s">
        <v>17935</v>
      </c>
      <c r="CK359" s="8" t="s">
        <v>17917</v>
      </c>
      <c r="UA359" s="8">
        <f t="array" ref="UA359">SUM(LEN($O359:$PX359))-SUM(LEN(SUBSTITUTE(UPPER($O359:$PX359),"R","")))</f>
        <v>33</v>
      </c>
      <c r="UB359" s="8">
        <f t="array" ref="UB359">SUM(LEN($O359:$PX359))-SUM(LEN(SUBSTITUTE(UPPER($O359:$PX359),"A","")))</f>
        <v>0</v>
      </c>
      <c r="UC359" s="8">
        <f t="array" ref="UC359">SUM(LEN($O359:$PX359))-SUM(LEN(SUBSTITUTE(UPPER($O359:$PX359),"P","")))</f>
        <v>11</v>
      </c>
      <c r="UG359" s="8">
        <f t="shared" si="32"/>
        <v>44</v>
      </c>
      <c r="UH359" s="8">
        <f t="shared" si="33"/>
        <v>1</v>
      </c>
      <c r="UI359" s="8">
        <f t="shared" si="34"/>
        <v>0</v>
      </c>
      <c r="UJ359" s="8">
        <f t="shared" si="35"/>
        <v>0</v>
      </c>
      <c r="UK359" s="8">
        <f t="shared" si="36"/>
        <v>0</v>
      </c>
      <c r="UN359" s="8">
        <f t="array" aca="1" ref="UN359" ca="1">SUM(IF($O$5:$PX$5&gt;=$UN$5,IF($O$5:$PX$5&lt;$UO$5,LEN($O359:$PX359)-LEN(SUBSTITUTE(UPPER($O359:$PX359),"R","")))))</f>
        <v>0</v>
      </c>
      <c r="UO359" s="8">
        <f t="array" aca="1" ref="UO359" ca="1">SUM(IF($O$5:$PX$5&gt;=$UN$5,IF($O$5:$PX$5&lt;$UO$5,LEN($O359:$PX359)-LEN(SUBSTITUTE(UPPER($O359:$PX359),"A","")))))</f>
        <v>0</v>
      </c>
      <c r="UP359" s="8">
        <f t="array" aca="1" ref="UP359" ca="1">SUM(IF($O$5:$PX$5&gt;=$UN$5,IF($O$5:$PX$5&lt;$UO$5,LEN($O359:$PX359)-LEN(SUBSTITUTE(UPPER($O359:$PX359),"P","")))))</f>
        <v>0</v>
      </c>
    </row>
    <row r="360" spans="2:562" x14ac:dyDescent="0.25">
      <c r="B360" s="60">
        <v>355</v>
      </c>
      <c r="C360" s="60" t="s">
        <v>17997</v>
      </c>
      <c r="D360" s="60" t="s">
        <v>10273</v>
      </c>
      <c r="E360" s="60">
        <v>10</v>
      </c>
      <c r="F360" s="60" t="s">
        <v>17842</v>
      </c>
      <c r="G360" s="60" t="s">
        <v>17888</v>
      </c>
      <c r="H360" s="60" t="s">
        <v>17923</v>
      </c>
      <c r="I360" s="60" t="s">
        <v>10</v>
      </c>
      <c r="J360" s="60" t="s">
        <v>17942</v>
      </c>
      <c r="K360" s="60" t="s">
        <v>17943</v>
      </c>
      <c r="L360" s="60" t="s">
        <v>17944</v>
      </c>
      <c r="M360" s="61" t="e">
        <v>#N/A</v>
      </c>
      <c r="N360" s="61" t="e">
        <v>#N/A</v>
      </c>
      <c r="AA360" s="8" t="s">
        <v>17917</v>
      </c>
      <c r="AD360" s="8" t="s">
        <v>17918</v>
      </c>
      <c r="AJ360" s="8" t="s">
        <v>17935</v>
      </c>
      <c r="AK360" s="8" t="s">
        <v>17917</v>
      </c>
      <c r="AM360" s="8" t="s">
        <v>17917</v>
      </c>
      <c r="AO360" s="8" t="s">
        <v>17917</v>
      </c>
      <c r="AQ360" s="8" t="s">
        <v>17935</v>
      </c>
      <c r="AR360" s="8" t="s">
        <v>17917</v>
      </c>
      <c r="AT360" s="8" t="s">
        <v>17918</v>
      </c>
      <c r="AU360" s="8" t="s">
        <v>17917</v>
      </c>
      <c r="AV360" s="8" t="s">
        <v>17917</v>
      </c>
      <c r="AW360" s="8" t="s">
        <v>17935</v>
      </c>
      <c r="BB360" s="8" t="s">
        <v>17917</v>
      </c>
      <c r="BE360" s="8" t="s">
        <v>17935</v>
      </c>
      <c r="BH360" s="8" t="s">
        <v>17917</v>
      </c>
      <c r="BK360" s="8" t="s">
        <v>17917</v>
      </c>
      <c r="BL360" s="8" t="s">
        <v>17935</v>
      </c>
      <c r="BO360" s="8" t="s">
        <v>17917</v>
      </c>
      <c r="BP360" s="8" t="s">
        <v>17917</v>
      </c>
      <c r="BQ360" s="8" t="s">
        <v>17917</v>
      </c>
      <c r="BW360" s="8" t="s">
        <v>17917</v>
      </c>
      <c r="BX360" s="8" t="s">
        <v>17917</v>
      </c>
      <c r="BY360" s="8" t="s">
        <v>17935</v>
      </c>
      <c r="CD360" s="8" t="s">
        <v>17917</v>
      </c>
      <c r="CE360" s="8" t="s">
        <v>17917</v>
      </c>
      <c r="CF360" s="8" t="s">
        <v>17935</v>
      </c>
      <c r="CJ360" s="8" t="s">
        <v>17917</v>
      </c>
      <c r="CK360" s="8" t="s">
        <v>17917</v>
      </c>
      <c r="UA360" s="8">
        <f t="array" ref="UA360">SUM(LEN($O360:$PX360))-SUM(LEN(SUBSTITUTE(UPPER($O360:$PX360),"R","")))</f>
        <v>26</v>
      </c>
      <c r="UB360" s="8">
        <f t="array" ref="UB360">SUM(LEN($O360:$PX360))-SUM(LEN(SUBSTITUTE(UPPER($O360:$PX360),"A","")))</f>
        <v>0</v>
      </c>
      <c r="UC360" s="8">
        <f t="array" ref="UC360">SUM(LEN($O360:$PX360))-SUM(LEN(SUBSTITUTE(UPPER($O360:$PX360),"P","")))</f>
        <v>9</v>
      </c>
      <c r="UG360" s="8">
        <f t="shared" si="32"/>
        <v>35</v>
      </c>
      <c r="UH360" s="8">
        <f t="shared" si="33"/>
        <v>1</v>
      </c>
      <c r="UI360" s="8">
        <f t="shared" si="34"/>
        <v>0</v>
      </c>
      <c r="UJ360" s="8">
        <f t="shared" si="35"/>
        <v>0</v>
      </c>
      <c r="UK360" s="8">
        <f t="shared" si="36"/>
        <v>0</v>
      </c>
      <c r="UN360" s="8">
        <f t="array" aca="1" ref="UN360" ca="1">SUM(IF($O$5:$PX$5&gt;=$UN$5,IF($O$5:$PX$5&lt;$UO$5,LEN($O360:$PX360)-LEN(SUBSTITUTE(UPPER($O360:$PX360),"R","")))))</f>
        <v>0</v>
      </c>
      <c r="UO360" s="8">
        <f t="array" aca="1" ref="UO360" ca="1">SUM(IF($O$5:$PX$5&gt;=$UN$5,IF($O$5:$PX$5&lt;$UO$5,LEN($O360:$PX360)-LEN(SUBSTITUTE(UPPER($O360:$PX360),"A","")))))</f>
        <v>0</v>
      </c>
      <c r="UP360" s="8">
        <f t="array" aca="1" ref="UP360" ca="1">SUM(IF($O$5:$PX$5&gt;=$UN$5,IF($O$5:$PX$5&lt;$UO$5,LEN($O360:$PX360)-LEN(SUBSTITUTE(UPPER($O360:$PX360),"P","")))))</f>
        <v>0</v>
      </c>
    </row>
    <row r="361" spans="2:562" x14ac:dyDescent="0.25">
      <c r="B361" s="60">
        <v>356</v>
      </c>
      <c r="C361" s="60" t="s">
        <v>17997</v>
      </c>
      <c r="D361" s="60" t="s">
        <v>10273</v>
      </c>
      <c r="E361" s="60">
        <v>6</v>
      </c>
      <c r="F361" s="60" t="s">
        <v>17815</v>
      </c>
      <c r="G361" s="60" t="s">
        <v>17887</v>
      </c>
      <c r="H361" s="60" t="s">
        <v>17923</v>
      </c>
      <c r="I361" s="60" t="s">
        <v>10</v>
      </c>
      <c r="J361" s="60" t="s">
        <v>17942</v>
      </c>
      <c r="K361" s="60" t="s">
        <v>17943</v>
      </c>
      <c r="L361" s="60" t="s">
        <v>17944</v>
      </c>
      <c r="M361" s="61" t="e">
        <v>#N/A</v>
      </c>
      <c r="N361" s="61" t="e">
        <v>#N/A</v>
      </c>
      <c r="Z361" s="8" t="s">
        <v>17917</v>
      </c>
      <c r="AA361" s="8" t="s">
        <v>17917</v>
      </c>
      <c r="AC361" s="8" t="s">
        <v>17935</v>
      </c>
      <c r="AD361" s="8" t="s">
        <v>17918</v>
      </c>
      <c r="AF361" s="8" t="s">
        <v>17917</v>
      </c>
      <c r="AG361" s="8" t="s">
        <v>17917</v>
      </c>
      <c r="AH361" s="8" t="s">
        <v>17917</v>
      </c>
      <c r="AJ361" s="8" t="s">
        <v>17935</v>
      </c>
      <c r="AK361" s="8" t="s">
        <v>17917</v>
      </c>
      <c r="AM361" s="8" t="s">
        <v>17917</v>
      </c>
      <c r="AN361" s="8" t="s">
        <v>17917</v>
      </c>
      <c r="AO361" s="8" t="s">
        <v>17917</v>
      </c>
      <c r="AQ361" s="8" t="s">
        <v>17935</v>
      </c>
      <c r="AR361" s="8" t="s">
        <v>17917</v>
      </c>
      <c r="AT361" s="8" t="s">
        <v>17918</v>
      </c>
      <c r="AV361" s="8" t="s">
        <v>17917</v>
      </c>
      <c r="AW361" s="8" t="s">
        <v>17935</v>
      </c>
      <c r="BB361" s="8" t="s">
        <v>17917</v>
      </c>
      <c r="BC361" s="8" t="s">
        <v>17917</v>
      </c>
      <c r="BD361" s="8" t="s">
        <v>17918</v>
      </c>
      <c r="BE361" s="8" t="s">
        <v>17935</v>
      </c>
      <c r="BJ361" s="8" t="s">
        <v>17917</v>
      </c>
      <c r="BK361" s="8" t="s">
        <v>17917</v>
      </c>
      <c r="BL361" s="8" t="s">
        <v>17935</v>
      </c>
      <c r="BO361" s="8" t="s">
        <v>17917</v>
      </c>
      <c r="BP361" s="8" t="s">
        <v>17917</v>
      </c>
      <c r="BQ361" s="8" t="s">
        <v>17917</v>
      </c>
      <c r="BR361" s="8" t="s">
        <v>17935</v>
      </c>
      <c r="BW361" s="8" t="s">
        <v>17917</v>
      </c>
      <c r="BX361" s="8" t="s">
        <v>17917</v>
      </c>
      <c r="BY361" s="8" t="s">
        <v>17935</v>
      </c>
      <c r="CF361" s="8" t="s">
        <v>17935</v>
      </c>
      <c r="CK361" s="8" t="s">
        <v>17917</v>
      </c>
      <c r="UA361" s="8">
        <f t="array" ref="UA361">SUM(LEN($O361:$PX361))-SUM(LEN(SUBSTITUTE(UPPER($O361:$PX361),"R","")))</f>
        <v>30</v>
      </c>
      <c r="UB361" s="8">
        <f t="array" ref="UB361">SUM(LEN($O361:$PX361))-SUM(LEN(SUBSTITUTE(UPPER($O361:$PX361),"A","")))</f>
        <v>0</v>
      </c>
      <c r="UC361" s="8">
        <f t="array" ref="UC361">SUM(LEN($O361:$PX361))-SUM(LEN(SUBSTITUTE(UPPER($O361:$PX361),"P","")))</f>
        <v>12</v>
      </c>
      <c r="UG361" s="8">
        <f t="shared" si="32"/>
        <v>42</v>
      </c>
      <c r="UH361" s="8">
        <f t="shared" si="33"/>
        <v>1</v>
      </c>
      <c r="UI361" s="8">
        <f t="shared" si="34"/>
        <v>0</v>
      </c>
      <c r="UJ361" s="8">
        <f t="shared" si="35"/>
        <v>0</v>
      </c>
      <c r="UK361" s="8">
        <f t="shared" si="36"/>
        <v>0</v>
      </c>
      <c r="UN361" s="8">
        <f t="array" aca="1" ref="UN361" ca="1">SUM(IF($O$5:$PX$5&gt;=$UN$5,IF($O$5:$PX$5&lt;$UO$5,LEN($O361:$PX361)-LEN(SUBSTITUTE(UPPER($O361:$PX361),"R","")))))</f>
        <v>0</v>
      </c>
      <c r="UO361" s="8">
        <f t="array" aca="1" ref="UO361" ca="1">SUM(IF($O$5:$PX$5&gt;=$UN$5,IF($O$5:$PX$5&lt;$UO$5,LEN($O361:$PX361)-LEN(SUBSTITUTE(UPPER($O361:$PX361),"A","")))))</f>
        <v>0</v>
      </c>
      <c r="UP361" s="8">
        <f t="array" aca="1" ref="UP361" ca="1">SUM(IF($O$5:$PX$5&gt;=$UN$5,IF($O$5:$PX$5&lt;$UO$5,LEN($O361:$PX361)-LEN(SUBSTITUTE(UPPER($O361:$PX361),"P","")))))</f>
        <v>0</v>
      </c>
    </row>
    <row r="362" spans="2:562" x14ac:dyDescent="0.25">
      <c r="B362" s="60">
        <v>357</v>
      </c>
      <c r="C362" s="60" t="s">
        <v>17997</v>
      </c>
      <c r="D362" s="60" t="s">
        <v>10273</v>
      </c>
      <c r="E362" s="60">
        <v>7</v>
      </c>
      <c r="F362" s="60" t="s">
        <v>17815</v>
      </c>
      <c r="G362" s="60" t="s">
        <v>17887</v>
      </c>
      <c r="H362" s="60" t="s">
        <v>17923</v>
      </c>
      <c r="I362" s="60" t="s">
        <v>10</v>
      </c>
      <c r="J362" s="60" t="s">
        <v>17942</v>
      </c>
      <c r="K362" s="60" t="s">
        <v>17943</v>
      </c>
      <c r="L362" s="60" t="s">
        <v>17944</v>
      </c>
      <c r="M362" s="61" t="e">
        <v>#N/A</v>
      </c>
      <c r="N362" s="61" t="e">
        <v>#N/A</v>
      </c>
      <c r="Z362" s="8" t="s">
        <v>17917</v>
      </c>
      <c r="AD362" s="8" t="s">
        <v>17918</v>
      </c>
      <c r="AF362" s="8" t="s">
        <v>17917</v>
      </c>
      <c r="AG362" s="8" t="s">
        <v>17917</v>
      </c>
      <c r="AH362" s="8" t="s">
        <v>17917</v>
      </c>
      <c r="AJ362" s="8" t="s">
        <v>17935</v>
      </c>
      <c r="AK362" s="8" t="s">
        <v>17917</v>
      </c>
      <c r="AM362" s="8" t="s">
        <v>17917</v>
      </c>
      <c r="AN362" s="8" t="s">
        <v>17917</v>
      </c>
      <c r="AO362" s="8" t="s">
        <v>17917</v>
      </c>
      <c r="AQ362" s="8" t="s">
        <v>17935</v>
      </c>
      <c r="AR362" s="8" t="s">
        <v>17917</v>
      </c>
      <c r="AT362" s="8" t="s">
        <v>17918</v>
      </c>
      <c r="AU362" s="8" t="s">
        <v>17917</v>
      </c>
      <c r="AV362" s="8" t="s">
        <v>17917</v>
      </c>
      <c r="AW362" s="8" t="s">
        <v>17935</v>
      </c>
      <c r="BB362" s="8" t="s">
        <v>17917</v>
      </c>
      <c r="BC362" s="8" t="s">
        <v>17917</v>
      </c>
      <c r="BE362" s="8" t="s">
        <v>17935</v>
      </c>
      <c r="BH362" s="8" t="s">
        <v>17917</v>
      </c>
      <c r="BI362" s="8" t="s">
        <v>17917</v>
      </c>
      <c r="BJ362" s="8" t="s">
        <v>17917</v>
      </c>
      <c r="BK362" s="8" t="s">
        <v>17917</v>
      </c>
      <c r="BL362" s="8" t="s">
        <v>17935</v>
      </c>
      <c r="BO362" s="8" t="s">
        <v>17917</v>
      </c>
      <c r="BP362" s="8" t="s">
        <v>17917</v>
      </c>
      <c r="BQ362" s="8" t="s">
        <v>17917</v>
      </c>
      <c r="BW362" s="8" t="s">
        <v>17917</v>
      </c>
      <c r="BX362" s="8" t="s">
        <v>17917</v>
      </c>
      <c r="BY362" s="8" t="s">
        <v>17935</v>
      </c>
      <c r="CD362" s="8" t="s">
        <v>17917</v>
      </c>
      <c r="CE362" s="8" t="s">
        <v>17917</v>
      </c>
      <c r="CF362" s="8" t="s">
        <v>17935</v>
      </c>
      <c r="UA362" s="8">
        <f t="array" ref="UA362">SUM(LEN($O362:$PX362))-SUM(LEN(SUBSTITUTE(UPPER($O362:$PX362),"R","")))</f>
        <v>31</v>
      </c>
      <c r="UB362" s="8">
        <f t="array" ref="UB362">SUM(LEN($O362:$PX362))-SUM(LEN(SUBSTITUTE(UPPER($O362:$PX362),"A","")))</f>
        <v>0</v>
      </c>
      <c r="UC362" s="8">
        <f t="array" ref="UC362">SUM(LEN($O362:$PX362))-SUM(LEN(SUBSTITUTE(UPPER($O362:$PX362),"P","")))</f>
        <v>9</v>
      </c>
      <c r="UG362" s="8">
        <f t="shared" si="32"/>
        <v>40</v>
      </c>
      <c r="UH362" s="8">
        <f t="shared" si="33"/>
        <v>1</v>
      </c>
      <c r="UI362" s="8">
        <f t="shared" si="34"/>
        <v>0</v>
      </c>
      <c r="UJ362" s="8">
        <f t="shared" si="35"/>
        <v>0</v>
      </c>
      <c r="UK362" s="8">
        <f t="shared" si="36"/>
        <v>0</v>
      </c>
      <c r="UN362" s="8">
        <f t="array" aca="1" ref="UN362" ca="1">SUM(IF($O$5:$PX$5&gt;=$UN$5,IF($O$5:$PX$5&lt;$UO$5,LEN($O362:$PX362)-LEN(SUBSTITUTE(UPPER($O362:$PX362),"R","")))))</f>
        <v>0</v>
      </c>
      <c r="UO362" s="8">
        <f t="array" aca="1" ref="UO362" ca="1">SUM(IF($O$5:$PX$5&gt;=$UN$5,IF($O$5:$PX$5&lt;$UO$5,LEN($O362:$PX362)-LEN(SUBSTITUTE(UPPER($O362:$PX362),"A","")))))</f>
        <v>0</v>
      </c>
      <c r="UP362" s="8">
        <f t="array" aca="1" ref="UP362" ca="1">SUM(IF($O$5:$PX$5&gt;=$UN$5,IF($O$5:$PX$5&lt;$UO$5,LEN($O362:$PX362)-LEN(SUBSTITUTE(UPPER($O362:$PX362),"P","")))))</f>
        <v>0</v>
      </c>
    </row>
    <row r="363" spans="2:562" x14ac:dyDescent="0.25">
      <c r="B363" s="60">
        <v>358</v>
      </c>
      <c r="C363" s="60" t="s">
        <v>17997</v>
      </c>
      <c r="D363" s="60" t="s">
        <v>10274</v>
      </c>
      <c r="E363" s="60">
        <v>5</v>
      </c>
      <c r="F363" s="60" t="s">
        <v>17842</v>
      </c>
      <c r="G363" s="60" t="s">
        <v>17887</v>
      </c>
      <c r="H363" s="60" t="s">
        <v>17923</v>
      </c>
      <c r="I363" s="60" t="s">
        <v>10</v>
      </c>
      <c r="J363" s="60" t="s">
        <v>17942</v>
      </c>
      <c r="K363" s="60" t="s">
        <v>17943</v>
      </c>
      <c r="L363" s="60" t="s">
        <v>17944</v>
      </c>
      <c r="M363" s="61" t="e">
        <v>#N/A</v>
      </c>
      <c r="N363" s="61" t="e">
        <v>#N/A</v>
      </c>
      <c r="AA363" s="8" t="s">
        <v>17917</v>
      </c>
      <c r="AC363" s="8" t="s">
        <v>17935</v>
      </c>
      <c r="AD363" s="8" t="s">
        <v>17918</v>
      </c>
      <c r="AF363" s="8" t="s">
        <v>17917</v>
      </c>
      <c r="AK363" s="8" t="s">
        <v>17917</v>
      </c>
      <c r="AM363" s="8" t="s">
        <v>17917</v>
      </c>
      <c r="AN363" s="8" t="s">
        <v>17917</v>
      </c>
      <c r="AO363" s="8" t="s">
        <v>17917</v>
      </c>
      <c r="AQ363" s="8" t="s">
        <v>17935</v>
      </c>
      <c r="AR363" s="8" t="s">
        <v>17917</v>
      </c>
      <c r="AT363" s="8" t="s">
        <v>17918</v>
      </c>
      <c r="AU363" s="8" t="s">
        <v>17917</v>
      </c>
      <c r="AV363" s="8" t="s">
        <v>17917</v>
      </c>
      <c r="AW363" s="8" t="s">
        <v>17935</v>
      </c>
      <c r="BB363" s="8" t="s">
        <v>17917</v>
      </c>
      <c r="BC363" s="8" t="s">
        <v>17917</v>
      </c>
      <c r="BD363" s="8" t="s">
        <v>17918</v>
      </c>
      <c r="BH363" s="8" t="s">
        <v>17917</v>
      </c>
      <c r="BI363" s="8" t="s">
        <v>17917</v>
      </c>
      <c r="BJ363" s="8" t="s">
        <v>17917</v>
      </c>
      <c r="BK363" s="8" t="s">
        <v>17917</v>
      </c>
      <c r="BL363" s="8" t="s">
        <v>17935</v>
      </c>
      <c r="BO363" s="8" t="s">
        <v>17917</v>
      </c>
      <c r="BP363" s="8" t="s">
        <v>17917</v>
      </c>
      <c r="BQ363" s="8" t="s">
        <v>17917</v>
      </c>
      <c r="BW363" s="8" t="s">
        <v>17917</v>
      </c>
      <c r="BX363" s="8" t="s">
        <v>17917</v>
      </c>
      <c r="CC363" s="8" t="s">
        <v>17917</v>
      </c>
      <c r="CE363" s="8" t="s">
        <v>17917</v>
      </c>
      <c r="CF363" s="8" t="s">
        <v>17935</v>
      </c>
      <c r="CJ363" s="8" t="s">
        <v>17917</v>
      </c>
      <c r="UA363" s="8">
        <f t="array" ref="UA363">SUM(LEN($O363:$PX363))-SUM(LEN(SUBSTITUTE(UPPER($O363:$PX363),"R","")))</f>
        <v>28</v>
      </c>
      <c r="UB363" s="8">
        <f t="array" ref="UB363">SUM(LEN($O363:$PX363))-SUM(LEN(SUBSTITUTE(UPPER($O363:$PX363),"A","")))</f>
        <v>0</v>
      </c>
      <c r="UC363" s="8">
        <f t="array" ref="UC363">SUM(LEN($O363:$PX363))-SUM(LEN(SUBSTITUTE(UPPER($O363:$PX363),"P","")))</f>
        <v>8</v>
      </c>
      <c r="UG363" s="8">
        <f t="shared" si="32"/>
        <v>36</v>
      </c>
      <c r="UH363" s="8">
        <f t="shared" si="33"/>
        <v>1</v>
      </c>
      <c r="UI363" s="8">
        <f t="shared" si="34"/>
        <v>0</v>
      </c>
      <c r="UJ363" s="8">
        <f t="shared" si="35"/>
        <v>0</v>
      </c>
      <c r="UK363" s="8">
        <f t="shared" si="36"/>
        <v>0</v>
      </c>
      <c r="UN363" s="8">
        <f t="array" aca="1" ref="UN363" ca="1">SUM(IF($O$5:$PX$5&gt;=$UN$5,IF($O$5:$PX$5&lt;$UO$5,LEN($O363:$PX363)-LEN(SUBSTITUTE(UPPER($O363:$PX363),"R","")))))</f>
        <v>0</v>
      </c>
      <c r="UO363" s="8">
        <f t="array" aca="1" ref="UO363" ca="1">SUM(IF($O$5:$PX$5&gt;=$UN$5,IF($O$5:$PX$5&lt;$UO$5,LEN($O363:$PX363)-LEN(SUBSTITUTE(UPPER($O363:$PX363),"A","")))))</f>
        <v>0</v>
      </c>
      <c r="UP363" s="8">
        <f t="array" aca="1" ref="UP363" ca="1">SUM(IF($O$5:$PX$5&gt;=$UN$5,IF($O$5:$PX$5&lt;$UO$5,LEN($O363:$PX363)-LEN(SUBSTITUTE(UPPER($O363:$PX363),"P","")))))</f>
        <v>0</v>
      </c>
    </row>
    <row r="364" spans="2:562" x14ac:dyDescent="0.25">
      <c r="B364" s="60">
        <v>359</v>
      </c>
      <c r="C364" s="60" t="s">
        <v>17997</v>
      </c>
      <c r="D364" s="60" t="s">
        <v>10274</v>
      </c>
      <c r="E364" s="60">
        <v>4</v>
      </c>
      <c r="F364" s="60" t="s">
        <v>17815</v>
      </c>
      <c r="G364" s="60" t="s">
        <v>17887</v>
      </c>
      <c r="H364" s="60" t="s">
        <v>17923</v>
      </c>
      <c r="I364" s="60" t="s">
        <v>10</v>
      </c>
      <c r="J364" s="60" t="s">
        <v>17942</v>
      </c>
      <c r="K364" s="60" t="s">
        <v>17943</v>
      </c>
      <c r="L364" s="60" t="s">
        <v>17944</v>
      </c>
      <c r="M364" s="61" t="e">
        <v>#N/A</v>
      </c>
      <c r="N364" s="61" t="e">
        <v>#N/A</v>
      </c>
      <c r="Z364" s="8" t="s">
        <v>17917</v>
      </c>
      <c r="AA364" s="8" t="s">
        <v>17917</v>
      </c>
      <c r="AD364" s="8" t="s">
        <v>17918</v>
      </c>
      <c r="AG364" s="8" t="s">
        <v>17917</v>
      </c>
      <c r="AH364" s="8" t="s">
        <v>17917</v>
      </c>
      <c r="AJ364" s="8" t="s">
        <v>17935</v>
      </c>
      <c r="AK364" s="8" t="s">
        <v>17917</v>
      </c>
      <c r="AM364" s="8" t="s">
        <v>17917</v>
      </c>
      <c r="AN364" s="8" t="s">
        <v>17917</v>
      </c>
      <c r="AO364" s="8" t="s">
        <v>17917</v>
      </c>
      <c r="AQ364" s="8" t="s">
        <v>17935</v>
      </c>
      <c r="AR364" s="8" t="s">
        <v>17917</v>
      </c>
      <c r="AU364" s="8" t="s">
        <v>17917</v>
      </c>
      <c r="AV364" s="8" t="s">
        <v>17917</v>
      </c>
      <c r="AW364" s="8" t="s">
        <v>17935</v>
      </c>
      <c r="BB364" s="8" t="s">
        <v>17917</v>
      </c>
      <c r="BC364" s="8" t="s">
        <v>17917</v>
      </c>
      <c r="BD364" s="8" t="s">
        <v>17918</v>
      </c>
      <c r="BE364" s="8" t="s">
        <v>17935</v>
      </c>
      <c r="BJ364" s="8" t="s">
        <v>17917</v>
      </c>
      <c r="BK364" s="8" t="s">
        <v>17917</v>
      </c>
      <c r="BL364" s="8" t="s">
        <v>17935</v>
      </c>
      <c r="BO364" s="8" t="s">
        <v>17917</v>
      </c>
      <c r="BP364" s="8" t="s">
        <v>17917</v>
      </c>
      <c r="BQ364" s="8" t="s">
        <v>17917</v>
      </c>
      <c r="BR364" s="8" t="s">
        <v>17935</v>
      </c>
      <c r="BW364" s="8" t="s">
        <v>17917</v>
      </c>
      <c r="BX364" s="8" t="s">
        <v>17917</v>
      </c>
      <c r="CC364" s="8" t="s">
        <v>17917</v>
      </c>
      <c r="CD364" s="8" t="s">
        <v>17917</v>
      </c>
      <c r="CE364" s="8" t="s">
        <v>17917</v>
      </c>
      <c r="CF364" s="8" t="s">
        <v>17935</v>
      </c>
      <c r="CJ364" s="8" t="s">
        <v>17917</v>
      </c>
      <c r="CK364" s="8" t="s">
        <v>17917</v>
      </c>
      <c r="UA364" s="8">
        <f t="array" ref="UA364">SUM(LEN($O364:$PX364))-SUM(LEN(SUBSTITUTE(UPPER($O364:$PX364),"R","")))</f>
        <v>32</v>
      </c>
      <c r="UB364" s="8">
        <f t="array" ref="UB364">SUM(LEN($O364:$PX364))-SUM(LEN(SUBSTITUTE(UPPER($O364:$PX364),"A","")))</f>
        <v>0</v>
      </c>
      <c r="UC364" s="8">
        <f t="array" ref="UC364">SUM(LEN($O364:$PX364))-SUM(LEN(SUBSTITUTE(UPPER($O364:$PX364),"P","")))</f>
        <v>9</v>
      </c>
      <c r="UG364" s="8">
        <f t="shared" si="32"/>
        <v>41</v>
      </c>
      <c r="UH364" s="8">
        <f t="shared" si="33"/>
        <v>1</v>
      </c>
      <c r="UI364" s="8">
        <f t="shared" si="34"/>
        <v>0</v>
      </c>
      <c r="UJ364" s="8">
        <f t="shared" si="35"/>
        <v>0</v>
      </c>
      <c r="UK364" s="8">
        <f t="shared" si="36"/>
        <v>0</v>
      </c>
      <c r="UN364" s="8">
        <f t="array" aca="1" ref="UN364" ca="1">SUM(IF($O$5:$PX$5&gt;=$UN$5,IF($O$5:$PX$5&lt;$UO$5,LEN($O364:$PX364)-LEN(SUBSTITUTE(UPPER($O364:$PX364),"R","")))))</f>
        <v>0</v>
      </c>
      <c r="UO364" s="8">
        <f t="array" aca="1" ref="UO364" ca="1">SUM(IF($O$5:$PX$5&gt;=$UN$5,IF($O$5:$PX$5&lt;$UO$5,LEN($O364:$PX364)-LEN(SUBSTITUTE(UPPER($O364:$PX364),"A","")))))</f>
        <v>0</v>
      </c>
      <c r="UP364" s="8">
        <f t="array" aca="1" ref="UP364" ca="1">SUM(IF($O$5:$PX$5&gt;=$UN$5,IF($O$5:$PX$5&lt;$UO$5,LEN($O364:$PX364)-LEN(SUBSTITUTE(UPPER($O364:$PX364),"P","")))))</f>
        <v>0</v>
      </c>
    </row>
    <row r="365" spans="2:562" x14ac:dyDescent="0.25">
      <c r="B365" s="60">
        <v>360</v>
      </c>
      <c r="C365" s="60" t="s">
        <v>17997</v>
      </c>
      <c r="D365" s="60" t="s">
        <v>10274</v>
      </c>
      <c r="E365" s="60">
        <v>8</v>
      </c>
      <c r="F365" s="60" t="s">
        <v>17842</v>
      </c>
      <c r="G365" s="60" t="s">
        <v>17887</v>
      </c>
      <c r="H365" s="60" t="s">
        <v>17923</v>
      </c>
      <c r="I365" s="60" t="s">
        <v>10</v>
      </c>
      <c r="J365" s="60" t="s">
        <v>17942</v>
      </c>
      <c r="K365" s="60" t="s">
        <v>17943</v>
      </c>
      <c r="L365" s="60" t="s">
        <v>17944</v>
      </c>
      <c r="M365" s="61" t="e">
        <v>#N/A</v>
      </c>
      <c r="N365" s="61" t="e">
        <v>#N/A</v>
      </c>
      <c r="Z365" s="8" t="s">
        <v>17917</v>
      </c>
      <c r="AA365" s="8" t="s">
        <v>17917</v>
      </c>
      <c r="AD365" s="8" t="s">
        <v>17918</v>
      </c>
      <c r="AF365" s="8" t="s">
        <v>17917</v>
      </c>
      <c r="AG365" s="8" t="s">
        <v>17917</v>
      </c>
      <c r="AJ365" s="8" t="s">
        <v>17935</v>
      </c>
      <c r="AK365" s="8" t="s">
        <v>17917</v>
      </c>
      <c r="AM365" s="8" t="s">
        <v>17917</v>
      </c>
      <c r="AN365" s="8" t="s">
        <v>17917</v>
      </c>
      <c r="AO365" s="8" t="s">
        <v>17917</v>
      </c>
      <c r="AQ365" s="8" t="s">
        <v>17935</v>
      </c>
      <c r="AR365" s="8" t="s">
        <v>17917</v>
      </c>
      <c r="AU365" s="8" t="s">
        <v>17917</v>
      </c>
      <c r="AV365" s="8" t="s">
        <v>17917</v>
      </c>
      <c r="AW365" s="8" t="s">
        <v>17935</v>
      </c>
      <c r="BB365" s="8" t="s">
        <v>17917</v>
      </c>
      <c r="BC365" s="8" t="s">
        <v>17917</v>
      </c>
      <c r="BD365" s="8" t="s">
        <v>17918</v>
      </c>
      <c r="BH365" s="8" t="s">
        <v>17917</v>
      </c>
      <c r="BI365" s="8" t="s">
        <v>17917</v>
      </c>
      <c r="BJ365" s="8" t="s">
        <v>17917</v>
      </c>
      <c r="BK365" s="8" t="s">
        <v>17917</v>
      </c>
      <c r="BL365" s="8" t="s">
        <v>17935</v>
      </c>
      <c r="BQ365" s="8" t="s">
        <v>17917</v>
      </c>
      <c r="BR365" s="8" t="s">
        <v>17935</v>
      </c>
      <c r="BW365" s="8" t="s">
        <v>17917</v>
      </c>
      <c r="CC365" s="8" t="s">
        <v>17917</v>
      </c>
      <c r="CE365" s="8" t="s">
        <v>17917</v>
      </c>
      <c r="CF365" s="8" t="s">
        <v>17935</v>
      </c>
      <c r="CJ365" s="8" t="s">
        <v>17917</v>
      </c>
      <c r="UA365" s="8">
        <f t="array" ref="UA365">SUM(LEN($O365:$PX365))-SUM(LEN(SUBSTITUTE(UPPER($O365:$PX365),"R","")))</f>
        <v>28</v>
      </c>
      <c r="UB365" s="8">
        <f t="array" ref="UB365">SUM(LEN($O365:$PX365))-SUM(LEN(SUBSTITUTE(UPPER($O365:$PX365),"A","")))</f>
        <v>0</v>
      </c>
      <c r="UC365" s="8">
        <f t="array" ref="UC365">SUM(LEN($O365:$PX365))-SUM(LEN(SUBSTITUTE(UPPER($O365:$PX365),"P","")))</f>
        <v>8</v>
      </c>
      <c r="UG365" s="8">
        <f t="shared" si="32"/>
        <v>36</v>
      </c>
      <c r="UH365" s="8">
        <f t="shared" si="33"/>
        <v>1</v>
      </c>
      <c r="UI365" s="8">
        <f t="shared" si="34"/>
        <v>0</v>
      </c>
      <c r="UJ365" s="8">
        <f t="shared" si="35"/>
        <v>0</v>
      </c>
      <c r="UK365" s="8">
        <f t="shared" si="36"/>
        <v>0</v>
      </c>
      <c r="UN365" s="8">
        <f t="array" aca="1" ref="UN365" ca="1">SUM(IF($O$5:$PX$5&gt;=$UN$5,IF($O$5:$PX$5&lt;$UO$5,LEN($O365:$PX365)-LEN(SUBSTITUTE(UPPER($O365:$PX365),"R","")))))</f>
        <v>0</v>
      </c>
      <c r="UO365" s="8">
        <f t="array" aca="1" ref="UO365" ca="1">SUM(IF($O$5:$PX$5&gt;=$UN$5,IF($O$5:$PX$5&lt;$UO$5,LEN($O365:$PX365)-LEN(SUBSTITUTE(UPPER($O365:$PX365),"A","")))))</f>
        <v>0</v>
      </c>
      <c r="UP365" s="8">
        <f t="array" aca="1" ref="UP365" ca="1">SUM(IF($O$5:$PX$5&gt;=$UN$5,IF($O$5:$PX$5&lt;$UO$5,LEN($O365:$PX365)-LEN(SUBSTITUTE(UPPER($O365:$PX365),"P","")))))</f>
        <v>0</v>
      </c>
    </row>
    <row r="366" spans="2:562" x14ac:dyDescent="0.25">
      <c r="B366" s="60">
        <v>361</v>
      </c>
      <c r="C366" s="60" t="s">
        <v>17997</v>
      </c>
      <c r="D366" s="60" t="s">
        <v>10274</v>
      </c>
      <c r="E366" s="60">
        <v>8</v>
      </c>
      <c r="F366" s="60" t="s">
        <v>17815</v>
      </c>
      <c r="G366" s="60" t="s">
        <v>17888</v>
      </c>
      <c r="H366" s="60" t="s">
        <v>17923</v>
      </c>
      <c r="I366" s="60" t="s">
        <v>10</v>
      </c>
      <c r="J366" s="60" t="s">
        <v>17942</v>
      </c>
      <c r="K366" s="60" t="s">
        <v>17943</v>
      </c>
      <c r="L366" s="60" t="s">
        <v>17944</v>
      </c>
      <c r="M366" s="61" t="e">
        <v>#N/A</v>
      </c>
      <c r="N366" s="61" t="e">
        <v>#N/A</v>
      </c>
      <c r="Z366" s="8" t="s">
        <v>17917</v>
      </c>
      <c r="AC366" s="8" t="s">
        <v>17935</v>
      </c>
      <c r="AD366" s="8" t="s">
        <v>17918</v>
      </c>
      <c r="AF366" s="8" t="s">
        <v>17917</v>
      </c>
      <c r="AG366" s="8" t="s">
        <v>17917</v>
      </c>
      <c r="AH366" s="8" t="s">
        <v>17917</v>
      </c>
      <c r="AJ366" s="8" t="s">
        <v>17935</v>
      </c>
      <c r="AK366" s="8" t="s">
        <v>17917</v>
      </c>
      <c r="AM366" s="8" t="s">
        <v>17917</v>
      </c>
      <c r="AO366" s="8" t="s">
        <v>17917</v>
      </c>
      <c r="AQ366" s="8" t="s">
        <v>17935</v>
      </c>
      <c r="AR366" s="8" t="s">
        <v>17917</v>
      </c>
      <c r="AT366" s="8" t="s">
        <v>17918</v>
      </c>
      <c r="AU366" s="8" t="s">
        <v>17917</v>
      </c>
      <c r="AV366" s="8" t="s">
        <v>17917</v>
      </c>
      <c r="AW366" s="8" t="s">
        <v>17935</v>
      </c>
      <c r="BC366" s="8" t="s">
        <v>17917</v>
      </c>
      <c r="BD366" s="8" t="s">
        <v>17918</v>
      </c>
      <c r="BI366" s="8" t="s">
        <v>17917</v>
      </c>
      <c r="BK366" s="8" t="s">
        <v>17917</v>
      </c>
      <c r="BL366" s="8" t="s">
        <v>17935</v>
      </c>
      <c r="BO366" s="8" t="s">
        <v>17917</v>
      </c>
      <c r="BP366" s="8" t="s">
        <v>17917</v>
      </c>
      <c r="BQ366" s="8" t="s">
        <v>17917</v>
      </c>
      <c r="BR366" s="8" t="s">
        <v>17935</v>
      </c>
      <c r="BW366" s="8" t="s">
        <v>17917</v>
      </c>
      <c r="BX366" s="8" t="s">
        <v>17917</v>
      </c>
      <c r="CD366" s="8" t="s">
        <v>17917</v>
      </c>
      <c r="CE366" s="8" t="s">
        <v>17917</v>
      </c>
      <c r="CF366" s="8" t="s">
        <v>17935</v>
      </c>
      <c r="CJ366" s="8" t="s">
        <v>17917</v>
      </c>
      <c r="CK366" s="8" t="s">
        <v>17917</v>
      </c>
      <c r="UA366" s="8">
        <f t="array" ref="UA366">SUM(LEN($O366:$PX366))-SUM(LEN(SUBSTITUTE(UPPER($O366:$PX366),"R","")))</f>
        <v>29</v>
      </c>
      <c r="UB366" s="8">
        <f t="array" ref="UB366">SUM(LEN($O366:$PX366))-SUM(LEN(SUBSTITUTE(UPPER($O366:$PX366),"A","")))</f>
        <v>0</v>
      </c>
      <c r="UC366" s="8">
        <f t="array" ref="UC366">SUM(LEN($O366:$PX366))-SUM(LEN(SUBSTITUTE(UPPER($O366:$PX366),"P","")))</f>
        <v>10</v>
      </c>
      <c r="UG366" s="8">
        <f t="shared" si="32"/>
        <v>39</v>
      </c>
      <c r="UH366" s="8">
        <f t="shared" si="33"/>
        <v>1</v>
      </c>
      <c r="UI366" s="8">
        <f t="shared" si="34"/>
        <v>0</v>
      </c>
      <c r="UJ366" s="8">
        <f t="shared" si="35"/>
        <v>0</v>
      </c>
      <c r="UK366" s="8">
        <f t="shared" si="36"/>
        <v>0</v>
      </c>
      <c r="UN366" s="8">
        <f t="array" aca="1" ref="UN366" ca="1">SUM(IF($O$5:$PX$5&gt;=$UN$5,IF($O$5:$PX$5&lt;$UO$5,LEN($O366:$PX366)-LEN(SUBSTITUTE(UPPER($O366:$PX366),"R","")))))</f>
        <v>0</v>
      </c>
      <c r="UO366" s="8">
        <f t="array" aca="1" ref="UO366" ca="1">SUM(IF($O$5:$PX$5&gt;=$UN$5,IF($O$5:$PX$5&lt;$UO$5,LEN($O366:$PX366)-LEN(SUBSTITUTE(UPPER($O366:$PX366),"A","")))))</f>
        <v>0</v>
      </c>
      <c r="UP366" s="8">
        <f t="array" aca="1" ref="UP366" ca="1">SUM(IF($O$5:$PX$5&gt;=$UN$5,IF($O$5:$PX$5&lt;$UO$5,LEN($O366:$PX366)-LEN(SUBSTITUTE(UPPER($O366:$PX366),"P","")))))</f>
        <v>0</v>
      </c>
    </row>
    <row r="367" spans="2:562" x14ac:dyDescent="0.25">
      <c r="B367" s="60">
        <v>362</v>
      </c>
      <c r="C367" s="60" t="s">
        <v>17997</v>
      </c>
      <c r="D367" s="60" t="s">
        <v>10274</v>
      </c>
      <c r="E367" s="60">
        <v>11</v>
      </c>
      <c r="F367" s="60" t="s">
        <v>17842</v>
      </c>
      <c r="G367" s="60" t="s">
        <v>17889</v>
      </c>
      <c r="H367" s="60" t="s">
        <v>17923</v>
      </c>
      <c r="I367" s="60" t="s">
        <v>10</v>
      </c>
      <c r="J367" s="60" t="s">
        <v>17942</v>
      </c>
      <c r="K367" s="60" t="s">
        <v>17943</v>
      </c>
      <c r="L367" s="60" t="s">
        <v>17944</v>
      </c>
      <c r="M367" s="61" t="e">
        <v>#N/A</v>
      </c>
      <c r="N367" s="61" t="e">
        <v>#N/A</v>
      </c>
      <c r="Z367" s="8" t="s">
        <v>17917</v>
      </c>
      <c r="AC367" s="8" t="s">
        <v>17935</v>
      </c>
      <c r="AD367" s="8" t="s">
        <v>17918</v>
      </c>
      <c r="AG367" s="8" t="s">
        <v>17917</v>
      </c>
      <c r="AH367" s="8" t="s">
        <v>17917</v>
      </c>
      <c r="AJ367" s="8" t="s">
        <v>17935</v>
      </c>
      <c r="AK367" s="8" t="s">
        <v>17917</v>
      </c>
      <c r="AM367" s="8" t="s">
        <v>17917</v>
      </c>
      <c r="AN367" s="8" t="s">
        <v>17917</v>
      </c>
      <c r="AO367" s="8" t="s">
        <v>17917</v>
      </c>
      <c r="AQ367" s="8" t="s">
        <v>17935</v>
      </c>
      <c r="AR367" s="8" t="s">
        <v>17917</v>
      </c>
      <c r="AT367" s="8" t="s">
        <v>17918</v>
      </c>
      <c r="AU367" s="8" t="s">
        <v>17917</v>
      </c>
      <c r="AV367" s="8" t="s">
        <v>17917</v>
      </c>
      <c r="AW367" s="8" t="s">
        <v>17935</v>
      </c>
      <c r="BC367" s="8" t="s">
        <v>17917</v>
      </c>
      <c r="BD367" s="8" t="s">
        <v>17918</v>
      </c>
      <c r="BH367" s="8" t="s">
        <v>17917</v>
      </c>
      <c r="BK367" s="8" t="s">
        <v>17917</v>
      </c>
      <c r="BL367" s="8" t="s">
        <v>17935</v>
      </c>
      <c r="BO367" s="8" t="s">
        <v>17917</v>
      </c>
      <c r="BP367" s="8" t="s">
        <v>17917</v>
      </c>
      <c r="BR367" s="8" t="s">
        <v>17935</v>
      </c>
      <c r="BX367" s="8" t="s">
        <v>17917</v>
      </c>
      <c r="BY367" s="8" t="s">
        <v>17935</v>
      </c>
      <c r="CD367" s="8" t="s">
        <v>17917</v>
      </c>
      <c r="CE367" s="8" t="s">
        <v>17917</v>
      </c>
      <c r="CF367" s="8" t="s">
        <v>17935</v>
      </c>
      <c r="CJ367" s="8" t="s">
        <v>17917</v>
      </c>
      <c r="CK367" s="8" t="s">
        <v>17917</v>
      </c>
      <c r="UA367" s="8">
        <f t="array" ref="UA367">SUM(LEN($O367:$PX367))-SUM(LEN(SUBSTITUTE(UPPER($O367:$PX367),"R","")))</f>
        <v>28</v>
      </c>
      <c r="UB367" s="8">
        <f t="array" ref="UB367">SUM(LEN($O367:$PX367))-SUM(LEN(SUBSTITUTE(UPPER($O367:$PX367),"A","")))</f>
        <v>0</v>
      </c>
      <c r="UC367" s="8">
        <f t="array" ref="UC367">SUM(LEN($O367:$PX367))-SUM(LEN(SUBSTITUTE(UPPER($O367:$PX367),"P","")))</f>
        <v>11</v>
      </c>
      <c r="UG367" s="8">
        <f t="shared" si="32"/>
        <v>39</v>
      </c>
      <c r="UH367" s="8">
        <f t="shared" si="33"/>
        <v>1</v>
      </c>
      <c r="UI367" s="8">
        <f t="shared" si="34"/>
        <v>0</v>
      </c>
      <c r="UJ367" s="8">
        <f t="shared" si="35"/>
        <v>0</v>
      </c>
      <c r="UK367" s="8">
        <f t="shared" si="36"/>
        <v>0</v>
      </c>
      <c r="UN367" s="8">
        <f t="array" aca="1" ref="UN367" ca="1">SUM(IF($O$5:$PX$5&gt;=$UN$5,IF($O$5:$PX$5&lt;$UO$5,LEN($O367:$PX367)-LEN(SUBSTITUTE(UPPER($O367:$PX367),"R","")))))</f>
        <v>0</v>
      </c>
      <c r="UO367" s="8">
        <f t="array" aca="1" ref="UO367" ca="1">SUM(IF($O$5:$PX$5&gt;=$UN$5,IF($O$5:$PX$5&lt;$UO$5,LEN($O367:$PX367)-LEN(SUBSTITUTE(UPPER($O367:$PX367),"A","")))))</f>
        <v>0</v>
      </c>
      <c r="UP367" s="8">
        <f t="array" aca="1" ref="UP367" ca="1">SUM(IF($O$5:$PX$5&gt;=$UN$5,IF($O$5:$PX$5&lt;$UO$5,LEN($O367:$PX367)-LEN(SUBSTITUTE(UPPER($O367:$PX367),"P","")))))</f>
        <v>0</v>
      </c>
    </row>
    <row r="368" spans="2:562" x14ac:dyDescent="0.25">
      <c r="B368" s="60">
        <v>363</v>
      </c>
      <c r="C368" s="60" t="s">
        <v>17997</v>
      </c>
      <c r="D368" s="60" t="s">
        <v>10274</v>
      </c>
      <c r="E368" s="60">
        <v>8</v>
      </c>
      <c r="F368" s="60" t="s">
        <v>17842</v>
      </c>
      <c r="G368" s="60" t="s">
        <v>17887</v>
      </c>
      <c r="H368" s="60" t="s">
        <v>17923</v>
      </c>
      <c r="I368" s="60" t="s">
        <v>10</v>
      </c>
      <c r="J368" s="60" t="s">
        <v>17942</v>
      </c>
      <c r="K368" s="60" t="s">
        <v>17943</v>
      </c>
      <c r="L368" s="60" t="s">
        <v>17944</v>
      </c>
      <c r="M368" s="61" t="e">
        <v>#N/A</v>
      </c>
      <c r="N368" s="61" t="e">
        <v>#N/A</v>
      </c>
      <c r="Z368" s="8" t="s">
        <v>17917</v>
      </c>
      <c r="AC368" s="8" t="s">
        <v>17935</v>
      </c>
      <c r="AD368" s="8" t="s">
        <v>17918</v>
      </c>
      <c r="AF368" s="8" t="s">
        <v>17917</v>
      </c>
      <c r="AG368" s="8" t="s">
        <v>17917</v>
      </c>
      <c r="AJ368" s="8" t="s">
        <v>17935</v>
      </c>
      <c r="AK368" s="8" t="s">
        <v>17917</v>
      </c>
      <c r="AN368" s="8" t="s">
        <v>17917</v>
      </c>
      <c r="AO368" s="8" t="s">
        <v>17917</v>
      </c>
      <c r="AQ368" s="8" t="s">
        <v>17935</v>
      </c>
      <c r="AR368" s="8" t="s">
        <v>17917</v>
      </c>
      <c r="AT368" s="8" t="s">
        <v>17918</v>
      </c>
      <c r="AU368" s="8" t="s">
        <v>17917</v>
      </c>
      <c r="AV368" s="8" t="s">
        <v>17917</v>
      </c>
      <c r="AW368" s="8" t="s">
        <v>17935</v>
      </c>
      <c r="BC368" s="8" t="s">
        <v>17917</v>
      </c>
      <c r="BD368" s="8" t="s">
        <v>17918</v>
      </c>
      <c r="BH368" s="8" t="s">
        <v>17917</v>
      </c>
      <c r="BI368" s="8" t="s">
        <v>17917</v>
      </c>
      <c r="BJ368" s="8" t="s">
        <v>17917</v>
      </c>
      <c r="BK368" s="8" t="s">
        <v>17917</v>
      </c>
      <c r="BL368" s="8" t="s">
        <v>17935</v>
      </c>
      <c r="BO368" s="8" t="s">
        <v>17917</v>
      </c>
      <c r="BP368" s="8" t="s">
        <v>17917</v>
      </c>
      <c r="BQ368" s="8" t="s">
        <v>17917</v>
      </c>
      <c r="BR368" s="8" t="s">
        <v>17935</v>
      </c>
      <c r="BW368" s="8" t="s">
        <v>17917</v>
      </c>
      <c r="BX368" s="8" t="s">
        <v>17917</v>
      </c>
      <c r="BY368" s="8" t="s">
        <v>17935</v>
      </c>
      <c r="CD368" s="8" t="s">
        <v>17917</v>
      </c>
      <c r="CE368" s="8" t="s">
        <v>17917</v>
      </c>
      <c r="CF368" s="8" t="s">
        <v>17935</v>
      </c>
      <c r="CK368" s="8" t="s">
        <v>17917</v>
      </c>
      <c r="UA368" s="8">
        <f t="array" ref="UA368">SUM(LEN($O368:$PX368))-SUM(LEN(SUBSTITUTE(UPPER($O368:$PX368),"R","")))</f>
        <v>30</v>
      </c>
      <c r="UB368" s="8">
        <f t="array" ref="UB368">SUM(LEN($O368:$PX368))-SUM(LEN(SUBSTITUTE(UPPER($O368:$PX368),"A","")))</f>
        <v>0</v>
      </c>
      <c r="UC368" s="8">
        <f t="array" ref="UC368">SUM(LEN($O368:$PX368))-SUM(LEN(SUBSTITUTE(UPPER($O368:$PX368),"P","")))</f>
        <v>11</v>
      </c>
      <c r="UG368" s="8">
        <f t="shared" si="32"/>
        <v>41</v>
      </c>
      <c r="UH368" s="8">
        <f t="shared" si="33"/>
        <v>1</v>
      </c>
      <c r="UI368" s="8">
        <f t="shared" si="34"/>
        <v>0</v>
      </c>
      <c r="UJ368" s="8">
        <f t="shared" si="35"/>
        <v>0</v>
      </c>
      <c r="UK368" s="8">
        <f t="shared" si="36"/>
        <v>0</v>
      </c>
      <c r="UN368" s="8">
        <f t="array" aca="1" ref="UN368" ca="1">SUM(IF($O$5:$PX$5&gt;=$UN$5,IF($O$5:$PX$5&lt;$UO$5,LEN($O368:$PX368)-LEN(SUBSTITUTE(UPPER($O368:$PX368),"R","")))))</f>
        <v>0</v>
      </c>
      <c r="UO368" s="8">
        <f t="array" aca="1" ref="UO368" ca="1">SUM(IF($O$5:$PX$5&gt;=$UN$5,IF($O$5:$PX$5&lt;$UO$5,LEN($O368:$PX368)-LEN(SUBSTITUTE(UPPER($O368:$PX368),"A","")))))</f>
        <v>0</v>
      </c>
      <c r="UP368" s="8">
        <f t="array" aca="1" ref="UP368" ca="1">SUM(IF($O$5:$PX$5&gt;=$UN$5,IF($O$5:$PX$5&lt;$UO$5,LEN($O368:$PX368)-LEN(SUBSTITUTE(UPPER($O368:$PX368),"P","")))))</f>
        <v>0</v>
      </c>
    </row>
    <row r="369" spans="2:562" x14ac:dyDescent="0.25">
      <c r="B369" s="60">
        <v>364</v>
      </c>
      <c r="C369" s="60" t="s">
        <v>17997</v>
      </c>
      <c r="D369" s="60" t="s">
        <v>10274</v>
      </c>
      <c r="E369" s="60">
        <v>5</v>
      </c>
      <c r="F369" s="60" t="s">
        <v>17842</v>
      </c>
      <c r="G369" s="60" t="s">
        <v>17887</v>
      </c>
      <c r="H369" s="60" t="s">
        <v>17923</v>
      </c>
      <c r="I369" s="60" t="s">
        <v>10</v>
      </c>
      <c r="J369" s="60" t="s">
        <v>17942</v>
      </c>
      <c r="K369" s="60" t="s">
        <v>17943</v>
      </c>
      <c r="L369" s="60" t="s">
        <v>17944</v>
      </c>
      <c r="M369" s="61" t="e">
        <v>#N/A</v>
      </c>
      <c r="N369" s="61" t="e">
        <v>#N/A</v>
      </c>
      <c r="AA369" s="8" t="s">
        <v>17917</v>
      </c>
      <c r="AD369" s="8" t="s">
        <v>17918</v>
      </c>
      <c r="AK369" s="8" t="s">
        <v>17917</v>
      </c>
      <c r="AM369" s="8" t="s">
        <v>17917</v>
      </c>
      <c r="AN369" s="8" t="s">
        <v>17917</v>
      </c>
      <c r="AQ369" s="8" t="s">
        <v>17935</v>
      </c>
      <c r="AR369" s="8" t="s">
        <v>17917</v>
      </c>
      <c r="AT369" s="8" t="s">
        <v>17918</v>
      </c>
      <c r="AU369" s="8" t="s">
        <v>17917</v>
      </c>
      <c r="AV369" s="8" t="s">
        <v>17917</v>
      </c>
      <c r="AW369" s="8" t="s">
        <v>17935</v>
      </c>
      <c r="BD369" s="8" t="s">
        <v>17918</v>
      </c>
      <c r="BE369" s="8" t="s">
        <v>17935</v>
      </c>
      <c r="BH369" s="8" t="s">
        <v>17917</v>
      </c>
      <c r="BI369" s="8" t="s">
        <v>17917</v>
      </c>
      <c r="BJ369" s="8" t="s">
        <v>17917</v>
      </c>
      <c r="BL369" s="8" t="s">
        <v>17935</v>
      </c>
      <c r="BO369" s="8" t="s">
        <v>17917</v>
      </c>
      <c r="BP369" s="8" t="s">
        <v>17917</v>
      </c>
      <c r="BQ369" s="8" t="s">
        <v>17917</v>
      </c>
      <c r="BR369" s="8" t="s">
        <v>17935</v>
      </c>
      <c r="BW369" s="8" t="s">
        <v>17917</v>
      </c>
      <c r="BX369" s="8" t="s">
        <v>17917</v>
      </c>
      <c r="CC369" s="8" t="s">
        <v>17917</v>
      </c>
      <c r="CD369" s="8" t="s">
        <v>17917</v>
      </c>
      <c r="CE369" s="8" t="s">
        <v>17917</v>
      </c>
      <c r="CF369" s="8" t="s">
        <v>17935</v>
      </c>
      <c r="CK369" s="8" t="s">
        <v>17917</v>
      </c>
      <c r="UA369" s="8">
        <f t="array" ref="UA369">SUM(LEN($O369:$PX369))-SUM(LEN(SUBSTITUTE(UPPER($O369:$PX369),"R","")))</f>
        <v>25</v>
      </c>
      <c r="UB369" s="8">
        <f t="array" ref="UB369">SUM(LEN($O369:$PX369))-SUM(LEN(SUBSTITUTE(UPPER($O369:$PX369),"A","")))</f>
        <v>0</v>
      </c>
      <c r="UC369" s="8">
        <f t="array" ref="UC369">SUM(LEN($O369:$PX369))-SUM(LEN(SUBSTITUTE(UPPER($O369:$PX369),"P","")))</f>
        <v>9</v>
      </c>
      <c r="UG369" s="8">
        <f t="shared" si="32"/>
        <v>34</v>
      </c>
      <c r="UH369" s="8">
        <f t="shared" si="33"/>
        <v>1</v>
      </c>
      <c r="UI369" s="8">
        <f t="shared" si="34"/>
        <v>0</v>
      </c>
      <c r="UJ369" s="8">
        <f t="shared" si="35"/>
        <v>0</v>
      </c>
      <c r="UK369" s="8">
        <f t="shared" si="36"/>
        <v>0</v>
      </c>
      <c r="UN369" s="8">
        <f t="array" aca="1" ref="UN369" ca="1">SUM(IF($O$5:$PX$5&gt;=$UN$5,IF($O$5:$PX$5&lt;$UO$5,LEN($O369:$PX369)-LEN(SUBSTITUTE(UPPER($O369:$PX369),"R","")))))</f>
        <v>0</v>
      </c>
      <c r="UO369" s="8">
        <f t="array" aca="1" ref="UO369" ca="1">SUM(IF($O$5:$PX$5&gt;=$UN$5,IF($O$5:$PX$5&lt;$UO$5,LEN($O369:$PX369)-LEN(SUBSTITUTE(UPPER($O369:$PX369),"A","")))))</f>
        <v>0</v>
      </c>
      <c r="UP369" s="8">
        <f t="array" aca="1" ref="UP369" ca="1">SUM(IF($O$5:$PX$5&gt;=$UN$5,IF($O$5:$PX$5&lt;$UO$5,LEN($O369:$PX369)-LEN(SUBSTITUTE(UPPER($O369:$PX369),"P","")))))</f>
        <v>0</v>
      </c>
    </row>
    <row r="370" spans="2:562" x14ac:dyDescent="0.25">
      <c r="B370" s="60">
        <v>365</v>
      </c>
      <c r="C370" s="60" t="s">
        <v>17997</v>
      </c>
      <c r="D370" s="60" t="s">
        <v>10274</v>
      </c>
      <c r="E370" s="60">
        <v>9</v>
      </c>
      <c r="F370" s="60" t="s">
        <v>17815</v>
      </c>
      <c r="G370" s="60" t="s">
        <v>17888</v>
      </c>
      <c r="H370" s="60" t="s">
        <v>17923</v>
      </c>
      <c r="I370" s="60" t="s">
        <v>10</v>
      </c>
      <c r="J370" s="60" t="s">
        <v>17942</v>
      </c>
      <c r="K370" s="60" t="s">
        <v>17943</v>
      </c>
      <c r="L370" s="60" t="s">
        <v>17944</v>
      </c>
      <c r="M370" s="61" t="e">
        <v>#N/A</v>
      </c>
      <c r="N370" s="61" t="e">
        <v>#N/A</v>
      </c>
      <c r="Z370" s="8" t="s">
        <v>17917</v>
      </c>
      <c r="AC370" s="8" t="s">
        <v>17935</v>
      </c>
      <c r="AD370" s="8" t="s">
        <v>17918</v>
      </c>
      <c r="AF370" s="8" t="s">
        <v>17917</v>
      </c>
      <c r="AG370" s="8" t="s">
        <v>17917</v>
      </c>
      <c r="AH370" s="8" t="s">
        <v>17917</v>
      </c>
      <c r="AJ370" s="8" t="s">
        <v>17935</v>
      </c>
      <c r="AK370" s="8" t="s">
        <v>17917</v>
      </c>
      <c r="AM370" s="8" t="s">
        <v>17917</v>
      </c>
      <c r="AN370" s="8" t="s">
        <v>17917</v>
      </c>
      <c r="AO370" s="8" t="s">
        <v>17917</v>
      </c>
      <c r="AQ370" s="8" t="s">
        <v>17935</v>
      </c>
      <c r="AR370" s="8" t="s">
        <v>17917</v>
      </c>
      <c r="AT370" s="8" t="s">
        <v>17918</v>
      </c>
      <c r="AU370" s="8" t="s">
        <v>17917</v>
      </c>
      <c r="AV370" s="8" t="s">
        <v>17917</v>
      </c>
      <c r="AW370" s="8" t="s">
        <v>17935</v>
      </c>
      <c r="BD370" s="8" t="s">
        <v>17918</v>
      </c>
      <c r="BH370" s="8" t="s">
        <v>17917</v>
      </c>
      <c r="BI370" s="8" t="s">
        <v>17917</v>
      </c>
      <c r="BJ370" s="8" t="s">
        <v>17917</v>
      </c>
      <c r="BK370" s="8" t="s">
        <v>17917</v>
      </c>
      <c r="BO370" s="8" t="s">
        <v>17917</v>
      </c>
      <c r="BP370" s="8" t="s">
        <v>17917</v>
      </c>
      <c r="BQ370" s="8" t="s">
        <v>17917</v>
      </c>
      <c r="BW370" s="8" t="s">
        <v>17917</v>
      </c>
      <c r="BX370" s="8" t="s">
        <v>17917</v>
      </c>
      <c r="CC370" s="8" t="s">
        <v>17917</v>
      </c>
      <c r="CD370" s="8" t="s">
        <v>17917</v>
      </c>
      <c r="CE370" s="8" t="s">
        <v>17917</v>
      </c>
      <c r="CF370" s="8" t="s">
        <v>17935</v>
      </c>
      <c r="CJ370" s="8" t="s">
        <v>17917</v>
      </c>
      <c r="CK370" s="8" t="s">
        <v>17917</v>
      </c>
      <c r="UA370" s="8">
        <f t="array" ref="UA370">SUM(LEN($O370:$PX370))-SUM(LEN(SUBSTITUTE(UPPER($O370:$PX370),"R","")))</f>
        <v>30</v>
      </c>
      <c r="UB370" s="8">
        <f t="array" ref="UB370">SUM(LEN($O370:$PX370))-SUM(LEN(SUBSTITUTE(UPPER($O370:$PX370),"A","")))</f>
        <v>0</v>
      </c>
      <c r="UC370" s="8">
        <f t="array" ref="UC370">SUM(LEN($O370:$PX370))-SUM(LEN(SUBSTITUTE(UPPER($O370:$PX370),"P","")))</f>
        <v>8</v>
      </c>
      <c r="UG370" s="8">
        <f t="shared" si="32"/>
        <v>38</v>
      </c>
      <c r="UH370" s="8">
        <f t="shared" si="33"/>
        <v>1</v>
      </c>
      <c r="UI370" s="8">
        <f t="shared" si="34"/>
        <v>0</v>
      </c>
      <c r="UJ370" s="8">
        <f t="shared" si="35"/>
        <v>0</v>
      </c>
      <c r="UK370" s="8">
        <f t="shared" si="36"/>
        <v>0</v>
      </c>
      <c r="UN370" s="8">
        <f t="array" aca="1" ref="UN370" ca="1">SUM(IF($O$5:$PX$5&gt;=$UN$5,IF($O$5:$PX$5&lt;$UO$5,LEN($O370:$PX370)-LEN(SUBSTITUTE(UPPER($O370:$PX370),"R","")))))</f>
        <v>0</v>
      </c>
      <c r="UO370" s="8">
        <f t="array" aca="1" ref="UO370" ca="1">SUM(IF($O$5:$PX$5&gt;=$UN$5,IF($O$5:$PX$5&lt;$UO$5,LEN($O370:$PX370)-LEN(SUBSTITUTE(UPPER($O370:$PX370),"A","")))))</f>
        <v>0</v>
      </c>
      <c r="UP370" s="8">
        <f t="array" aca="1" ref="UP370" ca="1">SUM(IF($O$5:$PX$5&gt;=$UN$5,IF($O$5:$PX$5&lt;$UO$5,LEN($O370:$PX370)-LEN(SUBSTITUTE(UPPER($O370:$PX370),"P","")))))</f>
        <v>0</v>
      </c>
    </row>
    <row r="371" spans="2:562" x14ac:dyDescent="0.25">
      <c r="B371" s="60">
        <v>366</v>
      </c>
      <c r="C371" s="60" t="s">
        <v>17997</v>
      </c>
      <c r="D371" s="60" t="s">
        <v>10274</v>
      </c>
      <c r="E371" s="60">
        <v>8</v>
      </c>
      <c r="F371" s="60" t="s">
        <v>17815</v>
      </c>
      <c r="G371" s="60" t="s">
        <v>17887</v>
      </c>
      <c r="H371" s="60" t="s">
        <v>17923</v>
      </c>
      <c r="I371" s="60" t="s">
        <v>10</v>
      </c>
      <c r="J371" s="60" t="s">
        <v>17942</v>
      </c>
      <c r="K371" s="60" t="s">
        <v>17943</v>
      </c>
      <c r="L371" s="60" t="s">
        <v>17944</v>
      </c>
      <c r="M371" s="61" t="e">
        <v>#N/A</v>
      </c>
      <c r="N371" s="61" t="e">
        <v>#N/A</v>
      </c>
      <c r="Z371" s="8" t="s">
        <v>17917</v>
      </c>
      <c r="AA371" s="8" t="s">
        <v>17917</v>
      </c>
      <c r="AC371" s="8" t="s">
        <v>17935</v>
      </c>
      <c r="AD371" s="8" t="s">
        <v>17918</v>
      </c>
      <c r="AF371" s="8" t="s">
        <v>17917</v>
      </c>
      <c r="AH371" s="8" t="s">
        <v>17917</v>
      </c>
      <c r="AJ371" s="8" t="s">
        <v>17935</v>
      </c>
      <c r="AK371" s="8" t="s">
        <v>17917</v>
      </c>
      <c r="AM371" s="8" t="s">
        <v>17917</v>
      </c>
      <c r="AO371" s="8" t="s">
        <v>17917</v>
      </c>
      <c r="AQ371" s="8" t="s">
        <v>17935</v>
      </c>
      <c r="AR371" s="8" t="s">
        <v>17917</v>
      </c>
      <c r="AT371" s="8" t="s">
        <v>17918</v>
      </c>
      <c r="AU371" s="8" t="s">
        <v>17917</v>
      </c>
      <c r="AV371" s="8" t="s">
        <v>17917</v>
      </c>
      <c r="AW371" s="8" t="s">
        <v>17935</v>
      </c>
      <c r="BB371" s="8" t="s">
        <v>17917</v>
      </c>
      <c r="BC371" s="8" t="s">
        <v>17917</v>
      </c>
      <c r="BD371" s="8" t="s">
        <v>17918</v>
      </c>
      <c r="BE371" s="8" t="s">
        <v>17935</v>
      </c>
      <c r="BH371" s="8" t="s">
        <v>17917</v>
      </c>
      <c r="BI371" s="8" t="s">
        <v>17917</v>
      </c>
      <c r="BJ371" s="8" t="s">
        <v>17917</v>
      </c>
      <c r="BK371" s="8" t="s">
        <v>17917</v>
      </c>
      <c r="BL371" s="8" t="s">
        <v>17935</v>
      </c>
      <c r="BO371" s="8" t="s">
        <v>17917</v>
      </c>
      <c r="BP371" s="8" t="s">
        <v>17917</v>
      </c>
      <c r="BQ371" s="8" t="s">
        <v>17917</v>
      </c>
      <c r="BW371" s="8" t="s">
        <v>17917</v>
      </c>
      <c r="CD371" s="8" t="s">
        <v>17917</v>
      </c>
      <c r="CF371" s="8" t="s">
        <v>17935</v>
      </c>
      <c r="CJ371" s="8" t="s">
        <v>17917</v>
      </c>
      <c r="UA371" s="8">
        <f t="array" ref="UA371">SUM(LEN($O371:$PX371))-SUM(LEN(SUBSTITUTE(UPPER($O371:$PX371),"R","")))</f>
        <v>29</v>
      </c>
      <c r="UB371" s="8">
        <f t="array" ref="UB371">SUM(LEN($O371:$PX371))-SUM(LEN(SUBSTITUTE(UPPER($O371:$PX371),"A","")))</f>
        <v>0</v>
      </c>
      <c r="UC371" s="8">
        <f t="array" ref="UC371">SUM(LEN($O371:$PX371))-SUM(LEN(SUBSTITUTE(UPPER($O371:$PX371),"P","")))</f>
        <v>10</v>
      </c>
      <c r="UG371" s="8">
        <f t="shared" si="32"/>
        <v>39</v>
      </c>
      <c r="UH371" s="8">
        <f t="shared" si="33"/>
        <v>1</v>
      </c>
      <c r="UI371" s="8">
        <f t="shared" si="34"/>
        <v>0</v>
      </c>
      <c r="UJ371" s="8">
        <f t="shared" si="35"/>
        <v>0</v>
      </c>
      <c r="UK371" s="8">
        <f t="shared" si="36"/>
        <v>0</v>
      </c>
      <c r="UN371" s="8">
        <f t="array" aca="1" ref="UN371" ca="1">SUM(IF($O$5:$PX$5&gt;=$UN$5,IF($O$5:$PX$5&lt;$UO$5,LEN($O371:$PX371)-LEN(SUBSTITUTE(UPPER($O371:$PX371),"R","")))))</f>
        <v>0</v>
      </c>
      <c r="UO371" s="8">
        <f t="array" aca="1" ref="UO371" ca="1">SUM(IF($O$5:$PX$5&gt;=$UN$5,IF($O$5:$PX$5&lt;$UO$5,LEN($O371:$PX371)-LEN(SUBSTITUTE(UPPER($O371:$PX371),"A","")))))</f>
        <v>0</v>
      </c>
      <c r="UP371" s="8">
        <f t="array" aca="1" ref="UP371" ca="1">SUM(IF($O$5:$PX$5&gt;=$UN$5,IF($O$5:$PX$5&lt;$UO$5,LEN($O371:$PX371)-LEN(SUBSTITUTE(UPPER($O371:$PX371),"P","")))))</f>
        <v>0</v>
      </c>
    </row>
    <row r="372" spans="2:562" x14ac:dyDescent="0.25">
      <c r="B372" s="60">
        <v>367</v>
      </c>
      <c r="C372" s="60" t="s">
        <v>17997</v>
      </c>
      <c r="D372" s="60" t="s">
        <v>10273</v>
      </c>
      <c r="E372" s="60">
        <v>11</v>
      </c>
      <c r="F372" s="60" t="s">
        <v>17842</v>
      </c>
      <c r="G372" s="60" t="s">
        <v>17890</v>
      </c>
      <c r="H372" s="60" t="s">
        <v>17923</v>
      </c>
      <c r="I372" s="60" t="s">
        <v>10</v>
      </c>
      <c r="J372" s="60" t="s">
        <v>17942</v>
      </c>
      <c r="K372" s="60" t="s">
        <v>17943</v>
      </c>
      <c r="L372" s="60" t="s">
        <v>17944</v>
      </c>
      <c r="M372" s="61" t="e">
        <v>#N/A</v>
      </c>
      <c r="N372" s="61" t="e">
        <v>#N/A</v>
      </c>
      <c r="Z372" s="8" t="s">
        <v>17917</v>
      </c>
      <c r="AC372" s="8" t="s">
        <v>17935</v>
      </c>
      <c r="AD372" s="8" t="s">
        <v>17918</v>
      </c>
      <c r="AF372" s="8" t="s">
        <v>17917</v>
      </c>
      <c r="AG372" s="8" t="s">
        <v>17917</v>
      </c>
      <c r="AH372" s="8" t="s">
        <v>17917</v>
      </c>
      <c r="AJ372" s="8" t="s">
        <v>17935</v>
      </c>
      <c r="AK372" s="8" t="s">
        <v>17917</v>
      </c>
      <c r="AM372" s="8" t="s">
        <v>17917</v>
      </c>
      <c r="AN372" s="8" t="s">
        <v>17917</v>
      </c>
      <c r="AO372" s="8" t="s">
        <v>17917</v>
      </c>
      <c r="AQ372" s="8" t="s">
        <v>17935</v>
      </c>
      <c r="AR372" s="8" t="s">
        <v>17917</v>
      </c>
      <c r="AV372" s="8" t="s">
        <v>17917</v>
      </c>
      <c r="AW372" s="8" t="s">
        <v>17935</v>
      </c>
      <c r="BB372" s="8" t="s">
        <v>17917</v>
      </c>
      <c r="BC372" s="8" t="s">
        <v>17917</v>
      </c>
      <c r="BD372" s="8" t="s">
        <v>17918</v>
      </c>
      <c r="BE372" s="8" t="s">
        <v>17935</v>
      </c>
      <c r="BH372" s="8" t="s">
        <v>17917</v>
      </c>
      <c r="BI372" s="8" t="s">
        <v>17917</v>
      </c>
      <c r="BJ372" s="8" t="s">
        <v>17917</v>
      </c>
      <c r="BK372" s="8" t="s">
        <v>17917</v>
      </c>
      <c r="BL372" s="8" t="s">
        <v>17935</v>
      </c>
      <c r="BO372" s="8" t="s">
        <v>17917</v>
      </c>
      <c r="BP372" s="8" t="s">
        <v>17917</v>
      </c>
      <c r="BQ372" s="8" t="s">
        <v>17917</v>
      </c>
      <c r="BR372" s="8" t="s">
        <v>17935</v>
      </c>
      <c r="BW372" s="8" t="s">
        <v>17917</v>
      </c>
      <c r="BX372" s="8" t="s">
        <v>17917</v>
      </c>
      <c r="CC372" s="8" t="s">
        <v>17917</v>
      </c>
      <c r="CE372" s="8" t="s">
        <v>17917</v>
      </c>
      <c r="CF372" s="8" t="s">
        <v>17935</v>
      </c>
      <c r="CJ372" s="8" t="s">
        <v>17917</v>
      </c>
      <c r="CK372" s="8" t="s">
        <v>17917</v>
      </c>
      <c r="UA372" s="8">
        <f t="array" ref="UA372">SUM(LEN($O372:$PX372))-SUM(LEN(SUBSTITUTE(UPPER($O372:$PX372),"R","")))</f>
        <v>33</v>
      </c>
      <c r="UB372" s="8">
        <f t="array" ref="UB372">SUM(LEN($O372:$PX372))-SUM(LEN(SUBSTITUTE(UPPER($O372:$PX372),"A","")))</f>
        <v>0</v>
      </c>
      <c r="UC372" s="8">
        <f t="array" ref="UC372">SUM(LEN($O372:$PX372))-SUM(LEN(SUBSTITUTE(UPPER($O372:$PX372),"P","")))</f>
        <v>10</v>
      </c>
      <c r="UG372" s="8">
        <f t="shared" si="32"/>
        <v>43</v>
      </c>
      <c r="UH372" s="8">
        <f t="shared" si="33"/>
        <v>0</v>
      </c>
      <c r="UI372" s="8">
        <f t="shared" si="34"/>
        <v>1</v>
      </c>
      <c r="UJ372" s="8">
        <f t="shared" si="35"/>
        <v>0</v>
      </c>
      <c r="UK372" s="8">
        <f t="shared" si="36"/>
        <v>0</v>
      </c>
      <c r="UN372" s="8">
        <f t="array" aca="1" ref="UN372" ca="1">SUM(IF($O$5:$PX$5&gt;=$UN$5,IF($O$5:$PX$5&lt;$UO$5,LEN($O372:$PX372)-LEN(SUBSTITUTE(UPPER($O372:$PX372),"R","")))))</f>
        <v>0</v>
      </c>
      <c r="UO372" s="8">
        <f t="array" aca="1" ref="UO372" ca="1">SUM(IF($O$5:$PX$5&gt;=$UN$5,IF($O$5:$PX$5&lt;$UO$5,LEN($O372:$PX372)-LEN(SUBSTITUTE(UPPER($O372:$PX372),"A","")))))</f>
        <v>0</v>
      </c>
      <c r="UP372" s="8">
        <f t="array" aca="1" ref="UP372" ca="1">SUM(IF($O$5:$PX$5&gt;=$UN$5,IF($O$5:$PX$5&lt;$UO$5,LEN($O372:$PX372)-LEN(SUBSTITUTE(UPPER($O372:$PX372),"P","")))))</f>
        <v>0</v>
      </c>
    </row>
    <row r="373" spans="2:562" x14ac:dyDescent="0.25">
      <c r="B373" s="60">
        <v>368</v>
      </c>
      <c r="C373" s="60" t="s">
        <v>17997</v>
      </c>
      <c r="D373" s="60" t="s">
        <v>10273</v>
      </c>
      <c r="E373" s="60">
        <v>14</v>
      </c>
      <c r="F373" s="60" t="s">
        <v>17815</v>
      </c>
      <c r="G373" s="60" t="s">
        <v>17892</v>
      </c>
      <c r="H373" s="60" t="s">
        <v>17923</v>
      </c>
      <c r="I373" s="60" t="s">
        <v>10</v>
      </c>
      <c r="J373" s="60" t="s">
        <v>17942</v>
      </c>
      <c r="K373" s="60" t="s">
        <v>17943</v>
      </c>
      <c r="L373" s="60" t="s">
        <v>17944</v>
      </c>
      <c r="M373" s="61" t="e">
        <v>#N/A</v>
      </c>
      <c r="N373" s="61" t="e">
        <v>#N/A</v>
      </c>
      <c r="AA373" s="8" t="s">
        <v>17917</v>
      </c>
      <c r="AD373" s="8" t="s">
        <v>17918</v>
      </c>
      <c r="AJ373" s="8" t="s">
        <v>17935</v>
      </c>
      <c r="AK373" s="8" t="s">
        <v>17917</v>
      </c>
      <c r="AM373" s="8" t="s">
        <v>17917</v>
      </c>
      <c r="AN373" s="8" t="s">
        <v>17917</v>
      </c>
      <c r="AO373" s="8" t="s">
        <v>17917</v>
      </c>
      <c r="AQ373" s="8" t="s">
        <v>17935</v>
      </c>
      <c r="AR373" s="8" t="s">
        <v>17917</v>
      </c>
      <c r="AT373" s="8" t="s">
        <v>17918</v>
      </c>
      <c r="AV373" s="8" t="s">
        <v>17917</v>
      </c>
      <c r="AW373" s="8" t="s">
        <v>17935</v>
      </c>
      <c r="BB373" s="8" t="s">
        <v>17917</v>
      </c>
      <c r="BC373" s="8" t="s">
        <v>17917</v>
      </c>
      <c r="BH373" s="8" t="s">
        <v>17917</v>
      </c>
      <c r="BI373" s="8" t="s">
        <v>17917</v>
      </c>
      <c r="BK373" s="8" t="s">
        <v>17917</v>
      </c>
      <c r="BL373" s="8" t="s">
        <v>17935</v>
      </c>
      <c r="BO373" s="8" t="s">
        <v>17917</v>
      </c>
      <c r="BP373" s="8" t="s">
        <v>17917</v>
      </c>
      <c r="BQ373" s="8" t="s">
        <v>17917</v>
      </c>
      <c r="BR373" s="8" t="s">
        <v>17935</v>
      </c>
      <c r="BX373" s="8" t="s">
        <v>17917</v>
      </c>
      <c r="CC373" s="8" t="s">
        <v>17917</v>
      </c>
      <c r="CE373" s="8" t="s">
        <v>17917</v>
      </c>
      <c r="CF373" s="8" t="s">
        <v>17935</v>
      </c>
      <c r="CK373" s="8" t="s">
        <v>17917</v>
      </c>
      <c r="UA373" s="8">
        <f t="array" ref="UA373">SUM(LEN($O373:$PX373))-SUM(LEN(SUBSTITUTE(UPPER($O373:$PX373),"R","")))</f>
        <v>25</v>
      </c>
      <c r="UB373" s="8">
        <f t="array" ref="UB373">SUM(LEN($O373:$PX373))-SUM(LEN(SUBSTITUTE(UPPER($O373:$PX373),"A","")))</f>
        <v>0</v>
      </c>
      <c r="UC373" s="8">
        <f t="array" ref="UC373">SUM(LEN($O373:$PX373))-SUM(LEN(SUBSTITUTE(UPPER($O373:$PX373),"P","")))</f>
        <v>8</v>
      </c>
      <c r="UG373" s="8">
        <f t="shared" si="32"/>
        <v>33</v>
      </c>
      <c r="UH373" s="8">
        <f t="shared" si="33"/>
        <v>0</v>
      </c>
      <c r="UI373" s="8">
        <f t="shared" si="34"/>
        <v>1</v>
      </c>
      <c r="UJ373" s="8">
        <f t="shared" si="35"/>
        <v>0</v>
      </c>
      <c r="UK373" s="8">
        <f t="shared" si="36"/>
        <v>0</v>
      </c>
      <c r="UN373" s="8">
        <f t="array" aca="1" ref="UN373" ca="1">SUM(IF($O$5:$PX$5&gt;=$UN$5,IF($O$5:$PX$5&lt;$UO$5,LEN($O373:$PX373)-LEN(SUBSTITUTE(UPPER($O373:$PX373),"R","")))))</f>
        <v>0</v>
      </c>
      <c r="UO373" s="8">
        <f t="array" aca="1" ref="UO373" ca="1">SUM(IF($O$5:$PX$5&gt;=$UN$5,IF($O$5:$PX$5&lt;$UO$5,LEN($O373:$PX373)-LEN(SUBSTITUTE(UPPER($O373:$PX373),"A","")))))</f>
        <v>0</v>
      </c>
      <c r="UP373" s="8">
        <f t="array" aca="1" ref="UP373" ca="1">SUM(IF($O$5:$PX$5&gt;=$UN$5,IF($O$5:$PX$5&lt;$UO$5,LEN($O373:$PX373)-LEN(SUBSTITUTE(UPPER($O373:$PX373),"P","")))))</f>
        <v>0</v>
      </c>
    </row>
    <row r="374" spans="2:562" x14ac:dyDescent="0.25">
      <c r="B374" s="60">
        <v>369</v>
      </c>
      <c r="C374" s="60" t="s">
        <v>17997</v>
      </c>
      <c r="D374" s="60" t="s">
        <v>10274</v>
      </c>
      <c r="E374" s="60">
        <v>9</v>
      </c>
      <c r="F374" s="60" t="s">
        <v>17815</v>
      </c>
      <c r="G374" s="60" t="s">
        <v>17892</v>
      </c>
      <c r="H374" s="60" t="s">
        <v>17923</v>
      </c>
      <c r="I374" s="60" t="s">
        <v>10</v>
      </c>
      <c r="J374" s="60" t="s">
        <v>17942</v>
      </c>
      <c r="K374" s="60" t="s">
        <v>17943</v>
      </c>
      <c r="L374" s="60" t="s">
        <v>17944</v>
      </c>
      <c r="M374" s="61" t="e">
        <v>#N/A</v>
      </c>
      <c r="N374" s="61" t="e">
        <v>#N/A</v>
      </c>
      <c r="Z374" s="8" t="s">
        <v>17917</v>
      </c>
      <c r="AA374" s="8" t="s">
        <v>17917</v>
      </c>
      <c r="AD374" s="8" t="s">
        <v>17918</v>
      </c>
      <c r="AF374" s="8" t="s">
        <v>17917</v>
      </c>
      <c r="AG374" s="8" t="s">
        <v>17917</v>
      </c>
      <c r="AK374" s="8" t="s">
        <v>17917</v>
      </c>
      <c r="AM374" s="8" t="s">
        <v>17917</v>
      </c>
      <c r="AN374" s="8" t="s">
        <v>17917</v>
      </c>
      <c r="AQ374" s="8" t="s">
        <v>17935</v>
      </c>
      <c r="AR374" s="8" t="s">
        <v>17917</v>
      </c>
      <c r="AW374" s="8" t="s">
        <v>17935</v>
      </c>
      <c r="BC374" s="8" t="s">
        <v>17917</v>
      </c>
      <c r="BD374" s="8" t="s">
        <v>17918</v>
      </c>
      <c r="BE374" s="8" t="s">
        <v>17935</v>
      </c>
      <c r="BH374" s="8" t="s">
        <v>17917</v>
      </c>
      <c r="BI374" s="8" t="s">
        <v>17917</v>
      </c>
      <c r="BK374" s="8" t="s">
        <v>17917</v>
      </c>
      <c r="BL374" s="8" t="s">
        <v>17935</v>
      </c>
      <c r="BO374" s="8" t="s">
        <v>17917</v>
      </c>
      <c r="BP374" s="8" t="s">
        <v>17917</v>
      </c>
      <c r="BQ374" s="8" t="s">
        <v>17917</v>
      </c>
      <c r="BR374" s="8" t="s">
        <v>17935</v>
      </c>
      <c r="BW374" s="8" t="s">
        <v>17917</v>
      </c>
      <c r="BY374" s="8" t="s">
        <v>17935</v>
      </c>
      <c r="CC374" s="8" t="s">
        <v>17917</v>
      </c>
      <c r="CD374" s="8" t="s">
        <v>17917</v>
      </c>
      <c r="CE374" s="8" t="s">
        <v>17917</v>
      </c>
      <c r="CJ374" s="8" t="s">
        <v>17917</v>
      </c>
      <c r="UA374" s="8">
        <f t="array" ref="UA374">SUM(LEN($O374:$PX374))-SUM(LEN(SUBSTITUTE(UPPER($O374:$PX374),"R","")))</f>
        <v>26</v>
      </c>
      <c r="UB374" s="8">
        <f t="array" ref="UB374">SUM(LEN($O374:$PX374))-SUM(LEN(SUBSTITUTE(UPPER($O374:$PX374),"A","")))</f>
        <v>0</v>
      </c>
      <c r="UC374" s="8">
        <f t="array" ref="UC374">SUM(LEN($O374:$PX374))-SUM(LEN(SUBSTITUTE(UPPER($O374:$PX374),"P","")))</f>
        <v>8</v>
      </c>
      <c r="UG374" s="8">
        <f t="shared" si="32"/>
        <v>34</v>
      </c>
      <c r="UH374" s="8">
        <f t="shared" si="33"/>
        <v>0</v>
      </c>
      <c r="UI374" s="8">
        <f t="shared" si="34"/>
        <v>1</v>
      </c>
      <c r="UJ374" s="8">
        <f t="shared" si="35"/>
        <v>0</v>
      </c>
      <c r="UK374" s="8">
        <f t="shared" si="36"/>
        <v>0</v>
      </c>
      <c r="UN374" s="8">
        <f t="array" aca="1" ref="UN374" ca="1">SUM(IF($O$5:$PX$5&gt;=$UN$5,IF($O$5:$PX$5&lt;$UO$5,LEN($O374:$PX374)-LEN(SUBSTITUTE(UPPER($O374:$PX374),"R","")))))</f>
        <v>0</v>
      </c>
      <c r="UO374" s="8">
        <f t="array" aca="1" ref="UO374" ca="1">SUM(IF($O$5:$PX$5&gt;=$UN$5,IF($O$5:$PX$5&lt;$UO$5,LEN($O374:$PX374)-LEN(SUBSTITUTE(UPPER($O374:$PX374),"A","")))))</f>
        <v>0</v>
      </c>
      <c r="UP374" s="8">
        <f t="array" aca="1" ref="UP374" ca="1">SUM(IF($O$5:$PX$5&gt;=$UN$5,IF($O$5:$PX$5&lt;$UO$5,LEN($O374:$PX374)-LEN(SUBSTITUTE(UPPER($O374:$PX374),"P","")))))</f>
        <v>0</v>
      </c>
    </row>
    <row r="375" spans="2:562" x14ac:dyDescent="0.25">
      <c r="B375" s="60">
        <v>370</v>
      </c>
      <c r="C375" s="60" t="s">
        <v>17997</v>
      </c>
      <c r="D375" s="60" t="s">
        <v>10274</v>
      </c>
      <c r="E375" s="60">
        <v>11</v>
      </c>
      <c r="F375" s="60" t="s">
        <v>17842</v>
      </c>
      <c r="G375" s="60" t="s">
        <v>17890</v>
      </c>
      <c r="H375" s="60" t="s">
        <v>17923</v>
      </c>
      <c r="I375" s="60" t="s">
        <v>10</v>
      </c>
      <c r="J375" s="60" t="s">
        <v>17942</v>
      </c>
      <c r="K375" s="60" t="s">
        <v>17943</v>
      </c>
      <c r="L375" s="60" t="s">
        <v>17944</v>
      </c>
      <c r="M375" s="61" t="e">
        <v>#N/A</v>
      </c>
      <c r="N375" s="61" t="e">
        <v>#N/A</v>
      </c>
      <c r="Z375" s="8" t="s">
        <v>17917</v>
      </c>
      <c r="AA375" s="8" t="s">
        <v>17917</v>
      </c>
      <c r="AC375" s="8" t="s">
        <v>17935</v>
      </c>
      <c r="AD375" s="8" t="s">
        <v>17918</v>
      </c>
      <c r="AF375" s="8" t="s">
        <v>17917</v>
      </c>
      <c r="AG375" s="8" t="s">
        <v>17917</v>
      </c>
      <c r="AH375" s="8" t="s">
        <v>17917</v>
      </c>
      <c r="AJ375" s="8" t="s">
        <v>17935</v>
      </c>
      <c r="AK375" s="8" t="s">
        <v>17917</v>
      </c>
      <c r="AN375" s="8" t="s">
        <v>17917</v>
      </c>
      <c r="AO375" s="8" t="s">
        <v>17917</v>
      </c>
      <c r="AQ375" s="8" t="s">
        <v>17935</v>
      </c>
      <c r="AR375" s="8" t="s">
        <v>17917</v>
      </c>
      <c r="AT375" s="8" t="s">
        <v>17918</v>
      </c>
      <c r="AW375" s="8" t="s">
        <v>17935</v>
      </c>
      <c r="BC375" s="8" t="s">
        <v>17917</v>
      </c>
      <c r="BH375" s="8" t="s">
        <v>17917</v>
      </c>
      <c r="BI375" s="8" t="s">
        <v>17917</v>
      </c>
      <c r="BJ375" s="8" t="s">
        <v>17917</v>
      </c>
      <c r="BL375" s="8" t="s">
        <v>17935</v>
      </c>
      <c r="BO375" s="8" t="s">
        <v>17917</v>
      </c>
      <c r="BP375" s="8" t="s">
        <v>17917</v>
      </c>
      <c r="BQ375" s="8" t="s">
        <v>17917</v>
      </c>
      <c r="BR375" s="8" t="s">
        <v>17935</v>
      </c>
      <c r="BW375" s="8" t="s">
        <v>17917</v>
      </c>
      <c r="BX375" s="8" t="s">
        <v>17917</v>
      </c>
      <c r="BY375" s="8" t="s">
        <v>17935</v>
      </c>
      <c r="CC375" s="8" t="s">
        <v>17917</v>
      </c>
      <c r="CE375" s="8" t="s">
        <v>17917</v>
      </c>
      <c r="CJ375" s="8" t="s">
        <v>17917</v>
      </c>
      <c r="UA375" s="8">
        <f t="array" ref="UA375">SUM(LEN($O375:$PX375))-SUM(LEN(SUBSTITUTE(UPPER($O375:$PX375),"R","")))</f>
        <v>28</v>
      </c>
      <c r="UB375" s="8">
        <f t="array" ref="UB375">SUM(LEN($O375:$PX375))-SUM(LEN(SUBSTITUTE(UPPER($O375:$PX375),"A","")))</f>
        <v>0</v>
      </c>
      <c r="UC375" s="8">
        <f t="array" ref="UC375">SUM(LEN($O375:$PX375))-SUM(LEN(SUBSTITUTE(UPPER($O375:$PX375),"P","")))</f>
        <v>9</v>
      </c>
      <c r="UG375" s="8">
        <f t="shared" si="32"/>
        <v>37</v>
      </c>
      <c r="UH375" s="8">
        <f t="shared" si="33"/>
        <v>0</v>
      </c>
      <c r="UI375" s="8">
        <f t="shared" si="34"/>
        <v>1</v>
      </c>
      <c r="UJ375" s="8">
        <f t="shared" si="35"/>
        <v>0</v>
      </c>
      <c r="UK375" s="8">
        <f t="shared" si="36"/>
        <v>0</v>
      </c>
      <c r="UN375" s="8">
        <f t="array" aca="1" ref="UN375" ca="1">SUM(IF($O$5:$PX$5&gt;=$UN$5,IF($O$5:$PX$5&lt;$UO$5,LEN($O375:$PX375)-LEN(SUBSTITUTE(UPPER($O375:$PX375),"R","")))))</f>
        <v>0</v>
      </c>
      <c r="UO375" s="8">
        <f t="array" aca="1" ref="UO375" ca="1">SUM(IF($O$5:$PX$5&gt;=$UN$5,IF($O$5:$PX$5&lt;$UO$5,LEN($O375:$PX375)-LEN(SUBSTITUTE(UPPER($O375:$PX375),"A","")))))</f>
        <v>0</v>
      </c>
      <c r="UP375" s="8">
        <f t="array" aca="1" ref="UP375" ca="1">SUM(IF($O$5:$PX$5&gt;=$UN$5,IF($O$5:$PX$5&lt;$UO$5,LEN($O375:$PX375)-LEN(SUBSTITUTE(UPPER($O375:$PX375),"P","")))))</f>
        <v>0</v>
      </c>
    </row>
    <row r="376" spans="2:562" x14ac:dyDescent="0.25">
      <c r="B376" s="60">
        <v>371</v>
      </c>
      <c r="C376" s="60" t="s">
        <v>17997</v>
      </c>
      <c r="D376" s="60" t="s">
        <v>10274</v>
      </c>
      <c r="E376" s="60">
        <v>7</v>
      </c>
      <c r="F376" s="60" t="s">
        <v>17842</v>
      </c>
      <c r="G376" s="60" t="s">
        <v>17888</v>
      </c>
      <c r="H376" s="60" t="s">
        <v>17923</v>
      </c>
      <c r="I376" s="60" t="s">
        <v>10</v>
      </c>
      <c r="J376" s="60" t="s">
        <v>17942</v>
      </c>
      <c r="K376" s="60" t="s">
        <v>17943</v>
      </c>
      <c r="L376" s="60" t="s">
        <v>17944</v>
      </c>
      <c r="M376" s="61" t="e">
        <v>#N/A</v>
      </c>
      <c r="N376" s="61" t="e">
        <v>#N/A</v>
      </c>
      <c r="Z376" s="8" t="s">
        <v>17917</v>
      </c>
      <c r="AA376" s="8" t="s">
        <v>17917</v>
      </c>
      <c r="AC376" s="8" t="s">
        <v>17935</v>
      </c>
      <c r="AD376" s="8" t="s">
        <v>17918</v>
      </c>
      <c r="AF376" s="8" t="s">
        <v>17917</v>
      </c>
      <c r="AG376" s="8" t="s">
        <v>17917</v>
      </c>
      <c r="AH376" s="8" t="s">
        <v>17917</v>
      </c>
      <c r="AJ376" s="8" t="s">
        <v>17935</v>
      </c>
      <c r="AK376" s="8" t="s">
        <v>17917</v>
      </c>
      <c r="AM376" s="8" t="s">
        <v>17917</v>
      </c>
      <c r="AO376" s="8" t="s">
        <v>17917</v>
      </c>
      <c r="AQ376" s="8" t="s">
        <v>17935</v>
      </c>
      <c r="AR376" s="8" t="s">
        <v>17917</v>
      </c>
      <c r="AT376" s="8" t="s">
        <v>17918</v>
      </c>
      <c r="AW376" s="8" t="s">
        <v>17935</v>
      </c>
      <c r="BC376" s="8" t="s">
        <v>17917</v>
      </c>
      <c r="BD376" s="8" t="s">
        <v>17918</v>
      </c>
      <c r="BE376" s="8" t="s">
        <v>17935</v>
      </c>
      <c r="BJ376" s="8" t="s">
        <v>17917</v>
      </c>
      <c r="BK376" s="8" t="s">
        <v>17917</v>
      </c>
      <c r="BL376" s="8" t="s">
        <v>17935</v>
      </c>
      <c r="BO376" s="8" t="s">
        <v>17917</v>
      </c>
      <c r="BP376" s="8" t="s">
        <v>17917</v>
      </c>
      <c r="BR376" s="8" t="s">
        <v>17935</v>
      </c>
      <c r="BY376" s="8" t="s">
        <v>17935</v>
      </c>
      <c r="CC376" s="8" t="s">
        <v>17917</v>
      </c>
      <c r="CD376" s="8" t="s">
        <v>17917</v>
      </c>
      <c r="CE376" s="8" t="s">
        <v>17917</v>
      </c>
      <c r="CF376" s="8" t="s">
        <v>17935</v>
      </c>
      <c r="CJ376" s="8" t="s">
        <v>17917</v>
      </c>
      <c r="CK376" s="8" t="s">
        <v>17917</v>
      </c>
      <c r="UA376" s="8">
        <f t="array" ref="UA376">SUM(LEN($O376:$PX376))-SUM(LEN(SUBSTITUTE(UPPER($O376:$PX376),"R","")))</f>
        <v>28</v>
      </c>
      <c r="UB376" s="8">
        <f t="array" ref="UB376">SUM(LEN($O376:$PX376))-SUM(LEN(SUBSTITUTE(UPPER($O376:$PX376),"A","")))</f>
        <v>0</v>
      </c>
      <c r="UC376" s="8">
        <f t="array" ref="UC376">SUM(LEN($O376:$PX376))-SUM(LEN(SUBSTITUTE(UPPER($O376:$PX376),"P","")))</f>
        <v>12</v>
      </c>
      <c r="UG376" s="8">
        <f t="shared" si="32"/>
        <v>40</v>
      </c>
      <c r="UH376" s="8">
        <f t="shared" si="33"/>
        <v>1</v>
      </c>
      <c r="UI376" s="8">
        <f t="shared" si="34"/>
        <v>0</v>
      </c>
      <c r="UJ376" s="8">
        <f t="shared" si="35"/>
        <v>0</v>
      </c>
      <c r="UK376" s="8">
        <f t="shared" si="36"/>
        <v>0</v>
      </c>
      <c r="UN376" s="8">
        <f t="array" aca="1" ref="UN376" ca="1">SUM(IF($O$5:$PX$5&gt;=$UN$5,IF($O$5:$PX$5&lt;$UO$5,LEN($O376:$PX376)-LEN(SUBSTITUTE(UPPER($O376:$PX376),"R","")))))</f>
        <v>0</v>
      </c>
      <c r="UO376" s="8">
        <f t="array" aca="1" ref="UO376" ca="1">SUM(IF($O$5:$PX$5&gt;=$UN$5,IF($O$5:$PX$5&lt;$UO$5,LEN($O376:$PX376)-LEN(SUBSTITUTE(UPPER($O376:$PX376),"A","")))))</f>
        <v>0</v>
      </c>
      <c r="UP376" s="8">
        <f t="array" aca="1" ref="UP376" ca="1">SUM(IF($O$5:$PX$5&gt;=$UN$5,IF($O$5:$PX$5&lt;$UO$5,LEN($O376:$PX376)-LEN(SUBSTITUTE(UPPER($O376:$PX376),"P","")))))</f>
        <v>0</v>
      </c>
    </row>
    <row r="377" spans="2:562" x14ac:dyDescent="0.25">
      <c r="B377" s="60">
        <v>372</v>
      </c>
      <c r="C377" s="60" t="s">
        <v>17997</v>
      </c>
      <c r="D377" s="60" t="s">
        <v>10274</v>
      </c>
      <c r="E377" s="60">
        <v>8</v>
      </c>
      <c r="F377" s="60" t="s">
        <v>17815</v>
      </c>
      <c r="G377" s="60" t="s">
        <v>17889</v>
      </c>
      <c r="H377" s="60" t="s">
        <v>17923</v>
      </c>
      <c r="I377" s="60" t="s">
        <v>10</v>
      </c>
      <c r="J377" s="60" t="s">
        <v>17942</v>
      </c>
      <c r="K377" s="60" t="s">
        <v>17943</v>
      </c>
      <c r="L377" s="60" t="s">
        <v>17944</v>
      </c>
      <c r="M377" s="61" t="e">
        <v>#N/A</v>
      </c>
      <c r="N377" s="61" t="e">
        <v>#N/A</v>
      </c>
      <c r="Z377" s="8" t="s">
        <v>17917</v>
      </c>
      <c r="AA377" s="8" t="s">
        <v>17917</v>
      </c>
      <c r="AC377" s="8" t="s">
        <v>17935</v>
      </c>
      <c r="AD377" s="8" t="s">
        <v>17918</v>
      </c>
      <c r="AG377" s="8" t="s">
        <v>17917</v>
      </c>
      <c r="AH377" s="8" t="s">
        <v>17917</v>
      </c>
      <c r="AJ377" s="8" t="s">
        <v>17935</v>
      </c>
      <c r="AK377" s="8" t="s">
        <v>17917</v>
      </c>
      <c r="AM377" s="8" t="s">
        <v>17917</v>
      </c>
      <c r="AN377" s="8" t="s">
        <v>17917</v>
      </c>
      <c r="AO377" s="8" t="s">
        <v>17917</v>
      </c>
      <c r="AQ377" s="8" t="s">
        <v>17935</v>
      </c>
      <c r="AR377" s="8" t="s">
        <v>17917</v>
      </c>
      <c r="AT377" s="8" t="s">
        <v>17918</v>
      </c>
      <c r="AU377" s="8" t="s">
        <v>17917</v>
      </c>
      <c r="AW377" s="8" t="s">
        <v>17935</v>
      </c>
      <c r="BC377" s="8" t="s">
        <v>17917</v>
      </c>
      <c r="BD377" s="8" t="s">
        <v>17918</v>
      </c>
      <c r="BH377" s="8" t="s">
        <v>17917</v>
      </c>
      <c r="BJ377" s="8" t="s">
        <v>17917</v>
      </c>
      <c r="BK377" s="8" t="s">
        <v>17917</v>
      </c>
      <c r="BL377" s="8" t="s">
        <v>17935</v>
      </c>
      <c r="BW377" s="8" t="s">
        <v>17917</v>
      </c>
      <c r="BX377" s="8" t="s">
        <v>17917</v>
      </c>
      <c r="BY377" s="8" t="s">
        <v>17935</v>
      </c>
      <c r="CC377" s="8" t="s">
        <v>17917</v>
      </c>
      <c r="CD377" s="8" t="s">
        <v>17917</v>
      </c>
      <c r="CE377" s="8" t="s">
        <v>17917</v>
      </c>
      <c r="CF377" s="8" t="s">
        <v>17935</v>
      </c>
      <c r="UA377" s="8">
        <f t="array" ref="UA377">SUM(LEN($O377:$PX377))-SUM(LEN(SUBSTITUTE(UPPER($O377:$PX377),"R","")))</f>
        <v>26</v>
      </c>
      <c r="UB377" s="8">
        <f t="array" ref="UB377">SUM(LEN($O377:$PX377))-SUM(LEN(SUBSTITUTE(UPPER($O377:$PX377),"A","")))</f>
        <v>0</v>
      </c>
      <c r="UC377" s="8">
        <f t="array" ref="UC377">SUM(LEN($O377:$PX377))-SUM(LEN(SUBSTITUTE(UPPER($O377:$PX377),"P","")))</f>
        <v>10</v>
      </c>
      <c r="UG377" s="8">
        <f t="shared" si="32"/>
        <v>36</v>
      </c>
      <c r="UH377" s="8">
        <f t="shared" si="33"/>
        <v>1</v>
      </c>
      <c r="UI377" s="8">
        <f t="shared" si="34"/>
        <v>0</v>
      </c>
      <c r="UJ377" s="8">
        <f t="shared" si="35"/>
        <v>0</v>
      </c>
      <c r="UK377" s="8">
        <f t="shared" si="36"/>
        <v>0</v>
      </c>
      <c r="UN377" s="8">
        <f t="array" aca="1" ref="UN377" ca="1">SUM(IF($O$5:$PX$5&gt;=$UN$5,IF($O$5:$PX$5&lt;$UO$5,LEN($O377:$PX377)-LEN(SUBSTITUTE(UPPER($O377:$PX377),"R","")))))</f>
        <v>0</v>
      </c>
      <c r="UO377" s="8">
        <f t="array" aca="1" ref="UO377" ca="1">SUM(IF($O$5:$PX$5&gt;=$UN$5,IF($O$5:$PX$5&lt;$UO$5,LEN($O377:$PX377)-LEN(SUBSTITUTE(UPPER($O377:$PX377),"A","")))))</f>
        <v>0</v>
      </c>
      <c r="UP377" s="8">
        <f t="array" aca="1" ref="UP377" ca="1">SUM(IF($O$5:$PX$5&gt;=$UN$5,IF($O$5:$PX$5&lt;$UO$5,LEN($O377:$PX377)-LEN(SUBSTITUTE(UPPER($O377:$PX377),"P","")))))</f>
        <v>0</v>
      </c>
    </row>
    <row r="378" spans="2:562" x14ac:dyDescent="0.25">
      <c r="B378" s="60">
        <v>373</v>
      </c>
      <c r="C378" s="60" t="s">
        <v>17997</v>
      </c>
      <c r="D378" s="60" t="s">
        <v>10274</v>
      </c>
      <c r="E378" s="60">
        <v>6</v>
      </c>
      <c r="F378" s="60" t="s">
        <v>17815</v>
      </c>
      <c r="G378" s="60" t="s">
        <v>17887</v>
      </c>
      <c r="H378" s="60" t="s">
        <v>17923</v>
      </c>
      <c r="I378" s="60" t="s">
        <v>10</v>
      </c>
      <c r="J378" s="60" t="s">
        <v>17942</v>
      </c>
      <c r="K378" s="60" t="s">
        <v>17943</v>
      </c>
      <c r="L378" s="60" t="s">
        <v>17944</v>
      </c>
      <c r="M378" s="61" t="e">
        <v>#N/A</v>
      </c>
      <c r="N378" s="61" t="e">
        <v>#N/A</v>
      </c>
      <c r="AA378" s="8" t="s">
        <v>17917</v>
      </c>
      <c r="AC378" s="8" t="s">
        <v>17935</v>
      </c>
      <c r="AD378" s="8" t="s">
        <v>17918</v>
      </c>
      <c r="AF378" s="8" t="s">
        <v>17917</v>
      </c>
      <c r="AG378" s="8" t="s">
        <v>17917</v>
      </c>
      <c r="AJ378" s="8" t="s">
        <v>17935</v>
      </c>
      <c r="AK378" s="8" t="s">
        <v>17917</v>
      </c>
      <c r="AM378" s="8" t="s">
        <v>17917</v>
      </c>
      <c r="AN378" s="8" t="s">
        <v>17917</v>
      </c>
      <c r="AO378" s="8" t="s">
        <v>17917</v>
      </c>
      <c r="AR378" s="8" t="s">
        <v>17917</v>
      </c>
      <c r="AU378" s="8" t="s">
        <v>17917</v>
      </c>
      <c r="AW378" s="8" t="s">
        <v>17935</v>
      </c>
      <c r="BD378" s="8" t="s">
        <v>17918</v>
      </c>
      <c r="BE378" s="8" t="s">
        <v>17935</v>
      </c>
      <c r="BH378" s="8" t="s">
        <v>17917</v>
      </c>
      <c r="BI378" s="8" t="s">
        <v>17917</v>
      </c>
      <c r="BJ378" s="8" t="s">
        <v>17917</v>
      </c>
      <c r="BK378" s="8" t="s">
        <v>17917</v>
      </c>
      <c r="BQ378" s="8" t="s">
        <v>17917</v>
      </c>
      <c r="BR378" s="8" t="s">
        <v>17935</v>
      </c>
      <c r="BW378" s="8" t="s">
        <v>17917</v>
      </c>
      <c r="BY378" s="8" t="s">
        <v>17935</v>
      </c>
      <c r="CD378" s="8" t="s">
        <v>17917</v>
      </c>
      <c r="CE378" s="8" t="s">
        <v>17917</v>
      </c>
      <c r="CF378" s="8" t="s">
        <v>17935</v>
      </c>
      <c r="CJ378" s="8" t="s">
        <v>17917</v>
      </c>
      <c r="CK378" s="8" t="s">
        <v>17917</v>
      </c>
      <c r="UA378" s="8">
        <f t="array" ref="UA378">SUM(LEN($O378:$PX378))-SUM(LEN(SUBSTITUTE(UPPER($O378:$PX378),"R","")))</f>
        <v>26</v>
      </c>
      <c r="UB378" s="8">
        <f t="array" ref="UB378">SUM(LEN($O378:$PX378))-SUM(LEN(SUBSTITUTE(UPPER($O378:$PX378),"A","")))</f>
        <v>0</v>
      </c>
      <c r="UC378" s="8">
        <f t="array" ref="UC378">SUM(LEN($O378:$PX378))-SUM(LEN(SUBSTITUTE(UPPER($O378:$PX378),"P","")))</f>
        <v>9</v>
      </c>
      <c r="UG378" s="8">
        <f t="shared" si="32"/>
        <v>35</v>
      </c>
      <c r="UH378" s="8">
        <f t="shared" si="33"/>
        <v>1</v>
      </c>
      <c r="UI378" s="8">
        <f t="shared" si="34"/>
        <v>0</v>
      </c>
      <c r="UJ378" s="8">
        <f t="shared" si="35"/>
        <v>0</v>
      </c>
      <c r="UK378" s="8">
        <f t="shared" si="36"/>
        <v>0</v>
      </c>
      <c r="UN378" s="8">
        <f t="array" aca="1" ref="UN378" ca="1">SUM(IF($O$5:$PX$5&gt;=$UN$5,IF($O$5:$PX$5&lt;$UO$5,LEN($O378:$PX378)-LEN(SUBSTITUTE(UPPER($O378:$PX378),"R","")))))</f>
        <v>0</v>
      </c>
      <c r="UO378" s="8">
        <f t="array" aca="1" ref="UO378" ca="1">SUM(IF($O$5:$PX$5&gt;=$UN$5,IF($O$5:$PX$5&lt;$UO$5,LEN($O378:$PX378)-LEN(SUBSTITUTE(UPPER($O378:$PX378),"A","")))))</f>
        <v>0</v>
      </c>
      <c r="UP378" s="8">
        <f t="array" aca="1" ref="UP378" ca="1">SUM(IF($O$5:$PX$5&gt;=$UN$5,IF($O$5:$PX$5&lt;$UO$5,LEN($O378:$PX378)-LEN(SUBSTITUTE(UPPER($O378:$PX378),"P","")))))</f>
        <v>0</v>
      </c>
    </row>
    <row r="379" spans="2:562" x14ac:dyDescent="0.25">
      <c r="B379" s="60">
        <v>374</v>
      </c>
      <c r="C379" s="60" t="s">
        <v>17997</v>
      </c>
      <c r="D379" s="60" t="s">
        <v>10274</v>
      </c>
      <c r="E379" s="60">
        <v>5</v>
      </c>
      <c r="F379" s="60" t="s">
        <v>17842</v>
      </c>
      <c r="G379" s="60" t="s">
        <v>17887</v>
      </c>
      <c r="H379" s="60" t="s">
        <v>17923</v>
      </c>
      <c r="I379" s="60" t="s">
        <v>10</v>
      </c>
      <c r="J379" s="60" t="s">
        <v>17942</v>
      </c>
      <c r="K379" s="60" t="s">
        <v>17943</v>
      </c>
      <c r="L379" s="60" t="s">
        <v>17944</v>
      </c>
      <c r="M379" s="61" t="e">
        <v>#N/A</v>
      </c>
      <c r="N379" s="61" t="e">
        <v>#N/A</v>
      </c>
      <c r="Z379" s="8" t="s">
        <v>17917</v>
      </c>
      <c r="AA379" s="8" t="s">
        <v>17917</v>
      </c>
      <c r="AC379" s="8" t="s">
        <v>17935</v>
      </c>
      <c r="AD379" s="8" t="s">
        <v>17918</v>
      </c>
      <c r="AF379" s="8" t="s">
        <v>17917</v>
      </c>
      <c r="AG379" s="8" t="s">
        <v>17917</v>
      </c>
      <c r="AH379" s="8" t="s">
        <v>17917</v>
      </c>
      <c r="AJ379" s="8" t="s">
        <v>17935</v>
      </c>
      <c r="AK379" s="8" t="s">
        <v>17917</v>
      </c>
      <c r="AM379" s="8" t="s">
        <v>17917</v>
      </c>
      <c r="AN379" s="8" t="s">
        <v>17917</v>
      </c>
      <c r="AO379" s="8" t="s">
        <v>17917</v>
      </c>
      <c r="AQ379" s="8" t="s">
        <v>17935</v>
      </c>
      <c r="AR379" s="8" t="s">
        <v>17917</v>
      </c>
      <c r="AT379" s="8" t="s">
        <v>17918</v>
      </c>
      <c r="AU379" s="8" t="s">
        <v>17917</v>
      </c>
      <c r="AV379" s="8" t="s">
        <v>17917</v>
      </c>
      <c r="AW379" s="8" t="s">
        <v>17935</v>
      </c>
      <c r="BD379" s="8" t="s">
        <v>17918</v>
      </c>
      <c r="BE379" s="8" t="s">
        <v>17935</v>
      </c>
      <c r="BH379" s="8" t="s">
        <v>17917</v>
      </c>
      <c r="BI379" s="8" t="s">
        <v>17917</v>
      </c>
      <c r="BJ379" s="8" t="s">
        <v>17917</v>
      </c>
      <c r="BK379" s="8" t="s">
        <v>17917</v>
      </c>
      <c r="BO379" s="8" t="s">
        <v>17917</v>
      </c>
      <c r="BP379" s="8" t="s">
        <v>17917</v>
      </c>
      <c r="BQ379" s="8" t="s">
        <v>17917</v>
      </c>
      <c r="BR379" s="8" t="s">
        <v>17935</v>
      </c>
      <c r="BW379" s="8" t="s">
        <v>17917</v>
      </c>
      <c r="BY379" s="8" t="s">
        <v>17935</v>
      </c>
      <c r="CC379" s="8" t="s">
        <v>17917</v>
      </c>
      <c r="CD379" s="8" t="s">
        <v>17917</v>
      </c>
      <c r="CE379" s="8" t="s">
        <v>17917</v>
      </c>
      <c r="CF379" s="8" t="s">
        <v>17935</v>
      </c>
      <c r="CJ379" s="8" t="s">
        <v>17917</v>
      </c>
      <c r="CK379" s="8" t="s">
        <v>17917</v>
      </c>
      <c r="UA379" s="8">
        <f t="array" ref="UA379">SUM(LEN($O379:$PX379))-SUM(LEN(SUBSTITUTE(UPPER($O379:$PX379),"R","")))</f>
        <v>33</v>
      </c>
      <c r="UB379" s="8">
        <f t="array" ref="UB379">SUM(LEN($O379:$PX379))-SUM(LEN(SUBSTITUTE(UPPER($O379:$PX379),"A","")))</f>
        <v>0</v>
      </c>
      <c r="UC379" s="8">
        <f t="array" ref="UC379">SUM(LEN($O379:$PX379))-SUM(LEN(SUBSTITUTE(UPPER($O379:$PX379),"P","")))</f>
        <v>11</v>
      </c>
      <c r="UG379" s="8">
        <f t="shared" si="32"/>
        <v>44</v>
      </c>
      <c r="UH379" s="8">
        <f t="shared" si="33"/>
        <v>1</v>
      </c>
      <c r="UI379" s="8">
        <f t="shared" si="34"/>
        <v>0</v>
      </c>
      <c r="UJ379" s="8">
        <f t="shared" si="35"/>
        <v>0</v>
      </c>
      <c r="UK379" s="8">
        <f t="shared" si="36"/>
        <v>0</v>
      </c>
      <c r="UN379" s="8">
        <f t="array" aca="1" ref="UN379" ca="1">SUM(IF($O$5:$PX$5&gt;=$UN$5,IF($O$5:$PX$5&lt;$UO$5,LEN($O379:$PX379)-LEN(SUBSTITUTE(UPPER($O379:$PX379),"R","")))))</f>
        <v>0</v>
      </c>
      <c r="UO379" s="8">
        <f t="array" aca="1" ref="UO379" ca="1">SUM(IF($O$5:$PX$5&gt;=$UN$5,IF($O$5:$PX$5&lt;$UO$5,LEN($O379:$PX379)-LEN(SUBSTITUTE(UPPER($O379:$PX379),"A","")))))</f>
        <v>0</v>
      </c>
      <c r="UP379" s="8">
        <f t="array" aca="1" ref="UP379" ca="1">SUM(IF($O$5:$PX$5&gt;=$UN$5,IF($O$5:$PX$5&lt;$UO$5,LEN($O379:$PX379)-LEN(SUBSTITUTE(UPPER($O379:$PX379),"P","")))))</f>
        <v>0</v>
      </c>
    </row>
    <row r="380" spans="2:562" x14ac:dyDescent="0.25">
      <c r="B380" s="60">
        <v>375</v>
      </c>
      <c r="C380" s="60" t="s">
        <v>17997</v>
      </c>
      <c r="D380" s="60" t="s">
        <v>10274</v>
      </c>
      <c r="E380" s="60">
        <v>10</v>
      </c>
      <c r="F380" s="60" t="s">
        <v>17815</v>
      </c>
      <c r="G380" s="60" t="s">
        <v>17890</v>
      </c>
      <c r="H380" s="60" t="s">
        <v>17923</v>
      </c>
      <c r="I380" s="60" t="s">
        <v>10</v>
      </c>
      <c r="J380" s="60" t="s">
        <v>17942</v>
      </c>
      <c r="K380" s="60" t="s">
        <v>17943</v>
      </c>
      <c r="L380" s="60" t="s">
        <v>17944</v>
      </c>
      <c r="M380" s="61" t="e">
        <v>#N/A</v>
      </c>
      <c r="N380" s="61" t="e">
        <v>#N/A</v>
      </c>
      <c r="Z380" s="8" t="s">
        <v>17917</v>
      </c>
      <c r="AA380" s="8" t="s">
        <v>17917</v>
      </c>
      <c r="AD380" s="8" t="s">
        <v>17918</v>
      </c>
      <c r="AG380" s="8" t="s">
        <v>17917</v>
      </c>
      <c r="AK380" s="8" t="s">
        <v>17917</v>
      </c>
      <c r="AM380" s="8" t="s">
        <v>17917</v>
      </c>
      <c r="AN380" s="8" t="s">
        <v>17917</v>
      </c>
      <c r="AQ380" s="8" t="s">
        <v>17935</v>
      </c>
      <c r="AR380" s="8" t="s">
        <v>17917</v>
      </c>
      <c r="AT380" s="8" t="s">
        <v>17918</v>
      </c>
      <c r="AU380" s="8" t="s">
        <v>17917</v>
      </c>
      <c r="AV380" s="8" t="s">
        <v>17917</v>
      </c>
      <c r="AW380" s="8" t="s">
        <v>17935</v>
      </c>
      <c r="BA380" s="8" t="s">
        <v>17917</v>
      </c>
      <c r="BB380" s="8" t="s">
        <v>17917</v>
      </c>
      <c r="BD380" s="8" t="s">
        <v>17918</v>
      </c>
      <c r="BE380" s="8" t="s">
        <v>17935</v>
      </c>
      <c r="BH380" s="8" t="s">
        <v>17917</v>
      </c>
      <c r="BI380" s="8" t="s">
        <v>17917</v>
      </c>
      <c r="BJ380" s="8" t="s">
        <v>17917</v>
      </c>
      <c r="BK380" s="8" t="s">
        <v>17917</v>
      </c>
      <c r="BL380" s="8" t="s">
        <v>17935</v>
      </c>
      <c r="BO380" s="8" t="s">
        <v>17917</v>
      </c>
      <c r="BP380" s="8" t="s">
        <v>17917</v>
      </c>
      <c r="BQ380" s="8" t="s">
        <v>17917</v>
      </c>
      <c r="BR380" s="8" t="s">
        <v>17935</v>
      </c>
      <c r="BW380" s="8" t="s">
        <v>17917</v>
      </c>
      <c r="BX380" s="8" t="s">
        <v>17917</v>
      </c>
      <c r="BY380" s="8" t="s">
        <v>17935</v>
      </c>
      <c r="CC380" s="8" t="s">
        <v>17917</v>
      </c>
      <c r="CE380" s="8" t="s">
        <v>17917</v>
      </c>
      <c r="CF380" s="8" t="s">
        <v>17935</v>
      </c>
      <c r="CK380" s="8" t="s">
        <v>17917</v>
      </c>
      <c r="UA380" s="8">
        <f t="array" ref="UA380">SUM(LEN($O380:$PX380))-SUM(LEN(SUBSTITUTE(UPPER($O380:$PX380),"R","")))</f>
        <v>30</v>
      </c>
      <c r="UB380" s="8">
        <f t="array" ref="UB380">SUM(LEN($O380:$PX380))-SUM(LEN(SUBSTITUTE(UPPER($O380:$PX380),"A","")))</f>
        <v>0</v>
      </c>
      <c r="UC380" s="8">
        <f t="array" ref="UC380">SUM(LEN($O380:$PX380))-SUM(LEN(SUBSTITUTE(UPPER($O380:$PX380),"P","")))</f>
        <v>10</v>
      </c>
      <c r="UG380" s="8">
        <f t="shared" si="32"/>
        <v>40</v>
      </c>
      <c r="UH380" s="8">
        <f t="shared" si="33"/>
        <v>0</v>
      </c>
      <c r="UI380" s="8">
        <f t="shared" si="34"/>
        <v>1</v>
      </c>
      <c r="UJ380" s="8">
        <f t="shared" si="35"/>
        <v>0</v>
      </c>
      <c r="UK380" s="8">
        <f t="shared" si="36"/>
        <v>0</v>
      </c>
      <c r="UN380" s="8">
        <f t="array" aca="1" ref="UN380" ca="1">SUM(IF($O$5:$PX$5&gt;=$UN$5,IF($O$5:$PX$5&lt;$UO$5,LEN($O380:$PX380)-LEN(SUBSTITUTE(UPPER($O380:$PX380),"R","")))))</f>
        <v>0</v>
      </c>
      <c r="UO380" s="8">
        <f t="array" aca="1" ref="UO380" ca="1">SUM(IF($O$5:$PX$5&gt;=$UN$5,IF($O$5:$PX$5&lt;$UO$5,LEN($O380:$PX380)-LEN(SUBSTITUTE(UPPER($O380:$PX380),"A","")))))</f>
        <v>0</v>
      </c>
      <c r="UP380" s="8">
        <f t="array" aca="1" ref="UP380" ca="1">SUM(IF($O$5:$PX$5&gt;=$UN$5,IF($O$5:$PX$5&lt;$UO$5,LEN($O380:$PX380)-LEN(SUBSTITUTE(UPPER($O380:$PX380),"P","")))))</f>
        <v>0</v>
      </c>
    </row>
    <row r="381" spans="2:562" x14ac:dyDescent="0.25">
      <c r="B381" s="60">
        <v>376</v>
      </c>
      <c r="C381" s="60" t="s">
        <v>17997</v>
      </c>
      <c r="D381" s="60" t="s">
        <v>10274</v>
      </c>
      <c r="E381" s="60">
        <v>8</v>
      </c>
      <c r="F381" s="60" t="s">
        <v>17842</v>
      </c>
      <c r="G381" s="60" t="s">
        <v>17887</v>
      </c>
      <c r="H381" s="60" t="s">
        <v>17923</v>
      </c>
      <c r="I381" s="60" t="s">
        <v>10</v>
      </c>
      <c r="J381" s="60" t="s">
        <v>17942</v>
      </c>
      <c r="K381" s="60" t="s">
        <v>17943</v>
      </c>
      <c r="L381" s="60" t="s">
        <v>17944</v>
      </c>
      <c r="M381" s="61" t="e">
        <v>#N/A</v>
      </c>
      <c r="N381" s="61" t="e">
        <v>#N/A</v>
      </c>
      <c r="Z381" s="8" t="s">
        <v>17917</v>
      </c>
      <c r="AA381" s="8" t="s">
        <v>17917</v>
      </c>
      <c r="AC381" s="8" t="s">
        <v>17935</v>
      </c>
      <c r="AD381" s="8" t="s">
        <v>17918</v>
      </c>
      <c r="AF381" s="8" t="s">
        <v>17917</v>
      </c>
      <c r="AG381" s="8" t="s">
        <v>17917</v>
      </c>
      <c r="AH381" s="8" t="s">
        <v>17917</v>
      </c>
      <c r="AJ381" s="8" t="s">
        <v>17935</v>
      </c>
      <c r="AK381" s="8" t="s">
        <v>17917</v>
      </c>
      <c r="AM381" s="8" t="s">
        <v>17917</v>
      </c>
      <c r="AO381" s="8" t="s">
        <v>17917</v>
      </c>
      <c r="AQ381" s="8" t="s">
        <v>17935</v>
      </c>
      <c r="AR381" s="8" t="s">
        <v>17917</v>
      </c>
      <c r="AT381" s="8" t="s">
        <v>17918</v>
      </c>
      <c r="AU381" s="8" t="s">
        <v>17917</v>
      </c>
      <c r="AV381" s="8" t="s">
        <v>17917</v>
      </c>
      <c r="AW381" s="8" t="s">
        <v>17935</v>
      </c>
      <c r="BA381" s="8" t="s">
        <v>17917</v>
      </c>
      <c r="BC381" s="8" t="s">
        <v>17917</v>
      </c>
      <c r="BD381" s="8" t="s">
        <v>17918</v>
      </c>
      <c r="BE381" s="8" t="s">
        <v>17935</v>
      </c>
      <c r="BH381" s="8" t="s">
        <v>17917</v>
      </c>
      <c r="BI381" s="8" t="s">
        <v>17917</v>
      </c>
      <c r="BJ381" s="8" t="s">
        <v>17917</v>
      </c>
      <c r="BK381" s="8" t="s">
        <v>17917</v>
      </c>
      <c r="BL381" s="8" t="s">
        <v>17935</v>
      </c>
      <c r="BO381" s="8" t="s">
        <v>17917</v>
      </c>
      <c r="BP381" s="8" t="s">
        <v>17917</v>
      </c>
      <c r="BR381" s="8" t="s">
        <v>17935</v>
      </c>
      <c r="BW381" s="8" t="s">
        <v>17917</v>
      </c>
      <c r="BX381" s="8" t="s">
        <v>17917</v>
      </c>
      <c r="BY381" s="8" t="s">
        <v>17935</v>
      </c>
      <c r="CC381" s="8" t="s">
        <v>17917</v>
      </c>
      <c r="CD381" s="8" t="s">
        <v>17917</v>
      </c>
      <c r="CE381" s="8" t="s">
        <v>17917</v>
      </c>
      <c r="CF381" s="8" t="s">
        <v>17935</v>
      </c>
      <c r="CJ381" s="8" t="s">
        <v>17917</v>
      </c>
      <c r="UA381" s="8">
        <f t="array" ref="UA381">SUM(LEN($O381:$PX381))-SUM(LEN(SUBSTITUTE(UPPER($O381:$PX381),"R","")))</f>
        <v>34</v>
      </c>
      <c r="UB381" s="8">
        <f t="array" ref="UB381">SUM(LEN($O381:$PX381))-SUM(LEN(SUBSTITUTE(UPPER($O381:$PX381),"A","")))</f>
        <v>0</v>
      </c>
      <c r="UC381" s="8">
        <f t="array" ref="UC381">SUM(LEN($O381:$PX381))-SUM(LEN(SUBSTITUTE(UPPER($O381:$PX381),"P","")))</f>
        <v>12</v>
      </c>
      <c r="UG381" s="8">
        <f t="shared" si="32"/>
        <v>46</v>
      </c>
      <c r="UH381" s="8">
        <f t="shared" si="33"/>
        <v>1</v>
      </c>
      <c r="UI381" s="8">
        <f t="shared" si="34"/>
        <v>0</v>
      </c>
      <c r="UJ381" s="8">
        <f t="shared" si="35"/>
        <v>0</v>
      </c>
      <c r="UK381" s="8">
        <f t="shared" si="36"/>
        <v>0</v>
      </c>
      <c r="UN381" s="8">
        <f t="array" aca="1" ref="UN381" ca="1">SUM(IF($O$5:$PX$5&gt;=$UN$5,IF($O$5:$PX$5&lt;$UO$5,LEN($O381:$PX381)-LEN(SUBSTITUTE(UPPER($O381:$PX381),"R","")))))</f>
        <v>0</v>
      </c>
      <c r="UO381" s="8">
        <f t="array" aca="1" ref="UO381" ca="1">SUM(IF($O$5:$PX$5&gt;=$UN$5,IF($O$5:$PX$5&lt;$UO$5,LEN($O381:$PX381)-LEN(SUBSTITUTE(UPPER($O381:$PX381),"A","")))))</f>
        <v>0</v>
      </c>
      <c r="UP381" s="8">
        <f t="array" aca="1" ref="UP381" ca="1">SUM(IF($O$5:$PX$5&gt;=$UN$5,IF($O$5:$PX$5&lt;$UO$5,LEN($O381:$PX381)-LEN(SUBSTITUTE(UPPER($O381:$PX381),"P","")))))</f>
        <v>0</v>
      </c>
    </row>
    <row r="382" spans="2:562" x14ac:dyDescent="0.25">
      <c r="B382" s="60">
        <v>377</v>
      </c>
      <c r="C382" s="60" t="s">
        <v>17997</v>
      </c>
      <c r="D382" s="60" t="s">
        <v>10274</v>
      </c>
      <c r="E382" s="60">
        <v>4</v>
      </c>
      <c r="F382" s="60" t="s">
        <v>17815</v>
      </c>
      <c r="G382" s="60" t="s">
        <v>17887</v>
      </c>
      <c r="H382" s="60" t="s">
        <v>17923</v>
      </c>
      <c r="I382" s="60" t="s">
        <v>10</v>
      </c>
      <c r="J382" s="60" t="s">
        <v>17942</v>
      </c>
      <c r="K382" s="60" t="s">
        <v>17943</v>
      </c>
      <c r="L382" s="60" t="s">
        <v>17944</v>
      </c>
      <c r="M382" s="61" t="e">
        <v>#N/A</v>
      </c>
      <c r="N382" s="61" t="e">
        <v>#N/A</v>
      </c>
      <c r="AA382" s="8" t="s">
        <v>17917</v>
      </c>
      <c r="AC382" s="8" t="s">
        <v>17935</v>
      </c>
      <c r="AD382" s="8" t="s">
        <v>17918</v>
      </c>
      <c r="AF382" s="8" t="s">
        <v>17917</v>
      </c>
      <c r="AK382" s="8" t="s">
        <v>17917</v>
      </c>
      <c r="AM382" s="8" t="s">
        <v>17917</v>
      </c>
      <c r="AN382" s="8" t="s">
        <v>17917</v>
      </c>
      <c r="AO382" s="8" t="s">
        <v>17917</v>
      </c>
      <c r="AQ382" s="8" t="s">
        <v>17935</v>
      </c>
      <c r="AR382" s="8" t="s">
        <v>17917</v>
      </c>
      <c r="AU382" s="8" t="s">
        <v>17917</v>
      </c>
      <c r="AV382" s="8" t="s">
        <v>17917</v>
      </c>
      <c r="AW382" s="8" t="s">
        <v>17935</v>
      </c>
      <c r="BA382" s="8" t="s">
        <v>17917</v>
      </c>
      <c r="BC382" s="8" t="s">
        <v>17917</v>
      </c>
      <c r="BE382" s="8" t="s">
        <v>17935</v>
      </c>
      <c r="BI382" s="8" t="s">
        <v>17917</v>
      </c>
      <c r="BJ382" s="8" t="s">
        <v>17917</v>
      </c>
      <c r="BK382" s="8" t="s">
        <v>17917</v>
      </c>
      <c r="BO382" s="8" t="s">
        <v>17917</v>
      </c>
      <c r="BP382" s="8" t="s">
        <v>17917</v>
      </c>
      <c r="BR382" s="8" t="s">
        <v>17935</v>
      </c>
      <c r="BX382" s="8" t="s">
        <v>17917</v>
      </c>
      <c r="CC382" s="8" t="s">
        <v>17917</v>
      </c>
      <c r="CD382" s="8" t="s">
        <v>17917</v>
      </c>
      <c r="CE382" s="8" t="s">
        <v>17917</v>
      </c>
      <c r="CF382" s="8" t="s">
        <v>17935</v>
      </c>
      <c r="CJ382" s="8" t="s">
        <v>17917</v>
      </c>
      <c r="CK382" s="8" t="s">
        <v>17917</v>
      </c>
      <c r="UA382" s="8">
        <f t="array" ref="UA382">SUM(LEN($O382:$PX382))-SUM(LEN(SUBSTITUTE(UPPER($O382:$PX382),"R","")))</f>
        <v>28</v>
      </c>
      <c r="UB382" s="8">
        <f t="array" ref="UB382">SUM(LEN($O382:$PX382))-SUM(LEN(SUBSTITUTE(UPPER($O382:$PX382),"A","")))</f>
        <v>0</v>
      </c>
      <c r="UC382" s="8">
        <f t="array" ref="UC382">SUM(LEN($O382:$PX382))-SUM(LEN(SUBSTITUTE(UPPER($O382:$PX382),"P","")))</f>
        <v>7</v>
      </c>
      <c r="UG382" s="8">
        <f t="shared" si="32"/>
        <v>35</v>
      </c>
      <c r="UH382" s="8">
        <f t="shared" si="33"/>
        <v>1</v>
      </c>
      <c r="UI382" s="8">
        <f t="shared" si="34"/>
        <v>0</v>
      </c>
      <c r="UJ382" s="8">
        <f t="shared" si="35"/>
        <v>0</v>
      </c>
      <c r="UK382" s="8">
        <f t="shared" si="36"/>
        <v>0</v>
      </c>
      <c r="UN382" s="8">
        <f t="array" aca="1" ref="UN382" ca="1">SUM(IF($O$5:$PX$5&gt;=$UN$5,IF($O$5:$PX$5&lt;$UO$5,LEN($O382:$PX382)-LEN(SUBSTITUTE(UPPER($O382:$PX382),"R","")))))</f>
        <v>0</v>
      </c>
      <c r="UO382" s="8">
        <f t="array" aca="1" ref="UO382" ca="1">SUM(IF($O$5:$PX$5&gt;=$UN$5,IF($O$5:$PX$5&lt;$UO$5,LEN($O382:$PX382)-LEN(SUBSTITUTE(UPPER($O382:$PX382),"A","")))))</f>
        <v>0</v>
      </c>
      <c r="UP382" s="8">
        <f t="array" aca="1" ref="UP382" ca="1">SUM(IF($O$5:$PX$5&gt;=$UN$5,IF($O$5:$PX$5&lt;$UO$5,LEN($O382:$PX382)-LEN(SUBSTITUTE(UPPER($O382:$PX382),"P","")))))</f>
        <v>0</v>
      </c>
    </row>
    <row r="383" spans="2:562" x14ac:dyDescent="0.25">
      <c r="B383" s="60">
        <v>378</v>
      </c>
      <c r="C383" s="60" t="s">
        <v>17997</v>
      </c>
      <c r="D383" s="60" t="s">
        <v>10274</v>
      </c>
      <c r="E383" s="60">
        <v>5</v>
      </c>
      <c r="F383" s="60" t="s">
        <v>17815</v>
      </c>
      <c r="G383" s="60" t="s">
        <v>17887</v>
      </c>
      <c r="H383" s="60" t="s">
        <v>17923</v>
      </c>
      <c r="I383" s="60" t="s">
        <v>10</v>
      </c>
      <c r="J383" s="60" t="s">
        <v>17942</v>
      </c>
      <c r="K383" s="60" t="s">
        <v>17943</v>
      </c>
      <c r="L383" s="60" t="s">
        <v>17944</v>
      </c>
      <c r="M383" s="61" t="e">
        <v>#N/A</v>
      </c>
      <c r="N383" s="61" t="e">
        <v>#N/A</v>
      </c>
      <c r="Z383" s="8" t="s">
        <v>17917</v>
      </c>
      <c r="AC383" s="8" t="s">
        <v>17935</v>
      </c>
      <c r="AD383" s="8" t="s">
        <v>17918</v>
      </c>
      <c r="AF383" s="8" t="s">
        <v>17917</v>
      </c>
      <c r="AG383" s="8" t="s">
        <v>17917</v>
      </c>
      <c r="AH383" s="8" t="s">
        <v>17917</v>
      </c>
      <c r="AJ383" s="8" t="s">
        <v>17935</v>
      </c>
      <c r="AK383" s="8" t="s">
        <v>17917</v>
      </c>
      <c r="AN383" s="8" t="s">
        <v>17917</v>
      </c>
      <c r="AO383" s="8" t="s">
        <v>17917</v>
      </c>
      <c r="AQ383" s="8" t="s">
        <v>17935</v>
      </c>
      <c r="AR383" s="8" t="s">
        <v>17917</v>
      </c>
      <c r="AT383" s="8" t="s">
        <v>17918</v>
      </c>
      <c r="AU383" s="8" t="s">
        <v>17917</v>
      </c>
      <c r="AV383" s="8" t="s">
        <v>17917</v>
      </c>
      <c r="AW383" s="8" t="s">
        <v>17935</v>
      </c>
      <c r="BA383" s="8" t="s">
        <v>17917</v>
      </c>
      <c r="BB383" s="8" t="s">
        <v>17917</v>
      </c>
      <c r="BD383" s="8" t="s">
        <v>17918</v>
      </c>
      <c r="BE383" s="8" t="s">
        <v>17935</v>
      </c>
      <c r="BI383" s="8" t="s">
        <v>17917</v>
      </c>
      <c r="BK383" s="8" t="s">
        <v>17917</v>
      </c>
      <c r="BL383" s="8" t="s">
        <v>17935</v>
      </c>
      <c r="BQ383" s="8" t="s">
        <v>17917</v>
      </c>
      <c r="BR383" s="8" t="s">
        <v>17935</v>
      </c>
      <c r="BW383" s="8" t="s">
        <v>17917</v>
      </c>
      <c r="CD383" s="8" t="s">
        <v>17917</v>
      </c>
      <c r="CE383" s="8" t="s">
        <v>17917</v>
      </c>
      <c r="CK383" s="8" t="s">
        <v>17917</v>
      </c>
      <c r="UA383" s="8">
        <f t="array" ref="UA383">SUM(LEN($O383:$PX383))-SUM(LEN(SUBSTITUTE(UPPER($O383:$PX383),"R","")))</f>
        <v>26</v>
      </c>
      <c r="UB383" s="8">
        <f t="array" ref="UB383">SUM(LEN($O383:$PX383))-SUM(LEN(SUBSTITUTE(UPPER($O383:$PX383),"A","")))</f>
        <v>0</v>
      </c>
      <c r="UC383" s="8">
        <f t="array" ref="UC383">SUM(LEN($O383:$PX383))-SUM(LEN(SUBSTITUTE(UPPER($O383:$PX383),"P","")))</f>
        <v>10</v>
      </c>
      <c r="UG383" s="8">
        <f t="shared" si="32"/>
        <v>36</v>
      </c>
      <c r="UH383" s="8">
        <f t="shared" si="33"/>
        <v>1</v>
      </c>
      <c r="UI383" s="8">
        <f t="shared" si="34"/>
        <v>0</v>
      </c>
      <c r="UJ383" s="8">
        <f t="shared" si="35"/>
        <v>0</v>
      </c>
      <c r="UK383" s="8">
        <f t="shared" si="36"/>
        <v>0</v>
      </c>
      <c r="UN383" s="8">
        <f t="array" aca="1" ref="UN383" ca="1">SUM(IF($O$5:$PX$5&gt;=$UN$5,IF($O$5:$PX$5&lt;$UO$5,LEN($O383:$PX383)-LEN(SUBSTITUTE(UPPER($O383:$PX383),"R","")))))</f>
        <v>0</v>
      </c>
      <c r="UO383" s="8">
        <f t="array" aca="1" ref="UO383" ca="1">SUM(IF($O$5:$PX$5&gt;=$UN$5,IF($O$5:$PX$5&lt;$UO$5,LEN($O383:$PX383)-LEN(SUBSTITUTE(UPPER($O383:$PX383),"A","")))))</f>
        <v>0</v>
      </c>
      <c r="UP383" s="8">
        <f t="array" aca="1" ref="UP383" ca="1">SUM(IF($O$5:$PX$5&gt;=$UN$5,IF($O$5:$PX$5&lt;$UO$5,LEN($O383:$PX383)-LEN(SUBSTITUTE(UPPER($O383:$PX383),"P","")))))</f>
        <v>0</v>
      </c>
    </row>
    <row r="384" spans="2:562" x14ac:dyDescent="0.25">
      <c r="B384" s="60">
        <v>379</v>
      </c>
      <c r="C384" s="60" t="s">
        <v>17997</v>
      </c>
      <c r="D384" s="60" t="s">
        <v>10274</v>
      </c>
      <c r="E384" s="60">
        <v>12</v>
      </c>
      <c r="F384" s="60" t="s">
        <v>17842</v>
      </c>
      <c r="G384" s="60" t="s">
        <v>17892</v>
      </c>
      <c r="H384" s="60" t="s">
        <v>17923</v>
      </c>
      <c r="I384" s="60" t="s">
        <v>10</v>
      </c>
      <c r="J384" s="60" t="s">
        <v>17942</v>
      </c>
      <c r="K384" s="60" t="s">
        <v>17943</v>
      </c>
      <c r="L384" s="60" t="s">
        <v>17944</v>
      </c>
      <c r="M384" s="61" t="e">
        <v>#N/A</v>
      </c>
      <c r="N384" s="61" t="e">
        <v>#N/A</v>
      </c>
      <c r="Z384" s="8" t="s">
        <v>17917</v>
      </c>
      <c r="AC384" s="8" t="s">
        <v>17935</v>
      </c>
      <c r="AD384" s="8" t="s">
        <v>17918</v>
      </c>
      <c r="AF384" s="8" t="s">
        <v>17917</v>
      </c>
      <c r="AG384" s="8" t="s">
        <v>17917</v>
      </c>
      <c r="AJ384" s="8" t="s">
        <v>17935</v>
      </c>
      <c r="AK384" s="8" t="s">
        <v>17917</v>
      </c>
      <c r="AM384" s="8" t="s">
        <v>17917</v>
      </c>
      <c r="AN384" s="8" t="s">
        <v>17917</v>
      </c>
      <c r="AO384" s="8" t="s">
        <v>17917</v>
      </c>
      <c r="AQ384" s="8" t="s">
        <v>17935</v>
      </c>
      <c r="AR384" s="8" t="s">
        <v>17917</v>
      </c>
      <c r="AT384" s="8" t="s">
        <v>17918</v>
      </c>
      <c r="AU384" s="8" t="s">
        <v>17917</v>
      </c>
      <c r="AV384" s="8" t="s">
        <v>17917</v>
      </c>
      <c r="AW384" s="8" t="s">
        <v>17935</v>
      </c>
      <c r="BA384" s="8" t="s">
        <v>17917</v>
      </c>
      <c r="BB384" s="8" t="s">
        <v>17917</v>
      </c>
      <c r="BC384" s="8" t="s">
        <v>17917</v>
      </c>
      <c r="BD384" s="8" t="s">
        <v>17918</v>
      </c>
      <c r="BE384" s="8" t="s">
        <v>17935</v>
      </c>
      <c r="BH384" s="8" t="s">
        <v>17917</v>
      </c>
      <c r="BI384" s="8" t="s">
        <v>17917</v>
      </c>
      <c r="BJ384" s="8" t="s">
        <v>17917</v>
      </c>
      <c r="BK384" s="8" t="s">
        <v>17917</v>
      </c>
      <c r="BL384" s="8" t="s">
        <v>17935</v>
      </c>
      <c r="BO384" s="8" t="s">
        <v>17917</v>
      </c>
      <c r="BP384" s="8" t="s">
        <v>17917</v>
      </c>
      <c r="BQ384" s="8" t="s">
        <v>17917</v>
      </c>
      <c r="BR384" s="8" t="s">
        <v>17935</v>
      </c>
      <c r="BW384" s="8" t="s">
        <v>17917</v>
      </c>
      <c r="BX384" s="8" t="s">
        <v>17917</v>
      </c>
      <c r="BY384" s="8" t="s">
        <v>17935</v>
      </c>
      <c r="CC384" s="8" t="s">
        <v>17917</v>
      </c>
      <c r="CD384" s="8" t="s">
        <v>17917</v>
      </c>
      <c r="CE384" s="8" t="s">
        <v>17917</v>
      </c>
      <c r="CF384" s="8" t="s">
        <v>17935</v>
      </c>
      <c r="CJ384" s="8" t="s">
        <v>17917</v>
      </c>
      <c r="CK384" s="8" t="s">
        <v>17917</v>
      </c>
      <c r="UA384" s="8">
        <f t="array" ref="UA384">SUM(LEN($O384:$PX384))-SUM(LEN(SUBSTITUTE(UPPER($O384:$PX384),"R","")))</f>
        <v>36</v>
      </c>
      <c r="UB384" s="8">
        <f t="array" ref="UB384">SUM(LEN($O384:$PX384))-SUM(LEN(SUBSTITUTE(UPPER($O384:$PX384),"A","")))</f>
        <v>0</v>
      </c>
      <c r="UC384" s="8">
        <f t="array" ref="UC384">SUM(LEN($O384:$PX384))-SUM(LEN(SUBSTITUTE(UPPER($O384:$PX384),"P","")))</f>
        <v>12</v>
      </c>
      <c r="UG384" s="8">
        <f t="shared" si="32"/>
        <v>48</v>
      </c>
      <c r="UH384" s="8">
        <f t="shared" si="33"/>
        <v>0</v>
      </c>
      <c r="UI384" s="8">
        <f t="shared" si="34"/>
        <v>1</v>
      </c>
      <c r="UJ384" s="8">
        <f t="shared" si="35"/>
        <v>0</v>
      </c>
      <c r="UK384" s="8">
        <f t="shared" si="36"/>
        <v>0</v>
      </c>
      <c r="UN384" s="8">
        <f t="array" aca="1" ref="UN384" ca="1">SUM(IF($O$5:$PX$5&gt;=$UN$5,IF($O$5:$PX$5&lt;$UO$5,LEN($O384:$PX384)-LEN(SUBSTITUTE(UPPER($O384:$PX384),"R","")))))</f>
        <v>0</v>
      </c>
      <c r="UO384" s="8">
        <f t="array" aca="1" ref="UO384" ca="1">SUM(IF($O$5:$PX$5&gt;=$UN$5,IF($O$5:$PX$5&lt;$UO$5,LEN($O384:$PX384)-LEN(SUBSTITUTE(UPPER($O384:$PX384),"A","")))))</f>
        <v>0</v>
      </c>
      <c r="UP384" s="8">
        <f t="array" aca="1" ref="UP384" ca="1">SUM(IF($O$5:$PX$5&gt;=$UN$5,IF($O$5:$PX$5&lt;$UO$5,LEN($O384:$PX384)-LEN(SUBSTITUTE(UPPER($O384:$PX384),"P","")))))</f>
        <v>0</v>
      </c>
    </row>
    <row r="385" spans="2:562" x14ac:dyDescent="0.25">
      <c r="B385" s="60">
        <v>380</v>
      </c>
      <c r="C385" s="60" t="s">
        <v>17997</v>
      </c>
      <c r="D385" s="60" t="s">
        <v>10274</v>
      </c>
      <c r="E385" s="60">
        <v>11</v>
      </c>
      <c r="F385" s="60" t="s">
        <v>17842</v>
      </c>
      <c r="G385" s="60" t="s">
        <v>17891</v>
      </c>
      <c r="H385" s="60" t="s">
        <v>17923</v>
      </c>
      <c r="I385" s="60" t="s">
        <v>10</v>
      </c>
      <c r="J385" s="60" t="s">
        <v>17942</v>
      </c>
      <c r="K385" s="60" t="s">
        <v>17943</v>
      </c>
      <c r="L385" s="60" t="s">
        <v>17944</v>
      </c>
      <c r="M385" s="61" t="e">
        <v>#N/A</v>
      </c>
      <c r="N385" s="61" t="e">
        <v>#N/A</v>
      </c>
      <c r="Z385" s="8" t="s">
        <v>17917</v>
      </c>
      <c r="AA385" s="8" t="s">
        <v>17917</v>
      </c>
      <c r="AC385" s="8" t="s">
        <v>17935</v>
      </c>
      <c r="AD385" s="8" t="s">
        <v>17918</v>
      </c>
      <c r="AF385" s="8" t="s">
        <v>17917</v>
      </c>
      <c r="AG385" s="8" t="s">
        <v>17917</v>
      </c>
      <c r="AH385" s="8" t="s">
        <v>17917</v>
      </c>
      <c r="AK385" s="8" t="s">
        <v>17917</v>
      </c>
      <c r="AM385" s="8" t="s">
        <v>17917</v>
      </c>
      <c r="AN385" s="8" t="s">
        <v>17917</v>
      </c>
      <c r="AO385" s="8" t="s">
        <v>17917</v>
      </c>
      <c r="AR385" s="8" t="s">
        <v>17917</v>
      </c>
      <c r="AT385" s="8" t="s">
        <v>17918</v>
      </c>
      <c r="AU385" s="8" t="s">
        <v>17917</v>
      </c>
      <c r="AV385" s="8" t="s">
        <v>17917</v>
      </c>
      <c r="AW385" s="8" t="s">
        <v>17935</v>
      </c>
      <c r="BA385" s="8" t="s">
        <v>17917</v>
      </c>
      <c r="BD385" s="8" t="s">
        <v>17918</v>
      </c>
      <c r="BE385" s="8" t="s">
        <v>17935</v>
      </c>
      <c r="BH385" s="8" t="s">
        <v>17917</v>
      </c>
      <c r="BI385" s="8" t="s">
        <v>17917</v>
      </c>
      <c r="BJ385" s="8" t="s">
        <v>17917</v>
      </c>
      <c r="BL385" s="8" t="s">
        <v>17935</v>
      </c>
      <c r="BO385" s="8" t="s">
        <v>17917</v>
      </c>
      <c r="BP385" s="8" t="s">
        <v>17917</v>
      </c>
      <c r="BQ385" s="8" t="s">
        <v>17917</v>
      </c>
      <c r="BR385" s="8" t="s">
        <v>17935</v>
      </c>
      <c r="BW385" s="8" t="s">
        <v>17917</v>
      </c>
      <c r="BX385" s="8" t="s">
        <v>17917</v>
      </c>
      <c r="CC385" s="8" t="s">
        <v>17917</v>
      </c>
      <c r="CD385" s="8" t="s">
        <v>17917</v>
      </c>
      <c r="CE385" s="8" t="s">
        <v>17917</v>
      </c>
      <c r="CJ385" s="8" t="s">
        <v>17917</v>
      </c>
      <c r="CK385" s="8" t="s">
        <v>17917</v>
      </c>
      <c r="UA385" s="8">
        <f t="array" ref="UA385">SUM(LEN($O385:$PX385))-SUM(LEN(SUBSTITUTE(UPPER($O385:$PX385),"R","")))</f>
        <v>31</v>
      </c>
      <c r="UB385" s="8">
        <f t="array" ref="UB385">SUM(LEN($O385:$PX385))-SUM(LEN(SUBSTITUTE(UPPER($O385:$PX385),"A","")))</f>
        <v>0</v>
      </c>
      <c r="UC385" s="8">
        <f t="array" ref="UC385">SUM(LEN($O385:$PX385))-SUM(LEN(SUBSTITUTE(UPPER($O385:$PX385),"P","")))</f>
        <v>8</v>
      </c>
      <c r="UG385" s="8">
        <f t="shared" si="32"/>
        <v>39</v>
      </c>
      <c r="UH385" s="8">
        <f t="shared" si="33"/>
        <v>0</v>
      </c>
      <c r="UI385" s="8">
        <f t="shared" si="34"/>
        <v>1</v>
      </c>
      <c r="UJ385" s="8">
        <f t="shared" si="35"/>
        <v>0</v>
      </c>
      <c r="UK385" s="8">
        <f t="shared" si="36"/>
        <v>0</v>
      </c>
      <c r="UN385" s="8">
        <f t="array" aca="1" ref="UN385" ca="1">SUM(IF($O$5:$PX$5&gt;=$UN$5,IF($O$5:$PX$5&lt;$UO$5,LEN($O385:$PX385)-LEN(SUBSTITUTE(UPPER($O385:$PX385),"R","")))))</f>
        <v>0</v>
      </c>
      <c r="UO385" s="8">
        <f t="array" aca="1" ref="UO385" ca="1">SUM(IF($O$5:$PX$5&gt;=$UN$5,IF($O$5:$PX$5&lt;$UO$5,LEN($O385:$PX385)-LEN(SUBSTITUTE(UPPER($O385:$PX385),"A","")))))</f>
        <v>0</v>
      </c>
      <c r="UP385" s="8">
        <f t="array" aca="1" ref="UP385" ca="1">SUM(IF($O$5:$PX$5&gt;=$UN$5,IF($O$5:$PX$5&lt;$UO$5,LEN($O385:$PX385)-LEN(SUBSTITUTE(UPPER($O385:$PX385),"P","")))))</f>
        <v>0</v>
      </c>
    </row>
    <row r="386" spans="2:562" x14ac:dyDescent="0.25">
      <c r="B386" s="60">
        <v>381</v>
      </c>
      <c r="C386" s="60" t="s">
        <v>17997</v>
      </c>
      <c r="D386" s="60" t="s">
        <v>10274</v>
      </c>
      <c r="E386" s="60">
        <v>8</v>
      </c>
      <c r="F386" s="60" t="s">
        <v>17815</v>
      </c>
      <c r="G386" s="60" t="s">
        <v>17889</v>
      </c>
      <c r="H386" s="60" t="s">
        <v>17923</v>
      </c>
      <c r="I386" s="60" t="s">
        <v>10</v>
      </c>
      <c r="J386" s="60" t="s">
        <v>17942</v>
      </c>
      <c r="K386" s="60" t="s">
        <v>17943</v>
      </c>
      <c r="L386" s="60" t="s">
        <v>17944</v>
      </c>
      <c r="M386" s="61" t="e">
        <v>#N/A</v>
      </c>
      <c r="N386" s="61" t="e">
        <v>#N/A</v>
      </c>
      <c r="Z386" s="8" t="s">
        <v>17917</v>
      </c>
      <c r="AC386" s="8" t="s">
        <v>17935</v>
      </c>
      <c r="AD386" s="8" t="s">
        <v>17918</v>
      </c>
      <c r="AF386" s="8" t="s">
        <v>17917</v>
      </c>
      <c r="AG386" s="8" t="s">
        <v>17917</v>
      </c>
      <c r="AJ386" s="8" t="s">
        <v>17935</v>
      </c>
      <c r="AK386" s="8" t="s">
        <v>17917</v>
      </c>
      <c r="AM386" s="8" t="s">
        <v>17917</v>
      </c>
      <c r="AN386" s="8" t="s">
        <v>17917</v>
      </c>
      <c r="AQ386" s="8" t="s">
        <v>17935</v>
      </c>
      <c r="AR386" s="8" t="s">
        <v>17917</v>
      </c>
      <c r="AT386" s="8" t="s">
        <v>17918</v>
      </c>
      <c r="AU386" s="8" t="s">
        <v>17917</v>
      </c>
      <c r="AV386" s="8" t="s">
        <v>17917</v>
      </c>
      <c r="AW386" s="8" t="s">
        <v>17935</v>
      </c>
      <c r="BA386" s="8" t="s">
        <v>17917</v>
      </c>
      <c r="BD386" s="8" t="s">
        <v>17918</v>
      </c>
      <c r="BE386" s="8" t="s">
        <v>17935</v>
      </c>
      <c r="BH386" s="8" t="s">
        <v>17917</v>
      </c>
      <c r="BI386" s="8" t="s">
        <v>17917</v>
      </c>
      <c r="BJ386" s="8" t="s">
        <v>17917</v>
      </c>
      <c r="BK386" s="8" t="s">
        <v>17917</v>
      </c>
      <c r="BL386" s="8" t="s">
        <v>17935</v>
      </c>
      <c r="BO386" s="8" t="s">
        <v>17917</v>
      </c>
      <c r="BP386" s="8" t="s">
        <v>17917</v>
      </c>
      <c r="BQ386" s="8" t="s">
        <v>17917</v>
      </c>
      <c r="BR386" s="8" t="s">
        <v>17935</v>
      </c>
      <c r="BW386" s="8" t="s">
        <v>17917</v>
      </c>
      <c r="BX386" s="8" t="s">
        <v>17917</v>
      </c>
      <c r="BY386" s="8" t="s">
        <v>17935</v>
      </c>
      <c r="CC386" s="8" t="s">
        <v>17917</v>
      </c>
      <c r="CE386" s="8" t="s">
        <v>17917</v>
      </c>
      <c r="CF386" s="8" t="s">
        <v>17935</v>
      </c>
      <c r="CK386" s="8" t="s">
        <v>17917</v>
      </c>
      <c r="UA386" s="8">
        <f t="array" ref="UA386">SUM(LEN($O386:$PX386))-SUM(LEN(SUBSTITUTE(UPPER($O386:$PX386),"R","")))</f>
        <v>31</v>
      </c>
      <c r="UB386" s="8">
        <f t="array" ref="UB386">SUM(LEN($O386:$PX386))-SUM(LEN(SUBSTITUTE(UPPER($O386:$PX386),"A","")))</f>
        <v>0</v>
      </c>
      <c r="UC386" s="8">
        <f t="array" ref="UC386">SUM(LEN($O386:$PX386))-SUM(LEN(SUBSTITUTE(UPPER($O386:$PX386),"P","")))</f>
        <v>12</v>
      </c>
      <c r="UG386" s="8">
        <f t="shared" si="32"/>
        <v>43</v>
      </c>
      <c r="UH386" s="8">
        <f t="shared" si="33"/>
        <v>1</v>
      </c>
      <c r="UI386" s="8">
        <f t="shared" si="34"/>
        <v>0</v>
      </c>
      <c r="UJ386" s="8">
        <f t="shared" si="35"/>
        <v>0</v>
      </c>
      <c r="UK386" s="8">
        <f t="shared" si="36"/>
        <v>0</v>
      </c>
      <c r="UN386" s="8">
        <f t="array" aca="1" ref="UN386" ca="1">SUM(IF($O$5:$PX$5&gt;=$UN$5,IF($O$5:$PX$5&lt;$UO$5,LEN($O386:$PX386)-LEN(SUBSTITUTE(UPPER($O386:$PX386),"R","")))))</f>
        <v>0</v>
      </c>
      <c r="UO386" s="8">
        <f t="array" aca="1" ref="UO386" ca="1">SUM(IF($O$5:$PX$5&gt;=$UN$5,IF($O$5:$PX$5&lt;$UO$5,LEN($O386:$PX386)-LEN(SUBSTITUTE(UPPER($O386:$PX386),"A","")))))</f>
        <v>0</v>
      </c>
      <c r="UP386" s="8">
        <f t="array" aca="1" ref="UP386" ca="1">SUM(IF($O$5:$PX$5&gt;=$UN$5,IF($O$5:$PX$5&lt;$UO$5,LEN($O386:$PX386)-LEN(SUBSTITUTE(UPPER($O386:$PX386),"P","")))))</f>
        <v>0</v>
      </c>
    </row>
    <row r="387" spans="2:562" x14ac:dyDescent="0.25">
      <c r="B387" s="60">
        <v>382</v>
      </c>
      <c r="C387" s="60" t="s">
        <v>17997</v>
      </c>
      <c r="D387" s="60" t="s">
        <v>10274</v>
      </c>
      <c r="E387" s="60">
        <v>6</v>
      </c>
      <c r="F387" s="60" t="s">
        <v>17842</v>
      </c>
      <c r="G387" s="60" t="s">
        <v>17887</v>
      </c>
      <c r="H387" s="60" t="s">
        <v>17923</v>
      </c>
      <c r="I387" s="60" t="s">
        <v>10</v>
      </c>
      <c r="J387" s="60" t="s">
        <v>17942</v>
      </c>
      <c r="K387" s="60" t="s">
        <v>17943</v>
      </c>
      <c r="L387" s="60" t="s">
        <v>17944</v>
      </c>
      <c r="M387" s="61" t="e">
        <v>#N/A</v>
      </c>
      <c r="N387" s="61" t="e">
        <v>#N/A</v>
      </c>
      <c r="Z387" s="8" t="s">
        <v>17917</v>
      </c>
      <c r="AC387" s="8" t="s">
        <v>17935</v>
      </c>
      <c r="AD387" s="8" t="s">
        <v>17918</v>
      </c>
      <c r="AF387" s="8" t="s">
        <v>17917</v>
      </c>
      <c r="AG387" s="8" t="s">
        <v>17917</v>
      </c>
      <c r="AH387" s="8" t="s">
        <v>17917</v>
      </c>
      <c r="AK387" s="8" t="s">
        <v>17917</v>
      </c>
      <c r="AM387" s="8" t="s">
        <v>17917</v>
      </c>
      <c r="AN387" s="8" t="s">
        <v>17917</v>
      </c>
      <c r="AO387" s="8" t="s">
        <v>17917</v>
      </c>
      <c r="AQ387" s="8" t="s">
        <v>17935</v>
      </c>
      <c r="AR387" s="8" t="s">
        <v>17917</v>
      </c>
      <c r="AT387" s="8" t="s">
        <v>17918</v>
      </c>
      <c r="AU387" s="8" t="s">
        <v>17917</v>
      </c>
      <c r="AV387" s="8" t="s">
        <v>17917</v>
      </c>
      <c r="AW387" s="8" t="s">
        <v>17935</v>
      </c>
      <c r="BA387" s="8" t="s">
        <v>17917</v>
      </c>
      <c r="BD387" s="8" t="s">
        <v>17918</v>
      </c>
      <c r="BE387" s="8" t="s">
        <v>17935</v>
      </c>
      <c r="BH387" s="8" t="s">
        <v>17917</v>
      </c>
      <c r="BI387" s="8" t="s">
        <v>17917</v>
      </c>
      <c r="BL387" s="8" t="s">
        <v>17935</v>
      </c>
      <c r="BO387" s="8" t="s">
        <v>17917</v>
      </c>
      <c r="BP387" s="8" t="s">
        <v>17917</v>
      </c>
      <c r="BQ387" s="8" t="s">
        <v>17917</v>
      </c>
      <c r="BW387" s="8" t="s">
        <v>17917</v>
      </c>
      <c r="BX387" s="8" t="s">
        <v>17917</v>
      </c>
      <c r="CC387" s="8" t="s">
        <v>17917</v>
      </c>
      <c r="CD387" s="8" t="s">
        <v>17917</v>
      </c>
      <c r="CJ387" s="8" t="s">
        <v>17917</v>
      </c>
      <c r="CK387" s="8" t="s">
        <v>17917</v>
      </c>
      <c r="UA387" s="8">
        <f t="array" ref="UA387">SUM(LEN($O387:$PX387))-SUM(LEN(SUBSTITUTE(UPPER($O387:$PX387),"R","")))</f>
        <v>28</v>
      </c>
      <c r="UB387" s="8">
        <f t="array" ref="UB387">SUM(LEN($O387:$PX387))-SUM(LEN(SUBSTITUTE(UPPER($O387:$PX387),"A","")))</f>
        <v>0</v>
      </c>
      <c r="UC387" s="8">
        <f t="array" ref="UC387">SUM(LEN($O387:$PX387))-SUM(LEN(SUBSTITUTE(UPPER($O387:$PX387),"P","")))</f>
        <v>8</v>
      </c>
      <c r="UG387" s="8">
        <f t="shared" si="32"/>
        <v>36</v>
      </c>
      <c r="UH387" s="8">
        <f t="shared" si="33"/>
        <v>1</v>
      </c>
      <c r="UI387" s="8">
        <f t="shared" si="34"/>
        <v>0</v>
      </c>
      <c r="UJ387" s="8">
        <f t="shared" si="35"/>
        <v>0</v>
      </c>
      <c r="UK387" s="8">
        <f t="shared" si="36"/>
        <v>0</v>
      </c>
      <c r="UN387" s="8">
        <f t="array" aca="1" ref="UN387" ca="1">SUM(IF($O$5:$PX$5&gt;=$UN$5,IF($O$5:$PX$5&lt;$UO$5,LEN($O387:$PX387)-LEN(SUBSTITUTE(UPPER($O387:$PX387),"R","")))))</f>
        <v>0</v>
      </c>
      <c r="UO387" s="8">
        <f t="array" aca="1" ref="UO387" ca="1">SUM(IF($O$5:$PX$5&gt;=$UN$5,IF($O$5:$PX$5&lt;$UO$5,LEN($O387:$PX387)-LEN(SUBSTITUTE(UPPER($O387:$PX387),"A","")))))</f>
        <v>0</v>
      </c>
      <c r="UP387" s="8">
        <f t="array" aca="1" ref="UP387" ca="1">SUM(IF($O$5:$PX$5&gt;=$UN$5,IF($O$5:$PX$5&lt;$UO$5,LEN($O387:$PX387)-LEN(SUBSTITUTE(UPPER($O387:$PX387),"P","")))))</f>
        <v>0</v>
      </c>
    </row>
    <row r="388" spans="2:562" x14ac:dyDescent="0.25">
      <c r="B388" s="60">
        <v>383</v>
      </c>
      <c r="C388" s="60" t="s">
        <v>17997</v>
      </c>
      <c r="D388" s="60" t="s">
        <v>10274</v>
      </c>
      <c r="E388" s="60">
        <v>8</v>
      </c>
      <c r="F388" s="60" t="s">
        <v>17815</v>
      </c>
      <c r="G388" s="60" t="s">
        <v>17888</v>
      </c>
      <c r="H388" s="60" t="s">
        <v>17923</v>
      </c>
      <c r="I388" s="60" t="s">
        <v>10</v>
      </c>
      <c r="J388" s="60" t="s">
        <v>17942</v>
      </c>
      <c r="K388" s="60" t="s">
        <v>17943</v>
      </c>
      <c r="L388" s="60" t="s">
        <v>17944</v>
      </c>
      <c r="M388" s="61" t="e">
        <v>#N/A</v>
      </c>
      <c r="N388" s="61" t="e">
        <v>#N/A</v>
      </c>
      <c r="Z388" s="8" t="s">
        <v>17917</v>
      </c>
      <c r="AC388" s="8" t="s">
        <v>17935</v>
      </c>
      <c r="AD388" s="8" t="s">
        <v>17918</v>
      </c>
      <c r="AG388" s="8" t="s">
        <v>17917</v>
      </c>
      <c r="AH388" s="8" t="s">
        <v>17917</v>
      </c>
      <c r="AJ388" s="8" t="s">
        <v>17935</v>
      </c>
      <c r="AK388" s="8" t="s">
        <v>17917</v>
      </c>
      <c r="AM388" s="8" t="s">
        <v>17917</v>
      </c>
      <c r="AO388" s="8" t="s">
        <v>17917</v>
      </c>
      <c r="AQ388" s="8" t="s">
        <v>17935</v>
      </c>
      <c r="AR388" s="8" t="s">
        <v>17917</v>
      </c>
      <c r="AT388" s="8" t="s">
        <v>17918</v>
      </c>
      <c r="AU388" s="8" t="s">
        <v>17917</v>
      </c>
      <c r="AV388" s="8" t="s">
        <v>17917</v>
      </c>
      <c r="AW388" s="8" t="s">
        <v>17935</v>
      </c>
      <c r="BA388" s="8" t="s">
        <v>17917</v>
      </c>
      <c r="BD388" s="8" t="s">
        <v>17918</v>
      </c>
      <c r="BE388" s="8" t="s">
        <v>17935</v>
      </c>
      <c r="BH388" s="8" t="s">
        <v>17917</v>
      </c>
      <c r="BJ388" s="8" t="s">
        <v>17917</v>
      </c>
      <c r="BL388" s="8" t="s">
        <v>17935</v>
      </c>
      <c r="BO388" s="8" t="s">
        <v>17917</v>
      </c>
      <c r="BP388" s="8" t="s">
        <v>17917</v>
      </c>
      <c r="BQ388" s="8" t="s">
        <v>17917</v>
      </c>
      <c r="BR388" s="8" t="s">
        <v>17935</v>
      </c>
      <c r="BW388" s="8" t="s">
        <v>17917</v>
      </c>
      <c r="BX388" s="8" t="s">
        <v>17917</v>
      </c>
      <c r="BY388" s="8" t="s">
        <v>17935</v>
      </c>
      <c r="CC388" s="8" t="s">
        <v>17917</v>
      </c>
      <c r="CD388" s="8" t="s">
        <v>17917</v>
      </c>
      <c r="CE388" s="8" t="s">
        <v>17917</v>
      </c>
      <c r="CF388" s="8" t="s">
        <v>17935</v>
      </c>
      <c r="CJ388" s="8" t="s">
        <v>17917</v>
      </c>
      <c r="CK388" s="8" t="s">
        <v>17917</v>
      </c>
      <c r="UA388" s="8">
        <f t="array" ref="UA388">SUM(LEN($O388:$PX388))-SUM(LEN(SUBSTITUTE(UPPER($O388:$PX388),"R","")))</f>
        <v>31</v>
      </c>
      <c r="UB388" s="8">
        <f t="array" ref="UB388">SUM(LEN($O388:$PX388))-SUM(LEN(SUBSTITUTE(UPPER($O388:$PX388),"A","")))</f>
        <v>0</v>
      </c>
      <c r="UC388" s="8">
        <f t="array" ref="UC388">SUM(LEN($O388:$PX388))-SUM(LEN(SUBSTITUTE(UPPER($O388:$PX388),"P","")))</f>
        <v>12</v>
      </c>
      <c r="UG388" s="8">
        <f t="shared" si="32"/>
        <v>43</v>
      </c>
      <c r="UH388" s="8">
        <f t="shared" si="33"/>
        <v>1</v>
      </c>
      <c r="UI388" s="8">
        <f t="shared" si="34"/>
        <v>0</v>
      </c>
      <c r="UJ388" s="8">
        <f t="shared" si="35"/>
        <v>0</v>
      </c>
      <c r="UK388" s="8">
        <f t="shared" si="36"/>
        <v>0</v>
      </c>
      <c r="UN388" s="8">
        <f t="array" aca="1" ref="UN388" ca="1">SUM(IF($O$5:$PX$5&gt;=$UN$5,IF($O$5:$PX$5&lt;$UO$5,LEN($O388:$PX388)-LEN(SUBSTITUTE(UPPER($O388:$PX388),"R","")))))</f>
        <v>0</v>
      </c>
      <c r="UO388" s="8">
        <f t="array" aca="1" ref="UO388" ca="1">SUM(IF($O$5:$PX$5&gt;=$UN$5,IF($O$5:$PX$5&lt;$UO$5,LEN($O388:$PX388)-LEN(SUBSTITUTE(UPPER($O388:$PX388),"A","")))))</f>
        <v>0</v>
      </c>
      <c r="UP388" s="8">
        <f t="array" aca="1" ref="UP388" ca="1">SUM(IF($O$5:$PX$5&gt;=$UN$5,IF($O$5:$PX$5&lt;$UO$5,LEN($O388:$PX388)-LEN(SUBSTITUTE(UPPER($O388:$PX388),"P","")))))</f>
        <v>0</v>
      </c>
    </row>
    <row r="389" spans="2:562" x14ac:dyDescent="0.25">
      <c r="B389" s="60">
        <v>384</v>
      </c>
      <c r="C389" s="60" t="s">
        <v>17997</v>
      </c>
      <c r="D389" s="60" t="s">
        <v>10274</v>
      </c>
      <c r="E389" s="60">
        <v>10</v>
      </c>
      <c r="F389" s="60" t="s">
        <v>17842</v>
      </c>
      <c r="G389" s="60" t="s">
        <v>17890</v>
      </c>
      <c r="H389" s="60" t="s">
        <v>17923</v>
      </c>
      <c r="I389" s="60" t="s">
        <v>10</v>
      </c>
      <c r="J389" s="60" t="s">
        <v>17942</v>
      </c>
      <c r="K389" s="60" t="s">
        <v>17943</v>
      </c>
      <c r="L389" s="60" t="s">
        <v>17944</v>
      </c>
      <c r="M389" s="61" t="e">
        <v>#N/A</v>
      </c>
      <c r="N389" s="61" t="e">
        <v>#N/A</v>
      </c>
      <c r="AA389" s="8" t="s">
        <v>17917</v>
      </c>
      <c r="AD389" s="8" t="s">
        <v>17918</v>
      </c>
      <c r="AF389" s="8" t="s">
        <v>17917</v>
      </c>
      <c r="AH389" s="8" t="s">
        <v>17917</v>
      </c>
      <c r="AJ389" s="8" t="s">
        <v>17935</v>
      </c>
      <c r="AK389" s="8" t="s">
        <v>17917</v>
      </c>
      <c r="AM389" s="8" t="s">
        <v>17917</v>
      </c>
      <c r="AN389" s="8" t="s">
        <v>17917</v>
      </c>
      <c r="AO389" s="8" t="s">
        <v>17917</v>
      </c>
      <c r="AQ389" s="8" t="s">
        <v>17935</v>
      </c>
      <c r="AR389" s="8" t="s">
        <v>17917</v>
      </c>
      <c r="AV389" s="8" t="s">
        <v>17917</v>
      </c>
      <c r="AW389" s="8" t="s">
        <v>17935</v>
      </c>
      <c r="BA389" s="8" t="s">
        <v>17917</v>
      </c>
      <c r="BD389" s="8" t="s">
        <v>17918</v>
      </c>
      <c r="BE389" s="8" t="s">
        <v>17935</v>
      </c>
      <c r="BH389" s="8" t="s">
        <v>17917</v>
      </c>
      <c r="BI389" s="8" t="s">
        <v>17917</v>
      </c>
      <c r="BJ389" s="8" t="s">
        <v>17917</v>
      </c>
      <c r="BK389" s="8" t="s">
        <v>17917</v>
      </c>
      <c r="BL389" s="8" t="s">
        <v>17935</v>
      </c>
      <c r="BO389" s="8" t="s">
        <v>17917</v>
      </c>
      <c r="BP389" s="8" t="s">
        <v>17917</v>
      </c>
      <c r="BQ389" s="8" t="s">
        <v>17917</v>
      </c>
      <c r="BR389" s="8" t="s">
        <v>17935</v>
      </c>
      <c r="BW389" s="8" t="s">
        <v>17917</v>
      </c>
      <c r="BX389" s="8" t="s">
        <v>17917</v>
      </c>
      <c r="BY389" s="8" t="s">
        <v>17935</v>
      </c>
      <c r="CD389" s="8" t="s">
        <v>17917</v>
      </c>
      <c r="CE389" s="8" t="s">
        <v>17917</v>
      </c>
      <c r="CF389" s="8" t="s">
        <v>17935</v>
      </c>
      <c r="CJ389" s="8" t="s">
        <v>17917</v>
      </c>
      <c r="CK389" s="8" t="s">
        <v>17917</v>
      </c>
      <c r="UA389" s="8">
        <f t="array" ref="UA389">SUM(LEN($O389:$PX389))-SUM(LEN(SUBSTITUTE(UPPER($O389:$PX389),"R","")))</f>
        <v>31</v>
      </c>
      <c r="UB389" s="8">
        <f t="array" ref="UB389">SUM(LEN($O389:$PX389))-SUM(LEN(SUBSTITUTE(UPPER($O389:$PX389),"A","")))</f>
        <v>0</v>
      </c>
      <c r="UC389" s="8">
        <f t="array" ref="UC389">SUM(LEN($O389:$PX389))-SUM(LEN(SUBSTITUTE(UPPER($O389:$PX389),"P","")))</f>
        <v>10</v>
      </c>
      <c r="UG389" s="8">
        <f t="shared" si="32"/>
        <v>41</v>
      </c>
      <c r="UH389" s="8">
        <f t="shared" si="33"/>
        <v>0</v>
      </c>
      <c r="UI389" s="8">
        <f t="shared" si="34"/>
        <v>1</v>
      </c>
      <c r="UJ389" s="8">
        <f t="shared" si="35"/>
        <v>0</v>
      </c>
      <c r="UK389" s="8">
        <f t="shared" si="36"/>
        <v>0</v>
      </c>
      <c r="UN389" s="8">
        <f t="array" aca="1" ref="UN389" ca="1">SUM(IF($O$5:$PX$5&gt;=$UN$5,IF($O$5:$PX$5&lt;$UO$5,LEN($O389:$PX389)-LEN(SUBSTITUTE(UPPER($O389:$PX389),"R","")))))</f>
        <v>0</v>
      </c>
      <c r="UO389" s="8">
        <f t="array" aca="1" ref="UO389" ca="1">SUM(IF($O$5:$PX$5&gt;=$UN$5,IF($O$5:$PX$5&lt;$UO$5,LEN($O389:$PX389)-LEN(SUBSTITUTE(UPPER($O389:$PX389),"A","")))))</f>
        <v>0</v>
      </c>
      <c r="UP389" s="8">
        <f t="array" aca="1" ref="UP389" ca="1">SUM(IF($O$5:$PX$5&gt;=$UN$5,IF($O$5:$PX$5&lt;$UO$5,LEN($O389:$PX389)-LEN(SUBSTITUTE(UPPER($O389:$PX389),"P","")))))</f>
        <v>0</v>
      </c>
    </row>
    <row r="390" spans="2:562" x14ac:dyDescent="0.25">
      <c r="B390" s="60">
        <v>385</v>
      </c>
      <c r="C390" s="60" t="s">
        <v>17997</v>
      </c>
      <c r="D390" s="60" t="s">
        <v>10274</v>
      </c>
      <c r="E390" s="60">
        <v>6</v>
      </c>
      <c r="F390" s="60" t="s">
        <v>17842</v>
      </c>
      <c r="G390" s="60" t="s">
        <v>17887</v>
      </c>
      <c r="H390" s="60" t="s">
        <v>17923</v>
      </c>
      <c r="I390" s="60" t="s">
        <v>10</v>
      </c>
      <c r="J390" s="60" t="s">
        <v>17942</v>
      </c>
      <c r="K390" s="60" t="s">
        <v>17943</v>
      </c>
      <c r="L390" s="60" t="s">
        <v>17944</v>
      </c>
      <c r="M390" s="61" t="e">
        <v>#N/A</v>
      </c>
      <c r="N390" s="61" t="e">
        <v>#N/A</v>
      </c>
      <c r="Z390" s="8" t="s">
        <v>17917</v>
      </c>
      <c r="AA390" s="8" t="s">
        <v>17917</v>
      </c>
      <c r="AC390" s="8" t="s">
        <v>17935</v>
      </c>
      <c r="AD390" s="8" t="s">
        <v>17918</v>
      </c>
      <c r="AF390" s="8" t="s">
        <v>17917</v>
      </c>
      <c r="AG390" s="8" t="s">
        <v>17917</v>
      </c>
      <c r="AH390" s="8" t="s">
        <v>17917</v>
      </c>
      <c r="AJ390" s="8" t="s">
        <v>17935</v>
      </c>
      <c r="AK390" s="8" t="s">
        <v>17917</v>
      </c>
      <c r="AM390" s="8" t="s">
        <v>17917</v>
      </c>
      <c r="AN390" s="8" t="s">
        <v>17917</v>
      </c>
      <c r="AO390" s="8" t="s">
        <v>17917</v>
      </c>
      <c r="AQ390" s="8" t="s">
        <v>17935</v>
      </c>
      <c r="AR390" s="8" t="s">
        <v>17917</v>
      </c>
      <c r="AT390" s="8" t="s">
        <v>17918</v>
      </c>
      <c r="AU390" s="8" t="s">
        <v>17917</v>
      </c>
      <c r="AV390" s="8" t="s">
        <v>17917</v>
      </c>
      <c r="AW390" s="8" t="s">
        <v>17935</v>
      </c>
      <c r="BA390" s="8" t="s">
        <v>17917</v>
      </c>
      <c r="BB390" s="8" t="s">
        <v>17917</v>
      </c>
      <c r="BD390" s="8" t="s">
        <v>17918</v>
      </c>
      <c r="BE390" s="8" t="s">
        <v>17935</v>
      </c>
      <c r="BJ390" s="8" t="s">
        <v>17917</v>
      </c>
      <c r="BO390" s="8" t="s">
        <v>17917</v>
      </c>
      <c r="BP390" s="8" t="s">
        <v>17917</v>
      </c>
      <c r="BR390" s="8" t="s">
        <v>17935</v>
      </c>
      <c r="BX390" s="8" t="s">
        <v>17917</v>
      </c>
      <c r="BY390" s="8" t="s">
        <v>17935</v>
      </c>
      <c r="CC390" s="8" t="s">
        <v>17917</v>
      </c>
      <c r="CD390" s="8" t="s">
        <v>17917</v>
      </c>
      <c r="CE390" s="8" t="s">
        <v>17917</v>
      </c>
      <c r="CF390" s="8" t="s">
        <v>17935</v>
      </c>
      <c r="CK390" s="8" t="s">
        <v>17917</v>
      </c>
      <c r="UA390" s="8">
        <f t="array" ref="UA390">SUM(LEN($O390:$PX390))-SUM(LEN(SUBSTITUTE(UPPER($O390:$PX390),"R","")))</f>
        <v>30</v>
      </c>
      <c r="UB390" s="8">
        <f t="array" ref="UB390">SUM(LEN($O390:$PX390))-SUM(LEN(SUBSTITUTE(UPPER($O390:$PX390),"A","")))</f>
        <v>0</v>
      </c>
      <c r="UC390" s="8">
        <f t="array" ref="UC390">SUM(LEN($O390:$PX390))-SUM(LEN(SUBSTITUTE(UPPER($O390:$PX390),"P","")))</f>
        <v>11</v>
      </c>
      <c r="UG390" s="8">
        <f t="shared" si="32"/>
        <v>41</v>
      </c>
      <c r="UH390" s="8">
        <f t="shared" si="33"/>
        <v>1</v>
      </c>
      <c r="UI390" s="8">
        <f t="shared" si="34"/>
        <v>0</v>
      </c>
      <c r="UJ390" s="8">
        <f t="shared" si="35"/>
        <v>0</v>
      </c>
      <c r="UK390" s="8">
        <f t="shared" si="36"/>
        <v>0</v>
      </c>
      <c r="UN390" s="8">
        <f t="array" aca="1" ref="UN390" ca="1">SUM(IF($O$5:$PX$5&gt;=$UN$5,IF($O$5:$PX$5&lt;$UO$5,LEN($O390:$PX390)-LEN(SUBSTITUTE(UPPER($O390:$PX390),"R","")))))</f>
        <v>0</v>
      </c>
      <c r="UO390" s="8">
        <f t="array" aca="1" ref="UO390" ca="1">SUM(IF($O$5:$PX$5&gt;=$UN$5,IF($O$5:$PX$5&lt;$UO$5,LEN($O390:$PX390)-LEN(SUBSTITUTE(UPPER($O390:$PX390),"A","")))))</f>
        <v>0</v>
      </c>
      <c r="UP390" s="8">
        <f t="array" aca="1" ref="UP390" ca="1">SUM(IF($O$5:$PX$5&gt;=$UN$5,IF($O$5:$PX$5&lt;$UO$5,LEN($O390:$PX390)-LEN(SUBSTITUTE(UPPER($O390:$PX390),"P","")))))</f>
        <v>0</v>
      </c>
    </row>
    <row r="391" spans="2:562" x14ac:dyDescent="0.25">
      <c r="B391" s="60">
        <v>386</v>
      </c>
      <c r="C391" s="60" t="s">
        <v>17997</v>
      </c>
      <c r="D391" s="60" t="s">
        <v>10274</v>
      </c>
      <c r="E391" s="60">
        <v>14</v>
      </c>
      <c r="F391" s="60" t="s">
        <v>17842</v>
      </c>
      <c r="G391" s="60" t="s">
        <v>17892</v>
      </c>
      <c r="H391" s="60" t="s">
        <v>17923</v>
      </c>
      <c r="I391" s="60" t="s">
        <v>10</v>
      </c>
      <c r="J391" s="60" t="s">
        <v>17942</v>
      </c>
      <c r="K391" s="60" t="s">
        <v>17943</v>
      </c>
      <c r="L391" s="60" t="s">
        <v>17944</v>
      </c>
      <c r="M391" s="61" t="e">
        <v>#N/A</v>
      </c>
      <c r="N391" s="61" t="e">
        <v>#N/A</v>
      </c>
      <c r="AA391" s="8" t="s">
        <v>17917</v>
      </c>
      <c r="AD391" s="8" t="s">
        <v>17918</v>
      </c>
      <c r="AF391" s="8" t="s">
        <v>17917</v>
      </c>
      <c r="AG391" s="8" t="s">
        <v>17917</v>
      </c>
      <c r="AH391" s="8" t="s">
        <v>17917</v>
      </c>
      <c r="AJ391" s="8" t="s">
        <v>17935</v>
      </c>
      <c r="AK391" s="8" t="s">
        <v>17917</v>
      </c>
      <c r="AM391" s="8" t="s">
        <v>17917</v>
      </c>
      <c r="AN391" s="8" t="s">
        <v>17917</v>
      </c>
      <c r="AO391" s="8" t="s">
        <v>17917</v>
      </c>
      <c r="AQ391" s="8" t="s">
        <v>17935</v>
      </c>
      <c r="AR391" s="8" t="s">
        <v>17917</v>
      </c>
      <c r="AT391" s="8" t="s">
        <v>17918</v>
      </c>
      <c r="AU391" s="8" t="s">
        <v>17917</v>
      </c>
      <c r="AV391" s="8" t="s">
        <v>17917</v>
      </c>
      <c r="AW391" s="8" t="s">
        <v>17935</v>
      </c>
      <c r="BA391" s="8" t="s">
        <v>17917</v>
      </c>
      <c r="BB391" s="8" t="s">
        <v>17917</v>
      </c>
      <c r="BD391" s="8" t="s">
        <v>17918</v>
      </c>
      <c r="BE391" s="8" t="s">
        <v>17935</v>
      </c>
      <c r="BH391" s="8" t="s">
        <v>17917</v>
      </c>
      <c r="BI391" s="8" t="s">
        <v>17917</v>
      </c>
      <c r="BJ391" s="8" t="s">
        <v>17917</v>
      </c>
      <c r="BK391" s="8" t="s">
        <v>17917</v>
      </c>
      <c r="BL391" s="8" t="s">
        <v>17935</v>
      </c>
      <c r="BO391" s="8" t="s">
        <v>17917</v>
      </c>
      <c r="BR391" s="8" t="s">
        <v>17935</v>
      </c>
      <c r="BW391" s="8" t="s">
        <v>17917</v>
      </c>
      <c r="BX391" s="8" t="s">
        <v>17917</v>
      </c>
      <c r="BY391" s="8" t="s">
        <v>17935</v>
      </c>
      <c r="CD391" s="8" t="s">
        <v>17917</v>
      </c>
      <c r="CJ391" s="8" t="s">
        <v>17917</v>
      </c>
      <c r="CK391" s="8" t="s">
        <v>17917</v>
      </c>
      <c r="UA391" s="8">
        <f t="array" ref="UA391">SUM(LEN($O391:$PX391))-SUM(LEN(SUBSTITUTE(UPPER($O391:$PX391),"R","")))</f>
        <v>30</v>
      </c>
      <c r="UB391" s="8">
        <f t="array" ref="UB391">SUM(LEN($O391:$PX391))-SUM(LEN(SUBSTITUTE(UPPER($O391:$PX391),"A","")))</f>
        <v>0</v>
      </c>
      <c r="UC391" s="8">
        <f t="array" ref="UC391">SUM(LEN($O391:$PX391))-SUM(LEN(SUBSTITUTE(UPPER($O391:$PX391),"P","")))</f>
        <v>10</v>
      </c>
      <c r="UG391" s="8">
        <f t="shared" ref="UG391:UG454" si="37">SUM(UA391:UF391)</f>
        <v>40</v>
      </c>
      <c r="UH391" s="8">
        <f t="shared" ref="UH391:UH454" si="38">IF(OR($G391="Grade 1",$G391="Grade 2",$G391="Grade 3"),1,0)</f>
        <v>0</v>
      </c>
      <c r="UI391" s="8">
        <f t="shared" ref="UI391:UI454" si="39">IF(OR($G391="Grade 4",$G391="Grade 5",$G391="Grade 6"),1,0)</f>
        <v>1</v>
      </c>
      <c r="UJ391" s="8">
        <f t="shared" ref="UJ391:UJ454" si="40">IF(OR($G391="Grade 7",$G391="Grade 8",$G391="Grade 9"),1,0)</f>
        <v>0</v>
      </c>
      <c r="UK391" s="8">
        <f t="shared" ref="UK391:UK454" si="41">IF(OR($G391="Grade 10",$G391="Grade 11",$G391="Grade 12"),1,0)</f>
        <v>0</v>
      </c>
      <c r="UN391" s="8">
        <f t="array" aca="1" ref="UN391" ca="1">SUM(IF($O$5:$PX$5&gt;=$UN$5,IF($O$5:$PX$5&lt;$UO$5,LEN($O391:$PX391)-LEN(SUBSTITUTE(UPPER($O391:$PX391),"R","")))))</f>
        <v>0</v>
      </c>
      <c r="UO391" s="8">
        <f t="array" aca="1" ref="UO391" ca="1">SUM(IF($O$5:$PX$5&gt;=$UN$5,IF($O$5:$PX$5&lt;$UO$5,LEN($O391:$PX391)-LEN(SUBSTITUTE(UPPER($O391:$PX391),"A","")))))</f>
        <v>0</v>
      </c>
      <c r="UP391" s="8">
        <f t="array" aca="1" ref="UP391" ca="1">SUM(IF($O$5:$PX$5&gt;=$UN$5,IF($O$5:$PX$5&lt;$UO$5,LEN($O391:$PX391)-LEN(SUBSTITUTE(UPPER($O391:$PX391),"P","")))))</f>
        <v>0</v>
      </c>
    </row>
    <row r="392" spans="2:562" x14ac:dyDescent="0.25">
      <c r="B392" s="60">
        <v>387</v>
      </c>
      <c r="C392" s="60" t="s">
        <v>17997</v>
      </c>
      <c r="D392" s="60" t="s">
        <v>10274</v>
      </c>
      <c r="E392" s="60">
        <v>8</v>
      </c>
      <c r="F392" s="60" t="s">
        <v>17815</v>
      </c>
      <c r="G392" s="60" t="s">
        <v>17887</v>
      </c>
      <c r="H392" s="60" t="s">
        <v>17923</v>
      </c>
      <c r="I392" s="60" t="s">
        <v>10</v>
      </c>
      <c r="J392" s="60" t="s">
        <v>17942</v>
      </c>
      <c r="K392" s="60" t="s">
        <v>17943</v>
      </c>
      <c r="L392" s="60" t="s">
        <v>17944</v>
      </c>
      <c r="M392" s="61" t="e">
        <v>#N/A</v>
      </c>
      <c r="N392" s="61" t="e">
        <v>#N/A</v>
      </c>
      <c r="Z392" s="8" t="s">
        <v>17917</v>
      </c>
      <c r="AA392" s="8" t="s">
        <v>17917</v>
      </c>
      <c r="AC392" s="8" t="s">
        <v>17935</v>
      </c>
      <c r="AD392" s="8" t="s">
        <v>17918</v>
      </c>
      <c r="AF392" s="8" t="s">
        <v>17917</v>
      </c>
      <c r="AK392" s="8" t="s">
        <v>17917</v>
      </c>
      <c r="AN392" s="8" t="s">
        <v>17917</v>
      </c>
      <c r="AO392" s="8" t="s">
        <v>17917</v>
      </c>
      <c r="AQ392" s="8" t="s">
        <v>17935</v>
      </c>
      <c r="AR392" s="8" t="s">
        <v>17917</v>
      </c>
      <c r="AT392" s="8" t="s">
        <v>17918</v>
      </c>
      <c r="AU392" s="8" t="s">
        <v>17917</v>
      </c>
      <c r="AV392" s="8" t="s">
        <v>17917</v>
      </c>
      <c r="AW392" s="8" t="s">
        <v>17935</v>
      </c>
      <c r="BA392" s="8" t="s">
        <v>17917</v>
      </c>
      <c r="BB392" s="8" t="s">
        <v>17917</v>
      </c>
      <c r="BD392" s="8" t="s">
        <v>17918</v>
      </c>
      <c r="BE392" s="8" t="s">
        <v>17935</v>
      </c>
      <c r="BJ392" s="8" t="s">
        <v>17917</v>
      </c>
      <c r="BL392" s="8" t="s">
        <v>17935</v>
      </c>
      <c r="BO392" s="8" t="s">
        <v>17917</v>
      </c>
      <c r="BQ392" s="8" t="s">
        <v>17917</v>
      </c>
      <c r="BR392" s="8" t="s">
        <v>17935</v>
      </c>
      <c r="BW392" s="8" t="s">
        <v>17917</v>
      </c>
      <c r="BX392" s="8" t="s">
        <v>17917</v>
      </c>
      <c r="BY392" s="8" t="s">
        <v>17935</v>
      </c>
      <c r="CC392" s="8" t="s">
        <v>17917</v>
      </c>
      <c r="CE392" s="8" t="s">
        <v>17917</v>
      </c>
      <c r="CF392" s="8" t="s">
        <v>17935</v>
      </c>
      <c r="CK392" s="8" t="s">
        <v>17917</v>
      </c>
      <c r="UA392" s="8">
        <f t="array" ref="UA392">SUM(LEN($O392:$PX392))-SUM(LEN(SUBSTITUTE(UPPER($O392:$PX392),"R","")))</f>
        <v>27</v>
      </c>
      <c r="UB392" s="8">
        <f t="array" ref="UB392">SUM(LEN($O392:$PX392))-SUM(LEN(SUBSTITUTE(UPPER($O392:$PX392),"A","")))</f>
        <v>0</v>
      </c>
      <c r="UC392" s="8">
        <f t="array" ref="UC392">SUM(LEN($O392:$PX392))-SUM(LEN(SUBSTITUTE(UPPER($O392:$PX392),"P","")))</f>
        <v>11</v>
      </c>
      <c r="UG392" s="8">
        <f t="shared" si="37"/>
        <v>38</v>
      </c>
      <c r="UH392" s="8">
        <f t="shared" si="38"/>
        <v>1</v>
      </c>
      <c r="UI392" s="8">
        <f t="shared" si="39"/>
        <v>0</v>
      </c>
      <c r="UJ392" s="8">
        <f t="shared" si="40"/>
        <v>0</v>
      </c>
      <c r="UK392" s="8">
        <f t="shared" si="41"/>
        <v>0</v>
      </c>
      <c r="UN392" s="8">
        <f t="array" aca="1" ref="UN392" ca="1">SUM(IF($O$5:$PX$5&gt;=$UN$5,IF($O$5:$PX$5&lt;$UO$5,LEN($O392:$PX392)-LEN(SUBSTITUTE(UPPER($O392:$PX392),"R","")))))</f>
        <v>0</v>
      </c>
      <c r="UO392" s="8">
        <f t="array" aca="1" ref="UO392" ca="1">SUM(IF($O$5:$PX$5&gt;=$UN$5,IF($O$5:$PX$5&lt;$UO$5,LEN($O392:$PX392)-LEN(SUBSTITUTE(UPPER($O392:$PX392),"A","")))))</f>
        <v>0</v>
      </c>
      <c r="UP392" s="8">
        <f t="array" aca="1" ref="UP392" ca="1">SUM(IF($O$5:$PX$5&gt;=$UN$5,IF($O$5:$PX$5&lt;$UO$5,LEN($O392:$PX392)-LEN(SUBSTITUTE(UPPER($O392:$PX392),"P","")))))</f>
        <v>0</v>
      </c>
    </row>
    <row r="393" spans="2:562" x14ac:dyDescent="0.25">
      <c r="B393" s="60">
        <v>388</v>
      </c>
      <c r="C393" s="60" t="s">
        <v>17997</v>
      </c>
      <c r="D393" s="60" t="s">
        <v>10274</v>
      </c>
      <c r="E393" s="60">
        <v>6</v>
      </c>
      <c r="F393" s="60" t="s">
        <v>17815</v>
      </c>
      <c r="G393" s="60" t="s">
        <v>17887</v>
      </c>
      <c r="H393" s="60" t="s">
        <v>17923</v>
      </c>
      <c r="I393" s="60" t="s">
        <v>10</v>
      </c>
      <c r="J393" s="60" t="s">
        <v>17942</v>
      </c>
      <c r="K393" s="60" t="s">
        <v>17943</v>
      </c>
      <c r="L393" s="60" t="s">
        <v>17944</v>
      </c>
      <c r="M393" s="61" t="e">
        <v>#N/A</v>
      </c>
      <c r="N393" s="61" t="e">
        <v>#N/A</v>
      </c>
      <c r="Z393" s="8" t="s">
        <v>17917</v>
      </c>
      <c r="AA393" s="8" t="s">
        <v>17917</v>
      </c>
      <c r="AC393" s="8" t="s">
        <v>17935</v>
      </c>
      <c r="AD393" s="8" t="s">
        <v>17918</v>
      </c>
      <c r="AF393" s="8" t="s">
        <v>17917</v>
      </c>
      <c r="AG393" s="8" t="s">
        <v>17917</v>
      </c>
      <c r="AH393" s="8" t="s">
        <v>17917</v>
      </c>
      <c r="AJ393" s="8" t="s">
        <v>17935</v>
      </c>
      <c r="AK393" s="8" t="s">
        <v>17917</v>
      </c>
      <c r="AM393" s="8" t="s">
        <v>17917</v>
      </c>
      <c r="AN393" s="8" t="s">
        <v>17917</v>
      </c>
      <c r="AO393" s="8" t="s">
        <v>17917</v>
      </c>
      <c r="AQ393" s="8" t="s">
        <v>17935</v>
      </c>
      <c r="AR393" s="8" t="s">
        <v>17917</v>
      </c>
      <c r="AT393" s="8" t="s">
        <v>17918</v>
      </c>
      <c r="AU393" s="8" t="s">
        <v>17917</v>
      </c>
      <c r="AV393" s="8" t="s">
        <v>17917</v>
      </c>
      <c r="AW393" s="8" t="s">
        <v>17935</v>
      </c>
      <c r="BA393" s="8" t="s">
        <v>17917</v>
      </c>
      <c r="BB393" s="8" t="s">
        <v>17917</v>
      </c>
      <c r="BD393" s="8" t="s">
        <v>17918</v>
      </c>
      <c r="BE393" s="8" t="s">
        <v>17935</v>
      </c>
      <c r="BH393" s="8" t="s">
        <v>17917</v>
      </c>
      <c r="BI393" s="8" t="s">
        <v>17917</v>
      </c>
      <c r="BJ393" s="8" t="s">
        <v>17917</v>
      </c>
      <c r="BK393" s="8" t="s">
        <v>17917</v>
      </c>
      <c r="BO393" s="8" t="s">
        <v>17917</v>
      </c>
      <c r="BP393" s="8" t="s">
        <v>17917</v>
      </c>
      <c r="BQ393" s="8" t="s">
        <v>17917</v>
      </c>
      <c r="BR393" s="8" t="s">
        <v>17935</v>
      </c>
      <c r="BX393" s="8" t="s">
        <v>17917</v>
      </c>
      <c r="BY393" s="8" t="s">
        <v>17935</v>
      </c>
      <c r="CD393" s="8" t="s">
        <v>17917</v>
      </c>
      <c r="CE393" s="8" t="s">
        <v>17917</v>
      </c>
      <c r="CF393" s="8" t="s">
        <v>17935</v>
      </c>
      <c r="CJ393" s="8" t="s">
        <v>17917</v>
      </c>
      <c r="CK393" s="8" t="s">
        <v>17917</v>
      </c>
      <c r="UA393" s="8">
        <f t="array" ref="UA393">SUM(LEN($O393:$PX393))-SUM(LEN(SUBSTITUTE(UPPER($O393:$PX393),"R","")))</f>
        <v>34</v>
      </c>
      <c r="UB393" s="8">
        <f t="array" ref="UB393">SUM(LEN($O393:$PX393))-SUM(LEN(SUBSTITUTE(UPPER($O393:$PX393),"A","")))</f>
        <v>0</v>
      </c>
      <c r="UC393" s="8">
        <f t="array" ref="UC393">SUM(LEN($O393:$PX393))-SUM(LEN(SUBSTITUTE(UPPER($O393:$PX393),"P","")))</f>
        <v>11</v>
      </c>
      <c r="UG393" s="8">
        <f t="shared" si="37"/>
        <v>45</v>
      </c>
      <c r="UH393" s="8">
        <f t="shared" si="38"/>
        <v>1</v>
      </c>
      <c r="UI393" s="8">
        <f t="shared" si="39"/>
        <v>0</v>
      </c>
      <c r="UJ393" s="8">
        <f t="shared" si="40"/>
        <v>0</v>
      </c>
      <c r="UK393" s="8">
        <f t="shared" si="41"/>
        <v>0</v>
      </c>
      <c r="UN393" s="8">
        <f t="array" aca="1" ref="UN393" ca="1">SUM(IF($O$5:$PX$5&gt;=$UN$5,IF($O$5:$PX$5&lt;$UO$5,LEN($O393:$PX393)-LEN(SUBSTITUTE(UPPER($O393:$PX393),"R","")))))</f>
        <v>0</v>
      </c>
      <c r="UO393" s="8">
        <f t="array" aca="1" ref="UO393" ca="1">SUM(IF($O$5:$PX$5&gt;=$UN$5,IF($O$5:$PX$5&lt;$UO$5,LEN($O393:$PX393)-LEN(SUBSTITUTE(UPPER($O393:$PX393),"A","")))))</f>
        <v>0</v>
      </c>
      <c r="UP393" s="8">
        <f t="array" aca="1" ref="UP393" ca="1">SUM(IF($O$5:$PX$5&gt;=$UN$5,IF($O$5:$PX$5&lt;$UO$5,LEN($O393:$PX393)-LEN(SUBSTITUTE(UPPER($O393:$PX393),"P","")))))</f>
        <v>0</v>
      </c>
    </row>
    <row r="394" spans="2:562" x14ac:dyDescent="0.25">
      <c r="B394" s="60">
        <v>389</v>
      </c>
      <c r="C394" s="60" t="s">
        <v>17997</v>
      </c>
      <c r="D394" s="60" t="s">
        <v>10274</v>
      </c>
      <c r="E394" s="60">
        <v>9</v>
      </c>
      <c r="F394" s="60" t="s">
        <v>17842</v>
      </c>
      <c r="G394" s="60" t="s">
        <v>17890</v>
      </c>
      <c r="H394" s="60" t="s">
        <v>17923</v>
      </c>
      <c r="I394" s="60" t="s">
        <v>10</v>
      </c>
      <c r="J394" s="60" t="s">
        <v>17942</v>
      </c>
      <c r="K394" s="60" t="s">
        <v>17943</v>
      </c>
      <c r="L394" s="60" t="s">
        <v>17944</v>
      </c>
      <c r="M394" s="61" t="e">
        <v>#N/A</v>
      </c>
      <c r="N394" s="61" t="e">
        <v>#N/A</v>
      </c>
      <c r="AA394" s="8" t="s">
        <v>17917</v>
      </c>
      <c r="AC394" s="8" t="s">
        <v>17935</v>
      </c>
      <c r="AD394" s="8" t="s">
        <v>17918</v>
      </c>
      <c r="AF394" s="8" t="s">
        <v>17917</v>
      </c>
      <c r="AG394" s="8" t="s">
        <v>17917</v>
      </c>
      <c r="AJ394" s="8" t="s">
        <v>17935</v>
      </c>
      <c r="AK394" s="8" t="s">
        <v>17917</v>
      </c>
      <c r="AM394" s="8" t="s">
        <v>17917</v>
      </c>
      <c r="AO394" s="8" t="s">
        <v>17917</v>
      </c>
      <c r="AQ394" s="8" t="s">
        <v>17935</v>
      </c>
      <c r="AR394" s="8" t="s">
        <v>17917</v>
      </c>
      <c r="AT394" s="8" t="s">
        <v>17918</v>
      </c>
      <c r="AW394" s="8" t="s">
        <v>17935</v>
      </c>
      <c r="BB394" s="8" t="s">
        <v>17917</v>
      </c>
      <c r="BC394" s="8" t="s">
        <v>17917</v>
      </c>
      <c r="BD394" s="8" t="s">
        <v>17918</v>
      </c>
      <c r="BE394" s="8" t="s">
        <v>17935</v>
      </c>
      <c r="BH394" s="8" t="s">
        <v>17917</v>
      </c>
      <c r="BI394" s="8" t="s">
        <v>17917</v>
      </c>
      <c r="BK394" s="8" t="s">
        <v>17917</v>
      </c>
      <c r="BO394" s="8" t="s">
        <v>17917</v>
      </c>
      <c r="BP394" s="8" t="s">
        <v>17917</v>
      </c>
      <c r="BW394" s="8" t="s">
        <v>17917</v>
      </c>
      <c r="BX394" s="8" t="s">
        <v>17917</v>
      </c>
      <c r="CC394" s="8" t="s">
        <v>17917</v>
      </c>
      <c r="CD394" s="8" t="s">
        <v>17917</v>
      </c>
      <c r="CE394" s="8" t="s">
        <v>17917</v>
      </c>
      <c r="CF394" s="8" t="s">
        <v>17935</v>
      </c>
      <c r="CK394" s="8" t="s">
        <v>17917</v>
      </c>
      <c r="UA394" s="8">
        <f t="array" ref="UA394">SUM(LEN($O394:$PX394))-SUM(LEN(SUBSTITUTE(UPPER($O394:$PX394),"R","")))</f>
        <v>26</v>
      </c>
      <c r="UB394" s="8">
        <f t="array" ref="UB394">SUM(LEN($O394:$PX394))-SUM(LEN(SUBSTITUTE(UPPER($O394:$PX394),"A","")))</f>
        <v>0</v>
      </c>
      <c r="UC394" s="8">
        <f t="array" ref="UC394">SUM(LEN($O394:$PX394))-SUM(LEN(SUBSTITUTE(UPPER($O394:$PX394),"P","")))</f>
        <v>9</v>
      </c>
      <c r="UG394" s="8">
        <f t="shared" si="37"/>
        <v>35</v>
      </c>
      <c r="UH394" s="8">
        <f t="shared" si="38"/>
        <v>0</v>
      </c>
      <c r="UI394" s="8">
        <f t="shared" si="39"/>
        <v>1</v>
      </c>
      <c r="UJ394" s="8">
        <f t="shared" si="40"/>
        <v>0</v>
      </c>
      <c r="UK394" s="8">
        <f t="shared" si="41"/>
        <v>0</v>
      </c>
      <c r="UN394" s="8">
        <f t="array" aca="1" ref="UN394" ca="1">SUM(IF($O$5:$PX$5&gt;=$UN$5,IF($O$5:$PX$5&lt;$UO$5,LEN($O394:$PX394)-LEN(SUBSTITUTE(UPPER($O394:$PX394),"R","")))))</f>
        <v>0</v>
      </c>
      <c r="UO394" s="8">
        <f t="array" aca="1" ref="UO394" ca="1">SUM(IF($O$5:$PX$5&gt;=$UN$5,IF($O$5:$PX$5&lt;$UO$5,LEN($O394:$PX394)-LEN(SUBSTITUTE(UPPER($O394:$PX394),"A","")))))</f>
        <v>0</v>
      </c>
      <c r="UP394" s="8">
        <f t="array" aca="1" ref="UP394" ca="1">SUM(IF($O$5:$PX$5&gt;=$UN$5,IF($O$5:$PX$5&lt;$UO$5,LEN($O394:$PX394)-LEN(SUBSTITUTE(UPPER($O394:$PX394),"P","")))))</f>
        <v>0</v>
      </c>
    </row>
    <row r="395" spans="2:562" x14ac:dyDescent="0.25">
      <c r="B395" s="60">
        <v>390</v>
      </c>
      <c r="C395" s="60" t="s">
        <v>17997</v>
      </c>
      <c r="D395" s="60" t="s">
        <v>10274</v>
      </c>
      <c r="E395" s="60">
        <v>6</v>
      </c>
      <c r="F395" s="60" t="s">
        <v>17842</v>
      </c>
      <c r="G395" s="60" t="s">
        <v>17887</v>
      </c>
      <c r="H395" s="60" t="s">
        <v>17923</v>
      </c>
      <c r="I395" s="60" t="s">
        <v>10</v>
      </c>
      <c r="J395" s="60" t="s">
        <v>17942</v>
      </c>
      <c r="K395" s="60" t="s">
        <v>17943</v>
      </c>
      <c r="L395" s="60" t="s">
        <v>17944</v>
      </c>
      <c r="M395" s="61" t="e">
        <v>#N/A</v>
      </c>
      <c r="N395" s="61" t="e">
        <v>#N/A</v>
      </c>
      <c r="Z395" s="8" t="s">
        <v>17917</v>
      </c>
      <c r="AA395" s="8" t="s">
        <v>17917</v>
      </c>
      <c r="AD395" s="8" t="s">
        <v>17918</v>
      </c>
      <c r="AF395" s="8" t="s">
        <v>17917</v>
      </c>
      <c r="AG395" s="8" t="s">
        <v>17917</v>
      </c>
      <c r="AH395" s="8" t="s">
        <v>17917</v>
      </c>
      <c r="AJ395" s="8" t="s">
        <v>17935</v>
      </c>
      <c r="AK395" s="8" t="s">
        <v>17917</v>
      </c>
      <c r="AM395" s="8" t="s">
        <v>17917</v>
      </c>
      <c r="AN395" s="8" t="s">
        <v>17917</v>
      </c>
      <c r="AO395" s="8" t="s">
        <v>17917</v>
      </c>
      <c r="AQ395" s="8" t="s">
        <v>17935</v>
      </c>
      <c r="AR395" s="8" t="s">
        <v>17917</v>
      </c>
      <c r="AU395" s="8" t="s">
        <v>17917</v>
      </c>
      <c r="AV395" s="8" t="s">
        <v>17917</v>
      </c>
      <c r="AW395" s="8" t="s">
        <v>17935</v>
      </c>
      <c r="BA395" s="8" t="s">
        <v>17917</v>
      </c>
      <c r="BB395" s="8" t="s">
        <v>17917</v>
      </c>
      <c r="BC395" s="8" t="s">
        <v>17917</v>
      </c>
      <c r="BD395" s="8" t="s">
        <v>17918</v>
      </c>
      <c r="BE395" s="8" t="s">
        <v>17935</v>
      </c>
      <c r="BH395" s="8" t="s">
        <v>17917</v>
      </c>
      <c r="BI395" s="8" t="s">
        <v>17917</v>
      </c>
      <c r="BJ395" s="8" t="s">
        <v>17917</v>
      </c>
      <c r="BL395" s="8" t="s">
        <v>17935</v>
      </c>
      <c r="BO395" s="8" t="s">
        <v>17917</v>
      </c>
      <c r="BP395" s="8" t="s">
        <v>17917</v>
      </c>
      <c r="BQ395" s="8" t="s">
        <v>17917</v>
      </c>
      <c r="BR395" s="8" t="s">
        <v>17935</v>
      </c>
      <c r="BW395" s="8" t="s">
        <v>17917</v>
      </c>
      <c r="BX395" s="8" t="s">
        <v>17917</v>
      </c>
      <c r="CC395" s="8" t="s">
        <v>17917</v>
      </c>
      <c r="CD395" s="8" t="s">
        <v>17917</v>
      </c>
      <c r="CJ395" s="8" t="s">
        <v>17917</v>
      </c>
      <c r="UA395" s="8">
        <f t="array" ref="UA395">SUM(LEN($O395:$PX395))-SUM(LEN(SUBSTITUTE(UPPER($O395:$PX395),"R","")))</f>
        <v>32</v>
      </c>
      <c r="UB395" s="8">
        <f t="array" ref="UB395">SUM(LEN($O395:$PX395))-SUM(LEN(SUBSTITUTE(UPPER($O395:$PX395),"A","")))</f>
        <v>0</v>
      </c>
      <c r="UC395" s="8">
        <f t="array" ref="UC395">SUM(LEN($O395:$PX395))-SUM(LEN(SUBSTITUTE(UPPER($O395:$PX395),"P","")))</f>
        <v>8</v>
      </c>
      <c r="UG395" s="8">
        <f t="shared" si="37"/>
        <v>40</v>
      </c>
      <c r="UH395" s="8">
        <f t="shared" si="38"/>
        <v>1</v>
      </c>
      <c r="UI395" s="8">
        <f t="shared" si="39"/>
        <v>0</v>
      </c>
      <c r="UJ395" s="8">
        <f t="shared" si="40"/>
        <v>0</v>
      </c>
      <c r="UK395" s="8">
        <f t="shared" si="41"/>
        <v>0</v>
      </c>
      <c r="UN395" s="8">
        <f t="array" aca="1" ref="UN395" ca="1">SUM(IF($O$5:$PX$5&gt;=$UN$5,IF($O$5:$PX$5&lt;$UO$5,LEN($O395:$PX395)-LEN(SUBSTITUTE(UPPER($O395:$PX395),"R","")))))</f>
        <v>0</v>
      </c>
      <c r="UO395" s="8">
        <f t="array" aca="1" ref="UO395" ca="1">SUM(IF($O$5:$PX$5&gt;=$UN$5,IF($O$5:$PX$5&lt;$UO$5,LEN($O395:$PX395)-LEN(SUBSTITUTE(UPPER($O395:$PX395),"A","")))))</f>
        <v>0</v>
      </c>
      <c r="UP395" s="8">
        <f t="array" aca="1" ref="UP395" ca="1">SUM(IF($O$5:$PX$5&gt;=$UN$5,IF($O$5:$PX$5&lt;$UO$5,LEN($O395:$PX395)-LEN(SUBSTITUTE(UPPER($O395:$PX395),"P","")))))</f>
        <v>0</v>
      </c>
    </row>
    <row r="396" spans="2:562" x14ac:dyDescent="0.25">
      <c r="B396" s="60">
        <v>391</v>
      </c>
      <c r="C396" s="60" t="s">
        <v>17997</v>
      </c>
      <c r="D396" s="60" t="s">
        <v>10274</v>
      </c>
      <c r="E396" s="60">
        <v>8</v>
      </c>
      <c r="F396" s="60" t="s">
        <v>17842</v>
      </c>
      <c r="G396" s="60" t="s">
        <v>17889</v>
      </c>
      <c r="H396" s="60" t="s">
        <v>17923</v>
      </c>
      <c r="I396" s="60" t="s">
        <v>10</v>
      </c>
      <c r="J396" s="60" t="s">
        <v>17942</v>
      </c>
      <c r="K396" s="60" t="s">
        <v>17943</v>
      </c>
      <c r="L396" s="60" t="s">
        <v>17944</v>
      </c>
      <c r="M396" s="61" t="e">
        <v>#N/A</v>
      </c>
      <c r="N396" s="61" t="e">
        <v>#N/A</v>
      </c>
      <c r="AA396" s="8" t="s">
        <v>17917</v>
      </c>
      <c r="AD396" s="8" t="s">
        <v>17918</v>
      </c>
      <c r="AF396" s="8" t="s">
        <v>17917</v>
      </c>
      <c r="AH396" s="8" t="s">
        <v>17917</v>
      </c>
      <c r="AK396" s="8" t="s">
        <v>17917</v>
      </c>
      <c r="AM396" s="8" t="s">
        <v>17917</v>
      </c>
      <c r="AN396" s="8" t="s">
        <v>17917</v>
      </c>
      <c r="AO396" s="8" t="s">
        <v>17917</v>
      </c>
      <c r="AQ396" s="8" t="s">
        <v>17935</v>
      </c>
      <c r="AR396" s="8" t="s">
        <v>17917</v>
      </c>
      <c r="AT396" s="8" t="s">
        <v>17918</v>
      </c>
      <c r="AU396" s="8" t="s">
        <v>17917</v>
      </c>
      <c r="AV396" s="8" t="s">
        <v>17917</v>
      </c>
      <c r="BB396" s="8" t="s">
        <v>17917</v>
      </c>
      <c r="BC396" s="8" t="s">
        <v>17917</v>
      </c>
      <c r="BD396" s="8" t="s">
        <v>17918</v>
      </c>
      <c r="BH396" s="8" t="s">
        <v>17917</v>
      </c>
      <c r="BI396" s="8" t="s">
        <v>17917</v>
      </c>
      <c r="BJ396" s="8" t="s">
        <v>17917</v>
      </c>
      <c r="BK396" s="8" t="s">
        <v>17917</v>
      </c>
      <c r="BL396" s="8" t="s">
        <v>17935</v>
      </c>
      <c r="BO396" s="8" t="s">
        <v>17917</v>
      </c>
      <c r="BP396" s="8" t="s">
        <v>17917</v>
      </c>
      <c r="BQ396" s="8" t="s">
        <v>17917</v>
      </c>
      <c r="BR396" s="8" t="s">
        <v>17935</v>
      </c>
      <c r="BX396" s="8" t="s">
        <v>17917</v>
      </c>
      <c r="BY396" s="8" t="s">
        <v>17935</v>
      </c>
      <c r="CC396" s="8" t="s">
        <v>17917</v>
      </c>
      <c r="CD396" s="8" t="s">
        <v>17917</v>
      </c>
      <c r="CE396" s="8" t="s">
        <v>17917</v>
      </c>
      <c r="CF396" s="8" t="s">
        <v>17935</v>
      </c>
      <c r="CJ396" s="8" t="s">
        <v>17917</v>
      </c>
      <c r="CK396" s="8" t="s">
        <v>17917</v>
      </c>
      <c r="UA396" s="8">
        <f t="array" ref="UA396">SUM(LEN($O396:$PX396))-SUM(LEN(SUBSTITUTE(UPPER($O396:$PX396),"R","")))</f>
        <v>30</v>
      </c>
      <c r="UB396" s="8">
        <f t="array" ref="UB396">SUM(LEN($O396:$PX396))-SUM(LEN(SUBSTITUTE(UPPER($O396:$PX396),"A","")))</f>
        <v>0</v>
      </c>
      <c r="UC396" s="8">
        <f t="array" ref="UC396">SUM(LEN($O396:$PX396))-SUM(LEN(SUBSTITUTE(UPPER($O396:$PX396),"P","")))</f>
        <v>8</v>
      </c>
      <c r="UG396" s="8">
        <f t="shared" si="37"/>
        <v>38</v>
      </c>
      <c r="UH396" s="8">
        <f t="shared" si="38"/>
        <v>1</v>
      </c>
      <c r="UI396" s="8">
        <f t="shared" si="39"/>
        <v>0</v>
      </c>
      <c r="UJ396" s="8">
        <f t="shared" si="40"/>
        <v>0</v>
      </c>
      <c r="UK396" s="8">
        <f t="shared" si="41"/>
        <v>0</v>
      </c>
      <c r="UN396" s="8">
        <f t="array" aca="1" ref="UN396" ca="1">SUM(IF($O$5:$PX$5&gt;=$UN$5,IF($O$5:$PX$5&lt;$UO$5,LEN($O396:$PX396)-LEN(SUBSTITUTE(UPPER($O396:$PX396),"R","")))))</f>
        <v>0</v>
      </c>
      <c r="UO396" s="8">
        <f t="array" aca="1" ref="UO396" ca="1">SUM(IF($O$5:$PX$5&gt;=$UN$5,IF($O$5:$PX$5&lt;$UO$5,LEN($O396:$PX396)-LEN(SUBSTITUTE(UPPER($O396:$PX396),"A","")))))</f>
        <v>0</v>
      </c>
      <c r="UP396" s="8">
        <f t="array" aca="1" ref="UP396" ca="1">SUM(IF($O$5:$PX$5&gt;=$UN$5,IF($O$5:$PX$5&lt;$UO$5,LEN($O396:$PX396)-LEN(SUBSTITUTE(UPPER($O396:$PX396),"P","")))))</f>
        <v>0</v>
      </c>
    </row>
    <row r="397" spans="2:562" x14ac:dyDescent="0.25">
      <c r="B397" s="60">
        <v>392</v>
      </c>
      <c r="C397" s="60" t="s">
        <v>17997</v>
      </c>
      <c r="D397" s="60" t="s">
        <v>10274</v>
      </c>
      <c r="E397" s="60">
        <v>11</v>
      </c>
      <c r="F397" s="60" t="s">
        <v>17815</v>
      </c>
      <c r="G397" s="60" t="s">
        <v>17891</v>
      </c>
      <c r="H397" s="60" t="s">
        <v>17923</v>
      </c>
      <c r="I397" s="60" t="s">
        <v>10</v>
      </c>
      <c r="J397" s="60" t="s">
        <v>17942</v>
      </c>
      <c r="K397" s="60" t="s">
        <v>17943</v>
      </c>
      <c r="L397" s="60" t="s">
        <v>17944</v>
      </c>
      <c r="M397" s="61" t="e">
        <v>#N/A</v>
      </c>
      <c r="N397" s="61" t="e">
        <v>#N/A</v>
      </c>
      <c r="Z397" s="8" t="s">
        <v>17917</v>
      </c>
      <c r="AA397" s="8" t="s">
        <v>17917</v>
      </c>
      <c r="AC397" s="8" t="s">
        <v>17935</v>
      </c>
      <c r="AD397" s="8" t="s">
        <v>17918</v>
      </c>
      <c r="AF397" s="8" t="s">
        <v>17917</v>
      </c>
      <c r="AG397" s="8" t="s">
        <v>17917</v>
      </c>
      <c r="AJ397" s="8" t="s">
        <v>17935</v>
      </c>
      <c r="AK397" s="8" t="s">
        <v>17917</v>
      </c>
      <c r="AM397" s="8" t="s">
        <v>17917</v>
      </c>
      <c r="AN397" s="8" t="s">
        <v>17917</v>
      </c>
      <c r="AO397" s="8" t="s">
        <v>17917</v>
      </c>
      <c r="AQ397" s="8" t="s">
        <v>17935</v>
      </c>
      <c r="AR397" s="8" t="s">
        <v>17917</v>
      </c>
      <c r="AT397" s="8" t="s">
        <v>17918</v>
      </c>
      <c r="AU397" s="8" t="s">
        <v>17917</v>
      </c>
      <c r="AW397" s="8" t="s">
        <v>17935</v>
      </c>
      <c r="BA397" s="8" t="s">
        <v>17917</v>
      </c>
      <c r="BB397" s="8" t="s">
        <v>17917</v>
      </c>
      <c r="BC397" s="8" t="s">
        <v>17917</v>
      </c>
      <c r="BD397" s="8" t="s">
        <v>17918</v>
      </c>
      <c r="BE397" s="8" t="s">
        <v>17935</v>
      </c>
      <c r="BH397" s="8" t="s">
        <v>17917</v>
      </c>
      <c r="BI397" s="8" t="s">
        <v>17917</v>
      </c>
      <c r="BK397" s="8" t="s">
        <v>17917</v>
      </c>
      <c r="BL397" s="8" t="s">
        <v>17935</v>
      </c>
      <c r="BO397" s="8" t="s">
        <v>17917</v>
      </c>
      <c r="BP397" s="8" t="s">
        <v>17917</v>
      </c>
      <c r="BQ397" s="8" t="s">
        <v>17917</v>
      </c>
      <c r="BR397" s="8" t="s">
        <v>17935</v>
      </c>
      <c r="BW397" s="8" t="s">
        <v>17917</v>
      </c>
      <c r="BY397" s="8" t="s">
        <v>17935</v>
      </c>
      <c r="CC397" s="8" t="s">
        <v>17917</v>
      </c>
      <c r="CJ397" s="8" t="s">
        <v>17917</v>
      </c>
      <c r="CK397" s="8" t="s">
        <v>17917</v>
      </c>
      <c r="UA397" s="8">
        <f t="array" ref="UA397">SUM(LEN($O397:$PX397))-SUM(LEN(SUBSTITUTE(UPPER($O397:$PX397),"R","")))</f>
        <v>31</v>
      </c>
      <c r="UB397" s="8">
        <f t="array" ref="UB397">SUM(LEN($O397:$PX397))-SUM(LEN(SUBSTITUTE(UPPER($O397:$PX397),"A","")))</f>
        <v>0</v>
      </c>
      <c r="UC397" s="8">
        <f t="array" ref="UC397">SUM(LEN($O397:$PX397))-SUM(LEN(SUBSTITUTE(UPPER($O397:$PX397),"P","")))</f>
        <v>11</v>
      </c>
      <c r="UG397" s="8">
        <f t="shared" si="37"/>
        <v>42</v>
      </c>
      <c r="UH397" s="8">
        <f t="shared" si="38"/>
        <v>0</v>
      </c>
      <c r="UI397" s="8">
        <f t="shared" si="39"/>
        <v>1</v>
      </c>
      <c r="UJ397" s="8">
        <f t="shared" si="40"/>
        <v>0</v>
      </c>
      <c r="UK397" s="8">
        <f t="shared" si="41"/>
        <v>0</v>
      </c>
      <c r="UN397" s="8">
        <f t="array" aca="1" ref="UN397" ca="1">SUM(IF($O$5:$PX$5&gt;=$UN$5,IF($O$5:$PX$5&lt;$UO$5,LEN($O397:$PX397)-LEN(SUBSTITUTE(UPPER($O397:$PX397),"R","")))))</f>
        <v>0</v>
      </c>
      <c r="UO397" s="8">
        <f t="array" aca="1" ref="UO397" ca="1">SUM(IF($O$5:$PX$5&gt;=$UN$5,IF($O$5:$PX$5&lt;$UO$5,LEN($O397:$PX397)-LEN(SUBSTITUTE(UPPER($O397:$PX397),"A","")))))</f>
        <v>0</v>
      </c>
      <c r="UP397" s="8">
        <f t="array" aca="1" ref="UP397" ca="1">SUM(IF($O$5:$PX$5&gt;=$UN$5,IF($O$5:$PX$5&lt;$UO$5,LEN($O397:$PX397)-LEN(SUBSTITUTE(UPPER($O397:$PX397),"P","")))))</f>
        <v>0</v>
      </c>
    </row>
    <row r="398" spans="2:562" x14ac:dyDescent="0.25">
      <c r="B398" s="60">
        <v>393</v>
      </c>
      <c r="C398" s="60" t="s">
        <v>17997</v>
      </c>
      <c r="D398" s="60" t="s">
        <v>10274</v>
      </c>
      <c r="E398" s="60">
        <v>16</v>
      </c>
      <c r="F398" s="60" t="s">
        <v>17815</v>
      </c>
      <c r="G398" s="60" t="s">
        <v>17895</v>
      </c>
      <c r="H398" s="60" t="s">
        <v>17923</v>
      </c>
      <c r="I398" s="60" t="s">
        <v>10</v>
      </c>
      <c r="J398" s="60" t="s">
        <v>17942</v>
      </c>
      <c r="K398" s="60" t="s">
        <v>17943</v>
      </c>
      <c r="L398" s="60" t="s">
        <v>17944</v>
      </c>
      <c r="M398" s="61" t="e">
        <v>#N/A</v>
      </c>
      <c r="N398" s="61" t="e">
        <v>#N/A</v>
      </c>
      <c r="AA398" s="8" t="s">
        <v>17917</v>
      </c>
      <c r="AC398" s="8" t="s">
        <v>17935</v>
      </c>
      <c r="AD398" s="8" t="s">
        <v>17918</v>
      </c>
      <c r="AH398" s="8" t="s">
        <v>17917</v>
      </c>
      <c r="AJ398" s="8" t="s">
        <v>17935</v>
      </c>
      <c r="AK398" s="8" t="s">
        <v>17917</v>
      </c>
      <c r="AM398" s="8" t="s">
        <v>17917</v>
      </c>
      <c r="AN398" s="8" t="s">
        <v>17917</v>
      </c>
      <c r="AO398" s="8" t="s">
        <v>17917</v>
      </c>
      <c r="AQ398" s="8" t="s">
        <v>17935</v>
      </c>
      <c r="AR398" s="8" t="s">
        <v>17917</v>
      </c>
      <c r="AT398" s="8" t="s">
        <v>17918</v>
      </c>
      <c r="AU398" s="8" t="s">
        <v>17917</v>
      </c>
      <c r="AV398" s="8" t="s">
        <v>17917</v>
      </c>
      <c r="AW398" s="8" t="s">
        <v>17935</v>
      </c>
      <c r="BA398" s="8" t="s">
        <v>17917</v>
      </c>
      <c r="BB398" s="8" t="s">
        <v>17917</v>
      </c>
      <c r="BC398" s="8" t="s">
        <v>17917</v>
      </c>
      <c r="BE398" s="8" t="s">
        <v>17935</v>
      </c>
      <c r="BH398" s="8" t="s">
        <v>17917</v>
      </c>
      <c r="BI398" s="8" t="s">
        <v>17917</v>
      </c>
      <c r="BK398" s="8" t="s">
        <v>17917</v>
      </c>
      <c r="BL398" s="8" t="s">
        <v>17935</v>
      </c>
      <c r="BO398" s="8" t="s">
        <v>17917</v>
      </c>
      <c r="BP398" s="8" t="s">
        <v>17917</v>
      </c>
      <c r="BQ398" s="8" t="s">
        <v>17917</v>
      </c>
      <c r="BR398" s="8" t="s">
        <v>17935</v>
      </c>
      <c r="BW398" s="8" t="s">
        <v>17917</v>
      </c>
      <c r="BX398" s="8" t="s">
        <v>17917</v>
      </c>
      <c r="BY398" s="8" t="s">
        <v>17935</v>
      </c>
      <c r="CC398" s="8" t="s">
        <v>17917</v>
      </c>
      <c r="CE398" s="8" t="s">
        <v>17917</v>
      </c>
      <c r="CF398" s="8" t="s">
        <v>17935</v>
      </c>
      <c r="CK398" s="8" t="s">
        <v>17917</v>
      </c>
      <c r="UA398" s="8">
        <f t="array" ref="UA398">SUM(LEN($O398:$PX398))-SUM(LEN(SUBSTITUTE(UPPER($O398:$PX398),"R","")))</f>
        <v>32</v>
      </c>
      <c r="UB398" s="8">
        <f t="array" ref="UB398">SUM(LEN($O398:$PX398))-SUM(LEN(SUBSTITUTE(UPPER($O398:$PX398),"A","")))</f>
        <v>0</v>
      </c>
      <c r="UC398" s="8">
        <f t="array" ref="UC398">SUM(LEN($O398:$PX398))-SUM(LEN(SUBSTITUTE(UPPER($O398:$PX398),"P","")))</f>
        <v>11</v>
      </c>
      <c r="UG398" s="8">
        <f t="shared" si="37"/>
        <v>43</v>
      </c>
      <c r="UH398" s="8">
        <f t="shared" si="38"/>
        <v>0</v>
      </c>
      <c r="UI398" s="8">
        <f t="shared" si="39"/>
        <v>0</v>
      </c>
      <c r="UJ398" s="8">
        <f t="shared" si="40"/>
        <v>1</v>
      </c>
      <c r="UK398" s="8">
        <f t="shared" si="41"/>
        <v>0</v>
      </c>
      <c r="UN398" s="8">
        <f t="array" aca="1" ref="UN398" ca="1">SUM(IF($O$5:$PX$5&gt;=$UN$5,IF($O$5:$PX$5&lt;$UO$5,LEN($O398:$PX398)-LEN(SUBSTITUTE(UPPER($O398:$PX398),"R","")))))</f>
        <v>0</v>
      </c>
      <c r="UO398" s="8">
        <f t="array" aca="1" ref="UO398" ca="1">SUM(IF($O$5:$PX$5&gt;=$UN$5,IF($O$5:$PX$5&lt;$UO$5,LEN($O398:$PX398)-LEN(SUBSTITUTE(UPPER($O398:$PX398),"A","")))))</f>
        <v>0</v>
      </c>
      <c r="UP398" s="8">
        <f t="array" aca="1" ref="UP398" ca="1">SUM(IF($O$5:$PX$5&gt;=$UN$5,IF($O$5:$PX$5&lt;$UO$5,LEN($O398:$PX398)-LEN(SUBSTITUTE(UPPER($O398:$PX398),"P","")))))</f>
        <v>0</v>
      </c>
    </row>
    <row r="399" spans="2:562" x14ac:dyDescent="0.25">
      <c r="B399" s="60">
        <v>394</v>
      </c>
      <c r="C399" s="60" t="s">
        <v>17997</v>
      </c>
      <c r="D399" s="60" t="s">
        <v>10274</v>
      </c>
      <c r="E399" s="60">
        <v>7</v>
      </c>
      <c r="F399" s="60" t="s">
        <v>17842</v>
      </c>
      <c r="G399" s="60" t="s">
        <v>17887</v>
      </c>
      <c r="H399" s="60" t="s">
        <v>17923</v>
      </c>
      <c r="I399" s="60" t="s">
        <v>10</v>
      </c>
      <c r="J399" s="60" t="s">
        <v>17942</v>
      </c>
      <c r="K399" s="60" t="s">
        <v>17943</v>
      </c>
      <c r="L399" s="60" t="s">
        <v>17944</v>
      </c>
      <c r="M399" s="61" t="e">
        <v>#N/A</v>
      </c>
      <c r="N399" s="61" t="e">
        <v>#N/A</v>
      </c>
      <c r="Z399" s="8" t="s">
        <v>17917</v>
      </c>
      <c r="AC399" s="8" t="s">
        <v>17935</v>
      </c>
      <c r="AD399" s="8" t="s">
        <v>17918</v>
      </c>
      <c r="AF399" s="8" t="s">
        <v>17917</v>
      </c>
      <c r="AG399" s="8" t="s">
        <v>17917</v>
      </c>
      <c r="AH399" s="8" t="s">
        <v>17917</v>
      </c>
      <c r="AJ399" s="8" t="s">
        <v>17935</v>
      </c>
      <c r="AK399" s="8" t="s">
        <v>17917</v>
      </c>
      <c r="AM399" s="8" t="s">
        <v>17917</v>
      </c>
      <c r="AN399" s="8" t="s">
        <v>17917</v>
      </c>
      <c r="AO399" s="8" t="s">
        <v>17917</v>
      </c>
      <c r="AQ399" s="8" t="s">
        <v>17935</v>
      </c>
      <c r="AR399" s="8" t="s">
        <v>17917</v>
      </c>
      <c r="AU399" s="8" t="s">
        <v>17917</v>
      </c>
      <c r="AV399" s="8" t="s">
        <v>17917</v>
      </c>
      <c r="AW399" s="8" t="s">
        <v>17935</v>
      </c>
      <c r="BA399" s="8" t="s">
        <v>17917</v>
      </c>
      <c r="BB399" s="8" t="s">
        <v>17917</v>
      </c>
      <c r="BC399" s="8" t="s">
        <v>17917</v>
      </c>
      <c r="BH399" s="8" t="s">
        <v>17917</v>
      </c>
      <c r="BI399" s="8" t="s">
        <v>17917</v>
      </c>
      <c r="BJ399" s="8" t="s">
        <v>17917</v>
      </c>
      <c r="BL399" s="8" t="s">
        <v>17935</v>
      </c>
      <c r="BO399" s="8" t="s">
        <v>17917</v>
      </c>
      <c r="BP399" s="8" t="s">
        <v>17917</v>
      </c>
      <c r="BQ399" s="8" t="s">
        <v>17917</v>
      </c>
      <c r="BR399" s="8" t="s">
        <v>17935</v>
      </c>
      <c r="BW399" s="8" t="s">
        <v>17917</v>
      </c>
      <c r="BX399" s="8" t="s">
        <v>17917</v>
      </c>
      <c r="CC399" s="8" t="s">
        <v>17917</v>
      </c>
      <c r="CD399" s="8" t="s">
        <v>17917</v>
      </c>
      <c r="CE399" s="8" t="s">
        <v>17917</v>
      </c>
      <c r="CF399" s="8" t="s">
        <v>17935</v>
      </c>
      <c r="CJ399" s="8" t="s">
        <v>17917</v>
      </c>
      <c r="UA399" s="8">
        <f t="array" ref="UA399">SUM(LEN($O399:$PX399))-SUM(LEN(SUBSTITUTE(UPPER($O399:$PX399),"R","")))</f>
        <v>33</v>
      </c>
      <c r="UB399" s="8">
        <f t="array" ref="UB399">SUM(LEN($O399:$PX399))-SUM(LEN(SUBSTITUTE(UPPER($O399:$PX399),"A","")))</f>
        <v>0</v>
      </c>
      <c r="UC399" s="8">
        <f t="array" ref="UC399">SUM(LEN($O399:$PX399))-SUM(LEN(SUBSTITUTE(UPPER($O399:$PX399),"P","")))</f>
        <v>8</v>
      </c>
      <c r="UG399" s="8">
        <f t="shared" si="37"/>
        <v>41</v>
      </c>
      <c r="UH399" s="8">
        <f t="shared" si="38"/>
        <v>1</v>
      </c>
      <c r="UI399" s="8">
        <f t="shared" si="39"/>
        <v>0</v>
      </c>
      <c r="UJ399" s="8">
        <f t="shared" si="40"/>
        <v>0</v>
      </c>
      <c r="UK399" s="8">
        <f t="shared" si="41"/>
        <v>0</v>
      </c>
      <c r="UN399" s="8">
        <f t="array" aca="1" ref="UN399" ca="1">SUM(IF($O$5:$PX$5&gt;=$UN$5,IF($O$5:$PX$5&lt;$UO$5,LEN($O399:$PX399)-LEN(SUBSTITUTE(UPPER($O399:$PX399),"R","")))))</f>
        <v>0</v>
      </c>
      <c r="UO399" s="8">
        <f t="array" aca="1" ref="UO399" ca="1">SUM(IF($O$5:$PX$5&gt;=$UN$5,IF($O$5:$PX$5&lt;$UO$5,LEN($O399:$PX399)-LEN(SUBSTITUTE(UPPER($O399:$PX399),"A","")))))</f>
        <v>0</v>
      </c>
      <c r="UP399" s="8">
        <f t="array" aca="1" ref="UP399" ca="1">SUM(IF($O$5:$PX$5&gt;=$UN$5,IF($O$5:$PX$5&lt;$UO$5,LEN($O399:$PX399)-LEN(SUBSTITUTE(UPPER($O399:$PX399),"P","")))))</f>
        <v>0</v>
      </c>
    </row>
    <row r="400" spans="2:562" x14ac:dyDescent="0.25">
      <c r="B400" s="60">
        <v>395</v>
      </c>
      <c r="C400" s="60" t="s">
        <v>17997</v>
      </c>
      <c r="D400" s="60" t="s">
        <v>10274</v>
      </c>
      <c r="E400" s="60">
        <v>5</v>
      </c>
      <c r="F400" s="60" t="s">
        <v>17842</v>
      </c>
      <c r="G400" s="60" t="s">
        <v>17887</v>
      </c>
      <c r="H400" s="60" t="s">
        <v>17923</v>
      </c>
      <c r="I400" s="60" t="s">
        <v>10</v>
      </c>
      <c r="J400" s="60" t="s">
        <v>17942</v>
      </c>
      <c r="K400" s="60" t="s">
        <v>17943</v>
      </c>
      <c r="L400" s="60" t="s">
        <v>17944</v>
      </c>
      <c r="M400" s="61" t="e">
        <v>#N/A</v>
      </c>
      <c r="N400" s="61" t="e">
        <v>#N/A</v>
      </c>
      <c r="AA400" s="8" t="s">
        <v>17917</v>
      </c>
      <c r="AC400" s="8" t="s">
        <v>17935</v>
      </c>
      <c r="AD400" s="8" t="s">
        <v>17918</v>
      </c>
      <c r="AF400" s="8" t="s">
        <v>17917</v>
      </c>
      <c r="AJ400" s="8" t="s">
        <v>17935</v>
      </c>
      <c r="AK400" s="8" t="s">
        <v>17917</v>
      </c>
      <c r="AM400" s="8" t="s">
        <v>17917</v>
      </c>
      <c r="AN400" s="8" t="s">
        <v>17917</v>
      </c>
      <c r="AO400" s="8" t="s">
        <v>17917</v>
      </c>
      <c r="AQ400" s="8" t="s">
        <v>17935</v>
      </c>
      <c r="AR400" s="8" t="s">
        <v>17917</v>
      </c>
      <c r="AT400" s="8" t="s">
        <v>17918</v>
      </c>
      <c r="AU400" s="8" t="s">
        <v>17917</v>
      </c>
      <c r="AV400" s="8" t="s">
        <v>17917</v>
      </c>
      <c r="AW400" s="8" t="s">
        <v>17935</v>
      </c>
      <c r="BA400" s="8" t="s">
        <v>17917</v>
      </c>
      <c r="BB400" s="8" t="s">
        <v>17917</v>
      </c>
      <c r="BC400" s="8" t="s">
        <v>17917</v>
      </c>
      <c r="BD400" s="8" t="s">
        <v>17918</v>
      </c>
      <c r="BE400" s="8" t="s">
        <v>17935</v>
      </c>
      <c r="BH400" s="8" t="s">
        <v>17917</v>
      </c>
      <c r="BJ400" s="8" t="s">
        <v>17917</v>
      </c>
      <c r="BK400" s="8" t="s">
        <v>17917</v>
      </c>
      <c r="BO400" s="8" t="s">
        <v>17917</v>
      </c>
      <c r="BP400" s="8" t="s">
        <v>17917</v>
      </c>
      <c r="BR400" s="8" t="s">
        <v>17935</v>
      </c>
      <c r="BW400" s="8" t="s">
        <v>17917</v>
      </c>
      <c r="BX400" s="8" t="s">
        <v>17917</v>
      </c>
      <c r="BY400" s="8" t="s">
        <v>17935</v>
      </c>
      <c r="CD400" s="8" t="s">
        <v>17917</v>
      </c>
      <c r="CE400" s="8" t="s">
        <v>17917</v>
      </c>
      <c r="CF400" s="8" t="s">
        <v>17935</v>
      </c>
      <c r="CK400" s="8" t="s">
        <v>17917</v>
      </c>
      <c r="UA400" s="8">
        <f t="array" ref="UA400">SUM(LEN($O400:$PX400))-SUM(LEN(SUBSTITUTE(UPPER($O400:$PX400),"R","")))</f>
        <v>30</v>
      </c>
      <c r="UB400" s="8">
        <f t="array" ref="UB400">SUM(LEN($O400:$PX400))-SUM(LEN(SUBSTITUTE(UPPER($O400:$PX400),"A","")))</f>
        <v>0</v>
      </c>
      <c r="UC400" s="8">
        <f t="array" ref="UC400">SUM(LEN($O400:$PX400))-SUM(LEN(SUBSTITUTE(UPPER($O400:$PX400),"P","")))</f>
        <v>11</v>
      </c>
      <c r="UG400" s="8">
        <f t="shared" si="37"/>
        <v>41</v>
      </c>
      <c r="UH400" s="8">
        <f t="shared" si="38"/>
        <v>1</v>
      </c>
      <c r="UI400" s="8">
        <f t="shared" si="39"/>
        <v>0</v>
      </c>
      <c r="UJ400" s="8">
        <f t="shared" si="40"/>
        <v>0</v>
      </c>
      <c r="UK400" s="8">
        <f t="shared" si="41"/>
        <v>0</v>
      </c>
      <c r="UN400" s="8">
        <f t="array" aca="1" ref="UN400" ca="1">SUM(IF($O$5:$PX$5&gt;=$UN$5,IF($O$5:$PX$5&lt;$UO$5,LEN($O400:$PX400)-LEN(SUBSTITUTE(UPPER($O400:$PX400),"R","")))))</f>
        <v>0</v>
      </c>
      <c r="UO400" s="8">
        <f t="array" aca="1" ref="UO400" ca="1">SUM(IF($O$5:$PX$5&gt;=$UN$5,IF($O$5:$PX$5&lt;$UO$5,LEN($O400:$PX400)-LEN(SUBSTITUTE(UPPER($O400:$PX400),"A","")))))</f>
        <v>0</v>
      </c>
      <c r="UP400" s="8">
        <f t="array" aca="1" ref="UP400" ca="1">SUM(IF($O$5:$PX$5&gt;=$UN$5,IF($O$5:$PX$5&lt;$UO$5,LEN($O400:$PX400)-LEN(SUBSTITUTE(UPPER($O400:$PX400),"P","")))))</f>
        <v>0</v>
      </c>
    </row>
    <row r="401" spans="2:562" x14ac:dyDescent="0.25">
      <c r="B401" s="60">
        <v>396</v>
      </c>
      <c r="C401" s="60" t="s">
        <v>17997</v>
      </c>
      <c r="D401" s="60" t="s">
        <v>10274</v>
      </c>
      <c r="E401" s="60">
        <v>4</v>
      </c>
      <c r="F401" s="60" t="s">
        <v>17815</v>
      </c>
      <c r="G401" s="60" t="s">
        <v>17887</v>
      </c>
      <c r="H401" s="60" t="s">
        <v>17923</v>
      </c>
      <c r="I401" s="60" t="s">
        <v>10</v>
      </c>
      <c r="J401" s="60" t="s">
        <v>17942</v>
      </c>
      <c r="K401" s="60" t="s">
        <v>17943</v>
      </c>
      <c r="L401" s="60" t="s">
        <v>17944</v>
      </c>
      <c r="M401" s="61" t="e">
        <v>#N/A</v>
      </c>
      <c r="N401" s="61" t="e">
        <v>#N/A</v>
      </c>
      <c r="Z401" s="8" t="s">
        <v>17917</v>
      </c>
      <c r="AA401" s="8" t="s">
        <v>17917</v>
      </c>
      <c r="AD401" s="8" t="s">
        <v>17918</v>
      </c>
      <c r="AG401" s="8" t="s">
        <v>17917</v>
      </c>
      <c r="AH401" s="8" t="s">
        <v>17917</v>
      </c>
      <c r="AK401" s="8" t="s">
        <v>17917</v>
      </c>
      <c r="AM401" s="8" t="s">
        <v>17917</v>
      </c>
      <c r="AN401" s="8" t="s">
        <v>17917</v>
      </c>
      <c r="AO401" s="8" t="s">
        <v>17917</v>
      </c>
      <c r="AQ401" s="8" t="s">
        <v>17935</v>
      </c>
      <c r="AT401" s="8" t="s">
        <v>17918</v>
      </c>
      <c r="AU401" s="8" t="s">
        <v>17917</v>
      </c>
      <c r="AV401" s="8" t="s">
        <v>17917</v>
      </c>
      <c r="AW401" s="8" t="s">
        <v>17935</v>
      </c>
      <c r="BA401" s="8" t="s">
        <v>17917</v>
      </c>
      <c r="BB401" s="8" t="s">
        <v>17917</v>
      </c>
      <c r="BC401" s="8" t="s">
        <v>17917</v>
      </c>
      <c r="BH401" s="8" t="s">
        <v>17917</v>
      </c>
      <c r="BI401" s="8" t="s">
        <v>17917</v>
      </c>
      <c r="BJ401" s="8" t="s">
        <v>17917</v>
      </c>
      <c r="BK401" s="8" t="s">
        <v>17917</v>
      </c>
      <c r="BL401" s="8" t="s">
        <v>17935</v>
      </c>
      <c r="BO401" s="8" t="s">
        <v>17917</v>
      </c>
      <c r="BP401" s="8" t="s">
        <v>17917</v>
      </c>
      <c r="BQ401" s="8" t="s">
        <v>17917</v>
      </c>
      <c r="BX401" s="8" t="s">
        <v>17917</v>
      </c>
      <c r="BY401" s="8" t="s">
        <v>17935</v>
      </c>
      <c r="CC401" s="8" t="s">
        <v>17917</v>
      </c>
      <c r="CD401" s="8" t="s">
        <v>17917</v>
      </c>
      <c r="CE401" s="8" t="s">
        <v>17917</v>
      </c>
      <c r="CF401" s="8" t="s">
        <v>17935</v>
      </c>
      <c r="CJ401" s="8" t="s">
        <v>17917</v>
      </c>
      <c r="CK401" s="8" t="s">
        <v>17917</v>
      </c>
      <c r="UA401" s="8">
        <f t="array" ref="UA401">SUM(LEN($O401:$PX401))-SUM(LEN(SUBSTITUTE(UPPER($O401:$PX401),"R","")))</f>
        <v>31</v>
      </c>
      <c r="UB401" s="8">
        <f t="array" ref="UB401">SUM(LEN($O401:$PX401))-SUM(LEN(SUBSTITUTE(UPPER($O401:$PX401),"A","")))</f>
        <v>0</v>
      </c>
      <c r="UC401" s="8">
        <f t="array" ref="UC401">SUM(LEN($O401:$PX401))-SUM(LEN(SUBSTITUTE(UPPER($O401:$PX401),"P","")))</f>
        <v>7</v>
      </c>
      <c r="UG401" s="8">
        <f t="shared" si="37"/>
        <v>38</v>
      </c>
      <c r="UH401" s="8">
        <f t="shared" si="38"/>
        <v>1</v>
      </c>
      <c r="UI401" s="8">
        <f t="shared" si="39"/>
        <v>0</v>
      </c>
      <c r="UJ401" s="8">
        <f t="shared" si="40"/>
        <v>0</v>
      </c>
      <c r="UK401" s="8">
        <f t="shared" si="41"/>
        <v>0</v>
      </c>
      <c r="UN401" s="8">
        <f t="array" aca="1" ref="UN401" ca="1">SUM(IF($O$5:$PX$5&gt;=$UN$5,IF($O$5:$PX$5&lt;$UO$5,LEN($O401:$PX401)-LEN(SUBSTITUTE(UPPER($O401:$PX401),"R","")))))</f>
        <v>0</v>
      </c>
      <c r="UO401" s="8">
        <f t="array" aca="1" ref="UO401" ca="1">SUM(IF($O$5:$PX$5&gt;=$UN$5,IF($O$5:$PX$5&lt;$UO$5,LEN($O401:$PX401)-LEN(SUBSTITUTE(UPPER($O401:$PX401),"A","")))))</f>
        <v>0</v>
      </c>
      <c r="UP401" s="8">
        <f t="array" aca="1" ref="UP401" ca="1">SUM(IF($O$5:$PX$5&gt;=$UN$5,IF($O$5:$PX$5&lt;$UO$5,LEN($O401:$PX401)-LEN(SUBSTITUTE(UPPER($O401:$PX401),"P","")))))</f>
        <v>0</v>
      </c>
    </row>
    <row r="402" spans="2:562" x14ac:dyDescent="0.25">
      <c r="B402" s="60">
        <v>397</v>
      </c>
      <c r="C402" s="60" t="s">
        <v>17997</v>
      </c>
      <c r="D402" s="60" t="s">
        <v>10274</v>
      </c>
      <c r="E402" s="60">
        <v>8</v>
      </c>
      <c r="F402" s="60" t="s">
        <v>17815</v>
      </c>
      <c r="G402" s="60" t="s">
        <v>17888</v>
      </c>
      <c r="H402" s="60" t="s">
        <v>17923</v>
      </c>
      <c r="I402" s="60" t="s">
        <v>10</v>
      </c>
      <c r="J402" s="60" t="s">
        <v>17942</v>
      </c>
      <c r="K402" s="60" t="s">
        <v>17943</v>
      </c>
      <c r="L402" s="60" t="s">
        <v>17944</v>
      </c>
      <c r="M402" s="61" t="e">
        <v>#N/A</v>
      </c>
      <c r="N402" s="61" t="e">
        <v>#N/A</v>
      </c>
      <c r="Z402" s="8" t="s">
        <v>17917</v>
      </c>
      <c r="AA402" s="8" t="s">
        <v>17917</v>
      </c>
      <c r="AC402" s="8" t="s">
        <v>17935</v>
      </c>
      <c r="AD402" s="8" t="s">
        <v>17918</v>
      </c>
      <c r="AF402" s="8" t="s">
        <v>17917</v>
      </c>
      <c r="AG402" s="8" t="s">
        <v>17917</v>
      </c>
      <c r="AH402" s="8" t="s">
        <v>17917</v>
      </c>
      <c r="AJ402" s="8" t="s">
        <v>17935</v>
      </c>
      <c r="AK402" s="8" t="s">
        <v>17917</v>
      </c>
      <c r="AM402" s="8" t="s">
        <v>17917</v>
      </c>
      <c r="AN402" s="8" t="s">
        <v>17917</v>
      </c>
      <c r="AO402" s="8" t="s">
        <v>17917</v>
      </c>
      <c r="AQ402" s="8" t="s">
        <v>17935</v>
      </c>
      <c r="AT402" s="8" t="s">
        <v>17918</v>
      </c>
      <c r="AU402" s="8" t="s">
        <v>17917</v>
      </c>
      <c r="AV402" s="8" t="s">
        <v>17917</v>
      </c>
      <c r="AW402" s="8" t="s">
        <v>17935</v>
      </c>
      <c r="BA402" s="8" t="s">
        <v>17917</v>
      </c>
      <c r="BB402" s="8" t="s">
        <v>17917</v>
      </c>
      <c r="BC402" s="8" t="s">
        <v>17917</v>
      </c>
      <c r="BD402" s="8" t="s">
        <v>17918</v>
      </c>
      <c r="BE402" s="8" t="s">
        <v>17935</v>
      </c>
      <c r="BH402" s="8" t="s">
        <v>17917</v>
      </c>
      <c r="BI402" s="8" t="s">
        <v>17917</v>
      </c>
      <c r="BJ402" s="8" t="s">
        <v>17917</v>
      </c>
      <c r="BO402" s="8" t="s">
        <v>17917</v>
      </c>
      <c r="BP402" s="8" t="s">
        <v>17917</v>
      </c>
      <c r="BR402" s="8" t="s">
        <v>17935</v>
      </c>
      <c r="BW402" s="8" t="s">
        <v>17917</v>
      </c>
      <c r="BX402" s="8" t="s">
        <v>17917</v>
      </c>
      <c r="BY402" s="8" t="s">
        <v>17935</v>
      </c>
      <c r="CC402" s="8" t="s">
        <v>17917</v>
      </c>
      <c r="CD402" s="8" t="s">
        <v>17917</v>
      </c>
      <c r="CJ402" s="8" t="s">
        <v>17917</v>
      </c>
      <c r="UA402" s="8">
        <f t="array" ref="UA402">SUM(LEN($O402:$PX402))-SUM(LEN(SUBSTITUTE(UPPER($O402:$PX402),"R","")))</f>
        <v>31</v>
      </c>
      <c r="UB402" s="8">
        <f t="array" ref="UB402">SUM(LEN($O402:$PX402))-SUM(LEN(SUBSTITUTE(UPPER($O402:$PX402),"A","")))</f>
        <v>0</v>
      </c>
      <c r="UC402" s="8">
        <f t="array" ref="UC402">SUM(LEN($O402:$PX402))-SUM(LEN(SUBSTITUTE(UPPER($O402:$PX402),"P","")))</f>
        <v>10</v>
      </c>
      <c r="UG402" s="8">
        <f t="shared" si="37"/>
        <v>41</v>
      </c>
      <c r="UH402" s="8">
        <f t="shared" si="38"/>
        <v>1</v>
      </c>
      <c r="UI402" s="8">
        <f t="shared" si="39"/>
        <v>0</v>
      </c>
      <c r="UJ402" s="8">
        <f t="shared" si="40"/>
        <v>0</v>
      </c>
      <c r="UK402" s="8">
        <f t="shared" si="41"/>
        <v>0</v>
      </c>
      <c r="UN402" s="8">
        <f t="array" aca="1" ref="UN402" ca="1">SUM(IF($O$5:$PX$5&gt;=$UN$5,IF($O$5:$PX$5&lt;$UO$5,LEN($O402:$PX402)-LEN(SUBSTITUTE(UPPER($O402:$PX402),"R","")))))</f>
        <v>0</v>
      </c>
      <c r="UO402" s="8">
        <f t="array" aca="1" ref="UO402" ca="1">SUM(IF($O$5:$PX$5&gt;=$UN$5,IF($O$5:$PX$5&lt;$UO$5,LEN($O402:$PX402)-LEN(SUBSTITUTE(UPPER($O402:$PX402),"A","")))))</f>
        <v>0</v>
      </c>
      <c r="UP402" s="8">
        <f t="array" aca="1" ref="UP402" ca="1">SUM(IF($O$5:$PX$5&gt;=$UN$5,IF($O$5:$PX$5&lt;$UO$5,LEN($O402:$PX402)-LEN(SUBSTITUTE(UPPER($O402:$PX402),"P","")))))</f>
        <v>0</v>
      </c>
    </row>
    <row r="403" spans="2:562" x14ac:dyDescent="0.25">
      <c r="B403" s="60">
        <v>398</v>
      </c>
      <c r="C403" s="60" t="s">
        <v>17997</v>
      </c>
      <c r="D403" s="60" t="s">
        <v>10274</v>
      </c>
      <c r="E403" s="60">
        <v>7</v>
      </c>
      <c r="F403" s="60" t="s">
        <v>17815</v>
      </c>
      <c r="G403" s="60" t="s">
        <v>17888</v>
      </c>
      <c r="H403" s="60" t="s">
        <v>17923</v>
      </c>
      <c r="I403" s="60" t="s">
        <v>10</v>
      </c>
      <c r="J403" s="60" t="s">
        <v>17942</v>
      </c>
      <c r="K403" s="60" t="s">
        <v>17943</v>
      </c>
      <c r="L403" s="60" t="s">
        <v>17944</v>
      </c>
      <c r="M403" s="61" t="e">
        <v>#N/A</v>
      </c>
      <c r="N403" s="61" t="e">
        <v>#N/A</v>
      </c>
      <c r="Z403" s="8" t="s">
        <v>17917</v>
      </c>
      <c r="AA403" s="8" t="s">
        <v>17917</v>
      </c>
      <c r="AD403" s="8" t="s">
        <v>17918</v>
      </c>
      <c r="AF403" s="8" t="s">
        <v>17917</v>
      </c>
      <c r="AG403" s="8" t="s">
        <v>17917</v>
      </c>
      <c r="AH403" s="8" t="s">
        <v>17917</v>
      </c>
      <c r="AJ403" s="8" t="s">
        <v>17935</v>
      </c>
      <c r="AK403" s="8" t="s">
        <v>17917</v>
      </c>
      <c r="AM403" s="8" t="s">
        <v>17917</v>
      </c>
      <c r="AN403" s="8" t="s">
        <v>17917</v>
      </c>
      <c r="AO403" s="8" t="s">
        <v>17917</v>
      </c>
      <c r="AQ403" s="8" t="s">
        <v>17935</v>
      </c>
      <c r="AT403" s="8" t="s">
        <v>17918</v>
      </c>
      <c r="AU403" s="8" t="s">
        <v>17917</v>
      </c>
      <c r="AV403" s="8" t="s">
        <v>17917</v>
      </c>
      <c r="AW403" s="8" t="s">
        <v>17935</v>
      </c>
      <c r="BA403" s="8" t="s">
        <v>17917</v>
      </c>
      <c r="BB403" s="8" t="s">
        <v>17917</v>
      </c>
      <c r="BC403" s="8" t="s">
        <v>17917</v>
      </c>
      <c r="BD403" s="8" t="s">
        <v>17918</v>
      </c>
      <c r="BH403" s="8" t="s">
        <v>17917</v>
      </c>
      <c r="BJ403" s="8" t="s">
        <v>17917</v>
      </c>
      <c r="BK403" s="8" t="s">
        <v>17917</v>
      </c>
      <c r="BL403" s="8" t="s">
        <v>17935</v>
      </c>
      <c r="BO403" s="8" t="s">
        <v>17917</v>
      </c>
      <c r="BP403" s="8" t="s">
        <v>17917</v>
      </c>
      <c r="BW403" s="8" t="s">
        <v>17917</v>
      </c>
      <c r="BX403" s="8" t="s">
        <v>17917</v>
      </c>
      <c r="BY403" s="8" t="s">
        <v>17935</v>
      </c>
      <c r="CC403" s="8" t="s">
        <v>17917</v>
      </c>
      <c r="CD403" s="8" t="s">
        <v>17917</v>
      </c>
      <c r="CE403" s="8" t="s">
        <v>17917</v>
      </c>
      <c r="CF403" s="8" t="s">
        <v>17935</v>
      </c>
      <c r="CJ403" s="8" t="s">
        <v>17917</v>
      </c>
      <c r="CK403" s="8" t="s">
        <v>17917</v>
      </c>
      <c r="UA403" s="8">
        <f t="array" ref="UA403">SUM(LEN($O403:$PX403))-SUM(LEN(SUBSTITUTE(UPPER($O403:$PX403),"R","")))</f>
        <v>32</v>
      </c>
      <c r="UB403" s="8">
        <f t="array" ref="UB403">SUM(LEN($O403:$PX403))-SUM(LEN(SUBSTITUTE(UPPER($O403:$PX403),"A","")))</f>
        <v>0</v>
      </c>
      <c r="UC403" s="8">
        <f t="array" ref="UC403">SUM(LEN($O403:$PX403))-SUM(LEN(SUBSTITUTE(UPPER($O403:$PX403),"P","")))</f>
        <v>9</v>
      </c>
      <c r="UG403" s="8">
        <f t="shared" si="37"/>
        <v>41</v>
      </c>
      <c r="UH403" s="8">
        <f t="shared" si="38"/>
        <v>1</v>
      </c>
      <c r="UI403" s="8">
        <f t="shared" si="39"/>
        <v>0</v>
      </c>
      <c r="UJ403" s="8">
        <f t="shared" si="40"/>
        <v>0</v>
      </c>
      <c r="UK403" s="8">
        <f t="shared" si="41"/>
        <v>0</v>
      </c>
      <c r="UN403" s="8">
        <f t="array" aca="1" ref="UN403" ca="1">SUM(IF($O$5:$PX$5&gt;=$UN$5,IF($O$5:$PX$5&lt;$UO$5,LEN($O403:$PX403)-LEN(SUBSTITUTE(UPPER($O403:$PX403),"R","")))))</f>
        <v>0</v>
      </c>
      <c r="UO403" s="8">
        <f t="array" aca="1" ref="UO403" ca="1">SUM(IF($O$5:$PX$5&gt;=$UN$5,IF($O$5:$PX$5&lt;$UO$5,LEN($O403:$PX403)-LEN(SUBSTITUTE(UPPER($O403:$PX403),"A","")))))</f>
        <v>0</v>
      </c>
      <c r="UP403" s="8">
        <f t="array" aca="1" ref="UP403" ca="1">SUM(IF($O$5:$PX$5&gt;=$UN$5,IF($O$5:$PX$5&lt;$UO$5,LEN($O403:$PX403)-LEN(SUBSTITUTE(UPPER($O403:$PX403),"P","")))))</f>
        <v>0</v>
      </c>
    </row>
    <row r="404" spans="2:562" x14ac:dyDescent="0.25">
      <c r="B404" s="60">
        <v>399</v>
      </c>
      <c r="C404" s="60" t="s">
        <v>17997</v>
      </c>
      <c r="D404" s="60" t="s">
        <v>10274</v>
      </c>
      <c r="E404" s="60">
        <v>9</v>
      </c>
      <c r="F404" s="60" t="s">
        <v>17815</v>
      </c>
      <c r="G404" s="60" t="s">
        <v>17890</v>
      </c>
      <c r="H404" s="60" t="s">
        <v>17923</v>
      </c>
      <c r="I404" s="60" t="s">
        <v>10</v>
      </c>
      <c r="J404" s="60" t="s">
        <v>17942</v>
      </c>
      <c r="K404" s="60" t="s">
        <v>17943</v>
      </c>
      <c r="L404" s="60" t="s">
        <v>17944</v>
      </c>
      <c r="M404" s="61" t="e">
        <v>#N/A</v>
      </c>
      <c r="N404" s="61" t="e">
        <v>#N/A</v>
      </c>
      <c r="Z404" s="8" t="s">
        <v>17917</v>
      </c>
      <c r="AD404" s="8" t="s">
        <v>17918</v>
      </c>
      <c r="AF404" s="8" t="s">
        <v>17917</v>
      </c>
      <c r="AG404" s="8" t="s">
        <v>17917</v>
      </c>
      <c r="AJ404" s="8" t="s">
        <v>17935</v>
      </c>
      <c r="AK404" s="8" t="s">
        <v>17917</v>
      </c>
      <c r="AM404" s="8" t="s">
        <v>17917</v>
      </c>
      <c r="AN404" s="8" t="s">
        <v>17917</v>
      </c>
      <c r="AO404" s="8" t="s">
        <v>17917</v>
      </c>
      <c r="AQ404" s="8" t="s">
        <v>17935</v>
      </c>
      <c r="AT404" s="8" t="s">
        <v>17918</v>
      </c>
      <c r="AU404" s="8" t="s">
        <v>17917</v>
      </c>
      <c r="AV404" s="8" t="s">
        <v>17917</v>
      </c>
      <c r="BA404" s="8" t="s">
        <v>17917</v>
      </c>
      <c r="BB404" s="8" t="s">
        <v>17917</v>
      </c>
      <c r="BC404" s="8" t="s">
        <v>17917</v>
      </c>
      <c r="BD404" s="8" t="s">
        <v>17918</v>
      </c>
      <c r="BE404" s="8" t="s">
        <v>17935</v>
      </c>
      <c r="BH404" s="8" t="s">
        <v>17917</v>
      </c>
      <c r="BI404" s="8" t="s">
        <v>17917</v>
      </c>
      <c r="BK404" s="8" t="s">
        <v>17917</v>
      </c>
      <c r="BP404" s="8" t="s">
        <v>17917</v>
      </c>
      <c r="BQ404" s="8" t="s">
        <v>17917</v>
      </c>
      <c r="BW404" s="8" t="s">
        <v>17917</v>
      </c>
      <c r="BX404" s="8" t="s">
        <v>17917</v>
      </c>
      <c r="CD404" s="8" t="s">
        <v>17917</v>
      </c>
      <c r="CK404" s="8" t="s">
        <v>17917</v>
      </c>
      <c r="UA404" s="8">
        <f t="array" ref="UA404">SUM(LEN($O404:$PX404))-SUM(LEN(SUBSTITUTE(UPPER($O404:$PX404),"R","")))</f>
        <v>24</v>
      </c>
      <c r="UB404" s="8">
        <f t="array" ref="UB404">SUM(LEN($O404:$PX404))-SUM(LEN(SUBSTITUTE(UPPER($O404:$PX404),"A","")))</f>
        <v>0</v>
      </c>
      <c r="UC404" s="8">
        <f t="array" ref="UC404">SUM(LEN($O404:$PX404))-SUM(LEN(SUBSTITUTE(UPPER($O404:$PX404),"P","")))</f>
        <v>6</v>
      </c>
      <c r="UG404" s="8">
        <f t="shared" si="37"/>
        <v>30</v>
      </c>
      <c r="UH404" s="8">
        <f t="shared" si="38"/>
        <v>0</v>
      </c>
      <c r="UI404" s="8">
        <f t="shared" si="39"/>
        <v>1</v>
      </c>
      <c r="UJ404" s="8">
        <f t="shared" si="40"/>
        <v>0</v>
      </c>
      <c r="UK404" s="8">
        <f t="shared" si="41"/>
        <v>0</v>
      </c>
      <c r="UN404" s="8">
        <f t="array" aca="1" ref="UN404" ca="1">SUM(IF($O$5:$PX$5&gt;=$UN$5,IF($O$5:$PX$5&lt;$UO$5,LEN($O404:$PX404)-LEN(SUBSTITUTE(UPPER($O404:$PX404),"R","")))))</f>
        <v>0</v>
      </c>
      <c r="UO404" s="8">
        <f t="array" aca="1" ref="UO404" ca="1">SUM(IF($O$5:$PX$5&gt;=$UN$5,IF($O$5:$PX$5&lt;$UO$5,LEN($O404:$PX404)-LEN(SUBSTITUTE(UPPER($O404:$PX404),"A","")))))</f>
        <v>0</v>
      </c>
      <c r="UP404" s="8">
        <f t="array" aca="1" ref="UP404" ca="1">SUM(IF($O$5:$PX$5&gt;=$UN$5,IF($O$5:$PX$5&lt;$UO$5,LEN($O404:$PX404)-LEN(SUBSTITUTE(UPPER($O404:$PX404),"P","")))))</f>
        <v>0</v>
      </c>
    </row>
    <row r="405" spans="2:562" x14ac:dyDescent="0.25">
      <c r="B405" s="60">
        <v>400</v>
      </c>
      <c r="C405" s="60" t="s">
        <v>17997</v>
      </c>
      <c r="D405" s="60" t="s">
        <v>10274</v>
      </c>
      <c r="E405" s="60">
        <v>10</v>
      </c>
      <c r="F405" s="60" t="s">
        <v>17842</v>
      </c>
      <c r="G405" s="60" t="s">
        <v>17890</v>
      </c>
      <c r="H405" s="60" t="s">
        <v>17923</v>
      </c>
      <c r="I405" s="60" t="s">
        <v>10</v>
      </c>
      <c r="J405" s="60" t="s">
        <v>17942</v>
      </c>
      <c r="K405" s="60" t="s">
        <v>17943</v>
      </c>
      <c r="L405" s="60" t="s">
        <v>17944</v>
      </c>
      <c r="M405" s="61" t="e">
        <v>#N/A</v>
      </c>
      <c r="N405" s="61" t="e">
        <v>#N/A</v>
      </c>
      <c r="Z405" s="8" t="s">
        <v>17917</v>
      </c>
      <c r="AA405" s="8" t="s">
        <v>17917</v>
      </c>
      <c r="AC405" s="8" t="s">
        <v>17935</v>
      </c>
      <c r="AD405" s="8" t="s">
        <v>17918</v>
      </c>
      <c r="AF405" s="8" t="s">
        <v>17917</v>
      </c>
      <c r="AG405" s="8" t="s">
        <v>17917</v>
      </c>
      <c r="AH405" s="8" t="s">
        <v>17917</v>
      </c>
      <c r="AJ405" s="8" t="s">
        <v>17935</v>
      </c>
      <c r="AK405" s="8" t="s">
        <v>17917</v>
      </c>
      <c r="AN405" s="8" t="s">
        <v>17917</v>
      </c>
      <c r="AQ405" s="8" t="s">
        <v>17935</v>
      </c>
      <c r="AT405" s="8" t="s">
        <v>17918</v>
      </c>
      <c r="AU405" s="8" t="s">
        <v>17917</v>
      </c>
      <c r="AV405" s="8" t="s">
        <v>17917</v>
      </c>
      <c r="AW405" s="8" t="s">
        <v>17935</v>
      </c>
      <c r="BA405" s="8" t="s">
        <v>17917</v>
      </c>
      <c r="BB405" s="8" t="s">
        <v>17917</v>
      </c>
      <c r="BC405" s="8" t="s">
        <v>17917</v>
      </c>
      <c r="BD405" s="8" t="s">
        <v>17918</v>
      </c>
      <c r="BH405" s="8" t="s">
        <v>17917</v>
      </c>
      <c r="BI405" s="8" t="s">
        <v>17917</v>
      </c>
      <c r="BL405" s="8" t="s">
        <v>17935</v>
      </c>
      <c r="BO405" s="8" t="s">
        <v>17917</v>
      </c>
      <c r="BP405" s="8" t="s">
        <v>17917</v>
      </c>
      <c r="BQ405" s="8" t="s">
        <v>17917</v>
      </c>
      <c r="BR405" s="8" t="s">
        <v>17935</v>
      </c>
      <c r="CC405" s="8" t="s">
        <v>17917</v>
      </c>
      <c r="CE405" s="8" t="s">
        <v>17917</v>
      </c>
      <c r="CF405" s="8" t="s">
        <v>17935</v>
      </c>
      <c r="CJ405" s="8" t="s">
        <v>17917</v>
      </c>
      <c r="UA405" s="8">
        <f t="array" ref="UA405">SUM(LEN($O405:$PX405))-SUM(LEN(SUBSTITUTE(UPPER($O405:$PX405),"R","")))</f>
        <v>27</v>
      </c>
      <c r="UB405" s="8">
        <f t="array" ref="UB405">SUM(LEN($O405:$PX405))-SUM(LEN(SUBSTITUTE(UPPER($O405:$PX405),"A","")))</f>
        <v>0</v>
      </c>
      <c r="UC405" s="8">
        <f t="array" ref="UC405">SUM(LEN($O405:$PX405))-SUM(LEN(SUBSTITUTE(UPPER($O405:$PX405),"P","")))</f>
        <v>10</v>
      </c>
      <c r="UG405" s="8">
        <f t="shared" si="37"/>
        <v>37</v>
      </c>
      <c r="UH405" s="8">
        <f t="shared" si="38"/>
        <v>0</v>
      </c>
      <c r="UI405" s="8">
        <f t="shared" si="39"/>
        <v>1</v>
      </c>
      <c r="UJ405" s="8">
        <f t="shared" si="40"/>
        <v>0</v>
      </c>
      <c r="UK405" s="8">
        <f t="shared" si="41"/>
        <v>0</v>
      </c>
      <c r="UN405" s="8">
        <f t="array" aca="1" ref="UN405" ca="1">SUM(IF($O$5:$PX$5&gt;=$UN$5,IF($O$5:$PX$5&lt;$UO$5,LEN($O405:$PX405)-LEN(SUBSTITUTE(UPPER($O405:$PX405),"R","")))))</f>
        <v>0</v>
      </c>
      <c r="UO405" s="8">
        <f t="array" aca="1" ref="UO405" ca="1">SUM(IF($O$5:$PX$5&gt;=$UN$5,IF($O$5:$PX$5&lt;$UO$5,LEN($O405:$PX405)-LEN(SUBSTITUTE(UPPER($O405:$PX405),"A","")))))</f>
        <v>0</v>
      </c>
      <c r="UP405" s="8">
        <f t="array" aca="1" ref="UP405" ca="1">SUM(IF($O$5:$PX$5&gt;=$UN$5,IF($O$5:$PX$5&lt;$UO$5,LEN($O405:$PX405)-LEN(SUBSTITUTE(UPPER($O405:$PX405),"P","")))))</f>
        <v>0</v>
      </c>
    </row>
    <row r="406" spans="2:562" x14ac:dyDescent="0.25">
      <c r="B406" s="60">
        <v>401</v>
      </c>
      <c r="C406" s="60" t="s">
        <v>17997</v>
      </c>
      <c r="D406" s="60" t="s">
        <v>10274</v>
      </c>
      <c r="E406" s="60">
        <v>5</v>
      </c>
      <c r="F406" s="60" t="s">
        <v>17842</v>
      </c>
      <c r="G406" s="60" t="s">
        <v>17887</v>
      </c>
      <c r="H406" s="60" t="s">
        <v>17923</v>
      </c>
      <c r="I406" s="60" t="s">
        <v>10</v>
      </c>
      <c r="J406" s="60" t="s">
        <v>17942</v>
      </c>
      <c r="K406" s="60" t="s">
        <v>17943</v>
      </c>
      <c r="L406" s="60" t="s">
        <v>17944</v>
      </c>
      <c r="M406" s="61" t="e">
        <v>#N/A</v>
      </c>
      <c r="N406" s="61" t="e">
        <v>#N/A</v>
      </c>
      <c r="Z406" s="8" t="s">
        <v>17917</v>
      </c>
      <c r="AD406" s="8" t="s">
        <v>17918</v>
      </c>
      <c r="AF406" s="8" t="s">
        <v>17917</v>
      </c>
      <c r="AH406" s="8" t="s">
        <v>17917</v>
      </c>
      <c r="AJ406" s="8" t="s">
        <v>17935</v>
      </c>
      <c r="AK406" s="8" t="s">
        <v>17917</v>
      </c>
      <c r="AM406" s="8" t="s">
        <v>17917</v>
      </c>
      <c r="AN406" s="8" t="s">
        <v>17917</v>
      </c>
      <c r="AO406" s="8" t="s">
        <v>17917</v>
      </c>
      <c r="AU406" s="8" t="s">
        <v>17917</v>
      </c>
      <c r="BB406" s="8" t="s">
        <v>17917</v>
      </c>
      <c r="BC406" s="8" t="s">
        <v>17917</v>
      </c>
      <c r="BD406" s="8" t="s">
        <v>17918</v>
      </c>
      <c r="BH406" s="8" t="s">
        <v>17917</v>
      </c>
      <c r="BI406" s="8" t="s">
        <v>17917</v>
      </c>
      <c r="BK406" s="8" t="s">
        <v>17917</v>
      </c>
      <c r="BL406" s="8" t="s">
        <v>17935</v>
      </c>
      <c r="BO406" s="8" t="s">
        <v>17917</v>
      </c>
      <c r="BP406" s="8" t="s">
        <v>17917</v>
      </c>
      <c r="BQ406" s="8" t="s">
        <v>17917</v>
      </c>
      <c r="BR406" s="8" t="s">
        <v>17935</v>
      </c>
      <c r="BX406" s="8" t="s">
        <v>17917</v>
      </c>
      <c r="BY406" s="8" t="s">
        <v>17935</v>
      </c>
      <c r="CE406" s="8" t="s">
        <v>17917</v>
      </c>
      <c r="CF406" s="8" t="s">
        <v>17935</v>
      </c>
      <c r="CJ406" s="8" t="s">
        <v>17917</v>
      </c>
      <c r="CK406" s="8" t="s">
        <v>17917</v>
      </c>
      <c r="UA406" s="8">
        <f t="array" ref="UA406">SUM(LEN($O406:$PX406))-SUM(LEN(SUBSTITUTE(UPPER($O406:$PX406),"R","")))</f>
        <v>25</v>
      </c>
      <c r="UB406" s="8">
        <f t="array" ref="UB406">SUM(LEN($O406:$PX406))-SUM(LEN(SUBSTITUTE(UPPER($O406:$PX406),"A","")))</f>
        <v>0</v>
      </c>
      <c r="UC406" s="8">
        <f t="array" ref="UC406">SUM(LEN($O406:$PX406))-SUM(LEN(SUBSTITUTE(UPPER($O406:$PX406),"P","")))</f>
        <v>7</v>
      </c>
      <c r="UG406" s="8">
        <f t="shared" si="37"/>
        <v>32</v>
      </c>
      <c r="UH406" s="8">
        <f t="shared" si="38"/>
        <v>1</v>
      </c>
      <c r="UI406" s="8">
        <f t="shared" si="39"/>
        <v>0</v>
      </c>
      <c r="UJ406" s="8">
        <f t="shared" si="40"/>
        <v>0</v>
      </c>
      <c r="UK406" s="8">
        <f t="shared" si="41"/>
        <v>0</v>
      </c>
      <c r="UN406" s="8">
        <f t="array" aca="1" ref="UN406" ca="1">SUM(IF($O$5:$PX$5&gt;=$UN$5,IF($O$5:$PX$5&lt;$UO$5,LEN($O406:$PX406)-LEN(SUBSTITUTE(UPPER($O406:$PX406),"R","")))))</f>
        <v>0</v>
      </c>
      <c r="UO406" s="8">
        <f t="array" aca="1" ref="UO406" ca="1">SUM(IF($O$5:$PX$5&gt;=$UN$5,IF($O$5:$PX$5&lt;$UO$5,LEN($O406:$PX406)-LEN(SUBSTITUTE(UPPER($O406:$PX406),"A","")))))</f>
        <v>0</v>
      </c>
      <c r="UP406" s="8">
        <f t="array" aca="1" ref="UP406" ca="1">SUM(IF($O$5:$PX$5&gt;=$UN$5,IF($O$5:$PX$5&lt;$UO$5,LEN($O406:$PX406)-LEN(SUBSTITUTE(UPPER($O406:$PX406),"P","")))))</f>
        <v>0</v>
      </c>
    </row>
    <row r="407" spans="2:562" x14ac:dyDescent="0.25">
      <c r="B407" s="60">
        <v>402</v>
      </c>
      <c r="C407" s="60" t="s">
        <v>17997</v>
      </c>
      <c r="D407" s="60" t="s">
        <v>10274</v>
      </c>
      <c r="E407" s="60">
        <v>8</v>
      </c>
      <c r="F407" s="60" t="s">
        <v>17842</v>
      </c>
      <c r="G407" s="60" t="s">
        <v>17887</v>
      </c>
      <c r="H407" s="60" t="s">
        <v>17923</v>
      </c>
      <c r="I407" s="60" t="s">
        <v>10</v>
      </c>
      <c r="J407" s="60" t="s">
        <v>17942</v>
      </c>
      <c r="K407" s="60" t="s">
        <v>17943</v>
      </c>
      <c r="L407" s="60" t="s">
        <v>17944</v>
      </c>
      <c r="M407" s="61" t="e">
        <v>#N/A</v>
      </c>
      <c r="N407" s="61" t="e">
        <v>#N/A</v>
      </c>
      <c r="Z407" s="8" t="s">
        <v>17917</v>
      </c>
      <c r="AA407" s="8" t="s">
        <v>17917</v>
      </c>
      <c r="AC407" s="8" t="s">
        <v>17935</v>
      </c>
      <c r="AD407" s="8" t="s">
        <v>17918</v>
      </c>
      <c r="AF407" s="8" t="s">
        <v>17917</v>
      </c>
      <c r="AG407" s="8" t="s">
        <v>17917</v>
      </c>
      <c r="AH407" s="8" t="s">
        <v>17917</v>
      </c>
      <c r="AJ407" s="8" t="s">
        <v>17935</v>
      </c>
      <c r="AK407" s="8" t="s">
        <v>17917</v>
      </c>
      <c r="AM407" s="8" t="s">
        <v>17917</v>
      </c>
      <c r="AN407" s="8" t="s">
        <v>17917</v>
      </c>
      <c r="AO407" s="8" t="s">
        <v>17917</v>
      </c>
      <c r="AQ407" s="8" t="s">
        <v>17935</v>
      </c>
      <c r="AU407" s="8" t="s">
        <v>17917</v>
      </c>
      <c r="BA407" s="8" t="s">
        <v>17917</v>
      </c>
      <c r="BD407" s="8" t="s">
        <v>17918</v>
      </c>
      <c r="BE407" s="8" t="s">
        <v>17935</v>
      </c>
      <c r="BH407" s="8" t="s">
        <v>17917</v>
      </c>
      <c r="BI407" s="8" t="s">
        <v>17917</v>
      </c>
      <c r="BJ407" s="8" t="s">
        <v>17917</v>
      </c>
      <c r="BK407" s="8" t="s">
        <v>17917</v>
      </c>
      <c r="BO407" s="8" t="s">
        <v>17917</v>
      </c>
      <c r="BP407" s="8" t="s">
        <v>17917</v>
      </c>
      <c r="BQ407" s="8" t="s">
        <v>17917</v>
      </c>
      <c r="BR407" s="8" t="s">
        <v>17935</v>
      </c>
      <c r="BW407" s="8" t="s">
        <v>17917</v>
      </c>
      <c r="BY407" s="8" t="s">
        <v>17935</v>
      </c>
      <c r="CD407" s="8" t="s">
        <v>17917</v>
      </c>
      <c r="CE407" s="8" t="s">
        <v>17917</v>
      </c>
      <c r="CF407" s="8" t="s">
        <v>17935</v>
      </c>
      <c r="CK407" s="8" t="s">
        <v>17917</v>
      </c>
      <c r="UA407" s="8">
        <f t="array" ref="UA407">SUM(LEN($O407:$PX407))-SUM(LEN(SUBSTITUTE(UPPER($O407:$PX407),"R","")))</f>
        <v>29</v>
      </c>
      <c r="UB407" s="8">
        <f t="array" ref="UB407">SUM(LEN($O407:$PX407))-SUM(LEN(SUBSTITUTE(UPPER($O407:$PX407),"A","")))</f>
        <v>0</v>
      </c>
      <c r="UC407" s="8">
        <f t="array" ref="UC407">SUM(LEN($O407:$PX407))-SUM(LEN(SUBSTITUTE(UPPER($O407:$PX407),"P","")))</f>
        <v>9</v>
      </c>
      <c r="UG407" s="8">
        <f t="shared" si="37"/>
        <v>38</v>
      </c>
      <c r="UH407" s="8">
        <f t="shared" si="38"/>
        <v>1</v>
      </c>
      <c r="UI407" s="8">
        <f t="shared" si="39"/>
        <v>0</v>
      </c>
      <c r="UJ407" s="8">
        <f t="shared" si="40"/>
        <v>0</v>
      </c>
      <c r="UK407" s="8">
        <f t="shared" si="41"/>
        <v>0</v>
      </c>
      <c r="UN407" s="8">
        <f t="array" aca="1" ref="UN407" ca="1">SUM(IF($O$5:$PX$5&gt;=$UN$5,IF($O$5:$PX$5&lt;$UO$5,LEN($O407:$PX407)-LEN(SUBSTITUTE(UPPER($O407:$PX407),"R","")))))</f>
        <v>0</v>
      </c>
      <c r="UO407" s="8">
        <f t="array" aca="1" ref="UO407" ca="1">SUM(IF($O$5:$PX$5&gt;=$UN$5,IF($O$5:$PX$5&lt;$UO$5,LEN($O407:$PX407)-LEN(SUBSTITUTE(UPPER($O407:$PX407),"A","")))))</f>
        <v>0</v>
      </c>
      <c r="UP407" s="8">
        <f t="array" aca="1" ref="UP407" ca="1">SUM(IF($O$5:$PX$5&gt;=$UN$5,IF($O$5:$PX$5&lt;$UO$5,LEN($O407:$PX407)-LEN(SUBSTITUTE(UPPER($O407:$PX407),"P","")))))</f>
        <v>0</v>
      </c>
    </row>
    <row r="408" spans="2:562" x14ac:dyDescent="0.25">
      <c r="B408" s="60">
        <v>403</v>
      </c>
      <c r="C408" s="60" t="s">
        <v>17997</v>
      </c>
      <c r="D408" s="60" t="s">
        <v>10274</v>
      </c>
      <c r="E408" s="60">
        <v>10</v>
      </c>
      <c r="F408" s="60" t="s">
        <v>17842</v>
      </c>
      <c r="G408" s="60" t="s">
        <v>17889</v>
      </c>
      <c r="H408" s="60" t="s">
        <v>17923</v>
      </c>
      <c r="I408" s="60" t="s">
        <v>10</v>
      </c>
      <c r="J408" s="60" t="s">
        <v>17942</v>
      </c>
      <c r="K408" s="60" t="s">
        <v>17943</v>
      </c>
      <c r="L408" s="60" t="s">
        <v>17944</v>
      </c>
      <c r="M408" s="61" t="e">
        <v>#N/A</v>
      </c>
      <c r="N408" s="61" t="e">
        <v>#N/A</v>
      </c>
      <c r="AA408" s="8" t="s">
        <v>17917</v>
      </c>
      <c r="AC408" s="8" t="s">
        <v>17935</v>
      </c>
      <c r="AD408" s="8" t="s">
        <v>17918</v>
      </c>
      <c r="AH408" s="8" t="s">
        <v>17917</v>
      </c>
      <c r="AK408" s="8" t="s">
        <v>17917</v>
      </c>
      <c r="AM408" s="8" t="s">
        <v>17917</v>
      </c>
      <c r="AN408" s="8" t="s">
        <v>17917</v>
      </c>
      <c r="AO408" s="8" t="s">
        <v>17917</v>
      </c>
      <c r="AQ408" s="8" t="s">
        <v>17935</v>
      </c>
      <c r="AR408" s="8" t="s">
        <v>17917</v>
      </c>
      <c r="AT408" s="8" t="s">
        <v>17918</v>
      </c>
      <c r="AU408" s="8" t="s">
        <v>17917</v>
      </c>
      <c r="AV408" s="8" t="s">
        <v>17917</v>
      </c>
      <c r="AW408" s="8" t="s">
        <v>17935</v>
      </c>
      <c r="BA408" s="8" t="s">
        <v>17917</v>
      </c>
      <c r="BC408" s="8" t="s">
        <v>17917</v>
      </c>
      <c r="BD408" s="8" t="s">
        <v>17918</v>
      </c>
      <c r="BE408" s="8" t="s">
        <v>17935</v>
      </c>
      <c r="BH408" s="8" t="s">
        <v>17917</v>
      </c>
      <c r="BI408" s="8" t="s">
        <v>17917</v>
      </c>
      <c r="BJ408" s="8" t="s">
        <v>17917</v>
      </c>
      <c r="BL408" s="8" t="s">
        <v>17935</v>
      </c>
      <c r="BO408" s="8" t="s">
        <v>17917</v>
      </c>
      <c r="BP408" s="8" t="s">
        <v>17917</v>
      </c>
      <c r="BQ408" s="8" t="s">
        <v>17917</v>
      </c>
      <c r="BR408" s="8" t="s">
        <v>17935</v>
      </c>
      <c r="BW408" s="8" t="s">
        <v>17917</v>
      </c>
      <c r="BX408" s="8" t="s">
        <v>17917</v>
      </c>
      <c r="BY408" s="8" t="s">
        <v>17935</v>
      </c>
      <c r="CC408" s="8" t="s">
        <v>17917</v>
      </c>
      <c r="CD408" s="8" t="s">
        <v>17917</v>
      </c>
      <c r="CE408" s="8" t="s">
        <v>17917</v>
      </c>
      <c r="CF408" s="8" t="s">
        <v>17935</v>
      </c>
      <c r="CJ408" s="8" t="s">
        <v>17917</v>
      </c>
      <c r="UA408" s="8">
        <f t="array" ref="UA408">SUM(LEN($O408:$PX408))-SUM(LEN(SUBSTITUTE(UPPER($O408:$PX408),"R","")))</f>
        <v>31</v>
      </c>
      <c r="UB408" s="8">
        <f t="array" ref="UB408">SUM(LEN($O408:$PX408))-SUM(LEN(SUBSTITUTE(UPPER($O408:$PX408),"A","")))</f>
        <v>0</v>
      </c>
      <c r="UC408" s="8">
        <f t="array" ref="UC408">SUM(LEN($O408:$PX408))-SUM(LEN(SUBSTITUTE(UPPER($O408:$PX408),"P","")))</f>
        <v>11</v>
      </c>
      <c r="UG408" s="8">
        <f t="shared" si="37"/>
        <v>42</v>
      </c>
      <c r="UH408" s="8">
        <f t="shared" si="38"/>
        <v>1</v>
      </c>
      <c r="UI408" s="8">
        <f t="shared" si="39"/>
        <v>0</v>
      </c>
      <c r="UJ408" s="8">
        <f t="shared" si="40"/>
        <v>0</v>
      </c>
      <c r="UK408" s="8">
        <f t="shared" si="41"/>
        <v>0</v>
      </c>
      <c r="UN408" s="8">
        <f t="array" aca="1" ref="UN408" ca="1">SUM(IF($O$5:$PX$5&gt;=$UN$5,IF($O$5:$PX$5&lt;$UO$5,LEN($O408:$PX408)-LEN(SUBSTITUTE(UPPER($O408:$PX408),"R","")))))</f>
        <v>0</v>
      </c>
      <c r="UO408" s="8">
        <f t="array" aca="1" ref="UO408" ca="1">SUM(IF($O$5:$PX$5&gt;=$UN$5,IF($O$5:$PX$5&lt;$UO$5,LEN($O408:$PX408)-LEN(SUBSTITUTE(UPPER($O408:$PX408),"A","")))))</f>
        <v>0</v>
      </c>
      <c r="UP408" s="8">
        <f t="array" aca="1" ref="UP408" ca="1">SUM(IF($O$5:$PX$5&gt;=$UN$5,IF($O$5:$PX$5&lt;$UO$5,LEN($O408:$PX408)-LEN(SUBSTITUTE(UPPER($O408:$PX408),"P","")))))</f>
        <v>0</v>
      </c>
    </row>
    <row r="409" spans="2:562" x14ac:dyDescent="0.25">
      <c r="B409" s="60">
        <v>404</v>
      </c>
      <c r="C409" s="60" t="s">
        <v>17997</v>
      </c>
      <c r="D409" s="60" t="s">
        <v>10274</v>
      </c>
      <c r="E409" s="60">
        <v>7</v>
      </c>
      <c r="F409" s="60" t="s">
        <v>17815</v>
      </c>
      <c r="G409" s="60" t="s">
        <v>17887</v>
      </c>
      <c r="H409" s="60" t="s">
        <v>17923</v>
      </c>
      <c r="I409" s="60" t="s">
        <v>10</v>
      </c>
      <c r="J409" s="60" t="s">
        <v>17942</v>
      </c>
      <c r="K409" s="60" t="s">
        <v>17943</v>
      </c>
      <c r="L409" s="60" t="s">
        <v>17944</v>
      </c>
      <c r="M409" s="61" t="e">
        <v>#N/A</v>
      </c>
      <c r="N409" s="61" t="e">
        <v>#N/A</v>
      </c>
      <c r="Z409" s="8" t="s">
        <v>17917</v>
      </c>
      <c r="AA409" s="8" t="s">
        <v>17917</v>
      </c>
      <c r="AC409" s="8" t="s">
        <v>17935</v>
      </c>
      <c r="AD409" s="8" t="s">
        <v>17918</v>
      </c>
      <c r="AF409" s="8" t="s">
        <v>17917</v>
      </c>
      <c r="AG409" s="8" t="s">
        <v>17917</v>
      </c>
      <c r="AJ409" s="8" t="s">
        <v>17935</v>
      </c>
      <c r="AK409" s="8" t="s">
        <v>17917</v>
      </c>
      <c r="AM409" s="8" t="s">
        <v>17917</v>
      </c>
      <c r="AN409" s="8" t="s">
        <v>17917</v>
      </c>
      <c r="AO409" s="8" t="s">
        <v>17917</v>
      </c>
      <c r="AQ409" s="8" t="s">
        <v>17935</v>
      </c>
      <c r="AR409" s="8" t="s">
        <v>17917</v>
      </c>
      <c r="AT409" s="8" t="s">
        <v>17918</v>
      </c>
      <c r="AU409" s="8" t="s">
        <v>17917</v>
      </c>
      <c r="AV409" s="8" t="s">
        <v>17917</v>
      </c>
      <c r="AW409" s="8" t="s">
        <v>17935</v>
      </c>
      <c r="BA409" s="8" t="s">
        <v>17917</v>
      </c>
      <c r="BC409" s="8" t="s">
        <v>17917</v>
      </c>
      <c r="BD409" s="8" t="s">
        <v>17918</v>
      </c>
      <c r="BE409" s="8" t="s">
        <v>17935</v>
      </c>
      <c r="BH409" s="8" t="s">
        <v>17917</v>
      </c>
      <c r="BJ409" s="8" t="s">
        <v>17917</v>
      </c>
      <c r="BK409" s="8" t="s">
        <v>17917</v>
      </c>
      <c r="BL409" s="8" t="s">
        <v>17935</v>
      </c>
      <c r="BO409" s="8" t="s">
        <v>17917</v>
      </c>
      <c r="BQ409" s="8" t="s">
        <v>17917</v>
      </c>
      <c r="BR409" s="8" t="s">
        <v>17935</v>
      </c>
      <c r="BW409" s="8" t="s">
        <v>17917</v>
      </c>
      <c r="BY409" s="8" t="s">
        <v>17935</v>
      </c>
      <c r="CC409" s="8" t="s">
        <v>17917</v>
      </c>
      <c r="CE409" s="8" t="s">
        <v>17917</v>
      </c>
      <c r="CF409" s="8" t="s">
        <v>17935</v>
      </c>
      <c r="CK409" s="8" t="s">
        <v>17917</v>
      </c>
      <c r="UA409" s="8">
        <f t="array" ref="UA409">SUM(LEN($O409:$PX409))-SUM(LEN(SUBSTITUTE(UPPER($O409:$PX409),"R","")))</f>
        <v>31</v>
      </c>
      <c r="UB409" s="8">
        <f t="array" ref="UB409">SUM(LEN($O409:$PX409))-SUM(LEN(SUBSTITUTE(UPPER($O409:$PX409),"A","")))</f>
        <v>0</v>
      </c>
      <c r="UC409" s="8">
        <f t="array" ref="UC409">SUM(LEN($O409:$PX409))-SUM(LEN(SUBSTITUTE(UPPER($O409:$PX409),"P","")))</f>
        <v>12</v>
      </c>
      <c r="UG409" s="8">
        <f t="shared" si="37"/>
        <v>43</v>
      </c>
      <c r="UH409" s="8">
        <f t="shared" si="38"/>
        <v>1</v>
      </c>
      <c r="UI409" s="8">
        <f t="shared" si="39"/>
        <v>0</v>
      </c>
      <c r="UJ409" s="8">
        <f t="shared" si="40"/>
        <v>0</v>
      </c>
      <c r="UK409" s="8">
        <f t="shared" si="41"/>
        <v>0</v>
      </c>
      <c r="UN409" s="8">
        <f t="array" aca="1" ref="UN409" ca="1">SUM(IF($O$5:$PX$5&gt;=$UN$5,IF($O$5:$PX$5&lt;$UO$5,LEN($O409:$PX409)-LEN(SUBSTITUTE(UPPER($O409:$PX409),"R","")))))</f>
        <v>0</v>
      </c>
      <c r="UO409" s="8">
        <f t="array" aca="1" ref="UO409" ca="1">SUM(IF($O$5:$PX$5&gt;=$UN$5,IF($O$5:$PX$5&lt;$UO$5,LEN($O409:$PX409)-LEN(SUBSTITUTE(UPPER($O409:$PX409),"A","")))))</f>
        <v>0</v>
      </c>
      <c r="UP409" s="8">
        <f t="array" aca="1" ref="UP409" ca="1">SUM(IF($O$5:$PX$5&gt;=$UN$5,IF($O$5:$PX$5&lt;$UO$5,LEN($O409:$PX409)-LEN(SUBSTITUTE(UPPER($O409:$PX409),"P","")))))</f>
        <v>0</v>
      </c>
    </row>
    <row r="410" spans="2:562" x14ac:dyDescent="0.25">
      <c r="B410" s="60">
        <v>405</v>
      </c>
      <c r="C410" s="60" t="s">
        <v>17997</v>
      </c>
      <c r="D410" s="60" t="s">
        <v>10274</v>
      </c>
      <c r="E410" s="60">
        <v>5</v>
      </c>
      <c r="F410" s="60" t="s">
        <v>17842</v>
      </c>
      <c r="G410" s="60" t="s">
        <v>17887</v>
      </c>
      <c r="H410" s="60" t="s">
        <v>17923</v>
      </c>
      <c r="I410" s="60" t="s">
        <v>10</v>
      </c>
      <c r="J410" s="60" t="s">
        <v>17942</v>
      </c>
      <c r="K410" s="60" t="s">
        <v>17943</v>
      </c>
      <c r="L410" s="60" t="s">
        <v>17944</v>
      </c>
      <c r="M410" s="61" t="e">
        <v>#N/A</v>
      </c>
      <c r="N410" s="61" t="e">
        <v>#N/A</v>
      </c>
      <c r="Z410" s="8" t="s">
        <v>17917</v>
      </c>
      <c r="AA410" s="8" t="s">
        <v>17917</v>
      </c>
      <c r="AC410" s="8" t="s">
        <v>17935</v>
      </c>
      <c r="AD410" s="8" t="s">
        <v>17918</v>
      </c>
      <c r="AF410" s="8" t="s">
        <v>17917</v>
      </c>
      <c r="AG410" s="8" t="s">
        <v>17917</v>
      </c>
      <c r="AH410" s="8" t="s">
        <v>17917</v>
      </c>
      <c r="AJ410" s="8" t="s">
        <v>17935</v>
      </c>
      <c r="AK410" s="8" t="s">
        <v>17917</v>
      </c>
      <c r="AM410" s="8" t="s">
        <v>17917</v>
      </c>
      <c r="AN410" s="8" t="s">
        <v>17917</v>
      </c>
      <c r="AO410" s="8" t="s">
        <v>17917</v>
      </c>
      <c r="AQ410" s="8" t="s">
        <v>17935</v>
      </c>
      <c r="AR410" s="8" t="s">
        <v>17917</v>
      </c>
      <c r="AT410" s="8" t="s">
        <v>17918</v>
      </c>
      <c r="AU410" s="8" t="s">
        <v>17917</v>
      </c>
      <c r="AV410" s="8" t="s">
        <v>17917</v>
      </c>
      <c r="AW410" s="8" t="s">
        <v>17935</v>
      </c>
      <c r="BA410" s="8" t="s">
        <v>17917</v>
      </c>
      <c r="BC410" s="8" t="s">
        <v>17917</v>
      </c>
      <c r="BI410" s="8" t="s">
        <v>17917</v>
      </c>
      <c r="BJ410" s="8" t="s">
        <v>17917</v>
      </c>
      <c r="BO410" s="8" t="s">
        <v>17917</v>
      </c>
      <c r="BP410" s="8" t="s">
        <v>17917</v>
      </c>
      <c r="BQ410" s="8" t="s">
        <v>17917</v>
      </c>
      <c r="BR410" s="8" t="s">
        <v>17935</v>
      </c>
      <c r="BW410" s="8" t="s">
        <v>17917</v>
      </c>
      <c r="BX410" s="8" t="s">
        <v>17917</v>
      </c>
      <c r="BY410" s="8" t="s">
        <v>17935</v>
      </c>
      <c r="CD410" s="8" t="s">
        <v>17917</v>
      </c>
      <c r="CE410" s="8" t="s">
        <v>17917</v>
      </c>
      <c r="CF410" s="8" t="s">
        <v>17935</v>
      </c>
      <c r="CK410" s="8" t="s">
        <v>17917</v>
      </c>
      <c r="UA410" s="8">
        <f t="array" ref="UA410">SUM(LEN($O410:$PX410))-SUM(LEN(SUBSTITUTE(UPPER($O410:$PX410),"R","")))</f>
        <v>31</v>
      </c>
      <c r="UB410" s="8">
        <f t="array" ref="UB410">SUM(LEN($O410:$PX410))-SUM(LEN(SUBSTITUTE(UPPER($O410:$PX410),"A","")))</f>
        <v>0</v>
      </c>
      <c r="UC410" s="8">
        <f t="array" ref="UC410">SUM(LEN($O410:$PX410))-SUM(LEN(SUBSTITUTE(UPPER($O410:$PX410),"P","")))</f>
        <v>9</v>
      </c>
      <c r="UG410" s="8">
        <f t="shared" si="37"/>
        <v>40</v>
      </c>
      <c r="UH410" s="8">
        <f t="shared" si="38"/>
        <v>1</v>
      </c>
      <c r="UI410" s="8">
        <f t="shared" si="39"/>
        <v>0</v>
      </c>
      <c r="UJ410" s="8">
        <f t="shared" si="40"/>
        <v>0</v>
      </c>
      <c r="UK410" s="8">
        <f t="shared" si="41"/>
        <v>0</v>
      </c>
      <c r="UN410" s="8">
        <f t="array" aca="1" ref="UN410" ca="1">SUM(IF($O$5:$PX$5&gt;=$UN$5,IF($O$5:$PX$5&lt;$UO$5,LEN($O410:$PX410)-LEN(SUBSTITUTE(UPPER($O410:$PX410),"R","")))))</f>
        <v>0</v>
      </c>
      <c r="UO410" s="8">
        <f t="array" aca="1" ref="UO410" ca="1">SUM(IF($O$5:$PX$5&gt;=$UN$5,IF($O$5:$PX$5&lt;$UO$5,LEN($O410:$PX410)-LEN(SUBSTITUTE(UPPER($O410:$PX410),"A","")))))</f>
        <v>0</v>
      </c>
      <c r="UP410" s="8">
        <f t="array" aca="1" ref="UP410" ca="1">SUM(IF($O$5:$PX$5&gt;=$UN$5,IF($O$5:$PX$5&lt;$UO$5,LEN($O410:$PX410)-LEN(SUBSTITUTE(UPPER($O410:$PX410),"P","")))))</f>
        <v>0</v>
      </c>
    </row>
    <row r="411" spans="2:562" x14ac:dyDescent="0.25">
      <c r="B411" s="60">
        <v>406</v>
      </c>
      <c r="C411" s="60" t="s">
        <v>17997</v>
      </c>
      <c r="D411" s="60" t="s">
        <v>10274</v>
      </c>
      <c r="E411" s="60">
        <v>12</v>
      </c>
      <c r="F411" s="60" t="s">
        <v>17842</v>
      </c>
      <c r="G411" s="60" t="s">
        <v>17892</v>
      </c>
      <c r="H411" s="60" t="s">
        <v>17923</v>
      </c>
      <c r="I411" s="60" t="s">
        <v>10</v>
      </c>
      <c r="J411" s="60" t="s">
        <v>17942</v>
      </c>
      <c r="K411" s="60" t="s">
        <v>17943</v>
      </c>
      <c r="L411" s="60" t="s">
        <v>17944</v>
      </c>
      <c r="M411" s="61" t="e">
        <v>#N/A</v>
      </c>
      <c r="N411" s="61" t="e">
        <v>#N/A</v>
      </c>
      <c r="AA411" s="8" t="s">
        <v>17917</v>
      </c>
      <c r="AD411" s="8" t="s">
        <v>17918</v>
      </c>
      <c r="AH411" s="8" t="s">
        <v>17917</v>
      </c>
      <c r="AJ411" s="8" t="s">
        <v>17935</v>
      </c>
      <c r="AK411" s="8" t="s">
        <v>17917</v>
      </c>
      <c r="AM411" s="8" t="s">
        <v>17917</v>
      </c>
      <c r="AN411" s="8" t="s">
        <v>17917</v>
      </c>
      <c r="AO411" s="8" t="s">
        <v>17917</v>
      </c>
      <c r="AQ411" s="8" t="s">
        <v>17935</v>
      </c>
      <c r="AR411" s="8" t="s">
        <v>17917</v>
      </c>
      <c r="AT411" s="8" t="s">
        <v>17918</v>
      </c>
      <c r="AU411" s="8" t="s">
        <v>17917</v>
      </c>
      <c r="AV411" s="8" t="s">
        <v>17917</v>
      </c>
      <c r="BA411" s="8" t="s">
        <v>17917</v>
      </c>
      <c r="BC411" s="8" t="s">
        <v>17917</v>
      </c>
      <c r="BD411" s="8" t="s">
        <v>17918</v>
      </c>
      <c r="BH411" s="8" t="s">
        <v>17917</v>
      </c>
      <c r="BK411" s="8" t="s">
        <v>17917</v>
      </c>
      <c r="BL411" s="8" t="s">
        <v>17935</v>
      </c>
      <c r="BQ411" s="8" t="s">
        <v>17917</v>
      </c>
      <c r="BR411" s="8" t="s">
        <v>17935</v>
      </c>
      <c r="BW411" s="8" t="s">
        <v>17917</v>
      </c>
      <c r="BX411" s="8" t="s">
        <v>17917</v>
      </c>
      <c r="BY411" s="8" t="s">
        <v>17935</v>
      </c>
      <c r="CC411" s="8" t="s">
        <v>17917</v>
      </c>
      <c r="CD411" s="8" t="s">
        <v>17917</v>
      </c>
      <c r="CE411" s="8" t="s">
        <v>17917</v>
      </c>
      <c r="CF411" s="8" t="s">
        <v>17935</v>
      </c>
      <c r="CJ411" s="8" t="s">
        <v>17917</v>
      </c>
      <c r="UA411" s="8">
        <f t="array" ref="UA411">SUM(LEN($O411:$PX411))-SUM(LEN(SUBSTITUTE(UPPER($O411:$PX411),"R","")))</f>
        <v>26</v>
      </c>
      <c r="UB411" s="8">
        <f t="array" ref="UB411">SUM(LEN($O411:$PX411))-SUM(LEN(SUBSTITUTE(UPPER($O411:$PX411),"A","")))</f>
        <v>0</v>
      </c>
      <c r="UC411" s="8">
        <f t="array" ref="UC411">SUM(LEN($O411:$PX411))-SUM(LEN(SUBSTITUTE(UPPER($O411:$PX411),"P","")))</f>
        <v>9</v>
      </c>
      <c r="UG411" s="8">
        <f t="shared" si="37"/>
        <v>35</v>
      </c>
      <c r="UH411" s="8">
        <f t="shared" si="38"/>
        <v>0</v>
      </c>
      <c r="UI411" s="8">
        <f t="shared" si="39"/>
        <v>1</v>
      </c>
      <c r="UJ411" s="8">
        <f t="shared" si="40"/>
        <v>0</v>
      </c>
      <c r="UK411" s="8">
        <f t="shared" si="41"/>
        <v>0</v>
      </c>
      <c r="UN411" s="8">
        <f t="array" aca="1" ref="UN411" ca="1">SUM(IF($O$5:$PX$5&gt;=$UN$5,IF($O$5:$PX$5&lt;$UO$5,LEN($O411:$PX411)-LEN(SUBSTITUTE(UPPER($O411:$PX411),"R","")))))</f>
        <v>0</v>
      </c>
      <c r="UO411" s="8">
        <f t="array" aca="1" ref="UO411" ca="1">SUM(IF($O$5:$PX$5&gt;=$UN$5,IF($O$5:$PX$5&lt;$UO$5,LEN($O411:$PX411)-LEN(SUBSTITUTE(UPPER($O411:$PX411),"A","")))))</f>
        <v>0</v>
      </c>
      <c r="UP411" s="8">
        <f t="array" aca="1" ref="UP411" ca="1">SUM(IF($O$5:$PX$5&gt;=$UN$5,IF($O$5:$PX$5&lt;$UO$5,LEN($O411:$PX411)-LEN(SUBSTITUTE(UPPER($O411:$PX411),"P","")))))</f>
        <v>0</v>
      </c>
    </row>
    <row r="412" spans="2:562" x14ac:dyDescent="0.25">
      <c r="B412" s="60">
        <v>407</v>
      </c>
      <c r="C412" s="60" t="s">
        <v>17997</v>
      </c>
      <c r="D412" s="60" t="s">
        <v>10274</v>
      </c>
      <c r="E412" s="60">
        <v>7</v>
      </c>
      <c r="F412" s="60" t="s">
        <v>17815</v>
      </c>
      <c r="G412" s="60" t="s">
        <v>17887</v>
      </c>
      <c r="H412" s="60" t="s">
        <v>17923</v>
      </c>
      <c r="I412" s="60" t="s">
        <v>10</v>
      </c>
      <c r="J412" s="60" t="s">
        <v>17942</v>
      </c>
      <c r="K412" s="60" t="s">
        <v>17943</v>
      </c>
      <c r="L412" s="60" t="s">
        <v>17944</v>
      </c>
      <c r="M412" s="61" t="e">
        <v>#N/A</v>
      </c>
      <c r="N412" s="61" t="e">
        <v>#N/A</v>
      </c>
      <c r="Z412" s="8" t="s">
        <v>17917</v>
      </c>
      <c r="AC412" s="8" t="s">
        <v>17935</v>
      </c>
      <c r="AD412" s="8" t="s">
        <v>17918</v>
      </c>
      <c r="AF412" s="8" t="s">
        <v>17917</v>
      </c>
      <c r="AG412" s="8" t="s">
        <v>17917</v>
      </c>
      <c r="AH412" s="8" t="s">
        <v>17917</v>
      </c>
      <c r="AJ412" s="8" t="s">
        <v>17935</v>
      </c>
      <c r="AK412" s="8" t="s">
        <v>17917</v>
      </c>
      <c r="AM412" s="8" t="s">
        <v>17917</v>
      </c>
      <c r="AN412" s="8" t="s">
        <v>17917</v>
      </c>
      <c r="AO412" s="8" t="s">
        <v>17917</v>
      </c>
      <c r="AQ412" s="8" t="s">
        <v>17935</v>
      </c>
      <c r="AR412" s="8" t="s">
        <v>17917</v>
      </c>
      <c r="AU412" s="8" t="s">
        <v>17917</v>
      </c>
      <c r="AV412" s="8" t="s">
        <v>17917</v>
      </c>
      <c r="BE412" s="8" t="s">
        <v>17935</v>
      </c>
      <c r="BH412" s="8" t="s">
        <v>17917</v>
      </c>
      <c r="BI412" s="8" t="s">
        <v>17917</v>
      </c>
      <c r="BJ412" s="8" t="s">
        <v>17917</v>
      </c>
      <c r="BO412" s="8" t="s">
        <v>17917</v>
      </c>
      <c r="BP412" s="8" t="s">
        <v>17917</v>
      </c>
      <c r="BQ412" s="8" t="s">
        <v>17917</v>
      </c>
      <c r="BR412" s="8" t="s">
        <v>17935</v>
      </c>
      <c r="BW412" s="8" t="s">
        <v>17917</v>
      </c>
      <c r="CC412" s="8" t="s">
        <v>17917</v>
      </c>
      <c r="CE412" s="8" t="s">
        <v>17917</v>
      </c>
      <c r="CF412" s="8" t="s">
        <v>17935</v>
      </c>
      <c r="CJ412" s="8" t="s">
        <v>17917</v>
      </c>
      <c r="CK412" s="8" t="s">
        <v>17917</v>
      </c>
      <c r="UA412" s="8">
        <f t="array" ref="UA412">SUM(LEN($O412:$PX412))-SUM(LEN(SUBSTITUTE(UPPER($O412:$PX412),"R","")))</f>
        <v>28</v>
      </c>
      <c r="UB412" s="8">
        <f t="array" ref="UB412">SUM(LEN($O412:$PX412))-SUM(LEN(SUBSTITUTE(UPPER($O412:$PX412),"A","")))</f>
        <v>0</v>
      </c>
      <c r="UC412" s="8">
        <f t="array" ref="UC412">SUM(LEN($O412:$PX412))-SUM(LEN(SUBSTITUTE(UPPER($O412:$PX412),"P","")))</f>
        <v>7</v>
      </c>
      <c r="UG412" s="8">
        <f t="shared" si="37"/>
        <v>35</v>
      </c>
      <c r="UH412" s="8">
        <f t="shared" si="38"/>
        <v>1</v>
      </c>
      <c r="UI412" s="8">
        <f t="shared" si="39"/>
        <v>0</v>
      </c>
      <c r="UJ412" s="8">
        <f t="shared" si="40"/>
        <v>0</v>
      </c>
      <c r="UK412" s="8">
        <f t="shared" si="41"/>
        <v>0</v>
      </c>
      <c r="UN412" s="8">
        <f t="array" aca="1" ref="UN412" ca="1">SUM(IF($O$5:$PX$5&gt;=$UN$5,IF($O$5:$PX$5&lt;$UO$5,LEN($O412:$PX412)-LEN(SUBSTITUTE(UPPER($O412:$PX412),"R","")))))</f>
        <v>0</v>
      </c>
      <c r="UO412" s="8">
        <f t="array" aca="1" ref="UO412" ca="1">SUM(IF($O$5:$PX$5&gt;=$UN$5,IF($O$5:$PX$5&lt;$UO$5,LEN($O412:$PX412)-LEN(SUBSTITUTE(UPPER($O412:$PX412),"A","")))))</f>
        <v>0</v>
      </c>
      <c r="UP412" s="8">
        <f t="array" aca="1" ref="UP412" ca="1">SUM(IF($O$5:$PX$5&gt;=$UN$5,IF($O$5:$PX$5&lt;$UO$5,LEN($O412:$PX412)-LEN(SUBSTITUTE(UPPER($O412:$PX412),"P","")))))</f>
        <v>0</v>
      </c>
    </row>
    <row r="413" spans="2:562" x14ac:dyDescent="0.25">
      <c r="B413" s="60">
        <v>408</v>
      </c>
      <c r="C413" s="60" t="s">
        <v>17997</v>
      </c>
      <c r="D413" s="60" t="s">
        <v>10274</v>
      </c>
      <c r="E413" s="60">
        <v>5</v>
      </c>
      <c r="F413" s="60" t="s">
        <v>17815</v>
      </c>
      <c r="G413" s="60" t="s">
        <v>17887</v>
      </c>
      <c r="H413" s="60" t="s">
        <v>17923</v>
      </c>
      <c r="I413" s="60" t="s">
        <v>10</v>
      </c>
      <c r="J413" s="60" t="s">
        <v>17942</v>
      </c>
      <c r="K413" s="60" t="s">
        <v>17943</v>
      </c>
      <c r="L413" s="60" t="s">
        <v>17944</v>
      </c>
      <c r="M413" s="61" t="e">
        <v>#N/A</v>
      </c>
      <c r="N413" s="61" t="e">
        <v>#N/A</v>
      </c>
      <c r="Z413" s="8" t="s">
        <v>17917</v>
      </c>
      <c r="AA413" s="8" t="s">
        <v>17917</v>
      </c>
      <c r="AC413" s="8" t="s">
        <v>17935</v>
      </c>
      <c r="AD413" s="8" t="s">
        <v>17918</v>
      </c>
      <c r="AF413" s="8" t="s">
        <v>17917</v>
      </c>
      <c r="AG413" s="8" t="s">
        <v>17917</v>
      </c>
      <c r="AH413" s="8" t="s">
        <v>17917</v>
      </c>
      <c r="AK413" s="8" t="s">
        <v>17917</v>
      </c>
      <c r="AM413" s="8" t="s">
        <v>17917</v>
      </c>
      <c r="AN413" s="8" t="s">
        <v>17917</v>
      </c>
      <c r="AO413" s="8" t="s">
        <v>17917</v>
      </c>
      <c r="AR413" s="8" t="s">
        <v>17917</v>
      </c>
      <c r="AU413" s="8" t="s">
        <v>17917</v>
      </c>
      <c r="AV413" s="8" t="s">
        <v>17917</v>
      </c>
      <c r="BA413" s="8" t="s">
        <v>17917</v>
      </c>
      <c r="BE413" s="8" t="s">
        <v>17935</v>
      </c>
      <c r="BH413" s="8" t="s">
        <v>17917</v>
      </c>
      <c r="BI413" s="8" t="s">
        <v>17917</v>
      </c>
      <c r="BJ413" s="8" t="s">
        <v>17917</v>
      </c>
      <c r="BL413" s="8" t="s">
        <v>17935</v>
      </c>
      <c r="BO413" s="8" t="s">
        <v>17917</v>
      </c>
      <c r="BP413" s="8" t="s">
        <v>17917</v>
      </c>
      <c r="BQ413" s="8" t="s">
        <v>17917</v>
      </c>
      <c r="BX413" s="8" t="s">
        <v>17917</v>
      </c>
      <c r="BY413" s="8" t="s">
        <v>17935</v>
      </c>
      <c r="CC413" s="8" t="s">
        <v>17917</v>
      </c>
      <c r="CE413" s="8" t="s">
        <v>17917</v>
      </c>
      <c r="CF413" s="8" t="s">
        <v>17935</v>
      </c>
      <c r="CK413" s="8" t="s">
        <v>17917</v>
      </c>
      <c r="UA413" s="8">
        <f t="array" ref="UA413">SUM(LEN($O413:$PX413))-SUM(LEN(SUBSTITUTE(UPPER($O413:$PX413),"R","")))</f>
        <v>28</v>
      </c>
      <c r="UB413" s="8">
        <f t="array" ref="UB413">SUM(LEN($O413:$PX413))-SUM(LEN(SUBSTITUTE(UPPER($O413:$PX413),"A","")))</f>
        <v>0</v>
      </c>
      <c r="UC413" s="8">
        <f t="array" ref="UC413">SUM(LEN($O413:$PX413))-SUM(LEN(SUBSTITUTE(UPPER($O413:$PX413),"P","")))</f>
        <v>6</v>
      </c>
      <c r="UG413" s="8">
        <f t="shared" si="37"/>
        <v>34</v>
      </c>
      <c r="UH413" s="8">
        <f t="shared" si="38"/>
        <v>1</v>
      </c>
      <c r="UI413" s="8">
        <f t="shared" si="39"/>
        <v>0</v>
      </c>
      <c r="UJ413" s="8">
        <f t="shared" si="40"/>
        <v>0</v>
      </c>
      <c r="UK413" s="8">
        <f t="shared" si="41"/>
        <v>0</v>
      </c>
      <c r="UN413" s="8">
        <f t="array" aca="1" ref="UN413" ca="1">SUM(IF($O$5:$PX$5&gt;=$UN$5,IF($O$5:$PX$5&lt;$UO$5,LEN($O413:$PX413)-LEN(SUBSTITUTE(UPPER($O413:$PX413),"R","")))))</f>
        <v>0</v>
      </c>
      <c r="UO413" s="8">
        <f t="array" aca="1" ref="UO413" ca="1">SUM(IF($O$5:$PX$5&gt;=$UN$5,IF($O$5:$PX$5&lt;$UO$5,LEN($O413:$PX413)-LEN(SUBSTITUTE(UPPER($O413:$PX413),"A","")))))</f>
        <v>0</v>
      </c>
      <c r="UP413" s="8">
        <f t="array" aca="1" ref="UP413" ca="1">SUM(IF($O$5:$PX$5&gt;=$UN$5,IF($O$5:$PX$5&lt;$UO$5,LEN($O413:$PX413)-LEN(SUBSTITUTE(UPPER($O413:$PX413),"P","")))))</f>
        <v>0</v>
      </c>
    </row>
    <row r="414" spans="2:562" x14ac:dyDescent="0.25">
      <c r="B414" s="60">
        <v>409</v>
      </c>
      <c r="C414" s="60" t="s">
        <v>17997</v>
      </c>
      <c r="D414" s="60" t="s">
        <v>10274</v>
      </c>
      <c r="E414" s="60">
        <v>7</v>
      </c>
      <c r="F414" s="60" t="s">
        <v>17842</v>
      </c>
      <c r="G414" s="60" t="s">
        <v>17888</v>
      </c>
      <c r="H414" s="60" t="s">
        <v>17923</v>
      </c>
      <c r="I414" s="60" t="s">
        <v>10</v>
      </c>
      <c r="J414" s="60" t="s">
        <v>17942</v>
      </c>
      <c r="K414" s="60" t="s">
        <v>17943</v>
      </c>
      <c r="L414" s="60" t="s">
        <v>17944</v>
      </c>
      <c r="M414" s="61" t="e">
        <v>#N/A</v>
      </c>
      <c r="N414" s="61" t="e">
        <v>#N/A</v>
      </c>
      <c r="Z414" s="8" t="s">
        <v>17917</v>
      </c>
      <c r="AC414" s="8" t="s">
        <v>17935</v>
      </c>
      <c r="AD414" s="8" t="s">
        <v>17918</v>
      </c>
      <c r="AF414" s="8" t="s">
        <v>17917</v>
      </c>
      <c r="AG414" s="8" t="s">
        <v>17917</v>
      </c>
      <c r="AH414" s="8" t="s">
        <v>17917</v>
      </c>
      <c r="AK414" s="8" t="s">
        <v>17917</v>
      </c>
      <c r="AM414" s="8" t="s">
        <v>17917</v>
      </c>
      <c r="AN414" s="8" t="s">
        <v>17917</v>
      </c>
      <c r="AO414" s="8" t="s">
        <v>17917</v>
      </c>
      <c r="AQ414" s="8" t="s">
        <v>17935</v>
      </c>
      <c r="AR414" s="8" t="s">
        <v>17917</v>
      </c>
      <c r="AT414" s="8" t="s">
        <v>17918</v>
      </c>
      <c r="AU414" s="8" t="s">
        <v>17917</v>
      </c>
      <c r="BA414" s="8" t="s">
        <v>17917</v>
      </c>
      <c r="BD414" s="8" t="s">
        <v>17918</v>
      </c>
      <c r="BH414" s="8" t="s">
        <v>17917</v>
      </c>
      <c r="BI414" s="8" t="s">
        <v>17917</v>
      </c>
      <c r="BJ414" s="8" t="s">
        <v>17917</v>
      </c>
      <c r="BK414" s="8" t="s">
        <v>17917</v>
      </c>
      <c r="BL414" s="8" t="s">
        <v>17935</v>
      </c>
      <c r="BQ414" s="8" t="s">
        <v>17917</v>
      </c>
      <c r="BW414" s="8" t="s">
        <v>17917</v>
      </c>
      <c r="BX414" s="8" t="s">
        <v>17917</v>
      </c>
      <c r="BY414" s="8" t="s">
        <v>17935</v>
      </c>
      <c r="CD414" s="8" t="s">
        <v>17917</v>
      </c>
      <c r="CE414" s="8" t="s">
        <v>17917</v>
      </c>
      <c r="CF414" s="8" t="s">
        <v>17935</v>
      </c>
      <c r="CJ414" s="8" t="s">
        <v>17917</v>
      </c>
      <c r="CK414" s="8" t="s">
        <v>17917</v>
      </c>
      <c r="UA414" s="8">
        <f t="array" ref="UA414">SUM(LEN($O414:$PX414))-SUM(LEN(SUBSTITUTE(UPPER($O414:$PX414),"R","")))</f>
        <v>27</v>
      </c>
      <c r="UB414" s="8">
        <f t="array" ref="UB414">SUM(LEN($O414:$PX414))-SUM(LEN(SUBSTITUTE(UPPER($O414:$PX414),"A","")))</f>
        <v>0</v>
      </c>
      <c r="UC414" s="8">
        <f t="array" ref="UC414">SUM(LEN($O414:$PX414))-SUM(LEN(SUBSTITUTE(UPPER($O414:$PX414),"P","")))</f>
        <v>8</v>
      </c>
      <c r="UG414" s="8">
        <f t="shared" si="37"/>
        <v>35</v>
      </c>
      <c r="UH414" s="8">
        <f t="shared" si="38"/>
        <v>1</v>
      </c>
      <c r="UI414" s="8">
        <f t="shared" si="39"/>
        <v>0</v>
      </c>
      <c r="UJ414" s="8">
        <f t="shared" si="40"/>
        <v>0</v>
      </c>
      <c r="UK414" s="8">
        <f t="shared" si="41"/>
        <v>0</v>
      </c>
      <c r="UN414" s="8">
        <f t="array" aca="1" ref="UN414" ca="1">SUM(IF($O$5:$PX$5&gt;=$UN$5,IF($O$5:$PX$5&lt;$UO$5,LEN($O414:$PX414)-LEN(SUBSTITUTE(UPPER($O414:$PX414),"R","")))))</f>
        <v>0</v>
      </c>
      <c r="UO414" s="8">
        <f t="array" aca="1" ref="UO414" ca="1">SUM(IF($O$5:$PX$5&gt;=$UN$5,IF($O$5:$PX$5&lt;$UO$5,LEN($O414:$PX414)-LEN(SUBSTITUTE(UPPER($O414:$PX414),"A","")))))</f>
        <v>0</v>
      </c>
      <c r="UP414" s="8">
        <f t="array" aca="1" ref="UP414" ca="1">SUM(IF($O$5:$PX$5&gt;=$UN$5,IF($O$5:$PX$5&lt;$UO$5,LEN($O414:$PX414)-LEN(SUBSTITUTE(UPPER($O414:$PX414),"P","")))))</f>
        <v>0</v>
      </c>
    </row>
    <row r="415" spans="2:562" x14ac:dyDescent="0.25">
      <c r="B415" s="60">
        <v>410</v>
      </c>
      <c r="C415" s="60" t="s">
        <v>17997</v>
      </c>
      <c r="D415" s="60" t="s">
        <v>10274</v>
      </c>
      <c r="E415" s="60">
        <v>14</v>
      </c>
      <c r="F415" s="60" t="s">
        <v>17842</v>
      </c>
      <c r="G415" s="60" t="s">
        <v>17895</v>
      </c>
      <c r="H415" s="60" t="s">
        <v>17923</v>
      </c>
      <c r="I415" s="60" t="s">
        <v>10</v>
      </c>
      <c r="J415" s="60" t="s">
        <v>17942</v>
      </c>
      <c r="K415" s="60" t="s">
        <v>17943</v>
      </c>
      <c r="L415" s="60" t="s">
        <v>17944</v>
      </c>
      <c r="M415" s="61" t="e">
        <v>#N/A</v>
      </c>
      <c r="N415" s="61" t="e">
        <v>#N/A</v>
      </c>
      <c r="Z415" s="8" t="s">
        <v>17917</v>
      </c>
      <c r="AA415" s="8" t="s">
        <v>17917</v>
      </c>
      <c r="AD415" s="8" t="s">
        <v>17918</v>
      </c>
      <c r="AF415" s="8" t="s">
        <v>17917</v>
      </c>
      <c r="AH415" s="8" t="s">
        <v>17917</v>
      </c>
      <c r="AJ415" s="8" t="s">
        <v>17935</v>
      </c>
      <c r="AK415" s="8" t="s">
        <v>17917</v>
      </c>
      <c r="AM415" s="8" t="s">
        <v>17917</v>
      </c>
      <c r="AN415" s="8" t="s">
        <v>17917</v>
      </c>
      <c r="AO415" s="8" t="s">
        <v>17917</v>
      </c>
      <c r="AQ415" s="8" t="s">
        <v>17935</v>
      </c>
      <c r="AR415" s="8" t="s">
        <v>17917</v>
      </c>
      <c r="AT415" s="8" t="s">
        <v>17918</v>
      </c>
      <c r="AU415" s="8" t="s">
        <v>17917</v>
      </c>
      <c r="BA415" s="8" t="s">
        <v>17917</v>
      </c>
      <c r="BB415" s="8" t="s">
        <v>17917</v>
      </c>
      <c r="BI415" s="8" t="s">
        <v>17917</v>
      </c>
      <c r="BJ415" s="8" t="s">
        <v>17917</v>
      </c>
      <c r="BK415" s="8" t="s">
        <v>17917</v>
      </c>
      <c r="BL415" s="8" t="s">
        <v>17935</v>
      </c>
      <c r="BW415" s="8" t="s">
        <v>17917</v>
      </c>
      <c r="BX415" s="8" t="s">
        <v>17917</v>
      </c>
      <c r="BY415" s="8" t="s">
        <v>17935</v>
      </c>
      <c r="CD415" s="8" t="s">
        <v>17917</v>
      </c>
      <c r="CE415" s="8" t="s">
        <v>17917</v>
      </c>
      <c r="CK415" s="8" t="s">
        <v>17917</v>
      </c>
      <c r="UA415" s="8">
        <f t="array" ref="UA415">SUM(LEN($O415:$PX415))-SUM(LEN(SUBSTITUTE(UPPER($O415:$PX415),"R","")))</f>
        <v>24</v>
      </c>
      <c r="UB415" s="8">
        <f t="array" ref="UB415">SUM(LEN($O415:$PX415))-SUM(LEN(SUBSTITUTE(UPPER($O415:$PX415),"A","")))</f>
        <v>0</v>
      </c>
      <c r="UC415" s="8">
        <f t="array" ref="UC415">SUM(LEN($O415:$PX415))-SUM(LEN(SUBSTITUTE(UPPER($O415:$PX415),"P","")))</f>
        <v>6</v>
      </c>
      <c r="UG415" s="8">
        <f t="shared" si="37"/>
        <v>30</v>
      </c>
      <c r="UH415" s="8">
        <f t="shared" si="38"/>
        <v>0</v>
      </c>
      <c r="UI415" s="8">
        <f t="shared" si="39"/>
        <v>0</v>
      </c>
      <c r="UJ415" s="8">
        <f t="shared" si="40"/>
        <v>1</v>
      </c>
      <c r="UK415" s="8">
        <f t="shared" si="41"/>
        <v>0</v>
      </c>
      <c r="UN415" s="8">
        <f t="array" aca="1" ref="UN415" ca="1">SUM(IF($O$5:$PX$5&gt;=$UN$5,IF($O$5:$PX$5&lt;$UO$5,LEN($O415:$PX415)-LEN(SUBSTITUTE(UPPER($O415:$PX415),"R","")))))</f>
        <v>0</v>
      </c>
      <c r="UO415" s="8">
        <f t="array" aca="1" ref="UO415" ca="1">SUM(IF($O$5:$PX$5&gt;=$UN$5,IF($O$5:$PX$5&lt;$UO$5,LEN($O415:$PX415)-LEN(SUBSTITUTE(UPPER($O415:$PX415),"A","")))))</f>
        <v>0</v>
      </c>
      <c r="UP415" s="8">
        <f t="array" aca="1" ref="UP415" ca="1">SUM(IF($O$5:$PX$5&gt;=$UN$5,IF($O$5:$PX$5&lt;$UO$5,LEN($O415:$PX415)-LEN(SUBSTITUTE(UPPER($O415:$PX415),"P","")))))</f>
        <v>0</v>
      </c>
    </row>
    <row r="416" spans="2:562" x14ac:dyDescent="0.25">
      <c r="B416" s="60">
        <v>411</v>
      </c>
      <c r="C416" s="60" t="s">
        <v>17997</v>
      </c>
      <c r="D416" s="60" t="s">
        <v>10274</v>
      </c>
      <c r="E416" s="60">
        <v>5</v>
      </c>
      <c r="F416" s="60" t="s">
        <v>17842</v>
      </c>
      <c r="G416" s="60" t="s">
        <v>17887</v>
      </c>
      <c r="H416" s="60" t="s">
        <v>17923</v>
      </c>
      <c r="I416" s="60" t="s">
        <v>10</v>
      </c>
      <c r="J416" s="60" t="s">
        <v>17942</v>
      </c>
      <c r="K416" s="60" t="s">
        <v>17943</v>
      </c>
      <c r="L416" s="60" t="s">
        <v>17944</v>
      </c>
      <c r="M416" s="61" t="e">
        <v>#N/A</v>
      </c>
      <c r="N416" s="61" t="e">
        <v>#N/A</v>
      </c>
      <c r="Z416" s="8" t="s">
        <v>17917</v>
      </c>
      <c r="AC416" s="8" t="s">
        <v>17935</v>
      </c>
      <c r="AD416" s="8" t="s">
        <v>17918</v>
      </c>
      <c r="AF416" s="8" t="s">
        <v>17917</v>
      </c>
      <c r="AG416" s="8" t="s">
        <v>17917</v>
      </c>
      <c r="AJ416" s="8" t="s">
        <v>17935</v>
      </c>
      <c r="AK416" s="8" t="s">
        <v>17917</v>
      </c>
      <c r="AM416" s="8" t="s">
        <v>17917</v>
      </c>
      <c r="AN416" s="8" t="s">
        <v>17917</v>
      </c>
      <c r="AO416" s="8" t="s">
        <v>17917</v>
      </c>
      <c r="AQ416" s="8" t="s">
        <v>17935</v>
      </c>
      <c r="AT416" s="8" t="s">
        <v>17918</v>
      </c>
      <c r="AU416" s="8" t="s">
        <v>17917</v>
      </c>
      <c r="AV416" s="8" t="s">
        <v>17917</v>
      </c>
      <c r="AW416" s="8" t="s">
        <v>17935</v>
      </c>
      <c r="BA416" s="8" t="s">
        <v>17917</v>
      </c>
      <c r="BB416" s="8" t="s">
        <v>17917</v>
      </c>
      <c r="BC416" s="8" t="s">
        <v>17917</v>
      </c>
      <c r="BE416" s="8" t="s">
        <v>17935</v>
      </c>
      <c r="BH416" s="8" t="s">
        <v>17917</v>
      </c>
      <c r="BJ416" s="8" t="s">
        <v>17917</v>
      </c>
      <c r="BL416" s="8" t="s">
        <v>17935</v>
      </c>
      <c r="BO416" s="8" t="s">
        <v>17917</v>
      </c>
      <c r="BP416" s="8" t="s">
        <v>17917</v>
      </c>
      <c r="BQ416" s="8" t="s">
        <v>17917</v>
      </c>
      <c r="BR416" s="8" t="s">
        <v>17935</v>
      </c>
      <c r="BW416" s="8" t="s">
        <v>17917</v>
      </c>
      <c r="BX416" s="8" t="s">
        <v>17917</v>
      </c>
      <c r="CC416" s="8" t="s">
        <v>17917</v>
      </c>
      <c r="CD416" s="8" t="s">
        <v>17917</v>
      </c>
      <c r="CE416" s="8" t="s">
        <v>17917</v>
      </c>
      <c r="CF416" s="8" t="s">
        <v>17935</v>
      </c>
      <c r="CJ416" s="8" t="s">
        <v>17917</v>
      </c>
      <c r="CK416" s="8" t="s">
        <v>17917</v>
      </c>
      <c r="UA416" s="8">
        <f t="array" ref="UA416">SUM(LEN($O416:$PX416))-SUM(LEN(SUBSTITUTE(UPPER($O416:$PX416),"R","")))</f>
        <v>32</v>
      </c>
      <c r="UB416" s="8">
        <f t="array" ref="UB416">SUM(LEN($O416:$PX416))-SUM(LEN(SUBSTITUTE(UPPER($O416:$PX416),"A","")))</f>
        <v>0</v>
      </c>
      <c r="UC416" s="8">
        <f t="array" ref="UC416">SUM(LEN($O416:$PX416))-SUM(LEN(SUBSTITUTE(UPPER($O416:$PX416),"P","")))</f>
        <v>10</v>
      </c>
      <c r="UG416" s="8">
        <f t="shared" si="37"/>
        <v>42</v>
      </c>
      <c r="UH416" s="8">
        <f t="shared" si="38"/>
        <v>1</v>
      </c>
      <c r="UI416" s="8">
        <f t="shared" si="39"/>
        <v>0</v>
      </c>
      <c r="UJ416" s="8">
        <f t="shared" si="40"/>
        <v>0</v>
      </c>
      <c r="UK416" s="8">
        <f t="shared" si="41"/>
        <v>0</v>
      </c>
      <c r="UN416" s="8">
        <f t="array" aca="1" ref="UN416" ca="1">SUM(IF($O$5:$PX$5&gt;=$UN$5,IF($O$5:$PX$5&lt;$UO$5,LEN($O416:$PX416)-LEN(SUBSTITUTE(UPPER($O416:$PX416),"R","")))))</f>
        <v>0</v>
      </c>
      <c r="UO416" s="8">
        <f t="array" aca="1" ref="UO416" ca="1">SUM(IF($O$5:$PX$5&gt;=$UN$5,IF($O$5:$PX$5&lt;$UO$5,LEN($O416:$PX416)-LEN(SUBSTITUTE(UPPER($O416:$PX416),"A","")))))</f>
        <v>0</v>
      </c>
      <c r="UP416" s="8">
        <f t="array" aca="1" ref="UP416" ca="1">SUM(IF($O$5:$PX$5&gt;=$UN$5,IF($O$5:$PX$5&lt;$UO$5,LEN($O416:$PX416)-LEN(SUBSTITUTE(UPPER($O416:$PX416),"P","")))))</f>
        <v>0</v>
      </c>
    </row>
    <row r="417" spans="2:562" x14ac:dyDescent="0.25">
      <c r="B417" s="60">
        <v>412</v>
      </c>
      <c r="C417" s="60" t="s">
        <v>17997</v>
      </c>
      <c r="D417" s="60" t="s">
        <v>10274</v>
      </c>
      <c r="E417" s="60">
        <v>7</v>
      </c>
      <c r="F417" s="60" t="s">
        <v>17842</v>
      </c>
      <c r="G417" s="60" t="s">
        <v>17888</v>
      </c>
      <c r="H417" s="60" t="s">
        <v>17923</v>
      </c>
      <c r="I417" s="60" t="s">
        <v>10</v>
      </c>
      <c r="J417" s="60" t="s">
        <v>17942</v>
      </c>
      <c r="K417" s="60" t="s">
        <v>17943</v>
      </c>
      <c r="L417" s="60" t="s">
        <v>17944</v>
      </c>
      <c r="M417" s="61" t="e">
        <v>#N/A</v>
      </c>
      <c r="N417" s="61" t="e">
        <v>#N/A</v>
      </c>
      <c r="Z417" s="8" t="s">
        <v>17917</v>
      </c>
      <c r="AA417" s="8" t="s">
        <v>17917</v>
      </c>
      <c r="AC417" s="8" t="s">
        <v>17935</v>
      </c>
      <c r="AD417" s="8" t="s">
        <v>17918</v>
      </c>
      <c r="AF417" s="8" t="s">
        <v>17917</v>
      </c>
      <c r="AG417" s="8" t="s">
        <v>17917</v>
      </c>
      <c r="AH417" s="8" t="s">
        <v>17917</v>
      </c>
      <c r="AJ417" s="8" t="s">
        <v>17935</v>
      </c>
      <c r="AK417" s="8" t="s">
        <v>17917</v>
      </c>
      <c r="AM417" s="8" t="s">
        <v>17917</v>
      </c>
      <c r="AN417" s="8" t="s">
        <v>17917</v>
      </c>
      <c r="AQ417" s="8" t="s">
        <v>17935</v>
      </c>
      <c r="AT417" s="8" t="s">
        <v>17918</v>
      </c>
      <c r="AU417" s="8" t="s">
        <v>17917</v>
      </c>
      <c r="AV417" s="8" t="s">
        <v>17917</v>
      </c>
      <c r="AW417" s="8" t="s">
        <v>17935</v>
      </c>
      <c r="BA417" s="8" t="s">
        <v>17917</v>
      </c>
      <c r="BB417" s="8" t="s">
        <v>17917</v>
      </c>
      <c r="BC417" s="8" t="s">
        <v>17917</v>
      </c>
      <c r="BD417" s="8" t="s">
        <v>17918</v>
      </c>
      <c r="BH417" s="8" t="s">
        <v>17917</v>
      </c>
      <c r="BI417" s="8" t="s">
        <v>17917</v>
      </c>
      <c r="BK417" s="8" t="s">
        <v>17917</v>
      </c>
      <c r="BO417" s="8" t="s">
        <v>17917</v>
      </c>
      <c r="BP417" s="8" t="s">
        <v>17917</v>
      </c>
      <c r="BQ417" s="8" t="s">
        <v>17917</v>
      </c>
      <c r="BR417" s="8" t="s">
        <v>17935</v>
      </c>
      <c r="BW417" s="8" t="s">
        <v>17917</v>
      </c>
      <c r="BX417" s="8" t="s">
        <v>17917</v>
      </c>
      <c r="CC417" s="8" t="s">
        <v>17917</v>
      </c>
      <c r="CD417" s="8" t="s">
        <v>17917</v>
      </c>
      <c r="CE417" s="8" t="s">
        <v>17917</v>
      </c>
      <c r="CF417" s="8" t="s">
        <v>17935</v>
      </c>
      <c r="CJ417" s="8" t="s">
        <v>17917</v>
      </c>
      <c r="UA417" s="8">
        <f t="array" ref="UA417">SUM(LEN($O417:$PX417))-SUM(LEN(SUBSTITUTE(UPPER($O417:$PX417),"R","")))</f>
        <v>31</v>
      </c>
      <c r="UB417" s="8">
        <f t="array" ref="UB417">SUM(LEN($O417:$PX417))-SUM(LEN(SUBSTITUTE(UPPER($O417:$PX417),"A","")))</f>
        <v>0</v>
      </c>
      <c r="UC417" s="8">
        <f t="array" ref="UC417">SUM(LEN($O417:$PX417))-SUM(LEN(SUBSTITUTE(UPPER($O417:$PX417),"P","")))</f>
        <v>9</v>
      </c>
      <c r="UG417" s="8">
        <f t="shared" si="37"/>
        <v>40</v>
      </c>
      <c r="UH417" s="8">
        <f t="shared" si="38"/>
        <v>1</v>
      </c>
      <c r="UI417" s="8">
        <f t="shared" si="39"/>
        <v>0</v>
      </c>
      <c r="UJ417" s="8">
        <f t="shared" si="40"/>
        <v>0</v>
      </c>
      <c r="UK417" s="8">
        <f t="shared" si="41"/>
        <v>0</v>
      </c>
      <c r="UN417" s="8">
        <f t="array" aca="1" ref="UN417" ca="1">SUM(IF($O$5:$PX$5&gt;=$UN$5,IF($O$5:$PX$5&lt;$UO$5,LEN($O417:$PX417)-LEN(SUBSTITUTE(UPPER($O417:$PX417),"R","")))))</f>
        <v>0</v>
      </c>
      <c r="UO417" s="8">
        <f t="array" aca="1" ref="UO417" ca="1">SUM(IF($O$5:$PX$5&gt;=$UN$5,IF($O$5:$PX$5&lt;$UO$5,LEN($O417:$PX417)-LEN(SUBSTITUTE(UPPER($O417:$PX417),"A","")))))</f>
        <v>0</v>
      </c>
      <c r="UP417" s="8">
        <f t="array" aca="1" ref="UP417" ca="1">SUM(IF($O$5:$PX$5&gt;=$UN$5,IF($O$5:$PX$5&lt;$UO$5,LEN($O417:$PX417)-LEN(SUBSTITUTE(UPPER($O417:$PX417),"P","")))))</f>
        <v>0</v>
      </c>
    </row>
    <row r="418" spans="2:562" x14ac:dyDescent="0.25">
      <c r="B418" s="60">
        <v>413</v>
      </c>
      <c r="C418" s="60" t="s">
        <v>17997</v>
      </c>
      <c r="D418" s="60" t="s">
        <v>10274</v>
      </c>
      <c r="E418" s="60">
        <v>5</v>
      </c>
      <c r="F418" s="60" t="s">
        <v>17842</v>
      </c>
      <c r="G418" s="60" t="s">
        <v>17887</v>
      </c>
      <c r="H418" s="60" t="s">
        <v>17923</v>
      </c>
      <c r="I418" s="60" t="s">
        <v>10</v>
      </c>
      <c r="J418" s="60" t="s">
        <v>17942</v>
      </c>
      <c r="K418" s="60" t="s">
        <v>17943</v>
      </c>
      <c r="L418" s="60" t="s">
        <v>17944</v>
      </c>
      <c r="M418" s="61" t="e">
        <v>#N/A</v>
      </c>
      <c r="N418" s="61" t="e">
        <v>#N/A</v>
      </c>
      <c r="AA418" s="8" t="s">
        <v>17917</v>
      </c>
      <c r="AC418" s="8" t="s">
        <v>17935</v>
      </c>
      <c r="AD418" s="8" t="s">
        <v>17918</v>
      </c>
      <c r="AG418" s="8" t="s">
        <v>17917</v>
      </c>
      <c r="AH418" s="8" t="s">
        <v>17917</v>
      </c>
      <c r="AJ418" s="8" t="s">
        <v>17935</v>
      </c>
      <c r="AK418" s="8" t="s">
        <v>17917</v>
      </c>
      <c r="AM418" s="8" t="s">
        <v>17917</v>
      </c>
      <c r="AN418" s="8" t="s">
        <v>17917</v>
      </c>
      <c r="AO418" s="8" t="s">
        <v>17917</v>
      </c>
      <c r="AQ418" s="8" t="s">
        <v>17935</v>
      </c>
      <c r="AU418" s="8" t="s">
        <v>17917</v>
      </c>
      <c r="AV418" s="8" t="s">
        <v>17917</v>
      </c>
      <c r="AW418" s="8" t="s">
        <v>17935</v>
      </c>
      <c r="BA418" s="8" t="s">
        <v>17917</v>
      </c>
      <c r="BB418" s="8" t="s">
        <v>17917</v>
      </c>
      <c r="BC418" s="8" t="s">
        <v>17917</v>
      </c>
      <c r="BE418" s="8" t="s">
        <v>17935</v>
      </c>
      <c r="BH418" s="8" t="s">
        <v>17917</v>
      </c>
      <c r="BI418" s="8" t="s">
        <v>17917</v>
      </c>
      <c r="BK418" s="8" t="s">
        <v>17917</v>
      </c>
      <c r="BL418" s="8" t="s">
        <v>17935</v>
      </c>
      <c r="BO418" s="8" t="s">
        <v>17917</v>
      </c>
      <c r="BP418" s="8" t="s">
        <v>17917</v>
      </c>
      <c r="BQ418" s="8" t="s">
        <v>17917</v>
      </c>
      <c r="BR418" s="8" t="s">
        <v>17935</v>
      </c>
      <c r="BW418" s="8" t="s">
        <v>17917</v>
      </c>
      <c r="BX418" s="8" t="s">
        <v>17917</v>
      </c>
      <c r="BY418" s="8" t="s">
        <v>17935</v>
      </c>
      <c r="CD418" s="8" t="s">
        <v>17917</v>
      </c>
      <c r="CF418" s="8" t="s">
        <v>17935</v>
      </c>
      <c r="CK418" s="8" t="s">
        <v>17917</v>
      </c>
      <c r="UA418" s="8">
        <f t="array" ref="UA418">SUM(LEN($O418:$PX418))-SUM(LEN(SUBSTITUTE(UPPER($O418:$PX418),"R","")))</f>
        <v>31</v>
      </c>
      <c r="UB418" s="8">
        <f t="array" ref="UB418">SUM(LEN($O418:$PX418))-SUM(LEN(SUBSTITUTE(UPPER($O418:$PX418),"A","")))</f>
        <v>0</v>
      </c>
      <c r="UC418" s="8">
        <f t="array" ref="UC418">SUM(LEN($O418:$PX418))-SUM(LEN(SUBSTITUTE(UPPER($O418:$PX418),"P","")))</f>
        <v>10</v>
      </c>
      <c r="UG418" s="8">
        <f t="shared" si="37"/>
        <v>41</v>
      </c>
      <c r="UH418" s="8">
        <f t="shared" si="38"/>
        <v>1</v>
      </c>
      <c r="UI418" s="8">
        <f t="shared" si="39"/>
        <v>0</v>
      </c>
      <c r="UJ418" s="8">
        <f t="shared" si="40"/>
        <v>0</v>
      </c>
      <c r="UK418" s="8">
        <f t="shared" si="41"/>
        <v>0</v>
      </c>
      <c r="UN418" s="8">
        <f t="array" aca="1" ref="UN418" ca="1">SUM(IF($O$5:$PX$5&gt;=$UN$5,IF($O$5:$PX$5&lt;$UO$5,LEN($O418:$PX418)-LEN(SUBSTITUTE(UPPER($O418:$PX418),"R","")))))</f>
        <v>0</v>
      </c>
      <c r="UO418" s="8">
        <f t="array" aca="1" ref="UO418" ca="1">SUM(IF($O$5:$PX$5&gt;=$UN$5,IF($O$5:$PX$5&lt;$UO$5,LEN($O418:$PX418)-LEN(SUBSTITUTE(UPPER($O418:$PX418),"A","")))))</f>
        <v>0</v>
      </c>
      <c r="UP418" s="8">
        <f t="array" aca="1" ref="UP418" ca="1">SUM(IF($O$5:$PX$5&gt;=$UN$5,IF($O$5:$PX$5&lt;$UO$5,LEN($O418:$PX418)-LEN(SUBSTITUTE(UPPER($O418:$PX418),"P","")))))</f>
        <v>0</v>
      </c>
    </row>
    <row r="419" spans="2:562" x14ac:dyDescent="0.25">
      <c r="B419" s="60">
        <v>414</v>
      </c>
      <c r="C419" s="60" t="s">
        <v>17997</v>
      </c>
      <c r="D419" s="60" t="s">
        <v>10274</v>
      </c>
      <c r="E419" s="60">
        <v>7</v>
      </c>
      <c r="F419" s="60" t="s">
        <v>17842</v>
      </c>
      <c r="G419" s="60" t="s">
        <v>17887</v>
      </c>
      <c r="H419" s="60" t="s">
        <v>17923</v>
      </c>
      <c r="I419" s="60" t="s">
        <v>10</v>
      </c>
      <c r="J419" s="60" t="s">
        <v>17942</v>
      </c>
      <c r="K419" s="60" t="s">
        <v>17943</v>
      </c>
      <c r="L419" s="60" t="s">
        <v>17944</v>
      </c>
      <c r="M419" s="61" t="e">
        <v>#N/A</v>
      </c>
      <c r="N419" s="61" t="e">
        <v>#N/A</v>
      </c>
      <c r="Z419" s="8" t="s">
        <v>17917</v>
      </c>
      <c r="AA419" s="8" t="s">
        <v>17917</v>
      </c>
      <c r="AC419" s="8" t="s">
        <v>17935</v>
      </c>
      <c r="AD419" s="8" t="s">
        <v>17918</v>
      </c>
      <c r="AF419" s="8" t="s">
        <v>17917</v>
      </c>
      <c r="AG419" s="8" t="s">
        <v>17917</v>
      </c>
      <c r="AH419" s="8" t="s">
        <v>17917</v>
      </c>
      <c r="AJ419" s="8" t="s">
        <v>17935</v>
      </c>
      <c r="AK419" s="8" t="s">
        <v>17917</v>
      </c>
      <c r="AM419" s="8" t="s">
        <v>17917</v>
      </c>
      <c r="AO419" s="8" t="s">
        <v>17917</v>
      </c>
      <c r="AQ419" s="8" t="s">
        <v>17935</v>
      </c>
      <c r="AT419" s="8" t="s">
        <v>17918</v>
      </c>
      <c r="AW419" s="8" t="s">
        <v>17935</v>
      </c>
      <c r="BA419" s="8" t="s">
        <v>17917</v>
      </c>
      <c r="BB419" s="8" t="s">
        <v>17917</v>
      </c>
      <c r="BC419" s="8" t="s">
        <v>17917</v>
      </c>
      <c r="BD419" s="8" t="s">
        <v>17918</v>
      </c>
      <c r="BH419" s="8" t="s">
        <v>17917</v>
      </c>
      <c r="BI419" s="8" t="s">
        <v>17917</v>
      </c>
      <c r="BJ419" s="8" t="s">
        <v>17917</v>
      </c>
      <c r="BK419" s="8" t="s">
        <v>17917</v>
      </c>
      <c r="BL419" s="8" t="s">
        <v>17935</v>
      </c>
      <c r="BO419" s="8" t="s">
        <v>17917</v>
      </c>
      <c r="BP419" s="8" t="s">
        <v>17917</v>
      </c>
      <c r="BR419" s="8" t="s">
        <v>17935</v>
      </c>
      <c r="BX419" s="8" t="s">
        <v>17917</v>
      </c>
      <c r="CD419" s="8" t="s">
        <v>17917</v>
      </c>
      <c r="UA419" s="8">
        <f t="array" ref="UA419">SUM(LEN($O419:$PX419))-SUM(LEN(SUBSTITUTE(UPPER($O419:$PX419),"R","")))</f>
        <v>25</v>
      </c>
      <c r="UB419" s="8">
        <f t="array" ref="UB419">SUM(LEN($O419:$PX419))-SUM(LEN(SUBSTITUTE(UPPER($O419:$PX419),"A","")))</f>
        <v>0</v>
      </c>
      <c r="UC419" s="8">
        <f t="array" ref="UC419">SUM(LEN($O419:$PX419))-SUM(LEN(SUBSTITUTE(UPPER($O419:$PX419),"P","")))</f>
        <v>9</v>
      </c>
      <c r="UG419" s="8">
        <f t="shared" si="37"/>
        <v>34</v>
      </c>
      <c r="UH419" s="8">
        <f t="shared" si="38"/>
        <v>1</v>
      </c>
      <c r="UI419" s="8">
        <f t="shared" si="39"/>
        <v>0</v>
      </c>
      <c r="UJ419" s="8">
        <f t="shared" si="40"/>
        <v>0</v>
      </c>
      <c r="UK419" s="8">
        <f t="shared" si="41"/>
        <v>0</v>
      </c>
      <c r="UN419" s="8">
        <f t="array" aca="1" ref="UN419" ca="1">SUM(IF($O$5:$PX$5&gt;=$UN$5,IF($O$5:$PX$5&lt;$UO$5,LEN($O419:$PX419)-LEN(SUBSTITUTE(UPPER($O419:$PX419),"R","")))))</f>
        <v>0</v>
      </c>
      <c r="UO419" s="8">
        <f t="array" aca="1" ref="UO419" ca="1">SUM(IF($O$5:$PX$5&gt;=$UN$5,IF($O$5:$PX$5&lt;$UO$5,LEN($O419:$PX419)-LEN(SUBSTITUTE(UPPER($O419:$PX419),"A","")))))</f>
        <v>0</v>
      </c>
      <c r="UP419" s="8">
        <f t="array" aca="1" ref="UP419" ca="1">SUM(IF($O$5:$PX$5&gt;=$UN$5,IF($O$5:$PX$5&lt;$UO$5,LEN($O419:$PX419)-LEN(SUBSTITUTE(UPPER($O419:$PX419),"P","")))))</f>
        <v>0</v>
      </c>
    </row>
    <row r="420" spans="2:562" x14ac:dyDescent="0.25">
      <c r="B420" s="60">
        <v>415</v>
      </c>
      <c r="C420" s="60" t="s">
        <v>17997</v>
      </c>
      <c r="D420" s="60" t="s">
        <v>10274</v>
      </c>
      <c r="E420" s="60">
        <v>5</v>
      </c>
      <c r="F420" s="60" t="s">
        <v>17815</v>
      </c>
      <c r="G420" s="60" t="s">
        <v>17887</v>
      </c>
      <c r="H420" s="60" t="s">
        <v>17923</v>
      </c>
      <c r="I420" s="60" t="s">
        <v>10</v>
      </c>
      <c r="J420" s="60" t="s">
        <v>17942</v>
      </c>
      <c r="K420" s="60" t="s">
        <v>17943</v>
      </c>
      <c r="L420" s="60" t="s">
        <v>17944</v>
      </c>
      <c r="M420" s="61" t="e">
        <v>#N/A</v>
      </c>
      <c r="N420" s="61" t="e">
        <v>#N/A</v>
      </c>
      <c r="AA420" s="8" t="s">
        <v>17917</v>
      </c>
      <c r="AD420" s="8" t="s">
        <v>17918</v>
      </c>
      <c r="AF420" s="8" t="s">
        <v>17917</v>
      </c>
      <c r="AH420" s="8" t="s">
        <v>17917</v>
      </c>
      <c r="AJ420" s="8" t="s">
        <v>17935</v>
      </c>
      <c r="AK420" s="8" t="s">
        <v>17917</v>
      </c>
      <c r="AM420" s="8" t="s">
        <v>17917</v>
      </c>
      <c r="AN420" s="8" t="s">
        <v>17917</v>
      </c>
      <c r="AO420" s="8" t="s">
        <v>17917</v>
      </c>
      <c r="AQ420" s="8" t="s">
        <v>17935</v>
      </c>
      <c r="AT420" s="8" t="s">
        <v>17918</v>
      </c>
      <c r="AV420" s="8" t="s">
        <v>17917</v>
      </c>
      <c r="AW420" s="8" t="s">
        <v>17935</v>
      </c>
      <c r="BB420" s="8" t="s">
        <v>17917</v>
      </c>
      <c r="BC420" s="8" t="s">
        <v>17917</v>
      </c>
      <c r="BD420" s="8" t="s">
        <v>17918</v>
      </c>
      <c r="BH420" s="8" t="s">
        <v>17917</v>
      </c>
      <c r="BJ420" s="8" t="s">
        <v>17917</v>
      </c>
      <c r="BO420" s="8" t="s">
        <v>17917</v>
      </c>
      <c r="BP420" s="8" t="s">
        <v>17917</v>
      </c>
      <c r="BQ420" s="8" t="s">
        <v>17917</v>
      </c>
      <c r="BR420" s="8" t="s">
        <v>17935</v>
      </c>
      <c r="BW420" s="8" t="s">
        <v>17917</v>
      </c>
      <c r="BX420" s="8" t="s">
        <v>17917</v>
      </c>
      <c r="BY420" s="8" t="s">
        <v>17935</v>
      </c>
      <c r="CD420" s="8" t="s">
        <v>17917</v>
      </c>
      <c r="CE420" s="8" t="s">
        <v>17917</v>
      </c>
      <c r="CF420" s="8" t="s">
        <v>17935</v>
      </c>
      <c r="CK420" s="8" t="s">
        <v>17917</v>
      </c>
      <c r="UA420" s="8">
        <f t="array" ref="UA420">SUM(LEN($O420:$PX420))-SUM(LEN(SUBSTITUTE(UPPER($O420:$PX420),"R","")))</f>
        <v>26</v>
      </c>
      <c r="UB420" s="8">
        <f t="array" ref="UB420">SUM(LEN($O420:$PX420))-SUM(LEN(SUBSTITUTE(UPPER($O420:$PX420),"A","")))</f>
        <v>0</v>
      </c>
      <c r="UC420" s="8">
        <f t="array" ref="UC420">SUM(LEN($O420:$PX420))-SUM(LEN(SUBSTITUTE(UPPER($O420:$PX420),"P","")))</f>
        <v>9</v>
      </c>
      <c r="UG420" s="8">
        <f t="shared" si="37"/>
        <v>35</v>
      </c>
      <c r="UH420" s="8">
        <f t="shared" si="38"/>
        <v>1</v>
      </c>
      <c r="UI420" s="8">
        <f t="shared" si="39"/>
        <v>0</v>
      </c>
      <c r="UJ420" s="8">
        <f t="shared" si="40"/>
        <v>0</v>
      </c>
      <c r="UK420" s="8">
        <f t="shared" si="41"/>
        <v>0</v>
      </c>
      <c r="UN420" s="8">
        <f t="array" aca="1" ref="UN420" ca="1">SUM(IF($O$5:$PX$5&gt;=$UN$5,IF($O$5:$PX$5&lt;$UO$5,LEN($O420:$PX420)-LEN(SUBSTITUTE(UPPER($O420:$PX420),"R","")))))</f>
        <v>0</v>
      </c>
      <c r="UO420" s="8">
        <f t="array" aca="1" ref="UO420" ca="1">SUM(IF($O$5:$PX$5&gt;=$UN$5,IF($O$5:$PX$5&lt;$UO$5,LEN($O420:$PX420)-LEN(SUBSTITUTE(UPPER($O420:$PX420),"A","")))))</f>
        <v>0</v>
      </c>
      <c r="UP420" s="8">
        <f t="array" aca="1" ref="UP420" ca="1">SUM(IF($O$5:$PX$5&gt;=$UN$5,IF($O$5:$PX$5&lt;$UO$5,LEN($O420:$PX420)-LEN(SUBSTITUTE(UPPER($O420:$PX420),"P","")))))</f>
        <v>0</v>
      </c>
    </row>
    <row r="421" spans="2:562" x14ac:dyDescent="0.25">
      <c r="B421" s="60">
        <v>416</v>
      </c>
      <c r="C421" s="60" t="s">
        <v>17997</v>
      </c>
      <c r="D421" s="60" t="s">
        <v>10274</v>
      </c>
      <c r="E421" s="60">
        <v>4</v>
      </c>
      <c r="F421" s="60" t="s">
        <v>17815</v>
      </c>
      <c r="G421" s="60" t="s">
        <v>17887</v>
      </c>
      <c r="H421" s="60" t="s">
        <v>17923</v>
      </c>
      <c r="I421" s="60" t="s">
        <v>10</v>
      </c>
      <c r="J421" s="60" t="s">
        <v>17942</v>
      </c>
      <c r="K421" s="60" t="s">
        <v>17943</v>
      </c>
      <c r="L421" s="60" t="s">
        <v>17944</v>
      </c>
      <c r="M421" s="61" t="e">
        <v>#N/A</v>
      </c>
      <c r="N421" s="61" t="e">
        <v>#N/A</v>
      </c>
      <c r="Z421" s="8" t="s">
        <v>17917</v>
      </c>
      <c r="AA421" s="8" t="s">
        <v>17917</v>
      </c>
      <c r="AC421" s="8" t="s">
        <v>17935</v>
      </c>
      <c r="AD421" s="8" t="s">
        <v>17918</v>
      </c>
      <c r="AF421" s="8" t="s">
        <v>17917</v>
      </c>
      <c r="AG421" s="8" t="s">
        <v>17917</v>
      </c>
      <c r="AH421" s="8" t="s">
        <v>17917</v>
      </c>
      <c r="AJ421" s="8" t="s">
        <v>17935</v>
      </c>
      <c r="AK421" s="8" t="s">
        <v>17917</v>
      </c>
      <c r="AM421" s="8" t="s">
        <v>17917</v>
      </c>
      <c r="AN421" s="8" t="s">
        <v>17917</v>
      </c>
      <c r="AO421" s="8" t="s">
        <v>17917</v>
      </c>
      <c r="AQ421" s="8" t="s">
        <v>17935</v>
      </c>
      <c r="BA421" s="8" t="s">
        <v>17917</v>
      </c>
      <c r="BB421" s="8" t="s">
        <v>17917</v>
      </c>
      <c r="BC421" s="8" t="s">
        <v>17917</v>
      </c>
      <c r="BD421" s="8" t="s">
        <v>17918</v>
      </c>
      <c r="BE421" s="8" t="s">
        <v>17935</v>
      </c>
      <c r="BH421" s="8" t="s">
        <v>17917</v>
      </c>
      <c r="BJ421" s="8" t="s">
        <v>17917</v>
      </c>
      <c r="BL421" s="8" t="s">
        <v>17935</v>
      </c>
      <c r="BO421" s="8" t="s">
        <v>17917</v>
      </c>
      <c r="BP421" s="8" t="s">
        <v>17917</v>
      </c>
      <c r="BQ421" s="8" t="s">
        <v>17917</v>
      </c>
      <c r="BR421" s="8" t="s">
        <v>17935</v>
      </c>
      <c r="BW421" s="8" t="s">
        <v>17917</v>
      </c>
      <c r="BX421" s="8" t="s">
        <v>17917</v>
      </c>
      <c r="BY421" s="8" t="s">
        <v>17935</v>
      </c>
      <c r="CD421" s="8" t="s">
        <v>17917</v>
      </c>
      <c r="CF421" s="8" t="s">
        <v>17935</v>
      </c>
      <c r="CJ421" s="8" t="s">
        <v>17917</v>
      </c>
      <c r="CK421" s="8" t="s">
        <v>17917</v>
      </c>
      <c r="UA421" s="8">
        <f t="array" ref="UA421">SUM(LEN($O421:$PX421))-SUM(LEN(SUBSTITUTE(UPPER($O421:$PX421),"R","")))</f>
        <v>30</v>
      </c>
      <c r="UB421" s="8">
        <f t="array" ref="UB421">SUM(LEN($O421:$PX421))-SUM(LEN(SUBSTITUTE(UPPER($O421:$PX421),"A","")))</f>
        <v>0</v>
      </c>
      <c r="UC421" s="8">
        <f t="array" ref="UC421">SUM(LEN($O421:$PX421))-SUM(LEN(SUBSTITUTE(UPPER($O421:$PX421),"P","")))</f>
        <v>10</v>
      </c>
      <c r="UG421" s="8">
        <f t="shared" si="37"/>
        <v>40</v>
      </c>
      <c r="UH421" s="8">
        <f t="shared" si="38"/>
        <v>1</v>
      </c>
      <c r="UI421" s="8">
        <f t="shared" si="39"/>
        <v>0</v>
      </c>
      <c r="UJ421" s="8">
        <f t="shared" si="40"/>
        <v>0</v>
      </c>
      <c r="UK421" s="8">
        <f t="shared" si="41"/>
        <v>0</v>
      </c>
      <c r="UN421" s="8">
        <f t="array" aca="1" ref="UN421" ca="1">SUM(IF($O$5:$PX$5&gt;=$UN$5,IF($O$5:$PX$5&lt;$UO$5,LEN($O421:$PX421)-LEN(SUBSTITUTE(UPPER($O421:$PX421),"R","")))))</f>
        <v>0</v>
      </c>
      <c r="UO421" s="8">
        <f t="array" aca="1" ref="UO421" ca="1">SUM(IF($O$5:$PX$5&gt;=$UN$5,IF($O$5:$PX$5&lt;$UO$5,LEN($O421:$PX421)-LEN(SUBSTITUTE(UPPER($O421:$PX421),"A","")))))</f>
        <v>0</v>
      </c>
      <c r="UP421" s="8">
        <f t="array" aca="1" ref="UP421" ca="1">SUM(IF($O$5:$PX$5&gt;=$UN$5,IF($O$5:$PX$5&lt;$UO$5,LEN($O421:$PX421)-LEN(SUBSTITUTE(UPPER($O421:$PX421),"P","")))))</f>
        <v>0</v>
      </c>
    </row>
    <row r="422" spans="2:562" x14ac:dyDescent="0.25">
      <c r="B422" s="60">
        <v>417</v>
      </c>
      <c r="C422" s="60" t="s">
        <v>17997</v>
      </c>
      <c r="D422" s="60" t="s">
        <v>10274</v>
      </c>
      <c r="E422" s="60">
        <v>5</v>
      </c>
      <c r="F422" s="60" t="s">
        <v>17842</v>
      </c>
      <c r="G422" s="60" t="s">
        <v>17887</v>
      </c>
      <c r="H422" s="60" t="s">
        <v>17923</v>
      </c>
      <c r="I422" s="60" t="s">
        <v>10</v>
      </c>
      <c r="J422" s="60" t="s">
        <v>17942</v>
      </c>
      <c r="K422" s="60" t="s">
        <v>17943</v>
      </c>
      <c r="L422" s="60" t="s">
        <v>17944</v>
      </c>
      <c r="M422" s="61" t="e">
        <v>#N/A</v>
      </c>
      <c r="N422" s="61" t="e">
        <v>#N/A</v>
      </c>
      <c r="Z422" s="8" t="s">
        <v>17917</v>
      </c>
      <c r="AC422" s="8" t="s">
        <v>17935</v>
      </c>
      <c r="AD422" s="8" t="s">
        <v>17918</v>
      </c>
      <c r="AF422" s="8" t="s">
        <v>17917</v>
      </c>
      <c r="AG422" s="8" t="s">
        <v>17917</v>
      </c>
      <c r="AH422" s="8" t="s">
        <v>17917</v>
      </c>
      <c r="AJ422" s="8" t="s">
        <v>17935</v>
      </c>
      <c r="AK422" s="8" t="s">
        <v>17917</v>
      </c>
      <c r="AM422" s="8" t="s">
        <v>17917</v>
      </c>
      <c r="AN422" s="8" t="s">
        <v>17917</v>
      </c>
      <c r="AO422" s="8" t="s">
        <v>17917</v>
      </c>
      <c r="AQ422" s="8" t="s">
        <v>17935</v>
      </c>
      <c r="AT422" s="8" t="s">
        <v>17918</v>
      </c>
      <c r="AW422" s="8" t="s">
        <v>17935</v>
      </c>
      <c r="BA422" s="8" t="s">
        <v>17917</v>
      </c>
      <c r="BB422" s="8" t="s">
        <v>17917</v>
      </c>
      <c r="BC422" s="8" t="s">
        <v>17917</v>
      </c>
      <c r="BD422" s="8" t="s">
        <v>17918</v>
      </c>
      <c r="BH422" s="8" t="s">
        <v>17917</v>
      </c>
      <c r="BJ422" s="8" t="s">
        <v>17917</v>
      </c>
      <c r="BK422" s="8" t="s">
        <v>17917</v>
      </c>
      <c r="BO422" s="8" t="s">
        <v>17917</v>
      </c>
      <c r="BP422" s="8" t="s">
        <v>17917</v>
      </c>
      <c r="BQ422" s="8" t="s">
        <v>17917</v>
      </c>
      <c r="BW422" s="8" t="s">
        <v>17917</v>
      </c>
      <c r="BX422" s="8" t="s">
        <v>17917</v>
      </c>
      <c r="BY422" s="8" t="s">
        <v>17935</v>
      </c>
      <c r="CE422" s="8" t="s">
        <v>17917</v>
      </c>
      <c r="CF422" s="8" t="s">
        <v>17935</v>
      </c>
      <c r="UA422" s="8">
        <f t="array" ref="UA422">SUM(LEN($O422:$PX422))-SUM(LEN(SUBSTITUTE(UPPER($O422:$PX422),"R","")))</f>
        <v>26</v>
      </c>
      <c r="UB422" s="8">
        <f t="array" ref="UB422">SUM(LEN($O422:$PX422))-SUM(LEN(SUBSTITUTE(UPPER($O422:$PX422),"A","")))</f>
        <v>0</v>
      </c>
      <c r="UC422" s="8">
        <f t="array" ref="UC422">SUM(LEN($O422:$PX422))-SUM(LEN(SUBSTITUTE(UPPER($O422:$PX422),"P","")))</f>
        <v>9</v>
      </c>
      <c r="UG422" s="8">
        <f t="shared" si="37"/>
        <v>35</v>
      </c>
      <c r="UH422" s="8">
        <f t="shared" si="38"/>
        <v>1</v>
      </c>
      <c r="UI422" s="8">
        <f t="shared" si="39"/>
        <v>0</v>
      </c>
      <c r="UJ422" s="8">
        <f t="shared" si="40"/>
        <v>0</v>
      </c>
      <c r="UK422" s="8">
        <f t="shared" si="41"/>
        <v>0</v>
      </c>
      <c r="UN422" s="8">
        <f t="array" aca="1" ref="UN422" ca="1">SUM(IF($O$5:$PX$5&gt;=$UN$5,IF($O$5:$PX$5&lt;$UO$5,LEN($O422:$PX422)-LEN(SUBSTITUTE(UPPER($O422:$PX422),"R","")))))</f>
        <v>0</v>
      </c>
      <c r="UO422" s="8">
        <f t="array" aca="1" ref="UO422" ca="1">SUM(IF($O$5:$PX$5&gt;=$UN$5,IF($O$5:$PX$5&lt;$UO$5,LEN($O422:$PX422)-LEN(SUBSTITUTE(UPPER($O422:$PX422),"A","")))))</f>
        <v>0</v>
      </c>
      <c r="UP422" s="8">
        <f t="array" aca="1" ref="UP422" ca="1">SUM(IF($O$5:$PX$5&gt;=$UN$5,IF($O$5:$PX$5&lt;$UO$5,LEN($O422:$PX422)-LEN(SUBSTITUTE(UPPER($O422:$PX422),"P","")))))</f>
        <v>0</v>
      </c>
    </row>
    <row r="423" spans="2:562" x14ac:dyDescent="0.25">
      <c r="B423" s="60">
        <v>418</v>
      </c>
      <c r="C423" s="60" t="s">
        <v>17997</v>
      </c>
      <c r="D423" s="60" t="s">
        <v>10274</v>
      </c>
      <c r="E423" s="60">
        <v>5</v>
      </c>
      <c r="F423" s="60" t="s">
        <v>17842</v>
      </c>
      <c r="G423" s="60" t="s">
        <v>17887</v>
      </c>
      <c r="H423" s="60" t="s">
        <v>17923</v>
      </c>
      <c r="I423" s="60" t="s">
        <v>10</v>
      </c>
      <c r="J423" s="60" t="s">
        <v>17942</v>
      </c>
      <c r="K423" s="60" t="s">
        <v>17943</v>
      </c>
      <c r="L423" s="60" t="s">
        <v>17944</v>
      </c>
      <c r="M423" s="61" t="e">
        <v>#N/A</v>
      </c>
      <c r="N423" s="61" t="e">
        <v>#N/A</v>
      </c>
      <c r="Z423" s="8" t="s">
        <v>17917</v>
      </c>
      <c r="AA423" s="8" t="s">
        <v>17917</v>
      </c>
      <c r="AC423" s="8" t="s">
        <v>17935</v>
      </c>
      <c r="AD423" s="8" t="s">
        <v>17918</v>
      </c>
      <c r="AF423" s="8" t="s">
        <v>17917</v>
      </c>
      <c r="AG423" s="8" t="s">
        <v>17917</v>
      </c>
      <c r="AJ423" s="8" t="s">
        <v>17935</v>
      </c>
      <c r="AK423" s="8" t="s">
        <v>17917</v>
      </c>
      <c r="AM423" s="8" t="s">
        <v>17917</v>
      </c>
      <c r="AN423" s="8" t="s">
        <v>17917</v>
      </c>
      <c r="AO423" s="8" t="s">
        <v>17917</v>
      </c>
      <c r="AQ423" s="8" t="s">
        <v>17935</v>
      </c>
      <c r="AT423" s="8" t="s">
        <v>17918</v>
      </c>
      <c r="AV423" s="8" t="s">
        <v>17917</v>
      </c>
      <c r="AW423" s="8" t="s">
        <v>17935</v>
      </c>
      <c r="BA423" s="8" t="s">
        <v>17917</v>
      </c>
      <c r="BB423" s="8" t="s">
        <v>17917</v>
      </c>
      <c r="BC423" s="8" t="s">
        <v>17917</v>
      </c>
      <c r="BD423" s="8" t="s">
        <v>17918</v>
      </c>
      <c r="BE423" s="8" t="s">
        <v>17935</v>
      </c>
      <c r="BH423" s="8" t="s">
        <v>17917</v>
      </c>
      <c r="BI423" s="8" t="s">
        <v>17917</v>
      </c>
      <c r="BJ423" s="8" t="s">
        <v>17917</v>
      </c>
      <c r="BK423" s="8" t="s">
        <v>17917</v>
      </c>
      <c r="BL423" s="8" t="s">
        <v>17935</v>
      </c>
      <c r="BO423" s="8" t="s">
        <v>17917</v>
      </c>
      <c r="BP423" s="8" t="s">
        <v>17917</v>
      </c>
      <c r="BQ423" s="8" t="s">
        <v>17917</v>
      </c>
      <c r="BR423" s="8" t="s">
        <v>17935</v>
      </c>
      <c r="BW423" s="8" t="s">
        <v>17917</v>
      </c>
      <c r="BY423" s="8" t="s">
        <v>17935</v>
      </c>
      <c r="CC423" s="8" t="s">
        <v>17917</v>
      </c>
      <c r="CD423" s="8" t="s">
        <v>17917</v>
      </c>
      <c r="CJ423" s="8" t="s">
        <v>17917</v>
      </c>
      <c r="CK423" s="8" t="s">
        <v>17917</v>
      </c>
      <c r="UA423" s="8">
        <f t="array" ref="UA423">SUM(LEN($O423:$PX423))-SUM(LEN(SUBSTITUTE(UPPER($O423:$PX423),"R","")))</f>
        <v>32</v>
      </c>
      <c r="UB423" s="8">
        <f t="array" ref="UB423">SUM(LEN($O423:$PX423))-SUM(LEN(SUBSTITUTE(UPPER($O423:$PX423),"A","")))</f>
        <v>0</v>
      </c>
      <c r="UC423" s="8">
        <f t="array" ref="UC423">SUM(LEN($O423:$PX423))-SUM(LEN(SUBSTITUTE(UPPER($O423:$PX423),"P","")))</f>
        <v>11</v>
      </c>
      <c r="UG423" s="8">
        <f t="shared" si="37"/>
        <v>43</v>
      </c>
      <c r="UH423" s="8">
        <f t="shared" si="38"/>
        <v>1</v>
      </c>
      <c r="UI423" s="8">
        <f t="shared" si="39"/>
        <v>0</v>
      </c>
      <c r="UJ423" s="8">
        <f t="shared" si="40"/>
        <v>0</v>
      </c>
      <c r="UK423" s="8">
        <f t="shared" si="41"/>
        <v>0</v>
      </c>
      <c r="UN423" s="8">
        <f t="array" aca="1" ref="UN423" ca="1">SUM(IF($O$5:$PX$5&gt;=$UN$5,IF($O$5:$PX$5&lt;$UO$5,LEN($O423:$PX423)-LEN(SUBSTITUTE(UPPER($O423:$PX423),"R","")))))</f>
        <v>0</v>
      </c>
      <c r="UO423" s="8">
        <f t="array" aca="1" ref="UO423" ca="1">SUM(IF($O$5:$PX$5&gt;=$UN$5,IF($O$5:$PX$5&lt;$UO$5,LEN($O423:$PX423)-LEN(SUBSTITUTE(UPPER($O423:$PX423),"A","")))))</f>
        <v>0</v>
      </c>
      <c r="UP423" s="8">
        <f t="array" aca="1" ref="UP423" ca="1">SUM(IF($O$5:$PX$5&gt;=$UN$5,IF($O$5:$PX$5&lt;$UO$5,LEN($O423:$PX423)-LEN(SUBSTITUTE(UPPER($O423:$PX423),"P","")))))</f>
        <v>0</v>
      </c>
    </row>
    <row r="424" spans="2:562" x14ac:dyDescent="0.25">
      <c r="B424" s="60">
        <v>419</v>
      </c>
      <c r="C424" s="60" t="s">
        <v>17997</v>
      </c>
      <c r="D424" s="60" t="s">
        <v>10274</v>
      </c>
      <c r="E424" s="60">
        <v>8</v>
      </c>
      <c r="F424" s="60" t="s">
        <v>17815</v>
      </c>
      <c r="G424" s="60" t="s">
        <v>17888</v>
      </c>
      <c r="H424" s="60" t="s">
        <v>17923</v>
      </c>
      <c r="I424" s="60" t="s">
        <v>10</v>
      </c>
      <c r="J424" s="60" t="s">
        <v>17942</v>
      </c>
      <c r="K424" s="60" t="s">
        <v>17943</v>
      </c>
      <c r="L424" s="60" t="s">
        <v>17944</v>
      </c>
      <c r="M424" s="61" t="e">
        <v>#N/A</v>
      </c>
      <c r="N424" s="61" t="e">
        <v>#N/A</v>
      </c>
      <c r="Z424" s="8" t="s">
        <v>17917</v>
      </c>
      <c r="AA424" s="8" t="s">
        <v>17917</v>
      </c>
      <c r="AC424" s="8" t="s">
        <v>17935</v>
      </c>
      <c r="AD424" s="8" t="s">
        <v>17918</v>
      </c>
      <c r="AF424" s="8" t="s">
        <v>17917</v>
      </c>
      <c r="AG424" s="8" t="s">
        <v>17917</v>
      </c>
      <c r="AH424" s="8" t="s">
        <v>17917</v>
      </c>
      <c r="AJ424" s="8" t="s">
        <v>17935</v>
      </c>
      <c r="AK424" s="8" t="s">
        <v>17917</v>
      </c>
      <c r="AN424" s="8" t="s">
        <v>17917</v>
      </c>
      <c r="AO424" s="8" t="s">
        <v>17917</v>
      </c>
      <c r="AQ424" s="8" t="s">
        <v>17935</v>
      </c>
      <c r="AT424" s="8" t="s">
        <v>17918</v>
      </c>
      <c r="AU424" s="8" t="s">
        <v>17917</v>
      </c>
      <c r="AV424" s="8" t="s">
        <v>17917</v>
      </c>
      <c r="AW424" s="8" t="s">
        <v>17935</v>
      </c>
      <c r="BC424" s="8" t="s">
        <v>17917</v>
      </c>
      <c r="BD424" s="8" t="s">
        <v>17918</v>
      </c>
      <c r="BE424" s="8" t="s">
        <v>17935</v>
      </c>
      <c r="BJ424" s="8" t="s">
        <v>17917</v>
      </c>
      <c r="BK424" s="8" t="s">
        <v>17917</v>
      </c>
      <c r="BL424" s="8" t="s">
        <v>17935</v>
      </c>
      <c r="BO424" s="8" t="s">
        <v>17917</v>
      </c>
      <c r="BP424" s="8" t="s">
        <v>17917</v>
      </c>
      <c r="BQ424" s="8" t="s">
        <v>17917</v>
      </c>
      <c r="BR424" s="8" t="s">
        <v>17935</v>
      </c>
      <c r="BW424" s="8" t="s">
        <v>17917</v>
      </c>
      <c r="BY424" s="8" t="s">
        <v>17935</v>
      </c>
      <c r="CC424" s="8" t="s">
        <v>17917</v>
      </c>
      <c r="CD424" s="8" t="s">
        <v>17917</v>
      </c>
      <c r="UA424" s="8">
        <f t="array" ref="UA424">SUM(LEN($O424:$PX424))-SUM(LEN(SUBSTITUTE(UPPER($O424:$PX424),"R","")))</f>
        <v>27</v>
      </c>
      <c r="UB424" s="8">
        <f t="array" ref="UB424">SUM(LEN($O424:$PX424))-SUM(LEN(SUBSTITUTE(UPPER($O424:$PX424),"A","")))</f>
        <v>0</v>
      </c>
      <c r="UC424" s="8">
        <f t="array" ref="UC424">SUM(LEN($O424:$PX424))-SUM(LEN(SUBSTITUTE(UPPER($O424:$PX424),"P","")))</f>
        <v>11</v>
      </c>
      <c r="UG424" s="8">
        <f t="shared" si="37"/>
        <v>38</v>
      </c>
      <c r="UH424" s="8">
        <f t="shared" si="38"/>
        <v>1</v>
      </c>
      <c r="UI424" s="8">
        <f t="shared" si="39"/>
        <v>0</v>
      </c>
      <c r="UJ424" s="8">
        <f t="shared" si="40"/>
        <v>0</v>
      </c>
      <c r="UK424" s="8">
        <f t="shared" si="41"/>
        <v>0</v>
      </c>
      <c r="UN424" s="8">
        <f t="array" aca="1" ref="UN424" ca="1">SUM(IF($O$5:$PX$5&gt;=$UN$5,IF($O$5:$PX$5&lt;$UO$5,LEN($O424:$PX424)-LEN(SUBSTITUTE(UPPER($O424:$PX424),"R","")))))</f>
        <v>0</v>
      </c>
      <c r="UO424" s="8">
        <f t="array" aca="1" ref="UO424" ca="1">SUM(IF($O$5:$PX$5&gt;=$UN$5,IF($O$5:$PX$5&lt;$UO$5,LEN($O424:$PX424)-LEN(SUBSTITUTE(UPPER($O424:$PX424),"A","")))))</f>
        <v>0</v>
      </c>
      <c r="UP424" s="8">
        <f t="array" aca="1" ref="UP424" ca="1">SUM(IF($O$5:$PX$5&gt;=$UN$5,IF($O$5:$PX$5&lt;$UO$5,LEN($O424:$PX424)-LEN(SUBSTITUTE(UPPER($O424:$PX424),"P","")))))</f>
        <v>0</v>
      </c>
    </row>
    <row r="425" spans="2:562" x14ac:dyDescent="0.25">
      <c r="B425" s="60">
        <v>420</v>
      </c>
      <c r="C425" s="60" t="s">
        <v>17997</v>
      </c>
      <c r="D425" s="60" t="s">
        <v>10274</v>
      </c>
      <c r="E425" s="60">
        <v>10</v>
      </c>
      <c r="F425" s="60" t="s">
        <v>17815</v>
      </c>
      <c r="G425" s="60" t="s">
        <v>17889</v>
      </c>
      <c r="H425" s="60" t="s">
        <v>17923</v>
      </c>
      <c r="I425" s="60" t="s">
        <v>10</v>
      </c>
      <c r="J425" s="60" t="s">
        <v>17942</v>
      </c>
      <c r="K425" s="60" t="s">
        <v>17943</v>
      </c>
      <c r="L425" s="60" t="s">
        <v>17944</v>
      </c>
      <c r="M425" s="61" t="e">
        <v>#N/A</v>
      </c>
      <c r="N425" s="61" t="e">
        <v>#N/A</v>
      </c>
      <c r="Z425" s="8" t="s">
        <v>17917</v>
      </c>
      <c r="AD425" s="8" t="s">
        <v>17918</v>
      </c>
      <c r="AG425" s="8" t="s">
        <v>17917</v>
      </c>
      <c r="AH425" s="8" t="s">
        <v>17917</v>
      </c>
      <c r="AJ425" s="8" t="s">
        <v>17935</v>
      </c>
      <c r="AK425" s="8" t="s">
        <v>17917</v>
      </c>
      <c r="AM425" s="8" t="s">
        <v>17917</v>
      </c>
      <c r="AN425" s="8" t="s">
        <v>17917</v>
      </c>
      <c r="AO425" s="8" t="s">
        <v>17917</v>
      </c>
      <c r="AQ425" s="8" t="s">
        <v>17935</v>
      </c>
      <c r="AR425" s="8" t="s">
        <v>17917</v>
      </c>
      <c r="AT425" s="8" t="s">
        <v>17918</v>
      </c>
      <c r="AU425" s="8" t="s">
        <v>17917</v>
      </c>
      <c r="AV425" s="8" t="s">
        <v>17917</v>
      </c>
      <c r="AW425" s="8" t="s">
        <v>17935</v>
      </c>
      <c r="BC425" s="8" t="s">
        <v>17917</v>
      </c>
      <c r="BD425" s="8" t="s">
        <v>17918</v>
      </c>
      <c r="BE425" s="8" t="s">
        <v>17935</v>
      </c>
      <c r="BH425" s="8" t="s">
        <v>17917</v>
      </c>
      <c r="BJ425" s="8" t="s">
        <v>17917</v>
      </c>
      <c r="BL425" s="8" t="s">
        <v>17935</v>
      </c>
      <c r="BO425" s="8" t="s">
        <v>17917</v>
      </c>
      <c r="BQ425" s="8" t="s">
        <v>17917</v>
      </c>
      <c r="BR425" s="8" t="s">
        <v>17935</v>
      </c>
      <c r="BX425" s="8" t="s">
        <v>17917</v>
      </c>
      <c r="CD425" s="8" t="s">
        <v>17917</v>
      </c>
      <c r="CE425" s="8" t="s">
        <v>17917</v>
      </c>
      <c r="CF425" s="8" t="s">
        <v>17935</v>
      </c>
      <c r="CJ425" s="8" t="s">
        <v>17917</v>
      </c>
      <c r="CK425" s="8" t="s">
        <v>17917</v>
      </c>
      <c r="UA425" s="8">
        <f t="array" ref="UA425">SUM(LEN($O425:$PX425))-SUM(LEN(SUBSTITUTE(UPPER($O425:$PX425),"R","")))</f>
        <v>27</v>
      </c>
      <c r="UB425" s="8">
        <f t="array" ref="UB425">SUM(LEN($O425:$PX425))-SUM(LEN(SUBSTITUTE(UPPER($O425:$PX425),"A","")))</f>
        <v>0</v>
      </c>
      <c r="UC425" s="8">
        <f t="array" ref="UC425">SUM(LEN($O425:$PX425))-SUM(LEN(SUBSTITUTE(UPPER($O425:$PX425),"P","")))</f>
        <v>10</v>
      </c>
      <c r="UG425" s="8">
        <f t="shared" si="37"/>
        <v>37</v>
      </c>
      <c r="UH425" s="8">
        <f t="shared" si="38"/>
        <v>1</v>
      </c>
      <c r="UI425" s="8">
        <f t="shared" si="39"/>
        <v>0</v>
      </c>
      <c r="UJ425" s="8">
        <f t="shared" si="40"/>
        <v>0</v>
      </c>
      <c r="UK425" s="8">
        <f t="shared" si="41"/>
        <v>0</v>
      </c>
      <c r="UN425" s="8">
        <f t="array" aca="1" ref="UN425" ca="1">SUM(IF($O$5:$PX$5&gt;=$UN$5,IF($O$5:$PX$5&lt;$UO$5,LEN($O425:$PX425)-LEN(SUBSTITUTE(UPPER($O425:$PX425),"R","")))))</f>
        <v>0</v>
      </c>
      <c r="UO425" s="8">
        <f t="array" aca="1" ref="UO425" ca="1">SUM(IF($O$5:$PX$5&gt;=$UN$5,IF($O$5:$PX$5&lt;$UO$5,LEN($O425:$PX425)-LEN(SUBSTITUTE(UPPER($O425:$PX425),"A","")))))</f>
        <v>0</v>
      </c>
      <c r="UP425" s="8">
        <f t="array" aca="1" ref="UP425" ca="1">SUM(IF($O$5:$PX$5&gt;=$UN$5,IF($O$5:$PX$5&lt;$UO$5,LEN($O425:$PX425)-LEN(SUBSTITUTE(UPPER($O425:$PX425),"P","")))))</f>
        <v>0</v>
      </c>
    </row>
    <row r="426" spans="2:562" x14ac:dyDescent="0.25">
      <c r="B426" s="60">
        <v>421</v>
      </c>
      <c r="C426" s="60" t="s">
        <v>17997</v>
      </c>
      <c r="D426" s="60" t="s">
        <v>10274</v>
      </c>
      <c r="E426" s="60">
        <v>7</v>
      </c>
      <c r="F426" s="60" t="s">
        <v>17815</v>
      </c>
      <c r="G426" s="60" t="s">
        <v>17887</v>
      </c>
      <c r="H426" s="60" t="s">
        <v>17923</v>
      </c>
      <c r="I426" s="60" t="s">
        <v>10</v>
      </c>
      <c r="J426" s="60" t="s">
        <v>17942</v>
      </c>
      <c r="K426" s="60" t="s">
        <v>17943</v>
      </c>
      <c r="L426" s="60" t="s">
        <v>17944</v>
      </c>
      <c r="M426" s="61" t="e">
        <v>#N/A</v>
      </c>
      <c r="N426" s="61" t="e">
        <v>#N/A</v>
      </c>
      <c r="AA426" s="8" t="s">
        <v>17917</v>
      </c>
      <c r="AD426" s="8" t="s">
        <v>17918</v>
      </c>
      <c r="AF426" s="8" t="s">
        <v>17917</v>
      </c>
      <c r="AG426" s="8" t="s">
        <v>17917</v>
      </c>
      <c r="AH426" s="8" t="s">
        <v>17917</v>
      </c>
      <c r="AJ426" s="8" t="s">
        <v>17935</v>
      </c>
      <c r="AK426" s="8" t="s">
        <v>17917</v>
      </c>
      <c r="AM426" s="8" t="s">
        <v>17917</v>
      </c>
      <c r="AN426" s="8" t="s">
        <v>17917</v>
      </c>
      <c r="AO426" s="8" t="s">
        <v>17917</v>
      </c>
      <c r="AQ426" s="8" t="s">
        <v>17935</v>
      </c>
      <c r="AR426" s="8" t="s">
        <v>17917</v>
      </c>
      <c r="AT426" s="8" t="s">
        <v>17918</v>
      </c>
      <c r="AU426" s="8" t="s">
        <v>17917</v>
      </c>
      <c r="AV426" s="8" t="s">
        <v>17917</v>
      </c>
      <c r="AW426" s="8" t="s">
        <v>17935</v>
      </c>
      <c r="BC426" s="8" t="s">
        <v>17917</v>
      </c>
      <c r="BD426" s="8" t="s">
        <v>17918</v>
      </c>
      <c r="BE426" s="8" t="s">
        <v>17935</v>
      </c>
      <c r="BH426" s="8" t="s">
        <v>17917</v>
      </c>
      <c r="BI426" s="8" t="s">
        <v>17917</v>
      </c>
      <c r="BJ426" s="8" t="s">
        <v>17917</v>
      </c>
      <c r="BK426" s="8" t="s">
        <v>17917</v>
      </c>
      <c r="BO426" s="8" t="s">
        <v>17917</v>
      </c>
      <c r="BP426" s="8" t="s">
        <v>17917</v>
      </c>
      <c r="BQ426" s="8" t="s">
        <v>17917</v>
      </c>
      <c r="BW426" s="8" t="s">
        <v>17917</v>
      </c>
      <c r="BX426" s="8" t="s">
        <v>17917</v>
      </c>
      <c r="BY426" s="8" t="s">
        <v>17935</v>
      </c>
      <c r="UA426" s="8">
        <f t="array" ref="UA426">SUM(LEN($O426:$PX426))-SUM(LEN(SUBSTITUTE(UPPER($O426:$PX426),"R","")))</f>
        <v>26</v>
      </c>
      <c r="UB426" s="8">
        <f t="array" ref="UB426">SUM(LEN($O426:$PX426))-SUM(LEN(SUBSTITUTE(UPPER($O426:$PX426),"A","")))</f>
        <v>0</v>
      </c>
      <c r="UC426" s="8">
        <f t="array" ref="UC426">SUM(LEN($O426:$PX426))-SUM(LEN(SUBSTITUTE(UPPER($O426:$PX426),"P","")))</f>
        <v>8</v>
      </c>
      <c r="UG426" s="8">
        <f t="shared" si="37"/>
        <v>34</v>
      </c>
      <c r="UH426" s="8">
        <f t="shared" si="38"/>
        <v>1</v>
      </c>
      <c r="UI426" s="8">
        <f t="shared" si="39"/>
        <v>0</v>
      </c>
      <c r="UJ426" s="8">
        <f t="shared" si="40"/>
        <v>0</v>
      </c>
      <c r="UK426" s="8">
        <f t="shared" si="41"/>
        <v>0</v>
      </c>
      <c r="UN426" s="8">
        <f t="array" aca="1" ref="UN426" ca="1">SUM(IF($O$5:$PX$5&gt;=$UN$5,IF($O$5:$PX$5&lt;$UO$5,LEN($O426:$PX426)-LEN(SUBSTITUTE(UPPER($O426:$PX426),"R","")))))</f>
        <v>0</v>
      </c>
      <c r="UO426" s="8">
        <f t="array" aca="1" ref="UO426" ca="1">SUM(IF($O$5:$PX$5&gt;=$UN$5,IF($O$5:$PX$5&lt;$UO$5,LEN($O426:$PX426)-LEN(SUBSTITUTE(UPPER($O426:$PX426),"A","")))))</f>
        <v>0</v>
      </c>
      <c r="UP426" s="8">
        <f t="array" aca="1" ref="UP426" ca="1">SUM(IF($O$5:$PX$5&gt;=$UN$5,IF($O$5:$PX$5&lt;$UO$5,LEN($O426:$PX426)-LEN(SUBSTITUTE(UPPER($O426:$PX426),"P","")))))</f>
        <v>0</v>
      </c>
    </row>
    <row r="427" spans="2:562" x14ac:dyDescent="0.25">
      <c r="B427" s="60">
        <v>422</v>
      </c>
      <c r="C427" s="60" t="s">
        <v>17997</v>
      </c>
      <c r="D427" s="60" t="s">
        <v>10274</v>
      </c>
      <c r="E427" s="60">
        <v>8</v>
      </c>
      <c r="F427" s="60" t="s">
        <v>17815</v>
      </c>
      <c r="G427" s="60" t="s">
        <v>17887</v>
      </c>
      <c r="H427" s="60" t="s">
        <v>17923</v>
      </c>
      <c r="I427" s="60" t="s">
        <v>10</v>
      </c>
      <c r="J427" s="60" t="s">
        <v>17942</v>
      </c>
      <c r="K427" s="60" t="s">
        <v>17943</v>
      </c>
      <c r="L427" s="60" t="s">
        <v>17944</v>
      </c>
      <c r="M427" s="61" t="e">
        <v>#N/A</v>
      </c>
      <c r="N427" s="61" t="e">
        <v>#N/A</v>
      </c>
      <c r="Z427" s="8" t="s">
        <v>17917</v>
      </c>
      <c r="AA427" s="8" t="s">
        <v>17917</v>
      </c>
      <c r="AC427" s="8" t="s">
        <v>17935</v>
      </c>
      <c r="AD427" s="8" t="s">
        <v>17918</v>
      </c>
      <c r="AF427" s="8" t="s">
        <v>17917</v>
      </c>
      <c r="AH427" s="8" t="s">
        <v>17917</v>
      </c>
      <c r="AJ427" s="8" t="s">
        <v>17935</v>
      </c>
      <c r="AK427" s="8" t="s">
        <v>17917</v>
      </c>
      <c r="AM427" s="8" t="s">
        <v>17917</v>
      </c>
      <c r="AN427" s="8" t="s">
        <v>17917</v>
      </c>
      <c r="AO427" s="8" t="s">
        <v>17917</v>
      </c>
      <c r="AQ427" s="8" t="s">
        <v>17935</v>
      </c>
      <c r="AR427" s="8" t="s">
        <v>17917</v>
      </c>
      <c r="AT427" s="8" t="s">
        <v>17918</v>
      </c>
      <c r="AU427" s="8" t="s">
        <v>17917</v>
      </c>
      <c r="AV427" s="8" t="s">
        <v>17917</v>
      </c>
      <c r="AW427" s="8" t="s">
        <v>17935</v>
      </c>
      <c r="BC427" s="8" t="s">
        <v>17917</v>
      </c>
      <c r="BE427" s="8" t="s">
        <v>17935</v>
      </c>
      <c r="BJ427" s="8" t="s">
        <v>17917</v>
      </c>
      <c r="BK427" s="8" t="s">
        <v>17917</v>
      </c>
      <c r="BL427" s="8" t="s">
        <v>17935</v>
      </c>
      <c r="BP427" s="8" t="s">
        <v>17917</v>
      </c>
      <c r="BQ427" s="8" t="s">
        <v>17917</v>
      </c>
      <c r="BR427" s="8" t="s">
        <v>17935</v>
      </c>
      <c r="BW427" s="8" t="s">
        <v>17917</v>
      </c>
      <c r="BX427" s="8" t="s">
        <v>17917</v>
      </c>
      <c r="CD427" s="8" t="s">
        <v>17917</v>
      </c>
      <c r="CF427" s="8" t="s">
        <v>17935</v>
      </c>
      <c r="CJ427" s="8" t="s">
        <v>17917</v>
      </c>
      <c r="UA427" s="8">
        <f t="array" ref="UA427">SUM(LEN($O427:$PX427))-SUM(LEN(SUBSTITUTE(UPPER($O427:$PX427),"R","")))</f>
        <v>28</v>
      </c>
      <c r="UB427" s="8">
        <f t="array" ref="UB427">SUM(LEN($O427:$PX427))-SUM(LEN(SUBSTITUTE(UPPER($O427:$PX427),"A","")))</f>
        <v>0</v>
      </c>
      <c r="UC427" s="8">
        <f t="array" ref="UC427">SUM(LEN($O427:$PX427))-SUM(LEN(SUBSTITUTE(UPPER($O427:$PX427),"P","")))</f>
        <v>10</v>
      </c>
      <c r="UG427" s="8">
        <f t="shared" si="37"/>
        <v>38</v>
      </c>
      <c r="UH427" s="8">
        <f t="shared" si="38"/>
        <v>1</v>
      </c>
      <c r="UI427" s="8">
        <f t="shared" si="39"/>
        <v>0</v>
      </c>
      <c r="UJ427" s="8">
        <f t="shared" si="40"/>
        <v>0</v>
      </c>
      <c r="UK427" s="8">
        <f t="shared" si="41"/>
        <v>0</v>
      </c>
      <c r="UN427" s="8">
        <f t="array" aca="1" ref="UN427" ca="1">SUM(IF($O$5:$PX$5&gt;=$UN$5,IF($O$5:$PX$5&lt;$UO$5,LEN($O427:$PX427)-LEN(SUBSTITUTE(UPPER($O427:$PX427),"R","")))))</f>
        <v>0</v>
      </c>
      <c r="UO427" s="8">
        <f t="array" aca="1" ref="UO427" ca="1">SUM(IF($O$5:$PX$5&gt;=$UN$5,IF($O$5:$PX$5&lt;$UO$5,LEN($O427:$PX427)-LEN(SUBSTITUTE(UPPER($O427:$PX427),"A","")))))</f>
        <v>0</v>
      </c>
      <c r="UP427" s="8">
        <f t="array" aca="1" ref="UP427" ca="1">SUM(IF($O$5:$PX$5&gt;=$UN$5,IF($O$5:$PX$5&lt;$UO$5,LEN($O427:$PX427)-LEN(SUBSTITUTE(UPPER($O427:$PX427),"P","")))))</f>
        <v>0</v>
      </c>
    </row>
    <row r="428" spans="2:562" x14ac:dyDescent="0.25">
      <c r="B428" s="60">
        <v>423</v>
      </c>
      <c r="C428" s="60" t="s">
        <v>17997</v>
      </c>
      <c r="D428" s="60" t="s">
        <v>10274</v>
      </c>
      <c r="E428" s="60">
        <v>5</v>
      </c>
      <c r="F428" s="60" t="s">
        <v>17815</v>
      </c>
      <c r="G428" s="60" t="s">
        <v>17887</v>
      </c>
      <c r="H428" s="60" t="s">
        <v>17923</v>
      </c>
      <c r="I428" s="60" t="s">
        <v>10</v>
      </c>
      <c r="J428" s="60" t="s">
        <v>17942</v>
      </c>
      <c r="K428" s="60" t="s">
        <v>17943</v>
      </c>
      <c r="L428" s="60" t="s">
        <v>17944</v>
      </c>
      <c r="M428" s="61" t="e">
        <v>#N/A</v>
      </c>
      <c r="N428" s="61" t="e">
        <v>#N/A</v>
      </c>
      <c r="AA428" s="8" t="s">
        <v>17917</v>
      </c>
      <c r="AC428" s="8" t="s">
        <v>17935</v>
      </c>
      <c r="AD428" s="8" t="s">
        <v>17918</v>
      </c>
      <c r="AF428" s="8" t="s">
        <v>17917</v>
      </c>
      <c r="AG428" s="8" t="s">
        <v>17917</v>
      </c>
      <c r="AH428" s="8" t="s">
        <v>17917</v>
      </c>
      <c r="AJ428" s="8" t="s">
        <v>17935</v>
      </c>
      <c r="AK428" s="8" t="s">
        <v>17917</v>
      </c>
      <c r="AM428" s="8" t="s">
        <v>17917</v>
      </c>
      <c r="AN428" s="8" t="s">
        <v>17917</v>
      </c>
      <c r="AQ428" s="8" t="s">
        <v>17935</v>
      </c>
      <c r="AR428" s="8" t="s">
        <v>17917</v>
      </c>
      <c r="AT428" s="8" t="s">
        <v>17918</v>
      </c>
      <c r="AU428" s="8" t="s">
        <v>17917</v>
      </c>
      <c r="AV428" s="8" t="s">
        <v>17917</v>
      </c>
      <c r="AW428" s="8" t="s">
        <v>17935</v>
      </c>
      <c r="BC428" s="8" t="s">
        <v>17917</v>
      </c>
      <c r="BD428" s="8" t="s">
        <v>17918</v>
      </c>
      <c r="BE428" s="8" t="s">
        <v>17935</v>
      </c>
      <c r="BH428" s="8" t="s">
        <v>17917</v>
      </c>
      <c r="BJ428" s="8" t="s">
        <v>17917</v>
      </c>
      <c r="BK428" s="8" t="s">
        <v>17917</v>
      </c>
      <c r="BL428" s="8" t="s">
        <v>17935</v>
      </c>
      <c r="BO428" s="8" t="s">
        <v>17917</v>
      </c>
      <c r="BP428" s="8" t="s">
        <v>17917</v>
      </c>
      <c r="BQ428" s="8" t="s">
        <v>17917</v>
      </c>
      <c r="BR428" s="8" t="s">
        <v>17935</v>
      </c>
      <c r="BW428" s="8" t="s">
        <v>17917</v>
      </c>
      <c r="BY428" s="8" t="s">
        <v>17935</v>
      </c>
      <c r="CC428" s="8" t="s">
        <v>17917</v>
      </c>
      <c r="CD428" s="8" t="s">
        <v>17917</v>
      </c>
      <c r="CE428" s="8" t="s">
        <v>17917</v>
      </c>
      <c r="CF428" s="8" t="s">
        <v>17935</v>
      </c>
      <c r="CJ428" s="8" t="s">
        <v>17917</v>
      </c>
      <c r="CK428" s="8" t="s">
        <v>17917</v>
      </c>
      <c r="UA428" s="8">
        <f t="array" ref="UA428">SUM(LEN($O428:$PX428))-SUM(LEN(SUBSTITUTE(UPPER($O428:$PX428),"R","")))</f>
        <v>32</v>
      </c>
      <c r="UB428" s="8">
        <f t="array" ref="UB428">SUM(LEN($O428:$PX428))-SUM(LEN(SUBSTITUTE(UPPER($O428:$PX428),"A","")))</f>
        <v>0</v>
      </c>
      <c r="UC428" s="8">
        <f t="array" ref="UC428">SUM(LEN($O428:$PX428))-SUM(LEN(SUBSTITUTE(UPPER($O428:$PX428),"P","")))</f>
        <v>12</v>
      </c>
      <c r="UG428" s="8">
        <f t="shared" si="37"/>
        <v>44</v>
      </c>
      <c r="UH428" s="8">
        <f t="shared" si="38"/>
        <v>1</v>
      </c>
      <c r="UI428" s="8">
        <f t="shared" si="39"/>
        <v>0</v>
      </c>
      <c r="UJ428" s="8">
        <f t="shared" si="40"/>
        <v>0</v>
      </c>
      <c r="UK428" s="8">
        <f t="shared" si="41"/>
        <v>0</v>
      </c>
      <c r="UN428" s="8">
        <f t="array" aca="1" ref="UN428" ca="1">SUM(IF($O$5:$PX$5&gt;=$UN$5,IF($O$5:$PX$5&lt;$UO$5,LEN($O428:$PX428)-LEN(SUBSTITUTE(UPPER($O428:$PX428),"R","")))))</f>
        <v>0</v>
      </c>
      <c r="UO428" s="8">
        <f t="array" aca="1" ref="UO428" ca="1">SUM(IF($O$5:$PX$5&gt;=$UN$5,IF($O$5:$PX$5&lt;$UO$5,LEN($O428:$PX428)-LEN(SUBSTITUTE(UPPER($O428:$PX428),"A","")))))</f>
        <v>0</v>
      </c>
      <c r="UP428" s="8">
        <f t="array" aca="1" ref="UP428" ca="1">SUM(IF($O$5:$PX$5&gt;=$UN$5,IF($O$5:$PX$5&lt;$UO$5,LEN($O428:$PX428)-LEN(SUBSTITUTE(UPPER($O428:$PX428),"P","")))))</f>
        <v>0</v>
      </c>
    </row>
    <row r="429" spans="2:562" x14ac:dyDescent="0.25">
      <c r="B429" s="60">
        <v>424</v>
      </c>
      <c r="C429" s="60" t="s">
        <v>17997</v>
      </c>
      <c r="D429" s="60" t="s">
        <v>10274</v>
      </c>
      <c r="E429" s="60">
        <v>9</v>
      </c>
      <c r="F429" s="60" t="s">
        <v>17815</v>
      </c>
      <c r="G429" s="60" t="s">
        <v>17889</v>
      </c>
      <c r="H429" s="60" t="s">
        <v>17923</v>
      </c>
      <c r="I429" s="60" t="s">
        <v>10</v>
      </c>
      <c r="J429" s="60" t="s">
        <v>17942</v>
      </c>
      <c r="K429" s="60" t="s">
        <v>17943</v>
      </c>
      <c r="L429" s="60" t="s">
        <v>17944</v>
      </c>
      <c r="M429" s="61" t="e">
        <v>#N/A</v>
      </c>
      <c r="N429" s="61" t="e">
        <v>#N/A</v>
      </c>
      <c r="Z429" s="8" t="s">
        <v>17917</v>
      </c>
      <c r="AA429" s="8" t="s">
        <v>17917</v>
      </c>
      <c r="AC429" s="8" t="s">
        <v>17935</v>
      </c>
      <c r="AD429" s="8" t="s">
        <v>17918</v>
      </c>
      <c r="AG429" s="8" t="s">
        <v>17917</v>
      </c>
      <c r="AH429" s="8" t="s">
        <v>17917</v>
      </c>
      <c r="AJ429" s="8" t="s">
        <v>17935</v>
      </c>
      <c r="AK429" s="8" t="s">
        <v>17917</v>
      </c>
      <c r="AM429" s="8" t="s">
        <v>17917</v>
      </c>
      <c r="AN429" s="8" t="s">
        <v>17917</v>
      </c>
      <c r="AO429" s="8" t="s">
        <v>17917</v>
      </c>
      <c r="AQ429" s="8" t="s">
        <v>17935</v>
      </c>
      <c r="AR429" s="8" t="s">
        <v>17917</v>
      </c>
      <c r="AT429" s="8" t="s">
        <v>17918</v>
      </c>
      <c r="AU429" s="8" t="s">
        <v>17917</v>
      </c>
      <c r="AV429" s="8" t="s">
        <v>17917</v>
      </c>
      <c r="AW429" s="8" t="s">
        <v>17935</v>
      </c>
      <c r="BC429" s="8" t="s">
        <v>17917</v>
      </c>
      <c r="BE429" s="8" t="s">
        <v>17935</v>
      </c>
      <c r="BL429" s="8" t="s">
        <v>17935</v>
      </c>
      <c r="BO429" s="8" t="s">
        <v>17917</v>
      </c>
      <c r="BP429" s="8" t="s">
        <v>17917</v>
      </c>
      <c r="BQ429" s="8" t="s">
        <v>17917</v>
      </c>
      <c r="BR429" s="8" t="s">
        <v>17935</v>
      </c>
      <c r="BW429" s="8" t="s">
        <v>17917</v>
      </c>
      <c r="BX429" s="8" t="s">
        <v>17917</v>
      </c>
      <c r="BY429" s="8" t="s">
        <v>17935</v>
      </c>
      <c r="CC429" s="8" t="s">
        <v>17917</v>
      </c>
      <c r="CF429" s="8" t="s">
        <v>17935</v>
      </c>
      <c r="CJ429" s="8" t="s">
        <v>17917</v>
      </c>
      <c r="CK429" s="8" t="s">
        <v>17917</v>
      </c>
      <c r="UA429" s="8">
        <f t="array" ref="UA429">SUM(LEN($O429:$PX429))-SUM(LEN(SUBSTITUTE(UPPER($O429:$PX429),"R","")))</f>
        <v>29</v>
      </c>
      <c r="UB429" s="8">
        <f t="array" ref="UB429">SUM(LEN($O429:$PX429))-SUM(LEN(SUBSTITUTE(UPPER($O429:$PX429),"A","")))</f>
        <v>0</v>
      </c>
      <c r="UC429" s="8">
        <f t="array" ref="UC429">SUM(LEN($O429:$PX429))-SUM(LEN(SUBSTITUTE(UPPER($O429:$PX429),"P","")))</f>
        <v>11</v>
      </c>
      <c r="UG429" s="8">
        <f t="shared" si="37"/>
        <v>40</v>
      </c>
      <c r="UH429" s="8">
        <f t="shared" si="38"/>
        <v>1</v>
      </c>
      <c r="UI429" s="8">
        <f t="shared" si="39"/>
        <v>0</v>
      </c>
      <c r="UJ429" s="8">
        <f t="shared" si="40"/>
        <v>0</v>
      </c>
      <c r="UK429" s="8">
        <f t="shared" si="41"/>
        <v>0</v>
      </c>
      <c r="UN429" s="8">
        <f t="array" aca="1" ref="UN429" ca="1">SUM(IF($O$5:$PX$5&gt;=$UN$5,IF($O$5:$PX$5&lt;$UO$5,LEN($O429:$PX429)-LEN(SUBSTITUTE(UPPER($O429:$PX429),"R","")))))</f>
        <v>0</v>
      </c>
      <c r="UO429" s="8">
        <f t="array" aca="1" ref="UO429" ca="1">SUM(IF($O$5:$PX$5&gt;=$UN$5,IF($O$5:$PX$5&lt;$UO$5,LEN($O429:$PX429)-LEN(SUBSTITUTE(UPPER($O429:$PX429),"A","")))))</f>
        <v>0</v>
      </c>
      <c r="UP429" s="8">
        <f t="array" aca="1" ref="UP429" ca="1">SUM(IF($O$5:$PX$5&gt;=$UN$5,IF($O$5:$PX$5&lt;$UO$5,LEN($O429:$PX429)-LEN(SUBSTITUTE(UPPER($O429:$PX429),"P","")))))</f>
        <v>0</v>
      </c>
    </row>
    <row r="430" spans="2:562" x14ac:dyDescent="0.25">
      <c r="B430" s="60">
        <v>425</v>
      </c>
      <c r="C430" s="60" t="s">
        <v>17997</v>
      </c>
      <c r="D430" s="60" t="s">
        <v>10274</v>
      </c>
      <c r="E430" s="60">
        <v>10</v>
      </c>
      <c r="F430" s="60" t="s">
        <v>17815</v>
      </c>
      <c r="G430" s="60" t="s">
        <v>17891</v>
      </c>
      <c r="H430" s="60" t="s">
        <v>17923</v>
      </c>
      <c r="I430" s="60" t="s">
        <v>10</v>
      </c>
      <c r="J430" s="60" t="s">
        <v>17942</v>
      </c>
      <c r="K430" s="60" t="s">
        <v>17943</v>
      </c>
      <c r="L430" s="60" t="s">
        <v>17944</v>
      </c>
      <c r="M430" s="61" t="e">
        <v>#N/A</v>
      </c>
      <c r="N430" s="61" t="e">
        <v>#N/A</v>
      </c>
      <c r="Z430" s="8" t="s">
        <v>17917</v>
      </c>
      <c r="AA430" s="8" t="s">
        <v>17917</v>
      </c>
      <c r="AC430" s="8" t="s">
        <v>17935</v>
      </c>
      <c r="AD430" s="8" t="s">
        <v>17918</v>
      </c>
      <c r="AF430" s="8" t="s">
        <v>17917</v>
      </c>
      <c r="AG430" s="8" t="s">
        <v>17917</v>
      </c>
      <c r="AH430" s="8" t="s">
        <v>17917</v>
      </c>
      <c r="AJ430" s="8" t="s">
        <v>17935</v>
      </c>
      <c r="AK430" s="8" t="s">
        <v>17917</v>
      </c>
      <c r="AM430" s="8" t="s">
        <v>17917</v>
      </c>
      <c r="AN430" s="8" t="s">
        <v>17917</v>
      </c>
      <c r="AO430" s="8" t="s">
        <v>17917</v>
      </c>
      <c r="AQ430" s="8" t="s">
        <v>17935</v>
      </c>
      <c r="AR430" s="8" t="s">
        <v>17917</v>
      </c>
      <c r="AU430" s="8" t="s">
        <v>17917</v>
      </c>
      <c r="AW430" s="8" t="s">
        <v>17935</v>
      </c>
      <c r="BC430" s="8" t="s">
        <v>17917</v>
      </c>
      <c r="BD430" s="8" t="s">
        <v>17918</v>
      </c>
      <c r="BE430" s="8" t="s">
        <v>17935</v>
      </c>
      <c r="BI430" s="8" t="s">
        <v>17917</v>
      </c>
      <c r="BJ430" s="8" t="s">
        <v>17917</v>
      </c>
      <c r="BK430" s="8" t="s">
        <v>17917</v>
      </c>
      <c r="BL430" s="8" t="s">
        <v>17935</v>
      </c>
      <c r="BO430" s="8" t="s">
        <v>17917</v>
      </c>
      <c r="BP430" s="8" t="s">
        <v>17917</v>
      </c>
      <c r="BQ430" s="8" t="s">
        <v>17917</v>
      </c>
      <c r="BR430" s="8" t="s">
        <v>17935</v>
      </c>
      <c r="BW430" s="8" t="s">
        <v>17917</v>
      </c>
      <c r="BX430" s="8" t="s">
        <v>17917</v>
      </c>
      <c r="BY430" s="8" t="s">
        <v>17935</v>
      </c>
      <c r="CC430" s="8" t="s">
        <v>17917</v>
      </c>
      <c r="CD430" s="8" t="s">
        <v>17917</v>
      </c>
      <c r="CE430" s="8" t="s">
        <v>17917</v>
      </c>
      <c r="CF430" s="8" t="s">
        <v>17935</v>
      </c>
      <c r="CJ430" s="8" t="s">
        <v>17917</v>
      </c>
      <c r="CK430" s="8" t="s">
        <v>17917</v>
      </c>
      <c r="UA430" s="8">
        <f t="array" ref="UA430">SUM(LEN($O430:$PX430))-SUM(LEN(SUBSTITUTE(UPPER($O430:$PX430),"R","")))</f>
        <v>34</v>
      </c>
      <c r="UB430" s="8">
        <f t="array" ref="UB430">SUM(LEN($O430:$PX430))-SUM(LEN(SUBSTITUTE(UPPER($O430:$PX430),"A","")))</f>
        <v>0</v>
      </c>
      <c r="UC430" s="8">
        <f t="array" ref="UC430">SUM(LEN($O430:$PX430))-SUM(LEN(SUBSTITUTE(UPPER($O430:$PX430),"P","")))</f>
        <v>11</v>
      </c>
      <c r="UG430" s="8">
        <f t="shared" si="37"/>
        <v>45</v>
      </c>
      <c r="UH430" s="8">
        <f t="shared" si="38"/>
        <v>0</v>
      </c>
      <c r="UI430" s="8">
        <f t="shared" si="39"/>
        <v>1</v>
      </c>
      <c r="UJ430" s="8">
        <f t="shared" si="40"/>
        <v>0</v>
      </c>
      <c r="UK430" s="8">
        <f t="shared" si="41"/>
        <v>0</v>
      </c>
      <c r="UN430" s="8">
        <f t="array" aca="1" ref="UN430" ca="1">SUM(IF($O$5:$PX$5&gt;=$UN$5,IF($O$5:$PX$5&lt;$UO$5,LEN($O430:$PX430)-LEN(SUBSTITUTE(UPPER($O430:$PX430),"R","")))))</f>
        <v>0</v>
      </c>
      <c r="UO430" s="8">
        <f t="array" aca="1" ref="UO430" ca="1">SUM(IF($O$5:$PX$5&gt;=$UN$5,IF($O$5:$PX$5&lt;$UO$5,LEN($O430:$PX430)-LEN(SUBSTITUTE(UPPER($O430:$PX430),"A","")))))</f>
        <v>0</v>
      </c>
      <c r="UP430" s="8">
        <f t="array" aca="1" ref="UP430" ca="1">SUM(IF($O$5:$PX$5&gt;=$UN$5,IF($O$5:$PX$5&lt;$UO$5,LEN($O430:$PX430)-LEN(SUBSTITUTE(UPPER($O430:$PX430),"P","")))))</f>
        <v>0</v>
      </c>
    </row>
    <row r="431" spans="2:562" x14ac:dyDescent="0.25">
      <c r="B431" s="60">
        <v>426</v>
      </c>
      <c r="C431" s="60" t="s">
        <v>17997</v>
      </c>
      <c r="D431" s="60" t="s">
        <v>10274</v>
      </c>
      <c r="E431" s="60">
        <v>10</v>
      </c>
      <c r="F431" s="60" t="s">
        <v>17842</v>
      </c>
      <c r="G431" s="60" t="s">
        <v>17889</v>
      </c>
      <c r="H431" s="60" t="s">
        <v>17923</v>
      </c>
      <c r="I431" s="60" t="s">
        <v>10</v>
      </c>
      <c r="J431" s="60" t="s">
        <v>17942</v>
      </c>
      <c r="K431" s="60" t="s">
        <v>17943</v>
      </c>
      <c r="L431" s="60" t="s">
        <v>17944</v>
      </c>
      <c r="M431" s="61" t="e">
        <v>#N/A</v>
      </c>
      <c r="N431" s="61" t="e">
        <v>#N/A</v>
      </c>
      <c r="AA431" s="8" t="s">
        <v>17917</v>
      </c>
      <c r="AC431" s="8" t="s">
        <v>17935</v>
      </c>
      <c r="AD431" s="8" t="s">
        <v>17918</v>
      </c>
      <c r="AF431" s="8" t="s">
        <v>17917</v>
      </c>
      <c r="AJ431" s="8" t="s">
        <v>17935</v>
      </c>
      <c r="AK431" s="8" t="s">
        <v>17917</v>
      </c>
      <c r="AM431" s="8" t="s">
        <v>17917</v>
      </c>
      <c r="AN431" s="8" t="s">
        <v>17917</v>
      </c>
      <c r="AO431" s="8" t="s">
        <v>17917</v>
      </c>
      <c r="AQ431" s="8" t="s">
        <v>17935</v>
      </c>
      <c r="AR431" s="8" t="s">
        <v>17917</v>
      </c>
      <c r="AU431" s="8" t="s">
        <v>17917</v>
      </c>
      <c r="AV431" s="8" t="s">
        <v>17917</v>
      </c>
      <c r="AW431" s="8" t="s">
        <v>17935</v>
      </c>
      <c r="BC431" s="8" t="s">
        <v>17917</v>
      </c>
      <c r="BE431" s="8" t="s">
        <v>17935</v>
      </c>
      <c r="BH431" s="8" t="s">
        <v>17917</v>
      </c>
      <c r="BI431" s="8" t="s">
        <v>17917</v>
      </c>
      <c r="BO431" s="8" t="s">
        <v>17917</v>
      </c>
      <c r="BQ431" s="8" t="s">
        <v>17917</v>
      </c>
      <c r="BR431" s="8" t="s">
        <v>17935</v>
      </c>
      <c r="BW431" s="8" t="s">
        <v>17917</v>
      </c>
      <c r="BX431" s="8" t="s">
        <v>17917</v>
      </c>
      <c r="CD431" s="8" t="s">
        <v>17917</v>
      </c>
      <c r="CE431" s="8" t="s">
        <v>17917</v>
      </c>
      <c r="CF431" s="8" t="s">
        <v>17935</v>
      </c>
      <c r="CK431" s="8" t="s">
        <v>17917</v>
      </c>
      <c r="UA431" s="8">
        <f t="array" ref="UA431">SUM(LEN($O431:$PX431))-SUM(LEN(SUBSTITUTE(UPPER($O431:$PX431),"R","")))</f>
        <v>26</v>
      </c>
      <c r="UB431" s="8">
        <f t="array" ref="UB431">SUM(LEN($O431:$PX431))-SUM(LEN(SUBSTITUTE(UPPER($O431:$PX431),"A","")))</f>
        <v>0</v>
      </c>
      <c r="UC431" s="8">
        <f t="array" ref="UC431">SUM(LEN($O431:$PX431))-SUM(LEN(SUBSTITUTE(UPPER($O431:$PX431),"P","")))</f>
        <v>8</v>
      </c>
      <c r="UG431" s="8">
        <f t="shared" si="37"/>
        <v>34</v>
      </c>
      <c r="UH431" s="8">
        <f t="shared" si="38"/>
        <v>1</v>
      </c>
      <c r="UI431" s="8">
        <f t="shared" si="39"/>
        <v>0</v>
      </c>
      <c r="UJ431" s="8">
        <f t="shared" si="40"/>
        <v>0</v>
      </c>
      <c r="UK431" s="8">
        <f t="shared" si="41"/>
        <v>0</v>
      </c>
      <c r="UN431" s="8">
        <f t="array" aca="1" ref="UN431" ca="1">SUM(IF($O$5:$PX$5&gt;=$UN$5,IF($O$5:$PX$5&lt;$UO$5,LEN($O431:$PX431)-LEN(SUBSTITUTE(UPPER($O431:$PX431),"R","")))))</f>
        <v>0</v>
      </c>
      <c r="UO431" s="8">
        <f t="array" aca="1" ref="UO431" ca="1">SUM(IF($O$5:$PX$5&gt;=$UN$5,IF($O$5:$PX$5&lt;$UO$5,LEN($O431:$PX431)-LEN(SUBSTITUTE(UPPER($O431:$PX431),"A","")))))</f>
        <v>0</v>
      </c>
      <c r="UP431" s="8">
        <f t="array" aca="1" ref="UP431" ca="1">SUM(IF($O$5:$PX$5&gt;=$UN$5,IF($O$5:$PX$5&lt;$UO$5,LEN($O431:$PX431)-LEN(SUBSTITUTE(UPPER($O431:$PX431),"P","")))))</f>
        <v>0</v>
      </c>
    </row>
    <row r="432" spans="2:562" x14ac:dyDescent="0.25">
      <c r="B432" s="60">
        <v>427</v>
      </c>
      <c r="C432" s="60" t="s">
        <v>17997</v>
      </c>
      <c r="D432" s="60" t="s">
        <v>10274</v>
      </c>
      <c r="E432" s="60">
        <v>7</v>
      </c>
      <c r="F432" s="60" t="s">
        <v>17842</v>
      </c>
      <c r="G432" s="60" t="s">
        <v>17887</v>
      </c>
      <c r="H432" s="60" t="s">
        <v>17923</v>
      </c>
      <c r="I432" s="60" t="s">
        <v>10</v>
      </c>
      <c r="J432" s="60" t="s">
        <v>17942</v>
      </c>
      <c r="K432" s="60" t="s">
        <v>17943</v>
      </c>
      <c r="L432" s="60" t="s">
        <v>17944</v>
      </c>
      <c r="M432" s="61" t="e">
        <v>#N/A</v>
      </c>
      <c r="N432" s="61" t="e">
        <v>#N/A</v>
      </c>
      <c r="Z432" s="8" t="s">
        <v>17917</v>
      </c>
      <c r="AA432" s="8" t="s">
        <v>17917</v>
      </c>
      <c r="AC432" s="8" t="s">
        <v>17935</v>
      </c>
      <c r="AD432" s="8" t="s">
        <v>17918</v>
      </c>
      <c r="AF432" s="8" t="s">
        <v>17917</v>
      </c>
      <c r="AG432" s="8" t="s">
        <v>17917</v>
      </c>
      <c r="AH432" s="8" t="s">
        <v>17917</v>
      </c>
      <c r="AJ432" s="8" t="s">
        <v>17935</v>
      </c>
      <c r="AK432" s="8" t="s">
        <v>17917</v>
      </c>
      <c r="AM432" s="8" t="s">
        <v>17917</v>
      </c>
      <c r="AN432" s="8" t="s">
        <v>17917</v>
      </c>
      <c r="AO432" s="8" t="s">
        <v>17917</v>
      </c>
      <c r="AQ432" s="8" t="s">
        <v>17935</v>
      </c>
      <c r="AR432" s="8" t="s">
        <v>17917</v>
      </c>
      <c r="AT432" s="8" t="s">
        <v>17918</v>
      </c>
      <c r="AU432" s="8" t="s">
        <v>17917</v>
      </c>
      <c r="AV432" s="8" t="s">
        <v>17917</v>
      </c>
      <c r="AW432" s="8" t="s">
        <v>17935</v>
      </c>
      <c r="BC432" s="8" t="s">
        <v>17917</v>
      </c>
      <c r="BD432" s="8" t="s">
        <v>17918</v>
      </c>
      <c r="BE432" s="8" t="s">
        <v>17935</v>
      </c>
      <c r="BJ432" s="8" t="s">
        <v>17917</v>
      </c>
      <c r="BK432" s="8" t="s">
        <v>17917</v>
      </c>
      <c r="BL432" s="8" t="s">
        <v>17935</v>
      </c>
      <c r="BO432" s="8" t="s">
        <v>17917</v>
      </c>
      <c r="BP432" s="8" t="s">
        <v>17917</v>
      </c>
      <c r="BQ432" s="8" t="s">
        <v>17917</v>
      </c>
      <c r="BX432" s="8" t="s">
        <v>17917</v>
      </c>
      <c r="BY432" s="8" t="s">
        <v>17935</v>
      </c>
      <c r="CD432" s="8" t="s">
        <v>17917</v>
      </c>
      <c r="CE432" s="8" t="s">
        <v>17917</v>
      </c>
      <c r="CF432" s="8" t="s">
        <v>17935</v>
      </c>
      <c r="CJ432" s="8" t="s">
        <v>17917</v>
      </c>
      <c r="CK432" s="8" t="s">
        <v>17917</v>
      </c>
      <c r="UA432" s="8">
        <f t="array" ref="UA432">SUM(LEN($O432:$PX432))-SUM(LEN(SUBSTITUTE(UPPER($O432:$PX432),"R","")))</f>
        <v>31</v>
      </c>
      <c r="UB432" s="8">
        <f t="array" ref="UB432">SUM(LEN($O432:$PX432))-SUM(LEN(SUBSTITUTE(UPPER($O432:$PX432),"A","")))</f>
        <v>0</v>
      </c>
      <c r="UC432" s="8">
        <f t="array" ref="UC432">SUM(LEN($O432:$PX432))-SUM(LEN(SUBSTITUTE(UPPER($O432:$PX432),"P","")))</f>
        <v>11</v>
      </c>
      <c r="UG432" s="8">
        <f t="shared" si="37"/>
        <v>42</v>
      </c>
      <c r="UH432" s="8">
        <f t="shared" si="38"/>
        <v>1</v>
      </c>
      <c r="UI432" s="8">
        <f t="shared" si="39"/>
        <v>0</v>
      </c>
      <c r="UJ432" s="8">
        <f t="shared" si="40"/>
        <v>0</v>
      </c>
      <c r="UK432" s="8">
        <f t="shared" si="41"/>
        <v>0</v>
      </c>
      <c r="UN432" s="8">
        <f t="array" aca="1" ref="UN432" ca="1">SUM(IF($O$5:$PX$5&gt;=$UN$5,IF($O$5:$PX$5&lt;$UO$5,LEN($O432:$PX432)-LEN(SUBSTITUTE(UPPER($O432:$PX432),"R","")))))</f>
        <v>0</v>
      </c>
      <c r="UO432" s="8">
        <f t="array" aca="1" ref="UO432" ca="1">SUM(IF($O$5:$PX$5&gt;=$UN$5,IF($O$5:$PX$5&lt;$UO$5,LEN($O432:$PX432)-LEN(SUBSTITUTE(UPPER($O432:$PX432),"A","")))))</f>
        <v>0</v>
      </c>
      <c r="UP432" s="8">
        <f t="array" aca="1" ref="UP432" ca="1">SUM(IF($O$5:$PX$5&gt;=$UN$5,IF($O$5:$PX$5&lt;$UO$5,LEN($O432:$PX432)-LEN(SUBSTITUTE(UPPER($O432:$PX432),"P","")))))</f>
        <v>0</v>
      </c>
    </row>
    <row r="433" spans="2:562" x14ac:dyDescent="0.25">
      <c r="B433" s="60">
        <v>428</v>
      </c>
      <c r="C433" s="60" t="s">
        <v>17997</v>
      </c>
      <c r="D433" s="60" t="s">
        <v>10274</v>
      </c>
      <c r="E433" s="60">
        <v>6</v>
      </c>
      <c r="F433" s="60" t="s">
        <v>17815</v>
      </c>
      <c r="G433" s="60" t="s">
        <v>17887</v>
      </c>
      <c r="H433" s="60" t="s">
        <v>17923</v>
      </c>
      <c r="I433" s="60" t="s">
        <v>10</v>
      </c>
      <c r="J433" s="60" t="s">
        <v>17942</v>
      </c>
      <c r="K433" s="60" t="s">
        <v>17943</v>
      </c>
      <c r="L433" s="60" t="s">
        <v>17944</v>
      </c>
      <c r="M433" s="61" t="e">
        <v>#N/A</v>
      </c>
      <c r="N433" s="61" t="e">
        <v>#N/A</v>
      </c>
      <c r="AA433" s="8" t="s">
        <v>17917</v>
      </c>
      <c r="AC433" s="8" t="s">
        <v>17935</v>
      </c>
      <c r="AD433" s="8" t="s">
        <v>17918</v>
      </c>
      <c r="AF433" s="8" t="s">
        <v>17917</v>
      </c>
      <c r="AG433" s="8" t="s">
        <v>17917</v>
      </c>
      <c r="AH433" s="8" t="s">
        <v>17917</v>
      </c>
      <c r="AJ433" s="8" t="s">
        <v>17935</v>
      </c>
      <c r="AK433" s="8" t="s">
        <v>17917</v>
      </c>
      <c r="AM433" s="8" t="s">
        <v>17917</v>
      </c>
      <c r="AN433" s="8" t="s">
        <v>17917</v>
      </c>
      <c r="AO433" s="8" t="s">
        <v>17917</v>
      </c>
      <c r="AQ433" s="8" t="s">
        <v>17935</v>
      </c>
      <c r="AR433" s="8" t="s">
        <v>17917</v>
      </c>
      <c r="AT433" s="8" t="s">
        <v>17918</v>
      </c>
      <c r="AU433" s="8" t="s">
        <v>17917</v>
      </c>
      <c r="AV433" s="8" t="s">
        <v>17917</v>
      </c>
      <c r="AW433" s="8" t="s">
        <v>17935</v>
      </c>
      <c r="BC433" s="8" t="s">
        <v>17917</v>
      </c>
      <c r="BH433" s="8" t="s">
        <v>17917</v>
      </c>
      <c r="BI433" s="8" t="s">
        <v>17917</v>
      </c>
      <c r="BL433" s="8" t="s">
        <v>17935</v>
      </c>
      <c r="BO433" s="8" t="s">
        <v>17917</v>
      </c>
      <c r="BP433" s="8" t="s">
        <v>17917</v>
      </c>
      <c r="BQ433" s="8" t="s">
        <v>17917</v>
      </c>
      <c r="BR433" s="8" t="s">
        <v>17935</v>
      </c>
      <c r="BW433" s="8" t="s">
        <v>17917</v>
      </c>
      <c r="BX433" s="8" t="s">
        <v>17917</v>
      </c>
      <c r="CD433" s="8" t="s">
        <v>17917</v>
      </c>
      <c r="CE433" s="8" t="s">
        <v>17917</v>
      </c>
      <c r="CF433" s="8" t="s">
        <v>17935</v>
      </c>
      <c r="CJ433" s="8" t="s">
        <v>17917</v>
      </c>
      <c r="CK433" s="8" t="s">
        <v>17917</v>
      </c>
      <c r="UA433" s="8">
        <f t="array" ref="UA433">SUM(LEN($O433:$PX433))-SUM(LEN(SUBSTITUTE(UPPER($O433:$PX433),"R","")))</f>
        <v>30</v>
      </c>
      <c r="UB433" s="8">
        <f t="array" ref="UB433">SUM(LEN($O433:$PX433))-SUM(LEN(SUBSTITUTE(UPPER($O433:$PX433),"A","")))</f>
        <v>0</v>
      </c>
      <c r="UC433" s="8">
        <f t="array" ref="UC433">SUM(LEN($O433:$PX433))-SUM(LEN(SUBSTITUTE(UPPER($O433:$PX433),"P","")))</f>
        <v>9</v>
      </c>
      <c r="UG433" s="8">
        <f t="shared" si="37"/>
        <v>39</v>
      </c>
      <c r="UH433" s="8">
        <f t="shared" si="38"/>
        <v>1</v>
      </c>
      <c r="UI433" s="8">
        <f t="shared" si="39"/>
        <v>0</v>
      </c>
      <c r="UJ433" s="8">
        <f t="shared" si="40"/>
        <v>0</v>
      </c>
      <c r="UK433" s="8">
        <f t="shared" si="41"/>
        <v>0</v>
      </c>
      <c r="UN433" s="8">
        <f t="array" aca="1" ref="UN433" ca="1">SUM(IF($O$5:$PX$5&gt;=$UN$5,IF($O$5:$PX$5&lt;$UO$5,LEN($O433:$PX433)-LEN(SUBSTITUTE(UPPER($O433:$PX433),"R","")))))</f>
        <v>0</v>
      </c>
      <c r="UO433" s="8">
        <f t="array" aca="1" ref="UO433" ca="1">SUM(IF($O$5:$PX$5&gt;=$UN$5,IF($O$5:$PX$5&lt;$UO$5,LEN($O433:$PX433)-LEN(SUBSTITUTE(UPPER($O433:$PX433),"A","")))))</f>
        <v>0</v>
      </c>
      <c r="UP433" s="8">
        <f t="array" aca="1" ref="UP433" ca="1">SUM(IF($O$5:$PX$5&gt;=$UN$5,IF($O$5:$PX$5&lt;$UO$5,LEN($O433:$PX433)-LEN(SUBSTITUTE(UPPER($O433:$PX433),"P","")))))</f>
        <v>0</v>
      </c>
    </row>
    <row r="434" spans="2:562" x14ac:dyDescent="0.25">
      <c r="B434" s="60">
        <v>429</v>
      </c>
      <c r="C434" s="60" t="s">
        <v>17997</v>
      </c>
      <c r="D434" s="60" t="s">
        <v>10274</v>
      </c>
      <c r="E434" s="60">
        <v>6</v>
      </c>
      <c r="F434" s="60" t="s">
        <v>17815</v>
      </c>
      <c r="G434" s="60" t="s">
        <v>17887</v>
      </c>
      <c r="H434" s="60" t="s">
        <v>17923</v>
      </c>
      <c r="I434" s="60" t="s">
        <v>10</v>
      </c>
      <c r="J434" s="60" t="s">
        <v>17942</v>
      </c>
      <c r="K434" s="60" t="s">
        <v>17943</v>
      </c>
      <c r="L434" s="60" t="s">
        <v>17944</v>
      </c>
      <c r="M434" s="61" t="e">
        <v>#N/A</v>
      </c>
      <c r="N434" s="61" t="e">
        <v>#N/A</v>
      </c>
      <c r="Z434" s="8" t="s">
        <v>17917</v>
      </c>
      <c r="AA434" s="8" t="s">
        <v>17917</v>
      </c>
      <c r="AC434" s="8" t="s">
        <v>17935</v>
      </c>
      <c r="AD434" s="8" t="s">
        <v>17918</v>
      </c>
      <c r="AF434" s="8" t="s">
        <v>17917</v>
      </c>
      <c r="AJ434" s="8" t="s">
        <v>17935</v>
      </c>
      <c r="AK434" s="8" t="s">
        <v>17917</v>
      </c>
      <c r="AM434" s="8" t="s">
        <v>17917</v>
      </c>
      <c r="AN434" s="8" t="s">
        <v>17917</v>
      </c>
      <c r="AO434" s="8" t="s">
        <v>17917</v>
      </c>
      <c r="AQ434" s="8" t="s">
        <v>17935</v>
      </c>
      <c r="AR434" s="8" t="s">
        <v>17917</v>
      </c>
      <c r="AT434" s="8" t="s">
        <v>17918</v>
      </c>
      <c r="AU434" s="8" t="s">
        <v>17917</v>
      </c>
      <c r="AV434" s="8" t="s">
        <v>17917</v>
      </c>
      <c r="AW434" s="8" t="s">
        <v>17935</v>
      </c>
      <c r="BD434" s="8" t="s">
        <v>17918</v>
      </c>
      <c r="BI434" s="8" t="s">
        <v>17917</v>
      </c>
      <c r="BJ434" s="8" t="s">
        <v>17917</v>
      </c>
      <c r="BK434" s="8" t="s">
        <v>17917</v>
      </c>
      <c r="BL434" s="8" t="s">
        <v>17935</v>
      </c>
      <c r="BQ434" s="8" t="s">
        <v>17917</v>
      </c>
      <c r="BR434" s="8" t="s">
        <v>17935</v>
      </c>
      <c r="BX434" s="8" t="s">
        <v>17917</v>
      </c>
      <c r="BY434" s="8" t="s">
        <v>17935</v>
      </c>
      <c r="CC434" s="8" t="s">
        <v>17917</v>
      </c>
      <c r="CD434" s="8" t="s">
        <v>17917</v>
      </c>
      <c r="CE434" s="8" t="s">
        <v>17917</v>
      </c>
      <c r="CF434" s="8" t="s">
        <v>17935</v>
      </c>
      <c r="CJ434" s="8" t="s">
        <v>17917</v>
      </c>
      <c r="CK434" s="8" t="s">
        <v>17917</v>
      </c>
      <c r="UA434" s="8">
        <f t="array" ref="UA434">SUM(LEN($O434:$PX434))-SUM(LEN(SUBSTITUTE(UPPER($O434:$PX434),"R","")))</f>
        <v>28</v>
      </c>
      <c r="UB434" s="8">
        <f t="array" ref="UB434">SUM(LEN($O434:$PX434))-SUM(LEN(SUBSTITUTE(UPPER($O434:$PX434),"A","")))</f>
        <v>0</v>
      </c>
      <c r="UC434" s="8">
        <f t="array" ref="UC434">SUM(LEN($O434:$PX434))-SUM(LEN(SUBSTITUTE(UPPER($O434:$PX434),"P","")))</f>
        <v>11</v>
      </c>
      <c r="UG434" s="8">
        <f t="shared" si="37"/>
        <v>39</v>
      </c>
      <c r="UH434" s="8">
        <f t="shared" si="38"/>
        <v>1</v>
      </c>
      <c r="UI434" s="8">
        <f t="shared" si="39"/>
        <v>0</v>
      </c>
      <c r="UJ434" s="8">
        <f t="shared" si="40"/>
        <v>0</v>
      </c>
      <c r="UK434" s="8">
        <f t="shared" si="41"/>
        <v>0</v>
      </c>
      <c r="UN434" s="8">
        <f t="array" aca="1" ref="UN434" ca="1">SUM(IF($O$5:$PX$5&gt;=$UN$5,IF($O$5:$PX$5&lt;$UO$5,LEN($O434:$PX434)-LEN(SUBSTITUTE(UPPER($O434:$PX434),"R","")))))</f>
        <v>0</v>
      </c>
      <c r="UO434" s="8">
        <f t="array" aca="1" ref="UO434" ca="1">SUM(IF($O$5:$PX$5&gt;=$UN$5,IF($O$5:$PX$5&lt;$UO$5,LEN($O434:$PX434)-LEN(SUBSTITUTE(UPPER($O434:$PX434),"A","")))))</f>
        <v>0</v>
      </c>
      <c r="UP434" s="8">
        <f t="array" aca="1" ref="UP434" ca="1">SUM(IF($O$5:$PX$5&gt;=$UN$5,IF($O$5:$PX$5&lt;$UO$5,LEN($O434:$PX434)-LEN(SUBSTITUTE(UPPER($O434:$PX434),"P","")))))</f>
        <v>0</v>
      </c>
    </row>
    <row r="435" spans="2:562" x14ac:dyDescent="0.25">
      <c r="B435" s="60">
        <v>430</v>
      </c>
      <c r="C435" s="60" t="s">
        <v>17997</v>
      </c>
      <c r="D435" s="60" t="s">
        <v>10274</v>
      </c>
      <c r="E435" s="60">
        <v>10</v>
      </c>
      <c r="F435" s="60" t="s">
        <v>17815</v>
      </c>
      <c r="G435" s="60" t="s">
        <v>17890</v>
      </c>
      <c r="H435" s="60" t="s">
        <v>17923</v>
      </c>
      <c r="I435" s="60" t="s">
        <v>10</v>
      </c>
      <c r="J435" s="60" t="s">
        <v>17942</v>
      </c>
      <c r="K435" s="60" t="s">
        <v>17943</v>
      </c>
      <c r="L435" s="60" t="s">
        <v>17944</v>
      </c>
      <c r="M435" s="61" t="e">
        <v>#N/A</v>
      </c>
      <c r="N435" s="61" t="e">
        <v>#N/A</v>
      </c>
      <c r="Z435" s="8" t="s">
        <v>17917</v>
      </c>
      <c r="AA435" s="8" t="s">
        <v>17917</v>
      </c>
      <c r="AC435" s="8" t="s">
        <v>17935</v>
      </c>
      <c r="AD435" s="8" t="s">
        <v>17918</v>
      </c>
      <c r="AG435" s="8" t="s">
        <v>17917</v>
      </c>
      <c r="AH435" s="8" t="s">
        <v>17917</v>
      </c>
      <c r="AJ435" s="8" t="s">
        <v>17935</v>
      </c>
      <c r="AK435" s="8" t="s">
        <v>17917</v>
      </c>
      <c r="AM435" s="8" t="s">
        <v>17917</v>
      </c>
      <c r="AN435" s="8" t="s">
        <v>17917</v>
      </c>
      <c r="AQ435" s="8" t="s">
        <v>17935</v>
      </c>
      <c r="AR435" s="8" t="s">
        <v>17917</v>
      </c>
      <c r="AT435" s="8" t="s">
        <v>17918</v>
      </c>
      <c r="AU435" s="8" t="s">
        <v>17917</v>
      </c>
      <c r="AV435" s="8" t="s">
        <v>17917</v>
      </c>
      <c r="AW435" s="8" t="s">
        <v>17935</v>
      </c>
      <c r="BD435" s="8" t="s">
        <v>17918</v>
      </c>
      <c r="BE435" s="8" t="s">
        <v>17935</v>
      </c>
      <c r="BI435" s="8" t="s">
        <v>17917</v>
      </c>
      <c r="BL435" s="8" t="s">
        <v>17935</v>
      </c>
      <c r="BQ435" s="8" t="s">
        <v>17917</v>
      </c>
      <c r="BR435" s="8" t="s">
        <v>17935</v>
      </c>
      <c r="BW435" s="8" t="s">
        <v>17917</v>
      </c>
      <c r="BX435" s="8" t="s">
        <v>17917</v>
      </c>
      <c r="CC435" s="8" t="s">
        <v>17917</v>
      </c>
      <c r="CD435" s="8" t="s">
        <v>17917</v>
      </c>
      <c r="CK435" s="8" t="s">
        <v>17917</v>
      </c>
      <c r="UA435" s="8">
        <f t="array" ref="UA435">SUM(LEN($O435:$PX435))-SUM(LEN(SUBSTITUTE(UPPER($O435:$PX435),"R","")))</f>
        <v>24</v>
      </c>
      <c r="UB435" s="8">
        <f t="array" ref="UB435">SUM(LEN($O435:$PX435))-SUM(LEN(SUBSTITUTE(UPPER($O435:$PX435),"A","")))</f>
        <v>0</v>
      </c>
      <c r="UC435" s="8">
        <f t="array" ref="UC435">SUM(LEN($O435:$PX435))-SUM(LEN(SUBSTITUTE(UPPER($O435:$PX435),"P","")))</f>
        <v>10</v>
      </c>
      <c r="UG435" s="8">
        <f t="shared" si="37"/>
        <v>34</v>
      </c>
      <c r="UH435" s="8">
        <f t="shared" si="38"/>
        <v>0</v>
      </c>
      <c r="UI435" s="8">
        <f t="shared" si="39"/>
        <v>1</v>
      </c>
      <c r="UJ435" s="8">
        <f t="shared" si="40"/>
        <v>0</v>
      </c>
      <c r="UK435" s="8">
        <f t="shared" si="41"/>
        <v>0</v>
      </c>
      <c r="UN435" s="8">
        <f t="array" aca="1" ref="UN435" ca="1">SUM(IF($O$5:$PX$5&gt;=$UN$5,IF($O$5:$PX$5&lt;$UO$5,LEN($O435:$PX435)-LEN(SUBSTITUTE(UPPER($O435:$PX435),"R","")))))</f>
        <v>0</v>
      </c>
      <c r="UO435" s="8">
        <f t="array" aca="1" ref="UO435" ca="1">SUM(IF($O$5:$PX$5&gt;=$UN$5,IF($O$5:$PX$5&lt;$UO$5,LEN($O435:$PX435)-LEN(SUBSTITUTE(UPPER($O435:$PX435),"A","")))))</f>
        <v>0</v>
      </c>
      <c r="UP435" s="8">
        <f t="array" aca="1" ref="UP435" ca="1">SUM(IF($O$5:$PX$5&gt;=$UN$5,IF($O$5:$PX$5&lt;$UO$5,LEN($O435:$PX435)-LEN(SUBSTITUTE(UPPER($O435:$PX435),"P","")))))</f>
        <v>0</v>
      </c>
    </row>
    <row r="436" spans="2:562" x14ac:dyDescent="0.25">
      <c r="B436" s="60">
        <v>431</v>
      </c>
      <c r="C436" s="60" t="s">
        <v>17997</v>
      </c>
      <c r="D436" s="60" t="s">
        <v>10274</v>
      </c>
      <c r="E436" s="60">
        <v>10</v>
      </c>
      <c r="F436" s="60" t="s">
        <v>17815</v>
      </c>
      <c r="G436" s="60" t="s">
        <v>17891</v>
      </c>
      <c r="H436" s="60" t="s">
        <v>17923</v>
      </c>
      <c r="I436" s="60" t="s">
        <v>10</v>
      </c>
      <c r="J436" s="60" t="s">
        <v>17942</v>
      </c>
      <c r="K436" s="60" t="s">
        <v>17943</v>
      </c>
      <c r="L436" s="60" t="s">
        <v>17944</v>
      </c>
      <c r="M436" s="61" t="e">
        <v>#N/A</v>
      </c>
      <c r="N436" s="61" t="e">
        <v>#N/A</v>
      </c>
      <c r="AA436" s="8" t="s">
        <v>17917</v>
      </c>
      <c r="AC436" s="8" t="s">
        <v>17935</v>
      </c>
      <c r="AD436" s="8" t="s">
        <v>17918</v>
      </c>
      <c r="AF436" s="8" t="s">
        <v>17917</v>
      </c>
      <c r="AJ436" s="8" t="s">
        <v>17935</v>
      </c>
      <c r="AK436" s="8" t="s">
        <v>17917</v>
      </c>
      <c r="AM436" s="8" t="s">
        <v>17917</v>
      </c>
      <c r="AN436" s="8" t="s">
        <v>17917</v>
      </c>
      <c r="AO436" s="8" t="s">
        <v>17917</v>
      </c>
      <c r="AQ436" s="8" t="s">
        <v>17935</v>
      </c>
      <c r="AR436" s="8" t="s">
        <v>17917</v>
      </c>
      <c r="AT436" s="8" t="s">
        <v>17918</v>
      </c>
      <c r="AU436" s="8" t="s">
        <v>17917</v>
      </c>
      <c r="AV436" s="8" t="s">
        <v>17917</v>
      </c>
      <c r="AW436" s="8" t="s">
        <v>17935</v>
      </c>
      <c r="BD436" s="8" t="s">
        <v>17918</v>
      </c>
      <c r="BE436" s="8" t="s">
        <v>17935</v>
      </c>
      <c r="BI436" s="8" t="s">
        <v>17917</v>
      </c>
      <c r="BJ436" s="8" t="s">
        <v>17917</v>
      </c>
      <c r="BK436" s="8" t="s">
        <v>17917</v>
      </c>
      <c r="BP436" s="8" t="s">
        <v>17917</v>
      </c>
      <c r="BW436" s="8" t="s">
        <v>17917</v>
      </c>
      <c r="BX436" s="8" t="s">
        <v>17917</v>
      </c>
      <c r="CD436" s="8" t="s">
        <v>17917</v>
      </c>
      <c r="CE436" s="8" t="s">
        <v>17917</v>
      </c>
      <c r="CF436" s="8" t="s">
        <v>17935</v>
      </c>
      <c r="CJ436" s="8" t="s">
        <v>17917</v>
      </c>
      <c r="CK436" s="8" t="s">
        <v>17917</v>
      </c>
      <c r="UA436" s="8">
        <f t="array" ref="UA436">SUM(LEN($O436:$PX436))-SUM(LEN(SUBSTITUTE(UPPER($O436:$PX436),"R","")))</f>
        <v>25</v>
      </c>
      <c r="UB436" s="8">
        <f t="array" ref="UB436">SUM(LEN($O436:$PX436))-SUM(LEN(SUBSTITUTE(UPPER($O436:$PX436),"A","")))</f>
        <v>0</v>
      </c>
      <c r="UC436" s="8">
        <f t="array" ref="UC436">SUM(LEN($O436:$PX436))-SUM(LEN(SUBSTITUTE(UPPER($O436:$PX436),"P","")))</f>
        <v>9</v>
      </c>
      <c r="UG436" s="8">
        <f t="shared" si="37"/>
        <v>34</v>
      </c>
      <c r="UH436" s="8">
        <f t="shared" si="38"/>
        <v>0</v>
      </c>
      <c r="UI436" s="8">
        <f t="shared" si="39"/>
        <v>1</v>
      </c>
      <c r="UJ436" s="8">
        <f t="shared" si="40"/>
        <v>0</v>
      </c>
      <c r="UK436" s="8">
        <f t="shared" si="41"/>
        <v>0</v>
      </c>
      <c r="UN436" s="8">
        <f t="array" aca="1" ref="UN436" ca="1">SUM(IF($O$5:$PX$5&gt;=$UN$5,IF($O$5:$PX$5&lt;$UO$5,LEN($O436:$PX436)-LEN(SUBSTITUTE(UPPER($O436:$PX436),"R","")))))</f>
        <v>0</v>
      </c>
      <c r="UO436" s="8">
        <f t="array" aca="1" ref="UO436" ca="1">SUM(IF($O$5:$PX$5&gt;=$UN$5,IF($O$5:$PX$5&lt;$UO$5,LEN($O436:$PX436)-LEN(SUBSTITUTE(UPPER($O436:$PX436),"A","")))))</f>
        <v>0</v>
      </c>
      <c r="UP436" s="8">
        <f t="array" aca="1" ref="UP436" ca="1">SUM(IF($O$5:$PX$5&gt;=$UN$5,IF($O$5:$PX$5&lt;$UO$5,LEN($O436:$PX436)-LEN(SUBSTITUTE(UPPER($O436:$PX436),"P","")))))</f>
        <v>0</v>
      </c>
    </row>
    <row r="437" spans="2:562" x14ac:dyDescent="0.25">
      <c r="B437" s="60">
        <v>432</v>
      </c>
      <c r="C437" s="60" t="s">
        <v>17997</v>
      </c>
      <c r="D437" s="60" t="s">
        <v>10274</v>
      </c>
      <c r="E437" s="60">
        <v>8</v>
      </c>
      <c r="F437" s="60" t="s">
        <v>17842</v>
      </c>
      <c r="G437" s="60" t="s">
        <v>17888</v>
      </c>
      <c r="H437" s="60" t="s">
        <v>17923</v>
      </c>
      <c r="I437" s="60" t="s">
        <v>10</v>
      </c>
      <c r="J437" s="60" t="s">
        <v>17942</v>
      </c>
      <c r="K437" s="60" t="s">
        <v>17943</v>
      </c>
      <c r="L437" s="60" t="s">
        <v>17944</v>
      </c>
      <c r="M437" s="61" t="e">
        <v>#N/A</v>
      </c>
      <c r="N437" s="61" t="e">
        <v>#N/A</v>
      </c>
      <c r="Z437" s="8" t="s">
        <v>17917</v>
      </c>
      <c r="AC437" s="8" t="s">
        <v>17935</v>
      </c>
      <c r="AD437" s="8" t="s">
        <v>17918</v>
      </c>
      <c r="AF437" s="8" t="s">
        <v>17917</v>
      </c>
      <c r="AG437" s="8" t="s">
        <v>17917</v>
      </c>
      <c r="AH437" s="8" t="s">
        <v>17917</v>
      </c>
      <c r="AJ437" s="8" t="s">
        <v>17935</v>
      </c>
      <c r="AK437" s="8" t="s">
        <v>17917</v>
      </c>
      <c r="AM437" s="8" t="s">
        <v>17917</v>
      </c>
      <c r="AN437" s="8" t="s">
        <v>17917</v>
      </c>
      <c r="AO437" s="8" t="s">
        <v>17917</v>
      </c>
      <c r="AQ437" s="8" t="s">
        <v>17935</v>
      </c>
      <c r="AR437" s="8" t="s">
        <v>17917</v>
      </c>
      <c r="AT437" s="8" t="s">
        <v>17918</v>
      </c>
      <c r="AU437" s="8" t="s">
        <v>17917</v>
      </c>
      <c r="AV437" s="8" t="s">
        <v>17917</v>
      </c>
      <c r="AW437" s="8" t="s">
        <v>17935</v>
      </c>
      <c r="BB437" s="8" t="s">
        <v>17917</v>
      </c>
      <c r="BC437" s="8" t="s">
        <v>17917</v>
      </c>
      <c r="BD437" s="8" t="s">
        <v>17918</v>
      </c>
      <c r="BH437" s="8" t="s">
        <v>17917</v>
      </c>
      <c r="BI437" s="8" t="s">
        <v>17917</v>
      </c>
      <c r="BJ437" s="8" t="s">
        <v>17917</v>
      </c>
      <c r="BL437" s="8" t="s">
        <v>17935</v>
      </c>
      <c r="BO437" s="8" t="s">
        <v>17917</v>
      </c>
      <c r="BP437" s="8" t="s">
        <v>17917</v>
      </c>
      <c r="BR437" s="8" t="s">
        <v>17935</v>
      </c>
      <c r="BW437" s="8" t="s">
        <v>17917</v>
      </c>
      <c r="BX437" s="8" t="s">
        <v>17917</v>
      </c>
      <c r="BY437" s="8" t="s">
        <v>17935</v>
      </c>
      <c r="CD437" s="8" t="s">
        <v>17917</v>
      </c>
      <c r="CF437" s="8" t="s">
        <v>17935</v>
      </c>
      <c r="CJ437" s="8" t="s">
        <v>17917</v>
      </c>
      <c r="CK437" s="8" t="s">
        <v>17917</v>
      </c>
      <c r="UA437" s="8">
        <f t="array" ref="UA437">SUM(LEN($O437:$PX437))-SUM(LEN(SUBSTITUTE(UPPER($O437:$PX437),"R","")))</f>
        <v>31</v>
      </c>
      <c r="UB437" s="8">
        <f t="array" ref="UB437">SUM(LEN($O437:$PX437))-SUM(LEN(SUBSTITUTE(UPPER($O437:$PX437),"A","")))</f>
        <v>0</v>
      </c>
      <c r="UC437" s="8">
        <f t="array" ref="UC437">SUM(LEN($O437:$PX437))-SUM(LEN(SUBSTITUTE(UPPER($O437:$PX437),"P","")))</f>
        <v>11</v>
      </c>
      <c r="UG437" s="8">
        <f t="shared" si="37"/>
        <v>42</v>
      </c>
      <c r="UH437" s="8">
        <f t="shared" si="38"/>
        <v>1</v>
      </c>
      <c r="UI437" s="8">
        <f t="shared" si="39"/>
        <v>0</v>
      </c>
      <c r="UJ437" s="8">
        <f t="shared" si="40"/>
        <v>0</v>
      </c>
      <c r="UK437" s="8">
        <f t="shared" si="41"/>
        <v>0</v>
      </c>
      <c r="UN437" s="8">
        <f t="array" aca="1" ref="UN437" ca="1">SUM(IF($O$5:$PX$5&gt;=$UN$5,IF($O$5:$PX$5&lt;$UO$5,LEN($O437:$PX437)-LEN(SUBSTITUTE(UPPER($O437:$PX437),"R","")))))</f>
        <v>0</v>
      </c>
      <c r="UO437" s="8">
        <f t="array" aca="1" ref="UO437" ca="1">SUM(IF($O$5:$PX$5&gt;=$UN$5,IF($O$5:$PX$5&lt;$UO$5,LEN($O437:$PX437)-LEN(SUBSTITUTE(UPPER($O437:$PX437),"A","")))))</f>
        <v>0</v>
      </c>
      <c r="UP437" s="8">
        <f t="array" aca="1" ref="UP437" ca="1">SUM(IF($O$5:$PX$5&gt;=$UN$5,IF($O$5:$PX$5&lt;$UO$5,LEN($O437:$PX437)-LEN(SUBSTITUTE(UPPER($O437:$PX437),"P","")))))</f>
        <v>0</v>
      </c>
    </row>
    <row r="438" spans="2:562" x14ac:dyDescent="0.25">
      <c r="B438" s="60">
        <v>433</v>
      </c>
      <c r="C438" s="60" t="s">
        <v>17997</v>
      </c>
      <c r="D438" s="60" t="s">
        <v>10274</v>
      </c>
      <c r="E438" s="60">
        <v>8</v>
      </c>
      <c r="F438" s="60" t="s">
        <v>17842</v>
      </c>
      <c r="G438" s="60" t="s">
        <v>17887</v>
      </c>
      <c r="H438" s="60" t="s">
        <v>17923</v>
      </c>
      <c r="I438" s="60" t="s">
        <v>10</v>
      </c>
      <c r="J438" s="60" t="s">
        <v>17942</v>
      </c>
      <c r="K438" s="60" t="s">
        <v>17943</v>
      </c>
      <c r="L438" s="60" t="s">
        <v>17944</v>
      </c>
      <c r="M438" s="61" t="e">
        <v>#N/A</v>
      </c>
      <c r="N438" s="61" t="e">
        <v>#N/A</v>
      </c>
      <c r="Z438" s="8" t="s">
        <v>17917</v>
      </c>
      <c r="AA438" s="8" t="s">
        <v>17917</v>
      </c>
      <c r="AC438" s="8" t="s">
        <v>17935</v>
      </c>
      <c r="AD438" s="8" t="s">
        <v>17918</v>
      </c>
      <c r="AF438" s="8" t="s">
        <v>17917</v>
      </c>
      <c r="AG438" s="8" t="s">
        <v>17917</v>
      </c>
      <c r="AH438" s="8" t="s">
        <v>17917</v>
      </c>
      <c r="AJ438" s="8" t="s">
        <v>17935</v>
      </c>
      <c r="AK438" s="8" t="s">
        <v>17917</v>
      </c>
      <c r="AM438" s="8" t="s">
        <v>17917</v>
      </c>
      <c r="AQ438" s="8" t="s">
        <v>17935</v>
      </c>
      <c r="AR438" s="8" t="s">
        <v>17917</v>
      </c>
      <c r="AT438" s="8" t="s">
        <v>17918</v>
      </c>
      <c r="AU438" s="8" t="s">
        <v>17917</v>
      </c>
      <c r="AV438" s="8" t="s">
        <v>17917</v>
      </c>
      <c r="BB438" s="8" t="s">
        <v>17917</v>
      </c>
      <c r="BC438" s="8" t="s">
        <v>17917</v>
      </c>
      <c r="BD438" s="8" t="s">
        <v>17918</v>
      </c>
      <c r="BE438" s="8" t="s">
        <v>17935</v>
      </c>
      <c r="BI438" s="8" t="s">
        <v>17917</v>
      </c>
      <c r="BJ438" s="8" t="s">
        <v>17917</v>
      </c>
      <c r="BL438" s="8" t="s">
        <v>17935</v>
      </c>
      <c r="BO438" s="8" t="s">
        <v>17917</v>
      </c>
      <c r="BP438" s="8" t="s">
        <v>17917</v>
      </c>
      <c r="BQ438" s="8" t="s">
        <v>17917</v>
      </c>
      <c r="BR438" s="8" t="s">
        <v>17935</v>
      </c>
      <c r="BW438" s="8" t="s">
        <v>17917</v>
      </c>
      <c r="BX438" s="8" t="s">
        <v>17917</v>
      </c>
      <c r="BY438" s="8" t="s">
        <v>17935</v>
      </c>
      <c r="CC438" s="8" t="s">
        <v>17917</v>
      </c>
      <c r="CD438" s="8" t="s">
        <v>17917</v>
      </c>
      <c r="CE438" s="8" t="s">
        <v>17917</v>
      </c>
      <c r="CF438" s="8" t="s">
        <v>17935</v>
      </c>
      <c r="CJ438" s="8" t="s">
        <v>17917</v>
      </c>
      <c r="CK438" s="8" t="s">
        <v>17917</v>
      </c>
      <c r="UA438" s="8">
        <f t="array" ref="UA438">SUM(LEN($O438:$PX438))-SUM(LEN(SUBSTITUTE(UPPER($O438:$PX438),"R","")))</f>
        <v>32</v>
      </c>
      <c r="UB438" s="8">
        <f t="array" ref="UB438">SUM(LEN($O438:$PX438))-SUM(LEN(SUBSTITUTE(UPPER($O438:$PX438),"A","")))</f>
        <v>0</v>
      </c>
      <c r="UC438" s="8">
        <f t="array" ref="UC438">SUM(LEN($O438:$PX438))-SUM(LEN(SUBSTITUTE(UPPER($O438:$PX438),"P","")))</f>
        <v>11</v>
      </c>
      <c r="UG438" s="8">
        <f t="shared" si="37"/>
        <v>43</v>
      </c>
      <c r="UH438" s="8">
        <f t="shared" si="38"/>
        <v>1</v>
      </c>
      <c r="UI438" s="8">
        <f t="shared" si="39"/>
        <v>0</v>
      </c>
      <c r="UJ438" s="8">
        <f t="shared" si="40"/>
        <v>0</v>
      </c>
      <c r="UK438" s="8">
        <f t="shared" si="41"/>
        <v>0</v>
      </c>
      <c r="UN438" s="8">
        <f t="array" aca="1" ref="UN438" ca="1">SUM(IF($O$5:$PX$5&gt;=$UN$5,IF($O$5:$PX$5&lt;$UO$5,LEN($O438:$PX438)-LEN(SUBSTITUTE(UPPER($O438:$PX438),"R","")))))</f>
        <v>0</v>
      </c>
      <c r="UO438" s="8">
        <f t="array" aca="1" ref="UO438" ca="1">SUM(IF($O$5:$PX$5&gt;=$UN$5,IF($O$5:$PX$5&lt;$UO$5,LEN($O438:$PX438)-LEN(SUBSTITUTE(UPPER($O438:$PX438),"A","")))))</f>
        <v>0</v>
      </c>
      <c r="UP438" s="8">
        <f t="array" aca="1" ref="UP438" ca="1">SUM(IF($O$5:$PX$5&gt;=$UN$5,IF($O$5:$PX$5&lt;$UO$5,LEN($O438:$PX438)-LEN(SUBSTITUTE(UPPER($O438:$PX438),"P","")))))</f>
        <v>0</v>
      </c>
    </row>
    <row r="439" spans="2:562" x14ac:dyDescent="0.25">
      <c r="B439" s="60">
        <v>434</v>
      </c>
      <c r="C439" s="60" t="s">
        <v>17997</v>
      </c>
      <c r="D439" s="60" t="s">
        <v>10274</v>
      </c>
      <c r="E439" s="60">
        <v>10</v>
      </c>
      <c r="F439" s="60" t="s">
        <v>17815</v>
      </c>
      <c r="G439" s="60" t="s">
        <v>17889</v>
      </c>
      <c r="H439" s="60" t="s">
        <v>17923</v>
      </c>
      <c r="I439" s="60" t="s">
        <v>10</v>
      </c>
      <c r="J439" s="60" t="s">
        <v>17942</v>
      </c>
      <c r="K439" s="60" t="s">
        <v>17943</v>
      </c>
      <c r="L439" s="60" t="s">
        <v>17944</v>
      </c>
      <c r="M439" s="61" t="e">
        <v>#N/A</v>
      </c>
      <c r="N439" s="61" t="e">
        <v>#N/A</v>
      </c>
      <c r="Z439" s="8" t="s">
        <v>17917</v>
      </c>
      <c r="AA439" s="8" t="s">
        <v>17917</v>
      </c>
      <c r="AD439" s="8" t="s">
        <v>17918</v>
      </c>
      <c r="AG439" s="8" t="s">
        <v>17917</v>
      </c>
      <c r="AJ439" s="8" t="s">
        <v>17935</v>
      </c>
      <c r="AK439" s="8" t="s">
        <v>17917</v>
      </c>
      <c r="AM439" s="8" t="s">
        <v>17917</v>
      </c>
      <c r="AN439" s="8" t="s">
        <v>17917</v>
      </c>
      <c r="AO439" s="8" t="s">
        <v>17917</v>
      </c>
      <c r="AQ439" s="8" t="s">
        <v>17935</v>
      </c>
      <c r="AR439" s="8" t="s">
        <v>17917</v>
      </c>
      <c r="AT439" s="8" t="s">
        <v>17918</v>
      </c>
      <c r="AU439" s="8" t="s">
        <v>17917</v>
      </c>
      <c r="AV439" s="8" t="s">
        <v>17917</v>
      </c>
      <c r="AW439" s="8" t="s">
        <v>17935</v>
      </c>
      <c r="BB439" s="8" t="s">
        <v>17917</v>
      </c>
      <c r="BC439" s="8" t="s">
        <v>17917</v>
      </c>
      <c r="BD439" s="8" t="s">
        <v>17918</v>
      </c>
      <c r="BE439" s="8" t="s">
        <v>17935</v>
      </c>
      <c r="BH439" s="8" t="s">
        <v>17917</v>
      </c>
      <c r="BJ439" s="8" t="s">
        <v>17917</v>
      </c>
      <c r="BK439" s="8" t="s">
        <v>17917</v>
      </c>
      <c r="BO439" s="8" t="s">
        <v>17917</v>
      </c>
      <c r="BP439" s="8" t="s">
        <v>17917</v>
      </c>
      <c r="BQ439" s="8" t="s">
        <v>17917</v>
      </c>
      <c r="BR439" s="8" t="s">
        <v>17935</v>
      </c>
      <c r="BW439" s="8" t="s">
        <v>17917</v>
      </c>
      <c r="BX439" s="8" t="s">
        <v>17917</v>
      </c>
      <c r="BY439" s="8" t="s">
        <v>17935</v>
      </c>
      <c r="CD439" s="8" t="s">
        <v>17917</v>
      </c>
      <c r="CF439" s="8" t="s">
        <v>17935</v>
      </c>
      <c r="UA439" s="8">
        <f t="array" ref="UA439">SUM(LEN($O439:$PX439))-SUM(LEN(SUBSTITUTE(UPPER($O439:$PX439),"R","")))</f>
        <v>28</v>
      </c>
      <c r="UB439" s="8">
        <f t="array" ref="UB439">SUM(LEN($O439:$PX439))-SUM(LEN(SUBSTITUTE(UPPER($O439:$PX439),"A","")))</f>
        <v>0</v>
      </c>
      <c r="UC439" s="8">
        <f t="array" ref="UC439">SUM(LEN($O439:$PX439))-SUM(LEN(SUBSTITUTE(UPPER($O439:$PX439),"P","")))</f>
        <v>10</v>
      </c>
      <c r="UG439" s="8">
        <f t="shared" si="37"/>
        <v>38</v>
      </c>
      <c r="UH439" s="8">
        <f t="shared" si="38"/>
        <v>1</v>
      </c>
      <c r="UI439" s="8">
        <f t="shared" si="39"/>
        <v>0</v>
      </c>
      <c r="UJ439" s="8">
        <f t="shared" si="40"/>
        <v>0</v>
      </c>
      <c r="UK439" s="8">
        <f t="shared" si="41"/>
        <v>0</v>
      </c>
      <c r="UN439" s="8">
        <f t="array" aca="1" ref="UN439" ca="1">SUM(IF($O$5:$PX$5&gt;=$UN$5,IF($O$5:$PX$5&lt;$UO$5,LEN($O439:$PX439)-LEN(SUBSTITUTE(UPPER($O439:$PX439),"R","")))))</f>
        <v>0</v>
      </c>
      <c r="UO439" s="8">
        <f t="array" aca="1" ref="UO439" ca="1">SUM(IF($O$5:$PX$5&gt;=$UN$5,IF($O$5:$PX$5&lt;$UO$5,LEN($O439:$PX439)-LEN(SUBSTITUTE(UPPER($O439:$PX439),"A","")))))</f>
        <v>0</v>
      </c>
      <c r="UP439" s="8">
        <f t="array" aca="1" ref="UP439" ca="1">SUM(IF($O$5:$PX$5&gt;=$UN$5,IF($O$5:$PX$5&lt;$UO$5,LEN($O439:$PX439)-LEN(SUBSTITUTE(UPPER($O439:$PX439),"P","")))))</f>
        <v>0</v>
      </c>
    </row>
    <row r="440" spans="2:562" x14ac:dyDescent="0.25">
      <c r="B440" s="60">
        <v>435</v>
      </c>
      <c r="C440" s="60" t="s">
        <v>17997</v>
      </c>
      <c r="D440" s="60" t="s">
        <v>10274</v>
      </c>
      <c r="E440" s="60">
        <v>10</v>
      </c>
      <c r="F440" s="60" t="s">
        <v>17815</v>
      </c>
      <c r="G440" s="60" t="s">
        <v>17891</v>
      </c>
      <c r="H440" s="60" t="s">
        <v>17923</v>
      </c>
      <c r="I440" s="60" t="s">
        <v>10</v>
      </c>
      <c r="J440" s="60" t="s">
        <v>17942</v>
      </c>
      <c r="K440" s="60" t="s">
        <v>17943</v>
      </c>
      <c r="L440" s="60" t="s">
        <v>17944</v>
      </c>
      <c r="M440" s="61" t="e">
        <v>#N/A</v>
      </c>
      <c r="N440" s="61" t="e">
        <v>#N/A</v>
      </c>
      <c r="AA440" s="8" t="s">
        <v>17917</v>
      </c>
      <c r="AD440" s="8" t="s">
        <v>17918</v>
      </c>
      <c r="AF440" s="8" t="s">
        <v>17917</v>
      </c>
      <c r="AG440" s="8" t="s">
        <v>17917</v>
      </c>
      <c r="AH440" s="8" t="s">
        <v>17917</v>
      </c>
      <c r="AJ440" s="8" t="s">
        <v>17935</v>
      </c>
      <c r="AK440" s="8" t="s">
        <v>17917</v>
      </c>
      <c r="AM440" s="8" t="s">
        <v>17917</v>
      </c>
      <c r="AN440" s="8" t="s">
        <v>17917</v>
      </c>
      <c r="AO440" s="8" t="s">
        <v>17917</v>
      </c>
      <c r="AQ440" s="8" t="s">
        <v>17935</v>
      </c>
      <c r="AR440" s="8" t="s">
        <v>17917</v>
      </c>
      <c r="AT440" s="8" t="s">
        <v>17918</v>
      </c>
      <c r="AU440" s="8" t="s">
        <v>17917</v>
      </c>
      <c r="AV440" s="8" t="s">
        <v>17917</v>
      </c>
      <c r="AW440" s="8" t="s">
        <v>17935</v>
      </c>
      <c r="BB440" s="8" t="s">
        <v>17917</v>
      </c>
      <c r="BC440" s="8" t="s">
        <v>17917</v>
      </c>
      <c r="BD440" s="8" t="s">
        <v>17918</v>
      </c>
      <c r="BE440" s="8" t="s">
        <v>17935</v>
      </c>
      <c r="BH440" s="8" t="s">
        <v>17917</v>
      </c>
      <c r="BI440" s="8" t="s">
        <v>17917</v>
      </c>
      <c r="BJ440" s="8" t="s">
        <v>17917</v>
      </c>
      <c r="BK440" s="8" t="s">
        <v>17917</v>
      </c>
      <c r="BL440" s="8" t="s">
        <v>17935</v>
      </c>
      <c r="BP440" s="8" t="s">
        <v>17917</v>
      </c>
      <c r="BQ440" s="8" t="s">
        <v>17917</v>
      </c>
      <c r="BR440" s="8" t="s">
        <v>17935</v>
      </c>
      <c r="BX440" s="8" t="s">
        <v>17917</v>
      </c>
      <c r="CC440" s="8" t="s">
        <v>17917</v>
      </c>
      <c r="CE440" s="8" t="s">
        <v>17917</v>
      </c>
      <c r="CF440" s="8" t="s">
        <v>17935</v>
      </c>
      <c r="CJ440" s="8" t="s">
        <v>17917</v>
      </c>
      <c r="CK440" s="8" t="s">
        <v>17917</v>
      </c>
      <c r="UA440" s="8">
        <f t="array" ref="UA440">SUM(LEN($O440:$PX440))-SUM(LEN(SUBSTITUTE(UPPER($O440:$PX440),"R","")))</f>
        <v>31</v>
      </c>
      <c r="UB440" s="8">
        <f t="array" ref="UB440">SUM(LEN($O440:$PX440))-SUM(LEN(SUBSTITUTE(UPPER($O440:$PX440),"A","")))</f>
        <v>0</v>
      </c>
      <c r="UC440" s="8">
        <f t="array" ref="UC440">SUM(LEN($O440:$PX440))-SUM(LEN(SUBSTITUTE(UPPER($O440:$PX440),"P","")))</f>
        <v>10</v>
      </c>
      <c r="UG440" s="8">
        <f t="shared" si="37"/>
        <v>41</v>
      </c>
      <c r="UH440" s="8">
        <f t="shared" si="38"/>
        <v>0</v>
      </c>
      <c r="UI440" s="8">
        <f t="shared" si="39"/>
        <v>1</v>
      </c>
      <c r="UJ440" s="8">
        <f t="shared" si="40"/>
        <v>0</v>
      </c>
      <c r="UK440" s="8">
        <f t="shared" si="41"/>
        <v>0</v>
      </c>
      <c r="UN440" s="8">
        <f t="array" aca="1" ref="UN440" ca="1">SUM(IF($O$5:$PX$5&gt;=$UN$5,IF($O$5:$PX$5&lt;$UO$5,LEN($O440:$PX440)-LEN(SUBSTITUTE(UPPER($O440:$PX440),"R","")))))</f>
        <v>0</v>
      </c>
      <c r="UO440" s="8">
        <f t="array" aca="1" ref="UO440" ca="1">SUM(IF($O$5:$PX$5&gt;=$UN$5,IF($O$5:$PX$5&lt;$UO$5,LEN($O440:$PX440)-LEN(SUBSTITUTE(UPPER($O440:$PX440),"A","")))))</f>
        <v>0</v>
      </c>
      <c r="UP440" s="8">
        <f t="array" aca="1" ref="UP440" ca="1">SUM(IF($O$5:$PX$5&gt;=$UN$5,IF($O$5:$PX$5&lt;$UO$5,LEN($O440:$PX440)-LEN(SUBSTITUTE(UPPER($O440:$PX440),"P","")))))</f>
        <v>0</v>
      </c>
    </row>
    <row r="441" spans="2:562" x14ac:dyDescent="0.25">
      <c r="B441" s="60">
        <v>436</v>
      </c>
      <c r="C441" s="60" t="s">
        <v>17997</v>
      </c>
      <c r="D441" s="60" t="s">
        <v>10274</v>
      </c>
      <c r="E441" s="60">
        <v>13</v>
      </c>
      <c r="F441" s="60" t="s">
        <v>17842</v>
      </c>
      <c r="G441" s="60" t="s">
        <v>17893</v>
      </c>
      <c r="H441" s="60" t="s">
        <v>17923</v>
      </c>
      <c r="I441" s="60" t="s">
        <v>10</v>
      </c>
      <c r="J441" s="60" t="s">
        <v>17942</v>
      </c>
      <c r="K441" s="60" t="s">
        <v>17943</v>
      </c>
      <c r="L441" s="60" t="s">
        <v>17944</v>
      </c>
      <c r="M441" s="61" t="e">
        <v>#N/A</v>
      </c>
      <c r="N441" s="61" t="e">
        <v>#N/A</v>
      </c>
      <c r="Z441" s="8" t="s">
        <v>17917</v>
      </c>
      <c r="AD441" s="8" t="s">
        <v>17918</v>
      </c>
      <c r="AF441" s="8" t="s">
        <v>17917</v>
      </c>
      <c r="AG441" s="8" t="s">
        <v>17917</v>
      </c>
      <c r="AH441" s="8" t="s">
        <v>17917</v>
      </c>
      <c r="AK441" s="8" t="s">
        <v>17917</v>
      </c>
      <c r="AN441" s="8" t="s">
        <v>17917</v>
      </c>
      <c r="AO441" s="8" t="s">
        <v>17917</v>
      </c>
      <c r="AQ441" s="8" t="s">
        <v>17935</v>
      </c>
      <c r="AR441" s="8" t="s">
        <v>17917</v>
      </c>
      <c r="AT441" s="8" t="s">
        <v>17918</v>
      </c>
      <c r="AU441" s="8" t="s">
        <v>17917</v>
      </c>
      <c r="AV441" s="8" t="s">
        <v>17917</v>
      </c>
      <c r="AW441" s="8" t="s">
        <v>17935</v>
      </c>
      <c r="BA441" s="8" t="s">
        <v>17917</v>
      </c>
      <c r="BB441" s="8" t="s">
        <v>17917</v>
      </c>
      <c r="BE441" s="8" t="s">
        <v>17935</v>
      </c>
      <c r="BH441" s="8" t="s">
        <v>17917</v>
      </c>
      <c r="BJ441" s="8" t="s">
        <v>17917</v>
      </c>
      <c r="BK441" s="8" t="s">
        <v>17917</v>
      </c>
      <c r="BL441" s="8" t="s">
        <v>17935</v>
      </c>
      <c r="BO441" s="8" t="s">
        <v>17917</v>
      </c>
      <c r="BQ441" s="8" t="s">
        <v>17917</v>
      </c>
      <c r="BR441" s="8" t="s">
        <v>17935</v>
      </c>
      <c r="BW441" s="8" t="s">
        <v>17917</v>
      </c>
      <c r="BX441" s="8" t="s">
        <v>17917</v>
      </c>
      <c r="BY441" s="8" t="s">
        <v>17935</v>
      </c>
      <c r="CC441" s="8" t="s">
        <v>17917</v>
      </c>
      <c r="CD441" s="8" t="s">
        <v>17917</v>
      </c>
      <c r="CE441" s="8" t="s">
        <v>17917</v>
      </c>
      <c r="CF441" s="8" t="s">
        <v>17935</v>
      </c>
      <c r="CJ441" s="8" t="s">
        <v>17917</v>
      </c>
      <c r="UA441" s="8">
        <f t="array" ref="UA441">SUM(LEN($O441:$PX441))-SUM(LEN(SUBSTITUTE(UPPER($O441:$PX441),"R","")))</f>
        <v>30</v>
      </c>
      <c r="UB441" s="8">
        <f t="array" ref="UB441">SUM(LEN($O441:$PX441))-SUM(LEN(SUBSTITUTE(UPPER($O441:$PX441),"A","")))</f>
        <v>0</v>
      </c>
      <c r="UC441" s="8">
        <f t="array" ref="UC441">SUM(LEN($O441:$PX441))-SUM(LEN(SUBSTITUTE(UPPER($O441:$PX441),"P","")))</f>
        <v>9</v>
      </c>
      <c r="UG441" s="8">
        <f t="shared" si="37"/>
        <v>39</v>
      </c>
      <c r="UH441" s="8">
        <f t="shared" si="38"/>
        <v>0</v>
      </c>
      <c r="UI441" s="8">
        <f t="shared" si="39"/>
        <v>0</v>
      </c>
      <c r="UJ441" s="8">
        <f t="shared" si="40"/>
        <v>1</v>
      </c>
      <c r="UK441" s="8">
        <f t="shared" si="41"/>
        <v>0</v>
      </c>
      <c r="UN441" s="8">
        <f t="array" aca="1" ref="UN441" ca="1">SUM(IF($O$5:$PX$5&gt;=$UN$5,IF($O$5:$PX$5&lt;$UO$5,LEN($O441:$PX441)-LEN(SUBSTITUTE(UPPER($O441:$PX441),"R","")))))</f>
        <v>0</v>
      </c>
      <c r="UO441" s="8">
        <f t="array" aca="1" ref="UO441" ca="1">SUM(IF($O$5:$PX$5&gt;=$UN$5,IF($O$5:$PX$5&lt;$UO$5,LEN($O441:$PX441)-LEN(SUBSTITUTE(UPPER($O441:$PX441),"A","")))))</f>
        <v>0</v>
      </c>
      <c r="UP441" s="8">
        <f t="array" aca="1" ref="UP441" ca="1">SUM(IF($O$5:$PX$5&gt;=$UN$5,IF($O$5:$PX$5&lt;$UO$5,LEN($O441:$PX441)-LEN(SUBSTITUTE(UPPER($O441:$PX441),"P","")))))</f>
        <v>0</v>
      </c>
    </row>
    <row r="442" spans="2:562" x14ac:dyDescent="0.25">
      <c r="B442" s="60">
        <v>437</v>
      </c>
      <c r="C442" s="60" t="s">
        <v>17997</v>
      </c>
      <c r="D442" s="60" t="s">
        <v>10274</v>
      </c>
      <c r="E442" s="60">
        <v>8</v>
      </c>
      <c r="F442" s="60" t="s">
        <v>17842</v>
      </c>
      <c r="G442" s="60" t="s">
        <v>17888</v>
      </c>
      <c r="H442" s="60" t="s">
        <v>17923</v>
      </c>
      <c r="I442" s="60" t="s">
        <v>10</v>
      </c>
      <c r="J442" s="60" t="s">
        <v>17942</v>
      </c>
      <c r="K442" s="60" t="s">
        <v>17943</v>
      </c>
      <c r="L442" s="60" t="s">
        <v>17944</v>
      </c>
      <c r="M442" s="61" t="e">
        <v>#N/A</v>
      </c>
      <c r="N442" s="61" t="e">
        <v>#N/A</v>
      </c>
      <c r="Z442" s="8" t="s">
        <v>17917</v>
      </c>
      <c r="AA442" s="8" t="s">
        <v>17917</v>
      </c>
      <c r="AC442" s="8" t="s">
        <v>17935</v>
      </c>
      <c r="AD442" s="8" t="s">
        <v>17918</v>
      </c>
      <c r="AF442" s="8" t="s">
        <v>17917</v>
      </c>
      <c r="AJ442" s="8" t="s">
        <v>17935</v>
      </c>
      <c r="AK442" s="8" t="s">
        <v>17917</v>
      </c>
      <c r="AM442" s="8" t="s">
        <v>17917</v>
      </c>
      <c r="AN442" s="8" t="s">
        <v>17917</v>
      </c>
      <c r="AO442" s="8" t="s">
        <v>17917</v>
      </c>
      <c r="AQ442" s="8" t="s">
        <v>17935</v>
      </c>
      <c r="AR442" s="8" t="s">
        <v>17917</v>
      </c>
      <c r="AT442" s="8" t="s">
        <v>17918</v>
      </c>
      <c r="AU442" s="8" t="s">
        <v>17917</v>
      </c>
      <c r="AV442" s="8" t="s">
        <v>17917</v>
      </c>
      <c r="AW442" s="8" t="s">
        <v>17935</v>
      </c>
      <c r="BA442" s="8" t="s">
        <v>17917</v>
      </c>
      <c r="BB442" s="8" t="s">
        <v>17917</v>
      </c>
      <c r="BE442" s="8" t="s">
        <v>17935</v>
      </c>
      <c r="BI442" s="8" t="s">
        <v>17917</v>
      </c>
      <c r="BJ442" s="8" t="s">
        <v>17917</v>
      </c>
      <c r="BK442" s="8" t="s">
        <v>17917</v>
      </c>
      <c r="BL442" s="8" t="s">
        <v>17935</v>
      </c>
      <c r="BP442" s="8" t="s">
        <v>17917</v>
      </c>
      <c r="BR442" s="8" t="s">
        <v>17935</v>
      </c>
      <c r="BX442" s="8" t="s">
        <v>17917</v>
      </c>
      <c r="BY442" s="8" t="s">
        <v>17935</v>
      </c>
      <c r="CC442" s="8" t="s">
        <v>17917</v>
      </c>
      <c r="CE442" s="8" t="s">
        <v>17917</v>
      </c>
      <c r="CJ442" s="8" t="s">
        <v>17917</v>
      </c>
      <c r="CK442" s="8" t="s">
        <v>17917</v>
      </c>
      <c r="UA442" s="8">
        <f t="array" ref="UA442">SUM(LEN($O442:$PX442))-SUM(LEN(SUBSTITUTE(UPPER($O442:$PX442),"R","")))</f>
        <v>29</v>
      </c>
      <c r="UB442" s="8">
        <f t="array" ref="UB442">SUM(LEN($O442:$PX442))-SUM(LEN(SUBSTITUTE(UPPER($O442:$PX442),"A","")))</f>
        <v>0</v>
      </c>
      <c r="UC442" s="8">
        <f t="array" ref="UC442">SUM(LEN($O442:$PX442))-SUM(LEN(SUBSTITUTE(UPPER($O442:$PX442),"P","")))</f>
        <v>10</v>
      </c>
      <c r="UG442" s="8">
        <f t="shared" si="37"/>
        <v>39</v>
      </c>
      <c r="UH442" s="8">
        <f t="shared" si="38"/>
        <v>1</v>
      </c>
      <c r="UI442" s="8">
        <f t="shared" si="39"/>
        <v>0</v>
      </c>
      <c r="UJ442" s="8">
        <f t="shared" si="40"/>
        <v>0</v>
      </c>
      <c r="UK442" s="8">
        <f t="shared" si="41"/>
        <v>0</v>
      </c>
      <c r="UN442" s="8">
        <f t="array" aca="1" ref="UN442" ca="1">SUM(IF($O$5:$PX$5&gt;=$UN$5,IF($O$5:$PX$5&lt;$UO$5,LEN($O442:$PX442)-LEN(SUBSTITUTE(UPPER($O442:$PX442),"R","")))))</f>
        <v>0</v>
      </c>
      <c r="UO442" s="8">
        <f t="array" aca="1" ref="UO442" ca="1">SUM(IF($O$5:$PX$5&gt;=$UN$5,IF($O$5:$PX$5&lt;$UO$5,LEN($O442:$PX442)-LEN(SUBSTITUTE(UPPER($O442:$PX442),"A","")))))</f>
        <v>0</v>
      </c>
      <c r="UP442" s="8">
        <f t="array" aca="1" ref="UP442" ca="1">SUM(IF($O$5:$PX$5&gt;=$UN$5,IF($O$5:$PX$5&lt;$UO$5,LEN($O442:$PX442)-LEN(SUBSTITUTE(UPPER($O442:$PX442),"P","")))))</f>
        <v>0</v>
      </c>
    </row>
    <row r="443" spans="2:562" x14ac:dyDescent="0.25">
      <c r="B443" s="60">
        <v>438</v>
      </c>
      <c r="C443" s="60" t="s">
        <v>17997</v>
      </c>
      <c r="D443" s="60" t="s">
        <v>10274</v>
      </c>
      <c r="E443" s="60">
        <v>7</v>
      </c>
      <c r="F443" s="60" t="s">
        <v>17842</v>
      </c>
      <c r="G443" s="60" t="s">
        <v>17887</v>
      </c>
      <c r="H443" s="60" t="s">
        <v>17923</v>
      </c>
      <c r="I443" s="60" t="s">
        <v>10</v>
      </c>
      <c r="J443" s="60" t="s">
        <v>17942</v>
      </c>
      <c r="K443" s="60" t="s">
        <v>17943</v>
      </c>
      <c r="L443" s="60" t="s">
        <v>17944</v>
      </c>
      <c r="M443" s="61" t="e">
        <v>#N/A</v>
      </c>
      <c r="N443" s="61" t="e">
        <v>#N/A</v>
      </c>
      <c r="AA443" s="8" t="s">
        <v>17917</v>
      </c>
      <c r="AC443" s="8" t="s">
        <v>17935</v>
      </c>
      <c r="AD443" s="8" t="s">
        <v>17917</v>
      </c>
      <c r="AF443" s="8" t="s">
        <v>17917</v>
      </c>
      <c r="AG443" s="8" t="s">
        <v>17917</v>
      </c>
      <c r="AH443" s="8" t="s">
        <v>17917</v>
      </c>
      <c r="AJ443" s="8" t="s">
        <v>17935</v>
      </c>
      <c r="AK443" s="8" t="s">
        <v>17917</v>
      </c>
      <c r="AM443" s="8" t="s">
        <v>17917</v>
      </c>
      <c r="AN443" s="8" t="s">
        <v>17917</v>
      </c>
      <c r="AO443" s="8" t="s">
        <v>17917</v>
      </c>
      <c r="AQ443" s="8" t="s">
        <v>17935</v>
      </c>
      <c r="AR443" s="8" t="s">
        <v>17917</v>
      </c>
      <c r="AT443" s="8" t="s">
        <v>17918</v>
      </c>
      <c r="AU443" s="8" t="s">
        <v>17917</v>
      </c>
      <c r="AV443" s="8" t="s">
        <v>17917</v>
      </c>
      <c r="AW443" s="8" t="s">
        <v>17935</v>
      </c>
      <c r="BA443" s="8" t="s">
        <v>17917</v>
      </c>
      <c r="BB443" s="8" t="s">
        <v>17917</v>
      </c>
      <c r="BD443" s="8" t="s">
        <v>17918</v>
      </c>
      <c r="BE443" s="8" t="s">
        <v>17935</v>
      </c>
      <c r="BH443" s="8" t="s">
        <v>17917</v>
      </c>
      <c r="BK443" s="8" t="s">
        <v>17917</v>
      </c>
      <c r="BL443" s="8" t="s">
        <v>17935</v>
      </c>
      <c r="BO443" s="8" t="s">
        <v>17917</v>
      </c>
      <c r="BW443" s="8" t="s">
        <v>17917</v>
      </c>
      <c r="BX443" s="8" t="s">
        <v>17917</v>
      </c>
      <c r="CC443" s="8" t="s">
        <v>17917</v>
      </c>
      <c r="CD443" s="8" t="s">
        <v>17917</v>
      </c>
      <c r="CE443" s="8" t="s">
        <v>17917</v>
      </c>
      <c r="CF443" s="8" t="s">
        <v>17935</v>
      </c>
      <c r="CJ443" s="8" t="s">
        <v>17917</v>
      </c>
      <c r="CK443" s="8" t="s">
        <v>17917</v>
      </c>
      <c r="UA443" s="8">
        <f t="array" ref="UA443">SUM(LEN($O443:$PX443))-SUM(LEN(SUBSTITUTE(UPPER($O443:$PX443),"R","")))</f>
        <v>31</v>
      </c>
      <c r="UB443" s="8">
        <f t="array" ref="UB443">SUM(LEN($O443:$PX443))-SUM(LEN(SUBSTITUTE(UPPER($O443:$PX443),"A","")))</f>
        <v>0</v>
      </c>
      <c r="UC443" s="8">
        <f t="array" ref="UC443">SUM(LEN($O443:$PX443))-SUM(LEN(SUBSTITUTE(UPPER($O443:$PX443),"P","")))</f>
        <v>9</v>
      </c>
      <c r="UG443" s="8">
        <f t="shared" si="37"/>
        <v>40</v>
      </c>
      <c r="UH443" s="8">
        <f t="shared" si="38"/>
        <v>1</v>
      </c>
      <c r="UI443" s="8">
        <f t="shared" si="39"/>
        <v>0</v>
      </c>
      <c r="UJ443" s="8">
        <f t="shared" si="40"/>
        <v>0</v>
      </c>
      <c r="UK443" s="8">
        <f t="shared" si="41"/>
        <v>0</v>
      </c>
      <c r="UN443" s="8">
        <f t="array" aca="1" ref="UN443" ca="1">SUM(IF($O$5:$PX$5&gt;=$UN$5,IF($O$5:$PX$5&lt;$UO$5,LEN($O443:$PX443)-LEN(SUBSTITUTE(UPPER($O443:$PX443),"R","")))))</f>
        <v>0</v>
      </c>
      <c r="UO443" s="8">
        <f t="array" aca="1" ref="UO443" ca="1">SUM(IF($O$5:$PX$5&gt;=$UN$5,IF($O$5:$PX$5&lt;$UO$5,LEN($O443:$PX443)-LEN(SUBSTITUTE(UPPER($O443:$PX443),"A","")))))</f>
        <v>0</v>
      </c>
      <c r="UP443" s="8">
        <f t="array" aca="1" ref="UP443" ca="1">SUM(IF($O$5:$PX$5&gt;=$UN$5,IF($O$5:$PX$5&lt;$UO$5,LEN($O443:$PX443)-LEN(SUBSTITUTE(UPPER($O443:$PX443),"P","")))))</f>
        <v>0</v>
      </c>
    </row>
    <row r="444" spans="2:562" x14ac:dyDescent="0.25">
      <c r="B444" s="60">
        <v>439</v>
      </c>
      <c r="C444" s="60" t="s">
        <v>17997</v>
      </c>
      <c r="D444" s="60" t="s">
        <v>10274</v>
      </c>
      <c r="E444" s="60">
        <v>8</v>
      </c>
      <c r="F444" s="60" t="s">
        <v>17815</v>
      </c>
      <c r="G444" s="60" t="s">
        <v>17889</v>
      </c>
      <c r="H444" s="60" t="s">
        <v>17923</v>
      </c>
      <c r="I444" s="60" t="s">
        <v>10</v>
      </c>
      <c r="J444" s="60" t="s">
        <v>17942</v>
      </c>
      <c r="K444" s="60" t="s">
        <v>17943</v>
      </c>
      <c r="L444" s="60" t="s">
        <v>17944</v>
      </c>
      <c r="M444" s="61" t="e">
        <v>#N/A</v>
      </c>
      <c r="N444" s="61" t="e">
        <v>#N/A</v>
      </c>
      <c r="Z444" s="8" t="s">
        <v>17917</v>
      </c>
      <c r="AC444" s="8" t="s">
        <v>17935</v>
      </c>
      <c r="AD444" s="8" t="s">
        <v>17917</v>
      </c>
      <c r="AF444" s="8" t="s">
        <v>17917</v>
      </c>
      <c r="AG444" s="8" t="s">
        <v>17917</v>
      </c>
      <c r="AK444" s="8" t="s">
        <v>17918</v>
      </c>
      <c r="AM444" s="8" t="s">
        <v>17917</v>
      </c>
      <c r="AN444" s="8" t="s">
        <v>17917</v>
      </c>
      <c r="AO444" s="8" t="s">
        <v>17917</v>
      </c>
      <c r="AQ444" s="8" t="s">
        <v>17935</v>
      </c>
      <c r="AR444" s="8" t="s">
        <v>17917</v>
      </c>
      <c r="AU444" s="8" t="s">
        <v>17917</v>
      </c>
      <c r="AV444" s="8" t="s">
        <v>17917</v>
      </c>
      <c r="AW444" s="8" t="s">
        <v>17935</v>
      </c>
      <c r="BA444" s="8" t="s">
        <v>17917</v>
      </c>
      <c r="BB444" s="8" t="s">
        <v>17917</v>
      </c>
      <c r="BC444" s="8" t="s">
        <v>17917</v>
      </c>
      <c r="BE444" s="8" t="s">
        <v>17935</v>
      </c>
      <c r="BH444" s="8" t="s">
        <v>17917</v>
      </c>
      <c r="BI444" s="8" t="s">
        <v>17917</v>
      </c>
      <c r="BJ444" s="8" t="s">
        <v>17917</v>
      </c>
      <c r="BK444" s="8" t="s">
        <v>17917</v>
      </c>
      <c r="BL444" s="8" t="s">
        <v>17935</v>
      </c>
      <c r="BO444" s="8" t="s">
        <v>17917</v>
      </c>
      <c r="BP444" s="8" t="s">
        <v>17917</v>
      </c>
      <c r="BQ444" s="8" t="s">
        <v>17917</v>
      </c>
      <c r="BR444" s="8" t="s">
        <v>17935</v>
      </c>
      <c r="BW444" s="8" t="s">
        <v>17917</v>
      </c>
      <c r="BX444" s="8" t="s">
        <v>17917</v>
      </c>
      <c r="CC444" s="8" t="s">
        <v>17917</v>
      </c>
      <c r="CD444" s="8" t="s">
        <v>17917</v>
      </c>
      <c r="CF444" s="8" t="s">
        <v>17935</v>
      </c>
      <c r="CJ444" s="8" t="s">
        <v>17917</v>
      </c>
      <c r="UA444" s="8">
        <f t="array" ref="UA444">SUM(LEN($O444:$PX444))-SUM(LEN(SUBSTITUTE(UPPER($O444:$PX444),"R","")))</f>
        <v>32</v>
      </c>
      <c r="UB444" s="8">
        <f t="array" ref="UB444">SUM(LEN($O444:$PX444))-SUM(LEN(SUBSTITUTE(UPPER($O444:$PX444),"A","")))</f>
        <v>0</v>
      </c>
      <c r="UC444" s="8">
        <f t="array" ref="UC444">SUM(LEN($O444:$PX444))-SUM(LEN(SUBSTITUTE(UPPER($O444:$PX444),"P","")))</f>
        <v>8</v>
      </c>
      <c r="UG444" s="8">
        <f t="shared" si="37"/>
        <v>40</v>
      </c>
      <c r="UH444" s="8">
        <f t="shared" si="38"/>
        <v>1</v>
      </c>
      <c r="UI444" s="8">
        <f t="shared" si="39"/>
        <v>0</v>
      </c>
      <c r="UJ444" s="8">
        <f t="shared" si="40"/>
        <v>0</v>
      </c>
      <c r="UK444" s="8">
        <f t="shared" si="41"/>
        <v>0</v>
      </c>
      <c r="UN444" s="8">
        <f t="array" aca="1" ref="UN444" ca="1">SUM(IF($O$5:$PX$5&gt;=$UN$5,IF($O$5:$PX$5&lt;$UO$5,LEN($O444:$PX444)-LEN(SUBSTITUTE(UPPER($O444:$PX444),"R","")))))</f>
        <v>0</v>
      </c>
      <c r="UO444" s="8">
        <f t="array" aca="1" ref="UO444" ca="1">SUM(IF($O$5:$PX$5&gt;=$UN$5,IF($O$5:$PX$5&lt;$UO$5,LEN($O444:$PX444)-LEN(SUBSTITUTE(UPPER($O444:$PX444),"A","")))))</f>
        <v>0</v>
      </c>
      <c r="UP444" s="8">
        <f t="array" aca="1" ref="UP444" ca="1">SUM(IF($O$5:$PX$5&gt;=$UN$5,IF($O$5:$PX$5&lt;$UO$5,LEN($O444:$PX444)-LEN(SUBSTITUTE(UPPER($O444:$PX444),"P","")))))</f>
        <v>0</v>
      </c>
    </row>
    <row r="445" spans="2:562" x14ac:dyDescent="0.25">
      <c r="B445" s="60">
        <v>440</v>
      </c>
      <c r="C445" s="60" t="s">
        <v>17997</v>
      </c>
      <c r="D445" s="60" t="s">
        <v>10274</v>
      </c>
      <c r="E445" s="60">
        <v>14</v>
      </c>
      <c r="F445" s="60" t="s">
        <v>17842</v>
      </c>
      <c r="G445" s="60" t="s">
        <v>17895</v>
      </c>
      <c r="H445" s="60" t="s">
        <v>17923</v>
      </c>
      <c r="I445" s="60" t="s">
        <v>10</v>
      </c>
      <c r="J445" s="60" t="s">
        <v>17942</v>
      </c>
      <c r="K445" s="60" t="s">
        <v>17943</v>
      </c>
      <c r="L445" s="60" t="s">
        <v>17944</v>
      </c>
      <c r="M445" s="61" t="e">
        <v>#N/A</v>
      </c>
      <c r="N445" s="61" t="e">
        <v>#N/A</v>
      </c>
      <c r="Z445" s="8" t="s">
        <v>17917</v>
      </c>
      <c r="AA445" s="8" t="s">
        <v>17917</v>
      </c>
      <c r="AD445" s="8" t="s">
        <v>17917</v>
      </c>
      <c r="AF445" s="8" t="s">
        <v>17917</v>
      </c>
      <c r="AG445" s="8" t="s">
        <v>17917</v>
      </c>
      <c r="AH445" s="8" t="s">
        <v>17917</v>
      </c>
      <c r="AJ445" s="8" t="s">
        <v>17935</v>
      </c>
      <c r="AK445" s="8" t="s">
        <v>17918</v>
      </c>
      <c r="AM445" s="8" t="s">
        <v>17917</v>
      </c>
      <c r="AN445" s="8" t="s">
        <v>17917</v>
      </c>
      <c r="AQ445" s="8" t="s">
        <v>17935</v>
      </c>
      <c r="AR445" s="8" t="s">
        <v>17917</v>
      </c>
      <c r="BA445" s="8" t="s">
        <v>17917</v>
      </c>
      <c r="BB445" s="8" t="s">
        <v>17917</v>
      </c>
      <c r="BC445" s="8" t="s">
        <v>17917</v>
      </c>
      <c r="BD445" s="8" t="s">
        <v>17918</v>
      </c>
      <c r="BE445" s="8" t="s">
        <v>17935</v>
      </c>
      <c r="BO445" s="8" t="s">
        <v>17917</v>
      </c>
      <c r="BP445" s="8" t="s">
        <v>17917</v>
      </c>
      <c r="BQ445" s="8" t="s">
        <v>17917</v>
      </c>
      <c r="BR445" s="8" t="s">
        <v>17935</v>
      </c>
      <c r="BW445" s="8" t="s">
        <v>17917</v>
      </c>
      <c r="BX445" s="8" t="s">
        <v>17917</v>
      </c>
      <c r="BY445" s="8" t="s">
        <v>17935</v>
      </c>
      <c r="CD445" s="8" t="s">
        <v>17917</v>
      </c>
      <c r="CE445" s="8" t="s">
        <v>17917</v>
      </c>
      <c r="CF445" s="8" t="s">
        <v>17935</v>
      </c>
      <c r="CJ445" s="8" t="s">
        <v>17917</v>
      </c>
      <c r="CK445" s="8" t="s">
        <v>17917</v>
      </c>
      <c r="UA445" s="8">
        <f t="array" ref="UA445">SUM(LEN($O445:$PX445))-SUM(LEN(SUBSTITUTE(UPPER($O445:$PX445),"R","")))</f>
        <v>27</v>
      </c>
      <c r="UB445" s="8">
        <f t="array" ref="UB445">SUM(LEN($O445:$PX445))-SUM(LEN(SUBSTITUTE(UPPER($O445:$PX445),"A","")))</f>
        <v>0</v>
      </c>
      <c r="UC445" s="8">
        <f t="array" ref="UC445">SUM(LEN($O445:$PX445))-SUM(LEN(SUBSTITUTE(UPPER($O445:$PX445),"P","")))</f>
        <v>8</v>
      </c>
      <c r="UG445" s="8">
        <f t="shared" si="37"/>
        <v>35</v>
      </c>
      <c r="UH445" s="8">
        <f t="shared" si="38"/>
        <v>0</v>
      </c>
      <c r="UI445" s="8">
        <f t="shared" si="39"/>
        <v>0</v>
      </c>
      <c r="UJ445" s="8">
        <f t="shared" si="40"/>
        <v>1</v>
      </c>
      <c r="UK445" s="8">
        <f t="shared" si="41"/>
        <v>0</v>
      </c>
      <c r="UN445" s="8">
        <f t="array" aca="1" ref="UN445" ca="1">SUM(IF($O$5:$PX$5&gt;=$UN$5,IF($O$5:$PX$5&lt;$UO$5,LEN($O445:$PX445)-LEN(SUBSTITUTE(UPPER($O445:$PX445),"R","")))))</f>
        <v>0</v>
      </c>
      <c r="UO445" s="8">
        <f t="array" aca="1" ref="UO445" ca="1">SUM(IF($O$5:$PX$5&gt;=$UN$5,IF($O$5:$PX$5&lt;$UO$5,LEN($O445:$PX445)-LEN(SUBSTITUTE(UPPER($O445:$PX445),"A","")))))</f>
        <v>0</v>
      </c>
      <c r="UP445" s="8">
        <f t="array" aca="1" ref="UP445" ca="1">SUM(IF($O$5:$PX$5&gt;=$UN$5,IF($O$5:$PX$5&lt;$UO$5,LEN($O445:$PX445)-LEN(SUBSTITUTE(UPPER($O445:$PX445),"P","")))))</f>
        <v>0</v>
      </c>
    </row>
    <row r="446" spans="2:562" x14ac:dyDescent="0.25">
      <c r="B446" s="60">
        <v>441</v>
      </c>
      <c r="C446" s="60" t="s">
        <v>17997</v>
      </c>
      <c r="D446" s="60" t="s">
        <v>10274</v>
      </c>
      <c r="E446" s="60">
        <v>13</v>
      </c>
      <c r="F446" s="60" t="s">
        <v>17842</v>
      </c>
      <c r="G446" s="60" t="s">
        <v>17894</v>
      </c>
      <c r="H446" s="60" t="s">
        <v>17923</v>
      </c>
      <c r="I446" s="60" t="s">
        <v>10</v>
      </c>
      <c r="J446" s="60" t="s">
        <v>17942</v>
      </c>
      <c r="K446" s="60" t="s">
        <v>17943</v>
      </c>
      <c r="L446" s="60" t="s">
        <v>17944</v>
      </c>
      <c r="M446" s="61" t="e">
        <v>#N/A</v>
      </c>
      <c r="N446" s="61" t="e">
        <v>#N/A</v>
      </c>
      <c r="Z446" s="8" t="s">
        <v>17917</v>
      </c>
      <c r="AA446" s="8" t="s">
        <v>17917</v>
      </c>
      <c r="AC446" s="8" t="s">
        <v>17935</v>
      </c>
      <c r="AD446" s="8" t="s">
        <v>17917</v>
      </c>
      <c r="AF446" s="8" t="s">
        <v>17917</v>
      </c>
      <c r="AH446" s="8" t="s">
        <v>17917</v>
      </c>
      <c r="AJ446" s="8" t="s">
        <v>17935</v>
      </c>
      <c r="AK446" s="8" t="s">
        <v>17918</v>
      </c>
      <c r="AM446" s="8" t="s">
        <v>17917</v>
      </c>
      <c r="AN446" s="8" t="s">
        <v>17917</v>
      </c>
      <c r="AO446" s="8" t="s">
        <v>17917</v>
      </c>
      <c r="AQ446" s="8" t="s">
        <v>17935</v>
      </c>
      <c r="AR446" s="8" t="s">
        <v>17917</v>
      </c>
      <c r="AW446" s="8" t="s">
        <v>17935</v>
      </c>
      <c r="BA446" s="8" t="s">
        <v>17917</v>
      </c>
      <c r="BB446" s="8" t="s">
        <v>17917</v>
      </c>
      <c r="BC446" s="8" t="s">
        <v>17917</v>
      </c>
      <c r="BD446" s="8" t="s">
        <v>17918</v>
      </c>
      <c r="BE446" s="8" t="s">
        <v>17935</v>
      </c>
      <c r="BH446" s="8" t="s">
        <v>17917</v>
      </c>
      <c r="BI446" s="8" t="s">
        <v>17917</v>
      </c>
      <c r="BJ446" s="8" t="s">
        <v>17917</v>
      </c>
      <c r="BK446" s="8" t="s">
        <v>17917</v>
      </c>
      <c r="BL446" s="8" t="s">
        <v>17935</v>
      </c>
      <c r="BO446" s="8" t="s">
        <v>17917</v>
      </c>
      <c r="BP446" s="8" t="s">
        <v>17917</v>
      </c>
      <c r="BQ446" s="8" t="s">
        <v>17917</v>
      </c>
      <c r="BR446" s="8" t="s">
        <v>17935</v>
      </c>
      <c r="BW446" s="8" t="s">
        <v>17917</v>
      </c>
      <c r="BX446" s="8" t="s">
        <v>17917</v>
      </c>
      <c r="BY446" s="8" t="s">
        <v>17935</v>
      </c>
      <c r="CC446" s="8" t="s">
        <v>17917</v>
      </c>
      <c r="CE446" s="8" t="s">
        <v>17917</v>
      </c>
      <c r="UA446" s="8">
        <f t="array" ref="UA446">SUM(LEN($O446:$PX446))-SUM(LEN(SUBSTITUTE(UPPER($O446:$PX446),"R","")))</f>
        <v>31</v>
      </c>
      <c r="UB446" s="8">
        <f t="array" ref="UB446">SUM(LEN($O446:$PX446))-SUM(LEN(SUBSTITUTE(UPPER($O446:$PX446),"A","")))</f>
        <v>0</v>
      </c>
      <c r="UC446" s="8">
        <f t="array" ref="UC446">SUM(LEN($O446:$PX446))-SUM(LEN(SUBSTITUTE(UPPER($O446:$PX446),"P","")))</f>
        <v>10</v>
      </c>
      <c r="UG446" s="8">
        <f t="shared" si="37"/>
        <v>41</v>
      </c>
      <c r="UH446" s="8">
        <f t="shared" si="38"/>
        <v>0</v>
      </c>
      <c r="UI446" s="8">
        <f t="shared" si="39"/>
        <v>0</v>
      </c>
      <c r="UJ446" s="8">
        <f t="shared" si="40"/>
        <v>1</v>
      </c>
      <c r="UK446" s="8">
        <f t="shared" si="41"/>
        <v>0</v>
      </c>
      <c r="UN446" s="8">
        <f t="array" aca="1" ref="UN446" ca="1">SUM(IF($O$5:$PX$5&gt;=$UN$5,IF($O$5:$PX$5&lt;$UO$5,LEN($O446:$PX446)-LEN(SUBSTITUTE(UPPER($O446:$PX446),"R","")))))</f>
        <v>0</v>
      </c>
      <c r="UO446" s="8">
        <f t="array" aca="1" ref="UO446" ca="1">SUM(IF($O$5:$PX$5&gt;=$UN$5,IF($O$5:$PX$5&lt;$UO$5,LEN($O446:$PX446)-LEN(SUBSTITUTE(UPPER($O446:$PX446),"A","")))))</f>
        <v>0</v>
      </c>
      <c r="UP446" s="8">
        <f t="array" aca="1" ref="UP446" ca="1">SUM(IF($O$5:$PX$5&gt;=$UN$5,IF($O$5:$PX$5&lt;$UO$5,LEN($O446:$PX446)-LEN(SUBSTITUTE(UPPER($O446:$PX446),"P","")))))</f>
        <v>0</v>
      </c>
    </row>
    <row r="447" spans="2:562" x14ac:dyDescent="0.25">
      <c r="B447" s="60">
        <v>442</v>
      </c>
      <c r="C447" s="60" t="s">
        <v>17997</v>
      </c>
      <c r="D447" s="60" t="s">
        <v>10274</v>
      </c>
      <c r="E447" s="60">
        <v>11</v>
      </c>
      <c r="F447" s="60" t="s">
        <v>17815</v>
      </c>
      <c r="G447" s="60" t="s">
        <v>17893</v>
      </c>
      <c r="H447" s="60" t="s">
        <v>17923</v>
      </c>
      <c r="I447" s="60" t="s">
        <v>10</v>
      </c>
      <c r="J447" s="60" t="s">
        <v>17942</v>
      </c>
      <c r="K447" s="60" t="s">
        <v>17943</v>
      </c>
      <c r="L447" s="60" t="s">
        <v>17944</v>
      </c>
      <c r="M447" s="61" t="e">
        <v>#N/A</v>
      </c>
      <c r="N447" s="61" t="e">
        <v>#N/A</v>
      </c>
      <c r="Z447" s="8" t="s">
        <v>17917</v>
      </c>
      <c r="AC447" s="8" t="s">
        <v>17935</v>
      </c>
      <c r="AD447" s="8" t="s">
        <v>17917</v>
      </c>
      <c r="AG447" s="8" t="s">
        <v>17917</v>
      </c>
      <c r="AH447" s="8" t="s">
        <v>17917</v>
      </c>
      <c r="AJ447" s="8" t="s">
        <v>17935</v>
      </c>
      <c r="AK447" s="8" t="s">
        <v>17918</v>
      </c>
      <c r="AM447" s="8" t="s">
        <v>17917</v>
      </c>
      <c r="AN447" s="8" t="s">
        <v>17917</v>
      </c>
      <c r="AO447" s="8" t="s">
        <v>17917</v>
      </c>
      <c r="AQ447" s="8" t="s">
        <v>17935</v>
      </c>
      <c r="AR447" s="8" t="s">
        <v>17917</v>
      </c>
      <c r="AU447" s="8" t="s">
        <v>17917</v>
      </c>
      <c r="AW447" s="8" t="s">
        <v>17935</v>
      </c>
      <c r="BA447" s="8" t="s">
        <v>17917</v>
      </c>
      <c r="BB447" s="8" t="s">
        <v>17917</v>
      </c>
      <c r="BD447" s="8" t="s">
        <v>17918</v>
      </c>
      <c r="BE447" s="8" t="s">
        <v>17935</v>
      </c>
      <c r="BJ447" s="8" t="s">
        <v>17917</v>
      </c>
      <c r="BK447" s="8" t="s">
        <v>17917</v>
      </c>
      <c r="BL447" s="8" t="s">
        <v>17935</v>
      </c>
      <c r="BO447" s="8" t="s">
        <v>17917</v>
      </c>
      <c r="BP447" s="8" t="s">
        <v>17917</v>
      </c>
      <c r="BQ447" s="8" t="s">
        <v>17917</v>
      </c>
      <c r="BR447" s="8" t="s">
        <v>17935</v>
      </c>
      <c r="BW447" s="8" t="s">
        <v>17917</v>
      </c>
      <c r="BX447" s="8" t="s">
        <v>17917</v>
      </c>
      <c r="BY447" s="8" t="s">
        <v>17935</v>
      </c>
      <c r="CD447" s="8" t="s">
        <v>17917</v>
      </c>
      <c r="CE447" s="8" t="s">
        <v>17917</v>
      </c>
      <c r="CJ447" s="8" t="s">
        <v>17917</v>
      </c>
      <c r="CK447" s="8" t="s">
        <v>17917</v>
      </c>
      <c r="UA447" s="8">
        <f t="array" ref="UA447">SUM(LEN($O447:$PX447))-SUM(LEN(SUBSTITUTE(UPPER($O447:$PX447),"R","")))</f>
        <v>30</v>
      </c>
      <c r="UB447" s="8">
        <f t="array" ref="UB447">SUM(LEN($O447:$PX447))-SUM(LEN(SUBSTITUTE(UPPER($O447:$PX447),"A","")))</f>
        <v>0</v>
      </c>
      <c r="UC447" s="8">
        <f t="array" ref="UC447">SUM(LEN($O447:$PX447))-SUM(LEN(SUBSTITUTE(UPPER($O447:$PX447),"P","")))</f>
        <v>10</v>
      </c>
      <c r="UG447" s="8">
        <f t="shared" si="37"/>
        <v>40</v>
      </c>
      <c r="UH447" s="8">
        <f t="shared" si="38"/>
        <v>0</v>
      </c>
      <c r="UI447" s="8">
        <f t="shared" si="39"/>
        <v>0</v>
      </c>
      <c r="UJ447" s="8">
        <f t="shared" si="40"/>
        <v>1</v>
      </c>
      <c r="UK447" s="8">
        <f t="shared" si="41"/>
        <v>0</v>
      </c>
      <c r="UN447" s="8">
        <f t="array" aca="1" ref="UN447" ca="1">SUM(IF($O$5:$PX$5&gt;=$UN$5,IF($O$5:$PX$5&lt;$UO$5,LEN($O447:$PX447)-LEN(SUBSTITUTE(UPPER($O447:$PX447),"R","")))))</f>
        <v>0</v>
      </c>
      <c r="UO447" s="8">
        <f t="array" aca="1" ref="UO447" ca="1">SUM(IF($O$5:$PX$5&gt;=$UN$5,IF($O$5:$PX$5&lt;$UO$5,LEN($O447:$PX447)-LEN(SUBSTITUTE(UPPER($O447:$PX447),"A","")))))</f>
        <v>0</v>
      </c>
      <c r="UP447" s="8">
        <f t="array" aca="1" ref="UP447" ca="1">SUM(IF($O$5:$PX$5&gt;=$UN$5,IF($O$5:$PX$5&lt;$UO$5,LEN($O447:$PX447)-LEN(SUBSTITUTE(UPPER($O447:$PX447),"P","")))))</f>
        <v>0</v>
      </c>
    </row>
    <row r="448" spans="2:562" x14ac:dyDescent="0.25">
      <c r="B448" s="60">
        <v>443</v>
      </c>
      <c r="C448" s="60" t="s">
        <v>17997</v>
      </c>
      <c r="D448" s="60" t="s">
        <v>10274</v>
      </c>
      <c r="E448" s="60">
        <v>6</v>
      </c>
      <c r="F448" s="60" t="s">
        <v>17842</v>
      </c>
      <c r="G448" s="60" t="s">
        <v>17887</v>
      </c>
      <c r="H448" s="60" t="s">
        <v>17923</v>
      </c>
      <c r="I448" s="60" t="s">
        <v>10</v>
      </c>
      <c r="J448" s="60" t="s">
        <v>17942</v>
      </c>
      <c r="K448" s="60" t="s">
        <v>17943</v>
      </c>
      <c r="L448" s="60" t="s">
        <v>17944</v>
      </c>
      <c r="M448" s="61" t="e">
        <v>#N/A</v>
      </c>
      <c r="N448" s="61" t="e">
        <v>#N/A</v>
      </c>
      <c r="Z448" s="8" t="s">
        <v>17917</v>
      </c>
      <c r="AC448" s="8" t="s">
        <v>17935</v>
      </c>
      <c r="AD448" s="8" t="s">
        <v>17917</v>
      </c>
      <c r="AG448" s="8" t="s">
        <v>17917</v>
      </c>
      <c r="AK448" s="8" t="s">
        <v>17918</v>
      </c>
      <c r="AM448" s="8" t="s">
        <v>17917</v>
      </c>
      <c r="AO448" s="8" t="s">
        <v>17917</v>
      </c>
      <c r="AQ448" s="8" t="s">
        <v>17935</v>
      </c>
      <c r="AR448" s="8" t="s">
        <v>17917</v>
      </c>
      <c r="AT448" s="8" t="s">
        <v>17918</v>
      </c>
      <c r="AV448" s="8" t="s">
        <v>17917</v>
      </c>
      <c r="AW448" s="8" t="s">
        <v>17935</v>
      </c>
      <c r="BA448" s="8" t="s">
        <v>17917</v>
      </c>
      <c r="BB448" s="8" t="s">
        <v>17917</v>
      </c>
      <c r="BD448" s="8" t="s">
        <v>17918</v>
      </c>
      <c r="BE448" s="8" t="s">
        <v>17935</v>
      </c>
      <c r="BH448" s="8" t="s">
        <v>17917</v>
      </c>
      <c r="BI448" s="8" t="s">
        <v>17917</v>
      </c>
      <c r="BJ448" s="8" t="s">
        <v>17917</v>
      </c>
      <c r="BL448" s="8" t="s">
        <v>17935</v>
      </c>
      <c r="BO448" s="8" t="s">
        <v>17917</v>
      </c>
      <c r="BP448" s="8" t="s">
        <v>17917</v>
      </c>
      <c r="BQ448" s="8" t="s">
        <v>17917</v>
      </c>
      <c r="BR448" s="8" t="s">
        <v>17935</v>
      </c>
      <c r="BW448" s="8" t="s">
        <v>17917</v>
      </c>
      <c r="BX448" s="8" t="s">
        <v>17917</v>
      </c>
      <c r="BY448" s="8" t="s">
        <v>17935</v>
      </c>
      <c r="CC448" s="8" t="s">
        <v>17917</v>
      </c>
      <c r="CD448" s="8" t="s">
        <v>17917</v>
      </c>
      <c r="CE448" s="8" t="s">
        <v>17917</v>
      </c>
      <c r="CF448" s="8" t="s">
        <v>17935</v>
      </c>
      <c r="CJ448" s="8" t="s">
        <v>17917</v>
      </c>
      <c r="CK448" s="8" t="s">
        <v>17917</v>
      </c>
      <c r="UA448" s="8">
        <f t="array" ref="UA448">SUM(LEN($O448:$PX448))-SUM(LEN(SUBSTITUTE(UPPER($O448:$PX448),"R","")))</f>
        <v>30</v>
      </c>
      <c r="UB448" s="8">
        <f t="array" ref="UB448">SUM(LEN($O448:$PX448))-SUM(LEN(SUBSTITUTE(UPPER($O448:$PX448),"A","")))</f>
        <v>0</v>
      </c>
      <c r="UC448" s="8">
        <f t="array" ref="UC448">SUM(LEN($O448:$PX448))-SUM(LEN(SUBSTITUTE(UPPER($O448:$PX448),"P","")))</f>
        <v>11</v>
      </c>
      <c r="UG448" s="8">
        <f t="shared" si="37"/>
        <v>41</v>
      </c>
      <c r="UH448" s="8">
        <f t="shared" si="38"/>
        <v>1</v>
      </c>
      <c r="UI448" s="8">
        <f t="shared" si="39"/>
        <v>0</v>
      </c>
      <c r="UJ448" s="8">
        <f t="shared" si="40"/>
        <v>0</v>
      </c>
      <c r="UK448" s="8">
        <f t="shared" si="41"/>
        <v>0</v>
      </c>
      <c r="UN448" s="8">
        <f t="array" aca="1" ref="UN448" ca="1">SUM(IF($O$5:$PX$5&gt;=$UN$5,IF($O$5:$PX$5&lt;$UO$5,LEN($O448:$PX448)-LEN(SUBSTITUTE(UPPER($O448:$PX448),"R","")))))</f>
        <v>0</v>
      </c>
      <c r="UO448" s="8">
        <f t="array" aca="1" ref="UO448" ca="1">SUM(IF($O$5:$PX$5&gt;=$UN$5,IF($O$5:$PX$5&lt;$UO$5,LEN($O448:$PX448)-LEN(SUBSTITUTE(UPPER($O448:$PX448),"A","")))))</f>
        <v>0</v>
      </c>
      <c r="UP448" s="8">
        <f t="array" aca="1" ref="UP448" ca="1">SUM(IF($O$5:$PX$5&gt;=$UN$5,IF($O$5:$PX$5&lt;$UO$5,LEN($O448:$PX448)-LEN(SUBSTITUTE(UPPER($O448:$PX448),"P","")))))</f>
        <v>0</v>
      </c>
    </row>
    <row r="449" spans="2:562" x14ac:dyDescent="0.25">
      <c r="B449" s="60">
        <v>444</v>
      </c>
      <c r="C449" s="60" t="s">
        <v>17997</v>
      </c>
      <c r="D449" s="60" t="s">
        <v>10274</v>
      </c>
      <c r="E449" s="60">
        <v>7</v>
      </c>
      <c r="F449" s="60" t="s">
        <v>17842</v>
      </c>
      <c r="G449" s="60" t="s">
        <v>17887</v>
      </c>
      <c r="H449" s="60" t="s">
        <v>17923</v>
      </c>
      <c r="I449" s="60" t="s">
        <v>10</v>
      </c>
      <c r="J449" s="60" t="s">
        <v>17942</v>
      </c>
      <c r="K449" s="60" t="s">
        <v>17943</v>
      </c>
      <c r="L449" s="60" t="s">
        <v>17944</v>
      </c>
      <c r="M449" s="61" t="e">
        <v>#N/A</v>
      </c>
      <c r="N449" s="61" t="e">
        <v>#N/A</v>
      </c>
      <c r="Z449" s="8" t="s">
        <v>17917</v>
      </c>
      <c r="AA449" s="8" t="s">
        <v>17917</v>
      </c>
      <c r="AC449" s="8" t="s">
        <v>17935</v>
      </c>
      <c r="AD449" s="8" t="s">
        <v>17917</v>
      </c>
      <c r="AF449" s="8" t="s">
        <v>17917</v>
      </c>
      <c r="AG449" s="8" t="s">
        <v>17917</v>
      </c>
      <c r="AH449" s="8" t="s">
        <v>17917</v>
      </c>
      <c r="AJ449" s="8" t="s">
        <v>17935</v>
      </c>
      <c r="AK449" s="8" t="s">
        <v>17918</v>
      </c>
      <c r="AM449" s="8" t="s">
        <v>17917</v>
      </c>
      <c r="AN449" s="8" t="s">
        <v>17917</v>
      </c>
      <c r="AO449" s="8" t="s">
        <v>17917</v>
      </c>
      <c r="AQ449" s="8" t="s">
        <v>17935</v>
      </c>
      <c r="AR449" s="8" t="s">
        <v>17917</v>
      </c>
      <c r="AT449" s="8" t="s">
        <v>17918</v>
      </c>
      <c r="AV449" s="8" t="s">
        <v>17917</v>
      </c>
      <c r="AW449" s="8" t="s">
        <v>17935</v>
      </c>
      <c r="BA449" s="8" t="s">
        <v>17917</v>
      </c>
      <c r="BB449" s="8" t="s">
        <v>17917</v>
      </c>
      <c r="BC449" s="8" t="s">
        <v>17917</v>
      </c>
      <c r="BE449" s="8" t="s">
        <v>17935</v>
      </c>
      <c r="BH449" s="8" t="s">
        <v>17917</v>
      </c>
      <c r="BO449" s="8" t="s">
        <v>17917</v>
      </c>
      <c r="BP449" s="8" t="s">
        <v>17917</v>
      </c>
      <c r="BQ449" s="8" t="s">
        <v>17917</v>
      </c>
      <c r="BR449" s="8" t="s">
        <v>17935</v>
      </c>
      <c r="BX449" s="8" t="s">
        <v>17917</v>
      </c>
      <c r="BY449" s="8" t="s">
        <v>17935</v>
      </c>
      <c r="CC449" s="8" t="s">
        <v>17917</v>
      </c>
      <c r="CD449" s="8" t="s">
        <v>17917</v>
      </c>
      <c r="CE449" s="8" t="s">
        <v>17917</v>
      </c>
      <c r="CF449" s="8" t="s">
        <v>17935</v>
      </c>
      <c r="CJ449" s="8" t="s">
        <v>17917</v>
      </c>
      <c r="CK449" s="8" t="s">
        <v>17917</v>
      </c>
      <c r="UA449" s="8">
        <f t="array" ref="UA449">SUM(LEN($O449:$PX449))-SUM(LEN(SUBSTITUTE(UPPER($O449:$PX449),"R","")))</f>
        <v>32</v>
      </c>
      <c r="UB449" s="8">
        <f t="array" ref="UB449">SUM(LEN($O449:$PX449))-SUM(LEN(SUBSTITUTE(UPPER($O449:$PX449),"A","")))</f>
        <v>0</v>
      </c>
      <c r="UC449" s="8">
        <f t="array" ref="UC449">SUM(LEN($O449:$PX449))-SUM(LEN(SUBSTITUTE(UPPER($O449:$PX449),"P","")))</f>
        <v>10</v>
      </c>
      <c r="UG449" s="8">
        <f t="shared" si="37"/>
        <v>42</v>
      </c>
      <c r="UH449" s="8">
        <f t="shared" si="38"/>
        <v>1</v>
      </c>
      <c r="UI449" s="8">
        <f t="shared" si="39"/>
        <v>0</v>
      </c>
      <c r="UJ449" s="8">
        <f t="shared" si="40"/>
        <v>0</v>
      </c>
      <c r="UK449" s="8">
        <f t="shared" si="41"/>
        <v>0</v>
      </c>
      <c r="UN449" s="8">
        <f t="array" aca="1" ref="UN449" ca="1">SUM(IF($O$5:$PX$5&gt;=$UN$5,IF($O$5:$PX$5&lt;$UO$5,LEN($O449:$PX449)-LEN(SUBSTITUTE(UPPER($O449:$PX449),"R","")))))</f>
        <v>0</v>
      </c>
      <c r="UO449" s="8">
        <f t="array" aca="1" ref="UO449" ca="1">SUM(IF($O$5:$PX$5&gt;=$UN$5,IF($O$5:$PX$5&lt;$UO$5,LEN($O449:$PX449)-LEN(SUBSTITUTE(UPPER($O449:$PX449),"A","")))))</f>
        <v>0</v>
      </c>
      <c r="UP449" s="8">
        <f t="array" aca="1" ref="UP449" ca="1">SUM(IF($O$5:$PX$5&gt;=$UN$5,IF($O$5:$PX$5&lt;$UO$5,LEN($O449:$PX449)-LEN(SUBSTITUTE(UPPER($O449:$PX449),"P","")))))</f>
        <v>0</v>
      </c>
    </row>
    <row r="450" spans="2:562" x14ac:dyDescent="0.25">
      <c r="B450" s="60">
        <v>445</v>
      </c>
      <c r="C450" s="60" t="s">
        <v>17997</v>
      </c>
      <c r="D450" s="60" t="s">
        <v>10274</v>
      </c>
      <c r="E450" s="60">
        <v>11</v>
      </c>
      <c r="F450" s="60" t="s">
        <v>17815</v>
      </c>
      <c r="G450" s="60" t="s">
        <v>17892</v>
      </c>
      <c r="H450" s="60" t="s">
        <v>17923</v>
      </c>
      <c r="I450" s="60" t="s">
        <v>10</v>
      </c>
      <c r="J450" s="60" t="s">
        <v>17942</v>
      </c>
      <c r="K450" s="60" t="s">
        <v>17943</v>
      </c>
      <c r="L450" s="60" t="s">
        <v>17944</v>
      </c>
      <c r="M450" s="61" t="e">
        <v>#N/A</v>
      </c>
      <c r="N450" s="61" t="e">
        <v>#N/A</v>
      </c>
      <c r="Z450" s="8" t="s">
        <v>17917</v>
      </c>
      <c r="AC450" s="8" t="s">
        <v>17935</v>
      </c>
      <c r="AD450" s="8" t="s">
        <v>17917</v>
      </c>
      <c r="AF450" s="8" t="s">
        <v>17917</v>
      </c>
      <c r="AG450" s="8" t="s">
        <v>17917</v>
      </c>
      <c r="AH450" s="8" t="s">
        <v>17917</v>
      </c>
      <c r="AJ450" s="8" t="s">
        <v>17935</v>
      </c>
      <c r="AK450" s="8" t="s">
        <v>17918</v>
      </c>
      <c r="AM450" s="8" t="s">
        <v>17917</v>
      </c>
      <c r="AN450" s="8" t="s">
        <v>17917</v>
      </c>
      <c r="AQ450" s="8" t="s">
        <v>17935</v>
      </c>
      <c r="AR450" s="8" t="s">
        <v>17917</v>
      </c>
      <c r="AT450" s="8" t="s">
        <v>17918</v>
      </c>
      <c r="AU450" s="8" t="s">
        <v>17917</v>
      </c>
      <c r="AV450" s="8" t="s">
        <v>17917</v>
      </c>
      <c r="AW450" s="8" t="s">
        <v>17935</v>
      </c>
      <c r="BA450" s="8" t="s">
        <v>17917</v>
      </c>
      <c r="BB450" s="8" t="s">
        <v>17917</v>
      </c>
      <c r="BC450" s="8" t="s">
        <v>17917</v>
      </c>
      <c r="BD450" s="8" t="s">
        <v>17918</v>
      </c>
      <c r="BI450" s="8" t="s">
        <v>17917</v>
      </c>
      <c r="BJ450" s="8" t="s">
        <v>17917</v>
      </c>
      <c r="BK450" s="8" t="s">
        <v>17917</v>
      </c>
      <c r="BL450" s="8" t="s">
        <v>17935</v>
      </c>
      <c r="BO450" s="8" t="s">
        <v>17917</v>
      </c>
      <c r="BP450" s="8" t="s">
        <v>17917</v>
      </c>
      <c r="BQ450" s="8" t="s">
        <v>17917</v>
      </c>
      <c r="BW450" s="8" t="s">
        <v>17917</v>
      </c>
      <c r="BX450" s="8" t="s">
        <v>17917</v>
      </c>
      <c r="BY450" s="8" t="s">
        <v>17935</v>
      </c>
      <c r="CC450" s="8" t="s">
        <v>17917</v>
      </c>
      <c r="CE450" s="8" t="s">
        <v>17917</v>
      </c>
      <c r="CF450" s="8" t="s">
        <v>17935</v>
      </c>
      <c r="CJ450" s="8" t="s">
        <v>17917</v>
      </c>
      <c r="UA450" s="8">
        <f t="array" ref="UA450">SUM(LEN($O450:$PX450))-SUM(LEN(SUBSTITUTE(UPPER($O450:$PX450),"R","")))</f>
        <v>31</v>
      </c>
      <c r="UB450" s="8">
        <f t="array" ref="UB450">SUM(LEN($O450:$PX450))-SUM(LEN(SUBSTITUTE(UPPER($O450:$PX450),"A","")))</f>
        <v>0</v>
      </c>
      <c r="UC450" s="8">
        <f t="array" ref="UC450">SUM(LEN($O450:$PX450))-SUM(LEN(SUBSTITUTE(UPPER($O450:$PX450),"P","")))</f>
        <v>10</v>
      </c>
      <c r="UG450" s="8">
        <f t="shared" si="37"/>
        <v>41</v>
      </c>
      <c r="UH450" s="8">
        <f t="shared" si="38"/>
        <v>0</v>
      </c>
      <c r="UI450" s="8">
        <f t="shared" si="39"/>
        <v>1</v>
      </c>
      <c r="UJ450" s="8">
        <f t="shared" si="40"/>
        <v>0</v>
      </c>
      <c r="UK450" s="8">
        <f t="shared" si="41"/>
        <v>0</v>
      </c>
      <c r="UN450" s="8">
        <f t="array" aca="1" ref="UN450" ca="1">SUM(IF($O$5:$PX$5&gt;=$UN$5,IF($O$5:$PX$5&lt;$UO$5,LEN($O450:$PX450)-LEN(SUBSTITUTE(UPPER($O450:$PX450),"R","")))))</f>
        <v>0</v>
      </c>
      <c r="UO450" s="8">
        <f t="array" aca="1" ref="UO450" ca="1">SUM(IF($O$5:$PX$5&gt;=$UN$5,IF($O$5:$PX$5&lt;$UO$5,LEN($O450:$PX450)-LEN(SUBSTITUTE(UPPER($O450:$PX450),"A","")))))</f>
        <v>0</v>
      </c>
      <c r="UP450" s="8">
        <f t="array" aca="1" ref="UP450" ca="1">SUM(IF($O$5:$PX$5&gt;=$UN$5,IF($O$5:$PX$5&lt;$UO$5,LEN($O450:$PX450)-LEN(SUBSTITUTE(UPPER($O450:$PX450),"P","")))))</f>
        <v>0</v>
      </c>
    </row>
    <row r="451" spans="2:562" x14ac:dyDescent="0.25">
      <c r="B451" s="60">
        <v>446</v>
      </c>
      <c r="C451" s="60" t="s">
        <v>17997</v>
      </c>
      <c r="D451" s="60" t="s">
        <v>10274</v>
      </c>
      <c r="E451" s="60">
        <v>10</v>
      </c>
      <c r="F451" s="60" t="s">
        <v>17815</v>
      </c>
      <c r="G451" s="60" t="s">
        <v>17891</v>
      </c>
      <c r="H451" s="60" t="s">
        <v>17923</v>
      </c>
      <c r="I451" s="60" t="s">
        <v>10</v>
      </c>
      <c r="J451" s="60" t="s">
        <v>17942</v>
      </c>
      <c r="K451" s="60" t="s">
        <v>17943</v>
      </c>
      <c r="L451" s="60" t="s">
        <v>17944</v>
      </c>
      <c r="M451" s="61" t="e">
        <v>#N/A</v>
      </c>
      <c r="N451" s="61" t="e">
        <v>#N/A</v>
      </c>
      <c r="Z451" s="8" t="s">
        <v>17917</v>
      </c>
      <c r="AA451" s="8" t="s">
        <v>17917</v>
      </c>
      <c r="AC451" s="8" t="s">
        <v>17935</v>
      </c>
      <c r="AD451" s="8" t="s">
        <v>17917</v>
      </c>
      <c r="AF451" s="8" t="s">
        <v>17917</v>
      </c>
      <c r="AH451" s="8" t="s">
        <v>17917</v>
      </c>
      <c r="AK451" s="8" t="s">
        <v>17918</v>
      </c>
      <c r="AM451" s="8" t="s">
        <v>17917</v>
      </c>
      <c r="AN451" s="8" t="s">
        <v>17917</v>
      </c>
      <c r="AO451" s="8" t="s">
        <v>17917</v>
      </c>
      <c r="AQ451" s="8" t="s">
        <v>17935</v>
      </c>
      <c r="AR451" s="8" t="s">
        <v>17917</v>
      </c>
      <c r="AT451" s="8" t="s">
        <v>17918</v>
      </c>
      <c r="AU451" s="8" t="s">
        <v>17917</v>
      </c>
      <c r="AW451" s="8" t="s">
        <v>17935</v>
      </c>
      <c r="BA451" s="8" t="s">
        <v>17917</v>
      </c>
      <c r="BB451" s="8" t="s">
        <v>17917</v>
      </c>
      <c r="BC451" s="8" t="s">
        <v>17917</v>
      </c>
      <c r="BD451" s="8" t="s">
        <v>17918</v>
      </c>
      <c r="BH451" s="8" t="s">
        <v>17917</v>
      </c>
      <c r="BJ451" s="8" t="s">
        <v>17917</v>
      </c>
      <c r="BK451" s="8" t="s">
        <v>17917</v>
      </c>
      <c r="BL451" s="8" t="s">
        <v>17935</v>
      </c>
      <c r="BO451" s="8" t="s">
        <v>17917</v>
      </c>
      <c r="BP451" s="8" t="s">
        <v>17917</v>
      </c>
      <c r="BQ451" s="8" t="s">
        <v>17917</v>
      </c>
      <c r="BW451" s="8" t="s">
        <v>17917</v>
      </c>
      <c r="BX451" s="8" t="s">
        <v>17917</v>
      </c>
      <c r="BY451" s="8" t="s">
        <v>17935</v>
      </c>
      <c r="CC451" s="8" t="s">
        <v>17917</v>
      </c>
      <c r="CE451" s="8" t="s">
        <v>17917</v>
      </c>
      <c r="CF451" s="8" t="s">
        <v>17935</v>
      </c>
      <c r="CK451" s="8" t="s">
        <v>17917</v>
      </c>
      <c r="UA451" s="8">
        <f t="array" ref="UA451">SUM(LEN($O451:$PX451))-SUM(LEN(SUBSTITUTE(UPPER($O451:$PX451),"R","")))</f>
        <v>30</v>
      </c>
      <c r="UB451" s="8">
        <f t="array" ref="UB451">SUM(LEN($O451:$PX451))-SUM(LEN(SUBSTITUTE(UPPER($O451:$PX451),"A","")))</f>
        <v>0</v>
      </c>
      <c r="UC451" s="8">
        <f t="array" ref="UC451">SUM(LEN($O451:$PX451))-SUM(LEN(SUBSTITUTE(UPPER($O451:$PX451),"P","")))</f>
        <v>9</v>
      </c>
      <c r="UG451" s="8">
        <f t="shared" si="37"/>
        <v>39</v>
      </c>
      <c r="UH451" s="8">
        <f t="shared" si="38"/>
        <v>0</v>
      </c>
      <c r="UI451" s="8">
        <f t="shared" si="39"/>
        <v>1</v>
      </c>
      <c r="UJ451" s="8">
        <f t="shared" si="40"/>
        <v>0</v>
      </c>
      <c r="UK451" s="8">
        <f t="shared" si="41"/>
        <v>0</v>
      </c>
      <c r="UN451" s="8">
        <f t="array" aca="1" ref="UN451" ca="1">SUM(IF($O$5:$PX$5&gt;=$UN$5,IF($O$5:$PX$5&lt;$UO$5,LEN($O451:$PX451)-LEN(SUBSTITUTE(UPPER($O451:$PX451),"R","")))))</f>
        <v>0</v>
      </c>
      <c r="UO451" s="8">
        <f t="array" aca="1" ref="UO451" ca="1">SUM(IF($O$5:$PX$5&gt;=$UN$5,IF($O$5:$PX$5&lt;$UO$5,LEN($O451:$PX451)-LEN(SUBSTITUTE(UPPER($O451:$PX451),"A","")))))</f>
        <v>0</v>
      </c>
      <c r="UP451" s="8">
        <f t="array" aca="1" ref="UP451" ca="1">SUM(IF($O$5:$PX$5&gt;=$UN$5,IF($O$5:$PX$5&lt;$UO$5,LEN($O451:$PX451)-LEN(SUBSTITUTE(UPPER($O451:$PX451),"P","")))))</f>
        <v>0</v>
      </c>
    </row>
    <row r="452" spans="2:562" x14ac:dyDescent="0.25">
      <c r="B452" s="60">
        <v>447</v>
      </c>
      <c r="C452" s="60" t="s">
        <v>17997</v>
      </c>
      <c r="D452" s="60" t="s">
        <v>10274</v>
      </c>
      <c r="E452" s="60">
        <v>15</v>
      </c>
      <c r="F452" s="60" t="s">
        <v>17815</v>
      </c>
      <c r="G452" s="60" t="s">
        <v>17892</v>
      </c>
      <c r="H452" s="60" t="s">
        <v>17923</v>
      </c>
      <c r="I452" s="60" t="s">
        <v>10</v>
      </c>
      <c r="J452" s="60" t="s">
        <v>17942</v>
      </c>
      <c r="K452" s="60" t="s">
        <v>17943</v>
      </c>
      <c r="L452" s="60" t="s">
        <v>17944</v>
      </c>
      <c r="M452" s="61" t="e">
        <v>#N/A</v>
      </c>
      <c r="N452" s="61" t="e">
        <v>#N/A</v>
      </c>
      <c r="Z452" s="8" t="s">
        <v>17917</v>
      </c>
      <c r="AA452" s="8" t="s">
        <v>17917</v>
      </c>
      <c r="AC452" s="8" t="s">
        <v>17935</v>
      </c>
      <c r="AD452" s="8" t="s">
        <v>17917</v>
      </c>
      <c r="AF452" s="8" t="s">
        <v>17917</v>
      </c>
      <c r="AG452" s="8" t="s">
        <v>17917</v>
      </c>
      <c r="AJ452" s="8" t="s">
        <v>17935</v>
      </c>
      <c r="AK452" s="8" t="s">
        <v>17918</v>
      </c>
      <c r="AM452" s="8" t="s">
        <v>17917</v>
      </c>
      <c r="AN452" s="8" t="s">
        <v>17917</v>
      </c>
      <c r="AO452" s="8" t="s">
        <v>17917</v>
      </c>
      <c r="AQ452" s="8" t="s">
        <v>17935</v>
      </c>
      <c r="AR452" s="8" t="s">
        <v>17917</v>
      </c>
      <c r="AT452" s="8" t="s">
        <v>17918</v>
      </c>
      <c r="AU452" s="8" t="s">
        <v>17917</v>
      </c>
      <c r="AW452" s="8" t="s">
        <v>17935</v>
      </c>
      <c r="BA452" s="8" t="s">
        <v>17917</v>
      </c>
      <c r="BB452" s="8" t="s">
        <v>17917</v>
      </c>
      <c r="BC452" s="8" t="s">
        <v>17917</v>
      </c>
      <c r="BD452" s="8" t="s">
        <v>17918</v>
      </c>
      <c r="BH452" s="8" t="s">
        <v>17917</v>
      </c>
      <c r="BJ452" s="8" t="s">
        <v>17917</v>
      </c>
      <c r="BK452" s="8" t="s">
        <v>17917</v>
      </c>
      <c r="BO452" s="8" t="s">
        <v>17917</v>
      </c>
      <c r="BP452" s="8" t="s">
        <v>17917</v>
      </c>
      <c r="BQ452" s="8" t="s">
        <v>17917</v>
      </c>
      <c r="BR452" s="8" t="s">
        <v>17935</v>
      </c>
      <c r="BW452" s="8" t="s">
        <v>17917</v>
      </c>
      <c r="BY452" s="8" t="s">
        <v>17935</v>
      </c>
      <c r="CC452" s="8" t="s">
        <v>17917</v>
      </c>
      <c r="CE452" s="8" t="s">
        <v>17917</v>
      </c>
      <c r="CK452" s="8" t="s">
        <v>17917</v>
      </c>
      <c r="UA452" s="8">
        <f t="array" ref="UA452">SUM(LEN($O452:$PX452))-SUM(LEN(SUBSTITUTE(UPPER($O452:$PX452),"R","")))</f>
        <v>29</v>
      </c>
      <c r="UB452" s="8">
        <f t="array" ref="UB452">SUM(LEN($O452:$PX452))-SUM(LEN(SUBSTITUTE(UPPER($O452:$PX452),"A","")))</f>
        <v>0</v>
      </c>
      <c r="UC452" s="8">
        <f t="array" ref="UC452">SUM(LEN($O452:$PX452))-SUM(LEN(SUBSTITUTE(UPPER($O452:$PX452),"P","")))</f>
        <v>9</v>
      </c>
      <c r="UG452" s="8">
        <f t="shared" si="37"/>
        <v>38</v>
      </c>
      <c r="UH452" s="8">
        <f t="shared" si="38"/>
        <v>0</v>
      </c>
      <c r="UI452" s="8">
        <f t="shared" si="39"/>
        <v>1</v>
      </c>
      <c r="UJ452" s="8">
        <f t="shared" si="40"/>
        <v>0</v>
      </c>
      <c r="UK452" s="8">
        <f t="shared" si="41"/>
        <v>0</v>
      </c>
      <c r="UN452" s="8">
        <f t="array" aca="1" ref="UN452" ca="1">SUM(IF($O$5:$PX$5&gt;=$UN$5,IF($O$5:$PX$5&lt;$UO$5,LEN($O452:$PX452)-LEN(SUBSTITUTE(UPPER($O452:$PX452),"R","")))))</f>
        <v>0</v>
      </c>
      <c r="UO452" s="8">
        <f t="array" aca="1" ref="UO452" ca="1">SUM(IF($O$5:$PX$5&gt;=$UN$5,IF($O$5:$PX$5&lt;$UO$5,LEN($O452:$PX452)-LEN(SUBSTITUTE(UPPER($O452:$PX452),"A","")))))</f>
        <v>0</v>
      </c>
      <c r="UP452" s="8">
        <f t="array" aca="1" ref="UP452" ca="1">SUM(IF($O$5:$PX$5&gt;=$UN$5,IF($O$5:$PX$5&lt;$UO$5,LEN($O452:$PX452)-LEN(SUBSTITUTE(UPPER($O452:$PX452),"P","")))))</f>
        <v>0</v>
      </c>
    </row>
    <row r="453" spans="2:562" x14ac:dyDescent="0.25">
      <c r="B453" s="60">
        <v>448</v>
      </c>
      <c r="C453" s="60" t="s">
        <v>17997</v>
      </c>
      <c r="D453" s="60" t="s">
        <v>10274</v>
      </c>
      <c r="E453" s="60">
        <v>5</v>
      </c>
      <c r="F453" s="60" t="s">
        <v>17842</v>
      </c>
      <c r="G453" s="60" t="s">
        <v>17887</v>
      </c>
      <c r="H453" s="60" t="s">
        <v>17923</v>
      </c>
      <c r="I453" s="60" t="s">
        <v>10</v>
      </c>
      <c r="J453" s="60" t="s">
        <v>17942</v>
      </c>
      <c r="K453" s="60" t="s">
        <v>17943</v>
      </c>
      <c r="L453" s="60" t="s">
        <v>17944</v>
      </c>
      <c r="M453" s="61" t="e">
        <v>#N/A</v>
      </c>
      <c r="N453" s="61" t="e">
        <v>#N/A</v>
      </c>
      <c r="Z453" s="8" t="s">
        <v>17917</v>
      </c>
      <c r="AA453" s="8" t="s">
        <v>17917</v>
      </c>
      <c r="AD453" s="8" t="s">
        <v>17917</v>
      </c>
      <c r="AH453" s="8" t="s">
        <v>17917</v>
      </c>
      <c r="AK453" s="8" t="s">
        <v>17918</v>
      </c>
      <c r="AM453" s="8" t="s">
        <v>17917</v>
      </c>
      <c r="AN453" s="8" t="s">
        <v>17917</v>
      </c>
      <c r="AO453" s="8" t="s">
        <v>17917</v>
      </c>
      <c r="AQ453" s="8" t="s">
        <v>17935</v>
      </c>
      <c r="AR453" s="8" t="s">
        <v>17917</v>
      </c>
      <c r="AT453" s="8" t="s">
        <v>17918</v>
      </c>
      <c r="AU453" s="8" t="s">
        <v>17917</v>
      </c>
      <c r="AW453" s="8" t="s">
        <v>17935</v>
      </c>
      <c r="BA453" s="8" t="s">
        <v>17917</v>
      </c>
      <c r="BB453" s="8" t="s">
        <v>17917</v>
      </c>
      <c r="BC453" s="8" t="s">
        <v>17917</v>
      </c>
      <c r="BD453" s="8" t="s">
        <v>17918</v>
      </c>
      <c r="BE453" s="8" t="s">
        <v>17935</v>
      </c>
      <c r="BH453" s="8" t="s">
        <v>17917</v>
      </c>
      <c r="BI453" s="8" t="s">
        <v>17917</v>
      </c>
      <c r="BK453" s="8" t="s">
        <v>17917</v>
      </c>
      <c r="BL453" s="8" t="s">
        <v>17935</v>
      </c>
      <c r="BO453" s="8" t="s">
        <v>17917</v>
      </c>
      <c r="BP453" s="8" t="s">
        <v>17917</v>
      </c>
      <c r="BQ453" s="8" t="s">
        <v>17917</v>
      </c>
      <c r="BW453" s="8" t="s">
        <v>17917</v>
      </c>
      <c r="BX453" s="8" t="s">
        <v>17917</v>
      </c>
      <c r="CC453" s="8" t="s">
        <v>17917</v>
      </c>
      <c r="CD453" s="8" t="s">
        <v>17917</v>
      </c>
      <c r="CE453" s="8" t="s">
        <v>17917</v>
      </c>
      <c r="CJ453" s="8" t="s">
        <v>17917</v>
      </c>
      <c r="CK453" s="8" t="s">
        <v>17917</v>
      </c>
      <c r="UA453" s="8">
        <f t="array" ref="UA453">SUM(LEN($O453:$PX453))-SUM(LEN(SUBSTITUTE(UPPER($O453:$PX453),"R","")))</f>
        <v>29</v>
      </c>
      <c r="UB453" s="8">
        <f t="array" ref="UB453">SUM(LEN($O453:$PX453))-SUM(LEN(SUBSTITUTE(UPPER($O453:$PX453),"A","")))</f>
        <v>0</v>
      </c>
      <c r="UC453" s="8">
        <f t="array" ref="UC453">SUM(LEN($O453:$PX453))-SUM(LEN(SUBSTITUTE(UPPER($O453:$PX453),"P","")))</f>
        <v>7</v>
      </c>
      <c r="UG453" s="8">
        <f t="shared" si="37"/>
        <v>36</v>
      </c>
      <c r="UH453" s="8">
        <f t="shared" si="38"/>
        <v>1</v>
      </c>
      <c r="UI453" s="8">
        <f t="shared" si="39"/>
        <v>0</v>
      </c>
      <c r="UJ453" s="8">
        <f t="shared" si="40"/>
        <v>0</v>
      </c>
      <c r="UK453" s="8">
        <f t="shared" si="41"/>
        <v>0</v>
      </c>
      <c r="UN453" s="8">
        <f t="array" aca="1" ref="UN453" ca="1">SUM(IF($O$5:$PX$5&gt;=$UN$5,IF($O$5:$PX$5&lt;$UO$5,LEN($O453:$PX453)-LEN(SUBSTITUTE(UPPER($O453:$PX453),"R","")))))</f>
        <v>0</v>
      </c>
      <c r="UO453" s="8">
        <f t="array" aca="1" ref="UO453" ca="1">SUM(IF($O$5:$PX$5&gt;=$UN$5,IF($O$5:$PX$5&lt;$UO$5,LEN($O453:$PX453)-LEN(SUBSTITUTE(UPPER($O453:$PX453),"A","")))))</f>
        <v>0</v>
      </c>
      <c r="UP453" s="8">
        <f t="array" aca="1" ref="UP453" ca="1">SUM(IF($O$5:$PX$5&gt;=$UN$5,IF($O$5:$PX$5&lt;$UO$5,LEN($O453:$PX453)-LEN(SUBSTITUTE(UPPER($O453:$PX453),"P","")))))</f>
        <v>0</v>
      </c>
    </row>
    <row r="454" spans="2:562" x14ac:dyDescent="0.25">
      <c r="B454" s="60">
        <v>449</v>
      </c>
      <c r="C454" s="60" t="s">
        <v>17997</v>
      </c>
      <c r="D454" s="60" t="s">
        <v>10274</v>
      </c>
      <c r="E454" s="60">
        <v>11</v>
      </c>
      <c r="F454" s="60" t="s">
        <v>17815</v>
      </c>
      <c r="G454" s="60" t="s">
        <v>17891</v>
      </c>
      <c r="H454" s="60" t="s">
        <v>17923</v>
      </c>
      <c r="I454" s="60" t="s">
        <v>10</v>
      </c>
      <c r="J454" s="60" t="s">
        <v>17942</v>
      </c>
      <c r="K454" s="60" t="s">
        <v>17943</v>
      </c>
      <c r="L454" s="60" t="s">
        <v>17944</v>
      </c>
      <c r="M454" s="61" t="e">
        <v>#N/A</v>
      </c>
      <c r="N454" s="61" t="e">
        <v>#N/A</v>
      </c>
      <c r="Z454" s="8" t="s">
        <v>17917</v>
      </c>
      <c r="AC454" s="8" t="s">
        <v>17935</v>
      </c>
      <c r="AD454" s="8" t="s">
        <v>17917</v>
      </c>
      <c r="AF454" s="8" t="s">
        <v>17917</v>
      </c>
      <c r="AG454" s="8" t="s">
        <v>17917</v>
      </c>
      <c r="AH454" s="8" t="s">
        <v>17917</v>
      </c>
      <c r="AJ454" s="8" t="s">
        <v>17935</v>
      </c>
      <c r="AK454" s="8" t="s">
        <v>17918</v>
      </c>
      <c r="AM454" s="8" t="s">
        <v>17917</v>
      </c>
      <c r="AN454" s="8" t="s">
        <v>17917</v>
      </c>
      <c r="AO454" s="8" t="s">
        <v>17917</v>
      </c>
      <c r="AQ454" s="8" t="s">
        <v>17935</v>
      </c>
      <c r="AR454" s="8" t="s">
        <v>17917</v>
      </c>
      <c r="AT454" s="8" t="s">
        <v>17918</v>
      </c>
      <c r="AU454" s="8" t="s">
        <v>17917</v>
      </c>
      <c r="AV454" s="8" t="s">
        <v>17917</v>
      </c>
      <c r="BA454" s="8" t="s">
        <v>17917</v>
      </c>
      <c r="BB454" s="8" t="s">
        <v>17917</v>
      </c>
      <c r="BD454" s="8" t="s">
        <v>17918</v>
      </c>
      <c r="BE454" s="8" t="s">
        <v>17935</v>
      </c>
      <c r="BI454" s="8" t="s">
        <v>17917</v>
      </c>
      <c r="BJ454" s="8" t="s">
        <v>17917</v>
      </c>
      <c r="BP454" s="8" t="s">
        <v>17917</v>
      </c>
      <c r="BQ454" s="8" t="s">
        <v>17917</v>
      </c>
      <c r="BR454" s="8" t="s">
        <v>17935</v>
      </c>
      <c r="BX454" s="8" t="s">
        <v>17917</v>
      </c>
      <c r="CC454" s="8" t="s">
        <v>17917</v>
      </c>
      <c r="CD454" s="8" t="s">
        <v>17917</v>
      </c>
      <c r="CE454" s="8" t="s">
        <v>17917</v>
      </c>
      <c r="CF454" s="8" t="s">
        <v>17935</v>
      </c>
      <c r="CJ454" s="8" t="s">
        <v>17917</v>
      </c>
      <c r="CK454" s="8" t="s">
        <v>17917</v>
      </c>
      <c r="UA454" s="8">
        <f t="array" ref="UA454">SUM(LEN($O454:$PX454))-SUM(LEN(SUBSTITUTE(UPPER($O454:$PX454),"R","")))</f>
        <v>29</v>
      </c>
      <c r="UB454" s="8">
        <f t="array" ref="UB454">SUM(LEN($O454:$PX454))-SUM(LEN(SUBSTITUTE(UPPER($O454:$PX454),"A","")))</f>
        <v>0</v>
      </c>
      <c r="UC454" s="8">
        <f t="array" ref="UC454">SUM(LEN($O454:$PX454))-SUM(LEN(SUBSTITUTE(UPPER($O454:$PX454),"P","")))</f>
        <v>9</v>
      </c>
      <c r="UG454" s="8">
        <f t="shared" si="37"/>
        <v>38</v>
      </c>
      <c r="UH454" s="8">
        <f t="shared" si="38"/>
        <v>0</v>
      </c>
      <c r="UI454" s="8">
        <f t="shared" si="39"/>
        <v>1</v>
      </c>
      <c r="UJ454" s="8">
        <f t="shared" si="40"/>
        <v>0</v>
      </c>
      <c r="UK454" s="8">
        <f t="shared" si="41"/>
        <v>0</v>
      </c>
      <c r="UN454" s="8">
        <f t="array" aca="1" ref="UN454" ca="1">SUM(IF($O$5:$PX$5&gt;=$UN$5,IF($O$5:$PX$5&lt;$UO$5,LEN($O454:$PX454)-LEN(SUBSTITUTE(UPPER($O454:$PX454),"R","")))))</f>
        <v>0</v>
      </c>
      <c r="UO454" s="8">
        <f t="array" aca="1" ref="UO454" ca="1">SUM(IF($O$5:$PX$5&gt;=$UN$5,IF($O$5:$PX$5&lt;$UO$5,LEN($O454:$PX454)-LEN(SUBSTITUTE(UPPER($O454:$PX454),"A","")))))</f>
        <v>0</v>
      </c>
      <c r="UP454" s="8">
        <f t="array" aca="1" ref="UP454" ca="1">SUM(IF($O$5:$PX$5&gt;=$UN$5,IF($O$5:$PX$5&lt;$UO$5,LEN($O454:$PX454)-LEN(SUBSTITUTE(UPPER($O454:$PX454),"P","")))))</f>
        <v>0</v>
      </c>
    </row>
    <row r="455" spans="2:562" x14ac:dyDescent="0.25">
      <c r="B455" s="60">
        <v>450</v>
      </c>
      <c r="C455" s="60" t="s">
        <v>17997</v>
      </c>
      <c r="D455" s="60" t="s">
        <v>10274</v>
      </c>
      <c r="E455" s="60">
        <v>4</v>
      </c>
      <c r="F455" s="60" t="s">
        <v>17815</v>
      </c>
      <c r="G455" s="60" t="s">
        <v>17887</v>
      </c>
      <c r="H455" s="60" t="s">
        <v>17923</v>
      </c>
      <c r="I455" s="60" t="s">
        <v>10</v>
      </c>
      <c r="J455" s="60" t="s">
        <v>17942</v>
      </c>
      <c r="K455" s="60" t="s">
        <v>17943</v>
      </c>
      <c r="L455" s="60" t="s">
        <v>17944</v>
      </c>
      <c r="M455" s="61" t="e">
        <v>#N/A</v>
      </c>
      <c r="N455" s="61" t="e">
        <v>#N/A</v>
      </c>
      <c r="AA455" s="8" t="s">
        <v>17917</v>
      </c>
      <c r="AD455" s="8" t="s">
        <v>17917</v>
      </c>
      <c r="AH455" s="8" t="s">
        <v>17917</v>
      </c>
      <c r="AK455" s="8" t="s">
        <v>17918</v>
      </c>
      <c r="AM455" s="8" t="s">
        <v>17917</v>
      </c>
      <c r="AN455" s="8" t="s">
        <v>17917</v>
      </c>
      <c r="AO455" s="8" t="s">
        <v>17917</v>
      </c>
      <c r="AQ455" s="8" t="s">
        <v>17935</v>
      </c>
      <c r="AR455" s="8" t="s">
        <v>17917</v>
      </c>
      <c r="AT455" s="8" t="s">
        <v>17918</v>
      </c>
      <c r="AU455" s="8" t="s">
        <v>17917</v>
      </c>
      <c r="AV455" s="8" t="s">
        <v>17917</v>
      </c>
      <c r="AW455" s="8" t="s">
        <v>17935</v>
      </c>
      <c r="BA455" s="8" t="s">
        <v>17917</v>
      </c>
      <c r="BB455" s="8" t="s">
        <v>17917</v>
      </c>
      <c r="BE455" s="8" t="s">
        <v>17935</v>
      </c>
      <c r="BH455" s="8" t="s">
        <v>17917</v>
      </c>
      <c r="BJ455" s="8" t="s">
        <v>17917</v>
      </c>
      <c r="BK455" s="8" t="s">
        <v>17917</v>
      </c>
      <c r="BL455" s="8" t="s">
        <v>17935</v>
      </c>
      <c r="BO455" s="8" t="s">
        <v>17917</v>
      </c>
      <c r="BP455" s="8" t="s">
        <v>17917</v>
      </c>
      <c r="BQ455" s="8" t="s">
        <v>17917</v>
      </c>
      <c r="BW455" s="8" t="s">
        <v>17917</v>
      </c>
      <c r="BY455" s="8" t="s">
        <v>17935</v>
      </c>
      <c r="CC455" s="8" t="s">
        <v>17917</v>
      </c>
      <c r="CD455" s="8" t="s">
        <v>17917</v>
      </c>
      <c r="CE455" s="8" t="s">
        <v>17917</v>
      </c>
      <c r="CF455" s="8" t="s">
        <v>17935</v>
      </c>
      <c r="CJ455" s="8" t="s">
        <v>17917</v>
      </c>
      <c r="CK455" s="8" t="s">
        <v>17917</v>
      </c>
      <c r="UA455" s="8">
        <f t="array" ref="UA455">SUM(LEN($O455:$PX455))-SUM(LEN(SUBSTITUTE(UPPER($O455:$PX455),"R","")))</f>
        <v>29</v>
      </c>
      <c r="UB455" s="8">
        <f t="array" ref="UB455">SUM(LEN($O455:$PX455))-SUM(LEN(SUBSTITUTE(UPPER($O455:$PX455),"A","")))</f>
        <v>0</v>
      </c>
      <c r="UC455" s="8">
        <f t="array" ref="UC455">SUM(LEN($O455:$PX455))-SUM(LEN(SUBSTITUTE(UPPER($O455:$PX455),"P","")))</f>
        <v>8</v>
      </c>
      <c r="UG455" s="8">
        <f t="shared" ref="UG455:UG518" si="42">SUM(UA455:UF455)</f>
        <v>37</v>
      </c>
      <c r="UH455" s="8">
        <f t="shared" ref="UH455:UH518" si="43">IF(OR($G455="Grade 1",$G455="Grade 2",$G455="Grade 3"),1,0)</f>
        <v>1</v>
      </c>
      <c r="UI455" s="8">
        <f t="shared" ref="UI455:UI518" si="44">IF(OR($G455="Grade 4",$G455="Grade 5",$G455="Grade 6"),1,0)</f>
        <v>0</v>
      </c>
      <c r="UJ455" s="8">
        <f t="shared" ref="UJ455:UJ518" si="45">IF(OR($G455="Grade 7",$G455="Grade 8",$G455="Grade 9"),1,0)</f>
        <v>0</v>
      </c>
      <c r="UK455" s="8">
        <f t="shared" ref="UK455:UK518" si="46">IF(OR($G455="Grade 10",$G455="Grade 11",$G455="Grade 12"),1,0)</f>
        <v>0</v>
      </c>
      <c r="UN455" s="8">
        <f t="array" aca="1" ref="UN455" ca="1">SUM(IF($O$5:$PX$5&gt;=$UN$5,IF($O$5:$PX$5&lt;$UO$5,LEN($O455:$PX455)-LEN(SUBSTITUTE(UPPER($O455:$PX455),"R","")))))</f>
        <v>0</v>
      </c>
      <c r="UO455" s="8">
        <f t="array" aca="1" ref="UO455" ca="1">SUM(IF($O$5:$PX$5&gt;=$UN$5,IF($O$5:$PX$5&lt;$UO$5,LEN($O455:$PX455)-LEN(SUBSTITUTE(UPPER($O455:$PX455),"A","")))))</f>
        <v>0</v>
      </c>
      <c r="UP455" s="8">
        <f t="array" aca="1" ref="UP455" ca="1">SUM(IF($O$5:$PX$5&gt;=$UN$5,IF($O$5:$PX$5&lt;$UO$5,LEN($O455:$PX455)-LEN(SUBSTITUTE(UPPER($O455:$PX455),"P","")))))</f>
        <v>0</v>
      </c>
    </row>
    <row r="456" spans="2:562" x14ac:dyDescent="0.25">
      <c r="B456" s="60">
        <v>451</v>
      </c>
      <c r="C456" s="60" t="s">
        <v>17997</v>
      </c>
      <c r="D456" s="60" t="s">
        <v>10274</v>
      </c>
      <c r="E456" s="60">
        <v>5</v>
      </c>
      <c r="F456" s="60" t="s">
        <v>17842</v>
      </c>
      <c r="G456" s="60" t="s">
        <v>17887</v>
      </c>
      <c r="H456" s="60" t="s">
        <v>17923</v>
      </c>
      <c r="I456" s="60" t="s">
        <v>10</v>
      </c>
      <c r="J456" s="60" t="s">
        <v>17942</v>
      </c>
      <c r="K456" s="60" t="s">
        <v>17943</v>
      </c>
      <c r="L456" s="60" t="s">
        <v>17944</v>
      </c>
      <c r="M456" s="61" t="e">
        <v>#N/A</v>
      </c>
      <c r="N456" s="61" t="e">
        <v>#N/A</v>
      </c>
      <c r="AA456" s="8" t="s">
        <v>17917</v>
      </c>
      <c r="AD456" s="8" t="s">
        <v>17917</v>
      </c>
      <c r="AF456" s="8" t="s">
        <v>17917</v>
      </c>
      <c r="AG456" s="8" t="s">
        <v>17917</v>
      </c>
      <c r="AH456" s="8" t="s">
        <v>17917</v>
      </c>
      <c r="AK456" s="8" t="s">
        <v>17918</v>
      </c>
      <c r="AM456" s="8" t="s">
        <v>17917</v>
      </c>
      <c r="AN456" s="8" t="s">
        <v>17917</v>
      </c>
      <c r="AO456" s="8" t="s">
        <v>17917</v>
      </c>
      <c r="AQ456" s="8" t="s">
        <v>17935</v>
      </c>
      <c r="AR456" s="8" t="s">
        <v>17917</v>
      </c>
      <c r="AT456" s="8" t="s">
        <v>17918</v>
      </c>
      <c r="AU456" s="8" t="s">
        <v>17917</v>
      </c>
      <c r="AV456" s="8" t="s">
        <v>17917</v>
      </c>
      <c r="AW456" s="8" t="s">
        <v>17935</v>
      </c>
      <c r="BA456" s="8" t="s">
        <v>17917</v>
      </c>
      <c r="BB456" s="8" t="s">
        <v>17917</v>
      </c>
      <c r="BC456" s="8" t="s">
        <v>17917</v>
      </c>
      <c r="BE456" s="8" t="s">
        <v>17935</v>
      </c>
      <c r="BH456" s="8" t="s">
        <v>17917</v>
      </c>
      <c r="BI456" s="8" t="s">
        <v>17917</v>
      </c>
      <c r="BK456" s="8" t="s">
        <v>17917</v>
      </c>
      <c r="BL456" s="8" t="s">
        <v>17935</v>
      </c>
      <c r="BO456" s="8" t="s">
        <v>17917</v>
      </c>
      <c r="BP456" s="8" t="s">
        <v>17917</v>
      </c>
      <c r="BQ456" s="8" t="s">
        <v>17917</v>
      </c>
      <c r="BR456" s="8" t="s">
        <v>17935</v>
      </c>
      <c r="BW456" s="8" t="s">
        <v>17917</v>
      </c>
      <c r="BX456" s="8" t="s">
        <v>17917</v>
      </c>
      <c r="CC456" s="8" t="s">
        <v>17917</v>
      </c>
      <c r="CE456" s="8" t="s">
        <v>17917</v>
      </c>
      <c r="CF456" s="8" t="s">
        <v>17935</v>
      </c>
      <c r="CJ456" s="8" t="s">
        <v>17917</v>
      </c>
      <c r="CK456" s="8" t="s">
        <v>17917</v>
      </c>
      <c r="UA456" s="8">
        <f t="array" ref="UA456">SUM(LEN($O456:$PX456))-SUM(LEN(SUBSTITUTE(UPPER($O456:$PX456),"R","")))</f>
        <v>32</v>
      </c>
      <c r="UB456" s="8">
        <f t="array" ref="UB456">SUM(LEN($O456:$PX456))-SUM(LEN(SUBSTITUTE(UPPER($O456:$PX456),"A","")))</f>
        <v>0</v>
      </c>
      <c r="UC456" s="8">
        <f t="array" ref="UC456">SUM(LEN($O456:$PX456))-SUM(LEN(SUBSTITUTE(UPPER($O456:$PX456),"P","")))</f>
        <v>8</v>
      </c>
      <c r="UG456" s="8">
        <f t="shared" si="42"/>
        <v>40</v>
      </c>
      <c r="UH456" s="8">
        <f t="shared" si="43"/>
        <v>1</v>
      </c>
      <c r="UI456" s="8">
        <f t="shared" si="44"/>
        <v>0</v>
      </c>
      <c r="UJ456" s="8">
        <f t="shared" si="45"/>
        <v>0</v>
      </c>
      <c r="UK456" s="8">
        <f t="shared" si="46"/>
        <v>0</v>
      </c>
      <c r="UN456" s="8">
        <f t="array" aca="1" ref="UN456" ca="1">SUM(IF($O$5:$PX$5&gt;=$UN$5,IF($O$5:$PX$5&lt;$UO$5,LEN($O456:$PX456)-LEN(SUBSTITUTE(UPPER($O456:$PX456),"R","")))))</f>
        <v>0</v>
      </c>
      <c r="UO456" s="8">
        <f t="array" aca="1" ref="UO456" ca="1">SUM(IF($O$5:$PX$5&gt;=$UN$5,IF($O$5:$PX$5&lt;$UO$5,LEN($O456:$PX456)-LEN(SUBSTITUTE(UPPER($O456:$PX456),"A","")))))</f>
        <v>0</v>
      </c>
      <c r="UP456" s="8">
        <f t="array" aca="1" ref="UP456" ca="1">SUM(IF($O$5:$PX$5&gt;=$UN$5,IF($O$5:$PX$5&lt;$UO$5,LEN($O456:$PX456)-LEN(SUBSTITUTE(UPPER($O456:$PX456),"P","")))))</f>
        <v>0</v>
      </c>
    </row>
    <row r="457" spans="2:562" x14ac:dyDescent="0.25">
      <c r="B457" s="60">
        <v>452</v>
      </c>
      <c r="C457" s="60" t="s">
        <v>17997</v>
      </c>
      <c r="D457" s="60" t="s">
        <v>10274</v>
      </c>
      <c r="E457" s="60">
        <v>13</v>
      </c>
      <c r="F457" s="60" t="s">
        <v>17842</v>
      </c>
      <c r="G457" s="60" t="s">
        <v>17892</v>
      </c>
      <c r="H457" s="60" t="s">
        <v>17923</v>
      </c>
      <c r="I457" s="60" t="s">
        <v>10</v>
      </c>
      <c r="J457" s="60" t="s">
        <v>17942</v>
      </c>
      <c r="K457" s="60" t="s">
        <v>17943</v>
      </c>
      <c r="L457" s="60" t="s">
        <v>17944</v>
      </c>
      <c r="M457" s="61" t="e">
        <v>#N/A</v>
      </c>
      <c r="N457" s="61" t="e">
        <v>#N/A</v>
      </c>
      <c r="Z457" s="8" t="s">
        <v>17917</v>
      </c>
      <c r="AA457" s="8" t="s">
        <v>17917</v>
      </c>
      <c r="AC457" s="8" t="s">
        <v>17935</v>
      </c>
      <c r="AD457" s="8" t="s">
        <v>17917</v>
      </c>
      <c r="AF457" s="8" t="s">
        <v>17917</v>
      </c>
      <c r="AG457" s="8" t="s">
        <v>17917</v>
      </c>
      <c r="AJ457" s="8" t="s">
        <v>17935</v>
      </c>
      <c r="AK457" s="8" t="s">
        <v>17918</v>
      </c>
      <c r="AM457" s="8" t="s">
        <v>17917</v>
      </c>
      <c r="AN457" s="8" t="s">
        <v>17917</v>
      </c>
      <c r="AO457" s="8" t="s">
        <v>17917</v>
      </c>
      <c r="AQ457" s="8" t="s">
        <v>17935</v>
      </c>
      <c r="AR457" s="8" t="s">
        <v>17917</v>
      </c>
      <c r="AT457" s="8" t="s">
        <v>17918</v>
      </c>
      <c r="AU457" s="8" t="s">
        <v>17917</v>
      </c>
      <c r="AV457" s="8" t="s">
        <v>17917</v>
      </c>
      <c r="BA457" s="8" t="s">
        <v>17917</v>
      </c>
      <c r="BB457" s="8" t="s">
        <v>17917</v>
      </c>
      <c r="BC457" s="8" t="s">
        <v>17917</v>
      </c>
      <c r="BE457" s="8" t="s">
        <v>17935</v>
      </c>
      <c r="BH457" s="8" t="s">
        <v>17917</v>
      </c>
      <c r="BO457" s="8" t="s">
        <v>17917</v>
      </c>
      <c r="BP457" s="8" t="s">
        <v>17917</v>
      </c>
      <c r="BQ457" s="8" t="s">
        <v>17917</v>
      </c>
      <c r="BW457" s="8" t="s">
        <v>17917</v>
      </c>
      <c r="BX457" s="8" t="s">
        <v>17917</v>
      </c>
      <c r="CC457" s="8" t="s">
        <v>17917</v>
      </c>
      <c r="CE457" s="8" t="s">
        <v>17917</v>
      </c>
      <c r="CF457" s="8" t="s">
        <v>17935</v>
      </c>
      <c r="CJ457" s="8" t="s">
        <v>17917</v>
      </c>
      <c r="CK457" s="8" t="s">
        <v>17917</v>
      </c>
      <c r="UA457" s="8">
        <f t="array" ref="UA457">SUM(LEN($O457:$PX457))-SUM(LEN(SUBSTITUTE(UPPER($O457:$PX457),"R","")))</f>
        <v>29</v>
      </c>
      <c r="UB457" s="8">
        <f t="array" ref="UB457">SUM(LEN($O457:$PX457))-SUM(LEN(SUBSTITUTE(UPPER($O457:$PX457),"A","")))</f>
        <v>0</v>
      </c>
      <c r="UC457" s="8">
        <f t="array" ref="UC457">SUM(LEN($O457:$PX457))-SUM(LEN(SUBSTITUTE(UPPER($O457:$PX457),"P","")))</f>
        <v>7</v>
      </c>
      <c r="UG457" s="8">
        <f t="shared" si="42"/>
        <v>36</v>
      </c>
      <c r="UH457" s="8">
        <f t="shared" si="43"/>
        <v>0</v>
      </c>
      <c r="UI457" s="8">
        <f t="shared" si="44"/>
        <v>1</v>
      </c>
      <c r="UJ457" s="8">
        <f t="shared" si="45"/>
        <v>0</v>
      </c>
      <c r="UK457" s="8">
        <f t="shared" si="46"/>
        <v>0</v>
      </c>
      <c r="UN457" s="8">
        <f t="array" aca="1" ref="UN457" ca="1">SUM(IF($O$5:$PX$5&gt;=$UN$5,IF($O$5:$PX$5&lt;$UO$5,LEN($O457:$PX457)-LEN(SUBSTITUTE(UPPER($O457:$PX457),"R","")))))</f>
        <v>0</v>
      </c>
      <c r="UO457" s="8">
        <f t="array" aca="1" ref="UO457" ca="1">SUM(IF($O$5:$PX$5&gt;=$UN$5,IF($O$5:$PX$5&lt;$UO$5,LEN($O457:$PX457)-LEN(SUBSTITUTE(UPPER($O457:$PX457),"A","")))))</f>
        <v>0</v>
      </c>
      <c r="UP457" s="8">
        <f t="array" aca="1" ref="UP457" ca="1">SUM(IF($O$5:$PX$5&gt;=$UN$5,IF($O$5:$PX$5&lt;$UO$5,LEN($O457:$PX457)-LEN(SUBSTITUTE(UPPER($O457:$PX457),"P","")))))</f>
        <v>0</v>
      </c>
    </row>
    <row r="458" spans="2:562" x14ac:dyDescent="0.25">
      <c r="B458" s="60">
        <v>453</v>
      </c>
      <c r="C458" s="60" t="s">
        <v>17997</v>
      </c>
      <c r="D458" s="60" t="s">
        <v>10274</v>
      </c>
      <c r="E458" s="60">
        <v>7</v>
      </c>
      <c r="F458" s="60" t="s">
        <v>17815</v>
      </c>
      <c r="G458" s="60" t="s">
        <v>17888</v>
      </c>
      <c r="H458" s="60" t="s">
        <v>17923</v>
      </c>
      <c r="I458" s="60" t="s">
        <v>10</v>
      </c>
      <c r="J458" s="60" t="s">
        <v>17942</v>
      </c>
      <c r="K458" s="60" t="s">
        <v>17943</v>
      </c>
      <c r="L458" s="60" t="s">
        <v>17944</v>
      </c>
      <c r="M458" s="61" t="e">
        <v>#N/A</v>
      </c>
      <c r="N458" s="61" t="e">
        <v>#N/A</v>
      </c>
      <c r="Z458" s="8" t="s">
        <v>17917</v>
      </c>
      <c r="AA458" s="8" t="s">
        <v>17917</v>
      </c>
      <c r="AC458" s="8" t="s">
        <v>17935</v>
      </c>
      <c r="AD458" s="8" t="s">
        <v>17917</v>
      </c>
      <c r="AF458" s="8" t="s">
        <v>17917</v>
      </c>
      <c r="AG458" s="8" t="s">
        <v>17917</v>
      </c>
      <c r="AH458" s="8" t="s">
        <v>17917</v>
      </c>
      <c r="AJ458" s="8" t="s">
        <v>17935</v>
      </c>
      <c r="AK458" s="8" t="s">
        <v>17918</v>
      </c>
      <c r="AM458" s="8" t="s">
        <v>17917</v>
      </c>
      <c r="AN458" s="8" t="s">
        <v>17917</v>
      </c>
      <c r="AO458" s="8" t="s">
        <v>17917</v>
      </c>
      <c r="AQ458" s="8" t="s">
        <v>17935</v>
      </c>
      <c r="AR458" s="8" t="s">
        <v>17917</v>
      </c>
      <c r="AT458" s="8" t="s">
        <v>17917</v>
      </c>
      <c r="AU458" s="8" t="s">
        <v>17918</v>
      </c>
      <c r="AV458" s="8" t="s">
        <v>17917</v>
      </c>
      <c r="AW458" s="8" t="s">
        <v>17935</v>
      </c>
      <c r="BA458" s="8" t="s">
        <v>17917</v>
      </c>
      <c r="BB458" s="8" t="s">
        <v>17917</v>
      </c>
      <c r="BC458" s="8" t="s">
        <v>17917</v>
      </c>
      <c r="BD458" s="8" t="s">
        <v>17918</v>
      </c>
      <c r="BE458" s="8" t="s">
        <v>17935</v>
      </c>
      <c r="BH458" s="8" t="s">
        <v>17917</v>
      </c>
      <c r="BI458" s="8" t="s">
        <v>17917</v>
      </c>
      <c r="BJ458" s="8" t="s">
        <v>17917</v>
      </c>
      <c r="BK458" s="8" t="s">
        <v>17917</v>
      </c>
      <c r="BL458" s="8" t="s">
        <v>17935</v>
      </c>
      <c r="BO458" s="8" t="s">
        <v>17917</v>
      </c>
      <c r="BP458" s="8" t="s">
        <v>17917</v>
      </c>
      <c r="BQ458" s="8" t="s">
        <v>17917</v>
      </c>
      <c r="BR458" s="8" t="s">
        <v>17935</v>
      </c>
      <c r="BW458" s="8" t="s">
        <v>17917</v>
      </c>
      <c r="BX458" s="8" t="s">
        <v>17917</v>
      </c>
      <c r="BY458" s="8" t="s">
        <v>17935</v>
      </c>
      <c r="CC458" s="8" t="s">
        <v>17917</v>
      </c>
      <c r="CD458" s="8" t="s">
        <v>17917</v>
      </c>
      <c r="CE458" s="8" t="s">
        <v>17917</v>
      </c>
      <c r="CF458" s="8" t="s">
        <v>17935</v>
      </c>
      <c r="CJ458" s="8" t="s">
        <v>17917</v>
      </c>
      <c r="CK458" s="8" t="s">
        <v>17917</v>
      </c>
      <c r="UA458" s="8">
        <f t="array" ref="UA458">SUM(LEN($O458:$PX458))-SUM(LEN(SUBSTITUTE(UPPER($O458:$PX458),"R","")))</f>
        <v>38</v>
      </c>
      <c r="UB458" s="8">
        <f t="array" ref="UB458">SUM(LEN($O458:$PX458))-SUM(LEN(SUBSTITUTE(UPPER($O458:$PX458),"A","")))</f>
        <v>0</v>
      </c>
      <c r="UC458" s="8">
        <f t="array" ref="UC458">SUM(LEN($O458:$PX458))-SUM(LEN(SUBSTITUTE(UPPER($O458:$PX458),"P","")))</f>
        <v>12</v>
      </c>
      <c r="UG458" s="8">
        <f t="shared" si="42"/>
        <v>50</v>
      </c>
      <c r="UH458" s="8">
        <f t="shared" si="43"/>
        <v>1</v>
      </c>
      <c r="UI458" s="8">
        <f t="shared" si="44"/>
        <v>0</v>
      </c>
      <c r="UJ458" s="8">
        <f t="shared" si="45"/>
        <v>0</v>
      </c>
      <c r="UK458" s="8">
        <f t="shared" si="46"/>
        <v>0</v>
      </c>
      <c r="UN458" s="8">
        <f t="array" aca="1" ref="UN458" ca="1">SUM(IF($O$5:$PX$5&gt;=$UN$5,IF($O$5:$PX$5&lt;$UO$5,LEN($O458:$PX458)-LEN(SUBSTITUTE(UPPER($O458:$PX458),"R","")))))</f>
        <v>0</v>
      </c>
      <c r="UO458" s="8">
        <f t="array" aca="1" ref="UO458" ca="1">SUM(IF($O$5:$PX$5&gt;=$UN$5,IF($O$5:$PX$5&lt;$UO$5,LEN($O458:$PX458)-LEN(SUBSTITUTE(UPPER($O458:$PX458),"A","")))))</f>
        <v>0</v>
      </c>
      <c r="UP458" s="8">
        <f t="array" aca="1" ref="UP458" ca="1">SUM(IF($O$5:$PX$5&gt;=$UN$5,IF($O$5:$PX$5&lt;$UO$5,LEN($O458:$PX458)-LEN(SUBSTITUTE(UPPER($O458:$PX458),"P","")))))</f>
        <v>0</v>
      </c>
    </row>
    <row r="459" spans="2:562" x14ac:dyDescent="0.25">
      <c r="B459" s="60">
        <v>454</v>
      </c>
      <c r="C459" s="60" t="s">
        <v>17997</v>
      </c>
      <c r="D459" s="60" t="s">
        <v>10274</v>
      </c>
      <c r="E459" s="60">
        <v>10</v>
      </c>
      <c r="F459" s="60" t="s">
        <v>17842</v>
      </c>
      <c r="G459" s="60" t="s">
        <v>17890</v>
      </c>
      <c r="H459" s="60" t="s">
        <v>17923</v>
      </c>
      <c r="I459" s="60" t="s">
        <v>10</v>
      </c>
      <c r="J459" s="60" t="s">
        <v>17942</v>
      </c>
      <c r="K459" s="60" t="s">
        <v>17943</v>
      </c>
      <c r="L459" s="60" t="s">
        <v>17944</v>
      </c>
      <c r="M459" s="61" t="e">
        <v>#N/A</v>
      </c>
      <c r="N459" s="61" t="e">
        <v>#N/A</v>
      </c>
      <c r="Z459" s="8" t="s">
        <v>17917</v>
      </c>
      <c r="AA459" s="8" t="s">
        <v>17917</v>
      </c>
      <c r="AC459" s="8" t="s">
        <v>17935</v>
      </c>
      <c r="AD459" s="8" t="s">
        <v>17917</v>
      </c>
      <c r="AG459" s="8" t="s">
        <v>17917</v>
      </c>
      <c r="AH459" s="8" t="s">
        <v>17917</v>
      </c>
      <c r="AK459" s="8" t="s">
        <v>17918</v>
      </c>
      <c r="AM459" s="8" t="s">
        <v>17917</v>
      </c>
      <c r="AN459" s="8" t="s">
        <v>17917</v>
      </c>
      <c r="AO459" s="8" t="s">
        <v>17917</v>
      </c>
      <c r="AQ459" s="8" t="s">
        <v>17935</v>
      </c>
      <c r="AR459" s="8" t="s">
        <v>17917</v>
      </c>
      <c r="AT459" s="8" t="s">
        <v>17917</v>
      </c>
      <c r="AU459" s="8" t="s">
        <v>17918</v>
      </c>
      <c r="AV459" s="8" t="s">
        <v>17917</v>
      </c>
      <c r="AW459" s="8" t="s">
        <v>17935</v>
      </c>
      <c r="BA459" s="8" t="s">
        <v>17917</v>
      </c>
      <c r="BB459" s="8" t="s">
        <v>17917</v>
      </c>
      <c r="BC459" s="8" t="s">
        <v>17917</v>
      </c>
      <c r="BD459" s="8" t="s">
        <v>17918</v>
      </c>
      <c r="BE459" s="8" t="s">
        <v>17935</v>
      </c>
      <c r="BH459" s="8" t="s">
        <v>17917</v>
      </c>
      <c r="BI459" s="8" t="s">
        <v>17917</v>
      </c>
      <c r="BJ459" s="8" t="s">
        <v>17917</v>
      </c>
      <c r="BK459" s="8" t="s">
        <v>17917</v>
      </c>
      <c r="BL459" s="8" t="s">
        <v>17935</v>
      </c>
      <c r="BO459" s="8" t="s">
        <v>17917</v>
      </c>
      <c r="BQ459" s="8" t="s">
        <v>17917</v>
      </c>
      <c r="BR459" s="8" t="s">
        <v>17935</v>
      </c>
      <c r="BW459" s="8" t="s">
        <v>17917</v>
      </c>
      <c r="BX459" s="8" t="s">
        <v>17917</v>
      </c>
      <c r="BY459" s="8" t="s">
        <v>17935</v>
      </c>
      <c r="CC459" s="8" t="s">
        <v>17917</v>
      </c>
      <c r="CD459" s="8" t="s">
        <v>17917</v>
      </c>
      <c r="CE459" s="8" t="s">
        <v>17917</v>
      </c>
      <c r="UA459" s="8">
        <f t="array" ref="UA459">SUM(LEN($O459:$PX459))-SUM(LEN(SUBSTITUTE(UPPER($O459:$PX459),"R","")))</f>
        <v>32</v>
      </c>
      <c r="UB459" s="8">
        <f t="array" ref="UB459">SUM(LEN($O459:$PX459))-SUM(LEN(SUBSTITUTE(UPPER($O459:$PX459),"A","")))</f>
        <v>0</v>
      </c>
      <c r="UC459" s="8">
        <f t="array" ref="UC459">SUM(LEN($O459:$PX459))-SUM(LEN(SUBSTITUTE(UPPER($O459:$PX459),"P","")))</f>
        <v>10</v>
      </c>
      <c r="UG459" s="8">
        <f t="shared" si="42"/>
        <v>42</v>
      </c>
      <c r="UH459" s="8">
        <f t="shared" si="43"/>
        <v>0</v>
      </c>
      <c r="UI459" s="8">
        <f t="shared" si="44"/>
        <v>1</v>
      </c>
      <c r="UJ459" s="8">
        <f t="shared" si="45"/>
        <v>0</v>
      </c>
      <c r="UK459" s="8">
        <f t="shared" si="46"/>
        <v>0</v>
      </c>
      <c r="UN459" s="8">
        <f t="array" aca="1" ref="UN459" ca="1">SUM(IF($O$5:$PX$5&gt;=$UN$5,IF($O$5:$PX$5&lt;$UO$5,LEN($O459:$PX459)-LEN(SUBSTITUTE(UPPER($O459:$PX459),"R","")))))</f>
        <v>0</v>
      </c>
      <c r="UO459" s="8">
        <f t="array" aca="1" ref="UO459" ca="1">SUM(IF($O$5:$PX$5&gt;=$UN$5,IF($O$5:$PX$5&lt;$UO$5,LEN($O459:$PX459)-LEN(SUBSTITUTE(UPPER($O459:$PX459),"A","")))))</f>
        <v>0</v>
      </c>
      <c r="UP459" s="8">
        <f t="array" aca="1" ref="UP459" ca="1">SUM(IF($O$5:$PX$5&gt;=$UN$5,IF($O$5:$PX$5&lt;$UO$5,LEN($O459:$PX459)-LEN(SUBSTITUTE(UPPER($O459:$PX459),"P","")))))</f>
        <v>0</v>
      </c>
    </row>
    <row r="460" spans="2:562" x14ac:dyDescent="0.25">
      <c r="B460" s="60">
        <v>455</v>
      </c>
      <c r="C460" s="60" t="s">
        <v>17997</v>
      </c>
      <c r="D460" s="60" t="s">
        <v>10274</v>
      </c>
      <c r="E460" s="60">
        <v>5</v>
      </c>
      <c r="F460" s="60" t="s">
        <v>17842</v>
      </c>
      <c r="G460" s="60" t="s">
        <v>17887</v>
      </c>
      <c r="H460" s="60" t="s">
        <v>17923</v>
      </c>
      <c r="I460" s="60" t="s">
        <v>10</v>
      </c>
      <c r="J460" s="60" t="s">
        <v>17942</v>
      </c>
      <c r="K460" s="60" t="s">
        <v>17943</v>
      </c>
      <c r="L460" s="60" t="s">
        <v>17944</v>
      </c>
      <c r="M460" s="61" t="e">
        <v>#N/A</v>
      </c>
      <c r="N460" s="61" t="e">
        <v>#N/A</v>
      </c>
      <c r="AA460" s="8" t="s">
        <v>17917</v>
      </c>
      <c r="AD460" s="8" t="s">
        <v>17917</v>
      </c>
      <c r="AF460" s="8" t="s">
        <v>17917</v>
      </c>
      <c r="AH460" s="8" t="s">
        <v>17917</v>
      </c>
      <c r="AK460" s="8" t="s">
        <v>17918</v>
      </c>
      <c r="AM460" s="8" t="s">
        <v>17917</v>
      </c>
      <c r="AN460" s="8" t="s">
        <v>17917</v>
      </c>
      <c r="AO460" s="8" t="s">
        <v>17917</v>
      </c>
      <c r="AQ460" s="8" t="s">
        <v>17935</v>
      </c>
      <c r="AR460" s="8" t="s">
        <v>17917</v>
      </c>
      <c r="AT460" s="8" t="s">
        <v>17917</v>
      </c>
      <c r="AU460" s="8" t="s">
        <v>17918</v>
      </c>
      <c r="AV460" s="8" t="s">
        <v>17917</v>
      </c>
      <c r="AW460" s="8" t="s">
        <v>17935</v>
      </c>
      <c r="BA460" s="8" t="s">
        <v>17917</v>
      </c>
      <c r="BB460" s="8" t="s">
        <v>17917</v>
      </c>
      <c r="BC460" s="8" t="s">
        <v>17917</v>
      </c>
      <c r="BD460" s="8" t="s">
        <v>17918</v>
      </c>
      <c r="BE460" s="8" t="s">
        <v>17935</v>
      </c>
      <c r="BH460" s="8" t="s">
        <v>17917</v>
      </c>
      <c r="BJ460" s="8" t="s">
        <v>17917</v>
      </c>
      <c r="BK460" s="8" t="s">
        <v>17917</v>
      </c>
      <c r="BL460" s="8" t="s">
        <v>17935</v>
      </c>
      <c r="BO460" s="8" t="s">
        <v>17917</v>
      </c>
      <c r="BP460" s="8" t="s">
        <v>17917</v>
      </c>
      <c r="BQ460" s="8" t="s">
        <v>17917</v>
      </c>
      <c r="BR460" s="8" t="s">
        <v>17935</v>
      </c>
      <c r="CC460" s="8" t="s">
        <v>17917</v>
      </c>
      <c r="CE460" s="8" t="s">
        <v>17917</v>
      </c>
      <c r="CJ460" s="8" t="s">
        <v>17917</v>
      </c>
      <c r="CK460" s="8" t="s">
        <v>17917</v>
      </c>
      <c r="UA460" s="8">
        <f t="array" ref="UA460">SUM(LEN($O460:$PX460))-SUM(LEN(SUBSTITUTE(UPPER($O460:$PX460),"R","")))</f>
        <v>28</v>
      </c>
      <c r="UB460" s="8">
        <f t="array" ref="UB460">SUM(LEN($O460:$PX460))-SUM(LEN(SUBSTITUTE(UPPER($O460:$PX460),"A","")))</f>
        <v>0</v>
      </c>
      <c r="UC460" s="8">
        <f t="array" ref="UC460">SUM(LEN($O460:$PX460))-SUM(LEN(SUBSTITUTE(UPPER($O460:$PX460),"P","")))</f>
        <v>8</v>
      </c>
      <c r="UG460" s="8">
        <f t="shared" si="42"/>
        <v>36</v>
      </c>
      <c r="UH460" s="8">
        <f t="shared" si="43"/>
        <v>1</v>
      </c>
      <c r="UI460" s="8">
        <f t="shared" si="44"/>
        <v>0</v>
      </c>
      <c r="UJ460" s="8">
        <f t="shared" si="45"/>
        <v>0</v>
      </c>
      <c r="UK460" s="8">
        <f t="shared" si="46"/>
        <v>0</v>
      </c>
      <c r="UN460" s="8">
        <f t="array" aca="1" ref="UN460" ca="1">SUM(IF($O$5:$PX$5&gt;=$UN$5,IF($O$5:$PX$5&lt;$UO$5,LEN($O460:$PX460)-LEN(SUBSTITUTE(UPPER($O460:$PX460),"R","")))))</f>
        <v>0</v>
      </c>
      <c r="UO460" s="8">
        <f t="array" aca="1" ref="UO460" ca="1">SUM(IF($O$5:$PX$5&gt;=$UN$5,IF($O$5:$PX$5&lt;$UO$5,LEN($O460:$PX460)-LEN(SUBSTITUTE(UPPER($O460:$PX460),"A","")))))</f>
        <v>0</v>
      </c>
      <c r="UP460" s="8">
        <f t="array" aca="1" ref="UP460" ca="1">SUM(IF($O$5:$PX$5&gt;=$UN$5,IF($O$5:$PX$5&lt;$UO$5,LEN($O460:$PX460)-LEN(SUBSTITUTE(UPPER($O460:$PX460),"P","")))))</f>
        <v>0</v>
      </c>
    </row>
    <row r="461" spans="2:562" x14ac:dyDescent="0.25">
      <c r="B461" s="60">
        <v>456</v>
      </c>
      <c r="C461" s="60" t="s">
        <v>17997</v>
      </c>
      <c r="D461" s="60" t="s">
        <v>10274</v>
      </c>
      <c r="E461" s="60">
        <v>10</v>
      </c>
      <c r="F461" s="60" t="s">
        <v>17842</v>
      </c>
      <c r="G461" s="60" t="s">
        <v>17890</v>
      </c>
      <c r="H461" s="60" t="s">
        <v>17923</v>
      </c>
      <c r="I461" s="60" t="s">
        <v>10</v>
      </c>
      <c r="J461" s="60" t="s">
        <v>17942</v>
      </c>
      <c r="K461" s="60" t="s">
        <v>17943</v>
      </c>
      <c r="L461" s="60" t="s">
        <v>17944</v>
      </c>
      <c r="M461" s="61" t="e">
        <v>#N/A</v>
      </c>
      <c r="N461" s="61" t="e">
        <v>#N/A</v>
      </c>
      <c r="Z461" s="8" t="s">
        <v>17917</v>
      </c>
      <c r="AC461" s="8" t="s">
        <v>17935</v>
      </c>
      <c r="AD461" s="8" t="s">
        <v>17917</v>
      </c>
      <c r="AF461" s="8" t="s">
        <v>17917</v>
      </c>
      <c r="AG461" s="8" t="s">
        <v>17917</v>
      </c>
      <c r="AH461" s="8" t="s">
        <v>17917</v>
      </c>
      <c r="AJ461" s="8" t="s">
        <v>17935</v>
      </c>
      <c r="AK461" s="8" t="s">
        <v>17918</v>
      </c>
      <c r="AM461" s="8" t="s">
        <v>17917</v>
      </c>
      <c r="AN461" s="8" t="s">
        <v>17917</v>
      </c>
      <c r="AO461" s="8" t="s">
        <v>17917</v>
      </c>
      <c r="AQ461" s="8" t="s">
        <v>17935</v>
      </c>
      <c r="AR461" s="8" t="s">
        <v>17917</v>
      </c>
      <c r="AT461" s="8" t="s">
        <v>17917</v>
      </c>
      <c r="AU461" s="8" t="s">
        <v>17918</v>
      </c>
      <c r="AW461" s="8" t="s">
        <v>17935</v>
      </c>
      <c r="BA461" s="8" t="s">
        <v>17917</v>
      </c>
      <c r="BB461" s="8" t="s">
        <v>17917</v>
      </c>
      <c r="BD461" s="8" t="s">
        <v>17918</v>
      </c>
      <c r="BH461" s="8" t="s">
        <v>17917</v>
      </c>
      <c r="BK461" s="8" t="s">
        <v>17917</v>
      </c>
      <c r="BL461" s="8" t="s">
        <v>17935</v>
      </c>
      <c r="BO461" s="8" t="s">
        <v>17917</v>
      </c>
      <c r="BP461" s="8" t="s">
        <v>17917</v>
      </c>
      <c r="BQ461" s="8" t="s">
        <v>17917</v>
      </c>
      <c r="BR461" s="8" t="s">
        <v>17935</v>
      </c>
      <c r="BW461" s="8" t="s">
        <v>17917</v>
      </c>
      <c r="BX461" s="8" t="s">
        <v>17917</v>
      </c>
      <c r="BY461" s="8" t="s">
        <v>17935</v>
      </c>
      <c r="CD461" s="8" t="s">
        <v>17917</v>
      </c>
      <c r="CE461" s="8" t="s">
        <v>17917</v>
      </c>
      <c r="CF461" s="8" t="s">
        <v>17935</v>
      </c>
      <c r="CJ461" s="8" t="s">
        <v>17917</v>
      </c>
      <c r="CK461" s="8" t="s">
        <v>17917</v>
      </c>
      <c r="UA461" s="8">
        <f t="array" ref="UA461">SUM(LEN($O461:$PX461))-SUM(LEN(SUBSTITUTE(UPPER($O461:$PX461),"R","")))</f>
        <v>31</v>
      </c>
      <c r="UB461" s="8">
        <f t="array" ref="UB461">SUM(LEN($O461:$PX461))-SUM(LEN(SUBSTITUTE(UPPER($O461:$PX461),"A","")))</f>
        <v>0</v>
      </c>
      <c r="UC461" s="8">
        <f t="array" ref="UC461">SUM(LEN($O461:$PX461))-SUM(LEN(SUBSTITUTE(UPPER($O461:$PX461),"P","")))</f>
        <v>11</v>
      </c>
      <c r="UG461" s="8">
        <f t="shared" si="42"/>
        <v>42</v>
      </c>
      <c r="UH461" s="8">
        <f t="shared" si="43"/>
        <v>0</v>
      </c>
      <c r="UI461" s="8">
        <f t="shared" si="44"/>
        <v>1</v>
      </c>
      <c r="UJ461" s="8">
        <f t="shared" si="45"/>
        <v>0</v>
      </c>
      <c r="UK461" s="8">
        <f t="shared" si="46"/>
        <v>0</v>
      </c>
      <c r="UN461" s="8">
        <f t="array" aca="1" ref="UN461" ca="1">SUM(IF($O$5:$PX$5&gt;=$UN$5,IF($O$5:$PX$5&lt;$UO$5,LEN($O461:$PX461)-LEN(SUBSTITUTE(UPPER($O461:$PX461),"R","")))))</f>
        <v>0</v>
      </c>
      <c r="UO461" s="8">
        <f t="array" aca="1" ref="UO461" ca="1">SUM(IF($O$5:$PX$5&gt;=$UN$5,IF($O$5:$PX$5&lt;$UO$5,LEN($O461:$PX461)-LEN(SUBSTITUTE(UPPER($O461:$PX461),"A","")))))</f>
        <v>0</v>
      </c>
      <c r="UP461" s="8">
        <f t="array" aca="1" ref="UP461" ca="1">SUM(IF($O$5:$PX$5&gt;=$UN$5,IF($O$5:$PX$5&lt;$UO$5,LEN($O461:$PX461)-LEN(SUBSTITUTE(UPPER($O461:$PX461),"P","")))))</f>
        <v>0</v>
      </c>
    </row>
    <row r="462" spans="2:562" x14ac:dyDescent="0.25">
      <c r="B462" s="60">
        <v>457</v>
      </c>
      <c r="C462" s="60" t="s">
        <v>17997</v>
      </c>
      <c r="D462" s="60" t="s">
        <v>10274</v>
      </c>
      <c r="E462" s="60">
        <v>7</v>
      </c>
      <c r="F462" s="60" t="s">
        <v>17815</v>
      </c>
      <c r="G462" s="60" t="s">
        <v>17887</v>
      </c>
      <c r="H462" s="60" t="s">
        <v>17923</v>
      </c>
      <c r="I462" s="60" t="s">
        <v>10</v>
      </c>
      <c r="J462" s="60" t="s">
        <v>17942</v>
      </c>
      <c r="K462" s="60" t="s">
        <v>17943</v>
      </c>
      <c r="L462" s="60" t="s">
        <v>17944</v>
      </c>
      <c r="M462" s="61" t="e">
        <v>#N/A</v>
      </c>
      <c r="N462" s="61" t="e">
        <v>#N/A</v>
      </c>
      <c r="Z462" s="8" t="s">
        <v>17917</v>
      </c>
      <c r="AA462" s="8" t="s">
        <v>17917</v>
      </c>
      <c r="AC462" s="8" t="s">
        <v>17935</v>
      </c>
      <c r="AD462" s="8" t="s">
        <v>17917</v>
      </c>
      <c r="AF462" s="8" t="s">
        <v>17917</v>
      </c>
      <c r="AG462" s="8" t="s">
        <v>17917</v>
      </c>
      <c r="AH462" s="8" t="s">
        <v>17917</v>
      </c>
      <c r="AJ462" s="8" t="s">
        <v>17935</v>
      </c>
      <c r="AK462" s="8" t="s">
        <v>17918</v>
      </c>
      <c r="AQ462" s="8" t="s">
        <v>17935</v>
      </c>
      <c r="AR462" s="8" t="s">
        <v>17917</v>
      </c>
      <c r="AT462" s="8" t="s">
        <v>17917</v>
      </c>
      <c r="AU462" s="8" t="s">
        <v>17918</v>
      </c>
      <c r="AV462" s="8" t="s">
        <v>17917</v>
      </c>
      <c r="AW462" s="8" t="s">
        <v>17935</v>
      </c>
      <c r="BA462" s="8" t="s">
        <v>17917</v>
      </c>
      <c r="BB462" s="8" t="s">
        <v>17917</v>
      </c>
      <c r="BC462" s="8" t="s">
        <v>17917</v>
      </c>
      <c r="BD462" s="8" t="s">
        <v>17918</v>
      </c>
      <c r="BE462" s="8" t="s">
        <v>17935</v>
      </c>
      <c r="BI462" s="8" t="s">
        <v>17917</v>
      </c>
      <c r="BJ462" s="8" t="s">
        <v>17917</v>
      </c>
      <c r="BL462" s="8" t="s">
        <v>17935</v>
      </c>
      <c r="BO462" s="8" t="s">
        <v>17917</v>
      </c>
      <c r="BP462" s="8" t="s">
        <v>17917</v>
      </c>
      <c r="BQ462" s="8" t="s">
        <v>17917</v>
      </c>
      <c r="BW462" s="8" t="s">
        <v>17917</v>
      </c>
      <c r="BY462" s="8" t="s">
        <v>17935</v>
      </c>
      <c r="CD462" s="8" t="s">
        <v>17917</v>
      </c>
      <c r="CF462" s="8" t="s">
        <v>17935</v>
      </c>
      <c r="UA462" s="8">
        <f t="array" ref="UA462">SUM(LEN($O462:$PX462))-SUM(LEN(SUBSTITUTE(UPPER($O462:$PX462),"R","")))</f>
        <v>27</v>
      </c>
      <c r="UB462" s="8">
        <f t="array" ref="UB462">SUM(LEN($O462:$PX462))-SUM(LEN(SUBSTITUTE(UPPER($O462:$PX462),"A","")))</f>
        <v>0</v>
      </c>
      <c r="UC462" s="8">
        <f t="array" ref="UC462">SUM(LEN($O462:$PX462))-SUM(LEN(SUBSTITUTE(UPPER($O462:$PX462),"P","")))</f>
        <v>11</v>
      </c>
      <c r="UG462" s="8">
        <f t="shared" si="42"/>
        <v>38</v>
      </c>
      <c r="UH462" s="8">
        <f t="shared" si="43"/>
        <v>1</v>
      </c>
      <c r="UI462" s="8">
        <f t="shared" si="44"/>
        <v>0</v>
      </c>
      <c r="UJ462" s="8">
        <f t="shared" si="45"/>
        <v>0</v>
      </c>
      <c r="UK462" s="8">
        <f t="shared" si="46"/>
        <v>0</v>
      </c>
      <c r="UN462" s="8">
        <f t="array" aca="1" ref="UN462" ca="1">SUM(IF($O$5:$PX$5&gt;=$UN$5,IF($O$5:$PX$5&lt;$UO$5,LEN($O462:$PX462)-LEN(SUBSTITUTE(UPPER($O462:$PX462),"R","")))))</f>
        <v>0</v>
      </c>
      <c r="UO462" s="8">
        <f t="array" aca="1" ref="UO462" ca="1">SUM(IF($O$5:$PX$5&gt;=$UN$5,IF($O$5:$PX$5&lt;$UO$5,LEN($O462:$PX462)-LEN(SUBSTITUTE(UPPER($O462:$PX462),"A","")))))</f>
        <v>0</v>
      </c>
      <c r="UP462" s="8">
        <f t="array" aca="1" ref="UP462" ca="1">SUM(IF($O$5:$PX$5&gt;=$UN$5,IF($O$5:$PX$5&lt;$UO$5,LEN($O462:$PX462)-LEN(SUBSTITUTE(UPPER($O462:$PX462),"P","")))))</f>
        <v>0</v>
      </c>
    </row>
    <row r="463" spans="2:562" x14ac:dyDescent="0.25">
      <c r="B463" s="60">
        <v>458</v>
      </c>
      <c r="C463" s="60" t="s">
        <v>17997</v>
      </c>
      <c r="D463" s="60" t="s">
        <v>10274</v>
      </c>
      <c r="E463" s="60">
        <v>4</v>
      </c>
      <c r="F463" s="60" t="s">
        <v>17815</v>
      </c>
      <c r="G463" s="60" t="s">
        <v>17888</v>
      </c>
      <c r="H463" s="60" t="s">
        <v>17923</v>
      </c>
      <c r="I463" s="60" t="s">
        <v>10</v>
      </c>
      <c r="J463" s="60" t="s">
        <v>17942</v>
      </c>
      <c r="K463" s="60" t="s">
        <v>17943</v>
      </c>
      <c r="L463" s="60" t="s">
        <v>17944</v>
      </c>
      <c r="M463" s="61" t="e">
        <v>#N/A</v>
      </c>
      <c r="N463" s="61" t="e">
        <v>#N/A</v>
      </c>
      <c r="AA463" s="8" t="s">
        <v>17917</v>
      </c>
      <c r="AD463" s="8" t="s">
        <v>17917</v>
      </c>
      <c r="AH463" s="8" t="s">
        <v>17917</v>
      </c>
      <c r="AK463" s="8" t="s">
        <v>17918</v>
      </c>
      <c r="AM463" s="8" t="s">
        <v>17917</v>
      </c>
      <c r="AN463" s="8" t="s">
        <v>17917</v>
      </c>
      <c r="AO463" s="8" t="s">
        <v>17917</v>
      </c>
      <c r="AQ463" s="8" t="s">
        <v>17935</v>
      </c>
      <c r="AR463" s="8" t="s">
        <v>17917</v>
      </c>
      <c r="AT463" s="8" t="s">
        <v>17917</v>
      </c>
      <c r="AU463" s="8" t="s">
        <v>17918</v>
      </c>
      <c r="AV463" s="8" t="s">
        <v>17917</v>
      </c>
      <c r="AW463" s="8" t="s">
        <v>17935</v>
      </c>
      <c r="BA463" s="8" t="s">
        <v>17917</v>
      </c>
      <c r="BB463" s="8" t="s">
        <v>17917</v>
      </c>
      <c r="BC463" s="8" t="s">
        <v>17917</v>
      </c>
      <c r="BD463" s="8" t="s">
        <v>17918</v>
      </c>
      <c r="BE463" s="8" t="s">
        <v>17935</v>
      </c>
      <c r="BH463" s="8" t="s">
        <v>17917</v>
      </c>
      <c r="BI463" s="8" t="s">
        <v>17917</v>
      </c>
      <c r="BK463" s="8" t="s">
        <v>17917</v>
      </c>
      <c r="BL463" s="8" t="s">
        <v>17935</v>
      </c>
      <c r="BO463" s="8" t="s">
        <v>17917</v>
      </c>
      <c r="BQ463" s="8" t="s">
        <v>17917</v>
      </c>
      <c r="BR463" s="8" t="s">
        <v>17935</v>
      </c>
      <c r="BW463" s="8" t="s">
        <v>17917</v>
      </c>
      <c r="CC463" s="8" t="s">
        <v>17917</v>
      </c>
      <c r="CD463" s="8" t="s">
        <v>17917</v>
      </c>
      <c r="CE463" s="8" t="s">
        <v>17917</v>
      </c>
      <c r="CF463" s="8" t="s">
        <v>17935</v>
      </c>
      <c r="CJ463" s="8" t="s">
        <v>17917</v>
      </c>
      <c r="CK463" s="8" t="s">
        <v>17917</v>
      </c>
      <c r="UA463" s="8">
        <f t="array" ref="UA463">SUM(LEN($O463:$PX463))-SUM(LEN(SUBSTITUTE(UPPER($O463:$PX463),"R","")))</f>
        <v>29</v>
      </c>
      <c r="UB463" s="8">
        <f t="array" ref="UB463">SUM(LEN($O463:$PX463))-SUM(LEN(SUBSTITUTE(UPPER($O463:$PX463),"A","")))</f>
        <v>0</v>
      </c>
      <c r="UC463" s="8">
        <f t="array" ref="UC463">SUM(LEN($O463:$PX463))-SUM(LEN(SUBSTITUTE(UPPER($O463:$PX463),"P","")))</f>
        <v>9</v>
      </c>
      <c r="UG463" s="8">
        <f t="shared" si="42"/>
        <v>38</v>
      </c>
      <c r="UH463" s="8">
        <f t="shared" si="43"/>
        <v>1</v>
      </c>
      <c r="UI463" s="8">
        <f t="shared" si="44"/>
        <v>0</v>
      </c>
      <c r="UJ463" s="8">
        <f t="shared" si="45"/>
        <v>0</v>
      </c>
      <c r="UK463" s="8">
        <f t="shared" si="46"/>
        <v>0</v>
      </c>
      <c r="UN463" s="8">
        <f t="array" aca="1" ref="UN463" ca="1">SUM(IF($O$5:$PX$5&gt;=$UN$5,IF($O$5:$PX$5&lt;$UO$5,LEN($O463:$PX463)-LEN(SUBSTITUTE(UPPER($O463:$PX463),"R","")))))</f>
        <v>0</v>
      </c>
      <c r="UO463" s="8">
        <f t="array" aca="1" ref="UO463" ca="1">SUM(IF($O$5:$PX$5&gt;=$UN$5,IF($O$5:$PX$5&lt;$UO$5,LEN($O463:$PX463)-LEN(SUBSTITUTE(UPPER($O463:$PX463),"A","")))))</f>
        <v>0</v>
      </c>
      <c r="UP463" s="8">
        <f t="array" aca="1" ref="UP463" ca="1">SUM(IF($O$5:$PX$5&gt;=$UN$5,IF($O$5:$PX$5&lt;$UO$5,LEN($O463:$PX463)-LEN(SUBSTITUTE(UPPER($O463:$PX463),"P","")))))</f>
        <v>0</v>
      </c>
    </row>
    <row r="464" spans="2:562" x14ac:dyDescent="0.25">
      <c r="B464" s="60">
        <v>459</v>
      </c>
      <c r="C464" s="60" t="s">
        <v>17997</v>
      </c>
      <c r="D464" s="60" t="s">
        <v>10274</v>
      </c>
      <c r="E464" s="60">
        <v>7</v>
      </c>
      <c r="F464" s="60" t="s">
        <v>17842</v>
      </c>
      <c r="G464" s="60" t="s">
        <v>17888</v>
      </c>
      <c r="H464" s="60" t="s">
        <v>17923</v>
      </c>
      <c r="I464" s="60" t="s">
        <v>10</v>
      </c>
      <c r="J464" s="60" t="s">
        <v>17942</v>
      </c>
      <c r="K464" s="60" t="s">
        <v>17943</v>
      </c>
      <c r="L464" s="60" t="s">
        <v>17944</v>
      </c>
      <c r="M464" s="61" t="e">
        <v>#N/A</v>
      </c>
      <c r="N464" s="61" t="e">
        <v>#N/A</v>
      </c>
      <c r="Z464" s="8" t="s">
        <v>17917</v>
      </c>
      <c r="AC464" s="8" t="s">
        <v>17935</v>
      </c>
      <c r="AD464" s="8" t="s">
        <v>17917</v>
      </c>
      <c r="AF464" s="8" t="s">
        <v>17917</v>
      </c>
      <c r="AG464" s="8" t="s">
        <v>17917</v>
      </c>
      <c r="AH464" s="8" t="s">
        <v>17917</v>
      </c>
      <c r="AJ464" s="8" t="s">
        <v>17935</v>
      </c>
      <c r="AK464" s="8" t="s">
        <v>17918</v>
      </c>
      <c r="AM464" s="8" t="s">
        <v>17917</v>
      </c>
      <c r="AN464" s="8" t="s">
        <v>17917</v>
      </c>
      <c r="AO464" s="8" t="s">
        <v>17917</v>
      </c>
      <c r="AQ464" s="8" t="s">
        <v>17935</v>
      </c>
      <c r="AR464" s="8" t="s">
        <v>17917</v>
      </c>
      <c r="AT464" s="8" t="s">
        <v>17917</v>
      </c>
      <c r="AU464" s="8" t="s">
        <v>17918</v>
      </c>
      <c r="AV464" s="8" t="s">
        <v>17917</v>
      </c>
      <c r="AW464" s="8" t="s">
        <v>17935</v>
      </c>
      <c r="BA464" s="8" t="s">
        <v>17917</v>
      </c>
      <c r="BB464" s="8" t="s">
        <v>17917</v>
      </c>
      <c r="BC464" s="8" t="s">
        <v>17917</v>
      </c>
      <c r="BD464" s="8" t="s">
        <v>17918</v>
      </c>
      <c r="BE464" s="8" t="s">
        <v>17935</v>
      </c>
      <c r="BH464" s="8" t="s">
        <v>17917</v>
      </c>
      <c r="BJ464" s="8" t="s">
        <v>17917</v>
      </c>
      <c r="BL464" s="8" t="s">
        <v>17935</v>
      </c>
      <c r="BP464" s="8" t="s">
        <v>17917</v>
      </c>
      <c r="BQ464" s="8" t="s">
        <v>17917</v>
      </c>
      <c r="BR464" s="8" t="s">
        <v>17935</v>
      </c>
      <c r="BW464" s="8" t="s">
        <v>17917</v>
      </c>
      <c r="BX464" s="8" t="s">
        <v>17917</v>
      </c>
      <c r="BY464" s="8" t="s">
        <v>17935</v>
      </c>
      <c r="CD464" s="8" t="s">
        <v>17917</v>
      </c>
      <c r="CE464" s="8" t="s">
        <v>17917</v>
      </c>
      <c r="CF464" s="8" t="s">
        <v>17935</v>
      </c>
      <c r="CK464" s="8" t="s">
        <v>17917</v>
      </c>
      <c r="UA464" s="8">
        <f t="array" ref="UA464">SUM(LEN($O464:$PX464))-SUM(LEN(SUBSTITUTE(UPPER($O464:$PX464),"R","")))</f>
        <v>32</v>
      </c>
      <c r="UB464" s="8">
        <f t="array" ref="UB464">SUM(LEN($O464:$PX464))-SUM(LEN(SUBSTITUTE(UPPER($O464:$PX464),"A","")))</f>
        <v>0</v>
      </c>
      <c r="UC464" s="8">
        <f t="array" ref="UC464">SUM(LEN($O464:$PX464))-SUM(LEN(SUBSTITUTE(UPPER($O464:$PX464),"P","")))</f>
        <v>12</v>
      </c>
      <c r="UG464" s="8">
        <f t="shared" si="42"/>
        <v>44</v>
      </c>
      <c r="UH464" s="8">
        <f t="shared" si="43"/>
        <v>1</v>
      </c>
      <c r="UI464" s="8">
        <f t="shared" si="44"/>
        <v>0</v>
      </c>
      <c r="UJ464" s="8">
        <f t="shared" si="45"/>
        <v>0</v>
      </c>
      <c r="UK464" s="8">
        <f t="shared" si="46"/>
        <v>0</v>
      </c>
      <c r="UN464" s="8">
        <f t="array" aca="1" ref="UN464" ca="1">SUM(IF($O$5:$PX$5&gt;=$UN$5,IF($O$5:$PX$5&lt;$UO$5,LEN($O464:$PX464)-LEN(SUBSTITUTE(UPPER($O464:$PX464),"R","")))))</f>
        <v>0</v>
      </c>
      <c r="UO464" s="8">
        <f t="array" aca="1" ref="UO464" ca="1">SUM(IF($O$5:$PX$5&gt;=$UN$5,IF($O$5:$PX$5&lt;$UO$5,LEN($O464:$PX464)-LEN(SUBSTITUTE(UPPER($O464:$PX464),"A","")))))</f>
        <v>0</v>
      </c>
      <c r="UP464" s="8">
        <f t="array" aca="1" ref="UP464" ca="1">SUM(IF($O$5:$PX$5&gt;=$UN$5,IF($O$5:$PX$5&lt;$UO$5,LEN($O464:$PX464)-LEN(SUBSTITUTE(UPPER($O464:$PX464),"P","")))))</f>
        <v>0</v>
      </c>
    </row>
    <row r="465" spans="2:562" x14ac:dyDescent="0.25">
      <c r="B465" s="60">
        <v>460</v>
      </c>
      <c r="C465" s="60" t="s">
        <v>17997</v>
      </c>
      <c r="D465" s="60" t="s">
        <v>10274</v>
      </c>
      <c r="E465" s="60">
        <v>9</v>
      </c>
      <c r="F465" s="60" t="s">
        <v>17815</v>
      </c>
      <c r="G465" s="60" t="s">
        <v>17890</v>
      </c>
      <c r="H465" s="60" t="s">
        <v>17923</v>
      </c>
      <c r="I465" s="60" t="s">
        <v>10</v>
      </c>
      <c r="J465" s="60" t="s">
        <v>17942</v>
      </c>
      <c r="K465" s="60" t="s">
        <v>17943</v>
      </c>
      <c r="L465" s="60" t="s">
        <v>17944</v>
      </c>
      <c r="M465" s="61" t="e">
        <v>#N/A</v>
      </c>
      <c r="N465" s="61" t="e">
        <v>#N/A</v>
      </c>
      <c r="Z465" s="8" t="s">
        <v>17917</v>
      </c>
      <c r="AA465" s="8" t="s">
        <v>17917</v>
      </c>
      <c r="AC465" s="8" t="s">
        <v>17935</v>
      </c>
      <c r="AD465" s="8" t="s">
        <v>17917</v>
      </c>
      <c r="AF465" s="8" t="s">
        <v>17917</v>
      </c>
      <c r="AG465" s="8" t="s">
        <v>17917</v>
      </c>
      <c r="AK465" s="8" t="s">
        <v>17918</v>
      </c>
      <c r="AM465" s="8" t="s">
        <v>17917</v>
      </c>
      <c r="AN465" s="8" t="s">
        <v>17917</v>
      </c>
      <c r="AO465" s="8" t="s">
        <v>17917</v>
      </c>
      <c r="AQ465" s="8" t="s">
        <v>17935</v>
      </c>
      <c r="AR465" s="8" t="s">
        <v>17917</v>
      </c>
      <c r="AT465" s="8" t="s">
        <v>17917</v>
      </c>
      <c r="AV465" s="8" t="s">
        <v>17917</v>
      </c>
      <c r="AW465" s="8" t="s">
        <v>17935</v>
      </c>
      <c r="BA465" s="8" t="s">
        <v>17917</v>
      </c>
      <c r="BB465" s="8" t="s">
        <v>17917</v>
      </c>
      <c r="BC465" s="8" t="s">
        <v>17917</v>
      </c>
      <c r="BD465" s="8" t="s">
        <v>17918</v>
      </c>
      <c r="BE465" s="8" t="s">
        <v>17935</v>
      </c>
      <c r="BH465" s="8" t="s">
        <v>17917</v>
      </c>
      <c r="BJ465" s="8" t="s">
        <v>17917</v>
      </c>
      <c r="BK465" s="8" t="s">
        <v>17917</v>
      </c>
      <c r="BL465" s="8" t="s">
        <v>17935</v>
      </c>
      <c r="BO465" s="8" t="s">
        <v>17917</v>
      </c>
      <c r="BP465" s="8" t="s">
        <v>17917</v>
      </c>
      <c r="BQ465" s="8" t="s">
        <v>17917</v>
      </c>
      <c r="BR465" s="8" t="s">
        <v>17935</v>
      </c>
      <c r="BX465" s="8" t="s">
        <v>17917</v>
      </c>
      <c r="BY465" s="8" t="s">
        <v>17935</v>
      </c>
      <c r="CD465" s="8" t="s">
        <v>17917</v>
      </c>
      <c r="CE465" s="8" t="s">
        <v>17917</v>
      </c>
      <c r="CF465" s="8" t="s">
        <v>17935</v>
      </c>
      <c r="CJ465" s="8" t="s">
        <v>17917</v>
      </c>
      <c r="UA465" s="8">
        <f t="array" ref="UA465">SUM(LEN($O465:$PX465))-SUM(LEN(SUBSTITUTE(UPPER($O465:$PX465),"R","")))</f>
        <v>32</v>
      </c>
      <c r="UB465" s="8">
        <f t="array" ref="UB465">SUM(LEN($O465:$PX465))-SUM(LEN(SUBSTITUTE(UPPER($O465:$PX465),"A","")))</f>
        <v>0</v>
      </c>
      <c r="UC465" s="8">
        <f t="array" ref="UC465">SUM(LEN($O465:$PX465))-SUM(LEN(SUBSTITUTE(UPPER($O465:$PX465),"P","")))</f>
        <v>10</v>
      </c>
      <c r="UG465" s="8">
        <f t="shared" si="42"/>
        <v>42</v>
      </c>
      <c r="UH465" s="8">
        <f t="shared" si="43"/>
        <v>0</v>
      </c>
      <c r="UI465" s="8">
        <f t="shared" si="44"/>
        <v>1</v>
      </c>
      <c r="UJ465" s="8">
        <f t="shared" si="45"/>
        <v>0</v>
      </c>
      <c r="UK465" s="8">
        <f t="shared" si="46"/>
        <v>0</v>
      </c>
      <c r="UN465" s="8">
        <f t="array" aca="1" ref="UN465" ca="1">SUM(IF($O$5:$PX$5&gt;=$UN$5,IF($O$5:$PX$5&lt;$UO$5,LEN($O465:$PX465)-LEN(SUBSTITUTE(UPPER($O465:$PX465),"R","")))))</f>
        <v>0</v>
      </c>
      <c r="UO465" s="8">
        <f t="array" aca="1" ref="UO465" ca="1">SUM(IF($O$5:$PX$5&gt;=$UN$5,IF($O$5:$PX$5&lt;$UO$5,LEN($O465:$PX465)-LEN(SUBSTITUTE(UPPER($O465:$PX465),"A","")))))</f>
        <v>0</v>
      </c>
      <c r="UP465" s="8">
        <f t="array" aca="1" ref="UP465" ca="1">SUM(IF($O$5:$PX$5&gt;=$UN$5,IF($O$5:$PX$5&lt;$UO$5,LEN($O465:$PX465)-LEN(SUBSTITUTE(UPPER($O465:$PX465),"P","")))))</f>
        <v>0</v>
      </c>
    </row>
    <row r="466" spans="2:562" x14ac:dyDescent="0.25">
      <c r="B466" s="60">
        <v>461</v>
      </c>
      <c r="C466" s="60" t="s">
        <v>17997</v>
      </c>
      <c r="D466" s="60" t="s">
        <v>10274</v>
      </c>
      <c r="E466" s="60">
        <v>5</v>
      </c>
      <c r="F466" s="60" t="s">
        <v>17815</v>
      </c>
      <c r="G466" s="60" t="s">
        <v>17887</v>
      </c>
      <c r="H466" s="60" t="s">
        <v>17923</v>
      </c>
      <c r="I466" s="60" t="s">
        <v>10</v>
      </c>
      <c r="J466" s="60" t="s">
        <v>17942</v>
      </c>
      <c r="K466" s="60" t="s">
        <v>17943</v>
      </c>
      <c r="L466" s="60" t="s">
        <v>17944</v>
      </c>
      <c r="M466" s="61" t="e">
        <v>#N/A</v>
      </c>
      <c r="N466" s="61" t="e">
        <v>#N/A</v>
      </c>
      <c r="AA466" s="8" t="s">
        <v>17917</v>
      </c>
      <c r="AC466" s="8" t="s">
        <v>17935</v>
      </c>
      <c r="AD466" s="8" t="s">
        <v>17917</v>
      </c>
      <c r="AH466" s="8" t="s">
        <v>17917</v>
      </c>
      <c r="AK466" s="8" t="s">
        <v>17918</v>
      </c>
      <c r="AM466" s="8" t="s">
        <v>17917</v>
      </c>
      <c r="AO466" s="8" t="s">
        <v>17917</v>
      </c>
      <c r="AQ466" s="8" t="s">
        <v>17935</v>
      </c>
      <c r="AT466" s="8" t="s">
        <v>17917</v>
      </c>
      <c r="AW466" s="8" t="s">
        <v>17935</v>
      </c>
      <c r="BA466" s="8" t="s">
        <v>17917</v>
      </c>
      <c r="BB466" s="8" t="s">
        <v>17917</v>
      </c>
      <c r="BC466" s="8" t="s">
        <v>17917</v>
      </c>
      <c r="BD466" s="8" t="s">
        <v>17917</v>
      </c>
      <c r="BE466" s="8" t="s">
        <v>17935</v>
      </c>
      <c r="BI466" s="8" t="s">
        <v>17918</v>
      </c>
      <c r="BL466" s="8" t="s">
        <v>17935</v>
      </c>
      <c r="BO466" s="8" t="s">
        <v>17917</v>
      </c>
      <c r="BP466" s="8" t="s">
        <v>17917</v>
      </c>
      <c r="BQ466" s="8" t="s">
        <v>17917</v>
      </c>
      <c r="BW466" s="8" t="s">
        <v>17917</v>
      </c>
      <c r="BY466" s="8" t="s">
        <v>17935</v>
      </c>
      <c r="CD466" s="8" t="s">
        <v>17917</v>
      </c>
      <c r="CE466" s="8" t="s">
        <v>17917</v>
      </c>
      <c r="CF466" s="8" t="s">
        <v>17935</v>
      </c>
      <c r="CJ466" s="8" t="s">
        <v>17917</v>
      </c>
      <c r="UA466" s="8">
        <f t="array" ref="UA466">SUM(LEN($O466:$PX466))-SUM(LEN(SUBSTITUTE(UPPER($O466:$PX466),"R","")))</f>
        <v>24</v>
      </c>
      <c r="UB466" s="8">
        <f t="array" ref="UB466">SUM(LEN($O466:$PX466))-SUM(LEN(SUBSTITUTE(UPPER($O466:$PX466),"A","")))</f>
        <v>0</v>
      </c>
      <c r="UC466" s="8">
        <f t="array" ref="UC466">SUM(LEN($O466:$PX466))-SUM(LEN(SUBSTITUTE(UPPER($O466:$PX466),"P","")))</f>
        <v>9</v>
      </c>
      <c r="UG466" s="8">
        <f t="shared" si="42"/>
        <v>33</v>
      </c>
      <c r="UH466" s="8">
        <f t="shared" si="43"/>
        <v>1</v>
      </c>
      <c r="UI466" s="8">
        <f t="shared" si="44"/>
        <v>0</v>
      </c>
      <c r="UJ466" s="8">
        <f t="shared" si="45"/>
        <v>0</v>
      </c>
      <c r="UK466" s="8">
        <f t="shared" si="46"/>
        <v>0</v>
      </c>
      <c r="UN466" s="8">
        <f t="array" aca="1" ref="UN466" ca="1">SUM(IF($O$5:$PX$5&gt;=$UN$5,IF($O$5:$PX$5&lt;$UO$5,LEN($O466:$PX466)-LEN(SUBSTITUTE(UPPER($O466:$PX466),"R","")))))</f>
        <v>0</v>
      </c>
      <c r="UO466" s="8">
        <f t="array" aca="1" ref="UO466" ca="1">SUM(IF($O$5:$PX$5&gt;=$UN$5,IF($O$5:$PX$5&lt;$UO$5,LEN($O466:$PX466)-LEN(SUBSTITUTE(UPPER($O466:$PX466),"A","")))))</f>
        <v>0</v>
      </c>
      <c r="UP466" s="8">
        <f t="array" aca="1" ref="UP466" ca="1">SUM(IF($O$5:$PX$5&gt;=$UN$5,IF($O$5:$PX$5&lt;$UO$5,LEN($O466:$PX466)-LEN(SUBSTITUTE(UPPER($O466:$PX466),"P","")))))</f>
        <v>0</v>
      </c>
    </row>
    <row r="467" spans="2:562" x14ac:dyDescent="0.25">
      <c r="B467" s="60">
        <v>462</v>
      </c>
      <c r="C467" s="60" t="s">
        <v>17997</v>
      </c>
      <c r="D467" s="60" t="s">
        <v>10274</v>
      </c>
      <c r="E467" s="60">
        <v>12</v>
      </c>
      <c r="F467" s="60" t="s">
        <v>17815</v>
      </c>
      <c r="G467" s="60" t="s">
        <v>17891</v>
      </c>
      <c r="H467" s="60" t="s">
        <v>17923</v>
      </c>
      <c r="I467" s="60" t="s">
        <v>10</v>
      </c>
      <c r="J467" s="60" t="s">
        <v>17942</v>
      </c>
      <c r="K467" s="60" t="s">
        <v>17943</v>
      </c>
      <c r="L467" s="60" t="s">
        <v>17944</v>
      </c>
      <c r="M467" s="61" t="e">
        <v>#N/A</v>
      </c>
      <c r="N467" s="61" t="e">
        <v>#N/A</v>
      </c>
      <c r="Z467" s="8" t="s">
        <v>17917</v>
      </c>
      <c r="AA467" s="8" t="s">
        <v>17917</v>
      </c>
      <c r="AC467" s="8" t="s">
        <v>17935</v>
      </c>
      <c r="AD467" s="8" t="s">
        <v>17917</v>
      </c>
      <c r="AF467" s="8" t="s">
        <v>17917</v>
      </c>
      <c r="AG467" s="8" t="s">
        <v>17917</v>
      </c>
      <c r="AH467" s="8" t="s">
        <v>17917</v>
      </c>
      <c r="AJ467" s="8" t="s">
        <v>17935</v>
      </c>
      <c r="AK467" s="8" t="s">
        <v>17918</v>
      </c>
      <c r="AM467" s="8" t="s">
        <v>17917</v>
      </c>
      <c r="AN467" s="8" t="s">
        <v>17917</v>
      </c>
      <c r="AO467" s="8" t="s">
        <v>17917</v>
      </c>
      <c r="AQ467" s="8" t="s">
        <v>17935</v>
      </c>
      <c r="AR467" s="8" t="s">
        <v>17917</v>
      </c>
      <c r="AT467" s="8" t="s">
        <v>17917</v>
      </c>
      <c r="AU467" s="8" t="s">
        <v>17918</v>
      </c>
      <c r="AW467" s="8" t="s">
        <v>17935</v>
      </c>
      <c r="BA467" s="8" t="s">
        <v>17917</v>
      </c>
      <c r="BB467" s="8" t="s">
        <v>17917</v>
      </c>
      <c r="BC467" s="8" t="s">
        <v>17917</v>
      </c>
      <c r="BD467" s="8" t="s">
        <v>17917</v>
      </c>
      <c r="BE467" s="8" t="s">
        <v>17935</v>
      </c>
      <c r="BH467" s="8" t="s">
        <v>17917</v>
      </c>
      <c r="BI467" s="8" t="s">
        <v>17918</v>
      </c>
      <c r="BJ467" s="8" t="s">
        <v>17917</v>
      </c>
      <c r="BK467" s="8" t="s">
        <v>17917</v>
      </c>
      <c r="BL467" s="8" t="s">
        <v>17935</v>
      </c>
      <c r="BO467" s="8" t="s">
        <v>17917</v>
      </c>
      <c r="BQ467" s="8" t="s">
        <v>17917</v>
      </c>
      <c r="BR467" s="8" t="s">
        <v>17935</v>
      </c>
      <c r="BW467" s="8" t="s">
        <v>17917</v>
      </c>
      <c r="BX467" s="8" t="s">
        <v>17917</v>
      </c>
      <c r="BY467" s="8" t="s">
        <v>17935</v>
      </c>
      <c r="CC467" s="8" t="s">
        <v>17917</v>
      </c>
      <c r="CD467" s="8" t="s">
        <v>17917</v>
      </c>
      <c r="CK467" s="8" t="s">
        <v>17917</v>
      </c>
      <c r="UA467" s="8">
        <f t="array" ref="UA467">SUM(LEN($O467:$PX467))-SUM(LEN(SUBSTITUTE(UPPER($O467:$PX467),"R","")))</f>
        <v>33</v>
      </c>
      <c r="UB467" s="8">
        <f t="array" ref="UB467">SUM(LEN($O467:$PX467))-SUM(LEN(SUBSTITUTE(UPPER($O467:$PX467),"A","")))</f>
        <v>0</v>
      </c>
      <c r="UC467" s="8">
        <f t="array" ref="UC467">SUM(LEN($O467:$PX467))-SUM(LEN(SUBSTITUTE(UPPER($O467:$PX467),"P","")))</f>
        <v>11</v>
      </c>
      <c r="UG467" s="8">
        <f t="shared" si="42"/>
        <v>44</v>
      </c>
      <c r="UH467" s="8">
        <f t="shared" si="43"/>
        <v>0</v>
      </c>
      <c r="UI467" s="8">
        <f t="shared" si="44"/>
        <v>1</v>
      </c>
      <c r="UJ467" s="8">
        <f t="shared" si="45"/>
        <v>0</v>
      </c>
      <c r="UK467" s="8">
        <f t="shared" si="46"/>
        <v>0</v>
      </c>
      <c r="UN467" s="8">
        <f t="array" aca="1" ref="UN467" ca="1">SUM(IF($O$5:$PX$5&gt;=$UN$5,IF($O$5:$PX$5&lt;$UO$5,LEN($O467:$PX467)-LEN(SUBSTITUTE(UPPER($O467:$PX467),"R","")))))</f>
        <v>0</v>
      </c>
      <c r="UO467" s="8">
        <f t="array" aca="1" ref="UO467" ca="1">SUM(IF($O$5:$PX$5&gt;=$UN$5,IF($O$5:$PX$5&lt;$UO$5,LEN($O467:$PX467)-LEN(SUBSTITUTE(UPPER($O467:$PX467),"A","")))))</f>
        <v>0</v>
      </c>
      <c r="UP467" s="8">
        <f t="array" aca="1" ref="UP467" ca="1">SUM(IF($O$5:$PX$5&gt;=$UN$5,IF($O$5:$PX$5&lt;$UO$5,LEN($O467:$PX467)-LEN(SUBSTITUTE(UPPER($O467:$PX467),"P","")))))</f>
        <v>0</v>
      </c>
    </row>
    <row r="468" spans="2:562" x14ac:dyDescent="0.25">
      <c r="B468" s="60">
        <v>463</v>
      </c>
      <c r="C468" s="60" t="s">
        <v>17997</v>
      </c>
      <c r="D468" s="60" t="s">
        <v>10274</v>
      </c>
      <c r="E468" s="60">
        <v>10</v>
      </c>
      <c r="F468" s="60" t="s">
        <v>17815</v>
      </c>
      <c r="G468" s="60" t="s">
        <v>17890</v>
      </c>
      <c r="H468" s="60" t="s">
        <v>17923</v>
      </c>
      <c r="I468" s="60" t="s">
        <v>10</v>
      </c>
      <c r="J468" s="60" t="s">
        <v>17942</v>
      </c>
      <c r="K468" s="60" t="s">
        <v>17943</v>
      </c>
      <c r="L468" s="60" t="s">
        <v>17944</v>
      </c>
      <c r="M468" s="61" t="e">
        <v>#N/A</v>
      </c>
      <c r="N468" s="61" t="e">
        <v>#N/A</v>
      </c>
      <c r="Z468" s="8" t="s">
        <v>17917</v>
      </c>
      <c r="AC468" s="8" t="s">
        <v>17935</v>
      </c>
      <c r="AD468" s="8" t="s">
        <v>17917</v>
      </c>
      <c r="AF468" s="8" t="s">
        <v>17917</v>
      </c>
      <c r="AG468" s="8" t="s">
        <v>17917</v>
      </c>
      <c r="AH468" s="8" t="s">
        <v>17917</v>
      </c>
      <c r="AJ468" s="8" t="s">
        <v>17935</v>
      </c>
      <c r="AK468" s="8" t="s">
        <v>17918</v>
      </c>
      <c r="AM468" s="8" t="s">
        <v>17917</v>
      </c>
      <c r="AN468" s="8" t="s">
        <v>17917</v>
      </c>
      <c r="AO468" s="8" t="s">
        <v>17917</v>
      </c>
      <c r="AQ468" s="8" t="s">
        <v>17935</v>
      </c>
      <c r="AR468" s="8" t="s">
        <v>17917</v>
      </c>
      <c r="AT468" s="8" t="s">
        <v>17917</v>
      </c>
      <c r="AU468" s="8" t="s">
        <v>17918</v>
      </c>
      <c r="AW468" s="8" t="s">
        <v>17935</v>
      </c>
      <c r="BA468" s="8" t="s">
        <v>17917</v>
      </c>
      <c r="BB468" s="8" t="s">
        <v>17917</v>
      </c>
      <c r="BD468" s="8" t="s">
        <v>17917</v>
      </c>
      <c r="BE468" s="8" t="s">
        <v>17935</v>
      </c>
      <c r="BH468" s="8" t="s">
        <v>17917</v>
      </c>
      <c r="BJ468" s="8" t="s">
        <v>17917</v>
      </c>
      <c r="BK468" s="8" t="s">
        <v>17917</v>
      </c>
      <c r="BL468" s="8" t="s">
        <v>17935</v>
      </c>
      <c r="BO468" s="8" t="s">
        <v>17917</v>
      </c>
      <c r="BQ468" s="8" t="s">
        <v>17917</v>
      </c>
      <c r="BW468" s="8" t="s">
        <v>17917</v>
      </c>
      <c r="BX468" s="8" t="s">
        <v>17917</v>
      </c>
      <c r="CC468" s="8" t="s">
        <v>17917</v>
      </c>
      <c r="CD468" s="8" t="s">
        <v>17917</v>
      </c>
      <c r="CE468" s="8" t="s">
        <v>17917</v>
      </c>
      <c r="CF468" s="8" t="s">
        <v>17935</v>
      </c>
      <c r="CJ468" s="8" t="s">
        <v>17917</v>
      </c>
      <c r="CK468" s="8" t="s">
        <v>17917</v>
      </c>
      <c r="UA468" s="8">
        <f t="array" ref="UA468">SUM(LEN($O468:$PX468))-SUM(LEN(SUBSTITUTE(UPPER($O468:$PX468),"R","")))</f>
        <v>32</v>
      </c>
      <c r="UB468" s="8">
        <f t="array" ref="UB468">SUM(LEN($O468:$PX468))-SUM(LEN(SUBSTITUTE(UPPER($O468:$PX468),"A","")))</f>
        <v>0</v>
      </c>
      <c r="UC468" s="8">
        <f t="array" ref="UC468">SUM(LEN($O468:$PX468))-SUM(LEN(SUBSTITUTE(UPPER($O468:$PX468),"P","")))</f>
        <v>9</v>
      </c>
      <c r="UG468" s="8">
        <f t="shared" si="42"/>
        <v>41</v>
      </c>
      <c r="UH468" s="8">
        <f t="shared" si="43"/>
        <v>0</v>
      </c>
      <c r="UI468" s="8">
        <f t="shared" si="44"/>
        <v>1</v>
      </c>
      <c r="UJ468" s="8">
        <f t="shared" si="45"/>
        <v>0</v>
      </c>
      <c r="UK468" s="8">
        <f t="shared" si="46"/>
        <v>0</v>
      </c>
      <c r="UN468" s="8">
        <f t="array" aca="1" ref="UN468" ca="1">SUM(IF($O$5:$PX$5&gt;=$UN$5,IF($O$5:$PX$5&lt;$UO$5,LEN($O468:$PX468)-LEN(SUBSTITUTE(UPPER($O468:$PX468),"R","")))))</f>
        <v>0</v>
      </c>
      <c r="UO468" s="8">
        <f t="array" aca="1" ref="UO468" ca="1">SUM(IF($O$5:$PX$5&gt;=$UN$5,IF($O$5:$PX$5&lt;$UO$5,LEN($O468:$PX468)-LEN(SUBSTITUTE(UPPER($O468:$PX468),"A","")))))</f>
        <v>0</v>
      </c>
      <c r="UP468" s="8">
        <f t="array" aca="1" ref="UP468" ca="1">SUM(IF($O$5:$PX$5&gt;=$UN$5,IF($O$5:$PX$5&lt;$UO$5,LEN($O468:$PX468)-LEN(SUBSTITUTE(UPPER($O468:$PX468),"P","")))))</f>
        <v>0</v>
      </c>
    </row>
    <row r="469" spans="2:562" x14ac:dyDescent="0.25">
      <c r="B469" s="60">
        <v>464</v>
      </c>
      <c r="C469" s="60" t="s">
        <v>17997</v>
      </c>
      <c r="D469" s="60" t="s">
        <v>10274</v>
      </c>
      <c r="E469" s="60">
        <v>8</v>
      </c>
      <c r="F469" s="60" t="s">
        <v>17842</v>
      </c>
      <c r="G469" s="60" t="s">
        <v>17888</v>
      </c>
      <c r="H469" s="60" t="s">
        <v>17923</v>
      </c>
      <c r="I469" s="60" t="s">
        <v>10</v>
      </c>
      <c r="J469" s="60" t="s">
        <v>17942</v>
      </c>
      <c r="K469" s="60" t="s">
        <v>17943</v>
      </c>
      <c r="L469" s="60" t="s">
        <v>17944</v>
      </c>
      <c r="M469" s="61" t="e">
        <v>#N/A</v>
      </c>
      <c r="N469" s="61" t="e">
        <v>#N/A</v>
      </c>
      <c r="Z469" s="8" t="s">
        <v>17917</v>
      </c>
      <c r="AA469" s="8" t="s">
        <v>17917</v>
      </c>
      <c r="AC469" s="8" t="s">
        <v>17935</v>
      </c>
      <c r="AD469" s="8" t="s">
        <v>17917</v>
      </c>
      <c r="AF469" s="8" t="s">
        <v>17917</v>
      </c>
      <c r="AG469" s="8" t="s">
        <v>17917</v>
      </c>
      <c r="AJ469" s="8" t="s">
        <v>17935</v>
      </c>
      <c r="AK469" s="8" t="s">
        <v>17918</v>
      </c>
      <c r="AM469" s="8" t="s">
        <v>17917</v>
      </c>
      <c r="AN469" s="8" t="s">
        <v>17917</v>
      </c>
      <c r="AO469" s="8" t="s">
        <v>17917</v>
      </c>
      <c r="AQ469" s="8" t="s">
        <v>17935</v>
      </c>
      <c r="AR469" s="8" t="s">
        <v>17917</v>
      </c>
      <c r="AT469" s="8" t="s">
        <v>17917</v>
      </c>
      <c r="AU469" s="8" t="s">
        <v>17918</v>
      </c>
      <c r="AW469" s="8" t="s">
        <v>17935</v>
      </c>
      <c r="BA469" s="8" t="s">
        <v>17917</v>
      </c>
      <c r="BB469" s="8" t="s">
        <v>17917</v>
      </c>
      <c r="BD469" s="8" t="s">
        <v>17917</v>
      </c>
      <c r="BH469" s="8" t="s">
        <v>17917</v>
      </c>
      <c r="BI469" s="8" t="s">
        <v>17918</v>
      </c>
      <c r="BK469" s="8" t="s">
        <v>17917</v>
      </c>
      <c r="BL469" s="8" t="s">
        <v>17935</v>
      </c>
      <c r="BO469" s="8" t="s">
        <v>17917</v>
      </c>
      <c r="BP469" s="8" t="s">
        <v>17917</v>
      </c>
      <c r="BQ469" s="8" t="s">
        <v>17917</v>
      </c>
      <c r="BR469" s="8" t="s">
        <v>17935</v>
      </c>
      <c r="BW469" s="8" t="s">
        <v>17917</v>
      </c>
      <c r="BY469" s="8" t="s">
        <v>17935</v>
      </c>
      <c r="CC469" s="8" t="s">
        <v>17917</v>
      </c>
      <c r="CD469" s="8" t="s">
        <v>17917</v>
      </c>
      <c r="CE469" s="8" t="s">
        <v>17917</v>
      </c>
      <c r="CJ469" s="8" t="s">
        <v>17917</v>
      </c>
      <c r="CK469" s="8" t="s">
        <v>17917</v>
      </c>
      <c r="UA469" s="8">
        <f t="array" ref="UA469">SUM(LEN($O469:$PX469))-SUM(LEN(SUBSTITUTE(UPPER($O469:$PX469),"R","")))</f>
        <v>31</v>
      </c>
      <c r="UB469" s="8">
        <f t="array" ref="UB469">SUM(LEN($O469:$PX469))-SUM(LEN(SUBSTITUTE(UPPER($O469:$PX469),"A","")))</f>
        <v>0</v>
      </c>
      <c r="UC469" s="8">
        <f t="array" ref="UC469">SUM(LEN($O469:$PX469))-SUM(LEN(SUBSTITUTE(UPPER($O469:$PX469),"P","")))</f>
        <v>10</v>
      </c>
      <c r="UG469" s="8">
        <f t="shared" si="42"/>
        <v>41</v>
      </c>
      <c r="UH469" s="8">
        <f t="shared" si="43"/>
        <v>1</v>
      </c>
      <c r="UI469" s="8">
        <f t="shared" si="44"/>
        <v>0</v>
      </c>
      <c r="UJ469" s="8">
        <f t="shared" si="45"/>
        <v>0</v>
      </c>
      <c r="UK469" s="8">
        <f t="shared" si="46"/>
        <v>0</v>
      </c>
      <c r="UN469" s="8">
        <f t="array" aca="1" ref="UN469" ca="1">SUM(IF($O$5:$PX$5&gt;=$UN$5,IF($O$5:$PX$5&lt;$UO$5,LEN($O469:$PX469)-LEN(SUBSTITUTE(UPPER($O469:$PX469),"R","")))))</f>
        <v>0</v>
      </c>
      <c r="UO469" s="8">
        <f t="array" aca="1" ref="UO469" ca="1">SUM(IF($O$5:$PX$5&gt;=$UN$5,IF($O$5:$PX$5&lt;$UO$5,LEN($O469:$PX469)-LEN(SUBSTITUTE(UPPER($O469:$PX469),"A","")))))</f>
        <v>0</v>
      </c>
      <c r="UP469" s="8">
        <f t="array" aca="1" ref="UP469" ca="1">SUM(IF($O$5:$PX$5&gt;=$UN$5,IF($O$5:$PX$5&lt;$UO$5,LEN($O469:$PX469)-LEN(SUBSTITUTE(UPPER($O469:$PX469),"P","")))))</f>
        <v>0</v>
      </c>
    </row>
    <row r="470" spans="2:562" x14ac:dyDescent="0.25">
      <c r="B470" s="60">
        <v>465</v>
      </c>
      <c r="C470" s="60" t="s">
        <v>17997</v>
      </c>
      <c r="D470" s="60" t="s">
        <v>10274</v>
      </c>
      <c r="E470" s="60">
        <v>7</v>
      </c>
      <c r="F470" s="60" t="s">
        <v>17815</v>
      </c>
      <c r="G470" s="60" t="s">
        <v>17887</v>
      </c>
      <c r="H470" s="60" t="s">
        <v>17923</v>
      </c>
      <c r="I470" s="60" t="s">
        <v>10</v>
      </c>
      <c r="J470" s="60" t="s">
        <v>17942</v>
      </c>
      <c r="K470" s="60" t="s">
        <v>17943</v>
      </c>
      <c r="L470" s="60" t="s">
        <v>17944</v>
      </c>
      <c r="M470" s="61" t="e">
        <v>#N/A</v>
      </c>
      <c r="N470" s="61" t="e">
        <v>#N/A</v>
      </c>
      <c r="Z470" s="8" t="s">
        <v>17917</v>
      </c>
      <c r="AA470" s="8" t="s">
        <v>17917</v>
      </c>
      <c r="AC470" s="8" t="s">
        <v>17935</v>
      </c>
      <c r="AD470" s="8" t="s">
        <v>17917</v>
      </c>
      <c r="AF470" s="8" t="s">
        <v>17917</v>
      </c>
      <c r="AG470" s="8" t="s">
        <v>17917</v>
      </c>
      <c r="AH470" s="8" t="s">
        <v>17917</v>
      </c>
      <c r="AJ470" s="8" t="s">
        <v>17935</v>
      </c>
      <c r="AK470" s="8" t="s">
        <v>17918</v>
      </c>
      <c r="AM470" s="8" t="s">
        <v>17917</v>
      </c>
      <c r="AN470" s="8" t="s">
        <v>17917</v>
      </c>
      <c r="AO470" s="8" t="s">
        <v>17917</v>
      </c>
      <c r="AQ470" s="8" t="s">
        <v>17935</v>
      </c>
      <c r="AR470" s="8" t="s">
        <v>17917</v>
      </c>
      <c r="AT470" s="8" t="s">
        <v>17917</v>
      </c>
      <c r="AU470" s="8" t="s">
        <v>17918</v>
      </c>
      <c r="AV470" s="8" t="s">
        <v>17917</v>
      </c>
      <c r="AW470" s="8" t="s">
        <v>17935</v>
      </c>
      <c r="BD470" s="8" t="s">
        <v>17917</v>
      </c>
      <c r="BE470" s="8" t="s">
        <v>17935</v>
      </c>
      <c r="BJ470" s="8" t="s">
        <v>17917</v>
      </c>
      <c r="BK470" s="8" t="s">
        <v>17917</v>
      </c>
      <c r="BL470" s="8" t="s">
        <v>17935</v>
      </c>
      <c r="BQ470" s="8" t="s">
        <v>17917</v>
      </c>
      <c r="BR470" s="8" t="s">
        <v>17935</v>
      </c>
      <c r="BX470" s="8" t="s">
        <v>17917</v>
      </c>
      <c r="BY470" s="8" t="s">
        <v>17935</v>
      </c>
      <c r="CC470" s="8" t="s">
        <v>17917</v>
      </c>
      <c r="CD470" s="8" t="s">
        <v>17917</v>
      </c>
      <c r="CE470" s="8" t="s">
        <v>17917</v>
      </c>
      <c r="CK470" s="8" t="s">
        <v>17917</v>
      </c>
      <c r="UA470" s="8">
        <f t="array" ref="UA470">SUM(LEN($O470:$PX470))-SUM(LEN(SUBSTITUTE(UPPER($O470:$PX470),"R","")))</f>
        <v>29</v>
      </c>
      <c r="UB470" s="8">
        <f t="array" ref="UB470">SUM(LEN($O470:$PX470))-SUM(LEN(SUBSTITUTE(UPPER($O470:$PX470),"A","")))</f>
        <v>0</v>
      </c>
      <c r="UC470" s="8">
        <f t="array" ref="UC470">SUM(LEN($O470:$PX470))-SUM(LEN(SUBSTITUTE(UPPER($O470:$PX470),"P","")))</f>
        <v>10</v>
      </c>
      <c r="UG470" s="8">
        <f t="shared" si="42"/>
        <v>39</v>
      </c>
      <c r="UH470" s="8">
        <f t="shared" si="43"/>
        <v>1</v>
      </c>
      <c r="UI470" s="8">
        <f t="shared" si="44"/>
        <v>0</v>
      </c>
      <c r="UJ470" s="8">
        <f t="shared" si="45"/>
        <v>0</v>
      </c>
      <c r="UK470" s="8">
        <f t="shared" si="46"/>
        <v>0</v>
      </c>
      <c r="UN470" s="8">
        <f t="array" aca="1" ref="UN470" ca="1">SUM(IF($O$5:$PX$5&gt;=$UN$5,IF($O$5:$PX$5&lt;$UO$5,LEN($O470:$PX470)-LEN(SUBSTITUTE(UPPER($O470:$PX470),"R","")))))</f>
        <v>0</v>
      </c>
      <c r="UO470" s="8">
        <f t="array" aca="1" ref="UO470" ca="1">SUM(IF($O$5:$PX$5&gt;=$UN$5,IF($O$5:$PX$5&lt;$UO$5,LEN($O470:$PX470)-LEN(SUBSTITUTE(UPPER($O470:$PX470),"A","")))))</f>
        <v>0</v>
      </c>
      <c r="UP470" s="8">
        <f t="array" aca="1" ref="UP470" ca="1">SUM(IF($O$5:$PX$5&gt;=$UN$5,IF($O$5:$PX$5&lt;$UO$5,LEN($O470:$PX470)-LEN(SUBSTITUTE(UPPER($O470:$PX470),"P","")))))</f>
        <v>0</v>
      </c>
    </row>
    <row r="471" spans="2:562" x14ac:dyDescent="0.25">
      <c r="B471" s="60">
        <v>466</v>
      </c>
      <c r="C471" s="60" t="s">
        <v>17997</v>
      </c>
      <c r="D471" s="60" t="s">
        <v>10274</v>
      </c>
      <c r="E471" s="60">
        <v>4</v>
      </c>
      <c r="F471" s="60" t="s">
        <v>17815</v>
      </c>
      <c r="G471" s="60" t="s">
        <v>17887</v>
      </c>
      <c r="H471" s="60" t="s">
        <v>17923</v>
      </c>
      <c r="I471" s="60" t="s">
        <v>10</v>
      </c>
      <c r="J471" s="60" t="s">
        <v>17942</v>
      </c>
      <c r="K471" s="60" t="s">
        <v>17943</v>
      </c>
      <c r="L471" s="60" t="s">
        <v>17944</v>
      </c>
      <c r="M471" s="61" t="e">
        <v>#N/A</v>
      </c>
      <c r="N471" s="61" t="e">
        <v>#N/A</v>
      </c>
      <c r="AA471" s="8" t="s">
        <v>17917</v>
      </c>
      <c r="AD471" s="8" t="s">
        <v>17917</v>
      </c>
      <c r="AH471" s="8" t="s">
        <v>17917</v>
      </c>
      <c r="AJ471" s="8" t="s">
        <v>17935</v>
      </c>
      <c r="AK471" s="8" t="s">
        <v>17918</v>
      </c>
      <c r="AM471" s="8" t="s">
        <v>17917</v>
      </c>
      <c r="AN471" s="8" t="s">
        <v>17917</v>
      </c>
      <c r="AO471" s="8" t="s">
        <v>17917</v>
      </c>
      <c r="AQ471" s="8" t="s">
        <v>17935</v>
      </c>
      <c r="AR471" s="8" t="s">
        <v>17917</v>
      </c>
      <c r="AT471" s="8" t="s">
        <v>17917</v>
      </c>
      <c r="AU471" s="8" t="s">
        <v>17918</v>
      </c>
      <c r="AV471" s="8" t="s">
        <v>17917</v>
      </c>
      <c r="AW471" s="8" t="s">
        <v>17935</v>
      </c>
      <c r="BA471" s="8" t="s">
        <v>17917</v>
      </c>
      <c r="BC471" s="8" t="s">
        <v>17917</v>
      </c>
      <c r="BD471" s="8" t="s">
        <v>17917</v>
      </c>
      <c r="BH471" s="8" t="s">
        <v>17917</v>
      </c>
      <c r="BI471" s="8" t="s">
        <v>17918</v>
      </c>
      <c r="BJ471" s="8" t="s">
        <v>17917</v>
      </c>
      <c r="BK471" s="8" t="s">
        <v>17917</v>
      </c>
      <c r="BL471" s="8" t="s">
        <v>17935</v>
      </c>
      <c r="BO471" s="8" t="s">
        <v>17917</v>
      </c>
      <c r="BP471" s="8" t="s">
        <v>17917</v>
      </c>
      <c r="BQ471" s="8" t="s">
        <v>17917</v>
      </c>
      <c r="BR471" s="8" t="s">
        <v>17935</v>
      </c>
      <c r="CC471" s="8" t="s">
        <v>17917</v>
      </c>
      <c r="CD471" s="8" t="s">
        <v>17917</v>
      </c>
      <c r="CE471" s="8" t="s">
        <v>17917</v>
      </c>
      <c r="CF471" s="8" t="s">
        <v>17935</v>
      </c>
      <c r="CJ471" s="8" t="s">
        <v>17917</v>
      </c>
      <c r="CK471" s="8" t="s">
        <v>17917</v>
      </c>
      <c r="UA471" s="8">
        <f t="array" ref="UA471">SUM(LEN($O471:$PX471))-SUM(LEN(SUBSTITUTE(UPPER($O471:$PX471),"R","")))</f>
        <v>29</v>
      </c>
      <c r="UB471" s="8">
        <f t="array" ref="UB471">SUM(LEN($O471:$PX471))-SUM(LEN(SUBSTITUTE(UPPER($O471:$PX471),"A","")))</f>
        <v>0</v>
      </c>
      <c r="UC471" s="8">
        <f t="array" ref="UC471">SUM(LEN($O471:$PX471))-SUM(LEN(SUBSTITUTE(UPPER($O471:$PX471),"P","")))</f>
        <v>9</v>
      </c>
      <c r="UG471" s="8">
        <f t="shared" si="42"/>
        <v>38</v>
      </c>
      <c r="UH471" s="8">
        <f t="shared" si="43"/>
        <v>1</v>
      </c>
      <c r="UI471" s="8">
        <f t="shared" si="44"/>
        <v>0</v>
      </c>
      <c r="UJ471" s="8">
        <f t="shared" si="45"/>
        <v>0</v>
      </c>
      <c r="UK471" s="8">
        <f t="shared" si="46"/>
        <v>0</v>
      </c>
      <c r="UN471" s="8">
        <f t="array" aca="1" ref="UN471" ca="1">SUM(IF($O$5:$PX$5&gt;=$UN$5,IF($O$5:$PX$5&lt;$UO$5,LEN($O471:$PX471)-LEN(SUBSTITUTE(UPPER($O471:$PX471),"R","")))))</f>
        <v>0</v>
      </c>
      <c r="UO471" s="8">
        <f t="array" aca="1" ref="UO471" ca="1">SUM(IF($O$5:$PX$5&gt;=$UN$5,IF($O$5:$PX$5&lt;$UO$5,LEN($O471:$PX471)-LEN(SUBSTITUTE(UPPER($O471:$PX471),"A","")))))</f>
        <v>0</v>
      </c>
      <c r="UP471" s="8">
        <f t="array" aca="1" ref="UP471" ca="1">SUM(IF($O$5:$PX$5&gt;=$UN$5,IF($O$5:$PX$5&lt;$UO$5,LEN($O471:$PX471)-LEN(SUBSTITUTE(UPPER($O471:$PX471),"P","")))))</f>
        <v>0</v>
      </c>
    </row>
    <row r="472" spans="2:562" x14ac:dyDescent="0.25">
      <c r="B472" s="60">
        <v>467</v>
      </c>
      <c r="C472" s="60" t="s">
        <v>17997</v>
      </c>
      <c r="D472" s="60" t="s">
        <v>10274</v>
      </c>
      <c r="E472" s="60">
        <v>7</v>
      </c>
      <c r="F472" s="60" t="s">
        <v>17842</v>
      </c>
      <c r="G472" s="60" t="s">
        <v>17887</v>
      </c>
      <c r="H472" s="60" t="s">
        <v>17923</v>
      </c>
      <c r="I472" s="60" t="s">
        <v>10</v>
      </c>
      <c r="J472" s="60" t="s">
        <v>17942</v>
      </c>
      <c r="K472" s="60" t="s">
        <v>17943</v>
      </c>
      <c r="L472" s="60" t="s">
        <v>17944</v>
      </c>
      <c r="M472" s="61" t="e">
        <v>#N/A</v>
      </c>
      <c r="N472" s="61" t="e">
        <v>#N/A</v>
      </c>
      <c r="Z472" s="8" t="s">
        <v>17917</v>
      </c>
      <c r="AA472" s="8" t="s">
        <v>17917</v>
      </c>
      <c r="AC472" s="8" t="s">
        <v>17935</v>
      </c>
      <c r="AD472" s="8" t="s">
        <v>17917</v>
      </c>
      <c r="AF472" s="8" t="s">
        <v>17917</v>
      </c>
      <c r="AG472" s="8" t="s">
        <v>17917</v>
      </c>
      <c r="AH472" s="8" t="s">
        <v>17917</v>
      </c>
      <c r="AJ472" s="8" t="s">
        <v>17935</v>
      </c>
      <c r="AK472" s="8" t="s">
        <v>17918</v>
      </c>
      <c r="AN472" s="8" t="s">
        <v>17917</v>
      </c>
      <c r="AO472" s="8" t="s">
        <v>17917</v>
      </c>
      <c r="AQ472" s="8" t="s">
        <v>17935</v>
      </c>
      <c r="AR472" s="8" t="s">
        <v>17917</v>
      </c>
      <c r="AT472" s="8" t="s">
        <v>17917</v>
      </c>
      <c r="AU472" s="8" t="s">
        <v>17918</v>
      </c>
      <c r="AV472" s="8" t="s">
        <v>17917</v>
      </c>
      <c r="BA472" s="8" t="s">
        <v>17917</v>
      </c>
      <c r="BB472" s="8" t="s">
        <v>17917</v>
      </c>
      <c r="BC472" s="8" t="s">
        <v>17917</v>
      </c>
      <c r="BD472" s="8" t="s">
        <v>17917</v>
      </c>
      <c r="BE472" s="8" t="s">
        <v>17935</v>
      </c>
      <c r="BH472" s="8" t="s">
        <v>17917</v>
      </c>
      <c r="BI472" s="8" t="s">
        <v>17918</v>
      </c>
      <c r="BJ472" s="8" t="s">
        <v>17917</v>
      </c>
      <c r="BL472" s="8" t="s">
        <v>17935</v>
      </c>
      <c r="BO472" s="8" t="s">
        <v>17917</v>
      </c>
      <c r="BP472" s="8" t="s">
        <v>17917</v>
      </c>
      <c r="BQ472" s="8" t="s">
        <v>17917</v>
      </c>
      <c r="BR472" s="8" t="s">
        <v>17935</v>
      </c>
      <c r="BW472" s="8" t="s">
        <v>17917</v>
      </c>
      <c r="BX472" s="8" t="s">
        <v>17917</v>
      </c>
      <c r="CC472" s="8" t="s">
        <v>17917</v>
      </c>
      <c r="CD472" s="8" t="s">
        <v>17917</v>
      </c>
      <c r="CE472" s="8" t="s">
        <v>17917</v>
      </c>
      <c r="CJ472" s="8" t="s">
        <v>17917</v>
      </c>
      <c r="UA472" s="8">
        <f t="array" ref="UA472">SUM(LEN($O472:$PX472))-SUM(LEN(SUBSTITUTE(UPPER($O472:$PX472),"R","")))</f>
        <v>32</v>
      </c>
      <c r="UB472" s="8">
        <f t="array" ref="UB472">SUM(LEN($O472:$PX472))-SUM(LEN(SUBSTITUTE(UPPER($O472:$PX472),"A","")))</f>
        <v>0</v>
      </c>
      <c r="UC472" s="8">
        <f t="array" ref="UC472">SUM(LEN($O472:$PX472))-SUM(LEN(SUBSTITUTE(UPPER($O472:$PX472),"P","")))</f>
        <v>9</v>
      </c>
      <c r="UG472" s="8">
        <f t="shared" si="42"/>
        <v>41</v>
      </c>
      <c r="UH472" s="8">
        <f t="shared" si="43"/>
        <v>1</v>
      </c>
      <c r="UI472" s="8">
        <f t="shared" si="44"/>
        <v>0</v>
      </c>
      <c r="UJ472" s="8">
        <f t="shared" si="45"/>
        <v>0</v>
      </c>
      <c r="UK472" s="8">
        <f t="shared" si="46"/>
        <v>0</v>
      </c>
      <c r="UN472" s="8">
        <f t="array" aca="1" ref="UN472" ca="1">SUM(IF($O$5:$PX$5&gt;=$UN$5,IF($O$5:$PX$5&lt;$UO$5,LEN($O472:$PX472)-LEN(SUBSTITUTE(UPPER($O472:$PX472),"R","")))))</f>
        <v>0</v>
      </c>
      <c r="UO472" s="8">
        <f t="array" aca="1" ref="UO472" ca="1">SUM(IF($O$5:$PX$5&gt;=$UN$5,IF($O$5:$PX$5&lt;$UO$5,LEN($O472:$PX472)-LEN(SUBSTITUTE(UPPER($O472:$PX472),"A","")))))</f>
        <v>0</v>
      </c>
      <c r="UP472" s="8">
        <f t="array" aca="1" ref="UP472" ca="1">SUM(IF($O$5:$PX$5&gt;=$UN$5,IF($O$5:$PX$5&lt;$UO$5,LEN($O472:$PX472)-LEN(SUBSTITUTE(UPPER($O472:$PX472),"P","")))))</f>
        <v>0</v>
      </c>
    </row>
    <row r="473" spans="2:562" x14ac:dyDescent="0.25">
      <c r="B473" s="60">
        <v>468</v>
      </c>
      <c r="C473" s="60" t="s">
        <v>17997</v>
      </c>
      <c r="D473" s="60" t="s">
        <v>10274</v>
      </c>
      <c r="E473" s="60">
        <v>10</v>
      </c>
      <c r="F473" s="60" t="s">
        <v>17842</v>
      </c>
      <c r="G473" s="60" t="s">
        <v>17890</v>
      </c>
      <c r="H473" s="60" t="s">
        <v>17923</v>
      </c>
      <c r="I473" s="60" t="s">
        <v>10</v>
      </c>
      <c r="J473" s="60" t="s">
        <v>17942</v>
      </c>
      <c r="K473" s="60" t="s">
        <v>17943</v>
      </c>
      <c r="L473" s="60" t="s">
        <v>17944</v>
      </c>
      <c r="M473" s="61" t="e">
        <v>#N/A</v>
      </c>
      <c r="N473" s="61" t="e">
        <v>#N/A</v>
      </c>
      <c r="AA473" s="8" t="s">
        <v>17917</v>
      </c>
      <c r="AD473" s="8" t="s">
        <v>17917</v>
      </c>
      <c r="AG473" s="8" t="s">
        <v>17917</v>
      </c>
      <c r="AH473" s="8" t="s">
        <v>17917</v>
      </c>
      <c r="AK473" s="8" t="s">
        <v>17918</v>
      </c>
      <c r="AM473" s="8" t="s">
        <v>17917</v>
      </c>
      <c r="AN473" s="8" t="s">
        <v>17917</v>
      </c>
      <c r="AQ473" s="8" t="s">
        <v>17935</v>
      </c>
      <c r="AR473" s="8" t="s">
        <v>17917</v>
      </c>
      <c r="AT473" s="8" t="s">
        <v>17917</v>
      </c>
      <c r="AU473" s="8" t="s">
        <v>17918</v>
      </c>
      <c r="AV473" s="8" t="s">
        <v>17917</v>
      </c>
      <c r="AW473" s="8" t="s">
        <v>17935</v>
      </c>
      <c r="BA473" s="8" t="s">
        <v>17917</v>
      </c>
      <c r="BB473" s="8" t="s">
        <v>17917</v>
      </c>
      <c r="BC473" s="8" t="s">
        <v>17917</v>
      </c>
      <c r="BD473" s="8" t="s">
        <v>17917</v>
      </c>
      <c r="BE473" s="8" t="s">
        <v>17935</v>
      </c>
      <c r="BH473" s="8" t="s">
        <v>17917</v>
      </c>
      <c r="BI473" s="8" t="s">
        <v>17918</v>
      </c>
      <c r="BJ473" s="8" t="s">
        <v>17917</v>
      </c>
      <c r="BK473" s="8" t="s">
        <v>17917</v>
      </c>
      <c r="BL473" s="8" t="s">
        <v>17935</v>
      </c>
      <c r="BP473" s="8" t="s">
        <v>17917</v>
      </c>
      <c r="BQ473" s="8" t="s">
        <v>17917</v>
      </c>
      <c r="BW473" s="8" t="s">
        <v>17917</v>
      </c>
      <c r="BY473" s="8" t="s">
        <v>17935</v>
      </c>
      <c r="CD473" s="8" t="s">
        <v>17917</v>
      </c>
      <c r="CE473" s="8" t="s">
        <v>17917</v>
      </c>
      <c r="CF473" s="8" t="s">
        <v>17935</v>
      </c>
      <c r="CJ473" s="8" t="s">
        <v>17917</v>
      </c>
      <c r="CK473" s="8" t="s">
        <v>17917</v>
      </c>
      <c r="UA473" s="8">
        <f t="array" ref="UA473">SUM(LEN($O473:$PX473))-SUM(LEN(SUBSTITUTE(UPPER($O473:$PX473),"R","")))</f>
        <v>29</v>
      </c>
      <c r="UB473" s="8">
        <f t="array" ref="UB473">SUM(LEN($O473:$PX473))-SUM(LEN(SUBSTITUTE(UPPER($O473:$PX473),"A","")))</f>
        <v>0</v>
      </c>
      <c r="UC473" s="8">
        <f t="array" ref="UC473">SUM(LEN($O473:$PX473))-SUM(LEN(SUBSTITUTE(UPPER($O473:$PX473),"P","")))</f>
        <v>9</v>
      </c>
      <c r="UG473" s="8">
        <f t="shared" si="42"/>
        <v>38</v>
      </c>
      <c r="UH473" s="8">
        <f t="shared" si="43"/>
        <v>0</v>
      </c>
      <c r="UI473" s="8">
        <f t="shared" si="44"/>
        <v>1</v>
      </c>
      <c r="UJ473" s="8">
        <f t="shared" si="45"/>
        <v>0</v>
      </c>
      <c r="UK473" s="8">
        <f t="shared" si="46"/>
        <v>0</v>
      </c>
      <c r="UN473" s="8">
        <f t="array" aca="1" ref="UN473" ca="1">SUM(IF($O$5:$PX$5&gt;=$UN$5,IF($O$5:$PX$5&lt;$UO$5,LEN($O473:$PX473)-LEN(SUBSTITUTE(UPPER($O473:$PX473),"R","")))))</f>
        <v>0</v>
      </c>
      <c r="UO473" s="8">
        <f t="array" aca="1" ref="UO473" ca="1">SUM(IF($O$5:$PX$5&gt;=$UN$5,IF($O$5:$PX$5&lt;$UO$5,LEN($O473:$PX473)-LEN(SUBSTITUTE(UPPER($O473:$PX473),"A","")))))</f>
        <v>0</v>
      </c>
      <c r="UP473" s="8">
        <f t="array" aca="1" ref="UP473" ca="1">SUM(IF($O$5:$PX$5&gt;=$UN$5,IF($O$5:$PX$5&lt;$UO$5,LEN($O473:$PX473)-LEN(SUBSTITUTE(UPPER($O473:$PX473),"P","")))))</f>
        <v>0</v>
      </c>
    </row>
    <row r="474" spans="2:562" x14ac:dyDescent="0.25">
      <c r="B474" s="60">
        <v>469</v>
      </c>
      <c r="C474" s="60" t="s">
        <v>17997</v>
      </c>
      <c r="E474" s="60">
        <v>7</v>
      </c>
      <c r="F474" s="60" t="s">
        <v>17815</v>
      </c>
      <c r="G474" s="60" t="s">
        <v>17888</v>
      </c>
      <c r="H474" s="60" t="s">
        <v>17923</v>
      </c>
      <c r="I474" s="60" t="s">
        <v>10</v>
      </c>
      <c r="J474" s="60" t="s">
        <v>17942</v>
      </c>
      <c r="K474" s="60" t="s">
        <v>17943</v>
      </c>
      <c r="L474" s="60" t="s">
        <v>17944</v>
      </c>
      <c r="M474" s="61" t="e">
        <v>#N/A</v>
      </c>
      <c r="N474" s="61" t="e">
        <v>#N/A</v>
      </c>
      <c r="Z474" s="8" t="s">
        <v>17917</v>
      </c>
      <c r="AC474" s="8" t="s">
        <v>17935</v>
      </c>
      <c r="AD474" s="8" t="s">
        <v>17917</v>
      </c>
      <c r="AF474" s="8" t="s">
        <v>17917</v>
      </c>
      <c r="AG474" s="8" t="s">
        <v>17917</v>
      </c>
      <c r="AJ474" s="8" t="s">
        <v>17935</v>
      </c>
      <c r="AK474" s="8" t="s">
        <v>17918</v>
      </c>
      <c r="AO474" s="8" t="s">
        <v>17917</v>
      </c>
      <c r="AQ474" s="8" t="s">
        <v>17935</v>
      </c>
      <c r="AR474" s="8" t="s">
        <v>17917</v>
      </c>
      <c r="AT474" s="8" t="s">
        <v>17917</v>
      </c>
      <c r="AW474" s="8" t="s">
        <v>17935</v>
      </c>
      <c r="BJ474" s="8" t="s">
        <v>17917</v>
      </c>
      <c r="BK474" s="8" t="s">
        <v>17917</v>
      </c>
      <c r="BL474" s="8" t="s">
        <v>17935</v>
      </c>
      <c r="BR474" s="8" t="s">
        <v>17935</v>
      </c>
      <c r="BW474" s="8" t="s">
        <v>17917</v>
      </c>
      <c r="BX474" s="8" t="s">
        <v>17917</v>
      </c>
      <c r="CD474" s="8" t="s">
        <v>17917</v>
      </c>
      <c r="CK474" s="8" t="s">
        <v>17917</v>
      </c>
      <c r="UA474" s="8">
        <f t="array" ref="UA474">SUM(LEN($O474:$PX474))-SUM(LEN(SUBSTITUTE(UPPER($O474:$PX474),"R","")))</f>
        <v>19</v>
      </c>
      <c r="UB474" s="8">
        <f t="array" ref="UB474">SUM(LEN($O474:$PX474))-SUM(LEN(SUBSTITUTE(UPPER($O474:$PX474),"A","")))</f>
        <v>0</v>
      </c>
      <c r="UC474" s="8">
        <f t="array" ref="UC474">SUM(LEN($O474:$PX474))-SUM(LEN(SUBSTITUTE(UPPER($O474:$PX474),"P","")))</f>
        <v>7</v>
      </c>
      <c r="UG474" s="8">
        <f t="shared" si="42"/>
        <v>26</v>
      </c>
      <c r="UH474" s="8">
        <f t="shared" si="43"/>
        <v>1</v>
      </c>
      <c r="UI474" s="8">
        <f t="shared" si="44"/>
        <v>0</v>
      </c>
      <c r="UJ474" s="8">
        <f t="shared" si="45"/>
        <v>0</v>
      </c>
      <c r="UK474" s="8">
        <f t="shared" si="46"/>
        <v>0</v>
      </c>
      <c r="UN474" s="8">
        <f t="array" aca="1" ref="UN474" ca="1">SUM(IF($O$5:$PX$5&gt;=$UN$5,IF($O$5:$PX$5&lt;$UO$5,LEN($O474:$PX474)-LEN(SUBSTITUTE(UPPER($O474:$PX474),"R","")))))</f>
        <v>0</v>
      </c>
      <c r="UO474" s="8">
        <f t="array" aca="1" ref="UO474" ca="1">SUM(IF($O$5:$PX$5&gt;=$UN$5,IF($O$5:$PX$5&lt;$UO$5,LEN($O474:$PX474)-LEN(SUBSTITUTE(UPPER($O474:$PX474),"A","")))))</f>
        <v>0</v>
      </c>
      <c r="UP474" s="8">
        <f t="array" aca="1" ref="UP474" ca="1">SUM(IF($O$5:$PX$5&gt;=$UN$5,IF($O$5:$PX$5&lt;$UO$5,LEN($O474:$PX474)-LEN(SUBSTITUTE(UPPER($O474:$PX474),"P","")))))</f>
        <v>0</v>
      </c>
    </row>
    <row r="475" spans="2:562" x14ac:dyDescent="0.25">
      <c r="B475" s="60">
        <v>470</v>
      </c>
      <c r="C475" s="60" t="s">
        <v>17997</v>
      </c>
      <c r="E475" s="60">
        <v>8</v>
      </c>
      <c r="F475" s="60" t="s">
        <v>17842</v>
      </c>
      <c r="G475" s="60" t="s">
        <v>17889</v>
      </c>
      <c r="H475" s="60" t="s">
        <v>17923</v>
      </c>
      <c r="I475" s="60" t="s">
        <v>10</v>
      </c>
      <c r="J475" s="60" t="s">
        <v>17942</v>
      </c>
      <c r="K475" s="60" t="s">
        <v>17943</v>
      </c>
      <c r="L475" s="60" t="s">
        <v>17944</v>
      </c>
      <c r="M475" s="61" t="e">
        <v>#N/A</v>
      </c>
      <c r="N475" s="61" t="e">
        <v>#N/A</v>
      </c>
      <c r="AA475" s="8" t="s">
        <v>17917</v>
      </c>
      <c r="AC475" s="8" t="s">
        <v>17935</v>
      </c>
      <c r="AD475" s="8" t="s">
        <v>17917</v>
      </c>
      <c r="AF475" s="8" t="s">
        <v>17917</v>
      </c>
      <c r="AG475" s="8" t="s">
        <v>17917</v>
      </c>
      <c r="AH475" s="8" t="s">
        <v>17917</v>
      </c>
      <c r="AK475" s="8" t="s">
        <v>17918</v>
      </c>
      <c r="BJ475" s="8" t="s">
        <v>17917</v>
      </c>
      <c r="BL475" s="8" t="s">
        <v>17935</v>
      </c>
      <c r="BO475" s="8" t="s">
        <v>17917</v>
      </c>
      <c r="BW475" s="8" t="s">
        <v>17917</v>
      </c>
      <c r="BX475" s="8" t="s">
        <v>17917</v>
      </c>
      <c r="CC475" s="8" t="s">
        <v>17917</v>
      </c>
      <c r="CD475" s="8" t="s">
        <v>17917</v>
      </c>
      <c r="CE475" s="8" t="s">
        <v>17917</v>
      </c>
      <c r="CF475" s="8" t="s">
        <v>17935</v>
      </c>
      <c r="CK475" s="8" t="s">
        <v>17917</v>
      </c>
      <c r="UA475" s="8">
        <f t="array" ref="UA475">SUM(LEN($O475:$PX475))-SUM(LEN(SUBSTITUTE(UPPER($O475:$PX475),"R","")))</f>
        <v>16</v>
      </c>
      <c r="UB475" s="8">
        <f t="array" ref="UB475">SUM(LEN($O475:$PX475))-SUM(LEN(SUBSTITUTE(UPPER($O475:$PX475),"A","")))</f>
        <v>0</v>
      </c>
      <c r="UC475" s="8">
        <f t="array" ref="UC475">SUM(LEN($O475:$PX475))-SUM(LEN(SUBSTITUTE(UPPER($O475:$PX475),"P","")))</f>
        <v>4</v>
      </c>
      <c r="UG475" s="8">
        <f t="shared" si="42"/>
        <v>20</v>
      </c>
      <c r="UH475" s="8">
        <f t="shared" si="43"/>
        <v>1</v>
      </c>
      <c r="UI475" s="8">
        <f t="shared" si="44"/>
        <v>0</v>
      </c>
      <c r="UJ475" s="8">
        <f t="shared" si="45"/>
        <v>0</v>
      </c>
      <c r="UK475" s="8">
        <f t="shared" si="46"/>
        <v>0</v>
      </c>
      <c r="UN475" s="8">
        <f t="array" aca="1" ref="UN475" ca="1">SUM(IF($O$5:$PX$5&gt;=$UN$5,IF($O$5:$PX$5&lt;$UO$5,LEN($O475:$PX475)-LEN(SUBSTITUTE(UPPER($O475:$PX475),"R","")))))</f>
        <v>0</v>
      </c>
      <c r="UO475" s="8">
        <f t="array" aca="1" ref="UO475" ca="1">SUM(IF($O$5:$PX$5&gt;=$UN$5,IF($O$5:$PX$5&lt;$UO$5,LEN($O475:$PX475)-LEN(SUBSTITUTE(UPPER($O475:$PX475),"A","")))))</f>
        <v>0</v>
      </c>
      <c r="UP475" s="8">
        <f t="array" aca="1" ref="UP475" ca="1">SUM(IF($O$5:$PX$5&gt;=$UN$5,IF($O$5:$PX$5&lt;$UO$5,LEN($O475:$PX475)-LEN(SUBSTITUTE(UPPER($O475:$PX475),"P","")))))</f>
        <v>0</v>
      </c>
    </row>
    <row r="476" spans="2:562" x14ac:dyDescent="0.25">
      <c r="B476" s="60">
        <v>471</v>
      </c>
      <c r="C476" s="60" t="s">
        <v>17997</v>
      </c>
      <c r="D476" s="60" t="s">
        <v>10273</v>
      </c>
      <c r="E476" s="60">
        <v>9</v>
      </c>
      <c r="F476" s="60" t="s">
        <v>17815</v>
      </c>
      <c r="G476" s="60" t="s">
        <v>17890</v>
      </c>
      <c r="H476" s="60" t="s">
        <v>17924</v>
      </c>
      <c r="I476" s="60" t="s">
        <v>10</v>
      </c>
      <c r="J476" s="60" t="s">
        <v>17942</v>
      </c>
      <c r="K476" s="60" t="s">
        <v>17943</v>
      </c>
      <c r="L476" s="60" t="s">
        <v>17944</v>
      </c>
      <c r="M476" s="61" t="e">
        <v>#N/A</v>
      </c>
      <c r="N476" s="61" t="e">
        <v>#N/A</v>
      </c>
      <c r="Z476" s="8" t="s">
        <v>17917</v>
      </c>
      <c r="AC476" s="8" t="s">
        <v>17935</v>
      </c>
      <c r="AD476" s="8" t="s">
        <v>17917</v>
      </c>
      <c r="AF476" s="8" t="s">
        <v>17917</v>
      </c>
      <c r="AG476" s="8" t="s">
        <v>17917</v>
      </c>
      <c r="AJ476" s="8" t="s">
        <v>17935</v>
      </c>
      <c r="AK476" s="8" t="s">
        <v>17918</v>
      </c>
      <c r="AM476" s="8" t="s">
        <v>17917</v>
      </c>
      <c r="AN476" s="8" t="s">
        <v>17917</v>
      </c>
      <c r="AR476" s="8" t="s">
        <v>17917</v>
      </c>
      <c r="AU476" s="8" t="s">
        <v>17918</v>
      </c>
      <c r="AV476" s="8" t="s">
        <v>17917</v>
      </c>
      <c r="AW476" s="8" t="s">
        <v>17935</v>
      </c>
      <c r="BJ476" s="8" t="s">
        <v>17917</v>
      </c>
      <c r="BK476" s="8" t="s">
        <v>17917</v>
      </c>
      <c r="BL476" s="8" t="s">
        <v>17935</v>
      </c>
      <c r="BO476" s="8" t="s">
        <v>17917</v>
      </c>
      <c r="BP476" s="8" t="s">
        <v>17917</v>
      </c>
      <c r="BQ476" s="8" t="s">
        <v>17917</v>
      </c>
      <c r="BR476" s="8" t="s">
        <v>17935</v>
      </c>
      <c r="BW476" s="8" t="s">
        <v>17917</v>
      </c>
      <c r="BY476" s="8" t="s">
        <v>17935</v>
      </c>
      <c r="CC476" s="8" t="s">
        <v>17917</v>
      </c>
      <c r="CD476" s="8" t="s">
        <v>17917</v>
      </c>
      <c r="CE476" s="8" t="s">
        <v>17917</v>
      </c>
      <c r="CF476" s="8" t="s">
        <v>17935</v>
      </c>
      <c r="CJ476" s="8" t="s">
        <v>17917</v>
      </c>
      <c r="CK476" s="8" t="s">
        <v>17917</v>
      </c>
      <c r="UA476" s="8">
        <f t="array" ref="UA476">SUM(LEN($O476:$PX476))-SUM(LEN(SUBSTITUTE(UPPER($O476:$PX476),"R","")))</f>
        <v>26</v>
      </c>
      <c r="UB476" s="8">
        <f t="array" ref="UB476">SUM(LEN($O476:$PX476))-SUM(LEN(SUBSTITUTE(UPPER($O476:$PX476),"A","")))</f>
        <v>0</v>
      </c>
      <c r="UC476" s="8">
        <f t="array" ref="UC476">SUM(LEN($O476:$PX476))-SUM(LEN(SUBSTITUTE(UPPER($O476:$PX476),"P","")))</f>
        <v>9</v>
      </c>
      <c r="UG476" s="8">
        <f t="shared" si="42"/>
        <v>35</v>
      </c>
      <c r="UH476" s="8">
        <f t="shared" si="43"/>
        <v>0</v>
      </c>
      <c r="UI476" s="8">
        <f t="shared" si="44"/>
        <v>1</v>
      </c>
      <c r="UJ476" s="8">
        <f t="shared" si="45"/>
        <v>0</v>
      </c>
      <c r="UK476" s="8">
        <f t="shared" si="46"/>
        <v>0</v>
      </c>
      <c r="UN476" s="8">
        <f t="array" aca="1" ref="UN476" ca="1">SUM(IF($O$5:$PX$5&gt;=$UN$5,IF($O$5:$PX$5&lt;$UO$5,LEN($O476:$PX476)-LEN(SUBSTITUTE(UPPER($O476:$PX476),"R","")))))</f>
        <v>0</v>
      </c>
      <c r="UO476" s="8">
        <f t="array" aca="1" ref="UO476" ca="1">SUM(IF($O$5:$PX$5&gt;=$UN$5,IF($O$5:$PX$5&lt;$UO$5,LEN($O476:$PX476)-LEN(SUBSTITUTE(UPPER($O476:$PX476),"A","")))))</f>
        <v>0</v>
      </c>
      <c r="UP476" s="8">
        <f t="array" aca="1" ref="UP476" ca="1">SUM(IF($O$5:$PX$5&gt;=$UN$5,IF($O$5:$PX$5&lt;$UO$5,LEN($O476:$PX476)-LEN(SUBSTITUTE(UPPER($O476:$PX476),"P","")))))</f>
        <v>0</v>
      </c>
    </row>
    <row r="477" spans="2:562" x14ac:dyDescent="0.25">
      <c r="B477" s="60">
        <v>472</v>
      </c>
      <c r="C477" s="60" t="s">
        <v>17997</v>
      </c>
      <c r="D477" s="60" t="s">
        <v>10273</v>
      </c>
      <c r="E477" s="60">
        <v>8</v>
      </c>
      <c r="F477" s="60" t="s">
        <v>17842</v>
      </c>
      <c r="G477" s="60" t="s">
        <v>17889</v>
      </c>
      <c r="H477" s="60" t="s">
        <v>17924</v>
      </c>
      <c r="I477" s="60" t="s">
        <v>10</v>
      </c>
      <c r="J477" s="60" t="s">
        <v>17942</v>
      </c>
      <c r="K477" s="60" t="s">
        <v>17943</v>
      </c>
      <c r="L477" s="60" t="s">
        <v>17944</v>
      </c>
      <c r="M477" s="61" t="e">
        <v>#N/A</v>
      </c>
      <c r="N477" s="61" t="e">
        <v>#N/A</v>
      </c>
      <c r="Z477" s="8" t="s">
        <v>17917</v>
      </c>
      <c r="AA477" s="8" t="s">
        <v>17917</v>
      </c>
      <c r="AC477" s="8" t="s">
        <v>17935</v>
      </c>
      <c r="AD477" s="8" t="s">
        <v>17917</v>
      </c>
      <c r="AG477" s="8" t="s">
        <v>17917</v>
      </c>
      <c r="AH477" s="8" t="s">
        <v>17917</v>
      </c>
      <c r="AJ477" s="8" t="s">
        <v>17935</v>
      </c>
      <c r="AK477" s="8" t="s">
        <v>17918</v>
      </c>
      <c r="AM477" s="8" t="s">
        <v>17917</v>
      </c>
      <c r="AN477" s="8" t="s">
        <v>17917</v>
      </c>
      <c r="AO477" s="8" t="s">
        <v>17917</v>
      </c>
      <c r="AQ477" s="8" t="s">
        <v>17935</v>
      </c>
      <c r="AR477" s="8" t="s">
        <v>17917</v>
      </c>
      <c r="AU477" s="8" t="s">
        <v>17918</v>
      </c>
      <c r="AV477" s="8" t="s">
        <v>17917</v>
      </c>
      <c r="AW477" s="8" t="s">
        <v>17935</v>
      </c>
      <c r="BL477" s="8" t="s">
        <v>17935</v>
      </c>
      <c r="BP477" s="8" t="s">
        <v>17917</v>
      </c>
      <c r="BQ477" s="8" t="s">
        <v>17917</v>
      </c>
      <c r="BR477" s="8" t="s">
        <v>17935</v>
      </c>
      <c r="BW477" s="8" t="s">
        <v>17917</v>
      </c>
      <c r="BX477" s="8" t="s">
        <v>17917</v>
      </c>
      <c r="CC477" s="8" t="s">
        <v>17917</v>
      </c>
      <c r="CD477" s="8" t="s">
        <v>17917</v>
      </c>
      <c r="CE477" s="8" t="s">
        <v>17917</v>
      </c>
      <c r="CF477" s="8" t="s">
        <v>17935</v>
      </c>
      <c r="CJ477" s="8" t="s">
        <v>17917</v>
      </c>
      <c r="CK477" s="8" t="s">
        <v>17917</v>
      </c>
      <c r="UA477" s="8">
        <f t="array" ref="UA477">SUM(LEN($O477:$PX477))-SUM(LEN(SUBSTITUTE(UPPER($O477:$PX477),"R","")))</f>
        <v>26</v>
      </c>
      <c r="UB477" s="8">
        <f t="array" ref="UB477">SUM(LEN($O477:$PX477))-SUM(LEN(SUBSTITUTE(UPPER($O477:$PX477),"A","")))</f>
        <v>0</v>
      </c>
      <c r="UC477" s="8">
        <f t="array" ref="UC477">SUM(LEN($O477:$PX477))-SUM(LEN(SUBSTITUTE(UPPER($O477:$PX477),"P","")))</f>
        <v>9</v>
      </c>
      <c r="UG477" s="8">
        <f t="shared" si="42"/>
        <v>35</v>
      </c>
      <c r="UH477" s="8">
        <f t="shared" si="43"/>
        <v>1</v>
      </c>
      <c r="UI477" s="8">
        <f t="shared" si="44"/>
        <v>0</v>
      </c>
      <c r="UJ477" s="8">
        <f t="shared" si="45"/>
        <v>0</v>
      </c>
      <c r="UK477" s="8">
        <f t="shared" si="46"/>
        <v>0</v>
      </c>
      <c r="UN477" s="8">
        <f t="array" aca="1" ref="UN477" ca="1">SUM(IF($O$5:$PX$5&gt;=$UN$5,IF($O$5:$PX$5&lt;$UO$5,LEN($O477:$PX477)-LEN(SUBSTITUTE(UPPER($O477:$PX477),"R","")))))</f>
        <v>0</v>
      </c>
      <c r="UO477" s="8">
        <f t="array" aca="1" ref="UO477" ca="1">SUM(IF($O$5:$PX$5&gt;=$UN$5,IF($O$5:$PX$5&lt;$UO$5,LEN($O477:$PX477)-LEN(SUBSTITUTE(UPPER($O477:$PX477),"A","")))))</f>
        <v>0</v>
      </c>
      <c r="UP477" s="8">
        <f t="array" aca="1" ref="UP477" ca="1">SUM(IF($O$5:$PX$5&gt;=$UN$5,IF($O$5:$PX$5&lt;$UO$5,LEN($O477:$PX477)-LEN(SUBSTITUTE(UPPER($O477:$PX477),"P","")))))</f>
        <v>0</v>
      </c>
    </row>
    <row r="478" spans="2:562" x14ac:dyDescent="0.25">
      <c r="B478" s="60">
        <v>473</v>
      </c>
      <c r="C478" s="60" t="s">
        <v>17997</v>
      </c>
      <c r="D478" s="60" t="s">
        <v>10273</v>
      </c>
      <c r="E478" s="60">
        <v>9</v>
      </c>
      <c r="F478" s="60" t="s">
        <v>17815</v>
      </c>
      <c r="G478" s="60" t="s">
        <v>17890</v>
      </c>
      <c r="H478" s="60" t="s">
        <v>17924</v>
      </c>
      <c r="I478" s="60" t="s">
        <v>10</v>
      </c>
      <c r="J478" s="60" t="s">
        <v>17942</v>
      </c>
      <c r="K478" s="60" t="s">
        <v>17943</v>
      </c>
      <c r="L478" s="60" t="s">
        <v>17944</v>
      </c>
      <c r="M478" s="61" t="e">
        <v>#N/A</v>
      </c>
      <c r="N478" s="61" t="e">
        <v>#N/A</v>
      </c>
      <c r="Z478" s="8" t="s">
        <v>17917</v>
      </c>
      <c r="AA478" s="8" t="s">
        <v>17917</v>
      </c>
      <c r="AC478" s="8" t="s">
        <v>17935</v>
      </c>
      <c r="AD478" s="8" t="s">
        <v>17917</v>
      </c>
      <c r="AF478" s="8" t="s">
        <v>17917</v>
      </c>
      <c r="AH478" s="8" t="s">
        <v>17917</v>
      </c>
      <c r="AJ478" s="8" t="s">
        <v>17935</v>
      </c>
      <c r="AK478" s="8" t="s">
        <v>17918</v>
      </c>
      <c r="AN478" s="8" t="s">
        <v>17917</v>
      </c>
      <c r="AO478" s="8" t="s">
        <v>17917</v>
      </c>
      <c r="AQ478" s="8" t="s">
        <v>17935</v>
      </c>
      <c r="AR478" s="8" t="s">
        <v>17917</v>
      </c>
      <c r="AT478" s="8" t="s">
        <v>17917</v>
      </c>
      <c r="AU478" s="8" t="s">
        <v>17918</v>
      </c>
      <c r="AV478" s="8" t="s">
        <v>17917</v>
      </c>
      <c r="AW478" s="8" t="s">
        <v>17935</v>
      </c>
      <c r="BJ478" s="8" t="s">
        <v>17917</v>
      </c>
      <c r="BK478" s="8" t="s">
        <v>17917</v>
      </c>
      <c r="BL478" s="8" t="s">
        <v>17935</v>
      </c>
      <c r="BO478" s="8" t="s">
        <v>17917</v>
      </c>
      <c r="BP478" s="8" t="s">
        <v>17917</v>
      </c>
      <c r="BQ478" s="8" t="s">
        <v>17917</v>
      </c>
      <c r="BW478" s="8" t="s">
        <v>17917</v>
      </c>
      <c r="BY478" s="8" t="s">
        <v>17935</v>
      </c>
      <c r="CD478" s="8" t="s">
        <v>17917</v>
      </c>
      <c r="CE478" s="8" t="s">
        <v>17917</v>
      </c>
      <c r="CF478" s="8" t="s">
        <v>17935</v>
      </c>
      <c r="CK478" s="8" t="s">
        <v>17917</v>
      </c>
      <c r="UA478" s="8">
        <f t="array" ref="UA478">SUM(LEN($O478:$PX478))-SUM(LEN(SUBSTITUTE(UPPER($O478:$PX478),"R","")))</f>
        <v>26</v>
      </c>
      <c r="UB478" s="8">
        <f t="array" ref="UB478">SUM(LEN($O478:$PX478))-SUM(LEN(SUBSTITUTE(UPPER($O478:$PX478),"A","")))</f>
        <v>0</v>
      </c>
      <c r="UC478" s="8">
        <f t="array" ref="UC478">SUM(LEN($O478:$PX478))-SUM(LEN(SUBSTITUTE(UPPER($O478:$PX478),"P","")))</f>
        <v>9</v>
      </c>
      <c r="UG478" s="8">
        <f t="shared" si="42"/>
        <v>35</v>
      </c>
      <c r="UH478" s="8">
        <f t="shared" si="43"/>
        <v>0</v>
      </c>
      <c r="UI478" s="8">
        <f t="shared" si="44"/>
        <v>1</v>
      </c>
      <c r="UJ478" s="8">
        <f t="shared" si="45"/>
        <v>0</v>
      </c>
      <c r="UK478" s="8">
        <f t="shared" si="46"/>
        <v>0</v>
      </c>
      <c r="UN478" s="8">
        <f t="array" aca="1" ref="UN478" ca="1">SUM(IF($O$5:$PX$5&gt;=$UN$5,IF($O$5:$PX$5&lt;$UO$5,LEN($O478:$PX478)-LEN(SUBSTITUTE(UPPER($O478:$PX478),"R","")))))</f>
        <v>0</v>
      </c>
      <c r="UO478" s="8">
        <f t="array" aca="1" ref="UO478" ca="1">SUM(IF($O$5:$PX$5&gt;=$UN$5,IF($O$5:$PX$5&lt;$UO$5,LEN($O478:$PX478)-LEN(SUBSTITUTE(UPPER($O478:$PX478),"A","")))))</f>
        <v>0</v>
      </c>
      <c r="UP478" s="8">
        <f t="array" aca="1" ref="UP478" ca="1">SUM(IF($O$5:$PX$5&gt;=$UN$5,IF($O$5:$PX$5&lt;$UO$5,LEN($O478:$PX478)-LEN(SUBSTITUTE(UPPER($O478:$PX478),"P","")))))</f>
        <v>0</v>
      </c>
    </row>
    <row r="479" spans="2:562" x14ac:dyDescent="0.25">
      <c r="B479" s="60">
        <v>474</v>
      </c>
      <c r="C479" s="60" t="s">
        <v>17997</v>
      </c>
      <c r="D479" s="60" t="s">
        <v>10273</v>
      </c>
      <c r="E479" s="60">
        <v>7</v>
      </c>
      <c r="F479" s="60" t="s">
        <v>17842</v>
      </c>
      <c r="G479" s="60" t="s">
        <v>17888</v>
      </c>
      <c r="H479" s="60" t="s">
        <v>17924</v>
      </c>
      <c r="I479" s="60" t="s">
        <v>10</v>
      </c>
      <c r="J479" s="60" t="s">
        <v>17942</v>
      </c>
      <c r="K479" s="60" t="s">
        <v>17943</v>
      </c>
      <c r="L479" s="60" t="s">
        <v>17944</v>
      </c>
      <c r="M479" s="61" t="e">
        <v>#N/A</v>
      </c>
      <c r="N479" s="61" t="e">
        <v>#N/A</v>
      </c>
      <c r="Z479" s="8" t="s">
        <v>17917</v>
      </c>
      <c r="AA479" s="8" t="s">
        <v>17917</v>
      </c>
      <c r="AC479" s="8" t="s">
        <v>17935</v>
      </c>
      <c r="AD479" s="8" t="s">
        <v>17917</v>
      </c>
      <c r="AG479" s="8" t="s">
        <v>17917</v>
      </c>
      <c r="AK479" s="8" t="s">
        <v>17918</v>
      </c>
      <c r="AM479" s="8" t="s">
        <v>17917</v>
      </c>
      <c r="AR479" s="8" t="s">
        <v>17917</v>
      </c>
      <c r="AT479" s="8" t="s">
        <v>17917</v>
      </c>
      <c r="AU479" s="8" t="s">
        <v>17918</v>
      </c>
      <c r="AV479" s="8" t="s">
        <v>17917</v>
      </c>
      <c r="BA479" s="8" t="s">
        <v>17917</v>
      </c>
      <c r="BD479" s="8" t="s">
        <v>17917</v>
      </c>
      <c r="BJ479" s="8" t="s">
        <v>17917</v>
      </c>
      <c r="BK479" s="8" t="s">
        <v>17917</v>
      </c>
      <c r="BL479" s="8" t="s">
        <v>17935</v>
      </c>
      <c r="BO479" s="8" t="s">
        <v>17917</v>
      </c>
      <c r="BP479" s="8" t="s">
        <v>17917</v>
      </c>
      <c r="BQ479" s="8" t="s">
        <v>17917</v>
      </c>
      <c r="BR479" s="8" t="s">
        <v>17935</v>
      </c>
      <c r="BW479" s="8" t="s">
        <v>17917</v>
      </c>
      <c r="BX479" s="8" t="s">
        <v>17917</v>
      </c>
      <c r="BY479" s="8" t="s">
        <v>17935</v>
      </c>
      <c r="CD479" s="8" t="s">
        <v>17917</v>
      </c>
      <c r="CE479" s="8" t="s">
        <v>17917</v>
      </c>
      <c r="CF479" s="8" t="s">
        <v>17935</v>
      </c>
      <c r="UA479" s="8">
        <f t="array" ref="UA479">SUM(LEN($O479:$PX479))-SUM(LEN(SUBSTITUTE(UPPER($O479:$PX479),"R","")))</f>
        <v>24</v>
      </c>
      <c r="UB479" s="8">
        <f t="array" ref="UB479">SUM(LEN($O479:$PX479))-SUM(LEN(SUBSTITUTE(UPPER($O479:$PX479),"A","")))</f>
        <v>0</v>
      </c>
      <c r="UC479" s="8">
        <f t="array" ref="UC479">SUM(LEN($O479:$PX479))-SUM(LEN(SUBSTITUTE(UPPER($O479:$PX479),"P","")))</f>
        <v>7</v>
      </c>
      <c r="UG479" s="8">
        <f t="shared" si="42"/>
        <v>31</v>
      </c>
      <c r="UH479" s="8">
        <f t="shared" si="43"/>
        <v>1</v>
      </c>
      <c r="UI479" s="8">
        <f t="shared" si="44"/>
        <v>0</v>
      </c>
      <c r="UJ479" s="8">
        <f t="shared" si="45"/>
        <v>0</v>
      </c>
      <c r="UK479" s="8">
        <f t="shared" si="46"/>
        <v>0</v>
      </c>
      <c r="UN479" s="8">
        <f t="array" aca="1" ref="UN479" ca="1">SUM(IF($O$5:$PX$5&gt;=$UN$5,IF($O$5:$PX$5&lt;$UO$5,LEN($O479:$PX479)-LEN(SUBSTITUTE(UPPER($O479:$PX479),"R","")))))</f>
        <v>0</v>
      </c>
      <c r="UO479" s="8">
        <f t="array" aca="1" ref="UO479" ca="1">SUM(IF($O$5:$PX$5&gt;=$UN$5,IF($O$5:$PX$5&lt;$UO$5,LEN($O479:$PX479)-LEN(SUBSTITUTE(UPPER($O479:$PX479),"A","")))))</f>
        <v>0</v>
      </c>
      <c r="UP479" s="8">
        <f t="array" aca="1" ref="UP479" ca="1">SUM(IF($O$5:$PX$5&gt;=$UN$5,IF($O$5:$PX$5&lt;$UO$5,LEN($O479:$PX479)-LEN(SUBSTITUTE(UPPER($O479:$PX479),"P","")))))</f>
        <v>0</v>
      </c>
    </row>
    <row r="480" spans="2:562" x14ac:dyDescent="0.25">
      <c r="B480" s="60">
        <v>475</v>
      </c>
      <c r="C480" s="60" t="s">
        <v>17997</v>
      </c>
      <c r="D480" s="60" t="s">
        <v>10273</v>
      </c>
      <c r="E480" s="60">
        <v>9</v>
      </c>
      <c r="F480" s="60" t="s">
        <v>17815</v>
      </c>
      <c r="G480" s="60" t="s">
        <v>17890</v>
      </c>
      <c r="H480" s="60" t="s">
        <v>17924</v>
      </c>
      <c r="J480" s="60" t="s">
        <v>17942</v>
      </c>
      <c r="K480" s="60" t="s">
        <v>17943</v>
      </c>
      <c r="L480" s="60" t="s">
        <v>17944</v>
      </c>
      <c r="M480" s="61" t="e">
        <v>#N/A</v>
      </c>
      <c r="N480" s="61" t="e">
        <v>#N/A</v>
      </c>
      <c r="Z480" s="8" t="s">
        <v>17917</v>
      </c>
      <c r="AA480" s="8" t="s">
        <v>17917</v>
      </c>
      <c r="AC480" s="8" t="s">
        <v>17935</v>
      </c>
      <c r="AD480" s="8" t="s">
        <v>17917</v>
      </c>
      <c r="AF480" s="8" t="s">
        <v>17917</v>
      </c>
      <c r="AH480" s="8" t="s">
        <v>17917</v>
      </c>
      <c r="AJ480" s="8" t="s">
        <v>17935</v>
      </c>
      <c r="AK480" s="8" t="s">
        <v>17918</v>
      </c>
      <c r="AM480" s="8" t="s">
        <v>17917</v>
      </c>
      <c r="AN480" s="8" t="s">
        <v>17917</v>
      </c>
      <c r="AO480" s="8" t="s">
        <v>17917</v>
      </c>
      <c r="AQ480" s="8" t="s">
        <v>17935</v>
      </c>
      <c r="AR480" s="8" t="s">
        <v>17917</v>
      </c>
      <c r="AT480" s="8" t="s">
        <v>17917</v>
      </c>
      <c r="AU480" s="8" t="s">
        <v>17918</v>
      </c>
      <c r="AV480" s="8" t="s">
        <v>17917</v>
      </c>
      <c r="AW480" s="8" t="s">
        <v>17935</v>
      </c>
      <c r="BA480" s="8" t="s">
        <v>17917</v>
      </c>
      <c r="BB480" s="8" t="s">
        <v>17917</v>
      </c>
      <c r="BD480" s="8" t="s">
        <v>17917</v>
      </c>
      <c r="BE480" s="8" t="s">
        <v>17935</v>
      </c>
      <c r="BH480" s="8" t="s">
        <v>17917</v>
      </c>
      <c r="BI480" s="8" t="s">
        <v>17918</v>
      </c>
      <c r="BJ480" s="8" t="s">
        <v>17917</v>
      </c>
      <c r="BK480" s="8" t="s">
        <v>17917</v>
      </c>
      <c r="BL480" s="8" t="s">
        <v>17935</v>
      </c>
      <c r="BO480" s="8" t="s">
        <v>17917</v>
      </c>
      <c r="BP480" s="8" t="s">
        <v>17917</v>
      </c>
      <c r="BQ480" s="8" t="s">
        <v>17917</v>
      </c>
      <c r="BW480" s="8" t="s">
        <v>17917</v>
      </c>
      <c r="BY480" s="8" t="s">
        <v>17935</v>
      </c>
      <c r="CC480" s="8" t="s">
        <v>17917</v>
      </c>
      <c r="CD480" s="8" t="s">
        <v>17917</v>
      </c>
      <c r="CE480" s="8" t="s">
        <v>17917</v>
      </c>
      <c r="CF480" s="8" t="s">
        <v>17935</v>
      </c>
      <c r="CJ480" s="8" t="s">
        <v>17917</v>
      </c>
      <c r="UA480" s="8">
        <f t="array" ref="UA480">SUM(LEN($O480:$PX480))-SUM(LEN(SUBSTITUTE(UPPER($O480:$PX480),"R","")))</f>
        <v>33</v>
      </c>
      <c r="UB480" s="8">
        <f t="array" ref="UB480">SUM(LEN($O480:$PX480))-SUM(LEN(SUBSTITUTE(UPPER($O480:$PX480),"A","")))</f>
        <v>0</v>
      </c>
      <c r="UC480" s="8">
        <f t="array" ref="UC480">SUM(LEN($O480:$PX480))-SUM(LEN(SUBSTITUTE(UPPER($O480:$PX480),"P","")))</f>
        <v>11</v>
      </c>
      <c r="UG480" s="8">
        <f t="shared" si="42"/>
        <v>44</v>
      </c>
      <c r="UH480" s="8">
        <f t="shared" si="43"/>
        <v>0</v>
      </c>
      <c r="UI480" s="8">
        <f t="shared" si="44"/>
        <v>1</v>
      </c>
      <c r="UJ480" s="8">
        <f t="shared" si="45"/>
        <v>0</v>
      </c>
      <c r="UK480" s="8">
        <f t="shared" si="46"/>
        <v>0</v>
      </c>
      <c r="UN480" s="8">
        <f t="array" aca="1" ref="UN480" ca="1">SUM(IF($O$5:$PX$5&gt;=$UN$5,IF($O$5:$PX$5&lt;$UO$5,LEN($O480:$PX480)-LEN(SUBSTITUTE(UPPER($O480:$PX480),"R","")))))</f>
        <v>0</v>
      </c>
      <c r="UO480" s="8">
        <f t="array" aca="1" ref="UO480" ca="1">SUM(IF($O$5:$PX$5&gt;=$UN$5,IF($O$5:$PX$5&lt;$UO$5,LEN($O480:$PX480)-LEN(SUBSTITUTE(UPPER($O480:$PX480),"A","")))))</f>
        <v>0</v>
      </c>
      <c r="UP480" s="8">
        <f t="array" aca="1" ref="UP480" ca="1">SUM(IF($O$5:$PX$5&gt;=$UN$5,IF($O$5:$PX$5&lt;$UO$5,LEN($O480:$PX480)-LEN(SUBSTITUTE(UPPER($O480:$PX480),"P","")))))</f>
        <v>0</v>
      </c>
    </row>
    <row r="481" spans="2:562" x14ac:dyDescent="0.25">
      <c r="B481" s="60">
        <v>476</v>
      </c>
      <c r="C481" s="60" t="s">
        <v>17997</v>
      </c>
      <c r="D481" s="60" t="s">
        <v>10273</v>
      </c>
      <c r="E481" s="60">
        <v>9</v>
      </c>
      <c r="F481" s="60" t="s">
        <v>17842</v>
      </c>
      <c r="G481" s="60" t="s">
        <v>17890</v>
      </c>
      <c r="H481" s="60" t="s">
        <v>17924</v>
      </c>
      <c r="I481" s="60" t="s">
        <v>10</v>
      </c>
      <c r="J481" s="60" t="s">
        <v>17942</v>
      </c>
      <c r="K481" s="60" t="s">
        <v>17943</v>
      </c>
      <c r="L481" s="60" t="s">
        <v>17944</v>
      </c>
      <c r="M481" s="61" t="e">
        <v>#N/A</v>
      </c>
      <c r="N481" s="61" t="e">
        <v>#N/A</v>
      </c>
      <c r="Z481" s="8" t="s">
        <v>17917</v>
      </c>
      <c r="AA481" s="8" t="s">
        <v>17917</v>
      </c>
      <c r="AC481" s="8" t="s">
        <v>17935</v>
      </c>
      <c r="AD481" s="8" t="s">
        <v>17917</v>
      </c>
      <c r="AF481" s="8" t="s">
        <v>17917</v>
      </c>
      <c r="AH481" s="8" t="s">
        <v>17917</v>
      </c>
      <c r="AJ481" s="8" t="s">
        <v>17935</v>
      </c>
      <c r="AK481" s="8" t="s">
        <v>17918</v>
      </c>
      <c r="AM481" s="8" t="s">
        <v>17917</v>
      </c>
      <c r="AO481" s="8" t="s">
        <v>17917</v>
      </c>
      <c r="AR481" s="8" t="s">
        <v>17917</v>
      </c>
      <c r="BA481" s="8" t="s">
        <v>17917</v>
      </c>
      <c r="BB481" s="8" t="s">
        <v>17917</v>
      </c>
      <c r="BC481" s="8" t="s">
        <v>17917</v>
      </c>
      <c r="BD481" s="8" t="s">
        <v>17917</v>
      </c>
      <c r="BH481" s="8" t="s">
        <v>17917</v>
      </c>
      <c r="BI481" s="8" t="s">
        <v>17918</v>
      </c>
      <c r="BJ481" s="8" t="s">
        <v>17917</v>
      </c>
      <c r="BK481" s="8" t="s">
        <v>17917</v>
      </c>
      <c r="BL481" s="8" t="s">
        <v>17935</v>
      </c>
      <c r="BO481" s="8" t="s">
        <v>17917</v>
      </c>
      <c r="BP481" s="8" t="s">
        <v>17917</v>
      </c>
      <c r="BQ481" s="8" t="s">
        <v>17917</v>
      </c>
      <c r="BR481" s="8" t="s">
        <v>17935</v>
      </c>
      <c r="BX481" s="8" t="s">
        <v>17917</v>
      </c>
      <c r="BY481" s="8" t="s">
        <v>17935</v>
      </c>
      <c r="CC481" s="8" t="s">
        <v>17917</v>
      </c>
      <c r="CF481" s="8" t="s">
        <v>17935</v>
      </c>
      <c r="CJ481" s="8" t="s">
        <v>17917</v>
      </c>
      <c r="CK481" s="8" t="s">
        <v>17917</v>
      </c>
      <c r="UA481" s="8">
        <f t="array" ref="UA481">SUM(LEN($O481:$PX481))-SUM(LEN(SUBSTITUTE(UPPER($O481:$PX481),"R","")))</f>
        <v>28</v>
      </c>
      <c r="UB481" s="8">
        <f t="array" ref="UB481">SUM(LEN($O481:$PX481))-SUM(LEN(SUBSTITUTE(UPPER($O481:$PX481),"A","")))</f>
        <v>0</v>
      </c>
      <c r="UC481" s="8">
        <f t="array" ref="UC481">SUM(LEN($O481:$PX481))-SUM(LEN(SUBSTITUTE(UPPER($O481:$PX481),"P","")))</f>
        <v>8</v>
      </c>
      <c r="UG481" s="8">
        <f t="shared" si="42"/>
        <v>36</v>
      </c>
      <c r="UH481" s="8">
        <f t="shared" si="43"/>
        <v>0</v>
      </c>
      <c r="UI481" s="8">
        <f t="shared" si="44"/>
        <v>1</v>
      </c>
      <c r="UJ481" s="8">
        <f t="shared" si="45"/>
        <v>0</v>
      </c>
      <c r="UK481" s="8">
        <f t="shared" si="46"/>
        <v>0</v>
      </c>
      <c r="UN481" s="8">
        <f t="array" aca="1" ref="UN481" ca="1">SUM(IF($O$5:$PX$5&gt;=$UN$5,IF($O$5:$PX$5&lt;$UO$5,LEN($O481:$PX481)-LEN(SUBSTITUTE(UPPER($O481:$PX481),"R","")))))</f>
        <v>0</v>
      </c>
      <c r="UO481" s="8">
        <f t="array" aca="1" ref="UO481" ca="1">SUM(IF($O$5:$PX$5&gt;=$UN$5,IF($O$5:$PX$5&lt;$UO$5,LEN($O481:$PX481)-LEN(SUBSTITUTE(UPPER($O481:$PX481),"A","")))))</f>
        <v>0</v>
      </c>
      <c r="UP481" s="8">
        <f t="array" aca="1" ref="UP481" ca="1">SUM(IF($O$5:$PX$5&gt;=$UN$5,IF($O$5:$PX$5&lt;$UO$5,LEN($O481:$PX481)-LEN(SUBSTITUTE(UPPER($O481:$PX481),"P","")))))</f>
        <v>0</v>
      </c>
    </row>
    <row r="482" spans="2:562" x14ac:dyDescent="0.25">
      <c r="B482" s="60">
        <v>477</v>
      </c>
      <c r="C482" s="60" t="s">
        <v>17997</v>
      </c>
      <c r="D482" s="60" t="s">
        <v>10273</v>
      </c>
      <c r="E482" s="60">
        <v>7</v>
      </c>
      <c r="F482" s="60" t="s">
        <v>17842</v>
      </c>
      <c r="G482" s="60" t="s">
        <v>17888</v>
      </c>
      <c r="H482" s="60" t="s">
        <v>17924</v>
      </c>
      <c r="I482" s="60" t="s">
        <v>10</v>
      </c>
      <c r="J482" s="60" t="s">
        <v>17942</v>
      </c>
      <c r="K482" s="60" t="s">
        <v>17943</v>
      </c>
      <c r="L482" s="60" t="s">
        <v>17944</v>
      </c>
      <c r="M482" s="61" t="e">
        <v>#N/A</v>
      </c>
      <c r="N482" s="61" t="e">
        <v>#N/A</v>
      </c>
      <c r="Z482" s="8" t="s">
        <v>17917</v>
      </c>
      <c r="AA482" s="8" t="s">
        <v>17917</v>
      </c>
      <c r="AC482" s="8" t="s">
        <v>17935</v>
      </c>
      <c r="AD482" s="8" t="s">
        <v>17917</v>
      </c>
      <c r="AG482" s="8" t="s">
        <v>17917</v>
      </c>
      <c r="AJ482" s="8" t="s">
        <v>17935</v>
      </c>
      <c r="AK482" s="8" t="s">
        <v>17918</v>
      </c>
      <c r="AM482" s="8" t="s">
        <v>17917</v>
      </c>
      <c r="AO482" s="8" t="s">
        <v>17917</v>
      </c>
      <c r="AR482" s="8" t="s">
        <v>17917</v>
      </c>
      <c r="AT482" s="8" t="s">
        <v>17917</v>
      </c>
      <c r="AU482" s="8" t="s">
        <v>17918</v>
      </c>
      <c r="AW482" s="8" t="s">
        <v>17935</v>
      </c>
      <c r="BA482" s="8" t="s">
        <v>17917</v>
      </c>
      <c r="BB482" s="8" t="s">
        <v>17917</v>
      </c>
      <c r="BC482" s="8" t="s">
        <v>17917</v>
      </c>
      <c r="BE482" s="8" t="s">
        <v>17935</v>
      </c>
      <c r="BH482" s="8" t="s">
        <v>17917</v>
      </c>
      <c r="BI482" s="8" t="s">
        <v>17918</v>
      </c>
      <c r="BK482" s="8" t="s">
        <v>17917</v>
      </c>
      <c r="BL482" s="8" t="s">
        <v>17935</v>
      </c>
      <c r="BO482" s="8" t="s">
        <v>17917</v>
      </c>
      <c r="BP482" s="8" t="s">
        <v>17917</v>
      </c>
      <c r="BQ482" s="8" t="s">
        <v>17917</v>
      </c>
      <c r="BR482" s="8" t="s">
        <v>17935</v>
      </c>
      <c r="BW482" s="8" t="s">
        <v>17917</v>
      </c>
      <c r="BX482" s="8" t="s">
        <v>17917</v>
      </c>
      <c r="BY482" s="8" t="s">
        <v>17935</v>
      </c>
      <c r="CD482" s="8" t="s">
        <v>17917</v>
      </c>
      <c r="CF482" s="8" t="s">
        <v>17935</v>
      </c>
      <c r="CJ482" s="8" t="s">
        <v>17917</v>
      </c>
      <c r="CK482" s="8" t="s">
        <v>17917</v>
      </c>
      <c r="UA482" s="8">
        <f t="array" ref="UA482">SUM(LEN($O482:$PX482))-SUM(LEN(SUBSTITUTE(UPPER($O482:$PX482),"R","")))</f>
        <v>29</v>
      </c>
      <c r="UB482" s="8">
        <f t="array" ref="UB482">SUM(LEN($O482:$PX482))-SUM(LEN(SUBSTITUTE(UPPER($O482:$PX482),"A","")))</f>
        <v>0</v>
      </c>
      <c r="UC482" s="8">
        <f t="array" ref="UC482">SUM(LEN($O482:$PX482))-SUM(LEN(SUBSTITUTE(UPPER($O482:$PX482),"P","")))</f>
        <v>11</v>
      </c>
      <c r="UG482" s="8">
        <f t="shared" si="42"/>
        <v>40</v>
      </c>
      <c r="UH482" s="8">
        <f t="shared" si="43"/>
        <v>1</v>
      </c>
      <c r="UI482" s="8">
        <f t="shared" si="44"/>
        <v>0</v>
      </c>
      <c r="UJ482" s="8">
        <f t="shared" si="45"/>
        <v>0</v>
      </c>
      <c r="UK482" s="8">
        <f t="shared" si="46"/>
        <v>0</v>
      </c>
      <c r="UN482" s="8">
        <f t="array" aca="1" ref="UN482" ca="1">SUM(IF($O$5:$PX$5&gt;=$UN$5,IF($O$5:$PX$5&lt;$UO$5,LEN($O482:$PX482)-LEN(SUBSTITUTE(UPPER($O482:$PX482),"R","")))))</f>
        <v>0</v>
      </c>
      <c r="UO482" s="8">
        <f t="array" aca="1" ref="UO482" ca="1">SUM(IF($O$5:$PX$5&gt;=$UN$5,IF($O$5:$PX$5&lt;$UO$5,LEN($O482:$PX482)-LEN(SUBSTITUTE(UPPER($O482:$PX482),"A","")))))</f>
        <v>0</v>
      </c>
      <c r="UP482" s="8">
        <f t="array" aca="1" ref="UP482" ca="1">SUM(IF($O$5:$PX$5&gt;=$UN$5,IF($O$5:$PX$5&lt;$UO$5,LEN($O482:$PX482)-LEN(SUBSTITUTE(UPPER($O482:$PX482),"P","")))))</f>
        <v>0</v>
      </c>
    </row>
    <row r="483" spans="2:562" x14ac:dyDescent="0.25">
      <c r="B483" s="60">
        <v>478</v>
      </c>
      <c r="C483" s="60" t="s">
        <v>17997</v>
      </c>
      <c r="D483" s="60" t="s">
        <v>10273</v>
      </c>
      <c r="E483" s="60">
        <v>10</v>
      </c>
      <c r="F483" s="60" t="s">
        <v>17842</v>
      </c>
      <c r="G483" s="60" t="s">
        <v>17891</v>
      </c>
      <c r="H483" s="60" t="s">
        <v>17924</v>
      </c>
      <c r="I483" s="60" t="s">
        <v>10</v>
      </c>
      <c r="J483" s="60" t="s">
        <v>17942</v>
      </c>
      <c r="K483" s="60" t="s">
        <v>17943</v>
      </c>
      <c r="L483" s="60" t="s">
        <v>17944</v>
      </c>
      <c r="M483" s="61" t="e">
        <v>#N/A</v>
      </c>
      <c r="N483" s="61" t="e">
        <v>#N/A</v>
      </c>
      <c r="Z483" s="8" t="s">
        <v>17917</v>
      </c>
      <c r="AA483" s="8" t="s">
        <v>17917</v>
      </c>
      <c r="AC483" s="8" t="s">
        <v>17935</v>
      </c>
      <c r="AD483" s="8" t="s">
        <v>17917</v>
      </c>
      <c r="AF483" s="8" t="s">
        <v>17917</v>
      </c>
      <c r="AG483" s="8" t="s">
        <v>17917</v>
      </c>
      <c r="AH483" s="8" t="s">
        <v>17917</v>
      </c>
      <c r="AJ483" s="8" t="s">
        <v>17935</v>
      </c>
      <c r="AK483" s="8" t="s">
        <v>17918</v>
      </c>
      <c r="AM483" s="8" t="s">
        <v>17917</v>
      </c>
      <c r="AO483" s="8" t="s">
        <v>17917</v>
      </c>
      <c r="AQ483" s="8" t="s">
        <v>17935</v>
      </c>
      <c r="AR483" s="8" t="s">
        <v>17917</v>
      </c>
      <c r="AT483" s="8" t="s">
        <v>17917</v>
      </c>
      <c r="AU483" s="8" t="s">
        <v>17918</v>
      </c>
      <c r="AV483" s="8" t="s">
        <v>17917</v>
      </c>
      <c r="AW483" s="8" t="s">
        <v>17935</v>
      </c>
      <c r="BJ483" s="8" t="s">
        <v>17917</v>
      </c>
      <c r="BK483" s="8" t="s">
        <v>17917</v>
      </c>
      <c r="BL483" s="8" t="s">
        <v>17935</v>
      </c>
      <c r="BO483" s="8" t="s">
        <v>17917</v>
      </c>
      <c r="BQ483" s="8" t="s">
        <v>17917</v>
      </c>
      <c r="BR483" s="8" t="s">
        <v>17935</v>
      </c>
      <c r="BW483" s="8" t="s">
        <v>17917</v>
      </c>
      <c r="BX483" s="8" t="s">
        <v>17917</v>
      </c>
      <c r="BY483" s="8" t="s">
        <v>17935</v>
      </c>
      <c r="CC483" s="8" t="s">
        <v>17917</v>
      </c>
      <c r="CD483" s="8" t="s">
        <v>17917</v>
      </c>
      <c r="CE483" s="8" t="s">
        <v>17917</v>
      </c>
      <c r="CJ483" s="8" t="s">
        <v>17917</v>
      </c>
      <c r="UA483" s="8">
        <f t="array" ref="UA483">SUM(LEN($O483:$PX483))-SUM(LEN(SUBSTITUTE(UPPER($O483:$PX483),"R","")))</f>
        <v>28</v>
      </c>
      <c r="UB483" s="8">
        <f t="array" ref="UB483">SUM(LEN($O483:$PX483))-SUM(LEN(SUBSTITUTE(UPPER($O483:$PX483),"A","")))</f>
        <v>0</v>
      </c>
      <c r="UC483" s="8">
        <f t="array" ref="UC483">SUM(LEN($O483:$PX483))-SUM(LEN(SUBSTITUTE(UPPER($O483:$PX483),"P","")))</f>
        <v>9</v>
      </c>
      <c r="UG483" s="8">
        <f t="shared" si="42"/>
        <v>37</v>
      </c>
      <c r="UH483" s="8">
        <f t="shared" si="43"/>
        <v>0</v>
      </c>
      <c r="UI483" s="8">
        <f t="shared" si="44"/>
        <v>1</v>
      </c>
      <c r="UJ483" s="8">
        <f t="shared" si="45"/>
        <v>0</v>
      </c>
      <c r="UK483" s="8">
        <f t="shared" si="46"/>
        <v>0</v>
      </c>
      <c r="UN483" s="8">
        <f t="array" aca="1" ref="UN483" ca="1">SUM(IF($O$5:$PX$5&gt;=$UN$5,IF($O$5:$PX$5&lt;$UO$5,LEN($O483:$PX483)-LEN(SUBSTITUTE(UPPER($O483:$PX483),"R","")))))</f>
        <v>0</v>
      </c>
      <c r="UO483" s="8">
        <f t="array" aca="1" ref="UO483" ca="1">SUM(IF($O$5:$PX$5&gt;=$UN$5,IF($O$5:$PX$5&lt;$UO$5,LEN($O483:$PX483)-LEN(SUBSTITUTE(UPPER($O483:$PX483),"A","")))))</f>
        <v>0</v>
      </c>
      <c r="UP483" s="8">
        <f t="array" aca="1" ref="UP483" ca="1">SUM(IF($O$5:$PX$5&gt;=$UN$5,IF($O$5:$PX$5&lt;$UO$5,LEN($O483:$PX483)-LEN(SUBSTITUTE(UPPER($O483:$PX483),"P","")))))</f>
        <v>0</v>
      </c>
    </row>
    <row r="484" spans="2:562" x14ac:dyDescent="0.25">
      <c r="B484" s="60">
        <v>479</v>
      </c>
      <c r="C484" s="60" t="s">
        <v>17997</v>
      </c>
      <c r="D484" s="60" t="s">
        <v>10273</v>
      </c>
      <c r="E484" s="60">
        <v>9</v>
      </c>
      <c r="F484" s="60" t="s">
        <v>17815</v>
      </c>
      <c r="G484" s="60" t="s">
        <v>17890</v>
      </c>
      <c r="H484" s="60" t="s">
        <v>17924</v>
      </c>
      <c r="I484" s="60" t="s">
        <v>10</v>
      </c>
      <c r="J484" s="60" t="s">
        <v>17942</v>
      </c>
      <c r="K484" s="60" t="s">
        <v>17943</v>
      </c>
      <c r="L484" s="60" t="s">
        <v>17944</v>
      </c>
      <c r="M484" s="61" t="e">
        <v>#N/A</v>
      </c>
      <c r="N484" s="61" t="e">
        <v>#N/A</v>
      </c>
      <c r="Z484" s="8" t="s">
        <v>17917</v>
      </c>
      <c r="AA484" s="8" t="s">
        <v>17917</v>
      </c>
      <c r="AC484" s="8" t="s">
        <v>17935</v>
      </c>
      <c r="AD484" s="8" t="s">
        <v>17917</v>
      </c>
      <c r="AF484" s="8" t="s">
        <v>17917</v>
      </c>
      <c r="AG484" s="8" t="s">
        <v>17917</v>
      </c>
      <c r="AH484" s="8" t="s">
        <v>17917</v>
      </c>
      <c r="AJ484" s="8" t="s">
        <v>17935</v>
      </c>
      <c r="AK484" s="8" t="s">
        <v>17918</v>
      </c>
      <c r="AM484" s="8" t="s">
        <v>17917</v>
      </c>
      <c r="AO484" s="8" t="s">
        <v>17917</v>
      </c>
      <c r="AQ484" s="8" t="s">
        <v>17935</v>
      </c>
      <c r="AR484" s="8" t="s">
        <v>17917</v>
      </c>
      <c r="AT484" s="8" t="s">
        <v>17917</v>
      </c>
      <c r="AU484" s="8" t="s">
        <v>17918</v>
      </c>
      <c r="AV484" s="8" t="s">
        <v>17917</v>
      </c>
      <c r="AW484" s="8" t="s">
        <v>17935</v>
      </c>
      <c r="BK484" s="8" t="s">
        <v>17917</v>
      </c>
      <c r="BL484" s="8" t="s">
        <v>17935</v>
      </c>
      <c r="BO484" s="8" t="s">
        <v>17917</v>
      </c>
      <c r="BP484" s="8" t="s">
        <v>17917</v>
      </c>
      <c r="BQ484" s="8" t="s">
        <v>17917</v>
      </c>
      <c r="BR484" s="8" t="s">
        <v>17935</v>
      </c>
      <c r="BW484" s="8" t="s">
        <v>17917</v>
      </c>
      <c r="BX484" s="8" t="s">
        <v>17917</v>
      </c>
      <c r="CD484" s="8" t="s">
        <v>17917</v>
      </c>
      <c r="CE484" s="8" t="s">
        <v>17917</v>
      </c>
      <c r="CF484" s="8" t="s">
        <v>17935</v>
      </c>
      <c r="CJ484" s="8" t="s">
        <v>17917</v>
      </c>
      <c r="UA484" s="8">
        <f t="array" ref="UA484">SUM(LEN($O484:$PX484))-SUM(LEN(SUBSTITUTE(UPPER($O484:$PX484),"R","")))</f>
        <v>27</v>
      </c>
      <c r="UB484" s="8">
        <f t="array" ref="UB484">SUM(LEN($O484:$PX484))-SUM(LEN(SUBSTITUTE(UPPER($O484:$PX484),"A","")))</f>
        <v>0</v>
      </c>
      <c r="UC484" s="8">
        <f t="array" ref="UC484">SUM(LEN($O484:$PX484))-SUM(LEN(SUBSTITUTE(UPPER($O484:$PX484),"P","")))</f>
        <v>9</v>
      </c>
      <c r="UG484" s="8">
        <f t="shared" si="42"/>
        <v>36</v>
      </c>
      <c r="UH484" s="8">
        <f t="shared" si="43"/>
        <v>0</v>
      </c>
      <c r="UI484" s="8">
        <f t="shared" si="44"/>
        <v>1</v>
      </c>
      <c r="UJ484" s="8">
        <f t="shared" si="45"/>
        <v>0</v>
      </c>
      <c r="UK484" s="8">
        <f t="shared" si="46"/>
        <v>0</v>
      </c>
      <c r="UN484" s="8">
        <f t="array" aca="1" ref="UN484" ca="1">SUM(IF($O$5:$PX$5&gt;=$UN$5,IF($O$5:$PX$5&lt;$UO$5,LEN($O484:$PX484)-LEN(SUBSTITUTE(UPPER($O484:$PX484),"R","")))))</f>
        <v>0</v>
      </c>
      <c r="UO484" s="8">
        <f t="array" aca="1" ref="UO484" ca="1">SUM(IF($O$5:$PX$5&gt;=$UN$5,IF($O$5:$PX$5&lt;$UO$5,LEN($O484:$PX484)-LEN(SUBSTITUTE(UPPER($O484:$PX484),"A","")))))</f>
        <v>0</v>
      </c>
      <c r="UP484" s="8">
        <f t="array" aca="1" ref="UP484" ca="1">SUM(IF($O$5:$PX$5&gt;=$UN$5,IF($O$5:$PX$5&lt;$UO$5,LEN($O484:$PX484)-LEN(SUBSTITUTE(UPPER($O484:$PX484),"P","")))))</f>
        <v>0</v>
      </c>
    </row>
    <row r="485" spans="2:562" x14ac:dyDescent="0.25">
      <c r="B485" s="60">
        <v>480</v>
      </c>
      <c r="C485" s="60" t="s">
        <v>17997</v>
      </c>
      <c r="D485" s="60" t="s">
        <v>10273</v>
      </c>
      <c r="E485" s="60">
        <v>9</v>
      </c>
      <c r="F485" s="60" t="s">
        <v>17815</v>
      </c>
      <c r="G485" s="60" t="s">
        <v>17890</v>
      </c>
      <c r="H485" s="60" t="s">
        <v>17924</v>
      </c>
      <c r="I485" s="60" t="s">
        <v>10</v>
      </c>
      <c r="J485" s="60" t="s">
        <v>17942</v>
      </c>
      <c r="K485" s="60" t="s">
        <v>17943</v>
      </c>
      <c r="L485" s="60" t="s">
        <v>17944</v>
      </c>
      <c r="M485" s="61" t="e">
        <v>#N/A</v>
      </c>
      <c r="N485" s="61" t="e">
        <v>#N/A</v>
      </c>
      <c r="Z485" s="8" t="s">
        <v>17917</v>
      </c>
      <c r="AA485" s="8" t="s">
        <v>17917</v>
      </c>
      <c r="AC485" s="8" t="s">
        <v>17935</v>
      </c>
      <c r="AD485" s="8" t="s">
        <v>17917</v>
      </c>
      <c r="AG485" s="8" t="s">
        <v>17917</v>
      </c>
      <c r="AK485" s="8" t="s">
        <v>17918</v>
      </c>
      <c r="AM485" s="8" t="s">
        <v>17917</v>
      </c>
      <c r="AN485" s="8" t="s">
        <v>17917</v>
      </c>
      <c r="AO485" s="8" t="s">
        <v>17917</v>
      </c>
      <c r="AQ485" s="8" t="s">
        <v>17935</v>
      </c>
      <c r="AR485" s="8" t="s">
        <v>17917</v>
      </c>
      <c r="AT485" s="8" t="s">
        <v>17917</v>
      </c>
      <c r="AU485" s="8" t="s">
        <v>17918</v>
      </c>
      <c r="AV485" s="8" t="s">
        <v>17917</v>
      </c>
      <c r="AW485" s="8" t="s">
        <v>17935</v>
      </c>
      <c r="BJ485" s="8" t="s">
        <v>17917</v>
      </c>
      <c r="BK485" s="8" t="s">
        <v>17917</v>
      </c>
      <c r="BL485" s="8" t="s">
        <v>17935</v>
      </c>
      <c r="BO485" s="8" t="s">
        <v>17917</v>
      </c>
      <c r="BP485" s="8" t="s">
        <v>17917</v>
      </c>
      <c r="BQ485" s="8" t="s">
        <v>17917</v>
      </c>
      <c r="BR485" s="8" t="s">
        <v>17935</v>
      </c>
      <c r="BW485" s="8" t="s">
        <v>17917</v>
      </c>
      <c r="BX485" s="8" t="s">
        <v>17917</v>
      </c>
      <c r="CC485" s="8" t="s">
        <v>17917</v>
      </c>
      <c r="CE485" s="8" t="s">
        <v>17917</v>
      </c>
      <c r="CF485" s="8" t="s">
        <v>17935</v>
      </c>
      <c r="CK485" s="8" t="s">
        <v>17917</v>
      </c>
      <c r="UA485" s="8">
        <f t="array" ref="UA485">SUM(LEN($O485:$PX485))-SUM(LEN(SUBSTITUTE(UPPER($O485:$PX485),"R","")))</f>
        <v>26</v>
      </c>
      <c r="UB485" s="8">
        <f t="array" ref="UB485">SUM(LEN($O485:$PX485))-SUM(LEN(SUBSTITUTE(UPPER($O485:$PX485),"A","")))</f>
        <v>0</v>
      </c>
      <c r="UC485" s="8">
        <f t="array" ref="UC485">SUM(LEN($O485:$PX485))-SUM(LEN(SUBSTITUTE(UPPER($O485:$PX485),"P","")))</f>
        <v>8</v>
      </c>
      <c r="UG485" s="8">
        <f t="shared" si="42"/>
        <v>34</v>
      </c>
      <c r="UH485" s="8">
        <f t="shared" si="43"/>
        <v>0</v>
      </c>
      <c r="UI485" s="8">
        <f t="shared" si="44"/>
        <v>1</v>
      </c>
      <c r="UJ485" s="8">
        <f t="shared" si="45"/>
        <v>0</v>
      </c>
      <c r="UK485" s="8">
        <f t="shared" si="46"/>
        <v>0</v>
      </c>
      <c r="UN485" s="8">
        <f t="array" aca="1" ref="UN485" ca="1">SUM(IF($O$5:$PX$5&gt;=$UN$5,IF($O$5:$PX$5&lt;$UO$5,LEN($O485:$PX485)-LEN(SUBSTITUTE(UPPER($O485:$PX485),"R","")))))</f>
        <v>0</v>
      </c>
      <c r="UO485" s="8">
        <f t="array" aca="1" ref="UO485" ca="1">SUM(IF($O$5:$PX$5&gt;=$UN$5,IF($O$5:$PX$5&lt;$UO$5,LEN($O485:$PX485)-LEN(SUBSTITUTE(UPPER($O485:$PX485),"A","")))))</f>
        <v>0</v>
      </c>
      <c r="UP485" s="8">
        <f t="array" aca="1" ref="UP485" ca="1">SUM(IF($O$5:$PX$5&gt;=$UN$5,IF($O$5:$PX$5&lt;$UO$5,LEN($O485:$PX485)-LEN(SUBSTITUTE(UPPER($O485:$PX485),"P","")))))</f>
        <v>0</v>
      </c>
    </row>
    <row r="486" spans="2:562" x14ac:dyDescent="0.25">
      <c r="B486" s="60">
        <v>481</v>
      </c>
      <c r="C486" s="60" t="s">
        <v>17997</v>
      </c>
      <c r="D486" s="60" t="s">
        <v>10273</v>
      </c>
      <c r="E486" s="60">
        <v>10</v>
      </c>
      <c r="F486" s="60" t="s">
        <v>17815</v>
      </c>
      <c r="G486" s="60" t="s">
        <v>17891</v>
      </c>
      <c r="H486" s="60" t="s">
        <v>17924</v>
      </c>
      <c r="I486" s="60" t="s">
        <v>10</v>
      </c>
      <c r="J486" s="60" t="s">
        <v>17942</v>
      </c>
      <c r="K486" s="60" t="s">
        <v>17943</v>
      </c>
      <c r="L486" s="60" t="s">
        <v>17944</v>
      </c>
      <c r="M486" s="61" t="e">
        <v>#N/A</v>
      </c>
      <c r="N486" s="61" t="e">
        <v>#N/A</v>
      </c>
      <c r="Z486" s="8" t="s">
        <v>17917</v>
      </c>
      <c r="AA486" s="8" t="s">
        <v>17917</v>
      </c>
      <c r="AC486" s="8" t="s">
        <v>17935</v>
      </c>
      <c r="AD486" s="8" t="s">
        <v>17917</v>
      </c>
      <c r="AF486" s="8" t="s">
        <v>17917</v>
      </c>
      <c r="AG486" s="8" t="s">
        <v>17917</v>
      </c>
      <c r="AH486" s="8" t="s">
        <v>17917</v>
      </c>
      <c r="AJ486" s="8" t="s">
        <v>17935</v>
      </c>
      <c r="AK486" s="8" t="s">
        <v>17918</v>
      </c>
      <c r="AM486" s="8" t="s">
        <v>17917</v>
      </c>
      <c r="AN486" s="8" t="s">
        <v>17917</v>
      </c>
      <c r="AQ486" s="8" t="s">
        <v>17935</v>
      </c>
      <c r="AR486" s="8" t="s">
        <v>17917</v>
      </c>
      <c r="AT486" s="8" t="s">
        <v>17917</v>
      </c>
      <c r="AU486" s="8" t="s">
        <v>17918</v>
      </c>
      <c r="AV486" s="8" t="s">
        <v>17917</v>
      </c>
      <c r="AW486" s="8" t="s">
        <v>17935</v>
      </c>
      <c r="BJ486" s="8" t="s">
        <v>17917</v>
      </c>
      <c r="BK486" s="8" t="s">
        <v>17917</v>
      </c>
      <c r="BL486" s="8" t="s">
        <v>17935</v>
      </c>
      <c r="BO486" s="8" t="s">
        <v>17917</v>
      </c>
      <c r="BP486" s="8" t="s">
        <v>17917</v>
      </c>
      <c r="BQ486" s="8" t="s">
        <v>17917</v>
      </c>
      <c r="BR486" s="8" t="s">
        <v>17935</v>
      </c>
      <c r="BY486" s="8" t="s">
        <v>17935</v>
      </c>
      <c r="CC486" s="8" t="s">
        <v>17917</v>
      </c>
      <c r="CD486" s="8" t="s">
        <v>17917</v>
      </c>
      <c r="CF486" s="8" t="s">
        <v>17935</v>
      </c>
      <c r="CK486" s="8" t="s">
        <v>17917</v>
      </c>
      <c r="UA486" s="8">
        <f t="array" ref="UA486">SUM(LEN($O486:$PX486))-SUM(LEN(SUBSTITUTE(UPPER($O486:$PX486),"R","")))</f>
        <v>27</v>
      </c>
      <c r="UB486" s="8">
        <f t="array" ref="UB486">SUM(LEN($O486:$PX486))-SUM(LEN(SUBSTITUTE(UPPER($O486:$PX486),"A","")))</f>
        <v>0</v>
      </c>
      <c r="UC486" s="8">
        <f t="array" ref="UC486">SUM(LEN($O486:$PX486))-SUM(LEN(SUBSTITUTE(UPPER($O486:$PX486),"P","")))</f>
        <v>10</v>
      </c>
      <c r="UG486" s="8">
        <f t="shared" si="42"/>
        <v>37</v>
      </c>
      <c r="UH486" s="8">
        <f t="shared" si="43"/>
        <v>0</v>
      </c>
      <c r="UI486" s="8">
        <f t="shared" si="44"/>
        <v>1</v>
      </c>
      <c r="UJ486" s="8">
        <f t="shared" si="45"/>
        <v>0</v>
      </c>
      <c r="UK486" s="8">
        <f t="shared" si="46"/>
        <v>0</v>
      </c>
      <c r="UN486" s="8">
        <f t="array" aca="1" ref="UN486" ca="1">SUM(IF($O$5:$PX$5&gt;=$UN$5,IF($O$5:$PX$5&lt;$UO$5,LEN($O486:$PX486)-LEN(SUBSTITUTE(UPPER($O486:$PX486),"R","")))))</f>
        <v>0</v>
      </c>
      <c r="UO486" s="8">
        <f t="array" aca="1" ref="UO486" ca="1">SUM(IF($O$5:$PX$5&gt;=$UN$5,IF($O$5:$PX$5&lt;$UO$5,LEN($O486:$PX486)-LEN(SUBSTITUTE(UPPER($O486:$PX486),"A","")))))</f>
        <v>0</v>
      </c>
      <c r="UP486" s="8">
        <f t="array" aca="1" ref="UP486" ca="1">SUM(IF($O$5:$PX$5&gt;=$UN$5,IF($O$5:$PX$5&lt;$UO$5,LEN($O486:$PX486)-LEN(SUBSTITUTE(UPPER($O486:$PX486),"P","")))))</f>
        <v>0</v>
      </c>
    </row>
    <row r="487" spans="2:562" x14ac:dyDescent="0.25">
      <c r="B487" s="60">
        <v>482</v>
      </c>
      <c r="C487" s="60" t="s">
        <v>17997</v>
      </c>
      <c r="D487" s="60" t="s">
        <v>10273</v>
      </c>
      <c r="E487" s="60">
        <v>10</v>
      </c>
      <c r="F487" s="60" t="s">
        <v>17815</v>
      </c>
      <c r="G487" s="60" t="s">
        <v>17891</v>
      </c>
      <c r="H487" s="60" t="s">
        <v>17924</v>
      </c>
      <c r="I487" s="60" t="s">
        <v>10</v>
      </c>
      <c r="J487" s="60" t="s">
        <v>17942</v>
      </c>
      <c r="K487" s="60" t="s">
        <v>17943</v>
      </c>
      <c r="L487" s="60" t="s">
        <v>17944</v>
      </c>
      <c r="M487" s="61" t="e">
        <v>#N/A</v>
      </c>
      <c r="N487" s="61" t="e">
        <v>#N/A</v>
      </c>
      <c r="Z487" s="8" t="s">
        <v>17917</v>
      </c>
      <c r="AA487" s="8" t="s">
        <v>17917</v>
      </c>
      <c r="AC487" s="8" t="s">
        <v>17935</v>
      </c>
      <c r="AD487" s="8" t="s">
        <v>17917</v>
      </c>
      <c r="AF487" s="8" t="s">
        <v>17917</v>
      </c>
      <c r="AG487" s="8" t="s">
        <v>17917</v>
      </c>
      <c r="AJ487" s="8" t="s">
        <v>17935</v>
      </c>
      <c r="AK487" s="8" t="s">
        <v>17918</v>
      </c>
      <c r="AM487" s="8" t="s">
        <v>17917</v>
      </c>
      <c r="AN487" s="8" t="s">
        <v>17917</v>
      </c>
      <c r="AO487" s="8" t="s">
        <v>17917</v>
      </c>
      <c r="AQ487" s="8" t="s">
        <v>17935</v>
      </c>
      <c r="AR487" s="8" t="s">
        <v>17917</v>
      </c>
      <c r="AT487" s="8" t="s">
        <v>17917</v>
      </c>
      <c r="AU487" s="8" t="s">
        <v>17918</v>
      </c>
      <c r="AV487" s="8" t="s">
        <v>17917</v>
      </c>
      <c r="AW487" s="8" t="s">
        <v>17935</v>
      </c>
      <c r="BA487" s="8" t="s">
        <v>17917</v>
      </c>
      <c r="BB487" s="8" t="s">
        <v>17917</v>
      </c>
      <c r="BC487" s="8" t="s">
        <v>17917</v>
      </c>
      <c r="BD487" s="8" t="s">
        <v>17917</v>
      </c>
      <c r="BE487" s="8" t="s">
        <v>17935</v>
      </c>
      <c r="BH487" s="8" t="s">
        <v>17917</v>
      </c>
      <c r="BK487" s="8" t="s">
        <v>17917</v>
      </c>
      <c r="BL487" s="8" t="s">
        <v>17935</v>
      </c>
      <c r="BO487" s="8" t="s">
        <v>17917</v>
      </c>
      <c r="BP487" s="8" t="s">
        <v>17917</v>
      </c>
      <c r="BQ487" s="8" t="s">
        <v>17917</v>
      </c>
      <c r="BR487" s="8" t="s">
        <v>17935</v>
      </c>
      <c r="BW487" s="8" t="s">
        <v>17917</v>
      </c>
      <c r="BX487" s="8" t="s">
        <v>17917</v>
      </c>
      <c r="CC487" s="8" t="s">
        <v>17917</v>
      </c>
      <c r="CD487" s="8" t="s">
        <v>17917</v>
      </c>
      <c r="CF487" s="8" t="s">
        <v>17935</v>
      </c>
      <c r="CJ487" s="8" t="s">
        <v>17917</v>
      </c>
      <c r="CK487" s="8" t="s">
        <v>17917</v>
      </c>
      <c r="UA487" s="8">
        <f t="array" ref="UA487">SUM(LEN($O487:$PX487))-SUM(LEN(SUBSTITUTE(UPPER($O487:$PX487),"R","")))</f>
        <v>34</v>
      </c>
      <c r="UB487" s="8">
        <f t="array" ref="UB487">SUM(LEN($O487:$PX487))-SUM(LEN(SUBSTITUTE(UPPER($O487:$PX487),"A","")))</f>
        <v>0</v>
      </c>
      <c r="UC487" s="8">
        <f t="array" ref="UC487">SUM(LEN($O487:$PX487))-SUM(LEN(SUBSTITUTE(UPPER($O487:$PX487),"P","")))</f>
        <v>10</v>
      </c>
      <c r="UG487" s="8">
        <f t="shared" si="42"/>
        <v>44</v>
      </c>
      <c r="UH487" s="8">
        <f t="shared" si="43"/>
        <v>0</v>
      </c>
      <c r="UI487" s="8">
        <f t="shared" si="44"/>
        <v>1</v>
      </c>
      <c r="UJ487" s="8">
        <f t="shared" si="45"/>
        <v>0</v>
      </c>
      <c r="UK487" s="8">
        <f t="shared" si="46"/>
        <v>0</v>
      </c>
      <c r="UN487" s="8">
        <f t="array" aca="1" ref="UN487" ca="1">SUM(IF($O$5:$PX$5&gt;=$UN$5,IF($O$5:$PX$5&lt;$UO$5,LEN($O487:$PX487)-LEN(SUBSTITUTE(UPPER($O487:$PX487),"R","")))))</f>
        <v>0</v>
      </c>
      <c r="UO487" s="8">
        <f t="array" aca="1" ref="UO487" ca="1">SUM(IF($O$5:$PX$5&gt;=$UN$5,IF($O$5:$PX$5&lt;$UO$5,LEN($O487:$PX487)-LEN(SUBSTITUTE(UPPER($O487:$PX487),"A","")))))</f>
        <v>0</v>
      </c>
      <c r="UP487" s="8">
        <f t="array" aca="1" ref="UP487" ca="1">SUM(IF($O$5:$PX$5&gt;=$UN$5,IF($O$5:$PX$5&lt;$UO$5,LEN($O487:$PX487)-LEN(SUBSTITUTE(UPPER($O487:$PX487),"P","")))))</f>
        <v>0</v>
      </c>
    </row>
    <row r="488" spans="2:562" x14ac:dyDescent="0.25">
      <c r="B488" s="60">
        <v>483</v>
      </c>
      <c r="C488" s="60" t="s">
        <v>17997</v>
      </c>
      <c r="D488" s="60" t="s">
        <v>10273</v>
      </c>
      <c r="E488" s="60">
        <v>11</v>
      </c>
      <c r="F488" s="60" t="s">
        <v>17815</v>
      </c>
      <c r="G488" s="60" t="s">
        <v>17891</v>
      </c>
      <c r="H488" s="60" t="s">
        <v>17924</v>
      </c>
      <c r="I488" s="60" t="s">
        <v>10</v>
      </c>
      <c r="J488" s="60" t="s">
        <v>17942</v>
      </c>
      <c r="K488" s="60" t="s">
        <v>17943</v>
      </c>
      <c r="L488" s="60" t="s">
        <v>17944</v>
      </c>
      <c r="M488" s="61" t="e">
        <v>#N/A</v>
      </c>
      <c r="N488" s="61" t="e">
        <v>#N/A</v>
      </c>
      <c r="AA488" s="8" t="s">
        <v>17917</v>
      </c>
      <c r="AC488" s="8" t="s">
        <v>17935</v>
      </c>
      <c r="AD488" s="8" t="s">
        <v>17917</v>
      </c>
      <c r="AF488" s="8" t="s">
        <v>17917</v>
      </c>
      <c r="AH488" s="8" t="s">
        <v>17917</v>
      </c>
      <c r="AJ488" s="8" t="s">
        <v>17935</v>
      </c>
      <c r="AK488" s="8" t="s">
        <v>17918</v>
      </c>
      <c r="AM488" s="8" t="s">
        <v>17917</v>
      </c>
      <c r="AN488" s="8" t="s">
        <v>17917</v>
      </c>
      <c r="AQ488" s="8" t="s">
        <v>17935</v>
      </c>
      <c r="AR488" s="8" t="s">
        <v>17917</v>
      </c>
      <c r="AT488" s="8" t="s">
        <v>17917</v>
      </c>
      <c r="AU488" s="8" t="s">
        <v>17918</v>
      </c>
      <c r="AV488" s="8" t="s">
        <v>17917</v>
      </c>
      <c r="BA488" s="8" t="s">
        <v>17917</v>
      </c>
      <c r="BB488" s="8" t="s">
        <v>17917</v>
      </c>
      <c r="BC488" s="8" t="s">
        <v>17917</v>
      </c>
      <c r="BD488" s="8" t="s">
        <v>17917</v>
      </c>
      <c r="BH488" s="8" t="s">
        <v>17917</v>
      </c>
      <c r="BI488" s="8" t="s">
        <v>17918</v>
      </c>
      <c r="BJ488" s="8" t="s">
        <v>17917</v>
      </c>
      <c r="BK488" s="8" t="s">
        <v>17917</v>
      </c>
      <c r="BL488" s="8" t="s">
        <v>17935</v>
      </c>
      <c r="BO488" s="8" t="s">
        <v>17917</v>
      </c>
      <c r="BP488" s="8" t="s">
        <v>17917</v>
      </c>
      <c r="BQ488" s="8" t="s">
        <v>17917</v>
      </c>
      <c r="BW488" s="8" t="s">
        <v>17917</v>
      </c>
      <c r="BX488" s="8" t="s">
        <v>17917</v>
      </c>
      <c r="BY488" s="8" t="s">
        <v>17935</v>
      </c>
      <c r="CE488" s="8" t="s">
        <v>17917</v>
      </c>
      <c r="CF488" s="8" t="s">
        <v>17935</v>
      </c>
      <c r="CJ488" s="8" t="s">
        <v>17917</v>
      </c>
      <c r="CK488" s="8" t="s">
        <v>17917</v>
      </c>
      <c r="UA488" s="8">
        <f t="array" ref="UA488">SUM(LEN($O488:$PX488))-SUM(LEN(SUBSTITUTE(UPPER($O488:$PX488),"R","")))</f>
        <v>30</v>
      </c>
      <c r="UB488" s="8">
        <f t="array" ref="UB488">SUM(LEN($O488:$PX488))-SUM(LEN(SUBSTITUTE(UPPER($O488:$PX488),"A","")))</f>
        <v>0</v>
      </c>
      <c r="UC488" s="8">
        <f t="array" ref="UC488">SUM(LEN($O488:$PX488))-SUM(LEN(SUBSTITUTE(UPPER($O488:$PX488),"P","")))</f>
        <v>9</v>
      </c>
      <c r="UG488" s="8">
        <f t="shared" si="42"/>
        <v>39</v>
      </c>
      <c r="UH488" s="8">
        <f t="shared" si="43"/>
        <v>0</v>
      </c>
      <c r="UI488" s="8">
        <f t="shared" si="44"/>
        <v>1</v>
      </c>
      <c r="UJ488" s="8">
        <f t="shared" si="45"/>
        <v>0</v>
      </c>
      <c r="UK488" s="8">
        <f t="shared" si="46"/>
        <v>0</v>
      </c>
      <c r="UN488" s="8">
        <f t="array" aca="1" ref="UN488" ca="1">SUM(IF($O$5:$PX$5&gt;=$UN$5,IF($O$5:$PX$5&lt;$UO$5,LEN($O488:$PX488)-LEN(SUBSTITUTE(UPPER($O488:$PX488),"R","")))))</f>
        <v>0</v>
      </c>
      <c r="UO488" s="8">
        <f t="array" aca="1" ref="UO488" ca="1">SUM(IF($O$5:$PX$5&gt;=$UN$5,IF($O$5:$PX$5&lt;$UO$5,LEN($O488:$PX488)-LEN(SUBSTITUTE(UPPER($O488:$PX488),"A","")))))</f>
        <v>0</v>
      </c>
      <c r="UP488" s="8">
        <f t="array" aca="1" ref="UP488" ca="1">SUM(IF($O$5:$PX$5&gt;=$UN$5,IF($O$5:$PX$5&lt;$UO$5,LEN($O488:$PX488)-LEN(SUBSTITUTE(UPPER($O488:$PX488),"P","")))))</f>
        <v>0</v>
      </c>
    </row>
    <row r="489" spans="2:562" x14ac:dyDescent="0.25">
      <c r="B489" s="60">
        <v>484</v>
      </c>
      <c r="C489" s="60" t="s">
        <v>17997</v>
      </c>
      <c r="D489" s="60" t="s">
        <v>10273</v>
      </c>
      <c r="E489" s="60">
        <v>10</v>
      </c>
      <c r="F489" s="60" t="s">
        <v>17815</v>
      </c>
      <c r="G489" s="60" t="s">
        <v>17891</v>
      </c>
      <c r="H489" s="60" t="s">
        <v>17924</v>
      </c>
      <c r="I489" s="60" t="s">
        <v>10</v>
      </c>
      <c r="J489" s="60" t="s">
        <v>17942</v>
      </c>
      <c r="K489" s="60" t="s">
        <v>17943</v>
      </c>
      <c r="L489" s="60" t="s">
        <v>17944</v>
      </c>
      <c r="M489" s="61" t="e">
        <v>#N/A</v>
      </c>
      <c r="N489" s="61" t="e">
        <v>#N/A</v>
      </c>
      <c r="Z489" s="8" t="s">
        <v>17917</v>
      </c>
      <c r="AA489" s="8" t="s">
        <v>17917</v>
      </c>
      <c r="AC489" s="8" t="s">
        <v>17935</v>
      </c>
      <c r="AD489" s="8" t="s">
        <v>17917</v>
      </c>
      <c r="AF489" s="8" t="s">
        <v>17917</v>
      </c>
      <c r="AG489" s="8" t="s">
        <v>17917</v>
      </c>
      <c r="AH489" s="8" t="s">
        <v>17917</v>
      </c>
      <c r="AJ489" s="8" t="s">
        <v>17935</v>
      </c>
      <c r="AK489" s="8" t="s">
        <v>17918</v>
      </c>
      <c r="AM489" s="8" t="s">
        <v>17917</v>
      </c>
      <c r="AO489" s="8" t="s">
        <v>17917</v>
      </c>
      <c r="AR489" s="8" t="s">
        <v>17917</v>
      </c>
      <c r="AT489" s="8" t="s">
        <v>17917</v>
      </c>
      <c r="AU489" s="8" t="s">
        <v>17918</v>
      </c>
      <c r="AW489" s="8" t="s">
        <v>17935</v>
      </c>
      <c r="BA489" s="8" t="s">
        <v>17917</v>
      </c>
      <c r="BB489" s="8" t="s">
        <v>17917</v>
      </c>
      <c r="BC489" s="8" t="s">
        <v>17917</v>
      </c>
      <c r="BD489" s="8" t="s">
        <v>17917</v>
      </c>
      <c r="BE489" s="8" t="s">
        <v>17935</v>
      </c>
      <c r="BH489" s="8" t="s">
        <v>17917</v>
      </c>
      <c r="BI489" s="8" t="s">
        <v>17918</v>
      </c>
      <c r="BK489" s="8" t="s">
        <v>17917</v>
      </c>
      <c r="BL489" s="8" t="s">
        <v>17935</v>
      </c>
      <c r="BO489" s="8" t="s">
        <v>17917</v>
      </c>
      <c r="BP489" s="8" t="s">
        <v>17917</v>
      </c>
      <c r="BQ489" s="8" t="s">
        <v>17917</v>
      </c>
      <c r="BR489" s="8" t="s">
        <v>17935</v>
      </c>
      <c r="BW489" s="8" t="s">
        <v>17917</v>
      </c>
      <c r="BX489" s="8" t="s">
        <v>17917</v>
      </c>
      <c r="BY489" s="8" t="s">
        <v>17935</v>
      </c>
      <c r="CC489" s="8" t="s">
        <v>17917</v>
      </c>
      <c r="CD489" s="8" t="s">
        <v>17917</v>
      </c>
      <c r="CE489" s="8" t="s">
        <v>17917</v>
      </c>
      <c r="CF489" s="8" t="s">
        <v>17935</v>
      </c>
      <c r="CJ489" s="8" t="s">
        <v>17917</v>
      </c>
      <c r="UA489" s="8">
        <f t="array" ref="UA489">SUM(LEN($O489:$PX489))-SUM(LEN(SUBSTITUTE(UPPER($O489:$PX489),"R","")))</f>
        <v>33</v>
      </c>
      <c r="UB489" s="8">
        <f t="array" ref="UB489">SUM(LEN($O489:$PX489))-SUM(LEN(SUBSTITUTE(UPPER($O489:$PX489),"A","")))</f>
        <v>0</v>
      </c>
      <c r="UC489" s="8">
        <f t="array" ref="UC489">SUM(LEN($O489:$PX489))-SUM(LEN(SUBSTITUTE(UPPER($O489:$PX489),"P","")))</f>
        <v>11</v>
      </c>
      <c r="UG489" s="8">
        <f t="shared" si="42"/>
        <v>44</v>
      </c>
      <c r="UH489" s="8">
        <f t="shared" si="43"/>
        <v>0</v>
      </c>
      <c r="UI489" s="8">
        <f t="shared" si="44"/>
        <v>1</v>
      </c>
      <c r="UJ489" s="8">
        <f t="shared" si="45"/>
        <v>0</v>
      </c>
      <c r="UK489" s="8">
        <f t="shared" si="46"/>
        <v>0</v>
      </c>
      <c r="UN489" s="8">
        <f t="array" aca="1" ref="UN489" ca="1">SUM(IF($O$5:$PX$5&gt;=$UN$5,IF($O$5:$PX$5&lt;$UO$5,LEN($O489:$PX489)-LEN(SUBSTITUTE(UPPER($O489:$PX489),"R","")))))</f>
        <v>0</v>
      </c>
      <c r="UO489" s="8">
        <f t="array" aca="1" ref="UO489" ca="1">SUM(IF($O$5:$PX$5&gt;=$UN$5,IF($O$5:$PX$5&lt;$UO$5,LEN($O489:$PX489)-LEN(SUBSTITUTE(UPPER($O489:$PX489),"A","")))))</f>
        <v>0</v>
      </c>
      <c r="UP489" s="8">
        <f t="array" aca="1" ref="UP489" ca="1">SUM(IF($O$5:$PX$5&gt;=$UN$5,IF($O$5:$PX$5&lt;$UO$5,LEN($O489:$PX489)-LEN(SUBSTITUTE(UPPER($O489:$PX489),"P","")))))</f>
        <v>0</v>
      </c>
    </row>
    <row r="490" spans="2:562" x14ac:dyDescent="0.25">
      <c r="B490" s="60">
        <v>485</v>
      </c>
      <c r="C490" s="60" t="s">
        <v>17997</v>
      </c>
      <c r="D490" s="60" t="s">
        <v>10273</v>
      </c>
      <c r="E490" s="60">
        <v>10</v>
      </c>
      <c r="F490" s="60" t="s">
        <v>17842</v>
      </c>
      <c r="G490" s="60" t="s">
        <v>17891</v>
      </c>
      <c r="H490" s="60" t="s">
        <v>17924</v>
      </c>
      <c r="I490" s="60" t="s">
        <v>10</v>
      </c>
      <c r="J490" s="60" t="s">
        <v>17942</v>
      </c>
      <c r="K490" s="60" t="s">
        <v>17943</v>
      </c>
      <c r="L490" s="60" t="s">
        <v>17944</v>
      </c>
      <c r="M490" s="61" t="e">
        <v>#N/A</v>
      </c>
      <c r="N490" s="61" t="e">
        <v>#N/A</v>
      </c>
      <c r="Z490" s="8" t="s">
        <v>17917</v>
      </c>
      <c r="AA490" s="8" t="s">
        <v>17917</v>
      </c>
      <c r="AC490" s="8" t="s">
        <v>17935</v>
      </c>
      <c r="AD490" s="8" t="s">
        <v>17917</v>
      </c>
      <c r="AG490" s="8" t="s">
        <v>17917</v>
      </c>
      <c r="AJ490" s="8" t="s">
        <v>17935</v>
      </c>
      <c r="AK490" s="8" t="s">
        <v>17918</v>
      </c>
      <c r="AM490" s="8" t="s">
        <v>17917</v>
      </c>
      <c r="AQ490" s="8" t="s">
        <v>17935</v>
      </c>
      <c r="AR490" s="8" t="s">
        <v>17917</v>
      </c>
      <c r="AT490" s="8" t="s">
        <v>17917</v>
      </c>
      <c r="AU490" s="8" t="s">
        <v>17918</v>
      </c>
      <c r="AW490" s="8" t="s">
        <v>17935</v>
      </c>
      <c r="BA490" s="8" t="s">
        <v>17917</v>
      </c>
      <c r="BB490" s="8" t="s">
        <v>17917</v>
      </c>
      <c r="BC490" s="8" t="s">
        <v>17917</v>
      </c>
      <c r="BD490" s="8" t="s">
        <v>17917</v>
      </c>
      <c r="BE490" s="8" t="s">
        <v>17935</v>
      </c>
      <c r="BH490" s="8" t="s">
        <v>17917</v>
      </c>
      <c r="BI490" s="8" t="s">
        <v>17918</v>
      </c>
      <c r="BJ490" s="8" t="s">
        <v>17917</v>
      </c>
      <c r="BK490" s="8" t="s">
        <v>17917</v>
      </c>
      <c r="BL490" s="8" t="s">
        <v>17935</v>
      </c>
      <c r="BO490" s="8" t="s">
        <v>17917</v>
      </c>
      <c r="BP490" s="8" t="s">
        <v>17917</v>
      </c>
      <c r="BQ490" s="8" t="s">
        <v>17917</v>
      </c>
      <c r="BR490" s="8" t="s">
        <v>17935</v>
      </c>
      <c r="BW490" s="8" t="s">
        <v>17917</v>
      </c>
      <c r="BY490" s="8" t="s">
        <v>17935</v>
      </c>
      <c r="CC490" s="8" t="s">
        <v>17917</v>
      </c>
      <c r="CF490" s="8" t="s">
        <v>17935</v>
      </c>
      <c r="CJ490" s="8" t="s">
        <v>17917</v>
      </c>
      <c r="CK490" s="8" t="s">
        <v>17917</v>
      </c>
      <c r="UA490" s="8">
        <f t="array" ref="UA490">SUM(LEN($O490:$PX490))-SUM(LEN(SUBSTITUTE(UPPER($O490:$PX490),"R","")))</f>
        <v>30</v>
      </c>
      <c r="UB490" s="8">
        <f t="array" ref="UB490">SUM(LEN($O490:$PX490))-SUM(LEN(SUBSTITUTE(UPPER($O490:$PX490),"A","")))</f>
        <v>0</v>
      </c>
      <c r="UC490" s="8">
        <f t="array" ref="UC490">SUM(LEN($O490:$PX490))-SUM(LEN(SUBSTITUTE(UPPER($O490:$PX490),"P","")))</f>
        <v>12</v>
      </c>
      <c r="UG490" s="8">
        <f t="shared" si="42"/>
        <v>42</v>
      </c>
      <c r="UH490" s="8">
        <f t="shared" si="43"/>
        <v>0</v>
      </c>
      <c r="UI490" s="8">
        <f t="shared" si="44"/>
        <v>1</v>
      </c>
      <c r="UJ490" s="8">
        <f t="shared" si="45"/>
        <v>0</v>
      </c>
      <c r="UK490" s="8">
        <f t="shared" si="46"/>
        <v>0</v>
      </c>
      <c r="UN490" s="8">
        <f t="array" aca="1" ref="UN490" ca="1">SUM(IF($O$5:$PX$5&gt;=$UN$5,IF($O$5:$PX$5&lt;$UO$5,LEN($O490:$PX490)-LEN(SUBSTITUTE(UPPER($O490:$PX490),"R","")))))</f>
        <v>0</v>
      </c>
      <c r="UO490" s="8">
        <f t="array" aca="1" ref="UO490" ca="1">SUM(IF($O$5:$PX$5&gt;=$UN$5,IF($O$5:$PX$5&lt;$UO$5,LEN($O490:$PX490)-LEN(SUBSTITUTE(UPPER($O490:$PX490),"A","")))))</f>
        <v>0</v>
      </c>
      <c r="UP490" s="8">
        <f t="array" aca="1" ref="UP490" ca="1">SUM(IF($O$5:$PX$5&gt;=$UN$5,IF($O$5:$PX$5&lt;$UO$5,LEN($O490:$PX490)-LEN(SUBSTITUTE(UPPER($O490:$PX490),"P","")))))</f>
        <v>0</v>
      </c>
    </row>
    <row r="491" spans="2:562" x14ac:dyDescent="0.25">
      <c r="B491" s="60">
        <v>486</v>
      </c>
      <c r="C491" s="60" t="s">
        <v>17997</v>
      </c>
      <c r="D491" s="60" t="s">
        <v>10273</v>
      </c>
      <c r="E491" s="60">
        <v>8</v>
      </c>
      <c r="F491" s="60" t="s">
        <v>17842</v>
      </c>
      <c r="G491" s="60" t="s">
        <v>17889</v>
      </c>
      <c r="H491" s="60" t="s">
        <v>17924</v>
      </c>
      <c r="I491" s="60" t="s">
        <v>10</v>
      </c>
      <c r="J491" s="60" t="s">
        <v>17942</v>
      </c>
      <c r="K491" s="60" t="s">
        <v>17943</v>
      </c>
      <c r="L491" s="60" t="s">
        <v>17944</v>
      </c>
      <c r="M491" s="61" t="e">
        <v>#N/A</v>
      </c>
      <c r="N491" s="61" t="e">
        <v>#N/A</v>
      </c>
      <c r="Z491" s="8" t="s">
        <v>17917</v>
      </c>
      <c r="AA491" s="8" t="s">
        <v>17917</v>
      </c>
      <c r="AC491" s="8" t="s">
        <v>17935</v>
      </c>
      <c r="AD491" s="8" t="s">
        <v>17917</v>
      </c>
      <c r="AF491" s="8" t="s">
        <v>17917</v>
      </c>
      <c r="AG491" s="8" t="s">
        <v>17917</v>
      </c>
      <c r="AH491" s="8" t="s">
        <v>17917</v>
      </c>
      <c r="AK491" s="8" t="s">
        <v>17918</v>
      </c>
      <c r="AM491" s="8" t="s">
        <v>17917</v>
      </c>
      <c r="AO491" s="8" t="s">
        <v>17917</v>
      </c>
      <c r="AQ491" s="8" t="s">
        <v>17935</v>
      </c>
      <c r="AR491" s="8" t="s">
        <v>17917</v>
      </c>
      <c r="AT491" s="8" t="s">
        <v>17917</v>
      </c>
      <c r="AU491" s="8" t="s">
        <v>17918</v>
      </c>
      <c r="AV491" s="8" t="s">
        <v>17917</v>
      </c>
      <c r="BA491" s="8" t="s">
        <v>17917</v>
      </c>
      <c r="BB491" s="8" t="s">
        <v>17917</v>
      </c>
      <c r="BC491" s="8" t="s">
        <v>17917</v>
      </c>
      <c r="BD491" s="8" t="s">
        <v>17917</v>
      </c>
      <c r="BE491" s="8" t="s">
        <v>17935</v>
      </c>
      <c r="BH491" s="8" t="s">
        <v>17917</v>
      </c>
      <c r="BI491" s="8" t="s">
        <v>17918</v>
      </c>
      <c r="BJ491" s="8" t="s">
        <v>17917</v>
      </c>
      <c r="BK491" s="8" t="s">
        <v>17917</v>
      </c>
      <c r="BL491" s="8" t="s">
        <v>17935</v>
      </c>
      <c r="BO491" s="8" t="s">
        <v>17917</v>
      </c>
      <c r="BQ491" s="8" t="s">
        <v>17917</v>
      </c>
      <c r="BR491" s="8" t="s">
        <v>17935</v>
      </c>
      <c r="BW491" s="8" t="s">
        <v>17917</v>
      </c>
      <c r="BX491" s="8" t="s">
        <v>17917</v>
      </c>
      <c r="BY491" s="8" t="s">
        <v>17935</v>
      </c>
      <c r="CC491" s="8" t="s">
        <v>17917</v>
      </c>
      <c r="CD491" s="8" t="s">
        <v>17917</v>
      </c>
      <c r="CE491" s="8" t="s">
        <v>17917</v>
      </c>
      <c r="CF491" s="8" t="s">
        <v>17935</v>
      </c>
      <c r="CJ491" s="8" t="s">
        <v>17917</v>
      </c>
      <c r="CK491" s="8" t="s">
        <v>17917</v>
      </c>
      <c r="UA491" s="8">
        <f t="array" ref="UA491">SUM(LEN($O491:$PX491))-SUM(LEN(SUBSTITUTE(UPPER($O491:$PX491),"R","")))</f>
        <v>34</v>
      </c>
      <c r="UB491" s="8">
        <f t="array" ref="UB491">SUM(LEN($O491:$PX491))-SUM(LEN(SUBSTITUTE(UPPER($O491:$PX491),"A","")))</f>
        <v>0</v>
      </c>
      <c r="UC491" s="8">
        <f t="array" ref="UC491">SUM(LEN($O491:$PX491))-SUM(LEN(SUBSTITUTE(UPPER($O491:$PX491),"P","")))</f>
        <v>10</v>
      </c>
      <c r="UG491" s="8">
        <f t="shared" si="42"/>
        <v>44</v>
      </c>
      <c r="UH491" s="8">
        <f t="shared" si="43"/>
        <v>1</v>
      </c>
      <c r="UI491" s="8">
        <f t="shared" si="44"/>
        <v>0</v>
      </c>
      <c r="UJ491" s="8">
        <f t="shared" si="45"/>
        <v>0</v>
      </c>
      <c r="UK491" s="8">
        <f t="shared" si="46"/>
        <v>0</v>
      </c>
      <c r="UN491" s="8">
        <f t="array" aca="1" ref="UN491" ca="1">SUM(IF($O$5:$PX$5&gt;=$UN$5,IF($O$5:$PX$5&lt;$UO$5,LEN($O491:$PX491)-LEN(SUBSTITUTE(UPPER($O491:$PX491),"R","")))))</f>
        <v>0</v>
      </c>
      <c r="UO491" s="8">
        <f t="array" aca="1" ref="UO491" ca="1">SUM(IF($O$5:$PX$5&gt;=$UN$5,IF($O$5:$PX$5&lt;$UO$5,LEN($O491:$PX491)-LEN(SUBSTITUTE(UPPER($O491:$PX491),"A","")))))</f>
        <v>0</v>
      </c>
      <c r="UP491" s="8">
        <f t="array" aca="1" ref="UP491" ca="1">SUM(IF($O$5:$PX$5&gt;=$UN$5,IF($O$5:$PX$5&lt;$UO$5,LEN($O491:$PX491)-LEN(SUBSTITUTE(UPPER($O491:$PX491),"P","")))))</f>
        <v>0</v>
      </c>
    </row>
    <row r="492" spans="2:562" x14ac:dyDescent="0.25">
      <c r="B492" s="60">
        <v>487</v>
      </c>
      <c r="C492" s="60" t="s">
        <v>17997</v>
      </c>
      <c r="D492" s="60" t="s">
        <v>10273</v>
      </c>
      <c r="E492" s="60">
        <v>9</v>
      </c>
      <c r="F492" s="60" t="s">
        <v>17842</v>
      </c>
      <c r="G492" s="60" t="s">
        <v>17890</v>
      </c>
      <c r="H492" s="60" t="s">
        <v>17924</v>
      </c>
      <c r="I492" s="60" t="s">
        <v>10</v>
      </c>
      <c r="J492" s="60" t="s">
        <v>17942</v>
      </c>
      <c r="K492" s="60" t="s">
        <v>17943</v>
      </c>
      <c r="L492" s="60" t="s">
        <v>17944</v>
      </c>
      <c r="M492" s="61" t="e">
        <v>#N/A</v>
      </c>
      <c r="N492" s="61" t="e">
        <v>#N/A</v>
      </c>
      <c r="Z492" s="8" t="s">
        <v>17917</v>
      </c>
      <c r="AA492" s="8" t="s">
        <v>17917</v>
      </c>
      <c r="AC492" s="8" t="s">
        <v>17935</v>
      </c>
      <c r="AD492" s="8" t="s">
        <v>17917</v>
      </c>
      <c r="AG492" s="8" t="s">
        <v>17917</v>
      </c>
      <c r="AH492" s="8" t="s">
        <v>17917</v>
      </c>
      <c r="AJ492" s="8" t="s">
        <v>17935</v>
      </c>
      <c r="AK492" s="8" t="s">
        <v>17918</v>
      </c>
      <c r="AM492" s="8" t="s">
        <v>17917</v>
      </c>
      <c r="AQ492" s="8" t="s">
        <v>17935</v>
      </c>
      <c r="AR492" s="8" t="s">
        <v>17917</v>
      </c>
      <c r="BA492" s="8" t="s">
        <v>17917</v>
      </c>
      <c r="BB492" s="8" t="s">
        <v>17917</v>
      </c>
      <c r="BC492" s="8" t="s">
        <v>17917</v>
      </c>
      <c r="BD492" s="8" t="s">
        <v>17917</v>
      </c>
      <c r="BE492" s="8" t="s">
        <v>17935</v>
      </c>
      <c r="BH492" s="8" t="s">
        <v>17917</v>
      </c>
      <c r="BI492" s="8" t="s">
        <v>17918</v>
      </c>
      <c r="BJ492" s="8" t="s">
        <v>17917</v>
      </c>
      <c r="BK492" s="8" t="s">
        <v>17917</v>
      </c>
      <c r="BL492" s="8" t="s">
        <v>17935</v>
      </c>
      <c r="BO492" s="8" t="s">
        <v>17917</v>
      </c>
      <c r="BP492" s="8" t="s">
        <v>17917</v>
      </c>
      <c r="BQ492" s="8" t="s">
        <v>17917</v>
      </c>
      <c r="BR492" s="8" t="s">
        <v>17935</v>
      </c>
      <c r="BW492" s="8" t="s">
        <v>17917</v>
      </c>
      <c r="BY492" s="8" t="s">
        <v>17935</v>
      </c>
      <c r="CD492" s="8" t="s">
        <v>17917</v>
      </c>
      <c r="CE492" s="8" t="s">
        <v>17917</v>
      </c>
      <c r="CF492" s="8" t="s">
        <v>17935</v>
      </c>
      <c r="CJ492" s="8" t="s">
        <v>17917</v>
      </c>
      <c r="CK492" s="8" t="s">
        <v>17917</v>
      </c>
      <c r="UA492" s="8">
        <f t="array" ref="UA492">SUM(LEN($O492:$PX492))-SUM(LEN(SUBSTITUTE(UPPER($O492:$PX492),"R","")))</f>
        <v>30</v>
      </c>
      <c r="UB492" s="8">
        <f t="array" ref="UB492">SUM(LEN($O492:$PX492))-SUM(LEN(SUBSTITUTE(UPPER($O492:$PX492),"A","")))</f>
        <v>0</v>
      </c>
      <c r="UC492" s="8">
        <f t="array" ref="UC492">SUM(LEN($O492:$PX492))-SUM(LEN(SUBSTITUTE(UPPER($O492:$PX492),"P","")))</f>
        <v>10</v>
      </c>
      <c r="UG492" s="8">
        <f t="shared" si="42"/>
        <v>40</v>
      </c>
      <c r="UH492" s="8">
        <f t="shared" si="43"/>
        <v>0</v>
      </c>
      <c r="UI492" s="8">
        <f t="shared" si="44"/>
        <v>1</v>
      </c>
      <c r="UJ492" s="8">
        <f t="shared" si="45"/>
        <v>0</v>
      </c>
      <c r="UK492" s="8">
        <f t="shared" si="46"/>
        <v>0</v>
      </c>
      <c r="UN492" s="8">
        <f t="array" aca="1" ref="UN492" ca="1">SUM(IF($O$5:$PX$5&gt;=$UN$5,IF($O$5:$PX$5&lt;$UO$5,LEN($O492:$PX492)-LEN(SUBSTITUTE(UPPER($O492:$PX492),"R","")))))</f>
        <v>0</v>
      </c>
      <c r="UO492" s="8">
        <f t="array" aca="1" ref="UO492" ca="1">SUM(IF($O$5:$PX$5&gt;=$UN$5,IF($O$5:$PX$5&lt;$UO$5,LEN($O492:$PX492)-LEN(SUBSTITUTE(UPPER($O492:$PX492),"A","")))))</f>
        <v>0</v>
      </c>
      <c r="UP492" s="8">
        <f t="array" aca="1" ref="UP492" ca="1">SUM(IF($O$5:$PX$5&gt;=$UN$5,IF($O$5:$PX$5&lt;$UO$5,LEN($O492:$PX492)-LEN(SUBSTITUTE(UPPER($O492:$PX492),"P","")))))</f>
        <v>0</v>
      </c>
    </row>
    <row r="493" spans="2:562" x14ac:dyDescent="0.25">
      <c r="B493" s="60">
        <v>488</v>
      </c>
      <c r="C493" s="60" t="s">
        <v>17997</v>
      </c>
      <c r="D493" s="60" t="s">
        <v>10273</v>
      </c>
      <c r="E493" s="60">
        <v>8</v>
      </c>
      <c r="F493" s="60" t="s">
        <v>17842</v>
      </c>
      <c r="G493" s="60" t="s">
        <v>17889</v>
      </c>
      <c r="H493" s="60" t="s">
        <v>17924</v>
      </c>
      <c r="I493" s="60" t="s">
        <v>10</v>
      </c>
      <c r="J493" s="60" t="s">
        <v>17942</v>
      </c>
      <c r="K493" s="60" t="s">
        <v>17943</v>
      </c>
      <c r="L493" s="60" t="s">
        <v>17944</v>
      </c>
      <c r="M493" s="61" t="e">
        <v>#N/A</v>
      </c>
      <c r="N493" s="61" t="e">
        <v>#N/A</v>
      </c>
      <c r="Z493" s="8" t="s">
        <v>17917</v>
      </c>
      <c r="AA493" s="8" t="s">
        <v>17917</v>
      </c>
      <c r="AC493" s="8" t="s">
        <v>17935</v>
      </c>
      <c r="AD493" s="8" t="s">
        <v>17917</v>
      </c>
      <c r="AF493" s="8" t="s">
        <v>17917</v>
      </c>
      <c r="AG493" s="8" t="s">
        <v>17917</v>
      </c>
      <c r="AJ493" s="8" t="s">
        <v>17935</v>
      </c>
      <c r="AK493" s="8" t="s">
        <v>17918</v>
      </c>
      <c r="AO493" s="8" t="s">
        <v>17917</v>
      </c>
      <c r="BK493" s="8" t="s">
        <v>17917</v>
      </c>
      <c r="BL493" s="8" t="s">
        <v>17935</v>
      </c>
      <c r="BO493" s="8" t="s">
        <v>17917</v>
      </c>
      <c r="BP493" s="8" t="s">
        <v>17917</v>
      </c>
      <c r="BR493" s="8" t="s">
        <v>17935</v>
      </c>
      <c r="BW493" s="8" t="s">
        <v>17917</v>
      </c>
      <c r="BX493" s="8" t="s">
        <v>17917</v>
      </c>
      <c r="BY493" s="8" t="s">
        <v>17935</v>
      </c>
      <c r="CD493" s="8" t="s">
        <v>17917</v>
      </c>
      <c r="CF493" s="8" t="s">
        <v>17935</v>
      </c>
      <c r="CJ493" s="8" t="s">
        <v>17917</v>
      </c>
      <c r="CK493" s="8" t="s">
        <v>17917</v>
      </c>
      <c r="UA493" s="8">
        <f t="array" ref="UA493">SUM(LEN($O493:$PX493))-SUM(LEN(SUBSTITUTE(UPPER($O493:$PX493),"R","")))</f>
        <v>20</v>
      </c>
      <c r="UB493" s="8">
        <f t="array" ref="UB493">SUM(LEN($O493:$PX493))-SUM(LEN(SUBSTITUTE(UPPER($O493:$PX493),"A","")))</f>
        <v>0</v>
      </c>
      <c r="UC493" s="8">
        <f t="array" ref="UC493">SUM(LEN($O493:$PX493))-SUM(LEN(SUBSTITUTE(UPPER($O493:$PX493),"P","")))</f>
        <v>7</v>
      </c>
      <c r="UG493" s="8">
        <f t="shared" si="42"/>
        <v>27</v>
      </c>
      <c r="UH493" s="8">
        <f t="shared" si="43"/>
        <v>1</v>
      </c>
      <c r="UI493" s="8">
        <f t="shared" si="44"/>
        <v>0</v>
      </c>
      <c r="UJ493" s="8">
        <f t="shared" si="45"/>
        <v>0</v>
      </c>
      <c r="UK493" s="8">
        <f t="shared" si="46"/>
        <v>0</v>
      </c>
      <c r="UN493" s="8">
        <f t="array" aca="1" ref="UN493" ca="1">SUM(IF($O$5:$PX$5&gt;=$UN$5,IF($O$5:$PX$5&lt;$UO$5,LEN($O493:$PX493)-LEN(SUBSTITUTE(UPPER($O493:$PX493),"R","")))))</f>
        <v>0</v>
      </c>
      <c r="UO493" s="8">
        <f t="array" aca="1" ref="UO493" ca="1">SUM(IF($O$5:$PX$5&gt;=$UN$5,IF($O$5:$PX$5&lt;$UO$5,LEN($O493:$PX493)-LEN(SUBSTITUTE(UPPER($O493:$PX493),"A","")))))</f>
        <v>0</v>
      </c>
      <c r="UP493" s="8">
        <f t="array" aca="1" ref="UP493" ca="1">SUM(IF($O$5:$PX$5&gt;=$UN$5,IF($O$5:$PX$5&lt;$UO$5,LEN($O493:$PX493)-LEN(SUBSTITUTE(UPPER($O493:$PX493),"P","")))))</f>
        <v>0</v>
      </c>
    </row>
    <row r="494" spans="2:562" x14ac:dyDescent="0.25">
      <c r="B494" s="60">
        <v>489</v>
      </c>
      <c r="C494" s="60" t="s">
        <v>17997</v>
      </c>
      <c r="D494" s="60" t="s">
        <v>10273</v>
      </c>
      <c r="E494" s="60">
        <v>6</v>
      </c>
      <c r="F494" s="60" t="s">
        <v>17842</v>
      </c>
      <c r="G494" s="60" t="s">
        <v>17887</v>
      </c>
      <c r="H494" s="60" t="s">
        <v>17924</v>
      </c>
      <c r="I494" s="60" t="s">
        <v>10</v>
      </c>
      <c r="J494" s="60" t="s">
        <v>17942</v>
      </c>
      <c r="K494" s="60" t="s">
        <v>17943</v>
      </c>
      <c r="L494" s="60" t="s">
        <v>17944</v>
      </c>
      <c r="M494" s="61" t="e">
        <v>#N/A</v>
      </c>
      <c r="N494" s="61" t="e">
        <v>#N/A</v>
      </c>
      <c r="Z494" s="8" t="s">
        <v>17917</v>
      </c>
      <c r="AA494" s="8" t="s">
        <v>17917</v>
      </c>
      <c r="AC494" s="8" t="s">
        <v>17935</v>
      </c>
      <c r="AD494" s="8" t="s">
        <v>17917</v>
      </c>
      <c r="AF494" s="8" t="s">
        <v>17917</v>
      </c>
      <c r="AG494" s="8" t="s">
        <v>17917</v>
      </c>
      <c r="AH494" s="8" t="s">
        <v>17917</v>
      </c>
      <c r="AJ494" s="8" t="s">
        <v>17935</v>
      </c>
      <c r="AK494" s="8" t="s">
        <v>17918</v>
      </c>
      <c r="AM494" s="8" t="s">
        <v>17917</v>
      </c>
      <c r="AQ494" s="8" t="s">
        <v>17935</v>
      </c>
      <c r="AR494" s="8" t="s">
        <v>17917</v>
      </c>
      <c r="AT494" s="8" t="s">
        <v>17917</v>
      </c>
      <c r="AU494" s="8" t="s">
        <v>17918</v>
      </c>
      <c r="AV494" s="8" t="s">
        <v>17917</v>
      </c>
      <c r="AW494" s="8" t="s">
        <v>17935</v>
      </c>
      <c r="BA494" s="8" t="s">
        <v>17917</v>
      </c>
      <c r="BB494" s="8" t="s">
        <v>17917</v>
      </c>
      <c r="BD494" s="8" t="s">
        <v>17917</v>
      </c>
      <c r="BE494" s="8" t="s">
        <v>17935</v>
      </c>
      <c r="BH494" s="8" t="s">
        <v>17917</v>
      </c>
      <c r="BK494" s="8" t="s">
        <v>17917</v>
      </c>
      <c r="BL494" s="8" t="s">
        <v>17935</v>
      </c>
      <c r="BO494" s="8" t="s">
        <v>17917</v>
      </c>
      <c r="BP494" s="8" t="s">
        <v>17917</v>
      </c>
      <c r="BQ494" s="8" t="s">
        <v>17917</v>
      </c>
      <c r="BR494" s="8" t="s">
        <v>17935</v>
      </c>
      <c r="BW494" s="8" t="s">
        <v>17917</v>
      </c>
      <c r="BX494" s="8" t="s">
        <v>17917</v>
      </c>
      <c r="BY494" s="8" t="s">
        <v>17935</v>
      </c>
      <c r="CC494" s="8" t="s">
        <v>17917</v>
      </c>
      <c r="CE494" s="8" t="s">
        <v>17917</v>
      </c>
      <c r="CF494" s="8" t="s">
        <v>17935</v>
      </c>
      <c r="UA494" s="8">
        <f t="array" ref="UA494">SUM(LEN($O494:$PX494))-SUM(LEN(SUBSTITUTE(UPPER($O494:$PX494),"R","")))</f>
        <v>31</v>
      </c>
      <c r="UB494" s="8">
        <f t="array" ref="UB494">SUM(LEN($O494:$PX494))-SUM(LEN(SUBSTITUTE(UPPER($O494:$PX494),"A","")))</f>
        <v>0</v>
      </c>
      <c r="UC494" s="8">
        <f t="array" ref="UC494">SUM(LEN($O494:$PX494))-SUM(LEN(SUBSTITUTE(UPPER($O494:$PX494),"P","")))</f>
        <v>11</v>
      </c>
      <c r="UG494" s="8">
        <f t="shared" si="42"/>
        <v>42</v>
      </c>
      <c r="UH494" s="8">
        <f t="shared" si="43"/>
        <v>1</v>
      </c>
      <c r="UI494" s="8">
        <f t="shared" si="44"/>
        <v>0</v>
      </c>
      <c r="UJ494" s="8">
        <f t="shared" si="45"/>
        <v>0</v>
      </c>
      <c r="UK494" s="8">
        <f t="shared" si="46"/>
        <v>0</v>
      </c>
      <c r="UN494" s="8">
        <f t="array" aca="1" ref="UN494" ca="1">SUM(IF($O$5:$PX$5&gt;=$UN$5,IF($O$5:$PX$5&lt;$UO$5,LEN($O494:$PX494)-LEN(SUBSTITUTE(UPPER($O494:$PX494),"R","")))))</f>
        <v>0</v>
      </c>
      <c r="UO494" s="8">
        <f t="array" aca="1" ref="UO494" ca="1">SUM(IF($O$5:$PX$5&gt;=$UN$5,IF($O$5:$PX$5&lt;$UO$5,LEN($O494:$PX494)-LEN(SUBSTITUTE(UPPER($O494:$PX494),"A","")))))</f>
        <v>0</v>
      </c>
      <c r="UP494" s="8">
        <f t="array" aca="1" ref="UP494" ca="1">SUM(IF($O$5:$PX$5&gt;=$UN$5,IF($O$5:$PX$5&lt;$UO$5,LEN($O494:$PX494)-LEN(SUBSTITUTE(UPPER($O494:$PX494),"P","")))))</f>
        <v>0</v>
      </c>
    </row>
    <row r="495" spans="2:562" x14ac:dyDescent="0.25">
      <c r="B495" s="60">
        <v>490</v>
      </c>
      <c r="C495" s="60" t="s">
        <v>17997</v>
      </c>
      <c r="D495" s="60" t="s">
        <v>10273</v>
      </c>
      <c r="E495" s="60">
        <v>6</v>
      </c>
      <c r="F495" s="60" t="s">
        <v>17842</v>
      </c>
      <c r="G495" s="60" t="s">
        <v>17887</v>
      </c>
      <c r="H495" s="60" t="s">
        <v>17924</v>
      </c>
      <c r="I495" s="60" t="s">
        <v>10</v>
      </c>
      <c r="J495" s="60" t="s">
        <v>11</v>
      </c>
      <c r="K495" s="60" t="s">
        <v>17943</v>
      </c>
      <c r="L495" s="60" t="s">
        <v>17944</v>
      </c>
      <c r="M495" s="61" t="e">
        <v>#N/A</v>
      </c>
      <c r="N495" s="61" t="e">
        <v>#N/A</v>
      </c>
      <c r="Z495" s="8" t="s">
        <v>17917</v>
      </c>
      <c r="AA495" s="8" t="s">
        <v>17917</v>
      </c>
      <c r="AC495" s="8" t="s">
        <v>17935</v>
      </c>
      <c r="AD495" s="8" t="s">
        <v>17917</v>
      </c>
      <c r="AG495" s="8" t="s">
        <v>17917</v>
      </c>
      <c r="AH495" s="8" t="s">
        <v>17917</v>
      </c>
      <c r="AJ495" s="8" t="s">
        <v>17935</v>
      </c>
      <c r="AK495" s="8" t="s">
        <v>17918</v>
      </c>
      <c r="AM495" s="8" t="s">
        <v>17917</v>
      </c>
      <c r="AO495" s="8" t="s">
        <v>17917</v>
      </c>
      <c r="AQ495" s="8" t="s">
        <v>17935</v>
      </c>
      <c r="AR495" s="8" t="s">
        <v>17917</v>
      </c>
      <c r="AT495" s="8" t="s">
        <v>17917</v>
      </c>
      <c r="AU495" s="8" t="s">
        <v>17918</v>
      </c>
      <c r="AV495" s="8" t="s">
        <v>17917</v>
      </c>
      <c r="AW495" s="8" t="s">
        <v>17935</v>
      </c>
      <c r="BD495" s="8" t="s">
        <v>17917</v>
      </c>
      <c r="BE495" s="8" t="s">
        <v>17935</v>
      </c>
      <c r="BH495" s="8" t="s">
        <v>17917</v>
      </c>
      <c r="BI495" s="8" t="s">
        <v>17918</v>
      </c>
      <c r="BJ495" s="8" t="s">
        <v>17917</v>
      </c>
      <c r="BK495" s="8" t="s">
        <v>17917</v>
      </c>
      <c r="BL495" s="8" t="s">
        <v>17935</v>
      </c>
      <c r="BO495" s="8" t="s">
        <v>17917</v>
      </c>
      <c r="BP495" s="8" t="s">
        <v>17917</v>
      </c>
      <c r="BQ495" s="8" t="s">
        <v>17917</v>
      </c>
      <c r="BR495" s="8" t="s">
        <v>17935</v>
      </c>
      <c r="BW495" s="8" t="s">
        <v>17917</v>
      </c>
      <c r="CD495" s="8" t="s">
        <v>17917</v>
      </c>
      <c r="CF495" s="8" t="s">
        <v>17935</v>
      </c>
      <c r="CJ495" s="8" t="s">
        <v>17917</v>
      </c>
      <c r="CK495" s="8" t="s">
        <v>17917</v>
      </c>
      <c r="UA495" s="8">
        <f t="array" ref="UA495">SUM(LEN($O495:$PX495))-SUM(LEN(SUBSTITUTE(UPPER($O495:$PX495),"R","")))</f>
        <v>29</v>
      </c>
      <c r="UB495" s="8">
        <f t="array" ref="UB495">SUM(LEN($O495:$PX495))-SUM(LEN(SUBSTITUTE(UPPER($O495:$PX495),"A","")))</f>
        <v>0</v>
      </c>
      <c r="UC495" s="8">
        <f t="array" ref="UC495">SUM(LEN($O495:$PX495))-SUM(LEN(SUBSTITUTE(UPPER($O495:$PX495),"P","")))</f>
        <v>11</v>
      </c>
      <c r="UG495" s="8">
        <f t="shared" si="42"/>
        <v>40</v>
      </c>
      <c r="UH495" s="8">
        <f t="shared" si="43"/>
        <v>1</v>
      </c>
      <c r="UI495" s="8">
        <f t="shared" si="44"/>
        <v>0</v>
      </c>
      <c r="UJ495" s="8">
        <f t="shared" si="45"/>
        <v>0</v>
      </c>
      <c r="UK495" s="8">
        <f t="shared" si="46"/>
        <v>0</v>
      </c>
      <c r="UN495" s="8">
        <f t="array" aca="1" ref="UN495" ca="1">SUM(IF($O$5:$PX$5&gt;=$UN$5,IF($O$5:$PX$5&lt;$UO$5,LEN($O495:$PX495)-LEN(SUBSTITUTE(UPPER($O495:$PX495),"R","")))))</f>
        <v>0</v>
      </c>
      <c r="UO495" s="8">
        <f t="array" aca="1" ref="UO495" ca="1">SUM(IF($O$5:$PX$5&gt;=$UN$5,IF($O$5:$PX$5&lt;$UO$5,LEN($O495:$PX495)-LEN(SUBSTITUTE(UPPER($O495:$PX495),"A","")))))</f>
        <v>0</v>
      </c>
      <c r="UP495" s="8">
        <f t="array" aca="1" ref="UP495" ca="1">SUM(IF($O$5:$PX$5&gt;=$UN$5,IF($O$5:$PX$5&lt;$UO$5,LEN($O495:$PX495)-LEN(SUBSTITUTE(UPPER($O495:$PX495),"P","")))))</f>
        <v>0</v>
      </c>
    </row>
    <row r="496" spans="2:562" x14ac:dyDescent="0.25">
      <c r="B496" s="60">
        <v>491</v>
      </c>
      <c r="C496" s="60" t="s">
        <v>17997</v>
      </c>
      <c r="D496" s="60" t="s">
        <v>10273</v>
      </c>
      <c r="E496" s="60">
        <v>6</v>
      </c>
      <c r="F496" s="60" t="s">
        <v>17815</v>
      </c>
      <c r="G496" s="60" t="s">
        <v>17887</v>
      </c>
      <c r="H496" s="60" t="s">
        <v>17924</v>
      </c>
      <c r="I496" s="60" t="s">
        <v>10</v>
      </c>
      <c r="J496" s="60" t="s">
        <v>17942</v>
      </c>
      <c r="K496" s="60" t="s">
        <v>17943</v>
      </c>
      <c r="L496" s="60" t="s">
        <v>17944</v>
      </c>
      <c r="M496" s="61" t="e">
        <v>#N/A</v>
      </c>
      <c r="N496" s="61" t="e">
        <v>#N/A</v>
      </c>
      <c r="AA496" s="8" t="s">
        <v>17917</v>
      </c>
      <c r="AC496" s="8" t="s">
        <v>17935</v>
      </c>
      <c r="AD496" s="8" t="s">
        <v>17917</v>
      </c>
      <c r="AF496" s="8" t="s">
        <v>17917</v>
      </c>
      <c r="AG496" s="8" t="s">
        <v>17917</v>
      </c>
      <c r="AH496" s="8" t="s">
        <v>17917</v>
      </c>
      <c r="AK496" s="8" t="s">
        <v>17918</v>
      </c>
      <c r="AM496" s="8" t="s">
        <v>17917</v>
      </c>
      <c r="AQ496" s="8" t="s">
        <v>17935</v>
      </c>
      <c r="AR496" s="8" t="s">
        <v>17917</v>
      </c>
      <c r="AT496" s="8" t="s">
        <v>17917</v>
      </c>
      <c r="AU496" s="8" t="s">
        <v>17918</v>
      </c>
      <c r="AW496" s="8" t="s">
        <v>17935</v>
      </c>
      <c r="BA496" s="8" t="s">
        <v>17917</v>
      </c>
      <c r="BD496" s="8" t="s">
        <v>17917</v>
      </c>
      <c r="BE496" s="8" t="s">
        <v>17935</v>
      </c>
      <c r="BH496" s="8" t="s">
        <v>17917</v>
      </c>
      <c r="BI496" s="8" t="s">
        <v>17918</v>
      </c>
      <c r="BJ496" s="8" t="s">
        <v>17917</v>
      </c>
      <c r="BK496" s="8" t="s">
        <v>17917</v>
      </c>
      <c r="BL496" s="8" t="s">
        <v>17935</v>
      </c>
      <c r="BO496" s="8" t="s">
        <v>17917</v>
      </c>
      <c r="BP496" s="8" t="s">
        <v>17917</v>
      </c>
      <c r="BQ496" s="8" t="s">
        <v>17917</v>
      </c>
      <c r="BR496" s="8" t="s">
        <v>17935</v>
      </c>
      <c r="BY496" s="8" t="s">
        <v>17935</v>
      </c>
      <c r="CC496" s="8" t="s">
        <v>17917</v>
      </c>
      <c r="CD496" s="8" t="s">
        <v>17917</v>
      </c>
      <c r="CE496" s="8" t="s">
        <v>17917</v>
      </c>
      <c r="CF496" s="8" t="s">
        <v>17935</v>
      </c>
      <c r="CJ496" s="8" t="s">
        <v>17917</v>
      </c>
      <c r="UA496" s="8">
        <f t="array" ref="UA496">SUM(LEN($O496:$PX496))-SUM(LEN(SUBSTITUTE(UPPER($O496:$PX496),"R","")))</f>
        <v>28</v>
      </c>
      <c r="UB496" s="8">
        <f t="array" ref="UB496">SUM(LEN($O496:$PX496))-SUM(LEN(SUBSTITUTE(UPPER($O496:$PX496),"A","")))</f>
        <v>0</v>
      </c>
      <c r="UC496" s="8">
        <f t="array" ref="UC496">SUM(LEN($O496:$PX496))-SUM(LEN(SUBSTITUTE(UPPER($O496:$PX496),"P","")))</f>
        <v>11</v>
      </c>
      <c r="UG496" s="8">
        <f t="shared" si="42"/>
        <v>39</v>
      </c>
      <c r="UH496" s="8">
        <f t="shared" si="43"/>
        <v>1</v>
      </c>
      <c r="UI496" s="8">
        <f t="shared" si="44"/>
        <v>0</v>
      </c>
      <c r="UJ496" s="8">
        <f t="shared" si="45"/>
        <v>0</v>
      </c>
      <c r="UK496" s="8">
        <f t="shared" si="46"/>
        <v>0</v>
      </c>
      <c r="UN496" s="8">
        <f t="array" aca="1" ref="UN496" ca="1">SUM(IF($O$5:$PX$5&gt;=$UN$5,IF($O$5:$PX$5&lt;$UO$5,LEN($O496:$PX496)-LEN(SUBSTITUTE(UPPER($O496:$PX496),"R","")))))</f>
        <v>0</v>
      </c>
      <c r="UO496" s="8">
        <f t="array" aca="1" ref="UO496" ca="1">SUM(IF($O$5:$PX$5&gt;=$UN$5,IF($O$5:$PX$5&lt;$UO$5,LEN($O496:$PX496)-LEN(SUBSTITUTE(UPPER($O496:$PX496),"A","")))))</f>
        <v>0</v>
      </c>
      <c r="UP496" s="8">
        <f t="array" aca="1" ref="UP496" ca="1">SUM(IF($O$5:$PX$5&gt;=$UN$5,IF($O$5:$PX$5&lt;$UO$5,LEN($O496:$PX496)-LEN(SUBSTITUTE(UPPER($O496:$PX496),"P","")))))</f>
        <v>0</v>
      </c>
    </row>
    <row r="497" spans="2:562" x14ac:dyDescent="0.25">
      <c r="B497" s="60">
        <v>492</v>
      </c>
      <c r="C497" s="60" t="s">
        <v>17997</v>
      </c>
      <c r="D497" s="60" t="s">
        <v>10273</v>
      </c>
      <c r="E497" s="60">
        <v>7</v>
      </c>
      <c r="F497" s="60" t="s">
        <v>17842</v>
      </c>
      <c r="G497" s="60" t="s">
        <v>17888</v>
      </c>
      <c r="H497" s="60" t="s">
        <v>17924</v>
      </c>
      <c r="I497" s="60" t="s">
        <v>10</v>
      </c>
      <c r="J497" s="60" t="s">
        <v>17942</v>
      </c>
      <c r="K497" s="60" t="s">
        <v>17943</v>
      </c>
      <c r="L497" s="60" t="s">
        <v>17944</v>
      </c>
      <c r="M497" s="61" t="e">
        <v>#N/A</v>
      </c>
      <c r="N497" s="61" t="e">
        <v>#N/A</v>
      </c>
      <c r="Z497" s="8" t="s">
        <v>17917</v>
      </c>
      <c r="AA497" s="8" t="s">
        <v>17917</v>
      </c>
      <c r="AC497" s="8" t="s">
        <v>17935</v>
      </c>
      <c r="AD497" s="8" t="s">
        <v>17917</v>
      </c>
      <c r="AF497" s="8" t="s">
        <v>17917</v>
      </c>
      <c r="AH497" s="8" t="s">
        <v>17917</v>
      </c>
      <c r="AJ497" s="8" t="s">
        <v>17935</v>
      </c>
      <c r="AK497" s="8" t="s">
        <v>17918</v>
      </c>
      <c r="AM497" s="8" t="s">
        <v>17917</v>
      </c>
      <c r="AN497" s="8" t="s">
        <v>17917</v>
      </c>
      <c r="AQ497" s="8" t="s">
        <v>17935</v>
      </c>
      <c r="AR497" s="8" t="s">
        <v>17917</v>
      </c>
      <c r="AT497" s="8" t="s">
        <v>17917</v>
      </c>
      <c r="AU497" s="8" t="s">
        <v>17918</v>
      </c>
      <c r="BA497" s="8" t="s">
        <v>17917</v>
      </c>
      <c r="BD497" s="8" t="s">
        <v>17917</v>
      </c>
      <c r="BE497" s="8" t="s">
        <v>17935</v>
      </c>
      <c r="BH497" s="8" t="s">
        <v>17917</v>
      </c>
      <c r="BI497" s="8" t="s">
        <v>17918</v>
      </c>
      <c r="BK497" s="8" t="s">
        <v>17917</v>
      </c>
      <c r="BL497" s="8" t="s">
        <v>17935</v>
      </c>
      <c r="BP497" s="8" t="s">
        <v>17917</v>
      </c>
      <c r="BQ497" s="8" t="s">
        <v>17917</v>
      </c>
      <c r="BR497" s="8" t="s">
        <v>17935</v>
      </c>
      <c r="BW497" s="8" t="s">
        <v>17917</v>
      </c>
      <c r="BX497" s="8" t="s">
        <v>17917</v>
      </c>
      <c r="BY497" s="8" t="s">
        <v>17935</v>
      </c>
      <c r="CC497" s="8" t="s">
        <v>17917</v>
      </c>
      <c r="CD497" s="8" t="s">
        <v>17917</v>
      </c>
      <c r="CF497" s="8" t="s">
        <v>17935</v>
      </c>
      <c r="CJ497" s="8" t="s">
        <v>17917</v>
      </c>
      <c r="CK497" s="8" t="s">
        <v>17917</v>
      </c>
      <c r="UA497" s="8">
        <f t="array" ref="UA497">SUM(LEN($O497:$PX497))-SUM(LEN(SUBSTITUTE(UPPER($O497:$PX497),"R","")))</f>
        <v>29</v>
      </c>
      <c r="UB497" s="8">
        <f t="array" ref="UB497">SUM(LEN($O497:$PX497))-SUM(LEN(SUBSTITUTE(UPPER($O497:$PX497),"A","")))</f>
        <v>0</v>
      </c>
      <c r="UC497" s="8">
        <f t="array" ref="UC497">SUM(LEN($O497:$PX497))-SUM(LEN(SUBSTITUTE(UPPER($O497:$PX497),"P","")))</f>
        <v>11</v>
      </c>
      <c r="UG497" s="8">
        <f t="shared" si="42"/>
        <v>40</v>
      </c>
      <c r="UH497" s="8">
        <f t="shared" si="43"/>
        <v>1</v>
      </c>
      <c r="UI497" s="8">
        <f t="shared" si="44"/>
        <v>0</v>
      </c>
      <c r="UJ497" s="8">
        <f t="shared" si="45"/>
        <v>0</v>
      </c>
      <c r="UK497" s="8">
        <f t="shared" si="46"/>
        <v>0</v>
      </c>
      <c r="UN497" s="8">
        <f t="array" aca="1" ref="UN497" ca="1">SUM(IF($O$5:$PX$5&gt;=$UN$5,IF($O$5:$PX$5&lt;$UO$5,LEN($O497:$PX497)-LEN(SUBSTITUTE(UPPER($O497:$PX497),"R","")))))</f>
        <v>0</v>
      </c>
      <c r="UO497" s="8">
        <f t="array" aca="1" ref="UO497" ca="1">SUM(IF($O$5:$PX$5&gt;=$UN$5,IF($O$5:$PX$5&lt;$UO$5,LEN($O497:$PX497)-LEN(SUBSTITUTE(UPPER($O497:$PX497),"A","")))))</f>
        <v>0</v>
      </c>
      <c r="UP497" s="8">
        <f t="array" aca="1" ref="UP497" ca="1">SUM(IF($O$5:$PX$5&gt;=$UN$5,IF($O$5:$PX$5&lt;$UO$5,LEN($O497:$PX497)-LEN(SUBSTITUTE(UPPER($O497:$PX497),"P","")))))</f>
        <v>0</v>
      </c>
    </row>
    <row r="498" spans="2:562" x14ac:dyDescent="0.25">
      <c r="B498" s="60">
        <v>493</v>
      </c>
      <c r="C498" s="60" t="s">
        <v>17997</v>
      </c>
      <c r="D498" s="60" t="s">
        <v>10273</v>
      </c>
      <c r="E498" s="60">
        <v>9</v>
      </c>
      <c r="F498" s="60" t="s">
        <v>17842</v>
      </c>
      <c r="G498" s="60" t="s">
        <v>17890</v>
      </c>
      <c r="H498" s="60" t="s">
        <v>17924</v>
      </c>
      <c r="I498" s="60" t="s">
        <v>10</v>
      </c>
      <c r="J498" s="60" t="s">
        <v>17942</v>
      </c>
      <c r="K498" s="60" t="s">
        <v>17943</v>
      </c>
      <c r="L498" s="60" t="s">
        <v>17944</v>
      </c>
      <c r="M498" s="61" t="e">
        <v>#N/A</v>
      </c>
      <c r="N498" s="61" t="e">
        <v>#N/A</v>
      </c>
      <c r="Z498" s="8" t="s">
        <v>17917</v>
      </c>
      <c r="AC498" s="8" t="s">
        <v>17935</v>
      </c>
      <c r="AD498" s="8" t="s">
        <v>17917</v>
      </c>
      <c r="AF498" s="8" t="s">
        <v>17917</v>
      </c>
      <c r="AG498" s="8" t="s">
        <v>17917</v>
      </c>
      <c r="AH498" s="8" t="s">
        <v>17917</v>
      </c>
      <c r="AK498" s="8" t="s">
        <v>17918</v>
      </c>
      <c r="AM498" s="8" t="s">
        <v>17917</v>
      </c>
      <c r="AN498" s="8" t="s">
        <v>17917</v>
      </c>
      <c r="AQ498" s="8" t="s">
        <v>17935</v>
      </c>
      <c r="AR498" s="8" t="s">
        <v>17917</v>
      </c>
      <c r="AT498" s="8" t="s">
        <v>17917</v>
      </c>
      <c r="AU498" s="8" t="s">
        <v>17918</v>
      </c>
      <c r="AV498" s="8" t="s">
        <v>17917</v>
      </c>
      <c r="AW498" s="8" t="s">
        <v>17935</v>
      </c>
      <c r="BA498" s="8" t="s">
        <v>17917</v>
      </c>
      <c r="BC498" s="8" t="s">
        <v>17917</v>
      </c>
      <c r="BD498" s="8" t="s">
        <v>17917</v>
      </c>
      <c r="BE498" s="8" t="s">
        <v>17935</v>
      </c>
      <c r="BH498" s="8" t="s">
        <v>17917</v>
      </c>
      <c r="BI498" s="8" t="s">
        <v>17918</v>
      </c>
      <c r="BJ498" s="8" t="s">
        <v>17917</v>
      </c>
      <c r="BK498" s="8" t="s">
        <v>17917</v>
      </c>
      <c r="BL498" s="8" t="s">
        <v>17935</v>
      </c>
      <c r="BQ498" s="8" t="s">
        <v>17917</v>
      </c>
      <c r="BR498" s="8" t="s">
        <v>17935</v>
      </c>
      <c r="BW498" s="8" t="s">
        <v>17917</v>
      </c>
      <c r="BY498" s="8" t="s">
        <v>17935</v>
      </c>
      <c r="CC498" s="8" t="s">
        <v>17917</v>
      </c>
      <c r="CE498" s="8" t="s">
        <v>17917</v>
      </c>
      <c r="CF498" s="8" t="s">
        <v>17935</v>
      </c>
      <c r="CJ498" s="8" t="s">
        <v>17917</v>
      </c>
      <c r="CK498" s="8" t="s">
        <v>17917</v>
      </c>
      <c r="UA498" s="8">
        <f t="array" ref="UA498">SUM(LEN($O498:$PX498))-SUM(LEN(SUBSTITUTE(UPPER($O498:$PX498),"R","")))</f>
        <v>30</v>
      </c>
      <c r="UB498" s="8">
        <f t="array" ref="UB498">SUM(LEN($O498:$PX498))-SUM(LEN(SUBSTITUTE(UPPER($O498:$PX498),"A","")))</f>
        <v>0</v>
      </c>
      <c r="UC498" s="8">
        <f t="array" ref="UC498">SUM(LEN($O498:$PX498))-SUM(LEN(SUBSTITUTE(UPPER($O498:$PX498),"P","")))</f>
        <v>11</v>
      </c>
      <c r="UG498" s="8">
        <f t="shared" si="42"/>
        <v>41</v>
      </c>
      <c r="UH498" s="8">
        <f t="shared" si="43"/>
        <v>0</v>
      </c>
      <c r="UI498" s="8">
        <f t="shared" si="44"/>
        <v>1</v>
      </c>
      <c r="UJ498" s="8">
        <f t="shared" si="45"/>
        <v>0</v>
      </c>
      <c r="UK498" s="8">
        <f t="shared" si="46"/>
        <v>0</v>
      </c>
      <c r="UN498" s="8">
        <f t="array" aca="1" ref="UN498" ca="1">SUM(IF($O$5:$PX$5&gt;=$UN$5,IF($O$5:$PX$5&lt;$UO$5,LEN($O498:$PX498)-LEN(SUBSTITUTE(UPPER($O498:$PX498),"R","")))))</f>
        <v>0</v>
      </c>
      <c r="UO498" s="8">
        <f t="array" aca="1" ref="UO498" ca="1">SUM(IF($O$5:$PX$5&gt;=$UN$5,IF($O$5:$PX$5&lt;$UO$5,LEN($O498:$PX498)-LEN(SUBSTITUTE(UPPER($O498:$PX498),"A","")))))</f>
        <v>0</v>
      </c>
      <c r="UP498" s="8">
        <f t="array" aca="1" ref="UP498" ca="1">SUM(IF($O$5:$PX$5&gt;=$UN$5,IF($O$5:$PX$5&lt;$UO$5,LEN($O498:$PX498)-LEN(SUBSTITUTE(UPPER($O498:$PX498),"P","")))))</f>
        <v>0</v>
      </c>
    </row>
    <row r="499" spans="2:562" x14ac:dyDescent="0.25">
      <c r="B499" s="60">
        <v>494</v>
      </c>
      <c r="C499" s="60" t="s">
        <v>17997</v>
      </c>
      <c r="D499" s="60" t="s">
        <v>10273</v>
      </c>
      <c r="E499" s="60">
        <v>7</v>
      </c>
      <c r="F499" s="60" t="s">
        <v>17842</v>
      </c>
      <c r="G499" s="60" t="s">
        <v>17888</v>
      </c>
      <c r="H499" s="60" t="s">
        <v>17924</v>
      </c>
      <c r="I499" s="60" t="s">
        <v>10</v>
      </c>
      <c r="J499" s="60" t="s">
        <v>17942</v>
      </c>
      <c r="K499" s="60" t="s">
        <v>17943</v>
      </c>
      <c r="L499" s="60" t="s">
        <v>17944</v>
      </c>
      <c r="M499" s="61" t="e">
        <v>#N/A</v>
      </c>
      <c r="N499" s="61" t="e">
        <v>#N/A</v>
      </c>
      <c r="Z499" s="8" t="s">
        <v>17917</v>
      </c>
      <c r="AA499" s="8" t="s">
        <v>17917</v>
      </c>
      <c r="AD499" s="8" t="s">
        <v>17917</v>
      </c>
      <c r="AH499" s="8" t="s">
        <v>17917</v>
      </c>
      <c r="AK499" s="8" t="s">
        <v>17918</v>
      </c>
      <c r="AM499" s="8" t="s">
        <v>17917</v>
      </c>
      <c r="AQ499" s="8" t="s">
        <v>17935</v>
      </c>
      <c r="AR499" s="8" t="s">
        <v>17917</v>
      </c>
      <c r="AT499" s="8" t="s">
        <v>17917</v>
      </c>
      <c r="AU499" s="8" t="s">
        <v>17918</v>
      </c>
      <c r="AV499" s="8" t="s">
        <v>17917</v>
      </c>
      <c r="AW499" s="8" t="s">
        <v>17935</v>
      </c>
      <c r="BA499" s="8" t="s">
        <v>17917</v>
      </c>
      <c r="BB499" s="8" t="s">
        <v>17917</v>
      </c>
      <c r="BC499" s="8" t="s">
        <v>17917</v>
      </c>
      <c r="BD499" s="8" t="s">
        <v>17917</v>
      </c>
      <c r="BE499" s="8" t="s">
        <v>17935</v>
      </c>
      <c r="BH499" s="8" t="s">
        <v>17917</v>
      </c>
      <c r="BI499" s="8" t="s">
        <v>17918</v>
      </c>
      <c r="BK499" s="8" t="s">
        <v>17917</v>
      </c>
      <c r="BL499" s="8" t="s">
        <v>17935</v>
      </c>
      <c r="BO499" s="8" t="s">
        <v>17917</v>
      </c>
      <c r="BP499" s="8" t="s">
        <v>17917</v>
      </c>
      <c r="BQ499" s="8" t="s">
        <v>17917</v>
      </c>
      <c r="BW499" s="8" t="s">
        <v>17917</v>
      </c>
      <c r="BY499" s="8" t="s">
        <v>17935</v>
      </c>
      <c r="CC499" s="8" t="s">
        <v>17917</v>
      </c>
      <c r="CD499" s="8" t="s">
        <v>17917</v>
      </c>
      <c r="CE499" s="8" t="s">
        <v>17917</v>
      </c>
      <c r="CF499" s="8" t="s">
        <v>17935</v>
      </c>
      <c r="CK499" s="8" t="s">
        <v>17917</v>
      </c>
      <c r="UA499" s="8">
        <f t="array" ref="UA499">SUM(LEN($O499:$PX499))-SUM(LEN(SUBSTITUTE(UPPER($O499:$PX499),"R","")))</f>
        <v>28</v>
      </c>
      <c r="UB499" s="8">
        <f t="array" ref="UB499">SUM(LEN($O499:$PX499))-SUM(LEN(SUBSTITUTE(UPPER($O499:$PX499),"A","")))</f>
        <v>0</v>
      </c>
      <c r="UC499" s="8">
        <f t="array" ref="UC499">SUM(LEN($O499:$PX499))-SUM(LEN(SUBSTITUTE(UPPER($O499:$PX499),"P","")))</f>
        <v>9</v>
      </c>
      <c r="UG499" s="8">
        <f t="shared" si="42"/>
        <v>37</v>
      </c>
      <c r="UH499" s="8">
        <f t="shared" si="43"/>
        <v>1</v>
      </c>
      <c r="UI499" s="8">
        <f t="shared" si="44"/>
        <v>0</v>
      </c>
      <c r="UJ499" s="8">
        <f t="shared" si="45"/>
        <v>0</v>
      </c>
      <c r="UK499" s="8">
        <f t="shared" si="46"/>
        <v>0</v>
      </c>
      <c r="UN499" s="8">
        <f t="array" aca="1" ref="UN499" ca="1">SUM(IF($O$5:$PX$5&gt;=$UN$5,IF($O$5:$PX$5&lt;$UO$5,LEN($O499:$PX499)-LEN(SUBSTITUTE(UPPER($O499:$PX499),"R","")))))</f>
        <v>0</v>
      </c>
      <c r="UO499" s="8">
        <f t="array" aca="1" ref="UO499" ca="1">SUM(IF($O$5:$PX$5&gt;=$UN$5,IF($O$5:$PX$5&lt;$UO$5,LEN($O499:$PX499)-LEN(SUBSTITUTE(UPPER($O499:$PX499),"A","")))))</f>
        <v>0</v>
      </c>
      <c r="UP499" s="8">
        <f t="array" aca="1" ref="UP499" ca="1">SUM(IF($O$5:$PX$5&gt;=$UN$5,IF($O$5:$PX$5&lt;$UO$5,LEN($O499:$PX499)-LEN(SUBSTITUTE(UPPER($O499:$PX499),"P","")))))</f>
        <v>0</v>
      </c>
    </row>
    <row r="500" spans="2:562" x14ac:dyDescent="0.25">
      <c r="B500" s="60">
        <v>495</v>
      </c>
      <c r="C500" s="60" t="s">
        <v>17997</v>
      </c>
      <c r="D500" s="60" t="s">
        <v>10273</v>
      </c>
      <c r="E500" s="60">
        <v>10</v>
      </c>
      <c r="F500" s="60" t="s">
        <v>17815</v>
      </c>
      <c r="G500" s="60" t="s">
        <v>17891</v>
      </c>
      <c r="H500" s="60" t="s">
        <v>17924</v>
      </c>
      <c r="I500" s="60" t="s">
        <v>10</v>
      </c>
      <c r="J500" s="60" t="s">
        <v>17942</v>
      </c>
      <c r="K500" s="60" t="s">
        <v>17943</v>
      </c>
      <c r="L500" s="60" t="s">
        <v>17944</v>
      </c>
      <c r="M500" s="61" t="e">
        <v>#N/A</v>
      </c>
      <c r="N500" s="61" t="e">
        <v>#N/A</v>
      </c>
      <c r="Z500" s="8" t="s">
        <v>17917</v>
      </c>
      <c r="AA500" s="8" t="s">
        <v>17917</v>
      </c>
      <c r="AD500" s="8" t="s">
        <v>17917</v>
      </c>
      <c r="AF500" s="8" t="s">
        <v>17917</v>
      </c>
      <c r="AG500" s="8" t="s">
        <v>17917</v>
      </c>
      <c r="AJ500" s="8" t="s">
        <v>17935</v>
      </c>
      <c r="AK500" s="8" t="s">
        <v>17918</v>
      </c>
      <c r="AN500" s="8" t="s">
        <v>17917</v>
      </c>
      <c r="AQ500" s="8" t="s">
        <v>17935</v>
      </c>
      <c r="AR500" s="8" t="s">
        <v>17917</v>
      </c>
      <c r="AT500" s="8" t="s">
        <v>17917</v>
      </c>
      <c r="AU500" s="8" t="s">
        <v>17918</v>
      </c>
      <c r="AV500" s="8" t="s">
        <v>17917</v>
      </c>
      <c r="AW500" s="8" t="s">
        <v>17935</v>
      </c>
      <c r="BA500" s="8" t="s">
        <v>17917</v>
      </c>
      <c r="BB500" s="8" t="s">
        <v>17917</v>
      </c>
      <c r="BC500" s="8" t="s">
        <v>17917</v>
      </c>
      <c r="BD500" s="8" t="s">
        <v>17917</v>
      </c>
      <c r="BE500" s="8" t="s">
        <v>17935</v>
      </c>
      <c r="BH500" s="8" t="s">
        <v>17917</v>
      </c>
      <c r="BI500" s="8" t="s">
        <v>17918</v>
      </c>
      <c r="BJ500" s="8" t="s">
        <v>17917</v>
      </c>
      <c r="BK500" s="8" t="s">
        <v>17917</v>
      </c>
      <c r="BL500" s="8" t="s">
        <v>17935</v>
      </c>
      <c r="BO500" s="8" t="s">
        <v>17917</v>
      </c>
      <c r="BP500" s="8" t="s">
        <v>17917</v>
      </c>
      <c r="BQ500" s="8" t="s">
        <v>17917</v>
      </c>
      <c r="BR500" s="8" t="s">
        <v>17935</v>
      </c>
      <c r="BW500" s="8" t="s">
        <v>17917</v>
      </c>
      <c r="BY500" s="8" t="s">
        <v>17935</v>
      </c>
      <c r="CC500" s="8" t="s">
        <v>17917</v>
      </c>
      <c r="CD500" s="8" t="s">
        <v>17917</v>
      </c>
      <c r="CE500" s="8" t="s">
        <v>17917</v>
      </c>
      <c r="CF500" s="8" t="s">
        <v>17935</v>
      </c>
      <c r="CJ500" s="8" t="s">
        <v>17917</v>
      </c>
      <c r="CK500" s="8" t="s">
        <v>17917</v>
      </c>
      <c r="UA500" s="8">
        <f t="array" ref="UA500">SUM(LEN($O500:$PX500))-SUM(LEN(SUBSTITUTE(UPPER($O500:$PX500),"R","")))</f>
        <v>33</v>
      </c>
      <c r="UB500" s="8">
        <f t="array" ref="UB500">SUM(LEN($O500:$PX500))-SUM(LEN(SUBSTITUTE(UPPER($O500:$PX500),"A","")))</f>
        <v>0</v>
      </c>
      <c r="UC500" s="8">
        <f t="array" ref="UC500">SUM(LEN($O500:$PX500))-SUM(LEN(SUBSTITUTE(UPPER($O500:$PX500),"P","")))</f>
        <v>11</v>
      </c>
      <c r="UG500" s="8">
        <f t="shared" si="42"/>
        <v>44</v>
      </c>
      <c r="UH500" s="8">
        <f t="shared" si="43"/>
        <v>0</v>
      </c>
      <c r="UI500" s="8">
        <f t="shared" si="44"/>
        <v>1</v>
      </c>
      <c r="UJ500" s="8">
        <f t="shared" si="45"/>
        <v>0</v>
      </c>
      <c r="UK500" s="8">
        <f t="shared" si="46"/>
        <v>0</v>
      </c>
      <c r="UN500" s="8">
        <f t="array" aca="1" ref="UN500" ca="1">SUM(IF($O$5:$PX$5&gt;=$UN$5,IF($O$5:$PX$5&lt;$UO$5,LEN($O500:$PX500)-LEN(SUBSTITUTE(UPPER($O500:$PX500),"R","")))))</f>
        <v>0</v>
      </c>
      <c r="UO500" s="8">
        <f t="array" aca="1" ref="UO500" ca="1">SUM(IF($O$5:$PX$5&gt;=$UN$5,IF($O$5:$PX$5&lt;$UO$5,LEN($O500:$PX500)-LEN(SUBSTITUTE(UPPER($O500:$PX500),"A","")))))</f>
        <v>0</v>
      </c>
      <c r="UP500" s="8">
        <f t="array" aca="1" ref="UP500" ca="1">SUM(IF($O$5:$PX$5&gt;=$UN$5,IF($O$5:$PX$5&lt;$UO$5,LEN($O500:$PX500)-LEN(SUBSTITUTE(UPPER($O500:$PX500),"P","")))))</f>
        <v>0</v>
      </c>
    </row>
    <row r="501" spans="2:562" x14ac:dyDescent="0.25">
      <c r="B501" s="60">
        <v>496</v>
      </c>
      <c r="C501" s="60" t="s">
        <v>17997</v>
      </c>
      <c r="D501" s="60" t="s">
        <v>10273</v>
      </c>
      <c r="E501" s="60">
        <v>11</v>
      </c>
      <c r="F501" s="60" t="s">
        <v>17815</v>
      </c>
      <c r="G501" s="60" t="s">
        <v>17892</v>
      </c>
      <c r="H501" s="60" t="s">
        <v>17924</v>
      </c>
      <c r="I501" s="60" t="s">
        <v>10</v>
      </c>
      <c r="J501" s="60" t="s">
        <v>17942</v>
      </c>
      <c r="K501" s="60" t="s">
        <v>17943</v>
      </c>
      <c r="L501" s="60" t="s">
        <v>17944</v>
      </c>
      <c r="M501" s="61" t="e">
        <v>#N/A</v>
      </c>
      <c r="N501" s="61" t="e">
        <v>#N/A</v>
      </c>
      <c r="AA501" s="8" t="s">
        <v>17917</v>
      </c>
      <c r="AD501" s="8" t="s">
        <v>17917</v>
      </c>
      <c r="AF501" s="8" t="s">
        <v>17917</v>
      </c>
      <c r="AG501" s="8" t="s">
        <v>17917</v>
      </c>
      <c r="AH501" s="8" t="s">
        <v>17917</v>
      </c>
      <c r="AJ501" s="8" t="s">
        <v>17935</v>
      </c>
      <c r="AK501" s="8" t="s">
        <v>17918</v>
      </c>
      <c r="AM501" s="8" t="s">
        <v>17917</v>
      </c>
      <c r="AN501" s="8" t="s">
        <v>17917</v>
      </c>
      <c r="AQ501" s="8" t="s">
        <v>17935</v>
      </c>
      <c r="AR501" s="8" t="s">
        <v>17917</v>
      </c>
      <c r="AT501" s="8" t="s">
        <v>17917</v>
      </c>
      <c r="AU501" s="8" t="s">
        <v>17918</v>
      </c>
      <c r="AV501" s="8" t="s">
        <v>17917</v>
      </c>
      <c r="AW501" s="8" t="s">
        <v>17935</v>
      </c>
      <c r="BA501" s="8" t="s">
        <v>17917</v>
      </c>
      <c r="BB501" s="8" t="s">
        <v>17917</v>
      </c>
      <c r="BC501" s="8" t="s">
        <v>17917</v>
      </c>
      <c r="BD501" s="8" t="s">
        <v>17917</v>
      </c>
      <c r="BE501" s="8" t="s">
        <v>17935</v>
      </c>
      <c r="BH501" s="8" t="s">
        <v>17917</v>
      </c>
      <c r="BJ501" s="8" t="s">
        <v>17917</v>
      </c>
      <c r="BK501" s="8" t="s">
        <v>17917</v>
      </c>
      <c r="BL501" s="8" t="s">
        <v>17935</v>
      </c>
      <c r="BO501" s="8" t="s">
        <v>17917</v>
      </c>
      <c r="BP501" s="8" t="s">
        <v>17917</v>
      </c>
      <c r="BQ501" s="8" t="s">
        <v>17917</v>
      </c>
      <c r="BR501" s="8" t="s">
        <v>17935</v>
      </c>
      <c r="BX501" s="8" t="s">
        <v>17917</v>
      </c>
      <c r="CC501" s="8" t="s">
        <v>17917</v>
      </c>
      <c r="CD501" s="8" t="s">
        <v>17917</v>
      </c>
      <c r="CE501" s="8" t="s">
        <v>17917</v>
      </c>
      <c r="CF501" s="8" t="s">
        <v>17935</v>
      </c>
      <c r="CJ501" s="8" t="s">
        <v>17917</v>
      </c>
      <c r="CK501" s="8" t="s">
        <v>17917</v>
      </c>
      <c r="UA501" s="8">
        <f t="array" ref="UA501">SUM(LEN($O501:$PX501))-SUM(LEN(SUBSTITUTE(UPPER($O501:$PX501),"R","")))</f>
        <v>33</v>
      </c>
      <c r="UB501" s="8">
        <f t="array" ref="UB501">SUM(LEN($O501:$PX501))-SUM(LEN(SUBSTITUTE(UPPER($O501:$PX501),"A","")))</f>
        <v>0</v>
      </c>
      <c r="UC501" s="8">
        <f t="array" ref="UC501">SUM(LEN($O501:$PX501))-SUM(LEN(SUBSTITUTE(UPPER($O501:$PX501),"P","")))</f>
        <v>9</v>
      </c>
      <c r="UG501" s="8">
        <f t="shared" si="42"/>
        <v>42</v>
      </c>
      <c r="UH501" s="8">
        <f t="shared" si="43"/>
        <v>0</v>
      </c>
      <c r="UI501" s="8">
        <f t="shared" si="44"/>
        <v>1</v>
      </c>
      <c r="UJ501" s="8">
        <f t="shared" si="45"/>
        <v>0</v>
      </c>
      <c r="UK501" s="8">
        <f t="shared" si="46"/>
        <v>0</v>
      </c>
      <c r="UN501" s="8">
        <f t="array" aca="1" ref="UN501" ca="1">SUM(IF($O$5:$PX$5&gt;=$UN$5,IF($O$5:$PX$5&lt;$UO$5,LEN($O501:$PX501)-LEN(SUBSTITUTE(UPPER($O501:$PX501),"R","")))))</f>
        <v>0</v>
      </c>
      <c r="UO501" s="8">
        <f t="array" aca="1" ref="UO501" ca="1">SUM(IF($O$5:$PX$5&gt;=$UN$5,IF($O$5:$PX$5&lt;$UO$5,LEN($O501:$PX501)-LEN(SUBSTITUTE(UPPER($O501:$PX501),"A","")))))</f>
        <v>0</v>
      </c>
      <c r="UP501" s="8">
        <f t="array" aca="1" ref="UP501" ca="1">SUM(IF($O$5:$PX$5&gt;=$UN$5,IF($O$5:$PX$5&lt;$UO$5,LEN($O501:$PX501)-LEN(SUBSTITUTE(UPPER($O501:$PX501),"P","")))))</f>
        <v>0</v>
      </c>
    </row>
    <row r="502" spans="2:562" x14ac:dyDescent="0.25">
      <c r="B502" s="60">
        <v>497</v>
      </c>
      <c r="C502" s="60" t="s">
        <v>17997</v>
      </c>
      <c r="D502" s="60" t="s">
        <v>10273</v>
      </c>
      <c r="E502" s="60">
        <v>10</v>
      </c>
      <c r="F502" s="60" t="s">
        <v>17815</v>
      </c>
      <c r="G502" s="60" t="s">
        <v>17891</v>
      </c>
      <c r="H502" s="60" t="s">
        <v>17924</v>
      </c>
      <c r="I502" s="60" t="s">
        <v>10</v>
      </c>
      <c r="J502" s="60" t="s">
        <v>17942</v>
      </c>
      <c r="K502" s="60" t="s">
        <v>17943</v>
      </c>
      <c r="L502" s="60" t="s">
        <v>17944</v>
      </c>
      <c r="M502" s="61" t="e">
        <v>#N/A</v>
      </c>
      <c r="N502" s="61" t="e">
        <v>#N/A</v>
      </c>
      <c r="Z502" s="8" t="s">
        <v>17917</v>
      </c>
      <c r="AC502" s="8" t="s">
        <v>17935</v>
      </c>
      <c r="AD502" s="8" t="s">
        <v>17917</v>
      </c>
      <c r="AF502" s="8" t="s">
        <v>17917</v>
      </c>
      <c r="AG502" s="8" t="s">
        <v>17917</v>
      </c>
      <c r="AH502" s="8" t="s">
        <v>17917</v>
      </c>
      <c r="AJ502" s="8" t="s">
        <v>17935</v>
      </c>
      <c r="AK502" s="8" t="s">
        <v>17918</v>
      </c>
      <c r="AM502" s="8" t="s">
        <v>17917</v>
      </c>
      <c r="AN502" s="8" t="s">
        <v>17917</v>
      </c>
      <c r="AO502" s="8" t="s">
        <v>17917</v>
      </c>
      <c r="AQ502" s="8" t="s">
        <v>17935</v>
      </c>
      <c r="AR502" s="8" t="s">
        <v>17917</v>
      </c>
      <c r="AT502" s="8" t="s">
        <v>17917</v>
      </c>
      <c r="AU502" s="8" t="s">
        <v>17918</v>
      </c>
      <c r="AV502" s="8" t="s">
        <v>17917</v>
      </c>
      <c r="AW502" s="8" t="s">
        <v>17935</v>
      </c>
      <c r="BA502" s="8" t="s">
        <v>17917</v>
      </c>
      <c r="BB502" s="8" t="s">
        <v>17917</v>
      </c>
      <c r="BC502" s="8" t="s">
        <v>17917</v>
      </c>
      <c r="BD502" s="8" t="s">
        <v>17917</v>
      </c>
      <c r="BH502" s="8" t="s">
        <v>17917</v>
      </c>
      <c r="BI502" s="8" t="s">
        <v>17918</v>
      </c>
      <c r="BJ502" s="8" t="s">
        <v>17917</v>
      </c>
      <c r="BK502" s="8" t="s">
        <v>17917</v>
      </c>
      <c r="BL502" s="8" t="s">
        <v>17935</v>
      </c>
      <c r="BO502" s="8" t="s">
        <v>17917</v>
      </c>
      <c r="BP502" s="8" t="s">
        <v>17917</v>
      </c>
      <c r="BQ502" s="8" t="s">
        <v>17917</v>
      </c>
      <c r="BR502" s="8" t="s">
        <v>17935</v>
      </c>
      <c r="BW502" s="8" t="s">
        <v>17917</v>
      </c>
      <c r="BX502" s="8" t="s">
        <v>17917</v>
      </c>
      <c r="BY502" s="8" t="s">
        <v>17935</v>
      </c>
      <c r="CC502" s="8" t="s">
        <v>17917</v>
      </c>
      <c r="CD502" s="8" t="s">
        <v>17917</v>
      </c>
      <c r="CF502" s="8" t="s">
        <v>17935</v>
      </c>
      <c r="CJ502" s="8" t="s">
        <v>17917</v>
      </c>
      <c r="CK502" s="8" t="s">
        <v>17917</v>
      </c>
      <c r="UA502" s="8">
        <f t="array" ref="UA502">SUM(LEN($O502:$PX502))-SUM(LEN(SUBSTITUTE(UPPER($O502:$PX502),"R","")))</f>
        <v>35</v>
      </c>
      <c r="UB502" s="8">
        <f t="array" ref="UB502">SUM(LEN($O502:$PX502))-SUM(LEN(SUBSTITUTE(UPPER($O502:$PX502),"A","")))</f>
        <v>0</v>
      </c>
      <c r="UC502" s="8">
        <f t="array" ref="UC502">SUM(LEN($O502:$PX502))-SUM(LEN(SUBSTITUTE(UPPER($O502:$PX502),"P","")))</f>
        <v>11</v>
      </c>
      <c r="UG502" s="8">
        <f t="shared" si="42"/>
        <v>46</v>
      </c>
      <c r="UH502" s="8">
        <f t="shared" si="43"/>
        <v>0</v>
      </c>
      <c r="UI502" s="8">
        <f t="shared" si="44"/>
        <v>1</v>
      </c>
      <c r="UJ502" s="8">
        <f t="shared" si="45"/>
        <v>0</v>
      </c>
      <c r="UK502" s="8">
        <f t="shared" si="46"/>
        <v>0</v>
      </c>
      <c r="UN502" s="8">
        <f t="array" aca="1" ref="UN502" ca="1">SUM(IF($O$5:$PX$5&gt;=$UN$5,IF($O$5:$PX$5&lt;$UO$5,LEN($O502:$PX502)-LEN(SUBSTITUTE(UPPER($O502:$PX502),"R","")))))</f>
        <v>0</v>
      </c>
      <c r="UO502" s="8">
        <f t="array" aca="1" ref="UO502" ca="1">SUM(IF($O$5:$PX$5&gt;=$UN$5,IF($O$5:$PX$5&lt;$UO$5,LEN($O502:$PX502)-LEN(SUBSTITUTE(UPPER($O502:$PX502),"A","")))))</f>
        <v>0</v>
      </c>
      <c r="UP502" s="8">
        <f t="array" aca="1" ref="UP502" ca="1">SUM(IF($O$5:$PX$5&gt;=$UN$5,IF($O$5:$PX$5&lt;$UO$5,LEN($O502:$PX502)-LEN(SUBSTITUTE(UPPER($O502:$PX502),"P","")))))</f>
        <v>0</v>
      </c>
    </row>
    <row r="503" spans="2:562" x14ac:dyDescent="0.25">
      <c r="B503" s="60">
        <v>498</v>
      </c>
      <c r="C503" s="60" t="s">
        <v>17997</v>
      </c>
      <c r="D503" s="60" t="s">
        <v>10273</v>
      </c>
      <c r="E503" s="60">
        <v>8</v>
      </c>
      <c r="F503" s="60" t="s">
        <v>17815</v>
      </c>
      <c r="G503" s="60" t="s">
        <v>17889</v>
      </c>
      <c r="H503" s="60" t="s">
        <v>17923</v>
      </c>
      <c r="I503" s="60" t="s">
        <v>10</v>
      </c>
      <c r="J503" s="60" t="s">
        <v>17942</v>
      </c>
      <c r="K503" s="60" t="s">
        <v>17943</v>
      </c>
      <c r="L503" s="60" t="s">
        <v>17944</v>
      </c>
      <c r="M503" s="61" t="e">
        <v>#N/A</v>
      </c>
      <c r="N503" s="61" t="e">
        <v>#N/A</v>
      </c>
      <c r="Z503" s="8" t="s">
        <v>17917</v>
      </c>
      <c r="AA503" s="8" t="s">
        <v>17917</v>
      </c>
      <c r="AC503" s="8" t="s">
        <v>17935</v>
      </c>
      <c r="AD503" s="8" t="s">
        <v>17917</v>
      </c>
      <c r="AF503" s="8" t="s">
        <v>17917</v>
      </c>
      <c r="AG503" s="8" t="s">
        <v>17917</v>
      </c>
      <c r="AH503" s="8" t="s">
        <v>17917</v>
      </c>
      <c r="AJ503" s="8" t="s">
        <v>17935</v>
      </c>
      <c r="AK503" s="8" t="s">
        <v>17918</v>
      </c>
      <c r="AM503" s="8" t="s">
        <v>17917</v>
      </c>
      <c r="AO503" s="8" t="s">
        <v>17917</v>
      </c>
      <c r="AR503" s="8" t="s">
        <v>17917</v>
      </c>
      <c r="AT503" s="8" t="s">
        <v>17917</v>
      </c>
      <c r="AU503" s="8" t="s">
        <v>17918</v>
      </c>
      <c r="AV503" s="8" t="s">
        <v>17917</v>
      </c>
      <c r="AW503" s="8" t="s">
        <v>17935</v>
      </c>
      <c r="BA503" s="8" t="s">
        <v>17917</v>
      </c>
      <c r="BB503" s="8" t="s">
        <v>17917</v>
      </c>
      <c r="BC503" s="8" t="s">
        <v>17917</v>
      </c>
      <c r="BD503" s="8" t="s">
        <v>17917</v>
      </c>
      <c r="BH503" s="8" t="s">
        <v>17917</v>
      </c>
      <c r="BI503" s="8" t="s">
        <v>17918</v>
      </c>
      <c r="BJ503" s="8" t="s">
        <v>17917</v>
      </c>
      <c r="BK503" s="8" t="s">
        <v>17917</v>
      </c>
      <c r="BL503" s="8" t="s">
        <v>17935</v>
      </c>
      <c r="BO503" s="8" t="s">
        <v>17917</v>
      </c>
      <c r="BP503" s="8" t="s">
        <v>17917</v>
      </c>
      <c r="BQ503" s="8" t="s">
        <v>17917</v>
      </c>
      <c r="BW503" s="8" t="s">
        <v>17917</v>
      </c>
      <c r="CC503" s="8" t="s">
        <v>17917</v>
      </c>
      <c r="CD503" s="8" t="s">
        <v>17917</v>
      </c>
      <c r="CE503" s="8" t="s">
        <v>17917</v>
      </c>
      <c r="CK503" s="8" t="s">
        <v>17917</v>
      </c>
      <c r="UA503" s="8">
        <f t="array" ref="UA503">SUM(LEN($O503:$PX503))-SUM(LEN(SUBSTITUTE(UPPER($O503:$PX503),"R","")))</f>
        <v>30</v>
      </c>
      <c r="UB503" s="8">
        <f t="array" ref="UB503">SUM(LEN($O503:$PX503))-SUM(LEN(SUBSTITUTE(UPPER($O503:$PX503),"A","")))</f>
        <v>0</v>
      </c>
      <c r="UC503" s="8">
        <f t="array" ref="UC503">SUM(LEN($O503:$PX503))-SUM(LEN(SUBSTITUTE(UPPER($O503:$PX503),"P","")))</f>
        <v>7</v>
      </c>
      <c r="UG503" s="8">
        <f t="shared" si="42"/>
        <v>37</v>
      </c>
      <c r="UH503" s="8">
        <f t="shared" si="43"/>
        <v>1</v>
      </c>
      <c r="UI503" s="8">
        <f t="shared" si="44"/>
        <v>0</v>
      </c>
      <c r="UJ503" s="8">
        <f t="shared" si="45"/>
        <v>0</v>
      </c>
      <c r="UK503" s="8">
        <f t="shared" si="46"/>
        <v>0</v>
      </c>
      <c r="UN503" s="8">
        <f t="array" aca="1" ref="UN503" ca="1">SUM(IF($O$5:$PX$5&gt;=$UN$5,IF($O$5:$PX$5&lt;$UO$5,LEN($O503:$PX503)-LEN(SUBSTITUTE(UPPER($O503:$PX503),"R","")))))</f>
        <v>0</v>
      </c>
      <c r="UO503" s="8">
        <f t="array" aca="1" ref="UO503" ca="1">SUM(IF($O$5:$PX$5&gt;=$UN$5,IF($O$5:$PX$5&lt;$UO$5,LEN($O503:$PX503)-LEN(SUBSTITUTE(UPPER($O503:$PX503),"A","")))))</f>
        <v>0</v>
      </c>
      <c r="UP503" s="8">
        <f t="array" aca="1" ref="UP503" ca="1">SUM(IF($O$5:$PX$5&gt;=$UN$5,IF($O$5:$PX$5&lt;$UO$5,LEN($O503:$PX503)-LEN(SUBSTITUTE(UPPER($O503:$PX503),"P","")))))</f>
        <v>0</v>
      </c>
    </row>
    <row r="504" spans="2:562" x14ac:dyDescent="0.25">
      <c r="B504" s="60">
        <v>499</v>
      </c>
      <c r="C504" s="60" t="s">
        <v>17997</v>
      </c>
      <c r="D504" s="60" t="s">
        <v>10273</v>
      </c>
      <c r="E504" s="60">
        <v>8</v>
      </c>
      <c r="F504" s="60" t="s">
        <v>17815</v>
      </c>
      <c r="G504" s="60" t="s">
        <v>17889</v>
      </c>
      <c r="H504" s="60" t="s">
        <v>17923</v>
      </c>
      <c r="I504" s="60" t="s">
        <v>10</v>
      </c>
      <c r="J504" s="60" t="s">
        <v>17942</v>
      </c>
      <c r="K504" s="60" t="s">
        <v>17943</v>
      </c>
      <c r="L504" s="60" t="s">
        <v>17944</v>
      </c>
      <c r="M504" s="61" t="e">
        <v>#N/A</v>
      </c>
      <c r="N504" s="61" t="e">
        <v>#N/A</v>
      </c>
      <c r="Z504" s="8" t="s">
        <v>17917</v>
      </c>
      <c r="AA504" s="8" t="s">
        <v>17917</v>
      </c>
      <c r="AC504" s="8" t="s">
        <v>17935</v>
      </c>
      <c r="AD504" s="8" t="s">
        <v>17917</v>
      </c>
      <c r="AF504" s="8" t="s">
        <v>17917</v>
      </c>
      <c r="AG504" s="8" t="s">
        <v>17917</v>
      </c>
      <c r="AJ504" s="8" t="s">
        <v>17935</v>
      </c>
      <c r="AK504" s="8" t="s">
        <v>17918</v>
      </c>
      <c r="AQ504" s="8" t="s">
        <v>17935</v>
      </c>
      <c r="AT504" s="8" t="s">
        <v>17917</v>
      </c>
      <c r="AW504" s="8" t="s">
        <v>17935</v>
      </c>
      <c r="BA504" s="8" t="s">
        <v>17917</v>
      </c>
      <c r="BB504" s="8" t="s">
        <v>17917</v>
      </c>
      <c r="BC504" s="8" t="s">
        <v>17917</v>
      </c>
      <c r="BD504" s="8" t="s">
        <v>17917</v>
      </c>
      <c r="BE504" s="8" t="s">
        <v>17935</v>
      </c>
      <c r="BH504" s="8" t="s">
        <v>17917</v>
      </c>
      <c r="BI504" s="8" t="s">
        <v>17918</v>
      </c>
      <c r="BJ504" s="8" t="s">
        <v>17917</v>
      </c>
      <c r="BK504" s="8" t="s">
        <v>17917</v>
      </c>
      <c r="BL504" s="8" t="s">
        <v>17935</v>
      </c>
      <c r="BO504" s="8" t="s">
        <v>17917</v>
      </c>
      <c r="BP504" s="8" t="s">
        <v>17917</v>
      </c>
      <c r="BR504" s="8" t="s">
        <v>17935</v>
      </c>
      <c r="BW504" s="8" t="s">
        <v>17917</v>
      </c>
      <c r="BX504" s="8" t="s">
        <v>17917</v>
      </c>
      <c r="BY504" s="8" t="s">
        <v>17935</v>
      </c>
      <c r="CC504" s="8" t="s">
        <v>17917</v>
      </c>
      <c r="CD504" s="8" t="s">
        <v>17917</v>
      </c>
      <c r="CE504" s="8" t="s">
        <v>17917</v>
      </c>
      <c r="CJ504" s="8" t="s">
        <v>17917</v>
      </c>
      <c r="UA504" s="8">
        <f t="array" ref="UA504">SUM(LEN($O504:$PX504))-SUM(LEN(SUBSTITUTE(UPPER($O504:$PX504),"R","")))</f>
        <v>29</v>
      </c>
      <c r="UB504" s="8">
        <f t="array" ref="UB504">SUM(LEN($O504:$PX504))-SUM(LEN(SUBSTITUTE(UPPER($O504:$PX504),"A","")))</f>
        <v>0</v>
      </c>
      <c r="UC504" s="8">
        <f t="array" ref="UC504">SUM(LEN($O504:$PX504))-SUM(LEN(SUBSTITUTE(UPPER($O504:$PX504),"P","")))</f>
        <v>10</v>
      </c>
      <c r="UG504" s="8">
        <f t="shared" si="42"/>
        <v>39</v>
      </c>
      <c r="UH504" s="8">
        <f t="shared" si="43"/>
        <v>1</v>
      </c>
      <c r="UI504" s="8">
        <f t="shared" si="44"/>
        <v>0</v>
      </c>
      <c r="UJ504" s="8">
        <f t="shared" si="45"/>
        <v>0</v>
      </c>
      <c r="UK504" s="8">
        <f t="shared" si="46"/>
        <v>0</v>
      </c>
      <c r="UN504" s="8">
        <f t="array" aca="1" ref="UN504" ca="1">SUM(IF($O$5:$PX$5&gt;=$UN$5,IF($O$5:$PX$5&lt;$UO$5,LEN($O504:$PX504)-LEN(SUBSTITUTE(UPPER($O504:$PX504),"R","")))))</f>
        <v>0</v>
      </c>
      <c r="UO504" s="8">
        <f t="array" aca="1" ref="UO504" ca="1">SUM(IF($O$5:$PX$5&gt;=$UN$5,IF($O$5:$PX$5&lt;$UO$5,LEN($O504:$PX504)-LEN(SUBSTITUTE(UPPER($O504:$PX504),"A","")))))</f>
        <v>0</v>
      </c>
      <c r="UP504" s="8">
        <f t="array" aca="1" ref="UP504" ca="1">SUM(IF($O$5:$PX$5&gt;=$UN$5,IF($O$5:$PX$5&lt;$UO$5,LEN($O504:$PX504)-LEN(SUBSTITUTE(UPPER($O504:$PX504),"P","")))))</f>
        <v>0</v>
      </c>
    </row>
    <row r="505" spans="2:562" x14ac:dyDescent="0.25">
      <c r="B505" s="60">
        <v>500</v>
      </c>
      <c r="C505" s="60" t="s">
        <v>17997</v>
      </c>
      <c r="D505" s="60" t="s">
        <v>10273</v>
      </c>
      <c r="E505" s="60">
        <v>8</v>
      </c>
      <c r="F505" s="60" t="s">
        <v>17815</v>
      </c>
      <c r="G505" s="60" t="s">
        <v>17888</v>
      </c>
      <c r="H505" s="60" t="s">
        <v>17923</v>
      </c>
      <c r="I505" s="60" t="s">
        <v>10</v>
      </c>
      <c r="J505" s="60" t="s">
        <v>17942</v>
      </c>
      <c r="K505" s="60" t="s">
        <v>17943</v>
      </c>
      <c r="L505" s="60" t="s">
        <v>17944</v>
      </c>
      <c r="M505" s="61" t="e">
        <v>#N/A</v>
      </c>
      <c r="N505" s="61" t="e">
        <v>#N/A</v>
      </c>
      <c r="Z505" s="8" t="s">
        <v>17917</v>
      </c>
      <c r="AA505" s="8" t="s">
        <v>17917</v>
      </c>
      <c r="AC505" s="8" t="s">
        <v>17935</v>
      </c>
      <c r="AD505" s="8" t="s">
        <v>17917</v>
      </c>
      <c r="AF505" s="8" t="s">
        <v>17917</v>
      </c>
      <c r="AG505" s="8" t="s">
        <v>17917</v>
      </c>
      <c r="AH505" s="8" t="s">
        <v>17917</v>
      </c>
      <c r="AJ505" s="8" t="s">
        <v>17935</v>
      </c>
      <c r="AK505" s="8" t="s">
        <v>17918</v>
      </c>
      <c r="AM505" s="8" t="s">
        <v>17917</v>
      </c>
      <c r="AO505" s="8" t="s">
        <v>17917</v>
      </c>
      <c r="AQ505" s="8" t="s">
        <v>17935</v>
      </c>
      <c r="AR505" s="8" t="s">
        <v>17917</v>
      </c>
      <c r="AT505" s="8" t="s">
        <v>17917</v>
      </c>
      <c r="AV505" s="8" t="s">
        <v>17917</v>
      </c>
      <c r="AW505" s="8" t="s">
        <v>17935</v>
      </c>
      <c r="BA505" s="8" t="s">
        <v>17917</v>
      </c>
      <c r="BB505" s="8" t="s">
        <v>17917</v>
      </c>
      <c r="BC505" s="8" t="s">
        <v>17917</v>
      </c>
      <c r="BD505" s="8" t="s">
        <v>17917</v>
      </c>
      <c r="BE505" s="8" t="s">
        <v>17935</v>
      </c>
      <c r="BH505" s="8" t="s">
        <v>17917</v>
      </c>
      <c r="BI505" s="8" t="s">
        <v>17918</v>
      </c>
      <c r="BJ505" s="8" t="s">
        <v>17917</v>
      </c>
      <c r="BK505" s="8" t="s">
        <v>17917</v>
      </c>
      <c r="BL505" s="8" t="s">
        <v>17935</v>
      </c>
      <c r="BO505" s="8" t="s">
        <v>17917</v>
      </c>
      <c r="BP505" s="8" t="s">
        <v>17917</v>
      </c>
      <c r="BQ505" s="8" t="s">
        <v>17917</v>
      </c>
      <c r="BR505" s="8" t="s">
        <v>17935</v>
      </c>
      <c r="BW505" s="8" t="s">
        <v>17917</v>
      </c>
      <c r="BX505" s="8" t="s">
        <v>17917</v>
      </c>
      <c r="CC505" s="8" t="s">
        <v>17917</v>
      </c>
      <c r="CD505" s="8" t="s">
        <v>17917</v>
      </c>
      <c r="CE505" s="8" t="s">
        <v>17917</v>
      </c>
      <c r="CF505" s="8" t="s">
        <v>17935</v>
      </c>
      <c r="CK505" s="8" t="s">
        <v>17917</v>
      </c>
      <c r="UA505" s="8">
        <f t="array" ref="UA505">SUM(LEN($O505:$PX505))-SUM(LEN(SUBSTITUTE(UPPER($O505:$PX505),"R","")))</f>
        <v>35</v>
      </c>
      <c r="UB505" s="8">
        <f t="array" ref="UB505">SUM(LEN($O505:$PX505))-SUM(LEN(SUBSTITUTE(UPPER($O505:$PX505),"A","")))</f>
        <v>0</v>
      </c>
      <c r="UC505" s="8">
        <f t="array" ref="UC505">SUM(LEN($O505:$PX505))-SUM(LEN(SUBSTITUTE(UPPER($O505:$PX505),"P","")))</f>
        <v>10</v>
      </c>
      <c r="UG505" s="8">
        <f t="shared" si="42"/>
        <v>45</v>
      </c>
      <c r="UH505" s="8">
        <f t="shared" si="43"/>
        <v>1</v>
      </c>
      <c r="UI505" s="8">
        <f t="shared" si="44"/>
        <v>0</v>
      </c>
      <c r="UJ505" s="8">
        <f t="shared" si="45"/>
        <v>0</v>
      </c>
      <c r="UK505" s="8">
        <f t="shared" si="46"/>
        <v>0</v>
      </c>
      <c r="UN505" s="8">
        <f t="array" aca="1" ref="UN505" ca="1">SUM(IF($O$5:$PX$5&gt;=$UN$5,IF($O$5:$PX$5&lt;$UO$5,LEN($O505:$PX505)-LEN(SUBSTITUTE(UPPER($O505:$PX505),"R","")))))</f>
        <v>0</v>
      </c>
      <c r="UO505" s="8">
        <f t="array" aca="1" ref="UO505" ca="1">SUM(IF($O$5:$PX$5&gt;=$UN$5,IF($O$5:$PX$5&lt;$UO$5,LEN($O505:$PX505)-LEN(SUBSTITUTE(UPPER($O505:$PX505),"A","")))))</f>
        <v>0</v>
      </c>
      <c r="UP505" s="8">
        <f t="array" aca="1" ref="UP505" ca="1">SUM(IF($O$5:$PX$5&gt;=$UN$5,IF($O$5:$PX$5&lt;$UO$5,LEN($O505:$PX505)-LEN(SUBSTITUTE(UPPER($O505:$PX505),"P","")))))</f>
        <v>0</v>
      </c>
    </row>
    <row r="506" spans="2:562" x14ac:dyDescent="0.25">
      <c r="B506" s="60">
        <v>501</v>
      </c>
      <c r="C506" s="60" t="s">
        <v>17997</v>
      </c>
      <c r="D506" s="60" t="s">
        <v>10273</v>
      </c>
      <c r="E506" s="60">
        <v>13</v>
      </c>
      <c r="F506" s="60" t="s">
        <v>17815</v>
      </c>
      <c r="G506" s="60" t="s">
        <v>17893</v>
      </c>
      <c r="H506" s="60" t="s">
        <v>17924</v>
      </c>
      <c r="I506" s="60" t="s">
        <v>10</v>
      </c>
      <c r="J506" s="60" t="s">
        <v>17942</v>
      </c>
      <c r="K506" s="60" t="s">
        <v>17943</v>
      </c>
      <c r="L506" s="60" t="s">
        <v>17944</v>
      </c>
      <c r="M506" s="61" t="e">
        <v>#N/A</v>
      </c>
      <c r="N506" s="61" t="e">
        <v>#N/A</v>
      </c>
      <c r="Z506" s="8" t="s">
        <v>17917</v>
      </c>
      <c r="AC506" s="8" t="s">
        <v>17935</v>
      </c>
      <c r="AD506" s="8" t="s">
        <v>17917</v>
      </c>
      <c r="AF506" s="8" t="s">
        <v>17917</v>
      </c>
      <c r="AG506" s="8" t="s">
        <v>17917</v>
      </c>
      <c r="AH506" s="8" t="s">
        <v>17917</v>
      </c>
      <c r="AJ506" s="8" t="s">
        <v>17935</v>
      </c>
      <c r="AK506" s="8" t="s">
        <v>17918</v>
      </c>
      <c r="AM506" s="8" t="s">
        <v>17917</v>
      </c>
      <c r="AO506" s="8" t="s">
        <v>17917</v>
      </c>
      <c r="AQ506" s="8" t="s">
        <v>17935</v>
      </c>
      <c r="AR506" s="8" t="s">
        <v>17917</v>
      </c>
      <c r="AT506" s="8" t="s">
        <v>17917</v>
      </c>
      <c r="AU506" s="8" t="s">
        <v>17918</v>
      </c>
      <c r="AV506" s="8" t="s">
        <v>17917</v>
      </c>
      <c r="AW506" s="8" t="s">
        <v>17935</v>
      </c>
      <c r="BD506" s="8" t="s">
        <v>17917</v>
      </c>
      <c r="BH506" s="8" t="s">
        <v>17917</v>
      </c>
      <c r="BI506" s="8" t="s">
        <v>17918</v>
      </c>
      <c r="BJ506" s="8" t="s">
        <v>17917</v>
      </c>
      <c r="BK506" s="8" t="s">
        <v>17917</v>
      </c>
      <c r="BL506" s="8" t="s">
        <v>17935</v>
      </c>
      <c r="BP506" s="8" t="s">
        <v>17917</v>
      </c>
      <c r="BQ506" s="8" t="s">
        <v>17917</v>
      </c>
      <c r="BW506" s="8" t="s">
        <v>17917</v>
      </c>
      <c r="BY506" s="8" t="s">
        <v>17935</v>
      </c>
      <c r="CC506" s="8" t="s">
        <v>17917</v>
      </c>
      <c r="CD506" s="8" t="s">
        <v>17917</v>
      </c>
      <c r="CF506" s="8" t="s">
        <v>17935</v>
      </c>
      <c r="CJ506" s="8" t="s">
        <v>17917</v>
      </c>
      <c r="CK506" s="8" t="s">
        <v>17917</v>
      </c>
      <c r="UA506" s="8">
        <f t="array" ref="UA506">SUM(LEN($O506:$PX506))-SUM(LEN(SUBSTITUTE(UPPER($O506:$PX506),"R","")))</f>
        <v>28</v>
      </c>
      <c r="UB506" s="8">
        <f t="array" ref="UB506">SUM(LEN($O506:$PX506))-SUM(LEN(SUBSTITUTE(UPPER($O506:$PX506),"A","")))</f>
        <v>0</v>
      </c>
      <c r="UC506" s="8">
        <f t="array" ref="UC506">SUM(LEN($O506:$PX506))-SUM(LEN(SUBSTITUTE(UPPER($O506:$PX506),"P","")))</f>
        <v>10</v>
      </c>
      <c r="UG506" s="8">
        <f t="shared" si="42"/>
        <v>38</v>
      </c>
      <c r="UH506" s="8">
        <f t="shared" si="43"/>
        <v>0</v>
      </c>
      <c r="UI506" s="8">
        <f t="shared" si="44"/>
        <v>0</v>
      </c>
      <c r="UJ506" s="8">
        <f t="shared" si="45"/>
        <v>1</v>
      </c>
      <c r="UK506" s="8">
        <f t="shared" si="46"/>
        <v>0</v>
      </c>
      <c r="UN506" s="8">
        <f t="array" aca="1" ref="UN506" ca="1">SUM(IF($O$5:$PX$5&gt;=$UN$5,IF($O$5:$PX$5&lt;$UO$5,LEN($O506:$PX506)-LEN(SUBSTITUTE(UPPER($O506:$PX506),"R","")))))</f>
        <v>0</v>
      </c>
      <c r="UO506" s="8">
        <f t="array" aca="1" ref="UO506" ca="1">SUM(IF($O$5:$PX$5&gt;=$UN$5,IF($O$5:$PX$5&lt;$UO$5,LEN($O506:$PX506)-LEN(SUBSTITUTE(UPPER($O506:$PX506),"A","")))))</f>
        <v>0</v>
      </c>
      <c r="UP506" s="8">
        <f t="array" aca="1" ref="UP506" ca="1">SUM(IF($O$5:$PX$5&gt;=$UN$5,IF($O$5:$PX$5&lt;$UO$5,LEN($O506:$PX506)-LEN(SUBSTITUTE(UPPER($O506:$PX506),"P","")))))</f>
        <v>0</v>
      </c>
    </row>
    <row r="507" spans="2:562" x14ac:dyDescent="0.25">
      <c r="B507" s="60">
        <v>502</v>
      </c>
      <c r="C507" s="60" t="s">
        <v>17997</v>
      </c>
      <c r="D507" s="60" t="s">
        <v>10273</v>
      </c>
      <c r="E507" s="60">
        <v>13</v>
      </c>
      <c r="F507" s="60" t="s">
        <v>17842</v>
      </c>
      <c r="G507" s="60" t="s">
        <v>17893</v>
      </c>
      <c r="H507" s="60" t="s">
        <v>17923</v>
      </c>
      <c r="I507" s="60" t="s">
        <v>10</v>
      </c>
      <c r="J507" s="60" t="s">
        <v>17942</v>
      </c>
      <c r="K507" s="60" t="s">
        <v>17943</v>
      </c>
      <c r="L507" s="60" t="s">
        <v>17944</v>
      </c>
      <c r="M507" s="61" t="e">
        <v>#N/A</v>
      </c>
      <c r="N507" s="61" t="e">
        <v>#N/A</v>
      </c>
      <c r="Z507" s="8" t="s">
        <v>17917</v>
      </c>
      <c r="AC507" s="8" t="s">
        <v>17935</v>
      </c>
      <c r="AD507" s="8" t="s">
        <v>17917</v>
      </c>
      <c r="AF507" s="8" t="s">
        <v>17917</v>
      </c>
      <c r="AG507" s="8" t="s">
        <v>17917</v>
      </c>
      <c r="AJ507" s="8" t="s">
        <v>17935</v>
      </c>
      <c r="AK507" s="8" t="s">
        <v>17918</v>
      </c>
      <c r="AM507" s="8" t="s">
        <v>17917</v>
      </c>
      <c r="AO507" s="8" t="s">
        <v>17917</v>
      </c>
      <c r="AQ507" s="8" t="s">
        <v>17935</v>
      </c>
      <c r="AR507" s="8" t="s">
        <v>17917</v>
      </c>
      <c r="AT507" s="8" t="s">
        <v>17917</v>
      </c>
      <c r="AV507" s="8" t="s">
        <v>17917</v>
      </c>
      <c r="AW507" s="8" t="s">
        <v>17935</v>
      </c>
      <c r="BD507" s="8" t="s">
        <v>17917</v>
      </c>
      <c r="BE507" s="8" t="s">
        <v>17935</v>
      </c>
      <c r="BH507" s="8" t="s">
        <v>17917</v>
      </c>
      <c r="BI507" s="8" t="s">
        <v>17918</v>
      </c>
      <c r="BJ507" s="8" t="s">
        <v>17917</v>
      </c>
      <c r="BK507" s="8" t="s">
        <v>17917</v>
      </c>
      <c r="BL507" s="8" t="s">
        <v>17935</v>
      </c>
      <c r="BO507" s="8" t="s">
        <v>17917</v>
      </c>
      <c r="BQ507" s="8" t="s">
        <v>17917</v>
      </c>
      <c r="BW507" s="8" t="s">
        <v>17917</v>
      </c>
      <c r="BY507" s="8" t="s">
        <v>17935</v>
      </c>
      <c r="CC507" s="8" t="s">
        <v>17917</v>
      </c>
      <c r="CD507" s="8" t="s">
        <v>17917</v>
      </c>
      <c r="CE507" s="8" t="s">
        <v>17917</v>
      </c>
      <c r="CJ507" s="8" t="s">
        <v>17917</v>
      </c>
      <c r="CK507" s="8" t="s">
        <v>17917</v>
      </c>
      <c r="UA507" s="8">
        <f t="array" ref="UA507">SUM(LEN($O507:$PX507))-SUM(LEN(SUBSTITUTE(UPPER($O507:$PX507),"R","")))</f>
        <v>28</v>
      </c>
      <c r="UB507" s="8">
        <f t="array" ref="UB507">SUM(LEN($O507:$PX507))-SUM(LEN(SUBSTITUTE(UPPER($O507:$PX507),"A","")))</f>
        <v>0</v>
      </c>
      <c r="UC507" s="8">
        <f t="array" ref="UC507">SUM(LEN($O507:$PX507))-SUM(LEN(SUBSTITUTE(UPPER($O507:$PX507),"P","")))</f>
        <v>9</v>
      </c>
      <c r="UG507" s="8">
        <f t="shared" si="42"/>
        <v>37</v>
      </c>
      <c r="UH507" s="8">
        <f t="shared" si="43"/>
        <v>0</v>
      </c>
      <c r="UI507" s="8">
        <f t="shared" si="44"/>
        <v>0</v>
      </c>
      <c r="UJ507" s="8">
        <f t="shared" si="45"/>
        <v>1</v>
      </c>
      <c r="UK507" s="8">
        <f t="shared" si="46"/>
        <v>0</v>
      </c>
      <c r="UN507" s="8">
        <f t="array" aca="1" ref="UN507" ca="1">SUM(IF($O$5:$PX$5&gt;=$UN$5,IF($O$5:$PX$5&lt;$UO$5,LEN($O507:$PX507)-LEN(SUBSTITUTE(UPPER($O507:$PX507),"R","")))))</f>
        <v>0</v>
      </c>
      <c r="UO507" s="8">
        <f t="array" aca="1" ref="UO507" ca="1">SUM(IF($O$5:$PX$5&gt;=$UN$5,IF($O$5:$PX$5&lt;$UO$5,LEN($O507:$PX507)-LEN(SUBSTITUTE(UPPER($O507:$PX507),"A","")))))</f>
        <v>0</v>
      </c>
      <c r="UP507" s="8">
        <f t="array" aca="1" ref="UP507" ca="1">SUM(IF($O$5:$PX$5&gt;=$UN$5,IF($O$5:$PX$5&lt;$UO$5,LEN($O507:$PX507)-LEN(SUBSTITUTE(UPPER($O507:$PX507),"P","")))))</f>
        <v>0</v>
      </c>
    </row>
    <row r="508" spans="2:562" x14ac:dyDescent="0.25">
      <c r="B508" s="60">
        <v>503</v>
      </c>
      <c r="C508" s="60" t="s">
        <v>17997</v>
      </c>
      <c r="D508" s="60" t="s">
        <v>10273</v>
      </c>
      <c r="E508" s="60">
        <v>8</v>
      </c>
      <c r="F508" s="60" t="s">
        <v>17842</v>
      </c>
      <c r="G508" s="60" t="s">
        <v>17889</v>
      </c>
      <c r="H508" s="60" t="s">
        <v>17923</v>
      </c>
      <c r="I508" s="60" t="s">
        <v>10</v>
      </c>
      <c r="J508" s="60" t="s">
        <v>17942</v>
      </c>
      <c r="K508" s="60" t="s">
        <v>17943</v>
      </c>
      <c r="L508" s="60" t="s">
        <v>17944</v>
      </c>
      <c r="M508" s="61" t="e">
        <v>#N/A</v>
      </c>
      <c r="N508" s="61" t="e">
        <v>#N/A</v>
      </c>
      <c r="Z508" s="8" t="s">
        <v>17917</v>
      </c>
      <c r="AA508" s="8" t="s">
        <v>17917</v>
      </c>
      <c r="AC508" s="8" t="s">
        <v>17935</v>
      </c>
      <c r="AD508" s="8" t="s">
        <v>17917</v>
      </c>
      <c r="AF508" s="8" t="s">
        <v>17917</v>
      </c>
      <c r="AG508" s="8" t="s">
        <v>17917</v>
      </c>
      <c r="AH508" s="8" t="s">
        <v>17917</v>
      </c>
      <c r="AJ508" s="8" t="s">
        <v>17935</v>
      </c>
      <c r="AK508" s="8" t="s">
        <v>17918</v>
      </c>
      <c r="AM508" s="8" t="s">
        <v>17917</v>
      </c>
      <c r="AO508" s="8" t="s">
        <v>17917</v>
      </c>
      <c r="BD508" s="8" t="s">
        <v>17917</v>
      </c>
      <c r="BE508" s="8" t="s">
        <v>17935</v>
      </c>
      <c r="BH508" s="8" t="s">
        <v>17917</v>
      </c>
      <c r="BI508" s="8" t="s">
        <v>17918</v>
      </c>
      <c r="BJ508" s="8" t="s">
        <v>17917</v>
      </c>
      <c r="BK508" s="8" t="s">
        <v>17917</v>
      </c>
      <c r="BL508" s="8" t="s">
        <v>17935</v>
      </c>
      <c r="BO508" s="8" t="s">
        <v>17917</v>
      </c>
      <c r="BP508" s="8" t="s">
        <v>17917</v>
      </c>
      <c r="BQ508" s="8" t="s">
        <v>17917</v>
      </c>
      <c r="BR508" s="8" t="s">
        <v>17935</v>
      </c>
      <c r="BW508" s="8" t="s">
        <v>17917</v>
      </c>
      <c r="BX508" s="8" t="s">
        <v>17917</v>
      </c>
      <c r="CC508" s="8" t="s">
        <v>17917</v>
      </c>
      <c r="CD508" s="8" t="s">
        <v>17917</v>
      </c>
      <c r="CE508" s="8" t="s">
        <v>17917</v>
      </c>
      <c r="CF508" s="8" t="s">
        <v>17935</v>
      </c>
      <c r="CK508" s="8" t="s">
        <v>17917</v>
      </c>
      <c r="UA508" s="8">
        <f t="array" ref="UA508">SUM(LEN($O508:$PX508))-SUM(LEN(SUBSTITUTE(UPPER($O508:$PX508),"R","")))</f>
        <v>27</v>
      </c>
      <c r="UB508" s="8">
        <f t="array" ref="UB508">SUM(LEN($O508:$PX508))-SUM(LEN(SUBSTITUTE(UPPER($O508:$PX508),"A","")))</f>
        <v>0</v>
      </c>
      <c r="UC508" s="8">
        <f t="array" ref="UC508">SUM(LEN($O508:$PX508))-SUM(LEN(SUBSTITUTE(UPPER($O508:$PX508),"P","")))</f>
        <v>8</v>
      </c>
      <c r="UG508" s="8">
        <f t="shared" si="42"/>
        <v>35</v>
      </c>
      <c r="UH508" s="8">
        <f t="shared" si="43"/>
        <v>1</v>
      </c>
      <c r="UI508" s="8">
        <f t="shared" si="44"/>
        <v>0</v>
      </c>
      <c r="UJ508" s="8">
        <f t="shared" si="45"/>
        <v>0</v>
      </c>
      <c r="UK508" s="8">
        <f t="shared" si="46"/>
        <v>0</v>
      </c>
      <c r="UN508" s="8">
        <f t="array" aca="1" ref="UN508" ca="1">SUM(IF($O$5:$PX$5&gt;=$UN$5,IF($O$5:$PX$5&lt;$UO$5,LEN($O508:$PX508)-LEN(SUBSTITUTE(UPPER($O508:$PX508),"R","")))))</f>
        <v>0</v>
      </c>
      <c r="UO508" s="8">
        <f t="array" aca="1" ref="UO508" ca="1">SUM(IF($O$5:$PX$5&gt;=$UN$5,IF($O$5:$PX$5&lt;$UO$5,LEN($O508:$PX508)-LEN(SUBSTITUTE(UPPER($O508:$PX508),"A","")))))</f>
        <v>0</v>
      </c>
      <c r="UP508" s="8">
        <f t="array" aca="1" ref="UP508" ca="1">SUM(IF($O$5:$PX$5&gt;=$UN$5,IF($O$5:$PX$5&lt;$UO$5,LEN($O508:$PX508)-LEN(SUBSTITUTE(UPPER($O508:$PX508),"P","")))))</f>
        <v>0</v>
      </c>
    </row>
    <row r="509" spans="2:562" x14ac:dyDescent="0.25">
      <c r="B509" s="60">
        <v>504</v>
      </c>
      <c r="C509" s="60" t="s">
        <v>17997</v>
      </c>
      <c r="D509" s="60" t="s">
        <v>10273</v>
      </c>
      <c r="E509" s="60">
        <v>8</v>
      </c>
      <c r="F509" s="60" t="s">
        <v>17815</v>
      </c>
      <c r="G509" s="60" t="s">
        <v>17888</v>
      </c>
      <c r="H509" s="60" t="s">
        <v>17923</v>
      </c>
      <c r="I509" s="60" t="s">
        <v>10</v>
      </c>
      <c r="J509" s="60" t="s">
        <v>17942</v>
      </c>
      <c r="K509" s="60" t="s">
        <v>17943</v>
      </c>
      <c r="L509" s="60" t="s">
        <v>17944</v>
      </c>
      <c r="M509" s="61" t="e">
        <v>#N/A</v>
      </c>
      <c r="N509" s="61" t="e">
        <v>#N/A</v>
      </c>
      <c r="Z509" s="8" t="s">
        <v>17917</v>
      </c>
      <c r="AC509" s="8" t="s">
        <v>17935</v>
      </c>
      <c r="AD509" s="8" t="s">
        <v>17917</v>
      </c>
      <c r="AF509" s="8" t="s">
        <v>17917</v>
      </c>
      <c r="AG509" s="8" t="s">
        <v>17917</v>
      </c>
      <c r="AH509" s="8" t="s">
        <v>17917</v>
      </c>
      <c r="AJ509" s="8" t="s">
        <v>17935</v>
      </c>
      <c r="AK509" s="8" t="s">
        <v>17918</v>
      </c>
      <c r="AM509" s="8" t="s">
        <v>17917</v>
      </c>
      <c r="AN509" s="8" t="s">
        <v>17917</v>
      </c>
      <c r="AO509" s="8" t="s">
        <v>17917</v>
      </c>
      <c r="AQ509" s="8" t="s">
        <v>17935</v>
      </c>
      <c r="AR509" s="8" t="s">
        <v>17917</v>
      </c>
      <c r="AT509" s="8" t="s">
        <v>17917</v>
      </c>
      <c r="AU509" s="8" t="s">
        <v>17918</v>
      </c>
      <c r="AV509" s="8" t="s">
        <v>17917</v>
      </c>
      <c r="AW509" s="8" t="s">
        <v>17935</v>
      </c>
      <c r="BA509" s="8" t="s">
        <v>17917</v>
      </c>
      <c r="BB509" s="8" t="s">
        <v>17917</v>
      </c>
      <c r="BC509" s="8" t="s">
        <v>17917</v>
      </c>
      <c r="BH509" s="8" t="s">
        <v>17917</v>
      </c>
      <c r="BJ509" s="8" t="s">
        <v>17917</v>
      </c>
      <c r="BK509" s="8" t="s">
        <v>17917</v>
      </c>
      <c r="BL509" s="8" t="s">
        <v>17935</v>
      </c>
      <c r="BO509" s="8" t="s">
        <v>17917</v>
      </c>
      <c r="BQ509" s="8" t="s">
        <v>17917</v>
      </c>
      <c r="BR509" s="8" t="s">
        <v>17935</v>
      </c>
      <c r="BW509" s="8" t="s">
        <v>17917</v>
      </c>
      <c r="BX509" s="8" t="s">
        <v>17917</v>
      </c>
      <c r="BY509" s="8" t="s">
        <v>17935</v>
      </c>
      <c r="CD509" s="8" t="s">
        <v>17917</v>
      </c>
      <c r="CE509" s="8" t="s">
        <v>17917</v>
      </c>
      <c r="CJ509" s="8" t="s">
        <v>17917</v>
      </c>
      <c r="UA509" s="8">
        <f t="array" ref="UA509">SUM(LEN($O509:$PX509))-SUM(LEN(SUBSTITUTE(UPPER($O509:$PX509),"R","")))</f>
        <v>31</v>
      </c>
      <c r="UB509" s="8">
        <f t="array" ref="UB509">SUM(LEN($O509:$PX509))-SUM(LEN(SUBSTITUTE(UPPER($O509:$PX509),"A","")))</f>
        <v>0</v>
      </c>
      <c r="UC509" s="8">
        <f t="array" ref="UC509">SUM(LEN($O509:$PX509))-SUM(LEN(SUBSTITUTE(UPPER($O509:$PX509),"P","")))</f>
        <v>9</v>
      </c>
      <c r="UG509" s="8">
        <f t="shared" si="42"/>
        <v>40</v>
      </c>
      <c r="UH509" s="8">
        <f t="shared" si="43"/>
        <v>1</v>
      </c>
      <c r="UI509" s="8">
        <f t="shared" si="44"/>
        <v>0</v>
      </c>
      <c r="UJ509" s="8">
        <f t="shared" si="45"/>
        <v>0</v>
      </c>
      <c r="UK509" s="8">
        <f t="shared" si="46"/>
        <v>0</v>
      </c>
      <c r="UN509" s="8">
        <f t="array" aca="1" ref="UN509" ca="1">SUM(IF($O$5:$PX$5&gt;=$UN$5,IF($O$5:$PX$5&lt;$UO$5,LEN($O509:$PX509)-LEN(SUBSTITUTE(UPPER($O509:$PX509),"R","")))))</f>
        <v>0</v>
      </c>
      <c r="UO509" s="8">
        <f t="array" aca="1" ref="UO509" ca="1">SUM(IF($O$5:$PX$5&gt;=$UN$5,IF($O$5:$PX$5&lt;$UO$5,LEN($O509:$PX509)-LEN(SUBSTITUTE(UPPER($O509:$PX509),"A","")))))</f>
        <v>0</v>
      </c>
      <c r="UP509" s="8">
        <f t="array" aca="1" ref="UP509" ca="1">SUM(IF($O$5:$PX$5&gt;=$UN$5,IF($O$5:$PX$5&lt;$UO$5,LEN($O509:$PX509)-LEN(SUBSTITUTE(UPPER($O509:$PX509),"P","")))))</f>
        <v>0</v>
      </c>
    </row>
    <row r="510" spans="2:562" x14ac:dyDescent="0.25">
      <c r="B510" s="60">
        <v>505</v>
      </c>
      <c r="C510" s="60" t="s">
        <v>17997</v>
      </c>
      <c r="D510" s="60" t="s">
        <v>10273</v>
      </c>
      <c r="E510" s="60">
        <v>7</v>
      </c>
      <c r="F510" s="60" t="s">
        <v>17842</v>
      </c>
      <c r="G510" s="60" t="s">
        <v>17888</v>
      </c>
      <c r="H510" s="60" t="s">
        <v>17924</v>
      </c>
      <c r="I510" s="60" t="s">
        <v>10</v>
      </c>
      <c r="J510" s="60" t="s">
        <v>17942</v>
      </c>
      <c r="K510" s="60" t="s">
        <v>17943</v>
      </c>
      <c r="L510" s="60" t="s">
        <v>17944</v>
      </c>
      <c r="M510" s="61" t="e">
        <v>#N/A</v>
      </c>
      <c r="N510" s="61" t="e">
        <v>#N/A</v>
      </c>
      <c r="AA510" s="8" t="s">
        <v>17917</v>
      </c>
      <c r="AD510" s="8" t="s">
        <v>17917</v>
      </c>
      <c r="AH510" s="8" t="s">
        <v>17917</v>
      </c>
      <c r="AK510" s="8" t="s">
        <v>17918</v>
      </c>
      <c r="AN510" s="8" t="s">
        <v>17917</v>
      </c>
      <c r="AQ510" s="8" t="s">
        <v>17935</v>
      </c>
      <c r="AR510" s="8" t="s">
        <v>17917</v>
      </c>
      <c r="AT510" s="8" t="s">
        <v>17917</v>
      </c>
      <c r="AU510" s="8" t="s">
        <v>17918</v>
      </c>
      <c r="AV510" s="8" t="s">
        <v>17917</v>
      </c>
      <c r="AW510" s="8" t="s">
        <v>17935</v>
      </c>
      <c r="BA510" s="8" t="s">
        <v>17917</v>
      </c>
      <c r="BB510" s="8" t="s">
        <v>17917</v>
      </c>
      <c r="BC510" s="8" t="s">
        <v>17917</v>
      </c>
      <c r="BD510" s="8" t="s">
        <v>17917</v>
      </c>
      <c r="BI510" s="8" t="s">
        <v>17918</v>
      </c>
      <c r="BJ510" s="8" t="s">
        <v>17917</v>
      </c>
      <c r="BK510" s="8" t="s">
        <v>17917</v>
      </c>
      <c r="BL510" s="8" t="s">
        <v>17935</v>
      </c>
      <c r="BO510" s="8" t="s">
        <v>17917</v>
      </c>
      <c r="BP510" s="8" t="s">
        <v>17917</v>
      </c>
      <c r="BQ510" s="8" t="s">
        <v>17917</v>
      </c>
      <c r="BR510" s="8" t="s">
        <v>17935</v>
      </c>
      <c r="BY510" s="8" t="s">
        <v>17935</v>
      </c>
      <c r="CC510" s="8" t="s">
        <v>17917</v>
      </c>
      <c r="CD510" s="8" t="s">
        <v>17917</v>
      </c>
      <c r="CJ510" s="8" t="s">
        <v>17917</v>
      </c>
      <c r="CK510" s="8" t="s">
        <v>17917</v>
      </c>
      <c r="UA510" s="8">
        <f t="array" ref="UA510">SUM(LEN($O510:$PX510))-SUM(LEN(SUBSTITUTE(UPPER($O510:$PX510),"R","")))</f>
        <v>25</v>
      </c>
      <c r="UB510" s="8">
        <f t="array" ref="UB510">SUM(LEN($O510:$PX510))-SUM(LEN(SUBSTITUTE(UPPER($O510:$PX510),"A","")))</f>
        <v>0</v>
      </c>
      <c r="UC510" s="8">
        <f t="array" ref="UC510">SUM(LEN($O510:$PX510))-SUM(LEN(SUBSTITUTE(UPPER($O510:$PX510),"P","")))</f>
        <v>8</v>
      </c>
      <c r="UG510" s="8">
        <f t="shared" si="42"/>
        <v>33</v>
      </c>
      <c r="UH510" s="8">
        <f t="shared" si="43"/>
        <v>1</v>
      </c>
      <c r="UI510" s="8">
        <f t="shared" si="44"/>
        <v>0</v>
      </c>
      <c r="UJ510" s="8">
        <f t="shared" si="45"/>
        <v>0</v>
      </c>
      <c r="UK510" s="8">
        <f t="shared" si="46"/>
        <v>0</v>
      </c>
      <c r="UN510" s="8">
        <f t="array" aca="1" ref="UN510" ca="1">SUM(IF($O$5:$PX$5&gt;=$UN$5,IF($O$5:$PX$5&lt;$UO$5,LEN($O510:$PX510)-LEN(SUBSTITUTE(UPPER($O510:$PX510),"R","")))))</f>
        <v>0</v>
      </c>
      <c r="UO510" s="8">
        <f t="array" aca="1" ref="UO510" ca="1">SUM(IF($O$5:$PX$5&gt;=$UN$5,IF($O$5:$PX$5&lt;$UO$5,LEN($O510:$PX510)-LEN(SUBSTITUTE(UPPER($O510:$PX510),"A","")))))</f>
        <v>0</v>
      </c>
      <c r="UP510" s="8">
        <f t="array" aca="1" ref="UP510" ca="1">SUM(IF($O$5:$PX$5&gt;=$UN$5,IF($O$5:$PX$5&lt;$UO$5,LEN($O510:$PX510)-LEN(SUBSTITUTE(UPPER($O510:$PX510),"P","")))))</f>
        <v>0</v>
      </c>
    </row>
    <row r="511" spans="2:562" x14ac:dyDescent="0.25">
      <c r="B511" s="60">
        <v>506</v>
      </c>
      <c r="C511" s="60" t="s">
        <v>17997</v>
      </c>
      <c r="D511" s="60" t="s">
        <v>10273</v>
      </c>
      <c r="E511" s="60">
        <v>6</v>
      </c>
      <c r="F511" s="60" t="s">
        <v>17842</v>
      </c>
      <c r="G511" s="60" t="s">
        <v>17887</v>
      </c>
      <c r="H511" s="60" t="s">
        <v>17924</v>
      </c>
      <c r="I511" s="60" t="s">
        <v>10</v>
      </c>
      <c r="J511" s="60" t="s">
        <v>17942</v>
      </c>
      <c r="K511" s="60" t="s">
        <v>17943</v>
      </c>
      <c r="L511" s="60" t="s">
        <v>17944</v>
      </c>
      <c r="M511" s="61" t="e">
        <v>#N/A</v>
      </c>
      <c r="N511" s="61" t="e">
        <v>#N/A</v>
      </c>
      <c r="AA511" s="8" t="s">
        <v>17917</v>
      </c>
      <c r="AD511" s="8" t="s">
        <v>17917</v>
      </c>
      <c r="AF511" s="8" t="s">
        <v>17917</v>
      </c>
      <c r="AG511" s="8" t="s">
        <v>17917</v>
      </c>
      <c r="AH511" s="8" t="s">
        <v>17917</v>
      </c>
      <c r="AJ511" s="8" t="s">
        <v>17935</v>
      </c>
      <c r="AK511" s="8" t="s">
        <v>17918</v>
      </c>
      <c r="AM511" s="8" t="s">
        <v>17917</v>
      </c>
      <c r="AO511" s="8" t="s">
        <v>17917</v>
      </c>
      <c r="AQ511" s="8" t="s">
        <v>17935</v>
      </c>
      <c r="AR511" s="8" t="s">
        <v>17917</v>
      </c>
      <c r="AT511" s="8" t="s">
        <v>17917</v>
      </c>
      <c r="AU511" s="8" t="s">
        <v>17918</v>
      </c>
      <c r="AV511" s="8" t="s">
        <v>17917</v>
      </c>
      <c r="AW511" s="8" t="s">
        <v>17935</v>
      </c>
      <c r="BA511" s="8" t="s">
        <v>17917</v>
      </c>
      <c r="BB511" s="8" t="s">
        <v>17917</v>
      </c>
      <c r="BC511" s="8" t="s">
        <v>17917</v>
      </c>
      <c r="BJ511" s="8" t="s">
        <v>17917</v>
      </c>
      <c r="BK511" s="8" t="s">
        <v>17917</v>
      </c>
      <c r="BL511" s="8" t="s">
        <v>17935</v>
      </c>
      <c r="BO511" s="8" t="s">
        <v>17917</v>
      </c>
      <c r="BQ511" s="8" t="s">
        <v>17917</v>
      </c>
      <c r="BR511" s="8" t="s">
        <v>17935</v>
      </c>
      <c r="BW511" s="8" t="s">
        <v>17917</v>
      </c>
      <c r="BX511" s="8" t="s">
        <v>17917</v>
      </c>
      <c r="BY511" s="8" t="s">
        <v>17935</v>
      </c>
      <c r="CD511" s="8" t="s">
        <v>17917</v>
      </c>
      <c r="CJ511" s="8" t="s">
        <v>17917</v>
      </c>
      <c r="CK511" s="8" t="s">
        <v>17917</v>
      </c>
      <c r="UA511" s="8">
        <f t="array" ref="UA511">SUM(LEN($O511:$PX511))-SUM(LEN(SUBSTITUTE(UPPER($O511:$PX511),"R","")))</f>
        <v>28</v>
      </c>
      <c r="UB511" s="8">
        <f t="array" ref="UB511">SUM(LEN($O511:$PX511))-SUM(LEN(SUBSTITUTE(UPPER($O511:$PX511),"A","")))</f>
        <v>0</v>
      </c>
      <c r="UC511" s="8">
        <f t="array" ref="UC511">SUM(LEN($O511:$PX511))-SUM(LEN(SUBSTITUTE(UPPER($O511:$PX511),"P","")))</f>
        <v>8</v>
      </c>
      <c r="UG511" s="8">
        <f t="shared" si="42"/>
        <v>36</v>
      </c>
      <c r="UH511" s="8">
        <f t="shared" si="43"/>
        <v>1</v>
      </c>
      <c r="UI511" s="8">
        <f t="shared" si="44"/>
        <v>0</v>
      </c>
      <c r="UJ511" s="8">
        <f t="shared" si="45"/>
        <v>0</v>
      </c>
      <c r="UK511" s="8">
        <f t="shared" si="46"/>
        <v>0</v>
      </c>
      <c r="UN511" s="8">
        <f t="array" aca="1" ref="UN511" ca="1">SUM(IF($O$5:$PX$5&gt;=$UN$5,IF($O$5:$PX$5&lt;$UO$5,LEN($O511:$PX511)-LEN(SUBSTITUTE(UPPER($O511:$PX511),"R","")))))</f>
        <v>0</v>
      </c>
      <c r="UO511" s="8">
        <f t="array" aca="1" ref="UO511" ca="1">SUM(IF($O$5:$PX$5&gt;=$UN$5,IF($O$5:$PX$5&lt;$UO$5,LEN($O511:$PX511)-LEN(SUBSTITUTE(UPPER($O511:$PX511),"A","")))))</f>
        <v>0</v>
      </c>
      <c r="UP511" s="8">
        <f t="array" aca="1" ref="UP511" ca="1">SUM(IF($O$5:$PX$5&gt;=$UN$5,IF($O$5:$PX$5&lt;$UO$5,LEN($O511:$PX511)-LEN(SUBSTITUTE(UPPER($O511:$PX511),"P","")))))</f>
        <v>0</v>
      </c>
    </row>
    <row r="512" spans="2:562" x14ac:dyDescent="0.25">
      <c r="B512" s="60">
        <v>507</v>
      </c>
      <c r="C512" s="60" t="s">
        <v>17997</v>
      </c>
      <c r="D512" s="60" t="s">
        <v>10273</v>
      </c>
      <c r="E512" s="60">
        <v>6</v>
      </c>
      <c r="F512" s="60" t="s">
        <v>17842</v>
      </c>
      <c r="G512" s="60" t="s">
        <v>17887</v>
      </c>
      <c r="H512" s="60" t="s">
        <v>17924</v>
      </c>
      <c r="I512" s="60" t="s">
        <v>10</v>
      </c>
      <c r="J512" s="60" t="s">
        <v>17942</v>
      </c>
      <c r="K512" s="60" t="s">
        <v>17943</v>
      </c>
      <c r="L512" s="60" t="s">
        <v>17944</v>
      </c>
      <c r="M512" s="61" t="e">
        <v>#N/A</v>
      </c>
      <c r="N512" s="61" t="e">
        <v>#N/A</v>
      </c>
      <c r="Z512" s="8" t="s">
        <v>17917</v>
      </c>
      <c r="AA512" s="8" t="s">
        <v>17917</v>
      </c>
      <c r="AC512" s="8" t="s">
        <v>17935</v>
      </c>
      <c r="AD512" s="8" t="s">
        <v>17917</v>
      </c>
      <c r="AF512" s="8" t="s">
        <v>17917</v>
      </c>
      <c r="AG512" s="8" t="s">
        <v>17917</v>
      </c>
      <c r="AH512" s="8" t="s">
        <v>17917</v>
      </c>
      <c r="AJ512" s="8" t="s">
        <v>17935</v>
      </c>
      <c r="AK512" s="8" t="s">
        <v>17918</v>
      </c>
      <c r="AM512" s="8" t="s">
        <v>17917</v>
      </c>
      <c r="AO512" s="8" t="s">
        <v>17917</v>
      </c>
      <c r="AQ512" s="8" t="s">
        <v>17935</v>
      </c>
      <c r="AR512" s="8" t="s">
        <v>17917</v>
      </c>
      <c r="AT512" s="8" t="s">
        <v>17917</v>
      </c>
      <c r="AU512" s="8" t="s">
        <v>17918</v>
      </c>
      <c r="AV512" s="8" t="s">
        <v>17917</v>
      </c>
      <c r="AW512" s="8" t="s">
        <v>17935</v>
      </c>
      <c r="BA512" s="8" t="s">
        <v>17917</v>
      </c>
      <c r="BB512" s="8" t="s">
        <v>17917</v>
      </c>
      <c r="BC512" s="8" t="s">
        <v>17917</v>
      </c>
      <c r="BD512" s="8" t="s">
        <v>17917</v>
      </c>
      <c r="BE512" s="8" t="s">
        <v>17935</v>
      </c>
      <c r="BH512" s="8" t="s">
        <v>17917</v>
      </c>
      <c r="BI512" s="8" t="s">
        <v>17918</v>
      </c>
      <c r="BJ512" s="8" t="s">
        <v>17917</v>
      </c>
      <c r="BK512" s="8" t="s">
        <v>17917</v>
      </c>
      <c r="BP512" s="8" t="s">
        <v>17917</v>
      </c>
      <c r="BQ512" s="8" t="s">
        <v>17917</v>
      </c>
      <c r="BR512" s="8" t="s">
        <v>17935</v>
      </c>
      <c r="BW512" s="8" t="s">
        <v>17917</v>
      </c>
      <c r="BX512" s="8" t="s">
        <v>17917</v>
      </c>
      <c r="BY512" s="8" t="s">
        <v>17935</v>
      </c>
      <c r="CC512" s="8" t="s">
        <v>17917</v>
      </c>
      <c r="CD512" s="8" t="s">
        <v>17917</v>
      </c>
      <c r="CE512" s="8" t="s">
        <v>17917</v>
      </c>
      <c r="CF512" s="8" t="s">
        <v>17935</v>
      </c>
      <c r="CJ512" s="8" t="s">
        <v>17917</v>
      </c>
      <c r="UA512" s="8">
        <f t="array" ref="UA512">SUM(LEN($O512:$PX512))-SUM(LEN(SUBSTITUTE(UPPER($O512:$PX512),"R","")))</f>
        <v>34</v>
      </c>
      <c r="UB512" s="8">
        <f t="array" ref="UB512">SUM(LEN($O512:$PX512))-SUM(LEN(SUBSTITUTE(UPPER($O512:$PX512),"A","")))</f>
        <v>0</v>
      </c>
      <c r="UC512" s="8">
        <f t="array" ref="UC512">SUM(LEN($O512:$PX512))-SUM(LEN(SUBSTITUTE(UPPER($O512:$PX512),"P","")))</f>
        <v>11</v>
      </c>
      <c r="UG512" s="8">
        <f t="shared" si="42"/>
        <v>45</v>
      </c>
      <c r="UH512" s="8">
        <f t="shared" si="43"/>
        <v>1</v>
      </c>
      <c r="UI512" s="8">
        <f t="shared" si="44"/>
        <v>0</v>
      </c>
      <c r="UJ512" s="8">
        <f t="shared" si="45"/>
        <v>0</v>
      </c>
      <c r="UK512" s="8">
        <f t="shared" si="46"/>
        <v>0</v>
      </c>
      <c r="UN512" s="8">
        <f t="array" aca="1" ref="UN512" ca="1">SUM(IF($O$5:$PX$5&gt;=$UN$5,IF($O$5:$PX$5&lt;$UO$5,LEN($O512:$PX512)-LEN(SUBSTITUTE(UPPER($O512:$PX512),"R","")))))</f>
        <v>0</v>
      </c>
      <c r="UO512" s="8">
        <f t="array" aca="1" ref="UO512" ca="1">SUM(IF($O$5:$PX$5&gt;=$UN$5,IF($O$5:$PX$5&lt;$UO$5,LEN($O512:$PX512)-LEN(SUBSTITUTE(UPPER($O512:$PX512),"A","")))))</f>
        <v>0</v>
      </c>
      <c r="UP512" s="8">
        <f t="array" aca="1" ref="UP512" ca="1">SUM(IF($O$5:$PX$5&gt;=$UN$5,IF($O$5:$PX$5&lt;$UO$5,LEN($O512:$PX512)-LEN(SUBSTITUTE(UPPER($O512:$PX512),"P","")))))</f>
        <v>0</v>
      </c>
    </row>
    <row r="513" spans="2:562" x14ac:dyDescent="0.25">
      <c r="B513" s="60">
        <v>508</v>
      </c>
      <c r="C513" s="60" t="s">
        <v>17997</v>
      </c>
      <c r="D513" s="60" t="s">
        <v>10273</v>
      </c>
      <c r="E513" s="60">
        <v>7</v>
      </c>
      <c r="F513" s="60" t="s">
        <v>17842</v>
      </c>
      <c r="G513" s="60" t="s">
        <v>17888</v>
      </c>
      <c r="H513" s="60" t="s">
        <v>17924</v>
      </c>
      <c r="I513" s="60" t="s">
        <v>10</v>
      </c>
      <c r="J513" s="60" t="s">
        <v>17942</v>
      </c>
      <c r="K513" s="60" t="s">
        <v>17943</v>
      </c>
      <c r="L513" s="60" t="s">
        <v>17944</v>
      </c>
      <c r="M513" s="61" t="e">
        <v>#N/A</v>
      </c>
      <c r="N513" s="61" t="e">
        <v>#N/A</v>
      </c>
      <c r="Z513" s="8" t="s">
        <v>17917</v>
      </c>
      <c r="AA513" s="8" t="s">
        <v>17917</v>
      </c>
      <c r="AD513" s="8" t="s">
        <v>17917</v>
      </c>
      <c r="AF513" s="8" t="s">
        <v>17917</v>
      </c>
      <c r="AG513" s="8" t="s">
        <v>17917</v>
      </c>
      <c r="AJ513" s="8" t="s">
        <v>17935</v>
      </c>
      <c r="AK513" s="8" t="s">
        <v>17918</v>
      </c>
      <c r="AM513" s="8" t="s">
        <v>17917</v>
      </c>
      <c r="AO513" s="8" t="s">
        <v>17917</v>
      </c>
      <c r="AQ513" s="8" t="s">
        <v>17935</v>
      </c>
      <c r="AR513" s="8" t="s">
        <v>17917</v>
      </c>
      <c r="AT513" s="8" t="s">
        <v>17917</v>
      </c>
      <c r="AU513" s="8" t="s">
        <v>17918</v>
      </c>
      <c r="AV513" s="8" t="s">
        <v>17917</v>
      </c>
      <c r="AW513" s="8" t="s">
        <v>17935</v>
      </c>
      <c r="BA513" s="8" t="s">
        <v>17917</v>
      </c>
      <c r="BB513" s="8" t="s">
        <v>17917</v>
      </c>
      <c r="BC513" s="8" t="s">
        <v>17917</v>
      </c>
      <c r="BD513" s="8" t="s">
        <v>17917</v>
      </c>
      <c r="BE513" s="8" t="s">
        <v>17935</v>
      </c>
      <c r="BH513" s="8" t="s">
        <v>17917</v>
      </c>
      <c r="BI513" s="8" t="s">
        <v>17918</v>
      </c>
      <c r="BJ513" s="8" t="s">
        <v>17917</v>
      </c>
      <c r="BK513" s="8" t="s">
        <v>17917</v>
      </c>
      <c r="BO513" s="8" t="s">
        <v>17917</v>
      </c>
      <c r="BP513" s="8" t="s">
        <v>17917</v>
      </c>
      <c r="BQ513" s="8" t="s">
        <v>17917</v>
      </c>
      <c r="BR513" s="8" t="s">
        <v>17935</v>
      </c>
      <c r="BW513" s="8" t="s">
        <v>17917</v>
      </c>
      <c r="BX513" s="8" t="s">
        <v>17917</v>
      </c>
      <c r="CD513" s="8" t="s">
        <v>17917</v>
      </c>
      <c r="CE513" s="8" t="s">
        <v>17917</v>
      </c>
      <c r="CJ513" s="8" t="s">
        <v>17917</v>
      </c>
      <c r="CK513" s="8" t="s">
        <v>17917</v>
      </c>
      <c r="UA513" s="8">
        <f t="array" ref="UA513">SUM(LEN($O513:$PX513))-SUM(LEN(SUBSTITUTE(UPPER($O513:$PX513),"R","")))</f>
        <v>31</v>
      </c>
      <c r="UB513" s="8">
        <f t="array" ref="UB513">SUM(LEN($O513:$PX513))-SUM(LEN(SUBSTITUTE(UPPER($O513:$PX513),"A","")))</f>
        <v>0</v>
      </c>
      <c r="UC513" s="8">
        <f t="array" ref="UC513">SUM(LEN($O513:$PX513))-SUM(LEN(SUBSTITUTE(UPPER($O513:$PX513),"P","")))</f>
        <v>8</v>
      </c>
      <c r="UG513" s="8">
        <f t="shared" si="42"/>
        <v>39</v>
      </c>
      <c r="UH513" s="8">
        <f t="shared" si="43"/>
        <v>1</v>
      </c>
      <c r="UI513" s="8">
        <f t="shared" si="44"/>
        <v>0</v>
      </c>
      <c r="UJ513" s="8">
        <f t="shared" si="45"/>
        <v>0</v>
      </c>
      <c r="UK513" s="8">
        <f t="shared" si="46"/>
        <v>0</v>
      </c>
      <c r="UN513" s="8">
        <f t="array" aca="1" ref="UN513" ca="1">SUM(IF($O$5:$PX$5&gt;=$UN$5,IF($O$5:$PX$5&lt;$UO$5,LEN($O513:$PX513)-LEN(SUBSTITUTE(UPPER($O513:$PX513),"R","")))))</f>
        <v>0</v>
      </c>
      <c r="UO513" s="8">
        <f t="array" aca="1" ref="UO513" ca="1">SUM(IF($O$5:$PX$5&gt;=$UN$5,IF($O$5:$PX$5&lt;$UO$5,LEN($O513:$PX513)-LEN(SUBSTITUTE(UPPER($O513:$PX513),"A","")))))</f>
        <v>0</v>
      </c>
      <c r="UP513" s="8">
        <f t="array" aca="1" ref="UP513" ca="1">SUM(IF($O$5:$PX$5&gt;=$UN$5,IF($O$5:$PX$5&lt;$UO$5,LEN($O513:$PX513)-LEN(SUBSTITUTE(UPPER($O513:$PX513),"P","")))))</f>
        <v>0</v>
      </c>
    </row>
    <row r="514" spans="2:562" x14ac:dyDescent="0.25">
      <c r="B514" s="60">
        <v>509</v>
      </c>
      <c r="C514" s="60" t="s">
        <v>17997</v>
      </c>
      <c r="D514" s="60" t="s">
        <v>10273</v>
      </c>
      <c r="E514" s="60">
        <v>7</v>
      </c>
      <c r="F514" s="60" t="s">
        <v>17842</v>
      </c>
      <c r="G514" s="60" t="s">
        <v>17888</v>
      </c>
      <c r="H514" s="60" t="s">
        <v>17924</v>
      </c>
      <c r="I514" s="60" t="s">
        <v>10</v>
      </c>
      <c r="J514" s="60" t="s">
        <v>17942</v>
      </c>
      <c r="K514" s="60" t="s">
        <v>17943</v>
      </c>
      <c r="L514" s="60" t="s">
        <v>17944</v>
      </c>
      <c r="M514" s="61" t="e">
        <v>#N/A</v>
      </c>
      <c r="N514" s="61" t="e">
        <v>#N/A</v>
      </c>
      <c r="Z514" s="8" t="s">
        <v>17917</v>
      </c>
      <c r="AA514" s="8" t="s">
        <v>17917</v>
      </c>
      <c r="AC514" s="8" t="s">
        <v>17935</v>
      </c>
      <c r="AD514" s="8" t="s">
        <v>17917</v>
      </c>
      <c r="AF514" s="8" t="s">
        <v>17917</v>
      </c>
      <c r="AH514" s="8" t="s">
        <v>17917</v>
      </c>
      <c r="AJ514" s="8" t="s">
        <v>17935</v>
      </c>
      <c r="AK514" s="8" t="s">
        <v>17918</v>
      </c>
      <c r="AM514" s="8" t="s">
        <v>17917</v>
      </c>
      <c r="AO514" s="8" t="s">
        <v>17917</v>
      </c>
      <c r="AQ514" s="8" t="s">
        <v>17935</v>
      </c>
      <c r="AR514" s="8" t="s">
        <v>17917</v>
      </c>
      <c r="AT514" s="8" t="s">
        <v>17917</v>
      </c>
      <c r="AU514" s="8" t="s">
        <v>17918</v>
      </c>
      <c r="AV514" s="8" t="s">
        <v>17917</v>
      </c>
      <c r="AW514" s="8" t="s">
        <v>17935</v>
      </c>
      <c r="BA514" s="8" t="s">
        <v>17917</v>
      </c>
      <c r="BC514" s="8" t="s">
        <v>17917</v>
      </c>
      <c r="BD514" s="8" t="s">
        <v>17917</v>
      </c>
      <c r="BE514" s="8" t="s">
        <v>17935</v>
      </c>
      <c r="BH514" s="8" t="s">
        <v>17917</v>
      </c>
      <c r="BI514" s="8" t="s">
        <v>17918</v>
      </c>
      <c r="BJ514" s="8" t="s">
        <v>17917</v>
      </c>
      <c r="BK514" s="8" t="s">
        <v>17917</v>
      </c>
      <c r="BO514" s="8" t="s">
        <v>17917</v>
      </c>
      <c r="BP514" s="8" t="s">
        <v>17917</v>
      </c>
      <c r="BR514" s="8" t="s">
        <v>17935</v>
      </c>
      <c r="BW514" s="8" t="s">
        <v>17917</v>
      </c>
      <c r="CC514" s="8" t="s">
        <v>17917</v>
      </c>
      <c r="CD514" s="8" t="s">
        <v>17917</v>
      </c>
      <c r="CE514" s="8" t="s">
        <v>17917</v>
      </c>
      <c r="CK514" s="8" t="s">
        <v>17917</v>
      </c>
      <c r="UA514" s="8">
        <f t="array" ref="UA514">SUM(LEN($O514:$PX514))-SUM(LEN(SUBSTITUTE(UPPER($O514:$PX514),"R","")))</f>
        <v>29</v>
      </c>
      <c r="UB514" s="8">
        <f t="array" ref="UB514">SUM(LEN($O514:$PX514))-SUM(LEN(SUBSTITUTE(UPPER($O514:$PX514),"A","")))</f>
        <v>0</v>
      </c>
      <c r="UC514" s="8">
        <f t="array" ref="UC514">SUM(LEN($O514:$PX514))-SUM(LEN(SUBSTITUTE(UPPER($O514:$PX514),"P","")))</f>
        <v>9</v>
      </c>
      <c r="UG514" s="8">
        <f t="shared" si="42"/>
        <v>38</v>
      </c>
      <c r="UH514" s="8">
        <f t="shared" si="43"/>
        <v>1</v>
      </c>
      <c r="UI514" s="8">
        <f t="shared" si="44"/>
        <v>0</v>
      </c>
      <c r="UJ514" s="8">
        <f t="shared" si="45"/>
        <v>0</v>
      </c>
      <c r="UK514" s="8">
        <f t="shared" si="46"/>
        <v>0</v>
      </c>
      <c r="UN514" s="8">
        <f t="array" aca="1" ref="UN514" ca="1">SUM(IF($O$5:$PX$5&gt;=$UN$5,IF($O$5:$PX$5&lt;$UO$5,LEN($O514:$PX514)-LEN(SUBSTITUTE(UPPER($O514:$PX514),"R","")))))</f>
        <v>0</v>
      </c>
      <c r="UO514" s="8">
        <f t="array" aca="1" ref="UO514" ca="1">SUM(IF($O$5:$PX$5&gt;=$UN$5,IF($O$5:$PX$5&lt;$UO$5,LEN($O514:$PX514)-LEN(SUBSTITUTE(UPPER($O514:$PX514),"A","")))))</f>
        <v>0</v>
      </c>
      <c r="UP514" s="8">
        <f t="array" aca="1" ref="UP514" ca="1">SUM(IF($O$5:$PX$5&gt;=$UN$5,IF($O$5:$PX$5&lt;$UO$5,LEN($O514:$PX514)-LEN(SUBSTITUTE(UPPER($O514:$PX514),"P","")))))</f>
        <v>0</v>
      </c>
    </row>
    <row r="515" spans="2:562" x14ac:dyDescent="0.25">
      <c r="B515" s="60">
        <v>510</v>
      </c>
      <c r="C515" s="60" t="s">
        <v>17997</v>
      </c>
      <c r="D515" s="60" t="s">
        <v>10273</v>
      </c>
      <c r="E515" s="60">
        <v>7</v>
      </c>
      <c r="F515" s="60" t="s">
        <v>17842</v>
      </c>
      <c r="G515" s="60" t="s">
        <v>17888</v>
      </c>
      <c r="H515" s="60" t="s">
        <v>17924</v>
      </c>
      <c r="I515" s="60" t="s">
        <v>10</v>
      </c>
      <c r="J515" s="60" t="s">
        <v>17942</v>
      </c>
      <c r="K515" s="60" t="s">
        <v>17943</v>
      </c>
      <c r="L515" s="60" t="s">
        <v>17944</v>
      </c>
      <c r="M515" s="61" t="e">
        <v>#N/A</v>
      </c>
      <c r="N515" s="61" t="e">
        <v>#N/A</v>
      </c>
      <c r="Z515" s="8" t="s">
        <v>17917</v>
      </c>
      <c r="AA515" s="8" t="s">
        <v>17917</v>
      </c>
      <c r="AD515" s="8" t="s">
        <v>17917</v>
      </c>
      <c r="AF515" s="8" t="s">
        <v>17917</v>
      </c>
      <c r="AG515" s="8" t="s">
        <v>17917</v>
      </c>
      <c r="AJ515" s="8" t="s">
        <v>17935</v>
      </c>
      <c r="AK515" s="8" t="s">
        <v>17918</v>
      </c>
      <c r="AO515" s="8" t="s">
        <v>17917</v>
      </c>
      <c r="AQ515" s="8" t="s">
        <v>17935</v>
      </c>
      <c r="AR515" s="8" t="s">
        <v>17917</v>
      </c>
      <c r="AU515" s="8" t="s">
        <v>17918</v>
      </c>
      <c r="AV515" s="8" t="s">
        <v>17917</v>
      </c>
      <c r="BA515" s="8" t="s">
        <v>17917</v>
      </c>
      <c r="BC515" s="8" t="s">
        <v>17917</v>
      </c>
      <c r="BD515" s="8" t="s">
        <v>17917</v>
      </c>
      <c r="BE515" s="8" t="s">
        <v>17935</v>
      </c>
      <c r="BH515" s="8" t="s">
        <v>17917</v>
      </c>
      <c r="BI515" s="8" t="s">
        <v>17918</v>
      </c>
      <c r="BJ515" s="8" t="s">
        <v>17917</v>
      </c>
      <c r="BK515" s="8" t="s">
        <v>17917</v>
      </c>
      <c r="BQ515" s="8" t="s">
        <v>17917</v>
      </c>
      <c r="BX515" s="8" t="s">
        <v>17917</v>
      </c>
      <c r="CC515" s="8" t="s">
        <v>17917</v>
      </c>
      <c r="CD515" s="8" t="s">
        <v>17917</v>
      </c>
      <c r="CE515" s="8" t="s">
        <v>17917</v>
      </c>
      <c r="CF515" s="8" t="s">
        <v>17935</v>
      </c>
      <c r="CJ515" s="8" t="s">
        <v>17917</v>
      </c>
      <c r="UA515" s="8">
        <f t="array" ref="UA515">SUM(LEN($O515:$PX515))-SUM(LEN(SUBSTITUTE(UPPER($O515:$PX515),"R","")))</f>
        <v>24</v>
      </c>
      <c r="UB515" s="8">
        <f t="array" ref="UB515">SUM(LEN($O515:$PX515))-SUM(LEN(SUBSTITUTE(UPPER($O515:$PX515),"A","")))</f>
        <v>0</v>
      </c>
      <c r="UC515" s="8">
        <f t="array" ref="UC515">SUM(LEN($O515:$PX515))-SUM(LEN(SUBSTITUTE(UPPER($O515:$PX515),"P","")))</f>
        <v>7</v>
      </c>
      <c r="UG515" s="8">
        <f t="shared" si="42"/>
        <v>31</v>
      </c>
      <c r="UH515" s="8">
        <f t="shared" si="43"/>
        <v>1</v>
      </c>
      <c r="UI515" s="8">
        <f t="shared" si="44"/>
        <v>0</v>
      </c>
      <c r="UJ515" s="8">
        <f t="shared" si="45"/>
        <v>0</v>
      </c>
      <c r="UK515" s="8">
        <f t="shared" si="46"/>
        <v>0</v>
      </c>
      <c r="UN515" s="8">
        <f t="array" aca="1" ref="UN515" ca="1">SUM(IF($O$5:$PX$5&gt;=$UN$5,IF($O$5:$PX$5&lt;$UO$5,LEN($O515:$PX515)-LEN(SUBSTITUTE(UPPER($O515:$PX515),"R","")))))</f>
        <v>0</v>
      </c>
      <c r="UO515" s="8">
        <f t="array" aca="1" ref="UO515" ca="1">SUM(IF($O$5:$PX$5&gt;=$UN$5,IF($O$5:$PX$5&lt;$UO$5,LEN($O515:$PX515)-LEN(SUBSTITUTE(UPPER($O515:$PX515),"A","")))))</f>
        <v>0</v>
      </c>
      <c r="UP515" s="8">
        <f t="array" aca="1" ref="UP515" ca="1">SUM(IF($O$5:$PX$5&gt;=$UN$5,IF($O$5:$PX$5&lt;$UO$5,LEN($O515:$PX515)-LEN(SUBSTITUTE(UPPER($O515:$PX515),"P","")))))</f>
        <v>0</v>
      </c>
    </row>
    <row r="516" spans="2:562" x14ac:dyDescent="0.25">
      <c r="B516" s="60">
        <v>511</v>
      </c>
      <c r="C516" s="60" t="s">
        <v>17997</v>
      </c>
      <c r="D516" s="60" t="s">
        <v>10273</v>
      </c>
      <c r="E516" s="60">
        <v>8</v>
      </c>
      <c r="F516" s="60" t="s">
        <v>17815</v>
      </c>
      <c r="G516" s="60" t="s">
        <v>17889</v>
      </c>
      <c r="H516" s="60" t="s">
        <v>17924</v>
      </c>
      <c r="I516" s="60" t="s">
        <v>10</v>
      </c>
      <c r="J516" s="60" t="s">
        <v>17942</v>
      </c>
      <c r="K516" s="60" t="s">
        <v>17943</v>
      </c>
      <c r="L516" s="60" t="s">
        <v>17944</v>
      </c>
      <c r="M516" s="61" t="e">
        <v>#N/A</v>
      </c>
      <c r="N516" s="61" t="e">
        <v>#N/A</v>
      </c>
      <c r="Z516" s="8" t="s">
        <v>17917</v>
      </c>
      <c r="AA516" s="8" t="s">
        <v>17917</v>
      </c>
      <c r="AC516" s="8" t="s">
        <v>17935</v>
      </c>
      <c r="AD516" s="8" t="s">
        <v>17917</v>
      </c>
      <c r="AF516" s="8" t="s">
        <v>17917</v>
      </c>
      <c r="AG516" s="8" t="s">
        <v>17917</v>
      </c>
      <c r="AH516" s="8" t="s">
        <v>17917</v>
      </c>
      <c r="AJ516" s="8" t="s">
        <v>17935</v>
      </c>
      <c r="AK516" s="8" t="s">
        <v>17918</v>
      </c>
      <c r="AM516" s="8" t="s">
        <v>17917</v>
      </c>
      <c r="AN516" s="8" t="s">
        <v>17917</v>
      </c>
      <c r="AO516" s="8" t="s">
        <v>17917</v>
      </c>
      <c r="AQ516" s="8" t="s">
        <v>17935</v>
      </c>
      <c r="AR516" s="8" t="s">
        <v>17917</v>
      </c>
      <c r="AV516" s="8" t="s">
        <v>17917</v>
      </c>
      <c r="BA516" s="8" t="s">
        <v>17917</v>
      </c>
      <c r="BB516" s="8" t="s">
        <v>17917</v>
      </c>
      <c r="BC516" s="8" t="s">
        <v>17917</v>
      </c>
      <c r="BJ516" s="8" t="s">
        <v>17917</v>
      </c>
      <c r="BK516" s="8" t="s">
        <v>17917</v>
      </c>
      <c r="BO516" s="8" t="s">
        <v>17917</v>
      </c>
      <c r="BP516" s="8" t="s">
        <v>17917</v>
      </c>
      <c r="BR516" s="8" t="s">
        <v>17935</v>
      </c>
      <c r="BX516" s="8" t="s">
        <v>17917</v>
      </c>
      <c r="BY516" s="8" t="s">
        <v>17935</v>
      </c>
      <c r="CD516" s="8" t="s">
        <v>17917</v>
      </c>
      <c r="CE516" s="8" t="s">
        <v>17917</v>
      </c>
      <c r="CF516" s="8" t="s">
        <v>17935</v>
      </c>
      <c r="CK516" s="8" t="s">
        <v>17917</v>
      </c>
      <c r="UA516" s="8">
        <f t="array" ref="UA516">SUM(LEN($O516:$PX516))-SUM(LEN(SUBSTITUTE(UPPER($O516:$PX516),"R","")))</f>
        <v>28</v>
      </c>
      <c r="UB516" s="8">
        <f t="array" ref="UB516">SUM(LEN($O516:$PX516))-SUM(LEN(SUBSTITUTE(UPPER($O516:$PX516),"A","")))</f>
        <v>0</v>
      </c>
      <c r="UC516" s="8">
        <f t="array" ref="UC516">SUM(LEN($O516:$PX516))-SUM(LEN(SUBSTITUTE(UPPER($O516:$PX516),"P","")))</f>
        <v>7</v>
      </c>
      <c r="UG516" s="8">
        <f t="shared" si="42"/>
        <v>35</v>
      </c>
      <c r="UH516" s="8">
        <f t="shared" si="43"/>
        <v>1</v>
      </c>
      <c r="UI516" s="8">
        <f t="shared" si="44"/>
        <v>0</v>
      </c>
      <c r="UJ516" s="8">
        <f t="shared" si="45"/>
        <v>0</v>
      </c>
      <c r="UK516" s="8">
        <f t="shared" si="46"/>
        <v>0</v>
      </c>
      <c r="UN516" s="8">
        <f t="array" aca="1" ref="UN516" ca="1">SUM(IF($O$5:$PX$5&gt;=$UN$5,IF($O$5:$PX$5&lt;$UO$5,LEN($O516:$PX516)-LEN(SUBSTITUTE(UPPER($O516:$PX516),"R","")))))</f>
        <v>0</v>
      </c>
      <c r="UO516" s="8">
        <f t="array" aca="1" ref="UO516" ca="1">SUM(IF($O$5:$PX$5&gt;=$UN$5,IF($O$5:$PX$5&lt;$UO$5,LEN($O516:$PX516)-LEN(SUBSTITUTE(UPPER($O516:$PX516),"A","")))))</f>
        <v>0</v>
      </c>
      <c r="UP516" s="8">
        <f t="array" aca="1" ref="UP516" ca="1">SUM(IF($O$5:$PX$5&gt;=$UN$5,IF($O$5:$PX$5&lt;$UO$5,LEN($O516:$PX516)-LEN(SUBSTITUTE(UPPER($O516:$PX516),"P","")))))</f>
        <v>0</v>
      </c>
    </row>
    <row r="517" spans="2:562" x14ac:dyDescent="0.25">
      <c r="B517" s="60">
        <v>512</v>
      </c>
      <c r="C517" s="60" t="s">
        <v>17997</v>
      </c>
      <c r="D517" s="60" t="s">
        <v>10273</v>
      </c>
      <c r="E517" s="60">
        <v>7</v>
      </c>
      <c r="F517" s="60" t="s">
        <v>17842</v>
      </c>
      <c r="G517" s="60" t="s">
        <v>17888</v>
      </c>
      <c r="H517" s="60" t="s">
        <v>17924</v>
      </c>
      <c r="I517" s="60" t="s">
        <v>10</v>
      </c>
      <c r="J517" s="60" t="s">
        <v>17942</v>
      </c>
      <c r="K517" s="60" t="s">
        <v>17943</v>
      </c>
      <c r="L517" s="60" t="s">
        <v>17944</v>
      </c>
      <c r="M517" s="61" t="e">
        <v>#N/A</v>
      </c>
      <c r="N517" s="61" t="e">
        <v>#N/A</v>
      </c>
      <c r="AA517" s="8" t="s">
        <v>17917</v>
      </c>
      <c r="AC517" s="8" t="s">
        <v>17935</v>
      </c>
      <c r="AD517" s="8" t="s">
        <v>17917</v>
      </c>
      <c r="AG517" s="8" t="s">
        <v>17917</v>
      </c>
      <c r="AJ517" s="8" t="s">
        <v>17917</v>
      </c>
      <c r="AK517" s="8" t="s">
        <v>17918</v>
      </c>
      <c r="AM517" s="8" t="s">
        <v>17917</v>
      </c>
      <c r="AO517" s="8" t="s">
        <v>17917</v>
      </c>
      <c r="AQ517" s="8" t="s">
        <v>17935</v>
      </c>
      <c r="AR517" s="8" t="s">
        <v>17917</v>
      </c>
      <c r="AU517" s="8" t="s">
        <v>17918</v>
      </c>
      <c r="AV517" s="8" t="s">
        <v>17917</v>
      </c>
      <c r="AW517" s="8" t="s">
        <v>17935</v>
      </c>
      <c r="BA517" s="8" t="s">
        <v>17917</v>
      </c>
      <c r="BB517" s="8" t="s">
        <v>17917</v>
      </c>
      <c r="BC517" s="8" t="s">
        <v>17917</v>
      </c>
      <c r="BD517" s="8" t="s">
        <v>17917</v>
      </c>
      <c r="BH517" s="8" t="s">
        <v>17917</v>
      </c>
      <c r="BI517" s="8" t="s">
        <v>17918</v>
      </c>
      <c r="BJ517" s="8" t="s">
        <v>17917</v>
      </c>
      <c r="BK517" s="8" t="s">
        <v>17917</v>
      </c>
      <c r="BL517" s="8" t="s">
        <v>17935</v>
      </c>
      <c r="BO517" s="8" t="s">
        <v>17917</v>
      </c>
      <c r="BP517" s="8" t="s">
        <v>17917</v>
      </c>
      <c r="BQ517" s="8" t="s">
        <v>17917</v>
      </c>
      <c r="BR517" s="8" t="s">
        <v>17935</v>
      </c>
      <c r="BW517" s="8" t="s">
        <v>17917</v>
      </c>
      <c r="BX517" s="8" t="s">
        <v>17917</v>
      </c>
      <c r="BY517" s="8" t="s">
        <v>17935</v>
      </c>
      <c r="CC517" s="8" t="s">
        <v>17917</v>
      </c>
      <c r="CD517" s="8" t="s">
        <v>17917</v>
      </c>
      <c r="CE517" s="8" t="s">
        <v>17917</v>
      </c>
      <c r="CF517" s="8" t="s">
        <v>17935</v>
      </c>
      <c r="CJ517" s="8" t="s">
        <v>17917</v>
      </c>
      <c r="UA517" s="8">
        <f t="array" ref="UA517">SUM(LEN($O517:$PX517))-SUM(LEN(SUBSTITUTE(UPPER($O517:$PX517),"R","")))</f>
        <v>31</v>
      </c>
      <c r="UB517" s="8">
        <f t="array" ref="UB517">SUM(LEN($O517:$PX517))-SUM(LEN(SUBSTITUTE(UPPER($O517:$PX517),"A","")))</f>
        <v>0</v>
      </c>
      <c r="UC517" s="8">
        <f t="array" ref="UC517">SUM(LEN($O517:$PX517))-SUM(LEN(SUBSTITUTE(UPPER($O517:$PX517),"P","")))</f>
        <v>10</v>
      </c>
      <c r="UG517" s="8">
        <f t="shared" si="42"/>
        <v>41</v>
      </c>
      <c r="UH517" s="8">
        <f t="shared" si="43"/>
        <v>1</v>
      </c>
      <c r="UI517" s="8">
        <f t="shared" si="44"/>
        <v>0</v>
      </c>
      <c r="UJ517" s="8">
        <f t="shared" si="45"/>
        <v>0</v>
      </c>
      <c r="UK517" s="8">
        <f t="shared" si="46"/>
        <v>0</v>
      </c>
      <c r="UN517" s="8">
        <f t="array" aca="1" ref="UN517" ca="1">SUM(IF($O$5:$PX$5&gt;=$UN$5,IF($O$5:$PX$5&lt;$UO$5,LEN($O517:$PX517)-LEN(SUBSTITUTE(UPPER($O517:$PX517),"R","")))))</f>
        <v>0</v>
      </c>
      <c r="UO517" s="8">
        <f t="array" aca="1" ref="UO517" ca="1">SUM(IF($O$5:$PX$5&gt;=$UN$5,IF($O$5:$PX$5&lt;$UO$5,LEN($O517:$PX517)-LEN(SUBSTITUTE(UPPER($O517:$PX517),"A","")))))</f>
        <v>0</v>
      </c>
      <c r="UP517" s="8">
        <f t="array" aca="1" ref="UP517" ca="1">SUM(IF($O$5:$PX$5&gt;=$UN$5,IF($O$5:$PX$5&lt;$UO$5,LEN($O517:$PX517)-LEN(SUBSTITUTE(UPPER($O517:$PX517),"P","")))))</f>
        <v>0</v>
      </c>
    </row>
    <row r="518" spans="2:562" x14ac:dyDescent="0.25">
      <c r="B518" s="60">
        <v>513</v>
      </c>
      <c r="C518" s="60" t="s">
        <v>17997</v>
      </c>
      <c r="D518" s="60" t="s">
        <v>10273</v>
      </c>
      <c r="E518" s="60">
        <v>9</v>
      </c>
      <c r="F518" s="60" t="s">
        <v>17842</v>
      </c>
      <c r="G518" s="60" t="s">
        <v>17890</v>
      </c>
      <c r="H518" s="60" t="s">
        <v>17924</v>
      </c>
      <c r="I518" s="60" t="s">
        <v>10</v>
      </c>
      <c r="J518" s="60" t="s">
        <v>17942</v>
      </c>
      <c r="K518" s="60" t="s">
        <v>17943</v>
      </c>
      <c r="L518" s="60" t="s">
        <v>17944</v>
      </c>
      <c r="M518" s="61" t="e">
        <v>#N/A</v>
      </c>
      <c r="N518" s="61" t="e">
        <v>#N/A</v>
      </c>
      <c r="Z518" s="8" t="s">
        <v>17917</v>
      </c>
      <c r="AA518" s="8" t="s">
        <v>17917</v>
      </c>
      <c r="AC518" s="8" t="s">
        <v>17935</v>
      </c>
      <c r="AD518" s="8" t="s">
        <v>17917</v>
      </c>
      <c r="AF518" s="8" t="s">
        <v>17917</v>
      </c>
      <c r="AH518" s="8" t="s">
        <v>17917</v>
      </c>
      <c r="AJ518" s="8" t="s">
        <v>17935</v>
      </c>
      <c r="AK518" s="8" t="s">
        <v>17918</v>
      </c>
      <c r="AM518" s="8" t="s">
        <v>17917</v>
      </c>
      <c r="BA518" s="8" t="s">
        <v>17917</v>
      </c>
      <c r="BB518" s="8" t="s">
        <v>17917</v>
      </c>
      <c r="BC518" s="8" t="s">
        <v>17917</v>
      </c>
      <c r="BD518" s="8" t="s">
        <v>17917</v>
      </c>
      <c r="BE518" s="8" t="s">
        <v>17935</v>
      </c>
      <c r="BH518" s="8" t="s">
        <v>17917</v>
      </c>
      <c r="BI518" s="8" t="s">
        <v>17918</v>
      </c>
      <c r="BJ518" s="8" t="s">
        <v>17917</v>
      </c>
      <c r="BK518" s="8" t="s">
        <v>17917</v>
      </c>
      <c r="BL518" s="8" t="s">
        <v>17935</v>
      </c>
      <c r="BO518" s="8" t="s">
        <v>17917</v>
      </c>
      <c r="BQ518" s="8" t="s">
        <v>17917</v>
      </c>
      <c r="BR518" s="8" t="s">
        <v>17935</v>
      </c>
      <c r="BW518" s="8" t="s">
        <v>17917</v>
      </c>
      <c r="BY518" s="8" t="s">
        <v>17935</v>
      </c>
      <c r="CC518" s="8" t="s">
        <v>17917</v>
      </c>
      <c r="CD518" s="8" t="s">
        <v>17917</v>
      </c>
      <c r="CK518" s="8" t="s">
        <v>17917</v>
      </c>
      <c r="UA518" s="8">
        <f t="array" ref="UA518">SUM(LEN($O518:$PX518))-SUM(LEN(SUBSTITUTE(UPPER($O518:$PX518),"R","")))</f>
        <v>25</v>
      </c>
      <c r="UB518" s="8">
        <f t="array" ref="UB518">SUM(LEN($O518:$PX518))-SUM(LEN(SUBSTITUTE(UPPER($O518:$PX518),"A","")))</f>
        <v>0</v>
      </c>
      <c r="UC518" s="8">
        <f t="array" ref="UC518">SUM(LEN($O518:$PX518))-SUM(LEN(SUBSTITUTE(UPPER($O518:$PX518),"P","")))</f>
        <v>8</v>
      </c>
      <c r="UG518" s="8">
        <f t="shared" si="42"/>
        <v>33</v>
      </c>
      <c r="UH518" s="8">
        <f t="shared" si="43"/>
        <v>0</v>
      </c>
      <c r="UI518" s="8">
        <f t="shared" si="44"/>
        <v>1</v>
      </c>
      <c r="UJ518" s="8">
        <f t="shared" si="45"/>
        <v>0</v>
      </c>
      <c r="UK518" s="8">
        <f t="shared" si="46"/>
        <v>0</v>
      </c>
      <c r="UN518" s="8">
        <f t="array" aca="1" ref="UN518" ca="1">SUM(IF($O$5:$PX$5&gt;=$UN$5,IF($O$5:$PX$5&lt;$UO$5,LEN($O518:$PX518)-LEN(SUBSTITUTE(UPPER($O518:$PX518),"R","")))))</f>
        <v>0</v>
      </c>
      <c r="UO518" s="8">
        <f t="array" aca="1" ref="UO518" ca="1">SUM(IF($O$5:$PX$5&gt;=$UN$5,IF($O$5:$PX$5&lt;$UO$5,LEN($O518:$PX518)-LEN(SUBSTITUTE(UPPER($O518:$PX518),"A","")))))</f>
        <v>0</v>
      </c>
      <c r="UP518" s="8">
        <f t="array" aca="1" ref="UP518" ca="1">SUM(IF($O$5:$PX$5&gt;=$UN$5,IF($O$5:$PX$5&lt;$UO$5,LEN($O518:$PX518)-LEN(SUBSTITUTE(UPPER($O518:$PX518),"P","")))))</f>
        <v>0</v>
      </c>
    </row>
    <row r="519" spans="2:562" x14ac:dyDescent="0.25">
      <c r="B519" s="60">
        <v>514</v>
      </c>
      <c r="C519" s="60" t="s">
        <v>17997</v>
      </c>
      <c r="D519" s="60" t="s">
        <v>10273</v>
      </c>
      <c r="E519" s="60">
        <v>9</v>
      </c>
      <c r="F519" s="60" t="s">
        <v>17815</v>
      </c>
      <c r="G519" s="60" t="s">
        <v>17890</v>
      </c>
      <c r="H519" s="60" t="s">
        <v>17924</v>
      </c>
      <c r="I519" s="60" t="s">
        <v>10</v>
      </c>
      <c r="J519" s="60" t="s">
        <v>17942</v>
      </c>
      <c r="K519" s="60" t="s">
        <v>17943</v>
      </c>
      <c r="L519" s="60" t="s">
        <v>17944</v>
      </c>
      <c r="M519" s="61" t="e">
        <v>#N/A</v>
      </c>
      <c r="N519" s="61" t="e">
        <v>#N/A</v>
      </c>
      <c r="Z519" s="8" t="s">
        <v>17917</v>
      </c>
      <c r="AA519" s="8" t="s">
        <v>17917</v>
      </c>
      <c r="AC519" s="8" t="s">
        <v>17935</v>
      </c>
      <c r="AD519" s="8" t="s">
        <v>17917</v>
      </c>
      <c r="AF519" s="8" t="s">
        <v>17917</v>
      </c>
      <c r="AG519" s="8" t="s">
        <v>17917</v>
      </c>
      <c r="AH519" s="8" t="s">
        <v>17917</v>
      </c>
      <c r="AJ519" s="8" t="s">
        <v>17935</v>
      </c>
      <c r="AK519" s="8" t="s">
        <v>17918</v>
      </c>
      <c r="AM519" s="8" t="s">
        <v>17917</v>
      </c>
      <c r="AO519" s="8" t="s">
        <v>17917</v>
      </c>
      <c r="AQ519" s="8" t="s">
        <v>17935</v>
      </c>
      <c r="AR519" s="8" t="s">
        <v>17917</v>
      </c>
      <c r="AT519" s="8" t="s">
        <v>17917</v>
      </c>
      <c r="AU519" s="8" t="s">
        <v>17918</v>
      </c>
      <c r="AV519" s="8" t="s">
        <v>17917</v>
      </c>
      <c r="AW519" s="8" t="s">
        <v>17935</v>
      </c>
      <c r="BA519" s="8" t="s">
        <v>17917</v>
      </c>
      <c r="BB519" s="8" t="s">
        <v>17917</v>
      </c>
      <c r="BC519" s="8" t="s">
        <v>17917</v>
      </c>
      <c r="BJ519" s="8" t="s">
        <v>17917</v>
      </c>
      <c r="BK519" s="8" t="s">
        <v>17917</v>
      </c>
      <c r="BL519" s="8" t="s">
        <v>17935</v>
      </c>
      <c r="BO519" s="8" t="s">
        <v>17917</v>
      </c>
      <c r="BP519" s="8" t="s">
        <v>17917</v>
      </c>
      <c r="BQ519" s="8" t="s">
        <v>17917</v>
      </c>
      <c r="BR519" s="8" t="s">
        <v>17935</v>
      </c>
      <c r="BW519" s="8" t="s">
        <v>17917</v>
      </c>
      <c r="BX519" s="8" t="s">
        <v>17917</v>
      </c>
      <c r="BY519" s="8" t="s">
        <v>17935</v>
      </c>
      <c r="CE519" s="8" t="s">
        <v>17917</v>
      </c>
      <c r="CK519" s="8" t="s">
        <v>17917</v>
      </c>
      <c r="UA519" s="8">
        <f t="array" ref="UA519">SUM(LEN($O519:$PX519))-SUM(LEN(SUBSTITUTE(UPPER($O519:$PX519),"R","")))</f>
        <v>30</v>
      </c>
      <c r="UB519" s="8">
        <f t="array" ref="UB519">SUM(LEN($O519:$PX519))-SUM(LEN(SUBSTITUTE(UPPER($O519:$PX519),"A","")))</f>
        <v>0</v>
      </c>
      <c r="UC519" s="8">
        <f t="array" ref="UC519">SUM(LEN($O519:$PX519))-SUM(LEN(SUBSTITUTE(UPPER($O519:$PX519),"P","")))</f>
        <v>9</v>
      </c>
      <c r="UG519" s="8">
        <f t="shared" ref="UG519:UG582" si="47">SUM(UA519:UF519)</f>
        <v>39</v>
      </c>
      <c r="UH519" s="8">
        <f t="shared" ref="UH519:UH582" si="48">IF(OR($G519="Grade 1",$G519="Grade 2",$G519="Grade 3"),1,0)</f>
        <v>0</v>
      </c>
      <c r="UI519" s="8">
        <f t="shared" ref="UI519:UI582" si="49">IF(OR($G519="Grade 4",$G519="Grade 5",$G519="Grade 6"),1,0)</f>
        <v>1</v>
      </c>
      <c r="UJ519" s="8">
        <f t="shared" ref="UJ519:UJ582" si="50">IF(OR($G519="Grade 7",$G519="Grade 8",$G519="Grade 9"),1,0)</f>
        <v>0</v>
      </c>
      <c r="UK519" s="8">
        <f t="shared" ref="UK519:UK582" si="51">IF(OR($G519="Grade 10",$G519="Grade 11",$G519="Grade 12"),1,0)</f>
        <v>0</v>
      </c>
      <c r="UN519" s="8">
        <f t="array" aca="1" ref="UN519" ca="1">SUM(IF($O$5:$PX$5&gt;=$UN$5,IF($O$5:$PX$5&lt;$UO$5,LEN($O519:$PX519)-LEN(SUBSTITUTE(UPPER($O519:$PX519),"R","")))))</f>
        <v>0</v>
      </c>
      <c r="UO519" s="8">
        <f t="array" aca="1" ref="UO519" ca="1">SUM(IF($O$5:$PX$5&gt;=$UN$5,IF($O$5:$PX$5&lt;$UO$5,LEN($O519:$PX519)-LEN(SUBSTITUTE(UPPER($O519:$PX519),"A","")))))</f>
        <v>0</v>
      </c>
      <c r="UP519" s="8">
        <f t="array" aca="1" ref="UP519" ca="1">SUM(IF($O$5:$PX$5&gt;=$UN$5,IF($O$5:$PX$5&lt;$UO$5,LEN($O519:$PX519)-LEN(SUBSTITUTE(UPPER($O519:$PX519),"P","")))))</f>
        <v>0</v>
      </c>
    </row>
    <row r="520" spans="2:562" x14ac:dyDescent="0.25">
      <c r="B520" s="60">
        <v>515</v>
      </c>
      <c r="C520" s="60" t="s">
        <v>17997</v>
      </c>
      <c r="D520" s="60" t="s">
        <v>10273</v>
      </c>
      <c r="E520" s="60">
        <v>8</v>
      </c>
      <c r="F520" s="60" t="s">
        <v>17842</v>
      </c>
      <c r="G520" s="60" t="s">
        <v>17889</v>
      </c>
      <c r="H520" s="60" t="s">
        <v>17924</v>
      </c>
      <c r="I520" s="60" t="s">
        <v>10</v>
      </c>
      <c r="J520" s="60" t="s">
        <v>17942</v>
      </c>
      <c r="K520" s="60" t="s">
        <v>17943</v>
      </c>
      <c r="L520" s="60" t="s">
        <v>17944</v>
      </c>
      <c r="M520" s="61" t="e">
        <v>#N/A</v>
      </c>
      <c r="N520" s="61" t="e">
        <v>#N/A</v>
      </c>
      <c r="AA520" s="8" t="s">
        <v>17917</v>
      </c>
      <c r="AC520" s="8" t="s">
        <v>17935</v>
      </c>
      <c r="AD520" s="8" t="s">
        <v>17917</v>
      </c>
      <c r="AF520" s="8" t="s">
        <v>17917</v>
      </c>
      <c r="AG520" s="8" t="s">
        <v>17917</v>
      </c>
      <c r="AH520" s="8" t="s">
        <v>17917</v>
      </c>
      <c r="AJ520" s="8" t="s">
        <v>17935</v>
      </c>
      <c r="AK520" s="8" t="s">
        <v>17918</v>
      </c>
      <c r="AM520" s="8" t="s">
        <v>17917</v>
      </c>
      <c r="AO520" s="8" t="s">
        <v>17917</v>
      </c>
      <c r="BA520" s="8" t="s">
        <v>17917</v>
      </c>
      <c r="BB520" s="8" t="s">
        <v>17917</v>
      </c>
      <c r="BC520" s="8" t="s">
        <v>17917</v>
      </c>
      <c r="BD520" s="8" t="s">
        <v>17917</v>
      </c>
      <c r="BE520" s="8" t="s">
        <v>17935</v>
      </c>
      <c r="BH520" s="8" t="s">
        <v>17917</v>
      </c>
      <c r="BI520" s="8" t="s">
        <v>17918</v>
      </c>
      <c r="BK520" s="8" t="s">
        <v>17917</v>
      </c>
      <c r="BL520" s="8" t="s">
        <v>17935</v>
      </c>
      <c r="BP520" s="8" t="s">
        <v>17917</v>
      </c>
      <c r="BQ520" s="8" t="s">
        <v>17917</v>
      </c>
      <c r="BR520" s="8" t="s">
        <v>17935</v>
      </c>
      <c r="BW520" s="8" t="s">
        <v>17917</v>
      </c>
      <c r="BX520" s="8" t="s">
        <v>17917</v>
      </c>
      <c r="BY520" s="8" t="s">
        <v>17935</v>
      </c>
      <c r="CC520" s="8" t="s">
        <v>17917</v>
      </c>
      <c r="CD520" s="8" t="s">
        <v>17917</v>
      </c>
      <c r="CF520" s="8" t="s">
        <v>17935</v>
      </c>
      <c r="CK520" s="8" t="s">
        <v>17917</v>
      </c>
      <c r="UA520" s="8">
        <f t="array" ref="UA520">SUM(LEN($O520:$PX520))-SUM(LEN(SUBSTITUTE(UPPER($O520:$PX520),"R","")))</f>
        <v>27</v>
      </c>
      <c r="UB520" s="8">
        <f t="array" ref="UB520">SUM(LEN($O520:$PX520))-SUM(LEN(SUBSTITUTE(UPPER($O520:$PX520),"A","")))</f>
        <v>0</v>
      </c>
      <c r="UC520" s="8">
        <f t="array" ref="UC520">SUM(LEN($O520:$PX520))-SUM(LEN(SUBSTITUTE(UPPER($O520:$PX520),"P","")))</f>
        <v>9</v>
      </c>
      <c r="UG520" s="8">
        <f t="shared" si="47"/>
        <v>36</v>
      </c>
      <c r="UH520" s="8">
        <f t="shared" si="48"/>
        <v>1</v>
      </c>
      <c r="UI520" s="8">
        <f t="shared" si="49"/>
        <v>0</v>
      </c>
      <c r="UJ520" s="8">
        <f t="shared" si="50"/>
        <v>0</v>
      </c>
      <c r="UK520" s="8">
        <f t="shared" si="51"/>
        <v>0</v>
      </c>
      <c r="UN520" s="8">
        <f t="array" aca="1" ref="UN520" ca="1">SUM(IF($O$5:$PX$5&gt;=$UN$5,IF($O$5:$PX$5&lt;$UO$5,LEN($O520:$PX520)-LEN(SUBSTITUTE(UPPER($O520:$PX520),"R","")))))</f>
        <v>0</v>
      </c>
      <c r="UO520" s="8">
        <f t="array" aca="1" ref="UO520" ca="1">SUM(IF($O$5:$PX$5&gt;=$UN$5,IF($O$5:$PX$5&lt;$UO$5,LEN($O520:$PX520)-LEN(SUBSTITUTE(UPPER($O520:$PX520),"A","")))))</f>
        <v>0</v>
      </c>
      <c r="UP520" s="8">
        <f t="array" aca="1" ref="UP520" ca="1">SUM(IF($O$5:$PX$5&gt;=$UN$5,IF($O$5:$PX$5&lt;$UO$5,LEN($O520:$PX520)-LEN(SUBSTITUTE(UPPER($O520:$PX520),"P","")))))</f>
        <v>0</v>
      </c>
    </row>
    <row r="521" spans="2:562" x14ac:dyDescent="0.25">
      <c r="B521" s="60">
        <v>516</v>
      </c>
      <c r="C521" s="60" t="s">
        <v>17997</v>
      </c>
      <c r="D521" s="60" t="s">
        <v>10273</v>
      </c>
      <c r="E521" s="60">
        <v>8</v>
      </c>
      <c r="F521" s="60" t="s">
        <v>17842</v>
      </c>
      <c r="G521" s="60" t="s">
        <v>17889</v>
      </c>
      <c r="H521" s="60" t="s">
        <v>17924</v>
      </c>
      <c r="I521" s="60" t="s">
        <v>10</v>
      </c>
      <c r="J521" s="60" t="s">
        <v>17942</v>
      </c>
      <c r="K521" s="60" t="s">
        <v>17943</v>
      </c>
      <c r="L521" s="60" t="s">
        <v>17944</v>
      </c>
      <c r="M521" s="61" t="e">
        <v>#N/A</v>
      </c>
      <c r="N521" s="61" t="e">
        <v>#N/A</v>
      </c>
      <c r="Z521" s="8" t="s">
        <v>17917</v>
      </c>
      <c r="AA521" s="8" t="s">
        <v>17917</v>
      </c>
      <c r="AC521" s="8" t="s">
        <v>17935</v>
      </c>
      <c r="AD521" s="8" t="s">
        <v>17917</v>
      </c>
      <c r="AF521" s="8" t="s">
        <v>17917</v>
      </c>
      <c r="AG521" s="8" t="s">
        <v>17917</v>
      </c>
      <c r="AH521" s="8" t="s">
        <v>17917</v>
      </c>
      <c r="AJ521" s="8" t="s">
        <v>17935</v>
      </c>
      <c r="AK521" s="8" t="s">
        <v>17918</v>
      </c>
      <c r="AM521" s="8" t="s">
        <v>17917</v>
      </c>
      <c r="AO521" s="8" t="s">
        <v>17917</v>
      </c>
      <c r="AQ521" s="8" t="s">
        <v>17935</v>
      </c>
      <c r="AR521" s="8" t="s">
        <v>17917</v>
      </c>
      <c r="AT521" s="8" t="s">
        <v>17917</v>
      </c>
      <c r="AU521" s="8" t="s">
        <v>17918</v>
      </c>
      <c r="AV521" s="8" t="s">
        <v>17917</v>
      </c>
      <c r="BK521" s="8" t="s">
        <v>17917</v>
      </c>
      <c r="BL521" s="8" t="s">
        <v>17935</v>
      </c>
      <c r="BO521" s="8" t="s">
        <v>17917</v>
      </c>
      <c r="BP521" s="8" t="s">
        <v>17917</v>
      </c>
      <c r="BQ521" s="8" t="s">
        <v>17917</v>
      </c>
      <c r="BR521" s="8" t="s">
        <v>17935</v>
      </c>
      <c r="BW521" s="8" t="s">
        <v>17917</v>
      </c>
      <c r="BX521" s="8" t="s">
        <v>17917</v>
      </c>
      <c r="BY521" s="8" t="s">
        <v>17935</v>
      </c>
      <c r="CD521" s="8" t="s">
        <v>17917</v>
      </c>
      <c r="CF521" s="8" t="s">
        <v>17935</v>
      </c>
      <c r="CJ521" s="8" t="s">
        <v>17917</v>
      </c>
      <c r="CK521" s="8" t="s">
        <v>17917</v>
      </c>
      <c r="UA521" s="8">
        <f t="array" ref="UA521">SUM(LEN($O521:$PX521))-SUM(LEN(SUBSTITUTE(UPPER($O521:$PX521),"R","")))</f>
        <v>27</v>
      </c>
      <c r="UB521" s="8">
        <f t="array" ref="UB521">SUM(LEN($O521:$PX521))-SUM(LEN(SUBSTITUTE(UPPER($O521:$PX521),"A","")))</f>
        <v>0</v>
      </c>
      <c r="UC521" s="8">
        <f t="array" ref="UC521">SUM(LEN($O521:$PX521))-SUM(LEN(SUBSTITUTE(UPPER($O521:$PX521),"P","")))</f>
        <v>9</v>
      </c>
      <c r="UG521" s="8">
        <f t="shared" si="47"/>
        <v>36</v>
      </c>
      <c r="UH521" s="8">
        <f t="shared" si="48"/>
        <v>1</v>
      </c>
      <c r="UI521" s="8">
        <f t="shared" si="49"/>
        <v>0</v>
      </c>
      <c r="UJ521" s="8">
        <f t="shared" si="50"/>
        <v>0</v>
      </c>
      <c r="UK521" s="8">
        <f t="shared" si="51"/>
        <v>0</v>
      </c>
      <c r="UN521" s="8">
        <f t="array" aca="1" ref="UN521" ca="1">SUM(IF($O$5:$PX$5&gt;=$UN$5,IF($O$5:$PX$5&lt;$UO$5,LEN($O521:$PX521)-LEN(SUBSTITUTE(UPPER($O521:$PX521),"R","")))))</f>
        <v>0</v>
      </c>
      <c r="UO521" s="8">
        <f t="array" aca="1" ref="UO521" ca="1">SUM(IF($O$5:$PX$5&gt;=$UN$5,IF($O$5:$PX$5&lt;$UO$5,LEN($O521:$PX521)-LEN(SUBSTITUTE(UPPER($O521:$PX521),"A","")))))</f>
        <v>0</v>
      </c>
      <c r="UP521" s="8">
        <f t="array" aca="1" ref="UP521" ca="1">SUM(IF($O$5:$PX$5&gt;=$UN$5,IF($O$5:$PX$5&lt;$UO$5,LEN($O521:$PX521)-LEN(SUBSTITUTE(UPPER($O521:$PX521),"P","")))))</f>
        <v>0</v>
      </c>
    </row>
    <row r="522" spans="2:562" x14ac:dyDescent="0.25">
      <c r="B522" s="60">
        <v>517</v>
      </c>
      <c r="C522" s="60" t="s">
        <v>17997</v>
      </c>
      <c r="D522" s="60" t="s">
        <v>10273</v>
      </c>
      <c r="E522" s="60">
        <v>7</v>
      </c>
      <c r="F522" s="60" t="s">
        <v>17842</v>
      </c>
      <c r="G522" s="60" t="s">
        <v>17888</v>
      </c>
      <c r="H522" s="60" t="s">
        <v>17924</v>
      </c>
      <c r="I522" s="60" t="s">
        <v>10</v>
      </c>
      <c r="J522" s="60" t="s">
        <v>17942</v>
      </c>
      <c r="K522" s="60" t="s">
        <v>17943</v>
      </c>
      <c r="L522" s="60" t="s">
        <v>17944</v>
      </c>
      <c r="M522" s="61" t="e">
        <v>#N/A</v>
      </c>
      <c r="N522" s="61" t="e">
        <v>#N/A</v>
      </c>
      <c r="Z522" s="8" t="s">
        <v>17917</v>
      </c>
      <c r="AA522" s="8" t="s">
        <v>17917</v>
      </c>
      <c r="AC522" s="8" t="s">
        <v>17935</v>
      </c>
      <c r="AD522" s="8" t="s">
        <v>17917</v>
      </c>
      <c r="AF522" s="8" t="s">
        <v>17917</v>
      </c>
      <c r="AH522" s="8" t="s">
        <v>17917</v>
      </c>
      <c r="AJ522" s="8" t="s">
        <v>17935</v>
      </c>
      <c r="AK522" s="8" t="s">
        <v>17918</v>
      </c>
      <c r="AQ522" s="8" t="s">
        <v>17935</v>
      </c>
      <c r="AR522" s="8" t="s">
        <v>17917</v>
      </c>
      <c r="AT522" s="8" t="s">
        <v>17917</v>
      </c>
      <c r="AU522" s="8" t="s">
        <v>17918</v>
      </c>
      <c r="AW522" s="8" t="s">
        <v>17935</v>
      </c>
      <c r="BB522" s="8" t="s">
        <v>17917</v>
      </c>
      <c r="BD522" s="8" t="s">
        <v>17917</v>
      </c>
      <c r="BH522" s="8" t="s">
        <v>17917</v>
      </c>
      <c r="BI522" s="8" t="s">
        <v>17918</v>
      </c>
      <c r="BK522" s="8" t="s">
        <v>17917</v>
      </c>
      <c r="BL522" s="8" t="s">
        <v>17935</v>
      </c>
      <c r="BO522" s="8" t="s">
        <v>17917</v>
      </c>
      <c r="BP522" s="8" t="s">
        <v>17917</v>
      </c>
      <c r="BQ522" s="8" t="s">
        <v>17917</v>
      </c>
      <c r="BW522" s="8" t="s">
        <v>17917</v>
      </c>
      <c r="CD522" s="8" t="s">
        <v>17917</v>
      </c>
      <c r="CE522" s="8" t="s">
        <v>17917</v>
      </c>
      <c r="CJ522" s="8" t="s">
        <v>17917</v>
      </c>
      <c r="CK522" s="8" t="s">
        <v>17917</v>
      </c>
      <c r="UA522" s="8">
        <f t="array" ref="UA522">SUM(LEN($O522:$PX522))-SUM(LEN(SUBSTITUTE(UPPER($O522:$PX522),"R","")))</f>
        <v>24</v>
      </c>
      <c r="UB522" s="8">
        <f t="array" ref="UB522">SUM(LEN($O522:$PX522))-SUM(LEN(SUBSTITUTE(UPPER($O522:$PX522),"A","")))</f>
        <v>0</v>
      </c>
      <c r="UC522" s="8">
        <f t="array" ref="UC522">SUM(LEN($O522:$PX522))-SUM(LEN(SUBSTITUTE(UPPER($O522:$PX522),"P","")))</f>
        <v>8</v>
      </c>
      <c r="UG522" s="8">
        <f t="shared" si="47"/>
        <v>32</v>
      </c>
      <c r="UH522" s="8">
        <f t="shared" si="48"/>
        <v>1</v>
      </c>
      <c r="UI522" s="8">
        <f t="shared" si="49"/>
        <v>0</v>
      </c>
      <c r="UJ522" s="8">
        <f t="shared" si="50"/>
        <v>0</v>
      </c>
      <c r="UK522" s="8">
        <f t="shared" si="51"/>
        <v>0</v>
      </c>
      <c r="UN522" s="8">
        <f t="array" aca="1" ref="UN522" ca="1">SUM(IF($O$5:$PX$5&gt;=$UN$5,IF($O$5:$PX$5&lt;$UO$5,LEN($O522:$PX522)-LEN(SUBSTITUTE(UPPER($O522:$PX522),"R","")))))</f>
        <v>0</v>
      </c>
      <c r="UO522" s="8">
        <f t="array" aca="1" ref="UO522" ca="1">SUM(IF($O$5:$PX$5&gt;=$UN$5,IF($O$5:$PX$5&lt;$UO$5,LEN($O522:$PX522)-LEN(SUBSTITUTE(UPPER($O522:$PX522),"A","")))))</f>
        <v>0</v>
      </c>
      <c r="UP522" s="8">
        <f t="array" aca="1" ref="UP522" ca="1">SUM(IF($O$5:$PX$5&gt;=$UN$5,IF($O$5:$PX$5&lt;$UO$5,LEN($O522:$PX522)-LEN(SUBSTITUTE(UPPER($O522:$PX522),"P","")))))</f>
        <v>0</v>
      </c>
    </row>
    <row r="523" spans="2:562" x14ac:dyDescent="0.25">
      <c r="B523" s="60">
        <v>518</v>
      </c>
      <c r="C523" s="60" t="s">
        <v>17997</v>
      </c>
      <c r="D523" s="60" t="s">
        <v>10273</v>
      </c>
      <c r="E523" s="60">
        <v>8</v>
      </c>
      <c r="F523" s="60" t="s">
        <v>17842</v>
      </c>
      <c r="G523" s="60" t="s">
        <v>17889</v>
      </c>
      <c r="H523" s="60" t="s">
        <v>17924</v>
      </c>
      <c r="I523" s="60" t="s">
        <v>10</v>
      </c>
      <c r="J523" s="60" t="s">
        <v>17942</v>
      </c>
      <c r="K523" s="60" t="s">
        <v>17943</v>
      </c>
      <c r="L523" s="60" t="s">
        <v>17944</v>
      </c>
      <c r="M523" s="61" t="e">
        <v>#N/A</v>
      </c>
      <c r="N523" s="61" t="e">
        <v>#N/A</v>
      </c>
      <c r="Z523" s="8" t="s">
        <v>17917</v>
      </c>
      <c r="AA523" s="8" t="s">
        <v>17917</v>
      </c>
      <c r="AC523" s="8" t="s">
        <v>17935</v>
      </c>
      <c r="AD523" s="8" t="s">
        <v>17917</v>
      </c>
      <c r="AG523" s="8" t="s">
        <v>17917</v>
      </c>
      <c r="AJ523" s="8" t="s">
        <v>17935</v>
      </c>
      <c r="AK523" s="8" t="s">
        <v>17918</v>
      </c>
      <c r="AM523" s="8" t="s">
        <v>17917</v>
      </c>
      <c r="AO523" s="8" t="s">
        <v>17917</v>
      </c>
      <c r="AQ523" s="8" t="s">
        <v>17935</v>
      </c>
      <c r="AR523" s="8" t="s">
        <v>17917</v>
      </c>
      <c r="AT523" s="8" t="s">
        <v>17917</v>
      </c>
      <c r="AW523" s="8" t="s">
        <v>17935</v>
      </c>
      <c r="BD523" s="8" t="s">
        <v>17917</v>
      </c>
      <c r="BE523" s="8" t="s">
        <v>17935</v>
      </c>
      <c r="BH523" s="8" t="s">
        <v>17917</v>
      </c>
      <c r="BI523" s="8" t="s">
        <v>17918</v>
      </c>
      <c r="BJ523" s="8" t="s">
        <v>17917</v>
      </c>
      <c r="BL523" s="8" t="s">
        <v>17935</v>
      </c>
      <c r="BO523" s="8" t="s">
        <v>17917</v>
      </c>
      <c r="BP523" s="8" t="s">
        <v>17917</v>
      </c>
      <c r="BQ523" s="8" t="s">
        <v>17917</v>
      </c>
      <c r="BR523" s="8" t="s">
        <v>17935</v>
      </c>
      <c r="BW523" s="8" t="s">
        <v>17917</v>
      </c>
      <c r="BY523" s="8" t="s">
        <v>17918</v>
      </c>
      <c r="CC523" s="8" t="s">
        <v>17917</v>
      </c>
      <c r="CD523" s="8" t="s">
        <v>17917</v>
      </c>
      <c r="CF523" s="8" t="s">
        <v>17935</v>
      </c>
      <c r="UA523" s="8">
        <f t="array" ref="UA523">SUM(LEN($O523:$PX523))-SUM(LEN(SUBSTITUTE(UPPER($O523:$PX523),"R","")))</f>
        <v>25</v>
      </c>
      <c r="UB523" s="8">
        <f t="array" ref="UB523">SUM(LEN($O523:$PX523))-SUM(LEN(SUBSTITUTE(UPPER($O523:$PX523),"A","")))</f>
        <v>0</v>
      </c>
      <c r="UC523" s="8">
        <f t="array" ref="UC523">SUM(LEN($O523:$PX523))-SUM(LEN(SUBSTITUTE(UPPER($O523:$PX523),"P","")))</f>
        <v>11</v>
      </c>
      <c r="UG523" s="8">
        <f t="shared" si="47"/>
        <v>36</v>
      </c>
      <c r="UH523" s="8">
        <f t="shared" si="48"/>
        <v>1</v>
      </c>
      <c r="UI523" s="8">
        <f t="shared" si="49"/>
        <v>0</v>
      </c>
      <c r="UJ523" s="8">
        <f t="shared" si="50"/>
        <v>0</v>
      </c>
      <c r="UK523" s="8">
        <f t="shared" si="51"/>
        <v>0</v>
      </c>
      <c r="UN523" s="8">
        <f t="array" aca="1" ref="UN523" ca="1">SUM(IF($O$5:$PX$5&gt;=$UN$5,IF($O$5:$PX$5&lt;$UO$5,LEN($O523:$PX523)-LEN(SUBSTITUTE(UPPER($O523:$PX523),"R","")))))</f>
        <v>0</v>
      </c>
      <c r="UO523" s="8">
        <f t="array" aca="1" ref="UO523" ca="1">SUM(IF($O$5:$PX$5&gt;=$UN$5,IF($O$5:$PX$5&lt;$UO$5,LEN($O523:$PX523)-LEN(SUBSTITUTE(UPPER($O523:$PX523),"A","")))))</f>
        <v>0</v>
      </c>
      <c r="UP523" s="8">
        <f t="array" aca="1" ref="UP523" ca="1">SUM(IF($O$5:$PX$5&gt;=$UN$5,IF($O$5:$PX$5&lt;$UO$5,LEN($O523:$PX523)-LEN(SUBSTITUTE(UPPER($O523:$PX523),"P","")))))</f>
        <v>0</v>
      </c>
    </row>
    <row r="524" spans="2:562" x14ac:dyDescent="0.25">
      <c r="B524" s="60">
        <v>519</v>
      </c>
      <c r="C524" s="60" t="s">
        <v>17997</v>
      </c>
      <c r="D524" s="60" t="s">
        <v>10273</v>
      </c>
      <c r="E524" s="60">
        <v>9</v>
      </c>
      <c r="F524" s="60" t="s">
        <v>17842</v>
      </c>
      <c r="G524" s="60" t="s">
        <v>17890</v>
      </c>
      <c r="H524" s="60" t="s">
        <v>17924</v>
      </c>
      <c r="I524" s="60" t="s">
        <v>10</v>
      </c>
      <c r="J524" s="60" t="s">
        <v>17942</v>
      </c>
      <c r="K524" s="60" t="s">
        <v>17943</v>
      </c>
      <c r="L524" s="60" t="s">
        <v>17944</v>
      </c>
      <c r="M524" s="61" t="e">
        <v>#N/A</v>
      </c>
      <c r="N524" s="61" t="e">
        <v>#N/A</v>
      </c>
      <c r="Z524" s="8" t="s">
        <v>17917</v>
      </c>
      <c r="AC524" s="8" t="s">
        <v>17935</v>
      </c>
      <c r="AD524" s="8" t="s">
        <v>17917</v>
      </c>
      <c r="AF524" s="8" t="s">
        <v>17917</v>
      </c>
      <c r="AH524" s="8" t="s">
        <v>17917</v>
      </c>
      <c r="AJ524" s="8" t="s">
        <v>17935</v>
      </c>
      <c r="AK524" s="8" t="s">
        <v>17918</v>
      </c>
      <c r="AM524" s="8" t="s">
        <v>17917</v>
      </c>
      <c r="AO524" s="8" t="s">
        <v>17917</v>
      </c>
      <c r="AQ524" s="8" t="s">
        <v>17935</v>
      </c>
      <c r="AR524" s="8" t="s">
        <v>17917</v>
      </c>
      <c r="AT524" s="8" t="s">
        <v>17917</v>
      </c>
      <c r="AV524" s="8" t="s">
        <v>17917</v>
      </c>
      <c r="AW524" s="8" t="s">
        <v>17935</v>
      </c>
      <c r="BJ524" s="8" t="s">
        <v>17917</v>
      </c>
      <c r="BL524" s="8" t="s">
        <v>17935</v>
      </c>
      <c r="BP524" s="8" t="s">
        <v>17917</v>
      </c>
      <c r="BQ524" s="8" t="s">
        <v>17917</v>
      </c>
      <c r="CC524" s="8" t="s">
        <v>17917</v>
      </c>
      <c r="CD524" s="8" t="s">
        <v>17917</v>
      </c>
      <c r="CE524" s="8" t="s">
        <v>17917</v>
      </c>
      <c r="CF524" s="8" t="s">
        <v>17935</v>
      </c>
      <c r="CJ524" s="8" t="s">
        <v>17917</v>
      </c>
      <c r="CK524" s="8" t="s">
        <v>17917</v>
      </c>
      <c r="UA524" s="8">
        <f t="array" ref="UA524">SUM(LEN($O524:$PX524))-SUM(LEN(SUBSTITUTE(UPPER($O524:$PX524),"R","")))</f>
        <v>23</v>
      </c>
      <c r="UB524" s="8">
        <f t="array" ref="UB524">SUM(LEN($O524:$PX524))-SUM(LEN(SUBSTITUTE(UPPER($O524:$PX524),"A","")))</f>
        <v>0</v>
      </c>
      <c r="UC524" s="8">
        <f t="array" ref="UC524">SUM(LEN($O524:$PX524))-SUM(LEN(SUBSTITUTE(UPPER($O524:$PX524),"P","")))</f>
        <v>7</v>
      </c>
      <c r="UG524" s="8">
        <f t="shared" si="47"/>
        <v>30</v>
      </c>
      <c r="UH524" s="8">
        <f t="shared" si="48"/>
        <v>0</v>
      </c>
      <c r="UI524" s="8">
        <f t="shared" si="49"/>
        <v>1</v>
      </c>
      <c r="UJ524" s="8">
        <f t="shared" si="50"/>
        <v>0</v>
      </c>
      <c r="UK524" s="8">
        <f t="shared" si="51"/>
        <v>0</v>
      </c>
      <c r="UN524" s="8">
        <f t="array" aca="1" ref="UN524" ca="1">SUM(IF($O$5:$PX$5&gt;=$UN$5,IF($O$5:$PX$5&lt;$UO$5,LEN($O524:$PX524)-LEN(SUBSTITUTE(UPPER($O524:$PX524),"R","")))))</f>
        <v>0</v>
      </c>
      <c r="UO524" s="8">
        <f t="array" aca="1" ref="UO524" ca="1">SUM(IF($O$5:$PX$5&gt;=$UN$5,IF($O$5:$PX$5&lt;$UO$5,LEN($O524:$PX524)-LEN(SUBSTITUTE(UPPER($O524:$PX524),"A","")))))</f>
        <v>0</v>
      </c>
      <c r="UP524" s="8">
        <f t="array" aca="1" ref="UP524" ca="1">SUM(IF($O$5:$PX$5&gt;=$UN$5,IF($O$5:$PX$5&lt;$UO$5,LEN($O524:$PX524)-LEN(SUBSTITUTE(UPPER($O524:$PX524),"P","")))))</f>
        <v>0</v>
      </c>
    </row>
    <row r="525" spans="2:562" x14ac:dyDescent="0.25">
      <c r="B525" s="60">
        <v>520</v>
      </c>
      <c r="C525" s="60" t="s">
        <v>17997</v>
      </c>
      <c r="D525" s="60" t="s">
        <v>10273</v>
      </c>
      <c r="E525" s="60">
        <v>9</v>
      </c>
      <c r="F525" s="60" t="s">
        <v>17842</v>
      </c>
      <c r="G525" s="60" t="s">
        <v>17890</v>
      </c>
      <c r="H525" s="60" t="s">
        <v>17924</v>
      </c>
      <c r="I525" s="60" t="s">
        <v>10</v>
      </c>
      <c r="J525" s="60" t="s">
        <v>17942</v>
      </c>
      <c r="K525" s="60" t="s">
        <v>17943</v>
      </c>
      <c r="L525" s="60" t="s">
        <v>17944</v>
      </c>
      <c r="M525" s="61" t="e">
        <v>#N/A</v>
      </c>
      <c r="N525" s="61" t="e">
        <v>#N/A</v>
      </c>
      <c r="AA525" s="8" t="s">
        <v>17917</v>
      </c>
      <c r="AD525" s="8" t="s">
        <v>17917</v>
      </c>
      <c r="AF525" s="8" t="s">
        <v>17917</v>
      </c>
      <c r="AG525" s="8" t="s">
        <v>17917</v>
      </c>
      <c r="AH525" s="8" t="s">
        <v>17917</v>
      </c>
      <c r="AK525" s="8" t="s">
        <v>17918</v>
      </c>
      <c r="AN525" s="8" t="s">
        <v>17917</v>
      </c>
      <c r="AO525" s="8" t="s">
        <v>17917</v>
      </c>
      <c r="AQ525" s="8" t="s">
        <v>17935</v>
      </c>
      <c r="AR525" s="8" t="s">
        <v>17917</v>
      </c>
      <c r="AT525" s="8" t="s">
        <v>17917</v>
      </c>
      <c r="AU525" s="8" t="s">
        <v>17918</v>
      </c>
      <c r="AV525" s="8" t="s">
        <v>17917</v>
      </c>
      <c r="AW525" s="8" t="s">
        <v>17935</v>
      </c>
      <c r="BA525" s="8" t="s">
        <v>17917</v>
      </c>
      <c r="BB525" s="8" t="s">
        <v>17917</v>
      </c>
      <c r="BC525" s="8" t="s">
        <v>17917</v>
      </c>
      <c r="BD525" s="8" t="s">
        <v>17917</v>
      </c>
      <c r="BE525" s="8" t="s">
        <v>17935</v>
      </c>
      <c r="BH525" s="8" t="s">
        <v>17917</v>
      </c>
      <c r="BI525" s="8" t="s">
        <v>17918</v>
      </c>
      <c r="BJ525" s="8" t="s">
        <v>17917</v>
      </c>
      <c r="BK525" s="8" t="s">
        <v>17917</v>
      </c>
      <c r="BL525" s="8" t="s">
        <v>17935</v>
      </c>
      <c r="BO525" s="8" t="s">
        <v>17917</v>
      </c>
      <c r="BP525" s="8" t="s">
        <v>17917</v>
      </c>
      <c r="BR525" s="8" t="s">
        <v>17935</v>
      </c>
      <c r="BX525" s="8" t="s">
        <v>17917</v>
      </c>
      <c r="CC525" s="8" t="s">
        <v>17917</v>
      </c>
      <c r="CD525" s="8" t="s">
        <v>17917</v>
      </c>
      <c r="CF525" s="8" t="s">
        <v>17935</v>
      </c>
      <c r="CJ525" s="8" t="s">
        <v>17917</v>
      </c>
      <c r="CK525" s="8" t="s">
        <v>17917</v>
      </c>
      <c r="UA525" s="8">
        <f t="array" ref="UA525">SUM(LEN($O525:$PX525))-SUM(LEN(SUBSTITUTE(UPPER($O525:$PX525),"R","")))</f>
        <v>30</v>
      </c>
      <c r="UB525" s="8">
        <f t="array" ref="UB525">SUM(LEN($O525:$PX525))-SUM(LEN(SUBSTITUTE(UPPER($O525:$PX525),"A","")))</f>
        <v>0</v>
      </c>
      <c r="UC525" s="8">
        <f t="array" ref="UC525">SUM(LEN($O525:$PX525))-SUM(LEN(SUBSTITUTE(UPPER($O525:$PX525),"P","")))</f>
        <v>9</v>
      </c>
      <c r="UG525" s="8">
        <f t="shared" si="47"/>
        <v>39</v>
      </c>
      <c r="UH525" s="8">
        <f t="shared" si="48"/>
        <v>0</v>
      </c>
      <c r="UI525" s="8">
        <f t="shared" si="49"/>
        <v>1</v>
      </c>
      <c r="UJ525" s="8">
        <f t="shared" si="50"/>
        <v>0</v>
      </c>
      <c r="UK525" s="8">
        <f t="shared" si="51"/>
        <v>0</v>
      </c>
      <c r="UN525" s="8">
        <f t="array" aca="1" ref="UN525" ca="1">SUM(IF($O$5:$PX$5&gt;=$UN$5,IF($O$5:$PX$5&lt;$UO$5,LEN($O525:$PX525)-LEN(SUBSTITUTE(UPPER($O525:$PX525),"R","")))))</f>
        <v>0</v>
      </c>
      <c r="UO525" s="8">
        <f t="array" aca="1" ref="UO525" ca="1">SUM(IF($O$5:$PX$5&gt;=$UN$5,IF($O$5:$PX$5&lt;$UO$5,LEN($O525:$PX525)-LEN(SUBSTITUTE(UPPER($O525:$PX525),"A","")))))</f>
        <v>0</v>
      </c>
      <c r="UP525" s="8">
        <f t="array" aca="1" ref="UP525" ca="1">SUM(IF($O$5:$PX$5&gt;=$UN$5,IF($O$5:$PX$5&lt;$UO$5,LEN($O525:$PX525)-LEN(SUBSTITUTE(UPPER($O525:$PX525),"P","")))))</f>
        <v>0</v>
      </c>
    </row>
    <row r="526" spans="2:562" x14ac:dyDescent="0.25">
      <c r="B526" s="60">
        <v>521</v>
      </c>
      <c r="C526" s="60" t="s">
        <v>17997</v>
      </c>
      <c r="D526" s="60" t="s">
        <v>10273</v>
      </c>
      <c r="E526" s="60">
        <v>8</v>
      </c>
      <c r="F526" s="60" t="s">
        <v>17842</v>
      </c>
      <c r="G526" s="60" t="s">
        <v>17889</v>
      </c>
      <c r="H526" s="60" t="s">
        <v>17924</v>
      </c>
      <c r="I526" s="60" t="s">
        <v>10</v>
      </c>
      <c r="J526" s="60" t="s">
        <v>17942</v>
      </c>
      <c r="K526" s="60" t="s">
        <v>17943</v>
      </c>
      <c r="L526" s="60" t="s">
        <v>17944</v>
      </c>
      <c r="M526" s="61" t="e">
        <v>#N/A</v>
      </c>
      <c r="N526" s="61" t="e">
        <v>#N/A</v>
      </c>
      <c r="AA526" s="8" t="s">
        <v>17917</v>
      </c>
      <c r="AD526" s="8" t="s">
        <v>17917</v>
      </c>
      <c r="AF526" s="8" t="s">
        <v>17917</v>
      </c>
      <c r="AG526" s="8" t="s">
        <v>17917</v>
      </c>
      <c r="AH526" s="8" t="s">
        <v>17917</v>
      </c>
      <c r="AK526" s="8" t="s">
        <v>17918</v>
      </c>
      <c r="AM526" s="8" t="s">
        <v>17917</v>
      </c>
      <c r="AN526" s="8" t="s">
        <v>17917</v>
      </c>
      <c r="AQ526" s="8" t="s">
        <v>17935</v>
      </c>
      <c r="AR526" s="8" t="s">
        <v>17917</v>
      </c>
      <c r="AT526" s="8" t="s">
        <v>17917</v>
      </c>
      <c r="AU526" s="8" t="s">
        <v>17918</v>
      </c>
      <c r="AW526" s="8" t="s">
        <v>17935</v>
      </c>
      <c r="BA526" s="8" t="s">
        <v>17917</v>
      </c>
      <c r="BB526" s="8" t="s">
        <v>17917</v>
      </c>
      <c r="BC526" s="8" t="s">
        <v>17917</v>
      </c>
      <c r="BD526" s="8" t="s">
        <v>17917</v>
      </c>
      <c r="BE526" s="8" t="s">
        <v>17935</v>
      </c>
      <c r="BJ526" s="8" t="s">
        <v>17917</v>
      </c>
      <c r="BL526" s="8" t="s">
        <v>17935</v>
      </c>
      <c r="BO526" s="8" t="s">
        <v>17917</v>
      </c>
      <c r="BP526" s="8" t="s">
        <v>17917</v>
      </c>
      <c r="BQ526" s="8" t="s">
        <v>17917</v>
      </c>
      <c r="BR526" s="8" t="s">
        <v>17935</v>
      </c>
      <c r="BW526" s="8" t="s">
        <v>17917</v>
      </c>
      <c r="BX526" s="8" t="s">
        <v>17917</v>
      </c>
      <c r="BY526" s="8" t="s">
        <v>17935</v>
      </c>
      <c r="CD526" s="8" t="s">
        <v>17917</v>
      </c>
      <c r="CE526" s="8" t="s">
        <v>17917</v>
      </c>
      <c r="CF526" s="8" t="s">
        <v>17935</v>
      </c>
      <c r="CJ526" s="8" t="s">
        <v>17917</v>
      </c>
      <c r="CK526" s="8" t="s">
        <v>17917</v>
      </c>
      <c r="UA526" s="8">
        <f t="array" ref="UA526">SUM(LEN($O526:$PX526))-SUM(LEN(SUBSTITUTE(UPPER($O526:$PX526),"R","")))</f>
        <v>30</v>
      </c>
      <c r="UB526" s="8">
        <f t="array" ref="UB526">SUM(LEN($O526:$PX526))-SUM(LEN(SUBSTITUTE(UPPER($O526:$PX526),"A","")))</f>
        <v>0</v>
      </c>
      <c r="UC526" s="8">
        <f t="array" ref="UC526">SUM(LEN($O526:$PX526))-SUM(LEN(SUBSTITUTE(UPPER($O526:$PX526),"P","")))</f>
        <v>9</v>
      </c>
      <c r="UG526" s="8">
        <f t="shared" si="47"/>
        <v>39</v>
      </c>
      <c r="UH526" s="8">
        <f t="shared" si="48"/>
        <v>1</v>
      </c>
      <c r="UI526" s="8">
        <f t="shared" si="49"/>
        <v>0</v>
      </c>
      <c r="UJ526" s="8">
        <f t="shared" si="50"/>
        <v>0</v>
      </c>
      <c r="UK526" s="8">
        <f t="shared" si="51"/>
        <v>0</v>
      </c>
      <c r="UN526" s="8">
        <f t="array" aca="1" ref="UN526" ca="1">SUM(IF($O$5:$PX$5&gt;=$UN$5,IF($O$5:$PX$5&lt;$UO$5,LEN($O526:$PX526)-LEN(SUBSTITUTE(UPPER($O526:$PX526),"R","")))))</f>
        <v>0</v>
      </c>
      <c r="UO526" s="8">
        <f t="array" aca="1" ref="UO526" ca="1">SUM(IF($O$5:$PX$5&gt;=$UN$5,IF($O$5:$PX$5&lt;$UO$5,LEN($O526:$PX526)-LEN(SUBSTITUTE(UPPER($O526:$PX526),"A","")))))</f>
        <v>0</v>
      </c>
      <c r="UP526" s="8">
        <f t="array" aca="1" ref="UP526" ca="1">SUM(IF($O$5:$PX$5&gt;=$UN$5,IF($O$5:$PX$5&lt;$UO$5,LEN($O526:$PX526)-LEN(SUBSTITUTE(UPPER($O526:$PX526),"P","")))))</f>
        <v>0</v>
      </c>
    </row>
    <row r="527" spans="2:562" x14ac:dyDescent="0.25">
      <c r="B527" s="60">
        <v>522</v>
      </c>
      <c r="C527" s="60" t="s">
        <v>17997</v>
      </c>
      <c r="D527" s="60" t="s">
        <v>10273</v>
      </c>
      <c r="E527" s="60">
        <v>8</v>
      </c>
      <c r="F527" s="60" t="s">
        <v>17842</v>
      </c>
      <c r="G527" s="60" t="s">
        <v>17889</v>
      </c>
      <c r="H527" s="60" t="s">
        <v>17924</v>
      </c>
      <c r="I527" s="60" t="s">
        <v>10</v>
      </c>
      <c r="J527" s="60" t="s">
        <v>17942</v>
      </c>
      <c r="K527" s="60" t="s">
        <v>17943</v>
      </c>
      <c r="L527" s="60" t="s">
        <v>17944</v>
      </c>
      <c r="M527" s="61" t="e">
        <v>#N/A</v>
      </c>
      <c r="N527" s="61" t="e">
        <v>#N/A</v>
      </c>
      <c r="Z527" s="8" t="s">
        <v>17917</v>
      </c>
      <c r="AC527" s="8" t="s">
        <v>17935</v>
      </c>
      <c r="AD527" s="8" t="s">
        <v>17917</v>
      </c>
      <c r="AF527" s="8" t="s">
        <v>17917</v>
      </c>
      <c r="AG527" s="8" t="s">
        <v>17917</v>
      </c>
      <c r="AH527" s="8" t="s">
        <v>17917</v>
      </c>
      <c r="AK527" s="8" t="s">
        <v>17918</v>
      </c>
      <c r="AM527" s="8" t="s">
        <v>17917</v>
      </c>
      <c r="AN527" s="8" t="s">
        <v>17917</v>
      </c>
      <c r="AO527" s="8" t="s">
        <v>17917</v>
      </c>
      <c r="AQ527" s="8" t="s">
        <v>17935</v>
      </c>
      <c r="AR527" s="8" t="s">
        <v>17917</v>
      </c>
      <c r="AT527" s="8" t="s">
        <v>17917</v>
      </c>
      <c r="AU527" s="8" t="s">
        <v>17918</v>
      </c>
      <c r="AV527" s="8" t="s">
        <v>17917</v>
      </c>
      <c r="AW527" s="8" t="s">
        <v>17935</v>
      </c>
      <c r="BA527" s="8" t="s">
        <v>17917</v>
      </c>
      <c r="BB527" s="8" t="s">
        <v>17917</v>
      </c>
      <c r="BC527" s="8" t="s">
        <v>17917</v>
      </c>
      <c r="BD527" s="8" t="s">
        <v>17917</v>
      </c>
      <c r="BE527" s="8" t="s">
        <v>17935</v>
      </c>
      <c r="BH527" s="8" t="s">
        <v>17917</v>
      </c>
      <c r="BJ527" s="8" t="s">
        <v>17917</v>
      </c>
      <c r="BK527" s="8" t="s">
        <v>17917</v>
      </c>
      <c r="BL527" s="8" t="s">
        <v>17935</v>
      </c>
      <c r="BO527" s="8" t="s">
        <v>17917</v>
      </c>
      <c r="BP527" s="8" t="s">
        <v>17917</v>
      </c>
      <c r="BQ527" s="8" t="s">
        <v>17917</v>
      </c>
      <c r="BR527" s="8" t="s">
        <v>17935</v>
      </c>
      <c r="BW527" s="8" t="s">
        <v>17917</v>
      </c>
      <c r="BX527" s="8" t="s">
        <v>17917</v>
      </c>
      <c r="BY527" s="8" t="s">
        <v>17935</v>
      </c>
      <c r="CC527" s="8" t="s">
        <v>17917</v>
      </c>
      <c r="CD527" s="8" t="s">
        <v>17917</v>
      </c>
      <c r="CF527" s="8" t="s">
        <v>17935</v>
      </c>
      <c r="CK527" s="8" t="s">
        <v>17917</v>
      </c>
      <c r="UA527" s="8">
        <f t="array" ref="UA527">SUM(LEN($O527:$PX527))-SUM(LEN(SUBSTITUTE(UPPER($O527:$PX527),"R","")))</f>
        <v>34</v>
      </c>
      <c r="UB527" s="8">
        <f t="array" ref="UB527">SUM(LEN($O527:$PX527))-SUM(LEN(SUBSTITUTE(UPPER($O527:$PX527),"A","")))</f>
        <v>0</v>
      </c>
      <c r="UC527" s="8">
        <f t="array" ref="UC527">SUM(LEN($O527:$PX527))-SUM(LEN(SUBSTITUTE(UPPER($O527:$PX527),"P","")))</f>
        <v>10</v>
      </c>
      <c r="UG527" s="8">
        <f t="shared" si="47"/>
        <v>44</v>
      </c>
      <c r="UH527" s="8">
        <f t="shared" si="48"/>
        <v>1</v>
      </c>
      <c r="UI527" s="8">
        <f t="shared" si="49"/>
        <v>0</v>
      </c>
      <c r="UJ527" s="8">
        <f t="shared" si="50"/>
        <v>0</v>
      </c>
      <c r="UK527" s="8">
        <f t="shared" si="51"/>
        <v>0</v>
      </c>
      <c r="UN527" s="8">
        <f t="array" aca="1" ref="UN527" ca="1">SUM(IF($O$5:$PX$5&gt;=$UN$5,IF($O$5:$PX$5&lt;$UO$5,LEN($O527:$PX527)-LEN(SUBSTITUTE(UPPER($O527:$PX527),"R","")))))</f>
        <v>0</v>
      </c>
      <c r="UO527" s="8">
        <f t="array" aca="1" ref="UO527" ca="1">SUM(IF($O$5:$PX$5&gt;=$UN$5,IF($O$5:$PX$5&lt;$UO$5,LEN($O527:$PX527)-LEN(SUBSTITUTE(UPPER($O527:$PX527),"A","")))))</f>
        <v>0</v>
      </c>
      <c r="UP527" s="8">
        <f t="array" aca="1" ref="UP527" ca="1">SUM(IF($O$5:$PX$5&gt;=$UN$5,IF($O$5:$PX$5&lt;$UO$5,LEN($O527:$PX527)-LEN(SUBSTITUTE(UPPER($O527:$PX527),"P","")))))</f>
        <v>0</v>
      </c>
    </row>
    <row r="528" spans="2:562" x14ac:dyDescent="0.25">
      <c r="B528" s="60">
        <v>523</v>
      </c>
      <c r="C528" s="60" t="s">
        <v>17997</v>
      </c>
      <c r="D528" s="60" t="s">
        <v>10273</v>
      </c>
      <c r="E528" s="60">
        <v>9</v>
      </c>
      <c r="F528" s="60" t="s">
        <v>17815</v>
      </c>
      <c r="G528" s="60" t="s">
        <v>17890</v>
      </c>
      <c r="H528" s="60" t="s">
        <v>17924</v>
      </c>
      <c r="I528" s="60" t="s">
        <v>10</v>
      </c>
      <c r="J528" s="60" t="s">
        <v>17942</v>
      </c>
      <c r="K528" s="60" t="s">
        <v>17943</v>
      </c>
      <c r="L528" s="60" t="s">
        <v>17944</v>
      </c>
      <c r="M528" s="61" t="e">
        <v>#N/A</v>
      </c>
      <c r="N528" s="61" t="e">
        <v>#N/A</v>
      </c>
      <c r="AA528" s="8" t="s">
        <v>17917</v>
      </c>
      <c r="AD528" s="8" t="s">
        <v>17917</v>
      </c>
      <c r="AH528" s="8" t="s">
        <v>17917</v>
      </c>
      <c r="AJ528" s="8" t="s">
        <v>17935</v>
      </c>
      <c r="AK528" s="8" t="s">
        <v>17918</v>
      </c>
      <c r="AN528" s="8" t="s">
        <v>17917</v>
      </c>
      <c r="AO528" s="8" t="s">
        <v>17917</v>
      </c>
      <c r="AQ528" s="8" t="s">
        <v>17935</v>
      </c>
      <c r="AR528" s="8" t="s">
        <v>17917</v>
      </c>
      <c r="AT528" s="8" t="s">
        <v>17917</v>
      </c>
      <c r="AU528" s="8" t="s">
        <v>17918</v>
      </c>
      <c r="AV528" s="8" t="s">
        <v>17917</v>
      </c>
      <c r="BA528" s="8" t="s">
        <v>17917</v>
      </c>
      <c r="BB528" s="8" t="s">
        <v>17917</v>
      </c>
      <c r="BC528" s="8" t="s">
        <v>17917</v>
      </c>
      <c r="BH528" s="8" t="s">
        <v>17917</v>
      </c>
      <c r="BI528" s="8" t="s">
        <v>17918</v>
      </c>
      <c r="BK528" s="8" t="s">
        <v>17917</v>
      </c>
      <c r="BL528" s="8" t="s">
        <v>17935</v>
      </c>
      <c r="BO528" s="8" t="s">
        <v>17917</v>
      </c>
      <c r="BP528" s="8" t="s">
        <v>17917</v>
      </c>
      <c r="BQ528" s="8" t="s">
        <v>17917</v>
      </c>
      <c r="BW528" s="8" t="s">
        <v>17917</v>
      </c>
      <c r="CC528" s="8" t="s">
        <v>17917</v>
      </c>
      <c r="CD528" s="8" t="s">
        <v>17917</v>
      </c>
      <c r="CE528" s="8" t="s">
        <v>17917</v>
      </c>
      <c r="CJ528" s="8" t="s">
        <v>17917</v>
      </c>
      <c r="UA528" s="8">
        <f t="array" ref="UA528">SUM(LEN($O528:$PX528))-SUM(LEN(SUBSTITUTE(UPPER($O528:$PX528),"R","")))</f>
        <v>24</v>
      </c>
      <c r="UB528" s="8">
        <f t="array" ref="UB528">SUM(LEN($O528:$PX528))-SUM(LEN(SUBSTITUTE(UPPER($O528:$PX528),"A","")))</f>
        <v>0</v>
      </c>
      <c r="UC528" s="8">
        <f t="array" ref="UC528">SUM(LEN($O528:$PX528))-SUM(LEN(SUBSTITUTE(UPPER($O528:$PX528),"P","")))</f>
        <v>6</v>
      </c>
      <c r="UG528" s="8">
        <f t="shared" si="47"/>
        <v>30</v>
      </c>
      <c r="UH528" s="8">
        <f t="shared" si="48"/>
        <v>0</v>
      </c>
      <c r="UI528" s="8">
        <f t="shared" si="49"/>
        <v>1</v>
      </c>
      <c r="UJ528" s="8">
        <f t="shared" si="50"/>
        <v>0</v>
      </c>
      <c r="UK528" s="8">
        <f t="shared" si="51"/>
        <v>0</v>
      </c>
      <c r="UN528" s="8">
        <f t="array" aca="1" ref="UN528" ca="1">SUM(IF($O$5:$PX$5&gt;=$UN$5,IF($O$5:$PX$5&lt;$UO$5,LEN($O528:$PX528)-LEN(SUBSTITUTE(UPPER($O528:$PX528),"R","")))))</f>
        <v>0</v>
      </c>
      <c r="UO528" s="8">
        <f t="array" aca="1" ref="UO528" ca="1">SUM(IF($O$5:$PX$5&gt;=$UN$5,IF($O$5:$PX$5&lt;$UO$5,LEN($O528:$PX528)-LEN(SUBSTITUTE(UPPER($O528:$PX528),"A","")))))</f>
        <v>0</v>
      </c>
      <c r="UP528" s="8">
        <f t="array" aca="1" ref="UP528" ca="1">SUM(IF($O$5:$PX$5&gt;=$UN$5,IF($O$5:$PX$5&lt;$UO$5,LEN($O528:$PX528)-LEN(SUBSTITUTE(UPPER($O528:$PX528),"P","")))))</f>
        <v>0</v>
      </c>
    </row>
    <row r="529" spans="2:562" x14ac:dyDescent="0.25">
      <c r="B529" s="60">
        <v>524</v>
      </c>
      <c r="C529" s="60" t="s">
        <v>17997</v>
      </c>
      <c r="D529" s="60" t="s">
        <v>10273</v>
      </c>
      <c r="E529" s="60">
        <v>9</v>
      </c>
      <c r="F529" s="60" t="s">
        <v>17842</v>
      </c>
      <c r="G529" s="60" t="s">
        <v>17890</v>
      </c>
      <c r="H529" s="60" t="s">
        <v>17924</v>
      </c>
      <c r="I529" s="60" t="s">
        <v>10</v>
      </c>
      <c r="J529" s="60" t="s">
        <v>17942</v>
      </c>
      <c r="K529" s="60" t="s">
        <v>17943</v>
      </c>
      <c r="L529" s="60" t="s">
        <v>17944</v>
      </c>
      <c r="M529" s="61" t="e">
        <v>#N/A</v>
      </c>
      <c r="N529" s="61" t="e">
        <v>#N/A</v>
      </c>
      <c r="AA529" s="8" t="s">
        <v>17917</v>
      </c>
      <c r="AC529" s="8" t="s">
        <v>17935</v>
      </c>
      <c r="AD529" s="8" t="s">
        <v>17917</v>
      </c>
      <c r="AG529" s="8" t="s">
        <v>17917</v>
      </c>
      <c r="AJ529" s="8" t="s">
        <v>17935</v>
      </c>
      <c r="AK529" s="8" t="s">
        <v>17918</v>
      </c>
      <c r="AN529" s="8" t="s">
        <v>17917</v>
      </c>
      <c r="AO529" s="8" t="s">
        <v>17917</v>
      </c>
      <c r="AQ529" s="8" t="s">
        <v>17935</v>
      </c>
      <c r="AR529" s="8" t="s">
        <v>17917</v>
      </c>
      <c r="AU529" s="8" t="s">
        <v>17918</v>
      </c>
      <c r="AV529" s="8" t="s">
        <v>17917</v>
      </c>
      <c r="AW529" s="8" t="s">
        <v>17935</v>
      </c>
      <c r="BA529" s="8" t="s">
        <v>17917</v>
      </c>
      <c r="BB529" s="8" t="s">
        <v>17917</v>
      </c>
      <c r="BK529" s="8" t="s">
        <v>17917</v>
      </c>
      <c r="BL529" s="8" t="s">
        <v>17935</v>
      </c>
      <c r="BO529" s="8" t="s">
        <v>17917</v>
      </c>
      <c r="BP529" s="8" t="s">
        <v>17917</v>
      </c>
      <c r="BQ529" s="8" t="s">
        <v>17917</v>
      </c>
      <c r="BR529" s="8" t="s">
        <v>17935</v>
      </c>
      <c r="BW529" s="8" t="s">
        <v>17917</v>
      </c>
      <c r="BX529" s="8" t="s">
        <v>17917</v>
      </c>
      <c r="CD529" s="8" t="s">
        <v>17917</v>
      </c>
      <c r="CF529" s="8" t="s">
        <v>17935</v>
      </c>
      <c r="UA529" s="8">
        <f t="array" ref="UA529">SUM(LEN($O529:$PX529))-SUM(LEN(SUBSTITUTE(UPPER($O529:$PX529),"R","")))</f>
        <v>23</v>
      </c>
      <c r="UB529" s="8">
        <f t="array" ref="UB529">SUM(LEN($O529:$PX529))-SUM(LEN(SUBSTITUTE(UPPER($O529:$PX529),"A","")))</f>
        <v>0</v>
      </c>
      <c r="UC529" s="8">
        <f t="array" ref="UC529">SUM(LEN($O529:$PX529))-SUM(LEN(SUBSTITUTE(UPPER($O529:$PX529),"P","")))</f>
        <v>9</v>
      </c>
      <c r="UG529" s="8">
        <f t="shared" si="47"/>
        <v>32</v>
      </c>
      <c r="UH529" s="8">
        <f t="shared" si="48"/>
        <v>0</v>
      </c>
      <c r="UI529" s="8">
        <f t="shared" si="49"/>
        <v>1</v>
      </c>
      <c r="UJ529" s="8">
        <f t="shared" si="50"/>
        <v>0</v>
      </c>
      <c r="UK529" s="8">
        <f t="shared" si="51"/>
        <v>0</v>
      </c>
      <c r="UN529" s="8">
        <f t="array" aca="1" ref="UN529" ca="1">SUM(IF($O$5:$PX$5&gt;=$UN$5,IF($O$5:$PX$5&lt;$UO$5,LEN($O529:$PX529)-LEN(SUBSTITUTE(UPPER($O529:$PX529),"R","")))))</f>
        <v>0</v>
      </c>
      <c r="UO529" s="8">
        <f t="array" aca="1" ref="UO529" ca="1">SUM(IF($O$5:$PX$5&gt;=$UN$5,IF($O$5:$PX$5&lt;$UO$5,LEN($O529:$PX529)-LEN(SUBSTITUTE(UPPER($O529:$PX529),"A","")))))</f>
        <v>0</v>
      </c>
      <c r="UP529" s="8">
        <f t="array" aca="1" ref="UP529" ca="1">SUM(IF($O$5:$PX$5&gt;=$UN$5,IF($O$5:$PX$5&lt;$UO$5,LEN($O529:$PX529)-LEN(SUBSTITUTE(UPPER($O529:$PX529),"P","")))))</f>
        <v>0</v>
      </c>
    </row>
    <row r="530" spans="2:562" x14ac:dyDescent="0.25">
      <c r="B530" s="60">
        <v>525</v>
      </c>
      <c r="C530" s="60" t="s">
        <v>17997</v>
      </c>
      <c r="D530" s="60" t="s">
        <v>10273</v>
      </c>
      <c r="E530" s="60">
        <v>8</v>
      </c>
      <c r="F530" s="60" t="s">
        <v>17842</v>
      </c>
      <c r="G530" s="60" t="s">
        <v>17889</v>
      </c>
      <c r="H530" s="60" t="s">
        <v>17924</v>
      </c>
      <c r="I530" s="60" t="s">
        <v>10</v>
      </c>
      <c r="J530" s="60" t="s">
        <v>17942</v>
      </c>
      <c r="K530" s="60" t="s">
        <v>17943</v>
      </c>
      <c r="L530" s="60" t="s">
        <v>17944</v>
      </c>
      <c r="M530" s="61" t="e">
        <v>#N/A</v>
      </c>
      <c r="N530" s="61" t="e">
        <v>#N/A</v>
      </c>
      <c r="Z530" s="8" t="s">
        <v>17917</v>
      </c>
      <c r="AD530" s="8" t="s">
        <v>17917</v>
      </c>
      <c r="AG530" s="8" t="s">
        <v>17917</v>
      </c>
      <c r="AH530" s="8" t="s">
        <v>17917</v>
      </c>
      <c r="AJ530" s="8" t="s">
        <v>17935</v>
      </c>
      <c r="AK530" s="8" t="s">
        <v>17918</v>
      </c>
      <c r="AM530" s="8" t="s">
        <v>17917</v>
      </c>
      <c r="AN530" s="8" t="s">
        <v>17917</v>
      </c>
      <c r="AO530" s="8" t="s">
        <v>17917</v>
      </c>
      <c r="AQ530" s="8" t="s">
        <v>17935</v>
      </c>
      <c r="AR530" s="8" t="s">
        <v>17917</v>
      </c>
      <c r="AU530" s="8" t="s">
        <v>17918</v>
      </c>
      <c r="AV530" s="8" t="s">
        <v>17917</v>
      </c>
      <c r="AW530" s="8" t="s">
        <v>17935</v>
      </c>
      <c r="BA530" s="8" t="s">
        <v>17917</v>
      </c>
      <c r="BQ530" s="8" t="s">
        <v>17917</v>
      </c>
      <c r="BR530" s="8" t="s">
        <v>17935</v>
      </c>
      <c r="CC530" s="8" t="s">
        <v>17917</v>
      </c>
      <c r="CD530" s="8" t="s">
        <v>17917</v>
      </c>
      <c r="CE530" s="8" t="s">
        <v>17917</v>
      </c>
      <c r="CF530" s="8" t="s">
        <v>17935</v>
      </c>
      <c r="CJ530" s="8" t="s">
        <v>17917</v>
      </c>
      <c r="CK530" s="8" t="s">
        <v>17917</v>
      </c>
      <c r="UA530" s="8">
        <f t="array" ref="UA530">SUM(LEN($O530:$PX530))-SUM(LEN(SUBSTITUTE(UPPER($O530:$PX530),"R","")))</f>
        <v>21</v>
      </c>
      <c r="UB530" s="8">
        <f t="array" ref="UB530">SUM(LEN($O530:$PX530))-SUM(LEN(SUBSTITUTE(UPPER($O530:$PX530),"A","")))</f>
        <v>0</v>
      </c>
      <c r="UC530" s="8">
        <f t="array" ref="UC530">SUM(LEN($O530:$PX530))-SUM(LEN(SUBSTITUTE(UPPER($O530:$PX530),"P","")))</f>
        <v>7</v>
      </c>
      <c r="UG530" s="8">
        <f t="shared" si="47"/>
        <v>28</v>
      </c>
      <c r="UH530" s="8">
        <f t="shared" si="48"/>
        <v>1</v>
      </c>
      <c r="UI530" s="8">
        <f t="shared" si="49"/>
        <v>0</v>
      </c>
      <c r="UJ530" s="8">
        <f t="shared" si="50"/>
        <v>0</v>
      </c>
      <c r="UK530" s="8">
        <f t="shared" si="51"/>
        <v>0</v>
      </c>
      <c r="UN530" s="8">
        <f t="array" aca="1" ref="UN530" ca="1">SUM(IF($O$5:$PX$5&gt;=$UN$5,IF($O$5:$PX$5&lt;$UO$5,LEN($O530:$PX530)-LEN(SUBSTITUTE(UPPER($O530:$PX530),"R","")))))</f>
        <v>0</v>
      </c>
      <c r="UO530" s="8">
        <f t="array" aca="1" ref="UO530" ca="1">SUM(IF($O$5:$PX$5&gt;=$UN$5,IF($O$5:$PX$5&lt;$UO$5,LEN($O530:$PX530)-LEN(SUBSTITUTE(UPPER($O530:$PX530),"A","")))))</f>
        <v>0</v>
      </c>
      <c r="UP530" s="8">
        <f t="array" aca="1" ref="UP530" ca="1">SUM(IF($O$5:$PX$5&gt;=$UN$5,IF($O$5:$PX$5&lt;$UO$5,LEN($O530:$PX530)-LEN(SUBSTITUTE(UPPER($O530:$PX530),"P","")))))</f>
        <v>0</v>
      </c>
    </row>
    <row r="531" spans="2:562" x14ac:dyDescent="0.25">
      <c r="B531" s="60">
        <v>526</v>
      </c>
      <c r="C531" s="60" t="s">
        <v>17997</v>
      </c>
      <c r="D531" s="60" t="s">
        <v>10273</v>
      </c>
      <c r="E531" s="60">
        <v>9</v>
      </c>
      <c r="F531" s="60" t="s">
        <v>17815</v>
      </c>
      <c r="G531" s="60" t="s">
        <v>17890</v>
      </c>
      <c r="H531" s="60" t="s">
        <v>17924</v>
      </c>
      <c r="I531" s="60" t="s">
        <v>10</v>
      </c>
      <c r="J531" s="60" t="s">
        <v>17942</v>
      </c>
      <c r="K531" s="60" t="s">
        <v>17943</v>
      </c>
      <c r="L531" s="60" t="s">
        <v>17944</v>
      </c>
      <c r="M531" s="61" t="e">
        <v>#N/A</v>
      </c>
      <c r="N531" s="61" t="e">
        <v>#N/A</v>
      </c>
      <c r="AA531" s="8" t="s">
        <v>17917</v>
      </c>
      <c r="AC531" s="8" t="s">
        <v>17935</v>
      </c>
      <c r="AD531" s="8" t="s">
        <v>17917</v>
      </c>
      <c r="AF531" s="8" t="s">
        <v>17917</v>
      </c>
      <c r="AG531" s="8" t="s">
        <v>17917</v>
      </c>
      <c r="AH531" s="8" t="s">
        <v>17917</v>
      </c>
      <c r="AJ531" s="8" t="s">
        <v>17935</v>
      </c>
      <c r="AK531" s="8" t="s">
        <v>17918</v>
      </c>
      <c r="AN531" s="8" t="s">
        <v>17917</v>
      </c>
      <c r="AO531" s="8" t="s">
        <v>17917</v>
      </c>
      <c r="AQ531" s="8" t="s">
        <v>17935</v>
      </c>
      <c r="AR531" s="8" t="s">
        <v>17917</v>
      </c>
      <c r="AT531" s="8" t="s">
        <v>17917</v>
      </c>
      <c r="AU531" s="8" t="s">
        <v>17918</v>
      </c>
      <c r="AV531" s="8" t="s">
        <v>17917</v>
      </c>
      <c r="AW531" s="8" t="s">
        <v>17935</v>
      </c>
      <c r="BA531" s="8" t="s">
        <v>17917</v>
      </c>
      <c r="BB531" s="8" t="s">
        <v>17917</v>
      </c>
      <c r="BC531" s="8" t="s">
        <v>17917</v>
      </c>
      <c r="BE531" s="8" t="s">
        <v>17935</v>
      </c>
      <c r="BH531" s="8" t="s">
        <v>17917</v>
      </c>
      <c r="BI531" s="8" t="s">
        <v>17918</v>
      </c>
      <c r="BK531" s="8" t="s">
        <v>17917</v>
      </c>
      <c r="BL531" s="8" t="s">
        <v>17935</v>
      </c>
      <c r="BO531" s="8" t="s">
        <v>17917</v>
      </c>
      <c r="BP531" s="8" t="s">
        <v>17917</v>
      </c>
      <c r="BQ531" s="8" t="s">
        <v>17917</v>
      </c>
      <c r="BW531" s="8" t="s">
        <v>17917</v>
      </c>
      <c r="BX531" s="8" t="s">
        <v>17917</v>
      </c>
      <c r="BY531" s="8" t="s">
        <v>17935</v>
      </c>
      <c r="CC531" s="8" t="s">
        <v>17917</v>
      </c>
      <c r="CE531" s="8" t="s">
        <v>17917</v>
      </c>
      <c r="CK531" s="8" t="s">
        <v>17917</v>
      </c>
      <c r="UA531" s="8">
        <f t="array" ref="UA531">SUM(LEN($O531:$PX531))-SUM(LEN(SUBSTITUTE(UPPER($O531:$PX531),"R","")))</f>
        <v>30</v>
      </c>
      <c r="UB531" s="8">
        <f t="array" ref="UB531">SUM(LEN($O531:$PX531))-SUM(LEN(SUBSTITUTE(UPPER($O531:$PX531),"A","")))</f>
        <v>0</v>
      </c>
      <c r="UC531" s="8">
        <f t="array" ref="UC531">SUM(LEN($O531:$PX531))-SUM(LEN(SUBSTITUTE(UPPER($O531:$PX531),"P","")))</f>
        <v>10</v>
      </c>
      <c r="UG531" s="8">
        <f t="shared" si="47"/>
        <v>40</v>
      </c>
      <c r="UH531" s="8">
        <f t="shared" si="48"/>
        <v>0</v>
      </c>
      <c r="UI531" s="8">
        <f t="shared" si="49"/>
        <v>1</v>
      </c>
      <c r="UJ531" s="8">
        <f t="shared" si="50"/>
        <v>0</v>
      </c>
      <c r="UK531" s="8">
        <f t="shared" si="51"/>
        <v>0</v>
      </c>
      <c r="UN531" s="8">
        <f t="array" aca="1" ref="UN531" ca="1">SUM(IF($O$5:$PX$5&gt;=$UN$5,IF($O$5:$PX$5&lt;$UO$5,LEN($O531:$PX531)-LEN(SUBSTITUTE(UPPER($O531:$PX531),"R","")))))</f>
        <v>0</v>
      </c>
      <c r="UO531" s="8">
        <f t="array" aca="1" ref="UO531" ca="1">SUM(IF($O$5:$PX$5&gt;=$UN$5,IF($O$5:$PX$5&lt;$UO$5,LEN($O531:$PX531)-LEN(SUBSTITUTE(UPPER($O531:$PX531),"A","")))))</f>
        <v>0</v>
      </c>
      <c r="UP531" s="8">
        <f t="array" aca="1" ref="UP531" ca="1">SUM(IF($O$5:$PX$5&gt;=$UN$5,IF($O$5:$PX$5&lt;$UO$5,LEN($O531:$PX531)-LEN(SUBSTITUTE(UPPER($O531:$PX531),"P","")))))</f>
        <v>0</v>
      </c>
    </row>
    <row r="532" spans="2:562" x14ac:dyDescent="0.25">
      <c r="B532" s="60">
        <v>527</v>
      </c>
      <c r="C532" s="60" t="s">
        <v>17997</v>
      </c>
      <c r="D532" s="60" t="s">
        <v>10273</v>
      </c>
      <c r="E532" s="60">
        <v>10</v>
      </c>
      <c r="F532" s="60" t="s">
        <v>17842</v>
      </c>
      <c r="G532" s="60" t="s">
        <v>17891</v>
      </c>
      <c r="H532" s="60" t="s">
        <v>17924</v>
      </c>
      <c r="I532" s="60" t="s">
        <v>10</v>
      </c>
      <c r="J532" s="60" t="s">
        <v>17942</v>
      </c>
      <c r="K532" s="60" t="s">
        <v>17943</v>
      </c>
      <c r="L532" s="60" t="s">
        <v>17944</v>
      </c>
      <c r="M532" s="61" t="e">
        <v>#N/A</v>
      </c>
      <c r="N532" s="61" t="e">
        <v>#N/A</v>
      </c>
      <c r="AA532" s="8" t="s">
        <v>17917</v>
      </c>
      <c r="AC532" s="8" t="s">
        <v>17935</v>
      </c>
      <c r="AD532" s="8" t="s">
        <v>17917</v>
      </c>
      <c r="AF532" s="8" t="s">
        <v>17917</v>
      </c>
      <c r="AG532" s="8" t="s">
        <v>17917</v>
      </c>
      <c r="AH532" s="8" t="s">
        <v>17917</v>
      </c>
      <c r="AJ532" s="8" t="s">
        <v>17935</v>
      </c>
      <c r="AK532" s="8" t="s">
        <v>17918</v>
      </c>
      <c r="AO532" s="8" t="s">
        <v>17917</v>
      </c>
      <c r="AQ532" s="8" t="s">
        <v>17935</v>
      </c>
      <c r="AR532" s="8" t="s">
        <v>17917</v>
      </c>
      <c r="AT532" s="8" t="s">
        <v>17917</v>
      </c>
      <c r="AU532" s="8" t="s">
        <v>17918</v>
      </c>
      <c r="AV532" s="8" t="s">
        <v>17917</v>
      </c>
      <c r="AW532" s="8" t="s">
        <v>17935</v>
      </c>
      <c r="BA532" s="8" t="s">
        <v>17917</v>
      </c>
      <c r="BC532" s="8" t="s">
        <v>17917</v>
      </c>
      <c r="BD532" s="8" t="s">
        <v>17917</v>
      </c>
      <c r="BH532" s="8" t="s">
        <v>17917</v>
      </c>
      <c r="BI532" s="8" t="s">
        <v>17918</v>
      </c>
      <c r="BK532" s="8" t="s">
        <v>17917</v>
      </c>
      <c r="BL532" s="8" t="s">
        <v>17935</v>
      </c>
      <c r="BO532" s="8" t="s">
        <v>17917</v>
      </c>
      <c r="BP532" s="8" t="s">
        <v>17917</v>
      </c>
      <c r="BQ532" s="8" t="s">
        <v>17917</v>
      </c>
      <c r="BR532" s="8" t="s">
        <v>17935</v>
      </c>
      <c r="BX532" s="8" t="s">
        <v>17917</v>
      </c>
      <c r="BY532" s="8" t="s">
        <v>17935</v>
      </c>
      <c r="CC532" s="8" t="s">
        <v>17917</v>
      </c>
      <c r="CD532" s="8" t="s">
        <v>17917</v>
      </c>
      <c r="CF532" s="8" t="s">
        <v>17935</v>
      </c>
      <c r="CJ532" s="8" t="s">
        <v>17917</v>
      </c>
      <c r="CK532" s="8" t="s">
        <v>17917</v>
      </c>
      <c r="UA532" s="8">
        <f t="array" ref="UA532">SUM(LEN($O532:$PX532))-SUM(LEN(SUBSTITUTE(UPPER($O532:$PX532),"R","")))</f>
        <v>30</v>
      </c>
      <c r="UB532" s="8">
        <f t="array" ref="UB532">SUM(LEN($O532:$PX532))-SUM(LEN(SUBSTITUTE(UPPER($O532:$PX532),"A","")))</f>
        <v>0</v>
      </c>
      <c r="UC532" s="8">
        <f t="array" ref="UC532">SUM(LEN($O532:$PX532))-SUM(LEN(SUBSTITUTE(UPPER($O532:$PX532),"P","")))</f>
        <v>11</v>
      </c>
      <c r="UG532" s="8">
        <f t="shared" si="47"/>
        <v>41</v>
      </c>
      <c r="UH532" s="8">
        <f t="shared" si="48"/>
        <v>0</v>
      </c>
      <c r="UI532" s="8">
        <f t="shared" si="49"/>
        <v>1</v>
      </c>
      <c r="UJ532" s="8">
        <f t="shared" si="50"/>
        <v>0</v>
      </c>
      <c r="UK532" s="8">
        <f t="shared" si="51"/>
        <v>0</v>
      </c>
      <c r="UN532" s="8">
        <f t="array" aca="1" ref="UN532" ca="1">SUM(IF($O$5:$PX$5&gt;=$UN$5,IF($O$5:$PX$5&lt;$UO$5,LEN($O532:$PX532)-LEN(SUBSTITUTE(UPPER($O532:$PX532),"R","")))))</f>
        <v>0</v>
      </c>
      <c r="UO532" s="8">
        <f t="array" aca="1" ref="UO532" ca="1">SUM(IF($O$5:$PX$5&gt;=$UN$5,IF($O$5:$PX$5&lt;$UO$5,LEN($O532:$PX532)-LEN(SUBSTITUTE(UPPER($O532:$PX532),"A","")))))</f>
        <v>0</v>
      </c>
      <c r="UP532" s="8">
        <f t="array" aca="1" ref="UP532" ca="1">SUM(IF($O$5:$PX$5&gt;=$UN$5,IF($O$5:$PX$5&lt;$UO$5,LEN($O532:$PX532)-LEN(SUBSTITUTE(UPPER($O532:$PX532),"P","")))))</f>
        <v>0</v>
      </c>
    </row>
    <row r="533" spans="2:562" x14ac:dyDescent="0.25">
      <c r="B533" s="60">
        <v>528</v>
      </c>
      <c r="C533" s="60" t="s">
        <v>17997</v>
      </c>
      <c r="D533" s="60" t="s">
        <v>10273</v>
      </c>
      <c r="E533" s="60">
        <v>10</v>
      </c>
      <c r="F533" s="60" t="s">
        <v>17842</v>
      </c>
      <c r="G533" s="60" t="s">
        <v>17891</v>
      </c>
      <c r="H533" s="60" t="s">
        <v>17924</v>
      </c>
      <c r="I533" s="60" t="s">
        <v>10</v>
      </c>
      <c r="J533" s="60" t="s">
        <v>17942</v>
      </c>
      <c r="K533" s="60" t="s">
        <v>17943</v>
      </c>
      <c r="L533" s="60" t="s">
        <v>17944</v>
      </c>
      <c r="M533" s="61" t="e">
        <v>#N/A</v>
      </c>
      <c r="N533" s="61" t="e">
        <v>#N/A</v>
      </c>
      <c r="Z533" s="8" t="s">
        <v>17917</v>
      </c>
      <c r="AC533" s="8" t="s">
        <v>17935</v>
      </c>
      <c r="AD533" s="8" t="s">
        <v>17917</v>
      </c>
      <c r="AF533" s="8" t="s">
        <v>17917</v>
      </c>
      <c r="AG533" s="8" t="s">
        <v>17917</v>
      </c>
      <c r="AH533" s="8" t="s">
        <v>17917</v>
      </c>
      <c r="AK533" s="8" t="s">
        <v>17918</v>
      </c>
      <c r="AO533" s="8" t="s">
        <v>17917</v>
      </c>
      <c r="AQ533" s="8" t="s">
        <v>17935</v>
      </c>
      <c r="AR533" s="8" t="s">
        <v>17917</v>
      </c>
      <c r="AT533" s="8" t="s">
        <v>17917</v>
      </c>
      <c r="AU533" s="8" t="s">
        <v>17918</v>
      </c>
      <c r="AV533" s="8" t="s">
        <v>17917</v>
      </c>
      <c r="AW533" s="8" t="s">
        <v>17935</v>
      </c>
      <c r="BA533" s="8" t="s">
        <v>17917</v>
      </c>
      <c r="BC533" s="8" t="s">
        <v>17917</v>
      </c>
      <c r="BD533" s="8" t="s">
        <v>17917</v>
      </c>
      <c r="BE533" s="8" t="s">
        <v>17935</v>
      </c>
      <c r="BK533" s="8" t="s">
        <v>17917</v>
      </c>
      <c r="BL533" s="8" t="s">
        <v>17935</v>
      </c>
      <c r="BO533" s="8" t="s">
        <v>17917</v>
      </c>
      <c r="BQ533" s="8" t="s">
        <v>17917</v>
      </c>
      <c r="BR533" s="8" t="s">
        <v>17935</v>
      </c>
      <c r="BW533" s="8" t="s">
        <v>17917</v>
      </c>
      <c r="BX533" s="8" t="s">
        <v>17917</v>
      </c>
      <c r="BY533" s="8" t="s">
        <v>17935</v>
      </c>
      <c r="CD533" s="8" t="s">
        <v>17917</v>
      </c>
      <c r="CE533" s="8" t="s">
        <v>17917</v>
      </c>
      <c r="CF533" s="8" t="s">
        <v>17935</v>
      </c>
      <c r="CJ533" s="8" t="s">
        <v>17917</v>
      </c>
      <c r="UA533" s="8">
        <f t="array" ref="UA533">SUM(LEN($O533:$PX533))-SUM(LEN(SUBSTITUTE(UPPER($O533:$PX533),"R","")))</f>
        <v>28</v>
      </c>
      <c r="UB533" s="8">
        <f t="array" ref="UB533">SUM(LEN($O533:$PX533))-SUM(LEN(SUBSTITUTE(UPPER($O533:$PX533),"A","")))</f>
        <v>0</v>
      </c>
      <c r="UC533" s="8">
        <f t="array" ref="UC533">SUM(LEN($O533:$PX533))-SUM(LEN(SUBSTITUTE(UPPER($O533:$PX533),"P","")))</f>
        <v>10</v>
      </c>
      <c r="UG533" s="8">
        <f t="shared" si="47"/>
        <v>38</v>
      </c>
      <c r="UH533" s="8">
        <f t="shared" si="48"/>
        <v>0</v>
      </c>
      <c r="UI533" s="8">
        <f t="shared" si="49"/>
        <v>1</v>
      </c>
      <c r="UJ533" s="8">
        <f t="shared" si="50"/>
        <v>0</v>
      </c>
      <c r="UK533" s="8">
        <f t="shared" si="51"/>
        <v>0</v>
      </c>
      <c r="UN533" s="8">
        <f t="array" aca="1" ref="UN533" ca="1">SUM(IF($O$5:$PX$5&gt;=$UN$5,IF($O$5:$PX$5&lt;$UO$5,LEN($O533:$PX533)-LEN(SUBSTITUTE(UPPER($O533:$PX533),"R","")))))</f>
        <v>0</v>
      </c>
      <c r="UO533" s="8">
        <f t="array" aca="1" ref="UO533" ca="1">SUM(IF($O$5:$PX$5&gt;=$UN$5,IF($O$5:$PX$5&lt;$UO$5,LEN($O533:$PX533)-LEN(SUBSTITUTE(UPPER($O533:$PX533),"A","")))))</f>
        <v>0</v>
      </c>
      <c r="UP533" s="8">
        <f t="array" aca="1" ref="UP533" ca="1">SUM(IF($O$5:$PX$5&gt;=$UN$5,IF($O$5:$PX$5&lt;$UO$5,LEN($O533:$PX533)-LEN(SUBSTITUTE(UPPER($O533:$PX533),"P","")))))</f>
        <v>0</v>
      </c>
    </row>
    <row r="534" spans="2:562" x14ac:dyDescent="0.25">
      <c r="B534" s="60">
        <v>529</v>
      </c>
      <c r="C534" s="60" t="s">
        <v>17997</v>
      </c>
      <c r="D534" s="60" t="s">
        <v>10273</v>
      </c>
      <c r="E534" s="60">
        <v>11</v>
      </c>
      <c r="F534" s="60" t="s">
        <v>17842</v>
      </c>
      <c r="G534" s="60" t="s">
        <v>17892</v>
      </c>
      <c r="H534" s="60" t="s">
        <v>17924</v>
      </c>
      <c r="I534" s="60" t="s">
        <v>10</v>
      </c>
      <c r="J534" s="60" t="s">
        <v>17942</v>
      </c>
      <c r="K534" s="60" t="s">
        <v>17943</v>
      </c>
      <c r="L534" s="60" t="s">
        <v>17944</v>
      </c>
      <c r="M534" s="61" t="e">
        <v>#N/A</v>
      </c>
      <c r="N534" s="61" t="e">
        <v>#N/A</v>
      </c>
      <c r="AA534" s="8" t="s">
        <v>17917</v>
      </c>
      <c r="AC534" s="8" t="s">
        <v>17935</v>
      </c>
      <c r="AD534" s="8" t="s">
        <v>17917</v>
      </c>
      <c r="AF534" s="8" t="s">
        <v>17917</v>
      </c>
      <c r="AG534" s="8" t="s">
        <v>17917</v>
      </c>
      <c r="AH534" s="8" t="s">
        <v>17917</v>
      </c>
      <c r="AJ534" s="8" t="s">
        <v>17935</v>
      </c>
      <c r="AK534" s="8" t="s">
        <v>17918</v>
      </c>
      <c r="AO534" s="8" t="s">
        <v>17917</v>
      </c>
      <c r="AQ534" s="8" t="s">
        <v>17935</v>
      </c>
      <c r="AR534" s="8" t="s">
        <v>17917</v>
      </c>
      <c r="AT534" s="8" t="s">
        <v>17917</v>
      </c>
      <c r="AU534" s="8" t="s">
        <v>17918</v>
      </c>
      <c r="AV534" s="8" t="s">
        <v>17917</v>
      </c>
      <c r="AW534" s="8" t="s">
        <v>17935</v>
      </c>
      <c r="BA534" s="8" t="s">
        <v>17917</v>
      </c>
      <c r="BB534" s="8" t="s">
        <v>17917</v>
      </c>
      <c r="BC534" s="8" t="s">
        <v>17917</v>
      </c>
      <c r="BD534" s="8" t="s">
        <v>17917</v>
      </c>
      <c r="BH534" s="8" t="s">
        <v>17917</v>
      </c>
      <c r="BI534" s="8" t="s">
        <v>17918</v>
      </c>
      <c r="BJ534" s="8" t="s">
        <v>17917</v>
      </c>
      <c r="BK534" s="8" t="s">
        <v>17917</v>
      </c>
      <c r="BL534" s="8" t="s">
        <v>17935</v>
      </c>
      <c r="BO534" s="8" t="s">
        <v>17917</v>
      </c>
      <c r="BQ534" s="8" t="s">
        <v>17917</v>
      </c>
      <c r="BR534" s="8" t="s">
        <v>17935</v>
      </c>
      <c r="BW534" s="8" t="s">
        <v>17917</v>
      </c>
      <c r="BY534" s="8" t="s">
        <v>17935</v>
      </c>
      <c r="CC534" s="8" t="s">
        <v>17917</v>
      </c>
      <c r="CD534" s="8" t="s">
        <v>17917</v>
      </c>
      <c r="CE534" s="8" t="s">
        <v>17917</v>
      </c>
      <c r="CJ534" s="8" t="s">
        <v>17917</v>
      </c>
      <c r="CK534" s="8" t="s">
        <v>17917</v>
      </c>
      <c r="UA534" s="8">
        <f t="array" ref="UA534">SUM(LEN($O534:$PX534))-SUM(LEN(SUBSTITUTE(UPPER($O534:$PX534),"R","")))</f>
        <v>31</v>
      </c>
      <c r="UB534" s="8">
        <f t="array" ref="UB534">SUM(LEN($O534:$PX534))-SUM(LEN(SUBSTITUTE(UPPER($O534:$PX534),"A","")))</f>
        <v>0</v>
      </c>
      <c r="UC534" s="8">
        <f t="array" ref="UC534">SUM(LEN($O534:$PX534))-SUM(LEN(SUBSTITUTE(UPPER($O534:$PX534),"P","")))</f>
        <v>10</v>
      </c>
      <c r="UG534" s="8">
        <f t="shared" si="47"/>
        <v>41</v>
      </c>
      <c r="UH534" s="8">
        <f t="shared" si="48"/>
        <v>0</v>
      </c>
      <c r="UI534" s="8">
        <f t="shared" si="49"/>
        <v>1</v>
      </c>
      <c r="UJ534" s="8">
        <f t="shared" si="50"/>
        <v>0</v>
      </c>
      <c r="UK534" s="8">
        <f t="shared" si="51"/>
        <v>0</v>
      </c>
      <c r="UN534" s="8">
        <f t="array" aca="1" ref="UN534" ca="1">SUM(IF($O$5:$PX$5&gt;=$UN$5,IF($O$5:$PX$5&lt;$UO$5,LEN($O534:$PX534)-LEN(SUBSTITUTE(UPPER($O534:$PX534),"R","")))))</f>
        <v>0</v>
      </c>
      <c r="UO534" s="8">
        <f t="array" aca="1" ref="UO534" ca="1">SUM(IF($O$5:$PX$5&gt;=$UN$5,IF($O$5:$PX$5&lt;$UO$5,LEN($O534:$PX534)-LEN(SUBSTITUTE(UPPER($O534:$PX534),"A","")))))</f>
        <v>0</v>
      </c>
      <c r="UP534" s="8">
        <f t="array" aca="1" ref="UP534" ca="1">SUM(IF($O$5:$PX$5&gt;=$UN$5,IF($O$5:$PX$5&lt;$UO$5,LEN($O534:$PX534)-LEN(SUBSTITUTE(UPPER($O534:$PX534),"P","")))))</f>
        <v>0</v>
      </c>
    </row>
    <row r="535" spans="2:562" x14ac:dyDescent="0.25">
      <c r="B535" s="60">
        <v>530</v>
      </c>
      <c r="C535" s="60" t="s">
        <v>17997</v>
      </c>
      <c r="D535" s="60" t="s">
        <v>10273</v>
      </c>
      <c r="E535" s="60">
        <v>11</v>
      </c>
      <c r="F535" s="60" t="s">
        <v>17815</v>
      </c>
      <c r="G535" s="60" t="s">
        <v>17892</v>
      </c>
      <c r="H535" s="60" t="s">
        <v>17924</v>
      </c>
      <c r="I535" s="60" t="s">
        <v>10</v>
      </c>
      <c r="J535" s="60" t="s">
        <v>17942</v>
      </c>
      <c r="K535" s="60" t="s">
        <v>17943</v>
      </c>
      <c r="L535" s="60" t="s">
        <v>17944</v>
      </c>
      <c r="M535" s="61" t="e">
        <v>#N/A</v>
      </c>
      <c r="N535" s="61" t="e">
        <v>#N/A</v>
      </c>
      <c r="AA535" s="8" t="s">
        <v>17917</v>
      </c>
      <c r="AD535" s="8" t="s">
        <v>17917</v>
      </c>
      <c r="AF535" s="8" t="s">
        <v>17917</v>
      </c>
      <c r="AH535" s="8" t="s">
        <v>17917</v>
      </c>
      <c r="AJ535" s="8" t="s">
        <v>17935</v>
      </c>
      <c r="AK535" s="8" t="s">
        <v>17918</v>
      </c>
      <c r="AM535" s="8" t="s">
        <v>17917</v>
      </c>
      <c r="AO535" s="8" t="s">
        <v>17917</v>
      </c>
      <c r="BA535" s="8" t="s">
        <v>17917</v>
      </c>
      <c r="BB535" s="8" t="s">
        <v>17917</v>
      </c>
      <c r="BC535" s="8" t="s">
        <v>17917</v>
      </c>
      <c r="BD535" s="8" t="s">
        <v>17917</v>
      </c>
      <c r="BE535" s="8" t="s">
        <v>17935</v>
      </c>
      <c r="BH535" s="8" t="s">
        <v>17917</v>
      </c>
      <c r="BJ535" s="8" t="s">
        <v>17917</v>
      </c>
      <c r="BK535" s="8" t="s">
        <v>17917</v>
      </c>
      <c r="BL535" s="8" t="s">
        <v>17935</v>
      </c>
      <c r="BO535" s="8" t="s">
        <v>17917</v>
      </c>
      <c r="BQ535" s="8" t="s">
        <v>17917</v>
      </c>
      <c r="BR535" s="8" t="s">
        <v>17935</v>
      </c>
      <c r="BW535" s="8" t="s">
        <v>17917</v>
      </c>
      <c r="BX535" s="8" t="s">
        <v>17917</v>
      </c>
      <c r="BY535" s="8" t="s">
        <v>17935</v>
      </c>
      <c r="CC535" s="8" t="s">
        <v>17917</v>
      </c>
      <c r="CD535" s="8" t="s">
        <v>17917</v>
      </c>
      <c r="CK535" s="8" t="s">
        <v>17917</v>
      </c>
      <c r="UA535" s="8">
        <f t="array" ref="UA535">SUM(LEN($O535:$PX535))-SUM(LEN(SUBSTITUTE(UPPER($O535:$PX535),"R","")))</f>
        <v>25</v>
      </c>
      <c r="UB535" s="8">
        <f t="array" ref="UB535">SUM(LEN($O535:$PX535))-SUM(LEN(SUBSTITUTE(UPPER($O535:$PX535),"A","")))</f>
        <v>0</v>
      </c>
      <c r="UC535" s="8">
        <f t="array" ref="UC535">SUM(LEN($O535:$PX535))-SUM(LEN(SUBSTITUTE(UPPER($O535:$PX535),"P","")))</f>
        <v>6</v>
      </c>
      <c r="UG535" s="8">
        <f t="shared" si="47"/>
        <v>31</v>
      </c>
      <c r="UH535" s="8">
        <f t="shared" si="48"/>
        <v>0</v>
      </c>
      <c r="UI535" s="8">
        <f t="shared" si="49"/>
        <v>1</v>
      </c>
      <c r="UJ535" s="8">
        <f t="shared" si="50"/>
        <v>0</v>
      </c>
      <c r="UK535" s="8">
        <f t="shared" si="51"/>
        <v>0</v>
      </c>
      <c r="UN535" s="8">
        <f t="array" aca="1" ref="UN535" ca="1">SUM(IF($O$5:$PX$5&gt;=$UN$5,IF($O$5:$PX$5&lt;$UO$5,LEN($O535:$PX535)-LEN(SUBSTITUTE(UPPER($O535:$PX535),"R","")))))</f>
        <v>0</v>
      </c>
      <c r="UO535" s="8">
        <f t="array" aca="1" ref="UO535" ca="1">SUM(IF($O$5:$PX$5&gt;=$UN$5,IF($O$5:$PX$5&lt;$UO$5,LEN($O535:$PX535)-LEN(SUBSTITUTE(UPPER($O535:$PX535),"A","")))))</f>
        <v>0</v>
      </c>
      <c r="UP535" s="8">
        <f t="array" aca="1" ref="UP535" ca="1">SUM(IF($O$5:$PX$5&gt;=$UN$5,IF($O$5:$PX$5&lt;$UO$5,LEN($O535:$PX535)-LEN(SUBSTITUTE(UPPER($O535:$PX535),"P","")))))</f>
        <v>0</v>
      </c>
    </row>
    <row r="536" spans="2:562" x14ac:dyDescent="0.25">
      <c r="B536" s="60">
        <v>531</v>
      </c>
      <c r="C536" s="60" t="s">
        <v>17997</v>
      </c>
      <c r="D536" s="60" t="s">
        <v>10273</v>
      </c>
      <c r="E536" s="60">
        <v>11</v>
      </c>
      <c r="F536" s="60" t="s">
        <v>17815</v>
      </c>
      <c r="G536" s="60" t="s">
        <v>17892</v>
      </c>
      <c r="H536" s="60" t="s">
        <v>17924</v>
      </c>
      <c r="I536" s="60" t="s">
        <v>10</v>
      </c>
      <c r="J536" s="60" t="s">
        <v>17942</v>
      </c>
      <c r="K536" s="60" t="s">
        <v>17943</v>
      </c>
      <c r="L536" s="60" t="s">
        <v>17944</v>
      </c>
      <c r="M536" s="61" t="e">
        <v>#N/A</v>
      </c>
      <c r="N536" s="61" t="e">
        <v>#N/A</v>
      </c>
      <c r="Z536" s="8" t="s">
        <v>17917</v>
      </c>
      <c r="AC536" s="8" t="s">
        <v>17935</v>
      </c>
      <c r="AD536" s="8" t="s">
        <v>17917</v>
      </c>
      <c r="AF536" s="8" t="s">
        <v>17917</v>
      </c>
      <c r="AG536" s="8" t="s">
        <v>17917</v>
      </c>
      <c r="AH536" s="8" t="s">
        <v>17917</v>
      </c>
      <c r="AJ536" s="8" t="s">
        <v>17935</v>
      </c>
      <c r="AK536" s="8" t="s">
        <v>17918</v>
      </c>
      <c r="AM536" s="8" t="s">
        <v>17917</v>
      </c>
      <c r="AO536" s="8" t="s">
        <v>17917</v>
      </c>
      <c r="AT536" s="8" t="s">
        <v>17917</v>
      </c>
      <c r="AU536" s="8" t="s">
        <v>17918</v>
      </c>
      <c r="AV536" s="8" t="s">
        <v>17917</v>
      </c>
      <c r="AW536" s="8" t="s">
        <v>17935</v>
      </c>
      <c r="BA536" s="8" t="s">
        <v>17917</v>
      </c>
      <c r="BB536" s="8" t="s">
        <v>17917</v>
      </c>
      <c r="BC536" s="8" t="s">
        <v>17917</v>
      </c>
      <c r="BE536" s="8" t="s">
        <v>17935</v>
      </c>
      <c r="BH536" s="8" t="s">
        <v>17917</v>
      </c>
      <c r="BI536" s="8" t="s">
        <v>17918</v>
      </c>
      <c r="BJ536" s="8" t="s">
        <v>17917</v>
      </c>
      <c r="BK536" s="8" t="s">
        <v>17917</v>
      </c>
      <c r="BL536" s="8" t="s">
        <v>17935</v>
      </c>
      <c r="BO536" s="8" t="s">
        <v>17917</v>
      </c>
      <c r="BP536" s="8" t="s">
        <v>17917</v>
      </c>
      <c r="BQ536" s="8" t="s">
        <v>17917</v>
      </c>
      <c r="BX536" s="8" t="s">
        <v>17917</v>
      </c>
      <c r="BY536" s="8" t="s">
        <v>17935</v>
      </c>
      <c r="CC536" s="8" t="s">
        <v>17917</v>
      </c>
      <c r="CE536" s="8" t="s">
        <v>17917</v>
      </c>
      <c r="CF536" s="8" t="s">
        <v>17935</v>
      </c>
      <c r="CJ536" s="8" t="s">
        <v>17917</v>
      </c>
      <c r="CK536" s="8" t="s">
        <v>17917</v>
      </c>
      <c r="UA536" s="8">
        <f t="array" ref="UA536">SUM(LEN($O536:$PX536))-SUM(LEN(SUBSTITUTE(UPPER($O536:$PX536),"R","")))</f>
        <v>30</v>
      </c>
      <c r="UB536" s="8">
        <f t="array" ref="UB536">SUM(LEN($O536:$PX536))-SUM(LEN(SUBSTITUTE(UPPER($O536:$PX536),"A","")))</f>
        <v>0</v>
      </c>
      <c r="UC536" s="8">
        <f t="array" ref="UC536">SUM(LEN($O536:$PX536))-SUM(LEN(SUBSTITUTE(UPPER($O536:$PX536),"P","")))</f>
        <v>10</v>
      </c>
      <c r="UG536" s="8">
        <f t="shared" si="47"/>
        <v>40</v>
      </c>
      <c r="UH536" s="8">
        <f t="shared" si="48"/>
        <v>0</v>
      </c>
      <c r="UI536" s="8">
        <f t="shared" si="49"/>
        <v>1</v>
      </c>
      <c r="UJ536" s="8">
        <f t="shared" si="50"/>
        <v>0</v>
      </c>
      <c r="UK536" s="8">
        <f t="shared" si="51"/>
        <v>0</v>
      </c>
      <c r="UN536" s="8">
        <f t="array" aca="1" ref="UN536" ca="1">SUM(IF($O$5:$PX$5&gt;=$UN$5,IF($O$5:$PX$5&lt;$UO$5,LEN($O536:$PX536)-LEN(SUBSTITUTE(UPPER($O536:$PX536),"R","")))))</f>
        <v>0</v>
      </c>
      <c r="UO536" s="8">
        <f t="array" aca="1" ref="UO536" ca="1">SUM(IF($O$5:$PX$5&gt;=$UN$5,IF($O$5:$PX$5&lt;$UO$5,LEN($O536:$PX536)-LEN(SUBSTITUTE(UPPER($O536:$PX536),"A","")))))</f>
        <v>0</v>
      </c>
      <c r="UP536" s="8">
        <f t="array" aca="1" ref="UP536" ca="1">SUM(IF($O$5:$PX$5&gt;=$UN$5,IF($O$5:$PX$5&lt;$UO$5,LEN($O536:$PX536)-LEN(SUBSTITUTE(UPPER($O536:$PX536),"P","")))))</f>
        <v>0</v>
      </c>
    </row>
    <row r="537" spans="2:562" x14ac:dyDescent="0.25">
      <c r="B537" s="60">
        <v>532</v>
      </c>
      <c r="C537" s="60" t="s">
        <v>17997</v>
      </c>
      <c r="D537" s="60" t="s">
        <v>10273</v>
      </c>
      <c r="E537" s="60">
        <v>11</v>
      </c>
      <c r="F537" s="60" t="s">
        <v>17815</v>
      </c>
      <c r="G537" s="60" t="s">
        <v>17892</v>
      </c>
      <c r="H537" s="60" t="s">
        <v>17924</v>
      </c>
      <c r="I537" s="60" t="s">
        <v>10</v>
      </c>
      <c r="J537" s="60" t="s">
        <v>17942</v>
      </c>
      <c r="K537" s="60" t="s">
        <v>17943</v>
      </c>
      <c r="L537" s="60" t="s">
        <v>17944</v>
      </c>
      <c r="M537" s="61" t="e">
        <v>#N/A</v>
      </c>
      <c r="N537" s="61" t="e">
        <v>#N/A</v>
      </c>
      <c r="AA537" s="8" t="s">
        <v>17917</v>
      </c>
      <c r="AC537" s="8" t="s">
        <v>17935</v>
      </c>
      <c r="AD537" s="8" t="s">
        <v>17917</v>
      </c>
      <c r="AF537" s="8" t="s">
        <v>17917</v>
      </c>
      <c r="AG537" s="8" t="s">
        <v>17917</v>
      </c>
      <c r="AJ537" s="8" t="s">
        <v>17935</v>
      </c>
      <c r="AK537" s="8" t="s">
        <v>17918</v>
      </c>
      <c r="AM537" s="8" t="s">
        <v>17917</v>
      </c>
      <c r="AO537" s="8" t="s">
        <v>17917</v>
      </c>
      <c r="AT537" s="8" t="s">
        <v>17917</v>
      </c>
      <c r="AU537" s="8" t="s">
        <v>17918</v>
      </c>
      <c r="AV537" s="8" t="s">
        <v>17917</v>
      </c>
      <c r="AW537" s="8" t="s">
        <v>17935</v>
      </c>
      <c r="BA537" s="8" t="s">
        <v>17917</v>
      </c>
      <c r="BB537" s="8" t="s">
        <v>17917</v>
      </c>
      <c r="BC537" s="8" t="s">
        <v>17917</v>
      </c>
      <c r="BD537" s="8" t="s">
        <v>17917</v>
      </c>
      <c r="BE537" s="8" t="s">
        <v>17935</v>
      </c>
      <c r="BH537" s="8" t="s">
        <v>17917</v>
      </c>
      <c r="BI537" s="8" t="s">
        <v>17918</v>
      </c>
      <c r="BJ537" s="8" t="s">
        <v>17917</v>
      </c>
      <c r="BK537" s="8" t="s">
        <v>17917</v>
      </c>
      <c r="BL537" s="8" t="s">
        <v>17935</v>
      </c>
      <c r="BO537" s="8" t="s">
        <v>17917</v>
      </c>
      <c r="BP537" s="8" t="s">
        <v>17917</v>
      </c>
      <c r="BQ537" s="8" t="s">
        <v>17917</v>
      </c>
      <c r="BY537" s="8" t="s">
        <v>17935</v>
      </c>
      <c r="CD537" s="8" t="s">
        <v>17917</v>
      </c>
      <c r="CE537" s="8" t="s">
        <v>17917</v>
      </c>
      <c r="CF537" s="8" t="s">
        <v>17935</v>
      </c>
      <c r="CJ537" s="8" t="s">
        <v>17917</v>
      </c>
      <c r="UA537" s="8">
        <f t="array" ref="UA537">SUM(LEN($O537:$PX537))-SUM(LEN(SUBSTITUTE(UPPER($O537:$PX537),"R","")))</f>
        <v>28</v>
      </c>
      <c r="UB537" s="8">
        <f t="array" ref="UB537">SUM(LEN($O537:$PX537))-SUM(LEN(SUBSTITUTE(UPPER($O537:$PX537),"A","")))</f>
        <v>0</v>
      </c>
      <c r="UC537" s="8">
        <f t="array" ref="UC537">SUM(LEN($O537:$PX537))-SUM(LEN(SUBSTITUTE(UPPER($O537:$PX537),"P","")))</f>
        <v>10</v>
      </c>
      <c r="UG537" s="8">
        <f t="shared" si="47"/>
        <v>38</v>
      </c>
      <c r="UH537" s="8">
        <f t="shared" si="48"/>
        <v>0</v>
      </c>
      <c r="UI537" s="8">
        <f t="shared" si="49"/>
        <v>1</v>
      </c>
      <c r="UJ537" s="8">
        <f t="shared" si="50"/>
        <v>0</v>
      </c>
      <c r="UK537" s="8">
        <f t="shared" si="51"/>
        <v>0</v>
      </c>
      <c r="UN537" s="8">
        <f t="array" aca="1" ref="UN537" ca="1">SUM(IF($O$5:$PX$5&gt;=$UN$5,IF($O$5:$PX$5&lt;$UO$5,LEN($O537:$PX537)-LEN(SUBSTITUTE(UPPER($O537:$PX537),"R","")))))</f>
        <v>0</v>
      </c>
      <c r="UO537" s="8">
        <f t="array" aca="1" ref="UO537" ca="1">SUM(IF($O$5:$PX$5&gt;=$UN$5,IF($O$5:$PX$5&lt;$UO$5,LEN($O537:$PX537)-LEN(SUBSTITUTE(UPPER($O537:$PX537),"A","")))))</f>
        <v>0</v>
      </c>
      <c r="UP537" s="8">
        <f t="array" aca="1" ref="UP537" ca="1">SUM(IF($O$5:$PX$5&gt;=$UN$5,IF($O$5:$PX$5&lt;$UO$5,LEN($O537:$PX537)-LEN(SUBSTITUTE(UPPER($O537:$PX537),"P","")))))</f>
        <v>0</v>
      </c>
    </row>
    <row r="538" spans="2:562" x14ac:dyDescent="0.25">
      <c r="B538" s="60">
        <v>533</v>
      </c>
      <c r="C538" s="60" t="s">
        <v>17997</v>
      </c>
      <c r="D538" s="60" t="s">
        <v>10273</v>
      </c>
      <c r="E538" s="60">
        <v>10</v>
      </c>
      <c r="F538" s="60" t="s">
        <v>17815</v>
      </c>
      <c r="G538" s="60" t="s">
        <v>17891</v>
      </c>
      <c r="H538" s="60" t="s">
        <v>17924</v>
      </c>
      <c r="I538" s="60" t="s">
        <v>10</v>
      </c>
      <c r="J538" s="60" t="s">
        <v>17942</v>
      </c>
      <c r="K538" s="60" t="s">
        <v>17943</v>
      </c>
      <c r="L538" s="60" t="s">
        <v>17944</v>
      </c>
      <c r="M538" s="61" t="e">
        <v>#N/A</v>
      </c>
      <c r="N538" s="61" t="e">
        <v>#N/A</v>
      </c>
      <c r="AA538" s="8" t="s">
        <v>17917</v>
      </c>
      <c r="AC538" s="8" t="s">
        <v>17935</v>
      </c>
      <c r="AD538" s="8" t="s">
        <v>17917</v>
      </c>
      <c r="AF538" s="8" t="s">
        <v>17917</v>
      </c>
      <c r="AG538" s="8" t="s">
        <v>17917</v>
      </c>
      <c r="AH538" s="8" t="s">
        <v>17917</v>
      </c>
      <c r="AK538" s="8" t="s">
        <v>17918</v>
      </c>
      <c r="AM538" s="8" t="s">
        <v>17917</v>
      </c>
      <c r="AN538" s="8" t="s">
        <v>17917</v>
      </c>
      <c r="AO538" s="8" t="s">
        <v>17917</v>
      </c>
      <c r="AQ538" s="8" t="s">
        <v>17935</v>
      </c>
      <c r="AR538" s="8" t="s">
        <v>17917</v>
      </c>
      <c r="AT538" s="8" t="s">
        <v>17917</v>
      </c>
      <c r="AU538" s="8" t="s">
        <v>17918</v>
      </c>
      <c r="AV538" s="8" t="s">
        <v>17917</v>
      </c>
      <c r="AW538" s="8" t="s">
        <v>17935</v>
      </c>
      <c r="BA538" s="8" t="s">
        <v>17917</v>
      </c>
      <c r="BB538" s="8" t="s">
        <v>17917</v>
      </c>
      <c r="BC538" s="8" t="s">
        <v>17917</v>
      </c>
      <c r="BD538" s="8" t="s">
        <v>17917</v>
      </c>
      <c r="BE538" s="8" t="s">
        <v>17935</v>
      </c>
      <c r="BH538" s="8" t="s">
        <v>17917</v>
      </c>
      <c r="BI538" s="8" t="s">
        <v>17918</v>
      </c>
      <c r="BJ538" s="8" t="s">
        <v>17917</v>
      </c>
      <c r="BK538" s="8" t="s">
        <v>17917</v>
      </c>
      <c r="BL538" s="8" t="s">
        <v>17935</v>
      </c>
      <c r="BP538" s="8" t="s">
        <v>17917</v>
      </c>
      <c r="BQ538" s="8" t="s">
        <v>17917</v>
      </c>
      <c r="BR538" s="8" t="s">
        <v>17935</v>
      </c>
      <c r="BY538" s="8" t="s">
        <v>17935</v>
      </c>
      <c r="CD538" s="8" t="s">
        <v>17917</v>
      </c>
      <c r="CJ538" s="8" t="s">
        <v>17917</v>
      </c>
      <c r="CK538" s="8" t="s">
        <v>17917</v>
      </c>
      <c r="UA538" s="8">
        <f t="array" ref="UA538">SUM(LEN($O538:$PX538))-SUM(LEN(SUBSTITUTE(UPPER($O538:$PX538),"R","")))</f>
        <v>30</v>
      </c>
      <c r="UB538" s="8">
        <f t="array" ref="UB538">SUM(LEN($O538:$PX538))-SUM(LEN(SUBSTITUTE(UPPER($O538:$PX538),"A","")))</f>
        <v>0</v>
      </c>
      <c r="UC538" s="8">
        <f t="array" ref="UC538">SUM(LEN($O538:$PX538))-SUM(LEN(SUBSTITUTE(UPPER($O538:$PX538),"P","")))</f>
        <v>10</v>
      </c>
      <c r="UG538" s="8">
        <f t="shared" si="47"/>
        <v>40</v>
      </c>
      <c r="UH538" s="8">
        <f t="shared" si="48"/>
        <v>0</v>
      </c>
      <c r="UI538" s="8">
        <f t="shared" si="49"/>
        <v>1</v>
      </c>
      <c r="UJ538" s="8">
        <f t="shared" si="50"/>
        <v>0</v>
      </c>
      <c r="UK538" s="8">
        <f t="shared" si="51"/>
        <v>0</v>
      </c>
      <c r="UN538" s="8">
        <f t="array" aca="1" ref="UN538" ca="1">SUM(IF($O$5:$PX$5&gt;=$UN$5,IF($O$5:$PX$5&lt;$UO$5,LEN($O538:$PX538)-LEN(SUBSTITUTE(UPPER($O538:$PX538),"R","")))))</f>
        <v>0</v>
      </c>
      <c r="UO538" s="8">
        <f t="array" aca="1" ref="UO538" ca="1">SUM(IF($O$5:$PX$5&gt;=$UN$5,IF($O$5:$PX$5&lt;$UO$5,LEN($O538:$PX538)-LEN(SUBSTITUTE(UPPER($O538:$PX538),"A","")))))</f>
        <v>0</v>
      </c>
      <c r="UP538" s="8">
        <f t="array" aca="1" ref="UP538" ca="1">SUM(IF($O$5:$PX$5&gt;=$UN$5,IF($O$5:$PX$5&lt;$UO$5,LEN($O538:$PX538)-LEN(SUBSTITUTE(UPPER($O538:$PX538),"P","")))))</f>
        <v>0</v>
      </c>
    </row>
    <row r="539" spans="2:562" x14ac:dyDescent="0.25">
      <c r="B539" s="60">
        <v>534</v>
      </c>
      <c r="C539" s="60" t="s">
        <v>17997</v>
      </c>
      <c r="D539" s="60" t="s">
        <v>10273</v>
      </c>
      <c r="E539" s="60">
        <v>10</v>
      </c>
      <c r="F539" s="60" t="s">
        <v>17815</v>
      </c>
      <c r="G539" s="60" t="s">
        <v>17891</v>
      </c>
      <c r="H539" s="60" t="s">
        <v>17924</v>
      </c>
      <c r="I539" s="60" t="s">
        <v>10</v>
      </c>
      <c r="J539" s="60" t="s">
        <v>17942</v>
      </c>
      <c r="K539" s="60" t="s">
        <v>17943</v>
      </c>
      <c r="L539" s="60" t="s">
        <v>17944</v>
      </c>
      <c r="M539" s="61" t="e">
        <v>#N/A</v>
      </c>
      <c r="N539" s="61" t="e">
        <v>#N/A</v>
      </c>
      <c r="Z539" s="8" t="s">
        <v>17917</v>
      </c>
      <c r="AA539" s="8" t="s">
        <v>17917</v>
      </c>
      <c r="AD539" s="8" t="s">
        <v>17917</v>
      </c>
      <c r="AF539" s="8" t="s">
        <v>17917</v>
      </c>
      <c r="AG539" s="8" t="s">
        <v>17917</v>
      </c>
      <c r="AH539" s="8" t="s">
        <v>17917</v>
      </c>
      <c r="AJ539" s="8" t="s">
        <v>17935</v>
      </c>
      <c r="AK539" s="8" t="s">
        <v>17918</v>
      </c>
      <c r="AN539" s="8" t="s">
        <v>17917</v>
      </c>
      <c r="AO539" s="8" t="s">
        <v>17917</v>
      </c>
      <c r="AQ539" s="8" t="s">
        <v>17935</v>
      </c>
      <c r="AR539" s="8" t="s">
        <v>17917</v>
      </c>
      <c r="AT539" s="8" t="s">
        <v>17917</v>
      </c>
      <c r="AV539" s="8" t="s">
        <v>17917</v>
      </c>
      <c r="BA539" s="8" t="s">
        <v>17917</v>
      </c>
      <c r="BB539" s="8" t="s">
        <v>17917</v>
      </c>
      <c r="BC539" s="8" t="s">
        <v>17917</v>
      </c>
      <c r="BD539" s="8" t="s">
        <v>17917</v>
      </c>
      <c r="BE539" s="8" t="s">
        <v>17935</v>
      </c>
      <c r="BH539" s="8" t="s">
        <v>17917</v>
      </c>
      <c r="BI539" s="8" t="s">
        <v>17918</v>
      </c>
      <c r="BJ539" s="8" t="s">
        <v>17917</v>
      </c>
      <c r="BK539" s="8" t="s">
        <v>17917</v>
      </c>
      <c r="BL539" s="8" t="s">
        <v>17935</v>
      </c>
      <c r="BO539" s="8" t="s">
        <v>17917</v>
      </c>
      <c r="BP539" s="8" t="s">
        <v>17917</v>
      </c>
      <c r="BQ539" s="8" t="s">
        <v>17917</v>
      </c>
      <c r="BR539" s="8" t="s">
        <v>17935</v>
      </c>
      <c r="BW539" s="8" t="s">
        <v>17917</v>
      </c>
      <c r="BX539" s="8" t="s">
        <v>17917</v>
      </c>
      <c r="BY539" s="8" t="s">
        <v>17935</v>
      </c>
      <c r="CC539" s="8" t="s">
        <v>17917</v>
      </c>
      <c r="CF539" s="8" t="s">
        <v>17935</v>
      </c>
      <c r="CJ539" s="8" t="s">
        <v>17917</v>
      </c>
      <c r="UA539" s="8">
        <f t="array" ref="UA539">SUM(LEN($O539:$PX539))-SUM(LEN(SUBSTITUTE(UPPER($O539:$PX539),"R","")))</f>
        <v>32</v>
      </c>
      <c r="UB539" s="8">
        <f t="array" ref="UB539">SUM(LEN($O539:$PX539))-SUM(LEN(SUBSTITUTE(UPPER($O539:$PX539),"A","")))</f>
        <v>0</v>
      </c>
      <c r="UC539" s="8">
        <f t="array" ref="UC539">SUM(LEN($O539:$PX539))-SUM(LEN(SUBSTITUTE(UPPER($O539:$PX539),"P","")))</f>
        <v>9</v>
      </c>
      <c r="UG539" s="8">
        <f t="shared" si="47"/>
        <v>41</v>
      </c>
      <c r="UH539" s="8">
        <f t="shared" si="48"/>
        <v>0</v>
      </c>
      <c r="UI539" s="8">
        <f t="shared" si="49"/>
        <v>1</v>
      </c>
      <c r="UJ539" s="8">
        <f t="shared" si="50"/>
        <v>0</v>
      </c>
      <c r="UK539" s="8">
        <f t="shared" si="51"/>
        <v>0</v>
      </c>
      <c r="UN539" s="8">
        <f t="array" aca="1" ref="UN539" ca="1">SUM(IF($O$5:$PX$5&gt;=$UN$5,IF($O$5:$PX$5&lt;$UO$5,LEN($O539:$PX539)-LEN(SUBSTITUTE(UPPER($O539:$PX539),"R","")))))</f>
        <v>0</v>
      </c>
      <c r="UO539" s="8">
        <f t="array" aca="1" ref="UO539" ca="1">SUM(IF($O$5:$PX$5&gt;=$UN$5,IF($O$5:$PX$5&lt;$UO$5,LEN($O539:$PX539)-LEN(SUBSTITUTE(UPPER($O539:$PX539),"A","")))))</f>
        <v>0</v>
      </c>
      <c r="UP539" s="8">
        <f t="array" aca="1" ref="UP539" ca="1">SUM(IF($O$5:$PX$5&gt;=$UN$5,IF($O$5:$PX$5&lt;$UO$5,LEN($O539:$PX539)-LEN(SUBSTITUTE(UPPER($O539:$PX539),"P","")))))</f>
        <v>0</v>
      </c>
    </row>
    <row r="540" spans="2:562" x14ac:dyDescent="0.25">
      <c r="B540" s="60">
        <v>535</v>
      </c>
      <c r="C540" s="60" t="s">
        <v>17997</v>
      </c>
      <c r="D540" s="60" t="s">
        <v>10274</v>
      </c>
      <c r="E540" s="60">
        <v>6</v>
      </c>
      <c r="F540" s="60" t="s">
        <v>17842</v>
      </c>
      <c r="G540" s="60" t="s">
        <v>17887</v>
      </c>
      <c r="H540" s="60" t="s">
        <v>17923</v>
      </c>
      <c r="I540" s="60" t="s">
        <v>10</v>
      </c>
      <c r="J540" s="60" t="s">
        <v>11</v>
      </c>
      <c r="K540" s="60" t="s">
        <v>736</v>
      </c>
      <c r="L540" s="60" t="s">
        <v>17945</v>
      </c>
      <c r="M540" s="61">
        <v>34.540969410000002</v>
      </c>
      <c r="N540" s="61">
        <v>36.114777779999997</v>
      </c>
      <c r="O540" s="8" t="s">
        <v>17917</v>
      </c>
      <c r="BX540" s="8" t="s">
        <v>17917</v>
      </c>
      <c r="BZ540" s="8" t="s">
        <v>17935</v>
      </c>
      <c r="CC540" s="8" t="s">
        <v>17917</v>
      </c>
      <c r="CD540" s="8" t="s">
        <v>17917</v>
      </c>
      <c r="UA540" s="8">
        <f t="array" ref="UA540">SUM(LEN($O540:$PX540))-SUM(LEN(SUBSTITUTE(UPPER($O540:$PX540),"R","")))</f>
        <v>5</v>
      </c>
      <c r="UB540" s="8">
        <f t="array" ref="UB540">SUM(LEN($O540:$PX540))-SUM(LEN(SUBSTITUTE(UPPER($O540:$PX540),"A","")))</f>
        <v>0</v>
      </c>
      <c r="UC540" s="8">
        <f t="array" ref="UC540">SUM(LEN($O540:$PX540))-SUM(LEN(SUBSTITUTE(UPPER($O540:$PX540),"P","")))</f>
        <v>1</v>
      </c>
      <c r="UG540" s="8">
        <f t="shared" si="47"/>
        <v>6</v>
      </c>
      <c r="UH540" s="8">
        <f t="shared" si="48"/>
        <v>1</v>
      </c>
      <c r="UI540" s="8">
        <f t="shared" si="49"/>
        <v>0</v>
      </c>
      <c r="UJ540" s="8">
        <f t="shared" si="50"/>
        <v>0</v>
      </c>
      <c r="UK540" s="8">
        <f t="shared" si="51"/>
        <v>0</v>
      </c>
      <c r="UN540" s="8">
        <f t="array" aca="1" ref="UN540" ca="1">SUM(IF($O$5:$PX$5&gt;=$UN$5,IF($O$5:$PX$5&lt;$UO$5,LEN($O540:$PX540)-LEN(SUBSTITUTE(UPPER($O540:$PX540),"R","")))))</f>
        <v>0</v>
      </c>
      <c r="UO540" s="8">
        <f t="array" aca="1" ref="UO540" ca="1">SUM(IF($O$5:$PX$5&gt;=$UN$5,IF($O$5:$PX$5&lt;$UO$5,LEN($O540:$PX540)-LEN(SUBSTITUTE(UPPER($O540:$PX540),"A","")))))</f>
        <v>0</v>
      </c>
      <c r="UP540" s="8">
        <f t="array" aca="1" ref="UP540" ca="1">SUM(IF($O$5:$PX$5&gt;=$UN$5,IF($O$5:$PX$5&lt;$UO$5,LEN($O540:$PX540)-LEN(SUBSTITUTE(UPPER($O540:$PX540),"P","")))))</f>
        <v>0</v>
      </c>
    </row>
    <row r="541" spans="2:562" x14ac:dyDescent="0.25">
      <c r="B541" s="60">
        <v>536</v>
      </c>
      <c r="C541" s="60" t="s">
        <v>17997</v>
      </c>
      <c r="D541" s="60" t="s">
        <v>10274</v>
      </c>
      <c r="E541" s="60">
        <v>4</v>
      </c>
      <c r="F541" s="60" t="s">
        <v>17842</v>
      </c>
      <c r="G541" s="60" t="s">
        <v>17887</v>
      </c>
      <c r="H541" s="60" t="s">
        <v>17923</v>
      </c>
      <c r="I541" s="60" t="s">
        <v>10</v>
      </c>
      <c r="J541" s="60" t="s">
        <v>11</v>
      </c>
      <c r="K541" s="60" t="s">
        <v>736</v>
      </c>
      <c r="L541" s="60" t="s">
        <v>17945</v>
      </c>
      <c r="M541" s="61">
        <v>34.540969410000002</v>
      </c>
      <c r="N541" s="61">
        <v>36.114777779999997</v>
      </c>
      <c r="O541" s="8" t="s">
        <v>17917</v>
      </c>
      <c r="BX541" s="8" t="s">
        <v>17917</v>
      </c>
      <c r="BZ541" s="8" t="s">
        <v>17935</v>
      </c>
      <c r="CC541" s="8" t="s">
        <v>17917</v>
      </c>
      <c r="CD541" s="8" t="s">
        <v>17917</v>
      </c>
      <c r="UA541" s="8">
        <f t="array" ref="UA541">SUM(LEN($O541:$PX541))-SUM(LEN(SUBSTITUTE(UPPER($O541:$PX541),"R","")))</f>
        <v>5</v>
      </c>
      <c r="UB541" s="8">
        <f t="array" ref="UB541">SUM(LEN($O541:$PX541))-SUM(LEN(SUBSTITUTE(UPPER($O541:$PX541),"A","")))</f>
        <v>0</v>
      </c>
      <c r="UC541" s="8">
        <f t="array" ref="UC541">SUM(LEN($O541:$PX541))-SUM(LEN(SUBSTITUTE(UPPER($O541:$PX541),"P","")))</f>
        <v>1</v>
      </c>
      <c r="UG541" s="8">
        <f t="shared" si="47"/>
        <v>6</v>
      </c>
      <c r="UH541" s="8">
        <f t="shared" si="48"/>
        <v>1</v>
      </c>
      <c r="UI541" s="8">
        <f t="shared" si="49"/>
        <v>0</v>
      </c>
      <c r="UJ541" s="8">
        <f t="shared" si="50"/>
        <v>0</v>
      </c>
      <c r="UK541" s="8">
        <f t="shared" si="51"/>
        <v>0</v>
      </c>
      <c r="UN541" s="8">
        <f t="array" aca="1" ref="UN541" ca="1">SUM(IF($O$5:$PX$5&gt;=$UN$5,IF($O$5:$PX$5&lt;$UO$5,LEN($O541:$PX541)-LEN(SUBSTITUTE(UPPER($O541:$PX541),"R","")))))</f>
        <v>0</v>
      </c>
      <c r="UO541" s="8">
        <f t="array" aca="1" ref="UO541" ca="1">SUM(IF($O$5:$PX$5&gt;=$UN$5,IF($O$5:$PX$5&lt;$UO$5,LEN($O541:$PX541)-LEN(SUBSTITUTE(UPPER($O541:$PX541),"A","")))))</f>
        <v>0</v>
      </c>
      <c r="UP541" s="8">
        <f t="array" aca="1" ref="UP541" ca="1">SUM(IF($O$5:$PX$5&gt;=$UN$5,IF($O$5:$PX$5&lt;$UO$5,LEN($O541:$PX541)-LEN(SUBSTITUTE(UPPER($O541:$PX541),"P","")))))</f>
        <v>0</v>
      </c>
    </row>
    <row r="542" spans="2:562" x14ac:dyDescent="0.25">
      <c r="B542" s="60">
        <v>537</v>
      </c>
      <c r="C542" s="60" t="s">
        <v>17997</v>
      </c>
      <c r="D542" s="60" t="s">
        <v>10274</v>
      </c>
      <c r="E542" s="60">
        <v>12</v>
      </c>
      <c r="F542" s="60" t="s">
        <v>17842</v>
      </c>
      <c r="G542" s="60" t="s">
        <v>17892</v>
      </c>
      <c r="H542" s="60" t="s">
        <v>17923</v>
      </c>
      <c r="I542" s="60" t="s">
        <v>10</v>
      </c>
      <c r="J542" s="60" t="s">
        <v>11</v>
      </c>
      <c r="K542" s="60" t="s">
        <v>736</v>
      </c>
      <c r="L542" s="60" t="s">
        <v>17945</v>
      </c>
      <c r="M542" s="61">
        <v>34.540969410000002</v>
      </c>
      <c r="N542" s="61">
        <v>36.114777779999997</v>
      </c>
      <c r="O542" s="8" t="s">
        <v>17917</v>
      </c>
      <c r="UA542" s="8">
        <f t="array" ref="UA542">SUM(LEN($O542:$PX542))-SUM(LEN(SUBSTITUTE(UPPER($O542:$PX542),"R","")))</f>
        <v>1</v>
      </c>
      <c r="UB542" s="8">
        <f t="array" ref="UB542">SUM(LEN($O542:$PX542))-SUM(LEN(SUBSTITUTE(UPPER($O542:$PX542),"A","")))</f>
        <v>0</v>
      </c>
      <c r="UC542" s="8">
        <f t="array" ref="UC542">SUM(LEN($O542:$PX542))-SUM(LEN(SUBSTITUTE(UPPER($O542:$PX542),"P","")))</f>
        <v>0</v>
      </c>
      <c r="UG542" s="8">
        <f t="shared" si="47"/>
        <v>1</v>
      </c>
      <c r="UH542" s="8">
        <f t="shared" si="48"/>
        <v>0</v>
      </c>
      <c r="UI542" s="8">
        <f t="shared" si="49"/>
        <v>1</v>
      </c>
      <c r="UJ542" s="8">
        <f t="shared" si="50"/>
        <v>0</v>
      </c>
      <c r="UK542" s="8">
        <f t="shared" si="51"/>
        <v>0</v>
      </c>
      <c r="UN542" s="8">
        <f t="array" aca="1" ref="UN542" ca="1">SUM(IF($O$5:$PX$5&gt;=$UN$5,IF($O$5:$PX$5&lt;$UO$5,LEN($O542:$PX542)-LEN(SUBSTITUTE(UPPER($O542:$PX542),"R","")))))</f>
        <v>0</v>
      </c>
      <c r="UO542" s="8">
        <f t="array" aca="1" ref="UO542" ca="1">SUM(IF($O$5:$PX$5&gt;=$UN$5,IF($O$5:$PX$5&lt;$UO$5,LEN($O542:$PX542)-LEN(SUBSTITUTE(UPPER($O542:$PX542),"A","")))))</f>
        <v>0</v>
      </c>
      <c r="UP542" s="8">
        <f t="array" aca="1" ref="UP542" ca="1">SUM(IF($O$5:$PX$5&gt;=$UN$5,IF($O$5:$PX$5&lt;$UO$5,LEN($O542:$PX542)-LEN(SUBSTITUTE(UPPER($O542:$PX542),"P","")))))</f>
        <v>0</v>
      </c>
    </row>
    <row r="543" spans="2:562" x14ac:dyDescent="0.25">
      <c r="B543" s="60">
        <v>538</v>
      </c>
      <c r="C543" s="60" t="s">
        <v>17997</v>
      </c>
      <c r="D543" s="60" t="s">
        <v>10274</v>
      </c>
      <c r="E543" s="60">
        <v>13</v>
      </c>
      <c r="F543" s="60" t="s">
        <v>17815</v>
      </c>
      <c r="G543" s="60" t="s">
        <v>17893</v>
      </c>
      <c r="H543" s="60" t="s">
        <v>17923</v>
      </c>
      <c r="I543" s="60" t="s">
        <v>10</v>
      </c>
      <c r="J543" s="60" t="s">
        <v>11</v>
      </c>
      <c r="K543" s="60" t="s">
        <v>736</v>
      </c>
      <c r="L543" s="60" t="s">
        <v>17945</v>
      </c>
      <c r="M543" s="61">
        <v>34.540969410000002</v>
      </c>
      <c r="N543" s="61">
        <v>36.114777779999997</v>
      </c>
      <c r="O543" s="8" t="s">
        <v>17917</v>
      </c>
      <c r="UA543" s="8">
        <f t="array" ref="UA543">SUM(LEN($O543:$PX543))-SUM(LEN(SUBSTITUTE(UPPER($O543:$PX543),"R","")))</f>
        <v>1</v>
      </c>
      <c r="UB543" s="8">
        <f t="array" ref="UB543">SUM(LEN($O543:$PX543))-SUM(LEN(SUBSTITUTE(UPPER($O543:$PX543),"A","")))</f>
        <v>0</v>
      </c>
      <c r="UC543" s="8">
        <f t="array" ref="UC543">SUM(LEN($O543:$PX543))-SUM(LEN(SUBSTITUTE(UPPER($O543:$PX543),"P","")))</f>
        <v>0</v>
      </c>
      <c r="UG543" s="8">
        <f t="shared" si="47"/>
        <v>1</v>
      </c>
      <c r="UH543" s="8">
        <f t="shared" si="48"/>
        <v>0</v>
      </c>
      <c r="UI543" s="8">
        <f t="shared" si="49"/>
        <v>0</v>
      </c>
      <c r="UJ543" s="8">
        <f t="shared" si="50"/>
        <v>1</v>
      </c>
      <c r="UK543" s="8">
        <f t="shared" si="51"/>
        <v>0</v>
      </c>
      <c r="UN543" s="8">
        <f t="array" aca="1" ref="UN543" ca="1">SUM(IF($O$5:$PX$5&gt;=$UN$5,IF($O$5:$PX$5&lt;$UO$5,LEN($O543:$PX543)-LEN(SUBSTITUTE(UPPER($O543:$PX543),"R","")))))</f>
        <v>0</v>
      </c>
      <c r="UO543" s="8">
        <f t="array" aca="1" ref="UO543" ca="1">SUM(IF($O$5:$PX$5&gt;=$UN$5,IF($O$5:$PX$5&lt;$UO$5,LEN($O543:$PX543)-LEN(SUBSTITUTE(UPPER($O543:$PX543),"A","")))))</f>
        <v>0</v>
      </c>
      <c r="UP543" s="8">
        <f t="array" aca="1" ref="UP543" ca="1">SUM(IF($O$5:$PX$5&gt;=$UN$5,IF($O$5:$PX$5&lt;$UO$5,LEN($O543:$PX543)-LEN(SUBSTITUTE(UPPER($O543:$PX543),"P","")))))</f>
        <v>0</v>
      </c>
    </row>
    <row r="544" spans="2:562" x14ac:dyDescent="0.25">
      <c r="B544" s="60">
        <v>539</v>
      </c>
      <c r="C544" s="60" t="s">
        <v>17997</v>
      </c>
      <c r="D544" s="60" t="s">
        <v>10274</v>
      </c>
      <c r="E544" s="60">
        <v>7</v>
      </c>
      <c r="F544" s="60" t="s">
        <v>17815</v>
      </c>
      <c r="G544" s="60" t="s">
        <v>17887</v>
      </c>
      <c r="H544" s="60" t="s">
        <v>17923</v>
      </c>
      <c r="I544" s="60" t="s">
        <v>10</v>
      </c>
      <c r="J544" s="60" t="s">
        <v>11</v>
      </c>
      <c r="K544" s="60" t="s">
        <v>736</v>
      </c>
      <c r="L544" s="60" t="s">
        <v>17945</v>
      </c>
      <c r="M544" s="61">
        <v>34.540969410000002</v>
      </c>
      <c r="N544" s="61">
        <v>36.114777779999997</v>
      </c>
      <c r="O544" s="8" t="s">
        <v>17917</v>
      </c>
      <c r="UA544" s="8">
        <f t="array" ref="UA544">SUM(LEN($O544:$PX544))-SUM(LEN(SUBSTITUTE(UPPER($O544:$PX544),"R","")))</f>
        <v>1</v>
      </c>
      <c r="UB544" s="8">
        <f t="array" ref="UB544">SUM(LEN($O544:$PX544))-SUM(LEN(SUBSTITUTE(UPPER($O544:$PX544),"A","")))</f>
        <v>0</v>
      </c>
      <c r="UC544" s="8">
        <f t="array" ref="UC544">SUM(LEN($O544:$PX544))-SUM(LEN(SUBSTITUTE(UPPER($O544:$PX544),"P","")))</f>
        <v>0</v>
      </c>
      <c r="UG544" s="8">
        <f t="shared" si="47"/>
        <v>1</v>
      </c>
      <c r="UH544" s="8">
        <f t="shared" si="48"/>
        <v>1</v>
      </c>
      <c r="UI544" s="8">
        <f t="shared" si="49"/>
        <v>0</v>
      </c>
      <c r="UJ544" s="8">
        <f t="shared" si="50"/>
        <v>0</v>
      </c>
      <c r="UK544" s="8">
        <f t="shared" si="51"/>
        <v>0</v>
      </c>
      <c r="UN544" s="8">
        <f t="array" aca="1" ref="UN544" ca="1">SUM(IF($O$5:$PX$5&gt;=$UN$5,IF($O$5:$PX$5&lt;$UO$5,LEN($O544:$PX544)-LEN(SUBSTITUTE(UPPER($O544:$PX544),"R","")))))</f>
        <v>0</v>
      </c>
      <c r="UO544" s="8">
        <f t="array" aca="1" ref="UO544" ca="1">SUM(IF($O$5:$PX$5&gt;=$UN$5,IF($O$5:$PX$5&lt;$UO$5,LEN($O544:$PX544)-LEN(SUBSTITUTE(UPPER($O544:$PX544),"A","")))))</f>
        <v>0</v>
      </c>
      <c r="UP544" s="8">
        <f t="array" aca="1" ref="UP544" ca="1">SUM(IF($O$5:$PX$5&gt;=$UN$5,IF($O$5:$PX$5&lt;$UO$5,LEN($O544:$PX544)-LEN(SUBSTITUTE(UPPER($O544:$PX544),"P","")))))</f>
        <v>0</v>
      </c>
    </row>
    <row r="545" spans="2:562" x14ac:dyDescent="0.25">
      <c r="B545" s="60">
        <v>540</v>
      </c>
      <c r="C545" s="60" t="s">
        <v>17997</v>
      </c>
      <c r="D545" s="60" t="s">
        <v>10274</v>
      </c>
      <c r="E545" s="60">
        <v>13</v>
      </c>
      <c r="F545" s="60" t="s">
        <v>17815</v>
      </c>
      <c r="G545" s="60" t="s">
        <v>17890</v>
      </c>
      <c r="H545" s="60" t="s">
        <v>17923</v>
      </c>
      <c r="I545" s="60" t="s">
        <v>10</v>
      </c>
      <c r="J545" s="60" t="s">
        <v>11</v>
      </c>
      <c r="K545" s="60" t="s">
        <v>736</v>
      </c>
      <c r="L545" s="60" t="s">
        <v>17945</v>
      </c>
      <c r="M545" s="61"/>
      <c r="N545" s="61"/>
      <c r="UA545" s="8">
        <f t="array" ref="UA545">SUM(LEN($O545:$PX545))-SUM(LEN(SUBSTITUTE(UPPER($O545:$PX545),"R","")))</f>
        <v>0</v>
      </c>
      <c r="UB545" s="8">
        <f t="array" ref="UB545">SUM(LEN($O545:$PX545))-SUM(LEN(SUBSTITUTE(UPPER($O545:$PX545),"A","")))</f>
        <v>0</v>
      </c>
      <c r="UC545" s="8">
        <f t="array" ref="UC545">SUM(LEN($O545:$PX545))-SUM(LEN(SUBSTITUTE(UPPER($O545:$PX545),"P","")))</f>
        <v>0</v>
      </c>
      <c r="UG545" s="8">
        <f t="shared" si="47"/>
        <v>0</v>
      </c>
      <c r="UH545" s="8">
        <f t="shared" si="48"/>
        <v>0</v>
      </c>
      <c r="UI545" s="8">
        <f t="shared" si="49"/>
        <v>1</v>
      </c>
      <c r="UJ545" s="8">
        <f t="shared" si="50"/>
        <v>0</v>
      </c>
      <c r="UK545" s="8">
        <f t="shared" si="51"/>
        <v>0</v>
      </c>
      <c r="UN545" s="8">
        <f t="array" aca="1" ref="UN545" ca="1">SUM(IF($O$5:$PX$5&gt;=$UN$5,IF($O$5:$PX$5&lt;$UO$5,LEN($O545:$PX545)-LEN(SUBSTITUTE(UPPER($O545:$PX545),"R","")))))</f>
        <v>0</v>
      </c>
      <c r="UO545" s="8">
        <f t="array" aca="1" ref="UO545" ca="1">SUM(IF($O$5:$PX$5&gt;=$UN$5,IF($O$5:$PX$5&lt;$UO$5,LEN($O545:$PX545)-LEN(SUBSTITUTE(UPPER($O545:$PX545),"A","")))))</f>
        <v>0</v>
      </c>
      <c r="UP545" s="8">
        <f t="array" aca="1" ref="UP545" ca="1">SUM(IF($O$5:$PX$5&gt;=$UN$5,IF($O$5:$PX$5&lt;$UO$5,LEN($O545:$PX545)-LEN(SUBSTITUTE(UPPER($O545:$PX545),"P","")))))</f>
        <v>0</v>
      </c>
    </row>
    <row r="546" spans="2:562" x14ac:dyDescent="0.25">
      <c r="B546" s="60">
        <v>541</v>
      </c>
      <c r="C546" s="60" t="s">
        <v>17997</v>
      </c>
      <c r="D546" s="60" t="s">
        <v>10274</v>
      </c>
      <c r="E546" s="60">
        <v>5</v>
      </c>
      <c r="F546" s="60" t="s">
        <v>17842</v>
      </c>
      <c r="G546" s="60" t="s">
        <v>17887</v>
      </c>
      <c r="H546" s="60" t="s">
        <v>17923</v>
      </c>
      <c r="I546" s="60" t="s">
        <v>10</v>
      </c>
      <c r="J546" s="60" t="s">
        <v>11</v>
      </c>
      <c r="K546" s="60" t="s">
        <v>736</v>
      </c>
      <c r="L546" s="60" t="s">
        <v>17945</v>
      </c>
      <c r="M546" s="61"/>
      <c r="N546" s="61"/>
      <c r="UA546" s="8">
        <f t="array" ref="UA546">SUM(LEN($O546:$PX546))-SUM(LEN(SUBSTITUTE(UPPER($O546:$PX546),"R","")))</f>
        <v>0</v>
      </c>
      <c r="UB546" s="8">
        <f t="array" ref="UB546">SUM(LEN($O546:$PX546))-SUM(LEN(SUBSTITUTE(UPPER($O546:$PX546),"A","")))</f>
        <v>0</v>
      </c>
      <c r="UC546" s="8">
        <f t="array" ref="UC546">SUM(LEN($O546:$PX546))-SUM(LEN(SUBSTITUTE(UPPER($O546:$PX546),"P","")))</f>
        <v>0</v>
      </c>
      <c r="UG546" s="8">
        <f t="shared" si="47"/>
        <v>0</v>
      </c>
      <c r="UH546" s="8">
        <f t="shared" si="48"/>
        <v>1</v>
      </c>
      <c r="UI546" s="8">
        <f t="shared" si="49"/>
        <v>0</v>
      </c>
      <c r="UJ546" s="8">
        <f t="shared" si="50"/>
        <v>0</v>
      </c>
      <c r="UK546" s="8">
        <f t="shared" si="51"/>
        <v>0</v>
      </c>
      <c r="UN546" s="8">
        <f t="array" aca="1" ref="UN546" ca="1">SUM(IF($O$5:$PX$5&gt;=$UN$5,IF($O$5:$PX$5&lt;$UO$5,LEN($O546:$PX546)-LEN(SUBSTITUTE(UPPER($O546:$PX546),"R","")))))</f>
        <v>0</v>
      </c>
      <c r="UO546" s="8">
        <f t="array" aca="1" ref="UO546" ca="1">SUM(IF($O$5:$PX$5&gt;=$UN$5,IF($O$5:$PX$5&lt;$UO$5,LEN($O546:$PX546)-LEN(SUBSTITUTE(UPPER($O546:$PX546),"A","")))))</f>
        <v>0</v>
      </c>
      <c r="UP546" s="8">
        <f t="array" aca="1" ref="UP546" ca="1">SUM(IF($O$5:$PX$5&gt;=$UN$5,IF($O$5:$PX$5&lt;$UO$5,LEN($O546:$PX546)-LEN(SUBSTITUTE(UPPER($O546:$PX546),"P","")))))</f>
        <v>0</v>
      </c>
    </row>
    <row r="547" spans="2:562" x14ac:dyDescent="0.25">
      <c r="B547" s="60">
        <v>542</v>
      </c>
      <c r="C547" s="60" t="s">
        <v>17997</v>
      </c>
      <c r="D547" s="60" t="s">
        <v>10274</v>
      </c>
      <c r="E547" s="60">
        <v>10</v>
      </c>
      <c r="F547" s="60" t="s">
        <v>17815</v>
      </c>
      <c r="G547" s="60" t="s">
        <v>17890</v>
      </c>
      <c r="H547" s="60" t="s">
        <v>17923</v>
      </c>
      <c r="I547" s="60" t="s">
        <v>10</v>
      </c>
      <c r="J547" s="60" t="s">
        <v>11</v>
      </c>
      <c r="K547" s="60" t="s">
        <v>736</v>
      </c>
      <c r="L547" s="60" t="s">
        <v>17945</v>
      </c>
      <c r="M547" s="61"/>
      <c r="N547" s="61"/>
      <c r="CJ547" s="8" t="s">
        <v>17917</v>
      </c>
      <c r="CK547" s="8" t="s">
        <v>17917</v>
      </c>
      <c r="UA547" s="8">
        <f t="array" ref="UA547">SUM(LEN($O547:$PX547))-SUM(LEN(SUBSTITUTE(UPPER($O547:$PX547),"R","")))</f>
        <v>2</v>
      </c>
      <c r="UB547" s="8">
        <f t="array" ref="UB547">SUM(LEN($O547:$PX547))-SUM(LEN(SUBSTITUTE(UPPER($O547:$PX547),"A","")))</f>
        <v>0</v>
      </c>
      <c r="UC547" s="8">
        <f t="array" ref="UC547">SUM(LEN($O547:$PX547))-SUM(LEN(SUBSTITUTE(UPPER($O547:$PX547),"P","")))</f>
        <v>0</v>
      </c>
      <c r="UG547" s="8">
        <f t="shared" si="47"/>
        <v>2</v>
      </c>
      <c r="UH547" s="8">
        <f t="shared" si="48"/>
        <v>0</v>
      </c>
      <c r="UI547" s="8">
        <f t="shared" si="49"/>
        <v>1</v>
      </c>
      <c r="UJ547" s="8">
        <f t="shared" si="50"/>
        <v>0</v>
      </c>
      <c r="UK547" s="8">
        <f t="shared" si="51"/>
        <v>0</v>
      </c>
      <c r="UN547" s="8">
        <f t="array" aca="1" ref="UN547" ca="1">SUM(IF($O$5:$PX$5&gt;=$UN$5,IF($O$5:$PX$5&lt;$UO$5,LEN($O547:$PX547)-LEN(SUBSTITUTE(UPPER($O547:$PX547),"R","")))))</f>
        <v>0</v>
      </c>
      <c r="UO547" s="8">
        <f t="array" aca="1" ref="UO547" ca="1">SUM(IF($O$5:$PX$5&gt;=$UN$5,IF($O$5:$PX$5&lt;$UO$5,LEN($O547:$PX547)-LEN(SUBSTITUTE(UPPER($O547:$PX547),"A","")))))</f>
        <v>0</v>
      </c>
      <c r="UP547" s="8">
        <f t="array" aca="1" ref="UP547" ca="1">SUM(IF($O$5:$PX$5&gt;=$UN$5,IF($O$5:$PX$5&lt;$UO$5,LEN($O547:$PX547)-LEN(SUBSTITUTE(UPPER($O547:$PX547),"P","")))))</f>
        <v>0</v>
      </c>
    </row>
    <row r="548" spans="2:562" x14ac:dyDescent="0.25">
      <c r="B548" s="60">
        <v>543</v>
      </c>
      <c r="C548" s="60" t="s">
        <v>17997</v>
      </c>
      <c r="D548" s="60" t="s">
        <v>10274</v>
      </c>
      <c r="E548" s="60">
        <v>13</v>
      </c>
      <c r="F548" s="60" t="s">
        <v>17815</v>
      </c>
      <c r="G548" s="60" t="s">
        <v>17892</v>
      </c>
      <c r="H548" s="60" t="s">
        <v>17923</v>
      </c>
      <c r="I548" s="60" t="s">
        <v>10</v>
      </c>
      <c r="J548" s="60" t="s">
        <v>11</v>
      </c>
      <c r="K548" s="60" t="s">
        <v>736</v>
      </c>
      <c r="L548" s="60" t="s">
        <v>17945</v>
      </c>
      <c r="M548" s="61"/>
      <c r="N548" s="61"/>
      <c r="CJ548" s="8" t="s">
        <v>17917</v>
      </c>
      <c r="CK548" s="8" t="s">
        <v>17917</v>
      </c>
      <c r="UA548" s="8">
        <f t="array" ref="UA548">SUM(LEN($O548:$PX548))-SUM(LEN(SUBSTITUTE(UPPER($O548:$PX548),"R","")))</f>
        <v>2</v>
      </c>
      <c r="UB548" s="8">
        <f t="array" ref="UB548">SUM(LEN($O548:$PX548))-SUM(LEN(SUBSTITUTE(UPPER($O548:$PX548),"A","")))</f>
        <v>0</v>
      </c>
      <c r="UC548" s="8">
        <f t="array" ref="UC548">SUM(LEN($O548:$PX548))-SUM(LEN(SUBSTITUTE(UPPER($O548:$PX548),"P","")))</f>
        <v>0</v>
      </c>
      <c r="UG548" s="8">
        <f t="shared" si="47"/>
        <v>2</v>
      </c>
      <c r="UH548" s="8">
        <f t="shared" si="48"/>
        <v>0</v>
      </c>
      <c r="UI548" s="8">
        <f t="shared" si="49"/>
        <v>1</v>
      </c>
      <c r="UJ548" s="8">
        <f t="shared" si="50"/>
        <v>0</v>
      </c>
      <c r="UK548" s="8">
        <f t="shared" si="51"/>
        <v>0</v>
      </c>
      <c r="UN548" s="8">
        <f t="array" aca="1" ref="UN548" ca="1">SUM(IF($O$5:$PX$5&gt;=$UN$5,IF($O$5:$PX$5&lt;$UO$5,LEN($O548:$PX548)-LEN(SUBSTITUTE(UPPER($O548:$PX548),"R","")))))</f>
        <v>0</v>
      </c>
      <c r="UO548" s="8">
        <f t="array" aca="1" ref="UO548" ca="1">SUM(IF($O$5:$PX$5&gt;=$UN$5,IF($O$5:$PX$5&lt;$UO$5,LEN($O548:$PX548)-LEN(SUBSTITUTE(UPPER($O548:$PX548),"A","")))))</f>
        <v>0</v>
      </c>
      <c r="UP548" s="8">
        <f t="array" aca="1" ref="UP548" ca="1">SUM(IF($O$5:$PX$5&gt;=$UN$5,IF($O$5:$PX$5&lt;$UO$5,LEN($O548:$PX548)-LEN(SUBSTITUTE(UPPER($O548:$PX548),"P","")))))</f>
        <v>0</v>
      </c>
    </row>
    <row r="549" spans="2:562" x14ac:dyDescent="0.25">
      <c r="B549" s="60">
        <v>544</v>
      </c>
      <c r="C549" s="60" t="s">
        <v>17997</v>
      </c>
      <c r="D549" s="60" t="s">
        <v>10274</v>
      </c>
      <c r="E549" s="60">
        <v>12</v>
      </c>
      <c r="F549" s="60" t="s">
        <v>17842</v>
      </c>
      <c r="G549" s="60" t="s">
        <v>17891</v>
      </c>
      <c r="H549" s="60" t="s">
        <v>17923</v>
      </c>
      <c r="I549" s="60" t="s">
        <v>10</v>
      </c>
      <c r="J549" s="60" t="s">
        <v>11</v>
      </c>
      <c r="K549" s="60" t="s">
        <v>736</v>
      </c>
      <c r="L549" s="60" t="s">
        <v>17945</v>
      </c>
      <c r="M549" s="61"/>
      <c r="N549" s="61"/>
      <c r="UA549" s="8">
        <f t="array" ref="UA549">SUM(LEN($O549:$PX549))-SUM(LEN(SUBSTITUTE(UPPER($O549:$PX549),"R","")))</f>
        <v>0</v>
      </c>
      <c r="UB549" s="8">
        <f t="array" ref="UB549">SUM(LEN($O549:$PX549))-SUM(LEN(SUBSTITUTE(UPPER($O549:$PX549),"A","")))</f>
        <v>0</v>
      </c>
      <c r="UC549" s="8">
        <f t="array" ref="UC549">SUM(LEN($O549:$PX549))-SUM(LEN(SUBSTITUTE(UPPER($O549:$PX549),"P","")))</f>
        <v>0</v>
      </c>
      <c r="UG549" s="8">
        <f t="shared" si="47"/>
        <v>0</v>
      </c>
      <c r="UH549" s="8">
        <f t="shared" si="48"/>
        <v>0</v>
      </c>
      <c r="UI549" s="8">
        <f t="shared" si="49"/>
        <v>1</v>
      </c>
      <c r="UJ549" s="8">
        <f t="shared" si="50"/>
        <v>0</v>
      </c>
      <c r="UK549" s="8">
        <f t="shared" si="51"/>
        <v>0</v>
      </c>
      <c r="UN549" s="8">
        <f t="array" aca="1" ref="UN549" ca="1">SUM(IF($O$5:$PX$5&gt;=$UN$5,IF($O$5:$PX$5&lt;$UO$5,LEN($O549:$PX549)-LEN(SUBSTITUTE(UPPER($O549:$PX549),"R","")))))</f>
        <v>0</v>
      </c>
      <c r="UO549" s="8">
        <f t="array" aca="1" ref="UO549" ca="1">SUM(IF($O$5:$PX$5&gt;=$UN$5,IF($O$5:$PX$5&lt;$UO$5,LEN($O549:$PX549)-LEN(SUBSTITUTE(UPPER($O549:$PX549),"A","")))))</f>
        <v>0</v>
      </c>
      <c r="UP549" s="8">
        <f t="array" aca="1" ref="UP549" ca="1">SUM(IF($O$5:$PX$5&gt;=$UN$5,IF($O$5:$PX$5&lt;$UO$5,LEN($O549:$PX549)-LEN(SUBSTITUTE(UPPER($O549:$PX549),"P","")))))</f>
        <v>0</v>
      </c>
    </row>
    <row r="550" spans="2:562" x14ac:dyDescent="0.25">
      <c r="B550" s="60">
        <v>545</v>
      </c>
      <c r="C550" s="60" t="s">
        <v>17997</v>
      </c>
      <c r="D550" s="60" t="s">
        <v>10274</v>
      </c>
      <c r="E550" s="60">
        <v>14</v>
      </c>
      <c r="F550" s="60" t="s">
        <v>17815</v>
      </c>
      <c r="G550" s="60" t="s">
        <v>17893</v>
      </c>
      <c r="H550" s="60" t="s">
        <v>17923</v>
      </c>
      <c r="I550" s="60" t="s">
        <v>10</v>
      </c>
      <c r="J550" s="60" t="s">
        <v>11</v>
      </c>
      <c r="K550" s="60" t="s">
        <v>736</v>
      </c>
      <c r="L550" s="60" t="s">
        <v>17945</v>
      </c>
      <c r="M550" s="61"/>
      <c r="N550" s="61"/>
      <c r="UA550" s="8">
        <f t="array" ref="UA550">SUM(LEN($O550:$PX550))-SUM(LEN(SUBSTITUTE(UPPER($O550:$PX550),"R","")))</f>
        <v>0</v>
      </c>
      <c r="UB550" s="8">
        <f t="array" ref="UB550">SUM(LEN($O550:$PX550))-SUM(LEN(SUBSTITUTE(UPPER($O550:$PX550),"A","")))</f>
        <v>0</v>
      </c>
      <c r="UC550" s="8">
        <f t="array" ref="UC550">SUM(LEN($O550:$PX550))-SUM(LEN(SUBSTITUTE(UPPER($O550:$PX550),"P","")))</f>
        <v>0</v>
      </c>
      <c r="UG550" s="8">
        <f t="shared" si="47"/>
        <v>0</v>
      </c>
      <c r="UH550" s="8">
        <f t="shared" si="48"/>
        <v>0</v>
      </c>
      <c r="UI550" s="8">
        <f t="shared" si="49"/>
        <v>0</v>
      </c>
      <c r="UJ550" s="8">
        <f t="shared" si="50"/>
        <v>1</v>
      </c>
      <c r="UK550" s="8">
        <f t="shared" si="51"/>
        <v>0</v>
      </c>
      <c r="UN550" s="8">
        <f t="array" aca="1" ref="UN550" ca="1">SUM(IF($O$5:$PX$5&gt;=$UN$5,IF($O$5:$PX$5&lt;$UO$5,LEN($O550:$PX550)-LEN(SUBSTITUTE(UPPER($O550:$PX550),"R","")))))</f>
        <v>0</v>
      </c>
      <c r="UO550" s="8">
        <f t="array" aca="1" ref="UO550" ca="1">SUM(IF($O$5:$PX$5&gt;=$UN$5,IF($O$5:$PX$5&lt;$UO$5,LEN($O550:$PX550)-LEN(SUBSTITUTE(UPPER($O550:$PX550),"A","")))))</f>
        <v>0</v>
      </c>
      <c r="UP550" s="8">
        <f t="array" aca="1" ref="UP550" ca="1">SUM(IF($O$5:$PX$5&gt;=$UN$5,IF($O$5:$PX$5&lt;$UO$5,LEN($O550:$PX550)-LEN(SUBSTITUTE(UPPER($O550:$PX550),"P","")))))</f>
        <v>0</v>
      </c>
    </row>
    <row r="551" spans="2:562" x14ac:dyDescent="0.25">
      <c r="B551" s="60">
        <v>546</v>
      </c>
      <c r="C551" s="60" t="s">
        <v>17997</v>
      </c>
      <c r="D551" s="60" t="s">
        <v>10274</v>
      </c>
      <c r="E551" s="60">
        <v>7</v>
      </c>
      <c r="F551" s="60" t="s">
        <v>17815</v>
      </c>
      <c r="G551" s="60" t="s">
        <v>17887</v>
      </c>
      <c r="H551" s="60" t="s">
        <v>17923</v>
      </c>
      <c r="I551" s="60" t="s">
        <v>10</v>
      </c>
      <c r="J551" s="60" t="s">
        <v>11</v>
      </c>
      <c r="K551" s="60" t="s">
        <v>736</v>
      </c>
      <c r="L551" s="60" t="s">
        <v>17945</v>
      </c>
      <c r="M551" s="61"/>
      <c r="N551" s="61"/>
      <c r="AQ551" s="8" t="s">
        <v>17917</v>
      </c>
      <c r="AT551" s="8" t="s">
        <v>17917</v>
      </c>
      <c r="AV551" s="8" t="s">
        <v>17918</v>
      </c>
      <c r="AX551" s="8" t="s">
        <v>17935</v>
      </c>
      <c r="BA551" s="8" t="s">
        <v>17917</v>
      </c>
      <c r="BB551" s="8" t="s">
        <v>17917</v>
      </c>
      <c r="BE551" s="8" t="s">
        <v>17935</v>
      </c>
      <c r="BH551" s="8" t="s">
        <v>17917</v>
      </c>
      <c r="BI551" s="8" t="s">
        <v>17918</v>
      </c>
      <c r="UA551" s="8">
        <f t="array" ref="UA551">SUM(LEN($O551:$PX551))-SUM(LEN(SUBSTITUTE(UPPER($O551:$PX551),"R","")))</f>
        <v>7</v>
      </c>
      <c r="UB551" s="8">
        <f t="array" ref="UB551">SUM(LEN($O551:$PX551))-SUM(LEN(SUBSTITUTE(UPPER($O551:$PX551),"A","")))</f>
        <v>0</v>
      </c>
      <c r="UC551" s="8">
        <f t="array" ref="UC551">SUM(LEN($O551:$PX551))-SUM(LEN(SUBSTITUTE(UPPER($O551:$PX551),"P","")))</f>
        <v>4</v>
      </c>
      <c r="UG551" s="8">
        <f t="shared" si="47"/>
        <v>11</v>
      </c>
      <c r="UH551" s="8">
        <f t="shared" si="48"/>
        <v>1</v>
      </c>
      <c r="UI551" s="8">
        <f t="shared" si="49"/>
        <v>0</v>
      </c>
      <c r="UJ551" s="8">
        <f t="shared" si="50"/>
        <v>0</v>
      </c>
      <c r="UK551" s="8">
        <f t="shared" si="51"/>
        <v>0</v>
      </c>
      <c r="UN551" s="8">
        <f t="array" aca="1" ref="UN551" ca="1">SUM(IF($O$5:$PX$5&gt;=$UN$5,IF($O$5:$PX$5&lt;$UO$5,LEN($O551:$PX551)-LEN(SUBSTITUTE(UPPER($O551:$PX551),"R","")))))</f>
        <v>0</v>
      </c>
      <c r="UO551" s="8">
        <f t="array" aca="1" ref="UO551" ca="1">SUM(IF($O$5:$PX$5&gt;=$UN$5,IF($O$5:$PX$5&lt;$UO$5,LEN($O551:$PX551)-LEN(SUBSTITUTE(UPPER($O551:$PX551),"A","")))))</f>
        <v>0</v>
      </c>
      <c r="UP551" s="8">
        <f t="array" aca="1" ref="UP551" ca="1">SUM(IF($O$5:$PX$5&gt;=$UN$5,IF($O$5:$PX$5&lt;$UO$5,LEN($O551:$PX551)-LEN(SUBSTITUTE(UPPER($O551:$PX551),"P","")))))</f>
        <v>0</v>
      </c>
    </row>
    <row r="552" spans="2:562" x14ac:dyDescent="0.25">
      <c r="B552" s="60">
        <v>547</v>
      </c>
      <c r="C552" s="60" t="s">
        <v>17997</v>
      </c>
      <c r="D552" s="60" t="s">
        <v>10274</v>
      </c>
      <c r="E552" s="60">
        <v>10</v>
      </c>
      <c r="F552" s="60" t="s">
        <v>17842</v>
      </c>
      <c r="G552" s="60" t="s">
        <v>17890</v>
      </c>
      <c r="H552" s="60" t="s">
        <v>17923</v>
      </c>
      <c r="I552" s="60" t="s">
        <v>10</v>
      </c>
      <c r="J552" s="60" t="s">
        <v>11</v>
      </c>
      <c r="K552" s="60" t="s">
        <v>736</v>
      </c>
      <c r="L552" s="60" t="s">
        <v>17945</v>
      </c>
      <c r="M552" s="61"/>
      <c r="N552" s="61"/>
      <c r="UA552" s="8">
        <f t="array" ref="UA552">SUM(LEN($O552:$PX552))-SUM(LEN(SUBSTITUTE(UPPER($O552:$PX552),"R","")))</f>
        <v>0</v>
      </c>
      <c r="UB552" s="8">
        <f t="array" ref="UB552">SUM(LEN($O552:$PX552))-SUM(LEN(SUBSTITUTE(UPPER($O552:$PX552),"A","")))</f>
        <v>0</v>
      </c>
      <c r="UC552" s="8">
        <f t="array" ref="UC552">SUM(LEN($O552:$PX552))-SUM(LEN(SUBSTITUTE(UPPER($O552:$PX552),"P","")))</f>
        <v>0</v>
      </c>
      <c r="UG552" s="8">
        <f t="shared" si="47"/>
        <v>0</v>
      </c>
      <c r="UH552" s="8">
        <f t="shared" si="48"/>
        <v>0</v>
      </c>
      <c r="UI552" s="8">
        <f t="shared" si="49"/>
        <v>1</v>
      </c>
      <c r="UJ552" s="8">
        <f t="shared" si="50"/>
        <v>0</v>
      </c>
      <c r="UK552" s="8">
        <f t="shared" si="51"/>
        <v>0</v>
      </c>
      <c r="UN552" s="8">
        <f t="array" aca="1" ref="UN552" ca="1">SUM(IF($O$5:$PX$5&gt;=$UN$5,IF($O$5:$PX$5&lt;$UO$5,LEN($O552:$PX552)-LEN(SUBSTITUTE(UPPER($O552:$PX552),"R","")))))</f>
        <v>0</v>
      </c>
      <c r="UO552" s="8">
        <f t="array" aca="1" ref="UO552" ca="1">SUM(IF($O$5:$PX$5&gt;=$UN$5,IF($O$5:$PX$5&lt;$UO$5,LEN($O552:$PX552)-LEN(SUBSTITUTE(UPPER($O552:$PX552),"A","")))))</f>
        <v>0</v>
      </c>
      <c r="UP552" s="8">
        <f t="array" aca="1" ref="UP552" ca="1">SUM(IF($O$5:$PX$5&gt;=$UN$5,IF($O$5:$PX$5&lt;$UO$5,LEN($O552:$PX552)-LEN(SUBSTITUTE(UPPER($O552:$PX552),"P","")))))</f>
        <v>0</v>
      </c>
    </row>
    <row r="553" spans="2:562" x14ac:dyDescent="0.25">
      <c r="B553" s="60">
        <v>548</v>
      </c>
      <c r="C553" s="60" t="s">
        <v>17997</v>
      </c>
      <c r="D553" s="60" t="s">
        <v>10274</v>
      </c>
      <c r="E553" s="60">
        <v>12</v>
      </c>
      <c r="F553" s="60" t="s">
        <v>17815</v>
      </c>
      <c r="G553" s="60" t="s">
        <v>17893</v>
      </c>
      <c r="H553" s="60" t="s">
        <v>17923</v>
      </c>
      <c r="I553" s="60" t="s">
        <v>10</v>
      </c>
      <c r="J553" s="60" t="s">
        <v>11</v>
      </c>
      <c r="K553" s="60" t="s">
        <v>736</v>
      </c>
      <c r="L553" s="60" t="s">
        <v>17945</v>
      </c>
      <c r="M553" s="61"/>
      <c r="N553" s="61"/>
      <c r="AQ553" s="8" t="s">
        <v>17917</v>
      </c>
      <c r="AT553" s="8" t="s">
        <v>17917</v>
      </c>
      <c r="AV553" s="8" t="s">
        <v>17918</v>
      </c>
      <c r="AX553" s="8" t="s">
        <v>17935</v>
      </c>
      <c r="BA553" s="8" t="s">
        <v>17917</v>
      </c>
      <c r="BB553" s="8" t="s">
        <v>17917</v>
      </c>
      <c r="BE553" s="8" t="s">
        <v>17935</v>
      </c>
      <c r="BH553" s="8" t="s">
        <v>17917</v>
      </c>
      <c r="BI553" s="8" t="s">
        <v>17918</v>
      </c>
      <c r="BL553" s="8" t="s">
        <v>17935</v>
      </c>
      <c r="BP553" s="8" t="s">
        <v>17917</v>
      </c>
      <c r="BQ553" s="8" t="s">
        <v>17917</v>
      </c>
      <c r="BW553" s="8" t="s">
        <v>17917</v>
      </c>
      <c r="BX553" s="8" t="s">
        <v>17917</v>
      </c>
      <c r="BZ553" s="8" t="s">
        <v>17935</v>
      </c>
      <c r="CC553" s="8" t="s">
        <v>17917</v>
      </c>
      <c r="CD553" s="8" t="s">
        <v>17917</v>
      </c>
      <c r="CE553" s="8" t="s">
        <v>17935</v>
      </c>
      <c r="CF553" s="8" t="s">
        <v>17917</v>
      </c>
      <c r="CG553" s="8" t="s">
        <v>17935</v>
      </c>
      <c r="CJ553" s="8" t="s">
        <v>17917</v>
      </c>
      <c r="CK553" s="8" t="s">
        <v>17917</v>
      </c>
      <c r="UA553" s="8">
        <f t="array" ref="UA553">SUM(LEN($O553:$PX553))-SUM(LEN(SUBSTITUTE(UPPER($O553:$PX553),"R","")))</f>
        <v>20</v>
      </c>
      <c r="UB553" s="8">
        <f t="array" ref="UB553">SUM(LEN($O553:$PX553))-SUM(LEN(SUBSTITUTE(UPPER($O553:$PX553),"A","")))</f>
        <v>0</v>
      </c>
      <c r="UC553" s="8">
        <f t="array" ref="UC553">SUM(LEN($O553:$PX553))-SUM(LEN(SUBSTITUTE(UPPER($O553:$PX553),"P","")))</f>
        <v>8</v>
      </c>
      <c r="UG553" s="8">
        <f t="shared" si="47"/>
        <v>28</v>
      </c>
      <c r="UH553" s="8">
        <f t="shared" si="48"/>
        <v>0</v>
      </c>
      <c r="UI553" s="8">
        <f t="shared" si="49"/>
        <v>0</v>
      </c>
      <c r="UJ553" s="8">
        <f t="shared" si="50"/>
        <v>1</v>
      </c>
      <c r="UK553" s="8">
        <f t="shared" si="51"/>
        <v>0</v>
      </c>
      <c r="UN553" s="8">
        <f t="array" aca="1" ref="UN553" ca="1">SUM(IF($O$5:$PX$5&gt;=$UN$5,IF($O$5:$PX$5&lt;$UO$5,LEN($O553:$PX553)-LEN(SUBSTITUTE(UPPER($O553:$PX553),"R","")))))</f>
        <v>0</v>
      </c>
      <c r="UO553" s="8">
        <f t="array" aca="1" ref="UO553" ca="1">SUM(IF($O$5:$PX$5&gt;=$UN$5,IF($O$5:$PX$5&lt;$UO$5,LEN($O553:$PX553)-LEN(SUBSTITUTE(UPPER($O553:$PX553),"A","")))))</f>
        <v>0</v>
      </c>
      <c r="UP553" s="8">
        <f t="array" aca="1" ref="UP553" ca="1">SUM(IF($O$5:$PX$5&gt;=$UN$5,IF($O$5:$PX$5&lt;$UO$5,LEN($O553:$PX553)-LEN(SUBSTITUTE(UPPER($O553:$PX553),"P","")))))</f>
        <v>0</v>
      </c>
    </row>
    <row r="554" spans="2:562" x14ac:dyDescent="0.25">
      <c r="B554" s="60">
        <v>549</v>
      </c>
      <c r="C554" s="60" t="s">
        <v>17997</v>
      </c>
      <c r="D554" s="60" t="s">
        <v>10274</v>
      </c>
      <c r="E554" s="60">
        <v>10</v>
      </c>
      <c r="F554" s="60" t="s">
        <v>17815</v>
      </c>
      <c r="G554" s="60" t="s">
        <v>17890</v>
      </c>
      <c r="H554" s="60" t="s">
        <v>17923</v>
      </c>
      <c r="I554" s="60" t="s">
        <v>10</v>
      </c>
      <c r="J554" s="60" t="s">
        <v>11</v>
      </c>
      <c r="K554" s="60" t="s">
        <v>736</v>
      </c>
      <c r="L554" s="60" t="s">
        <v>17945</v>
      </c>
      <c r="M554" s="61">
        <v>34.540969410000002</v>
      </c>
      <c r="N554" s="61">
        <v>36.114777779999997</v>
      </c>
      <c r="BQ554" s="8" t="s">
        <v>17917</v>
      </c>
      <c r="BW554" s="8" t="s">
        <v>17917</v>
      </c>
      <c r="BX554" s="8" t="s">
        <v>17917</v>
      </c>
      <c r="BZ554" s="8" t="s">
        <v>17935</v>
      </c>
      <c r="CC554" s="8" t="s">
        <v>17917</v>
      </c>
      <c r="CD554" s="8" t="s">
        <v>17917</v>
      </c>
      <c r="CE554" s="8" t="s">
        <v>17935</v>
      </c>
      <c r="CF554" s="8" t="s">
        <v>17917</v>
      </c>
      <c r="CG554" s="8" t="s">
        <v>17935</v>
      </c>
      <c r="CJ554" s="8" t="s">
        <v>17917</v>
      </c>
      <c r="CK554" s="8" t="s">
        <v>17917</v>
      </c>
      <c r="UA554" s="8">
        <f t="array" ref="UA554">SUM(LEN($O554:$PX554))-SUM(LEN(SUBSTITUTE(UPPER($O554:$PX554),"R","")))</f>
        <v>11</v>
      </c>
      <c r="UB554" s="8">
        <f t="array" ref="UB554">SUM(LEN($O554:$PX554))-SUM(LEN(SUBSTITUTE(UPPER($O554:$PX554),"A","")))</f>
        <v>0</v>
      </c>
      <c r="UC554" s="8">
        <f t="array" ref="UC554">SUM(LEN($O554:$PX554))-SUM(LEN(SUBSTITUTE(UPPER($O554:$PX554),"P","")))</f>
        <v>3</v>
      </c>
      <c r="UG554" s="8">
        <f t="shared" si="47"/>
        <v>14</v>
      </c>
      <c r="UH554" s="8">
        <f t="shared" si="48"/>
        <v>0</v>
      </c>
      <c r="UI554" s="8">
        <f t="shared" si="49"/>
        <v>1</v>
      </c>
      <c r="UJ554" s="8">
        <f t="shared" si="50"/>
        <v>0</v>
      </c>
      <c r="UK554" s="8">
        <f t="shared" si="51"/>
        <v>0</v>
      </c>
      <c r="UN554" s="8">
        <f t="array" aca="1" ref="UN554" ca="1">SUM(IF($O$5:$PX$5&gt;=$UN$5,IF($O$5:$PX$5&lt;$UO$5,LEN($O554:$PX554)-LEN(SUBSTITUTE(UPPER($O554:$PX554),"R","")))))</f>
        <v>0</v>
      </c>
      <c r="UO554" s="8">
        <f t="array" aca="1" ref="UO554" ca="1">SUM(IF($O$5:$PX$5&gt;=$UN$5,IF($O$5:$PX$5&lt;$UO$5,LEN($O554:$PX554)-LEN(SUBSTITUTE(UPPER($O554:$PX554),"A","")))))</f>
        <v>0</v>
      </c>
      <c r="UP554" s="8">
        <f t="array" aca="1" ref="UP554" ca="1">SUM(IF($O$5:$PX$5&gt;=$UN$5,IF($O$5:$PX$5&lt;$UO$5,LEN($O554:$PX554)-LEN(SUBSTITUTE(UPPER($O554:$PX554),"P","")))))</f>
        <v>0</v>
      </c>
    </row>
    <row r="555" spans="2:562" x14ac:dyDescent="0.25">
      <c r="B555" s="60">
        <v>550</v>
      </c>
      <c r="C555" s="60" t="s">
        <v>17997</v>
      </c>
      <c r="D555" s="60" t="s">
        <v>10274</v>
      </c>
      <c r="E555" s="60">
        <v>10</v>
      </c>
      <c r="F555" s="60" t="s">
        <v>17815</v>
      </c>
      <c r="G555" s="60" t="s">
        <v>17889</v>
      </c>
      <c r="H555" s="60" t="s">
        <v>17923</v>
      </c>
      <c r="I555" s="60" t="s">
        <v>10</v>
      </c>
      <c r="J555" s="60" t="s">
        <v>11</v>
      </c>
      <c r="K555" s="60" t="s">
        <v>736</v>
      </c>
      <c r="L555" s="60" t="s">
        <v>17945</v>
      </c>
      <c r="M555" s="61">
        <v>34.540969410000002</v>
      </c>
      <c r="N555" s="61">
        <v>36.114777779999997</v>
      </c>
      <c r="UA555" s="8">
        <f t="array" ref="UA555">SUM(LEN($O555:$PX555))-SUM(LEN(SUBSTITUTE(UPPER($O555:$PX555),"R","")))</f>
        <v>0</v>
      </c>
      <c r="UB555" s="8">
        <f t="array" ref="UB555">SUM(LEN($O555:$PX555))-SUM(LEN(SUBSTITUTE(UPPER($O555:$PX555),"A","")))</f>
        <v>0</v>
      </c>
      <c r="UC555" s="8">
        <f t="array" ref="UC555">SUM(LEN($O555:$PX555))-SUM(LEN(SUBSTITUTE(UPPER($O555:$PX555),"P","")))</f>
        <v>0</v>
      </c>
      <c r="UG555" s="8">
        <f t="shared" si="47"/>
        <v>0</v>
      </c>
      <c r="UH555" s="8">
        <f t="shared" si="48"/>
        <v>1</v>
      </c>
      <c r="UI555" s="8">
        <f t="shared" si="49"/>
        <v>0</v>
      </c>
      <c r="UJ555" s="8">
        <f t="shared" si="50"/>
        <v>0</v>
      </c>
      <c r="UK555" s="8">
        <f t="shared" si="51"/>
        <v>0</v>
      </c>
      <c r="UN555" s="8">
        <f t="array" aca="1" ref="UN555" ca="1">SUM(IF($O$5:$PX$5&gt;=$UN$5,IF($O$5:$PX$5&lt;$UO$5,LEN($O555:$PX555)-LEN(SUBSTITUTE(UPPER($O555:$PX555),"R","")))))</f>
        <v>0</v>
      </c>
      <c r="UO555" s="8">
        <f t="array" aca="1" ref="UO555" ca="1">SUM(IF($O$5:$PX$5&gt;=$UN$5,IF($O$5:$PX$5&lt;$UO$5,LEN($O555:$PX555)-LEN(SUBSTITUTE(UPPER($O555:$PX555),"A","")))))</f>
        <v>0</v>
      </c>
      <c r="UP555" s="8">
        <f t="array" aca="1" ref="UP555" ca="1">SUM(IF($O$5:$PX$5&gt;=$UN$5,IF($O$5:$PX$5&lt;$UO$5,LEN($O555:$PX555)-LEN(SUBSTITUTE(UPPER($O555:$PX555),"P","")))))</f>
        <v>0</v>
      </c>
    </row>
    <row r="556" spans="2:562" x14ac:dyDescent="0.25">
      <c r="B556" s="60">
        <v>551</v>
      </c>
      <c r="C556" s="60" t="s">
        <v>17997</v>
      </c>
      <c r="D556" s="60" t="s">
        <v>10274</v>
      </c>
      <c r="E556" s="60">
        <v>7</v>
      </c>
      <c r="F556" s="60" t="s">
        <v>17842</v>
      </c>
      <c r="G556" s="60" t="s">
        <v>17887</v>
      </c>
      <c r="H556" s="60" t="s">
        <v>17923</v>
      </c>
      <c r="I556" s="60" t="s">
        <v>10</v>
      </c>
      <c r="J556" s="60" t="s">
        <v>11</v>
      </c>
      <c r="K556" s="60" t="s">
        <v>736</v>
      </c>
      <c r="L556" s="60" t="s">
        <v>17945</v>
      </c>
      <c r="M556" s="61">
        <v>34.540969410000002</v>
      </c>
      <c r="N556" s="61">
        <v>36.114777779999997</v>
      </c>
      <c r="UA556" s="8">
        <f t="array" ref="UA556">SUM(LEN($O556:$PX556))-SUM(LEN(SUBSTITUTE(UPPER($O556:$PX556),"R","")))</f>
        <v>0</v>
      </c>
      <c r="UB556" s="8">
        <f t="array" ref="UB556">SUM(LEN($O556:$PX556))-SUM(LEN(SUBSTITUTE(UPPER($O556:$PX556),"A","")))</f>
        <v>0</v>
      </c>
      <c r="UC556" s="8">
        <f t="array" ref="UC556">SUM(LEN($O556:$PX556))-SUM(LEN(SUBSTITUTE(UPPER($O556:$PX556),"P","")))</f>
        <v>0</v>
      </c>
      <c r="UG556" s="8">
        <f t="shared" si="47"/>
        <v>0</v>
      </c>
      <c r="UH556" s="8">
        <f t="shared" si="48"/>
        <v>1</v>
      </c>
      <c r="UI556" s="8">
        <f t="shared" si="49"/>
        <v>0</v>
      </c>
      <c r="UJ556" s="8">
        <f t="shared" si="50"/>
        <v>0</v>
      </c>
      <c r="UK556" s="8">
        <f t="shared" si="51"/>
        <v>0</v>
      </c>
      <c r="UN556" s="8">
        <f t="array" aca="1" ref="UN556" ca="1">SUM(IF($O$5:$PX$5&gt;=$UN$5,IF($O$5:$PX$5&lt;$UO$5,LEN($O556:$PX556)-LEN(SUBSTITUTE(UPPER($O556:$PX556),"R","")))))</f>
        <v>0</v>
      </c>
      <c r="UO556" s="8">
        <f t="array" aca="1" ref="UO556" ca="1">SUM(IF($O$5:$PX$5&gt;=$UN$5,IF($O$5:$PX$5&lt;$UO$5,LEN($O556:$PX556)-LEN(SUBSTITUTE(UPPER($O556:$PX556),"A","")))))</f>
        <v>0</v>
      </c>
      <c r="UP556" s="8">
        <f t="array" aca="1" ref="UP556" ca="1">SUM(IF($O$5:$PX$5&gt;=$UN$5,IF($O$5:$PX$5&lt;$UO$5,LEN($O556:$PX556)-LEN(SUBSTITUTE(UPPER($O556:$PX556),"P","")))))</f>
        <v>0</v>
      </c>
    </row>
    <row r="557" spans="2:562" x14ac:dyDescent="0.25">
      <c r="B557" s="60">
        <v>552</v>
      </c>
      <c r="C557" s="60" t="s">
        <v>17997</v>
      </c>
      <c r="D557" s="60" t="s">
        <v>10274</v>
      </c>
      <c r="E557" s="60">
        <v>5</v>
      </c>
      <c r="F557" s="60" t="s">
        <v>17842</v>
      </c>
      <c r="G557" s="60" t="s">
        <v>17887</v>
      </c>
      <c r="H557" s="60" t="s">
        <v>17923</v>
      </c>
      <c r="I557" s="60" t="s">
        <v>10</v>
      </c>
      <c r="J557" s="60" t="s">
        <v>11</v>
      </c>
      <c r="K557" s="60" t="s">
        <v>736</v>
      </c>
      <c r="L557" s="60" t="s">
        <v>17945</v>
      </c>
      <c r="M557" s="61">
        <v>34.540969410000002</v>
      </c>
      <c r="N557" s="61">
        <v>36.114777779999997</v>
      </c>
      <c r="UA557" s="8">
        <f t="array" ref="UA557">SUM(LEN($O557:$PX557))-SUM(LEN(SUBSTITUTE(UPPER($O557:$PX557),"R","")))</f>
        <v>0</v>
      </c>
      <c r="UB557" s="8">
        <f t="array" ref="UB557">SUM(LEN($O557:$PX557))-SUM(LEN(SUBSTITUTE(UPPER($O557:$PX557),"A","")))</f>
        <v>0</v>
      </c>
      <c r="UC557" s="8">
        <f t="array" ref="UC557">SUM(LEN($O557:$PX557))-SUM(LEN(SUBSTITUTE(UPPER($O557:$PX557),"P","")))</f>
        <v>0</v>
      </c>
      <c r="UG557" s="8">
        <f t="shared" si="47"/>
        <v>0</v>
      </c>
      <c r="UH557" s="8">
        <f t="shared" si="48"/>
        <v>1</v>
      </c>
      <c r="UI557" s="8">
        <f t="shared" si="49"/>
        <v>0</v>
      </c>
      <c r="UJ557" s="8">
        <f t="shared" si="50"/>
        <v>0</v>
      </c>
      <c r="UK557" s="8">
        <f t="shared" si="51"/>
        <v>0</v>
      </c>
      <c r="UN557" s="8">
        <f t="array" aca="1" ref="UN557" ca="1">SUM(IF($O$5:$PX$5&gt;=$UN$5,IF($O$5:$PX$5&lt;$UO$5,LEN($O557:$PX557)-LEN(SUBSTITUTE(UPPER($O557:$PX557),"R","")))))</f>
        <v>0</v>
      </c>
      <c r="UO557" s="8">
        <f t="array" aca="1" ref="UO557" ca="1">SUM(IF($O$5:$PX$5&gt;=$UN$5,IF($O$5:$PX$5&lt;$UO$5,LEN($O557:$PX557)-LEN(SUBSTITUTE(UPPER($O557:$PX557),"A","")))))</f>
        <v>0</v>
      </c>
      <c r="UP557" s="8">
        <f t="array" aca="1" ref="UP557" ca="1">SUM(IF($O$5:$PX$5&gt;=$UN$5,IF($O$5:$PX$5&lt;$UO$5,LEN($O557:$PX557)-LEN(SUBSTITUTE(UPPER($O557:$PX557),"P","")))))</f>
        <v>0</v>
      </c>
    </row>
    <row r="558" spans="2:562" x14ac:dyDescent="0.25">
      <c r="B558" s="60">
        <v>553</v>
      </c>
      <c r="C558" s="60" t="s">
        <v>17997</v>
      </c>
      <c r="D558" s="60" t="s">
        <v>10274</v>
      </c>
      <c r="E558" s="60">
        <v>9</v>
      </c>
      <c r="F558" s="60" t="s">
        <v>17842</v>
      </c>
      <c r="G558" s="60" t="s">
        <v>17889</v>
      </c>
      <c r="H558" s="60" t="s">
        <v>17923</v>
      </c>
      <c r="I558" s="60" t="s">
        <v>10</v>
      </c>
      <c r="J558" s="60" t="s">
        <v>11</v>
      </c>
      <c r="K558" s="60" t="s">
        <v>736</v>
      </c>
      <c r="L558" s="60" t="s">
        <v>17945</v>
      </c>
      <c r="M558" s="61">
        <v>34.540969410000002</v>
      </c>
      <c r="N558" s="61">
        <v>36.114777779999997</v>
      </c>
      <c r="AQ558" s="8" t="s">
        <v>17917</v>
      </c>
      <c r="AT558" s="8" t="s">
        <v>17917</v>
      </c>
      <c r="AV558" s="8" t="s">
        <v>17918</v>
      </c>
      <c r="AX558" s="8" t="s">
        <v>17935</v>
      </c>
      <c r="BA558" s="8" t="s">
        <v>17917</v>
      </c>
      <c r="BB558" s="8" t="s">
        <v>17917</v>
      </c>
      <c r="BE558" s="8" t="s">
        <v>17935</v>
      </c>
      <c r="BH558" s="8" t="s">
        <v>17917</v>
      </c>
      <c r="BI558" s="8" t="s">
        <v>17918</v>
      </c>
      <c r="BQ558" s="8" t="s">
        <v>17917</v>
      </c>
      <c r="BW558" s="8" t="s">
        <v>17917</v>
      </c>
      <c r="UA558" s="8">
        <f t="array" ref="UA558">SUM(LEN($O558:$PX558))-SUM(LEN(SUBSTITUTE(UPPER($O558:$PX558),"R","")))</f>
        <v>9</v>
      </c>
      <c r="UB558" s="8">
        <f t="array" ref="UB558">SUM(LEN($O558:$PX558))-SUM(LEN(SUBSTITUTE(UPPER($O558:$PX558),"A","")))</f>
        <v>0</v>
      </c>
      <c r="UC558" s="8">
        <f t="array" ref="UC558">SUM(LEN($O558:$PX558))-SUM(LEN(SUBSTITUTE(UPPER($O558:$PX558),"P","")))</f>
        <v>4</v>
      </c>
      <c r="UG558" s="8">
        <f t="shared" si="47"/>
        <v>13</v>
      </c>
      <c r="UH558" s="8">
        <f t="shared" si="48"/>
        <v>1</v>
      </c>
      <c r="UI558" s="8">
        <f t="shared" si="49"/>
        <v>0</v>
      </c>
      <c r="UJ558" s="8">
        <f t="shared" si="50"/>
        <v>0</v>
      </c>
      <c r="UK558" s="8">
        <f t="shared" si="51"/>
        <v>0</v>
      </c>
      <c r="UN558" s="8">
        <f t="array" aca="1" ref="UN558" ca="1">SUM(IF($O$5:$PX$5&gt;=$UN$5,IF($O$5:$PX$5&lt;$UO$5,LEN($O558:$PX558)-LEN(SUBSTITUTE(UPPER($O558:$PX558),"R","")))))</f>
        <v>0</v>
      </c>
      <c r="UO558" s="8">
        <f t="array" aca="1" ref="UO558" ca="1">SUM(IF($O$5:$PX$5&gt;=$UN$5,IF($O$5:$PX$5&lt;$UO$5,LEN($O558:$PX558)-LEN(SUBSTITUTE(UPPER($O558:$PX558),"A","")))))</f>
        <v>0</v>
      </c>
      <c r="UP558" s="8">
        <f t="array" aca="1" ref="UP558" ca="1">SUM(IF($O$5:$PX$5&gt;=$UN$5,IF($O$5:$PX$5&lt;$UO$5,LEN($O558:$PX558)-LEN(SUBSTITUTE(UPPER($O558:$PX558),"P","")))))</f>
        <v>0</v>
      </c>
    </row>
    <row r="559" spans="2:562" x14ac:dyDescent="0.25">
      <c r="B559" s="60">
        <v>554</v>
      </c>
      <c r="C559" s="60" t="s">
        <v>17997</v>
      </c>
      <c r="D559" s="60" t="s">
        <v>10274</v>
      </c>
      <c r="E559" s="60">
        <v>10</v>
      </c>
      <c r="F559" s="60" t="s">
        <v>17815</v>
      </c>
      <c r="G559" s="60" t="s">
        <v>17890</v>
      </c>
      <c r="H559" s="60" t="s">
        <v>17923</v>
      </c>
      <c r="I559" s="60" t="s">
        <v>10</v>
      </c>
      <c r="J559" s="60" t="s">
        <v>11</v>
      </c>
      <c r="K559" s="60" t="s">
        <v>736</v>
      </c>
      <c r="L559" s="60" t="s">
        <v>17945</v>
      </c>
      <c r="M559" s="61">
        <v>34.540969410000002</v>
      </c>
      <c r="N559" s="61">
        <v>36.114777779999997</v>
      </c>
      <c r="BQ559" s="8" t="s">
        <v>17917</v>
      </c>
      <c r="BW559" s="8" t="s">
        <v>17917</v>
      </c>
      <c r="BX559" s="8" t="s">
        <v>17917</v>
      </c>
      <c r="BZ559" s="8" t="s">
        <v>17935</v>
      </c>
      <c r="CC559" s="8" t="s">
        <v>17917</v>
      </c>
      <c r="CD559" s="8" t="s">
        <v>17917</v>
      </c>
      <c r="CE559" s="8" t="s">
        <v>17935</v>
      </c>
      <c r="CF559" s="8" t="s">
        <v>17917</v>
      </c>
      <c r="CG559" s="8" t="s">
        <v>17935</v>
      </c>
      <c r="CJ559" s="8" t="s">
        <v>17917</v>
      </c>
      <c r="CK559" s="8" t="s">
        <v>17917</v>
      </c>
      <c r="UA559" s="8">
        <f t="array" ref="UA559">SUM(LEN($O559:$PX559))-SUM(LEN(SUBSTITUTE(UPPER($O559:$PX559),"R","")))</f>
        <v>11</v>
      </c>
      <c r="UB559" s="8">
        <f t="array" ref="UB559">SUM(LEN($O559:$PX559))-SUM(LEN(SUBSTITUTE(UPPER($O559:$PX559),"A","")))</f>
        <v>0</v>
      </c>
      <c r="UC559" s="8">
        <f t="array" ref="UC559">SUM(LEN($O559:$PX559))-SUM(LEN(SUBSTITUTE(UPPER($O559:$PX559),"P","")))</f>
        <v>3</v>
      </c>
      <c r="UG559" s="8">
        <f t="shared" si="47"/>
        <v>14</v>
      </c>
      <c r="UH559" s="8">
        <f t="shared" si="48"/>
        <v>0</v>
      </c>
      <c r="UI559" s="8">
        <f t="shared" si="49"/>
        <v>1</v>
      </c>
      <c r="UJ559" s="8">
        <f t="shared" si="50"/>
        <v>0</v>
      </c>
      <c r="UK559" s="8">
        <f t="shared" si="51"/>
        <v>0</v>
      </c>
      <c r="UN559" s="8">
        <f t="array" aca="1" ref="UN559" ca="1">SUM(IF($O$5:$PX$5&gt;=$UN$5,IF($O$5:$PX$5&lt;$UO$5,LEN($O559:$PX559)-LEN(SUBSTITUTE(UPPER($O559:$PX559),"R","")))))</f>
        <v>0</v>
      </c>
      <c r="UO559" s="8">
        <f t="array" aca="1" ref="UO559" ca="1">SUM(IF($O$5:$PX$5&gt;=$UN$5,IF($O$5:$PX$5&lt;$UO$5,LEN($O559:$PX559)-LEN(SUBSTITUTE(UPPER($O559:$PX559),"A","")))))</f>
        <v>0</v>
      </c>
      <c r="UP559" s="8">
        <f t="array" aca="1" ref="UP559" ca="1">SUM(IF($O$5:$PX$5&gt;=$UN$5,IF($O$5:$PX$5&lt;$UO$5,LEN($O559:$PX559)-LEN(SUBSTITUTE(UPPER($O559:$PX559),"P","")))))</f>
        <v>0</v>
      </c>
    </row>
    <row r="560" spans="2:562" x14ac:dyDescent="0.25">
      <c r="B560" s="60">
        <v>555</v>
      </c>
      <c r="C560" s="60" t="s">
        <v>17997</v>
      </c>
      <c r="D560" s="60" t="s">
        <v>10274</v>
      </c>
      <c r="E560" s="60">
        <v>19</v>
      </c>
      <c r="F560" s="60" t="s">
        <v>17815</v>
      </c>
      <c r="G560" s="60" t="s">
        <v>17894</v>
      </c>
      <c r="H560" s="60" t="s">
        <v>17923</v>
      </c>
      <c r="I560" s="60" t="s">
        <v>10</v>
      </c>
      <c r="J560" s="60" t="s">
        <v>11</v>
      </c>
      <c r="K560" s="60" t="s">
        <v>736</v>
      </c>
      <c r="L560" s="60" t="s">
        <v>17945</v>
      </c>
      <c r="M560" s="61">
        <v>34.540969410000002</v>
      </c>
      <c r="N560" s="61">
        <v>36.114777779999997</v>
      </c>
      <c r="BX560" s="8" t="s">
        <v>17917</v>
      </c>
      <c r="BZ560" s="8" t="s">
        <v>17935</v>
      </c>
      <c r="CC560" s="8" t="s">
        <v>17917</v>
      </c>
      <c r="CD560" s="8" t="s">
        <v>17917</v>
      </c>
      <c r="CE560" s="8" t="s">
        <v>17935</v>
      </c>
      <c r="CF560" s="8" t="s">
        <v>17917</v>
      </c>
      <c r="CG560" s="8" t="s">
        <v>17935</v>
      </c>
      <c r="CJ560" s="8" t="s">
        <v>17917</v>
      </c>
      <c r="CK560" s="8" t="s">
        <v>17917</v>
      </c>
      <c r="UA560" s="8">
        <f t="array" ref="UA560">SUM(LEN($O560:$PX560))-SUM(LEN(SUBSTITUTE(UPPER($O560:$PX560),"R","")))</f>
        <v>9</v>
      </c>
      <c r="UB560" s="8">
        <f t="array" ref="UB560">SUM(LEN($O560:$PX560))-SUM(LEN(SUBSTITUTE(UPPER($O560:$PX560),"A","")))</f>
        <v>0</v>
      </c>
      <c r="UC560" s="8">
        <f t="array" ref="UC560">SUM(LEN($O560:$PX560))-SUM(LEN(SUBSTITUTE(UPPER($O560:$PX560),"P","")))</f>
        <v>3</v>
      </c>
      <c r="UG560" s="8">
        <f t="shared" si="47"/>
        <v>12</v>
      </c>
      <c r="UH560" s="8">
        <f t="shared" si="48"/>
        <v>0</v>
      </c>
      <c r="UI560" s="8">
        <f t="shared" si="49"/>
        <v>0</v>
      </c>
      <c r="UJ560" s="8">
        <f t="shared" si="50"/>
        <v>1</v>
      </c>
      <c r="UK560" s="8">
        <f t="shared" si="51"/>
        <v>0</v>
      </c>
      <c r="UN560" s="8">
        <f t="array" aca="1" ref="UN560" ca="1">SUM(IF($O$5:$PX$5&gt;=$UN$5,IF($O$5:$PX$5&lt;$UO$5,LEN($O560:$PX560)-LEN(SUBSTITUTE(UPPER($O560:$PX560),"R","")))))</f>
        <v>0</v>
      </c>
      <c r="UO560" s="8">
        <f t="array" aca="1" ref="UO560" ca="1">SUM(IF($O$5:$PX$5&gt;=$UN$5,IF($O$5:$PX$5&lt;$UO$5,LEN($O560:$PX560)-LEN(SUBSTITUTE(UPPER($O560:$PX560),"A","")))))</f>
        <v>0</v>
      </c>
      <c r="UP560" s="8">
        <f t="array" aca="1" ref="UP560" ca="1">SUM(IF($O$5:$PX$5&gt;=$UN$5,IF($O$5:$PX$5&lt;$UO$5,LEN($O560:$PX560)-LEN(SUBSTITUTE(UPPER($O560:$PX560),"P","")))))</f>
        <v>0</v>
      </c>
    </row>
    <row r="561" spans="2:562" x14ac:dyDescent="0.25">
      <c r="B561" s="60">
        <v>556</v>
      </c>
      <c r="C561" s="60" t="s">
        <v>17997</v>
      </c>
      <c r="D561" s="60" t="s">
        <v>10274</v>
      </c>
      <c r="E561" s="60">
        <v>11</v>
      </c>
      <c r="F561" s="60" t="s">
        <v>17842</v>
      </c>
      <c r="G561" s="60" t="s">
        <v>17891</v>
      </c>
      <c r="H561" s="60" t="s">
        <v>17923</v>
      </c>
      <c r="I561" s="60" t="s">
        <v>10</v>
      </c>
      <c r="J561" s="60" t="s">
        <v>11</v>
      </c>
      <c r="K561" s="60" t="s">
        <v>736</v>
      </c>
      <c r="L561" s="60" t="s">
        <v>17945</v>
      </c>
      <c r="M561" s="61">
        <v>34.540969410000002</v>
      </c>
      <c r="N561" s="61">
        <v>36.114777779999997</v>
      </c>
      <c r="UA561" s="8">
        <f t="array" ref="UA561">SUM(LEN($O561:$PX561))-SUM(LEN(SUBSTITUTE(UPPER($O561:$PX561),"R","")))</f>
        <v>0</v>
      </c>
      <c r="UB561" s="8">
        <f t="array" ref="UB561">SUM(LEN($O561:$PX561))-SUM(LEN(SUBSTITUTE(UPPER($O561:$PX561),"A","")))</f>
        <v>0</v>
      </c>
      <c r="UC561" s="8">
        <f t="array" ref="UC561">SUM(LEN($O561:$PX561))-SUM(LEN(SUBSTITUTE(UPPER($O561:$PX561),"P","")))</f>
        <v>0</v>
      </c>
      <c r="UG561" s="8">
        <f t="shared" si="47"/>
        <v>0</v>
      </c>
      <c r="UH561" s="8">
        <f t="shared" si="48"/>
        <v>0</v>
      </c>
      <c r="UI561" s="8">
        <f t="shared" si="49"/>
        <v>1</v>
      </c>
      <c r="UJ561" s="8">
        <f t="shared" si="50"/>
        <v>0</v>
      </c>
      <c r="UK561" s="8">
        <f t="shared" si="51"/>
        <v>0</v>
      </c>
      <c r="UN561" s="8">
        <f t="array" aca="1" ref="UN561" ca="1">SUM(IF($O$5:$PX$5&gt;=$UN$5,IF($O$5:$PX$5&lt;$UO$5,LEN($O561:$PX561)-LEN(SUBSTITUTE(UPPER($O561:$PX561),"R","")))))</f>
        <v>0</v>
      </c>
      <c r="UO561" s="8">
        <f t="array" aca="1" ref="UO561" ca="1">SUM(IF($O$5:$PX$5&gt;=$UN$5,IF($O$5:$PX$5&lt;$UO$5,LEN($O561:$PX561)-LEN(SUBSTITUTE(UPPER($O561:$PX561),"A","")))))</f>
        <v>0</v>
      </c>
      <c r="UP561" s="8">
        <f t="array" aca="1" ref="UP561" ca="1">SUM(IF($O$5:$PX$5&gt;=$UN$5,IF($O$5:$PX$5&lt;$UO$5,LEN($O561:$PX561)-LEN(SUBSTITUTE(UPPER($O561:$PX561),"P","")))))</f>
        <v>0</v>
      </c>
    </row>
    <row r="562" spans="2:562" x14ac:dyDescent="0.25">
      <c r="B562" s="60">
        <v>557</v>
      </c>
      <c r="C562" s="60" t="s">
        <v>17997</v>
      </c>
      <c r="D562" s="60" t="s">
        <v>10274</v>
      </c>
      <c r="E562" s="60">
        <v>12</v>
      </c>
      <c r="F562" s="60" t="s">
        <v>17815</v>
      </c>
      <c r="G562" s="60" t="s">
        <v>17893</v>
      </c>
      <c r="H562" s="60" t="s">
        <v>17923</v>
      </c>
      <c r="I562" s="60" t="s">
        <v>10</v>
      </c>
      <c r="J562" s="60" t="s">
        <v>11</v>
      </c>
      <c r="K562" s="60" t="s">
        <v>736</v>
      </c>
      <c r="L562" s="60" t="s">
        <v>17945</v>
      </c>
      <c r="M562" s="61">
        <v>34.540969410000002</v>
      </c>
      <c r="N562" s="61">
        <v>36.114777779999997</v>
      </c>
      <c r="UA562" s="8">
        <f t="array" ref="UA562">SUM(LEN($O562:$PX562))-SUM(LEN(SUBSTITUTE(UPPER($O562:$PX562),"R","")))</f>
        <v>0</v>
      </c>
      <c r="UB562" s="8">
        <f t="array" ref="UB562">SUM(LEN($O562:$PX562))-SUM(LEN(SUBSTITUTE(UPPER($O562:$PX562),"A","")))</f>
        <v>0</v>
      </c>
      <c r="UC562" s="8">
        <f t="array" ref="UC562">SUM(LEN($O562:$PX562))-SUM(LEN(SUBSTITUTE(UPPER($O562:$PX562),"P","")))</f>
        <v>0</v>
      </c>
      <c r="UG562" s="8">
        <f t="shared" si="47"/>
        <v>0</v>
      </c>
      <c r="UH562" s="8">
        <f t="shared" si="48"/>
        <v>0</v>
      </c>
      <c r="UI562" s="8">
        <f t="shared" si="49"/>
        <v>0</v>
      </c>
      <c r="UJ562" s="8">
        <f t="shared" si="50"/>
        <v>1</v>
      </c>
      <c r="UK562" s="8">
        <f t="shared" si="51"/>
        <v>0</v>
      </c>
      <c r="UN562" s="8">
        <f t="array" aca="1" ref="UN562" ca="1">SUM(IF($O$5:$PX$5&gt;=$UN$5,IF($O$5:$PX$5&lt;$UO$5,LEN($O562:$PX562)-LEN(SUBSTITUTE(UPPER($O562:$PX562),"R","")))))</f>
        <v>0</v>
      </c>
      <c r="UO562" s="8">
        <f t="array" aca="1" ref="UO562" ca="1">SUM(IF($O$5:$PX$5&gt;=$UN$5,IF($O$5:$PX$5&lt;$UO$5,LEN($O562:$PX562)-LEN(SUBSTITUTE(UPPER($O562:$PX562),"A","")))))</f>
        <v>0</v>
      </c>
      <c r="UP562" s="8">
        <f t="array" aca="1" ref="UP562" ca="1">SUM(IF($O$5:$PX$5&gt;=$UN$5,IF($O$5:$PX$5&lt;$UO$5,LEN($O562:$PX562)-LEN(SUBSTITUTE(UPPER($O562:$PX562),"P","")))))</f>
        <v>0</v>
      </c>
    </row>
    <row r="563" spans="2:562" x14ac:dyDescent="0.25">
      <c r="B563" s="60">
        <v>558</v>
      </c>
      <c r="C563" s="60" t="s">
        <v>17997</v>
      </c>
      <c r="D563" s="60" t="s">
        <v>10274</v>
      </c>
      <c r="E563" s="60">
        <v>10</v>
      </c>
      <c r="F563" s="60" t="s">
        <v>17842</v>
      </c>
      <c r="G563" s="60" t="s">
        <v>17890</v>
      </c>
      <c r="H563" s="60" t="s">
        <v>17923</v>
      </c>
      <c r="I563" s="60" t="s">
        <v>10</v>
      </c>
      <c r="J563" s="60" t="s">
        <v>11</v>
      </c>
      <c r="K563" s="60" t="s">
        <v>736</v>
      </c>
      <c r="L563" s="60" t="s">
        <v>17945</v>
      </c>
      <c r="M563" s="61">
        <v>34.540969410000002</v>
      </c>
      <c r="N563" s="61">
        <v>36.114777779999997</v>
      </c>
      <c r="UA563" s="8">
        <f t="array" ref="UA563">SUM(LEN($O563:$PX563))-SUM(LEN(SUBSTITUTE(UPPER($O563:$PX563),"R","")))</f>
        <v>0</v>
      </c>
      <c r="UB563" s="8">
        <f t="array" ref="UB563">SUM(LEN($O563:$PX563))-SUM(LEN(SUBSTITUTE(UPPER($O563:$PX563),"A","")))</f>
        <v>0</v>
      </c>
      <c r="UC563" s="8">
        <f t="array" ref="UC563">SUM(LEN($O563:$PX563))-SUM(LEN(SUBSTITUTE(UPPER($O563:$PX563),"P","")))</f>
        <v>0</v>
      </c>
      <c r="UG563" s="8">
        <f t="shared" si="47"/>
        <v>0</v>
      </c>
      <c r="UH563" s="8">
        <f t="shared" si="48"/>
        <v>0</v>
      </c>
      <c r="UI563" s="8">
        <f t="shared" si="49"/>
        <v>1</v>
      </c>
      <c r="UJ563" s="8">
        <f t="shared" si="50"/>
        <v>0</v>
      </c>
      <c r="UK563" s="8">
        <f t="shared" si="51"/>
        <v>0</v>
      </c>
      <c r="UN563" s="8">
        <f t="array" aca="1" ref="UN563" ca="1">SUM(IF($O$5:$PX$5&gt;=$UN$5,IF($O$5:$PX$5&lt;$UO$5,LEN($O563:$PX563)-LEN(SUBSTITUTE(UPPER($O563:$PX563),"R","")))))</f>
        <v>0</v>
      </c>
      <c r="UO563" s="8">
        <f t="array" aca="1" ref="UO563" ca="1">SUM(IF($O$5:$PX$5&gt;=$UN$5,IF($O$5:$PX$5&lt;$UO$5,LEN($O563:$PX563)-LEN(SUBSTITUTE(UPPER($O563:$PX563),"A","")))))</f>
        <v>0</v>
      </c>
      <c r="UP563" s="8">
        <f t="array" aca="1" ref="UP563" ca="1">SUM(IF($O$5:$PX$5&gt;=$UN$5,IF($O$5:$PX$5&lt;$UO$5,LEN($O563:$PX563)-LEN(SUBSTITUTE(UPPER($O563:$PX563),"P","")))))</f>
        <v>0</v>
      </c>
    </row>
    <row r="564" spans="2:562" x14ac:dyDescent="0.25">
      <c r="B564" s="60">
        <v>559</v>
      </c>
      <c r="C564" s="60" t="s">
        <v>17997</v>
      </c>
      <c r="D564" s="60" t="s">
        <v>10274</v>
      </c>
      <c r="E564" s="60">
        <v>8</v>
      </c>
      <c r="F564" s="60" t="s">
        <v>17815</v>
      </c>
      <c r="G564" s="60" t="s">
        <v>17888</v>
      </c>
      <c r="H564" s="60" t="s">
        <v>17923</v>
      </c>
      <c r="I564" s="60" t="s">
        <v>10</v>
      </c>
      <c r="J564" s="60" t="s">
        <v>11</v>
      </c>
      <c r="K564" s="60" t="s">
        <v>736</v>
      </c>
      <c r="L564" s="60" t="s">
        <v>17945</v>
      </c>
      <c r="M564" s="61">
        <v>34.540969410000002</v>
      </c>
      <c r="N564" s="61">
        <v>36.114777779999997</v>
      </c>
      <c r="BP564" s="8" t="s">
        <v>17917</v>
      </c>
      <c r="BW564" s="8" t="s">
        <v>17917</v>
      </c>
      <c r="UA564" s="8">
        <f t="array" ref="UA564">SUM(LEN($O564:$PX564))-SUM(LEN(SUBSTITUTE(UPPER($O564:$PX564),"R","")))</f>
        <v>2</v>
      </c>
      <c r="UB564" s="8">
        <f t="array" ref="UB564">SUM(LEN($O564:$PX564))-SUM(LEN(SUBSTITUTE(UPPER($O564:$PX564),"A","")))</f>
        <v>0</v>
      </c>
      <c r="UC564" s="8">
        <f t="array" ref="UC564">SUM(LEN($O564:$PX564))-SUM(LEN(SUBSTITUTE(UPPER($O564:$PX564),"P","")))</f>
        <v>0</v>
      </c>
      <c r="UG564" s="8">
        <f t="shared" si="47"/>
        <v>2</v>
      </c>
      <c r="UH564" s="8">
        <f t="shared" si="48"/>
        <v>1</v>
      </c>
      <c r="UI564" s="8">
        <f t="shared" si="49"/>
        <v>0</v>
      </c>
      <c r="UJ564" s="8">
        <f t="shared" si="50"/>
        <v>0</v>
      </c>
      <c r="UK564" s="8">
        <f t="shared" si="51"/>
        <v>0</v>
      </c>
      <c r="UN564" s="8">
        <f t="array" aca="1" ref="UN564" ca="1">SUM(IF($O$5:$PX$5&gt;=$UN$5,IF($O$5:$PX$5&lt;$UO$5,LEN($O564:$PX564)-LEN(SUBSTITUTE(UPPER($O564:$PX564),"R","")))))</f>
        <v>0</v>
      </c>
      <c r="UO564" s="8">
        <f t="array" aca="1" ref="UO564" ca="1">SUM(IF($O$5:$PX$5&gt;=$UN$5,IF($O$5:$PX$5&lt;$UO$5,LEN($O564:$PX564)-LEN(SUBSTITUTE(UPPER($O564:$PX564),"A","")))))</f>
        <v>0</v>
      </c>
      <c r="UP564" s="8">
        <f t="array" aca="1" ref="UP564" ca="1">SUM(IF($O$5:$PX$5&gt;=$UN$5,IF($O$5:$PX$5&lt;$UO$5,LEN($O564:$PX564)-LEN(SUBSTITUTE(UPPER($O564:$PX564),"P","")))))</f>
        <v>0</v>
      </c>
    </row>
    <row r="565" spans="2:562" x14ac:dyDescent="0.25">
      <c r="B565" s="60">
        <v>560</v>
      </c>
      <c r="C565" s="60" t="s">
        <v>17997</v>
      </c>
      <c r="D565" s="60" t="s">
        <v>10274</v>
      </c>
      <c r="E565" s="60">
        <v>12</v>
      </c>
      <c r="F565" s="60" t="s">
        <v>17815</v>
      </c>
      <c r="G565" s="60" t="s">
        <v>17892</v>
      </c>
      <c r="H565" s="60" t="s">
        <v>17923</v>
      </c>
      <c r="I565" s="60" t="s">
        <v>10</v>
      </c>
      <c r="J565" s="60" t="s">
        <v>11</v>
      </c>
      <c r="K565" s="60" t="s">
        <v>736</v>
      </c>
      <c r="L565" s="60" t="s">
        <v>17945</v>
      </c>
      <c r="M565" s="61">
        <v>34.540969410000002</v>
      </c>
      <c r="N565" s="61">
        <v>36.114777779999997</v>
      </c>
      <c r="AQ565" s="8" t="s">
        <v>17917</v>
      </c>
      <c r="AT565" s="8" t="s">
        <v>17917</v>
      </c>
      <c r="AV565" s="8" t="s">
        <v>17918</v>
      </c>
      <c r="AX565" s="8" t="s">
        <v>17935</v>
      </c>
      <c r="BA565" s="8" t="s">
        <v>17917</v>
      </c>
      <c r="BB565" s="8" t="s">
        <v>17917</v>
      </c>
      <c r="BE565" s="8" t="s">
        <v>17935</v>
      </c>
      <c r="BH565" s="8" t="s">
        <v>17917</v>
      </c>
      <c r="BI565" s="8" t="s">
        <v>17918</v>
      </c>
      <c r="BP565" s="8" t="s">
        <v>17917</v>
      </c>
      <c r="BQ565" s="8" t="s">
        <v>17917</v>
      </c>
      <c r="BW565" s="8" t="s">
        <v>17917</v>
      </c>
      <c r="BX565" s="8" t="s">
        <v>17917</v>
      </c>
      <c r="BZ565" s="8" t="s">
        <v>17935</v>
      </c>
      <c r="CC565" s="8" t="s">
        <v>17917</v>
      </c>
      <c r="CD565" s="8" t="s">
        <v>17917</v>
      </c>
      <c r="CE565" s="8" t="s">
        <v>17935</v>
      </c>
      <c r="CF565" s="8" t="s">
        <v>17917</v>
      </c>
      <c r="CG565" s="8" t="s">
        <v>17935</v>
      </c>
      <c r="CJ565" s="8" t="s">
        <v>17917</v>
      </c>
      <c r="CK565" s="8" t="s">
        <v>17917</v>
      </c>
      <c r="UA565" s="8">
        <f t="array" ref="UA565">SUM(LEN($O565:$PX565))-SUM(LEN(SUBSTITUTE(UPPER($O565:$PX565),"R","")))</f>
        <v>19</v>
      </c>
      <c r="UB565" s="8">
        <f t="array" ref="UB565">SUM(LEN($O565:$PX565))-SUM(LEN(SUBSTITUTE(UPPER($O565:$PX565),"A","")))</f>
        <v>0</v>
      </c>
      <c r="UC565" s="8">
        <f t="array" ref="UC565">SUM(LEN($O565:$PX565))-SUM(LEN(SUBSTITUTE(UPPER($O565:$PX565),"P","")))</f>
        <v>7</v>
      </c>
      <c r="UG565" s="8">
        <f t="shared" si="47"/>
        <v>26</v>
      </c>
      <c r="UH565" s="8">
        <f t="shared" si="48"/>
        <v>0</v>
      </c>
      <c r="UI565" s="8">
        <f t="shared" si="49"/>
        <v>1</v>
      </c>
      <c r="UJ565" s="8">
        <f t="shared" si="50"/>
        <v>0</v>
      </c>
      <c r="UK565" s="8">
        <f t="shared" si="51"/>
        <v>0</v>
      </c>
      <c r="UN565" s="8">
        <f t="array" aca="1" ref="UN565" ca="1">SUM(IF($O$5:$PX$5&gt;=$UN$5,IF($O$5:$PX$5&lt;$UO$5,LEN($O565:$PX565)-LEN(SUBSTITUTE(UPPER($O565:$PX565),"R","")))))</f>
        <v>0</v>
      </c>
      <c r="UO565" s="8">
        <f t="array" aca="1" ref="UO565" ca="1">SUM(IF($O$5:$PX$5&gt;=$UN$5,IF($O$5:$PX$5&lt;$UO$5,LEN($O565:$PX565)-LEN(SUBSTITUTE(UPPER($O565:$PX565),"A","")))))</f>
        <v>0</v>
      </c>
      <c r="UP565" s="8">
        <f t="array" aca="1" ref="UP565" ca="1">SUM(IF($O$5:$PX$5&gt;=$UN$5,IF($O$5:$PX$5&lt;$UO$5,LEN($O565:$PX565)-LEN(SUBSTITUTE(UPPER($O565:$PX565),"P","")))))</f>
        <v>0</v>
      </c>
    </row>
    <row r="566" spans="2:562" x14ac:dyDescent="0.25">
      <c r="B566" s="60">
        <v>561</v>
      </c>
      <c r="C566" s="60" t="s">
        <v>17997</v>
      </c>
      <c r="D566" s="60" t="s">
        <v>10274</v>
      </c>
      <c r="E566" s="60">
        <v>10</v>
      </c>
      <c r="F566" s="60" t="s">
        <v>17842</v>
      </c>
      <c r="G566" s="60" t="s">
        <v>17890</v>
      </c>
      <c r="H566" s="60" t="s">
        <v>17923</v>
      </c>
      <c r="I566" s="60" t="s">
        <v>10</v>
      </c>
      <c r="J566" s="60" t="s">
        <v>11</v>
      </c>
      <c r="K566" s="60" t="s">
        <v>736</v>
      </c>
      <c r="L566" s="60" t="s">
        <v>17945</v>
      </c>
      <c r="M566" s="61">
        <v>34.540969410000002</v>
      </c>
      <c r="N566" s="61">
        <v>36.114777779999997</v>
      </c>
      <c r="BP566" s="8" t="s">
        <v>17917</v>
      </c>
      <c r="BQ566" s="8" t="s">
        <v>17917</v>
      </c>
      <c r="BW566" s="8" t="s">
        <v>17917</v>
      </c>
      <c r="BX566" s="8" t="s">
        <v>17917</v>
      </c>
      <c r="BZ566" s="8" t="s">
        <v>17935</v>
      </c>
      <c r="CC566" s="8" t="s">
        <v>17917</v>
      </c>
      <c r="CD566" s="8" t="s">
        <v>17917</v>
      </c>
      <c r="CE566" s="8" t="s">
        <v>17935</v>
      </c>
      <c r="CF566" s="8" t="s">
        <v>17917</v>
      </c>
      <c r="CG566" s="8" t="s">
        <v>17935</v>
      </c>
      <c r="CJ566" s="8" t="s">
        <v>17917</v>
      </c>
      <c r="CK566" s="8" t="s">
        <v>17917</v>
      </c>
      <c r="UA566" s="8">
        <f t="array" ref="UA566">SUM(LEN($O566:$PX566))-SUM(LEN(SUBSTITUTE(UPPER($O566:$PX566),"R","")))</f>
        <v>12</v>
      </c>
      <c r="UB566" s="8">
        <f t="array" ref="UB566">SUM(LEN($O566:$PX566))-SUM(LEN(SUBSTITUTE(UPPER($O566:$PX566),"A","")))</f>
        <v>0</v>
      </c>
      <c r="UC566" s="8">
        <f t="array" ref="UC566">SUM(LEN($O566:$PX566))-SUM(LEN(SUBSTITUTE(UPPER($O566:$PX566),"P","")))</f>
        <v>3</v>
      </c>
      <c r="UG566" s="8">
        <f t="shared" si="47"/>
        <v>15</v>
      </c>
      <c r="UH566" s="8">
        <f t="shared" si="48"/>
        <v>0</v>
      </c>
      <c r="UI566" s="8">
        <f t="shared" si="49"/>
        <v>1</v>
      </c>
      <c r="UJ566" s="8">
        <f t="shared" si="50"/>
        <v>0</v>
      </c>
      <c r="UK566" s="8">
        <f t="shared" si="51"/>
        <v>0</v>
      </c>
      <c r="UN566" s="8">
        <f t="array" aca="1" ref="UN566" ca="1">SUM(IF($O$5:$PX$5&gt;=$UN$5,IF($O$5:$PX$5&lt;$UO$5,LEN($O566:$PX566)-LEN(SUBSTITUTE(UPPER($O566:$PX566),"R","")))))</f>
        <v>0</v>
      </c>
      <c r="UO566" s="8">
        <f t="array" aca="1" ref="UO566" ca="1">SUM(IF($O$5:$PX$5&gt;=$UN$5,IF($O$5:$PX$5&lt;$UO$5,LEN($O566:$PX566)-LEN(SUBSTITUTE(UPPER($O566:$PX566),"A","")))))</f>
        <v>0</v>
      </c>
      <c r="UP566" s="8">
        <f t="array" aca="1" ref="UP566" ca="1">SUM(IF($O$5:$PX$5&gt;=$UN$5,IF($O$5:$PX$5&lt;$UO$5,LEN($O566:$PX566)-LEN(SUBSTITUTE(UPPER($O566:$PX566),"P","")))))</f>
        <v>0</v>
      </c>
    </row>
    <row r="567" spans="2:562" x14ac:dyDescent="0.25">
      <c r="B567" s="60">
        <v>562</v>
      </c>
      <c r="C567" s="60" t="s">
        <v>17997</v>
      </c>
      <c r="D567" s="60" t="s">
        <v>10274</v>
      </c>
      <c r="E567" s="60">
        <v>5</v>
      </c>
      <c r="F567" s="60" t="s">
        <v>17842</v>
      </c>
      <c r="G567" s="60" t="s">
        <v>17887</v>
      </c>
      <c r="H567" s="60" t="s">
        <v>17923</v>
      </c>
      <c r="I567" s="60" t="s">
        <v>10</v>
      </c>
      <c r="J567" s="60" t="s">
        <v>11</v>
      </c>
      <c r="K567" s="60" t="s">
        <v>736</v>
      </c>
      <c r="L567" s="60" t="s">
        <v>17945</v>
      </c>
      <c r="M567" s="61">
        <v>34.540969410000002</v>
      </c>
      <c r="N567" s="61">
        <v>36.114777779999997</v>
      </c>
      <c r="AQ567" s="8" t="s">
        <v>17917</v>
      </c>
      <c r="AT567" s="8" t="s">
        <v>17917</v>
      </c>
      <c r="AV567" s="8" t="s">
        <v>17918</v>
      </c>
      <c r="AX567" s="8" t="s">
        <v>17935</v>
      </c>
      <c r="BA567" s="8" t="s">
        <v>17917</v>
      </c>
      <c r="BB567" s="8" t="s">
        <v>17917</v>
      </c>
      <c r="BE567" s="8" t="s">
        <v>17935</v>
      </c>
      <c r="BH567" s="8" t="s">
        <v>17917</v>
      </c>
      <c r="BI567" s="8" t="s">
        <v>17918</v>
      </c>
      <c r="BP567" s="8" t="s">
        <v>17917</v>
      </c>
      <c r="BQ567" s="8" t="s">
        <v>17917</v>
      </c>
      <c r="BW567" s="8" t="s">
        <v>17917</v>
      </c>
      <c r="BX567" s="8" t="s">
        <v>17917</v>
      </c>
      <c r="BZ567" s="8" t="s">
        <v>17935</v>
      </c>
      <c r="CC567" s="8" t="s">
        <v>17917</v>
      </c>
      <c r="CD567" s="8" t="s">
        <v>17917</v>
      </c>
      <c r="CE567" s="8" t="s">
        <v>17935</v>
      </c>
      <c r="CF567" s="8" t="s">
        <v>17917</v>
      </c>
      <c r="CG567" s="8" t="s">
        <v>17935</v>
      </c>
      <c r="CJ567" s="8" t="s">
        <v>17917</v>
      </c>
      <c r="CK567" s="8" t="s">
        <v>17917</v>
      </c>
      <c r="UA567" s="8">
        <f t="array" ref="UA567">SUM(LEN($O567:$PX567))-SUM(LEN(SUBSTITUTE(UPPER($O567:$PX567),"R","")))</f>
        <v>19</v>
      </c>
      <c r="UB567" s="8">
        <f t="array" ref="UB567">SUM(LEN($O567:$PX567))-SUM(LEN(SUBSTITUTE(UPPER($O567:$PX567),"A","")))</f>
        <v>0</v>
      </c>
      <c r="UC567" s="8">
        <f t="array" ref="UC567">SUM(LEN($O567:$PX567))-SUM(LEN(SUBSTITUTE(UPPER($O567:$PX567),"P","")))</f>
        <v>7</v>
      </c>
      <c r="UG567" s="8">
        <f t="shared" si="47"/>
        <v>26</v>
      </c>
      <c r="UH567" s="8">
        <f t="shared" si="48"/>
        <v>1</v>
      </c>
      <c r="UI567" s="8">
        <f t="shared" si="49"/>
        <v>0</v>
      </c>
      <c r="UJ567" s="8">
        <f t="shared" si="50"/>
        <v>0</v>
      </c>
      <c r="UK567" s="8">
        <f t="shared" si="51"/>
        <v>0</v>
      </c>
      <c r="UN567" s="8">
        <f t="array" aca="1" ref="UN567" ca="1">SUM(IF($O$5:$PX$5&gt;=$UN$5,IF($O$5:$PX$5&lt;$UO$5,LEN($O567:$PX567)-LEN(SUBSTITUTE(UPPER($O567:$PX567),"R","")))))</f>
        <v>0</v>
      </c>
      <c r="UO567" s="8">
        <f t="array" aca="1" ref="UO567" ca="1">SUM(IF($O$5:$PX$5&gt;=$UN$5,IF($O$5:$PX$5&lt;$UO$5,LEN($O567:$PX567)-LEN(SUBSTITUTE(UPPER($O567:$PX567),"A","")))))</f>
        <v>0</v>
      </c>
      <c r="UP567" s="8">
        <f t="array" aca="1" ref="UP567" ca="1">SUM(IF($O$5:$PX$5&gt;=$UN$5,IF($O$5:$PX$5&lt;$UO$5,LEN($O567:$PX567)-LEN(SUBSTITUTE(UPPER($O567:$PX567),"P","")))))</f>
        <v>0</v>
      </c>
    </row>
    <row r="568" spans="2:562" x14ac:dyDescent="0.25">
      <c r="B568" s="60">
        <v>563</v>
      </c>
      <c r="C568" s="60" t="s">
        <v>17997</v>
      </c>
      <c r="D568" s="60" t="s">
        <v>10274</v>
      </c>
      <c r="E568" s="60">
        <v>14</v>
      </c>
      <c r="F568" s="60" t="s">
        <v>17842</v>
      </c>
      <c r="G568" s="60" t="s">
        <v>17891</v>
      </c>
      <c r="H568" s="60" t="s">
        <v>17923</v>
      </c>
      <c r="I568" s="60" t="s">
        <v>10</v>
      </c>
      <c r="J568" s="60" t="s">
        <v>11</v>
      </c>
      <c r="K568" s="60" t="s">
        <v>736</v>
      </c>
      <c r="L568" s="60" t="s">
        <v>17945</v>
      </c>
      <c r="M568" s="61">
        <v>34.540969410000002</v>
      </c>
      <c r="N568" s="61">
        <v>36.114777779999997</v>
      </c>
      <c r="BL568" s="8" t="s">
        <v>17935</v>
      </c>
      <c r="BP568" s="8" t="s">
        <v>17917</v>
      </c>
      <c r="BQ568" s="8" t="s">
        <v>17917</v>
      </c>
      <c r="BW568" s="8" t="s">
        <v>17917</v>
      </c>
      <c r="BX568" s="8" t="s">
        <v>17917</v>
      </c>
      <c r="BZ568" s="8" t="s">
        <v>17935</v>
      </c>
      <c r="CC568" s="8" t="s">
        <v>17917</v>
      </c>
      <c r="CD568" s="8" t="s">
        <v>17917</v>
      </c>
      <c r="CE568" s="8" t="s">
        <v>17935</v>
      </c>
      <c r="CF568" s="8" t="s">
        <v>17917</v>
      </c>
      <c r="CG568" s="8" t="s">
        <v>17935</v>
      </c>
      <c r="CJ568" s="8" t="s">
        <v>17917</v>
      </c>
      <c r="CK568" s="8" t="s">
        <v>17917</v>
      </c>
      <c r="UA568" s="8">
        <f t="array" ref="UA568">SUM(LEN($O568:$PX568))-SUM(LEN(SUBSTITUTE(UPPER($O568:$PX568),"R","")))</f>
        <v>13</v>
      </c>
      <c r="UB568" s="8">
        <f t="array" ref="UB568">SUM(LEN($O568:$PX568))-SUM(LEN(SUBSTITUTE(UPPER($O568:$PX568),"A","")))</f>
        <v>0</v>
      </c>
      <c r="UC568" s="8">
        <f t="array" ref="UC568">SUM(LEN($O568:$PX568))-SUM(LEN(SUBSTITUTE(UPPER($O568:$PX568),"P","")))</f>
        <v>4</v>
      </c>
      <c r="UG568" s="8">
        <f t="shared" si="47"/>
        <v>17</v>
      </c>
      <c r="UH568" s="8">
        <f t="shared" si="48"/>
        <v>0</v>
      </c>
      <c r="UI568" s="8">
        <f t="shared" si="49"/>
        <v>1</v>
      </c>
      <c r="UJ568" s="8">
        <f t="shared" si="50"/>
        <v>0</v>
      </c>
      <c r="UK568" s="8">
        <f t="shared" si="51"/>
        <v>0</v>
      </c>
      <c r="UN568" s="8">
        <f t="array" aca="1" ref="UN568" ca="1">SUM(IF($O$5:$PX$5&gt;=$UN$5,IF($O$5:$PX$5&lt;$UO$5,LEN($O568:$PX568)-LEN(SUBSTITUTE(UPPER($O568:$PX568),"R","")))))</f>
        <v>0</v>
      </c>
      <c r="UO568" s="8">
        <f t="array" aca="1" ref="UO568" ca="1">SUM(IF($O$5:$PX$5&gt;=$UN$5,IF($O$5:$PX$5&lt;$UO$5,LEN($O568:$PX568)-LEN(SUBSTITUTE(UPPER($O568:$PX568),"A","")))))</f>
        <v>0</v>
      </c>
      <c r="UP568" s="8">
        <f t="array" aca="1" ref="UP568" ca="1">SUM(IF($O$5:$PX$5&gt;=$UN$5,IF($O$5:$PX$5&lt;$UO$5,LEN($O568:$PX568)-LEN(SUBSTITUTE(UPPER($O568:$PX568),"P","")))))</f>
        <v>0</v>
      </c>
    </row>
    <row r="569" spans="2:562" x14ac:dyDescent="0.25">
      <c r="B569" s="60">
        <v>564</v>
      </c>
      <c r="C569" s="60" t="s">
        <v>17997</v>
      </c>
      <c r="D569" s="60" t="s">
        <v>10274</v>
      </c>
      <c r="E569" s="60">
        <v>11</v>
      </c>
      <c r="F569" s="60" t="s">
        <v>17842</v>
      </c>
      <c r="G569" s="60" t="s">
        <v>17892</v>
      </c>
      <c r="H569" s="60" t="s">
        <v>17923</v>
      </c>
      <c r="I569" s="60" t="s">
        <v>10</v>
      </c>
      <c r="J569" s="60" t="s">
        <v>11</v>
      </c>
      <c r="K569" s="60" t="s">
        <v>736</v>
      </c>
      <c r="L569" s="60" t="s">
        <v>17945</v>
      </c>
      <c r="M569" s="61">
        <v>34.540969410000002</v>
      </c>
      <c r="N569" s="61">
        <v>36.114777779999997</v>
      </c>
      <c r="AQ569" s="8" t="s">
        <v>17917</v>
      </c>
      <c r="AT569" s="8" t="s">
        <v>17917</v>
      </c>
      <c r="AV569" s="8" t="s">
        <v>17918</v>
      </c>
      <c r="AX569" s="8" t="s">
        <v>17935</v>
      </c>
      <c r="BA569" s="8" t="s">
        <v>17917</v>
      </c>
      <c r="BB569" s="8" t="s">
        <v>17917</v>
      </c>
      <c r="BE569" s="8" t="s">
        <v>17935</v>
      </c>
      <c r="BH569" s="8" t="s">
        <v>17917</v>
      </c>
      <c r="BI569" s="8" t="s">
        <v>17918</v>
      </c>
      <c r="BL569" s="8" t="s">
        <v>17935</v>
      </c>
      <c r="BP569" s="8" t="s">
        <v>17917</v>
      </c>
      <c r="BQ569" s="8" t="s">
        <v>17917</v>
      </c>
      <c r="BW569" s="8" t="s">
        <v>17917</v>
      </c>
      <c r="BX569" s="8" t="s">
        <v>17917</v>
      </c>
      <c r="BZ569" s="8" t="s">
        <v>17935</v>
      </c>
      <c r="CC569" s="8" t="s">
        <v>17917</v>
      </c>
      <c r="CD569" s="8" t="s">
        <v>17917</v>
      </c>
      <c r="CE569" s="8" t="s">
        <v>17935</v>
      </c>
      <c r="CF569" s="8" t="s">
        <v>17917</v>
      </c>
      <c r="CG569" s="8" t="s">
        <v>17935</v>
      </c>
      <c r="CJ569" s="8" t="s">
        <v>17917</v>
      </c>
      <c r="CK569" s="8" t="s">
        <v>17917</v>
      </c>
      <c r="UA569" s="8">
        <f t="array" ref="UA569">SUM(LEN($O569:$PX569))-SUM(LEN(SUBSTITUTE(UPPER($O569:$PX569),"R","")))</f>
        <v>20</v>
      </c>
      <c r="UB569" s="8">
        <f t="array" ref="UB569">SUM(LEN($O569:$PX569))-SUM(LEN(SUBSTITUTE(UPPER($O569:$PX569),"A","")))</f>
        <v>0</v>
      </c>
      <c r="UC569" s="8">
        <f t="array" ref="UC569">SUM(LEN($O569:$PX569))-SUM(LEN(SUBSTITUTE(UPPER($O569:$PX569),"P","")))</f>
        <v>8</v>
      </c>
      <c r="UG569" s="8">
        <f t="shared" si="47"/>
        <v>28</v>
      </c>
      <c r="UH569" s="8">
        <f t="shared" si="48"/>
        <v>0</v>
      </c>
      <c r="UI569" s="8">
        <f t="shared" si="49"/>
        <v>1</v>
      </c>
      <c r="UJ569" s="8">
        <f t="shared" si="50"/>
        <v>0</v>
      </c>
      <c r="UK569" s="8">
        <f t="shared" si="51"/>
        <v>0</v>
      </c>
      <c r="UN569" s="8">
        <f t="array" aca="1" ref="UN569" ca="1">SUM(IF($O$5:$PX$5&gt;=$UN$5,IF($O$5:$PX$5&lt;$UO$5,LEN($O569:$PX569)-LEN(SUBSTITUTE(UPPER($O569:$PX569),"R","")))))</f>
        <v>0</v>
      </c>
      <c r="UO569" s="8">
        <f t="array" aca="1" ref="UO569" ca="1">SUM(IF($O$5:$PX$5&gt;=$UN$5,IF($O$5:$PX$5&lt;$UO$5,LEN($O569:$PX569)-LEN(SUBSTITUTE(UPPER($O569:$PX569),"A","")))))</f>
        <v>0</v>
      </c>
      <c r="UP569" s="8">
        <f t="array" aca="1" ref="UP569" ca="1">SUM(IF($O$5:$PX$5&gt;=$UN$5,IF($O$5:$PX$5&lt;$UO$5,LEN($O569:$PX569)-LEN(SUBSTITUTE(UPPER($O569:$PX569),"P","")))))</f>
        <v>0</v>
      </c>
    </row>
    <row r="570" spans="2:562" x14ac:dyDescent="0.25">
      <c r="B570" s="60">
        <v>565</v>
      </c>
      <c r="C570" s="60" t="s">
        <v>17997</v>
      </c>
      <c r="D570" s="60" t="s">
        <v>10274</v>
      </c>
      <c r="E570" s="60">
        <v>7</v>
      </c>
      <c r="F570" s="60" t="s">
        <v>17815</v>
      </c>
      <c r="G570" s="60" t="s">
        <v>17887</v>
      </c>
      <c r="H570" s="60" t="s">
        <v>17923</v>
      </c>
      <c r="I570" s="60" t="s">
        <v>10</v>
      </c>
      <c r="J570" s="60" t="s">
        <v>11</v>
      </c>
      <c r="K570" s="60" t="s">
        <v>736</v>
      </c>
      <c r="L570" s="60" t="s">
        <v>17945</v>
      </c>
      <c r="M570" s="61">
        <v>34.540969410000002</v>
      </c>
      <c r="N570" s="61">
        <v>36.114777779999997</v>
      </c>
      <c r="AQ570" s="8" t="s">
        <v>17917</v>
      </c>
      <c r="AT570" s="8" t="s">
        <v>17917</v>
      </c>
      <c r="AV570" s="8" t="s">
        <v>17918</v>
      </c>
      <c r="AX570" s="8" t="s">
        <v>17935</v>
      </c>
      <c r="BA570" s="8" t="s">
        <v>17917</v>
      </c>
      <c r="BB570" s="8" t="s">
        <v>17917</v>
      </c>
      <c r="BH570" s="8" t="s">
        <v>17917</v>
      </c>
      <c r="BI570" s="8" t="s">
        <v>17918</v>
      </c>
      <c r="BL570" s="8" t="s">
        <v>17935</v>
      </c>
      <c r="BP570" s="8" t="s">
        <v>17917</v>
      </c>
      <c r="BQ570" s="8" t="s">
        <v>17917</v>
      </c>
      <c r="BW570" s="8" t="s">
        <v>17917</v>
      </c>
      <c r="BX570" s="8" t="s">
        <v>17917</v>
      </c>
      <c r="BZ570" s="8" t="s">
        <v>17935</v>
      </c>
      <c r="CC570" s="8" t="s">
        <v>17917</v>
      </c>
      <c r="CD570" s="8" t="s">
        <v>17917</v>
      </c>
      <c r="CE570" s="8" t="s">
        <v>17935</v>
      </c>
      <c r="CF570" s="8" t="s">
        <v>17917</v>
      </c>
      <c r="CG570" s="8" t="s">
        <v>17935</v>
      </c>
      <c r="CJ570" s="8" t="s">
        <v>17917</v>
      </c>
      <c r="CK570" s="8" t="s">
        <v>17917</v>
      </c>
      <c r="UA570" s="8">
        <f t="array" ref="UA570">SUM(LEN($O570:$PX570))-SUM(LEN(SUBSTITUTE(UPPER($O570:$PX570),"R","")))</f>
        <v>19</v>
      </c>
      <c r="UB570" s="8">
        <f t="array" ref="UB570">SUM(LEN($O570:$PX570))-SUM(LEN(SUBSTITUTE(UPPER($O570:$PX570),"A","")))</f>
        <v>0</v>
      </c>
      <c r="UC570" s="8">
        <f t="array" ref="UC570">SUM(LEN($O570:$PX570))-SUM(LEN(SUBSTITUTE(UPPER($O570:$PX570),"P","")))</f>
        <v>7</v>
      </c>
      <c r="UG570" s="8">
        <f t="shared" si="47"/>
        <v>26</v>
      </c>
      <c r="UH570" s="8">
        <f t="shared" si="48"/>
        <v>1</v>
      </c>
      <c r="UI570" s="8">
        <f t="shared" si="49"/>
        <v>0</v>
      </c>
      <c r="UJ570" s="8">
        <f t="shared" si="50"/>
        <v>0</v>
      </c>
      <c r="UK570" s="8">
        <f t="shared" si="51"/>
        <v>0</v>
      </c>
      <c r="UN570" s="8">
        <f t="array" aca="1" ref="UN570" ca="1">SUM(IF($O$5:$PX$5&gt;=$UN$5,IF($O$5:$PX$5&lt;$UO$5,LEN($O570:$PX570)-LEN(SUBSTITUTE(UPPER($O570:$PX570),"R","")))))</f>
        <v>0</v>
      </c>
      <c r="UO570" s="8">
        <f t="array" aca="1" ref="UO570" ca="1">SUM(IF($O$5:$PX$5&gt;=$UN$5,IF($O$5:$PX$5&lt;$UO$5,LEN($O570:$PX570)-LEN(SUBSTITUTE(UPPER($O570:$PX570),"A","")))))</f>
        <v>0</v>
      </c>
      <c r="UP570" s="8">
        <f t="array" aca="1" ref="UP570" ca="1">SUM(IF($O$5:$PX$5&gt;=$UN$5,IF($O$5:$PX$5&lt;$UO$5,LEN($O570:$PX570)-LEN(SUBSTITUTE(UPPER($O570:$PX570),"P","")))))</f>
        <v>0</v>
      </c>
    </row>
    <row r="571" spans="2:562" x14ac:dyDescent="0.25">
      <c r="B571" s="60">
        <v>566</v>
      </c>
      <c r="C571" s="60" t="s">
        <v>17997</v>
      </c>
      <c r="D571" s="60" t="s">
        <v>10274</v>
      </c>
      <c r="E571" s="60">
        <v>5</v>
      </c>
      <c r="F571" s="60" t="s">
        <v>17842</v>
      </c>
      <c r="G571" s="60" t="s">
        <v>17889</v>
      </c>
      <c r="H571" s="60" t="s">
        <v>17923</v>
      </c>
      <c r="I571" s="60" t="s">
        <v>10</v>
      </c>
      <c r="J571" s="60" t="s">
        <v>11</v>
      </c>
      <c r="K571" s="60" t="s">
        <v>736</v>
      </c>
      <c r="L571" s="60" t="s">
        <v>17945</v>
      </c>
      <c r="M571" s="61">
        <v>34.540969410000002</v>
      </c>
      <c r="N571" s="61">
        <v>36.114777779999997</v>
      </c>
      <c r="AQ571" s="8" t="s">
        <v>17917</v>
      </c>
      <c r="AT571" s="8" t="s">
        <v>17917</v>
      </c>
      <c r="AV571" s="8" t="s">
        <v>17918</v>
      </c>
      <c r="AX571" s="8" t="s">
        <v>17935</v>
      </c>
      <c r="BA571" s="8" t="s">
        <v>17917</v>
      </c>
      <c r="BB571" s="8" t="s">
        <v>17917</v>
      </c>
      <c r="BH571" s="8" t="s">
        <v>17917</v>
      </c>
      <c r="BI571" s="8" t="s">
        <v>17918</v>
      </c>
      <c r="BL571" s="8" t="s">
        <v>17935</v>
      </c>
      <c r="BP571" s="8" t="s">
        <v>17917</v>
      </c>
      <c r="BQ571" s="8" t="s">
        <v>17917</v>
      </c>
      <c r="BW571" s="8" t="s">
        <v>17917</v>
      </c>
      <c r="BX571" s="8" t="s">
        <v>17917</v>
      </c>
      <c r="BZ571" s="8" t="s">
        <v>17935</v>
      </c>
      <c r="CC571" s="8" t="s">
        <v>17917</v>
      </c>
      <c r="CD571" s="8" t="s">
        <v>17917</v>
      </c>
      <c r="CE571" s="8" t="s">
        <v>17935</v>
      </c>
      <c r="CF571" s="8" t="s">
        <v>17917</v>
      </c>
      <c r="CG571" s="8" t="s">
        <v>17935</v>
      </c>
      <c r="CJ571" s="8" t="s">
        <v>17917</v>
      </c>
      <c r="CK571" s="8" t="s">
        <v>17917</v>
      </c>
      <c r="UA571" s="8">
        <f t="array" ref="UA571">SUM(LEN($O571:$PX571))-SUM(LEN(SUBSTITUTE(UPPER($O571:$PX571),"R","")))</f>
        <v>19</v>
      </c>
      <c r="UB571" s="8">
        <f t="array" ref="UB571">SUM(LEN($O571:$PX571))-SUM(LEN(SUBSTITUTE(UPPER($O571:$PX571),"A","")))</f>
        <v>0</v>
      </c>
      <c r="UC571" s="8">
        <f t="array" ref="UC571">SUM(LEN($O571:$PX571))-SUM(LEN(SUBSTITUTE(UPPER($O571:$PX571),"P","")))</f>
        <v>7</v>
      </c>
      <c r="UG571" s="8">
        <f t="shared" si="47"/>
        <v>26</v>
      </c>
      <c r="UH571" s="8">
        <f t="shared" si="48"/>
        <v>1</v>
      </c>
      <c r="UI571" s="8">
        <f t="shared" si="49"/>
        <v>0</v>
      </c>
      <c r="UJ571" s="8">
        <f t="shared" si="50"/>
        <v>0</v>
      </c>
      <c r="UK571" s="8">
        <f t="shared" si="51"/>
        <v>0</v>
      </c>
      <c r="UN571" s="8">
        <f t="array" aca="1" ref="UN571" ca="1">SUM(IF($O$5:$PX$5&gt;=$UN$5,IF($O$5:$PX$5&lt;$UO$5,LEN($O571:$PX571)-LEN(SUBSTITUTE(UPPER($O571:$PX571),"R","")))))</f>
        <v>0</v>
      </c>
      <c r="UO571" s="8">
        <f t="array" aca="1" ref="UO571" ca="1">SUM(IF($O$5:$PX$5&gt;=$UN$5,IF($O$5:$PX$5&lt;$UO$5,LEN($O571:$PX571)-LEN(SUBSTITUTE(UPPER($O571:$PX571),"A","")))))</f>
        <v>0</v>
      </c>
      <c r="UP571" s="8">
        <f t="array" aca="1" ref="UP571" ca="1">SUM(IF($O$5:$PX$5&gt;=$UN$5,IF($O$5:$PX$5&lt;$UO$5,LEN($O571:$PX571)-LEN(SUBSTITUTE(UPPER($O571:$PX571),"P","")))))</f>
        <v>0</v>
      </c>
    </row>
    <row r="572" spans="2:562" x14ac:dyDescent="0.25">
      <c r="B572" s="60">
        <v>567</v>
      </c>
      <c r="C572" s="60" t="s">
        <v>17997</v>
      </c>
      <c r="D572" s="60" t="s">
        <v>10274</v>
      </c>
      <c r="E572" s="60">
        <v>12</v>
      </c>
      <c r="F572" s="60" t="s">
        <v>17815</v>
      </c>
      <c r="G572" s="60" t="s">
        <v>17892</v>
      </c>
      <c r="H572" s="60" t="s">
        <v>17923</v>
      </c>
      <c r="I572" s="60" t="s">
        <v>10</v>
      </c>
      <c r="J572" s="60" t="s">
        <v>11</v>
      </c>
      <c r="K572" s="60" t="s">
        <v>736</v>
      </c>
      <c r="L572" s="60" t="s">
        <v>17945</v>
      </c>
      <c r="M572" s="61">
        <v>34.540969410000002</v>
      </c>
      <c r="N572" s="61">
        <v>36.114777779999997</v>
      </c>
      <c r="UA572" s="8">
        <f t="array" ref="UA572">SUM(LEN($O572:$PX572))-SUM(LEN(SUBSTITUTE(UPPER($O572:$PX572),"R","")))</f>
        <v>0</v>
      </c>
      <c r="UB572" s="8">
        <f t="array" ref="UB572">SUM(LEN($O572:$PX572))-SUM(LEN(SUBSTITUTE(UPPER($O572:$PX572),"A","")))</f>
        <v>0</v>
      </c>
      <c r="UC572" s="8">
        <f t="array" ref="UC572">SUM(LEN($O572:$PX572))-SUM(LEN(SUBSTITUTE(UPPER($O572:$PX572),"P","")))</f>
        <v>0</v>
      </c>
      <c r="UG572" s="8">
        <f t="shared" si="47"/>
        <v>0</v>
      </c>
      <c r="UH572" s="8">
        <f t="shared" si="48"/>
        <v>0</v>
      </c>
      <c r="UI572" s="8">
        <f t="shared" si="49"/>
        <v>1</v>
      </c>
      <c r="UJ572" s="8">
        <f t="shared" si="50"/>
        <v>0</v>
      </c>
      <c r="UK572" s="8">
        <f t="shared" si="51"/>
        <v>0</v>
      </c>
      <c r="UN572" s="8">
        <f t="array" aca="1" ref="UN572" ca="1">SUM(IF($O$5:$PX$5&gt;=$UN$5,IF($O$5:$PX$5&lt;$UO$5,LEN($O572:$PX572)-LEN(SUBSTITUTE(UPPER($O572:$PX572),"R","")))))</f>
        <v>0</v>
      </c>
      <c r="UO572" s="8">
        <f t="array" aca="1" ref="UO572" ca="1">SUM(IF($O$5:$PX$5&gt;=$UN$5,IF($O$5:$PX$5&lt;$UO$5,LEN($O572:$PX572)-LEN(SUBSTITUTE(UPPER($O572:$PX572),"A","")))))</f>
        <v>0</v>
      </c>
      <c r="UP572" s="8">
        <f t="array" aca="1" ref="UP572" ca="1">SUM(IF($O$5:$PX$5&gt;=$UN$5,IF($O$5:$PX$5&lt;$UO$5,LEN($O572:$PX572)-LEN(SUBSTITUTE(UPPER($O572:$PX572),"P","")))))</f>
        <v>0</v>
      </c>
    </row>
    <row r="573" spans="2:562" x14ac:dyDescent="0.25">
      <c r="B573" s="60">
        <v>568</v>
      </c>
      <c r="C573" s="60" t="s">
        <v>17997</v>
      </c>
      <c r="D573" s="60" t="s">
        <v>10274</v>
      </c>
      <c r="E573" s="60">
        <v>9</v>
      </c>
      <c r="F573" s="60" t="s">
        <v>17842</v>
      </c>
      <c r="G573" s="60" t="s">
        <v>17888</v>
      </c>
      <c r="H573" s="60" t="s">
        <v>17923</v>
      </c>
      <c r="I573" s="60" t="s">
        <v>10</v>
      </c>
      <c r="J573" s="60" t="s">
        <v>11</v>
      </c>
      <c r="K573" s="60" t="s">
        <v>736</v>
      </c>
      <c r="L573" s="60" t="s">
        <v>17945</v>
      </c>
      <c r="M573" s="61">
        <v>34.540969410000002</v>
      </c>
      <c r="N573" s="61">
        <v>36.114777779999997</v>
      </c>
      <c r="UA573" s="8">
        <f t="array" ref="UA573">SUM(LEN($O573:$PX573))-SUM(LEN(SUBSTITUTE(UPPER($O573:$PX573),"R","")))</f>
        <v>0</v>
      </c>
      <c r="UB573" s="8">
        <f t="array" ref="UB573">SUM(LEN($O573:$PX573))-SUM(LEN(SUBSTITUTE(UPPER($O573:$PX573),"A","")))</f>
        <v>0</v>
      </c>
      <c r="UC573" s="8">
        <f t="array" ref="UC573">SUM(LEN($O573:$PX573))-SUM(LEN(SUBSTITUTE(UPPER($O573:$PX573),"P","")))</f>
        <v>0</v>
      </c>
      <c r="UG573" s="8">
        <f t="shared" si="47"/>
        <v>0</v>
      </c>
      <c r="UH573" s="8">
        <f t="shared" si="48"/>
        <v>1</v>
      </c>
      <c r="UI573" s="8">
        <f t="shared" si="49"/>
        <v>0</v>
      </c>
      <c r="UJ573" s="8">
        <f t="shared" si="50"/>
        <v>0</v>
      </c>
      <c r="UK573" s="8">
        <f t="shared" si="51"/>
        <v>0</v>
      </c>
      <c r="UN573" s="8">
        <f t="array" aca="1" ref="UN573" ca="1">SUM(IF($O$5:$PX$5&gt;=$UN$5,IF($O$5:$PX$5&lt;$UO$5,LEN($O573:$PX573)-LEN(SUBSTITUTE(UPPER($O573:$PX573),"R","")))))</f>
        <v>0</v>
      </c>
      <c r="UO573" s="8">
        <f t="array" aca="1" ref="UO573" ca="1">SUM(IF($O$5:$PX$5&gt;=$UN$5,IF($O$5:$PX$5&lt;$UO$5,LEN($O573:$PX573)-LEN(SUBSTITUTE(UPPER($O573:$PX573),"A","")))))</f>
        <v>0</v>
      </c>
      <c r="UP573" s="8">
        <f t="array" aca="1" ref="UP573" ca="1">SUM(IF($O$5:$PX$5&gt;=$UN$5,IF($O$5:$PX$5&lt;$UO$5,LEN($O573:$PX573)-LEN(SUBSTITUTE(UPPER($O573:$PX573),"P","")))))</f>
        <v>0</v>
      </c>
    </row>
    <row r="574" spans="2:562" x14ac:dyDescent="0.25">
      <c r="B574" s="60">
        <v>569</v>
      </c>
      <c r="C574" s="60" t="s">
        <v>17997</v>
      </c>
      <c r="D574" s="60" t="s">
        <v>10274</v>
      </c>
      <c r="E574" s="60">
        <v>6</v>
      </c>
      <c r="F574" s="60" t="s">
        <v>17842</v>
      </c>
      <c r="G574" s="60" t="s">
        <v>17887</v>
      </c>
      <c r="H574" s="60" t="s">
        <v>17923</v>
      </c>
      <c r="I574" s="60" t="s">
        <v>10</v>
      </c>
      <c r="J574" s="60" t="s">
        <v>11</v>
      </c>
      <c r="K574" s="60" t="s">
        <v>736</v>
      </c>
      <c r="L574" s="60" t="s">
        <v>17945</v>
      </c>
      <c r="M574" s="61">
        <v>34.540969410000002</v>
      </c>
      <c r="N574" s="61">
        <v>36.114777779999997</v>
      </c>
      <c r="BH574" s="8" t="s">
        <v>17917</v>
      </c>
      <c r="BI574" s="8" t="s">
        <v>17918</v>
      </c>
      <c r="UA574" s="8">
        <f t="array" ref="UA574">SUM(LEN($O574:$PX574))-SUM(LEN(SUBSTITUTE(UPPER($O574:$PX574),"R","")))</f>
        <v>1</v>
      </c>
      <c r="UB574" s="8">
        <f t="array" ref="UB574">SUM(LEN($O574:$PX574))-SUM(LEN(SUBSTITUTE(UPPER($O574:$PX574),"A","")))</f>
        <v>0</v>
      </c>
      <c r="UC574" s="8">
        <f t="array" ref="UC574">SUM(LEN($O574:$PX574))-SUM(LEN(SUBSTITUTE(UPPER($O574:$PX574),"P","")))</f>
        <v>1</v>
      </c>
      <c r="UG574" s="8">
        <f t="shared" si="47"/>
        <v>2</v>
      </c>
      <c r="UH574" s="8">
        <f t="shared" si="48"/>
        <v>1</v>
      </c>
      <c r="UI574" s="8">
        <f t="shared" si="49"/>
        <v>0</v>
      </c>
      <c r="UJ574" s="8">
        <f t="shared" si="50"/>
        <v>0</v>
      </c>
      <c r="UK574" s="8">
        <f t="shared" si="51"/>
        <v>0</v>
      </c>
      <c r="UN574" s="8">
        <f t="array" aca="1" ref="UN574" ca="1">SUM(IF($O$5:$PX$5&gt;=$UN$5,IF($O$5:$PX$5&lt;$UO$5,LEN($O574:$PX574)-LEN(SUBSTITUTE(UPPER($O574:$PX574),"R","")))))</f>
        <v>0</v>
      </c>
      <c r="UO574" s="8">
        <f t="array" aca="1" ref="UO574" ca="1">SUM(IF($O$5:$PX$5&gt;=$UN$5,IF($O$5:$PX$5&lt;$UO$5,LEN($O574:$PX574)-LEN(SUBSTITUTE(UPPER($O574:$PX574),"A","")))))</f>
        <v>0</v>
      </c>
      <c r="UP574" s="8">
        <f t="array" aca="1" ref="UP574" ca="1">SUM(IF($O$5:$PX$5&gt;=$UN$5,IF($O$5:$PX$5&lt;$UO$5,LEN($O574:$PX574)-LEN(SUBSTITUTE(UPPER($O574:$PX574),"P","")))))</f>
        <v>0</v>
      </c>
    </row>
    <row r="575" spans="2:562" x14ac:dyDescent="0.25">
      <c r="B575" s="60">
        <v>570</v>
      </c>
      <c r="C575" s="60" t="s">
        <v>17997</v>
      </c>
      <c r="D575" s="60" t="s">
        <v>10274</v>
      </c>
      <c r="E575" s="60">
        <v>13</v>
      </c>
      <c r="F575" s="60" t="s">
        <v>17815</v>
      </c>
      <c r="G575" s="60" t="s">
        <v>17894</v>
      </c>
      <c r="H575" s="60" t="s">
        <v>17923</v>
      </c>
      <c r="I575" s="60" t="s">
        <v>10</v>
      </c>
      <c r="J575" s="60" t="s">
        <v>11</v>
      </c>
      <c r="K575" s="60" t="s">
        <v>736</v>
      </c>
      <c r="L575" s="60" t="s">
        <v>17945</v>
      </c>
      <c r="M575" s="61">
        <v>34.540969410000002</v>
      </c>
      <c r="N575" s="61">
        <v>36.114777779999997</v>
      </c>
      <c r="UA575" s="8">
        <f t="array" ref="UA575">SUM(LEN($O575:$PX575))-SUM(LEN(SUBSTITUTE(UPPER($O575:$PX575),"R","")))</f>
        <v>0</v>
      </c>
      <c r="UB575" s="8">
        <f t="array" ref="UB575">SUM(LEN($O575:$PX575))-SUM(LEN(SUBSTITUTE(UPPER($O575:$PX575),"A","")))</f>
        <v>0</v>
      </c>
      <c r="UC575" s="8">
        <f t="array" ref="UC575">SUM(LEN($O575:$PX575))-SUM(LEN(SUBSTITUTE(UPPER($O575:$PX575),"P","")))</f>
        <v>0</v>
      </c>
      <c r="UG575" s="8">
        <f t="shared" si="47"/>
        <v>0</v>
      </c>
      <c r="UH575" s="8">
        <f t="shared" si="48"/>
        <v>0</v>
      </c>
      <c r="UI575" s="8">
        <f t="shared" si="49"/>
        <v>0</v>
      </c>
      <c r="UJ575" s="8">
        <f t="shared" si="50"/>
        <v>1</v>
      </c>
      <c r="UK575" s="8">
        <f t="shared" si="51"/>
        <v>0</v>
      </c>
      <c r="UN575" s="8">
        <f t="array" aca="1" ref="UN575" ca="1">SUM(IF($O$5:$PX$5&gt;=$UN$5,IF($O$5:$PX$5&lt;$UO$5,LEN($O575:$PX575)-LEN(SUBSTITUTE(UPPER($O575:$PX575),"R","")))))</f>
        <v>0</v>
      </c>
      <c r="UO575" s="8">
        <f t="array" aca="1" ref="UO575" ca="1">SUM(IF($O$5:$PX$5&gt;=$UN$5,IF($O$5:$PX$5&lt;$UO$5,LEN($O575:$PX575)-LEN(SUBSTITUTE(UPPER($O575:$PX575),"A","")))))</f>
        <v>0</v>
      </c>
      <c r="UP575" s="8">
        <f t="array" aca="1" ref="UP575" ca="1">SUM(IF($O$5:$PX$5&gt;=$UN$5,IF($O$5:$PX$5&lt;$UO$5,LEN($O575:$PX575)-LEN(SUBSTITUTE(UPPER($O575:$PX575),"P","")))))</f>
        <v>0</v>
      </c>
    </row>
    <row r="576" spans="2:562" x14ac:dyDescent="0.25">
      <c r="B576" s="60">
        <v>571</v>
      </c>
      <c r="C576" s="60" t="s">
        <v>17997</v>
      </c>
      <c r="D576" s="60" t="s">
        <v>10274</v>
      </c>
      <c r="E576" s="60">
        <v>6</v>
      </c>
      <c r="F576" s="60" t="s">
        <v>17815</v>
      </c>
      <c r="G576" s="60" t="s">
        <v>17887</v>
      </c>
      <c r="H576" s="60" t="s">
        <v>17923</v>
      </c>
      <c r="I576" s="60" t="s">
        <v>10</v>
      </c>
      <c r="J576" s="60" t="s">
        <v>11</v>
      </c>
      <c r="K576" s="60" t="s">
        <v>736</v>
      </c>
      <c r="L576" s="60" t="s">
        <v>17945</v>
      </c>
      <c r="M576" s="61">
        <v>34.540969410000002</v>
      </c>
      <c r="N576" s="61">
        <v>36.114777779999997</v>
      </c>
      <c r="UA576" s="8">
        <f t="array" ref="UA576">SUM(LEN($O576:$PX576))-SUM(LEN(SUBSTITUTE(UPPER($O576:$PX576),"R","")))</f>
        <v>0</v>
      </c>
      <c r="UB576" s="8">
        <f t="array" ref="UB576">SUM(LEN($O576:$PX576))-SUM(LEN(SUBSTITUTE(UPPER($O576:$PX576),"A","")))</f>
        <v>0</v>
      </c>
      <c r="UC576" s="8">
        <f t="array" ref="UC576">SUM(LEN($O576:$PX576))-SUM(LEN(SUBSTITUTE(UPPER($O576:$PX576),"P","")))</f>
        <v>0</v>
      </c>
      <c r="UG576" s="8">
        <f t="shared" si="47"/>
        <v>0</v>
      </c>
      <c r="UH576" s="8">
        <f t="shared" si="48"/>
        <v>1</v>
      </c>
      <c r="UI576" s="8">
        <f t="shared" si="49"/>
        <v>0</v>
      </c>
      <c r="UJ576" s="8">
        <f t="shared" si="50"/>
        <v>0</v>
      </c>
      <c r="UK576" s="8">
        <f t="shared" si="51"/>
        <v>0</v>
      </c>
      <c r="UN576" s="8">
        <f t="array" aca="1" ref="UN576" ca="1">SUM(IF($O$5:$PX$5&gt;=$UN$5,IF($O$5:$PX$5&lt;$UO$5,LEN($O576:$PX576)-LEN(SUBSTITUTE(UPPER($O576:$PX576),"R","")))))</f>
        <v>0</v>
      </c>
      <c r="UO576" s="8">
        <f t="array" aca="1" ref="UO576" ca="1">SUM(IF($O$5:$PX$5&gt;=$UN$5,IF($O$5:$PX$5&lt;$UO$5,LEN($O576:$PX576)-LEN(SUBSTITUTE(UPPER($O576:$PX576),"A","")))))</f>
        <v>0</v>
      </c>
      <c r="UP576" s="8">
        <f t="array" aca="1" ref="UP576" ca="1">SUM(IF($O$5:$PX$5&gt;=$UN$5,IF($O$5:$PX$5&lt;$UO$5,LEN($O576:$PX576)-LEN(SUBSTITUTE(UPPER($O576:$PX576),"P","")))))</f>
        <v>0</v>
      </c>
    </row>
    <row r="577" spans="2:562" x14ac:dyDescent="0.25">
      <c r="B577" s="60">
        <v>572</v>
      </c>
      <c r="C577" s="60" t="s">
        <v>17997</v>
      </c>
      <c r="D577" s="60" t="s">
        <v>10274</v>
      </c>
      <c r="E577" s="60">
        <v>9</v>
      </c>
      <c r="F577" s="60" t="s">
        <v>17842</v>
      </c>
      <c r="G577" s="60" t="s">
        <v>17890</v>
      </c>
      <c r="H577" s="60" t="s">
        <v>17923</v>
      </c>
      <c r="I577" s="60" t="s">
        <v>10</v>
      </c>
      <c r="J577" s="60" t="s">
        <v>11</v>
      </c>
      <c r="K577" s="60" t="s">
        <v>736</v>
      </c>
      <c r="L577" s="60" t="s">
        <v>17945</v>
      </c>
      <c r="M577" s="61">
        <v>34.540969410000002</v>
      </c>
      <c r="N577" s="61">
        <v>36.114777779999997</v>
      </c>
      <c r="UA577" s="8">
        <f t="array" ref="UA577">SUM(LEN($O577:$PX577))-SUM(LEN(SUBSTITUTE(UPPER($O577:$PX577),"R","")))</f>
        <v>0</v>
      </c>
      <c r="UB577" s="8">
        <f t="array" ref="UB577">SUM(LEN($O577:$PX577))-SUM(LEN(SUBSTITUTE(UPPER($O577:$PX577),"A","")))</f>
        <v>0</v>
      </c>
      <c r="UC577" s="8">
        <f t="array" ref="UC577">SUM(LEN($O577:$PX577))-SUM(LEN(SUBSTITUTE(UPPER($O577:$PX577),"P","")))</f>
        <v>0</v>
      </c>
      <c r="UG577" s="8">
        <f t="shared" si="47"/>
        <v>0</v>
      </c>
      <c r="UH577" s="8">
        <f t="shared" si="48"/>
        <v>0</v>
      </c>
      <c r="UI577" s="8">
        <f t="shared" si="49"/>
        <v>1</v>
      </c>
      <c r="UJ577" s="8">
        <f t="shared" si="50"/>
        <v>0</v>
      </c>
      <c r="UK577" s="8">
        <f t="shared" si="51"/>
        <v>0</v>
      </c>
      <c r="UN577" s="8">
        <f t="array" aca="1" ref="UN577" ca="1">SUM(IF($O$5:$PX$5&gt;=$UN$5,IF($O$5:$PX$5&lt;$UO$5,LEN($O577:$PX577)-LEN(SUBSTITUTE(UPPER($O577:$PX577),"R","")))))</f>
        <v>0</v>
      </c>
      <c r="UO577" s="8">
        <f t="array" aca="1" ref="UO577" ca="1">SUM(IF($O$5:$PX$5&gt;=$UN$5,IF($O$5:$PX$5&lt;$UO$5,LEN($O577:$PX577)-LEN(SUBSTITUTE(UPPER($O577:$PX577),"A","")))))</f>
        <v>0</v>
      </c>
      <c r="UP577" s="8">
        <f t="array" aca="1" ref="UP577" ca="1">SUM(IF($O$5:$PX$5&gt;=$UN$5,IF($O$5:$PX$5&lt;$UO$5,LEN($O577:$PX577)-LEN(SUBSTITUTE(UPPER($O577:$PX577),"P","")))))</f>
        <v>0</v>
      </c>
    </row>
    <row r="578" spans="2:562" x14ac:dyDescent="0.25">
      <c r="B578" s="60">
        <v>573</v>
      </c>
      <c r="C578" s="60" t="s">
        <v>17997</v>
      </c>
      <c r="D578" s="60" t="s">
        <v>10274</v>
      </c>
      <c r="E578" s="60">
        <v>12</v>
      </c>
      <c r="F578" s="60" t="s">
        <v>17842</v>
      </c>
      <c r="G578" s="60" t="s">
        <v>17892</v>
      </c>
      <c r="H578" s="60" t="s">
        <v>17923</v>
      </c>
      <c r="I578" s="60" t="s">
        <v>10</v>
      </c>
      <c r="J578" s="60" t="s">
        <v>11</v>
      </c>
      <c r="K578" s="60" t="s">
        <v>736</v>
      </c>
      <c r="L578" s="60" t="s">
        <v>17945</v>
      </c>
      <c r="M578" s="61">
        <v>34.540969410000002</v>
      </c>
      <c r="N578" s="61">
        <v>36.114777779999997</v>
      </c>
      <c r="UA578" s="8">
        <f t="array" ref="UA578">SUM(LEN($O578:$PX578))-SUM(LEN(SUBSTITUTE(UPPER($O578:$PX578),"R","")))</f>
        <v>0</v>
      </c>
      <c r="UB578" s="8">
        <f t="array" ref="UB578">SUM(LEN($O578:$PX578))-SUM(LEN(SUBSTITUTE(UPPER($O578:$PX578),"A","")))</f>
        <v>0</v>
      </c>
      <c r="UC578" s="8">
        <f t="array" ref="UC578">SUM(LEN($O578:$PX578))-SUM(LEN(SUBSTITUTE(UPPER($O578:$PX578),"P","")))</f>
        <v>0</v>
      </c>
      <c r="UG578" s="8">
        <f t="shared" si="47"/>
        <v>0</v>
      </c>
      <c r="UH578" s="8">
        <f t="shared" si="48"/>
        <v>0</v>
      </c>
      <c r="UI578" s="8">
        <f t="shared" si="49"/>
        <v>1</v>
      </c>
      <c r="UJ578" s="8">
        <f t="shared" si="50"/>
        <v>0</v>
      </c>
      <c r="UK578" s="8">
        <f t="shared" si="51"/>
        <v>0</v>
      </c>
      <c r="UN578" s="8">
        <f t="array" aca="1" ref="UN578" ca="1">SUM(IF($O$5:$PX$5&gt;=$UN$5,IF($O$5:$PX$5&lt;$UO$5,LEN($O578:$PX578)-LEN(SUBSTITUTE(UPPER($O578:$PX578),"R","")))))</f>
        <v>0</v>
      </c>
      <c r="UO578" s="8">
        <f t="array" aca="1" ref="UO578" ca="1">SUM(IF($O$5:$PX$5&gt;=$UN$5,IF($O$5:$PX$5&lt;$UO$5,LEN($O578:$PX578)-LEN(SUBSTITUTE(UPPER($O578:$PX578),"A","")))))</f>
        <v>0</v>
      </c>
      <c r="UP578" s="8">
        <f t="array" aca="1" ref="UP578" ca="1">SUM(IF($O$5:$PX$5&gt;=$UN$5,IF($O$5:$PX$5&lt;$UO$5,LEN($O578:$PX578)-LEN(SUBSTITUTE(UPPER($O578:$PX578),"P","")))))</f>
        <v>0</v>
      </c>
    </row>
    <row r="579" spans="2:562" x14ac:dyDescent="0.25">
      <c r="B579" s="60">
        <v>574</v>
      </c>
      <c r="C579" s="60" t="s">
        <v>17997</v>
      </c>
      <c r="D579" s="60" t="s">
        <v>10274</v>
      </c>
      <c r="E579" s="60">
        <v>13</v>
      </c>
      <c r="F579" s="60" t="s">
        <v>17842</v>
      </c>
      <c r="G579" s="60" t="s">
        <v>17892</v>
      </c>
      <c r="H579" s="60" t="s">
        <v>17923</v>
      </c>
      <c r="I579" s="60" t="s">
        <v>10</v>
      </c>
      <c r="J579" s="60" t="s">
        <v>11</v>
      </c>
      <c r="K579" s="60" t="s">
        <v>736</v>
      </c>
      <c r="L579" s="60" t="s">
        <v>17945</v>
      </c>
      <c r="M579" s="61">
        <v>34.540969410000002</v>
      </c>
      <c r="N579" s="61">
        <v>36.114777779999997</v>
      </c>
      <c r="UA579" s="8">
        <f t="array" ref="UA579">SUM(LEN($O579:$PX579))-SUM(LEN(SUBSTITUTE(UPPER($O579:$PX579),"R","")))</f>
        <v>0</v>
      </c>
      <c r="UB579" s="8">
        <f t="array" ref="UB579">SUM(LEN($O579:$PX579))-SUM(LEN(SUBSTITUTE(UPPER($O579:$PX579),"A","")))</f>
        <v>0</v>
      </c>
      <c r="UC579" s="8">
        <f t="array" ref="UC579">SUM(LEN($O579:$PX579))-SUM(LEN(SUBSTITUTE(UPPER($O579:$PX579),"P","")))</f>
        <v>0</v>
      </c>
      <c r="UG579" s="8">
        <f t="shared" si="47"/>
        <v>0</v>
      </c>
      <c r="UH579" s="8">
        <f t="shared" si="48"/>
        <v>0</v>
      </c>
      <c r="UI579" s="8">
        <f t="shared" si="49"/>
        <v>1</v>
      </c>
      <c r="UJ579" s="8">
        <f t="shared" si="50"/>
        <v>0</v>
      </c>
      <c r="UK579" s="8">
        <f t="shared" si="51"/>
        <v>0</v>
      </c>
      <c r="UN579" s="8">
        <f t="array" aca="1" ref="UN579" ca="1">SUM(IF($O$5:$PX$5&gt;=$UN$5,IF($O$5:$PX$5&lt;$UO$5,LEN($O579:$PX579)-LEN(SUBSTITUTE(UPPER($O579:$PX579),"R","")))))</f>
        <v>0</v>
      </c>
      <c r="UO579" s="8">
        <f t="array" aca="1" ref="UO579" ca="1">SUM(IF($O$5:$PX$5&gt;=$UN$5,IF($O$5:$PX$5&lt;$UO$5,LEN($O579:$PX579)-LEN(SUBSTITUTE(UPPER($O579:$PX579),"A","")))))</f>
        <v>0</v>
      </c>
      <c r="UP579" s="8">
        <f t="array" aca="1" ref="UP579" ca="1">SUM(IF($O$5:$PX$5&gt;=$UN$5,IF($O$5:$PX$5&lt;$UO$5,LEN($O579:$PX579)-LEN(SUBSTITUTE(UPPER($O579:$PX579),"P","")))))</f>
        <v>0</v>
      </c>
    </row>
    <row r="580" spans="2:562" x14ac:dyDescent="0.25">
      <c r="B580" s="60">
        <v>575</v>
      </c>
      <c r="C580" s="60" t="s">
        <v>17997</v>
      </c>
      <c r="D580" s="60" t="s">
        <v>10274</v>
      </c>
      <c r="E580" s="60">
        <v>6</v>
      </c>
      <c r="F580" s="60" t="s">
        <v>17815</v>
      </c>
      <c r="G580" s="60" t="s">
        <v>17887</v>
      </c>
      <c r="H580" s="60" t="s">
        <v>17923</v>
      </c>
      <c r="I580" s="60" t="s">
        <v>10</v>
      </c>
      <c r="J580" s="60" t="s">
        <v>11</v>
      </c>
      <c r="K580" s="60" t="s">
        <v>736</v>
      </c>
      <c r="L580" s="60" t="s">
        <v>17945</v>
      </c>
      <c r="M580" s="61">
        <v>34.540969410000002</v>
      </c>
      <c r="N580" s="61">
        <v>36.114777779999997</v>
      </c>
      <c r="BL580" s="8" t="s">
        <v>17935</v>
      </c>
      <c r="BP580" s="8" t="s">
        <v>17917</v>
      </c>
      <c r="UA580" s="8">
        <f t="array" ref="UA580">SUM(LEN($O580:$PX580))-SUM(LEN(SUBSTITUTE(UPPER($O580:$PX580),"R","")))</f>
        <v>2</v>
      </c>
      <c r="UB580" s="8">
        <f t="array" ref="UB580">SUM(LEN($O580:$PX580))-SUM(LEN(SUBSTITUTE(UPPER($O580:$PX580),"A","")))</f>
        <v>0</v>
      </c>
      <c r="UC580" s="8">
        <f t="array" ref="UC580">SUM(LEN($O580:$PX580))-SUM(LEN(SUBSTITUTE(UPPER($O580:$PX580),"P","")))</f>
        <v>1</v>
      </c>
      <c r="UG580" s="8">
        <f t="shared" si="47"/>
        <v>3</v>
      </c>
      <c r="UH580" s="8">
        <f t="shared" si="48"/>
        <v>1</v>
      </c>
      <c r="UI580" s="8">
        <f t="shared" si="49"/>
        <v>0</v>
      </c>
      <c r="UJ580" s="8">
        <f t="shared" si="50"/>
        <v>0</v>
      </c>
      <c r="UK580" s="8">
        <f t="shared" si="51"/>
        <v>0</v>
      </c>
      <c r="UN580" s="8">
        <f t="array" aca="1" ref="UN580" ca="1">SUM(IF($O$5:$PX$5&gt;=$UN$5,IF($O$5:$PX$5&lt;$UO$5,LEN($O580:$PX580)-LEN(SUBSTITUTE(UPPER($O580:$PX580),"R","")))))</f>
        <v>0</v>
      </c>
      <c r="UO580" s="8">
        <f t="array" aca="1" ref="UO580" ca="1">SUM(IF($O$5:$PX$5&gt;=$UN$5,IF($O$5:$PX$5&lt;$UO$5,LEN($O580:$PX580)-LEN(SUBSTITUTE(UPPER($O580:$PX580),"A","")))))</f>
        <v>0</v>
      </c>
      <c r="UP580" s="8">
        <f t="array" aca="1" ref="UP580" ca="1">SUM(IF($O$5:$PX$5&gt;=$UN$5,IF($O$5:$PX$5&lt;$UO$5,LEN($O580:$PX580)-LEN(SUBSTITUTE(UPPER($O580:$PX580),"P","")))))</f>
        <v>0</v>
      </c>
    </row>
    <row r="581" spans="2:562" x14ac:dyDescent="0.25">
      <c r="B581" s="60">
        <v>576</v>
      </c>
      <c r="C581" s="60" t="s">
        <v>17997</v>
      </c>
      <c r="D581" s="60" t="s">
        <v>10274</v>
      </c>
      <c r="E581" s="60">
        <v>5</v>
      </c>
      <c r="F581" s="60" t="s">
        <v>17842</v>
      </c>
      <c r="G581" s="60" t="s">
        <v>17887</v>
      </c>
      <c r="H581" s="60" t="s">
        <v>17923</v>
      </c>
      <c r="I581" s="60" t="s">
        <v>10</v>
      </c>
      <c r="J581" s="60" t="s">
        <v>11</v>
      </c>
      <c r="K581" s="60" t="s">
        <v>736</v>
      </c>
      <c r="L581" s="60" t="s">
        <v>17945</v>
      </c>
      <c r="M581" s="61">
        <v>34.540969410000002</v>
      </c>
      <c r="N581" s="61">
        <v>36.114777779999997</v>
      </c>
      <c r="BL581" s="8" t="s">
        <v>17935</v>
      </c>
      <c r="BP581" s="8" t="s">
        <v>17917</v>
      </c>
      <c r="UA581" s="8">
        <f t="array" ref="UA581">SUM(LEN($O581:$PX581))-SUM(LEN(SUBSTITUTE(UPPER($O581:$PX581),"R","")))</f>
        <v>2</v>
      </c>
      <c r="UB581" s="8">
        <f t="array" ref="UB581">SUM(LEN($O581:$PX581))-SUM(LEN(SUBSTITUTE(UPPER($O581:$PX581),"A","")))</f>
        <v>0</v>
      </c>
      <c r="UC581" s="8">
        <f t="array" ref="UC581">SUM(LEN($O581:$PX581))-SUM(LEN(SUBSTITUTE(UPPER($O581:$PX581),"P","")))</f>
        <v>1</v>
      </c>
      <c r="UG581" s="8">
        <f t="shared" si="47"/>
        <v>3</v>
      </c>
      <c r="UH581" s="8">
        <f t="shared" si="48"/>
        <v>1</v>
      </c>
      <c r="UI581" s="8">
        <f t="shared" si="49"/>
        <v>0</v>
      </c>
      <c r="UJ581" s="8">
        <f t="shared" si="50"/>
        <v>0</v>
      </c>
      <c r="UK581" s="8">
        <f t="shared" si="51"/>
        <v>0</v>
      </c>
      <c r="UN581" s="8">
        <f t="array" aca="1" ref="UN581" ca="1">SUM(IF($O$5:$PX$5&gt;=$UN$5,IF($O$5:$PX$5&lt;$UO$5,LEN($O581:$PX581)-LEN(SUBSTITUTE(UPPER($O581:$PX581),"R","")))))</f>
        <v>0</v>
      </c>
      <c r="UO581" s="8">
        <f t="array" aca="1" ref="UO581" ca="1">SUM(IF($O$5:$PX$5&gt;=$UN$5,IF($O$5:$PX$5&lt;$UO$5,LEN($O581:$PX581)-LEN(SUBSTITUTE(UPPER($O581:$PX581),"A","")))))</f>
        <v>0</v>
      </c>
      <c r="UP581" s="8">
        <f t="array" aca="1" ref="UP581" ca="1">SUM(IF($O$5:$PX$5&gt;=$UN$5,IF($O$5:$PX$5&lt;$UO$5,LEN($O581:$PX581)-LEN(SUBSTITUTE(UPPER($O581:$PX581),"P","")))))</f>
        <v>0</v>
      </c>
    </row>
    <row r="582" spans="2:562" x14ac:dyDescent="0.25">
      <c r="B582" s="60">
        <v>577</v>
      </c>
      <c r="C582" s="60" t="s">
        <v>17997</v>
      </c>
      <c r="D582" s="60" t="s">
        <v>10274</v>
      </c>
      <c r="E582" s="60">
        <v>8</v>
      </c>
      <c r="F582" s="60" t="s">
        <v>17842</v>
      </c>
      <c r="G582" s="60" t="s">
        <v>17887</v>
      </c>
      <c r="H582" s="60" t="s">
        <v>17923</v>
      </c>
      <c r="I582" s="60" t="s">
        <v>10</v>
      </c>
      <c r="J582" s="60" t="s">
        <v>11</v>
      </c>
      <c r="K582" s="60" t="s">
        <v>736</v>
      </c>
      <c r="L582" s="60" t="s">
        <v>17945</v>
      </c>
      <c r="M582" s="61">
        <v>34.540969410000002</v>
      </c>
      <c r="N582" s="61">
        <v>36.114777779999997</v>
      </c>
      <c r="UA582" s="8">
        <f t="array" ref="UA582">SUM(LEN($O582:$PX582))-SUM(LEN(SUBSTITUTE(UPPER($O582:$PX582),"R","")))</f>
        <v>0</v>
      </c>
      <c r="UB582" s="8">
        <f t="array" ref="UB582">SUM(LEN($O582:$PX582))-SUM(LEN(SUBSTITUTE(UPPER($O582:$PX582),"A","")))</f>
        <v>0</v>
      </c>
      <c r="UC582" s="8">
        <f t="array" ref="UC582">SUM(LEN($O582:$PX582))-SUM(LEN(SUBSTITUTE(UPPER($O582:$PX582),"P","")))</f>
        <v>0</v>
      </c>
      <c r="UG582" s="8">
        <f t="shared" si="47"/>
        <v>0</v>
      </c>
      <c r="UH582" s="8">
        <f t="shared" si="48"/>
        <v>1</v>
      </c>
      <c r="UI582" s="8">
        <f t="shared" si="49"/>
        <v>0</v>
      </c>
      <c r="UJ582" s="8">
        <f t="shared" si="50"/>
        <v>0</v>
      </c>
      <c r="UK582" s="8">
        <f t="shared" si="51"/>
        <v>0</v>
      </c>
      <c r="UN582" s="8">
        <f t="array" aca="1" ref="UN582" ca="1">SUM(IF($O$5:$PX$5&gt;=$UN$5,IF($O$5:$PX$5&lt;$UO$5,LEN($O582:$PX582)-LEN(SUBSTITUTE(UPPER($O582:$PX582),"R","")))))</f>
        <v>0</v>
      </c>
      <c r="UO582" s="8">
        <f t="array" aca="1" ref="UO582" ca="1">SUM(IF($O$5:$PX$5&gt;=$UN$5,IF($O$5:$PX$5&lt;$UO$5,LEN($O582:$PX582)-LEN(SUBSTITUTE(UPPER($O582:$PX582),"A","")))))</f>
        <v>0</v>
      </c>
      <c r="UP582" s="8">
        <f t="array" aca="1" ref="UP582" ca="1">SUM(IF($O$5:$PX$5&gt;=$UN$5,IF($O$5:$PX$5&lt;$UO$5,LEN($O582:$PX582)-LEN(SUBSTITUTE(UPPER($O582:$PX582),"P","")))))</f>
        <v>0</v>
      </c>
    </row>
    <row r="583" spans="2:562" x14ac:dyDescent="0.25">
      <c r="B583" s="60">
        <v>578</v>
      </c>
      <c r="C583" s="60" t="s">
        <v>17997</v>
      </c>
      <c r="D583" s="60" t="s">
        <v>10274</v>
      </c>
      <c r="E583" s="60">
        <v>12</v>
      </c>
      <c r="F583" s="60" t="s">
        <v>17842</v>
      </c>
      <c r="G583" s="60" t="s">
        <v>17892</v>
      </c>
      <c r="H583" s="60" t="s">
        <v>17923</v>
      </c>
      <c r="I583" s="60" t="s">
        <v>10</v>
      </c>
      <c r="J583" s="60" t="s">
        <v>11</v>
      </c>
      <c r="K583" s="60" t="s">
        <v>736</v>
      </c>
      <c r="L583" s="60" t="s">
        <v>17945</v>
      </c>
      <c r="M583" s="61">
        <v>34.540969410000002</v>
      </c>
      <c r="N583" s="61">
        <v>36.114777779999997</v>
      </c>
      <c r="AQ583" s="8" t="s">
        <v>17917</v>
      </c>
      <c r="AT583" s="8" t="s">
        <v>17917</v>
      </c>
      <c r="AV583" s="8" t="s">
        <v>17918</v>
      </c>
      <c r="AX583" s="8" t="s">
        <v>17935</v>
      </c>
      <c r="BA583" s="8" t="s">
        <v>17917</v>
      </c>
      <c r="BB583" s="8" t="s">
        <v>17917</v>
      </c>
      <c r="BH583" s="8" t="s">
        <v>17917</v>
      </c>
      <c r="BI583" s="8" t="s">
        <v>17918</v>
      </c>
      <c r="BP583" s="8" t="s">
        <v>17917</v>
      </c>
      <c r="BQ583" s="8" t="s">
        <v>17917</v>
      </c>
      <c r="BW583" s="8" t="s">
        <v>17917</v>
      </c>
      <c r="BX583" s="8" t="s">
        <v>17917</v>
      </c>
      <c r="BZ583" s="8" t="s">
        <v>17935</v>
      </c>
      <c r="CC583" s="8" t="s">
        <v>17917</v>
      </c>
      <c r="CD583" s="8" t="s">
        <v>17917</v>
      </c>
      <c r="CE583" s="8" t="s">
        <v>17935</v>
      </c>
      <c r="CF583" s="8" t="s">
        <v>17917</v>
      </c>
      <c r="CG583" s="8" t="s">
        <v>17935</v>
      </c>
      <c r="CJ583" s="8" t="s">
        <v>17917</v>
      </c>
      <c r="CK583" s="8" t="s">
        <v>17917</v>
      </c>
      <c r="UA583" s="8">
        <f t="array" ref="UA583">SUM(LEN($O583:$PX583))-SUM(LEN(SUBSTITUTE(UPPER($O583:$PX583),"R","")))</f>
        <v>18</v>
      </c>
      <c r="UB583" s="8">
        <f t="array" ref="UB583">SUM(LEN($O583:$PX583))-SUM(LEN(SUBSTITUTE(UPPER($O583:$PX583),"A","")))</f>
        <v>0</v>
      </c>
      <c r="UC583" s="8">
        <f t="array" ref="UC583">SUM(LEN($O583:$PX583))-SUM(LEN(SUBSTITUTE(UPPER($O583:$PX583),"P","")))</f>
        <v>6</v>
      </c>
      <c r="UG583" s="8">
        <f t="shared" ref="UG583:UG646" si="52">SUM(UA583:UF583)</f>
        <v>24</v>
      </c>
      <c r="UH583" s="8">
        <f t="shared" ref="UH583:UH646" si="53">IF(OR($G583="Grade 1",$G583="Grade 2",$G583="Grade 3"),1,0)</f>
        <v>0</v>
      </c>
      <c r="UI583" s="8">
        <f t="shared" ref="UI583:UI646" si="54">IF(OR($G583="Grade 4",$G583="Grade 5",$G583="Grade 6"),1,0)</f>
        <v>1</v>
      </c>
      <c r="UJ583" s="8">
        <f t="shared" ref="UJ583:UJ646" si="55">IF(OR($G583="Grade 7",$G583="Grade 8",$G583="Grade 9"),1,0)</f>
        <v>0</v>
      </c>
      <c r="UK583" s="8">
        <f t="shared" ref="UK583:UK646" si="56">IF(OR($G583="Grade 10",$G583="Grade 11",$G583="Grade 12"),1,0)</f>
        <v>0</v>
      </c>
      <c r="UN583" s="8">
        <f t="array" aca="1" ref="UN583" ca="1">SUM(IF($O$5:$PX$5&gt;=$UN$5,IF($O$5:$PX$5&lt;$UO$5,LEN($O583:$PX583)-LEN(SUBSTITUTE(UPPER($O583:$PX583),"R","")))))</f>
        <v>0</v>
      </c>
      <c r="UO583" s="8">
        <f t="array" aca="1" ref="UO583" ca="1">SUM(IF($O$5:$PX$5&gt;=$UN$5,IF($O$5:$PX$5&lt;$UO$5,LEN($O583:$PX583)-LEN(SUBSTITUTE(UPPER($O583:$PX583),"A","")))))</f>
        <v>0</v>
      </c>
      <c r="UP583" s="8">
        <f t="array" aca="1" ref="UP583" ca="1">SUM(IF($O$5:$PX$5&gt;=$UN$5,IF($O$5:$PX$5&lt;$UO$5,LEN($O583:$PX583)-LEN(SUBSTITUTE(UPPER($O583:$PX583),"P","")))))</f>
        <v>0</v>
      </c>
    </row>
    <row r="584" spans="2:562" x14ac:dyDescent="0.25">
      <c r="B584" s="60">
        <v>579</v>
      </c>
      <c r="C584" s="60" t="s">
        <v>17997</v>
      </c>
      <c r="D584" s="60" t="s">
        <v>10274</v>
      </c>
      <c r="E584" s="60">
        <v>7</v>
      </c>
      <c r="F584" s="60" t="s">
        <v>17815</v>
      </c>
      <c r="G584" s="60" t="s">
        <v>17888</v>
      </c>
      <c r="H584" s="60" t="s">
        <v>17923</v>
      </c>
      <c r="I584" s="60" t="s">
        <v>10</v>
      </c>
      <c r="J584" s="60" t="s">
        <v>11</v>
      </c>
      <c r="K584" s="60" t="s">
        <v>736</v>
      </c>
      <c r="L584" s="60" t="s">
        <v>17945</v>
      </c>
      <c r="M584" s="61">
        <v>34.540969410000002</v>
      </c>
      <c r="N584" s="61">
        <v>36.114777779999997</v>
      </c>
      <c r="AQ584" s="8" t="s">
        <v>17917</v>
      </c>
      <c r="AT584" s="8" t="s">
        <v>17917</v>
      </c>
      <c r="AV584" s="8" t="s">
        <v>17918</v>
      </c>
      <c r="AX584" s="8" t="s">
        <v>17935</v>
      </c>
      <c r="BA584" s="8" t="s">
        <v>17917</v>
      </c>
      <c r="BB584" s="8" t="s">
        <v>17917</v>
      </c>
      <c r="BH584" s="8" t="s">
        <v>17917</v>
      </c>
      <c r="BI584" s="8" t="s">
        <v>17918</v>
      </c>
      <c r="BP584" s="8" t="s">
        <v>17917</v>
      </c>
      <c r="BQ584" s="8" t="s">
        <v>17917</v>
      </c>
      <c r="BW584" s="8" t="s">
        <v>17917</v>
      </c>
      <c r="BX584" s="8" t="s">
        <v>17917</v>
      </c>
      <c r="BZ584" s="8" t="s">
        <v>17935</v>
      </c>
      <c r="CC584" s="8" t="s">
        <v>17917</v>
      </c>
      <c r="CD584" s="8" t="s">
        <v>17917</v>
      </c>
      <c r="CE584" s="8" t="s">
        <v>17935</v>
      </c>
      <c r="CF584" s="8" t="s">
        <v>17917</v>
      </c>
      <c r="CG584" s="8" t="s">
        <v>17935</v>
      </c>
      <c r="CJ584" s="8" t="s">
        <v>17917</v>
      </c>
      <c r="CK584" s="8" t="s">
        <v>17917</v>
      </c>
      <c r="UA584" s="8">
        <f t="array" ref="UA584">SUM(LEN($O584:$PX584))-SUM(LEN(SUBSTITUTE(UPPER($O584:$PX584),"R","")))</f>
        <v>18</v>
      </c>
      <c r="UB584" s="8">
        <f t="array" ref="UB584">SUM(LEN($O584:$PX584))-SUM(LEN(SUBSTITUTE(UPPER($O584:$PX584),"A","")))</f>
        <v>0</v>
      </c>
      <c r="UC584" s="8">
        <f t="array" ref="UC584">SUM(LEN($O584:$PX584))-SUM(LEN(SUBSTITUTE(UPPER($O584:$PX584),"P","")))</f>
        <v>6</v>
      </c>
      <c r="UG584" s="8">
        <f t="shared" si="52"/>
        <v>24</v>
      </c>
      <c r="UH584" s="8">
        <f t="shared" si="53"/>
        <v>1</v>
      </c>
      <c r="UI584" s="8">
        <f t="shared" si="54"/>
        <v>0</v>
      </c>
      <c r="UJ584" s="8">
        <f t="shared" si="55"/>
        <v>0</v>
      </c>
      <c r="UK584" s="8">
        <f t="shared" si="56"/>
        <v>0</v>
      </c>
      <c r="UN584" s="8">
        <f t="array" aca="1" ref="UN584" ca="1">SUM(IF($O$5:$PX$5&gt;=$UN$5,IF($O$5:$PX$5&lt;$UO$5,LEN($O584:$PX584)-LEN(SUBSTITUTE(UPPER($O584:$PX584),"R","")))))</f>
        <v>0</v>
      </c>
      <c r="UO584" s="8">
        <f t="array" aca="1" ref="UO584" ca="1">SUM(IF($O$5:$PX$5&gt;=$UN$5,IF($O$5:$PX$5&lt;$UO$5,LEN($O584:$PX584)-LEN(SUBSTITUTE(UPPER($O584:$PX584),"A","")))))</f>
        <v>0</v>
      </c>
      <c r="UP584" s="8">
        <f t="array" aca="1" ref="UP584" ca="1">SUM(IF($O$5:$PX$5&gt;=$UN$5,IF($O$5:$PX$5&lt;$UO$5,LEN($O584:$PX584)-LEN(SUBSTITUTE(UPPER($O584:$PX584),"P","")))))</f>
        <v>0</v>
      </c>
    </row>
    <row r="585" spans="2:562" x14ac:dyDescent="0.25">
      <c r="B585" s="60">
        <v>580</v>
      </c>
      <c r="C585" s="60" t="s">
        <v>17997</v>
      </c>
      <c r="D585" s="60" t="s">
        <v>10274</v>
      </c>
      <c r="E585" s="60">
        <v>12</v>
      </c>
      <c r="F585" s="60" t="s">
        <v>17815</v>
      </c>
      <c r="G585" s="60" t="s">
        <v>17892</v>
      </c>
      <c r="H585" s="60" t="s">
        <v>17923</v>
      </c>
      <c r="I585" s="60" t="s">
        <v>10</v>
      </c>
      <c r="J585" s="60" t="s">
        <v>11</v>
      </c>
      <c r="K585" s="60" t="s">
        <v>736</v>
      </c>
      <c r="L585" s="60" t="s">
        <v>17945</v>
      </c>
      <c r="M585" s="61">
        <v>34.540969410000002</v>
      </c>
      <c r="N585" s="61">
        <v>36.114777779999997</v>
      </c>
      <c r="AQ585" s="8" t="s">
        <v>17917</v>
      </c>
      <c r="AT585" s="8" t="s">
        <v>17917</v>
      </c>
      <c r="AV585" s="8" t="s">
        <v>17918</v>
      </c>
      <c r="AX585" s="8" t="s">
        <v>17935</v>
      </c>
      <c r="BA585" s="8" t="s">
        <v>17917</v>
      </c>
      <c r="BB585" s="8" t="s">
        <v>17917</v>
      </c>
      <c r="BH585" s="8" t="s">
        <v>17917</v>
      </c>
      <c r="BI585" s="8" t="s">
        <v>17918</v>
      </c>
      <c r="BP585" s="8" t="s">
        <v>17917</v>
      </c>
      <c r="BQ585" s="8" t="s">
        <v>17917</v>
      </c>
      <c r="BW585" s="8" t="s">
        <v>17917</v>
      </c>
      <c r="BX585" s="8" t="s">
        <v>17917</v>
      </c>
      <c r="BZ585" s="8" t="s">
        <v>17935</v>
      </c>
      <c r="CC585" s="8" t="s">
        <v>17917</v>
      </c>
      <c r="CD585" s="8" t="s">
        <v>17917</v>
      </c>
      <c r="CE585" s="8" t="s">
        <v>17935</v>
      </c>
      <c r="CF585" s="8" t="s">
        <v>17917</v>
      </c>
      <c r="CG585" s="8" t="s">
        <v>17935</v>
      </c>
      <c r="CJ585" s="8" t="s">
        <v>17917</v>
      </c>
      <c r="CK585" s="8" t="s">
        <v>17917</v>
      </c>
      <c r="UA585" s="8">
        <f t="array" ref="UA585">SUM(LEN($O585:$PX585))-SUM(LEN(SUBSTITUTE(UPPER($O585:$PX585),"R","")))</f>
        <v>18</v>
      </c>
      <c r="UB585" s="8">
        <f t="array" ref="UB585">SUM(LEN($O585:$PX585))-SUM(LEN(SUBSTITUTE(UPPER($O585:$PX585),"A","")))</f>
        <v>0</v>
      </c>
      <c r="UC585" s="8">
        <f t="array" ref="UC585">SUM(LEN($O585:$PX585))-SUM(LEN(SUBSTITUTE(UPPER($O585:$PX585),"P","")))</f>
        <v>6</v>
      </c>
      <c r="UG585" s="8">
        <f t="shared" si="52"/>
        <v>24</v>
      </c>
      <c r="UH585" s="8">
        <f t="shared" si="53"/>
        <v>0</v>
      </c>
      <c r="UI585" s="8">
        <f t="shared" si="54"/>
        <v>1</v>
      </c>
      <c r="UJ585" s="8">
        <f t="shared" si="55"/>
        <v>0</v>
      </c>
      <c r="UK585" s="8">
        <f t="shared" si="56"/>
        <v>0</v>
      </c>
      <c r="UN585" s="8">
        <f t="array" aca="1" ref="UN585" ca="1">SUM(IF($O$5:$PX$5&gt;=$UN$5,IF($O$5:$PX$5&lt;$UO$5,LEN($O585:$PX585)-LEN(SUBSTITUTE(UPPER($O585:$PX585),"R","")))))</f>
        <v>0</v>
      </c>
      <c r="UO585" s="8">
        <f t="array" aca="1" ref="UO585" ca="1">SUM(IF($O$5:$PX$5&gt;=$UN$5,IF($O$5:$PX$5&lt;$UO$5,LEN($O585:$PX585)-LEN(SUBSTITUTE(UPPER($O585:$PX585),"A","")))))</f>
        <v>0</v>
      </c>
      <c r="UP585" s="8">
        <f t="array" aca="1" ref="UP585" ca="1">SUM(IF($O$5:$PX$5&gt;=$UN$5,IF($O$5:$PX$5&lt;$UO$5,LEN($O585:$PX585)-LEN(SUBSTITUTE(UPPER($O585:$PX585),"P","")))))</f>
        <v>0</v>
      </c>
    </row>
    <row r="586" spans="2:562" x14ac:dyDescent="0.25">
      <c r="B586" s="60">
        <v>581</v>
      </c>
      <c r="C586" s="60" t="s">
        <v>17997</v>
      </c>
      <c r="D586" s="60" t="s">
        <v>10274</v>
      </c>
      <c r="E586" s="60">
        <v>10</v>
      </c>
      <c r="F586" s="60" t="s">
        <v>17815</v>
      </c>
      <c r="G586" s="60" t="s">
        <v>17890</v>
      </c>
      <c r="H586" s="60" t="s">
        <v>17923</v>
      </c>
      <c r="I586" s="60" t="s">
        <v>10</v>
      </c>
      <c r="J586" s="60" t="s">
        <v>11</v>
      </c>
      <c r="K586" s="60" t="s">
        <v>736</v>
      </c>
      <c r="L586" s="60" t="s">
        <v>17945</v>
      </c>
      <c r="M586" s="61">
        <v>34.540969410000002</v>
      </c>
      <c r="N586" s="61">
        <v>36.114777779999997</v>
      </c>
      <c r="AQ586" s="8" t="s">
        <v>17917</v>
      </c>
      <c r="AT586" s="8" t="s">
        <v>17917</v>
      </c>
      <c r="AV586" s="8" t="s">
        <v>17918</v>
      </c>
      <c r="AX586" s="8" t="s">
        <v>17935</v>
      </c>
      <c r="BA586" s="8" t="s">
        <v>17917</v>
      </c>
      <c r="BB586" s="8" t="s">
        <v>17917</v>
      </c>
      <c r="BH586" s="8" t="s">
        <v>17917</v>
      </c>
      <c r="BI586" s="8" t="s">
        <v>17918</v>
      </c>
      <c r="BP586" s="8" t="s">
        <v>17917</v>
      </c>
      <c r="BQ586" s="8" t="s">
        <v>17917</v>
      </c>
      <c r="BW586" s="8" t="s">
        <v>17917</v>
      </c>
      <c r="BX586" s="8" t="s">
        <v>17917</v>
      </c>
      <c r="BZ586" s="8" t="s">
        <v>17935</v>
      </c>
      <c r="CC586" s="8" t="s">
        <v>17917</v>
      </c>
      <c r="CD586" s="8" t="s">
        <v>17917</v>
      </c>
      <c r="CE586" s="8" t="s">
        <v>17935</v>
      </c>
      <c r="CF586" s="8" t="s">
        <v>17917</v>
      </c>
      <c r="CG586" s="8" t="s">
        <v>17935</v>
      </c>
      <c r="CJ586" s="8" t="s">
        <v>17917</v>
      </c>
      <c r="CK586" s="8" t="s">
        <v>17917</v>
      </c>
      <c r="UA586" s="8">
        <f t="array" ref="UA586">SUM(LEN($O586:$PX586))-SUM(LEN(SUBSTITUTE(UPPER($O586:$PX586),"R","")))</f>
        <v>18</v>
      </c>
      <c r="UB586" s="8">
        <f t="array" ref="UB586">SUM(LEN($O586:$PX586))-SUM(LEN(SUBSTITUTE(UPPER($O586:$PX586),"A","")))</f>
        <v>0</v>
      </c>
      <c r="UC586" s="8">
        <f t="array" ref="UC586">SUM(LEN($O586:$PX586))-SUM(LEN(SUBSTITUTE(UPPER($O586:$PX586),"P","")))</f>
        <v>6</v>
      </c>
      <c r="UG586" s="8">
        <f t="shared" si="52"/>
        <v>24</v>
      </c>
      <c r="UH586" s="8">
        <f t="shared" si="53"/>
        <v>0</v>
      </c>
      <c r="UI586" s="8">
        <f t="shared" si="54"/>
        <v>1</v>
      </c>
      <c r="UJ586" s="8">
        <f t="shared" si="55"/>
        <v>0</v>
      </c>
      <c r="UK586" s="8">
        <f t="shared" si="56"/>
        <v>0</v>
      </c>
      <c r="UN586" s="8">
        <f t="array" aca="1" ref="UN586" ca="1">SUM(IF($O$5:$PX$5&gt;=$UN$5,IF($O$5:$PX$5&lt;$UO$5,LEN($O586:$PX586)-LEN(SUBSTITUTE(UPPER($O586:$PX586),"R","")))))</f>
        <v>0</v>
      </c>
      <c r="UO586" s="8">
        <f t="array" aca="1" ref="UO586" ca="1">SUM(IF($O$5:$PX$5&gt;=$UN$5,IF($O$5:$PX$5&lt;$UO$5,LEN($O586:$PX586)-LEN(SUBSTITUTE(UPPER($O586:$PX586),"A","")))))</f>
        <v>0</v>
      </c>
      <c r="UP586" s="8">
        <f t="array" aca="1" ref="UP586" ca="1">SUM(IF($O$5:$PX$5&gt;=$UN$5,IF($O$5:$PX$5&lt;$UO$5,LEN($O586:$PX586)-LEN(SUBSTITUTE(UPPER($O586:$PX586),"P","")))))</f>
        <v>0</v>
      </c>
    </row>
    <row r="587" spans="2:562" x14ac:dyDescent="0.25">
      <c r="B587" s="60">
        <v>582</v>
      </c>
      <c r="C587" s="60" t="s">
        <v>17997</v>
      </c>
      <c r="D587" s="60" t="s">
        <v>10274</v>
      </c>
      <c r="E587" s="60">
        <v>8</v>
      </c>
      <c r="F587" s="60" t="s">
        <v>17815</v>
      </c>
      <c r="G587" s="60" t="s">
        <v>17888</v>
      </c>
      <c r="H587" s="60" t="s">
        <v>17923</v>
      </c>
      <c r="I587" s="60" t="s">
        <v>10</v>
      </c>
      <c r="J587" s="60" t="s">
        <v>11</v>
      </c>
      <c r="K587" s="60" t="s">
        <v>736</v>
      </c>
      <c r="L587" s="60" t="s">
        <v>17945</v>
      </c>
      <c r="M587" s="61">
        <v>34.540969410000002</v>
      </c>
      <c r="N587" s="61">
        <v>36.114777779999997</v>
      </c>
      <c r="AQ587" s="8" t="s">
        <v>17917</v>
      </c>
      <c r="AT587" s="8" t="s">
        <v>17917</v>
      </c>
      <c r="AV587" s="8" t="s">
        <v>17918</v>
      </c>
      <c r="AX587" s="8" t="s">
        <v>17935</v>
      </c>
      <c r="BA587" s="8" t="s">
        <v>17917</v>
      </c>
      <c r="BB587" s="8" t="s">
        <v>17917</v>
      </c>
      <c r="BP587" s="8" t="s">
        <v>17917</v>
      </c>
      <c r="BQ587" s="8" t="s">
        <v>17917</v>
      </c>
      <c r="BW587" s="8" t="s">
        <v>17917</v>
      </c>
      <c r="BX587" s="8" t="s">
        <v>17917</v>
      </c>
      <c r="BZ587" s="8" t="s">
        <v>17935</v>
      </c>
      <c r="CC587" s="8" t="s">
        <v>17917</v>
      </c>
      <c r="CD587" s="8" t="s">
        <v>17917</v>
      </c>
      <c r="CE587" s="8" t="s">
        <v>17935</v>
      </c>
      <c r="CF587" s="8" t="s">
        <v>17917</v>
      </c>
      <c r="CJ587" s="8" t="s">
        <v>17917</v>
      </c>
      <c r="CK587" s="8" t="s">
        <v>17917</v>
      </c>
      <c r="UA587" s="8">
        <f t="array" ref="UA587">SUM(LEN($O587:$PX587))-SUM(LEN(SUBSTITUTE(UPPER($O587:$PX587),"R","")))</f>
        <v>16</v>
      </c>
      <c r="UB587" s="8">
        <f t="array" ref="UB587">SUM(LEN($O587:$PX587))-SUM(LEN(SUBSTITUTE(UPPER($O587:$PX587),"A","")))</f>
        <v>0</v>
      </c>
      <c r="UC587" s="8">
        <f t="array" ref="UC587">SUM(LEN($O587:$PX587))-SUM(LEN(SUBSTITUTE(UPPER($O587:$PX587),"P","")))</f>
        <v>4</v>
      </c>
      <c r="UG587" s="8">
        <f t="shared" si="52"/>
        <v>20</v>
      </c>
      <c r="UH587" s="8">
        <f t="shared" si="53"/>
        <v>1</v>
      </c>
      <c r="UI587" s="8">
        <f t="shared" si="54"/>
        <v>0</v>
      </c>
      <c r="UJ587" s="8">
        <f t="shared" si="55"/>
        <v>0</v>
      </c>
      <c r="UK587" s="8">
        <f t="shared" si="56"/>
        <v>0</v>
      </c>
      <c r="UN587" s="8">
        <f t="array" aca="1" ref="UN587" ca="1">SUM(IF($O$5:$PX$5&gt;=$UN$5,IF($O$5:$PX$5&lt;$UO$5,LEN($O587:$PX587)-LEN(SUBSTITUTE(UPPER($O587:$PX587),"R","")))))</f>
        <v>0</v>
      </c>
      <c r="UO587" s="8">
        <f t="array" aca="1" ref="UO587" ca="1">SUM(IF($O$5:$PX$5&gt;=$UN$5,IF($O$5:$PX$5&lt;$UO$5,LEN($O587:$PX587)-LEN(SUBSTITUTE(UPPER($O587:$PX587),"A","")))))</f>
        <v>0</v>
      </c>
      <c r="UP587" s="8">
        <f t="array" aca="1" ref="UP587" ca="1">SUM(IF($O$5:$PX$5&gt;=$UN$5,IF($O$5:$PX$5&lt;$UO$5,LEN($O587:$PX587)-LEN(SUBSTITUTE(UPPER($O587:$PX587),"P","")))))</f>
        <v>0</v>
      </c>
    </row>
    <row r="588" spans="2:562" x14ac:dyDescent="0.25">
      <c r="B588" s="60">
        <v>583</v>
      </c>
      <c r="C588" s="60" t="s">
        <v>17997</v>
      </c>
      <c r="D588" s="60" t="s">
        <v>10274</v>
      </c>
      <c r="E588" s="60">
        <v>5</v>
      </c>
      <c r="F588" s="60" t="s">
        <v>17815</v>
      </c>
      <c r="G588" s="60" t="s">
        <v>17887</v>
      </c>
      <c r="H588" s="60" t="s">
        <v>17923</v>
      </c>
      <c r="I588" s="60" t="s">
        <v>10</v>
      </c>
      <c r="J588" s="60" t="s">
        <v>11</v>
      </c>
      <c r="K588" s="60" t="s">
        <v>736</v>
      </c>
      <c r="L588" s="60" t="s">
        <v>17945</v>
      </c>
      <c r="M588" s="61">
        <v>34.540969410000002</v>
      </c>
      <c r="N588" s="61">
        <v>36.114777779999997</v>
      </c>
      <c r="AQ588" s="8" t="s">
        <v>17917</v>
      </c>
      <c r="AT588" s="8" t="s">
        <v>17917</v>
      </c>
      <c r="AV588" s="8" t="s">
        <v>17918</v>
      </c>
      <c r="AX588" s="8" t="s">
        <v>17935</v>
      </c>
      <c r="BA588" s="8" t="s">
        <v>17917</v>
      </c>
      <c r="BB588" s="8" t="s">
        <v>17917</v>
      </c>
      <c r="BP588" s="8" t="s">
        <v>17917</v>
      </c>
      <c r="BQ588" s="8" t="s">
        <v>17917</v>
      </c>
      <c r="BW588" s="8" t="s">
        <v>17917</v>
      </c>
      <c r="BX588" s="8" t="s">
        <v>17917</v>
      </c>
      <c r="BZ588" s="8" t="s">
        <v>17935</v>
      </c>
      <c r="CC588" s="8" t="s">
        <v>17917</v>
      </c>
      <c r="CD588" s="8" t="s">
        <v>17917</v>
      </c>
      <c r="UA588" s="8">
        <f t="array" ref="UA588">SUM(LEN($O588:$PX588))-SUM(LEN(SUBSTITUTE(UPPER($O588:$PX588),"R","")))</f>
        <v>12</v>
      </c>
      <c r="UB588" s="8">
        <f t="array" ref="UB588">SUM(LEN($O588:$PX588))-SUM(LEN(SUBSTITUTE(UPPER($O588:$PX588),"A","")))</f>
        <v>0</v>
      </c>
      <c r="UC588" s="8">
        <f t="array" ref="UC588">SUM(LEN($O588:$PX588))-SUM(LEN(SUBSTITUTE(UPPER($O588:$PX588),"P","")))</f>
        <v>3</v>
      </c>
      <c r="UG588" s="8">
        <f t="shared" si="52"/>
        <v>15</v>
      </c>
      <c r="UH588" s="8">
        <f t="shared" si="53"/>
        <v>1</v>
      </c>
      <c r="UI588" s="8">
        <f t="shared" si="54"/>
        <v>0</v>
      </c>
      <c r="UJ588" s="8">
        <f t="shared" si="55"/>
        <v>0</v>
      </c>
      <c r="UK588" s="8">
        <f t="shared" si="56"/>
        <v>0</v>
      </c>
      <c r="UN588" s="8">
        <f t="array" aca="1" ref="UN588" ca="1">SUM(IF($O$5:$PX$5&gt;=$UN$5,IF($O$5:$PX$5&lt;$UO$5,LEN($O588:$PX588)-LEN(SUBSTITUTE(UPPER($O588:$PX588),"R","")))))</f>
        <v>0</v>
      </c>
      <c r="UO588" s="8">
        <f t="array" aca="1" ref="UO588" ca="1">SUM(IF($O$5:$PX$5&gt;=$UN$5,IF($O$5:$PX$5&lt;$UO$5,LEN($O588:$PX588)-LEN(SUBSTITUTE(UPPER($O588:$PX588),"A","")))))</f>
        <v>0</v>
      </c>
      <c r="UP588" s="8">
        <f t="array" aca="1" ref="UP588" ca="1">SUM(IF($O$5:$PX$5&gt;=$UN$5,IF($O$5:$PX$5&lt;$UO$5,LEN($O588:$PX588)-LEN(SUBSTITUTE(UPPER($O588:$PX588),"P","")))))</f>
        <v>0</v>
      </c>
    </row>
    <row r="589" spans="2:562" x14ac:dyDescent="0.25">
      <c r="B589" s="60">
        <v>584</v>
      </c>
      <c r="C589" s="60" t="s">
        <v>17997</v>
      </c>
      <c r="D589" s="60" t="s">
        <v>10274</v>
      </c>
      <c r="E589" s="60">
        <v>7</v>
      </c>
      <c r="F589" s="60" t="s">
        <v>17815</v>
      </c>
      <c r="G589" s="60" t="s">
        <v>17887</v>
      </c>
      <c r="H589" s="60" t="s">
        <v>17923</v>
      </c>
      <c r="I589" s="60" t="s">
        <v>10</v>
      </c>
      <c r="J589" s="60" t="s">
        <v>11</v>
      </c>
      <c r="K589" s="60" t="s">
        <v>736</v>
      </c>
      <c r="L589" s="60" t="s">
        <v>17945</v>
      </c>
      <c r="M589" s="61">
        <v>34.540969410000002</v>
      </c>
      <c r="N589" s="61">
        <v>36.114777779999997</v>
      </c>
      <c r="UA589" s="8">
        <f t="array" ref="UA589">SUM(LEN($O589:$PX589))-SUM(LEN(SUBSTITUTE(UPPER($O589:$PX589),"R","")))</f>
        <v>0</v>
      </c>
      <c r="UB589" s="8">
        <f t="array" ref="UB589">SUM(LEN($O589:$PX589))-SUM(LEN(SUBSTITUTE(UPPER($O589:$PX589),"A","")))</f>
        <v>0</v>
      </c>
      <c r="UC589" s="8">
        <f t="array" ref="UC589">SUM(LEN($O589:$PX589))-SUM(LEN(SUBSTITUTE(UPPER($O589:$PX589),"P","")))</f>
        <v>0</v>
      </c>
      <c r="UG589" s="8">
        <f t="shared" si="52"/>
        <v>0</v>
      </c>
      <c r="UH589" s="8">
        <f t="shared" si="53"/>
        <v>1</v>
      </c>
      <c r="UI589" s="8">
        <f t="shared" si="54"/>
        <v>0</v>
      </c>
      <c r="UJ589" s="8">
        <f t="shared" si="55"/>
        <v>0</v>
      </c>
      <c r="UK589" s="8">
        <f t="shared" si="56"/>
        <v>0</v>
      </c>
      <c r="UN589" s="8">
        <f t="array" aca="1" ref="UN589" ca="1">SUM(IF($O$5:$PX$5&gt;=$UN$5,IF($O$5:$PX$5&lt;$UO$5,LEN($O589:$PX589)-LEN(SUBSTITUTE(UPPER($O589:$PX589),"R","")))))</f>
        <v>0</v>
      </c>
      <c r="UO589" s="8">
        <f t="array" aca="1" ref="UO589" ca="1">SUM(IF($O$5:$PX$5&gt;=$UN$5,IF($O$5:$PX$5&lt;$UO$5,LEN($O589:$PX589)-LEN(SUBSTITUTE(UPPER($O589:$PX589),"A","")))))</f>
        <v>0</v>
      </c>
      <c r="UP589" s="8">
        <f t="array" aca="1" ref="UP589" ca="1">SUM(IF($O$5:$PX$5&gt;=$UN$5,IF($O$5:$PX$5&lt;$UO$5,LEN($O589:$PX589)-LEN(SUBSTITUTE(UPPER($O589:$PX589),"P","")))))</f>
        <v>0</v>
      </c>
    </row>
    <row r="590" spans="2:562" x14ac:dyDescent="0.25">
      <c r="B590" s="60">
        <v>585</v>
      </c>
      <c r="C590" s="60" t="s">
        <v>17997</v>
      </c>
      <c r="D590" s="60" t="s">
        <v>10274</v>
      </c>
      <c r="E590" s="60">
        <v>10</v>
      </c>
      <c r="F590" s="60" t="s">
        <v>17815</v>
      </c>
      <c r="G590" s="60" t="s">
        <v>17887</v>
      </c>
      <c r="H590" s="60" t="s">
        <v>17923</v>
      </c>
      <c r="I590" s="60" t="s">
        <v>10</v>
      </c>
      <c r="J590" s="60" t="s">
        <v>11</v>
      </c>
      <c r="K590" s="60" t="s">
        <v>736</v>
      </c>
      <c r="L590" s="60" t="s">
        <v>17945</v>
      </c>
      <c r="M590" s="61">
        <v>34.540969410000002</v>
      </c>
      <c r="N590" s="61">
        <v>36.114777779999997</v>
      </c>
      <c r="UA590" s="8">
        <f t="array" ref="UA590">SUM(LEN($O590:$PX590))-SUM(LEN(SUBSTITUTE(UPPER($O590:$PX590),"R","")))</f>
        <v>0</v>
      </c>
      <c r="UB590" s="8">
        <f t="array" ref="UB590">SUM(LEN($O590:$PX590))-SUM(LEN(SUBSTITUTE(UPPER($O590:$PX590),"A","")))</f>
        <v>0</v>
      </c>
      <c r="UC590" s="8">
        <f t="array" ref="UC590">SUM(LEN($O590:$PX590))-SUM(LEN(SUBSTITUTE(UPPER($O590:$PX590),"P","")))</f>
        <v>0</v>
      </c>
      <c r="UG590" s="8">
        <f t="shared" si="52"/>
        <v>0</v>
      </c>
      <c r="UH590" s="8">
        <f t="shared" si="53"/>
        <v>1</v>
      </c>
      <c r="UI590" s="8">
        <f t="shared" si="54"/>
        <v>0</v>
      </c>
      <c r="UJ590" s="8">
        <f t="shared" si="55"/>
        <v>0</v>
      </c>
      <c r="UK590" s="8">
        <f t="shared" si="56"/>
        <v>0</v>
      </c>
      <c r="UN590" s="8">
        <f t="array" aca="1" ref="UN590" ca="1">SUM(IF($O$5:$PX$5&gt;=$UN$5,IF($O$5:$PX$5&lt;$UO$5,LEN($O590:$PX590)-LEN(SUBSTITUTE(UPPER($O590:$PX590),"R","")))))</f>
        <v>0</v>
      </c>
      <c r="UO590" s="8">
        <f t="array" aca="1" ref="UO590" ca="1">SUM(IF($O$5:$PX$5&gt;=$UN$5,IF($O$5:$PX$5&lt;$UO$5,LEN($O590:$PX590)-LEN(SUBSTITUTE(UPPER($O590:$PX590),"A","")))))</f>
        <v>0</v>
      </c>
      <c r="UP590" s="8">
        <f t="array" aca="1" ref="UP590" ca="1">SUM(IF($O$5:$PX$5&gt;=$UN$5,IF($O$5:$PX$5&lt;$UO$5,LEN($O590:$PX590)-LEN(SUBSTITUTE(UPPER($O590:$PX590),"P","")))))</f>
        <v>0</v>
      </c>
    </row>
    <row r="591" spans="2:562" x14ac:dyDescent="0.25">
      <c r="B591" s="60">
        <v>586</v>
      </c>
      <c r="C591" s="60" t="s">
        <v>17997</v>
      </c>
      <c r="D591" s="60" t="s">
        <v>10274</v>
      </c>
      <c r="E591" s="60">
        <v>10</v>
      </c>
      <c r="F591" s="60" t="s">
        <v>17815</v>
      </c>
      <c r="G591" s="60" t="s">
        <v>17890</v>
      </c>
      <c r="H591" s="60" t="s">
        <v>17923</v>
      </c>
      <c r="I591" s="60" t="s">
        <v>10</v>
      </c>
      <c r="J591" s="60" t="s">
        <v>11</v>
      </c>
      <c r="K591" s="60" t="s">
        <v>736</v>
      </c>
      <c r="L591" s="60" t="s">
        <v>17945</v>
      </c>
      <c r="M591" s="61">
        <v>34.540969410000002</v>
      </c>
      <c r="N591" s="61">
        <v>36.114777779999997</v>
      </c>
      <c r="BE591" s="8" t="s">
        <v>17935</v>
      </c>
      <c r="BH591" s="8" t="s">
        <v>17917</v>
      </c>
      <c r="BI591" s="8" t="s">
        <v>17918</v>
      </c>
      <c r="BQ591" s="8" t="s">
        <v>17917</v>
      </c>
      <c r="BW591" s="8" t="s">
        <v>17917</v>
      </c>
      <c r="BX591" s="8" t="s">
        <v>17917</v>
      </c>
      <c r="BZ591" s="8" t="s">
        <v>17935</v>
      </c>
      <c r="CC591" s="8" t="s">
        <v>17917</v>
      </c>
      <c r="CD591" s="8" t="s">
        <v>17917</v>
      </c>
      <c r="CG591" s="8" t="s">
        <v>17935</v>
      </c>
      <c r="CJ591" s="8" t="s">
        <v>17917</v>
      </c>
      <c r="UA591" s="8">
        <f t="array" ref="UA591">SUM(LEN($O591:$PX591))-SUM(LEN(SUBSTITUTE(UPPER($O591:$PX591),"R","")))</f>
        <v>10</v>
      </c>
      <c r="UB591" s="8">
        <f t="array" ref="UB591">SUM(LEN($O591:$PX591))-SUM(LEN(SUBSTITUTE(UPPER($O591:$PX591),"A","")))</f>
        <v>0</v>
      </c>
      <c r="UC591" s="8">
        <f t="array" ref="UC591">SUM(LEN($O591:$PX591))-SUM(LEN(SUBSTITUTE(UPPER($O591:$PX591),"P","")))</f>
        <v>4</v>
      </c>
      <c r="UG591" s="8">
        <f t="shared" si="52"/>
        <v>14</v>
      </c>
      <c r="UH591" s="8">
        <f t="shared" si="53"/>
        <v>0</v>
      </c>
      <c r="UI591" s="8">
        <f t="shared" si="54"/>
        <v>1</v>
      </c>
      <c r="UJ591" s="8">
        <f t="shared" si="55"/>
        <v>0</v>
      </c>
      <c r="UK591" s="8">
        <f t="shared" si="56"/>
        <v>0</v>
      </c>
      <c r="UN591" s="8">
        <f t="array" aca="1" ref="UN591" ca="1">SUM(IF($O$5:$PX$5&gt;=$UN$5,IF($O$5:$PX$5&lt;$UO$5,LEN($O591:$PX591)-LEN(SUBSTITUTE(UPPER($O591:$PX591),"R","")))))</f>
        <v>0</v>
      </c>
      <c r="UO591" s="8">
        <f t="array" aca="1" ref="UO591" ca="1">SUM(IF($O$5:$PX$5&gt;=$UN$5,IF($O$5:$PX$5&lt;$UO$5,LEN($O591:$PX591)-LEN(SUBSTITUTE(UPPER($O591:$PX591),"A","")))))</f>
        <v>0</v>
      </c>
      <c r="UP591" s="8">
        <f t="array" aca="1" ref="UP591" ca="1">SUM(IF($O$5:$PX$5&gt;=$UN$5,IF($O$5:$PX$5&lt;$UO$5,LEN($O591:$PX591)-LEN(SUBSTITUTE(UPPER($O591:$PX591),"P","")))))</f>
        <v>0</v>
      </c>
    </row>
    <row r="592" spans="2:562" x14ac:dyDescent="0.25">
      <c r="B592" s="60">
        <v>587</v>
      </c>
      <c r="C592" s="60" t="s">
        <v>17997</v>
      </c>
      <c r="D592" s="60" t="s">
        <v>10274</v>
      </c>
      <c r="E592" s="60">
        <v>6</v>
      </c>
      <c r="F592" s="60" t="s">
        <v>17842</v>
      </c>
      <c r="G592" s="60" t="s">
        <v>17887</v>
      </c>
      <c r="H592" s="60" t="s">
        <v>17923</v>
      </c>
      <c r="I592" s="60" t="s">
        <v>10</v>
      </c>
      <c r="J592" s="60" t="s">
        <v>11</v>
      </c>
      <c r="K592" s="60" t="s">
        <v>736</v>
      </c>
      <c r="L592" s="60" t="s">
        <v>17945</v>
      </c>
      <c r="M592" s="61">
        <v>34.540969410000002</v>
      </c>
      <c r="N592" s="61">
        <v>36.114777779999997</v>
      </c>
      <c r="AQ592" s="8" t="s">
        <v>17917</v>
      </c>
      <c r="AT592" s="8" t="s">
        <v>17917</v>
      </c>
      <c r="AV592" s="8" t="s">
        <v>17918</v>
      </c>
      <c r="AX592" s="8" t="s">
        <v>17935</v>
      </c>
      <c r="BA592" s="8" t="s">
        <v>17917</v>
      </c>
      <c r="BB592" s="8" t="s">
        <v>17917</v>
      </c>
      <c r="BE592" s="8" t="s">
        <v>17935</v>
      </c>
      <c r="BH592" s="8" t="s">
        <v>17917</v>
      </c>
      <c r="BI592" s="8" t="s">
        <v>17918</v>
      </c>
      <c r="BQ592" s="8" t="s">
        <v>17917</v>
      </c>
      <c r="BW592" s="8" t="s">
        <v>17917</v>
      </c>
      <c r="BX592" s="8" t="s">
        <v>17917</v>
      </c>
      <c r="BZ592" s="8" t="s">
        <v>17935</v>
      </c>
      <c r="CC592" s="8" t="s">
        <v>17917</v>
      </c>
      <c r="CD592" s="8" t="s">
        <v>17917</v>
      </c>
      <c r="CG592" s="8" t="s">
        <v>17935</v>
      </c>
      <c r="CJ592" s="8" t="s">
        <v>17917</v>
      </c>
      <c r="UA592" s="8">
        <f t="array" ref="UA592">SUM(LEN($O592:$PX592))-SUM(LEN(SUBSTITUTE(UPPER($O592:$PX592),"R","")))</f>
        <v>15</v>
      </c>
      <c r="UB592" s="8">
        <f t="array" ref="UB592">SUM(LEN($O592:$PX592))-SUM(LEN(SUBSTITUTE(UPPER($O592:$PX592),"A","")))</f>
        <v>0</v>
      </c>
      <c r="UC592" s="8">
        <f t="array" ref="UC592">SUM(LEN($O592:$PX592))-SUM(LEN(SUBSTITUTE(UPPER($O592:$PX592),"P","")))</f>
        <v>6</v>
      </c>
      <c r="UG592" s="8">
        <f t="shared" si="52"/>
        <v>21</v>
      </c>
      <c r="UH592" s="8">
        <f t="shared" si="53"/>
        <v>1</v>
      </c>
      <c r="UI592" s="8">
        <f t="shared" si="54"/>
        <v>0</v>
      </c>
      <c r="UJ592" s="8">
        <f t="shared" si="55"/>
        <v>0</v>
      </c>
      <c r="UK592" s="8">
        <f t="shared" si="56"/>
        <v>0</v>
      </c>
      <c r="UN592" s="8">
        <f t="array" aca="1" ref="UN592" ca="1">SUM(IF($O$5:$PX$5&gt;=$UN$5,IF($O$5:$PX$5&lt;$UO$5,LEN($O592:$PX592)-LEN(SUBSTITUTE(UPPER($O592:$PX592),"R","")))))</f>
        <v>0</v>
      </c>
      <c r="UO592" s="8">
        <f t="array" aca="1" ref="UO592" ca="1">SUM(IF($O$5:$PX$5&gt;=$UN$5,IF($O$5:$PX$5&lt;$UO$5,LEN($O592:$PX592)-LEN(SUBSTITUTE(UPPER($O592:$PX592),"A","")))))</f>
        <v>0</v>
      </c>
      <c r="UP592" s="8">
        <f t="array" aca="1" ref="UP592" ca="1">SUM(IF($O$5:$PX$5&gt;=$UN$5,IF($O$5:$PX$5&lt;$UO$5,LEN($O592:$PX592)-LEN(SUBSTITUTE(UPPER($O592:$PX592),"P","")))))</f>
        <v>0</v>
      </c>
    </row>
    <row r="593" spans="2:562" x14ac:dyDescent="0.25">
      <c r="B593" s="60">
        <v>588</v>
      </c>
      <c r="C593" s="60" t="s">
        <v>17997</v>
      </c>
      <c r="D593" s="60" t="s">
        <v>10274</v>
      </c>
      <c r="E593" s="60">
        <v>10</v>
      </c>
      <c r="F593" s="60" t="s">
        <v>17842</v>
      </c>
      <c r="G593" s="60" t="s">
        <v>17890</v>
      </c>
      <c r="H593" s="60" t="s">
        <v>17923</v>
      </c>
      <c r="I593" s="60" t="s">
        <v>10</v>
      </c>
      <c r="J593" s="60" t="s">
        <v>11</v>
      </c>
      <c r="K593" s="60" t="s">
        <v>736</v>
      </c>
      <c r="L593" s="60" t="s">
        <v>17945</v>
      </c>
      <c r="M593" s="61">
        <v>34.540969410000002</v>
      </c>
      <c r="N593" s="61">
        <v>36.114777779999997</v>
      </c>
      <c r="UA593" s="8">
        <f t="array" ref="UA593">SUM(LEN($O593:$PX593))-SUM(LEN(SUBSTITUTE(UPPER($O593:$PX593),"R","")))</f>
        <v>0</v>
      </c>
      <c r="UB593" s="8">
        <f t="array" ref="UB593">SUM(LEN($O593:$PX593))-SUM(LEN(SUBSTITUTE(UPPER($O593:$PX593),"A","")))</f>
        <v>0</v>
      </c>
      <c r="UC593" s="8">
        <f t="array" ref="UC593">SUM(LEN($O593:$PX593))-SUM(LEN(SUBSTITUTE(UPPER($O593:$PX593),"P","")))</f>
        <v>0</v>
      </c>
      <c r="UG593" s="8">
        <f t="shared" si="52"/>
        <v>0</v>
      </c>
      <c r="UH593" s="8">
        <f t="shared" si="53"/>
        <v>0</v>
      </c>
      <c r="UI593" s="8">
        <f t="shared" si="54"/>
        <v>1</v>
      </c>
      <c r="UJ593" s="8">
        <f t="shared" si="55"/>
        <v>0</v>
      </c>
      <c r="UK593" s="8">
        <f t="shared" si="56"/>
        <v>0</v>
      </c>
      <c r="UN593" s="8">
        <f t="array" aca="1" ref="UN593" ca="1">SUM(IF($O$5:$PX$5&gt;=$UN$5,IF($O$5:$PX$5&lt;$UO$5,LEN($O593:$PX593)-LEN(SUBSTITUTE(UPPER($O593:$PX593),"R","")))))</f>
        <v>0</v>
      </c>
      <c r="UO593" s="8">
        <f t="array" aca="1" ref="UO593" ca="1">SUM(IF($O$5:$PX$5&gt;=$UN$5,IF($O$5:$PX$5&lt;$UO$5,LEN($O593:$PX593)-LEN(SUBSTITUTE(UPPER($O593:$PX593),"A","")))))</f>
        <v>0</v>
      </c>
      <c r="UP593" s="8">
        <f t="array" aca="1" ref="UP593" ca="1">SUM(IF($O$5:$PX$5&gt;=$UN$5,IF($O$5:$PX$5&lt;$UO$5,LEN($O593:$PX593)-LEN(SUBSTITUTE(UPPER($O593:$PX593),"P","")))))</f>
        <v>0</v>
      </c>
    </row>
    <row r="594" spans="2:562" x14ac:dyDescent="0.25">
      <c r="B594" s="60">
        <v>589</v>
      </c>
      <c r="C594" s="60" t="s">
        <v>17997</v>
      </c>
      <c r="D594" s="60" t="s">
        <v>10274</v>
      </c>
      <c r="E594" s="60">
        <v>11</v>
      </c>
      <c r="F594" s="60" t="s">
        <v>17842</v>
      </c>
      <c r="G594" s="60" t="s">
        <v>17889</v>
      </c>
      <c r="H594" s="60" t="s">
        <v>17923</v>
      </c>
      <c r="I594" s="60" t="s">
        <v>10</v>
      </c>
      <c r="J594" s="60" t="s">
        <v>11</v>
      </c>
      <c r="K594" s="60" t="s">
        <v>736</v>
      </c>
      <c r="L594" s="60" t="s">
        <v>17945</v>
      </c>
      <c r="M594" s="61">
        <v>34.540969410000002</v>
      </c>
      <c r="N594" s="61">
        <v>36.114777779999997</v>
      </c>
      <c r="UA594" s="8">
        <f t="array" ref="UA594">SUM(LEN($O594:$PX594))-SUM(LEN(SUBSTITUTE(UPPER($O594:$PX594),"R","")))</f>
        <v>0</v>
      </c>
      <c r="UB594" s="8">
        <f t="array" ref="UB594">SUM(LEN($O594:$PX594))-SUM(LEN(SUBSTITUTE(UPPER($O594:$PX594),"A","")))</f>
        <v>0</v>
      </c>
      <c r="UC594" s="8">
        <f t="array" ref="UC594">SUM(LEN($O594:$PX594))-SUM(LEN(SUBSTITUTE(UPPER($O594:$PX594),"P","")))</f>
        <v>0</v>
      </c>
      <c r="UG594" s="8">
        <f t="shared" si="52"/>
        <v>0</v>
      </c>
      <c r="UH594" s="8">
        <f t="shared" si="53"/>
        <v>1</v>
      </c>
      <c r="UI594" s="8">
        <f t="shared" si="54"/>
        <v>0</v>
      </c>
      <c r="UJ594" s="8">
        <f t="shared" si="55"/>
        <v>0</v>
      </c>
      <c r="UK594" s="8">
        <f t="shared" si="56"/>
        <v>0</v>
      </c>
      <c r="UN594" s="8">
        <f t="array" aca="1" ref="UN594" ca="1">SUM(IF($O$5:$PX$5&gt;=$UN$5,IF($O$5:$PX$5&lt;$UO$5,LEN($O594:$PX594)-LEN(SUBSTITUTE(UPPER($O594:$PX594),"R","")))))</f>
        <v>0</v>
      </c>
      <c r="UO594" s="8">
        <f t="array" aca="1" ref="UO594" ca="1">SUM(IF($O$5:$PX$5&gt;=$UN$5,IF($O$5:$PX$5&lt;$UO$5,LEN($O594:$PX594)-LEN(SUBSTITUTE(UPPER($O594:$PX594),"A","")))))</f>
        <v>0</v>
      </c>
      <c r="UP594" s="8">
        <f t="array" aca="1" ref="UP594" ca="1">SUM(IF($O$5:$PX$5&gt;=$UN$5,IF($O$5:$PX$5&lt;$UO$5,LEN($O594:$PX594)-LEN(SUBSTITUTE(UPPER($O594:$PX594),"P","")))))</f>
        <v>0</v>
      </c>
    </row>
    <row r="595" spans="2:562" x14ac:dyDescent="0.25">
      <c r="B595" s="60">
        <v>590</v>
      </c>
      <c r="C595" s="60" t="s">
        <v>17997</v>
      </c>
      <c r="D595" s="60" t="s">
        <v>10274</v>
      </c>
      <c r="E595" s="60">
        <v>8</v>
      </c>
      <c r="F595" s="60" t="s">
        <v>17815</v>
      </c>
      <c r="G595" s="60" t="s">
        <v>17888</v>
      </c>
      <c r="H595" s="60" t="s">
        <v>17923</v>
      </c>
      <c r="I595" s="60" t="s">
        <v>10</v>
      </c>
      <c r="J595" s="60" t="s">
        <v>11</v>
      </c>
      <c r="K595" s="60" t="s">
        <v>736</v>
      </c>
      <c r="L595" s="60" t="s">
        <v>17945</v>
      </c>
      <c r="M595" s="61">
        <v>34.540969410000002</v>
      </c>
      <c r="N595" s="61">
        <v>36.114777779999997</v>
      </c>
      <c r="UA595" s="8">
        <f t="array" ref="UA595">SUM(LEN($O595:$PX595))-SUM(LEN(SUBSTITUTE(UPPER($O595:$PX595),"R","")))</f>
        <v>0</v>
      </c>
      <c r="UB595" s="8">
        <f t="array" ref="UB595">SUM(LEN($O595:$PX595))-SUM(LEN(SUBSTITUTE(UPPER($O595:$PX595),"A","")))</f>
        <v>0</v>
      </c>
      <c r="UC595" s="8">
        <f t="array" ref="UC595">SUM(LEN($O595:$PX595))-SUM(LEN(SUBSTITUTE(UPPER($O595:$PX595),"P","")))</f>
        <v>0</v>
      </c>
      <c r="UG595" s="8">
        <f t="shared" si="52"/>
        <v>0</v>
      </c>
      <c r="UH595" s="8">
        <f t="shared" si="53"/>
        <v>1</v>
      </c>
      <c r="UI595" s="8">
        <f t="shared" si="54"/>
        <v>0</v>
      </c>
      <c r="UJ595" s="8">
        <f t="shared" si="55"/>
        <v>0</v>
      </c>
      <c r="UK595" s="8">
        <f t="shared" si="56"/>
        <v>0</v>
      </c>
      <c r="UN595" s="8">
        <f t="array" aca="1" ref="UN595" ca="1">SUM(IF($O$5:$PX$5&gt;=$UN$5,IF($O$5:$PX$5&lt;$UO$5,LEN($O595:$PX595)-LEN(SUBSTITUTE(UPPER($O595:$PX595),"R","")))))</f>
        <v>0</v>
      </c>
      <c r="UO595" s="8">
        <f t="array" aca="1" ref="UO595" ca="1">SUM(IF($O$5:$PX$5&gt;=$UN$5,IF($O$5:$PX$5&lt;$UO$5,LEN($O595:$PX595)-LEN(SUBSTITUTE(UPPER($O595:$PX595),"A","")))))</f>
        <v>0</v>
      </c>
      <c r="UP595" s="8">
        <f t="array" aca="1" ref="UP595" ca="1">SUM(IF($O$5:$PX$5&gt;=$UN$5,IF($O$5:$PX$5&lt;$UO$5,LEN($O595:$PX595)-LEN(SUBSTITUTE(UPPER($O595:$PX595),"P","")))))</f>
        <v>0</v>
      </c>
    </row>
    <row r="596" spans="2:562" x14ac:dyDescent="0.25">
      <c r="B596" s="60">
        <v>591</v>
      </c>
      <c r="C596" s="60" t="s">
        <v>17997</v>
      </c>
      <c r="D596" s="60" t="s">
        <v>10274</v>
      </c>
      <c r="E596" s="60">
        <v>7</v>
      </c>
      <c r="F596" s="60" t="s">
        <v>17842</v>
      </c>
      <c r="G596" s="60" t="s">
        <v>17887</v>
      </c>
      <c r="H596" s="60" t="s">
        <v>17923</v>
      </c>
      <c r="I596" s="60" t="s">
        <v>10</v>
      </c>
      <c r="J596" s="60" t="s">
        <v>11</v>
      </c>
      <c r="K596" s="60" t="s">
        <v>736</v>
      </c>
      <c r="L596" s="60" t="s">
        <v>17945</v>
      </c>
      <c r="M596" s="61">
        <v>34.540969410000002</v>
      </c>
      <c r="N596" s="61">
        <v>36.114777779999997</v>
      </c>
      <c r="UA596" s="8">
        <f t="array" ref="UA596">SUM(LEN($O596:$PX596))-SUM(LEN(SUBSTITUTE(UPPER($O596:$PX596),"R","")))</f>
        <v>0</v>
      </c>
      <c r="UB596" s="8">
        <f t="array" ref="UB596">SUM(LEN($O596:$PX596))-SUM(LEN(SUBSTITUTE(UPPER($O596:$PX596),"A","")))</f>
        <v>0</v>
      </c>
      <c r="UC596" s="8">
        <f t="array" ref="UC596">SUM(LEN($O596:$PX596))-SUM(LEN(SUBSTITUTE(UPPER($O596:$PX596),"P","")))</f>
        <v>0</v>
      </c>
      <c r="UG596" s="8">
        <f t="shared" si="52"/>
        <v>0</v>
      </c>
      <c r="UH596" s="8">
        <f t="shared" si="53"/>
        <v>1</v>
      </c>
      <c r="UI596" s="8">
        <f t="shared" si="54"/>
        <v>0</v>
      </c>
      <c r="UJ596" s="8">
        <f t="shared" si="55"/>
        <v>0</v>
      </c>
      <c r="UK596" s="8">
        <f t="shared" si="56"/>
        <v>0</v>
      </c>
      <c r="UN596" s="8">
        <f t="array" aca="1" ref="UN596" ca="1">SUM(IF($O$5:$PX$5&gt;=$UN$5,IF($O$5:$PX$5&lt;$UO$5,LEN($O596:$PX596)-LEN(SUBSTITUTE(UPPER($O596:$PX596),"R","")))))</f>
        <v>0</v>
      </c>
      <c r="UO596" s="8">
        <f t="array" aca="1" ref="UO596" ca="1">SUM(IF($O$5:$PX$5&gt;=$UN$5,IF($O$5:$PX$5&lt;$UO$5,LEN($O596:$PX596)-LEN(SUBSTITUTE(UPPER($O596:$PX596),"A","")))))</f>
        <v>0</v>
      </c>
      <c r="UP596" s="8">
        <f t="array" aca="1" ref="UP596" ca="1">SUM(IF($O$5:$PX$5&gt;=$UN$5,IF($O$5:$PX$5&lt;$UO$5,LEN($O596:$PX596)-LEN(SUBSTITUTE(UPPER($O596:$PX596),"P","")))))</f>
        <v>0</v>
      </c>
    </row>
    <row r="597" spans="2:562" x14ac:dyDescent="0.25">
      <c r="B597" s="60">
        <v>592</v>
      </c>
      <c r="C597" s="60" t="s">
        <v>17997</v>
      </c>
      <c r="D597" s="60" t="s">
        <v>10274</v>
      </c>
      <c r="E597" s="60">
        <v>13</v>
      </c>
      <c r="F597" s="60" t="s">
        <v>17842</v>
      </c>
      <c r="G597" s="60" t="s">
        <v>17892</v>
      </c>
      <c r="H597" s="60" t="s">
        <v>17923</v>
      </c>
      <c r="I597" s="60" t="s">
        <v>10</v>
      </c>
      <c r="J597" s="60" t="s">
        <v>11</v>
      </c>
      <c r="K597" s="60" t="s">
        <v>736</v>
      </c>
      <c r="L597" s="60" t="s">
        <v>17945</v>
      </c>
      <c r="M597" s="61">
        <v>34.540969410000002</v>
      </c>
      <c r="N597" s="61">
        <v>36.114777779999997</v>
      </c>
      <c r="UA597" s="8">
        <f t="array" ref="UA597">SUM(LEN($O597:$PX597))-SUM(LEN(SUBSTITUTE(UPPER($O597:$PX597),"R","")))</f>
        <v>0</v>
      </c>
      <c r="UB597" s="8">
        <f t="array" ref="UB597">SUM(LEN($O597:$PX597))-SUM(LEN(SUBSTITUTE(UPPER($O597:$PX597),"A","")))</f>
        <v>0</v>
      </c>
      <c r="UC597" s="8">
        <f t="array" ref="UC597">SUM(LEN($O597:$PX597))-SUM(LEN(SUBSTITUTE(UPPER($O597:$PX597),"P","")))</f>
        <v>0</v>
      </c>
      <c r="UG597" s="8">
        <f t="shared" si="52"/>
        <v>0</v>
      </c>
      <c r="UH597" s="8">
        <f t="shared" si="53"/>
        <v>0</v>
      </c>
      <c r="UI597" s="8">
        <f t="shared" si="54"/>
        <v>1</v>
      </c>
      <c r="UJ597" s="8">
        <f t="shared" si="55"/>
        <v>0</v>
      </c>
      <c r="UK597" s="8">
        <f t="shared" si="56"/>
        <v>0</v>
      </c>
      <c r="UN597" s="8">
        <f t="array" aca="1" ref="UN597" ca="1">SUM(IF($O$5:$PX$5&gt;=$UN$5,IF($O$5:$PX$5&lt;$UO$5,LEN($O597:$PX597)-LEN(SUBSTITUTE(UPPER($O597:$PX597),"R","")))))</f>
        <v>0</v>
      </c>
      <c r="UO597" s="8">
        <f t="array" aca="1" ref="UO597" ca="1">SUM(IF($O$5:$PX$5&gt;=$UN$5,IF($O$5:$PX$5&lt;$UO$5,LEN($O597:$PX597)-LEN(SUBSTITUTE(UPPER($O597:$PX597),"A","")))))</f>
        <v>0</v>
      </c>
      <c r="UP597" s="8">
        <f t="array" aca="1" ref="UP597" ca="1">SUM(IF($O$5:$PX$5&gt;=$UN$5,IF($O$5:$PX$5&lt;$UO$5,LEN($O597:$PX597)-LEN(SUBSTITUTE(UPPER($O597:$PX597),"P","")))))</f>
        <v>0</v>
      </c>
    </row>
    <row r="598" spans="2:562" x14ac:dyDescent="0.25">
      <c r="B598" s="60">
        <v>593</v>
      </c>
      <c r="C598" s="60" t="s">
        <v>17997</v>
      </c>
      <c r="D598" s="60" t="s">
        <v>10274</v>
      </c>
      <c r="E598" s="60">
        <v>10</v>
      </c>
      <c r="F598" s="60" t="s">
        <v>17815</v>
      </c>
      <c r="G598" s="60" t="s">
        <v>17890</v>
      </c>
      <c r="H598" s="60" t="s">
        <v>17923</v>
      </c>
      <c r="I598" s="60" t="s">
        <v>10</v>
      </c>
      <c r="J598" s="60" t="s">
        <v>11</v>
      </c>
      <c r="K598" s="60" t="s">
        <v>736</v>
      </c>
      <c r="L598" s="60" t="s">
        <v>17945</v>
      </c>
      <c r="M598" s="61">
        <v>34.540969410000002</v>
      </c>
      <c r="N598" s="61">
        <v>36.114777779999997</v>
      </c>
      <c r="BE598" s="8" t="s">
        <v>17935</v>
      </c>
      <c r="BH598" s="8" t="s">
        <v>17917</v>
      </c>
      <c r="BI598" s="8" t="s">
        <v>17918</v>
      </c>
      <c r="BW598" s="8" t="s">
        <v>17917</v>
      </c>
      <c r="BX598" s="8" t="s">
        <v>17917</v>
      </c>
      <c r="BZ598" s="8" t="s">
        <v>17935</v>
      </c>
      <c r="CC598" s="8" t="s">
        <v>17917</v>
      </c>
      <c r="CD598" s="8" t="s">
        <v>17917</v>
      </c>
      <c r="UA598" s="8">
        <f t="array" ref="UA598">SUM(LEN($O598:$PX598))-SUM(LEN(SUBSTITUTE(UPPER($O598:$PX598),"R","")))</f>
        <v>7</v>
      </c>
      <c r="UB598" s="8">
        <f t="array" ref="UB598">SUM(LEN($O598:$PX598))-SUM(LEN(SUBSTITUTE(UPPER($O598:$PX598),"A","")))</f>
        <v>0</v>
      </c>
      <c r="UC598" s="8">
        <f t="array" ref="UC598">SUM(LEN($O598:$PX598))-SUM(LEN(SUBSTITUTE(UPPER($O598:$PX598),"P","")))</f>
        <v>3</v>
      </c>
      <c r="UG598" s="8">
        <f t="shared" si="52"/>
        <v>10</v>
      </c>
      <c r="UH598" s="8">
        <f t="shared" si="53"/>
        <v>0</v>
      </c>
      <c r="UI598" s="8">
        <f t="shared" si="54"/>
        <v>1</v>
      </c>
      <c r="UJ598" s="8">
        <f t="shared" si="55"/>
        <v>0</v>
      </c>
      <c r="UK598" s="8">
        <f t="shared" si="56"/>
        <v>0</v>
      </c>
      <c r="UN598" s="8">
        <f t="array" aca="1" ref="UN598" ca="1">SUM(IF($O$5:$PX$5&gt;=$UN$5,IF($O$5:$PX$5&lt;$UO$5,LEN($O598:$PX598)-LEN(SUBSTITUTE(UPPER($O598:$PX598),"R","")))))</f>
        <v>0</v>
      </c>
      <c r="UO598" s="8">
        <f t="array" aca="1" ref="UO598" ca="1">SUM(IF($O$5:$PX$5&gt;=$UN$5,IF($O$5:$PX$5&lt;$UO$5,LEN($O598:$PX598)-LEN(SUBSTITUTE(UPPER($O598:$PX598),"A","")))))</f>
        <v>0</v>
      </c>
      <c r="UP598" s="8">
        <f t="array" aca="1" ref="UP598" ca="1">SUM(IF($O$5:$PX$5&gt;=$UN$5,IF($O$5:$PX$5&lt;$UO$5,LEN($O598:$PX598)-LEN(SUBSTITUTE(UPPER($O598:$PX598),"P","")))))</f>
        <v>0</v>
      </c>
    </row>
    <row r="599" spans="2:562" x14ac:dyDescent="0.25">
      <c r="B599" s="60">
        <v>594</v>
      </c>
      <c r="C599" s="60" t="s">
        <v>17997</v>
      </c>
      <c r="D599" s="60" t="s">
        <v>10274</v>
      </c>
      <c r="E599" s="60">
        <v>6</v>
      </c>
      <c r="F599" s="60" t="s">
        <v>17815</v>
      </c>
      <c r="G599" s="60" t="s">
        <v>17887</v>
      </c>
      <c r="H599" s="60" t="s">
        <v>17923</v>
      </c>
      <c r="I599" s="60" t="s">
        <v>10</v>
      </c>
      <c r="J599" s="60" t="s">
        <v>11</v>
      </c>
      <c r="K599" s="60" t="s">
        <v>736</v>
      </c>
      <c r="L599" s="60" t="s">
        <v>17945</v>
      </c>
      <c r="M599" s="61">
        <v>34.540969410000002</v>
      </c>
      <c r="N599" s="61">
        <v>36.114777779999997</v>
      </c>
      <c r="UA599" s="8">
        <f t="array" ref="UA599">SUM(LEN($O599:$PX599))-SUM(LEN(SUBSTITUTE(UPPER($O599:$PX599),"R","")))</f>
        <v>0</v>
      </c>
      <c r="UB599" s="8">
        <f t="array" ref="UB599">SUM(LEN($O599:$PX599))-SUM(LEN(SUBSTITUTE(UPPER($O599:$PX599),"A","")))</f>
        <v>0</v>
      </c>
      <c r="UC599" s="8">
        <f t="array" ref="UC599">SUM(LEN($O599:$PX599))-SUM(LEN(SUBSTITUTE(UPPER($O599:$PX599),"P","")))</f>
        <v>0</v>
      </c>
      <c r="UG599" s="8">
        <f t="shared" si="52"/>
        <v>0</v>
      </c>
      <c r="UH599" s="8">
        <f t="shared" si="53"/>
        <v>1</v>
      </c>
      <c r="UI599" s="8">
        <f t="shared" si="54"/>
        <v>0</v>
      </c>
      <c r="UJ599" s="8">
        <f t="shared" si="55"/>
        <v>0</v>
      </c>
      <c r="UK599" s="8">
        <f t="shared" si="56"/>
        <v>0</v>
      </c>
      <c r="UN599" s="8">
        <f t="array" aca="1" ref="UN599" ca="1">SUM(IF($O$5:$PX$5&gt;=$UN$5,IF($O$5:$PX$5&lt;$UO$5,LEN($O599:$PX599)-LEN(SUBSTITUTE(UPPER($O599:$PX599),"R","")))))</f>
        <v>0</v>
      </c>
      <c r="UO599" s="8">
        <f t="array" aca="1" ref="UO599" ca="1">SUM(IF($O$5:$PX$5&gt;=$UN$5,IF($O$5:$PX$5&lt;$UO$5,LEN($O599:$PX599)-LEN(SUBSTITUTE(UPPER($O599:$PX599),"A","")))))</f>
        <v>0</v>
      </c>
      <c r="UP599" s="8">
        <f t="array" aca="1" ref="UP599" ca="1">SUM(IF($O$5:$PX$5&gt;=$UN$5,IF($O$5:$PX$5&lt;$UO$5,LEN($O599:$PX599)-LEN(SUBSTITUTE(UPPER($O599:$PX599),"P","")))))</f>
        <v>0</v>
      </c>
    </row>
    <row r="600" spans="2:562" x14ac:dyDescent="0.25">
      <c r="B600" s="60">
        <v>595</v>
      </c>
      <c r="C600" s="60" t="s">
        <v>17997</v>
      </c>
      <c r="D600" s="60" t="s">
        <v>10274</v>
      </c>
      <c r="E600" s="60">
        <v>9</v>
      </c>
      <c r="F600" s="60" t="s">
        <v>17842</v>
      </c>
      <c r="G600" s="60" t="s">
        <v>17889</v>
      </c>
      <c r="H600" s="60" t="s">
        <v>17923</v>
      </c>
      <c r="I600" s="60" t="s">
        <v>10</v>
      </c>
      <c r="J600" s="60" t="s">
        <v>11</v>
      </c>
      <c r="K600" s="60" t="s">
        <v>736</v>
      </c>
      <c r="L600" s="60" t="s">
        <v>17945</v>
      </c>
      <c r="M600" s="61">
        <v>34.540969410000002</v>
      </c>
      <c r="N600" s="61">
        <v>36.114777779999997</v>
      </c>
      <c r="BQ600" s="8" t="s">
        <v>17917</v>
      </c>
      <c r="UA600" s="8">
        <f t="array" ref="UA600">SUM(LEN($O600:$PX600))-SUM(LEN(SUBSTITUTE(UPPER($O600:$PX600),"R","")))</f>
        <v>1</v>
      </c>
      <c r="UB600" s="8">
        <f t="array" ref="UB600">SUM(LEN($O600:$PX600))-SUM(LEN(SUBSTITUTE(UPPER($O600:$PX600),"A","")))</f>
        <v>0</v>
      </c>
      <c r="UC600" s="8">
        <f t="array" ref="UC600">SUM(LEN($O600:$PX600))-SUM(LEN(SUBSTITUTE(UPPER($O600:$PX600),"P","")))</f>
        <v>0</v>
      </c>
      <c r="UG600" s="8">
        <f t="shared" si="52"/>
        <v>1</v>
      </c>
      <c r="UH600" s="8">
        <f t="shared" si="53"/>
        <v>1</v>
      </c>
      <c r="UI600" s="8">
        <f t="shared" si="54"/>
        <v>0</v>
      </c>
      <c r="UJ600" s="8">
        <f t="shared" si="55"/>
        <v>0</v>
      </c>
      <c r="UK600" s="8">
        <f t="shared" si="56"/>
        <v>0</v>
      </c>
      <c r="UN600" s="8">
        <f t="array" aca="1" ref="UN600" ca="1">SUM(IF($O$5:$PX$5&gt;=$UN$5,IF($O$5:$PX$5&lt;$UO$5,LEN($O600:$PX600)-LEN(SUBSTITUTE(UPPER($O600:$PX600),"R","")))))</f>
        <v>0</v>
      </c>
      <c r="UO600" s="8">
        <f t="array" aca="1" ref="UO600" ca="1">SUM(IF($O$5:$PX$5&gt;=$UN$5,IF($O$5:$PX$5&lt;$UO$5,LEN($O600:$PX600)-LEN(SUBSTITUTE(UPPER($O600:$PX600),"A","")))))</f>
        <v>0</v>
      </c>
      <c r="UP600" s="8">
        <f t="array" aca="1" ref="UP600" ca="1">SUM(IF($O$5:$PX$5&gt;=$UN$5,IF($O$5:$PX$5&lt;$UO$5,LEN($O600:$PX600)-LEN(SUBSTITUTE(UPPER($O600:$PX600),"P","")))))</f>
        <v>0</v>
      </c>
    </row>
    <row r="601" spans="2:562" x14ac:dyDescent="0.25">
      <c r="B601" s="60">
        <v>596</v>
      </c>
      <c r="C601" s="60" t="s">
        <v>17997</v>
      </c>
      <c r="D601" s="60" t="s">
        <v>10274</v>
      </c>
      <c r="E601" s="60">
        <v>10</v>
      </c>
      <c r="F601" s="60" t="s">
        <v>17842</v>
      </c>
      <c r="G601" s="60" t="s">
        <v>17889</v>
      </c>
      <c r="H601" s="60" t="s">
        <v>17923</v>
      </c>
      <c r="I601" s="60" t="s">
        <v>10</v>
      </c>
      <c r="J601" s="60" t="s">
        <v>11</v>
      </c>
      <c r="K601" s="60" t="s">
        <v>736</v>
      </c>
      <c r="L601" s="60" t="s">
        <v>17945</v>
      </c>
      <c r="M601" s="61">
        <v>34.540969410000002</v>
      </c>
      <c r="N601" s="61">
        <v>36.114777779999997</v>
      </c>
      <c r="BE601" s="8" t="s">
        <v>17935</v>
      </c>
      <c r="BH601" s="8" t="s">
        <v>17917</v>
      </c>
      <c r="BI601" s="8" t="s">
        <v>17918</v>
      </c>
      <c r="BX601" s="8" t="s">
        <v>17917</v>
      </c>
      <c r="BZ601" s="8" t="s">
        <v>17935</v>
      </c>
      <c r="CC601" s="8" t="s">
        <v>17917</v>
      </c>
      <c r="CD601" s="8" t="s">
        <v>17917</v>
      </c>
      <c r="CE601" s="8" t="s">
        <v>17935</v>
      </c>
      <c r="CF601" s="8" t="s">
        <v>17917</v>
      </c>
      <c r="CG601" s="8" t="s">
        <v>17935</v>
      </c>
      <c r="CJ601" s="8" t="s">
        <v>17917</v>
      </c>
      <c r="CK601" s="8" t="s">
        <v>17917</v>
      </c>
      <c r="UA601" s="8">
        <f t="array" ref="UA601">SUM(LEN($O601:$PX601))-SUM(LEN(SUBSTITUTE(UPPER($O601:$PX601),"R","")))</f>
        <v>11</v>
      </c>
      <c r="UB601" s="8">
        <f t="array" ref="UB601">SUM(LEN($O601:$PX601))-SUM(LEN(SUBSTITUTE(UPPER($O601:$PX601),"A","")))</f>
        <v>0</v>
      </c>
      <c r="UC601" s="8">
        <f t="array" ref="UC601">SUM(LEN($O601:$PX601))-SUM(LEN(SUBSTITUTE(UPPER($O601:$PX601),"P","")))</f>
        <v>5</v>
      </c>
      <c r="UG601" s="8">
        <f t="shared" si="52"/>
        <v>16</v>
      </c>
      <c r="UH601" s="8">
        <f t="shared" si="53"/>
        <v>1</v>
      </c>
      <c r="UI601" s="8">
        <f t="shared" si="54"/>
        <v>0</v>
      </c>
      <c r="UJ601" s="8">
        <f t="shared" si="55"/>
        <v>0</v>
      </c>
      <c r="UK601" s="8">
        <f t="shared" si="56"/>
        <v>0</v>
      </c>
      <c r="UN601" s="8">
        <f t="array" aca="1" ref="UN601" ca="1">SUM(IF($O$5:$PX$5&gt;=$UN$5,IF($O$5:$PX$5&lt;$UO$5,LEN($O601:$PX601)-LEN(SUBSTITUTE(UPPER($O601:$PX601),"R","")))))</f>
        <v>0</v>
      </c>
      <c r="UO601" s="8">
        <f t="array" aca="1" ref="UO601" ca="1">SUM(IF($O$5:$PX$5&gt;=$UN$5,IF($O$5:$PX$5&lt;$UO$5,LEN($O601:$PX601)-LEN(SUBSTITUTE(UPPER($O601:$PX601),"A","")))))</f>
        <v>0</v>
      </c>
      <c r="UP601" s="8">
        <f t="array" aca="1" ref="UP601" ca="1">SUM(IF($O$5:$PX$5&gt;=$UN$5,IF($O$5:$PX$5&lt;$UO$5,LEN($O601:$PX601)-LEN(SUBSTITUTE(UPPER($O601:$PX601),"P","")))))</f>
        <v>0</v>
      </c>
    </row>
    <row r="602" spans="2:562" x14ac:dyDescent="0.25">
      <c r="B602" s="60">
        <v>597</v>
      </c>
      <c r="C602" s="60" t="s">
        <v>17997</v>
      </c>
      <c r="D602" s="60" t="s">
        <v>10274</v>
      </c>
      <c r="E602" s="60">
        <v>8</v>
      </c>
      <c r="F602" s="60" t="s">
        <v>17815</v>
      </c>
      <c r="G602" s="60" t="s">
        <v>17889</v>
      </c>
      <c r="H602" s="60" t="s">
        <v>17923</v>
      </c>
      <c r="I602" s="60" t="s">
        <v>10</v>
      </c>
      <c r="J602" s="60" t="s">
        <v>11</v>
      </c>
      <c r="K602" s="60" t="s">
        <v>736</v>
      </c>
      <c r="L602" s="60" t="s">
        <v>17945</v>
      </c>
      <c r="M602" s="61">
        <v>34.540969410000002</v>
      </c>
      <c r="N602" s="61">
        <v>36.114777779999997</v>
      </c>
      <c r="CE602" s="8" t="s">
        <v>17935</v>
      </c>
      <c r="CF602" s="8" t="s">
        <v>17917</v>
      </c>
      <c r="CG602" s="8" t="s">
        <v>17935</v>
      </c>
      <c r="CJ602" s="8" t="s">
        <v>17917</v>
      </c>
      <c r="CK602" s="8" t="s">
        <v>17917</v>
      </c>
      <c r="UA602" s="8">
        <f t="array" ref="UA602">SUM(LEN($O602:$PX602))-SUM(LEN(SUBSTITUTE(UPPER($O602:$PX602),"R","")))</f>
        <v>5</v>
      </c>
      <c r="UB602" s="8">
        <f t="array" ref="UB602">SUM(LEN($O602:$PX602))-SUM(LEN(SUBSTITUTE(UPPER($O602:$PX602),"A","")))</f>
        <v>0</v>
      </c>
      <c r="UC602" s="8">
        <f t="array" ref="UC602">SUM(LEN($O602:$PX602))-SUM(LEN(SUBSTITUTE(UPPER($O602:$PX602),"P","")))</f>
        <v>2</v>
      </c>
      <c r="UG602" s="8">
        <f t="shared" si="52"/>
        <v>7</v>
      </c>
      <c r="UH602" s="8">
        <f t="shared" si="53"/>
        <v>1</v>
      </c>
      <c r="UI602" s="8">
        <f t="shared" si="54"/>
        <v>0</v>
      </c>
      <c r="UJ602" s="8">
        <f t="shared" si="55"/>
        <v>0</v>
      </c>
      <c r="UK602" s="8">
        <f t="shared" si="56"/>
        <v>0</v>
      </c>
      <c r="UN602" s="8">
        <f t="array" aca="1" ref="UN602" ca="1">SUM(IF($O$5:$PX$5&gt;=$UN$5,IF($O$5:$PX$5&lt;$UO$5,LEN($O602:$PX602)-LEN(SUBSTITUTE(UPPER($O602:$PX602),"R","")))))</f>
        <v>0</v>
      </c>
      <c r="UO602" s="8">
        <f t="array" aca="1" ref="UO602" ca="1">SUM(IF($O$5:$PX$5&gt;=$UN$5,IF($O$5:$PX$5&lt;$UO$5,LEN($O602:$PX602)-LEN(SUBSTITUTE(UPPER($O602:$PX602),"A","")))))</f>
        <v>0</v>
      </c>
      <c r="UP602" s="8">
        <f t="array" aca="1" ref="UP602" ca="1">SUM(IF($O$5:$PX$5&gt;=$UN$5,IF($O$5:$PX$5&lt;$UO$5,LEN($O602:$PX602)-LEN(SUBSTITUTE(UPPER($O602:$PX602),"P","")))))</f>
        <v>0</v>
      </c>
    </row>
    <row r="603" spans="2:562" x14ac:dyDescent="0.25">
      <c r="B603" s="60">
        <v>598</v>
      </c>
      <c r="C603" s="60" t="s">
        <v>17997</v>
      </c>
      <c r="D603" s="60" t="s">
        <v>10274</v>
      </c>
      <c r="E603" s="60">
        <v>10</v>
      </c>
      <c r="F603" s="60" t="s">
        <v>17842</v>
      </c>
      <c r="G603" s="60" t="s">
        <v>17890</v>
      </c>
      <c r="H603" s="60" t="s">
        <v>17923</v>
      </c>
      <c r="I603" s="60" t="s">
        <v>10</v>
      </c>
      <c r="J603" s="60" t="s">
        <v>11</v>
      </c>
      <c r="K603" s="60" t="s">
        <v>736</v>
      </c>
      <c r="L603" s="60" t="s">
        <v>17945</v>
      </c>
      <c r="M603" s="61">
        <v>34.540969410000002</v>
      </c>
      <c r="N603" s="61">
        <v>36.114777779999997</v>
      </c>
      <c r="BX603" s="8" t="s">
        <v>17917</v>
      </c>
      <c r="BZ603" s="8" t="s">
        <v>17935</v>
      </c>
      <c r="CC603" s="8" t="s">
        <v>17917</v>
      </c>
      <c r="CD603" s="8" t="s">
        <v>17917</v>
      </c>
      <c r="CE603" s="8" t="s">
        <v>17935</v>
      </c>
      <c r="CF603" s="8" t="s">
        <v>17917</v>
      </c>
      <c r="CG603" s="8" t="s">
        <v>17935</v>
      </c>
      <c r="CJ603" s="8" t="s">
        <v>17917</v>
      </c>
      <c r="CK603" s="8" t="s">
        <v>17917</v>
      </c>
      <c r="UA603" s="8">
        <f t="array" ref="UA603">SUM(LEN($O603:$PX603))-SUM(LEN(SUBSTITUTE(UPPER($O603:$PX603),"R","")))</f>
        <v>9</v>
      </c>
      <c r="UB603" s="8">
        <f t="array" ref="UB603">SUM(LEN($O603:$PX603))-SUM(LEN(SUBSTITUTE(UPPER($O603:$PX603),"A","")))</f>
        <v>0</v>
      </c>
      <c r="UC603" s="8">
        <f t="array" ref="UC603">SUM(LEN($O603:$PX603))-SUM(LEN(SUBSTITUTE(UPPER($O603:$PX603),"P","")))</f>
        <v>3</v>
      </c>
      <c r="UG603" s="8">
        <f t="shared" si="52"/>
        <v>12</v>
      </c>
      <c r="UH603" s="8">
        <f t="shared" si="53"/>
        <v>0</v>
      </c>
      <c r="UI603" s="8">
        <f t="shared" si="54"/>
        <v>1</v>
      </c>
      <c r="UJ603" s="8">
        <f t="shared" si="55"/>
        <v>0</v>
      </c>
      <c r="UK603" s="8">
        <f t="shared" si="56"/>
        <v>0</v>
      </c>
      <c r="UN603" s="8">
        <f t="array" aca="1" ref="UN603" ca="1">SUM(IF($O$5:$PX$5&gt;=$UN$5,IF($O$5:$PX$5&lt;$UO$5,LEN($O603:$PX603)-LEN(SUBSTITUTE(UPPER($O603:$PX603),"R","")))))</f>
        <v>0</v>
      </c>
      <c r="UO603" s="8">
        <f t="array" aca="1" ref="UO603" ca="1">SUM(IF($O$5:$PX$5&gt;=$UN$5,IF($O$5:$PX$5&lt;$UO$5,LEN($O603:$PX603)-LEN(SUBSTITUTE(UPPER($O603:$PX603),"A","")))))</f>
        <v>0</v>
      </c>
      <c r="UP603" s="8">
        <f t="array" aca="1" ref="UP603" ca="1">SUM(IF($O$5:$PX$5&gt;=$UN$5,IF($O$5:$PX$5&lt;$UO$5,LEN($O603:$PX603)-LEN(SUBSTITUTE(UPPER($O603:$PX603),"P","")))))</f>
        <v>0</v>
      </c>
    </row>
    <row r="604" spans="2:562" x14ac:dyDescent="0.25">
      <c r="B604" s="60">
        <v>599</v>
      </c>
      <c r="C604" s="60" t="s">
        <v>17997</v>
      </c>
      <c r="D604" s="60" t="s">
        <v>10274</v>
      </c>
      <c r="E604" s="60">
        <v>8</v>
      </c>
      <c r="F604" s="60" t="s">
        <v>17815</v>
      </c>
      <c r="G604" s="60" t="s">
        <v>17889</v>
      </c>
      <c r="H604" s="60" t="s">
        <v>17923</v>
      </c>
      <c r="I604" s="60" t="s">
        <v>10</v>
      </c>
      <c r="J604" s="60" t="s">
        <v>11</v>
      </c>
      <c r="K604" s="60" t="s">
        <v>736</v>
      </c>
      <c r="L604" s="60" t="s">
        <v>17945</v>
      </c>
      <c r="M604" s="61">
        <v>34.540969410000002</v>
      </c>
      <c r="N604" s="61">
        <v>36.114777779999997</v>
      </c>
      <c r="AQ604" s="8" t="s">
        <v>17917</v>
      </c>
      <c r="AT604" s="8" t="s">
        <v>17917</v>
      </c>
      <c r="AV604" s="8" t="s">
        <v>17918</v>
      </c>
      <c r="AX604" s="8" t="s">
        <v>17935</v>
      </c>
      <c r="BA604" s="8" t="s">
        <v>17917</v>
      </c>
      <c r="BB604" s="8" t="s">
        <v>17917</v>
      </c>
      <c r="BH604" s="8" t="s">
        <v>17917</v>
      </c>
      <c r="BI604" s="8" t="s">
        <v>17918</v>
      </c>
      <c r="BP604" s="8" t="s">
        <v>17917</v>
      </c>
      <c r="BQ604" s="8" t="s">
        <v>17917</v>
      </c>
      <c r="BW604" s="8" t="s">
        <v>17917</v>
      </c>
      <c r="UA604" s="8">
        <f t="array" ref="UA604">SUM(LEN($O604:$PX604))-SUM(LEN(SUBSTITUTE(UPPER($O604:$PX604),"R","")))</f>
        <v>9</v>
      </c>
      <c r="UB604" s="8">
        <f t="array" ref="UB604">SUM(LEN($O604:$PX604))-SUM(LEN(SUBSTITUTE(UPPER($O604:$PX604),"A","")))</f>
        <v>0</v>
      </c>
      <c r="UC604" s="8">
        <f t="array" ref="UC604">SUM(LEN($O604:$PX604))-SUM(LEN(SUBSTITUTE(UPPER($O604:$PX604),"P","")))</f>
        <v>3</v>
      </c>
      <c r="UG604" s="8">
        <f t="shared" si="52"/>
        <v>12</v>
      </c>
      <c r="UH604" s="8">
        <f t="shared" si="53"/>
        <v>1</v>
      </c>
      <c r="UI604" s="8">
        <f t="shared" si="54"/>
        <v>0</v>
      </c>
      <c r="UJ604" s="8">
        <f t="shared" si="55"/>
        <v>0</v>
      </c>
      <c r="UK604" s="8">
        <f t="shared" si="56"/>
        <v>0</v>
      </c>
      <c r="UN604" s="8">
        <f t="array" aca="1" ref="UN604" ca="1">SUM(IF($O$5:$PX$5&gt;=$UN$5,IF($O$5:$PX$5&lt;$UO$5,LEN($O604:$PX604)-LEN(SUBSTITUTE(UPPER($O604:$PX604),"R","")))))</f>
        <v>0</v>
      </c>
      <c r="UO604" s="8">
        <f t="array" aca="1" ref="UO604" ca="1">SUM(IF($O$5:$PX$5&gt;=$UN$5,IF($O$5:$PX$5&lt;$UO$5,LEN($O604:$PX604)-LEN(SUBSTITUTE(UPPER($O604:$PX604),"A","")))))</f>
        <v>0</v>
      </c>
      <c r="UP604" s="8">
        <f t="array" aca="1" ref="UP604" ca="1">SUM(IF($O$5:$PX$5&gt;=$UN$5,IF($O$5:$PX$5&lt;$UO$5,LEN($O604:$PX604)-LEN(SUBSTITUTE(UPPER($O604:$PX604),"P","")))))</f>
        <v>0</v>
      </c>
    </row>
    <row r="605" spans="2:562" x14ac:dyDescent="0.25">
      <c r="B605" s="60">
        <v>600</v>
      </c>
      <c r="C605" s="60" t="s">
        <v>17997</v>
      </c>
      <c r="D605" s="60" t="s">
        <v>10274</v>
      </c>
      <c r="E605" s="60">
        <v>6</v>
      </c>
      <c r="F605" s="60" t="s">
        <v>17815</v>
      </c>
      <c r="G605" s="60" t="s">
        <v>17887</v>
      </c>
      <c r="H605" s="60" t="s">
        <v>17923</v>
      </c>
      <c r="I605" s="60" t="s">
        <v>10</v>
      </c>
      <c r="J605" s="60" t="s">
        <v>11</v>
      </c>
      <c r="K605" s="60" t="s">
        <v>736</v>
      </c>
      <c r="L605" s="60" t="s">
        <v>17945</v>
      </c>
      <c r="M605" s="61">
        <v>34.540969410000002</v>
      </c>
      <c r="N605" s="61">
        <v>36.114777779999997</v>
      </c>
      <c r="UA605" s="8">
        <f t="array" ref="UA605">SUM(LEN($O605:$PX605))-SUM(LEN(SUBSTITUTE(UPPER($O605:$PX605),"R","")))</f>
        <v>0</v>
      </c>
      <c r="UB605" s="8">
        <f t="array" ref="UB605">SUM(LEN($O605:$PX605))-SUM(LEN(SUBSTITUTE(UPPER($O605:$PX605),"A","")))</f>
        <v>0</v>
      </c>
      <c r="UC605" s="8">
        <f t="array" ref="UC605">SUM(LEN($O605:$PX605))-SUM(LEN(SUBSTITUTE(UPPER($O605:$PX605),"P","")))</f>
        <v>0</v>
      </c>
      <c r="UG605" s="8">
        <f t="shared" si="52"/>
        <v>0</v>
      </c>
      <c r="UH605" s="8">
        <f t="shared" si="53"/>
        <v>1</v>
      </c>
      <c r="UI605" s="8">
        <f t="shared" si="54"/>
        <v>0</v>
      </c>
      <c r="UJ605" s="8">
        <f t="shared" si="55"/>
        <v>0</v>
      </c>
      <c r="UK605" s="8">
        <f t="shared" si="56"/>
        <v>0</v>
      </c>
      <c r="UN605" s="8">
        <f t="array" aca="1" ref="UN605" ca="1">SUM(IF($O$5:$PX$5&gt;=$UN$5,IF($O$5:$PX$5&lt;$UO$5,LEN($O605:$PX605)-LEN(SUBSTITUTE(UPPER($O605:$PX605),"R","")))))</f>
        <v>0</v>
      </c>
      <c r="UO605" s="8">
        <f t="array" aca="1" ref="UO605" ca="1">SUM(IF($O$5:$PX$5&gt;=$UN$5,IF($O$5:$PX$5&lt;$UO$5,LEN($O605:$PX605)-LEN(SUBSTITUTE(UPPER($O605:$PX605),"A","")))))</f>
        <v>0</v>
      </c>
      <c r="UP605" s="8">
        <f t="array" aca="1" ref="UP605" ca="1">SUM(IF($O$5:$PX$5&gt;=$UN$5,IF($O$5:$PX$5&lt;$UO$5,LEN($O605:$PX605)-LEN(SUBSTITUTE(UPPER($O605:$PX605),"P","")))))</f>
        <v>0</v>
      </c>
    </row>
    <row r="606" spans="2:562" x14ac:dyDescent="0.25">
      <c r="B606" s="60">
        <v>601</v>
      </c>
      <c r="C606" s="60" t="s">
        <v>17997</v>
      </c>
      <c r="D606" s="60" t="s">
        <v>10274</v>
      </c>
      <c r="E606" s="60">
        <v>8</v>
      </c>
      <c r="F606" s="60" t="s">
        <v>17815</v>
      </c>
      <c r="G606" s="60" t="s">
        <v>17888</v>
      </c>
      <c r="H606" s="60" t="s">
        <v>17923</v>
      </c>
      <c r="I606" s="60" t="s">
        <v>10</v>
      </c>
      <c r="J606" s="60" t="s">
        <v>11</v>
      </c>
      <c r="K606" s="60" t="s">
        <v>736</v>
      </c>
      <c r="L606" s="60" t="s">
        <v>17945</v>
      </c>
      <c r="M606" s="61">
        <v>34.540969410000002</v>
      </c>
      <c r="N606" s="61">
        <v>36.114777779999997</v>
      </c>
      <c r="BX606" s="8" t="s">
        <v>17917</v>
      </c>
      <c r="BZ606" s="8" t="s">
        <v>17935</v>
      </c>
      <c r="CC606" s="8" t="s">
        <v>17917</v>
      </c>
      <c r="CD606" s="8" t="s">
        <v>17917</v>
      </c>
      <c r="CE606" s="8" t="s">
        <v>17935</v>
      </c>
      <c r="CF606" s="8" t="s">
        <v>17917</v>
      </c>
      <c r="CG606" s="8" t="s">
        <v>17935</v>
      </c>
      <c r="CJ606" s="8" t="s">
        <v>17917</v>
      </c>
      <c r="CK606" s="8" t="s">
        <v>17917</v>
      </c>
      <c r="UA606" s="8">
        <f t="array" ref="UA606">SUM(LEN($O606:$PX606))-SUM(LEN(SUBSTITUTE(UPPER($O606:$PX606),"R","")))</f>
        <v>9</v>
      </c>
      <c r="UB606" s="8">
        <f t="array" ref="UB606">SUM(LEN($O606:$PX606))-SUM(LEN(SUBSTITUTE(UPPER($O606:$PX606),"A","")))</f>
        <v>0</v>
      </c>
      <c r="UC606" s="8">
        <f t="array" ref="UC606">SUM(LEN($O606:$PX606))-SUM(LEN(SUBSTITUTE(UPPER($O606:$PX606),"P","")))</f>
        <v>3</v>
      </c>
      <c r="UG606" s="8">
        <f t="shared" si="52"/>
        <v>12</v>
      </c>
      <c r="UH606" s="8">
        <f t="shared" si="53"/>
        <v>1</v>
      </c>
      <c r="UI606" s="8">
        <f t="shared" si="54"/>
        <v>0</v>
      </c>
      <c r="UJ606" s="8">
        <f t="shared" si="55"/>
        <v>0</v>
      </c>
      <c r="UK606" s="8">
        <f t="shared" si="56"/>
        <v>0</v>
      </c>
      <c r="UN606" s="8">
        <f t="array" aca="1" ref="UN606" ca="1">SUM(IF($O$5:$PX$5&gt;=$UN$5,IF($O$5:$PX$5&lt;$UO$5,LEN($O606:$PX606)-LEN(SUBSTITUTE(UPPER($O606:$PX606),"R","")))))</f>
        <v>0</v>
      </c>
      <c r="UO606" s="8">
        <f t="array" aca="1" ref="UO606" ca="1">SUM(IF($O$5:$PX$5&gt;=$UN$5,IF($O$5:$PX$5&lt;$UO$5,LEN($O606:$PX606)-LEN(SUBSTITUTE(UPPER($O606:$PX606),"A","")))))</f>
        <v>0</v>
      </c>
      <c r="UP606" s="8">
        <f t="array" aca="1" ref="UP606" ca="1">SUM(IF($O$5:$PX$5&gt;=$UN$5,IF($O$5:$PX$5&lt;$UO$5,LEN($O606:$PX606)-LEN(SUBSTITUTE(UPPER($O606:$PX606),"P","")))))</f>
        <v>0</v>
      </c>
    </row>
    <row r="607" spans="2:562" x14ac:dyDescent="0.25">
      <c r="B607" s="60">
        <v>602</v>
      </c>
      <c r="C607" s="60" t="s">
        <v>17997</v>
      </c>
      <c r="D607" s="60" t="s">
        <v>10274</v>
      </c>
      <c r="E607" s="60">
        <v>9</v>
      </c>
      <c r="F607" s="60" t="s">
        <v>17842</v>
      </c>
      <c r="G607" s="60" t="s">
        <v>17889</v>
      </c>
      <c r="H607" s="60" t="s">
        <v>17923</v>
      </c>
      <c r="I607" s="60" t="s">
        <v>10</v>
      </c>
      <c r="J607" s="60" t="s">
        <v>11</v>
      </c>
      <c r="K607" s="60" t="s">
        <v>736</v>
      </c>
      <c r="L607" s="60" t="s">
        <v>17945</v>
      </c>
      <c r="M607" s="60">
        <v>34.540969410000002</v>
      </c>
      <c r="N607" s="60">
        <v>36.114777779999997</v>
      </c>
      <c r="BX607" s="8" t="s">
        <v>17917</v>
      </c>
      <c r="BZ607" s="8" t="s">
        <v>17935</v>
      </c>
      <c r="CC607" s="8" t="s">
        <v>17917</v>
      </c>
      <c r="CD607" s="8" t="s">
        <v>17917</v>
      </c>
      <c r="CE607" s="8" t="s">
        <v>17935</v>
      </c>
      <c r="CF607" s="8" t="s">
        <v>17917</v>
      </c>
      <c r="CG607" s="8" t="s">
        <v>17935</v>
      </c>
      <c r="CJ607" s="8" t="s">
        <v>17917</v>
      </c>
      <c r="CK607" s="8" t="s">
        <v>17917</v>
      </c>
      <c r="UA607" s="8">
        <f t="array" ref="UA607">SUM(LEN($O607:$PX607))-SUM(LEN(SUBSTITUTE(UPPER($O607:$PX607),"R","")))</f>
        <v>9</v>
      </c>
      <c r="UB607" s="8">
        <f t="array" ref="UB607">SUM(LEN($O607:$PX607))-SUM(LEN(SUBSTITUTE(UPPER($O607:$PX607),"A","")))</f>
        <v>0</v>
      </c>
      <c r="UC607" s="8">
        <f t="array" ref="UC607">SUM(LEN($O607:$PX607))-SUM(LEN(SUBSTITUTE(UPPER($O607:$PX607),"P","")))</f>
        <v>3</v>
      </c>
      <c r="UG607" s="8">
        <f t="shared" si="52"/>
        <v>12</v>
      </c>
      <c r="UH607" s="8">
        <f t="shared" si="53"/>
        <v>1</v>
      </c>
      <c r="UI607" s="8">
        <f t="shared" si="54"/>
        <v>0</v>
      </c>
      <c r="UJ607" s="8">
        <f t="shared" si="55"/>
        <v>0</v>
      </c>
      <c r="UK607" s="8">
        <f t="shared" si="56"/>
        <v>0</v>
      </c>
      <c r="UN607" s="8">
        <f t="array" aca="1" ref="UN607" ca="1">SUM(IF($O$5:$PX$5&gt;=$UN$5,IF($O$5:$PX$5&lt;$UO$5,LEN($O607:$PX607)-LEN(SUBSTITUTE(UPPER($O607:$PX607),"R","")))))</f>
        <v>0</v>
      </c>
      <c r="UO607" s="8">
        <f t="array" aca="1" ref="UO607" ca="1">SUM(IF($O$5:$PX$5&gt;=$UN$5,IF($O$5:$PX$5&lt;$UO$5,LEN($O607:$PX607)-LEN(SUBSTITUTE(UPPER($O607:$PX607),"A","")))))</f>
        <v>0</v>
      </c>
      <c r="UP607" s="8">
        <f t="array" aca="1" ref="UP607" ca="1">SUM(IF($O$5:$PX$5&gt;=$UN$5,IF($O$5:$PX$5&lt;$UO$5,LEN($O607:$PX607)-LEN(SUBSTITUTE(UPPER($O607:$PX607),"P","")))))</f>
        <v>0</v>
      </c>
    </row>
    <row r="608" spans="2:562" x14ac:dyDescent="0.25">
      <c r="B608" s="60">
        <v>603</v>
      </c>
      <c r="C608" s="60" t="s">
        <v>17997</v>
      </c>
      <c r="D608" s="60" t="s">
        <v>10274</v>
      </c>
      <c r="E608" s="60">
        <v>5</v>
      </c>
      <c r="F608" s="60" t="s">
        <v>17815</v>
      </c>
      <c r="G608" s="60" t="s">
        <v>17887</v>
      </c>
      <c r="H608" s="60" t="s">
        <v>17923</v>
      </c>
      <c r="I608" s="60" t="s">
        <v>10</v>
      </c>
      <c r="J608" s="60" t="s">
        <v>11</v>
      </c>
      <c r="K608" s="60" t="s">
        <v>736</v>
      </c>
      <c r="L608" s="60" t="s">
        <v>17945</v>
      </c>
      <c r="M608" s="60">
        <v>34.540969410000002</v>
      </c>
      <c r="N608" s="60">
        <v>36.114777779999997</v>
      </c>
      <c r="UA608" s="8">
        <f t="array" ref="UA608">SUM(LEN($O608:$PX608))-SUM(LEN(SUBSTITUTE(UPPER($O608:$PX608),"R","")))</f>
        <v>0</v>
      </c>
      <c r="UB608" s="8">
        <f t="array" ref="UB608">SUM(LEN($O608:$PX608))-SUM(LEN(SUBSTITUTE(UPPER($O608:$PX608),"A","")))</f>
        <v>0</v>
      </c>
      <c r="UC608" s="8">
        <f t="array" ref="UC608">SUM(LEN($O608:$PX608))-SUM(LEN(SUBSTITUTE(UPPER($O608:$PX608),"P","")))</f>
        <v>0</v>
      </c>
      <c r="UG608" s="8">
        <f t="shared" si="52"/>
        <v>0</v>
      </c>
      <c r="UH608" s="8">
        <f t="shared" si="53"/>
        <v>1</v>
      </c>
      <c r="UI608" s="8">
        <f t="shared" si="54"/>
        <v>0</v>
      </c>
      <c r="UJ608" s="8">
        <f t="shared" si="55"/>
        <v>0</v>
      </c>
      <c r="UK608" s="8">
        <f t="shared" si="56"/>
        <v>0</v>
      </c>
      <c r="UN608" s="8">
        <f t="array" aca="1" ref="UN608" ca="1">SUM(IF($O$5:$PX$5&gt;=$UN$5,IF($O$5:$PX$5&lt;$UO$5,LEN($O608:$PX608)-LEN(SUBSTITUTE(UPPER($O608:$PX608),"R","")))))</f>
        <v>0</v>
      </c>
      <c r="UO608" s="8">
        <f t="array" aca="1" ref="UO608" ca="1">SUM(IF($O$5:$PX$5&gt;=$UN$5,IF($O$5:$PX$5&lt;$UO$5,LEN($O608:$PX608)-LEN(SUBSTITUTE(UPPER($O608:$PX608),"A","")))))</f>
        <v>0</v>
      </c>
      <c r="UP608" s="8">
        <f t="array" aca="1" ref="UP608" ca="1">SUM(IF($O$5:$PX$5&gt;=$UN$5,IF($O$5:$PX$5&lt;$UO$5,LEN($O608:$PX608)-LEN(SUBSTITUTE(UPPER($O608:$PX608),"P","")))))</f>
        <v>0</v>
      </c>
    </row>
    <row r="609" spans="2:562" x14ac:dyDescent="0.25">
      <c r="B609" s="60">
        <v>604</v>
      </c>
      <c r="C609" s="60" t="s">
        <v>17997</v>
      </c>
      <c r="D609" s="60" t="s">
        <v>10274</v>
      </c>
      <c r="E609" s="60">
        <v>5</v>
      </c>
      <c r="F609" s="60" t="s">
        <v>17842</v>
      </c>
      <c r="G609" s="60" t="s">
        <v>17887</v>
      </c>
      <c r="H609" s="60" t="s">
        <v>17923</v>
      </c>
      <c r="I609" s="60" t="s">
        <v>10</v>
      </c>
      <c r="J609" s="60" t="s">
        <v>11</v>
      </c>
      <c r="K609" s="60" t="s">
        <v>736</v>
      </c>
      <c r="L609" s="60" t="s">
        <v>17945</v>
      </c>
      <c r="M609" s="60">
        <v>34.540969410000002</v>
      </c>
      <c r="N609" s="60">
        <v>36.114777779999997</v>
      </c>
      <c r="UA609" s="8">
        <f t="array" ref="UA609">SUM(LEN($O609:$PX609))-SUM(LEN(SUBSTITUTE(UPPER($O609:$PX609),"R","")))</f>
        <v>0</v>
      </c>
      <c r="UB609" s="8">
        <f t="array" ref="UB609">SUM(LEN($O609:$PX609))-SUM(LEN(SUBSTITUTE(UPPER($O609:$PX609),"A","")))</f>
        <v>0</v>
      </c>
      <c r="UC609" s="8">
        <f t="array" ref="UC609">SUM(LEN($O609:$PX609))-SUM(LEN(SUBSTITUTE(UPPER($O609:$PX609),"P","")))</f>
        <v>0</v>
      </c>
      <c r="UG609" s="8">
        <f t="shared" si="52"/>
        <v>0</v>
      </c>
      <c r="UH609" s="8">
        <f t="shared" si="53"/>
        <v>1</v>
      </c>
      <c r="UI609" s="8">
        <f t="shared" si="54"/>
        <v>0</v>
      </c>
      <c r="UJ609" s="8">
        <f t="shared" si="55"/>
        <v>0</v>
      </c>
      <c r="UK609" s="8">
        <f t="shared" si="56"/>
        <v>0</v>
      </c>
      <c r="UN609" s="8">
        <f t="array" aca="1" ref="UN609" ca="1">SUM(IF($O$5:$PX$5&gt;=$UN$5,IF($O$5:$PX$5&lt;$UO$5,LEN($O609:$PX609)-LEN(SUBSTITUTE(UPPER($O609:$PX609),"R","")))))</f>
        <v>0</v>
      </c>
      <c r="UO609" s="8">
        <f t="array" aca="1" ref="UO609" ca="1">SUM(IF($O$5:$PX$5&gt;=$UN$5,IF($O$5:$PX$5&lt;$UO$5,LEN($O609:$PX609)-LEN(SUBSTITUTE(UPPER($O609:$PX609),"A","")))))</f>
        <v>0</v>
      </c>
      <c r="UP609" s="8">
        <f t="array" aca="1" ref="UP609" ca="1">SUM(IF($O$5:$PX$5&gt;=$UN$5,IF($O$5:$PX$5&lt;$UO$5,LEN($O609:$PX609)-LEN(SUBSTITUTE(UPPER($O609:$PX609),"P","")))))</f>
        <v>0</v>
      </c>
    </row>
    <row r="610" spans="2:562" x14ac:dyDescent="0.25">
      <c r="B610" s="60">
        <v>605</v>
      </c>
      <c r="C610" s="60" t="s">
        <v>17997</v>
      </c>
      <c r="D610" s="60" t="s">
        <v>10274</v>
      </c>
      <c r="E610" s="60">
        <v>6</v>
      </c>
      <c r="F610" s="60" t="s">
        <v>17815</v>
      </c>
      <c r="G610" s="60" t="s">
        <v>17887</v>
      </c>
      <c r="H610" s="60" t="s">
        <v>17923</v>
      </c>
      <c r="I610" s="60" t="s">
        <v>10</v>
      </c>
      <c r="J610" s="60" t="s">
        <v>11</v>
      </c>
      <c r="K610" s="60" t="s">
        <v>736</v>
      </c>
      <c r="L610" s="60" t="s">
        <v>17945</v>
      </c>
      <c r="M610" s="60">
        <v>34.540969410000002</v>
      </c>
      <c r="N610" s="60">
        <v>36.114777779999997</v>
      </c>
      <c r="BX610" s="8" t="s">
        <v>17917</v>
      </c>
      <c r="BZ610" s="8" t="s">
        <v>17935</v>
      </c>
      <c r="CC610" s="8" t="s">
        <v>17917</v>
      </c>
      <c r="CD610" s="8" t="s">
        <v>17917</v>
      </c>
      <c r="CE610" s="8" t="s">
        <v>17935</v>
      </c>
      <c r="CF610" s="8" t="s">
        <v>17917</v>
      </c>
      <c r="CG610" s="8" t="s">
        <v>17935</v>
      </c>
      <c r="CJ610" s="8" t="s">
        <v>17917</v>
      </c>
      <c r="CK610" s="8" t="s">
        <v>17917</v>
      </c>
      <c r="UA610" s="8">
        <f t="array" ref="UA610">SUM(LEN($O610:$PX610))-SUM(LEN(SUBSTITUTE(UPPER($O610:$PX610),"R","")))</f>
        <v>9</v>
      </c>
      <c r="UB610" s="8">
        <f t="array" ref="UB610">SUM(LEN($O610:$PX610))-SUM(LEN(SUBSTITUTE(UPPER($O610:$PX610),"A","")))</f>
        <v>0</v>
      </c>
      <c r="UC610" s="8">
        <f t="array" ref="UC610">SUM(LEN($O610:$PX610))-SUM(LEN(SUBSTITUTE(UPPER($O610:$PX610),"P","")))</f>
        <v>3</v>
      </c>
      <c r="UG610" s="8">
        <f t="shared" si="52"/>
        <v>12</v>
      </c>
      <c r="UH610" s="8">
        <f t="shared" si="53"/>
        <v>1</v>
      </c>
      <c r="UI610" s="8">
        <f t="shared" si="54"/>
        <v>0</v>
      </c>
      <c r="UJ610" s="8">
        <f t="shared" si="55"/>
        <v>0</v>
      </c>
      <c r="UK610" s="8">
        <f t="shared" si="56"/>
        <v>0</v>
      </c>
      <c r="UN610" s="8">
        <f t="array" aca="1" ref="UN610" ca="1">SUM(IF($O$5:$PX$5&gt;=$UN$5,IF($O$5:$PX$5&lt;$UO$5,LEN($O610:$PX610)-LEN(SUBSTITUTE(UPPER($O610:$PX610),"R","")))))</f>
        <v>0</v>
      </c>
      <c r="UO610" s="8">
        <f t="array" aca="1" ref="UO610" ca="1">SUM(IF($O$5:$PX$5&gt;=$UN$5,IF($O$5:$PX$5&lt;$UO$5,LEN($O610:$PX610)-LEN(SUBSTITUTE(UPPER($O610:$PX610),"A","")))))</f>
        <v>0</v>
      </c>
      <c r="UP610" s="8">
        <f t="array" aca="1" ref="UP610" ca="1">SUM(IF($O$5:$PX$5&gt;=$UN$5,IF($O$5:$PX$5&lt;$UO$5,LEN($O610:$PX610)-LEN(SUBSTITUTE(UPPER($O610:$PX610),"P","")))))</f>
        <v>0</v>
      </c>
    </row>
    <row r="611" spans="2:562" x14ac:dyDescent="0.25">
      <c r="B611" s="60">
        <v>606</v>
      </c>
      <c r="C611" s="60" t="s">
        <v>17997</v>
      </c>
      <c r="D611" s="60" t="s">
        <v>10274</v>
      </c>
      <c r="E611" s="60">
        <v>12</v>
      </c>
      <c r="F611" s="60" t="s">
        <v>17842</v>
      </c>
      <c r="G611" s="60" t="s">
        <v>17889</v>
      </c>
      <c r="H611" s="60" t="s">
        <v>17923</v>
      </c>
      <c r="I611" s="60" t="s">
        <v>10</v>
      </c>
      <c r="J611" s="60" t="s">
        <v>11</v>
      </c>
      <c r="K611" s="60" t="s">
        <v>736</v>
      </c>
      <c r="L611" s="60" t="s">
        <v>17945</v>
      </c>
      <c r="M611" s="60">
        <v>34.540969410000002</v>
      </c>
      <c r="N611" s="60">
        <v>36.114777779999997</v>
      </c>
      <c r="AQ611" s="8" t="s">
        <v>17917</v>
      </c>
      <c r="AT611" s="8" t="s">
        <v>17917</v>
      </c>
      <c r="AV611" s="8" t="s">
        <v>17918</v>
      </c>
      <c r="AX611" s="8" t="s">
        <v>17935</v>
      </c>
      <c r="BA611" s="8" t="s">
        <v>17917</v>
      </c>
      <c r="BB611" s="8" t="s">
        <v>17917</v>
      </c>
      <c r="BH611" s="8" t="s">
        <v>17917</v>
      </c>
      <c r="BI611" s="8" t="s">
        <v>17918</v>
      </c>
      <c r="BP611" s="8" t="s">
        <v>17917</v>
      </c>
      <c r="BQ611" s="8" t="s">
        <v>17917</v>
      </c>
      <c r="BW611" s="8" t="s">
        <v>17917</v>
      </c>
      <c r="UA611" s="8">
        <f t="array" ref="UA611">SUM(LEN($O611:$PX611))-SUM(LEN(SUBSTITUTE(UPPER($O611:$PX611),"R","")))</f>
        <v>9</v>
      </c>
      <c r="UB611" s="8">
        <f t="array" ref="UB611">SUM(LEN($O611:$PX611))-SUM(LEN(SUBSTITUTE(UPPER($O611:$PX611),"A","")))</f>
        <v>0</v>
      </c>
      <c r="UC611" s="8">
        <f t="array" ref="UC611">SUM(LEN($O611:$PX611))-SUM(LEN(SUBSTITUTE(UPPER($O611:$PX611),"P","")))</f>
        <v>3</v>
      </c>
      <c r="UG611" s="8">
        <f t="shared" si="52"/>
        <v>12</v>
      </c>
      <c r="UH611" s="8">
        <f t="shared" si="53"/>
        <v>1</v>
      </c>
      <c r="UI611" s="8">
        <f t="shared" si="54"/>
        <v>0</v>
      </c>
      <c r="UJ611" s="8">
        <f t="shared" si="55"/>
        <v>0</v>
      </c>
      <c r="UK611" s="8">
        <f t="shared" si="56"/>
        <v>0</v>
      </c>
      <c r="UN611" s="8">
        <f t="array" aca="1" ref="UN611" ca="1">SUM(IF($O$5:$PX$5&gt;=$UN$5,IF($O$5:$PX$5&lt;$UO$5,LEN($O611:$PX611)-LEN(SUBSTITUTE(UPPER($O611:$PX611),"R","")))))</f>
        <v>0</v>
      </c>
      <c r="UO611" s="8">
        <f t="array" aca="1" ref="UO611" ca="1">SUM(IF($O$5:$PX$5&gt;=$UN$5,IF($O$5:$PX$5&lt;$UO$5,LEN($O611:$PX611)-LEN(SUBSTITUTE(UPPER($O611:$PX611),"A","")))))</f>
        <v>0</v>
      </c>
      <c r="UP611" s="8">
        <f t="array" aca="1" ref="UP611" ca="1">SUM(IF($O$5:$PX$5&gt;=$UN$5,IF($O$5:$PX$5&lt;$UO$5,LEN($O611:$PX611)-LEN(SUBSTITUTE(UPPER($O611:$PX611),"P","")))))</f>
        <v>0</v>
      </c>
    </row>
    <row r="612" spans="2:562" x14ac:dyDescent="0.25">
      <c r="B612" s="60">
        <v>607</v>
      </c>
      <c r="C612" s="60" t="s">
        <v>17997</v>
      </c>
      <c r="D612" s="60" t="s">
        <v>10274</v>
      </c>
      <c r="E612" s="60">
        <v>8</v>
      </c>
      <c r="F612" s="60" t="s">
        <v>17815</v>
      </c>
      <c r="G612" s="60" t="s">
        <v>17887</v>
      </c>
      <c r="H612" s="60" t="s">
        <v>17923</v>
      </c>
      <c r="I612" s="60" t="s">
        <v>10</v>
      </c>
      <c r="J612" s="60" t="s">
        <v>11</v>
      </c>
      <c r="K612" s="60" t="s">
        <v>736</v>
      </c>
      <c r="L612" s="60" t="s">
        <v>17945</v>
      </c>
      <c r="M612" s="60">
        <v>34.540969410000002</v>
      </c>
      <c r="N612" s="60">
        <v>36.114777779999997</v>
      </c>
      <c r="AQ612" s="8" t="s">
        <v>17917</v>
      </c>
      <c r="AT612" s="8" t="s">
        <v>17917</v>
      </c>
      <c r="AV612" s="8" t="s">
        <v>17918</v>
      </c>
      <c r="AX612" s="8" t="s">
        <v>17935</v>
      </c>
      <c r="BA612" s="8" t="s">
        <v>17917</v>
      </c>
      <c r="BB612" s="8" t="s">
        <v>17917</v>
      </c>
      <c r="BH612" s="8" t="s">
        <v>17917</v>
      </c>
      <c r="BI612" s="8" t="s">
        <v>17918</v>
      </c>
      <c r="BP612" s="8" t="s">
        <v>17917</v>
      </c>
      <c r="BQ612" s="8" t="s">
        <v>17917</v>
      </c>
      <c r="BX612" s="8" t="s">
        <v>17917</v>
      </c>
      <c r="BZ612" s="8" t="s">
        <v>17935</v>
      </c>
      <c r="CC612" s="8" t="s">
        <v>17917</v>
      </c>
      <c r="CD612" s="8" t="s">
        <v>17917</v>
      </c>
      <c r="CE612" s="8" t="s">
        <v>17935</v>
      </c>
      <c r="CF612" s="8" t="s">
        <v>17917</v>
      </c>
      <c r="CG612" s="8" t="s">
        <v>17935</v>
      </c>
      <c r="CJ612" s="8" t="s">
        <v>17917</v>
      </c>
      <c r="CK612" s="8" t="s">
        <v>17917</v>
      </c>
      <c r="UA612" s="8">
        <f t="array" ref="UA612">SUM(LEN($O612:$PX612))-SUM(LEN(SUBSTITUTE(UPPER($O612:$PX612),"R","")))</f>
        <v>17</v>
      </c>
      <c r="UB612" s="8">
        <f t="array" ref="UB612">SUM(LEN($O612:$PX612))-SUM(LEN(SUBSTITUTE(UPPER($O612:$PX612),"A","")))</f>
        <v>0</v>
      </c>
      <c r="UC612" s="8">
        <f t="array" ref="UC612">SUM(LEN($O612:$PX612))-SUM(LEN(SUBSTITUTE(UPPER($O612:$PX612),"P","")))</f>
        <v>6</v>
      </c>
      <c r="UG612" s="8">
        <f t="shared" si="52"/>
        <v>23</v>
      </c>
      <c r="UH612" s="8">
        <f t="shared" si="53"/>
        <v>1</v>
      </c>
      <c r="UI612" s="8">
        <f t="shared" si="54"/>
        <v>0</v>
      </c>
      <c r="UJ612" s="8">
        <f t="shared" si="55"/>
        <v>0</v>
      </c>
      <c r="UK612" s="8">
        <f t="shared" si="56"/>
        <v>0</v>
      </c>
      <c r="UN612" s="8">
        <f t="array" aca="1" ref="UN612" ca="1">SUM(IF($O$5:$PX$5&gt;=$UN$5,IF($O$5:$PX$5&lt;$UO$5,LEN($O612:$PX612)-LEN(SUBSTITUTE(UPPER($O612:$PX612),"R","")))))</f>
        <v>0</v>
      </c>
      <c r="UO612" s="8">
        <f t="array" aca="1" ref="UO612" ca="1">SUM(IF($O$5:$PX$5&gt;=$UN$5,IF($O$5:$PX$5&lt;$UO$5,LEN($O612:$PX612)-LEN(SUBSTITUTE(UPPER($O612:$PX612),"A","")))))</f>
        <v>0</v>
      </c>
      <c r="UP612" s="8">
        <f t="array" aca="1" ref="UP612" ca="1">SUM(IF($O$5:$PX$5&gt;=$UN$5,IF($O$5:$PX$5&lt;$UO$5,LEN($O612:$PX612)-LEN(SUBSTITUTE(UPPER($O612:$PX612),"P","")))))</f>
        <v>0</v>
      </c>
    </row>
    <row r="613" spans="2:562" x14ac:dyDescent="0.25">
      <c r="B613" s="60">
        <v>608</v>
      </c>
      <c r="C613" s="60" t="s">
        <v>17997</v>
      </c>
      <c r="D613" s="60" t="s">
        <v>10274</v>
      </c>
      <c r="E613" s="60">
        <v>12</v>
      </c>
      <c r="F613" s="60" t="s">
        <v>17842</v>
      </c>
      <c r="G613" s="60" t="s">
        <v>17890</v>
      </c>
      <c r="H613" s="60" t="s">
        <v>17923</v>
      </c>
      <c r="I613" s="60" t="s">
        <v>10</v>
      </c>
      <c r="J613" s="60" t="s">
        <v>11</v>
      </c>
      <c r="K613" s="60" t="s">
        <v>736</v>
      </c>
      <c r="L613" s="60" t="s">
        <v>17945</v>
      </c>
      <c r="M613" s="60">
        <v>34.540969410000002</v>
      </c>
      <c r="N613" s="60">
        <v>36.114777779999997</v>
      </c>
      <c r="UA613" s="8">
        <f t="array" ref="UA613">SUM(LEN($O613:$PX613))-SUM(LEN(SUBSTITUTE(UPPER($O613:$PX613),"R","")))</f>
        <v>0</v>
      </c>
      <c r="UB613" s="8">
        <f t="array" ref="UB613">SUM(LEN($O613:$PX613))-SUM(LEN(SUBSTITUTE(UPPER($O613:$PX613),"A","")))</f>
        <v>0</v>
      </c>
      <c r="UC613" s="8">
        <f t="array" ref="UC613">SUM(LEN($O613:$PX613))-SUM(LEN(SUBSTITUTE(UPPER($O613:$PX613),"P","")))</f>
        <v>0</v>
      </c>
      <c r="UG613" s="8">
        <f t="shared" si="52"/>
        <v>0</v>
      </c>
      <c r="UH613" s="8">
        <f t="shared" si="53"/>
        <v>0</v>
      </c>
      <c r="UI613" s="8">
        <f t="shared" si="54"/>
        <v>1</v>
      </c>
      <c r="UJ613" s="8">
        <f t="shared" si="55"/>
        <v>0</v>
      </c>
      <c r="UK613" s="8">
        <f t="shared" si="56"/>
        <v>0</v>
      </c>
      <c r="UN613" s="8">
        <f t="array" aca="1" ref="UN613" ca="1">SUM(IF($O$5:$PX$5&gt;=$UN$5,IF($O$5:$PX$5&lt;$UO$5,LEN($O613:$PX613)-LEN(SUBSTITUTE(UPPER($O613:$PX613),"R","")))))</f>
        <v>0</v>
      </c>
      <c r="UO613" s="8">
        <f t="array" aca="1" ref="UO613" ca="1">SUM(IF($O$5:$PX$5&gt;=$UN$5,IF($O$5:$PX$5&lt;$UO$5,LEN($O613:$PX613)-LEN(SUBSTITUTE(UPPER($O613:$PX613),"A","")))))</f>
        <v>0</v>
      </c>
      <c r="UP613" s="8">
        <f t="array" aca="1" ref="UP613" ca="1">SUM(IF($O$5:$PX$5&gt;=$UN$5,IF($O$5:$PX$5&lt;$UO$5,LEN($O613:$PX613)-LEN(SUBSTITUTE(UPPER($O613:$PX613),"P","")))))</f>
        <v>0</v>
      </c>
    </row>
    <row r="614" spans="2:562" x14ac:dyDescent="0.25">
      <c r="B614" s="60">
        <v>609</v>
      </c>
      <c r="C614" s="60" t="s">
        <v>17997</v>
      </c>
      <c r="D614" s="60" t="s">
        <v>10274</v>
      </c>
      <c r="E614" s="60">
        <v>4</v>
      </c>
      <c r="F614" s="60" t="s">
        <v>17842</v>
      </c>
      <c r="G614" s="60" t="s">
        <v>17887</v>
      </c>
      <c r="H614" s="60" t="s">
        <v>17923</v>
      </c>
      <c r="I614" s="60" t="s">
        <v>10</v>
      </c>
      <c r="J614" s="60" t="s">
        <v>11</v>
      </c>
      <c r="K614" s="60" t="s">
        <v>736</v>
      </c>
      <c r="L614" s="60" t="s">
        <v>17945</v>
      </c>
      <c r="M614" s="60">
        <v>34.540969410000002</v>
      </c>
      <c r="N614" s="60">
        <v>36.114777779999997</v>
      </c>
      <c r="BQ614" s="8" t="s">
        <v>17917</v>
      </c>
      <c r="BW614" s="8" t="s">
        <v>17917</v>
      </c>
      <c r="BX614" s="8" t="s">
        <v>17917</v>
      </c>
      <c r="BZ614" s="8" t="s">
        <v>17935</v>
      </c>
      <c r="CC614" s="8" t="s">
        <v>17917</v>
      </c>
      <c r="CD614" s="8" t="s">
        <v>17917</v>
      </c>
      <c r="CE614" s="8" t="s">
        <v>17935</v>
      </c>
      <c r="CF614" s="8" t="s">
        <v>17917</v>
      </c>
      <c r="CG614" s="8" t="s">
        <v>17935</v>
      </c>
      <c r="UA614" s="8">
        <f t="array" ref="UA614">SUM(LEN($O614:$PX614))-SUM(LEN(SUBSTITUTE(UPPER($O614:$PX614),"R","")))</f>
        <v>9</v>
      </c>
      <c r="UB614" s="8">
        <f t="array" ref="UB614">SUM(LEN($O614:$PX614))-SUM(LEN(SUBSTITUTE(UPPER($O614:$PX614),"A","")))</f>
        <v>0</v>
      </c>
      <c r="UC614" s="8">
        <f t="array" ref="UC614">SUM(LEN($O614:$PX614))-SUM(LEN(SUBSTITUTE(UPPER($O614:$PX614),"P","")))</f>
        <v>3</v>
      </c>
      <c r="UG614" s="8">
        <f t="shared" si="52"/>
        <v>12</v>
      </c>
      <c r="UH614" s="8">
        <f t="shared" si="53"/>
        <v>1</v>
      </c>
      <c r="UI614" s="8">
        <f t="shared" si="54"/>
        <v>0</v>
      </c>
      <c r="UJ614" s="8">
        <f t="shared" si="55"/>
        <v>0</v>
      </c>
      <c r="UK614" s="8">
        <f t="shared" si="56"/>
        <v>0</v>
      </c>
      <c r="UN614" s="8">
        <f t="array" aca="1" ref="UN614" ca="1">SUM(IF($O$5:$PX$5&gt;=$UN$5,IF($O$5:$PX$5&lt;$UO$5,LEN($O614:$PX614)-LEN(SUBSTITUTE(UPPER($O614:$PX614),"R","")))))</f>
        <v>0</v>
      </c>
      <c r="UO614" s="8">
        <f t="array" aca="1" ref="UO614" ca="1">SUM(IF($O$5:$PX$5&gt;=$UN$5,IF($O$5:$PX$5&lt;$UO$5,LEN($O614:$PX614)-LEN(SUBSTITUTE(UPPER($O614:$PX614),"A","")))))</f>
        <v>0</v>
      </c>
      <c r="UP614" s="8">
        <f t="array" aca="1" ref="UP614" ca="1">SUM(IF($O$5:$PX$5&gt;=$UN$5,IF($O$5:$PX$5&lt;$UO$5,LEN($O614:$PX614)-LEN(SUBSTITUTE(UPPER($O614:$PX614),"P","")))))</f>
        <v>0</v>
      </c>
    </row>
    <row r="615" spans="2:562" x14ac:dyDescent="0.25">
      <c r="B615" s="60">
        <v>610</v>
      </c>
      <c r="C615" s="60" t="s">
        <v>17997</v>
      </c>
      <c r="D615" s="60" t="s">
        <v>10274</v>
      </c>
      <c r="E615" s="60">
        <v>5</v>
      </c>
      <c r="F615" s="60" t="s">
        <v>17842</v>
      </c>
      <c r="G615" s="60" t="s">
        <v>17887</v>
      </c>
      <c r="H615" s="60" t="s">
        <v>17923</v>
      </c>
      <c r="I615" s="60" t="s">
        <v>10</v>
      </c>
      <c r="J615" s="60" t="s">
        <v>11</v>
      </c>
      <c r="K615" s="60" t="s">
        <v>736</v>
      </c>
      <c r="L615" s="60" t="s">
        <v>17945</v>
      </c>
      <c r="M615" s="60">
        <v>34.540969410000002</v>
      </c>
      <c r="N615" s="60">
        <v>36.114777779999997</v>
      </c>
      <c r="BX615" s="8" t="s">
        <v>17917</v>
      </c>
      <c r="BZ615" s="8" t="s">
        <v>17935</v>
      </c>
      <c r="CC615" s="8" t="s">
        <v>17917</v>
      </c>
      <c r="CD615" s="8" t="s">
        <v>17917</v>
      </c>
      <c r="CE615" s="8" t="s">
        <v>17935</v>
      </c>
      <c r="CF615" s="8" t="s">
        <v>17917</v>
      </c>
      <c r="CG615" s="8" t="s">
        <v>17935</v>
      </c>
      <c r="UA615" s="8">
        <f t="array" ref="UA615">SUM(LEN($O615:$PX615))-SUM(LEN(SUBSTITUTE(UPPER($O615:$PX615),"R","")))</f>
        <v>7</v>
      </c>
      <c r="UB615" s="8">
        <f t="array" ref="UB615">SUM(LEN($O615:$PX615))-SUM(LEN(SUBSTITUTE(UPPER($O615:$PX615),"A","")))</f>
        <v>0</v>
      </c>
      <c r="UC615" s="8">
        <f t="array" ref="UC615">SUM(LEN($O615:$PX615))-SUM(LEN(SUBSTITUTE(UPPER($O615:$PX615),"P","")))</f>
        <v>3</v>
      </c>
      <c r="UG615" s="8">
        <f t="shared" si="52"/>
        <v>10</v>
      </c>
      <c r="UH615" s="8">
        <f t="shared" si="53"/>
        <v>1</v>
      </c>
      <c r="UI615" s="8">
        <f t="shared" si="54"/>
        <v>0</v>
      </c>
      <c r="UJ615" s="8">
        <f t="shared" si="55"/>
        <v>0</v>
      </c>
      <c r="UK615" s="8">
        <f t="shared" si="56"/>
        <v>0</v>
      </c>
      <c r="UN615" s="8">
        <f t="array" aca="1" ref="UN615" ca="1">SUM(IF($O$5:$PX$5&gt;=$UN$5,IF($O$5:$PX$5&lt;$UO$5,LEN($O615:$PX615)-LEN(SUBSTITUTE(UPPER($O615:$PX615),"R","")))))</f>
        <v>0</v>
      </c>
      <c r="UO615" s="8">
        <f t="array" aca="1" ref="UO615" ca="1">SUM(IF($O$5:$PX$5&gt;=$UN$5,IF($O$5:$PX$5&lt;$UO$5,LEN($O615:$PX615)-LEN(SUBSTITUTE(UPPER($O615:$PX615),"A","")))))</f>
        <v>0</v>
      </c>
      <c r="UP615" s="8">
        <f t="array" aca="1" ref="UP615" ca="1">SUM(IF($O$5:$PX$5&gt;=$UN$5,IF($O$5:$PX$5&lt;$UO$5,LEN($O615:$PX615)-LEN(SUBSTITUTE(UPPER($O615:$PX615),"P","")))))</f>
        <v>0</v>
      </c>
    </row>
    <row r="616" spans="2:562" x14ac:dyDescent="0.25">
      <c r="B616" s="60">
        <v>611</v>
      </c>
      <c r="C616" s="60" t="s">
        <v>17997</v>
      </c>
      <c r="D616" s="60" t="s">
        <v>10274</v>
      </c>
      <c r="E616" s="60">
        <v>17</v>
      </c>
      <c r="F616" s="60" t="s">
        <v>17842</v>
      </c>
      <c r="G616" s="60" t="s">
        <v>17894</v>
      </c>
      <c r="H616" s="60" t="s">
        <v>17923</v>
      </c>
      <c r="I616" s="60" t="s">
        <v>10</v>
      </c>
      <c r="J616" s="60" t="s">
        <v>11</v>
      </c>
      <c r="K616" s="60" t="s">
        <v>736</v>
      </c>
      <c r="L616" s="60" t="s">
        <v>17945</v>
      </c>
      <c r="M616" s="60">
        <v>34.540969410000002</v>
      </c>
      <c r="N616" s="60">
        <v>36.114777779999997</v>
      </c>
      <c r="UA616" s="8">
        <f t="array" ref="UA616">SUM(LEN($O616:$PX616))-SUM(LEN(SUBSTITUTE(UPPER($O616:$PX616),"R","")))</f>
        <v>0</v>
      </c>
      <c r="UB616" s="8">
        <f t="array" ref="UB616">SUM(LEN($O616:$PX616))-SUM(LEN(SUBSTITUTE(UPPER($O616:$PX616),"A","")))</f>
        <v>0</v>
      </c>
      <c r="UC616" s="8">
        <f t="array" ref="UC616">SUM(LEN($O616:$PX616))-SUM(LEN(SUBSTITUTE(UPPER($O616:$PX616),"P","")))</f>
        <v>0</v>
      </c>
      <c r="UG616" s="8">
        <f t="shared" si="52"/>
        <v>0</v>
      </c>
      <c r="UH616" s="8">
        <f t="shared" si="53"/>
        <v>0</v>
      </c>
      <c r="UI616" s="8">
        <f t="shared" si="54"/>
        <v>0</v>
      </c>
      <c r="UJ616" s="8">
        <f t="shared" si="55"/>
        <v>1</v>
      </c>
      <c r="UK616" s="8">
        <f t="shared" si="56"/>
        <v>0</v>
      </c>
      <c r="UN616" s="8">
        <f t="array" aca="1" ref="UN616" ca="1">SUM(IF($O$5:$PX$5&gt;=$UN$5,IF($O$5:$PX$5&lt;$UO$5,LEN($O616:$PX616)-LEN(SUBSTITUTE(UPPER($O616:$PX616),"R","")))))</f>
        <v>0</v>
      </c>
      <c r="UO616" s="8">
        <f t="array" aca="1" ref="UO616" ca="1">SUM(IF($O$5:$PX$5&gt;=$UN$5,IF($O$5:$PX$5&lt;$UO$5,LEN($O616:$PX616)-LEN(SUBSTITUTE(UPPER($O616:$PX616),"A","")))))</f>
        <v>0</v>
      </c>
      <c r="UP616" s="8">
        <f t="array" aca="1" ref="UP616" ca="1">SUM(IF($O$5:$PX$5&gt;=$UN$5,IF($O$5:$PX$5&lt;$UO$5,LEN($O616:$PX616)-LEN(SUBSTITUTE(UPPER($O616:$PX616),"P","")))))</f>
        <v>0</v>
      </c>
    </row>
    <row r="617" spans="2:562" x14ac:dyDescent="0.25">
      <c r="B617" s="60">
        <v>612</v>
      </c>
      <c r="C617" s="60" t="s">
        <v>17997</v>
      </c>
      <c r="D617" s="60" t="s">
        <v>10274</v>
      </c>
      <c r="E617" s="60">
        <v>10</v>
      </c>
      <c r="F617" s="60" t="s">
        <v>17842</v>
      </c>
      <c r="G617" s="60" t="s">
        <v>17889</v>
      </c>
      <c r="H617" s="60" t="s">
        <v>17923</v>
      </c>
      <c r="I617" s="60" t="s">
        <v>10</v>
      </c>
      <c r="J617" s="60" t="s">
        <v>11</v>
      </c>
      <c r="K617" s="60" t="s">
        <v>736</v>
      </c>
      <c r="L617" s="60" t="s">
        <v>17945</v>
      </c>
      <c r="M617" s="60">
        <v>34.540969410000002</v>
      </c>
      <c r="N617" s="60">
        <v>36.114777779999997</v>
      </c>
      <c r="AQ617" s="8" t="s">
        <v>17917</v>
      </c>
      <c r="AT617" s="8" t="s">
        <v>17917</v>
      </c>
      <c r="AV617" s="8" t="s">
        <v>17918</v>
      </c>
      <c r="AX617" s="8" t="s">
        <v>17935</v>
      </c>
      <c r="BA617" s="8" t="s">
        <v>17917</v>
      </c>
      <c r="BB617" s="8" t="s">
        <v>17917</v>
      </c>
      <c r="BE617" s="8" t="s">
        <v>17935</v>
      </c>
      <c r="BH617" s="8" t="s">
        <v>17917</v>
      </c>
      <c r="BI617" s="8" t="s">
        <v>17918</v>
      </c>
      <c r="BW617" s="8" t="s">
        <v>17917</v>
      </c>
      <c r="BX617" s="8" t="s">
        <v>17917</v>
      </c>
      <c r="BZ617" s="8" t="s">
        <v>17935</v>
      </c>
      <c r="CC617" s="8" t="s">
        <v>17917</v>
      </c>
      <c r="CD617" s="8" t="s">
        <v>17917</v>
      </c>
      <c r="CE617" s="8" t="s">
        <v>17935</v>
      </c>
      <c r="CF617" s="8" t="s">
        <v>17917</v>
      </c>
      <c r="CG617" s="8" t="s">
        <v>17935</v>
      </c>
      <c r="CJ617" s="8" t="s">
        <v>17917</v>
      </c>
      <c r="UA617" s="8">
        <f t="array" ref="UA617">SUM(LEN($O617:$PX617))-SUM(LEN(SUBSTITUTE(UPPER($O617:$PX617),"R","")))</f>
        <v>16</v>
      </c>
      <c r="UB617" s="8">
        <f t="array" ref="UB617">SUM(LEN($O617:$PX617))-SUM(LEN(SUBSTITUTE(UPPER($O617:$PX617),"A","")))</f>
        <v>0</v>
      </c>
      <c r="UC617" s="8">
        <f t="array" ref="UC617">SUM(LEN($O617:$PX617))-SUM(LEN(SUBSTITUTE(UPPER($O617:$PX617),"P","")))</f>
        <v>7</v>
      </c>
      <c r="UG617" s="8">
        <f t="shared" si="52"/>
        <v>23</v>
      </c>
      <c r="UH617" s="8">
        <f t="shared" si="53"/>
        <v>1</v>
      </c>
      <c r="UI617" s="8">
        <f t="shared" si="54"/>
        <v>0</v>
      </c>
      <c r="UJ617" s="8">
        <f t="shared" si="55"/>
        <v>0</v>
      </c>
      <c r="UK617" s="8">
        <f t="shared" si="56"/>
        <v>0</v>
      </c>
      <c r="UN617" s="8">
        <f t="array" aca="1" ref="UN617" ca="1">SUM(IF($O$5:$PX$5&gt;=$UN$5,IF($O$5:$PX$5&lt;$UO$5,LEN($O617:$PX617)-LEN(SUBSTITUTE(UPPER($O617:$PX617),"R","")))))</f>
        <v>0</v>
      </c>
      <c r="UO617" s="8">
        <f t="array" aca="1" ref="UO617" ca="1">SUM(IF($O$5:$PX$5&gt;=$UN$5,IF($O$5:$PX$5&lt;$UO$5,LEN($O617:$PX617)-LEN(SUBSTITUTE(UPPER($O617:$PX617),"A","")))))</f>
        <v>0</v>
      </c>
      <c r="UP617" s="8">
        <f t="array" aca="1" ref="UP617" ca="1">SUM(IF($O$5:$PX$5&gt;=$UN$5,IF($O$5:$PX$5&lt;$UO$5,LEN($O617:$PX617)-LEN(SUBSTITUTE(UPPER($O617:$PX617),"P","")))))</f>
        <v>0</v>
      </c>
    </row>
    <row r="618" spans="2:562" x14ac:dyDescent="0.25">
      <c r="B618" s="60">
        <v>613</v>
      </c>
      <c r="C618" s="60" t="s">
        <v>17997</v>
      </c>
      <c r="D618" s="60" t="s">
        <v>10274</v>
      </c>
      <c r="E618" s="60">
        <v>10</v>
      </c>
      <c r="F618" s="60" t="s">
        <v>17815</v>
      </c>
      <c r="G618" s="60" t="s">
        <v>17891</v>
      </c>
      <c r="H618" s="60" t="s">
        <v>17923</v>
      </c>
      <c r="I618" s="60" t="s">
        <v>10</v>
      </c>
      <c r="J618" s="60" t="s">
        <v>11</v>
      </c>
      <c r="K618" s="60" t="s">
        <v>736</v>
      </c>
      <c r="L618" s="60" t="s">
        <v>17945</v>
      </c>
      <c r="M618" s="60">
        <v>34.540969410000002</v>
      </c>
      <c r="N618" s="60">
        <v>36.114777779999997</v>
      </c>
      <c r="UA618" s="8">
        <f t="array" ref="UA618">SUM(LEN($O618:$PX618))-SUM(LEN(SUBSTITUTE(UPPER($O618:$PX618),"R","")))</f>
        <v>0</v>
      </c>
      <c r="UB618" s="8">
        <f t="array" ref="UB618">SUM(LEN($O618:$PX618))-SUM(LEN(SUBSTITUTE(UPPER($O618:$PX618),"A","")))</f>
        <v>0</v>
      </c>
      <c r="UC618" s="8">
        <f t="array" ref="UC618">SUM(LEN($O618:$PX618))-SUM(LEN(SUBSTITUTE(UPPER($O618:$PX618),"P","")))</f>
        <v>0</v>
      </c>
      <c r="UG618" s="8">
        <f t="shared" si="52"/>
        <v>0</v>
      </c>
      <c r="UH618" s="8">
        <f t="shared" si="53"/>
        <v>0</v>
      </c>
      <c r="UI618" s="8">
        <f t="shared" si="54"/>
        <v>1</v>
      </c>
      <c r="UJ618" s="8">
        <f t="shared" si="55"/>
        <v>0</v>
      </c>
      <c r="UK618" s="8">
        <f t="shared" si="56"/>
        <v>0</v>
      </c>
      <c r="UN618" s="8">
        <f t="array" aca="1" ref="UN618" ca="1">SUM(IF($O$5:$PX$5&gt;=$UN$5,IF($O$5:$PX$5&lt;$UO$5,LEN($O618:$PX618)-LEN(SUBSTITUTE(UPPER($O618:$PX618),"R","")))))</f>
        <v>0</v>
      </c>
      <c r="UO618" s="8">
        <f t="array" aca="1" ref="UO618" ca="1">SUM(IF($O$5:$PX$5&gt;=$UN$5,IF($O$5:$PX$5&lt;$UO$5,LEN($O618:$PX618)-LEN(SUBSTITUTE(UPPER($O618:$PX618),"A","")))))</f>
        <v>0</v>
      </c>
      <c r="UP618" s="8">
        <f t="array" aca="1" ref="UP618" ca="1">SUM(IF($O$5:$PX$5&gt;=$UN$5,IF($O$5:$PX$5&lt;$UO$5,LEN($O618:$PX618)-LEN(SUBSTITUTE(UPPER($O618:$PX618),"P","")))))</f>
        <v>0</v>
      </c>
    </row>
    <row r="619" spans="2:562" x14ac:dyDescent="0.25">
      <c r="B619" s="60">
        <v>614</v>
      </c>
      <c r="C619" s="60" t="s">
        <v>17997</v>
      </c>
      <c r="D619" s="60" t="s">
        <v>10274</v>
      </c>
      <c r="E619" s="60">
        <v>12</v>
      </c>
      <c r="F619" s="60" t="s">
        <v>17815</v>
      </c>
      <c r="G619" s="60" t="s">
        <v>17892</v>
      </c>
      <c r="H619" s="60" t="s">
        <v>17923</v>
      </c>
      <c r="I619" s="60" t="s">
        <v>10</v>
      </c>
      <c r="J619" s="60" t="s">
        <v>11</v>
      </c>
      <c r="K619" s="60" t="s">
        <v>736</v>
      </c>
      <c r="L619" s="60" t="s">
        <v>17945</v>
      </c>
      <c r="M619" s="60">
        <v>34.540969410000002</v>
      </c>
      <c r="N619" s="60">
        <v>36.114777779999997</v>
      </c>
      <c r="BX619" s="8" t="s">
        <v>17917</v>
      </c>
      <c r="BZ619" s="8" t="s">
        <v>17935</v>
      </c>
      <c r="CC619" s="8" t="s">
        <v>17917</v>
      </c>
      <c r="UA619" s="8">
        <f t="array" ref="UA619">SUM(LEN($O619:$PX619))-SUM(LEN(SUBSTITUTE(UPPER($O619:$PX619),"R","")))</f>
        <v>3</v>
      </c>
      <c r="UB619" s="8">
        <f t="array" ref="UB619">SUM(LEN($O619:$PX619))-SUM(LEN(SUBSTITUTE(UPPER($O619:$PX619),"A","")))</f>
        <v>0</v>
      </c>
      <c r="UC619" s="8">
        <f t="array" ref="UC619">SUM(LEN($O619:$PX619))-SUM(LEN(SUBSTITUTE(UPPER($O619:$PX619),"P","")))</f>
        <v>1</v>
      </c>
      <c r="UG619" s="8">
        <f t="shared" si="52"/>
        <v>4</v>
      </c>
      <c r="UH619" s="8">
        <f t="shared" si="53"/>
        <v>0</v>
      </c>
      <c r="UI619" s="8">
        <f t="shared" si="54"/>
        <v>1</v>
      </c>
      <c r="UJ619" s="8">
        <f t="shared" si="55"/>
        <v>0</v>
      </c>
      <c r="UK619" s="8">
        <f t="shared" si="56"/>
        <v>0</v>
      </c>
      <c r="UN619" s="8">
        <f t="array" aca="1" ref="UN619" ca="1">SUM(IF($O$5:$PX$5&gt;=$UN$5,IF($O$5:$PX$5&lt;$UO$5,LEN($O619:$PX619)-LEN(SUBSTITUTE(UPPER($O619:$PX619),"R","")))))</f>
        <v>0</v>
      </c>
      <c r="UO619" s="8">
        <f t="array" aca="1" ref="UO619" ca="1">SUM(IF($O$5:$PX$5&gt;=$UN$5,IF($O$5:$PX$5&lt;$UO$5,LEN($O619:$PX619)-LEN(SUBSTITUTE(UPPER($O619:$PX619),"A","")))))</f>
        <v>0</v>
      </c>
      <c r="UP619" s="8">
        <f t="array" aca="1" ref="UP619" ca="1">SUM(IF($O$5:$PX$5&gt;=$UN$5,IF($O$5:$PX$5&lt;$UO$5,LEN($O619:$PX619)-LEN(SUBSTITUTE(UPPER($O619:$PX619),"P","")))))</f>
        <v>0</v>
      </c>
    </row>
    <row r="620" spans="2:562" x14ac:dyDescent="0.25">
      <c r="B620" s="60">
        <v>615</v>
      </c>
      <c r="C620" s="60" t="s">
        <v>17997</v>
      </c>
      <c r="D620" s="60" t="s">
        <v>10274</v>
      </c>
      <c r="E620" s="60">
        <v>10</v>
      </c>
      <c r="F620" s="60" t="s">
        <v>17815</v>
      </c>
      <c r="G620" s="60" t="s">
        <v>17891</v>
      </c>
      <c r="H620" s="60" t="s">
        <v>17923</v>
      </c>
      <c r="I620" s="60" t="s">
        <v>10</v>
      </c>
      <c r="J620" s="60" t="s">
        <v>11</v>
      </c>
      <c r="K620" s="60" t="s">
        <v>736</v>
      </c>
      <c r="L620" s="60" t="s">
        <v>17945</v>
      </c>
      <c r="M620" s="60">
        <v>34.540969410000002</v>
      </c>
      <c r="N620" s="60">
        <v>36.114777779999997</v>
      </c>
      <c r="AQ620" s="8" t="s">
        <v>17917</v>
      </c>
      <c r="AT620" s="8" t="s">
        <v>17917</v>
      </c>
      <c r="AV620" s="8" t="s">
        <v>17918</v>
      </c>
      <c r="AX620" s="8" t="s">
        <v>17935</v>
      </c>
      <c r="BA620" s="8" t="s">
        <v>17917</v>
      </c>
      <c r="BB620" s="8" t="s">
        <v>17917</v>
      </c>
      <c r="BH620" s="8" t="s">
        <v>17917</v>
      </c>
      <c r="BI620" s="8" t="s">
        <v>17918</v>
      </c>
      <c r="BP620" s="8" t="s">
        <v>17917</v>
      </c>
      <c r="BW620" s="8" t="s">
        <v>17917</v>
      </c>
      <c r="BX620" s="8" t="s">
        <v>17917</v>
      </c>
      <c r="BZ620" s="8" t="s">
        <v>17935</v>
      </c>
      <c r="CC620" s="8" t="s">
        <v>17917</v>
      </c>
      <c r="CD620" s="8" t="s">
        <v>17917</v>
      </c>
      <c r="UA620" s="8">
        <f t="array" ref="UA620">SUM(LEN($O620:$PX620))-SUM(LEN(SUBSTITUTE(UPPER($O620:$PX620),"R","")))</f>
        <v>12</v>
      </c>
      <c r="UB620" s="8">
        <f t="array" ref="UB620">SUM(LEN($O620:$PX620))-SUM(LEN(SUBSTITUTE(UPPER($O620:$PX620),"A","")))</f>
        <v>0</v>
      </c>
      <c r="UC620" s="8">
        <f t="array" ref="UC620">SUM(LEN($O620:$PX620))-SUM(LEN(SUBSTITUTE(UPPER($O620:$PX620),"P","")))</f>
        <v>4</v>
      </c>
      <c r="UG620" s="8">
        <f t="shared" si="52"/>
        <v>16</v>
      </c>
      <c r="UH620" s="8">
        <f t="shared" si="53"/>
        <v>0</v>
      </c>
      <c r="UI620" s="8">
        <f t="shared" si="54"/>
        <v>1</v>
      </c>
      <c r="UJ620" s="8">
        <f t="shared" si="55"/>
        <v>0</v>
      </c>
      <c r="UK620" s="8">
        <f t="shared" si="56"/>
        <v>0</v>
      </c>
      <c r="UN620" s="8">
        <f t="array" aca="1" ref="UN620" ca="1">SUM(IF($O$5:$PX$5&gt;=$UN$5,IF($O$5:$PX$5&lt;$UO$5,LEN($O620:$PX620)-LEN(SUBSTITUTE(UPPER($O620:$PX620),"R","")))))</f>
        <v>0</v>
      </c>
      <c r="UO620" s="8">
        <f t="array" aca="1" ref="UO620" ca="1">SUM(IF($O$5:$PX$5&gt;=$UN$5,IF($O$5:$PX$5&lt;$UO$5,LEN($O620:$PX620)-LEN(SUBSTITUTE(UPPER($O620:$PX620),"A","")))))</f>
        <v>0</v>
      </c>
      <c r="UP620" s="8">
        <f t="array" aca="1" ref="UP620" ca="1">SUM(IF($O$5:$PX$5&gt;=$UN$5,IF($O$5:$PX$5&lt;$UO$5,LEN($O620:$PX620)-LEN(SUBSTITUTE(UPPER($O620:$PX620),"P","")))))</f>
        <v>0</v>
      </c>
    </row>
    <row r="621" spans="2:562" x14ac:dyDescent="0.25">
      <c r="B621" s="60">
        <v>616</v>
      </c>
      <c r="C621" s="60" t="s">
        <v>17997</v>
      </c>
      <c r="D621" s="60" t="s">
        <v>10274</v>
      </c>
      <c r="E621" s="60">
        <v>7</v>
      </c>
      <c r="F621" s="60" t="s">
        <v>17842</v>
      </c>
      <c r="G621" s="60" t="s">
        <v>17887</v>
      </c>
      <c r="H621" s="60" t="s">
        <v>17923</v>
      </c>
      <c r="I621" s="60" t="s">
        <v>10</v>
      </c>
      <c r="J621" s="60" t="s">
        <v>11</v>
      </c>
      <c r="K621" s="60" t="s">
        <v>736</v>
      </c>
      <c r="L621" s="60" t="s">
        <v>17945</v>
      </c>
      <c r="M621" s="60">
        <v>34.540969410000002</v>
      </c>
      <c r="N621" s="60">
        <v>36.114777779999997</v>
      </c>
      <c r="UA621" s="8">
        <f t="array" ref="UA621">SUM(LEN($O621:$PX621))-SUM(LEN(SUBSTITUTE(UPPER($O621:$PX621),"R","")))</f>
        <v>0</v>
      </c>
      <c r="UB621" s="8">
        <f t="array" ref="UB621">SUM(LEN($O621:$PX621))-SUM(LEN(SUBSTITUTE(UPPER($O621:$PX621),"A","")))</f>
        <v>0</v>
      </c>
      <c r="UC621" s="8">
        <f t="array" ref="UC621">SUM(LEN($O621:$PX621))-SUM(LEN(SUBSTITUTE(UPPER($O621:$PX621),"P","")))</f>
        <v>0</v>
      </c>
      <c r="UG621" s="8">
        <f t="shared" si="52"/>
        <v>0</v>
      </c>
      <c r="UH621" s="8">
        <f t="shared" si="53"/>
        <v>1</v>
      </c>
      <c r="UI621" s="8">
        <f t="shared" si="54"/>
        <v>0</v>
      </c>
      <c r="UJ621" s="8">
        <f t="shared" si="55"/>
        <v>0</v>
      </c>
      <c r="UK621" s="8">
        <f t="shared" si="56"/>
        <v>0</v>
      </c>
      <c r="UN621" s="8">
        <f t="array" aca="1" ref="UN621" ca="1">SUM(IF($O$5:$PX$5&gt;=$UN$5,IF($O$5:$PX$5&lt;$UO$5,LEN($O621:$PX621)-LEN(SUBSTITUTE(UPPER($O621:$PX621),"R","")))))</f>
        <v>0</v>
      </c>
      <c r="UO621" s="8">
        <f t="array" aca="1" ref="UO621" ca="1">SUM(IF($O$5:$PX$5&gt;=$UN$5,IF($O$5:$PX$5&lt;$UO$5,LEN($O621:$PX621)-LEN(SUBSTITUTE(UPPER($O621:$PX621),"A","")))))</f>
        <v>0</v>
      </c>
      <c r="UP621" s="8">
        <f t="array" aca="1" ref="UP621" ca="1">SUM(IF($O$5:$PX$5&gt;=$UN$5,IF($O$5:$PX$5&lt;$UO$5,LEN($O621:$PX621)-LEN(SUBSTITUTE(UPPER($O621:$PX621),"P","")))))</f>
        <v>0</v>
      </c>
    </row>
    <row r="622" spans="2:562" x14ac:dyDescent="0.25">
      <c r="B622" s="60">
        <v>617</v>
      </c>
      <c r="C622" s="60" t="s">
        <v>17997</v>
      </c>
      <c r="D622" s="60" t="s">
        <v>10274</v>
      </c>
      <c r="E622" s="60">
        <v>11</v>
      </c>
      <c r="F622" s="60" t="s">
        <v>17842</v>
      </c>
      <c r="G622" s="60" t="s">
        <v>17889</v>
      </c>
      <c r="H622" s="60" t="s">
        <v>17923</v>
      </c>
      <c r="I622" s="60" t="s">
        <v>10</v>
      </c>
      <c r="J622" s="60" t="s">
        <v>11</v>
      </c>
      <c r="K622" s="60" t="s">
        <v>736</v>
      </c>
      <c r="L622" s="60" t="s">
        <v>17945</v>
      </c>
      <c r="M622" s="60">
        <v>34.540969410000002</v>
      </c>
      <c r="N622" s="60">
        <v>36.114777779999997</v>
      </c>
      <c r="UA622" s="8">
        <f t="array" ref="UA622">SUM(LEN($O622:$PX622))-SUM(LEN(SUBSTITUTE(UPPER($O622:$PX622),"R","")))</f>
        <v>0</v>
      </c>
      <c r="UB622" s="8">
        <f t="array" ref="UB622">SUM(LEN($O622:$PX622))-SUM(LEN(SUBSTITUTE(UPPER($O622:$PX622),"A","")))</f>
        <v>0</v>
      </c>
      <c r="UC622" s="8">
        <f t="array" ref="UC622">SUM(LEN($O622:$PX622))-SUM(LEN(SUBSTITUTE(UPPER($O622:$PX622),"P","")))</f>
        <v>0</v>
      </c>
      <c r="UG622" s="8">
        <f t="shared" si="52"/>
        <v>0</v>
      </c>
      <c r="UH622" s="8">
        <f t="shared" si="53"/>
        <v>1</v>
      </c>
      <c r="UI622" s="8">
        <f t="shared" si="54"/>
        <v>0</v>
      </c>
      <c r="UJ622" s="8">
        <f t="shared" si="55"/>
        <v>0</v>
      </c>
      <c r="UK622" s="8">
        <f t="shared" si="56"/>
        <v>0</v>
      </c>
      <c r="UN622" s="8">
        <f t="array" aca="1" ref="UN622" ca="1">SUM(IF($O$5:$PX$5&gt;=$UN$5,IF($O$5:$PX$5&lt;$UO$5,LEN($O622:$PX622)-LEN(SUBSTITUTE(UPPER($O622:$PX622),"R","")))))</f>
        <v>0</v>
      </c>
      <c r="UO622" s="8">
        <f t="array" aca="1" ref="UO622" ca="1">SUM(IF($O$5:$PX$5&gt;=$UN$5,IF($O$5:$PX$5&lt;$UO$5,LEN($O622:$PX622)-LEN(SUBSTITUTE(UPPER($O622:$PX622),"A","")))))</f>
        <v>0</v>
      </c>
      <c r="UP622" s="8">
        <f t="array" aca="1" ref="UP622" ca="1">SUM(IF($O$5:$PX$5&gt;=$UN$5,IF($O$5:$PX$5&lt;$UO$5,LEN($O622:$PX622)-LEN(SUBSTITUTE(UPPER($O622:$PX622),"P","")))))</f>
        <v>0</v>
      </c>
    </row>
    <row r="623" spans="2:562" x14ac:dyDescent="0.25">
      <c r="B623" s="60">
        <v>618</v>
      </c>
      <c r="C623" s="60" t="s">
        <v>17997</v>
      </c>
      <c r="D623" s="60" t="s">
        <v>10274</v>
      </c>
      <c r="E623" s="60">
        <v>14</v>
      </c>
      <c r="F623" s="60" t="s">
        <v>17842</v>
      </c>
      <c r="G623" s="60" t="s">
        <v>17890</v>
      </c>
      <c r="H623" s="60" t="s">
        <v>17923</v>
      </c>
      <c r="I623" s="60" t="s">
        <v>10</v>
      </c>
      <c r="J623" s="60" t="s">
        <v>11</v>
      </c>
      <c r="K623" s="60" t="s">
        <v>736</v>
      </c>
      <c r="L623" s="60" t="s">
        <v>17945</v>
      </c>
      <c r="M623" s="60">
        <v>34.540969410000002</v>
      </c>
      <c r="N623" s="60">
        <v>36.114777779999997</v>
      </c>
      <c r="UA623" s="8">
        <f t="array" ref="UA623">SUM(LEN($O623:$PX623))-SUM(LEN(SUBSTITUTE(UPPER($O623:$PX623),"R","")))</f>
        <v>0</v>
      </c>
      <c r="UB623" s="8">
        <f t="array" ref="UB623">SUM(LEN($O623:$PX623))-SUM(LEN(SUBSTITUTE(UPPER($O623:$PX623),"A","")))</f>
        <v>0</v>
      </c>
      <c r="UC623" s="8">
        <f t="array" ref="UC623">SUM(LEN($O623:$PX623))-SUM(LEN(SUBSTITUTE(UPPER($O623:$PX623),"P","")))</f>
        <v>0</v>
      </c>
      <c r="UG623" s="8">
        <f t="shared" si="52"/>
        <v>0</v>
      </c>
      <c r="UH623" s="8">
        <f t="shared" si="53"/>
        <v>0</v>
      </c>
      <c r="UI623" s="8">
        <f t="shared" si="54"/>
        <v>1</v>
      </c>
      <c r="UJ623" s="8">
        <f t="shared" si="55"/>
        <v>0</v>
      </c>
      <c r="UK623" s="8">
        <f t="shared" si="56"/>
        <v>0</v>
      </c>
      <c r="UN623" s="8">
        <f t="array" aca="1" ref="UN623" ca="1">SUM(IF($O$5:$PX$5&gt;=$UN$5,IF($O$5:$PX$5&lt;$UO$5,LEN($O623:$PX623)-LEN(SUBSTITUTE(UPPER($O623:$PX623),"R","")))))</f>
        <v>0</v>
      </c>
      <c r="UO623" s="8">
        <f t="array" aca="1" ref="UO623" ca="1">SUM(IF($O$5:$PX$5&gt;=$UN$5,IF($O$5:$PX$5&lt;$UO$5,LEN($O623:$PX623)-LEN(SUBSTITUTE(UPPER($O623:$PX623),"A","")))))</f>
        <v>0</v>
      </c>
      <c r="UP623" s="8">
        <f t="array" aca="1" ref="UP623" ca="1">SUM(IF($O$5:$PX$5&gt;=$UN$5,IF($O$5:$PX$5&lt;$UO$5,LEN($O623:$PX623)-LEN(SUBSTITUTE(UPPER($O623:$PX623),"P","")))))</f>
        <v>0</v>
      </c>
    </row>
    <row r="624" spans="2:562" x14ac:dyDescent="0.25">
      <c r="B624" s="60">
        <v>619</v>
      </c>
      <c r="C624" s="60" t="s">
        <v>17997</v>
      </c>
      <c r="D624" s="60" t="s">
        <v>10274</v>
      </c>
      <c r="E624" s="60">
        <v>12</v>
      </c>
      <c r="F624" s="60" t="s">
        <v>17815</v>
      </c>
      <c r="G624" s="60" t="s">
        <v>17891</v>
      </c>
      <c r="H624" s="60" t="s">
        <v>17923</v>
      </c>
      <c r="I624" s="60" t="s">
        <v>10</v>
      </c>
      <c r="J624" s="60" t="s">
        <v>11</v>
      </c>
      <c r="K624" s="60" t="s">
        <v>736</v>
      </c>
      <c r="L624" s="60" t="s">
        <v>17945</v>
      </c>
      <c r="M624" s="60">
        <v>34.540969410000002</v>
      </c>
      <c r="N624" s="60">
        <v>36.114777779999997</v>
      </c>
      <c r="UA624" s="8">
        <f t="array" ref="UA624">SUM(LEN($O624:$PX624))-SUM(LEN(SUBSTITUTE(UPPER($O624:$PX624),"R","")))</f>
        <v>0</v>
      </c>
      <c r="UB624" s="8">
        <f t="array" ref="UB624">SUM(LEN($O624:$PX624))-SUM(LEN(SUBSTITUTE(UPPER($O624:$PX624),"A","")))</f>
        <v>0</v>
      </c>
      <c r="UC624" s="8">
        <f t="array" ref="UC624">SUM(LEN($O624:$PX624))-SUM(LEN(SUBSTITUTE(UPPER($O624:$PX624),"P","")))</f>
        <v>0</v>
      </c>
      <c r="UG624" s="8">
        <f t="shared" si="52"/>
        <v>0</v>
      </c>
      <c r="UH624" s="8">
        <f t="shared" si="53"/>
        <v>0</v>
      </c>
      <c r="UI624" s="8">
        <f t="shared" si="54"/>
        <v>1</v>
      </c>
      <c r="UJ624" s="8">
        <f t="shared" si="55"/>
        <v>0</v>
      </c>
      <c r="UK624" s="8">
        <f t="shared" si="56"/>
        <v>0</v>
      </c>
      <c r="UN624" s="8">
        <f t="array" aca="1" ref="UN624" ca="1">SUM(IF($O$5:$PX$5&gt;=$UN$5,IF($O$5:$PX$5&lt;$UO$5,LEN($O624:$PX624)-LEN(SUBSTITUTE(UPPER($O624:$PX624),"R","")))))</f>
        <v>0</v>
      </c>
      <c r="UO624" s="8">
        <f t="array" aca="1" ref="UO624" ca="1">SUM(IF($O$5:$PX$5&gt;=$UN$5,IF($O$5:$PX$5&lt;$UO$5,LEN($O624:$PX624)-LEN(SUBSTITUTE(UPPER($O624:$PX624),"A","")))))</f>
        <v>0</v>
      </c>
      <c r="UP624" s="8">
        <f t="array" aca="1" ref="UP624" ca="1">SUM(IF($O$5:$PX$5&gt;=$UN$5,IF($O$5:$PX$5&lt;$UO$5,LEN($O624:$PX624)-LEN(SUBSTITUTE(UPPER($O624:$PX624),"P","")))))</f>
        <v>0</v>
      </c>
    </row>
    <row r="625" spans="2:562" x14ac:dyDescent="0.25">
      <c r="B625" s="60">
        <v>620</v>
      </c>
      <c r="C625" s="60" t="s">
        <v>17997</v>
      </c>
      <c r="D625" s="60" t="s">
        <v>10274</v>
      </c>
      <c r="E625" s="60">
        <v>8</v>
      </c>
      <c r="F625" s="60" t="s">
        <v>17842</v>
      </c>
      <c r="G625" s="60" t="s">
        <v>17887</v>
      </c>
      <c r="H625" s="60" t="s">
        <v>17923</v>
      </c>
      <c r="I625" s="60" t="s">
        <v>10</v>
      </c>
      <c r="J625" s="60" t="s">
        <v>11</v>
      </c>
      <c r="K625" s="60" t="s">
        <v>736</v>
      </c>
      <c r="L625" s="60" t="s">
        <v>17945</v>
      </c>
      <c r="M625" s="60">
        <v>34.540969410000002</v>
      </c>
      <c r="N625" s="60">
        <v>36.114777779999997</v>
      </c>
      <c r="UA625" s="8">
        <f t="array" ref="UA625">SUM(LEN($O625:$PX625))-SUM(LEN(SUBSTITUTE(UPPER($O625:$PX625),"R","")))</f>
        <v>0</v>
      </c>
      <c r="UB625" s="8">
        <f t="array" ref="UB625">SUM(LEN($O625:$PX625))-SUM(LEN(SUBSTITUTE(UPPER($O625:$PX625),"A","")))</f>
        <v>0</v>
      </c>
      <c r="UC625" s="8">
        <f t="array" ref="UC625">SUM(LEN($O625:$PX625))-SUM(LEN(SUBSTITUTE(UPPER($O625:$PX625),"P","")))</f>
        <v>0</v>
      </c>
      <c r="UG625" s="8">
        <f t="shared" si="52"/>
        <v>0</v>
      </c>
      <c r="UH625" s="8">
        <f t="shared" si="53"/>
        <v>1</v>
      </c>
      <c r="UI625" s="8">
        <f t="shared" si="54"/>
        <v>0</v>
      </c>
      <c r="UJ625" s="8">
        <f t="shared" si="55"/>
        <v>0</v>
      </c>
      <c r="UK625" s="8">
        <f t="shared" si="56"/>
        <v>0</v>
      </c>
      <c r="UN625" s="8">
        <f t="array" aca="1" ref="UN625" ca="1">SUM(IF($O$5:$PX$5&gt;=$UN$5,IF($O$5:$PX$5&lt;$UO$5,LEN($O625:$PX625)-LEN(SUBSTITUTE(UPPER($O625:$PX625),"R","")))))</f>
        <v>0</v>
      </c>
      <c r="UO625" s="8">
        <f t="array" aca="1" ref="UO625" ca="1">SUM(IF($O$5:$PX$5&gt;=$UN$5,IF($O$5:$PX$5&lt;$UO$5,LEN($O625:$PX625)-LEN(SUBSTITUTE(UPPER($O625:$PX625),"A","")))))</f>
        <v>0</v>
      </c>
      <c r="UP625" s="8">
        <f t="array" aca="1" ref="UP625" ca="1">SUM(IF($O$5:$PX$5&gt;=$UN$5,IF($O$5:$PX$5&lt;$UO$5,LEN($O625:$PX625)-LEN(SUBSTITUTE(UPPER($O625:$PX625),"P","")))))</f>
        <v>0</v>
      </c>
    </row>
    <row r="626" spans="2:562" x14ac:dyDescent="0.25">
      <c r="B626" s="60">
        <v>621</v>
      </c>
      <c r="C626" s="60" t="s">
        <v>17997</v>
      </c>
      <c r="D626" s="60" t="s">
        <v>10274</v>
      </c>
      <c r="E626" s="60">
        <v>8</v>
      </c>
      <c r="F626" s="60" t="s">
        <v>17842</v>
      </c>
      <c r="G626" s="60" t="s">
        <v>17888</v>
      </c>
      <c r="H626" s="60" t="s">
        <v>17923</v>
      </c>
      <c r="I626" s="60" t="s">
        <v>10</v>
      </c>
      <c r="J626" s="60" t="s">
        <v>11</v>
      </c>
      <c r="K626" s="60" t="s">
        <v>736</v>
      </c>
      <c r="L626" s="60" t="s">
        <v>17945</v>
      </c>
      <c r="M626" s="60">
        <v>34.540969410000002</v>
      </c>
      <c r="N626" s="60">
        <v>36.114777779999997</v>
      </c>
      <c r="BP626" s="8" t="s">
        <v>17917</v>
      </c>
      <c r="BQ626" s="8" t="s">
        <v>17917</v>
      </c>
      <c r="BW626" s="8" t="s">
        <v>17917</v>
      </c>
      <c r="BX626" s="8" t="s">
        <v>17917</v>
      </c>
      <c r="BZ626" s="8" t="s">
        <v>17935</v>
      </c>
      <c r="CG626" s="8" t="s">
        <v>17935</v>
      </c>
      <c r="CJ626" s="8" t="s">
        <v>17917</v>
      </c>
      <c r="CK626" s="8" t="s">
        <v>17917</v>
      </c>
      <c r="UA626" s="8">
        <f t="array" ref="UA626">SUM(LEN($O626:$PX626))-SUM(LEN(SUBSTITUTE(UPPER($O626:$PX626),"R","")))</f>
        <v>8</v>
      </c>
      <c r="UB626" s="8">
        <f t="array" ref="UB626">SUM(LEN($O626:$PX626))-SUM(LEN(SUBSTITUTE(UPPER($O626:$PX626),"A","")))</f>
        <v>0</v>
      </c>
      <c r="UC626" s="8">
        <f t="array" ref="UC626">SUM(LEN($O626:$PX626))-SUM(LEN(SUBSTITUTE(UPPER($O626:$PX626),"P","")))</f>
        <v>2</v>
      </c>
      <c r="UG626" s="8">
        <f t="shared" si="52"/>
        <v>10</v>
      </c>
      <c r="UH626" s="8">
        <f t="shared" si="53"/>
        <v>1</v>
      </c>
      <c r="UI626" s="8">
        <f t="shared" si="54"/>
        <v>0</v>
      </c>
      <c r="UJ626" s="8">
        <f t="shared" si="55"/>
        <v>0</v>
      </c>
      <c r="UK626" s="8">
        <f t="shared" si="56"/>
        <v>0</v>
      </c>
      <c r="UN626" s="8">
        <f t="array" aca="1" ref="UN626" ca="1">SUM(IF($O$5:$PX$5&gt;=$UN$5,IF($O$5:$PX$5&lt;$UO$5,LEN($O626:$PX626)-LEN(SUBSTITUTE(UPPER($O626:$PX626),"R","")))))</f>
        <v>0</v>
      </c>
      <c r="UO626" s="8">
        <f t="array" aca="1" ref="UO626" ca="1">SUM(IF($O$5:$PX$5&gt;=$UN$5,IF($O$5:$PX$5&lt;$UO$5,LEN($O626:$PX626)-LEN(SUBSTITUTE(UPPER($O626:$PX626),"A","")))))</f>
        <v>0</v>
      </c>
      <c r="UP626" s="8">
        <f t="array" aca="1" ref="UP626" ca="1">SUM(IF($O$5:$PX$5&gt;=$UN$5,IF($O$5:$PX$5&lt;$UO$5,LEN($O626:$PX626)-LEN(SUBSTITUTE(UPPER($O626:$PX626),"P","")))))</f>
        <v>0</v>
      </c>
    </row>
    <row r="627" spans="2:562" x14ac:dyDescent="0.25">
      <c r="B627" s="60">
        <v>622</v>
      </c>
      <c r="C627" s="60" t="s">
        <v>17997</v>
      </c>
      <c r="D627" s="60" t="s">
        <v>10274</v>
      </c>
      <c r="E627" s="60">
        <v>6</v>
      </c>
      <c r="F627" s="60" t="s">
        <v>17842</v>
      </c>
      <c r="G627" s="60" t="s">
        <v>17887</v>
      </c>
      <c r="H627" s="60" t="s">
        <v>17923</v>
      </c>
      <c r="I627" s="60" t="s">
        <v>10</v>
      </c>
      <c r="J627" s="60" t="s">
        <v>11</v>
      </c>
      <c r="K627" s="60" t="s">
        <v>736</v>
      </c>
      <c r="L627" s="60" t="s">
        <v>17945</v>
      </c>
      <c r="M627" s="60">
        <v>34.540969410000002</v>
      </c>
      <c r="N627" s="60">
        <v>36.114777779999997</v>
      </c>
      <c r="BP627" s="8" t="s">
        <v>17917</v>
      </c>
      <c r="BQ627" s="8" t="s">
        <v>17917</v>
      </c>
      <c r="BW627" s="8" t="s">
        <v>17917</v>
      </c>
      <c r="BX627" s="8" t="s">
        <v>17917</v>
      </c>
      <c r="BZ627" s="8" t="s">
        <v>17935</v>
      </c>
      <c r="CG627" s="8" t="s">
        <v>17935</v>
      </c>
      <c r="CJ627" s="8" t="s">
        <v>17917</v>
      </c>
      <c r="CK627" s="8" t="s">
        <v>17917</v>
      </c>
      <c r="UA627" s="8">
        <f t="array" ref="UA627">SUM(LEN($O627:$PX627))-SUM(LEN(SUBSTITUTE(UPPER($O627:$PX627),"R","")))</f>
        <v>8</v>
      </c>
      <c r="UB627" s="8">
        <f t="array" ref="UB627">SUM(LEN($O627:$PX627))-SUM(LEN(SUBSTITUTE(UPPER($O627:$PX627),"A","")))</f>
        <v>0</v>
      </c>
      <c r="UC627" s="8">
        <f t="array" ref="UC627">SUM(LEN($O627:$PX627))-SUM(LEN(SUBSTITUTE(UPPER($O627:$PX627),"P","")))</f>
        <v>2</v>
      </c>
      <c r="UG627" s="8">
        <f t="shared" si="52"/>
        <v>10</v>
      </c>
      <c r="UH627" s="8">
        <f t="shared" si="53"/>
        <v>1</v>
      </c>
      <c r="UI627" s="8">
        <f t="shared" si="54"/>
        <v>0</v>
      </c>
      <c r="UJ627" s="8">
        <f t="shared" si="55"/>
        <v>0</v>
      </c>
      <c r="UK627" s="8">
        <f t="shared" si="56"/>
        <v>0</v>
      </c>
      <c r="UN627" s="8">
        <f t="array" aca="1" ref="UN627" ca="1">SUM(IF($O$5:$PX$5&gt;=$UN$5,IF($O$5:$PX$5&lt;$UO$5,LEN($O627:$PX627)-LEN(SUBSTITUTE(UPPER($O627:$PX627),"R","")))))</f>
        <v>0</v>
      </c>
      <c r="UO627" s="8">
        <f t="array" aca="1" ref="UO627" ca="1">SUM(IF($O$5:$PX$5&gt;=$UN$5,IF($O$5:$PX$5&lt;$UO$5,LEN($O627:$PX627)-LEN(SUBSTITUTE(UPPER($O627:$PX627),"A","")))))</f>
        <v>0</v>
      </c>
      <c r="UP627" s="8">
        <f t="array" aca="1" ref="UP627" ca="1">SUM(IF($O$5:$PX$5&gt;=$UN$5,IF($O$5:$PX$5&lt;$UO$5,LEN($O627:$PX627)-LEN(SUBSTITUTE(UPPER($O627:$PX627),"P","")))))</f>
        <v>0</v>
      </c>
    </row>
    <row r="628" spans="2:562" x14ac:dyDescent="0.25">
      <c r="B628" s="60">
        <v>623</v>
      </c>
      <c r="C628" s="60" t="s">
        <v>17997</v>
      </c>
      <c r="D628" s="60" t="s">
        <v>10273</v>
      </c>
      <c r="E628" s="60">
        <v>14</v>
      </c>
      <c r="F628" s="60" t="s">
        <v>17842</v>
      </c>
      <c r="G628" s="60" t="s">
        <v>17894</v>
      </c>
      <c r="H628" s="60" t="s">
        <v>17923</v>
      </c>
      <c r="I628" s="60" t="s">
        <v>10</v>
      </c>
      <c r="J628" s="60" t="s">
        <v>11</v>
      </c>
      <c r="K628" s="60" t="s">
        <v>736</v>
      </c>
      <c r="L628" s="60" t="s">
        <v>17945</v>
      </c>
      <c r="M628" s="60">
        <v>34.540969410000002</v>
      </c>
      <c r="N628" s="60">
        <v>36.114777779999997</v>
      </c>
      <c r="UA628" s="8">
        <f t="array" ref="UA628">SUM(LEN($O628:$PX628))-SUM(LEN(SUBSTITUTE(UPPER($O628:$PX628),"R","")))</f>
        <v>0</v>
      </c>
      <c r="UB628" s="8">
        <f t="array" ref="UB628">SUM(LEN($O628:$PX628))-SUM(LEN(SUBSTITUTE(UPPER($O628:$PX628),"A","")))</f>
        <v>0</v>
      </c>
      <c r="UC628" s="8">
        <f t="array" ref="UC628">SUM(LEN($O628:$PX628))-SUM(LEN(SUBSTITUTE(UPPER($O628:$PX628),"P","")))</f>
        <v>0</v>
      </c>
      <c r="UG628" s="8">
        <f t="shared" si="52"/>
        <v>0</v>
      </c>
      <c r="UH628" s="8">
        <f t="shared" si="53"/>
        <v>0</v>
      </c>
      <c r="UI628" s="8">
        <f t="shared" si="54"/>
        <v>0</v>
      </c>
      <c r="UJ628" s="8">
        <f t="shared" si="55"/>
        <v>1</v>
      </c>
      <c r="UK628" s="8">
        <f t="shared" si="56"/>
        <v>0</v>
      </c>
      <c r="UN628" s="8">
        <f t="array" aca="1" ref="UN628" ca="1">SUM(IF($O$5:$PX$5&gt;=$UN$5,IF($O$5:$PX$5&lt;$UO$5,LEN($O628:$PX628)-LEN(SUBSTITUTE(UPPER($O628:$PX628),"R","")))))</f>
        <v>0</v>
      </c>
      <c r="UO628" s="8">
        <f t="array" aca="1" ref="UO628" ca="1">SUM(IF($O$5:$PX$5&gt;=$UN$5,IF($O$5:$PX$5&lt;$UO$5,LEN($O628:$PX628)-LEN(SUBSTITUTE(UPPER($O628:$PX628),"A","")))))</f>
        <v>0</v>
      </c>
      <c r="UP628" s="8">
        <f t="array" aca="1" ref="UP628" ca="1">SUM(IF($O$5:$PX$5&gt;=$UN$5,IF($O$5:$PX$5&lt;$UO$5,LEN($O628:$PX628)-LEN(SUBSTITUTE(UPPER($O628:$PX628),"P","")))))</f>
        <v>0</v>
      </c>
    </row>
    <row r="629" spans="2:562" x14ac:dyDescent="0.25">
      <c r="B629" s="60">
        <v>624</v>
      </c>
      <c r="C629" s="60" t="s">
        <v>17997</v>
      </c>
      <c r="D629" s="60" t="s">
        <v>10273</v>
      </c>
      <c r="E629" s="60">
        <v>8</v>
      </c>
      <c r="F629" s="60" t="s">
        <v>17815</v>
      </c>
      <c r="G629" s="60" t="s">
        <v>17889</v>
      </c>
      <c r="H629" s="60" t="s">
        <v>17923</v>
      </c>
      <c r="I629" s="60" t="s">
        <v>10</v>
      </c>
      <c r="J629" s="60" t="s">
        <v>11</v>
      </c>
      <c r="K629" s="60" t="s">
        <v>736</v>
      </c>
      <c r="L629" s="60" t="s">
        <v>17945</v>
      </c>
      <c r="M629" s="60">
        <v>34.540969410000002</v>
      </c>
      <c r="N629" s="60">
        <v>36.114777779999997</v>
      </c>
      <c r="BE629" s="8" t="s">
        <v>17935</v>
      </c>
      <c r="BH629" s="8" t="s">
        <v>17917</v>
      </c>
      <c r="BI629" s="8" t="s">
        <v>17918</v>
      </c>
      <c r="BL629" s="8" t="s">
        <v>17935</v>
      </c>
      <c r="BP629" s="8" t="s">
        <v>17917</v>
      </c>
      <c r="BQ629" s="8" t="s">
        <v>17917</v>
      </c>
      <c r="BW629" s="8" t="s">
        <v>17917</v>
      </c>
      <c r="BX629" s="8" t="s">
        <v>17917</v>
      </c>
      <c r="BZ629" s="8" t="s">
        <v>17935</v>
      </c>
      <c r="CC629" s="8" t="s">
        <v>17917</v>
      </c>
      <c r="CD629" s="8" t="s">
        <v>17917</v>
      </c>
      <c r="CE629" s="8" t="s">
        <v>17935</v>
      </c>
      <c r="CF629" s="8" t="s">
        <v>17917</v>
      </c>
      <c r="CG629" s="8" t="s">
        <v>17935</v>
      </c>
      <c r="CJ629" s="8" t="s">
        <v>17917</v>
      </c>
      <c r="CK629" s="8" t="s">
        <v>17917</v>
      </c>
      <c r="UA629" s="8">
        <f t="array" ref="UA629">SUM(LEN($O629:$PX629))-SUM(LEN(SUBSTITUTE(UPPER($O629:$PX629),"R","")))</f>
        <v>15</v>
      </c>
      <c r="UB629" s="8">
        <f t="array" ref="UB629">SUM(LEN($O629:$PX629))-SUM(LEN(SUBSTITUTE(UPPER($O629:$PX629),"A","")))</f>
        <v>0</v>
      </c>
      <c r="UC629" s="8">
        <f t="array" ref="UC629">SUM(LEN($O629:$PX629))-SUM(LEN(SUBSTITUTE(UPPER($O629:$PX629),"P","")))</f>
        <v>6</v>
      </c>
      <c r="UG629" s="8">
        <f t="shared" si="52"/>
        <v>21</v>
      </c>
      <c r="UH629" s="8">
        <f t="shared" si="53"/>
        <v>1</v>
      </c>
      <c r="UI629" s="8">
        <f t="shared" si="54"/>
        <v>0</v>
      </c>
      <c r="UJ629" s="8">
        <f t="shared" si="55"/>
        <v>0</v>
      </c>
      <c r="UK629" s="8">
        <f t="shared" si="56"/>
        <v>0</v>
      </c>
      <c r="UN629" s="8">
        <f t="array" aca="1" ref="UN629" ca="1">SUM(IF($O$5:$PX$5&gt;=$UN$5,IF($O$5:$PX$5&lt;$UO$5,LEN($O629:$PX629)-LEN(SUBSTITUTE(UPPER($O629:$PX629),"R","")))))</f>
        <v>0</v>
      </c>
      <c r="UO629" s="8">
        <f t="array" aca="1" ref="UO629" ca="1">SUM(IF($O$5:$PX$5&gt;=$UN$5,IF($O$5:$PX$5&lt;$UO$5,LEN($O629:$PX629)-LEN(SUBSTITUTE(UPPER($O629:$PX629),"A","")))))</f>
        <v>0</v>
      </c>
      <c r="UP629" s="8">
        <f t="array" aca="1" ref="UP629" ca="1">SUM(IF($O$5:$PX$5&gt;=$UN$5,IF($O$5:$PX$5&lt;$UO$5,LEN($O629:$PX629)-LEN(SUBSTITUTE(UPPER($O629:$PX629),"P","")))))</f>
        <v>0</v>
      </c>
    </row>
    <row r="630" spans="2:562" x14ac:dyDescent="0.25">
      <c r="B630" s="60">
        <v>625</v>
      </c>
      <c r="C630" s="60" t="s">
        <v>17997</v>
      </c>
      <c r="D630" s="60" t="s">
        <v>10274</v>
      </c>
      <c r="E630" s="60">
        <v>10</v>
      </c>
      <c r="F630" s="60" t="s">
        <v>17815</v>
      </c>
      <c r="G630" s="60" t="s">
        <v>17889</v>
      </c>
      <c r="H630" s="60" t="s">
        <v>17923</v>
      </c>
      <c r="I630" s="60" t="s">
        <v>10</v>
      </c>
      <c r="J630" s="60" t="s">
        <v>11</v>
      </c>
      <c r="K630" s="60" t="s">
        <v>736</v>
      </c>
      <c r="L630" s="60" t="s">
        <v>17945</v>
      </c>
      <c r="M630" s="60">
        <v>34.540969410000002</v>
      </c>
      <c r="N630" s="60">
        <v>36.114777779999997</v>
      </c>
      <c r="UA630" s="8">
        <f t="array" ref="UA630">SUM(LEN($O630:$PX630))-SUM(LEN(SUBSTITUTE(UPPER($O630:$PX630),"R","")))</f>
        <v>0</v>
      </c>
      <c r="UB630" s="8">
        <f t="array" ref="UB630">SUM(LEN($O630:$PX630))-SUM(LEN(SUBSTITUTE(UPPER($O630:$PX630),"A","")))</f>
        <v>0</v>
      </c>
      <c r="UC630" s="8">
        <f t="array" ref="UC630">SUM(LEN($O630:$PX630))-SUM(LEN(SUBSTITUTE(UPPER($O630:$PX630),"P","")))</f>
        <v>0</v>
      </c>
      <c r="UG630" s="8">
        <f t="shared" si="52"/>
        <v>0</v>
      </c>
      <c r="UH630" s="8">
        <f t="shared" si="53"/>
        <v>1</v>
      </c>
      <c r="UI630" s="8">
        <f t="shared" si="54"/>
        <v>0</v>
      </c>
      <c r="UJ630" s="8">
        <f t="shared" si="55"/>
        <v>0</v>
      </c>
      <c r="UK630" s="8">
        <f t="shared" si="56"/>
        <v>0</v>
      </c>
      <c r="UN630" s="8">
        <f t="array" aca="1" ref="UN630" ca="1">SUM(IF($O$5:$PX$5&gt;=$UN$5,IF($O$5:$PX$5&lt;$UO$5,LEN($O630:$PX630)-LEN(SUBSTITUTE(UPPER($O630:$PX630),"R","")))))</f>
        <v>0</v>
      </c>
      <c r="UO630" s="8">
        <f t="array" aca="1" ref="UO630" ca="1">SUM(IF($O$5:$PX$5&gt;=$UN$5,IF($O$5:$PX$5&lt;$UO$5,LEN($O630:$PX630)-LEN(SUBSTITUTE(UPPER($O630:$PX630),"A","")))))</f>
        <v>0</v>
      </c>
      <c r="UP630" s="8">
        <f t="array" aca="1" ref="UP630" ca="1">SUM(IF($O$5:$PX$5&gt;=$UN$5,IF($O$5:$PX$5&lt;$UO$5,LEN($O630:$PX630)-LEN(SUBSTITUTE(UPPER($O630:$PX630),"P","")))))</f>
        <v>0</v>
      </c>
    </row>
    <row r="631" spans="2:562" x14ac:dyDescent="0.25">
      <c r="B631" s="60">
        <v>626</v>
      </c>
      <c r="C631" s="60" t="s">
        <v>17997</v>
      </c>
      <c r="D631" s="60" t="s">
        <v>10274</v>
      </c>
      <c r="E631" s="60">
        <v>11</v>
      </c>
      <c r="F631" s="60" t="s">
        <v>17842</v>
      </c>
      <c r="G631" s="60" t="s">
        <v>17892</v>
      </c>
      <c r="H631" s="60" t="s">
        <v>17923</v>
      </c>
      <c r="I631" s="60" t="s">
        <v>10</v>
      </c>
      <c r="J631" s="60" t="s">
        <v>11</v>
      </c>
      <c r="K631" s="60" t="s">
        <v>1027</v>
      </c>
      <c r="L631" s="60" t="s">
        <v>17946</v>
      </c>
      <c r="M631" s="60">
        <v>34.518919560000001</v>
      </c>
      <c r="N631" s="60">
        <v>36.15714157</v>
      </c>
      <c r="UA631" s="8">
        <f t="array" ref="UA631">SUM(LEN($O631:$PX631))-SUM(LEN(SUBSTITUTE(UPPER($O631:$PX631),"R","")))</f>
        <v>0</v>
      </c>
      <c r="UB631" s="8">
        <f t="array" ref="UB631">SUM(LEN($O631:$PX631))-SUM(LEN(SUBSTITUTE(UPPER($O631:$PX631),"A","")))</f>
        <v>0</v>
      </c>
      <c r="UC631" s="8">
        <f t="array" ref="UC631">SUM(LEN($O631:$PX631))-SUM(LEN(SUBSTITUTE(UPPER($O631:$PX631),"P","")))</f>
        <v>0</v>
      </c>
      <c r="UG631" s="8">
        <f t="shared" si="52"/>
        <v>0</v>
      </c>
      <c r="UH631" s="8">
        <f t="shared" si="53"/>
        <v>0</v>
      </c>
      <c r="UI631" s="8">
        <f t="shared" si="54"/>
        <v>1</v>
      </c>
      <c r="UJ631" s="8">
        <f t="shared" si="55"/>
        <v>0</v>
      </c>
      <c r="UK631" s="8">
        <f t="shared" si="56"/>
        <v>0</v>
      </c>
      <c r="UN631" s="8">
        <f t="array" aca="1" ref="UN631" ca="1">SUM(IF($O$5:$PX$5&gt;=$UN$5,IF($O$5:$PX$5&lt;$UO$5,LEN($O631:$PX631)-LEN(SUBSTITUTE(UPPER($O631:$PX631),"R","")))))</f>
        <v>0</v>
      </c>
      <c r="UO631" s="8">
        <f t="array" aca="1" ref="UO631" ca="1">SUM(IF($O$5:$PX$5&gt;=$UN$5,IF($O$5:$PX$5&lt;$UO$5,LEN($O631:$PX631)-LEN(SUBSTITUTE(UPPER($O631:$PX631),"A","")))))</f>
        <v>0</v>
      </c>
      <c r="UP631" s="8">
        <f t="array" aca="1" ref="UP631" ca="1">SUM(IF($O$5:$PX$5&gt;=$UN$5,IF($O$5:$PX$5&lt;$UO$5,LEN($O631:$PX631)-LEN(SUBSTITUTE(UPPER($O631:$PX631),"P","")))))</f>
        <v>0</v>
      </c>
    </row>
    <row r="632" spans="2:562" x14ac:dyDescent="0.25">
      <c r="B632" s="60">
        <v>627</v>
      </c>
      <c r="C632" s="60" t="s">
        <v>17997</v>
      </c>
      <c r="D632" s="60" t="s">
        <v>10274</v>
      </c>
      <c r="E632" s="60">
        <v>5</v>
      </c>
      <c r="F632" s="60" t="s">
        <v>17842</v>
      </c>
      <c r="G632" s="60" t="s">
        <v>17887</v>
      </c>
      <c r="H632" s="60" t="s">
        <v>17923</v>
      </c>
      <c r="I632" s="60" t="s">
        <v>10</v>
      </c>
      <c r="J632" s="60" t="s">
        <v>11</v>
      </c>
      <c r="K632" s="60" t="s">
        <v>1027</v>
      </c>
      <c r="L632" s="60" t="s">
        <v>17946</v>
      </c>
      <c r="M632" s="60">
        <v>34.518919560000001</v>
      </c>
      <c r="N632" s="60">
        <v>36.15714157</v>
      </c>
      <c r="UA632" s="8">
        <f t="array" ref="UA632">SUM(LEN($O632:$PX632))-SUM(LEN(SUBSTITUTE(UPPER($O632:$PX632),"R","")))</f>
        <v>0</v>
      </c>
      <c r="UB632" s="8">
        <f t="array" ref="UB632">SUM(LEN($O632:$PX632))-SUM(LEN(SUBSTITUTE(UPPER($O632:$PX632),"A","")))</f>
        <v>0</v>
      </c>
      <c r="UC632" s="8">
        <f t="array" ref="UC632">SUM(LEN($O632:$PX632))-SUM(LEN(SUBSTITUTE(UPPER($O632:$PX632),"P","")))</f>
        <v>0</v>
      </c>
      <c r="UG632" s="8">
        <f t="shared" si="52"/>
        <v>0</v>
      </c>
      <c r="UH632" s="8">
        <f t="shared" si="53"/>
        <v>1</v>
      </c>
      <c r="UI632" s="8">
        <f t="shared" si="54"/>
        <v>0</v>
      </c>
      <c r="UJ632" s="8">
        <f t="shared" si="55"/>
        <v>0</v>
      </c>
      <c r="UK632" s="8">
        <f t="shared" si="56"/>
        <v>0</v>
      </c>
      <c r="UN632" s="8">
        <f t="array" aca="1" ref="UN632" ca="1">SUM(IF($O$5:$PX$5&gt;=$UN$5,IF($O$5:$PX$5&lt;$UO$5,LEN($O632:$PX632)-LEN(SUBSTITUTE(UPPER($O632:$PX632),"R","")))))</f>
        <v>0</v>
      </c>
      <c r="UO632" s="8">
        <f t="array" aca="1" ref="UO632" ca="1">SUM(IF($O$5:$PX$5&gt;=$UN$5,IF($O$5:$PX$5&lt;$UO$5,LEN($O632:$PX632)-LEN(SUBSTITUTE(UPPER($O632:$PX632),"A","")))))</f>
        <v>0</v>
      </c>
      <c r="UP632" s="8">
        <f t="array" aca="1" ref="UP632" ca="1">SUM(IF($O$5:$PX$5&gt;=$UN$5,IF($O$5:$PX$5&lt;$UO$5,LEN($O632:$PX632)-LEN(SUBSTITUTE(UPPER($O632:$PX632),"P","")))))</f>
        <v>0</v>
      </c>
    </row>
    <row r="633" spans="2:562" x14ac:dyDescent="0.25">
      <c r="B633" s="60">
        <v>628</v>
      </c>
      <c r="C633" s="60" t="s">
        <v>17997</v>
      </c>
      <c r="D633" s="60" t="s">
        <v>10274</v>
      </c>
      <c r="E633" s="60">
        <v>11</v>
      </c>
      <c r="F633" s="60" t="s">
        <v>17842</v>
      </c>
      <c r="G633" s="60" t="s">
        <v>17889</v>
      </c>
      <c r="H633" s="60" t="s">
        <v>17923</v>
      </c>
      <c r="I633" s="60" t="s">
        <v>10</v>
      </c>
      <c r="J633" s="60" t="s">
        <v>11</v>
      </c>
      <c r="K633" s="60" t="s">
        <v>1027</v>
      </c>
      <c r="L633" s="60" t="s">
        <v>17946</v>
      </c>
      <c r="M633" s="60">
        <v>34.518919560000001</v>
      </c>
      <c r="N633" s="60">
        <v>36.15714157</v>
      </c>
      <c r="Y633" s="8" t="s">
        <v>17917</v>
      </c>
      <c r="Z633" s="8" t="s">
        <v>17917</v>
      </c>
      <c r="AC633" s="8" t="s">
        <v>17935</v>
      </c>
      <c r="AG633" s="8" t="s">
        <v>17917</v>
      </c>
      <c r="AJ633" s="8" t="s">
        <v>17935</v>
      </c>
      <c r="AM633" s="8" t="s">
        <v>17918</v>
      </c>
      <c r="AN633" s="8" t="s">
        <v>17917</v>
      </c>
      <c r="AQ633" s="8" t="s">
        <v>17935</v>
      </c>
      <c r="AT633" s="8" t="s">
        <v>17918</v>
      </c>
      <c r="AV633" s="8" t="s">
        <v>17917</v>
      </c>
      <c r="AW633" s="8" t="s">
        <v>17935</v>
      </c>
      <c r="BA633" s="8" t="s">
        <v>17917</v>
      </c>
      <c r="BC633" s="8" t="s">
        <v>17917</v>
      </c>
      <c r="BR633" s="8" t="s">
        <v>17935</v>
      </c>
      <c r="UA633" s="8">
        <f t="array" ref="UA633">SUM(LEN($O633:$PX633))-SUM(LEN(SUBSTITUTE(UPPER($O633:$PX633),"R","")))</f>
        <v>12</v>
      </c>
      <c r="UB633" s="8">
        <f t="array" ref="UB633">SUM(LEN($O633:$PX633))-SUM(LEN(SUBSTITUTE(UPPER($O633:$PX633),"A","")))</f>
        <v>0</v>
      </c>
      <c r="UC633" s="8">
        <f t="array" ref="UC633">SUM(LEN($O633:$PX633))-SUM(LEN(SUBSTITUTE(UPPER($O633:$PX633),"P","")))</f>
        <v>7</v>
      </c>
      <c r="UG633" s="8">
        <f t="shared" si="52"/>
        <v>19</v>
      </c>
      <c r="UH633" s="8">
        <f t="shared" si="53"/>
        <v>1</v>
      </c>
      <c r="UI633" s="8">
        <f t="shared" si="54"/>
        <v>0</v>
      </c>
      <c r="UJ633" s="8">
        <f t="shared" si="55"/>
        <v>0</v>
      </c>
      <c r="UK633" s="8">
        <f t="shared" si="56"/>
        <v>0</v>
      </c>
      <c r="UN633" s="8">
        <f t="array" aca="1" ref="UN633" ca="1">SUM(IF($O$5:$PX$5&gt;=$UN$5,IF($O$5:$PX$5&lt;$UO$5,LEN($O633:$PX633)-LEN(SUBSTITUTE(UPPER($O633:$PX633),"R","")))))</f>
        <v>0</v>
      </c>
      <c r="UO633" s="8">
        <f t="array" aca="1" ref="UO633" ca="1">SUM(IF($O$5:$PX$5&gt;=$UN$5,IF($O$5:$PX$5&lt;$UO$5,LEN($O633:$PX633)-LEN(SUBSTITUTE(UPPER($O633:$PX633),"A","")))))</f>
        <v>0</v>
      </c>
      <c r="UP633" s="8">
        <f t="array" aca="1" ref="UP633" ca="1">SUM(IF($O$5:$PX$5&gt;=$UN$5,IF($O$5:$PX$5&lt;$UO$5,LEN($O633:$PX633)-LEN(SUBSTITUTE(UPPER($O633:$PX633),"P","")))))</f>
        <v>0</v>
      </c>
    </row>
    <row r="634" spans="2:562" x14ac:dyDescent="0.25">
      <c r="B634" s="60">
        <v>629</v>
      </c>
      <c r="C634" s="60" t="s">
        <v>17997</v>
      </c>
      <c r="D634" s="60" t="s">
        <v>10274</v>
      </c>
      <c r="E634" s="60">
        <v>9</v>
      </c>
      <c r="F634" s="60" t="s">
        <v>17842</v>
      </c>
      <c r="G634" s="60" t="s">
        <v>17889</v>
      </c>
      <c r="H634" s="60" t="s">
        <v>17923</v>
      </c>
      <c r="I634" s="60" t="s">
        <v>10</v>
      </c>
      <c r="J634" s="60" t="s">
        <v>11</v>
      </c>
      <c r="K634" s="60" t="s">
        <v>1027</v>
      </c>
      <c r="L634" s="60" t="s">
        <v>17946</v>
      </c>
      <c r="M634" s="60">
        <v>34.518919560000001</v>
      </c>
      <c r="N634" s="60">
        <v>36.15714157</v>
      </c>
      <c r="Y634" s="8" t="s">
        <v>17917</v>
      </c>
      <c r="Z634" s="8" t="s">
        <v>17917</v>
      </c>
      <c r="AC634" s="8" t="s">
        <v>17935</v>
      </c>
      <c r="AG634" s="8" t="s">
        <v>17917</v>
      </c>
      <c r="AJ634" s="8" t="s">
        <v>17935</v>
      </c>
      <c r="AM634" s="8" t="s">
        <v>17918</v>
      </c>
      <c r="AN634" s="8" t="s">
        <v>17917</v>
      </c>
      <c r="AQ634" s="8" t="s">
        <v>17935</v>
      </c>
      <c r="AT634" s="8" t="s">
        <v>17918</v>
      </c>
      <c r="AV634" s="8" t="s">
        <v>17917</v>
      </c>
      <c r="AW634" s="8" t="s">
        <v>17935</v>
      </c>
      <c r="BA634" s="8" t="s">
        <v>17917</v>
      </c>
      <c r="BC634" s="8" t="s">
        <v>17917</v>
      </c>
      <c r="BX634" s="8" t="s">
        <v>17917</v>
      </c>
      <c r="BY634" s="8" t="s">
        <v>17935</v>
      </c>
      <c r="CC634" s="8" t="s">
        <v>17917</v>
      </c>
      <c r="CE634" s="8" t="s">
        <v>17935</v>
      </c>
      <c r="UA634" s="8">
        <f t="array" ref="UA634">SUM(LEN($O634:$PX634))-SUM(LEN(SUBSTITUTE(UPPER($O634:$PX634),"R","")))</f>
        <v>15</v>
      </c>
      <c r="UB634" s="8">
        <f t="array" ref="UB634">SUM(LEN($O634:$PX634))-SUM(LEN(SUBSTITUTE(UPPER($O634:$PX634),"A","")))</f>
        <v>0</v>
      </c>
      <c r="UC634" s="8">
        <f t="array" ref="UC634">SUM(LEN($O634:$PX634))-SUM(LEN(SUBSTITUTE(UPPER($O634:$PX634),"P","")))</f>
        <v>8</v>
      </c>
      <c r="UG634" s="8">
        <f t="shared" si="52"/>
        <v>23</v>
      </c>
      <c r="UH634" s="8">
        <f t="shared" si="53"/>
        <v>1</v>
      </c>
      <c r="UI634" s="8">
        <f t="shared" si="54"/>
        <v>0</v>
      </c>
      <c r="UJ634" s="8">
        <f t="shared" si="55"/>
        <v>0</v>
      </c>
      <c r="UK634" s="8">
        <f t="shared" si="56"/>
        <v>0</v>
      </c>
      <c r="UN634" s="8">
        <f t="array" aca="1" ref="UN634" ca="1">SUM(IF($O$5:$PX$5&gt;=$UN$5,IF($O$5:$PX$5&lt;$UO$5,LEN($O634:$PX634)-LEN(SUBSTITUTE(UPPER($O634:$PX634),"R","")))))</f>
        <v>0</v>
      </c>
      <c r="UO634" s="8">
        <f t="array" aca="1" ref="UO634" ca="1">SUM(IF($O$5:$PX$5&gt;=$UN$5,IF($O$5:$PX$5&lt;$UO$5,LEN($O634:$PX634)-LEN(SUBSTITUTE(UPPER($O634:$PX634),"A","")))))</f>
        <v>0</v>
      </c>
      <c r="UP634" s="8">
        <f t="array" aca="1" ref="UP634" ca="1">SUM(IF($O$5:$PX$5&gt;=$UN$5,IF($O$5:$PX$5&lt;$UO$5,LEN($O634:$PX634)-LEN(SUBSTITUTE(UPPER($O634:$PX634),"P","")))))</f>
        <v>0</v>
      </c>
    </row>
    <row r="635" spans="2:562" x14ac:dyDescent="0.25">
      <c r="B635" s="60">
        <v>630</v>
      </c>
      <c r="C635" s="60" t="s">
        <v>17997</v>
      </c>
      <c r="D635" s="60" t="s">
        <v>10274</v>
      </c>
      <c r="E635" s="60">
        <v>7</v>
      </c>
      <c r="F635" s="60" t="s">
        <v>17842</v>
      </c>
      <c r="G635" s="60" t="s">
        <v>17888</v>
      </c>
      <c r="H635" s="60" t="s">
        <v>17923</v>
      </c>
      <c r="I635" s="60" t="s">
        <v>10</v>
      </c>
      <c r="J635" s="60" t="s">
        <v>11</v>
      </c>
      <c r="K635" s="60" t="s">
        <v>1027</v>
      </c>
      <c r="L635" s="60" t="s">
        <v>17946</v>
      </c>
      <c r="M635" s="60">
        <v>34.518919560000001</v>
      </c>
      <c r="N635" s="60">
        <v>36.15714157</v>
      </c>
      <c r="Y635" s="8" t="s">
        <v>17917</v>
      </c>
      <c r="Z635" s="8" t="s">
        <v>17917</v>
      </c>
      <c r="AC635" s="8" t="s">
        <v>17935</v>
      </c>
      <c r="AG635" s="8" t="s">
        <v>17917</v>
      </c>
      <c r="AJ635" s="8" t="s">
        <v>17935</v>
      </c>
      <c r="AM635" s="8" t="s">
        <v>17918</v>
      </c>
      <c r="AN635" s="8" t="s">
        <v>17917</v>
      </c>
      <c r="AQ635" s="8" t="s">
        <v>17935</v>
      </c>
      <c r="AT635" s="8" t="s">
        <v>17918</v>
      </c>
      <c r="AV635" s="8" t="s">
        <v>17917</v>
      </c>
      <c r="AW635" s="8" t="s">
        <v>17935</v>
      </c>
      <c r="BA635" s="8" t="s">
        <v>17917</v>
      </c>
      <c r="BC635" s="8" t="s">
        <v>17917</v>
      </c>
      <c r="BX635" s="8" t="s">
        <v>17917</v>
      </c>
      <c r="BY635" s="8" t="s">
        <v>17935</v>
      </c>
      <c r="CC635" s="8" t="s">
        <v>17917</v>
      </c>
      <c r="CE635" s="8" t="s">
        <v>17935</v>
      </c>
      <c r="UA635" s="8">
        <f t="array" ref="UA635">SUM(LEN($O635:$PX635))-SUM(LEN(SUBSTITUTE(UPPER($O635:$PX635),"R","")))</f>
        <v>15</v>
      </c>
      <c r="UB635" s="8">
        <f t="array" ref="UB635">SUM(LEN($O635:$PX635))-SUM(LEN(SUBSTITUTE(UPPER($O635:$PX635),"A","")))</f>
        <v>0</v>
      </c>
      <c r="UC635" s="8">
        <f t="array" ref="UC635">SUM(LEN($O635:$PX635))-SUM(LEN(SUBSTITUTE(UPPER($O635:$PX635),"P","")))</f>
        <v>8</v>
      </c>
      <c r="UG635" s="8">
        <f t="shared" si="52"/>
        <v>23</v>
      </c>
      <c r="UH635" s="8">
        <f t="shared" si="53"/>
        <v>1</v>
      </c>
      <c r="UI635" s="8">
        <f t="shared" si="54"/>
        <v>0</v>
      </c>
      <c r="UJ635" s="8">
        <f t="shared" si="55"/>
        <v>0</v>
      </c>
      <c r="UK635" s="8">
        <f t="shared" si="56"/>
        <v>0</v>
      </c>
      <c r="UN635" s="8">
        <f t="array" aca="1" ref="UN635" ca="1">SUM(IF($O$5:$PX$5&gt;=$UN$5,IF($O$5:$PX$5&lt;$UO$5,LEN($O635:$PX635)-LEN(SUBSTITUTE(UPPER($O635:$PX635),"R","")))))</f>
        <v>0</v>
      </c>
      <c r="UO635" s="8">
        <f t="array" aca="1" ref="UO635" ca="1">SUM(IF($O$5:$PX$5&gt;=$UN$5,IF($O$5:$PX$5&lt;$UO$5,LEN($O635:$PX635)-LEN(SUBSTITUTE(UPPER($O635:$PX635),"A","")))))</f>
        <v>0</v>
      </c>
      <c r="UP635" s="8">
        <f t="array" aca="1" ref="UP635" ca="1">SUM(IF($O$5:$PX$5&gt;=$UN$5,IF($O$5:$PX$5&lt;$UO$5,LEN($O635:$PX635)-LEN(SUBSTITUTE(UPPER($O635:$PX635),"P","")))))</f>
        <v>0</v>
      </c>
    </row>
    <row r="636" spans="2:562" x14ac:dyDescent="0.25">
      <c r="B636" s="60">
        <v>631</v>
      </c>
      <c r="C636" s="60" t="s">
        <v>17997</v>
      </c>
      <c r="D636" s="60" t="s">
        <v>10274</v>
      </c>
      <c r="E636" s="60">
        <v>5</v>
      </c>
      <c r="F636" s="60" t="s">
        <v>17815</v>
      </c>
      <c r="G636" s="60" t="s">
        <v>17887</v>
      </c>
      <c r="H636" s="60" t="s">
        <v>17923</v>
      </c>
      <c r="I636" s="60" t="s">
        <v>10</v>
      </c>
      <c r="J636" s="60" t="s">
        <v>11</v>
      </c>
      <c r="K636" s="60" t="s">
        <v>1027</v>
      </c>
      <c r="L636" s="60" t="s">
        <v>17946</v>
      </c>
      <c r="Z636" s="8" t="s">
        <v>17917</v>
      </c>
      <c r="AG636" s="8" t="s">
        <v>17917</v>
      </c>
      <c r="AJ636" s="8" t="s">
        <v>17935</v>
      </c>
      <c r="AQ636" s="8" t="s">
        <v>17935</v>
      </c>
      <c r="UA636" s="8">
        <f t="array" ref="UA636">SUM(LEN($O636:$PX636))-SUM(LEN(SUBSTITUTE(UPPER($O636:$PX636),"R","")))</f>
        <v>4</v>
      </c>
      <c r="UB636" s="8">
        <f t="array" ref="UB636">SUM(LEN($O636:$PX636))-SUM(LEN(SUBSTITUTE(UPPER($O636:$PX636),"A","")))</f>
        <v>0</v>
      </c>
      <c r="UC636" s="8">
        <f t="array" ref="UC636">SUM(LEN($O636:$PX636))-SUM(LEN(SUBSTITUTE(UPPER($O636:$PX636),"P","")))</f>
        <v>2</v>
      </c>
      <c r="UG636" s="8">
        <f t="shared" si="52"/>
        <v>6</v>
      </c>
      <c r="UH636" s="8">
        <f t="shared" si="53"/>
        <v>1</v>
      </c>
      <c r="UI636" s="8">
        <f t="shared" si="54"/>
        <v>0</v>
      </c>
      <c r="UJ636" s="8">
        <f t="shared" si="55"/>
        <v>0</v>
      </c>
      <c r="UK636" s="8">
        <f t="shared" si="56"/>
        <v>0</v>
      </c>
      <c r="UN636" s="8">
        <f t="array" aca="1" ref="UN636" ca="1">SUM(IF($O$5:$PX$5&gt;=$UN$5,IF($O$5:$PX$5&lt;$UO$5,LEN($O636:$PX636)-LEN(SUBSTITUTE(UPPER($O636:$PX636),"R","")))))</f>
        <v>0</v>
      </c>
      <c r="UO636" s="8">
        <f t="array" aca="1" ref="UO636" ca="1">SUM(IF($O$5:$PX$5&gt;=$UN$5,IF($O$5:$PX$5&lt;$UO$5,LEN($O636:$PX636)-LEN(SUBSTITUTE(UPPER($O636:$PX636),"A","")))))</f>
        <v>0</v>
      </c>
      <c r="UP636" s="8">
        <f t="array" aca="1" ref="UP636" ca="1">SUM(IF($O$5:$PX$5&gt;=$UN$5,IF($O$5:$PX$5&lt;$UO$5,LEN($O636:$PX636)-LEN(SUBSTITUTE(UPPER($O636:$PX636),"P","")))))</f>
        <v>0</v>
      </c>
    </row>
    <row r="637" spans="2:562" x14ac:dyDescent="0.25">
      <c r="B637" s="60">
        <v>632</v>
      </c>
      <c r="C637" s="60" t="s">
        <v>17997</v>
      </c>
      <c r="D637" s="60" t="s">
        <v>10274</v>
      </c>
      <c r="E637" s="60">
        <v>9</v>
      </c>
      <c r="F637" s="60" t="s">
        <v>17815</v>
      </c>
      <c r="G637" s="60" t="s">
        <v>17888</v>
      </c>
      <c r="H637" s="60" t="s">
        <v>17923</v>
      </c>
      <c r="I637" s="60" t="s">
        <v>10</v>
      </c>
      <c r="J637" s="60" t="s">
        <v>11</v>
      </c>
      <c r="K637" s="60" t="s">
        <v>1027</v>
      </c>
      <c r="L637" s="60" t="s">
        <v>17946</v>
      </c>
      <c r="Y637" s="8" t="s">
        <v>17917</v>
      </c>
      <c r="Z637" s="8" t="s">
        <v>17917</v>
      </c>
      <c r="AC637" s="8" t="s">
        <v>17935</v>
      </c>
      <c r="AG637" s="8" t="s">
        <v>17917</v>
      </c>
      <c r="AJ637" s="8" t="s">
        <v>17935</v>
      </c>
      <c r="AM637" s="8" t="s">
        <v>17918</v>
      </c>
      <c r="AQ637" s="8" t="s">
        <v>17935</v>
      </c>
      <c r="AT637" s="8" t="s">
        <v>17918</v>
      </c>
      <c r="AV637" s="8" t="s">
        <v>17917</v>
      </c>
      <c r="AW637" s="8" t="s">
        <v>17935</v>
      </c>
      <c r="BA637" s="8" t="s">
        <v>17917</v>
      </c>
      <c r="BC637" s="8" t="s">
        <v>17917</v>
      </c>
      <c r="BD637" s="8" t="s">
        <v>17935</v>
      </c>
      <c r="BH637" s="8" t="s">
        <v>17917</v>
      </c>
      <c r="BJ637" s="8" t="s">
        <v>17917</v>
      </c>
      <c r="BK637" s="8" t="s">
        <v>17935</v>
      </c>
      <c r="BQ637" s="8" t="s">
        <v>17917</v>
      </c>
      <c r="BR637" s="8" t="s">
        <v>17935</v>
      </c>
      <c r="BX637" s="8" t="s">
        <v>17917</v>
      </c>
      <c r="BY637" s="8" t="s">
        <v>17935</v>
      </c>
      <c r="CC637" s="8" t="s">
        <v>17917</v>
      </c>
      <c r="CE637" s="8" t="s">
        <v>17935</v>
      </c>
      <c r="UA637" s="8">
        <f t="array" ref="UA637">SUM(LEN($O637:$PX637))-SUM(LEN(SUBSTITUTE(UPPER($O637:$PX637),"R","")))</f>
        <v>20</v>
      </c>
      <c r="UB637" s="8">
        <f t="array" ref="UB637">SUM(LEN($O637:$PX637))-SUM(LEN(SUBSTITUTE(UPPER($O637:$PX637),"A","")))</f>
        <v>0</v>
      </c>
      <c r="UC637" s="8">
        <f t="array" ref="UC637">SUM(LEN($O637:$PX637))-SUM(LEN(SUBSTITUTE(UPPER($O637:$PX637),"P","")))</f>
        <v>11</v>
      </c>
      <c r="UG637" s="8">
        <f t="shared" si="52"/>
        <v>31</v>
      </c>
      <c r="UH637" s="8">
        <f t="shared" si="53"/>
        <v>1</v>
      </c>
      <c r="UI637" s="8">
        <f t="shared" si="54"/>
        <v>0</v>
      </c>
      <c r="UJ637" s="8">
        <f t="shared" si="55"/>
        <v>0</v>
      </c>
      <c r="UK637" s="8">
        <f t="shared" si="56"/>
        <v>0</v>
      </c>
      <c r="UN637" s="8">
        <f t="array" aca="1" ref="UN637" ca="1">SUM(IF($O$5:$PX$5&gt;=$UN$5,IF($O$5:$PX$5&lt;$UO$5,LEN($O637:$PX637)-LEN(SUBSTITUTE(UPPER($O637:$PX637),"R","")))))</f>
        <v>0</v>
      </c>
      <c r="UO637" s="8">
        <f t="array" aca="1" ref="UO637" ca="1">SUM(IF($O$5:$PX$5&gt;=$UN$5,IF($O$5:$PX$5&lt;$UO$5,LEN($O637:$PX637)-LEN(SUBSTITUTE(UPPER($O637:$PX637),"A","")))))</f>
        <v>0</v>
      </c>
      <c r="UP637" s="8">
        <f t="array" aca="1" ref="UP637" ca="1">SUM(IF($O$5:$PX$5&gt;=$UN$5,IF($O$5:$PX$5&lt;$UO$5,LEN($O637:$PX637)-LEN(SUBSTITUTE(UPPER($O637:$PX637),"P","")))))</f>
        <v>0</v>
      </c>
    </row>
    <row r="638" spans="2:562" x14ac:dyDescent="0.25">
      <c r="B638" s="60">
        <v>633</v>
      </c>
      <c r="C638" s="60" t="s">
        <v>17997</v>
      </c>
      <c r="D638" s="60" t="s">
        <v>10274</v>
      </c>
      <c r="E638" s="60">
        <v>8</v>
      </c>
      <c r="F638" s="60" t="s">
        <v>17815</v>
      </c>
      <c r="G638" s="60" t="s">
        <v>17887</v>
      </c>
      <c r="H638" s="60" t="s">
        <v>17923</v>
      </c>
      <c r="I638" s="60" t="s">
        <v>10</v>
      </c>
      <c r="J638" s="60" t="s">
        <v>11</v>
      </c>
      <c r="K638" s="60" t="s">
        <v>1027</v>
      </c>
      <c r="L638" s="60" t="s">
        <v>17946</v>
      </c>
      <c r="Z638" s="8" t="s">
        <v>17917</v>
      </c>
      <c r="AC638" s="8" t="s">
        <v>17935</v>
      </c>
      <c r="AG638" s="8" t="s">
        <v>17917</v>
      </c>
      <c r="AJ638" s="8" t="s">
        <v>17935</v>
      </c>
      <c r="AM638" s="8" t="s">
        <v>17918</v>
      </c>
      <c r="AN638" s="8" t="s">
        <v>17917</v>
      </c>
      <c r="AQ638" s="8" t="s">
        <v>17935</v>
      </c>
      <c r="AT638" s="8" t="s">
        <v>17918</v>
      </c>
      <c r="AV638" s="8" t="s">
        <v>17917</v>
      </c>
      <c r="AW638" s="8" t="s">
        <v>17935</v>
      </c>
      <c r="BA638" s="8" t="s">
        <v>17917</v>
      </c>
      <c r="BC638" s="8" t="s">
        <v>17917</v>
      </c>
      <c r="BD638" s="8" t="s">
        <v>17935</v>
      </c>
      <c r="BH638" s="8" t="s">
        <v>17917</v>
      </c>
      <c r="BJ638" s="8" t="s">
        <v>17917</v>
      </c>
      <c r="BK638" s="8" t="s">
        <v>17935</v>
      </c>
      <c r="BR638" s="8" t="s">
        <v>17935</v>
      </c>
      <c r="BX638" s="8" t="s">
        <v>17917</v>
      </c>
      <c r="BY638" s="8" t="s">
        <v>17935</v>
      </c>
      <c r="CC638" s="8" t="s">
        <v>17917</v>
      </c>
      <c r="CE638" s="8" t="s">
        <v>17935</v>
      </c>
      <c r="UA638" s="8">
        <f t="array" ref="UA638">SUM(LEN($O638:$PX638))-SUM(LEN(SUBSTITUTE(UPPER($O638:$PX638),"R","")))</f>
        <v>19</v>
      </c>
      <c r="UB638" s="8">
        <f t="array" ref="UB638">SUM(LEN($O638:$PX638))-SUM(LEN(SUBSTITUTE(UPPER($O638:$PX638),"A","")))</f>
        <v>0</v>
      </c>
      <c r="UC638" s="8">
        <f t="array" ref="UC638">SUM(LEN($O638:$PX638))-SUM(LEN(SUBSTITUTE(UPPER($O638:$PX638),"P","")))</f>
        <v>11</v>
      </c>
      <c r="UG638" s="8">
        <f t="shared" si="52"/>
        <v>30</v>
      </c>
      <c r="UH638" s="8">
        <f t="shared" si="53"/>
        <v>1</v>
      </c>
      <c r="UI638" s="8">
        <f t="shared" si="54"/>
        <v>0</v>
      </c>
      <c r="UJ638" s="8">
        <f t="shared" si="55"/>
        <v>0</v>
      </c>
      <c r="UK638" s="8">
        <f t="shared" si="56"/>
        <v>0</v>
      </c>
      <c r="UN638" s="8">
        <f t="array" aca="1" ref="UN638" ca="1">SUM(IF($O$5:$PX$5&gt;=$UN$5,IF($O$5:$PX$5&lt;$UO$5,LEN($O638:$PX638)-LEN(SUBSTITUTE(UPPER($O638:$PX638),"R","")))))</f>
        <v>0</v>
      </c>
      <c r="UO638" s="8">
        <f t="array" aca="1" ref="UO638" ca="1">SUM(IF($O$5:$PX$5&gt;=$UN$5,IF($O$5:$PX$5&lt;$UO$5,LEN($O638:$PX638)-LEN(SUBSTITUTE(UPPER($O638:$PX638),"A","")))))</f>
        <v>0</v>
      </c>
      <c r="UP638" s="8">
        <f t="array" aca="1" ref="UP638" ca="1">SUM(IF($O$5:$PX$5&gt;=$UN$5,IF($O$5:$PX$5&lt;$UO$5,LEN($O638:$PX638)-LEN(SUBSTITUTE(UPPER($O638:$PX638),"P","")))))</f>
        <v>0</v>
      </c>
    </row>
    <row r="639" spans="2:562" x14ac:dyDescent="0.25">
      <c r="B639" s="60">
        <v>634</v>
      </c>
      <c r="C639" s="60" t="s">
        <v>17997</v>
      </c>
      <c r="D639" s="60" t="s">
        <v>10274</v>
      </c>
      <c r="E639" s="60">
        <v>5</v>
      </c>
      <c r="F639" s="60" t="s">
        <v>17842</v>
      </c>
      <c r="G639" s="60" t="s">
        <v>17889</v>
      </c>
      <c r="H639" s="60" t="s">
        <v>17923</v>
      </c>
      <c r="I639" s="60" t="s">
        <v>10</v>
      </c>
      <c r="J639" s="60" t="s">
        <v>11</v>
      </c>
      <c r="K639" s="60" t="s">
        <v>1027</v>
      </c>
      <c r="L639" s="60" t="s">
        <v>17946</v>
      </c>
      <c r="AC639" s="8" t="s">
        <v>17935</v>
      </c>
      <c r="AG639" s="8" t="s">
        <v>17917</v>
      </c>
      <c r="AJ639" s="8" t="s">
        <v>17935</v>
      </c>
      <c r="AM639" s="8" t="s">
        <v>17918</v>
      </c>
      <c r="AN639" s="8" t="s">
        <v>17917</v>
      </c>
      <c r="AQ639" s="8" t="s">
        <v>17935</v>
      </c>
      <c r="AT639" s="8" t="s">
        <v>17918</v>
      </c>
      <c r="AW639" s="8" t="s">
        <v>17935</v>
      </c>
      <c r="BA639" s="8" t="s">
        <v>17917</v>
      </c>
      <c r="BC639" s="8" t="s">
        <v>17917</v>
      </c>
      <c r="UA639" s="8">
        <f t="array" ref="UA639">SUM(LEN($O639:$PX639))-SUM(LEN(SUBSTITUTE(UPPER($O639:$PX639),"R","")))</f>
        <v>8</v>
      </c>
      <c r="UB639" s="8">
        <f t="array" ref="UB639">SUM(LEN($O639:$PX639))-SUM(LEN(SUBSTITUTE(UPPER($O639:$PX639),"A","")))</f>
        <v>0</v>
      </c>
      <c r="UC639" s="8">
        <f t="array" ref="UC639">SUM(LEN($O639:$PX639))-SUM(LEN(SUBSTITUTE(UPPER($O639:$PX639),"P","")))</f>
        <v>6</v>
      </c>
      <c r="UG639" s="8">
        <f t="shared" si="52"/>
        <v>14</v>
      </c>
      <c r="UH639" s="8">
        <f t="shared" si="53"/>
        <v>1</v>
      </c>
      <c r="UI639" s="8">
        <f t="shared" si="54"/>
        <v>0</v>
      </c>
      <c r="UJ639" s="8">
        <f t="shared" si="55"/>
        <v>0</v>
      </c>
      <c r="UK639" s="8">
        <f t="shared" si="56"/>
        <v>0</v>
      </c>
      <c r="UN639" s="8">
        <f t="array" aca="1" ref="UN639" ca="1">SUM(IF($O$5:$PX$5&gt;=$UN$5,IF($O$5:$PX$5&lt;$UO$5,LEN($O639:$PX639)-LEN(SUBSTITUTE(UPPER($O639:$PX639),"R","")))))</f>
        <v>0</v>
      </c>
      <c r="UO639" s="8">
        <f t="array" aca="1" ref="UO639" ca="1">SUM(IF($O$5:$PX$5&gt;=$UN$5,IF($O$5:$PX$5&lt;$UO$5,LEN($O639:$PX639)-LEN(SUBSTITUTE(UPPER($O639:$PX639),"A","")))))</f>
        <v>0</v>
      </c>
      <c r="UP639" s="8">
        <f t="array" aca="1" ref="UP639" ca="1">SUM(IF($O$5:$PX$5&gt;=$UN$5,IF($O$5:$PX$5&lt;$UO$5,LEN($O639:$PX639)-LEN(SUBSTITUTE(UPPER($O639:$PX639),"P","")))))</f>
        <v>0</v>
      </c>
    </row>
    <row r="640" spans="2:562" x14ac:dyDescent="0.25">
      <c r="B640" s="60">
        <v>635</v>
      </c>
      <c r="C640" s="60" t="s">
        <v>17997</v>
      </c>
      <c r="D640" s="60" t="s">
        <v>10274</v>
      </c>
      <c r="E640" s="60">
        <v>11</v>
      </c>
      <c r="F640" s="60" t="s">
        <v>17842</v>
      </c>
      <c r="G640" s="60" t="s">
        <v>17888</v>
      </c>
      <c r="H640" s="60" t="s">
        <v>17923</v>
      </c>
      <c r="I640" s="60" t="s">
        <v>10</v>
      </c>
      <c r="J640" s="60" t="s">
        <v>11</v>
      </c>
      <c r="K640" s="60" t="s">
        <v>1027</v>
      </c>
      <c r="L640" s="60" t="s">
        <v>17946</v>
      </c>
      <c r="Y640" s="8" t="s">
        <v>17917</v>
      </c>
      <c r="AC640" s="8" t="s">
        <v>17935</v>
      </c>
      <c r="AN640" s="8" t="s">
        <v>17917</v>
      </c>
      <c r="UA640" s="8">
        <f t="array" ref="UA640">SUM(LEN($O640:$PX640))-SUM(LEN(SUBSTITUTE(UPPER($O640:$PX640),"R","")))</f>
        <v>3</v>
      </c>
      <c r="UB640" s="8">
        <f t="array" ref="UB640">SUM(LEN($O640:$PX640))-SUM(LEN(SUBSTITUTE(UPPER($O640:$PX640),"A","")))</f>
        <v>0</v>
      </c>
      <c r="UC640" s="8">
        <f t="array" ref="UC640">SUM(LEN($O640:$PX640))-SUM(LEN(SUBSTITUTE(UPPER($O640:$PX640),"P","")))</f>
        <v>1</v>
      </c>
      <c r="UG640" s="8">
        <f t="shared" si="52"/>
        <v>4</v>
      </c>
      <c r="UH640" s="8">
        <f t="shared" si="53"/>
        <v>1</v>
      </c>
      <c r="UI640" s="8">
        <f t="shared" si="54"/>
        <v>0</v>
      </c>
      <c r="UJ640" s="8">
        <f t="shared" si="55"/>
        <v>0</v>
      </c>
      <c r="UK640" s="8">
        <f t="shared" si="56"/>
        <v>0</v>
      </c>
      <c r="UN640" s="8">
        <f t="array" aca="1" ref="UN640" ca="1">SUM(IF($O$5:$PX$5&gt;=$UN$5,IF($O$5:$PX$5&lt;$UO$5,LEN($O640:$PX640)-LEN(SUBSTITUTE(UPPER($O640:$PX640),"R","")))))</f>
        <v>0</v>
      </c>
      <c r="UO640" s="8">
        <f t="array" aca="1" ref="UO640" ca="1">SUM(IF($O$5:$PX$5&gt;=$UN$5,IF($O$5:$PX$5&lt;$UO$5,LEN($O640:$PX640)-LEN(SUBSTITUTE(UPPER($O640:$PX640),"A","")))))</f>
        <v>0</v>
      </c>
      <c r="UP640" s="8">
        <f t="array" aca="1" ref="UP640" ca="1">SUM(IF($O$5:$PX$5&gt;=$UN$5,IF($O$5:$PX$5&lt;$UO$5,LEN($O640:$PX640)-LEN(SUBSTITUTE(UPPER($O640:$PX640),"P","")))))</f>
        <v>0</v>
      </c>
    </row>
    <row r="641" spans="2:562" x14ac:dyDescent="0.25">
      <c r="B641" s="60">
        <v>636</v>
      </c>
      <c r="C641" s="60" t="s">
        <v>17997</v>
      </c>
      <c r="D641" s="60" t="s">
        <v>10274</v>
      </c>
      <c r="E641" s="60">
        <v>7</v>
      </c>
      <c r="F641" s="60" t="s">
        <v>17842</v>
      </c>
      <c r="G641" s="60" t="s">
        <v>17887</v>
      </c>
      <c r="H641" s="60" t="s">
        <v>17923</v>
      </c>
      <c r="I641" s="60" t="s">
        <v>10</v>
      </c>
      <c r="J641" s="60" t="s">
        <v>11</v>
      </c>
      <c r="K641" s="60" t="s">
        <v>1027</v>
      </c>
      <c r="L641" s="60" t="s">
        <v>17946</v>
      </c>
      <c r="AJ641" s="8" t="s">
        <v>17935</v>
      </c>
      <c r="AM641" s="8" t="s">
        <v>17918</v>
      </c>
      <c r="AN641" s="8" t="s">
        <v>17917</v>
      </c>
      <c r="AQ641" s="8" t="s">
        <v>17935</v>
      </c>
      <c r="AT641" s="8" t="s">
        <v>17918</v>
      </c>
      <c r="AV641" s="8" t="s">
        <v>17917</v>
      </c>
      <c r="AW641" s="8" t="s">
        <v>17935</v>
      </c>
      <c r="BA641" s="8" t="s">
        <v>17917</v>
      </c>
      <c r="BC641" s="8" t="s">
        <v>17917</v>
      </c>
      <c r="BD641" s="8" t="s">
        <v>17935</v>
      </c>
      <c r="BH641" s="8" t="s">
        <v>17917</v>
      </c>
      <c r="BJ641" s="8" t="s">
        <v>17917</v>
      </c>
      <c r="BK641" s="8" t="s">
        <v>17935</v>
      </c>
      <c r="BQ641" s="8" t="s">
        <v>17917</v>
      </c>
      <c r="BX641" s="8" t="s">
        <v>17917</v>
      </c>
      <c r="BY641" s="8" t="s">
        <v>17935</v>
      </c>
      <c r="CC641" s="8" t="s">
        <v>17917</v>
      </c>
      <c r="CE641" s="8" t="s">
        <v>17935</v>
      </c>
      <c r="UA641" s="8">
        <f t="array" ref="UA641">SUM(LEN($O641:$PX641))-SUM(LEN(SUBSTITUTE(UPPER($O641:$PX641),"R","")))</f>
        <v>16</v>
      </c>
      <c r="UB641" s="8">
        <f t="array" ref="UB641">SUM(LEN($O641:$PX641))-SUM(LEN(SUBSTITUTE(UPPER($O641:$PX641),"A","")))</f>
        <v>0</v>
      </c>
      <c r="UC641" s="8">
        <f t="array" ref="UC641">SUM(LEN($O641:$PX641))-SUM(LEN(SUBSTITUTE(UPPER($O641:$PX641),"P","")))</f>
        <v>9</v>
      </c>
      <c r="UG641" s="8">
        <f t="shared" si="52"/>
        <v>25</v>
      </c>
      <c r="UH641" s="8">
        <f t="shared" si="53"/>
        <v>1</v>
      </c>
      <c r="UI641" s="8">
        <f t="shared" si="54"/>
        <v>0</v>
      </c>
      <c r="UJ641" s="8">
        <f t="shared" si="55"/>
        <v>0</v>
      </c>
      <c r="UK641" s="8">
        <f t="shared" si="56"/>
        <v>0</v>
      </c>
      <c r="UN641" s="8">
        <f t="array" aca="1" ref="UN641" ca="1">SUM(IF($O$5:$PX$5&gt;=$UN$5,IF($O$5:$PX$5&lt;$UO$5,LEN($O641:$PX641)-LEN(SUBSTITUTE(UPPER($O641:$PX641),"R","")))))</f>
        <v>0</v>
      </c>
      <c r="UO641" s="8">
        <f t="array" aca="1" ref="UO641" ca="1">SUM(IF($O$5:$PX$5&gt;=$UN$5,IF($O$5:$PX$5&lt;$UO$5,LEN($O641:$PX641)-LEN(SUBSTITUTE(UPPER($O641:$PX641),"A","")))))</f>
        <v>0</v>
      </c>
      <c r="UP641" s="8">
        <f t="array" aca="1" ref="UP641" ca="1">SUM(IF($O$5:$PX$5&gt;=$UN$5,IF($O$5:$PX$5&lt;$UO$5,LEN($O641:$PX641)-LEN(SUBSTITUTE(UPPER($O641:$PX641),"P","")))))</f>
        <v>0</v>
      </c>
    </row>
    <row r="642" spans="2:562" x14ac:dyDescent="0.25">
      <c r="B642" s="60">
        <v>637</v>
      </c>
      <c r="C642" s="60" t="s">
        <v>17997</v>
      </c>
      <c r="D642" s="60" t="s">
        <v>10274</v>
      </c>
      <c r="E642" s="60">
        <v>4</v>
      </c>
      <c r="F642" s="60" t="s">
        <v>17842</v>
      </c>
      <c r="G642" s="60" t="s">
        <v>17887</v>
      </c>
      <c r="H642" s="60" t="s">
        <v>17923</v>
      </c>
      <c r="I642" s="60" t="s">
        <v>10</v>
      </c>
      <c r="J642" s="60" t="s">
        <v>11</v>
      </c>
      <c r="K642" s="60" t="s">
        <v>1027</v>
      </c>
      <c r="L642" s="60" t="s">
        <v>17946</v>
      </c>
      <c r="Z642" s="8" t="s">
        <v>17917</v>
      </c>
      <c r="AJ642" s="8" t="s">
        <v>17935</v>
      </c>
      <c r="AM642" s="8" t="s">
        <v>17918</v>
      </c>
      <c r="AN642" s="8" t="s">
        <v>17917</v>
      </c>
      <c r="AT642" s="8" t="s">
        <v>17918</v>
      </c>
      <c r="AV642" s="8" t="s">
        <v>17917</v>
      </c>
      <c r="AW642" s="8" t="s">
        <v>17935</v>
      </c>
      <c r="BA642" s="8" t="s">
        <v>17917</v>
      </c>
      <c r="BD642" s="8" t="s">
        <v>17935</v>
      </c>
      <c r="BH642" s="8" t="s">
        <v>17917</v>
      </c>
      <c r="BJ642" s="8" t="s">
        <v>17917</v>
      </c>
      <c r="BK642" s="8" t="s">
        <v>17935</v>
      </c>
      <c r="BQ642" s="8" t="s">
        <v>17917</v>
      </c>
      <c r="BX642" s="8" t="s">
        <v>17917</v>
      </c>
      <c r="BY642" s="8" t="s">
        <v>17935</v>
      </c>
      <c r="CC642" s="8" t="s">
        <v>17917</v>
      </c>
      <c r="CE642" s="8" t="s">
        <v>17935</v>
      </c>
      <c r="UA642" s="8">
        <f t="array" ref="UA642">SUM(LEN($O642:$PX642))-SUM(LEN(SUBSTITUTE(UPPER($O642:$PX642),"R","")))</f>
        <v>15</v>
      </c>
      <c r="UB642" s="8">
        <f t="array" ref="UB642">SUM(LEN($O642:$PX642))-SUM(LEN(SUBSTITUTE(UPPER($O642:$PX642),"A","")))</f>
        <v>0</v>
      </c>
      <c r="UC642" s="8">
        <f t="array" ref="UC642">SUM(LEN($O642:$PX642))-SUM(LEN(SUBSTITUTE(UPPER($O642:$PX642),"P","")))</f>
        <v>8</v>
      </c>
      <c r="UG642" s="8">
        <f t="shared" si="52"/>
        <v>23</v>
      </c>
      <c r="UH642" s="8">
        <f t="shared" si="53"/>
        <v>1</v>
      </c>
      <c r="UI642" s="8">
        <f t="shared" si="54"/>
        <v>0</v>
      </c>
      <c r="UJ642" s="8">
        <f t="shared" si="55"/>
        <v>0</v>
      </c>
      <c r="UK642" s="8">
        <f t="shared" si="56"/>
        <v>0</v>
      </c>
      <c r="UN642" s="8">
        <f t="array" aca="1" ref="UN642" ca="1">SUM(IF($O$5:$PX$5&gt;=$UN$5,IF($O$5:$PX$5&lt;$UO$5,LEN($O642:$PX642)-LEN(SUBSTITUTE(UPPER($O642:$PX642),"R","")))))</f>
        <v>0</v>
      </c>
      <c r="UO642" s="8">
        <f t="array" aca="1" ref="UO642" ca="1">SUM(IF($O$5:$PX$5&gt;=$UN$5,IF($O$5:$PX$5&lt;$UO$5,LEN($O642:$PX642)-LEN(SUBSTITUTE(UPPER($O642:$PX642),"A","")))))</f>
        <v>0</v>
      </c>
      <c r="UP642" s="8">
        <f t="array" aca="1" ref="UP642" ca="1">SUM(IF($O$5:$PX$5&gt;=$UN$5,IF($O$5:$PX$5&lt;$UO$5,LEN($O642:$PX642)-LEN(SUBSTITUTE(UPPER($O642:$PX642),"P","")))))</f>
        <v>0</v>
      </c>
    </row>
    <row r="643" spans="2:562" x14ac:dyDescent="0.25">
      <c r="B643" s="60">
        <v>638</v>
      </c>
      <c r="C643" s="60" t="s">
        <v>17997</v>
      </c>
      <c r="D643" s="60" t="s">
        <v>10274</v>
      </c>
      <c r="E643" s="60">
        <v>6</v>
      </c>
      <c r="F643" s="60" t="s">
        <v>17815</v>
      </c>
      <c r="G643" s="60" t="s">
        <v>17887</v>
      </c>
      <c r="H643" s="60" t="s">
        <v>17923</v>
      </c>
      <c r="I643" s="60" t="s">
        <v>10</v>
      </c>
      <c r="J643" s="60" t="s">
        <v>11</v>
      </c>
      <c r="K643" s="60" t="s">
        <v>1027</v>
      </c>
      <c r="L643" s="60" t="s">
        <v>17946</v>
      </c>
      <c r="Z643" s="8" t="s">
        <v>17917</v>
      </c>
      <c r="AC643" s="8" t="s">
        <v>17935</v>
      </c>
      <c r="AG643" s="8" t="s">
        <v>17917</v>
      </c>
      <c r="AJ643" s="8" t="s">
        <v>17935</v>
      </c>
      <c r="AM643" s="8" t="s">
        <v>17918</v>
      </c>
      <c r="AN643" s="8" t="s">
        <v>17917</v>
      </c>
      <c r="AT643" s="8" t="s">
        <v>17918</v>
      </c>
      <c r="AW643" s="8" t="s">
        <v>17935</v>
      </c>
      <c r="BA643" s="8" t="s">
        <v>17917</v>
      </c>
      <c r="BC643" s="8" t="s">
        <v>17917</v>
      </c>
      <c r="BD643" s="8" t="s">
        <v>17935</v>
      </c>
      <c r="BH643" s="8" t="s">
        <v>17917</v>
      </c>
      <c r="BJ643" s="8" t="s">
        <v>17917</v>
      </c>
      <c r="BK643" s="8" t="s">
        <v>17935</v>
      </c>
      <c r="BQ643" s="8" t="s">
        <v>17917</v>
      </c>
      <c r="UA643" s="8">
        <f t="array" ref="UA643">SUM(LEN($O643:$PX643))-SUM(LEN(SUBSTITUTE(UPPER($O643:$PX643),"R","")))</f>
        <v>13</v>
      </c>
      <c r="UB643" s="8">
        <f t="array" ref="UB643">SUM(LEN($O643:$PX643))-SUM(LEN(SUBSTITUTE(UPPER($O643:$PX643),"A","")))</f>
        <v>0</v>
      </c>
      <c r="UC643" s="8">
        <f t="array" ref="UC643">SUM(LEN($O643:$PX643))-SUM(LEN(SUBSTITUTE(UPPER($O643:$PX643),"P","")))</f>
        <v>7</v>
      </c>
      <c r="UG643" s="8">
        <f t="shared" si="52"/>
        <v>20</v>
      </c>
      <c r="UH643" s="8">
        <f t="shared" si="53"/>
        <v>1</v>
      </c>
      <c r="UI643" s="8">
        <f t="shared" si="54"/>
        <v>0</v>
      </c>
      <c r="UJ643" s="8">
        <f t="shared" si="55"/>
        <v>0</v>
      </c>
      <c r="UK643" s="8">
        <f t="shared" si="56"/>
        <v>0</v>
      </c>
      <c r="UN643" s="8">
        <f t="array" aca="1" ref="UN643" ca="1">SUM(IF($O$5:$PX$5&gt;=$UN$5,IF($O$5:$PX$5&lt;$UO$5,LEN($O643:$PX643)-LEN(SUBSTITUTE(UPPER($O643:$PX643),"R","")))))</f>
        <v>0</v>
      </c>
      <c r="UO643" s="8">
        <f t="array" aca="1" ref="UO643" ca="1">SUM(IF($O$5:$PX$5&gt;=$UN$5,IF($O$5:$PX$5&lt;$UO$5,LEN($O643:$PX643)-LEN(SUBSTITUTE(UPPER($O643:$PX643),"A","")))))</f>
        <v>0</v>
      </c>
      <c r="UP643" s="8">
        <f t="array" aca="1" ref="UP643" ca="1">SUM(IF($O$5:$PX$5&gt;=$UN$5,IF($O$5:$PX$5&lt;$UO$5,LEN($O643:$PX643)-LEN(SUBSTITUTE(UPPER($O643:$PX643),"P","")))))</f>
        <v>0</v>
      </c>
    </row>
    <row r="644" spans="2:562" x14ac:dyDescent="0.25">
      <c r="B644" s="60">
        <v>639</v>
      </c>
      <c r="C644" s="60" t="s">
        <v>17997</v>
      </c>
      <c r="D644" s="60" t="s">
        <v>10274</v>
      </c>
      <c r="E644" s="60">
        <v>4</v>
      </c>
      <c r="F644" s="60" t="s">
        <v>17815</v>
      </c>
      <c r="G644" s="60" t="s">
        <v>17892</v>
      </c>
      <c r="H644" s="60" t="s">
        <v>17923</v>
      </c>
      <c r="I644" s="60" t="s">
        <v>10</v>
      </c>
      <c r="J644" s="60" t="s">
        <v>11</v>
      </c>
      <c r="K644" s="60" t="s">
        <v>1027</v>
      </c>
      <c r="L644" s="60" t="s">
        <v>17946</v>
      </c>
      <c r="Z644" s="8" t="s">
        <v>17917</v>
      </c>
      <c r="AC644" s="8" t="s">
        <v>17935</v>
      </c>
      <c r="AG644" s="8" t="s">
        <v>17917</v>
      </c>
      <c r="AJ644" s="8" t="s">
        <v>17935</v>
      </c>
      <c r="BD644" s="8" t="s">
        <v>17935</v>
      </c>
      <c r="BH644" s="8" t="s">
        <v>17917</v>
      </c>
      <c r="BJ644" s="8" t="s">
        <v>17917</v>
      </c>
      <c r="BK644" s="8" t="s">
        <v>17935</v>
      </c>
      <c r="BQ644" s="8" t="s">
        <v>17917</v>
      </c>
      <c r="UA644" s="8">
        <f t="array" ref="UA644">SUM(LEN($O644:$PX644))-SUM(LEN(SUBSTITUTE(UPPER($O644:$PX644),"R","")))</f>
        <v>9</v>
      </c>
      <c r="UB644" s="8">
        <f t="array" ref="UB644">SUM(LEN($O644:$PX644))-SUM(LEN(SUBSTITUTE(UPPER($O644:$PX644),"A","")))</f>
        <v>0</v>
      </c>
      <c r="UC644" s="8">
        <f t="array" ref="UC644">SUM(LEN($O644:$PX644))-SUM(LEN(SUBSTITUTE(UPPER($O644:$PX644),"P","")))</f>
        <v>4</v>
      </c>
      <c r="UG644" s="8">
        <f t="shared" si="52"/>
        <v>13</v>
      </c>
      <c r="UH644" s="8">
        <f t="shared" si="53"/>
        <v>0</v>
      </c>
      <c r="UI644" s="8">
        <f t="shared" si="54"/>
        <v>1</v>
      </c>
      <c r="UJ644" s="8">
        <f t="shared" si="55"/>
        <v>0</v>
      </c>
      <c r="UK644" s="8">
        <f t="shared" si="56"/>
        <v>0</v>
      </c>
      <c r="UN644" s="8">
        <f t="array" aca="1" ref="UN644" ca="1">SUM(IF($O$5:$PX$5&gt;=$UN$5,IF($O$5:$PX$5&lt;$UO$5,LEN($O644:$PX644)-LEN(SUBSTITUTE(UPPER($O644:$PX644),"R","")))))</f>
        <v>0</v>
      </c>
      <c r="UO644" s="8">
        <f t="array" aca="1" ref="UO644" ca="1">SUM(IF($O$5:$PX$5&gt;=$UN$5,IF($O$5:$PX$5&lt;$UO$5,LEN($O644:$PX644)-LEN(SUBSTITUTE(UPPER($O644:$PX644),"A","")))))</f>
        <v>0</v>
      </c>
      <c r="UP644" s="8">
        <f t="array" aca="1" ref="UP644" ca="1">SUM(IF($O$5:$PX$5&gt;=$UN$5,IF($O$5:$PX$5&lt;$UO$5,LEN($O644:$PX644)-LEN(SUBSTITUTE(UPPER($O644:$PX644),"P","")))))</f>
        <v>0</v>
      </c>
    </row>
    <row r="645" spans="2:562" x14ac:dyDescent="0.25">
      <c r="B645" s="60">
        <v>640</v>
      </c>
      <c r="C645" s="60" t="s">
        <v>17997</v>
      </c>
      <c r="D645" s="60" t="s">
        <v>10273</v>
      </c>
      <c r="E645" s="60">
        <v>9</v>
      </c>
      <c r="F645" s="60" t="s">
        <v>17842</v>
      </c>
      <c r="G645" s="60" t="s">
        <v>17887</v>
      </c>
      <c r="H645" s="60" t="s">
        <v>17923</v>
      </c>
      <c r="I645" s="60" t="s">
        <v>10</v>
      </c>
      <c r="J645" s="60" t="s">
        <v>11</v>
      </c>
      <c r="K645" s="60" t="s">
        <v>1027</v>
      </c>
      <c r="L645" s="60" t="s">
        <v>17946</v>
      </c>
      <c r="M645" s="60">
        <v>34.518919560000001</v>
      </c>
      <c r="N645" s="60">
        <v>36.15714157</v>
      </c>
      <c r="Y645" s="8" t="s">
        <v>17917</v>
      </c>
      <c r="UA645" s="8">
        <f t="array" ref="UA645">SUM(LEN($O645:$PX645))-SUM(LEN(SUBSTITUTE(UPPER($O645:$PX645),"R","")))</f>
        <v>1</v>
      </c>
      <c r="UB645" s="8">
        <f t="array" ref="UB645">SUM(LEN($O645:$PX645))-SUM(LEN(SUBSTITUTE(UPPER($O645:$PX645),"A","")))</f>
        <v>0</v>
      </c>
      <c r="UC645" s="8">
        <f t="array" ref="UC645">SUM(LEN($O645:$PX645))-SUM(LEN(SUBSTITUTE(UPPER($O645:$PX645),"P","")))</f>
        <v>0</v>
      </c>
      <c r="UG645" s="8">
        <f t="shared" si="52"/>
        <v>1</v>
      </c>
      <c r="UH645" s="8">
        <f t="shared" si="53"/>
        <v>1</v>
      </c>
      <c r="UI645" s="8">
        <f t="shared" si="54"/>
        <v>0</v>
      </c>
      <c r="UJ645" s="8">
        <f t="shared" si="55"/>
        <v>0</v>
      </c>
      <c r="UK645" s="8">
        <f t="shared" si="56"/>
        <v>0</v>
      </c>
      <c r="UN645" s="8">
        <f t="array" aca="1" ref="UN645" ca="1">SUM(IF($O$5:$PX$5&gt;=$UN$5,IF($O$5:$PX$5&lt;$UO$5,LEN($O645:$PX645)-LEN(SUBSTITUTE(UPPER($O645:$PX645),"R","")))))</f>
        <v>0</v>
      </c>
      <c r="UO645" s="8">
        <f t="array" aca="1" ref="UO645" ca="1">SUM(IF($O$5:$PX$5&gt;=$UN$5,IF($O$5:$PX$5&lt;$UO$5,LEN($O645:$PX645)-LEN(SUBSTITUTE(UPPER($O645:$PX645),"A","")))))</f>
        <v>0</v>
      </c>
      <c r="UP645" s="8">
        <f t="array" aca="1" ref="UP645" ca="1">SUM(IF($O$5:$PX$5&gt;=$UN$5,IF($O$5:$PX$5&lt;$UO$5,LEN($O645:$PX645)-LEN(SUBSTITUTE(UPPER($O645:$PX645),"P","")))))</f>
        <v>0</v>
      </c>
    </row>
    <row r="646" spans="2:562" x14ac:dyDescent="0.25">
      <c r="B646" s="60">
        <v>641</v>
      </c>
      <c r="C646" s="60" t="s">
        <v>17997</v>
      </c>
      <c r="D646" s="60" t="s">
        <v>10274</v>
      </c>
      <c r="E646" s="60">
        <v>11</v>
      </c>
      <c r="F646" s="60" t="s">
        <v>17842</v>
      </c>
      <c r="G646" s="60" t="s">
        <v>17892</v>
      </c>
      <c r="H646" s="60" t="s">
        <v>17923</v>
      </c>
      <c r="I646" s="60" t="s">
        <v>10</v>
      </c>
      <c r="J646" s="60" t="s">
        <v>11</v>
      </c>
      <c r="K646" s="60" t="s">
        <v>1027</v>
      </c>
      <c r="L646" s="60" t="s">
        <v>17946</v>
      </c>
      <c r="M646" s="60">
        <v>34.518919560000001</v>
      </c>
      <c r="N646" s="60">
        <v>36.15714157</v>
      </c>
      <c r="Y646" s="8" t="s">
        <v>17917</v>
      </c>
      <c r="UA646" s="8">
        <f t="array" ref="UA646">SUM(LEN($O646:$PX646))-SUM(LEN(SUBSTITUTE(UPPER($O646:$PX646),"R","")))</f>
        <v>1</v>
      </c>
      <c r="UB646" s="8">
        <f t="array" ref="UB646">SUM(LEN($O646:$PX646))-SUM(LEN(SUBSTITUTE(UPPER($O646:$PX646),"A","")))</f>
        <v>0</v>
      </c>
      <c r="UC646" s="8">
        <f t="array" ref="UC646">SUM(LEN($O646:$PX646))-SUM(LEN(SUBSTITUTE(UPPER($O646:$PX646),"P","")))</f>
        <v>0</v>
      </c>
      <c r="UG646" s="8">
        <f t="shared" si="52"/>
        <v>1</v>
      </c>
      <c r="UH646" s="8">
        <f t="shared" si="53"/>
        <v>0</v>
      </c>
      <c r="UI646" s="8">
        <f t="shared" si="54"/>
        <v>1</v>
      </c>
      <c r="UJ646" s="8">
        <f t="shared" si="55"/>
        <v>0</v>
      </c>
      <c r="UK646" s="8">
        <f t="shared" si="56"/>
        <v>0</v>
      </c>
      <c r="UN646" s="8">
        <f t="array" aca="1" ref="UN646" ca="1">SUM(IF($O$5:$PX$5&gt;=$UN$5,IF($O$5:$PX$5&lt;$UO$5,LEN($O646:$PX646)-LEN(SUBSTITUTE(UPPER($O646:$PX646),"R","")))))</f>
        <v>0</v>
      </c>
      <c r="UO646" s="8">
        <f t="array" aca="1" ref="UO646" ca="1">SUM(IF($O$5:$PX$5&gt;=$UN$5,IF($O$5:$PX$5&lt;$UO$5,LEN($O646:$PX646)-LEN(SUBSTITUTE(UPPER($O646:$PX646),"A","")))))</f>
        <v>0</v>
      </c>
      <c r="UP646" s="8">
        <f t="array" aca="1" ref="UP646" ca="1">SUM(IF($O$5:$PX$5&gt;=$UN$5,IF($O$5:$PX$5&lt;$UO$5,LEN($O646:$PX646)-LEN(SUBSTITUTE(UPPER($O646:$PX646),"P","")))))</f>
        <v>0</v>
      </c>
    </row>
    <row r="647" spans="2:562" x14ac:dyDescent="0.25">
      <c r="B647" s="60">
        <v>642</v>
      </c>
      <c r="C647" s="60" t="s">
        <v>17997</v>
      </c>
      <c r="D647" s="60" t="s">
        <v>10274</v>
      </c>
      <c r="E647" s="60">
        <v>4</v>
      </c>
      <c r="F647" s="60" t="s">
        <v>17815</v>
      </c>
      <c r="G647" s="60" t="s">
        <v>17887</v>
      </c>
      <c r="H647" s="60" t="s">
        <v>17923</v>
      </c>
      <c r="I647" s="60" t="s">
        <v>10</v>
      </c>
      <c r="J647" s="60" t="s">
        <v>11</v>
      </c>
      <c r="K647" s="60" t="s">
        <v>1027</v>
      </c>
      <c r="L647" s="60" t="s">
        <v>17946</v>
      </c>
      <c r="M647" s="60">
        <v>34.518919560000001</v>
      </c>
      <c r="N647" s="60">
        <v>36.15714157</v>
      </c>
      <c r="Y647" s="8" t="s">
        <v>17917</v>
      </c>
      <c r="AM647" s="8" t="s">
        <v>17918</v>
      </c>
      <c r="AN647" s="8" t="s">
        <v>17917</v>
      </c>
      <c r="AQ647" s="8" t="s">
        <v>17935</v>
      </c>
      <c r="AT647" s="8" t="s">
        <v>17918</v>
      </c>
      <c r="AV647" s="8" t="s">
        <v>17917</v>
      </c>
      <c r="UA647" s="8">
        <f t="array" ref="UA647">SUM(LEN($O647:$PX647))-SUM(LEN(SUBSTITUTE(UPPER($O647:$PX647),"R","")))</f>
        <v>4</v>
      </c>
      <c r="UB647" s="8">
        <f t="array" ref="UB647">SUM(LEN($O647:$PX647))-SUM(LEN(SUBSTITUTE(UPPER($O647:$PX647),"A","")))</f>
        <v>0</v>
      </c>
      <c r="UC647" s="8">
        <f t="array" ref="UC647">SUM(LEN($O647:$PX647))-SUM(LEN(SUBSTITUTE(UPPER($O647:$PX647),"P","")))</f>
        <v>3</v>
      </c>
      <c r="UG647" s="8">
        <f t="shared" ref="UG647:UG710" si="57">SUM(UA647:UF647)</f>
        <v>7</v>
      </c>
      <c r="UH647" s="8">
        <f t="shared" ref="UH647:UH710" si="58">IF(OR($G647="Grade 1",$G647="Grade 2",$G647="Grade 3"),1,0)</f>
        <v>1</v>
      </c>
      <c r="UI647" s="8">
        <f t="shared" ref="UI647:UI710" si="59">IF(OR($G647="Grade 4",$G647="Grade 5",$G647="Grade 6"),1,0)</f>
        <v>0</v>
      </c>
      <c r="UJ647" s="8">
        <f t="shared" ref="UJ647:UJ710" si="60">IF(OR($G647="Grade 7",$G647="Grade 8",$G647="Grade 9"),1,0)</f>
        <v>0</v>
      </c>
      <c r="UK647" s="8">
        <f t="shared" ref="UK647:UK710" si="61">IF(OR($G647="Grade 10",$G647="Grade 11",$G647="Grade 12"),1,0)</f>
        <v>0</v>
      </c>
      <c r="UN647" s="8">
        <f t="array" aca="1" ref="UN647" ca="1">SUM(IF($O$5:$PX$5&gt;=$UN$5,IF($O$5:$PX$5&lt;$UO$5,LEN($O647:$PX647)-LEN(SUBSTITUTE(UPPER($O647:$PX647),"R","")))))</f>
        <v>0</v>
      </c>
      <c r="UO647" s="8">
        <f t="array" aca="1" ref="UO647" ca="1">SUM(IF($O$5:$PX$5&gt;=$UN$5,IF($O$5:$PX$5&lt;$UO$5,LEN($O647:$PX647)-LEN(SUBSTITUTE(UPPER($O647:$PX647),"A","")))))</f>
        <v>0</v>
      </c>
      <c r="UP647" s="8">
        <f t="array" aca="1" ref="UP647" ca="1">SUM(IF($O$5:$PX$5&gt;=$UN$5,IF($O$5:$PX$5&lt;$UO$5,LEN($O647:$PX647)-LEN(SUBSTITUTE(UPPER($O647:$PX647),"P","")))))</f>
        <v>0</v>
      </c>
    </row>
    <row r="648" spans="2:562" x14ac:dyDescent="0.25">
      <c r="B648" s="60">
        <v>643</v>
      </c>
      <c r="C648" s="60" t="s">
        <v>17997</v>
      </c>
      <c r="D648" s="60" t="s">
        <v>10274</v>
      </c>
      <c r="E648" s="60">
        <v>10</v>
      </c>
      <c r="F648" s="60" t="s">
        <v>17815</v>
      </c>
      <c r="G648" s="60" t="s">
        <v>17890</v>
      </c>
      <c r="H648" s="60" t="s">
        <v>17923</v>
      </c>
      <c r="I648" s="60" t="s">
        <v>10</v>
      </c>
      <c r="J648" s="60" t="s">
        <v>11</v>
      </c>
      <c r="K648" s="60" t="s">
        <v>1027</v>
      </c>
      <c r="L648" s="60" t="s">
        <v>17946</v>
      </c>
      <c r="M648" s="60">
        <v>34.518919560000001</v>
      </c>
      <c r="N648" s="60">
        <v>36.15714157</v>
      </c>
      <c r="AG648" s="8" t="s">
        <v>17917</v>
      </c>
      <c r="AM648" s="8" t="s">
        <v>17918</v>
      </c>
      <c r="AN648" s="8" t="s">
        <v>17917</v>
      </c>
      <c r="AQ648" s="8" t="s">
        <v>17935</v>
      </c>
      <c r="AT648" s="8" t="s">
        <v>17918</v>
      </c>
      <c r="AV648" s="8" t="s">
        <v>17917</v>
      </c>
      <c r="AW648" s="8" t="s">
        <v>17935</v>
      </c>
      <c r="BA648" s="8" t="s">
        <v>17917</v>
      </c>
      <c r="BC648" s="8" t="s">
        <v>17917</v>
      </c>
      <c r="UA648" s="8">
        <f t="array" ref="UA648">SUM(LEN($O648:$PX648))-SUM(LEN(SUBSTITUTE(UPPER($O648:$PX648),"R","")))</f>
        <v>7</v>
      </c>
      <c r="UB648" s="8">
        <f t="array" ref="UB648">SUM(LEN($O648:$PX648))-SUM(LEN(SUBSTITUTE(UPPER($O648:$PX648),"A","")))</f>
        <v>0</v>
      </c>
      <c r="UC648" s="8">
        <f t="array" ref="UC648">SUM(LEN($O648:$PX648))-SUM(LEN(SUBSTITUTE(UPPER($O648:$PX648),"P","")))</f>
        <v>4</v>
      </c>
      <c r="UG648" s="8">
        <f t="shared" si="57"/>
        <v>11</v>
      </c>
      <c r="UH648" s="8">
        <f t="shared" si="58"/>
        <v>0</v>
      </c>
      <c r="UI648" s="8">
        <f t="shared" si="59"/>
        <v>1</v>
      </c>
      <c r="UJ648" s="8">
        <f t="shared" si="60"/>
        <v>0</v>
      </c>
      <c r="UK648" s="8">
        <f t="shared" si="61"/>
        <v>0</v>
      </c>
      <c r="UN648" s="8">
        <f t="array" aca="1" ref="UN648" ca="1">SUM(IF($O$5:$PX$5&gt;=$UN$5,IF($O$5:$PX$5&lt;$UO$5,LEN($O648:$PX648)-LEN(SUBSTITUTE(UPPER($O648:$PX648),"R","")))))</f>
        <v>0</v>
      </c>
      <c r="UO648" s="8">
        <f t="array" aca="1" ref="UO648" ca="1">SUM(IF($O$5:$PX$5&gt;=$UN$5,IF($O$5:$PX$5&lt;$UO$5,LEN($O648:$PX648)-LEN(SUBSTITUTE(UPPER($O648:$PX648),"A","")))))</f>
        <v>0</v>
      </c>
      <c r="UP648" s="8">
        <f t="array" aca="1" ref="UP648" ca="1">SUM(IF($O$5:$PX$5&gt;=$UN$5,IF($O$5:$PX$5&lt;$UO$5,LEN($O648:$PX648)-LEN(SUBSTITUTE(UPPER($O648:$PX648),"P","")))))</f>
        <v>0</v>
      </c>
    </row>
    <row r="649" spans="2:562" x14ac:dyDescent="0.25">
      <c r="B649" s="60">
        <v>644</v>
      </c>
      <c r="C649" s="60" t="s">
        <v>17997</v>
      </c>
      <c r="D649" s="60" t="s">
        <v>10273</v>
      </c>
      <c r="E649" s="60">
        <v>7</v>
      </c>
      <c r="F649" s="60" t="s">
        <v>17815</v>
      </c>
      <c r="G649" s="60" t="s">
        <v>17888</v>
      </c>
      <c r="H649" s="60" t="s">
        <v>17923</v>
      </c>
      <c r="I649" s="60" t="s">
        <v>10</v>
      </c>
      <c r="J649" s="60" t="s">
        <v>11</v>
      </c>
      <c r="K649" s="60" t="s">
        <v>1027</v>
      </c>
      <c r="L649" s="60" t="s">
        <v>17946</v>
      </c>
      <c r="M649" s="60">
        <v>34.518919560000001</v>
      </c>
      <c r="N649" s="60">
        <v>36.15714157</v>
      </c>
      <c r="AG649" s="8" t="s">
        <v>17917</v>
      </c>
      <c r="AJ649" s="8" t="s">
        <v>17935</v>
      </c>
      <c r="AM649" s="8" t="s">
        <v>17918</v>
      </c>
      <c r="AN649" s="8" t="s">
        <v>17917</v>
      </c>
      <c r="AQ649" s="8" t="s">
        <v>17935</v>
      </c>
      <c r="AT649" s="8" t="s">
        <v>17918</v>
      </c>
      <c r="AV649" s="8" t="s">
        <v>17917</v>
      </c>
      <c r="AW649" s="8" t="s">
        <v>17935</v>
      </c>
      <c r="BA649" s="8" t="s">
        <v>17917</v>
      </c>
      <c r="BC649" s="8" t="s">
        <v>17917</v>
      </c>
      <c r="UA649" s="8">
        <f t="array" ref="UA649">SUM(LEN($O649:$PX649))-SUM(LEN(SUBSTITUTE(UPPER($O649:$PX649),"R","")))</f>
        <v>8</v>
      </c>
      <c r="UB649" s="8">
        <f t="array" ref="UB649">SUM(LEN($O649:$PX649))-SUM(LEN(SUBSTITUTE(UPPER($O649:$PX649),"A","")))</f>
        <v>0</v>
      </c>
      <c r="UC649" s="8">
        <f t="array" ref="UC649">SUM(LEN($O649:$PX649))-SUM(LEN(SUBSTITUTE(UPPER($O649:$PX649),"P","")))</f>
        <v>5</v>
      </c>
      <c r="UG649" s="8">
        <f t="shared" si="57"/>
        <v>13</v>
      </c>
      <c r="UH649" s="8">
        <f t="shared" si="58"/>
        <v>1</v>
      </c>
      <c r="UI649" s="8">
        <f t="shared" si="59"/>
        <v>0</v>
      </c>
      <c r="UJ649" s="8">
        <f t="shared" si="60"/>
        <v>0</v>
      </c>
      <c r="UK649" s="8">
        <f t="shared" si="61"/>
        <v>0</v>
      </c>
      <c r="UN649" s="8">
        <f t="array" aca="1" ref="UN649" ca="1">SUM(IF($O$5:$PX$5&gt;=$UN$5,IF($O$5:$PX$5&lt;$UO$5,LEN($O649:$PX649)-LEN(SUBSTITUTE(UPPER($O649:$PX649),"R","")))))</f>
        <v>0</v>
      </c>
      <c r="UO649" s="8">
        <f t="array" aca="1" ref="UO649" ca="1">SUM(IF($O$5:$PX$5&gt;=$UN$5,IF($O$5:$PX$5&lt;$UO$5,LEN($O649:$PX649)-LEN(SUBSTITUTE(UPPER($O649:$PX649),"A","")))))</f>
        <v>0</v>
      </c>
      <c r="UP649" s="8">
        <f t="array" aca="1" ref="UP649" ca="1">SUM(IF($O$5:$PX$5&gt;=$UN$5,IF($O$5:$PX$5&lt;$UO$5,LEN($O649:$PX649)-LEN(SUBSTITUTE(UPPER($O649:$PX649),"P","")))))</f>
        <v>0</v>
      </c>
    </row>
    <row r="650" spans="2:562" x14ac:dyDescent="0.25">
      <c r="B650" s="60">
        <v>645</v>
      </c>
      <c r="C650" s="60" t="s">
        <v>17997</v>
      </c>
      <c r="D650" s="60" t="s">
        <v>10273</v>
      </c>
      <c r="E650" s="60">
        <v>10</v>
      </c>
      <c r="F650" s="60" t="s">
        <v>17842</v>
      </c>
      <c r="G650" s="60" t="s">
        <v>17890</v>
      </c>
      <c r="H650" s="60" t="s">
        <v>17923</v>
      </c>
      <c r="I650" s="60" t="s">
        <v>10</v>
      </c>
      <c r="J650" s="60" t="s">
        <v>11</v>
      </c>
      <c r="K650" s="60" t="s">
        <v>1027</v>
      </c>
      <c r="L650" s="60" t="s">
        <v>17946</v>
      </c>
      <c r="M650" s="60">
        <v>34.518919560000001</v>
      </c>
      <c r="N650" s="60">
        <v>36.15714157</v>
      </c>
      <c r="AJ650" s="8" t="s">
        <v>17935</v>
      </c>
      <c r="AQ650" s="8" t="s">
        <v>17935</v>
      </c>
      <c r="AT650" s="8" t="s">
        <v>17918</v>
      </c>
      <c r="AV650" s="8" t="s">
        <v>17917</v>
      </c>
      <c r="AW650" s="8" t="s">
        <v>17935</v>
      </c>
      <c r="BA650" s="8" t="s">
        <v>17917</v>
      </c>
      <c r="BC650" s="8" t="s">
        <v>17917</v>
      </c>
      <c r="UA650" s="8">
        <f t="array" ref="UA650">SUM(LEN($O650:$PX650))-SUM(LEN(SUBSTITUTE(UPPER($O650:$PX650),"R","")))</f>
        <v>6</v>
      </c>
      <c r="UB650" s="8">
        <f t="array" ref="UB650">SUM(LEN($O650:$PX650))-SUM(LEN(SUBSTITUTE(UPPER($O650:$PX650),"A","")))</f>
        <v>0</v>
      </c>
      <c r="UC650" s="8">
        <f t="array" ref="UC650">SUM(LEN($O650:$PX650))-SUM(LEN(SUBSTITUTE(UPPER($O650:$PX650),"P","")))</f>
        <v>4</v>
      </c>
      <c r="UG650" s="8">
        <f t="shared" si="57"/>
        <v>10</v>
      </c>
      <c r="UH650" s="8">
        <f t="shared" si="58"/>
        <v>0</v>
      </c>
      <c r="UI650" s="8">
        <f t="shared" si="59"/>
        <v>1</v>
      </c>
      <c r="UJ650" s="8">
        <f t="shared" si="60"/>
        <v>0</v>
      </c>
      <c r="UK650" s="8">
        <f t="shared" si="61"/>
        <v>0</v>
      </c>
      <c r="UN650" s="8">
        <f t="array" aca="1" ref="UN650" ca="1">SUM(IF($O$5:$PX$5&gt;=$UN$5,IF($O$5:$PX$5&lt;$UO$5,LEN($O650:$PX650)-LEN(SUBSTITUTE(UPPER($O650:$PX650),"R","")))))</f>
        <v>0</v>
      </c>
      <c r="UO650" s="8">
        <f t="array" aca="1" ref="UO650" ca="1">SUM(IF($O$5:$PX$5&gt;=$UN$5,IF($O$5:$PX$5&lt;$UO$5,LEN($O650:$PX650)-LEN(SUBSTITUTE(UPPER($O650:$PX650),"A","")))))</f>
        <v>0</v>
      </c>
      <c r="UP650" s="8">
        <f t="array" aca="1" ref="UP650" ca="1">SUM(IF($O$5:$PX$5&gt;=$UN$5,IF($O$5:$PX$5&lt;$UO$5,LEN($O650:$PX650)-LEN(SUBSTITUTE(UPPER($O650:$PX650),"P","")))))</f>
        <v>0</v>
      </c>
    </row>
    <row r="651" spans="2:562" x14ac:dyDescent="0.25">
      <c r="B651" s="60">
        <v>646</v>
      </c>
      <c r="C651" s="60" t="s">
        <v>17997</v>
      </c>
      <c r="D651" s="60" t="s">
        <v>10274</v>
      </c>
      <c r="E651" s="60">
        <v>17</v>
      </c>
      <c r="F651" s="60" t="s">
        <v>17842</v>
      </c>
      <c r="G651" s="60" t="s">
        <v>17892</v>
      </c>
      <c r="H651" s="60" t="s">
        <v>17923</v>
      </c>
      <c r="I651" s="60" t="s">
        <v>10</v>
      </c>
      <c r="J651" s="60" t="s">
        <v>11</v>
      </c>
      <c r="K651" s="60" t="s">
        <v>1027</v>
      </c>
      <c r="L651" s="60" t="s">
        <v>17946</v>
      </c>
      <c r="M651" s="60">
        <v>34.518919560000001</v>
      </c>
      <c r="N651" s="60">
        <v>36.15714157</v>
      </c>
      <c r="AJ651" s="8" t="s">
        <v>17935</v>
      </c>
      <c r="AM651" s="8" t="s">
        <v>17918</v>
      </c>
      <c r="AQ651" s="8" t="s">
        <v>17935</v>
      </c>
      <c r="AT651" s="8" t="s">
        <v>17918</v>
      </c>
      <c r="AV651" s="8" t="s">
        <v>17917</v>
      </c>
      <c r="AW651" s="8" t="s">
        <v>17935</v>
      </c>
      <c r="BA651" s="8" t="s">
        <v>17917</v>
      </c>
      <c r="BC651" s="8" t="s">
        <v>17917</v>
      </c>
      <c r="UA651" s="8">
        <f t="array" ref="UA651">SUM(LEN($O651:$PX651))-SUM(LEN(SUBSTITUTE(UPPER($O651:$PX651),"R","")))</f>
        <v>6</v>
      </c>
      <c r="UB651" s="8">
        <f t="array" ref="UB651">SUM(LEN($O651:$PX651))-SUM(LEN(SUBSTITUTE(UPPER($O651:$PX651),"A","")))</f>
        <v>0</v>
      </c>
      <c r="UC651" s="8">
        <f t="array" ref="UC651">SUM(LEN($O651:$PX651))-SUM(LEN(SUBSTITUTE(UPPER($O651:$PX651),"P","")))</f>
        <v>5</v>
      </c>
      <c r="UG651" s="8">
        <f t="shared" si="57"/>
        <v>11</v>
      </c>
      <c r="UH651" s="8">
        <f t="shared" si="58"/>
        <v>0</v>
      </c>
      <c r="UI651" s="8">
        <f t="shared" si="59"/>
        <v>1</v>
      </c>
      <c r="UJ651" s="8">
        <f t="shared" si="60"/>
        <v>0</v>
      </c>
      <c r="UK651" s="8">
        <f t="shared" si="61"/>
        <v>0</v>
      </c>
      <c r="UN651" s="8">
        <f t="array" aca="1" ref="UN651" ca="1">SUM(IF($O$5:$PX$5&gt;=$UN$5,IF($O$5:$PX$5&lt;$UO$5,LEN($O651:$PX651)-LEN(SUBSTITUTE(UPPER($O651:$PX651),"R","")))))</f>
        <v>0</v>
      </c>
      <c r="UO651" s="8">
        <f t="array" aca="1" ref="UO651" ca="1">SUM(IF($O$5:$PX$5&gt;=$UN$5,IF($O$5:$PX$5&lt;$UO$5,LEN($O651:$PX651)-LEN(SUBSTITUTE(UPPER($O651:$PX651),"A","")))))</f>
        <v>0</v>
      </c>
      <c r="UP651" s="8">
        <f t="array" aca="1" ref="UP651" ca="1">SUM(IF($O$5:$PX$5&gt;=$UN$5,IF($O$5:$PX$5&lt;$UO$5,LEN($O651:$PX651)-LEN(SUBSTITUTE(UPPER($O651:$PX651),"P","")))))</f>
        <v>0</v>
      </c>
    </row>
    <row r="652" spans="2:562" x14ac:dyDescent="0.25">
      <c r="B652" s="60">
        <v>647</v>
      </c>
      <c r="C652" s="60" t="s">
        <v>17997</v>
      </c>
      <c r="D652" s="60" t="s">
        <v>10273</v>
      </c>
      <c r="E652" s="60">
        <v>7</v>
      </c>
      <c r="F652" s="60" t="s">
        <v>17842</v>
      </c>
      <c r="G652" s="60" t="s">
        <v>17887</v>
      </c>
      <c r="H652" s="60" t="s">
        <v>17923</v>
      </c>
      <c r="I652" s="60" t="s">
        <v>10</v>
      </c>
      <c r="J652" s="60" t="s">
        <v>11</v>
      </c>
      <c r="K652" s="60" t="s">
        <v>1027</v>
      </c>
      <c r="L652" s="60" t="s">
        <v>17946</v>
      </c>
      <c r="M652" s="60">
        <v>34.518919560000001</v>
      </c>
      <c r="N652" s="60">
        <v>36.15714157</v>
      </c>
      <c r="AG652" s="8" t="s">
        <v>17917</v>
      </c>
      <c r="AJ652" s="8" t="s">
        <v>17935</v>
      </c>
      <c r="AM652" s="8" t="s">
        <v>17918</v>
      </c>
      <c r="AQ652" s="8" t="s">
        <v>17935</v>
      </c>
      <c r="AT652" s="8" t="s">
        <v>17918</v>
      </c>
      <c r="AV652" s="8" t="s">
        <v>17917</v>
      </c>
      <c r="AW652" s="8" t="s">
        <v>17935</v>
      </c>
      <c r="BA652" s="8" t="s">
        <v>17917</v>
      </c>
      <c r="BC652" s="8" t="s">
        <v>17917</v>
      </c>
      <c r="UA652" s="8">
        <f t="array" ref="UA652">SUM(LEN($O652:$PX652))-SUM(LEN(SUBSTITUTE(UPPER($O652:$PX652),"R","")))</f>
        <v>7</v>
      </c>
      <c r="UB652" s="8">
        <f t="array" ref="UB652">SUM(LEN($O652:$PX652))-SUM(LEN(SUBSTITUTE(UPPER($O652:$PX652),"A","")))</f>
        <v>0</v>
      </c>
      <c r="UC652" s="8">
        <f t="array" ref="UC652">SUM(LEN($O652:$PX652))-SUM(LEN(SUBSTITUTE(UPPER($O652:$PX652),"P","")))</f>
        <v>5</v>
      </c>
      <c r="UG652" s="8">
        <f t="shared" si="57"/>
        <v>12</v>
      </c>
      <c r="UH652" s="8">
        <f t="shared" si="58"/>
        <v>1</v>
      </c>
      <c r="UI652" s="8">
        <f t="shared" si="59"/>
        <v>0</v>
      </c>
      <c r="UJ652" s="8">
        <f t="shared" si="60"/>
        <v>0</v>
      </c>
      <c r="UK652" s="8">
        <f t="shared" si="61"/>
        <v>0</v>
      </c>
      <c r="UN652" s="8">
        <f t="array" aca="1" ref="UN652" ca="1">SUM(IF($O$5:$PX$5&gt;=$UN$5,IF($O$5:$PX$5&lt;$UO$5,LEN($O652:$PX652)-LEN(SUBSTITUTE(UPPER($O652:$PX652),"R","")))))</f>
        <v>0</v>
      </c>
      <c r="UO652" s="8">
        <f t="array" aca="1" ref="UO652" ca="1">SUM(IF($O$5:$PX$5&gt;=$UN$5,IF($O$5:$PX$5&lt;$UO$5,LEN($O652:$PX652)-LEN(SUBSTITUTE(UPPER($O652:$PX652),"A","")))))</f>
        <v>0</v>
      </c>
      <c r="UP652" s="8">
        <f t="array" aca="1" ref="UP652" ca="1">SUM(IF($O$5:$PX$5&gt;=$UN$5,IF($O$5:$PX$5&lt;$UO$5,LEN($O652:$PX652)-LEN(SUBSTITUTE(UPPER($O652:$PX652),"P","")))))</f>
        <v>0</v>
      </c>
    </row>
    <row r="653" spans="2:562" x14ac:dyDescent="0.25">
      <c r="B653" s="60">
        <v>648</v>
      </c>
      <c r="C653" s="60" t="s">
        <v>17997</v>
      </c>
      <c r="D653" s="60" t="s">
        <v>10273</v>
      </c>
      <c r="E653" s="60">
        <v>10</v>
      </c>
      <c r="F653" s="60" t="s">
        <v>17842</v>
      </c>
      <c r="G653" s="60" t="s">
        <v>17890</v>
      </c>
      <c r="H653" s="60" t="s">
        <v>17923</v>
      </c>
      <c r="I653" s="60" t="s">
        <v>10</v>
      </c>
      <c r="J653" s="60" t="s">
        <v>11</v>
      </c>
      <c r="K653" s="60" t="s">
        <v>1027</v>
      </c>
      <c r="L653" s="60" t="s">
        <v>17946</v>
      </c>
      <c r="M653" s="60">
        <v>34.518919560000001</v>
      </c>
      <c r="N653" s="60">
        <v>36.15714157</v>
      </c>
      <c r="Y653" s="8" t="s">
        <v>17917</v>
      </c>
      <c r="AC653" s="8" t="s">
        <v>17935</v>
      </c>
      <c r="AG653" s="8" t="s">
        <v>17917</v>
      </c>
      <c r="AJ653" s="8" t="s">
        <v>17935</v>
      </c>
      <c r="AM653" s="8" t="s">
        <v>17918</v>
      </c>
      <c r="AQ653" s="8" t="s">
        <v>17935</v>
      </c>
      <c r="AT653" s="8" t="s">
        <v>17918</v>
      </c>
      <c r="AV653" s="8" t="s">
        <v>17917</v>
      </c>
      <c r="AW653" s="8" t="s">
        <v>17935</v>
      </c>
      <c r="BA653" s="8" t="s">
        <v>17917</v>
      </c>
      <c r="BC653" s="8" t="s">
        <v>17917</v>
      </c>
      <c r="UA653" s="8">
        <f t="array" ref="UA653">SUM(LEN($O653:$PX653))-SUM(LEN(SUBSTITUTE(UPPER($O653:$PX653),"R","")))</f>
        <v>9</v>
      </c>
      <c r="UB653" s="8">
        <f t="array" ref="UB653">SUM(LEN($O653:$PX653))-SUM(LEN(SUBSTITUTE(UPPER($O653:$PX653),"A","")))</f>
        <v>0</v>
      </c>
      <c r="UC653" s="8">
        <f t="array" ref="UC653">SUM(LEN($O653:$PX653))-SUM(LEN(SUBSTITUTE(UPPER($O653:$PX653),"P","")))</f>
        <v>6</v>
      </c>
      <c r="UG653" s="8">
        <f t="shared" si="57"/>
        <v>15</v>
      </c>
      <c r="UH653" s="8">
        <f t="shared" si="58"/>
        <v>0</v>
      </c>
      <c r="UI653" s="8">
        <f t="shared" si="59"/>
        <v>1</v>
      </c>
      <c r="UJ653" s="8">
        <f t="shared" si="60"/>
        <v>0</v>
      </c>
      <c r="UK653" s="8">
        <f t="shared" si="61"/>
        <v>0</v>
      </c>
      <c r="UN653" s="8">
        <f t="array" aca="1" ref="UN653" ca="1">SUM(IF($O$5:$PX$5&gt;=$UN$5,IF($O$5:$PX$5&lt;$UO$5,LEN($O653:$PX653)-LEN(SUBSTITUTE(UPPER($O653:$PX653),"R","")))))</f>
        <v>0</v>
      </c>
      <c r="UO653" s="8">
        <f t="array" aca="1" ref="UO653" ca="1">SUM(IF($O$5:$PX$5&gt;=$UN$5,IF($O$5:$PX$5&lt;$UO$5,LEN($O653:$PX653)-LEN(SUBSTITUTE(UPPER($O653:$PX653),"A","")))))</f>
        <v>0</v>
      </c>
      <c r="UP653" s="8">
        <f t="array" aca="1" ref="UP653" ca="1">SUM(IF($O$5:$PX$5&gt;=$UN$5,IF($O$5:$PX$5&lt;$UO$5,LEN($O653:$PX653)-LEN(SUBSTITUTE(UPPER($O653:$PX653),"P","")))))</f>
        <v>0</v>
      </c>
    </row>
    <row r="654" spans="2:562" x14ac:dyDescent="0.25">
      <c r="B654" s="60">
        <v>649</v>
      </c>
      <c r="C654" s="60" t="s">
        <v>17997</v>
      </c>
      <c r="D654" s="60" t="s">
        <v>10273</v>
      </c>
      <c r="E654" s="60">
        <v>11</v>
      </c>
      <c r="F654" s="60" t="s">
        <v>17815</v>
      </c>
      <c r="G654" s="60" t="s">
        <v>17893</v>
      </c>
      <c r="H654" s="60" t="s">
        <v>17923</v>
      </c>
      <c r="I654" s="60" t="s">
        <v>10</v>
      </c>
      <c r="J654" s="60" t="s">
        <v>11</v>
      </c>
      <c r="K654" s="60" t="s">
        <v>1027</v>
      </c>
      <c r="L654" s="60" t="s">
        <v>17946</v>
      </c>
      <c r="M654" s="60">
        <v>34.518919560000001</v>
      </c>
      <c r="N654" s="60">
        <v>36.15714157</v>
      </c>
      <c r="Y654" s="8" t="s">
        <v>17917</v>
      </c>
      <c r="AC654" s="8" t="s">
        <v>17935</v>
      </c>
      <c r="AQ654" s="8" t="s">
        <v>17935</v>
      </c>
      <c r="AT654" s="8" t="s">
        <v>17918</v>
      </c>
      <c r="AV654" s="8" t="s">
        <v>17917</v>
      </c>
      <c r="AW654" s="8" t="s">
        <v>17935</v>
      </c>
      <c r="BA654" s="8" t="s">
        <v>17917</v>
      </c>
      <c r="BC654" s="8" t="s">
        <v>17917</v>
      </c>
      <c r="UA654" s="8">
        <f t="array" ref="UA654">SUM(LEN($O654:$PX654))-SUM(LEN(SUBSTITUTE(UPPER($O654:$PX654),"R","")))</f>
        <v>7</v>
      </c>
      <c r="UB654" s="8">
        <f t="array" ref="UB654">SUM(LEN($O654:$PX654))-SUM(LEN(SUBSTITUTE(UPPER($O654:$PX654),"A","")))</f>
        <v>0</v>
      </c>
      <c r="UC654" s="8">
        <f t="array" ref="UC654">SUM(LEN($O654:$PX654))-SUM(LEN(SUBSTITUTE(UPPER($O654:$PX654),"P","")))</f>
        <v>4</v>
      </c>
      <c r="UG654" s="8">
        <f t="shared" si="57"/>
        <v>11</v>
      </c>
      <c r="UH654" s="8">
        <f t="shared" si="58"/>
        <v>0</v>
      </c>
      <c r="UI654" s="8">
        <f t="shared" si="59"/>
        <v>0</v>
      </c>
      <c r="UJ654" s="8">
        <f t="shared" si="60"/>
        <v>1</v>
      </c>
      <c r="UK654" s="8">
        <f t="shared" si="61"/>
        <v>0</v>
      </c>
      <c r="UN654" s="8">
        <f t="array" aca="1" ref="UN654" ca="1">SUM(IF($O$5:$PX$5&gt;=$UN$5,IF($O$5:$PX$5&lt;$UO$5,LEN($O654:$PX654)-LEN(SUBSTITUTE(UPPER($O654:$PX654),"R","")))))</f>
        <v>0</v>
      </c>
      <c r="UO654" s="8">
        <f t="array" aca="1" ref="UO654" ca="1">SUM(IF($O$5:$PX$5&gt;=$UN$5,IF($O$5:$PX$5&lt;$UO$5,LEN($O654:$PX654)-LEN(SUBSTITUTE(UPPER($O654:$PX654),"A","")))))</f>
        <v>0</v>
      </c>
      <c r="UP654" s="8">
        <f t="array" aca="1" ref="UP654" ca="1">SUM(IF($O$5:$PX$5&gt;=$UN$5,IF($O$5:$PX$5&lt;$UO$5,LEN($O654:$PX654)-LEN(SUBSTITUTE(UPPER($O654:$PX654),"P","")))))</f>
        <v>0</v>
      </c>
    </row>
    <row r="655" spans="2:562" x14ac:dyDescent="0.25">
      <c r="B655" s="60">
        <v>650</v>
      </c>
      <c r="C655" s="60" t="s">
        <v>17997</v>
      </c>
      <c r="D655" s="60" t="s">
        <v>10273</v>
      </c>
      <c r="E655" s="60">
        <v>14</v>
      </c>
      <c r="F655" s="60" t="s">
        <v>17815</v>
      </c>
      <c r="G655" s="60" t="s">
        <v>17892</v>
      </c>
      <c r="H655" s="60" t="s">
        <v>17923</v>
      </c>
      <c r="I655" s="60" t="s">
        <v>10</v>
      </c>
      <c r="J655" s="60" t="s">
        <v>11</v>
      </c>
      <c r="K655" s="60" t="s">
        <v>1027</v>
      </c>
      <c r="L655" s="60" t="s">
        <v>17946</v>
      </c>
      <c r="M655" s="60">
        <v>34.518919560000001</v>
      </c>
      <c r="N655" s="60">
        <v>36.15714157</v>
      </c>
      <c r="Y655" s="8" t="s">
        <v>17917</v>
      </c>
      <c r="AC655" s="8" t="s">
        <v>17935</v>
      </c>
      <c r="AM655" s="8" t="s">
        <v>17918</v>
      </c>
      <c r="AN655" s="8" t="s">
        <v>17917</v>
      </c>
      <c r="AQ655" s="8" t="s">
        <v>17935</v>
      </c>
      <c r="AT655" s="8" t="s">
        <v>17918</v>
      </c>
      <c r="AV655" s="8" t="s">
        <v>17917</v>
      </c>
      <c r="AW655" s="8" t="s">
        <v>17935</v>
      </c>
      <c r="BA655" s="8" t="s">
        <v>17917</v>
      </c>
      <c r="BC655" s="8" t="s">
        <v>17917</v>
      </c>
      <c r="UA655" s="8">
        <f t="array" ref="UA655">SUM(LEN($O655:$PX655))-SUM(LEN(SUBSTITUTE(UPPER($O655:$PX655),"R","")))</f>
        <v>8</v>
      </c>
      <c r="UB655" s="8">
        <f t="array" ref="UB655">SUM(LEN($O655:$PX655))-SUM(LEN(SUBSTITUTE(UPPER($O655:$PX655),"A","")))</f>
        <v>0</v>
      </c>
      <c r="UC655" s="8">
        <f t="array" ref="UC655">SUM(LEN($O655:$PX655))-SUM(LEN(SUBSTITUTE(UPPER($O655:$PX655),"P","")))</f>
        <v>5</v>
      </c>
      <c r="UG655" s="8">
        <f t="shared" si="57"/>
        <v>13</v>
      </c>
      <c r="UH655" s="8">
        <f t="shared" si="58"/>
        <v>0</v>
      </c>
      <c r="UI655" s="8">
        <f t="shared" si="59"/>
        <v>1</v>
      </c>
      <c r="UJ655" s="8">
        <f t="shared" si="60"/>
        <v>0</v>
      </c>
      <c r="UK655" s="8">
        <f t="shared" si="61"/>
        <v>0</v>
      </c>
      <c r="UN655" s="8">
        <f t="array" aca="1" ref="UN655" ca="1">SUM(IF($O$5:$PX$5&gt;=$UN$5,IF($O$5:$PX$5&lt;$UO$5,LEN($O655:$PX655)-LEN(SUBSTITUTE(UPPER($O655:$PX655),"R","")))))</f>
        <v>0</v>
      </c>
      <c r="UO655" s="8">
        <f t="array" aca="1" ref="UO655" ca="1">SUM(IF($O$5:$PX$5&gt;=$UN$5,IF($O$5:$PX$5&lt;$UO$5,LEN($O655:$PX655)-LEN(SUBSTITUTE(UPPER($O655:$PX655),"A","")))))</f>
        <v>0</v>
      </c>
      <c r="UP655" s="8">
        <f t="array" aca="1" ref="UP655" ca="1">SUM(IF($O$5:$PX$5&gt;=$UN$5,IF($O$5:$PX$5&lt;$UO$5,LEN($O655:$PX655)-LEN(SUBSTITUTE(UPPER($O655:$PX655),"P","")))))</f>
        <v>0</v>
      </c>
    </row>
    <row r="656" spans="2:562" x14ac:dyDescent="0.25">
      <c r="B656" s="60">
        <v>651</v>
      </c>
      <c r="C656" s="60" t="s">
        <v>17997</v>
      </c>
      <c r="D656" s="60" t="s">
        <v>10273</v>
      </c>
      <c r="E656" s="60">
        <v>10</v>
      </c>
      <c r="F656" s="60" t="s">
        <v>17815</v>
      </c>
      <c r="G656" s="60" t="s">
        <v>17889</v>
      </c>
      <c r="H656" s="60" t="s">
        <v>17923</v>
      </c>
      <c r="I656" s="60" t="s">
        <v>10</v>
      </c>
      <c r="J656" s="60" t="s">
        <v>11</v>
      </c>
      <c r="K656" s="60" t="s">
        <v>1027</v>
      </c>
      <c r="L656" s="60" t="s">
        <v>17946</v>
      </c>
      <c r="M656" s="60">
        <v>34.518919560000001</v>
      </c>
      <c r="N656" s="60">
        <v>36.15714157</v>
      </c>
      <c r="Y656" s="8" t="s">
        <v>17917</v>
      </c>
      <c r="AC656" s="8" t="s">
        <v>17935</v>
      </c>
      <c r="AM656" s="8" t="s">
        <v>17918</v>
      </c>
      <c r="AN656" s="8" t="s">
        <v>17917</v>
      </c>
      <c r="UA656" s="8">
        <f t="array" ref="UA656">SUM(LEN($O656:$PX656))-SUM(LEN(SUBSTITUTE(UPPER($O656:$PX656),"R","")))</f>
        <v>3</v>
      </c>
      <c r="UB656" s="8">
        <f t="array" ref="UB656">SUM(LEN($O656:$PX656))-SUM(LEN(SUBSTITUTE(UPPER($O656:$PX656),"A","")))</f>
        <v>0</v>
      </c>
      <c r="UC656" s="8">
        <f t="array" ref="UC656">SUM(LEN($O656:$PX656))-SUM(LEN(SUBSTITUTE(UPPER($O656:$PX656),"P","")))</f>
        <v>2</v>
      </c>
      <c r="UG656" s="8">
        <f t="shared" si="57"/>
        <v>5</v>
      </c>
      <c r="UH656" s="8">
        <f t="shared" si="58"/>
        <v>1</v>
      </c>
      <c r="UI656" s="8">
        <f t="shared" si="59"/>
        <v>0</v>
      </c>
      <c r="UJ656" s="8">
        <f t="shared" si="60"/>
        <v>0</v>
      </c>
      <c r="UK656" s="8">
        <f t="shared" si="61"/>
        <v>0</v>
      </c>
      <c r="UN656" s="8">
        <f t="array" aca="1" ref="UN656" ca="1">SUM(IF($O$5:$PX$5&gt;=$UN$5,IF($O$5:$PX$5&lt;$UO$5,LEN($O656:$PX656)-LEN(SUBSTITUTE(UPPER($O656:$PX656),"R","")))))</f>
        <v>0</v>
      </c>
      <c r="UO656" s="8">
        <f t="array" aca="1" ref="UO656" ca="1">SUM(IF($O$5:$PX$5&gt;=$UN$5,IF($O$5:$PX$5&lt;$UO$5,LEN($O656:$PX656)-LEN(SUBSTITUTE(UPPER($O656:$PX656),"A","")))))</f>
        <v>0</v>
      </c>
      <c r="UP656" s="8">
        <f t="array" aca="1" ref="UP656" ca="1">SUM(IF($O$5:$PX$5&gt;=$UN$5,IF($O$5:$PX$5&lt;$UO$5,LEN($O656:$PX656)-LEN(SUBSTITUTE(UPPER($O656:$PX656),"P","")))))</f>
        <v>0</v>
      </c>
    </row>
    <row r="657" spans="2:562" x14ac:dyDescent="0.25">
      <c r="B657" s="60">
        <v>652</v>
      </c>
      <c r="C657" s="60" t="s">
        <v>17997</v>
      </c>
      <c r="D657" s="60" t="s">
        <v>10273</v>
      </c>
      <c r="E657" s="60">
        <v>9</v>
      </c>
      <c r="F657" s="60" t="s">
        <v>17842</v>
      </c>
      <c r="G657" s="60" t="s">
        <v>17888</v>
      </c>
      <c r="H657" s="60" t="s">
        <v>17923</v>
      </c>
      <c r="I657" s="60" t="s">
        <v>10</v>
      </c>
      <c r="J657" s="60" t="s">
        <v>11</v>
      </c>
      <c r="K657" s="60" t="s">
        <v>1027</v>
      </c>
      <c r="L657" s="60" t="s">
        <v>17946</v>
      </c>
      <c r="M657" s="60">
        <v>34.518919560000001</v>
      </c>
      <c r="N657" s="60">
        <v>36.15714157</v>
      </c>
      <c r="AC657" s="8" t="s">
        <v>17935</v>
      </c>
      <c r="AM657" s="8" t="s">
        <v>17918</v>
      </c>
      <c r="AN657" s="8" t="s">
        <v>17917</v>
      </c>
      <c r="UA657" s="8">
        <f t="array" ref="UA657">SUM(LEN($O657:$PX657))-SUM(LEN(SUBSTITUTE(UPPER($O657:$PX657),"R","")))</f>
        <v>2</v>
      </c>
      <c r="UB657" s="8">
        <f t="array" ref="UB657">SUM(LEN($O657:$PX657))-SUM(LEN(SUBSTITUTE(UPPER($O657:$PX657),"A","")))</f>
        <v>0</v>
      </c>
      <c r="UC657" s="8">
        <f t="array" ref="UC657">SUM(LEN($O657:$PX657))-SUM(LEN(SUBSTITUTE(UPPER($O657:$PX657),"P","")))</f>
        <v>2</v>
      </c>
      <c r="UG657" s="8">
        <f t="shared" si="57"/>
        <v>4</v>
      </c>
      <c r="UH657" s="8">
        <f t="shared" si="58"/>
        <v>1</v>
      </c>
      <c r="UI657" s="8">
        <f t="shared" si="59"/>
        <v>0</v>
      </c>
      <c r="UJ657" s="8">
        <f t="shared" si="60"/>
        <v>0</v>
      </c>
      <c r="UK657" s="8">
        <f t="shared" si="61"/>
        <v>0</v>
      </c>
      <c r="UN657" s="8">
        <f t="array" aca="1" ref="UN657" ca="1">SUM(IF($O$5:$PX$5&gt;=$UN$5,IF($O$5:$PX$5&lt;$UO$5,LEN($O657:$PX657)-LEN(SUBSTITUTE(UPPER($O657:$PX657),"R","")))))</f>
        <v>0</v>
      </c>
      <c r="UO657" s="8">
        <f t="array" aca="1" ref="UO657" ca="1">SUM(IF($O$5:$PX$5&gt;=$UN$5,IF($O$5:$PX$5&lt;$UO$5,LEN($O657:$PX657)-LEN(SUBSTITUTE(UPPER($O657:$PX657),"A","")))))</f>
        <v>0</v>
      </c>
      <c r="UP657" s="8">
        <f t="array" aca="1" ref="UP657" ca="1">SUM(IF($O$5:$PX$5&gt;=$UN$5,IF($O$5:$PX$5&lt;$UO$5,LEN($O657:$PX657)-LEN(SUBSTITUTE(UPPER($O657:$PX657),"P","")))))</f>
        <v>0</v>
      </c>
    </row>
    <row r="658" spans="2:562" x14ac:dyDescent="0.25">
      <c r="B658" s="60">
        <v>653</v>
      </c>
      <c r="C658" s="60" t="s">
        <v>17997</v>
      </c>
      <c r="D658" s="60" t="s">
        <v>10273</v>
      </c>
      <c r="E658" s="60">
        <v>6</v>
      </c>
      <c r="F658" s="60" t="s">
        <v>17842</v>
      </c>
      <c r="G658" s="60" t="s">
        <v>17887</v>
      </c>
      <c r="H658" s="60" t="s">
        <v>17923</v>
      </c>
      <c r="I658" s="60" t="s">
        <v>10</v>
      </c>
      <c r="J658" s="60" t="s">
        <v>11</v>
      </c>
      <c r="K658" s="60" t="s">
        <v>1027</v>
      </c>
      <c r="L658" s="60" t="s">
        <v>17946</v>
      </c>
      <c r="M658" s="60">
        <v>34.518919560000001</v>
      </c>
      <c r="N658" s="60">
        <v>36.15714157</v>
      </c>
      <c r="AC658" s="8" t="s">
        <v>17935</v>
      </c>
      <c r="AN658" s="8" t="s">
        <v>17917</v>
      </c>
      <c r="UA658" s="8">
        <f t="array" ref="UA658">SUM(LEN($O658:$PX658))-SUM(LEN(SUBSTITUTE(UPPER($O658:$PX658),"R","")))</f>
        <v>2</v>
      </c>
      <c r="UB658" s="8">
        <f t="array" ref="UB658">SUM(LEN($O658:$PX658))-SUM(LEN(SUBSTITUTE(UPPER($O658:$PX658),"A","")))</f>
        <v>0</v>
      </c>
      <c r="UC658" s="8">
        <f t="array" ref="UC658">SUM(LEN($O658:$PX658))-SUM(LEN(SUBSTITUTE(UPPER($O658:$PX658),"P","")))</f>
        <v>1</v>
      </c>
      <c r="UG658" s="8">
        <f t="shared" si="57"/>
        <v>3</v>
      </c>
      <c r="UH658" s="8">
        <f t="shared" si="58"/>
        <v>1</v>
      </c>
      <c r="UI658" s="8">
        <f t="shared" si="59"/>
        <v>0</v>
      </c>
      <c r="UJ658" s="8">
        <f t="shared" si="60"/>
        <v>0</v>
      </c>
      <c r="UK658" s="8">
        <f t="shared" si="61"/>
        <v>0</v>
      </c>
      <c r="UN658" s="8">
        <f t="array" aca="1" ref="UN658" ca="1">SUM(IF($O$5:$PX$5&gt;=$UN$5,IF($O$5:$PX$5&lt;$UO$5,LEN($O658:$PX658)-LEN(SUBSTITUTE(UPPER($O658:$PX658),"R","")))))</f>
        <v>0</v>
      </c>
      <c r="UO658" s="8">
        <f t="array" aca="1" ref="UO658" ca="1">SUM(IF($O$5:$PX$5&gt;=$UN$5,IF($O$5:$PX$5&lt;$UO$5,LEN($O658:$PX658)-LEN(SUBSTITUTE(UPPER($O658:$PX658),"A","")))))</f>
        <v>0</v>
      </c>
      <c r="UP658" s="8">
        <f t="array" aca="1" ref="UP658" ca="1">SUM(IF($O$5:$PX$5&gt;=$UN$5,IF($O$5:$PX$5&lt;$UO$5,LEN($O658:$PX658)-LEN(SUBSTITUTE(UPPER($O658:$PX658),"P","")))))</f>
        <v>0</v>
      </c>
    </row>
    <row r="659" spans="2:562" x14ac:dyDescent="0.25">
      <c r="B659" s="60">
        <v>654</v>
      </c>
      <c r="C659" s="60" t="s">
        <v>17997</v>
      </c>
      <c r="D659" s="60" t="s">
        <v>10273</v>
      </c>
      <c r="E659" s="60">
        <v>10</v>
      </c>
      <c r="F659" s="60" t="s">
        <v>17815</v>
      </c>
      <c r="G659" s="60" t="s">
        <v>17887</v>
      </c>
      <c r="H659" s="60" t="s">
        <v>17923</v>
      </c>
      <c r="I659" s="60" t="s">
        <v>10</v>
      </c>
      <c r="J659" s="60" t="s">
        <v>11</v>
      </c>
      <c r="K659" s="60" t="s">
        <v>1027</v>
      </c>
      <c r="L659" s="60" t="s">
        <v>17946</v>
      </c>
      <c r="M659" s="60">
        <v>34.518919560000001</v>
      </c>
      <c r="N659" s="60">
        <v>36.15714157</v>
      </c>
      <c r="AC659" s="8" t="s">
        <v>17935</v>
      </c>
      <c r="AN659" s="8" t="s">
        <v>17917</v>
      </c>
      <c r="UA659" s="8">
        <f t="array" ref="UA659">SUM(LEN($O659:$PX659))-SUM(LEN(SUBSTITUTE(UPPER($O659:$PX659),"R","")))</f>
        <v>2</v>
      </c>
      <c r="UB659" s="8">
        <f t="array" ref="UB659">SUM(LEN($O659:$PX659))-SUM(LEN(SUBSTITUTE(UPPER($O659:$PX659),"A","")))</f>
        <v>0</v>
      </c>
      <c r="UC659" s="8">
        <f t="array" ref="UC659">SUM(LEN($O659:$PX659))-SUM(LEN(SUBSTITUTE(UPPER($O659:$PX659),"P","")))</f>
        <v>1</v>
      </c>
      <c r="UG659" s="8">
        <f t="shared" si="57"/>
        <v>3</v>
      </c>
      <c r="UH659" s="8">
        <f t="shared" si="58"/>
        <v>1</v>
      </c>
      <c r="UI659" s="8">
        <f t="shared" si="59"/>
        <v>0</v>
      </c>
      <c r="UJ659" s="8">
        <f t="shared" si="60"/>
        <v>0</v>
      </c>
      <c r="UK659" s="8">
        <f t="shared" si="61"/>
        <v>0</v>
      </c>
      <c r="UN659" s="8">
        <f t="array" aca="1" ref="UN659" ca="1">SUM(IF($O$5:$PX$5&gt;=$UN$5,IF($O$5:$PX$5&lt;$UO$5,LEN($O659:$PX659)-LEN(SUBSTITUTE(UPPER($O659:$PX659),"R","")))))</f>
        <v>0</v>
      </c>
      <c r="UO659" s="8">
        <f t="array" aca="1" ref="UO659" ca="1">SUM(IF($O$5:$PX$5&gt;=$UN$5,IF($O$5:$PX$5&lt;$UO$5,LEN($O659:$PX659)-LEN(SUBSTITUTE(UPPER($O659:$PX659),"A","")))))</f>
        <v>0</v>
      </c>
      <c r="UP659" s="8">
        <f t="array" aca="1" ref="UP659" ca="1">SUM(IF($O$5:$PX$5&gt;=$UN$5,IF($O$5:$PX$5&lt;$UO$5,LEN($O659:$PX659)-LEN(SUBSTITUTE(UPPER($O659:$PX659),"P","")))))</f>
        <v>0</v>
      </c>
    </row>
    <row r="660" spans="2:562" x14ac:dyDescent="0.25">
      <c r="B660" s="60">
        <v>655</v>
      </c>
      <c r="C660" s="60" t="s">
        <v>17997</v>
      </c>
      <c r="D660" s="60" t="s">
        <v>10273</v>
      </c>
      <c r="E660" s="60">
        <v>6</v>
      </c>
      <c r="F660" s="60" t="s">
        <v>17842</v>
      </c>
      <c r="G660" s="60" t="s">
        <v>17887</v>
      </c>
      <c r="H660" s="60" t="s">
        <v>17923</v>
      </c>
      <c r="I660" s="60" t="s">
        <v>10</v>
      </c>
      <c r="J660" s="60" t="s">
        <v>11</v>
      </c>
      <c r="K660" s="60" t="s">
        <v>1027</v>
      </c>
      <c r="L660" s="60" t="s">
        <v>17946</v>
      </c>
      <c r="M660" s="60">
        <v>34.518919560000001</v>
      </c>
      <c r="N660" s="60">
        <v>36.15714157</v>
      </c>
      <c r="Y660" s="8" t="s">
        <v>17917</v>
      </c>
      <c r="AC660" s="8" t="s">
        <v>17935</v>
      </c>
      <c r="AJ660" s="8" t="s">
        <v>17935</v>
      </c>
      <c r="AN660" s="8" t="s">
        <v>17917</v>
      </c>
      <c r="UA660" s="8">
        <f t="array" ref="UA660">SUM(LEN($O660:$PX660))-SUM(LEN(SUBSTITUTE(UPPER($O660:$PX660),"R","")))</f>
        <v>4</v>
      </c>
      <c r="UB660" s="8">
        <f t="array" ref="UB660">SUM(LEN($O660:$PX660))-SUM(LEN(SUBSTITUTE(UPPER($O660:$PX660),"A","")))</f>
        <v>0</v>
      </c>
      <c r="UC660" s="8">
        <f t="array" ref="UC660">SUM(LEN($O660:$PX660))-SUM(LEN(SUBSTITUTE(UPPER($O660:$PX660),"P","")))</f>
        <v>2</v>
      </c>
      <c r="UG660" s="8">
        <f t="shared" si="57"/>
        <v>6</v>
      </c>
      <c r="UH660" s="8">
        <f t="shared" si="58"/>
        <v>1</v>
      </c>
      <c r="UI660" s="8">
        <f t="shared" si="59"/>
        <v>0</v>
      </c>
      <c r="UJ660" s="8">
        <f t="shared" si="60"/>
        <v>0</v>
      </c>
      <c r="UK660" s="8">
        <f t="shared" si="61"/>
        <v>0</v>
      </c>
      <c r="UN660" s="8">
        <f t="array" aca="1" ref="UN660" ca="1">SUM(IF($O$5:$PX$5&gt;=$UN$5,IF($O$5:$PX$5&lt;$UO$5,LEN($O660:$PX660)-LEN(SUBSTITUTE(UPPER($O660:$PX660),"R","")))))</f>
        <v>0</v>
      </c>
      <c r="UO660" s="8">
        <f t="array" aca="1" ref="UO660" ca="1">SUM(IF($O$5:$PX$5&gt;=$UN$5,IF($O$5:$PX$5&lt;$UO$5,LEN($O660:$PX660)-LEN(SUBSTITUTE(UPPER($O660:$PX660),"A","")))))</f>
        <v>0</v>
      </c>
      <c r="UP660" s="8">
        <f t="array" aca="1" ref="UP660" ca="1">SUM(IF($O$5:$PX$5&gt;=$UN$5,IF($O$5:$PX$5&lt;$UO$5,LEN($O660:$PX660)-LEN(SUBSTITUTE(UPPER($O660:$PX660),"P","")))))</f>
        <v>0</v>
      </c>
    </row>
    <row r="661" spans="2:562" x14ac:dyDescent="0.25">
      <c r="B661" s="60">
        <v>656</v>
      </c>
      <c r="C661" s="60" t="s">
        <v>17997</v>
      </c>
      <c r="D661" s="60" t="s">
        <v>10273</v>
      </c>
      <c r="E661" s="60">
        <v>7</v>
      </c>
      <c r="F661" s="60" t="s">
        <v>17842</v>
      </c>
      <c r="G661" s="60" t="s">
        <v>17887</v>
      </c>
      <c r="H661" s="60" t="s">
        <v>17923</v>
      </c>
      <c r="I661" s="60" t="s">
        <v>10</v>
      </c>
      <c r="J661" s="60" t="s">
        <v>11</v>
      </c>
      <c r="K661" s="60" t="s">
        <v>1027</v>
      </c>
      <c r="L661" s="60" t="s">
        <v>17946</v>
      </c>
      <c r="M661" s="60">
        <v>34.518919560000001</v>
      </c>
      <c r="N661" s="60">
        <v>36.15714157</v>
      </c>
      <c r="AC661" s="8" t="s">
        <v>17935</v>
      </c>
      <c r="AJ661" s="8" t="s">
        <v>17935</v>
      </c>
      <c r="UA661" s="8">
        <f t="array" ref="UA661">SUM(LEN($O661:$PX661))-SUM(LEN(SUBSTITUTE(UPPER($O661:$PX661),"R","")))</f>
        <v>2</v>
      </c>
      <c r="UB661" s="8">
        <f t="array" ref="UB661">SUM(LEN($O661:$PX661))-SUM(LEN(SUBSTITUTE(UPPER($O661:$PX661),"A","")))</f>
        <v>0</v>
      </c>
      <c r="UC661" s="8">
        <f t="array" ref="UC661">SUM(LEN($O661:$PX661))-SUM(LEN(SUBSTITUTE(UPPER($O661:$PX661),"P","")))</f>
        <v>2</v>
      </c>
      <c r="UG661" s="8">
        <f t="shared" si="57"/>
        <v>4</v>
      </c>
      <c r="UH661" s="8">
        <f t="shared" si="58"/>
        <v>1</v>
      </c>
      <c r="UI661" s="8">
        <f t="shared" si="59"/>
        <v>0</v>
      </c>
      <c r="UJ661" s="8">
        <f t="shared" si="60"/>
        <v>0</v>
      </c>
      <c r="UK661" s="8">
        <f t="shared" si="61"/>
        <v>0</v>
      </c>
      <c r="UN661" s="8">
        <f t="array" aca="1" ref="UN661" ca="1">SUM(IF($O$5:$PX$5&gt;=$UN$5,IF($O$5:$PX$5&lt;$UO$5,LEN($O661:$PX661)-LEN(SUBSTITUTE(UPPER($O661:$PX661),"R","")))))</f>
        <v>0</v>
      </c>
      <c r="UO661" s="8">
        <f t="array" aca="1" ref="UO661" ca="1">SUM(IF($O$5:$PX$5&gt;=$UN$5,IF($O$5:$PX$5&lt;$UO$5,LEN($O661:$PX661)-LEN(SUBSTITUTE(UPPER($O661:$PX661),"A","")))))</f>
        <v>0</v>
      </c>
      <c r="UP661" s="8">
        <f t="array" aca="1" ref="UP661" ca="1">SUM(IF($O$5:$PX$5&gt;=$UN$5,IF($O$5:$PX$5&lt;$UO$5,LEN($O661:$PX661)-LEN(SUBSTITUTE(UPPER($O661:$PX661),"P","")))))</f>
        <v>0</v>
      </c>
    </row>
    <row r="662" spans="2:562" x14ac:dyDescent="0.25">
      <c r="B662" s="60">
        <v>657</v>
      </c>
      <c r="C662" s="60" t="s">
        <v>17997</v>
      </c>
      <c r="D662" s="60" t="s">
        <v>10273</v>
      </c>
      <c r="E662" s="60">
        <v>7</v>
      </c>
      <c r="F662" s="60" t="s">
        <v>17842</v>
      </c>
      <c r="G662" s="60" t="s">
        <v>17887</v>
      </c>
      <c r="H662" s="60" t="s">
        <v>17923</v>
      </c>
      <c r="I662" s="60" t="s">
        <v>10</v>
      </c>
      <c r="J662" s="60" t="s">
        <v>11</v>
      </c>
      <c r="K662" s="60" t="s">
        <v>1027</v>
      </c>
      <c r="L662" s="60" t="s">
        <v>17946</v>
      </c>
      <c r="M662" s="60">
        <v>34.518919560000001</v>
      </c>
      <c r="N662" s="60">
        <v>36.15714157</v>
      </c>
      <c r="AJ662" s="8" t="s">
        <v>17935</v>
      </c>
      <c r="AQ662" s="8" t="s">
        <v>17935</v>
      </c>
      <c r="AT662" s="8" t="s">
        <v>17918</v>
      </c>
      <c r="AV662" s="8" t="s">
        <v>17917</v>
      </c>
      <c r="AW662" s="8" t="s">
        <v>17935</v>
      </c>
      <c r="BA662" s="8" t="s">
        <v>17917</v>
      </c>
      <c r="BC662" s="8" t="s">
        <v>17917</v>
      </c>
      <c r="UA662" s="8">
        <f t="array" ref="UA662">SUM(LEN($O662:$PX662))-SUM(LEN(SUBSTITUTE(UPPER($O662:$PX662),"R","")))</f>
        <v>6</v>
      </c>
      <c r="UB662" s="8">
        <f t="array" ref="UB662">SUM(LEN($O662:$PX662))-SUM(LEN(SUBSTITUTE(UPPER($O662:$PX662),"A","")))</f>
        <v>0</v>
      </c>
      <c r="UC662" s="8">
        <f t="array" ref="UC662">SUM(LEN($O662:$PX662))-SUM(LEN(SUBSTITUTE(UPPER($O662:$PX662),"P","")))</f>
        <v>4</v>
      </c>
      <c r="UG662" s="8">
        <f t="shared" si="57"/>
        <v>10</v>
      </c>
      <c r="UH662" s="8">
        <f t="shared" si="58"/>
        <v>1</v>
      </c>
      <c r="UI662" s="8">
        <f t="shared" si="59"/>
        <v>0</v>
      </c>
      <c r="UJ662" s="8">
        <f t="shared" si="60"/>
        <v>0</v>
      </c>
      <c r="UK662" s="8">
        <f t="shared" si="61"/>
        <v>0</v>
      </c>
      <c r="UN662" s="8">
        <f t="array" aca="1" ref="UN662" ca="1">SUM(IF($O$5:$PX$5&gt;=$UN$5,IF($O$5:$PX$5&lt;$UO$5,LEN($O662:$PX662)-LEN(SUBSTITUTE(UPPER($O662:$PX662),"R","")))))</f>
        <v>0</v>
      </c>
      <c r="UO662" s="8">
        <f t="array" aca="1" ref="UO662" ca="1">SUM(IF($O$5:$PX$5&gt;=$UN$5,IF($O$5:$PX$5&lt;$UO$5,LEN($O662:$PX662)-LEN(SUBSTITUTE(UPPER($O662:$PX662),"A","")))))</f>
        <v>0</v>
      </c>
      <c r="UP662" s="8">
        <f t="array" aca="1" ref="UP662" ca="1">SUM(IF($O$5:$PX$5&gt;=$UN$5,IF($O$5:$PX$5&lt;$UO$5,LEN($O662:$PX662)-LEN(SUBSTITUTE(UPPER($O662:$PX662),"P","")))))</f>
        <v>0</v>
      </c>
    </row>
    <row r="663" spans="2:562" x14ac:dyDescent="0.25">
      <c r="B663" s="60">
        <v>658</v>
      </c>
      <c r="C663" s="60" t="s">
        <v>17997</v>
      </c>
      <c r="D663" s="60" t="s">
        <v>10273</v>
      </c>
      <c r="E663" s="60">
        <v>5</v>
      </c>
      <c r="F663" s="60" t="s">
        <v>17815</v>
      </c>
      <c r="G663" s="60" t="s">
        <v>17887</v>
      </c>
      <c r="H663" s="60" t="s">
        <v>17923</v>
      </c>
      <c r="I663" s="60" t="s">
        <v>10</v>
      </c>
      <c r="J663" s="60" t="s">
        <v>11</v>
      </c>
      <c r="K663" s="60" t="s">
        <v>1027</v>
      </c>
      <c r="L663" s="60" t="s">
        <v>17946</v>
      </c>
      <c r="M663" s="60">
        <v>34.518919560000001</v>
      </c>
      <c r="N663" s="60">
        <v>36.15714157</v>
      </c>
      <c r="AM663" s="8" t="s">
        <v>17918</v>
      </c>
      <c r="AQ663" s="8" t="s">
        <v>17935</v>
      </c>
      <c r="AT663" s="8" t="s">
        <v>17918</v>
      </c>
      <c r="AW663" s="8" t="s">
        <v>17935</v>
      </c>
      <c r="BA663" s="8" t="s">
        <v>17917</v>
      </c>
      <c r="BC663" s="8" t="s">
        <v>17917</v>
      </c>
      <c r="UA663" s="8">
        <f t="array" ref="UA663">SUM(LEN($O663:$PX663))-SUM(LEN(SUBSTITUTE(UPPER($O663:$PX663),"R","")))</f>
        <v>4</v>
      </c>
      <c r="UB663" s="8">
        <f t="array" ref="UB663">SUM(LEN($O663:$PX663))-SUM(LEN(SUBSTITUTE(UPPER($O663:$PX663),"A","")))</f>
        <v>0</v>
      </c>
      <c r="UC663" s="8">
        <f t="array" ref="UC663">SUM(LEN($O663:$PX663))-SUM(LEN(SUBSTITUTE(UPPER($O663:$PX663),"P","")))</f>
        <v>4</v>
      </c>
      <c r="UG663" s="8">
        <f t="shared" si="57"/>
        <v>8</v>
      </c>
      <c r="UH663" s="8">
        <f t="shared" si="58"/>
        <v>1</v>
      </c>
      <c r="UI663" s="8">
        <f t="shared" si="59"/>
        <v>0</v>
      </c>
      <c r="UJ663" s="8">
        <f t="shared" si="60"/>
        <v>0</v>
      </c>
      <c r="UK663" s="8">
        <f t="shared" si="61"/>
        <v>0</v>
      </c>
      <c r="UN663" s="8">
        <f t="array" aca="1" ref="UN663" ca="1">SUM(IF($O$5:$PX$5&gt;=$UN$5,IF($O$5:$PX$5&lt;$UO$5,LEN($O663:$PX663)-LEN(SUBSTITUTE(UPPER($O663:$PX663),"R","")))))</f>
        <v>0</v>
      </c>
      <c r="UO663" s="8">
        <f t="array" aca="1" ref="UO663" ca="1">SUM(IF($O$5:$PX$5&gt;=$UN$5,IF($O$5:$PX$5&lt;$UO$5,LEN($O663:$PX663)-LEN(SUBSTITUTE(UPPER($O663:$PX663),"A","")))))</f>
        <v>0</v>
      </c>
      <c r="UP663" s="8">
        <f t="array" aca="1" ref="UP663" ca="1">SUM(IF($O$5:$PX$5&gt;=$UN$5,IF($O$5:$PX$5&lt;$UO$5,LEN($O663:$PX663)-LEN(SUBSTITUTE(UPPER($O663:$PX663),"P","")))))</f>
        <v>0</v>
      </c>
    </row>
    <row r="664" spans="2:562" x14ac:dyDescent="0.25">
      <c r="B664" s="60">
        <v>659</v>
      </c>
      <c r="C664" s="60" t="s">
        <v>17997</v>
      </c>
      <c r="D664" s="60" t="s">
        <v>10273</v>
      </c>
      <c r="E664" s="60">
        <v>5</v>
      </c>
      <c r="F664" s="60" t="s">
        <v>17842</v>
      </c>
      <c r="G664" s="60" t="s">
        <v>17887</v>
      </c>
      <c r="H664" s="60" t="s">
        <v>17923</v>
      </c>
      <c r="I664" s="60" t="s">
        <v>10</v>
      </c>
      <c r="J664" s="60" t="s">
        <v>11</v>
      </c>
      <c r="K664" s="60" t="s">
        <v>1027</v>
      </c>
      <c r="L664" s="60" t="s">
        <v>17946</v>
      </c>
      <c r="M664" s="60">
        <v>34.518919560000001</v>
      </c>
      <c r="N664" s="60">
        <v>36.15714157</v>
      </c>
      <c r="AM664" s="8" t="s">
        <v>17918</v>
      </c>
      <c r="AQ664" s="8" t="s">
        <v>17935</v>
      </c>
      <c r="AT664" s="8" t="s">
        <v>17918</v>
      </c>
      <c r="AW664" s="8" t="s">
        <v>17935</v>
      </c>
      <c r="BA664" s="8" t="s">
        <v>17917</v>
      </c>
      <c r="BC664" s="8" t="s">
        <v>17917</v>
      </c>
      <c r="UA664" s="8">
        <f t="array" ref="UA664">SUM(LEN($O664:$PX664))-SUM(LEN(SUBSTITUTE(UPPER($O664:$PX664),"R","")))</f>
        <v>4</v>
      </c>
      <c r="UB664" s="8">
        <f t="array" ref="UB664">SUM(LEN($O664:$PX664))-SUM(LEN(SUBSTITUTE(UPPER($O664:$PX664),"A","")))</f>
        <v>0</v>
      </c>
      <c r="UC664" s="8">
        <f t="array" ref="UC664">SUM(LEN($O664:$PX664))-SUM(LEN(SUBSTITUTE(UPPER($O664:$PX664),"P","")))</f>
        <v>4</v>
      </c>
      <c r="UG664" s="8">
        <f t="shared" si="57"/>
        <v>8</v>
      </c>
      <c r="UH664" s="8">
        <f t="shared" si="58"/>
        <v>1</v>
      </c>
      <c r="UI664" s="8">
        <f t="shared" si="59"/>
        <v>0</v>
      </c>
      <c r="UJ664" s="8">
        <f t="shared" si="60"/>
        <v>0</v>
      </c>
      <c r="UK664" s="8">
        <f t="shared" si="61"/>
        <v>0</v>
      </c>
      <c r="UN664" s="8">
        <f t="array" aca="1" ref="UN664" ca="1">SUM(IF($O$5:$PX$5&gt;=$UN$5,IF($O$5:$PX$5&lt;$UO$5,LEN($O664:$PX664)-LEN(SUBSTITUTE(UPPER($O664:$PX664),"R","")))))</f>
        <v>0</v>
      </c>
      <c r="UO664" s="8">
        <f t="array" aca="1" ref="UO664" ca="1">SUM(IF($O$5:$PX$5&gt;=$UN$5,IF($O$5:$PX$5&lt;$UO$5,LEN($O664:$PX664)-LEN(SUBSTITUTE(UPPER($O664:$PX664),"A","")))))</f>
        <v>0</v>
      </c>
      <c r="UP664" s="8">
        <f t="array" aca="1" ref="UP664" ca="1">SUM(IF($O$5:$PX$5&gt;=$UN$5,IF($O$5:$PX$5&lt;$UO$5,LEN($O664:$PX664)-LEN(SUBSTITUTE(UPPER($O664:$PX664),"P","")))))</f>
        <v>0</v>
      </c>
    </row>
    <row r="665" spans="2:562" x14ac:dyDescent="0.25">
      <c r="B665" s="60">
        <v>660</v>
      </c>
      <c r="C665" s="60" t="s">
        <v>17997</v>
      </c>
      <c r="D665" s="60" t="s">
        <v>10273</v>
      </c>
      <c r="E665" s="60">
        <v>5</v>
      </c>
      <c r="F665" s="60" t="s">
        <v>17815</v>
      </c>
      <c r="G665" s="60" t="s">
        <v>17887</v>
      </c>
      <c r="H665" s="60" t="s">
        <v>17923</v>
      </c>
      <c r="I665" s="60" t="s">
        <v>10</v>
      </c>
      <c r="J665" s="60" t="s">
        <v>11</v>
      </c>
      <c r="K665" s="60" t="s">
        <v>1027</v>
      </c>
      <c r="L665" s="60" t="s">
        <v>17946</v>
      </c>
      <c r="M665" s="60">
        <v>34.518919560000001</v>
      </c>
      <c r="N665" s="60">
        <v>36.15714157</v>
      </c>
      <c r="Z665" s="8" t="s">
        <v>17917</v>
      </c>
      <c r="AJ665" s="8" t="s">
        <v>17935</v>
      </c>
      <c r="AM665" s="8" t="s">
        <v>17918</v>
      </c>
      <c r="AQ665" s="8" t="s">
        <v>17935</v>
      </c>
      <c r="AT665" s="8" t="s">
        <v>17918</v>
      </c>
      <c r="AV665" s="8" t="s">
        <v>17917</v>
      </c>
      <c r="UA665" s="8">
        <f t="array" ref="UA665">SUM(LEN($O665:$PX665))-SUM(LEN(SUBSTITUTE(UPPER($O665:$PX665),"R","")))</f>
        <v>4</v>
      </c>
      <c r="UB665" s="8">
        <f t="array" ref="UB665">SUM(LEN($O665:$PX665))-SUM(LEN(SUBSTITUTE(UPPER($O665:$PX665),"A","")))</f>
        <v>0</v>
      </c>
      <c r="UC665" s="8">
        <f t="array" ref="UC665">SUM(LEN($O665:$PX665))-SUM(LEN(SUBSTITUTE(UPPER($O665:$PX665),"P","")))</f>
        <v>4</v>
      </c>
      <c r="UG665" s="8">
        <f t="shared" si="57"/>
        <v>8</v>
      </c>
      <c r="UH665" s="8">
        <f t="shared" si="58"/>
        <v>1</v>
      </c>
      <c r="UI665" s="8">
        <f t="shared" si="59"/>
        <v>0</v>
      </c>
      <c r="UJ665" s="8">
        <f t="shared" si="60"/>
        <v>0</v>
      </c>
      <c r="UK665" s="8">
        <f t="shared" si="61"/>
        <v>0</v>
      </c>
      <c r="UN665" s="8">
        <f t="array" aca="1" ref="UN665" ca="1">SUM(IF($O$5:$PX$5&gt;=$UN$5,IF($O$5:$PX$5&lt;$UO$5,LEN($O665:$PX665)-LEN(SUBSTITUTE(UPPER($O665:$PX665),"R","")))))</f>
        <v>0</v>
      </c>
      <c r="UO665" s="8">
        <f t="array" aca="1" ref="UO665" ca="1">SUM(IF($O$5:$PX$5&gt;=$UN$5,IF($O$5:$PX$5&lt;$UO$5,LEN($O665:$PX665)-LEN(SUBSTITUTE(UPPER($O665:$PX665),"A","")))))</f>
        <v>0</v>
      </c>
      <c r="UP665" s="8">
        <f t="array" aca="1" ref="UP665" ca="1">SUM(IF($O$5:$PX$5&gt;=$UN$5,IF($O$5:$PX$5&lt;$UO$5,LEN($O665:$PX665)-LEN(SUBSTITUTE(UPPER($O665:$PX665),"P","")))))</f>
        <v>0</v>
      </c>
    </row>
    <row r="666" spans="2:562" x14ac:dyDescent="0.25">
      <c r="B666" s="60">
        <v>661</v>
      </c>
      <c r="C666" s="60" t="s">
        <v>17997</v>
      </c>
      <c r="D666" s="60" t="s">
        <v>10273</v>
      </c>
      <c r="E666" s="60">
        <v>5</v>
      </c>
      <c r="F666" s="60" t="s">
        <v>17815</v>
      </c>
      <c r="G666" s="60" t="s">
        <v>17887</v>
      </c>
      <c r="H666" s="60" t="s">
        <v>17923</v>
      </c>
      <c r="I666" s="60" t="s">
        <v>10</v>
      </c>
      <c r="J666" s="60" t="s">
        <v>11</v>
      </c>
      <c r="K666" s="60" t="s">
        <v>1027</v>
      </c>
      <c r="L666" s="60" t="s">
        <v>17946</v>
      </c>
      <c r="M666" s="60">
        <v>34.518919560000001</v>
      </c>
      <c r="N666" s="60">
        <v>36.15714157</v>
      </c>
      <c r="Z666" s="8" t="s">
        <v>17917</v>
      </c>
      <c r="AC666" s="8" t="s">
        <v>17935</v>
      </c>
      <c r="AG666" s="8" t="s">
        <v>17917</v>
      </c>
      <c r="AJ666" s="8" t="s">
        <v>17935</v>
      </c>
      <c r="AQ666" s="8" t="s">
        <v>17935</v>
      </c>
      <c r="AT666" s="8" t="s">
        <v>17918</v>
      </c>
      <c r="AV666" s="8" t="s">
        <v>17917</v>
      </c>
      <c r="AW666" s="8" t="s">
        <v>17935</v>
      </c>
      <c r="BA666" s="8" t="s">
        <v>17917</v>
      </c>
      <c r="BC666" s="8" t="s">
        <v>17917</v>
      </c>
      <c r="UA666" s="8">
        <f t="array" ref="UA666">SUM(LEN($O666:$PX666))-SUM(LEN(SUBSTITUTE(UPPER($O666:$PX666),"R","")))</f>
        <v>9</v>
      </c>
      <c r="UB666" s="8">
        <f t="array" ref="UB666">SUM(LEN($O666:$PX666))-SUM(LEN(SUBSTITUTE(UPPER($O666:$PX666),"A","")))</f>
        <v>0</v>
      </c>
      <c r="UC666" s="8">
        <f t="array" ref="UC666">SUM(LEN($O666:$PX666))-SUM(LEN(SUBSTITUTE(UPPER($O666:$PX666),"P","")))</f>
        <v>5</v>
      </c>
      <c r="UG666" s="8">
        <f t="shared" si="57"/>
        <v>14</v>
      </c>
      <c r="UH666" s="8">
        <f t="shared" si="58"/>
        <v>1</v>
      </c>
      <c r="UI666" s="8">
        <f t="shared" si="59"/>
        <v>0</v>
      </c>
      <c r="UJ666" s="8">
        <f t="shared" si="60"/>
        <v>0</v>
      </c>
      <c r="UK666" s="8">
        <f t="shared" si="61"/>
        <v>0</v>
      </c>
      <c r="UN666" s="8">
        <f t="array" aca="1" ref="UN666" ca="1">SUM(IF($O$5:$PX$5&gt;=$UN$5,IF($O$5:$PX$5&lt;$UO$5,LEN($O666:$PX666)-LEN(SUBSTITUTE(UPPER($O666:$PX666),"R","")))))</f>
        <v>0</v>
      </c>
      <c r="UO666" s="8">
        <f t="array" aca="1" ref="UO666" ca="1">SUM(IF($O$5:$PX$5&gt;=$UN$5,IF($O$5:$PX$5&lt;$UO$5,LEN($O666:$PX666)-LEN(SUBSTITUTE(UPPER($O666:$PX666),"A","")))))</f>
        <v>0</v>
      </c>
      <c r="UP666" s="8">
        <f t="array" aca="1" ref="UP666" ca="1">SUM(IF($O$5:$PX$5&gt;=$UN$5,IF($O$5:$PX$5&lt;$UO$5,LEN($O666:$PX666)-LEN(SUBSTITUTE(UPPER($O666:$PX666),"P","")))))</f>
        <v>0</v>
      </c>
    </row>
    <row r="667" spans="2:562" x14ac:dyDescent="0.25">
      <c r="B667" s="60">
        <v>662</v>
      </c>
      <c r="C667" s="60" t="s">
        <v>17997</v>
      </c>
      <c r="D667" s="60" t="s">
        <v>10273</v>
      </c>
      <c r="E667" s="60">
        <v>5</v>
      </c>
      <c r="F667" s="60" t="s">
        <v>17815</v>
      </c>
      <c r="G667" s="60" t="s">
        <v>17887</v>
      </c>
      <c r="H667" s="60" t="s">
        <v>17923</v>
      </c>
      <c r="I667" s="60" t="s">
        <v>10</v>
      </c>
      <c r="J667" s="60" t="s">
        <v>11</v>
      </c>
      <c r="K667" s="60" t="s">
        <v>1027</v>
      </c>
      <c r="L667" s="60" t="s">
        <v>17946</v>
      </c>
      <c r="M667" s="60">
        <v>34.518919560000001</v>
      </c>
      <c r="N667" s="60">
        <v>36.15714157</v>
      </c>
      <c r="Z667" s="8" t="s">
        <v>17917</v>
      </c>
      <c r="AC667" s="8" t="s">
        <v>17935</v>
      </c>
      <c r="AG667" s="8" t="s">
        <v>17917</v>
      </c>
      <c r="AJ667" s="8" t="s">
        <v>17935</v>
      </c>
      <c r="AQ667" s="8" t="s">
        <v>17935</v>
      </c>
      <c r="AT667" s="8" t="s">
        <v>17918</v>
      </c>
      <c r="AV667" s="8" t="s">
        <v>17917</v>
      </c>
      <c r="AW667" s="8" t="s">
        <v>17935</v>
      </c>
      <c r="BA667" s="8" t="s">
        <v>17917</v>
      </c>
      <c r="BC667" s="8" t="s">
        <v>17917</v>
      </c>
      <c r="UA667" s="8">
        <f t="array" ref="UA667">SUM(LEN($O667:$PX667))-SUM(LEN(SUBSTITUTE(UPPER($O667:$PX667),"R","")))</f>
        <v>9</v>
      </c>
      <c r="UB667" s="8">
        <f t="array" ref="UB667">SUM(LEN($O667:$PX667))-SUM(LEN(SUBSTITUTE(UPPER($O667:$PX667),"A","")))</f>
        <v>0</v>
      </c>
      <c r="UC667" s="8">
        <f t="array" ref="UC667">SUM(LEN($O667:$PX667))-SUM(LEN(SUBSTITUTE(UPPER($O667:$PX667),"P","")))</f>
        <v>5</v>
      </c>
      <c r="UG667" s="8">
        <f t="shared" si="57"/>
        <v>14</v>
      </c>
      <c r="UH667" s="8">
        <f t="shared" si="58"/>
        <v>1</v>
      </c>
      <c r="UI667" s="8">
        <f t="shared" si="59"/>
        <v>0</v>
      </c>
      <c r="UJ667" s="8">
        <f t="shared" si="60"/>
        <v>0</v>
      </c>
      <c r="UK667" s="8">
        <f t="shared" si="61"/>
        <v>0</v>
      </c>
      <c r="UN667" s="8">
        <f t="array" aca="1" ref="UN667" ca="1">SUM(IF($O$5:$PX$5&gt;=$UN$5,IF($O$5:$PX$5&lt;$UO$5,LEN($O667:$PX667)-LEN(SUBSTITUTE(UPPER($O667:$PX667),"R","")))))</f>
        <v>0</v>
      </c>
      <c r="UO667" s="8">
        <f t="array" aca="1" ref="UO667" ca="1">SUM(IF($O$5:$PX$5&gt;=$UN$5,IF($O$5:$PX$5&lt;$UO$5,LEN($O667:$PX667)-LEN(SUBSTITUTE(UPPER($O667:$PX667),"A","")))))</f>
        <v>0</v>
      </c>
      <c r="UP667" s="8">
        <f t="array" aca="1" ref="UP667" ca="1">SUM(IF($O$5:$PX$5&gt;=$UN$5,IF($O$5:$PX$5&lt;$UO$5,LEN($O667:$PX667)-LEN(SUBSTITUTE(UPPER($O667:$PX667),"P","")))))</f>
        <v>0</v>
      </c>
    </row>
    <row r="668" spans="2:562" x14ac:dyDescent="0.25">
      <c r="B668" s="60">
        <v>663</v>
      </c>
      <c r="C668" s="60" t="s">
        <v>17997</v>
      </c>
      <c r="D668" s="60" t="s">
        <v>10273</v>
      </c>
      <c r="E668" s="60">
        <v>6</v>
      </c>
      <c r="F668" s="60" t="s">
        <v>17842</v>
      </c>
      <c r="G668" s="60" t="s">
        <v>17887</v>
      </c>
      <c r="H668" s="60" t="s">
        <v>17923</v>
      </c>
      <c r="I668" s="60" t="s">
        <v>10</v>
      </c>
      <c r="J668" s="60" t="s">
        <v>11</v>
      </c>
      <c r="K668" s="60" t="s">
        <v>1027</v>
      </c>
      <c r="L668" s="60" t="s">
        <v>17946</v>
      </c>
      <c r="M668" s="60">
        <v>34.518919560000001</v>
      </c>
      <c r="N668" s="60">
        <v>36.15714157</v>
      </c>
      <c r="Z668" s="8" t="s">
        <v>17917</v>
      </c>
      <c r="AC668" s="8" t="s">
        <v>17935</v>
      </c>
      <c r="AG668" s="8" t="s">
        <v>17917</v>
      </c>
      <c r="AJ668" s="8" t="s">
        <v>17935</v>
      </c>
      <c r="AQ668" s="8" t="s">
        <v>17935</v>
      </c>
      <c r="AT668" s="8" t="s">
        <v>17918</v>
      </c>
      <c r="AV668" s="8" t="s">
        <v>17917</v>
      </c>
      <c r="AW668" s="8" t="s">
        <v>17935</v>
      </c>
      <c r="BA668" s="8" t="s">
        <v>17917</v>
      </c>
      <c r="BC668" s="8" t="s">
        <v>17917</v>
      </c>
      <c r="UA668" s="8">
        <f t="array" ref="UA668">SUM(LEN($O668:$PX668))-SUM(LEN(SUBSTITUTE(UPPER($O668:$PX668),"R","")))</f>
        <v>9</v>
      </c>
      <c r="UB668" s="8">
        <f t="array" ref="UB668">SUM(LEN($O668:$PX668))-SUM(LEN(SUBSTITUTE(UPPER($O668:$PX668),"A","")))</f>
        <v>0</v>
      </c>
      <c r="UC668" s="8">
        <f t="array" ref="UC668">SUM(LEN($O668:$PX668))-SUM(LEN(SUBSTITUTE(UPPER($O668:$PX668),"P","")))</f>
        <v>5</v>
      </c>
      <c r="UG668" s="8">
        <f t="shared" si="57"/>
        <v>14</v>
      </c>
      <c r="UH668" s="8">
        <f t="shared" si="58"/>
        <v>1</v>
      </c>
      <c r="UI668" s="8">
        <f t="shared" si="59"/>
        <v>0</v>
      </c>
      <c r="UJ668" s="8">
        <f t="shared" si="60"/>
        <v>0</v>
      </c>
      <c r="UK668" s="8">
        <f t="shared" si="61"/>
        <v>0</v>
      </c>
      <c r="UN668" s="8">
        <f t="array" aca="1" ref="UN668" ca="1">SUM(IF($O$5:$PX$5&gt;=$UN$5,IF($O$5:$PX$5&lt;$UO$5,LEN($O668:$PX668)-LEN(SUBSTITUTE(UPPER($O668:$PX668),"R","")))))</f>
        <v>0</v>
      </c>
      <c r="UO668" s="8">
        <f t="array" aca="1" ref="UO668" ca="1">SUM(IF($O$5:$PX$5&gt;=$UN$5,IF($O$5:$PX$5&lt;$UO$5,LEN($O668:$PX668)-LEN(SUBSTITUTE(UPPER($O668:$PX668),"A","")))))</f>
        <v>0</v>
      </c>
      <c r="UP668" s="8">
        <f t="array" aca="1" ref="UP668" ca="1">SUM(IF($O$5:$PX$5&gt;=$UN$5,IF($O$5:$PX$5&lt;$UO$5,LEN($O668:$PX668)-LEN(SUBSTITUTE(UPPER($O668:$PX668),"P","")))))</f>
        <v>0</v>
      </c>
    </row>
    <row r="669" spans="2:562" x14ac:dyDescent="0.25">
      <c r="B669" s="60">
        <v>664</v>
      </c>
      <c r="C669" s="60" t="s">
        <v>17997</v>
      </c>
      <c r="D669" s="60" t="s">
        <v>10273</v>
      </c>
      <c r="E669" s="60">
        <v>6</v>
      </c>
      <c r="F669" s="60" t="s">
        <v>17815</v>
      </c>
      <c r="G669" s="60" t="s">
        <v>17887</v>
      </c>
      <c r="H669" s="60" t="s">
        <v>17923</v>
      </c>
      <c r="I669" s="60" t="s">
        <v>10</v>
      </c>
      <c r="J669" s="60" t="s">
        <v>11</v>
      </c>
      <c r="K669" s="60" t="s">
        <v>1027</v>
      </c>
      <c r="L669" s="60" t="s">
        <v>17946</v>
      </c>
      <c r="M669" s="60">
        <v>34.518919560000001</v>
      </c>
      <c r="N669" s="60">
        <v>36.15714157</v>
      </c>
      <c r="Z669" s="8" t="s">
        <v>17917</v>
      </c>
      <c r="AC669" s="8" t="s">
        <v>17935</v>
      </c>
      <c r="AG669" s="8" t="s">
        <v>17917</v>
      </c>
      <c r="AJ669" s="8" t="s">
        <v>17935</v>
      </c>
      <c r="UA669" s="8">
        <f t="array" ref="UA669">SUM(LEN($O669:$PX669))-SUM(LEN(SUBSTITUTE(UPPER($O669:$PX669),"R","")))</f>
        <v>4</v>
      </c>
      <c r="UB669" s="8">
        <f t="array" ref="UB669">SUM(LEN($O669:$PX669))-SUM(LEN(SUBSTITUTE(UPPER($O669:$PX669),"A","")))</f>
        <v>0</v>
      </c>
      <c r="UC669" s="8">
        <f t="array" ref="UC669">SUM(LEN($O669:$PX669))-SUM(LEN(SUBSTITUTE(UPPER($O669:$PX669),"P","")))</f>
        <v>2</v>
      </c>
      <c r="UG669" s="8">
        <f t="shared" si="57"/>
        <v>6</v>
      </c>
      <c r="UH669" s="8">
        <f t="shared" si="58"/>
        <v>1</v>
      </c>
      <c r="UI669" s="8">
        <f t="shared" si="59"/>
        <v>0</v>
      </c>
      <c r="UJ669" s="8">
        <f t="shared" si="60"/>
        <v>0</v>
      </c>
      <c r="UK669" s="8">
        <f t="shared" si="61"/>
        <v>0</v>
      </c>
      <c r="UN669" s="8">
        <f t="array" aca="1" ref="UN669" ca="1">SUM(IF($O$5:$PX$5&gt;=$UN$5,IF($O$5:$PX$5&lt;$UO$5,LEN($O669:$PX669)-LEN(SUBSTITUTE(UPPER($O669:$PX669),"R","")))))</f>
        <v>0</v>
      </c>
      <c r="UO669" s="8">
        <f t="array" aca="1" ref="UO669" ca="1">SUM(IF($O$5:$PX$5&gt;=$UN$5,IF($O$5:$PX$5&lt;$UO$5,LEN($O669:$PX669)-LEN(SUBSTITUTE(UPPER($O669:$PX669),"A","")))))</f>
        <v>0</v>
      </c>
      <c r="UP669" s="8">
        <f t="array" aca="1" ref="UP669" ca="1">SUM(IF($O$5:$PX$5&gt;=$UN$5,IF($O$5:$PX$5&lt;$UO$5,LEN($O669:$PX669)-LEN(SUBSTITUTE(UPPER($O669:$PX669),"P","")))))</f>
        <v>0</v>
      </c>
    </row>
    <row r="670" spans="2:562" x14ac:dyDescent="0.25">
      <c r="B670" s="60">
        <v>665</v>
      </c>
      <c r="C670" s="60" t="s">
        <v>17997</v>
      </c>
      <c r="D670" s="60" t="s">
        <v>10273</v>
      </c>
      <c r="E670" s="60">
        <v>6</v>
      </c>
      <c r="F670" s="60" t="s">
        <v>17842</v>
      </c>
      <c r="G670" s="60" t="s">
        <v>17887</v>
      </c>
      <c r="H670" s="60" t="s">
        <v>17923</v>
      </c>
      <c r="I670" s="60" t="s">
        <v>10</v>
      </c>
      <c r="J670" s="60" t="s">
        <v>11</v>
      </c>
      <c r="K670" s="60" t="s">
        <v>1027</v>
      </c>
      <c r="L670" s="60" t="s">
        <v>17946</v>
      </c>
      <c r="M670" s="60">
        <v>34.518919560000001</v>
      </c>
      <c r="N670" s="60">
        <v>36.15714157</v>
      </c>
      <c r="Z670" s="8" t="s">
        <v>17917</v>
      </c>
      <c r="AC670" s="8" t="s">
        <v>17935</v>
      </c>
      <c r="UA670" s="8">
        <f t="array" ref="UA670">SUM(LEN($O670:$PX670))-SUM(LEN(SUBSTITUTE(UPPER($O670:$PX670),"R","")))</f>
        <v>2</v>
      </c>
      <c r="UB670" s="8">
        <f t="array" ref="UB670">SUM(LEN($O670:$PX670))-SUM(LEN(SUBSTITUTE(UPPER($O670:$PX670),"A","")))</f>
        <v>0</v>
      </c>
      <c r="UC670" s="8">
        <f t="array" ref="UC670">SUM(LEN($O670:$PX670))-SUM(LEN(SUBSTITUTE(UPPER($O670:$PX670),"P","")))</f>
        <v>1</v>
      </c>
      <c r="UG670" s="8">
        <f t="shared" si="57"/>
        <v>3</v>
      </c>
      <c r="UH670" s="8">
        <f t="shared" si="58"/>
        <v>1</v>
      </c>
      <c r="UI670" s="8">
        <f t="shared" si="59"/>
        <v>0</v>
      </c>
      <c r="UJ670" s="8">
        <f t="shared" si="60"/>
        <v>0</v>
      </c>
      <c r="UK670" s="8">
        <f t="shared" si="61"/>
        <v>0</v>
      </c>
      <c r="UN670" s="8">
        <f t="array" aca="1" ref="UN670" ca="1">SUM(IF($O$5:$PX$5&gt;=$UN$5,IF($O$5:$PX$5&lt;$UO$5,LEN($O670:$PX670)-LEN(SUBSTITUTE(UPPER($O670:$PX670),"R","")))))</f>
        <v>0</v>
      </c>
      <c r="UO670" s="8">
        <f t="array" aca="1" ref="UO670" ca="1">SUM(IF($O$5:$PX$5&gt;=$UN$5,IF($O$5:$PX$5&lt;$UO$5,LEN($O670:$PX670)-LEN(SUBSTITUTE(UPPER($O670:$PX670),"A","")))))</f>
        <v>0</v>
      </c>
      <c r="UP670" s="8">
        <f t="array" aca="1" ref="UP670" ca="1">SUM(IF($O$5:$PX$5&gt;=$UN$5,IF($O$5:$PX$5&lt;$UO$5,LEN($O670:$PX670)-LEN(SUBSTITUTE(UPPER($O670:$PX670),"P","")))))</f>
        <v>0</v>
      </c>
    </row>
    <row r="671" spans="2:562" x14ac:dyDescent="0.25">
      <c r="B671" s="60">
        <v>666</v>
      </c>
      <c r="C671" s="60" t="s">
        <v>17997</v>
      </c>
      <c r="D671" s="60" t="s">
        <v>10273</v>
      </c>
      <c r="E671" s="60">
        <v>6</v>
      </c>
      <c r="F671" s="60" t="s">
        <v>17842</v>
      </c>
      <c r="G671" s="60" t="s">
        <v>17887</v>
      </c>
      <c r="H671" s="60" t="s">
        <v>17923</v>
      </c>
      <c r="I671" s="60" t="s">
        <v>10</v>
      </c>
      <c r="J671" s="60" t="s">
        <v>11</v>
      </c>
      <c r="K671" s="60" t="s">
        <v>1027</v>
      </c>
      <c r="L671" s="60" t="s">
        <v>17946</v>
      </c>
      <c r="M671" s="60">
        <v>34.518919560000001</v>
      </c>
      <c r="N671" s="60">
        <v>36.15714157</v>
      </c>
      <c r="Z671" s="8" t="s">
        <v>17917</v>
      </c>
      <c r="AC671" s="8" t="s">
        <v>17935</v>
      </c>
      <c r="AJ671" s="8" t="s">
        <v>17935</v>
      </c>
      <c r="UA671" s="8">
        <f t="array" ref="UA671">SUM(LEN($O671:$PX671))-SUM(LEN(SUBSTITUTE(UPPER($O671:$PX671),"R","")))</f>
        <v>3</v>
      </c>
      <c r="UB671" s="8">
        <f t="array" ref="UB671">SUM(LEN($O671:$PX671))-SUM(LEN(SUBSTITUTE(UPPER($O671:$PX671),"A","")))</f>
        <v>0</v>
      </c>
      <c r="UC671" s="8">
        <f t="array" ref="UC671">SUM(LEN($O671:$PX671))-SUM(LEN(SUBSTITUTE(UPPER($O671:$PX671),"P","")))</f>
        <v>2</v>
      </c>
      <c r="UG671" s="8">
        <f t="shared" si="57"/>
        <v>5</v>
      </c>
      <c r="UH671" s="8">
        <f t="shared" si="58"/>
        <v>1</v>
      </c>
      <c r="UI671" s="8">
        <f t="shared" si="59"/>
        <v>0</v>
      </c>
      <c r="UJ671" s="8">
        <f t="shared" si="60"/>
        <v>0</v>
      </c>
      <c r="UK671" s="8">
        <f t="shared" si="61"/>
        <v>0</v>
      </c>
      <c r="UN671" s="8">
        <f t="array" aca="1" ref="UN671" ca="1">SUM(IF($O$5:$PX$5&gt;=$UN$5,IF($O$5:$PX$5&lt;$UO$5,LEN($O671:$PX671)-LEN(SUBSTITUTE(UPPER($O671:$PX671),"R","")))))</f>
        <v>0</v>
      </c>
      <c r="UO671" s="8">
        <f t="array" aca="1" ref="UO671" ca="1">SUM(IF($O$5:$PX$5&gt;=$UN$5,IF($O$5:$PX$5&lt;$UO$5,LEN($O671:$PX671)-LEN(SUBSTITUTE(UPPER($O671:$PX671),"A","")))))</f>
        <v>0</v>
      </c>
      <c r="UP671" s="8">
        <f t="array" aca="1" ref="UP671" ca="1">SUM(IF($O$5:$PX$5&gt;=$UN$5,IF($O$5:$PX$5&lt;$UO$5,LEN($O671:$PX671)-LEN(SUBSTITUTE(UPPER($O671:$PX671),"P","")))))</f>
        <v>0</v>
      </c>
    </row>
    <row r="672" spans="2:562" x14ac:dyDescent="0.25">
      <c r="B672" s="60">
        <v>667</v>
      </c>
      <c r="C672" s="60" t="s">
        <v>17997</v>
      </c>
      <c r="D672" s="60" t="s">
        <v>10273</v>
      </c>
      <c r="E672" s="60">
        <v>6</v>
      </c>
      <c r="F672" s="60" t="s">
        <v>17842</v>
      </c>
      <c r="G672" s="60" t="s">
        <v>17887</v>
      </c>
      <c r="H672" s="60" t="s">
        <v>17923</v>
      </c>
      <c r="I672" s="60" t="s">
        <v>10</v>
      </c>
      <c r="J672" s="60" t="s">
        <v>11</v>
      </c>
      <c r="K672" s="60" t="s">
        <v>1027</v>
      </c>
      <c r="L672" s="60" t="s">
        <v>17946</v>
      </c>
      <c r="M672" s="60">
        <v>34.518919560000001</v>
      </c>
      <c r="N672" s="60">
        <v>36.15714157</v>
      </c>
      <c r="Y672" s="8" t="s">
        <v>17917</v>
      </c>
      <c r="Z672" s="8" t="s">
        <v>17917</v>
      </c>
      <c r="AC672" s="8" t="s">
        <v>17935</v>
      </c>
      <c r="AG672" s="8" t="s">
        <v>17917</v>
      </c>
      <c r="AM672" s="8" t="s">
        <v>17918</v>
      </c>
      <c r="UA672" s="8">
        <f t="array" ref="UA672">SUM(LEN($O672:$PX672))-SUM(LEN(SUBSTITUTE(UPPER($O672:$PX672),"R","")))</f>
        <v>4</v>
      </c>
      <c r="UB672" s="8">
        <f t="array" ref="UB672">SUM(LEN($O672:$PX672))-SUM(LEN(SUBSTITUTE(UPPER($O672:$PX672),"A","")))</f>
        <v>0</v>
      </c>
      <c r="UC672" s="8">
        <f t="array" ref="UC672">SUM(LEN($O672:$PX672))-SUM(LEN(SUBSTITUTE(UPPER($O672:$PX672),"P","")))</f>
        <v>2</v>
      </c>
      <c r="UG672" s="8">
        <f t="shared" si="57"/>
        <v>6</v>
      </c>
      <c r="UH672" s="8">
        <f t="shared" si="58"/>
        <v>1</v>
      </c>
      <c r="UI672" s="8">
        <f t="shared" si="59"/>
        <v>0</v>
      </c>
      <c r="UJ672" s="8">
        <f t="shared" si="60"/>
        <v>0</v>
      </c>
      <c r="UK672" s="8">
        <f t="shared" si="61"/>
        <v>0</v>
      </c>
      <c r="UN672" s="8">
        <f t="array" aca="1" ref="UN672" ca="1">SUM(IF($O$5:$PX$5&gt;=$UN$5,IF($O$5:$PX$5&lt;$UO$5,LEN($O672:$PX672)-LEN(SUBSTITUTE(UPPER($O672:$PX672),"R","")))))</f>
        <v>0</v>
      </c>
      <c r="UO672" s="8">
        <f t="array" aca="1" ref="UO672" ca="1">SUM(IF($O$5:$PX$5&gt;=$UN$5,IF($O$5:$PX$5&lt;$UO$5,LEN($O672:$PX672)-LEN(SUBSTITUTE(UPPER($O672:$PX672),"A","")))))</f>
        <v>0</v>
      </c>
      <c r="UP672" s="8">
        <f t="array" aca="1" ref="UP672" ca="1">SUM(IF($O$5:$PX$5&gt;=$UN$5,IF($O$5:$PX$5&lt;$UO$5,LEN($O672:$PX672)-LEN(SUBSTITUTE(UPPER($O672:$PX672),"P","")))))</f>
        <v>0</v>
      </c>
    </row>
    <row r="673" spans="2:562" x14ac:dyDescent="0.25">
      <c r="B673" s="60">
        <v>668</v>
      </c>
      <c r="C673" s="60" t="s">
        <v>17997</v>
      </c>
      <c r="D673" s="60" t="s">
        <v>10273</v>
      </c>
      <c r="E673" s="60">
        <v>5</v>
      </c>
      <c r="F673" s="60" t="s">
        <v>17815</v>
      </c>
      <c r="G673" s="60" t="s">
        <v>17887</v>
      </c>
      <c r="H673" s="60" t="s">
        <v>17923</v>
      </c>
      <c r="I673" s="60" t="s">
        <v>10</v>
      </c>
      <c r="J673" s="60" t="s">
        <v>11</v>
      </c>
      <c r="K673" s="60" t="s">
        <v>1027</v>
      </c>
      <c r="L673" s="60" t="s">
        <v>17946</v>
      </c>
      <c r="M673" s="60">
        <v>34.518919560000001</v>
      </c>
      <c r="N673" s="60">
        <v>36.15714157</v>
      </c>
      <c r="Y673" s="8" t="s">
        <v>17917</v>
      </c>
      <c r="Z673" s="8" t="s">
        <v>17917</v>
      </c>
      <c r="AC673" s="8" t="s">
        <v>17935</v>
      </c>
      <c r="AG673" s="8" t="s">
        <v>17917</v>
      </c>
      <c r="AM673" s="8" t="s">
        <v>17918</v>
      </c>
      <c r="AN673" s="8" t="s">
        <v>17917</v>
      </c>
      <c r="AQ673" s="8" t="s">
        <v>17935</v>
      </c>
      <c r="AT673" s="8" t="s">
        <v>17918</v>
      </c>
      <c r="AV673" s="8" t="s">
        <v>17917</v>
      </c>
      <c r="AW673" s="8" t="s">
        <v>17935</v>
      </c>
      <c r="BA673" s="8" t="s">
        <v>17917</v>
      </c>
      <c r="BC673" s="8" t="s">
        <v>17917</v>
      </c>
      <c r="UA673" s="8">
        <f t="array" ref="UA673">SUM(LEN($O673:$PX673))-SUM(LEN(SUBSTITUTE(UPPER($O673:$PX673),"R","")))</f>
        <v>10</v>
      </c>
      <c r="UB673" s="8">
        <f t="array" ref="UB673">SUM(LEN($O673:$PX673))-SUM(LEN(SUBSTITUTE(UPPER($O673:$PX673),"A","")))</f>
        <v>0</v>
      </c>
      <c r="UC673" s="8">
        <f t="array" ref="UC673">SUM(LEN($O673:$PX673))-SUM(LEN(SUBSTITUTE(UPPER($O673:$PX673),"P","")))</f>
        <v>5</v>
      </c>
      <c r="UG673" s="8">
        <f t="shared" si="57"/>
        <v>15</v>
      </c>
      <c r="UH673" s="8">
        <f t="shared" si="58"/>
        <v>1</v>
      </c>
      <c r="UI673" s="8">
        <f t="shared" si="59"/>
        <v>0</v>
      </c>
      <c r="UJ673" s="8">
        <f t="shared" si="60"/>
        <v>0</v>
      </c>
      <c r="UK673" s="8">
        <f t="shared" si="61"/>
        <v>0</v>
      </c>
      <c r="UN673" s="8">
        <f t="array" aca="1" ref="UN673" ca="1">SUM(IF($O$5:$PX$5&gt;=$UN$5,IF($O$5:$PX$5&lt;$UO$5,LEN($O673:$PX673)-LEN(SUBSTITUTE(UPPER($O673:$PX673),"R","")))))</f>
        <v>0</v>
      </c>
      <c r="UO673" s="8">
        <f t="array" aca="1" ref="UO673" ca="1">SUM(IF($O$5:$PX$5&gt;=$UN$5,IF($O$5:$PX$5&lt;$UO$5,LEN($O673:$PX673)-LEN(SUBSTITUTE(UPPER($O673:$PX673),"A","")))))</f>
        <v>0</v>
      </c>
      <c r="UP673" s="8">
        <f t="array" aca="1" ref="UP673" ca="1">SUM(IF($O$5:$PX$5&gt;=$UN$5,IF($O$5:$PX$5&lt;$UO$5,LEN($O673:$PX673)-LEN(SUBSTITUTE(UPPER($O673:$PX673),"P","")))))</f>
        <v>0</v>
      </c>
    </row>
    <row r="674" spans="2:562" x14ac:dyDescent="0.25">
      <c r="B674" s="60">
        <v>669</v>
      </c>
      <c r="C674" s="60" t="s">
        <v>17997</v>
      </c>
      <c r="D674" s="60" t="s">
        <v>10273</v>
      </c>
      <c r="E674" s="60">
        <v>5</v>
      </c>
      <c r="F674" s="60" t="s">
        <v>17815</v>
      </c>
      <c r="G674" s="60" t="s">
        <v>17887</v>
      </c>
      <c r="H674" s="60" t="s">
        <v>17923</v>
      </c>
      <c r="I674" s="60" t="s">
        <v>10</v>
      </c>
      <c r="J674" s="60" t="s">
        <v>11</v>
      </c>
      <c r="K674" s="60" t="s">
        <v>1027</v>
      </c>
      <c r="L674" s="60" t="s">
        <v>17946</v>
      </c>
      <c r="M674" s="60">
        <v>34.518919560000001</v>
      </c>
      <c r="N674" s="60">
        <v>36.15714157</v>
      </c>
      <c r="Y674" s="8" t="s">
        <v>17917</v>
      </c>
      <c r="Z674" s="8" t="s">
        <v>17917</v>
      </c>
      <c r="AG674" s="8" t="s">
        <v>17917</v>
      </c>
      <c r="AM674" s="8" t="s">
        <v>17918</v>
      </c>
      <c r="AN674" s="8" t="s">
        <v>17917</v>
      </c>
      <c r="AQ674" s="8" t="s">
        <v>17935</v>
      </c>
      <c r="AT674" s="8" t="s">
        <v>17918</v>
      </c>
      <c r="AV674" s="8" t="s">
        <v>17917</v>
      </c>
      <c r="AW674" s="8" t="s">
        <v>17935</v>
      </c>
      <c r="BA674" s="8" t="s">
        <v>17917</v>
      </c>
      <c r="BC674" s="8" t="s">
        <v>17917</v>
      </c>
      <c r="UA674" s="8">
        <f t="array" ref="UA674">SUM(LEN($O674:$PX674))-SUM(LEN(SUBSTITUTE(UPPER($O674:$PX674),"R","")))</f>
        <v>9</v>
      </c>
      <c r="UB674" s="8">
        <f t="array" ref="UB674">SUM(LEN($O674:$PX674))-SUM(LEN(SUBSTITUTE(UPPER($O674:$PX674),"A","")))</f>
        <v>0</v>
      </c>
      <c r="UC674" s="8">
        <f t="array" ref="UC674">SUM(LEN($O674:$PX674))-SUM(LEN(SUBSTITUTE(UPPER($O674:$PX674),"P","")))</f>
        <v>4</v>
      </c>
      <c r="UG674" s="8">
        <f t="shared" si="57"/>
        <v>13</v>
      </c>
      <c r="UH674" s="8">
        <f t="shared" si="58"/>
        <v>1</v>
      </c>
      <c r="UI674" s="8">
        <f t="shared" si="59"/>
        <v>0</v>
      </c>
      <c r="UJ674" s="8">
        <f t="shared" si="60"/>
        <v>0</v>
      </c>
      <c r="UK674" s="8">
        <f t="shared" si="61"/>
        <v>0</v>
      </c>
      <c r="UN674" s="8">
        <f t="array" aca="1" ref="UN674" ca="1">SUM(IF($O$5:$PX$5&gt;=$UN$5,IF($O$5:$PX$5&lt;$UO$5,LEN($O674:$PX674)-LEN(SUBSTITUTE(UPPER($O674:$PX674),"R","")))))</f>
        <v>0</v>
      </c>
      <c r="UO674" s="8">
        <f t="array" aca="1" ref="UO674" ca="1">SUM(IF($O$5:$PX$5&gt;=$UN$5,IF($O$5:$PX$5&lt;$UO$5,LEN($O674:$PX674)-LEN(SUBSTITUTE(UPPER($O674:$PX674),"A","")))))</f>
        <v>0</v>
      </c>
      <c r="UP674" s="8">
        <f t="array" aca="1" ref="UP674" ca="1">SUM(IF($O$5:$PX$5&gt;=$UN$5,IF($O$5:$PX$5&lt;$UO$5,LEN($O674:$PX674)-LEN(SUBSTITUTE(UPPER($O674:$PX674),"P","")))))</f>
        <v>0</v>
      </c>
    </row>
    <row r="675" spans="2:562" x14ac:dyDescent="0.25">
      <c r="B675" s="60">
        <v>670</v>
      </c>
      <c r="C675" s="60" t="s">
        <v>17997</v>
      </c>
      <c r="D675" s="60" t="s">
        <v>10273</v>
      </c>
      <c r="E675" s="60">
        <v>5</v>
      </c>
      <c r="F675" s="60" t="s">
        <v>17815</v>
      </c>
      <c r="G675" s="60" t="s">
        <v>17887</v>
      </c>
      <c r="H675" s="60" t="s">
        <v>17923</v>
      </c>
      <c r="I675" s="60" t="s">
        <v>10</v>
      </c>
      <c r="J675" s="60" t="s">
        <v>11</v>
      </c>
      <c r="K675" s="60" t="s">
        <v>1027</v>
      </c>
      <c r="L675" s="60" t="s">
        <v>17946</v>
      </c>
      <c r="M675" s="60">
        <v>34.518919560000001</v>
      </c>
      <c r="N675" s="60">
        <v>36.15714157</v>
      </c>
      <c r="Y675" s="8" t="s">
        <v>17917</v>
      </c>
      <c r="Z675" s="8" t="s">
        <v>17917</v>
      </c>
      <c r="AC675" s="8" t="s">
        <v>17935</v>
      </c>
      <c r="AG675" s="8" t="s">
        <v>17917</v>
      </c>
      <c r="AM675" s="8" t="s">
        <v>17918</v>
      </c>
      <c r="AN675" s="8" t="s">
        <v>17917</v>
      </c>
      <c r="BD675" s="8" t="s">
        <v>17935</v>
      </c>
      <c r="BH675" s="8" t="s">
        <v>17917</v>
      </c>
      <c r="BJ675" s="8" t="s">
        <v>17917</v>
      </c>
      <c r="BK675" s="8" t="s">
        <v>17935</v>
      </c>
      <c r="BQ675" s="8" t="s">
        <v>17917</v>
      </c>
      <c r="UA675" s="8">
        <f t="array" ref="UA675">SUM(LEN($O675:$PX675))-SUM(LEN(SUBSTITUTE(UPPER($O675:$PX675),"R","")))</f>
        <v>10</v>
      </c>
      <c r="UB675" s="8">
        <f t="array" ref="UB675">SUM(LEN($O675:$PX675))-SUM(LEN(SUBSTITUTE(UPPER($O675:$PX675),"A","")))</f>
        <v>0</v>
      </c>
      <c r="UC675" s="8">
        <f t="array" ref="UC675">SUM(LEN($O675:$PX675))-SUM(LEN(SUBSTITUTE(UPPER($O675:$PX675),"P","")))</f>
        <v>4</v>
      </c>
      <c r="UG675" s="8">
        <f t="shared" si="57"/>
        <v>14</v>
      </c>
      <c r="UH675" s="8">
        <f t="shared" si="58"/>
        <v>1</v>
      </c>
      <c r="UI675" s="8">
        <f t="shared" si="59"/>
        <v>0</v>
      </c>
      <c r="UJ675" s="8">
        <f t="shared" si="60"/>
        <v>0</v>
      </c>
      <c r="UK675" s="8">
        <f t="shared" si="61"/>
        <v>0</v>
      </c>
      <c r="UN675" s="8">
        <f t="array" aca="1" ref="UN675" ca="1">SUM(IF($O$5:$PX$5&gt;=$UN$5,IF($O$5:$PX$5&lt;$UO$5,LEN($O675:$PX675)-LEN(SUBSTITUTE(UPPER($O675:$PX675),"R","")))))</f>
        <v>0</v>
      </c>
      <c r="UO675" s="8">
        <f t="array" aca="1" ref="UO675" ca="1">SUM(IF($O$5:$PX$5&gt;=$UN$5,IF($O$5:$PX$5&lt;$UO$5,LEN($O675:$PX675)-LEN(SUBSTITUTE(UPPER($O675:$PX675),"A","")))))</f>
        <v>0</v>
      </c>
      <c r="UP675" s="8">
        <f t="array" aca="1" ref="UP675" ca="1">SUM(IF($O$5:$PX$5&gt;=$UN$5,IF($O$5:$PX$5&lt;$UO$5,LEN($O675:$PX675)-LEN(SUBSTITUTE(UPPER($O675:$PX675),"P","")))))</f>
        <v>0</v>
      </c>
    </row>
    <row r="676" spans="2:562" x14ac:dyDescent="0.25">
      <c r="B676" s="60">
        <v>671</v>
      </c>
      <c r="C676" s="60" t="s">
        <v>17997</v>
      </c>
      <c r="D676" s="60" t="s">
        <v>10273</v>
      </c>
      <c r="E676" s="60">
        <v>6</v>
      </c>
      <c r="F676" s="60" t="s">
        <v>17842</v>
      </c>
      <c r="G676" s="60" t="s">
        <v>17887</v>
      </c>
      <c r="H676" s="60" t="s">
        <v>17923</v>
      </c>
      <c r="I676" s="60" t="s">
        <v>10</v>
      </c>
      <c r="J676" s="60" t="s">
        <v>11</v>
      </c>
      <c r="K676" s="60" t="s">
        <v>1027</v>
      </c>
      <c r="L676" s="60" t="s">
        <v>17946</v>
      </c>
      <c r="M676" s="60">
        <v>34.518919560000001</v>
      </c>
      <c r="N676" s="60">
        <v>36.15714157</v>
      </c>
      <c r="Y676" s="8" t="s">
        <v>17917</v>
      </c>
      <c r="Z676" s="8" t="s">
        <v>17917</v>
      </c>
      <c r="AG676" s="8" t="s">
        <v>17917</v>
      </c>
      <c r="AJ676" s="8" t="s">
        <v>17935</v>
      </c>
      <c r="AM676" s="8" t="s">
        <v>17918</v>
      </c>
      <c r="AT676" s="8" t="s">
        <v>17918</v>
      </c>
      <c r="AV676" s="8" t="s">
        <v>17917</v>
      </c>
      <c r="AW676" s="8" t="s">
        <v>17935</v>
      </c>
      <c r="BA676" s="8" t="s">
        <v>17917</v>
      </c>
      <c r="BC676" s="8" t="s">
        <v>17917</v>
      </c>
      <c r="UA676" s="8">
        <f t="array" ref="UA676">SUM(LEN($O676:$PX676))-SUM(LEN(SUBSTITUTE(UPPER($O676:$PX676),"R","")))</f>
        <v>8</v>
      </c>
      <c r="UB676" s="8">
        <f t="array" ref="UB676">SUM(LEN($O676:$PX676))-SUM(LEN(SUBSTITUTE(UPPER($O676:$PX676),"A","")))</f>
        <v>0</v>
      </c>
      <c r="UC676" s="8">
        <f t="array" ref="UC676">SUM(LEN($O676:$PX676))-SUM(LEN(SUBSTITUTE(UPPER($O676:$PX676),"P","")))</f>
        <v>4</v>
      </c>
      <c r="UG676" s="8">
        <f t="shared" si="57"/>
        <v>12</v>
      </c>
      <c r="UH676" s="8">
        <f t="shared" si="58"/>
        <v>1</v>
      </c>
      <c r="UI676" s="8">
        <f t="shared" si="59"/>
        <v>0</v>
      </c>
      <c r="UJ676" s="8">
        <f t="shared" si="60"/>
        <v>0</v>
      </c>
      <c r="UK676" s="8">
        <f t="shared" si="61"/>
        <v>0</v>
      </c>
      <c r="UN676" s="8">
        <f t="array" aca="1" ref="UN676" ca="1">SUM(IF($O$5:$PX$5&gt;=$UN$5,IF($O$5:$PX$5&lt;$UO$5,LEN($O676:$PX676)-LEN(SUBSTITUTE(UPPER($O676:$PX676),"R","")))))</f>
        <v>0</v>
      </c>
      <c r="UO676" s="8">
        <f t="array" aca="1" ref="UO676" ca="1">SUM(IF($O$5:$PX$5&gt;=$UN$5,IF($O$5:$PX$5&lt;$UO$5,LEN($O676:$PX676)-LEN(SUBSTITUTE(UPPER($O676:$PX676),"A","")))))</f>
        <v>0</v>
      </c>
      <c r="UP676" s="8">
        <f t="array" aca="1" ref="UP676" ca="1">SUM(IF($O$5:$PX$5&gt;=$UN$5,IF($O$5:$PX$5&lt;$UO$5,LEN($O676:$PX676)-LEN(SUBSTITUTE(UPPER($O676:$PX676),"P","")))))</f>
        <v>0</v>
      </c>
    </row>
    <row r="677" spans="2:562" x14ac:dyDescent="0.25">
      <c r="B677" s="60">
        <v>672</v>
      </c>
      <c r="C677" s="60" t="s">
        <v>17997</v>
      </c>
      <c r="D677" s="60" t="s">
        <v>10273</v>
      </c>
      <c r="E677" s="60">
        <v>6</v>
      </c>
      <c r="F677" s="60" t="s">
        <v>17842</v>
      </c>
      <c r="G677" s="60" t="s">
        <v>17887</v>
      </c>
      <c r="H677" s="60" t="s">
        <v>17923</v>
      </c>
      <c r="I677" s="60" t="s">
        <v>10</v>
      </c>
      <c r="J677" s="60" t="s">
        <v>11</v>
      </c>
      <c r="K677" s="60" t="s">
        <v>1027</v>
      </c>
      <c r="L677" s="60" t="s">
        <v>17946</v>
      </c>
      <c r="M677" s="60">
        <v>34.518919560000001</v>
      </c>
      <c r="N677" s="60">
        <v>36.15714157</v>
      </c>
      <c r="Y677" s="8" t="s">
        <v>17917</v>
      </c>
      <c r="Z677" s="8" t="s">
        <v>17917</v>
      </c>
      <c r="AG677" s="8" t="s">
        <v>17917</v>
      </c>
      <c r="AJ677" s="8" t="s">
        <v>17935</v>
      </c>
      <c r="AM677" s="8" t="s">
        <v>17918</v>
      </c>
      <c r="AT677" s="8" t="s">
        <v>17918</v>
      </c>
      <c r="AV677" s="8" t="s">
        <v>17917</v>
      </c>
      <c r="AW677" s="8" t="s">
        <v>17935</v>
      </c>
      <c r="BA677" s="8" t="s">
        <v>17917</v>
      </c>
      <c r="BC677" s="8" t="s">
        <v>17917</v>
      </c>
      <c r="UA677" s="8">
        <f t="array" ref="UA677">SUM(LEN($O677:$PX677))-SUM(LEN(SUBSTITUTE(UPPER($O677:$PX677),"R","")))</f>
        <v>8</v>
      </c>
      <c r="UB677" s="8">
        <f t="array" ref="UB677">SUM(LEN($O677:$PX677))-SUM(LEN(SUBSTITUTE(UPPER($O677:$PX677),"A","")))</f>
        <v>0</v>
      </c>
      <c r="UC677" s="8">
        <f t="array" ref="UC677">SUM(LEN($O677:$PX677))-SUM(LEN(SUBSTITUTE(UPPER($O677:$PX677),"P","")))</f>
        <v>4</v>
      </c>
      <c r="UG677" s="8">
        <f t="shared" si="57"/>
        <v>12</v>
      </c>
      <c r="UH677" s="8">
        <f t="shared" si="58"/>
        <v>1</v>
      </c>
      <c r="UI677" s="8">
        <f t="shared" si="59"/>
        <v>0</v>
      </c>
      <c r="UJ677" s="8">
        <f t="shared" si="60"/>
        <v>0</v>
      </c>
      <c r="UK677" s="8">
        <f t="shared" si="61"/>
        <v>0</v>
      </c>
      <c r="UN677" s="8">
        <f t="array" aca="1" ref="UN677" ca="1">SUM(IF($O$5:$PX$5&gt;=$UN$5,IF($O$5:$PX$5&lt;$UO$5,LEN($O677:$PX677)-LEN(SUBSTITUTE(UPPER($O677:$PX677),"R","")))))</f>
        <v>0</v>
      </c>
      <c r="UO677" s="8">
        <f t="array" aca="1" ref="UO677" ca="1">SUM(IF($O$5:$PX$5&gt;=$UN$5,IF($O$5:$PX$5&lt;$UO$5,LEN($O677:$PX677)-LEN(SUBSTITUTE(UPPER($O677:$PX677),"A","")))))</f>
        <v>0</v>
      </c>
      <c r="UP677" s="8">
        <f t="array" aca="1" ref="UP677" ca="1">SUM(IF($O$5:$PX$5&gt;=$UN$5,IF($O$5:$PX$5&lt;$UO$5,LEN($O677:$PX677)-LEN(SUBSTITUTE(UPPER($O677:$PX677),"P","")))))</f>
        <v>0</v>
      </c>
    </row>
    <row r="678" spans="2:562" x14ac:dyDescent="0.25">
      <c r="B678" s="60">
        <v>673</v>
      </c>
      <c r="C678" s="60" t="s">
        <v>17997</v>
      </c>
      <c r="D678" s="60" t="s">
        <v>10273</v>
      </c>
      <c r="E678" s="60">
        <v>6</v>
      </c>
      <c r="F678" s="60" t="s">
        <v>17815</v>
      </c>
      <c r="G678" s="60" t="s">
        <v>17887</v>
      </c>
      <c r="H678" s="60" t="s">
        <v>17923</v>
      </c>
      <c r="I678" s="60" t="s">
        <v>10</v>
      </c>
      <c r="J678" s="60" t="s">
        <v>11</v>
      </c>
      <c r="K678" s="60" t="s">
        <v>1027</v>
      </c>
      <c r="L678" s="60" t="s">
        <v>17946</v>
      </c>
      <c r="M678" s="60">
        <v>34.518919560000001</v>
      </c>
      <c r="N678" s="60">
        <v>36.15714157</v>
      </c>
      <c r="Y678" s="8" t="s">
        <v>17917</v>
      </c>
      <c r="Z678" s="8" t="s">
        <v>17917</v>
      </c>
      <c r="AJ678" s="8" t="s">
        <v>17935</v>
      </c>
      <c r="AT678" s="8" t="s">
        <v>17918</v>
      </c>
      <c r="AV678" s="8" t="s">
        <v>17917</v>
      </c>
      <c r="AW678" s="8" t="s">
        <v>17935</v>
      </c>
      <c r="BA678" s="8" t="s">
        <v>17917</v>
      </c>
      <c r="BC678" s="8" t="s">
        <v>17917</v>
      </c>
      <c r="UA678" s="8">
        <f t="array" ref="UA678">SUM(LEN($O678:$PX678))-SUM(LEN(SUBSTITUTE(UPPER($O678:$PX678),"R","")))</f>
        <v>7</v>
      </c>
      <c r="UB678" s="8">
        <f t="array" ref="UB678">SUM(LEN($O678:$PX678))-SUM(LEN(SUBSTITUTE(UPPER($O678:$PX678),"A","")))</f>
        <v>0</v>
      </c>
      <c r="UC678" s="8">
        <f t="array" ref="UC678">SUM(LEN($O678:$PX678))-SUM(LEN(SUBSTITUTE(UPPER($O678:$PX678),"P","")))</f>
        <v>3</v>
      </c>
      <c r="UG678" s="8">
        <f t="shared" si="57"/>
        <v>10</v>
      </c>
      <c r="UH678" s="8">
        <f t="shared" si="58"/>
        <v>1</v>
      </c>
      <c r="UI678" s="8">
        <f t="shared" si="59"/>
        <v>0</v>
      </c>
      <c r="UJ678" s="8">
        <f t="shared" si="60"/>
        <v>0</v>
      </c>
      <c r="UK678" s="8">
        <f t="shared" si="61"/>
        <v>0</v>
      </c>
      <c r="UN678" s="8">
        <f t="array" aca="1" ref="UN678" ca="1">SUM(IF($O$5:$PX$5&gt;=$UN$5,IF($O$5:$PX$5&lt;$UO$5,LEN($O678:$PX678)-LEN(SUBSTITUTE(UPPER($O678:$PX678),"R","")))))</f>
        <v>0</v>
      </c>
      <c r="UO678" s="8">
        <f t="array" aca="1" ref="UO678" ca="1">SUM(IF($O$5:$PX$5&gt;=$UN$5,IF($O$5:$PX$5&lt;$UO$5,LEN($O678:$PX678)-LEN(SUBSTITUTE(UPPER($O678:$PX678),"A","")))))</f>
        <v>0</v>
      </c>
      <c r="UP678" s="8">
        <f t="array" aca="1" ref="UP678" ca="1">SUM(IF($O$5:$PX$5&gt;=$UN$5,IF($O$5:$PX$5&lt;$UO$5,LEN($O678:$PX678)-LEN(SUBSTITUTE(UPPER($O678:$PX678),"P","")))))</f>
        <v>0</v>
      </c>
    </row>
    <row r="679" spans="2:562" x14ac:dyDescent="0.25">
      <c r="B679" s="60">
        <v>674</v>
      </c>
      <c r="C679" s="60" t="s">
        <v>17997</v>
      </c>
      <c r="D679" s="60" t="s">
        <v>10273</v>
      </c>
      <c r="E679" s="60">
        <v>6</v>
      </c>
      <c r="F679" s="60" t="s">
        <v>17842</v>
      </c>
      <c r="G679" s="60" t="s">
        <v>17887</v>
      </c>
      <c r="H679" s="60" t="s">
        <v>17923</v>
      </c>
      <c r="I679" s="60" t="s">
        <v>10</v>
      </c>
      <c r="J679" s="60" t="s">
        <v>11</v>
      </c>
      <c r="K679" s="60" t="s">
        <v>1027</v>
      </c>
      <c r="L679" s="60" t="s">
        <v>17946</v>
      </c>
      <c r="M679" s="60">
        <v>34.518919560000001</v>
      </c>
      <c r="N679" s="60">
        <v>36.15714157</v>
      </c>
      <c r="Y679" s="8" t="s">
        <v>17917</v>
      </c>
      <c r="Z679" s="8" t="s">
        <v>17917</v>
      </c>
      <c r="AC679" s="8" t="s">
        <v>17935</v>
      </c>
      <c r="AG679" s="8" t="s">
        <v>17917</v>
      </c>
      <c r="AJ679" s="8" t="s">
        <v>17935</v>
      </c>
      <c r="AT679" s="8" t="s">
        <v>17918</v>
      </c>
      <c r="AV679" s="8" t="s">
        <v>17917</v>
      </c>
      <c r="AW679" s="8" t="s">
        <v>17935</v>
      </c>
      <c r="BA679" s="8" t="s">
        <v>17917</v>
      </c>
      <c r="BC679" s="8" t="s">
        <v>17917</v>
      </c>
      <c r="UA679" s="8">
        <f t="array" ref="UA679">SUM(LEN($O679:$PX679))-SUM(LEN(SUBSTITUTE(UPPER($O679:$PX679),"R","")))</f>
        <v>9</v>
      </c>
      <c r="UB679" s="8">
        <f t="array" ref="UB679">SUM(LEN($O679:$PX679))-SUM(LEN(SUBSTITUTE(UPPER($O679:$PX679),"A","")))</f>
        <v>0</v>
      </c>
      <c r="UC679" s="8">
        <f t="array" ref="UC679">SUM(LEN($O679:$PX679))-SUM(LEN(SUBSTITUTE(UPPER($O679:$PX679),"P","")))</f>
        <v>4</v>
      </c>
      <c r="UG679" s="8">
        <f t="shared" si="57"/>
        <v>13</v>
      </c>
      <c r="UH679" s="8">
        <f t="shared" si="58"/>
        <v>1</v>
      </c>
      <c r="UI679" s="8">
        <f t="shared" si="59"/>
        <v>0</v>
      </c>
      <c r="UJ679" s="8">
        <f t="shared" si="60"/>
        <v>0</v>
      </c>
      <c r="UK679" s="8">
        <f t="shared" si="61"/>
        <v>0</v>
      </c>
      <c r="UN679" s="8">
        <f t="array" aca="1" ref="UN679" ca="1">SUM(IF($O$5:$PX$5&gt;=$UN$5,IF($O$5:$PX$5&lt;$UO$5,LEN($O679:$PX679)-LEN(SUBSTITUTE(UPPER($O679:$PX679),"R","")))))</f>
        <v>0</v>
      </c>
      <c r="UO679" s="8">
        <f t="array" aca="1" ref="UO679" ca="1">SUM(IF($O$5:$PX$5&gt;=$UN$5,IF($O$5:$PX$5&lt;$UO$5,LEN($O679:$PX679)-LEN(SUBSTITUTE(UPPER($O679:$PX679),"A","")))))</f>
        <v>0</v>
      </c>
      <c r="UP679" s="8">
        <f t="array" aca="1" ref="UP679" ca="1">SUM(IF($O$5:$PX$5&gt;=$UN$5,IF($O$5:$PX$5&lt;$UO$5,LEN($O679:$PX679)-LEN(SUBSTITUTE(UPPER($O679:$PX679),"P","")))))</f>
        <v>0</v>
      </c>
    </row>
    <row r="680" spans="2:562" x14ac:dyDescent="0.25">
      <c r="B680" s="60">
        <v>675</v>
      </c>
      <c r="C680" s="60" t="s">
        <v>17997</v>
      </c>
      <c r="D680" s="60" t="s">
        <v>10273</v>
      </c>
      <c r="E680" s="60">
        <v>6</v>
      </c>
      <c r="F680" s="60" t="s">
        <v>17842</v>
      </c>
      <c r="G680" s="60" t="s">
        <v>17887</v>
      </c>
      <c r="H680" s="60" t="s">
        <v>17923</v>
      </c>
      <c r="I680" s="60" t="s">
        <v>10</v>
      </c>
      <c r="J680" s="60" t="s">
        <v>11</v>
      </c>
      <c r="K680" s="60" t="s">
        <v>1027</v>
      </c>
      <c r="L680" s="60" t="s">
        <v>17946</v>
      </c>
      <c r="M680" s="60">
        <v>34.518919560000001</v>
      </c>
      <c r="N680" s="60">
        <v>36.15714157</v>
      </c>
      <c r="Z680" s="8" t="s">
        <v>17917</v>
      </c>
      <c r="AC680" s="8" t="s">
        <v>17935</v>
      </c>
      <c r="AG680" s="8" t="s">
        <v>17917</v>
      </c>
      <c r="AJ680" s="8" t="s">
        <v>17935</v>
      </c>
      <c r="AT680" s="8" t="s">
        <v>17918</v>
      </c>
      <c r="AV680" s="8" t="s">
        <v>17917</v>
      </c>
      <c r="AW680" s="8" t="s">
        <v>17935</v>
      </c>
      <c r="BA680" s="8" t="s">
        <v>17917</v>
      </c>
      <c r="BC680" s="8" t="s">
        <v>17917</v>
      </c>
      <c r="UA680" s="8">
        <f t="array" ref="UA680">SUM(LEN($O680:$PX680))-SUM(LEN(SUBSTITUTE(UPPER($O680:$PX680),"R","")))</f>
        <v>8</v>
      </c>
      <c r="UB680" s="8">
        <f t="array" ref="UB680">SUM(LEN($O680:$PX680))-SUM(LEN(SUBSTITUTE(UPPER($O680:$PX680),"A","")))</f>
        <v>0</v>
      </c>
      <c r="UC680" s="8">
        <f t="array" ref="UC680">SUM(LEN($O680:$PX680))-SUM(LEN(SUBSTITUTE(UPPER($O680:$PX680),"P","")))</f>
        <v>4</v>
      </c>
      <c r="UG680" s="8">
        <f t="shared" si="57"/>
        <v>12</v>
      </c>
      <c r="UH680" s="8">
        <f t="shared" si="58"/>
        <v>1</v>
      </c>
      <c r="UI680" s="8">
        <f t="shared" si="59"/>
        <v>0</v>
      </c>
      <c r="UJ680" s="8">
        <f t="shared" si="60"/>
        <v>0</v>
      </c>
      <c r="UK680" s="8">
        <f t="shared" si="61"/>
        <v>0</v>
      </c>
      <c r="UN680" s="8">
        <f t="array" aca="1" ref="UN680" ca="1">SUM(IF($O$5:$PX$5&gt;=$UN$5,IF($O$5:$PX$5&lt;$UO$5,LEN($O680:$PX680)-LEN(SUBSTITUTE(UPPER($O680:$PX680),"R","")))))</f>
        <v>0</v>
      </c>
      <c r="UO680" s="8">
        <f t="array" aca="1" ref="UO680" ca="1">SUM(IF($O$5:$PX$5&gt;=$UN$5,IF($O$5:$PX$5&lt;$UO$5,LEN($O680:$PX680)-LEN(SUBSTITUTE(UPPER($O680:$PX680),"A","")))))</f>
        <v>0</v>
      </c>
      <c r="UP680" s="8">
        <f t="array" aca="1" ref="UP680" ca="1">SUM(IF($O$5:$PX$5&gt;=$UN$5,IF($O$5:$PX$5&lt;$UO$5,LEN($O680:$PX680)-LEN(SUBSTITUTE(UPPER($O680:$PX680),"P","")))))</f>
        <v>0</v>
      </c>
    </row>
    <row r="681" spans="2:562" x14ac:dyDescent="0.25">
      <c r="B681" s="60">
        <v>676</v>
      </c>
      <c r="C681" s="60" t="s">
        <v>17997</v>
      </c>
      <c r="D681" s="60" t="s">
        <v>10273</v>
      </c>
      <c r="E681" s="60">
        <v>5</v>
      </c>
      <c r="F681" s="60" t="s">
        <v>17842</v>
      </c>
      <c r="G681" s="60" t="s">
        <v>17887</v>
      </c>
      <c r="H681" s="60" t="s">
        <v>17923</v>
      </c>
      <c r="I681" s="60" t="s">
        <v>10</v>
      </c>
      <c r="J681" s="60" t="s">
        <v>11</v>
      </c>
      <c r="K681" s="60" t="s">
        <v>1027</v>
      </c>
      <c r="L681" s="60" t="s">
        <v>17946</v>
      </c>
      <c r="M681" s="60">
        <v>34.518919560000001</v>
      </c>
      <c r="N681" s="60">
        <v>36.15714157</v>
      </c>
      <c r="Z681" s="8" t="s">
        <v>17917</v>
      </c>
      <c r="AC681" s="8" t="s">
        <v>17935</v>
      </c>
      <c r="AG681" s="8" t="s">
        <v>17917</v>
      </c>
      <c r="AM681" s="8" t="s">
        <v>17918</v>
      </c>
      <c r="AN681" s="8" t="s">
        <v>17917</v>
      </c>
      <c r="AQ681" s="8" t="s">
        <v>17935</v>
      </c>
      <c r="AT681" s="8" t="s">
        <v>17918</v>
      </c>
      <c r="AV681" s="8" t="s">
        <v>17917</v>
      </c>
      <c r="AW681" s="8" t="s">
        <v>17935</v>
      </c>
      <c r="BA681" s="8" t="s">
        <v>17917</v>
      </c>
      <c r="BC681" s="8" t="s">
        <v>17917</v>
      </c>
      <c r="BQ681" s="8" t="s">
        <v>17917</v>
      </c>
      <c r="BR681" s="8" t="s">
        <v>17935</v>
      </c>
      <c r="UA681" s="8">
        <f t="array" ref="UA681">SUM(LEN($O681:$PX681))-SUM(LEN(SUBSTITUTE(UPPER($O681:$PX681),"R","")))</f>
        <v>11</v>
      </c>
      <c r="UB681" s="8">
        <f t="array" ref="UB681">SUM(LEN($O681:$PX681))-SUM(LEN(SUBSTITUTE(UPPER($O681:$PX681),"A","")))</f>
        <v>0</v>
      </c>
      <c r="UC681" s="8">
        <f t="array" ref="UC681">SUM(LEN($O681:$PX681))-SUM(LEN(SUBSTITUTE(UPPER($O681:$PX681),"P","")))</f>
        <v>6</v>
      </c>
      <c r="UG681" s="8">
        <f t="shared" si="57"/>
        <v>17</v>
      </c>
      <c r="UH681" s="8">
        <f t="shared" si="58"/>
        <v>1</v>
      </c>
      <c r="UI681" s="8">
        <f t="shared" si="59"/>
        <v>0</v>
      </c>
      <c r="UJ681" s="8">
        <f t="shared" si="60"/>
        <v>0</v>
      </c>
      <c r="UK681" s="8">
        <f t="shared" si="61"/>
        <v>0</v>
      </c>
      <c r="UN681" s="8">
        <f t="array" aca="1" ref="UN681" ca="1">SUM(IF($O$5:$PX$5&gt;=$UN$5,IF($O$5:$PX$5&lt;$UO$5,LEN($O681:$PX681)-LEN(SUBSTITUTE(UPPER($O681:$PX681),"R","")))))</f>
        <v>0</v>
      </c>
      <c r="UO681" s="8">
        <f t="array" aca="1" ref="UO681" ca="1">SUM(IF($O$5:$PX$5&gt;=$UN$5,IF($O$5:$PX$5&lt;$UO$5,LEN($O681:$PX681)-LEN(SUBSTITUTE(UPPER($O681:$PX681),"A","")))))</f>
        <v>0</v>
      </c>
      <c r="UP681" s="8">
        <f t="array" aca="1" ref="UP681" ca="1">SUM(IF($O$5:$PX$5&gt;=$UN$5,IF($O$5:$PX$5&lt;$UO$5,LEN($O681:$PX681)-LEN(SUBSTITUTE(UPPER($O681:$PX681),"P","")))))</f>
        <v>0</v>
      </c>
    </row>
    <row r="682" spans="2:562" x14ac:dyDescent="0.25">
      <c r="B682" s="60">
        <v>677</v>
      </c>
      <c r="C682" s="60" t="s">
        <v>17997</v>
      </c>
      <c r="D682" s="60" t="s">
        <v>10273</v>
      </c>
      <c r="E682" s="60">
        <v>7</v>
      </c>
      <c r="F682" s="60" t="s">
        <v>17815</v>
      </c>
      <c r="G682" s="60" t="s">
        <v>17887</v>
      </c>
      <c r="H682" s="60" t="s">
        <v>17923</v>
      </c>
      <c r="I682" s="60" t="s">
        <v>10</v>
      </c>
      <c r="J682" s="60" t="s">
        <v>11</v>
      </c>
      <c r="K682" s="60" t="s">
        <v>1027</v>
      </c>
      <c r="L682" s="60" t="s">
        <v>17946</v>
      </c>
      <c r="M682" s="60">
        <v>34.518919560000001</v>
      </c>
      <c r="N682" s="60">
        <v>36.15714157</v>
      </c>
      <c r="Z682" s="8" t="s">
        <v>17917</v>
      </c>
      <c r="AC682" s="8" t="s">
        <v>17935</v>
      </c>
      <c r="AM682" s="8" t="s">
        <v>17918</v>
      </c>
      <c r="AQ682" s="8" t="s">
        <v>17935</v>
      </c>
      <c r="BX682" s="8" t="s">
        <v>17917</v>
      </c>
      <c r="BY682" s="8" t="s">
        <v>17935</v>
      </c>
      <c r="CC682" s="8" t="s">
        <v>17917</v>
      </c>
      <c r="CE682" s="8" t="s">
        <v>17917</v>
      </c>
      <c r="UA682" s="8">
        <f t="array" ref="UA682">SUM(LEN($O682:$PX682))-SUM(LEN(SUBSTITUTE(UPPER($O682:$PX682),"R","")))</f>
        <v>7</v>
      </c>
      <c r="UB682" s="8">
        <f t="array" ref="UB682">SUM(LEN($O682:$PX682))-SUM(LEN(SUBSTITUTE(UPPER($O682:$PX682),"A","")))</f>
        <v>0</v>
      </c>
      <c r="UC682" s="8">
        <f t="array" ref="UC682">SUM(LEN($O682:$PX682))-SUM(LEN(SUBSTITUTE(UPPER($O682:$PX682),"P","")))</f>
        <v>4</v>
      </c>
      <c r="UG682" s="8">
        <f t="shared" si="57"/>
        <v>11</v>
      </c>
      <c r="UH682" s="8">
        <f t="shared" si="58"/>
        <v>1</v>
      </c>
      <c r="UI682" s="8">
        <f t="shared" si="59"/>
        <v>0</v>
      </c>
      <c r="UJ682" s="8">
        <f t="shared" si="60"/>
        <v>0</v>
      </c>
      <c r="UK682" s="8">
        <f t="shared" si="61"/>
        <v>0</v>
      </c>
      <c r="UN682" s="8">
        <f t="array" aca="1" ref="UN682" ca="1">SUM(IF($O$5:$PX$5&gt;=$UN$5,IF($O$5:$PX$5&lt;$UO$5,LEN($O682:$PX682)-LEN(SUBSTITUTE(UPPER($O682:$PX682),"R","")))))</f>
        <v>0</v>
      </c>
      <c r="UO682" s="8">
        <f t="array" aca="1" ref="UO682" ca="1">SUM(IF($O$5:$PX$5&gt;=$UN$5,IF($O$5:$PX$5&lt;$UO$5,LEN($O682:$PX682)-LEN(SUBSTITUTE(UPPER($O682:$PX682),"A","")))))</f>
        <v>0</v>
      </c>
      <c r="UP682" s="8">
        <f t="array" aca="1" ref="UP682" ca="1">SUM(IF($O$5:$PX$5&gt;=$UN$5,IF($O$5:$PX$5&lt;$UO$5,LEN($O682:$PX682)-LEN(SUBSTITUTE(UPPER($O682:$PX682),"P","")))))</f>
        <v>0</v>
      </c>
    </row>
    <row r="683" spans="2:562" x14ac:dyDescent="0.25">
      <c r="B683" s="60">
        <v>678</v>
      </c>
      <c r="C683" s="60" t="s">
        <v>17997</v>
      </c>
      <c r="D683" s="60" t="s">
        <v>10273</v>
      </c>
      <c r="E683" s="60">
        <v>5</v>
      </c>
      <c r="F683" s="60" t="s">
        <v>17842</v>
      </c>
      <c r="G683" s="60" t="s">
        <v>17887</v>
      </c>
      <c r="H683" s="60" t="s">
        <v>17923</v>
      </c>
      <c r="I683" s="60" t="s">
        <v>10</v>
      </c>
      <c r="J683" s="60" t="s">
        <v>11</v>
      </c>
      <c r="K683" s="60" t="s">
        <v>1027</v>
      </c>
      <c r="L683" s="60" t="s">
        <v>17946</v>
      </c>
      <c r="M683" s="60">
        <v>34.518919560000001</v>
      </c>
      <c r="N683" s="60">
        <v>36.15714157</v>
      </c>
      <c r="Z683" s="8" t="s">
        <v>17917</v>
      </c>
      <c r="AC683" s="8" t="s">
        <v>17935</v>
      </c>
      <c r="AG683" s="8" t="s">
        <v>17917</v>
      </c>
      <c r="AM683" s="8" t="s">
        <v>17918</v>
      </c>
      <c r="BD683" s="8" t="s">
        <v>17935</v>
      </c>
      <c r="BH683" s="8" t="s">
        <v>17917</v>
      </c>
      <c r="BJ683" s="8" t="s">
        <v>17917</v>
      </c>
      <c r="BK683" s="8" t="s">
        <v>17935</v>
      </c>
      <c r="BQ683" s="8" t="s">
        <v>17917</v>
      </c>
      <c r="UA683" s="8">
        <f t="array" ref="UA683">SUM(LEN($O683:$PX683))-SUM(LEN(SUBSTITUTE(UPPER($O683:$PX683),"R","")))</f>
        <v>8</v>
      </c>
      <c r="UB683" s="8">
        <f t="array" ref="UB683">SUM(LEN($O683:$PX683))-SUM(LEN(SUBSTITUTE(UPPER($O683:$PX683),"A","")))</f>
        <v>0</v>
      </c>
      <c r="UC683" s="8">
        <f t="array" ref="UC683">SUM(LEN($O683:$PX683))-SUM(LEN(SUBSTITUTE(UPPER($O683:$PX683),"P","")))</f>
        <v>4</v>
      </c>
      <c r="UG683" s="8">
        <f t="shared" si="57"/>
        <v>12</v>
      </c>
      <c r="UH683" s="8">
        <f t="shared" si="58"/>
        <v>1</v>
      </c>
      <c r="UI683" s="8">
        <f t="shared" si="59"/>
        <v>0</v>
      </c>
      <c r="UJ683" s="8">
        <f t="shared" si="60"/>
        <v>0</v>
      </c>
      <c r="UK683" s="8">
        <f t="shared" si="61"/>
        <v>0</v>
      </c>
      <c r="UN683" s="8">
        <f t="array" aca="1" ref="UN683" ca="1">SUM(IF($O$5:$PX$5&gt;=$UN$5,IF($O$5:$PX$5&lt;$UO$5,LEN($O683:$PX683)-LEN(SUBSTITUTE(UPPER($O683:$PX683),"R","")))))</f>
        <v>0</v>
      </c>
      <c r="UO683" s="8">
        <f t="array" aca="1" ref="UO683" ca="1">SUM(IF($O$5:$PX$5&gt;=$UN$5,IF($O$5:$PX$5&lt;$UO$5,LEN($O683:$PX683)-LEN(SUBSTITUTE(UPPER($O683:$PX683),"A","")))))</f>
        <v>0</v>
      </c>
      <c r="UP683" s="8">
        <f t="array" aca="1" ref="UP683" ca="1">SUM(IF($O$5:$PX$5&gt;=$UN$5,IF($O$5:$PX$5&lt;$UO$5,LEN($O683:$PX683)-LEN(SUBSTITUTE(UPPER($O683:$PX683),"P","")))))</f>
        <v>0</v>
      </c>
    </row>
    <row r="684" spans="2:562" x14ac:dyDescent="0.25">
      <c r="B684" s="60">
        <v>679</v>
      </c>
      <c r="C684" s="60" t="s">
        <v>17997</v>
      </c>
      <c r="D684" s="60" t="s">
        <v>10273</v>
      </c>
      <c r="E684" s="60">
        <v>6</v>
      </c>
      <c r="F684" s="60" t="s">
        <v>17815</v>
      </c>
      <c r="G684" s="60" t="s">
        <v>17887</v>
      </c>
      <c r="H684" s="60" t="s">
        <v>17923</v>
      </c>
      <c r="I684" s="60" t="s">
        <v>10</v>
      </c>
      <c r="J684" s="60" t="s">
        <v>11</v>
      </c>
      <c r="K684" s="60" t="s">
        <v>1027</v>
      </c>
      <c r="L684" s="60" t="s">
        <v>17946</v>
      </c>
      <c r="M684" s="60">
        <v>34.518919560000001</v>
      </c>
      <c r="N684" s="60">
        <v>36.15714157</v>
      </c>
      <c r="Y684" s="8" t="s">
        <v>17917</v>
      </c>
      <c r="AC684" s="8" t="s">
        <v>17935</v>
      </c>
      <c r="AG684" s="8" t="s">
        <v>17917</v>
      </c>
      <c r="AM684" s="8" t="s">
        <v>17918</v>
      </c>
      <c r="AN684" s="8" t="s">
        <v>17917</v>
      </c>
      <c r="AQ684" s="8" t="s">
        <v>17935</v>
      </c>
      <c r="AT684" s="8" t="s">
        <v>17918</v>
      </c>
      <c r="BD684" s="8" t="s">
        <v>17935</v>
      </c>
      <c r="BH684" s="8" t="s">
        <v>17917</v>
      </c>
      <c r="BJ684" s="8" t="s">
        <v>17917</v>
      </c>
      <c r="BQ684" s="8" t="s">
        <v>17917</v>
      </c>
      <c r="UA684" s="8">
        <f t="array" ref="UA684">SUM(LEN($O684:$PX684))-SUM(LEN(SUBSTITUTE(UPPER($O684:$PX684),"R","")))</f>
        <v>9</v>
      </c>
      <c r="UB684" s="8">
        <f t="array" ref="UB684">SUM(LEN($O684:$PX684))-SUM(LEN(SUBSTITUTE(UPPER($O684:$PX684),"A","")))</f>
        <v>0</v>
      </c>
      <c r="UC684" s="8">
        <f t="array" ref="UC684">SUM(LEN($O684:$PX684))-SUM(LEN(SUBSTITUTE(UPPER($O684:$PX684),"P","")))</f>
        <v>5</v>
      </c>
      <c r="UG684" s="8">
        <f t="shared" si="57"/>
        <v>14</v>
      </c>
      <c r="UH684" s="8">
        <f t="shared" si="58"/>
        <v>1</v>
      </c>
      <c r="UI684" s="8">
        <f t="shared" si="59"/>
        <v>0</v>
      </c>
      <c r="UJ684" s="8">
        <f t="shared" si="60"/>
        <v>0</v>
      </c>
      <c r="UK684" s="8">
        <f t="shared" si="61"/>
        <v>0</v>
      </c>
      <c r="UN684" s="8">
        <f t="array" aca="1" ref="UN684" ca="1">SUM(IF($O$5:$PX$5&gt;=$UN$5,IF($O$5:$PX$5&lt;$UO$5,LEN($O684:$PX684)-LEN(SUBSTITUTE(UPPER($O684:$PX684),"R","")))))</f>
        <v>0</v>
      </c>
      <c r="UO684" s="8">
        <f t="array" aca="1" ref="UO684" ca="1">SUM(IF($O$5:$PX$5&gt;=$UN$5,IF($O$5:$PX$5&lt;$UO$5,LEN($O684:$PX684)-LEN(SUBSTITUTE(UPPER($O684:$PX684),"A","")))))</f>
        <v>0</v>
      </c>
      <c r="UP684" s="8">
        <f t="array" aca="1" ref="UP684" ca="1">SUM(IF($O$5:$PX$5&gt;=$UN$5,IF($O$5:$PX$5&lt;$UO$5,LEN($O684:$PX684)-LEN(SUBSTITUTE(UPPER($O684:$PX684),"P","")))))</f>
        <v>0</v>
      </c>
    </row>
    <row r="685" spans="2:562" x14ac:dyDescent="0.25">
      <c r="B685" s="60">
        <v>680</v>
      </c>
      <c r="C685" s="60" t="s">
        <v>17997</v>
      </c>
      <c r="D685" s="60" t="s">
        <v>10273</v>
      </c>
      <c r="E685" s="60">
        <v>7</v>
      </c>
      <c r="F685" s="60" t="s">
        <v>17842</v>
      </c>
      <c r="G685" s="60" t="s">
        <v>17887</v>
      </c>
      <c r="H685" s="60" t="s">
        <v>17923</v>
      </c>
      <c r="I685" s="60" t="s">
        <v>10</v>
      </c>
      <c r="J685" s="60" t="s">
        <v>11</v>
      </c>
      <c r="K685" s="60" t="s">
        <v>1027</v>
      </c>
      <c r="L685" s="60" t="s">
        <v>17946</v>
      </c>
      <c r="M685" s="60">
        <v>34.518919560000001</v>
      </c>
      <c r="N685" s="60">
        <v>36.15714157</v>
      </c>
      <c r="Y685" s="8" t="s">
        <v>17917</v>
      </c>
      <c r="AC685" s="8" t="s">
        <v>17935</v>
      </c>
      <c r="AG685" s="8" t="s">
        <v>17917</v>
      </c>
      <c r="AM685" s="8" t="s">
        <v>17918</v>
      </c>
      <c r="AN685" s="8" t="s">
        <v>17917</v>
      </c>
      <c r="AQ685" s="8" t="s">
        <v>17935</v>
      </c>
      <c r="AT685" s="8" t="s">
        <v>17918</v>
      </c>
      <c r="AV685" s="8" t="s">
        <v>17917</v>
      </c>
      <c r="AW685" s="8" t="s">
        <v>17935</v>
      </c>
      <c r="BC685" s="8" t="s">
        <v>17917</v>
      </c>
      <c r="BD685" s="8" t="s">
        <v>17935</v>
      </c>
      <c r="BH685" s="8" t="s">
        <v>17917</v>
      </c>
      <c r="BJ685" s="8" t="s">
        <v>17917</v>
      </c>
      <c r="BK685" s="8" t="s">
        <v>17935</v>
      </c>
      <c r="BQ685" s="8" t="s">
        <v>17917</v>
      </c>
      <c r="UA685" s="8">
        <f t="array" ref="UA685">SUM(LEN($O685:$PX685))-SUM(LEN(SUBSTITUTE(UPPER($O685:$PX685),"R","")))</f>
        <v>13</v>
      </c>
      <c r="UB685" s="8">
        <f t="array" ref="UB685">SUM(LEN($O685:$PX685))-SUM(LEN(SUBSTITUTE(UPPER($O685:$PX685),"A","")))</f>
        <v>0</v>
      </c>
      <c r="UC685" s="8">
        <f t="array" ref="UC685">SUM(LEN($O685:$PX685))-SUM(LEN(SUBSTITUTE(UPPER($O685:$PX685),"P","")))</f>
        <v>7</v>
      </c>
      <c r="UG685" s="8">
        <f t="shared" si="57"/>
        <v>20</v>
      </c>
      <c r="UH685" s="8">
        <f t="shared" si="58"/>
        <v>1</v>
      </c>
      <c r="UI685" s="8">
        <f t="shared" si="59"/>
        <v>0</v>
      </c>
      <c r="UJ685" s="8">
        <f t="shared" si="60"/>
        <v>0</v>
      </c>
      <c r="UK685" s="8">
        <f t="shared" si="61"/>
        <v>0</v>
      </c>
      <c r="UN685" s="8">
        <f t="array" aca="1" ref="UN685" ca="1">SUM(IF($O$5:$PX$5&gt;=$UN$5,IF($O$5:$PX$5&lt;$UO$5,LEN($O685:$PX685)-LEN(SUBSTITUTE(UPPER($O685:$PX685),"R","")))))</f>
        <v>0</v>
      </c>
      <c r="UO685" s="8">
        <f t="array" aca="1" ref="UO685" ca="1">SUM(IF($O$5:$PX$5&gt;=$UN$5,IF($O$5:$PX$5&lt;$UO$5,LEN($O685:$PX685)-LEN(SUBSTITUTE(UPPER($O685:$PX685),"A","")))))</f>
        <v>0</v>
      </c>
      <c r="UP685" s="8">
        <f t="array" aca="1" ref="UP685" ca="1">SUM(IF($O$5:$PX$5&gt;=$UN$5,IF($O$5:$PX$5&lt;$UO$5,LEN($O685:$PX685)-LEN(SUBSTITUTE(UPPER($O685:$PX685),"P","")))))</f>
        <v>0</v>
      </c>
    </row>
    <row r="686" spans="2:562" x14ac:dyDescent="0.25">
      <c r="B686" s="60">
        <v>681</v>
      </c>
      <c r="C686" s="60" t="s">
        <v>17997</v>
      </c>
      <c r="D686" s="60" t="s">
        <v>10273</v>
      </c>
      <c r="E686" s="60">
        <v>6</v>
      </c>
      <c r="F686" s="60" t="s">
        <v>17815</v>
      </c>
      <c r="G686" s="60" t="s">
        <v>17887</v>
      </c>
      <c r="H686" s="60" t="s">
        <v>17923</v>
      </c>
      <c r="I686" s="60" t="s">
        <v>10</v>
      </c>
      <c r="J686" s="60" t="s">
        <v>11</v>
      </c>
      <c r="K686" s="60" t="s">
        <v>1027</v>
      </c>
      <c r="L686" s="60" t="s">
        <v>17946</v>
      </c>
      <c r="M686" s="60">
        <v>34.518919560000001</v>
      </c>
      <c r="N686" s="60">
        <v>36.15714157</v>
      </c>
      <c r="Y686" s="8" t="s">
        <v>17917</v>
      </c>
      <c r="AC686" s="8" t="s">
        <v>17935</v>
      </c>
      <c r="AM686" s="8" t="s">
        <v>17918</v>
      </c>
      <c r="AN686" s="8" t="s">
        <v>17917</v>
      </c>
      <c r="AQ686" s="8" t="s">
        <v>17935</v>
      </c>
      <c r="AT686" s="8" t="s">
        <v>17918</v>
      </c>
      <c r="AV686" s="8" t="s">
        <v>17917</v>
      </c>
      <c r="AW686" s="8" t="s">
        <v>17935</v>
      </c>
      <c r="BA686" s="8" t="s">
        <v>17917</v>
      </c>
      <c r="BC686" s="8" t="s">
        <v>17917</v>
      </c>
      <c r="BD686" s="8" t="s">
        <v>17935</v>
      </c>
      <c r="BH686" s="8" t="s">
        <v>17917</v>
      </c>
      <c r="BJ686" s="8" t="s">
        <v>17917</v>
      </c>
      <c r="BK686" s="8" t="s">
        <v>17935</v>
      </c>
      <c r="BQ686" s="8" t="s">
        <v>17917</v>
      </c>
      <c r="UA686" s="8">
        <f t="array" ref="UA686">SUM(LEN($O686:$PX686))-SUM(LEN(SUBSTITUTE(UPPER($O686:$PX686),"R","")))</f>
        <v>13</v>
      </c>
      <c r="UB686" s="8">
        <f t="array" ref="UB686">SUM(LEN($O686:$PX686))-SUM(LEN(SUBSTITUTE(UPPER($O686:$PX686),"A","")))</f>
        <v>0</v>
      </c>
      <c r="UC686" s="8">
        <f t="array" ref="UC686">SUM(LEN($O686:$PX686))-SUM(LEN(SUBSTITUTE(UPPER($O686:$PX686),"P","")))</f>
        <v>7</v>
      </c>
      <c r="UG686" s="8">
        <f t="shared" si="57"/>
        <v>20</v>
      </c>
      <c r="UH686" s="8">
        <f t="shared" si="58"/>
        <v>1</v>
      </c>
      <c r="UI686" s="8">
        <f t="shared" si="59"/>
        <v>0</v>
      </c>
      <c r="UJ686" s="8">
        <f t="shared" si="60"/>
        <v>0</v>
      </c>
      <c r="UK686" s="8">
        <f t="shared" si="61"/>
        <v>0</v>
      </c>
      <c r="UN686" s="8">
        <f t="array" aca="1" ref="UN686" ca="1">SUM(IF($O$5:$PX$5&gt;=$UN$5,IF($O$5:$PX$5&lt;$UO$5,LEN($O686:$PX686)-LEN(SUBSTITUTE(UPPER($O686:$PX686),"R","")))))</f>
        <v>0</v>
      </c>
      <c r="UO686" s="8">
        <f t="array" aca="1" ref="UO686" ca="1">SUM(IF($O$5:$PX$5&gt;=$UN$5,IF($O$5:$PX$5&lt;$UO$5,LEN($O686:$PX686)-LEN(SUBSTITUTE(UPPER($O686:$PX686),"A","")))))</f>
        <v>0</v>
      </c>
      <c r="UP686" s="8">
        <f t="array" aca="1" ref="UP686" ca="1">SUM(IF($O$5:$PX$5&gt;=$UN$5,IF($O$5:$PX$5&lt;$UO$5,LEN($O686:$PX686)-LEN(SUBSTITUTE(UPPER($O686:$PX686),"P","")))))</f>
        <v>0</v>
      </c>
    </row>
    <row r="687" spans="2:562" x14ac:dyDescent="0.25">
      <c r="B687" s="60">
        <v>682</v>
      </c>
      <c r="C687" s="60" t="s">
        <v>17997</v>
      </c>
      <c r="D687" s="60" t="s">
        <v>10273</v>
      </c>
      <c r="E687" s="60">
        <v>7</v>
      </c>
      <c r="F687" s="60" t="s">
        <v>17842</v>
      </c>
      <c r="G687" s="60" t="s">
        <v>17887</v>
      </c>
      <c r="H687" s="60" t="s">
        <v>17923</v>
      </c>
      <c r="I687" s="60" t="s">
        <v>10</v>
      </c>
      <c r="J687" s="60" t="s">
        <v>11</v>
      </c>
      <c r="K687" s="60" t="s">
        <v>1027</v>
      </c>
      <c r="L687" s="60" t="s">
        <v>17946</v>
      </c>
      <c r="M687" s="60">
        <v>34.518919560000001</v>
      </c>
      <c r="N687" s="60">
        <v>36.15714157</v>
      </c>
      <c r="AC687" s="8" t="s">
        <v>17935</v>
      </c>
      <c r="AM687" s="8" t="s">
        <v>17918</v>
      </c>
      <c r="AN687" s="8" t="s">
        <v>17917</v>
      </c>
      <c r="AQ687" s="8" t="s">
        <v>17935</v>
      </c>
      <c r="AT687" s="8" t="s">
        <v>17918</v>
      </c>
      <c r="AV687" s="8" t="s">
        <v>17917</v>
      </c>
      <c r="AW687" s="8" t="s">
        <v>17935</v>
      </c>
      <c r="BA687" s="8" t="s">
        <v>17917</v>
      </c>
      <c r="BC687" s="8" t="s">
        <v>17917</v>
      </c>
      <c r="BD687" s="8" t="s">
        <v>17935</v>
      </c>
      <c r="BH687" s="8" t="s">
        <v>17917</v>
      </c>
      <c r="BJ687" s="8" t="s">
        <v>17917</v>
      </c>
      <c r="BK687" s="8" t="s">
        <v>17935</v>
      </c>
      <c r="BQ687" s="8" t="s">
        <v>17917</v>
      </c>
      <c r="UA687" s="8">
        <f t="array" ref="UA687">SUM(LEN($O687:$PX687))-SUM(LEN(SUBSTITUTE(UPPER($O687:$PX687),"R","")))</f>
        <v>12</v>
      </c>
      <c r="UB687" s="8">
        <f t="array" ref="UB687">SUM(LEN($O687:$PX687))-SUM(LEN(SUBSTITUTE(UPPER($O687:$PX687),"A","")))</f>
        <v>0</v>
      </c>
      <c r="UC687" s="8">
        <f t="array" ref="UC687">SUM(LEN($O687:$PX687))-SUM(LEN(SUBSTITUTE(UPPER($O687:$PX687),"P","")))</f>
        <v>7</v>
      </c>
      <c r="UG687" s="8">
        <f t="shared" si="57"/>
        <v>19</v>
      </c>
      <c r="UH687" s="8">
        <f t="shared" si="58"/>
        <v>1</v>
      </c>
      <c r="UI687" s="8">
        <f t="shared" si="59"/>
        <v>0</v>
      </c>
      <c r="UJ687" s="8">
        <f t="shared" si="60"/>
        <v>0</v>
      </c>
      <c r="UK687" s="8">
        <f t="shared" si="61"/>
        <v>0</v>
      </c>
      <c r="UN687" s="8">
        <f t="array" aca="1" ref="UN687" ca="1">SUM(IF($O$5:$PX$5&gt;=$UN$5,IF($O$5:$PX$5&lt;$UO$5,LEN($O687:$PX687)-LEN(SUBSTITUTE(UPPER($O687:$PX687),"R","")))))</f>
        <v>0</v>
      </c>
      <c r="UO687" s="8">
        <f t="array" aca="1" ref="UO687" ca="1">SUM(IF($O$5:$PX$5&gt;=$UN$5,IF($O$5:$PX$5&lt;$UO$5,LEN($O687:$PX687)-LEN(SUBSTITUTE(UPPER($O687:$PX687),"A","")))))</f>
        <v>0</v>
      </c>
      <c r="UP687" s="8">
        <f t="array" aca="1" ref="UP687" ca="1">SUM(IF($O$5:$PX$5&gt;=$UN$5,IF($O$5:$PX$5&lt;$UO$5,LEN($O687:$PX687)-LEN(SUBSTITUTE(UPPER($O687:$PX687),"P","")))))</f>
        <v>0</v>
      </c>
    </row>
    <row r="688" spans="2:562" x14ac:dyDescent="0.25">
      <c r="B688" s="60">
        <v>683</v>
      </c>
      <c r="C688" s="60" t="s">
        <v>17997</v>
      </c>
      <c r="D688" s="60" t="s">
        <v>10273</v>
      </c>
      <c r="E688" s="60">
        <v>5</v>
      </c>
      <c r="F688" s="60" t="s">
        <v>17842</v>
      </c>
      <c r="G688" s="60" t="s">
        <v>17887</v>
      </c>
      <c r="H688" s="60" t="s">
        <v>17923</v>
      </c>
      <c r="I688" s="60" t="s">
        <v>10</v>
      </c>
      <c r="J688" s="60" t="s">
        <v>11</v>
      </c>
      <c r="K688" s="60" t="s">
        <v>1027</v>
      </c>
      <c r="L688" s="60" t="s">
        <v>17946</v>
      </c>
      <c r="M688" s="60">
        <v>34.518919560000001</v>
      </c>
      <c r="N688" s="60">
        <v>36.15714157</v>
      </c>
      <c r="AM688" s="8" t="s">
        <v>17918</v>
      </c>
      <c r="AN688" s="8" t="s">
        <v>17917</v>
      </c>
      <c r="AQ688" s="8" t="s">
        <v>17935</v>
      </c>
      <c r="AT688" s="8" t="s">
        <v>17918</v>
      </c>
      <c r="AV688" s="8" t="s">
        <v>17917</v>
      </c>
      <c r="AW688" s="8" t="s">
        <v>17935</v>
      </c>
      <c r="BA688" s="8" t="s">
        <v>17917</v>
      </c>
      <c r="BC688" s="8" t="s">
        <v>17917</v>
      </c>
      <c r="UA688" s="8">
        <f t="array" ref="UA688">SUM(LEN($O688:$PX688))-SUM(LEN(SUBSTITUTE(UPPER($O688:$PX688),"R","")))</f>
        <v>6</v>
      </c>
      <c r="UB688" s="8">
        <f t="array" ref="UB688">SUM(LEN($O688:$PX688))-SUM(LEN(SUBSTITUTE(UPPER($O688:$PX688),"A","")))</f>
        <v>0</v>
      </c>
      <c r="UC688" s="8">
        <f t="array" ref="UC688">SUM(LEN($O688:$PX688))-SUM(LEN(SUBSTITUTE(UPPER($O688:$PX688),"P","")))</f>
        <v>4</v>
      </c>
      <c r="UG688" s="8">
        <f t="shared" si="57"/>
        <v>10</v>
      </c>
      <c r="UH688" s="8">
        <f t="shared" si="58"/>
        <v>1</v>
      </c>
      <c r="UI688" s="8">
        <f t="shared" si="59"/>
        <v>0</v>
      </c>
      <c r="UJ688" s="8">
        <f t="shared" si="60"/>
        <v>0</v>
      </c>
      <c r="UK688" s="8">
        <f t="shared" si="61"/>
        <v>0</v>
      </c>
      <c r="UN688" s="8">
        <f t="array" aca="1" ref="UN688" ca="1">SUM(IF($O$5:$PX$5&gt;=$UN$5,IF($O$5:$PX$5&lt;$UO$5,LEN($O688:$PX688)-LEN(SUBSTITUTE(UPPER($O688:$PX688),"R","")))))</f>
        <v>0</v>
      </c>
      <c r="UO688" s="8">
        <f t="array" aca="1" ref="UO688" ca="1">SUM(IF($O$5:$PX$5&gt;=$UN$5,IF($O$5:$PX$5&lt;$UO$5,LEN($O688:$PX688)-LEN(SUBSTITUTE(UPPER($O688:$PX688),"A","")))))</f>
        <v>0</v>
      </c>
      <c r="UP688" s="8">
        <f t="array" aca="1" ref="UP688" ca="1">SUM(IF($O$5:$PX$5&gt;=$UN$5,IF($O$5:$PX$5&lt;$UO$5,LEN($O688:$PX688)-LEN(SUBSTITUTE(UPPER($O688:$PX688),"P","")))))</f>
        <v>0</v>
      </c>
    </row>
    <row r="689" spans="2:562" x14ac:dyDescent="0.25">
      <c r="B689" s="60">
        <v>684</v>
      </c>
      <c r="C689" s="60" t="s">
        <v>17997</v>
      </c>
      <c r="D689" s="60" t="s">
        <v>10273</v>
      </c>
      <c r="E689" s="60">
        <v>6</v>
      </c>
      <c r="F689" s="60" t="s">
        <v>17815</v>
      </c>
      <c r="G689" s="60" t="s">
        <v>17887</v>
      </c>
      <c r="H689" s="60" t="s">
        <v>17923</v>
      </c>
      <c r="I689" s="60" t="s">
        <v>10</v>
      </c>
      <c r="J689" s="60" t="s">
        <v>11</v>
      </c>
      <c r="K689" s="60" t="s">
        <v>1027</v>
      </c>
      <c r="L689" s="60" t="s">
        <v>17946</v>
      </c>
      <c r="M689" s="60">
        <v>34.518919560000001</v>
      </c>
      <c r="N689" s="60">
        <v>36.15714157</v>
      </c>
      <c r="Y689" s="8" t="s">
        <v>17917</v>
      </c>
      <c r="Z689" s="8" t="s">
        <v>17917</v>
      </c>
      <c r="AC689" s="8" t="s">
        <v>17935</v>
      </c>
      <c r="AG689" s="8" t="s">
        <v>17917</v>
      </c>
      <c r="AJ689" s="8" t="s">
        <v>17935</v>
      </c>
      <c r="AM689" s="8" t="s">
        <v>17918</v>
      </c>
      <c r="AN689" s="8" t="s">
        <v>17917</v>
      </c>
      <c r="BD689" s="8" t="s">
        <v>17935</v>
      </c>
      <c r="BH689" s="8" t="s">
        <v>17917</v>
      </c>
      <c r="BJ689" s="8" t="s">
        <v>17917</v>
      </c>
      <c r="BK689" s="8" t="s">
        <v>17935</v>
      </c>
      <c r="BQ689" s="8" t="s">
        <v>17917</v>
      </c>
      <c r="UA689" s="8">
        <f t="array" ref="UA689">SUM(LEN($O689:$PX689))-SUM(LEN(SUBSTITUTE(UPPER($O689:$PX689),"R","")))</f>
        <v>11</v>
      </c>
      <c r="UB689" s="8">
        <f t="array" ref="UB689">SUM(LEN($O689:$PX689))-SUM(LEN(SUBSTITUTE(UPPER($O689:$PX689),"A","")))</f>
        <v>0</v>
      </c>
      <c r="UC689" s="8">
        <f t="array" ref="UC689">SUM(LEN($O689:$PX689))-SUM(LEN(SUBSTITUTE(UPPER($O689:$PX689),"P","")))</f>
        <v>5</v>
      </c>
      <c r="UG689" s="8">
        <f t="shared" si="57"/>
        <v>16</v>
      </c>
      <c r="UH689" s="8">
        <f t="shared" si="58"/>
        <v>1</v>
      </c>
      <c r="UI689" s="8">
        <f t="shared" si="59"/>
        <v>0</v>
      </c>
      <c r="UJ689" s="8">
        <f t="shared" si="60"/>
        <v>0</v>
      </c>
      <c r="UK689" s="8">
        <f t="shared" si="61"/>
        <v>0</v>
      </c>
      <c r="UN689" s="8">
        <f t="array" aca="1" ref="UN689" ca="1">SUM(IF($O$5:$PX$5&gt;=$UN$5,IF($O$5:$PX$5&lt;$UO$5,LEN($O689:$PX689)-LEN(SUBSTITUTE(UPPER($O689:$PX689),"R","")))))</f>
        <v>0</v>
      </c>
      <c r="UO689" s="8">
        <f t="array" aca="1" ref="UO689" ca="1">SUM(IF($O$5:$PX$5&gt;=$UN$5,IF($O$5:$PX$5&lt;$UO$5,LEN($O689:$PX689)-LEN(SUBSTITUTE(UPPER($O689:$PX689),"A","")))))</f>
        <v>0</v>
      </c>
      <c r="UP689" s="8">
        <f t="array" aca="1" ref="UP689" ca="1">SUM(IF($O$5:$PX$5&gt;=$UN$5,IF($O$5:$PX$5&lt;$UO$5,LEN($O689:$PX689)-LEN(SUBSTITUTE(UPPER($O689:$PX689),"P","")))))</f>
        <v>0</v>
      </c>
    </row>
    <row r="690" spans="2:562" x14ac:dyDescent="0.25">
      <c r="B690" s="60">
        <v>685</v>
      </c>
      <c r="C690" s="60" t="s">
        <v>17997</v>
      </c>
      <c r="D690" s="60" t="s">
        <v>10273</v>
      </c>
      <c r="E690" s="60">
        <v>7</v>
      </c>
      <c r="F690" s="60" t="s">
        <v>17815</v>
      </c>
      <c r="G690" s="60" t="s">
        <v>17888</v>
      </c>
      <c r="H690" s="60" t="s">
        <v>17923</v>
      </c>
      <c r="I690" s="60" t="s">
        <v>10</v>
      </c>
      <c r="J690" s="60" t="s">
        <v>11</v>
      </c>
      <c r="K690" s="60" t="s">
        <v>1027</v>
      </c>
      <c r="L690" s="60" t="s">
        <v>17946</v>
      </c>
      <c r="M690" s="60">
        <v>34.518919560000001</v>
      </c>
      <c r="N690" s="60">
        <v>36.15714157</v>
      </c>
      <c r="Y690" s="8" t="s">
        <v>17917</v>
      </c>
      <c r="Z690" s="8" t="s">
        <v>17917</v>
      </c>
      <c r="AC690" s="8" t="s">
        <v>17935</v>
      </c>
      <c r="AG690" s="8" t="s">
        <v>17917</v>
      </c>
      <c r="AJ690" s="8" t="s">
        <v>17935</v>
      </c>
      <c r="AM690" s="8" t="s">
        <v>17918</v>
      </c>
      <c r="AN690" s="8" t="s">
        <v>17917</v>
      </c>
      <c r="BD690" s="8" t="s">
        <v>17935</v>
      </c>
      <c r="BH690" s="8" t="s">
        <v>17917</v>
      </c>
      <c r="BJ690" s="8" t="s">
        <v>17917</v>
      </c>
      <c r="BK690" s="8" t="s">
        <v>17935</v>
      </c>
      <c r="UA690" s="8">
        <f t="array" ref="UA690">SUM(LEN($O690:$PX690))-SUM(LEN(SUBSTITUTE(UPPER($O690:$PX690),"R","")))</f>
        <v>10</v>
      </c>
      <c r="UB690" s="8">
        <f t="array" ref="UB690">SUM(LEN($O690:$PX690))-SUM(LEN(SUBSTITUTE(UPPER($O690:$PX690),"A","")))</f>
        <v>0</v>
      </c>
      <c r="UC690" s="8">
        <f t="array" ref="UC690">SUM(LEN($O690:$PX690))-SUM(LEN(SUBSTITUTE(UPPER($O690:$PX690),"P","")))</f>
        <v>5</v>
      </c>
      <c r="UG690" s="8">
        <f t="shared" si="57"/>
        <v>15</v>
      </c>
      <c r="UH690" s="8">
        <f t="shared" si="58"/>
        <v>1</v>
      </c>
      <c r="UI690" s="8">
        <f t="shared" si="59"/>
        <v>0</v>
      </c>
      <c r="UJ690" s="8">
        <f t="shared" si="60"/>
        <v>0</v>
      </c>
      <c r="UK690" s="8">
        <f t="shared" si="61"/>
        <v>0</v>
      </c>
      <c r="UN690" s="8">
        <f t="array" aca="1" ref="UN690" ca="1">SUM(IF($O$5:$PX$5&gt;=$UN$5,IF($O$5:$PX$5&lt;$UO$5,LEN($O690:$PX690)-LEN(SUBSTITUTE(UPPER($O690:$PX690),"R","")))))</f>
        <v>0</v>
      </c>
      <c r="UO690" s="8">
        <f t="array" aca="1" ref="UO690" ca="1">SUM(IF($O$5:$PX$5&gt;=$UN$5,IF($O$5:$PX$5&lt;$UO$5,LEN($O690:$PX690)-LEN(SUBSTITUTE(UPPER($O690:$PX690),"A","")))))</f>
        <v>0</v>
      </c>
      <c r="UP690" s="8">
        <f t="array" aca="1" ref="UP690" ca="1">SUM(IF($O$5:$PX$5&gt;=$UN$5,IF($O$5:$PX$5&lt;$UO$5,LEN($O690:$PX690)-LEN(SUBSTITUTE(UPPER($O690:$PX690),"P","")))))</f>
        <v>0</v>
      </c>
    </row>
    <row r="691" spans="2:562" x14ac:dyDescent="0.25">
      <c r="B691" s="60">
        <v>686</v>
      </c>
      <c r="C691" s="60" t="s">
        <v>17997</v>
      </c>
      <c r="D691" s="60" t="s">
        <v>10273</v>
      </c>
      <c r="E691" s="60">
        <v>8</v>
      </c>
      <c r="F691" s="60" t="s">
        <v>17815</v>
      </c>
      <c r="G691" s="60" t="s">
        <v>17889</v>
      </c>
      <c r="H691" s="60" t="s">
        <v>17924</v>
      </c>
      <c r="I691" s="60" t="s">
        <v>10</v>
      </c>
      <c r="J691" s="60" t="s">
        <v>11</v>
      </c>
      <c r="K691" s="60" t="s">
        <v>90</v>
      </c>
      <c r="L691" s="60" t="s">
        <v>17934</v>
      </c>
      <c r="M691" s="60">
        <v>34.608486050000003</v>
      </c>
      <c r="N691" s="60">
        <v>36.162669459999996</v>
      </c>
      <c r="AX691" s="8" t="s">
        <v>17935</v>
      </c>
      <c r="BB691" s="8" t="s">
        <v>17918</v>
      </c>
      <c r="BE691" s="8" t="s">
        <v>17935</v>
      </c>
      <c r="BF691" s="8" t="s">
        <v>17917</v>
      </c>
      <c r="BY691" s="8" t="s">
        <v>17917</v>
      </c>
      <c r="BZ691" s="8" t="s">
        <v>17917</v>
      </c>
      <c r="CD691" s="8" t="s">
        <v>17917</v>
      </c>
      <c r="CF691" s="8" t="s">
        <v>17917</v>
      </c>
      <c r="CH691" s="8" t="s">
        <v>17935</v>
      </c>
      <c r="CK691" s="8" t="s">
        <v>17935</v>
      </c>
      <c r="UA691" s="8">
        <f t="array" ref="UA691">SUM(LEN($O691:$PX691))-SUM(LEN(SUBSTITUTE(UPPER($O691:$PX691),"R","")))</f>
        <v>9</v>
      </c>
      <c r="UB691" s="8">
        <f t="array" ref="UB691">SUM(LEN($O691:$PX691))-SUM(LEN(SUBSTITUTE(UPPER($O691:$PX691),"A","")))</f>
        <v>0</v>
      </c>
      <c r="UC691" s="8">
        <f t="array" ref="UC691">SUM(LEN($O691:$PX691))-SUM(LEN(SUBSTITUTE(UPPER($O691:$PX691),"P","")))</f>
        <v>5</v>
      </c>
      <c r="UG691" s="8">
        <f t="shared" si="57"/>
        <v>14</v>
      </c>
      <c r="UH691" s="8">
        <f t="shared" si="58"/>
        <v>1</v>
      </c>
      <c r="UI691" s="8">
        <f t="shared" si="59"/>
        <v>0</v>
      </c>
      <c r="UJ691" s="8">
        <f t="shared" si="60"/>
        <v>0</v>
      </c>
      <c r="UK691" s="8">
        <f t="shared" si="61"/>
        <v>0</v>
      </c>
      <c r="UN691" s="8">
        <f t="array" aca="1" ref="UN691" ca="1">SUM(IF($O$5:$PX$5&gt;=$UN$5,IF($O$5:$PX$5&lt;$UO$5,LEN($O691:$PX691)-LEN(SUBSTITUTE(UPPER($O691:$PX691),"R","")))))</f>
        <v>0</v>
      </c>
      <c r="UO691" s="8">
        <f t="array" aca="1" ref="UO691" ca="1">SUM(IF($O$5:$PX$5&gt;=$UN$5,IF($O$5:$PX$5&lt;$UO$5,LEN($O691:$PX691)-LEN(SUBSTITUTE(UPPER($O691:$PX691),"A","")))))</f>
        <v>0</v>
      </c>
      <c r="UP691" s="8">
        <f t="array" aca="1" ref="UP691" ca="1">SUM(IF($O$5:$PX$5&gt;=$UN$5,IF($O$5:$PX$5&lt;$UO$5,LEN($O691:$PX691)-LEN(SUBSTITUTE(UPPER($O691:$PX691),"P","")))))</f>
        <v>0</v>
      </c>
    </row>
    <row r="692" spans="2:562" x14ac:dyDescent="0.25">
      <c r="B692" s="60">
        <v>687</v>
      </c>
      <c r="C692" s="60" t="s">
        <v>17997</v>
      </c>
      <c r="D692" s="60" t="s">
        <v>10273</v>
      </c>
      <c r="E692" s="60">
        <v>6</v>
      </c>
      <c r="F692" s="60" t="s">
        <v>17842</v>
      </c>
      <c r="G692" s="60" t="s">
        <v>17888</v>
      </c>
      <c r="H692" s="60" t="s">
        <v>17924</v>
      </c>
      <c r="I692" s="60" t="s">
        <v>10</v>
      </c>
      <c r="J692" s="60" t="s">
        <v>11</v>
      </c>
      <c r="K692" s="60" t="s">
        <v>90</v>
      </c>
      <c r="L692" s="60" t="s">
        <v>17934</v>
      </c>
      <c r="AX692" s="8" t="s">
        <v>17935</v>
      </c>
      <c r="BB692" s="8" t="s">
        <v>17918</v>
      </c>
      <c r="BE692" s="8" t="s">
        <v>17935</v>
      </c>
      <c r="BF692" s="8" t="s">
        <v>17917</v>
      </c>
      <c r="BW692" s="8" t="s">
        <v>17917</v>
      </c>
      <c r="BY692" s="8" t="s">
        <v>17917</v>
      </c>
      <c r="CF692" s="8" t="s">
        <v>17917</v>
      </c>
      <c r="CH692" s="8" t="s">
        <v>17935</v>
      </c>
      <c r="CK692" s="8" t="s">
        <v>17935</v>
      </c>
      <c r="UA692" s="8">
        <f t="array" ref="UA692">SUM(LEN($O692:$PX692))-SUM(LEN(SUBSTITUTE(UPPER($O692:$PX692),"R","")))</f>
        <v>8</v>
      </c>
      <c r="UB692" s="8">
        <f t="array" ref="UB692">SUM(LEN($O692:$PX692))-SUM(LEN(SUBSTITUTE(UPPER($O692:$PX692),"A","")))</f>
        <v>0</v>
      </c>
      <c r="UC692" s="8">
        <f t="array" ref="UC692">SUM(LEN($O692:$PX692))-SUM(LEN(SUBSTITUTE(UPPER($O692:$PX692),"P","")))</f>
        <v>5</v>
      </c>
      <c r="UG692" s="8">
        <f t="shared" si="57"/>
        <v>13</v>
      </c>
      <c r="UH692" s="8">
        <f t="shared" si="58"/>
        <v>1</v>
      </c>
      <c r="UI692" s="8">
        <f t="shared" si="59"/>
        <v>0</v>
      </c>
      <c r="UJ692" s="8">
        <f t="shared" si="60"/>
        <v>0</v>
      </c>
      <c r="UK692" s="8">
        <f t="shared" si="61"/>
        <v>0</v>
      </c>
      <c r="UN692" s="8">
        <f t="array" aca="1" ref="UN692" ca="1">SUM(IF($O$5:$PX$5&gt;=$UN$5,IF($O$5:$PX$5&lt;$UO$5,LEN($O692:$PX692)-LEN(SUBSTITUTE(UPPER($O692:$PX692),"R","")))))</f>
        <v>0</v>
      </c>
      <c r="UO692" s="8">
        <f t="array" aca="1" ref="UO692" ca="1">SUM(IF($O$5:$PX$5&gt;=$UN$5,IF($O$5:$PX$5&lt;$UO$5,LEN($O692:$PX692)-LEN(SUBSTITUTE(UPPER($O692:$PX692),"A","")))))</f>
        <v>0</v>
      </c>
      <c r="UP692" s="8">
        <f t="array" aca="1" ref="UP692" ca="1">SUM(IF($O$5:$PX$5&gt;=$UN$5,IF($O$5:$PX$5&lt;$UO$5,LEN($O692:$PX692)-LEN(SUBSTITUTE(UPPER($O692:$PX692),"P","")))))</f>
        <v>0</v>
      </c>
    </row>
    <row r="693" spans="2:562" x14ac:dyDescent="0.25">
      <c r="B693" s="60">
        <v>688</v>
      </c>
      <c r="C693" s="60" t="s">
        <v>17997</v>
      </c>
      <c r="D693" s="60" t="s">
        <v>10273</v>
      </c>
      <c r="E693" s="60">
        <v>9</v>
      </c>
      <c r="F693" s="60" t="s">
        <v>17815</v>
      </c>
      <c r="G693" s="60" t="s">
        <v>17890</v>
      </c>
      <c r="H693" s="60" t="s">
        <v>17923</v>
      </c>
      <c r="I693" s="60" t="s">
        <v>10</v>
      </c>
      <c r="J693" s="60" t="s">
        <v>11</v>
      </c>
      <c r="K693" s="60" t="s">
        <v>548</v>
      </c>
      <c r="L693" s="60" t="s">
        <v>17950</v>
      </c>
      <c r="AU693" s="8" t="s">
        <v>17917</v>
      </c>
      <c r="AV693" s="8" t="s">
        <v>17917</v>
      </c>
      <c r="AW693" s="8" t="s">
        <v>17918</v>
      </c>
      <c r="AX693" s="8" t="s">
        <v>17935</v>
      </c>
      <c r="BB693" s="8" t="s">
        <v>17917</v>
      </c>
      <c r="BC693" s="8" t="s">
        <v>17917</v>
      </c>
      <c r="BE693" s="8" t="s">
        <v>17935</v>
      </c>
      <c r="BH693" s="8" t="s">
        <v>17917</v>
      </c>
      <c r="BI693" s="8" t="s">
        <v>17917</v>
      </c>
      <c r="BJ693" s="8" t="s">
        <v>17917</v>
      </c>
      <c r="BK693" s="8" t="s">
        <v>17935</v>
      </c>
      <c r="BP693" s="8" t="s">
        <v>17917</v>
      </c>
      <c r="BX693" s="8" t="s">
        <v>17917</v>
      </c>
      <c r="BY693" s="8" t="s">
        <v>17917</v>
      </c>
      <c r="CC693" s="8" t="s">
        <v>17917</v>
      </c>
      <c r="CD693" s="8" t="s">
        <v>17917</v>
      </c>
      <c r="UA693" s="8">
        <f t="array" ref="UA693">SUM(LEN($O693:$PX693))-SUM(LEN(SUBSTITUTE(UPPER($O693:$PX693),"R","")))</f>
        <v>15</v>
      </c>
      <c r="UB693" s="8">
        <f t="array" ref="UB693">SUM(LEN($O693:$PX693))-SUM(LEN(SUBSTITUTE(UPPER($O693:$PX693),"A","")))</f>
        <v>0</v>
      </c>
      <c r="UC693" s="8">
        <f t="array" ref="UC693">SUM(LEN($O693:$PX693))-SUM(LEN(SUBSTITUTE(UPPER($O693:$PX693),"P","")))</f>
        <v>4</v>
      </c>
      <c r="UG693" s="8">
        <f t="shared" si="57"/>
        <v>19</v>
      </c>
      <c r="UH693" s="8">
        <f t="shared" si="58"/>
        <v>0</v>
      </c>
      <c r="UI693" s="8">
        <f t="shared" si="59"/>
        <v>1</v>
      </c>
      <c r="UJ693" s="8">
        <f t="shared" si="60"/>
        <v>0</v>
      </c>
      <c r="UK693" s="8">
        <f t="shared" si="61"/>
        <v>0</v>
      </c>
      <c r="UN693" s="8">
        <f t="array" aca="1" ref="UN693" ca="1">SUM(IF($O$5:$PX$5&gt;=$UN$5,IF($O$5:$PX$5&lt;$UO$5,LEN($O693:$PX693)-LEN(SUBSTITUTE(UPPER($O693:$PX693),"R","")))))</f>
        <v>0</v>
      </c>
      <c r="UO693" s="8">
        <f t="array" aca="1" ref="UO693" ca="1">SUM(IF($O$5:$PX$5&gt;=$UN$5,IF($O$5:$PX$5&lt;$UO$5,LEN($O693:$PX693)-LEN(SUBSTITUTE(UPPER($O693:$PX693),"A","")))))</f>
        <v>0</v>
      </c>
      <c r="UP693" s="8">
        <f t="array" aca="1" ref="UP693" ca="1">SUM(IF($O$5:$PX$5&gt;=$UN$5,IF($O$5:$PX$5&lt;$UO$5,LEN($O693:$PX693)-LEN(SUBSTITUTE(UPPER($O693:$PX693),"P","")))))</f>
        <v>0</v>
      </c>
    </row>
    <row r="694" spans="2:562" x14ac:dyDescent="0.25">
      <c r="B694" s="60">
        <v>689</v>
      </c>
      <c r="C694" s="60" t="s">
        <v>17997</v>
      </c>
      <c r="D694" s="60" t="s">
        <v>10273</v>
      </c>
      <c r="E694" s="60">
        <v>8</v>
      </c>
      <c r="F694" s="60" t="s">
        <v>17815</v>
      </c>
      <c r="G694" s="60" t="s">
        <v>17889</v>
      </c>
      <c r="H694" s="60" t="s">
        <v>17923</v>
      </c>
      <c r="I694" s="60" t="s">
        <v>10</v>
      </c>
      <c r="J694" s="60" t="s">
        <v>11</v>
      </c>
      <c r="K694" s="60" t="s">
        <v>548</v>
      </c>
      <c r="L694" s="60" t="s">
        <v>17950</v>
      </c>
      <c r="AU694" s="8" t="s">
        <v>17917</v>
      </c>
      <c r="AV694" s="8" t="s">
        <v>17917</v>
      </c>
      <c r="AW694" s="8" t="s">
        <v>17918</v>
      </c>
      <c r="AX694" s="8" t="s">
        <v>17935</v>
      </c>
      <c r="BB694" s="8" t="s">
        <v>17917</v>
      </c>
      <c r="BC694" s="8" t="s">
        <v>17917</v>
      </c>
      <c r="BE694" s="8" t="s">
        <v>17935</v>
      </c>
      <c r="BH694" s="8" t="s">
        <v>17917</v>
      </c>
      <c r="BI694" s="8" t="s">
        <v>17917</v>
      </c>
      <c r="BJ694" s="8" t="s">
        <v>17917</v>
      </c>
      <c r="BK694" s="8" t="s">
        <v>17935</v>
      </c>
      <c r="BP694" s="8" t="s">
        <v>17917</v>
      </c>
      <c r="BQ694" s="8" t="s">
        <v>17917</v>
      </c>
      <c r="BR694" s="8" t="s">
        <v>17935</v>
      </c>
      <c r="BW694" s="8" t="s">
        <v>17917</v>
      </c>
      <c r="BX694" s="8" t="s">
        <v>17917</v>
      </c>
      <c r="BY694" s="8" t="s">
        <v>17917</v>
      </c>
      <c r="CC694" s="8" t="s">
        <v>17917</v>
      </c>
      <c r="CD694" s="8" t="s">
        <v>17935</v>
      </c>
      <c r="CE694" s="8" t="s">
        <v>17935</v>
      </c>
      <c r="CJ694" s="8" t="s">
        <v>17917</v>
      </c>
      <c r="CK694" s="8" t="s">
        <v>17917</v>
      </c>
      <c r="UA694" s="8">
        <f t="array" ref="UA694">SUM(LEN($O694:$PX694))-SUM(LEN(SUBSTITUTE(UPPER($O694:$PX694),"R","")))</f>
        <v>21</v>
      </c>
      <c r="UB694" s="8">
        <f t="array" ref="UB694">SUM(LEN($O694:$PX694))-SUM(LEN(SUBSTITUTE(UPPER($O694:$PX694),"A","")))</f>
        <v>0</v>
      </c>
      <c r="UC694" s="8">
        <f t="array" ref="UC694">SUM(LEN($O694:$PX694))-SUM(LEN(SUBSTITUTE(UPPER($O694:$PX694),"P","")))</f>
        <v>7</v>
      </c>
      <c r="UG694" s="8">
        <f t="shared" si="57"/>
        <v>28</v>
      </c>
      <c r="UH694" s="8">
        <f t="shared" si="58"/>
        <v>1</v>
      </c>
      <c r="UI694" s="8">
        <f t="shared" si="59"/>
        <v>0</v>
      </c>
      <c r="UJ694" s="8">
        <f t="shared" si="60"/>
        <v>0</v>
      </c>
      <c r="UK694" s="8">
        <f t="shared" si="61"/>
        <v>0</v>
      </c>
      <c r="UN694" s="8">
        <f t="array" aca="1" ref="UN694" ca="1">SUM(IF($O$5:$PX$5&gt;=$UN$5,IF($O$5:$PX$5&lt;$UO$5,LEN($O694:$PX694)-LEN(SUBSTITUTE(UPPER($O694:$PX694),"R","")))))</f>
        <v>0</v>
      </c>
      <c r="UO694" s="8">
        <f t="array" aca="1" ref="UO694" ca="1">SUM(IF($O$5:$PX$5&gt;=$UN$5,IF($O$5:$PX$5&lt;$UO$5,LEN($O694:$PX694)-LEN(SUBSTITUTE(UPPER($O694:$PX694),"A","")))))</f>
        <v>0</v>
      </c>
      <c r="UP694" s="8">
        <f t="array" aca="1" ref="UP694" ca="1">SUM(IF($O$5:$PX$5&gt;=$UN$5,IF($O$5:$PX$5&lt;$UO$5,LEN($O694:$PX694)-LEN(SUBSTITUTE(UPPER($O694:$PX694),"P","")))))</f>
        <v>0</v>
      </c>
    </row>
    <row r="695" spans="2:562" x14ac:dyDescent="0.25">
      <c r="B695" s="60">
        <v>690</v>
      </c>
      <c r="C695" s="60" t="s">
        <v>17997</v>
      </c>
      <c r="D695" s="60" t="s">
        <v>10273</v>
      </c>
      <c r="E695" s="60">
        <v>9</v>
      </c>
      <c r="F695" s="60" t="s">
        <v>17815</v>
      </c>
      <c r="G695" s="60" t="s">
        <v>17890</v>
      </c>
      <c r="H695" s="60" t="s">
        <v>17923</v>
      </c>
      <c r="I695" s="60" t="s">
        <v>10</v>
      </c>
      <c r="J695" s="60" t="s">
        <v>11</v>
      </c>
      <c r="K695" s="60" t="s">
        <v>548</v>
      </c>
      <c r="L695" s="60" t="s">
        <v>17950</v>
      </c>
      <c r="AU695" s="8" t="s">
        <v>17917</v>
      </c>
      <c r="AV695" s="8" t="s">
        <v>17917</v>
      </c>
      <c r="AW695" s="8" t="s">
        <v>17918</v>
      </c>
      <c r="AX695" s="8" t="s">
        <v>17935</v>
      </c>
      <c r="BB695" s="8" t="s">
        <v>17917</v>
      </c>
      <c r="BC695" s="8" t="s">
        <v>17917</v>
      </c>
      <c r="BE695" s="8" t="s">
        <v>17935</v>
      </c>
      <c r="BH695" s="8" t="s">
        <v>17917</v>
      </c>
      <c r="BI695" s="8" t="s">
        <v>17917</v>
      </c>
      <c r="BJ695" s="8" t="s">
        <v>17917</v>
      </c>
      <c r="BK695" s="8" t="s">
        <v>17935</v>
      </c>
      <c r="BP695" s="8" t="s">
        <v>17917</v>
      </c>
      <c r="BQ695" s="8" t="s">
        <v>17917</v>
      </c>
      <c r="BR695" s="8" t="s">
        <v>17935</v>
      </c>
      <c r="BW695" s="8" t="s">
        <v>17917</v>
      </c>
      <c r="BX695" s="8" t="s">
        <v>17917</v>
      </c>
      <c r="BY695" s="8" t="s">
        <v>17917</v>
      </c>
      <c r="CC695" s="8" t="s">
        <v>17917</v>
      </c>
      <c r="CD695" s="8" t="s">
        <v>17935</v>
      </c>
      <c r="CE695" s="8" t="s">
        <v>17935</v>
      </c>
      <c r="CJ695" s="8" t="s">
        <v>17917</v>
      </c>
      <c r="CK695" s="8" t="s">
        <v>17917</v>
      </c>
      <c r="UA695" s="8">
        <f t="array" ref="UA695">SUM(LEN($O695:$PX695))-SUM(LEN(SUBSTITUTE(UPPER($O695:$PX695),"R","")))</f>
        <v>21</v>
      </c>
      <c r="UB695" s="8">
        <f t="array" ref="UB695">SUM(LEN($O695:$PX695))-SUM(LEN(SUBSTITUTE(UPPER($O695:$PX695),"A","")))</f>
        <v>0</v>
      </c>
      <c r="UC695" s="8">
        <f t="array" ref="UC695">SUM(LEN($O695:$PX695))-SUM(LEN(SUBSTITUTE(UPPER($O695:$PX695),"P","")))</f>
        <v>7</v>
      </c>
      <c r="UG695" s="8">
        <f t="shared" si="57"/>
        <v>28</v>
      </c>
      <c r="UH695" s="8">
        <f t="shared" si="58"/>
        <v>0</v>
      </c>
      <c r="UI695" s="8">
        <f t="shared" si="59"/>
        <v>1</v>
      </c>
      <c r="UJ695" s="8">
        <f t="shared" si="60"/>
        <v>0</v>
      </c>
      <c r="UK695" s="8">
        <f t="shared" si="61"/>
        <v>0</v>
      </c>
      <c r="UN695" s="8">
        <f t="array" aca="1" ref="UN695" ca="1">SUM(IF($O$5:$PX$5&gt;=$UN$5,IF($O$5:$PX$5&lt;$UO$5,LEN($O695:$PX695)-LEN(SUBSTITUTE(UPPER($O695:$PX695),"R","")))))</f>
        <v>0</v>
      </c>
      <c r="UO695" s="8">
        <f t="array" aca="1" ref="UO695" ca="1">SUM(IF($O$5:$PX$5&gt;=$UN$5,IF($O$5:$PX$5&lt;$UO$5,LEN($O695:$PX695)-LEN(SUBSTITUTE(UPPER($O695:$PX695),"A","")))))</f>
        <v>0</v>
      </c>
      <c r="UP695" s="8">
        <f t="array" aca="1" ref="UP695" ca="1">SUM(IF($O$5:$PX$5&gt;=$UN$5,IF($O$5:$PX$5&lt;$UO$5,LEN($O695:$PX695)-LEN(SUBSTITUTE(UPPER($O695:$PX695),"P","")))))</f>
        <v>0</v>
      </c>
    </row>
    <row r="696" spans="2:562" x14ac:dyDescent="0.25">
      <c r="B696" s="60">
        <v>691</v>
      </c>
      <c r="C696" s="60" t="s">
        <v>17997</v>
      </c>
      <c r="D696" s="60" t="s">
        <v>10273</v>
      </c>
      <c r="E696" s="60">
        <v>6</v>
      </c>
      <c r="F696" s="60" t="s">
        <v>17842</v>
      </c>
      <c r="G696" s="60" t="s">
        <v>17888</v>
      </c>
      <c r="H696" s="60" t="s">
        <v>17924</v>
      </c>
      <c r="I696" s="60" t="s">
        <v>10</v>
      </c>
      <c r="J696" s="60" t="s">
        <v>11</v>
      </c>
      <c r="K696" s="60" t="s">
        <v>692</v>
      </c>
      <c r="L696" s="60" t="s">
        <v>17938</v>
      </c>
      <c r="AT696" s="8" t="s">
        <v>17918</v>
      </c>
      <c r="AU696" s="8" t="s">
        <v>17917</v>
      </c>
      <c r="AW696" s="8" t="s">
        <v>17935</v>
      </c>
      <c r="BA696" s="8" t="s">
        <v>17918</v>
      </c>
      <c r="BC696" s="8" t="s">
        <v>17917</v>
      </c>
      <c r="BQ696" s="8" t="s">
        <v>17917</v>
      </c>
      <c r="BR696" s="8" t="s">
        <v>17917</v>
      </c>
      <c r="BX696" s="8" t="s">
        <v>17917</v>
      </c>
      <c r="UA696" s="8">
        <f t="array" ref="UA696">SUM(LEN($O696:$PX696))-SUM(LEN(SUBSTITUTE(UPPER($O696:$PX696),"R","")))</f>
        <v>6</v>
      </c>
      <c r="UB696" s="8">
        <f t="array" ref="UB696">SUM(LEN($O696:$PX696))-SUM(LEN(SUBSTITUTE(UPPER($O696:$PX696),"A","")))</f>
        <v>0</v>
      </c>
      <c r="UC696" s="8">
        <f t="array" ref="UC696">SUM(LEN($O696:$PX696))-SUM(LEN(SUBSTITUTE(UPPER($O696:$PX696),"P","")))</f>
        <v>3</v>
      </c>
      <c r="UG696" s="8">
        <f t="shared" si="57"/>
        <v>9</v>
      </c>
      <c r="UH696" s="8">
        <f t="shared" si="58"/>
        <v>1</v>
      </c>
      <c r="UI696" s="8">
        <f t="shared" si="59"/>
        <v>0</v>
      </c>
      <c r="UJ696" s="8">
        <f t="shared" si="60"/>
        <v>0</v>
      </c>
      <c r="UK696" s="8">
        <f t="shared" si="61"/>
        <v>0</v>
      </c>
      <c r="UN696" s="8">
        <f t="array" aca="1" ref="UN696" ca="1">SUM(IF($O$5:$PX$5&gt;=$UN$5,IF($O$5:$PX$5&lt;$UO$5,LEN($O696:$PX696)-LEN(SUBSTITUTE(UPPER($O696:$PX696),"R","")))))</f>
        <v>0</v>
      </c>
      <c r="UO696" s="8">
        <f t="array" aca="1" ref="UO696" ca="1">SUM(IF($O$5:$PX$5&gt;=$UN$5,IF($O$5:$PX$5&lt;$UO$5,LEN($O696:$PX696)-LEN(SUBSTITUTE(UPPER($O696:$PX696),"A","")))))</f>
        <v>0</v>
      </c>
      <c r="UP696" s="8">
        <f t="array" aca="1" ref="UP696" ca="1">SUM(IF($O$5:$PX$5&gt;=$UN$5,IF($O$5:$PX$5&lt;$UO$5,LEN($O696:$PX696)-LEN(SUBSTITUTE(UPPER($O696:$PX696),"P","")))))</f>
        <v>0</v>
      </c>
    </row>
    <row r="697" spans="2:562" x14ac:dyDescent="0.25">
      <c r="B697" s="60">
        <v>692</v>
      </c>
      <c r="C697" s="60" t="s">
        <v>17997</v>
      </c>
      <c r="D697" s="60" t="s">
        <v>10273</v>
      </c>
      <c r="E697" s="60">
        <v>9</v>
      </c>
      <c r="F697" s="60" t="s">
        <v>17842</v>
      </c>
      <c r="G697" s="60" t="s">
        <v>17890</v>
      </c>
      <c r="H697" s="60" t="s">
        <v>17924</v>
      </c>
      <c r="I697" s="60" t="s">
        <v>10</v>
      </c>
      <c r="J697" s="60" t="s">
        <v>11</v>
      </c>
      <c r="K697" s="60" t="s">
        <v>692</v>
      </c>
      <c r="L697" s="60" t="s">
        <v>17938</v>
      </c>
      <c r="AT697" s="8" t="s">
        <v>17918</v>
      </c>
      <c r="AU697" s="8" t="s">
        <v>17917</v>
      </c>
      <c r="AW697" s="8" t="s">
        <v>17935</v>
      </c>
      <c r="BA697" s="8" t="s">
        <v>17918</v>
      </c>
      <c r="BC697" s="8" t="s">
        <v>17917</v>
      </c>
      <c r="BR697" s="8" t="s">
        <v>17917</v>
      </c>
      <c r="UA697" s="8">
        <f t="array" ref="UA697">SUM(LEN($O697:$PX697))-SUM(LEN(SUBSTITUTE(UPPER($O697:$PX697),"R","")))</f>
        <v>4</v>
      </c>
      <c r="UB697" s="8">
        <f t="array" ref="UB697">SUM(LEN($O697:$PX697))-SUM(LEN(SUBSTITUTE(UPPER($O697:$PX697),"A","")))</f>
        <v>0</v>
      </c>
      <c r="UC697" s="8">
        <f t="array" ref="UC697">SUM(LEN($O697:$PX697))-SUM(LEN(SUBSTITUTE(UPPER($O697:$PX697),"P","")))</f>
        <v>3</v>
      </c>
      <c r="UG697" s="8">
        <f t="shared" si="57"/>
        <v>7</v>
      </c>
      <c r="UH697" s="8">
        <f t="shared" si="58"/>
        <v>0</v>
      </c>
      <c r="UI697" s="8">
        <f t="shared" si="59"/>
        <v>1</v>
      </c>
      <c r="UJ697" s="8">
        <f t="shared" si="60"/>
        <v>0</v>
      </c>
      <c r="UK697" s="8">
        <f t="shared" si="61"/>
        <v>0</v>
      </c>
      <c r="UN697" s="8">
        <f t="array" aca="1" ref="UN697" ca="1">SUM(IF($O$5:$PX$5&gt;=$UN$5,IF($O$5:$PX$5&lt;$UO$5,LEN($O697:$PX697)-LEN(SUBSTITUTE(UPPER($O697:$PX697),"R","")))))</f>
        <v>0</v>
      </c>
      <c r="UO697" s="8">
        <f t="array" aca="1" ref="UO697" ca="1">SUM(IF($O$5:$PX$5&gt;=$UN$5,IF($O$5:$PX$5&lt;$UO$5,LEN($O697:$PX697)-LEN(SUBSTITUTE(UPPER($O697:$PX697),"A","")))))</f>
        <v>0</v>
      </c>
      <c r="UP697" s="8">
        <f t="array" aca="1" ref="UP697" ca="1">SUM(IF($O$5:$PX$5&gt;=$UN$5,IF($O$5:$PX$5&lt;$UO$5,LEN($O697:$PX697)-LEN(SUBSTITUTE(UPPER($O697:$PX697),"P","")))))</f>
        <v>0</v>
      </c>
    </row>
    <row r="698" spans="2:562" x14ac:dyDescent="0.25">
      <c r="B698" s="60">
        <v>693</v>
      </c>
      <c r="C698" s="60" t="s">
        <v>17997</v>
      </c>
      <c r="D698" s="60" t="s">
        <v>10273</v>
      </c>
      <c r="E698" s="60">
        <v>6</v>
      </c>
      <c r="F698" s="60" t="s">
        <v>17815</v>
      </c>
      <c r="G698" s="60" t="s">
        <v>17888</v>
      </c>
      <c r="H698" s="60" t="s">
        <v>17924</v>
      </c>
      <c r="I698" s="60" t="s">
        <v>10</v>
      </c>
      <c r="J698" s="60" t="s">
        <v>11</v>
      </c>
      <c r="K698" s="60" t="s">
        <v>692</v>
      </c>
      <c r="L698" s="60" t="s">
        <v>17938</v>
      </c>
      <c r="AT698" s="8" t="s">
        <v>17918</v>
      </c>
      <c r="AU698" s="8" t="s">
        <v>17917</v>
      </c>
      <c r="AW698" s="8" t="s">
        <v>17935</v>
      </c>
      <c r="BA698" s="8" t="s">
        <v>17918</v>
      </c>
      <c r="BC698" s="8" t="s">
        <v>17917</v>
      </c>
      <c r="BH698" s="8" t="s">
        <v>17917</v>
      </c>
      <c r="BQ698" s="8" t="s">
        <v>17917</v>
      </c>
      <c r="BR698" s="8" t="s">
        <v>17917</v>
      </c>
      <c r="BX698" s="8" t="s">
        <v>17935</v>
      </c>
      <c r="CC698" s="8" t="s">
        <v>17917</v>
      </c>
      <c r="CG698" s="8" t="s">
        <v>17935</v>
      </c>
      <c r="CJ698" s="8" t="s">
        <v>17935</v>
      </c>
      <c r="UA698" s="8">
        <f t="array" ref="UA698">SUM(LEN($O698:$PX698))-SUM(LEN(SUBSTITUTE(UPPER($O698:$PX698),"R","")))</f>
        <v>10</v>
      </c>
      <c r="UB698" s="8">
        <f t="array" ref="UB698">SUM(LEN($O698:$PX698))-SUM(LEN(SUBSTITUTE(UPPER($O698:$PX698),"A","")))</f>
        <v>0</v>
      </c>
      <c r="UC698" s="8">
        <f t="array" ref="UC698">SUM(LEN($O698:$PX698))-SUM(LEN(SUBSTITUTE(UPPER($O698:$PX698),"P","")))</f>
        <v>6</v>
      </c>
      <c r="UG698" s="8">
        <f t="shared" si="57"/>
        <v>16</v>
      </c>
      <c r="UH698" s="8">
        <f t="shared" si="58"/>
        <v>1</v>
      </c>
      <c r="UI698" s="8">
        <f t="shared" si="59"/>
        <v>0</v>
      </c>
      <c r="UJ698" s="8">
        <f t="shared" si="60"/>
        <v>0</v>
      </c>
      <c r="UK698" s="8">
        <f t="shared" si="61"/>
        <v>0</v>
      </c>
      <c r="UN698" s="8">
        <f t="array" aca="1" ref="UN698" ca="1">SUM(IF($O$5:$PX$5&gt;=$UN$5,IF($O$5:$PX$5&lt;$UO$5,LEN($O698:$PX698)-LEN(SUBSTITUTE(UPPER($O698:$PX698),"R","")))))</f>
        <v>0</v>
      </c>
      <c r="UO698" s="8">
        <f t="array" aca="1" ref="UO698" ca="1">SUM(IF($O$5:$PX$5&gt;=$UN$5,IF($O$5:$PX$5&lt;$UO$5,LEN($O698:$PX698)-LEN(SUBSTITUTE(UPPER($O698:$PX698),"A","")))))</f>
        <v>0</v>
      </c>
      <c r="UP698" s="8">
        <f t="array" aca="1" ref="UP698" ca="1">SUM(IF($O$5:$PX$5&gt;=$UN$5,IF($O$5:$PX$5&lt;$UO$5,LEN($O698:$PX698)-LEN(SUBSTITUTE(UPPER($O698:$PX698),"P","")))))</f>
        <v>0</v>
      </c>
    </row>
    <row r="699" spans="2:562" x14ac:dyDescent="0.25">
      <c r="B699" s="60">
        <v>694</v>
      </c>
      <c r="C699" s="60" t="s">
        <v>17997</v>
      </c>
      <c r="D699" s="60" t="s">
        <v>10273</v>
      </c>
      <c r="E699" s="60">
        <v>9</v>
      </c>
      <c r="F699" s="60" t="s">
        <v>17815</v>
      </c>
      <c r="G699" s="60" t="s">
        <v>17890</v>
      </c>
      <c r="H699" s="60" t="s">
        <v>17923</v>
      </c>
      <c r="I699" s="60" t="s">
        <v>10</v>
      </c>
      <c r="J699" s="60" t="s">
        <v>11</v>
      </c>
      <c r="K699" s="60" t="s">
        <v>692</v>
      </c>
      <c r="L699" s="60" t="s">
        <v>17938</v>
      </c>
      <c r="AT699" s="8" t="s">
        <v>17918</v>
      </c>
      <c r="AU699" s="8" t="s">
        <v>17917</v>
      </c>
      <c r="AW699" s="8" t="s">
        <v>17935</v>
      </c>
      <c r="BA699" s="8" t="s">
        <v>17918</v>
      </c>
      <c r="BC699" s="8" t="s">
        <v>17917</v>
      </c>
      <c r="BD699" s="8" t="s">
        <v>17935</v>
      </c>
      <c r="BH699" s="8" t="s">
        <v>17917</v>
      </c>
      <c r="BI699" s="8" t="s">
        <v>17917</v>
      </c>
      <c r="BJ699" s="8" t="s">
        <v>17917</v>
      </c>
      <c r="BK699" s="8" t="s">
        <v>17917</v>
      </c>
      <c r="BL699" s="8" t="s">
        <v>17935</v>
      </c>
      <c r="BQ699" s="8" t="s">
        <v>17917</v>
      </c>
      <c r="BR699" s="8" t="s">
        <v>17917</v>
      </c>
      <c r="BX699" s="8" t="s">
        <v>17935</v>
      </c>
      <c r="CC699" s="8" t="s">
        <v>17917</v>
      </c>
      <c r="CE699" s="8" t="s">
        <v>17917</v>
      </c>
      <c r="CG699" s="8" t="s">
        <v>17935</v>
      </c>
      <c r="CJ699" s="8" t="s">
        <v>17935</v>
      </c>
      <c r="UA699" s="8">
        <f t="array" ref="UA699">SUM(LEN($O699:$PX699))-SUM(LEN(SUBSTITUTE(UPPER($O699:$PX699),"R","")))</f>
        <v>16</v>
      </c>
      <c r="UB699" s="8">
        <f t="array" ref="UB699">SUM(LEN($O699:$PX699))-SUM(LEN(SUBSTITUTE(UPPER($O699:$PX699),"A","")))</f>
        <v>0</v>
      </c>
      <c r="UC699" s="8">
        <f t="array" ref="UC699">SUM(LEN($O699:$PX699))-SUM(LEN(SUBSTITUTE(UPPER($O699:$PX699),"P","")))</f>
        <v>8</v>
      </c>
      <c r="UG699" s="8">
        <f t="shared" si="57"/>
        <v>24</v>
      </c>
      <c r="UH699" s="8">
        <f t="shared" si="58"/>
        <v>0</v>
      </c>
      <c r="UI699" s="8">
        <f t="shared" si="59"/>
        <v>1</v>
      </c>
      <c r="UJ699" s="8">
        <f t="shared" si="60"/>
        <v>0</v>
      </c>
      <c r="UK699" s="8">
        <f t="shared" si="61"/>
        <v>0</v>
      </c>
      <c r="UN699" s="8">
        <f t="array" aca="1" ref="UN699" ca="1">SUM(IF($O$5:$PX$5&gt;=$UN$5,IF($O$5:$PX$5&lt;$UO$5,LEN($O699:$PX699)-LEN(SUBSTITUTE(UPPER($O699:$PX699),"R","")))))</f>
        <v>0</v>
      </c>
      <c r="UO699" s="8">
        <f t="array" aca="1" ref="UO699" ca="1">SUM(IF($O$5:$PX$5&gt;=$UN$5,IF($O$5:$PX$5&lt;$UO$5,LEN($O699:$PX699)-LEN(SUBSTITUTE(UPPER($O699:$PX699),"A","")))))</f>
        <v>0</v>
      </c>
      <c r="UP699" s="8">
        <f t="array" aca="1" ref="UP699" ca="1">SUM(IF($O$5:$PX$5&gt;=$UN$5,IF($O$5:$PX$5&lt;$UO$5,LEN($O699:$PX699)-LEN(SUBSTITUTE(UPPER($O699:$PX699),"P","")))))</f>
        <v>0</v>
      </c>
    </row>
    <row r="700" spans="2:562" x14ac:dyDescent="0.25">
      <c r="B700" s="60">
        <v>695</v>
      </c>
      <c r="C700" s="60" t="s">
        <v>17997</v>
      </c>
      <c r="D700" s="60" t="s">
        <v>10273</v>
      </c>
      <c r="E700" s="60">
        <v>6</v>
      </c>
      <c r="F700" s="60" t="s">
        <v>17842</v>
      </c>
      <c r="G700" s="60" t="s">
        <v>17888</v>
      </c>
      <c r="H700" s="60" t="s">
        <v>17923</v>
      </c>
      <c r="I700" s="60" t="s">
        <v>10</v>
      </c>
      <c r="J700" s="60" t="s">
        <v>11</v>
      </c>
      <c r="K700" s="60" t="s">
        <v>692</v>
      </c>
      <c r="L700" s="60" t="s">
        <v>17938</v>
      </c>
      <c r="AT700" s="8" t="s">
        <v>17918</v>
      </c>
      <c r="AU700" s="8" t="s">
        <v>17917</v>
      </c>
      <c r="AW700" s="8" t="s">
        <v>17935</v>
      </c>
      <c r="BA700" s="8" t="s">
        <v>17918</v>
      </c>
      <c r="BC700" s="8" t="s">
        <v>17917</v>
      </c>
      <c r="BD700" s="8" t="s">
        <v>17935</v>
      </c>
      <c r="BH700" s="8" t="s">
        <v>17917</v>
      </c>
      <c r="BI700" s="8" t="s">
        <v>17917</v>
      </c>
      <c r="BJ700" s="8" t="s">
        <v>17917</v>
      </c>
      <c r="BK700" s="8" t="s">
        <v>17917</v>
      </c>
      <c r="BL700" s="8" t="s">
        <v>17935</v>
      </c>
      <c r="BQ700" s="8" t="s">
        <v>17917</v>
      </c>
      <c r="BR700" s="8" t="s">
        <v>17917</v>
      </c>
      <c r="BX700" s="8" t="s">
        <v>17935</v>
      </c>
      <c r="CC700" s="8" t="s">
        <v>17917</v>
      </c>
      <c r="CE700" s="8" t="s">
        <v>17917</v>
      </c>
      <c r="CG700" s="8" t="s">
        <v>17935</v>
      </c>
      <c r="CJ700" s="8" t="s">
        <v>17935</v>
      </c>
      <c r="UA700" s="8">
        <f t="array" ref="UA700">SUM(LEN($O700:$PX700))-SUM(LEN(SUBSTITUTE(UPPER($O700:$PX700),"R","")))</f>
        <v>16</v>
      </c>
      <c r="UB700" s="8">
        <f t="array" ref="UB700">SUM(LEN($O700:$PX700))-SUM(LEN(SUBSTITUTE(UPPER($O700:$PX700),"A","")))</f>
        <v>0</v>
      </c>
      <c r="UC700" s="8">
        <f t="array" ref="UC700">SUM(LEN($O700:$PX700))-SUM(LEN(SUBSTITUTE(UPPER($O700:$PX700),"P","")))</f>
        <v>8</v>
      </c>
      <c r="UG700" s="8">
        <f t="shared" si="57"/>
        <v>24</v>
      </c>
      <c r="UH700" s="8">
        <f t="shared" si="58"/>
        <v>1</v>
      </c>
      <c r="UI700" s="8">
        <f t="shared" si="59"/>
        <v>0</v>
      </c>
      <c r="UJ700" s="8">
        <f t="shared" si="60"/>
        <v>0</v>
      </c>
      <c r="UK700" s="8">
        <f t="shared" si="61"/>
        <v>0</v>
      </c>
      <c r="UN700" s="8">
        <f t="array" aca="1" ref="UN700" ca="1">SUM(IF($O$5:$PX$5&gt;=$UN$5,IF($O$5:$PX$5&lt;$UO$5,LEN($O700:$PX700)-LEN(SUBSTITUTE(UPPER($O700:$PX700),"R","")))))</f>
        <v>0</v>
      </c>
      <c r="UO700" s="8">
        <f t="array" aca="1" ref="UO700" ca="1">SUM(IF($O$5:$PX$5&gt;=$UN$5,IF($O$5:$PX$5&lt;$UO$5,LEN($O700:$PX700)-LEN(SUBSTITUTE(UPPER($O700:$PX700),"A","")))))</f>
        <v>0</v>
      </c>
      <c r="UP700" s="8">
        <f t="array" aca="1" ref="UP700" ca="1">SUM(IF($O$5:$PX$5&gt;=$UN$5,IF($O$5:$PX$5&lt;$UO$5,LEN($O700:$PX700)-LEN(SUBSTITUTE(UPPER($O700:$PX700),"P","")))))</f>
        <v>0</v>
      </c>
    </row>
    <row r="701" spans="2:562" x14ac:dyDescent="0.25">
      <c r="B701" s="60">
        <v>696</v>
      </c>
      <c r="C701" s="60" t="s">
        <v>17997</v>
      </c>
      <c r="D701" s="60" t="s">
        <v>10273</v>
      </c>
      <c r="E701" s="60">
        <v>7</v>
      </c>
      <c r="F701" s="60" t="s">
        <v>17815</v>
      </c>
      <c r="G701" s="60" t="s">
        <v>17889</v>
      </c>
      <c r="H701" s="60" t="s">
        <v>17924</v>
      </c>
      <c r="I701" s="60" t="s">
        <v>10</v>
      </c>
      <c r="J701" s="60" t="s">
        <v>11</v>
      </c>
      <c r="K701" s="60" t="s">
        <v>724</v>
      </c>
      <c r="L701" s="60" t="s">
        <v>17951</v>
      </c>
      <c r="AT701" s="8" t="s">
        <v>17917</v>
      </c>
      <c r="AV701" s="8" t="s">
        <v>17918</v>
      </c>
      <c r="AX701" s="8" t="s">
        <v>17935</v>
      </c>
      <c r="BA701" s="8" t="s">
        <v>17917</v>
      </c>
      <c r="BC701" s="8" t="s">
        <v>17918</v>
      </c>
      <c r="BQ701" s="8" t="s">
        <v>17917</v>
      </c>
      <c r="BX701" s="8" t="s">
        <v>17917</v>
      </c>
      <c r="BZ701" s="8" t="s">
        <v>17935</v>
      </c>
      <c r="CC701" s="8" t="s">
        <v>17917</v>
      </c>
      <c r="UA701" s="8">
        <f t="array" ref="UA701">SUM(LEN($O701:$PX701))-SUM(LEN(SUBSTITUTE(UPPER($O701:$PX701),"R","")))</f>
        <v>7</v>
      </c>
      <c r="UB701" s="8">
        <f t="array" ref="UB701">SUM(LEN($O701:$PX701))-SUM(LEN(SUBSTITUTE(UPPER($O701:$PX701),"A","")))</f>
        <v>0</v>
      </c>
      <c r="UC701" s="8">
        <f t="array" ref="UC701">SUM(LEN($O701:$PX701))-SUM(LEN(SUBSTITUTE(UPPER($O701:$PX701),"P","")))</f>
        <v>4</v>
      </c>
      <c r="UG701" s="8">
        <f t="shared" si="57"/>
        <v>11</v>
      </c>
      <c r="UH701" s="8">
        <f t="shared" si="58"/>
        <v>1</v>
      </c>
      <c r="UI701" s="8">
        <f t="shared" si="59"/>
        <v>0</v>
      </c>
      <c r="UJ701" s="8">
        <f t="shared" si="60"/>
        <v>0</v>
      </c>
      <c r="UK701" s="8">
        <f t="shared" si="61"/>
        <v>0</v>
      </c>
      <c r="UN701" s="8">
        <f t="array" aca="1" ref="UN701" ca="1">SUM(IF($O$5:$PX$5&gt;=$UN$5,IF($O$5:$PX$5&lt;$UO$5,LEN($O701:$PX701)-LEN(SUBSTITUTE(UPPER($O701:$PX701),"R","")))))</f>
        <v>0</v>
      </c>
      <c r="UO701" s="8">
        <f t="array" aca="1" ref="UO701" ca="1">SUM(IF($O$5:$PX$5&gt;=$UN$5,IF($O$5:$PX$5&lt;$UO$5,LEN($O701:$PX701)-LEN(SUBSTITUTE(UPPER($O701:$PX701),"A","")))))</f>
        <v>0</v>
      </c>
      <c r="UP701" s="8">
        <f t="array" aca="1" ref="UP701" ca="1">SUM(IF($O$5:$PX$5&gt;=$UN$5,IF($O$5:$PX$5&lt;$UO$5,LEN($O701:$PX701)-LEN(SUBSTITUTE(UPPER($O701:$PX701),"P","")))))</f>
        <v>0</v>
      </c>
    </row>
    <row r="702" spans="2:562" x14ac:dyDescent="0.25">
      <c r="B702" s="60">
        <v>697</v>
      </c>
      <c r="C702" s="60" t="s">
        <v>17997</v>
      </c>
      <c r="D702" s="60" t="s">
        <v>10273</v>
      </c>
      <c r="E702" s="60">
        <v>9</v>
      </c>
      <c r="F702" s="60" t="s">
        <v>17842</v>
      </c>
      <c r="G702" s="60" t="s">
        <v>17890</v>
      </c>
      <c r="H702" s="60" t="s">
        <v>17924</v>
      </c>
      <c r="I702" s="60" t="s">
        <v>10</v>
      </c>
      <c r="J702" s="60" t="s">
        <v>11</v>
      </c>
      <c r="K702" s="60" t="s">
        <v>724</v>
      </c>
      <c r="L702" s="60" t="s">
        <v>17951</v>
      </c>
      <c r="AT702" s="8" t="s">
        <v>17917</v>
      </c>
      <c r="AV702" s="8" t="s">
        <v>17918</v>
      </c>
      <c r="AX702" s="8" t="s">
        <v>17935</v>
      </c>
      <c r="BA702" s="8" t="s">
        <v>17917</v>
      </c>
      <c r="BC702" s="8" t="s">
        <v>17918</v>
      </c>
      <c r="BQ702" s="8" t="s">
        <v>17917</v>
      </c>
      <c r="BX702" s="8" t="s">
        <v>17917</v>
      </c>
      <c r="BZ702" s="8" t="s">
        <v>17935</v>
      </c>
      <c r="CC702" s="8" t="s">
        <v>17917</v>
      </c>
      <c r="UA702" s="8">
        <f t="array" ref="UA702">SUM(LEN($O702:$PX702))-SUM(LEN(SUBSTITUTE(UPPER($O702:$PX702),"R","")))</f>
        <v>7</v>
      </c>
      <c r="UB702" s="8">
        <f t="array" ref="UB702">SUM(LEN($O702:$PX702))-SUM(LEN(SUBSTITUTE(UPPER($O702:$PX702),"A","")))</f>
        <v>0</v>
      </c>
      <c r="UC702" s="8">
        <f t="array" ref="UC702">SUM(LEN($O702:$PX702))-SUM(LEN(SUBSTITUTE(UPPER($O702:$PX702),"P","")))</f>
        <v>4</v>
      </c>
      <c r="UG702" s="8">
        <f t="shared" si="57"/>
        <v>11</v>
      </c>
      <c r="UH702" s="8">
        <f t="shared" si="58"/>
        <v>0</v>
      </c>
      <c r="UI702" s="8">
        <f t="shared" si="59"/>
        <v>1</v>
      </c>
      <c r="UJ702" s="8">
        <f t="shared" si="60"/>
        <v>0</v>
      </c>
      <c r="UK702" s="8">
        <f t="shared" si="61"/>
        <v>0</v>
      </c>
      <c r="UN702" s="8">
        <f t="array" aca="1" ref="UN702" ca="1">SUM(IF($O$5:$PX$5&gt;=$UN$5,IF($O$5:$PX$5&lt;$UO$5,LEN($O702:$PX702)-LEN(SUBSTITUTE(UPPER($O702:$PX702),"R","")))))</f>
        <v>0</v>
      </c>
      <c r="UO702" s="8">
        <f t="array" aca="1" ref="UO702" ca="1">SUM(IF($O$5:$PX$5&gt;=$UN$5,IF($O$5:$PX$5&lt;$UO$5,LEN($O702:$PX702)-LEN(SUBSTITUTE(UPPER($O702:$PX702),"A","")))))</f>
        <v>0</v>
      </c>
      <c r="UP702" s="8">
        <f t="array" aca="1" ref="UP702" ca="1">SUM(IF($O$5:$PX$5&gt;=$UN$5,IF($O$5:$PX$5&lt;$UO$5,LEN($O702:$PX702)-LEN(SUBSTITUTE(UPPER($O702:$PX702),"P","")))))</f>
        <v>0</v>
      </c>
    </row>
    <row r="703" spans="2:562" x14ac:dyDescent="0.25">
      <c r="B703" s="60">
        <v>698</v>
      </c>
      <c r="C703" s="60" t="s">
        <v>17997</v>
      </c>
      <c r="D703" s="60" t="s">
        <v>10273</v>
      </c>
      <c r="E703" s="60">
        <v>6</v>
      </c>
      <c r="F703" s="60" t="s">
        <v>17842</v>
      </c>
      <c r="G703" s="60" t="s">
        <v>17887</v>
      </c>
      <c r="H703" s="60" t="s">
        <v>17923</v>
      </c>
      <c r="I703" s="60" t="s">
        <v>10</v>
      </c>
      <c r="J703" s="60" t="s">
        <v>11</v>
      </c>
      <c r="K703" s="60" t="s">
        <v>939</v>
      </c>
      <c r="L703" s="60" t="s">
        <v>17952</v>
      </c>
      <c r="AT703" s="8" t="s">
        <v>17918</v>
      </c>
      <c r="AU703" s="8" t="s">
        <v>17917</v>
      </c>
      <c r="AW703" s="8" t="s">
        <v>17935</v>
      </c>
      <c r="BA703" s="8" t="s">
        <v>17917</v>
      </c>
      <c r="BC703" s="8" t="s">
        <v>17917</v>
      </c>
      <c r="BJ703" s="8" t="s">
        <v>17917</v>
      </c>
      <c r="BK703" s="8" t="s">
        <v>17935</v>
      </c>
      <c r="BQ703" s="8" t="s">
        <v>17917</v>
      </c>
      <c r="BR703" s="8" t="s">
        <v>17935</v>
      </c>
      <c r="BX703" s="8" t="s">
        <v>17917</v>
      </c>
      <c r="BY703" s="8" t="s">
        <v>17935</v>
      </c>
      <c r="CC703" s="8" t="s">
        <v>17917</v>
      </c>
      <c r="CJ703" s="8" t="s">
        <v>17917</v>
      </c>
      <c r="UA703" s="8">
        <f t="array" ref="UA703">SUM(LEN($O703:$PX703))-SUM(LEN(SUBSTITUTE(UPPER($O703:$PX703),"R","")))</f>
        <v>12</v>
      </c>
      <c r="UB703" s="8">
        <f t="array" ref="UB703">SUM(LEN($O703:$PX703))-SUM(LEN(SUBSTITUTE(UPPER($O703:$PX703),"A","")))</f>
        <v>0</v>
      </c>
      <c r="UC703" s="8">
        <f t="array" ref="UC703">SUM(LEN($O703:$PX703))-SUM(LEN(SUBSTITUTE(UPPER($O703:$PX703),"P","")))</f>
        <v>5</v>
      </c>
      <c r="UG703" s="8">
        <f t="shared" si="57"/>
        <v>17</v>
      </c>
      <c r="UH703" s="8">
        <f t="shared" si="58"/>
        <v>1</v>
      </c>
      <c r="UI703" s="8">
        <f t="shared" si="59"/>
        <v>0</v>
      </c>
      <c r="UJ703" s="8">
        <f t="shared" si="60"/>
        <v>0</v>
      </c>
      <c r="UK703" s="8">
        <f t="shared" si="61"/>
        <v>0</v>
      </c>
      <c r="UN703" s="8">
        <f t="array" aca="1" ref="UN703" ca="1">SUM(IF($O$5:$PX$5&gt;=$UN$5,IF($O$5:$PX$5&lt;$UO$5,LEN($O703:$PX703)-LEN(SUBSTITUTE(UPPER($O703:$PX703),"R","")))))</f>
        <v>0</v>
      </c>
      <c r="UO703" s="8">
        <f t="array" aca="1" ref="UO703" ca="1">SUM(IF($O$5:$PX$5&gt;=$UN$5,IF($O$5:$PX$5&lt;$UO$5,LEN($O703:$PX703)-LEN(SUBSTITUTE(UPPER($O703:$PX703),"A","")))))</f>
        <v>0</v>
      </c>
      <c r="UP703" s="8">
        <f t="array" aca="1" ref="UP703" ca="1">SUM(IF($O$5:$PX$5&gt;=$UN$5,IF($O$5:$PX$5&lt;$UO$5,LEN($O703:$PX703)-LEN(SUBSTITUTE(UPPER($O703:$PX703),"P","")))))</f>
        <v>0</v>
      </c>
    </row>
    <row r="704" spans="2:562" x14ac:dyDescent="0.25">
      <c r="B704" s="60">
        <v>699</v>
      </c>
      <c r="C704" s="60" t="s">
        <v>17997</v>
      </c>
      <c r="D704" s="60" t="s">
        <v>10273</v>
      </c>
      <c r="E704" s="60">
        <v>6</v>
      </c>
      <c r="F704" s="60" t="s">
        <v>17815</v>
      </c>
      <c r="G704" s="60" t="s">
        <v>17887</v>
      </c>
      <c r="H704" s="60" t="s">
        <v>17923</v>
      </c>
      <c r="I704" s="60" t="s">
        <v>10</v>
      </c>
      <c r="J704" s="60" t="s">
        <v>11</v>
      </c>
      <c r="K704" s="60" t="s">
        <v>939</v>
      </c>
      <c r="L704" s="60" t="s">
        <v>17952</v>
      </c>
      <c r="AT704" s="8" t="s">
        <v>17918</v>
      </c>
      <c r="AU704" s="8" t="s">
        <v>17917</v>
      </c>
      <c r="AW704" s="8" t="s">
        <v>17935</v>
      </c>
      <c r="BA704" s="8" t="s">
        <v>17917</v>
      </c>
      <c r="BC704" s="8" t="s">
        <v>17917</v>
      </c>
      <c r="BJ704" s="8" t="s">
        <v>17917</v>
      </c>
      <c r="BK704" s="8" t="s">
        <v>17935</v>
      </c>
      <c r="BQ704" s="8" t="s">
        <v>17917</v>
      </c>
      <c r="BR704" s="8" t="s">
        <v>17935</v>
      </c>
      <c r="BX704" s="8" t="s">
        <v>17917</v>
      </c>
      <c r="BY704" s="8" t="s">
        <v>17935</v>
      </c>
      <c r="CC704" s="8" t="s">
        <v>17917</v>
      </c>
      <c r="CJ704" s="8" t="s">
        <v>17917</v>
      </c>
      <c r="UA704" s="8">
        <f t="array" ref="UA704">SUM(LEN($O704:$PX704))-SUM(LEN(SUBSTITUTE(UPPER($O704:$PX704),"R","")))</f>
        <v>12</v>
      </c>
      <c r="UB704" s="8">
        <f t="array" ref="UB704">SUM(LEN($O704:$PX704))-SUM(LEN(SUBSTITUTE(UPPER($O704:$PX704),"A","")))</f>
        <v>0</v>
      </c>
      <c r="UC704" s="8">
        <f t="array" ref="UC704">SUM(LEN($O704:$PX704))-SUM(LEN(SUBSTITUTE(UPPER($O704:$PX704),"P","")))</f>
        <v>5</v>
      </c>
      <c r="UG704" s="8">
        <f t="shared" si="57"/>
        <v>17</v>
      </c>
      <c r="UH704" s="8">
        <f t="shared" si="58"/>
        <v>1</v>
      </c>
      <c r="UI704" s="8">
        <f t="shared" si="59"/>
        <v>0</v>
      </c>
      <c r="UJ704" s="8">
        <f t="shared" si="60"/>
        <v>0</v>
      </c>
      <c r="UK704" s="8">
        <f t="shared" si="61"/>
        <v>0</v>
      </c>
      <c r="UN704" s="8">
        <f t="array" aca="1" ref="UN704" ca="1">SUM(IF($O$5:$PX$5&gt;=$UN$5,IF($O$5:$PX$5&lt;$UO$5,LEN($O704:$PX704)-LEN(SUBSTITUTE(UPPER($O704:$PX704),"R","")))))</f>
        <v>0</v>
      </c>
      <c r="UO704" s="8">
        <f t="array" aca="1" ref="UO704" ca="1">SUM(IF($O$5:$PX$5&gt;=$UN$5,IF($O$5:$PX$5&lt;$UO$5,LEN($O704:$PX704)-LEN(SUBSTITUTE(UPPER($O704:$PX704),"A","")))))</f>
        <v>0</v>
      </c>
      <c r="UP704" s="8">
        <f t="array" aca="1" ref="UP704" ca="1">SUM(IF($O$5:$PX$5&gt;=$UN$5,IF($O$5:$PX$5&lt;$UO$5,LEN($O704:$PX704)-LEN(SUBSTITUTE(UPPER($O704:$PX704),"P","")))))</f>
        <v>0</v>
      </c>
    </row>
    <row r="705" spans="2:562" x14ac:dyDescent="0.25">
      <c r="B705" s="60">
        <v>700</v>
      </c>
      <c r="C705" s="60" t="s">
        <v>17997</v>
      </c>
      <c r="D705" s="60" t="s">
        <v>10273</v>
      </c>
      <c r="E705" s="60">
        <v>7</v>
      </c>
      <c r="F705" s="60" t="s">
        <v>17815</v>
      </c>
      <c r="G705" s="60" t="s">
        <v>17888</v>
      </c>
      <c r="H705" s="60" t="s">
        <v>17923</v>
      </c>
      <c r="I705" s="60" t="s">
        <v>10</v>
      </c>
      <c r="J705" s="60" t="s">
        <v>11</v>
      </c>
      <c r="K705" s="60" t="s">
        <v>939</v>
      </c>
      <c r="L705" s="60" t="s">
        <v>17952</v>
      </c>
      <c r="AT705" s="8" t="s">
        <v>17918</v>
      </c>
      <c r="AU705" s="8" t="s">
        <v>17917</v>
      </c>
      <c r="AW705" s="8" t="s">
        <v>17935</v>
      </c>
      <c r="BA705" s="8" t="s">
        <v>17917</v>
      </c>
      <c r="BC705" s="8" t="s">
        <v>17917</v>
      </c>
      <c r="BJ705" s="8" t="s">
        <v>17917</v>
      </c>
      <c r="BK705" s="8" t="s">
        <v>17935</v>
      </c>
      <c r="BQ705" s="8" t="s">
        <v>17917</v>
      </c>
      <c r="BR705" s="8" t="s">
        <v>17935</v>
      </c>
      <c r="BX705" s="8" t="s">
        <v>17917</v>
      </c>
      <c r="BY705" s="8" t="s">
        <v>17935</v>
      </c>
      <c r="CC705" s="8" t="s">
        <v>17917</v>
      </c>
      <c r="CJ705" s="8" t="s">
        <v>17917</v>
      </c>
      <c r="UA705" s="8">
        <f t="array" ref="UA705">SUM(LEN($O705:$PX705))-SUM(LEN(SUBSTITUTE(UPPER($O705:$PX705),"R","")))</f>
        <v>12</v>
      </c>
      <c r="UB705" s="8">
        <f t="array" ref="UB705">SUM(LEN($O705:$PX705))-SUM(LEN(SUBSTITUTE(UPPER($O705:$PX705),"A","")))</f>
        <v>0</v>
      </c>
      <c r="UC705" s="8">
        <f t="array" ref="UC705">SUM(LEN($O705:$PX705))-SUM(LEN(SUBSTITUTE(UPPER($O705:$PX705),"P","")))</f>
        <v>5</v>
      </c>
      <c r="UG705" s="8">
        <f t="shared" si="57"/>
        <v>17</v>
      </c>
      <c r="UH705" s="8">
        <f t="shared" si="58"/>
        <v>1</v>
      </c>
      <c r="UI705" s="8">
        <f t="shared" si="59"/>
        <v>0</v>
      </c>
      <c r="UJ705" s="8">
        <f t="shared" si="60"/>
        <v>0</v>
      </c>
      <c r="UK705" s="8">
        <f t="shared" si="61"/>
        <v>0</v>
      </c>
      <c r="UN705" s="8">
        <f t="array" aca="1" ref="UN705" ca="1">SUM(IF($O$5:$PX$5&gt;=$UN$5,IF($O$5:$PX$5&lt;$UO$5,LEN($O705:$PX705)-LEN(SUBSTITUTE(UPPER($O705:$PX705),"R","")))))</f>
        <v>0</v>
      </c>
      <c r="UO705" s="8">
        <f t="array" aca="1" ref="UO705" ca="1">SUM(IF($O$5:$PX$5&gt;=$UN$5,IF($O$5:$PX$5&lt;$UO$5,LEN($O705:$PX705)-LEN(SUBSTITUTE(UPPER($O705:$PX705),"A","")))))</f>
        <v>0</v>
      </c>
      <c r="UP705" s="8">
        <f t="array" aca="1" ref="UP705" ca="1">SUM(IF($O$5:$PX$5&gt;=$UN$5,IF($O$5:$PX$5&lt;$UO$5,LEN($O705:$PX705)-LEN(SUBSTITUTE(UPPER($O705:$PX705),"P","")))))</f>
        <v>0</v>
      </c>
    </row>
    <row r="706" spans="2:562" x14ac:dyDescent="0.25">
      <c r="B706" s="60">
        <v>701</v>
      </c>
      <c r="C706" s="60" t="s">
        <v>17997</v>
      </c>
      <c r="D706" s="60" t="s">
        <v>10273</v>
      </c>
      <c r="E706" s="60">
        <v>6</v>
      </c>
      <c r="F706" s="60" t="s">
        <v>17842</v>
      </c>
      <c r="G706" s="60" t="s">
        <v>17887</v>
      </c>
      <c r="H706" s="60" t="s">
        <v>17923</v>
      </c>
      <c r="I706" s="60" t="s">
        <v>10</v>
      </c>
      <c r="J706" s="60" t="s">
        <v>11</v>
      </c>
      <c r="K706" s="60" t="s">
        <v>939</v>
      </c>
      <c r="L706" s="60" t="s">
        <v>17952</v>
      </c>
      <c r="AT706" s="8" t="s">
        <v>17918</v>
      </c>
      <c r="AU706" s="8" t="s">
        <v>17917</v>
      </c>
      <c r="AW706" s="8" t="s">
        <v>17935</v>
      </c>
      <c r="BA706" s="8" t="s">
        <v>17917</v>
      </c>
      <c r="BC706" s="8" t="s">
        <v>17917</v>
      </c>
      <c r="BJ706" s="8" t="s">
        <v>17917</v>
      </c>
      <c r="BK706" s="8" t="s">
        <v>17935</v>
      </c>
      <c r="BQ706" s="8" t="s">
        <v>17917</v>
      </c>
      <c r="BR706" s="8" t="s">
        <v>17935</v>
      </c>
      <c r="UA706" s="8">
        <f t="array" ref="UA706">SUM(LEN($O706:$PX706))-SUM(LEN(SUBSTITUTE(UPPER($O706:$PX706),"R","")))</f>
        <v>8</v>
      </c>
      <c r="UB706" s="8">
        <f t="array" ref="UB706">SUM(LEN($O706:$PX706))-SUM(LEN(SUBSTITUTE(UPPER($O706:$PX706),"A","")))</f>
        <v>0</v>
      </c>
      <c r="UC706" s="8">
        <f t="array" ref="UC706">SUM(LEN($O706:$PX706))-SUM(LEN(SUBSTITUTE(UPPER($O706:$PX706),"P","")))</f>
        <v>4</v>
      </c>
      <c r="UG706" s="8">
        <f t="shared" si="57"/>
        <v>12</v>
      </c>
      <c r="UH706" s="8">
        <f t="shared" si="58"/>
        <v>1</v>
      </c>
      <c r="UI706" s="8">
        <f t="shared" si="59"/>
        <v>0</v>
      </c>
      <c r="UJ706" s="8">
        <f t="shared" si="60"/>
        <v>0</v>
      </c>
      <c r="UK706" s="8">
        <f t="shared" si="61"/>
        <v>0</v>
      </c>
      <c r="UN706" s="8">
        <f t="array" aca="1" ref="UN706" ca="1">SUM(IF($O$5:$PX$5&gt;=$UN$5,IF($O$5:$PX$5&lt;$UO$5,LEN($O706:$PX706)-LEN(SUBSTITUTE(UPPER($O706:$PX706),"R","")))))</f>
        <v>0</v>
      </c>
      <c r="UO706" s="8">
        <f t="array" aca="1" ref="UO706" ca="1">SUM(IF($O$5:$PX$5&gt;=$UN$5,IF($O$5:$PX$5&lt;$UO$5,LEN($O706:$PX706)-LEN(SUBSTITUTE(UPPER($O706:$PX706),"A","")))))</f>
        <v>0</v>
      </c>
      <c r="UP706" s="8">
        <f t="array" aca="1" ref="UP706" ca="1">SUM(IF($O$5:$PX$5&gt;=$UN$5,IF($O$5:$PX$5&lt;$UO$5,LEN($O706:$PX706)-LEN(SUBSTITUTE(UPPER($O706:$PX706),"P","")))))</f>
        <v>0</v>
      </c>
    </row>
    <row r="707" spans="2:562" x14ac:dyDescent="0.25">
      <c r="B707" s="60">
        <v>702</v>
      </c>
      <c r="C707" s="60" t="s">
        <v>17997</v>
      </c>
      <c r="D707" s="60" t="s">
        <v>10273</v>
      </c>
      <c r="E707" s="60">
        <v>6</v>
      </c>
      <c r="F707" s="60" t="s">
        <v>17842</v>
      </c>
      <c r="G707" s="60" t="s">
        <v>17887</v>
      </c>
      <c r="H707" s="60" t="s">
        <v>17923</v>
      </c>
      <c r="I707" s="60" t="s">
        <v>10</v>
      </c>
      <c r="J707" s="60" t="s">
        <v>11</v>
      </c>
      <c r="K707" s="60" t="s">
        <v>939</v>
      </c>
      <c r="L707" s="60" t="s">
        <v>17952</v>
      </c>
      <c r="AT707" s="8" t="s">
        <v>17918</v>
      </c>
      <c r="AU707" s="8" t="s">
        <v>17917</v>
      </c>
      <c r="AW707" s="8" t="s">
        <v>17935</v>
      </c>
      <c r="BA707" s="8" t="s">
        <v>17917</v>
      </c>
      <c r="BC707" s="8" t="s">
        <v>17917</v>
      </c>
      <c r="BJ707" s="8" t="s">
        <v>17917</v>
      </c>
      <c r="BK707" s="8" t="s">
        <v>17935</v>
      </c>
      <c r="BQ707" s="8" t="s">
        <v>17917</v>
      </c>
      <c r="BR707" s="8" t="s">
        <v>17935</v>
      </c>
      <c r="UA707" s="8">
        <f t="array" ref="UA707">SUM(LEN($O707:$PX707))-SUM(LEN(SUBSTITUTE(UPPER($O707:$PX707),"R","")))</f>
        <v>8</v>
      </c>
      <c r="UB707" s="8">
        <f t="array" ref="UB707">SUM(LEN($O707:$PX707))-SUM(LEN(SUBSTITUTE(UPPER($O707:$PX707),"A","")))</f>
        <v>0</v>
      </c>
      <c r="UC707" s="8">
        <f t="array" ref="UC707">SUM(LEN($O707:$PX707))-SUM(LEN(SUBSTITUTE(UPPER($O707:$PX707),"P","")))</f>
        <v>4</v>
      </c>
      <c r="UG707" s="8">
        <f t="shared" si="57"/>
        <v>12</v>
      </c>
      <c r="UH707" s="8">
        <f t="shared" si="58"/>
        <v>1</v>
      </c>
      <c r="UI707" s="8">
        <f t="shared" si="59"/>
        <v>0</v>
      </c>
      <c r="UJ707" s="8">
        <f t="shared" si="60"/>
        <v>0</v>
      </c>
      <c r="UK707" s="8">
        <f t="shared" si="61"/>
        <v>0</v>
      </c>
      <c r="UN707" s="8">
        <f t="array" aca="1" ref="UN707" ca="1">SUM(IF($O$5:$PX$5&gt;=$UN$5,IF($O$5:$PX$5&lt;$UO$5,LEN($O707:$PX707)-LEN(SUBSTITUTE(UPPER($O707:$PX707),"R","")))))</f>
        <v>0</v>
      </c>
      <c r="UO707" s="8">
        <f t="array" aca="1" ref="UO707" ca="1">SUM(IF($O$5:$PX$5&gt;=$UN$5,IF($O$5:$PX$5&lt;$UO$5,LEN($O707:$PX707)-LEN(SUBSTITUTE(UPPER($O707:$PX707),"A","")))))</f>
        <v>0</v>
      </c>
      <c r="UP707" s="8">
        <f t="array" aca="1" ref="UP707" ca="1">SUM(IF($O$5:$PX$5&gt;=$UN$5,IF($O$5:$PX$5&lt;$UO$5,LEN($O707:$PX707)-LEN(SUBSTITUTE(UPPER($O707:$PX707),"P","")))))</f>
        <v>0</v>
      </c>
    </row>
    <row r="708" spans="2:562" x14ac:dyDescent="0.25">
      <c r="B708" s="60">
        <v>703</v>
      </c>
      <c r="C708" s="60" t="s">
        <v>17997</v>
      </c>
      <c r="D708" s="60" t="s">
        <v>10273</v>
      </c>
      <c r="E708" s="60">
        <v>6</v>
      </c>
      <c r="F708" s="60" t="s">
        <v>17842</v>
      </c>
      <c r="G708" s="60" t="s">
        <v>17887</v>
      </c>
      <c r="H708" s="60" t="s">
        <v>17923</v>
      </c>
      <c r="I708" s="60" t="s">
        <v>10</v>
      </c>
      <c r="J708" s="60" t="s">
        <v>11</v>
      </c>
      <c r="K708" s="60" t="s">
        <v>939</v>
      </c>
      <c r="L708" s="60" t="s">
        <v>17952</v>
      </c>
      <c r="AT708" s="8" t="s">
        <v>17918</v>
      </c>
      <c r="AU708" s="8" t="s">
        <v>17917</v>
      </c>
      <c r="AW708" s="8" t="s">
        <v>17935</v>
      </c>
      <c r="BA708" s="8" t="s">
        <v>17917</v>
      </c>
      <c r="BC708" s="8" t="s">
        <v>17917</v>
      </c>
      <c r="CJ708" s="8" t="s">
        <v>17917</v>
      </c>
      <c r="UA708" s="8">
        <f t="array" ref="UA708">SUM(LEN($O708:$PX708))-SUM(LEN(SUBSTITUTE(UPPER($O708:$PX708),"R","")))</f>
        <v>5</v>
      </c>
      <c r="UB708" s="8">
        <f t="array" ref="UB708">SUM(LEN($O708:$PX708))-SUM(LEN(SUBSTITUTE(UPPER($O708:$PX708),"A","")))</f>
        <v>0</v>
      </c>
      <c r="UC708" s="8">
        <f t="array" ref="UC708">SUM(LEN($O708:$PX708))-SUM(LEN(SUBSTITUTE(UPPER($O708:$PX708),"P","")))</f>
        <v>2</v>
      </c>
      <c r="UG708" s="8">
        <f t="shared" si="57"/>
        <v>7</v>
      </c>
      <c r="UH708" s="8">
        <f t="shared" si="58"/>
        <v>1</v>
      </c>
      <c r="UI708" s="8">
        <f t="shared" si="59"/>
        <v>0</v>
      </c>
      <c r="UJ708" s="8">
        <f t="shared" si="60"/>
        <v>0</v>
      </c>
      <c r="UK708" s="8">
        <f t="shared" si="61"/>
        <v>0</v>
      </c>
      <c r="UN708" s="8">
        <f t="array" aca="1" ref="UN708" ca="1">SUM(IF($O$5:$PX$5&gt;=$UN$5,IF($O$5:$PX$5&lt;$UO$5,LEN($O708:$PX708)-LEN(SUBSTITUTE(UPPER($O708:$PX708),"R","")))))</f>
        <v>0</v>
      </c>
      <c r="UO708" s="8">
        <f t="array" aca="1" ref="UO708" ca="1">SUM(IF($O$5:$PX$5&gt;=$UN$5,IF($O$5:$PX$5&lt;$UO$5,LEN($O708:$PX708)-LEN(SUBSTITUTE(UPPER($O708:$PX708),"A","")))))</f>
        <v>0</v>
      </c>
      <c r="UP708" s="8">
        <f t="array" aca="1" ref="UP708" ca="1">SUM(IF($O$5:$PX$5&gt;=$UN$5,IF($O$5:$PX$5&lt;$UO$5,LEN($O708:$PX708)-LEN(SUBSTITUTE(UPPER($O708:$PX708),"P","")))))</f>
        <v>0</v>
      </c>
    </row>
    <row r="709" spans="2:562" x14ac:dyDescent="0.25">
      <c r="B709" s="60">
        <v>704</v>
      </c>
      <c r="C709" s="60" t="s">
        <v>17997</v>
      </c>
      <c r="D709" s="60" t="s">
        <v>10273</v>
      </c>
      <c r="E709" s="60">
        <v>12</v>
      </c>
      <c r="F709" s="60" t="s">
        <v>17842</v>
      </c>
      <c r="G709" s="60" t="s">
        <v>17892</v>
      </c>
      <c r="H709" s="60" t="s">
        <v>17923</v>
      </c>
      <c r="I709" s="60" t="s">
        <v>10</v>
      </c>
      <c r="J709" s="60" t="s">
        <v>11</v>
      </c>
      <c r="K709" s="60" t="s">
        <v>736</v>
      </c>
      <c r="L709" s="60" t="s">
        <v>17945</v>
      </c>
      <c r="AQ709" s="8" t="s">
        <v>17917</v>
      </c>
      <c r="AT709" s="8" t="s">
        <v>17917</v>
      </c>
      <c r="AV709" s="8" t="s">
        <v>17918</v>
      </c>
      <c r="AX709" s="8" t="s">
        <v>17935</v>
      </c>
      <c r="BA709" s="8" t="s">
        <v>17917</v>
      </c>
      <c r="BB709" s="8" t="s">
        <v>17917</v>
      </c>
      <c r="BE709" s="8" t="s">
        <v>17935</v>
      </c>
      <c r="BH709" s="8" t="s">
        <v>17917</v>
      </c>
      <c r="BI709" s="8" t="s">
        <v>17918</v>
      </c>
      <c r="BP709" s="8" t="s">
        <v>17917</v>
      </c>
      <c r="BQ709" s="8" t="s">
        <v>17917</v>
      </c>
      <c r="UA709" s="8">
        <f t="array" ref="UA709">SUM(LEN($O709:$PX709))-SUM(LEN(SUBSTITUTE(UPPER($O709:$PX709),"R","")))</f>
        <v>9</v>
      </c>
      <c r="UB709" s="8">
        <f t="array" ref="UB709">SUM(LEN($O709:$PX709))-SUM(LEN(SUBSTITUTE(UPPER($O709:$PX709),"A","")))</f>
        <v>0</v>
      </c>
      <c r="UC709" s="8">
        <f t="array" ref="UC709">SUM(LEN($O709:$PX709))-SUM(LEN(SUBSTITUTE(UPPER($O709:$PX709),"P","")))</f>
        <v>4</v>
      </c>
      <c r="UG709" s="8">
        <f t="shared" si="57"/>
        <v>13</v>
      </c>
      <c r="UH709" s="8">
        <f t="shared" si="58"/>
        <v>0</v>
      </c>
      <c r="UI709" s="8">
        <f t="shared" si="59"/>
        <v>1</v>
      </c>
      <c r="UJ709" s="8">
        <f t="shared" si="60"/>
        <v>0</v>
      </c>
      <c r="UK709" s="8">
        <f t="shared" si="61"/>
        <v>0</v>
      </c>
      <c r="UN709" s="8">
        <f t="array" aca="1" ref="UN709" ca="1">SUM(IF($O$5:$PX$5&gt;=$UN$5,IF($O$5:$PX$5&lt;$UO$5,LEN($O709:$PX709)-LEN(SUBSTITUTE(UPPER($O709:$PX709),"R","")))))</f>
        <v>0</v>
      </c>
      <c r="UO709" s="8">
        <f t="array" aca="1" ref="UO709" ca="1">SUM(IF($O$5:$PX$5&gt;=$UN$5,IF($O$5:$PX$5&lt;$UO$5,LEN($O709:$PX709)-LEN(SUBSTITUTE(UPPER($O709:$PX709),"A","")))))</f>
        <v>0</v>
      </c>
      <c r="UP709" s="8">
        <f t="array" aca="1" ref="UP709" ca="1">SUM(IF($O$5:$PX$5&gt;=$UN$5,IF($O$5:$PX$5&lt;$UO$5,LEN($O709:$PX709)-LEN(SUBSTITUTE(UPPER($O709:$PX709),"P","")))))</f>
        <v>0</v>
      </c>
    </row>
    <row r="710" spans="2:562" x14ac:dyDescent="0.25">
      <c r="B710" s="60">
        <v>705</v>
      </c>
      <c r="C710" s="60" t="s">
        <v>17997</v>
      </c>
      <c r="D710" s="60" t="s">
        <v>10273</v>
      </c>
      <c r="E710" s="60">
        <v>11</v>
      </c>
      <c r="F710" s="60" t="s">
        <v>17842</v>
      </c>
      <c r="G710" s="60" t="s">
        <v>17890</v>
      </c>
      <c r="H710" s="60" t="s">
        <v>17923</v>
      </c>
      <c r="I710" s="60" t="s">
        <v>10</v>
      </c>
      <c r="J710" s="60" t="s">
        <v>11</v>
      </c>
      <c r="K710" s="60" t="s">
        <v>736</v>
      </c>
      <c r="L710" s="60" t="s">
        <v>17953</v>
      </c>
      <c r="AQ710" s="8" t="s">
        <v>17917</v>
      </c>
      <c r="AT710" s="8" t="s">
        <v>17917</v>
      </c>
      <c r="AV710" s="8" t="s">
        <v>17918</v>
      </c>
      <c r="AX710" s="8" t="s">
        <v>17935</v>
      </c>
      <c r="BA710" s="8" t="s">
        <v>17917</v>
      </c>
      <c r="BB710" s="8" t="s">
        <v>17917</v>
      </c>
      <c r="BE710" s="8" t="s">
        <v>17935</v>
      </c>
      <c r="BH710" s="8" t="s">
        <v>17917</v>
      </c>
      <c r="BI710" s="8" t="s">
        <v>17918</v>
      </c>
      <c r="BP710" s="8" t="s">
        <v>17917</v>
      </c>
      <c r="BQ710" s="8" t="s">
        <v>17917</v>
      </c>
      <c r="UA710" s="8">
        <f t="array" ref="UA710">SUM(LEN($O710:$PX710))-SUM(LEN(SUBSTITUTE(UPPER($O710:$PX710),"R","")))</f>
        <v>9</v>
      </c>
      <c r="UB710" s="8">
        <f t="array" ref="UB710">SUM(LEN($O710:$PX710))-SUM(LEN(SUBSTITUTE(UPPER($O710:$PX710),"A","")))</f>
        <v>0</v>
      </c>
      <c r="UC710" s="8">
        <f t="array" ref="UC710">SUM(LEN($O710:$PX710))-SUM(LEN(SUBSTITUTE(UPPER($O710:$PX710),"P","")))</f>
        <v>4</v>
      </c>
      <c r="UG710" s="8">
        <f t="shared" si="57"/>
        <v>13</v>
      </c>
      <c r="UH710" s="8">
        <f t="shared" si="58"/>
        <v>0</v>
      </c>
      <c r="UI710" s="8">
        <f t="shared" si="59"/>
        <v>1</v>
      </c>
      <c r="UJ710" s="8">
        <f t="shared" si="60"/>
        <v>0</v>
      </c>
      <c r="UK710" s="8">
        <f t="shared" si="61"/>
        <v>0</v>
      </c>
      <c r="UN710" s="8">
        <f t="array" aca="1" ref="UN710" ca="1">SUM(IF($O$5:$PX$5&gt;=$UN$5,IF($O$5:$PX$5&lt;$UO$5,LEN($O710:$PX710)-LEN(SUBSTITUTE(UPPER($O710:$PX710),"R","")))))</f>
        <v>0</v>
      </c>
      <c r="UO710" s="8">
        <f t="array" aca="1" ref="UO710" ca="1">SUM(IF($O$5:$PX$5&gt;=$UN$5,IF($O$5:$PX$5&lt;$UO$5,LEN($O710:$PX710)-LEN(SUBSTITUTE(UPPER($O710:$PX710),"A","")))))</f>
        <v>0</v>
      </c>
      <c r="UP710" s="8">
        <f t="array" aca="1" ref="UP710" ca="1">SUM(IF($O$5:$PX$5&gt;=$UN$5,IF($O$5:$PX$5&lt;$UO$5,LEN($O710:$PX710)-LEN(SUBSTITUTE(UPPER($O710:$PX710),"P","")))))</f>
        <v>0</v>
      </c>
    </row>
    <row r="711" spans="2:562" x14ac:dyDescent="0.25">
      <c r="B711" s="60">
        <v>706</v>
      </c>
      <c r="C711" s="60" t="s">
        <v>17997</v>
      </c>
      <c r="D711" s="60" t="s">
        <v>10273</v>
      </c>
      <c r="E711" s="60">
        <v>12</v>
      </c>
      <c r="F711" s="60" t="s">
        <v>17842</v>
      </c>
      <c r="G711" s="60" t="s">
        <v>17892</v>
      </c>
      <c r="H711" s="60" t="s">
        <v>17923</v>
      </c>
      <c r="I711" s="60" t="s">
        <v>10</v>
      </c>
      <c r="J711" s="60" t="s">
        <v>11</v>
      </c>
      <c r="K711" s="60" t="s">
        <v>736</v>
      </c>
      <c r="L711" s="60" t="s">
        <v>17945</v>
      </c>
      <c r="AQ711" s="8" t="s">
        <v>17917</v>
      </c>
      <c r="AT711" s="8" t="s">
        <v>17917</v>
      </c>
      <c r="AV711" s="8" t="s">
        <v>17918</v>
      </c>
      <c r="AX711" s="8" t="s">
        <v>17935</v>
      </c>
      <c r="BA711" s="8" t="s">
        <v>17917</v>
      </c>
      <c r="BB711" s="8" t="s">
        <v>17917</v>
      </c>
      <c r="BE711" s="8" t="s">
        <v>17935</v>
      </c>
      <c r="BH711" s="8" t="s">
        <v>17917</v>
      </c>
      <c r="BI711" s="8" t="s">
        <v>17918</v>
      </c>
      <c r="BL711" s="8" t="s">
        <v>17935</v>
      </c>
      <c r="BP711" s="8" t="s">
        <v>17917</v>
      </c>
      <c r="BQ711" s="8" t="s">
        <v>17917</v>
      </c>
      <c r="BW711" s="8" t="s">
        <v>17917</v>
      </c>
      <c r="BX711" s="8" t="s">
        <v>17917</v>
      </c>
      <c r="BZ711" s="8" t="s">
        <v>17935</v>
      </c>
      <c r="CC711" s="8" t="s">
        <v>17917</v>
      </c>
      <c r="CD711" s="8" t="s">
        <v>17917</v>
      </c>
      <c r="CE711" s="8" t="s">
        <v>17935</v>
      </c>
      <c r="CF711" s="8" t="s">
        <v>17917</v>
      </c>
      <c r="CG711" s="8" t="s">
        <v>17935</v>
      </c>
      <c r="CJ711" s="8" t="s">
        <v>17917</v>
      </c>
      <c r="CK711" s="8" t="s">
        <v>17917</v>
      </c>
      <c r="UA711" s="8">
        <f t="array" ref="UA711">SUM(LEN($O711:$PX711))-SUM(LEN(SUBSTITUTE(UPPER($O711:$PX711),"R","")))</f>
        <v>20</v>
      </c>
      <c r="UB711" s="8">
        <f t="array" ref="UB711">SUM(LEN($O711:$PX711))-SUM(LEN(SUBSTITUTE(UPPER($O711:$PX711),"A","")))</f>
        <v>0</v>
      </c>
      <c r="UC711" s="8">
        <f t="array" ref="UC711">SUM(LEN($O711:$PX711))-SUM(LEN(SUBSTITUTE(UPPER($O711:$PX711),"P","")))</f>
        <v>8</v>
      </c>
      <c r="UG711" s="8">
        <f t="shared" ref="UG711:UG774" si="62">SUM(UA711:UF711)</f>
        <v>28</v>
      </c>
      <c r="UH711" s="8">
        <f t="shared" ref="UH711:UH774" si="63">IF(OR($G711="Grade 1",$G711="Grade 2",$G711="Grade 3"),1,0)</f>
        <v>0</v>
      </c>
      <c r="UI711" s="8">
        <f t="shared" ref="UI711:UI774" si="64">IF(OR($G711="Grade 4",$G711="Grade 5",$G711="Grade 6"),1,0)</f>
        <v>1</v>
      </c>
      <c r="UJ711" s="8">
        <f t="shared" ref="UJ711:UJ774" si="65">IF(OR($G711="Grade 7",$G711="Grade 8",$G711="Grade 9"),1,0)</f>
        <v>0</v>
      </c>
      <c r="UK711" s="8">
        <f t="shared" ref="UK711:UK774" si="66">IF(OR($G711="Grade 10",$G711="Grade 11",$G711="Grade 12"),1,0)</f>
        <v>0</v>
      </c>
      <c r="UN711" s="8">
        <f t="array" aca="1" ref="UN711" ca="1">SUM(IF($O$5:$PX$5&gt;=$UN$5,IF($O$5:$PX$5&lt;$UO$5,LEN($O711:$PX711)-LEN(SUBSTITUTE(UPPER($O711:$PX711),"R","")))))</f>
        <v>0</v>
      </c>
      <c r="UO711" s="8">
        <f t="array" aca="1" ref="UO711" ca="1">SUM(IF($O$5:$PX$5&gt;=$UN$5,IF($O$5:$PX$5&lt;$UO$5,LEN($O711:$PX711)-LEN(SUBSTITUTE(UPPER($O711:$PX711),"A","")))))</f>
        <v>0</v>
      </c>
      <c r="UP711" s="8">
        <f t="array" aca="1" ref="UP711" ca="1">SUM(IF($O$5:$PX$5&gt;=$UN$5,IF($O$5:$PX$5&lt;$UO$5,LEN($O711:$PX711)-LEN(SUBSTITUTE(UPPER($O711:$PX711),"P","")))))</f>
        <v>0</v>
      </c>
    </row>
    <row r="712" spans="2:562" x14ac:dyDescent="0.25">
      <c r="B712" s="60">
        <v>707</v>
      </c>
      <c r="C712" s="60" t="s">
        <v>17997</v>
      </c>
      <c r="D712" s="60" t="s">
        <v>10273</v>
      </c>
      <c r="E712" s="60">
        <v>13</v>
      </c>
      <c r="F712" s="60" t="s">
        <v>17842</v>
      </c>
      <c r="G712" s="60" t="s">
        <v>17893</v>
      </c>
      <c r="H712" s="60" t="s">
        <v>17923</v>
      </c>
      <c r="I712" s="60" t="s">
        <v>10</v>
      </c>
      <c r="J712" s="60" t="s">
        <v>11</v>
      </c>
      <c r="K712" s="60" t="s">
        <v>736</v>
      </c>
      <c r="L712" s="60" t="s">
        <v>17945</v>
      </c>
      <c r="AQ712" s="8" t="s">
        <v>17917</v>
      </c>
      <c r="AT712" s="8" t="s">
        <v>17917</v>
      </c>
      <c r="AV712" s="8" t="s">
        <v>17918</v>
      </c>
      <c r="AX712" s="8" t="s">
        <v>17935</v>
      </c>
      <c r="BA712" s="8" t="s">
        <v>17917</v>
      </c>
      <c r="BB712" s="8" t="s">
        <v>17917</v>
      </c>
      <c r="BQ712" s="8" t="s">
        <v>17917</v>
      </c>
      <c r="BW712" s="8" t="s">
        <v>17917</v>
      </c>
      <c r="BX712" s="8" t="s">
        <v>17917</v>
      </c>
      <c r="BZ712" s="8" t="s">
        <v>17935</v>
      </c>
      <c r="CC712" s="8" t="s">
        <v>17917</v>
      </c>
      <c r="CD712" s="8" t="s">
        <v>17917</v>
      </c>
      <c r="CE712" s="8" t="s">
        <v>17935</v>
      </c>
      <c r="CF712" s="8" t="s">
        <v>17917</v>
      </c>
      <c r="CK712" s="8" t="s">
        <v>17917</v>
      </c>
      <c r="UA712" s="8">
        <f t="array" ref="UA712">SUM(LEN($O712:$PX712))-SUM(LEN(SUBSTITUTE(UPPER($O712:$PX712),"R","")))</f>
        <v>14</v>
      </c>
      <c r="UB712" s="8">
        <f t="array" ref="UB712">SUM(LEN($O712:$PX712))-SUM(LEN(SUBSTITUTE(UPPER($O712:$PX712),"A","")))</f>
        <v>0</v>
      </c>
      <c r="UC712" s="8">
        <f t="array" ref="UC712">SUM(LEN($O712:$PX712))-SUM(LEN(SUBSTITUTE(UPPER($O712:$PX712),"P","")))</f>
        <v>4</v>
      </c>
      <c r="UG712" s="8">
        <f t="shared" si="62"/>
        <v>18</v>
      </c>
      <c r="UH712" s="8">
        <f t="shared" si="63"/>
        <v>0</v>
      </c>
      <c r="UI712" s="8">
        <f t="shared" si="64"/>
        <v>0</v>
      </c>
      <c r="UJ712" s="8">
        <f t="shared" si="65"/>
        <v>1</v>
      </c>
      <c r="UK712" s="8">
        <f t="shared" si="66"/>
        <v>0</v>
      </c>
      <c r="UN712" s="8">
        <f t="array" aca="1" ref="UN712" ca="1">SUM(IF($O$5:$PX$5&gt;=$UN$5,IF($O$5:$PX$5&lt;$UO$5,LEN($O712:$PX712)-LEN(SUBSTITUTE(UPPER($O712:$PX712),"R","")))))</f>
        <v>0</v>
      </c>
      <c r="UO712" s="8">
        <f t="array" aca="1" ref="UO712" ca="1">SUM(IF($O$5:$PX$5&gt;=$UN$5,IF($O$5:$PX$5&lt;$UO$5,LEN($O712:$PX712)-LEN(SUBSTITUTE(UPPER($O712:$PX712),"A","")))))</f>
        <v>0</v>
      </c>
      <c r="UP712" s="8">
        <f t="array" aca="1" ref="UP712" ca="1">SUM(IF($O$5:$PX$5&gt;=$UN$5,IF($O$5:$PX$5&lt;$UO$5,LEN($O712:$PX712)-LEN(SUBSTITUTE(UPPER($O712:$PX712),"P","")))))</f>
        <v>0</v>
      </c>
    </row>
    <row r="713" spans="2:562" x14ac:dyDescent="0.25">
      <c r="B713" s="60">
        <v>708</v>
      </c>
      <c r="C713" s="60" t="s">
        <v>17997</v>
      </c>
      <c r="D713" s="60" t="s">
        <v>10273</v>
      </c>
      <c r="E713" s="60">
        <v>10</v>
      </c>
      <c r="F713" s="60" t="s">
        <v>17842</v>
      </c>
      <c r="G713" s="60" t="s">
        <v>17890</v>
      </c>
      <c r="H713" s="60" t="s">
        <v>17923</v>
      </c>
      <c r="I713" s="60" t="s">
        <v>10</v>
      </c>
      <c r="J713" s="60" t="s">
        <v>11</v>
      </c>
      <c r="K713" s="60" t="s">
        <v>736</v>
      </c>
      <c r="L713" s="60" t="s">
        <v>17945</v>
      </c>
      <c r="AQ713" s="8" t="s">
        <v>17917</v>
      </c>
      <c r="AT713" s="8" t="s">
        <v>17917</v>
      </c>
      <c r="AV713" s="8" t="s">
        <v>17918</v>
      </c>
      <c r="AX713" s="8" t="s">
        <v>17935</v>
      </c>
      <c r="BA713" s="8" t="s">
        <v>17917</v>
      </c>
      <c r="BB713" s="8" t="s">
        <v>17917</v>
      </c>
      <c r="BP713" s="8" t="s">
        <v>17917</v>
      </c>
      <c r="BQ713" s="8" t="s">
        <v>17917</v>
      </c>
      <c r="BW713" s="8" t="s">
        <v>17917</v>
      </c>
      <c r="BX713" s="8" t="s">
        <v>17917</v>
      </c>
      <c r="BZ713" s="8" t="s">
        <v>17935</v>
      </c>
      <c r="CC713" s="8" t="s">
        <v>17917</v>
      </c>
      <c r="CD713" s="8" t="s">
        <v>17917</v>
      </c>
      <c r="CE713" s="8" t="s">
        <v>17935</v>
      </c>
      <c r="CF713" s="8" t="s">
        <v>17917</v>
      </c>
      <c r="CG713" s="8" t="s">
        <v>17935</v>
      </c>
      <c r="CJ713" s="8" t="s">
        <v>17917</v>
      </c>
      <c r="CK713" s="8" t="s">
        <v>17917</v>
      </c>
      <c r="UA713" s="8">
        <f t="array" ref="UA713">SUM(LEN($O713:$PX713))-SUM(LEN(SUBSTITUTE(UPPER($O713:$PX713),"R","")))</f>
        <v>17</v>
      </c>
      <c r="UB713" s="8">
        <f t="array" ref="UB713">SUM(LEN($O713:$PX713))-SUM(LEN(SUBSTITUTE(UPPER($O713:$PX713),"A","")))</f>
        <v>0</v>
      </c>
      <c r="UC713" s="8">
        <f t="array" ref="UC713">SUM(LEN($O713:$PX713))-SUM(LEN(SUBSTITUTE(UPPER($O713:$PX713),"P","")))</f>
        <v>5</v>
      </c>
      <c r="UG713" s="8">
        <f t="shared" si="62"/>
        <v>22</v>
      </c>
      <c r="UH713" s="8">
        <f t="shared" si="63"/>
        <v>0</v>
      </c>
      <c r="UI713" s="8">
        <f t="shared" si="64"/>
        <v>1</v>
      </c>
      <c r="UJ713" s="8">
        <f t="shared" si="65"/>
        <v>0</v>
      </c>
      <c r="UK713" s="8">
        <f t="shared" si="66"/>
        <v>0</v>
      </c>
      <c r="UN713" s="8">
        <f t="array" aca="1" ref="UN713" ca="1">SUM(IF($O$5:$PX$5&gt;=$UN$5,IF($O$5:$PX$5&lt;$UO$5,LEN($O713:$PX713)-LEN(SUBSTITUTE(UPPER($O713:$PX713),"R","")))))</f>
        <v>0</v>
      </c>
      <c r="UO713" s="8">
        <f t="array" aca="1" ref="UO713" ca="1">SUM(IF($O$5:$PX$5&gt;=$UN$5,IF($O$5:$PX$5&lt;$UO$5,LEN($O713:$PX713)-LEN(SUBSTITUTE(UPPER($O713:$PX713),"A","")))))</f>
        <v>0</v>
      </c>
      <c r="UP713" s="8">
        <f t="array" aca="1" ref="UP713" ca="1">SUM(IF($O$5:$PX$5&gt;=$UN$5,IF($O$5:$PX$5&lt;$UO$5,LEN($O713:$PX713)-LEN(SUBSTITUTE(UPPER($O713:$PX713),"P","")))))</f>
        <v>0</v>
      </c>
    </row>
    <row r="714" spans="2:562" x14ac:dyDescent="0.25">
      <c r="B714" s="60">
        <v>709</v>
      </c>
      <c r="C714" s="60" t="s">
        <v>17997</v>
      </c>
      <c r="D714" s="60" t="s">
        <v>10273</v>
      </c>
      <c r="E714" s="60">
        <v>11</v>
      </c>
      <c r="F714" s="60" t="s">
        <v>17842</v>
      </c>
      <c r="G714" s="60" t="s">
        <v>17891</v>
      </c>
      <c r="H714" s="60" t="s">
        <v>17923</v>
      </c>
      <c r="I714" s="60" t="s">
        <v>10</v>
      </c>
      <c r="J714" s="60" t="s">
        <v>11</v>
      </c>
      <c r="K714" s="60" t="s">
        <v>736</v>
      </c>
      <c r="L714" s="60" t="s">
        <v>17945</v>
      </c>
      <c r="AQ714" s="8" t="s">
        <v>17917</v>
      </c>
      <c r="AT714" s="8" t="s">
        <v>17917</v>
      </c>
      <c r="AV714" s="8" t="s">
        <v>17918</v>
      </c>
      <c r="AX714" s="8" t="s">
        <v>17935</v>
      </c>
      <c r="BA714" s="8" t="s">
        <v>17917</v>
      </c>
      <c r="BB714" s="8" t="s">
        <v>17917</v>
      </c>
      <c r="BE714" s="8" t="s">
        <v>17935</v>
      </c>
      <c r="BH714" s="8" t="s">
        <v>17917</v>
      </c>
      <c r="BI714" s="8" t="s">
        <v>17918</v>
      </c>
      <c r="BQ714" s="8" t="s">
        <v>17917</v>
      </c>
      <c r="BX714" s="8" t="s">
        <v>17917</v>
      </c>
      <c r="BZ714" s="8" t="s">
        <v>17935</v>
      </c>
      <c r="CC714" s="8" t="s">
        <v>17917</v>
      </c>
      <c r="CD714" s="8" t="s">
        <v>17917</v>
      </c>
      <c r="CE714" s="8" t="s">
        <v>17935</v>
      </c>
      <c r="CF714" s="8" t="s">
        <v>17917</v>
      </c>
      <c r="CJ714" s="8" t="s">
        <v>17917</v>
      </c>
      <c r="CK714" s="8" t="s">
        <v>17917</v>
      </c>
      <c r="UA714" s="8">
        <f t="array" ref="UA714">SUM(LEN($O714:$PX714))-SUM(LEN(SUBSTITUTE(UPPER($O714:$PX714),"R","")))</f>
        <v>16</v>
      </c>
      <c r="UB714" s="8">
        <f t="array" ref="UB714">SUM(LEN($O714:$PX714))-SUM(LEN(SUBSTITUTE(UPPER($O714:$PX714),"A","")))</f>
        <v>0</v>
      </c>
      <c r="UC714" s="8">
        <f t="array" ref="UC714">SUM(LEN($O714:$PX714))-SUM(LEN(SUBSTITUTE(UPPER($O714:$PX714),"P","")))</f>
        <v>6</v>
      </c>
      <c r="UG714" s="8">
        <f t="shared" si="62"/>
        <v>22</v>
      </c>
      <c r="UH714" s="8">
        <f t="shared" si="63"/>
        <v>0</v>
      </c>
      <c r="UI714" s="8">
        <f t="shared" si="64"/>
        <v>1</v>
      </c>
      <c r="UJ714" s="8">
        <f t="shared" si="65"/>
        <v>0</v>
      </c>
      <c r="UK714" s="8">
        <f t="shared" si="66"/>
        <v>0</v>
      </c>
      <c r="UN714" s="8">
        <f t="array" aca="1" ref="UN714" ca="1">SUM(IF($O$5:$PX$5&gt;=$UN$5,IF($O$5:$PX$5&lt;$UO$5,LEN($O714:$PX714)-LEN(SUBSTITUTE(UPPER($O714:$PX714),"R","")))))</f>
        <v>0</v>
      </c>
      <c r="UO714" s="8">
        <f t="array" aca="1" ref="UO714" ca="1">SUM(IF($O$5:$PX$5&gt;=$UN$5,IF($O$5:$PX$5&lt;$UO$5,LEN($O714:$PX714)-LEN(SUBSTITUTE(UPPER($O714:$PX714),"A","")))))</f>
        <v>0</v>
      </c>
      <c r="UP714" s="8">
        <f t="array" aca="1" ref="UP714" ca="1">SUM(IF($O$5:$PX$5&gt;=$UN$5,IF($O$5:$PX$5&lt;$UO$5,LEN($O714:$PX714)-LEN(SUBSTITUTE(UPPER($O714:$PX714),"P","")))))</f>
        <v>0</v>
      </c>
    </row>
    <row r="715" spans="2:562" x14ac:dyDescent="0.25">
      <c r="B715" s="60">
        <v>710</v>
      </c>
      <c r="C715" s="60" t="s">
        <v>17997</v>
      </c>
      <c r="D715" s="60" t="s">
        <v>10273</v>
      </c>
      <c r="E715" s="60">
        <v>10</v>
      </c>
      <c r="F715" s="60" t="s">
        <v>17815</v>
      </c>
      <c r="G715" s="60" t="s">
        <v>17891</v>
      </c>
      <c r="H715" s="60" t="s">
        <v>17923</v>
      </c>
      <c r="I715" s="60" t="s">
        <v>10</v>
      </c>
      <c r="J715" s="60" t="s">
        <v>11</v>
      </c>
      <c r="K715" s="60" t="s">
        <v>736</v>
      </c>
      <c r="L715" s="60" t="s">
        <v>17945</v>
      </c>
      <c r="AQ715" s="8" t="s">
        <v>17917</v>
      </c>
      <c r="AT715" s="8" t="s">
        <v>17917</v>
      </c>
      <c r="AV715" s="8" t="s">
        <v>17918</v>
      </c>
      <c r="AX715" s="8" t="s">
        <v>17935</v>
      </c>
      <c r="BA715" s="8" t="s">
        <v>17917</v>
      </c>
      <c r="BB715" s="8" t="s">
        <v>17917</v>
      </c>
      <c r="BQ715" s="8" t="s">
        <v>17917</v>
      </c>
      <c r="BW715" s="8" t="s">
        <v>17917</v>
      </c>
      <c r="BX715" s="8" t="s">
        <v>17917</v>
      </c>
      <c r="UA715" s="8">
        <f t="array" ref="UA715">SUM(LEN($O715:$PX715))-SUM(LEN(SUBSTITUTE(UPPER($O715:$PX715),"R","")))</f>
        <v>8</v>
      </c>
      <c r="UB715" s="8">
        <f t="array" ref="UB715">SUM(LEN($O715:$PX715))-SUM(LEN(SUBSTITUTE(UPPER($O715:$PX715),"A","")))</f>
        <v>0</v>
      </c>
      <c r="UC715" s="8">
        <f t="array" ref="UC715">SUM(LEN($O715:$PX715))-SUM(LEN(SUBSTITUTE(UPPER($O715:$PX715),"P","")))</f>
        <v>2</v>
      </c>
      <c r="UG715" s="8">
        <f t="shared" si="62"/>
        <v>10</v>
      </c>
      <c r="UH715" s="8">
        <f t="shared" si="63"/>
        <v>0</v>
      </c>
      <c r="UI715" s="8">
        <f t="shared" si="64"/>
        <v>1</v>
      </c>
      <c r="UJ715" s="8">
        <f t="shared" si="65"/>
        <v>0</v>
      </c>
      <c r="UK715" s="8">
        <f t="shared" si="66"/>
        <v>0</v>
      </c>
      <c r="UN715" s="8">
        <f t="array" aca="1" ref="UN715" ca="1">SUM(IF($O$5:$PX$5&gt;=$UN$5,IF($O$5:$PX$5&lt;$UO$5,LEN($O715:$PX715)-LEN(SUBSTITUTE(UPPER($O715:$PX715),"R","")))))</f>
        <v>0</v>
      </c>
      <c r="UO715" s="8">
        <f t="array" aca="1" ref="UO715" ca="1">SUM(IF($O$5:$PX$5&gt;=$UN$5,IF($O$5:$PX$5&lt;$UO$5,LEN($O715:$PX715)-LEN(SUBSTITUTE(UPPER($O715:$PX715),"A","")))))</f>
        <v>0</v>
      </c>
      <c r="UP715" s="8">
        <f t="array" aca="1" ref="UP715" ca="1">SUM(IF($O$5:$PX$5&gt;=$UN$5,IF($O$5:$PX$5&lt;$UO$5,LEN($O715:$PX715)-LEN(SUBSTITUTE(UPPER($O715:$PX715),"P","")))))</f>
        <v>0</v>
      </c>
    </row>
    <row r="716" spans="2:562" x14ac:dyDescent="0.25">
      <c r="B716" s="60">
        <v>711</v>
      </c>
      <c r="C716" s="60" t="s">
        <v>17997</v>
      </c>
      <c r="D716" s="60" t="s">
        <v>10273</v>
      </c>
      <c r="E716" s="60">
        <v>9</v>
      </c>
      <c r="F716" s="60" t="s">
        <v>17842</v>
      </c>
      <c r="G716" s="60" t="s">
        <v>17889</v>
      </c>
      <c r="H716" s="60" t="s">
        <v>17923</v>
      </c>
      <c r="I716" s="60" t="s">
        <v>10</v>
      </c>
      <c r="J716" s="60" t="s">
        <v>11</v>
      </c>
      <c r="K716" s="60" t="s">
        <v>736</v>
      </c>
      <c r="L716" s="60" t="s">
        <v>17945</v>
      </c>
      <c r="AQ716" s="8" t="s">
        <v>17917</v>
      </c>
      <c r="AT716" s="8" t="s">
        <v>17917</v>
      </c>
      <c r="AV716" s="8" t="s">
        <v>17918</v>
      </c>
      <c r="AX716" s="8" t="s">
        <v>17935</v>
      </c>
      <c r="BA716" s="8" t="s">
        <v>17917</v>
      </c>
      <c r="BB716" s="8" t="s">
        <v>17917</v>
      </c>
      <c r="BE716" s="8" t="s">
        <v>17935</v>
      </c>
      <c r="BH716" s="8" t="s">
        <v>17917</v>
      </c>
      <c r="BI716" s="8" t="s">
        <v>17918</v>
      </c>
      <c r="BL716" s="8" t="s">
        <v>17935</v>
      </c>
      <c r="BP716" s="8" t="s">
        <v>17917</v>
      </c>
      <c r="BQ716" s="8" t="s">
        <v>17917</v>
      </c>
      <c r="BW716" s="8" t="s">
        <v>17917</v>
      </c>
      <c r="BX716" s="8" t="s">
        <v>17917</v>
      </c>
      <c r="BZ716" s="8" t="s">
        <v>17935</v>
      </c>
      <c r="CC716" s="8" t="s">
        <v>17917</v>
      </c>
      <c r="CD716" s="8" t="s">
        <v>17917</v>
      </c>
      <c r="CE716" s="8" t="s">
        <v>17935</v>
      </c>
      <c r="CF716" s="8" t="s">
        <v>17917</v>
      </c>
      <c r="CG716" s="8" t="s">
        <v>17935</v>
      </c>
      <c r="CJ716" s="8" t="s">
        <v>17917</v>
      </c>
      <c r="CK716" s="8" t="s">
        <v>17917</v>
      </c>
      <c r="UA716" s="8">
        <f t="array" ref="UA716">SUM(LEN($O716:$PX716))-SUM(LEN(SUBSTITUTE(UPPER($O716:$PX716),"R","")))</f>
        <v>20</v>
      </c>
      <c r="UB716" s="8">
        <f t="array" ref="UB716">SUM(LEN($O716:$PX716))-SUM(LEN(SUBSTITUTE(UPPER($O716:$PX716),"A","")))</f>
        <v>0</v>
      </c>
      <c r="UC716" s="8">
        <f t="array" ref="UC716">SUM(LEN($O716:$PX716))-SUM(LEN(SUBSTITUTE(UPPER($O716:$PX716),"P","")))</f>
        <v>8</v>
      </c>
      <c r="UG716" s="8">
        <f t="shared" si="62"/>
        <v>28</v>
      </c>
      <c r="UH716" s="8">
        <f t="shared" si="63"/>
        <v>1</v>
      </c>
      <c r="UI716" s="8">
        <f t="shared" si="64"/>
        <v>0</v>
      </c>
      <c r="UJ716" s="8">
        <f t="shared" si="65"/>
        <v>0</v>
      </c>
      <c r="UK716" s="8">
        <f t="shared" si="66"/>
        <v>0</v>
      </c>
      <c r="UN716" s="8">
        <f t="array" aca="1" ref="UN716" ca="1">SUM(IF($O$5:$PX$5&gt;=$UN$5,IF($O$5:$PX$5&lt;$UO$5,LEN($O716:$PX716)-LEN(SUBSTITUTE(UPPER($O716:$PX716),"R","")))))</f>
        <v>0</v>
      </c>
      <c r="UO716" s="8">
        <f t="array" aca="1" ref="UO716" ca="1">SUM(IF($O$5:$PX$5&gt;=$UN$5,IF($O$5:$PX$5&lt;$UO$5,LEN($O716:$PX716)-LEN(SUBSTITUTE(UPPER($O716:$PX716),"A","")))))</f>
        <v>0</v>
      </c>
      <c r="UP716" s="8">
        <f t="array" aca="1" ref="UP716" ca="1">SUM(IF($O$5:$PX$5&gt;=$UN$5,IF($O$5:$PX$5&lt;$UO$5,LEN($O716:$PX716)-LEN(SUBSTITUTE(UPPER($O716:$PX716),"P","")))))</f>
        <v>0</v>
      </c>
    </row>
    <row r="717" spans="2:562" x14ac:dyDescent="0.25">
      <c r="B717" s="60">
        <v>712</v>
      </c>
      <c r="C717" s="60" t="s">
        <v>17997</v>
      </c>
      <c r="D717" s="60" t="s">
        <v>10273</v>
      </c>
      <c r="E717" s="60">
        <v>13</v>
      </c>
      <c r="F717" s="60" t="s">
        <v>17842</v>
      </c>
      <c r="G717" s="60" t="s">
        <v>17890</v>
      </c>
      <c r="H717" s="60" t="s">
        <v>17923</v>
      </c>
      <c r="I717" s="60" t="s">
        <v>10</v>
      </c>
      <c r="J717" s="60" t="s">
        <v>11</v>
      </c>
      <c r="K717" s="60" t="s">
        <v>736</v>
      </c>
      <c r="L717" s="60" t="s">
        <v>17945</v>
      </c>
      <c r="AQ717" s="8" t="s">
        <v>17917</v>
      </c>
      <c r="AT717" s="8" t="s">
        <v>17917</v>
      </c>
      <c r="AV717" s="8" t="s">
        <v>17918</v>
      </c>
      <c r="AX717" s="8" t="s">
        <v>17935</v>
      </c>
      <c r="BA717" s="8" t="s">
        <v>17917</v>
      </c>
      <c r="BB717" s="8" t="s">
        <v>17917</v>
      </c>
      <c r="BH717" s="8" t="s">
        <v>17917</v>
      </c>
      <c r="BI717" s="8" t="s">
        <v>17918</v>
      </c>
      <c r="CJ717" s="8" t="s">
        <v>17917</v>
      </c>
      <c r="UA717" s="8">
        <f t="array" ref="UA717">SUM(LEN($O717:$PX717))-SUM(LEN(SUBSTITUTE(UPPER($O717:$PX717),"R","")))</f>
        <v>7</v>
      </c>
      <c r="UB717" s="8">
        <f t="array" ref="UB717">SUM(LEN($O717:$PX717))-SUM(LEN(SUBSTITUTE(UPPER($O717:$PX717),"A","")))</f>
        <v>0</v>
      </c>
      <c r="UC717" s="8">
        <f t="array" ref="UC717">SUM(LEN($O717:$PX717))-SUM(LEN(SUBSTITUTE(UPPER($O717:$PX717),"P","")))</f>
        <v>3</v>
      </c>
      <c r="UG717" s="8">
        <f t="shared" si="62"/>
        <v>10</v>
      </c>
      <c r="UH717" s="8">
        <f t="shared" si="63"/>
        <v>0</v>
      </c>
      <c r="UI717" s="8">
        <f t="shared" si="64"/>
        <v>1</v>
      </c>
      <c r="UJ717" s="8">
        <f t="shared" si="65"/>
        <v>0</v>
      </c>
      <c r="UK717" s="8">
        <f t="shared" si="66"/>
        <v>0</v>
      </c>
      <c r="UN717" s="8">
        <f t="array" aca="1" ref="UN717" ca="1">SUM(IF($O$5:$PX$5&gt;=$UN$5,IF($O$5:$PX$5&lt;$UO$5,LEN($O717:$PX717)-LEN(SUBSTITUTE(UPPER($O717:$PX717),"R","")))))</f>
        <v>0</v>
      </c>
      <c r="UO717" s="8">
        <f t="array" aca="1" ref="UO717" ca="1">SUM(IF($O$5:$PX$5&gt;=$UN$5,IF($O$5:$PX$5&lt;$UO$5,LEN($O717:$PX717)-LEN(SUBSTITUTE(UPPER($O717:$PX717),"A","")))))</f>
        <v>0</v>
      </c>
      <c r="UP717" s="8">
        <f t="array" aca="1" ref="UP717" ca="1">SUM(IF($O$5:$PX$5&gt;=$UN$5,IF($O$5:$PX$5&lt;$UO$5,LEN($O717:$PX717)-LEN(SUBSTITUTE(UPPER($O717:$PX717),"P","")))))</f>
        <v>0</v>
      </c>
    </row>
    <row r="718" spans="2:562" x14ac:dyDescent="0.25">
      <c r="B718" s="60">
        <v>713</v>
      </c>
      <c r="C718" s="60" t="s">
        <v>17997</v>
      </c>
      <c r="D718" s="60" t="s">
        <v>10273</v>
      </c>
      <c r="E718" s="60">
        <v>11</v>
      </c>
      <c r="F718" s="60" t="s">
        <v>17815</v>
      </c>
      <c r="G718" s="60" t="s">
        <v>17889</v>
      </c>
      <c r="H718" s="60" t="s">
        <v>17923</v>
      </c>
      <c r="I718" s="60" t="s">
        <v>10</v>
      </c>
      <c r="J718" s="60" t="s">
        <v>11</v>
      </c>
      <c r="K718" s="60" t="s">
        <v>736</v>
      </c>
      <c r="L718" s="60" t="s">
        <v>17945</v>
      </c>
      <c r="AQ718" s="8" t="s">
        <v>17917</v>
      </c>
      <c r="AT718" s="8" t="s">
        <v>17917</v>
      </c>
      <c r="AV718" s="8" t="s">
        <v>17918</v>
      </c>
      <c r="AX718" s="8" t="s">
        <v>17935</v>
      </c>
      <c r="BA718" s="8" t="s">
        <v>17917</v>
      </c>
      <c r="BB718" s="8" t="s">
        <v>17917</v>
      </c>
      <c r="BE718" s="8" t="s">
        <v>17935</v>
      </c>
      <c r="BH718" s="8" t="s">
        <v>17917</v>
      </c>
      <c r="BI718" s="8" t="s">
        <v>17918</v>
      </c>
      <c r="BP718" s="8" t="s">
        <v>17917</v>
      </c>
      <c r="UA718" s="8">
        <f t="array" ref="UA718">SUM(LEN($O718:$PX718))-SUM(LEN(SUBSTITUTE(UPPER($O718:$PX718),"R","")))</f>
        <v>8</v>
      </c>
      <c r="UB718" s="8">
        <f t="array" ref="UB718">SUM(LEN($O718:$PX718))-SUM(LEN(SUBSTITUTE(UPPER($O718:$PX718),"A","")))</f>
        <v>0</v>
      </c>
      <c r="UC718" s="8">
        <f t="array" ref="UC718">SUM(LEN($O718:$PX718))-SUM(LEN(SUBSTITUTE(UPPER($O718:$PX718),"P","")))</f>
        <v>4</v>
      </c>
      <c r="UG718" s="8">
        <f t="shared" si="62"/>
        <v>12</v>
      </c>
      <c r="UH718" s="8">
        <f t="shared" si="63"/>
        <v>1</v>
      </c>
      <c r="UI718" s="8">
        <f t="shared" si="64"/>
        <v>0</v>
      </c>
      <c r="UJ718" s="8">
        <f t="shared" si="65"/>
        <v>0</v>
      </c>
      <c r="UK718" s="8">
        <f t="shared" si="66"/>
        <v>0</v>
      </c>
      <c r="UN718" s="8">
        <f t="array" aca="1" ref="UN718" ca="1">SUM(IF($O$5:$PX$5&gt;=$UN$5,IF($O$5:$PX$5&lt;$UO$5,LEN($O718:$PX718)-LEN(SUBSTITUTE(UPPER($O718:$PX718),"R","")))))</f>
        <v>0</v>
      </c>
      <c r="UO718" s="8">
        <f t="array" aca="1" ref="UO718" ca="1">SUM(IF($O$5:$PX$5&gt;=$UN$5,IF($O$5:$PX$5&lt;$UO$5,LEN($O718:$PX718)-LEN(SUBSTITUTE(UPPER($O718:$PX718),"A","")))))</f>
        <v>0</v>
      </c>
      <c r="UP718" s="8">
        <f t="array" aca="1" ref="UP718" ca="1">SUM(IF($O$5:$PX$5&gt;=$UN$5,IF($O$5:$PX$5&lt;$UO$5,LEN($O718:$PX718)-LEN(SUBSTITUTE(UPPER($O718:$PX718),"P","")))))</f>
        <v>0</v>
      </c>
    </row>
    <row r="719" spans="2:562" x14ac:dyDescent="0.25">
      <c r="B719" s="60">
        <v>714</v>
      </c>
      <c r="C719" s="60" t="s">
        <v>17997</v>
      </c>
      <c r="D719" s="60" t="s">
        <v>10273</v>
      </c>
      <c r="E719" s="60">
        <v>10</v>
      </c>
      <c r="F719" s="60" t="s">
        <v>17815</v>
      </c>
      <c r="G719" s="60" t="s">
        <v>17890</v>
      </c>
      <c r="H719" s="60" t="s">
        <v>17923</v>
      </c>
      <c r="I719" s="60" t="s">
        <v>10</v>
      </c>
      <c r="J719" s="60" t="s">
        <v>11</v>
      </c>
      <c r="K719" s="60" t="s">
        <v>736</v>
      </c>
      <c r="L719" s="60" t="s">
        <v>17945</v>
      </c>
      <c r="AQ719" s="8" t="s">
        <v>17917</v>
      </c>
      <c r="AT719" s="8" t="s">
        <v>17917</v>
      </c>
      <c r="AV719" s="8" t="s">
        <v>17918</v>
      </c>
      <c r="BA719" s="8" t="s">
        <v>17917</v>
      </c>
      <c r="BB719" s="8" t="s">
        <v>17917</v>
      </c>
      <c r="BE719" s="8" t="s">
        <v>17935</v>
      </c>
      <c r="BH719" s="8" t="s">
        <v>17917</v>
      </c>
      <c r="BI719" s="8" t="s">
        <v>17918</v>
      </c>
      <c r="BL719" s="8" t="s">
        <v>17935</v>
      </c>
      <c r="BP719" s="8" t="s">
        <v>17917</v>
      </c>
      <c r="UA719" s="8">
        <f t="array" ref="UA719">SUM(LEN($O719:$PX719))-SUM(LEN(SUBSTITUTE(UPPER($O719:$PX719),"R","")))</f>
        <v>8</v>
      </c>
      <c r="UB719" s="8">
        <f t="array" ref="UB719">SUM(LEN($O719:$PX719))-SUM(LEN(SUBSTITUTE(UPPER($O719:$PX719),"A","")))</f>
        <v>0</v>
      </c>
      <c r="UC719" s="8">
        <f t="array" ref="UC719">SUM(LEN($O719:$PX719))-SUM(LEN(SUBSTITUTE(UPPER($O719:$PX719),"P","")))</f>
        <v>4</v>
      </c>
      <c r="UG719" s="8">
        <f t="shared" si="62"/>
        <v>12</v>
      </c>
      <c r="UH719" s="8">
        <f t="shared" si="63"/>
        <v>0</v>
      </c>
      <c r="UI719" s="8">
        <f t="shared" si="64"/>
        <v>1</v>
      </c>
      <c r="UJ719" s="8">
        <f t="shared" si="65"/>
        <v>0</v>
      </c>
      <c r="UK719" s="8">
        <f t="shared" si="66"/>
        <v>0</v>
      </c>
      <c r="UN719" s="8">
        <f t="array" aca="1" ref="UN719" ca="1">SUM(IF($O$5:$PX$5&gt;=$UN$5,IF($O$5:$PX$5&lt;$UO$5,LEN($O719:$PX719)-LEN(SUBSTITUTE(UPPER($O719:$PX719),"R","")))))</f>
        <v>0</v>
      </c>
      <c r="UO719" s="8">
        <f t="array" aca="1" ref="UO719" ca="1">SUM(IF($O$5:$PX$5&gt;=$UN$5,IF($O$5:$PX$5&lt;$UO$5,LEN($O719:$PX719)-LEN(SUBSTITUTE(UPPER($O719:$PX719),"A","")))))</f>
        <v>0</v>
      </c>
      <c r="UP719" s="8">
        <f t="array" aca="1" ref="UP719" ca="1">SUM(IF($O$5:$PX$5&gt;=$UN$5,IF($O$5:$PX$5&lt;$UO$5,LEN($O719:$PX719)-LEN(SUBSTITUTE(UPPER($O719:$PX719),"P","")))))</f>
        <v>0</v>
      </c>
    </row>
    <row r="720" spans="2:562" x14ac:dyDescent="0.25">
      <c r="B720" s="60">
        <v>715</v>
      </c>
      <c r="C720" s="60" t="s">
        <v>17997</v>
      </c>
      <c r="D720" s="60" t="s">
        <v>10273</v>
      </c>
      <c r="E720" s="60">
        <v>10</v>
      </c>
      <c r="F720" s="60" t="s">
        <v>17842</v>
      </c>
      <c r="G720" s="60" t="s">
        <v>17890</v>
      </c>
      <c r="H720" s="60" t="s">
        <v>17923</v>
      </c>
      <c r="I720" s="60" t="s">
        <v>10</v>
      </c>
      <c r="J720" s="60" t="s">
        <v>11</v>
      </c>
      <c r="K720" s="60" t="s">
        <v>736</v>
      </c>
      <c r="L720" s="60" t="s">
        <v>17945</v>
      </c>
      <c r="AQ720" s="8" t="s">
        <v>17917</v>
      </c>
      <c r="AT720" s="8" t="s">
        <v>17917</v>
      </c>
      <c r="AV720" s="8" t="s">
        <v>17918</v>
      </c>
      <c r="BA720" s="8" t="s">
        <v>17917</v>
      </c>
      <c r="BB720" s="8" t="s">
        <v>17917</v>
      </c>
      <c r="BE720" s="8" t="s">
        <v>17935</v>
      </c>
      <c r="BH720" s="8" t="s">
        <v>17917</v>
      </c>
      <c r="BI720" s="8" t="s">
        <v>17918</v>
      </c>
      <c r="BL720" s="8" t="s">
        <v>17935</v>
      </c>
      <c r="BP720" s="8" t="s">
        <v>17917</v>
      </c>
      <c r="BQ720" s="8" t="s">
        <v>17917</v>
      </c>
      <c r="BW720" s="8" t="s">
        <v>17917</v>
      </c>
      <c r="BX720" s="8" t="s">
        <v>17917</v>
      </c>
      <c r="BZ720" s="8" t="s">
        <v>17935</v>
      </c>
      <c r="CC720" s="8" t="s">
        <v>17917</v>
      </c>
      <c r="CD720" s="8" t="s">
        <v>17917</v>
      </c>
      <c r="CE720" s="8" t="s">
        <v>17935</v>
      </c>
      <c r="CF720" s="8" t="s">
        <v>17917</v>
      </c>
      <c r="CG720" s="8" t="s">
        <v>17935</v>
      </c>
      <c r="CJ720" s="8" t="s">
        <v>17917</v>
      </c>
      <c r="CK720" s="8" t="s">
        <v>17917</v>
      </c>
      <c r="UA720" s="8">
        <f t="array" ref="UA720">SUM(LEN($O720:$PX720))-SUM(LEN(SUBSTITUTE(UPPER($O720:$PX720),"R","")))</f>
        <v>19</v>
      </c>
      <c r="UB720" s="8">
        <f t="array" ref="UB720">SUM(LEN($O720:$PX720))-SUM(LEN(SUBSTITUTE(UPPER($O720:$PX720),"A","")))</f>
        <v>0</v>
      </c>
      <c r="UC720" s="8">
        <f t="array" ref="UC720">SUM(LEN($O720:$PX720))-SUM(LEN(SUBSTITUTE(UPPER($O720:$PX720),"P","")))</f>
        <v>7</v>
      </c>
      <c r="UG720" s="8">
        <f t="shared" si="62"/>
        <v>26</v>
      </c>
      <c r="UH720" s="8">
        <f t="shared" si="63"/>
        <v>0</v>
      </c>
      <c r="UI720" s="8">
        <f t="shared" si="64"/>
        <v>1</v>
      </c>
      <c r="UJ720" s="8">
        <f t="shared" si="65"/>
        <v>0</v>
      </c>
      <c r="UK720" s="8">
        <f t="shared" si="66"/>
        <v>0</v>
      </c>
      <c r="UN720" s="8">
        <f t="array" aca="1" ref="UN720" ca="1">SUM(IF($O$5:$PX$5&gt;=$UN$5,IF($O$5:$PX$5&lt;$UO$5,LEN($O720:$PX720)-LEN(SUBSTITUTE(UPPER($O720:$PX720),"R","")))))</f>
        <v>0</v>
      </c>
      <c r="UO720" s="8">
        <f t="array" aca="1" ref="UO720" ca="1">SUM(IF($O$5:$PX$5&gt;=$UN$5,IF($O$5:$PX$5&lt;$UO$5,LEN($O720:$PX720)-LEN(SUBSTITUTE(UPPER($O720:$PX720),"A","")))))</f>
        <v>0</v>
      </c>
      <c r="UP720" s="8">
        <f t="array" aca="1" ref="UP720" ca="1">SUM(IF($O$5:$PX$5&gt;=$UN$5,IF($O$5:$PX$5&lt;$UO$5,LEN($O720:$PX720)-LEN(SUBSTITUTE(UPPER($O720:$PX720),"P","")))))</f>
        <v>0</v>
      </c>
    </row>
    <row r="721" spans="2:562" x14ac:dyDescent="0.25">
      <c r="B721" s="60">
        <v>716</v>
      </c>
      <c r="C721" s="60" t="s">
        <v>17997</v>
      </c>
      <c r="D721" s="60" t="s">
        <v>10273</v>
      </c>
      <c r="E721" s="60">
        <v>9</v>
      </c>
      <c r="F721" s="60" t="s">
        <v>17842</v>
      </c>
      <c r="G721" s="60" t="s">
        <v>17889</v>
      </c>
      <c r="H721" s="60" t="s">
        <v>17923</v>
      </c>
      <c r="I721" s="60" t="s">
        <v>10</v>
      </c>
      <c r="J721" s="60" t="s">
        <v>11</v>
      </c>
      <c r="K721" s="60" t="s">
        <v>736</v>
      </c>
      <c r="L721" s="60" t="s">
        <v>17945</v>
      </c>
      <c r="AQ721" s="8" t="s">
        <v>17917</v>
      </c>
      <c r="AT721" s="8" t="s">
        <v>17917</v>
      </c>
      <c r="AV721" s="8" t="s">
        <v>17918</v>
      </c>
      <c r="AX721" s="8" t="s">
        <v>17935</v>
      </c>
      <c r="BA721" s="8" t="s">
        <v>17917</v>
      </c>
      <c r="BB721" s="8" t="s">
        <v>17917</v>
      </c>
      <c r="BE721" s="8" t="s">
        <v>17935</v>
      </c>
      <c r="BH721" s="8" t="s">
        <v>17917</v>
      </c>
      <c r="BI721" s="8" t="s">
        <v>17918</v>
      </c>
      <c r="BL721" s="8" t="s">
        <v>17935</v>
      </c>
      <c r="BP721" s="8" t="s">
        <v>17917</v>
      </c>
      <c r="BQ721" s="8" t="s">
        <v>17917</v>
      </c>
      <c r="BW721" s="8" t="s">
        <v>17917</v>
      </c>
      <c r="BX721" s="8" t="s">
        <v>17917</v>
      </c>
      <c r="BZ721" s="8" t="s">
        <v>17935</v>
      </c>
      <c r="CC721" s="8" t="s">
        <v>17917</v>
      </c>
      <c r="CD721" s="8" t="s">
        <v>17917</v>
      </c>
      <c r="CE721" s="8" t="s">
        <v>17935</v>
      </c>
      <c r="CF721" s="8" t="s">
        <v>17917</v>
      </c>
      <c r="CG721" s="8" t="s">
        <v>17935</v>
      </c>
      <c r="CJ721" s="8" t="s">
        <v>17917</v>
      </c>
      <c r="CK721" s="8" t="s">
        <v>17917</v>
      </c>
      <c r="UA721" s="8">
        <f t="array" ref="UA721">SUM(LEN($O721:$PX721))-SUM(LEN(SUBSTITUTE(UPPER($O721:$PX721),"R","")))</f>
        <v>20</v>
      </c>
      <c r="UB721" s="8">
        <f t="array" ref="UB721">SUM(LEN($O721:$PX721))-SUM(LEN(SUBSTITUTE(UPPER($O721:$PX721),"A","")))</f>
        <v>0</v>
      </c>
      <c r="UC721" s="8">
        <f t="array" ref="UC721">SUM(LEN($O721:$PX721))-SUM(LEN(SUBSTITUTE(UPPER($O721:$PX721),"P","")))</f>
        <v>8</v>
      </c>
      <c r="UG721" s="8">
        <f t="shared" si="62"/>
        <v>28</v>
      </c>
      <c r="UH721" s="8">
        <f t="shared" si="63"/>
        <v>1</v>
      </c>
      <c r="UI721" s="8">
        <f t="shared" si="64"/>
        <v>0</v>
      </c>
      <c r="UJ721" s="8">
        <f t="shared" si="65"/>
        <v>0</v>
      </c>
      <c r="UK721" s="8">
        <f t="shared" si="66"/>
        <v>0</v>
      </c>
      <c r="UN721" s="8">
        <f t="array" aca="1" ref="UN721" ca="1">SUM(IF($O$5:$PX$5&gt;=$UN$5,IF($O$5:$PX$5&lt;$UO$5,LEN($O721:$PX721)-LEN(SUBSTITUTE(UPPER($O721:$PX721),"R","")))))</f>
        <v>0</v>
      </c>
      <c r="UO721" s="8">
        <f t="array" aca="1" ref="UO721" ca="1">SUM(IF($O$5:$PX$5&gt;=$UN$5,IF($O$5:$PX$5&lt;$UO$5,LEN($O721:$PX721)-LEN(SUBSTITUTE(UPPER($O721:$PX721),"A","")))))</f>
        <v>0</v>
      </c>
      <c r="UP721" s="8">
        <f t="array" aca="1" ref="UP721" ca="1">SUM(IF($O$5:$PX$5&gt;=$UN$5,IF($O$5:$PX$5&lt;$UO$5,LEN($O721:$PX721)-LEN(SUBSTITUTE(UPPER($O721:$PX721),"P","")))))</f>
        <v>0</v>
      </c>
    </row>
    <row r="722" spans="2:562" x14ac:dyDescent="0.25">
      <c r="B722" s="60">
        <v>717</v>
      </c>
      <c r="C722" s="60" t="s">
        <v>17997</v>
      </c>
      <c r="D722" s="60" t="s">
        <v>10273</v>
      </c>
      <c r="E722" s="60">
        <v>9</v>
      </c>
      <c r="F722" s="60" t="s">
        <v>17842</v>
      </c>
      <c r="G722" s="60" t="s">
        <v>17889</v>
      </c>
      <c r="H722" s="60" t="s">
        <v>17923</v>
      </c>
      <c r="I722" s="60" t="s">
        <v>10</v>
      </c>
      <c r="J722" s="60" t="s">
        <v>11</v>
      </c>
      <c r="K722" s="60" t="s">
        <v>736</v>
      </c>
      <c r="L722" s="60" t="s">
        <v>17945</v>
      </c>
      <c r="AQ722" s="8" t="s">
        <v>17917</v>
      </c>
      <c r="AV722" s="8" t="s">
        <v>17918</v>
      </c>
      <c r="AX722" s="8" t="s">
        <v>17935</v>
      </c>
      <c r="BA722" s="8" t="s">
        <v>17917</v>
      </c>
      <c r="BB722" s="8" t="s">
        <v>17917</v>
      </c>
      <c r="UA722" s="8">
        <f t="array" ref="UA722">SUM(LEN($O722:$PX722))-SUM(LEN(SUBSTITUTE(UPPER($O722:$PX722),"R","")))</f>
        <v>4</v>
      </c>
      <c r="UB722" s="8">
        <f t="array" ref="UB722">SUM(LEN($O722:$PX722))-SUM(LEN(SUBSTITUTE(UPPER($O722:$PX722),"A","")))</f>
        <v>0</v>
      </c>
      <c r="UC722" s="8">
        <f t="array" ref="UC722">SUM(LEN($O722:$PX722))-SUM(LEN(SUBSTITUTE(UPPER($O722:$PX722),"P","")))</f>
        <v>2</v>
      </c>
      <c r="UG722" s="8">
        <f t="shared" si="62"/>
        <v>6</v>
      </c>
      <c r="UH722" s="8">
        <f t="shared" si="63"/>
        <v>1</v>
      </c>
      <c r="UI722" s="8">
        <f t="shared" si="64"/>
        <v>0</v>
      </c>
      <c r="UJ722" s="8">
        <f t="shared" si="65"/>
        <v>0</v>
      </c>
      <c r="UK722" s="8">
        <f t="shared" si="66"/>
        <v>0</v>
      </c>
      <c r="UN722" s="8">
        <f t="array" aca="1" ref="UN722" ca="1">SUM(IF($O$5:$PX$5&gt;=$UN$5,IF($O$5:$PX$5&lt;$UO$5,LEN($O722:$PX722)-LEN(SUBSTITUTE(UPPER($O722:$PX722),"R","")))))</f>
        <v>0</v>
      </c>
      <c r="UO722" s="8">
        <f t="array" aca="1" ref="UO722" ca="1">SUM(IF($O$5:$PX$5&gt;=$UN$5,IF($O$5:$PX$5&lt;$UO$5,LEN($O722:$PX722)-LEN(SUBSTITUTE(UPPER($O722:$PX722),"A","")))))</f>
        <v>0</v>
      </c>
      <c r="UP722" s="8">
        <f t="array" aca="1" ref="UP722" ca="1">SUM(IF($O$5:$PX$5&gt;=$UN$5,IF($O$5:$PX$5&lt;$UO$5,LEN($O722:$PX722)-LEN(SUBSTITUTE(UPPER($O722:$PX722),"P","")))))</f>
        <v>0</v>
      </c>
    </row>
    <row r="723" spans="2:562" x14ac:dyDescent="0.25">
      <c r="B723" s="60">
        <v>718</v>
      </c>
      <c r="C723" s="60" t="s">
        <v>17997</v>
      </c>
      <c r="D723" s="60" t="s">
        <v>10273</v>
      </c>
      <c r="E723" s="60">
        <v>10</v>
      </c>
      <c r="F723" s="60" t="s">
        <v>17842</v>
      </c>
      <c r="G723" s="60" t="s">
        <v>17890</v>
      </c>
      <c r="H723" s="60" t="s">
        <v>17923</v>
      </c>
      <c r="I723" s="60" t="s">
        <v>10</v>
      </c>
      <c r="J723" s="60" t="s">
        <v>11</v>
      </c>
      <c r="K723" s="60" t="s">
        <v>736</v>
      </c>
      <c r="L723" s="60" t="s">
        <v>17945</v>
      </c>
      <c r="AQ723" s="8" t="s">
        <v>17917</v>
      </c>
      <c r="AT723" s="8" t="s">
        <v>17917</v>
      </c>
      <c r="AV723" s="8" t="s">
        <v>17918</v>
      </c>
      <c r="AX723" s="8" t="s">
        <v>17935</v>
      </c>
      <c r="BA723" s="8" t="s">
        <v>17917</v>
      </c>
      <c r="BB723" s="8" t="s">
        <v>17917</v>
      </c>
      <c r="BE723" s="8" t="s">
        <v>17935</v>
      </c>
      <c r="BH723" s="8" t="s">
        <v>17917</v>
      </c>
      <c r="BI723" s="8" t="s">
        <v>17918</v>
      </c>
      <c r="BP723" s="8" t="s">
        <v>17917</v>
      </c>
      <c r="BQ723" s="8" t="s">
        <v>17917</v>
      </c>
      <c r="BW723" s="8" t="s">
        <v>17917</v>
      </c>
      <c r="BX723" s="8" t="s">
        <v>17917</v>
      </c>
      <c r="BZ723" s="8" t="s">
        <v>17935</v>
      </c>
      <c r="CC723" s="8" t="s">
        <v>17917</v>
      </c>
      <c r="CD723" s="8" t="s">
        <v>17917</v>
      </c>
      <c r="UA723" s="8">
        <f t="array" ref="UA723">SUM(LEN($O723:$PX723))-SUM(LEN(SUBSTITUTE(UPPER($O723:$PX723),"R","")))</f>
        <v>14</v>
      </c>
      <c r="UB723" s="8">
        <f t="array" ref="UB723">SUM(LEN($O723:$PX723))-SUM(LEN(SUBSTITUTE(UPPER($O723:$PX723),"A","")))</f>
        <v>0</v>
      </c>
      <c r="UC723" s="8">
        <f t="array" ref="UC723">SUM(LEN($O723:$PX723))-SUM(LEN(SUBSTITUTE(UPPER($O723:$PX723),"P","")))</f>
        <v>5</v>
      </c>
      <c r="UG723" s="8">
        <f t="shared" si="62"/>
        <v>19</v>
      </c>
      <c r="UH723" s="8">
        <f t="shared" si="63"/>
        <v>0</v>
      </c>
      <c r="UI723" s="8">
        <f t="shared" si="64"/>
        <v>1</v>
      </c>
      <c r="UJ723" s="8">
        <f t="shared" si="65"/>
        <v>0</v>
      </c>
      <c r="UK723" s="8">
        <f t="shared" si="66"/>
        <v>0</v>
      </c>
      <c r="UN723" s="8">
        <f t="array" aca="1" ref="UN723" ca="1">SUM(IF($O$5:$PX$5&gt;=$UN$5,IF($O$5:$PX$5&lt;$UO$5,LEN($O723:$PX723)-LEN(SUBSTITUTE(UPPER($O723:$PX723),"R","")))))</f>
        <v>0</v>
      </c>
      <c r="UO723" s="8">
        <f t="array" aca="1" ref="UO723" ca="1">SUM(IF($O$5:$PX$5&gt;=$UN$5,IF($O$5:$PX$5&lt;$UO$5,LEN($O723:$PX723)-LEN(SUBSTITUTE(UPPER($O723:$PX723),"A","")))))</f>
        <v>0</v>
      </c>
      <c r="UP723" s="8">
        <f t="array" aca="1" ref="UP723" ca="1">SUM(IF($O$5:$PX$5&gt;=$UN$5,IF($O$5:$PX$5&lt;$UO$5,LEN($O723:$PX723)-LEN(SUBSTITUTE(UPPER($O723:$PX723),"P","")))))</f>
        <v>0</v>
      </c>
    </row>
    <row r="724" spans="2:562" x14ac:dyDescent="0.25">
      <c r="B724" s="60">
        <v>719</v>
      </c>
      <c r="C724" s="60" t="s">
        <v>17997</v>
      </c>
      <c r="D724" s="60" t="s">
        <v>10273</v>
      </c>
      <c r="E724" s="60">
        <v>6</v>
      </c>
      <c r="F724" s="60" t="s">
        <v>17815</v>
      </c>
      <c r="G724" s="60" t="s">
        <v>17887</v>
      </c>
      <c r="H724" s="60" t="s">
        <v>17923</v>
      </c>
      <c r="I724" s="60" t="s">
        <v>10</v>
      </c>
      <c r="J724" s="60" t="s">
        <v>11</v>
      </c>
      <c r="K724" s="60" t="s">
        <v>736</v>
      </c>
      <c r="L724" s="60" t="s">
        <v>17945</v>
      </c>
      <c r="AQ724" s="8" t="s">
        <v>17917</v>
      </c>
      <c r="AT724" s="8" t="s">
        <v>17917</v>
      </c>
      <c r="AV724" s="8" t="s">
        <v>17918</v>
      </c>
      <c r="AX724" s="8" t="s">
        <v>17935</v>
      </c>
      <c r="BA724" s="8" t="s">
        <v>17917</v>
      </c>
      <c r="BB724" s="8" t="s">
        <v>17917</v>
      </c>
      <c r="BE724" s="8" t="s">
        <v>17935</v>
      </c>
      <c r="BH724" s="8" t="s">
        <v>17917</v>
      </c>
      <c r="BI724" s="8" t="s">
        <v>17918</v>
      </c>
      <c r="BP724" s="8" t="s">
        <v>17917</v>
      </c>
      <c r="BX724" s="8" t="s">
        <v>17917</v>
      </c>
      <c r="BZ724" s="8" t="s">
        <v>17935</v>
      </c>
      <c r="CC724" s="8" t="s">
        <v>17917</v>
      </c>
      <c r="CD724" s="8" t="s">
        <v>17917</v>
      </c>
      <c r="CE724" s="8" t="s">
        <v>17935</v>
      </c>
      <c r="CG724" s="8" t="s">
        <v>17935</v>
      </c>
      <c r="CJ724" s="8" t="s">
        <v>17917</v>
      </c>
      <c r="CK724" s="8" t="s">
        <v>17917</v>
      </c>
      <c r="UA724" s="8">
        <f t="array" ref="UA724">SUM(LEN($O724:$PX724))-SUM(LEN(SUBSTITUTE(UPPER($O724:$PX724),"R","")))</f>
        <v>16</v>
      </c>
      <c r="UB724" s="8">
        <f t="array" ref="UB724">SUM(LEN($O724:$PX724))-SUM(LEN(SUBSTITUTE(UPPER($O724:$PX724),"A","")))</f>
        <v>0</v>
      </c>
      <c r="UC724" s="8">
        <f t="array" ref="UC724">SUM(LEN($O724:$PX724))-SUM(LEN(SUBSTITUTE(UPPER($O724:$PX724),"P","")))</f>
        <v>7</v>
      </c>
      <c r="UG724" s="8">
        <f t="shared" si="62"/>
        <v>23</v>
      </c>
      <c r="UH724" s="8">
        <f t="shared" si="63"/>
        <v>1</v>
      </c>
      <c r="UI724" s="8">
        <f t="shared" si="64"/>
        <v>0</v>
      </c>
      <c r="UJ724" s="8">
        <f t="shared" si="65"/>
        <v>0</v>
      </c>
      <c r="UK724" s="8">
        <f t="shared" si="66"/>
        <v>0</v>
      </c>
      <c r="UN724" s="8">
        <f t="array" aca="1" ref="UN724" ca="1">SUM(IF($O$5:$PX$5&gt;=$UN$5,IF($O$5:$PX$5&lt;$UO$5,LEN($O724:$PX724)-LEN(SUBSTITUTE(UPPER($O724:$PX724),"R","")))))</f>
        <v>0</v>
      </c>
      <c r="UO724" s="8">
        <f t="array" aca="1" ref="UO724" ca="1">SUM(IF($O$5:$PX$5&gt;=$UN$5,IF($O$5:$PX$5&lt;$UO$5,LEN($O724:$PX724)-LEN(SUBSTITUTE(UPPER($O724:$PX724),"A","")))))</f>
        <v>0</v>
      </c>
      <c r="UP724" s="8">
        <f t="array" aca="1" ref="UP724" ca="1">SUM(IF($O$5:$PX$5&gt;=$UN$5,IF($O$5:$PX$5&lt;$UO$5,LEN($O724:$PX724)-LEN(SUBSTITUTE(UPPER($O724:$PX724),"P","")))))</f>
        <v>0</v>
      </c>
    </row>
    <row r="725" spans="2:562" x14ac:dyDescent="0.25">
      <c r="B725" s="60">
        <v>720</v>
      </c>
      <c r="C725" s="60" t="s">
        <v>17997</v>
      </c>
      <c r="D725" s="60" t="s">
        <v>10273</v>
      </c>
      <c r="E725" s="60">
        <v>6</v>
      </c>
      <c r="F725" s="60" t="s">
        <v>17815</v>
      </c>
      <c r="G725" s="60" t="s">
        <v>17887</v>
      </c>
      <c r="H725" s="60" t="s">
        <v>17923</v>
      </c>
      <c r="I725" s="60" t="s">
        <v>10</v>
      </c>
      <c r="J725" s="60" t="s">
        <v>11</v>
      </c>
      <c r="K725" s="60" t="s">
        <v>736</v>
      </c>
      <c r="L725" s="60" t="s">
        <v>17945</v>
      </c>
      <c r="AQ725" s="8" t="s">
        <v>17917</v>
      </c>
      <c r="AT725" s="8" t="s">
        <v>17917</v>
      </c>
      <c r="AV725" s="8" t="s">
        <v>17918</v>
      </c>
      <c r="AX725" s="8" t="s">
        <v>17935</v>
      </c>
      <c r="BA725" s="8" t="s">
        <v>17917</v>
      </c>
      <c r="BB725" s="8" t="s">
        <v>17917</v>
      </c>
      <c r="BE725" s="8" t="s">
        <v>17935</v>
      </c>
      <c r="BH725" s="8" t="s">
        <v>17917</v>
      </c>
      <c r="BI725" s="8" t="s">
        <v>17918</v>
      </c>
      <c r="BX725" s="8" t="s">
        <v>17917</v>
      </c>
      <c r="BZ725" s="8" t="s">
        <v>17935</v>
      </c>
      <c r="CC725" s="8" t="s">
        <v>17917</v>
      </c>
      <c r="CD725" s="8" t="s">
        <v>17917</v>
      </c>
      <c r="CE725" s="8" t="s">
        <v>17935</v>
      </c>
      <c r="CF725" s="8" t="s">
        <v>17917</v>
      </c>
      <c r="CG725" s="8" t="s">
        <v>17935</v>
      </c>
      <c r="CJ725" s="8" t="s">
        <v>17917</v>
      </c>
      <c r="CK725" s="8" t="s">
        <v>17917</v>
      </c>
      <c r="UA725" s="8">
        <f t="array" ref="UA725">SUM(LEN($O725:$PX725))-SUM(LEN(SUBSTITUTE(UPPER($O725:$PX725),"R","")))</f>
        <v>16</v>
      </c>
      <c r="UB725" s="8">
        <f t="array" ref="UB725">SUM(LEN($O725:$PX725))-SUM(LEN(SUBSTITUTE(UPPER($O725:$PX725),"A","")))</f>
        <v>0</v>
      </c>
      <c r="UC725" s="8">
        <f t="array" ref="UC725">SUM(LEN($O725:$PX725))-SUM(LEN(SUBSTITUTE(UPPER($O725:$PX725),"P","")))</f>
        <v>7</v>
      </c>
      <c r="UG725" s="8">
        <f t="shared" si="62"/>
        <v>23</v>
      </c>
      <c r="UH725" s="8">
        <f t="shared" si="63"/>
        <v>1</v>
      </c>
      <c r="UI725" s="8">
        <f t="shared" si="64"/>
        <v>0</v>
      </c>
      <c r="UJ725" s="8">
        <f t="shared" si="65"/>
        <v>0</v>
      </c>
      <c r="UK725" s="8">
        <f t="shared" si="66"/>
        <v>0</v>
      </c>
      <c r="UN725" s="8">
        <f t="array" aca="1" ref="UN725" ca="1">SUM(IF($O$5:$PX$5&gt;=$UN$5,IF($O$5:$PX$5&lt;$UO$5,LEN($O725:$PX725)-LEN(SUBSTITUTE(UPPER($O725:$PX725),"R","")))))</f>
        <v>0</v>
      </c>
      <c r="UO725" s="8">
        <f t="array" aca="1" ref="UO725" ca="1">SUM(IF($O$5:$PX$5&gt;=$UN$5,IF($O$5:$PX$5&lt;$UO$5,LEN($O725:$PX725)-LEN(SUBSTITUTE(UPPER($O725:$PX725),"A","")))))</f>
        <v>0</v>
      </c>
      <c r="UP725" s="8">
        <f t="array" aca="1" ref="UP725" ca="1">SUM(IF($O$5:$PX$5&gt;=$UN$5,IF($O$5:$PX$5&lt;$UO$5,LEN($O725:$PX725)-LEN(SUBSTITUTE(UPPER($O725:$PX725),"P","")))))</f>
        <v>0</v>
      </c>
    </row>
    <row r="726" spans="2:562" x14ac:dyDescent="0.25">
      <c r="B726" s="60">
        <v>721</v>
      </c>
      <c r="C726" s="60" t="s">
        <v>17997</v>
      </c>
      <c r="D726" s="60" t="s">
        <v>10273</v>
      </c>
      <c r="E726" s="60">
        <v>6</v>
      </c>
      <c r="F726" s="60" t="s">
        <v>17815</v>
      </c>
      <c r="G726" s="60" t="s">
        <v>17887</v>
      </c>
      <c r="H726" s="60" t="s">
        <v>17923</v>
      </c>
      <c r="I726" s="60" t="s">
        <v>10</v>
      </c>
      <c r="J726" s="60" t="s">
        <v>11</v>
      </c>
      <c r="K726" s="60" t="s">
        <v>736</v>
      </c>
      <c r="L726" s="60" t="s">
        <v>17945</v>
      </c>
      <c r="AQ726" s="8" t="s">
        <v>17917</v>
      </c>
      <c r="AT726" s="8" t="s">
        <v>17917</v>
      </c>
      <c r="AV726" s="8" t="s">
        <v>17918</v>
      </c>
      <c r="AX726" s="8" t="s">
        <v>17935</v>
      </c>
      <c r="BA726" s="8" t="s">
        <v>17917</v>
      </c>
      <c r="BB726" s="8" t="s">
        <v>17917</v>
      </c>
      <c r="BH726" s="8" t="s">
        <v>17917</v>
      </c>
      <c r="BI726" s="8" t="s">
        <v>17918</v>
      </c>
      <c r="BQ726" s="8" t="s">
        <v>17917</v>
      </c>
      <c r="BW726" s="8" t="s">
        <v>17917</v>
      </c>
      <c r="BX726" s="8" t="s">
        <v>17917</v>
      </c>
      <c r="BZ726" s="8" t="s">
        <v>17935</v>
      </c>
      <c r="CC726" s="8" t="s">
        <v>17917</v>
      </c>
      <c r="CD726" s="8" t="s">
        <v>17917</v>
      </c>
      <c r="CE726" s="8" t="s">
        <v>17935</v>
      </c>
      <c r="CF726" s="8" t="s">
        <v>17917</v>
      </c>
      <c r="CG726" s="8" t="s">
        <v>17935</v>
      </c>
      <c r="CJ726" s="8" t="s">
        <v>17917</v>
      </c>
      <c r="CK726" s="8" t="s">
        <v>17917</v>
      </c>
      <c r="UA726" s="8">
        <f t="array" ref="UA726">SUM(LEN($O726:$PX726))-SUM(LEN(SUBSTITUTE(UPPER($O726:$PX726),"R","")))</f>
        <v>17</v>
      </c>
      <c r="UB726" s="8">
        <f t="array" ref="UB726">SUM(LEN($O726:$PX726))-SUM(LEN(SUBSTITUTE(UPPER($O726:$PX726),"A","")))</f>
        <v>0</v>
      </c>
      <c r="UC726" s="8">
        <f t="array" ref="UC726">SUM(LEN($O726:$PX726))-SUM(LEN(SUBSTITUTE(UPPER($O726:$PX726),"P","")))</f>
        <v>6</v>
      </c>
      <c r="UG726" s="8">
        <f t="shared" si="62"/>
        <v>23</v>
      </c>
      <c r="UH726" s="8">
        <f t="shared" si="63"/>
        <v>1</v>
      </c>
      <c r="UI726" s="8">
        <f t="shared" si="64"/>
        <v>0</v>
      </c>
      <c r="UJ726" s="8">
        <f t="shared" si="65"/>
        <v>0</v>
      </c>
      <c r="UK726" s="8">
        <f t="shared" si="66"/>
        <v>0</v>
      </c>
      <c r="UN726" s="8">
        <f t="array" aca="1" ref="UN726" ca="1">SUM(IF($O$5:$PX$5&gt;=$UN$5,IF($O$5:$PX$5&lt;$UO$5,LEN($O726:$PX726)-LEN(SUBSTITUTE(UPPER($O726:$PX726),"R","")))))</f>
        <v>0</v>
      </c>
      <c r="UO726" s="8">
        <f t="array" aca="1" ref="UO726" ca="1">SUM(IF($O$5:$PX$5&gt;=$UN$5,IF($O$5:$PX$5&lt;$UO$5,LEN($O726:$PX726)-LEN(SUBSTITUTE(UPPER($O726:$PX726),"A","")))))</f>
        <v>0</v>
      </c>
      <c r="UP726" s="8">
        <f t="array" aca="1" ref="UP726" ca="1">SUM(IF($O$5:$PX$5&gt;=$UN$5,IF($O$5:$PX$5&lt;$UO$5,LEN($O726:$PX726)-LEN(SUBSTITUTE(UPPER($O726:$PX726),"P","")))))</f>
        <v>0</v>
      </c>
    </row>
    <row r="727" spans="2:562" x14ac:dyDescent="0.25">
      <c r="B727" s="60">
        <v>722</v>
      </c>
      <c r="C727" s="60" t="s">
        <v>17997</v>
      </c>
      <c r="D727" s="60" t="s">
        <v>10273</v>
      </c>
      <c r="E727" s="60">
        <v>6</v>
      </c>
      <c r="F727" s="60" t="s">
        <v>17842</v>
      </c>
      <c r="G727" s="60" t="s">
        <v>17887</v>
      </c>
      <c r="H727" s="60" t="s">
        <v>17923</v>
      </c>
      <c r="I727" s="60" t="s">
        <v>10</v>
      </c>
      <c r="J727" s="60" t="s">
        <v>11</v>
      </c>
      <c r="K727" s="60" t="s">
        <v>736</v>
      </c>
      <c r="L727" s="60" t="s">
        <v>17945</v>
      </c>
      <c r="AQ727" s="8" t="s">
        <v>17917</v>
      </c>
      <c r="AT727" s="8" t="s">
        <v>17917</v>
      </c>
      <c r="AV727" s="8" t="s">
        <v>17918</v>
      </c>
      <c r="AX727" s="8" t="s">
        <v>17935</v>
      </c>
      <c r="BA727" s="8" t="s">
        <v>17917</v>
      </c>
      <c r="BB727" s="8" t="s">
        <v>17917</v>
      </c>
      <c r="BE727" s="8" t="s">
        <v>17935</v>
      </c>
      <c r="BH727" s="8" t="s">
        <v>17917</v>
      </c>
      <c r="BI727" s="8" t="s">
        <v>17918</v>
      </c>
      <c r="BP727" s="8" t="s">
        <v>17917</v>
      </c>
      <c r="BQ727" s="8" t="s">
        <v>17917</v>
      </c>
      <c r="BW727" s="8" t="s">
        <v>17917</v>
      </c>
      <c r="BX727" s="8" t="s">
        <v>17917</v>
      </c>
      <c r="BZ727" s="8" t="s">
        <v>17935</v>
      </c>
      <c r="CC727" s="8" t="s">
        <v>17917</v>
      </c>
      <c r="CD727" s="8" t="s">
        <v>17917</v>
      </c>
      <c r="CE727" s="8" t="s">
        <v>17935</v>
      </c>
      <c r="CF727" s="8" t="s">
        <v>17917</v>
      </c>
      <c r="CG727" s="8" t="s">
        <v>17935</v>
      </c>
      <c r="CJ727" s="8" t="s">
        <v>17917</v>
      </c>
      <c r="CK727" s="8" t="s">
        <v>17917</v>
      </c>
      <c r="UA727" s="8">
        <f t="array" ref="UA727">SUM(LEN($O727:$PX727))-SUM(LEN(SUBSTITUTE(UPPER($O727:$PX727),"R","")))</f>
        <v>19</v>
      </c>
      <c r="UB727" s="8">
        <f t="array" ref="UB727">SUM(LEN($O727:$PX727))-SUM(LEN(SUBSTITUTE(UPPER($O727:$PX727),"A","")))</f>
        <v>0</v>
      </c>
      <c r="UC727" s="8">
        <f t="array" ref="UC727">SUM(LEN($O727:$PX727))-SUM(LEN(SUBSTITUTE(UPPER($O727:$PX727),"P","")))</f>
        <v>7</v>
      </c>
      <c r="UG727" s="8">
        <f t="shared" si="62"/>
        <v>26</v>
      </c>
      <c r="UH727" s="8">
        <f t="shared" si="63"/>
        <v>1</v>
      </c>
      <c r="UI727" s="8">
        <f t="shared" si="64"/>
        <v>0</v>
      </c>
      <c r="UJ727" s="8">
        <f t="shared" si="65"/>
        <v>0</v>
      </c>
      <c r="UK727" s="8">
        <f t="shared" si="66"/>
        <v>0</v>
      </c>
      <c r="UN727" s="8">
        <f t="array" aca="1" ref="UN727" ca="1">SUM(IF($O$5:$PX$5&gt;=$UN$5,IF($O$5:$PX$5&lt;$UO$5,LEN($O727:$PX727)-LEN(SUBSTITUTE(UPPER($O727:$PX727),"R","")))))</f>
        <v>0</v>
      </c>
      <c r="UO727" s="8">
        <f t="array" aca="1" ref="UO727" ca="1">SUM(IF($O$5:$PX$5&gt;=$UN$5,IF($O$5:$PX$5&lt;$UO$5,LEN($O727:$PX727)-LEN(SUBSTITUTE(UPPER($O727:$PX727),"A","")))))</f>
        <v>0</v>
      </c>
      <c r="UP727" s="8">
        <f t="array" aca="1" ref="UP727" ca="1">SUM(IF($O$5:$PX$5&gt;=$UN$5,IF($O$5:$PX$5&lt;$UO$5,LEN($O727:$PX727)-LEN(SUBSTITUTE(UPPER($O727:$PX727),"P","")))))</f>
        <v>0</v>
      </c>
    </row>
    <row r="728" spans="2:562" x14ac:dyDescent="0.25">
      <c r="B728" s="60">
        <v>723</v>
      </c>
      <c r="C728" s="60" t="s">
        <v>17997</v>
      </c>
      <c r="D728" s="60" t="s">
        <v>10273</v>
      </c>
      <c r="E728" s="60">
        <v>7</v>
      </c>
      <c r="F728" s="60" t="s">
        <v>17842</v>
      </c>
      <c r="G728" s="60" t="s">
        <v>17888</v>
      </c>
      <c r="H728" s="60" t="s">
        <v>17923</v>
      </c>
      <c r="I728" s="60" t="s">
        <v>10</v>
      </c>
      <c r="J728" s="60" t="s">
        <v>11</v>
      </c>
      <c r="K728" s="60" t="s">
        <v>736</v>
      </c>
      <c r="L728" s="60" t="s">
        <v>17945</v>
      </c>
      <c r="AQ728" s="8" t="s">
        <v>17917</v>
      </c>
      <c r="AT728" s="8" t="s">
        <v>17917</v>
      </c>
      <c r="AV728" s="8" t="s">
        <v>17918</v>
      </c>
      <c r="AX728" s="8" t="s">
        <v>17935</v>
      </c>
      <c r="BA728" s="8" t="s">
        <v>17917</v>
      </c>
      <c r="BB728" s="8" t="s">
        <v>17917</v>
      </c>
      <c r="BE728" s="8" t="s">
        <v>17935</v>
      </c>
      <c r="BH728" s="8" t="s">
        <v>17917</v>
      </c>
      <c r="BI728" s="8" t="s">
        <v>17917</v>
      </c>
      <c r="BP728" s="8" t="s">
        <v>17917</v>
      </c>
      <c r="BX728" s="8" t="s">
        <v>17917</v>
      </c>
      <c r="BZ728" s="8" t="s">
        <v>17935</v>
      </c>
      <c r="CC728" s="8" t="s">
        <v>17917</v>
      </c>
      <c r="CD728" s="8" t="s">
        <v>17917</v>
      </c>
      <c r="CE728" s="8" t="s">
        <v>17935</v>
      </c>
      <c r="CF728" s="8" t="s">
        <v>17917</v>
      </c>
      <c r="CG728" s="8" t="s">
        <v>17935</v>
      </c>
      <c r="CJ728" s="8" t="s">
        <v>17917</v>
      </c>
      <c r="CK728" s="8" t="s">
        <v>17917</v>
      </c>
      <c r="UA728" s="8">
        <f t="array" ref="UA728">SUM(LEN($O728:$PX728))-SUM(LEN(SUBSTITUTE(UPPER($O728:$PX728),"R","")))</f>
        <v>18</v>
      </c>
      <c r="UB728" s="8">
        <f t="array" ref="UB728">SUM(LEN($O728:$PX728))-SUM(LEN(SUBSTITUTE(UPPER($O728:$PX728),"A","")))</f>
        <v>0</v>
      </c>
      <c r="UC728" s="8">
        <f t="array" ref="UC728">SUM(LEN($O728:$PX728))-SUM(LEN(SUBSTITUTE(UPPER($O728:$PX728),"P","")))</f>
        <v>6</v>
      </c>
      <c r="UG728" s="8">
        <f t="shared" si="62"/>
        <v>24</v>
      </c>
      <c r="UH728" s="8">
        <f t="shared" si="63"/>
        <v>1</v>
      </c>
      <c r="UI728" s="8">
        <f t="shared" si="64"/>
        <v>0</v>
      </c>
      <c r="UJ728" s="8">
        <f t="shared" si="65"/>
        <v>0</v>
      </c>
      <c r="UK728" s="8">
        <f t="shared" si="66"/>
        <v>0</v>
      </c>
      <c r="UN728" s="8">
        <f t="array" aca="1" ref="UN728" ca="1">SUM(IF($O$5:$PX$5&gt;=$UN$5,IF($O$5:$PX$5&lt;$UO$5,LEN($O728:$PX728)-LEN(SUBSTITUTE(UPPER($O728:$PX728),"R","")))))</f>
        <v>0</v>
      </c>
      <c r="UO728" s="8">
        <f t="array" aca="1" ref="UO728" ca="1">SUM(IF($O$5:$PX$5&gt;=$UN$5,IF($O$5:$PX$5&lt;$UO$5,LEN($O728:$PX728)-LEN(SUBSTITUTE(UPPER($O728:$PX728),"A","")))))</f>
        <v>0</v>
      </c>
      <c r="UP728" s="8">
        <f t="array" aca="1" ref="UP728" ca="1">SUM(IF($O$5:$PX$5&gt;=$UN$5,IF($O$5:$PX$5&lt;$UO$5,LEN($O728:$PX728)-LEN(SUBSTITUTE(UPPER($O728:$PX728),"P","")))))</f>
        <v>0</v>
      </c>
    </row>
    <row r="729" spans="2:562" x14ac:dyDescent="0.25">
      <c r="B729" s="60">
        <v>724</v>
      </c>
      <c r="C729" s="60" t="s">
        <v>17997</v>
      </c>
      <c r="D729" s="60" t="s">
        <v>10273</v>
      </c>
      <c r="E729" s="60">
        <v>7</v>
      </c>
      <c r="F729" s="60" t="s">
        <v>17842</v>
      </c>
      <c r="G729" s="60" t="s">
        <v>17888</v>
      </c>
      <c r="H729" s="60" t="s">
        <v>17923</v>
      </c>
      <c r="I729" s="60" t="s">
        <v>10</v>
      </c>
      <c r="J729" s="60" t="s">
        <v>11</v>
      </c>
      <c r="K729" s="60" t="s">
        <v>736</v>
      </c>
      <c r="L729" s="60" t="s">
        <v>17945</v>
      </c>
      <c r="AQ729" s="8" t="s">
        <v>17917</v>
      </c>
      <c r="AT729" s="8" t="s">
        <v>17917</v>
      </c>
      <c r="AV729" s="8" t="s">
        <v>17918</v>
      </c>
      <c r="BA729" s="8" t="s">
        <v>17917</v>
      </c>
      <c r="BB729" s="8" t="s">
        <v>17917</v>
      </c>
      <c r="BE729" s="8" t="s">
        <v>17935</v>
      </c>
      <c r="BH729" s="8" t="s">
        <v>17917</v>
      </c>
      <c r="BI729" s="8" t="s">
        <v>17917</v>
      </c>
      <c r="BQ729" s="8" t="s">
        <v>17917</v>
      </c>
      <c r="BW729" s="8" t="s">
        <v>17917</v>
      </c>
      <c r="BX729" s="8" t="s">
        <v>17917</v>
      </c>
      <c r="BZ729" s="8" t="s">
        <v>17935</v>
      </c>
      <c r="CC729" s="8" t="s">
        <v>17917</v>
      </c>
      <c r="CD729" s="8" t="s">
        <v>17917</v>
      </c>
      <c r="CG729" s="8" t="s">
        <v>17935</v>
      </c>
      <c r="CJ729" s="8" t="s">
        <v>17917</v>
      </c>
      <c r="CK729" s="8" t="s">
        <v>17917</v>
      </c>
      <c r="UA729" s="8">
        <f t="array" ref="UA729">SUM(LEN($O729:$PX729))-SUM(LEN(SUBSTITUTE(UPPER($O729:$PX729),"R","")))</f>
        <v>16</v>
      </c>
      <c r="UB729" s="8">
        <f t="array" ref="UB729">SUM(LEN($O729:$PX729))-SUM(LEN(SUBSTITUTE(UPPER($O729:$PX729),"A","")))</f>
        <v>0</v>
      </c>
      <c r="UC729" s="8">
        <f t="array" ref="UC729">SUM(LEN($O729:$PX729))-SUM(LEN(SUBSTITUTE(UPPER($O729:$PX729),"P","")))</f>
        <v>4</v>
      </c>
      <c r="UG729" s="8">
        <f t="shared" si="62"/>
        <v>20</v>
      </c>
      <c r="UH729" s="8">
        <f t="shared" si="63"/>
        <v>1</v>
      </c>
      <c r="UI729" s="8">
        <f t="shared" si="64"/>
        <v>0</v>
      </c>
      <c r="UJ729" s="8">
        <f t="shared" si="65"/>
        <v>0</v>
      </c>
      <c r="UK729" s="8">
        <f t="shared" si="66"/>
        <v>0</v>
      </c>
      <c r="UN729" s="8">
        <f t="array" aca="1" ref="UN729" ca="1">SUM(IF($O$5:$PX$5&gt;=$UN$5,IF($O$5:$PX$5&lt;$UO$5,LEN($O729:$PX729)-LEN(SUBSTITUTE(UPPER($O729:$PX729),"R","")))))</f>
        <v>0</v>
      </c>
      <c r="UO729" s="8">
        <f t="array" aca="1" ref="UO729" ca="1">SUM(IF($O$5:$PX$5&gt;=$UN$5,IF($O$5:$PX$5&lt;$UO$5,LEN($O729:$PX729)-LEN(SUBSTITUTE(UPPER($O729:$PX729),"A","")))))</f>
        <v>0</v>
      </c>
      <c r="UP729" s="8">
        <f t="array" aca="1" ref="UP729" ca="1">SUM(IF($O$5:$PX$5&gt;=$UN$5,IF($O$5:$PX$5&lt;$UO$5,LEN($O729:$PX729)-LEN(SUBSTITUTE(UPPER($O729:$PX729),"P","")))))</f>
        <v>0</v>
      </c>
    </row>
    <row r="730" spans="2:562" x14ac:dyDescent="0.25">
      <c r="B730" s="60">
        <v>725</v>
      </c>
      <c r="C730" s="60" t="s">
        <v>17997</v>
      </c>
      <c r="D730" s="60" t="s">
        <v>10273</v>
      </c>
      <c r="E730" s="60">
        <v>6</v>
      </c>
      <c r="F730" s="60" t="s">
        <v>17842</v>
      </c>
      <c r="G730" s="60" t="s">
        <v>17887</v>
      </c>
      <c r="H730" s="60" t="s">
        <v>17923</v>
      </c>
      <c r="I730" s="60" t="s">
        <v>10</v>
      </c>
      <c r="J730" s="60" t="s">
        <v>11</v>
      </c>
      <c r="K730" s="60" t="s">
        <v>736</v>
      </c>
      <c r="L730" s="60" t="s">
        <v>17945</v>
      </c>
      <c r="AQ730" s="8" t="s">
        <v>17917</v>
      </c>
      <c r="AT730" s="8" t="s">
        <v>17917</v>
      </c>
      <c r="AV730" s="8" t="s">
        <v>17918</v>
      </c>
      <c r="AX730" s="8" t="s">
        <v>17935</v>
      </c>
      <c r="BA730" s="8" t="s">
        <v>17917</v>
      </c>
      <c r="BB730" s="8" t="s">
        <v>17917</v>
      </c>
      <c r="BE730" s="8" t="s">
        <v>17935</v>
      </c>
      <c r="BH730" s="8" t="s">
        <v>17917</v>
      </c>
      <c r="BI730" s="8" t="s">
        <v>17917</v>
      </c>
      <c r="BP730" s="8" t="s">
        <v>17917</v>
      </c>
      <c r="BQ730" s="8" t="s">
        <v>17917</v>
      </c>
      <c r="BW730" s="8" t="s">
        <v>17917</v>
      </c>
      <c r="BX730" s="8" t="s">
        <v>17917</v>
      </c>
      <c r="BZ730" s="8" t="s">
        <v>17935</v>
      </c>
      <c r="CC730" s="8" t="s">
        <v>17917</v>
      </c>
      <c r="CD730" s="8" t="s">
        <v>17917</v>
      </c>
      <c r="CE730" s="8" t="s">
        <v>17935</v>
      </c>
      <c r="CF730" s="8" t="s">
        <v>17917</v>
      </c>
      <c r="CG730" s="8" t="s">
        <v>17935</v>
      </c>
      <c r="CJ730" s="8" t="s">
        <v>17917</v>
      </c>
      <c r="CK730" s="8" t="s">
        <v>17917</v>
      </c>
      <c r="UA730" s="8">
        <f t="array" ref="UA730">SUM(LEN($O730:$PX730))-SUM(LEN(SUBSTITUTE(UPPER($O730:$PX730),"R","")))</f>
        <v>20</v>
      </c>
      <c r="UB730" s="8">
        <f t="array" ref="UB730">SUM(LEN($O730:$PX730))-SUM(LEN(SUBSTITUTE(UPPER($O730:$PX730),"A","")))</f>
        <v>0</v>
      </c>
      <c r="UC730" s="8">
        <f t="array" ref="UC730">SUM(LEN($O730:$PX730))-SUM(LEN(SUBSTITUTE(UPPER($O730:$PX730),"P","")))</f>
        <v>6</v>
      </c>
      <c r="UG730" s="8">
        <f t="shared" si="62"/>
        <v>26</v>
      </c>
      <c r="UH730" s="8">
        <f t="shared" si="63"/>
        <v>1</v>
      </c>
      <c r="UI730" s="8">
        <f t="shared" si="64"/>
        <v>0</v>
      </c>
      <c r="UJ730" s="8">
        <f t="shared" si="65"/>
        <v>0</v>
      </c>
      <c r="UK730" s="8">
        <f t="shared" si="66"/>
        <v>0</v>
      </c>
      <c r="UN730" s="8">
        <f t="array" aca="1" ref="UN730" ca="1">SUM(IF($O$5:$PX$5&gt;=$UN$5,IF($O$5:$PX$5&lt;$UO$5,LEN($O730:$PX730)-LEN(SUBSTITUTE(UPPER($O730:$PX730),"R","")))))</f>
        <v>0</v>
      </c>
      <c r="UO730" s="8">
        <f t="array" aca="1" ref="UO730" ca="1">SUM(IF($O$5:$PX$5&gt;=$UN$5,IF($O$5:$PX$5&lt;$UO$5,LEN($O730:$PX730)-LEN(SUBSTITUTE(UPPER($O730:$PX730),"A","")))))</f>
        <v>0</v>
      </c>
      <c r="UP730" s="8">
        <f t="array" aca="1" ref="UP730" ca="1">SUM(IF($O$5:$PX$5&gt;=$UN$5,IF($O$5:$PX$5&lt;$UO$5,LEN($O730:$PX730)-LEN(SUBSTITUTE(UPPER($O730:$PX730),"P","")))))</f>
        <v>0</v>
      </c>
    </row>
    <row r="731" spans="2:562" x14ac:dyDescent="0.25">
      <c r="B731" s="60">
        <v>726</v>
      </c>
      <c r="C731" s="60" t="s">
        <v>17997</v>
      </c>
      <c r="D731" s="60" t="s">
        <v>10273</v>
      </c>
      <c r="E731" s="60">
        <v>9</v>
      </c>
      <c r="F731" s="60" t="s">
        <v>17815</v>
      </c>
      <c r="G731" s="60" t="s">
        <v>17889</v>
      </c>
      <c r="H731" s="60" t="s">
        <v>17923</v>
      </c>
      <c r="I731" s="60" t="s">
        <v>10</v>
      </c>
      <c r="J731" s="60" t="s">
        <v>11</v>
      </c>
      <c r="K731" s="60" t="s">
        <v>736</v>
      </c>
      <c r="L731" s="60" t="s">
        <v>17945</v>
      </c>
      <c r="AQ731" s="8" t="s">
        <v>17917</v>
      </c>
      <c r="AT731" s="8" t="s">
        <v>17917</v>
      </c>
      <c r="AV731" s="8" t="s">
        <v>17918</v>
      </c>
      <c r="AX731" s="8" t="s">
        <v>17935</v>
      </c>
      <c r="BA731" s="8" t="s">
        <v>17917</v>
      </c>
      <c r="BB731" s="8" t="s">
        <v>17917</v>
      </c>
      <c r="BH731" s="8" t="s">
        <v>17917</v>
      </c>
      <c r="BI731" s="8" t="s">
        <v>17917</v>
      </c>
      <c r="BL731" s="8" t="s">
        <v>17935</v>
      </c>
      <c r="BP731" s="8" t="s">
        <v>17917</v>
      </c>
      <c r="BQ731" s="8" t="s">
        <v>17917</v>
      </c>
      <c r="BW731" s="8" t="s">
        <v>17917</v>
      </c>
      <c r="BX731" s="8" t="s">
        <v>17917</v>
      </c>
      <c r="BZ731" s="8" t="s">
        <v>17935</v>
      </c>
      <c r="CC731" s="8" t="s">
        <v>17917</v>
      </c>
      <c r="CD731" s="8" t="s">
        <v>17917</v>
      </c>
      <c r="CE731" s="8" t="s">
        <v>17935</v>
      </c>
      <c r="CF731" s="8" t="s">
        <v>17917</v>
      </c>
      <c r="CG731" s="8" t="s">
        <v>17935</v>
      </c>
      <c r="CJ731" s="8" t="s">
        <v>17917</v>
      </c>
      <c r="CK731" s="8" t="s">
        <v>17917</v>
      </c>
      <c r="UA731" s="8">
        <f t="array" ref="UA731">SUM(LEN($O731:$PX731))-SUM(LEN(SUBSTITUTE(UPPER($O731:$PX731),"R","")))</f>
        <v>20</v>
      </c>
      <c r="UB731" s="8">
        <f t="array" ref="UB731">SUM(LEN($O731:$PX731))-SUM(LEN(SUBSTITUTE(UPPER($O731:$PX731),"A","")))</f>
        <v>0</v>
      </c>
      <c r="UC731" s="8">
        <f t="array" ref="UC731">SUM(LEN($O731:$PX731))-SUM(LEN(SUBSTITUTE(UPPER($O731:$PX731),"P","")))</f>
        <v>6</v>
      </c>
      <c r="UG731" s="8">
        <f t="shared" si="62"/>
        <v>26</v>
      </c>
      <c r="UH731" s="8">
        <f t="shared" si="63"/>
        <v>1</v>
      </c>
      <c r="UI731" s="8">
        <f t="shared" si="64"/>
        <v>0</v>
      </c>
      <c r="UJ731" s="8">
        <f t="shared" si="65"/>
        <v>0</v>
      </c>
      <c r="UK731" s="8">
        <f t="shared" si="66"/>
        <v>0</v>
      </c>
      <c r="UN731" s="8">
        <f t="array" aca="1" ref="UN731" ca="1">SUM(IF($O$5:$PX$5&gt;=$UN$5,IF($O$5:$PX$5&lt;$UO$5,LEN($O731:$PX731)-LEN(SUBSTITUTE(UPPER($O731:$PX731),"R","")))))</f>
        <v>0</v>
      </c>
      <c r="UO731" s="8">
        <f t="array" aca="1" ref="UO731" ca="1">SUM(IF($O$5:$PX$5&gt;=$UN$5,IF($O$5:$PX$5&lt;$UO$5,LEN($O731:$PX731)-LEN(SUBSTITUTE(UPPER($O731:$PX731),"A","")))))</f>
        <v>0</v>
      </c>
      <c r="UP731" s="8">
        <f t="array" aca="1" ref="UP731" ca="1">SUM(IF($O$5:$PX$5&gt;=$UN$5,IF($O$5:$PX$5&lt;$UO$5,LEN($O731:$PX731)-LEN(SUBSTITUTE(UPPER($O731:$PX731),"P","")))))</f>
        <v>0</v>
      </c>
    </row>
    <row r="732" spans="2:562" x14ac:dyDescent="0.25">
      <c r="B732" s="60">
        <v>727</v>
      </c>
      <c r="C732" s="60" t="s">
        <v>17997</v>
      </c>
      <c r="D732" s="60" t="s">
        <v>10273</v>
      </c>
      <c r="E732" s="60">
        <v>8</v>
      </c>
      <c r="F732" s="60" t="s">
        <v>17815</v>
      </c>
      <c r="G732" s="60" t="s">
        <v>17889</v>
      </c>
      <c r="H732" s="60" t="s">
        <v>17923</v>
      </c>
      <c r="I732" s="60" t="s">
        <v>10</v>
      </c>
      <c r="J732" s="60" t="s">
        <v>11</v>
      </c>
      <c r="K732" s="60" t="s">
        <v>736</v>
      </c>
      <c r="L732" s="60" t="s">
        <v>17945</v>
      </c>
      <c r="AQ732" s="8" t="s">
        <v>17917</v>
      </c>
      <c r="AT732" s="8" t="s">
        <v>17917</v>
      </c>
      <c r="AV732" s="8" t="s">
        <v>17918</v>
      </c>
      <c r="AX732" s="8" t="s">
        <v>17935</v>
      </c>
      <c r="BB732" s="8" t="s">
        <v>17917</v>
      </c>
      <c r="BE732" s="8" t="s">
        <v>17935</v>
      </c>
      <c r="BH732" s="8" t="s">
        <v>17917</v>
      </c>
      <c r="BI732" s="8" t="s">
        <v>17917</v>
      </c>
      <c r="BL732" s="8" t="s">
        <v>17935</v>
      </c>
      <c r="BP732" s="8" t="s">
        <v>17917</v>
      </c>
      <c r="BQ732" s="8" t="s">
        <v>17917</v>
      </c>
      <c r="BW732" s="8" t="s">
        <v>17917</v>
      </c>
      <c r="BX732" s="8" t="s">
        <v>17917</v>
      </c>
      <c r="BZ732" s="8" t="s">
        <v>17935</v>
      </c>
      <c r="CC732" s="8" t="s">
        <v>17917</v>
      </c>
      <c r="CD732" s="8" t="s">
        <v>17917</v>
      </c>
      <c r="CE732" s="8" t="s">
        <v>17935</v>
      </c>
      <c r="CF732" s="8" t="s">
        <v>17917</v>
      </c>
      <c r="CG732" s="8" t="s">
        <v>17935</v>
      </c>
      <c r="CJ732" s="8" t="s">
        <v>17917</v>
      </c>
      <c r="CK732" s="8" t="s">
        <v>17917</v>
      </c>
      <c r="UA732" s="8">
        <f t="array" ref="UA732">SUM(LEN($O732:$PX732))-SUM(LEN(SUBSTITUTE(UPPER($O732:$PX732),"R","")))</f>
        <v>20</v>
      </c>
      <c r="UB732" s="8">
        <f t="array" ref="UB732">SUM(LEN($O732:$PX732))-SUM(LEN(SUBSTITUTE(UPPER($O732:$PX732),"A","")))</f>
        <v>0</v>
      </c>
      <c r="UC732" s="8">
        <f t="array" ref="UC732">SUM(LEN($O732:$PX732))-SUM(LEN(SUBSTITUTE(UPPER($O732:$PX732),"P","")))</f>
        <v>7</v>
      </c>
      <c r="UG732" s="8">
        <f t="shared" si="62"/>
        <v>27</v>
      </c>
      <c r="UH732" s="8">
        <f t="shared" si="63"/>
        <v>1</v>
      </c>
      <c r="UI732" s="8">
        <f t="shared" si="64"/>
        <v>0</v>
      </c>
      <c r="UJ732" s="8">
        <f t="shared" si="65"/>
        <v>0</v>
      </c>
      <c r="UK732" s="8">
        <f t="shared" si="66"/>
        <v>0</v>
      </c>
      <c r="UN732" s="8">
        <f t="array" aca="1" ref="UN732" ca="1">SUM(IF($O$5:$PX$5&gt;=$UN$5,IF($O$5:$PX$5&lt;$UO$5,LEN($O732:$PX732)-LEN(SUBSTITUTE(UPPER($O732:$PX732),"R","")))))</f>
        <v>0</v>
      </c>
      <c r="UO732" s="8">
        <f t="array" aca="1" ref="UO732" ca="1">SUM(IF($O$5:$PX$5&gt;=$UN$5,IF($O$5:$PX$5&lt;$UO$5,LEN($O732:$PX732)-LEN(SUBSTITUTE(UPPER($O732:$PX732),"A","")))))</f>
        <v>0</v>
      </c>
      <c r="UP732" s="8">
        <f t="array" aca="1" ref="UP732" ca="1">SUM(IF($O$5:$PX$5&gt;=$UN$5,IF($O$5:$PX$5&lt;$UO$5,LEN($O732:$PX732)-LEN(SUBSTITUTE(UPPER($O732:$PX732),"P","")))))</f>
        <v>0</v>
      </c>
    </row>
    <row r="733" spans="2:562" x14ac:dyDescent="0.25">
      <c r="B733" s="60">
        <v>728</v>
      </c>
      <c r="C733" s="60" t="s">
        <v>17997</v>
      </c>
      <c r="D733" s="60" t="s">
        <v>10273</v>
      </c>
      <c r="E733" s="60">
        <v>9</v>
      </c>
      <c r="F733" s="60" t="s">
        <v>17815</v>
      </c>
      <c r="G733" s="60" t="s">
        <v>17889</v>
      </c>
      <c r="H733" s="60" t="s">
        <v>17923</v>
      </c>
      <c r="I733" s="60" t="s">
        <v>10</v>
      </c>
      <c r="J733" s="60" t="s">
        <v>11</v>
      </c>
      <c r="K733" s="60" t="s">
        <v>736</v>
      </c>
      <c r="L733" s="60" t="s">
        <v>17945</v>
      </c>
      <c r="AQ733" s="8" t="s">
        <v>17917</v>
      </c>
      <c r="AT733" s="8" t="s">
        <v>17917</v>
      </c>
      <c r="AV733" s="8" t="s">
        <v>17918</v>
      </c>
      <c r="BA733" s="8" t="s">
        <v>17917</v>
      </c>
      <c r="BB733" s="8" t="s">
        <v>17917</v>
      </c>
      <c r="BE733" s="8" t="s">
        <v>17935</v>
      </c>
      <c r="BH733" s="8" t="s">
        <v>17917</v>
      </c>
      <c r="BI733" s="8" t="s">
        <v>17917</v>
      </c>
      <c r="BL733" s="8" t="s">
        <v>17935</v>
      </c>
      <c r="BP733" s="8" t="s">
        <v>17917</v>
      </c>
      <c r="BQ733" s="8" t="s">
        <v>17917</v>
      </c>
      <c r="BW733" s="8" t="s">
        <v>17917</v>
      </c>
      <c r="BX733" s="8" t="s">
        <v>17917</v>
      </c>
      <c r="BZ733" s="8" t="s">
        <v>17935</v>
      </c>
      <c r="CC733" s="8" t="s">
        <v>17917</v>
      </c>
      <c r="CD733" s="8" t="s">
        <v>17917</v>
      </c>
      <c r="CE733" s="8" t="s">
        <v>17935</v>
      </c>
      <c r="CF733" s="8" t="s">
        <v>17917</v>
      </c>
      <c r="CG733" s="8" t="s">
        <v>17935</v>
      </c>
      <c r="CJ733" s="8" t="s">
        <v>17917</v>
      </c>
      <c r="CK733" s="8" t="s">
        <v>17917</v>
      </c>
      <c r="UA733" s="8">
        <f t="array" ref="UA733">SUM(LEN($O733:$PX733))-SUM(LEN(SUBSTITUTE(UPPER($O733:$PX733),"R","")))</f>
        <v>20</v>
      </c>
      <c r="UB733" s="8">
        <f t="array" ref="UB733">SUM(LEN($O733:$PX733))-SUM(LEN(SUBSTITUTE(UPPER($O733:$PX733),"A","")))</f>
        <v>0</v>
      </c>
      <c r="UC733" s="8">
        <f t="array" ref="UC733">SUM(LEN($O733:$PX733))-SUM(LEN(SUBSTITUTE(UPPER($O733:$PX733),"P","")))</f>
        <v>6</v>
      </c>
      <c r="UG733" s="8">
        <f t="shared" si="62"/>
        <v>26</v>
      </c>
      <c r="UH733" s="8">
        <f t="shared" si="63"/>
        <v>1</v>
      </c>
      <c r="UI733" s="8">
        <f t="shared" si="64"/>
        <v>0</v>
      </c>
      <c r="UJ733" s="8">
        <f t="shared" si="65"/>
        <v>0</v>
      </c>
      <c r="UK733" s="8">
        <f t="shared" si="66"/>
        <v>0</v>
      </c>
      <c r="UN733" s="8">
        <f t="array" aca="1" ref="UN733" ca="1">SUM(IF($O$5:$PX$5&gt;=$UN$5,IF($O$5:$PX$5&lt;$UO$5,LEN($O733:$PX733)-LEN(SUBSTITUTE(UPPER($O733:$PX733),"R","")))))</f>
        <v>0</v>
      </c>
      <c r="UO733" s="8">
        <f t="array" aca="1" ref="UO733" ca="1">SUM(IF($O$5:$PX$5&gt;=$UN$5,IF($O$5:$PX$5&lt;$UO$5,LEN($O733:$PX733)-LEN(SUBSTITUTE(UPPER($O733:$PX733),"A","")))))</f>
        <v>0</v>
      </c>
      <c r="UP733" s="8">
        <f t="array" aca="1" ref="UP733" ca="1">SUM(IF($O$5:$PX$5&gt;=$UN$5,IF($O$5:$PX$5&lt;$UO$5,LEN($O733:$PX733)-LEN(SUBSTITUTE(UPPER($O733:$PX733),"P","")))))</f>
        <v>0</v>
      </c>
    </row>
    <row r="734" spans="2:562" x14ac:dyDescent="0.25">
      <c r="B734" s="60">
        <v>729</v>
      </c>
      <c r="C734" s="60" t="s">
        <v>17997</v>
      </c>
      <c r="D734" s="60" t="s">
        <v>10273</v>
      </c>
      <c r="E734" s="60">
        <v>10</v>
      </c>
      <c r="F734" s="60" t="s">
        <v>17815</v>
      </c>
      <c r="G734" s="60" t="s">
        <v>17890</v>
      </c>
      <c r="H734" s="60" t="s">
        <v>17923</v>
      </c>
      <c r="I734" s="60" t="s">
        <v>10</v>
      </c>
      <c r="J734" s="60" t="s">
        <v>11</v>
      </c>
      <c r="K734" s="60" t="s">
        <v>736</v>
      </c>
      <c r="L734" s="60" t="s">
        <v>17945</v>
      </c>
      <c r="AQ734" s="8" t="s">
        <v>17917</v>
      </c>
      <c r="AT734" s="8" t="s">
        <v>17917</v>
      </c>
      <c r="AV734" s="8" t="s">
        <v>17918</v>
      </c>
      <c r="BA734" s="8" t="s">
        <v>17917</v>
      </c>
      <c r="BB734" s="8" t="s">
        <v>17917</v>
      </c>
      <c r="BH734" s="8" t="s">
        <v>17917</v>
      </c>
      <c r="BI734" s="8" t="s">
        <v>17917</v>
      </c>
      <c r="BL734" s="8" t="s">
        <v>17935</v>
      </c>
      <c r="BP734" s="8" t="s">
        <v>17917</v>
      </c>
      <c r="BQ734" s="8" t="s">
        <v>17917</v>
      </c>
      <c r="BW734" s="8" t="s">
        <v>17917</v>
      </c>
      <c r="BX734" s="8" t="s">
        <v>17917</v>
      </c>
      <c r="BZ734" s="8" t="s">
        <v>17935</v>
      </c>
      <c r="CC734" s="8" t="s">
        <v>17917</v>
      </c>
      <c r="CD734" s="8" t="s">
        <v>17917</v>
      </c>
      <c r="CE734" s="8" t="s">
        <v>17935</v>
      </c>
      <c r="CF734" s="8" t="s">
        <v>17917</v>
      </c>
      <c r="CG734" s="8" t="s">
        <v>17935</v>
      </c>
      <c r="CJ734" s="8" t="s">
        <v>17917</v>
      </c>
      <c r="CK734" s="8" t="s">
        <v>17917</v>
      </c>
      <c r="UA734" s="8">
        <f t="array" ref="UA734">SUM(LEN($O734:$PX734))-SUM(LEN(SUBSTITUTE(UPPER($O734:$PX734),"R","")))</f>
        <v>19</v>
      </c>
      <c r="UB734" s="8">
        <f t="array" ref="UB734">SUM(LEN($O734:$PX734))-SUM(LEN(SUBSTITUTE(UPPER($O734:$PX734),"A","")))</f>
        <v>0</v>
      </c>
      <c r="UC734" s="8">
        <f t="array" ref="UC734">SUM(LEN($O734:$PX734))-SUM(LEN(SUBSTITUTE(UPPER($O734:$PX734),"P","")))</f>
        <v>5</v>
      </c>
      <c r="UG734" s="8">
        <f t="shared" si="62"/>
        <v>24</v>
      </c>
      <c r="UH734" s="8">
        <f t="shared" si="63"/>
        <v>0</v>
      </c>
      <c r="UI734" s="8">
        <f t="shared" si="64"/>
        <v>1</v>
      </c>
      <c r="UJ734" s="8">
        <f t="shared" si="65"/>
        <v>0</v>
      </c>
      <c r="UK734" s="8">
        <f t="shared" si="66"/>
        <v>0</v>
      </c>
      <c r="UN734" s="8">
        <f t="array" aca="1" ref="UN734" ca="1">SUM(IF($O$5:$PX$5&gt;=$UN$5,IF($O$5:$PX$5&lt;$UO$5,LEN($O734:$PX734)-LEN(SUBSTITUTE(UPPER($O734:$PX734),"R","")))))</f>
        <v>0</v>
      </c>
      <c r="UO734" s="8">
        <f t="array" aca="1" ref="UO734" ca="1">SUM(IF($O$5:$PX$5&gt;=$UN$5,IF($O$5:$PX$5&lt;$UO$5,LEN($O734:$PX734)-LEN(SUBSTITUTE(UPPER($O734:$PX734),"A","")))))</f>
        <v>0</v>
      </c>
      <c r="UP734" s="8">
        <f t="array" aca="1" ref="UP734" ca="1">SUM(IF($O$5:$PX$5&gt;=$UN$5,IF($O$5:$PX$5&lt;$UO$5,LEN($O734:$PX734)-LEN(SUBSTITUTE(UPPER($O734:$PX734),"P","")))))</f>
        <v>0</v>
      </c>
    </row>
    <row r="735" spans="2:562" x14ac:dyDescent="0.25">
      <c r="B735" s="60">
        <v>730</v>
      </c>
      <c r="C735" s="60" t="s">
        <v>17997</v>
      </c>
      <c r="D735" s="60" t="s">
        <v>10273</v>
      </c>
      <c r="E735" s="60">
        <v>10</v>
      </c>
      <c r="F735" s="60" t="s">
        <v>17842</v>
      </c>
      <c r="G735" s="60" t="s">
        <v>17890</v>
      </c>
      <c r="H735" s="60" t="s">
        <v>17923</v>
      </c>
      <c r="I735" s="60" t="s">
        <v>10</v>
      </c>
      <c r="J735" s="60" t="s">
        <v>11</v>
      </c>
      <c r="K735" s="60" t="s">
        <v>736</v>
      </c>
      <c r="L735" s="60" t="s">
        <v>17945</v>
      </c>
      <c r="AQ735" s="8" t="s">
        <v>17917</v>
      </c>
      <c r="AV735" s="8" t="s">
        <v>17918</v>
      </c>
      <c r="AX735" s="8" t="s">
        <v>17935</v>
      </c>
      <c r="BA735" s="8" t="s">
        <v>17917</v>
      </c>
      <c r="BB735" s="8" t="s">
        <v>17917</v>
      </c>
      <c r="BH735" s="8" t="s">
        <v>17917</v>
      </c>
      <c r="BI735" s="8" t="s">
        <v>17917</v>
      </c>
      <c r="BX735" s="8" t="s">
        <v>17917</v>
      </c>
      <c r="BZ735" s="8" t="s">
        <v>17935</v>
      </c>
      <c r="CC735" s="8" t="s">
        <v>17917</v>
      </c>
      <c r="CD735" s="8" t="s">
        <v>17917</v>
      </c>
      <c r="CE735" s="8" t="s">
        <v>17935</v>
      </c>
      <c r="CF735" s="8" t="s">
        <v>17917</v>
      </c>
      <c r="CG735" s="8" t="s">
        <v>17935</v>
      </c>
      <c r="CJ735" s="8" t="s">
        <v>17917</v>
      </c>
      <c r="CK735" s="8" t="s">
        <v>17917</v>
      </c>
      <c r="UA735" s="8">
        <f t="array" ref="UA735">SUM(LEN($O735:$PX735))-SUM(LEN(SUBSTITUTE(UPPER($O735:$PX735),"R","")))</f>
        <v>15</v>
      </c>
      <c r="UB735" s="8">
        <f t="array" ref="UB735">SUM(LEN($O735:$PX735))-SUM(LEN(SUBSTITUTE(UPPER($O735:$PX735),"A","")))</f>
        <v>0</v>
      </c>
      <c r="UC735" s="8">
        <f t="array" ref="UC735">SUM(LEN($O735:$PX735))-SUM(LEN(SUBSTITUTE(UPPER($O735:$PX735),"P","")))</f>
        <v>5</v>
      </c>
      <c r="UG735" s="8">
        <f t="shared" si="62"/>
        <v>20</v>
      </c>
      <c r="UH735" s="8">
        <f t="shared" si="63"/>
        <v>0</v>
      </c>
      <c r="UI735" s="8">
        <f t="shared" si="64"/>
        <v>1</v>
      </c>
      <c r="UJ735" s="8">
        <f t="shared" si="65"/>
        <v>0</v>
      </c>
      <c r="UK735" s="8">
        <f t="shared" si="66"/>
        <v>0</v>
      </c>
      <c r="UN735" s="8">
        <f t="array" aca="1" ref="UN735" ca="1">SUM(IF($O$5:$PX$5&gt;=$UN$5,IF($O$5:$PX$5&lt;$UO$5,LEN($O735:$PX735)-LEN(SUBSTITUTE(UPPER($O735:$PX735),"R","")))))</f>
        <v>0</v>
      </c>
      <c r="UO735" s="8">
        <f t="array" aca="1" ref="UO735" ca="1">SUM(IF($O$5:$PX$5&gt;=$UN$5,IF($O$5:$PX$5&lt;$UO$5,LEN($O735:$PX735)-LEN(SUBSTITUTE(UPPER($O735:$PX735),"A","")))))</f>
        <v>0</v>
      </c>
      <c r="UP735" s="8">
        <f t="array" aca="1" ref="UP735" ca="1">SUM(IF($O$5:$PX$5&gt;=$UN$5,IF($O$5:$PX$5&lt;$UO$5,LEN($O735:$PX735)-LEN(SUBSTITUTE(UPPER($O735:$PX735),"P","")))))</f>
        <v>0</v>
      </c>
    </row>
    <row r="736" spans="2:562" x14ac:dyDescent="0.25">
      <c r="B736" s="60">
        <v>731</v>
      </c>
      <c r="C736" s="60" t="s">
        <v>17997</v>
      </c>
      <c r="D736" s="60" t="s">
        <v>10273</v>
      </c>
      <c r="E736" s="60">
        <v>6</v>
      </c>
      <c r="F736" s="60" t="s">
        <v>17842</v>
      </c>
      <c r="G736" s="60" t="s">
        <v>17888</v>
      </c>
      <c r="H736" s="60" t="s">
        <v>17923</v>
      </c>
      <c r="I736" s="60" t="s">
        <v>10</v>
      </c>
      <c r="J736" s="60" t="s">
        <v>11</v>
      </c>
      <c r="K736" s="60" t="s">
        <v>736</v>
      </c>
      <c r="L736" s="60" t="s">
        <v>17945</v>
      </c>
      <c r="AT736" s="8" t="s">
        <v>17917</v>
      </c>
      <c r="AV736" s="8" t="s">
        <v>17918</v>
      </c>
      <c r="AX736" s="8" t="s">
        <v>17935</v>
      </c>
      <c r="BA736" s="8" t="s">
        <v>17917</v>
      </c>
      <c r="BE736" s="8" t="s">
        <v>17935</v>
      </c>
      <c r="BH736" s="8" t="s">
        <v>17917</v>
      </c>
      <c r="BI736" s="8" t="s">
        <v>17917</v>
      </c>
      <c r="BP736" s="8" t="s">
        <v>17917</v>
      </c>
      <c r="BX736" s="8" t="s">
        <v>17917</v>
      </c>
      <c r="BZ736" s="8" t="s">
        <v>17935</v>
      </c>
      <c r="CC736" s="8" t="s">
        <v>17917</v>
      </c>
      <c r="CD736" s="8" t="s">
        <v>17917</v>
      </c>
      <c r="CE736" s="8" t="s">
        <v>17935</v>
      </c>
      <c r="CF736" s="8" t="s">
        <v>17917</v>
      </c>
      <c r="CG736" s="8" t="s">
        <v>17935</v>
      </c>
      <c r="CJ736" s="8" t="s">
        <v>17917</v>
      </c>
      <c r="CK736" s="8" t="s">
        <v>17917</v>
      </c>
      <c r="UA736" s="8">
        <f t="array" ref="UA736">SUM(LEN($O736:$PX736))-SUM(LEN(SUBSTITUTE(UPPER($O736:$PX736),"R","")))</f>
        <v>16</v>
      </c>
      <c r="UB736" s="8">
        <f t="array" ref="UB736">SUM(LEN($O736:$PX736))-SUM(LEN(SUBSTITUTE(UPPER($O736:$PX736),"A","")))</f>
        <v>0</v>
      </c>
      <c r="UC736" s="8">
        <f t="array" ref="UC736">SUM(LEN($O736:$PX736))-SUM(LEN(SUBSTITUTE(UPPER($O736:$PX736),"P","")))</f>
        <v>6</v>
      </c>
      <c r="UG736" s="8">
        <f t="shared" si="62"/>
        <v>22</v>
      </c>
      <c r="UH736" s="8">
        <f t="shared" si="63"/>
        <v>1</v>
      </c>
      <c r="UI736" s="8">
        <f t="shared" si="64"/>
        <v>0</v>
      </c>
      <c r="UJ736" s="8">
        <f t="shared" si="65"/>
        <v>0</v>
      </c>
      <c r="UK736" s="8">
        <f t="shared" si="66"/>
        <v>0</v>
      </c>
      <c r="UN736" s="8">
        <f t="array" aca="1" ref="UN736" ca="1">SUM(IF($O$5:$PX$5&gt;=$UN$5,IF($O$5:$PX$5&lt;$UO$5,LEN($O736:$PX736)-LEN(SUBSTITUTE(UPPER($O736:$PX736),"R","")))))</f>
        <v>0</v>
      </c>
      <c r="UO736" s="8">
        <f t="array" aca="1" ref="UO736" ca="1">SUM(IF($O$5:$PX$5&gt;=$UN$5,IF($O$5:$PX$5&lt;$UO$5,LEN($O736:$PX736)-LEN(SUBSTITUTE(UPPER($O736:$PX736),"A","")))))</f>
        <v>0</v>
      </c>
      <c r="UP736" s="8">
        <f t="array" aca="1" ref="UP736" ca="1">SUM(IF($O$5:$PX$5&gt;=$UN$5,IF($O$5:$PX$5&lt;$UO$5,LEN($O736:$PX736)-LEN(SUBSTITUTE(UPPER($O736:$PX736),"P","")))))</f>
        <v>0</v>
      </c>
    </row>
    <row r="737" spans="2:562" x14ac:dyDescent="0.25">
      <c r="B737" s="60">
        <v>732</v>
      </c>
      <c r="C737" s="60" t="s">
        <v>17997</v>
      </c>
      <c r="D737" s="60" t="s">
        <v>10273</v>
      </c>
      <c r="E737" s="60">
        <v>6</v>
      </c>
      <c r="F737" s="60" t="s">
        <v>17842</v>
      </c>
      <c r="G737" s="60" t="s">
        <v>17887</v>
      </c>
      <c r="H737" s="60" t="s">
        <v>17923</v>
      </c>
      <c r="I737" s="60" t="s">
        <v>10</v>
      </c>
      <c r="J737" s="60" t="s">
        <v>11</v>
      </c>
      <c r="K737" s="60" t="s">
        <v>736</v>
      </c>
      <c r="L737" s="60" t="s">
        <v>17945</v>
      </c>
      <c r="AT737" s="8" t="s">
        <v>17917</v>
      </c>
      <c r="AV737" s="8" t="s">
        <v>17918</v>
      </c>
      <c r="AX737" s="8" t="s">
        <v>17935</v>
      </c>
      <c r="BA737" s="8" t="s">
        <v>17917</v>
      </c>
      <c r="BB737" s="8" t="s">
        <v>17917</v>
      </c>
      <c r="BE737" s="8" t="s">
        <v>17935</v>
      </c>
      <c r="BH737" s="8" t="s">
        <v>17917</v>
      </c>
      <c r="BI737" s="8" t="s">
        <v>17917</v>
      </c>
      <c r="BP737" s="8" t="s">
        <v>17917</v>
      </c>
      <c r="BQ737" s="8" t="s">
        <v>17917</v>
      </c>
      <c r="BW737" s="8" t="s">
        <v>17917</v>
      </c>
      <c r="BX737" s="8" t="s">
        <v>17917</v>
      </c>
      <c r="BZ737" s="8" t="s">
        <v>17935</v>
      </c>
      <c r="CD737" s="8" t="s">
        <v>17917</v>
      </c>
      <c r="CE737" s="8" t="s">
        <v>17935</v>
      </c>
      <c r="CF737" s="8" t="s">
        <v>17917</v>
      </c>
      <c r="CG737" s="8" t="s">
        <v>17935</v>
      </c>
      <c r="CJ737" s="8" t="s">
        <v>17917</v>
      </c>
      <c r="CK737" s="8" t="s">
        <v>17917</v>
      </c>
      <c r="UA737" s="8">
        <f t="array" ref="UA737">SUM(LEN($O737:$PX737))-SUM(LEN(SUBSTITUTE(UPPER($O737:$PX737),"R","")))</f>
        <v>18</v>
      </c>
      <c r="UB737" s="8">
        <f t="array" ref="UB737">SUM(LEN($O737:$PX737))-SUM(LEN(SUBSTITUTE(UPPER($O737:$PX737),"A","")))</f>
        <v>0</v>
      </c>
      <c r="UC737" s="8">
        <f t="array" ref="UC737">SUM(LEN($O737:$PX737))-SUM(LEN(SUBSTITUTE(UPPER($O737:$PX737),"P","")))</f>
        <v>6</v>
      </c>
      <c r="UG737" s="8">
        <f t="shared" si="62"/>
        <v>24</v>
      </c>
      <c r="UH737" s="8">
        <f t="shared" si="63"/>
        <v>1</v>
      </c>
      <c r="UI737" s="8">
        <f t="shared" si="64"/>
        <v>0</v>
      </c>
      <c r="UJ737" s="8">
        <f t="shared" si="65"/>
        <v>0</v>
      </c>
      <c r="UK737" s="8">
        <f t="shared" si="66"/>
        <v>0</v>
      </c>
      <c r="UN737" s="8">
        <f t="array" aca="1" ref="UN737" ca="1">SUM(IF($O$5:$PX$5&gt;=$UN$5,IF($O$5:$PX$5&lt;$UO$5,LEN($O737:$PX737)-LEN(SUBSTITUTE(UPPER($O737:$PX737),"R","")))))</f>
        <v>0</v>
      </c>
      <c r="UO737" s="8">
        <f t="array" aca="1" ref="UO737" ca="1">SUM(IF($O$5:$PX$5&gt;=$UN$5,IF($O$5:$PX$5&lt;$UO$5,LEN($O737:$PX737)-LEN(SUBSTITUTE(UPPER($O737:$PX737),"A","")))))</f>
        <v>0</v>
      </c>
      <c r="UP737" s="8">
        <f t="array" aca="1" ref="UP737" ca="1">SUM(IF($O$5:$PX$5&gt;=$UN$5,IF($O$5:$PX$5&lt;$UO$5,LEN($O737:$PX737)-LEN(SUBSTITUTE(UPPER($O737:$PX737),"P","")))))</f>
        <v>0</v>
      </c>
    </row>
    <row r="738" spans="2:562" x14ac:dyDescent="0.25">
      <c r="B738" s="60">
        <v>733</v>
      </c>
      <c r="C738" s="60" t="s">
        <v>17997</v>
      </c>
      <c r="D738" s="60" t="s">
        <v>10273</v>
      </c>
      <c r="E738" s="60">
        <v>5</v>
      </c>
      <c r="F738" s="60" t="s">
        <v>17842</v>
      </c>
      <c r="G738" s="60" t="s">
        <v>17888</v>
      </c>
      <c r="H738" s="60" t="s">
        <v>17923</v>
      </c>
      <c r="I738" s="60" t="s">
        <v>10</v>
      </c>
      <c r="J738" s="60" t="s">
        <v>11</v>
      </c>
      <c r="K738" s="60" t="s">
        <v>736</v>
      </c>
      <c r="L738" s="60" t="s">
        <v>17945</v>
      </c>
      <c r="AT738" s="8" t="s">
        <v>17917</v>
      </c>
      <c r="AV738" s="8" t="s">
        <v>17918</v>
      </c>
      <c r="AX738" s="8" t="s">
        <v>17935</v>
      </c>
      <c r="BA738" s="8" t="s">
        <v>17917</v>
      </c>
      <c r="BB738" s="8" t="s">
        <v>17917</v>
      </c>
      <c r="BE738" s="8" t="s">
        <v>17935</v>
      </c>
      <c r="BH738" s="8" t="s">
        <v>17917</v>
      </c>
      <c r="BI738" s="8" t="s">
        <v>17917</v>
      </c>
      <c r="BP738" s="8" t="s">
        <v>17917</v>
      </c>
      <c r="BQ738" s="8" t="s">
        <v>17917</v>
      </c>
      <c r="BW738" s="8" t="s">
        <v>17917</v>
      </c>
      <c r="CE738" s="8" t="s">
        <v>17935</v>
      </c>
      <c r="CF738" s="8" t="s">
        <v>17917</v>
      </c>
      <c r="CG738" s="8" t="s">
        <v>17935</v>
      </c>
      <c r="CJ738" s="8" t="s">
        <v>17917</v>
      </c>
      <c r="CK738" s="8" t="s">
        <v>17917</v>
      </c>
      <c r="UA738" s="8">
        <f t="array" ref="UA738">SUM(LEN($O738:$PX738))-SUM(LEN(SUBSTITUTE(UPPER($O738:$PX738),"R","")))</f>
        <v>15</v>
      </c>
      <c r="UB738" s="8">
        <f t="array" ref="UB738">SUM(LEN($O738:$PX738))-SUM(LEN(SUBSTITUTE(UPPER($O738:$PX738),"A","")))</f>
        <v>0</v>
      </c>
      <c r="UC738" s="8">
        <f t="array" ref="UC738">SUM(LEN($O738:$PX738))-SUM(LEN(SUBSTITUTE(UPPER($O738:$PX738),"P","")))</f>
        <v>5</v>
      </c>
      <c r="UG738" s="8">
        <f t="shared" si="62"/>
        <v>20</v>
      </c>
      <c r="UH738" s="8">
        <f t="shared" si="63"/>
        <v>1</v>
      </c>
      <c r="UI738" s="8">
        <f t="shared" si="64"/>
        <v>0</v>
      </c>
      <c r="UJ738" s="8">
        <f t="shared" si="65"/>
        <v>0</v>
      </c>
      <c r="UK738" s="8">
        <f t="shared" si="66"/>
        <v>0</v>
      </c>
      <c r="UN738" s="8">
        <f t="array" aca="1" ref="UN738" ca="1">SUM(IF($O$5:$PX$5&gt;=$UN$5,IF($O$5:$PX$5&lt;$UO$5,LEN($O738:$PX738)-LEN(SUBSTITUTE(UPPER($O738:$PX738),"R","")))))</f>
        <v>0</v>
      </c>
      <c r="UO738" s="8">
        <f t="array" aca="1" ref="UO738" ca="1">SUM(IF($O$5:$PX$5&gt;=$UN$5,IF($O$5:$PX$5&lt;$UO$5,LEN($O738:$PX738)-LEN(SUBSTITUTE(UPPER($O738:$PX738),"A","")))))</f>
        <v>0</v>
      </c>
      <c r="UP738" s="8">
        <f t="array" aca="1" ref="UP738" ca="1">SUM(IF($O$5:$PX$5&gt;=$UN$5,IF($O$5:$PX$5&lt;$UO$5,LEN($O738:$PX738)-LEN(SUBSTITUTE(UPPER($O738:$PX738),"P","")))))</f>
        <v>0</v>
      </c>
    </row>
    <row r="739" spans="2:562" x14ac:dyDescent="0.25">
      <c r="B739" s="60">
        <v>734</v>
      </c>
      <c r="C739" s="60" t="s">
        <v>17997</v>
      </c>
      <c r="D739" s="60" t="s">
        <v>10273</v>
      </c>
      <c r="E739" s="60">
        <v>5</v>
      </c>
      <c r="F739" s="60" t="s">
        <v>17842</v>
      </c>
      <c r="G739" s="60" t="s">
        <v>17894</v>
      </c>
      <c r="H739" s="60" t="s">
        <v>17923</v>
      </c>
      <c r="I739" s="60" t="s">
        <v>10</v>
      </c>
      <c r="J739" s="60" t="s">
        <v>11</v>
      </c>
      <c r="K739" s="60" t="s">
        <v>736</v>
      </c>
      <c r="L739" s="60" t="s">
        <v>17945</v>
      </c>
      <c r="AT739" s="8" t="s">
        <v>17917</v>
      </c>
      <c r="AV739" s="8" t="s">
        <v>17918</v>
      </c>
      <c r="AX739" s="8" t="s">
        <v>17935</v>
      </c>
      <c r="BA739" s="8" t="s">
        <v>17917</v>
      </c>
      <c r="BB739" s="8" t="s">
        <v>17917</v>
      </c>
      <c r="BE739" s="8" t="s">
        <v>17935</v>
      </c>
      <c r="BH739" s="8" t="s">
        <v>17917</v>
      </c>
      <c r="BI739" s="8" t="s">
        <v>17917</v>
      </c>
      <c r="BP739" s="8" t="s">
        <v>17917</v>
      </c>
      <c r="CE739" s="8" t="s">
        <v>17935</v>
      </c>
      <c r="CF739" s="8" t="s">
        <v>17917</v>
      </c>
      <c r="CG739" s="8" t="s">
        <v>17935</v>
      </c>
      <c r="CJ739" s="8" t="s">
        <v>17917</v>
      </c>
      <c r="CK739" s="8" t="s">
        <v>17917</v>
      </c>
      <c r="UA739" s="8">
        <f t="array" ref="UA739">SUM(LEN($O739:$PX739))-SUM(LEN(SUBSTITUTE(UPPER($O739:$PX739),"R","")))</f>
        <v>13</v>
      </c>
      <c r="UB739" s="8">
        <f t="array" ref="UB739">SUM(LEN($O739:$PX739))-SUM(LEN(SUBSTITUTE(UPPER($O739:$PX739),"A","")))</f>
        <v>0</v>
      </c>
      <c r="UC739" s="8">
        <f t="array" ref="UC739">SUM(LEN($O739:$PX739))-SUM(LEN(SUBSTITUTE(UPPER($O739:$PX739),"P","")))</f>
        <v>5</v>
      </c>
      <c r="UG739" s="8">
        <f t="shared" si="62"/>
        <v>18</v>
      </c>
      <c r="UH739" s="8">
        <f t="shared" si="63"/>
        <v>0</v>
      </c>
      <c r="UI739" s="8">
        <f t="shared" si="64"/>
        <v>0</v>
      </c>
      <c r="UJ739" s="8">
        <f t="shared" si="65"/>
        <v>1</v>
      </c>
      <c r="UK739" s="8">
        <f t="shared" si="66"/>
        <v>0</v>
      </c>
      <c r="UN739" s="8">
        <f t="array" aca="1" ref="UN739" ca="1">SUM(IF($O$5:$PX$5&gt;=$UN$5,IF($O$5:$PX$5&lt;$UO$5,LEN($O739:$PX739)-LEN(SUBSTITUTE(UPPER($O739:$PX739),"R","")))))</f>
        <v>0</v>
      </c>
      <c r="UO739" s="8">
        <f t="array" aca="1" ref="UO739" ca="1">SUM(IF($O$5:$PX$5&gt;=$UN$5,IF($O$5:$PX$5&lt;$UO$5,LEN($O739:$PX739)-LEN(SUBSTITUTE(UPPER($O739:$PX739),"A","")))))</f>
        <v>0</v>
      </c>
      <c r="UP739" s="8">
        <f t="array" aca="1" ref="UP739" ca="1">SUM(IF($O$5:$PX$5&gt;=$UN$5,IF($O$5:$PX$5&lt;$UO$5,LEN($O739:$PX739)-LEN(SUBSTITUTE(UPPER($O739:$PX739),"P","")))))</f>
        <v>0</v>
      </c>
    </row>
    <row r="740" spans="2:562" x14ac:dyDescent="0.25">
      <c r="B740" s="60">
        <v>735</v>
      </c>
      <c r="C740" s="60" t="s">
        <v>17997</v>
      </c>
      <c r="D740" s="60" t="s">
        <v>10273</v>
      </c>
      <c r="E740" s="60">
        <v>10</v>
      </c>
      <c r="F740" s="60" t="s">
        <v>17815</v>
      </c>
      <c r="G740" s="60" t="s">
        <v>17889</v>
      </c>
      <c r="H740" s="60" t="s">
        <v>17923</v>
      </c>
      <c r="I740" s="60" t="s">
        <v>10</v>
      </c>
      <c r="J740" s="60" t="s">
        <v>11</v>
      </c>
      <c r="K740" s="60" t="s">
        <v>736</v>
      </c>
      <c r="L740" s="60" t="s">
        <v>17945</v>
      </c>
      <c r="AQ740" s="8" t="s">
        <v>17917</v>
      </c>
      <c r="AT740" s="8" t="s">
        <v>17917</v>
      </c>
      <c r="AV740" s="8" t="s">
        <v>17918</v>
      </c>
      <c r="AX740" s="8" t="s">
        <v>17935</v>
      </c>
      <c r="BA740" s="8" t="s">
        <v>17917</v>
      </c>
      <c r="BB740" s="8" t="s">
        <v>17917</v>
      </c>
      <c r="BE740" s="8" t="s">
        <v>17935</v>
      </c>
      <c r="BH740" s="8" t="s">
        <v>17917</v>
      </c>
      <c r="BI740" s="8" t="s">
        <v>17917</v>
      </c>
      <c r="BP740" s="8" t="s">
        <v>17917</v>
      </c>
      <c r="BQ740" s="8" t="s">
        <v>17917</v>
      </c>
      <c r="BW740" s="8" t="s">
        <v>17917</v>
      </c>
      <c r="BX740" s="8" t="s">
        <v>17917</v>
      </c>
      <c r="BZ740" s="8" t="s">
        <v>17935</v>
      </c>
      <c r="CC740" s="8" t="s">
        <v>17917</v>
      </c>
      <c r="CD740" s="8" t="s">
        <v>17917</v>
      </c>
      <c r="CE740" s="8" t="s">
        <v>17935</v>
      </c>
      <c r="CF740" s="8" t="s">
        <v>17917</v>
      </c>
      <c r="CG740" s="8" t="s">
        <v>17935</v>
      </c>
      <c r="CJ740" s="8" t="s">
        <v>17917</v>
      </c>
      <c r="CK740" s="8" t="s">
        <v>17917</v>
      </c>
      <c r="UA740" s="8">
        <f t="array" ref="UA740">SUM(LEN($O740:$PX740))-SUM(LEN(SUBSTITUTE(UPPER($O740:$PX740),"R","")))</f>
        <v>20</v>
      </c>
      <c r="UB740" s="8">
        <f t="array" ref="UB740">SUM(LEN($O740:$PX740))-SUM(LEN(SUBSTITUTE(UPPER($O740:$PX740),"A","")))</f>
        <v>0</v>
      </c>
      <c r="UC740" s="8">
        <f t="array" ref="UC740">SUM(LEN($O740:$PX740))-SUM(LEN(SUBSTITUTE(UPPER($O740:$PX740),"P","")))</f>
        <v>6</v>
      </c>
      <c r="UG740" s="8">
        <f t="shared" si="62"/>
        <v>26</v>
      </c>
      <c r="UH740" s="8">
        <f t="shared" si="63"/>
        <v>1</v>
      </c>
      <c r="UI740" s="8">
        <f t="shared" si="64"/>
        <v>0</v>
      </c>
      <c r="UJ740" s="8">
        <f t="shared" si="65"/>
        <v>0</v>
      </c>
      <c r="UK740" s="8">
        <f t="shared" si="66"/>
        <v>0</v>
      </c>
      <c r="UN740" s="8">
        <f t="array" aca="1" ref="UN740" ca="1">SUM(IF($O$5:$PX$5&gt;=$UN$5,IF($O$5:$PX$5&lt;$UO$5,LEN($O740:$PX740)-LEN(SUBSTITUTE(UPPER($O740:$PX740),"R","")))))</f>
        <v>0</v>
      </c>
      <c r="UO740" s="8">
        <f t="array" aca="1" ref="UO740" ca="1">SUM(IF($O$5:$PX$5&gt;=$UN$5,IF($O$5:$PX$5&lt;$UO$5,LEN($O740:$PX740)-LEN(SUBSTITUTE(UPPER($O740:$PX740),"A","")))))</f>
        <v>0</v>
      </c>
      <c r="UP740" s="8">
        <f t="array" aca="1" ref="UP740" ca="1">SUM(IF($O$5:$PX$5&gt;=$UN$5,IF($O$5:$PX$5&lt;$UO$5,LEN($O740:$PX740)-LEN(SUBSTITUTE(UPPER($O740:$PX740),"P","")))))</f>
        <v>0</v>
      </c>
    </row>
    <row r="741" spans="2:562" x14ac:dyDescent="0.25">
      <c r="B741" s="60">
        <v>736</v>
      </c>
      <c r="C741" s="60" t="s">
        <v>17997</v>
      </c>
      <c r="D741" s="60" t="s">
        <v>10273</v>
      </c>
      <c r="E741" s="60">
        <v>15</v>
      </c>
      <c r="F741" s="60" t="s">
        <v>17815</v>
      </c>
      <c r="G741" s="60" t="s">
        <v>17894</v>
      </c>
      <c r="H741" s="60" t="s">
        <v>17923</v>
      </c>
      <c r="I741" s="60" t="s">
        <v>10</v>
      </c>
      <c r="J741" s="60" t="s">
        <v>11</v>
      </c>
      <c r="K741" s="60" t="s">
        <v>736</v>
      </c>
      <c r="L741" s="60" t="s">
        <v>17945</v>
      </c>
      <c r="AQ741" s="8" t="s">
        <v>17917</v>
      </c>
      <c r="AT741" s="8" t="s">
        <v>17917</v>
      </c>
      <c r="AV741" s="8" t="s">
        <v>17918</v>
      </c>
      <c r="AX741" s="8" t="s">
        <v>17935</v>
      </c>
      <c r="BA741" s="8" t="s">
        <v>17917</v>
      </c>
      <c r="BB741" s="8" t="s">
        <v>17917</v>
      </c>
      <c r="BE741" s="8" t="s">
        <v>17935</v>
      </c>
      <c r="BH741" s="8" t="s">
        <v>17917</v>
      </c>
      <c r="BI741" s="8" t="s">
        <v>17917</v>
      </c>
      <c r="BP741" s="8" t="s">
        <v>17917</v>
      </c>
      <c r="BW741" s="8" t="s">
        <v>17917</v>
      </c>
      <c r="BX741" s="8" t="s">
        <v>17917</v>
      </c>
      <c r="BZ741" s="8" t="s">
        <v>17935</v>
      </c>
      <c r="CC741" s="8" t="s">
        <v>17917</v>
      </c>
      <c r="CD741" s="8" t="s">
        <v>17917</v>
      </c>
      <c r="CE741" s="8" t="s">
        <v>17935</v>
      </c>
      <c r="CF741" s="8" t="s">
        <v>17917</v>
      </c>
      <c r="CG741" s="8" t="s">
        <v>17935</v>
      </c>
      <c r="CJ741" s="8" t="s">
        <v>17917</v>
      </c>
      <c r="CK741" s="8" t="s">
        <v>17917</v>
      </c>
      <c r="UA741" s="8">
        <f t="array" ref="UA741">SUM(LEN($O741:$PX741))-SUM(LEN(SUBSTITUTE(UPPER($O741:$PX741),"R","")))</f>
        <v>19</v>
      </c>
      <c r="UB741" s="8">
        <f t="array" ref="UB741">SUM(LEN($O741:$PX741))-SUM(LEN(SUBSTITUTE(UPPER($O741:$PX741),"A","")))</f>
        <v>0</v>
      </c>
      <c r="UC741" s="8">
        <f t="array" ref="UC741">SUM(LEN($O741:$PX741))-SUM(LEN(SUBSTITUTE(UPPER($O741:$PX741),"P","")))</f>
        <v>6</v>
      </c>
      <c r="UG741" s="8">
        <f t="shared" si="62"/>
        <v>25</v>
      </c>
      <c r="UH741" s="8">
        <f t="shared" si="63"/>
        <v>0</v>
      </c>
      <c r="UI741" s="8">
        <f t="shared" si="64"/>
        <v>0</v>
      </c>
      <c r="UJ741" s="8">
        <f t="shared" si="65"/>
        <v>1</v>
      </c>
      <c r="UK741" s="8">
        <f t="shared" si="66"/>
        <v>0</v>
      </c>
      <c r="UN741" s="8">
        <f t="array" aca="1" ref="UN741" ca="1">SUM(IF($O$5:$PX$5&gt;=$UN$5,IF($O$5:$PX$5&lt;$UO$5,LEN($O741:$PX741)-LEN(SUBSTITUTE(UPPER($O741:$PX741),"R","")))))</f>
        <v>0</v>
      </c>
      <c r="UO741" s="8">
        <f t="array" aca="1" ref="UO741" ca="1">SUM(IF($O$5:$PX$5&gt;=$UN$5,IF($O$5:$PX$5&lt;$UO$5,LEN($O741:$PX741)-LEN(SUBSTITUTE(UPPER($O741:$PX741),"A","")))))</f>
        <v>0</v>
      </c>
      <c r="UP741" s="8">
        <f t="array" aca="1" ref="UP741" ca="1">SUM(IF($O$5:$PX$5&gt;=$UN$5,IF($O$5:$PX$5&lt;$UO$5,LEN($O741:$PX741)-LEN(SUBSTITUTE(UPPER($O741:$PX741),"P","")))))</f>
        <v>0</v>
      </c>
    </row>
    <row r="742" spans="2:562" x14ac:dyDescent="0.25">
      <c r="B742" s="60">
        <v>737</v>
      </c>
      <c r="C742" s="60" t="s">
        <v>17997</v>
      </c>
      <c r="D742" s="60" t="s">
        <v>10273</v>
      </c>
      <c r="E742" s="60">
        <v>14</v>
      </c>
      <c r="F742" s="60" t="s">
        <v>17815</v>
      </c>
      <c r="G742" s="60" t="s">
        <v>17893</v>
      </c>
      <c r="H742" s="60" t="s">
        <v>17923</v>
      </c>
      <c r="I742" s="60" t="s">
        <v>10</v>
      </c>
      <c r="J742" s="60" t="s">
        <v>11</v>
      </c>
      <c r="K742" s="60" t="s">
        <v>736</v>
      </c>
      <c r="L742" s="60" t="s">
        <v>17945</v>
      </c>
      <c r="AQ742" s="8" t="s">
        <v>17917</v>
      </c>
      <c r="AT742" s="8" t="s">
        <v>17917</v>
      </c>
      <c r="AV742" s="8" t="s">
        <v>17918</v>
      </c>
      <c r="AX742" s="8" t="s">
        <v>17935</v>
      </c>
      <c r="BA742" s="8" t="s">
        <v>17917</v>
      </c>
      <c r="BB742" s="8" t="s">
        <v>17917</v>
      </c>
      <c r="BE742" s="8" t="s">
        <v>17935</v>
      </c>
      <c r="BH742" s="8" t="s">
        <v>17917</v>
      </c>
      <c r="BI742" s="8" t="s">
        <v>17917</v>
      </c>
      <c r="BL742" s="8" t="s">
        <v>17935</v>
      </c>
      <c r="BP742" s="8" t="s">
        <v>17917</v>
      </c>
      <c r="BQ742" s="8" t="s">
        <v>17917</v>
      </c>
      <c r="BW742" s="8" t="s">
        <v>17917</v>
      </c>
      <c r="BX742" s="8" t="s">
        <v>17917</v>
      </c>
      <c r="BZ742" s="8" t="s">
        <v>17935</v>
      </c>
      <c r="CC742" s="8" t="s">
        <v>17917</v>
      </c>
      <c r="CD742" s="8" t="s">
        <v>17917</v>
      </c>
      <c r="CE742" s="8" t="s">
        <v>17935</v>
      </c>
      <c r="CF742" s="8" t="s">
        <v>17917</v>
      </c>
      <c r="CG742" s="8" t="s">
        <v>17935</v>
      </c>
      <c r="CJ742" s="8" t="s">
        <v>17917</v>
      </c>
      <c r="CK742" s="8" t="s">
        <v>17917</v>
      </c>
      <c r="UA742" s="8">
        <f t="array" ref="UA742">SUM(LEN($O742:$PX742))-SUM(LEN(SUBSTITUTE(UPPER($O742:$PX742),"R","")))</f>
        <v>21</v>
      </c>
      <c r="UB742" s="8">
        <f t="array" ref="UB742">SUM(LEN($O742:$PX742))-SUM(LEN(SUBSTITUTE(UPPER($O742:$PX742),"A","")))</f>
        <v>0</v>
      </c>
      <c r="UC742" s="8">
        <f t="array" ref="UC742">SUM(LEN($O742:$PX742))-SUM(LEN(SUBSTITUTE(UPPER($O742:$PX742),"P","")))</f>
        <v>7</v>
      </c>
      <c r="UG742" s="8">
        <f t="shared" si="62"/>
        <v>28</v>
      </c>
      <c r="UH742" s="8">
        <f t="shared" si="63"/>
        <v>0</v>
      </c>
      <c r="UI742" s="8">
        <f t="shared" si="64"/>
        <v>0</v>
      </c>
      <c r="UJ742" s="8">
        <f t="shared" si="65"/>
        <v>1</v>
      </c>
      <c r="UK742" s="8">
        <f t="shared" si="66"/>
        <v>0</v>
      </c>
      <c r="UN742" s="8">
        <f t="array" aca="1" ref="UN742" ca="1">SUM(IF($O$5:$PX$5&gt;=$UN$5,IF($O$5:$PX$5&lt;$UO$5,LEN($O742:$PX742)-LEN(SUBSTITUTE(UPPER($O742:$PX742),"R","")))))</f>
        <v>0</v>
      </c>
      <c r="UO742" s="8">
        <f t="array" aca="1" ref="UO742" ca="1">SUM(IF($O$5:$PX$5&gt;=$UN$5,IF($O$5:$PX$5&lt;$UO$5,LEN($O742:$PX742)-LEN(SUBSTITUTE(UPPER($O742:$PX742),"A","")))))</f>
        <v>0</v>
      </c>
      <c r="UP742" s="8">
        <f t="array" aca="1" ref="UP742" ca="1">SUM(IF($O$5:$PX$5&gt;=$UN$5,IF($O$5:$PX$5&lt;$UO$5,LEN($O742:$PX742)-LEN(SUBSTITUTE(UPPER($O742:$PX742),"P","")))))</f>
        <v>0</v>
      </c>
    </row>
    <row r="743" spans="2:562" x14ac:dyDescent="0.25">
      <c r="B743" s="60">
        <v>738</v>
      </c>
      <c r="C743" s="60" t="s">
        <v>17997</v>
      </c>
      <c r="D743" s="60" t="s">
        <v>10273</v>
      </c>
      <c r="E743" s="60">
        <v>9</v>
      </c>
      <c r="F743" s="60" t="s">
        <v>17815</v>
      </c>
      <c r="G743" s="60" t="s">
        <v>17890</v>
      </c>
      <c r="H743" s="60" t="s">
        <v>17923</v>
      </c>
      <c r="I743" s="60" t="s">
        <v>10</v>
      </c>
      <c r="J743" s="60" t="s">
        <v>11</v>
      </c>
      <c r="K743" s="60" t="s">
        <v>736</v>
      </c>
      <c r="L743" s="60" t="s">
        <v>17945</v>
      </c>
      <c r="AQ743" s="8" t="s">
        <v>17917</v>
      </c>
      <c r="AT743" s="8" t="s">
        <v>17917</v>
      </c>
      <c r="AV743" s="8" t="s">
        <v>17918</v>
      </c>
      <c r="AX743" s="8" t="s">
        <v>17935</v>
      </c>
      <c r="BA743" s="8" t="s">
        <v>17917</v>
      </c>
      <c r="BB743" s="8" t="s">
        <v>17917</v>
      </c>
      <c r="BE743" s="8" t="s">
        <v>17935</v>
      </c>
      <c r="BH743" s="8" t="s">
        <v>17917</v>
      </c>
      <c r="BI743" s="8" t="s">
        <v>17917</v>
      </c>
      <c r="BL743" s="8" t="s">
        <v>17935</v>
      </c>
      <c r="BP743" s="8" t="s">
        <v>17917</v>
      </c>
      <c r="BQ743" s="8" t="s">
        <v>17917</v>
      </c>
      <c r="BW743" s="8" t="s">
        <v>17917</v>
      </c>
      <c r="BX743" s="8" t="s">
        <v>17917</v>
      </c>
      <c r="BZ743" s="8" t="s">
        <v>17935</v>
      </c>
      <c r="CC743" s="8" t="s">
        <v>17917</v>
      </c>
      <c r="UA743" s="8">
        <f t="array" ref="UA743">SUM(LEN($O743:$PX743))-SUM(LEN(SUBSTITUTE(UPPER($O743:$PX743),"R","")))</f>
        <v>15</v>
      </c>
      <c r="UB743" s="8">
        <f t="array" ref="UB743">SUM(LEN($O743:$PX743))-SUM(LEN(SUBSTITUTE(UPPER($O743:$PX743),"A","")))</f>
        <v>0</v>
      </c>
      <c r="UC743" s="8">
        <f t="array" ref="UC743">SUM(LEN($O743:$PX743))-SUM(LEN(SUBSTITUTE(UPPER($O743:$PX743),"P","")))</f>
        <v>5</v>
      </c>
      <c r="UG743" s="8">
        <f t="shared" si="62"/>
        <v>20</v>
      </c>
      <c r="UH743" s="8">
        <f t="shared" si="63"/>
        <v>0</v>
      </c>
      <c r="UI743" s="8">
        <f t="shared" si="64"/>
        <v>1</v>
      </c>
      <c r="UJ743" s="8">
        <f t="shared" si="65"/>
        <v>0</v>
      </c>
      <c r="UK743" s="8">
        <f t="shared" si="66"/>
        <v>0</v>
      </c>
      <c r="UN743" s="8">
        <f t="array" aca="1" ref="UN743" ca="1">SUM(IF($O$5:$PX$5&gt;=$UN$5,IF($O$5:$PX$5&lt;$UO$5,LEN($O743:$PX743)-LEN(SUBSTITUTE(UPPER($O743:$PX743),"R","")))))</f>
        <v>0</v>
      </c>
      <c r="UO743" s="8">
        <f t="array" aca="1" ref="UO743" ca="1">SUM(IF($O$5:$PX$5&gt;=$UN$5,IF($O$5:$PX$5&lt;$UO$5,LEN($O743:$PX743)-LEN(SUBSTITUTE(UPPER($O743:$PX743),"A","")))))</f>
        <v>0</v>
      </c>
      <c r="UP743" s="8">
        <f t="array" aca="1" ref="UP743" ca="1">SUM(IF($O$5:$PX$5&gt;=$UN$5,IF($O$5:$PX$5&lt;$UO$5,LEN($O743:$PX743)-LEN(SUBSTITUTE(UPPER($O743:$PX743),"P","")))))</f>
        <v>0</v>
      </c>
    </row>
    <row r="744" spans="2:562" x14ac:dyDescent="0.25">
      <c r="B744" s="60">
        <v>739</v>
      </c>
      <c r="C744" s="60" t="s">
        <v>17997</v>
      </c>
      <c r="D744" s="60" t="s">
        <v>10273</v>
      </c>
      <c r="E744" s="60">
        <v>11</v>
      </c>
      <c r="F744" s="60" t="s">
        <v>17815</v>
      </c>
      <c r="G744" s="60" t="s">
        <v>17891</v>
      </c>
      <c r="H744" s="60" t="s">
        <v>17923</v>
      </c>
      <c r="I744" s="60" t="s">
        <v>10</v>
      </c>
      <c r="J744" s="60" t="s">
        <v>11</v>
      </c>
      <c r="K744" s="60" t="s">
        <v>736</v>
      </c>
      <c r="L744" s="60" t="s">
        <v>17945</v>
      </c>
      <c r="AQ744" s="8" t="s">
        <v>17917</v>
      </c>
      <c r="AT744" s="8" t="s">
        <v>17917</v>
      </c>
      <c r="AV744" s="8" t="s">
        <v>17918</v>
      </c>
      <c r="AX744" s="8" t="s">
        <v>17935</v>
      </c>
      <c r="BA744" s="8" t="s">
        <v>17917</v>
      </c>
      <c r="BB744" s="8" t="s">
        <v>17917</v>
      </c>
      <c r="BP744" s="8" t="s">
        <v>17917</v>
      </c>
      <c r="UA744" s="8">
        <f t="array" ref="UA744">SUM(LEN($O744:$PX744))-SUM(LEN(SUBSTITUTE(UPPER($O744:$PX744),"R","")))</f>
        <v>6</v>
      </c>
      <c r="UB744" s="8">
        <f t="array" ref="UB744">SUM(LEN($O744:$PX744))-SUM(LEN(SUBSTITUTE(UPPER($O744:$PX744),"A","")))</f>
        <v>0</v>
      </c>
      <c r="UC744" s="8">
        <f t="array" ref="UC744">SUM(LEN($O744:$PX744))-SUM(LEN(SUBSTITUTE(UPPER($O744:$PX744),"P","")))</f>
        <v>2</v>
      </c>
      <c r="UG744" s="8">
        <f t="shared" si="62"/>
        <v>8</v>
      </c>
      <c r="UH744" s="8">
        <f t="shared" si="63"/>
        <v>0</v>
      </c>
      <c r="UI744" s="8">
        <f t="shared" si="64"/>
        <v>1</v>
      </c>
      <c r="UJ744" s="8">
        <f t="shared" si="65"/>
        <v>0</v>
      </c>
      <c r="UK744" s="8">
        <f t="shared" si="66"/>
        <v>0</v>
      </c>
      <c r="UN744" s="8">
        <f t="array" aca="1" ref="UN744" ca="1">SUM(IF($O$5:$PX$5&gt;=$UN$5,IF($O$5:$PX$5&lt;$UO$5,LEN($O744:$PX744)-LEN(SUBSTITUTE(UPPER($O744:$PX744),"R","")))))</f>
        <v>0</v>
      </c>
      <c r="UO744" s="8">
        <f t="array" aca="1" ref="UO744" ca="1">SUM(IF($O$5:$PX$5&gt;=$UN$5,IF($O$5:$PX$5&lt;$UO$5,LEN($O744:$PX744)-LEN(SUBSTITUTE(UPPER($O744:$PX744),"A","")))))</f>
        <v>0</v>
      </c>
      <c r="UP744" s="8">
        <f t="array" aca="1" ref="UP744" ca="1">SUM(IF($O$5:$PX$5&gt;=$UN$5,IF($O$5:$PX$5&lt;$UO$5,LEN($O744:$PX744)-LEN(SUBSTITUTE(UPPER($O744:$PX744),"P","")))))</f>
        <v>0</v>
      </c>
    </row>
    <row r="745" spans="2:562" x14ac:dyDescent="0.25">
      <c r="B745" s="60">
        <v>740</v>
      </c>
      <c r="C745" s="60" t="s">
        <v>17997</v>
      </c>
      <c r="D745" s="60" t="s">
        <v>10273</v>
      </c>
      <c r="E745" s="60">
        <v>12</v>
      </c>
      <c r="F745" s="60" t="s">
        <v>17815</v>
      </c>
      <c r="G745" s="60" t="s">
        <v>17892</v>
      </c>
      <c r="H745" s="60" t="s">
        <v>17923</v>
      </c>
      <c r="I745" s="60" t="s">
        <v>10</v>
      </c>
      <c r="J745" s="60" t="s">
        <v>11</v>
      </c>
      <c r="K745" s="60" t="s">
        <v>736</v>
      </c>
      <c r="L745" s="60" t="s">
        <v>17945</v>
      </c>
      <c r="AQ745" s="8" t="s">
        <v>17917</v>
      </c>
      <c r="AT745" s="8" t="s">
        <v>17917</v>
      </c>
      <c r="AV745" s="8" t="s">
        <v>17918</v>
      </c>
      <c r="AX745" s="8" t="s">
        <v>17935</v>
      </c>
      <c r="BA745" s="8" t="s">
        <v>17917</v>
      </c>
      <c r="BB745" s="8" t="s">
        <v>17917</v>
      </c>
      <c r="CE745" s="8" t="s">
        <v>17935</v>
      </c>
      <c r="CF745" s="8" t="s">
        <v>17917</v>
      </c>
      <c r="CG745" s="8" t="s">
        <v>17935</v>
      </c>
      <c r="CJ745" s="8" t="s">
        <v>17917</v>
      </c>
      <c r="CK745" s="8" t="s">
        <v>17917</v>
      </c>
      <c r="UA745" s="8">
        <f t="array" ref="UA745">SUM(LEN($O745:$PX745))-SUM(LEN(SUBSTITUTE(UPPER($O745:$PX745),"R","")))</f>
        <v>10</v>
      </c>
      <c r="UB745" s="8">
        <f t="array" ref="UB745">SUM(LEN($O745:$PX745))-SUM(LEN(SUBSTITUTE(UPPER($O745:$PX745),"A","")))</f>
        <v>0</v>
      </c>
      <c r="UC745" s="8">
        <f t="array" ref="UC745">SUM(LEN($O745:$PX745))-SUM(LEN(SUBSTITUTE(UPPER($O745:$PX745),"P","")))</f>
        <v>4</v>
      </c>
      <c r="UG745" s="8">
        <f t="shared" si="62"/>
        <v>14</v>
      </c>
      <c r="UH745" s="8">
        <f t="shared" si="63"/>
        <v>0</v>
      </c>
      <c r="UI745" s="8">
        <f t="shared" si="64"/>
        <v>1</v>
      </c>
      <c r="UJ745" s="8">
        <f t="shared" si="65"/>
        <v>0</v>
      </c>
      <c r="UK745" s="8">
        <f t="shared" si="66"/>
        <v>0</v>
      </c>
      <c r="UN745" s="8">
        <f t="array" aca="1" ref="UN745" ca="1">SUM(IF($O$5:$PX$5&gt;=$UN$5,IF($O$5:$PX$5&lt;$UO$5,LEN($O745:$PX745)-LEN(SUBSTITUTE(UPPER($O745:$PX745),"R","")))))</f>
        <v>0</v>
      </c>
      <c r="UO745" s="8">
        <f t="array" aca="1" ref="UO745" ca="1">SUM(IF($O$5:$PX$5&gt;=$UN$5,IF($O$5:$PX$5&lt;$UO$5,LEN($O745:$PX745)-LEN(SUBSTITUTE(UPPER($O745:$PX745),"A","")))))</f>
        <v>0</v>
      </c>
      <c r="UP745" s="8">
        <f t="array" aca="1" ref="UP745" ca="1">SUM(IF($O$5:$PX$5&gt;=$UN$5,IF($O$5:$PX$5&lt;$UO$5,LEN($O745:$PX745)-LEN(SUBSTITUTE(UPPER($O745:$PX745),"P","")))))</f>
        <v>0</v>
      </c>
    </row>
    <row r="746" spans="2:562" x14ac:dyDescent="0.25">
      <c r="B746" s="60">
        <v>741</v>
      </c>
      <c r="C746" s="60" t="s">
        <v>17997</v>
      </c>
      <c r="D746" s="60" t="s">
        <v>10273</v>
      </c>
      <c r="E746" s="60">
        <v>10</v>
      </c>
      <c r="F746" s="60" t="s">
        <v>17842</v>
      </c>
      <c r="G746" s="60" t="s">
        <v>17890</v>
      </c>
      <c r="H746" s="60" t="s">
        <v>17923</v>
      </c>
      <c r="I746" s="60" t="s">
        <v>10</v>
      </c>
      <c r="J746" s="60" t="s">
        <v>11</v>
      </c>
      <c r="K746" s="60" t="s">
        <v>736</v>
      </c>
      <c r="L746" s="60" t="s">
        <v>17945</v>
      </c>
      <c r="AQ746" s="8" t="s">
        <v>17917</v>
      </c>
      <c r="AT746" s="8" t="s">
        <v>17917</v>
      </c>
      <c r="AV746" s="8" t="s">
        <v>17918</v>
      </c>
      <c r="AX746" s="8" t="s">
        <v>17935</v>
      </c>
      <c r="BA746" s="8" t="s">
        <v>17917</v>
      </c>
      <c r="BB746" s="8" t="s">
        <v>17917</v>
      </c>
      <c r="BP746" s="8" t="s">
        <v>17917</v>
      </c>
      <c r="BQ746" s="8" t="s">
        <v>17917</v>
      </c>
      <c r="BW746" s="8" t="s">
        <v>17917</v>
      </c>
      <c r="BX746" s="8" t="s">
        <v>17917</v>
      </c>
      <c r="BY746" s="8" t="s">
        <v>17917</v>
      </c>
      <c r="BZ746" s="8" t="s">
        <v>17935</v>
      </c>
      <c r="CC746" s="8" t="s">
        <v>17917</v>
      </c>
      <c r="CD746" s="8" t="s">
        <v>17917</v>
      </c>
      <c r="CE746" s="8" t="s">
        <v>17935</v>
      </c>
      <c r="CF746" s="8" t="s">
        <v>17917</v>
      </c>
      <c r="CG746" s="8" t="s">
        <v>17935</v>
      </c>
      <c r="CJ746" s="8" t="s">
        <v>17917</v>
      </c>
      <c r="CK746" s="8" t="s">
        <v>17917</v>
      </c>
      <c r="UA746" s="8">
        <f t="array" ref="UA746">SUM(LEN($O746:$PX746))-SUM(LEN(SUBSTITUTE(UPPER($O746:$PX746),"R","")))</f>
        <v>18</v>
      </c>
      <c r="UB746" s="8">
        <f t="array" ref="UB746">SUM(LEN($O746:$PX746))-SUM(LEN(SUBSTITUTE(UPPER($O746:$PX746),"A","")))</f>
        <v>0</v>
      </c>
      <c r="UC746" s="8">
        <f t="array" ref="UC746">SUM(LEN($O746:$PX746))-SUM(LEN(SUBSTITUTE(UPPER($O746:$PX746),"P","")))</f>
        <v>5</v>
      </c>
      <c r="UG746" s="8">
        <f t="shared" si="62"/>
        <v>23</v>
      </c>
      <c r="UH746" s="8">
        <f t="shared" si="63"/>
        <v>0</v>
      </c>
      <c r="UI746" s="8">
        <f t="shared" si="64"/>
        <v>1</v>
      </c>
      <c r="UJ746" s="8">
        <f t="shared" si="65"/>
        <v>0</v>
      </c>
      <c r="UK746" s="8">
        <f t="shared" si="66"/>
        <v>0</v>
      </c>
      <c r="UN746" s="8">
        <f t="array" aca="1" ref="UN746" ca="1">SUM(IF($O$5:$PX$5&gt;=$UN$5,IF($O$5:$PX$5&lt;$UO$5,LEN($O746:$PX746)-LEN(SUBSTITUTE(UPPER($O746:$PX746),"R","")))))</f>
        <v>0</v>
      </c>
      <c r="UO746" s="8">
        <f t="array" aca="1" ref="UO746" ca="1">SUM(IF($O$5:$PX$5&gt;=$UN$5,IF($O$5:$PX$5&lt;$UO$5,LEN($O746:$PX746)-LEN(SUBSTITUTE(UPPER($O746:$PX746),"A","")))))</f>
        <v>0</v>
      </c>
      <c r="UP746" s="8">
        <f t="array" aca="1" ref="UP746" ca="1">SUM(IF($O$5:$PX$5&gt;=$UN$5,IF($O$5:$PX$5&lt;$UO$5,LEN($O746:$PX746)-LEN(SUBSTITUTE(UPPER($O746:$PX746),"P","")))))</f>
        <v>0</v>
      </c>
    </row>
    <row r="747" spans="2:562" x14ac:dyDescent="0.25">
      <c r="B747" s="60">
        <v>742</v>
      </c>
      <c r="C747" s="60" t="s">
        <v>17997</v>
      </c>
      <c r="D747" s="60" t="s">
        <v>10273</v>
      </c>
      <c r="E747" s="60">
        <v>11</v>
      </c>
      <c r="F747" s="60" t="s">
        <v>17842</v>
      </c>
      <c r="G747" s="60" t="s">
        <v>17890</v>
      </c>
      <c r="H747" s="60" t="s">
        <v>17923</v>
      </c>
      <c r="I747" s="60" t="s">
        <v>10</v>
      </c>
      <c r="J747" s="60" t="s">
        <v>11</v>
      </c>
      <c r="K747" s="60" t="s">
        <v>736</v>
      </c>
      <c r="L747" s="60" t="s">
        <v>17945</v>
      </c>
      <c r="AQ747" s="8" t="s">
        <v>17917</v>
      </c>
      <c r="AT747" s="8" t="s">
        <v>17917</v>
      </c>
      <c r="AV747" s="8" t="s">
        <v>17918</v>
      </c>
      <c r="AX747" s="8" t="s">
        <v>17935</v>
      </c>
      <c r="BA747" s="8" t="s">
        <v>17917</v>
      </c>
      <c r="BB747" s="8" t="s">
        <v>17917</v>
      </c>
      <c r="BE747" s="8" t="s">
        <v>17935</v>
      </c>
      <c r="BF747" s="8" t="s">
        <v>17917</v>
      </c>
      <c r="BH747" s="8" t="s">
        <v>17917</v>
      </c>
      <c r="BI747" s="8" t="s">
        <v>17917</v>
      </c>
      <c r="BL747" s="8" t="s">
        <v>17935</v>
      </c>
      <c r="BP747" s="8" t="s">
        <v>17917</v>
      </c>
      <c r="BQ747" s="8" t="s">
        <v>17917</v>
      </c>
      <c r="BW747" s="8" t="s">
        <v>17917</v>
      </c>
      <c r="BX747" s="8" t="s">
        <v>17917</v>
      </c>
      <c r="BY747" s="8" t="s">
        <v>17917</v>
      </c>
      <c r="BZ747" s="8" t="s">
        <v>17935</v>
      </c>
      <c r="CC747" s="8" t="s">
        <v>17917</v>
      </c>
      <c r="CD747" s="8" t="s">
        <v>17917</v>
      </c>
      <c r="CE747" s="8" t="s">
        <v>17935</v>
      </c>
      <c r="CF747" s="8" t="s">
        <v>17917</v>
      </c>
      <c r="CG747" s="8" t="s">
        <v>17935</v>
      </c>
      <c r="CJ747" s="8" t="s">
        <v>17917</v>
      </c>
      <c r="CK747" s="8" t="s">
        <v>17917</v>
      </c>
      <c r="UA747" s="8">
        <f t="array" ref="UA747">SUM(LEN($O747:$PX747))-SUM(LEN(SUBSTITUTE(UPPER($O747:$PX747),"R","")))</f>
        <v>23</v>
      </c>
      <c r="UB747" s="8">
        <f t="array" ref="UB747">SUM(LEN($O747:$PX747))-SUM(LEN(SUBSTITUTE(UPPER($O747:$PX747),"A","")))</f>
        <v>0</v>
      </c>
      <c r="UC747" s="8">
        <f t="array" ref="UC747">SUM(LEN($O747:$PX747))-SUM(LEN(SUBSTITUTE(UPPER($O747:$PX747),"P","")))</f>
        <v>7</v>
      </c>
      <c r="UG747" s="8">
        <f t="shared" si="62"/>
        <v>30</v>
      </c>
      <c r="UH747" s="8">
        <f t="shared" si="63"/>
        <v>0</v>
      </c>
      <c r="UI747" s="8">
        <f t="shared" si="64"/>
        <v>1</v>
      </c>
      <c r="UJ747" s="8">
        <f t="shared" si="65"/>
        <v>0</v>
      </c>
      <c r="UK747" s="8">
        <f t="shared" si="66"/>
        <v>0</v>
      </c>
      <c r="UN747" s="8">
        <f t="array" aca="1" ref="UN747" ca="1">SUM(IF($O$5:$PX$5&gt;=$UN$5,IF($O$5:$PX$5&lt;$UO$5,LEN($O747:$PX747)-LEN(SUBSTITUTE(UPPER($O747:$PX747),"R","")))))</f>
        <v>0</v>
      </c>
      <c r="UO747" s="8">
        <f t="array" aca="1" ref="UO747" ca="1">SUM(IF($O$5:$PX$5&gt;=$UN$5,IF($O$5:$PX$5&lt;$UO$5,LEN($O747:$PX747)-LEN(SUBSTITUTE(UPPER($O747:$PX747),"A","")))))</f>
        <v>0</v>
      </c>
      <c r="UP747" s="8">
        <f t="array" aca="1" ref="UP747" ca="1">SUM(IF($O$5:$PX$5&gt;=$UN$5,IF($O$5:$PX$5&lt;$UO$5,LEN($O747:$PX747)-LEN(SUBSTITUTE(UPPER($O747:$PX747),"P","")))))</f>
        <v>0</v>
      </c>
    </row>
    <row r="748" spans="2:562" x14ac:dyDescent="0.25">
      <c r="B748" s="60">
        <v>743</v>
      </c>
      <c r="C748" s="60" t="s">
        <v>17997</v>
      </c>
      <c r="D748" s="60" t="s">
        <v>10273</v>
      </c>
      <c r="E748" s="60">
        <v>7</v>
      </c>
      <c r="F748" s="60" t="s">
        <v>17842</v>
      </c>
      <c r="G748" s="60" t="s">
        <v>17889</v>
      </c>
      <c r="H748" s="60" t="s">
        <v>17924</v>
      </c>
      <c r="I748" s="60" t="s">
        <v>10</v>
      </c>
      <c r="J748" s="60" t="s">
        <v>11</v>
      </c>
      <c r="K748" s="60" t="s">
        <v>90</v>
      </c>
      <c r="L748" s="60" t="s">
        <v>17934</v>
      </c>
      <c r="BE748" s="8" t="s">
        <v>17935</v>
      </c>
      <c r="BF748" s="8" t="s">
        <v>17917</v>
      </c>
      <c r="BY748" s="8" t="s">
        <v>17917</v>
      </c>
      <c r="BZ748" s="8" t="s">
        <v>17935</v>
      </c>
      <c r="CC748" s="8" t="s">
        <v>17917</v>
      </c>
      <c r="CD748" s="8" t="s">
        <v>17917</v>
      </c>
      <c r="CH748" s="8" t="s">
        <v>17935</v>
      </c>
      <c r="CK748" s="8" t="s">
        <v>17935</v>
      </c>
      <c r="UA748" s="8">
        <f t="array" ref="UA748">SUM(LEN($O748:$PX748))-SUM(LEN(SUBSTITUTE(UPPER($O748:$PX748),"R","")))</f>
        <v>8</v>
      </c>
      <c r="UB748" s="8">
        <f t="array" ref="UB748">SUM(LEN($O748:$PX748))-SUM(LEN(SUBSTITUTE(UPPER($O748:$PX748),"A","")))</f>
        <v>0</v>
      </c>
      <c r="UC748" s="8">
        <f t="array" ref="UC748">SUM(LEN($O748:$PX748))-SUM(LEN(SUBSTITUTE(UPPER($O748:$PX748),"P","")))</f>
        <v>4</v>
      </c>
      <c r="UG748" s="8">
        <f t="shared" si="62"/>
        <v>12</v>
      </c>
      <c r="UH748" s="8">
        <f t="shared" si="63"/>
        <v>1</v>
      </c>
      <c r="UI748" s="8">
        <f t="shared" si="64"/>
        <v>0</v>
      </c>
      <c r="UJ748" s="8">
        <f t="shared" si="65"/>
        <v>0</v>
      </c>
      <c r="UK748" s="8">
        <f t="shared" si="66"/>
        <v>0</v>
      </c>
      <c r="UN748" s="8">
        <f t="array" aca="1" ref="UN748" ca="1">SUM(IF($O$5:$PX$5&gt;=$UN$5,IF($O$5:$PX$5&lt;$UO$5,LEN($O748:$PX748)-LEN(SUBSTITUTE(UPPER($O748:$PX748),"R","")))))</f>
        <v>0</v>
      </c>
      <c r="UO748" s="8">
        <f t="array" aca="1" ref="UO748" ca="1">SUM(IF($O$5:$PX$5&gt;=$UN$5,IF($O$5:$PX$5&lt;$UO$5,LEN($O748:$PX748)-LEN(SUBSTITUTE(UPPER($O748:$PX748),"A","")))))</f>
        <v>0</v>
      </c>
      <c r="UP748" s="8">
        <f t="array" aca="1" ref="UP748" ca="1">SUM(IF($O$5:$PX$5&gt;=$UN$5,IF($O$5:$PX$5&lt;$UO$5,LEN($O748:$PX748)-LEN(SUBSTITUTE(UPPER($O748:$PX748),"P","")))))</f>
        <v>0</v>
      </c>
    </row>
    <row r="749" spans="2:562" x14ac:dyDescent="0.25">
      <c r="B749" s="60">
        <v>744</v>
      </c>
      <c r="C749" s="60" t="s">
        <v>17997</v>
      </c>
      <c r="D749" s="60" t="s">
        <v>10273</v>
      </c>
      <c r="E749" s="60">
        <v>9</v>
      </c>
      <c r="F749" s="60" t="s">
        <v>17815</v>
      </c>
      <c r="G749" s="60" t="s">
        <v>17890</v>
      </c>
      <c r="H749" s="60" t="s">
        <v>17924</v>
      </c>
      <c r="I749" s="60" t="s">
        <v>10</v>
      </c>
      <c r="J749" s="60" t="s">
        <v>11</v>
      </c>
      <c r="K749" s="60" t="s">
        <v>90</v>
      </c>
      <c r="L749" s="60" t="s">
        <v>17934</v>
      </c>
      <c r="BE749" s="8" t="s">
        <v>17935</v>
      </c>
      <c r="BY749" s="8" t="s">
        <v>17917</v>
      </c>
      <c r="BZ749" s="8" t="s">
        <v>17935</v>
      </c>
      <c r="CC749" s="8" t="s">
        <v>17917</v>
      </c>
      <c r="CD749" s="8" t="s">
        <v>17917</v>
      </c>
      <c r="CH749" s="8" t="s">
        <v>17935</v>
      </c>
      <c r="CK749" s="8" t="s">
        <v>17935</v>
      </c>
      <c r="UA749" s="8">
        <f t="array" ref="UA749">SUM(LEN($O749:$PX749))-SUM(LEN(SUBSTITUTE(UPPER($O749:$PX749),"R","")))</f>
        <v>7</v>
      </c>
      <c r="UB749" s="8">
        <f t="array" ref="UB749">SUM(LEN($O749:$PX749))-SUM(LEN(SUBSTITUTE(UPPER($O749:$PX749),"A","")))</f>
        <v>0</v>
      </c>
      <c r="UC749" s="8">
        <f t="array" ref="UC749">SUM(LEN($O749:$PX749))-SUM(LEN(SUBSTITUTE(UPPER($O749:$PX749),"P","")))</f>
        <v>4</v>
      </c>
      <c r="UG749" s="8">
        <f t="shared" si="62"/>
        <v>11</v>
      </c>
      <c r="UH749" s="8">
        <f t="shared" si="63"/>
        <v>0</v>
      </c>
      <c r="UI749" s="8">
        <f t="shared" si="64"/>
        <v>1</v>
      </c>
      <c r="UJ749" s="8">
        <f t="shared" si="65"/>
        <v>0</v>
      </c>
      <c r="UK749" s="8">
        <f t="shared" si="66"/>
        <v>0</v>
      </c>
      <c r="UN749" s="8">
        <f t="array" aca="1" ref="UN749" ca="1">SUM(IF($O$5:$PX$5&gt;=$UN$5,IF($O$5:$PX$5&lt;$UO$5,LEN($O749:$PX749)-LEN(SUBSTITUTE(UPPER($O749:$PX749),"R","")))))</f>
        <v>0</v>
      </c>
      <c r="UO749" s="8">
        <f t="array" aca="1" ref="UO749" ca="1">SUM(IF($O$5:$PX$5&gt;=$UN$5,IF($O$5:$PX$5&lt;$UO$5,LEN($O749:$PX749)-LEN(SUBSTITUTE(UPPER($O749:$PX749),"A","")))))</f>
        <v>0</v>
      </c>
      <c r="UP749" s="8">
        <f t="array" aca="1" ref="UP749" ca="1">SUM(IF($O$5:$PX$5&gt;=$UN$5,IF($O$5:$PX$5&lt;$UO$5,LEN($O749:$PX749)-LEN(SUBSTITUTE(UPPER($O749:$PX749),"P","")))))</f>
        <v>0</v>
      </c>
    </row>
    <row r="750" spans="2:562" x14ac:dyDescent="0.25">
      <c r="B750" s="60">
        <v>745</v>
      </c>
      <c r="C750" s="60" t="s">
        <v>17997</v>
      </c>
      <c r="D750" s="60" t="s">
        <v>10273</v>
      </c>
      <c r="E750" s="60">
        <v>7</v>
      </c>
      <c r="F750" s="60" t="s">
        <v>17815</v>
      </c>
      <c r="G750" s="60" t="s">
        <v>17889</v>
      </c>
      <c r="H750" s="60" t="s">
        <v>17924</v>
      </c>
      <c r="I750" s="60" t="s">
        <v>10</v>
      </c>
      <c r="J750" s="60" t="s">
        <v>11</v>
      </c>
      <c r="K750" s="60" t="s">
        <v>17969</v>
      </c>
      <c r="L750" s="60" t="s">
        <v>17944</v>
      </c>
      <c r="BH750" s="8" t="s">
        <v>17917</v>
      </c>
      <c r="BI750" s="8" t="s">
        <v>17918</v>
      </c>
      <c r="UA750" s="8">
        <f t="array" ref="UA750">SUM(LEN($O750:$PX750))-SUM(LEN(SUBSTITUTE(UPPER($O750:$PX750),"R","")))</f>
        <v>1</v>
      </c>
      <c r="UB750" s="8">
        <f t="array" ref="UB750">SUM(LEN($O750:$PX750))-SUM(LEN(SUBSTITUTE(UPPER($O750:$PX750),"A","")))</f>
        <v>0</v>
      </c>
      <c r="UC750" s="8">
        <f t="array" ref="UC750">SUM(LEN($O750:$PX750))-SUM(LEN(SUBSTITUTE(UPPER($O750:$PX750),"P","")))</f>
        <v>1</v>
      </c>
      <c r="UG750" s="8">
        <f t="shared" si="62"/>
        <v>2</v>
      </c>
      <c r="UH750" s="8">
        <f t="shared" si="63"/>
        <v>1</v>
      </c>
      <c r="UI750" s="8">
        <f t="shared" si="64"/>
        <v>0</v>
      </c>
      <c r="UJ750" s="8">
        <f t="shared" si="65"/>
        <v>0</v>
      </c>
      <c r="UK750" s="8">
        <f t="shared" si="66"/>
        <v>0</v>
      </c>
      <c r="UN750" s="8">
        <f t="array" aca="1" ref="UN750" ca="1">SUM(IF($O$5:$PX$5&gt;=$UN$5,IF($O$5:$PX$5&lt;$UO$5,LEN($O750:$PX750)-LEN(SUBSTITUTE(UPPER($O750:$PX750),"R","")))))</f>
        <v>0</v>
      </c>
      <c r="UO750" s="8">
        <f t="array" aca="1" ref="UO750" ca="1">SUM(IF($O$5:$PX$5&gt;=$UN$5,IF($O$5:$PX$5&lt;$UO$5,LEN($O750:$PX750)-LEN(SUBSTITUTE(UPPER($O750:$PX750),"A","")))))</f>
        <v>0</v>
      </c>
      <c r="UP750" s="8">
        <f t="array" aca="1" ref="UP750" ca="1">SUM(IF($O$5:$PX$5&gt;=$UN$5,IF($O$5:$PX$5&lt;$UO$5,LEN($O750:$PX750)-LEN(SUBSTITUTE(UPPER($O750:$PX750),"P","")))))</f>
        <v>0</v>
      </c>
    </row>
    <row r="751" spans="2:562" x14ac:dyDescent="0.25">
      <c r="B751" s="60">
        <v>746</v>
      </c>
      <c r="C751" s="60" t="s">
        <v>17997</v>
      </c>
      <c r="D751" s="60" t="s">
        <v>10273</v>
      </c>
      <c r="E751" s="60">
        <v>9</v>
      </c>
      <c r="F751" s="60" t="s">
        <v>17815</v>
      </c>
      <c r="G751" s="60" t="s">
        <v>17890</v>
      </c>
      <c r="H751" s="60" t="s">
        <v>17924</v>
      </c>
      <c r="I751" s="60" t="s">
        <v>10</v>
      </c>
      <c r="J751" s="60" t="s">
        <v>11</v>
      </c>
      <c r="K751" s="60" t="s">
        <v>728</v>
      </c>
      <c r="L751" s="60" t="s">
        <v>17944</v>
      </c>
      <c r="BH751" s="8" t="s">
        <v>17917</v>
      </c>
      <c r="BI751" s="8" t="s">
        <v>17918</v>
      </c>
      <c r="UA751" s="8">
        <f t="array" ref="UA751">SUM(LEN($O751:$PX751))-SUM(LEN(SUBSTITUTE(UPPER($O751:$PX751),"R","")))</f>
        <v>1</v>
      </c>
      <c r="UB751" s="8">
        <f t="array" ref="UB751">SUM(LEN($O751:$PX751))-SUM(LEN(SUBSTITUTE(UPPER($O751:$PX751),"A","")))</f>
        <v>0</v>
      </c>
      <c r="UC751" s="8">
        <f t="array" ref="UC751">SUM(LEN($O751:$PX751))-SUM(LEN(SUBSTITUTE(UPPER($O751:$PX751),"P","")))</f>
        <v>1</v>
      </c>
      <c r="UG751" s="8">
        <f t="shared" si="62"/>
        <v>2</v>
      </c>
      <c r="UH751" s="8">
        <f t="shared" si="63"/>
        <v>0</v>
      </c>
      <c r="UI751" s="8">
        <f t="shared" si="64"/>
        <v>1</v>
      </c>
      <c r="UJ751" s="8">
        <f t="shared" si="65"/>
        <v>0</v>
      </c>
      <c r="UK751" s="8">
        <f t="shared" si="66"/>
        <v>0</v>
      </c>
      <c r="UN751" s="8">
        <f t="array" aca="1" ref="UN751" ca="1">SUM(IF($O$5:$PX$5&gt;=$UN$5,IF($O$5:$PX$5&lt;$UO$5,LEN($O751:$PX751)-LEN(SUBSTITUTE(UPPER($O751:$PX751),"R","")))))</f>
        <v>0</v>
      </c>
      <c r="UO751" s="8">
        <f t="array" aca="1" ref="UO751" ca="1">SUM(IF($O$5:$PX$5&gt;=$UN$5,IF($O$5:$PX$5&lt;$UO$5,LEN($O751:$PX751)-LEN(SUBSTITUTE(UPPER($O751:$PX751),"A","")))))</f>
        <v>0</v>
      </c>
      <c r="UP751" s="8">
        <f t="array" aca="1" ref="UP751" ca="1">SUM(IF($O$5:$PX$5&gt;=$UN$5,IF($O$5:$PX$5&lt;$UO$5,LEN($O751:$PX751)-LEN(SUBSTITUTE(UPPER($O751:$PX751),"P","")))))</f>
        <v>0</v>
      </c>
    </row>
    <row r="752" spans="2:562" x14ac:dyDescent="0.25">
      <c r="B752" s="60">
        <v>747</v>
      </c>
      <c r="C752" s="60" t="s">
        <v>17997</v>
      </c>
      <c r="D752" s="60" t="s">
        <v>10273</v>
      </c>
      <c r="E752" s="60">
        <v>10</v>
      </c>
      <c r="F752" s="60" t="s">
        <v>17815</v>
      </c>
      <c r="G752" s="60" t="s">
        <v>17891</v>
      </c>
      <c r="H752" s="60" t="s">
        <v>17924</v>
      </c>
      <c r="I752" s="60" t="s">
        <v>10</v>
      </c>
      <c r="J752" s="60" t="s">
        <v>11</v>
      </c>
      <c r="K752" s="60" t="s">
        <v>17969</v>
      </c>
      <c r="L752" s="60" t="s">
        <v>17944</v>
      </c>
      <c r="BH752" s="8" t="s">
        <v>17917</v>
      </c>
      <c r="BI752" s="8" t="s">
        <v>17918</v>
      </c>
      <c r="UA752" s="8">
        <f t="array" ref="UA752">SUM(LEN($O752:$PX752))-SUM(LEN(SUBSTITUTE(UPPER($O752:$PX752),"R","")))</f>
        <v>1</v>
      </c>
      <c r="UB752" s="8">
        <f t="array" ref="UB752">SUM(LEN($O752:$PX752))-SUM(LEN(SUBSTITUTE(UPPER($O752:$PX752),"A","")))</f>
        <v>0</v>
      </c>
      <c r="UC752" s="8">
        <f t="array" ref="UC752">SUM(LEN($O752:$PX752))-SUM(LEN(SUBSTITUTE(UPPER($O752:$PX752),"P","")))</f>
        <v>1</v>
      </c>
      <c r="UG752" s="8">
        <f t="shared" si="62"/>
        <v>2</v>
      </c>
      <c r="UH752" s="8">
        <f t="shared" si="63"/>
        <v>0</v>
      </c>
      <c r="UI752" s="8">
        <f t="shared" si="64"/>
        <v>1</v>
      </c>
      <c r="UJ752" s="8">
        <f t="shared" si="65"/>
        <v>0</v>
      </c>
      <c r="UK752" s="8">
        <f t="shared" si="66"/>
        <v>0</v>
      </c>
      <c r="UN752" s="8">
        <f t="array" aca="1" ref="UN752" ca="1">SUM(IF($O$5:$PX$5&gt;=$UN$5,IF($O$5:$PX$5&lt;$UO$5,LEN($O752:$PX752)-LEN(SUBSTITUTE(UPPER($O752:$PX752),"R","")))))</f>
        <v>0</v>
      </c>
      <c r="UO752" s="8">
        <f t="array" aca="1" ref="UO752" ca="1">SUM(IF($O$5:$PX$5&gt;=$UN$5,IF($O$5:$PX$5&lt;$UO$5,LEN($O752:$PX752)-LEN(SUBSTITUTE(UPPER($O752:$PX752),"A","")))))</f>
        <v>0</v>
      </c>
      <c r="UP752" s="8">
        <f t="array" aca="1" ref="UP752" ca="1">SUM(IF($O$5:$PX$5&gt;=$UN$5,IF($O$5:$PX$5&lt;$UO$5,LEN($O752:$PX752)-LEN(SUBSTITUTE(UPPER($O752:$PX752),"P","")))))</f>
        <v>0</v>
      </c>
    </row>
    <row r="753" spans="2:562" x14ac:dyDescent="0.25">
      <c r="B753" s="60">
        <v>748</v>
      </c>
      <c r="C753" s="60" t="s">
        <v>17997</v>
      </c>
      <c r="D753" s="60" t="s">
        <v>10273</v>
      </c>
      <c r="E753" s="60">
        <v>10</v>
      </c>
      <c r="F753" s="60" t="s">
        <v>17815</v>
      </c>
      <c r="G753" s="60" t="s">
        <v>17890</v>
      </c>
      <c r="H753" s="60" t="s">
        <v>17924</v>
      </c>
      <c r="I753" s="60" t="s">
        <v>10</v>
      </c>
      <c r="J753" s="60" t="s">
        <v>11</v>
      </c>
      <c r="K753" s="60" t="s">
        <v>17969</v>
      </c>
      <c r="L753" s="60" t="s">
        <v>17944</v>
      </c>
      <c r="BH753" s="8" t="s">
        <v>17917</v>
      </c>
      <c r="BI753" s="8" t="s">
        <v>17918</v>
      </c>
      <c r="UA753" s="8">
        <f t="array" ref="UA753">SUM(LEN($O753:$PX753))-SUM(LEN(SUBSTITUTE(UPPER($O753:$PX753),"R","")))</f>
        <v>1</v>
      </c>
      <c r="UB753" s="8">
        <f t="array" ref="UB753">SUM(LEN($O753:$PX753))-SUM(LEN(SUBSTITUTE(UPPER($O753:$PX753),"A","")))</f>
        <v>0</v>
      </c>
      <c r="UC753" s="8">
        <f t="array" ref="UC753">SUM(LEN($O753:$PX753))-SUM(LEN(SUBSTITUTE(UPPER($O753:$PX753),"P","")))</f>
        <v>1</v>
      </c>
      <c r="UG753" s="8">
        <f t="shared" si="62"/>
        <v>2</v>
      </c>
      <c r="UH753" s="8">
        <f t="shared" si="63"/>
        <v>0</v>
      </c>
      <c r="UI753" s="8">
        <f t="shared" si="64"/>
        <v>1</v>
      </c>
      <c r="UJ753" s="8">
        <f t="shared" si="65"/>
        <v>0</v>
      </c>
      <c r="UK753" s="8">
        <f t="shared" si="66"/>
        <v>0</v>
      </c>
      <c r="UN753" s="8">
        <f t="array" aca="1" ref="UN753" ca="1">SUM(IF($O$5:$PX$5&gt;=$UN$5,IF($O$5:$PX$5&lt;$UO$5,LEN($O753:$PX753)-LEN(SUBSTITUTE(UPPER($O753:$PX753),"R","")))))</f>
        <v>0</v>
      </c>
      <c r="UO753" s="8">
        <f t="array" aca="1" ref="UO753" ca="1">SUM(IF($O$5:$PX$5&gt;=$UN$5,IF($O$5:$PX$5&lt;$UO$5,LEN($O753:$PX753)-LEN(SUBSTITUTE(UPPER($O753:$PX753),"A","")))))</f>
        <v>0</v>
      </c>
      <c r="UP753" s="8">
        <f t="array" aca="1" ref="UP753" ca="1">SUM(IF($O$5:$PX$5&gt;=$UN$5,IF($O$5:$PX$5&lt;$UO$5,LEN($O753:$PX753)-LEN(SUBSTITUTE(UPPER($O753:$PX753),"P","")))))</f>
        <v>0</v>
      </c>
    </row>
    <row r="754" spans="2:562" x14ac:dyDescent="0.25">
      <c r="B754" s="60">
        <v>749</v>
      </c>
      <c r="C754" s="60" t="s">
        <v>17997</v>
      </c>
      <c r="D754" s="60" t="s">
        <v>10273</v>
      </c>
      <c r="E754" s="60">
        <v>12</v>
      </c>
      <c r="F754" s="60" t="s">
        <v>17815</v>
      </c>
      <c r="G754" s="60" t="s">
        <v>17892</v>
      </c>
      <c r="H754" s="60" t="s">
        <v>17923</v>
      </c>
      <c r="I754" s="60" t="s">
        <v>10</v>
      </c>
      <c r="J754" s="60" t="s">
        <v>11</v>
      </c>
      <c r="K754" s="60" t="s">
        <v>939</v>
      </c>
      <c r="L754" s="60" t="s">
        <v>17952</v>
      </c>
      <c r="BD754" s="8" t="s">
        <v>17935</v>
      </c>
      <c r="BH754" s="8" t="s">
        <v>17918</v>
      </c>
      <c r="BJ754" s="8" t="s">
        <v>17917</v>
      </c>
      <c r="BK754" s="8" t="s">
        <v>17935</v>
      </c>
      <c r="BQ754" s="8" t="s">
        <v>17917</v>
      </c>
      <c r="BR754" s="8" t="s">
        <v>17935</v>
      </c>
      <c r="CJ754" s="8" t="s">
        <v>17917</v>
      </c>
      <c r="UA754" s="8">
        <f t="array" ref="UA754">SUM(LEN($O754:$PX754))-SUM(LEN(SUBSTITUTE(UPPER($O754:$PX754),"R","")))</f>
        <v>6</v>
      </c>
      <c r="UB754" s="8">
        <f t="array" ref="UB754">SUM(LEN($O754:$PX754))-SUM(LEN(SUBSTITUTE(UPPER($O754:$PX754),"A","")))</f>
        <v>0</v>
      </c>
      <c r="UC754" s="8">
        <f t="array" ref="UC754">SUM(LEN($O754:$PX754))-SUM(LEN(SUBSTITUTE(UPPER($O754:$PX754),"P","")))</f>
        <v>4</v>
      </c>
      <c r="UG754" s="8">
        <f t="shared" si="62"/>
        <v>10</v>
      </c>
      <c r="UH754" s="8">
        <f t="shared" si="63"/>
        <v>0</v>
      </c>
      <c r="UI754" s="8">
        <f t="shared" si="64"/>
        <v>1</v>
      </c>
      <c r="UJ754" s="8">
        <f t="shared" si="65"/>
        <v>0</v>
      </c>
      <c r="UK754" s="8">
        <f t="shared" si="66"/>
        <v>0</v>
      </c>
      <c r="UN754" s="8">
        <f t="array" aca="1" ref="UN754" ca="1">SUM(IF($O$5:$PX$5&gt;=$UN$5,IF($O$5:$PX$5&lt;$UO$5,LEN($O754:$PX754)-LEN(SUBSTITUTE(UPPER($O754:$PX754),"R","")))))</f>
        <v>0</v>
      </c>
      <c r="UO754" s="8">
        <f t="array" aca="1" ref="UO754" ca="1">SUM(IF($O$5:$PX$5&gt;=$UN$5,IF($O$5:$PX$5&lt;$UO$5,LEN($O754:$PX754)-LEN(SUBSTITUTE(UPPER($O754:$PX754),"A","")))))</f>
        <v>0</v>
      </c>
      <c r="UP754" s="8">
        <f t="array" aca="1" ref="UP754" ca="1">SUM(IF($O$5:$PX$5&gt;=$UN$5,IF($O$5:$PX$5&lt;$UO$5,LEN($O754:$PX754)-LEN(SUBSTITUTE(UPPER($O754:$PX754),"P","")))))</f>
        <v>0</v>
      </c>
    </row>
    <row r="755" spans="2:562" x14ac:dyDescent="0.25">
      <c r="B755" s="60">
        <v>750</v>
      </c>
      <c r="C755" s="60" t="s">
        <v>17997</v>
      </c>
      <c r="D755" s="60" t="s">
        <v>10273</v>
      </c>
      <c r="E755" s="60">
        <v>12</v>
      </c>
      <c r="F755" s="60" t="s">
        <v>17842</v>
      </c>
      <c r="G755" s="60" t="s">
        <v>17892</v>
      </c>
      <c r="H755" s="60" t="s">
        <v>17924</v>
      </c>
      <c r="I755" s="60" t="s">
        <v>10</v>
      </c>
      <c r="J755" s="60" t="s">
        <v>11</v>
      </c>
      <c r="K755" s="60" t="s">
        <v>939</v>
      </c>
      <c r="L755" s="60" t="s">
        <v>17952</v>
      </c>
      <c r="BD755" s="8" t="s">
        <v>17935</v>
      </c>
      <c r="BH755" s="8" t="s">
        <v>17918</v>
      </c>
      <c r="BJ755" s="8" t="s">
        <v>17917</v>
      </c>
      <c r="UA755" s="8">
        <f t="array" ref="UA755">SUM(LEN($O755:$PX755))-SUM(LEN(SUBSTITUTE(UPPER($O755:$PX755),"R","")))</f>
        <v>2</v>
      </c>
      <c r="UB755" s="8">
        <f t="array" ref="UB755">SUM(LEN($O755:$PX755))-SUM(LEN(SUBSTITUTE(UPPER($O755:$PX755),"A","")))</f>
        <v>0</v>
      </c>
      <c r="UC755" s="8">
        <f t="array" ref="UC755">SUM(LEN($O755:$PX755))-SUM(LEN(SUBSTITUTE(UPPER($O755:$PX755),"P","")))</f>
        <v>2</v>
      </c>
      <c r="UG755" s="8">
        <f t="shared" si="62"/>
        <v>4</v>
      </c>
      <c r="UH755" s="8">
        <f t="shared" si="63"/>
        <v>0</v>
      </c>
      <c r="UI755" s="8">
        <f t="shared" si="64"/>
        <v>1</v>
      </c>
      <c r="UJ755" s="8">
        <f t="shared" si="65"/>
        <v>0</v>
      </c>
      <c r="UK755" s="8">
        <f t="shared" si="66"/>
        <v>0</v>
      </c>
      <c r="UN755" s="8">
        <f t="array" aca="1" ref="UN755" ca="1">SUM(IF($O$5:$PX$5&gt;=$UN$5,IF($O$5:$PX$5&lt;$UO$5,LEN($O755:$PX755)-LEN(SUBSTITUTE(UPPER($O755:$PX755),"R","")))))</f>
        <v>0</v>
      </c>
      <c r="UO755" s="8">
        <f t="array" aca="1" ref="UO755" ca="1">SUM(IF($O$5:$PX$5&gt;=$UN$5,IF($O$5:$PX$5&lt;$UO$5,LEN($O755:$PX755)-LEN(SUBSTITUTE(UPPER($O755:$PX755),"A","")))))</f>
        <v>0</v>
      </c>
      <c r="UP755" s="8">
        <f t="array" aca="1" ref="UP755" ca="1">SUM(IF($O$5:$PX$5&gt;=$UN$5,IF($O$5:$PX$5&lt;$UO$5,LEN($O755:$PX755)-LEN(SUBSTITUTE(UPPER($O755:$PX755),"P","")))))</f>
        <v>0</v>
      </c>
    </row>
    <row r="756" spans="2:562" x14ac:dyDescent="0.25">
      <c r="B756" s="60">
        <v>751</v>
      </c>
      <c r="C756" s="60" t="s">
        <v>17997</v>
      </c>
      <c r="D756" s="60" t="s">
        <v>10273</v>
      </c>
      <c r="E756" s="60">
        <v>10</v>
      </c>
      <c r="F756" s="60" t="s">
        <v>17815</v>
      </c>
      <c r="G756" s="60" t="s">
        <v>17891</v>
      </c>
      <c r="H756" s="60" t="s">
        <v>17924</v>
      </c>
      <c r="I756" s="60" t="s">
        <v>10</v>
      </c>
      <c r="J756" s="60" t="s">
        <v>11</v>
      </c>
      <c r="K756" s="60" t="s">
        <v>939</v>
      </c>
      <c r="L756" s="60" t="s">
        <v>17952</v>
      </c>
      <c r="BD756" s="8" t="s">
        <v>17935</v>
      </c>
      <c r="BH756" s="8" t="s">
        <v>17918</v>
      </c>
      <c r="BJ756" s="8" t="s">
        <v>17917</v>
      </c>
      <c r="UA756" s="8">
        <f t="array" ref="UA756">SUM(LEN($O756:$PX756))-SUM(LEN(SUBSTITUTE(UPPER($O756:$PX756),"R","")))</f>
        <v>2</v>
      </c>
      <c r="UB756" s="8">
        <f t="array" ref="UB756">SUM(LEN($O756:$PX756))-SUM(LEN(SUBSTITUTE(UPPER($O756:$PX756),"A","")))</f>
        <v>0</v>
      </c>
      <c r="UC756" s="8">
        <f t="array" ref="UC756">SUM(LEN($O756:$PX756))-SUM(LEN(SUBSTITUTE(UPPER($O756:$PX756),"P","")))</f>
        <v>2</v>
      </c>
      <c r="UG756" s="8">
        <f t="shared" si="62"/>
        <v>4</v>
      </c>
      <c r="UH756" s="8">
        <f t="shared" si="63"/>
        <v>0</v>
      </c>
      <c r="UI756" s="8">
        <f t="shared" si="64"/>
        <v>1</v>
      </c>
      <c r="UJ756" s="8">
        <f t="shared" si="65"/>
        <v>0</v>
      </c>
      <c r="UK756" s="8">
        <f t="shared" si="66"/>
        <v>0</v>
      </c>
      <c r="UN756" s="8">
        <f t="array" aca="1" ref="UN756" ca="1">SUM(IF($O$5:$PX$5&gt;=$UN$5,IF($O$5:$PX$5&lt;$UO$5,LEN($O756:$PX756)-LEN(SUBSTITUTE(UPPER($O756:$PX756),"R","")))))</f>
        <v>0</v>
      </c>
      <c r="UO756" s="8">
        <f t="array" aca="1" ref="UO756" ca="1">SUM(IF($O$5:$PX$5&gt;=$UN$5,IF($O$5:$PX$5&lt;$UO$5,LEN($O756:$PX756)-LEN(SUBSTITUTE(UPPER($O756:$PX756),"A","")))))</f>
        <v>0</v>
      </c>
      <c r="UP756" s="8">
        <f t="array" aca="1" ref="UP756" ca="1">SUM(IF($O$5:$PX$5&gt;=$UN$5,IF($O$5:$PX$5&lt;$UO$5,LEN($O756:$PX756)-LEN(SUBSTITUTE(UPPER($O756:$PX756),"P","")))))</f>
        <v>0</v>
      </c>
    </row>
    <row r="757" spans="2:562" x14ac:dyDescent="0.25">
      <c r="B757" s="60">
        <v>752</v>
      </c>
      <c r="C757" s="60" t="s">
        <v>17997</v>
      </c>
      <c r="D757" s="60" t="s">
        <v>10273</v>
      </c>
      <c r="E757" s="60">
        <v>9</v>
      </c>
      <c r="F757" s="60" t="s">
        <v>17815</v>
      </c>
      <c r="G757" s="60" t="s">
        <v>17890</v>
      </c>
      <c r="H757" s="60" t="s">
        <v>17924</v>
      </c>
      <c r="I757" s="60" t="s">
        <v>10</v>
      </c>
      <c r="J757" s="60" t="s">
        <v>11</v>
      </c>
      <c r="K757" s="60" t="s">
        <v>939</v>
      </c>
      <c r="L757" s="60" t="s">
        <v>17952</v>
      </c>
      <c r="BD757" s="8" t="s">
        <v>17935</v>
      </c>
      <c r="BH757" s="8" t="s">
        <v>17918</v>
      </c>
      <c r="BJ757" s="8" t="s">
        <v>17917</v>
      </c>
      <c r="UA757" s="8">
        <f t="array" ref="UA757">SUM(LEN($O757:$PX757))-SUM(LEN(SUBSTITUTE(UPPER($O757:$PX757),"R","")))</f>
        <v>2</v>
      </c>
      <c r="UB757" s="8">
        <f t="array" ref="UB757">SUM(LEN($O757:$PX757))-SUM(LEN(SUBSTITUTE(UPPER($O757:$PX757),"A","")))</f>
        <v>0</v>
      </c>
      <c r="UC757" s="8">
        <f t="array" ref="UC757">SUM(LEN($O757:$PX757))-SUM(LEN(SUBSTITUTE(UPPER($O757:$PX757),"P","")))</f>
        <v>2</v>
      </c>
      <c r="UG757" s="8">
        <f t="shared" si="62"/>
        <v>4</v>
      </c>
      <c r="UH757" s="8">
        <f t="shared" si="63"/>
        <v>0</v>
      </c>
      <c r="UI757" s="8">
        <f t="shared" si="64"/>
        <v>1</v>
      </c>
      <c r="UJ757" s="8">
        <f t="shared" si="65"/>
        <v>0</v>
      </c>
      <c r="UK757" s="8">
        <f t="shared" si="66"/>
        <v>0</v>
      </c>
      <c r="UN757" s="8">
        <f t="array" aca="1" ref="UN757" ca="1">SUM(IF($O$5:$PX$5&gt;=$UN$5,IF($O$5:$PX$5&lt;$UO$5,LEN($O757:$PX757)-LEN(SUBSTITUTE(UPPER($O757:$PX757),"R","")))))</f>
        <v>0</v>
      </c>
      <c r="UO757" s="8">
        <f t="array" aca="1" ref="UO757" ca="1">SUM(IF($O$5:$PX$5&gt;=$UN$5,IF($O$5:$PX$5&lt;$UO$5,LEN($O757:$PX757)-LEN(SUBSTITUTE(UPPER($O757:$PX757),"A","")))))</f>
        <v>0</v>
      </c>
      <c r="UP757" s="8">
        <f t="array" aca="1" ref="UP757" ca="1">SUM(IF($O$5:$PX$5&gt;=$UN$5,IF($O$5:$PX$5&lt;$UO$5,LEN($O757:$PX757)-LEN(SUBSTITUTE(UPPER($O757:$PX757),"P","")))))</f>
        <v>0</v>
      </c>
    </row>
    <row r="758" spans="2:562" x14ac:dyDescent="0.25">
      <c r="B758" s="60">
        <v>753</v>
      </c>
      <c r="C758" s="60" t="s">
        <v>17997</v>
      </c>
      <c r="D758" s="60" t="s">
        <v>10273</v>
      </c>
      <c r="E758" s="60">
        <v>10</v>
      </c>
      <c r="F758" s="60" t="s">
        <v>17815</v>
      </c>
      <c r="G758" s="60" t="s">
        <v>17891</v>
      </c>
      <c r="H758" s="60" t="s">
        <v>17923</v>
      </c>
      <c r="I758" s="60" t="s">
        <v>10</v>
      </c>
      <c r="J758" s="60" t="s">
        <v>11</v>
      </c>
      <c r="K758" s="60" t="s">
        <v>939</v>
      </c>
      <c r="L758" s="60" t="s">
        <v>17952</v>
      </c>
      <c r="BD758" s="8" t="s">
        <v>17935</v>
      </c>
      <c r="BH758" s="8" t="s">
        <v>17918</v>
      </c>
      <c r="BJ758" s="8" t="s">
        <v>17917</v>
      </c>
      <c r="BK758" s="8" t="s">
        <v>17935</v>
      </c>
      <c r="BQ758" s="8" t="s">
        <v>17917</v>
      </c>
      <c r="BR758" s="8" t="s">
        <v>17935</v>
      </c>
      <c r="BX758" s="8" t="s">
        <v>17917</v>
      </c>
      <c r="BY758" s="8" t="s">
        <v>17935</v>
      </c>
      <c r="CC758" s="8" t="s">
        <v>17917</v>
      </c>
      <c r="UA758" s="8">
        <f t="array" ref="UA758">SUM(LEN($O758:$PX758))-SUM(LEN(SUBSTITUTE(UPPER($O758:$PX758),"R","")))</f>
        <v>8</v>
      </c>
      <c r="UB758" s="8">
        <f t="array" ref="UB758">SUM(LEN($O758:$PX758))-SUM(LEN(SUBSTITUTE(UPPER($O758:$PX758),"A","")))</f>
        <v>0</v>
      </c>
      <c r="UC758" s="8">
        <f t="array" ref="UC758">SUM(LEN($O758:$PX758))-SUM(LEN(SUBSTITUTE(UPPER($O758:$PX758),"P","")))</f>
        <v>5</v>
      </c>
      <c r="UG758" s="8">
        <f t="shared" si="62"/>
        <v>13</v>
      </c>
      <c r="UH758" s="8">
        <f t="shared" si="63"/>
        <v>0</v>
      </c>
      <c r="UI758" s="8">
        <f t="shared" si="64"/>
        <v>1</v>
      </c>
      <c r="UJ758" s="8">
        <f t="shared" si="65"/>
        <v>0</v>
      </c>
      <c r="UK758" s="8">
        <f t="shared" si="66"/>
        <v>0</v>
      </c>
      <c r="UN758" s="8">
        <f t="array" aca="1" ref="UN758" ca="1">SUM(IF($O$5:$PX$5&gt;=$UN$5,IF($O$5:$PX$5&lt;$UO$5,LEN($O758:$PX758)-LEN(SUBSTITUTE(UPPER($O758:$PX758),"R","")))))</f>
        <v>0</v>
      </c>
      <c r="UO758" s="8">
        <f t="array" aca="1" ref="UO758" ca="1">SUM(IF($O$5:$PX$5&gt;=$UN$5,IF($O$5:$PX$5&lt;$UO$5,LEN($O758:$PX758)-LEN(SUBSTITUTE(UPPER($O758:$PX758),"A","")))))</f>
        <v>0</v>
      </c>
      <c r="UP758" s="8">
        <f t="array" aca="1" ref="UP758" ca="1">SUM(IF($O$5:$PX$5&gt;=$UN$5,IF($O$5:$PX$5&lt;$UO$5,LEN($O758:$PX758)-LEN(SUBSTITUTE(UPPER($O758:$PX758),"P","")))))</f>
        <v>0</v>
      </c>
    </row>
    <row r="759" spans="2:562" x14ac:dyDescent="0.25">
      <c r="B759" s="60">
        <v>754</v>
      </c>
      <c r="C759" s="60" t="s">
        <v>17997</v>
      </c>
      <c r="D759" s="60" t="s">
        <v>10273</v>
      </c>
      <c r="E759" s="60">
        <v>9</v>
      </c>
      <c r="F759" s="60" t="s">
        <v>17815</v>
      </c>
      <c r="G759" s="60" t="s">
        <v>17890</v>
      </c>
      <c r="H759" s="60" t="s">
        <v>17924</v>
      </c>
      <c r="I759" s="60" t="s">
        <v>10</v>
      </c>
      <c r="J759" s="60" t="s">
        <v>11</v>
      </c>
      <c r="K759" s="60" t="s">
        <v>939</v>
      </c>
      <c r="L759" s="60" t="s">
        <v>17952</v>
      </c>
      <c r="BD759" s="8" t="s">
        <v>17935</v>
      </c>
      <c r="BH759" s="8" t="s">
        <v>17918</v>
      </c>
      <c r="BJ759" s="8" t="s">
        <v>17917</v>
      </c>
      <c r="UA759" s="8">
        <f t="array" ref="UA759">SUM(LEN($O759:$PX759))-SUM(LEN(SUBSTITUTE(UPPER($O759:$PX759),"R","")))</f>
        <v>2</v>
      </c>
      <c r="UB759" s="8">
        <f t="array" ref="UB759">SUM(LEN($O759:$PX759))-SUM(LEN(SUBSTITUTE(UPPER($O759:$PX759),"A","")))</f>
        <v>0</v>
      </c>
      <c r="UC759" s="8">
        <f t="array" ref="UC759">SUM(LEN($O759:$PX759))-SUM(LEN(SUBSTITUTE(UPPER($O759:$PX759),"P","")))</f>
        <v>2</v>
      </c>
      <c r="UG759" s="8">
        <f t="shared" si="62"/>
        <v>4</v>
      </c>
      <c r="UH759" s="8">
        <f t="shared" si="63"/>
        <v>0</v>
      </c>
      <c r="UI759" s="8">
        <f t="shared" si="64"/>
        <v>1</v>
      </c>
      <c r="UJ759" s="8">
        <f t="shared" si="65"/>
        <v>0</v>
      </c>
      <c r="UK759" s="8">
        <f t="shared" si="66"/>
        <v>0</v>
      </c>
      <c r="UN759" s="8">
        <f t="array" aca="1" ref="UN759" ca="1">SUM(IF($O$5:$PX$5&gt;=$UN$5,IF($O$5:$PX$5&lt;$UO$5,LEN($O759:$PX759)-LEN(SUBSTITUTE(UPPER($O759:$PX759),"R","")))))</f>
        <v>0</v>
      </c>
      <c r="UO759" s="8">
        <f t="array" aca="1" ref="UO759" ca="1">SUM(IF($O$5:$PX$5&gt;=$UN$5,IF($O$5:$PX$5&lt;$UO$5,LEN($O759:$PX759)-LEN(SUBSTITUTE(UPPER($O759:$PX759),"A","")))))</f>
        <v>0</v>
      </c>
      <c r="UP759" s="8">
        <f t="array" aca="1" ref="UP759" ca="1">SUM(IF($O$5:$PX$5&gt;=$UN$5,IF($O$5:$PX$5&lt;$UO$5,LEN($O759:$PX759)-LEN(SUBSTITUTE(UPPER($O759:$PX759),"P","")))))</f>
        <v>0</v>
      </c>
    </row>
    <row r="760" spans="2:562" x14ac:dyDescent="0.25">
      <c r="B760" s="60">
        <v>755</v>
      </c>
      <c r="C760" s="60" t="s">
        <v>17997</v>
      </c>
      <c r="D760" s="60" t="s">
        <v>10273</v>
      </c>
      <c r="E760" s="60">
        <v>8</v>
      </c>
      <c r="F760" s="60" t="s">
        <v>17815</v>
      </c>
      <c r="G760" s="60" t="s">
        <v>17890</v>
      </c>
      <c r="H760" s="60" t="s">
        <v>17924</v>
      </c>
      <c r="I760" s="60" t="s">
        <v>10</v>
      </c>
      <c r="J760" s="60" t="s">
        <v>11</v>
      </c>
      <c r="K760" s="60" t="s">
        <v>939</v>
      </c>
      <c r="L760" s="60" t="s">
        <v>17952</v>
      </c>
      <c r="BD760" s="8" t="s">
        <v>17935</v>
      </c>
      <c r="BH760" s="8" t="s">
        <v>17918</v>
      </c>
      <c r="BJ760" s="8" t="s">
        <v>17917</v>
      </c>
      <c r="UA760" s="8">
        <f t="array" ref="UA760">SUM(LEN($O760:$PX760))-SUM(LEN(SUBSTITUTE(UPPER($O760:$PX760),"R","")))</f>
        <v>2</v>
      </c>
      <c r="UB760" s="8">
        <f t="array" ref="UB760">SUM(LEN($O760:$PX760))-SUM(LEN(SUBSTITUTE(UPPER($O760:$PX760),"A","")))</f>
        <v>0</v>
      </c>
      <c r="UC760" s="8">
        <f t="array" ref="UC760">SUM(LEN($O760:$PX760))-SUM(LEN(SUBSTITUTE(UPPER($O760:$PX760),"P","")))</f>
        <v>2</v>
      </c>
      <c r="UG760" s="8">
        <f t="shared" si="62"/>
        <v>4</v>
      </c>
      <c r="UH760" s="8">
        <f t="shared" si="63"/>
        <v>0</v>
      </c>
      <c r="UI760" s="8">
        <f t="shared" si="64"/>
        <v>1</v>
      </c>
      <c r="UJ760" s="8">
        <f t="shared" si="65"/>
        <v>0</v>
      </c>
      <c r="UK760" s="8">
        <f t="shared" si="66"/>
        <v>0</v>
      </c>
      <c r="UN760" s="8">
        <f t="array" aca="1" ref="UN760" ca="1">SUM(IF($O$5:$PX$5&gt;=$UN$5,IF($O$5:$PX$5&lt;$UO$5,LEN($O760:$PX760)-LEN(SUBSTITUTE(UPPER($O760:$PX760),"R","")))))</f>
        <v>0</v>
      </c>
      <c r="UO760" s="8">
        <f t="array" aca="1" ref="UO760" ca="1">SUM(IF($O$5:$PX$5&gt;=$UN$5,IF($O$5:$PX$5&lt;$UO$5,LEN($O760:$PX760)-LEN(SUBSTITUTE(UPPER($O760:$PX760),"A","")))))</f>
        <v>0</v>
      </c>
      <c r="UP760" s="8">
        <f t="array" aca="1" ref="UP760" ca="1">SUM(IF($O$5:$PX$5&gt;=$UN$5,IF($O$5:$PX$5&lt;$UO$5,LEN($O760:$PX760)-LEN(SUBSTITUTE(UPPER($O760:$PX760),"P","")))))</f>
        <v>0</v>
      </c>
    </row>
    <row r="761" spans="2:562" x14ac:dyDescent="0.25">
      <c r="B761" s="60">
        <v>756</v>
      </c>
      <c r="C761" s="60" t="s">
        <v>17997</v>
      </c>
      <c r="D761" s="60" t="s">
        <v>10273</v>
      </c>
      <c r="E761" s="60">
        <v>7</v>
      </c>
      <c r="F761" s="60" t="s">
        <v>17815</v>
      </c>
      <c r="G761" s="60" t="s">
        <v>17889</v>
      </c>
      <c r="H761" s="60" t="s">
        <v>17924</v>
      </c>
      <c r="I761" s="60" t="s">
        <v>10</v>
      </c>
      <c r="J761" s="60" t="s">
        <v>11</v>
      </c>
      <c r="K761" s="60" t="s">
        <v>939</v>
      </c>
      <c r="L761" s="60" t="s">
        <v>17952</v>
      </c>
      <c r="BD761" s="8" t="s">
        <v>17935</v>
      </c>
      <c r="BH761" s="8" t="s">
        <v>17918</v>
      </c>
      <c r="BJ761" s="8" t="s">
        <v>17917</v>
      </c>
      <c r="UA761" s="8">
        <f t="array" ref="UA761">SUM(LEN($O761:$PX761))-SUM(LEN(SUBSTITUTE(UPPER($O761:$PX761),"R","")))</f>
        <v>2</v>
      </c>
      <c r="UB761" s="8">
        <f t="array" ref="UB761">SUM(LEN($O761:$PX761))-SUM(LEN(SUBSTITUTE(UPPER($O761:$PX761),"A","")))</f>
        <v>0</v>
      </c>
      <c r="UC761" s="8">
        <f t="array" ref="UC761">SUM(LEN($O761:$PX761))-SUM(LEN(SUBSTITUTE(UPPER($O761:$PX761),"P","")))</f>
        <v>2</v>
      </c>
      <c r="UG761" s="8">
        <f t="shared" si="62"/>
        <v>4</v>
      </c>
      <c r="UH761" s="8">
        <f t="shared" si="63"/>
        <v>1</v>
      </c>
      <c r="UI761" s="8">
        <f t="shared" si="64"/>
        <v>0</v>
      </c>
      <c r="UJ761" s="8">
        <f t="shared" si="65"/>
        <v>0</v>
      </c>
      <c r="UK761" s="8">
        <f t="shared" si="66"/>
        <v>0</v>
      </c>
      <c r="UN761" s="8">
        <f t="array" aca="1" ref="UN761" ca="1">SUM(IF($O$5:$PX$5&gt;=$UN$5,IF($O$5:$PX$5&lt;$UO$5,LEN($O761:$PX761)-LEN(SUBSTITUTE(UPPER($O761:$PX761),"R","")))))</f>
        <v>0</v>
      </c>
      <c r="UO761" s="8">
        <f t="array" aca="1" ref="UO761" ca="1">SUM(IF($O$5:$PX$5&gt;=$UN$5,IF($O$5:$PX$5&lt;$UO$5,LEN($O761:$PX761)-LEN(SUBSTITUTE(UPPER($O761:$PX761),"A","")))))</f>
        <v>0</v>
      </c>
      <c r="UP761" s="8">
        <f t="array" aca="1" ref="UP761" ca="1">SUM(IF($O$5:$PX$5&gt;=$UN$5,IF($O$5:$PX$5&lt;$UO$5,LEN($O761:$PX761)-LEN(SUBSTITUTE(UPPER($O761:$PX761),"P","")))))</f>
        <v>0</v>
      </c>
    </row>
    <row r="762" spans="2:562" x14ac:dyDescent="0.25">
      <c r="B762" s="60">
        <v>757</v>
      </c>
      <c r="C762" s="60" t="s">
        <v>17997</v>
      </c>
      <c r="D762" s="60" t="s">
        <v>10273</v>
      </c>
      <c r="E762" s="60">
        <v>10</v>
      </c>
      <c r="F762" s="60" t="s">
        <v>17815</v>
      </c>
      <c r="G762" s="60" t="s">
        <v>17892</v>
      </c>
      <c r="H762" s="60" t="s">
        <v>17924</v>
      </c>
      <c r="I762" s="60" t="s">
        <v>10</v>
      </c>
      <c r="J762" s="60" t="s">
        <v>11</v>
      </c>
      <c r="K762" s="60" t="s">
        <v>939</v>
      </c>
      <c r="L762" s="60" t="s">
        <v>17952</v>
      </c>
      <c r="BD762" s="8" t="s">
        <v>17935</v>
      </c>
      <c r="BH762" s="8" t="s">
        <v>17918</v>
      </c>
      <c r="BJ762" s="8" t="s">
        <v>17917</v>
      </c>
      <c r="UA762" s="8">
        <f t="array" ref="UA762">SUM(LEN($O762:$PX762))-SUM(LEN(SUBSTITUTE(UPPER($O762:$PX762),"R","")))</f>
        <v>2</v>
      </c>
      <c r="UB762" s="8">
        <f t="array" ref="UB762">SUM(LEN($O762:$PX762))-SUM(LEN(SUBSTITUTE(UPPER($O762:$PX762),"A","")))</f>
        <v>0</v>
      </c>
      <c r="UC762" s="8">
        <f t="array" ref="UC762">SUM(LEN($O762:$PX762))-SUM(LEN(SUBSTITUTE(UPPER($O762:$PX762),"P","")))</f>
        <v>2</v>
      </c>
      <c r="UG762" s="8">
        <f t="shared" si="62"/>
        <v>4</v>
      </c>
      <c r="UH762" s="8">
        <f t="shared" si="63"/>
        <v>0</v>
      </c>
      <c r="UI762" s="8">
        <f t="shared" si="64"/>
        <v>1</v>
      </c>
      <c r="UJ762" s="8">
        <f t="shared" si="65"/>
        <v>0</v>
      </c>
      <c r="UK762" s="8">
        <f t="shared" si="66"/>
        <v>0</v>
      </c>
      <c r="UN762" s="8">
        <f t="array" aca="1" ref="UN762" ca="1">SUM(IF($O$5:$PX$5&gt;=$UN$5,IF($O$5:$PX$5&lt;$UO$5,LEN($O762:$PX762)-LEN(SUBSTITUTE(UPPER($O762:$PX762),"R","")))))</f>
        <v>0</v>
      </c>
      <c r="UO762" s="8">
        <f t="array" aca="1" ref="UO762" ca="1">SUM(IF($O$5:$PX$5&gt;=$UN$5,IF($O$5:$PX$5&lt;$UO$5,LEN($O762:$PX762)-LEN(SUBSTITUTE(UPPER($O762:$PX762),"A","")))))</f>
        <v>0</v>
      </c>
      <c r="UP762" s="8">
        <f t="array" aca="1" ref="UP762" ca="1">SUM(IF($O$5:$PX$5&gt;=$UN$5,IF($O$5:$PX$5&lt;$UO$5,LEN($O762:$PX762)-LEN(SUBSTITUTE(UPPER($O762:$PX762),"P","")))))</f>
        <v>0</v>
      </c>
    </row>
    <row r="763" spans="2:562" x14ac:dyDescent="0.25">
      <c r="B763" s="60">
        <v>758</v>
      </c>
      <c r="C763" s="60" t="s">
        <v>17997</v>
      </c>
      <c r="D763" s="60" t="s">
        <v>10273</v>
      </c>
      <c r="E763" s="60">
        <v>10</v>
      </c>
      <c r="F763" s="60" t="s">
        <v>17842</v>
      </c>
      <c r="G763" s="60" t="s">
        <v>17891</v>
      </c>
      <c r="H763" s="60" t="s">
        <v>17924</v>
      </c>
      <c r="I763" s="60" t="s">
        <v>10</v>
      </c>
      <c r="J763" s="60" t="s">
        <v>11</v>
      </c>
      <c r="K763" s="60" t="s">
        <v>939</v>
      </c>
      <c r="L763" s="60" t="s">
        <v>17952</v>
      </c>
      <c r="BD763" s="8" t="s">
        <v>17935</v>
      </c>
      <c r="BH763" s="8" t="s">
        <v>17918</v>
      </c>
      <c r="BJ763" s="8" t="s">
        <v>17917</v>
      </c>
      <c r="UA763" s="8">
        <f t="array" ref="UA763">SUM(LEN($O763:$PX763))-SUM(LEN(SUBSTITUTE(UPPER($O763:$PX763),"R","")))</f>
        <v>2</v>
      </c>
      <c r="UB763" s="8">
        <f t="array" ref="UB763">SUM(LEN($O763:$PX763))-SUM(LEN(SUBSTITUTE(UPPER($O763:$PX763),"A","")))</f>
        <v>0</v>
      </c>
      <c r="UC763" s="8">
        <f t="array" ref="UC763">SUM(LEN($O763:$PX763))-SUM(LEN(SUBSTITUTE(UPPER($O763:$PX763),"P","")))</f>
        <v>2</v>
      </c>
      <c r="UG763" s="8">
        <f t="shared" si="62"/>
        <v>4</v>
      </c>
      <c r="UH763" s="8">
        <f t="shared" si="63"/>
        <v>0</v>
      </c>
      <c r="UI763" s="8">
        <f t="shared" si="64"/>
        <v>1</v>
      </c>
      <c r="UJ763" s="8">
        <f t="shared" si="65"/>
        <v>0</v>
      </c>
      <c r="UK763" s="8">
        <f t="shared" si="66"/>
        <v>0</v>
      </c>
      <c r="UN763" s="8">
        <f t="array" aca="1" ref="UN763" ca="1">SUM(IF($O$5:$PX$5&gt;=$UN$5,IF($O$5:$PX$5&lt;$UO$5,LEN($O763:$PX763)-LEN(SUBSTITUTE(UPPER($O763:$PX763),"R","")))))</f>
        <v>0</v>
      </c>
      <c r="UO763" s="8">
        <f t="array" aca="1" ref="UO763" ca="1">SUM(IF($O$5:$PX$5&gt;=$UN$5,IF($O$5:$PX$5&lt;$UO$5,LEN($O763:$PX763)-LEN(SUBSTITUTE(UPPER($O763:$PX763),"A","")))))</f>
        <v>0</v>
      </c>
      <c r="UP763" s="8">
        <f t="array" aca="1" ref="UP763" ca="1">SUM(IF($O$5:$PX$5&gt;=$UN$5,IF($O$5:$PX$5&lt;$UO$5,LEN($O763:$PX763)-LEN(SUBSTITUTE(UPPER($O763:$PX763),"P","")))))</f>
        <v>0</v>
      </c>
    </row>
    <row r="764" spans="2:562" x14ac:dyDescent="0.25">
      <c r="B764" s="60">
        <v>759</v>
      </c>
      <c r="C764" s="60" t="s">
        <v>17997</v>
      </c>
      <c r="D764" s="60" t="s">
        <v>10273</v>
      </c>
      <c r="E764" s="60">
        <v>11</v>
      </c>
      <c r="F764" s="60" t="s">
        <v>17842</v>
      </c>
      <c r="G764" s="60" t="s">
        <v>17890</v>
      </c>
      <c r="H764" s="60" t="s">
        <v>17924</v>
      </c>
      <c r="I764" s="60" t="s">
        <v>10</v>
      </c>
      <c r="J764" s="60" t="s">
        <v>11</v>
      </c>
      <c r="K764" s="60" t="s">
        <v>939</v>
      </c>
      <c r="L764" s="60" t="s">
        <v>17952</v>
      </c>
      <c r="BD764" s="8" t="s">
        <v>17935</v>
      </c>
      <c r="BH764" s="8" t="s">
        <v>17918</v>
      </c>
      <c r="BJ764" s="8" t="s">
        <v>17917</v>
      </c>
      <c r="UA764" s="8">
        <f t="array" ref="UA764">SUM(LEN($O764:$PX764))-SUM(LEN(SUBSTITUTE(UPPER($O764:$PX764),"R","")))</f>
        <v>2</v>
      </c>
      <c r="UB764" s="8">
        <f t="array" ref="UB764">SUM(LEN($O764:$PX764))-SUM(LEN(SUBSTITUTE(UPPER($O764:$PX764),"A","")))</f>
        <v>0</v>
      </c>
      <c r="UC764" s="8">
        <f t="array" ref="UC764">SUM(LEN($O764:$PX764))-SUM(LEN(SUBSTITUTE(UPPER($O764:$PX764),"P","")))</f>
        <v>2</v>
      </c>
      <c r="UG764" s="8">
        <f t="shared" si="62"/>
        <v>4</v>
      </c>
      <c r="UH764" s="8">
        <f t="shared" si="63"/>
        <v>0</v>
      </c>
      <c r="UI764" s="8">
        <f t="shared" si="64"/>
        <v>1</v>
      </c>
      <c r="UJ764" s="8">
        <f t="shared" si="65"/>
        <v>0</v>
      </c>
      <c r="UK764" s="8">
        <f t="shared" si="66"/>
        <v>0</v>
      </c>
      <c r="UN764" s="8">
        <f t="array" aca="1" ref="UN764" ca="1">SUM(IF($O$5:$PX$5&gt;=$UN$5,IF($O$5:$PX$5&lt;$UO$5,LEN($O764:$PX764)-LEN(SUBSTITUTE(UPPER($O764:$PX764),"R","")))))</f>
        <v>0</v>
      </c>
      <c r="UO764" s="8">
        <f t="array" aca="1" ref="UO764" ca="1">SUM(IF($O$5:$PX$5&gt;=$UN$5,IF($O$5:$PX$5&lt;$UO$5,LEN($O764:$PX764)-LEN(SUBSTITUTE(UPPER($O764:$PX764),"A","")))))</f>
        <v>0</v>
      </c>
      <c r="UP764" s="8">
        <f t="array" aca="1" ref="UP764" ca="1">SUM(IF($O$5:$PX$5&gt;=$UN$5,IF($O$5:$PX$5&lt;$UO$5,LEN($O764:$PX764)-LEN(SUBSTITUTE(UPPER($O764:$PX764),"P","")))))</f>
        <v>0</v>
      </c>
    </row>
    <row r="765" spans="2:562" x14ac:dyDescent="0.25">
      <c r="B765" s="60">
        <v>760</v>
      </c>
      <c r="C765" s="60" t="s">
        <v>17997</v>
      </c>
      <c r="D765" s="60" t="s">
        <v>10273</v>
      </c>
      <c r="E765" s="60">
        <v>7</v>
      </c>
      <c r="F765" s="60" t="s">
        <v>17815</v>
      </c>
      <c r="G765" s="60" t="s">
        <v>17888</v>
      </c>
      <c r="H765" s="60" t="s">
        <v>17923</v>
      </c>
      <c r="I765" s="60" t="s">
        <v>10</v>
      </c>
      <c r="J765" s="60" t="s">
        <v>11</v>
      </c>
      <c r="K765" s="60" t="s">
        <v>1027</v>
      </c>
      <c r="L765" s="60" t="s">
        <v>17946</v>
      </c>
      <c r="BD765" s="8" t="s">
        <v>17935</v>
      </c>
      <c r="BH765" s="8" t="s">
        <v>17917</v>
      </c>
      <c r="BJ765" s="8" t="s">
        <v>17917</v>
      </c>
      <c r="BK765" s="8" t="s">
        <v>17935</v>
      </c>
      <c r="BQ765" s="8" t="s">
        <v>17917</v>
      </c>
      <c r="BR765" s="8" t="s">
        <v>17935</v>
      </c>
      <c r="UA765" s="8">
        <f t="array" ref="UA765">SUM(LEN($O765:$PX765))-SUM(LEN(SUBSTITUTE(UPPER($O765:$PX765),"R","")))</f>
        <v>6</v>
      </c>
      <c r="UB765" s="8">
        <f t="array" ref="UB765">SUM(LEN($O765:$PX765))-SUM(LEN(SUBSTITUTE(UPPER($O765:$PX765),"A","")))</f>
        <v>0</v>
      </c>
      <c r="UC765" s="8">
        <f t="array" ref="UC765">SUM(LEN($O765:$PX765))-SUM(LEN(SUBSTITUTE(UPPER($O765:$PX765),"P","")))</f>
        <v>3</v>
      </c>
      <c r="UG765" s="8">
        <f t="shared" si="62"/>
        <v>9</v>
      </c>
      <c r="UH765" s="8">
        <f t="shared" si="63"/>
        <v>1</v>
      </c>
      <c r="UI765" s="8">
        <f t="shared" si="64"/>
        <v>0</v>
      </c>
      <c r="UJ765" s="8">
        <f t="shared" si="65"/>
        <v>0</v>
      </c>
      <c r="UK765" s="8">
        <f t="shared" si="66"/>
        <v>0</v>
      </c>
      <c r="UN765" s="8">
        <f t="array" aca="1" ref="UN765" ca="1">SUM(IF($O$5:$PX$5&gt;=$UN$5,IF($O$5:$PX$5&lt;$UO$5,LEN($O765:$PX765)-LEN(SUBSTITUTE(UPPER($O765:$PX765),"R","")))))</f>
        <v>0</v>
      </c>
      <c r="UO765" s="8">
        <f t="array" aca="1" ref="UO765" ca="1">SUM(IF($O$5:$PX$5&gt;=$UN$5,IF($O$5:$PX$5&lt;$UO$5,LEN($O765:$PX765)-LEN(SUBSTITUTE(UPPER($O765:$PX765),"A","")))))</f>
        <v>0</v>
      </c>
      <c r="UP765" s="8">
        <f t="array" aca="1" ref="UP765" ca="1">SUM(IF($O$5:$PX$5&gt;=$UN$5,IF($O$5:$PX$5&lt;$UO$5,LEN($O765:$PX765)-LEN(SUBSTITUTE(UPPER($O765:$PX765),"P","")))))</f>
        <v>0</v>
      </c>
    </row>
    <row r="766" spans="2:562" x14ac:dyDescent="0.25">
      <c r="B766" s="60">
        <v>761</v>
      </c>
      <c r="C766" s="60" t="s">
        <v>17997</v>
      </c>
      <c r="D766" s="60" t="s">
        <v>10273</v>
      </c>
      <c r="E766" s="60">
        <v>6</v>
      </c>
      <c r="F766" s="60" t="s">
        <v>17842</v>
      </c>
      <c r="G766" s="60" t="s">
        <v>17888</v>
      </c>
      <c r="H766" s="60" t="s">
        <v>17923</v>
      </c>
      <c r="I766" s="60" t="s">
        <v>10</v>
      </c>
      <c r="J766" s="60" t="s">
        <v>11</v>
      </c>
      <c r="K766" s="60" t="s">
        <v>1027</v>
      </c>
      <c r="L766" s="60" t="s">
        <v>17946</v>
      </c>
      <c r="BD766" s="8" t="s">
        <v>17935</v>
      </c>
      <c r="BH766" s="8" t="s">
        <v>17917</v>
      </c>
      <c r="BJ766" s="8" t="s">
        <v>17917</v>
      </c>
      <c r="BK766" s="8" t="s">
        <v>17935</v>
      </c>
      <c r="BQ766" s="8" t="s">
        <v>17917</v>
      </c>
      <c r="BR766" s="8" t="s">
        <v>17935</v>
      </c>
      <c r="UA766" s="8">
        <f t="array" ref="UA766">SUM(LEN($O766:$PX766))-SUM(LEN(SUBSTITUTE(UPPER($O766:$PX766),"R","")))</f>
        <v>6</v>
      </c>
      <c r="UB766" s="8">
        <f t="array" ref="UB766">SUM(LEN($O766:$PX766))-SUM(LEN(SUBSTITUTE(UPPER($O766:$PX766),"A","")))</f>
        <v>0</v>
      </c>
      <c r="UC766" s="8">
        <f t="array" ref="UC766">SUM(LEN($O766:$PX766))-SUM(LEN(SUBSTITUTE(UPPER($O766:$PX766),"P","")))</f>
        <v>3</v>
      </c>
      <c r="UG766" s="8">
        <f t="shared" si="62"/>
        <v>9</v>
      </c>
      <c r="UH766" s="8">
        <f t="shared" si="63"/>
        <v>1</v>
      </c>
      <c r="UI766" s="8">
        <f t="shared" si="64"/>
        <v>0</v>
      </c>
      <c r="UJ766" s="8">
        <f t="shared" si="65"/>
        <v>0</v>
      </c>
      <c r="UK766" s="8">
        <f t="shared" si="66"/>
        <v>0</v>
      </c>
      <c r="UN766" s="8">
        <f t="array" aca="1" ref="UN766" ca="1">SUM(IF($O$5:$PX$5&gt;=$UN$5,IF($O$5:$PX$5&lt;$UO$5,LEN($O766:$PX766)-LEN(SUBSTITUTE(UPPER($O766:$PX766),"R","")))))</f>
        <v>0</v>
      </c>
      <c r="UO766" s="8">
        <f t="array" aca="1" ref="UO766" ca="1">SUM(IF($O$5:$PX$5&gt;=$UN$5,IF($O$5:$PX$5&lt;$UO$5,LEN($O766:$PX766)-LEN(SUBSTITUTE(UPPER($O766:$PX766),"A","")))))</f>
        <v>0</v>
      </c>
      <c r="UP766" s="8">
        <f t="array" aca="1" ref="UP766" ca="1">SUM(IF($O$5:$PX$5&gt;=$UN$5,IF($O$5:$PX$5&lt;$UO$5,LEN($O766:$PX766)-LEN(SUBSTITUTE(UPPER($O766:$PX766),"P","")))))</f>
        <v>0</v>
      </c>
    </row>
    <row r="767" spans="2:562" x14ac:dyDescent="0.25">
      <c r="B767" s="60">
        <v>762</v>
      </c>
      <c r="C767" s="60" t="s">
        <v>17997</v>
      </c>
      <c r="D767" s="60" t="s">
        <v>10273</v>
      </c>
      <c r="E767" s="60">
        <v>6</v>
      </c>
      <c r="F767" s="60" t="s">
        <v>17815</v>
      </c>
      <c r="G767" s="60" t="s">
        <v>17888</v>
      </c>
      <c r="H767" s="60" t="s">
        <v>17923</v>
      </c>
      <c r="I767" s="60" t="s">
        <v>10</v>
      </c>
      <c r="J767" s="60" t="s">
        <v>11</v>
      </c>
      <c r="K767" s="60" t="s">
        <v>1027</v>
      </c>
      <c r="L767" s="60" t="s">
        <v>17946</v>
      </c>
      <c r="BD767" s="8" t="s">
        <v>17935</v>
      </c>
      <c r="BH767" s="8" t="s">
        <v>17917</v>
      </c>
      <c r="BJ767" s="8" t="s">
        <v>17917</v>
      </c>
      <c r="BK767" s="8" t="s">
        <v>17935</v>
      </c>
      <c r="BQ767" s="8" t="s">
        <v>17917</v>
      </c>
      <c r="UA767" s="8">
        <f t="array" ref="UA767">SUM(LEN($O767:$PX767))-SUM(LEN(SUBSTITUTE(UPPER($O767:$PX767),"R","")))</f>
        <v>5</v>
      </c>
      <c r="UB767" s="8">
        <f t="array" ref="UB767">SUM(LEN($O767:$PX767))-SUM(LEN(SUBSTITUTE(UPPER($O767:$PX767),"A","")))</f>
        <v>0</v>
      </c>
      <c r="UC767" s="8">
        <f t="array" ref="UC767">SUM(LEN($O767:$PX767))-SUM(LEN(SUBSTITUTE(UPPER($O767:$PX767),"P","")))</f>
        <v>2</v>
      </c>
      <c r="UG767" s="8">
        <f t="shared" si="62"/>
        <v>7</v>
      </c>
      <c r="UH767" s="8">
        <f t="shared" si="63"/>
        <v>1</v>
      </c>
      <c r="UI767" s="8">
        <f t="shared" si="64"/>
        <v>0</v>
      </c>
      <c r="UJ767" s="8">
        <f t="shared" si="65"/>
        <v>0</v>
      </c>
      <c r="UK767" s="8">
        <f t="shared" si="66"/>
        <v>0</v>
      </c>
      <c r="UN767" s="8">
        <f t="array" aca="1" ref="UN767" ca="1">SUM(IF($O$5:$PX$5&gt;=$UN$5,IF($O$5:$PX$5&lt;$UO$5,LEN($O767:$PX767)-LEN(SUBSTITUTE(UPPER($O767:$PX767),"R","")))))</f>
        <v>0</v>
      </c>
      <c r="UO767" s="8">
        <f t="array" aca="1" ref="UO767" ca="1">SUM(IF($O$5:$PX$5&gt;=$UN$5,IF($O$5:$PX$5&lt;$UO$5,LEN($O767:$PX767)-LEN(SUBSTITUTE(UPPER($O767:$PX767),"A","")))))</f>
        <v>0</v>
      </c>
      <c r="UP767" s="8">
        <f t="array" aca="1" ref="UP767" ca="1">SUM(IF($O$5:$PX$5&gt;=$UN$5,IF($O$5:$PX$5&lt;$UO$5,LEN($O767:$PX767)-LEN(SUBSTITUTE(UPPER($O767:$PX767),"P","")))))</f>
        <v>0</v>
      </c>
    </row>
    <row r="768" spans="2:562" x14ac:dyDescent="0.25">
      <c r="B768" s="60">
        <v>763</v>
      </c>
      <c r="C768" s="60" t="s">
        <v>17997</v>
      </c>
      <c r="D768" s="60" t="s">
        <v>10273</v>
      </c>
      <c r="E768" s="60">
        <v>7</v>
      </c>
      <c r="F768" s="60" t="s">
        <v>17842</v>
      </c>
      <c r="G768" s="60" t="s">
        <v>17886</v>
      </c>
      <c r="H768" s="60" t="s">
        <v>17923</v>
      </c>
      <c r="I768" s="60" t="s">
        <v>10</v>
      </c>
      <c r="J768" s="60" t="s">
        <v>11</v>
      </c>
      <c r="K768" s="60" t="s">
        <v>1027</v>
      </c>
      <c r="L768" s="60" t="s">
        <v>17946</v>
      </c>
      <c r="BD768" s="8" t="s">
        <v>17935</v>
      </c>
      <c r="BH768" s="8" t="s">
        <v>17917</v>
      </c>
      <c r="BJ768" s="8" t="s">
        <v>17917</v>
      </c>
      <c r="BK768" s="8" t="s">
        <v>17935</v>
      </c>
      <c r="BQ768" s="8" t="s">
        <v>17917</v>
      </c>
      <c r="UA768" s="8">
        <f t="array" ref="UA768">SUM(LEN($O768:$PX768))-SUM(LEN(SUBSTITUTE(UPPER($O768:$PX768),"R","")))</f>
        <v>5</v>
      </c>
      <c r="UB768" s="8">
        <f t="array" ref="UB768">SUM(LEN($O768:$PX768))-SUM(LEN(SUBSTITUTE(UPPER($O768:$PX768),"A","")))</f>
        <v>0</v>
      </c>
      <c r="UC768" s="8">
        <f t="array" ref="UC768">SUM(LEN($O768:$PX768))-SUM(LEN(SUBSTITUTE(UPPER($O768:$PX768),"P","")))</f>
        <v>2</v>
      </c>
      <c r="UG768" s="8">
        <f t="shared" si="62"/>
        <v>7</v>
      </c>
      <c r="UH768" s="8">
        <f t="shared" si="63"/>
        <v>0</v>
      </c>
      <c r="UI768" s="8">
        <f t="shared" si="64"/>
        <v>0</v>
      </c>
      <c r="UJ768" s="8">
        <f t="shared" si="65"/>
        <v>0</v>
      </c>
      <c r="UK768" s="8">
        <f t="shared" si="66"/>
        <v>0</v>
      </c>
      <c r="UN768" s="8">
        <f t="array" aca="1" ref="UN768" ca="1">SUM(IF($O$5:$PX$5&gt;=$UN$5,IF($O$5:$PX$5&lt;$UO$5,LEN($O768:$PX768)-LEN(SUBSTITUTE(UPPER($O768:$PX768),"R","")))))</f>
        <v>0</v>
      </c>
      <c r="UO768" s="8">
        <f t="array" aca="1" ref="UO768" ca="1">SUM(IF($O$5:$PX$5&gt;=$UN$5,IF($O$5:$PX$5&lt;$UO$5,LEN($O768:$PX768)-LEN(SUBSTITUTE(UPPER($O768:$PX768),"A","")))))</f>
        <v>0</v>
      </c>
      <c r="UP768" s="8">
        <f t="array" aca="1" ref="UP768" ca="1">SUM(IF($O$5:$PX$5&gt;=$UN$5,IF($O$5:$PX$5&lt;$UO$5,LEN($O768:$PX768)-LEN(SUBSTITUTE(UPPER($O768:$PX768),"P","")))))</f>
        <v>0</v>
      </c>
    </row>
    <row r="769" spans="2:562" x14ac:dyDescent="0.25">
      <c r="B769" s="60">
        <v>764</v>
      </c>
      <c r="C769" s="60" t="s">
        <v>17997</v>
      </c>
      <c r="D769" s="60" t="s">
        <v>10273</v>
      </c>
      <c r="E769" s="60">
        <v>8</v>
      </c>
      <c r="F769" s="60" t="s">
        <v>17842</v>
      </c>
      <c r="G769" s="60" t="s">
        <v>17889</v>
      </c>
      <c r="H769" s="60" t="s">
        <v>17923</v>
      </c>
      <c r="I769" s="60" t="s">
        <v>10</v>
      </c>
      <c r="J769" s="60" t="s">
        <v>11</v>
      </c>
      <c r="K769" s="60" t="s">
        <v>1027</v>
      </c>
      <c r="L769" s="60" t="s">
        <v>17946</v>
      </c>
      <c r="BD769" s="8" t="s">
        <v>17935</v>
      </c>
      <c r="BH769" s="8" t="s">
        <v>17917</v>
      </c>
      <c r="BJ769" s="8" t="s">
        <v>17917</v>
      </c>
      <c r="BK769" s="8" t="s">
        <v>17935</v>
      </c>
      <c r="BY769" s="8" t="s">
        <v>17935</v>
      </c>
      <c r="CC769" s="8" t="s">
        <v>17917</v>
      </c>
      <c r="UA769" s="8">
        <f t="array" ref="UA769">SUM(LEN($O769:$PX769))-SUM(LEN(SUBSTITUTE(UPPER($O769:$PX769),"R","")))</f>
        <v>6</v>
      </c>
      <c r="UB769" s="8">
        <f t="array" ref="UB769">SUM(LEN($O769:$PX769))-SUM(LEN(SUBSTITUTE(UPPER($O769:$PX769),"A","")))</f>
        <v>0</v>
      </c>
      <c r="UC769" s="8">
        <f t="array" ref="UC769">SUM(LEN($O769:$PX769))-SUM(LEN(SUBSTITUTE(UPPER($O769:$PX769),"P","")))</f>
        <v>3</v>
      </c>
      <c r="UG769" s="8">
        <f t="shared" si="62"/>
        <v>9</v>
      </c>
      <c r="UH769" s="8">
        <f t="shared" si="63"/>
        <v>1</v>
      </c>
      <c r="UI769" s="8">
        <f t="shared" si="64"/>
        <v>0</v>
      </c>
      <c r="UJ769" s="8">
        <f t="shared" si="65"/>
        <v>0</v>
      </c>
      <c r="UK769" s="8">
        <f t="shared" si="66"/>
        <v>0</v>
      </c>
      <c r="UN769" s="8">
        <f t="array" aca="1" ref="UN769" ca="1">SUM(IF($O$5:$PX$5&gt;=$UN$5,IF($O$5:$PX$5&lt;$UO$5,LEN($O769:$PX769)-LEN(SUBSTITUTE(UPPER($O769:$PX769),"R","")))))</f>
        <v>0</v>
      </c>
      <c r="UO769" s="8">
        <f t="array" aca="1" ref="UO769" ca="1">SUM(IF($O$5:$PX$5&gt;=$UN$5,IF($O$5:$PX$5&lt;$UO$5,LEN($O769:$PX769)-LEN(SUBSTITUTE(UPPER($O769:$PX769),"A","")))))</f>
        <v>0</v>
      </c>
      <c r="UP769" s="8">
        <f t="array" aca="1" ref="UP769" ca="1">SUM(IF($O$5:$PX$5&gt;=$UN$5,IF($O$5:$PX$5&lt;$UO$5,LEN($O769:$PX769)-LEN(SUBSTITUTE(UPPER($O769:$PX769),"P","")))))</f>
        <v>0</v>
      </c>
    </row>
    <row r="770" spans="2:562" x14ac:dyDescent="0.25">
      <c r="B770" s="60">
        <v>765</v>
      </c>
      <c r="C770" s="60" t="s">
        <v>17997</v>
      </c>
      <c r="D770" s="60" t="s">
        <v>10273</v>
      </c>
      <c r="E770" s="60">
        <v>10</v>
      </c>
      <c r="F770" s="60" t="s">
        <v>17842</v>
      </c>
      <c r="G770" s="60" t="s">
        <v>17891</v>
      </c>
      <c r="H770" s="60" t="s">
        <v>17923</v>
      </c>
      <c r="I770" s="60" t="s">
        <v>10</v>
      </c>
      <c r="J770" s="60" t="s">
        <v>11</v>
      </c>
      <c r="K770" s="60" t="s">
        <v>1027</v>
      </c>
      <c r="L770" s="60" t="s">
        <v>17946</v>
      </c>
      <c r="BD770" s="8" t="s">
        <v>17935</v>
      </c>
      <c r="BH770" s="8" t="s">
        <v>17917</v>
      </c>
      <c r="BJ770" s="8" t="s">
        <v>17917</v>
      </c>
      <c r="BK770" s="8" t="s">
        <v>17935</v>
      </c>
      <c r="BQ770" s="8" t="s">
        <v>17917</v>
      </c>
      <c r="UA770" s="8">
        <f t="array" ref="UA770">SUM(LEN($O770:$PX770))-SUM(LEN(SUBSTITUTE(UPPER($O770:$PX770),"R","")))</f>
        <v>5</v>
      </c>
      <c r="UB770" s="8">
        <f t="array" ref="UB770">SUM(LEN($O770:$PX770))-SUM(LEN(SUBSTITUTE(UPPER($O770:$PX770),"A","")))</f>
        <v>0</v>
      </c>
      <c r="UC770" s="8">
        <f t="array" ref="UC770">SUM(LEN($O770:$PX770))-SUM(LEN(SUBSTITUTE(UPPER($O770:$PX770),"P","")))</f>
        <v>2</v>
      </c>
      <c r="UG770" s="8">
        <f t="shared" si="62"/>
        <v>7</v>
      </c>
      <c r="UH770" s="8">
        <f t="shared" si="63"/>
        <v>0</v>
      </c>
      <c r="UI770" s="8">
        <f t="shared" si="64"/>
        <v>1</v>
      </c>
      <c r="UJ770" s="8">
        <f t="shared" si="65"/>
        <v>0</v>
      </c>
      <c r="UK770" s="8">
        <f t="shared" si="66"/>
        <v>0</v>
      </c>
      <c r="UN770" s="8">
        <f t="array" aca="1" ref="UN770" ca="1">SUM(IF($O$5:$PX$5&gt;=$UN$5,IF($O$5:$PX$5&lt;$UO$5,LEN($O770:$PX770)-LEN(SUBSTITUTE(UPPER($O770:$PX770),"R","")))))</f>
        <v>0</v>
      </c>
      <c r="UO770" s="8">
        <f t="array" aca="1" ref="UO770" ca="1">SUM(IF($O$5:$PX$5&gt;=$UN$5,IF($O$5:$PX$5&lt;$UO$5,LEN($O770:$PX770)-LEN(SUBSTITUTE(UPPER($O770:$PX770),"A","")))))</f>
        <v>0</v>
      </c>
      <c r="UP770" s="8">
        <f t="array" aca="1" ref="UP770" ca="1">SUM(IF($O$5:$PX$5&gt;=$UN$5,IF($O$5:$PX$5&lt;$UO$5,LEN($O770:$PX770)-LEN(SUBSTITUTE(UPPER($O770:$PX770),"P","")))))</f>
        <v>0</v>
      </c>
    </row>
    <row r="771" spans="2:562" x14ac:dyDescent="0.25">
      <c r="B771" s="60">
        <v>766</v>
      </c>
      <c r="C771" s="60" t="s">
        <v>17997</v>
      </c>
      <c r="D771" s="60" t="s">
        <v>10273</v>
      </c>
      <c r="E771" s="60">
        <v>10</v>
      </c>
      <c r="F771" s="60" t="s">
        <v>17842</v>
      </c>
      <c r="G771" s="60" t="s">
        <v>17891</v>
      </c>
      <c r="H771" s="60" t="s">
        <v>17923</v>
      </c>
      <c r="I771" s="60" t="s">
        <v>10</v>
      </c>
      <c r="J771" s="60" t="s">
        <v>11</v>
      </c>
      <c r="K771" s="60" t="s">
        <v>1027</v>
      </c>
      <c r="L771" s="60" t="s">
        <v>17946</v>
      </c>
      <c r="BD771" s="8" t="s">
        <v>17935</v>
      </c>
      <c r="BH771" s="8" t="s">
        <v>17917</v>
      </c>
      <c r="BJ771" s="8" t="s">
        <v>17917</v>
      </c>
      <c r="BQ771" s="8" t="s">
        <v>17917</v>
      </c>
      <c r="BY771" s="8" t="s">
        <v>17935</v>
      </c>
      <c r="CC771" s="8" t="s">
        <v>17917</v>
      </c>
      <c r="UA771" s="8">
        <f t="array" ref="UA771">SUM(LEN($O771:$PX771))-SUM(LEN(SUBSTITUTE(UPPER($O771:$PX771),"R","")))</f>
        <v>6</v>
      </c>
      <c r="UB771" s="8">
        <f t="array" ref="UB771">SUM(LEN($O771:$PX771))-SUM(LEN(SUBSTITUTE(UPPER($O771:$PX771),"A","")))</f>
        <v>0</v>
      </c>
      <c r="UC771" s="8">
        <f t="array" ref="UC771">SUM(LEN($O771:$PX771))-SUM(LEN(SUBSTITUTE(UPPER($O771:$PX771),"P","")))</f>
        <v>2</v>
      </c>
      <c r="UG771" s="8">
        <f t="shared" si="62"/>
        <v>8</v>
      </c>
      <c r="UH771" s="8">
        <f t="shared" si="63"/>
        <v>0</v>
      </c>
      <c r="UI771" s="8">
        <f t="shared" si="64"/>
        <v>1</v>
      </c>
      <c r="UJ771" s="8">
        <f t="shared" si="65"/>
        <v>0</v>
      </c>
      <c r="UK771" s="8">
        <f t="shared" si="66"/>
        <v>0</v>
      </c>
      <c r="UN771" s="8">
        <f t="array" aca="1" ref="UN771" ca="1">SUM(IF($O$5:$PX$5&gt;=$UN$5,IF($O$5:$PX$5&lt;$UO$5,LEN($O771:$PX771)-LEN(SUBSTITUTE(UPPER($O771:$PX771),"R","")))))</f>
        <v>0</v>
      </c>
      <c r="UO771" s="8">
        <f t="array" aca="1" ref="UO771" ca="1">SUM(IF($O$5:$PX$5&gt;=$UN$5,IF($O$5:$PX$5&lt;$UO$5,LEN($O771:$PX771)-LEN(SUBSTITUTE(UPPER($O771:$PX771),"A","")))))</f>
        <v>0</v>
      </c>
      <c r="UP771" s="8">
        <f t="array" aca="1" ref="UP771" ca="1">SUM(IF($O$5:$PX$5&gt;=$UN$5,IF($O$5:$PX$5&lt;$UO$5,LEN($O771:$PX771)-LEN(SUBSTITUTE(UPPER($O771:$PX771),"P","")))))</f>
        <v>0</v>
      </c>
    </row>
    <row r="772" spans="2:562" x14ac:dyDescent="0.25">
      <c r="B772" s="60">
        <v>767</v>
      </c>
      <c r="C772" s="60" t="s">
        <v>17997</v>
      </c>
      <c r="D772" s="60" t="s">
        <v>10273</v>
      </c>
      <c r="E772" s="60">
        <v>10</v>
      </c>
      <c r="F772" s="60" t="s">
        <v>17842</v>
      </c>
      <c r="G772" s="60" t="s">
        <v>17890</v>
      </c>
      <c r="H772" s="60" t="s">
        <v>17923</v>
      </c>
      <c r="I772" s="60" t="s">
        <v>10</v>
      </c>
      <c r="J772" s="60" t="s">
        <v>11</v>
      </c>
      <c r="K772" s="60" t="s">
        <v>1027</v>
      </c>
      <c r="L772" s="60" t="s">
        <v>17946</v>
      </c>
      <c r="BD772" s="8" t="s">
        <v>17935</v>
      </c>
      <c r="BH772" s="8" t="s">
        <v>17917</v>
      </c>
      <c r="BJ772" s="8" t="s">
        <v>17917</v>
      </c>
      <c r="BK772" s="8" t="s">
        <v>17935</v>
      </c>
      <c r="BQ772" s="8" t="s">
        <v>17917</v>
      </c>
      <c r="UA772" s="8">
        <f t="array" ref="UA772">SUM(LEN($O772:$PX772))-SUM(LEN(SUBSTITUTE(UPPER($O772:$PX772),"R","")))</f>
        <v>5</v>
      </c>
      <c r="UB772" s="8">
        <f t="array" ref="UB772">SUM(LEN($O772:$PX772))-SUM(LEN(SUBSTITUTE(UPPER($O772:$PX772),"A","")))</f>
        <v>0</v>
      </c>
      <c r="UC772" s="8">
        <f t="array" ref="UC772">SUM(LEN($O772:$PX772))-SUM(LEN(SUBSTITUTE(UPPER($O772:$PX772),"P","")))</f>
        <v>2</v>
      </c>
      <c r="UG772" s="8">
        <f t="shared" si="62"/>
        <v>7</v>
      </c>
      <c r="UH772" s="8">
        <f t="shared" si="63"/>
        <v>0</v>
      </c>
      <c r="UI772" s="8">
        <f t="shared" si="64"/>
        <v>1</v>
      </c>
      <c r="UJ772" s="8">
        <f t="shared" si="65"/>
        <v>0</v>
      </c>
      <c r="UK772" s="8">
        <f t="shared" si="66"/>
        <v>0</v>
      </c>
      <c r="UN772" s="8">
        <f t="array" aca="1" ref="UN772" ca="1">SUM(IF($O$5:$PX$5&gt;=$UN$5,IF($O$5:$PX$5&lt;$UO$5,LEN($O772:$PX772)-LEN(SUBSTITUTE(UPPER($O772:$PX772),"R","")))))</f>
        <v>0</v>
      </c>
      <c r="UO772" s="8">
        <f t="array" aca="1" ref="UO772" ca="1">SUM(IF($O$5:$PX$5&gt;=$UN$5,IF($O$5:$PX$5&lt;$UO$5,LEN($O772:$PX772)-LEN(SUBSTITUTE(UPPER($O772:$PX772),"A","")))))</f>
        <v>0</v>
      </c>
      <c r="UP772" s="8">
        <f t="array" aca="1" ref="UP772" ca="1">SUM(IF($O$5:$PX$5&gt;=$UN$5,IF($O$5:$PX$5&lt;$UO$5,LEN($O772:$PX772)-LEN(SUBSTITUTE(UPPER($O772:$PX772),"P","")))))</f>
        <v>0</v>
      </c>
    </row>
    <row r="773" spans="2:562" x14ac:dyDescent="0.25">
      <c r="B773" s="60">
        <v>768</v>
      </c>
      <c r="C773" s="60" t="s">
        <v>17997</v>
      </c>
      <c r="D773" s="60" t="s">
        <v>10273</v>
      </c>
      <c r="E773" s="60">
        <v>6</v>
      </c>
      <c r="F773" s="60" t="s">
        <v>17815</v>
      </c>
      <c r="G773" s="60" t="s">
        <v>17887</v>
      </c>
      <c r="H773" s="60" t="s">
        <v>17923</v>
      </c>
      <c r="I773" s="60" t="s">
        <v>10</v>
      </c>
      <c r="J773" s="60" t="s">
        <v>11</v>
      </c>
      <c r="K773" s="60" t="s">
        <v>1027</v>
      </c>
      <c r="L773" s="60" t="s">
        <v>17946</v>
      </c>
      <c r="BD773" s="8" t="s">
        <v>17935</v>
      </c>
      <c r="BH773" s="8" t="s">
        <v>17917</v>
      </c>
      <c r="BJ773" s="8" t="s">
        <v>17917</v>
      </c>
      <c r="BK773" s="8" t="s">
        <v>17935</v>
      </c>
      <c r="BQ773" s="8" t="s">
        <v>17917</v>
      </c>
      <c r="UA773" s="8">
        <f t="array" ref="UA773">SUM(LEN($O773:$PX773))-SUM(LEN(SUBSTITUTE(UPPER($O773:$PX773),"R","")))</f>
        <v>5</v>
      </c>
      <c r="UB773" s="8">
        <f t="array" ref="UB773">SUM(LEN($O773:$PX773))-SUM(LEN(SUBSTITUTE(UPPER($O773:$PX773),"A","")))</f>
        <v>0</v>
      </c>
      <c r="UC773" s="8">
        <f t="array" ref="UC773">SUM(LEN($O773:$PX773))-SUM(LEN(SUBSTITUTE(UPPER($O773:$PX773),"P","")))</f>
        <v>2</v>
      </c>
      <c r="UG773" s="8">
        <f t="shared" si="62"/>
        <v>7</v>
      </c>
      <c r="UH773" s="8">
        <f t="shared" si="63"/>
        <v>1</v>
      </c>
      <c r="UI773" s="8">
        <f t="shared" si="64"/>
        <v>0</v>
      </c>
      <c r="UJ773" s="8">
        <f t="shared" si="65"/>
        <v>0</v>
      </c>
      <c r="UK773" s="8">
        <f t="shared" si="66"/>
        <v>0</v>
      </c>
      <c r="UN773" s="8">
        <f t="array" aca="1" ref="UN773" ca="1">SUM(IF($O$5:$PX$5&gt;=$UN$5,IF($O$5:$PX$5&lt;$UO$5,LEN($O773:$PX773)-LEN(SUBSTITUTE(UPPER($O773:$PX773),"R","")))))</f>
        <v>0</v>
      </c>
      <c r="UO773" s="8">
        <f t="array" aca="1" ref="UO773" ca="1">SUM(IF($O$5:$PX$5&gt;=$UN$5,IF($O$5:$PX$5&lt;$UO$5,LEN($O773:$PX773)-LEN(SUBSTITUTE(UPPER($O773:$PX773),"A","")))))</f>
        <v>0</v>
      </c>
      <c r="UP773" s="8">
        <f t="array" aca="1" ref="UP773" ca="1">SUM(IF($O$5:$PX$5&gt;=$UN$5,IF($O$5:$PX$5&lt;$UO$5,LEN($O773:$PX773)-LEN(SUBSTITUTE(UPPER($O773:$PX773),"P","")))))</f>
        <v>0</v>
      </c>
    </row>
    <row r="774" spans="2:562" x14ac:dyDescent="0.25">
      <c r="B774" s="60">
        <v>769</v>
      </c>
      <c r="C774" s="60" t="s">
        <v>17997</v>
      </c>
      <c r="D774" s="60" t="s">
        <v>10273</v>
      </c>
      <c r="E774" s="60">
        <v>8</v>
      </c>
      <c r="F774" s="60" t="s">
        <v>17842</v>
      </c>
      <c r="G774" s="60" t="s">
        <v>17889</v>
      </c>
      <c r="H774" s="60" t="s">
        <v>17923</v>
      </c>
      <c r="I774" s="60" t="s">
        <v>10</v>
      </c>
      <c r="J774" s="60" t="s">
        <v>11</v>
      </c>
      <c r="K774" s="60" t="s">
        <v>1027</v>
      </c>
      <c r="L774" s="60" t="s">
        <v>17946</v>
      </c>
      <c r="BD774" s="8" t="s">
        <v>17935</v>
      </c>
      <c r="BH774" s="8" t="s">
        <v>17917</v>
      </c>
      <c r="BJ774" s="8" t="s">
        <v>17917</v>
      </c>
      <c r="BK774" s="8" t="s">
        <v>17935</v>
      </c>
      <c r="BY774" s="8" t="s">
        <v>17935</v>
      </c>
      <c r="CC774" s="8" t="s">
        <v>17917</v>
      </c>
      <c r="UA774" s="8">
        <f t="array" ref="UA774">SUM(LEN($O774:$PX774))-SUM(LEN(SUBSTITUTE(UPPER($O774:$PX774),"R","")))</f>
        <v>6</v>
      </c>
      <c r="UB774" s="8">
        <f t="array" ref="UB774">SUM(LEN($O774:$PX774))-SUM(LEN(SUBSTITUTE(UPPER($O774:$PX774),"A","")))</f>
        <v>0</v>
      </c>
      <c r="UC774" s="8">
        <f t="array" ref="UC774">SUM(LEN($O774:$PX774))-SUM(LEN(SUBSTITUTE(UPPER($O774:$PX774),"P","")))</f>
        <v>3</v>
      </c>
      <c r="UG774" s="8">
        <f t="shared" si="62"/>
        <v>9</v>
      </c>
      <c r="UH774" s="8">
        <f t="shared" si="63"/>
        <v>1</v>
      </c>
      <c r="UI774" s="8">
        <f t="shared" si="64"/>
        <v>0</v>
      </c>
      <c r="UJ774" s="8">
        <f t="shared" si="65"/>
        <v>0</v>
      </c>
      <c r="UK774" s="8">
        <f t="shared" si="66"/>
        <v>0</v>
      </c>
      <c r="UN774" s="8">
        <f t="array" aca="1" ref="UN774" ca="1">SUM(IF($O$5:$PX$5&gt;=$UN$5,IF($O$5:$PX$5&lt;$UO$5,LEN($O774:$PX774)-LEN(SUBSTITUTE(UPPER($O774:$PX774),"R","")))))</f>
        <v>0</v>
      </c>
      <c r="UO774" s="8">
        <f t="array" aca="1" ref="UO774" ca="1">SUM(IF($O$5:$PX$5&gt;=$UN$5,IF($O$5:$PX$5&lt;$UO$5,LEN($O774:$PX774)-LEN(SUBSTITUTE(UPPER($O774:$PX774),"A","")))))</f>
        <v>0</v>
      </c>
      <c r="UP774" s="8">
        <f t="array" aca="1" ref="UP774" ca="1">SUM(IF($O$5:$PX$5&gt;=$UN$5,IF($O$5:$PX$5&lt;$UO$5,LEN($O774:$PX774)-LEN(SUBSTITUTE(UPPER($O774:$PX774),"P","")))))</f>
        <v>0</v>
      </c>
    </row>
    <row r="775" spans="2:562" x14ac:dyDescent="0.25">
      <c r="B775" s="60">
        <v>770</v>
      </c>
      <c r="C775" s="60" t="s">
        <v>17997</v>
      </c>
      <c r="D775" s="60" t="s">
        <v>10273</v>
      </c>
      <c r="E775" s="60">
        <v>8</v>
      </c>
      <c r="F775" s="60" t="s">
        <v>17815</v>
      </c>
      <c r="G775" s="60" t="s">
        <v>17889</v>
      </c>
      <c r="H775" s="60" t="s">
        <v>17923</v>
      </c>
      <c r="I775" s="60" t="s">
        <v>10</v>
      </c>
      <c r="J775" s="60" t="s">
        <v>11</v>
      </c>
      <c r="K775" s="60" t="s">
        <v>1027</v>
      </c>
      <c r="L775" s="60" t="s">
        <v>17946</v>
      </c>
      <c r="BD775" s="8" t="s">
        <v>17935</v>
      </c>
      <c r="BH775" s="8" t="s">
        <v>17917</v>
      </c>
      <c r="BJ775" s="8" t="s">
        <v>17917</v>
      </c>
      <c r="BQ775" s="8" t="s">
        <v>17917</v>
      </c>
      <c r="UA775" s="8">
        <f t="array" ref="UA775">SUM(LEN($O775:$PX775))-SUM(LEN(SUBSTITUTE(UPPER($O775:$PX775),"R","")))</f>
        <v>4</v>
      </c>
      <c r="UB775" s="8">
        <f t="array" ref="UB775">SUM(LEN($O775:$PX775))-SUM(LEN(SUBSTITUTE(UPPER($O775:$PX775),"A","")))</f>
        <v>0</v>
      </c>
      <c r="UC775" s="8">
        <f t="array" ref="UC775">SUM(LEN($O775:$PX775))-SUM(LEN(SUBSTITUTE(UPPER($O775:$PX775),"P","")))</f>
        <v>1</v>
      </c>
      <c r="UG775" s="8">
        <f t="shared" ref="UG775:UG838" si="67">SUM(UA775:UF775)</f>
        <v>5</v>
      </c>
      <c r="UH775" s="8">
        <f t="shared" ref="UH775:UH838" si="68">IF(OR($G775="Grade 1",$G775="Grade 2",$G775="Grade 3"),1,0)</f>
        <v>1</v>
      </c>
      <c r="UI775" s="8">
        <f t="shared" ref="UI775:UI838" si="69">IF(OR($G775="Grade 4",$G775="Grade 5",$G775="Grade 6"),1,0)</f>
        <v>0</v>
      </c>
      <c r="UJ775" s="8">
        <f t="shared" ref="UJ775:UJ838" si="70">IF(OR($G775="Grade 7",$G775="Grade 8",$G775="Grade 9"),1,0)</f>
        <v>0</v>
      </c>
      <c r="UK775" s="8">
        <f t="shared" ref="UK775:UK838" si="71">IF(OR($G775="Grade 10",$G775="Grade 11",$G775="Grade 12"),1,0)</f>
        <v>0</v>
      </c>
      <c r="UN775" s="8">
        <f t="array" aca="1" ref="UN775" ca="1">SUM(IF($O$5:$PX$5&gt;=$UN$5,IF($O$5:$PX$5&lt;$UO$5,LEN($O775:$PX775)-LEN(SUBSTITUTE(UPPER($O775:$PX775),"R","")))))</f>
        <v>0</v>
      </c>
      <c r="UO775" s="8">
        <f t="array" aca="1" ref="UO775" ca="1">SUM(IF($O$5:$PX$5&gt;=$UN$5,IF($O$5:$PX$5&lt;$UO$5,LEN($O775:$PX775)-LEN(SUBSTITUTE(UPPER($O775:$PX775),"A","")))))</f>
        <v>0</v>
      </c>
      <c r="UP775" s="8">
        <f t="array" aca="1" ref="UP775" ca="1">SUM(IF($O$5:$PX$5&gt;=$UN$5,IF($O$5:$PX$5&lt;$UO$5,LEN($O775:$PX775)-LEN(SUBSTITUTE(UPPER($O775:$PX775),"P","")))))</f>
        <v>0</v>
      </c>
    </row>
    <row r="776" spans="2:562" x14ac:dyDescent="0.25">
      <c r="B776" s="60">
        <v>771</v>
      </c>
      <c r="C776" s="60" t="s">
        <v>17997</v>
      </c>
      <c r="D776" s="60" t="s">
        <v>10273</v>
      </c>
      <c r="E776" s="60">
        <v>6</v>
      </c>
      <c r="F776" s="60" t="s">
        <v>17815</v>
      </c>
      <c r="G776" s="60" t="s">
        <v>17888</v>
      </c>
      <c r="H776" s="60" t="s">
        <v>17923</v>
      </c>
      <c r="I776" s="60" t="s">
        <v>10</v>
      </c>
      <c r="J776" s="60" t="s">
        <v>11</v>
      </c>
      <c r="K776" s="60" t="s">
        <v>1027</v>
      </c>
      <c r="L776" s="60" t="s">
        <v>17946</v>
      </c>
      <c r="BD776" s="8" t="s">
        <v>17935</v>
      </c>
      <c r="BH776" s="8" t="s">
        <v>17917</v>
      </c>
      <c r="BJ776" s="8" t="s">
        <v>17917</v>
      </c>
      <c r="BQ776" s="8" t="s">
        <v>17917</v>
      </c>
      <c r="UA776" s="8">
        <f t="array" ref="UA776">SUM(LEN($O776:$PX776))-SUM(LEN(SUBSTITUTE(UPPER($O776:$PX776),"R","")))</f>
        <v>4</v>
      </c>
      <c r="UB776" s="8">
        <f t="array" ref="UB776">SUM(LEN($O776:$PX776))-SUM(LEN(SUBSTITUTE(UPPER($O776:$PX776),"A","")))</f>
        <v>0</v>
      </c>
      <c r="UC776" s="8">
        <f t="array" ref="UC776">SUM(LEN($O776:$PX776))-SUM(LEN(SUBSTITUTE(UPPER($O776:$PX776),"P","")))</f>
        <v>1</v>
      </c>
      <c r="UG776" s="8">
        <f t="shared" si="67"/>
        <v>5</v>
      </c>
      <c r="UH776" s="8">
        <f t="shared" si="68"/>
        <v>1</v>
      </c>
      <c r="UI776" s="8">
        <f t="shared" si="69"/>
        <v>0</v>
      </c>
      <c r="UJ776" s="8">
        <f t="shared" si="70"/>
        <v>0</v>
      </c>
      <c r="UK776" s="8">
        <f t="shared" si="71"/>
        <v>0</v>
      </c>
      <c r="UN776" s="8">
        <f t="array" aca="1" ref="UN776" ca="1">SUM(IF($O$5:$PX$5&gt;=$UN$5,IF($O$5:$PX$5&lt;$UO$5,LEN($O776:$PX776)-LEN(SUBSTITUTE(UPPER($O776:$PX776),"R","")))))</f>
        <v>0</v>
      </c>
      <c r="UO776" s="8">
        <f t="array" aca="1" ref="UO776" ca="1">SUM(IF($O$5:$PX$5&gt;=$UN$5,IF($O$5:$PX$5&lt;$UO$5,LEN($O776:$PX776)-LEN(SUBSTITUTE(UPPER($O776:$PX776),"A","")))))</f>
        <v>0</v>
      </c>
      <c r="UP776" s="8">
        <f t="array" aca="1" ref="UP776" ca="1">SUM(IF($O$5:$PX$5&gt;=$UN$5,IF($O$5:$PX$5&lt;$UO$5,LEN($O776:$PX776)-LEN(SUBSTITUTE(UPPER($O776:$PX776),"P","")))))</f>
        <v>0</v>
      </c>
    </row>
    <row r="777" spans="2:562" x14ac:dyDescent="0.25">
      <c r="B777" s="60">
        <v>772</v>
      </c>
      <c r="C777" s="60" t="s">
        <v>17997</v>
      </c>
      <c r="D777" s="60" t="s">
        <v>10273</v>
      </c>
      <c r="E777" s="60">
        <v>6</v>
      </c>
      <c r="F777" s="60" t="s">
        <v>17815</v>
      </c>
      <c r="G777" s="60" t="s">
        <v>17887</v>
      </c>
      <c r="H777" s="60" t="s">
        <v>17923</v>
      </c>
      <c r="I777" s="60" t="s">
        <v>10</v>
      </c>
      <c r="J777" s="60" t="s">
        <v>11</v>
      </c>
      <c r="K777" s="60" t="s">
        <v>1027</v>
      </c>
      <c r="L777" s="60" t="s">
        <v>17946</v>
      </c>
      <c r="BD777" s="8" t="s">
        <v>17935</v>
      </c>
      <c r="BH777" s="8" t="s">
        <v>17917</v>
      </c>
      <c r="BJ777" s="8" t="s">
        <v>17917</v>
      </c>
      <c r="BK777" s="8" t="s">
        <v>17935</v>
      </c>
      <c r="UA777" s="8">
        <f t="array" ref="UA777">SUM(LEN($O777:$PX777))-SUM(LEN(SUBSTITUTE(UPPER($O777:$PX777),"R","")))</f>
        <v>4</v>
      </c>
      <c r="UB777" s="8">
        <f t="array" ref="UB777">SUM(LEN($O777:$PX777))-SUM(LEN(SUBSTITUTE(UPPER($O777:$PX777),"A","")))</f>
        <v>0</v>
      </c>
      <c r="UC777" s="8">
        <f t="array" ref="UC777">SUM(LEN($O777:$PX777))-SUM(LEN(SUBSTITUTE(UPPER($O777:$PX777),"P","")))</f>
        <v>2</v>
      </c>
      <c r="UG777" s="8">
        <f t="shared" si="67"/>
        <v>6</v>
      </c>
      <c r="UH777" s="8">
        <f t="shared" si="68"/>
        <v>1</v>
      </c>
      <c r="UI777" s="8">
        <f t="shared" si="69"/>
        <v>0</v>
      </c>
      <c r="UJ777" s="8">
        <f t="shared" si="70"/>
        <v>0</v>
      </c>
      <c r="UK777" s="8">
        <f t="shared" si="71"/>
        <v>0</v>
      </c>
      <c r="UN777" s="8">
        <f t="array" aca="1" ref="UN777" ca="1">SUM(IF($O$5:$PX$5&gt;=$UN$5,IF($O$5:$PX$5&lt;$UO$5,LEN($O777:$PX777)-LEN(SUBSTITUTE(UPPER($O777:$PX777),"R","")))))</f>
        <v>0</v>
      </c>
      <c r="UO777" s="8">
        <f t="array" aca="1" ref="UO777" ca="1">SUM(IF($O$5:$PX$5&gt;=$UN$5,IF($O$5:$PX$5&lt;$UO$5,LEN($O777:$PX777)-LEN(SUBSTITUTE(UPPER($O777:$PX777),"A","")))))</f>
        <v>0</v>
      </c>
      <c r="UP777" s="8">
        <f t="array" aca="1" ref="UP777" ca="1">SUM(IF($O$5:$PX$5&gt;=$UN$5,IF($O$5:$PX$5&lt;$UO$5,LEN($O777:$PX777)-LEN(SUBSTITUTE(UPPER($O777:$PX777),"P","")))))</f>
        <v>0</v>
      </c>
    </row>
    <row r="778" spans="2:562" x14ac:dyDescent="0.25">
      <c r="B778" s="60">
        <v>773</v>
      </c>
      <c r="C778" s="60" t="s">
        <v>17997</v>
      </c>
      <c r="D778" s="60" t="s">
        <v>10273</v>
      </c>
      <c r="E778" s="60">
        <v>12</v>
      </c>
      <c r="F778" s="60" t="s">
        <v>17842</v>
      </c>
      <c r="G778" s="60" t="s">
        <v>17892</v>
      </c>
      <c r="H778" s="60" t="s">
        <v>17923</v>
      </c>
      <c r="I778" s="60" t="s">
        <v>10</v>
      </c>
      <c r="J778" s="60" t="s">
        <v>11</v>
      </c>
      <c r="K778" s="60" t="s">
        <v>736</v>
      </c>
      <c r="L778" s="60" t="s">
        <v>17945</v>
      </c>
      <c r="BE778" s="8" t="s">
        <v>17935</v>
      </c>
      <c r="BH778" s="8" t="s">
        <v>17917</v>
      </c>
      <c r="BI778" s="8" t="s">
        <v>17917</v>
      </c>
      <c r="UA778" s="8">
        <f t="array" ref="UA778">SUM(LEN($O778:$PX778))-SUM(LEN(SUBSTITUTE(UPPER($O778:$PX778),"R","")))</f>
        <v>3</v>
      </c>
      <c r="UB778" s="8">
        <f t="array" ref="UB778">SUM(LEN($O778:$PX778))-SUM(LEN(SUBSTITUTE(UPPER($O778:$PX778),"A","")))</f>
        <v>0</v>
      </c>
      <c r="UC778" s="8">
        <f t="array" ref="UC778">SUM(LEN($O778:$PX778))-SUM(LEN(SUBSTITUTE(UPPER($O778:$PX778),"P","")))</f>
        <v>1</v>
      </c>
      <c r="UG778" s="8">
        <f t="shared" si="67"/>
        <v>4</v>
      </c>
      <c r="UH778" s="8">
        <f t="shared" si="68"/>
        <v>0</v>
      </c>
      <c r="UI778" s="8">
        <f t="shared" si="69"/>
        <v>1</v>
      </c>
      <c r="UJ778" s="8">
        <f t="shared" si="70"/>
        <v>0</v>
      </c>
      <c r="UK778" s="8">
        <f t="shared" si="71"/>
        <v>0</v>
      </c>
      <c r="UN778" s="8">
        <f t="array" aca="1" ref="UN778" ca="1">SUM(IF($O$5:$PX$5&gt;=$UN$5,IF($O$5:$PX$5&lt;$UO$5,LEN($O778:$PX778)-LEN(SUBSTITUTE(UPPER($O778:$PX778),"R","")))))</f>
        <v>0</v>
      </c>
      <c r="UO778" s="8">
        <f t="array" aca="1" ref="UO778" ca="1">SUM(IF($O$5:$PX$5&gt;=$UN$5,IF($O$5:$PX$5&lt;$UO$5,LEN($O778:$PX778)-LEN(SUBSTITUTE(UPPER($O778:$PX778),"A","")))))</f>
        <v>0</v>
      </c>
      <c r="UP778" s="8">
        <f t="array" aca="1" ref="UP778" ca="1">SUM(IF($O$5:$PX$5&gt;=$UN$5,IF($O$5:$PX$5&lt;$UO$5,LEN($O778:$PX778)-LEN(SUBSTITUTE(UPPER($O778:$PX778),"P","")))))</f>
        <v>0</v>
      </c>
    </row>
    <row r="779" spans="2:562" x14ac:dyDescent="0.25">
      <c r="B779" s="60">
        <v>774</v>
      </c>
      <c r="C779" s="60" t="s">
        <v>17997</v>
      </c>
      <c r="D779" s="60" t="s">
        <v>10273</v>
      </c>
      <c r="E779" s="60">
        <v>11</v>
      </c>
      <c r="F779" s="60" t="s">
        <v>17842</v>
      </c>
      <c r="G779" s="60" t="s">
        <v>17891</v>
      </c>
      <c r="H779" s="60" t="s">
        <v>17923</v>
      </c>
      <c r="I779" s="60" t="s">
        <v>10</v>
      </c>
      <c r="J779" s="60" t="s">
        <v>11</v>
      </c>
      <c r="K779" s="60" t="s">
        <v>736</v>
      </c>
      <c r="L779" s="60" t="s">
        <v>17945</v>
      </c>
      <c r="BE779" s="8" t="s">
        <v>17935</v>
      </c>
      <c r="BH779" s="8" t="s">
        <v>17917</v>
      </c>
      <c r="BI779" s="8" t="s">
        <v>17917</v>
      </c>
      <c r="BP779" s="8" t="s">
        <v>17917</v>
      </c>
      <c r="BX779" s="8" t="s">
        <v>17917</v>
      </c>
      <c r="BZ779" s="8" t="s">
        <v>17935</v>
      </c>
      <c r="CC779" s="8" t="s">
        <v>17917</v>
      </c>
      <c r="CD779" s="8" t="s">
        <v>17917</v>
      </c>
      <c r="CE779" s="8" t="s">
        <v>17935</v>
      </c>
      <c r="CF779" s="8" t="s">
        <v>17917</v>
      </c>
      <c r="CG779" s="8" t="s">
        <v>17935</v>
      </c>
      <c r="CJ779" s="8" t="s">
        <v>17917</v>
      </c>
      <c r="CK779" s="8" t="s">
        <v>17917</v>
      </c>
      <c r="UA779" s="8">
        <f t="array" ref="UA779">SUM(LEN($O779:$PX779))-SUM(LEN(SUBSTITUTE(UPPER($O779:$PX779),"R","")))</f>
        <v>13</v>
      </c>
      <c r="UB779" s="8">
        <f t="array" ref="UB779">SUM(LEN($O779:$PX779))-SUM(LEN(SUBSTITUTE(UPPER($O779:$PX779),"A","")))</f>
        <v>0</v>
      </c>
      <c r="UC779" s="8">
        <f t="array" ref="UC779">SUM(LEN($O779:$PX779))-SUM(LEN(SUBSTITUTE(UPPER($O779:$PX779),"P","")))</f>
        <v>4</v>
      </c>
      <c r="UG779" s="8">
        <f t="shared" si="67"/>
        <v>17</v>
      </c>
      <c r="UH779" s="8">
        <f t="shared" si="68"/>
        <v>0</v>
      </c>
      <c r="UI779" s="8">
        <f t="shared" si="69"/>
        <v>1</v>
      </c>
      <c r="UJ779" s="8">
        <f t="shared" si="70"/>
        <v>0</v>
      </c>
      <c r="UK779" s="8">
        <f t="shared" si="71"/>
        <v>0</v>
      </c>
      <c r="UN779" s="8">
        <f t="array" aca="1" ref="UN779" ca="1">SUM(IF($O$5:$PX$5&gt;=$UN$5,IF($O$5:$PX$5&lt;$UO$5,LEN($O779:$PX779)-LEN(SUBSTITUTE(UPPER($O779:$PX779),"R","")))))</f>
        <v>0</v>
      </c>
      <c r="UO779" s="8">
        <f t="array" aca="1" ref="UO779" ca="1">SUM(IF($O$5:$PX$5&gt;=$UN$5,IF($O$5:$PX$5&lt;$UO$5,LEN($O779:$PX779)-LEN(SUBSTITUTE(UPPER($O779:$PX779),"A","")))))</f>
        <v>0</v>
      </c>
      <c r="UP779" s="8">
        <f t="array" aca="1" ref="UP779" ca="1">SUM(IF($O$5:$PX$5&gt;=$UN$5,IF($O$5:$PX$5&lt;$UO$5,LEN($O779:$PX779)-LEN(SUBSTITUTE(UPPER($O779:$PX779),"P","")))))</f>
        <v>0</v>
      </c>
    </row>
    <row r="780" spans="2:562" x14ac:dyDescent="0.25">
      <c r="B780" s="60">
        <v>775</v>
      </c>
      <c r="C780" s="60" t="s">
        <v>17997</v>
      </c>
      <c r="D780" s="60" t="s">
        <v>10273</v>
      </c>
      <c r="E780" s="60">
        <v>12</v>
      </c>
      <c r="F780" s="60" t="s">
        <v>17842</v>
      </c>
      <c r="G780" s="60" t="s">
        <v>17892</v>
      </c>
      <c r="H780" s="60" t="s">
        <v>17923</v>
      </c>
      <c r="I780" s="60" t="s">
        <v>10</v>
      </c>
      <c r="J780" s="60" t="s">
        <v>11</v>
      </c>
      <c r="K780" s="60" t="s">
        <v>736</v>
      </c>
      <c r="L780" s="60" t="s">
        <v>17945</v>
      </c>
      <c r="BE780" s="8" t="s">
        <v>17935</v>
      </c>
      <c r="BH780" s="8" t="s">
        <v>17917</v>
      </c>
      <c r="BI780" s="8" t="s">
        <v>17917</v>
      </c>
      <c r="BX780" s="8" t="s">
        <v>17917</v>
      </c>
      <c r="BZ780" s="8" t="s">
        <v>17935</v>
      </c>
      <c r="CC780" s="8" t="s">
        <v>17917</v>
      </c>
      <c r="CD780" s="8" t="s">
        <v>17917</v>
      </c>
      <c r="CE780" s="8" t="s">
        <v>17935</v>
      </c>
      <c r="CF780" s="8" t="s">
        <v>17917</v>
      </c>
      <c r="CG780" s="8" t="s">
        <v>17935</v>
      </c>
      <c r="CJ780" s="8" t="s">
        <v>17917</v>
      </c>
      <c r="CK780" s="8" t="s">
        <v>17917</v>
      </c>
      <c r="UA780" s="8">
        <f t="array" ref="UA780">SUM(LEN($O780:$PX780))-SUM(LEN(SUBSTITUTE(UPPER($O780:$PX780),"R","")))</f>
        <v>12</v>
      </c>
      <c r="UB780" s="8">
        <f t="array" ref="UB780">SUM(LEN($O780:$PX780))-SUM(LEN(SUBSTITUTE(UPPER($O780:$PX780),"A","")))</f>
        <v>0</v>
      </c>
      <c r="UC780" s="8">
        <f t="array" ref="UC780">SUM(LEN($O780:$PX780))-SUM(LEN(SUBSTITUTE(UPPER($O780:$PX780),"P","")))</f>
        <v>4</v>
      </c>
      <c r="UG780" s="8">
        <f t="shared" si="67"/>
        <v>16</v>
      </c>
      <c r="UH780" s="8">
        <f t="shared" si="68"/>
        <v>0</v>
      </c>
      <c r="UI780" s="8">
        <f t="shared" si="69"/>
        <v>1</v>
      </c>
      <c r="UJ780" s="8">
        <f t="shared" si="70"/>
        <v>0</v>
      </c>
      <c r="UK780" s="8">
        <f t="shared" si="71"/>
        <v>0</v>
      </c>
      <c r="UN780" s="8">
        <f t="array" aca="1" ref="UN780" ca="1">SUM(IF($O$5:$PX$5&gt;=$UN$5,IF($O$5:$PX$5&lt;$UO$5,LEN($O780:$PX780)-LEN(SUBSTITUTE(UPPER($O780:$PX780),"R","")))))</f>
        <v>0</v>
      </c>
      <c r="UO780" s="8">
        <f t="array" aca="1" ref="UO780" ca="1">SUM(IF($O$5:$PX$5&gt;=$UN$5,IF($O$5:$PX$5&lt;$UO$5,LEN($O780:$PX780)-LEN(SUBSTITUTE(UPPER($O780:$PX780),"A","")))))</f>
        <v>0</v>
      </c>
      <c r="UP780" s="8">
        <f t="array" aca="1" ref="UP780" ca="1">SUM(IF($O$5:$PX$5&gt;=$UN$5,IF($O$5:$PX$5&lt;$UO$5,LEN($O780:$PX780)-LEN(SUBSTITUTE(UPPER($O780:$PX780),"P","")))))</f>
        <v>0</v>
      </c>
    </row>
    <row r="781" spans="2:562" x14ac:dyDescent="0.25">
      <c r="B781" s="60">
        <v>776</v>
      </c>
      <c r="C781" s="60" t="s">
        <v>17997</v>
      </c>
      <c r="D781" s="60" t="s">
        <v>10273</v>
      </c>
      <c r="E781" s="60">
        <v>9</v>
      </c>
      <c r="F781" s="60" t="s">
        <v>17842</v>
      </c>
      <c r="G781" s="60" t="s">
        <v>17890</v>
      </c>
      <c r="H781" s="60" t="s">
        <v>17923</v>
      </c>
      <c r="I781" s="60" t="s">
        <v>10</v>
      </c>
      <c r="J781" s="60" t="s">
        <v>11</v>
      </c>
      <c r="K781" s="60" t="s">
        <v>736</v>
      </c>
      <c r="L781" s="60" t="s">
        <v>17945</v>
      </c>
      <c r="BE781" s="8" t="s">
        <v>17935</v>
      </c>
      <c r="BH781" s="8" t="s">
        <v>17917</v>
      </c>
      <c r="BI781" s="8" t="s">
        <v>17917</v>
      </c>
      <c r="BX781" s="8" t="s">
        <v>17917</v>
      </c>
      <c r="BZ781" s="8" t="s">
        <v>17935</v>
      </c>
      <c r="CC781" s="8" t="s">
        <v>17917</v>
      </c>
      <c r="CD781" s="8" t="s">
        <v>17917</v>
      </c>
      <c r="CE781" s="8" t="s">
        <v>17935</v>
      </c>
      <c r="CF781" s="8" t="s">
        <v>17917</v>
      </c>
      <c r="CG781" s="8" t="s">
        <v>17935</v>
      </c>
      <c r="CJ781" s="8" t="s">
        <v>17917</v>
      </c>
      <c r="CK781" s="8" t="s">
        <v>17917</v>
      </c>
      <c r="UA781" s="8">
        <f t="array" ref="UA781">SUM(LEN($O781:$PX781))-SUM(LEN(SUBSTITUTE(UPPER($O781:$PX781),"R","")))</f>
        <v>12</v>
      </c>
      <c r="UB781" s="8">
        <f t="array" ref="UB781">SUM(LEN($O781:$PX781))-SUM(LEN(SUBSTITUTE(UPPER($O781:$PX781),"A","")))</f>
        <v>0</v>
      </c>
      <c r="UC781" s="8">
        <f t="array" ref="UC781">SUM(LEN($O781:$PX781))-SUM(LEN(SUBSTITUTE(UPPER($O781:$PX781),"P","")))</f>
        <v>4</v>
      </c>
      <c r="UG781" s="8">
        <f t="shared" si="67"/>
        <v>16</v>
      </c>
      <c r="UH781" s="8">
        <f t="shared" si="68"/>
        <v>0</v>
      </c>
      <c r="UI781" s="8">
        <f t="shared" si="69"/>
        <v>1</v>
      </c>
      <c r="UJ781" s="8">
        <f t="shared" si="70"/>
        <v>0</v>
      </c>
      <c r="UK781" s="8">
        <f t="shared" si="71"/>
        <v>0</v>
      </c>
      <c r="UN781" s="8">
        <f t="array" aca="1" ref="UN781" ca="1">SUM(IF($O$5:$PX$5&gt;=$UN$5,IF($O$5:$PX$5&lt;$UO$5,LEN($O781:$PX781)-LEN(SUBSTITUTE(UPPER($O781:$PX781),"R","")))))</f>
        <v>0</v>
      </c>
      <c r="UO781" s="8">
        <f t="array" aca="1" ref="UO781" ca="1">SUM(IF($O$5:$PX$5&gt;=$UN$5,IF($O$5:$PX$5&lt;$UO$5,LEN($O781:$PX781)-LEN(SUBSTITUTE(UPPER($O781:$PX781),"A","")))))</f>
        <v>0</v>
      </c>
      <c r="UP781" s="8">
        <f t="array" aca="1" ref="UP781" ca="1">SUM(IF($O$5:$PX$5&gt;=$UN$5,IF($O$5:$PX$5&lt;$UO$5,LEN($O781:$PX781)-LEN(SUBSTITUTE(UPPER($O781:$PX781),"P","")))))</f>
        <v>0</v>
      </c>
    </row>
    <row r="782" spans="2:562" x14ac:dyDescent="0.25">
      <c r="B782" s="60">
        <v>777</v>
      </c>
      <c r="C782" s="60" t="s">
        <v>17997</v>
      </c>
      <c r="D782" s="60" t="s">
        <v>10273</v>
      </c>
      <c r="E782" s="60">
        <v>9</v>
      </c>
      <c r="F782" s="60" t="s">
        <v>17815</v>
      </c>
      <c r="G782" s="60" t="s">
        <v>17889</v>
      </c>
      <c r="H782" s="60" t="s">
        <v>17923</v>
      </c>
      <c r="I782" s="60" t="s">
        <v>10</v>
      </c>
      <c r="J782" s="60" t="s">
        <v>11</v>
      </c>
      <c r="K782" s="60" t="s">
        <v>736</v>
      </c>
      <c r="L782" s="60" t="s">
        <v>17945</v>
      </c>
      <c r="BE782" s="8" t="s">
        <v>17935</v>
      </c>
      <c r="BH782" s="8" t="s">
        <v>17917</v>
      </c>
      <c r="BI782" s="8" t="s">
        <v>17917</v>
      </c>
      <c r="UA782" s="8">
        <f t="array" ref="UA782">SUM(LEN($O782:$PX782))-SUM(LEN(SUBSTITUTE(UPPER($O782:$PX782),"R","")))</f>
        <v>3</v>
      </c>
      <c r="UB782" s="8">
        <f t="array" ref="UB782">SUM(LEN($O782:$PX782))-SUM(LEN(SUBSTITUTE(UPPER($O782:$PX782),"A","")))</f>
        <v>0</v>
      </c>
      <c r="UC782" s="8">
        <f t="array" ref="UC782">SUM(LEN($O782:$PX782))-SUM(LEN(SUBSTITUTE(UPPER($O782:$PX782),"P","")))</f>
        <v>1</v>
      </c>
      <c r="UG782" s="8">
        <f t="shared" si="67"/>
        <v>4</v>
      </c>
      <c r="UH782" s="8">
        <f t="shared" si="68"/>
        <v>1</v>
      </c>
      <c r="UI782" s="8">
        <f t="shared" si="69"/>
        <v>0</v>
      </c>
      <c r="UJ782" s="8">
        <f t="shared" si="70"/>
        <v>0</v>
      </c>
      <c r="UK782" s="8">
        <f t="shared" si="71"/>
        <v>0</v>
      </c>
      <c r="UN782" s="8">
        <f t="array" aca="1" ref="UN782" ca="1">SUM(IF($O$5:$PX$5&gt;=$UN$5,IF($O$5:$PX$5&lt;$UO$5,LEN($O782:$PX782)-LEN(SUBSTITUTE(UPPER($O782:$PX782),"R","")))))</f>
        <v>0</v>
      </c>
      <c r="UO782" s="8">
        <f t="array" aca="1" ref="UO782" ca="1">SUM(IF($O$5:$PX$5&gt;=$UN$5,IF($O$5:$PX$5&lt;$UO$5,LEN($O782:$PX782)-LEN(SUBSTITUTE(UPPER($O782:$PX782),"A","")))))</f>
        <v>0</v>
      </c>
      <c r="UP782" s="8">
        <f t="array" aca="1" ref="UP782" ca="1">SUM(IF($O$5:$PX$5&gt;=$UN$5,IF($O$5:$PX$5&lt;$UO$5,LEN($O782:$PX782)-LEN(SUBSTITUTE(UPPER($O782:$PX782),"P","")))))</f>
        <v>0</v>
      </c>
    </row>
    <row r="783" spans="2:562" x14ac:dyDescent="0.25">
      <c r="B783" s="60">
        <v>778</v>
      </c>
      <c r="C783" s="60" t="s">
        <v>17997</v>
      </c>
      <c r="D783" s="60" t="s">
        <v>10273</v>
      </c>
      <c r="E783" s="60">
        <v>11</v>
      </c>
      <c r="F783" s="60" t="s">
        <v>17815</v>
      </c>
      <c r="G783" s="60" t="s">
        <v>17891</v>
      </c>
      <c r="H783" s="60" t="s">
        <v>17923</v>
      </c>
      <c r="I783" s="60" t="s">
        <v>10</v>
      </c>
      <c r="J783" s="60" t="s">
        <v>11</v>
      </c>
      <c r="K783" s="60" t="s">
        <v>736</v>
      </c>
      <c r="L783" s="60" t="s">
        <v>17945</v>
      </c>
      <c r="BE783" s="8" t="s">
        <v>17935</v>
      </c>
      <c r="BH783" s="8" t="s">
        <v>17917</v>
      </c>
      <c r="BI783" s="8" t="s">
        <v>17917</v>
      </c>
      <c r="UA783" s="8">
        <f t="array" ref="UA783">SUM(LEN($O783:$PX783))-SUM(LEN(SUBSTITUTE(UPPER($O783:$PX783),"R","")))</f>
        <v>3</v>
      </c>
      <c r="UB783" s="8">
        <f t="array" ref="UB783">SUM(LEN($O783:$PX783))-SUM(LEN(SUBSTITUTE(UPPER($O783:$PX783),"A","")))</f>
        <v>0</v>
      </c>
      <c r="UC783" s="8">
        <f t="array" ref="UC783">SUM(LEN($O783:$PX783))-SUM(LEN(SUBSTITUTE(UPPER($O783:$PX783),"P","")))</f>
        <v>1</v>
      </c>
      <c r="UG783" s="8">
        <f t="shared" si="67"/>
        <v>4</v>
      </c>
      <c r="UH783" s="8">
        <f t="shared" si="68"/>
        <v>0</v>
      </c>
      <c r="UI783" s="8">
        <f t="shared" si="69"/>
        <v>1</v>
      </c>
      <c r="UJ783" s="8">
        <f t="shared" si="70"/>
        <v>0</v>
      </c>
      <c r="UK783" s="8">
        <f t="shared" si="71"/>
        <v>0</v>
      </c>
      <c r="UN783" s="8">
        <f t="array" aca="1" ref="UN783" ca="1">SUM(IF($O$5:$PX$5&gt;=$UN$5,IF($O$5:$PX$5&lt;$UO$5,LEN($O783:$PX783)-LEN(SUBSTITUTE(UPPER($O783:$PX783),"R","")))))</f>
        <v>0</v>
      </c>
      <c r="UO783" s="8">
        <f t="array" aca="1" ref="UO783" ca="1">SUM(IF($O$5:$PX$5&gt;=$UN$5,IF($O$5:$PX$5&lt;$UO$5,LEN($O783:$PX783)-LEN(SUBSTITUTE(UPPER($O783:$PX783),"A","")))))</f>
        <v>0</v>
      </c>
      <c r="UP783" s="8">
        <f t="array" aca="1" ref="UP783" ca="1">SUM(IF($O$5:$PX$5&gt;=$UN$5,IF($O$5:$PX$5&lt;$UO$5,LEN($O783:$PX783)-LEN(SUBSTITUTE(UPPER($O783:$PX783),"P","")))))</f>
        <v>0</v>
      </c>
    </row>
    <row r="784" spans="2:562" x14ac:dyDescent="0.25">
      <c r="B784" s="60">
        <v>779</v>
      </c>
      <c r="C784" s="60" t="s">
        <v>17997</v>
      </c>
      <c r="D784" s="60" t="s">
        <v>10273</v>
      </c>
      <c r="E784" s="60">
        <v>10</v>
      </c>
      <c r="F784" s="60" t="s">
        <v>17842</v>
      </c>
      <c r="G784" s="60" t="s">
        <v>17890</v>
      </c>
      <c r="H784" s="60" t="s">
        <v>17923</v>
      </c>
      <c r="I784" s="60" t="s">
        <v>10</v>
      </c>
      <c r="J784" s="60" t="s">
        <v>11</v>
      </c>
      <c r="K784" s="60" t="s">
        <v>736</v>
      </c>
      <c r="L784" s="60" t="s">
        <v>17945</v>
      </c>
      <c r="BE784" s="8" t="s">
        <v>17935</v>
      </c>
      <c r="BH784" s="8" t="s">
        <v>17917</v>
      </c>
      <c r="BI784" s="8" t="s">
        <v>17917</v>
      </c>
      <c r="UA784" s="8">
        <f t="array" ref="UA784">SUM(LEN($O784:$PX784))-SUM(LEN(SUBSTITUTE(UPPER($O784:$PX784),"R","")))</f>
        <v>3</v>
      </c>
      <c r="UB784" s="8">
        <f t="array" ref="UB784">SUM(LEN($O784:$PX784))-SUM(LEN(SUBSTITUTE(UPPER($O784:$PX784),"A","")))</f>
        <v>0</v>
      </c>
      <c r="UC784" s="8">
        <f t="array" ref="UC784">SUM(LEN($O784:$PX784))-SUM(LEN(SUBSTITUTE(UPPER($O784:$PX784),"P","")))</f>
        <v>1</v>
      </c>
      <c r="UG784" s="8">
        <f t="shared" si="67"/>
        <v>4</v>
      </c>
      <c r="UH784" s="8">
        <f t="shared" si="68"/>
        <v>0</v>
      </c>
      <c r="UI784" s="8">
        <f t="shared" si="69"/>
        <v>1</v>
      </c>
      <c r="UJ784" s="8">
        <f t="shared" si="70"/>
        <v>0</v>
      </c>
      <c r="UK784" s="8">
        <f t="shared" si="71"/>
        <v>0</v>
      </c>
      <c r="UN784" s="8">
        <f t="array" aca="1" ref="UN784" ca="1">SUM(IF($O$5:$PX$5&gt;=$UN$5,IF($O$5:$PX$5&lt;$UO$5,LEN($O784:$PX784)-LEN(SUBSTITUTE(UPPER($O784:$PX784),"R","")))))</f>
        <v>0</v>
      </c>
      <c r="UO784" s="8">
        <f t="array" aca="1" ref="UO784" ca="1">SUM(IF($O$5:$PX$5&gt;=$UN$5,IF($O$5:$PX$5&lt;$UO$5,LEN($O784:$PX784)-LEN(SUBSTITUTE(UPPER($O784:$PX784),"A","")))))</f>
        <v>0</v>
      </c>
      <c r="UP784" s="8">
        <f t="array" aca="1" ref="UP784" ca="1">SUM(IF($O$5:$PX$5&gt;=$UN$5,IF($O$5:$PX$5&lt;$UO$5,LEN($O784:$PX784)-LEN(SUBSTITUTE(UPPER($O784:$PX784),"P","")))))</f>
        <v>0</v>
      </c>
    </row>
    <row r="785" spans="2:562" x14ac:dyDescent="0.25">
      <c r="B785" s="60">
        <v>780</v>
      </c>
      <c r="C785" s="60" t="s">
        <v>17997</v>
      </c>
      <c r="D785" s="60" t="s">
        <v>10273</v>
      </c>
      <c r="E785" s="60">
        <v>12</v>
      </c>
      <c r="F785" s="60" t="s">
        <v>17815</v>
      </c>
      <c r="G785" s="60" t="s">
        <v>17890</v>
      </c>
      <c r="H785" s="60" t="s">
        <v>17923</v>
      </c>
      <c r="I785" s="60" t="s">
        <v>10</v>
      </c>
      <c r="J785" s="60" t="s">
        <v>11</v>
      </c>
      <c r="K785" s="60" t="s">
        <v>736</v>
      </c>
      <c r="L785" s="60" t="s">
        <v>17945</v>
      </c>
      <c r="BE785" s="8" t="s">
        <v>17935</v>
      </c>
      <c r="BH785" s="8" t="s">
        <v>17917</v>
      </c>
      <c r="BI785" s="8" t="s">
        <v>17917</v>
      </c>
      <c r="BP785" s="8" t="s">
        <v>17917</v>
      </c>
      <c r="BX785" s="8" t="s">
        <v>17917</v>
      </c>
      <c r="BZ785" s="8" t="s">
        <v>17935</v>
      </c>
      <c r="CC785" s="8" t="s">
        <v>17917</v>
      </c>
      <c r="CD785" s="8" t="s">
        <v>17917</v>
      </c>
      <c r="CE785" s="8" t="s">
        <v>17935</v>
      </c>
      <c r="CF785" s="8" t="s">
        <v>17917</v>
      </c>
      <c r="CG785" s="8" t="s">
        <v>17935</v>
      </c>
      <c r="CJ785" s="8" t="s">
        <v>17917</v>
      </c>
      <c r="CK785" s="8" t="s">
        <v>17917</v>
      </c>
      <c r="UA785" s="8">
        <f t="array" ref="UA785">SUM(LEN($O785:$PX785))-SUM(LEN(SUBSTITUTE(UPPER($O785:$PX785),"R","")))</f>
        <v>13</v>
      </c>
      <c r="UB785" s="8">
        <f t="array" ref="UB785">SUM(LEN($O785:$PX785))-SUM(LEN(SUBSTITUTE(UPPER($O785:$PX785),"A","")))</f>
        <v>0</v>
      </c>
      <c r="UC785" s="8">
        <f t="array" ref="UC785">SUM(LEN($O785:$PX785))-SUM(LEN(SUBSTITUTE(UPPER($O785:$PX785),"P","")))</f>
        <v>4</v>
      </c>
      <c r="UG785" s="8">
        <f t="shared" si="67"/>
        <v>17</v>
      </c>
      <c r="UH785" s="8">
        <f t="shared" si="68"/>
        <v>0</v>
      </c>
      <c r="UI785" s="8">
        <f t="shared" si="69"/>
        <v>1</v>
      </c>
      <c r="UJ785" s="8">
        <f t="shared" si="70"/>
        <v>0</v>
      </c>
      <c r="UK785" s="8">
        <f t="shared" si="71"/>
        <v>0</v>
      </c>
      <c r="UN785" s="8">
        <f t="array" aca="1" ref="UN785" ca="1">SUM(IF($O$5:$PX$5&gt;=$UN$5,IF($O$5:$PX$5&lt;$UO$5,LEN($O785:$PX785)-LEN(SUBSTITUTE(UPPER($O785:$PX785),"R","")))))</f>
        <v>0</v>
      </c>
      <c r="UO785" s="8">
        <f t="array" aca="1" ref="UO785" ca="1">SUM(IF($O$5:$PX$5&gt;=$UN$5,IF($O$5:$PX$5&lt;$UO$5,LEN($O785:$PX785)-LEN(SUBSTITUTE(UPPER($O785:$PX785),"A","")))))</f>
        <v>0</v>
      </c>
      <c r="UP785" s="8">
        <f t="array" aca="1" ref="UP785" ca="1">SUM(IF($O$5:$PX$5&gt;=$UN$5,IF($O$5:$PX$5&lt;$UO$5,LEN($O785:$PX785)-LEN(SUBSTITUTE(UPPER($O785:$PX785),"P","")))))</f>
        <v>0</v>
      </c>
    </row>
    <row r="786" spans="2:562" x14ac:dyDescent="0.25">
      <c r="B786" s="60">
        <v>781</v>
      </c>
      <c r="C786" s="60" t="s">
        <v>17997</v>
      </c>
      <c r="D786" s="60" t="s">
        <v>10273</v>
      </c>
      <c r="E786" s="60">
        <v>11</v>
      </c>
      <c r="F786" s="60" t="s">
        <v>17815</v>
      </c>
      <c r="G786" s="60" t="s">
        <v>17889</v>
      </c>
      <c r="H786" s="60" t="s">
        <v>17923</v>
      </c>
      <c r="I786" s="60" t="s">
        <v>10</v>
      </c>
      <c r="J786" s="60" t="s">
        <v>11</v>
      </c>
      <c r="K786" s="60" t="s">
        <v>736</v>
      </c>
      <c r="L786" s="60" t="s">
        <v>17945</v>
      </c>
      <c r="BE786" s="8" t="s">
        <v>17935</v>
      </c>
      <c r="BH786" s="8" t="s">
        <v>17917</v>
      </c>
      <c r="BI786" s="8" t="s">
        <v>17917</v>
      </c>
      <c r="BX786" s="8" t="s">
        <v>17917</v>
      </c>
      <c r="BZ786" s="8" t="s">
        <v>17935</v>
      </c>
      <c r="CC786" s="8" t="s">
        <v>17917</v>
      </c>
      <c r="CD786" s="8" t="s">
        <v>17917</v>
      </c>
      <c r="CE786" s="8" t="s">
        <v>17935</v>
      </c>
      <c r="CF786" s="8" t="s">
        <v>17917</v>
      </c>
      <c r="CG786" s="8" t="s">
        <v>17935</v>
      </c>
      <c r="CJ786" s="8" t="s">
        <v>17917</v>
      </c>
      <c r="CK786" s="8" t="s">
        <v>17917</v>
      </c>
      <c r="UA786" s="8">
        <f t="array" ref="UA786">SUM(LEN($O786:$PX786))-SUM(LEN(SUBSTITUTE(UPPER($O786:$PX786),"R","")))</f>
        <v>12</v>
      </c>
      <c r="UB786" s="8">
        <f t="array" ref="UB786">SUM(LEN($O786:$PX786))-SUM(LEN(SUBSTITUTE(UPPER($O786:$PX786),"A","")))</f>
        <v>0</v>
      </c>
      <c r="UC786" s="8">
        <f t="array" ref="UC786">SUM(LEN($O786:$PX786))-SUM(LEN(SUBSTITUTE(UPPER($O786:$PX786),"P","")))</f>
        <v>4</v>
      </c>
      <c r="UG786" s="8">
        <f t="shared" si="67"/>
        <v>16</v>
      </c>
      <c r="UH786" s="8">
        <f t="shared" si="68"/>
        <v>1</v>
      </c>
      <c r="UI786" s="8">
        <f t="shared" si="69"/>
        <v>0</v>
      </c>
      <c r="UJ786" s="8">
        <f t="shared" si="70"/>
        <v>0</v>
      </c>
      <c r="UK786" s="8">
        <f t="shared" si="71"/>
        <v>0</v>
      </c>
      <c r="UN786" s="8">
        <f t="array" aca="1" ref="UN786" ca="1">SUM(IF($O$5:$PX$5&gt;=$UN$5,IF($O$5:$PX$5&lt;$UO$5,LEN($O786:$PX786)-LEN(SUBSTITUTE(UPPER($O786:$PX786),"R","")))))</f>
        <v>0</v>
      </c>
      <c r="UO786" s="8">
        <f t="array" aca="1" ref="UO786" ca="1">SUM(IF($O$5:$PX$5&gt;=$UN$5,IF($O$5:$PX$5&lt;$UO$5,LEN($O786:$PX786)-LEN(SUBSTITUTE(UPPER($O786:$PX786),"A","")))))</f>
        <v>0</v>
      </c>
      <c r="UP786" s="8">
        <f t="array" aca="1" ref="UP786" ca="1">SUM(IF($O$5:$PX$5&gt;=$UN$5,IF($O$5:$PX$5&lt;$UO$5,LEN($O786:$PX786)-LEN(SUBSTITUTE(UPPER($O786:$PX786),"P","")))))</f>
        <v>0</v>
      </c>
    </row>
    <row r="787" spans="2:562" x14ac:dyDescent="0.25">
      <c r="B787" s="60">
        <v>782</v>
      </c>
      <c r="C787" s="60" t="s">
        <v>17997</v>
      </c>
      <c r="D787" s="60" t="s">
        <v>10273</v>
      </c>
      <c r="E787" s="60">
        <v>11</v>
      </c>
      <c r="F787" s="60" t="s">
        <v>17815</v>
      </c>
      <c r="G787" s="60" t="s">
        <v>17890</v>
      </c>
      <c r="H787" s="60" t="s">
        <v>17923</v>
      </c>
      <c r="I787" s="60" t="s">
        <v>10</v>
      </c>
      <c r="J787" s="60" t="s">
        <v>11</v>
      </c>
      <c r="K787" s="60" t="s">
        <v>736</v>
      </c>
      <c r="L787" s="60" t="s">
        <v>17945</v>
      </c>
      <c r="BE787" s="8" t="s">
        <v>17935</v>
      </c>
      <c r="BH787" s="8" t="s">
        <v>17917</v>
      </c>
      <c r="BI787" s="8" t="s">
        <v>17917</v>
      </c>
      <c r="BL787" s="8" t="s">
        <v>17935</v>
      </c>
      <c r="BP787" s="8" t="s">
        <v>17917</v>
      </c>
      <c r="BQ787" s="8" t="s">
        <v>17917</v>
      </c>
      <c r="BW787" s="8" t="s">
        <v>17917</v>
      </c>
      <c r="BX787" s="8" t="s">
        <v>17917</v>
      </c>
      <c r="BZ787" s="8" t="s">
        <v>17935</v>
      </c>
      <c r="CC787" s="8" t="s">
        <v>17917</v>
      </c>
      <c r="CD787" s="8" t="s">
        <v>17917</v>
      </c>
      <c r="CE787" s="8" t="s">
        <v>17935</v>
      </c>
      <c r="CF787" s="8" t="s">
        <v>17917</v>
      </c>
      <c r="CG787" s="8" t="s">
        <v>17935</v>
      </c>
      <c r="CJ787" s="8" t="s">
        <v>17917</v>
      </c>
      <c r="CK787" s="8" t="s">
        <v>17917</v>
      </c>
      <c r="UA787" s="8">
        <f t="array" ref="UA787">SUM(LEN($O787:$PX787))-SUM(LEN(SUBSTITUTE(UPPER($O787:$PX787),"R","")))</f>
        <v>16</v>
      </c>
      <c r="UB787" s="8">
        <f t="array" ref="UB787">SUM(LEN($O787:$PX787))-SUM(LEN(SUBSTITUTE(UPPER($O787:$PX787),"A","")))</f>
        <v>0</v>
      </c>
      <c r="UC787" s="8">
        <f t="array" ref="UC787">SUM(LEN($O787:$PX787))-SUM(LEN(SUBSTITUTE(UPPER($O787:$PX787),"P","")))</f>
        <v>5</v>
      </c>
      <c r="UG787" s="8">
        <f t="shared" si="67"/>
        <v>21</v>
      </c>
      <c r="UH787" s="8">
        <f t="shared" si="68"/>
        <v>0</v>
      </c>
      <c r="UI787" s="8">
        <f t="shared" si="69"/>
        <v>1</v>
      </c>
      <c r="UJ787" s="8">
        <f t="shared" si="70"/>
        <v>0</v>
      </c>
      <c r="UK787" s="8">
        <f t="shared" si="71"/>
        <v>0</v>
      </c>
      <c r="UN787" s="8">
        <f t="array" aca="1" ref="UN787" ca="1">SUM(IF($O$5:$PX$5&gt;=$UN$5,IF($O$5:$PX$5&lt;$UO$5,LEN($O787:$PX787)-LEN(SUBSTITUTE(UPPER($O787:$PX787),"R","")))))</f>
        <v>0</v>
      </c>
      <c r="UO787" s="8">
        <f t="array" aca="1" ref="UO787" ca="1">SUM(IF($O$5:$PX$5&gt;=$UN$5,IF($O$5:$PX$5&lt;$UO$5,LEN($O787:$PX787)-LEN(SUBSTITUTE(UPPER($O787:$PX787),"A","")))))</f>
        <v>0</v>
      </c>
      <c r="UP787" s="8">
        <f t="array" aca="1" ref="UP787" ca="1">SUM(IF($O$5:$PX$5&gt;=$UN$5,IF($O$5:$PX$5&lt;$UO$5,LEN($O787:$PX787)-LEN(SUBSTITUTE(UPPER($O787:$PX787),"P","")))))</f>
        <v>0</v>
      </c>
    </row>
    <row r="788" spans="2:562" x14ac:dyDescent="0.25">
      <c r="B788" s="60">
        <v>783</v>
      </c>
      <c r="C788" s="60" t="s">
        <v>17997</v>
      </c>
      <c r="D788" s="60" t="s">
        <v>10273</v>
      </c>
      <c r="E788" s="60">
        <v>9</v>
      </c>
      <c r="F788" s="60" t="s">
        <v>17815</v>
      </c>
      <c r="G788" s="60" t="s">
        <v>17889</v>
      </c>
      <c r="H788" s="60" t="s">
        <v>17923</v>
      </c>
      <c r="I788" s="60" t="s">
        <v>10</v>
      </c>
      <c r="J788" s="60" t="s">
        <v>11</v>
      </c>
      <c r="K788" s="60" t="s">
        <v>736</v>
      </c>
      <c r="L788" s="60" t="s">
        <v>17945</v>
      </c>
      <c r="BE788" s="8" t="s">
        <v>17935</v>
      </c>
      <c r="BH788" s="8" t="s">
        <v>17917</v>
      </c>
      <c r="BI788" s="8" t="s">
        <v>17917</v>
      </c>
      <c r="BL788" s="8" t="s">
        <v>17935</v>
      </c>
      <c r="BP788" s="8" t="s">
        <v>17917</v>
      </c>
      <c r="BQ788" s="8" t="s">
        <v>17917</v>
      </c>
      <c r="BW788" s="8" t="s">
        <v>17917</v>
      </c>
      <c r="BX788" s="8" t="s">
        <v>17917</v>
      </c>
      <c r="BZ788" s="8" t="s">
        <v>17935</v>
      </c>
      <c r="CC788" s="8" t="s">
        <v>17917</v>
      </c>
      <c r="CD788" s="8" t="s">
        <v>17917</v>
      </c>
      <c r="CE788" s="8" t="s">
        <v>17935</v>
      </c>
      <c r="CF788" s="8" t="s">
        <v>17917</v>
      </c>
      <c r="CG788" s="8" t="s">
        <v>17935</v>
      </c>
      <c r="CJ788" s="8" t="s">
        <v>17917</v>
      </c>
      <c r="CK788" s="8" t="s">
        <v>17917</v>
      </c>
      <c r="UA788" s="8">
        <f t="array" ref="UA788">SUM(LEN($O788:$PX788))-SUM(LEN(SUBSTITUTE(UPPER($O788:$PX788),"R","")))</f>
        <v>16</v>
      </c>
      <c r="UB788" s="8">
        <f t="array" ref="UB788">SUM(LEN($O788:$PX788))-SUM(LEN(SUBSTITUTE(UPPER($O788:$PX788),"A","")))</f>
        <v>0</v>
      </c>
      <c r="UC788" s="8">
        <f t="array" ref="UC788">SUM(LEN($O788:$PX788))-SUM(LEN(SUBSTITUTE(UPPER($O788:$PX788),"P","")))</f>
        <v>5</v>
      </c>
      <c r="UG788" s="8">
        <f t="shared" si="67"/>
        <v>21</v>
      </c>
      <c r="UH788" s="8">
        <f t="shared" si="68"/>
        <v>1</v>
      </c>
      <c r="UI788" s="8">
        <f t="shared" si="69"/>
        <v>0</v>
      </c>
      <c r="UJ788" s="8">
        <f t="shared" si="70"/>
        <v>0</v>
      </c>
      <c r="UK788" s="8">
        <f t="shared" si="71"/>
        <v>0</v>
      </c>
      <c r="UN788" s="8">
        <f t="array" aca="1" ref="UN788" ca="1">SUM(IF($O$5:$PX$5&gt;=$UN$5,IF($O$5:$PX$5&lt;$UO$5,LEN($O788:$PX788)-LEN(SUBSTITUTE(UPPER($O788:$PX788),"R","")))))</f>
        <v>0</v>
      </c>
      <c r="UO788" s="8">
        <f t="array" aca="1" ref="UO788" ca="1">SUM(IF($O$5:$PX$5&gt;=$UN$5,IF($O$5:$PX$5&lt;$UO$5,LEN($O788:$PX788)-LEN(SUBSTITUTE(UPPER($O788:$PX788),"A","")))))</f>
        <v>0</v>
      </c>
      <c r="UP788" s="8">
        <f t="array" aca="1" ref="UP788" ca="1">SUM(IF($O$5:$PX$5&gt;=$UN$5,IF($O$5:$PX$5&lt;$UO$5,LEN($O788:$PX788)-LEN(SUBSTITUTE(UPPER($O788:$PX788),"P","")))))</f>
        <v>0</v>
      </c>
    </row>
    <row r="789" spans="2:562" x14ac:dyDescent="0.25">
      <c r="B789" s="60">
        <v>784</v>
      </c>
      <c r="C789" s="60" t="s">
        <v>17997</v>
      </c>
      <c r="D789" s="60" t="s">
        <v>10273</v>
      </c>
      <c r="E789" s="60">
        <v>5</v>
      </c>
      <c r="F789" s="60" t="s">
        <v>17815</v>
      </c>
      <c r="G789" s="60" t="s">
        <v>17887</v>
      </c>
      <c r="H789" s="60" t="s">
        <v>17923</v>
      </c>
      <c r="I789" s="60" t="s">
        <v>10</v>
      </c>
      <c r="J789" s="60" t="s">
        <v>11</v>
      </c>
      <c r="K789" s="60" t="s">
        <v>736</v>
      </c>
      <c r="L789" s="60" t="s">
        <v>17945</v>
      </c>
      <c r="BE789" s="8" t="s">
        <v>17935</v>
      </c>
      <c r="BH789" s="8" t="s">
        <v>17917</v>
      </c>
      <c r="BI789" s="8" t="s">
        <v>17917</v>
      </c>
      <c r="BP789" s="8" t="s">
        <v>17917</v>
      </c>
      <c r="BQ789" s="8" t="s">
        <v>17917</v>
      </c>
      <c r="BW789" s="8" t="s">
        <v>17917</v>
      </c>
      <c r="BX789" s="8" t="s">
        <v>17917</v>
      </c>
      <c r="BZ789" s="8" t="s">
        <v>17935</v>
      </c>
      <c r="CC789" s="8" t="s">
        <v>17917</v>
      </c>
      <c r="CD789" s="8" t="s">
        <v>17917</v>
      </c>
      <c r="CE789" s="8" t="s">
        <v>17935</v>
      </c>
      <c r="CF789" s="8" t="s">
        <v>17917</v>
      </c>
      <c r="CG789" s="8" t="s">
        <v>17935</v>
      </c>
      <c r="CJ789" s="8" t="s">
        <v>17917</v>
      </c>
      <c r="CK789" s="8" t="s">
        <v>17917</v>
      </c>
      <c r="UA789" s="8">
        <f t="array" ref="UA789">SUM(LEN($O789:$PX789))-SUM(LEN(SUBSTITUTE(UPPER($O789:$PX789),"R","")))</f>
        <v>15</v>
      </c>
      <c r="UB789" s="8">
        <f t="array" ref="UB789">SUM(LEN($O789:$PX789))-SUM(LEN(SUBSTITUTE(UPPER($O789:$PX789),"A","")))</f>
        <v>0</v>
      </c>
      <c r="UC789" s="8">
        <f t="array" ref="UC789">SUM(LEN($O789:$PX789))-SUM(LEN(SUBSTITUTE(UPPER($O789:$PX789),"P","")))</f>
        <v>4</v>
      </c>
      <c r="UG789" s="8">
        <f t="shared" si="67"/>
        <v>19</v>
      </c>
      <c r="UH789" s="8">
        <f t="shared" si="68"/>
        <v>1</v>
      </c>
      <c r="UI789" s="8">
        <f t="shared" si="69"/>
        <v>0</v>
      </c>
      <c r="UJ789" s="8">
        <f t="shared" si="70"/>
        <v>0</v>
      </c>
      <c r="UK789" s="8">
        <f t="shared" si="71"/>
        <v>0</v>
      </c>
      <c r="UN789" s="8">
        <f t="array" aca="1" ref="UN789" ca="1">SUM(IF($O$5:$PX$5&gt;=$UN$5,IF($O$5:$PX$5&lt;$UO$5,LEN($O789:$PX789)-LEN(SUBSTITUTE(UPPER($O789:$PX789),"R","")))))</f>
        <v>0</v>
      </c>
      <c r="UO789" s="8">
        <f t="array" aca="1" ref="UO789" ca="1">SUM(IF($O$5:$PX$5&gt;=$UN$5,IF($O$5:$PX$5&lt;$UO$5,LEN($O789:$PX789)-LEN(SUBSTITUTE(UPPER($O789:$PX789),"A","")))))</f>
        <v>0</v>
      </c>
      <c r="UP789" s="8">
        <f t="array" aca="1" ref="UP789" ca="1">SUM(IF($O$5:$PX$5&gt;=$UN$5,IF($O$5:$PX$5&lt;$UO$5,LEN($O789:$PX789)-LEN(SUBSTITUTE(UPPER($O789:$PX789),"P","")))))</f>
        <v>0</v>
      </c>
    </row>
    <row r="790" spans="2:562" x14ac:dyDescent="0.25">
      <c r="B790" s="60">
        <v>785</v>
      </c>
      <c r="C790" s="60" t="s">
        <v>17997</v>
      </c>
      <c r="D790" s="60" t="s">
        <v>10273</v>
      </c>
      <c r="E790" s="60">
        <v>6</v>
      </c>
      <c r="F790" s="60" t="s">
        <v>17815</v>
      </c>
      <c r="G790" s="60" t="s">
        <v>17888</v>
      </c>
      <c r="H790" s="60" t="s">
        <v>17923</v>
      </c>
      <c r="I790" s="60" t="s">
        <v>10</v>
      </c>
      <c r="J790" s="60" t="s">
        <v>11</v>
      </c>
      <c r="K790" s="60" t="s">
        <v>736</v>
      </c>
      <c r="L790" s="60" t="s">
        <v>17945</v>
      </c>
      <c r="BE790" s="8" t="s">
        <v>17935</v>
      </c>
      <c r="BH790" s="8" t="s">
        <v>17917</v>
      </c>
      <c r="BI790" s="8" t="s">
        <v>17917</v>
      </c>
      <c r="BP790" s="8" t="s">
        <v>17917</v>
      </c>
      <c r="BQ790" s="8" t="s">
        <v>17917</v>
      </c>
      <c r="BW790" s="8" t="s">
        <v>17917</v>
      </c>
      <c r="BX790" s="8" t="s">
        <v>17917</v>
      </c>
      <c r="BZ790" s="8" t="s">
        <v>17935</v>
      </c>
      <c r="CC790" s="8" t="s">
        <v>17917</v>
      </c>
      <c r="CD790" s="8" t="s">
        <v>17917</v>
      </c>
      <c r="CE790" s="8" t="s">
        <v>17935</v>
      </c>
      <c r="CF790" s="8" t="s">
        <v>17917</v>
      </c>
      <c r="CG790" s="8" t="s">
        <v>17935</v>
      </c>
      <c r="CJ790" s="8" t="s">
        <v>17917</v>
      </c>
      <c r="CK790" s="8" t="s">
        <v>17917</v>
      </c>
      <c r="UA790" s="8">
        <f t="array" ref="UA790">SUM(LEN($O790:$PX790))-SUM(LEN(SUBSTITUTE(UPPER($O790:$PX790),"R","")))</f>
        <v>15</v>
      </c>
      <c r="UB790" s="8">
        <f t="array" ref="UB790">SUM(LEN($O790:$PX790))-SUM(LEN(SUBSTITUTE(UPPER($O790:$PX790),"A","")))</f>
        <v>0</v>
      </c>
      <c r="UC790" s="8">
        <f t="array" ref="UC790">SUM(LEN($O790:$PX790))-SUM(LEN(SUBSTITUTE(UPPER($O790:$PX790),"P","")))</f>
        <v>4</v>
      </c>
      <c r="UG790" s="8">
        <f t="shared" si="67"/>
        <v>19</v>
      </c>
      <c r="UH790" s="8">
        <f t="shared" si="68"/>
        <v>1</v>
      </c>
      <c r="UI790" s="8">
        <f t="shared" si="69"/>
        <v>0</v>
      </c>
      <c r="UJ790" s="8">
        <f t="shared" si="70"/>
        <v>0</v>
      </c>
      <c r="UK790" s="8">
        <f t="shared" si="71"/>
        <v>0</v>
      </c>
      <c r="UN790" s="8">
        <f t="array" aca="1" ref="UN790" ca="1">SUM(IF($O$5:$PX$5&gt;=$UN$5,IF($O$5:$PX$5&lt;$UO$5,LEN($O790:$PX790)-LEN(SUBSTITUTE(UPPER($O790:$PX790),"R","")))))</f>
        <v>0</v>
      </c>
      <c r="UO790" s="8">
        <f t="array" aca="1" ref="UO790" ca="1">SUM(IF($O$5:$PX$5&gt;=$UN$5,IF($O$5:$PX$5&lt;$UO$5,LEN($O790:$PX790)-LEN(SUBSTITUTE(UPPER($O790:$PX790),"A","")))))</f>
        <v>0</v>
      </c>
      <c r="UP790" s="8">
        <f t="array" aca="1" ref="UP790" ca="1">SUM(IF($O$5:$PX$5&gt;=$UN$5,IF($O$5:$PX$5&lt;$UO$5,LEN($O790:$PX790)-LEN(SUBSTITUTE(UPPER($O790:$PX790),"P","")))))</f>
        <v>0</v>
      </c>
    </row>
    <row r="791" spans="2:562" x14ac:dyDescent="0.25">
      <c r="B791" s="60">
        <v>786</v>
      </c>
      <c r="C791" s="60" t="s">
        <v>17997</v>
      </c>
      <c r="D791" s="60" t="s">
        <v>10273</v>
      </c>
      <c r="E791" s="60">
        <v>5</v>
      </c>
      <c r="F791" s="60" t="s">
        <v>17815</v>
      </c>
      <c r="G791" s="60" t="s">
        <v>17887</v>
      </c>
      <c r="H791" s="60" t="s">
        <v>17923</v>
      </c>
      <c r="I791" s="60" t="s">
        <v>10</v>
      </c>
      <c r="J791" s="60" t="s">
        <v>11</v>
      </c>
      <c r="K791" s="60" t="s">
        <v>736</v>
      </c>
      <c r="L791" s="60" t="s">
        <v>17945</v>
      </c>
      <c r="BE791" s="8" t="s">
        <v>17935</v>
      </c>
      <c r="BH791" s="8" t="s">
        <v>17917</v>
      </c>
      <c r="BI791" s="8" t="s">
        <v>17917</v>
      </c>
      <c r="BP791" s="8" t="s">
        <v>17917</v>
      </c>
      <c r="BX791" s="8" t="s">
        <v>17917</v>
      </c>
      <c r="BZ791" s="8" t="s">
        <v>17935</v>
      </c>
      <c r="CC791" s="8" t="s">
        <v>17917</v>
      </c>
      <c r="CD791" s="8" t="s">
        <v>17917</v>
      </c>
      <c r="CE791" s="8" t="s">
        <v>17935</v>
      </c>
      <c r="CF791" s="8" t="s">
        <v>17917</v>
      </c>
      <c r="CG791" s="8" t="s">
        <v>17935</v>
      </c>
      <c r="CJ791" s="8" t="s">
        <v>17917</v>
      </c>
      <c r="CK791" s="8" t="s">
        <v>17917</v>
      </c>
      <c r="UA791" s="8">
        <f t="array" ref="UA791">SUM(LEN($O791:$PX791))-SUM(LEN(SUBSTITUTE(UPPER($O791:$PX791),"R","")))</f>
        <v>13</v>
      </c>
      <c r="UB791" s="8">
        <f t="array" ref="UB791">SUM(LEN($O791:$PX791))-SUM(LEN(SUBSTITUTE(UPPER($O791:$PX791),"A","")))</f>
        <v>0</v>
      </c>
      <c r="UC791" s="8">
        <f t="array" ref="UC791">SUM(LEN($O791:$PX791))-SUM(LEN(SUBSTITUTE(UPPER($O791:$PX791),"P","")))</f>
        <v>4</v>
      </c>
      <c r="UG791" s="8">
        <f t="shared" si="67"/>
        <v>17</v>
      </c>
      <c r="UH791" s="8">
        <f t="shared" si="68"/>
        <v>1</v>
      </c>
      <c r="UI791" s="8">
        <f t="shared" si="69"/>
        <v>0</v>
      </c>
      <c r="UJ791" s="8">
        <f t="shared" si="70"/>
        <v>0</v>
      </c>
      <c r="UK791" s="8">
        <f t="shared" si="71"/>
        <v>0</v>
      </c>
      <c r="UN791" s="8">
        <f t="array" aca="1" ref="UN791" ca="1">SUM(IF($O$5:$PX$5&gt;=$UN$5,IF($O$5:$PX$5&lt;$UO$5,LEN($O791:$PX791)-LEN(SUBSTITUTE(UPPER($O791:$PX791),"R","")))))</f>
        <v>0</v>
      </c>
      <c r="UO791" s="8">
        <f t="array" aca="1" ref="UO791" ca="1">SUM(IF($O$5:$PX$5&gt;=$UN$5,IF($O$5:$PX$5&lt;$UO$5,LEN($O791:$PX791)-LEN(SUBSTITUTE(UPPER($O791:$PX791),"A","")))))</f>
        <v>0</v>
      </c>
      <c r="UP791" s="8">
        <f t="array" aca="1" ref="UP791" ca="1">SUM(IF($O$5:$PX$5&gt;=$UN$5,IF($O$5:$PX$5&lt;$UO$5,LEN($O791:$PX791)-LEN(SUBSTITUTE(UPPER($O791:$PX791),"P","")))))</f>
        <v>0</v>
      </c>
    </row>
    <row r="792" spans="2:562" x14ac:dyDescent="0.25">
      <c r="B792" s="60">
        <v>787</v>
      </c>
      <c r="C792" s="60" t="s">
        <v>17997</v>
      </c>
      <c r="D792" s="60" t="s">
        <v>10273</v>
      </c>
      <c r="E792" s="60">
        <v>5</v>
      </c>
      <c r="F792" s="60" t="s">
        <v>17842</v>
      </c>
      <c r="G792" s="60" t="s">
        <v>17887</v>
      </c>
      <c r="H792" s="60" t="s">
        <v>17923</v>
      </c>
      <c r="I792" s="60" t="s">
        <v>10</v>
      </c>
      <c r="J792" s="60" t="s">
        <v>11</v>
      </c>
      <c r="K792" s="60" t="s">
        <v>736</v>
      </c>
      <c r="L792" s="60" t="s">
        <v>17945</v>
      </c>
      <c r="BH792" s="8" t="s">
        <v>17917</v>
      </c>
      <c r="BI792" s="8" t="s">
        <v>17917</v>
      </c>
      <c r="BL792" s="8" t="s">
        <v>17935</v>
      </c>
      <c r="BP792" s="8" t="s">
        <v>17917</v>
      </c>
      <c r="BQ792" s="8" t="s">
        <v>17917</v>
      </c>
      <c r="BW792" s="8" t="s">
        <v>17917</v>
      </c>
      <c r="BX792" s="8" t="s">
        <v>17917</v>
      </c>
      <c r="BZ792" s="8" t="s">
        <v>17935</v>
      </c>
      <c r="CC792" s="8" t="s">
        <v>17917</v>
      </c>
      <c r="CD792" s="8" t="s">
        <v>17917</v>
      </c>
      <c r="CE792" s="8" t="s">
        <v>17935</v>
      </c>
      <c r="CF792" s="8" t="s">
        <v>17917</v>
      </c>
      <c r="CG792" s="8" t="s">
        <v>17935</v>
      </c>
      <c r="CJ792" s="8" t="s">
        <v>17917</v>
      </c>
      <c r="CK792" s="8" t="s">
        <v>17917</v>
      </c>
      <c r="UA792" s="8">
        <f t="array" ref="UA792">SUM(LEN($O792:$PX792))-SUM(LEN(SUBSTITUTE(UPPER($O792:$PX792),"R","")))</f>
        <v>15</v>
      </c>
      <c r="UB792" s="8">
        <f t="array" ref="UB792">SUM(LEN($O792:$PX792))-SUM(LEN(SUBSTITUTE(UPPER($O792:$PX792),"A","")))</f>
        <v>0</v>
      </c>
      <c r="UC792" s="8">
        <f t="array" ref="UC792">SUM(LEN($O792:$PX792))-SUM(LEN(SUBSTITUTE(UPPER($O792:$PX792),"P","")))</f>
        <v>4</v>
      </c>
      <c r="UG792" s="8">
        <f t="shared" si="67"/>
        <v>19</v>
      </c>
      <c r="UH792" s="8">
        <f t="shared" si="68"/>
        <v>1</v>
      </c>
      <c r="UI792" s="8">
        <f t="shared" si="69"/>
        <v>0</v>
      </c>
      <c r="UJ792" s="8">
        <f t="shared" si="70"/>
        <v>0</v>
      </c>
      <c r="UK792" s="8">
        <f t="shared" si="71"/>
        <v>0</v>
      </c>
      <c r="UN792" s="8">
        <f t="array" aca="1" ref="UN792" ca="1">SUM(IF($O$5:$PX$5&gt;=$UN$5,IF($O$5:$PX$5&lt;$UO$5,LEN($O792:$PX792)-LEN(SUBSTITUTE(UPPER($O792:$PX792),"R","")))))</f>
        <v>0</v>
      </c>
      <c r="UO792" s="8">
        <f t="array" aca="1" ref="UO792" ca="1">SUM(IF($O$5:$PX$5&gt;=$UN$5,IF($O$5:$PX$5&lt;$UO$5,LEN($O792:$PX792)-LEN(SUBSTITUTE(UPPER($O792:$PX792),"A","")))))</f>
        <v>0</v>
      </c>
      <c r="UP792" s="8">
        <f t="array" aca="1" ref="UP792" ca="1">SUM(IF($O$5:$PX$5&gt;=$UN$5,IF($O$5:$PX$5&lt;$UO$5,LEN($O792:$PX792)-LEN(SUBSTITUTE(UPPER($O792:$PX792),"P","")))))</f>
        <v>0</v>
      </c>
    </row>
    <row r="793" spans="2:562" x14ac:dyDescent="0.25">
      <c r="B793" s="60">
        <v>788</v>
      </c>
      <c r="C793" s="60" t="s">
        <v>17997</v>
      </c>
      <c r="D793" s="60" t="s">
        <v>10273</v>
      </c>
      <c r="E793" s="60">
        <v>6</v>
      </c>
      <c r="F793" s="60" t="s">
        <v>17815</v>
      </c>
      <c r="G793" s="60" t="s">
        <v>17888</v>
      </c>
      <c r="H793" s="60" t="s">
        <v>17923</v>
      </c>
      <c r="I793" s="60" t="s">
        <v>10</v>
      </c>
      <c r="J793" s="60" t="s">
        <v>11</v>
      </c>
      <c r="K793" s="60" t="s">
        <v>736</v>
      </c>
      <c r="L793" s="60" t="s">
        <v>17945</v>
      </c>
      <c r="BH793" s="8" t="s">
        <v>17917</v>
      </c>
      <c r="BI793" s="8" t="s">
        <v>17917</v>
      </c>
      <c r="BL793" s="8" t="s">
        <v>17935</v>
      </c>
      <c r="BP793" s="8" t="s">
        <v>17917</v>
      </c>
      <c r="BQ793" s="8" t="s">
        <v>17917</v>
      </c>
      <c r="BW793" s="8" t="s">
        <v>17917</v>
      </c>
      <c r="BX793" s="8" t="s">
        <v>17917</v>
      </c>
      <c r="BZ793" s="8" t="s">
        <v>17935</v>
      </c>
      <c r="CC793" s="8" t="s">
        <v>17917</v>
      </c>
      <c r="CD793" s="8" t="s">
        <v>17917</v>
      </c>
      <c r="CE793" s="8" t="s">
        <v>17935</v>
      </c>
      <c r="CF793" s="8" t="s">
        <v>17917</v>
      </c>
      <c r="CG793" s="8" t="s">
        <v>17935</v>
      </c>
      <c r="CJ793" s="8" t="s">
        <v>17917</v>
      </c>
      <c r="CK793" s="8" t="s">
        <v>17917</v>
      </c>
      <c r="UA793" s="8">
        <f t="array" ref="UA793">SUM(LEN($O793:$PX793))-SUM(LEN(SUBSTITUTE(UPPER($O793:$PX793),"R","")))</f>
        <v>15</v>
      </c>
      <c r="UB793" s="8">
        <f t="array" ref="UB793">SUM(LEN($O793:$PX793))-SUM(LEN(SUBSTITUTE(UPPER($O793:$PX793),"A","")))</f>
        <v>0</v>
      </c>
      <c r="UC793" s="8">
        <f t="array" ref="UC793">SUM(LEN($O793:$PX793))-SUM(LEN(SUBSTITUTE(UPPER($O793:$PX793),"P","")))</f>
        <v>4</v>
      </c>
      <c r="UG793" s="8">
        <f t="shared" si="67"/>
        <v>19</v>
      </c>
      <c r="UH793" s="8">
        <f t="shared" si="68"/>
        <v>1</v>
      </c>
      <c r="UI793" s="8">
        <f t="shared" si="69"/>
        <v>0</v>
      </c>
      <c r="UJ793" s="8">
        <f t="shared" si="70"/>
        <v>0</v>
      </c>
      <c r="UK793" s="8">
        <f t="shared" si="71"/>
        <v>0</v>
      </c>
      <c r="UN793" s="8">
        <f t="array" aca="1" ref="UN793" ca="1">SUM(IF($O$5:$PX$5&gt;=$UN$5,IF($O$5:$PX$5&lt;$UO$5,LEN($O793:$PX793)-LEN(SUBSTITUTE(UPPER($O793:$PX793),"R","")))))</f>
        <v>0</v>
      </c>
      <c r="UO793" s="8">
        <f t="array" aca="1" ref="UO793" ca="1">SUM(IF($O$5:$PX$5&gt;=$UN$5,IF($O$5:$PX$5&lt;$UO$5,LEN($O793:$PX793)-LEN(SUBSTITUTE(UPPER($O793:$PX793),"A","")))))</f>
        <v>0</v>
      </c>
      <c r="UP793" s="8">
        <f t="array" aca="1" ref="UP793" ca="1">SUM(IF($O$5:$PX$5&gt;=$UN$5,IF($O$5:$PX$5&lt;$UO$5,LEN($O793:$PX793)-LEN(SUBSTITUTE(UPPER($O793:$PX793),"P","")))))</f>
        <v>0</v>
      </c>
    </row>
    <row r="794" spans="2:562" x14ac:dyDescent="0.25">
      <c r="B794" s="60">
        <v>789</v>
      </c>
      <c r="C794" s="60" t="s">
        <v>17997</v>
      </c>
      <c r="D794" s="60" t="s">
        <v>10273</v>
      </c>
      <c r="E794" s="60">
        <v>5</v>
      </c>
      <c r="F794" s="60" t="s">
        <v>17842</v>
      </c>
      <c r="G794" s="60" t="s">
        <v>17887</v>
      </c>
      <c r="H794" s="60" t="s">
        <v>17923</v>
      </c>
      <c r="I794" s="60" t="s">
        <v>10</v>
      </c>
      <c r="J794" s="60" t="s">
        <v>11</v>
      </c>
      <c r="K794" s="60" t="s">
        <v>736</v>
      </c>
      <c r="L794" s="60" t="s">
        <v>17945</v>
      </c>
      <c r="BE794" s="8" t="s">
        <v>17935</v>
      </c>
      <c r="BH794" s="8" t="s">
        <v>17917</v>
      </c>
      <c r="BI794" s="8" t="s">
        <v>17917</v>
      </c>
      <c r="BL794" s="8" t="s">
        <v>17935</v>
      </c>
      <c r="BP794" s="8" t="s">
        <v>17917</v>
      </c>
      <c r="BQ794" s="8" t="s">
        <v>17917</v>
      </c>
      <c r="CE794" s="8" t="s">
        <v>17935</v>
      </c>
      <c r="CF794" s="8" t="s">
        <v>17917</v>
      </c>
      <c r="CG794" s="8" t="s">
        <v>17935</v>
      </c>
      <c r="CJ794" s="8" t="s">
        <v>17917</v>
      </c>
      <c r="CK794" s="8" t="s">
        <v>17917</v>
      </c>
      <c r="UA794" s="8">
        <f t="array" ref="UA794">SUM(LEN($O794:$PX794))-SUM(LEN(SUBSTITUTE(UPPER($O794:$PX794),"R","")))</f>
        <v>11</v>
      </c>
      <c r="UB794" s="8">
        <f t="array" ref="UB794">SUM(LEN($O794:$PX794))-SUM(LEN(SUBSTITUTE(UPPER($O794:$PX794),"A","")))</f>
        <v>0</v>
      </c>
      <c r="UC794" s="8">
        <f t="array" ref="UC794">SUM(LEN($O794:$PX794))-SUM(LEN(SUBSTITUTE(UPPER($O794:$PX794),"P","")))</f>
        <v>4</v>
      </c>
      <c r="UG794" s="8">
        <f t="shared" si="67"/>
        <v>15</v>
      </c>
      <c r="UH794" s="8">
        <f t="shared" si="68"/>
        <v>1</v>
      </c>
      <c r="UI794" s="8">
        <f t="shared" si="69"/>
        <v>0</v>
      </c>
      <c r="UJ794" s="8">
        <f t="shared" si="70"/>
        <v>0</v>
      </c>
      <c r="UK794" s="8">
        <f t="shared" si="71"/>
        <v>0</v>
      </c>
      <c r="UN794" s="8">
        <f t="array" aca="1" ref="UN794" ca="1">SUM(IF($O$5:$PX$5&gt;=$UN$5,IF($O$5:$PX$5&lt;$UO$5,LEN($O794:$PX794)-LEN(SUBSTITUTE(UPPER($O794:$PX794),"R","")))))</f>
        <v>0</v>
      </c>
      <c r="UO794" s="8">
        <f t="array" aca="1" ref="UO794" ca="1">SUM(IF($O$5:$PX$5&gt;=$UN$5,IF($O$5:$PX$5&lt;$UO$5,LEN($O794:$PX794)-LEN(SUBSTITUTE(UPPER($O794:$PX794),"A","")))))</f>
        <v>0</v>
      </c>
      <c r="UP794" s="8">
        <f t="array" aca="1" ref="UP794" ca="1">SUM(IF($O$5:$PX$5&gt;=$UN$5,IF($O$5:$PX$5&lt;$UO$5,LEN($O794:$PX794)-LEN(SUBSTITUTE(UPPER($O794:$PX794),"P","")))))</f>
        <v>0</v>
      </c>
    </row>
    <row r="795" spans="2:562" x14ac:dyDescent="0.25">
      <c r="B795" s="60">
        <v>790</v>
      </c>
      <c r="C795" s="60" t="s">
        <v>17997</v>
      </c>
      <c r="D795" s="60" t="s">
        <v>10273</v>
      </c>
      <c r="E795" s="60">
        <v>6</v>
      </c>
      <c r="F795" s="60" t="s">
        <v>17815</v>
      </c>
      <c r="G795" s="60" t="s">
        <v>17888</v>
      </c>
      <c r="H795" s="60" t="s">
        <v>17923</v>
      </c>
      <c r="I795" s="60" t="s">
        <v>10</v>
      </c>
      <c r="J795" s="60" t="s">
        <v>11</v>
      </c>
      <c r="K795" s="60" t="s">
        <v>736</v>
      </c>
      <c r="L795" s="60" t="s">
        <v>17945</v>
      </c>
      <c r="BH795" s="8" t="s">
        <v>17917</v>
      </c>
      <c r="UA795" s="8">
        <f t="array" ref="UA795">SUM(LEN($O795:$PX795))-SUM(LEN(SUBSTITUTE(UPPER($O795:$PX795),"R","")))</f>
        <v>1</v>
      </c>
      <c r="UB795" s="8">
        <f t="array" ref="UB795">SUM(LEN($O795:$PX795))-SUM(LEN(SUBSTITUTE(UPPER($O795:$PX795),"A","")))</f>
        <v>0</v>
      </c>
      <c r="UC795" s="8">
        <f t="array" ref="UC795">SUM(LEN($O795:$PX795))-SUM(LEN(SUBSTITUTE(UPPER($O795:$PX795),"P","")))</f>
        <v>0</v>
      </c>
      <c r="UG795" s="8">
        <f t="shared" si="67"/>
        <v>1</v>
      </c>
      <c r="UH795" s="8">
        <f t="shared" si="68"/>
        <v>1</v>
      </c>
      <c r="UI795" s="8">
        <f t="shared" si="69"/>
        <v>0</v>
      </c>
      <c r="UJ795" s="8">
        <f t="shared" si="70"/>
        <v>0</v>
      </c>
      <c r="UK795" s="8">
        <f t="shared" si="71"/>
        <v>0</v>
      </c>
      <c r="UN795" s="8">
        <f t="array" aca="1" ref="UN795" ca="1">SUM(IF($O$5:$PX$5&gt;=$UN$5,IF($O$5:$PX$5&lt;$UO$5,LEN($O795:$PX795)-LEN(SUBSTITUTE(UPPER($O795:$PX795),"R","")))))</f>
        <v>0</v>
      </c>
      <c r="UO795" s="8">
        <f t="array" aca="1" ref="UO795" ca="1">SUM(IF($O$5:$PX$5&gt;=$UN$5,IF($O$5:$PX$5&lt;$UO$5,LEN($O795:$PX795)-LEN(SUBSTITUTE(UPPER($O795:$PX795),"A","")))))</f>
        <v>0</v>
      </c>
      <c r="UP795" s="8">
        <f t="array" aca="1" ref="UP795" ca="1">SUM(IF($O$5:$PX$5&gt;=$UN$5,IF($O$5:$PX$5&lt;$UO$5,LEN($O795:$PX795)-LEN(SUBSTITUTE(UPPER($O795:$PX795),"P","")))))</f>
        <v>0</v>
      </c>
    </row>
    <row r="796" spans="2:562" x14ac:dyDescent="0.25">
      <c r="B796" s="60">
        <v>791</v>
      </c>
      <c r="C796" s="60" t="s">
        <v>17997</v>
      </c>
      <c r="D796" s="60" t="s">
        <v>10273</v>
      </c>
      <c r="E796" s="60">
        <v>6</v>
      </c>
      <c r="F796" s="60" t="s">
        <v>17815</v>
      </c>
      <c r="G796" s="60" t="s">
        <v>17888</v>
      </c>
      <c r="H796" s="60" t="s">
        <v>17923</v>
      </c>
      <c r="I796" s="60" t="s">
        <v>10</v>
      </c>
      <c r="J796" s="60" t="s">
        <v>11</v>
      </c>
      <c r="K796" s="60" t="s">
        <v>736</v>
      </c>
      <c r="L796" s="60" t="s">
        <v>17945</v>
      </c>
      <c r="BH796" s="8" t="s">
        <v>17917</v>
      </c>
      <c r="BI796" s="8" t="s">
        <v>17917</v>
      </c>
      <c r="BP796" s="8" t="s">
        <v>17917</v>
      </c>
      <c r="BQ796" s="8" t="s">
        <v>17917</v>
      </c>
      <c r="BW796" s="8" t="s">
        <v>17917</v>
      </c>
      <c r="BX796" s="8" t="s">
        <v>17917</v>
      </c>
      <c r="BZ796" s="8" t="s">
        <v>17935</v>
      </c>
      <c r="CC796" s="8" t="s">
        <v>17917</v>
      </c>
      <c r="CD796" s="8" t="s">
        <v>17917</v>
      </c>
      <c r="CE796" s="8" t="s">
        <v>17935</v>
      </c>
      <c r="CF796" s="8" t="s">
        <v>17917</v>
      </c>
      <c r="CG796" s="8" t="s">
        <v>17935</v>
      </c>
      <c r="CJ796" s="8" t="s">
        <v>17917</v>
      </c>
      <c r="CK796" s="8" t="s">
        <v>17917</v>
      </c>
      <c r="UA796" s="8">
        <f t="array" ref="UA796">SUM(LEN($O796:$PX796))-SUM(LEN(SUBSTITUTE(UPPER($O796:$PX796),"R","")))</f>
        <v>14</v>
      </c>
      <c r="UB796" s="8">
        <f t="array" ref="UB796">SUM(LEN($O796:$PX796))-SUM(LEN(SUBSTITUTE(UPPER($O796:$PX796),"A","")))</f>
        <v>0</v>
      </c>
      <c r="UC796" s="8">
        <f t="array" ref="UC796">SUM(LEN($O796:$PX796))-SUM(LEN(SUBSTITUTE(UPPER($O796:$PX796),"P","")))</f>
        <v>3</v>
      </c>
      <c r="UG796" s="8">
        <f t="shared" si="67"/>
        <v>17</v>
      </c>
      <c r="UH796" s="8">
        <f t="shared" si="68"/>
        <v>1</v>
      </c>
      <c r="UI796" s="8">
        <f t="shared" si="69"/>
        <v>0</v>
      </c>
      <c r="UJ796" s="8">
        <f t="shared" si="70"/>
        <v>0</v>
      </c>
      <c r="UK796" s="8">
        <f t="shared" si="71"/>
        <v>0</v>
      </c>
      <c r="UN796" s="8">
        <f t="array" aca="1" ref="UN796" ca="1">SUM(IF($O$5:$PX$5&gt;=$UN$5,IF($O$5:$PX$5&lt;$UO$5,LEN($O796:$PX796)-LEN(SUBSTITUTE(UPPER($O796:$PX796),"R","")))))</f>
        <v>0</v>
      </c>
      <c r="UO796" s="8">
        <f t="array" aca="1" ref="UO796" ca="1">SUM(IF($O$5:$PX$5&gt;=$UN$5,IF($O$5:$PX$5&lt;$UO$5,LEN($O796:$PX796)-LEN(SUBSTITUTE(UPPER($O796:$PX796),"A","")))))</f>
        <v>0</v>
      </c>
      <c r="UP796" s="8">
        <f t="array" aca="1" ref="UP796" ca="1">SUM(IF($O$5:$PX$5&gt;=$UN$5,IF($O$5:$PX$5&lt;$UO$5,LEN($O796:$PX796)-LEN(SUBSTITUTE(UPPER($O796:$PX796),"P","")))))</f>
        <v>0</v>
      </c>
    </row>
    <row r="797" spans="2:562" x14ac:dyDescent="0.25">
      <c r="B797" s="60">
        <v>792</v>
      </c>
      <c r="C797" s="60" t="s">
        <v>17997</v>
      </c>
      <c r="D797" s="60" t="s">
        <v>10273</v>
      </c>
      <c r="E797" s="60">
        <v>6</v>
      </c>
      <c r="F797" s="60" t="s">
        <v>17815</v>
      </c>
      <c r="G797" s="60" t="s">
        <v>17888</v>
      </c>
      <c r="H797" s="60" t="s">
        <v>17923</v>
      </c>
      <c r="I797" s="60" t="s">
        <v>10</v>
      </c>
      <c r="J797" s="60" t="s">
        <v>11</v>
      </c>
      <c r="K797" s="60" t="s">
        <v>736</v>
      </c>
      <c r="L797" s="60" t="s">
        <v>17945</v>
      </c>
      <c r="BE797" s="8" t="s">
        <v>17935</v>
      </c>
      <c r="BH797" s="8" t="s">
        <v>17917</v>
      </c>
      <c r="BI797" s="8" t="s">
        <v>17917</v>
      </c>
      <c r="BP797" s="8" t="s">
        <v>17917</v>
      </c>
      <c r="BQ797" s="8" t="s">
        <v>17917</v>
      </c>
      <c r="BW797" s="8" t="s">
        <v>17917</v>
      </c>
      <c r="BX797" s="8" t="s">
        <v>17917</v>
      </c>
      <c r="BZ797" s="8" t="s">
        <v>17935</v>
      </c>
      <c r="CC797" s="8" t="s">
        <v>17917</v>
      </c>
      <c r="CD797" s="8" t="s">
        <v>17917</v>
      </c>
      <c r="CE797" s="8" t="s">
        <v>17935</v>
      </c>
      <c r="CF797" s="8" t="s">
        <v>17917</v>
      </c>
      <c r="CG797" s="8" t="s">
        <v>17935</v>
      </c>
      <c r="CJ797" s="8" t="s">
        <v>17917</v>
      </c>
      <c r="CK797" s="8" t="s">
        <v>17917</v>
      </c>
      <c r="UA797" s="8">
        <f t="array" ref="UA797">SUM(LEN($O797:$PX797))-SUM(LEN(SUBSTITUTE(UPPER($O797:$PX797),"R","")))</f>
        <v>15</v>
      </c>
      <c r="UB797" s="8">
        <f t="array" ref="UB797">SUM(LEN($O797:$PX797))-SUM(LEN(SUBSTITUTE(UPPER($O797:$PX797),"A","")))</f>
        <v>0</v>
      </c>
      <c r="UC797" s="8">
        <f t="array" ref="UC797">SUM(LEN($O797:$PX797))-SUM(LEN(SUBSTITUTE(UPPER($O797:$PX797),"P","")))</f>
        <v>4</v>
      </c>
      <c r="UG797" s="8">
        <f t="shared" si="67"/>
        <v>19</v>
      </c>
      <c r="UH797" s="8">
        <f t="shared" si="68"/>
        <v>1</v>
      </c>
      <c r="UI797" s="8">
        <f t="shared" si="69"/>
        <v>0</v>
      </c>
      <c r="UJ797" s="8">
        <f t="shared" si="70"/>
        <v>0</v>
      </c>
      <c r="UK797" s="8">
        <f t="shared" si="71"/>
        <v>0</v>
      </c>
      <c r="UN797" s="8">
        <f t="array" aca="1" ref="UN797" ca="1">SUM(IF($O$5:$PX$5&gt;=$UN$5,IF($O$5:$PX$5&lt;$UO$5,LEN($O797:$PX797)-LEN(SUBSTITUTE(UPPER($O797:$PX797),"R","")))))</f>
        <v>0</v>
      </c>
      <c r="UO797" s="8">
        <f t="array" aca="1" ref="UO797" ca="1">SUM(IF($O$5:$PX$5&gt;=$UN$5,IF($O$5:$PX$5&lt;$UO$5,LEN($O797:$PX797)-LEN(SUBSTITUTE(UPPER($O797:$PX797),"A","")))))</f>
        <v>0</v>
      </c>
      <c r="UP797" s="8">
        <f t="array" aca="1" ref="UP797" ca="1">SUM(IF($O$5:$PX$5&gt;=$UN$5,IF($O$5:$PX$5&lt;$UO$5,LEN($O797:$PX797)-LEN(SUBSTITUTE(UPPER($O797:$PX797),"P","")))))</f>
        <v>0</v>
      </c>
    </row>
    <row r="798" spans="2:562" x14ac:dyDescent="0.25">
      <c r="B798" s="60">
        <v>793</v>
      </c>
      <c r="C798" s="60" t="s">
        <v>17997</v>
      </c>
      <c r="D798" s="60" t="s">
        <v>10273</v>
      </c>
      <c r="E798" s="60">
        <v>7</v>
      </c>
      <c r="F798" s="60" t="s">
        <v>17842</v>
      </c>
      <c r="G798" s="60" t="s">
        <v>17888</v>
      </c>
      <c r="H798" s="60" t="s">
        <v>17923</v>
      </c>
      <c r="I798" s="60" t="s">
        <v>10</v>
      </c>
      <c r="J798" s="60" t="s">
        <v>11</v>
      </c>
      <c r="K798" s="60" t="s">
        <v>736</v>
      </c>
      <c r="L798" s="60" t="s">
        <v>17945</v>
      </c>
      <c r="BE798" s="8" t="s">
        <v>17935</v>
      </c>
      <c r="BH798" s="8" t="s">
        <v>17917</v>
      </c>
      <c r="BI798" s="8" t="s">
        <v>17917</v>
      </c>
      <c r="BP798" s="8" t="s">
        <v>17917</v>
      </c>
      <c r="BQ798" s="8" t="s">
        <v>17917</v>
      </c>
      <c r="BW798" s="8" t="s">
        <v>17917</v>
      </c>
      <c r="BZ798" s="8" t="s">
        <v>17935</v>
      </c>
      <c r="CC798" s="8" t="s">
        <v>17917</v>
      </c>
      <c r="CD798" s="8" t="s">
        <v>17917</v>
      </c>
      <c r="CE798" s="8" t="s">
        <v>17935</v>
      </c>
      <c r="CF798" s="8" t="s">
        <v>17917</v>
      </c>
      <c r="CG798" s="8" t="s">
        <v>17935</v>
      </c>
      <c r="CJ798" s="8" t="s">
        <v>17917</v>
      </c>
      <c r="CK798" s="8" t="s">
        <v>17917</v>
      </c>
      <c r="UA798" s="8">
        <f t="array" ref="UA798">SUM(LEN($O798:$PX798))-SUM(LEN(SUBSTITUTE(UPPER($O798:$PX798),"R","")))</f>
        <v>14</v>
      </c>
      <c r="UB798" s="8">
        <f t="array" ref="UB798">SUM(LEN($O798:$PX798))-SUM(LEN(SUBSTITUTE(UPPER($O798:$PX798),"A","")))</f>
        <v>0</v>
      </c>
      <c r="UC798" s="8">
        <f t="array" ref="UC798">SUM(LEN($O798:$PX798))-SUM(LEN(SUBSTITUTE(UPPER($O798:$PX798),"P","")))</f>
        <v>4</v>
      </c>
      <c r="UG798" s="8">
        <f t="shared" si="67"/>
        <v>18</v>
      </c>
      <c r="UH798" s="8">
        <f t="shared" si="68"/>
        <v>1</v>
      </c>
      <c r="UI798" s="8">
        <f t="shared" si="69"/>
        <v>0</v>
      </c>
      <c r="UJ798" s="8">
        <f t="shared" si="70"/>
        <v>0</v>
      </c>
      <c r="UK798" s="8">
        <f t="shared" si="71"/>
        <v>0</v>
      </c>
      <c r="UN798" s="8">
        <f t="array" aca="1" ref="UN798" ca="1">SUM(IF($O$5:$PX$5&gt;=$UN$5,IF($O$5:$PX$5&lt;$UO$5,LEN($O798:$PX798)-LEN(SUBSTITUTE(UPPER($O798:$PX798),"R","")))))</f>
        <v>0</v>
      </c>
      <c r="UO798" s="8">
        <f t="array" aca="1" ref="UO798" ca="1">SUM(IF($O$5:$PX$5&gt;=$UN$5,IF($O$5:$PX$5&lt;$UO$5,LEN($O798:$PX798)-LEN(SUBSTITUTE(UPPER($O798:$PX798),"A","")))))</f>
        <v>0</v>
      </c>
      <c r="UP798" s="8">
        <f t="array" aca="1" ref="UP798" ca="1">SUM(IF($O$5:$PX$5&gt;=$UN$5,IF($O$5:$PX$5&lt;$UO$5,LEN($O798:$PX798)-LEN(SUBSTITUTE(UPPER($O798:$PX798),"P","")))))</f>
        <v>0</v>
      </c>
    </row>
    <row r="799" spans="2:562" x14ac:dyDescent="0.25">
      <c r="B799" s="60">
        <v>794</v>
      </c>
      <c r="C799" s="60" t="s">
        <v>17997</v>
      </c>
      <c r="D799" s="60" t="s">
        <v>10273</v>
      </c>
      <c r="E799" s="60">
        <v>5</v>
      </c>
      <c r="F799" s="60" t="s">
        <v>17842</v>
      </c>
      <c r="G799" s="60" t="s">
        <v>17887</v>
      </c>
      <c r="H799" s="60" t="s">
        <v>17923</v>
      </c>
      <c r="I799" s="60" t="s">
        <v>10</v>
      </c>
      <c r="J799" s="60" t="s">
        <v>11</v>
      </c>
      <c r="K799" s="60" t="s">
        <v>736</v>
      </c>
      <c r="L799" s="60" t="s">
        <v>17945</v>
      </c>
      <c r="BE799" s="8" t="s">
        <v>17935</v>
      </c>
      <c r="BH799" s="8" t="s">
        <v>17917</v>
      </c>
      <c r="BI799" s="8" t="s">
        <v>17917</v>
      </c>
      <c r="BP799" s="8" t="s">
        <v>17917</v>
      </c>
      <c r="BW799" s="8" t="s">
        <v>17917</v>
      </c>
      <c r="BX799" s="8" t="s">
        <v>17917</v>
      </c>
      <c r="BZ799" s="8" t="s">
        <v>17935</v>
      </c>
      <c r="CD799" s="8" t="s">
        <v>17917</v>
      </c>
      <c r="UA799" s="8">
        <f t="array" ref="UA799">SUM(LEN($O799:$PX799))-SUM(LEN(SUBSTITUTE(UPPER($O799:$PX799),"R","")))</f>
        <v>8</v>
      </c>
      <c r="UB799" s="8">
        <f t="array" ref="UB799">SUM(LEN($O799:$PX799))-SUM(LEN(SUBSTITUTE(UPPER($O799:$PX799),"A","")))</f>
        <v>0</v>
      </c>
      <c r="UC799" s="8">
        <f t="array" ref="UC799">SUM(LEN($O799:$PX799))-SUM(LEN(SUBSTITUTE(UPPER($O799:$PX799),"P","")))</f>
        <v>2</v>
      </c>
      <c r="UG799" s="8">
        <f t="shared" si="67"/>
        <v>10</v>
      </c>
      <c r="UH799" s="8">
        <f t="shared" si="68"/>
        <v>1</v>
      </c>
      <c r="UI799" s="8">
        <f t="shared" si="69"/>
        <v>0</v>
      </c>
      <c r="UJ799" s="8">
        <f t="shared" si="70"/>
        <v>0</v>
      </c>
      <c r="UK799" s="8">
        <f t="shared" si="71"/>
        <v>0</v>
      </c>
      <c r="UN799" s="8">
        <f t="array" aca="1" ref="UN799" ca="1">SUM(IF($O$5:$PX$5&gt;=$UN$5,IF($O$5:$PX$5&lt;$UO$5,LEN($O799:$PX799)-LEN(SUBSTITUTE(UPPER($O799:$PX799),"R","")))))</f>
        <v>0</v>
      </c>
      <c r="UO799" s="8">
        <f t="array" aca="1" ref="UO799" ca="1">SUM(IF($O$5:$PX$5&gt;=$UN$5,IF($O$5:$PX$5&lt;$UO$5,LEN($O799:$PX799)-LEN(SUBSTITUTE(UPPER($O799:$PX799),"A","")))))</f>
        <v>0</v>
      </c>
      <c r="UP799" s="8">
        <f t="array" aca="1" ref="UP799" ca="1">SUM(IF($O$5:$PX$5&gt;=$UN$5,IF($O$5:$PX$5&lt;$UO$5,LEN($O799:$PX799)-LEN(SUBSTITUTE(UPPER($O799:$PX799),"P","")))))</f>
        <v>0</v>
      </c>
    </row>
    <row r="800" spans="2:562" x14ac:dyDescent="0.25">
      <c r="B800" s="60">
        <v>795</v>
      </c>
      <c r="C800" s="60" t="s">
        <v>17997</v>
      </c>
      <c r="D800" s="60" t="s">
        <v>10273</v>
      </c>
      <c r="E800" s="60">
        <v>6</v>
      </c>
      <c r="F800" s="60" t="s">
        <v>17842</v>
      </c>
      <c r="G800" s="60" t="s">
        <v>17887</v>
      </c>
      <c r="H800" s="60" t="s">
        <v>17923</v>
      </c>
      <c r="I800" s="60" t="s">
        <v>10</v>
      </c>
      <c r="J800" s="60" t="s">
        <v>11</v>
      </c>
      <c r="K800" s="60" t="s">
        <v>736</v>
      </c>
      <c r="L800" s="60" t="s">
        <v>17945</v>
      </c>
      <c r="BE800" s="8" t="s">
        <v>17935</v>
      </c>
      <c r="BH800" s="8" t="s">
        <v>17917</v>
      </c>
      <c r="BI800" s="8" t="s">
        <v>17917</v>
      </c>
      <c r="UA800" s="8">
        <f t="array" ref="UA800">SUM(LEN($O800:$PX800))-SUM(LEN(SUBSTITUTE(UPPER($O800:$PX800),"R","")))</f>
        <v>3</v>
      </c>
      <c r="UB800" s="8">
        <f t="array" ref="UB800">SUM(LEN($O800:$PX800))-SUM(LEN(SUBSTITUTE(UPPER($O800:$PX800),"A","")))</f>
        <v>0</v>
      </c>
      <c r="UC800" s="8">
        <f t="array" ref="UC800">SUM(LEN($O800:$PX800))-SUM(LEN(SUBSTITUTE(UPPER($O800:$PX800),"P","")))</f>
        <v>1</v>
      </c>
      <c r="UG800" s="8">
        <f t="shared" si="67"/>
        <v>4</v>
      </c>
      <c r="UH800" s="8">
        <f t="shared" si="68"/>
        <v>1</v>
      </c>
      <c r="UI800" s="8">
        <f t="shared" si="69"/>
        <v>0</v>
      </c>
      <c r="UJ800" s="8">
        <f t="shared" si="70"/>
        <v>0</v>
      </c>
      <c r="UK800" s="8">
        <f t="shared" si="71"/>
        <v>0</v>
      </c>
      <c r="UN800" s="8">
        <f t="array" aca="1" ref="UN800" ca="1">SUM(IF($O$5:$PX$5&gt;=$UN$5,IF($O$5:$PX$5&lt;$UO$5,LEN($O800:$PX800)-LEN(SUBSTITUTE(UPPER($O800:$PX800),"R","")))))</f>
        <v>0</v>
      </c>
      <c r="UO800" s="8">
        <f t="array" aca="1" ref="UO800" ca="1">SUM(IF($O$5:$PX$5&gt;=$UN$5,IF($O$5:$PX$5&lt;$UO$5,LEN($O800:$PX800)-LEN(SUBSTITUTE(UPPER($O800:$PX800),"A","")))))</f>
        <v>0</v>
      </c>
      <c r="UP800" s="8">
        <f t="array" aca="1" ref="UP800" ca="1">SUM(IF($O$5:$PX$5&gt;=$UN$5,IF($O$5:$PX$5&lt;$UO$5,LEN($O800:$PX800)-LEN(SUBSTITUTE(UPPER($O800:$PX800),"P","")))))</f>
        <v>0</v>
      </c>
    </row>
    <row r="801" spans="2:562" x14ac:dyDescent="0.25">
      <c r="B801" s="60">
        <v>796</v>
      </c>
      <c r="C801" s="60" t="s">
        <v>17997</v>
      </c>
      <c r="D801" s="60" t="s">
        <v>10273</v>
      </c>
      <c r="E801" s="60">
        <v>7</v>
      </c>
      <c r="F801" s="60" t="s">
        <v>17842</v>
      </c>
      <c r="G801" s="60" t="s">
        <v>17888</v>
      </c>
      <c r="H801" s="60" t="s">
        <v>17923</v>
      </c>
      <c r="I801" s="60" t="s">
        <v>10</v>
      </c>
      <c r="J801" s="60" t="s">
        <v>11</v>
      </c>
      <c r="K801" s="60" t="s">
        <v>736</v>
      </c>
      <c r="L801" s="60" t="s">
        <v>17945</v>
      </c>
      <c r="BH801" s="8" t="s">
        <v>17917</v>
      </c>
      <c r="BI801" s="8" t="s">
        <v>17917</v>
      </c>
      <c r="UA801" s="8">
        <f t="array" ref="UA801">SUM(LEN($O801:$PX801))-SUM(LEN(SUBSTITUTE(UPPER($O801:$PX801),"R","")))</f>
        <v>2</v>
      </c>
      <c r="UB801" s="8">
        <f t="array" ref="UB801">SUM(LEN($O801:$PX801))-SUM(LEN(SUBSTITUTE(UPPER($O801:$PX801),"A","")))</f>
        <v>0</v>
      </c>
      <c r="UC801" s="8">
        <f t="array" ref="UC801">SUM(LEN($O801:$PX801))-SUM(LEN(SUBSTITUTE(UPPER($O801:$PX801),"P","")))</f>
        <v>0</v>
      </c>
      <c r="UG801" s="8">
        <f t="shared" si="67"/>
        <v>2</v>
      </c>
      <c r="UH801" s="8">
        <f t="shared" si="68"/>
        <v>1</v>
      </c>
      <c r="UI801" s="8">
        <f t="shared" si="69"/>
        <v>0</v>
      </c>
      <c r="UJ801" s="8">
        <f t="shared" si="70"/>
        <v>0</v>
      </c>
      <c r="UK801" s="8">
        <f t="shared" si="71"/>
        <v>0</v>
      </c>
      <c r="UN801" s="8">
        <f t="array" aca="1" ref="UN801" ca="1">SUM(IF($O$5:$PX$5&gt;=$UN$5,IF($O$5:$PX$5&lt;$UO$5,LEN($O801:$PX801)-LEN(SUBSTITUTE(UPPER($O801:$PX801),"R","")))))</f>
        <v>0</v>
      </c>
      <c r="UO801" s="8">
        <f t="array" aca="1" ref="UO801" ca="1">SUM(IF($O$5:$PX$5&gt;=$UN$5,IF($O$5:$PX$5&lt;$UO$5,LEN($O801:$PX801)-LEN(SUBSTITUTE(UPPER($O801:$PX801),"A","")))))</f>
        <v>0</v>
      </c>
      <c r="UP801" s="8">
        <f t="array" aca="1" ref="UP801" ca="1">SUM(IF($O$5:$PX$5&gt;=$UN$5,IF($O$5:$PX$5&lt;$UO$5,LEN($O801:$PX801)-LEN(SUBSTITUTE(UPPER($O801:$PX801),"P","")))))</f>
        <v>0</v>
      </c>
    </row>
    <row r="802" spans="2:562" x14ac:dyDescent="0.25">
      <c r="B802" s="60">
        <v>797</v>
      </c>
      <c r="C802" s="60" t="s">
        <v>17997</v>
      </c>
      <c r="D802" s="60" t="s">
        <v>10273</v>
      </c>
      <c r="E802" s="60">
        <v>5</v>
      </c>
      <c r="F802" s="60" t="s">
        <v>17815</v>
      </c>
      <c r="G802" s="60" t="s">
        <v>17887</v>
      </c>
      <c r="H802" s="60" t="s">
        <v>17923</v>
      </c>
      <c r="I802" s="60" t="s">
        <v>10</v>
      </c>
      <c r="J802" s="60" t="s">
        <v>11</v>
      </c>
      <c r="K802" s="60" t="s">
        <v>736</v>
      </c>
      <c r="L802" s="60" t="s">
        <v>17945</v>
      </c>
      <c r="BH802" s="8" t="s">
        <v>17917</v>
      </c>
      <c r="UA802" s="8">
        <f t="array" ref="UA802">SUM(LEN($O802:$PX802))-SUM(LEN(SUBSTITUTE(UPPER($O802:$PX802),"R","")))</f>
        <v>1</v>
      </c>
      <c r="UB802" s="8">
        <f t="array" ref="UB802">SUM(LEN($O802:$PX802))-SUM(LEN(SUBSTITUTE(UPPER($O802:$PX802),"A","")))</f>
        <v>0</v>
      </c>
      <c r="UC802" s="8">
        <f t="array" ref="UC802">SUM(LEN($O802:$PX802))-SUM(LEN(SUBSTITUTE(UPPER($O802:$PX802),"P","")))</f>
        <v>0</v>
      </c>
      <c r="UG802" s="8">
        <f t="shared" si="67"/>
        <v>1</v>
      </c>
      <c r="UH802" s="8">
        <f t="shared" si="68"/>
        <v>1</v>
      </c>
      <c r="UI802" s="8">
        <f t="shared" si="69"/>
        <v>0</v>
      </c>
      <c r="UJ802" s="8">
        <f t="shared" si="70"/>
        <v>0</v>
      </c>
      <c r="UK802" s="8">
        <f t="shared" si="71"/>
        <v>0</v>
      </c>
      <c r="UN802" s="8">
        <f t="array" aca="1" ref="UN802" ca="1">SUM(IF($O$5:$PX$5&gt;=$UN$5,IF($O$5:$PX$5&lt;$UO$5,LEN($O802:$PX802)-LEN(SUBSTITUTE(UPPER($O802:$PX802),"R","")))))</f>
        <v>0</v>
      </c>
      <c r="UO802" s="8">
        <f t="array" aca="1" ref="UO802" ca="1">SUM(IF($O$5:$PX$5&gt;=$UN$5,IF($O$5:$PX$5&lt;$UO$5,LEN($O802:$PX802)-LEN(SUBSTITUTE(UPPER($O802:$PX802),"A","")))))</f>
        <v>0</v>
      </c>
      <c r="UP802" s="8">
        <f t="array" aca="1" ref="UP802" ca="1">SUM(IF($O$5:$PX$5&gt;=$UN$5,IF($O$5:$PX$5&lt;$UO$5,LEN($O802:$PX802)-LEN(SUBSTITUTE(UPPER($O802:$PX802),"P","")))))</f>
        <v>0</v>
      </c>
    </row>
    <row r="803" spans="2:562" x14ac:dyDescent="0.25">
      <c r="B803" s="60">
        <v>798</v>
      </c>
      <c r="C803" s="60" t="s">
        <v>17997</v>
      </c>
      <c r="D803" s="60" t="s">
        <v>10273</v>
      </c>
      <c r="E803" s="60">
        <v>6</v>
      </c>
      <c r="F803" s="60" t="s">
        <v>17815</v>
      </c>
      <c r="G803" s="60" t="s">
        <v>17888</v>
      </c>
      <c r="H803" s="60" t="s">
        <v>17923</v>
      </c>
      <c r="I803" s="60" t="s">
        <v>10</v>
      </c>
      <c r="J803" s="60" t="s">
        <v>11</v>
      </c>
      <c r="K803" s="60" t="s">
        <v>736</v>
      </c>
      <c r="L803" s="60" t="s">
        <v>17945</v>
      </c>
      <c r="BE803" s="8" t="s">
        <v>17935</v>
      </c>
      <c r="BH803" s="8" t="s">
        <v>17917</v>
      </c>
      <c r="BI803" s="8" t="s">
        <v>17917</v>
      </c>
      <c r="UA803" s="8">
        <f t="array" ref="UA803">SUM(LEN($O803:$PX803))-SUM(LEN(SUBSTITUTE(UPPER($O803:$PX803),"R","")))</f>
        <v>3</v>
      </c>
      <c r="UB803" s="8">
        <f t="array" ref="UB803">SUM(LEN($O803:$PX803))-SUM(LEN(SUBSTITUTE(UPPER($O803:$PX803),"A","")))</f>
        <v>0</v>
      </c>
      <c r="UC803" s="8">
        <f t="array" ref="UC803">SUM(LEN($O803:$PX803))-SUM(LEN(SUBSTITUTE(UPPER($O803:$PX803),"P","")))</f>
        <v>1</v>
      </c>
      <c r="UG803" s="8">
        <f t="shared" si="67"/>
        <v>4</v>
      </c>
      <c r="UH803" s="8">
        <f t="shared" si="68"/>
        <v>1</v>
      </c>
      <c r="UI803" s="8">
        <f t="shared" si="69"/>
        <v>0</v>
      </c>
      <c r="UJ803" s="8">
        <f t="shared" si="70"/>
        <v>0</v>
      </c>
      <c r="UK803" s="8">
        <f t="shared" si="71"/>
        <v>0</v>
      </c>
      <c r="UN803" s="8">
        <f t="array" aca="1" ref="UN803" ca="1">SUM(IF($O$5:$PX$5&gt;=$UN$5,IF($O$5:$PX$5&lt;$UO$5,LEN($O803:$PX803)-LEN(SUBSTITUTE(UPPER($O803:$PX803),"R","")))))</f>
        <v>0</v>
      </c>
      <c r="UO803" s="8">
        <f t="array" aca="1" ref="UO803" ca="1">SUM(IF($O$5:$PX$5&gt;=$UN$5,IF($O$5:$PX$5&lt;$UO$5,LEN($O803:$PX803)-LEN(SUBSTITUTE(UPPER($O803:$PX803),"A","")))))</f>
        <v>0</v>
      </c>
      <c r="UP803" s="8">
        <f t="array" aca="1" ref="UP803" ca="1">SUM(IF($O$5:$PX$5&gt;=$UN$5,IF($O$5:$PX$5&lt;$UO$5,LEN($O803:$PX803)-LEN(SUBSTITUTE(UPPER($O803:$PX803),"P","")))))</f>
        <v>0</v>
      </c>
    </row>
    <row r="804" spans="2:562" x14ac:dyDescent="0.25">
      <c r="B804" s="60">
        <v>799</v>
      </c>
      <c r="C804" s="60" t="s">
        <v>17997</v>
      </c>
      <c r="D804" s="60" t="s">
        <v>10273</v>
      </c>
      <c r="E804" s="60">
        <v>5</v>
      </c>
      <c r="F804" s="60" t="s">
        <v>17842</v>
      </c>
      <c r="G804" s="60" t="s">
        <v>17887</v>
      </c>
      <c r="H804" s="60" t="s">
        <v>17923</v>
      </c>
      <c r="I804" s="60" t="s">
        <v>10</v>
      </c>
      <c r="J804" s="60" t="s">
        <v>11</v>
      </c>
      <c r="K804" s="60" t="s">
        <v>736</v>
      </c>
      <c r="L804" s="60" t="s">
        <v>17945</v>
      </c>
      <c r="BE804" s="8" t="s">
        <v>17935</v>
      </c>
      <c r="BH804" s="8" t="s">
        <v>17917</v>
      </c>
      <c r="BI804" s="8" t="s">
        <v>17917</v>
      </c>
      <c r="UA804" s="8">
        <f t="array" ref="UA804">SUM(LEN($O804:$PX804))-SUM(LEN(SUBSTITUTE(UPPER($O804:$PX804),"R","")))</f>
        <v>3</v>
      </c>
      <c r="UB804" s="8">
        <f t="array" ref="UB804">SUM(LEN($O804:$PX804))-SUM(LEN(SUBSTITUTE(UPPER($O804:$PX804),"A","")))</f>
        <v>0</v>
      </c>
      <c r="UC804" s="8">
        <f t="array" ref="UC804">SUM(LEN($O804:$PX804))-SUM(LEN(SUBSTITUTE(UPPER($O804:$PX804),"P","")))</f>
        <v>1</v>
      </c>
      <c r="UG804" s="8">
        <f t="shared" si="67"/>
        <v>4</v>
      </c>
      <c r="UH804" s="8">
        <f t="shared" si="68"/>
        <v>1</v>
      </c>
      <c r="UI804" s="8">
        <f t="shared" si="69"/>
        <v>0</v>
      </c>
      <c r="UJ804" s="8">
        <f t="shared" si="70"/>
        <v>0</v>
      </c>
      <c r="UK804" s="8">
        <f t="shared" si="71"/>
        <v>0</v>
      </c>
      <c r="UN804" s="8">
        <f t="array" aca="1" ref="UN804" ca="1">SUM(IF($O$5:$PX$5&gt;=$UN$5,IF($O$5:$PX$5&lt;$UO$5,LEN($O804:$PX804)-LEN(SUBSTITUTE(UPPER($O804:$PX804),"R","")))))</f>
        <v>0</v>
      </c>
      <c r="UO804" s="8">
        <f t="array" aca="1" ref="UO804" ca="1">SUM(IF($O$5:$PX$5&gt;=$UN$5,IF($O$5:$PX$5&lt;$UO$5,LEN($O804:$PX804)-LEN(SUBSTITUTE(UPPER($O804:$PX804),"A","")))))</f>
        <v>0</v>
      </c>
      <c r="UP804" s="8">
        <f t="array" aca="1" ref="UP804" ca="1">SUM(IF($O$5:$PX$5&gt;=$UN$5,IF($O$5:$PX$5&lt;$UO$5,LEN($O804:$PX804)-LEN(SUBSTITUTE(UPPER($O804:$PX804),"P","")))))</f>
        <v>0</v>
      </c>
    </row>
    <row r="805" spans="2:562" x14ac:dyDescent="0.25">
      <c r="B805" s="60">
        <v>800</v>
      </c>
      <c r="C805" s="60" t="s">
        <v>17997</v>
      </c>
      <c r="D805" s="60" t="s">
        <v>10273</v>
      </c>
      <c r="E805" s="60">
        <v>7</v>
      </c>
      <c r="F805" s="60" t="s">
        <v>17815</v>
      </c>
      <c r="G805" s="60" t="s">
        <v>17888</v>
      </c>
      <c r="H805" s="60" t="s">
        <v>17923</v>
      </c>
      <c r="I805" s="60" t="s">
        <v>10</v>
      </c>
      <c r="J805" s="60" t="s">
        <v>11</v>
      </c>
      <c r="K805" s="60" t="s">
        <v>736</v>
      </c>
      <c r="L805" s="60" t="s">
        <v>17945</v>
      </c>
      <c r="BE805" s="8" t="s">
        <v>17935</v>
      </c>
      <c r="BH805" s="8" t="s">
        <v>17917</v>
      </c>
      <c r="BI805" s="8" t="s">
        <v>17917</v>
      </c>
      <c r="BL805" s="8" t="s">
        <v>17935</v>
      </c>
      <c r="BP805" s="8" t="s">
        <v>17917</v>
      </c>
      <c r="UA805" s="8">
        <f t="array" ref="UA805">SUM(LEN($O805:$PX805))-SUM(LEN(SUBSTITUTE(UPPER($O805:$PX805),"R","")))</f>
        <v>5</v>
      </c>
      <c r="UB805" s="8">
        <f t="array" ref="UB805">SUM(LEN($O805:$PX805))-SUM(LEN(SUBSTITUTE(UPPER($O805:$PX805),"A","")))</f>
        <v>0</v>
      </c>
      <c r="UC805" s="8">
        <f t="array" ref="UC805">SUM(LEN($O805:$PX805))-SUM(LEN(SUBSTITUTE(UPPER($O805:$PX805),"P","")))</f>
        <v>2</v>
      </c>
      <c r="UG805" s="8">
        <f t="shared" si="67"/>
        <v>7</v>
      </c>
      <c r="UH805" s="8">
        <f t="shared" si="68"/>
        <v>1</v>
      </c>
      <c r="UI805" s="8">
        <f t="shared" si="69"/>
        <v>0</v>
      </c>
      <c r="UJ805" s="8">
        <f t="shared" si="70"/>
        <v>0</v>
      </c>
      <c r="UK805" s="8">
        <f t="shared" si="71"/>
        <v>0</v>
      </c>
      <c r="UN805" s="8">
        <f t="array" aca="1" ref="UN805" ca="1">SUM(IF($O$5:$PX$5&gt;=$UN$5,IF($O$5:$PX$5&lt;$UO$5,LEN($O805:$PX805)-LEN(SUBSTITUTE(UPPER($O805:$PX805),"R","")))))</f>
        <v>0</v>
      </c>
      <c r="UO805" s="8">
        <f t="array" aca="1" ref="UO805" ca="1">SUM(IF($O$5:$PX$5&gt;=$UN$5,IF($O$5:$PX$5&lt;$UO$5,LEN($O805:$PX805)-LEN(SUBSTITUTE(UPPER($O805:$PX805),"A","")))))</f>
        <v>0</v>
      </c>
      <c r="UP805" s="8">
        <f t="array" aca="1" ref="UP805" ca="1">SUM(IF($O$5:$PX$5&gt;=$UN$5,IF($O$5:$PX$5&lt;$UO$5,LEN($O805:$PX805)-LEN(SUBSTITUTE(UPPER($O805:$PX805),"P","")))))</f>
        <v>0</v>
      </c>
    </row>
    <row r="806" spans="2:562" x14ac:dyDescent="0.25">
      <c r="B806" s="60">
        <v>801</v>
      </c>
      <c r="C806" s="60" t="s">
        <v>17997</v>
      </c>
      <c r="D806" s="60" t="s">
        <v>10273</v>
      </c>
      <c r="E806" s="60">
        <v>8</v>
      </c>
      <c r="F806" s="60" t="s">
        <v>17842</v>
      </c>
      <c r="G806" s="60" t="s">
        <v>17887</v>
      </c>
      <c r="H806" s="60" t="s">
        <v>17924</v>
      </c>
      <c r="I806" s="60" t="s">
        <v>10</v>
      </c>
      <c r="J806" s="60" t="s">
        <v>11</v>
      </c>
      <c r="K806" s="60" t="s">
        <v>17970</v>
      </c>
      <c r="L806" s="60" t="s">
        <v>17950</v>
      </c>
      <c r="BI806" s="8" t="s">
        <v>17917</v>
      </c>
      <c r="BJ806" s="8" t="s">
        <v>17917</v>
      </c>
      <c r="BK806" s="8" t="s">
        <v>17935</v>
      </c>
      <c r="BQ806" s="8" t="s">
        <v>17917</v>
      </c>
      <c r="BR806" s="8" t="s">
        <v>17935</v>
      </c>
      <c r="BW806" s="8" t="s">
        <v>17917</v>
      </c>
      <c r="BX806" s="8" t="s">
        <v>17917</v>
      </c>
      <c r="BY806" s="8" t="s">
        <v>17935</v>
      </c>
      <c r="CC806" s="8" t="s">
        <v>17917</v>
      </c>
      <c r="CD806" s="8" t="s">
        <v>17917</v>
      </c>
      <c r="CE806" s="8" t="s">
        <v>17935</v>
      </c>
      <c r="CF806" s="8" t="s">
        <v>17935</v>
      </c>
      <c r="CJ806" s="8" t="s">
        <v>17917</v>
      </c>
      <c r="CK806" s="8" t="s">
        <v>17917</v>
      </c>
      <c r="UA806" s="8">
        <f t="array" ref="UA806">SUM(LEN($O806:$PX806))-SUM(LEN(SUBSTITUTE(UPPER($O806:$PX806),"R","")))</f>
        <v>14</v>
      </c>
      <c r="UB806" s="8">
        <f t="array" ref="UB806">SUM(LEN($O806:$PX806))-SUM(LEN(SUBSTITUTE(UPPER($O806:$PX806),"A","")))</f>
        <v>0</v>
      </c>
      <c r="UC806" s="8">
        <f t="array" ref="UC806">SUM(LEN($O806:$PX806))-SUM(LEN(SUBSTITUTE(UPPER($O806:$PX806),"P","")))</f>
        <v>5</v>
      </c>
      <c r="UG806" s="8">
        <f t="shared" si="67"/>
        <v>19</v>
      </c>
      <c r="UH806" s="8">
        <f t="shared" si="68"/>
        <v>1</v>
      </c>
      <c r="UI806" s="8">
        <f t="shared" si="69"/>
        <v>0</v>
      </c>
      <c r="UJ806" s="8">
        <f t="shared" si="70"/>
        <v>0</v>
      </c>
      <c r="UK806" s="8">
        <f t="shared" si="71"/>
        <v>0</v>
      </c>
      <c r="UN806" s="8">
        <f t="array" aca="1" ref="UN806" ca="1">SUM(IF($O$5:$PX$5&gt;=$UN$5,IF($O$5:$PX$5&lt;$UO$5,LEN($O806:$PX806)-LEN(SUBSTITUTE(UPPER($O806:$PX806),"R","")))))</f>
        <v>0</v>
      </c>
      <c r="UO806" s="8">
        <f t="array" aca="1" ref="UO806" ca="1">SUM(IF($O$5:$PX$5&gt;=$UN$5,IF($O$5:$PX$5&lt;$UO$5,LEN($O806:$PX806)-LEN(SUBSTITUTE(UPPER($O806:$PX806),"A","")))))</f>
        <v>0</v>
      </c>
      <c r="UP806" s="8">
        <f t="array" aca="1" ref="UP806" ca="1">SUM(IF($O$5:$PX$5&gt;=$UN$5,IF($O$5:$PX$5&lt;$UO$5,LEN($O806:$PX806)-LEN(SUBSTITUTE(UPPER($O806:$PX806),"P","")))))</f>
        <v>0</v>
      </c>
    </row>
    <row r="807" spans="2:562" x14ac:dyDescent="0.25">
      <c r="B807" s="60">
        <v>802</v>
      </c>
      <c r="C807" s="60" t="s">
        <v>17997</v>
      </c>
      <c r="D807" s="60" t="s">
        <v>10273</v>
      </c>
      <c r="E807" s="60">
        <v>6</v>
      </c>
      <c r="F807" s="60" t="s">
        <v>17842</v>
      </c>
      <c r="G807" s="60" t="s">
        <v>17887</v>
      </c>
      <c r="H807" s="60" t="s">
        <v>17924</v>
      </c>
      <c r="I807" s="60" t="s">
        <v>10</v>
      </c>
      <c r="J807" s="60" t="s">
        <v>11</v>
      </c>
      <c r="K807" s="60" t="s">
        <v>17970</v>
      </c>
      <c r="L807" s="60" t="s">
        <v>17950</v>
      </c>
      <c r="BH807" s="8" t="s">
        <v>17917</v>
      </c>
      <c r="BI807" s="8" t="s">
        <v>17917</v>
      </c>
      <c r="BJ807" s="8" t="s">
        <v>17917</v>
      </c>
      <c r="BK807" s="8" t="s">
        <v>17935</v>
      </c>
      <c r="BQ807" s="8" t="s">
        <v>17917</v>
      </c>
      <c r="UA807" s="8">
        <f t="array" ref="UA807">SUM(LEN($O807:$PX807))-SUM(LEN(SUBSTITUTE(UPPER($O807:$PX807),"R","")))</f>
        <v>5</v>
      </c>
      <c r="UB807" s="8">
        <f t="array" ref="UB807">SUM(LEN($O807:$PX807))-SUM(LEN(SUBSTITUTE(UPPER($O807:$PX807),"A","")))</f>
        <v>0</v>
      </c>
      <c r="UC807" s="8">
        <f t="array" ref="UC807">SUM(LEN($O807:$PX807))-SUM(LEN(SUBSTITUTE(UPPER($O807:$PX807),"P","")))</f>
        <v>1</v>
      </c>
      <c r="UG807" s="8">
        <f t="shared" si="67"/>
        <v>6</v>
      </c>
      <c r="UH807" s="8">
        <f t="shared" si="68"/>
        <v>1</v>
      </c>
      <c r="UI807" s="8">
        <f t="shared" si="69"/>
        <v>0</v>
      </c>
      <c r="UJ807" s="8">
        <f t="shared" si="70"/>
        <v>0</v>
      </c>
      <c r="UK807" s="8">
        <f t="shared" si="71"/>
        <v>0</v>
      </c>
      <c r="UN807" s="8">
        <f t="array" aca="1" ref="UN807" ca="1">SUM(IF($O$5:$PX$5&gt;=$UN$5,IF($O$5:$PX$5&lt;$UO$5,LEN($O807:$PX807)-LEN(SUBSTITUTE(UPPER($O807:$PX807),"R","")))))</f>
        <v>0</v>
      </c>
      <c r="UO807" s="8">
        <f t="array" aca="1" ref="UO807" ca="1">SUM(IF($O$5:$PX$5&gt;=$UN$5,IF($O$5:$PX$5&lt;$UO$5,LEN($O807:$PX807)-LEN(SUBSTITUTE(UPPER($O807:$PX807),"A","")))))</f>
        <v>0</v>
      </c>
      <c r="UP807" s="8">
        <f t="array" aca="1" ref="UP807" ca="1">SUM(IF($O$5:$PX$5&gt;=$UN$5,IF($O$5:$PX$5&lt;$UO$5,LEN($O807:$PX807)-LEN(SUBSTITUTE(UPPER($O807:$PX807),"P","")))))</f>
        <v>0</v>
      </c>
    </row>
    <row r="808" spans="2:562" x14ac:dyDescent="0.25">
      <c r="B808" s="60">
        <v>803</v>
      </c>
      <c r="C808" s="60" t="s">
        <v>17997</v>
      </c>
      <c r="D808" s="60" t="s">
        <v>10273</v>
      </c>
      <c r="E808" s="60">
        <v>6</v>
      </c>
      <c r="F808" s="60" t="s">
        <v>17842</v>
      </c>
      <c r="G808" s="60" t="s">
        <v>17888</v>
      </c>
      <c r="H808" s="60" t="s">
        <v>17924</v>
      </c>
      <c r="I808" s="60" t="s">
        <v>10</v>
      </c>
      <c r="J808" s="60" t="s">
        <v>11</v>
      </c>
      <c r="K808" s="60" t="s">
        <v>17970</v>
      </c>
      <c r="L808" s="60" t="s">
        <v>17950</v>
      </c>
      <c r="BJ808" s="8" t="s">
        <v>17917</v>
      </c>
      <c r="BK808" s="8" t="s">
        <v>17935</v>
      </c>
      <c r="BQ808" s="8" t="s">
        <v>17917</v>
      </c>
      <c r="BR808" s="8" t="s">
        <v>17935</v>
      </c>
      <c r="BW808" s="8" t="s">
        <v>17917</v>
      </c>
      <c r="BY808" s="8" t="s">
        <v>17935</v>
      </c>
      <c r="CC808" s="8" t="s">
        <v>17917</v>
      </c>
      <c r="CD808" s="8" t="s">
        <v>17917</v>
      </c>
      <c r="CE808" s="8" t="s">
        <v>17935</v>
      </c>
      <c r="CF808" s="8" t="s">
        <v>17935</v>
      </c>
      <c r="CJ808" s="8" t="s">
        <v>17917</v>
      </c>
      <c r="CK808" s="8" t="s">
        <v>17917</v>
      </c>
      <c r="UA808" s="8">
        <f t="array" ref="UA808">SUM(LEN($O808:$PX808))-SUM(LEN(SUBSTITUTE(UPPER($O808:$PX808),"R","")))</f>
        <v>12</v>
      </c>
      <c r="UB808" s="8">
        <f t="array" ref="UB808">SUM(LEN($O808:$PX808))-SUM(LEN(SUBSTITUTE(UPPER($O808:$PX808),"A","")))</f>
        <v>0</v>
      </c>
      <c r="UC808" s="8">
        <f t="array" ref="UC808">SUM(LEN($O808:$PX808))-SUM(LEN(SUBSTITUTE(UPPER($O808:$PX808),"P","")))</f>
        <v>5</v>
      </c>
      <c r="UG808" s="8">
        <f t="shared" si="67"/>
        <v>17</v>
      </c>
      <c r="UH808" s="8">
        <f t="shared" si="68"/>
        <v>1</v>
      </c>
      <c r="UI808" s="8">
        <f t="shared" si="69"/>
        <v>0</v>
      </c>
      <c r="UJ808" s="8">
        <f t="shared" si="70"/>
        <v>0</v>
      </c>
      <c r="UK808" s="8">
        <f t="shared" si="71"/>
        <v>0</v>
      </c>
      <c r="UN808" s="8">
        <f t="array" aca="1" ref="UN808" ca="1">SUM(IF($O$5:$PX$5&gt;=$UN$5,IF($O$5:$PX$5&lt;$UO$5,LEN($O808:$PX808)-LEN(SUBSTITUTE(UPPER($O808:$PX808),"R","")))))</f>
        <v>0</v>
      </c>
      <c r="UO808" s="8">
        <f t="array" aca="1" ref="UO808" ca="1">SUM(IF($O$5:$PX$5&gt;=$UN$5,IF($O$5:$PX$5&lt;$UO$5,LEN($O808:$PX808)-LEN(SUBSTITUTE(UPPER($O808:$PX808),"A","")))))</f>
        <v>0</v>
      </c>
      <c r="UP808" s="8">
        <f t="array" aca="1" ref="UP808" ca="1">SUM(IF($O$5:$PX$5&gt;=$UN$5,IF($O$5:$PX$5&lt;$UO$5,LEN($O808:$PX808)-LEN(SUBSTITUTE(UPPER($O808:$PX808),"P","")))))</f>
        <v>0</v>
      </c>
    </row>
    <row r="809" spans="2:562" x14ac:dyDescent="0.25">
      <c r="B809" s="60">
        <v>804</v>
      </c>
      <c r="C809" s="60" t="s">
        <v>17997</v>
      </c>
      <c r="D809" s="60" t="s">
        <v>10273</v>
      </c>
      <c r="E809" s="60">
        <v>7</v>
      </c>
      <c r="F809" s="60" t="s">
        <v>17842</v>
      </c>
      <c r="G809" s="60" t="s">
        <v>17888</v>
      </c>
      <c r="H809" s="60" t="s">
        <v>17974</v>
      </c>
      <c r="I809" s="60" t="s">
        <v>10</v>
      </c>
      <c r="J809" s="60" t="s">
        <v>11</v>
      </c>
      <c r="K809" s="60" t="s">
        <v>17970</v>
      </c>
      <c r="L809" s="60" t="s">
        <v>17950</v>
      </c>
      <c r="BQ809" s="8" t="s">
        <v>17917</v>
      </c>
      <c r="BR809" s="8" t="s">
        <v>17935</v>
      </c>
      <c r="BW809" s="8" t="s">
        <v>17917</v>
      </c>
      <c r="BX809" s="8" t="s">
        <v>17917</v>
      </c>
      <c r="BY809" s="8" t="s">
        <v>17935</v>
      </c>
      <c r="CC809" s="8" t="s">
        <v>17917</v>
      </c>
      <c r="CE809" s="8" t="s">
        <v>17935</v>
      </c>
      <c r="CF809" s="8" t="s">
        <v>17935</v>
      </c>
      <c r="CJ809" s="8" t="s">
        <v>17917</v>
      </c>
      <c r="CK809" s="8" t="s">
        <v>17917</v>
      </c>
      <c r="UA809" s="8">
        <f t="array" ref="UA809">SUM(LEN($O809:$PX809))-SUM(LEN(SUBSTITUTE(UPPER($O809:$PX809),"R","")))</f>
        <v>10</v>
      </c>
      <c r="UB809" s="8">
        <f t="array" ref="UB809">SUM(LEN($O809:$PX809))-SUM(LEN(SUBSTITUTE(UPPER($O809:$PX809),"A","")))</f>
        <v>0</v>
      </c>
      <c r="UC809" s="8">
        <f t="array" ref="UC809">SUM(LEN($O809:$PX809))-SUM(LEN(SUBSTITUTE(UPPER($O809:$PX809),"P","")))</f>
        <v>4</v>
      </c>
      <c r="UG809" s="8">
        <f t="shared" si="67"/>
        <v>14</v>
      </c>
      <c r="UH809" s="8">
        <f t="shared" si="68"/>
        <v>1</v>
      </c>
      <c r="UI809" s="8">
        <f t="shared" si="69"/>
        <v>0</v>
      </c>
      <c r="UJ809" s="8">
        <f t="shared" si="70"/>
        <v>0</v>
      </c>
      <c r="UK809" s="8">
        <f t="shared" si="71"/>
        <v>0</v>
      </c>
      <c r="UN809" s="8">
        <f t="array" aca="1" ref="UN809" ca="1">SUM(IF($O$5:$PX$5&gt;=$UN$5,IF($O$5:$PX$5&lt;$UO$5,LEN($O809:$PX809)-LEN(SUBSTITUTE(UPPER($O809:$PX809),"R","")))))</f>
        <v>0</v>
      </c>
      <c r="UO809" s="8">
        <f t="array" aca="1" ref="UO809" ca="1">SUM(IF($O$5:$PX$5&gt;=$UN$5,IF($O$5:$PX$5&lt;$UO$5,LEN($O809:$PX809)-LEN(SUBSTITUTE(UPPER($O809:$PX809),"A","")))))</f>
        <v>0</v>
      </c>
      <c r="UP809" s="8">
        <f t="array" aca="1" ref="UP809" ca="1">SUM(IF($O$5:$PX$5&gt;=$UN$5,IF($O$5:$PX$5&lt;$UO$5,LEN($O809:$PX809)-LEN(SUBSTITUTE(UPPER($O809:$PX809),"P","")))))</f>
        <v>0</v>
      </c>
    </row>
    <row r="810" spans="2:562" x14ac:dyDescent="0.25">
      <c r="B810" s="60">
        <v>805</v>
      </c>
      <c r="C810" s="60" t="s">
        <v>17997</v>
      </c>
      <c r="D810" s="60" t="s">
        <v>10273</v>
      </c>
      <c r="E810" s="60">
        <v>6</v>
      </c>
      <c r="F810" s="60" t="s">
        <v>17815</v>
      </c>
      <c r="G810" s="60" t="s">
        <v>17888</v>
      </c>
      <c r="H810" s="60" t="s">
        <v>17924</v>
      </c>
      <c r="I810" s="60" t="s">
        <v>10</v>
      </c>
      <c r="J810" s="60" t="s">
        <v>11</v>
      </c>
      <c r="K810" s="60" t="s">
        <v>692</v>
      </c>
      <c r="L810" s="60" t="s">
        <v>17975</v>
      </c>
      <c r="BJ810" s="8" t="s">
        <v>17917</v>
      </c>
      <c r="BK810" s="8" t="s">
        <v>17917</v>
      </c>
      <c r="BL810" s="8" t="s">
        <v>17935</v>
      </c>
      <c r="BM810" s="8" t="s">
        <v>17917</v>
      </c>
      <c r="BP810" s="8" t="s">
        <v>17935</v>
      </c>
      <c r="BQ810" s="8" t="s">
        <v>17917</v>
      </c>
      <c r="BR810" s="8" t="s">
        <v>17917</v>
      </c>
      <c r="UA810" s="8">
        <f t="array" ref="UA810">SUM(LEN($O810:$PX810))-SUM(LEN(SUBSTITUTE(UPPER($O810:$PX810),"R","")))</f>
        <v>7</v>
      </c>
      <c r="UB810" s="8">
        <f t="array" ref="UB810">SUM(LEN($O810:$PX810))-SUM(LEN(SUBSTITUTE(UPPER($O810:$PX810),"A","")))</f>
        <v>0</v>
      </c>
      <c r="UC810" s="8">
        <f t="array" ref="UC810">SUM(LEN($O810:$PX810))-SUM(LEN(SUBSTITUTE(UPPER($O810:$PX810),"P","")))</f>
        <v>2</v>
      </c>
      <c r="UG810" s="8">
        <f t="shared" si="67"/>
        <v>9</v>
      </c>
      <c r="UH810" s="8">
        <f t="shared" si="68"/>
        <v>1</v>
      </c>
      <c r="UI810" s="8">
        <f t="shared" si="69"/>
        <v>0</v>
      </c>
      <c r="UJ810" s="8">
        <f t="shared" si="70"/>
        <v>0</v>
      </c>
      <c r="UK810" s="8">
        <f t="shared" si="71"/>
        <v>0</v>
      </c>
      <c r="UN810" s="8">
        <f t="array" aca="1" ref="UN810" ca="1">SUM(IF($O$5:$PX$5&gt;=$UN$5,IF($O$5:$PX$5&lt;$UO$5,LEN($O810:$PX810)-LEN(SUBSTITUTE(UPPER($O810:$PX810),"R","")))))</f>
        <v>0</v>
      </c>
      <c r="UO810" s="8">
        <f t="array" aca="1" ref="UO810" ca="1">SUM(IF($O$5:$PX$5&gt;=$UN$5,IF($O$5:$PX$5&lt;$UO$5,LEN($O810:$PX810)-LEN(SUBSTITUTE(UPPER($O810:$PX810),"A","")))))</f>
        <v>0</v>
      </c>
      <c r="UP810" s="8">
        <f t="array" aca="1" ref="UP810" ca="1">SUM(IF($O$5:$PX$5&gt;=$UN$5,IF($O$5:$PX$5&lt;$UO$5,LEN($O810:$PX810)-LEN(SUBSTITUTE(UPPER($O810:$PX810),"P","")))))</f>
        <v>0</v>
      </c>
    </row>
    <row r="811" spans="2:562" x14ac:dyDescent="0.25">
      <c r="B811" s="60">
        <v>806</v>
      </c>
      <c r="C811" s="60" t="s">
        <v>17997</v>
      </c>
      <c r="D811" s="60" t="s">
        <v>10273</v>
      </c>
      <c r="E811" s="60">
        <v>10</v>
      </c>
      <c r="F811" s="60" t="s">
        <v>17842</v>
      </c>
      <c r="G811" s="60" t="s">
        <v>17890</v>
      </c>
      <c r="H811" s="60" t="s">
        <v>17924</v>
      </c>
      <c r="I811" s="60" t="s">
        <v>10</v>
      </c>
      <c r="J811" s="60" t="s">
        <v>11</v>
      </c>
      <c r="K811" s="60" t="s">
        <v>692</v>
      </c>
      <c r="L811" s="60" t="s">
        <v>17976</v>
      </c>
      <c r="BJ811" s="8" t="s">
        <v>17917</v>
      </c>
      <c r="BK811" s="8" t="s">
        <v>17917</v>
      </c>
      <c r="BL811" s="8" t="s">
        <v>17935</v>
      </c>
      <c r="BM811" s="8" t="s">
        <v>17917</v>
      </c>
      <c r="BP811" s="8" t="s">
        <v>17935</v>
      </c>
      <c r="BQ811" s="8" t="s">
        <v>17917</v>
      </c>
      <c r="BR811" s="8" t="s">
        <v>17917</v>
      </c>
      <c r="UA811" s="8">
        <f t="array" ref="UA811">SUM(LEN($O811:$PX811))-SUM(LEN(SUBSTITUTE(UPPER($O811:$PX811),"R","")))</f>
        <v>7</v>
      </c>
      <c r="UB811" s="8">
        <f t="array" ref="UB811">SUM(LEN($O811:$PX811))-SUM(LEN(SUBSTITUTE(UPPER($O811:$PX811),"A","")))</f>
        <v>0</v>
      </c>
      <c r="UC811" s="8">
        <f t="array" ref="UC811">SUM(LEN($O811:$PX811))-SUM(LEN(SUBSTITUTE(UPPER($O811:$PX811),"P","")))</f>
        <v>2</v>
      </c>
      <c r="UG811" s="8">
        <f t="shared" si="67"/>
        <v>9</v>
      </c>
      <c r="UH811" s="8">
        <f t="shared" si="68"/>
        <v>0</v>
      </c>
      <c r="UI811" s="8">
        <f t="shared" si="69"/>
        <v>1</v>
      </c>
      <c r="UJ811" s="8">
        <f t="shared" si="70"/>
        <v>0</v>
      </c>
      <c r="UK811" s="8">
        <f t="shared" si="71"/>
        <v>0</v>
      </c>
      <c r="UN811" s="8">
        <f t="array" aca="1" ref="UN811" ca="1">SUM(IF($O$5:$PX$5&gt;=$UN$5,IF($O$5:$PX$5&lt;$UO$5,LEN($O811:$PX811)-LEN(SUBSTITUTE(UPPER($O811:$PX811),"R","")))))</f>
        <v>0</v>
      </c>
      <c r="UO811" s="8">
        <f t="array" aca="1" ref="UO811" ca="1">SUM(IF($O$5:$PX$5&gt;=$UN$5,IF($O$5:$PX$5&lt;$UO$5,LEN($O811:$PX811)-LEN(SUBSTITUTE(UPPER($O811:$PX811),"A","")))))</f>
        <v>0</v>
      </c>
      <c r="UP811" s="8">
        <f t="array" aca="1" ref="UP811" ca="1">SUM(IF($O$5:$PX$5&gt;=$UN$5,IF($O$5:$PX$5&lt;$UO$5,LEN($O811:$PX811)-LEN(SUBSTITUTE(UPPER($O811:$PX811),"P","")))))</f>
        <v>0</v>
      </c>
    </row>
    <row r="812" spans="2:562" x14ac:dyDescent="0.25">
      <c r="B812" s="60">
        <v>807</v>
      </c>
      <c r="C812" s="60" t="s">
        <v>17997</v>
      </c>
      <c r="D812" s="60" t="s">
        <v>10273</v>
      </c>
      <c r="E812" s="60">
        <v>9</v>
      </c>
      <c r="F812" s="60" t="s">
        <v>17842</v>
      </c>
      <c r="G812" s="60" t="s">
        <v>17889</v>
      </c>
      <c r="H812" s="60" t="s">
        <v>17924</v>
      </c>
      <c r="I812" s="60" t="s">
        <v>10</v>
      </c>
      <c r="J812" s="60" t="s">
        <v>11</v>
      </c>
      <c r="K812" s="60" t="s">
        <v>692</v>
      </c>
      <c r="L812" s="60" t="s">
        <v>17975</v>
      </c>
      <c r="BJ812" s="8" t="s">
        <v>17917</v>
      </c>
      <c r="BK812" s="8" t="s">
        <v>17917</v>
      </c>
      <c r="BL812" s="8" t="s">
        <v>17935</v>
      </c>
      <c r="BM812" s="8" t="s">
        <v>17917</v>
      </c>
      <c r="BP812" s="8" t="s">
        <v>17935</v>
      </c>
      <c r="BQ812" s="8" t="s">
        <v>17917</v>
      </c>
      <c r="BR812" s="8" t="s">
        <v>17917</v>
      </c>
      <c r="UA812" s="8">
        <f t="array" ref="UA812">SUM(LEN($O812:$PX812))-SUM(LEN(SUBSTITUTE(UPPER($O812:$PX812),"R","")))</f>
        <v>7</v>
      </c>
      <c r="UB812" s="8">
        <f t="array" ref="UB812">SUM(LEN($O812:$PX812))-SUM(LEN(SUBSTITUTE(UPPER($O812:$PX812),"A","")))</f>
        <v>0</v>
      </c>
      <c r="UC812" s="8">
        <f t="array" ref="UC812">SUM(LEN($O812:$PX812))-SUM(LEN(SUBSTITUTE(UPPER($O812:$PX812),"P","")))</f>
        <v>2</v>
      </c>
      <c r="UG812" s="8">
        <f t="shared" si="67"/>
        <v>9</v>
      </c>
      <c r="UH812" s="8">
        <f t="shared" si="68"/>
        <v>1</v>
      </c>
      <c r="UI812" s="8">
        <f t="shared" si="69"/>
        <v>0</v>
      </c>
      <c r="UJ812" s="8">
        <f t="shared" si="70"/>
        <v>0</v>
      </c>
      <c r="UK812" s="8">
        <f t="shared" si="71"/>
        <v>0</v>
      </c>
      <c r="UN812" s="8">
        <f t="array" aca="1" ref="UN812" ca="1">SUM(IF($O$5:$PX$5&gt;=$UN$5,IF($O$5:$PX$5&lt;$UO$5,LEN($O812:$PX812)-LEN(SUBSTITUTE(UPPER($O812:$PX812),"R","")))))</f>
        <v>0</v>
      </c>
      <c r="UO812" s="8">
        <f t="array" aca="1" ref="UO812" ca="1">SUM(IF($O$5:$PX$5&gt;=$UN$5,IF($O$5:$PX$5&lt;$UO$5,LEN($O812:$PX812)-LEN(SUBSTITUTE(UPPER($O812:$PX812),"A","")))))</f>
        <v>0</v>
      </c>
      <c r="UP812" s="8">
        <f t="array" aca="1" ref="UP812" ca="1">SUM(IF($O$5:$PX$5&gt;=$UN$5,IF($O$5:$PX$5&lt;$UO$5,LEN($O812:$PX812)-LEN(SUBSTITUTE(UPPER($O812:$PX812),"P","")))))</f>
        <v>0</v>
      </c>
    </row>
    <row r="813" spans="2:562" x14ac:dyDescent="0.25">
      <c r="B813" s="60">
        <v>808</v>
      </c>
      <c r="C813" s="60" t="s">
        <v>17997</v>
      </c>
      <c r="D813" s="60" t="s">
        <v>10273</v>
      </c>
      <c r="E813" s="60">
        <v>7</v>
      </c>
      <c r="F813" s="60" t="s">
        <v>17842</v>
      </c>
      <c r="G813" s="60" t="s">
        <v>17888</v>
      </c>
      <c r="H813" s="60" t="s">
        <v>17924</v>
      </c>
      <c r="I813" s="60" t="s">
        <v>10</v>
      </c>
      <c r="J813" s="60" t="s">
        <v>11</v>
      </c>
      <c r="K813" s="60" t="s">
        <v>692</v>
      </c>
      <c r="L813" s="60" t="s">
        <v>17975</v>
      </c>
      <c r="BM813" s="8" t="s">
        <v>17917</v>
      </c>
      <c r="BP813" s="8" t="s">
        <v>17935</v>
      </c>
      <c r="BQ813" s="8" t="s">
        <v>17917</v>
      </c>
      <c r="BR813" s="8" t="s">
        <v>17917</v>
      </c>
      <c r="BY813" s="8" t="s">
        <v>17935</v>
      </c>
      <c r="CC813" s="8" t="s">
        <v>17917</v>
      </c>
      <c r="UA813" s="8">
        <f t="array" ref="UA813">SUM(LEN($O813:$PX813))-SUM(LEN(SUBSTITUTE(UPPER($O813:$PX813),"R","")))</f>
        <v>6</v>
      </c>
      <c r="UB813" s="8">
        <f t="array" ref="UB813">SUM(LEN($O813:$PX813))-SUM(LEN(SUBSTITUTE(UPPER($O813:$PX813),"A","")))</f>
        <v>0</v>
      </c>
      <c r="UC813" s="8">
        <f t="array" ref="UC813">SUM(LEN($O813:$PX813))-SUM(LEN(SUBSTITUTE(UPPER($O813:$PX813),"P","")))</f>
        <v>2</v>
      </c>
      <c r="UG813" s="8">
        <f t="shared" si="67"/>
        <v>8</v>
      </c>
      <c r="UH813" s="8">
        <f t="shared" si="68"/>
        <v>1</v>
      </c>
      <c r="UI813" s="8">
        <f t="shared" si="69"/>
        <v>0</v>
      </c>
      <c r="UJ813" s="8">
        <f t="shared" si="70"/>
        <v>0</v>
      </c>
      <c r="UK813" s="8">
        <f t="shared" si="71"/>
        <v>0</v>
      </c>
      <c r="UN813" s="8">
        <f t="array" aca="1" ref="UN813" ca="1">SUM(IF($O$5:$PX$5&gt;=$UN$5,IF($O$5:$PX$5&lt;$UO$5,LEN($O813:$PX813)-LEN(SUBSTITUTE(UPPER($O813:$PX813),"R","")))))</f>
        <v>0</v>
      </c>
      <c r="UO813" s="8">
        <f t="array" aca="1" ref="UO813" ca="1">SUM(IF($O$5:$PX$5&gt;=$UN$5,IF($O$5:$PX$5&lt;$UO$5,LEN($O813:$PX813)-LEN(SUBSTITUTE(UPPER($O813:$PX813),"A","")))))</f>
        <v>0</v>
      </c>
      <c r="UP813" s="8">
        <f t="array" aca="1" ref="UP813" ca="1">SUM(IF($O$5:$PX$5&gt;=$UN$5,IF($O$5:$PX$5&lt;$UO$5,LEN($O813:$PX813)-LEN(SUBSTITUTE(UPPER($O813:$PX813),"P","")))))</f>
        <v>0</v>
      </c>
    </row>
    <row r="814" spans="2:562" x14ac:dyDescent="0.25">
      <c r="B814" s="60">
        <v>809</v>
      </c>
      <c r="C814" s="60" t="s">
        <v>17997</v>
      </c>
      <c r="D814" s="60" t="s">
        <v>10273</v>
      </c>
      <c r="E814" s="60">
        <v>9</v>
      </c>
      <c r="F814" s="60" t="s">
        <v>17842</v>
      </c>
      <c r="G814" s="60" t="s">
        <v>17890</v>
      </c>
      <c r="H814" s="60" t="s">
        <v>17924</v>
      </c>
      <c r="I814" s="60" t="s">
        <v>10</v>
      </c>
      <c r="J814" s="60" t="s">
        <v>11</v>
      </c>
      <c r="K814" s="60" t="s">
        <v>692</v>
      </c>
      <c r="L814" s="60" t="s">
        <v>17975</v>
      </c>
      <c r="BK814" s="8" t="s">
        <v>17917</v>
      </c>
      <c r="BL814" s="8" t="s">
        <v>17935</v>
      </c>
      <c r="BM814" s="8" t="s">
        <v>17917</v>
      </c>
      <c r="BP814" s="8" t="s">
        <v>17935</v>
      </c>
      <c r="BY814" s="8" t="s">
        <v>17935</v>
      </c>
      <c r="CC814" s="8" t="s">
        <v>17917</v>
      </c>
      <c r="UA814" s="8">
        <f t="array" ref="UA814">SUM(LEN($O814:$PX814))-SUM(LEN(SUBSTITUTE(UPPER($O814:$PX814),"R","")))</f>
        <v>6</v>
      </c>
      <c r="UB814" s="8">
        <f t="array" ref="UB814">SUM(LEN($O814:$PX814))-SUM(LEN(SUBSTITUTE(UPPER($O814:$PX814),"A","")))</f>
        <v>0</v>
      </c>
      <c r="UC814" s="8">
        <f t="array" ref="UC814">SUM(LEN($O814:$PX814))-SUM(LEN(SUBSTITUTE(UPPER($O814:$PX814),"P","")))</f>
        <v>3</v>
      </c>
      <c r="UG814" s="8">
        <f t="shared" si="67"/>
        <v>9</v>
      </c>
      <c r="UH814" s="8">
        <f t="shared" si="68"/>
        <v>0</v>
      </c>
      <c r="UI814" s="8">
        <f t="shared" si="69"/>
        <v>1</v>
      </c>
      <c r="UJ814" s="8">
        <f t="shared" si="70"/>
        <v>0</v>
      </c>
      <c r="UK814" s="8">
        <f t="shared" si="71"/>
        <v>0</v>
      </c>
      <c r="UN814" s="8">
        <f t="array" aca="1" ref="UN814" ca="1">SUM(IF($O$5:$PX$5&gt;=$UN$5,IF($O$5:$PX$5&lt;$UO$5,LEN($O814:$PX814)-LEN(SUBSTITUTE(UPPER($O814:$PX814),"R","")))))</f>
        <v>0</v>
      </c>
      <c r="UO814" s="8">
        <f t="array" aca="1" ref="UO814" ca="1">SUM(IF($O$5:$PX$5&gt;=$UN$5,IF($O$5:$PX$5&lt;$UO$5,LEN($O814:$PX814)-LEN(SUBSTITUTE(UPPER($O814:$PX814),"A","")))))</f>
        <v>0</v>
      </c>
      <c r="UP814" s="8">
        <f t="array" aca="1" ref="UP814" ca="1">SUM(IF($O$5:$PX$5&gt;=$UN$5,IF($O$5:$PX$5&lt;$UO$5,LEN($O814:$PX814)-LEN(SUBSTITUTE(UPPER($O814:$PX814),"P","")))))</f>
        <v>0</v>
      </c>
    </row>
    <row r="815" spans="2:562" x14ac:dyDescent="0.25">
      <c r="B815" s="60">
        <v>810</v>
      </c>
      <c r="C815" s="60" t="s">
        <v>17997</v>
      </c>
      <c r="D815" s="60" t="s">
        <v>10273</v>
      </c>
      <c r="E815" s="60">
        <v>7</v>
      </c>
      <c r="F815" s="60" t="s">
        <v>17815</v>
      </c>
      <c r="G815" s="60" t="s">
        <v>17889</v>
      </c>
      <c r="H815" s="60" t="s">
        <v>17924</v>
      </c>
      <c r="I815" s="60" t="s">
        <v>10</v>
      </c>
      <c r="J815" s="60" t="s">
        <v>11</v>
      </c>
      <c r="K815" s="60" t="s">
        <v>724</v>
      </c>
      <c r="L815" s="60" t="s">
        <v>17951</v>
      </c>
      <c r="BL815" s="8" t="s">
        <v>17935</v>
      </c>
      <c r="BQ815" s="8" t="s">
        <v>17917</v>
      </c>
      <c r="BX815" s="8" t="s">
        <v>17917</v>
      </c>
      <c r="CC815" s="8" t="s">
        <v>17917</v>
      </c>
      <c r="CE815" s="8" t="s">
        <v>17917</v>
      </c>
      <c r="CG815" s="8" t="s">
        <v>17935</v>
      </c>
      <c r="CJ815" s="8" t="s">
        <v>17917</v>
      </c>
      <c r="UA815" s="8">
        <f t="array" ref="UA815">SUM(LEN($O815:$PX815))-SUM(LEN(SUBSTITUTE(UPPER($O815:$PX815),"R","")))</f>
        <v>7</v>
      </c>
      <c r="UB815" s="8">
        <f t="array" ref="UB815">SUM(LEN($O815:$PX815))-SUM(LEN(SUBSTITUTE(UPPER($O815:$PX815),"A","")))</f>
        <v>0</v>
      </c>
      <c r="UC815" s="8">
        <f t="array" ref="UC815">SUM(LEN($O815:$PX815))-SUM(LEN(SUBSTITUTE(UPPER($O815:$PX815),"P","")))</f>
        <v>2</v>
      </c>
      <c r="UG815" s="8">
        <f t="shared" si="67"/>
        <v>9</v>
      </c>
      <c r="UH815" s="8">
        <f t="shared" si="68"/>
        <v>1</v>
      </c>
      <c r="UI815" s="8">
        <f t="shared" si="69"/>
        <v>0</v>
      </c>
      <c r="UJ815" s="8">
        <f t="shared" si="70"/>
        <v>0</v>
      </c>
      <c r="UK815" s="8">
        <f t="shared" si="71"/>
        <v>0</v>
      </c>
      <c r="UN815" s="8">
        <f t="array" aca="1" ref="UN815" ca="1">SUM(IF($O$5:$PX$5&gt;=$UN$5,IF($O$5:$PX$5&lt;$UO$5,LEN($O815:$PX815)-LEN(SUBSTITUTE(UPPER($O815:$PX815),"R","")))))</f>
        <v>0</v>
      </c>
      <c r="UO815" s="8">
        <f t="array" aca="1" ref="UO815" ca="1">SUM(IF($O$5:$PX$5&gt;=$UN$5,IF($O$5:$PX$5&lt;$UO$5,LEN($O815:$PX815)-LEN(SUBSTITUTE(UPPER($O815:$PX815),"A","")))))</f>
        <v>0</v>
      </c>
      <c r="UP815" s="8">
        <f t="array" aca="1" ref="UP815" ca="1">SUM(IF($O$5:$PX$5&gt;=$UN$5,IF($O$5:$PX$5&lt;$UO$5,LEN($O815:$PX815)-LEN(SUBSTITUTE(UPPER($O815:$PX815),"P","")))))</f>
        <v>0</v>
      </c>
    </row>
    <row r="816" spans="2:562" x14ac:dyDescent="0.25">
      <c r="B816" s="60">
        <v>811</v>
      </c>
      <c r="C816" s="60" t="s">
        <v>17997</v>
      </c>
      <c r="D816" s="60" t="s">
        <v>10273</v>
      </c>
      <c r="E816" s="60">
        <v>5</v>
      </c>
      <c r="F816" s="60" t="s">
        <v>17815</v>
      </c>
      <c r="G816" s="60" t="s">
        <v>17887</v>
      </c>
      <c r="H816" s="60" t="s">
        <v>17923</v>
      </c>
      <c r="I816" s="60" t="s">
        <v>10</v>
      </c>
      <c r="J816" s="60" t="s">
        <v>11</v>
      </c>
      <c r="K816" s="60" t="s">
        <v>736</v>
      </c>
      <c r="L816" s="60" t="s">
        <v>17945</v>
      </c>
      <c r="BP816" s="8" t="s">
        <v>17917</v>
      </c>
      <c r="BQ816" s="8" t="s">
        <v>17917</v>
      </c>
      <c r="BW816" s="8" t="s">
        <v>17917</v>
      </c>
      <c r="BX816" s="8" t="s">
        <v>17917</v>
      </c>
      <c r="BZ816" s="8" t="s">
        <v>17935</v>
      </c>
      <c r="CC816" s="8" t="s">
        <v>17917</v>
      </c>
      <c r="CD816" s="8" t="s">
        <v>17917</v>
      </c>
      <c r="CE816" s="8" t="s">
        <v>17935</v>
      </c>
      <c r="CF816" s="8" t="s">
        <v>17917</v>
      </c>
      <c r="CG816" s="8" t="s">
        <v>17935</v>
      </c>
      <c r="CJ816" s="8" t="s">
        <v>17917</v>
      </c>
      <c r="CK816" s="8" t="s">
        <v>17917</v>
      </c>
      <c r="UA816" s="8">
        <f t="array" ref="UA816">SUM(LEN($O816:$PX816))-SUM(LEN(SUBSTITUTE(UPPER($O816:$PX816),"R","")))</f>
        <v>12</v>
      </c>
      <c r="UB816" s="8">
        <f t="array" ref="UB816">SUM(LEN($O816:$PX816))-SUM(LEN(SUBSTITUTE(UPPER($O816:$PX816),"A","")))</f>
        <v>0</v>
      </c>
      <c r="UC816" s="8">
        <f t="array" ref="UC816">SUM(LEN($O816:$PX816))-SUM(LEN(SUBSTITUTE(UPPER($O816:$PX816),"P","")))</f>
        <v>3</v>
      </c>
      <c r="UG816" s="8">
        <f t="shared" si="67"/>
        <v>15</v>
      </c>
      <c r="UH816" s="8">
        <f t="shared" si="68"/>
        <v>1</v>
      </c>
      <c r="UI816" s="8">
        <f t="shared" si="69"/>
        <v>0</v>
      </c>
      <c r="UJ816" s="8">
        <f t="shared" si="70"/>
        <v>0</v>
      </c>
      <c r="UK816" s="8">
        <f t="shared" si="71"/>
        <v>0</v>
      </c>
      <c r="UN816" s="8">
        <f t="array" aca="1" ref="UN816" ca="1">SUM(IF($O$5:$PX$5&gt;=$UN$5,IF($O$5:$PX$5&lt;$UO$5,LEN($O816:$PX816)-LEN(SUBSTITUTE(UPPER($O816:$PX816),"R","")))))</f>
        <v>0</v>
      </c>
      <c r="UO816" s="8">
        <f t="array" aca="1" ref="UO816" ca="1">SUM(IF($O$5:$PX$5&gt;=$UN$5,IF($O$5:$PX$5&lt;$UO$5,LEN($O816:$PX816)-LEN(SUBSTITUTE(UPPER($O816:$PX816),"A","")))))</f>
        <v>0</v>
      </c>
      <c r="UP816" s="8">
        <f t="array" aca="1" ref="UP816" ca="1">SUM(IF($O$5:$PX$5&gt;=$UN$5,IF($O$5:$PX$5&lt;$UO$5,LEN($O816:$PX816)-LEN(SUBSTITUTE(UPPER($O816:$PX816),"P","")))))</f>
        <v>0</v>
      </c>
    </row>
    <row r="817" spans="2:562" x14ac:dyDescent="0.25">
      <c r="B817" s="60">
        <v>812</v>
      </c>
      <c r="C817" s="60" t="s">
        <v>17997</v>
      </c>
      <c r="D817" s="60" t="s">
        <v>10273</v>
      </c>
      <c r="E817" s="60">
        <v>5</v>
      </c>
      <c r="F817" s="60" t="s">
        <v>17815</v>
      </c>
      <c r="G817" s="60" t="s">
        <v>17887</v>
      </c>
      <c r="H817" s="60" t="s">
        <v>17923</v>
      </c>
      <c r="I817" s="60" t="s">
        <v>10</v>
      </c>
      <c r="J817" s="60" t="s">
        <v>11</v>
      </c>
      <c r="K817" s="60" t="s">
        <v>17977</v>
      </c>
      <c r="L817" s="60" t="s">
        <v>17945</v>
      </c>
      <c r="BL817" s="8" t="s">
        <v>17935</v>
      </c>
      <c r="BP817" s="8" t="s">
        <v>17917</v>
      </c>
      <c r="BX817" s="8" t="s">
        <v>17917</v>
      </c>
      <c r="BZ817" s="8" t="s">
        <v>17935</v>
      </c>
      <c r="CC817" s="8" t="s">
        <v>17917</v>
      </c>
      <c r="CD817" s="8" t="s">
        <v>17917</v>
      </c>
      <c r="CE817" s="8" t="s">
        <v>17935</v>
      </c>
      <c r="CF817" s="8" t="s">
        <v>17917</v>
      </c>
      <c r="CG817" s="8" t="s">
        <v>17935</v>
      </c>
      <c r="CJ817" s="8" t="s">
        <v>17917</v>
      </c>
      <c r="CK817" s="8" t="s">
        <v>17917</v>
      </c>
      <c r="UA817" s="8">
        <f t="array" ref="UA817">SUM(LEN($O817:$PX817))-SUM(LEN(SUBSTITUTE(UPPER($O817:$PX817),"R","")))</f>
        <v>11</v>
      </c>
      <c r="UB817" s="8">
        <f t="array" ref="UB817">SUM(LEN($O817:$PX817))-SUM(LEN(SUBSTITUTE(UPPER($O817:$PX817),"A","")))</f>
        <v>0</v>
      </c>
      <c r="UC817" s="8">
        <f t="array" ref="UC817">SUM(LEN($O817:$PX817))-SUM(LEN(SUBSTITUTE(UPPER($O817:$PX817),"P","")))</f>
        <v>4</v>
      </c>
      <c r="UG817" s="8">
        <f t="shared" si="67"/>
        <v>15</v>
      </c>
      <c r="UH817" s="8">
        <f t="shared" si="68"/>
        <v>1</v>
      </c>
      <c r="UI817" s="8">
        <f t="shared" si="69"/>
        <v>0</v>
      </c>
      <c r="UJ817" s="8">
        <f t="shared" si="70"/>
        <v>0</v>
      </c>
      <c r="UK817" s="8">
        <f t="shared" si="71"/>
        <v>0</v>
      </c>
      <c r="UN817" s="8">
        <f t="array" aca="1" ref="UN817" ca="1">SUM(IF($O$5:$PX$5&gt;=$UN$5,IF($O$5:$PX$5&lt;$UO$5,LEN($O817:$PX817)-LEN(SUBSTITUTE(UPPER($O817:$PX817),"R","")))))</f>
        <v>0</v>
      </c>
      <c r="UO817" s="8">
        <f t="array" aca="1" ref="UO817" ca="1">SUM(IF($O$5:$PX$5&gt;=$UN$5,IF($O$5:$PX$5&lt;$UO$5,LEN($O817:$PX817)-LEN(SUBSTITUTE(UPPER($O817:$PX817),"A","")))))</f>
        <v>0</v>
      </c>
      <c r="UP817" s="8">
        <f t="array" aca="1" ref="UP817" ca="1">SUM(IF($O$5:$PX$5&gt;=$UN$5,IF($O$5:$PX$5&lt;$UO$5,LEN($O817:$PX817)-LEN(SUBSTITUTE(UPPER($O817:$PX817),"P","")))))</f>
        <v>0</v>
      </c>
    </row>
    <row r="818" spans="2:562" x14ac:dyDescent="0.25">
      <c r="B818" s="60">
        <v>813</v>
      </c>
      <c r="C818" s="60" t="s">
        <v>17997</v>
      </c>
      <c r="D818" s="60" t="s">
        <v>10273</v>
      </c>
      <c r="E818" s="60">
        <v>6</v>
      </c>
      <c r="F818" s="60" t="s">
        <v>17842</v>
      </c>
      <c r="G818" s="60" t="s">
        <v>17887</v>
      </c>
      <c r="H818" s="60" t="s">
        <v>17923</v>
      </c>
      <c r="I818" s="60" t="s">
        <v>10</v>
      </c>
      <c r="J818" s="60" t="s">
        <v>11</v>
      </c>
      <c r="K818" s="60" t="s">
        <v>736</v>
      </c>
      <c r="L818" s="60" t="s">
        <v>17945</v>
      </c>
      <c r="BP818" s="8" t="s">
        <v>17917</v>
      </c>
      <c r="BQ818" s="8" t="s">
        <v>17917</v>
      </c>
      <c r="BW818" s="8" t="s">
        <v>17917</v>
      </c>
      <c r="BX818" s="8" t="s">
        <v>17917</v>
      </c>
      <c r="BZ818" s="8" t="s">
        <v>17935</v>
      </c>
      <c r="CC818" s="8" t="s">
        <v>17917</v>
      </c>
      <c r="CD818" s="8" t="s">
        <v>17917</v>
      </c>
      <c r="UA818" s="8">
        <f t="array" ref="UA818">SUM(LEN($O818:$PX818))-SUM(LEN(SUBSTITUTE(UPPER($O818:$PX818),"R","")))</f>
        <v>7</v>
      </c>
      <c r="UB818" s="8">
        <f t="array" ref="UB818">SUM(LEN($O818:$PX818))-SUM(LEN(SUBSTITUTE(UPPER($O818:$PX818),"A","")))</f>
        <v>0</v>
      </c>
      <c r="UC818" s="8">
        <f t="array" ref="UC818">SUM(LEN($O818:$PX818))-SUM(LEN(SUBSTITUTE(UPPER($O818:$PX818),"P","")))</f>
        <v>1</v>
      </c>
      <c r="UG818" s="8">
        <f t="shared" si="67"/>
        <v>8</v>
      </c>
      <c r="UH818" s="8">
        <f t="shared" si="68"/>
        <v>1</v>
      </c>
      <c r="UI818" s="8">
        <f t="shared" si="69"/>
        <v>0</v>
      </c>
      <c r="UJ818" s="8">
        <f t="shared" si="70"/>
        <v>0</v>
      </c>
      <c r="UK818" s="8">
        <f t="shared" si="71"/>
        <v>0</v>
      </c>
      <c r="UN818" s="8">
        <f t="array" aca="1" ref="UN818" ca="1">SUM(IF($O$5:$PX$5&gt;=$UN$5,IF($O$5:$PX$5&lt;$UO$5,LEN($O818:$PX818)-LEN(SUBSTITUTE(UPPER($O818:$PX818),"R","")))))</f>
        <v>0</v>
      </c>
      <c r="UO818" s="8">
        <f t="array" aca="1" ref="UO818" ca="1">SUM(IF($O$5:$PX$5&gt;=$UN$5,IF($O$5:$PX$5&lt;$UO$5,LEN($O818:$PX818)-LEN(SUBSTITUTE(UPPER($O818:$PX818),"A","")))))</f>
        <v>0</v>
      </c>
      <c r="UP818" s="8">
        <f t="array" aca="1" ref="UP818" ca="1">SUM(IF($O$5:$PX$5&gt;=$UN$5,IF($O$5:$PX$5&lt;$UO$5,LEN($O818:$PX818)-LEN(SUBSTITUTE(UPPER($O818:$PX818),"P","")))))</f>
        <v>0</v>
      </c>
    </row>
    <row r="819" spans="2:562" x14ac:dyDescent="0.25">
      <c r="B819" s="60">
        <v>814</v>
      </c>
      <c r="C819" s="60" t="s">
        <v>17997</v>
      </c>
      <c r="D819" s="60" t="s">
        <v>10273</v>
      </c>
      <c r="E819" s="60">
        <v>7</v>
      </c>
      <c r="F819" s="60" t="s">
        <v>17842</v>
      </c>
      <c r="G819" s="60" t="s">
        <v>17888</v>
      </c>
      <c r="H819" s="60" t="s">
        <v>17924</v>
      </c>
      <c r="I819" s="60" t="s">
        <v>10</v>
      </c>
      <c r="J819" s="60" t="s">
        <v>11</v>
      </c>
      <c r="K819" s="60" t="s">
        <v>17970</v>
      </c>
      <c r="L819" s="60" t="s">
        <v>17950</v>
      </c>
      <c r="BQ819" s="8" t="s">
        <v>17917</v>
      </c>
      <c r="BR819" s="8" t="s">
        <v>17935</v>
      </c>
      <c r="BW819" s="8" t="s">
        <v>17917</v>
      </c>
      <c r="BX819" s="8" t="s">
        <v>17917</v>
      </c>
      <c r="BY819" s="8" t="s">
        <v>17935</v>
      </c>
      <c r="CC819" s="8" t="s">
        <v>17917</v>
      </c>
      <c r="CD819" s="8" t="s">
        <v>17935</v>
      </c>
      <c r="CE819" s="8" t="s">
        <v>17935</v>
      </c>
      <c r="CJ819" s="8" t="s">
        <v>17917</v>
      </c>
      <c r="CK819" s="8" t="s">
        <v>17917</v>
      </c>
      <c r="UA819" s="8">
        <f t="array" ref="UA819">SUM(LEN($O819:$PX819))-SUM(LEN(SUBSTITUTE(UPPER($O819:$PX819),"R","")))</f>
        <v>10</v>
      </c>
      <c r="UB819" s="8">
        <f t="array" ref="UB819">SUM(LEN($O819:$PX819))-SUM(LEN(SUBSTITUTE(UPPER($O819:$PX819),"A","")))</f>
        <v>0</v>
      </c>
      <c r="UC819" s="8">
        <f t="array" ref="UC819">SUM(LEN($O819:$PX819))-SUM(LEN(SUBSTITUTE(UPPER($O819:$PX819),"P","")))</f>
        <v>4</v>
      </c>
      <c r="UG819" s="8">
        <f t="shared" si="67"/>
        <v>14</v>
      </c>
      <c r="UH819" s="8">
        <f t="shared" si="68"/>
        <v>1</v>
      </c>
      <c r="UI819" s="8">
        <f t="shared" si="69"/>
        <v>0</v>
      </c>
      <c r="UJ819" s="8">
        <f t="shared" si="70"/>
        <v>0</v>
      </c>
      <c r="UK819" s="8">
        <f t="shared" si="71"/>
        <v>0</v>
      </c>
      <c r="UN819" s="8">
        <f t="array" aca="1" ref="UN819" ca="1">SUM(IF($O$5:$PX$5&gt;=$UN$5,IF($O$5:$PX$5&lt;$UO$5,LEN($O819:$PX819)-LEN(SUBSTITUTE(UPPER($O819:$PX819),"R","")))))</f>
        <v>0</v>
      </c>
      <c r="UO819" s="8">
        <f t="array" aca="1" ref="UO819" ca="1">SUM(IF($O$5:$PX$5&gt;=$UN$5,IF($O$5:$PX$5&lt;$UO$5,LEN($O819:$PX819)-LEN(SUBSTITUTE(UPPER($O819:$PX819),"A","")))))</f>
        <v>0</v>
      </c>
      <c r="UP819" s="8">
        <f t="array" aca="1" ref="UP819" ca="1">SUM(IF($O$5:$PX$5&gt;=$UN$5,IF($O$5:$PX$5&lt;$UO$5,LEN($O819:$PX819)-LEN(SUBSTITUTE(UPPER($O819:$PX819),"P","")))))</f>
        <v>0</v>
      </c>
    </row>
    <row r="820" spans="2:562" x14ac:dyDescent="0.25">
      <c r="B820" s="60">
        <v>815</v>
      </c>
      <c r="C820" s="60" t="s">
        <v>17997</v>
      </c>
      <c r="D820" s="60" t="s">
        <v>10273</v>
      </c>
      <c r="E820" s="60">
        <v>8</v>
      </c>
      <c r="F820" s="60" t="s">
        <v>17815</v>
      </c>
      <c r="G820" s="60" t="s">
        <v>17888</v>
      </c>
      <c r="H820" s="60" t="s">
        <v>17924</v>
      </c>
      <c r="I820" s="60" t="s">
        <v>10</v>
      </c>
      <c r="J820" s="60" t="s">
        <v>11</v>
      </c>
      <c r="K820" s="60" t="s">
        <v>17970</v>
      </c>
      <c r="L820" s="60" t="s">
        <v>17950</v>
      </c>
      <c r="BQ820" s="8" t="s">
        <v>17917</v>
      </c>
      <c r="BR820" s="8" t="s">
        <v>17935</v>
      </c>
      <c r="BW820" s="8" t="s">
        <v>17917</v>
      </c>
      <c r="BY820" s="8" t="s">
        <v>17935</v>
      </c>
      <c r="CC820" s="8" t="s">
        <v>17917</v>
      </c>
      <c r="UA820" s="8">
        <f t="array" ref="UA820">SUM(LEN($O820:$PX820))-SUM(LEN(SUBSTITUTE(UPPER($O820:$PX820),"R","")))</f>
        <v>5</v>
      </c>
      <c r="UB820" s="8">
        <f t="array" ref="UB820">SUM(LEN($O820:$PX820))-SUM(LEN(SUBSTITUTE(UPPER($O820:$PX820),"A","")))</f>
        <v>0</v>
      </c>
      <c r="UC820" s="8">
        <f t="array" ref="UC820">SUM(LEN($O820:$PX820))-SUM(LEN(SUBSTITUTE(UPPER($O820:$PX820),"P","")))</f>
        <v>2</v>
      </c>
      <c r="UG820" s="8">
        <f t="shared" si="67"/>
        <v>7</v>
      </c>
      <c r="UH820" s="8">
        <f t="shared" si="68"/>
        <v>1</v>
      </c>
      <c r="UI820" s="8">
        <f t="shared" si="69"/>
        <v>0</v>
      </c>
      <c r="UJ820" s="8">
        <f t="shared" si="70"/>
        <v>0</v>
      </c>
      <c r="UK820" s="8">
        <f t="shared" si="71"/>
        <v>0</v>
      </c>
      <c r="UN820" s="8">
        <f t="array" aca="1" ref="UN820" ca="1">SUM(IF($O$5:$PX$5&gt;=$UN$5,IF($O$5:$PX$5&lt;$UO$5,LEN($O820:$PX820)-LEN(SUBSTITUTE(UPPER($O820:$PX820),"R","")))))</f>
        <v>0</v>
      </c>
      <c r="UO820" s="8">
        <f t="array" aca="1" ref="UO820" ca="1">SUM(IF($O$5:$PX$5&gt;=$UN$5,IF($O$5:$PX$5&lt;$UO$5,LEN($O820:$PX820)-LEN(SUBSTITUTE(UPPER($O820:$PX820),"A","")))))</f>
        <v>0</v>
      </c>
      <c r="UP820" s="8">
        <f t="array" aca="1" ref="UP820" ca="1">SUM(IF($O$5:$PX$5&gt;=$UN$5,IF($O$5:$PX$5&lt;$UO$5,LEN($O820:$PX820)-LEN(SUBSTITUTE(UPPER($O820:$PX820),"P","")))))</f>
        <v>0</v>
      </c>
    </row>
    <row r="821" spans="2:562" x14ac:dyDescent="0.25">
      <c r="B821" s="60">
        <v>816</v>
      </c>
      <c r="C821" s="60" t="s">
        <v>17997</v>
      </c>
      <c r="D821" s="60" t="s">
        <v>10273</v>
      </c>
      <c r="E821" s="60">
        <v>8</v>
      </c>
      <c r="F821" s="60" t="s">
        <v>17842</v>
      </c>
      <c r="G821" s="60" t="s">
        <v>17889</v>
      </c>
      <c r="H821" s="60" t="s">
        <v>17923</v>
      </c>
      <c r="I821" s="60" t="s">
        <v>10</v>
      </c>
      <c r="J821" s="60" t="s">
        <v>11</v>
      </c>
      <c r="K821" s="60" t="s">
        <v>17970</v>
      </c>
      <c r="L821" s="60" t="s">
        <v>17950</v>
      </c>
      <c r="BW821" s="8" t="s">
        <v>17917</v>
      </c>
      <c r="BX821" s="8" t="s">
        <v>17917</v>
      </c>
      <c r="BY821" s="8" t="s">
        <v>17935</v>
      </c>
      <c r="CC821" s="8" t="s">
        <v>17917</v>
      </c>
      <c r="CD821" s="8" t="s">
        <v>17935</v>
      </c>
      <c r="CE821" s="8" t="s">
        <v>17935</v>
      </c>
      <c r="CJ821" s="8" t="s">
        <v>17917</v>
      </c>
      <c r="CK821" s="8" t="s">
        <v>17917</v>
      </c>
      <c r="UA821" s="8">
        <f t="array" ref="UA821">SUM(LEN($O821:$PX821))-SUM(LEN(SUBSTITUTE(UPPER($O821:$PX821),"R","")))</f>
        <v>8</v>
      </c>
      <c r="UB821" s="8">
        <f t="array" ref="UB821">SUM(LEN($O821:$PX821))-SUM(LEN(SUBSTITUTE(UPPER($O821:$PX821),"A","")))</f>
        <v>0</v>
      </c>
      <c r="UC821" s="8">
        <f t="array" ref="UC821">SUM(LEN($O821:$PX821))-SUM(LEN(SUBSTITUTE(UPPER($O821:$PX821),"P","")))</f>
        <v>3</v>
      </c>
      <c r="UG821" s="8">
        <f t="shared" si="67"/>
        <v>11</v>
      </c>
      <c r="UH821" s="8">
        <f t="shared" si="68"/>
        <v>1</v>
      </c>
      <c r="UI821" s="8">
        <f t="shared" si="69"/>
        <v>0</v>
      </c>
      <c r="UJ821" s="8">
        <f t="shared" si="70"/>
        <v>0</v>
      </c>
      <c r="UK821" s="8">
        <f t="shared" si="71"/>
        <v>0</v>
      </c>
      <c r="UN821" s="8">
        <f t="array" aca="1" ref="UN821" ca="1">SUM(IF($O$5:$PX$5&gt;=$UN$5,IF($O$5:$PX$5&lt;$UO$5,LEN($O821:$PX821)-LEN(SUBSTITUTE(UPPER($O821:$PX821),"R","")))))</f>
        <v>0</v>
      </c>
      <c r="UO821" s="8">
        <f t="array" aca="1" ref="UO821" ca="1">SUM(IF($O$5:$PX$5&gt;=$UN$5,IF($O$5:$PX$5&lt;$UO$5,LEN($O821:$PX821)-LEN(SUBSTITUTE(UPPER($O821:$PX821),"A","")))))</f>
        <v>0</v>
      </c>
      <c r="UP821" s="8">
        <f t="array" aca="1" ref="UP821" ca="1">SUM(IF($O$5:$PX$5&gt;=$UN$5,IF($O$5:$PX$5&lt;$UO$5,LEN($O821:$PX821)-LEN(SUBSTITUTE(UPPER($O821:$PX821),"P","")))))</f>
        <v>0</v>
      </c>
    </row>
    <row r="822" spans="2:562" x14ac:dyDescent="0.25">
      <c r="B822" s="60">
        <v>817</v>
      </c>
      <c r="C822" s="60" t="s">
        <v>17997</v>
      </c>
      <c r="D822" s="60" t="s">
        <v>10273</v>
      </c>
      <c r="E822" s="60">
        <v>7</v>
      </c>
      <c r="F822" s="60" t="s">
        <v>17842</v>
      </c>
      <c r="G822" s="60" t="s">
        <v>17888</v>
      </c>
      <c r="H822" s="60" t="s">
        <v>17923</v>
      </c>
      <c r="I822" s="60" t="s">
        <v>10</v>
      </c>
      <c r="J822" s="60" t="s">
        <v>11</v>
      </c>
      <c r="K822" s="60" t="s">
        <v>17970</v>
      </c>
      <c r="L822" s="60" t="s">
        <v>17950</v>
      </c>
      <c r="BW822" s="8" t="s">
        <v>17917</v>
      </c>
      <c r="BX822" s="8" t="s">
        <v>17917</v>
      </c>
      <c r="BY822" s="8" t="s">
        <v>17935</v>
      </c>
      <c r="CC822" s="8" t="s">
        <v>17917</v>
      </c>
      <c r="CD822" s="8" t="s">
        <v>17935</v>
      </c>
      <c r="CE822" s="8" t="s">
        <v>17935</v>
      </c>
      <c r="CJ822" s="8" t="s">
        <v>17917</v>
      </c>
      <c r="CK822" s="8" t="s">
        <v>17917</v>
      </c>
      <c r="UA822" s="8">
        <f t="array" ref="UA822">SUM(LEN($O822:$PX822))-SUM(LEN(SUBSTITUTE(UPPER($O822:$PX822),"R","")))</f>
        <v>8</v>
      </c>
      <c r="UB822" s="8">
        <f t="array" ref="UB822">SUM(LEN($O822:$PX822))-SUM(LEN(SUBSTITUTE(UPPER($O822:$PX822),"A","")))</f>
        <v>0</v>
      </c>
      <c r="UC822" s="8">
        <f t="array" ref="UC822">SUM(LEN($O822:$PX822))-SUM(LEN(SUBSTITUTE(UPPER($O822:$PX822),"P","")))</f>
        <v>3</v>
      </c>
      <c r="UG822" s="8">
        <f t="shared" si="67"/>
        <v>11</v>
      </c>
      <c r="UH822" s="8">
        <f t="shared" si="68"/>
        <v>1</v>
      </c>
      <c r="UI822" s="8">
        <f t="shared" si="69"/>
        <v>0</v>
      </c>
      <c r="UJ822" s="8">
        <f t="shared" si="70"/>
        <v>0</v>
      </c>
      <c r="UK822" s="8">
        <f t="shared" si="71"/>
        <v>0</v>
      </c>
      <c r="UN822" s="8">
        <f t="array" aca="1" ref="UN822" ca="1">SUM(IF($O$5:$PX$5&gt;=$UN$5,IF($O$5:$PX$5&lt;$UO$5,LEN($O822:$PX822)-LEN(SUBSTITUTE(UPPER($O822:$PX822),"R","")))))</f>
        <v>0</v>
      </c>
      <c r="UO822" s="8">
        <f t="array" aca="1" ref="UO822" ca="1">SUM(IF($O$5:$PX$5&gt;=$UN$5,IF($O$5:$PX$5&lt;$UO$5,LEN($O822:$PX822)-LEN(SUBSTITUTE(UPPER($O822:$PX822),"A","")))))</f>
        <v>0</v>
      </c>
      <c r="UP822" s="8">
        <f t="array" aca="1" ref="UP822" ca="1">SUM(IF($O$5:$PX$5&gt;=$UN$5,IF($O$5:$PX$5&lt;$UO$5,LEN($O822:$PX822)-LEN(SUBSTITUTE(UPPER($O822:$PX822),"P","")))))</f>
        <v>0</v>
      </c>
    </row>
    <row r="823" spans="2:562" x14ac:dyDescent="0.25">
      <c r="B823" s="60">
        <v>818</v>
      </c>
      <c r="C823" s="60" t="s">
        <v>17997</v>
      </c>
      <c r="D823" s="60" t="s">
        <v>10273</v>
      </c>
      <c r="E823" s="60">
        <v>6</v>
      </c>
      <c r="F823" s="60" t="s">
        <v>17842</v>
      </c>
      <c r="G823" s="60" t="s">
        <v>17887</v>
      </c>
      <c r="H823" s="60" t="s">
        <v>17923</v>
      </c>
      <c r="I823" s="60" t="s">
        <v>10</v>
      </c>
      <c r="J823" s="60" t="s">
        <v>11</v>
      </c>
      <c r="K823" s="60" t="s">
        <v>17970</v>
      </c>
      <c r="L823" s="60" t="s">
        <v>17950</v>
      </c>
      <c r="BW823" s="8" t="s">
        <v>17917</v>
      </c>
      <c r="BX823" s="8" t="s">
        <v>17917</v>
      </c>
      <c r="BY823" s="8" t="s">
        <v>17935</v>
      </c>
      <c r="CC823" s="8" t="s">
        <v>17917</v>
      </c>
      <c r="CD823" s="8" t="s">
        <v>17935</v>
      </c>
      <c r="UA823" s="8">
        <f t="array" ref="UA823">SUM(LEN($O823:$PX823))-SUM(LEN(SUBSTITUTE(UPPER($O823:$PX823),"R","")))</f>
        <v>5</v>
      </c>
      <c r="UB823" s="8">
        <f t="array" ref="UB823">SUM(LEN($O823:$PX823))-SUM(LEN(SUBSTITUTE(UPPER($O823:$PX823),"A","")))</f>
        <v>0</v>
      </c>
      <c r="UC823" s="8">
        <f t="array" ref="UC823">SUM(LEN($O823:$PX823))-SUM(LEN(SUBSTITUTE(UPPER($O823:$PX823),"P","")))</f>
        <v>2</v>
      </c>
      <c r="UG823" s="8">
        <f t="shared" si="67"/>
        <v>7</v>
      </c>
      <c r="UH823" s="8">
        <f t="shared" si="68"/>
        <v>1</v>
      </c>
      <c r="UI823" s="8">
        <f t="shared" si="69"/>
        <v>0</v>
      </c>
      <c r="UJ823" s="8">
        <f t="shared" si="70"/>
        <v>0</v>
      </c>
      <c r="UK823" s="8">
        <f t="shared" si="71"/>
        <v>0</v>
      </c>
      <c r="UN823" s="8">
        <f t="array" aca="1" ref="UN823" ca="1">SUM(IF($O$5:$PX$5&gt;=$UN$5,IF($O$5:$PX$5&lt;$UO$5,LEN($O823:$PX823)-LEN(SUBSTITUTE(UPPER($O823:$PX823),"R","")))))</f>
        <v>0</v>
      </c>
      <c r="UO823" s="8">
        <f t="array" aca="1" ref="UO823" ca="1">SUM(IF($O$5:$PX$5&gt;=$UN$5,IF($O$5:$PX$5&lt;$UO$5,LEN($O823:$PX823)-LEN(SUBSTITUTE(UPPER($O823:$PX823),"A","")))))</f>
        <v>0</v>
      </c>
      <c r="UP823" s="8">
        <f t="array" aca="1" ref="UP823" ca="1">SUM(IF($O$5:$PX$5&gt;=$UN$5,IF($O$5:$PX$5&lt;$UO$5,LEN($O823:$PX823)-LEN(SUBSTITUTE(UPPER($O823:$PX823),"P","")))))</f>
        <v>0</v>
      </c>
    </row>
    <row r="824" spans="2:562" x14ac:dyDescent="0.25">
      <c r="B824" s="60">
        <v>819</v>
      </c>
      <c r="C824" s="60" t="s">
        <v>17997</v>
      </c>
      <c r="D824" s="60" t="s">
        <v>10273</v>
      </c>
      <c r="E824" s="60">
        <v>7</v>
      </c>
      <c r="F824" s="60" t="s">
        <v>17842</v>
      </c>
      <c r="G824" s="60" t="s">
        <v>17888</v>
      </c>
      <c r="H824" s="60" t="s">
        <v>17923</v>
      </c>
      <c r="I824" s="60" t="s">
        <v>10</v>
      </c>
      <c r="J824" s="60" t="s">
        <v>11</v>
      </c>
      <c r="K824" s="60" t="s">
        <v>17970</v>
      </c>
      <c r="L824" s="60" t="s">
        <v>17950</v>
      </c>
      <c r="BW824" s="8" t="s">
        <v>17917</v>
      </c>
      <c r="BX824" s="8" t="s">
        <v>17917</v>
      </c>
      <c r="BY824" s="8" t="s">
        <v>17935</v>
      </c>
      <c r="CC824" s="8" t="s">
        <v>17917</v>
      </c>
      <c r="CD824" s="8" t="s">
        <v>17935</v>
      </c>
      <c r="UA824" s="8">
        <f t="array" ref="UA824">SUM(LEN($O824:$PX824))-SUM(LEN(SUBSTITUTE(UPPER($O824:$PX824),"R","")))</f>
        <v>5</v>
      </c>
      <c r="UB824" s="8">
        <f t="array" ref="UB824">SUM(LEN($O824:$PX824))-SUM(LEN(SUBSTITUTE(UPPER($O824:$PX824),"A","")))</f>
        <v>0</v>
      </c>
      <c r="UC824" s="8">
        <f t="array" ref="UC824">SUM(LEN($O824:$PX824))-SUM(LEN(SUBSTITUTE(UPPER($O824:$PX824),"P","")))</f>
        <v>2</v>
      </c>
      <c r="UG824" s="8">
        <f t="shared" si="67"/>
        <v>7</v>
      </c>
      <c r="UH824" s="8">
        <f t="shared" si="68"/>
        <v>1</v>
      </c>
      <c r="UI824" s="8">
        <f t="shared" si="69"/>
        <v>0</v>
      </c>
      <c r="UJ824" s="8">
        <f t="shared" si="70"/>
        <v>0</v>
      </c>
      <c r="UK824" s="8">
        <f t="shared" si="71"/>
        <v>0</v>
      </c>
      <c r="UN824" s="8">
        <f t="array" aca="1" ref="UN824" ca="1">SUM(IF($O$5:$PX$5&gt;=$UN$5,IF($O$5:$PX$5&lt;$UO$5,LEN($O824:$PX824)-LEN(SUBSTITUTE(UPPER($O824:$PX824),"R","")))))</f>
        <v>0</v>
      </c>
      <c r="UO824" s="8">
        <f t="array" aca="1" ref="UO824" ca="1">SUM(IF($O$5:$PX$5&gt;=$UN$5,IF($O$5:$PX$5&lt;$UO$5,LEN($O824:$PX824)-LEN(SUBSTITUTE(UPPER($O824:$PX824),"A","")))))</f>
        <v>0</v>
      </c>
      <c r="UP824" s="8">
        <f t="array" aca="1" ref="UP824" ca="1">SUM(IF($O$5:$PX$5&gt;=$UN$5,IF($O$5:$PX$5&lt;$UO$5,LEN($O824:$PX824)-LEN(SUBSTITUTE(UPPER($O824:$PX824),"P","")))))</f>
        <v>0</v>
      </c>
    </row>
    <row r="825" spans="2:562" x14ac:dyDescent="0.25">
      <c r="B825" s="60">
        <v>820</v>
      </c>
      <c r="C825" s="60" t="s">
        <v>17997</v>
      </c>
      <c r="D825" s="60" t="s">
        <v>10273</v>
      </c>
      <c r="E825" s="60">
        <v>5</v>
      </c>
      <c r="F825" s="60" t="s">
        <v>17842</v>
      </c>
      <c r="G825" s="60" t="s">
        <v>17887</v>
      </c>
      <c r="H825" s="60" t="s">
        <v>17923</v>
      </c>
      <c r="I825" s="60" t="s">
        <v>10</v>
      </c>
      <c r="J825" s="60" t="s">
        <v>11</v>
      </c>
      <c r="K825" s="60" t="s">
        <v>17977</v>
      </c>
      <c r="L825" s="60" t="s">
        <v>17945</v>
      </c>
      <c r="CE825" s="8" t="s">
        <v>17935</v>
      </c>
      <c r="CF825" s="8" t="s">
        <v>17917</v>
      </c>
      <c r="CG825" s="8" t="s">
        <v>17935</v>
      </c>
      <c r="CJ825" s="8" t="s">
        <v>17917</v>
      </c>
      <c r="CK825" s="8" t="s">
        <v>17917</v>
      </c>
      <c r="UA825" s="8">
        <f t="array" ref="UA825">SUM(LEN($O825:$PX825))-SUM(LEN(SUBSTITUTE(UPPER($O825:$PX825),"R","")))</f>
        <v>5</v>
      </c>
      <c r="UB825" s="8">
        <f t="array" ref="UB825">SUM(LEN($O825:$PX825))-SUM(LEN(SUBSTITUTE(UPPER($O825:$PX825),"A","")))</f>
        <v>0</v>
      </c>
      <c r="UC825" s="8">
        <f t="array" ref="UC825">SUM(LEN($O825:$PX825))-SUM(LEN(SUBSTITUTE(UPPER($O825:$PX825),"P","")))</f>
        <v>2</v>
      </c>
      <c r="UG825" s="8">
        <f t="shared" si="67"/>
        <v>7</v>
      </c>
      <c r="UH825" s="8">
        <f t="shared" si="68"/>
        <v>1</v>
      </c>
      <c r="UI825" s="8">
        <f t="shared" si="69"/>
        <v>0</v>
      </c>
      <c r="UJ825" s="8">
        <f t="shared" si="70"/>
        <v>0</v>
      </c>
      <c r="UK825" s="8">
        <f t="shared" si="71"/>
        <v>0</v>
      </c>
      <c r="UN825" s="8">
        <f t="array" aca="1" ref="UN825" ca="1">SUM(IF($O$5:$PX$5&gt;=$UN$5,IF($O$5:$PX$5&lt;$UO$5,LEN($O825:$PX825)-LEN(SUBSTITUTE(UPPER($O825:$PX825),"R","")))))</f>
        <v>0</v>
      </c>
      <c r="UO825" s="8">
        <f t="array" aca="1" ref="UO825" ca="1">SUM(IF($O$5:$PX$5&gt;=$UN$5,IF($O$5:$PX$5&lt;$UO$5,LEN($O825:$PX825)-LEN(SUBSTITUTE(UPPER($O825:$PX825),"A","")))))</f>
        <v>0</v>
      </c>
      <c r="UP825" s="8">
        <f t="array" aca="1" ref="UP825" ca="1">SUM(IF($O$5:$PX$5&gt;=$UN$5,IF($O$5:$PX$5&lt;$UO$5,LEN($O825:$PX825)-LEN(SUBSTITUTE(UPPER($O825:$PX825),"P","")))))</f>
        <v>0</v>
      </c>
    </row>
    <row r="826" spans="2:562" x14ac:dyDescent="0.25">
      <c r="B826" s="60">
        <v>821</v>
      </c>
      <c r="C826" s="60" t="s">
        <v>17997</v>
      </c>
      <c r="D826" s="60" t="s">
        <v>10273</v>
      </c>
      <c r="E826" s="60">
        <v>6</v>
      </c>
      <c r="F826" s="60" t="s">
        <v>17842</v>
      </c>
      <c r="G826" s="60" t="s">
        <v>17887</v>
      </c>
      <c r="H826" s="60" t="s">
        <v>17923</v>
      </c>
      <c r="I826" s="60" t="s">
        <v>10</v>
      </c>
      <c r="J826" s="60" t="s">
        <v>11</v>
      </c>
      <c r="K826" s="60" t="s">
        <v>736</v>
      </c>
      <c r="L826" s="60" t="s">
        <v>17945</v>
      </c>
      <c r="BX826" s="8" t="s">
        <v>17917</v>
      </c>
      <c r="BZ826" s="8" t="s">
        <v>17935</v>
      </c>
      <c r="CC826" s="8" t="s">
        <v>17917</v>
      </c>
      <c r="CD826" s="8" t="s">
        <v>17917</v>
      </c>
      <c r="UA826" s="8">
        <f t="array" ref="UA826">SUM(LEN($O826:$PX826))-SUM(LEN(SUBSTITUTE(UPPER($O826:$PX826),"R","")))</f>
        <v>4</v>
      </c>
      <c r="UB826" s="8">
        <f t="array" ref="UB826">SUM(LEN($O826:$PX826))-SUM(LEN(SUBSTITUTE(UPPER($O826:$PX826),"A","")))</f>
        <v>0</v>
      </c>
      <c r="UC826" s="8">
        <f t="array" ref="UC826">SUM(LEN($O826:$PX826))-SUM(LEN(SUBSTITUTE(UPPER($O826:$PX826),"P","")))</f>
        <v>1</v>
      </c>
      <c r="UG826" s="8">
        <f t="shared" si="67"/>
        <v>5</v>
      </c>
      <c r="UH826" s="8">
        <f t="shared" si="68"/>
        <v>1</v>
      </c>
      <c r="UI826" s="8">
        <f t="shared" si="69"/>
        <v>0</v>
      </c>
      <c r="UJ826" s="8">
        <f t="shared" si="70"/>
        <v>0</v>
      </c>
      <c r="UK826" s="8">
        <f t="shared" si="71"/>
        <v>0</v>
      </c>
      <c r="UN826" s="8">
        <f t="array" aca="1" ref="UN826" ca="1">SUM(IF($O$5:$PX$5&gt;=$UN$5,IF($O$5:$PX$5&lt;$UO$5,LEN($O826:$PX826)-LEN(SUBSTITUTE(UPPER($O826:$PX826),"R","")))))</f>
        <v>0</v>
      </c>
      <c r="UO826" s="8">
        <f t="array" aca="1" ref="UO826" ca="1">SUM(IF($O$5:$PX$5&gt;=$UN$5,IF($O$5:$PX$5&lt;$UO$5,LEN($O826:$PX826)-LEN(SUBSTITUTE(UPPER($O826:$PX826),"A","")))))</f>
        <v>0</v>
      </c>
      <c r="UP826" s="8">
        <f t="array" aca="1" ref="UP826" ca="1">SUM(IF($O$5:$PX$5&gt;=$UN$5,IF($O$5:$PX$5&lt;$UO$5,LEN($O826:$PX826)-LEN(SUBSTITUTE(UPPER($O826:$PX826),"P","")))))</f>
        <v>0</v>
      </c>
    </row>
    <row r="827" spans="2:562" x14ac:dyDescent="0.25">
      <c r="B827" s="60">
        <v>822</v>
      </c>
      <c r="C827" s="60" t="s">
        <v>17997</v>
      </c>
      <c r="D827" s="60" t="s">
        <v>10273</v>
      </c>
      <c r="E827" s="60">
        <v>6</v>
      </c>
      <c r="F827" s="60" t="s">
        <v>17842</v>
      </c>
      <c r="G827" s="60" t="s">
        <v>17888</v>
      </c>
      <c r="H827" s="60" t="s">
        <v>17923</v>
      </c>
      <c r="I827" s="60" t="s">
        <v>10</v>
      </c>
      <c r="J827" s="60" t="s">
        <v>17942</v>
      </c>
      <c r="K827" s="60" t="s">
        <v>736</v>
      </c>
      <c r="L827" s="60" t="s">
        <v>17945</v>
      </c>
      <c r="BX827" s="8" t="s">
        <v>17917</v>
      </c>
      <c r="BZ827" s="8" t="s">
        <v>17935</v>
      </c>
      <c r="CC827" s="8" t="s">
        <v>17917</v>
      </c>
      <c r="CD827" s="8" t="s">
        <v>17917</v>
      </c>
      <c r="CE827" s="8" t="s">
        <v>17935</v>
      </c>
      <c r="CF827" s="8" t="s">
        <v>17917</v>
      </c>
      <c r="CG827" s="8" t="s">
        <v>17935</v>
      </c>
      <c r="CJ827" s="8" t="s">
        <v>17917</v>
      </c>
      <c r="CK827" s="8" t="s">
        <v>17917</v>
      </c>
      <c r="UA827" s="8">
        <f t="array" ref="UA827">SUM(LEN($O827:$PX827))-SUM(LEN(SUBSTITUTE(UPPER($O827:$PX827),"R","")))</f>
        <v>9</v>
      </c>
      <c r="UB827" s="8">
        <f t="array" ref="UB827">SUM(LEN($O827:$PX827))-SUM(LEN(SUBSTITUTE(UPPER($O827:$PX827),"A","")))</f>
        <v>0</v>
      </c>
      <c r="UC827" s="8">
        <f t="array" ref="UC827">SUM(LEN($O827:$PX827))-SUM(LEN(SUBSTITUTE(UPPER($O827:$PX827),"P","")))</f>
        <v>3</v>
      </c>
      <c r="UG827" s="8">
        <f t="shared" si="67"/>
        <v>12</v>
      </c>
      <c r="UH827" s="8">
        <f t="shared" si="68"/>
        <v>1</v>
      </c>
      <c r="UI827" s="8">
        <f t="shared" si="69"/>
        <v>0</v>
      </c>
      <c r="UJ827" s="8">
        <f t="shared" si="70"/>
        <v>0</v>
      </c>
      <c r="UK827" s="8">
        <f t="shared" si="71"/>
        <v>0</v>
      </c>
      <c r="UN827" s="8">
        <f t="array" aca="1" ref="UN827" ca="1">SUM(IF($O$5:$PX$5&gt;=$UN$5,IF($O$5:$PX$5&lt;$UO$5,LEN($O827:$PX827)-LEN(SUBSTITUTE(UPPER($O827:$PX827),"R","")))))</f>
        <v>0</v>
      </c>
      <c r="UO827" s="8">
        <f t="array" aca="1" ref="UO827" ca="1">SUM(IF($O$5:$PX$5&gt;=$UN$5,IF($O$5:$PX$5&lt;$UO$5,LEN($O827:$PX827)-LEN(SUBSTITUTE(UPPER($O827:$PX827),"A","")))))</f>
        <v>0</v>
      </c>
      <c r="UP827" s="8">
        <f t="array" aca="1" ref="UP827" ca="1">SUM(IF($O$5:$PX$5&gt;=$UN$5,IF($O$5:$PX$5&lt;$UO$5,LEN($O827:$PX827)-LEN(SUBSTITUTE(UPPER($O827:$PX827),"P","")))))</f>
        <v>0</v>
      </c>
    </row>
    <row r="828" spans="2:562" x14ac:dyDescent="0.25">
      <c r="B828" s="60">
        <v>823</v>
      </c>
      <c r="C828" s="60" t="s">
        <v>17997</v>
      </c>
      <c r="D828" s="60" t="s">
        <v>10273</v>
      </c>
      <c r="E828" s="60">
        <v>6</v>
      </c>
      <c r="F828" s="60" t="s">
        <v>17815</v>
      </c>
      <c r="G828" s="60" t="s">
        <v>17888</v>
      </c>
      <c r="H828" s="60" t="s">
        <v>17923</v>
      </c>
      <c r="I828" s="60" t="s">
        <v>10</v>
      </c>
      <c r="J828" s="60" t="s">
        <v>11</v>
      </c>
      <c r="K828" s="60" t="s">
        <v>736</v>
      </c>
      <c r="L828" s="60" t="s">
        <v>17945</v>
      </c>
      <c r="BX828" s="8" t="s">
        <v>17917</v>
      </c>
      <c r="BZ828" s="8" t="s">
        <v>17935</v>
      </c>
      <c r="CC828" s="8" t="s">
        <v>17917</v>
      </c>
      <c r="CD828" s="8" t="s">
        <v>17917</v>
      </c>
      <c r="CE828" s="8" t="s">
        <v>17935</v>
      </c>
      <c r="CF828" s="8" t="s">
        <v>17917</v>
      </c>
      <c r="CG828" s="8" t="s">
        <v>17935</v>
      </c>
      <c r="CJ828" s="8" t="s">
        <v>17917</v>
      </c>
      <c r="CK828" s="8" t="s">
        <v>17917</v>
      </c>
      <c r="UA828" s="8">
        <f t="array" ref="UA828">SUM(LEN($O828:$PX828))-SUM(LEN(SUBSTITUTE(UPPER($O828:$PX828),"R","")))</f>
        <v>9</v>
      </c>
      <c r="UB828" s="8">
        <f t="array" ref="UB828">SUM(LEN($O828:$PX828))-SUM(LEN(SUBSTITUTE(UPPER($O828:$PX828),"A","")))</f>
        <v>0</v>
      </c>
      <c r="UC828" s="8">
        <f t="array" ref="UC828">SUM(LEN($O828:$PX828))-SUM(LEN(SUBSTITUTE(UPPER($O828:$PX828),"P","")))</f>
        <v>3</v>
      </c>
      <c r="UG828" s="8">
        <f t="shared" si="67"/>
        <v>12</v>
      </c>
      <c r="UH828" s="8">
        <f t="shared" si="68"/>
        <v>1</v>
      </c>
      <c r="UI828" s="8">
        <f t="shared" si="69"/>
        <v>0</v>
      </c>
      <c r="UJ828" s="8">
        <f t="shared" si="70"/>
        <v>0</v>
      </c>
      <c r="UK828" s="8">
        <f t="shared" si="71"/>
        <v>0</v>
      </c>
      <c r="UN828" s="8">
        <f t="array" aca="1" ref="UN828" ca="1">SUM(IF($O$5:$PX$5&gt;=$UN$5,IF($O$5:$PX$5&lt;$UO$5,LEN($O828:$PX828)-LEN(SUBSTITUTE(UPPER($O828:$PX828),"R","")))))</f>
        <v>0</v>
      </c>
      <c r="UO828" s="8">
        <f t="array" aca="1" ref="UO828" ca="1">SUM(IF($O$5:$PX$5&gt;=$UN$5,IF($O$5:$PX$5&lt;$UO$5,LEN($O828:$PX828)-LEN(SUBSTITUTE(UPPER($O828:$PX828),"A","")))))</f>
        <v>0</v>
      </c>
      <c r="UP828" s="8">
        <f t="array" aca="1" ref="UP828" ca="1">SUM(IF($O$5:$PX$5&gt;=$UN$5,IF($O$5:$PX$5&lt;$UO$5,LEN($O828:$PX828)-LEN(SUBSTITUTE(UPPER($O828:$PX828),"P","")))))</f>
        <v>0</v>
      </c>
    </row>
    <row r="829" spans="2:562" x14ac:dyDescent="0.25">
      <c r="B829" s="60">
        <v>824</v>
      </c>
      <c r="C829" s="60" t="s">
        <v>17997</v>
      </c>
      <c r="D829" s="60" t="s">
        <v>10273</v>
      </c>
      <c r="E829" s="60">
        <v>9</v>
      </c>
      <c r="F829" s="60" t="s">
        <v>17815</v>
      </c>
      <c r="G829" s="60" t="s">
        <v>17889</v>
      </c>
      <c r="H829" s="60" t="s">
        <v>17923</v>
      </c>
      <c r="I829" s="60" t="s">
        <v>10</v>
      </c>
      <c r="J829" s="60" t="s">
        <v>11</v>
      </c>
      <c r="L829" s="60" t="s">
        <v>17952</v>
      </c>
      <c r="CJ829" s="8" t="s">
        <v>17917</v>
      </c>
      <c r="UA829" s="8">
        <f t="array" ref="UA829">SUM(LEN($O829:$PX829))-SUM(LEN(SUBSTITUTE(UPPER($O829:$PX829),"R","")))</f>
        <v>1</v>
      </c>
      <c r="UB829" s="8">
        <f t="array" ref="UB829">SUM(LEN($O829:$PX829))-SUM(LEN(SUBSTITUTE(UPPER($O829:$PX829),"A","")))</f>
        <v>0</v>
      </c>
      <c r="UC829" s="8">
        <f t="array" ref="UC829">SUM(LEN($O829:$PX829))-SUM(LEN(SUBSTITUTE(UPPER($O829:$PX829),"P","")))</f>
        <v>0</v>
      </c>
      <c r="UG829" s="8">
        <f t="shared" si="67"/>
        <v>1</v>
      </c>
      <c r="UH829" s="8">
        <f t="shared" si="68"/>
        <v>1</v>
      </c>
      <c r="UI829" s="8">
        <f t="shared" si="69"/>
        <v>0</v>
      </c>
      <c r="UJ829" s="8">
        <f t="shared" si="70"/>
        <v>0</v>
      </c>
      <c r="UK829" s="8">
        <f t="shared" si="71"/>
        <v>0</v>
      </c>
      <c r="UN829" s="8">
        <f t="array" aca="1" ref="UN829" ca="1">SUM(IF($O$5:$PX$5&gt;=$UN$5,IF($O$5:$PX$5&lt;$UO$5,LEN($O829:$PX829)-LEN(SUBSTITUTE(UPPER($O829:$PX829),"R","")))))</f>
        <v>0</v>
      </c>
      <c r="UO829" s="8">
        <f t="array" aca="1" ref="UO829" ca="1">SUM(IF($O$5:$PX$5&gt;=$UN$5,IF($O$5:$PX$5&lt;$UO$5,LEN($O829:$PX829)-LEN(SUBSTITUTE(UPPER($O829:$PX829),"A","")))))</f>
        <v>0</v>
      </c>
      <c r="UP829" s="8">
        <f t="array" aca="1" ref="UP829" ca="1">SUM(IF($O$5:$PX$5&gt;=$UN$5,IF($O$5:$PX$5&lt;$UO$5,LEN($O829:$PX829)-LEN(SUBSTITUTE(UPPER($O829:$PX829),"P","")))))</f>
        <v>0</v>
      </c>
    </row>
    <row r="830" spans="2:562" x14ac:dyDescent="0.25">
      <c r="B830" s="60">
        <v>825</v>
      </c>
      <c r="C830" s="60" t="s">
        <v>17997</v>
      </c>
      <c r="D830" s="60" t="s">
        <v>10273</v>
      </c>
      <c r="E830" s="60">
        <v>9</v>
      </c>
      <c r="F830" s="60" t="s">
        <v>17815</v>
      </c>
      <c r="G830" s="60" t="s">
        <v>17889</v>
      </c>
      <c r="H830" s="60" t="s">
        <v>17923</v>
      </c>
      <c r="I830" s="60" t="s">
        <v>10</v>
      </c>
      <c r="J830" s="60" t="s">
        <v>11</v>
      </c>
      <c r="L830" s="60" t="s">
        <v>17952</v>
      </c>
      <c r="CJ830" s="8" t="s">
        <v>17917</v>
      </c>
      <c r="UA830" s="8">
        <f t="array" ref="UA830">SUM(LEN($O830:$PX830))-SUM(LEN(SUBSTITUTE(UPPER($O830:$PX830),"R","")))</f>
        <v>1</v>
      </c>
      <c r="UB830" s="8">
        <f t="array" ref="UB830">SUM(LEN($O830:$PX830))-SUM(LEN(SUBSTITUTE(UPPER($O830:$PX830),"A","")))</f>
        <v>0</v>
      </c>
      <c r="UC830" s="8">
        <f t="array" ref="UC830">SUM(LEN($O830:$PX830))-SUM(LEN(SUBSTITUTE(UPPER($O830:$PX830),"P","")))</f>
        <v>0</v>
      </c>
      <c r="UG830" s="8">
        <f t="shared" si="67"/>
        <v>1</v>
      </c>
      <c r="UH830" s="8">
        <f t="shared" si="68"/>
        <v>1</v>
      </c>
      <c r="UI830" s="8">
        <f t="shared" si="69"/>
        <v>0</v>
      </c>
      <c r="UJ830" s="8">
        <f t="shared" si="70"/>
        <v>0</v>
      </c>
      <c r="UK830" s="8">
        <f t="shared" si="71"/>
        <v>0</v>
      </c>
      <c r="UN830" s="8">
        <f t="array" aca="1" ref="UN830" ca="1">SUM(IF($O$5:$PX$5&gt;=$UN$5,IF($O$5:$PX$5&lt;$UO$5,LEN($O830:$PX830)-LEN(SUBSTITUTE(UPPER($O830:$PX830),"R","")))))</f>
        <v>0</v>
      </c>
      <c r="UO830" s="8">
        <f t="array" aca="1" ref="UO830" ca="1">SUM(IF($O$5:$PX$5&gt;=$UN$5,IF($O$5:$PX$5&lt;$UO$5,LEN($O830:$PX830)-LEN(SUBSTITUTE(UPPER($O830:$PX830),"A","")))))</f>
        <v>0</v>
      </c>
      <c r="UP830" s="8">
        <f t="array" aca="1" ref="UP830" ca="1">SUM(IF($O$5:$PX$5&gt;=$UN$5,IF($O$5:$PX$5&lt;$UO$5,LEN($O830:$PX830)-LEN(SUBSTITUTE(UPPER($O830:$PX830),"P","")))))</f>
        <v>0</v>
      </c>
    </row>
    <row r="831" spans="2:562" x14ac:dyDescent="0.25">
      <c r="B831" s="60">
        <v>826</v>
      </c>
      <c r="C831" s="60" t="s">
        <v>17997</v>
      </c>
      <c r="D831" s="60" t="s">
        <v>10273</v>
      </c>
      <c r="E831" s="60">
        <v>6</v>
      </c>
      <c r="F831" s="60" t="s">
        <v>17815</v>
      </c>
      <c r="G831" s="60" t="s">
        <v>17887</v>
      </c>
      <c r="H831" s="60" t="s">
        <v>17923</v>
      </c>
      <c r="I831" s="60" t="s">
        <v>10</v>
      </c>
      <c r="J831" s="60" t="s">
        <v>11</v>
      </c>
      <c r="L831" s="60" t="s">
        <v>17952</v>
      </c>
      <c r="CJ831" s="8" t="s">
        <v>17917</v>
      </c>
      <c r="UA831" s="8">
        <f t="array" ref="UA831">SUM(LEN($O831:$PX831))-SUM(LEN(SUBSTITUTE(UPPER($O831:$PX831),"R","")))</f>
        <v>1</v>
      </c>
      <c r="UB831" s="8">
        <f t="array" ref="UB831">SUM(LEN($O831:$PX831))-SUM(LEN(SUBSTITUTE(UPPER($O831:$PX831),"A","")))</f>
        <v>0</v>
      </c>
      <c r="UC831" s="8">
        <f t="array" ref="UC831">SUM(LEN($O831:$PX831))-SUM(LEN(SUBSTITUTE(UPPER($O831:$PX831),"P","")))</f>
        <v>0</v>
      </c>
      <c r="UG831" s="8">
        <f t="shared" si="67"/>
        <v>1</v>
      </c>
      <c r="UH831" s="8">
        <f t="shared" si="68"/>
        <v>1</v>
      </c>
      <c r="UI831" s="8">
        <f t="shared" si="69"/>
        <v>0</v>
      </c>
      <c r="UJ831" s="8">
        <f t="shared" si="70"/>
        <v>0</v>
      </c>
      <c r="UK831" s="8">
        <f t="shared" si="71"/>
        <v>0</v>
      </c>
      <c r="UN831" s="8">
        <f t="array" aca="1" ref="UN831" ca="1">SUM(IF($O$5:$PX$5&gt;=$UN$5,IF($O$5:$PX$5&lt;$UO$5,LEN($O831:$PX831)-LEN(SUBSTITUTE(UPPER($O831:$PX831),"R","")))))</f>
        <v>0</v>
      </c>
      <c r="UO831" s="8">
        <f t="array" aca="1" ref="UO831" ca="1">SUM(IF($O$5:$PX$5&gt;=$UN$5,IF($O$5:$PX$5&lt;$UO$5,LEN($O831:$PX831)-LEN(SUBSTITUTE(UPPER($O831:$PX831),"A","")))))</f>
        <v>0</v>
      </c>
      <c r="UP831" s="8">
        <f t="array" aca="1" ref="UP831" ca="1">SUM(IF($O$5:$PX$5&gt;=$UN$5,IF($O$5:$PX$5&lt;$UO$5,LEN($O831:$PX831)-LEN(SUBSTITUTE(UPPER($O831:$PX831),"P","")))))</f>
        <v>0</v>
      </c>
    </row>
    <row r="832" spans="2:562" x14ac:dyDescent="0.25">
      <c r="B832" s="60">
        <v>827</v>
      </c>
      <c r="C832" s="60" t="s">
        <v>17997</v>
      </c>
      <c r="D832" s="60" t="s">
        <v>10273</v>
      </c>
      <c r="E832" s="60">
        <v>9</v>
      </c>
      <c r="F832" s="60" t="s">
        <v>17842</v>
      </c>
      <c r="G832" s="60" t="s">
        <v>17889</v>
      </c>
      <c r="H832" s="60" t="s">
        <v>17923</v>
      </c>
      <c r="I832" s="60" t="s">
        <v>10</v>
      </c>
      <c r="J832" s="60" t="s">
        <v>11</v>
      </c>
      <c r="L832" s="60" t="s">
        <v>17952</v>
      </c>
      <c r="CJ832" s="8" t="s">
        <v>17917</v>
      </c>
      <c r="UA832" s="8">
        <f t="array" ref="UA832">SUM(LEN($O832:$PX832))-SUM(LEN(SUBSTITUTE(UPPER($O832:$PX832),"R","")))</f>
        <v>1</v>
      </c>
      <c r="UB832" s="8">
        <f t="array" ref="UB832">SUM(LEN($O832:$PX832))-SUM(LEN(SUBSTITUTE(UPPER($O832:$PX832),"A","")))</f>
        <v>0</v>
      </c>
      <c r="UC832" s="8">
        <f t="array" ref="UC832">SUM(LEN($O832:$PX832))-SUM(LEN(SUBSTITUTE(UPPER($O832:$PX832),"P","")))</f>
        <v>0</v>
      </c>
      <c r="UG832" s="8">
        <f t="shared" si="67"/>
        <v>1</v>
      </c>
      <c r="UH832" s="8">
        <f t="shared" si="68"/>
        <v>1</v>
      </c>
      <c r="UI832" s="8">
        <f t="shared" si="69"/>
        <v>0</v>
      </c>
      <c r="UJ832" s="8">
        <f t="shared" si="70"/>
        <v>0</v>
      </c>
      <c r="UK832" s="8">
        <f t="shared" si="71"/>
        <v>0</v>
      </c>
      <c r="UN832" s="8">
        <f t="array" aca="1" ref="UN832" ca="1">SUM(IF($O$5:$PX$5&gt;=$UN$5,IF($O$5:$PX$5&lt;$UO$5,LEN($O832:$PX832)-LEN(SUBSTITUTE(UPPER($O832:$PX832),"R","")))))</f>
        <v>0</v>
      </c>
      <c r="UO832" s="8">
        <f t="array" aca="1" ref="UO832" ca="1">SUM(IF($O$5:$PX$5&gt;=$UN$5,IF($O$5:$PX$5&lt;$UO$5,LEN($O832:$PX832)-LEN(SUBSTITUTE(UPPER($O832:$PX832),"A","")))))</f>
        <v>0</v>
      </c>
      <c r="UP832" s="8">
        <f t="array" aca="1" ref="UP832" ca="1">SUM(IF($O$5:$PX$5&gt;=$UN$5,IF($O$5:$PX$5&lt;$UO$5,LEN($O832:$PX832)-LEN(SUBSTITUTE(UPPER($O832:$PX832),"P","")))))</f>
        <v>0</v>
      </c>
    </row>
    <row r="833" spans="2:562" x14ac:dyDescent="0.25">
      <c r="B833" s="60">
        <v>828</v>
      </c>
      <c r="C833" s="60" t="s">
        <v>17997</v>
      </c>
      <c r="D833" s="60" t="s">
        <v>10273</v>
      </c>
      <c r="E833" s="60">
        <v>9</v>
      </c>
      <c r="F833" s="60" t="s">
        <v>17815</v>
      </c>
      <c r="G833" s="60" t="s">
        <v>17889</v>
      </c>
      <c r="H833" s="60" t="s">
        <v>17923</v>
      </c>
      <c r="I833" s="60" t="s">
        <v>10</v>
      </c>
      <c r="J833" s="60" t="s">
        <v>11</v>
      </c>
      <c r="L833" s="60" t="s">
        <v>17952</v>
      </c>
      <c r="CJ833" s="8" t="s">
        <v>17917</v>
      </c>
      <c r="UA833" s="8">
        <f t="array" ref="UA833">SUM(LEN($O833:$PX833))-SUM(LEN(SUBSTITUTE(UPPER($O833:$PX833),"R","")))</f>
        <v>1</v>
      </c>
      <c r="UB833" s="8">
        <f t="array" ref="UB833">SUM(LEN($O833:$PX833))-SUM(LEN(SUBSTITUTE(UPPER($O833:$PX833),"A","")))</f>
        <v>0</v>
      </c>
      <c r="UC833" s="8">
        <f t="array" ref="UC833">SUM(LEN($O833:$PX833))-SUM(LEN(SUBSTITUTE(UPPER($O833:$PX833),"P","")))</f>
        <v>0</v>
      </c>
      <c r="UG833" s="8">
        <f t="shared" si="67"/>
        <v>1</v>
      </c>
      <c r="UH833" s="8">
        <f t="shared" si="68"/>
        <v>1</v>
      </c>
      <c r="UI833" s="8">
        <f t="shared" si="69"/>
        <v>0</v>
      </c>
      <c r="UJ833" s="8">
        <f t="shared" si="70"/>
        <v>0</v>
      </c>
      <c r="UK833" s="8">
        <f t="shared" si="71"/>
        <v>0</v>
      </c>
      <c r="UN833" s="8">
        <f t="array" aca="1" ref="UN833" ca="1">SUM(IF($O$5:$PX$5&gt;=$UN$5,IF($O$5:$PX$5&lt;$UO$5,LEN($O833:$PX833)-LEN(SUBSTITUTE(UPPER($O833:$PX833),"R","")))))</f>
        <v>0</v>
      </c>
      <c r="UO833" s="8">
        <f t="array" aca="1" ref="UO833" ca="1">SUM(IF($O$5:$PX$5&gt;=$UN$5,IF($O$5:$PX$5&lt;$UO$5,LEN($O833:$PX833)-LEN(SUBSTITUTE(UPPER($O833:$PX833),"A","")))))</f>
        <v>0</v>
      </c>
      <c r="UP833" s="8">
        <f t="array" aca="1" ref="UP833" ca="1">SUM(IF($O$5:$PX$5&gt;=$UN$5,IF($O$5:$PX$5&lt;$UO$5,LEN($O833:$PX833)-LEN(SUBSTITUTE(UPPER($O833:$PX833),"P","")))))</f>
        <v>0</v>
      </c>
    </row>
    <row r="834" spans="2:562" x14ac:dyDescent="0.25">
      <c r="B834" s="60">
        <v>829</v>
      </c>
      <c r="C834" s="60" t="s">
        <v>17997</v>
      </c>
      <c r="D834" s="60" t="s">
        <v>10273</v>
      </c>
      <c r="E834" s="60">
        <v>7</v>
      </c>
      <c r="F834" s="60" t="s">
        <v>17815</v>
      </c>
      <c r="G834" s="60" t="s">
        <v>17888</v>
      </c>
      <c r="H834" s="60" t="s">
        <v>17923</v>
      </c>
      <c r="I834" s="60" t="s">
        <v>10</v>
      </c>
      <c r="J834" s="60" t="s">
        <v>11</v>
      </c>
      <c r="L834" s="60" t="s">
        <v>17952</v>
      </c>
      <c r="CJ834" s="8" t="s">
        <v>17917</v>
      </c>
      <c r="UA834" s="8">
        <f t="array" ref="UA834">SUM(LEN($O834:$PX834))-SUM(LEN(SUBSTITUTE(UPPER($O834:$PX834),"R","")))</f>
        <v>1</v>
      </c>
      <c r="UB834" s="8">
        <f t="array" ref="UB834">SUM(LEN($O834:$PX834))-SUM(LEN(SUBSTITUTE(UPPER($O834:$PX834),"A","")))</f>
        <v>0</v>
      </c>
      <c r="UC834" s="8">
        <f t="array" ref="UC834">SUM(LEN($O834:$PX834))-SUM(LEN(SUBSTITUTE(UPPER($O834:$PX834),"P","")))</f>
        <v>0</v>
      </c>
      <c r="UG834" s="8">
        <f t="shared" si="67"/>
        <v>1</v>
      </c>
      <c r="UH834" s="8">
        <f t="shared" si="68"/>
        <v>1</v>
      </c>
      <c r="UI834" s="8">
        <f t="shared" si="69"/>
        <v>0</v>
      </c>
      <c r="UJ834" s="8">
        <f t="shared" si="70"/>
        <v>0</v>
      </c>
      <c r="UK834" s="8">
        <f t="shared" si="71"/>
        <v>0</v>
      </c>
      <c r="UN834" s="8">
        <f t="array" aca="1" ref="UN834" ca="1">SUM(IF($O$5:$PX$5&gt;=$UN$5,IF($O$5:$PX$5&lt;$UO$5,LEN($O834:$PX834)-LEN(SUBSTITUTE(UPPER($O834:$PX834),"R","")))))</f>
        <v>0</v>
      </c>
      <c r="UO834" s="8">
        <f t="array" aca="1" ref="UO834" ca="1">SUM(IF($O$5:$PX$5&gt;=$UN$5,IF($O$5:$PX$5&lt;$UO$5,LEN($O834:$PX834)-LEN(SUBSTITUTE(UPPER($O834:$PX834),"A","")))))</f>
        <v>0</v>
      </c>
      <c r="UP834" s="8">
        <f t="array" aca="1" ref="UP834" ca="1">SUM(IF($O$5:$PX$5&gt;=$UN$5,IF($O$5:$PX$5&lt;$UO$5,LEN($O834:$PX834)-LEN(SUBSTITUTE(UPPER($O834:$PX834),"P","")))))</f>
        <v>0</v>
      </c>
    </row>
    <row r="835" spans="2:562" x14ac:dyDescent="0.25">
      <c r="B835" s="60">
        <v>830</v>
      </c>
      <c r="C835" s="60" t="s">
        <v>17997</v>
      </c>
      <c r="D835" s="60" t="s">
        <v>10273</v>
      </c>
      <c r="E835" s="60">
        <v>9</v>
      </c>
      <c r="F835" s="60" t="s">
        <v>17842</v>
      </c>
      <c r="G835" s="60" t="s">
        <v>17889</v>
      </c>
      <c r="H835" s="60" t="s">
        <v>17923</v>
      </c>
      <c r="I835" s="60" t="s">
        <v>10</v>
      </c>
      <c r="J835" s="60" t="s">
        <v>11</v>
      </c>
      <c r="L835" s="60" t="s">
        <v>17952</v>
      </c>
      <c r="CJ835" s="8" t="s">
        <v>17917</v>
      </c>
      <c r="UA835" s="8">
        <f t="array" ref="UA835">SUM(LEN($O835:$PX835))-SUM(LEN(SUBSTITUTE(UPPER($O835:$PX835),"R","")))</f>
        <v>1</v>
      </c>
      <c r="UB835" s="8">
        <f t="array" ref="UB835">SUM(LEN($O835:$PX835))-SUM(LEN(SUBSTITUTE(UPPER($O835:$PX835),"A","")))</f>
        <v>0</v>
      </c>
      <c r="UC835" s="8">
        <f t="array" ref="UC835">SUM(LEN($O835:$PX835))-SUM(LEN(SUBSTITUTE(UPPER($O835:$PX835),"P","")))</f>
        <v>0</v>
      </c>
      <c r="UG835" s="8">
        <f t="shared" si="67"/>
        <v>1</v>
      </c>
      <c r="UH835" s="8">
        <f t="shared" si="68"/>
        <v>1</v>
      </c>
      <c r="UI835" s="8">
        <f t="shared" si="69"/>
        <v>0</v>
      </c>
      <c r="UJ835" s="8">
        <f t="shared" si="70"/>
        <v>0</v>
      </c>
      <c r="UK835" s="8">
        <f t="shared" si="71"/>
        <v>0</v>
      </c>
      <c r="UN835" s="8">
        <f t="array" aca="1" ref="UN835" ca="1">SUM(IF($O$5:$PX$5&gt;=$UN$5,IF($O$5:$PX$5&lt;$UO$5,LEN($O835:$PX835)-LEN(SUBSTITUTE(UPPER($O835:$PX835),"R","")))))</f>
        <v>0</v>
      </c>
      <c r="UO835" s="8">
        <f t="array" aca="1" ref="UO835" ca="1">SUM(IF($O$5:$PX$5&gt;=$UN$5,IF($O$5:$PX$5&lt;$UO$5,LEN($O835:$PX835)-LEN(SUBSTITUTE(UPPER($O835:$PX835),"A","")))))</f>
        <v>0</v>
      </c>
      <c r="UP835" s="8">
        <f t="array" aca="1" ref="UP835" ca="1">SUM(IF($O$5:$PX$5&gt;=$UN$5,IF($O$5:$PX$5&lt;$UO$5,LEN($O835:$PX835)-LEN(SUBSTITUTE(UPPER($O835:$PX835),"P","")))))</f>
        <v>0</v>
      </c>
    </row>
    <row r="836" spans="2:562" x14ac:dyDescent="0.25">
      <c r="B836" s="60">
        <v>831</v>
      </c>
      <c r="C836" s="60" t="s">
        <v>17997</v>
      </c>
      <c r="D836" s="60" t="s">
        <v>10273</v>
      </c>
      <c r="E836" s="60">
        <v>9</v>
      </c>
      <c r="F836" s="60" t="s">
        <v>17815</v>
      </c>
      <c r="G836" s="60" t="s">
        <v>17889</v>
      </c>
      <c r="H836" s="60" t="s">
        <v>17923</v>
      </c>
      <c r="I836" s="60" t="s">
        <v>10</v>
      </c>
      <c r="J836" s="60" t="s">
        <v>11</v>
      </c>
      <c r="L836" s="60" t="s">
        <v>17952</v>
      </c>
      <c r="CJ836" s="8" t="s">
        <v>17917</v>
      </c>
      <c r="UA836" s="8">
        <f t="array" ref="UA836">SUM(LEN($O836:$PX836))-SUM(LEN(SUBSTITUTE(UPPER($O836:$PX836),"R","")))</f>
        <v>1</v>
      </c>
      <c r="UB836" s="8">
        <f t="array" ref="UB836">SUM(LEN($O836:$PX836))-SUM(LEN(SUBSTITUTE(UPPER($O836:$PX836),"A","")))</f>
        <v>0</v>
      </c>
      <c r="UC836" s="8">
        <f t="array" ref="UC836">SUM(LEN($O836:$PX836))-SUM(LEN(SUBSTITUTE(UPPER($O836:$PX836),"P","")))</f>
        <v>0</v>
      </c>
      <c r="UG836" s="8">
        <f t="shared" si="67"/>
        <v>1</v>
      </c>
      <c r="UH836" s="8">
        <f t="shared" si="68"/>
        <v>1</v>
      </c>
      <c r="UI836" s="8">
        <f t="shared" si="69"/>
        <v>0</v>
      </c>
      <c r="UJ836" s="8">
        <f t="shared" si="70"/>
        <v>0</v>
      </c>
      <c r="UK836" s="8">
        <f t="shared" si="71"/>
        <v>0</v>
      </c>
      <c r="UN836" s="8">
        <f t="array" aca="1" ref="UN836" ca="1">SUM(IF($O$5:$PX$5&gt;=$UN$5,IF($O$5:$PX$5&lt;$UO$5,LEN($O836:$PX836)-LEN(SUBSTITUTE(UPPER($O836:$PX836),"R","")))))</f>
        <v>0</v>
      </c>
      <c r="UO836" s="8">
        <f t="array" aca="1" ref="UO836" ca="1">SUM(IF($O$5:$PX$5&gt;=$UN$5,IF($O$5:$PX$5&lt;$UO$5,LEN($O836:$PX836)-LEN(SUBSTITUTE(UPPER($O836:$PX836),"A","")))))</f>
        <v>0</v>
      </c>
      <c r="UP836" s="8">
        <f t="array" aca="1" ref="UP836" ca="1">SUM(IF($O$5:$PX$5&gt;=$UN$5,IF($O$5:$PX$5&lt;$UO$5,LEN($O836:$PX836)-LEN(SUBSTITUTE(UPPER($O836:$PX836),"P","")))))</f>
        <v>0</v>
      </c>
    </row>
    <row r="837" spans="2:562" x14ac:dyDescent="0.25">
      <c r="B837" s="60">
        <v>832</v>
      </c>
      <c r="C837" s="60" t="s">
        <v>17997</v>
      </c>
      <c r="D837" s="60" t="s">
        <v>10273</v>
      </c>
      <c r="E837" s="60">
        <v>8</v>
      </c>
      <c r="F837" s="60" t="s">
        <v>17815</v>
      </c>
      <c r="G837" s="60" t="s">
        <v>17888</v>
      </c>
      <c r="H837" s="60" t="s">
        <v>17923</v>
      </c>
      <c r="I837" s="60" t="s">
        <v>10</v>
      </c>
      <c r="J837" s="60" t="s">
        <v>11</v>
      </c>
      <c r="L837" s="60" t="s">
        <v>17952</v>
      </c>
      <c r="CJ837" s="8" t="s">
        <v>17917</v>
      </c>
      <c r="UA837" s="8">
        <f t="array" ref="UA837">SUM(LEN($O837:$PX837))-SUM(LEN(SUBSTITUTE(UPPER($O837:$PX837),"R","")))</f>
        <v>1</v>
      </c>
      <c r="UB837" s="8">
        <f t="array" ref="UB837">SUM(LEN($O837:$PX837))-SUM(LEN(SUBSTITUTE(UPPER($O837:$PX837),"A","")))</f>
        <v>0</v>
      </c>
      <c r="UC837" s="8">
        <f t="array" ref="UC837">SUM(LEN($O837:$PX837))-SUM(LEN(SUBSTITUTE(UPPER($O837:$PX837),"P","")))</f>
        <v>0</v>
      </c>
      <c r="UG837" s="8">
        <f t="shared" si="67"/>
        <v>1</v>
      </c>
      <c r="UH837" s="8">
        <f t="shared" si="68"/>
        <v>1</v>
      </c>
      <c r="UI837" s="8">
        <f t="shared" si="69"/>
        <v>0</v>
      </c>
      <c r="UJ837" s="8">
        <f t="shared" si="70"/>
        <v>0</v>
      </c>
      <c r="UK837" s="8">
        <f t="shared" si="71"/>
        <v>0</v>
      </c>
      <c r="UN837" s="8">
        <f t="array" aca="1" ref="UN837" ca="1">SUM(IF($O$5:$PX$5&gt;=$UN$5,IF($O$5:$PX$5&lt;$UO$5,LEN($O837:$PX837)-LEN(SUBSTITUTE(UPPER($O837:$PX837),"R","")))))</f>
        <v>0</v>
      </c>
      <c r="UO837" s="8">
        <f t="array" aca="1" ref="UO837" ca="1">SUM(IF($O$5:$PX$5&gt;=$UN$5,IF($O$5:$PX$5&lt;$UO$5,LEN($O837:$PX837)-LEN(SUBSTITUTE(UPPER($O837:$PX837),"A","")))))</f>
        <v>0</v>
      </c>
      <c r="UP837" s="8">
        <f t="array" aca="1" ref="UP837" ca="1">SUM(IF($O$5:$PX$5&gt;=$UN$5,IF($O$5:$PX$5&lt;$UO$5,LEN($O837:$PX837)-LEN(SUBSTITUTE(UPPER($O837:$PX837),"P","")))))</f>
        <v>0</v>
      </c>
    </row>
    <row r="838" spans="2:562" x14ac:dyDescent="0.25">
      <c r="B838" s="60">
        <v>833</v>
      </c>
      <c r="C838" s="60" t="s">
        <v>17997</v>
      </c>
      <c r="D838" s="60" t="s">
        <v>10273</v>
      </c>
      <c r="E838" s="60">
        <v>8</v>
      </c>
      <c r="F838" s="60" t="s">
        <v>17815</v>
      </c>
      <c r="G838" s="60" t="s">
        <v>17888</v>
      </c>
      <c r="H838" s="60" t="s">
        <v>17923</v>
      </c>
      <c r="I838" s="60" t="s">
        <v>10</v>
      </c>
      <c r="J838" s="60" t="s">
        <v>11</v>
      </c>
      <c r="L838" s="60" t="s">
        <v>17952</v>
      </c>
      <c r="CJ838" s="8" t="s">
        <v>17917</v>
      </c>
      <c r="UA838" s="8">
        <f t="array" ref="UA838">SUM(LEN($O838:$PX838))-SUM(LEN(SUBSTITUTE(UPPER($O838:$PX838),"R","")))</f>
        <v>1</v>
      </c>
      <c r="UB838" s="8">
        <f t="array" ref="UB838">SUM(LEN($O838:$PX838))-SUM(LEN(SUBSTITUTE(UPPER($O838:$PX838),"A","")))</f>
        <v>0</v>
      </c>
      <c r="UC838" s="8">
        <f t="array" ref="UC838">SUM(LEN($O838:$PX838))-SUM(LEN(SUBSTITUTE(UPPER($O838:$PX838),"P","")))</f>
        <v>0</v>
      </c>
      <c r="UG838" s="8">
        <f t="shared" si="67"/>
        <v>1</v>
      </c>
      <c r="UH838" s="8">
        <f t="shared" si="68"/>
        <v>1</v>
      </c>
      <c r="UI838" s="8">
        <f t="shared" si="69"/>
        <v>0</v>
      </c>
      <c r="UJ838" s="8">
        <f t="shared" si="70"/>
        <v>0</v>
      </c>
      <c r="UK838" s="8">
        <f t="shared" si="71"/>
        <v>0</v>
      </c>
      <c r="UN838" s="8">
        <f t="array" aca="1" ref="UN838" ca="1">SUM(IF($O$5:$PX$5&gt;=$UN$5,IF($O$5:$PX$5&lt;$UO$5,LEN($O838:$PX838)-LEN(SUBSTITUTE(UPPER($O838:$PX838),"R","")))))</f>
        <v>0</v>
      </c>
      <c r="UO838" s="8">
        <f t="array" aca="1" ref="UO838" ca="1">SUM(IF($O$5:$PX$5&gt;=$UN$5,IF($O$5:$PX$5&lt;$UO$5,LEN($O838:$PX838)-LEN(SUBSTITUTE(UPPER($O838:$PX838),"A","")))))</f>
        <v>0</v>
      </c>
      <c r="UP838" s="8">
        <f t="array" aca="1" ref="UP838" ca="1">SUM(IF($O$5:$PX$5&gt;=$UN$5,IF($O$5:$PX$5&lt;$UO$5,LEN($O838:$PX838)-LEN(SUBSTITUTE(UPPER($O838:$PX838),"P","")))))</f>
        <v>0</v>
      </c>
    </row>
    <row r="839" spans="2:562" x14ac:dyDescent="0.25">
      <c r="B839" s="60">
        <v>834</v>
      </c>
      <c r="C839" s="60" t="s">
        <v>17997</v>
      </c>
      <c r="D839" s="60" t="s">
        <v>10273</v>
      </c>
      <c r="E839" s="60">
        <v>13</v>
      </c>
      <c r="F839" s="60" t="s">
        <v>17815</v>
      </c>
      <c r="G839" s="60" t="s">
        <v>17892</v>
      </c>
      <c r="H839" s="60" t="s">
        <v>17923</v>
      </c>
      <c r="I839" s="60" t="s">
        <v>10</v>
      </c>
      <c r="J839" s="60" t="s">
        <v>11</v>
      </c>
      <c r="L839" s="60" t="s">
        <v>17945</v>
      </c>
      <c r="CJ839" s="8" t="s">
        <v>17917</v>
      </c>
      <c r="CK839" s="8" t="s">
        <v>17917</v>
      </c>
      <c r="UA839" s="8">
        <f t="array" ref="UA839">SUM(LEN($O839:$PX839))-SUM(LEN(SUBSTITUTE(UPPER($O839:$PX839),"R","")))</f>
        <v>2</v>
      </c>
      <c r="UB839" s="8">
        <f t="array" ref="UB839">SUM(LEN($O839:$PX839))-SUM(LEN(SUBSTITUTE(UPPER($O839:$PX839),"A","")))</f>
        <v>0</v>
      </c>
      <c r="UC839" s="8">
        <f t="array" ref="UC839">SUM(LEN($O839:$PX839))-SUM(LEN(SUBSTITUTE(UPPER($O839:$PX839),"P","")))</f>
        <v>0</v>
      </c>
      <c r="UG839" s="8">
        <f t="shared" ref="UG839:UG902" si="72">SUM(UA839:UF839)</f>
        <v>2</v>
      </c>
      <c r="UH839" s="8">
        <f t="shared" ref="UH839:UH902" si="73">IF(OR($G839="Grade 1",$G839="Grade 2",$G839="Grade 3"),1,0)</f>
        <v>0</v>
      </c>
      <c r="UI839" s="8">
        <f t="shared" ref="UI839:UI902" si="74">IF(OR($G839="Grade 4",$G839="Grade 5",$G839="Grade 6"),1,0)</f>
        <v>1</v>
      </c>
      <c r="UJ839" s="8">
        <f t="shared" ref="UJ839:UJ902" si="75">IF(OR($G839="Grade 7",$G839="Grade 8",$G839="Grade 9"),1,0)</f>
        <v>0</v>
      </c>
      <c r="UK839" s="8">
        <f t="shared" ref="UK839:UK902" si="76">IF(OR($G839="Grade 10",$G839="Grade 11",$G839="Grade 12"),1,0)</f>
        <v>0</v>
      </c>
      <c r="UN839" s="8">
        <f t="array" aca="1" ref="UN839" ca="1">SUM(IF($O$5:$PX$5&gt;=$UN$5,IF($O$5:$PX$5&lt;$UO$5,LEN($O839:$PX839)-LEN(SUBSTITUTE(UPPER($O839:$PX839),"R","")))))</f>
        <v>0</v>
      </c>
      <c r="UO839" s="8">
        <f t="array" aca="1" ref="UO839" ca="1">SUM(IF($O$5:$PX$5&gt;=$UN$5,IF($O$5:$PX$5&lt;$UO$5,LEN($O839:$PX839)-LEN(SUBSTITUTE(UPPER($O839:$PX839),"A","")))))</f>
        <v>0</v>
      </c>
      <c r="UP839" s="8">
        <f t="array" aca="1" ref="UP839" ca="1">SUM(IF($O$5:$PX$5&gt;=$UN$5,IF($O$5:$PX$5&lt;$UO$5,LEN($O839:$PX839)-LEN(SUBSTITUTE(UPPER($O839:$PX839),"P","")))))</f>
        <v>0</v>
      </c>
    </row>
    <row r="840" spans="2:562" x14ac:dyDescent="0.25">
      <c r="B840" s="60">
        <v>835</v>
      </c>
      <c r="C840" s="60" t="s">
        <v>17997</v>
      </c>
      <c r="D840" s="60" t="s">
        <v>10273</v>
      </c>
      <c r="E840" s="60">
        <v>6</v>
      </c>
      <c r="F840" s="60" t="s">
        <v>17842</v>
      </c>
      <c r="G840" s="60" t="s">
        <v>17887</v>
      </c>
      <c r="H840" s="60" t="s">
        <v>17923</v>
      </c>
      <c r="I840" s="60" t="s">
        <v>10</v>
      </c>
      <c r="J840" s="60" t="s">
        <v>11</v>
      </c>
      <c r="L840" s="60" t="s">
        <v>17945</v>
      </c>
      <c r="CJ840" s="8" t="s">
        <v>17917</v>
      </c>
      <c r="CK840" s="8" t="s">
        <v>17917</v>
      </c>
      <c r="UA840" s="8">
        <f t="array" ref="UA840">SUM(LEN($O840:$PX840))-SUM(LEN(SUBSTITUTE(UPPER($O840:$PX840),"R","")))</f>
        <v>2</v>
      </c>
      <c r="UB840" s="8">
        <f t="array" ref="UB840">SUM(LEN($O840:$PX840))-SUM(LEN(SUBSTITUTE(UPPER($O840:$PX840),"A","")))</f>
        <v>0</v>
      </c>
      <c r="UC840" s="8">
        <f t="array" ref="UC840">SUM(LEN($O840:$PX840))-SUM(LEN(SUBSTITUTE(UPPER($O840:$PX840),"P","")))</f>
        <v>0</v>
      </c>
      <c r="UG840" s="8">
        <f t="shared" si="72"/>
        <v>2</v>
      </c>
      <c r="UH840" s="8">
        <f t="shared" si="73"/>
        <v>1</v>
      </c>
      <c r="UI840" s="8">
        <f t="shared" si="74"/>
        <v>0</v>
      </c>
      <c r="UJ840" s="8">
        <f t="shared" si="75"/>
        <v>0</v>
      </c>
      <c r="UK840" s="8">
        <f t="shared" si="76"/>
        <v>0</v>
      </c>
      <c r="UN840" s="8">
        <f t="array" aca="1" ref="UN840" ca="1">SUM(IF($O$5:$PX$5&gt;=$UN$5,IF($O$5:$PX$5&lt;$UO$5,LEN($O840:$PX840)-LEN(SUBSTITUTE(UPPER($O840:$PX840),"R","")))))</f>
        <v>0</v>
      </c>
      <c r="UO840" s="8">
        <f t="array" aca="1" ref="UO840" ca="1">SUM(IF($O$5:$PX$5&gt;=$UN$5,IF($O$5:$PX$5&lt;$UO$5,LEN($O840:$PX840)-LEN(SUBSTITUTE(UPPER($O840:$PX840),"A","")))))</f>
        <v>0</v>
      </c>
      <c r="UP840" s="8">
        <f t="array" aca="1" ref="UP840" ca="1">SUM(IF($O$5:$PX$5&gt;=$UN$5,IF($O$5:$PX$5&lt;$UO$5,LEN($O840:$PX840)-LEN(SUBSTITUTE(UPPER($O840:$PX840),"P","")))))</f>
        <v>0</v>
      </c>
    </row>
    <row r="841" spans="2:562" x14ac:dyDescent="0.25">
      <c r="B841" s="60">
        <v>836</v>
      </c>
      <c r="C841" s="60" t="s">
        <v>17997</v>
      </c>
      <c r="D841" s="60" t="s">
        <v>10273</v>
      </c>
      <c r="E841" s="60">
        <v>9</v>
      </c>
      <c r="F841" s="60" t="s">
        <v>17842</v>
      </c>
      <c r="G841" s="60" t="s">
        <v>17889</v>
      </c>
      <c r="H841" s="60" t="s">
        <v>17923</v>
      </c>
      <c r="I841" s="60" t="s">
        <v>10</v>
      </c>
      <c r="J841" s="60" t="s">
        <v>11</v>
      </c>
      <c r="L841" s="60" t="s">
        <v>17950</v>
      </c>
      <c r="CJ841" s="8" t="s">
        <v>17917</v>
      </c>
      <c r="CK841" s="8" t="s">
        <v>17917</v>
      </c>
      <c r="UA841" s="8">
        <f t="array" ref="UA841">SUM(LEN($O841:$PX841))-SUM(LEN(SUBSTITUTE(UPPER($O841:$PX841),"R","")))</f>
        <v>2</v>
      </c>
      <c r="UB841" s="8">
        <f t="array" ref="UB841">SUM(LEN($O841:$PX841))-SUM(LEN(SUBSTITUTE(UPPER($O841:$PX841),"A","")))</f>
        <v>0</v>
      </c>
      <c r="UC841" s="8">
        <f t="array" ref="UC841">SUM(LEN($O841:$PX841))-SUM(LEN(SUBSTITUTE(UPPER($O841:$PX841),"P","")))</f>
        <v>0</v>
      </c>
      <c r="UG841" s="8">
        <f t="shared" si="72"/>
        <v>2</v>
      </c>
      <c r="UH841" s="8">
        <f t="shared" si="73"/>
        <v>1</v>
      </c>
      <c r="UI841" s="8">
        <f t="shared" si="74"/>
        <v>0</v>
      </c>
      <c r="UJ841" s="8">
        <f t="shared" si="75"/>
        <v>0</v>
      </c>
      <c r="UK841" s="8">
        <f t="shared" si="76"/>
        <v>0</v>
      </c>
      <c r="UN841" s="8">
        <f t="array" aca="1" ref="UN841" ca="1">SUM(IF($O$5:$PX$5&gt;=$UN$5,IF($O$5:$PX$5&lt;$UO$5,LEN($O841:$PX841)-LEN(SUBSTITUTE(UPPER($O841:$PX841),"R","")))))</f>
        <v>0</v>
      </c>
      <c r="UO841" s="8">
        <f t="array" aca="1" ref="UO841" ca="1">SUM(IF($O$5:$PX$5&gt;=$UN$5,IF($O$5:$PX$5&lt;$UO$5,LEN($O841:$PX841)-LEN(SUBSTITUTE(UPPER($O841:$PX841),"A","")))))</f>
        <v>0</v>
      </c>
      <c r="UP841" s="8">
        <f t="array" aca="1" ref="UP841" ca="1">SUM(IF($O$5:$PX$5&gt;=$UN$5,IF($O$5:$PX$5&lt;$UO$5,LEN($O841:$PX841)-LEN(SUBSTITUTE(UPPER($O841:$PX841),"P","")))))</f>
        <v>0</v>
      </c>
    </row>
    <row r="842" spans="2:562" x14ac:dyDescent="0.25">
      <c r="B842" s="60">
        <v>837</v>
      </c>
      <c r="C842" s="60" t="s">
        <v>17997</v>
      </c>
      <c r="D842" s="60" t="s">
        <v>10274</v>
      </c>
      <c r="E842" s="60">
        <v>11</v>
      </c>
      <c r="F842" s="60" t="s">
        <v>17815</v>
      </c>
      <c r="G842" s="60" t="s">
        <v>17892</v>
      </c>
      <c r="H842" s="60" t="s">
        <v>17923</v>
      </c>
      <c r="I842" s="60" t="s">
        <v>1938</v>
      </c>
      <c r="J842" s="60" t="s">
        <v>9582</v>
      </c>
      <c r="K842" s="60" t="s">
        <v>9582</v>
      </c>
      <c r="L842" s="60" t="s">
        <v>17947</v>
      </c>
      <c r="M842" s="60">
        <v>33.84907493</v>
      </c>
      <c r="N842" s="60">
        <v>35.902697259999997</v>
      </c>
      <c r="AO842" s="8" t="s">
        <v>17801</v>
      </c>
      <c r="AP842" s="8" t="s">
        <v>17801</v>
      </c>
      <c r="AQ842" s="8" t="s">
        <v>17948</v>
      </c>
      <c r="AV842" s="8" t="s">
        <v>17801</v>
      </c>
      <c r="AW842" s="8" t="s">
        <v>17801</v>
      </c>
      <c r="BC842" s="8" t="s">
        <v>17801</v>
      </c>
      <c r="BD842" s="8" t="s">
        <v>17801</v>
      </c>
      <c r="BE842" s="8" t="s">
        <v>17948</v>
      </c>
      <c r="BJ842" s="8" t="s">
        <v>17801</v>
      </c>
      <c r="BL842" s="8" t="s">
        <v>17948</v>
      </c>
      <c r="BQ842" s="8" t="s">
        <v>17801</v>
      </c>
      <c r="BR842" s="8" t="s">
        <v>17801</v>
      </c>
      <c r="BX842" s="8" t="s">
        <v>17801</v>
      </c>
      <c r="BY842" s="8" t="s">
        <v>17801</v>
      </c>
      <c r="BZ842" s="8" t="s">
        <v>17948</v>
      </c>
      <c r="CE842" s="8" t="s">
        <v>17801</v>
      </c>
      <c r="CF842" s="8" t="s">
        <v>17801</v>
      </c>
      <c r="CG842" s="8" t="s">
        <v>17948</v>
      </c>
      <c r="CL842" s="8" t="s">
        <v>17801</v>
      </c>
      <c r="UA842" s="8">
        <f t="array" ref="UA842">SUM(LEN($O842:$PX842))-SUM(LEN(SUBSTITUTE(UPPER($O842:$PX842),"R","")))</f>
        <v>19</v>
      </c>
      <c r="UB842" s="8">
        <f t="array" ref="UB842">SUM(LEN($O842:$PX842))-SUM(LEN(SUBSTITUTE(UPPER($O842:$PX842),"A","")))</f>
        <v>0</v>
      </c>
      <c r="UC842" s="8">
        <f t="array" ref="UC842">SUM(LEN($O842:$PX842))-SUM(LEN(SUBSTITUTE(UPPER($O842:$PX842),"P","")))</f>
        <v>5</v>
      </c>
      <c r="UG842" s="8">
        <f t="shared" si="72"/>
        <v>24</v>
      </c>
      <c r="UH842" s="8">
        <f t="shared" si="73"/>
        <v>0</v>
      </c>
      <c r="UI842" s="8">
        <f t="shared" si="74"/>
        <v>1</v>
      </c>
      <c r="UJ842" s="8">
        <f t="shared" si="75"/>
        <v>0</v>
      </c>
      <c r="UK842" s="8">
        <f t="shared" si="76"/>
        <v>0</v>
      </c>
      <c r="UN842" s="8">
        <f t="array" aca="1" ref="UN842" ca="1">SUM(IF($O$5:$PX$5&gt;=$UN$5,IF($O$5:$PX$5&lt;$UO$5,LEN($O842:$PX842)-LEN(SUBSTITUTE(UPPER($O842:$PX842),"R","")))))</f>
        <v>0</v>
      </c>
      <c r="UO842" s="8">
        <f t="array" aca="1" ref="UO842" ca="1">SUM(IF($O$5:$PX$5&gt;=$UN$5,IF($O$5:$PX$5&lt;$UO$5,LEN($O842:$PX842)-LEN(SUBSTITUTE(UPPER($O842:$PX842),"A","")))))</f>
        <v>0</v>
      </c>
      <c r="UP842" s="8">
        <f t="array" aca="1" ref="UP842" ca="1">SUM(IF($O$5:$PX$5&gt;=$UN$5,IF($O$5:$PX$5&lt;$UO$5,LEN($O842:$PX842)-LEN(SUBSTITUTE(UPPER($O842:$PX842),"P","")))))</f>
        <v>0</v>
      </c>
    </row>
    <row r="843" spans="2:562" x14ac:dyDescent="0.25">
      <c r="B843" s="60">
        <v>838</v>
      </c>
      <c r="C843" s="60" t="s">
        <v>17997</v>
      </c>
      <c r="D843" s="60" t="s">
        <v>10274</v>
      </c>
      <c r="E843" s="60">
        <v>12</v>
      </c>
      <c r="F843" s="60" t="s">
        <v>17815</v>
      </c>
      <c r="G843" s="60" t="s">
        <v>17892</v>
      </c>
      <c r="H843" s="60" t="s">
        <v>17923</v>
      </c>
      <c r="I843" s="60" t="s">
        <v>1938</v>
      </c>
      <c r="J843" s="60" t="s">
        <v>9582</v>
      </c>
      <c r="K843" s="60" t="s">
        <v>9736</v>
      </c>
      <c r="L843" s="60" t="s">
        <v>17947</v>
      </c>
      <c r="M843" s="60">
        <v>33.837169369999998</v>
      </c>
      <c r="N843" s="60">
        <v>35.91512771</v>
      </c>
      <c r="AO843" s="8" t="s">
        <v>17801</v>
      </c>
      <c r="AP843" s="8" t="s">
        <v>17801</v>
      </c>
      <c r="AQ843" s="8" t="s">
        <v>17948</v>
      </c>
      <c r="AV843" s="8" t="s">
        <v>17801</v>
      </c>
      <c r="AW843" s="8" t="s">
        <v>17801</v>
      </c>
      <c r="BC843" s="8" t="s">
        <v>17801</v>
      </c>
      <c r="BD843" s="8" t="s">
        <v>17801</v>
      </c>
      <c r="BE843" s="8" t="s">
        <v>17948</v>
      </c>
      <c r="BJ843" s="8" t="s">
        <v>17801</v>
      </c>
      <c r="BL843" s="8" t="s">
        <v>17948</v>
      </c>
      <c r="BQ843" s="8" t="s">
        <v>17801</v>
      </c>
      <c r="BR843" s="8" t="s">
        <v>17801</v>
      </c>
      <c r="BX843" s="8" t="s">
        <v>17801</v>
      </c>
      <c r="BY843" s="8" t="s">
        <v>17801</v>
      </c>
      <c r="BZ843" s="8" t="s">
        <v>17948</v>
      </c>
      <c r="CE843" s="8" t="s">
        <v>17801</v>
      </c>
      <c r="CF843" s="8" t="s">
        <v>17801</v>
      </c>
      <c r="CG843" s="8" t="s">
        <v>17948</v>
      </c>
      <c r="CL843" s="8" t="s">
        <v>17801</v>
      </c>
      <c r="UA843" s="8">
        <f t="array" ref="UA843">SUM(LEN($O843:$PX843))-SUM(LEN(SUBSTITUTE(UPPER($O843:$PX843),"R","")))</f>
        <v>19</v>
      </c>
      <c r="UB843" s="8">
        <f t="array" ref="UB843">SUM(LEN($O843:$PX843))-SUM(LEN(SUBSTITUTE(UPPER($O843:$PX843),"A","")))</f>
        <v>0</v>
      </c>
      <c r="UC843" s="8">
        <f t="array" ref="UC843">SUM(LEN($O843:$PX843))-SUM(LEN(SUBSTITUTE(UPPER($O843:$PX843),"P","")))</f>
        <v>5</v>
      </c>
      <c r="UG843" s="8">
        <f t="shared" si="72"/>
        <v>24</v>
      </c>
      <c r="UH843" s="8">
        <f t="shared" si="73"/>
        <v>0</v>
      </c>
      <c r="UI843" s="8">
        <f t="shared" si="74"/>
        <v>1</v>
      </c>
      <c r="UJ843" s="8">
        <f t="shared" si="75"/>
        <v>0</v>
      </c>
      <c r="UK843" s="8">
        <f t="shared" si="76"/>
        <v>0</v>
      </c>
      <c r="UN843" s="8">
        <f t="array" aca="1" ref="UN843" ca="1">SUM(IF($O$5:$PX$5&gt;=$UN$5,IF($O$5:$PX$5&lt;$UO$5,LEN($O843:$PX843)-LEN(SUBSTITUTE(UPPER($O843:$PX843),"R","")))))</f>
        <v>0</v>
      </c>
      <c r="UO843" s="8">
        <f t="array" aca="1" ref="UO843" ca="1">SUM(IF($O$5:$PX$5&gt;=$UN$5,IF($O$5:$PX$5&lt;$UO$5,LEN($O843:$PX843)-LEN(SUBSTITUTE(UPPER($O843:$PX843),"A","")))))</f>
        <v>0</v>
      </c>
      <c r="UP843" s="8">
        <f t="array" aca="1" ref="UP843" ca="1">SUM(IF($O$5:$PX$5&gt;=$UN$5,IF($O$5:$PX$5&lt;$UO$5,LEN($O843:$PX843)-LEN(SUBSTITUTE(UPPER($O843:$PX843),"P","")))))</f>
        <v>0</v>
      </c>
    </row>
    <row r="844" spans="2:562" x14ac:dyDescent="0.25">
      <c r="B844" s="60">
        <v>839</v>
      </c>
      <c r="C844" s="60" t="s">
        <v>17997</v>
      </c>
      <c r="D844" s="60" t="s">
        <v>10274</v>
      </c>
      <c r="E844" s="60">
        <v>12</v>
      </c>
      <c r="F844" s="60" t="s">
        <v>17815</v>
      </c>
      <c r="G844" s="60" t="s">
        <v>17892</v>
      </c>
      <c r="H844" s="60" t="s">
        <v>17923</v>
      </c>
      <c r="I844" s="60" t="s">
        <v>1938</v>
      </c>
      <c r="J844" s="60" t="s">
        <v>9582</v>
      </c>
      <c r="K844" s="60" t="s">
        <v>9582</v>
      </c>
      <c r="L844" s="60" t="s">
        <v>17947</v>
      </c>
      <c r="M844" s="60">
        <v>33.84907493</v>
      </c>
      <c r="N844" s="60">
        <v>35.902697259999997</v>
      </c>
      <c r="AO844" s="8" t="s">
        <v>17801</v>
      </c>
      <c r="AP844" s="8" t="s">
        <v>17801</v>
      </c>
      <c r="AQ844" s="8" t="s">
        <v>17948</v>
      </c>
      <c r="AV844" s="8" t="s">
        <v>17801</v>
      </c>
      <c r="AW844" s="8" t="s">
        <v>17801</v>
      </c>
      <c r="BC844" s="8" t="s">
        <v>17801</v>
      </c>
      <c r="BD844" s="8" t="s">
        <v>17801</v>
      </c>
      <c r="BE844" s="8" t="s">
        <v>17948</v>
      </c>
      <c r="BJ844" s="8" t="s">
        <v>17801</v>
      </c>
      <c r="BQ844" s="8" t="s">
        <v>17801</v>
      </c>
      <c r="BR844" s="8" t="s">
        <v>17801</v>
      </c>
      <c r="BX844" s="8" t="s">
        <v>17801</v>
      </c>
      <c r="BY844" s="8" t="s">
        <v>17801</v>
      </c>
      <c r="BZ844" s="8" t="s">
        <v>17948</v>
      </c>
      <c r="CE844" s="8" t="s">
        <v>17801</v>
      </c>
      <c r="CF844" s="8" t="s">
        <v>17801</v>
      </c>
      <c r="CG844" s="8" t="s">
        <v>17948</v>
      </c>
      <c r="CL844" s="8" t="s">
        <v>17801</v>
      </c>
      <c r="UA844" s="8">
        <f t="array" ref="UA844">SUM(LEN($O844:$PX844))-SUM(LEN(SUBSTITUTE(UPPER($O844:$PX844),"R","")))</f>
        <v>18</v>
      </c>
      <c r="UB844" s="8">
        <f t="array" ref="UB844">SUM(LEN($O844:$PX844))-SUM(LEN(SUBSTITUTE(UPPER($O844:$PX844),"A","")))</f>
        <v>0</v>
      </c>
      <c r="UC844" s="8">
        <f t="array" ref="UC844">SUM(LEN($O844:$PX844))-SUM(LEN(SUBSTITUTE(UPPER($O844:$PX844),"P","")))</f>
        <v>4</v>
      </c>
      <c r="UG844" s="8">
        <f t="shared" si="72"/>
        <v>22</v>
      </c>
      <c r="UH844" s="8">
        <f t="shared" si="73"/>
        <v>0</v>
      </c>
      <c r="UI844" s="8">
        <f t="shared" si="74"/>
        <v>1</v>
      </c>
      <c r="UJ844" s="8">
        <f t="shared" si="75"/>
        <v>0</v>
      </c>
      <c r="UK844" s="8">
        <f t="shared" si="76"/>
        <v>0</v>
      </c>
      <c r="UN844" s="8">
        <f t="array" aca="1" ref="UN844" ca="1">SUM(IF($O$5:$PX$5&gt;=$UN$5,IF($O$5:$PX$5&lt;$UO$5,LEN($O844:$PX844)-LEN(SUBSTITUTE(UPPER($O844:$PX844),"R","")))))</f>
        <v>0</v>
      </c>
      <c r="UO844" s="8">
        <f t="array" aca="1" ref="UO844" ca="1">SUM(IF($O$5:$PX$5&gt;=$UN$5,IF($O$5:$PX$5&lt;$UO$5,LEN($O844:$PX844)-LEN(SUBSTITUTE(UPPER($O844:$PX844),"A","")))))</f>
        <v>0</v>
      </c>
      <c r="UP844" s="8">
        <f t="array" aca="1" ref="UP844" ca="1">SUM(IF($O$5:$PX$5&gt;=$UN$5,IF($O$5:$PX$5&lt;$UO$5,LEN($O844:$PX844)-LEN(SUBSTITUTE(UPPER($O844:$PX844),"P","")))))</f>
        <v>0</v>
      </c>
    </row>
    <row r="845" spans="2:562" x14ac:dyDescent="0.25">
      <c r="B845" s="60">
        <v>840</v>
      </c>
      <c r="C845" s="60" t="s">
        <v>17997</v>
      </c>
      <c r="D845" s="60" t="s">
        <v>10273</v>
      </c>
      <c r="E845" s="60">
        <v>12</v>
      </c>
      <c r="F845" s="60" t="s">
        <v>17815</v>
      </c>
      <c r="G845" s="60" t="s">
        <v>17892</v>
      </c>
      <c r="H845" s="60" t="s">
        <v>17924</v>
      </c>
      <c r="I845" s="60" t="s">
        <v>1938</v>
      </c>
      <c r="J845" s="60" t="s">
        <v>9582</v>
      </c>
      <c r="K845" s="60" t="s">
        <v>177</v>
      </c>
      <c r="L845" s="60" t="s">
        <v>17947</v>
      </c>
      <c r="M845" s="60">
        <v>33.851310599999998</v>
      </c>
      <c r="N845" s="60">
        <v>35.897415780000003</v>
      </c>
      <c r="AO845" s="8" t="s">
        <v>17801</v>
      </c>
      <c r="AP845" s="8" t="s">
        <v>17801</v>
      </c>
      <c r="AQ845" s="8" t="s">
        <v>17948</v>
      </c>
      <c r="AV845" s="8" t="s">
        <v>17801</v>
      </c>
      <c r="AW845" s="8" t="s">
        <v>17801</v>
      </c>
      <c r="BC845" s="8" t="s">
        <v>17801</v>
      </c>
      <c r="BD845" s="8" t="s">
        <v>17801</v>
      </c>
      <c r="BE845" s="8" t="s">
        <v>17948</v>
      </c>
      <c r="BJ845" s="8" t="s">
        <v>17801</v>
      </c>
      <c r="BL845" s="8" t="s">
        <v>17948</v>
      </c>
      <c r="BQ845" s="8" t="s">
        <v>17801</v>
      </c>
      <c r="BR845" s="8" t="s">
        <v>17801</v>
      </c>
      <c r="BX845" s="8" t="s">
        <v>17801</v>
      </c>
      <c r="BY845" s="8" t="s">
        <v>17801</v>
      </c>
      <c r="BZ845" s="8" t="s">
        <v>17948</v>
      </c>
      <c r="CE845" s="8" t="s">
        <v>17801</v>
      </c>
      <c r="CF845" s="8" t="s">
        <v>17801</v>
      </c>
      <c r="CG845" s="8" t="s">
        <v>17948</v>
      </c>
      <c r="CL845" s="8" t="s">
        <v>17801</v>
      </c>
      <c r="UA845" s="8">
        <f t="array" ref="UA845">SUM(LEN($O845:$PX845))-SUM(LEN(SUBSTITUTE(UPPER($O845:$PX845),"R","")))</f>
        <v>19</v>
      </c>
      <c r="UB845" s="8">
        <f t="array" ref="UB845">SUM(LEN($O845:$PX845))-SUM(LEN(SUBSTITUTE(UPPER($O845:$PX845),"A","")))</f>
        <v>0</v>
      </c>
      <c r="UC845" s="8">
        <f t="array" ref="UC845">SUM(LEN($O845:$PX845))-SUM(LEN(SUBSTITUTE(UPPER($O845:$PX845),"P","")))</f>
        <v>5</v>
      </c>
      <c r="UG845" s="8">
        <f t="shared" si="72"/>
        <v>24</v>
      </c>
      <c r="UH845" s="8">
        <f t="shared" si="73"/>
        <v>0</v>
      </c>
      <c r="UI845" s="8">
        <f t="shared" si="74"/>
        <v>1</v>
      </c>
      <c r="UJ845" s="8">
        <f t="shared" si="75"/>
        <v>0</v>
      </c>
      <c r="UK845" s="8">
        <f t="shared" si="76"/>
        <v>0</v>
      </c>
      <c r="UN845" s="8">
        <f t="array" aca="1" ref="UN845" ca="1">SUM(IF($O$5:$PX$5&gt;=$UN$5,IF($O$5:$PX$5&lt;$UO$5,LEN($O845:$PX845)-LEN(SUBSTITUTE(UPPER($O845:$PX845),"R","")))))</f>
        <v>0</v>
      </c>
      <c r="UO845" s="8">
        <f t="array" aca="1" ref="UO845" ca="1">SUM(IF($O$5:$PX$5&gt;=$UN$5,IF($O$5:$PX$5&lt;$UO$5,LEN($O845:$PX845)-LEN(SUBSTITUTE(UPPER($O845:$PX845),"A","")))))</f>
        <v>0</v>
      </c>
      <c r="UP845" s="8">
        <f t="array" aca="1" ref="UP845" ca="1">SUM(IF($O$5:$PX$5&gt;=$UN$5,IF($O$5:$PX$5&lt;$UO$5,LEN($O845:$PX845)-LEN(SUBSTITUTE(UPPER($O845:$PX845),"P","")))))</f>
        <v>0</v>
      </c>
    </row>
    <row r="846" spans="2:562" x14ac:dyDescent="0.25">
      <c r="B846" s="60">
        <v>841</v>
      </c>
      <c r="C846" s="60" t="s">
        <v>17997</v>
      </c>
      <c r="D846" s="60" t="s">
        <v>10273</v>
      </c>
      <c r="E846" s="60">
        <v>13</v>
      </c>
      <c r="F846" s="60" t="s">
        <v>17815</v>
      </c>
      <c r="G846" s="60" t="s">
        <v>17892</v>
      </c>
      <c r="H846" s="60" t="s">
        <v>17924</v>
      </c>
      <c r="I846" s="60" t="s">
        <v>1938</v>
      </c>
      <c r="J846" s="60" t="s">
        <v>9582</v>
      </c>
      <c r="K846" s="60" t="s">
        <v>9736</v>
      </c>
      <c r="L846" s="60" t="s">
        <v>17947</v>
      </c>
      <c r="M846" s="60">
        <v>33.837169369999998</v>
      </c>
      <c r="N846" s="60">
        <v>35.91512771</v>
      </c>
      <c r="AO846" s="8" t="s">
        <v>17801</v>
      </c>
      <c r="AP846" s="8" t="s">
        <v>17801</v>
      </c>
      <c r="AQ846" s="8" t="s">
        <v>17948</v>
      </c>
      <c r="AV846" s="8" t="s">
        <v>17801</v>
      </c>
      <c r="AW846" s="8" t="s">
        <v>17801</v>
      </c>
      <c r="BC846" s="8" t="s">
        <v>17801</v>
      </c>
      <c r="BD846" s="8" t="s">
        <v>17801</v>
      </c>
      <c r="BE846" s="8" t="s">
        <v>17948</v>
      </c>
      <c r="BJ846" s="8" t="s">
        <v>17801</v>
      </c>
      <c r="BL846" s="8" t="s">
        <v>17948</v>
      </c>
      <c r="BQ846" s="8" t="s">
        <v>17801</v>
      </c>
      <c r="BR846" s="8" t="s">
        <v>17801</v>
      </c>
      <c r="BX846" s="8" t="s">
        <v>17801</v>
      </c>
      <c r="BY846" s="8" t="s">
        <v>17801</v>
      </c>
      <c r="BZ846" s="8" t="s">
        <v>17948</v>
      </c>
      <c r="CE846" s="8" t="s">
        <v>17801</v>
      </c>
      <c r="CF846" s="8" t="s">
        <v>17801</v>
      </c>
      <c r="CG846" s="8" t="s">
        <v>17948</v>
      </c>
      <c r="CL846" s="8" t="s">
        <v>17801</v>
      </c>
      <c r="UA846" s="8">
        <f t="array" ref="UA846">SUM(LEN($O846:$PX846))-SUM(LEN(SUBSTITUTE(UPPER($O846:$PX846),"R","")))</f>
        <v>19</v>
      </c>
      <c r="UB846" s="8">
        <f t="array" ref="UB846">SUM(LEN($O846:$PX846))-SUM(LEN(SUBSTITUTE(UPPER($O846:$PX846),"A","")))</f>
        <v>0</v>
      </c>
      <c r="UC846" s="8">
        <f t="array" ref="UC846">SUM(LEN($O846:$PX846))-SUM(LEN(SUBSTITUTE(UPPER($O846:$PX846),"P","")))</f>
        <v>5</v>
      </c>
      <c r="UG846" s="8">
        <f t="shared" si="72"/>
        <v>24</v>
      </c>
      <c r="UH846" s="8">
        <f t="shared" si="73"/>
        <v>0</v>
      </c>
      <c r="UI846" s="8">
        <f t="shared" si="74"/>
        <v>1</v>
      </c>
      <c r="UJ846" s="8">
        <f t="shared" si="75"/>
        <v>0</v>
      </c>
      <c r="UK846" s="8">
        <f t="shared" si="76"/>
        <v>0</v>
      </c>
      <c r="UN846" s="8">
        <f t="array" aca="1" ref="UN846" ca="1">SUM(IF($O$5:$PX$5&gt;=$UN$5,IF($O$5:$PX$5&lt;$UO$5,LEN($O846:$PX846)-LEN(SUBSTITUTE(UPPER($O846:$PX846),"R","")))))</f>
        <v>0</v>
      </c>
      <c r="UO846" s="8">
        <f t="array" aca="1" ref="UO846" ca="1">SUM(IF($O$5:$PX$5&gt;=$UN$5,IF($O$5:$PX$5&lt;$UO$5,LEN($O846:$PX846)-LEN(SUBSTITUTE(UPPER($O846:$PX846),"A","")))))</f>
        <v>0</v>
      </c>
      <c r="UP846" s="8">
        <f t="array" aca="1" ref="UP846" ca="1">SUM(IF($O$5:$PX$5&gt;=$UN$5,IF($O$5:$PX$5&lt;$UO$5,LEN($O846:$PX846)-LEN(SUBSTITUTE(UPPER($O846:$PX846),"P","")))))</f>
        <v>0</v>
      </c>
    </row>
    <row r="847" spans="2:562" x14ac:dyDescent="0.25">
      <c r="B847" s="60">
        <v>842</v>
      </c>
      <c r="C847" s="60" t="s">
        <v>17997</v>
      </c>
      <c r="D847" s="60" t="s">
        <v>10274</v>
      </c>
      <c r="E847" s="60">
        <v>12</v>
      </c>
      <c r="F847" s="60" t="s">
        <v>17815</v>
      </c>
      <c r="G847" s="60" t="s">
        <v>17892</v>
      </c>
      <c r="H847" s="60" t="s">
        <v>17923</v>
      </c>
      <c r="I847" s="60" t="s">
        <v>1938</v>
      </c>
      <c r="J847" s="60" t="s">
        <v>9582</v>
      </c>
      <c r="K847" s="60" t="s">
        <v>9582</v>
      </c>
      <c r="L847" s="60" t="s">
        <v>17947</v>
      </c>
      <c r="AO847" s="8" t="s">
        <v>17801</v>
      </c>
      <c r="AP847" s="8" t="s">
        <v>17801</v>
      </c>
      <c r="AQ847" s="8" t="s">
        <v>17948</v>
      </c>
      <c r="AV847" s="8" t="s">
        <v>17801</v>
      </c>
      <c r="AW847" s="8" t="s">
        <v>17801</v>
      </c>
      <c r="BC847" s="8" t="s">
        <v>17801</v>
      </c>
      <c r="BD847" s="8" t="s">
        <v>17801</v>
      </c>
      <c r="BE847" s="8" t="s">
        <v>17948</v>
      </c>
      <c r="BJ847" s="8" t="s">
        <v>17801</v>
      </c>
      <c r="BL847" s="8" t="s">
        <v>17948</v>
      </c>
      <c r="BQ847" s="8" t="s">
        <v>17801</v>
      </c>
      <c r="BR847" s="8" t="s">
        <v>17801</v>
      </c>
      <c r="BX847" s="8" t="s">
        <v>17801</v>
      </c>
      <c r="BY847" s="8" t="s">
        <v>17801</v>
      </c>
      <c r="BZ847" s="8" t="s">
        <v>17948</v>
      </c>
      <c r="CE847" s="8" t="s">
        <v>17801</v>
      </c>
      <c r="CF847" s="8" t="s">
        <v>17801</v>
      </c>
      <c r="CG847" s="8" t="s">
        <v>17948</v>
      </c>
      <c r="CL847" s="8" t="s">
        <v>17801</v>
      </c>
      <c r="UA847" s="8">
        <f t="array" ref="UA847">SUM(LEN($O847:$PX847))-SUM(LEN(SUBSTITUTE(UPPER($O847:$PX847),"R","")))</f>
        <v>19</v>
      </c>
      <c r="UB847" s="8">
        <f t="array" ref="UB847">SUM(LEN($O847:$PX847))-SUM(LEN(SUBSTITUTE(UPPER($O847:$PX847),"A","")))</f>
        <v>0</v>
      </c>
      <c r="UC847" s="8">
        <f t="array" ref="UC847">SUM(LEN($O847:$PX847))-SUM(LEN(SUBSTITUTE(UPPER($O847:$PX847),"P","")))</f>
        <v>5</v>
      </c>
      <c r="UG847" s="8">
        <f t="shared" si="72"/>
        <v>24</v>
      </c>
      <c r="UH847" s="8">
        <f t="shared" si="73"/>
        <v>0</v>
      </c>
      <c r="UI847" s="8">
        <f t="shared" si="74"/>
        <v>1</v>
      </c>
      <c r="UJ847" s="8">
        <f t="shared" si="75"/>
        <v>0</v>
      </c>
      <c r="UK847" s="8">
        <f t="shared" si="76"/>
        <v>0</v>
      </c>
      <c r="UN847" s="8">
        <f t="array" aca="1" ref="UN847" ca="1">SUM(IF($O$5:$PX$5&gt;=$UN$5,IF($O$5:$PX$5&lt;$UO$5,LEN($O847:$PX847)-LEN(SUBSTITUTE(UPPER($O847:$PX847),"R","")))))</f>
        <v>0</v>
      </c>
      <c r="UO847" s="8">
        <f t="array" aca="1" ref="UO847" ca="1">SUM(IF($O$5:$PX$5&gt;=$UN$5,IF($O$5:$PX$5&lt;$UO$5,LEN($O847:$PX847)-LEN(SUBSTITUTE(UPPER($O847:$PX847),"A","")))))</f>
        <v>0</v>
      </c>
      <c r="UP847" s="8">
        <f t="array" aca="1" ref="UP847" ca="1">SUM(IF($O$5:$PX$5&gt;=$UN$5,IF($O$5:$PX$5&lt;$UO$5,LEN($O847:$PX847)-LEN(SUBSTITUTE(UPPER($O847:$PX847),"P","")))))</f>
        <v>0</v>
      </c>
    </row>
    <row r="848" spans="2:562" x14ac:dyDescent="0.25">
      <c r="B848" s="60">
        <v>843</v>
      </c>
      <c r="C848" s="60" t="s">
        <v>17997</v>
      </c>
      <c r="D848" s="60" t="s">
        <v>10273</v>
      </c>
      <c r="E848" s="60">
        <v>12</v>
      </c>
      <c r="F848" s="60" t="s">
        <v>17842</v>
      </c>
      <c r="G848" s="60" t="s">
        <v>17892</v>
      </c>
      <c r="H848" s="60" t="s">
        <v>17924</v>
      </c>
      <c r="I848" s="60" t="s">
        <v>1938</v>
      </c>
      <c r="J848" s="60" t="s">
        <v>9582</v>
      </c>
      <c r="K848" s="60" t="s">
        <v>9582</v>
      </c>
      <c r="L848" s="60" t="s">
        <v>17947</v>
      </c>
      <c r="AO848" s="8" t="s">
        <v>17801</v>
      </c>
      <c r="AP848" s="8" t="s">
        <v>17801</v>
      </c>
      <c r="AQ848" s="8" t="s">
        <v>17948</v>
      </c>
      <c r="AV848" s="8" t="s">
        <v>17801</v>
      </c>
      <c r="AW848" s="8" t="s">
        <v>17801</v>
      </c>
      <c r="BC848" s="8" t="s">
        <v>17801</v>
      </c>
      <c r="BD848" s="8" t="s">
        <v>17801</v>
      </c>
      <c r="BE848" s="8" t="s">
        <v>17948</v>
      </c>
      <c r="BJ848" s="8" t="s">
        <v>17801</v>
      </c>
      <c r="BQ848" s="8" t="s">
        <v>17801</v>
      </c>
      <c r="BR848" s="8" t="s">
        <v>17801</v>
      </c>
      <c r="BX848" s="8" t="s">
        <v>17801</v>
      </c>
      <c r="BY848" s="8" t="s">
        <v>17801</v>
      </c>
      <c r="BZ848" s="8" t="s">
        <v>17948</v>
      </c>
      <c r="CE848" s="8" t="s">
        <v>17801</v>
      </c>
      <c r="CF848" s="8" t="s">
        <v>17801</v>
      </c>
      <c r="CG848" s="8" t="s">
        <v>17948</v>
      </c>
      <c r="CL848" s="8" t="s">
        <v>17801</v>
      </c>
      <c r="UA848" s="8">
        <f t="array" ref="UA848">SUM(LEN($O848:$PX848))-SUM(LEN(SUBSTITUTE(UPPER($O848:$PX848),"R","")))</f>
        <v>18</v>
      </c>
      <c r="UB848" s="8">
        <f t="array" ref="UB848">SUM(LEN($O848:$PX848))-SUM(LEN(SUBSTITUTE(UPPER($O848:$PX848),"A","")))</f>
        <v>0</v>
      </c>
      <c r="UC848" s="8">
        <f t="array" ref="UC848">SUM(LEN($O848:$PX848))-SUM(LEN(SUBSTITUTE(UPPER($O848:$PX848),"P","")))</f>
        <v>4</v>
      </c>
      <c r="UG848" s="8">
        <f t="shared" si="72"/>
        <v>22</v>
      </c>
      <c r="UH848" s="8">
        <f t="shared" si="73"/>
        <v>0</v>
      </c>
      <c r="UI848" s="8">
        <f t="shared" si="74"/>
        <v>1</v>
      </c>
      <c r="UJ848" s="8">
        <f t="shared" si="75"/>
        <v>0</v>
      </c>
      <c r="UK848" s="8">
        <f t="shared" si="76"/>
        <v>0</v>
      </c>
      <c r="UN848" s="8">
        <f t="array" aca="1" ref="UN848" ca="1">SUM(IF($O$5:$PX$5&gt;=$UN$5,IF($O$5:$PX$5&lt;$UO$5,LEN($O848:$PX848)-LEN(SUBSTITUTE(UPPER($O848:$PX848),"R","")))))</f>
        <v>0</v>
      </c>
      <c r="UO848" s="8">
        <f t="array" aca="1" ref="UO848" ca="1">SUM(IF($O$5:$PX$5&gt;=$UN$5,IF($O$5:$PX$5&lt;$UO$5,LEN($O848:$PX848)-LEN(SUBSTITUTE(UPPER($O848:$PX848),"A","")))))</f>
        <v>0</v>
      </c>
      <c r="UP848" s="8">
        <f t="array" aca="1" ref="UP848" ca="1">SUM(IF($O$5:$PX$5&gt;=$UN$5,IF($O$5:$PX$5&lt;$UO$5,LEN($O848:$PX848)-LEN(SUBSTITUTE(UPPER($O848:$PX848),"P","")))))</f>
        <v>0</v>
      </c>
    </row>
    <row r="849" spans="2:562" x14ac:dyDescent="0.25">
      <c r="B849" s="60">
        <v>844</v>
      </c>
      <c r="C849" s="60" t="s">
        <v>17997</v>
      </c>
      <c r="D849" s="60" t="s">
        <v>10274</v>
      </c>
      <c r="E849" s="60">
        <v>11</v>
      </c>
      <c r="F849" s="60" t="s">
        <v>17815</v>
      </c>
      <c r="G849" s="60" t="s">
        <v>17892</v>
      </c>
      <c r="H849" s="60" t="s">
        <v>17923</v>
      </c>
      <c r="I849" s="60" t="s">
        <v>1938</v>
      </c>
      <c r="J849" s="60" t="s">
        <v>9582</v>
      </c>
      <c r="K849" s="60" t="s">
        <v>9728</v>
      </c>
      <c r="L849" s="60" t="s">
        <v>17947</v>
      </c>
      <c r="AO849" s="8" t="s">
        <v>17801</v>
      </c>
      <c r="AP849" s="8" t="s">
        <v>17801</v>
      </c>
      <c r="AQ849" s="8" t="s">
        <v>17948</v>
      </c>
      <c r="AV849" s="8" t="s">
        <v>17801</v>
      </c>
      <c r="AW849" s="8" t="s">
        <v>17801</v>
      </c>
      <c r="BC849" s="8" t="s">
        <v>17801</v>
      </c>
      <c r="BD849" s="8" t="s">
        <v>17801</v>
      </c>
      <c r="BE849" s="8" t="s">
        <v>17948</v>
      </c>
      <c r="BJ849" s="8" t="s">
        <v>17801</v>
      </c>
      <c r="BL849" s="8" t="s">
        <v>17948</v>
      </c>
      <c r="BQ849" s="8" t="s">
        <v>17801</v>
      </c>
      <c r="BR849" s="8" t="s">
        <v>17801</v>
      </c>
      <c r="BX849" s="8" t="s">
        <v>17801</v>
      </c>
      <c r="BY849" s="8" t="s">
        <v>17801</v>
      </c>
      <c r="BZ849" s="8" t="s">
        <v>17948</v>
      </c>
      <c r="CE849" s="8" t="s">
        <v>17801</v>
      </c>
      <c r="CF849" s="8" t="s">
        <v>17801</v>
      </c>
      <c r="CG849" s="8" t="s">
        <v>17948</v>
      </c>
      <c r="CL849" s="8" t="s">
        <v>17801</v>
      </c>
      <c r="UA849" s="8">
        <f t="array" ref="UA849">SUM(LEN($O849:$PX849))-SUM(LEN(SUBSTITUTE(UPPER($O849:$PX849),"R","")))</f>
        <v>19</v>
      </c>
      <c r="UB849" s="8">
        <f t="array" ref="UB849">SUM(LEN($O849:$PX849))-SUM(LEN(SUBSTITUTE(UPPER($O849:$PX849),"A","")))</f>
        <v>0</v>
      </c>
      <c r="UC849" s="8">
        <f t="array" ref="UC849">SUM(LEN($O849:$PX849))-SUM(LEN(SUBSTITUTE(UPPER($O849:$PX849),"P","")))</f>
        <v>5</v>
      </c>
      <c r="UG849" s="8">
        <f t="shared" si="72"/>
        <v>24</v>
      </c>
      <c r="UH849" s="8">
        <f t="shared" si="73"/>
        <v>0</v>
      </c>
      <c r="UI849" s="8">
        <f t="shared" si="74"/>
        <v>1</v>
      </c>
      <c r="UJ849" s="8">
        <f t="shared" si="75"/>
        <v>0</v>
      </c>
      <c r="UK849" s="8">
        <f t="shared" si="76"/>
        <v>0</v>
      </c>
      <c r="UN849" s="8">
        <f t="array" aca="1" ref="UN849" ca="1">SUM(IF($O$5:$PX$5&gt;=$UN$5,IF($O$5:$PX$5&lt;$UO$5,LEN($O849:$PX849)-LEN(SUBSTITUTE(UPPER($O849:$PX849),"R","")))))</f>
        <v>0</v>
      </c>
      <c r="UO849" s="8">
        <f t="array" aca="1" ref="UO849" ca="1">SUM(IF($O$5:$PX$5&gt;=$UN$5,IF($O$5:$PX$5&lt;$UO$5,LEN($O849:$PX849)-LEN(SUBSTITUTE(UPPER($O849:$PX849),"A","")))))</f>
        <v>0</v>
      </c>
      <c r="UP849" s="8">
        <f t="array" aca="1" ref="UP849" ca="1">SUM(IF($O$5:$PX$5&gt;=$UN$5,IF($O$5:$PX$5&lt;$UO$5,LEN($O849:$PX849)-LEN(SUBSTITUTE(UPPER($O849:$PX849),"P","")))))</f>
        <v>0</v>
      </c>
    </row>
    <row r="850" spans="2:562" x14ac:dyDescent="0.25">
      <c r="B850" s="60">
        <v>845</v>
      </c>
      <c r="C850" s="60" t="s">
        <v>17997</v>
      </c>
      <c r="D850" s="60" t="s">
        <v>10273</v>
      </c>
      <c r="E850" s="60">
        <v>12</v>
      </c>
      <c r="F850" s="60" t="s">
        <v>17842</v>
      </c>
      <c r="G850" s="60" t="s">
        <v>17891</v>
      </c>
      <c r="H850" s="60" t="s">
        <v>17924</v>
      </c>
      <c r="I850" s="60" t="s">
        <v>1938</v>
      </c>
      <c r="J850" s="60" t="s">
        <v>9582</v>
      </c>
      <c r="K850" s="60" t="s">
        <v>9682</v>
      </c>
      <c r="L850" s="60" t="s">
        <v>17947</v>
      </c>
      <c r="AO850" s="8" t="s">
        <v>17801</v>
      </c>
      <c r="AP850" s="8" t="s">
        <v>17801</v>
      </c>
      <c r="AQ850" s="8" t="s">
        <v>17948</v>
      </c>
      <c r="AV850" s="8" t="s">
        <v>17801</v>
      </c>
      <c r="AW850" s="8" t="s">
        <v>17801</v>
      </c>
      <c r="BC850" s="8" t="s">
        <v>17801</v>
      </c>
      <c r="BD850" s="8" t="s">
        <v>17801</v>
      </c>
      <c r="BE850" s="8" t="s">
        <v>17948</v>
      </c>
      <c r="BJ850" s="8" t="s">
        <v>17801</v>
      </c>
      <c r="BL850" s="8" t="s">
        <v>17948</v>
      </c>
      <c r="BQ850" s="8" t="s">
        <v>17801</v>
      </c>
      <c r="BR850" s="8" t="s">
        <v>17801</v>
      </c>
      <c r="BX850" s="8" t="s">
        <v>17801</v>
      </c>
      <c r="BY850" s="8" t="s">
        <v>17801</v>
      </c>
      <c r="BZ850" s="8" t="s">
        <v>17948</v>
      </c>
      <c r="UA850" s="8">
        <f t="array" ref="UA850">SUM(LEN($O850:$PX850))-SUM(LEN(SUBSTITUTE(UPPER($O850:$PX850),"R","")))</f>
        <v>15</v>
      </c>
      <c r="UB850" s="8">
        <f t="array" ref="UB850">SUM(LEN($O850:$PX850))-SUM(LEN(SUBSTITUTE(UPPER($O850:$PX850),"A","")))</f>
        <v>0</v>
      </c>
      <c r="UC850" s="8">
        <f t="array" ref="UC850">SUM(LEN($O850:$PX850))-SUM(LEN(SUBSTITUTE(UPPER($O850:$PX850),"P","")))</f>
        <v>4</v>
      </c>
      <c r="UG850" s="8">
        <f t="shared" si="72"/>
        <v>19</v>
      </c>
      <c r="UH850" s="8">
        <f t="shared" si="73"/>
        <v>0</v>
      </c>
      <c r="UI850" s="8">
        <f t="shared" si="74"/>
        <v>1</v>
      </c>
      <c r="UJ850" s="8">
        <f t="shared" si="75"/>
        <v>0</v>
      </c>
      <c r="UK850" s="8">
        <f t="shared" si="76"/>
        <v>0</v>
      </c>
      <c r="UN850" s="8">
        <f t="array" aca="1" ref="UN850" ca="1">SUM(IF($O$5:$PX$5&gt;=$UN$5,IF($O$5:$PX$5&lt;$UO$5,LEN($O850:$PX850)-LEN(SUBSTITUTE(UPPER($O850:$PX850),"R","")))))</f>
        <v>0</v>
      </c>
      <c r="UO850" s="8">
        <f t="array" aca="1" ref="UO850" ca="1">SUM(IF($O$5:$PX$5&gt;=$UN$5,IF($O$5:$PX$5&lt;$UO$5,LEN($O850:$PX850)-LEN(SUBSTITUTE(UPPER($O850:$PX850),"A","")))))</f>
        <v>0</v>
      </c>
      <c r="UP850" s="8">
        <f t="array" aca="1" ref="UP850" ca="1">SUM(IF($O$5:$PX$5&gt;=$UN$5,IF($O$5:$PX$5&lt;$UO$5,LEN($O850:$PX850)-LEN(SUBSTITUTE(UPPER($O850:$PX850),"P","")))))</f>
        <v>0</v>
      </c>
    </row>
    <row r="851" spans="2:562" x14ac:dyDescent="0.25">
      <c r="B851" s="60">
        <v>846</v>
      </c>
      <c r="C851" s="60" t="s">
        <v>17997</v>
      </c>
      <c r="D851" s="60" t="s">
        <v>10274</v>
      </c>
      <c r="E851" s="60">
        <v>11</v>
      </c>
      <c r="F851" s="60" t="s">
        <v>17842</v>
      </c>
      <c r="G851" s="60" t="s">
        <v>17891</v>
      </c>
      <c r="H851" s="60" t="s">
        <v>17923</v>
      </c>
      <c r="I851" s="60" t="s">
        <v>1938</v>
      </c>
      <c r="J851" s="60" t="s">
        <v>9582</v>
      </c>
      <c r="K851" s="60" t="s">
        <v>9682</v>
      </c>
      <c r="L851" s="60" t="s">
        <v>17947</v>
      </c>
      <c r="AO851" s="8" t="s">
        <v>17801</v>
      </c>
      <c r="AP851" s="8" t="s">
        <v>17801</v>
      </c>
      <c r="AQ851" s="8" t="s">
        <v>17948</v>
      </c>
      <c r="AV851" s="8" t="s">
        <v>17801</v>
      </c>
      <c r="AW851" s="8" t="s">
        <v>17801</v>
      </c>
      <c r="BC851" s="8" t="s">
        <v>17801</v>
      </c>
      <c r="BD851" s="8" t="s">
        <v>17801</v>
      </c>
      <c r="BE851" s="8" t="s">
        <v>17948</v>
      </c>
      <c r="BJ851" s="8" t="s">
        <v>17801</v>
      </c>
      <c r="BL851" s="8" t="s">
        <v>17948</v>
      </c>
      <c r="BQ851" s="8" t="s">
        <v>17801</v>
      </c>
      <c r="BR851" s="8" t="s">
        <v>17801</v>
      </c>
      <c r="BX851" s="8" t="s">
        <v>17801</v>
      </c>
      <c r="BY851" s="8" t="s">
        <v>17801</v>
      </c>
      <c r="BZ851" s="8" t="s">
        <v>17948</v>
      </c>
      <c r="CE851" s="8" t="s">
        <v>17801</v>
      </c>
      <c r="CF851" s="8" t="s">
        <v>17801</v>
      </c>
      <c r="CG851" s="8" t="s">
        <v>17948</v>
      </c>
      <c r="CL851" s="8" t="s">
        <v>17801</v>
      </c>
      <c r="UA851" s="8">
        <f t="array" ref="UA851">SUM(LEN($O851:$PX851))-SUM(LEN(SUBSTITUTE(UPPER($O851:$PX851),"R","")))</f>
        <v>19</v>
      </c>
      <c r="UB851" s="8">
        <f t="array" ref="UB851">SUM(LEN($O851:$PX851))-SUM(LEN(SUBSTITUTE(UPPER($O851:$PX851),"A","")))</f>
        <v>0</v>
      </c>
      <c r="UC851" s="8">
        <f t="array" ref="UC851">SUM(LEN($O851:$PX851))-SUM(LEN(SUBSTITUTE(UPPER($O851:$PX851),"P","")))</f>
        <v>5</v>
      </c>
      <c r="UG851" s="8">
        <f t="shared" si="72"/>
        <v>24</v>
      </c>
      <c r="UH851" s="8">
        <f t="shared" si="73"/>
        <v>0</v>
      </c>
      <c r="UI851" s="8">
        <f t="shared" si="74"/>
        <v>1</v>
      </c>
      <c r="UJ851" s="8">
        <f t="shared" si="75"/>
        <v>0</v>
      </c>
      <c r="UK851" s="8">
        <f t="shared" si="76"/>
        <v>0</v>
      </c>
      <c r="UN851" s="8">
        <f t="array" aca="1" ref="UN851" ca="1">SUM(IF($O$5:$PX$5&gt;=$UN$5,IF($O$5:$PX$5&lt;$UO$5,LEN($O851:$PX851)-LEN(SUBSTITUTE(UPPER($O851:$PX851),"R","")))))</f>
        <v>0</v>
      </c>
      <c r="UO851" s="8">
        <f t="array" aca="1" ref="UO851" ca="1">SUM(IF($O$5:$PX$5&gt;=$UN$5,IF($O$5:$PX$5&lt;$UO$5,LEN($O851:$PX851)-LEN(SUBSTITUTE(UPPER($O851:$PX851),"A","")))))</f>
        <v>0</v>
      </c>
      <c r="UP851" s="8">
        <f t="array" aca="1" ref="UP851" ca="1">SUM(IF($O$5:$PX$5&gt;=$UN$5,IF($O$5:$PX$5&lt;$UO$5,LEN($O851:$PX851)-LEN(SUBSTITUTE(UPPER($O851:$PX851),"P","")))))</f>
        <v>0</v>
      </c>
    </row>
    <row r="852" spans="2:562" x14ac:dyDescent="0.25">
      <c r="B852" s="60">
        <v>847</v>
      </c>
      <c r="C852" s="60" t="s">
        <v>17997</v>
      </c>
      <c r="D852" s="60" t="s">
        <v>10273</v>
      </c>
      <c r="E852" s="60">
        <v>13</v>
      </c>
      <c r="F852" s="60" t="s">
        <v>17842</v>
      </c>
      <c r="G852" s="60" t="s">
        <v>17891</v>
      </c>
      <c r="H852" s="60" t="s">
        <v>17924</v>
      </c>
      <c r="I852" s="60" t="s">
        <v>1938</v>
      </c>
      <c r="J852" s="60" t="s">
        <v>9582</v>
      </c>
      <c r="K852" s="60" t="s">
        <v>9682</v>
      </c>
      <c r="L852" s="60" t="s">
        <v>17947</v>
      </c>
      <c r="AO852" s="8" t="s">
        <v>17801</v>
      </c>
      <c r="AP852" s="8" t="s">
        <v>17801</v>
      </c>
      <c r="AQ852" s="8" t="s">
        <v>17948</v>
      </c>
      <c r="AV852" s="8" t="s">
        <v>17801</v>
      </c>
      <c r="AW852" s="8" t="s">
        <v>17801</v>
      </c>
      <c r="BC852" s="8" t="s">
        <v>17801</v>
      </c>
      <c r="BD852" s="8" t="s">
        <v>17801</v>
      </c>
      <c r="BE852" s="8" t="s">
        <v>17948</v>
      </c>
      <c r="BJ852" s="8" t="s">
        <v>17801</v>
      </c>
      <c r="BL852" s="8" t="s">
        <v>17948</v>
      </c>
      <c r="BQ852" s="8" t="s">
        <v>17801</v>
      </c>
      <c r="BR852" s="8" t="s">
        <v>17801</v>
      </c>
      <c r="BX852" s="8" t="s">
        <v>17801</v>
      </c>
      <c r="BY852" s="8" t="s">
        <v>17801</v>
      </c>
      <c r="BZ852" s="8" t="s">
        <v>17948</v>
      </c>
      <c r="CE852" s="8" t="s">
        <v>17801</v>
      </c>
      <c r="CF852" s="8" t="s">
        <v>17801</v>
      </c>
      <c r="CG852" s="8" t="s">
        <v>17948</v>
      </c>
      <c r="CL852" s="8" t="s">
        <v>17801</v>
      </c>
      <c r="UA852" s="8">
        <f t="array" ref="UA852">SUM(LEN($O852:$PX852))-SUM(LEN(SUBSTITUTE(UPPER($O852:$PX852),"R","")))</f>
        <v>19</v>
      </c>
      <c r="UB852" s="8">
        <f t="array" ref="UB852">SUM(LEN($O852:$PX852))-SUM(LEN(SUBSTITUTE(UPPER($O852:$PX852),"A","")))</f>
        <v>0</v>
      </c>
      <c r="UC852" s="8">
        <f t="array" ref="UC852">SUM(LEN($O852:$PX852))-SUM(LEN(SUBSTITUTE(UPPER($O852:$PX852),"P","")))</f>
        <v>5</v>
      </c>
      <c r="UG852" s="8">
        <f t="shared" si="72"/>
        <v>24</v>
      </c>
      <c r="UH852" s="8">
        <f t="shared" si="73"/>
        <v>0</v>
      </c>
      <c r="UI852" s="8">
        <f t="shared" si="74"/>
        <v>1</v>
      </c>
      <c r="UJ852" s="8">
        <f t="shared" si="75"/>
        <v>0</v>
      </c>
      <c r="UK852" s="8">
        <f t="shared" si="76"/>
        <v>0</v>
      </c>
      <c r="UN852" s="8">
        <f t="array" aca="1" ref="UN852" ca="1">SUM(IF($O$5:$PX$5&gt;=$UN$5,IF($O$5:$PX$5&lt;$UO$5,LEN($O852:$PX852)-LEN(SUBSTITUTE(UPPER($O852:$PX852),"R","")))))</f>
        <v>0</v>
      </c>
      <c r="UO852" s="8">
        <f t="array" aca="1" ref="UO852" ca="1">SUM(IF($O$5:$PX$5&gt;=$UN$5,IF($O$5:$PX$5&lt;$UO$5,LEN($O852:$PX852)-LEN(SUBSTITUTE(UPPER($O852:$PX852),"A","")))))</f>
        <v>0</v>
      </c>
      <c r="UP852" s="8">
        <f t="array" aca="1" ref="UP852" ca="1">SUM(IF($O$5:$PX$5&gt;=$UN$5,IF($O$5:$PX$5&lt;$UO$5,LEN($O852:$PX852)-LEN(SUBSTITUTE(UPPER($O852:$PX852),"P","")))))</f>
        <v>0</v>
      </c>
    </row>
    <row r="853" spans="2:562" x14ac:dyDescent="0.25">
      <c r="B853" s="60">
        <v>848</v>
      </c>
      <c r="C853" s="60" t="s">
        <v>17997</v>
      </c>
      <c r="D853" s="60" t="s">
        <v>10274</v>
      </c>
      <c r="E853" s="60">
        <v>12</v>
      </c>
      <c r="F853" s="60" t="s">
        <v>17842</v>
      </c>
      <c r="G853" s="60" t="s">
        <v>17891</v>
      </c>
      <c r="H853" s="60" t="s">
        <v>17923</v>
      </c>
      <c r="I853" s="60" t="s">
        <v>1938</v>
      </c>
      <c r="J853" s="60" t="s">
        <v>9582</v>
      </c>
      <c r="K853" s="60" t="s">
        <v>9812</v>
      </c>
      <c r="L853" s="60" t="s">
        <v>17947</v>
      </c>
      <c r="AO853" s="8" t="s">
        <v>17801</v>
      </c>
      <c r="AP853" s="8" t="s">
        <v>17801</v>
      </c>
      <c r="AQ853" s="8" t="s">
        <v>17948</v>
      </c>
      <c r="AV853" s="8" t="s">
        <v>17801</v>
      </c>
      <c r="AW853" s="8" t="s">
        <v>17801</v>
      </c>
      <c r="BC853" s="8" t="s">
        <v>17801</v>
      </c>
      <c r="BJ853" s="8" t="s">
        <v>17801</v>
      </c>
      <c r="BL853" s="8" t="s">
        <v>17948</v>
      </c>
      <c r="BQ853" s="8" t="s">
        <v>17801</v>
      </c>
      <c r="BR853" s="8" t="s">
        <v>17801</v>
      </c>
      <c r="BX853" s="8" t="s">
        <v>17801</v>
      </c>
      <c r="BY853" s="8" t="s">
        <v>17801</v>
      </c>
      <c r="BZ853" s="8" t="s">
        <v>17948</v>
      </c>
      <c r="CE853" s="8" t="s">
        <v>17801</v>
      </c>
      <c r="CF853" s="8" t="s">
        <v>17801</v>
      </c>
      <c r="CG853" s="8" t="s">
        <v>17948</v>
      </c>
      <c r="CL853" s="8" t="s">
        <v>17801</v>
      </c>
      <c r="UA853" s="8">
        <f t="array" ref="UA853">SUM(LEN($O853:$PX853))-SUM(LEN(SUBSTITUTE(UPPER($O853:$PX853),"R","")))</f>
        <v>17</v>
      </c>
      <c r="UB853" s="8">
        <f t="array" ref="UB853">SUM(LEN($O853:$PX853))-SUM(LEN(SUBSTITUTE(UPPER($O853:$PX853),"A","")))</f>
        <v>0</v>
      </c>
      <c r="UC853" s="8">
        <f t="array" ref="UC853">SUM(LEN($O853:$PX853))-SUM(LEN(SUBSTITUTE(UPPER($O853:$PX853),"P","")))</f>
        <v>4</v>
      </c>
      <c r="UG853" s="8">
        <f t="shared" si="72"/>
        <v>21</v>
      </c>
      <c r="UH853" s="8">
        <f t="shared" si="73"/>
        <v>0</v>
      </c>
      <c r="UI853" s="8">
        <f t="shared" si="74"/>
        <v>1</v>
      </c>
      <c r="UJ853" s="8">
        <f t="shared" si="75"/>
        <v>0</v>
      </c>
      <c r="UK853" s="8">
        <f t="shared" si="76"/>
        <v>0</v>
      </c>
      <c r="UN853" s="8">
        <f t="array" aca="1" ref="UN853" ca="1">SUM(IF($O$5:$PX$5&gt;=$UN$5,IF($O$5:$PX$5&lt;$UO$5,LEN($O853:$PX853)-LEN(SUBSTITUTE(UPPER($O853:$PX853),"R","")))))</f>
        <v>0</v>
      </c>
      <c r="UO853" s="8">
        <f t="array" aca="1" ref="UO853" ca="1">SUM(IF($O$5:$PX$5&gt;=$UN$5,IF($O$5:$PX$5&lt;$UO$5,LEN($O853:$PX853)-LEN(SUBSTITUTE(UPPER($O853:$PX853),"A","")))))</f>
        <v>0</v>
      </c>
      <c r="UP853" s="8">
        <f t="array" aca="1" ref="UP853" ca="1">SUM(IF($O$5:$PX$5&gt;=$UN$5,IF($O$5:$PX$5&lt;$UO$5,LEN($O853:$PX853)-LEN(SUBSTITUTE(UPPER($O853:$PX853),"P","")))))</f>
        <v>0</v>
      </c>
    </row>
    <row r="854" spans="2:562" x14ac:dyDescent="0.25">
      <c r="B854" s="60">
        <v>849</v>
      </c>
      <c r="C854" s="60" t="s">
        <v>17997</v>
      </c>
      <c r="D854" s="60" t="s">
        <v>10274</v>
      </c>
      <c r="E854" s="60">
        <v>11</v>
      </c>
      <c r="F854" s="60" t="s">
        <v>17842</v>
      </c>
      <c r="G854" s="60" t="s">
        <v>17891</v>
      </c>
      <c r="H854" s="60" t="s">
        <v>17923</v>
      </c>
      <c r="I854" s="60" t="s">
        <v>1938</v>
      </c>
      <c r="J854" s="60" t="s">
        <v>9582</v>
      </c>
      <c r="K854" s="60" t="s">
        <v>9582</v>
      </c>
      <c r="L854" s="60" t="s">
        <v>17947</v>
      </c>
      <c r="AO854" s="8" t="s">
        <v>17801</v>
      </c>
      <c r="AP854" s="8" t="s">
        <v>17801</v>
      </c>
      <c r="AQ854" s="8" t="s">
        <v>17948</v>
      </c>
      <c r="AV854" s="8" t="s">
        <v>17801</v>
      </c>
      <c r="AW854" s="8" t="s">
        <v>17801</v>
      </c>
      <c r="BC854" s="8" t="s">
        <v>17801</v>
      </c>
      <c r="BD854" s="8" t="s">
        <v>17801</v>
      </c>
      <c r="BE854" s="8" t="s">
        <v>17948</v>
      </c>
      <c r="BJ854" s="8" t="s">
        <v>17801</v>
      </c>
      <c r="BL854" s="8" t="s">
        <v>17948</v>
      </c>
      <c r="BQ854" s="8" t="s">
        <v>17801</v>
      </c>
      <c r="BR854" s="8" t="s">
        <v>17801</v>
      </c>
      <c r="BX854" s="8" t="s">
        <v>17801</v>
      </c>
      <c r="BY854" s="8" t="s">
        <v>17801</v>
      </c>
      <c r="BZ854" s="8" t="s">
        <v>17948</v>
      </c>
      <c r="CE854" s="8" t="s">
        <v>17801</v>
      </c>
      <c r="CF854" s="8" t="s">
        <v>17801</v>
      </c>
      <c r="CG854" s="8" t="s">
        <v>17948</v>
      </c>
      <c r="CL854" s="8" t="s">
        <v>17801</v>
      </c>
      <c r="UA854" s="8">
        <f t="array" ref="UA854">SUM(LEN($O854:$PX854))-SUM(LEN(SUBSTITUTE(UPPER($O854:$PX854),"R","")))</f>
        <v>19</v>
      </c>
      <c r="UB854" s="8">
        <f t="array" ref="UB854">SUM(LEN($O854:$PX854))-SUM(LEN(SUBSTITUTE(UPPER($O854:$PX854),"A","")))</f>
        <v>0</v>
      </c>
      <c r="UC854" s="8">
        <f t="array" ref="UC854">SUM(LEN($O854:$PX854))-SUM(LEN(SUBSTITUTE(UPPER($O854:$PX854),"P","")))</f>
        <v>5</v>
      </c>
      <c r="UG854" s="8">
        <f t="shared" si="72"/>
        <v>24</v>
      </c>
      <c r="UH854" s="8">
        <f t="shared" si="73"/>
        <v>0</v>
      </c>
      <c r="UI854" s="8">
        <f t="shared" si="74"/>
        <v>1</v>
      </c>
      <c r="UJ854" s="8">
        <f t="shared" si="75"/>
        <v>0</v>
      </c>
      <c r="UK854" s="8">
        <f t="shared" si="76"/>
        <v>0</v>
      </c>
      <c r="UN854" s="8">
        <f t="array" aca="1" ref="UN854" ca="1">SUM(IF($O$5:$PX$5&gt;=$UN$5,IF($O$5:$PX$5&lt;$UO$5,LEN($O854:$PX854)-LEN(SUBSTITUTE(UPPER($O854:$PX854),"R","")))))</f>
        <v>0</v>
      </c>
      <c r="UO854" s="8">
        <f t="array" aca="1" ref="UO854" ca="1">SUM(IF($O$5:$PX$5&gt;=$UN$5,IF($O$5:$PX$5&lt;$UO$5,LEN($O854:$PX854)-LEN(SUBSTITUTE(UPPER($O854:$PX854),"A","")))))</f>
        <v>0</v>
      </c>
      <c r="UP854" s="8">
        <f t="array" aca="1" ref="UP854" ca="1">SUM(IF($O$5:$PX$5&gt;=$UN$5,IF($O$5:$PX$5&lt;$UO$5,LEN($O854:$PX854)-LEN(SUBSTITUTE(UPPER($O854:$PX854),"P","")))))</f>
        <v>0</v>
      </c>
    </row>
    <row r="855" spans="2:562" x14ac:dyDescent="0.25">
      <c r="B855" s="60">
        <v>850</v>
      </c>
      <c r="C855" s="60" t="s">
        <v>17997</v>
      </c>
      <c r="D855" s="60" t="s">
        <v>10274</v>
      </c>
      <c r="E855" s="60">
        <v>10</v>
      </c>
      <c r="F855" s="60" t="s">
        <v>17842</v>
      </c>
      <c r="G855" s="60" t="s">
        <v>17891</v>
      </c>
      <c r="H855" s="60" t="s">
        <v>17923</v>
      </c>
      <c r="I855" s="60" t="s">
        <v>1938</v>
      </c>
      <c r="J855" s="60" t="s">
        <v>9582</v>
      </c>
      <c r="K855" s="60" t="s">
        <v>9736</v>
      </c>
      <c r="L855" s="60" t="s">
        <v>17947</v>
      </c>
      <c r="AO855" s="8" t="s">
        <v>17801</v>
      </c>
      <c r="AP855" s="8" t="s">
        <v>17801</v>
      </c>
      <c r="AQ855" s="8" t="s">
        <v>17948</v>
      </c>
      <c r="AV855" s="8" t="s">
        <v>17801</v>
      </c>
      <c r="AW855" s="8" t="s">
        <v>17801</v>
      </c>
      <c r="BC855" s="8" t="s">
        <v>17801</v>
      </c>
      <c r="BD855" s="8" t="s">
        <v>17801</v>
      </c>
      <c r="BE855" s="8" t="s">
        <v>17948</v>
      </c>
      <c r="BJ855" s="8" t="s">
        <v>17801</v>
      </c>
      <c r="BL855" s="8" t="s">
        <v>17948</v>
      </c>
      <c r="BQ855" s="8" t="s">
        <v>17801</v>
      </c>
      <c r="BR855" s="8" t="s">
        <v>17801</v>
      </c>
      <c r="BX855" s="8" t="s">
        <v>17801</v>
      </c>
      <c r="BY855" s="8" t="s">
        <v>17801</v>
      </c>
      <c r="BZ855" s="8" t="s">
        <v>17948</v>
      </c>
      <c r="CE855" s="8" t="s">
        <v>17801</v>
      </c>
      <c r="CF855" s="8" t="s">
        <v>17801</v>
      </c>
      <c r="CG855" s="8" t="s">
        <v>17948</v>
      </c>
      <c r="CL855" s="8" t="s">
        <v>17801</v>
      </c>
      <c r="UA855" s="8">
        <f t="array" ref="UA855">SUM(LEN($O855:$PX855))-SUM(LEN(SUBSTITUTE(UPPER($O855:$PX855),"R","")))</f>
        <v>19</v>
      </c>
      <c r="UB855" s="8">
        <f t="array" ref="UB855">SUM(LEN($O855:$PX855))-SUM(LEN(SUBSTITUTE(UPPER($O855:$PX855),"A","")))</f>
        <v>0</v>
      </c>
      <c r="UC855" s="8">
        <f t="array" ref="UC855">SUM(LEN($O855:$PX855))-SUM(LEN(SUBSTITUTE(UPPER($O855:$PX855),"P","")))</f>
        <v>5</v>
      </c>
      <c r="UG855" s="8">
        <f t="shared" si="72"/>
        <v>24</v>
      </c>
      <c r="UH855" s="8">
        <f t="shared" si="73"/>
        <v>0</v>
      </c>
      <c r="UI855" s="8">
        <f t="shared" si="74"/>
        <v>1</v>
      </c>
      <c r="UJ855" s="8">
        <f t="shared" si="75"/>
        <v>0</v>
      </c>
      <c r="UK855" s="8">
        <f t="shared" si="76"/>
        <v>0</v>
      </c>
      <c r="UN855" s="8">
        <f t="array" aca="1" ref="UN855" ca="1">SUM(IF($O$5:$PX$5&gt;=$UN$5,IF($O$5:$PX$5&lt;$UO$5,LEN($O855:$PX855)-LEN(SUBSTITUTE(UPPER($O855:$PX855),"R","")))))</f>
        <v>0</v>
      </c>
      <c r="UO855" s="8">
        <f t="array" aca="1" ref="UO855" ca="1">SUM(IF($O$5:$PX$5&gt;=$UN$5,IF($O$5:$PX$5&lt;$UO$5,LEN($O855:$PX855)-LEN(SUBSTITUTE(UPPER($O855:$PX855),"A","")))))</f>
        <v>0</v>
      </c>
      <c r="UP855" s="8">
        <f t="array" aca="1" ref="UP855" ca="1">SUM(IF($O$5:$PX$5&gt;=$UN$5,IF($O$5:$PX$5&lt;$UO$5,LEN($O855:$PX855)-LEN(SUBSTITUTE(UPPER($O855:$PX855),"P","")))))</f>
        <v>0</v>
      </c>
    </row>
    <row r="856" spans="2:562" x14ac:dyDescent="0.25">
      <c r="B856" s="60">
        <v>851</v>
      </c>
      <c r="C856" s="60" t="s">
        <v>17997</v>
      </c>
      <c r="D856" s="60" t="s">
        <v>10274</v>
      </c>
      <c r="E856" s="60">
        <v>10</v>
      </c>
      <c r="F856" s="60" t="s">
        <v>17815</v>
      </c>
      <c r="G856" s="60" t="s">
        <v>17891</v>
      </c>
      <c r="H856" s="60" t="s">
        <v>17923</v>
      </c>
      <c r="I856" s="60" t="s">
        <v>1938</v>
      </c>
      <c r="J856" s="60" t="s">
        <v>9582</v>
      </c>
      <c r="K856" s="60" t="s">
        <v>9582</v>
      </c>
      <c r="L856" s="60" t="s">
        <v>17947</v>
      </c>
      <c r="M856" s="60">
        <v>33.84907493</v>
      </c>
      <c r="N856" s="60">
        <v>35.902697259999997</v>
      </c>
      <c r="AO856" s="8" t="s">
        <v>17801</v>
      </c>
      <c r="AP856" s="8" t="s">
        <v>17801</v>
      </c>
      <c r="AQ856" s="8" t="s">
        <v>17948</v>
      </c>
      <c r="AV856" s="8" t="s">
        <v>17801</v>
      </c>
      <c r="AW856" s="8" t="s">
        <v>17801</v>
      </c>
      <c r="BC856" s="8" t="s">
        <v>17801</v>
      </c>
      <c r="BD856" s="8" t="s">
        <v>17801</v>
      </c>
      <c r="BE856" s="8" t="s">
        <v>17948</v>
      </c>
      <c r="BJ856" s="8" t="s">
        <v>17801</v>
      </c>
      <c r="BL856" s="8" t="s">
        <v>17948</v>
      </c>
      <c r="BQ856" s="8" t="s">
        <v>17801</v>
      </c>
      <c r="BR856" s="8" t="s">
        <v>17801</v>
      </c>
      <c r="BX856" s="8" t="s">
        <v>17801</v>
      </c>
      <c r="BY856" s="8" t="s">
        <v>17801</v>
      </c>
      <c r="BZ856" s="8" t="s">
        <v>17948</v>
      </c>
      <c r="CE856" s="8" t="s">
        <v>17801</v>
      </c>
      <c r="CF856" s="8" t="s">
        <v>17801</v>
      </c>
      <c r="CG856" s="8" t="s">
        <v>17948</v>
      </c>
      <c r="CL856" s="8" t="s">
        <v>17801</v>
      </c>
      <c r="UA856" s="8">
        <f t="array" ref="UA856">SUM(LEN($O856:$PX856))-SUM(LEN(SUBSTITUTE(UPPER($O856:$PX856),"R","")))</f>
        <v>19</v>
      </c>
      <c r="UB856" s="8">
        <f t="array" ref="UB856">SUM(LEN($O856:$PX856))-SUM(LEN(SUBSTITUTE(UPPER($O856:$PX856),"A","")))</f>
        <v>0</v>
      </c>
      <c r="UC856" s="8">
        <f t="array" ref="UC856">SUM(LEN($O856:$PX856))-SUM(LEN(SUBSTITUTE(UPPER($O856:$PX856),"P","")))</f>
        <v>5</v>
      </c>
      <c r="UG856" s="8">
        <f t="shared" si="72"/>
        <v>24</v>
      </c>
      <c r="UH856" s="8">
        <f t="shared" si="73"/>
        <v>0</v>
      </c>
      <c r="UI856" s="8">
        <f t="shared" si="74"/>
        <v>1</v>
      </c>
      <c r="UJ856" s="8">
        <f t="shared" si="75"/>
        <v>0</v>
      </c>
      <c r="UK856" s="8">
        <f t="shared" si="76"/>
        <v>0</v>
      </c>
      <c r="UN856" s="8">
        <f t="array" aca="1" ref="UN856" ca="1">SUM(IF($O$5:$PX$5&gt;=$UN$5,IF($O$5:$PX$5&lt;$UO$5,LEN($O856:$PX856)-LEN(SUBSTITUTE(UPPER($O856:$PX856),"R","")))))</f>
        <v>0</v>
      </c>
      <c r="UO856" s="8">
        <f t="array" aca="1" ref="UO856" ca="1">SUM(IF($O$5:$PX$5&gt;=$UN$5,IF($O$5:$PX$5&lt;$UO$5,LEN($O856:$PX856)-LEN(SUBSTITUTE(UPPER($O856:$PX856),"A","")))))</f>
        <v>0</v>
      </c>
      <c r="UP856" s="8">
        <f t="array" aca="1" ref="UP856" ca="1">SUM(IF($O$5:$PX$5&gt;=$UN$5,IF($O$5:$PX$5&lt;$UO$5,LEN($O856:$PX856)-LEN(SUBSTITUTE(UPPER($O856:$PX856),"P","")))))</f>
        <v>0</v>
      </c>
    </row>
    <row r="857" spans="2:562" x14ac:dyDescent="0.25">
      <c r="B857" s="60">
        <v>852</v>
      </c>
      <c r="C857" s="60" t="s">
        <v>17997</v>
      </c>
      <c r="D857" s="60" t="s">
        <v>10274</v>
      </c>
      <c r="E857" s="60">
        <v>10</v>
      </c>
      <c r="F857" s="60" t="s">
        <v>17842</v>
      </c>
      <c r="G857" s="60" t="s">
        <v>17890</v>
      </c>
      <c r="H857" s="60" t="s">
        <v>17923</v>
      </c>
      <c r="I857" s="60" t="s">
        <v>1938</v>
      </c>
      <c r="J857" s="60" t="s">
        <v>9582</v>
      </c>
      <c r="K857" s="60" t="s">
        <v>9682</v>
      </c>
      <c r="L857" s="60" t="s">
        <v>17947</v>
      </c>
      <c r="M857" s="60">
        <v>33.83644717</v>
      </c>
      <c r="N857" s="60">
        <v>35.902722249999997</v>
      </c>
      <c r="AO857" s="8" t="s">
        <v>17801</v>
      </c>
      <c r="AP857" s="8" t="s">
        <v>17801</v>
      </c>
      <c r="AQ857" s="8" t="s">
        <v>17948</v>
      </c>
      <c r="AV857" s="8" t="s">
        <v>17801</v>
      </c>
      <c r="AW857" s="8" t="s">
        <v>17801</v>
      </c>
      <c r="BC857" s="8" t="s">
        <v>17801</v>
      </c>
      <c r="BD857" s="8" t="s">
        <v>17801</v>
      </c>
      <c r="BE857" s="8" t="s">
        <v>17948</v>
      </c>
      <c r="BJ857" s="8" t="s">
        <v>17801</v>
      </c>
      <c r="BL857" s="8" t="s">
        <v>17948</v>
      </c>
      <c r="BQ857" s="8" t="s">
        <v>17801</v>
      </c>
      <c r="BR857" s="8" t="s">
        <v>17801</v>
      </c>
      <c r="BX857" s="8" t="s">
        <v>17801</v>
      </c>
      <c r="UA857" s="8">
        <f t="array" ref="UA857">SUM(LEN($O857:$PX857))-SUM(LEN(SUBSTITUTE(UPPER($O857:$PX857),"R","")))</f>
        <v>13</v>
      </c>
      <c r="UB857" s="8">
        <f t="array" ref="UB857">SUM(LEN($O857:$PX857))-SUM(LEN(SUBSTITUTE(UPPER($O857:$PX857),"A","")))</f>
        <v>0</v>
      </c>
      <c r="UC857" s="8">
        <f t="array" ref="UC857">SUM(LEN($O857:$PX857))-SUM(LEN(SUBSTITUTE(UPPER($O857:$PX857),"P","")))</f>
        <v>3</v>
      </c>
      <c r="UG857" s="8">
        <f t="shared" si="72"/>
        <v>16</v>
      </c>
      <c r="UH857" s="8">
        <f t="shared" si="73"/>
        <v>0</v>
      </c>
      <c r="UI857" s="8">
        <f t="shared" si="74"/>
        <v>1</v>
      </c>
      <c r="UJ857" s="8">
        <f t="shared" si="75"/>
        <v>0</v>
      </c>
      <c r="UK857" s="8">
        <f t="shared" si="76"/>
        <v>0</v>
      </c>
      <c r="UN857" s="8">
        <f t="array" aca="1" ref="UN857" ca="1">SUM(IF($O$5:$PX$5&gt;=$UN$5,IF($O$5:$PX$5&lt;$UO$5,LEN($O857:$PX857)-LEN(SUBSTITUTE(UPPER($O857:$PX857),"R","")))))</f>
        <v>0</v>
      </c>
      <c r="UO857" s="8">
        <f t="array" aca="1" ref="UO857" ca="1">SUM(IF($O$5:$PX$5&gt;=$UN$5,IF($O$5:$PX$5&lt;$UO$5,LEN($O857:$PX857)-LEN(SUBSTITUTE(UPPER($O857:$PX857),"A","")))))</f>
        <v>0</v>
      </c>
      <c r="UP857" s="8">
        <f t="array" aca="1" ref="UP857" ca="1">SUM(IF($O$5:$PX$5&gt;=$UN$5,IF($O$5:$PX$5&lt;$UO$5,LEN($O857:$PX857)-LEN(SUBSTITUTE(UPPER($O857:$PX857),"P","")))))</f>
        <v>0</v>
      </c>
    </row>
    <row r="858" spans="2:562" x14ac:dyDescent="0.25">
      <c r="B858" s="60">
        <v>853</v>
      </c>
      <c r="C858" s="60" t="s">
        <v>17997</v>
      </c>
      <c r="D858" s="60" t="s">
        <v>10274</v>
      </c>
      <c r="E858" s="60">
        <v>9</v>
      </c>
      <c r="F858" s="60" t="s">
        <v>17842</v>
      </c>
      <c r="G858" s="60" t="s">
        <v>17890</v>
      </c>
      <c r="H858" s="60" t="s">
        <v>17923</v>
      </c>
      <c r="I858" s="60" t="s">
        <v>1938</v>
      </c>
      <c r="J858" s="60" t="s">
        <v>9582</v>
      </c>
      <c r="K858" s="60" t="s">
        <v>9582</v>
      </c>
      <c r="L858" s="60" t="s">
        <v>17947</v>
      </c>
      <c r="M858" s="60">
        <v>33.84907493</v>
      </c>
      <c r="N858" s="60">
        <v>35.902697259999997</v>
      </c>
      <c r="AO858" s="8" t="s">
        <v>17801</v>
      </c>
      <c r="AP858" s="8" t="s">
        <v>17801</v>
      </c>
      <c r="AQ858" s="8" t="s">
        <v>17948</v>
      </c>
      <c r="AV858" s="8" t="s">
        <v>17801</v>
      </c>
      <c r="AW858" s="8" t="s">
        <v>17801</v>
      </c>
      <c r="BC858" s="8" t="s">
        <v>17801</v>
      </c>
      <c r="BE858" s="8" t="s">
        <v>17948</v>
      </c>
      <c r="BJ858" s="8" t="s">
        <v>17801</v>
      </c>
      <c r="BL858" s="8" t="s">
        <v>17948</v>
      </c>
      <c r="BY858" s="8" t="s">
        <v>17801</v>
      </c>
      <c r="BZ858" s="8" t="s">
        <v>17948</v>
      </c>
      <c r="CE858" s="8" t="s">
        <v>17801</v>
      </c>
      <c r="CF858" s="8" t="s">
        <v>17801</v>
      </c>
      <c r="CG858" s="8" t="s">
        <v>17948</v>
      </c>
      <c r="CL858" s="8" t="s">
        <v>17801</v>
      </c>
      <c r="UA858" s="8">
        <f t="array" ref="UA858">SUM(LEN($O858:$PX858))-SUM(LEN(SUBSTITUTE(UPPER($O858:$PX858),"R","")))</f>
        <v>15</v>
      </c>
      <c r="UB858" s="8">
        <f t="array" ref="UB858">SUM(LEN($O858:$PX858))-SUM(LEN(SUBSTITUTE(UPPER($O858:$PX858),"A","")))</f>
        <v>0</v>
      </c>
      <c r="UC858" s="8">
        <f t="array" ref="UC858">SUM(LEN($O858:$PX858))-SUM(LEN(SUBSTITUTE(UPPER($O858:$PX858),"P","")))</f>
        <v>5</v>
      </c>
      <c r="UG858" s="8">
        <f t="shared" si="72"/>
        <v>20</v>
      </c>
      <c r="UH858" s="8">
        <f t="shared" si="73"/>
        <v>0</v>
      </c>
      <c r="UI858" s="8">
        <f t="shared" si="74"/>
        <v>1</v>
      </c>
      <c r="UJ858" s="8">
        <f t="shared" si="75"/>
        <v>0</v>
      </c>
      <c r="UK858" s="8">
        <f t="shared" si="76"/>
        <v>0</v>
      </c>
      <c r="UN858" s="8">
        <f t="array" aca="1" ref="UN858" ca="1">SUM(IF($O$5:$PX$5&gt;=$UN$5,IF($O$5:$PX$5&lt;$UO$5,LEN($O858:$PX858)-LEN(SUBSTITUTE(UPPER($O858:$PX858),"R","")))))</f>
        <v>0</v>
      </c>
      <c r="UO858" s="8">
        <f t="array" aca="1" ref="UO858" ca="1">SUM(IF($O$5:$PX$5&gt;=$UN$5,IF($O$5:$PX$5&lt;$UO$5,LEN($O858:$PX858)-LEN(SUBSTITUTE(UPPER($O858:$PX858),"A","")))))</f>
        <v>0</v>
      </c>
      <c r="UP858" s="8">
        <f t="array" aca="1" ref="UP858" ca="1">SUM(IF($O$5:$PX$5&gt;=$UN$5,IF($O$5:$PX$5&lt;$UO$5,LEN($O858:$PX858)-LEN(SUBSTITUTE(UPPER($O858:$PX858),"P","")))))</f>
        <v>0</v>
      </c>
    </row>
    <row r="859" spans="2:562" x14ac:dyDescent="0.25">
      <c r="B859" s="60">
        <v>854</v>
      </c>
      <c r="C859" s="60" t="s">
        <v>17997</v>
      </c>
      <c r="D859" s="60" t="s">
        <v>10273</v>
      </c>
      <c r="E859" s="60">
        <v>10</v>
      </c>
      <c r="F859" s="60" t="s">
        <v>17842</v>
      </c>
      <c r="G859" s="60" t="s">
        <v>17890</v>
      </c>
      <c r="H859" s="60" t="s">
        <v>17924</v>
      </c>
      <c r="I859" s="60" t="s">
        <v>1938</v>
      </c>
      <c r="J859" s="60" t="s">
        <v>9582</v>
      </c>
      <c r="K859" s="60" t="s">
        <v>177</v>
      </c>
      <c r="L859" s="60" t="s">
        <v>17947</v>
      </c>
      <c r="M859" s="60">
        <v>33.851310599999998</v>
      </c>
      <c r="N859" s="60">
        <v>35.897415780000003</v>
      </c>
      <c r="AO859" s="8" t="s">
        <v>17801</v>
      </c>
      <c r="AP859" s="8" t="s">
        <v>17801</v>
      </c>
      <c r="AQ859" s="8" t="s">
        <v>17948</v>
      </c>
      <c r="AV859" s="8" t="s">
        <v>17801</v>
      </c>
      <c r="AW859" s="8" t="s">
        <v>17801</v>
      </c>
      <c r="BC859" s="8" t="s">
        <v>17801</v>
      </c>
      <c r="BD859" s="8" t="s">
        <v>17801</v>
      </c>
      <c r="BE859" s="8" t="s">
        <v>17948</v>
      </c>
      <c r="BJ859" s="8" t="s">
        <v>17801</v>
      </c>
      <c r="BL859" s="8" t="s">
        <v>17948</v>
      </c>
      <c r="BQ859" s="8" t="s">
        <v>17801</v>
      </c>
      <c r="BR859" s="8" t="s">
        <v>17801</v>
      </c>
      <c r="BX859" s="8" t="s">
        <v>17801</v>
      </c>
      <c r="BY859" s="8" t="s">
        <v>17801</v>
      </c>
      <c r="BZ859" s="8" t="s">
        <v>17948</v>
      </c>
      <c r="CE859" s="8" t="s">
        <v>17801</v>
      </c>
      <c r="CF859" s="8" t="s">
        <v>17801</v>
      </c>
      <c r="CG859" s="8" t="s">
        <v>17948</v>
      </c>
      <c r="CL859" s="8" t="s">
        <v>17801</v>
      </c>
      <c r="UA859" s="8">
        <f t="array" ref="UA859">SUM(LEN($O859:$PX859))-SUM(LEN(SUBSTITUTE(UPPER($O859:$PX859),"R","")))</f>
        <v>19</v>
      </c>
      <c r="UB859" s="8">
        <f t="array" ref="UB859">SUM(LEN($O859:$PX859))-SUM(LEN(SUBSTITUTE(UPPER($O859:$PX859),"A","")))</f>
        <v>0</v>
      </c>
      <c r="UC859" s="8">
        <f t="array" ref="UC859">SUM(LEN($O859:$PX859))-SUM(LEN(SUBSTITUTE(UPPER($O859:$PX859),"P","")))</f>
        <v>5</v>
      </c>
      <c r="UG859" s="8">
        <f t="shared" si="72"/>
        <v>24</v>
      </c>
      <c r="UH859" s="8">
        <f t="shared" si="73"/>
        <v>0</v>
      </c>
      <c r="UI859" s="8">
        <f t="shared" si="74"/>
        <v>1</v>
      </c>
      <c r="UJ859" s="8">
        <f t="shared" si="75"/>
        <v>0</v>
      </c>
      <c r="UK859" s="8">
        <f t="shared" si="76"/>
        <v>0</v>
      </c>
      <c r="UN859" s="8">
        <f t="array" aca="1" ref="UN859" ca="1">SUM(IF($O$5:$PX$5&gt;=$UN$5,IF($O$5:$PX$5&lt;$UO$5,LEN($O859:$PX859)-LEN(SUBSTITUTE(UPPER($O859:$PX859),"R","")))))</f>
        <v>0</v>
      </c>
      <c r="UO859" s="8">
        <f t="array" aca="1" ref="UO859" ca="1">SUM(IF($O$5:$PX$5&gt;=$UN$5,IF($O$5:$PX$5&lt;$UO$5,LEN($O859:$PX859)-LEN(SUBSTITUTE(UPPER($O859:$PX859),"A","")))))</f>
        <v>0</v>
      </c>
      <c r="UP859" s="8">
        <f t="array" aca="1" ref="UP859" ca="1">SUM(IF($O$5:$PX$5&gt;=$UN$5,IF($O$5:$PX$5&lt;$UO$5,LEN($O859:$PX859)-LEN(SUBSTITUTE(UPPER($O859:$PX859),"P","")))))</f>
        <v>0</v>
      </c>
    </row>
    <row r="860" spans="2:562" x14ac:dyDescent="0.25">
      <c r="B860" s="60">
        <v>855</v>
      </c>
      <c r="C860" s="60" t="s">
        <v>17997</v>
      </c>
      <c r="D860" s="60" t="s">
        <v>10274</v>
      </c>
      <c r="E860" s="60">
        <v>9</v>
      </c>
      <c r="F860" s="60" t="s">
        <v>17815</v>
      </c>
      <c r="G860" s="60" t="s">
        <v>17889</v>
      </c>
      <c r="H860" s="60" t="s">
        <v>17923</v>
      </c>
      <c r="I860" s="60" t="s">
        <v>1938</v>
      </c>
      <c r="J860" s="60" t="s">
        <v>9582</v>
      </c>
      <c r="K860" s="60" t="s">
        <v>9582</v>
      </c>
      <c r="L860" s="60" t="s">
        <v>17947</v>
      </c>
      <c r="M860" s="60">
        <v>33.84907493</v>
      </c>
      <c r="N860" s="60">
        <v>35.902697259999997</v>
      </c>
      <c r="AF860" s="8" t="s">
        <v>17801</v>
      </c>
      <c r="AN860" s="8" t="s">
        <v>17801</v>
      </c>
      <c r="AQ860" s="8" t="s">
        <v>17948</v>
      </c>
      <c r="AT860" s="8" t="s">
        <v>17801</v>
      </c>
      <c r="AU860" s="8" t="s">
        <v>17801</v>
      </c>
      <c r="AW860" s="8" t="s">
        <v>17801</v>
      </c>
      <c r="BA860" s="8" t="s">
        <v>17801</v>
      </c>
      <c r="BE860" s="8" t="s">
        <v>17948</v>
      </c>
      <c r="BH860" s="8" t="s">
        <v>17801</v>
      </c>
      <c r="BI860" s="8" t="s">
        <v>17801</v>
      </c>
      <c r="BL860" s="8" t="s">
        <v>17948</v>
      </c>
      <c r="BP860" s="8" t="s">
        <v>17801</v>
      </c>
      <c r="BW860" s="8" t="s">
        <v>17801</v>
      </c>
      <c r="BZ860" s="8" t="s">
        <v>17948</v>
      </c>
      <c r="CC860" s="8" t="s">
        <v>17801</v>
      </c>
      <c r="CD860" s="8" t="s">
        <v>17801</v>
      </c>
      <c r="CG860" s="8" t="s">
        <v>17948</v>
      </c>
      <c r="CL860" s="8" t="s">
        <v>17801</v>
      </c>
      <c r="UA860" s="8">
        <f t="array" ref="UA860">SUM(LEN($O860:$PX860))-SUM(LEN(SUBSTITUTE(UPPER($O860:$PX860),"R","")))</f>
        <v>18</v>
      </c>
      <c r="UB860" s="8">
        <f t="array" ref="UB860">SUM(LEN($O860:$PX860))-SUM(LEN(SUBSTITUTE(UPPER($O860:$PX860),"A","")))</f>
        <v>0</v>
      </c>
      <c r="UC860" s="8">
        <f t="array" ref="UC860">SUM(LEN($O860:$PX860))-SUM(LEN(SUBSTITUTE(UPPER($O860:$PX860),"P","")))</f>
        <v>5</v>
      </c>
      <c r="UG860" s="8">
        <f t="shared" si="72"/>
        <v>23</v>
      </c>
      <c r="UH860" s="8">
        <f t="shared" si="73"/>
        <v>1</v>
      </c>
      <c r="UI860" s="8">
        <f t="shared" si="74"/>
        <v>0</v>
      </c>
      <c r="UJ860" s="8">
        <f t="shared" si="75"/>
        <v>0</v>
      </c>
      <c r="UK860" s="8">
        <f t="shared" si="76"/>
        <v>0</v>
      </c>
      <c r="UN860" s="8">
        <f t="array" aca="1" ref="UN860" ca="1">SUM(IF($O$5:$PX$5&gt;=$UN$5,IF($O$5:$PX$5&lt;$UO$5,LEN($O860:$PX860)-LEN(SUBSTITUTE(UPPER($O860:$PX860),"R","")))))</f>
        <v>0</v>
      </c>
      <c r="UO860" s="8">
        <f t="array" aca="1" ref="UO860" ca="1">SUM(IF($O$5:$PX$5&gt;=$UN$5,IF($O$5:$PX$5&lt;$UO$5,LEN($O860:$PX860)-LEN(SUBSTITUTE(UPPER($O860:$PX860),"A","")))))</f>
        <v>0</v>
      </c>
      <c r="UP860" s="8">
        <f t="array" aca="1" ref="UP860" ca="1">SUM(IF($O$5:$PX$5&gt;=$UN$5,IF($O$5:$PX$5&lt;$UO$5,LEN($O860:$PX860)-LEN(SUBSTITUTE(UPPER($O860:$PX860),"P","")))))</f>
        <v>0</v>
      </c>
    </row>
    <row r="861" spans="2:562" x14ac:dyDescent="0.25">
      <c r="B861" s="60">
        <v>856</v>
      </c>
      <c r="C861" s="60" t="s">
        <v>17997</v>
      </c>
      <c r="D861" s="60" t="s">
        <v>10274</v>
      </c>
      <c r="E861" s="60">
        <v>9</v>
      </c>
      <c r="F861" s="60" t="s">
        <v>17815</v>
      </c>
      <c r="G861" s="60" t="s">
        <v>17889</v>
      </c>
      <c r="H861" s="60" t="s">
        <v>17923</v>
      </c>
      <c r="I861" s="60" t="s">
        <v>1938</v>
      </c>
      <c r="J861" s="60" t="s">
        <v>9582</v>
      </c>
      <c r="K861" s="60" t="s">
        <v>9736</v>
      </c>
      <c r="L861" s="60" t="s">
        <v>17947</v>
      </c>
      <c r="M861" s="60">
        <v>33.837169369999998</v>
      </c>
      <c r="N861" s="60">
        <v>35.91512771</v>
      </c>
      <c r="AF861" s="8" t="s">
        <v>17801</v>
      </c>
      <c r="AN861" s="8" t="s">
        <v>17801</v>
      </c>
      <c r="AQ861" s="8" t="s">
        <v>17948</v>
      </c>
      <c r="AT861" s="8" t="s">
        <v>17801</v>
      </c>
      <c r="AU861" s="8" t="s">
        <v>17801</v>
      </c>
      <c r="AW861" s="8" t="s">
        <v>17801</v>
      </c>
      <c r="BA861" s="8" t="s">
        <v>17801</v>
      </c>
      <c r="BH861" s="8" t="s">
        <v>17801</v>
      </c>
      <c r="BI861" s="8" t="s">
        <v>17801</v>
      </c>
      <c r="BL861" s="8" t="s">
        <v>17948</v>
      </c>
      <c r="BP861" s="8" t="s">
        <v>17801</v>
      </c>
      <c r="BW861" s="8" t="s">
        <v>17801</v>
      </c>
      <c r="BZ861" s="8" t="s">
        <v>17948</v>
      </c>
      <c r="CC861" s="8" t="s">
        <v>17801</v>
      </c>
      <c r="CD861" s="8" t="s">
        <v>17801</v>
      </c>
      <c r="CG861" s="8" t="s">
        <v>17948</v>
      </c>
      <c r="CJ861" s="8" t="s">
        <v>17801</v>
      </c>
      <c r="CK861" s="8" t="s">
        <v>17801</v>
      </c>
      <c r="UA861" s="8">
        <f t="array" ref="UA861">SUM(LEN($O861:$PX861))-SUM(LEN(SUBSTITUTE(UPPER($O861:$PX861),"R","")))</f>
        <v>18</v>
      </c>
      <c r="UB861" s="8">
        <f t="array" ref="UB861">SUM(LEN($O861:$PX861))-SUM(LEN(SUBSTITUTE(UPPER($O861:$PX861),"A","")))</f>
        <v>0</v>
      </c>
      <c r="UC861" s="8">
        <f t="array" ref="UC861">SUM(LEN($O861:$PX861))-SUM(LEN(SUBSTITUTE(UPPER($O861:$PX861),"P","")))</f>
        <v>4</v>
      </c>
      <c r="UG861" s="8">
        <f t="shared" si="72"/>
        <v>22</v>
      </c>
      <c r="UH861" s="8">
        <f t="shared" si="73"/>
        <v>1</v>
      </c>
      <c r="UI861" s="8">
        <f t="shared" si="74"/>
        <v>0</v>
      </c>
      <c r="UJ861" s="8">
        <f t="shared" si="75"/>
        <v>0</v>
      </c>
      <c r="UK861" s="8">
        <f t="shared" si="76"/>
        <v>0</v>
      </c>
      <c r="UN861" s="8">
        <f t="array" aca="1" ref="UN861" ca="1">SUM(IF($O$5:$PX$5&gt;=$UN$5,IF($O$5:$PX$5&lt;$UO$5,LEN($O861:$PX861)-LEN(SUBSTITUTE(UPPER($O861:$PX861),"R","")))))</f>
        <v>0</v>
      </c>
      <c r="UO861" s="8">
        <f t="array" aca="1" ref="UO861" ca="1">SUM(IF($O$5:$PX$5&gt;=$UN$5,IF($O$5:$PX$5&lt;$UO$5,LEN($O861:$PX861)-LEN(SUBSTITUTE(UPPER($O861:$PX861),"A","")))))</f>
        <v>0</v>
      </c>
      <c r="UP861" s="8">
        <f t="array" aca="1" ref="UP861" ca="1">SUM(IF($O$5:$PX$5&gt;=$UN$5,IF($O$5:$PX$5&lt;$UO$5,LEN($O861:$PX861)-LEN(SUBSTITUTE(UPPER($O861:$PX861),"P","")))))</f>
        <v>0</v>
      </c>
    </row>
    <row r="862" spans="2:562" x14ac:dyDescent="0.25">
      <c r="B862" s="60">
        <v>857</v>
      </c>
      <c r="C862" s="60" t="s">
        <v>17997</v>
      </c>
      <c r="D862" s="60" t="s">
        <v>10274</v>
      </c>
      <c r="E862" s="60">
        <v>9</v>
      </c>
      <c r="F862" s="60" t="s">
        <v>17815</v>
      </c>
      <c r="G862" s="60" t="s">
        <v>17889</v>
      </c>
      <c r="H862" s="60" t="s">
        <v>17923</v>
      </c>
      <c r="I862" s="60" t="s">
        <v>1938</v>
      </c>
      <c r="J862" s="60" t="s">
        <v>9582</v>
      </c>
      <c r="K862" s="60" t="s">
        <v>9582</v>
      </c>
      <c r="L862" s="60" t="s">
        <v>17947</v>
      </c>
      <c r="M862" s="60">
        <v>33.84907493</v>
      </c>
      <c r="N862" s="60">
        <v>35.902697259999997</v>
      </c>
      <c r="AF862" s="8" t="s">
        <v>17801</v>
      </c>
      <c r="AN862" s="8" t="s">
        <v>17801</v>
      </c>
      <c r="AQ862" s="8" t="s">
        <v>17948</v>
      </c>
      <c r="AT862" s="8" t="s">
        <v>17801</v>
      </c>
      <c r="AU862" s="8" t="s">
        <v>17801</v>
      </c>
      <c r="AW862" s="8" t="s">
        <v>17801</v>
      </c>
      <c r="BA862" s="8" t="s">
        <v>17801</v>
      </c>
      <c r="BE862" s="8" t="s">
        <v>17948</v>
      </c>
      <c r="BH862" s="8" t="s">
        <v>17801</v>
      </c>
      <c r="BI862" s="8" t="s">
        <v>17801</v>
      </c>
      <c r="BL862" s="8" t="s">
        <v>17948</v>
      </c>
      <c r="BP862" s="8" t="s">
        <v>17801</v>
      </c>
      <c r="BW862" s="8" t="s">
        <v>17801</v>
      </c>
      <c r="BZ862" s="8" t="s">
        <v>17948</v>
      </c>
      <c r="CC862" s="8" t="s">
        <v>17801</v>
      </c>
      <c r="CD862" s="8" t="s">
        <v>17801</v>
      </c>
      <c r="CG862" s="8" t="s">
        <v>17948</v>
      </c>
      <c r="CJ862" s="8" t="s">
        <v>17801</v>
      </c>
      <c r="CK862" s="8" t="s">
        <v>17801</v>
      </c>
      <c r="UA862" s="8">
        <f t="array" ref="UA862">SUM(LEN($O862:$PX862))-SUM(LEN(SUBSTITUTE(UPPER($O862:$PX862),"R","")))</f>
        <v>19</v>
      </c>
      <c r="UB862" s="8">
        <f t="array" ref="UB862">SUM(LEN($O862:$PX862))-SUM(LEN(SUBSTITUTE(UPPER($O862:$PX862),"A","")))</f>
        <v>0</v>
      </c>
      <c r="UC862" s="8">
        <f t="array" ref="UC862">SUM(LEN($O862:$PX862))-SUM(LEN(SUBSTITUTE(UPPER($O862:$PX862),"P","")))</f>
        <v>5</v>
      </c>
      <c r="UG862" s="8">
        <f t="shared" si="72"/>
        <v>24</v>
      </c>
      <c r="UH862" s="8">
        <f t="shared" si="73"/>
        <v>1</v>
      </c>
      <c r="UI862" s="8">
        <f t="shared" si="74"/>
        <v>0</v>
      </c>
      <c r="UJ862" s="8">
        <f t="shared" si="75"/>
        <v>0</v>
      </c>
      <c r="UK862" s="8">
        <f t="shared" si="76"/>
        <v>0</v>
      </c>
      <c r="UN862" s="8">
        <f t="array" aca="1" ref="UN862" ca="1">SUM(IF($O$5:$PX$5&gt;=$UN$5,IF($O$5:$PX$5&lt;$UO$5,LEN($O862:$PX862)-LEN(SUBSTITUTE(UPPER($O862:$PX862),"R","")))))</f>
        <v>0</v>
      </c>
      <c r="UO862" s="8">
        <f t="array" aca="1" ref="UO862" ca="1">SUM(IF($O$5:$PX$5&gt;=$UN$5,IF($O$5:$PX$5&lt;$UO$5,LEN($O862:$PX862)-LEN(SUBSTITUTE(UPPER($O862:$PX862),"A","")))))</f>
        <v>0</v>
      </c>
      <c r="UP862" s="8">
        <f t="array" aca="1" ref="UP862" ca="1">SUM(IF($O$5:$PX$5&gt;=$UN$5,IF($O$5:$PX$5&lt;$UO$5,LEN($O862:$PX862)-LEN(SUBSTITUTE(UPPER($O862:$PX862),"P","")))))</f>
        <v>0</v>
      </c>
    </row>
    <row r="863" spans="2:562" x14ac:dyDescent="0.25">
      <c r="B863" s="60">
        <v>858</v>
      </c>
      <c r="C863" s="60" t="s">
        <v>17997</v>
      </c>
      <c r="D863" s="60" t="s">
        <v>10274</v>
      </c>
      <c r="E863" s="60">
        <v>9</v>
      </c>
      <c r="F863" s="60" t="s">
        <v>17815</v>
      </c>
      <c r="G863" s="60" t="s">
        <v>17889</v>
      </c>
      <c r="H863" s="60" t="s">
        <v>17923</v>
      </c>
      <c r="I863" s="60" t="s">
        <v>1938</v>
      </c>
      <c r="J863" s="60" t="s">
        <v>9582</v>
      </c>
      <c r="K863" s="60" t="s">
        <v>9582</v>
      </c>
      <c r="L863" s="60" t="s">
        <v>17947</v>
      </c>
      <c r="M863" s="60">
        <v>33.84907493</v>
      </c>
      <c r="N863" s="60">
        <v>35.902697259999997</v>
      </c>
      <c r="AF863" s="8" t="s">
        <v>17801</v>
      </c>
      <c r="AN863" s="8" t="s">
        <v>17801</v>
      </c>
      <c r="AQ863" s="8" t="s">
        <v>17948</v>
      </c>
      <c r="AT863" s="8" t="s">
        <v>17801</v>
      </c>
      <c r="AU863" s="8" t="s">
        <v>17801</v>
      </c>
      <c r="AW863" s="8" t="s">
        <v>17801</v>
      </c>
      <c r="BA863" s="8" t="s">
        <v>17801</v>
      </c>
      <c r="BE863" s="8" t="s">
        <v>17948</v>
      </c>
      <c r="BH863" s="8" t="s">
        <v>17801</v>
      </c>
      <c r="BI863" s="8" t="s">
        <v>17801</v>
      </c>
      <c r="BL863" s="8" t="s">
        <v>17948</v>
      </c>
      <c r="BP863" s="8" t="s">
        <v>17801</v>
      </c>
      <c r="BW863" s="8" t="s">
        <v>17801</v>
      </c>
      <c r="BZ863" s="8" t="s">
        <v>17948</v>
      </c>
      <c r="CC863" s="8" t="s">
        <v>17801</v>
      </c>
      <c r="CD863" s="8" t="s">
        <v>17801</v>
      </c>
      <c r="CG863" s="8" t="s">
        <v>17948</v>
      </c>
      <c r="CJ863" s="8" t="s">
        <v>17801</v>
      </c>
      <c r="CK863" s="8" t="s">
        <v>17801</v>
      </c>
      <c r="UA863" s="8">
        <f t="array" ref="UA863">SUM(LEN($O863:$PX863))-SUM(LEN(SUBSTITUTE(UPPER($O863:$PX863),"R","")))</f>
        <v>19</v>
      </c>
      <c r="UB863" s="8">
        <f t="array" ref="UB863">SUM(LEN($O863:$PX863))-SUM(LEN(SUBSTITUTE(UPPER($O863:$PX863),"A","")))</f>
        <v>0</v>
      </c>
      <c r="UC863" s="8">
        <f t="array" ref="UC863">SUM(LEN($O863:$PX863))-SUM(LEN(SUBSTITUTE(UPPER($O863:$PX863),"P","")))</f>
        <v>5</v>
      </c>
      <c r="UG863" s="8">
        <f t="shared" si="72"/>
        <v>24</v>
      </c>
      <c r="UH863" s="8">
        <f t="shared" si="73"/>
        <v>1</v>
      </c>
      <c r="UI863" s="8">
        <f t="shared" si="74"/>
        <v>0</v>
      </c>
      <c r="UJ863" s="8">
        <f t="shared" si="75"/>
        <v>0</v>
      </c>
      <c r="UK863" s="8">
        <f t="shared" si="76"/>
        <v>0</v>
      </c>
      <c r="UN863" s="8">
        <f t="array" aca="1" ref="UN863" ca="1">SUM(IF($O$5:$PX$5&gt;=$UN$5,IF($O$5:$PX$5&lt;$UO$5,LEN($O863:$PX863)-LEN(SUBSTITUTE(UPPER($O863:$PX863),"R","")))))</f>
        <v>0</v>
      </c>
      <c r="UO863" s="8">
        <f t="array" aca="1" ref="UO863" ca="1">SUM(IF($O$5:$PX$5&gt;=$UN$5,IF($O$5:$PX$5&lt;$UO$5,LEN($O863:$PX863)-LEN(SUBSTITUTE(UPPER($O863:$PX863),"A","")))))</f>
        <v>0</v>
      </c>
      <c r="UP863" s="8">
        <f t="array" aca="1" ref="UP863" ca="1">SUM(IF($O$5:$PX$5&gt;=$UN$5,IF($O$5:$PX$5&lt;$UO$5,LEN($O863:$PX863)-LEN(SUBSTITUTE(UPPER($O863:$PX863),"P","")))))</f>
        <v>0</v>
      </c>
    </row>
    <row r="864" spans="2:562" x14ac:dyDescent="0.25">
      <c r="B864" s="60">
        <v>859</v>
      </c>
      <c r="C864" s="60" t="s">
        <v>17997</v>
      </c>
      <c r="D864" s="60" t="s">
        <v>10274</v>
      </c>
      <c r="E864" s="60">
        <v>9</v>
      </c>
      <c r="F864" s="60" t="s">
        <v>17842</v>
      </c>
      <c r="G864" s="60" t="s">
        <v>17889</v>
      </c>
      <c r="H864" s="60" t="s">
        <v>17923</v>
      </c>
      <c r="I864" s="60" t="s">
        <v>1938</v>
      </c>
      <c r="J864" s="60" t="s">
        <v>9582</v>
      </c>
      <c r="K864" s="60" t="s">
        <v>9582</v>
      </c>
      <c r="L864" s="60" t="s">
        <v>17947</v>
      </c>
      <c r="M864" s="60">
        <v>33.84907493</v>
      </c>
      <c r="N864" s="60">
        <v>35.902697259999997</v>
      </c>
      <c r="AF864" s="8" t="s">
        <v>17801</v>
      </c>
      <c r="AN864" s="8" t="s">
        <v>17801</v>
      </c>
      <c r="AQ864" s="8" t="s">
        <v>17948</v>
      </c>
      <c r="AT864" s="8" t="s">
        <v>17801</v>
      </c>
      <c r="AU864" s="8" t="s">
        <v>17801</v>
      </c>
      <c r="AW864" s="8" t="s">
        <v>17801</v>
      </c>
      <c r="BA864" s="8" t="s">
        <v>17801</v>
      </c>
      <c r="BE864" s="8" t="s">
        <v>17948</v>
      </c>
      <c r="BH864" s="8" t="s">
        <v>17801</v>
      </c>
      <c r="BI864" s="8" t="s">
        <v>17801</v>
      </c>
      <c r="BL864" s="8" t="s">
        <v>17948</v>
      </c>
      <c r="BP864" s="8" t="s">
        <v>17801</v>
      </c>
      <c r="BW864" s="8" t="s">
        <v>17801</v>
      </c>
      <c r="BZ864" s="8" t="s">
        <v>17948</v>
      </c>
      <c r="CC864" s="8" t="s">
        <v>17801</v>
      </c>
      <c r="CD864" s="8" t="s">
        <v>17801</v>
      </c>
      <c r="CG864" s="8" t="s">
        <v>17948</v>
      </c>
      <c r="CJ864" s="8" t="s">
        <v>17801</v>
      </c>
      <c r="CK864" s="8" t="s">
        <v>17801</v>
      </c>
      <c r="UA864" s="8">
        <f t="array" ref="UA864">SUM(LEN($O864:$PX864))-SUM(LEN(SUBSTITUTE(UPPER($O864:$PX864),"R","")))</f>
        <v>19</v>
      </c>
      <c r="UB864" s="8">
        <f t="array" ref="UB864">SUM(LEN($O864:$PX864))-SUM(LEN(SUBSTITUTE(UPPER($O864:$PX864),"A","")))</f>
        <v>0</v>
      </c>
      <c r="UC864" s="8">
        <f t="array" ref="UC864">SUM(LEN($O864:$PX864))-SUM(LEN(SUBSTITUTE(UPPER($O864:$PX864),"P","")))</f>
        <v>5</v>
      </c>
      <c r="UG864" s="8">
        <f t="shared" si="72"/>
        <v>24</v>
      </c>
      <c r="UH864" s="8">
        <f t="shared" si="73"/>
        <v>1</v>
      </c>
      <c r="UI864" s="8">
        <f t="shared" si="74"/>
        <v>0</v>
      </c>
      <c r="UJ864" s="8">
        <f t="shared" si="75"/>
        <v>0</v>
      </c>
      <c r="UK864" s="8">
        <f t="shared" si="76"/>
        <v>0</v>
      </c>
      <c r="UN864" s="8">
        <f t="array" aca="1" ref="UN864" ca="1">SUM(IF($O$5:$PX$5&gt;=$UN$5,IF($O$5:$PX$5&lt;$UO$5,LEN($O864:$PX864)-LEN(SUBSTITUTE(UPPER($O864:$PX864),"R","")))))</f>
        <v>0</v>
      </c>
      <c r="UO864" s="8">
        <f t="array" aca="1" ref="UO864" ca="1">SUM(IF($O$5:$PX$5&gt;=$UN$5,IF($O$5:$PX$5&lt;$UO$5,LEN($O864:$PX864)-LEN(SUBSTITUTE(UPPER($O864:$PX864),"A","")))))</f>
        <v>0</v>
      </c>
      <c r="UP864" s="8">
        <f t="array" aca="1" ref="UP864" ca="1">SUM(IF($O$5:$PX$5&gt;=$UN$5,IF($O$5:$PX$5&lt;$UO$5,LEN($O864:$PX864)-LEN(SUBSTITUTE(UPPER($O864:$PX864),"P","")))))</f>
        <v>0</v>
      </c>
    </row>
    <row r="865" spans="2:562" x14ac:dyDescent="0.25">
      <c r="B865" s="60">
        <v>860</v>
      </c>
      <c r="C865" s="60" t="s">
        <v>17997</v>
      </c>
      <c r="D865" s="60" t="s">
        <v>10274</v>
      </c>
      <c r="E865" s="60">
        <v>8</v>
      </c>
      <c r="F865" s="60" t="s">
        <v>17842</v>
      </c>
      <c r="G865" s="60" t="s">
        <v>17889</v>
      </c>
      <c r="H865" s="60" t="s">
        <v>17923</v>
      </c>
      <c r="I865" s="60" t="s">
        <v>1938</v>
      </c>
      <c r="J865" s="60" t="s">
        <v>9582</v>
      </c>
      <c r="K865" s="60" t="s">
        <v>9582</v>
      </c>
      <c r="L865" s="60" t="s">
        <v>17947</v>
      </c>
      <c r="M865" s="60">
        <v>33.84907493</v>
      </c>
      <c r="N865" s="60">
        <v>35.902697259999997</v>
      </c>
      <c r="AF865" s="8" t="s">
        <v>17801</v>
      </c>
      <c r="AN865" s="8" t="s">
        <v>17801</v>
      </c>
      <c r="AQ865" s="8" t="s">
        <v>17948</v>
      </c>
      <c r="AT865" s="8" t="s">
        <v>17801</v>
      </c>
      <c r="AU865" s="8" t="s">
        <v>17801</v>
      </c>
      <c r="BA865" s="8" t="s">
        <v>17801</v>
      </c>
      <c r="BE865" s="8" t="s">
        <v>17948</v>
      </c>
      <c r="BI865" s="8" t="s">
        <v>17801</v>
      </c>
      <c r="BL865" s="8" t="s">
        <v>17948</v>
      </c>
      <c r="BP865" s="8" t="s">
        <v>17801</v>
      </c>
      <c r="BZ865" s="8" t="s">
        <v>17948</v>
      </c>
      <c r="CC865" s="8" t="s">
        <v>17801</v>
      </c>
      <c r="CJ865" s="8" t="s">
        <v>17801</v>
      </c>
      <c r="CK865" s="8" t="s">
        <v>17801</v>
      </c>
      <c r="UA865" s="8">
        <f t="array" ref="UA865">SUM(LEN($O865:$PX865))-SUM(LEN(SUBSTITUTE(UPPER($O865:$PX865),"R","")))</f>
        <v>14</v>
      </c>
      <c r="UB865" s="8">
        <f t="array" ref="UB865">SUM(LEN($O865:$PX865))-SUM(LEN(SUBSTITUTE(UPPER($O865:$PX865),"A","")))</f>
        <v>0</v>
      </c>
      <c r="UC865" s="8">
        <f t="array" ref="UC865">SUM(LEN($O865:$PX865))-SUM(LEN(SUBSTITUTE(UPPER($O865:$PX865),"P","")))</f>
        <v>4</v>
      </c>
      <c r="UG865" s="8">
        <f t="shared" si="72"/>
        <v>18</v>
      </c>
      <c r="UH865" s="8">
        <f t="shared" si="73"/>
        <v>1</v>
      </c>
      <c r="UI865" s="8">
        <f t="shared" si="74"/>
        <v>0</v>
      </c>
      <c r="UJ865" s="8">
        <f t="shared" si="75"/>
        <v>0</v>
      </c>
      <c r="UK865" s="8">
        <f t="shared" si="76"/>
        <v>0</v>
      </c>
      <c r="UN865" s="8">
        <f t="array" aca="1" ref="UN865" ca="1">SUM(IF($O$5:$PX$5&gt;=$UN$5,IF($O$5:$PX$5&lt;$UO$5,LEN($O865:$PX865)-LEN(SUBSTITUTE(UPPER($O865:$PX865),"R","")))))</f>
        <v>0</v>
      </c>
      <c r="UO865" s="8">
        <f t="array" aca="1" ref="UO865" ca="1">SUM(IF($O$5:$PX$5&gt;=$UN$5,IF($O$5:$PX$5&lt;$UO$5,LEN($O865:$PX865)-LEN(SUBSTITUTE(UPPER($O865:$PX865),"A","")))))</f>
        <v>0</v>
      </c>
      <c r="UP865" s="8">
        <f t="array" aca="1" ref="UP865" ca="1">SUM(IF($O$5:$PX$5&gt;=$UN$5,IF($O$5:$PX$5&lt;$UO$5,LEN($O865:$PX865)-LEN(SUBSTITUTE(UPPER($O865:$PX865),"P","")))))</f>
        <v>0</v>
      </c>
    </row>
    <row r="866" spans="2:562" x14ac:dyDescent="0.25">
      <c r="B866" s="60">
        <v>861</v>
      </c>
      <c r="C866" s="60" t="s">
        <v>17997</v>
      </c>
      <c r="D866" s="60" t="s">
        <v>10274</v>
      </c>
      <c r="E866" s="60">
        <v>8</v>
      </c>
      <c r="F866" s="60" t="s">
        <v>17842</v>
      </c>
      <c r="G866" s="60" t="s">
        <v>17889</v>
      </c>
      <c r="H866" s="60" t="s">
        <v>17923</v>
      </c>
      <c r="I866" s="60" t="s">
        <v>1938</v>
      </c>
      <c r="J866" s="60" t="s">
        <v>9582</v>
      </c>
      <c r="K866" s="60" t="s">
        <v>9582</v>
      </c>
      <c r="L866" s="60" t="s">
        <v>17947</v>
      </c>
      <c r="M866" s="60">
        <v>33.84907493</v>
      </c>
      <c r="N866" s="60">
        <v>35.902697259999997</v>
      </c>
      <c r="AF866" s="8" t="s">
        <v>17801</v>
      </c>
      <c r="AN866" s="8" t="s">
        <v>17801</v>
      </c>
      <c r="AQ866" s="8" t="s">
        <v>17948</v>
      </c>
      <c r="AT866" s="8" t="s">
        <v>17801</v>
      </c>
      <c r="AU866" s="8" t="s">
        <v>17801</v>
      </c>
      <c r="AW866" s="8" t="s">
        <v>17801</v>
      </c>
      <c r="BA866" s="8" t="s">
        <v>17801</v>
      </c>
      <c r="BE866" s="8" t="s">
        <v>17948</v>
      </c>
      <c r="BH866" s="8" t="s">
        <v>17801</v>
      </c>
      <c r="BI866" s="8" t="s">
        <v>17801</v>
      </c>
      <c r="BL866" s="8" t="s">
        <v>17948</v>
      </c>
      <c r="BP866" s="8" t="s">
        <v>17801</v>
      </c>
      <c r="BW866" s="8" t="s">
        <v>17801</v>
      </c>
      <c r="CC866" s="8" t="s">
        <v>17801</v>
      </c>
      <c r="CD866" s="8" t="s">
        <v>17801</v>
      </c>
      <c r="CG866" s="8" t="s">
        <v>17948</v>
      </c>
      <c r="CJ866" s="8" t="s">
        <v>17801</v>
      </c>
      <c r="CK866" s="8" t="s">
        <v>17801</v>
      </c>
      <c r="UA866" s="8">
        <f t="array" ref="UA866">SUM(LEN($O866:$PX866))-SUM(LEN(SUBSTITUTE(UPPER($O866:$PX866),"R","")))</f>
        <v>18</v>
      </c>
      <c r="UB866" s="8">
        <f t="array" ref="UB866">SUM(LEN($O866:$PX866))-SUM(LEN(SUBSTITUTE(UPPER($O866:$PX866),"A","")))</f>
        <v>0</v>
      </c>
      <c r="UC866" s="8">
        <f t="array" ref="UC866">SUM(LEN($O866:$PX866))-SUM(LEN(SUBSTITUTE(UPPER($O866:$PX866),"P","")))</f>
        <v>4</v>
      </c>
      <c r="UG866" s="8">
        <f t="shared" si="72"/>
        <v>22</v>
      </c>
      <c r="UH866" s="8">
        <f t="shared" si="73"/>
        <v>1</v>
      </c>
      <c r="UI866" s="8">
        <f t="shared" si="74"/>
        <v>0</v>
      </c>
      <c r="UJ866" s="8">
        <f t="shared" si="75"/>
        <v>0</v>
      </c>
      <c r="UK866" s="8">
        <f t="shared" si="76"/>
        <v>0</v>
      </c>
      <c r="UN866" s="8">
        <f t="array" aca="1" ref="UN866" ca="1">SUM(IF($O$5:$PX$5&gt;=$UN$5,IF($O$5:$PX$5&lt;$UO$5,LEN($O866:$PX866)-LEN(SUBSTITUTE(UPPER($O866:$PX866),"R","")))))</f>
        <v>0</v>
      </c>
      <c r="UO866" s="8">
        <f t="array" aca="1" ref="UO866" ca="1">SUM(IF($O$5:$PX$5&gt;=$UN$5,IF($O$5:$PX$5&lt;$UO$5,LEN($O866:$PX866)-LEN(SUBSTITUTE(UPPER($O866:$PX866),"A","")))))</f>
        <v>0</v>
      </c>
      <c r="UP866" s="8">
        <f t="array" aca="1" ref="UP866" ca="1">SUM(IF($O$5:$PX$5&gt;=$UN$5,IF($O$5:$PX$5&lt;$UO$5,LEN($O866:$PX866)-LEN(SUBSTITUTE(UPPER($O866:$PX866),"P","")))))</f>
        <v>0</v>
      </c>
    </row>
    <row r="867" spans="2:562" x14ac:dyDescent="0.25">
      <c r="B867" s="60">
        <v>862</v>
      </c>
      <c r="C867" s="60" t="s">
        <v>17997</v>
      </c>
      <c r="D867" s="60" t="s">
        <v>10274</v>
      </c>
      <c r="E867" s="60">
        <v>8</v>
      </c>
      <c r="F867" s="60" t="s">
        <v>17815</v>
      </c>
      <c r="G867" s="60" t="s">
        <v>17889</v>
      </c>
      <c r="H867" s="60" t="s">
        <v>17923</v>
      </c>
      <c r="I867" s="60" t="s">
        <v>1938</v>
      </c>
      <c r="J867" s="60" t="s">
        <v>9582</v>
      </c>
      <c r="K867" s="60" t="s">
        <v>9582</v>
      </c>
      <c r="L867" s="60" t="s">
        <v>17947</v>
      </c>
      <c r="M867" s="60">
        <v>33.84907493</v>
      </c>
      <c r="N867" s="60">
        <v>35.902697259999997</v>
      </c>
      <c r="AF867" s="8" t="s">
        <v>17801</v>
      </c>
      <c r="AN867" s="8" t="s">
        <v>17801</v>
      </c>
      <c r="AQ867" s="8" t="s">
        <v>17948</v>
      </c>
      <c r="AT867" s="8" t="s">
        <v>17801</v>
      </c>
      <c r="AU867" s="8" t="s">
        <v>17801</v>
      </c>
      <c r="BA867" s="8" t="s">
        <v>17801</v>
      </c>
      <c r="BE867" s="8" t="s">
        <v>17948</v>
      </c>
      <c r="BH867" s="8" t="s">
        <v>17801</v>
      </c>
      <c r="BI867" s="8" t="s">
        <v>17801</v>
      </c>
      <c r="BP867" s="8" t="s">
        <v>17801</v>
      </c>
      <c r="UA867" s="8">
        <f t="array" ref="UA867">SUM(LEN($O867:$PX867))-SUM(LEN(SUBSTITUTE(UPPER($O867:$PX867),"R","")))</f>
        <v>10</v>
      </c>
      <c r="UB867" s="8">
        <f t="array" ref="UB867">SUM(LEN($O867:$PX867))-SUM(LEN(SUBSTITUTE(UPPER($O867:$PX867),"A","")))</f>
        <v>0</v>
      </c>
      <c r="UC867" s="8">
        <f t="array" ref="UC867">SUM(LEN($O867:$PX867))-SUM(LEN(SUBSTITUTE(UPPER($O867:$PX867),"P","")))</f>
        <v>2</v>
      </c>
      <c r="UG867" s="8">
        <f t="shared" si="72"/>
        <v>12</v>
      </c>
      <c r="UH867" s="8">
        <f t="shared" si="73"/>
        <v>1</v>
      </c>
      <c r="UI867" s="8">
        <f t="shared" si="74"/>
        <v>0</v>
      </c>
      <c r="UJ867" s="8">
        <f t="shared" si="75"/>
        <v>0</v>
      </c>
      <c r="UK867" s="8">
        <f t="shared" si="76"/>
        <v>0</v>
      </c>
      <c r="UN867" s="8">
        <f t="array" aca="1" ref="UN867" ca="1">SUM(IF($O$5:$PX$5&gt;=$UN$5,IF($O$5:$PX$5&lt;$UO$5,LEN($O867:$PX867)-LEN(SUBSTITUTE(UPPER($O867:$PX867),"R","")))))</f>
        <v>0</v>
      </c>
      <c r="UO867" s="8">
        <f t="array" aca="1" ref="UO867" ca="1">SUM(IF($O$5:$PX$5&gt;=$UN$5,IF($O$5:$PX$5&lt;$UO$5,LEN($O867:$PX867)-LEN(SUBSTITUTE(UPPER($O867:$PX867),"A","")))))</f>
        <v>0</v>
      </c>
      <c r="UP867" s="8">
        <f t="array" aca="1" ref="UP867" ca="1">SUM(IF($O$5:$PX$5&gt;=$UN$5,IF($O$5:$PX$5&lt;$UO$5,LEN($O867:$PX867)-LEN(SUBSTITUTE(UPPER($O867:$PX867),"P","")))))</f>
        <v>0</v>
      </c>
    </row>
    <row r="868" spans="2:562" x14ac:dyDescent="0.25">
      <c r="B868" s="60">
        <v>863</v>
      </c>
      <c r="C868" s="60" t="s">
        <v>17997</v>
      </c>
      <c r="D868" s="60" t="s">
        <v>10273</v>
      </c>
      <c r="E868" s="60">
        <v>9</v>
      </c>
      <c r="F868" s="60" t="s">
        <v>17842</v>
      </c>
      <c r="G868" s="60" t="s">
        <v>17889</v>
      </c>
      <c r="H868" s="60" t="s">
        <v>17924</v>
      </c>
      <c r="I868" s="60" t="s">
        <v>1938</v>
      </c>
      <c r="J868" s="60" t="s">
        <v>9582</v>
      </c>
      <c r="K868" s="60" t="s">
        <v>177</v>
      </c>
      <c r="L868" s="60" t="s">
        <v>17947</v>
      </c>
      <c r="M868" s="60">
        <v>33.851310599999998</v>
      </c>
      <c r="N868" s="60">
        <v>35.897415780000003</v>
      </c>
      <c r="AF868" s="8" t="s">
        <v>17801</v>
      </c>
      <c r="AN868" s="8" t="s">
        <v>17801</v>
      </c>
      <c r="AQ868" s="8" t="s">
        <v>17948</v>
      </c>
      <c r="AT868" s="8" t="s">
        <v>17801</v>
      </c>
      <c r="AU868" s="8" t="s">
        <v>17801</v>
      </c>
      <c r="AW868" s="8" t="s">
        <v>17801</v>
      </c>
      <c r="BA868" s="8" t="s">
        <v>17801</v>
      </c>
      <c r="BE868" s="8" t="s">
        <v>17948</v>
      </c>
      <c r="BH868" s="8" t="s">
        <v>17801</v>
      </c>
      <c r="BI868" s="8" t="s">
        <v>17801</v>
      </c>
      <c r="BL868" s="8" t="s">
        <v>17948</v>
      </c>
      <c r="BP868" s="8" t="s">
        <v>17801</v>
      </c>
      <c r="BW868" s="8" t="s">
        <v>17801</v>
      </c>
      <c r="BZ868" s="8" t="s">
        <v>17948</v>
      </c>
      <c r="CC868" s="8" t="s">
        <v>17801</v>
      </c>
      <c r="CD868" s="8" t="s">
        <v>17801</v>
      </c>
      <c r="CG868" s="8" t="s">
        <v>17948</v>
      </c>
      <c r="CJ868" s="8" t="s">
        <v>17801</v>
      </c>
      <c r="CK868" s="8" t="s">
        <v>17801</v>
      </c>
      <c r="UA868" s="8">
        <f t="array" ref="UA868">SUM(LEN($O868:$PX868))-SUM(LEN(SUBSTITUTE(UPPER($O868:$PX868),"R","")))</f>
        <v>19</v>
      </c>
      <c r="UB868" s="8">
        <f t="array" ref="UB868">SUM(LEN($O868:$PX868))-SUM(LEN(SUBSTITUTE(UPPER($O868:$PX868),"A","")))</f>
        <v>0</v>
      </c>
      <c r="UC868" s="8">
        <f t="array" ref="UC868">SUM(LEN($O868:$PX868))-SUM(LEN(SUBSTITUTE(UPPER($O868:$PX868),"P","")))</f>
        <v>5</v>
      </c>
      <c r="UG868" s="8">
        <f t="shared" si="72"/>
        <v>24</v>
      </c>
      <c r="UH868" s="8">
        <f t="shared" si="73"/>
        <v>1</v>
      </c>
      <c r="UI868" s="8">
        <f t="shared" si="74"/>
        <v>0</v>
      </c>
      <c r="UJ868" s="8">
        <f t="shared" si="75"/>
        <v>0</v>
      </c>
      <c r="UK868" s="8">
        <f t="shared" si="76"/>
        <v>0</v>
      </c>
      <c r="UN868" s="8">
        <f t="array" aca="1" ref="UN868" ca="1">SUM(IF($O$5:$PX$5&gt;=$UN$5,IF($O$5:$PX$5&lt;$UO$5,LEN($O868:$PX868)-LEN(SUBSTITUTE(UPPER($O868:$PX868),"R","")))))</f>
        <v>0</v>
      </c>
      <c r="UO868" s="8">
        <f t="array" aca="1" ref="UO868" ca="1">SUM(IF($O$5:$PX$5&gt;=$UN$5,IF($O$5:$PX$5&lt;$UO$5,LEN($O868:$PX868)-LEN(SUBSTITUTE(UPPER($O868:$PX868),"A","")))))</f>
        <v>0</v>
      </c>
      <c r="UP868" s="8">
        <f t="array" aca="1" ref="UP868" ca="1">SUM(IF($O$5:$PX$5&gt;=$UN$5,IF($O$5:$PX$5&lt;$UO$5,LEN($O868:$PX868)-LEN(SUBSTITUTE(UPPER($O868:$PX868),"P","")))))</f>
        <v>0</v>
      </c>
    </row>
    <row r="869" spans="2:562" x14ac:dyDescent="0.25">
      <c r="B869" s="60">
        <v>864</v>
      </c>
      <c r="C869" s="60" t="s">
        <v>17997</v>
      </c>
      <c r="D869" s="60" t="s">
        <v>10274</v>
      </c>
      <c r="E869" s="60">
        <v>8</v>
      </c>
      <c r="F869" s="60" t="s">
        <v>17842</v>
      </c>
      <c r="G869" s="60" t="s">
        <v>17888</v>
      </c>
      <c r="H869" s="60" t="s">
        <v>17923</v>
      </c>
      <c r="I869" s="60" t="s">
        <v>1938</v>
      </c>
      <c r="J869" s="60" t="s">
        <v>9582</v>
      </c>
      <c r="K869" s="60" t="s">
        <v>9582</v>
      </c>
      <c r="L869" s="60" t="s">
        <v>17947</v>
      </c>
      <c r="M869" s="60">
        <v>33.84907493</v>
      </c>
      <c r="N869" s="60">
        <v>35.902697259999997</v>
      </c>
      <c r="AF869" s="8" t="s">
        <v>17801</v>
      </c>
      <c r="AN869" s="8" t="s">
        <v>17801</v>
      </c>
      <c r="AQ869" s="8" t="s">
        <v>17948</v>
      </c>
      <c r="AT869" s="8" t="s">
        <v>17801</v>
      </c>
      <c r="AU869" s="8" t="s">
        <v>17801</v>
      </c>
      <c r="BA869" s="8" t="s">
        <v>17801</v>
      </c>
      <c r="BE869" s="8" t="s">
        <v>17948</v>
      </c>
      <c r="BH869" s="8" t="s">
        <v>17801</v>
      </c>
      <c r="BL869" s="8" t="s">
        <v>17948</v>
      </c>
      <c r="BW869" s="8" t="s">
        <v>17801</v>
      </c>
      <c r="BZ869" s="8" t="s">
        <v>17948</v>
      </c>
      <c r="CC869" s="8" t="s">
        <v>17801</v>
      </c>
      <c r="CG869" s="8" t="s">
        <v>17948</v>
      </c>
      <c r="CJ869" s="8" t="s">
        <v>17801</v>
      </c>
      <c r="CK869" s="8" t="s">
        <v>17801</v>
      </c>
      <c r="UA869" s="8">
        <f t="array" ref="UA869">SUM(LEN($O869:$PX869))-SUM(LEN(SUBSTITUTE(UPPER($O869:$PX869),"R","")))</f>
        <v>15</v>
      </c>
      <c r="UB869" s="8">
        <f t="array" ref="UB869">SUM(LEN($O869:$PX869))-SUM(LEN(SUBSTITUTE(UPPER($O869:$PX869),"A","")))</f>
        <v>0</v>
      </c>
      <c r="UC869" s="8">
        <f t="array" ref="UC869">SUM(LEN($O869:$PX869))-SUM(LEN(SUBSTITUTE(UPPER($O869:$PX869),"P","")))</f>
        <v>5</v>
      </c>
      <c r="UG869" s="8">
        <f t="shared" si="72"/>
        <v>20</v>
      </c>
      <c r="UH869" s="8">
        <f t="shared" si="73"/>
        <v>1</v>
      </c>
      <c r="UI869" s="8">
        <f t="shared" si="74"/>
        <v>0</v>
      </c>
      <c r="UJ869" s="8">
        <f t="shared" si="75"/>
        <v>0</v>
      </c>
      <c r="UK869" s="8">
        <f t="shared" si="76"/>
        <v>0</v>
      </c>
      <c r="UN869" s="8">
        <f t="array" aca="1" ref="UN869" ca="1">SUM(IF($O$5:$PX$5&gt;=$UN$5,IF($O$5:$PX$5&lt;$UO$5,LEN($O869:$PX869)-LEN(SUBSTITUTE(UPPER($O869:$PX869),"R","")))))</f>
        <v>0</v>
      </c>
      <c r="UO869" s="8">
        <f t="array" aca="1" ref="UO869" ca="1">SUM(IF($O$5:$PX$5&gt;=$UN$5,IF($O$5:$PX$5&lt;$UO$5,LEN($O869:$PX869)-LEN(SUBSTITUTE(UPPER($O869:$PX869),"A","")))))</f>
        <v>0</v>
      </c>
      <c r="UP869" s="8">
        <f t="array" aca="1" ref="UP869" ca="1">SUM(IF($O$5:$PX$5&gt;=$UN$5,IF($O$5:$PX$5&lt;$UO$5,LEN($O869:$PX869)-LEN(SUBSTITUTE(UPPER($O869:$PX869),"P","")))))</f>
        <v>0</v>
      </c>
    </row>
    <row r="870" spans="2:562" x14ac:dyDescent="0.25">
      <c r="B870" s="60">
        <v>865</v>
      </c>
      <c r="C870" s="60" t="s">
        <v>17997</v>
      </c>
      <c r="D870" s="60" t="s">
        <v>10273</v>
      </c>
      <c r="E870" s="60">
        <v>8</v>
      </c>
      <c r="F870" s="60" t="s">
        <v>17815</v>
      </c>
      <c r="G870" s="60" t="s">
        <v>17888</v>
      </c>
      <c r="H870" s="60" t="s">
        <v>17924</v>
      </c>
      <c r="I870" s="60" t="s">
        <v>1938</v>
      </c>
      <c r="J870" s="60" t="s">
        <v>9582</v>
      </c>
      <c r="K870" s="60" t="s">
        <v>9819</v>
      </c>
      <c r="L870" s="60" t="s">
        <v>17947</v>
      </c>
      <c r="M870" s="60">
        <v>33.82045274</v>
      </c>
      <c r="N870" s="60">
        <v>35.881872250000001</v>
      </c>
      <c r="AF870" s="8" t="s">
        <v>17801</v>
      </c>
      <c r="AN870" s="8" t="s">
        <v>17801</v>
      </c>
      <c r="AQ870" s="8" t="s">
        <v>17948</v>
      </c>
      <c r="AT870" s="8" t="s">
        <v>17801</v>
      </c>
      <c r="AU870" s="8" t="s">
        <v>17801</v>
      </c>
      <c r="BA870" s="8" t="s">
        <v>17801</v>
      </c>
      <c r="BE870" s="8" t="s">
        <v>17948</v>
      </c>
      <c r="BH870" s="8" t="s">
        <v>17801</v>
      </c>
      <c r="BI870" s="8" t="s">
        <v>17801</v>
      </c>
      <c r="BL870" s="8" t="s">
        <v>17948</v>
      </c>
      <c r="BP870" s="8" t="s">
        <v>17801</v>
      </c>
      <c r="BW870" s="8" t="s">
        <v>17801</v>
      </c>
      <c r="BZ870" s="8" t="s">
        <v>17948</v>
      </c>
      <c r="CC870" s="8" t="s">
        <v>17801</v>
      </c>
      <c r="CD870" s="8" t="s">
        <v>17801</v>
      </c>
      <c r="CG870" s="8" t="s">
        <v>17948</v>
      </c>
      <c r="CJ870" s="8" t="s">
        <v>17801</v>
      </c>
      <c r="CK870" s="8" t="s">
        <v>17801</v>
      </c>
      <c r="UA870" s="8">
        <f t="array" ref="UA870">SUM(LEN($O870:$PX870))-SUM(LEN(SUBSTITUTE(UPPER($O870:$PX870),"R","")))</f>
        <v>18</v>
      </c>
      <c r="UB870" s="8">
        <f t="array" ref="UB870">SUM(LEN($O870:$PX870))-SUM(LEN(SUBSTITUTE(UPPER($O870:$PX870),"A","")))</f>
        <v>0</v>
      </c>
      <c r="UC870" s="8">
        <f t="array" ref="UC870">SUM(LEN($O870:$PX870))-SUM(LEN(SUBSTITUTE(UPPER($O870:$PX870),"P","")))</f>
        <v>5</v>
      </c>
      <c r="UG870" s="8">
        <f t="shared" si="72"/>
        <v>23</v>
      </c>
      <c r="UH870" s="8">
        <f t="shared" si="73"/>
        <v>1</v>
      </c>
      <c r="UI870" s="8">
        <f t="shared" si="74"/>
        <v>0</v>
      </c>
      <c r="UJ870" s="8">
        <f t="shared" si="75"/>
        <v>0</v>
      </c>
      <c r="UK870" s="8">
        <f t="shared" si="76"/>
        <v>0</v>
      </c>
      <c r="UN870" s="8">
        <f t="array" aca="1" ref="UN870" ca="1">SUM(IF($O$5:$PX$5&gt;=$UN$5,IF($O$5:$PX$5&lt;$UO$5,LEN($O870:$PX870)-LEN(SUBSTITUTE(UPPER($O870:$PX870),"R","")))))</f>
        <v>0</v>
      </c>
      <c r="UO870" s="8">
        <f t="array" aca="1" ref="UO870" ca="1">SUM(IF($O$5:$PX$5&gt;=$UN$5,IF($O$5:$PX$5&lt;$UO$5,LEN($O870:$PX870)-LEN(SUBSTITUTE(UPPER($O870:$PX870),"A","")))))</f>
        <v>0</v>
      </c>
      <c r="UP870" s="8">
        <f t="array" aca="1" ref="UP870" ca="1">SUM(IF($O$5:$PX$5&gt;=$UN$5,IF($O$5:$PX$5&lt;$UO$5,LEN($O870:$PX870)-LEN(SUBSTITUTE(UPPER($O870:$PX870),"P","")))))</f>
        <v>0</v>
      </c>
    </row>
    <row r="871" spans="2:562" x14ac:dyDescent="0.25">
      <c r="B871" s="60">
        <v>866</v>
      </c>
      <c r="C871" s="60" t="s">
        <v>17997</v>
      </c>
      <c r="D871" s="60" t="s">
        <v>10274</v>
      </c>
      <c r="E871" s="60">
        <v>6</v>
      </c>
      <c r="F871" s="60" t="s">
        <v>17815</v>
      </c>
      <c r="G871" s="60" t="s">
        <v>17887</v>
      </c>
      <c r="H871" s="60" t="s">
        <v>17923</v>
      </c>
      <c r="I871" s="60" t="s">
        <v>1938</v>
      </c>
      <c r="J871" s="60" t="s">
        <v>9582</v>
      </c>
      <c r="K871" s="60" t="s">
        <v>9582</v>
      </c>
      <c r="L871" s="60" t="s">
        <v>17947</v>
      </c>
      <c r="M871" s="60">
        <v>33.84907493</v>
      </c>
      <c r="N871" s="60">
        <v>35.902697259999997</v>
      </c>
      <c r="AF871" s="8" t="s">
        <v>17801</v>
      </c>
      <c r="AN871" s="8" t="s">
        <v>17801</v>
      </c>
      <c r="AQ871" s="8" t="s">
        <v>17948</v>
      </c>
      <c r="AT871" s="8" t="s">
        <v>17801</v>
      </c>
      <c r="AU871" s="8" t="s">
        <v>17801</v>
      </c>
      <c r="BA871" s="8" t="s">
        <v>17801</v>
      </c>
      <c r="BE871" s="8" t="s">
        <v>17948</v>
      </c>
      <c r="BH871" s="8" t="s">
        <v>17801</v>
      </c>
      <c r="BI871" s="8" t="s">
        <v>17801</v>
      </c>
      <c r="BL871" s="8" t="s">
        <v>17948</v>
      </c>
      <c r="BP871" s="8" t="s">
        <v>17801</v>
      </c>
      <c r="BW871" s="8" t="s">
        <v>17801</v>
      </c>
      <c r="BZ871" s="8" t="s">
        <v>17948</v>
      </c>
      <c r="CC871" s="8" t="s">
        <v>17801</v>
      </c>
      <c r="CD871" s="8" t="s">
        <v>17801</v>
      </c>
      <c r="CG871" s="8" t="s">
        <v>17948</v>
      </c>
      <c r="CJ871" s="8" t="s">
        <v>17801</v>
      </c>
      <c r="CK871" s="8" t="s">
        <v>17801</v>
      </c>
      <c r="UA871" s="8">
        <f t="array" ref="UA871">SUM(LEN($O871:$PX871))-SUM(LEN(SUBSTITUTE(UPPER($O871:$PX871),"R","")))</f>
        <v>18</v>
      </c>
      <c r="UB871" s="8">
        <f t="array" ref="UB871">SUM(LEN($O871:$PX871))-SUM(LEN(SUBSTITUTE(UPPER($O871:$PX871),"A","")))</f>
        <v>0</v>
      </c>
      <c r="UC871" s="8">
        <f t="array" ref="UC871">SUM(LEN($O871:$PX871))-SUM(LEN(SUBSTITUTE(UPPER($O871:$PX871),"P","")))</f>
        <v>5</v>
      </c>
      <c r="UG871" s="8">
        <f t="shared" si="72"/>
        <v>23</v>
      </c>
      <c r="UH871" s="8">
        <f t="shared" si="73"/>
        <v>1</v>
      </c>
      <c r="UI871" s="8">
        <f t="shared" si="74"/>
        <v>0</v>
      </c>
      <c r="UJ871" s="8">
        <f t="shared" si="75"/>
        <v>0</v>
      </c>
      <c r="UK871" s="8">
        <f t="shared" si="76"/>
        <v>0</v>
      </c>
      <c r="UN871" s="8">
        <f t="array" aca="1" ref="UN871" ca="1">SUM(IF($O$5:$PX$5&gt;=$UN$5,IF($O$5:$PX$5&lt;$UO$5,LEN($O871:$PX871)-LEN(SUBSTITUTE(UPPER($O871:$PX871),"R","")))))</f>
        <v>0</v>
      </c>
      <c r="UO871" s="8">
        <f t="array" aca="1" ref="UO871" ca="1">SUM(IF($O$5:$PX$5&gt;=$UN$5,IF($O$5:$PX$5&lt;$UO$5,LEN($O871:$PX871)-LEN(SUBSTITUTE(UPPER($O871:$PX871),"A","")))))</f>
        <v>0</v>
      </c>
      <c r="UP871" s="8">
        <f t="array" aca="1" ref="UP871" ca="1">SUM(IF($O$5:$PX$5&gt;=$UN$5,IF($O$5:$PX$5&lt;$UO$5,LEN($O871:$PX871)-LEN(SUBSTITUTE(UPPER($O871:$PX871),"P","")))))</f>
        <v>0</v>
      </c>
    </row>
    <row r="872" spans="2:562" x14ac:dyDescent="0.25">
      <c r="B872" s="60">
        <v>867</v>
      </c>
      <c r="C872" s="60" t="s">
        <v>17997</v>
      </c>
      <c r="D872" s="60" t="s">
        <v>10273</v>
      </c>
      <c r="E872" s="60">
        <v>6</v>
      </c>
      <c r="F872" s="60" t="s">
        <v>17815</v>
      </c>
      <c r="G872" s="60" t="s">
        <v>17887</v>
      </c>
      <c r="H872" s="60" t="s">
        <v>17924</v>
      </c>
      <c r="I872" s="60" t="s">
        <v>1938</v>
      </c>
      <c r="J872" s="60" t="s">
        <v>9582</v>
      </c>
      <c r="K872" s="60" t="s">
        <v>9736</v>
      </c>
      <c r="L872" s="60" t="s">
        <v>17947</v>
      </c>
      <c r="M872" s="60">
        <v>33.837169369999998</v>
      </c>
      <c r="N872" s="60">
        <v>35.91512771</v>
      </c>
      <c r="AF872" s="8" t="s">
        <v>17801</v>
      </c>
      <c r="AN872" s="8" t="s">
        <v>17801</v>
      </c>
      <c r="AQ872" s="8" t="s">
        <v>17948</v>
      </c>
      <c r="AT872" s="8" t="s">
        <v>17801</v>
      </c>
      <c r="AU872" s="8" t="s">
        <v>17801</v>
      </c>
      <c r="BA872" s="8" t="s">
        <v>17801</v>
      </c>
      <c r="BE872" s="8" t="s">
        <v>17948</v>
      </c>
      <c r="BH872" s="8" t="s">
        <v>17801</v>
      </c>
      <c r="BI872" s="8" t="s">
        <v>17801</v>
      </c>
      <c r="BL872" s="8" t="s">
        <v>17948</v>
      </c>
      <c r="BP872" s="8" t="s">
        <v>17801</v>
      </c>
      <c r="CC872" s="8" t="s">
        <v>17801</v>
      </c>
      <c r="CD872" s="8" t="s">
        <v>17801</v>
      </c>
      <c r="CG872" s="8" t="s">
        <v>17948</v>
      </c>
      <c r="UA872" s="8">
        <f t="array" ref="UA872">SUM(LEN($O872:$PX872))-SUM(LEN(SUBSTITUTE(UPPER($O872:$PX872),"R","")))</f>
        <v>14</v>
      </c>
      <c r="UB872" s="8">
        <f t="array" ref="UB872">SUM(LEN($O872:$PX872))-SUM(LEN(SUBSTITUTE(UPPER($O872:$PX872),"A","")))</f>
        <v>0</v>
      </c>
      <c r="UC872" s="8">
        <f t="array" ref="UC872">SUM(LEN($O872:$PX872))-SUM(LEN(SUBSTITUTE(UPPER($O872:$PX872),"P","")))</f>
        <v>4</v>
      </c>
      <c r="UG872" s="8">
        <f t="shared" si="72"/>
        <v>18</v>
      </c>
      <c r="UH872" s="8">
        <f t="shared" si="73"/>
        <v>1</v>
      </c>
      <c r="UI872" s="8">
        <f t="shared" si="74"/>
        <v>0</v>
      </c>
      <c r="UJ872" s="8">
        <f t="shared" si="75"/>
        <v>0</v>
      </c>
      <c r="UK872" s="8">
        <f t="shared" si="76"/>
        <v>0</v>
      </c>
      <c r="UN872" s="8">
        <f t="array" aca="1" ref="UN872" ca="1">SUM(IF($O$5:$PX$5&gt;=$UN$5,IF($O$5:$PX$5&lt;$UO$5,LEN($O872:$PX872)-LEN(SUBSTITUTE(UPPER($O872:$PX872),"R","")))))</f>
        <v>0</v>
      </c>
      <c r="UO872" s="8">
        <f t="array" aca="1" ref="UO872" ca="1">SUM(IF($O$5:$PX$5&gt;=$UN$5,IF($O$5:$PX$5&lt;$UO$5,LEN($O872:$PX872)-LEN(SUBSTITUTE(UPPER($O872:$PX872),"A","")))))</f>
        <v>0</v>
      </c>
      <c r="UP872" s="8">
        <f t="array" aca="1" ref="UP872" ca="1">SUM(IF($O$5:$PX$5&gt;=$UN$5,IF($O$5:$PX$5&lt;$UO$5,LEN($O872:$PX872)-LEN(SUBSTITUTE(UPPER($O872:$PX872),"P","")))))</f>
        <v>0</v>
      </c>
    </row>
    <row r="873" spans="2:562" x14ac:dyDescent="0.25">
      <c r="B873" s="60">
        <v>868</v>
      </c>
      <c r="C873" s="60" t="s">
        <v>17997</v>
      </c>
      <c r="D873" s="60" t="s">
        <v>10274</v>
      </c>
      <c r="E873" s="60">
        <v>7</v>
      </c>
      <c r="F873" s="60" t="s">
        <v>17842</v>
      </c>
      <c r="G873" s="60" t="s">
        <v>17887</v>
      </c>
      <c r="H873" s="60" t="s">
        <v>17923</v>
      </c>
      <c r="I873" s="60" t="s">
        <v>1938</v>
      </c>
      <c r="J873" s="60" t="s">
        <v>9582</v>
      </c>
      <c r="K873" s="60" t="s">
        <v>9736</v>
      </c>
      <c r="L873" s="60" t="s">
        <v>17947</v>
      </c>
      <c r="M873" s="60">
        <v>33.837169369999998</v>
      </c>
      <c r="N873" s="60">
        <v>35.91512771</v>
      </c>
      <c r="AF873" s="8" t="s">
        <v>17801</v>
      </c>
      <c r="AN873" s="8" t="s">
        <v>17801</v>
      </c>
      <c r="AQ873" s="8" t="s">
        <v>17948</v>
      </c>
      <c r="AT873" s="8" t="s">
        <v>17801</v>
      </c>
      <c r="AU873" s="8" t="s">
        <v>17801</v>
      </c>
      <c r="BA873" s="8" t="s">
        <v>17801</v>
      </c>
      <c r="BE873" s="8" t="s">
        <v>17948</v>
      </c>
      <c r="BH873" s="8" t="s">
        <v>17801</v>
      </c>
      <c r="BI873" s="8" t="s">
        <v>17801</v>
      </c>
      <c r="BL873" s="8" t="s">
        <v>17948</v>
      </c>
      <c r="BP873" s="8" t="s">
        <v>17801</v>
      </c>
      <c r="BW873" s="8" t="s">
        <v>17801</v>
      </c>
      <c r="CJ873" s="8" t="s">
        <v>17801</v>
      </c>
      <c r="CK873" s="8" t="s">
        <v>17801</v>
      </c>
      <c r="UA873" s="8">
        <f t="array" ref="UA873">SUM(LEN($O873:$PX873))-SUM(LEN(SUBSTITUTE(UPPER($O873:$PX873),"R","")))</f>
        <v>14</v>
      </c>
      <c r="UB873" s="8">
        <f t="array" ref="UB873">SUM(LEN($O873:$PX873))-SUM(LEN(SUBSTITUTE(UPPER($O873:$PX873),"A","")))</f>
        <v>0</v>
      </c>
      <c r="UC873" s="8">
        <f t="array" ref="UC873">SUM(LEN($O873:$PX873))-SUM(LEN(SUBSTITUTE(UPPER($O873:$PX873),"P","")))</f>
        <v>3</v>
      </c>
      <c r="UG873" s="8">
        <f t="shared" si="72"/>
        <v>17</v>
      </c>
      <c r="UH873" s="8">
        <f t="shared" si="73"/>
        <v>1</v>
      </c>
      <c r="UI873" s="8">
        <f t="shared" si="74"/>
        <v>0</v>
      </c>
      <c r="UJ873" s="8">
        <f t="shared" si="75"/>
        <v>0</v>
      </c>
      <c r="UK873" s="8">
        <f t="shared" si="76"/>
        <v>0</v>
      </c>
      <c r="UN873" s="8">
        <f t="array" aca="1" ref="UN873" ca="1">SUM(IF($O$5:$PX$5&gt;=$UN$5,IF($O$5:$PX$5&lt;$UO$5,LEN($O873:$PX873)-LEN(SUBSTITUTE(UPPER($O873:$PX873),"R","")))))</f>
        <v>0</v>
      </c>
      <c r="UO873" s="8">
        <f t="array" aca="1" ref="UO873" ca="1">SUM(IF($O$5:$PX$5&gt;=$UN$5,IF($O$5:$PX$5&lt;$UO$5,LEN($O873:$PX873)-LEN(SUBSTITUTE(UPPER($O873:$PX873),"A","")))))</f>
        <v>0</v>
      </c>
      <c r="UP873" s="8">
        <f t="array" aca="1" ref="UP873" ca="1">SUM(IF($O$5:$PX$5&gt;=$UN$5,IF($O$5:$PX$5&lt;$UO$5,LEN($O873:$PX873)-LEN(SUBSTITUTE(UPPER($O873:$PX873),"P","")))))</f>
        <v>0</v>
      </c>
    </row>
    <row r="874" spans="2:562" x14ac:dyDescent="0.25">
      <c r="B874" s="60">
        <v>869</v>
      </c>
      <c r="C874" s="60" t="s">
        <v>17997</v>
      </c>
      <c r="D874" s="60" t="s">
        <v>10273</v>
      </c>
      <c r="E874" s="60">
        <v>7</v>
      </c>
      <c r="F874" s="60" t="s">
        <v>17815</v>
      </c>
      <c r="G874" s="60" t="s">
        <v>17887</v>
      </c>
      <c r="H874" s="60" t="s">
        <v>17924</v>
      </c>
      <c r="I874" s="60" t="s">
        <v>1938</v>
      </c>
      <c r="J874" s="60" t="s">
        <v>9582</v>
      </c>
      <c r="K874" s="60" t="s">
        <v>9736</v>
      </c>
      <c r="L874" s="60" t="s">
        <v>17947</v>
      </c>
      <c r="M874" s="60">
        <v>33.837169369999998</v>
      </c>
      <c r="N874" s="60">
        <v>35.91512771</v>
      </c>
      <c r="AF874" s="8" t="s">
        <v>17801</v>
      </c>
      <c r="AN874" s="8" t="s">
        <v>17801</v>
      </c>
      <c r="AQ874" s="8" t="s">
        <v>17948</v>
      </c>
      <c r="AT874" s="8" t="s">
        <v>17801</v>
      </c>
      <c r="AU874" s="8" t="s">
        <v>17801</v>
      </c>
      <c r="BA874" s="8" t="s">
        <v>17801</v>
      </c>
      <c r="BE874" s="8" t="s">
        <v>17948</v>
      </c>
      <c r="BH874" s="8" t="s">
        <v>17801</v>
      </c>
      <c r="BI874" s="8" t="s">
        <v>17801</v>
      </c>
      <c r="BL874" s="8" t="s">
        <v>17948</v>
      </c>
      <c r="BP874" s="8" t="s">
        <v>17801</v>
      </c>
      <c r="BW874" s="8" t="s">
        <v>17801</v>
      </c>
      <c r="BZ874" s="8" t="s">
        <v>17948</v>
      </c>
      <c r="CG874" s="8" t="s">
        <v>17948</v>
      </c>
      <c r="CJ874" s="8" t="s">
        <v>17801</v>
      </c>
      <c r="CK874" s="8" t="s">
        <v>17801</v>
      </c>
      <c r="UA874" s="8">
        <f t="array" ref="UA874">SUM(LEN($O874:$PX874))-SUM(LEN(SUBSTITUTE(UPPER($O874:$PX874),"R","")))</f>
        <v>16</v>
      </c>
      <c r="UB874" s="8">
        <f t="array" ref="UB874">SUM(LEN($O874:$PX874))-SUM(LEN(SUBSTITUTE(UPPER($O874:$PX874),"A","")))</f>
        <v>0</v>
      </c>
      <c r="UC874" s="8">
        <f t="array" ref="UC874">SUM(LEN($O874:$PX874))-SUM(LEN(SUBSTITUTE(UPPER($O874:$PX874),"P","")))</f>
        <v>5</v>
      </c>
      <c r="UG874" s="8">
        <f t="shared" si="72"/>
        <v>21</v>
      </c>
      <c r="UH874" s="8">
        <f t="shared" si="73"/>
        <v>1</v>
      </c>
      <c r="UI874" s="8">
        <f t="shared" si="74"/>
        <v>0</v>
      </c>
      <c r="UJ874" s="8">
        <f t="shared" si="75"/>
        <v>0</v>
      </c>
      <c r="UK874" s="8">
        <f t="shared" si="76"/>
        <v>0</v>
      </c>
      <c r="UN874" s="8">
        <f t="array" aca="1" ref="UN874" ca="1">SUM(IF($O$5:$PX$5&gt;=$UN$5,IF($O$5:$PX$5&lt;$UO$5,LEN($O874:$PX874)-LEN(SUBSTITUTE(UPPER($O874:$PX874),"R","")))))</f>
        <v>0</v>
      </c>
      <c r="UO874" s="8">
        <f t="array" aca="1" ref="UO874" ca="1">SUM(IF($O$5:$PX$5&gt;=$UN$5,IF($O$5:$PX$5&lt;$UO$5,LEN($O874:$PX874)-LEN(SUBSTITUTE(UPPER($O874:$PX874),"A","")))))</f>
        <v>0</v>
      </c>
      <c r="UP874" s="8">
        <f t="array" aca="1" ref="UP874" ca="1">SUM(IF($O$5:$PX$5&gt;=$UN$5,IF($O$5:$PX$5&lt;$UO$5,LEN($O874:$PX874)-LEN(SUBSTITUTE(UPPER($O874:$PX874),"P","")))))</f>
        <v>0</v>
      </c>
    </row>
    <row r="875" spans="2:562" x14ac:dyDescent="0.25">
      <c r="B875" s="60">
        <v>870</v>
      </c>
      <c r="C875" s="60" t="s">
        <v>17997</v>
      </c>
      <c r="D875" s="60" t="s">
        <v>10274</v>
      </c>
      <c r="E875" s="60">
        <v>6</v>
      </c>
      <c r="F875" s="60" t="s">
        <v>17815</v>
      </c>
      <c r="G875" s="60" t="s">
        <v>17887</v>
      </c>
      <c r="H875" s="60" t="s">
        <v>17923</v>
      </c>
      <c r="I875" s="60" t="s">
        <v>1938</v>
      </c>
      <c r="J875" s="60" t="s">
        <v>9582</v>
      </c>
      <c r="K875" s="60" t="s">
        <v>9819</v>
      </c>
      <c r="L875" s="60" t="s">
        <v>17947</v>
      </c>
      <c r="M875" s="60">
        <v>33.82045274</v>
      </c>
      <c r="N875" s="60">
        <v>35.881872250000001</v>
      </c>
      <c r="AF875" s="8" t="s">
        <v>17801</v>
      </c>
      <c r="AN875" s="8" t="s">
        <v>17801</v>
      </c>
      <c r="AQ875" s="8" t="s">
        <v>17948</v>
      </c>
      <c r="AT875" s="8" t="s">
        <v>17801</v>
      </c>
      <c r="AU875" s="8" t="s">
        <v>17801</v>
      </c>
      <c r="BA875" s="8" t="s">
        <v>17801</v>
      </c>
      <c r="BE875" s="8" t="s">
        <v>17948</v>
      </c>
      <c r="BH875" s="8" t="s">
        <v>17801</v>
      </c>
      <c r="BI875" s="8" t="s">
        <v>17801</v>
      </c>
      <c r="BL875" s="8" t="s">
        <v>17948</v>
      </c>
      <c r="BP875" s="8" t="s">
        <v>17801</v>
      </c>
      <c r="BZ875" s="8" t="s">
        <v>17948</v>
      </c>
      <c r="CC875" s="8" t="s">
        <v>17801</v>
      </c>
      <c r="CD875" s="8" t="s">
        <v>17801</v>
      </c>
      <c r="CG875" s="8" t="s">
        <v>17948</v>
      </c>
      <c r="CJ875" s="8" t="s">
        <v>17801</v>
      </c>
      <c r="CK875" s="8" t="s">
        <v>17801</v>
      </c>
      <c r="UA875" s="8">
        <f t="array" ref="UA875">SUM(LEN($O875:$PX875))-SUM(LEN(SUBSTITUTE(UPPER($O875:$PX875),"R","")))</f>
        <v>17</v>
      </c>
      <c r="UB875" s="8">
        <f t="array" ref="UB875">SUM(LEN($O875:$PX875))-SUM(LEN(SUBSTITUTE(UPPER($O875:$PX875),"A","")))</f>
        <v>0</v>
      </c>
      <c r="UC875" s="8">
        <f t="array" ref="UC875">SUM(LEN($O875:$PX875))-SUM(LEN(SUBSTITUTE(UPPER($O875:$PX875),"P","")))</f>
        <v>5</v>
      </c>
      <c r="UG875" s="8">
        <f t="shared" si="72"/>
        <v>22</v>
      </c>
      <c r="UH875" s="8">
        <f t="shared" si="73"/>
        <v>1</v>
      </c>
      <c r="UI875" s="8">
        <f t="shared" si="74"/>
        <v>0</v>
      </c>
      <c r="UJ875" s="8">
        <f t="shared" si="75"/>
        <v>0</v>
      </c>
      <c r="UK875" s="8">
        <f t="shared" si="76"/>
        <v>0</v>
      </c>
      <c r="UN875" s="8">
        <f t="array" aca="1" ref="UN875" ca="1">SUM(IF($O$5:$PX$5&gt;=$UN$5,IF($O$5:$PX$5&lt;$UO$5,LEN($O875:$PX875)-LEN(SUBSTITUTE(UPPER($O875:$PX875),"R","")))))</f>
        <v>0</v>
      </c>
      <c r="UO875" s="8">
        <f t="array" aca="1" ref="UO875" ca="1">SUM(IF($O$5:$PX$5&gt;=$UN$5,IF($O$5:$PX$5&lt;$UO$5,LEN($O875:$PX875)-LEN(SUBSTITUTE(UPPER($O875:$PX875),"A","")))))</f>
        <v>0</v>
      </c>
      <c r="UP875" s="8">
        <f t="array" aca="1" ref="UP875" ca="1">SUM(IF($O$5:$PX$5&gt;=$UN$5,IF($O$5:$PX$5&lt;$UO$5,LEN($O875:$PX875)-LEN(SUBSTITUTE(UPPER($O875:$PX875),"P","")))))</f>
        <v>0</v>
      </c>
    </row>
    <row r="876" spans="2:562" x14ac:dyDescent="0.25">
      <c r="B876" s="60">
        <v>871</v>
      </c>
      <c r="C876" s="60" t="s">
        <v>17997</v>
      </c>
      <c r="D876" s="60" t="s">
        <v>10274</v>
      </c>
      <c r="E876" s="60">
        <v>7</v>
      </c>
      <c r="F876" s="60" t="s">
        <v>17815</v>
      </c>
      <c r="G876" s="60" t="s">
        <v>17887</v>
      </c>
      <c r="H876" s="60" t="s">
        <v>17923</v>
      </c>
      <c r="I876" s="60" t="s">
        <v>1938</v>
      </c>
      <c r="J876" s="60" t="s">
        <v>9582</v>
      </c>
      <c r="K876" s="60" t="s">
        <v>17954</v>
      </c>
      <c r="L876" s="60" t="s">
        <v>17947</v>
      </c>
      <c r="M876" s="60">
        <v>33.827861149999997</v>
      </c>
      <c r="N876" s="60">
        <v>35.89197781</v>
      </c>
      <c r="BA876" s="8" t="s">
        <v>17801</v>
      </c>
      <c r="BE876" s="8" t="s">
        <v>17948</v>
      </c>
      <c r="BH876" s="8" t="s">
        <v>17801</v>
      </c>
      <c r="BI876" s="8" t="s">
        <v>17801</v>
      </c>
      <c r="BL876" s="8" t="s">
        <v>17948</v>
      </c>
      <c r="BP876" s="8" t="s">
        <v>17801</v>
      </c>
      <c r="CG876" s="8" t="s">
        <v>17948</v>
      </c>
      <c r="UA876" s="8">
        <f t="array" ref="UA876">SUM(LEN($O876:$PX876))-SUM(LEN(SUBSTITUTE(UPPER($O876:$PX876),"R","")))</f>
        <v>7</v>
      </c>
      <c r="UB876" s="8">
        <f t="array" ref="UB876">SUM(LEN($O876:$PX876))-SUM(LEN(SUBSTITUTE(UPPER($O876:$PX876),"A","")))</f>
        <v>0</v>
      </c>
      <c r="UC876" s="8">
        <f t="array" ref="UC876">SUM(LEN($O876:$PX876))-SUM(LEN(SUBSTITUTE(UPPER($O876:$PX876),"P","")))</f>
        <v>3</v>
      </c>
      <c r="UG876" s="8">
        <f t="shared" si="72"/>
        <v>10</v>
      </c>
      <c r="UH876" s="8">
        <f t="shared" si="73"/>
        <v>1</v>
      </c>
      <c r="UI876" s="8">
        <f t="shared" si="74"/>
        <v>0</v>
      </c>
      <c r="UJ876" s="8">
        <f t="shared" si="75"/>
        <v>0</v>
      </c>
      <c r="UK876" s="8">
        <f t="shared" si="76"/>
        <v>0</v>
      </c>
      <c r="UN876" s="8">
        <f t="array" aca="1" ref="UN876" ca="1">SUM(IF($O$5:$PX$5&gt;=$UN$5,IF($O$5:$PX$5&lt;$UO$5,LEN($O876:$PX876)-LEN(SUBSTITUTE(UPPER($O876:$PX876),"R","")))))</f>
        <v>0</v>
      </c>
      <c r="UO876" s="8">
        <f t="array" aca="1" ref="UO876" ca="1">SUM(IF($O$5:$PX$5&gt;=$UN$5,IF($O$5:$PX$5&lt;$UO$5,LEN($O876:$PX876)-LEN(SUBSTITUTE(UPPER($O876:$PX876),"A","")))))</f>
        <v>0</v>
      </c>
      <c r="UP876" s="8">
        <f t="array" aca="1" ref="UP876" ca="1">SUM(IF($O$5:$PX$5&gt;=$UN$5,IF($O$5:$PX$5&lt;$UO$5,LEN($O876:$PX876)-LEN(SUBSTITUTE(UPPER($O876:$PX876),"P","")))))</f>
        <v>0</v>
      </c>
    </row>
    <row r="877" spans="2:562" x14ac:dyDescent="0.25">
      <c r="B877" s="60">
        <v>872</v>
      </c>
      <c r="C877" s="60" t="s">
        <v>17997</v>
      </c>
      <c r="D877" s="60" t="s">
        <v>10274</v>
      </c>
      <c r="E877" s="60">
        <v>7</v>
      </c>
      <c r="F877" s="60" t="s">
        <v>17842</v>
      </c>
      <c r="G877" s="60" t="s">
        <v>17887</v>
      </c>
      <c r="H877" s="60" t="s">
        <v>17923</v>
      </c>
      <c r="I877" s="60" t="s">
        <v>1938</v>
      </c>
      <c r="J877" s="60" t="s">
        <v>9582</v>
      </c>
      <c r="K877" s="60" t="s">
        <v>17955</v>
      </c>
      <c r="L877" s="60" t="s">
        <v>17947</v>
      </c>
      <c r="M877" s="60" t="e">
        <v>#N/A</v>
      </c>
      <c r="N877" s="60" t="e">
        <v>#N/A</v>
      </c>
      <c r="UA877" s="8">
        <f t="array" ref="UA877">SUM(LEN($O877:$PX877))-SUM(LEN(SUBSTITUTE(UPPER($O877:$PX877),"R","")))</f>
        <v>0</v>
      </c>
      <c r="UB877" s="8">
        <f t="array" ref="UB877">SUM(LEN($O877:$PX877))-SUM(LEN(SUBSTITUTE(UPPER($O877:$PX877),"A","")))</f>
        <v>0</v>
      </c>
      <c r="UC877" s="8">
        <f t="array" ref="UC877">SUM(LEN($O877:$PX877))-SUM(LEN(SUBSTITUTE(UPPER($O877:$PX877),"P","")))</f>
        <v>0</v>
      </c>
      <c r="UG877" s="8">
        <f t="shared" si="72"/>
        <v>0</v>
      </c>
      <c r="UH877" s="8">
        <f t="shared" si="73"/>
        <v>1</v>
      </c>
      <c r="UI877" s="8">
        <f t="shared" si="74"/>
        <v>0</v>
      </c>
      <c r="UJ877" s="8">
        <f t="shared" si="75"/>
        <v>0</v>
      </c>
      <c r="UK877" s="8">
        <f t="shared" si="76"/>
        <v>0</v>
      </c>
      <c r="UN877" s="8">
        <f t="array" aca="1" ref="UN877" ca="1">SUM(IF($O$5:$PX$5&gt;=$UN$5,IF($O$5:$PX$5&lt;$UO$5,LEN($O877:$PX877)-LEN(SUBSTITUTE(UPPER($O877:$PX877),"R","")))))</f>
        <v>0</v>
      </c>
      <c r="UO877" s="8">
        <f t="array" aca="1" ref="UO877" ca="1">SUM(IF($O$5:$PX$5&gt;=$UN$5,IF($O$5:$PX$5&lt;$UO$5,LEN($O877:$PX877)-LEN(SUBSTITUTE(UPPER($O877:$PX877),"A","")))))</f>
        <v>0</v>
      </c>
      <c r="UP877" s="8">
        <f t="array" aca="1" ref="UP877" ca="1">SUM(IF($O$5:$PX$5&gt;=$UN$5,IF($O$5:$PX$5&lt;$UO$5,LEN($O877:$PX877)-LEN(SUBSTITUTE(UPPER($O877:$PX877),"P","")))))</f>
        <v>0</v>
      </c>
    </row>
    <row r="878" spans="2:562" x14ac:dyDescent="0.25">
      <c r="B878" s="60">
        <v>873</v>
      </c>
      <c r="C878" s="60" t="s">
        <v>17997</v>
      </c>
      <c r="D878" s="60" t="s">
        <v>10274</v>
      </c>
      <c r="E878" s="60">
        <v>6</v>
      </c>
      <c r="F878" s="60" t="s">
        <v>17815</v>
      </c>
      <c r="G878" s="60" t="s">
        <v>17887</v>
      </c>
      <c r="H878" s="60" t="s">
        <v>17923</v>
      </c>
      <c r="I878" s="60" t="s">
        <v>1938</v>
      </c>
      <c r="J878" s="60" t="s">
        <v>9582</v>
      </c>
      <c r="K878" s="60" t="s">
        <v>17956</v>
      </c>
      <c r="L878" s="60" t="s">
        <v>17947</v>
      </c>
      <c r="M878" s="60">
        <v>33.918702580000001</v>
      </c>
      <c r="N878" s="60">
        <v>36.004383240000003</v>
      </c>
      <c r="UA878" s="8">
        <f t="array" ref="UA878">SUM(LEN($O878:$PX878))-SUM(LEN(SUBSTITUTE(UPPER($O878:$PX878),"R","")))</f>
        <v>0</v>
      </c>
      <c r="UB878" s="8">
        <f t="array" ref="UB878">SUM(LEN($O878:$PX878))-SUM(LEN(SUBSTITUTE(UPPER($O878:$PX878),"A","")))</f>
        <v>0</v>
      </c>
      <c r="UC878" s="8">
        <f t="array" ref="UC878">SUM(LEN($O878:$PX878))-SUM(LEN(SUBSTITUTE(UPPER($O878:$PX878),"P","")))</f>
        <v>0</v>
      </c>
      <c r="UG878" s="8">
        <f t="shared" si="72"/>
        <v>0</v>
      </c>
      <c r="UH878" s="8">
        <f t="shared" si="73"/>
        <v>1</v>
      </c>
      <c r="UI878" s="8">
        <f t="shared" si="74"/>
        <v>0</v>
      </c>
      <c r="UJ878" s="8">
        <f t="shared" si="75"/>
        <v>0</v>
      </c>
      <c r="UK878" s="8">
        <f t="shared" si="76"/>
        <v>0</v>
      </c>
      <c r="UN878" s="8">
        <f t="array" aca="1" ref="UN878" ca="1">SUM(IF($O$5:$PX$5&gt;=$UN$5,IF($O$5:$PX$5&lt;$UO$5,LEN($O878:$PX878)-LEN(SUBSTITUTE(UPPER($O878:$PX878),"R","")))))</f>
        <v>0</v>
      </c>
      <c r="UO878" s="8">
        <f t="array" aca="1" ref="UO878" ca="1">SUM(IF($O$5:$PX$5&gt;=$UN$5,IF($O$5:$PX$5&lt;$UO$5,LEN($O878:$PX878)-LEN(SUBSTITUTE(UPPER($O878:$PX878),"A","")))))</f>
        <v>0</v>
      </c>
      <c r="UP878" s="8">
        <f t="array" aca="1" ref="UP878" ca="1">SUM(IF($O$5:$PX$5&gt;=$UN$5,IF($O$5:$PX$5&lt;$UO$5,LEN($O878:$PX878)-LEN(SUBSTITUTE(UPPER($O878:$PX878),"P","")))))</f>
        <v>0</v>
      </c>
    </row>
    <row r="879" spans="2:562" x14ac:dyDescent="0.25">
      <c r="B879" s="60">
        <v>874</v>
      </c>
      <c r="C879" s="60" t="s">
        <v>17997</v>
      </c>
      <c r="D879" s="60" t="s">
        <v>10273</v>
      </c>
      <c r="E879" s="60">
        <v>6</v>
      </c>
      <c r="F879" s="60" t="s">
        <v>17842</v>
      </c>
      <c r="G879" s="60" t="s">
        <v>17887</v>
      </c>
      <c r="H879" s="60" t="s">
        <v>17924</v>
      </c>
      <c r="I879" s="60" t="s">
        <v>1938</v>
      </c>
      <c r="J879" s="60" t="s">
        <v>9582</v>
      </c>
      <c r="K879" s="60" t="s">
        <v>17957</v>
      </c>
      <c r="L879" s="60" t="s">
        <v>17947</v>
      </c>
      <c r="M879" s="60" t="e">
        <v>#N/A</v>
      </c>
      <c r="N879" s="60" t="e">
        <v>#N/A</v>
      </c>
      <c r="BP879" s="8" t="s">
        <v>17801</v>
      </c>
      <c r="BW879" s="8" t="s">
        <v>17801</v>
      </c>
      <c r="BZ879" s="8" t="s">
        <v>17948</v>
      </c>
      <c r="CC879" s="8" t="s">
        <v>17801</v>
      </c>
      <c r="CD879" s="8" t="s">
        <v>17801</v>
      </c>
      <c r="CG879" s="8" t="s">
        <v>17948</v>
      </c>
      <c r="CJ879" s="8" t="s">
        <v>17801</v>
      </c>
      <c r="CK879" s="8" t="s">
        <v>17801</v>
      </c>
      <c r="UA879" s="8">
        <f t="array" ref="UA879">SUM(LEN($O879:$PX879))-SUM(LEN(SUBSTITUTE(UPPER($O879:$PX879),"R","")))</f>
        <v>8</v>
      </c>
      <c r="UB879" s="8">
        <f t="array" ref="UB879">SUM(LEN($O879:$PX879))-SUM(LEN(SUBSTITUTE(UPPER($O879:$PX879),"A","")))</f>
        <v>0</v>
      </c>
      <c r="UC879" s="8">
        <f t="array" ref="UC879">SUM(LEN($O879:$PX879))-SUM(LEN(SUBSTITUTE(UPPER($O879:$PX879),"P","")))</f>
        <v>2</v>
      </c>
      <c r="UG879" s="8">
        <f t="shared" si="72"/>
        <v>10</v>
      </c>
      <c r="UH879" s="8">
        <f t="shared" si="73"/>
        <v>1</v>
      </c>
      <c r="UI879" s="8">
        <f t="shared" si="74"/>
        <v>0</v>
      </c>
      <c r="UJ879" s="8">
        <f t="shared" si="75"/>
        <v>0</v>
      </c>
      <c r="UK879" s="8">
        <f t="shared" si="76"/>
        <v>0</v>
      </c>
      <c r="UN879" s="8">
        <f t="array" aca="1" ref="UN879" ca="1">SUM(IF($O$5:$PX$5&gt;=$UN$5,IF($O$5:$PX$5&lt;$UO$5,LEN($O879:$PX879)-LEN(SUBSTITUTE(UPPER($O879:$PX879),"R","")))))</f>
        <v>0</v>
      </c>
      <c r="UO879" s="8">
        <f t="array" aca="1" ref="UO879" ca="1">SUM(IF($O$5:$PX$5&gt;=$UN$5,IF($O$5:$PX$5&lt;$UO$5,LEN($O879:$PX879)-LEN(SUBSTITUTE(UPPER($O879:$PX879),"A","")))))</f>
        <v>0</v>
      </c>
      <c r="UP879" s="8">
        <f t="array" aca="1" ref="UP879" ca="1">SUM(IF($O$5:$PX$5&gt;=$UN$5,IF($O$5:$PX$5&lt;$UO$5,LEN($O879:$PX879)-LEN(SUBSTITUTE(UPPER($O879:$PX879),"P","")))))</f>
        <v>0</v>
      </c>
    </row>
    <row r="880" spans="2:562" x14ac:dyDescent="0.25">
      <c r="B880" s="60">
        <v>875</v>
      </c>
      <c r="C880" s="60" t="s">
        <v>17997</v>
      </c>
      <c r="D880" s="60" t="s">
        <v>10274</v>
      </c>
      <c r="E880" s="60">
        <v>7</v>
      </c>
      <c r="F880" s="60" t="s">
        <v>17815</v>
      </c>
      <c r="G880" s="60" t="s">
        <v>17888</v>
      </c>
      <c r="H880" s="60" t="s">
        <v>17923</v>
      </c>
      <c r="I880" s="60" t="s">
        <v>1938</v>
      </c>
      <c r="J880" s="60" t="s">
        <v>9582</v>
      </c>
      <c r="K880" s="60" t="s">
        <v>17958</v>
      </c>
      <c r="L880" s="60" t="s">
        <v>17947</v>
      </c>
      <c r="M880" s="60">
        <v>33.84907493</v>
      </c>
      <c r="N880" s="60">
        <v>35.902697259999997</v>
      </c>
      <c r="UA880" s="8">
        <f t="array" ref="UA880">SUM(LEN($O880:$PX880))-SUM(LEN(SUBSTITUTE(UPPER($O880:$PX880),"R","")))</f>
        <v>0</v>
      </c>
      <c r="UB880" s="8">
        <f t="array" ref="UB880">SUM(LEN($O880:$PX880))-SUM(LEN(SUBSTITUTE(UPPER($O880:$PX880),"A","")))</f>
        <v>0</v>
      </c>
      <c r="UC880" s="8">
        <f t="array" ref="UC880">SUM(LEN($O880:$PX880))-SUM(LEN(SUBSTITUTE(UPPER($O880:$PX880),"P","")))</f>
        <v>0</v>
      </c>
      <c r="UG880" s="8">
        <f t="shared" si="72"/>
        <v>0</v>
      </c>
      <c r="UH880" s="8">
        <f t="shared" si="73"/>
        <v>1</v>
      </c>
      <c r="UI880" s="8">
        <f t="shared" si="74"/>
        <v>0</v>
      </c>
      <c r="UJ880" s="8">
        <f t="shared" si="75"/>
        <v>0</v>
      </c>
      <c r="UK880" s="8">
        <f t="shared" si="76"/>
        <v>0</v>
      </c>
      <c r="UN880" s="8">
        <f t="array" aca="1" ref="UN880" ca="1">SUM(IF($O$5:$PX$5&gt;=$UN$5,IF($O$5:$PX$5&lt;$UO$5,LEN($O880:$PX880)-LEN(SUBSTITUTE(UPPER($O880:$PX880),"R","")))))</f>
        <v>0</v>
      </c>
      <c r="UO880" s="8">
        <f t="array" aca="1" ref="UO880" ca="1">SUM(IF($O$5:$PX$5&gt;=$UN$5,IF($O$5:$PX$5&lt;$UO$5,LEN($O880:$PX880)-LEN(SUBSTITUTE(UPPER($O880:$PX880),"A","")))))</f>
        <v>0</v>
      </c>
      <c r="UP880" s="8">
        <f t="array" aca="1" ref="UP880" ca="1">SUM(IF($O$5:$PX$5&gt;=$UN$5,IF($O$5:$PX$5&lt;$UO$5,LEN($O880:$PX880)-LEN(SUBSTITUTE(UPPER($O880:$PX880),"P","")))))</f>
        <v>0</v>
      </c>
    </row>
    <row r="881" spans="2:562" x14ac:dyDescent="0.25">
      <c r="B881" s="60">
        <v>876</v>
      </c>
      <c r="C881" s="60" t="s">
        <v>17997</v>
      </c>
      <c r="D881" s="60" t="s">
        <v>10274</v>
      </c>
      <c r="E881" s="60">
        <v>7</v>
      </c>
      <c r="F881" s="60" t="s">
        <v>17815</v>
      </c>
      <c r="G881" s="60" t="s">
        <v>17888</v>
      </c>
      <c r="H881" s="60" t="s">
        <v>17923</v>
      </c>
      <c r="I881" s="60" t="s">
        <v>1938</v>
      </c>
      <c r="J881" s="60" t="s">
        <v>9582</v>
      </c>
      <c r="K881" s="60" t="s">
        <v>17959</v>
      </c>
      <c r="L881" s="60" t="s">
        <v>17947</v>
      </c>
      <c r="M881" s="60" t="e">
        <v>#N/A</v>
      </c>
      <c r="N881" s="60" t="e">
        <v>#N/A</v>
      </c>
      <c r="UA881" s="8">
        <f t="array" ref="UA881">SUM(LEN($O881:$PX881))-SUM(LEN(SUBSTITUTE(UPPER($O881:$PX881),"R","")))</f>
        <v>0</v>
      </c>
      <c r="UB881" s="8">
        <f t="array" ref="UB881">SUM(LEN($O881:$PX881))-SUM(LEN(SUBSTITUTE(UPPER($O881:$PX881),"A","")))</f>
        <v>0</v>
      </c>
      <c r="UC881" s="8">
        <f t="array" ref="UC881">SUM(LEN($O881:$PX881))-SUM(LEN(SUBSTITUTE(UPPER($O881:$PX881),"P","")))</f>
        <v>0</v>
      </c>
      <c r="UG881" s="8">
        <f t="shared" si="72"/>
        <v>0</v>
      </c>
      <c r="UH881" s="8">
        <f t="shared" si="73"/>
        <v>1</v>
      </c>
      <c r="UI881" s="8">
        <f t="shared" si="74"/>
        <v>0</v>
      </c>
      <c r="UJ881" s="8">
        <f t="shared" si="75"/>
        <v>0</v>
      </c>
      <c r="UK881" s="8">
        <f t="shared" si="76"/>
        <v>0</v>
      </c>
      <c r="UN881" s="8">
        <f t="array" aca="1" ref="UN881" ca="1">SUM(IF($O$5:$PX$5&gt;=$UN$5,IF($O$5:$PX$5&lt;$UO$5,LEN($O881:$PX881)-LEN(SUBSTITUTE(UPPER($O881:$PX881),"R","")))))</f>
        <v>0</v>
      </c>
      <c r="UO881" s="8">
        <f t="array" aca="1" ref="UO881" ca="1">SUM(IF($O$5:$PX$5&gt;=$UN$5,IF($O$5:$PX$5&lt;$UO$5,LEN($O881:$PX881)-LEN(SUBSTITUTE(UPPER($O881:$PX881),"A","")))))</f>
        <v>0</v>
      </c>
      <c r="UP881" s="8">
        <f t="array" aca="1" ref="UP881" ca="1">SUM(IF($O$5:$PX$5&gt;=$UN$5,IF($O$5:$PX$5&lt;$UO$5,LEN($O881:$PX881)-LEN(SUBSTITUTE(UPPER($O881:$PX881),"P","")))))</f>
        <v>0</v>
      </c>
    </row>
    <row r="882" spans="2:562" x14ac:dyDescent="0.25">
      <c r="B882" s="60">
        <v>877</v>
      </c>
      <c r="C882" s="60" t="s">
        <v>17997</v>
      </c>
      <c r="D882" s="60" t="s">
        <v>10274</v>
      </c>
      <c r="E882" s="60">
        <v>7</v>
      </c>
      <c r="F882" s="60" t="s">
        <v>17815</v>
      </c>
      <c r="G882" s="60" t="s">
        <v>17888</v>
      </c>
      <c r="H882" s="60" t="s">
        <v>17923</v>
      </c>
      <c r="I882" s="60" t="s">
        <v>1938</v>
      </c>
      <c r="J882" s="60" t="s">
        <v>9582</v>
      </c>
      <c r="K882" s="60" t="s">
        <v>17960</v>
      </c>
      <c r="L882" s="60" t="s">
        <v>17947</v>
      </c>
      <c r="M882" s="60" t="e">
        <v>#N/A</v>
      </c>
      <c r="N882" s="60" t="e">
        <v>#N/A</v>
      </c>
      <c r="UA882" s="8">
        <f t="array" ref="UA882">SUM(LEN($O882:$PX882))-SUM(LEN(SUBSTITUTE(UPPER($O882:$PX882),"R","")))</f>
        <v>0</v>
      </c>
      <c r="UB882" s="8">
        <f t="array" ref="UB882">SUM(LEN($O882:$PX882))-SUM(LEN(SUBSTITUTE(UPPER($O882:$PX882),"A","")))</f>
        <v>0</v>
      </c>
      <c r="UC882" s="8">
        <f t="array" ref="UC882">SUM(LEN($O882:$PX882))-SUM(LEN(SUBSTITUTE(UPPER($O882:$PX882),"P","")))</f>
        <v>0</v>
      </c>
      <c r="UG882" s="8">
        <f t="shared" si="72"/>
        <v>0</v>
      </c>
      <c r="UH882" s="8">
        <f t="shared" si="73"/>
        <v>1</v>
      </c>
      <c r="UI882" s="8">
        <f t="shared" si="74"/>
        <v>0</v>
      </c>
      <c r="UJ882" s="8">
        <f t="shared" si="75"/>
        <v>0</v>
      </c>
      <c r="UK882" s="8">
        <f t="shared" si="76"/>
        <v>0</v>
      </c>
      <c r="UN882" s="8">
        <f t="array" aca="1" ref="UN882" ca="1">SUM(IF($O$5:$PX$5&gt;=$UN$5,IF($O$5:$PX$5&lt;$UO$5,LEN($O882:$PX882)-LEN(SUBSTITUTE(UPPER($O882:$PX882),"R","")))))</f>
        <v>0</v>
      </c>
      <c r="UO882" s="8">
        <f t="array" aca="1" ref="UO882" ca="1">SUM(IF($O$5:$PX$5&gt;=$UN$5,IF($O$5:$PX$5&lt;$UO$5,LEN($O882:$PX882)-LEN(SUBSTITUTE(UPPER($O882:$PX882),"A","")))))</f>
        <v>0</v>
      </c>
      <c r="UP882" s="8">
        <f t="array" aca="1" ref="UP882" ca="1">SUM(IF($O$5:$PX$5&gt;=$UN$5,IF($O$5:$PX$5&lt;$UO$5,LEN($O882:$PX882)-LEN(SUBSTITUTE(UPPER($O882:$PX882),"P","")))))</f>
        <v>0</v>
      </c>
    </row>
    <row r="883" spans="2:562" x14ac:dyDescent="0.25">
      <c r="B883" s="60">
        <v>878</v>
      </c>
      <c r="C883" s="60" t="s">
        <v>17997</v>
      </c>
      <c r="D883" s="60" t="s">
        <v>10273</v>
      </c>
      <c r="E883" s="60">
        <v>8</v>
      </c>
      <c r="F883" s="60" t="s">
        <v>17842</v>
      </c>
      <c r="G883" s="60" t="s">
        <v>17888</v>
      </c>
      <c r="H883" s="60" t="s">
        <v>17924</v>
      </c>
      <c r="I883" s="60" t="s">
        <v>1938</v>
      </c>
      <c r="J883" s="60" t="s">
        <v>9582</v>
      </c>
      <c r="K883" s="60" t="s">
        <v>17961</v>
      </c>
      <c r="L883" s="60" t="s">
        <v>17947</v>
      </c>
      <c r="M883" s="60" t="e">
        <v>#N/A</v>
      </c>
      <c r="N883" s="60" t="e">
        <v>#N/A</v>
      </c>
      <c r="BP883" s="8" t="s">
        <v>17801</v>
      </c>
      <c r="BW883" s="8" t="s">
        <v>17801</v>
      </c>
      <c r="BZ883" s="8" t="s">
        <v>17948</v>
      </c>
      <c r="CC883" s="8" t="s">
        <v>17801</v>
      </c>
      <c r="CD883" s="8" t="s">
        <v>17801</v>
      </c>
      <c r="CG883" s="8" t="s">
        <v>17948</v>
      </c>
      <c r="CJ883" s="8" t="s">
        <v>17801</v>
      </c>
      <c r="CK883" s="8" t="s">
        <v>17801</v>
      </c>
      <c r="UA883" s="8">
        <f t="array" ref="UA883">SUM(LEN($O883:$PX883))-SUM(LEN(SUBSTITUTE(UPPER($O883:$PX883),"R","")))</f>
        <v>8</v>
      </c>
      <c r="UB883" s="8">
        <f t="array" ref="UB883">SUM(LEN($O883:$PX883))-SUM(LEN(SUBSTITUTE(UPPER($O883:$PX883),"A","")))</f>
        <v>0</v>
      </c>
      <c r="UC883" s="8">
        <f t="array" ref="UC883">SUM(LEN($O883:$PX883))-SUM(LEN(SUBSTITUTE(UPPER($O883:$PX883),"P","")))</f>
        <v>2</v>
      </c>
      <c r="UG883" s="8">
        <f t="shared" si="72"/>
        <v>10</v>
      </c>
      <c r="UH883" s="8">
        <f t="shared" si="73"/>
        <v>1</v>
      </c>
      <c r="UI883" s="8">
        <f t="shared" si="74"/>
        <v>0</v>
      </c>
      <c r="UJ883" s="8">
        <f t="shared" si="75"/>
        <v>0</v>
      </c>
      <c r="UK883" s="8">
        <f t="shared" si="76"/>
        <v>0</v>
      </c>
      <c r="UN883" s="8">
        <f t="array" aca="1" ref="UN883" ca="1">SUM(IF($O$5:$PX$5&gt;=$UN$5,IF($O$5:$PX$5&lt;$UO$5,LEN($O883:$PX883)-LEN(SUBSTITUTE(UPPER($O883:$PX883),"R","")))))</f>
        <v>0</v>
      </c>
      <c r="UO883" s="8">
        <f t="array" aca="1" ref="UO883" ca="1">SUM(IF($O$5:$PX$5&gt;=$UN$5,IF($O$5:$PX$5&lt;$UO$5,LEN($O883:$PX883)-LEN(SUBSTITUTE(UPPER($O883:$PX883),"A","")))))</f>
        <v>0</v>
      </c>
      <c r="UP883" s="8">
        <f t="array" aca="1" ref="UP883" ca="1">SUM(IF($O$5:$PX$5&gt;=$UN$5,IF($O$5:$PX$5&lt;$UO$5,LEN($O883:$PX883)-LEN(SUBSTITUTE(UPPER($O883:$PX883),"P","")))))</f>
        <v>0</v>
      </c>
    </row>
    <row r="884" spans="2:562" x14ac:dyDescent="0.25">
      <c r="B884" s="60">
        <v>879</v>
      </c>
      <c r="C884" s="60" t="s">
        <v>17997</v>
      </c>
      <c r="D884" s="60" t="s">
        <v>10273</v>
      </c>
      <c r="E884" s="60">
        <v>12</v>
      </c>
      <c r="F884" s="60" t="s">
        <v>17815</v>
      </c>
      <c r="G884" s="60" t="s">
        <v>17890</v>
      </c>
      <c r="H884" s="60" t="s">
        <v>17924</v>
      </c>
      <c r="I884" s="60" t="s">
        <v>1938</v>
      </c>
      <c r="J884" s="60" t="s">
        <v>9582</v>
      </c>
      <c r="K884" s="60" t="s">
        <v>17958</v>
      </c>
      <c r="L884" s="60" t="s">
        <v>17947</v>
      </c>
      <c r="M884" s="60">
        <v>33.84907493</v>
      </c>
      <c r="N884" s="60">
        <v>35.902697259999997</v>
      </c>
      <c r="BD884" s="8" t="s">
        <v>17801</v>
      </c>
      <c r="BE884" s="8" t="s">
        <v>17948</v>
      </c>
      <c r="BL884" s="8" t="s">
        <v>17948</v>
      </c>
      <c r="BQ884" s="8" t="s">
        <v>17801</v>
      </c>
      <c r="BR884" s="8" t="s">
        <v>17801</v>
      </c>
      <c r="BX884" s="8" t="s">
        <v>17801</v>
      </c>
      <c r="BZ884" s="8" t="s">
        <v>17948</v>
      </c>
      <c r="CG884" s="8" t="s">
        <v>17948</v>
      </c>
      <c r="CL884" s="8" t="s">
        <v>17801</v>
      </c>
      <c r="UA884" s="8">
        <f t="array" ref="UA884">SUM(LEN($O884:$PX884))-SUM(LEN(SUBSTITUTE(UPPER($O884:$PX884),"R","")))</f>
        <v>9</v>
      </c>
      <c r="UB884" s="8">
        <f t="array" ref="UB884">SUM(LEN($O884:$PX884))-SUM(LEN(SUBSTITUTE(UPPER($O884:$PX884),"A","")))</f>
        <v>0</v>
      </c>
      <c r="UC884" s="8">
        <f t="array" ref="UC884">SUM(LEN($O884:$PX884))-SUM(LEN(SUBSTITUTE(UPPER($O884:$PX884),"P","")))</f>
        <v>4</v>
      </c>
      <c r="UG884" s="8">
        <f t="shared" si="72"/>
        <v>13</v>
      </c>
      <c r="UH884" s="8">
        <f t="shared" si="73"/>
        <v>0</v>
      </c>
      <c r="UI884" s="8">
        <f t="shared" si="74"/>
        <v>1</v>
      </c>
      <c r="UJ884" s="8">
        <f t="shared" si="75"/>
        <v>0</v>
      </c>
      <c r="UK884" s="8">
        <f t="shared" si="76"/>
        <v>0</v>
      </c>
      <c r="UN884" s="8">
        <f t="array" aca="1" ref="UN884" ca="1">SUM(IF($O$5:$PX$5&gt;=$UN$5,IF($O$5:$PX$5&lt;$UO$5,LEN($O884:$PX884)-LEN(SUBSTITUTE(UPPER($O884:$PX884),"R","")))))</f>
        <v>0</v>
      </c>
      <c r="UO884" s="8">
        <f t="array" aca="1" ref="UO884" ca="1">SUM(IF($O$5:$PX$5&gt;=$UN$5,IF($O$5:$PX$5&lt;$UO$5,LEN($O884:$PX884)-LEN(SUBSTITUTE(UPPER($O884:$PX884),"A","")))))</f>
        <v>0</v>
      </c>
      <c r="UP884" s="8">
        <f t="array" aca="1" ref="UP884" ca="1">SUM(IF($O$5:$PX$5&gt;=$UN$5,IF($O$5:$PX$5&lt;$UO$5,LEN($O884:$PX884)-LEN(SUBSTITUTE(UPPER($O884:$PX884),"P","")))))</f>
        <v>0</v>
      </c>
    </row>
    <row r="885" spans="2:562" x14ac:dyDescent="0.25">
      <c r="B885" s="60">
        <v>880</v>
      </c>
      <c r="C885" s="60" t="s">
        <v>17997</v>
      </c>
      <c r="D885" s="60" t="s">
        <v>10274</v>
      </c>
      <c r="E885" s="60">
        <v>9</v>
      </c>
      <c r="F885" s="60" t="s">
        <v>17815</v>
      </c>
      <c r="G885" s="60" t="s">
        <v>17889</v>
      </c>
      <c r="H885" s="60" t="s">
        <v>17923</v>
      </c>
      <c r="I885" s="60" t="s">
        <v>1938</v>
      </c>
      <c r="J885" s="60" t="s">
        <v>9582</v>
      </c>
      <c r="K885" s="60" t="s">
        <v>17962</v>
      </c>
      <c r="L885" s="60" t="s">
        <v>17947</v>
      </c>
      <c r="M885" s="60" t="e">
        <v>#N/A</v>
      </c>
      <c r="N885" s="60" t="e">
        <v>#N/A</v>
      </c>
      <c r="CF885" s="8" t="s">
        <v>17801</v>
      </c>
      <c r="UA885" s="8">
        <f t="array" ref="UA885">SUM(LEN($O885:$PX885))-SUM(LEN(SUBSTITUTE(UPPER($O885:$PX885),"R","")))</f>
        <v>1</v>
      </c>
      <c r="UB885" s="8">
        <f t="array" ref="UB885">SUM(LEN($O885:$PX885))-SUM(LEN(SUBSTITUTE(UPPER($O885:$PX885),"A","")))</f>
        <v>0</v>
      </c>
      <c r="UC885" s="8">
        <f t="array" ref="UC885">SUM(LEN($O885:$PX885))-SUM(LEN(SUBSTITUTE(UPPER($O885:$PX885),"P","")))</f>
        <v>0</v>
      </c>
      <c r="UG885" s="8">
        <f t="shared" si="72"/>
        <v>1</v>
      </c>
      <c r="UH885" s="8">
        <f t="shared" si="73"/>
        <v>1</v>
      </c>
      <c r="UI885" s="8">
        <f t="shared" si="74"/>
        <v>0</v>
      </c>
      <c r="UJ885" s="8">
        <f t="shared" si="75"/>
        <v>0</v>
      </c>
      <c r="UK885" s="8">
        <f t="shared" si="76"/>
        <v>0</v>
      </c>
      <c r="UN885" s="8">
        <f t="array" aca="1" ref="UN885" ca="1">SUM(IF($O$5:$PX$5&gt;=$UN$5,IF($O$5:$PX$5&lt;$UO$5,LEN($O885:$PX885)-LEN(SUBSTITUTE(UPPER($O885:$PX885),"R","")))))</f>
        <v>0</v>
      </c>
      <c r="UO885" s="8">
        <f t="array" aca="1" ref="UO885" ca="1">SUM(IF($O$5:$PX$5&gt;=$UN$5,IF($O$5:$PX$5&lt;$UO$5,LEN($O885:$PX885)-LEN(SUBSTITUTE(UPPER($O885:$PX885),"A","")))))</f>
        <v>0</v>
      </c>
      <c r="UP885" s="8">
        <f t="array" aca="1" ref="UP885" ca="1">SUM(IF($O$5:$PX$5&gt;=$UN$5,IF($O$5:$PX$5&lt;$UO$5,LEN($O885:$PX885)-LEN(SUBSTITUTE(UPPER($O885:$PX885),"P","")))))</f>
        <v>0</v>
      </c>
    </row>
    <row r="886" spans="2:562" x14ac:dyDescent="0.25">
      <c r="B886" s="60">
        <v>881</v>
      </c>
      <c r="C886" s="60" t="s">
        <v>17997</v>
      </c>
      <c r="D886" s="60" t="s">
        <v>10274</v>
      </c>
      <c r="E886" s="60">
        <v>9</v>
      </c>
      <c r="F886" s="60" t="s">
        <v>17815</v>
      </c>
      <c r="G886" s="60" t="s">
        <v>17889</v>
      </c>
      <c r="H886" s="60" t="s">
        <v>17923</v>
      </c>
      <c r="I886" s="60" t="s">
        <v>1938</v>
      </c>
      <c r="J886" s="60" t="s">
        <v>9582</v>
      </c>
      <c r="K886" s="60" t="s">
        <v>17963</v>
      </c>
      <c r="L886" s="60" t="s">
        <v>17947</v>
      </c>
      <c r="M886" s="60" t="e">
        <v>#N/A</v>
      </c>
      <c r="N886" s="60" t="e">
        <v>#N/A</v>
      </c>
      <c r="UA886" s="8">
        <f t="array" ref="UA886">SUM(LEN($O886:$PX886))-SUM(LEN(SUBSTITUTE(UPPER($O886:$PX886),"R","")))</f>
        <v>0</v>
      </c>
      <c r="UB886" s="8">
        <f t="array" ref="UB886">SUM(LEN($O886:$PX886))-SUM(LEN(SUBSTITUTE(UPPER($O886:$PX886),"A","")))</f>
        <v>0</v>
      </c>
      <c r="UC886" s="8">
        <f t="array" ref="UC886">SUM(LEN($O886:$PX886))-SUM(LEN(SUBSTITUTE(UPPER($O886:$PX886),"P","")))</f>
        <v>0</v>
      </c>
      <c r="UG886" s="8">
        <f t="shared" si="72"/>
        <v>0</v>
      </c>
      <c r="UH886" s="8">
        <f t="shared" si="73"/>
        <v>1</v>
      </c>
      <c r="UI886" s="8">
        <f t="shared" si="74"/>
        <v>0</v>
      </c>
      <c r="UJ886" s="8">
        <f t="shared" si="75"/>
        <v>0</v>
      </c>
      <c r="UK886" s="8">
        <f t="shared" si="76"/>
        <v>0</v>
      </c>
      <c r="UN886" s="8">
        <f t="array" aca="1" ref="UN886" ca="1">SUM(IF($O$5:$PX$5&gt;=$UN$5,IF($O$5:$PX$5&lt;$UO$5,LEN($O886:$PX886)-LEN(SUBSTITUTE(UPPER($O886:$PX886),"R","")))))</f>
        <v>0</v>
      </c>
      <c r="UO886" s="8">
        <f t="array" aca="1" ref="UO886" ca="1">SUM(IF($O$5:$PX$5&gt;=$UN$5,IF($O$5:$PX$5&lt;$UO$5,LEN($O886:$PX886)-LEN(SUBSTITUTE(UPPER($O886:$PX886),"A","")))))</f>
        <v>0</v>
      </c>
      <c r="UP886" s="8">
        <f t="array" aca="1" ref="UP886" ca="1">SUM(IF($O$5:$PX$5&gt;=$UN$5,IF($O$5:$PX$5&lt;$UO$5,LEN($O886:$PX886)-LEN(SUBSTITUTE(UPPER($O886:$PX886),"P","")))))</f>
        <v>0</v>
      </c>
    </row>
    <row r="887" spans="2:562" x14ac:dyDescent="0.25">
      <c r="B887" s="60">
        <v>882</v>
      </c>
      <c r="C887" s="60" t="s">
        <v>17997</v>
      </c>
      <c r="D887" s="60" t="s">
        <v>10273</v>
      </c>
      <c r="E887" s="60">
        <v>12</v>
      </c>
      <c r="F887" s="60" t="s">
        <v>17842</v>
      </c>
      <c r="G887" s="60" t="s">
        <v>17890</v>
      </c>
      <c r="H887" s="60" t="s">
        <v>17924</v>
      </c>
      <c r="I887" s="60" t="s">
        <v>1938</v>
      </c>
      <c r="J887" s="60" t="s">
        <v>9582</v>
      </c>
      <c r="K887" s="60" t="s">
        <v>17962</v>
      </c>
      <c r="L887" s="60" t="s">
        <v>17947</v>
      </c>
      <c r="M887" s="60" t="e">
        <v>#N/A</v>
      </c>
      <c r="N887" s="60" t="e">
        <v>#N/A</v>
      </c>
      <c r="CF887" s="8" t="s">
        <v>17801</v>
      </c>
      <c r="UA887" s="8">
        <f t="array" ref="UA887">SUM(LEN($O887:$PX887))-SUM(LEN(SUBSTITUTE(UPPER($O887:$PX887),"R","")))</f>
        <v>1</v>
      </c>
      <c r="UB887" s="8">
        <f t="array" ref="UB887">SUM(LEN($O887:$PX887))-SUM(LEN(SUBSTITUTE(UPPER($O887:$PX887),"A","")))</f>
        <v>0</v>
      </c>
      <c r="UC887" s="8">
        <f t="array" ref="UC887">SUM(LEN($O887:$PX887))-SUM(LEN(SUBSTITUTE(UPPER($O887:$PX887),"P","")))</f>
        <v>0</v>
      </c>
      <c r="UG887" s="8">
        <f t="shared" si="72"/>
        <v>1</v>
      </c>
      <c r="UH887" s="8">
        <f t="shared" si="73"/>
        <v>0</v>
      </c>
      <c r="UI887" s="8">
        <f t="shared" si="74"/>
        <v>1</v>
      </c>
      <c r="UJ887" s="8">
        <f t="shared" si="75"/>
        <v>0</v>
      </c>
      <c r="UK887" s="8">
        <f t="shared" si="76"/>
        <v>0</v>
      </c>
      <c r="UN887" s="8">
        <f t="array" aca="1" ref="UN887" ca="1">SUM(IF($O$5:$PX$5&gt;=$UN$5,IF($O$5:$PX$5&lt;$UO$5,LEN($O887:$PX887)-LEN(SUBSTITUTE(UPPER($O887:$PX887),"R","")))))</f>
        <v>0</v>
      </c>
      <c r="UO887" s="8">
        <f t="array" aca="1" ref="UO887" ca="1">SUM(IF($O$5:$PX$5&gt;=$UN$5,IF($O$5:$PX$5&lt;$UO$5,LEN($O887:$PX887)-LEN(SUBSTITUTE(UPPER($O887:$PX887),"A","")))))</f>
        <v>0</v>
      </c>
      <c r="UP887" s="8">
        <f t="array" aca="1" ref="UP887" ca="1">SUM(IF($O$5:$PX$5&gt;=$UN$5,IF($O$5:$PX$5&lt;$UO$5,LEN($O887:$PX887)-LEN(SUBSTITUTE(UPPER($O887:$PX887),"P","")))))</f>
        <v>0</v>
      </c>
    </row>
    <row r="888" spans="2:562" x14ac:dyDescent="0.25">
      <c r="B888" s="60">
        <v>883</v>
      </c>
      <c r="C888" s="60" t="s">
        <v>17997</v>
      </c>
      <c r="D888" s="60" t="s">
        <v>10273</v>
      </c>
      <c r="E888" s="60">
        <v>12</v>
      </c>
      <c r="F888" s="60" t="s">
        <v>17815</v>
      </c>
      <c r="G888" s="60" t="s">
        <v>17891</v>
      </c>
      <c r="H888" s="60" t="s">
        <v>17924</v>
      </c>
      <c r="I888" s="60" t="s">
        <v>1938</v>
      </c>
      <c r="J888" s="60" t="s">
        <v>9582</v>
      </c>
      <c r="K888" s="60" t="s">
        <v>17964</v>
      </c>
      <c r="L888" s="60" t="s">
        <v>17947</v>
      </c>
      <c r="M888" s="60" t="e">
        <v>#N/A</v>
      </c>
      <c r="N888" s="60" t="e">
        <v>#N/A</v>
      </c>
      <c r="CF888" s="8" t="s">
        <v>17801</v>
      </c>
      <c r="UA888" s="8">
        <f t="array" ref="UA888">SUM(LEN($O888:$PX888))-SUM(LEN(SUBSTITUTE(UPPER($O888:$PX888),"R","")))</f>
        <v>1</v>
      </c>
      <c r="UB888" s="8">
        <f t="array" ref="UB888">SUM(LEN($O888:$PX888))-SUM(LEN(SUBSTITUTE(UPPER($O888:$PX888),"A","")))</f>
        <v>0</v>
      </c>
      <c r="UC888" s="8">
        <f t="array" ref="UC888">SUM(LEN($O888:$PX888))-SUM(LEN(SUBSTITUTE(UPPER($O888:$PX888),"P","")))</f>
        <v>0</v>
      </c>
      <c r="UG888" s="8">
        <f t="shared" si="72"/>
        <v>1</v>
      </c>
      <c r="UH888" s="8">
        <f t="shared" si="73"/>
        <v>0</v>
      </c>
      <c r="UI888" s="8">
        <f t="shared" si="74"/>
        <v>1</v>
      </c>
      <c r="UJ888" s="8">
        <f t="shared" si="75"/>
        <v>0</v>
      </c>
      <c r="UK888" s="8">
        <f t="shared" si="76"/>
        <v>0</v>
      </c>
      <c r="UN888" s="8">
        <f t="array" aca="1" ref="UN888" ca="1">SUM(IF($O$5:$PX$5&gt;=$UN$5,IF($O$5:$PX$5&lt;$UO$5,LEN($O888:$PX888)-LEN(SUBSTITUTE(UPPER($O888:$PX888),"R","")))))</f>
        <v>0</v>
      </c>
      <c r="UO888" s="8">
        <f t="array" aca="1" ref="UO888" ca="1">SUM(IF($O$5:$PX$5&gt;=$UN$5,IF($O$5:$PX$5&lt;$UO$5,LEN($O888:$PX888)-LEN(SUBSTITUTE(UPPER($O888:$PX888),"A","")))))</f>
        <v>0</v>
      </c>
      <c r="UP888" s="8">
        <f t="array" aca="1" ref="UP888" ca="1">SUM(IF($O$5:$PX$5&gt;=$UN$5,IF($O$5:$PX$5&lt;$UO$5,LEN($O888:$PX888)-LEN(SUBSTITUTE(UPPER($O888:$PX888),"P","")))))</f>
        <v>0</v>
      </c>
    </row>
    <row r="889" spans="2:562" x14ac:dyDescent="0.25">
      <c r="B889" s="60">
        <v>884</v>
      </c>
      <c r="C889" s="60" t="s">
        <v>17997</v>
      </c>
      <c r="D889" s="60" t="s">
        <v>10273</v>
      </c>
      <c r="E889" s="60">
        <v>12</v>
      </c>
      <c r="F889" s="60" t="s">
        <v>17842</v>
      </c>
      <c r="G889" s="60" t="s">
        <v>17892</v>
      </c>
      <c r="H889" s="60" t="s">
        <v>17924</v>
      </c>
      <c r="I889" s="60" t="s">
        <v>1938</v>
      </c>
      <c r="J889" s="60" t="s">
        <v>9582</v>
      </c>
      <c r="K889" s="60" t="s">
        <v>17965</v>
      </c>
      <c r="L889" s="60" t="s">
        <v>17947</v>
      </c>
      <c r="M889" s="60" t="e">
        <v>#N/A</v>
      </c>
      <c r="N889" s="60" t="e">
        <v>#N/A</v>
      </c>
      <c r="CF889" s="8" t="s">
        <v>17801</v>
      </c>
      <c r="UA889" s="8">
        <f t="array" ref="UA889">SUM(LEN($O889:$PX889))-SUM(LEN(SUBSTITUTE(UPPER($O889:$PX889),"R","")))</f>
        <v>1</v>
      </c>
      <c r="UB889" s="8">
        <f t="array" ref="UB889">SUM(LEN($O889:$PX889))-SUM(LEN(SUBSTITUTE(UPPER($O889:$PX889),"A","")))</f>
        <v>0</v>
      </c>
      <c r="UC889" s="8">
        <f t="array" ref="UC889">SUM(LEN($O889:$PX889))-SUM(LEN(SUBSTITUTE(UPPER($O889:$PX889),"P","")))</f>
        <v>0</v>
      </c>
      <c r="UG889" s="8">
        <f t="shared" si="72"/>
        <v>1</v>
      </c>
      <c r="UH889" s="8">
        <f t="shared" si="73"/>
        <v>0</v>
      </c>
      <c r="UI889" s="8">
        <f t="shared" si="74"/>
        <v>1</v>
      </c>
      <c r="UJ889" s="8">
        <f t="shared" si="75"/>
        <v>0</v>
      </c>
      <c r="UK889" s="8">
        <f t="shared" si="76"/>
        <v>0</v>
      </c>
      <c r="UN889" s="8">
        <f t="array" aca="1" ref="UN889" ca="1">SUM(IF($O$5:$PX$5&gt;=$UN$5,IF($O$5:$PX$5&lt;$UO$5,LEN($O889:$PX889)-LEN(SUBSTITUTE(UPPER($O889:$PX889),"R","")))))</f>
        <v>0</v>
      </c>
      <c r="UO889" s="8">
        <f t="array" aca="1" ref="UO889" ca="1">SUM(IF($O$5:$PX$5&gt;=$UN$5,IF($O$5:$PX$5&lt;$UO$5,LEN($O889:$PX889)-LEN(SUBSTITUTE(UPPER($O889:$PX889),"A","")))))</f>
        <v>0</v>
      </c>
      <c r="UP889" s="8">
        <f t="array" aca="1" ref="UP889" ca="1">SUM(IF($O$5:$PX$5&gt;=$UN$5,IF($O$5:$PX$5&lt;$UO$5,LEN($O889:$PX889)-LEN(SUBSTITUTE(UPPER($O889:$PX889),"P","")))))</f>
        <v>0</v>
      </c>
    </row>
    <row r="890" spans="2:562" x14ac:dyDescent="0.25">
      <c r="B890" s="60">
        <v>885</v>
      </c>
      <c r="C890" s="60" t="s">
        <v>17997</v>
      </c>
      <c r="D890" s="60" t="s">
        <v>10274</v>
      </c>
      <c r="E890" s="60">
        <v>6</v>
      </c>
      <c r="F890" s="60" t="s">
        <v>17815</v>
      </c>
      <c r="G890" s="60" t="s">
        <v>17887</v>
      </c>
      <c r="H890" s="60" t="s">
        <v>17923</v>
      </c>
      <c r="I890" s="60" t="s">
        <v>1938</v>
      </c>
      <c r="J890" s="60" t="s">
        <v>9582</v>
      </c>
      <c r="K890" s="60" t="s">
        <v>17960</v>
      </c>
      <c r="L890" s="60" t="s">
        <v>17947</v>
      </c>
      <c r="M890" s="60" t="e">
        <v>#N/A</v>
      </c>
      <c r="N890" s="60" t="e">
        <v>#N/A</v>
      </c>
      <c r="UA890" s="8">
        <f t="array" ref="UA890">SUM(LEN($O890:$PX890))-SUM(LEN(SUBSTITUTE(UPPER($O890:$PX890),"R","")))</f>
        <v>0</v>
      </c>
      <c r="UB890" s="8">
        <f t="array" ref="UB890">SUM(LEN($O890:$PX890))-SUM(LEN(SUBSTITUTE(UPPER($O890:$PX890),"A","")))</f>
        <v>0</v>
      </c>
      <c r="UC890" s="8">
        <f t="array" ref="UC890">SUM(LEN($O890:$PX890))-SUM(LEN(SUBSTITUTE(UPPER($O890:$PX890),"P","")))</f>
        <v>0</v>
      </c>
      <c r="UG890" s="8">
        <f t="shared" si="72"/>
        <v>0</v>
      </c>
      <c r="UH890" s="8">
        <f t="shared" si="73"/>
        <v>1</v>
      </c>
      <c r="UI890" s="8">
        <f t="shared" si="74"/>
        <v>0</v>
      </c>
      <c r="UJ890" s="8">
        <f t="shared" si="75"/>
        <v>0</v>
      </c>
      <c r="UK890" s="8">
        <f t="shared" si="76"/>
        <v>0</v>
      </c>
      <c r="UN890" s="8">
        <f t="array" aca="1" ref="UN890" ca="1">SUM(IF($O$5:$PX$5&gt;=$UN$5,IF($O$5:$PX$5&lt;$UO$5,LEN($O890:$PX890)-LEN(SUBSTITUTE(UPPER($O890:$PX890),"R","")))))</f>
        <v>0</v>
      </c>
      <c r="UO890" s="8">
        <f t="array" aca="1" ref="UO890" ca="1">SUM(IF($O$5:$PX$5&gt;=$UN$5,IF($O$5:$PX$5&lt;$UO$5,LEN($O890:$PX890)-LEN(SUBSTITUTE(UPPER($O890:$PX890),"A","")))))</f>
        <v>0</v>
      </c>
      <c r="UP890" s="8">
        <f t="array" aca="1" ref="UP890" ca="1">SUM(IF($O$5:$PX$5&gt;=$UN$5,IF($O$5:$PX$5&lt;$UO$5,LEN($O890:$PX890)-LEN(SUBSTITUTE(UPPER($O890:$PX890),"P","")))))</f>
        <v>0</v>
      </c>
    </row>
    <row r="891" spans="2:562" x14ac:dyDescent="0.25">
      <c r="B891" s="60">
        <v>886</v>
      </c>
      <c r="C891" s="60" t="s">
        <v>17997</v>
      </c>
      <c r="D891" s="60" t="s">
        <v>10274</v>
      </c>
      <c r="E891" s="60">
        <v>6</v>
      </c>
      <c r="F891" s="60" t="s">
        <v>17842</v>
      </c>
      <c r="G891" s="60" t="s">
        <v>17887</v>
      </c>
      <c r="H891" s="60" t="s">
        <v>17971</v>
      </c>
      <c r="I891" s="60" t="s">
        <v>1938</v>
      </c>
      <c r="J891" s="60" t="s">
        <v>9582</v>
      </c>
      <c r="K891" s="60" t="s">
        <v>17972</v>
      </c>
      <c r="L891" s="60" t="s">
        <v>17947</v>
      </c>
      <c r="M891" s="60">
        <v>33.83644717</v>
      </c>
      <c r="N891" s="60">
        <v>35.902722249999997</v>
      </c>
      <c r="BE891" s="8" t="s">
        <v>17948</v>
      </c>
      <c r="BH891" s="8" t="s">
        <v>17801</v>
      </c>
      <c r="BI891" s="8" t="s">
        <v>17801</v>
      </c>
      <c r="BL891" s="8" t="s">
        <v>17948</v>
      </c>
      <c r="BP891" s="8" t="s">
        <v>17801</v>
      </c>
      <c r="UA891" s="8">
        <f t="array" ref="UA891">SUM(LEN($O891:$PX891))-SUM(LEN(SUBSTITUTE(UPPER($O891:$PX891),"R","")))</f>
        <v>5</v>
      </c>
      <c r="UB891" s="8">
        <f t="array" ref="UB891">SUM(LEN($O891:$PX891))-SUM(LEN(SUBSTITUTE(UPPER($O891:$PX891),"A","")))</f>
        <v>0</v>
      </c>
      <c r="UC891" s="8">
        <f t="array" ref="UC891">SUM(LEN($O891:$PX891))-SUM(LEN(SUBSTITUTE(UPPER($O891:$PX891),"P","")))</f>
        <v>2</v>
      </c>
      <c r="UG891" s="8">
        <f t="shared" si="72"/>
        <v>7</v>
      </c>
      <c r="UH891" s="8">
        <f t="shared" si="73"/>
        <v>1</v>
      </c>
      <c r="UI891" s="8">
        <f t="shared" si="74"/>
        <v>0</v>
      </c>
      <c r="UJ891" s="8">
        <f t="shared" si="75"/>
        <v>0</v>
      </c>
      <c r="UK891" s="8">
        <f t="shared" si="76"/>
        <v>0</v>
      </c>
      <c r="UN891" s="8">
        <f t="array" aca="1" ref="UN891" ca="1">SUM(IF($O$5:$PX$5&gt;=$UN$5,IF($O$5:$PX$5&lt;$UO$5,LEN($O891:$PX891)-LEN(SUBSTITUTE(UPPER($O891:$PX891),"R","")))))</f>
        <v>0</v>
      </c>
      <c r="UO891" s="8">
        <f t="array" aca="1" ref="UO891" ca="1">SUM(IF($O$5:$PX$5&gt;=$UN$5,IF($O$5:$PX$5&lt;$UO$5,LEN($O891:$PX891)-LEN(SUBSTITUTE(UPPER($O891:$PX891),"A","")))))</f>
        <v>0</v>
      </c>
      <c r="UP891" s="8">
        <f t="array" aca="1" ref="UP891" ca="1">SUM(IF($O$5:$PX$5&gt;=$UN$5,IF($O$5:$PX$5&lt;$UO$5,LEN($O891:$PX891)-LEN(SUBSTITUTE(UPPER($O891:$PX891),"P","")))))</f>
        <v>0</v>
      </c>
    </row>
    <row r="892" spans="2:562" x14ac:dyDescent="0.25">
      <c r="B892" s="60">
        <v>887</v>
      </c>
      <c r="C892" s="60" t="s">
        <v>17997</v>
      </c>
      <c r="D892" s="60" t="s">
        <v>10273</v>
      </c>
      <c r="E892" s="60">
        <v>12</v>
      </c>
      <c r="F892" s="60" t="s">
        <v>17842</v>
      </c>
      <c r="G892" s="60" t="s">
        <v>17892</v>
      </c>
      <c r="H892" s="60" t="s">
        <v>17974</v>
      </c>
      <c r="I892" s="60" t="s">
        <v>17978</v>
      </c>
      <c r="J892" s="60" t="s">
        <v>17958</v>
      </c>
      <c r="K892" s="60" t="s">
        <v>17979</v>
      </c>
      <c r="L892" s="60" t="s">
        <v>17947</v>
      </c>
      <c r="M892" s="60">
        <v>33.82045274</v>
      </c>
      <c r="N892" s="60">
        <v>35.881872250000001</v>
      </c>
      <c r="BY892" s="8" t="s">
        <v>17801</v>
      </c>
      <c r="BZ892" s="8" t="s">
        <v>17948</v>
      </c>
      <c r="CG892" s="8" t="s">
        <v>17948</v>
      </c>
      <c r="CL892" s="8" t="s">
        <v>17801</v>
      </c>
      <c r="UA892" s="8">
        <f t="array" ref="UA892">SUM(LEN($O892:$PX892))-SUM(LEN(SUBSTITUTE(UPPER($O892:$PX892),"R","")))</f>
        <v>4</v>
      </c>
      <c r="UB892" s="8">
        <f t="array" ref="UB892">SUM(LEN($O892:$PX892))-SUM(LEN(SUBSTITUTE(UPPER($O892:$PX892),"A","")))</f>
        <v>0</v>
      </c>
      <c r="UC892" s="8">
        <f t="array" ref="UC892">SUM(LEN($O892:$PX892))-SUM(LEN(SUBSTITUTE(UPPER($O892:$PX892),"P","")))</f>
        <v>2</v>
      </c>
      <c r="UG892" s="8">
        <f t="shared" si="72"/>
        <v>6</v>
      </c>
      <c r="UH892" s="8">
        <f t="shared" si="73"/>
        <v>0</v>
      </c>
      <c r="UI892" s="8">
        <f t="shared" si="74"/>
        <v>1</v>
      </c>
      <c r="UJ892" s="8">
        <f t="shared" si="75"/>
        <v>0</v>
      </c>
      <c r="UK892" s="8">
        <f t="shared" si="76"/>
        <v>0</v>
      </c>
      <c r="UN892" s="8">
        <f t="array" aca="1" ref="UN892" ca="1">SUM(IF($O$5:$PX$5&gt;=$UN$5,IF($O$5:$PX$5&lt;$UO$5,LEN($O892:$PX892)-LEN(SUBSTITUTE(UPPER($O892:$PX892),"R","")))))</f>
        <v>0</v>
      </c>
      <c r="UO892" s="8">
        <f t="array" aca="1" ref="UO892" ca="1">SUM(IF($O$5:$PX$5&gt;=$UN$5,IF($O$5:$PX$5&lt;$UO$5,LEN($O892:$PX892)-LEN(SUBSTITUTE(UPPER($O892:$PX892),"A","")))))</f>
        <v>0</v>
      </c>
      <c r="UP892" s="8">
        <f t="array" aca="1" ref="UP892" ca="1">SUM(IF($O$5:$PX$5&gt;=$UN$5,IF($O$5:$PX$5&lt;$UO$5,LEN($O892:$PX892)-LEN(SUBSTITUTE(UPPER($O892:$PX892),"P","")))))</f>
        <v>0</v>
      </c>
    </row>
    <row r="893" spans="2:562" x14ac:dyDescent="0.25">
      <c r="B893" s="60">
        <v>888</v>
      </c>
      <c r="C893" s="60" t="s">
        <v>17997</v>
      </c>
      <c r="D893" s="60" t="s">
        <v>10274</v>
      </c>
      <c r="E893" s="60">
        <v>9</v>
      </c>
      <c r="F893" s="60" t="s">
        <v>17842</v>
      </c>
      <c r="G893" s="60" t="s">
        <v>17887</v>
      </c>
      <c r="H893" s="60" t="s">
        <v>17971</v>
      </c>
      <c r="I893" s="60" t="s">
        <v>1938</v>
      </c>
      <c r="J893" s="60" t="s">
        <v>17958</v>
      </c>
      <c r="K893" s="60" t="s">
        <v>9682</v>
      </c>
      <c r="L893" s="60" t="s">
        <v>17980</v>
      </c>
      <c r="M893" s="60">
        <v>33.83644717</v>
      </c>
      <c r="N893" s="60">
        <v>35.902722249999997</v>
      </c>
      <c r="BW893" s="8" t="s">
        <v>17801</v>
      </c>
      <c r="BZ893" s="8" t="s">
        <v>17948</v>
      </c>
      <c r="CC893" s="8" t="s">
        <v>17948</v>
      </c>
      <c r="CD893" s="8" t="s">
        <v>17801</v>
      </c>
      <c r="UA893" s="8">
        <f t="array" ref="UA893">SUM(LEN($O893:$PX893))-SUM(LEN(SUBSTITUTE(UPPER($O893:$PX893),"R","")))</f>
        <v>4</v>
      </c>
      <c r="UB893" s="8">
        <f t="array" ref="UB893">SUM(LEN($O893:$PX893))-SUM(LEN(SUBSTITUTE(UPPER($O893:$PX893),"A","")))</f>
        <v>0</v>
      </c>
      <c r="UC893" s="8">
        <f t="array" ref="UC893">SUM(LEN($O893:$PX893))-SUM(LEN(SUBSTITUTE(UPPER($O893:$PX893),"P","")))</f>
        <v>2</v>
      </c>
      <c r="UG893" s="8">
        <f t="shared" si="72"/>
        <v>6</v>
      </c>
      <c r="UH893" s="8">
        <f t="shared" si="73"/>
        <v>1</v>
      </c>
      <c r="UI893" s="8">
        <f t="shared" si="74"/>
        <v>0</v>
      </c>
      <c r="UJ893" s="8">
        <f t="shared" si="75"/>
        <v>0</v>
      </c>
      <c r="UK893" s="8">
        <f t="shared" si="76"/>
        <v>0</v>
      </c>
      <c r="UN893" s="8">
        <f t="array" aca="1" ref="UN893" ca="1">SUM(IF($O$5:$PX$5&gt;=$UN$5,IF($O$5:$PX$5&lt;$UO$5,LEN($O893:$PX893)-LEN(SUBSTITUTE(UPPER($O893:$PX893),"R","")))))</f>
        <v>0</v>
      </c>
      <c r="UO893" s="8">
        <f t="array" aca="1" ref="UO893" ca="1">SUM(IF($O$5:$PX$5&gt;=$UN$5,IF($O$5:$PX$5&lt;$UO$5,LEN($O893:$PX893)-LEN(SUBSTITUTE(UPPER($O893:$PX893),"A","")))))</f>
        <v>0</v>
      </c>
      <c r="UP893" s="8">
        <f t="array" aca="1" ref="UP893" ca="1">SUM(IF($O$5:$PX$5&gt;=$UN$5,IF($O$5:$PX$5&lt;$UO$5,LEN($O893:$PX893)-LEN(SUBSTITUTE(UPPER($O893:$PX893),"P","")))))</f>
        <v>0</v>
      </c>
    </row>
    <row r="894" spans="2:562" x14ac:dyDescent="0.25">
      <c r="B894" s="60">
        <v>889</v>
      </c>
      <c r="C894" s="60" t="s">
        <v>17997</v>
      </c>
      <c r="D894" s="60" t="s">
        <v>10274</v>
      </c>
      <c r="E894" s="60">
        <v>9</v>
      </c>
      <c r="F894" s="60" t="s">
        <v>17842</v>
      </c>
      <c r="G894" s="60" t="s">
        <v>17887</v>
      </c>
      <c r="H894" s="60" t="s">
        <v>17923</v>
      </c>
      <c r="I894" s="60" t="s">
        <v>1938</v>
      </c>
      <c r="J894" s="60" t="s">
        <v>9582</v>
      </c>
      <c r="K894" s="60" t="s">
        <v>17954</v>
      </c>
      <c r="L894" s="60" t="s">
        <v>17980</v>
      </c>
      <c r="M894" s="60">
        <v>33.827861149999997</v>
      </c>
      <c r="N894" s="60">
        <v>35.89197781</v>
      </c>
      <c r="UA894" s="8">
        <f t="array" ref="UA894">SUM(LEN($O894:$PX894))-SUM(LEN(SUBSTITUTE(UPPER($O894:$PX894),"R","")))</f>
        <v>0</v>
      </c>
      <c r="UB894" s="8">
        <f t="array" ref="UB894">SUM(LEN($O894:$PX894))-SUM(LEN(SUBSTITUTE(UPPER($O894:$PX894),"A","")))</f>
        <v>0</v>
      </c>
      <c r="UC894" s="8">
        <f t="array" ref="UC894">SUM(LEN($O894:$PX894))-SUM(LEN(SUBSTITUTE(UPPER($O894:$PX894),"P","")))</f>
        <v>0</v>
      </c>
      <c r="UG894" s="8">
        <f t="shared" si="72"/>
        <v>0</v>
      </c>
      <c r="UH894" s="8">
        <f t="shared" si="73"/>
        <v>1</v>
      </c>
      <c r="UI894" s="8">
        <f t="shared" si="74"/>
        <v>0</v>
      </c>
      <c r="UJ894" s="8">
        <f t="shared" si="75"/>
        <v>0</v>
      </c>
      <c r="UK894" s="8">
        <f t="shared" si="76"/>
        <v>0</v>
      </c>
      <c r="UN894" s="8">
        <f t="array" aca="1" ref="UN894" ca="1">SUM(IF($O$5:$PX$5&gt;=$UN$5,IF($O$5:$PX$5&lt;$UO$5,LEN($O894:$PX894)-LEN(SUBSTITUTE(UPPER($O894:$PX894),"R","")))))</f>
        <v>0</v>
      </c>
      <c r="UO894" s="8">
        <f t="array" aca="1" ref="UO894" ca="1">SUM(IF($O$5:$PX$5&gt;=$UN$5,IF($O$5:$PX$5&lt;$UO$5,LEN($O894:$PX894)-LEN(SUBSTITUTE(UPPER($O894:$PX894),"A","")))))</f>
        <v>0</v>
      </c>
      <c r="UP894" s="8">
        <f t="array" aca="1" ref="UP894" ca="1">SUM(IF($O$5:$PX$5&gt;=$UN$5,IF($O$5:$PX$5&lt;$UO$5,LEN($O894:$PX894)-LEN(SUBSTITUTE(UPPER($O894:$PX894),"P","")))))</f>
        <v>0</v>
      </c>
    </row>
    <row r="895" spans="2:562" x14ac:dyDescent="0.25">
      <c r="B895" s="60">
        <v>890</v>
      </c>
      <c r="C895" s="60" t="s">
        <v>17997</v>
      </c>
      <c r="D895" s="60" t="s">
        <v>10274</v>
      </c>
      <c r="E895" s="60">
        <v>9</v>
      </c>
      <c r="F895" s="60" t="s">
        <v>17842</v>
      </c>
      <c r="G895" s="60" t="s">
        <v>17887</v>
      </c>
      <c r="H895" s="60" t="s">
        <v>17923</v>
      </c>
      <c r="I895" s="60" t="s">
        <v>1938</v>
      </c>
      <c r="J895" s="60" t="s">
        <v>17958</v>
      </c>
      <c r="K895" s="60" t="s">
        <v>17981</v>
      </c>
      <c r="L895" s="60" t="s">
        <v>17980</v>
      </c>
      <c r="M895" s="60" t="e">
        <v>#N/A</v>
      </c>
      <c r="N895" s="60" t="e">
        <v>#N/A</v>
      </c>
      <c r="BW895" s="8" t="s">
        <v>17801</v>
      </c>
      <c r="BZ895" s="8" t="s">
        <v>17948</v>
      </c>
      <c r="CC895" s="8" t="s">
        <v>17948</v>
      </c>
      <c r="CD895" s="8" t="s">
        <v>17801</v>
      </c>
      <c r="CG895" s="8" t="s">
        <v>17948</v>
      </c>
      <c r="CJ895" s="8" t="s">
        <v>17801</v>
      </c>
      <c r="CK895" s="8" t="s">
        <v>17801</v>
      </c>
      <c r="UA895" s="8">
        <f t="array" ref="UA895">SUM(LEN($O895:$PX895))-SUM(LEN(SUBSTITUTE(UPPER($O895:$PX895),"R","")))</f>
        <v>7</v>
      </c>
      <c r="UB895" s="8">
        <f t="array" ref="UB895">SUM(LEN($O895:$PX895))-SUM(LEN(SUBSTITUTE(UPPER($O895:$PX895),"A","")))</f>
        <v>0</v>
      </c>
      <c r="UC895" s="8">
        <f t="array" ref="UC895">SUM(LEN($O895:$PX895))-SUM(LEN(SUBSTITUTE(UPPER($O895:$PX895),"P","")))</f>
        <v>3</v>
      </c>
      <c r="UG895" s="8">
        <f t="shared" si="72"/>
        <v>10</v>
      </c>
      <c r="UH895" s="8">
        <f t="shared" si="73"/>
        <v>1</v>
      </c>
      <c r="UI895" s="8">
        <f t="shared" si="74"/>
        <v>0</v>
      </c>
      <c r="UJ895" s="8">
        <f t="shared" si="75"/>
        <v>0</v>
      </c>
      <c r="UK895" s="8">
        <f t="shared" si="76"/>
        <v>0</v>
      </c>
      <c r="UN895" s="8">
        <f t="array" aca="1" ref="UN895" ca="1">SUM(IF($O$5:$PX$5&gt;=$UN$5,IF($O$5:$PX$5&lt;$UO$5,LEN($O895:$PX895)-LEN(SUBSTITUTE(UPPER($O895:$PX895),"R","")))))</f>
        <v>0</v>
      </c>
      <c r="UO895" s="8">
        <f t="array" aca="1" ref="UO895" ca="1">SUM(IF($O$5:$PX$5&gt;=$UN$5,IF($O$5:$PX$5&lt;$UO$5,LEN($O895:$PX895)-LEN(SUBSTITUTE(UPPER($O895:$PX895),"A","")))))</f>
        <v>0</v>
      </c>
      <c r="UP895" s="8">
        <f t="array" aca="1" ref="UP895" ca="1">SUM(IF($O$5:$PX$5&gt;=$UN$5,IF($O$5:$PX$5&lt;$UO$5,LEN($O895:$PX895)-LEN(SUBSTITUTE(UPPER($O895:$PX895),"P","")))))</f>
        <v>0</v>
      </c>
    </row>
    <row r="896" spans="2:562" x14ac:dyDescent="0.25">
      <c r="B896" s="60">
        <v>891</v>
      </c>
      <c r="C896" s="60" t="s">
        <v>17997</v>
      </c>
      <c r="D896" s="60" t="s">
        <v>10274</v>
      </c>
      <c r="E896" s="60">
        <v>8</v>
      </c>
      <c r="F896" s="60" t="s">
        <v>17815</v>
      </c>
      <c r="G896" s="60" t="s">
        <v>17887</v>
      </c>
      <c r="H896" s="60" t="s">
        <v>17923</v>
      </c>
      <c r="I896" s="60" t="s">
        <v>1938</v>
      </c>
      <c r="J896" s="60" t="s">
        <v>17958</v>
      </c>
      <c r="K896" s="60" t="s">
        <v>17982</v>
      </c>
      <c r="L896" s="60" t="s">
        <v>17980</v>
      </c>
      <c r="M896" s="60" t="e">
        <v>#N/A</v>
      </c>
      <c r="N896" s="60" t="e">
        <v>#N/A</v>
      </c>
      <c r="CC896" s="8" t="s">
        <v>17948</v>
      </c>
      <c r="CD896" s="8" t="s">
        <v>17801</v>
      </c>
      <c r="UA896" s="8">
        <f t="array" ref="UA896">SUM(LEN($O896:$PX896))-SUM(LEN(SUBSTITUTE(UPPER($O896:$PX896),"R","")))</f>
        <v>2</v>
      </c>
      <c r="UB896" s="8">
        <f t="array" ref="UB896">SUM(LEN($O896:$PX896))-SUM(LEN(SUBSTITUTE(UPPER($O896:$PX896),"A","")))</f>
        <v>0</v>
      </c>
      <c r="UC896" s="8">
        <f t="array" ref="UC896">SUM(LEN($O896:$PX896))-SUM(LEN(SUBSTITUTE(UPPER($O896:$PX896),"P","")))</f>
        <v>1</v>
      </c>
      <c r="UG896" s="8">
        <f t="shared" si="72"/>
        <v>3</v>
      </c>
      <c r="UH896" s="8">
        <f t="shared" si="73"/>
        <v>1</v>
      </c>
      <c r="UI896" s="8">
        <f t="shared" si="74"/>
        <v>0</v>
      </c>
      <c r="UJ896" s="8">
        <f t="shared" si="75"/>
        <v>0</v>
      </c>
      <c r="UK896" s="8">
        <f t="shared" si="76"/>
        <v>0</v>
      </c>
      <c r="UN896" s="8">
        <f t="array" aca="1" ref="UN896" ca="1">SUM(IF($O$5:$PX$5&gt;=$UN$5,IF($O$5:$PX$5&lt;$UO$5,LEN($O896:$PX896)-LEN(SUBSTITUTE(UPPER($O896:$PX896),"R","")))))</f>
        <v>0</v>
      </c>
      <c r="UO896" s="8">
        <f t="array" aca="1" ref="UO896" ca="1">SUM(IF($O$5:$PX$5&gt;=$UN$5,IF($O$5:$PX$5&lt;$UO$5,LEN($O896:$PX896)-LEN(SUBSTITUTE(UPPER($O896:$PX896),"A","")))))</f>
        <v>0</v>
      </c>
      <c r="UP896" s="8">
        <f t="array" aca="1" ref="UP896" ca="1">SUM(IF($O$5:$PX$5&gt;=$UN$5,IF($O$5:$PX$5&lt;$UO$5,LEN($O896:$PX896)-LEN(SUBSTITUTE(UPPER($O896:$PX896),"P","")))))</f>
        <v>0</v>
      </c>
    </row>
    <row r="897" spans="2:562" x14ac:dyDescent="0.25">
      <c r="B897" s="60">
        <v>892</v>
      </c>
      <c r="C897" s="60" t="s">
        <v>17997</v>
      </c>
      <c r="D897" s="60" t="s">
        <v>10274</v>
      </c>
      <c r="E897" s="60">
        <v>7</v>
      </c>
      <c r="F897" s="60" t="s">
        <v>17842</v>
      </c>
      <c r="G897" s="60" t="s">
        <v>17887</v>
      </c>
      <c r="H897" s="60" t="s">
        <v>17923</v>
      </c>
      <c r="I897" s="60" t="s">
        <v>1938</v>
      </c>
      <c r="J897" s="60" t="s">
        <v>17958</v>
      </c>
      <c r="K897" s="60" t="s">
        <v>17981</v>
      </c>
      <c r="L897" s="60" t="s">
        <v>17980</v>
      </c>
      <c r="M897" s="60" t="e">
        <v>#N/A</v>
      </c>
      <c r="N897" s="60" t="e">
        <v>#N/A</v>
      </c>
      <c r="BW897" s="8" t="s">
        <v>17801</v>
      </c>
      <c r="BZ897" s="8" t="s">
        <v>17948</v>
      </c>
      <c r="CG897" s="8" t="s">
        <v>17948</v>
      </c>
      <c r="CJ897" s="8" t="s">
        <v>17801</v>
      </c>
      <c r="CK897" s="8" t="s">
        <v>17801</v>
      </c>
      <c r="UA897" s="8">
        <f t="array" ref="UA897">SUM(LEN($O897:$PX897))-SUM(LEN(SUBSTITUTE(UPPER($O897:$PX897),"R","")))</f>
        <v>5</v>
      </c>
      <c r="UB897" s="8">
        <f t="array" ref="UB897">SUM(LEN($O897:$PX897))-SUM(LEN(SUBSTITUTE(UPPER($O897:$PX897),"A","")))</f>
        <v>0</v>
      </c>
      <c r="UC897" s="8">
        <f t="array" ref="UC897">SUM(LEN($O897:$PX897))-SUM(LEN(SUBSTITUTE(UPPER($O897:$PX897),"P","")))</f>
        <v>2</v>
      </c>
      <c r="UG897" s="8">
        <f t="shared" si="72"/>
        <v>7</v>
      </c>
      <c r="UH897" s="8">
        <f t="shared" si="73"/>
        <v>1</v>
      </c>
      <c r="UI897" s="8">
        <f t="shared" si="74"/>
        <v>0</v>
      </c>
      <c r="UJ897" s="8">
        <f t="shared" si="75"/>
        <v>0</v>
      </c>
      <c r="UK897" s="8">
        <f t="shared" si="76"/>
        <v>0</v>
      </c>
      <c r="UN897" s="8">
        <f t="array" aca="1" ref="UN897" ca="1">SUM(IF($O$5:$PX$5&gt;=$UN$5,IF($O$5:$PX$5&lt;$UO$5,LEN($O897:$PX897)-LEN(SUBSTITUTE(UPPER($O897:$PX897),"R","")))))</f>
        <v>0</v>
      </c>
      <c r="UO897" s="8">
        <f t="array" aca="1" ref="UO897" ca="1">SUM(IF($O$5:$PX$5&gt;=$UN$5,IF($O$5:$PX$5&lt;$UO$5,LEN($O897:$PX897)-LEN(SUBSTITUTE(UPPER($O897:$PX897),"A","")))))</f>
        <v>0</v>
      </c>
      <c r="UP897" s="8">
        <f t="array" aca="1" ref="UP897" ca="1">SUM(IF($O$5:$PX$5&gt;=$UN$5,IF($O$5:$PX$5&lt;$UO$5,LEN($O897:$PX897)-LEN(SUBSTITUTE(UPPER($O897:$PX897),"P","")))))</f>
        <v>0</v>
      </c>
    </row>
    <row r="898" spans="2:562" x14ac:dyDescent="0.25">
      <c r="B898" s="60">
        <v>893</v>
      </c>
      <c r="C898" s="60" t="s">
        <v>17997</v>
      </c>
      <c r="D898" s="60" t="s">
        <v>10274</v>
      </c>
      <c r="E898" s="60">
        <v>8</v>
      </c>
      <c r="F898" s="60" t="s">
        <v>17842</v>
      </c>
      <c r="G898" s="60" t="s">
        <v>17887</v>
      </c>
      <c r="H898" s="60" t="s">
        <v>17923</v>
      </c>
      <c r="I898" s="60" t="s">
        <v>1938</v>
      </c>
      <c r="J898" s="60" t="s">
        <v>17958</v>
      </c>
      <c r="K898" s="60" t="s">
        <v>17957</v>
      </c>
      <c r="L898" s="60" t="s">
        <v>17980</v>
      </c>
      <c r="M898" s="60" t="e">
        <v>#N/A</v>
      </c>
      <c r="N898" s="60" t="e">
        <v>#N/A</v>
      </c>
      <c r="BW898" s="8" t="s">
        <v>17801</v>
      </c>
      <c r="BZ898" s="8" t="s">
        <v>17948</v>
      </c>
      <c r="UA898" s="8">
        <f t="array" ref="UA898">SUM(LEN($O898:$PX898))-SUM(LEN(SUBSTITUTE(UPPER($O898:$PX898),"R","")))</f>
        <v>2</v>
      </c>
      <c r="UB898" s="8">
        <f t="array" ref="UB898">SUM(LEN($O898:$PX898))-SUM(LEN(SUBSTITUTE(UPPER($O898:$PX898),"A","")))</f>
        <v>0</v>
      </c>
      <c r="UC898" s="8">
        <f t="array" ref="UC898">SUM(LEN($O898:$PX898))-SUM(LEN(SUBSTITUTE(UPPER($O898:$PX898),"P","")))</f>
        <v>1</v>
      </c>
      <c r="UG898" s="8">
        <f t="shared" si="72"/>
        <v>3</v>
      </c>
      <c r="UH898" s="8">
        <f t="shared" si="73"/>
        <v>1</v>
      </c>
      <c r="UI898" s="8">
        <f t="shared" si="74"/>
        <v>0</v>
      </c>
      <c r="UJ898" s="8">
        <f t="shared" si="75"/>
        <v>0</v>
      </c>
      <c r="UK898" s="8">
        <f t="shared" si="76"/>
        <v>0</v>
      </c>
      <c r="UN898" s="8">
        <f t="array" aca="1" ref="UN898" ca="1">SUM(IF($O$5:$PX$5&gt;=$UN$5,IF($O$5:$PX$5&lt;$UO$5,LEN($O898:$PX898)-LEN(SUBSTITUTE(UPPER($O898:$PX898),"R","")))))</f>
        <v>0</v>
      </c>
      <c r="UO898" s="8">
        <f t="array" aca="1" ref="UO898" ca="1">SUM(IF($O$5:$PX$5&gt;=$UN$5,IF($O$5:$PX$5&lt;$UO$5,LEN($O898:$PX898)-LEN(SUBSTITUTE(UPPER($O898:$PX898),"A","")))))</f>
        <v>0</v>
      </c>
      <c r="UP898" s="8">
        <f t="array" aca="1" ref="UP898" ca="1">SUM(IF($O$5:$PX$5&gt;=$UN$5,IF($O$5:$PX$5&lt;$UO$5,LEN($O898:$PX898)-LEN(SUBSTITUTE(UPPER($O898:$PX898),"P","")))))</f>
        <v>0</v>
      </c>
    </row>
    <row r="899" spans="2:562" x14ac:dyDescent="0.25">
      <c r="B899" s="60">
        <v>894</v>
      </c>
      <c r="C899" s="60" t="s">
        <v>17997</v>
      </c>
      <c r="D899" s="60" t="s">
        <v>10274</v>
      </c>
      <c r="E899" s="60">
        <v>7</v>
      </c>
      <c r="F899" s="60" t="s">
        <v>17815</v>
      </c>
      <c r="G899" s="60" t="s">
        <v>17887</v>
      </c>
      <c r="H899" s="60" t="s">
        <v>17923</v>
      </c>
      <c r="I899" s="60" t="s">
        <v>1938</v>
      </c>
      <c r="J899" s="60" t="s">
        <v>17958</v>
      </c>
      <c r="K899" s="60" t="s">
        <v>17981</v>
      </c>
      <c r="L899" s="60" t="s">
        <v>17980</v>
      </c>
      <c r="M899" s="60" t="e">
        <v>#N/A</v>
      </c>
      <c r="N899" s="60" t="e">
        <v>#N/A</v>
      </c>
      <c r="BW899" s="8" t="s">
        <v>17801</v>
      </c>
      <c r="CC899" s="8" t="s">
        <v>17948</v>
      </c>
      <c r="CD899" s="8" t="s">
        <v>17801</v>
      </c>
      <c r="CG899" s="8" t="s">
        <v>17948</v>
      </c>
      <c r="CJ899" s="8" t="s">
        <v>17801</v>
      </c>
      <c r="CK899" s="8" t="s">
        <v>17801</v>
      </c>
      <c r="UA899" s="8">
        <f t="array" ref="UA899">SUM(LEN($O899:$PX899))-SUM(LEN(SUBSTITUTE(UPPER($O899:$PX899),"R","")))</f>
        <v>6</v>
      </c>
      <c r="UB899" s="8">
        <f t="array" ref="UB899">SUM(LEN($O899:$PX899))-SUM(LEN(SUBSTITUTE(UPPER($O899:$PX899),"A","")))</f>
        <v>0</v>
      </c>
      <c r="UC899" s="8">
        <f t="array" ref="UC899">SUM(LEN($O899:$PX899))-SUM(LEN(SUBSTITUTE(UPPER($O899:$PX899),"P","")))</f>
        <v>2</v>
      </c>
      <c r="UG899" s="8">
        <f t="shared" si="72"/>
        <v>8</v>
      </c>
      <c r="UH899" s="8">
        <f t="shared" si="73"/>
        <v>1</v>
      </c>
      <c r="UI899" s="8">
        <f t="shared" si="74"/>
        <v>0</v>
      </c>
      <c r="UJ899" s="8">
        <f t="shared" si="75"/>
        <v>0</v>
      </c>
      <c r="UK899" s="8">
        <f t="shared" si="76"/>
        <v>0</v>
      </c>
      <c r="UN899" s="8">
        <f t="array" aca="1" ref="UN899" ca="1">SUM(IF($O$5:$PX$5&gt;=$UN$5,IF($O$5:$PX$5&lt;$UO$5,LEN($O899:$PX899)-LEN(SUBSTITUTE(UPPER($O899:$PX899),"R","")))))</f>
        <v>0</v>
      </c>
      <c r="UO899" s="8">
        <f t="array" aca="1" ref="UO899" ca="1">SUM(IF($O$5:$PX$5&gt;=$UN$5,IF($O$5:$PX$5&lt;$UO$5,LEN($O899:$PX899)-LEN(SUBSTITUTE(UPPER($O899:$PX899),"A","")))))</f>
        <v>0</v>
      </c>
      <c r="UP899" s="8">
        <f t="array" aca="1" ref="UP899" ca="1">SUM(IF($O$5:$PX$5&gt;=$UN$5,IF($O$5:$PX$5&lt;$UO$5,LEN($O899:$PX899)-LEN(SUBSTITUTE(UPPER($O899:$PX899),"P","")))))</f>
        <v>0</v>
      </c>
    </row>
    <row r="900" spans="2:562" x14ac:dyDescent="0.25">
      <c r="B900" s="60">
        <v>895</v>
      </c>
      <c r="C900" s="60" t="s">
        <v>17997</v>
      </c>
      <c r="D900" s="60" t="s">
        <v>10274</v>
      </c>
      <c r="E900" s="60">
        <v>10</v>
      </c>
      <c r="F900" s="60" t="s">
        <v>17842</v>
      </c>
      <c r="G900" s="60" t="s">
        <v>17887</v>
      </c>
      <c r="H900" s="60" t="s">
        <v>17923</v>
      </c>
      <c r="I900" s="60" t="s">
        <v>1938</v>
      </c>
      <c r="J900" s="60" t="s">
        <v>17958</v>
      </c>
      <c r="K900" s="60" t="s">
        <v>17981</v>
      </c>
      <c r="L900" s="60" t="s">
        <v>17980</v>
      </c>
      <c r="M900" s="60" t="e">
        <v>#N/A</v>
      </c>
      <c r="N900" s="60" t="e">
        <v>#N/A</v>
      </c>
      <c r="BW900" s="8" t="s">
        <v>17801</v>
      </c>
      <c r="CG900" s="8" t="s">
        <v>17948</v>
      </c>
      <c r="CJ900" s="8" t="s">
        <v>17801</v>
      </c>
      <c r="CK900" s="8" t="s">
        <v>17801</v>
      </c>
      <c r="UA900" s="8">
        <f t="array" ref="UA900">SUM(LEN($O900:$PX900))-SUM(LEN(SUBSTITUTE(UPPER($O900:$PX900),"R","")))</f>
        <v>4</v>
      </c>
      <c r="UB900" s="8">
        <f t="array" ref="UB900">SUM(LEN($O900:$PX900))-SUM(LEN(SUBSTITUTE(UPPER($O900:$PX900),"A","")))</f>
        <v>0</v>
      </c>
      <c r="UC900" s="8">
        <f t="array" ref="UC900">SUM(LEN($O900:$PX900))-SUM(LEN(SUBSTITUTE(UPPER($O900:$PX900),"P","")))</f>
        <v>1</v>
      </c>
      <c r="UG900" s="8">
        <f t="shared" si="72"/>
        <v>5</v>
      </c>
      <c r="UH900" s="8">
        <f t="shared" si="73"/>
        <v>1</v>
      </c>
      <c r="UI900" s="8">
        <f t="shared" si="74"/>
        <v>0</v>
      </c>
      <c r="UJ900" s="8">
        <f t="shared" si="75"/>
        <v>0</v>
      </c>
      <c r="UK900" s="8">
        <f t="shared" si="76"/>
        <v>0</v>
      </c>
      <c r="UN900" s="8">
        <f t="array" aca="1" ref="UN900" ca="1">SUM(IF($O$5:$PX$5&gt;=$UN$5,IF($O$5:$PX$5&lt;$UO$5,LEN($O900:$PX900)-LEN(SUBSTITUTE(UPPER($O900:$PX900),"R","")))))</f>
        <v>0</v>
      </c>
      <c r="UO900" s="8">
        <f t="array" aca="1" ref="UO900" ca="1">SUM(IF($O$5:$PX$5&gt;=$UN$5,IF($O$5:$PX$5&lt;$UO$5,LEN($O900:$PX900)-LEN(SUBSTITUTE(UPPER($O900:$PX900),"A","")))))</f>
        <v>0</v>
      </c>
      <c r="UP900" s="8">
        <f t="array" aca="1" ref="UP900" ca="1">SUM(IF($O$5:$PX$5&gt;=$UN$5,IF($O$5:$PX$5&lt;$UO$5,LEN($O900:$PX900)-LEN(SUBSTITUTE(UPPER($O900:$PX900),"P","")))))</f>
        <v>0</v>
      </c>
    </row>
    <row r="901" spans="2:562" x14ac:dyDescent="0.25">
      <c r="B901" s="60">
        <v>896</v>
      </c>
      <c r="C901" s="60" t="s">
        <v>17997</v>
      </c>
      <c r="D901" s="60" t="s">
        <v>10274</v>
      </c>
      <c r="E901" s="60">
        <v>8</v>
      </c>
      <c r="F901" s="60" t="s">
        <v>17815</v>
      </c>
      <c r="G901" s="60" t="s">
        <v>17887</v>
      </c>
      <c r="H901" s="60" t="s">
        <v>17923</v>
      </c>
      <c r="I901" s="60" t="s">
        <v>1938</v>
      </c>
      <c r="J901" s="60" t="s">
        <v>17958</v>
      </c>
      <c r="K901" s="60" t="s">
        <v>17983</v>
      </c>
      <c r="L901" s="60" t="s">
        <v>17980</v>
      </c>
      <c r="M901" s="60" t="e">
        <v>#N/A</v>
      </c>
      <c r="N901" s="60" t="e">
        <v>#N/A</v>
      </c>
      <c r="BZ901" s="8" t="s">
        <v>17948</v>
      </c>
      <c r="CC901" s="8" t="s">
        <v>17948</v>
      </c>
      <c r="UA901" s="8">
        <f t="array" ref="UA901">SUM(LEN($O901:$PX901))-SUM(LEN(SUBSTITUTE(UPPER($O901:$PX901),"R","")))</f>
        <v>2</v>
      </c>
      <c r="UB901" s="8">
        <f t="array" ref="UB901">SUM(LEN($O901:$PX901))-SUM(LEN(SUBSTITUTE(UPPER($O901:$PX901),"A","")))</f>
        <v>0</v>
      </c>
      <c r="UC901" s="8">
        <f t="array" ref="UC901">SUM(LEN($O901:$PX901))-SUM(LEN(SUBSTITUTE(UPPER($O901:$PX901),"P","")))</f>
        <v>2</v>
      </c>
      <c r="UG901" s="8">
        <f t="shared" si="72"/>
        <v>4</v>
      </c>
      <c r="UH901" s="8">
        <f t="shared" si="73"/>
        <v>1</v>
      </c>
      <c r="UI901" s="8">
        <f t="shared" si="74"/>
        <v>0</v>
      </c>
      <c r="UJ901" s="8">
        <f t="shared" si="75"/>
        <v>0</v>
      </c>
      <c r="UK901" s="8">
        <f t="shared" si="76"/>
        <v>0</v>
      </c>
      <c r="UN901" s="8">
        <f t="array" aca="1" ref="UN901" ca="1">SUM(IF($O$5:$PX$5&gt;=$UN$5,IF($O$5:$PX$5&lt;$UO$5,LEN($O901:$PX901)-LEN(SUBSTITUTE(UPPER($O901:$PX901),"R","")))))</f>
        <v>0</v>
      </c>
      <c r="UO901" s="8">
        <f t="array" aca="1" ref="UO901" ca="1">SUM(IF($O$5:$PX$5&gt;=$UN$5,IF($O$5:$PX$5&lt;$UO$5,LEN($O901:$PX901)-LEN(SUBSTITUTE(UPPER($O901:$PX901),"A","")))))</f>
        <v>0</v>
      </c>
      <c r="UP901" s="8">
        <f t="array" aca="1" ref="UP901" ca="1">SUM(IF($O$5:$PX$5&gt;=$UN$5,IF($O$5:$PX$5&lt;$UO$5,LEN($O901:$PX901)-LEN(SUBSTITUTE(UPPER($O901:$PX901),"P","")))))</f>
        <v>0</v>
      </c>
    </row>
    <row r="902" spans="2:562" x14ac:dyDescent="0.25">
      <c r="B902" s="60">
        <v>897</v>
      </c>
      <c r="C902" s="60" t="s">
        <v>17997</v>
      </c>
      <c r="D902" s="60" t="s">
        <v>10274</v>
      </c>
      <c r="E902" s="60">
        <v>7</v>
      </c>
      <c r="F902" s="60" t="s">
        <v>17842</v>
      </c>
      <c r="G902" s="60" t="s">
        <v>17887</v>
      </c>
      <c r="H902" s="60" t="s">
        <v>17923</v>
      </c>
      <c r="I902" s="60" t="s">
        <v>1938</v>
      </c>
      <c r="J902" s="60" t="s">
        <v>17958</v>
      </c>
      <c r="K902" s="60" t="s">
        <v>17983</v>
      </c>
      <c r="L902" s="60" t="s">
        <v>17980</v>
      </c>
      <c r="M902" s="60" t="e">
        <v>#N/A</v>
      </c>
      <c r="N902" s="60" t="e">
        <v>#N/A</v>
      </c>
      <c r="BW902" s="8" t="s">
        <v>17801</v>
      </c>
      <c r="UA902" s="8">
        <f t="array" ref="UA902">SUM(LEN($O902:$PX902))-SUM(LEN(SUBSTITUTE(UPPER($O902:$PX902),"R","")))</f>
        <v>1</v>
      </c>
      <c r="UB902" s="8">
        <f t="array" ref="UB902">SUM(LEN($O902:$PX902))-SUM(LEN(SUBSTITUTE(UPPER($O902:$PX902),"A","")))</f>
        <v>0</v>
      </c>
      <c r="UC902" s="8">
        <f t="array" ref="UC902">SUM(LEN($O902:$PX902))-SUM(LEN(SUBSTITUTE(UPPER($O902:$PX902),"P","")))</f>
        <v>0</v>
      </c>
      <c r="UG902" s="8">
        <f t="shared" si="72"/>
        <v>1</v>
      </c>
      <c r="UH902" s="8">
        <f t="shared" si="73"/>
        <v>1</v>
      </c>
      <c r="UI902" s="8">
        <f t="shared" si="74"/>
        <v>0</v>
      </c>
      <c r="UJ902" s="8">
        <f t="shared" si="75"/>
        <v>0</v>
      </c>
      <c r="UK902" s="8">
        <f t="shared" si="76"/>
        <v>0</v>
      </c>
      <c r="UN902" s="8">
        <f t="array" aca="1" ref="UN902" ca="1">SUM(IF($O$5:$PX$5&gt;=$UN$5,IF($O$5:$PX$5&lt;$UO$5,LEN($O902:$PX902)-LEN(SUBSTITUTE(UPPER($O902:$PX902),"R","")))))</f>
        <v>0</v>
      </c>
      <c r="UO902" s="8">
        <f t="array" aca="1" ref="UO902" ca="1">SUM(IF($O$5:$PX$5&gt;=$UN$5,IF($O$5:$PX$5&lt;$UO$5,LEN($O902:$PX902)-LEN(SUBSTITUTE(UPPER($O902:$PX902),"A","")))))</f>
        <v>0</v>
      </c>
      <c r="UP902" s="8">
        <f t="array" aca="1" ref="UP902" ca="1">SUM(IF($O$5:$PX$5&gt;=$UN$5,IF($O$5:$PX$5&lt;$UO$5,LEN($O902:$PX902)-LEN(SUBSTITUTE(UPPER($O902:$PX902),"P","")))))</f>
        <v>0</v>
      </c>
    </row>
    <row r="903" spans="2:562" x14ac:dyDescent="0.25">
      <c r="B903" s="60">
        <v>898</v>
      </c>
      <c r="C903" s="60" t="s">
        <v>17997</v>
      </c>
      <c r="D903" s="60" t="s">
        <v>10274</v>
      </c>
      <c r="E903" s="60">
        <v>7</v>
      </c>
      <c r="F903" s="60" t="s">
        <v>17815</v>
      </c>
      <c r="G903" s="60" t="s">
        <v>17887</v>
      </c>
      <c r="H903" s="60" t="s">
        <v>17923</v>
      </c>
      <c r="I903" s="60" t="s">
        <v>1938</v>
      </c>
      <c r="J903" s="60" t="s">
        <v>17958</v>
      </c>
      <c r="K903" s="60" t="s">
        <v>17983</v>
      </c>
      <c r="L903" s="60" t="s">
        <v>17980</v>
      </c>
      <c r="M903" s="60" t="e">
        <v>#N/A</v>
      </c>
      <c r="N903" s="60" t="e">
        <v>#N/A</v>
      </c>
      <c r="BW903" s="8" t="s">
        <v>17801</v>
      </c>
      <c r="BZ903" s="8" t="s">
        <v>17948</v>
      </c>
      <c r="CG903" s="8" t="s">
        <v>17948</v>
      </c>
      <c r="CJ903" s="8" t="s">
        <v>17801</v>
      </c>
      <c r="CK903" s="8" t="s">
        <v>17801</v>
      </c>
      <c r="UA903" s="8">
        <f t="array" ref="UA903">SUM(LEN($O903:$PX903))-SUM(LEN(SUBSTITUTE(UPPER($O903:$PX903),"R","")))</f>
        <v>5</v>
      </c>
      <c r="UB903" s="8">
        <f t="array" ref="UB903">SUM(LEN($O903:$PX903))-SUM(LEN(SUBSTITUTE(UPPER($O903:$PX903),"A","")))</f>
        <v>0</v>
      </c>
      <c r="UC903" s="8">
        <f t="array" ref="UC903">SUM(LEN($O903:$PX903))-SUM(LEN(SUBSTITUTE(UPPER($O903:$PX903),"P","")))</f>
        <v>2</v>
      </c>
      <c r="UG903" s="8">
        <f t="shared" ref="UG903:UG966" si="77">SUM(UA903:UF903)</f>
        <v>7</v>
      </c>
      <c r="UH903" s="8">
        <f t="shared" ref="UH903:UH966" si="78">IF(OR($G903="Grade 1",$G903="Grade 2",$G903="Grade 3"),1,0)</f>
        <v>1</v>
      </c>
      <c r="UI903" s="8">
        <f t="shared" ref="UI903:UI966" si="79">IF(OR($G903="Grade 4",$G903="Grade 5",$G903="Grade 6"),1,0)</f>
        <v>0</v>
      </c>
      <c r="UJ903" s="8">
        <f t="shared" ref="UJ903:UJ966" si="80">IF(OR($G903="Grade 7",$G903="Grade 8",$G903="Grade 9"),1,0)</f>
        <v>0</v>
      </c>
      <c r="UK903" s="8">
        <f t="shared" ref="UK903:UK966" si="81">IF(OR($G903="Grade 10",$G903="Grade 11",$G903="Grade 12"),1,0)</f>
        <v>0</v>
      </c>
      <c r="UN903" s="8">
        <f t="array" aca="1" ref="UN903" ca="1">SUM(IF($O$5:$PX$5&gt;=$UN$5,IF($O$5:$PX$5&lt;$UO$5,LEN($O903:$PX903)-LEN(SUBSTITUTE(UPPER($O903:$PX903),"R","")))))</f>
        <v>0</v>
      </c>
      <c r="UO903" s="8">
        <f t="array" aca="1" ref="UO903" ca="1">SUM(IF($O$5:$PX$5&gt;=$UN$5,IF($O$5:$PX$5&lt;$UO$5,LEN($O903:$PX903)-LEN(SUBSTITUTE(UPPER($O903:$PX903),"A","")))))</f>
        <v>0</v>
      </c>
      <c r="UP903" s="8">
        <f t="array" aca="1" ref="UP903" ca="1">SUM(IF($O$5:$PX$5&gt;=$UN$5,IF($O$5:$PX$5&lt;$UO$5,LEN($O903:$PX903)-LEN(SUBSTITUTE(UPPER($O903:$PX903),"P","")))))</f>
        <v>0</v>
      </c>
    </row>
    <row r="904" spans="2:562" x14ac:dyDescent="0.25">
      <c r="B904" s="60">
        <v>899</v>
      </c>
      <c r="C904" s="60" t="s">
        <v>17997</v>
      </c>
      <c r="D904" s="60" t="s">
        <v>10274</v>
      </c>
      <c r="E904" s="60">
        <v>8</v>
      </c>
      <c r="F904" s="60" t="s">
        <v>17815</v>
      </c>
      <c r="G904" s="60" t="s">
        <v>17887</v>
      </c>
      <c r="H904" s="60" t="s">
        <v>17923</v>
      </c>
      <c r="I904" s="60" t="s">
        <v>1938</v>
      </c>
      <c r="J904" s="60" t="s">
        <v>17958</v>
      </c>
      <c r="K904" s="60" t="s">
        <v>17982</v>
      </c>
      <c r="L904" s="60" t="s">
        <v>17980</v>
      </c>
      <c r="M904" s="60" t="e">
        <v>#N/A</v>
      </c>
      <c r="N904" s="60" t="e">
        <v>#N/A</v>
      </c>
      <c r="BW904" s="8" t="s">
        <v>17801</v>
      </c>
      <c r="CD904" s="8" t="s">
        <v>17801</v>
      </c>
      <c r="UA904" s="8">
        <f t="array" ref="UA904">SUM(LEN($O904:$PX904))-SUM(LEN(SUBSTITUTE(UPPER($O904:$PX904),"R","")))</f>
        <v>2</v>
      </c>
      <c r="UB904" s="8">
        <f t="array" ref="UB904">SUM(LEN($O904:$PX904))-SUM(LEN(SUBSTITUTE(UPPER($O904:$PX904),"A","")))</f>
        <v>0</v>
      </c>
      <c r="UC904" s="8">
        <f t="array" ref="UC904">SUM(LEN($O904:$PX904))-SUM(LEN(SUBSTITUTE(UPPER($O904:$PX904),"P","")))</f>
        <v>0</v>
      </c>
      <c r="UG904" s="8">
        <f t="shared" si="77"/>
        <v>2</v>
      </c>
      <c r="UH904" s="8">
        <f t="shared" si="78"/>
        <v>1</v>
      </c>
      <c r="UI904" s="8">
        <f t="shared" si="79"/>
        <v>0</v>
      </c>
      <c r="UJ904" s="8">
        <f t="shared" si="80"/>
        <v>0</v>
      </c>
      <c r="UK904" s="8">
        <f t="shared" si="81"/>
        <v>0</v>
      </c>
      <c r="UN904" s="8">
        <f t="array" aca="1" ref="UN904" ca="1">SUM(IF($O$5:$PX$5&gt;=$UN$5,IF($O$5:$PX$5&lt;$UO$5,LEN($O904:$PX904)-LEN(SUBSTITUTE(UPPER($O904:$PX904),"R","")))))</f>
        <v>0</v>
      </c>
      <c r="UO904" s="8">
        <f t="array" aca="1" ref="UO904" ca="1">SUM(IF($O$5:$PX$5&gt;=$UN$5,IF($O$5:$PX$5&lt;$UO$5,LEN($O904:$PX904)-LEN(SUBSTITUTE(UPPER($O904:$PX904),"A","")))))</f>
        <v>0</v>
      </c>
      <c r="UP904" s="8">
        <f t="array" aca="1" ref="UP904" ca="1">SUM(IF($O$5:$PX$5&gt;=$UN$5,IF($O$5:$PX$5&lt;$UO$5,LEN($O904:$PX904)-LEN(SUBSTITUTE(UPPER($O904:$PX904),"P","")))))</f>
        <v>0</v>
      </c>
    </row>
    <row r="905" spans="2:562" x14ac:dyDescent="0.25">
      <c r="B905" s="60">
        <v>900</v>
      </c>
      <c r="C905" s="60" t="s">
        <v>17997</v>
      </c>
      <c r="D905" s="60" t="s">
        <v>10274</v>
      </c>
      <c r="E905" s="60">
        <v>7</v>
      </c>
      <c r="F905" s="60" t="s">
        <v>17842</v>
      </c>
      <c r="G905" s="60" t="s">
        <v>17887</v>
      </c>
      <c r="H905" s="60" t="s">
        <v>17923</v>
      </c>
      <c r="I905" s="60" t="s">
        <v>1938</v>
      </c>
      <c r="J905" s="60" t="s">
        <v>17958</v>
      </c>
      <c r="K905" s="60" t="s">
        <v>17983</v>
      </c>
      <c r="L905" s="60" t="s">
        <v>17980</v>
      </c>
      <c r="M905" s="60" t="e">
        <v>#N/A</v>
      </c>
      <c r="N905" s="60" t="e">
        <v>#N/A</v>
      </c>
      <c r="BW905" s="8" t="s">
        <v>17801</v>
      </c>
      <c r="CG905" s="8" t="s">
        <v>17948</v>
      </c>
      <c r="CJ905" s="8" t="s">
        <v>17801</v>
      </c>
      <c r="CK905" s="8" t="s">
        <v>17801</v>
      </c>
      <c r="UA905" s="8">
        <f t="array" ref="UA905">SUM(LEN($O905:$PX905))-SUM(LEN(SUBSTITUTE(UPPER($O905:$PX905),"R","")))</f>
        <v>4</v>
      </c>
      <c r="UB905" s="8">
        <f t="array" ref="UB905">SUM(LEN($O905:$PX905))-SUM(LEN(SUBSTITUTE(UPPER($O905:$PX905),"A","")))</f>
        <v>0</v>
      </c>
      <c r="UC905" s="8">
        <f t="array" ref="UC905">SUM(LEN($O905:$PX905))-SUM(LEN(SUBSTITUTE(UPPER($O905:$PX905),"P","")))</f>
        <v>1</v>
      </c>
      <c r="UG905" s="8">
        <f t="shared" si="77"/>
        <v>5</v>
      </c>
      <c r="UH905" s="8">
        <f t="shared" si="78"/>
        <v>1</v>
      </c>
      <c r="UI905" s="8">
        <f t="shared" si="79"/>
        <v>0</v>
      </c>
      <c r="UJ905" s="8">
        <f t="shared" si="80"/>
        <v>0</v>
      </c>
      <c r="UK905" s="8">
        <f t="shared" si="81"/>
        <v>0</v>
      </c>
      <c r="UN905" s="8">
        <f t="array" aca="1" ref="UN905" ca="1">SUM(IF($O$5:$PX$5&gt;=$UN$5,IF($O$5:$PX$5&lt;$UO$5,LEN($O905:$PX905)-LEN(SUBSTITUTE(UPPER($O905:$PX905),"R","")))))</f>
        <v>0</v>
      </c>
      <c r="UO905" s="8">
        <f t="array" aca="1" ref="UO905" ca="1">SUM(IF($O$5:$PX$5&gt;=$UN$5,IF($O$5:$PX$5&lt;$UO$5,LEN($O905:$PX905)-LEN(SUBSTITUTE(UPPER($O905:$PX905),"A","")))))</f>
        <v>0</v>
      </c>
      <c r="UP905" s="8">
        <f t="array" aca="1" ref="UP905" ca="1">SUM(IF($O$5:$PX$5&gt;=$UN$5,IF($O$5:$PX$5&lt;$UO$5,LEN($O905:$PX905)-LEN(SUBSTITUTE(UPPER($O905:$PX905),"P","")))))</f>
        <v>0</v>
      </c>
    </row>
    <row r="906" spans="2:562" x14ac:dyDescent="0.25">
      <c r="B906" s="60">
        <v>901</v>
      </c>
      <c r="C906" s="60" t="s">
        <v>17997</v>
      </c>
      <c r="D906" s="60" t="s">
        <v>10274</v>
      </c>
      <c r="E906" s="60">
        <v>10</v>
      </c>
      <c r="F906" s="60" t="s">
        <v>17842</v>
      </c>
      <c r="G906" s="60" t="s">
        <v>17887</v>
      </c>
      <c r="H906" s="60" t="s">
        <v>17923</v>
      </c>
      <c r="I906" s="60" t="s">
        <v>1938</v>
      </c>
      <c r="J906" s="60" t="s">
        <v>17958</v>
      </c>
      <c r="K906" s="60" t="s">
        <v>17954</v>
      </c>
      <c r="L906" s="60" t="s">
        <v>17980</v>
      </c>
      <c r="M906" s="60">
        <v>33.827861149999997</v>
      </c>
      <c r="N906" s="60">
        <v>35.89197781</v>
      </c>
      <c r="UA906" s="8">
        <f t="array" ref="UA906">SUM(LEN($O906:$PX906))-SUM(LEN(SUBSTITUTE(UPPER($O906:$PX906),"R","")))</f>
        <v>0</v>
      </c>
      <c r="UB906" s="8">
        <f t="array" ref="UB906">SUM(LEN($O906:$PX906))-SUM(LEN(SUBSTITUTE(UPPER($O906:$PX906),"A","")))</f>
        <v>0</v>
      </c>
      <c r="UC906" s="8">
        <f t="array" ref="UC906">SUM(LEN($O906:$PX906))-SUM(LEN(SUBSTITUTE(UPPER($O906:$PX906),"P","")))</f>
        <v>0</v>
      </c>
      <c r="UG906" s="8">
        <f t="shared" si="77"/>
        <v>0</v>
      </c>
      <c r="UH906" s="8">
        <f t="shared" si="78"/>
        <v>1</v>
      </c>
      <c r="UI906" s="8">
        <f t="shared" si="79"/>
        <v>0</v>
      </c>
      <c r="UJ906" s="8">
        <f t="shared" si="80"/>
        <v>0</v>
      </c>
      <c r="UK906" s="8">
        <f t="shared" si="81"/>
        <v>0</v>
      </c>
      <c r="UN906" s="8">
        <f t="array" aca="1" ref="UN906" ca="1">SUM(IF($O$5:$PX$5&gt;=$UN$5,IF($O$5:$PX$5&lt;$UO$5,LEN($O906:$PX906)-LEN(SUBSTITUTE(UPPER($O906:$PX906),"R","")))))</f>
        <v>0</v>
      </c>
      <c r="UO906" s="8">
        <f t="array" aca="1" ref="UO906" ca="1">SUM(IF($O$5:$PX$5&gt;=$UN$5,IF($O$5:$PX$5&lt;$UO$5,LEN($O906:$PX906)-LEN(SUBSTITUTE(UPPER($O906:$PX906),"A","")))))</f>
        <v>0</v>
      </c>
      <c r="UP906" s="8">
        <f t="array" aca="1" ref="UP906" ca="1">SUM(IF($O$5:$PX$5&gt;=$UN$5,IF($O$5:$PX$5&lt;$UO$5,LEN($O906:$PX906)-LEN(SUBSTITUTE(UPPER($O906:$PX906),"P","")))))</f>
        <v>0</v>
      </c>
    </row>
    <row r="907" spans="2:562" x14ac:dyDescent="0.25">
      <c r="B907" s="60">
        <v>902</v>
      </c>
      <c r="C907" s="60" t="s">
        <v>17997</v>
      </c>
      <c r="D907" s="60" t="s">
        <v>10274</v>
      </c>
      <c r="E907" s="60">
        <v>6</v>
      </c>
      <c r="F907" s="60" t="s">
        <v>17842</v>
      </c>
      <c r="G907" s="60" t="s">
        <v>17887</v>
      </c>
      <c r="H907" s="60" t="s">
        <v>17923</v>
      </c>
      <c r="I907" s="60" t="s">
        <v>1938</v>
      </c>
      <c r="J907" s="60" t="s">
        <v>17958</v>
      </c>
      <c r="K907" s="60" t="s">
        <v>17983</v>
      </c>
      <c r="L907" s="60" t="s">
        <v>17980</v>
      </c>
      <c r="M907" s="60" t="e">
        <v>#N/A</v>
      </c>
      <c r="N907" s="60" t="e">
        <v>#N/A</v>
      </c>
      <c r="BZ907" s="8" t="s">
        <v>17948</v>
      </c>
      <c r="CD907" s="8" t="s">
        <v>17801</v>
      </c>
      <c r="UA907" s="8">
        <f t="array" ref="UA907">SUM(LEN($O907:$PX907))-SUM(LEN(SUBSTITUTE(UPPER($O907:$PX907),"R","")))</f>
        <v>2</v>
      </c>
      <c r="UB907" s="8">
        <f t="array" ref="UB907">SUM(LEN($O907:$PX907))-SUM(LEN(SUBSTITUTE(UPPER($O907:$PX907),"A","")))</f>
        <v>0</v>
      </c>
      <c r="UC907" s="8">
        <f t="array" ref="UC907">SUM(LEN($O907:$PX907))-SUM(LEN(SUBSTITUTE(UPPER($O907:$PX907),"P","")))</f>
        <v>1</v>
      </c>
      <c r="UG907" s="8">
        <f t="shared" si="77"/>
        <v>3</v>
      </c>
      <c r="UH907" s="8">
        <f t="shared" si="78"/>
        <v>1</v>
      </c>
      <c r="UI907" s="8">
        <f t="shared" si="79"/>
        <v>0</v>
      </c>
      <c r="UJ907" s="8">
        <f t="shared" si="80"/>
        <v>0</v>
      </c>
      <c r="UK907" s="8">
        <f t="shared" si="81"/>
        <v>0</v>
      </c>
      <c r="UN907" s="8">
        <f t="array" aca="1" ref="UN907" ca="1">SUM(IF($O$5:$PX$5&gt;=$UN$5,IF($O$5:$PX$5&lt;$UO$5,LEN($O907:$PX907)-LEN(SUBSTITUTE(UPPER($O907:$PX907),"R","")))))</f>
        <v>0</v>
      </c>
      <c r="UO907" s="8">
        <f t="array" aca="1" ref="UO907" ca="1">SUM(IF($O$5:$PX$5&gt;=$UN$5,IF($O$5:$PX$5&lt;$UO$5,LEN($O907:$PX907)-LEN(SUBSTITUTE(UPPER($O907:$PX907),"A","")))))</f>
        <v>0</v>
      </c>
      <c r="UP907" s="8">
        <f t="array" aca="1" ref="UP907" ca="1">SUM(IF($O$5:$PX$5&gt;=$UN$5,IF($O$5:$PX$5&lt;$UO$5,LEN($O907:$PX907)-LEN(SUBSTITUTE(UPPER($O907:$PX907),"P","")))))</f>
        <v>0</v>
      </c>
    </row>
    <row r="908" spans="2:562" x14ac:dyDescent="0.25">
      <c r="B908" s="60">
        <v>903</v>
      </c>
      <c r="C908" s="60" t="s">
        <v>17997</v>
      </c>
      <c r="D908" s="60" t="s">
        <v>10274</v>
      </c>
      <c r="E908" s="60">
        <v>7</v>
      </c>
      <c r="F908" s="60" t="s">
        <v>17815</v>
      </c>
      <c r="G908" s="60" t="s">
        <v>17887</v>
      </c>
      <c r="H908" s="60" t="s">
        <v>17923</v>
      </c>
      <c r="I908" s="60" t="s">
        <v>1938</v>
      </c>
      <c r="J908" s="60" t="s">
        <v>17958</v>
      </c>
      <c r="K908" s="60" t="s">
        <v>17981</v>
      </c>
      <c r="L908" s="60" t="s">
        <v>17980</v>
      </c>
      <c r="M908" s="60" t="e">
        <v>#N/A</v>
      </c>
      <c r="N908" s="60" t="e">
        <v>#N/A</v>
      </c>
      <c r="BZ908" s="8" t="s">
        <v>17948</v>
      </c>
      <c r="CC908" s="8" t="s">
        <v>17948</v>
      </c>
      <c r="CD908" s="8" t="s">
        <v>17801</v>
      </c>
      <c r="UA908" s="8">
        <f t="array" ref="UA908">SUM(LEN($O908:$PX908))-SUM(LEN(SUBSTITUTE(UPPER($O908:$PX908),"R","")))</f>
        <v>3</v>
      </c>
      <c r="UB908" s="8">
        <f t="array" ref="UB908">SUM(LEN($O908:$PX908))-SUM(LEN(SUBSTITUTE(UPPER($O908:$PX908),"A","")))</f>
        <v>0</v>
      </c>
      <c r="UC908" s="8">
        <f t="array" ref="UC908">SUM(LEN($O908:$PX908))-SUM(LEN(SUBSTITUTE(UPPER($O908:$PX908),"P","")))</f>
        <v>2</v>
      </c>
      <c r="UG908" s="8">
        <f t="shared" si="77"/>
        <v>5</v>
      </c>
      <c r="UH908" s="8">
        <f t="shared" si="78"/>
        <v>1</v>
      </c>
      <c r="UI908" s="8">
        <f t="shared" si="79"/>
        <v>0</v>
      </c>
      <c r="UJ908" s="8">
        <f t="shared" si="80"/>
        <v>0</v>
      </c>
      <c r="UK908" s="8">
        <f t="shared" si="81"/>
        <v>0</v>
      </c>
      <c r="UN908" s="8">
        <f t="array" aca="1" ref="UN908" ca="1">SUM(IF($O$5:$PX$5&gt;=$UN$5,IF($O$5:$PX$5&lt;$UO$5,LEN($O908:$PX908)-LEN(SUBSTITUTE(UPPER($O908:$PX908),"R","")))))</f>
        <v>0</v>
      </c>
      <c r="UO908" s="8">
        <f t="array" aca="1" ref="UO908" ca="1">SUM(IF($O$5:$PX$5&gt;=$UN$5,IF($O$5:$PX$5&lt;$UO$5,LEN($O908:$PX908)-LEN(SUBSTITUTE(UPPER($O908:$PX908),"A","")))))</f>
        <v>0</v>
      </c>
      <c r="UP908" s="8">
        <f t="array" aca="1" ref="UP908" ca="1">SUM(IF($O$5:$PX$5&gt;=$UN$5,IF($O$5:$PX$5&lt;$UO$5,LEN($O908:$PX908)-LEN(SUBSTITUTE(UPPER($O908:$PX908),"P","")))))</f>
        <v>0</v>
      </c>
    </row>
    <row r="909" spans="2:562" x14ac:dyDescent="0.25">
      <c r="B909" s="60">
        <v>904</v>
      </c>
      <c r="C909" s="60" t="s">
        <v>17997</v>
      </c>
      <c r="D909" s="60" t="s">
        <v>10274</v>
      </c>
      <c r="E909" s="60">
        <v>9</v>
      </c>
      <c r="F909" s="60" t="s">
        <v>17815</v>
      </c>
      <c r="G909" s="60" t="s">
        <v>17887</v>
      </c>
      <c r="H909" s="60" t="s">
        <v>17923</v>
      </c>
      <c r="I909" s="60" t="s">
        <v>1938</v>
      </c>
      <c r="J909" s="60" t="s">
        <v>17958</v>
      </c>
      <c r="K909" s="60" t="s">
        <v>17983</v>
      </c>
      <c r="L909" s="60" t="s">
        <v>17980</v>
      </c>
      <c r="M909" s="60" t="e">
        <v>#N/A</v>
      </c>
      <c r="N909" s="60" t="e">
        <v>#N/A</v>
      </c>
      <c r="BZ909" s="8" t="s">
        <v>17948</v>
      </c>
      <c r="CK909" s="8" t="s">
        <v>17801</v>
      </c>
      <c r="UA909" s="8">
        <f t="array" ref="UA909">SUM(LEN($O909:$PX909))-SUM(LEN(SUBSTITUTE(UPPER($O909:$PX909),"R","")))</f>
        <v>2</v>
      </c>
      <c r="UB909" s="8">
        <f t="array" ref="UB909">SUM(LEN($O909:$PX909))-SUM(LEN(SUBSTITUTE(UPPER($O909:$PX909),"A","")))</f>
        <v>0</v>
      </c>
      <c r="UC909" s="8">
        <f t="array" ref="UC909">SUM(LEN($O909:$PX909))-SUM(LEN(SUBSTITUTE(UPPER($O909:$PX909),"P","")))</f>
        <v>1</v>
      </c>
      <c r="UG909" s="8">
        <f t="shared" si="77"/>
        <v>3</v>
      </c>
      <c r="UH909" s="8">
        <f t="shared" si="78"/>
        <v>1</v>
      </c>
      <c r="UI909" s="8">
        <f t="shared" si="79"/>
        <v>0</v>
      </c>
      <c r="UJ909" s="8">
        <f t="shared" si="80"/>
        <v>0</v>
      </c>
      <c r="UK909" s="8">
        <f t="shared" si="81"/>
        <v>0</v>
      </c>
      <c r="UN909" s="8">
        <f t="array" aca="1" ref="UN909" ca="1">SUM(IF($O$5:$PX$5&gt;=$UN$5,IF($O$5:$PX$5&lt;$UO$5,LEN($O909:$PX909)-LEN(SUBSTITUTE(UPPER($O909:$PX909),"R","")))))</f>
        <v>0</v>
      </c>
      <c r="UO909" s="8">
        <f t="array" aca="1" ref="UO909" ca="1">SUM(IF($O$5:$PX$5&gt;=$UN$5,IF($O$5:$PX$5&lt;$UO$5,LEN($O909:$PX909)-LEN(SUBSTITUTE(UPPER($O909:$PX909),"A","")))))</f>
        <v>0</v>
      </c>
      <c r="UP909" s="8">
        <f t="array" aca="1" ref="UP909" ca="1">SUM(IF($O$5:$PX$5&gt;=$UN$5,IF($O$5:$PX$5&lt;$UO$5,LEN($O909:$PX909)-LEN(SUBSTITUTE(UPPER($O909:$PX909),"P","")))))</f>
        <v>0</v>
      </c>
    </row>
    <row r="910" spans="2:562" x14ac:dyDescent="0.25">
      <c r="B910" s="60">
        <v>905</v>
      </c>
      <c r="C910" s="60" t="s">
        <v>17997</v>
      </c>
      <c r="D910" s="60" t="s">
        <v>10274</v>
      </c>
      <c r="E910" s="60">
        <v>10</v>
      </c>
      <c r="F910" s="60" t="s">
        <v>17842</v>
      </c>
      <c r="G910" s="60" t="s">
        <v>17887</v>
      </c>
      <c r="H910" s="60" t="s">
        <v>17923</v>
      </c>
      <c r="I910" s="60" t="s">
        <v>1938</v>
      </c>
      <c r="J910" s="60" t="s">
        <v>17958</v>
      </c>
      <c r="K910" s="60" t="s">
        <v>17981</v>
      </c>
      <c r="L910" s="60" t="s">
        <v>17980</v>
      </c>
      <c r="M910" s="60" t="e">
        <v>#N/A</v>
      </c>
      <c r="N910" s="60" t="e">
        <v>#N/A</v>
      </c>
      <c r="BW910" s="8" t="s">
        <v>17801</v>
      </c>
      <c r="BZ910" s="8" t="s">
        <v>17948</v>
      </c>
      <c r="CC910" s="8" t="s">
        <v>17948</v>
      </c>
      <c r="CD910" s="8" t="s">
        <v>17801</v>
      </c>
      <c r="CJ910" s="8" t="s">
        <v>17801</v>
      </c>
      <c r="CK910" s="8" t="s">
        <v>17801</v>
      </c>
      <c r="UA910" s="8">
        <f t="array" ref="UA910">SUM(LEN($O910:$PX910))-SUM(LEN(SUBSTITUTE(UPPER($O910:$PX910),"R","")))</f>
        <v>6</v>
      </c>
      <c r="UB910" s="8">
        <f t="array" ref="UB910">SUM(LEN($O910:$PX910))-SUM(LEN(SUBSTITUTE(UPPER($O910:$PX910),"A","")))</f>
        <v>0</v>
      </c>
      <c r="UC910" s="8">
        <f t="array" ref="UC910">SUM(LEN($O910:$PX910))-SUM(LEN(SUBSTITUTE(UPPER($O910:$PX910),"P","")))</f>
        <v>2</v>
      </c>
      <c r="UG910" s="8">
        <f t="shared" si="77"/>
        <v>8</v>
      </c>
      <c r="UH910" s="8">
        <f t="shared" si="78"/>
        <v>1</v>
      </c>
      <c r="UI910" s="8">
        <f t="shared" si="79"/>
        <v>0</v>
      </c>
      <c r="UJ910" s="8">
        <f t="shared" si="80"/>
        <v>0</v>
      </c>
      <c r="UK910" s="8">
        <f t="shared" si="81"/>
        <v>0</v>
      </c>
      <c r="UN910" s="8">
        <f t="array" aca="1" ref="UN910" ca="1">SUM(IF($O$5:$PX$5&gt;=$UN$5,IF($O$5:$PX$5&lt;$UO$5,LEN($O910:$PX910)-LEN(SUBSTITUTE(UPPER($O910:$PX910),"R","")))))</f>
        <v>0</v>
      </c>
      <c r="UO910" s="8">
        <f t="array" aca="1" ref="UO910" ca="1">SUM(IF($O$5:$PX$5&gt;=$UN$5,IF($O$5:$PX$5&lt;$UO$5,LEN($O910:$PX910)-LEN(SUBSTITUTE(UPPER($O910:$PX910),"A","")))))</f>
        <v>0</v>
      </c>
      <c r="UP910" s="8">
        <f t="array" aca="1" ref="UP910" ca="1">SUM(IF($O$5:$PX$5&gt;=$UN$5,IF($O$5:$PX$5&lt;$UO$5,LEN($O910:$PX910)-LEN(SUBSTITUTE(UPPER($O910:$PX910),"P","")))))</f>
        <v>0</v>
      </c>
    </row>
    <row r="911" spans="2:562" x14ac:dyDescent="0.25">
      <c r="B911" s="60">
        <v>906</v>
      </c>
      <c r="C911" s="60" t="s">
        <v>17997</v>
      </c>
      <c r="D911" s="60" t="s">
        <v>10274</v>
      </c>
      <c r="E911" s="60">
        <v>7</v>
      </c>
      <c r="F911" s="60" t="s">
        <v>17842</v>
      </c>
      <c r="G911" s="60" t="s">
        <v>17887</v>
      </c>
      <c r="H911" s="60" t="s">
        <v>17923</v>
      </c>
      <c r="I911" s="60" t="s">
        <v>1938</v>
      </c>
      <c r="J911" s="60" t="s">
        <v>17958</v>
      </c>
      <c r="K911" s="60" t="s">
        <v>17981</v>
      </c>
      <c r="L911" s="60" t="s">
        <v>17980</v>
      </c>
      <c r="M911" s="60" t="e">
        <v>#N/A</v>
      </c>
      <c r="N911" s="60" t="e">
        <v>#N/A</v>
      </c>
      <c r="BW911" s="8" t="s">
        <v>17801</v>
      </c>
      <c r="CG911" s="8" t="s">
        <v>17948</v>
      </c>
      <c r="CJ911" s="8" t="s">
        <v>17801</v>
      </c>
      <c r="UA911" s="8">
        <f t="array" ref="UA911">SUM(LEN($O911:$PX911))-SUM(LEN(SUBSTITUTE(UPPER($O911:$PX911),"R","")))</f>
        <v>3</v>
      </c>
      <c r="UB911" s="8">
        <f t="array" ref="UB911">SUM(LEN($O911:$PX911))-SUM(LEN(SUBSTITUTE(UPPER($O911:$PX911),"A","")))</f>
        <v>0</v>
      </c>
      <c r="UC911" s="8">
        <f t="array" ref="UC911">SUM(LEN($O911:$PX911))-SUM(LEN(SUBSTITUTE(UPPER($O911:$PX911),"P","")))</f>
        <v>1</v>
      </c>
      <c r="UG911" s="8">
        <f t="shared" si="77"/>
        <v>4</v>
      </c>
      <c r="UH911" s="8">
        <f t="shared" si="78"/>
        <v>1</v>
      </c>
      <c r="UI911" s="8">
        <f t="shared" si="79"/>
        <v>0</v>
      </c>
      <c r="UJ911" s="8">
        <f t="shared" si="80"/>
        <v>0</v>
      </c>
      <c r="UK911" s="8">
        <f t="shared" si="81"/>
        <v>0</v>
      </c>
      <c r="UN911" s="8">
        <f t="array" aca="1" ref="UN911" ca="1">SUM(IF($O$5:$PX$5&gt;=$UN$5,IF($O$5:$PX$5&lt;$UO$5,LEN($O911:$PX911)-LEN(SUBSTITUTE(UPPER($O911:$PX911),"R","")))))</f>
        <v>0</v>
      </c>
      <c r="UO911" s="8">
        <f t="array" aca="1" ref="UO911" ca="1">SUM(IF($O$5:$PX$5&gt;=$UN$5,IF($O$5:$PX$5&lt;$UO$5,LEN($O911:$PX911)-LEN(SUBSTITUTE(UPPER($O911:$PX911),"A","")))))</f>
        <v>0</v>
      </c>
      <c r="UP911" s="8">
        <f t="array" aca="1" ref="UP911" ca="1">SUM(IF($O$5:$PX$5&gt;=$UN$5,IF($O$5:$PX$5&lt;$UO$5,LEN($O911:$PX911)-LEN(SUBSTITUTE(UPPER($O911:$PX911),"P","")))))</f>
        <v>0</v>
      </c>
    </row>
    <row r="912" spans="2:562" x14ac:dyDescent="0.25">
      <c r="B912" s="60">
        <v>907</v>
      </c>
      <c r="C912" s="60" t="s">
        <v>17997</v>
      </c>
      <c r="D912" s="60" t="s">
        <v>10274</v>
      </c>
      <c r="E912" s="60">
        <v>7</v>
      </c>
      <c r="F912" s="60" t="s">
        <v>17815</v>
      </c>
      <c r="G912" s="60" t="s">
        <v>17887</v>
      </c>
      <c r="H912" s="60" t="s">
        <v>17923</v>
      </c>
      <c r="I912" s="60" t="s">
        <v>1938</v>
      </c>
      <c r="J912" s="60" t="s">
        <v>17958</v>
      </c>
      <c r="K912" s="60" t="s">
        <v>17981</v>
      </c>
      <c r="L912" s="60" t="s">
        <v>17980</v>
      </c>
      <c r="M912" s="60" t="e">
        <v>#N/A</v>
      </c>
      <c r="N912" s="60" t="e">
        <v>#N/A</v>
      </c>
      <c r="BW912" s="8" t="s">
        <v>17801</v>
      </c>
      <c r="BZ912" s="8" t="s">
        <v>17948</v>
      </c>
      <c r="CG912" s="8" t="s">
        <v>17948</v>
      </c>
      <c r="CJ912" s="8" t="s">
        <v>17801</v>
      </c>
      <c r="CK912" s="8" t="s">
        <v>17801</v>
      </c>
      <c r="UA912" s="8">
        <f t="array" ref="UA912">SUM(LEN($O912:$PX912))-SUM(LEN(SUBSTITUTE(UPPER($O912:$PX912),"R","")))</f>
        <v>5</v>
      </c>
      <c r="UB912" s="8">
        <f t="array" ref="UB912">SUM(LEN($O912:$PX912))-SUM(LEN(SUBSTITUTE(UPPER($O912:$PX912),"A","")))</f>
        <v>0</v>
      </c>
      <c r="UC912" s="8">
        <f t="array" ref="UC912">SUM(LEN($O912:$PX912))-SUM(LEN(SUBSTITUTE(UPPER($O912:$PX912),"P","")))</f>
        <v>2</v>
      </c>
      <c r="UG912" s="8">
        <f t="shared" si="77"/>
        <v>7</v>
      </c>
      <c r="UH912" s="8">
        <f t="shared" si="78"/>
        <v>1</v>
      </c>
      <c r="UI912" s="8">
        <f t="shared" si="79"/>
        <v>0</v>
      </c>
      <c r="UJ912" s="8">
        <f t="shared" si="80"/>
        <v>0</v>
      </c>
      <c r="UK912" s="8">
        <f t="shared" si="81"/>
        <v>0</v>
      </c>
      <c r="UN912" s="8">
        <f t="array" aca="1" ref="UN912" ca="1">SUM(IF($O$5:$PX$5&gt;=$UN$5,IF($O$5:$PX$5&lt;$UO$5,LEN($O912:$PX912)-LEN(SUBSTITUTE(UPPER($O912:$PX912),"R","")))))</f>
        <v>0</v>
      </c>
      <c r="UO912" s="8">
        <f t="array" aca="1" ref="UO912" ca="1">SUM(IF($O$5:$PX$5&gt;=$UN$5,IF($O$5:$PX$5&lt;$UO$5,LEN($O912:$PX912)-LEN(SUBSTITUTE(UPPER($O912:$PX912),"A","")))))</f>
        <v>0</v>
      </c>
      <c r="UP912" s="8">
        <f t="array" aca="1" ref="UP912" ca="1">SUM(IF($O$5:$PX$5&gt;=$UN$5,IF($O$5:$PX$5&lt;$UO$5,LEN($O912:$PX912)-LEN(SUBSTITUTE(UPPER($O912:$PX912),"P","")))))</f>
        <v>0</v>
      </c>
    </row>
    <row r="913" spans="2:562" x14ac:dyDescent="0.25">
      <c r="B913" s="60">
        <v>908</v>
      </c>
      <c r="C913" s="60" t="s">
        <v>17997</v>
      </c>
      <c r="D913" s="60" t="s">
        <v>10274</v>
      </c>
      <c r="E913" s="60">
        <v>8</v>
      </c>
      <c r="F913" s="60" t="s">
        <v>17842</v>
      </c>
      <c r="G913" s="60" t="s">
        <v>17887</v>
      </c>
      <c r="H913" s="60" t="s">
        <v>17923</v>
      </c>
      <c r="I913" s="60" t="s">
        <v>1938</v>
      </c>
      <c r="J913" s="60" t="s">
        <v>17958</v>
      </c>
      <c r="K913" s="60" t="s">
        <v>17983</v>
      </c>
      <c r="L913" s="60" t="s">
        <v>17980</v>
      </c>
      <c r="M913" s="60" t="e">
        <v>#N/A</v>
      </c>
      <c r="N913" s="60" t="e">
        <v>#N/A</v>
      </c>
      <c r="BW913" s="8" t="s">
        <v>17801</v>
      </c>
      <c r="CC913" s="8" t="s">
        <v>17948</v>
      </c>
      <c r="CD913" s="8" t="s">
        <v>17801</v>
      </c>
      <c r="UA913" s="8">
        <f t="array" ref="UA913">SUM(LEN($O913:$PX913))-SUM(LEN(SUBSTITUTE(UPPER($O913:$PX913),"R","")))</f>
        <v>3</v>
      </c>
      <c r="UB913" s="8">
        <f t="array" ref="UB913">SUM(LEN($O913:$PX913))-SUM(LEN(SUBSTITUTE(UPPER($O913:$PX913),"A","")))</f>
        <v>0</v>
      </c>
      <c r="UC913" s="8">
        <f t="array" ref="UC913">SUM(LEN($O913:$PX913))-SUM(LEN(SUBSTITUTE(UPPER($O913:$PX913),"P","")))</f>
        <v>1</v>
      </c>
      <c r="UG913" s="8">
        <f t="shared" si="77"/>
        <v>4</v>
      </c>
      <c r="UH913" s="8">
        <f t="shared" si="78"/>
        <v>1</v>
      </c>
      <c r="UI913" s="8">
        <f t="shared" si="79"/>
        <v>0</v>
      </c>
      <c r="UJ913" s="8">
        <f t="shared" si="80"/>
        <v>0</v>
      </c>
      <c r="UK913" s="8">
        <f t="shared" si="81"/>
        <v>0</v>
      </c>
      <c r="UN913" s="8">
        <f t="array" aca="1" ref="UN913" ca="1">SUM(IF($O$5:$PX$5&gt;=$UN$5,IF($O$5:$PX$5&lt;$UO$5,LEN($O913:$PX913)-LEN(SUBSTITUTE(UPPER($O913:$PX913),"R","")))))</f>
        <v>0</v>
      </c>
      <c r="UO913" s="8">
        <f t="array" aca="1" ref="UO913" ca="1">SUM(IF($O$5:$PX$5&gt;=$UN$5,IF($O$5:$PX$5&lt;$UO$5,LEN($O913:$PX913)-LEN(SUBSTITUTE(UPPER($O913:$PX913),"A","")))))</f>
        <v>0</v>
      </c>
      <c r="UP913" s="8">
        <f t="array" aca="1" ref="UP913" ca="1">SUM(IF($O$5:$PX$5&gt;=$UN$5,IF($O$5:$PX$5&lt;$UO$5,LEN($O913:$PX913)-LEN(SUBSTITUTE(UPPER($O913:$PX913),"P","")))))</f>
        <v>0</v>
      </c>
    </row>
    <row r="914" spans="2:562" x14ac:dyDescent="0.25">
      <c r="B914" s="60">
        <v>909</v>
      </c>
      <c r="C914" s="60" t="s">
        <v>17997</v>
      </c>
      <c r="D914" s="60" t="s">
        <v>10274</v>
      </c>
      <c r="E914" s="60">
        <v>7</v>
      </c>
      <c r="F914" s="60" t="s">
        <v>17842</v>
      </c>
      <c r="G914" s="60" t="s">
        <v>17887</v>
      </c>
      <c r="H914" s="60" t="s">
        <v>17923</v>
      </c>
      <c r="I914" s="60" t="s">
        <v>1938</v>
      </c>
      <c r="J914" s="60" t="s">
        <v>17958</v>
      </c>
      <c r="K914" s="60" t="s">
        <v>17983</v>
      </c>
      <c r="L914" s="60" t="s">
        <v>17980</v>
      </c>
      <c r="M914" s="60" t="e">
        <v>#N/A</v>
      </c>
      <c r="N914" s="60" t="e">
        <v>#N/A</v>
      </c>
      <c r="BW914" s="8" t="s">
        <v>17801</v>
      </c>
      <c r="CJ914" s="8" t="s">
        <v>17801</v>
      </c>
      <c r="CK914" s="8" t="s">
        <v>17801</v>
      </c>
      <c r="UA914" s="8">
        <f t="array" ref="UA914">SUM(LEN($O914:$PX914))-SUM(LEN(SUBSTITUTE(UPPER($O914:$PX914),"R","")))</f>
        <v>3</v>
      </c>
      <c r="UB914" s="8">
        <f t="array" ref="UB914">SUM(LEN($O914:$PX914))-SUM(LEN(SUBSTITUTE(UPPER($O914:$PX914),"A","")))</f>
        <v>0</v>
      </c>
      <c r="UC914" s="8">
        <f t="array" ref="UC914">SUM(LEN($O914:$PX914))-SUM(LEN(SUBSTITUTE(UPPER($O914:$PX914),"P","")))</f>
        <v>0</v>
      </c>
      <c r="UG914" s="8">
        <f t="shared" si="77"/>
        <v>3</v>
      </c>
      <c r="UH914" s="8">
        <f t="shared" si="78"/>
        <v>1</v>
      </c>
      <c r="UI914" s="8">
        <f t="shared" si="79"/>
        <v>0</v>
      </c>
      <c r="UJ914" s="8">
        <f t="shared" si="80"/>
        <v>0</v>
      </c>
      <c r="UK914" s="8">
        <f t="shared" si="81"/>
        <v>0</v>
      </c>
      <c r="UN914" s="8">
        <f t="array" aca="1" ref="UN914" ca="1">SUM(IF($O$5:$PX$5&gt;=$UN$5,IF($O$5:$PX$5&lt;$UO$5,LEN($O914:$PX914)-LEN(SUBSTITUTE(UPPER($O914:$PX914),"R","")))))</f>
        <v>0</v>
      </c>
      <c r="UO914" s="8">
        <f t="array" aca="1" ref="UO914" ca="1">SUM(IF($O$5:$PX$5&gt;=$UN$5,IF($O$5:$PX$5&lt;$UO$5,LEN($O914:$PX914)-LEN(SUBSTITUTE(UPPER($O914:$PX914),"A","")))))</f>
        <v>0</v>
      </c>
      <c r="UP914" s="8">
        <f t="array" aca="1" ref="UP914" ca="1">SUM(IF($O$5:$PX$5&gt;=$UN$5,IF($O$5:$PX$5&lt;$UO$5,LEN($O914:$PX914)-LEN(SUBSTITUTE(UPPER($O914:$PX914),"P","")))))</f>
        <v>0</v>
      </c>
    </row>
    <row r="915" spans="2:562" x14ac:dyDescent="0.25">
      <c r="B915" s="60">
        <v>910</v>
      </c>
      <c r="C915" s="60" t="s">
        <v>17997</v>
      </c>
      <c r="D915" s="60" t="s">
        <v>10274</v>
      </c>
      <c r="E915" s="60">
        <v>8</v>
      </c>
      <c r="F915" s="60" t="s">
        <v>17815</v>
      </c>
      <c r="G915" s="60" t="s">
        <v>17887</v>
      </c>
      <c r="H915" s="60" t="s">
        <v>17923</v>
      </c>
      <c r="I915" s="60" t="s">
        <v>1938</v>
      </c>
      <c r="J915" s="60" t="s">
        <v>17958</v>
      </c>
      <c r="K915" s="60" t="s">
        <v>17983</v>
      </c>
      <c r="L915" s="60" t="s">
        <v>17980</v>
      </c>
      <c r="M915" s="60" t="e">
        <v>#N/A</v>
      </c>
      <c r="N915" s="60" t="e">
        <v>#N/A</v>
      </c>
      <c r="BZ915" s="8" t="s">
        <v>17948</v>
      </c>
      <c r="CC915" s="8" t="s">
        <v>17948</v>
      </c>
      <c r="CD915" s="8" t="s">
        <v>17801</v>
      </c>
      <c r="UA915" s="8">
        <f t="array" ref="UA915">SUM(LEN($O915:$PX915))-SUM(LEN(SUBSTITUTE(UPPER($O915:$PX915),"R","")))</f>
        <v>3</v>
      </c>
      <c r="UB915" s="8">
        <f t="array" ref="UB915">SUM(LEN($O915:$PX915))-SUM(LEN(SUBSTITUTE(UPPER($O915:$PX915),"A","")))</f>
        <v>0</v>
      </c>
      <c r="UC915" s="8">
        <f t="array" ref="UC915">SUM(LEN($O915:$PX915))-SUM(LEN(SUBSTITUTE(UPPER($O915:$PX915),"P","")))</f>
        <v>2</v>
      </c>
      <c r="UG915" s="8">
        <f t="shared" si="77"/>
        <v>5</v>
      </c>
      <c r="UH915" s="8">
        <f t="shared" si="78"/>
        <v>1</v>
      </c>
      <c r="UI915" s="8">
        <f t="shared" si="79"/>
        <v>0</v>
      </c>
      <c r="UJ915" s="8">
        <f t="shared" si="80"/>
        <v>0</v>
      </c>
      <c r="UK915" s="8">
        <f t="shared" si="81"/>
        <v>0</v>
      </c>
      <c r="UN915" s="8">
        <f t="array" aca="1" ref="UN915" ca="1">SUM(IF($O$5:$PX$5&gt;=$UN$5,IF($O$5:$PX$5&lt;$UO$5,LEN($O915:$PX915)-LEN(SUBSTITUTE(UPPER($O915:$PX915),"R","")))))</f>
        <v>0</v>
      </c>
      <c r="UO915" s="8">
        <f t="array" aca="1" ref="UO915" ca="1">SUM(IF($O$5:$PX$5&gt;=$UN$5,IF($O$5:$PX$5&lt;$UO$5,LEN($O915:$PX915)-LEN(SUBSTITUTE(UPPER($O915:$PX915),"A","")))))</f>
        <v>0</v>
      </c>
      <c r="UP915" s="8">
        <f t="array" aca="1" ref="UP915" ca="1">SUM(IF($O$5:$PX$5&gt;=$UN$5,IF($O$5:$PX$5&lt;$UO$5,LEN($O915:$PX915)-LEN(SUBSTITUTE(UPPER($O915:$PX915),"P","")))))</f>
        <v>0</v>
      </c>
    </row>
    <row r="916" spans="2:562" x14ac:dyDescent="0.25">
      <c r="B916" s="60">
        <v>911</v>
      </c>
      <c r="C916" s="60" t="s">
        <v>17997</v>
      </c>
      <c r="D916" s="60" t="s">
        <v>10274</v>
      </c>
      <c r="E916" s="60">
        <v>7</v>
      </c>
      <c r="F916" s="60" t="s">
        <v>17815</v>
      </c>
      <c r="G916" s="60" t="s">
        <v>17887</v>
      </c>
      <c r="H916" s="60" t="s">
        <v>17923</v>
      </c>
      <c r="I916" s="60" t="s">
        <v>1938</v>
      </c>
      <c r="J916" s="60" t="s">
        <v>17958</v>
      </c>
      <c r="K916" s="60" t="s">
        <v>17984</v>
      </c>
      <c r="L916" s="60" t="s">
        <v>17980</v>
      </c>
      <c r="M916" s="60">
        <v>33.816305470000003</v>
      </c>
      <c r="N916" s="60">
        <v>35.862905570000002</v>
      </c>
      <c r="BW916" s="8" t="s">
        <v>17801</v>
      </c>
      <c r="CD916" s="8" t="s">
        <v>17801</v>
      </c>
      <c r="UA916" s="8">
        <f t="array" ref="UA916">SUM(LEN($O916:$PX916))-SUM(LEN(SUBSTITUTE(UPPER($O916:$PX916),"R","")))</f>
        <v>2</v>
      </c>
      <c r="UB916" s="8">
        <f t="array" ref="UB916">SUM(LEN($O916:$PX916))-SUM(LEN(SUBSTITUTE(UPPER($O916:$PX916),"A","")))</f>
        <v>0</v>
      </c>
      <c r="UC916" s="8">
        <f t="array" ref="UC916">SUM(LEN($O916:$PX916))-SUM(LEN(SUBSTITUTE(UPPER($O916:$PX916),"P","")))</f>
        <v>0</v>
      </c>
      <c r="UG916" s="8">
        <f t="shared" si="77"/>
        <v>2</v>
      </c>
      <c r="UH916" s="8">
        <f t="shared" si="78"/>
        <v>1</v>
      </c>
      <c r="UI916" s="8">
        <f t="shared" si="79"/>
        <v>0</v>
      </c>
      <c r="UJ916" s="8">
        <f t="shared" si="80"/>
        <v>0</v>
      </c>
      <c r="UK916" s="8">
        <f t="shared" si="81"/>
        <v>0</v>
      </c>
      <c r="UN916" s="8">
        <f t="array" aca="1" ref="UN916" ca="1">SUM(IF($O$5:$PX$5&gt;=$UN$5,IF($O$5:$PX$5&lt;$UO$5,LEN($O916:$PX916)-LEN(SUBSTITUTE(UPPER($O916:$PX916),"R","")))))</f>
        <v>0</v>
      </c>
      <c r="UO916" s="8">
        <f t="array" aca="1" ref="UO916" ca="1">SUM(IF($O$5:$PX$5&gt;=$UN$5,IF($O$5:$PX$5&lt;$UO$5,LEN($O916:$PX916)-LEN(SUBSTITUTE(UPPER($O916:$PX916),"A","")))))</f>
        <v>0</v>
      </c>
      <c r="UP916" s="8">
        <f t="array" aca="1" ref="UP916" ca="1">SUM(IF($O$5:$PX$5&gt;=$UN$5,IF($O$5:$PX$5&lt;$UO$5,LEN($O916:$PX916)-LEN(SUBSTITUTE(UPPER($O916:$PX916),"P","")))))</f>
        <v>0</v>
      </c>
    </row>
    <row r="917" spans="2:562" x14ac:dyDescent="0.25">
      <c r="B917" s="60">
        <v>912</v>
      </c>
      <c r="C917" s="60" t="s">
        <v>17997</v>
      </c>
      <c r="D917" s="60" t="s">
        <v>10273</v>
      </c>
      <c r="E917" s="60">
        <v>8</v>
      </c>
      <c r="F917" s="60" t="s">
        <v>17842</v>
      </c>
      <c r="G917" s="60" t="s">
        <v>17887</v>
      </c>
      <c r="H917" s="60" t="s">
        <v>17924</v>
      </c>
      <c r="I917" s="60" t="s">
        <v>1938</v>
      </c>
      <c r="J917" s="60" t="s">
        <v>17958</v>
      </c>
      <c r="K917" s="60" t="s">
        <v>17954</v>
      </c>
      <c r="L917" s="60" t="s">
        <v>17980</v>
      </c>
      <c r="M917" s="60">
        <v>33.827861149999997</v>
      </c>
      <c r="N917" s="60">
        <v>35.89197781</v>
      </c>
      <c r="BZ917" s="8" t="s">
        <v>17948</v>
      </c>
      <c r="CG917" s="8" t="s">
        <v>17948</v>
      </c>
      <c r="CJ917" s="8" t="s">
        <v>17801</v>
      </c>
      <c r="CK917" s="8" t="s">
        <v>17801</v>
      </c>
      <c r="UA917" s="8">
        <f t="array" ref="UA917">SUM(LEN($O917:$PX917))-SUM(LEN(SUBSTITUTE(UPPER($O917:$PX917),"R","")))</f>
        <v>4</v>
      </c>
      <c r="UB917" s="8">
        <f t="array" ref="UB917">SUM(LEN($O917:$PX917))-SUM(LEN(SUBSTITUTE(UPPER($O917:$PX917),"A","")))</f>
        <v>0</v>
      </c>
      <c r="UC917" s="8">
        <f t="array" ref="UC917">SUM(LEN($O917:$PX917))-SUM(LEN(SUBSTITUTE(UPPER($O917:$PX917),"P","")))</f>
        <v>2</v>
      </c>
      <c r="UG917" s="8">
        <f t="shared" si="77"/>
        <v>6</v>
      </c>
      <c r="UH917" s="8">
        <f t="shared" si="78"/>
        <v>1</v>
      </c>
      <c r="UI917" s="8">
        <f t="shared" si="79"/>
        <v>0</v>
      </c>
      <c r="UJ917" s="8">
        <f t="shared" si="80"/>
        <v>0</v>
      </c>
      <c r="UK917" s="8">
        <f t="shared" si="81"/>
        <v>0</v>
      </c>
      <c r="UN917" s="8">
        <f t="array" aca="1" ref="UN917" ca="1">SUM(IF($O$5:$PX$5&gt;=$UN$5,IF($O$5:$PX$5&lt;$UO$5,LEN($O917:$PX917)-LEN(SUBSTITUTE(UPPER($O917:$PX917),"R","")))))</f>
        <v>0</v>
      </c>
      <c r="UO917" s="8">
        <f t="array" aca="1" ref="UO917" ca="1">SUM(IF($O$5:$PX$5&gt;=$UN$5,IF($O$5:$PX$5&lt;$UO$5,LEN($O917:$PX917)-LEN(SUBSTITUTE(UPPER($O917:$PX917),"A","")))))</f>
        <v>0</v>
      </c>
      <c r="UP917" s="8">
        <f t="array" aca="1" ref="UP917" ca="1">SUM(IF($O$5:$PX$5&gt;=$UN$5,IF($O$5:$PX$5&lt;$UO$5,LEN($O917:$PX917)-LEN(SUBSTITUTE(UPPER($O917:$PX917),"P","")))))</f>
        <v>0</v>
      </c>
    </row>
    <row r="918" spans="2:562" x14ac:dyDescent="0.25">
      <c r="B918" s="60">
        <v>913</v>
      </c>
      <c r="C918" s="60" t="s">
        <v>17997</v>
      </c>
      <c r="D918" s="60" t="s">
        <v>10273</v>
      </c>
      <c r="E918" s="60">
        <v>9</v>
      </c>
      <c r="F918" s="60" t="s">
        <v>17842</v>
      </c>
      <c r="G918" s="60" t="s">
        <v>17888</v>
      </c>
      <c r="H918" s="60" t="s">
        <v>17924</v>
      </c>
      <c r="I918" s="60" t="s">
        <v>1938</v>
      </c>
      <c r="J918" s="60" t="s">
        <v>17958</v>
      </c>
      <c r="K918" s="60" t="s">
        <v>9819</v>
      </c>
      <c r="L918" s="60" t="s">
        <v>17980</v>
      </c>
      <c r="M918" s="60">
        <v>33.82045274</v>
      </c>
      <c r="N918" s="60">
        <v>35.881872250000001</v>
      </c>
      <c r="BZ918" s="8" t="s">
        <v>17948</v>
      </c>
      <c r="CG918" s="8" t="s">
        <v>17948</v>
      </c>
      <c r="CJ918" s="8" t="s">
        <v>17801</v>
      </c>
      <c r="CK918" s="8" t="s">
        <v>17801</v>
      </c>
      <c r="UA918" s="8">
        <f t="array" ref="UA918">SUM(LEN($O918:$PX918))-SUM(LEN(SUBSTITUTE(UPPER($O918:$PX918),"R","")))</f>
        <v>4</v>
      </c>
      <c r="UB918" s="8">
        <f t="array" ref="UB918">SUM(LEN($O918:$PX918))-SUM(LEN(SUBSTITUTE(UPPER($O918:$PX918),"A","")))</f>
        <v>0</v>
      </c>
      <c r="UC918" s="8">
        <f t="array" ref="UC918">SUM(LEN($O918:$PX918))-SUM(LEN(SUBSTITUTE(UPPER($O918:$PX918),"P","")))</f>
        <v>2</v>
      </c>
      <c r="UG918" s="8">
        <f t="shared" si="77"/>
        <v>6</v>
      </c>
      <c r="UH918" s="8">
        <f t="shared" si="78"/>
        <v>1</v>
      </c>
      <c r="UI918" s="8">
        <f t="shared" si="79"/>
        <v>0</v>
      </c>
      <c r="UJ918" s="8">
        <f t="shared" si="80"/>
        <v>0</v>
      </c>
      <c r="UK918" s="8">
        <f t="shared" si="81"/>
        <v>0</v>
      </c>
      <c r="UN918" s="8">
        <f t="array" aca="1" ref="UN918" ca="1">SUM(IF($O$5:$PX$5&gt;=$UN$5,IF($O$5:$PX$5&lt;$UO$5,LEN($O918:$PX918)-LEN(SUBSTITUTE(UPPER($O918:$PX918),"R","")))))</f>
        <v>0</v>
      </c>
      <c r="UO918" s="8">
        <f t="array" aca="1" ref="UO918" ca="1">SUM(IF($O$5:$PX$5&gt;=$UN$5,IF($O$5:$PX$5&lt;$UO$5,LEN($O918:$PX918)-LEN(SUBSTITUTE(UPPER($O918:$PX918),"A","")))))</f>
        <v>0</v>
      </c>
      <c r="UP918" s="8">
        <f t="array" aca="1" ref="UP918" ca="1">SUM(IF($O$5:$PX$5&gt;=$UN$5,IF($O$5:$PX$5&lt;$UO$5,LEN($O918:$PX918)-LEN(SUBSTITUTE(UPPER($O918:$PX918),"P","")))))</f>
        <v>0</v>
      </c>
    </row>
    <row r="919" spans="2:562" x14ac:dyDescent="0.25">
      <c r="B919" s="60">
        <v>914</v>
      </c>
      <c r="C919" s="60" t="s">
        <v>17997</v>
      </c>
      <c r="D919" s="60" t="s">
        <v>10274</v>
      </c>
      <c r="E919" s="60">
        <v>10</v>
      </c>
      <c r="F919" s="60" t="s">
        <v>17842</v>
      </c>
      <c r="G919" s="60" t="s">
        <v>17888</v>
      </c>
      <c r="H919" s="60" t="s">
        <v>17971</v>
      </c>
      <c r="I919" s="60" t="s">
        <v>1938</v>
      </c>
      <c r="J919" s="60" t="s">
        <v>17958</v>
      </c>
      <c r="K919" s="60" t="s">
        <v>9819</v>
      </c>
      <c r="L919" s="60" t="s">
        <v>17980</v>
      </c>
      <c r="M919" s="60">
        <v>33.82045274</v>
      </c>
      <c r="N919" s="60">
        <v>35.881872250000001</v>
      </c>
      <c r="CC919" s="8" t="s">
        <v>17948</v>
      </c>
      <c r="CD919" s="8" t="s">
        <v>17801</v>
      </c>
      <c r="CG919" s="8" t="s">
        <v>17948</v>
      </c>
      <c r="CJ919" s="8" t="s">
        <v>17801</v>
      </c>
      <c r="CK919" s="8" t="s">
        <v>17801</v>
      </c>
      <c r="UA919" s="8">
        <f t="array" ref="UA919">SUM(LEN($O919:$PX919))-SUM(LEN(SUBSTITUTE(UPPER($O919:$PX919),"R","")))</f>
        <v>5</v>
      </c>
      <c r="UB919" s="8">
        <f t="array" ref="UB919">SUM(LEN($O919:$PX919))-SUM(LEN(SUBSTITUTE(UPPER($O919:$PX919),"A","")))</f>
        <v>0</v>
      </c>
      <c r="UC919" s="8">
        <f t="array" ref="UC919">SUM(LEN($O919:$PX919))-SUM(LEN(SUBSTITUTE(UPPER($O919:$PX919),"P","")))</f>
        <v>2</v>
      </c>
      <c r="UG919" s="8">
        <f t="shared" si="77"/>
        <v>7</v>
      </c>
      <c r="UH919" s="8">
        <f t="shared" si="78"/>
        <v>1</v>
      </c>
      <c r="UI919" s="8">
        <f t="shared" si="79"/>
        <v>0</v>
      </c>
      <c r="UJ919" s="8">
        <f t="shared" si="80"/>
        <v>0</v>
      </c>
      <c r="UK919" s="8">
        <f t="shared" si="81"/>
        <v>0</v>
      </c>
      <c r="UN919" s="8">
        <f t="array" aca="1" ref="UN919" ca="1">SUM(IF($O$5:$PX$5&gt;=$UN$5,IF($O$5:$PX$5&lt;$UO$5,LEN($O919:$PX919)-LEN(SUBSTITUTE(UPPER($O919:$PX919),"R","")))))</f>
        <v>0</v>
      </c>
      <c r="UO919" s="8">
        <f t="array" aca="1" ref="UO919" ca="1">SUM(IF($O$5:$PX$5&gt;=$UN$5,IF($O$5:$PX$5&lt;$UO$5,LEN($O919:$PX919)-LEN(SUBSTITUTE(UPPER($O919:$PX919),"A","")))))</f>
        <v>0</v>
      </c>
      <c r="UP919" s="8">
        <f t="array" aca="1" ref="UP919" ca="1">SUM(IF($O$5:$PX$5&gt;=$UN$5,IF($O$5:$PX$5&lt;$UO$5,LEN($O919:$PX919)-LEN(SUBSTITUTE(UPPER($O919:$PX919),"P","")))))</f>
        <v>0</v>
      </c>
    </row>
    <row r="920" spans="2:562" x14ac:dyDescent="0.25">
      <c r="B920" s="60">
        <v>915</v>
      </c>
      <c r="C920" s="60" t="s">
        <v>17997</v>
      </c>
      <c r="D920" s="60" t="s">
        <v>10274</v>
      </c>
      <c r="E920" s="60">
        <v>10</v>
      </c>
      <c r="F920" s="60" t="s">
        <v>17842</v>
      </c>
      <c r="G920" s="60" t="s">
        <v>17888</v>
      </c>
      <c r="H920" s="60" t="s">
        <v>17971</v>
      </c>
      <c r="I920" s="60" t="s">
        <v>1938</v>
      </c>
      <c r="J920" s="60" t="s">
        <v>17958</v>
      </c>
      <c r="K920" s="60" t="s">
        <v>17985</v>
      </c>
      <c r="L920" s="60" t="s">
        <v>17980</v>
      </c>
      <c r="M920" s="60" t="e">
        <v>#N/A</v>
      </c>
      <c r="N920" s="60" t="e">
        <v>#N/A</v>
      </c>
      <c r="BW920" s="8" t="s">
        <v>17801</v>
      </c>
      <c r="BZ920" s="8" t="s">
        <v>17948</v>
      </c>
      <c r="CC920" s="8" t="s">
        <v>17948</v>
      </c>
      <c r="CD920" s="8" t="s">
        <v>17801</v>
      </c>
      <c r="UA920" s="8">
        <f t="array" ref="UA920">SUM(LEN($O920:$PX920))-SUM(LEN(SUBSTITUTE(UPPER($O920:$PX920),"R","")))</f>
        <v>4</v>
      </c>
      <c r="UB920" s="8">
        <f t="array" ref="UB920">SUM(LEN($O920:$PX920))-SUM(LEN(SUBSTITUTE(UPPER($O920:$PX920),"A","")))</f>
        <v>0</v>
      </c>
      <c r="UC920" s="8">
        <f t="array" ref="UC920">SUM(LEN($O920:$PX920))-SUM(LEN(SUBSTITUTE(UPPER($O920:$PX920),"P","")))</f>
        <v>2</v>
      </c>
      <c r="UG920" s="8">
        <f t="shared" si="77"/>
        <v>6</v>
      </c>
      <c r="UH920" s="8">
        <f t="shared" si="78"/>
        <v>1</v>
      </c>
      <c r="UI920" s="8">
        <f t="shared" si="79"/>
        <v>0</v>
      </c>
      <c r="UJ920" s="8">
        <f t="shared" si="80"/>
        <v>0</v>
      </c>
      <c r="UK920" s="8">
        <f t="shared" si="81"/>
        <v>0</v>
      </c>
      <c r="UN920" s="8">
        <f t="array" aca="1" ref="UN920" ca="1">SUM(IF($O$5:$PX$5&gt;=$UN$5,IF($O$5:$PX$5&lt;$UO$5,LEN($O920:$PX920)-LEN(SUBSTITUTE(UPPER($O920:$PX920),"R","")))))</f>
        <v>0</v>
      </c>
      <c r="UO920" s="8">
        <f t="array" aca="1" ref="UO920" ca="1">SUM(IF($O$5:$PX$5&gt;=$UN$5,IF($O$5:$PX$5&lt;$UO$5,LEN($O920:$PX920)-LEN(SUBSTITUTE(UPPER($O920:$PX920),"A","")))))</f>
        <v>0</v>
      </c>
      <c r="UP920" s="8">
        <f t="array" aca="1" ref="UP920" ca="1">SUM(IF($O$5:$PX$5&gt;=$UN$5,IF($O$5:$PX$5&lt;$UO$5,LEN($O920:$PX920)-LEN(SUBSTITUTE(UPPER($O920:$PX920),"P","")))))</f>
        <v>0</v>
      </c>
    </row>
    <row r="921" spans="2:562" x14ac:dyDescent="0.25">
      <c r="B921" s="60">
        <v>916</v>
      </c>
      <c r="C921" s="60" t="s">
        <v>17997</v>
      </c>
      <c r="D921" s="60" t="s">
        <v>10274</v>
      </c>
      <c r="E921" s="60">
        <v>8</v>
      </c>
      <c r="F921" s="60" t="s">
        <v>17842</v>
      </c>
      <c r="G921" s="60" t="s">
        <v>17888</v>
      </c>
      <c r="H921" s="60" t="s">
        <v>17971</v>
      </c>
      <c r="I921" s="60" t="s">
        <v>1938</v>
      </c>
      <c r="J921" s="60" t="s">
        <v>17958</v>
      </c>
      <c r="K921" s="60" t="s">
        <v>9819</v>
      </c>
      <c r="L921" s="60" t="s">
        <v>17980</v>
      </c>
      <c r="M921" s="60">
        <v>33.82045274</v>
      </c>
      <c r="N921" s="60">
        <v>35.881872250000001</v>
      </c>
      <c r="BZ921" s="8" t="s">
        <v>17948</v>
      </c>
      <c r="CD921" s="8" t="s">
        <v>17801</v>
      </c>
      <c r="UA921" s="8">
        <f t="array" ref="UA921">SUM(LEN($O921:$PX921))-SUM(LEN(SUBSTITUTE(UPPER($O921:$PX921),"R","")))</f>
        <v>2</v>
      </c>
      <c r="UB921" s="8">
        <f t="array" ref="UB921">SUM(LEN($O921:$PX921))-SUM(LEN(SUBSTITUTE(UPPER($O921:$PX921),"A","")))</f>
        <v>0</v>
      </c>
      <c r="UC921" s="8">
        <f t="array" ref="UC921">SUM(LEN($O921:$PX921))-SUM(LEN(SUBSTITUTE(UPPER($O921:$PX921),"P","")))</f>
        <v>1</v>
      </c>
      <c r="UG921" s="8">
        <f t="shared" si="77"/>
        <v>3</v>
      </c>
      <c r="UH921" s="8">
        <f t="shared" si="78"/>
        <v>1</v>
      </c>
      <c r="UI921" s="8">
        <f t="shared" si="79"/>
        <v>0</v>
      </c>
      <c r="UJ921" s="8">
        <f t="shared" si="80"/>
        <v>0</v>
      </c>
      <c r="UK921" s="8">
        <f t="shared" si="81"/>
        <v>0</v>
      </c>
      <c r="UN921" s="8">
        <f t="array" aca="1" ref="UN921" ca="1">SUM(IF($O$5:$PX$5&gt;=$UN$5,IF($O$5:$PX$5&lt;$UO$5,LEN($O921:$PX921)-LEN(SUBSTITUTE(UPPER($O921:$PX921),"R","")))))</f>
        <v>0</v>
      </c>
      <c r="UO921" s="8">
        <f t="array" aca="1" ref="UO921" ca="1">SUM(IF($O$5:$PX$5&gt;=$UN$5,IF($O$5:$PX$5&lt;$UO$5,LEN($O921:$PX921)-LEN(SUBSTITUTE(UPPER($O921:$PX921),"A","")))))</f>
        <v>0</v>
      </c>
      <c r="UP921" s="8">
        <f t="array" aca="1" ref="UP921" ca="1">SUM(IF($O$5:$PX$5&gt;=$UN$5,IF($O$5:$PX$5&lt;$UO$5,LEN($O921:$PX921)-LEN(SUBSTITUTE(UPPER($O921:$PX921),"P","")))))</f>
        <v>0</v>
      </c>
    </row>
    <row r="922" spans="2:562" x14ac:dyDescent="0.25">
      <c r="B922" s="60">
        <v>917</v>
      </c>
      <c r="C922" s="60" t="s">
        <v>17997</v>
      </c>
      <c r="D922" s="60" t="s">
        <v>10274</v>
      </c>
      <c r="E922" s="60">
        <v>7</v>
      </c>
      <c r="F922" s="60" t="s">
        <v>17815</v>
      </c>
      <c r="G922" s="60" t="s">
        <v>17888</v>
      </c>
      <c r="H922" s="60" t="s">
        <v>17971</v>
      </c>
      <c r="I922" s="60" t="s">
        <v>1938</v>
      </c>
      <c r="J922" s="60" t="s">
        <v>17958</v>
      </c>
      <c r="K922" s="60" t="s">
        <v>17985</v>
      </c>
      <c r="L922" s="60" t="s">
        <v>17980</v>
      </c>
      <c r="M922" s="60" t="e">
        <v>#N/A</v>
      </c>
      <c r="N922" s="60" t="e">
        <v>#N/A</v>
      </c>
      <c r="BW922" s="8" t="s">
        <v>17801</v>
      </c>
      <c r="BZ922" s="8" t="s">
        <v>17948</v>
      </c>
      <c r="CC922" s="8" t="s">
        <v>17948</v>
      </c>
      <c r="CD922" s="8" t="s">
        <v>17801</v>
      </c>
      <c r="CG922" s="8" t="s">
        <v>17948</v>
      </c>
      <c r="CJ922" s="8" t="s">
        <v>17801</v>
      </c>
      <c r="CK922" s="8" t="s">
        <v>17801</v>
      </c>
      <c r="UA922" s="8">
        <f t="array" ref="UA922">SUM(LEN($O922:$PX922))-SUM(LEN(SUBSTITUTE(UPPER($O922:$PX922),"R","")))</f>
        <v>7</v>
      </c>
      <c r="UB922" s="8">
        <f t="array" ref="UB922">SUM(LEN($O922:$PX922))-SUM(LEN(SUBSTITUTE(UPPER($O922:$PX922),"A","")))</f>
        <v>0</v>
      </c>
      <c r="UC922" s="8">
        <f t="array" ref="UC922">SUM(LEN($O922:$PX922))-SUM(LEN(SUBSTITUTE(UPPER($O922:$PX922),"P","")))</f>
        <v>3</v>
      </c>
      <c r="UG922" s="8">
        <f t="shared" si="77"/>
        <v>10</v>
      </c>
      <c r="UH922" s="8">
        <f t="shared" si="78"/>
        <v>1</v>
      </c>
      <c r="UI922" s="8">
        <f t="shared" si="79"/>
        <v>0</v>
      </c>
      <c r="UJ922" s="8">
        <f t="shared" si="80"/>
        <v>0</v>
      </c>
      <c r="UK922" s="8">
        <f t="shared" si="81"/>
        <v>0</v>
      </c>
      <c r="UN922" s="8">
        <f t="array" aca="1" ref="UN922" ca="1">SUM(IF($O$5:$PX$5&gt;=$UN$5,IF($O$5:$PX$5&lt;$UO$5,LEN($O922:$PX922)-LEN(SUBSTITUTE(UPPER($O922:$PX922),"R","")))))</f>
        <v>0</v>
      </c>
      <c r="UO922" s="8">
        <f t="array" aca="1" ref="UO922" ca="1">SUM(IF($O$5:$PX$5&gt;=$UN$5,IF($O$5:$PX$5&lt;$UO$5,LEN($O922:$PX922)-LEN(SUBSTITUTE(UPPER($O922:$PX922),"A","")))))</f>
        <v>0</v>
      </c>
      <c r="UP922" s="8">
        <f t="array" aca="1" ref="UP922" ca="1">SUM(IF($O$5:$PX$5&gt;=$UN$5,IF($O$5:$PX$5&lt;$UO$5,LEN($O922:$PX922)-LEN(SUBSTITUTE(UPPER($O922:$PX922),"P","")))))</f>
        <v>0</v>
      </c>
    </row>
    <row r="923" spans="2:562" x14ac:dyDescent="0.25">
      <c r="B923" s="60">
        <v>918</v>
      </c>
      <c r="C923" s="60" t="s">
        <v>17997</v>
      </c>
      <c r="D923" s="60" t="s">
        <v>10274</v>
      </c>
      <c r="E923" s="60">
        <v>9</v>
      </c>
      <c r="F923" s="60" t="s">
        <v>17815</v>
      </c>
      <c r="G923" s="60" t="s">
        <v>17888</v>
      </c>
      <c r="H923" s="60" t="s">
        <v>17971</v>
      </c>
      <c r="I923" s="60" t="s">
        <v>1938</v>
      </c>
      <c r="J923" s="60" t="s">
        <v>17958</v>
      </c>
      <c r="K923" s="60" t="s">
        <v>17983</v>
      </c>
      <c r="L923" s="60" t="s">
        <v>17980</v>
      </c>
      <c r="M923" s="60" t="e">
        <v>#N/A</v>
      </c>
      <c r="N923" s="60" t="e">
        <v>#N/A</v>
      </c>
      <c r="BW923" s="8" t="s">
        <v>17801</v>
      </c>
      <c r="BZ923" s="8" t="s">
        <v>17948</v>
      </c>
      <c r="CC923" s="8" t="s">
        <v>17948</v>
      </c>
      <c r="CD923" s="8" t="s">
        <v>17801</v>
      </c>
      <c r="CG923" s="8" t="s">
        <v>17948</v>
      </c>
      <c r="CJ923" s="8" t="s">
        <v>17801</v>
      </c>
      <c r="CK923" s="8" t="s">
        <v>17801</v>
      </c>
      <c r="UA923" s="8">
        <f t="array" ref="UA923">SUM(LEN($O923:$PX923))-SUM(LEN(SUBSTITUTE(UPPER($O923:$PX923),"R","")))</f>
        <v>7</v>
      </c>
      <c r="UB923" s="8">
        <f t="array" ref="UB923">SUM(LEN($O923:$PX923))-SUM(LEN(SUBSTITUTE(UPPER($O923:$PX923),"A","")))</f>
        <v>0</v>
      </c>
      <c r="UC923" s="8">
        <f t="array" ref="UC923">SUM(LEN($O923:$PX923))-SUM(LEN(SUBSTITUTE(UPPER($O923:$PX923),"P","")))</f>
        <v>3</v>
      </c>
      <c r="UG923" s="8">
        <f t="shared" si="77"/>
        <v>10</v>
      </c>
      <c r="UH923" s="8">
        <f t="shared" si="78"/>
        <v>1</v>
      </c>
      <c r="UI923" s="8">
        <f t="shared" si="79"/>
        <v>0</v>
      </c>
      <c r="UJ923" s="8">
        <f t="shared" si="80"/>
        <v>0</v>
      </c>
      <c r="UK923" s="8">
        <f t="shared" si="81"/>
        <v>0</v>
      </c>
      <c r="UN923" s="8">
        <f t="array" aca="1" ref="UN923" ca="1">SUM(IF($O$5:$PX$5&gt;=$UN$5,IF($O$5:$PX$5&lt;$UO$5,LEN($O923:$PX923)-LEN(SUBSTITUTE(UPPER($O923:$PX923),"R","")))))</f>
        <v>0</v>
      </c>
      <c r="UO923" s="8">
        <f t="array" aca="1" ref="UO923" ca="1">SUM(IF($O$5:$PX$5&gt;=$UN$5,IF($O$5:$PX$5&lt;$UO$5,LEN($O923:$PX923)-LEN(SUBSTITUTE(UPPER($O923:$PX923),"A","")))))</f>
        <v>0</v>
      </c>
      <c r="UP923" s="8">
        <f t="array" aca="1" ref="UP923" ca="1">SUM(IF($O$5:$PX$5&gt;=$UN$5,IF($O$5:$PX$5&lt;$UO$5,LEN($O923:$PX923)-LEN(SUBSTITUTE(UPPER($O923:$PX923),"P","")))))</f>
        <v>0</v>
      </c>
    </row>
    <row r="924" spans="2:562" x14ac:dyDescent="0.25">
      <c r="B924" s="60">
        <v>919</v>
      </c>
      <c r="C924" s="60" t="s">
        <v>17997</v>
      </c>
      <c r="D924" s="60" t="s">
        <v>10274</v>
      </c>
      <c r="E924" s="60">
        <v>9</v>
      </c>
      <c r="F924" s="60" t="s">
        <v>17815</v>
      </c>
      <c r="G924" s="60" t="s">
        <v>17888</v>
      </c>
      <c r="H924" s="60" t="s">
        <v>17971</v>
      </c>
      <c r="I924" s="60" t="s">
        <v>1938</v>
      </c>
      <c r="J924" s="60" t="s">
        <v>17958</v>
      </c>
      <c r="K924" s="60" t="s">
        <v>17983</v>
      </c>
      <c r="L924" s="60" t="s">
        <v>17980</v>
      </c>
      <c r="M924" s="60" t="e">
        <v>#N/A</v>
      </c>
      <c r="N924" s="60" t="e">
        <v>#N/A</v>
      </c>
      <c r="BW924" s="8" t="s">
        <v>17801</v>
      </c>
      <c r="BZ924" s="8" t="s">
        <v>17948</v>
      </c>
      <c r="CG924" s="8" t="s">
        <v>17948</v>
      </c>
      <c r="CJ924" s="8" t="s">
        <v>17801</v>
      </c>
      <c r="CK924" s="8" t="s">
        <v>17801</v>
      </c>
      <c r="UA924" s="8">
        <f t="array" ref="UA924">SUM(LEN($O924:$PX924))-SUM(LEN(SUBSTITUTE(UPPER($O924:$PX924),"R","")))</f>
        <v>5</v>
      </c>
      <c r="UB924" s="8">
        <f t="array" ref="UB924">SUM(LEN($O924:$PX924))-SUM(LEN(SUBSTITUTE(UPPER($O924:$PX924),"A","")))</f>
        <v>0</v>
      </c>
      <c r="UC924" s="8">
        <f t="array" ref="UC924">SUM(LEN($O924:$PX924))-SUM(LEN(SUBSTITUTE(UPPER($O924:$PX924),"P","")))</f>
        <v>2</v>
      </c>
      <c r="UG924" s="8">
        <f t="shared" si="77"/>
        <v>7</v>
      </c>
      <c r="UH924" s="8">
        <f t="shared" si="78"/>
        <v>1</v>
      </c>
      <c r="UI924" s="8">
        <f t="shared" si="79"/>
        <v>0</v>
      </c>
      <c r="UJ924" s="8">
        <f t="shared" si="80"/>
        <v>0</v>
      </c>
      <c r="UK924" s="8">
        <f t="shared" si="81"/>
        <v>0</v>
      </c>
      <c r="UN924" s="8">
        <f t="array" aca="1" ref="UN924" ca="1">SUM(IF($O$5:$PX$5&gt;=$UN$5,IF($O$5:$PX$5&lt;$UO$5,LEN($O924:$PX924)-LEN(SUBSTITUTE(UPPER($O924:$PX924),"R","")))))</f>
        <v>0</v>
      </c>
      <c r="UO924" s="8">
        <f t="array" aca="1" ref="UO924" ca="1">SUM(IF($O$5:$PX$5&gt;=$UN$5,IF($O$5:$PX$5&lt;$UO$5,LEN($O924:$PX924)-LEN(SUBSTITUTE(UPPER($O924:$PX924),"A","")))))</f>
        <v>0</v>
      </c>
      <c r="UP924" s="8">
        <f t="array" aca="1" ref="UP924" ca="1">SUM(IF($O$5:$PX$5&gt;=$UN$5,IF($O$5:$PX$5&lt;$UO$5,LEN($O924:$PX924)-LEN(SUBSTITUTE(UPPER($O924:$PX924),"P","")))))</f>
        <v>0</v>
      </c>
    </row>
    <row r="925" spans="2:562" x14ac:dyDescent="0.25">
      <c r="B925" s="60">
        <v>920</v>
      </c>
      <c r="C925" s="60" t="s">
        <v>17997</v>
      </c>
      <c r="D925" s="60" t="s">
        <v>10274</v>
      </c>
      <c r="E925" s="60">
        <v>9</v>
      </c>
      <c r="F925" s="60" t="s">
        <v>17842</v>
      </c>
      <c r="G925" s="60" t="s">
        <v>17888</v>
      </c>
      <c r="H925" s="60" t="s">
        <v>17971</v>
      </c>
      <c r="I925" s="60" t="s">
        <v>1938</v>
      </c>
      <c r="J925" s="60" t="s">
        <v>17958</v>
      </c>
      <c r="K925" s="60" t="s">
        <v>17958</v>
      </c>
      <c r="L925" s="60" t="s">
        <v>17980</v>
      </c>
      <c r="M925" s="60">
        <v>33.84907493</v>
      </c>
      <c r="N925" s="60">
        <v>35.902697259999997</v>
      </c>
      <c r="BW925" s="8" t="s">
        <v>17801</v>
      </c>
      <c r="BZ925" s="8" t="s">
        <v>17948</v>
      </c>
      <c r="CC925" s="8" t="s">
        <v>17948</v>
      </c>
      <c r="CG925" s="8" t="s">
        <v>17948</v>
      </c>
      <c r="CJ925" s="8" t="s">
        <v>17801</v>
      </c>
      <c r="CK925" s="8" t="s">
        <v>17801</v>
      </c>
      <c r="UA925" s="8">
        <f t="array" ref="UA925">SUM(LEN($O925:$PX925))-SUM(LEN(SUBSTITUTE(UPPER($O925:$PX925),"R","")))</f>
        <v>6</v>
      </c>
      <c r="UB925" s="8">
        <f t="array" ref="UB925">SUM(LEN($O925:$PX925))-SUM(LEN(SUBSTITUTE(UPPER($O925:$PX925),"A","")))</f>
        <v>0</v>
      </c>
      <c r="UC925" s="8">
        <f t="array" ref="UC925">SUM(LEN($O925:$PX925))-SUM(LEN(SUBSTITUTE(UPPER($O925:$PX925),"P","")))</f>
        <v>3</v>
      </c>
      <c r="UG925" s="8">
        <f t="shared" si="77"/>
        <v>9</v>
      </c>
      <c r="UH925" s="8">
        <f t="shared" si="78"/>
        <v>1</v>
      </c>
      <c r="UI925" s="8">
        <f t="shared" si="79"/>
        <v>0</v>
      </c>
      <c r="UJ925" s="8">
        <f t="shared" si="80"/>
        <v>0</v>
      </c>
      <c r="UK925" s="8">
        <f t="shared" si="81"/>
        <v>0</v>
      </c>
      <c r="UN925" s="8">
        <f t="array" aca="1" ref="UN925" ca="1">SUM(IF($O$5:$PX$5&gt;=$UN$5,IF($O$5:$PX$5&lt;$UO$5,LEN($O925:$PX925)-LEN(SUBSTITUTE(UPPER($O925:$PX925),"R","")))))</f>
        <v>0</v>
      </c>
      <c r="UO925" s="8">
        <f t="array" aca="1" ref="UO925" ca="1">SUM(IF($O$5:$PX$5&gt;=$UN$5,IF($O$5:$PX$5&lt;$UO$5,LEN($O925:$PX925)-LEN(SUBSTITUTE(UPPER($O925:$PX925),"A","")))))</f>
        <v>0</v>
      </c>
      <c r="UP925" s="8">
        <f t="array" aca="1" ref="UP925" ca="1">SUM(IF($O$5:$PX$5&gt;=$UN$5,IF($O$5:$PX$5&lt;$UO$5,LEN($O925:$PX925)-LEN(SUBSTITUTE(UPPER($O925:$PX925),"P","")))))</f>
        <v>0</v>
      </c>
    </row>
    <row r="926" spans="2:562" x14ac:dyDescent="0.25">
      <c r="B926" s="60">
        <v>921</v>
      </c>
      <c r="C926" s="60" t="s">
        <v>17997</v>
      </c>
      <c r="D926" s="60" t="s">
        <v>10274</v>
      </c>
      <c r="E926" s="60">
        <v>8</v>
      </c>
      <c r="F926" s="60" t="s">
        <v>17815</v>
      </c>
      <c r="G926" s="60" t="s">
        <v>17888</v>
      </c>
      <c r="H926" s="60" t="s">
        <v>17971</v>
      </c>
      <c r="I926" s="60" t="s">
        <v>1938</v>
      </c>
      <c r="J926" s="60" t="s">
        <v>17958</v>
      </c>
      <c r="K926" s="60" t="s">
        <v>17981</v>
      </c>
      <c r="L926" s="60" t="s">
        <v>17980</v>
      </c>
      <c r="M926" s="60" t="e">
        <v>#N/A</v>
      </c>
      <c r="N926" s="60" t="e">
        <v>#N/A</v>
      </c>
      <c r="BW926" s="8" t="s">
        <v>17801</v>
      </c>
      <c r="CC926" s="8" t="s">
        <v>17948</v>
      </c>
      <c r="CD926" s="8" t="s">
        <v>17801</v>
      </c>
      <c r="CG926" s="8" t="s">
        <v>17948</v>
      </c>
      <c r="CJ926" s="8" t="s">
        <v>17801</v>
      </c>
      <c r="CK926" s="8" t="s">
        <v>17801</v>
      </c>
      <c r="UA926" s="8">
        <f t="array" ref="UA926">SUM(LEN($O926:$PX926))-SUM(LEN(SUBSTITUTE(UPPER($O926:$PX926),"R","")))</f>
        <v>6</v>
      </c>
      <c r="UB926" s="8">
        <f t="array" ref="UB926">SUM(LEN($O926:$PX926))-SUM(LEN(SUBSTITUTE(UPPER($O926:$PX926),"A","")))</f>
        <v>0</v>
      </c>
      <c r="UC926" s="8">
        <f t="array" ref="UC926">SUM(LEN($O926:$PX926))-SUM(LEN(SUBSTITUTE(UPPER($O926:$PX926),"P","")))</f>
        <v>2</v>
      </c>
      <c r="UG926" s="8">
        <f t="shared" si="77"/>
        <v>8</v>
      </c>
      <c r="UH926" s="8">
        <f t="shared" si="78"/>
        <v>1</v>
      </c>
      <c r="UI926" s="8">
        <f t="shared" si="79"/>
        <v>0</v>
      </c>
      <c r="UJ926" s="8">
        <f t="shared" si="80"/>
        <v>0</v>
      </c>
      <c r="UK926" s="8">
        <f t="shared" si="81"/>
        <v>0</v>
      </c>
      <c r="UN926" s="8">
        <f t="array" aca="1" ref="UN926" ca="1">SUM(IF($O$5:$PX$5&gt;=$UN$5,IF($O$5:$PX$5&lt;$UO$5,LEN($O926:$PX926)-LEN(SUBSTITUTE(UPPER($O926:$PX926),"R","")))))</f>
        <v>0</v>
      </c>
      <c r="UO926" s="8">
        <f t="array" aca="1" ref="UO926" ca="1">SUM(IF($O$5:$PX$5&gt;=$UN$5,IF($O$5:$PX$5&lt;$UO$5,LEN($O926:$PX926)-LEN(SUBSTITUTE(UPPER($O926:$PX926),"A","")))))</f>
        <v>0</v>
      </c>
      <c r="UP926" s="8">
        <f t="array" aca="1" ref="UP926" ca="1">SUM(IF($O$5:$PX$5&gt;=$UN$5,IF($O$5:$PX$5&lt;$UO$5,LEN($O926:$PX926)-LEN(SUBSTITUTE(UPPER($O926:$PX926),"P","")))))</f>
        <v>0</v>
      </c>
    </row>
    <row r="927" spans="2:562" x14ac:dyDescent="0.25">
      <c r="B927" s="60">
        <v>922</v>
      </c>
      <c r="C927" s="60" t="s">
        <v>17997</v>
      </c>
      <c r="D927" s="60" t="s">
        <v>10274</v>
      </c>
      <c r="E927" s="60">
        <v>10</v>
      </c>
      <c r="F927" s="60" t="s">
        <v>17842</v>
      </c>
      <c r="G927" s="60" t="s">
        <v>17888</v>
      </c>
      <c r="H927" s="60" t="s">
        <v>17971</v>
      </c>
      <c r="I927" s="60" t="s">
        <v>1938</v>
      </c>
      <c r="J927" s="60" t="s">
        <v>17958</v>
      </c>
      <c r="K927" s="60" t="s">
        <v>17985</v>
      </c>
      <c r="L927" s="60" t="s">
        <v>17980</v>
      </c>
      <c r="M927" s="60" t="e">
        <v>#N/A</v>
      </c>
      <c r="N927" s="60" t="e">
        <v>#N/A</v>
      </c>
      <c r="BZ927" s="8" t="s">
        <v>17948</v>
      </c>
      <c r="CK927" s="8" t="s">
        <v>17801</v>
      </c>
      <c r="UA927" s="8">
        <f t="array" ref="UA927">SUM(LEN($O927:$PX927))-SUM(LEN(SUBSTITUTE(UPPER($O927:$PX927),"R","")))</f>
        <v>2</v>
      </c>
      <c r="UB927" s="8">
        <f t="array" ref="UB927">SUM(LEN($O927:$PX927))-SUM(LEN(SUBSTITUTE(UPPER($O927:$PX927),"A","")))</f>
        <v>0</v>
      </c>
      <c r="UC927" s="8">
        <f t="array" ref="UC927">SUM(LEN($O927:$PX927))-SUM(LEN(SUBSTITUTE(UPPER($O927:$PX927),"P","")))</f>
        <v>1</v>
      </c>
      <c r="UG927" s="8">
        <f t="shared" si="77"/>
        <v>3</v>
      </c>
      <c r="UH927" s="8">
        <f t="shared" si="78"/>
        <v>1</v>
      </c>
      <c r="UI927" s="8">
        <f t="shared" si="79"/>
        <v>0</v>
      </c>
      <c r="UJ927" s="8">
        <f t="shared" si="80"/>
        <v>0</v>
      </c>
      <c r="UK927" s="8">
        <f t="shared" si="81"/>
        <v>0</v>
      </c>
      <c r="UN927" s="8">
        <f t="array" aca="1" ref="UN927" ca="1">SUM(IF($O$5:$PX$5&gt;=$UN$5,IF($O$5:$PX$5&lt;$UO$5,LEN($O927:$PX927)-LEN(SUBSTITUTE(UPPER($O927:$PX927),"R","")))))</f>
        <v>0</v>
      </c>
      <c r="UO927" s="8">
        <f t="array" aca="1" ref="UO927" ca="1">SUM(IF($O$5:$PX$5&gt;=$UN$5,IF($O$5:$PX$5&lt;$UO$5,LEN($O927:$PX927)-LEN(SUBSTITUTE(UPPER($O927:$PX927),"A","")))))</f>
        <v>0</v>
      </c>
      <c r="UP927" s="8">
        <f t="array" aca="1" ref="UP927" ca="1">SUM(IF($O$5:$PX$5&gt;=$UN$5,IF($O$5:$PX$5&lt;$UO$5,LEN($O927:$PX927)-LEN(SUBSTITUTE(UPPER($O927:$PX927),"P","")))))</f>
        <v>0</v>
      </c>
    </row>
    <row r="928" spans="2:562" x14ac:dyDescent="0.25">
      <c r="B928" s="60">
        <v>923</v>
      </c>
      <c r="C928" s="60" t="s">
        <v>17997</v>
      </c>
      <c r="D928" s="60" t="s">
        <v>10274</v>
      </c>
      <c r="E928" s="60">
        <v>8</v>
      </c>
      <c r="F928" s="60" t="s">
        <v>17842</v>
      </c>
      <c r="G928" s="60" t="s">
        <v>17888</v>
      </c>
      <c r="H928" s="60" t="s">
        <v>17971</v>
      </c>
      <c r="I928" s="60" t="s">
        <v>1938</v>
      </c>
      <c r="J928" s="60" t="s">
        <v>17958</v>
      </c>
      <c r="K928" s="60" t="s">
        <v>17986</v>
      </c>
      <c r="L928" s="60" t="s">
        <v>17980</v>
      </c>
      <c r="M928" s="60" t="e">
        <v>#N/A</v>
      </c>
      <c r="N928" s="60" t="e">
        <v>#N/A</v>
      </c>
      <c r="BZ928" s="8" t="s">
        <v>17948</v>
      </c>
      <c r="UA928" s="8">
        <f t="array" ref="UA928">SUM(LEN($O928:$PX928))-SUM(LEN(SUBSTITUTE(UPPER($O928:$PX928),"R","")))</f>
        <v>1</v>
      </c>
      <c r="UB928" s="8">
        <f t="array" ref="UB928">SUM(LEN($O928:$PX928))-SUM(LEN(SUBSTITUTE(UPPER($O928:$PX928),"A","")))</f>
        <v>0</v>
      </c>
      <c r="UC928" s="8">
        <f t="array" ref="UC928">SUM(LEN($O928:$PX928))-SUM(LEN(SUBSTITUTE(UPPER($O928:$PX928),"P","")))</f>
        <v>1</v>
      </c>
      <c r="UG928" s="8">
        <f t="shared" si="77"/>
        <v>2</v>
      </c>
      <c r="UH928" s="8">
        <f t="shared" si="78"/>
        <v>1</v>
      </c>
      <c r="UI928" s="8">
        <f t="shared" si="79"/>
        <v>0</v>
      </c>
      <c r="UJ928" s="8">
        <f t="shared" si="80"/>
        <v>0</v>
      </c>
      <c r="UK928" s="8">
        <f t="shared" si="81"/>
        <v>0</v>
      </c>
      <c r="UN928" s="8">
        <f t="array" aca="1" ref="UN928" ca="1">SUM(IF($O$5:$PX$5&gt;=$UN$5,IF($O$5:$PX$5&lt;$UO$5,LEN($O928:$PX928)-LEN(SUBSTITUTE(UPPER($O928:$PX928),"R","")))))</f>
        <v>0</v>
      </c>
      <c r="UO928" s="8">
        <f t="array" aca="1" ref="UO928" ca="1">SUM(IF($O$5:$PX$5&gt;=$UN$5,IF($O$5:$PX$5&lt;$UO$5,LEN($O928:$PX928)-LEN(SUBSTITUTE(UPPER($O928:$PX928),"A","")))))</f>
        <v>0</v>
      </c>
      <c r="UP928" s="8">
        <f t="array" aca="1" ref="UP928" ca="1">SUM(IF($O$5:$PX$5&gt;=$UN$5,IF($O$5:$PX$5&lt;$UO$5,LEN($O928:$PX928)-LEN(SUBSTITUTE(UPPER($O928:$PX928),"P","")))))</f>
        <v>0</v>
      </c>
    </row>
    <row r="929" spans="2:562" x14ac:dyDescent="0.25">
      <c r="B929" s="60">
        <v>924</v>
      </c>
      <c r="C929" s="60" t="s">
        <v>17997</v>
      </c>
      <c r="D929" s="60" t="s">
        <v>10274</v>
      </c>
      <c r="E929" s="60">
        <v>8</v>
      </c>
      <c r="F929" s="60" t="s">
        <v>17815</v>
      </c>
      <c r="G929" s="60" t="s">
        <v>17888</v>
      </c>
      <c r="H929" s="60" t="s">
        <v>17971</v>
      </c>
      <c r="I929" s="60" t="s">
        <v>1938</v>
      </c>
      <c r="J929" s="60" t="s">
        <v>17958</v>
      </c>
      <c r="K929" s="60" t="s">
        <v>17983</v>
      </c>
      <c r="L929" s="60" t="s">
        <v>17980</v>
      </c>
      <c r="M929" s="60" t="e">
        <v>#N/A</v>
      </c>
      <c r="N929" s="60" t="e">
        <v>#N/A</v>
      </c>
      <c r="BW929" s="8" t="s">
        <v>17801</v>
      </c>
      <c r="CE929" s="8" t="s">
        <v>17801</v>
      </c>
      <c r="UA929" s="8">
        <f t="array" ref="UA929">SUM(LEN($O929:$PX929))-SUM(LEN(SUBSTITUTE(UPPER($O929:$PX929),"R","")))</f>
        <v>2</v>
      </c>
      <c r="UB929" s="8">
        <f t="array" ref="UB929">SUM(LEN($O929:$PX929))-SUM(LEN(SUBSTITUTE(UPPER($O929:$PX929),"A","")))</f>
        <v>0</v>
      </c>
      <c r="UC929" s="8">
        <f t="array" ref="UC929">SUM(LEN($O929:$PX929))-SUM(LEN(SUBSTITUTE(UPPER($O929:$PX929),"P","")))</f>
        <v>0</v>
      </c>
      <c r="UG929" s="8">
        <f t="shared" si="77"/>
        <v>2</v>
      </c>
      <c r="UH929" s="8">
        <f t="shared" si="78"/>
        <v>1</v>
      </c>
      <c r="UI929" s="8">
        <f t="shared" si="79"/>
        <v>0</v>
      </c>
      <c r="UJ929" s="8">
        <f t="shared" si="80"/>
        <v>0</v>
      </c>
      <c r="UK929" s="8">
        <f t="shared" si="81"/>
        <v>0</v>
      </c>
      <c r="UN929" s="8">
        <f t="array" aca="1" ref="UN929" ca="1">SUM(IF($O$5:$PX$5&gt;=$UN$5,IF($O$5:$PX$5&lt;$UO$5,LEN($O929:$PX929)-LEN(SUBSTITUTE(UPPER($O929:$PX929),"R","")))))</f>
        <v>0</v>
      </c>
      <c r="UO929" s="8">
        <f t="array" aca="1" ref="UO929" ca="1">SUM(IF($O$5:$PX$5&gt;=$UN$5,IF($O$5:$PX$5&lt;$UO$5,LEN($O929:$PX929)-LEN(SUBSTITUTE(UPPER($O929:$PX929),"A","")))))</f>
        <v>0</v>
      </c>
      <c r="UP929" s="8">
        <f t="array" aca="1" ref="UP929" ca="1">SUM(IF($O$5:$PX$5&gt;=$UN$5,IF($O$5:$PX$5&lt;$UO$5,LEN($O929:$PX929)-LEN(SUBSTITUTE(UPPER($O929:$PX929),"P","")))))</f>
        <v>0</v>
      </c>
    </row>
    <row r="930" spans="2:562" x14ac:dyDescent="0.25">
      <c r="B930" s="60">
        <v>925</v>
      </c>
      <c r="C930" s="60" t="s">
        <v>17997</v>
      </c>
      <c r="D930" s="60" t="s">
        <v>10274</v>
      </c>
      <c r="E930" s="60">
        <v>9</v>
      </c>
      <c r="F930" s="60" t="s">
        <v>17815</v>
      </c>
      <c r="G930" s="60" t="s">
        <v>17888</v>
      </c>
      <c r="H930" s="60" t="s">
        <v>17971</v>
      </c>
      <c r="I930" s="60" t="s">
        <v>1938</v>
      </c>
      <c r="J930" s="60" t="s">
        <v>17958</v>
      </c>
      <c r="K930" s="60" t="s">
        <v>17984</v>
      </c>
      <c r="L930" s="60" t="s">
        <v>17980</v>
      </c>
      <c r="M930" s="60">
        <v>33.816305470000003</v>
      </c>
      <c r="N930" s="60">
        <v>35.862905570000002</v>
      </c>
      <c r="BW930" s="8" t="s">
        <v>17801</v>
      </c>
      <c r="CE930" s="8" t="s">
        <v>17801</v>
      </c>
      <c r="CG930" s="8" t="s">
        <v>17948</v>
      </c>
      <c r="CJ930" s="8" t="s">
        <v>17801</v>
      </c>
      <c r="UA930" s="8">
        <f t="array" ref="UA930">SUM(LEN($O930:$PX930))-SUM(LEN(SUBSTITUTE(UPPER($O930:$PX930),"R","")))</f>
        <v>4</v>
      </c>
      <c r="UB930" s="8">
        <f t="array" ref="UB930">SUM(LEN($O930:$PX930))-SUM(LEN(SUBSTITUTE(UPPER($O930:$PX930),"A","")))</f>
        <v>0</v>
      </c>
      <c r="UC930" s="8">
        <f t="array" ref="UC930">SUM(LEN($O930:$PX930))-SUM(LEN(SUBSTITUTE(UPPER($O930:$PX930),"P","")))</f>
        <v>1</v>
      </c>
      <c r="UG930" s="8">
        <f t="shared" si="77"/>
        <v>5</v>
      </c>
      <c r="UH930" s="8">
        <f t="shared" si="78"/>
        <v>1</v>
      </c>
      <c r="UI930" s="8">
        <f t="shared" si="79"/>
        <v>0</v>
      </c>
      <c r="UJ930" s="8">
        <f t="shared" si="80"/>
        <v>0</v>
      </c>
      <c r="UK930" s="8">
        <f t="shared" si="81"/>
        <v>0</v>
      </c>
      <c r="UN930" s="8">
        <f t="array" aca="1" ref="UN930" ca="1">SUM(IF($O$5:$PX$5&gt;=$UN$5,IF($O$5:$PX$5&lt;$UO$5,LEN($O930:$PX930)-LEN(SUBSTITUTE(UPPER($O930:$PX930),"R","")))))</f>
        <v>0</v>
      </c>
      <c r="UO930" s="8">
        <f t="array" aca="1" ref="UO930" ca="1">SUM(IF($O$5:$PX$5&gt;=$UN$5,IF($O$5:$PX$5&lt;$UO$5,LEN($O930:$PX930)-LEN(SUBSTITUTE(UPPER($O930:$PX930),"A","")))))</f>
        <v>0</v>
      </c>
      <c r="UP930" s="8">
        <f t="array" aca="1" ref="UP930" ca="1">SUM(IF($O$5:$PX$5&gt;=$UN$5,IF($O$5:$PX$5&lt;$UO$5,LEN($O930:$PX930)-LEN(SUBSTITUTE(UPPER($O930:$PX930),"P","")))))</f>
        <v>0</v>
      </c>
    </row>
    <row r="931" spans="2:562" x14ac:dyDescent="0.25">
      <c r="B931" s="60">
        <v>926</v>
      </c>
      <c r="C931" s="60" t="s">
        <v>17997</v>
      </c>
      <c r="D931" s="60" t="s">
        <v>10274</v>
      </c>
      <c r="E931" s="60">
        <v>9</v>
      </c>
      <c r="F931" s="60" t="s">
        <v>17842</v>
      </c>
      <c r="G931" s="60" t="s">
        <v>17994</v>
      </c>
      <c r="H931" s="60" t="s">
        <v>17971</v>
      </c>
      <c r="I931" s="60" t="s">
        <v>17978</v>
      </c>
      <c r="J931" s="60" t="s">
        <v>9582</v>
      </c>
      <c r="K931" s="60" t="s">
        <v>17981</v>
      </c>
      <c r="L931" s="60" t="s">
        <v>17980</v>
      </c>
      <c r="M931" s="60" t="e">
        <v>#N/A</v>
      </c>
      <c r="N931" s="60" t="e">
        <v>#N/A</v>
      </c>
      <c r="CE931" s="8" t="s">
        <v>17801</v>
      </c>
      <c r="CF931" s="8" t="s">
        <v>17801</v>
      </c>
      <c r="CG931" s="8" t="s">
        <v>17948</v>
      </c>
      <c r="CL931" s="8" t="s">
        <v>17801</v>
      </c>
      <c r="UA931" s="8">
        <f t="array" ref="UA931">SUM(LEN($O931:$PX931))-SUM(LEN(SUBSTITUTE(UPPER($O931:$PX931),"R","")))</f>
        <v>4</v>
      </c>
      <c r="UB931" s="8">
        <f t="array" ref="UB931">SUM(LEN($O931:$PX931))-SUM(LEN(SUBSTITUTE(UPPER($O931:$PX931),"A","")))</f>
        <v>0</v>
      </c>
      <c r="UC931" s="8">
        <f t="array" ref="UC931">SUM(LEN($O931:$PX931))-SUM(LEN(SUBSTITUTE(UPPER($O931:$PX931),"P","")))</f>
        <v>1</v>
      </c>
      <c r="UG931" s="8">
        <f t="shared" si="77"/>
        <v>5</v>
      </c>
      <c r="UH931" s="8">
        <f t="shared" si="78"/>
        <v>1</v>
      </c>
      <c r="UI931" s="8">
        <f t="shared" si="79"/>
        <v>0</v>
      </c>
      <c r="UJ931" s="8">
        <f t="shared" si="80"/>
        <v>0</v>
      </c>
      <c r="UK931" s="8">
        <f t="shared" si="81"/>
        <v>0</v>
      </c>
      <c r="UN931" s="8">
        <f t="array" aca="1" ref="UN931" ca="1">SUM(IF($O$5:$PX$5&gt;=$UN$5,IF($O$5:$PX$5&lt;$UO$5,LEN($O931:$PX931)-LEN(SUBSTITUTE(UPPER($O931:$PX931),"R","")))))</f>
        <v>0</v>
      </c>
      <c r="UO931" s="8">
        <f t="array" aca="1" ref="UO931" ca="1">SUM(IF($O$5:$PX$5&gt;=$UN$5,IF($O$5:$PX$5&lt;$UO$5,LEN($O931:$PX931)-LEN(SUBSTITUTE(UPPER($O931:$PX931),"A","")))))</f>
        <v>0</v>
      </c>
      <c r="UP931" s="8">
        <f t="array" aca="1" ref="UP931" ca="1">SUM(IF($O$5:$PX$5&gt;=$UN$5,IF($O$5:$PX$5&lt;$UO$5,LEN($O931:$PX931)-LEN(SUBSTITUTE(UPPER($O931:$PX931),"P","")))))</f>
        <v>0</v>
      </c>
    </row>
    <row r="932" spans="2:562" x14ac:dyDescent="0.25">
      <c r="B932" s="60">
        <v>927</v>
      </c>
      <c r="C932" s="60" t="s">
        <v>17997</v>
      </c>
      <c r="D932" s="60" t="s">
        <v>10274</v>
      </c>
      <c r="E932" s="60">
        <v>9</v>
      </c>
      <c r="F932" s="60" t="s">
        <v>17842</v>
      </c>
      <c r="G932" s="60" t="s">
        <v>17889</v>
      </c>
      <c r="H932" s="60" t="s">
        <v>17923</v>
      </c>
      <c r="I932" s="60" t="s">
        <v>17978</v>
      </c>
      <c r="J932" s="60" t="s">
        <v>9582</v>
      </c>
      <c r="K932" s="60" t="s">
        <v>17995</v>
      </c>
      <c r="L932" s="60" t="s">
        <v>17980</v>
      </c>
      <c r="M932" s="60" t="e">
        <v>#N/A</v>
      </c>
      <c r="N932" s="60" t="e">
        <v>#N/A</v>
      </c>
      <c r="CF932" s="8" t="s">
        <v>17801</v>
      </c>
      <c r="CG932" s="8" t="s">
        <v>17948</v>
      </c>
      <c r="CL932" s="8" t="s">
        <v>17801</v>
      </c>
      <c r="UA932" s="8">
        <f t="array" ref="UA932">SUM(LEN($O932:$PX932))-SUM(LEN(SUBSTITUTE(UPPER($O932:$PX932),"R","")))</f>
        <v>3</v>
      </c>
      <c r="UB932" s="8">
        <f t="array" ref="UB932">SUM(LEN($O932:$PX932))-SUM(LEN(SUBSTITUTE(UPPER($O932:$PX932),"A","")))</f>
        <v>0</v>
      </c>
      <c r="UC932" s="8">
        <f t="array" ref="UC932">SUM(LEN($O932:$PX932))-SUM(LEN(SUBSTITUTE(UPPER($O932:$PX932),"P","")))</f>
        <v>1</v>
      </c>
      <c r="UG932" s="8">
        <f t="shared" si="77"/>
        <v>4</v>
      </c>
      <c r="UH932" s="8">
        <f t="shared" si="78"/>
        <v>1</v>
      </c>
      <c r="UI932" s="8">
        <f t="shared" si="79"/>
        <v>0</v>
      </c>
      <c r="UJ932" s="8">
        <f t="shared" si="80"/>
        <v>0</v>
      </c>
      <c r="UK932" s="8">
        <f t="shared" si="81"/>
        <v>0</v>
      </c>
      <c r="UN932" s="8">
        <f t="array" aca="1" ref="UN932" ca="1">SUM(IF($O$5:$PX$5&gt;=$UN$5,IF($O$5:$PX$5&lt;$UO$5,LEN($O932:$PX932)-LEN(SUBSTITUTE(UPPER($O932:$PX932),"R","")))))</f>
        <v>0</v>
      </c>
      <c r="UO932" s="8">
        <f t="array" aca="1" ref="UO932" ca="1">SUM(IF($O$5:$PX$5&gt;=$UN$5,IF($O$5:$PX$5&lt;$UO$5,LEN($O932:$PX932)-LEN(SUBSTITUTE(UPPER($O932:$PX932),"A","")))))</f>
        <v>0</v>
      </c>
      <c r="UP932" s="8">
        <f t="array" aca="1" ref="UP932" ca="1">SUM(IF($O$5:$PX$5&gt;=$UN$5,IF($O$5:$PX$5&lt;$UO$5,LEN($O932:$PX932)-LEN(SUBSTITUTE(UPPER($O932:$PX932),"P","")))))</f>
        <v>0</v>
      </c>
    </row>
    <row r="933" spans="2:562" x14ac:dyDescent="0.25">
      <c r="B933" s="60">
        <v>928</v>
      </c>
      <c r="C933" s="60" t="s">
        <v>17997</v>
      </c>
      <c r="D933" s="60" t="s">
        <v>10274</v>
      </c>
      <c r="E933" s="60">
        <v>10</v>
      </c>
      <c r="F933" s="60" t="s">
        <v>17815</v>
      </c>
      <c r="G933" s="60" t="s">
        <v>17889</v>
      </c>
      <c r="H933" s="60" t="s">
        <v>17971</v>
      </c>
      <c r="I933" s="60" t="s">
        <v>1938</v>
      </c>
      <c r="J933" s="60" t="s">
        <v>17958</v>
      </c>
      <c r="K933" s="60" t="s">
        <v>17981</v>
      </c>
      <c r="L933" s="60" t="s">
        <v>17980</v>
      </c>
      <c r="M933" s="60" t="e">
        <v>#N/A</v>
      </c>
      <c r="N933" s="60" t="e">
        <v>#N/A</v>
      </c>
      <c r="BX933" s="8" t="s">
        <v>17801</v>
      </c>
      <c r="BZ933" s="8" t="s">
        <v>17948</v>
      </c>
      <c r="CF933" s="8" t="s">
        <v>17801</v>
      </c>
      <c r="CG933" s="8" t="s">
        <v>17948</v>
      </c>
      <c r="UA933" s="8">
        <f t="array" ref="UA933">SUM(LEN($O933:$PX933))-SUM(LEN(SUBSTITUTE(UPPER($O933:$PX933),"R","")))</f>
        <v>4</v>
      </c>
      <c r="UB933" s="8">
        <f t="array" ref="UB933">SUM(LEN($O933:$PX933))-SUM(LEN(SUBSTITUTE(UPPER($O933:$PX933),"A","")))</f>
        <v>0</v>
      </c>
      <c r="UC933" s="8">
        <f t="array" ref="UC933">SUM(LEN($O933:$PX933))-SUM(LEN(SUBSTITUTE(UPPER($O933:$PX933),"P","")))</f>
        <v>2</v>
      </c>
      <c r="UG933" s="8">
        <f t="shared" si="77"/>
        <v>6</v>
      </c>
      <c r="UH933" s="8">
        <f t="shared" si="78"/>
        <v>1</v>
      </c>
      <c r="UI933" s="8">
        <f t="shared" si="79"/>
        <v>0</v>
      </c>
      <c r="UJ933" s="8">
        <f t="shared" si="80"/>
        <v>0</v>
      </c>
      <c r="UK933" s="8">
        <f t="shared" si="81"/>
        <v>0</v>
      </c>
      <c r="UN933" s="8">
        <f t="array" aca="1" ref="UN933" ca="1">SUM(IF($O$5:$PX$5&gt;=$UN$5,IF($O$5:$PX$5&lt;$UO$5,LEN($O933:$PX933)-LEN(SUBSTITUTE(UPPER($O933:$PX933),"R","")))))</f>
        <v>0</v>
      </c>
      <c r="UO933" s="8">
        <f t="array" aca="1" ref="UO933" ca="1">SUM(IF($O$5:$PX$5&gt;=$UN$5,IF($O$5:$PX$5&lt;$UO$5,LEN($O933:$PX933)-LEN(SUBSTITUTE(UPPER($O933:$PX933),"A","")))))</f>
        <v>0</v>
      </c>
      <c r="UP933" s="8">
        <f t="array" aca="1" ref="UP933" ca="1">SUM(IF($O$5:$PX$5&gt;=$UN$5,IF($O$5:$PX$5&lt;$UO$5,LEN($O933:$PX933)-LEN(SUBSTITUTE(UPPER($O933:$PX933),"P","")))))</f>
        <v>0</v>
      </c>
    </row>
    <row r="934" spans="2:562" x14ac:dyDescent="0.25">
      <c r="B934" s="60">
        <v>929</v>
      </c>
      <c r="C934" s="60" t="s">
        <v>17997</v>
      </c>
      <c r="D934" s="60" t="s">
        <v>10274</v>
      </c>
      <c r="E934" s="60">
        <v>12</v>
      </c>
      <c r="F934" s="60" t="s">
        <v>17815</v>
      </c>
      <c r="G934" s="60" t="s">
        <v>17889</v>
      </c>
      <c r="H934" s="60" t="s">
        <v>17971</v>
      </c>
      <c r="I934" s="60" t="s">
        <v>1938</v>
      </c>
      <c r="J934" s="60" t="s">
        <v>17958</v>
      </c>
      <c r="K934" s="60" t="s">
        <v>9819</v>
      </c>
      <c r="L934" s="60" t="s">
        <v>17980</v>
      </c>
      <c r="M934" s="60">
        <v>33.82045274</v>
      </c>
      <c r="N934" s="60">
        <v>35.881872250000001</v>
      </c>
      <c r="BX934" s="8" t="s">
        <v>17801</v>
      </c>
      <c r="CE934" s="8" t="s">
        <v>17801</v>
      </c>
      <c r="CF934" s="8" t="s">
        <v>17801</v>
      </c>
      <c r="CG934" s="8" t="s">
        <v>17948</v>
      </c>
      <c r="CL934" s="8" t="s">
        <v>17801</v>
      </c>
      <c r="UA934" s="8">
        <f t="array" ref="UA934">SUM(LEN($O934:$PX934))-SUM(LEN(SUBSTITUTE(UPPER($O934:$PX934),"R","")))</f>
        <v>5</v>
      </c>
      <c r="UB934" s="8">
        <f t="array" ref="UB934">SUM(LEN($O934:$PX934))-SUM(LEN(SUBSTITUTE(UPPER($O934:$PX934),"A","")))</f>
        <v>0</v>
      </c>
      <c r="UC934" s="8">
        <f t="array" ref="UC934">SUM(LEN($O934:$PX934))-SUM(LEN(SUBSTITUTE(UPPER($O934:$PX934),"P","")))</f>
        <v>1</v>
      </c>
      <c r="UG934" s="8">
        <f t="shared" si="77"/>
        <v>6</v>
      </c>
      <c r="UH934" s="8">
        <f t="shared" si="78"/>
        <v>1</v>
      </c>
      <c r="UI934" s="8">
        <f t="shared" si="79"/>
        <v>0</v>
      </c>
      <c r="UJ934" s="8">
        <f t="shared" si="80"/>
        <v>0</v>
      </c>
      <c r="UK934" s="8">
        <f t="shared" si="81"/>
        <v>0</v>
      </c>
      <c r="UN934" s="8">
        <f t="array" aca="1" ref="UN934" ca="1">SUM(IF($O$5:$PX$5&gt;=$UN$5,IF($O$5:$PX$5&lt;$UO$5,LEN($O934:$PX934)-LEN(SUBSTITUTE(UPPER($O934:$PX934),"R","")))))</f>
        <v>0</v>
      </c>
      <c r="UO934" s="8">
        <f t="array" aca="1" ref="UO934" ca="1">SUM(IF($O$5:$PX$5&gt;=$UN$5,IF($O$5:$PX$5&lt;$UO$5,LEN($O934:$PX934)-LEN(SUBSTITUTE(UPPER($O934:$PX934),"A","")))))</f>
        <v>0</v>
      </c>
      <c r="UP934" s="8">
        <f t="array" aca="1" ref="UP934" ca="1">SUM(IF($O$5:$PX$5&gt;=$UN$5,IF($O$5:$PX$5&lt;$UO$5,LEN($O934:$PX934)-LEN(SUBSTITUTE(UPPER($O934:$PX934),"P","")))))</f>
        <v>0</v>
      </c>
    </row>
    <row r="935" spans="2:562" x14ac:dyDescent="0.25">
      <c r="B935" s="60">
        <v>930</v>
      </c>
      <c r="C935" s="60" t="s">
        <v>17997</v>
      </c>
      <c r="D935" s="60" t="s">
        <v>10274</v>
      </c>
      <c r="E935" s="60">
        <v>12</v>
      </c>
      <c r="F935" s="60" t="s">
        <v>17815</v>
      </c>
      <c r="G935" s="60" t="s">
        <v>17889</v>
      </c>
      <c r="H935" s="60" t="s">
        <v>17971</v>
      </c>
      <c r="I935" s="60" t="s">
        <v>1938</v>
      </c>
      <c r="J935" s="60" t="s">
        <v>17958</v>
      </c>
      <c r="K935" s="60" t="s">
        <v>17983</v>
      </c>
      <c r="L935" s="60" t="s">
        <v>17980</v>
      </c>
      <c r="M935" s="60" t="e">
        <v>#N/A</v>
      </c>
      <c r="N935" s="60" t="e">
        <v>#N/A</v>
      </c>
      <c r="BX935" s="8" t="s">
        <v>17801</v>
      </c>
      <c r="BZ935" s="8" t="s">
        <v>17948</v>
      </c>
      <c r="CE935" s="8" t="s">
        <v>17801</v>
      </c>
      <c r="CF935" s="8" t="s">
        <v>17801</v>
      </c>
      <c r="UA935" s="8">
        <f t="array" ref="UA935">SUM(LEN($O935:$PX935))-SUM(LEN(SUBSTITUTE(UPPER($O935:$PX935),"R","")))</f>
        <v>4</v>
      </c>
      <c r="UB935" s="8">
        <f t="array" ref="UB935">SUM(LEN($O935:$PX935))-SUM(LEN(SUBSTITUTE(UPPER($O935:$PX935),"A","")))</f>
        <v>0</v>
      </c>
      <c r="UC935" s="8">
        <f t="array" ref="UC935">SUM(LEN($O935:$PX935))-SUM(LEN(SUBSTITUTE(UPPER($O935:$PX935),"P","")))</f>
        <v>1</v>
      </c>
      <c r="UG935" s="8">
        <f t="shared" si="77"/>
        <v>5</v>
      </c>
      <c r="UH935" s="8">
        <f t="shared" si="78"/>
        <v>1</v>
      </c>
      <c r="UI935" s="8">
        <f t="shared" si="79"/>
        <v>0</v>
      </c>
      <c r="UJ935" s="8">
        <f t="shared" si="80"/>
        <v>0</v>
      </c>
      <c r="UK935" s="8">
        <f t="shared" si="81"/>
        <v>0</v>
      </c>
      <c r="UN935" s="8">
        <f t="array" aca="1" ref="UN935" ca="1">SUM(IF($O$5:$PX$5&gt;=$UN$5,IF($O$5:$PX$5&lt;$UO$5,LEN($O935:$PX935)-LEN(SUBSTITUTE(UPPER($O935:$PX935),"R","")))))</f>
        <v>0</v>
      </c>
      <c r="UO935" s="8">
        <f t="array" aca="1" ref="UO935" ca="1">SUM(IF($O$5:$PX$5&gt;=$UN$5,IF($O$5:$PX$5&lt;$UO$5,LEN($O935:$PX935)-LEN(SUBSTITUTE(UPPER($O935:$PX935),"A","")))))</f>
        <v>0</v>
      </c>
      <c r="UP935" s="8">
        <f t="array" aca="1" ref="UP935" ca="1">SUM(IF($O$5:$PX$5&gt;=$UN$5,IF($O$5:$PX$5&lt;$UO$5,LEN($O935:$PX935)-LEN(SUBSTITUTE(UPPER($O935:$PX935),"P","")))))</f>
        <v>0</v>
      </c>
    </row>
    <row r="936" spans="2:562" x14ac:dyDescent="0.25">
      <c r="B936" s="60">
        <v>931</v>
      </c>
      <c r="C936" s="60" t="s">
        <v>17997</v>
      </c>
      <c r="D936" s="60" t="s">
        <v>10274</v>
      </c>
      <c r="E936" s="60">
        <v>8</v>
      </c>
      <c r="F936" s="60" t="s">
        <v>17815</v>
      </c>
      <c r="G936" s="60" t="s">
        <v>17889</v>
      </c>
      <c r="H936" s="60" t="s">
        <v>17971</v>
      </c>
      <c r="I936" s="60" t="s">
        <v>1938</v>
      </c>
      <c r="J936" s="60" t="s">
        <v>17958</v>
      </c>
      <c r="K936" s="60" t="s">
        <v>17983</v>
      </c>
      <c r="L936" s="60" t="s">
        <v>17980</v>
      </c>
      <c r="M936" s="60" t="e">
        <v>#N/A</v>
      </c>
      <c r="N936" s="60" t="e">
        <v>#N/A</v>
      </c>
      <c r="BZ936" s="8" t="s">
        <v>17948</v>
      </c>
      <c r="CE936" s="8" t="s">
        <v>17801</v>
      </c>
      <c r="UA936" s="8">
        <f t="array" ref="UA936">SUM(LEN($O936:$PX936))-SUM(LEN(SUBSTITUTE(UPPER($O936:$PX936),"R","")))</f>
        <v>2</v>
      </c>
      <c r="UB936" s="8">
        <f t="array" ref="UB936">SUM(LEN($O936:$PX936))-SUM(LEN(SUBSTITUTE(UPPER($O936:$PX936),"A","")))</f>
        <v>0</v>
      </c>
      <c r="UC936" s="8">
        <f t="array" ref="UC936">SUM(LEN($O936:$PX936))-SUM(LEN(SUBSTITUTE(UPPER($O936:$PX936),"P","")))</f>
        <v>1</v>
      </c>
      <c r="UG936" s="8">
        <f t="shared" si="77"/>
        <v>3</v>
      </c>
      <c r="UH936" s="8">
        <f t="shared" si="78"/>
        <v>1</v>
      </c>
      <c r="UI936" s="8">
        <f t="shared" si="79"/>
        <v>0</v>
      </c>
      <c r="UJ936" s="8">
        <f t="shared" si="80"/>
        <v>0</v>
      </c>
      <c r="UK936" s="8">
        <f t="shared" si="81"/>
        <v>0</v>
      </c>
      <c r="UN936" s="8">
        <f t="array" aca="1" ref="UN936" ca="1">SUM(IF($O$5:$PX$5&gt;=$UN$5,IF($O$5:$PX$5&lt;$UO$5,LEN($O936:$PX936)-LEN(SUBSTITUTE(UPPER($O936:$PX936),"R","")))))</f>
        <v>0</v>
      </c>
      <c r="UO936" s="8">
        <f t="array" aca="1" ref="UO936" ca="1">SUM(IF($O$5:$PX$5&gt;=$UN$5,IF($O$5:$PX$5&lt;$UO$5,LEN($O936:$PX936)-LEN(SUBSTITUTE(UPPER($O936:$PX936),"A","")))))</f>
        <v>0</v>
      </c>
      <c r="UP936" s="8">
        <f t="array" aca="1" ref="UP936" ca="1">SUM(IF($O$5:$PX$5&gt;=$UN$5,IF($O$5:$PX$5&lt;$UO$5,LEN($O936:$PX936)-LEN(SUBSTITUTE(UPPER($O936:$PX936),"P","")))))</f>
        <v>0</v>
      </c>
    </row>
    <row r="937" spans="2:562" x14ac:dyDescent="0.25">
      <c r="B937" s="60">
        <v>932</v>
      </c>
      <c r="C937" s="60" t="s">
        <v>17997</v>
      </c>
      <c r="D937" s="60" t="s">
        <v>10274</v>
      </c>
      <c r="E937" s="60">
        <v>9</v>
      </c>
      <c r="F937" s="60" t="s">
        <v>17815</v>
      </c>
      <c r="G937" s="60" t="s">
        <v>17889</v>
      </c>
      <c r="H937" s="60" t="s">
        <v>17971</v>
      </c>
      <c r="I937" s="60" t="s">
        <v>1938</v>
      </c>
      <c r="J937" s="60" t="s">
        <v>17958</v>
      </c>
      <c r="K937" s="60" t="s">
        <v>17981</v>
      </c>
      <c r="L937" s="60" t="s">
        <v>17980</v>
      </c>
      <c r="M937" s="60" t="e">
        <v>#N/A</v>
      </c>
      <c r="N937" s="60" t="e">
        <v>#N/A</v>
      </c>
      <c r="BX937" s="8" t="s">
        <v>17801</v>
      </c>
      <c r="BZ937" s="8" t="s">
        <v>17948</v>
      </c>
      <c r="CE937" s="8" t="s">
        <v>17801</v>
      </c>
      <c r="CF937" s="8" t="s">
        <v>17801</v>
      </c>
      <c r="CG937" s="8" t="s">
        <v>17948</v>
      </c>
      <c r="CL937" s="8" t="s">
        <v>17801</v>
      </c>
      <c r="UA937" s="8">
        <f t="array" ref="UA937">SUM(LEN($O937:$PX937))-SUM(LEN(SUBSTITUTE(UPPER($O937:$PX937),"R","")))</f>
        <v>6</v>
      </c>
      <c r="UB937" s="8">
        <f t="array" ref="UB937">SUM(LEN($O937:$PX937))-SUM(LEN(SUBSTITUTE(UPPER($O937:$PX937),"A","")))</f>
        <v>0</v>
      </c>
      <c r="UC937" s="8">
        <f t="array" ref="UC937">SUM(LEN($O937:$PX937))-SUM(LEN(SUBSTITUTE(UPPER($O937:$PX937),"P","")))</f>
        <v>2</v>
      </c>
      <c r="UG937" s="8">
        <f t="shared" si="77"/>
        <v>8</v>
      </c>
      <c r="UH937" s="8">
        <f t="shared" si="78"/>
        <v>1</v>
      </c>
      <c r="UI937" s="8">
        <f t="shared" si="79"/>
        <v>0</v>
      </c>
      <c r="UJ937" s="8">
        <f t="shared" si="80"/>
        <v>0</v>
      </c>
      <c r="UK937" s="8">
        <f t="shared" si="81"/>
        <v>0</v>
      </c>
      <c r="UN937" s="8">
        <f t="array" aca="1" ref="UN937" ca="1">SUM(IF($O$5:$PX$5&gt;=$UN$5,IF($O$5:$PX$5&lt;$UO$5,LEN($O937:$PX937)-LEN(SUBSTITUTE(UPPER($O937:$PX937),"R","")))))</f>
        <v>0</v>
      </c>
      <c r="UO937" s="8">
        <f t="array" aca="1" ref="UO937" ca="1">SUM(IF($O$5:$PX$5&gt;=$UN$5,IF($O$5:$PX$5&lt;$UO$5,LEN($O937:$PX937)-LEN(SUBSTITUTE(UPPER($O937:$PX937),"A","")))))</f>
        <v>0</v>
      </c>
      <c r="UP937" s="8">
        <f t="array" aca="1" ref="UP937" ca="1">SUM(IF($O$5:$PX$5&gt;=$UN$5,IF($O$5:$PX$5&lt;$UO$5,LEN($O937:$PX937)-LEN(SUBSTITUTE(UPPER($O937:$PX937),"P","")))))</f>
        <v>0</v>
      </c>
    </row>
    <row r="938" spans="2:562" x14ac:dyDescent="0.25">
      <c r="B938" s="60">
        <v>933</v>
      </c>
      <c r="C938" s="60" t="s">
        <v>17997</v>
      </c>
      <c r="D938" s="60" t="s">
        <v>10274</v>
      </c>
      <c r="E938" s="60">
        <v>8</v>
      </c>
      <c r="F938" s="60" t="s">
        <v>17815</v>
      </c>
      <c r="G938" s="60" t="s">
        <v>17889</v>
      </c>
      <c r="H938" s="60" t="s">
        <v>17971</v>
      </c>
      <c r="I938" s="60" t="s">
        <v>1938</v>
      </c>
      <c r="J938" s="60" t="s">
        <v>17958</v>
      </c>
      <c r="K938" s="60" t="s">
        <v>17983</v>
      </c>
      <c r="L938" s="60" t="s">
        <v>17980</v>
      </c>
      <c r="M938" s="60" t="e">
        <v>#N/A</v>
      </c>
      <c r="N938" s="60" t="e">
        <v>#N/A</v>
      </c>
      <c r="BX938" s="8" t="s">
        <v>17801</v>
      </c>
      <c r="BZ938" s="8" t="s">
        <v>17948</v>
      </c>
      <c r="CF938" s="8" t="s">
        <v>17801</v>
      </c>
      <c r="UA938" s="8">
        <f t="array" ref="UA938">SUM(LEN($O938:$PX938))-SUM(LEN(SUBSTITUTE(UPPER($O938:$PX938),"R","")))</f>
        <v>3</v>
      </c>
      <c r="UB938" s="8">
        <f t="array" ref="UB938">SUM(LEN($O938:$PX938))-SUM(LEN(SUBSTITUTE(UPPER($O938:$PX938),"A","")))</f>
        <v>0</v>
      </c>
      <c r="UC938" s="8">
        <f t="array" ref="UC938">SUM(LEN($O938:$PX938))-SUM(LEN(SUBSTITUTE(UPPER($O938:$PX938),"P","")))</f>
        <v>1</v>
      </c>
      <c r="UG938" s="8">
        <f t="shared" si="77"/>
        <v>4</v>
      </c>
      <c r="UH938" s="8">
        <f t="shared" si="78"/>
        <v>1</v>
      </c>
      <c r="UI938" s="8">
        <f t="shared" si="79"/>
        <v>0</v>
      </c>
      <c r="UJ938" s="8">
        <f t="shared" si="80"/>
        <v>0</v>
      </c>
      <c r="UK938" s="8">
        <f t="shared" si="81"/>
        <v>0</v>
      </c>
      <c r="UN938" s="8">
        <f t="array" aca="1" ref="UN938" ca="1">SUM(IF($O$5:$PX$5&gt;=$UN$5,IF($O$5:$PX$5&lt;$UO$5,LEN($O938:$PX938)-LEN(SUBSTITUTE(UPPER($O938:$PX938),"R","")))))</f>
        <v>0</v>
      </c>
      <c r="UO938" s="8">
        <f t="array" aca="1" ref="UO938" ca="1">SUM(IF($O$5:$PX$5&gt;=$UN$5,IF($O$5:$PX$5&lt;$UO$5,LEN($O938:$PX938)-LEN(SUBSTITUTE(UPPER($O938:$PX938),"A","")))))</f>
        <v>0</v>
      </c>
      <c r="UP938" s="8">
        <f t="array" aca="1" ref="UP938" ca="1">SUM(IF($O$5:$PX$5&gt;=$UN$5,IF($O$5:$PX$5&lt;$UO$5,LEN($O938:$PX938)-LEN(SUBSTITUTE(UPPER($O938:$PX938),"P","")))))</f>
        <v>0</v>
      </c>
    </row>
    <row r="939" spans="2:562" x14ac:dyDescent="0.25">
      <c r="B939" s="60">
        <v>934</v>
      </c>
      <c r="C939" s="60" t="s">
        <v>17997</v>
      </c>
      <c r="D939" s="60" t="s">
        <v>10274</v>
      </c>
      <c r="E939" s="60">
        <v>9</v>
      </c>
      <c r="F939" s="60" t="s">
        <v>17815</v>
      </c>
      <c r="G939" s="60" t="s">
        <v>17889</v>
      </c>
      <c r="H939" s="60" t="s">
        <v>17971</v>
      </c>
      <c r="I939" s="60" t="s">
        <v>1938</v>
      </c>
      <c r="J939" s="60" t="s">
        <v>17958</v>
      </c>
      <c r="K939" s="60" t="s">
        <v>17954</v>
      </c>
      <c r="L939" s="60" t="s">
        <v>17980</v>
      </c>
      <c r="M939" s="60">
        <v>33.827861149999997</v>
      </c>
      <c r="N939" s="60">
        <v>35.89197781</v>
      </c>
      <c r="CE939" s="8" t="s">
        <v>17801</v>
      </c>
      <c r="UA939" s="8">
        <f t="array" ref="UA939">SUM(LEN($O939:$PX939))-SUM(LEN(SUBSTITUTE(UPPER($O939:$PX939),"R","")))</f>
        <v>1</v>
      </c>
      <c r="UB939" s="8">
        <f t="array" ref="UB939">SUM(LEN($O939:$PX939))-SUM(LEN(SUBSTITUTE(UPPER($O939:$PX939),"A","")))</f>
        <v>0</v>
      </c>
      <c r="UC939" s="8">
        <f t="array" ref="UC939">SUM(LEN($O939:$PX939))-SUM(LEN(SUBSTITUTE(UPPER($O939:$PX939),"P","")))</f>
        <v>0</v>
      </c>
      <c r="UG939" s="8">
        <f t="shared" si="77"/>
        <v>1</v>
      </c>
      <c r="UH939" s="8">
        <f t="shared" si="78"/>
        <v>1</v>
      </c>
      <c r="UI939" s="8">
        <f t="shared" si="79"/>
        <v>0</v>
      </c>
      <c r="UJ939" s="8">
        <f t="shared" si="80"/>
        <v>0</v>
      </c>
      <c r="UK939" s="8">
        <f t="shared" si="81"/>
        <v>0</v>
      </c>
      <c r="UN939" s="8">
        <f t="array" aca="1" ref="UN939" ca="1">SUM(IF($O$5:$PX$5&gt;=$UN$5,IF($O$5:$PX$5&lt;$UO$5,LEN($O939:$PX939)-LEN(SUBSTITUTE(UPPER($O939:$PX939),"R","")))))</f>
        <v>0</v>
      </c>
      <c r="UO939" s="8">
        <f t="array" aca="1" ref="UO939" ca="1">SUM(IF($O$5:$PX$5&gt;=$UN$5,IF($O$5:$PX$5&lt;$UO$5,LEN($O939:$PX939)-LEN(SUBSTITUTE(UPPER($O939:$PX939),"A","")))))</f>
        <v>0</v>
      </c>
      <c r="UP939" s="8">
        <f t="array" aca="1" ref="UP939" ca="1">SUM(IF($O$5:$PX$5&gt;=$UN$5,IF($O$5:$PX$5&lt;$UO$5,LEN($O939:$PX939)-LEN(SUBSTITUTE(UPPER($O939:$PX939),"P","")))))</f>
        <v>0</v>
      </c>
    </row>
    <row r="940" spans="2:562" x14ac:dyDescent="0.25">
      <c r="B940" s="60">
        <v>935</v>
      </c>
      <c r="C940" s="60" t="s">
        <v>17997</v>
      </c>
      <c r="D940" s="60" t="s">
        <v>10274</v>
      </c>
      <c r="E940" s="60">
        <v>9</v>
      </c>
      <c r="F940" s="60" t="s">
        <v>17815</v>
      </c>
      <c r="G940" s="60" t="s">
        <v>17889</v>
      </c>
      <c r="H940" s="60" t="s">
        <v>17971</v>
      </c>
      <c r="I940" s="60" t="s">
        <v>1938</v>
      </c>
      <c r="J940" s="60" t="s">
        <v>17958</v>
      </c>
      <c r="K940" s="60" t="s">
        <v>17983</v>
      </c>
      <c r="L940" s="60" t="s">
        <v>17980</v>
      </c>
      <c r="M940" s="60" t="e">
        <v>#N/A</v>
      </c>
      <c r="N940" s="60" t="e">
        <v>#N/A</v>
      </c>
      <c r="BX940" s="8" t="s">
        <v>17801</v>
      </c>
      <c r="UA940" s="8">
        <f t="array" ref="UA940">SUM(LEN($O940:$PX940))-SUM(LEN(SUBSTITUTE(UPPER($O940:$PX940),"R","")))</f>
        <v>1</v>
      </c>
      <c r="UB940" s="8">
        <f t="array" ref="UB940">SUM(LEN($O940:$PX940))-SUM(LEN(SUBSTITUTE(UPPER($O940:$PX940),"A","")))</f>
        <v>0</v>
      </c>
      <c r="UC940" s="8">
        <f t="array" ref="UC940">SUM(LEN($O940:$PX940))-SUM(LEN(SUBSTITUTE(UPPER($O940:$PX940),"P","")))</f>
        <v>0</v>
      </c>
      <c r="UG940" s="8">
        <f t="shared" si="77"/>
        <v>1</v>
      </c>
      <c r="UH940" s="8">
        <f t="shared" si="78"/>
        <v>1</v>
      </c>
      <c r="UI940" s="8">
        <f t="shared" si="79"/>
        <v>0</v>
      </c>
      <c r="UJ940" s="8">
        <f t="shared" si="80"/>
        <v>0</v>
      </c>
      <c r="UK940" s="8">
        <f t="shared" si="81"/>
        <v>0</v>
      </c>
      <c r="UN940" s="8">
        <f t="array" aca="1" ref="UN940" ca="1">SUM(IF($O$5:$PX$5&gt;=$UN$5,IF($O$5:$PX$5&lt;$UO$5,LEN($O940:$PX940)-LEN(SUBSTITUTE(UPPER($O940:$PX940),"R","")))))</f>
        <v>0</v>
      </c>
      <c r="UO940" s="8">
        <f t="array" aca="1" ref="UO940" ca="1">SUM(IF($O$5:$PX$5&gt;=$UN$5,IF($O$5:$PX$5&lt;$UO$5,LEN($O940:$PX940)-LEN(SUBSTITUTE(UPPER($O940:$PX940),"A","")))))</f>
        <v>0</v>
      </c>
      <c r="UP940" s="8">
        <f t="array" aca="1" ref="UP940" ca="1">SUM(IF($O$5:$PX$5&gt;=$UN$5,IF($O$5:$PX$5&lt;$UO$5,LEN($O940:$PX940)-LEN(SUBSTITUTE(UPPER($O940:$PX940),"P","")))))</f>
        <v>0</v>
      </c>
    </row>
    <row r="941" spans="2:562" x14ac:dyDescent="0.25">
      <c r="B941" s="60">
        <v>936</v>
      </c>
      <c r="C941" s="60" t="s">
        <v>17997</v>
      </c>
      <c r="D941" s="60" t="s">
        <v>10273</v>
      </c>
      <c r="E941" s="60">
        <v>9</v>
      </c>
      <c r="F941" s="60" t="s">
        <v>17815</v>
      </c>
      <c r="G941" s="60" t="s">
        <v>17889</v>
      </c>
      <c r="H941" s="60" t="s">
        <v>17924</v>
      </c>
      <c r="I941" s="60" t="s">
        <v>1938</v>
      </c>
      <c r="J941" s="60" t="s">
        <v>17958</v>
      </c>
      <c r="K941" s="60" t="s">
        <v>9819</v>
      </c>
      <c r="L941" s="60" t="s">
        <v>17980</v>
      </c>
      <c r="M941" s="60">
        <v>33.82045274</v>
      </c>
      <c r="N941" s="60">
        <v>35.881872250000001</v>
      </c>
      <c r="BZ941" s="8" t="s">
        <v>17948</v>
      </c>
      <c r="CE941" s="8" t="s">
        <v>17801</v>
      </c>
      <c r="UA941" s="8">
        <f t="array" ref="UA941">SUM(LEN($O941:$PX941))-SUM(LEN(SUBSTITUTE(UPPER($O941:$PX941),"R","")))</f>
        <v>2</v>
      </c>
      <c r="UB941" s="8">
        <f t="array" ref="UB941">SUM(LEN($O941:$PX941))-SUM(LEN(SUBSTITUTE(UPPER($O941:$PX941),"A","")))</f>
        <v>0</v>
      </c>
      <c r="UC941" s="8">
        <f t="array" ref="UC941">SUM(LEN($O941:$PX941))-SUM(LEN(SUBSTITUTE(UPPER($O941:$PX941),"P","")))</f>
        <v>1</v>
      </c>
      <c r="UG941" s="8">
        <f t="shared" si="77"/>
        <v>3</v>
      </c>
      <c r="UH941" s="8">
        <f t="shared" si="78"/>
        <v>1</v>
      </c>
      <c r="UI941" s="8">
        <f t="shared" si="79"/>
        <v>0</v>
      </c>
      <c r="UJ941" s="8">
        <f t="shared" si="80"/>
        <v>0</v>
      </c>
      <c r="UK941" s="8">
        <f t="shared" si="81"/>
        <v>0</v>
      </c>
      <c r="UN941" s="8">
        <f t="array" aca="1" ref="UN941" ca="1">SUM(IF($O$5:$PX$5&gt;=$UN$5,IF($O$5:$PX$5&lt;$UO$5,LEN($O941:$PX941)-LEN(SUBSTITUTE(UPPER($O941:$PX941),"R","")))))</f>
        <v>0</v>
      </c>
      <c r="UO941" s="8">
        <f t="array" aca="1" ref="UO941" ca="1">SUM(IF($O$5:$PX$5&gt;=$UN$5,IF($O$5:$PX$5&lt;$UO$5,LEN($O941:$PX941)-LEN(SUBSTITUTE(UPPER($O941:$PX941),"A","")))))</f>
        <v>0</v>
      </c>
      <c r="UP941" s="8">
        <f t="array" aca="1" ref="UP941" ca="1">SUM(IF($O$5:$PX$5&gt;=$UN$5,IF($O$5:$PX$5&lt;$UO$5,LEN($O941:$PX941)-LEN(SUBSTITUTE(UPPER($O941:$PX941),"P","")))))</f>
        <v>0</v>
      </c>
    </row>
    <row r="942" spans="2:562" x14ac:dyDescent="0.25">
      <c r="B942" s="60">
        <v>937</v>
      </c>
      <c r="C942" s="60" t="s">
        <v>17997</v>
      </c>
      <c r="D942" s="60" t="s">
        <v>10273</v>
      </c>
      <c r="E942" s="60">
        <v>10</v>
      </c>
      <c r="F942" s="60" t="s">
        <v>17842</v>
      </c>
      <c r="G942" s="60" t="s">
        <v>17890</v>
      </c>
      <c r="H942" s="60" t="s">
        <v>17924</v>
      </c>
      <c r="I942" s="60" t="s">
        <v>1938</v>
      </c>
      <c r="J942" s="60" t="s">
        <v>17958</v>
      </c>
      <c r="K942" s="60" t="s">
        <v>17983</v>
      </c>
      <c r="L942" s="60" t="s">
        <v>17980</v>
      </c>
      <c r="M942" s="60" t="e">
        <v>#N/A</v>
      </c>
      <c r="N942" s="60" t="e">
        <v>#N/A</v>
      </c>
      <c r="BY942" s="8" t="s">
        <v>17801</v>
      </c>
      <c r="BZ942" s="8" t="s">
        <v>17948</v>
      </c>
      <c r="CE942" s="8" t="s">
        <v>17801</v>
      </c>
      <c r="CF942" s="8" t="s">
        <v>17801</v>
      </c>
      <c r="CG942" s="8" t="s">
        <v>17948</v>
      </c>
      <c r="CL942" s="8" t="s">
        <v>17801</v>
      </c>
      <c r="UA942" s="8">
        <f t="array" ref="UA942">SUM(LEN($O942:$PX942))-SUM(LEN(SUBSTITUTE(UPPER($O942:$PX942),"R","")))</f>
        <v>6</v>
      </c>
      <c r="UB942" s="8">
        <f t="array" ref="UB942">SUM(LEN($O942:$PX942))-SUM(LEN(SUBSTITUTE(UPPER($O942:$PX942),"A","")))</f>
        <v>0</v>
      </c>
      <c r="UC942" s="8">
        <f t="array" ref="UC942">SUM(LEN($O942:$PX942))-SUM(LEN(SUBSTITUTE(UPPER($O942:$PX942),"P","")))</f>
        <v>2</v>
      </c>
      <c r="UG942" s="8">
        <f t="shared" si="77"/>
        <v>8</v>
      </c>
      <c r="UH942" s="8">
        <f t="shared" si="78"/>
        <v>0</v>
      </c>
      <c r="UI942" s="8">
        <f t="shared" si="79"/>
        <v>1</v>
      </c>
      <c r="UJ942" s="8">
        <f t="shared" si="80"/>
        <v>0</v>
      </c>
      <c r="UK942" s="8">
        <f t="shared" si="81"/>
        <v>0</v>
      </c>
      <c r="UN942" s="8">
        <f t="array" aca="1" ref="UN942" ca="1">SUM(IF($O$5:$PX$5&gt;=$UN$5,IF($O$5:$PX$5&lt;$UO$5,LEN($O942:$PX942)-LEN(SUBSTITUTE(UPPER($O942:$PX942),"R","")))))</f>
        <v>0</v>
      </c>
      <c r="UO942" s="8">
        <f t="array" aca="1" ref="UO942" ca="1">SUM(IF($O$5:$PX$5&gt;=$UN$5,IF($O$5:$PX$5&lt;$UO$5,LEN($O942:$PX942)-LEN(SUBSTITUTE(UPPER($O942:$PX942),"A","")))))</f>
        <v>0</v>
      </c>
      <c r="UP942" s="8">
        <f t="array" aca="1" ref="UP942" ca="1">SUM(IF($O$5:$PX$5&gt;=$UN$5,IF($O$5:$PX$5&lt;$UO$5,LEN($O942:$PX942)-LEN(SUBSTITUTE(UPPER($O942:$PX942),"P","")))))</f>
        <v>0</v>
      </c>
    </row>
    <row r="943" spans="2:562" x14ac:dyDescent="0.25">
      <c r="B943" s="60">
        <v>938</v>
      </c>
      <c r="C943" s="60" t="s">
        <v>17997</v>
      </c>
      <c r="D943" s="60" t="s">
        <v>10274</v>
      </c>
      <c r="E943" s="60">
        <v>12</v>
      </c>
      <c r="F943" s="60" t="s">
        <v>17842</v>
      </c>
      <c r="G943" s="60" t="s">
        <v>17890</v>
      </c>
      <c r="H943" s="60" t="s">
        <v>17971</v>
      </c>
      <c r="I943" s="60" t="s">
        <v>1938</v>
      </c>
      <c r="J943" s="60" t="s">
        <v>17958</v>
      </c>
      <c r="K943" s="60" t="s">
        <v>17983</v>
      </c>
      <c r="L943" s="60" t="s">
        <v>17980</v>
      </c>
      <c r="M943" s="60" t="e">
        <v>#N/A</v>
      </c>
      <c r="N943" s="60" t="e">
        <v>#N/A</v>
      </c>
      <c r="BX943" s="8" t="s">
        <v>17801</v>
      </c>
      <c r="BY943" s="8" t="s">
        <v>17801</v>
      </c>
      <c r="BZ943" s="8" t="s">
        <v>17948</v>
      </c>
      <c r="CF943" s="8" t="s">
        <v>17801</v>
      </c>
      <c r="CG943" s="8" t="s">
        <v>17948</v>
      </c>
      <c r="CL943" s="8" t="s">
        <v>17801</v>
      </c>
      <c r="UA943" s="8">
        <f t="array" ref="UA943">SUM(LEN($O943:$PX943))-SUM(LEN(SUBSTITUTE(UPPER($O943:$PX943),"R","")))</f>
        <v>6</v>
      </c>
      <c r="UB943" s="8">
        <f t="array" ref="UB943">SUM(LEN($O943:$PX943))-SUM(LEN(SUBSTITUTE(UPPER($O943:$PX943),"A","")))</f>
        <v>0</v>
      </c>
      <c r="UC943" s="8">
        <f t="array" ref="UC943">SUM(LEN($O943:$PX943))-SUM(LEN(SUBSTITUTE(UPPER($O943:$PX943),"P","")))</f>
        <v>2</v>
      </c>
      <c r="UG943" s="8">
        <f t="shared" si="77"/>
        <v>8</v>
      </c>
      <c r="UH943" s="8">
        <f t="shared" si="78"/>
        <v>0</v>
      </c>
      <c r="UI943" s="8">
        <f t="shared" si="79"/>
        <v>1</v>
      </c>
      <c r="UJ943" s="8">
        <f t="shared" si="80"/>
        <v>0</v>
      </c>
      <c r="UK943" s="8">
        <f t="shared" si="81"/>
        <v>0</v>
      </c>
      <c r="UN943" s="8">
        <f t="array" aca="1" ref="UN943" ca="1">SUM(IF($O$5:$PX$5&gt;=$UN$5,IF($O$5:$PX$5&lt;$UO$5,LEN($O943:$PX943)-LEN(SUBSTITUTE(UPPER($O943:$PX943),"R","")))))</f>
        <v>0</v>
      </c>
      <c r="UO943" s="8">
        <f t="array" aca="1" ref="UO943" ca="1">SUM(IF($O$5:$PX$5&gt;=$UN$5,IF($O$5:$PX$5&lt;$UO$5,LEN($O943:$PX943)-LEN(SUBSTITUTE(UPPER($O943:$PX943),"A","")))))</f>
        <v>0</v>
      </c>
      <c r="UP943" s="8">
        <f t="array" aca="1" ref="UP943" ca="1">SUM(IF($O$5:$PX$5&gt;=$UN$5,IF($O$5:$PX$5&lt;$UO$5,LEN($O943:$PX943)-LEN(SUBSTITUTE(UPPER($O943:$PX943),"P","")))))</f>
        <v>0</v>
      </c>
    </row>
    <row r="944" spans="2:562" x14ac:dyDescent="0.25">
      <c r="B944" s="60">
        <v>939</v>
      </c>
      <c r="C944" s="60" t="s">
        <v>17997</v>
      </c>
      <c r="D944" s="60" t="s">
        <v>10274</v>
      </c>
      <c r="E944" s="60">
        <v>10</v>
      </c>
      <c r="F944" s="60" t="s">
        <v>17815</v>
      </c>
      <c r="G944" s="60" t="s">
        <v>17890</v>
      </c>
      <c r="H944" s="60" t="s">
        <v>17971</v>
      </c>
      <c r="I944" s="60" t="s">
        <v>1938</v>
      </c>
      <c r="J944" s="60" t="s">
        <v>17958</v>
      </c>
      <c r="K944" s="60" t="s">
        <v>17986</v>
      </c>
      <c r="L944" s="60" t="s">
        <v>17980</v>
      </c>
      <c r="M944" s="60" t="e">
        <v>#N/A</v>
      </c>
      <c r="N944" s="60" t="e">
        <v>#N/A</v>
      </c>
      <c r="CE944" s="8" t="s">
        <v>17801</v>
      </c>
      <c r="UA944" s="8">
        <f t="array" ref="UA944">SUM(LEN($O944:$PX944))-SUM(LEN(SUBSTITUTE(UPPER($O944:$PX944),"R","")))</f>
        <v>1</v>
      </c>
      <c r="UB944" s="8">
        <f t="array" ref="UB944">SUM(LEN($O944:$PX944))-SUM(LEN(SUBSTITUTE(UPPER($O944:$PX944),"A","")))</f>
        <v>0</v>
      </c>
      <c r="UC944" s="8">
        <f t="array" ref="UC944">SUM(LEN($O944:$PX944))-SUM(LEN(SUBSTITUTE(UPPER($O944:$PX944),"P","")))</f>
        <v>0</v>
      </c>
      <c r="UG944" s="8">
        <f t="shared" si="77"/>
        <v>1</v>
      </c>
      <c r="UH944" s="8">
        <f t="shared" si="78"/>
        <v>0</v>
      </c>
      <c r="UI944" s="8">
        <f t="shared" si="79"/>
        <v>1</v>
      </c>
      <c r="UJ944" s="8">
        <f t="shared" si="80"/>
        <v>0</v>
      </c>
      <c r="UK944" s="8">
        <f t="shared" si="81"/>
        <v>0</v>
      </c>
      <c r="UN944" s="8">
        <f t="array" aca="1" ref="UN944" ca="1">SUM(IF($O$5:$PX$5&gt;=$UN$5,IF($O$5:$PX$5&lt;$UO$5,LEN($O944:$PX944)-LEN(SUBSTITUTE(UPPER($O944:$PX944),"R","")))))</f>
        <v>0</v>
      </c>
      <c r="UO944" s="8">
        <f t="array" aca="1" ref="UO944" ca="1">SUM(IF($O$5:$PX$5&gt;=$UN$5,IF($O$5:$PX$5&lt;$UO$5,LEN($O944:$PX944)-LEN(SUBSTITUTE(UPPER($O944:$PX944),"A","")))))</f>
        <v>0</v>
      </c>
      <c r="UP944" s="8">
        <f t="array" aca="1" ref="UP944" ca="1">SUM(IF($O$5:$PX$5&gt;=$UN$5,IF($O$5:$PX$5&lt;$UO$5,LEN($O944:$PX944)-LEN(SUBSTITUTE(UPPER($O944:$PX944),"P","")))))</f>
        <v>0</v>
      </c>
    </row>
    <row r="945" spans="2:562" x14ac:dyDescent="0.25">
      <c r="B945" s="60">
        <v>940</v>
      </c>
      <c r="C945" s="60" t="s">
        <v>17997</v>
      </c>
      <c r="D945" s="60" t="s">
        <v>10274</v>
      </c>
      <c r="E945" s="60">
        <v>10</v>
      </c>
      <c r="F945" s="60" t="s">
        <v>17842</v>
      </c>
      <c r="G945" s="60" t="s">
        <v>17890</v>
      </c>
      <c r="H945" s="60" t="s">
        <v>17971</v>
      </c>
      <c r="I945" s="60" t="s">
        <v>1938</v>
      </c>
      <c r="J945" s="60" t="s">
        <v>17958</v>
      </c>
      <c r="K945" s="60" t="s">
        <v>17987</v>
      </c>
      <c r="L945" s="60" t="s">
        <v>17980</v>
      </c>
      <c r="M945" s="60" t="e">
        <v>#N/A</v>
      </c>
      <c r="N945" s="60" t="e">
        <v>#N/A</v>
      </c>
      <c r="BX945" s="8" t="s">
        <v>17801</v>
      </c>
      <c r="BY945" s="8" t="s">
        <v>17801</v>
      </c>
      <c r="CE945" s="8" t="s">
        <v>17801</v>
      </c>
      <c r="CF945" s="8" t="s">
        <v>17801</v>
      </c>
      <c r="CG945" s="8" t="s">
        <v>17948</v>
      </c>
      <c r="UA945" s="8">
        <f t="array" ref="UA945">SUM(LEN($O945:$PX945))-SUM(LEN(SUBSTITUTE(UPPER($O945:$PX945),"R","")))</f>
        <v>5</v>
      </c>
      <c r="UB945" s="8">
        <f t="array" ref="UB945">SUM(LEN($O945:$PX945))-SUM(LEN(SUBSTITUTE(UPPER($O945:$PX945),"A","")))</f>
        <v>0</v>
      </c>
      <c r="UC945" s="8">
        <f t="array" ref="UC945">SUM(LEN($O945:$PX945))-SUM(LEN(SUBSTITUTE(UPPER($O945:$PX945),"P","")))</f>
        <v>1</v>
      </c>
      <c r="UG945" s="8">
        <f t="shared" si="77"/>
        <v>6</v>
      </c>
      <c r="UH945" s="8">
        <f t="shared" si="78"/>
        <v>0</v>
      </c>
      <c r="UI945" s="8">
        <f t="shared" si="79"/>
        <v>1</v>
      </c>
      <c r="UJ945" s="8">
        <f t="shared" si="80"/>
        <v>0</v>
      </c>
      <c r="UK945" s="8">
        <f t="shared" si="81"/>
        <v>0</v>
      </c>
      <c r="UN945" s="8">
        <f t="array" aca="1" ref="UN945" ca="1">SUM(IF($O$5:$PX$5&gt;=$UN$5,IF($O$5:$PX$5&lt;$UO$5,LEN($O945:$PX945)-LEN(SUBSTITUTE(UPPER($O945:$PX945),"R","")))))</f>
        <v>0</v>
      </c>
      <c r="UO945" s="8">
        <f t="array" aca="1" ref="UO945" ca="1">SUM(IF($O$5:$PX$5&gt;=$UN$5,IF($O$5:$PX$5&lt;$UO$5,LEN($O945:$PX945)-LEN(SUBSTITUTE(UPPER($O945:$PX945),"A","")))))</f>
        <v>0</v>
      </c>
      <c r="UP945" s="8">
        <f t="array" aca="1" ref="UP945" ca="1">SUM(IF($O$5:$PX$5&gt;=$UN$5,IF($O$5:$PX$5&lt;$UO$5,LEN($O945:$PX945)-LEN(SUBSTITUTE(UPPER($O945:$PX945),"P","")))))</f>
        <v>0</v>
      </c>
    </row>
    <row r="946" spans="2:562" x14ac:dyDescent="0.25">
      <c r="B946" s="60">
        <v>941</v>
      </c>
      <c r="C946" s="60" t="s">
        <v>17997</v>
      </c>
      <c r="D946" s="60" t="s">
        <v>10274</v>
      </c>
      <c r="E946" s="60">
        <v>9</v>
      </c>
      <c r="F946" s="60" t="s">
        <v>17815</v>
      </c>
      <c r="G946" s="60" t="s">
        <v>17890</v>
      </c>
      <c r="H946" s="60" t="s">
        <v>17971</v>
      </c>
      <c r="I946" s="60" t="s">
        <v>1938</v>
      </c>
      <c r="J946" s="60" t="s">
        <v>17958</v>
      </c>
      <c r="K946" s="60" t="s">
        <v>9819</v>
      </c>
      <c r="L946" s="60" t="s">
        <v>17980</v>
      </c>
      <c r="M946" s="60">
        <v>33.82045274</v>
      </c>
      <c r="N946" s="60">
        <v>35.881872250000001</v>
      </c>
      <c r="BZ946" s="8" t="s">
        <v>17948</v>
      </c>
      <c r="CE946" s="8" t="s">
        <v>17801</v>
      </c>
      <c r="UA946" s="8">
        <f t="array" ref="UA946">SUM(LEN($O946:$PX946))-SUM(LEN(SUBSTITUTE(UPPER($O946:$PX946),"R","")))</f>
        <v>2</v>
      </c>
      <c r="UB946" s="8">
        <f t="array" ref="UB946">SUM(LEN($O946:$PX946))-SUM(LEN(SUBSTITUTE(UPPER($O946:$PX946),"A","")))</f>
        <v>0</v>
      </c>
      <c r="UC946" s="8">
        <f t="array" ref="UC946">SUM(LEN($O946:$PX946))-SUM(LEN(SUBSTITUTE(UPPER($O946:$PX946),"P","")))</f>
        <v>1</v>
      </c>
      <c r="UG946" s="8">
        <f t="shared" si="77"/>
        <v>3</v>
      </c>
      <c r="UH946" s="8">
        <f t="shared" si="78"/>
        <v>0</v>
      </c>
      <c r="UI946" s="8">
        <f t="shared" si="79"/>
        <v>1</v>
      </c>
      <c r="UJ946" s="8">
        <f t="shared" si="80"/>
        <v>0</v>
      </c>
      <c r="UK946" s="8">
        <f t="shared" si="81"/>
        <v>0</v>
      </c>
      <c r="UN946" s="8">
        <f t="array" aca="1" ref="UN946" ca="1">SUM(IF($O$5:$PX$5&gt;=$UN$5,IF($O$5:$PX$5&lt;$UO$5,LEN($O946:$PX946)-LEN(SUBSTITUTE(UPPER($O946:$PX946),"R","")))))</f>
        <v>0</v>
      </c>
      <c r="UO946" s="8">
        <f t="array" aca="1" ref="UO946" ca="1">SUM(IF($O$5:$PX$5&gt;=$UN$5,IF($O$5:$PX$5&lt;$UO$5,LEN($O946:$PX946)-LEN(SUBSTITUTE(UPPER($O946:$PX946),"A","")))))</f>
        <v>0</v>
      </c>
      <c r="UP946" s="8">
        <f t="array" aca="1" ref="UP946" ca="1">SUM(IF($O$5:$PX$5&gt;=$UN$5,IF($O$5:$PX$5&lt;$UO$5,LEN($O946:$PX946)-LEN(SUBSTITUTE(UPPER($O946:$PX946),"P","")))))</f>
        <v>0</v>
      </c>
    </row>
    <row r="947" spans="2:562" x14ac:dyDescent="0.25">
      <c r="B947" s="60">
        <v>942</v>
      </c>
      <c r="C947" s="60" t="s">
        <v>17997</v>
      </c>
      <c r="D947" s="60" t="s">
        <v>10274</v>
      </c>
      <c r="E947" s="60">
        <v>11</v>
      </c>
      <c r="F947" s="60" t="s">
        <v>17815</v>
      </c>
      <c r="G947" s="60" t="s">
        <v>17890</v>
      </c>
      <c r="H947" s="60" t="s">
        <v>17971</v>
      </c>
      <c r="I947" s="60" t="s">
        <v>1938</v>
      </c>
      <c r="J947" s="60" t="s">
        <v>17958</v>
      </c>
      <c r="K947" s="60" t="s">
        <v>17981</v>
      </c>
      <c r="L947" s="60" t="s">
        <v>17980</v>
      </c>
      <c r="M947" s="60" t="e">
        <v>#N/A</v>
      </c>
      <c r="N947" s="60" t="e">
        <v>#N/A</v>
      </c>
      <c r="BX947" s="8" t="s">
        <v>17801</v>
      </c>
      <c r="BY947" s="8" t="s">
        <v>17801</v>
      </c>
      <c r="BZ947" s="8" t="s">
        <v>17948</v>
      </c>
      <c r="CE947" s="8" t="s">
        <v>17801</v>
      </c>
      <c r="UA947" s="8">
        <f t="array" ref="UA947">SUM(LEN($O947:$PX947))-SUM(LEN(SUBSTITUTE(UPPER($O947:$PX947),"R","")))</f>
        <v>4</v>
      </c>
      <c r="UB947" s="8">
        <f t="array" ref="UB947">SUM(LEN($O947:$PX947))-SUM(LEN(SUBSTITUTE(UPPER($O947:$PX947),"A","")))</f>
        <v>0</v>
      </c>
      <c r="UC947" s="8">
        <f t="array" ref="UC947">SUM(LEN($O947:$PX947))-SUM(LEN(SUBSTITUTE(UPPER($O947:$PX947),"P","")))</f>
        <v>1</v>
      </c>
      <c r="UG947" s="8">
        <f t="shared" si="77"/>
        <v>5</v>
      </c>
      <c r="UH947" s="8">
        <f t="shared" si="78"/>
        <v>0</v>
      </c>
      <c r="UI947" s="8">
        <f t="shared" si="79"/>
        <v>1</v>
      </c>
      <c r="UJ947" s="8">
        <f t="shared" si="80"/>
        <v>0</v>
      </c>
      <c r="UK947" s="8">
        <f t="shared" si="81"/>
        <v>0</v>
      </c>
      <c r="UN947" s="8">
        <f t="array" aca="1" ref="UN947" ca="1">SUM(IF($O$5:$PX$5&gt;=$UN$5,IF($O$5:$PX$5&lt;$UO$5,LEN($O947:$PX947)-LEN(SUBSTITUTE(UPPER($O947:$PX947),"R","")))))</f>
        <v>0</v>
      </c>
      <c r="UO947" s="8">
        <f t="array" aca="1" ref="UO947" ca="1">SUM(IF($O$5:$PX$5&gt;=$UN$5,IF($O$5:$PX$5&lt;$UO$5,LEN($O947:$PX947)-LEN(SUBSTITUTE(UPPER($O947:$PX947),"A","")))))</f>
        <v>0</v>
      </c>
      <c r="UP947" s="8">
        <f t="array" aca="1" ref="UP947" ca="1">SUM(IF($O$5:$PX$5&gt;=$UN$5,IF($O$5:$PX$5&lt;$UO$5,LEN($O947:$PX947)-LEN(SUBSTITUTE(UPPER($O947:$PX947),"P","")))))</f>
        <v>0</v>
      </c>
    </row>
    <row r="948" spans="2:562" x14ac:dyDescent="0.25">
      <c r="B948" s="60">
        <v>943</v>
      </c>
      <c r="C948" s="60" t="s">
        <v>17997</v>
      </c>
      <c r="D948" s="60" t="s">
        <v>10274</v>
      </c>
      <c r="E948" s="60">
        <v>10</v>
      </c>
      <c r="F948" s="60" t="s">
        <v>17815</v>
      </c>
      <c r="G948" s="60" t="s">
        <v>17890</v>
      </c>
      <c r="H948" s="60" t="s">
        <v>17971</v>
      </c>
      <c r="I948" s="60" t="s">
        <v>1938</v>
      </c>
      <c r="J948" s="60" t="s">
        <v>17958</v>
      </c>
      <c r="K948" s="60" t="s">
        <v>17986</v>
      </c>
      <c r="L948" s="60" t="s">
        <v>17980</v>
      </c>
      <c r="M948" s="60" t="e">
        <v>#N/A</v>
      </c>
      <c r="N948" s="60" t="e">
        <v>#N/A</v>
      </c>
      <c r="BX948" s="8" t="s">
        <v>17801</v>
      </c>
      <c r="BY948" s="8" t="s">
        <v>17801</v>
      </c>
      <c r="BZ948" s="8" t="s">
        <v>17948</v>
      </c>
      <c r="CE948" s="8" t="s">
        <v>17801</v>
      </c>
      <c r="CF948" s="8" t="s">
        <v>17801</v>
      </c>
      <c r="CG948" s="8" t="s">
        <v>17948</v>
      </c>
      <c r="CL948" s="8" t="s">
        <v>17801</v>
      </c>
      <c r="UA948" s="8">
        <f t="array" ref="UA948">SUM(LEN($O948:$PX948))-SUM(LEN(SUBSTITUTE(UPPER($O948:$PX948),"R","")))</f>
        <v>7</v>
      </c>
      <c r="UB948" s="8">
        <f t="array" ref="UB948">SUM(LEN($O948:$PX948))-SUM(LEN(SUBSTITUTE(UPPER($O948:$PX948),"A","")))</f>
        <v>0</v>
      </c>
      <c r="UC948" s="8">
        <f t="array" ref="UC948">SUM(LEN($O948:$PX948))-SUM(LEN(SUBSTITUTE(UPPER($O948:$PX948),"P","")))</f>
        <v>2</v>
      </c>
      <c r="UG948" s="8">
        <f t="shared" si="77"/>
        <v>9</v>
      </c>
      <c r="UH948" s="8">
        <f t="shared" si="78"/>
        <v>0</v>
      </c>
      <c r="UI948" s="8">
        <f t="shared" si="79"/>
        <v>1</v>
      </c>
      <c r="UJ948" s="8">
        <f t="shared" si="80"/>
        <v>0</v>
      </c>
      <c r="UK948" s="8">
        <f t="shared" si="81"/>
        <v>0</v>
      </c>
      <c r="UN948" s="8">
        <f t="array" aca="1" ref="UN948" ca="1">SUM(IF($O$5:$PX$5&gt;=$UN$5,IF($O$5:$PX$5&lt;$UO$5,LEN($O948:$PX948)-LEN(SUBSTITUTE(UPPER($O948:$PX948),"R","")))))</f>
        <v>0</v>
      </c>
      <c r="UO948" s="8">
        <f t="array" aca="1" ref="UO948" ca="1">SUM(IF($O$5:$PX$5&gt;=$UN$5,IF($O$5:$PX$5&lt;$UO$5,LEN($O948:$PX948)-LEN(SUBSTITUTE(UPPER($O948:$PX948),"A","")))))</f>
        <v>0</v>
      </c>
      <c r="UP948" s="8">
        <f t="array" aca="1" ref="UP948" ca="1">SUM(IF($O$5:$PX$5&gt;=$UN$5,IF($O$5:$PX$5&lt;$UO$5,LEN($O948:$PX948)-LEN(SUBSTITUTE(UPPER($O948:$PX948),"P","")))))</f>
        <v>0</v>
      </c>
    </row>
    <row r="949" spans="2:562" x14ac:dyDescent="0.25">
      <c r="B949" s="60">
        <v>944</v>
      </c>
      <c r="C949" s="60" t="s">
        <v>17997</v>
      </c>
      <c r="D949" s="60" t="s">
        <v>10274</v>
      </c>
      <c r="E949" s="60">
        <v>10</v>
      </c>
      <c r="F949" s="60" t="s">
        <v>17815</v>
      </c>
      <c r="G949" s="60" t="s">
        <v>17890</v>
      </c>
      <c r="H949" s="60" t="s">
        <v>17971</v>
      </c>
      <c r="I949" s="60" t="s">
        <v>1938</v>
      </c>
      <c r="J949" s="60" t="s">
        <v>17958</v>
      </c>
      <c r="K949" s="60" t="s">
        <v>9819</v>
      </c>
      <c r="L949" s="60" t="s">
        <v>17980</v>
      </c>
      <c r="M949" s="60">
        <v>33.82045274</v>
      </c>
      <c r="N949" s="60">
        <v>35.881872250000001</v>
      </c>
      <c r="BX949" s="8" t="s">
        <v>17801</v>
      </c>
      <c r="BY949" s="8" t="s">
        <v>17801</v>
      </c>
      <c r="CE949" s="8" t="s">
        <v>17801</v>
      </c>
      <c r="CF949" s="8" t="s">
        <v>17801</v>
      </c>
      <c r="CG949" s="8" t="s">
        <v>17948</v>
      </c>
      <c r="CL949" s="8" t="s">
        <v>17801</v>
      </c>
      <c r="UA949" s="8">
        <f t="array" ref="UA949">SUM(LEN($O949:$PX949))-SUM(LEN(SUBSTITUTE(UPPER($O949:$PX949),"R","")))</f>
        <v>6</v>
      </c>
      <c r="UB949" s="8">
        <f t="array" ref="UB949">SUM(LEN($O949:$PX949))-SUM(LEN(SUBSTITUTE(UPPER($O949:$PX949),"A","")))</f>
        <v>0</v>
      </c>
      <c r="UC949" s="8">
        <f t="array" ref="UC949">SUM(LEN($O949:$PX949))-SUM(LEN(SUBSTITUTE(UPPER($O949:$PX949),"P","")))</f>
        <v>1</v>
      </c>
      <c r="UG949" s="8">
        <f t="shared" si="77"/>
        <v>7</v>
      </c>
      <c r="UH949" s="8">
        <f t="shared" si="78"/>
        <v>0</v>
      </c>
      <c r="UI949" s="8">
        <f t="shared" si="79"/>
        <v>1</v>
      </c>
      <c r="UJ949" s="8">
        <f t="shared" si="80"/>
        <v>0</v>
      </c>
      <c r="UK949" s="8">
        <f t="shared" si="81"/>
        <v>0</v>
      </c>
      <c r="UN949" s="8">
        <f t="array" aca="1" ref="UN949" ca="1">SUM(IF($O$5:$PX$5&gt;=$UN$5,IF($O$5:$PX$5&lt;$UO$5,LEN($O949:$PX949)-LEN(SUBSTITUTE(UPPER($O949:$PX949),"R","")))))</f>
        <v>0</v>
      </c>
      <c r="UO949" s="8">
        <f t="array" aca="1" ref="UO949" ca="1">SUM(IF($O$5:$PX$5&gt;=$UN$5,IF($O$5:$PX$5&lt;$UO$5,LEN($O949:$PX949)-LEN(SUBSTITUTE(UPPER($O949:$PX949),"A","")))))</f>
        <v>0</v>
      </c>
      <c r="UP949" s="8">
        <f t="array" aca="1" ref="UP949" ca="1">SUM(IF($O$5:$PX$5&gt;=$UN$5,IF($O$5:$PX$5&lt;$UO$5,LEN($O949:$PX949)-LEN(SUBSTITUTE(UPPER($O949:$PX949),"P","")))))</f>
        <v>0</v>
      </c>
    </row>
    <row r="950" spans="2:562" x14ac:dyDescent="0.25">
      <c r="B950" s="60">
        <v>945</v>
      </c>
      <c r="C950" s="60" t="s">
        <v>17997</v>
      </c>
      <c r="D950" s="60" t="s">
        <v>10274</v>
      </c>
      <c r="E950" s="60">
        <v>10</v>
      </c>
      <c r="F950" s="60" t="s">
        <v>17842</v>
      </c>
      <c r="G950" s="60" t="s">
        <v>17890</v>
      </c>
      <c r="H950" s="60" t="s">
        <v>17971</v>
      </c>
      <c r="I950" s="60" t="s">
        <v>1938</v>
      </c>
      <c r="J950" s="60" t="s">
        <v>17958</v>
      </c>
      <c r="K950" s="60" t="s">
        <v>17986</v>
      </c>
      <c r="L950" s="60" t="s">
        <v>17980</v>
      </c>
      <c r="M950" s="60" t="e">
        <v>#N/A</v>
      </c>
      <c r="N950" s="60" t="e">
        <v>#N/A</v>
      </c>
      <c r="BX950" s="8" t="s">
        <v>17801</v>
      </c>
      <c r="BY950" s="8" t="s">
        <v>17801</v>
      </c>
      <c r="CF950" s="8" t="s">
        <v>17801</v>
      </c>
      <c r="CG950" s="8" t="s">
        <v>17948</v>
      </c>
      <c r="CL950" s="8" t="s">
        <v>17801</v>
      </c>
      <c r="UA950" s="8">
        <f t="array" ref="UA950">SUM(LEN($O950:$PX950))-SUM(LEN(SUBSTITUTE(UPPER($O950:$PX950),"R","")))</f>
        <v>5</v>
      </c>
      <c r="UB950" s="8">
        <f t="array" ref="UB950">SUM(LEN($O950:$PX950))-SUM(LEN(SUBSTITUTE(UPPER($O950:$PX950),"A","")))</f>
        <v>0</v>
      </c>
      <c r="UC950" s="8">
        <f t="array" ref="UC950">SUM(LEN($O950:$PX950))-SUM(LEN(SUBSTITUTE(UPPER($O950:$PX950),"P","")))</f>
        <v>1</v>
      </c>
      <c r="UG950" s="8">
        <f t="shared" si="77"/>
        <v>6</v>
      </c>
      <c r="UH950" s="8">
        <f t="shared" si="78"/>
        <v>0</v>
      </c>
      <c r="UI950" s="8">
        <f t="shared" si="79"/>
        <v>1</v>
      </c>
      <c r="UJ950" s="8">
        <f t="shared" si="80"/>
        <v>0</v>
      </c>
      <c r="UK950" s="8">
        <f t="shared" si="81"/>
        <v>0</v>
      </c>
      <c r="UN950" s="8">
        <f t="array" aca="1" ref="UN950" ca="1">SUM(IF($O$5:$PX$5&gt;=$UN$5,IF($O$5:$PX$5&lt;$UO$5,LEN($O950:$PX950)-LEN(SUBSTITUTE(UPPER($O950:$PX950),"R","")))))</f>
        <v>0</v>
      </c>
      <c r="UO950" s="8">
        <f t="array" aca="1" ref="UO950" ca="1">SUM(IF($O$5:$PX$5&gt;=$UN$5,IF($O$5:$PX$5&lt;$UO$5,LEN($O950:$PX950)-LEN(SUBSTITUTE(UPPER($O950:$PX950),"A","")))))</f>
        <v>0</v>
      </c>
      <c r="UP950" s="8">
        <f t="array" aca="1" ref="UP950" ca="1">SUM(IF($O$5:$PX$5&gt;=$UN$5,IF($O$5:$PX$5&lt;$UO$5,LEN($O950:$PX950)-LEN(SUBSTITUTE(UPPER($O950:$PX950),"P","")))))</f>
        <v>0</v>
      </c>
    </row>
    <row r="951" spans="2:562" x14ac:dyDescent="0.25">
      <c r="B951" s="60">
        <v>946</v>
      </c>
      <c r="C951" s="60" t="s">
        <v>17997</v>
      </c>
      <c r="D951" s="60" t="s">
        <v>10273</v>
      </c>
      <c r="E951" s="60">
        <v>10</v>
      </c>
      <c r="F951" s="60" t="s">
        <v>17842</v>
      </c>
      <c r="G951" s="60" t="s">
        <v>17890</v>
      </c>
      <c r="H951" s="60" t="s">
        <v>17924</v>
      </c>
      <c r="I951" s="60" t="s">
        <v>1938</v>
      </c>
      <c r="J951" s="60" t="s">
        <v>17958</v>
      </c>
      <c r="K951" s="60" t="s">
        <v>17985</v>
      </c>
      <c r="L951" s="60" t="s">
        <v>17980</v>
      </c>
      <c r="M951" s="60" t="e">
        <v>#N/A</v>
      </c>
      <c r="N951" s="60" t="e">
        <v>#N/A</v>
      </c>
      <c r="BY951" s="8" t="s">
        <v>17801</v>
      </c>
      <c r="BZ951" s="8" t="s">
        <v>17948</v>
      </c>
      <c r="CE951" s="8" t="s">
        <v>17801</v>
      </c>
      <c r="CF951" s="8" t="s">
        <v>17801</v>
      </c>
      <c r="CG951" s="8" t="s">
        <v>17948</v>
      </c>
      <c r="CL951" s="8" t="s">
        <v>17801</v>
      </c>
      <c r="UA951" s="8">
        <f t="array" ref="UA951">SUM(LEN($O951:$PX951))-SUM(LEN(SUBSTITUTE(UPPER($O951:$PX951),"R","")))</f>
        <v>6</v>
      </c>
      <c r="UB951" s="8">
        <f t="array" ref="UB951">SUM(LEN($O951:$PX951))-SUM(LEN(SUBSTITUTE(UPPER($O951:$PX951),"A","")))</f>
        <v>0</v>
      </c>
      <c r="UC951" s="8">
        <f t="array" ref="UC951">SUM(LEN($O951:$PX951))-SUM(LEN(SUBSTITUTE(UPPER($O951:$PX951),"P","")))</f>
        <v>2</v>
      </c>
      <c r="UG951" s="8">
        <f t="shared" si="77"/>
        <v>8</v>
      </c>
      <c r="UH951" s="8">
        <f t="shared" si="78"/>
        <v>0</v>
      </c>
      <c r="UI951" s="8">
        <f t="shared" si="79"/>
        <v>1</v>
      </c>
      <c r="UJ951" s="8">
        <f t="shared" si="80"/>
        <v>0</v>
      </c>
      <c r="UK951" s="8">
        <f t="shared" si="81"/>
        <v>0</v>
      </c>
      <c r="UN951" s="8">
        <f t="array" aca="1" ref="UN951" ca="1">SUM(IF($O$5:$PX$5&gt;=$UN$5,IF($O$5:$PX$5&lt;$UO$5,LEN($O951:$PX951)-LEN(SUBSTITUTE(UPPER($O951:$PX951),"R","")))))</f>
        <v>0</v>
      </c>
      <c r="UO951" s="8">
        <f t="array" aca="1" ref="UO951" ca="1">SUM(IF($O$5:$PX$5&gt;=$UN$5,IF($O$5:$PX$5&lt;$UO$5,LEN($O951:$PX951)-LEN(SUBSTITUTE(UPPER($O951:$PX951),"A","")))))</f>
        <v>0</v>
      </c>
      <c r="UP951" s="8">
        <f t="array" aca="1" ref="UP951" ca="1">SUM(IF($O$5:$PX$5&gt;=$UN$5,IF($O$5:$PX$5&lt;$UO$5,LEN($O951:$PX951)-LEN(SUBSTITUTE(UPPER($O951:$PX951),"P","")))))</f>
        <v>0</v>
      </c>
    </row>
    <row r="952" spans="2:562" x14ac:dyDescent="0.25">
      <c r="B952" s="60">
        <v>947</v>
      </c>
      <c r="C952" s="60" t="s">
        <v>17997</v>
      </c>
      <c r="D952" s="60" t="s">
        <v>10273</v>
      </c>
      <c r="E952" s="60">
        <v>10</v>
      </c>
      <c r="F952" s="60" t="s">
        <v>17842</v>
      </c>
      <c r="G952" s="60" t="s">
        <v>17890</v>
      </c>
      <c r="H952" s="60" t="s">
        <v>17924</v>
      </c>
      <c r="I952" s="60" t="s">
        <v>1938</v>
      </c>
      <c r="J952" s="60" t="s">
        <v>17958</v>
      </c>
      <c r="K952" s="60" t="s">
        <v>17983</v>
      </c>
      <c r="L952" s="60" t="s">
        <v>17980</v>
      </c>
      <c r="M952" s="60" t="e">
        <v>#N/A</v>
      </c>
      <c r="N952" s="60" t="e">
        <v>#N/A</v>
      </c>
      <c r="BX952" s="8" t="s">
        <v>17801</v>
      </c>
      <c r="BY952" s="8" t="s">
        <v>17801</v>
      </c>
      <c r="CF952" s="8" t="s">
        <v>17801</v>
      </c>
      <c r="CG952" s="8" t="s">
        <v>17948</v>
      </c>
      <c r="CL952" s="8" t="s">
        <v>17801</v>
      </c>
      <c r="UA952" s="8">
        <f t="array" ref="UA952">SUM(LEN($O952:$PX952))-SUM(LEN(SUBSTITUTE(UPPER($O952:$PX952),"R","")))</f>
        <v>5</v>
      </c>
      <c r="UB952" s="8">
        <f t="array" ref="UB952">SUM(LEN($O952:$PX952))-SUM(LEN(SUBSTITUTE(UPPER($O952:$PX952),"A","")))</f>
        <v>0</v>
      </c>
      <c r="UC952" s="8">
        <f t="array" ref="UC952">SUM(LEN($O952:$PX952))-SUM(LEN(SUBSTITUTE(UPPER($O952:$PX952),"P","")))</f>
        <v>1</v>
      </c>
      <c r="UG952" s="8">
        <f t="shared" si="77"/>
        <v>6</v>
      </c>
      <c r="UH952" s="8">
        <f t="shared" si="78"/>
        <v>0</v>
      </c>
      <c r="UI952" s="8">
        <f t="shared" si="79"/>
        <v>1</v>
      </c>
      <c r="UJ952" s="8">
        <f t="shared" si="80"/>
        <v>0</v>
      </c>
      <c r="UK952" s="8">
        <f t="shared" si="81"/>
        <v>0</v>
      </c>
      <c r="UN952" s="8">
        <f t="array" aca="1" ref="UN952" ca="1">SUM(IF($O$5:$PX$5&gt;=$UN$5,IF($O$5:$PX$5&lt;$UO$5,LEN($O952:$PX952)-LEN(SUBSTITUTE(UPPER($O952:$PX952),"R","")))))</f>
        <v>0</v>
      </c>
      <c r="UO952" s="8">
        <f t="array" aca="1" ref="UO952" ca="1">SUM(IF($O$5:$PX$5&gt;=$UN$5,IF($O$5:$PX$5&lt;$UO$5,LEN($O952:$PX952)-LEN(SUBSTITUTE(UPPER($O952:$PX952),"A","")))))</f>
        <v>0</v>
      </c>
      <c r="UP952" s="8">
        <f t="array" aca="1" ref="UP952" ca="1">SUM(IF($O$5:$PX$5&gt;=$UN$5,IF($O$5:$PX$5&lt;$UO$5,LEN($O952:$PX952)-LEN(SUBSTITUTE(UPPER($O952:$PX952),"P","")))))</f>
        <v>0</v>
      </c>
    </row>
    <row r="953" spans="2:562" x14ac:dyDescent="0.25">
      <c r="B953" s="60">
        <v>948</v>
      </c>
      <c r="C953" s="60" t="s">
        <v>17997</v>
      </c>
      <c r="D953" s="60" t="s">
        <v>10273</v>
      </c>
      <c r="E953" s="60">
        <v>12</v>
      </c>
      <c r="F953" s="60" t="s">
        <v>17842</v>
      </c>
      <c r="G953" s="60" t="s">
        <v>17891</v>
      </c>
      <c r="H953" s="60" t="s">
        <v>17924</v>
      </c>
      <c r="I953" s="60" t="s">
        <v>1938</v>
      </c>
      <c r="J953" s="60" t="s">
        <v>17958</v>
      </c>
      <c r="K953" s="60" t="s">
        <v>17983</v>
      </c>
      <c r="L953" s="60" t="s">
        <v>17980</v>
      </c>
      <c r="M953" s="60" t="e">
        <v>#N/A</v>
      </c>
      <c r="N953" s="60" t="e">
        <v>#N/A</v>
      </c>
      <c r="BX953" s="8" t="s">
        <v>17801</v>
      </c>
      <c r="BY953" s="8" t="s">
        <v>17801</v>
      </c>
      <c r="CE953" s="8" t="s">
        <v>17801</v>
      </c>
      <c r="CF953" s="8" t="s">
        <v>17801</v>
      </c>
      <c r="CG953" s="8" t="s">
        <v>17948</v>
      </c>
      <c r="CL953" s="8" t="s">
        <v>17801</v>
      </c>
      <c r="UA953" s="8">
        <f t="array" ref="UA953">SUM(LEN($O953:$PX953))-SUM(LEN(SUBSTITUTE(UPPER($O953:$PX953),"R","")))</f>
        <v>6</v>
      </c>
      <c r="UB953" s="8">
        <f t="array" ref="UB953">SUM(LEN($O953:$PX953))-SUM(LEN(SUBSTITUTE(UPPER($O953:$PX953),"A","")))</f>
        <v>0</v>
      </c>
      <c r="UC953" s="8">
        <f t="array" ref="UC953">SUM(LEN($O953:$PX953))-SUM(LEN(SUBSTITUTE(UPPER($O953:$PX953),"P","")))</f>
        <v>1</v>
      </c>
      <c r="UG953" s="8">
        <f t="shared" si="77"/>
        <v>7</v>
      </c>
      <c r="UH953" s="8">
        <f t="shared" si="78"/>
        <v>0</v>
      </c>
      <c r="UI953" s="8">
        <f t="shared" si="79"/>
        <v>1</v>
      </c>
      <c r="UJ953" s="8">
        <f t="shared" si="80"/>
        <v>0</v>
      </c>
      <c r="UK953" s="8">
        <f t="shared" si="81"/>
        <v>0</v>
      </c>
      <c r="UN953" s="8">
        <f t="array" aca="1" ref="UN953" ca="1">SUM(IF($O$5:$PX$5&gt;=$UN$5,IF($O$5:$PX$5&lt;$UO$5,LEN($O953:$PX953)-LEN(SUBSTITUTE(UPPER($O953:$PX953),"R","")))))</f>
        <v>0</v>
      </c>
      <c r="UO953" s="8">
        <f t="array" aca="1" ref="UO953" ca="1">SUM(IF($O$5:$PX$5&gt;=$UN$5,IF($O$5:$PX$5&lt;$UO$5,LEN($O953:$PX953)-LEN(SUBSTITUTE(UPPER($O953:$PX953),"A","")))))</f>
        <v>0</v>
      </c>
      <c r="UP953" s="8">
        <f t="array" aca="1" ref="UP953" ca="1">SUM(IF($O$5:$PX$5&gt;=$UN$5,IF($O$5:$PX$5&lt;$UO$5,LEN($O953:$PX953)-LEN(SUBSTITUTE(UPPER($O953:$PX953),"P","")))))</f>
        <v>0</v>
      </c>
    </row>
    <row r="954" spans="2:562" x14ac:dyDescent="0.25">
      <c r="B954" s="60">
        <v>949</v>
      </c>
      <c r="C954" s="60" t="s">
        <v>17997</v>
      </c>
      <c r="D954" s="60" t="s">
        <v>10273</v>
      </c>
      <c r="E954" s="60">
        <v>11</v>
      </c>
      <c r="F954" s="60" t="s">
        <v>17815</v>
      </c>
      <c r="G954" s="60" t="s">
        <v>17891</v>
      </c>
      <c r="H954" s="60" t="s">
        <v>17924</v>
      </c>
      <c r="I954" s="60" t="s">
        <v>1938</v>
      </c>
      <c r="J954" s="60" t="s">
        <v>17958</v>
      </c>
      <c r="K954" s="60" t="s">
        <v>9819</v>
      </c>
      <c r="L954" s="60" t="s">
        <v>17980</v>
      </c>
      <c r="M954" s="60">
        <v>33.82045274</v>
      </c>
      <c r="N954" s="60">
        <v>35.881872250000001</v>
      </c>
      <c r="BY954" s="8" t="s">
        <v>17801</v>
      </c>
      <c r="BZ954" s="8" t="s">
        <v>17948</v>
      </c>
      <c r="CE954" s="8" t="s">
        <v>17801</v>
      </c>
      <c r="CG954" s="8" t="s">
        <v>17948</v>
      </c>
      <c r="CL954" s="8" t="s">
        <v>17801</v>
      </c>
      <c r="UA954" s="8">
        <f t="array" ref="UA954">SUM(LEN($O954:$PX954))-SUM(LEN(SUBSTITUTE(UPPER($O954:$PX954),"R","")))</f>
        <v>5</v>
      </c>
      <c r="UB954" s="8">
        <f t="array" ref="UB954">SUM(LEN($O954:$PX954))-SUM(LEN(SUBSTITUTE(UPPER($O954:$PX954),"A","")))</f>
        <v>0</v>
      </c>
      <c r="UC954" s="8">
        <f t="array" ref="UC954">SUM(LEN($O954:$PX954))-SUM(LEN(SUBSTITUTE(UPPER($O954:$PX954),"P","")))</f>
        <v>2</v>
      </c>
      <c r="UG954" s="8">
        <f t="shared" si="77"/>
        <v>7</v>
      </c>
      <c r="UH954" s="8">
        <f t="shared" si="78"/>
        <v>0</v>
      </c>
      <c r="UI954" s="8">
        <f t="shared" si="79"/>
        <v>1</v>
      </c>
      <c r="UJ954" s="8">
        <f t="shared" si="80"/>
        <v>0</v>
      </c>
      <c r="UK954" s="8">
        <f t="shared" si="81"/>
        <v>0</v>
      </c>
      <c r="UN954" s="8">
        <f t="array" aca="1" ref="UN954" ca="1">SUM(IF($O$5:$PX$5&gt;=$UN$5,IF($O$5:$PX$5&lt;$UO$5,LEN($O954:$PX954)-LEN(SUBSTITUTE(UPPER($O954:$PX954),"R","")))))</f>
        <v>0</v>
      </c>
      <c r="UO954" s="8">
        <f t="array" aca="1" ref="UO954" ca="1">SUM(IF($O$5:$PX$5&gt;=$UN$5,IF($O$5:$PX$5&lt;$UO$5,LEN($O954:$PX954)-LEN(SUBSTITUTE(UPPER($O954:$PX954),"A","")))))</f>
        <v>0</v>
      </c>
      <c r="UP954" s="8">
        <f t="array" aca="1" ref="UP954" ca="1">SUM(IF($O$5:$PX$5&gt;=$UN$5,IF($O$5:$PX$5&lt;$UO$5,LEN($O954:$PX954)-LEN(SUBSTITUTE(UPPER($O954:$PX954),"P","")))))</f>
        <v>0</v>
      </c>
    </row>
    <row r="955" spans="2:562" x14ac:dyDescent="0.25">
      <c r="B955" s="60">
        <v>950</v>
      </c>
      <c r="C955" s="60" t="s">
        <v>17997</v>
      </c>
      <c r="D955" s="60" t="s">
        <v>10274</v>
      </c>
      <c r="E955" s="60">
        <v>11</v>
      </c>
      <c r="F955" s="60" t="s">
        <v>17842</v>
      </c>
      <c r="G955" s="60" t="s">
        <v>17891</v>
      </c>
      <c r="H955" s="60" t="s">
        <v>17971</v>
      </c>
      <c r="I955" s="60" t="s">
        <v>1938</v>
      </c>
      <c r="J955" s="60" t="s">
        <v>17958</v>
      </c>
      <c r="K955" s="60" t="s">
        <v>17988</v>
      </c>
      <c r="L955" s="60" t="s">
        <v>17980</v>
      </c>
      <c r="M955" s="60" t="e">
        <v>#N/A</v>
      </c>
      <c r="N955" s="60" t="e">
        <v>#N/A</v>
      </c>
      <c r="BX955" s="8" t="s">
        <v>17801</v>
      </c>
      <c r="BY955" s="8" t="s">
        <v>17801</v>
      </c>
      <c r="BZ955" s="8" t="s">
        <v>17948</v>
      </c>
      <c r="CF955" s="8" t="s">
        <v>17801</v>
      </c>
      <c r="CG955" s="8" t="s">
        <v>17948</v>
      </c>
      <c r="CL955" s="8" t="s">
        <v>17801</v>
      </c>
      <c r="UA955" s="8">
        <f t="array" ref="UA955">SUM(LEN($O955:$PX955))-SUM(LEN(SUBSTITUTE(UPPER($O955:$PX955),"R","")))</f>
        <v>6</v>
      </c>
      <c r="UB955" s="8">
        <f t="array" ref="UB955">SUM(LEN($O955:$PX955))-SUM(LEN(SUBSTITUTE(UPPER($O955:$PX955),"A","")))</f>
        <v>0</v>
      </c>
      <c r="UC955" s="8">
        <f t="array" ref="UC955">SUM(LEN($O955:$PX955))-SUM(LEN(SUBSTITUTE(UPPER($O955:$PX955),"P","")))</f>
        <v>2</v>
      </c>
      <c r="UG955" s="8">
        <f t="shared" si="77"/>
        <v>8</v>
      </c>
      <c r="UH955" s="8">
        <f t="shared" si="78"/>
        <v>0</v>
      </c>
      <c r="UI955" s="8">
        <f t="shared" si="79"/>
        <v>1</v>
      </c>
      <c r="UJ955" s="8">
        <f t="shared" si="80"/>
        <v>0</v>
      </c>
      <c r="UK955" s="8">
        <f t="shared" si="81"/>
        <v>0</v>
      </c>
      <c r="UN955" s="8">
        <f t="array" aca="1" ref="UN955" ca="1">SUM(IF($O$5:$PX$5&gt;=$UN$5,IF($O$5:$PX$5&lt;$UO$5,LEN($O955:$PX955)-LEN(SUBSTITUTE(UPPER($O955:$PX955),"R","")))))</f>
        <v>0</v>
      </c>
      <c r="UO955" s="8">
        <f t="array" aca="1" ref="UO955" ca="1">SUM(IF($O$5:$PX$5&gt;=$UN$5,IF($O$5:$PX$5&lt;$UO$5,LEN($O955:$PX955)-LEN(SUBSTITUTE(UPPER($O955:$PX955),"A","")))))</f>
        <v>0</v>
      </c>
      <c r="UP955" s="8">
        <f t="array" aca="1" ref="UP955" ca="1">SUM(IF($O$5:$PX$5&gt;=$UN$5,IF($O$5:$PX$5&lt;$UO$5,LEN($O955:$PX955)-LEN(SUBSTITUTE(UPPER($O955:$PX955),"P","")))))</f>
        <v>0</v>
      </c>
    </row>
    <row r="956" spans="2:562" x14ac:dyDescent="0.25">
      <c r="B956" s="60">
        <v>951</v>
      </c>
      <c r="C956" s="60" t="s">
        <v>17997</v>
      </c>
      <c r="D956" s="60" t="s">
        <v>10274</v>
      </c>
      <c r="E956" s="60">
        <v>12</v>
      </c>
      <c r="F956" s="60" t="s">
        <v>17815</v>
      </c>
      <c r="G956" s="60" t="s">
        <v>17891</v>
      </c>
      <c r="H956" s="60" t="s">
        <v>17923</v>
      </c>
      <c r="I956" s="60" t="s">
        <v>1938</v>
      </c>
      <c r="J956" s="60" t="s">
        <v>17958</v>
      </c>
      <c r="K956" s="60" t="s">
        <v>17989</v>
      </c>
      <c r="L956" s="60" t="s">
        <v>17980</v>
      </c>
      <c r="M956" s="60" t="e">
        <v>#N/A</v>
      </c>
      <c r="N956" s="60" t="e">
        <v>#N/A</v>
      </c>
      <c r="BZ956" s="8" t="s">
        <v>17948</v>
      </c>
      <c r="UA956" s="8">
        <f t="array" ref="UA956">SUM(LEN($O956:$PX956))-SUM(LEN(SUBSTITUTE(UPPER($O956:$PX956),"R","")))</f>
        <v>1</v>
      </c>
      <c r="UB956" s="8">
        <f t="array" ref="UB956">SUM(LEN($O956:$PX956))-SUM(LEN(SUBSTITUTE(UPPER($O956:$PX956),"A","")))</f>
        <v>0</v>
      </c>
      <c r="UC956" s="8">
        <f t="array" ref="UC956">SUM(LEN($O956:$PX956))-SUM(LEN(SUBSTITUTE(UPPER($O956:$PX956),"P","")))</f>
        <v>1</v>
      </c>
      <c r="UG956" s="8">
        <f t="shared" si="77"/>
        <v>2</v>
      </c>
      <c r="UH956" s="8">
        <f t="shared" si="78"/>
        <v>0</v>
      </c>
      <c r="UI956" s="8">
        <f t="shared" si="79"/>
        <v>1</v>
      </c>
      <c r="UJ956" s="8">
        <f t="shared" si="80"/>
        <v>0</v>
      </c>
      <c r="UK956" s="8">
        <f t="shared" si="81"/>
        <v>0</v>
      </c>
      <c r="UN956" s="8">
        <f t="array" aca="1" ref="UN956" ca="1">SUM(IF($O$5:$PX$5&gt;=$UN$5,IF($O$5:$PX$5&lt;$UO$5,LEN($O956:$PX956)-LEN(SUBSTITUTE(UPPER($O956:$PX956),"R","")))))</f>
        <v>0</v>
      </c>
      <c r="UO956" s="8">
        <f t="array" aca="1" ref="UO956" ca="1">SUM(IF($O$5:$PX$5&gt;=$UN$5,IF($O$5:$PX$5&lt;$UO$5,LEN($O956:$PX956)-LEN(SUBSTITUTE(UPPER($O956:$PX956),"A","")))))</f>
        <v>0</v>
      </c>
      <c r="UP956" s="8">
        <f t="array" aca="1" ref="UP956" ca="1">SUM(IF($O$5:$PX$5&gt;=$UN$5,IF($O$5:$PX$5&lt;$UO$5,LEN($O956:$PX956)-LEN(SUBSTITUTE(UPPER($O956:$PX956),"P","")))))</f>
        <v>0</v>
      </c>
    </row>
    <row r="957" spans="2:562" x14ac:dyDescent="0.25">
      <c r="B957" s="60">
        <v>952</v>
      </c>
      <c r="C957" s="60" t="s">
        <v>17997</v>
      </c>
      <c r="D957" s="60" t="s">
        <v>10274</v>
      </c>
      <c r="E957" s="60">
        <v>11</v>
      </c>
      <c r="F957" s="60" t="s">
        <v>17815</v>
      </c>
      <c r="G957" s="60" t="s">
        <v>17891</v>
      </c>
      <c r="H957" s="60" t="s">
        <v>17923</v>
      </c>
      <c r="I957" s="60" t="s">
        <v>1938</v>
      </c>
      <c r="J957" s="60" t="s">
        <v>17958</v>
      </c>
      <c r="K957" s="60" t="s">
        <v>9819</v>
      </c>
      <c r="L957" s="60" t="s">
        <v>17980</v>
      </c>
      <c r="M957" s="60">
        <v>33.82045274</v>
      </c>
      <c r="N957" s="60">
        <v>35.881872250000001</v>
      </c>
      <c r="BX957" s="8" t="s">
        <v>17801</v>
      </c>
      <c r="BY957" s="8" t="s">
        <v>17801</v>
      </c>
      <c r="BZ957" s="8" t="s">
        <v>17948</v>
      </c>
      <c r="CE957" s="8" t="s">
        <v>17801</v>
      </c>
      <c r="CF957" s="8" t="s">
        <v>17801</v>
      </c>
      <c r="CG957" s="8" t="s">
        <v>17948</v>
      </c>
      <c r="CL957" s="8" t="s">
        <v>17801</v>
      </c>
      <c r="UA957" s="8">
        <f t="array" ref="UA957">SUM(LEN($O957:$PX957))-SUM(LEN(SUBSTITUTE(UPPER($O957:$PX957),"R","")))</f>
        <v>7</v>
      </c>
      <c r="UB957" s="8">
        <f t="array" ref="UB957">SUM(LEN($O957:$PX957))-SUM(LEN(SUBSTITUTE(UPPER($O957:$PX957),"A","")))</f>
        <v>0</v>
      </c>
      <c r="UC957" s="8">
        <f t="array" ref="UC957">SUM(LEN($O957:$PX957))-SUM(LEN(SUBSTITUTE(UPPER($O957:$PX957),"P","")))</f>
        <v>2</v>
      </c>
      <c r="UG957" s="8">
        <f t="shared" si="77"/>
        <v>9</v>
      </c>
      <c r="UH957" s="8">
        <f t="shared" si="78"/>
        <v>0</v>
      </c>
      <c r="UI957" s="8">
        <f t="shared" si="79"/>
        <v>1</v>
      </c>
      <c r="UJ957" s="8">
        <f t="shared" si="80"/>
        <v>0</v>
      </c>
      <c r="UK957" s="8">
        <f t="shared" si="81"/>
        <v>0</v>
      </c>
      <c r="UN957" s="8">
        <f t="array" aca="1" ref="UN957" ca="1">SUM(IF($O$5:$PX$5&gt;=$UN$5,IF($O$5:$PX$5&lt;$UO$5,LEN($O957:$PX957)-LEN(SUBSTITUTE(UPPER($O957:$PX957),"R","")))))</f>
        <v>0</v>
      </c>
      <c r="UO957" s="8">
        <f t="array" aca="1" ref="UO957" ca="1">SUM(IF($O$5:$PX$5&gt;=$UN$5,IF($O$5:$PX$5&lt;$UO$5,LEN($O957:$PX957)-LEN(SUBSTITUTE(UPPER($O957:$PX957),"A","")))))</f>
        <v>0</v>
      </c>
      <c r="UP957" s="8">
        <f t="array" aca="1" ref="UP957" ca="1">SUM(IF($O$5:$PX$5&gt;=$UN$5,IF($O$5:$PX$5&lt;$UO$5,LEN($O957:$PX957)-LEN(SUBSTITUTE(UPPER($O957:$PX957),"P","")))))</f>
        <v>0</v>
      </c>
    </row>
    <row r="958" spans="2:562" x14ac:dyDescent="0.25">
      <c r="B958" s="60">
        <v>953</v>
      </c>
      <c r="C958" s="60" t="s">
        <v>17997</v>
      </c>
      <c r="D958" s="60" t="s">
        <v>10273</v>
      </c>
      <c r="E958" s="60">
        <v>13</v>
      </c>
      <c r="F958" s="60" t="s">
        <v>17842</v>
      </c>
      <c r="G958" s="60" t="s">
        <v>17892</v>
      </c>
      <c r="H958" s="60" t="s">
        <v>17924</v>
      </c>
      <c r="I958" s="60" t="s">
        <v>1938</v>
      </c>
      <c r="J958" s="60" t="s">
        <v>17958</v>
      </c>
      <c r="K958" s="60" t="s">
        <v>17996</v>
      </c>
      <c r="L958" s="60" t="s">
        <v>17980</v>
      </c>
      <c r="M958" s="60" t="e">
        <v>#N/A</v>
      </c>
      <c r="N958" s="60" t="e">
        <v>#N/A</v>
      </c>
      <c r="BX958" s="8" t="s">
        <v>17801</v>
      </c>
      <c r="BY958" s="8" t="s">
        <v>17801</v>
      </c>
      <c r="BZ958" s="8" t="s">
        <v>17948</v>
      </c>
      <c r="CF958" s="8" t="s">
        <v>17801</v>
      </c>
      <c r="CG958" s="8" t="s">
        <v>17948</v>
      </c>
      <c r="UA958" s="8">
        <f t="array" ref="UA958">SUM(LEN($O958:$PX958))-SUM(LEN(SUBSTITUTE(UPPER($O958:$PX958),"R","")))</f>
        <v>5</v>
      </c>
      <c r="UB958" s="8">
        <f t="array" ref="UB958">SUM(LEN($O958:$PX958))-SUM(LEN(SUBSTITUTE(UPPER($O958:$PX958),"A","")))</f>
        <v>0</v>
      </c>
      <c r="UC958" s="8">
        <f t="array" ref="UC958">SUM(LEN($O958:$PX958))-SUM(LEN(SUBSTITUTE(UPPER($O958:$PX958),"P","")))</f>
        <v>2</v>
      </c>
      <c r="UG958" s="8">
        <f t="shared" si="77"/>
        <v>7</v>
      </c>
      <c r="UH958" s="8">
        <f t="shared" si="78"/>
        <v>0</v>
      </c>
      <c r="UI958" s="8">
        <f t="shared" si="79"/>
        <v>1</v>
      </c>
      <c r="UJ958" s="8">
        <f t="shared" si="80"/>
        <v>0</v>
      </c>
      <c r="UK958" s="8">
        <f t="shared" si="81"/>
        <v>0</v>
      </c>
      <c r="UN958" s="8">
        <f t="array" aca="1" ref="UN958" ca="1">SUM(IF($O$5:$PX$5&gt;=$UN$5,IF($O$5:$PX$5&lt;$UO$5,LEN($O958:$PX958)-LEN(SUBSTITUTE(UPPER($O958:$PX958),"R","")))))</f>
        <v>0</v>
      </c>
      <c r="UO958" s="8">
        <f t="array" aca="1" ref="UO958" ca="1">SUM(IF($O$5:$PX$5&gt;=$UN$5,IF($O$5:$PX$5&lt;$UO$5,LEN($O958:$PX958)-LEN(SUBSTITUTE(UPPER($O958:$PX958),"A","")))))</f>
        <v>0</v>
      </c>
      <c r="UP958" s="8">
        <f t="array" aca="1" ref="UP958" ca="1">SUM(IF($O$5:$PX$5&gt;=$UN$5,IF($O$5:$PX$5&lt;$UO$5,LEN($O958:$PX958)-LEN(SUBSTITUTE(UPPER($O958:$PX958),"P","")))))</f>
        <v>0</v>
      </c>
    </row>
    <row r="959" spans="2:562" x14ac:dyDescent="0.25">
      <c r="B959" s="60">
        <v>954</v>
      </c>
      <c r="C959" s="60" t="s">
        <v>17997</v>
      </c>
      <c r="D959" s="60" t="s">
        <v>10273</v>
      </c>
      <c r="E959" s="60">
        <v>12</v>
      </c>
      <c r="F959" s="60" t="s">
        <v>17815</v>
      </c>
      <c r="G959" s="60" t="s">
        <v>17892</v>
      </c>
      <c r="H959" s="60" t="s">
        <v>17924</v>
      </c>
      <c r="I959" s="60" t="s">
        <v>1938</v>
      </c>
      <c r="J959" s="60" t="s">
        <v>17958</v>
      </c>
      <c r="K959" s="60" t="s">
        <v>17983</v>
      </c>
      <c r="L959" s="60" t="s">
        <v>17980</v>
      </c>
      <c r="M959" s="60" t="e">
        <v>#N/A</v>
      </c>
      <c r="N959" s="60" t="e">
        <v>#N/A</v>
      </c>
      <c r="BX959" s="8" t="s">
        <v>17801</v>
      </c>
      <c r="BY959" s="8" t="s">
        <v>17801</v>
      </c>
      <c r="CF959" s="8" t="s">
        <v>17801</v>
      </c>
      <c r="CG959" s="8" t="s">
        <v>17948</v>
      </c>
      <c r="CL959" s="8" t="s">
        <v>17801</v>
      </c>
      <c r="UA959" s="8">
        <f t="array" ref="UA959">SUM(LEN($O959:$PX959))-SUM(LEN(SUBSTITUTE(UPPER($O959:$PX959),"R","")))</f>
        <v>5</v>
      </c>
      <c r="UB959" s="8">
        <f t="array" ref="UB959">SUM(LEN($O959:$PX959))-SUM(LEN(SUBSTITUTE(UPPER($O959:$PX959),"A","")))</f>
        <v>0</v>
      </c>
      <c r="UC959" s="8">
        <f t="array" ref="UC959">SUM(LEN($O959:$PX959))-SUM(LEN(SUBSTITUTE(UPPER($O959:$PX959),"P","")))</f>
        <v>1</v>
      </c>
      <c r="UG959" s="8">
        <f t="shared" si="77"/>
        <v>6</v>
      </c>
      <c r="UH959" s="8">
        <f t="shared" si="78"/>
        <v>0</v>
      </c>
      <c r="UI959" s="8">
        <f t="shared" si="79"/>
        <v>1</v>
      </c>
      <c r="UJ959" s="8">
        <f t="shared" si="80"/>
        <v>0</v>
      </c>
      <c r="UK959" s="8">
        <f t="shared" si="81"/>
        <v>0</v>
      </c>
      <c r="UN959" s="8">
        <f t="array" aca="1" ref="UN959" ca="1">SUM(IF($O$5:$PX$5&gt;=$UN$5,IF($O$5:$PX$5&lt;$UO$5,LEN($O959:$PX959)-LEN(SUBSTITUTE(UPPER($O959:$PX959),"R","")))))</f>
        <v>0</v>
      </c>
      <c r="UO959" s="8">
        <f t="array" aca="1" ref="UO959" ca="1">SUM(IF($O$5:$PX$5&gt;=$UN$5,IF($O$5:$PX$5&lt;$UO$5,LEN($O959:$PX959)-LEN(SUBSTITUTE(UPPER($O959:$PX959),"A","")))))</f>
        <v>0</v>
      </c>
      <c r="UP959" s="8">
        <f t="array" aca="1" ref="UP959" ca="1">SUM(IF($O$5:$PX$5&gt;=$UN$5,IF($O$5:$PX$5&lt;$UO$5,LEN($O959:$PX959)-LEN(SUBSTITUTE(UPPER($O959:$PX959),"P","")))))</f>
        <v>0</v>
      </c>
    </row>
    <row r="960" spans="2:562" x14ac:dyDescent="0.25">
      <c r="B960" s="60">
        <v>955</v>
      </c>
      <c r="C960" s="60" t="s">
        <v>17997</v>
      </c>
      <c r="D960" s="60" t="s">
        <v>10274</v>
      </c>
      <c r="E960" s="60">
        <v>13</v>
      </c>
      <c r="F960" s="60" t="s">
        <v>17815</v>
      </c>
      <c r="G960" s="60" t="s">
        <v>17892</v>
      </c>
      <c r="H960" s="60" t="s">
        <v>17971</v>
      </c>
      <c r="I960" s="60" t="s">
        <v>1938</v>
      </c>
      <c r="J960" s="60" t="s">
        <v>17958</v>
      </c>
      <c r="K960" s="60" t="s">
        <v>17984</v>
      </c>
      <c r="L960" s="60" t="s">
        <v>17980</v>
      </c>
      <c r="M960" s="60">
        <v>33.816305470000003</v>
      </c>
      <c r="N960" s="60">
        <v>35.862905570000002</v>
      </c>
      <c r="BY960" s="8" t="s">
        <v>17801</v>
      </c>
      <c r="CF960" s="8" t="s">
        <v>17801</v>
      </c>
      <c r="CG960" s="8" t="s">
        <v>17948</v>
      </c>
      <c r="CL960" s="8" t="s">
        <v>17801</v>
      </c>
      <c r="UA960" s="8">
        <f t="array" ref="UA960">SUM(LEN($O960:$PX960))-SUM(LEN(SUBSTITUTE(UPPER($O960:$PX960),"R","")))</f>
        <v>4</v>
      </c>
      <c r="UB960" s="8">
        <f t="array" ref="UB960">SUM(LEN($O960:$PX960))-SUM(LEN(SUBSTITUTE(UPPER($O960:$PX960),"A","")))</f>
        <v>0</v>
      </c>
      <c r="UC960" s="8">
        <f t="array" ref="UC960">SUM(LEN($O960:$PX960))-SUM(LEN(SUBSTITUTE(UPPER($O960:$PX960),"P","")))</f>
        <v>1</v>
      </c>
      <c r="UG960" s="8">
        <f t="shared" si="77"/>
        <v>5</v>
      </c>
      <c r="UH960" s="8">
        <f t="shared" si="78"/>
        <v>0</v>
      </c>
      <c r="UI960" s="8">
        <f t="shared" si="79"/>
        <v>1</v>
      </c>
      <c r="UJ960" s="8">
        <f t="shared" si="80"/>
        <v>0</v>
      </c>
      <c r="UK960" s="8">
        <f t="shared" si="81"/>
        <v>0</v>
      </c>
      <c r="UN960" s="8">
        <f t="array" aca="1" ref="UN960" ca="1">SUM(IF($O$5:$PX$5&gt;=$UN$5,IF($O$5:$PX$5&lt;$UO$5,LEN($O960:$PX960)-LEN(SUBSTITUTE(UPPER($O960:$PX960),"R","")))))</f>
        <v>0</v>
      </c>
      <c r="UO960" s="8">
        <f t="array" aca="1" ref="UO960" ca="1">SUM(IF($O$5:$PX$5&gt;=$UN$5,IF($O$5:$PX$5&lt;$UO$5,LEN($O960:$PX960)-LEN(SUBSTITUTE(UPPER($O960:$PX960),"A","")))))</f>
        <v>0</v>
      </c>
      <c r="UP960" s="8">
        <f t="array" aca="1" ref="UP960" ca="1">SUM(IF($O$5:$PX$5&gt;=$UN$5,IF($O$5:$PX$5&lt;$UO$5,LEN($O960:$PX960)-LEN(SUBSTITUTE(UPPER($O960:$PX960),"P","")))))</f>
        <v>0</v>
      </c>
    </row>
    <row r="961" spans="2:562" x14ac:dyDescent="0.25">
      <c r="B961" s="60">
        <v>956</v>
      </c>
      <c r="C961" s="60" t="s">
        <v>17997</v>
      </c>
      <c r="D961" s="60" t="s">
        <v>10274</v>
      </c>
      <c r="E961" s="60">
        <v>13</v>
      </c>
      <c r="F961" s="60" t="s">
        <v>17842</v>
      </c>
      <c r="G961" s="60" t="s">
        <v>17892</v>
      </c>
      <c r="H961" s="60" t="s">
        <v>17971</v>
      </c>
      <c r="I961" s="60" t="s">
        <v>1938</v>
      </c>
      <c r="J961" s="60" t="s">
        <v>17958</v>
      </c>
      <c r="K961" s="60" t="s">
        <v>17988</v>
      </c>
      <c r="L961" s="60" t="s">
        <v>17980</v>
      </c>
      <c r="M961" s="60" t="e">
        <v>#N/A</v>
      </c>
      <c r="N961" s="60" t="e">
        <v>#N/A</v>
      </c>
      <c r="BX961" s="8" t="s">
        <v>17801</v>
      </c>
      <c r="BY961" s="8" t="s">
        <v>17801</v>
      </c>
      <c r="BZ961" s="8" t="s">
        <v>17948</v>
      </c>
      <c r="CE961" s="8" t="s">
        <v>17801</v>
      </c>
      <c r="CF961" s="8" t="s">
        <v>17801</v>
      </c>
      <c r="CG961" s="8" t="s">
        <v>17948</v>
      </c>
      <c r="CL961" s="8" t="s">
        <v>17801</v>
      </c>
      <c r="UA961" s="8">
        <f t="array" ref="UA961">SUM(LEN($O961:$PX961))-SUM(LEN(SUBSTITUTE(UPPER($O961:$PX961),"R","")))</f>
        <v>7</v>
      </c>
      <c r="UB961" s="8">
        <f t="array" ref="UB961">SUM(LEN($O961:$PX961))-SUM(LEN(SUBSTITUTE(UPPER($O961:$PX961),"A","")))</f>
        <v>0</v>
      </c>
      <c r="UC961" s="8">
        <f t="array" ref="UC961">SUM(LEN($O961:$PX961))-SUM(LEN(SUBSTITUTE(UPPER($O961:$PX961),"P","")))</f>
        <v>2</v>
      </c>
      <c r="UG961" s="8">
        <f t="shared" si="77"/>
        <v>9</v>
      </c>
      <c r="UH961" s="8">
        <f t="shared" si="78"/>
        <v>0</v>
      </c>
      <c r="UI961" s="8">
        <f t="shared" si="79"/>
        <v>1</v>
      </c>
      <c r="UJ961" s="8">
        <f t="shared" si="80"/>
        <v>0</v>
      </c>
      <c r="UK961" s="8">
        <f t="shared" si="81"/>
        <v>0</v>
      </c>
      <c r="UN961" s="8">
        <f t="array" aca="1" ref="UN961" ca="1">SUM(IF($O$5:$PX$5&gt;=$UN$5,IF($O$5:$PX$5&lt;$UO$5,LEN($O961:$PX961)-LEN(SUBSTITUTE(UPPER($O961:$PX961),"R","")))))</f>
        <v>0</v>
      </c>
      <c r="UO961" s="8">
        <f t="array" aca="1" ref="UO961" ca="1">SUM(IF($O$5:$PX$5&gt;=$UN$5,IF($O$5:$PX$5&lt;$UO$5,LEN($O961:$PX961)-LEN(SUBSTITUTE(UPPER($O961:$PX961),"A","")))))</f>
        <v>0</v>
      </c>
      <c r="UP961" s="8">
        <f t="array" aca="1" ref="UP961" ca="1">SUM(IF($O$5:$PX$5&gt;=$UN$5,IF($O$5:$PX$5&lt;$UO$5,LEN($O961:$PX961)-LEN(SUBSTITUTE(UPPER($O961:$PX961),"P","")))))</f>
        <v>0</v>
      </c>
    </row>
    <row r="962" spans="2:562" x14ac:dyDescent="0.25">
      <c r="B962" s="60">
        <v>957</v>
      </c>
      <c r="C962" s="60" t="s">
        <v>17997</v>
      </c>
      <c r="D962" s="60" t="s">
        <v>10274</v>
      </c>
      <c r="E962" s="60">
        <v>13</v>
      </c>
      <c r="F962" s="60" t="s">
        <v>17815</v>
      </c>
      <c r="G962" s="60" t="s">
        <v>17892</v>
      </c>
      <c r="H962" s="60" t="s">
        <v>17971</v>
      </c>
      <c r="I962" s="60" t="s">
        <v>1938</v>
      </c>
      <c r="J962" s="60" t="s">
        <v>17958</v>
      </c>
      <c r="K962" s="60" t="s">
        <v>17983</v>
      </c>
      <c r="L962" s="60" t="s">
        <v>17980</v>
      </c>
      <c r="M962" s="60" t="e">
        <v>#N/A</v>
      </c>
      <c r="N962" s="60" t="e">
        <v>#N/A</v>
      </c>
      <c r="BX962" s="8" t="s">
        <v>17801</v>
      </c>
      <c r="BY962" s="8" t="s">
        <v>17801</v>
      </c>
      <c r="BZ962" s="8" t="s">
        <v>17948</v>
      </c>
      <c r="CE962" s="8" t="s">
        <v>17801</v>
      </c>
      <c r="CF962" s="8" t="s">
        <v>17801</v>
      </c>
      <c r="CG962" s="8" t="s">
        <v>17948</v>
      </c>
      <c r="CL962" s="8" t="s">
        <v>17801</v>
      </c>
      <c r="UA962" s="8">
        <f t="array" ref="UA962">SUM(LEN($O962:$PX962))-SUM(LEN(SUBSTITUTE(UPPER($O962:$PX962),"R","")))</f>
        <v>7</v>
      </c>
      <c r="UB962" s="8">
        <f t="array" ref="UB962">SUM(LEN($O962:$PX962))-SUM(LEN(SUBSTITUTE(UPPER($O962:$PX962),"A","")))</f>
        <v>0</v>
      </c>
      <c r="UC962" s="8">
        <f t="array" ref="UC962">SUM(LEN($O962:$PX962))-SUM(LEN(SUBSTITUTE(UPPER($O962:$PX962),"P","")))</f>
        <v>2</v>
      </c>
      <c r="UG962" s="8">
        <f t="shared" si="77"/>
        <v>9</v>
      </c>
      <c r="UH962" s="8">
        <f t="shared" si="78"/>
        <v>0</v>
      </c>
      <c r="UI962" s="8">
        <f t="shared" si="79"/>
        <v>1</v>
      </c>
      <c r="UJ962" s="8">
        <f t="shared" si="80"/>
        <v>0</v>
      </c>
      <c r="UK962" s="8">
        <f t="shared" si="81"/>
        <v>0</v>
      </c>
      <c r="UN962" s="8">
        <f t="array" aca="1" ref="UN962" ca="1">SUM(IF($O$5:$PX$5&gt;=$UN$5,IF($O$5:$PX$5&lt;$UO$5,LEN($O962:$PX962)-LEN(SUBSTITUTE(UPPER($O962:$PX962),"R","")))))</f>
        <v>0</v>
      </c>
      <c r="UO962" s="8">
        <f t="array" aca="1" ref="UO962" ca="1">SUM(IF($O$5:$PX$5&gt;=$UN$5,IF($O$5:$PX$5&lt;$UO$5,LEN($O962:$PX962)-LEN(SUBSTITUTE(UPPER($O962:$PX962),"A","")))))</f>
        <v>0</v>
      </c>
      <c r="UP962" s="8">
        <f t="array" aca="1" ref="UP962" ca="1">SUM(IF($O$5:$PX$5&gt;=$UN$5,IF($O$5:$PX$5&lt;$UO$5,LEN($O962:$PX962)-LEN(SUBSTITUTE(UPPER($O962:$PX962),"P","")))))</f>
        <v>0</v>
      </c>
    </row>
    <row r="963" spans="2:562" x14ac:dyDescent="0.25">
      <c r="B963" s="60">
        <v>958</v>
      </c>
      <c r="C963" s="60" t="s">
        <v>17997</v>
      </c>
      <c r="D963" s="60" t="s">
        <v>10274</v>
      </c>
      <c r="E963" s="60">
        <v>12</v>
      </c>
      <c r="F963" s="60" t="s">
        <v>17815</v>
      </c>
      <c r="G963" s="60" t="s">
        <v>17892</v>
      </c>
      <c r="H963" s="60" t="s">
        <v>17971</v>
      </c>
      <c r="I963" s="60" t="s">
        <v>1938</v>
      </c>
      <c r="J963" s="60" t="s">
        <v>17958</v>
      </c>
      <c r="K963" s="60" t="s">
        <v>17986</v>
      </c>
      <c r="L963" s="60" t="s">
        <v>17980</v>
      </c>
      <c r="M963" s="60" t="e">
        <v>#N/A</v>
      </c>
      <c r="N963" s="60" t="e">
        <v>#N/A</v>
      </c>
      <c r="BX963" s="8" t="s">
        <v>17801</v>
      </c>
      <c r="BY963" s="8" t="s">
        <v>17801</v>
      </c>
      <c r="BZ963" s="8" t="s">
        <v>17948</v>
      </c>
      <c r="CF963" s="8" t="s">
        <v>17801</v>
      </c>
      <c r="CG963" s="8" t="s">
        <v>17948</v>
      </c>
      <c r="CL963" s="8" t="s">
        <v>17801</v>
      </c>
      <c r="UA963" s="8">
        <f t="array" ref="UA963">SUM(LEN($O963:$PX963))-SUM(LEN(SUBSTITUTE(UPPER($O963:$PX963),"R","")))</f>
        <v>6</v>
      </c>
      <c r="UB963" s="8">
        <f t="array" ref="UB963">SUM(LEN($O963:$PX963))-SUM(LEN(SUBSTITUTE(UPPER($O963:$PX963),"A","")))</f>
        <v>0</v>
      </c>
      <c r="UC963" s="8">
        <f t="array" ref="UC963">SUM(LEN($O963:$PX963))-SUM(LEN(SUBSTITUTE(UPPER($O963:$PX963),"P","")))</f>
        <v>2</v>
      </c>
      <c r="UG963" s="8">
        <f t="shared" si="77"/>
        <v>8</v>
      </c>
      <c r="UH963" s="8">
        <f t="shared" si="78"/>
        <v>0</v>
      </c>
      <c r="UI963" s="8">
        <f t="shared" si="79"/>
        <v>1</v>
      </c>
      <c r="UJ963" s="8">
        <f t="shared" si="80"/>
        <v>0</v>
      </c>
      <c r="UK963" s="8">
        <f t="shared" si="81"/>
        <v>0</v>
      </c>
      <c r="UN963" s="8">
        <f t="array" aca="1" ref="UN963" ca="1">SUM(IF($O$5:$PX$5&gt;=$UN$5,IF($O$5:$PX$5&lt;$UO$5,LEN($O963:$PX963)-LEN(SUBSTITUTE(UPPER($O963:$PX963),"R","")))))</f>
        <v>0</v>
      </c>
      <c r="UO963" s="8">
        <f t="array" aca="1" ref="UO963" ca="1">SUM(IF($O$5:$PX$5&gt;=$UN$5,IF($O$5:$PX$5&lt;$UO$5,LEN($O963:$PX963)-LEN(SUBSTITUTE(UPPER($O963:$PX963),"A","")))))</f>
        <v>0</v>
      </c>
      <c r="UP963" s="8">
        <f t="array" aca="1" ref="UP963" ca="1">SUM(IF($O$5:$PX$5&gt;=$UN$5,IF($O$5:$PX$5&lt;$UO$5,LEN($O963:$PX963)-LEN(SUBSTITUTE(UPPER($O963:$PX963),"P","")))))</f>
        <v>0</v>
      </c>
    </row>
    <row r="964" spans="2:562" x14ac:dyDescent="0.25">
      <c r="B964" s="60">
        <v>959</v>
      </c>
      <c r="C964" s="60" t="s">
        <v>17997</v>
      </c>
      <c r="E964" s="60">
        <v>7</v>
      </c>
      <c r="F964" s="60" t="s">
        <v>17842</v>
      </c>
      <c r="G964" s="60" t="s">
        <v>17887</v>
      </c>
      <c r="H964" s="60" t="s">
        <v>17923</v>
      </c>
      <c r="I964" s="60" t="s">
        <v>1938</v>
      </c>
      <c r="J964" s="60" t="s">
        <v>9582</v>
      </c>
      <c r="K964" s="60" t="s">
        <v>9825</v>
      </c>
      <c r="L964" s="60" t="s">
        <v>17990</v>
      </c>
      <c r="M964" s="60">
        <v>33.816305470000003</v>
      </c>
      <c r="N964" s="60">
        <v>35.862905570000002</v>
      </c>
      <c r="CD964" s="8" t="s">
        <v>17801</v>
      </c>
      <c r="CG964" s="8" t="s">
        <v>17948</v>
      </c>
      <c r="CJ964" s="8" t="s">
        <v>17801</v>
      </c>
      <c r="CK964" s="8" t="s">
        <v>17801</v>
      </c>
      <c r="UA964" s="8">
        <f t="array" ref="UA964">SUM(LEN($O964:$PX964))-SUM(LEN(SUBSTITUTE(UPPER($O964:$PX964),"R","")))</f>
        <v>4</v>
      </c>
      <c r="UB964" s="8">
        <f t="array" ref="UB964">SUM(LEN($O964:$PX964))-SUM(LEN(SUBSTITUTE(UPPER($O964:$PX964),"A","")))</f>
        <v>0</v>
      </c>
      <c r="UC964" s="8">
        <f t="array" ref="UC964">SUM(LEN($O964:$PX964))-SUM(LEN(SUBSTITUTE(UPPER($O964:$PX964),"P","")))</f>
        <v>1</v>
      </c>
      <c r="UG964" s="8">
        <f t="shared" si="77"/>
        <v>5</v>
      </c>
      <c r="UH964" s="8">
        <f t="shared" si="78"/>
        <v>1</v>
      </c>
      <c r="UI964" s="8">
        <f t="shared" si="79"/>
        <v>0</v>
      </c>
      <c r="UJ964" s="8">
        <f t="shared" si="80"/>
        <v>0</v>
      </c>
      <c r="UK964" s="8">
        <f t="shared" si="81"/>
        <v>0</v>
      </c>
      <c r="UN964" s="8">
        <f t="array" aca="1" ref="UN964" ca="1">SUM(IF($O$5:$PX$5&gt;=$UN$5,IF($O$5:$PX$5&lt;$UO$5,LEN($O964:$PX964)-LEN(SUBSTITUTE(UPPER($O964:$PX964),"R","")))))</f>
        <v>0</v>
      </c>
      <c r="UO964" s="8">
        <f t="array" aca="1" ref="UO964" ca="1">SUM(IF($O$5:$PX$5&gt;=$UN$5,IF($O$5:$PX$5&lt;$UO$5,LEN($O964:$PX964)-LEN(SUBSTITUTE(UPPER($O964:$PX964),"A","")))))</f>
        <v>0</v>
      </c>
      <c r="UP964" s="8">
        <f t="array" aca="1" ref="UP964" ca="1">SUM(IF($O$5:$PX$5&gt;=$UN$5,IF($O$5:$PX$5&lt;$UO$5,LEN($O964:$PX964)-LEN(SUBSTITUTE(UPPER($O964:$PX964),"P","")))))</f>
        <v>0</v>
      </c>
    </row>
    <row r="965" spans="2:562" x14ac:dyDescent="0.25">
      <c r="B965" s="60">
        <v>960</v>
      </c>
      <c r="C965" s="60" t="s">
        <v>17997</v>
      </c>
      <c r="E965" s="60">
        <v>8</v>
      </c>
      <c r="F965" s="60" t="s">
        <v>17842</v>
      </c>
      <c r="G965" s="60" t="s">
        <v>17887</v>
      </c>
      <c r="H965" s="60" t="s">
        <v>17923</v>
      </c>
      <c r="I965" s="60" t="s">
        <v>1938</v>
      </c>
      <c r="J965" s="60" t="s">
        <v>9582</v>
      </c>
      <c r="K965" s="60" t="s">
        <v>9717</v>
      </c>
      <c r="L965" s="60" t="s">
        <v>17990</v>
      </c>
      <c r="M965" s="60">
        <v>33.849524989999999</v>
      </c>
      <c r="N965" s="60">
        <v>35.922750010000001</v>
      </c>
      <c r="CJ965" s="8" t="s">
        <v>17801</v>
      </c>
      <c r="CK965" s="8" t="s">
        <v>17801</v>
      </c>
      <c r="UA965" s="8">
        <f t="array" ref="UA965">SUM(LEN($O965:$PX965))-SUM(LEN(SUBSTITUTE(UPPER($O965:$PX965),"R","")))</f>
        <v>2</v>
      </c>
      <c r="UB965" s="8">
        <f t="array" ref="UB965">SUM(LEN($O965:$PX965))-SUM(LEN(SUBSTITUTE(UPPER($O965:$PX965),"A","")))</f>
        <v>0</v>
      </c>
      <c r="UC965" s="8">
        <f t="array" ref="UC965">SUM(LEN($O965:$PX965))-SUM(LEN(SUBSTITUTE(UPPER($O965:$PX965),"P","")))</f>
        <v>0</v>
      </c>
      <c r="UG965" s="8">
        <f t="shared" si="77"/>
        <v>2</v>
      </c>
      <c r="UH965" s="8">
        <f t="shared" si="78"/>
        <v>1</v>
      </c>
      <c r="UI965" s="8">
        <f t="shared" si="79"/>
        <v>0</v>
      </c>
      <c r="UJ965" s="8">
        <f t="shared" si="80"/>
        <v>0</v>
      </c>
      <c r="UK965" s="8">
        <f t="shared" si="81"/>
        <v>0</v>
      </c>
      <c r="UN965" s="8">
        <f t="array" aca="1" ref="UN965" ca="1">SUM(IF($O$5:$PX$5&gt;=$UN$5,IF($O$5:$PX$5&lt;$UO$5,LEN($O965:$PX965)-LEN(SUBSTITUTE(UPPER($O965:$PX965),"R","")))))</f>
        <v>0</v>
      </c>
      <c r="UO965" s="8">
        <f t="array" aca="1" ref="UO965" ca="1">SUM(IF($O$5:$PX$5&gt;=$UN$5,IF($O$5:$PX$5&lt;$UO$5,LEN($O965:$PX965)-LEN(SUBSTITUTE(UPPER($O965:$PX965),"A","")))))</f>
        <v>0</v>
      </c>
      <c r="UP965" s="8">
        <f t="array" aca="1" ref="UP965" ca="1">SUM(IF($O$5:$PX$5&gt;=$UN$5,IF($O$5:$PX$5&lt;$UO$5,LEN($O965:$PX965)-LEN(SUBSTITUTE(UPPER($O965:$PX965),"P","")))))</f>
        <v>0</v>
      </c>
    </row>
    <row r="966" spans="2:562" x14ac:dyDescent="0.25">
      <c r="B966" s="60">
        <v>961</v>
      </c>
      <c r="C966" s="60" t="s">
        <v>17997</v>
      </c>
      <c r="E966" s="60">
        <v>8</v>
      </c>
      <c r="F966" s="60" t="s">
        <v>17815</v>
      </c>
      <c r="G966" s="60" t="s">
        <v>17887</v>
      </c>
      <c r="H966" s="60" t="s">
        <v>17923</v>
      </c>
      <c r="I966" s="60" t="s">
        <v>1938</v>
      </c>
      <c r="J966" s="60" t="s">
        <v>9582</v>
      </c>
      <c r="K966" s="60" t="s">
        <v>9582</v>
      </c>
      <c r="L966" s="60" t="s">
        <v>17990</v>
      </c>
      <c r="M966" s="60">
        <v>33.84907493</v>
      </c>
      <c r="N966" s="60">
        <v>35.902697259999997</v>
      </c>
      <c r="CD966" s="8" t="s">
        <v>17801</v>
      </c>
      <c r="CG966" s="8" t="s">
        <v>17948</v>
      </c>
      <c r="CJ966" s="8" t="s">
        <v>17801</v>
      </c>
      <c r="CK966" s="8" t="s">
        <v>17801</v>
      </c>
      <c r="UA966" s="8">
        <f t="array" ref="UA966">SUM(LEN($O966:$PX966))-SUM(LEN(SUBSTITUTE(UPPER($O966:$PX966),"R","")))</f>
        <v>4</v>
      </c>
      <c r="UB966" s="8">
        <f t="array" ref="UB966">SUM(LEN($O966:$PX966))-SUM(LEN(SUBSTITUTE(UPPER($O966:$PX966),"A","")))</f>
        <v>0</v>
      </c>
      <c r="UC966" s="8">
        <f t="array" ref="UC966">SUM(LEN($O966:$PX966))-SUM(LEN(SUBSTITUTE(UPPER($O966:$PX966),"P","")))</f>
        <v>1</v>
      </c>
      <c r="UG966" s="8">
        <f t="shared" si="77"/>
        <v>5</v>
      </c>
      <c r="UH966" s="8">
        <f t="shared" si="78"/>
        <v>1</v>
      </c>
      <c r="UI966" s="8">
        <f t="shared" si="79"/>
        <v>0</v>
      </c>
      <c r="UJ966" s="8">
        <f t="shared" si="80"/>
        <v>0</v>
      </c>
      <c r="UK966" s="8">
        <f t="shared" si="81"/>
        <v>0</v>
      </c>
      <c r="UN966" s="8">
        <f t="array" aca="1" ref="UN966" ca="1">SUM(IF($O$5:$PX$5&gt;=$UN$5,IF($O$5:$PX$5&lt;$UO$5,LEN($O966:$PX966)-LEN(SUBSTITUTE(UPPER($O966:$PX966),"R","")))))</f>
        <v>0</v>
      </c>
      <c r="UO966" s="8">
        <f t="array" aca="1" ref="UO966" ca="1">SUM(IF($O$5:$PX$5&gt;=$UN$5,IF($O$5:$PX$5&lt;$UO$5,LEN($O966:$PX966)-LEN(SUBSTITUTE(UPPER($O966:$PX966),"A","")))))</f>
        <v>0</v>
      </c>
      <c r="UP966" s="8">
        <f t="array" aca="1" ref="UP966" ca="1">SUM(IF($O$5:$PX$5&gt;=$UN$5,IF($O$5:$PX$5&lt;$UO$5,LEN($O966:$PX966)-LEN(SUBSTITUTE(UPPER($O966:$PX966),"P","")))))</f>
        <v>0</v>
      </c>
    </row>
    <row r="967" spans="2:562" x14ac:dyDescent="0.25">
      <c r="B967" s="60">
        <v>962</v>
      </c>
      <c r="C967" s="60" t="s">
        <v>17997</v>
      </c>
      <c r="E967" s="60">
        <v>7</v>
      </c>
      <c r="F967" s="60" t="s">
        <v>17815</v>
      </c>
      <c r="G967" s="60" t="s">
        <v>17887</v>
      </c>
      <c r="H967" s="60" t="s">
        <v>17923</v>
      </c>
      <c r="I967" s="60" t="s">
        <v>1938</v>
      </c>
      <c r="J967" s="60" t="s">
        <v>9582</v>
      </c>
      <c r="K967" s="60" t="s">
        <v>9682</v>
      </c>
      <c r="L967" s="60" t="s">
        <v>17990</v>
      </c>
      <c r="M967" s="60">
        <v>33.83644717</v>
      </c>
      <c r="N967" s="60">
        <v>35.902722249999997</v>
      </c>
      <c r="CD967" s="8" t="s">
        <v>17801</v>
      </c>
      <c r="CG967" s="8" t="s">
        <v>17948</v>
      </c>
      <c r="CJ967" s="8" t="s">
        <v>17801</v>
      </c>
      <c r="CK967" s="8" t="s">
        <v>17801</v>
      </c>
      <c r="UA967" s="8">
        <f t="array" ref="UA967">SUM(LEN($O967:$PX967))-SUM(LEN(SUBSTITUTE(UPPER($O967:$PX967),"R","")))</f>
        <v>4</v>
      </c>
      <c r="UB967" s="8">
        <f t="array" ref="UB967">SUM(LEN($O967:$PX967))-SUM(LEN(SUBSTITUTE(UPPER($O967:$PX967),"A","")))</f>
        <v>0</v>
      </c>
      <c r="UC967" s="8">
        <f t="array" ref="UC967">SUM(LEN($O967:$PX967))-SUM(LEN(SUBSTITUTE(UPPER($O967:$PX967),"P","")))</f>
        <v>1</v>
      </c>
      <c r="UG967" s="8">
        <f t="shared" ref="UG967:UG1030" si="82">SUM(UA967:UF967)</f>
        <v>5</v>
      </c>
      <c r="UH967" s="8">
        <f t="shared" ref="UH967:UH1030" si="83">IF(OR($G967="Grade 1",$G967="Grade 2",$G967="Grade 3"),1,0)</f>
        <v>1</v>
      </c>
      <c r="UI967" s="8">
        <f t="shared" ref="UI967:UI1030" si="84">IF(OR($G967="Grade 4",$G967="Grade 5",$G967="Grade 6"),1,0)</f>
        <v>0</v>
      </c>
      <c r="UJ967" s="8">
        <f t="shared" ref="UJ967:UJ1030" si="85">IF(OR($G967="Grade 7",$G967="Grade 8",$G967="Grade 9"),1,0)</f>
        <v>0</v>
      </c>
      <c r="UK967" s="8">
        <f t="shared" ref="UK967:UK1030" si="86">IF(OR($G967="Grade 10",$G967="Grade 11",$G967="Grade 12"),1,0)</f>
        <v>0</v>
      </c>
      <c r="UN967" s="8">
        <f t="array" aca="1" ref="UN967" ca="1">SUM(IF($O$5:$PX$5&gt;=$UN$5,IF($O$5:$PX$5&lt;$UO$5,LEN($O967:$PX967)-LEN(SUBSTITUTE(UPPER($O967:$PX967),"R","")))))</f>
        <v>0</v>
      </c>
      <c r="UO967" s="8">
        <f t="array" aca="1" ref="UO967" ca="1">SUM(IF($O$5:$PX$5&gt;=$UN$5,IF($O$5:$PX$5&lt;$UO$5,LEN($O967:$PX967)-LEN(SUBSTITUTE(UPPER($O967:$PX967),"A","")))))</f>
        <v>0</v>
      </c>
      <c r="UP967" s="8">
        <f t="array" aca="1" ref="UP967" ca="1">SUM(IF($O$5:$PX$5&gt;=$UN$5,IF($O$5:$PX$5&lt;$UO$5,LEN($O967:$PX967)-LEN(SUBSTITUTE(UPPER($O967:$PX967),"P","")))))</f>
        <v>0</v>
      </c>
    </row>
    <row r="968" spans="2:562" x14ac:dyDescent="0.25">
      <c r="B968" s="60">
        <v>963</v>
      </c>
      <c r="C968" s="60" t="s">
        <v>17997</v>
      </c>
      <c r="E968" s="60">
        <v>7</v>
      </c>
      <c r="F968" s="60" t="s">
        <v>17842</v>
      </c>
      <c r="G968" s="60" t="s">
        <v>17887</v>
      </c>
      <c r="H968" s="60" t="s">
        <v>17924</v>
      </c>
      <c r="I968" s="60" t="s">
        <v>1938</v>
      </c>
      <c r="J968" s="60" t="s">
        <v>9582</v>
      </c>
      <c r="K968" s="60" t="s">
        <v>17984</v>
      </c>
      <c r="L968" s="60" t="s">
        <v>17990</v>
      </c>
      <c r="M968" s="60">
        <v>33.816305470000003</v>
      </c>
      <c r="N968" s="60">
        <v>35.862905570000002</v>
      </c>
      <c r="CD968" s="8" t="s">
        <v>17801</v>
      </c>
      <c r="CG968" s="8" t="s">
        <v>17948</v>
      </c>
      <c r="CJ968" s="8" t="s">
        <v>17801</v>
      </c>
      <c r="CK968" s="8" t="s">
        <v>17801</v>
      </c>
      <c r="UA968" s="8">
        <f t="array" ref="UA968">SUM(LEN($O968:$PX968))-SUM(LEN(SUBSTITUTE(UPPER($O968:$PX968),"R","")))</f>
        <v>4</v>
      </c>
      <c r="UB968" s="8">
        <f t="array" ref="UB968">SUM(LEN($O968:$PX968))-SUM(LEN(SUBSTITUTE(UPPER($O968:$PX968),"A","")))</f>
        <v>0</v>
      </c>
      <c r="UC968" s="8">
        <f t="array" ref="UC968">SUM(LEN($O968:$PX968))-SUM(LEN(SUBSTITUTE(UPPER($O968:$PX968),"P","")))</f>
        <v>1</v>
      </c>
      <c r="UG968" s="8">
        <f t="shared" si="82"/>
        <v>5</v>
      </c>
      <c r="UH968" s="8">
        <f t="shared" si="83"/>
        <v>1</v>
      </c>
      <c r="UI968" s="8">
        <f t="shared" si="84"/>
        <v>0</v>
      </c>
      <c r="UJ968" s="8">
        <f t="shared" si="85"/>
        <v>0</v>
      </c>
      <c r="UK968" s="8">
        <f t="shared" si="86"/>
        <v>0</v>
      </c>
      <c r="UN968" s="8">
        <f t="array" aca="1" ref="UN968" ca="1">SUM(IF($O$5:$PX$5&gt;=$UN$5,IF($O$5:$PX$5&lt;$UO$5,LEN($O968:$PX968)-LEN(SUBSTITUTE(UPPER($O968:$PX968),"R","")))))</f>
        <v>0</v>
      </c>
      <c r="UO968" s="8">
        <f t="array" aca="1" ref="UO968" ca="1">SUM(IF($O$5:$PX$5&gt;=$UN$5,IF($O$5:$PX$5&lt;$UO$5,LEN($O968:$PX968)-LEN(SUBSTITUTE(UPPER($O968:$PX968),"A","")))))</f>
        <v>0</v>
      </c>
      <c r="UP968" s="8">
        <f t="array" aca="1" ref="UP968" ca="1">SUM(IF($O$5:$PX$5&gt;=$UN$5,IF($O$5:$PX$5&lt;$UO$5,LEN($O968:$PX968)-LEN(SUBSTITUTE(UPPER($O968:$PX968),"P","")))))</f>
        <v>0</v>
      </c>
    </row>
    <row r="969" spans="2:562" x14ac:dyDescent="0.25">
      <c r="B969" s="60">
        <v>964</v>
      </c>
      <c r="C969" s="60" t="s">
        <v>17997</v>
      </c>
      <c r="E969" s="60">
        <v>7</v>
      </c>
      <c r="F969" s="60" t="s">
        <v>17815</v>
      </c>
      <c r="G969" s="60" t="s">
        <v>17887</v>
      </c>
      <c r="H969" s="60" t="s">
        <v>17923</v>
      </c>
      <c r="I969" s="60" t="s">
        <v>1938</v>
      </c>
      <c r="J969" s="60" t="s">
        <v>9582</v>
      </c>
      <c r="K969" s="60" t="s">
        <v>9825</v>
      </c>
      <c r="L969" s="60" t="s">
        <v>17990</v>
      </c>
      <c r="M969" s="60">
        <v>33.816305470000003</v>
      </c>
      <c r="N969" s="60">
        <v>35.862905570000002</v>
      </c>
      <c r="CD969" s="8" t="s">
        <v>17801</v>
      </c>
      <c r="CG969" s="8" t="s">
        <v>17948</v>
      </c>
      <c r="CJ969" s="8" t="s">
        <v>17801</v>
      </c>
      <c r="CK969" s="8" t="s">
        <v>17801</v>
      </c>
      <c r="UA969" s="8">
        <f t="array" ref="UA969">SUM(LEN($O969:$PX969))-SUM(LEN(SUBSTITUTE(UPPER($O969:$PX969),"R","")))</f>
        <v>4</v>
      </c>
      <c r="UB969" s="8">
        <f t="array" ref="UB969">SUM(LEN($O969:$PX969))-SUM(LEN(SUBSTITUTE(UPPER($O969:$PX969),"A","")))</f>
        <v>0</v>
      </c>
      <c r="UC969" s="8">
        <f t="array" ref="UC969">SUM(LEN($O969:$PX969))-SUM(LEN(SUBSTITUTE(UPPER($O969:$PX969),"P","")))</f>
        <v>1</v>
      </c>
      <c r="UG969" s="8">
        <f t="shared" si="82"/>
        <v>5</v>
      </c>
      <c r="UH969" s="8">
        <f t="shared" si="83"/>
        <v>1</v>
      </c>
      <c r="UI969" s="8">
        <f t="shared" si="84"/>
        <v>0</v>
      </c>
      <c r="UJ969" s="8">
        <f t="shared" si="85"/>
        <v>0</v>
      </c>
      <c r="UK969" s="8">
        <f t="shared" si="86"/>
        <v>0</v>
      </c>
      <c r="UN969" s="8">
        <f t="array" aca="1" ref="UN969" ca="1">SUM(IF($O$5:$PX$5&gt;=$UN$5,IF($O$5:$PX$5&lt;$UO$5,LEN($O969:$PX969)-LEN(SUBSTITUTE(UPPER($O969:$PX969),"R","")))))</f>
        <v>0</v>
      </c>
      <c r="UO969" s="8">
        <f t="array" aca="1" ref="UO969" ca="1">SUM(IF($O$5:$PX$5&gt;=$UN$5,IF($O$5:$PX$5&lt;$UO$5,LEN($O969:$PX969)-LEN(SUBSTITUTE(UPPER($O969:$PX969),"A","")))))</f>
        <v>0</v>
      </c>
      <c r="UP969" s="8">
        <f t="array" aca="1" ref="UP969" ca="1">SUM(IF($O$5:$PX$5&gt;=$UN$5,IF($O$5:$PX$5&lt;$UO$5,LEN($O969:$PX969)-LEN(SUBSTITUTE(UPPER($O969:$PX969),"P","")))))</f>
        <v>0</v>
      </c>
    </row>
    <row r="970" spans="2:562" x14ac:dyDescent="0.25">
      <c r="B970" s="60">
        <v>965</v>
      </c>
      <c r="C970" s="60" t="s">
        <v>17997</v>
      </c>
      <c r="E970" s="60">
        <v>7</v>
      </c>
      <c r="F970" s="60" t="s">
        <v>17815</v>
      </c>
      <c r="G970" s="60" t="s">
        <v>17887</v>
      </c>
      <c r="H970" s="60" t="s">
        <v>17923</v>
      </c>
      <c r="I970" s="60" t="s">
        <v>1938</v>
      </c>
      <c r="J970" s="60" t="s">
        <v>9582</v>
      </c>
      <c r="K970" s="60" t="s">
        <v>9732</v>
      </c>
      <c r="L970" s="60" t="s">
        <v>17990</v>
      </c>
      <c r="M970" s="60">
        <v>33.844200020000002</v>
      </c>
      <c r="N970" s="60">
        <v>35.916808340000003</v>
      </c>
      <c r="CD970" s="8" t="s">
        <v>17801</v>
      </c>
      <c r="CJ970" s="8" t="s">
        <v>17801</v>
      </c>
      <c r="CK970" s="8" t="s">
        <v>17801</v>
      </c>
      <c r="UA970" s="8">
        <f t="array" ref="UA970">SUM(LEN($O970:$PX970))-SUM(LEN(SUBSTITUTE(UPPER($O970:$PX970),"R","")))</f>
        <v>3</v>
      </c>
      <c r="UB970" s="8">
        <f t="array" ref="UB970">SUM(LEN($O970:$PX970))-SUM(LEN(SUBSTITUTE(UPPER($O970:$PX970),"A","")))</f>
        <v>0</v>
      </c>
      <c r="UC970" s="8">
        <f t="array" ref="UC970">SUM(LEN($O970:$PX970))-SUM(LEN(SUBSTITUTE(UPPER($O970:$PX970),"P","")))</f>
        <v>0</v>
      </c>
      <c r="UG970" s="8">
        <f t="shared" si="82"/>
        <v>3</v>
      </c>
      <c r="UH970" s="8">
        <f t="shared" si="83"/>
        <v>1</v>
      </c>
      <c r="UI970" s="8">
        <f t="shared" si="84"/>
        <v>0</v>
      </c>
      <c r="UJ970" s="8">
        <f t="shared" si="85"/>
        <v>0</v>
      </c>
      <c r="UK970" s="8">
        <f t="shared" si="86"/>
        <v>0</v>
      </c>
      <c r="UN970" s="8">
        <f t="array" aca="1" ref="UN970" ca="1">SUM(IF($O$5:$PX$5&gt;=$UN$5,IF($O$5:$PX$5&lt;$UO$5,LEN($O970:$PX970)-LEN(SUBSTITUTE(UPPER($O970:$PX970),"R","")))))</f>
        <v>0</v>
      </c>
      <c r="UO970" s="8">
        <f t="array" aca="1" ref="UO970" ca="1">SUM(IF($O$5:$PX$5&gt;=$UN$5,IF($O$5:$PX$5&lt;$UO$5,LEN($O970:$PX970)-LEN(SUBSTITUTE(UPPER($O970:$PX970),"A","")))))</f>
        <v>0</v>
      </c>
      <c r="UP970" s="8">
        <f t="array" aca="1" ref="UP970" ca="1">SUM(IF($O$5:$PX$5&gt;=$UN$5,IF($O$5:$PX$5&lt;$UO$5,LEN($O970:$PX970)-LEN(SUBSTITUTE(UPPER($O970:$PX970),"P","")))))</f>
        <v>0</v>
      </c>
    </row>
    <row r="971" spans="2:562" x14ac:dyDescent="0.25">
      <c r="B971" s="60">
        <v>966</v>
      </c>
      <c r="C971" s="60" t="s">
        <v>17997</v>
      </c>
      <c r="E971" s="60">
        <v>7</v>
      </c>
      <c r="F971" s="60" t="s">
        <v>17842</v>
      </c>
      <c r="G971" s="60" t="s">
        <v>17887</v>
      </c>
      <c r="H971" s="60" t="s">
        <v>17923</v>
      </c>
      <c r="I971" s="60" t="s">
        <v>1938</v>
      </c>
      <c r="J971" s="60" t="s">
        <v>9582</v>
      </c>
      <c r="K971" s="60" t="s">
        <v>9732</v>
      </c>
      <c r="L971" s="60" t="s">
        <v>17990</v>
      </c>
      <c r="M971" s="60">
        <v>33.844200020000002</v>
      </c>
      <c r="N971" s="60">
        <v>35.916808340000003</v>
      </c>
      <c r="CD971" s="8" t="s">
        <v>17801</v>
      </c>
      <c r="CG971" s="8" t="s">
        <v>17948</v>
      </c>
      <c r="CJ971" s="8" t="s">
        <v>17801</v>
      </c>
      <c r="CK971" s="8" t="s">
        <v>17801</v>
      </c>
      <c r="UA971" s="8">
        <f t="array" ref="UA971">SUM(LEN($O971:$PX971))-SUM(LEN(SUBSTITUTE(UPPER($O971:$PX971),"R","")))</f>
        <v>4</v>
      </c>
      <c r="UB971" s="8">
        <f t="array" ref="UB971">SUM(LEN($O971:$PX971))-SUM(LEN(SUBSTITUTE(UPPER($O971:$PX971),"A","")))</f>
        <v>0</v>
      </c>
      <c r="UC971" s="8">
        <f t="array" ref="UC971">SUM(LEN($O971:$PX971))-SUM(LEN(SUBSTITUTE(UPPER($O971:$PX971),"P","")))</f>
        <v>1</v>
      </c>
      <c r="UG971" s="8">
        <f t="shared" si="82"/>
        <v>5</v>
      </c>
      <c r="UH971" s="8">
        <f t="shared" si="83"/>
        <v>1</v>
      </c>
      <c r="UI971" s="8">
        <f t="shared" si="84"/>
        <v>0</v>
      </c>
      <c r="UJ971" s="8">
        <f t="shared" si="85"/>
        <v>0</v>
      </c>
      <c r="UK971" s="8">
        <f t="shared" si="86"/>
        <v>0</v>
      </c>
      <c r="UN971" s="8">
        <f t="array" aca="1" ref="UN971" ca="1">SUM(IF($O$5:$PX$5&gt;=$UN$5,IF($O$5:$PX$5&lt;$UO$5,LEN($O971:$PX971)-LEN(SUBSTITUTE(UPPER($O971:$PX971),"R","")))))</f>
        <v>0</v>
      </c>
      <c r="UO971" s="8">
        <f t="array" aca="1" ref="UO971" ca="1">SUM(IF($O$5:$PX$5&gt;=$UN$5,IF($O$5:$PX$5&lt;$UO$5,LEN($O971:$PX971)-LEN(SUBSTITUTE(UPPER($O971:$PX971),"A","")))))</f>
        <v>0</v>
      </c>
      <c r="UP971" s="8">
        <f t="array" aca="1" ref="UP971" ca="1">SUM(IF($O$5:$PX$5&gt;=$UN$5,IF($O$5:$PX$5&lt;$UO$5,LEN($O971:$PX971)-LEN(SUBSTITUTE(UPPER($O971:$PX971),"P","")))))</f>
        <v>0</v>
      </c>
    </row>
    <row r="972" spans="2:562" x14ac:dyDescent="0.25">
      <c r="B972" s="60">
        <v>967</v>
      </c>
      <c r="C972" s="60" t="s">
        <v>17997</v>
      </c>
      <c r="E972" s="60">
        <v>8</v>
      </c>
      <c r="F972" s="60" t="s">
        <v>17815</v>
      </c>
      <c r="G972" s="60" t="s">
        <v>17887</v>
      </c>
      <c r="H972" s="60" t="s">
        <v>17923</v>
      </c>
      <c r="I972" s="60" t="s">
        <v>1938</v>
      </c>
      <c r="J972" s="60" t="s">
        <v>9582</v>
      </c>
      <c r="K972" s="60" t="s">
        <v>9732</v>
      </c>
      <c r="L972" s="60" t="s">
        <v>17990</v>
      </c>
      <c r="M972" s="60">
        <v>33.844200020000002</v>
      </c>
      <c r="N972" s="60">
        <v>35.916808340000003</v>
      </c>
      <c r="CD972" s="8" t="s">
        <v>17801</v>
      </c>
      <c r="CG972" s="8" t="s">
        <v>17948</v>
      </c>
      <c r="CJ972" s="8" t="s">
        <v>17801</v>
      </c>
      <c r="CK972" s="8" t="s">
        <v>17801</v>
      </c>
      <c r="UA972" s="8">
        <f t="array" ref="UA972">SUM(LEN($O972:$PX972))-SUM(LEN(SUBSTITUTE(UPPER($O972:$PX972),"R","")))</f>
        <v>4</v>
      </c>
      <c r="UB972" s="8">
        <f t="array" ref="UB972">SUM(LEN($O972:$PX972))-SUM(LEN(SUBSTITUTE(UPPER($O972:$PX972),"A","")))</f>
        <v>0</v>
      </c>
      <c r="UC972" s="8">
        <f t="array" ref="UC972">SUM(LEN($O972:$PX972))-SUM(LEN(SUBSTITUTE(UPPER($O972:$PX972),"P","")))</f>
        <v>1</v>
      </c>
      <c r="UG972" s="8">
        <f t="shared" si="82"/>
        <v>5</v>
      </c>
      <c r="UH972" s="8">
        <f t="shared" si="83"/>
        <v>1</v>
      </c>
      <c r="UI972" s="8">
        <f t="shared" si="84"/>
        <v>0</v>
      </c>
      <c r="UJ972" s="8">
        <f t="shared" si="85"/>
        <v>0</v>
      </c>
      <c r="UK972" s="8">
        <f t="shared" si="86"/>
        <v>0</v>
      </c>
      <c r="UN972" s="8">
        <f t="array" aca="1" ref="UN972" ca="1">SUM(IF($O$5:$PX$5&gt;=$UN$5,IF($O$5:$PX$5&lt;$UO$5,LEN($O972:$PX972)-LEN(SUBSTITUTE(UPPER($O972:$PX972),"R","")))))</f>
        <v>0</v>
      </c>
      <c r="UO972" s="8">
        <f t="array" aca="1" ref="UO972" ca="1">SUM(IF($O$5:$PX$5&gt;=$UN$5,IF($O$5:$PX$5&lt;$UO$5,LEN($O972:$PX972)-LEN(SUBSTITUTE(UPPER($O972:$PX972),"A","")))))</f>
        <v>0</v>
      </c>
      <c r="UP972" s="8">
        <f t="array" aca="1" ref="UP972" ca="1">SUM(IF($O$5:$PX$5&gt;=$UN$5,IF($O$5:$PX$5&lt;$UO$5,LEN($O972:$PX972)-LEN(SUBSTITUTE(UPPER($O972:$PX972),"P","")))))</f>
        <v>0</v>
      </c>
    </row>
    <row r="973" spans="2:562" x14ac:dyDescent="0.25">
      <c r="B973" s="60">
        <v>968</v>
      </c>
      <c r="C973" s="60" t="s">
        <v>17997</v>
      </c>
      <c r="E973" s="60">
        <v>7</v>
      </c>
      <c r="F973" s="60" t="s">
        <v>17815</v>
      </c>
      <c r="G973" s="60" t="s">
        <v>17887</v>
      </c>
      <c r="H973" s="60" t="s">
        <v>17923</v>
      </c>
      <c r="I973" s="60" t="s">
        <v>1938</v>
      </c>
      <c r="J973" s="60" t="s">
        <v>9582</v>
      </c>
      <c r="K973" s="60" t="s">
        <v>9736</v>
      </c>
      <c r="L973" s="60" t="s">
        <v>17990</v>
      </c>
      <c r="M973" s="60">
        <v>33.837169369999998</v>
      </c>
      <c r="N973" s="60">
        <v>35.91512771</v>
      </c>
      <c r="CD973" s="8" t="s">
        <v>17801</v>
      </c>
      <c r="CG973" s="8" t="s">
        <v>17948</v>
      </c>
      <c r="CJ973" s="8" t="s">
        <v>17801</v>
      </c>
      <c r="CK973" s="8" t="s">
        <v>17801</v>
      </c>
      <c r="UA973" s="8">
        <f t="array" ref="UA973">SUM(LEN($O973:$PX973))-SUM(LEN(SUBSTITUTE(UPPER($O973:$PX973),"R","")))</f>
        <v>4</v>
      </c>
      <c r="UB973" s="8">
        <f t="array" ref="UB973">SUM(LEN($O973:$PX973))-SUM(LEN(SUBSTITUTE(UPPER($O973:$PX973),"A","")))</f>
        <v>0</v>
      </c>
      <c r="UC973" s="8">
        <f t="array" ref="UC973">SUM(LEN($O973:$PX973))-SUM(LEN(SUBSTITUTE(UPPER($O973:$PX973),"P","")))</f>
        <v>1</v>
      </c>
      <c r="UG973" s="8">
        <f t="shared" si="82"/>
        <v>5</v>
      </c>
      <c r="UH973" s="8">
        <f t="shared" si="83"/>
        <v>1</v>
      </c>
      <c r="UI973" s="8">
        <f t="shared" si="84"/>
        <v>0</v>
      </c>
      <c r="UJ973" s="8">
        <f t="shared" si="85"/>
        <v>0</v>
      </c>
      <c r="UK973" s="8">
        <f t="shared" si="86"/>
        <v>0</v>
      </c>
      <c r="UN973" s="8">
        <f t="array" aca="1" ref="UN973" ca="1">SUM(IF($O$5:$PX$5&gt;=$UN$5,IF($O$5:$PX$5&lt;$UO$5,LEN($O973:$PX973)-LEN(SUBSTITUTE(UPPER($O973:$PX973),"R","")))))</f>
        <v>0</v>
      </c>
      <c r="UO973" s="8">
        <f t="array" aca="1" ref="UO973" ca="1">SUM(IF($O$5:$PX$5&gt;=$UN$5,IF($O$5:$PX$5&lt;$UO$5,LEN($O973:$PX973)-LEN(SUBSTITUTE(UPPER($O973:$PX973),"A","")))))</f>
        <v>0</v>
      </c>
      <c r="UP973" s="8">
        <f t="array" aca="1" ref="UP973" ca="1">SUM(IF($O$5:$PX$5&gt;=$UN$5,IF($O$5:$PX$5&lt;$UO$5,LEN($O973:$PX973)-LEN(SUBSTITUTE(UPPER($O973:$PX973),"P","")))))</f>
        <v>0</v>
      </c>
    </row>
    <row r="974" spans="2:562" x14ac:dyDescent="0.25">
      <c r="B974" s="60">
        <v>969</v>
      </c>
      <c r="C974" s="60" t="s">
        <v>17997</v>
      </c>
      <c r="E974" s="60">
        <v>7</v>
      </c>
      <c r="F974" s="60" t="s">
        <v>17815</v>
      </c>
      <c r="G974" s="60" t="s">
        <v>17887</v>
      </c>
      <c r="H974" s="60" t="s">
        <v>17923</v>
      </c>
      <c r="I974" s="60" t="s">
        <v>1938</v>
      </c>
      <c r="J974" s="60" t="s">
        <v>9582</v>
      </c>
      <c r="K974" s="60" t="s">
        <v>9736</v>
      </c>
      <c r="L974" s="60" t="s">
        <v>17990</v>
      </c>
      <c r="M974" s="60">
        <v>33.837169369999998</v>
      </c>
      <c r="N974" s="60">
        <v>35.91512771</v>
      </c>
      <c r="CG974" s="8" t="s">
        <v>17948</v>
      </c>
      <c r="UA974" s="8">
        <f t="array" ref="UA974">SUM(LEN($O974:$PX974))-SUM(LEN(SUBSTITUTE(UPPER($O974:$PX974),"R","")))</f>
        <v>1</v>
      </c>
      <c r="UB974" s="8">
        <f t="array" ref="UB974">SUM(LEN($O974:$PX974))-SUM(LEN(SUBSTITUTE(UPPER($O974:$PX974),"A","")))</f>
        <v>0</v>
      </c>
      <c r="UC974" s="8">
        <f t="array" ref="UC974">SUM(LEN($O974:$PX974))-SUM(LEN(SUBSTITUTE(UPPER($O974:$PX974),"P","")))</f>
        <v>1</v>
      </c>
      <c r="UG974" s="8">
        <f t="shared" si="82"/>
        <v>2</v>
      </c>
      <c r="UH974" s="8">
        <f t="shared" si="83"/>
        <v>1</v>
      </c>
      <c r="UI974" s="8">
        <f t="shared" si="84"/>
        <v>0</v>
      </c>
      <c r="UJ974" s="8">
        <f t="shared" si="85"/>
        <v>0</v>
      </c>
      <c r="UK974" s="8">
        <f t="shared" si="86"/>
        <v>0</v>
      </c>
      <c r="UN974" s="8">
        <f t="array" aca="1" ref="UN974" ca="1">SUM(IF($O$5:$PX$5&gt;=$UN$5,IF($O$5:$PX$5&lt;$UO$5,LEN($O974:$PX974)-LEN(SUBSTITUTE(UPPER($O974:$PX974),"R","")))))</f>
        <v>0</v>
      </c>
      <c r="UO974" s="8">
        <f t="array" aca="1" ref="UO974" ca="1">SUM(IF($O$5:$PX$5&gt;=$UN$5,IF($O$5:$PX$5&lt;$UO$5,LEN($O974:$PX974)-LEN(SUBSTITUTE(UPPER($O974:$PX974),"A","")))))</f>
        <v>0</v>
      </c>
      <c r="UP974" s="8">
        <f t="array" aca="1" ref="UP974" ca="1">SUM(IF($O$5:$PX$5&gt;=$UN$5,IF($O$5:$PX$5&lt;$UO$5,LEN($O974:$PX974)-LEN(SUBSTITUTE(UPPER($O974:$PX974),"P","")))))</f>
        <v>0</v>
      </c>
    </row>
    <row r="975" spans="2:562" x14ac:dyDescent="0.25">
      <c r="B975" s="60">
        <v>970</v>
      </c>
      <c r="C975" s="60" t="s">
        <v>17997</v>
      </c>
      <c r="E975" s="60">
        <v>8</v>
      </c>
      <c r="F975" s="60" t="s">
        <v>17842</v>
      </c>
      <c r="G975" s="60" t="s">
        <v>17887</v>
      </c>
      <c r="H975" s="60" t="s">
        <v>17923</v>
      </c>
      <c r="I975" s="60" t="s">
        <v>1938</v>
      </c>
      <c r="J975" s="60" t="s">
        <v>9582</v>
      </c>
      <c r="K975" s="60" t="s">
        <v>9582</v>
      </c>
      <c r="L975" s="60" t="s">
        <v>17990</v>
      </c>
      <c r="M975" s="60">
        <v>33.84907493</v>
      </c>
      <c r="N975" s="60">
        <v>35.902697259999997</v>
      </c>
      <c r="CG975" s="8" t="s">
        <v>17948</v>
      </c>
      <c r="CJ975" s="8" t="s">
        <v>17801</v>
      </c>
      <c r="CK975" s="8" t="s">
        <v>17801</v>
      </c>
      <c r="UA975" s="8">
        <f t="array" ref="UA975">SUM(LEN($O975:$PX975))-SUM(LEN(SUBSTITUTE(UPPER($O975:$PX975),"R","")))</f>
        <v>3</v>
      </c>
      <c r="UB975" s="8">
        <f t="array" ref="UB975">SUM(LEN($O975:$PX975))-SUM(LEN(SUBSTITUTE(UPPER($O975:$PX975),"A","")))</f>
        <v>0</v>
      </c>
      <c r="UC975" s="8">
        <f t="array" ref="UC975">SUM(LEN($O975:$PX975))-SUM(LEN(SUBSTITUTE(UPPER($O975:$PX975),"P","")))</f>
        <v>1</v>
      </c>
      <c r="UG975" s="8">
        <f t="shared" si="82"/>
        <v>4</v>
      </c>
      <c r="UH975" s="8">
        <f t="shared" si="83"/>
        <v>1</v>
      </c>
      <c r="UI975" s="8">
        <f t="shared" si="84"/>
        <v>0</v>
      </c>
      <c r="UJ975" s="8">
        <f t="shared" si="85"/>
        <v>0</v>
      </c>
      <c r="UK975" s="8">
        <f t="shared" si="86"/>
        <v>0</v>
      </c>
      <c r="UN975" s="8">
        <f t="array" aca="1" ref="UN975" ca="1">SUM(IF($O$5:$PX$5&gt;=$UN$5,IF($O$5:$PX$5&lt;$UO$5,LEN($O975:$PX975)-LEN(SUBSTITUTE(UPPER($O975:$PX975),"R","")))))</f>
        <v>0</v>
      </c>
      <c r="UO975" s="8">
        <f t="array" aca="1" ref="UO975" ca="1">SUM(IF($O$5:$PX$5&gt;=$UN$5,IF($O$5:$PX$5&lt;$UO$5,LEN($O975:$PX975)-LEN(SUBSTITUTE(UPPER($O975:$PX975),"A","")))))</f>
        <v>0</v>
      </c>
      <c r="UP975" s="8">
        <f t="array" aca="1" ref="UP975" ca="1">SUM(IF($O$5:$PX$5&gt;=$UN$5,IF($O$5:$PX$5&lt;$UO$5,LEN($O975:$PX975)-LEN(SUBSTITUTE(UPPER($O975:$PX975),"P","")))))</f>
        <v>0</v>
      </c>
    </row>
    <row r="976" spans="2:562" x14ac:dyDescent="0.25">
      <c r="B976" s="60">
        <v>971</v>
      </c>
      <c r="C976" s="60" t="s">
        <v>17997</v>
      </c>
      <c r="E976" s="60">
        <v>8</v>
      </c>
      <c r="F976" s="60" t="s">
        <v>17815</v>
      </c>
      <c r="G976" s="60" t="s">
        <v>17887</v>
      </c>
      <c r="H976" s="60" t="s">
        <v>17923</v>
      </c>
      <c r="I976" s="60" t="s">
        <v>1938</v>
      </c>
      <c r="J976" s="60" t="s">
        <v>9582</v>
      </c>
      <c r="K976" s="60" t="s">
        <v>9732</v>
      </c>
      <c r="L976" s="60" t="s">
        <v>17990</v>
      </c>
      <c r="M976" s="60">
        <v>33.844200020000002</v>
      </c>
      <c r="N976" s="60">
        <v>35.916808340000003</v>
      </c>
      <c r="CD976" s="8" t="s">
        <v>17801</v>
      </c>
      <c r="CG976" s="8" t="s">
        <v>17948</v>
      </c>
      <c r="CJ976" s="8" t="s">
        <v>17801</v>
      </c>
      <c r="CK976" s="8" t="s">
        <v>17801</v>
      </c>
      <c r="UA976" s="8">
        <f t="array" ref="UA976">SUM(LEN($O976:$PX976))-SUM(LEN(SUBSTITUTE(UPPER($O976:$PX976),"R","")))</f>
        <v>4</v>
      </c>
      <c r="UB976" s="8">
        <f t="array" ref="UB976">SUM(LEN($O976:$PX976))-SUM(LEN(SUBSTITUTE(UPPER($O976:$PX976),"A","")))</f>
        <v>0</v>
      </c>
      <c r="UC976" s="8">
        <f t="array" ref="UC976">SUM(LEN($O976:$PX976))-SUM(LEN(SUBSTITUTE(UPPER($O976:$PX976),"P","")))</f>
        <v>1</v>
      </c>
      <c r="UG976" s="8">
        <f t="shared" si="82"/>
        <v>5</v>
      </c>
      <c r="UH976" s="8">
        <f t="shared" si="83"/>
        <v>1</v>
      </c>
      <c r="UI976" s="8">
        <f t="shared" si="84"/>
        <v>0</v>
      </c>
      <c r="UJ976" s="8">
        <f t="shared" si="85"/>
        <v>0</v>
      </c>
      <c r="UK976" s="8">
        <f t="shared" si="86"/>
        <v>0</v>
      </c>
      <c r="UN976" s="8">
        <f t="array" aca="1" ref="UN976" ca="1">SUM(IF($O$5:$PX$5&gt;=$UN$5,IF($O$5:$PX$5&lt;$UO$5,LEN($O976:$PX976)-LEN(SUBSTITUTE(UPPER($O976:$PX976),"R","")))))</f>
        <v>0</v>
      </c>
      <c r="UO976" s="8">
        <f t="array" aca="1" ref="UO976" ca="1">SUM(IF($O$5:$PX$5&gt;=$UN$5,IF($O$5:$PX$5&lt;$UO$5,LEN($O976:$PX976)-LEN(SUBSTITUTE(UPPER($O976:$PX976),"A","")))))</f>
        <v>0</v>
      </c>
      <c r="UP976" s="8">
        <f t="array" aca="1" ref="UP976" ca="1">SUM(IF($O$5:$PX$5&gt;=$UN$5,IF($O$5:$PX$5&lt;$UO$5,LEN($O976:$PX976)-LEN(SUBSTITUTE(UPPER($O976:$PX976),"P","")))))</f>
        <v>0</v>
      </c>
    </row>
    <row r="977" spans="2:562" x14ac:dyDescent="0.25">
      <c r="B977" s="60">
        <v>972</v>
      </c>
      <c r="C977" s="60" t="s">
        <v>17997</v>
      </c>
      <c r="E977" s="60">
        <v>7</v>
      </c>
      <c r="F977" s="60" t="s">
        <v>17815</v>
      </c>
      <c r="G977" s="60" t="s">
        <v>17887</v>
      </c>
      <c r="H977" s="60" t="s">
        <v>17923</v>
      </c>
      <c r="I977" s="60" t="s">
        <v>1938</v>
      </c>
      <c r="J977" s="60" t="s">
        <v>9582</v>
      </c>
      <c r="K977" s="60" t="s">
        <v>9728</v>
      </c>
      <c r="L977" s="60" t="s">
        <v>17990</v>
      </c>
      <c r="M977" s="60">
        <v>33.827861149999997</v>
      </c>
      <c r="N977" s="60">
        <v>35.89197781</v>
      </c>
      <c r="CJ977" s="8" t="s">
        <v>17801</v>
      </c>
      <c r="CK977" s="8" t="s">
        <v>17801</v>
      </c>
      <c r="UA977" s="8">
        <f t="array" ref="UA977">SUM(LEN($O977:$PX977))-SUM(LEN(SUBSTITUTE(UPPER($O977:$PX977),"R","")))</f>
        <v>2</v>
      </c>
      <c r="UB977" s="8">
        <f t="array" ref="UB977">SUM(LEN($O977:$PX977))-SUM(LEN(SUBSTITUTE(UPPER($O977:$PX977),"A","")))</f>
        <v>0</v>
      </c>
      <c r="UC977" s="8">
        <f t="array" ref="UC977">SUM(LEN($O977:$PX977))-SUM(LEN(SUBSTITUTE(UPPER($O977:$PX977),"P","")))</f>
        <v>0</v>
      </c>
      <c r="UG977" s="8">
        <f t="shared" si="82"/>
        <v>2</v>
      </c>
      <c r="UH977" s="8">
        <f t="shared" si="83"/>
        <v>1</v>
      </c>
      <c r="UI977" s="8">
        <f t="shared" si="84"/>
        <v>0</v>
      </c>
      <c r="UJ977" s="8">
        <f t="shared" si="85"/>
        <v>0</v>
      </c>
      <c r="UK977" s="8">
        <f t="shared" si="86"/>
        <v>0</v>
      </c>
      <c r="UN977" s="8">
        <f t="array" aca="1" ref="UN977" ca="1">SUM(IF($O$5:$PX$5&gt;=$UN$5,IF($O$5:$PX$5&lt;$UO$5,LEN($O977:$PX977)-LEN(SUBSTITUTE(UPPER($O977:$PX977),"R","")))))</f>
        <v>0</v>
      </c>
      <c r="UO977" s="8">
        <f t="array" aca="1" ref="UO977" ca="1">SUM(IF($O$5:$PX$5&gt;=$UN$5,IF($O$5:$PX$5&lt;$UO$5,LEN($O977:$PX977)-LEN(SUBSTITUTE(UPPER($O977:$PX977),"A","")))))</f>
        <v>0</v>
      </c>
      <c r="UP977" s="8">
        <f t="array" aca="1" ref="UP977" ca="1">SUM(IF($O$5:$PX$5&gt;=$UN$5,IF($O$5:$PX$5&lt;$UO$5,LEN($O977:$PX977)-LEN(SUBSTITUTE(UPPER($O977:$PX977),"P","")))))</f>
        <v>0</v>
      </c>
    </row>
    <row r="978" spans="2:562" x14ac:dyDescent="0.25">
      <c r="B978" s="60">
        <v>973</v>
      </c>
      <c r="C978" s="60" t="s">
        <v>17997</v>
      </c>
      <c r="E978" s="60">
        <v>7</v>
      </c>
      <c r="F978" s="60" t="s">
        <v>17815</v>
      </c>
      <c r="G978" s="60" t="s">
        <v>17887</v>
      </c>
      <c r="H978" s="60" t="s">
        <v>17924</v>
      </c>
      <c r="I978" s="60" t="s">
        <v>1938</v>
      </c>
      <c r="J978" s="60" t="s">
        <v>9582</v>
      </c>
      <c r="K978" s="60" t="s">
        <v>17984</v>
      </c>
      <c r="L978" s="60" t="s">
        <v>17990</v>
      </c>
      <c r="M978" s="60">
        <v>33.816305470000003</v>
      </c>
      <c r="N978" s="60">
        <v>35.862905570000002</v>
      </c>
      <c r="CD978" s="8" t="s">
        <v>17801</v>
      </c>
      <c r="CG978" s="8" t="s">
        <v>17948</v>
      </c>
      <c r="CJ978" s="8" t="s">
        <v>17801</v>
      </c>
      <c r="UA978" s="8">
        <f t="array" ref="UA978">SUM(LEN($O978:$PX978))-SUM(LEN(SUBSTITUTE(UPPER($O978:$PX978),"R","")))</f>
        <v>3</v>
      </c>
      <c r="UB978" s="8">
        <f t="array" ref="UB978">SUM(LEN($O978:$PX978))-SUM(LEN(SUBSTITUTE(UPPER($O978:$PX978),"A","")))</f>
        <v>0</v>
      </c>
      <c r="UC978" s="8">
        <f t="array" ref="UC978">SUM(LEN($O978:$PX978))-SUM(LEN(SUBSTITUTE(UPPER($O978:$PX978),"P","")))</f>
        <v>1</v>
      </c>
      <c r="UG978" s="8">
        <f t="shared" si="82"/>
        <v>4</v>
      </c>
      <c r="UH978" s="8">
        <f t="shared" si="83"/>
        <v>1</v>
      </c>
      <c r="UI978" s="8">
        <f t="shared" si="84"/>
        <v>0</v>
      </c>
      <c r="UJ978" s="8">
        <f t="shared" si="85"/>
        <v>0</v>
      </c>
      <c r="UK978" s="8">
        <f t="shared" si="86"/>
        <v>0</v>
      </c>
      <c r="UN978" s="8">
        <f t="array" aca="1" ref="UN978" ca="1">SUM(IF($O$5:$PX$5&gt;=$UN$5,IF($O$5:$PX$5&lt;$UO$5,LEN($O978:$PX978)-LEN(SUBSTITUTE(UPPER($O978:$PX978),"R","")))))</f>
        <v>0</v>
      </c>
      <c r="UO978" s="8">
        <f t="array" aca="1" ref="UO978" ca="1">SUM(IF($O$5:$PX$5&gt;=$UN$5,IF($O$5:$PX$5&lt;$UO$5,LEN($O978:$PX978)-LEN(SUBSTITUTE(UPPER($O978:$PX978),"A","")))))</f>
        <v>0</v>
      </c>
      <c r="UP978" s="8">
        <f t="array" aca="1" ref="UP978" ca="1">SUM(IF($O$5:$PX$5&gt;=$UN$5,IF($O$5:$PX$5&lt;$UO$5,LEN($O978:$PX978)-LEN(SUBSTITUTE(UPPER($O978:$PX978),"P","")))))</f>
        <v>0</v>
      </c>
    </row>
    <row r="979" spans="2:562" x14ac:dyDescent="0.25">
      <c r="B979" s="60">
        <v>974</v>
      </c>
      <c r="C979" s="60" t="s">
        <v>17997</v>
      </c>
      <c r="E979" s="60">
        <v>7</v>
      </c>
      <c r="F979" s="60" t="s">
        <v>17842</v>
      </c>
      <c r="G979" s="60" t="s">
        <v>17888</v>
      </c>
      <c r="H979" s="60" t="s">
        <v>17923</v>
      </c>
      <c r="I979" s="60" t="s">
        <v>1938</v>
      </c>
      <c r="J979" s="60" t="s">
        <v>9582</v>
      </c>
      <c r="K979" s="60" t="s">
        <v>9732</v>
      </c>
      <c r="L979" s="60" t="s">
        <v>17990</v>
      </c>
      <c r="M979" s="60">
        <v>33.844200020000002</v>
      </c>
      <c r="N979" s="60">
        <v>35.916808340000003</v>
      </c>
      <c r="CD979" s="8" t="s">
        <v>17801</v>
      </c>
      <c r="CG979" s="8" t="s">
        <v>17948</v>
      </c>
      <c r="CJ979" s="8" t="s">
        <v>17801</v>
      </c>
      <c r="CK979" s="8" t="s">
        <v>17801</v>
      </c>
      <c r="UA979" s="8">
        <f t="array" ref="UA979">SUM(LEN($O979:$PX979))-SUM(LEN(SUBSTITUTE(UPPER($O979:$PX979),"R","")))</f>
        <v>4</v>
      </c>
      <c r="UB979" s="8">
        <f t="array" ref="UB979">SUM(LEN($O979:$PX979))-SUM(LEN(SUBSTITUTE(UPPER($O979:$PX979),"A","")))</f>
        <v>0</v>
      </c>
      <c r="UC979" s="8">
        <f t="array" ref="UC979">SUM(LEN($O979:$PX979))-SUM(LEN(SUBSTITUTE(UPPER($O979:$PX979),"P","")))</f>
        <v>1</v>
      </c>
      <c r="UG979" s="8">
        <f t="shared" si="82"/>
        <v>5</v>
      </c>
      <c r="UH979" s="8">
        <f t="shared" si="83"/>
        <v>1</v>
      </c>
      <c r="UI979" s="8">
        <f t="shared" si="84"/>
        <v>0</v>
      </c>
      <c r="UJ979" s="8">
        <f t="shared" si="85"/>
        <v>0</v>
      </c>
      <c r="UK979" s="8">
        <f t="shared" si="86"/>
        <v>0</v>
      </c>
      <c r="UN979" s="8">
        <f t="array" aca="1" ref="UN979" ca="1">SUM(IF($O$5:$PX$5&gt;=$UN$5,IF($O$5:$PX$5&lt;$UO$5,LEN($O979:$PX979)-LEN(SUBSTITUTE(UPPER($O979:$PX979),"R","")))))</f>
        <v>0</v>
      </c>
      <c r="UO979" s="8">
        <f t="array" aca="1" ref="UO979" ca="1">SUM(IF($O$5:$PX$5&gt;=$UN$5,IF($O$5:$PX$5&lt;$UO$5,LEN($O979:$PX979)-LEN(SUBSTITUTE(UPPER($O979:$PX979),"A","")))))</f>
        <v>0</v>
      </c>
      <c r="UP979" s="8">
        <f t="array" aca="1" ref="UP979" ca="1">SUM(IF($O$5:$PX$5&gt;=$UN$5,IF($O$5:$PX$5&lt;$UO$5,LEN($O979:$PX979)-LEN(SUBSTITUTE(UPPER($O979:$PX979),"P","")))))</f>
        <v>0</v>
      </c>
    </row>
    <row r="980" spans="2:562" x14ac:dyDescent="0.25">
      <c r="B980" s="60">
        <v>975</v>
      </c>
      <c r="C980" s="60" t="s">
        <v>17997</v>
      </c>
      <c r="E980" s="60">
        <v>10</v>
      </c>
      <c r="F980" s="60" t="s">
        <v>17842</v>
      </c>
      <c r="G980" s="60" t="s">
        <v>17888</v>
      </c>
      <c r="H980" s="60" t="s">
        <v>17923</v>
      </c>
      <c r="I980" s="60" t="s">
        <v>1938</v>
      </c>
      <c r="J980" s="60" t="s">
        <v>9582</v>
      </c>
      <c r="K980" s="60" t="s">
        <v>9736</v>
      </c>
      <c r="L980" s="60" t="s">
        <v>17990</v>
      </c>
      <c r="M980" s="60">
        <v>33.837169369999998</v>
      </c>
      <c r="N980" s="60">
        <v>35.91512771</v>
      </c>
      <c r="CD980" s="8" t="s">
        <v>17801</v>
      </c>
      <c r="CG980" s="8" t="s">
        <v>17948</v>
      </c>
      <c r="CJ980" s="8" t="s">
        <v>17801</v>
      </c>
      <c r="UA980" s="8">
        <f t="array" ref="UA980">SUM(LEN($O980:$PX980))-SUM(LEN(SUBSTITUTE(UPPER($O980:$PX980),"R","")))</f>
        <v>3</v>
      </c>
      <c r="UB980" s="8">
        <f t="array" ref="UB980">SUM(LEN($O980:$PX980))-SUM(LEN(SUBSTITUTE(UPPER($O980:$PX980),"A","")))</f>
        <v>0</v>
      </c>
      <c r="UC980" s="8">
        <f t="array" ref="UC980">SUM(LEN($O980:$PX980))-SUM(LEN(SUBSTITUTE(UPPER($O980:$PX980),"P","")))</f>
        <v>1</v>
      </c>
      <c r="UG980" s="8">
        <f t="shared" si="82"/>
        <v>4</v>
      </c>
      <c r="UH980" s="8">
        <f t="shared" si="83"/>
        <v>1</v>
      </c>
      <c r="UI980" s="8">
        <f t="shared" si="84"/>
        <v>0</v>
      </c>
      <c r="UJ980" s="8">
        <f t="shared" si="85"/>
        <v>0</v>
      </c>
      <c r="UK980" s="8">
        <f t="shared" si="86"/>
        <v>0</v>
      </c>
      <c r="UN980" s="8">
        <f t="array" aca="1" ref="UN980" ca="1">SUM(IF($O$5:$PX$5&gt;=$UN$5,IF($O$5:$PX$5&lt;$UO$5,LEN($O980:$PX980)-LEN(SUBSTITUTE(UPPER($O980:$PX980),"R","")))))</f>
        <v>0</v>
      </c>
      <c r="UO980" s="8">
        <f t="array" aca="1" ref="UO980" ca="1">SUM(IF($O$5:$PX$5&gt;=$UN$5,IF($O$5:$PX$5&lt;$UO$5,LEN($O980:$PX980)-LEN(SUBSTITUTE(UPPER($O980:$PX980),"A","")))))</f>
        <v>0</v>
      </c>
      <c r="UP980" s="8">
        <f t="array" aca="1" ref="UP980" ca="1">SUM(IF($O$5:$PX$5&gt;=$UN$5,IF($O$5:$PX$5&lt;$UO$5,LEN($O980:$PX980)-LEN(SUBSTITUTE(UPPER($O980:$PX980),"P","")))))</f>
        <v>0</v>
      </c>
    </row>
    <row r="981" spans="2:562" x14ac:dyDescent="0.25">
      <c r="B981" s="60">
        <v>976</v>
      </c>
      <c r="C981" s="60" t="s">
        <v>17997</v>
      </c>
      <c r="E981" s="60">
        <v>10</v>
      </c>
      <c r="F981" s="60" t="s">
        <v>17842</v>
      </c>
      <c r="G981" s="60" t="s">
        <v>17888</v>
      </c>
      <c r="H981" s="60" t="s">
        <v>17923</v>
      </c>
      <c r="I981" s="60" t="s">
        <v>1938</v>
      </c>
      <c r="J981" s="60" t="s">
        <v>9582</v>
      </c>
      <c r="K981" s="60" t="s">
        <v>9717</v>
      </c>
      <c r="L981" s="60" t="s">
        <v>17990</v>
      </c>
      <c r="M981" s="60">
        <v>33.849524989999999</v>
      </c>
      <c r="N981" s="60">
        <v>35.922750010000001</v>
      </c>
      <c r="CJ981" s="8" t="s">
        <v>17801</v>
      </c>
      <c r="CK981" s="8" t="s">
        <v>17801</v>
      </c>
      <c r="UA981" s="8">
        <f t="array" ref="UA981">SUM(LEN($O981:$PX981))-SUM(LEN(SUBSTITUTE(UPPER($O981:$PX981),"R","")))</f>
        <v>2</v>
      </c>
      <c r="UB981" s="8">
        <f t="array" ref="UB981">SUM(LEN($O981:$PX981))-SUM(LEN(SUBSTITUTE(UPPER($O981:$PX981),"A","")))</f>
        <v>0</v>
      </c>
      <c r="UC981" s="8">
        <f t="array" ref="UC981">SUM(LEN($O981:$PX981))-SUM(LEN(SUBSTITUTE(UPPER($O981:$PX981),"P","")))</f>
        <v>0</v>
      </c>
      <c r="UG981" s="8">
        <f t="shared" si="82"/>
        <v>2</v>
      </c>
      <c r="UH981" s="8">
        <f t="shared" si="83"/>
        <v>1</v>
      </c>
      <c r="UI981" s="8">
        <f t="shared" si="84"/>
        <v>0</v>
      </c>
      <c r="UJ981" s="8">
        <f t="shared" si="85"/>
        <v>0</v>
      </c>
      <c r="UK981" s="8">
        <f t="shared" si="86"/>
        <v>0</v>
      </c>
      <c r="UN981" s="8">
        <f t="array" aca="1" ref="UN981" ca="1">SUM(IF($O$5:$PX$5&gt;=$UN$5,IF($O$5:$PX$5&lt;$UO$5,LEN($O981:$PX981)-LEN(SUBSTITUTE(UPPER($O981:$PX981),"R","")))))</f>
        <v>0</v>
      </c>
      <c r="UO981" s="8">
        <f t="array" aca="1" ref="UO981" ca="1">SUM(IF($O$5:$PX$5&gt;=$UN$5,IF($O$5:$PX$5&lt;$UO$5,LEN($O981:$PX981)-LEN(SUBSTITUTE(UPPER($O981:$PX981),"A","")))))</f>
        <v>0</v>
      </c>
      <c r="UP981" s="8">
        <f t="array" aca="1" ref="UP981" ca="1">SUM(IF($O$5:$PX$5&gt;=$UN$5,IF($O$5:$PX$5&lt;$UO$5,LEN($O981:$PX981)-LEN(SUBSTITUTE(UPPER($O981:$PX981),"P","")))))</f>
        <v>0</v>
      </c>
    </row>
    <row r="982" spans="2:562" x14ac:dyDescent="0.25">
      <c r="B982" s="60">
        <v>977</v>
      </c>
      <c r="C982" s="60" t="s">
        <v>17997</v>
      </c>
      <c r="E982" s="60">
        <v>7</v>
      </c>
      <c r="F982" s="60" t="s">
        <v>17842</v>
      </c>
      <c r="G982" s="60" t="s">
        <v>17888</v>
      </c>
      <c r="H982" s="60" t="s">
        <v>17923</v>
      </c>
      <c r="I982" s="60" t="s">
        <v>1938</v>
      </c>
      <c r="J982" s="60" t="s">
        <v>9582</v>
      </c>
      <c r="K982" s="60" t="s">
        <v>9736</v>
      </c>
      <c r="L982" s="60" t="s">
        <v>17990</v>
      </c>
      <c r="M982" s="60">
        <v>33.837169369999998</v>
      </c>
      <c r="N982" s="60">
        <v>35.91512771</v>
      </c>
      <c r="CD982" s="8" t="s">
        <v>17801</v>
      </c>
      <c r="CG982" s="8" t="s">
        <v>17948</v>
      </c>
      <c r="CJ982" s="8" t="s">
        <v>17801</v>
      </c>
      <c r="CK982" s="8" t="s">
        <v>17801</v>
      </c>
      <c r="UA982" s="8">
        <f t="array" ref="UA982">SUM(LEN($O982:$PX982))-SUM(LEN(SUBSTITUTE(UPPER($O982:$PX982),"R","")))</f>
        <v>4</v>
      </c>
      <c r="UB982" s="8">
        <f t="array" ref="UB982">SUM(LEN($O982:$PX982))-SUM(LEN(SUBSTITUTE(UPPER($O982:$PX982),"A","")))</f>
        <v>0</v>
      </c>
      <c r="UC982" s="8">
        <f t="array" ref="UC982">SUM(LEN($O982:$PX982))-SUM(LEN(SUBSTITUTE(UPPER($O982:$PX982),"P","")))</f>
        <v>1</v>
      </c>
      <c r="UG982" s="8">
        <f t="shared" si="82"/>
        <v>5</v>
      </c>
      <c r="UH982" s="8">
        <f t="shared" si="83"/>
        <v>1</v>
      </c>
      <c r="UI982" s="8">
        <f t="shared" si="84"/>
        <v>0</v>
      </c>
      <c r="UJ982" s="8">
        <f t="shared" si="85"/>
        <v>0</v>
      </c>
      <c r="UK982" s="8">
        <f t="shared" si="86"/>
        <v>0</v>
      </c>
      <c r="UN982" s="8">
        <f t="array" aca="1" ref="UN982" ca="1">SUM(IF($O$5:$PX$5&gt;=$UN$5,IF($O$5:$PX$5&lt;$UO$5,LEN($O982:$PX982)-LEN(SUBSTITUTE(UPPER($O982:$PX982),"R","")))))</f>
        <v>0</v>
      </c>
      <c r="UO982" s="8">
        <f t="array" aca="1" ref="UO982" ca="1">SUM(IF($O$5:$PX$5&gt;=$UN$5,IF($O$5:$PX$5&lt;$UO$5,LEN($O982:$PX982)-LEN(SUBSTITUTE(UPPER($O982:$PX982),"A","")))))</f>
        <v>0</v>
      </c>
      <c r="UP982" s="8">
        <f t="array" aca="1" ref="UP982" ca="1">SUM(IF($O$5:$PX$5&gt;=$UN$5,IF($O$5:$PX$5&lt;$UO$5,LEN($O982:$PX982)-LEN(SUBSTITUTE(UPPER($O982:$PX982),"P","")))))</f>
        <v>0</v>
      </c>
    </row>
    <row r="983" spans="2:562" x14ac:dyDescent="0.25">
      <c r="B983" s="60">
        <v>978</v>
      </c>
      <c r="C983" s="60" t="s">
        <v>17997</v>
      </c>
      <c r="E983" s="60">
        <v>7</v>
      </c>
      <c r="F983" s="60" t="s">
        <v>17815</v>
      </c>
      <c r="G983" s="60" t="s">
        <v>17888</v>
      </c>
      <c r="H983" s="60" t="s">
        <v>17923</v>
      </c>
      <c r="I983" s="60" t="s">
        <v>1938</v>
      </c>
      <c r="J983" s="60" t="s">
        <v>9582</v>
      </c>
      <c r="K983" s="60" t="s">
        <v>9721</v>
      </c>
      <c r="L983" s="60" t="s">
        <v>17990</v>
      </c>
      <c r="M983" s="60">
        <v>33.785647179999998</v>
      </c>
      <c r="N983" s="60">
        <v>35.993633369999998</v>
      </c>
      <c r="CD983" s="8" t="s">
        <v>17801</v>
      </c>
      <c r="CG983" s="8" t="s">
        <v>17948</v>
      </c>
      <c r="CJ983" s="8" t="s">
        <v>17801</v>
      </c>
      <c r="CK983" s="8" t="s">
        <v>17801</v>
      </c>
      <c r="UA983" s="8">
        <f t="array" ref="UA983">SUM(LEN($O983:$PX983))-SUM(LEN(SUBSTITUTE(UPPER($O983:$PX983),"R","")))</f>
        <v>4</v>
      </c>
      <c r="UB983" s="8">
        <f t="array" ref="UB983">SUM(LEN($O983:$PX983))-SUM(LEN(SUBSTITUTE(UPPER($O983:$PX983),"A","")))</f>
        <v>0</v>
      </c>
      <c r="UC983" s="8">
        <f t="array" ref="UC983">SUM(LEN($O983:$PX983))-SUM(LEN(SUBSTITUTE(UPPER($O983:$PX983),"P","")))</f>
        <v>1</v>
      </c>
      <c r="UG983" s="8">
        <f t="shared" si="82"/>
        <v>5</v>
      </c>
      <c r="UH983" s="8">
        <f t="shared" si="83"/>
        <v>1</v>
      </c>
      <c r="UI983" s="8">
        <f t="shared" si="84"/>
        <v>0</v>
      </c>
      <c r="UJ983" s="8">
        <f t="shared" si="85"/>
        <v>0</v>
      </c>
      <c r="UK983" s="8">
        <f t="shared" si="86"/>
        <v>0</v>
      </c>
      <c r="UN983" s="8">
        <f t="array" aca="1" ref="UN983" ca="1">SUM(IF($O$5:$PX$5&gt;=$UN$5,IF($O$5:$PX$5&lt;$UO$5,LEN($O983:$PX983)-LEN(SUBSTITUTE(UPPER($O983:$PX983),"R","")))))</f>
        <v>0</v>
      </c>
      <c r="UO983" s="8">
        <f t="array" aca="1" ref="UO983" ca="1">SUM(IF($O$5:$PX$5&gt;=$UN$5,IF($O$5:$PX$5&lt;$UO$5,LEN($O983:$PX983)-LEN(SUBSTITUTE(UPPER($O983:$PX983),"A","")))))</f>
        <v>0</v>
      </c>
      <c r="UP983" s="8">
        <f t="array" aca="1" ref="UP983" ca="1">SUM(IF($O$5:$PX$5&gt;=$UN$5,IF($O$5:$PX$5&lt;$UO$5,LEN($O983:$PX983)-LEN(SUBSTITUTE(UPPER($O983:$PX983),"P","")))))</f>
        <v>0</v>
      </c>
    </row>
    <row r="984" spans="2:562" x14ac:dyDescent="0.25">
      <c r="B984" s="60">
        <v>979</v>
      </c>
      <c r="C984" s="60" t="s">
        <v>17997</v>
      </c>
      <c r="E984" s="60">
        <v>9</v>
      </c>
      <c r="F984" s="60" t="s">
        <v>17815</v>
      </c>
      <c r="G984" s="60" t="s">
        <v>17888</v>
      </c>
      <c r="H984" s="60" t="s">
        <v>17923</v>
      </c>
      <c r="I984" s="60" t="s">
        <v>1938</v>
      </c>
      <c r="J984" s="60" t="s">
        <v>9582</v>
      </c>
      <c r="K984" s="60" t="s">
        <v>9825</v>
      </c>
      <c r="L984" s="60" t="s">
        <v>17990</v>
      </c>
      <c r="M984" s="60">
        <v>33.816305470000003</v>
      </c>
      <c r="N984" s="60">
        <v>35.862905570000002</v>
      </c>
      <c r="CD984" s="8" t="s">
        <v>17801</v>
      </c>
      <c r="CG984" s="8" t="s">
        <v>17948</v>
      </c>
      <c r="CJ984" s="8" t="s">
        <v>17801</v>
      </c>
      <c r="CK984" s="8" t="s">
        <v>17801</v>
      </c>
      <c r="UA984" s="8">
        <f t="array" ref="UA984">SUM(LEN($O984:$PX984))-SUM(LEN(SUBSTITUTE(UPPER($O984:$PX984),"R","")))</f>
        <v>4</v>
      </c>
      <c r="UB984" s="8">
        <f t="array" ref="UB984">SUM(LEN($O984:$PX984))-SUM(LEN(SUBSTITUTE(UPPER($O984:$PX984),"A","")))</f>
        <v>0</v>
      </c>
      <c r="UC984" s="8">
        <f t="array" ref="UC984">SUM(LEN($O984:$PX984))-SUM(LEN(SUBSTITUTE(UPPER($O984:$PX984),"P","")))</f>
        <v>1</v>
      </c>
      <c r="UG984" s="8">
        <f t="shared" si="82"/>
        <v>5</v>
      </c>
      <c r="UH984" s="8">
        <f t="shared" si="83"/>
        <v>1</v>
      </c>
      <c r="UI984" s="8">
        <f t="shared" si="84"/>
        <v>0</v>
      </c>
      <c r="UJ984" s="8">
        <f t="shared" si="85"/>
        <v>0</v>
      </c>
      <c r="UK984" s="8">
        <f t="shared" si="86"/>
        <v>0</v>
      </c>
      <c r="UN984" s="8">
        <f t="array" aca="1" ref="UN984" ca="1">SUM(IF($O$5:$PX$5&gt;=$UN$5,IF($O$5:$PX$5&lt;$UO$5,LEN($O984:$PX984)-LEN(SUBSTITUTE(UPPER($O984:$PX984),"R","")))))</f>
        <v>0</v>
      </c>
      <c r="UO984" s="8">
        <f t="array" aca="1" ref="UO984" ca="1">SUM(IF($O$5:$PX$5&gt;=$UN$5,IF($O$5:$PX$5&lt;$UO$5,LEN($O984:$PX984)-LEN(SUBSTITUTE(UPPER($O984:$PX984),"A","")))))</f>
        <v>0</v>
      </c>
      <c r="UP984" s="8">
        <f t="array" aca="1" ref="UP984" ca="1">SUM(IF($O$5:$PX$5&gt;=$UN$5,IF($O$5:$PX$5&lt;$UO$5,LEN($O984:$PX984)-LEN(SUBSTITUTE(UPPER($O984:$PX984),"P","")))))</f>
        <v>0</v>
      </c>
    </row>
    <row r="985" spans="2:562" x14ac:dyDescent="0.25">
      <c r="B985" s="60">
        <v>980</v>
      </c>
      <c r="C985" s="60" t="s">
        <v>17997</v>
      </c>
      <c r="E985" s="60">
        <v>8</v>
      </c>
      <c r="F985" s="60" t="s">
        <v>17815</v>
      </c>
      <c r="G985" s="60" t="s">
        <v>17888</v>
      </c>
      <c r="H985" s="60" t="s">
        <v>17923</v>
      </c>
      <c r="I985" s="60" t="s">
        <v>1938</v>
      </c>
      <c r="J985" s="60" t="s">
        <v>9582</v>
      </c>
      <c r="K985" s="60" t="s">
        <v>9732</v>
      </c>
      <c r="L985" s="60" t="s">
        <v>17990</v>
      </c>
      <c r="M985" s="60">
        <v>33.844200020000002</v>
      </c>
      <c r="N985" s="60">
        <v>35.916808340000003</v>
      </c>
      <c r="CD985" s="8" t="s">
        <v>17801</v>
      </c>
      <c r="CG985" s="8" t="s">
        <v>17948</v>
      </c>
      <c r="CJ985" s="8" t="s">
        <v>17801</v>
      </c>
      <c r="CK985" s="8" t="s">
        <v>17801</v>
      </c>
      <c r="UA985" s="8">
        <f t="array" ref="UA985">SUM(LEN($O985:$PX985))-SUM(LEN(SUBSTITUTE(UPPER($O985:$PX985),"R","")))</f>
        <v>4</v>
      </c>
      <c r="UB985" s="8">
        <f t="array" ref="UB985">SUM(LEN($O985:$PX985))-SUM(LEN(SUBSTITUTE(UPPER($O985:$PX985),"A","")))</f>
        <v>0</v>
      </c>
      <c r="UC985" s="8">
        <f t="array" ref="UC985">SUM(LEN($O985:$PX985))-SUM(LEN(SUBSTITUTE(UPPER($O985:$PX985),"P","")))</f>
        <v>1</v>
      </c>
      <c r="UG985" s="8">
        <f t="shared" si="82"/>
        <v>5</v>
      </c>
      <c r="UH985" s="8">
        <f t="shared" si="83"/>
        <v>1</v>
      </c>
      <c r="UI985" s="8">
        <f t="shared" si="84"/>
        <v>0</v>
      </c>
      <c r="UJ985" s="8">
        <f t="shared" si="85"/>
        <v>0</v>
      </c>
      <c r="UK985" s="8">
        <f t="shared" si="86"/>
        <v>0</v>
      </c>
      <c r="UN985" s="8">
        <f t="array" aca="1" ref="UN985" ca="1">SUM(IF($O$5:$PX$5&gt;=$UN$5,IF($O$5:$PX$5&lt;$UO$5,LEN($O985:$PX985)-LEN(SUBSTITUTE(UPPER($O985:$PX985),"R","")))))</f>
        <v>0</v>
      </c>
      <c r="UO985" s="8">
        <f t="array" aca="1" ref="UO985" ca="1">SUM(IF($O$5:$PX$5&gt;=$UN$5,IF($O$5:$PX$5&lt;$UO$5,LEN($O985:$PX985)-LEN(SUBSTITUTE(UPPER($O985:$PX985),"A","")))))</f>
        <v>0</v>
      </c>
      <c r="UP985" s="8">
        <f t="array" aca="1" ref="UP985" ca="1">SUM(IF($O$5:$PX$5&gt;=$UN$5,IF($O$5:$PX$5&lt;$UO$5,LEN($O985:$PX985)-LEN(SUBSTITUTE(UPPER($O985:$PX985),"P","")))))</f>
        <v>0</v>
      </c>
    </row>
    <row r="986" spans="2:562" x14ac:dyDescent="0.25">
      <c r="B986" s="60">
        <v>981</v>
      </c>
      <c r="C986" s="60" t="s">
        <v>17997</v>
      </c>
      <c r="E986" s="60">
        <v>7</v>
      </c>
      <c r="F986" s="60" t="s">
        <v>17842</v>
      </c>
      <c r="G986" s="60" t="s">
        <v>17888</v>
      </c>
      <c r="H986" s="60" t="s">
        <v>17924</v>
      </c>
      <c r="I986" s="60" t="s">
        <v>1938</v>
      </c>
      <c r="J986" s="60" t="s">
        <v>9582</v>
      </c>
      <c r="K986" s="60" t="s">
        <v>9819</v>
      </c>
      <c r="L986" s="60" t="s">
        <v>17990</v>
      </c>
      <c r="M986" s="60">
        <v>33.82045274</v>
      </c>
      <c r="N986" s="60">
        <v>35.881872250000001</v>
      </c>
      <c r="CD986" s="8" t="s">
        <v>17801</v>
      </c>
      <c r="CG986" s="8" t="s">
        <v>17948</v>
      </c>
      <c r="CJ986" s="8" t="s">
        <v>17801</v>
      </c>
      <c r="CK986" s="8" t="s">
        <v>17801</v>
      </c>
      <c r="UA986" s="8">
        <f t="array" ref="UA986">SUM(LEN($O986:$PX986))-SUM(LEN(SUBSTITUTE(UPPER($O986:$PX986),"R","")))</f>
        <v>4</v>
      </c>
      <c r="UB986" s="8">
        <f t="array" ref="UB986">SUM(LEN($O986:$PX986))-SUM(LEN(SUBSTITUTE(UPPER($O986:$PX986),"A","")))</f>
        <v>0</v>
      </c>
      <c r="UC986" s="8">
        <f t="array" ref="UC986">SUM(LEN($O986:$PX986))-SUM(LEN(SUBSTITUTE(UPPER($O986:$PX986),"P","")))</f>
        <v>1</v>
      </c>
      <c r="UG986" s="8">
        <f t="shared" si="82"/>
        <v>5</v>
      </c>
      <c r="UH986" s="8">
        <f t="shared" si="83"/>
        <v>1</v>
      </c>
      <c r="UI986" s="8">
        <f t="shared" si="84"/>
        <v>0</v>
      </c>
      <c r="UJ986" s="8">
        <f t="shared" si="85"/>
        <v>0</v>
      </c>
      <c r="UK986" s="8">
        <f t="shared" si="86"/>
        <v>0</v>
      </c>
      <c r="UN986" s="8">
        <f t="array" aca="1" ref="UN986" ca="1">SUM(IF($O$5:$PX$5&gt;=$UN$5,IF($O$5:$PX$5&lt;$UO$5,LEN($O986:$PX986)-LEN(SUBSTITUTE(UPPER($O986:$PX986),"R","")))))</f>
        <v>0</v>
      </c>
      <c r="UO986" s="8">
        <f t="array" aca="1" ref="UO986" ca="1">SUM(IF($O$5:$PX$5&gt;=$UN$5,IF($O$5:$PX$5&lt;$UO$5,LEN($O986:$PX986)-LEN(SUBSTITUTE(UPPER($O986:$PX986),"A","")))))</f>
        <v>0</v>
      </c>
      <c r="UP986" s="8">
        <f t="array" aca="1" ref="UP986" ca="1">SUM(IF($O$5:$PX$5&gt;=$UN$5,IF($O$5:$PX$5&lt;$UO$5,LEN($O986:$PX986)-LEN(SUBSTITUTE(UPPER($O986:$PX986),"P","")))))</f>
        <v>0</v>
      </c>
    </row>
    <row r="987" spans="2:562" x14ac:dyDescent="0.25">
      <c r="B987" s="60">
        <v>982</v>
      </c>
      <c r="C987" s="60" t="s">
        <v>17997</v>
      </c>
      <c r="E987" s="60">
        <v>8</v>
      </c>
      <c r="F987" s="60" t="s">
        <v>17815</v>
      </c>
      <c r="G987" s="60" t="s">
        <v>17888</v>
      </c>
      <c r="H987" s="60" t="s">
        <v>17924</v>
      </c>
      <c r="I987" s="60" t="s">
        <v>1938</v>
      </c>
      <c r="J987" s="60" t="s">
        <v>9582</v>
      </c>
      <c r="K987" s="60" t="s">
        <v>9825</v>
      </c>
      <c r="L987" s="60" t="s">
        <v>17990</v>
      </c>
      <c r="M987" s="60">
        <v>33.816305470000003</v>
      </c>
      <c r="N987" s="60">
        <v>35.862905570000002</v>
      </c>
      <c r="CD987" s="8" t="s">
        <v>17801</v>
      </c>
      <c r="CG987" s="8" t="s">
        <v>17948</v>
      </c>
      <c r="CJ987" s="8" t="s">
        <v>17801</v>
      </c>
      <c r="CK987" s="8" t="s">
        <v>17801</v>
      </c>
      <c r="UA987" s="8">
        <f t="array" ref="UA987">SUM(LEN($O987:$PX987))-SUM(LEN(SUBSTITUTE(UPPER($O987:$PX987),"R","")))</f>
        <v>4</v>
      </c>
      <c r="UB987" s="8">
        <f t="array" ref="UB987">SUM(LEN($O987:$PX987))-SUM(LEN(SUBSTITUTE(UPPER($O987:$PX987),"A","")))</f>
        <v>0</v>
      </c>
      <c r="UC987" s="8">
        <f t="array" ref="UC987">SUM(LEN($O987:$PX987))-SUM(LEN(SUBSTITUTE(UPPER($O987:$PX987),"P","")))</f>
        <v>1</v>
      </c>
      <c r="UG987" s="8">
        <f t="shared" si="82"/>
        <v>5</v>
      </c>
      <c r="UH987" s="8">
        <f t="shared" si="83"/>
        <v>1</v>
      </c>
      <c r="UI987" s="8">
        <f t="shared" si="84"/>
        <v>0</v>
      </c>
      <c r="UJ987" s="8">
        <f t="shared" si="85"/>
        <v>0</v>
      </c>
      <c r="UK987" s="8">
        <f t="shared" si="86"/>
        <v>0</v>
      </c>
      <c r="UN987" s="8">
        <f t="array" aca="1" ref="UN987" ca="1">SUM(IF($O$5:$PX$5&gt;=$UN$5,IF($O$5:$PX$5&lt;$UO$5,LEN($O987:$PX987)-LEN(SUBSTITUTE(UPPER($O987:$PX987),"R","")))))</f>
        <v>0</v>
      </c>
      <c r="UO987" s="8">
        <f t="array" aca="1" ref="UO987" ca="1">SUM(IF($O$5:$PX$5&gt;=$UN$5,IF($O$5:$PX$5&lt;$UO$5,LEN($O987:$PX987)-LEN(SUBSTITUTE(UPPER($O987:$PX987),"A","")))))</f>
        <v>0</v>
      </c>
      <c r="UP987" s="8">
        <f t="array" aca="1" ref="UP987" ca="1">SUM(IF($O$5:$PX$5&gt;=$UN$5,IF($O$5:$PX$5&lt;$UO$5,LEN($O987:$PX987)-LEN(SUBSTITUTE(UPPER($O987:$PX987),"P","")))))</f>
        <v>0</v>
      </c>
    </row>
    <row r="988" spans="2:562" x14ac:dyDescent="0.25">
      <c r="B988" s="60">
        <v>983</v>
      </c>
      <c r="C988" s="60" t="s">
        <v>17997</v>
      </c>
      <c r="E988" s="60">
        <v>8</v>
      </c>
      <c r="F988" s="60" t="s">
        <v>17815</v>
      </c>
      <c r="G988" s="60" t="s">
        <v>17889</v>
      </c>
      <c r="H988" s="60" t="s">
        <v>17923</v>
      </c>
      <c r="I988" s="60" t="s">
        <v>1938</v>
      </c>
      <c r="J988" s="60" t="s">
        <v>9582</v>
      </c>
      <c r="K988" s="60" t="s">
        <v>9825</v>
      </c>
      <c r="L988" s="60" t="s">
        <v>17990</v>
      </c>
      <c r="M988" s="60">
        <v>33.816305470000003</v>
      </c>
      <c r="N988" s="60">
        <v>35.862905570000002</v>
      </c>
      <c r="CE988" s="8" t="s">
        <v>17801</v>
      </c>
      <c r="CF988" s="8" t="s">
        <v>17801</v>
      </c>
      <c r="CG988" s="8" t="s">
        <v>17948</v>
      </c>
      <c r="CL988" s="8" t="s">
        <v>17801</v>
      </c>
      <c r="UA988" s="8">
        <f t="array" ref="UA988">SUM(LEN($O988:$PX988))-SUM(LEN(SUBSTITUTE(UPPER($O988:$PX988),"R","")))</f>
        <v>4</v>
      </c>
      <c r="UB988" s="8">
        <f t="array" ref="UB988">SUM(LEN($O988:$PX988))-SUM(LEN(SUBSTITUTE(UPPER($O988:$PX988),"A","")))</f>
        <v>0</v>
      </c>
      <c r="UC988" s="8">
        <f t="array" ref="UC988">SUM(LEN($O988:$PX988))-SUM(LEN(SUBSTITUTE(UPPER($O988:$PX988),"P","")))</f>
        <v>1</v>
      </c>
      <c r="UG988" s="8">
        <f t="shared" si="82"/>
        <v>5</v>
      </c>
      <c r="UH988" s="8">
        <f t="shared" si="83"/>
        <v>1</v>
      </c>
      <c r="UI988" s="8">
        <f t="shared" si="84"/>
        <v>0</v>
      </c>
      <c r="UJ988" s="8">
        <f t="shared" si="85"/>
        <v>0</v>
      </c>
      <c r="UK988" s="8">
        <f t="shared" si="86"/>
        <v>0</v>
      </c>
      <c r="UN988" s="8">
        <f t="array" aca="1" ref="UN988" ca="1">SUM(IF($O$5:$PX$5&gt;=$UN$5,IF($O$5:$PX$5&lt;$UO$5,LEN($O988:$PX988)-LEN(SUBSTITUTE(UPPER($O988:$PX988),"R","")))))</f>
        <v>0</v>
      </c>
      <c r="UO988" s="8">
        <f t="array" aca="1" ref="UO988" ca="1">SUM(IF($O$5:$PX$5&gt;=$UN$5,IF($O$5:$PX$5&lt;$UO$5,LEN($O988:$PX988)-LEN(SUBSTITUTE(UPPER($O988:$PX988),"A","")))))</f>
        <v>0</v>
      </c>
      <c r="UP988" s="8">
        <f t="array" aca="1" ref="UP988" ca="1">SUM(IF($O$5:$PX$5&gt;=$UN$5,IF($O$5:$PX$5&lt;$UO$5,LEN($O988:$PX988)-LEN(SUBSTITUTE(UPPER($O988:$PX988),"P","")))))</f>
        <v>0</v>
      </c>
    </row>
    <row r="989" spans="2:562" x14ac:dyDescent="0.25">
      <c r="B989" s="60">
        <v>984</v>
      </c>
      <c r="C989" s="60" t="s">
        <v>17997</v>
      </c>
      <c r="E989" s="60">
        <v>9</v>
      </c>
      <c r="F989" s="60" t="s">
        <v>17815</v>
      </c>
      <c r="G989" s="60" t="s">
        <v>17889</v>
      </c>
      <c r="H989" s="60" t="s">
        <v>17923</v>
      </c>
      <c r="I989" s="60" t="s">
        <v>1938</v>
      </c>
      <c r="J989" s="60" t="s">
        <v>9582</v>
      </c>
      <c r="K989" s="60" t="s">
        <v>9728</v>
      </c>
      <c r="L989" s="60" t="s">
        <v>17990</v>
      </c>
      <c r="M989" s="60">
        <v>33.827861149999997</v>
      </c>
      <c r="N989" s="60">
        <v>35.89197781</v>
      </c>
      <c r="CE989" s="8" t="s">
        <v>17801</v>
      </c>
      <c r="CF989" s="8" t="s">
        <v>17801</v>
      </c>
      <c r="CG989" s="8" t="s">
        <v>17948</v>
      </c>
      <c r="UA989" s="8">
        <f t="array" ref="UA989">SUM(LEN($O989:$PX989))-SUM(LEN(SUBSTITUTE(UPPER($O989:$PX989),"R","")))</f>
        <v>3</v>
      </c>
      <c r="UB989" s="8">
        <f t="array" ref="UB989">SUM(LEN($O989:$PX989))-SUM(LEN(SUBSTITUTE(UPPER($O989:$PX989),"A","")))</f>
        <v>0</v>
      </c>
      <c r="UC989" s="8">
        <f t="array" ref="UC989">SUM(LEN($O989:$PX989))-SUM(LEN(SUBSTITUTE(UPPER($O989:$PX989),"P","")))</f>
        <v>1</v>
      </c>
      <c r="UG989" s="8">
        <f t="shared" si="82"/>
        <v>4</v>
      </c>
      <c r="UH989" s="8">
        <f t="shared" si="83"/>
        <v>1</v>
      </c>
      <c r="UI989" s="8">
        <f t="shared" si="84"/>
        <v>0</v>
      </c>
      <c r="UJ989" s="8">
        <f t="shared" si="85"/>
        <v>0</v>
      </c>
      <c r="UK989" s="8">
        <f t="shared" si="86"/>
        <v>0</v>
      </c>
      <c r="UN989" s="8">
        <f t="array" aca="1" ref="UN989" ca="1">SUM(IF($O$5:$PX$5&gt;=$UN$5,IF($O$5:$PX$5&lt;$UO$5,LEN($O989:$PX989)-LEN(SUBSTITUTE(UPPER($O989:$PX989),"R","")))))</f>
        <v>0</v>
      </c>
      <c r="UO989" s="8">
        <f t="array" aca="1" ref="UO989" ca="1">SUM(IF($O$5:$PX$5&gt;=$UN$5,IF($O$5:$PX$5&lt;$UO$5,LEN($O989:$PX989)-LEN(SUBSTITUTE(UPPER($O989:$PX989),"A","")))))</f>
        <v>0</v>
      </c>
      <c r="UP989" s="8">
        <f t="array" aca="1" ref="UP989" ca="1">SUM(IF($O$5:$PX$5&gt;=$UN$5,IF($O$5:$PX$5&lt;$UO$5,LEN($O989:$PX989)-LEN(SUBSTITUTE(UPPER($O989:$PX989),"P","")))))</f>
        <v>0</v>
      </c>
    </row>
    <row r="990" spans="2:562" x14ac:dyDescent="0.25">
      <c r="B990" s="60">
        <v>985</v>
      </c>
      <c r="C990" s="60" t="s">
        <v>17997</v>
      </c>
      <c r="E990" s="60">
        <v>12</v>
      </c>
      <c r="F990" s="60" t="s">
        <v>17842</v>
      </c>
      <c r="G990" s="60" t="s">
        <v>17889</v>
      </c>
      <c r="H990" s="60" t="s">
        <v>17923</v>
      </c>
      <c r="I990" s="60" t="s">
        <v>1938</v>
      </c>
      <c r="J990" s="60" t="s">
        <v>9582</v>
      </c>
      <c r="K990" s="60" t="s">
        <v>9639</v>
      </c>
      <c r="L990" s="60" t="s">
        <v>17990</v>
      </c>
      <c r="M990" s="60">
        <v>33.817113810000002</v>
      </c>
      <c r="N990" s="60">
        <v>35.95754728</v>
      </c>
      <c r="CE990" s="8" t="s">
        <v>17801</v>
      </c>
      <c r="CG990" s="8" t="s">
        <v>17948</v>
      </c>
      <c r="CL990" s="8" t="s">
        <v>17801</v>
      </c>
      <c r="UA990" s="8">
        <f t="array" ref="UA990">SUM(LEN($O990:$PX990))-SUM(LEN(SUBSTITUTE(UPPER($O990:$PX990),"R","")))</f>
        <v>3</v>
      </c>
      <c r="UB990" s="8">
        <f t="array" ref="UB990">SUM(LEN($O990:$PX990))-SUM(LEN(SUBSTITUTE(UPPER($O990:$PX990),"A","")))</f>
        <v>0</v>
      </c>
      <c r="UC990" s="8">
        <f t="array" ref="UC990">SUM(LEN($O990:$PX990))-SUM(LEN(SUBSTITUTE(UPPER($O990:$PX990),"P","")))</f>
        <v>1</v>
      </c>
      <c r="UG990" s="8">
        <f t="shared" si="82"/>
        <v>4</v>
      </c>
      <c r="UH990" s="8">
        <f t="shared" si="83"/>
        <v>1</v>
      </c>
      <c r="UI990" s="8">
        <f t="shared" si="84"/>
        <v>0</v>
      </c>
      <c r="UJ990" s="8">
        <f t="shared" si="85"/>
        <v>0</v>
      </c>
      <c r="UK990" s="8">
        <f t="shared" si="86"/>
        <v>0</v>
      </c>
      <c r="UN990" s="8">
        <f t="array" aca="1" ref="UN990" ca="1">SUM(IF($O$5:$PX$5&gt;=$UN$5,IF($O$5:$PX$5&lt;$UO$5,LEN($O990:$PX990)-LEN(SUBSTITUTE(UPPER($O990:$PX990),"R","")))))</f>
        <v>0</v>
      </c>
      <c r="UO990" s="8">
        <f t="array" aca="1" ref="UO990" ca="1">SUM(IF($O$5:$PX$5&gt;=$UN$5,IF($O$5:$PX$5&lt;$UO$5,LEN($O990:$PX990)-LEN(SUBSTITUTE(UPPER($O990:$PX990),"A","")))))</f>
        <v>0</v>
      </c>
      <c r="UP990" s="8">
        <f t="array" aca="1" ref="UP990" ca="1">SUM(IF($O$5:$PX$5&gt;=$UN$5,IF($O$5:$PX$5&lt;$UO$5,LEN($O990:$PX990)-LEN(SUBSTITUTE(UPPER($O990:$PX990),"P","")))))</f>
        <v>0</v>
      </c>
    </row>
    <row r="991" spans="2:562" x14ac:dyDescent="0.25">
      <c r="B991" s="60">
        <v>986</v>
      </c>
      <c r="C991" s="60" t="s">
        <v>17997</v>
      </c>
      <c r="E991" s="60">
        <v>10</v>
      </c>
      <c r="F991" s="60" t="s">
        <v>17842</v>
      </c>
      <c r="G991" s="60" t="s">
        <v>17889</v>
      </c>
      <c r="H991" s="60" t="s">
        <v>17923</v>
      </c>
      <c r="I991" s="60" t="s">
        <v>1938</v>
      </c>
      <c r="J991" s="60" t="s">
        <v>9582</v>
      </c>
      <c r="K991" s="60" t="s">
        <v>9736</v>
      </c>
      <c r="L991" s="60" t="s">
        <v>17990</v>
      </c>
      <c r="M991" s="60">
        <v>33.837169369999998</v>
      </c>
      <c r="N991" s="60">
        <v>35.91512771</v>
      </c>
      <c r="CE991" s="8" t="s">
        <v>17801</v>
      </c>
      <c r="CF991" s="8" t="s">
        <v>17801</v>
      </c>
      <c r="CG991" s="8" t="s">
        <v>17948</v>
      </c>
      <c r="CL991" s="8" t="s">
        <v>17801</v>
      </c>
      <c r="UA991" s="8">
        <f t="array" ref="UA991">SUM(LEN($O991:$PX991))-SUM(LEN(SUBSTITUTE(UPPER($O991:$PX991),"R","")))</f>
        <v>4</v>
      </c>
      <c r="UB991" s="8">
        <f t="array" ref="UB991">SUM(LEN($O991:$PX991))-SUM(LEN(SUBSTITUTE(UPPER($O991:$PX991),"A","")))</f>
        <v>0</v>
      </c>
      <c r="UC991" s="8">
        <f t="array" ref="UC991">SUM(LEN($O991:$PX991))-SUM(LEN(SUBSTITUTE(UPPER($O991:$PX991),"P","")))</f>
        <v>1</v>
      </c>
      <c r="UG991" s="8">
        <f t="shared" si="82"/>
        <v>5</v>
      </c>
      <c r="UH991" s="8">
        <f t="shared" si="83"/>
        <v>1</v>
      </c>
      <c r="UI991" s="8">
        <f t="shared" si="84"/>
        <v>0</v>
      </c>
      <c r="UJ991" s="8">
        <f t="shared" si="85"/>
        <v>0</v>
      </c>
      <c r="UK991" s="8">
        <f t="shared" si="86"/>
        <v>0</v>
      </c>
      <c r="UN991" s="8">
        <f t="array" aca="1" ref="UN991" ca="1">SUM(IF($O$5:$PX$5&gt;=$UN$5,IF($O$5:$PX$5&lt;$UO$5,LEN($O991:$PX991)-LEN(SUBSTITUTE(UPPER($O991:$PX991),"R","")))))</f>
        <v>0</v>
      </c>
      <c r="UO991" s="8">
        <f t="array" aca="1" ref="UO991" ca="1">SUM(IF($O$5:$PX$5&gt;=$UN$5,IF($O$5:$PX$5&lt;$UO$5,LEN($O991:$PX991)-LEN(SUBSTITUTE(UPPER($O991:$PX991),"A","")))))</f>
        <v>0</v>
      </c>
      <c r="UP991" s="8">
        <f t="array" aca="1" ref="UP991" ca="1">SUM(IF($O$5:$PX$5&gt;=$UN$5,IF($O$5:$PX$5&lt;$UO$5,LEN($O991:$PX991)-LEN(SUBSTITUTE(UPPER($O991:$PX991),"P","")))))</f>
        <v>0</v>
      </c>
    </row>
    <row r="992" spans="2:562" x14ac:dyDescent="0.25">
      <c r="B992" s="60">
        <v>987</v>
      </c>
      <c r="C992" s="60" t="s">
        <v>17997</v>
      </c>
      <c r="E992" s="60">
        <v>9</v>
      </c>
      <c r="F992" s="60" t="s">
        <v>17842</v>
      </c>
      <c r="G992" s="60" t="s">
        <v>17889</v>
      </c>
      <c r="H992" s="60" t="s">
        <v>17923</v>
      </c>
      <c r="I992" s="60" t="s">
        <v>1938</v>
      </c>
      <c r="J992" s="60" t="s">
        <v>9582</v>
      </c>
      <c r="K992" s="60" t="s">
        <v>9732</v>
      </c>
      <c r="L992" s="60" t="s">
        <v>17990</v>
      </c>
      <c r="M992" s="60">
        <v>33.844200020000002</v>
      </c>
      <c r="N992" s="60">
        <v>35.916808340000003</v>
      </c>
      <c r="CE992" s="8" t="s">
        <v>17801</v>
      </c>
      <c r="CF992" s="8" t="s">
        <v>17801</v>
      </c>
      <c r="CG992" s="8" t="s">
        <v>17948</v>
      </c>
      <c r="CL992" s="8" t="s">
        <v>17801</v>
      </c>
      <c r="UA992" s="8">
        <f t="array" ref="UA992">SUM(LEN($O992:$PX992))-SUM(LEN(SUBSTITUTE(UPPER($O992:$PX992),"R","")))</f>
        <v>4</v>
      </c>
      <c r="UB992" s="8">
        <f t="array" ref="UB992">SUM(LEN($O992:$PX992))-SUM(LEN(SUBSTITUTE(UPPER($O992:$PX992),"A","")))</f>
        <v>0</v>
      </c>
      <c r="UC992" s="8">
        <f t="array" ref="UC992">SUM(LEN($O992:$PX992))-SUM(LEN(SUBSTITUTE(UPPER($O992:$PX992),"P","")))</f>
        <v>1</v>
      </c>
      <c r="UG992" s="8">
        <f t="shared" si="82"/>
        <v>5</v>
      </c>
      <c r="UH992" s="8">
        <f t="shared" si="83"/>
        <v>1</v>
      </c>
      <c r="UI992" s="8">
        <f t="shared" si="84"/>
        <v>0</v>
      </c>
      <c r="UJ992" s="8">
        <f t="shared" si="85"/>
        <v>0</v>
      </c>
      <c r="UK992" s="8">
        <f t="shared" si="86"/>
        <v>0</v>
      </c>
      <c r="UN992" s="8">
        <f t="array" aca="1" ref="UN992" ca="1">SUM(IF($O$5:$PX$5&gt;=$UN$5,IF($O$5:$PX$5&lt;$UO$5,LEN($O992:$PX992)-LEN(SUBSTITUTE(UPPER($O992:$PX992),"R","")))))</f>
        <v>0</v>
      </c>
      <c r="UO992" s="8">
        <f t="array" aca="1" ref="UO992" ca="1">SUM(IF($O$5:$PX$5&gt;=$UN$5,IF($O$5:$PX$5&lt;$UO$5,LEN($O992:$PX992)-LEN(SUBSTITUTE(UPPER($O992:$PX992),"A","")))))</f>
        <v>0</v>
      </c>
      <c r="UP992" s="8">
        <f t="array" aca="1" ref="UP992" ca="1">SUM(IF($O$5:$PX$5&gt;=$UN$5,IF($O$5:$PX$5&lt;$UO$5,LEN($O992:$PX992)-LEN(SUBSTITUTE(UPPER($O992:$PX992),"P","")))))</f>
        <v>0</v>
      </c>
    </row>
    <row r="993" spans="2:562" x14ac:dyDescent="0.25">
      <c r="B993" s="60">
        <v>988</v>
      </c>
      <c r="C993" s="60" t="s">
        <v>17997</v>
      </c>
      <c r="E993" s="60">
        <v>9</v>
      </c>
      <c r="F993" s="60" t="s">
        <v>17842</v>
      </c>
      <c r="G993" s="60" t="s">
        <v>17889</v>
      </c>
      <c r="H993" s="60" t="s">
        <v>17923</v>
      </c>
      <c r="I993" s="60" t="s">
        <v>1938</v>
      </c>
      <c r="J993" s="60" t="s">
        <v>9582</v>
      </c>
      <c r="K993" s="60" t="s">
        <v>9728</v>
      </c>
      <c r="L993" s="60" t="s">
        <v>17990</v>
      </c>
      <c r="M993" s="60">
        <v>33.827861149999997</v>
      </c>
      <c r="N993" s="60">
        <v>35.89197781</v>
      </c>
      <c r="CE993" s="8" t="s">
        <v>17801</v>
      </c>
      <c r="CF993" s="8" t="s">
        <v>17801</v>
      </c>
      <c r="CG993" s="8" t="s">
        <v>17948</v>
      </c>
      <c r="UA993" s="8">
        <f t="array" ref="UA993">SUM(LEN($O993:$PX993))-SUM(LEN(SUBSTITUTE(UPPER($O993:$PX993),"R","")))</f>
        <v>3</v>
      </c>
      <c r="UB993" s="8">
        <f t="array" ref="UB993">SUM(LEN($O993:$PX993))-SUM(LEN(SUBSTITUTE(UPPER($O993:$PX993),"A","")))</f>
        <v>0</v>
      </c>
      <c r="UC993" s="8">
        <f t="array" ref="UC993">SUM(LEN($O993:$PX993))-SUM(LEN(SUBSTITUTE(UPPER($O993:$PX993),"P","")))</f>
        <v>1</v>
      </c>
      <c r="UG993" s="8">
        <f t="shared" si="82"/>
        <v>4</v>
      </c>
      <c r="UH993" s="8">
        <f t="shared" si="83"/>
        <v>1</v>
      </c>
      <c r="UI993" s="8">
        <f t="shared" si="84"/>
        <v>0</v>
      </c>
      <c r="UJ993" s="8">
        <f t="shared" si="85"/>
        <v>0</v>
      </c>
      <c r="UK993" s="8">
        <f t="shared" si="86"/>
        <v>0</v>
      </c>
      <c r="UN993" s="8">
        <f t="array" aca="1" ref="UN993" ca="1">SUM(IF($O$5:$PX$5&gt;=$UN$5,IF($O$5:$PX$5&lt;$UO$5,LEN($O993:$PX993)-LEN(SUBSTITUTE(UPPER($O993:$PX993),"R","")))))</f>
        <v>0</v>
      </c>
      <c r="UO993" s="8">
        <f t="array" aca="1" ref="UO993" ca="1">SUM(IF($O$5:$PX$5&gt;=$UN$5,IF($O$5:$PX$5&lt;$UO$5,LEN($O993:$PX993)-LEN(SUBSTITUTE(UPPER($O993:$PX993),"A","")))))</f>
        <v>0</v>
      </c>
      <c r="UP993" s="8">
        <f t="array" aca="1" ref="UP993" ca="1">SUM(IF($O$5:$PX$5&gt;=$UN$5,IF($O$5:$PX$5&lt;$UO$5,LEN($O993:$PX993)-LEN(SUBSTITUTE(UPPER($O993:$PX993),"P","")))))</f>
        <v>0</v>
      </c>
    </row>
    <row r="994" spans="2:562" x14ac:dyDescent="0.25">
      <c r="B994" s="60">
        <v>989</v>
      </c>
      <c r="C994" s="60" t="s">
        <v>17997</v>
      </c>
      <c r="E994" s="60">
        <v>10</v>
      </c>
      <c r="F994" s="60" t="s">
        <v>17815</v>
      </c>
      <c r="G994" s="60" t="s">
        <v>17889</v>
      </c>
      <c r="H994" s="60" t="s">
        <v>17923</v>
      </c>
      <c r="I994" s="60" t="s">
        <v>1938</v>
      </c>
      <c r="J994" s="60" t="s">
        <v>9582</v>
      </c>
      <c r="K994" s="60" t="s">
        <v>9825</v>
      </c>
      <c r="L994" s="60" t="s">
        <v>17990</v>
      </c>
      <c r="M994" s="60">
        <v>33.816305470000003</v>
      </c>
      <c r="N994" s="60">
        <v>35.862905570000002</v>
      </c>
      <c r="CE994" s="8" t="s">
        <v>17801</v>
      </c>
      <c r="CF994" s="8" t="s">
        <v>17801</v>
      </c>
      <c r="CG994" s="8" t="s">
        <v>17948</v>
      </c>
      <c r="CL994" s="8" t="s">
        <v>17801</v>
      </c>
      <c r="UA994" s="8">
        <f t="array" ref="UA994">SUM(LEN($O994:$PX994))-SUM(LEN(SUBSTITUTE(UPPER($O994:$PX994),"R","")))</f>
        <v>4</v>
      </c>
      <c r="UB994" s="8">
        <f t="array" ref="UB994">SUM(LEN($O994:$PX994))-SUM(LEN(SUBSTITUTE(UPPER($O994:$PX994),"A","")))</f>
        <v>0</v>
      </c>
      <c r="UC994" s="8">
        <f t="array" ref="UC994">SUM(LEN($O994:$PX994))-SUM(LEN(SUBSTITUTE(UPPER($O994:$PX994),"P","")))</f>
        <v>1</v>
      </c>
      <c r="UG994" s="8">
        <f t="shared" si="82"/>
        <v>5</v>
      </c>
      <c r="UH994" s="8">
        <f t="shared" si="83"/>
        <v>1</v>
      </c>
      <c r="UI994" s="8">
        <f t="shared" si="84"/>
        <v>0</v>
      </c>
      <c r="UJ994" s="8">
        <f t="shared" si="85"/>
        <v>0</v>
      </c>
      <c r="UK994" s="8">
        <f t="shared" si="86"/>
        <v>0</v>
      </c>
      <c r="UN994" s="8">
        <f t="array" aca="1" ref="UN994" ca="1">SUM(IF($O$5:$PX$5&gt;=$UN$5,IF($O$5:$PX$5&lt;$UO$5,LEN($O994:$PX994)-LEN(SUBSTITUTE(UPPER($O994:$PX994),"R","")))))</f>
        <v>0</v>
      </c>
      <c r="UO994" s="8">
        <f t="array" aca="1" ref="UO994" ca="1">SUM(IF($O$5:$PX$5&gt;=$UN$5,IF($O$5:$PX$5&lt;$UO$5,LEN($O994:$PX994)-LEN(SUBSTITUTE(UPPER($O994:$PX994),"A","")))))</f>
        <v>0</v>
      </c>
      <c r="UP994" s="8">
        <f t="array" aca="1" ref="UP994" ca="1">SUM(IF($O$5:$PX$5&gt;=$UN$5,IF($O$5:$PX$5&lt;$UO$5,LEN($O994:$PX994)-LEN(SUBSTITUTE(UPPER($O994:$PX994),"P","")))))</f>
        <v>0</v>
      </c>
    </row>
    <row r="995" spans="2:562" x14ac:dyDescent="0.25">
      <c r="B995" s="60">
        <v>990</v>
      </c>
      <c r="C995" s="60" t="s">
        <v>17997</v>
      </c>
      <c r="E995" s="60">
        <v>9</v>
      </c>
      <c r="F995" s="60" t="s">
        <v>17842</v>
      </c>
      <c r="G995" s="60" t="s">
        <v>17889</v>
      </c>
      <c r="H995" s="60" t="s">
        <v>17923</v>
      </c>
      <c r="I995" s="60" t="s">
        <v>1938</v>
      </c>
      <c r="J995" s="60" t="s">
        <v>9582</v>
      </c>
      <c r="K995" s="60" t="s">
        <v>9682</v>
      </c>
      <c r="L995" s="60" t="s">
        <v>17990</v>
      </c>
      <c r="M995" s="60">
        <v>33.83644717</v>
      </c>
      <c r="N995" s="60">
        <v>35.902722249999997</v>
      </c>
      <c r="CE995" s="8" t="s">
        <v>17801</v>
      </c>
      <c r="CF995" s="8" t="s">
        <v>17801</v>
      </c>
      <c r="CG995" s="8" t="s">
        <v>17948</v>
      </c>
      <c r="CL995" s="8" t="s">
        <v>17801</v>
      </c>
      <c r="UA995" s="8">
        <f t="array" ref="UA995">SUM(LEN($O995:$PX995))-SUM(LEN(SUBSTITUTE(UPPER($O995:$PX995),"R","")))</f>
        <v>4</v>
      </c>
      <c r="UB995" s="8">
        <f t="array" ref="UB995">SUM(LEN($O995:$PX995))-SUM(LEN(SUBSTITUTE(UPPER($O995:$PX995),"A","")))</f>
        <v>0</v>
      </c>
      <c r="UC995" s="8">
        <f t="array" ref="UC995">SUM(LEN($O995:$PX995))-SUM(LEN(SUBSTITUTE(UPPER($O995:$PX995),"P","")))</f>
        <v>1</v>
      </c>
      <c r="UG995" s="8">
        <f t="shared" si="82"/>
        <v>5</v>
      </c>
      <c r="UH995" s="8">
        <f t="shared" si="83"/>
        <v>1</v>
      </c>
      <c r="UI995" s="8">
        <f t="shared" si="84"/>
        <v>0</v>
      </c>
      <c r="UJ995" s="8">
        <f t="shared" si="85"/>
        <v>0</v>
      </c>
      <c r="UK995" s="8">
        <f t="shared" si="86"/>
        <v>0</v>
      </c>
      <c r="UN995" s="8">
        <f t="array" aca="1" ref="UN995" ca="1">SUM(IF($O$5:$PX$5&gt;=$UN$5,IF($O$5:$PX$5&lt;$UO$5,LEN($O995:$PX995)-LEN(SUBSTITUTE(UPPER($O995:$PX995),"R","")))))</f>
        <v>0</v>
      </c>
      <c r="UO995" s="8">
        <f t="array" aca="1" ref="UO995" ca="1">SUM(IF($O$5:$PX$5&gt;=$UN$5,IF($O$5:$PX$5&lt;$UO$5,LEN($O995:$PX995)-LEN(SUBSTITUTE(UPPER($O995:$PX995),"A","")))))</f>
        <v>0</v>
      </c>
      <c r="UP995" s="8">
        <f t="array" aca="1" ref="UP995" ca="1">SUM(IF($O$5:$PX$5&gt;=$UN$5,IF($O$5:$PX$5&lt;$UO$5,LEN($O995:$PX995)-LEN(SUBSTITUTE(UPPER($O995:$PX995),"P","")))))</f>
        <v>0</v>
      </c>
    </row>
    <row r="996" spans="2:562" x14ac:dyDescent="0.25">
      <c r="B996" s="60">
        <v>991</v>
      </c>
      <c r="C996" s="60" t="s">
        <v>17997</v>
      </c>
      <c r="E996" s="60">
        <v>9</v>
      </c>
      <c r="F996" s="60" t="s">
        <v>17815</v>
      </c>
      <c r="G996" s="60" t="s">
        <v>17889</v>
      </c>
      <c r="H996" s="60" t="s">
        <v>17923</v>
      </c>
      <c r="I996" s="60" t="s">
        <v>1938</v>
      </c>
      <c r="J996" s="60" t="s">
        <v>9582</v>
      </c>
      <c r="K996" s="60" t="s">
        <v>9825</v>
      </c>
      <c r="L996" s="60" t="s">
        <v>17990</v>
      </c>
      <c r="M996" s="60">
        <v>33.816305470000003</v>
      </c>
      <c r="N996" s="60">
        <v>35.862905570000002</v>
      </c>
      <c r="CG996" s="8" t="s">
        <v>17948</v>
      </c>
      <c r="UA996" s="8">
        <f t="array" ref="UA996">SUM(LEN($O996:$PX996))-SUM(LEN(SUBSTITUTE(UPPER($O996:$PX996),"R","")))</f>
        <v>1</v>
      </c>
      <c r="UB996" s="8">
        <f t="array" ref="UB996">SUM(LEN($O996:$PX996))-SUM(LEN(SUBSTITUTE(UPPER($O996:$PX996),"A","")))</f>
        <v>0</v>
      </c>
      <c r="UC996" s="8">
        <f t="array" ref="UC996">SUM(LEN($O996:$PX996))-SUM(LEN(SUBSTITUTE(UPPER($O996:$PX996),"P","")))</f>
        <v>1</v>
      </c>
      <c r="UG996" s="8">
        <f t="shared" si="82"/>
        <v>2</v>
      </c>
      <c r="UH996" s="8">
        <f t="shared" si="83"/>
        <v>1</v>
      </c>
      <c r="UI996" s="8">
        <f t="shared" si="84"/>
        <v>0</v>
      </c>
      <c r="UJ996" s="8">
        <f t="shared" si="85"/>
        <v>0</v>
      </c>
      <c r="UK996" s="8">
        <f t="shared" si="86"/>
        <v>0</v>
      </c>
      <c r="UN996" s="8">
        <f t="array" aca="1" ref="UN996" ca="1">SUM(IF($O$5:$PX$5&gt;=$UN$5,IF($O$5:$PX$5&lt;$UO$5,LEN($O996:$PX996)-LEN(SUBSTITUTE(UPPER($O996:$PX996),"R","")))))</f>
        <v>0</v>
      </c>
      <c r="UO996" s="8">
        <f t="array" aca="1" ref="UO996" ca="1">SUM(IF($O$5:$PX$5&gt;=$UN$5,IF($O$5:$PX$5&lt;$UO$5,LEN($O996:$PX996)-LEN(SUBSTITUTE(UPPER($O996:$PX996),"A","")))))</f>
        <v>0</v>
      </c>
      <c r="UP996" s="8">
        <f t="array" aca="1" ref="UP996" ca="1">SUM(IF($O$5:$PX$5&gt;=$UN$5,IF($O$5:$PX$5&lt;$UO$5,LEN($O996:$PX996)-LEN(SUBSTITUTE(UPPER($O996:$PX996),"P","")))))</f>
        <v>0</v>
      </c>
    </row>
    <row r="997" spans="2:562" x14ac:dyDescent="0.25">
      <c r="B997" s="60">
        <v>992</v>
      </c>
      <c r="C997" s="60" t="s">
        <v>17997</v>
      </c>
      <c r="E997" s="60">
        <v>9</v>
      </c>
      <c r="F997" s="60" t="s">
        <v>17815</v>
      </c>
      <c r="G997" s="60" t="s">
        <v>17889</v>
      </c>
      <c r="H997" s="60" t="s">
        <v>17924</v>
      </c>
      <c r="I997" s="60" t="s">
        <v>1938</v>
      </c>
      <c r="J997" s="60" t="s">
        <v>9582</v>
      </c>
      <c r="K997" s="60" t="s">
        <v>9713</v>
      </c>
      <c r="L997" s="60" t="s">
        <v>17990</v>
      </c>
      <c r="M997" s="60">
        <v>33.819024939999998</v>
      </c>
      <c r="N997" s="60">
        <v>35.859533380000002</v>
      </c>
      <c r="CE997" s="8" t="s">
        <v>17801</v>
      </c>
      <c r="CF997" s="8" t="s">
        <v>17801</v>
      </c>
      <c r="CG997" s="8" t="s">
        <v>17948</v>
      </c>
      <c r="CL997" s="8" t="s">
        <v>17801</v>
      </c>
      <c r="UA997" s="8">
        <f t="array" ref="UA997">SUM(LEN($O997:$PX997))-SUM(LEN(SUBSTITUTE(UPPER($O997:$PX997),"R","")))</f>
        <v>4</v>
      </c>
      <c r="UB997" s="8">
        <f t="array" ref="UB997">SUM(LEN($O997:$PX997))-SUM(LEN(SUBSTITUTE(UPPER($O997:$PX997),"A","")))</f>
        <v>0</v>
      </c>
      <c r="UC997" s="8">
        <f t="array" ref="UC997">SUM(LEN($O997:$PX997))-SUM(LEN(SUBSTITUTE(UPPER($O997:$PX997),"P","")))</f>
        <v>1</v>
      </c>
      <c r="UG997" s="8">
        <f t="shared" si="82"/>
        <v>5</v>
      </c>
      <c r="UH997" s="8">
        <f t="shared" si="83"/>
        <v>1</v>
      </c>
      <c r="UI997" s="8">
        <f t="shared" si="84"/>
        <v>0</v>
      </c>
      <c r="UJ997" s="8">
        <f t="shared" si="85"/>
        <v>0</v>
      </c>
      <c r="UK997" s="8">
        <f t="shared" si="86"/>
        <v>0</v>
      </c>
      <c r="UN997" s="8">
        <f t="array" aca="1" ref="UN997" ca="1">SUM(IF($O$5:$PX$5&gt;=$UN$5,IF($O$5:$PX$5&lt;$UO$5,LEN($O997:$PX997)-LEN(SUBSTITUTE(UPPER($O997:$PX997),"R","")))))</f>
        <v>0</v>
      </c>
      <c r="UO997" s="8">
        <f t="array" aca="1" ref="UO997" ca="1">SUM(IF($O$5:$PX$5&gt;=$UN$5,IF($O$5:$PX$5&lt;$UO$5,LEN($O997:$PX997)-LEN(SUBSTITUTE(UPPER($O997:$PX997),"A","")))))</f>
        <v>0</v>
      </c>
      <c r="UP997" s="8">
        <f t="array" aca="1" ref="UP997" ca="1">SUM(IF($O$5:$PX$5&gt;=$UN$5,IF($O$5:$PX$5&lt;$UO$5,LEN($O997:$PX997)-LEN(SUBSTITUTE(UPPER($O997:$PX997),"P","")))))</f>
        <v>0</v>
      </c>
    </row>
    <row r="998" spans="2:562" x14ac:dyDescent="0.25">
      <c r="B998" s="60">
        <v>993</v>
      </c>
      <c r="C998" s="60" t="s">
        <v>17997</v>
      </c>
      <c r="E998" s="60">
        <v>11</v>
      </c>
      <c r="F998" s="60" t="s">
        <v>17815</v>
      </c>
      <c r="G998" s="60" t="s">
        <v>17891</v>
      </c>
      <c r="H998" s="60" t="s">
        <v>17924</v>
      </c>
      <c r="I998" s="60" t="s">
        <v>1938</v>
      </c>
      <c r="J998" s="60" t="s">
        <v>9582</v>
      </c>
      <c r="K998" s="60" t="s">
        <v>9825</v>
      </c>
      <c r="L998" s="60" t="s">
        <v>17990</v>
      </c>
      <c r="M998" s="60">
        <v>33.816305470000003</v>
      </c>
      <c r="N998" s="60">
        <v>35.862905570000002</v>
      </c>
      <c r="CE998" s="8" t="s">
        <v>17801</v>
      </c>
      <c r="CF998" s="8" t="s">
        <v>17801</v>
      </c>
      <c r="CG998" s="8" t="s">
        <v>17948</v>
      </c>
      <c r="CL998" s="8" t="s">
        <v>17801</v>
      </c>
      <c r="UA998" s="8">
        <f t="array" ref="UA998">SUM(LEN($O998:$PX998))-SUM(LEN(SUBSTITUTE(UPPER($O998:$PX998),"R","")))</f>
        <v>4</v>
      </c>
      <c r="UB998" s="8">
        <f t="array" ref="UB998">SUM(LEN($O998:$PX998))-SUM(LEN(SUBSTITUTE(UPPER($O998:$PX998),"A","")))</f>
        <v>0</v>
      </c>
      <c r="UC998" s="8">
        <f t="array" ref="UC998">SUM(LEN($O998:$PX998))-SUM(LEN(SUBSTITUTE(UPPER($O998:$PX998),"P","")))</f>
        <v>1</v>
      </c>
      <c r="UG998" s="8">
        <f t="shared" si="82"/>
        <v>5</v>
      </c>
      <c r="UH998" s="8">
        <f t="shared" si="83"/>
        <v>0</v>
      </c>
      <c r="UI998" s="8">
        <f t="shared" si="84"/>
        <v>1</v>
      </c>
      <c r="UJ998" s="8">
        <f t="shared" si="85"/>
        <v>0</v>
      </c>
      <c r="UK998" s="8">
        <f t="shared" si="86"/>
        <v>0</v>
      </c>
      <c r="UN998" s="8">
        <f t="array" aca="1" ref="UN998" ca="1">SUM(IF($O$5:$PX$5&gt;=$UN$5,IF($O$5:$PX$5&lt;$UO$5,LEN($O998:$PX998)-LEN(SUBSTITUTE(UPPER($O998:$PX998),"R","")))))</f>
        <v>0</v>
      </c>
      <c r="UO998" s="8">
        <f t="array" aca="1" ref="UO998" ca="1">SUM(IF($O$5:$PX$5&gt;=$UN$5,IF($O$5:$PX$5&lt;$UO$5,LEN($O998:$PX998)-LEN(SUBSTITUTE(UPPER($O998:$PX998),"A","")))))</f>
        <v>0</v>
      </c>
      <c r="UP998" s="8">
        <f t="array" aca="1" ref="UP998" ca="1">SUM(IF($O$5:$PX$5&gt;=$UN$5,IF($O$5:$PX$5&lt;$UO$5,LEN($O998:$PX998)-LEN(SUBSTITUTE(UPPER($O998:$PX998),"P","")))))</f>
        <v>0</v>
      </c>
    </row>
    <row r="999" spans="2:562" x14ac:dyDescent="0.25">
      <c r="B999" s="60">
        <v>994</v>
      </c>
      <c r="C999" s="60" t="s">
        <v>17997</v>
      </c>
      <c r="E999" s="60">
        <v>10</v>
      </c>
      <c r="F999" s="60" t="s">
        <v>17842</v>
      </c>
      <c r="G999" s="60" t="s">
        <v>17890</v>
      </c>
      <c r="H999" s="60" t="s">
        <v>17924</v>
      </c>
      <c r="I999" s="60" t="s">
        <v>1938</v>
      </c>
      <c r="J999" s="60" t="s">
        <v>9582</v>
      </c>
      <c r="K999" s="60" t="s">
        <v>9717</v>
      </c>
      <c r="L999" s="60" t="s">
        <v>17990</v>
      </c>
      <c r="M999" s="60">
        <v>33.849524989999999</v>
      </c>
      <c r="N999" s="60">
        <v>35.922750010000001</v>
      </c>
      <c r="CE999" s="8" t="s">
        <v>17801</v>
      </c>
      <c r="CF999" s="8" t="s">
        <v>17801</v>
      </c>
      <c r="CG999" s="8" t="s">
        <v>17948</v>
      </c>
      <c r="CL999" s="8" t="s">
        <v>17801</v>
      </c>
      <c r="UA999" s="8">
        <f t="array" ref="UA999">SUM(LEN($O999:$PX999))-SUM(LEN(SUBSTITUTE(UPPER($O999:$PX999),"R","")))</f>
        <v>4</v>
      </c>
      <c r="UB999" s="8">
        <f t="array" ref="UB999">SUM(LEN($O999:$PX999))-SUM(LEN(SUBSTITUTE(UPPER($O999:$PX999),"A","")))</f>
        <v>0</v>
      </c>
      <c r="UC999" s="8">
        <f t="array" ref="UC999">SUM(LEN($O999:$PX999))-SUM(LEN(SUBSTITUTE(UPPER($O999:$PX999),"P","")))</f>
        <v>1</v>
      </c>
      <c r="UG999" s="8">
        <f t="shared" si="82"/>
        <v>5</v>
      </c>
      <c r="UH999" s="8">
        <f t="shared" si="83"/>
        <v>0</v>
      </c>
      <c r="UI999" s="8">
        <f t="shared" si="84"/>
        <v>1</v>
      </c>
      <c r="UJ999" s="8">
        <f t="shared" si="85"/>
        <v>0</v>
      </c>
      <c r="UK999" s="8">
        <f t="shared" si="86"/>
        <v>0</v>
      </c>
      <c r="UN999" s="8">
        <f t="array" aca="1" ref="UN999" ca="1">SUM(IF($O$5:$PX$5&gt;=$UN$5,IF($O$5:$PX$5&lt;$UO$5,LEN($O999:$PX999)-LEN(SUBSTITUTE(UPPER($O999:$PX999),"R","")))))</f>
        <v>0</v>
      </c>
      <c r="UO999" s="8">
        <f t="array" aca="1" ref="UO999" ca="1">SUM(IF($O$5:$PX$5&gt;=$UN$5,IF($O$5:$PX$5&lt;$UO$5,LEN($O999:$PX999)-LEN(SUBSTITUTE(UPPER($O999:$PX999),"A","")))))</f>
        <v>0</v>
      </c>
      <c r="UP999" s="8">
        <f t="array" aca="1" ref="UP999" ca="1">SUM(IF($O$5:$PX$5&gt;=$UN$5,IF($O$5:$PX$5&lt;$UO$5,LEN($O999:$PX999)-LEN(SUBSTITUTE(UPPER($O999:$PX999),"P","")))))</f>
        <v>0</v>
      </c>
    </row>
    <row r="1000" spans="2:562" x14ac:dyDescent="0.25">
      <c r="B1000" s="60">
        <v>995</v>
      </c>
      <c r="C1000" s="60" t="s">
        <v>17997</v>
      </c>
      <c r="E1000" s="60">
        <v>10</v>
      </c>
      <c r="F1000" s="60" t="s">
        <v>17842</v>
      </c>
      <c r="G1000" s="60" t="s">
        <v>17890</v>
      </c>
      <c r="H1000" s="60" t="s">
        <v>17924</v>
      </c>
      <c r="I1000" s="60" t="s">
        <v>1938</v>
      </c>
      <c r="J1000" s="60" t="s">
        <v>9582</v>
      </c>
      <c r="K1000" s="60" t="s">
        <v>9819</v>
      </c>
      <c r="L1000" s="60" t="s">
        <v>17990</v>
      </c>
      <c r="M1000" s="60">
        <v>33.82045274</v>
      </c>
      <c r="N1000" s="60">
        <v>35.881872250000001</v>
      </c>
      <c r="CE1000" s="8" t="s">
        <v>17801</v>
      </c>
      <c r="CF1000" s="8" t="s">
        <v>17801</v>
      </c>
      <c r="CG1000" s="8" t="s">
        <v>17948</v>
      </c>
      <c r="CL1000" s="8" t="s">
        <v>17801</v>
      </c>
      <c r="UA1000" s="8">
        <f t="array" ref="UA1000">SUM(LEN($O1000:$PX1000))-SUM(LEN(SUBSTITUTE(UPPER($O1000:$PX1000),"R","")))</f>
        <v>4</v>
      </c>
      <c r="UB1000" s="8">
        <f t="array" ref="UB1000">SUM(LEN($O1000:$PX1000))-SUM(LEN(SUBSTITUTE(UPPER($O1000:$PX1000),"A","")))</f>
        <v>0</v>
      </c>
      <c r="UC1000" s="8">
        <f t="array" ref="UC1000">SUM(LEN($O1000:$PX1000))-SUM(LEN(SUBSTITUTE(UPPER($O1000:$PX1000),"P","")))</f>
        <v>1</v>
      </c>
      <c r="UG1000" s="8">
        <f t="shared" si="82"/>
        <v>5</v>
      </c>
      <c r="UH1000" s="8">
        <f t="shared" si="83"/>
        <v>0</v>
      </c>
      <c r="UI1000" s="8">
        <f t="shared" si="84"/>
        <v>1</v>
      </c>
      <c r="UJ1000" s="8">
        <f t="shared" si="85"/>
        <v>0</v>
      </c>
      <c r="UK1000" s="8">
        <f t="shared" si="86"/>
        <v>0</v>
      </c>
      <c r="UN1000" s="8">
        <f t="array" aca="1" ref="UN1000" ca="1">SUM(IF($O$5:$PX$5&gt;=$UN$5,IF($O$5:$PX$5&lt;$UO$5,LEN($O1000:$PX1000)-LEN(SUBSTITUTE(UPPER($O1000:$PX1000),"R","")))))</f>
        <v>0</v>
      </c>
      <c r="UO1000" s="8">
        <f t="array" aca="1" ref="UO1000" ca="1">SUM(IF($O$5:$PX$5&gt;=$UN$5,IF($O$5:$PX$5&lt;$UO$5,LEN($O1000:$PX1000)-LEN(SUBSTITUTE(UPPER($O1000:$PX1000),"A","")))))</f>
        <v>0</v>
      </c>
      <c r="UP1000" s="8">
        <f t="array" aca="1" ref="UP1000" ca="1">SUM(IF($O$5:$PX$5&gt;=$UN$5,IF($O$5:$PX$5&lt;$UO$5,LEN($O1000:$PX1000)-LEN(SUBSTITUTE(UPPER($O1000:$PX1000),"P","")))))</f>
        <v>0</v>
      </c>
    </row>
    <row r="1001" spans="2:562" x14ac:dyDescent="0.25">
      <c r="B1001" s="60">
        <v>996</v>
      </c>
      <c r="C1001" s="60" t="s">
        <v>17997</v>
      </c>
      <c r="E1001" s="60">
        <v>10</v>
      </c>
      <c r="F1001" s="60" t="s">
        <v>17815</v>
      </c>
      <c r="G1001" s="60" t="s">
        <v>17890</v>
      </c>
      <c r="H1001" s="60" t="s">
        <v>17924</v>
      </c>
      <c r="I1001" s="60" t="s">
        <v>1938</v>
      </c>
      <c r="J1001" s="60" t="s">
        <v>9582</v>
      </c>
      <c r="K1001" s="60" t="s">
        <v>9819</v>
      </c>
      <c r="L1001" s="60" t="s">
        <v>17990</v>
      </c>
      <c r="M1001" s="60">
        <v>33.82045274</v>
      </c>
      <c r="N1001" s="60">
        <v>35.881872250000001</v>
      </c>
      <c r="CE1001" s="8" t="s">
        <v>17801</v>
      </c>
      <c r="CG1001" s="8" t="s">
        <v>17948</v>
      </c>
      <c r="CL1001" s="8" t="s">
        <v>17801</v>
      </c>
      <c r="UA1001" s="8">
        <f t="array" ref="UA1001">SUM(LEN($O1001:$PX1001))-SUM(LEN(SUBSTITUTE(UPPER($O1001:$PX1001),"R","")))</f>
        <v>3</v>
      </c>
      <c r="UB1001" s="8">
        <f t="array" ref="UB1001">SUM(LEN($O1001:$PX1001))-SUM(LEN(SUBSTITUTE(UPPER($O1001:$PX1001),"A","")))</f>
        <v>0</v>
      </c>
      <c r="UC1001" s="8">
        <f t="array" ref="UC1001">SUM(LEN($O1001:$PX1001))-SUM(LEN(SUBSTITUTE(UPPER($O1001:$PX1001),"P","")))</f>
        <v>1</v>
      </c>
      <c r="UG1001" s="8">
        <f t="shared" si="82"/>
        <v>4</v>
      </c>
      <c r="UH1001" s="8">
        <f t="shared" si="83"/>
        <v>0</v>
      </c>
      <c r="UI1001" s="8">
        <f t="shared" si="84"/>
        <v>1</v>
      </c>
      <c r="UJ1001" s="8">
        <f t="shared" si="85"/>
        <v>0</v>
      </c>
      <c r="UK1001" s="8">
        <f t="shared" si="86"/>
        <v>0</v>
      </c>
      <c r="UN1001" s="8">
        <f t="array" aca="1" ref="UN1001" ca="1">SUM(IF($O$5:$PX$5&gt;=$UN$5,IF($O$5:$PX$5&lt;$UO$5,LEN($O1001:$PX1001)-LEN(SUBSTITUTE(UPPER($O1001:$PX1001),"R","")))))</f>
        <v>0</v>
      </c>
      <c r="UO1001" s="8">
        <f t="array" aca="1" ref="UO1001" ca="1">SUM(IF($O$5:$PX$5&gt;=$UN$5,IF($O$5:$PX$5&lt;$UO$5,LEN($O1001:$PX1001)-LEN(SUBSTITUTE(UPPER($O1001:$PX1001),"A","")))))</f>
        <v>0</v>
      </c>
      <c r="UP1001" s="8">
        <f t="array" aca="1" ref="UP1001" ca="1">SUM(IF($O$5:$PX$5&gt;=$UN$5,IF($O$5:$PX$5&lt;$UO$5,LEN($O1001:$PX1001)-LEN(SUBSTITUTE(UPPER($O1001:$PX1001),"P","")))))</f>
        <v>0</v>
      </c>
    </row>
    <row r="1002" spans="2:562" x14ac:dyDescent="0.25">
      <c r="B1002" s="60">
        <v>997</v>
      </c>
      <c r="C1002" s="60" t="s">
        <v>17997</v>
      </c>
      <c r="E1002" s="60">
        <v>10</v>
      </c>
      <c r="F1002" s="60" t="s">
        <v>17815</v>
      </c>
      <c r="G1002" s="60" t="s">
        <v>17890</v>
      </c>
      <c r="H1002" s="60" t="s">
        <v>17923</v>
      </c>
      <c r="I1002" s="60" t="s">
        <v>1938</v>
      </c>
      <c r="J1002" s="60" t="s">
        <v>9582</v>
      </c>
      <c r="K1002" s="60" t="s">
        <v>9721</v>
      </c>
      <c r="L1002" s="60" t="s">
        <v>17990</v>
      </c>
      <c r="M1002" s="60">
        <v>33.785647179999998</v>
      </c>
      <c r="N1002" s="60">
        <v>35.993633369999998</v>
      </c>
      <c r="CE1002" s="8" t="s">
        <v>17801</v>
      </c>
      <c r="CF1002" s="8" t="s">
        <v>17801</v>
      </c>
      <c r="CG1002" s="8" t="s">
        <v>17948</v>
      </c>
      <c r="UA1002" s="8">
        <f t="array" ref="UA1002">SUM(LEN($O1002:$PX1002))-SUM(LEN(SUBSTITUTE(UPPER($O1002:$PX1002),"R","")))</f>
        <v>3</v>
      </c>
      <c r="UB1002" s="8">
        <f t="array" ref="UB1002">SUM(LEN($O1002:$PX1002))-SUM(LEN(SUBSTITUTE(UPPER($O1002:$PX1002),"A","")))</f>
        <v>0</v>
      </c>
      <c r="UC1002" s="8">
        <f t="array" ref="UC1002">SUM(LEN($O1002:$PX1002))-SUM(LEN(SUBSTITUTE(UPPER($O1002:$PX1002),"P","")))</f>
        <v>1</v>
      </c>
      <c r="UG1002" s="8">
        <f t="shared" si="82"/>
        <v>4</v>
      </c>
      <c r="UH1002" s="8">
        <f t="shared" si="83"/>
        <v>0</v>
      </c>
      <c r="UI1002" s="8">
        <f t="shared" si="84"/>
        <v>1</v>
      </c>
      <c r="UJ1002" s="8">
        <f t="shared" si="85"/>
        <v>0</v>
      </c>
      <c r="UK1002" s="8">
        <f t="shared" si="86"/>
        <v>0</v>
      </c>
      <c r="UN1002" s="8">
        <f t="array" aca="1" ref="UN1002" ca="1">SUM(IF($O$5:$PX$5&gt;=$UN$5,IF($O$5:$PX$5&lt;$UO$5,LEN($O1002:$PX1002)-LEN(SUBSTITUTE(UPPER($O1002:$PX1002),"R","")))))</f>
        <v>0</v>
      </c>
      <c r="UO1002" s="8">
        <f t="array" aca="1" ref="UO1002" ca="1">SUM(IF($O$5:$PX$5&gt;=$UN$5,IF($O$5:$PX$5&lt;$UO$5,LEN($O1002:$PX1002)-LEN(SUBSTITUTE(UPPER($O1002:$PX1002),"A","")))))</f>
        <v>0</v>
      </c>
      <c r="UP1002" s="8">
        <f t="array" aca="1" ref="UP1002" ca="1">SUM(IF($O$5:$PX$5&gt;=$UN$5,IF($O$5:$PX$5&lt;$UO$5,LEN($O1002:$PX1002)-LEN(SUBSTITUTE(UPPER($O1002:$PX1002),"P","")))))</f>
        <v>0</v>
      </c>
    </row>
    <row r="1003" spans="2:562" x14ac:dyDescent="0.25">
      <c r="B1003" s="60">
        <v>998</v>
      </c>
      <c r="C1003" s="60" t="s">
        <v>17997</v>
      </c>
      <c r="E1003" s="60">
        <v>11</v>
      </c>
      <c r="F1003" s="60" t="s">
        <v>17815</v>
      </c>
      <c r="G1003" s="60" t="s">
        <v>17890</v>
      </c>
      <c r="H1003" s="60" t="s">
        <v>17923</v>
      </c>
      <c r="I1003" s="60" t="s">
        <v>1938</v>
      </c>
      <c r="J1003" s="60" t="s">
        <v>9582</v>
      </c>
      <c r="K1003" s="60" t="s">
        <v>9825</v>
      </c>
      <c r="L1003" s="60" t="s">
        <v>17990</v>
      </c>
      <c r="M1003" s="60">
        <v>33.816305470000003</v>
      </c>
      <c r="N1003" s="60">
        <v>35.862905570000002</v>
      </c>
      <c r="CE1003" s="8" t="s">
        <v>17801</v>
      </c>
      <c r="CF1003" s="8" t="s">
        <v>17801</v>
      </c>
      <c r="CG1003" s="8" t="s">
        <v>17948</v>
      </c>
      <c r="CL1003" s="8" t="s">
        <v>17801</v>
      </c>
      <c r="UA1003" s="8">
        <f t="array" ref="UA1003">SUM(LEN($O1003:$PX1003))-SUM(LEN(SUBSTITUTE(UPPER($O1003:$PX1003),"R","")))</f>
        <v>4</v>
      </c>
      <c r="UB1003" s="8">
        <f t="array" ref="UB1003">SUM(LEN($O1003:$PX1003))-SUM(LEN(SUBSTITUTE(UPPER($O1003:$PX1003),"A","")))</f>
        <v>0</v>
      </c>
      <c r="UC1003" s="8">
        <f t="array" ref="UC1003">SUM(LEN($O1003:$PX1003))-SUM(LEN(SUBSTITUTE(UPPER($O1003:$PX1003),"P","")))</f>
        <v>1</v>
      </c>
      <c r="UG1003" s="8">
        <f t="shared" si="82"/>
        <v>5</v>
      </c>
      <c r="UH1003" s="8">
        <f t="shared" si="83"/>
        <v>0</v>
      </c>
      <c r="UI1003" s="8">
        <f t="shared" si="84"/>
        <v>1</v>
      </c>
      <c r="UJ1003" s="8">
        <f t="shared" si="85"/>
        <v>0</v>
      </c>
      <c r="UK1003" s="8">
        <f t="shared" si="86"/>
        <v>0</v>
      </c>
      <c r="UN1003" s="8">
        <f t="array" aca="1" ref="UN1003" ca="1">SUM(IF($O$5:$PX$5&gt;=$UN$5,IF($O$5:$PX$5&lt;$UO$5,LEN($O1003:$PX1003)-LEN(SUBSTITUTE(UPPER($O1003:$PX1003),"R","")))))</f>
        <v>0</v>
      </c>
      <c r="UO1003" s="8">
        <f t="array" aca="1" ref="UO1003" ca="1">SUM(IF($O$5:$PX$5&gt;=$UN$5,IF($O$5:$PX$5&lt;$UO$5,LEN($O1003:$PX1003)-LEN(SUBSTITUTE(UPPER($O1003:$PX1003),"A","")))))</f>
        <v>0</v>
      </c>
      <c r="UP1003" s="8">
        <f t="array" aca="1" ref="UP1003" ca="1">SUM(IF($O$5:$PX$5&gt;=$UN$5,IF($O$5:$PX$5&lt;$UO$5,LEN($O1003:$PX1003)-LEN(SUBSTITUTE(UPPER($O1003:$PX1003),"P","")))))</f>
        <v>0</v>
      </c>
    </row>
    <row r="1004" spans="2:562" x14ac:dyDescent="0.25">
      <c r="B1004" s="60">
        <v>999</v>
      </c>
      <c r="C1004" s="60" t="s">
        <v>17997</v>
      </c>
      <c r="E1004" s="60">
        <v>12</v>
      </c>
      <c r="F1004" s="60" t="s">
        <v>17815</v>
      </c>
      <c r="G1004" s="60" t="s">
        <v>17890</v>
      </c>
      <c r="H1004" s="60" t="s">
        <v>17923</v>
      </c>
      <c r="I1004" s="60" t="s">
        <v>1938</v>
      </c>
      <c r="J1004" s="60" t="s">
        <v>9582</v>
      </c>
      <c r="K1004" s="60" t="s">
        <v>9717</v>
      </c>
      <c r="L1004" s="60" t="s">
        <v>17990</v>
      </c>
      <c r="M1004" s="60">
        <v>33.849524989999999</v>
      </c>
      <c r="N1004" s="60">
        <v>35.922750010000001</v>
      </c>
      <c r="CE1004" s="8" t="s">
        <v>17801</v>
      </c>
      <c r="CF1004" s="8" t="s">
        <v>17801</v>
      </c>
      <c r="CG1004" s="8" t="s">
        <v>17948</v>
      </c>
      <c r="CL1004" s="8" t="s">
        <v>17801</v>
      </c>
      <c r="UA1004" s="8">
        <f t="array" ref="UA1004">SUM(LEN($O1004:$PX1004))-SUM(LEN(SUBSTITUTE(UPPER($O1004:$PX1004),"R","")))</f>
        <v>4</v>
      </c>
      <c r="UB1004" s="8">
        <f t="array" ref="UB1004">SUM(LEN($O1004:$PX1004))-SUM(LEN(SUBSTITUTE(UPPER($O1004:$PX1004),"A","")))</f>
        <v>0</v>
      </c>
      <c r="UC1004" s="8">
        <f t="array" ref="UC1004">SUM(LEN($O1004:$PX1004))-SUM(LEN(SUBSTITUTE(UPPER($O1004:$PX1004),"P","")))</f>
        <v>1</v>
      </c>
      <c r="UG1004" s="8">
        <f t="shared" si="82"/>
        <v>5</v>
      </c>
      <c r="UH1004" s="8">
        <f t="shared" si="83"/>
        <v>0</v>
      </c>
      <c r="UI1004" s="8">
        <f t="shared" si="84"/>
        <v>1</v>
      </c>
      <c r="UJ1004" s="8">
        <f t="shared" si="85"/>
        <v>0</v>
      </c>
      <c r="UK1004" s="8">
        <f t="shared" si="86"/>
        <v>0</v>
      </c>
      <c r="UN1004" s="8">
        <f t="array" aca="1" ref="UN1004" ca="1">SUM(IF($O$5:$PX$5&gt;=$UN$5,IF($O$5:$PX$5&lt;$UO$5,LEN($O1004:$PX1004)-LEN(SUBSTITUTE(UPPER($O1004:$PX1004),"R","")))))</f>
        <v>0</v>
      </c>
      <c r="UO1004" s="8">
        <f t="array" aca="1" ref="UO1004" ca="1">SUM(IF($O$5:$PX$5&gt;=$UN$5,IF($O$5:$PX$5&lt;$UO$5,LEN($O1004:$PX1004)-LEN(SUBSTITUTE(UPPER($O1004:$PX1004),"A","")))))</f>
        <v>0</v>
      </c>
      <c r="UP1004" s="8">
        <f t="array" aca="1" ref="UP1004" ca="1">SUM(IF($O$5:$PX$5&gt;=$UN$5,IF($O$5:$PX$5&lt;$UO$5,LEN($O1004:$PX1004)-LEN(SUBSTITUTE(UPPER($O1004:$PX1004),"P","")))))</f>
        <v>0</v>
      </c>
    </row>
    <row r="1005" spans="2:562" x14ac:dyDescent="0.25">
      <c r="B1005" s="60">
        <v>1000</v>
      </c>
      <c r="C1005" s="60" t="s">
        <v>17997</v>
      </c>
      <c r="E1005" s="60">
        <v>11</v>
      </c>
      <c r="F1005" s="60" t="s">
        <v>17815</v>
      </c>
      <c r="G1005" s="60" t="s">
        <v>17891</v>
      </c>
      <c r="H1005" s="60" t="s">
        <v>17924</v>
      </c>
      <c r="I1005" s="60" t="s">
        <v>1938</v>
      </c>
      <c r="J1005" s="60" t="s">
        <v>9582</v>
      </c>
      <c r="K1005" s="60" t="s">
        <v>9639</v>
      </c>
      <c r="L1005" s="60" t="s">
        <v>17990</v>
      </c>
      <c r="M1005" s="60">
        <v>33.817113810000002</v>
      </c>
      <c r="N1005" s="60">
        <v>35.95754728</v>
      </c>
      <c r="CE1005" s="8" t="s">
        <v>17801</v>
      </c>
      <c r="CF1005" s="8" t="s">
        <v>17801</v>
      </c>
      <c r="CG1005" s="8" t="s">
        <v>17948</v>
      </c>
      <c r="CL1005" s="8" t="s">
        <v>17801</v>
      </c>
      <c r="UA1005" s="8">
        <f t="array" ref="UA1005">SUM(LEN($O1005:$PX1005))-SUM(LEN(SUBSTITUTE(UPPER($O1005:$PX1005),"R","")))</f>
        <v>4</v>
      </c>
      <c r="UB1005" s="8">
        <f t="array" ref="UB1005">SUM(LEN($O1005:$PX1005))-SUM(LEN(SUBSTITUTE(UPPER($O1005:$PX1005),"A","")))</f>
        <v>0</v>
      </c>
      <c r="UC1005" s="8">
        <f t="array" ref="UC1005">SUM(LEN($O1005:$PX1005))-SUM(LEN(SUBSTITUTE(UPPER($O1005:$PX1005),"P","")))</f>
        <v>1</v>
      </c>
      <c r="UG1005" s="8">
        <f t="shared" si="82"/>
        <v>5</v>
      </c>
      <c r="UH1005" s="8">
        <f t="shared" si="83"/>
        <v>0</v>
      </c>
      <c r="UI1005" s="8">
        <f t="shared" si="84"/>
        <v>1</v>
      </c>
      <c r="UJ1005" s="8">
        <f t="shared" si="85"/>
        <v>0</v>
      </c>
      <c r="UK1005" s="8">
        <f t="shared" si="86"/>
        <v>0</v>
      </c>
      <c r="UN1005" s="8">
        <f t="array" aca="1" ref="UN1005" ca="1">SUM(IF($O$5:$PX$5&gt;=$UN$5,IF($O$5:$PX$5&lt;$UO$5,LEN($O1005:$PX1005)-LEN(SUBSTITUTE(UPPER($O1005:$PX1005),"R","")))))</f>
        <v>0</v>
      </c>
      <c r="UO1005" s="8">
        <f t="array" aca="1" ref="UO1005" ca="1">SUM(IF($O$5:$PX$5&gt;=$UN$5,IF($O$5:$PX$5&lt;$UO$5,LEN($O1005:$PX1005)-LEN(SUBSTITUTE(UPPER($O1005:$PX1005),"A","")))))</f>
        <v>0</v>
      </c>
      <c r="UP1005" s="8">
        <f t="array" aca="1" ref="UP1005" ca="1">SUM(IF($O$5:$PX$5&gt;=$UN$5,IF($O$5:$PX$5&lt;$UO$5,LEN($O1005:$PX1005)-LEN(SUBSTITUTE(UPPER($O1005:$PX1005),"P","")))))</f>
        <v>0</v>
      </c>
    </row>
    <row r="1006" spans="2:562" x14ac:dyDescent="0.25">
      <c r="B1006" s="60">
        <v>1001</v>
      </c>
      <c r="C1006" s="60" t="s">
        <v>17997</v>
      </c>
      <c r="E1006" s="60">
        <v>11</v>
      </c>
      <c r="F1006" s="60" t="s">
        <v>17815</v>
      </c>
      <c r="G1006" s="60" t="s">
        <v>17891</v>
      </c>
      <c r="H1006" s="60" t="s">
        <v>17924</v>
      </c>
      <c r="I1006" s="60" t="s">
        <v>1938</v>
      </c>
      <c r="J1006" s="60" t="s">
        <v>9582</v>
      </c>
      <c r="K1006" s="60" t="s">
        <v>9825</v>
      </c>
      <c r="L1006" s="60" t="s">
        <v>17990</v>
      </c>
      <c r="M1006" s="60">
        <v>33.816305470000003</v>
      </c>
      <c r="N1006" s="60">
        <v>35.862905570000002</v>
      </c>
      <c r="CE1006" s="8" t="s">
        <v>17801</v>
      </c>
      <c r="CF1006" s="8" t="s">
        <v>17801</v>
      </c>
      <c r="CL1006" s="8" t="s">
        <v>17801</v>
      </c>
      <c r="UA1006" s="8">
        <f t="array" ref="UA1006">SUM(LEN($O1006:$PX1006))-SUM(LEN(SUBSTITUTE(UPPER($O1006:$PX1006),"R","")))</f>
        <v>3</v>
      </c>
      <c r="UB1006" s="8">
        <f t="array" ref="UB1006">SUM(LEN($O1006:$PX1006))-SUM(LEN(SUBSTITUTE(UPPER($O1006:$PX1006),"A","")))</f>
        <v>0</v>
      </c>
      <c r="UC1006" s="8">
        <f t="array" ref="UC1006">SUM(LEN($O1006:$PX1006))-SUM(LEN(SUBSTITUTE(UPPER($O1006:$PX1006),"P","")))</f>
        <v>0</v>
      </c>
      <c r="UG1006" s="8">
        <f t="shared" si="82"/>
        <v>3</v>
      </c>
      <c r="UH1006" s="8">
        <f t="shared" si="83"/>
        <v>0</v>
      </c>
      <c r="UI1006" s="8">
        <f t="shared" si="84"/>
        <v>1</v>
      </c>
      <c r="UJ1006" s="8">
        <f t="shared" si="85"/>
        <v>0</v>
      </c>
      <c r="UK1006" s="8">
        <f t="shared" si="86"/>
        <v>0</v>
      </c>
      <c r="UN1006" s="8">
        <f t="array" aca="1" ref="UN1006" ca="1">SUM(IF($O$5:$PX$5&gt;=$UN$5,IF($O$5:$PX$5&lt;$UO$5,LEN($O1006:$PX1006)-LEN(SUBSTITUTE(UPPER($O1006:$PX1006),"R","")))))</f>
        <v>0</v>
      </c>
      <c r="UO1006" s="8">
        <f t="array" aca="1" ref="UO1006" ca="1">SUM(IF($O$5:$PX$5&gt;=$UN$5,IF($O$5:$PX$5&lt;$UO$5,LEN($O1006:$PX1006)-LEN(SUBSTITUTE(UPPER($O1006:$PX1006),"A","")))))</f>
        <v>0</v>
      </c>
      <c r="UP1006" s="8">
        <f t="array" aca="1" ref="UP1006" ca="1">SUM(IF($O$5:$PX$5&gt;=$UN$5,IF($O$5:$PX$5&lt;$UO$5,LEN($O1006:$PX1006)-LEN(SUBSTITUTE(UPPER($O1006:$PX1006),"P","")))))</f>
        <v>0</v>
      </c>
    </row>
    <row r="1007" spans="2:562" x14ac:dyDescent="0.25">
      <c r="B1007" s="60">
        <v>1002</v>
      </c>
      <c r="C1007" s="60" t="s">
        <v>17997</v>
      </c>
      <c r="E1007" s="60">
        <v>11</v>
      </c>
      <c r="F1007" s="60" t="s">
        <v>17815</v>
      </c>
      <c r="G1007" s="60" t="s">
        <v>17891</v>
      </c>
      <c r="H1007" s="60" t="s">
        <v>17923</v>
      </c>
      <c r="I1007" s="60" t="s">
        <v>1938</v>
      </c>
      <c r="J1007" s="60" t="s">
        <v>9582</v>
      </c>
      <c r="K1007" s="60" t="s">
        <v>9736</v>
      </c>
      <c r="L1007" s="60" t="s">
        <v>17990</v>
      </c>
      <c r="M1007" s="60">
        <v>33.837169369999998</v>
      </c>
      <c r="N1007" s="60">
        <v>35.91512771</v>
      </c>
      <c r="UA1007" s="8">
        <f t="array" ref="UA1007">SUM(LEN($O1007:$PX1007))-SUM(LEN(SUBSTITUTE(UPPER($O1007:$PX1007),"R","")))</f>
        <v>0</v>
      </c>
      <c r="UB1007" s="8">
        <f t="array" ref="UB1007">SUM(LEN($O1007:$PX1007))-SUM(LEN(SUBSTITUTE(UPPER($O1007:$PX1007),"A","")))</f>
        <v>0</v>
      </c>
      <c r="UC1007" s="8">
        <f t="array" ref="UC1007">SUM(LEN($O1007:$PX1007))-SUM(LEN(SUBSTITUTE(UPPER($O1007:$PX1007),"P","")))</f>
        <v>0</v>
      </c>
      <c r="UG1007" s="8">
        <f t="shared" si="82"/>
        <v>0</v>
      </c>
      <c r="UH1007" s="8">
        <f t="shared" si="83"/>
        <v>0</v>
      </c>
      <c r="UI1007" s="8">
        <f t="shared" si="84"/>
        <v>1</v>
      </c>
      <c r="UJ1007" s="8">
        <f t="shared" si="85"/>
        <v>0</v>
      </c>
      <c r="UK1007" s="8">
        <f t="shared" si="86"/>
        <v>0</v>
      </c>
      <c r="UN1007" s="8">
        <f t="array" aca="1" ref="UN1007" ca="1">SUM(IF($O$5:$PX$5&gt;=$UN$5,IF($O$5:$PX$5&lt;$UO$5,LEN($O1007:$PX1007)-LEN(SUBSTITUTE(UPPER($O1007:$PX1007),"R","")))))</f>
        <v>0</v>
      </c>
      <c r="UO1007" s="8">
        <f t="array" aca="1" ref="UO1007" ca="1">SUM(IF($O$5:$PX$5&gt;=$UN$5,IF($O$5:$PX$5&lt;$UO$5,LEN($O1007:$PX1007)-LEN(SUBSTITUTE(UPPER($O1007:$PX1007),"A","")))))</f>
        <v>0</v>
      </c>
      <c r="UP1007" s="8">
        <f t="array" aca="1" ref="UP1007" ca="1">SUM(IF($O$5:$PX$5&gt;=$UN$5,IF($O$5:$PX$5&lt;$UO$5,LEN($O1007:$PX1007)-LEN(SUBSTITUTE(UPPER($O1007:$PX1007),"P","")))))</f>
        <v>0</v>
      </c>
    </row>
    <row r="1008" spans="2:562" x14ac:dyDescent="0.25">
      <c r="B1008" s="60">
        <v>1003</v>
      </c>
      <c r="C1008" s="60" t="s">
        <v>17997</v>
      </c>
      <c r="E1008" s="60">
        <v>10</v>
      </c>
      <c r="F1008" s="60" t="s">
        <v>17815</v>
      </c>
      <c r="G1008" s="60" t="s">
        <v>17891</v>
      </c>
      <c r="H1008" s="60" t="s">
        <v>17923</v>
      </c>
      <c r="I1008" s="60" t="s">
        <v>1938</v>
      </c>
      <c r="J1008" s="60" t="s">
        <v>9582</v>
      </c>
      <c r="K1008" s="60" t="s">
        <v>9717</v>
      </c>
      <c r="L1008" s="60" t="s">
        <v>17990</v>
      </c>
      <c r="M1008" s="60">
        <v>33.849524989999999</v>
      </c>
      <c r="N1008" s="60">
        <v>35.922750010000001</v>
      </c>
      <c r="CE1008" s="8" t="s">
        <v>17801</v>
      </c>
      <c r="CF1008" s="8" t="s">
        <v>17801</v>
      </c>
      <c r="CG1008" s="8" t="s">
        <v>17948</v>
      </c>
      <c r="CL1008" s="8" t="s">
        <v>17801</v>
      </c>
      <c r="UA1008" s="8">
        <f t="array" ref="UA1008">SUM(LEN($O1008:$PX1008))-SUM(LEN(SUBSTITUTE(UPPER($O1008:$PX1008),"R","")))</f>
        <v>4</v>
      </c>
      <c r="UB1008" s="8">
        <f t="array" ref="UB1008">SUM(LEN($O1008:$PX1008))-SUM(LEN(SUBSTITUTE(UPPER($O1008:$PX1008),"A","")))</f>
        <v>0</v>
      </c>
      <c r="UC1008" s="8">
        <f t="array" ref="UC1008">SUM(LEN($O1008:$PX1008))-SUM(LEN(SUBSTITUTE(UPPER($O1008:$PX1008),"P","")))</f>
        <v>1</v>
      </c>
      <c r="UG1008" s="8">
        <f t="shared" si="82"/>
        <v>5</v>
      </c>
      <c r="UH1008" s="8">
        <f t="shared" si="83"/>
        <v>0</v>
      </c>
      <c r="UI1008" s="8">
        <f t="shared" si="84"/>
        <v>1</v>
      </c>
      <c r="UJ1008" s="8">
        <f t="shared" si="85"/>
        <v>0</v>
      </c>
      <c r="UK1008" s="8">
        <f t="shared" si="86"/>
        <v>0</v>
      </c>
      <c r="UN1008" s="8">
        <f t="array" aca="1" ref="UN1008" ca="1">SUM(IF($O$5:$PX$5&gt;=$UN$5,IF($O$5:$PX$5&lt;$UO$5,LEN($O1008:$PX1008)-LEN(SUBSTITUTE(UPPER($O1008:$PX1008),"R","")))))</f>
        <v>0</v>
      </c>
      <c r="UO1008" s="8">
        <f t="array" aca="1" ref="UO1008" ca="1">SUM(IF($O$5:$PX$5&gt;=$UN$5,IF($O$5:$PX$5&lt;$UO$5,LEN($O1008:$PX1008)-LEN(SUBSTITUTE(UPPER($O1008:$PX1008),"A","")))))</f>
        <v>0</v>
      </c>
      <c r="UP1008" s="8">
        <f t="array" aca="1" ref="UP1008" ca="1">SUM(IF($O$5:$PX$5&gt;=$UN$5,IF($O$5:$PX$5&lt;$UO$5,LEN($O1008:$PX1008)-LEN(SUBSTITUTE(UPPER($O1008:$PX1008),"P","")))))</f>
        <v>0</v>
      </c>
    </row>
    <row r="1009" spans="2:562" x14ac:dyDescent="0.25">
      <c r="B1009" s="60">
        <v>1004</v>
      </c>
      <c r="C1009" s="60" t="s">
        <v>17997</v>
      </c>
      <c r="E1009" s="60">
        <v>13</v>
      </c>
      <c r="F1009" s="60" t="s">
        <v>17842</v>
      </c>
      <c r="G1009" s="60" t="s">
        <v>17891</v>
      </c>
      <c r="H1009" s="60" t="s">
        <v>17923</v>
      </c>
      <c r="I1009" s="60" t="s">
        <v>1938</v>
      </c>
      <c r="J1009" s="60" t="s">
        <v>9582</v>
      </c>
      <c r="K1009" s="60" t="s">
        <v>9717</v>
      </c>
      <c r="L1009" s="60" t="s">
        <v>17990</v>
      </c>
      <c r="M1009" s="60">
        <v>33.849524989999999</v>
      </c>
      <c r="N1009" s="60">
        <v>35.922750010000001</v>
      </c>
      <c r="CE1009" s="8" t="s">
        <v>17801</v>
      </c>
      <c r="CF1009" s="8" t="s">
        <v>17801</v>
      </c>
      <c r="CG1009" s="8" t="s">
        <v>17948</v>
      </c>
      <c r="CL1009" s="8" t="s">
        <v>17801</v>
      </c>
      <c r="UA1009" s="8">
        <f t="array" ref="UA1009">SUM(LEN($O1009:$PX1009))-SUM(LEN(SUBSTITUTE(UPPER($O1009:$PX1009),"R","")))</f>
        <v>4</v>
      </c>
      <c r="UB1009" s="8">
        <f t="array" ref="UB1009">SUM(LEN($O1009:$PX1009))-SUM(LEN(SUBSTITUTE(UPPER($O1009:$PX1009),"A","")))</f>
        <v>0</v>
      </c>
      <c r="UC1009" s="8">
        <f t="array" ref="UC1009">SUM(LEN($O1009:$PX1009))-SUM(LEN(SUBSTITUTE(UPPER($O1009:$PX1009),"P","")))</f>
        <v>1</v>
      </c>
      <c r="UG1009" s="8">
        <f t="shared" si="82"/>
        <v>5</v>
      </c>
      <c r="UH1009" s="8">
        <f t="shared" si="83"/>
        <v>0</v>
      </c>
      <c r="UI1009" s="8">
        <f t="shared" si="84"/>
        <v>1</v>
      </c>
      <c r="UJ1009" s="8">
        <f t="shared" si="85"/>
        <v>0</v>
      </c>
      <c r="UK1009" s="8">
        <f t="shared" si="86"/>
        <v>0</v>
      </c>
      <c r="UN1009" s="8">
        <f t="array" aca="1" ref="UN1009" ca="1">SUM(IF($O$5:$PX$5&gt;=$UN$5,IF($O$5:$PX$5&lt;$UO$5,LEN($O1009:$PX1009)-LEN(SUBSTITUTE(UPPER($O1009:$PX1009),"R","")))))</f>
        <v>0</v>
      </c>
      <c r="UO1009" s="8">
        <f t="array" aca="1" ref="UO1009" ca="1">SUM(IF($O$5:$PX$5&gt;=$UN$5,IF($O$5:$PX$5&lt;$UO$5,LEN($O1009:$PX1009)-LEN(SUBSTITUTE(UPPER($O1009:$PX1009),"A","")))))</f>
        <v>0</v>
      </c>
      <c r="UP1009" s="8">
        <f t="array" aca="1" ref="UP1009" ca="1">SUM(IF($O$5:$PX$5&gt;=$UN$5,IF($O$5:$PX$5&lt;$UO$5,LEN($O1009:$PX1009)-LEN(SUBSTITUTE(UPPER($O1009:$PX1009),"P","")))))</f>
        <v>0</v>
      </c>
    </row>
    <row r="1010" spans="2:562" x14ac:dyDescent="0.25">
      <c r="B1010" s="60">
        <v>1005</v>
      </c>
      <c r="C1010" s="60" t="s">
        <v>17997</v>
      </c>
      <c r="E1010" s="60">
        <v>12</v>
      </c>
      <c r="F1010" s="60" t="s">
        <v>17815</v>
      </c>
      <c r="G1010" s="60" t="s">
        <v>17892</v>
      </c>
      <c r="H1010" s="60" t="s">
        <v>17924</v>
      </c>
      <c r="I1010" s="60" t="s">
        <v>1938</v>
      </c>
      <c r="J1010" s="60" t="s">
        <v>9582</v>
      </c>
      <c r="K1010" s="60" t="s">
        <v>9717</v>
      </c>
      <c r="L1010" s="60" t="s">
        <v>17990</v>
      </c>
      <c r="M1010" s="60">
        <v>33.849524989999999</v>
      </c>
      <c r="N1010" s="60">
        <v>35.922750010000001</v>
      </c>
      <c r="CE1010" s="8" t="s">
        <v>17801</v>
      </c>
      <c r="CF1010" s="8" t="s">
        <v>17801</v>
      </c>
      <c r="CG1010" s="8" t="s">
        <v>17948</v>
      </c>
      <c r="CL1010" s="8" t="s">
        <v>17801</v>
      </c>
      <c r="UA1010" s="8">
        <f t="array" ref="UA1010">SUM(LEN($O1010:$PX1010))-SUM(LEN(SUBSTITUTE(UPPER($O1010:$PX1010),"R","")))</f>
        <v>4</v>
      </c>
      <c r="UB1010" s="8">
        <f t="array" ref="UB1010">SUM(LEN($O1010:$PX1010))-SUM(LEN(SUBSTITUTE(UPPER($O1010:$PX1010),"A","")))</f>
        <v>0</v>
      </c>
      <c r="UC1010" s="8">
        <f t="array" ref="UC1010">SUM(LEN($O1010:$PX1010))-SUM(LEN(SUBSTITUTE(UPPER($O1010:$PX1010),"P","")))</f>
        <v>1</v>
      </c>
      <c r="UG1010" s="8">
        <f t="shared" si="82"/>
        <v>5</v>
      </c>
      <c r="UH1010" s="8">
        <f t="shared" si="83"/>
        <v>0</v>
      </c>
      <c r="UI1010" s="8">
        <f t="shared" si="84"/>
        <v>1</v>
      </c>
      <c r="UJ1010" s="8">
        <f t="shared" si="85"/>
        <v>0</v>
      </c>
      <c r="UK1010" s="8">
        <f t="shared" si="86"/>
        <v>0</v>
      </c>
      <c r="UN1010" s="8">
        <f t="array" aca="1" ref="UN1010" ca="1">SUM(IF($O$5:$PX$5&gt;=$UN$5,IF($O$5:$PX$5&lt;$UO$5,LEN($O1010:$PX1010)-LEN(SUBSTITUTE(UPPER($O1010:$PX1010),"R","")))))</f>
        <v>0</v>
      </c>
      <c r="UO1010" s="8">
        <f t="array" aca="1" ref="UO1010" ca="1">SUM(IF($O$5:$PX$5&gt;=$UN$5,IF($O$5:$PX$5&lt;$UO$5,LEN($O1010:$PX1010)-LEN(SUBSTITUTE(UPPER($O1010:$PX1010),"A","")))))</f>
        <v>0</v>
      </c>
      <c r="UP1010" s="8">
        <f t="array" aca="1" ref="UP1010" ca="1">SUM(IF($O$5:$PX$5&gt;=$UN$5,IF($O$5:$PX$5&lt;$UO$5,LEN($O1010:$PX1010)-LEN(SUBSTITUTE(UPPER($O1010:$PX1010),"P","")))))</f>
        <v>0</v>
      </c>
    </row>
    <row r="1011" spans="2:562" x14ac:dyDescent="0.25">
      <c r="B1011" s="60">
        <v>1006</v>
      </c>
      <c r="C1011" s="60" t="s">
        <v>17997</v>
      </c>
      <c r="E1011" s="60">
        <v>12</v>
      </c>
      <c r="F1011" s="60" t="s">
        <v>17815</v>
      </c>
      <c r="G1011" s="60" t="s">
        <v>17892</v>
      </c>
      <c r="H1011" s="60" t="s">
        <v>17924</v>
      </c>
      <c r="I1011" s="60" t="s">
        <v>1938</v>
      </c>
      <c r="J1011" s="60" t="s">
        <v>9582</v>
      </c>
      <c r="K1011" s="60" t="s">
        <v>9819</v>
      </c>
      <c r="L1011" s="60" t="s">
        <v>17990</v>
      </c>
      <c r="M1011" s="60">
        <v>33.82045274</v>
      </c>
      <c r="N1011" s="60">
        <v>35.881872250000001</v>
      </c>
      <c r="CF1011" s="8" t="s">
        <v>17801</v>
      </c>
      <c r="CG1011" s="8" t="s">
        <v>17948</v>
      </c>
      <c r="CL1011" s="8" t="s">
        <v>17801</v>
      </c>
      <c r="UA1011" s="8">
        <f t="array" ref="UA1011">SUM(LEN($O1011:$PX1011))-SUM(LEN(SUBSTITUTE(UPPER($O1011:$PX1011),"R","")))</f>
        <v>3</v>
      </c>
      <c r="UB1011" s="8">
        <f t="array" ref="UB1011">SUM(LEN($O1011:$PX1011))-SUM(LEN(SUBSTITUTE(UPPER($O1011:$PX1011),"A","")))</f>
        <v>0</v>
      </c>
      <c r="UC1011" s="8">
        <f t="array" ref="UC1011">SUM(LEN($O1011:$PX1011))-SUM(LEN(SUBSTITUTE(UPPER($O1011:$PX1011),"P","")))</f>
        <v>1</v>
      </c>
      <c r="UG1011" s="8">
        <f t="shared" si="82"/>
        <v>4</v>
      </c>
      <c r="UH1011" s="8">
        <f t="shared" si="83"/>
        <v>0</v>
      </c>
      <c r="UI1011" s="8">
        <f t="shared" si="84"/>
        <v>1</v>
      </c>
      <c r="UJ1011" s="8">
        <f t="shared" si="85"/>
        <v>0</v>
      </c>
      <c r="UK1011" s="8">
        <f t="shared" si="86"/>
        <v>0</v>
      </c>
      <c r="UN1011" s="8">
        <f t="array" aca="1" ref="UN1011" ca="1">SUM(IF($O$5:$PX$5&gt;=$UN$5,IF($O$5:$PX$5&lt;$UO$5,LEN($O1011:$PX1011)-LEN(SUBSTITUTE(UPPER($O1011:$PX1011),"R","")))))</f>
        <v>0</v>
      </c>
      <c r="UO1011" s="8">
        <f t="array" aca="1" ref="UO1011" ca="1">SUM(IF($O$5:$PX$5&gt;=$UN$5,IF($O$5:$PX$5&lt;$UO$5,LEN($O1011:$PX1011)-LEN(SUBSTITUTE(UPPER($O1011:$PX1011),"A","")))))</f>
        <v>0</v>
      </c>
      <c r="UP1011" s="8">
        <f t="array" aca="1" ref="UP1011" ca="1">SUM(IF($O$5:$PX$5&gt;=$UN$5,IF($O$5:$PX$5&lt;$UO$5,LEN($O1011:$PX1011)-LEN(SUBSTITUTE(UPPER($O1011:$PX1011),"P","")))))</f>
        <v>0</v>
      </c>
    </row>
    <row r="1012" spans="2:562" x14ac:dyDescent="0.25">
      <c r="B1012" s="60">
        <v>1007</v>
      </c>
      <c r="C1012" s="60" t="s">
        <v>17997</v>
      </c>
      <c r="E1012" s="60">
        <v>13</v>
      </c>
      <c r="F1012" s="60" t="s">
        <v>17842</v>
      </c>
      <c r="G1012" s="60" t="s">
        <v>17892</v>
      </c>
      <c r="H1012" s="60" t="s">
        <v>17923</v>
      </c>
      <c r="I1012" s="60" t="s">
        <v>1938</v>
      </c>
      <c r="J1012" s="60" t="s">
        <v>9582</v>
      </c>
      <c r="K1012" s="60" t="s">
        <v>9728</v>
      </c>
      <c r="L1012" s="60" t="s">
        <v>17990</v>
      </c>
      <c r="M1012" s="60">
        <v>33.827861149999997</v>
      </c>
      <c r="N1012" s="60">
        <v>35.89197781</v>
      </c>
      <c r="CE1012" s="8" t="s">
        <v>17801</v>
      </c>
      <c r="CF1012" s="8" t="s">
        <v>17801</v>
      </c>
      <c r="CG1012" s="8" t="s">
        <v>17948</v>
      </c>
      <c r="CL1012" s="8" t="s">
        <v>17801</v>
      </c>
      <c r="UA1012" s="8">
        <f t="array" ref="UA1012">SUM(LEN($O1012:$PX1012))-SUM(LEN(SUBSTITUTE(UPPER($O1012:$PX1012),"R","")))</f>
        <v>4</v>
      </c>
      <c r="UB1012" s="8">
        <f t="array" ref="UB1012">SUM(LEN($O1012:$PX1012))-SUM(LEN(SUBSTITUTE(UPPER($O1012:$PX1012),"A","")))</f>
        <v>0</v>
      </c>
      <c r="UC1012" s="8">
        <f t="array" ref="UC1012">SUM(LEN($O1012:$PX1012))-SUM(LEN(SUBSTITUTE(UPPER($O1012:$PX1012),"P","")))</f>
        <v>1</v>
      </c>
      <c r="UG1012" s="8">
        <f t="shared" si="82"/>
        <v>5</v>
      </c>
      <c r="UH1012" s="8">
        <f t="shared" si="83"/>
        <v>0</v>
      </c>
      <c r="UI1012" s="8">
        <f t="shared" si="84"/>
        <v>1</v>
      </c>
      <c r="UJ1012" s="8">
        <f t="shared" si="85"/>
        <v>0</v>
      </c>
      <c r="UK1012" s="8">
        <f t="shared" si="86"/>
        <v>0</v>
      </c>
      <c r="UN1012" s="8">
        <f t="array" aca="1" ref="UN1012" ca="1">SUM(IF($O$5:$PX$5&gt;=$UN$5,IF($O$5:$PX$5&lt;$UO$5,LEN($O1012:$PX1012)-LEN(SUBSTITUTE(UPPER($O1012:$PX1012),"R","")))))</f>
        <v>0</v>
      </c>
      <c r="UO1012" s="8">
        <f t="array" aca="1" ref="UO1012" ca="1">SUM(IF($O$5:$PX$5&gt;=$UN$5,IF($O$5:$PX$5&lt;$UO$5,LEN($O1012:$PX1012)-LEN(SUBSTITUTE(UPPER($O1012:$PX1012),"A","")))))</f>
        <v>0</v>
      </c>
      <c r="UP1012" s="8">
        <f t="array" aca="1" ref="UP1012" ca="1">SUM(IF($O$5:$PX$5&gt;=$UN$5,IF($O$5:$PX$5&lt;$UO$5,LEN($O1012:$PX1012)-LEN(SUBSTITUTE(UPPER($O1012:$PX1012),"P","")))))</f>
        <v>0</v>
      </c>
    </row>
    <row r="1013" spans="2:562" x14ac:dyDescent="0.25">
      <c r="B1013" s="60">
        <v>1008</v>
      </c>
      <c r="C1013" s="60" t="s">
        <v>17997</v>
      </c>
      <c r="E1013" s="60">
        <v>12</v>
      </c>
      <c r="F1013" s="60" t="s">
        <v>17815</v>
      </c>
      <c r="G1013" s="60" t="s">
        <v>17892</v>
      </c>
      <c r="H1013" s="60" t="s">
        <v>17923</v>
      </c>
      <c r="I1013" s="60" t="s">
        <v>1938</v>
      </c>
      <c r="J1013" s="60" t="s">
        <v>9582</v>
      </c>
      <c r="K1013" s="60" t="s">
        <v>9819</v>
      </c>
      <c r="L1013" s="60" t="s">
        <v>17990</v>
      </c>
      <c r="M1013" s="60">
        <v>33.82045274</v>
      </c>
      <c r="N1013" s="60">
        <v>35.881872250000001</v>
      </c>
      <c r="CE1013" s="8" t="s">
        <v>17801</v>
      </c>
      <c r="CF1013" s="8" t="s">
        <v>17801</v>
      </c>
      <c r="CG1013" s="8" t="s">
        <v>17948</v>
      </c>
      <c r="CL1013" s="8" t="s">
        <v>17801</v>
      </c>
      <c r="UA1013" s="8">
        <f t="array" ref="UA1013">SUM(LEN($O1013:$PX1013))-SUM(LEN(SUBSTITUTE(UPPER($O1013:$PX1013),"R","")))</f>
        <v>4</v>
      </c>
      <c r="UB1013" s="8">
        <f t="array" ref="UB1013">SUM(LEN($O1013:$PX1013))-SUM(LEN(SUBSTITUTE(UPPER($O1013:$PX1013),"A","")))</f>
        <v>0</v>
      </c>
      <c r="UC1013" s="8">
        <f t="array" ref="UC1013">SUM(LEN($O1013:$PX1013))-SUM(LEN(SUBSTITUTE(UPPER($O1013:$PX1013),"P","")))</f>
        <v>1</v>
      </c>
      <c r="UG1013" s="8">
        <f t="shared" si="82"/>
        <v>5</v>
      </c>
      <c r="UH1013" s="8">
        <f t="shared" si="83"/>
        <v>0</v>
      </c>
      <c r="UI1013" s="8">
        <f t="shared" si="84"/>
        <v>1</v>
      </c>
      <c r="UJ1013" s="8">
        <f t="shared" si="85"/>
        <v>0</v>
      </c>
      <c r="UK1013" s="8">
        <f t="shared" si="86"/>
        <v>0</v>
      </c>
      <c r="UN1013" s="8">
        <f t="array" aca="1" ref="UN1013" ca="1">SUM(IF($O$5:$PX$5&gt;=$UN$5,IF($O$5:$PX$5&lt;$UO$5,LEN($O1013:$PX1013)-LEN(SUBSTITUTE(UPPER($O1013:$PX1013),"R","")))))</f>
        <v>0</v>
      </c>
      <c r="UO1013" s="8">
        <f t="array" aca="1" ref="UO1013" ca="1">SUM(IF($O$5:$PX$5&gt;=$UN$5,IF($O$5:$PX$5&lt;$UO$5,LEN($O1013:$PX1013)-LEN(SUBSTITUTE(UPPER($O1013:$PX1013),"A","")))))</f>
        <v>0</v>
      </c>
      <c r="UP1013" s="8">
        <f t="array" aca="1" ref="UP1013" ca="1">SUM(IF($O$5:$PX$5&gt;=$UN$5,IF($O$5:$PX$5&lt;$UO$5,LEN($O1013:$PX1013)-LEN(SUBSTITUTE(UPPER($O1013:$PX1013),"P","")))))</f>
        <v>0</v>
      </c>
    </row>
    <row r="1014" spans="2:562" x14ac:dyDescent="0.25">
      <c r="B1014" s="60">
        <v>1009</v>
      </c>
      <c r="C1014" s="60" t="s">
        <v>17997</v>
      </c>
      <c r="E1014" s="60">
        <v>12</v>
      </c>
      <c r="F1014" s="60" t="s">
        <v>17842</v>
      </c>
      <c r="G1014" s="60" t="s">
        <v>17892</v>
      </c>
      <c r="H1014" s="60" t="s">
        <v>17923</v>
      </c>
      <c r="I1014" s="60" t="s">
        <v>1938</v>
      </c>
      <c r="J1014" s="60" t="s">
        <v>9582</v>
      </c>
      <c r="K1014" s="60" t="s">
        <v>9721</v>
      </c>
      <c r="L1014" s="60" t="s">
        <v>17990</v>
      </c>
      <c r="M1014" s="60">
        <v>33.785647179999998</v>
      </c>
      <c r="N1014" s="60">
        <v>35.993633369999998</v>
      </c>
      <c r="CE1014" s="8" t="s">
        <v>17801</v>
      </c>
      <c r="CG1014" s="8" t="s">
        <v>17948</v>
      </c>
      <c r="CL1014" s="8" t="s">
        <v>17801</v>
      </c>
      <c r="UA1014" s="8">
        <f t="array" ref="UA1014">SUM(LEN($O1014:$PX1014))-SUM(LEN(SUBSTITUTE(UPPER($O1014:$PX1014),"R","")))</f>
        <v>3</v>
      </c>
      <c r="UB1014" s="8">
        <f t="array" ref="UB1014">SUM(LEN($O1014:$PX1014))-SUM(LEN(SUBSTITUTE(UPPER($O1014:$PX1014),"A","")))</f>
        <v>0</v>
      </c>
      <c r="UC1014" s="8">
        <f t="array" ref="UC1014">SUM(LEN($O1014:$PX1014))-SUM(LEN(SUBSTITUTE(UPPER($O1014:$PX1014),"P","")))</f>
        <v>1</v>
      </c>
      <c r="UG1014" s="8">
        <f t="shared" si="82"/>
        <v>4</v>
      </c>
      <c r="UH1014" s="8">
        <f t="shared" si="83"/>
        <v>0</v>
      </c>
      <c r="UI1014" s="8">
        <f t="shared" si="84"/>
        <v>1</v>
      </c>
      <c r="UJ1014" s="8">
        <f t="shared" si="85"/>
        <v>0</v>
      </c>
      <c r="UK1014" s="8">
        <f t="shared" si="86"/>
        <v>0</v>
      </c>
      <c r="UN1014" s="8">
        <f t="array" aca="1" ref="UN1014" ca="1">SUM(IF($O$5:$PX$5&gt;=$UN$5,IF($O$5:$PX$5&lt;$UO$5,LEN($O1014:$PX1014)-LEN(SUBSTITUTE(UPPER($O1014:$PX1014),"R","")))))</f>
        <v>0</v>
      </c>
      <c r="UO1014" s="8">
        <f t="array" aca="1" ref="UO1014" ca="1">SUM(IF($O$5:$PX$5&gt;=$UN$5,IF($O$5:$PX$5&lt;$UO$5,LEN($O1014:$PX1014)-LEN(SUBSTITUTE(UPPER($O1014:$PX1014),"A","")))))</f>
        <v>0</v>
      </c>
      <c r="UP1014" s="8">
        <f t="array" aca="1" ref="UP1014" ca="1">SUM(IF($O$5:$PX$5&gt;=$UN$5,IF($O$5:$PX$5&lt;$UO$5,LEN($O1014:$PX1014)-LEN(SUBSTITUTE(UPPER($O1014:$PX1014),"P","")))))</f>
        <v>0</v>
      </c>
    </row>
    <row r="1015" spans="2:562" x14ac:dyDescent="0.25">
      <c r="B1015" s="60">
        <v>1010</v>
      </c>
      <c r="C1015" s="60" t="s">
        <v>17997</v>
      </c>
      <c r="E1015" s="60">
        <v>13</v>
      </c>
      <c r="F1015" s="60" t="s">
        <v>17842</v>
      </c>
      <c r="G1015" s="60" t="s">
        <v>17892</v>
      </c>
      <c r="H1015" s="60" t="s">
        <v>17923</v>
      </c>
      <c r="I1015" s="60" t="s">
        <v>1938</v>
      </c>
      <c r="J1015" s="60" t="s">
        <v>9582</v>
      </c>
      <c r="K1015" s="60" t="s">
        <v>9732</v>
      </c>
      <c r="L1015" s="60" t="s">
        <v>17990</v>
      </c>
      <c r="M1015" s="60">
        <v>33.844200020000002</v>
      </c>
      <c r="N1015" s="60">
        <v>35.916808340000003</v>
      </c>
      <c r="CE1015" s="8" t="s">
        <v>17801</v>
      </c>
      <c r="CF1015" s="8" t="s">
        <v>17801</v>
      </c>
      <c r="CG1015" s="8" t="s">
        <v>17948</v>
      </c>
      <c r="CL1015" s="8" t="s">
        <v>17801</v>
      </c>
      <c r="UA1015" s="8">
        <f t="array" ref="UA1015">SUM(LEN($O1015:$PX1015))-SUM(LEN(SUBSTITUTE(UPPER($O1015:$PX1015),"R","")))</f>
        <v>4</v>
      </c>
      <c r="UB1015" s="8">
        <f t="array" ref="UB1015">SUM(LEN($O1015:$PX1015))-SUM(LEN(SUBSTITUTE(UPPER($O1015:$PX1015),"A","")))</f>
        <v>0</v>
      </c>
      <c r="UC1015" s="8">
        <f t="array" ref="UC1015">SUM(LEN($O1015:$PX1015))-SUM(LEN(SUBSTITUTE(UPPER($O1015:$PX1015),"P","")))</f>
        <v>1</v>
      </c>
      <c r="UG1015" s="8">
        <f t="shared" si="82"/>
        <v>5</v>
      </c>
      <c r="UH1015" s="8">
        <f t="shared" si="83"/>
        <v>0</v>
      </c>
      <c r="UI1015" s="8">
        <f t="shared" si="84"/>
        <v>1</v>
      </c>
      <c r="UJ1015" s="8">
        <f t="shared" si="85"/>
        <v>0</v>
      </c>
      <c r="UK1015" s="8">
        <f t="shared" si="86"/>
        <v>0</v>
      </c>
      <c r="UN1015" s="8">
        <f t="array" aca="1" ref="UN1015" ca="1">SUM(IF($O$5:$PX$5&gt;=$UN$5,IF($O$5:$PX$5&lt;$UO$5,LEN($O1015:$PX1015)-LEN(SUBSTITUTE(UPPER($O1015:$PX1015),"R","")))))</f>
        <v>0</v>
      </c>
      <c r="UO1015" s="8">
        <f t="array" aca="1" ref="UO1015" ca="1">SUM(IF($O$5:$PX$5&gt;=$UN$5,IF($O$5:$PX$5&lt;$UO$5,LEN($O1015:$PX1015)-LEN(SUBSTITUTE(UPPER($O1015:$PX1015),"A","")))))</f>
        <v>0</v>
      </c>
      <c r="UP1015" s="8">
        <f t="array" aca="1" ref="UP1015" ca="1">SUM(IF($O$5:$PX$5&gt;=$UN$5,IF($O$5:$PX$5&lt;$UO$5,LEN($O1015:$PX1015)-LEN(SUBSTITUTE(UPPER($O1015:$PX1015),"P","")))))</f>
        <v>0</v>
      </c>
    </row>
    <row r="1016" spans="2:562" x14ac:dyDescent="0.25">
      <c r="B1016" s="60">
        <v>1011</v>
      </c>
      <c r="C1016" s="60" t="s">
        <v>17997</v>
      </c>
      <c r="E1016" s="60">
        <v>12</v>
      </c>
      <c r="F1016" s="60" t="s">
        <v>17842</v>
      </c>
      <c r="G1016" s="60" t="s">
        <v>17892</v>
      </c>
      <c r="H1016" s="60" t="s">
        <v>17924</v>
      </c>
      <c r="I1016" s="60" t="s">
        <v>1938</v>
      </c>
      <c r="J1016" s="60" t="s">
        <v>9582</v>
      </c>
      <c r="K1016" s="60" t="s">
        <v>9582</v>
      </c>
      <c r="L1016" s="60" t="s">
        <v>17990</v>
      </c>
      <c r="M1016" s="60">
        <v>33.84907493</v>
      </c>
      <c r="N1016" s="60">
        <v>35.902697259999997</v>
      </c>
      <c r="CE1016" s="8" t="s">
        <v>17801</v>
      </c>
      <c r="CF1016" s="8" t="s">
        <v>17801</v>
      </c>
      <c r="CG1016" s="8" t="s">
        <v>17948</v>
      </c>
      <c r="CL1016" s="8" t="s">
        <v>17801</v>
      </c>
      <c r="UA1016" s="8">
        <f t="array" ref="UA1016">SUM(LEN($O1016:$PX1016))-SUM(LEN(SUBSTITUTE(UPPER($O1016:$PX1016),"R","")))</f>
        <v>4</v>
      </c>
      <c r="UB1016" s="8">
        <f t="array" ref="UB1016">SUM(LEN($O1016:$PX1016))-SUM(LEN(SUBSTITUTE(UPPER($O1016:$PX1016),"A","")))</f>
        <v>0</v>
      </c>
      <c r="UC1016" s="8">
        <f t="array" ref="UC1016">SUM(LEN($O1016:$PX1016))-SUM(LEN(SUBSTITUTE(UPPER($O1016:$PX1016),"P","")))</f>
        <v>1</v>
      </c>
      <c r="UG1016" s="8">
        <f t="shared" si="82"/>
        <v>5</v>
      </c>
      <c r="UH1016" s="8">
        <f t="shared" si="83"/>
        <v>0</v>
      </c>
      <c r="UI1016" s="8">
        <f t="shared" si="84"/>
        <v>1</v>
      </c>
      <c r="UJ1016" s="8">
        <f t="shared" si="85"/>
        <v>0</v>
      </c>
      <c r="UK1016" s="8">
        <f t="shared" si="86"/>
        <v>0</v>
      </c>
      <c r="UN1016" s="8">
        <f t="array" aca="1" ref="UN1016" ca="1">SUM(IF($O$5:$PX$5&gt;=$UN$5,IF($O$5:$PX$5&lt;$UO$5,LEN($O1016:$PX1016)-LEN(SUBSTITUTE(UPPER($O1016:$PX1016),"R","")))))</f>
        <v>0</v>
      </c>
      <c r="UO1016" s="8">
        <f t="array" aca="1" ref="UO1016" ca="1">SUM(IF($O$5:$PX$5&gt;=$UN$5,IF($O$5:$PX$5&lt;$UO$5,LEN($O1016:$PX1016)-LEN(SUBSTITUTE(UPPER($O1016:$PX1016),"A","")))))</f>
        <v>0</v>
      </c>
      <c r="UP1016" s="8">
        <f t="array" aca="1" ref="UP1016" ca="1">SUM(IF($O$5:$PX$5&gt;=$UN$5,IF($O$5:$PX$5&lt;$UO$5,LEN($O1016:$PX1016)-LEN(SUBSTITUTE(UPPER($O1016:$PX1016),"P","")))))</f>
        <v>0</v>
      </c>
    </row>
    <row r="1017" spans="2:562" x14ac:dyDescent="0.25">
      <c r="B1017" s="60">
        <v>1012</v>
      </c>
      <c r="C1017" s="60" t="s">
        <v>17997</v>
      </c>
      <c r="E1017" s="60">
        <v>13</v>
      </c>
      <c r="F1017" s="60" t="s">
        <v>17815</v>
      </c>
      <c r="G1017" s="60" t="s">
        <v>17892</v>
      </c>
      <c r="H1017" s="60" t="s">
        <v>17924</v>
      </c>
      <c r="I1017" s="60" t="s">
        <v>1938</v>
      </c>
      <c r="J1017" s="60" t="s">
        <v>9582</v>
      </c>
      <c r="K1017" s="60" t="s">
        <v>9819</v>
      </c>
      <c r="L1017" s="60" t="s">
        <v>17990</v>
      </c>
      <c r="M1017" s="60">
        <v>33.82045274</v>
      </c>
      <c r="N1017" s="60">
        <v>35.881872250000001</v>
      </c>
      <c r="CE1017" s="8" t="s">
        <v>17801</v>
      </c>
      <c r="CF1017" s="8" t="s">
        <v>17801</v>
      </c>
      <c r="CG1017" s="8" t="s">
        <v>17948</v>
      </c>
      <c r="CL1017" s="8" t="s">
        <v>17801</v>
      </c>
      <c r="UA1017" s="8">
        <f t="array" ref="UA1017">SUM(LEN($O1017:$PX1017))-SUM(LEN(SUBSTITUTE(UPPER($O1017:$PX1017),"R","")))</f>
        <v>4</v>
      </c>
      <c r="UB1017" s="8">
        <f t="array" ref="UB1017">SUM(LEN($O1017:$PX1017))-SUM(LEN(SUBSTITUTE(UPPER($O1017:$PX1017),"A","")))</f>
        <v>0</v>
      </c>
      <c r="UC1017" s="8">
        <f t="array" ref="UC1017">SUM(LEN($O1017:$PX1017))-SUM(LEN(SUBSTITUTE(UPPER($O1017:$PX1017),"P","")))</f>
        <v>1</v>
      </c>
      <c r="UG1017" s="8">
        <f t="shared" si="82"/>
        <v>5</v>
      </c>
      <c r="UH1017" s="8">
        <f t="shared" si="83"/>
        <v>0</v>
      </c>
      <c r="UI1017" s="8">
        <f t="shared" si="84"/>
        <v>1</v>
      </c>
      <c r="UJ1017" s="8">
        <f t="shared" si="85"/>
        <v>0</v>
      </c>
      <c r="UK1017" s="8">
        <f t="shared" si="86"/>
        <v>0</v>
      </c>
      <c r="UN1017" s="8">
        <f t="array" aca="1" ref="UN1017" ca="1">SUM(IF($O$5:$PX$5&gt;=$UN$5,IF($O$5:$PX$5&lt;$UO$5,LEN($O1017:$PX1017)-LEN(SUBSTITUTE(UPPER($O1017:$PX1017),"R","")))))</f>
        <v>0</v>
      </c>
      <c r="UO1017" s="8">
        <f t="array" aca="1" ref="UO1017" ca="1">SUM(IF($O$5:$PX$5&gt;=$UN$5,IF($O$5:$PX$5&lt;$UO$5,LEN($O1017:$PX1017)-LEN(SUBSTITUTE(UPPER($O1017:$PX1017),"A","")))))</f>
        <v>0</v>
      </c>
      <c r="UP1017" s="8">
        <f t="array" aca="1" ref="UP1017" ca="1">SUM(IF($O$5:$PX$5&gt;=$UN$5,IF($O$5:$PX$5&lt;$UO$5,LEN($O1017:$PX1017)-LEN(SUBSTITUTE(UPPER($O1017:$PX1017),"P","")))))</f>
        <v>0</v>
      </c>
    </row>
    <row r="1018" spans="2:562" x14ac:dyDescent="0.25">
      <c r="B1018" s="60">
        <v>1013</v>
      </c>
      <c r="UA1018" s="8">
        <f t="array" ref="UA1018">SUM(LEN($O1018:$PX1018))-SUM(LEN(SUBSTITUTE(UPPER($O1018:$PX1018),"R","")))</f>
        <v>0</v>
      </c>
      <c r="UB1018" s="8">
        <f t="array" ref="UB1018">SUM(LEN($O1018:$PX1018))-SUM(LEN(SUBSTITUTE(UPPER($O1018:$PX1018),"A","")))</f>
        <v>0</v>
      </c>
      <c r="UC1018" s="8">
        <f t="array" ref="UC1018">SUM(LEN($O1018:$PX1018))-SUM(LEN(SUBSTITUTE(UPPER($O1018:$PX1018),"P","")))</f>
        <v>0</v>
      </c>
      <c r="UG1018" s="8">
        <f t="shared" si="82"/>
        <v>0</v>
      </c>
      <c r="UH1018" s="8">
        <f t="shared" si="83"/>
        <v>0</v>
      </c>
      <c r="UI1018" s="8">
        <f t="shared" si="84"/>
        <v>0</v>
      </c>
      <c r="UJ1018" s="8">
        <f t="shared" si="85"/>
        <v>0</v>
      </c>
      <c r="UK1018" s="8">
        <f t="shared" si="86"/>
        <v>0</v>
      </c>
      <c r="UN1018" s="8">
        <f t="array" aca="1" ref="UN1018" ca="1">SUM(IF($O$5:$PX$5&gt;=$UN$5,IF($O$5:$PX$5&lt;$UO$5,LEN($O1018:$PX1018)-LEN(SUBSTITUTE(UPPER($O1018:$PX1018),"R","")))))</f>
        <v>0</v>
      </c>
      <c r="UO1018" s="8">
        <f t="array" aca="1" ref="UO1018" ca="1">SUM(IF($O$5:$PX$5&gt;=$UN$5,IF($O$5:$PX$5&lt;$UO$5,LEN($O1018:$PX1018)-LEN(SUBSTITUTE(UPPER($O1018:$PX1018),"A","")))))</f>
        <v>0</v>
      </c>
      <c r="UP1018" s="8">
        <f t="array" aca="1" ref="UP1018" ca="1">SUM(IF($O$5:$PX$5&gt;=$UN$5,IF($O$5:$PX$5&lt;$UO$5,LEN($O1018:$PX1018)-LEN(SUBSTITUTE(UPPER($O1018:$PX1018),"P","")))))</f>
        <v>0</v>
      </c>
    </row>
    <row r="1019" spans="2:562" x14ac:dyDescent="0.25">
      <c r="B1019" s="60">
        <v>1014</v>
      </c>
      <c r="UA1019" s="8">
        <f t="array" ref="UA1019">SUM(LEN($O1019:$PX1019))-SUM(LEN(SUBSTITUTE(UPPER($O1019:$PX1019),"R","")))</f>
        <v>0</v>
      </c>
      <c r="UB1019" s="8">
        <f t="array" ref="UB1019">SUM(LEN($O1019:$PX1019))-SUM(LEN(SUBSTITUTE(UPPER($O1019:$PX1019),"A","")))</f>
        <v>0</v>
      </c>
      <c r="UC1019" s="8">
        <f t="array" ref="UC1019">SUM(LEN($O1019:$PX1019))-SUM(LEN(SUBSTITUTE(UPPER($O1019:$PX1019),"P","")))</f>
        <v>0</v>
      </c>
      <c r="UG1019" s="8">
        <f t="shared" si="82"/>
        <v>0</v>
      </c>
      <c r="UH1019" s="8">
        <f t="shared" si="83"/>
        <v>0</v>
      </c>
      <c r="UI1019" s="8">
        <f t="shared" si="84"/>
        <v>0</v>
      </c>
      <c r="UJ1019" s="8">
        <f t="shared" si="85"/>
        <v>0</v>
      </c>
      <c r="UK1019" s="8">
        <f t="shared" si="86"/>
        <v>0</v>
      </c>
      <c r="UN1019" s="8">
        <f t="array" aca="1" ref="UN1019" ca="1">SUM(IF($O$5:$PX$5&gt;=$UN$5,IF($O$5:$PX$5&lt;$UO$5,LEN($O1019:$PX1019)-LEN(SUBSTITUTE(UPPER($O1019:$PX1019),"R","")))))</f>
        <v>0</v>
      </c>
      <c r="UO1019" s="8">
        <f t="array" aca="1" ref="UO1019" ca="1">SUM(IF($O$5:$PX$5&gt;=$UN$5,IF($O$5:$PX$5&lt;$UO$5,LEN($O1019:$PX1019)-LEN(SUBSTITUTE(UPPER($O1019:$PX1019),"A","")))))</f>
        <v>0</v>
      </c>
      <c r="UP1019" s="8">
        <f t="array" aca="1" ref="UP1019" ca="1">SUM(IF($O$5:$PX$5&gt;=$UN$5,IF($O$5:$PX$5&lt;$UO$5,LEN($O1019:$PX1019)-LEN(SUBSTITUTE(UPPER($O1019:$PX1019),"P","")))))</f>
        <v>0</v>
      </c>
    </row>
    <row r="1020" spans="2:562" x14ac:dyDescent="0.25">
      <c r="B1020" s="60">
        <v>1015</v>
      </c>
      <c r="UA1020" s="8">
        <f t="array" ref="UA1020">SUM(LEN($O1020:$PX1020))-SUM(LEN(SUBSTITUTE(UPPER($O1020:$PX1020),"R","")))</f>
        <v>0</v>
      </c>
      <c r="UB1020" s="8">
        <f t="array" ref="UB1020">SUM(LEN($O1020:$PX1020))-SUM(LEN(SUBSTITUTE(UPPER($O1020:$PX1020),"A","")))</f>
        <v>0</v>
      </c>
      <c r="UC1020" s="8">
        <f t="array" ref="UC1020">SUM(LEN($O1020:$PX1020))-SUM(LEN(SUBSTITUTE(UPPER($O1020:$PX1020),"P","")))</f>
        <v>0</v>
      </c>
      <c r="UG1020" s="8">
        <f t="shared" si="82"/>
        <v>0</v>
      </c>
      <c r="UH1020" s="8">
        <f t="shared" si="83"/>
        <v>0</v>
      </c>
      <c r="UI1020" s="8">
        <f t="shared" si="84"/>
        <v>0</v>
      </c>
      <c r="UJ1020" s="8">
        <f t="shared" si="85"/>
        <v>0</v>
      </c>
      <c r="UK1020" s="8">
        <f t="shared" si="86"/>
        <v>0</v>
      </c>
      <c r="UN1020" s="8">
        <f t="array" aca="1" ref="UN1020" ca="1">SUM(IF($O$5:$PX$5&gt;=$UN$5,IF($O$5:$PX$5&lt;$UO$5,LEN($O1020:$PX1020)-LEN(SUBSTITUTE(UPPER($O1020:$PX1020),"R","")))))</f>
        <v>0</v>
      </c>
      <c r="UO1020" s="8">
        <f t="array" aca="1" ref="UO1020" ca="1">SUM(IF($O$5:$PX$5&gt;=$UN$5,IF($O$5:$PX$5&lt;$UO$5,LEN($O1020:$PX1020)-LEN(SUBSTITUTE(UPPER($O1020:$PX1020),"A","")))))</f>
        <v>0</v>
      </c>
      <c r="UP1020" s="8">
        <f t="array" aca="1" ref="UP1020" ca="1">SUM(IF($O$5:$PX$5&gt;=$UN$5,IF($O$5:$PX$5&lt;$UO$5,LEN($O1020:$PX1020)-LEN(SUBSTITUTE(UPPER($O1020:$PX1020),"P","")))))</f>
        <v>0</v>
      </c>
    </row>
    <row r="1021" spans="2:562" x14ac:dyDescent="0.25">
      <c r="B1021" s="60">
        <v>1016</v>
      </c>
      <c r="UA1021" s="8">
        <f t="array" ref="UA1021">SUM(LEN($O1021:$PX1021))-SUM(LEN(SUBSTITUTE(UPPER($O1021:$PX1021),"R","")))</f>
        <v>0</v>
      </c>
      <c r="UB1021" s="8">
        <f t="array" ref="UB1021">SUM(LEN($O1021:$PX1021))-SUM(LEN(SUBSTITUTE(UPPER($O1021:$PX1021),"A","")))</f>
        <v>0</v>
      </c>
      <c r="UC1021" s="8">
        <f t="array" ref="UC1021">SUM(LEN($O1021:$PX1021))-SUM(LEN(SUBSTITUTE(UPPER($O1021:$PX1021),"P","")))</f>
        <v>0</v>
      </c>
      <c r="UG1021" s="8">
        <f t="shared" si="82"/>
        <v>0</v>
      </c>
      <c r="UH1021" s="8">
        <f t="shared" si="83"/>
        <v>0</v>
      </c>
      <c r="UI1021" s="8">
        <f t="shared" si="84"/>
        <v>0</v>
      </c>
      <c r="UJ1021" s="8">
        <f t="shared" si="85"/>
        <v>0</v>
      </c>
      <c r="UK1021" s="8">
        <f t="shared" si="86"/>
        <v>0</v>
      </c>
      <c r="UN1021" s="8">
        <f t="array" aca="1" ref="UN1021" ca="1">SUM(IF($O$5:$PX$5&gt;=$UN$5,IF($O$5:$PX$5&lt;$UO$5,LEN($O1021:$PX1021)-LEN(SUBSTITUTE(UPPER($O1021:$PX1021),"R","")))))</f>
        <v>0</v>
      </c>
      <c r="UO1021" s="8">
        <f t="array" aca="1" ref="UO1021" ca="1">SUM(IF($O$5:$PX$5&gt;=$UN$5,IF($O$5:$PX$5&lt;$UO$5,LEN($O1021:$PX1021)-LEN(SUBSTITUTE(UPPER($O1021:$PX1021),"A","")))))</f>
        <v>0</v>
      </c>
      <c r="UP1021" s="8">
        <f t="array" aca="1" ref="UP1021" ca="1">SUM(IF($O$5:$PX$5&gt;=$UN$5,IF($O$5:$PX$5&lt;$UO$5,LEN($O1021:$PX1021)-LEN(SUBSTITUTE(UPPER($O1021:$PX1021),"P","")))))</f>
        <v>0</v>
      </c>
    </row>
    <row r="1022" spans="2:562" x14ac:dyDescent="0.25">
      <c r="B1022" s="60">
        <v>1017</v>
      </c>
      <c r="UA1022" s="8">
        <f t="array" ref="UA1022">SUM(LEN($O1022:$PX1022))-SUM(LEN(SUBSTITUTE(UPPER($O1022:$PX1022),"R","")))</f>
        <v>0</v>
      </c>
      <c r="UB1022" s="8">
        <f t="array" ref="UB1022">SUM(LEN($O1022:$PX1022))-SUM(LEN(SUBSTITUTE(UPPER($O1022:$PX1022),"A","")))</f>
        <v>0</v>
      </c>
      <c r="UC1022" s="8">
        <f t="array" ref="UC1022">SUM(LEN($O1022:$PX1022))-SUM(LEN(SUBSTITUTE(UPPER($O1022:$PX1022),"P","")))</f>
        <v>0</v>
      </c>
      <c r="UG1022" s="8">
        <f t="shared" si="82"/>
        <v>0</v>
      </c>
      <c r="UH1022" s="8">
        <f t="shared" si="83"/>
        <v>0</v>
      </c>
      <c r="UI1022" s="8">
        <f t="shared" si="84"/>
        <v>0</v>
      </c>
      <c r="UJ1022" s="8">
        <f t="shared" si="85"/>
        <v>0</v>
      </c>
      <c r="UK1022" s="8">
        <f t="shared" si="86"/>
        <v>0</v>
      </c>
      <c r="UN1022" s="8">
        <f t="array" aca="1" ref="UN1022" ca="1">SUM(IF($O$5:$PX$5&gt;=$UN$5,IF($O$5:$PX$5&lt;$UO$5,LEN($O1022:$PX1022)-LEN(SUBSTITUTE(UPPER($O1022:$PX1022),"R","")))))</f>
        <v>0</v>
      </c>
      <c r="UO1022" s="8">
        <f t="array" aca="1" ref="UO1022" ca="1">SUM(IF($O$5:$PX$5&gt;=$UN$5,IF($O$5:$PX$5&lt;$UO$5,LEN($O1022:$PX1022)-LEN(SUBSTITUTE(UPPER($O1022:$PX1022),"A","")))))</f>
        <v>0</v>
      </c>
      <c r="UP1022" s="8">
        <f t="array" aca="1" ref="UP1022" ca="1">SUM(IF($O$5:$PX$5&gt;=$UN$5,IF($O$5:$PX$5&lt;$UO$5,LEN($O1022:$PX1022)-LEN(SUBSTITUTE(UPPER($O1022:$PX1022),"P","")))))</f>
        <v>0</v>
      </c>
    </row>
    <row r="1023" spans="2:562" x14ac:dyDescent="0.25">
      <c r="B1023" s="60">
        <v>1018</v>
      </c>
      <c r="UA1023" s="8">
        <f t="array" ref="UA1023">SUM(LEN($O1023:$PX1023))-SUM(LEN(SUBSTITUTE(UPPER($O1023:$PX1023),"R","")))</f>
        <v>0</v>
      </c>
      <c r="UB1023" s="8">
        <f t="array" ref="UB1023">SUM(LEN($O1023:$PX1023))-SUM(LEN(SUBSTITUTE(UPPER($O1023:$PX1023),"A","")))</f>
        <v>0</v>
      </c>
      <c r="UC1023" s="8">
        <f t="array" ref="UC1023">SUM(LEN($O1023:$PX1023))-SUM(LEN(SUBSTITUTE(UPPER($O1023:$PX1023),"P","")))</f>
        <v>0</v>
      </c>
      <c r="UG1023" s="8">
        <f t="shared" si="82"/>
        <v>0</v>
      </c>
      <c r="UH1023" s="8">
        <f t="shared" si="83"/>
        <v>0</v>
      </c>
      <c r="UI1023" s="8">
        <f t="shared" si="84"/>
        <v>0</v>
      </c>
      <c r="UJ1023" s="8">
        <f t="shared" si="85"/>
        <v>0</v>
      </c>
      <c r="UK1023" s="8">
        <f t="shared" si="86"/>
        <v>0</v>
      </c>
      <c r="UN1023" s="8">
        <f t="array" aca="1" ref="UN1023" ca="1">SUM(IF($O$5:$PX$5&gt;=$UN$5,IF($O$5:$PX$5&lt;$UO$5,LEN($O1023:$PX1023)-LEN(SUBSTITUTE(UPPER($O1023:$PX1023),"R","")))))</f>
        <v>0</v>
      </c>
      <c r="UO1023" s="8">
        <f t="array" aca="1" ref="UO1023" ca="1">SUM(IF($O$5:$PX$5&gt;=$UN$5,IF($O$5:$PX$5&lt;$UO$5,LEN($O1023:$PX1023)-LEN(SUBSTITUTE(UPPER($O1023:$PX1023),"A","")))))</f>
        <v>0</v>
      </c>
      <c r="UP1023" s="8">
        <f t="array" aca="1" ref="UP1023" ca="1">SUM(IF($O$5:$PX$5&gt;=$UN$5,IF($O$5:$PX$5&lt;$UO$5,LEN($O1023:$PX1023)-LEN(SUBSTITUTE(UPPER($O1023:$PX1023),"P","")))))</f>
        <v>0</v>
      </c>
    </row>
    <row r="1024" spans="2:562" x14ac:dyDescent="0.25">
      <c r="B1024" s="60">
        <v>1019</v>
      </c>
      <c r="UA1024" s="8">
        <f t="array" ref="UA1024">SUM(LEN($O1024:$PX1024))-SUM(LEN(SUBSTITUTE(UPPER($O1024:$PX1024),"R","")))</f>
        <v>0</v>
      </c>
      <c r="UB1024" s="8">
        <f t="array" ref="UB1024">SUM(LEN($O1024:$PX1024))-SUM(LEN(SUBSTITUTE(UPPER($O1024:$PX1024),"A","")))</f>
        <v>0</v>
      </c>
      <c r="UC1024" s="8">
        <f t="array" ref="UC1024">SUM(LEN($O1024:$PX1024))-SUM(LEN(SUBSTITUTE(UPPER($O1024:$PX1024),"P","")))</f>
        <v>0</v>
      </c>
      <c r="UG1024" s="8">
        <f t="shared" si="82"/>
        <v>0</v>
      </c>
      <c r="UH1024" s="8">
        <f t="shared" si="83"/>
        <v>0</v>
      </c>
      <c r="UI1024" s="8">
        <f t="shared" si="84"/>
        <v>0</v>
      </c>
      <c r="UJ1024" s="8">
        <f t="shared" si="85"/>
        <v>0</v>
      </c>
      <c r="UK1024" s="8">
        <f t="shared" si="86"/>
        <v>0</v>
      </c>
      <c r="UN1024" s="8">
        <f t="array" aca="1" ref="UN1024" ca="1">SUM(IF($O$5:$PX$5&gt;=$UN$5,IF($O$5:$PX$5&lt;$UO$5,LEN($O1024:$PX1024)-LEN(SUBSTITUTE(UPPER($O1024:$PX1024),"R","")))))</f>
        <v>0</v>
      </c>
      <c r="UO1024" s="8">
        <f t="array" aca="1" ref="UO1024" ca="1">SUM(IF($O$5:$PX$5&gt;=$UN$5,IF($O$5:$PX$5&lt;$UO$5,LEN($O1024:$PX1024)-LEN(SUBSTITUTE(UPPER($O1024:$PX1024),"A","")))))</f>
        <v>0</v>
      </c>
      <c r="UP1024" s="8">
        <f t="array" aca="1" ref="UP1024" ca="1">SUM(IF($O$5:$PX$5&gt;=$UN$5,IF($O$5:$PX$5&lt;$UO$5,LEN($O1024:$PX1024)-LEN(SUBSTITUTE(UPPER($O1024:$PX1024),"P","")))))</f>
        <v>0</v>
      </c>
    </row>
    <row r="1025" spans="2:562" x14ac:dyDescent="0.25">
      <c r="B1025" s="60">
        <v>1020</v>
      </c>
      <c r="UA1025" s="8">
        <f t="array" ref="UA1025">SUM(LEN($O1025:$PX1025))-SUM(LEN(SUBSTITUTE(UPPER($O1025:$PX1025),"R","")))</f>
        <v>0</v>
      </c>
      <c r="UB1025" s="8">
        <f t="array" ref="UB1025">SUM(LEN($O1025:$PX1025))-SUM(LEN(SUBSTITUTE(UPPER($O1025:$PX1025),"A","")))</f>
        <v>0</v>
      </c>
      <c r="UC1025" s="8">
        <f t="array" ref="UC1025">SUM(LEN($O1025:$PX1025))-SUM(LEN(SUBSTITUTE(UPPER($O1025:$PX1025),"P","")))</f>
        <v>0</v>
      </c>
      <c r="UG1025" s="8">
        <f t="shared" si="82"/>
        <v>0</v>
      </c>
      <c r="UH1025" s="8">
        <f t="shared" si="83"/>
        <v>0</v>
      </c>
      <c r="UI1025" s="8">
        <f t="shared" si="84"/>
        <v>0</v>
      </c>
      <c r="UJ1025" s="8">
        <f t="shared" si="85"/>
        <v>0</v>
      </c>
      <c r="UK1025" s="8">
        <f t="shared" si="86"/>
        <v>0</v>
      </c>
      <c r="UN1025" s="8">
        <f t="array" aca="1" ref="UN1025" ca="1">SUM(IF($O$5:$PX$5&gt;=$UN$5,IF($O$5:$PX$5&lt;$UO$5,LEN($O1025:$PX1025)-LEN(SUBSTITUTE(UPPER($O1025:$PX1025),"R","")))))</f>
        <v>0</v>
      </c>
      <c r="UO1025" s="8">
        <f t="array" aca="1" ref="UO1025" ca="1">SUM(IF($O$5:$PX$5&gt;=$UN$5,IF($O$5:$PX$5&lt;$UO$5,LEN($O1025:$PX1025)-LEN(SUBSTITUTE(UPPER($O1025:$PX1025),"A","")))))</f>
        <v>0</v>
      </c>
      <c r="UP1025" s="8">
        <f t="array" aca="1" ref="UP1025" ca="1">SUM(IF($O$5:$PX$5&gt;=$UN$5,IF($O$5:$PX$5&lt;$UO$5,LEN($O1025:$PX1025)-LEN(SUBSTITUTE(UPPER($O1025:$PX1025),"P","")))))</f>
        <v>0</v>
      </c>
    </row>
    <row r="1026" spans="2:562" x14ac:dyDescent="0.25">
      <c r="B1026" s="60">
        <v>1021</v>
      </c>
      <c r="UA1026" s="8">
        <f t="array" ref="UA1026">SUM(LEN($O1026:$PX1026))-SUM(LEN(SUBSTITUTE(UPPER($O1026:$PX1026),"R","")))</f>
        <v>0</v>
      </c>
      <c r="UB1026" s="8">
        <f t="array" ref="UB1026">SUM(LEN($O1026:$PX1026))-SUM(LEN(SUBSTITUTE(UPPER($O1026:$PX1026),"A","")))</f>
        <v>0</v>
      </c>
      <c r="UC1026" s="8">
        <f t="array" ref="UC1026">SUM(LEN($O1026:$PX1026))-SUM(LEN(SUBSTITUTE(UPPER($O1026:$PX1026),"P","")))</f>
        <v>0</v>
      </c>
      <c r="UG1026" s="8">
        <f t="shared" si="82"/>
        <v>0</v>
      </c>
      <c r="UH1026" s="8">
        <f t="shared" si="83"/>
        <v>0</v>
      </c>
      <c r="UI1026" s="8">
        <f t="shared" si="84"/>
        <v>0</v>
      </c>
      <c r="UJ1026" s="8">
        <f t="shared" si="85"/>
        <v>0</v>
      </c>
      <c r="UK1026" s="8">
        <f t="shared" si="86"/>
        <v>0</v>
      </c>
      <c r="UN1026" s="8">
        <f t="array" aca="1" ref="UN1026" ca="1">SUM(IF($O$5:$PX$5&gt;=$UN$5,IF($O$5:$PX$5&lt;$UO$5,LEN($O1026:$PX1026)-LEN(SUBSTITUTE(UPPER($O1026:$PX1026),"R","")))))</f>
        <v>0</v>
      </c>
      <c r="UO1026" s="8">
        <f t="array" aca="1" ref="UO1026" ca="1">SUM(IF($O$5:$PX$5&gt;=$UN$5,IF($O$5:$PX$5&lt;$UO$5,LEN($O1026:$PX1026)-LEN(SUBSTITUTE(UPPER($O1026:$PX1026),"A","")))))</f>
        <v>0</v>
      </c>
      <c r="UP1026" s="8">
        <f t="array" aca="1" ref="UP1026" ca="1">SUM(IF($O$5:$PX$5&gt;=$UN$5,IF($O$5:$PX$5&lt;$UO$5,LEN($O1026:$PX1026)-LEN(SUBSTITUTE(UPPER($O1026:$PX1026),"P","")))))</f>
        <v>0</v>
      </c>
    </row>
    <row r="1027" spans="2:562" x14ac:dyDescent="0.25">
      <c r="B1027" s="60">
        <v>1022</v>
      </c>
      <c r="UA1027" s="8">
        <f t="array" ref="UA1027">SUM(LEN($O1027:$PX1027))-SUM(LEN(SUBSTITUTE(UPPER($O1027:$PX1027),"R","")))</f>
        <v>0</v>
      </c>
      <c r="UB1027" s="8">
        <f t="array" ref="UB1027">SUM(LEN($O1027:$PX1027))-SUM(LEN(SUBSTITUTE(UPPER($O1027:$PX1027),"A","")))</f>
        <v>0</v>
      </c>
      <c r="UC1027" s="8">
        <f t="array" ref="UC1027">SUM(LEN($O1027:$PX1027))-SUM(LEN(SUBSTITUTE(UPPER($O1027:$PX1027),"P","")))</f>
        <v>0</v>
      </c>
      <c r="UG1027" s="8">
        <f t="shared" si="82"/>
        <v>0</v>
      </c>
      <c r="UH1027" s="8">
        <f t="shared" si="83"/>
        <v>0</v>
      </c>
      <c r="UI1027" s="8">
        <f t="shared" si="84"/>
        <v>0</v>
      </c>
      <c r="UJ1027" s="8">
        <f t="shared" si="85"/>
        <v>0</v>
      </c>
      <c r="UK1027" s="8">
        <f t="shared" si="86"/>
        <v>0</v>
      </c>
      <c r="UN1027" s="8">
        <f t="array" aca="1" ref="UN1027" ca="1">SUM(IF($O$5:$PX$5&gt;=$UN$5,IF($O$5:$PX$5&lt;$UO$5,LEN($O1027:$PX1027)-LEN(SUBSTITUTE(UPPER($O1027:$PX1027),"R","")))))</f>
        <v>0</v>
      </c>
      <c r="UO1027" s="8">
        <f t="array" aca="1" ref="UO1027" ca="1">SUM(IF($O$5:$PX$5&gt;=$UN$5,IF($O$5:$PX$5&lt;$UO$5,LEN($O1027:$PX1027)-LEN(SUBSTITUTE(UPPER($O1027:$PX1027),"A","")))))</f>
        <v>0</v>
      </c>
      <c r="UP1027" s="8">
        <f t="array" aca="1" ref="UP1027" ca="1">SUM(IF($O$5:$PX$5&gt;=$UN$5,IF($O$5:$PX$5&lt;$UO$5,LEN($O1027:$PX1027)-LEN(SUBSTITUTE(UPPER($O1027:$PX1027),"P","")))))</f>
        <v>0</v>
      </c>
    </row>
    <row r="1028" spans="2:562" x14ac:dyDescent="0.25">
      <c r="B1028" s="60">
        <v>1023</v>
      </c>
      <c r="UA1028" s="8">
        <f t="array" ref="UA1028">SUM(LEN($O1028:$PX1028))-SUM(LEN(SUBSTITUTE(UPPER($O1028:$PX1028),"R","")))</f>
        <v>0</v>
      </c>
      <c r="UB1028" s="8">
        <f t="array" ref="UB1028">SUM(LEN($O1028:$PX1028))-SUM(LEN(SUBSTITUTE(UPPER($O1028:$PX1028),"A","")))</f>
        <v>0</v>
      </c>
      <c r="UC1028" s="8">
        <f t="array" ref="UC1028">SUM(LEN($O1028:$PX1028))-SUM(LEN(SUBSTITUTE(UPPER($O1028:$PX1028),"P","")))</f>
        <v>0</v>
      </c>
      <c r="UG1028" s="8">
        <f t="shared" si="82"/>
        <v>0</v>
      </c>
      <c r="UH1028" s="8">
        <f t="shared" si="83"/>
        <v>0</v>
      </c>
      <c r="UI1028" s="8">
        <f t="shared" si="84"/>
        <v>0</v>
      </c>
      <c r="UJ1028" s="8">
        <f t="shared" si="85"/>
        <v>0</v>
      </c>
      <c r="UK1028" s="8">
        <f t="shared" si="86"/>
        <v>0</v>
      </c>
      <c r="UN1028" s="8">
        <f t="array" aca="1" ref="UN1028" ca="1">SUM(IF($O$5:$PX$5&gt;=$UN$5,IF($O$5:$PX$5&lt;$UO$5,LEN($O1028:$PX1028)-LEN(SUBSTITUTE(UPPER($O1028:$PX1028),"R","")))))</f>
        <v>0</v>
      </c>
      <c r="UO1028" s="8">
        <f t="array" aca="1" ref="UO1028" ca="1">SUM(IF($O$5:$PX$5&gt;=$UN$5,IF($O$5:$PX$5&lt;$UO$5,LEN($O1028:$PX1028)-LEN(SUBSTITUTE(UPPER($O1028:$PX1028),"A","")))))</f>
        <v>0</v>
      </c>
      <c r="UP1028" s="8">
        <f t="array" aca="1" ref="UP1028" ca="1">SUM(IF($O$5:$PX$5&gt;=$UN$5,IF($O$5:$PX$5&lt;$UO$5,LEN($O1028:$PX1028)-LEN(SUBSTITUTE(UPPER($O1028:$PX1028),"P","")))))</f>
        <v>0</v>
      </c>
    </row>
    <row r="1029" spans="2:562" x14ac:dyDescent="0.25">
      <c r="B1029" s="60">
        <v>1024</v>
      </c>
      <c r="UA1029" s="8">
        <f t="array" ref="UA1029">SUM(LEN($O1029:$PX1029))-SUM(LEN(SUBSTITUTE(UPPER($O1029:$PX1029),"R","")))</f>
        <v>0</v>
      </c>
      <c r="UB1029" s="8">
        <f t="array" ref="UB1029">SUM(LEN($O1029:$PX1029))-SUM(LEN(SUBSTITUTE(UPPER($O1029:$PX1029),"A","")))</f>
        <v>0</v>
      </c>
      <c r="UC1029" s="8">
        <f t="array" ref="UC1029">SUM(LEN($O1029:$PX1029))-SUM(LEN(SUBSTITUTE(UPPER($O1029:$PX1029),"P","")))</f>
        <v>0</v>
      </c>
      <c r="UG1029" s="8">
        <f t="shared" si="82"/>
        <v>0</v>
      </c>
      <c r="UH1029" s="8">
        <f t="shared" si="83"/>
        <v>0</v>
      </c>
      <c r="UI1029" s="8">
        <f t="shared" si="84"/>
        <v>0</v>
      </c>
      <c r="UJ1029" s="8">
        <f t="shared" si="85"/>
        <v>0</v>
      </c>
      <c r="UK1029" s="8">
        <f t="shared" si="86"/>
        <v>0</v>
      </c>
      <c r="UN1029" s="8">
        <f t="array" aca="1" ref="UN1029" ca="1">SUM(IF($O$5:$PX$5&gt;=$UN$5,IF($O$5:$PX$5&lt;$UO$5,LEN($O1029:$PX1029)-LEN(SUBSTITUTE(UPPER($O1029:$PX1029),"R","")))))</f>
        <v>0</v>
      </c>
      <c r="UO1029" s="8">
        <f t="array" aca="1" ref="UO1029" ca="1">SUM(IF($O$5:$PX$5&gt;=$UN$5,IF($O$5:$PX$5&lt;$UO$5,LEN($O1029:$PX1029)-LEN(SUBSTITUTE(UPPER($O1029:$PX1029),"A","")))))</f>
        <v>0</v>
      </c>
      <c r="UP1029" s="8">
        <f t="array" aca="1" ref="UP1029" ca="1">SUM(IF($O$5:$PX$5&gt;=$UN$5,IF($O$5:$PX$5&lt;$UO$5,LEN($O1029:$PX1029)-LEN(SUBSTITUTE(UPPER($O1029:$PX1029),"P","")))))</f>
        <v>0</v>
      </c>
    </row>
    <row r="1030" spans="2:562" x14ac:dyDescent="0.25">
      <c r="B1030" s="60">
        <v>1025</v>
      </c>
      <c r="UA1030" s="8">
        <f t="array" ref="UA1030">SUM(LEN($O1030:$PX1030))-SUM(LEN(SUBSTITUTE(UPPER($O1030:$PX1030),"R","")))</f>
        <v>0</v>
      </c>
      <c r="UB1030" s="8">
        <f t="array" ref="UB1030">SUM(LEN($O1030:$PX1030))-SUM(LEN(SUBSTITUTE(UPPER($O1030:$PX1030),"A","")))</f>
        <v>0</v>
      </c>
      <c r="UC1030" s="8">
        <f t="array" ref="UC1030">SUM(LEN($O1030:$PX1030))-SUM(LEN(SUBSTITUTE(UPPER($O1030:$PX1030),"P","")))</f>
        <v>0</v>
      </c>
      <c r="UG1030" s="8">
        <f t="shared" si="82"/>
        <v>0</v>
      </c>
      <c r="UH1030" s="8">
        <f t="shared" si="83"/>
        <v>0</v>
      </c>
      <c r="UI1030" s="8">
        <f t="shared" si="84"/>
        <v>0</v>
      </c>
      <c r="UJ1030" s="8">
        <f t="shared" si="85"/>
        <v>0</v>
      </c>
      <c r="UK1030" s="8">
        <f t="shared" si="86"/>
        <v>0</v>
      </c>
      <c r="UN1030" s="8">
        <f t="array" aca="1" ref="UN1030" ca="1">SUM(IF($O$5:$PX$5&gt;=$UN$5,IF($O$5:$PX$5&lt;$UO$5,LEN($O1030:$PX1030)-LEN(SUBSTITUTE(UPPER($O1030:$PX1030),"R","")))))</f>
        <v>0</v>
      </c>
      <c r="UO1030" s="8">
        <f t="array" aca="1" ref="UO1030" ca="1">SUM(IF($O$5:$PX$5&gt;=$UN$5,IF($O$5:$PX$5&lt;$UO$5,LEN($O1030:$PX1030)-LEN(SUBSTITUTE(UPPER($O1030:$PX1030),"A","")))))</f>
        <v>0</v>
      </c>
      <c r="UP1030" s="8">
        <f t="array" aca="1" ref="UP1030" ca="1">SUM(IF($O$5:$PX$5&gt;=$UN$5,IF($O$5:$PX$5&lt;$UO$5,LEN($O1030:$PX1030)-LEN(SUBSTITUTE(UPPER($O1030:$PX1030),"P","")))))</f>
        <v>0</v>
      </c>
    </row>
    <row r="1031" spans="2:562" x14ac:dyDescent="0.25">
      <c r="B1031" s="60">
        <v>1026</v>
      </c>
      <c r="UA1031" s="8">
        <f t="array" ref="UA1031">SUM(LEN($O1031:$PX1031))-SUM(LEN(SUBSTITUTE(UPPER($O1031:$PX1031),"R","")))</f>
        <v>0</v>
      </c>
      <c r="UB1031" s="8">
        <f t="array" ref="UB1031">SUM(LEN($O1031:$PX1031))-SUM(LEN(SUBSTITUTE(UPPER($O1031:$PX1031),"A","")))</f>
        <v>0</v>
      </c>
      <c r="UC1031" s="8">
        <f t="array" ref="UC1031">SUM(LEN($O1031:$PX1031))-SUM(LEN(SUBSTITUTE(UPPER($O1031:$PX1031),"P","")))</f>
        <v>0</v>
      </c>
      <c r="UG1031" s="8">
        <f t="shared" ref="UG1031:UG1094" si="87">SUM(UA1031:UF1031)</f>
        <v>0</v>
      </c>
      <c r="UH1031" s="8">
        <f t="shared" ref="UH1031:UH1094" si="88">IF(OR($G1031="Grade 1",$G1031="Grade 2",$G1031="Grade 3"),1,0)</f>
        <v>0</v>
      </c>
      <c r="UI1031" s="8">
        <f t="shared" ref="UI1031:UI1094" si="89">IF(OR($G1031="Grade 4",$G1031="Grade 5",$G1031="Grade 6"),1,0)</f>
        <v>0</v>
      </c>
      <c r="UJ1031" s="8">
        <f t="shared" ref="UJ1031:UJ1094" si="90">IF(OR($G1031="Grade 7",$G1031="Grade 8",$G1031="Grade 9"),1,0)</f>
        <v>0</v>
      </c>
      <c r="UK1031" s="8">
        <f t="shared" ref="UK1031:UK1094" si="91">IF(OR($G1031="Grade 10",$G1031="Grade 11",$G1031="Grade 12"),1,0)</f>
        <v>0</v>
      </c>
      <c r="UN1031" s="8">
        <f t="array" aca="1" ref="UN1031" ca="1">SUM(IF($O$5:$PX$5&gt;=$UN$5,IF($O$5:$PX$5&lt;$UO$5,LEN($O1031:$PX1031)-LEN(SUBSTITUTE(UPPER($O1031:$PX1031),"R","")))))</f>
        <v>0</v>
      </c>
      <c r="UO1031" s="8">
        <f t="array" aca="1" ref="UO1031" ca="1">SUM(IF($O$5:$PX$5&gt;=$UN$5,IF($O$5:$PX$5&lt;$UO$5,LEN($O1031:$PX1031)-LEN(SUBSTITUTE(UPPER($O1031:$PX1031),"A","")))))</f>
        <v>0</v>
      </c>
      <c r="UP1031" s="8">
        <f t="array" aca="1" ref="UP1031" ca="1">SUM(IF($O$5:$PX$5&gt;=$UN$5,IF($O$5:$PX$5&lt;$UO$5,LEN($O1031:$PX1031)-LEN(SUBSTITUTE(UPPER($O1031:$PX1031),"P","")))))</f>
        <v>0</v>
      </c>
    </row>
    <row r="1032" spans="2:562" x14ac:dyDescent="0.25">
      <c r="B1032" s="60">
        <v>1027</v>
      </c>
      <c r="UA1032" s="8">
        <f t="array" ref="UA1032">SUM(LEN($O1032:$PX1032))-SUM(LEN(SUBSTITUTE(UPPER($O1032:$PX1032),"R","")))</f>
        <v>0</v>
      </c>
      <c r="UB1032" s="8">
        <f t="array" ref="UB1032">SUM(LEN($O1032:$PX1032))-SUM(LEN(SUBSTITUTE(UPPER($O1032:$PX1032),"A","")))</f>
        <v>0</v>
      </c>
      <c r="UC1032" s="8">
        <f t="array" ref="UC1032">SUM(LEN($O1032:$PX1032))-SUM(LEN(SUBSTITUTE(UPPER($O1032:$PX1032),"P","")))</f>
        <v>0</v>
      </c>
      <c r="UG1032" s="8">
        <f t="shared" si="87"/>
        <v>0</v>
      </c>
      <c r="UH1032" s="8">
        <f t="shared" si="88"/>
        <v>0</v>
      </c>
      <c r="UI1032" s="8">
        <f t="shared" si="89"/>
        <v>0</v>
      </c>
      <c r="UJ1032" s="8">
        <f t="shared" si="90"/>
        <v>0</v>
      </c>
      <c r="UK1032" s="8">
        <f t="shared" si="91"/>
        <v>0</v>
      </c>
      <c r="UN1032" s="8">
        <f t="array" aca="1" ref="UN1032" ca="1">SUM(IF($O$5:$PX$5&gt;=$UN$5,IF($O$5:$PX$5&lt;$UO$5,LEN($O1032:$PX1032)-LEN(SUBSTITUTE(UPPER($O1032:$PX1032),"R","")))))</f>
        <v>0</v>
      </c>
      <c r="UO1032" s="8">
        <f t="array" aca="1" ref="UO1032" ca="1">SUM(IF($O$5:$PX$5&gt;=$UN$5,IF($O$5:$PX$5&lt;$UO$5,LEN($O1032:$PX1032)-LEN(SUBSTITUTE(UPPER($O1032:$PX1032),"A","")))))</f>
        <v>0</v>
      </c>
      <c r="UP1032" s="8">
        <f t="array" aca="1" ref="UP1032" ca="1">SUM(IF($O$5:$PX$5&gt;=$UN$5,IF($O$5:$PX$5&lt;$UO$5,LEN($O1032:$PX1032)-LEN(SUBSTITUTE(UPPER($O1032:$PX1032),"P","")))))</f>
        <v>0</v>
      </c>
    </row>
    <row r="1033" spans="2:562" x14ac:dyDescent="0.25">
      <c r="B1033" s="60">
        <v>1028</v>
      </c>
      <c r="UA1033" s="8">
        <f t="array" ref="UA1033">SUM(LEN($O1033:$PX1033))-SUM(LEN(SUBSTITUTE(UPPER($O1033:$PX1033),"R","")))</f>
        <v>0</v>
      </c>
      <c r="UB1033" s="8">
        <f t="array" ref="UB1033">SUM(LEN($O1033:$PX1033))-SUM(LEN(SUBSTITUTE(UPPER($O1033:$PX1033),"A","")))</f>
        <v>0</v>
      </c>
      <c r="UC1033" s="8">
        <f t="array" ref="UC1033">SUM(LEN($O1033:$PX1033))-SUM(LEN(SUBSTITUTE(UPPER($O1033:$PX1033),"P","")))</f>
        <v>0</v>
      </c>
      <c r="UG1033" s="8">
        <f t="shared" si="87"/>
        <v>0</v>
      </c>
      <c r="UH1033" s="8">
        <f t="shared" si="88"/>
        <v>0</v>
      </c>
      <c r="UI1033" s="8">
        <f t="shared" si="89"/>
        <v>0</v>
      </c>
      <c r="UJ1033" s="8">
        <f t="shared" si="90"/>
        <v>0</v>
      </c>
      <c r="UK1033" s="8">
        <f t="shared" si="91"/>
        <v>0</v>
      </c>
      <c r="UN1033" s="8">
        <f t="array" aca="1" ref="UN1033" ca="1">SUM(IF($O$5:$PX$5&gt;=$UN$5,IF($O$5:$PX$5&lt;$UO$5,LEN($O1033:$PX1033)-LEN(SUBSTITUTE(UPPER($O1033:$PX1033),"R","")))))</f>
        <v>0</v>
      </c>
      <c r="UO1033" s="8">
        <f t="array" aca="1" ref="UO1033" ca="1">SUM(IF($O$5:$PX$5&gt;=$UN$5,IF($O$5:$PX$5&lt;$UO$5,LEN($O1033:$PX1033)-LEN(SUBSTITUTE(UPPER($O1033:$PX1033),"A","")))))</f>
        <v>0</v>
      </c>
      <c r="UP1033" s="8">
        <f t="array" aca="1" ref="UP1033" ca="1">SUM(IF($O$5:$PX$5&gt;=$UN$5,IF($O$5:$PX$5&lt;$UO$5,LEN($O1033:$PX1033)-LEN(SUBSTITUTE(UPPER($O1033:$PX1033),"P","")))))</f>
        <v>0</v>
      </c>
    </row>
    <row r="1034" spans="2:562" x14ac:dyDescent="0.25">
      <c r="B1034" s="60">
        <v>1029</v>
      </c>
      <c r="UA1034" s="8">
        <f t="array" ref="UA1034">SUM(LEN($O1034:$PX1034))-SUM(LEN(SUBSTITUTE(UPPER($O1034:$PX1034),"R","")))</f>
        <v>0</v>
      </c>
      <c r="UB1034" s="8">
        <f t="array" ref="UB1034">SUM(LEN($O1034:$PX1034))-SUM(LEN(SUBSTITUTE(UPPER($O1034:$PX1034),"A","")))</f>
        <v>0</v>
      </c>
      <c r="UC1034" s="8">
        <f t="array" ref="UC1034">SUM(LEN($O1034:$PX1034))-SUM(LEN(SUBSTITUTE(UPPER($O1034:$PX1034),"P","")))</f>
        <v>0</v>
      </c>
      <c r="UG1034" s="8">
        <f t="shared" si="87"/>
        <v>0</v>
      </c>
      <c r="UH1034" s="8">
        <f t="shared" si="88"/>
        <v>0</v>
      </c>
      <c r="UI1034" s="8">
        <f t="shared" si="89"/>
        <v>0</v>
      </c>
      <c r="UJ1034" s="8">
        <f t="shared" si="90"/>
        <v>0</v>
      </c>
      <c r="UK1034" s="8">
        <f t="shared" si="91"/>
        <v>0</v>
      </c>
      <c r="UN1034" s="8">
        <f t="array" aca="1" ref="UN1034" ca="1">SUM(IF($O$5:$PX$5&gt;=$UN$5,IF($O$5:$PX$5&lt;$UO$5,LEN($O1034:$PX1034)-LEN(SUBSTITUTE(UPPER($O1034:$PX1034),"R","")))))</f>
        <v>0</v>
      </c>
      <c r="UO1034" s="8">
        <f t="array" aca="1" ref="UO1034" ca="1">SUM(IF($O$5:$PX$5&gt;=$UN$5,IF($O$5:$PX$5&lt;$UO$5,LEN($O1034:$PX1034)-LEN(SUBSTITUTE(UPPER($O1034:$PX1034),"A","")))))</f>
        <v>0</v>
      </c>
      <c r="UP1034" s="8">
        <f t="array" aca="1" ref="UP1034" ca="1">SUM(IF($O$5:$PX$5&gt;=$UN$5,IF($O$5:$PX$5&lt;$UO$5,LEN($O1034:$PX1034)-LEN(SUBSTITUTE(UPPER($O1034:$PX1034),"P","")))))</f>
        <v>0</v>
      </c>
    </row>
    <row r="1035" spans="2:562" x14ac:dyDescent="0.25">
      <c r="B1035" s="60">
        <v>1030</v>
      </c>
      <c r="UA1035" s="8">
        <f t="array" ref="UA1035">SUM(LEN($O1035:$PX1035))-SUM(LEN(SUBSTITUTE(UPPER($O1035:$PX1035),"R","")))</f>
        <v>0</v>
      </c>
      <c r="UB1035" s="8">
        <f t="array" ref="UB1035">SUM(LEN($O1035:$PX1035))-SUM(LEN(SUBSTITUTE(UPPER($O1035:$PX1035),"A","")))</f>
        <v>0</v>
      </c>
      <c r="UC1035" s="8">
        <f t="array" ref="UC1035">SUM(LEN($O1035:$PX1035))-SUM(LEN(SUBSTITUTE(UPPER($O1035:$PX1035),"P","")))</f>
        <v>0</v>
      </c>
      <c r="UG1035" s="8">
        <f t="shared" si="87"/>
        <v>0</v>
      </c>
      <c r="UH1035" s="8">
        <f t="shared" si="88"/>
        <v>0</v>
      </c>
      <c r="UI1035" s="8">
        <f t="shared" si="89"/>
        <v>0</v>
      </c>
      <c r="UJ1035" s="8">
        <f t="shared" si="90"/>
        <v>0</v>
      </c>
      <c r="UK1035" s="8">
        <f t="shared" si="91"/>
        <v>0</v>
      </c>
      <c r="UN1035" s="8">
        <f t="array" aca="1" ref="UN1035" ca="1">SUM(IF($O$5:$PX$5&gt;=$UN$5,IF($O$5:$PX$5&lt;$UO$5,LEN($O1035:$PX1035)-LEN(SUBSTITUTE(UPPER($O1035:$PX1035),"R","")))))</f>
        <v>0</v>
      </c>
      <c r="UO1035" s="8">
        <f t="array" aca="1" ref="UO1035" ca="1">SUM(IF($O$5:$PX$5&gt;=$UN$5,IF($O$5:$PX$5&lt;$UO$5,LEN($O1035:$PX1035)-LEN(SUBSTITUTE(UPPER($O1035:$PX1035),"A","")))))</f>
        <v>0</v>
      </c>
      <c r="UP1035" s="8">
        <f t="array" aca="1" ref="UP1035" ca="1">SUM(IF($O$5:$PX$5&gt;=$UN$5,IF($O$5:$PX$5&lt;$UO$5,LEN($O1035:$PX1035)-LEN(SUBSTITUTE(UPPER($O1035:$PX1035),"P","")))))</f>
        <v>0</v>
      </c>
    </row>
    <row r="1036" spans="2:562" x14ac:dyDescent="0.25">
      <c r="B1036" s="60">
        <v>1031</v>
      </c>
      <c r="UA1036" s="8">
        <f t="array" ref="UA1036">SUM(LEN($O1036:$PX1036))-SUM(LEN(SUBSTITUTE(UPPER($O1036:$PX1036),"R","")))</f>
        <v>0</v>
      </c>
      <c r="UB1036" s="8">
        <f t="array" ref="UB1036">SUM(LEN($O1036:$PX1036))-SUM(LEN(SUBSTITUTE(UPPER($O1036:$PX1036),"A","")))</f>
        <v>0</v>
      </c>
      <c r="UC1036" s="8">
        <f t="array" ref="UC1036">SUM(LEN($O1036:$PX1036))-SUM(LEN(SUBSTITUTE(UPPER($O1036:$PX1036),"P","")))</f>
        <v>0</v>
      </c>
      <c r="UG1036" s="8">
        <f t="shared" si="87"/>
        <v>0</v>
      </c>
      <c r="UH1036" s="8">
        <f t="shared" si="88"/>
        <v>0</v>
      </c>
      <c r="UI1036" s="8">
        <f t="shared" si="89"/>
        <v>0</v>
      </c>
      <c r="UJ1036" s="8">
        <f t="shared" si="90"/>
        <v>0</v>
      </c>
      <c r="UK1036" s="8">
        <f t="shared" si="91"/>
        <v>0</v>
      </c>
      <c r="UN1036" s="8">
        <f t="array" aca="1" ref="UN1036" ca="1">SUM(IF($O$5:$PX$5&gt;=$UN$5,IF($O$5:$PX$5&lt;$UO$5,LEN($O1036:$PX1036)-LEN(SUBSTITUTE(UPPER($O1036:$PX1036),"R","")))))</f>
        <v>0</v>
      </c>
      <c r="UO1036" s="8">
        <f t="array" aca="1" ref="UO1036" ca="1">SUM(IF($O$5:$PX$5&gt;=$UN$5,IF($O$5:$PX$5&lt;$UO$5,LEN($O1036:$PX1036)-LEN(SUBSTITUTE(UPPER($O1036:$PX1036),"A","")))))</f>
        <v>0</v>
      </c>
      <c r="UP1036" s="8">
        <f t="array" aca="1" ref="UP1036" ca="1">SUM(IF($O$5:$PX$5&gt;=$UN$5,IF($O$5:$PX$5&lt;$UO$5,LEN($O1036:$PX1036)-LEN(SUBSTITUTE(UPPER($O1036:$PX1036),"P","")))))</f>
        <v>0</v>
      </c>
    </row>
    <row r="1037" spans="2:562" x14ac:dyDescent="0.25">
      <c r="B1037" s="60">
        <v>1032</v>
      </c>
      <c r="UA1037" s="8">
        <f t="array" ref="UA1037">SUM(LEN($O1037:$PX1037))-SUM(LEN(SUBSTITUTE(UPPER($O1037:$PX1037),"R","")))</f>
        <v>0</v>
      </c>
      <c r="UB1037" s="8">
        <f t="array" ref="UB1037">SUM(LEN($O1037:$PX1037))-SUM(LEN(SUBSTITUTE(UPPER($O1037:$PX1037),"A","")))</f>
        <v>0</v>
      </c>
      <c r="UC1037" s="8">
        <f t="array" ref="UC1037">SUM(LEN($O1037:$PX1037))-SUM(LEN(SUBSTITUTE(UPPER($O1037:$PX1037),"P","")))</f>
        <v>0</v>
      </c>
      <c r="UG1037" s="8">
        <f t="shared" si="87"/>
        <v>0</v>
      </c>
      <c r="UH1037" s="8">
        <f t="shared" si="88"/>
        <v>0</v>
      </c>
      <c r="UI1037" s="8">
        <f t="shared" si="89"/>
        <v>0</v>
      </c>
      <c r="UJ1037" s="8">
        <f t="shared" si="90"/>
        <v>0</v>
      </c>
      <c r="UK1037" s="8">
        <f t="shared" si="91"/>
        <v>0</v>
      </c>
      <c r="UN1037" s="8">
        <f t="array" aca="1" ref="UN1037" ca="1">SUM(IF($O$5:$PX$5&gt;=$UN$5,IF($O$5:$PX$5&lt;$UO$5,LEN($O1037:$PX1037)-LEN(SUBSTITUTE(UPPER($O1037:$PX1037),"R","")))))</f>
        <v>0</v>
      </c>
      <c r="UO1037" s="8">
        <f t="array" aca="1" ref="UO1037" ca="1">SUM(IF($O$5:$PX$5&gt;=$UN$5,IF($O$5:$PX$5&lt;$UO$5,LEN($O1037:$PX1037)-LEN(SUBSTITUTE(UPPER($O1037:$PX1037),"A","")))))</f>
        <v>0</v>
      </c>
      <c r="UP1037" s="8">
        <f t="array" aca="1" ref="UP1037" ca="1">SUM(IF($O$5:$PX$5&gt;=$UN$5,IF($O$5:$PX$5&lt;$UO$5,LEN($O1037:$PX1037)-LEN(SUBSTITUTE(UPPER($O1037:$PX1037),"P","")))))</f>
        <v>0</v>
      </c>
    </row>
    <row r="1038" spans="2:562" x14ac:dyDescent="0.25">
      <c r="B1038" s="60">
        <v>1033</v>
      </c>
      <c r="UA1038" s="8">
        <f t="array" ref="UA1038">SUM(LEN($O1038:$PX1038))-SUM(LEN(SUBSTITUTE(UPPER($O1038:$PX1038),"R","")))</f>
        <v>0</v>
      </c>
      <c r="UB1038" s="8">
        <f t="array" ref="UB1038">SUM(LEN($O1038:$PX1038))-SUM(LEN(SUBSTITUTE(UPPER($O1038:$PX1038),"A","")))</f>
        <v>0</v>
      </c>
      <c r="UC1038" s="8">
        <f t="array" ref="UC1038">SUM(LEN($O1038:$PX1038))-SUM(LEN(SUBSTITUTE(UPPER($O1038:$PX1038),"P","")))</f>
        <v>0</v>
      </c>
      <c r="UG1038" s="8">
        <f t="shared" si="87"/>
        <v>0</v>
      </c>
      <c r="UH1038" s="8">
        <f t="shared" si="88"/>
        <v>0</v>
      </c>
      <c r="UI1038" s="8">
        <f t="shared" si="89"/>
        <v>0</v>
      </c>
      <c r="UJ1038" s="8">
        <f t="shared" si="90"/>
        <v>0</v>
      </c>
      <c r="UK1038" s="8">
        <f t="shared" si="91"/>
        <v>0</v>
      </c>
      <c r="UN1038" s="8">
        <f t="array" aca="1" ref="UN1038" ca="1">SUM(IF($O$5:$PX$5&gt;=$UN$5,IF($O$5:$PX$5&lt;$UO$5,LEN($O1038:$PX1038)-LEN(SUBSTITUTE(UPPER($O1038:$PX1038),"R","")))))</f>
        <v>0</v>
      </c>
      <c r="UO1038" s="8">
        <f t="array" aca="1" ref="UO1038" ca="1">SUM(IF($O$5:$PX$5&gt;=$UN$5,IF($O$5:$PX$5&lt;$UO$5,LEN($O1038:$PX1038)-LEN(SUBSTITUTE(UPPER($O1038:$PX1038),"A","")))))</f>
        <v>0</v>
      </c>
      <c r="UP1038" s="8">
        <f t="array" aca="1" ref="UP1038" ca="1">SUM(IF($O$5:$PX$5&gt;=$UN$5,IF($O$5:$PX$5&lt;$UO$5,LEN($O1038:$PX1038)-LEN(SUBSTITUTE(UPPER($O1038:$PX1038),"P","")))))</f>
        <v>0</v>
      </c>
    </row>
    <row r="1039" spans="2:562" x14ac:dyDescent="0.25">
      <c r="B1039" s="60">
        <v>1034</v>
      </c>
      <c r="UA1039" s="8">
        <f t="array" ref="UA1039">SUM(LEN($O1039:$PX1039))-SUM(LEN(SUBSTITUTE(UPPER($O1039:$PX1039),"R","")))</f>
        <v>0</v>
      </c>
      <c r="UB1039" s="8">
        <f t="array" ref="UB1039">SUM(LEN($O1039:$PX1039))-SUM(LEN(SUBSTITUTE(UPPER($O1039:$PX1039),"A","")))</f>
        <v>0</v>
      </c>
      <c r="UC1039" s="8">
        <f t="array" ref="UC1039">SUM(LEN($O1039:$PX1039))-SUM(LEN(SUBSTITUTE(UPPER($O1039:$PX1039),"P","")))</f>
        <v>0</v>
      </c>
      <c r="UG1039" s="8">
        <f t="shared" si="87"/>
        <v>0</v>
      </c>
      <c r="UH1039" s="8">
        <f t="shared" si="88"/>
        <v>0</v>
      </c>
      <c r="UI1039" s="8">
        <f t="shared" si="89"/>
        <v>0</v>
      </c>
      <c r="UJ1039" s="8">
        <f t="shared" si="90"/>
        <v>0</v>
      </c>
      <c r="UK1039" s="8">
        <f t="shared" si="91"/>
        <v>0</v>
      </c>
      <c r="UN1039" s="8">
        <f t="array" aca="1" ref="UN1039" ca="1">SUM(IF($O$5:$PX$5&gt;=$UN$5,IF($O$5:$PX$5&lt;$UO$5,LEN($O1039:$PX1039)-LEN(SUBSTITUTE(UPPER($O1039:$PX1039),"R","")))))</f>
        <v>0</v>
      </c>
      <c r="UO1039" s="8">
        <f t="array" aca="1" ref="UO1039" ca="1">SUM(IF($O$5:$PX$5&gt;=$UN$5,IF($O$5:$PX$5&lt;$UO$5,LEN($O1039:$PX1039)-LEN(SUBSTITUTE(UPPER($O1039:$PX1039),"A","")))))</f>
        <v>0</v>
      </c>
      <c r="UP1039" s="8">
        <f t="array" aca="1" ref="UP1039" ca="1">SUM(IF($O$5:$PX$5&gt;=$UN$5,IF($O$5:$PX$5&lt;$UO$5,LEN($O1039:$PX1039)-LEN(SUBSTITUTE(UPPER($O1039:$PX1039),"P","")))))</f>
        <v>0</v>
      </c>
    </row>
    <row r="1040" spans="2:562" x14ac:dyDescent="0.25">
      <c r="B1040" s="60">
        <v>1035</v>
      </c>
      <c r="UA1040" s="8">
        <f t="array" ref="UA1040">SUM(LEN($O1040:$PX1040))-SUM(LEN(SUBSTITUTE(UPPER($O1040:$PX1040),"R","")))</f>
        <v>0</v>
      </c>
      <c r="UB1040" s="8">
        <f t="array" ref="UB1040">SUM(LEN($O1040:$PX1040))-SUM(LEN(SUBSTITUTE(UPPER($O1040:$PX1040),"A","")))</f>
        <v>0</v>
      </c>
      <c r="UC1040" s="8">
        <f t="array" ref="UC1040">SUM(LEN($O1040:$PX1040))-SUM(LEN(SUBSTITUTE(UPPER($O1040:$PX1040),"P","")))</f>
        <v>0</v>
      </c>
      <c r="UG1040" s="8">
        <f t="shared" si="87"/>
        <v>0</v>
      </c>
      <c r="UH1040" s="8">
        <f t="shared" si="88"/>
        <v>0</v>
      </c>
      <c r="UI1040" s="8">
        <f t="shared" si="89"/>
        <v>0</v>
      </c>
      <c r="UJ1040" s="8">
        <f t="shared" si="90"/>
        <v>0</v>
      </c>
      <c r="UK1040" s="8">
        <f t="shared" si="91"/>
        <v>0</v>
      </c>
      <c r="UN1040" s="8">
        <f t="array" aca="1" ref="UN1040" ca="1">SUM(IF($O$5:$PX$5&gt;=$UN$5,IF($O$5:$PX$5&lt;$UO$5,LEN($O1040:$PX1040)-LEN(SUBSTITUTE(UPPER($O1040:$PX1040),"R","")))))</f>
        <v>0</v>
      </c>
      <c r="UO1040" s="8">
        <f t="array" aca="1" ref="UO1040" ca="1">SUM(IF($O$5:$PX$5&gt;=$UN$5,IF($O$5:$PX$5&lt;$UO$5,LEN($O1040:$PX1040)-LEN(SUBSTITUTE(UPPER($O1040:$PX1040),"A","")))))</f>
        <v>0</v>
      </c>
      <c r="UP1040" s="8">
        <f t="array" aca="1" ref="UP1040" ca="1">SUM(IF($O$5:$PX$5&gt;=$UN$5,IF($O$5:$PX$5&lt;$UO$5,LEN($O1040:$PX1040)-LEN(SUBSTITUTE(UPPER($O1040:$PX1040),"P","")))))</f>
        <v>0</v>
      </c>
    </row>
    <row r="1041" spans="2:562" x14ac:dyDescent="0.25">
      <c r="B1041" s="60">
        <v>1036</v>
      </c>
      <c r="UA1041" s="8">
        <f t="array" ref="UA1041">SUM(LEN($O1041:$PX1041))-SUM(LEN(SUBSTITUTE(UPPER($O1041:$PX1041),"R","")))</f>
        <v>0</v>
      </c>
      <c r="UB1041" s="8">
        <f t="array" ref="UB1041">SUM(LEN($O1041:$PX1041))-SUM(LEN(SUBSTITUTE(UPPER($O1041:$PX1041),"A","")))</f>
        <v>0</v>
      </c>
      <c r="UC1041" s="8">
        <f t="array" ref="UC1041">SUM(LEN($O1041:$PX1041))-SUM(LEN(SUBSTITUTE(UPPER($O1041:$PX1041),"P","")))</f>
        <v>0</v>
      </c>
      <c r="UG1041" s="8">
        <f t="shared" si="87"/>
        <v>0</v>
      </c>
      <c r="UH1041" s="8">
        <f t="shared" si="88"/>
        <v>0</v>
      </c>
      <c r="UI1041" s="8">
        <f t="shared" si="89"/>
        <v>0</v>
      </c>
      <c r="UJ1041" s="8">
        <f t="shared" si="90"/>
        <v>0</v>
      </c>
      <c r="UK1041" s="8">
        <f t="shared" si="91"/>
        <v>0</v>
      </c>
      <c r="UN1041" s="8">
        <f t="array" aca="1" ref="UN1041" ca="1">SUM(IF($O$5:$PX$5&gt;=$UN$5,IF($O$5:$PX$5&lt;$UO$5,LEN($O1041:$PX1041)-LEN(SUBSTITUTE(UPPER($O1041:$PX1041),"R","")))))</f>
        <v>0</v>
      </c>
      <c r="UO1041" s="8">
        <f t="array" aca="1" ref="UO1041" ca="1">SUM(IF($O$5:$PX$5&gt;=$UN$5,IF($O$5:$PX$5&lt;$UO$5,LEN($O1041:$PX1041)-LEN(SUBSTITUTE(UPPER($O1041:$PX1041),"A","")))))</f>
        <v>0</v>
      </c>
      <c r="UP1041" s="8">
        <f t="array" aca="1" ref="UP1041" ca="1">SUM(IF($O$5:$PX$5&gt;=$UN$5,IF($O$5:$PX$5&lt;$UO$5,LEN($O1041:$PX1041)-LEN(SUBSTITUTE(UPPER($O1041:$PX1041),"P","")))))</f>
        <v>0</v>
      </c>
    </row>
    <row r="1042" spans="2:562" x14ac:dyDescent="0.25">
      <c r="B1042" s="60">
        <v>1037</v>
      </c>
      <c r="UA1042" s="8">
        <f t="array" ref="UA1042">SUM(LEN($O1042:$PX1042))-SUM(LEN(SUBSTITUTE(UPPER($O1042:$PX1042),"R","")))</f>
        <v>0</v>
      </c>
      <c r="UB1042" s="8">
        <f t="array" ref="UB1042">SUM(LEN($O1042:$PX1042))-SUM(LEN(SUBSTITUTE(UPPER($O1042:$PX1042),"A","")))</f>
        <v>0</v>
      </c>
      <c r="UC1042" s="8">
        <f t="array" ref="UC1042">SUM(LEN($O1042:$PX1042))-SUM(LEN(SUBSTITUTE(UPPER($O1042:$PX1042),"P","")))</f>
        <v>0</v>
      </c>
      <c r="UG1042" s="8">
        <f t="shared" si="87"/>
        <v>0</v>
      </c>
      <c r="UH1042" s="8">
        <f t="shared" si="88"/>
        <v>0</v>
      </c>
      <c r="UI1042" s="8">
        <f t="shared" si="89"/>
        <v>0</v>
      </c>
      <c r="UJ1042" s="8">
        <f t="shared" si="90"/>
        <v>0</v>
      </c>
      <c r="UK1042" s="8">
        <f t="shared" si="91"/>
        <v>0</v>
      </c>
      <c r="UN1042" s="8">
        <f t="array" aca="1" ref="UN1042" ca="1">SUM(IF($O$5:$PX$5&gt;=$UN$5,IF($O$5:$PX$5&lt;$UO$5,LEN($O1042:$PX1042)-LEN(SUBSTITUTE(UPPER($O1042:$PX1042),"R","")))))</f>
        <v>0</v>
      </c>
      <c r="UO1042" s="8">
        <f t="array" aca="1" ref="UO1042" ca="1">SUM(IF($O$5:$PX$5&gt;=$UN$5,IF($O$5:$PX$5&lt;$UO$5,LEN($O1042:$PX1042)-LEN(SUBSTITUTE(UPPER($O1042:$PX1042),"A","")))))</f>
        <v>0</v>
      </c>
      <c r="UP1042" s="8">
        <f t="array" aca="1" ref="UP1042" ca="1">SUM(IF($O$5:$PX$5&gt;=$UN$5,IF($O$5:$PX$5&lt;$UO$5,LEN($O1042:$PX1042)-LEN(SUBSTITUTE(UPPER($O1042:$PX1042),"P","")))))</f>
        <v>0</v>
      </c>
    </row>
    <row r="1043" spans="2:562" x14ac:dyDescent="0.25">
      <c r="B1043" s="60">
        <v>1038</v>
      </c>
      <c r="UA1043" s="8">
        <f t="array" ref="UA1043">SUM(LEN($O1043:$PX1043))-SUM(LEN(SUBSTITUTE(UPPER($O1043:$PX1043),"R","")))</f>
        <v>0</v>
      </c>
      <c r="UB1043" s="8">
        <f t="array" ref="UB1043">SUM(LEN($O1043:$PX1043))-SUM(LEN(SUBSTITUTE(UPPER($O1043:$PX1043),"A","")))</f>
        <v>0</v>
      </c>
      <c r="UC1043" s="8">
        <f t="array" ref="UC1043">SUM(LEN($O1043:$PX1043))-SUM(LEN(SUBSTITUTE(UPPER($O1043:$PX1043),"P","")))</f>
        <v>0</v>
      </c>
      <c r="UG1043" s="8">
        <f t="shared" si="87"/>
        <v>0</v>
      </c>
      <c r="UH1043" s="8">
        <f t="shared" si="88"/>
        <v>0</v>
      </c>
      <c r="UI1043" s="8">
        <f t="shared" si="89"/>
        <v>0</v>
      </c>
      <c r="UJ1043" s="8">
        <f t="shared" si="90"/>
        <v>0</v>
      </c>
      <c r="UK1043" s="8">
        <f t="shared" si="91"/>
        <v>0</v>
      </c>
      <c r="UN1043" s="8">
        <f t="array" aca="1" ref="UN1043" ca="1">SUM(IF($O$5:$PX$5&gt;=$UN$5,IF($O$5:$PX$5&lt;$UO$5,LEN($O1043:$PX1043)-LEN(SUBSTITUTE(UPPER($O1043:$PX1043),"R","")))))</f>
        <v>0</v>
      </c>
      <c r="UO1043" s="8">
        <f t="array" aca="1" ref="UO1043" ca="1">SUM(IF($O$5:$PX$5&gt;=$UN$5,IF($O$5:$PX$5&lt;$UO$5,LEN($O1043:$PX1043)-LEN(SUBSTITUTE(UPPER($O1043:$PX1043),"A","")))))</f>
        <v>0</v>
      </c>
      <c r="UP1043" s="8">
        <f t="array" aca="1" ref="UP1043" ca="1">SUM(IF($O$5:$PX$5&gt;=$UN$5,IF($O$5:$PX$5&lt;$UO$5,LEN($O1043:$PX1043)-LEN(SUBSTITUTE(UPPER($O1043:$PX1043),"P","")))))</f>
        <v>0</v>
      </c>
    </row>
    <row r="1044" spans="2:562" x14ac:dyDescent="0.25">
      <c r="B1044" s="60">
        <v>1039</v>
      </c>
      <c r="UA1044" s="8">
        <f t="array" ref="UA1044">SUM(LEN($O1044:$PX1044))-SUM(LEN(SUBSTITUTE(UPPER($O1044:$PX1044),"R","")))</f>
        <v>0</v>
      </c>
      <c r="UB1044" s="8">
        <f t="array" ref="UB1044">SUM(LEN($O1044:$PX1044))-SUM(LEN(SUBSTITUTE(UPPER($O1044:$PX1044),"A","")))</f>
        <v>0</v>
      </c>
      <c r="UC1044" s="8">
        <f t="array" ref="UC1044">SUM(LEN($O1044:$PX1044))-SUM(LEN(SUBSTITUTE(UPPER($O1044:$PX1044),"P","")))</f>
        <v>0</v>
      </c>
      <c r="UG1044" s="8">
        <f t="shared" si="87"/>
        <v>0</v>
      </c>
      <c r="UH1044" s="8">
        <f t="shared" si="88"/>
        <v>0</v>
      </c>
      <c r="UI1044" s="8">
        <f t="shared" si="89"/>
        <v>0</v>
      </c>
      <c r="UJ1044" s="8">
        <f t="shared" si="90"/>
        <v>0</v>
      </c>
      <c r="UK1044" s="8">
        <f t="shared" si="91"/>
        <v>0</v>
      </c>
      <c r="UN1044" s="8">
        <f t="array" aca="1" ref="UN1044" ca="1">SUM(IF($O$5:$PX$5&gt;=$UN$5,IF($O$5:$PX$5&lt;$UO$5,LEN($O1044:$PX1044)-LEN(SUBSTITUTE(UPPER($O1044:$PX1044),"R","")))))</f>
        <v>0</v>
      </c>
      <c r="UO1044" s="8">
        <f t="array" aca="1" ref="UO1044" ca="1">SUM(IF($O$5:$PX$5&gt;=$UN$5,IF($O$5:$PX$5&lt;$UO$5,LEN($O1044:$PX1044)-LEN(SUBSTITUTE(UPPER($O1044:$PX1044),"A","")))))</f>
        <v>0</v>
      </c>
      <c r="UP1044" s="8">
        <f t="array" aca="1" ref="UP1044" ca="1">SUM(IF($O$5:$PX$5&gt;=$UN$5,IF($O$5:$PX$5&lt;$UO$5,LEN($O1044:$PX1044)-LEN(SUBSTITUTE(UPPER($O1044:$PX1044),"P","")))))</f>
        <v>0</v>
      </c>
    </row>
    <row r="1045" spans="2:562" x14ac:dyDescent="0.25">
      <c r="B1045" s="60">
        <v>1040</v>
      </c>
      <c r="UA1045" s="8">
        <f t="array" ref="UA1045">SUM(LEN($O1045:$PX1045))-SUM(LEN(SUBSTITUTE(UPPER($O1045:$PX1045),"R","")))</f>
        <v>0</v>
      </c>
      <c r="UB1045" s="8">
        <f t="array" ref="UB1045">SUM(LEN($O1045:$PX1045))-SUM(LEN(SUBSTITUTE(UPPER($O1045:$PX1045),"A","")))</f>
        <v>0</v>
      </c>
      <c r="UC1045" s="8">
        <f t="array" ref="UC1045">SUM(LEN($O1045:$PX1045))-SUM(LEN(SUBSTITUTE(UPPER($O1045:$PX1045),"P","")))</f>
        <v>0</v>
      </c>
      <c r="UG1045" s="8">
        <f t="shared" si="87"/>
        <v>0</v>
      </c>
      <c r="UH1045" s="8">
        <f t="shared" si="88"/>
        <v>0</v>
      </c>
      <c r="UI1045" s="8">
        <f t="shared" si="89"/>
        <v>0</v>
      </c>
      <c r="UJ1045" s="8">
        <f t="shared" si="90"/>
        <v>0</v>
      </c>
      <c r="UK1045" s="8">
        <f t="shared" si="91"/>
        <v>0</v>
      </c>
      <c r="UN1045" s="8">
        <f t="array" aca="1" ref="UN1045" ca="1">SUM(IF($O$5:$PX$5&gt;=$UN$5,IF($O$5:$PX$5&lt;$UO$5,LEN($O1045:$PX1045)-LEN(SUBSTITUTE(UPPER($O1045:$PX1045),"R","")))))</f>
        <v>0</v>
      </c>
      <c r="UO1045" s="8">
        <f t="array" aca="1" ref="UO1045" ca="1">SUM(IF($O$5:$PX$5&gt;=$UN$5,IF($O$5:$PX$5&lt;$UO$5,LEN($O1045:$PX1045)-LEN(SUBSTITUTE(UPPER($O1045:$PX1045),"A","")))))</f>
        <v>0</v>
      </c>
      <c r="UP1045" s="8">
        <f t="array" aca="1" ref="UP1045" ca="1">SUM(IF($O$5:$PX$5&gt;=$UN$5,IF($O$5:$PX$5&lt;$UO$5,LEN($O1045:$PX1045)-LEN(SUBSTITUTE(UPPER($O1045:$PX1045),"P","")))))</f>
        <v>0</v>
      </c>
    </row>
    <row r="1046" spans="2:562" x14ac:dyDescent="0.25">
      <c r="B1046" s="60">
        <v>1041</v>
      </c>
      <c r="UA1046" s="8">
        <f t="array" ref="UA1046">SUM(LEN($O1046:$PX1046))-SUM(LEN(SUBSTITUTE(UPPER($O1046:$PX1046),"R","")))</f>
        <v>0</v>
      </c>
      <c r="UB1046" s="8">
        <f t="array" ref="UB1046">SUM(LEN($O1046:$PX1046))-SUM(LEN(SUBSTITUTE(UPPER($O1046:$PX1046),"A","")))</f>
        <v>0</v>
      </c>
      <c r="UC1046" s="8">
        <f t="array" ref="UC1046">SUM(LEN($O1046:$PX1046))-SUM(LEN(SUBSTITUTE(UPPER($O1046:$PX1046),"P","")))</f>
        <v>0</v>
      </c>
      <c r="UG1046" s="8">
        <f t="shared" si="87"/>
        <v>0</v>
      </c>
      <c r="UH1046" s="8">
        <f t="shared" si="88"/>
        <v>0</v>
      </c>
      <c r="UI1046" s="8">
        <f t="shared" si="89"/>
        <v>0</v>
      </c>
      <c r="UJ1046" s="8">
        <f t="shared" si="90"/>
        <v>0</v>
      </c>
      <c r="UK1046" s="8">
        <f t="shared" si="91"/>
        <v>0</v>
      </c>
      <c r="UN1046" s="8">
        <f t="array" aca="1" ref="UN1046" ca="1">SUM(IF($O$5:$PX$5&gt;=$UN$5,IF($O$5:$PX$5&lt;$UO$5,LEN($O1046:$PX1046)-LEN(SUBSTITUTE(UPPER($O1046:$PX1046),"R","")))))</f>
        <v>0</v>
      </c>
      <c r="UO1046" s="8">
        <f t="array" aca="1" ref="UO1046" ca="1">SUM(IF($O$5:$PX$5&gt;=$UN$5,IF($O$5:$PX$5&lt;$UO$5,LEN($O1046:$PX1046)-LEN(SUBSTITUTE(UPPER($O1046:$PX1046),"A","")))))</f>
        <v>0</v>
      </c>
      <c r="UP1046" s="8">
        <f t="array" aca="1" ref="UP1046" ca="1">SUM(IF($O$5:$PX$5&gt;=$UN$5,IF($O$5:$PX$5&lt;$UO$5,LEN($O1046:$PX1046)-LEN(SUBSTITUTE(UPPER($O1046:$PX1046),"P","")))))</f>
        <v>0</v>
      </c>
    </row>
    <row r="1047" spans="2:562" x14ac:dyDescent="0.25">
      <c r="B1047" s="60">
        <v>1042</v>
      </c>
      <c r="UA1047" s="8">
        <f t="array" ref="UA1047">SUM(LEN($O1047:$PX1047))-SUM(LEN(SUBSTITUTE(UPPER($O1047:$PX1047),"R","")))</f>
        <v>0</v>
      </c>
      <c r="UB1047" s="8">
        <f t="array" ref="UB1047">SUM(LEN($O1047:$PX1047))-SUM(LEN(SUBSTITUTE(UPPER($O1047:$PX1047),"A","")))</f>
        <v>0</v>
      </c>
      <c r="UC1047" s="8">
        <f t="array" ref="UC1047">SUM(LEN($O1047:$PX1047))-SUM(LEN(SUBSTITUTE(UPPER($O1047:$PX1047),"P","")))</f>
        <v>0</v>
      </c>
      <c r="UG1047" s="8">
        <f t="shared" si="87"/>
        <v>0</v>
      </c>
      <c r="UH1047" s="8">
        <f t="shared" si="88"/>
        <v>0</v>
      </c>
      <c r="UI1047" s="8">
        <f t="shared" si="89"/>
        <v>0</v>
      </c>
      <c r="UJ1047" s="8">
        <f t="shared" si="90"/>
        <v>0</v>
      </c>
      <c r="UK1047" s="8">
        <f t="shared" si="91"/>
        <v>0</v>
      </c>
      <c r="UN1047" s="8">
        <f t="array" aca="1" ref="UN1047" ca="1">SUM(IF($O$5:$PX$5&gt;=$UN$5,IF($O$5:$PX$5&lt;$UO$5,LEN($O1047:$PX1047)-LEN(SUBSTITUTE(UPPER($O1047:$PX1047),"R","")))))</f>
        <v>0</v>
      </c>
      <c r="UO1047" s="8">
        <f t="array" aca="1" ref="UO1047" ca="1">SUM(IF($O$5:$PX$5&gt;=$UN$5,IF($O$5:$PX$5&lt;$UO$5,LEN($O1047:$PX1047)-LEN(SUBSTITUTE(UPPER($O1047:$PX1047),"A","")))))</f>
        <v>0</v>
      </c>
      <c r="UP1047" s="8">
        <f t="array" aca="1" ref="UP1047" ca="1">SUM(IF($O$5:$PX$5&gt;=$UN$5,IF($O$5:$PX$5&lt;$UO$5,LEN($O1047:$PX1047)-LEN(SUBSTITUTE(UPPER($O1047:$PX1047),"P","")))))</f>
        <v>0</v>
      </c>
    </row>
    <row r="1048" spans="2:562" x14ac:dyDescent="0.25">
      <c r="B1048" s="60">
        <v>1043</v>
      </c>
      <c r="UA1048" s="8">
        <f t="array" ref="UA1048">SUM(LEN($O1048:$PX1048))-SUM(LEN(SUBSTITUTE(UPPER($O1048:$PX1048),"R","")))</f>
        <v>0</v>
      </c>
      <c r="UB1048" s="8">
        <f t="array" ref="UB1048">SUM(LEN($O1048:$PX1048))-SUM(LEN(SUBSTITUTE(UPPER($O1048:$PX1048),"A","")))</f>
        <v>0</v>
      </c>
      <c r="UC1048" s="8">
        <f t="array" ref="UC1048">SUM(LEN($O1048:$PX1048))-SUM(LEN(SUBSTITUTE(UPPER($O1048:$PX1048),"P","")))</f>
        <v>0</v>
      </c>
      <c r="UG1048" s="8">
        <f t="shared" si="87"/>
        <v>0</v>
      </c>
      <c r="UH1048" s="8">
        <f t="shared" si="88"/>
        <v>0</v>
      </c>
      <c r="UI1048" s="8">
        <f t="shared" si="89"/>
        <v>0</v>
      </c>
      <c r="UJ1048" s="8">
        <f t="shared" si="90"/>
        <v>0</v>
      </c>
      <c r="UK1048" s="8">
        <f t="shared" si="91"/>
        <v>0</v>
      </c>
      <c r="UN1048" s="8">
        <f t="array" aca="1" ref="UN1048" ca="1">SUM(IF($O$5:$PX$5&gt;=$UN$5,IF($O$5:$PX$5&lt;$UO$5,LEN($O1048:$PX1048)-LEN(SUBSTITUTE(UPPER($O1048:$PX1048),"R","")))))</f>
        <v>0</v>
      </c>
      <c r="UO1048" s="8">
        <f t="array" aca="1" ref="UO1048" ca="1">SUM(IF($O$5:$PX$5&gt;=$UN$5,IF($O$5:$PX$5&lt;$UO$5,LEN($O1048:$PX1048)-LEN(SUBSTITUTE(UPPER($O1048:$PX1048),"A","")))))</f>
        <v>0</v>
      </c>
      <c r="UP1048" s="8">
        <f t="array" aca="1" ref="UP1048" ca="1">SUM(IF($O$5:$PX$5&gt;=$UN$5,IF($O$5:$PX$5&lt;$UO$5,LEN($O1048:$PX1048)-LEN(SUBSTITUTE(UPPER($O1048:$PX1048),"P","")))))</f>
        <v>0</v>
      </c>
    </row>
    <row r="1049" spans="2:562" x14ac:dyDescent="0.25">
      <c r="B1049" s="60">
        <v>1044</v>
      </c>
      <c r="UA1049" s="8">
        <f t="array" ref="UA1049">SUM(LEN($O1049:$PX1049))-SUM(LEN(SUBSTITUTE(UPPER($O1049:$PX1049),"R","")))</f>
        <v>0</v>
      </c>
      <c r="UB1049" s="8">
        <f t="array" ref="UB1049">SUM(LEN($O1049:$PX1049))-SUM(LEN(SUBSTITUTE(UPPER($O1049:$PX1049),"A","")))</f>
        <v>0</v>
      </c>
      <c r="UC1049" s="8">
        <f t="array" ref="UC1049">SUM(LEN($O1049:$PX1049))-SUM(LEN(SUBSTITUTE(UPPER($O1049:$PX1049),"P","")))</f>
        <v>0</v>
      </c>
      <c r="UG1049" s="8">
        <f t="shared" si="87"/>
        <v>0</v>
      </c>
      <c r="UH1049" s="8">
        <f t="shared" si="88"/>
        <v>0</v>
      </c>
      <c r="UI1049" s="8">
        <f t="shared" si="89"/>
        <v>0</v>
      </c>
      <c r="UJ1049" s="8">
        <f t="shared" si="90"/>
        <v>0</v>
      </c>
      <c r="UK1049" s="8">
        <f t="shared" si="91"/>
        <v>0</v>
      </c>
      <c r="UN1049" s="8">
        <f t="array" aca="1" ref="UN1049" ca="1">SUM(IF($O$5:$PX$5&gt;=$UN$5,IF($O$5:$PX$5&lt;$UO$5,LEN($O1049:$PX1049)-LEN(SUBSTITUTE(UPPER($O1049:$PX1049),"R","")))))</f>
        <v>0</v>
      </c>
      <c r="UO1049" s="8">
        <f t="array" aca="1" ref="UO1049" ca="1">SUM(IF($O$5:$PX$5&gt;=$UN$5,IF($O$5:$PX$5&lt;$UO$5,LEN($O1049:$PX1049)-LEN(SUBSTITUTE(UPPER($O1049:$PX1049),"A","")))))</f>
        <v>0</v>
      </c>
      <c r="UP1049" s="8">
        <f t="array" aca="1" ref="UP1049" ca="1">SUM(IF($O$5:$PX$5&gt;=$UN$5,IF($O$5:$PX$5&lt;$UO$5,LEN($O1049:$PX1049)-LEN(SUBSTITUTE(UPPER($O1049:$PX1049),"P","")))))</f>
        <v>0</v>
      </c>
    </row>
    <row r="1050" spans="2:562" x14ac:dyDescent="0.25">
      <c r="B1050" s="60">
        <v>1045</v>
      </c>
      <c r="UA1050" s="8">
        <f t="array" ref="UA1050">SUM(LEN($O1050:$PX1050))-SUM(LEN(SUBSTITUTE(UPPER($O1050:$PX1050),"R","")))</f>
        <v>0</v>
      </c>
      <c r="UB1050" s="8">
        <f t="array" ref="UB1050">SUM(LEN($O1050:$PX1050))-SUM(LEN(SUBSTITUTE(UPPER($O1050:$PX1050),"A","")))</f>
        <v>0</v>
      </c>
      <c r="UC1050" s="8">
        <f t="array" ref="UC1050">SUM(LEN($O1050:$PX1050))-SUM(LEN(SUBSTITUTE(UPPER($O1050:$PX1050),"P","")))</f>
        <v>0</v>
      </c>
      <c r="UG1050" s="8">
        <f t="shared" si="87"/>
        <v>0</v>
      </c>
      <c r="UH1050" s="8">
        <f t="shared" si="88"/>
        <v>0</v>
      </c>
      <c r="UI1050" s="8">
        <f t="shared" si="89"/>
        <v>0</v>
      </c>
      <c r="UJ1050" s="8">
        <f t="shared" si="90"/>
        <v>0</v>
      </c>
      <c r="UK1050" s="8">
        <f t="shared" si="91"/>
        <v>0</v>
      </c>
      <c r="UN1050" s="8">
        <f t="array" aca="1" ref="UN1050" ca="1">SUM(IF($O$5:$PX$5&gt;=$UN$5,IF($O$5:$PX$5&lt;$UO$5,LEN($O1050:$PX1050)-LEN(SUBSTITUTE(UPPER($O1050:$PX1050),"R","")))))</f>
        <v>0</v>
      </c>
      <c r="UO1050" s="8">
        <f t="array" aca="1" ref="UO1050" ca="1">SUM(IF($O$5:$PX$5&gt;=$UN$5,IF($O$5:$PX$5&lt;$UO$5,LEN($O1050:$PX1050)-LEN(SUBSTITUTE(UPPER($O1050:$PX1050),"A","")))))</f>
        <v>0</v>
      </c>
      <c r="UP1050" s="8">
        <f t="array" aca="1" ref="UP1050" ca="1">SUM(IF($O$5:$PX$5&gt;=$UN$5,IF($O$5:$PX$5&lt;$UO$5,LEN($O1050:$PX1050)-LEN(SUBSTITUTE(UPPER($O1050:$PX1050),"P","")))))</f>
        <v>0</v>
      </c>
    </row>
    <row r="1051" spans="2:562" x14ac:dyDescent="0.25">
      <c r="B1051" s="60">
        <v>1046</v>
      </c>
      <c r="UA1051" s="8">
        <f t="array" ref="UA1051">SUM(LEN($O1051:$PX1051))-SUM(LEN(SUBSTITUTE(UPPER($O1051:$PX1051),"R","")))</f>
        <v>0</v>
      </c>
      <c r="UB1051" s="8">
        <f t="array" ref="UB1051">SUM(LEN($O1051:$PX1051))-SUM(LEN(SUBSTITUTE(UPPER($O1051:$PX1051),"A","")))</f>
        <v>0</v>
      </c>
      <c r="UC1051" s="8">
        <f t="array" ref="UC1051">SUM(LEN($O1051:$PX1051))-SUM(LEN(SUBSTITUTE(UPPER($O1051:$PX1051),"P","")))</f>
        <v>0</v>
      </c>
      <c r="UG1051" s="8">
        <f t="shared" si="87"/>
        <v>0</v>
      </c>
      <c r="UH1051" s="8">
        <f t="shared" si="88"/>
        <v>0</v>
      </c>
      <c r="UI1051" s="8">
        <f t="shared" si="89"/>
        <v>0</v>
      </c>
      <c r="UJ1051" s="8">
        <f t="shared" si="90"/>
        <v>0</v>
      </c>
      <c r="UK1051" s="8">
        <f t="shared" si="91"/>
        <v>0</v>
      </c>
      <c r="UN1051" s="8">
        <f t="array" aca="1" ref="UN1051" ca="1">SUM(IF($O$5:$PX$5&gt;=$UN$5,IF($O$5:$PX$5&lt;$UO$5,LEN($O1051:$PX1051)-LEN(SUBSTITUTE(UPPER($O1051:$PX1051),"R","")))))</f>
        <v>0</v>
      </c>
      <c r="UO1051" s="8">
        <f t="array" aca="1" ref="UO1051" ca="1">SUM(IF($O$5:$PX$5&gt;=$UN$5,IF($O$5:$PX$5&lt;$UO$5,LEN($O1051:$PX1051)-LEN(SUBSTITUTE(UPPER($O1051:$PX1051),"A","")))))</f>
        <v>0</v>
      </c>
      <c r="UP1051" s="8">
        <f t="array" aca="1" ref="UP1051" ca="1">SUM(IF($O$5:$PX$5&gt;=$UN$5,IF($O$5:$PX$5&lt;$UO$5,LEN($O1051:$PX1051)-LEN(SUBSTITUTE(UPPER($O1051:$PX1051),"P","")))))</f>
        <v>0</v>
      </c>
    </row>
    <row r="1052" spans="2:562" x14ac:dyDescent="0.25">
      <c r="B1052" s="60">
        <v>1047</v>
      </c>
      <c r="UA1052" s="8">
        <f t="array" ref="UA1052">SUM(LEN($O1052:$PX1052))-SUM(LEN(SUBSTITUTE(UPPER($O1052:$PX1052),"R","")))</f>
        <v>0</v>
      </c>
      <c r="UB1052" s="8">
        <f t="array" ref="UB1052">SUM(LEN($O1052:$PX1052))-SUM(LEN(SUBSTITUTE(UPPER($O1052:$PX1052),"A","")))</f>
        <v>0</v>
      </c>
      <c r="UC1052" s="8">
        <f t="array" ref="UC1052">SUM(LEN($O1052:$PX1052))-SUM(LEN(SUBSTITUTE(UPPER($O1052:$PX1052),"P","")))</f>
        <v>0</v>
      </c>
      <c r="UG1052" s="8">
        <f t="shared" si="87"/>
        <v>0</v>
      </c>
      <c r="UH1052" s="8">
        <f t="shared" si="88"/>
        <v>0</v>
      </c>
      <c r="UI1052" s="8">
        <f t="shared" si="89"/>
        <v>0</v>
      </c>
      <c r="UJ1052" s="8">
        <f t="shared" si="90"/>
        <v>0</v>
      </c>
      <c r="UK1052" s="8">
        <f t="shared" si="91"/>
        <v>0</v>
      </c>
      <c r="UN1052" s="8">
        <f t="array" aca="1" ref="UN1052" ca="1">SUM(IF($O$5:$PX$5&gt;=$UN$5,IF($O$5:$PX$5&lt;$UO$5,LEN($O1052:$PX1052)-LEN(SUBSTITUTE(UPPER($O1052:$PX1052),"R","")))))</f>
        <v>0</v>
      </c>
      <c r="UO1052" s="8">
        <f t="array" aca="1" ref="UO1052" ca="1">SUM(IF($O$5:$PX$5&gt;=$UN$5,IF($O$5:$PX$5&lt;$UO$5,LEN($O1052:$PX1052)-LEN(SUBSTITUTE(UPPER($O1052:$PX1052),"A","")))))</f>
        <v>0</v>
      </c>
      <c r="UP1052" s="8">
        <f t="array" aca="1" ref="UP1052" ca="1">SUM(IF($O$5:$PX$5&gt;=$UN$5,IF($O$5:$PX$5&lt;$UO$5,LEN($O1052:$PX1052)-LEN(SUBSTITUTE(UPPER($O1052:$PX1052),"P","")))))</f>
        <v>0</v>
      </c>
    </row>
    <row r="1053" spans="2:562" x14ac:dyDescent="0.25">
      <c r="B1053" s="60">
        <v>1048</v>
      </c>
      <c r="UA1053" s="8">
        <f t="array" ref="UA1053">SUM(LEN($O1053:$PX1053))-SUM(LEN(SUBSTITUTE(UPPER($O1053:$PX1053),"R","")))</f>
        <v>0</v>
      </c>
      <c r="UB1053" s="8">
        <f t="array" ref="UB1053">SUM(LEN($O1053:$PX1053))-SUM(LEN(SUBSTITUTE(UPPER($O1053:$PX1053),"A","")))</f>
        <v>0</v>
      </c>
      <c r="UC1053" s="8">
        <f t="array" ref="UC1053">SUM(LEN($O1053:$PX1053))-SUM(LEN(SUBSTITUTE(UPPER($O1053:$PX1053),"P","")))</f>
        <v>0</v>
      </c>
      <c r="UG1053" s="8">
        <f t="shared" si="87"/>
        <v>0</v>
      </c>
      <c r="UH1053" s="8">
        <f t="shared" si="88"/>
        <v>0</v>
      </c>
      <c r="UI1053" s="8">
        <f t="shared" si="89"/>
        <v>0</v>
      </c>
      <c r="UJ1053" s="8">
        <f t="shared" si="90"/>
        <v>0</v>
      </c>
      <c r="UK1053" s="8">
        <f t="shared" si="91"/>
        <v>0</v>
      </c>
      <c r="UN1053" s="8">
        <f t="array" aca="1" ref="UN1053" ca="1">SUM(IF($O$5:$PX$5&gt;=$UN$5,IF($O$5:$PX$5&lt;$UO$5,LEN($O1053:$PX1053)-LEN(SUBSTITUTE(UPPER($O1053:$PX1053),"R","")))))</f>
        <v>0</v>
      </c>
      <c r="UO1053" s="8">
        <f t="array" aca="1" ref="UO1053" ca="1">SUM(IF($O$5:$PX$5&gt;=$UN$5,IF($O$5:$PX$5&lt;$UO$5,LEN($O1053:$PX1053)-LEN(SUBSTITUTE(UPPER($O1053:$PX1053),"A","")))))</f>
        <v>0</v>
      </c>
      <c r="UP1053" s="8">
        <f t="array" aca="1" ref="UP1053" ca="1">SUM(IF($O$5:$PX$5&gt;=$UN$5,IF($O$5:$PX$5&lt;$UO$5,LEN($O1053:$PX1053)-LEN(SUBSTITUTE(UPPER($O1053:$PX1053),"P","")))))</f>
        <v>0</v>
      </c>
    </row>
    <row r="1054" spans="2:562" x14ac:dyDescent="0.25">
      <c r="B1054" s="60">
        <v>1049</v>
      </c>
      <c r="UA1054" s="8">
        <f t="array" ref="UA1054">SUM(LEN($O1054:$PX1054))-SUM(LEN(SUBSTITUTE(UPPER($O1054:$PX1054),"R","")))</f>
        <v>0</v>
      </c>
      <c r="UB1054" s="8">
        <f t="array" ref="UB1054">SUM(LEN($O1054:$PX1054))-SUM(LEN(SUBSTITUTE(UPPER($O1054:$PX1054),"A","")))</f>
        <v>0</v>
      </c>
      <c r="UC1054" s="8">
        <f t="array" ref="UC1054">SUM(LEN($O1054:$PX1054))-SUM(LEN(SUBSTITUTE(UPPER($O1054:$PX1054),"P","")))</f>
        <v>0</v>
      </c>
      <c r="UG1054" s="8">
        <f t="shared" si="87"/>
        <v>0</v>
      </c>
      <c r="UH1054" s="8">
        <f t="shared" si="88"/>
        <v>0</v>
      </c>
      <c r="UI1054" s="8">
        <f t="shared" si="89"/>
        <v>0</v>
      </c>
      <c r="UJ1054" s="8">
        <f t="shared" si="90"/>
        <v>0</v>
      </c>
      <c r="UK1054" s="8">
        <f t="shared" si="91"/>
        <v>0</v>
      </c>
      <c r="UN1054" s="8">
        <f t="array" aca="1" ref="UN1054" ca="1">SUM(IF($O$5:$PX$5&gt;=$UN$5,IF($O$5:$PX$5&lt;$UO$5,LEN($O1054:$PX1054)-LEN(SUBSTITUTE(UPPER($O1054:$PX1054),"R","")))))</f>
        <v>0</v>
      </c>
      <c r="UO1054" s="8">
        <f t="array" aca="1" ref="UO1054" ca="1">SUM(IF($O$5:$PX$5&gt;=$UN$5,IF($O$5:$PX$5&lt;$UO$5,LEN($O1054:$PX1054)-LEN(SUBSTITUTE(UPPER($O1054:$PX1054),"A","")))))</f>
        <v>0</v>
      </c>
      <c r="UP1054" s="8">
        <f t="array" aca="1" ref="UP1054" ca="1">SUM(IF($O$5:$PX$5&gt;=$UN$5,IF($O$5:$PX$5&lt;$UO$5,LEN($O1054:$PX1054)-LEN(SUBSTITUTE(UPPER($O1054:$PX1054),"P","")))))</f>
        <v>0</v>
      </c>
    </row>
    <row r="1055" spans="2:562" x14ac:dyDescent="0.25">
      <c r="B1055" s="60">
        <v>1050</v>
      </c>
      <c r="UA1055" s="8">
        <f t="array" ref="UA1055">SUM(LEN($O1055:$PX1055))-SUM(LEN(SUBSTITUTE(UPPER($O1055:$PX1055),"R","")))</f>
        <v>0</v>
      </c>
      <c r="UB1055" s="8">
        <f t="array" ref="UB1055">SUM(LEN($O1055:$PX1055))-SUM(LEN(SUBSTITUTE(UPPER($O1055:$PX1055),"A","")))</f>
        <v>0</v>
      </c>
      <c r="UC1055" s="8">
        <f t="array" ref="UC1055">SUM(LEN($O1055:$PX1055))-SUM(LEN(SUBSTITUTE(UPPER($O1055:$PX1055),"P","")))</f>
        <v>0</v>
      </c>
      <c r="UG1055" s="8">
        <f t="shared" si="87"/>
        <v>0</v>
      </c>
      <c r="UH1055" s="8">
        <f t="shared" si="88"/>
        <v>0</v>
      </c>
      <c r="UI1055" s="8">
        <f t="shared" si="89"/>
        <v>0</v>
      </c>
      <c r="UJ1055" s="8">
        <f t="shared" si="90"/>
        <v>0</v>
      </c>
      <c r="UK1055" s="8">
        <f t="shared" si="91"/>
        <v>0</v>
      </c>
      <c r="UN1055" s="8">
        <f t="array" aca="1" ref="UN1055" ca="1">SUM(IF($O$5:$PX$5&gt;=$UN$5,IF($O$5:$PX$5&lt;$UO$5,LEN($O1055:$PX1055)-LEN(SUBSTITUTE(UPPER($O1055:$PX1055),"R","")))))</f>
        <v>0</v>
      </c>
      <c r="UO1055" s="8">
        <f t="array" aca="1" ref="UO1055" ca="1">SUM(IF($O$5:$PX$5&gt;=$UN$5,IF($O$5:$PX$5&lt;$UO$5,LEN($O1055:$PX1055)-LEN(SUBSTITUTE(UPPER($O1055:$PX1055),"A","")))))</f>
        <v>0</v>
      </c>
      <c r="UP1055" s="8">
        <f t="array" aca="1" ref="UP1055" ca="1">SUM(IF($O$5:$PX$5&gt;=$UN$5,IF($O$5:$PX$5&lt;$UO$5,LEN($O1055:$PX1055)-LEN(SUBSTITUTE(UPPER($O1055:$PX1055),"P","")))))</f>
        <v>0</v>
      </c>
    </row>
    <row r="1056" spans="2:562" x14ac:dyDescent="0.25">
      <c r="B1056" s="60">
        <v>1051</v>
      </c>
      <c r="UA1056" s="8">
        <f t="array" ref="UA1056">SUM(LEN($O1056:$PX1056))-SUM(LEN(SUBSTITUTE(UPPER($O1056:$PX1056),"R","")))</f>
        <v>0</v>
      </c>
      <c r="UB1056" s="8">
        <f t="array" ref="UB1056">SUM(LEN($O1056:$PX1056))-SUM(LEN(SUBSTITUTE(UPPER($O1056:$PX1056),"A","")))</f>
        <v>0</v>
      </c>
      <c r="UC1056" s="8">
        <f t="array" ref="UC1056">SUM(LEN($O1056:$PX1056))-SUM(LEN(SUBSTITUTE(UPPER($O1056:$PX1056),"P","")))</f>
        <v>0</v>
      </c>
      <c r="UG1056" s="8">
        <f t="shared" si="87"/>
        <v>0</v>
      </c>
      <c r="UH1056" s="8">
        <f t="shared" si="88"/>
        <v>0</v>
      </c>
      <c r="UI1056" s="8">
        <f t="shared" si="89"/>
        <v>0</v>
      </c>
      <c r="UJ1056" s="8">
        <f t="shared" si="90"/>
        <v>0</v>
      </c>
      <c r="UK1056" s="8">
        <f t="shared" si="91"/>
        <v>0</v>
      </c>
      <c r="UN1056" s="8">
        <f t="array" aca="1" ref="UN1056" ca="1">SUM(IF($O$5:$PX$5&gt;=$UN$5,IF($O$5:$PX$5&lt;$UO$5,LEN($O1056:$PX1056)-LEN(SUBSTITUTE(UPPER($O1056:$PX1056),"R","")))))</f>
        <v>0</v>
      </c>
      <c r="UO1056" s="8">
        <f t="array" aca="1" ref="UO1056" ca="1">SUM(IF($O$5:$PX$5&gt;=$UN$5,IF($O$5:$PX$5&lt;$UO$5,LEN($O1056:$PX1056)-LEN(SUBSTITUTE(UPPER($O1056:$PX1056),"A","")))))</f>
        <v>0</v>
      </c>
      <c r="UP1056" s="8">
        <f t="array" aca="1" ref="UP1056" ca="1">SUM(IF($O$5:$PX$5&gt;=$UN$5,IF($O$5:$PX$5&lt;$UO$5,LEN($O1056:$PX1056)-LEN(SUBSTITUTE(UPPER($O1056:$PX1056),"P","")))))</f>
        <v>0</v>
      </c>
    </row>
    <row r="1057" spans="2:562" x14ac:dyDescent="0.25">
      <c r="B1057" s="60">
        <v>1052</v>
      </c>
      <c r="UA1057" s="8">
        <f t="array" ref="UA1057">SUM(LEN($O1057:$PX1057))-SUM(LEN(SUBSTITUTE(UPPER($O1057:$PX1057),"R","")))</f>
        <v>0</v>
      </c>
      <c r="UB1057" s="8">
        <f t="array" ref="UB1057">SUM(LEN($O1057:$PX1057))-SUM(LEN(SUBSTITUTE(UPPER($O1057:$PX1057),"A","")))</f>
        <v>0</v>
      </c>
      <c r="UC1057" s="8">
        <f t="array" ref="UC1057">SUM(LEN($O1057:$PX1057))-SUM(LEN(SUBSTITUTE(UPPER($O1057:$PX1057),"P","")))</f>
        <v>0</v>
      </c>
      <c r="UG1057" s="8">
        <f t="shared" si="87"/>
        <v>0</v>
      </c>
      <c r="UH1057" s="8">
        <f t="shared" si="88"/>
        <v>0</v>
      </c>
      <c r="UI1057" s="8">
        <f t="shared" si="89"/>
        <v>0</v>
      </c>
      <c r="UJ1057" s="8">
        <f t="shared" si="90"/>
        <v>0</v>
      </c>
      <c r="UK1057" s="8">
        <f t="shared" si="91"/>
        <v>0</v>
      </c>
      <c r="UN1057" s="8">
        <f t="array" aca="1" ref="UN1057" ca="1">SUM(IF($O$5:$PX$5&gt;=$UN$5,IF($O$5:$PX$5&lt;$UO$5,LEN($O1057:$PX1057)-LEN(SUBSTITUTE(UPPER($O1057:$PX1057),"R","")))))</f>
        <v>0</v>
      </c>
      <c r="UO1057" s="8">
        <f t="array" aca="1" ref="UO1057" ca="1">SUM(IF($O$5:$PX$5&gt;=$UN$5,IF($O$5:$PX$5&lt;$UO$5,LEN($O1057:$PX1057)-LEN(SUBSTITUTE(UPPER($O1057:$PX1057),"A","")))))</f>
        <v>0</v>
      </c>
      <c r="UP1057" s="8">
        <f t="array" aca="1" ref="UP1057" ca="1">SUM(IF($O$5:$PX$5&gt;=$UN$5,IF($O$5:$PX$5&lt;$UO$5,LEN($O1057:$PX1057)-LEN(SUBSTITUTE(UPPER($O1057:$PX1057),"P","")))))</f>
        <v>0</v>
      </c>
    </row>
    <row r="1058" spans="2:562" x14ac:dyDescent="0.25">
      <c r="B1058" s="60">
        <v>1053</v>
      </c>
      <c r="UA1058" s="8">
        <f t="array" ref="UA1058">SUM(LEN($O1058:$PX1058))-SUM(LEN(SUBSTITUTE(UPPER($O1058:$PX1058),"R","")))</f>
        <v>0</v>
      </c>
      <c r="UB1058" s="8">
        <f t="array" ref="UB1058">SUM(LEN($O1058:$PX1058))-SUM(LEN(SUBSTITUTE(UPPER($O1058:$PX1058),"A","")))</f>
        <v>0</v>
      </c>
      <c r="UC1058" s="8">
        <f t="array" ref="UC1058">SUM(LEN($O1058:$PX1058))-SUM(LEN(SUBSTITUTE(UPPER($O1058:$PX1058),"P","")))</f>
        <v>0</v>
      </c>
      <c r="UG1058" s="8">
        <f t="shared" si="87"/>
        <v>0</v>
      </c>
      <c r="UH1058" s="8">
        <f t="shared" si="88"/>
        <v>0</v>
      </c>
      <c r="UI1058" s="8">
        <f t="shared" si="89"/>
        <v>0</v>
      </c>
      <c r="UJ1058" s="8">
        <f t="shared" si="90"/>
        <v>0</v>
      </c>
      <c r="UK1058" s="8">
        <f t="shared" si="91"/>
        <v>0</v>
      </c>
      <c r="UN1058" s="8">
        <f t="array" aca="1" ref="UN1058" ca="1">SUM(IF($O$5:$PX$5&gt;=$UN$5,IF($O$5:$PX$5&lt;$UO$5,LEN($O1058:$PX1058)-LEN(SUBSTITUTE(UPPER($O1058:$PX1058),"R","")))))</f>
        <v>0</v>
      </c>
      <c r="UO1058" s="8">
        <f t="array" aca="1" ref="UO1058" ca="1">SUM(IF($O$5:$PX$5&gt;=$UN$5,IF($O$5:$PX$5&lt;$UO$5,LEN($O1058:$PX1058)-LEN(SUBSTITUTE(UPPER($O1058:$PX1058),"A","")))))</f>
        <v>0</v>
      </c>
      <c r="UP1058" s="8">
        <f t="array" aca="1" ref="UP1058" ca="1">SUM(IF($O$5:$PX$5&gt;=$UN$5,IF($O$5:$PX$5&lt;$UO$5,LEN($O1058:$PX1058)-LEN(SUBSTITUTE(UPPER($O1058:$PX1058),"P","")))))</f>
        <v>0</v>
      </c>
    </row>
    <row r="1059" spans="2:562" x14ac:dyDescent="0.25">
      <c r="B1059" s="60">
        <v>1054</v>
      </c>
      <c r="UA1059" s="8">
        <f t="array" ref="UA1059">SUM(LEN($O1059:$PX1059))-SUM(LEN(SUBSTITUTE(UPPER($O1059:$PX1059),"R","")))</f>
        <v>0</v>
      </c>
      <c r="UB1059" s="8">
        <f t="array" ref="UB1059">SUM(LEN($O1059:$PX1059))-SUM(LEN(SUBSTITUTE(UPPER($O1059:$PX1059),"A","")))</f>
        <v>0</v>
      </c>
      <c r="UC1059" s="8">
        <f t="array" ref="UC1059">SUM(LEN($O1059:$PX1059))-SUM(LEN(SUBSTITUTE(UPPER($O1059:$PX1059),"P","")))</f>
        <v>0</v>
      </c>
      <c r="UG1059" s="8">
        <f t="shared" si="87"/>
        <v>0</v>
      </c>
      <c r="UH1059" s="8">
        <f t="shared" si="88"/>
        <v>0</v>
      </c>
      <c r="UI1059" s="8">
        <f t="shared" si="89"/>
        <v>0</v>
      </c>
      <c r="UJ1059" s="8">
        <f t="shared" si="90"/>
        <v>0</v>
      </c>
      <c r="UK1059" s="8">
        <f t="shared" si="91"/>
        <v>0</v>
      </c>
      <c r="UN1059" s="8">
        <f t="array" aca="1" ref="UN1059" ca="1">SUM(IF($O$5:$PX$5&gt;=$UN$5,IF($O$5:$PX$5&lt;$UO$5,LEN($O1059:$PX1059)-LEN(SUBSTITUTE(UPPER($O1059:$PX1059),"R","")))))</f>
        <v>0</v>
      </c>
      <c r="UO1059" s="8">
        <f t="array" aca="1" ref="UO1059" ca="1">SUM(IF($O$5:$PX$5&gt;=$UN$5,IF($O$5:$PX$5&lt;$UO$5,LEN($O1059:$PX1059)-LEN(SUBSTITUTE(UPPER($O1059:$PX1059),"A","")))))</f>
        <v>0</v>
      </c>
      <c r="UP1059" s="8">
        <f t="array" aca="1" ref="UP1059" ca="1">SUM(IF($O$5:$PX$5&gt;=$UN$5,IF($O$5:$PX$5&lt;$UO$5,LEN($O1059:$PX1059)-LEN(SUBSTITUTE(UPPER($O1059:$PX1059),"P","")))))</f>
        <v>0</v>
      </c>
    </row>
    <row r="1060" spans="2:562" x14ac:dyDescent="0.25">
      <c r="B1060" s="60">
        <v>1055</v>
      </c>
      <c r="UA1060" s="8">
        <f t="array" ref="UA1060">SUM(LEN($O1060:$PX1060))-SUM(LEN(SUBSTITUTE(UPPER($O1060:$PX1060),"R","")))</f>
        <v>0</v>
      </c>
      <c r="UB1060" s="8">
        <f t="array" ref="UB1060">SUM(LEN($O1060:$PX1060))-SUM(LEN(SUBSTITUTE(UPPER($O1060:$PX1060),"A","")))</f>
        <v>0</v>
      </c>
      <c r="UC1060" s="8">
        <f t="array" ref="UC1060">SUM(LEN($O1060:$PX1060))-SUM(LEN(SUBSTITUTE(UPPER($O1060:$PX1060),"P","")))</f>
        <v>0</v>
      </c>
      <c r="UG1060" s="8">
        <f t="shared" si="87"/>
        <v>0</v>
      </c>
      <c r="UH1060" s="8">
        <f t="shared" si="88"/>
        <v>0</v>
      </c>
      <c r="UI1060" s="8">
        <f t="shared" si="89"/>
        <v>0</v>
      </c>
      <c r="UJ1060" s="8">
        <f t="shared" si="90"/>
        <v>0</v>
      </c>
      <c r="UK1060" s="8">
        <f t="shared" si="91"/>
        <v>0</v>
      </c>
      <c r="UN1060" s="8">
        <f t="array" aca="1" ref="UN1060" ca="1">SUM(IF($O$5:$PX$5&gt;=$UN$5,IF($O$5:$PX$5&lt;$UO$5,LEN($O1060:$PX1060)-LEN(SUBSTITUTE(UPPER($O1060:$PX1060),"R","")))))</f>
        <v>0</v>
      </c>
      <c r="UO1060" s="8">
        <f t="array" aca="1" ref="UO1060" ca="1">SUM(IF($O$5:$PX$5&gt;=$UN$5,IF($O$5:$PX$5&lt;$UO$5,LEN($O1060:$PX1060)-LEN(SUBSTITUTE(UPPER($O1060:$PX1060),"A","")))))</f>
        <v>0</v>
      </c>
      <c r="UP1060" s="8">
        <f t="array" aca="1" ref="UP1060" ca="1">SUM(IF($O$5:$PX$5&gt;=$UN$5,IF($O$5:$PX$5&lt;$UO$5,LEN($O1060:$PX1060)-LEN(SUBSTITUTE(UPPER($O1060:$PX1060),"P","")))))</f>
        <v>0</v>
      </c>
    </row>
    <row r="1061" spans="2:562" x14ac:dyDescent="0.25">
      <c r="B1061" s="60">
        <v>1056</v>
      </c>
      <c r="UA1061" s="8">
        <f t="array" ref="UA1061">SUM(LEN($O1061:$PX1061))-SUM(LEN(SUBSTITUTE(UPPER($O1061:$PX1061),"R","")))</f>
        <v>0</v>
      </c>
      <c r="UB1061" s="8">
        <f t="array" ref="UB1061">SUM(LEN($O1061:$PX1061))-SUM(LEN(SUBSTITUTE(UPPER($O1061:$PX1061),"A","")))</f>
        <v>0</v>
      </c>
      <c r="UC1061" s="8">
        <f t="array" ref="UC1061">SUM(LEN($O1061:$PX1061))-SUM(LEN(SUBSTITUTE(UPPER($O1061:$PX1061),"P","")))</f>
        <v>0</v>
      </c>
      <c r="UG1061" s="8">
        <f t="shared" si="87"/>
        <v>0</v>
      </c>
      <c r="UH1061" s="8">
        <f t="shared" si="88"/>
        <v>0</v>
      </c>
      <c r="UI1061" s="8">
        <f t="shared" si="89"/>
        <v>0</v>
      </c>
      <c r="UJ1061" s="8">
        <f t="shared" si="90"/>
        <v>0</v>
      </c>
      <c r="UK1061" s="8">
        <f t="shared" si="91"/>
        <v>0</v>
      </c>
      <c r="UN1061" s="8">
        <f t="array" aca="1" ref="UN1061" ca="1">SUM(IF($O$5:$PX$5&gt;=$UN$5,IF($O$5:$PX$5&lt;$UO$5,LEN($O1061:$PX1061)-LEN(SUBSTITUTE(UPPER($O1061:$PX1061),"R","")))))</f>
        <v>0</v>
      </c>
      <c r="UO1061" s="8">
        <f t="array" aca="1" ref="UO1061" ca="1">SUM(IF($O$5:$PX$5&gt;=$UN$5,IF($O$5:$PX$5&lt;$UO$5,LEN($O1061:$PX1061)-LEN(SUBSTITUTE(UPPER($O1061:$PX1061),"A","")))))</f>
        <v>0</v>
      </c>
      <c r="UP1061" s="8">
        <f t="array" aca="1" ref="UP1061" ca="1">SUM(IF($O$5:$PX$5&gt;=$UN$5,IF($O$5:$PX$5&lt;$UO$5,LEN($O1061:$PX1061)-LEN(SUBSTITUTE(UPPER($O1061:$PX1061),"P","")))))</f>
        <v>0</v>
      </c>
    </row>
    <row r="1062" spans="2:562" x14ac:dyDescent="0.25">
      <c r="B1062" s="60">
        <v>1057</v>
      </c>
      <c r="UA1062" s="8">
        <f t="array" ref="UA1062">SUM(LEN($O1062:$PX1062))-SUM(LEN(SUBSTITUTE(UPPER($O1062:$PX1062),"R","")))</f>
        <v>0</v>
      </c>
      <c r="UB1062" s="8">
        <f t="array" ref="UB1062">SUM(LEN($O1062:$PX1062))-SUM(LEN(SUBSTITUTE(UPPER($O1062:$PX1062),"A","")))</f>
        <v>0</v>
      </c>
      <c r="UC1062" s="8">
        <f t="array" ref="UC1062">SUM(LEN($O1062:$PX1062))-SUM(LEN(SUBSTITUTE(UPPER($O1062:$PX1062),"P","")))</f>
        <v>0</v>
      </c>
      <c r="UG1062" s="8">
        <f t="shared" si="87"/>
        <v>0</v>
      </c>
      <c r="UH1062" s="8">
        <f t="shared" si="88"/>
        <v>0</v>
      </c>
      <c r="UI1062" s="8">
        <f t="shared" si="89"/>
        <v>0</v>
      </c>
      <c r="UJ1062" s="8">
        <f t="shared" si="90"/>
        <v>0</v>
      </c>
      <c r="UK1062" s="8">
        <f t="shared" si="91"/>
        <v>0</v>
      </c>
      <c r="UN1062" s="8">
        <f t="array" aca="1" ref="UN1062" ca="1">SUM(IF($O$5:$PX$5&gt;=$UN$5,IF($O$5:$PX$5&lt;$UO$5,LEN($O1062:$PX1062)-LEN(SUBSTITUTE(UPPER($O1062:$PX1062),"R","")))))</f>
        <v>0</v>
      </c>
      <c r="UO1062" s="8">
        <f t="array" aca="1" ref="UO1062" ca="1">SUM(IF($O$5:$PX$5&gt;=$UN$5,IF($O$5:$PX$5&lt;$UO$5,LEN($O1062:$PX1062)-LEN(SUBSTITUTE(UPPER($O1062:$PX1062),"A","")))))</f>
        <v>0</v>
      </c>
      <c r="UP1062" s="8">
        <f t="array" aca="1" ref="UP1062" ca="1">SUM(IF($O$5:$PX$5&gt;=$UN$5,IF($O$5:$PX$5&lt;$UO$5,LEN($O1062:$PX1062)-LEN(SUBSTITUTE(UPPER($O1062:$PX1062),"P","")))))</f>
        <v>0</v>
      </c>
    </row>
    <row r="1063" spans="2:562" x14ac:dyDescent="0.25">
      <c r="B1063" s="60">
        <v>1058</v>
      </c>
      <c r="UA1063" s="8">
        <f t="array" ref="UA1063">SUM(LEN($O1063:$PX1063))-SUM(LEN(SUBSTITUTE(UPPER($O1063:$PX1063),"R","")))</f>
        <v>0</v>
      </c>
      <c r="UB1063" s="8">
        <f t="array" ref="UB1063">SUM(LEN($O1063:$PX1063))-SUM(LEN(SUBSTITUTE(UPPER($O1063:$PX1063),"A","")))</f>
        <v>0</v>
      </c>
      <c r="UC1063" s="8">
        <f t="array" ref="UC1063">SUM(LEN($O1063:$PX1063))-SUM(LEN(SUBSTITUTE(UPPER($O1063:$PX1063),"P","")))</f>
        <v>0</v>
      </c>
      <c r="UG1063" s="8">
        <f t="shared" si="87"/>
        <v>0</v>
      </c>
      <c r="UH1063" s="8">
        <f t="shared" si="88"/>
        <v>0</v>
      </c>
      <c r="UI1063" s="8">
        <f t="shared" si="89"/>
        <v>0</v>
      </c>
      <c r="UJ1063" s="8">
        <f t="shared" si="90"/>
        <v>0</v>
      </c>
      <c r="UK1063" s="8">
        <f t="shared" si="91"/>
        <v>0</v>
      </c>
      <c r="UN1063" s="8">
        <f t="array" aca="1" ref="UN1063" ca="1">SUM(IF($O$5:$PX$5&gt;=$UN$5,IF($O$5:$PX$5&lt;$UO$5,LEN($O1063:$PX1063)-LEN(SUBSTITUTE(UPPER($O1063:$PX1063),"R","")))))</f>
        <v>0</v>
      </c>
      <c r="UO1063" s="8">
        <f t="array" aca="1" ref="UO1063" ca="1">SUM(IF($O$5:$PX$5&gt;=$UN$5,IF($O$5:$PX$5&lt;$UO$5,LEN($O1063:$PX1063)-LEN(SUBSTITUTE(UPPER($O1063:$PX1063),"A","")))))</f>
        <v>0</v>
      </c>
      <c r="UP1063" s="8">
        <f t="array" aca="1" ref="UP1063" ca="1">SUM(IF($O$5:$PX$5&gt;=$UN$5,IF($O$5:$PX$5&lt;$UO$5,LEN($O1063:$PX1063)-LEN(SUBSTITUTE(UPPER($O1063:$PX1063),"P","")))))</f>
        <v>0</v>
      </c>
    </row>
    <row r="1064" spans="2:562" x14ac:dyDescent="0.25">
      <c r="B1064" s="60">
        <v>1059</v>
      </c>
      <c r="UA1064" s="8">
        <f t="array" ref="UA1064">SUM(LEN($O1064:$PX1064))-SUM(LEN(SUBSTITUTE(UPPER($O1064:$PX1064),"R","")))</f>
        <v>0</v>
      </c>
      <c r="UB1064" s="8">
        <f t="array" ref="UB1064">SUM(LEN($O1064:$PX1064))-SUM(LEN(SUBSTITUTE(UPPER($O1064:$PX1064),"A","")))</f>
        <v>0</v>
      </c>
      <c r="UC1064" s="8">
        <f t="array" ref="UC1064">SUM(LEN($O1064:$PX1064))-SUM(LEN(SUBSTITUTE(UPPER($O1064:$PX1064),"P","")))</f>
        <v>0</v>
      </c>
      <c r="UG1064" s="8">
        <f t="shared" si="87"/>
        <v>0</v>
      </c>
      <c r="UH1064" s="8">
        <f t="shared" si="88"/>
        <v>0</v>
      </c>
      <c r="UI1064" s="8">
        <f t="shared" si="89"/>
        <v>0</v>
      </c>
      <c r="UJ1064" s="8">
        <f t="shared" si="90"/>
        <v>0</v>
      </c>
      <c r="UK1064" s="8">
        <f t="shared" si="91"/>
        <v>0</v>
      </c>
      <c r="UN1064" s="8">
        <f t="array" aca="1" ref="UN1064" ca="1">SUM(IF($O$5:$PX$5&gt;=$UN$5,IF($O$5:$PX$5&lt;$UO$5,LEN($O1064:$PX1064)-LEN(SUBSTITUTE(UPPER($O1064:$PX1064),"R","")))))</f>
        <v>0</v>
      </c>
      <c r="UO1064" s="8">
        <f t="array" aca="1" ref="UO1064" ca="1">SUM(IF($O$5:$PX$5&gt;=$UN$5,IF($O$5:$PX$5&lt;$UO$5,LEN($O1064:$PX1064)-LEN(SUBSTITUTE(UPPER($O1064:$PX1064),"A","")))))</f>
        <v>0</v>
      </c>
      <c r="UP1064" s="8">
        <f t="array" aca="1" ref="UP1064" ca="1">SUM(IF($O$5:$PX$5&gt;=$UN$5,IF($O$5:$PX$5&lt;$UO$5,LEN($O1064:$PX1064)-LEN(SUBSTITUTE(UPPER($O1064:$PX1064),"P","")))))</f>
        <v>0</v>
      </c>
    </row>
    <row r="1065" spans="2:562" x14ac:dyDescent="0.25">
      <c r="B1065" s="60">
        <v>1060</v>
      </c>
      <c r="UA1065" s="8">
        <f t="array" ref="UA1065">SUM(LEN($O1065:$PX1065))-SUM(LEN(SUBSTITUTE(UPPER($O1065:$PX1065),"R","")))</f>
        <v>0</v>
      </c>
      <c r="UB1065" s="8">
        <f t="array" ref="UB1065">SUM(LEN($O1065:$PX1065))-SUM(LEN(SUBSTITUTE(UPPER($O1065:$PX1065),"A","")))</f>
        <v>0</v>
      </c>
      <c r="UC1065" s="8">
        <f t="array" ref="UC1065">SUM(LEN($O1065:$PX1065))-SUM(LEN(SUBSTITUTE(UPPER($O1065:$PX1065),"P","")))</f>
        <v>0</v>
      </c>
      <c r="UG1065" s="8">
        <f t="shared" si="87"/>
        <v>0</v>
      </c>
      <c r="UH1065" s="8">
        <f t="shared" si="88"/>
        <v>0</v>
      </c>
      <c r="UI1065" s="8">
        <f t="shared" si="89"/>
        <v>0</v>
      </c>
      <c r="UJ1065" s="8">
        <f t="shared" si="90"/>
        <v>0</v>
      </c>
      <c r="UK1065" s="8">
        <f t="shared" si="91"/>
        <v>0</v>
      </c>
      <c r="UN1065" s="8">
        <f t="array" aca="1" ref="UN1065" ca="1">SUM(IF($O$5:$PX$5&gt;=$UN$5,IF($O$5:$PX$5&lt;$UO$5,LEN($O1065:$PX1065)-LEN(SUBSTITUTE(UPPER($O1065:$PX1065),"R","")))))</f>
        <v>0</v>
      </c>
      <c r="UO1065" s="8">
        <f t="array" aca="1" ref="UO1065" ca="1">SUM(IF($O$5:$PX$5&gt;=$UN$5,IF($O$5:$PX$5&lt;$UO$5,LEN($O1065:$PX1065)-LEN(SUBSTITUTE(UPPER($O1065:$PX1065),"A","")))))</f>
        <v>0</v>
      </c>
      <c r="UP1065" s="8">
        <f t="array" aca="1" ref="UP1065" ca="1">SUM(IF($O$5:$PX$5&gt;=$UN$5,IF($O$5:$PX$5&lt;$UO$5,LEN($O1065:$PX1065)-LEN(SUBSTITUTE(UPPER($O1065:$PX1065),"P","")))))</f>
        <v>0</v>
      </c>
    </row>
    <row r="1066" spans="2:562" x14ac:dyDescent="0.25">
      <c r="B1066" s="60">
        <v>1061</v>
      </c>
      <c r="UA1066" s="8">
        <f t="array" ref="UA1066">SUM(LEN($O1066:$PX1066))-SUM(LEN(SUBSTITUTE(UPPER($O1066:$PX1066),"R","")))</f>
        <v>0</v>
      </c>
      <c r="UB1066" s="8">
        <f t="array" ref="UB1066">SUM(LEN($O1066:$PX1066))-SUM(LEN(SUBSTITUTE(UPPER($O1066:$PX1066),"A","")))</f>
        <v>0</v>
      </c>
      <c r="UC1066" s="8">
        <f t="array" ref="UC1066">SUM(LEN($O1066:$PX1066))-SUM(LEN(SUBSTITUTE(UPPER($O1066:$PX1066),"P","")))</f>
        <v>0</v>
      </c>
      <c r="UG1066" s="8">
        <f t="shared" si="87"/>
        <v>0</v>
      </c>
      <c r="UH1066" s="8">
        <f t="shared" si="88"/>
        <v>0</v>
      </c>
      <c r="UI1066" s="8">
        <f t="shared" si="89"/>
        <v>0</v>
      </c>
      <c r="UJ1066" s="8">
        <f t="shared" si="90"/>
        <v>0</v>
      </c>
      <c r="UK1066" s="8">
        <f t="shared" si="91"/>
        <v>0</v>
      </c>
      <c r="UN1066" s="8">
        <f t="array" aca="1" ref="UN1066" ca="1">SUM(IF($O$5:$PX$5&gt;=$UN$5,IF($O$5:$PX$5&lt;$UO$5,LEN($O1066:$PX1066)-LEN(SUBSTITUTE(UPPER($O1066:$PX1066),"R","")))))</f>
        <v>0</v>
      </c>
      <c r="UO1066" s="8">
        <f t="array" aca="1" ref="UO1066" ca="1">SUM(IF($O$5:$PX$5&gt;=$UN$5,IF($O$5:$PX$5&lt;$UO$5,LEN($O1066:$PX1066)-LEN(SUBSTITUTE(UPPER($O1066:$PX1066),"A","")))))</f>
        <v>0</v>
      </c>
      <c r="UP1066" s="8">
        <f t="array" aca="1" ref="UP1066" ca="1">SUM(IF($O$5:$PX$5&gt;=$UN$5,IF($O$5:$PX$5&lt;$UO$5,LEN($O1066:$PX1066)-LEN(SUBSTITUTE(UPPER($O1066:$PX1066),"P","")))))</f>
        <v>0</v>
      </c>
    </row>
    <row r="1067" spans="2:562" x14ac:dyDescent="0.25">
      <c r="B1067" s="60">
        <v>1062</v>
      </c>
      <c r="UA1067" s="8">
        <f t="array" ref="UA1067">SUM(LEN($O1067:$PX1067))-SUM(LEN(SUBSTITUTE(UPPER($O1067:$PX1067),"R","")))</f>
        <v>0</v>
      </c>
      <c r="UB1067" s="8">
        <f t="array" ref="UB1067">SUM(LEN($O1067:$PX1067))-SUM(LEN(SUBSTITUTE(UPPER($O1067:$PX1067),"A","")))</f>
        <v>0</v>
      </c>
      <c r="UC1067" s="8">
        <f t="array" ref="UC1067">SUM(LEN($O1067:$PX1067))-SUM(LEN(SUBSTITUTE(UPPER($O1067:$PX1067),"P","")))</f>
        <v>0</v>
      </c>
      <c r="UG1067" s="8">
        <f t="shared" si="87"/>
        <v>0</v>
      </c>
      <c r="UH1067" s="8">
        <f t="shared" si="88"/>
        <v>0</v>
      </c>
      <c r="UI1067" s="8">
        <f t="shared" si="89"/>
        <v>0</v>
      </c>
      <c r="UJ1067" s="8">
        <f t="shared" si="90"/>
        <v>0</v>
      </c>
      <c r="UK1067" s="8">
        <f t="shared" si="91"/>
        <v>0</v>
      </c>
      <c r="UN1067" s="8">
        <f t="array" aca="1" ref="UN1067" ca="1">SUM(IF($O$5:$PX$5&gt;=$UN$5,IF($O$5:$PX$5&lt;$UO$5,LEN($O1067:$PX1067)-LEN(SUBSTITUTE(UPPER($O1067:$PX1067),"R","")))))</f>
        <v>0</v>
      </c>
      <c r="UO1067" s="8">
        <f t="array" aca="1" ref="UO1067" ca="1">SUM(IF($O$5:$PX$5&gt;=$UN$5,IF($O$5:$PX$5&lt;$UO$5,LEN($O1067:$PX1067)-LEN(SUBSTITUTE(UPPER($O1067:$PX1067),"A","")))))</f>
        <v>0</v>
      </c>
      <c r="UP1067" s="8">
        <f t="array" aca="1" ref="UP1067" ca="1">SUM(IF($O$5:$PX$5&gt;=$UN$5,IF($O$5:$PX$5&lt;$UO$5,LEN($O1067:$PX1067)-LEN(SUBSTITUTE(UPPER($O1067:$PX1067),"P","")))))</f>
        <v>0</v>
      </c>
    </row>
    <row r="1068" spans="2:562" x14ac:dyDescent="0.25">
      <c r="B1068" s="60">
        <v>1063</v>
      </c>
      <c r="UA1068" s="8">
        <f t="array" ref="UA1068">SUM(LEN($O1068:$PX1068))-SUM(LEN(SUBSTITUTE(UPPER($O1068:$PX1068),"R","")))</f>
        <v>0</v>
      </c>
      <c r="UB1068" s="8">
        <f t="array" ref="UB1068">SUM(LEN($O1068:$PX1068))-SUM(LEN(SUBSTITUTE(UPPER($O1068:$PX1068),"A","")))</f>
        <v>0</v>
      </c>
      <c r="UC1068" s="8">
        <f t="array" ref="UC1068">SUM(LEN($O1068:$PX1068))-SUM(LEN(SUBSTITUTE(UPPER($O1068:$PX1068),"P","")))</f>
        <v>0</v>
      </c>
      <c r="UG1068" s="8">
        <f t="shared" si="87"/>
        <v>0</v>
      </c>
      <c r="UH1068" s="8">
        <f t="shared" si="88"/>
        <v>0</v>
      </c>
      <c r="UI1068" s="8">
        <f t="shared" si="89"/>
        <v>0</v>
      </c>
      <c r="UJ1068" s="8">
        <f t="shared" si="90"/>
        <v>0</v>
      </c>
      <c r="UK1068" s="8">
        <f t="shared" si="91"/>
        <v>0</v>
      </c>
      <c r="UN1068" s="8">
        <f t="array" aca="1" ref="UN1068" ca="1">SUM(IF($O$5:$PX$5&gt;=$UN$5,IF($O$5:$PX$5&lt;$UO$5,LEN($O1068:$PX1068)-LEN(SUBSTITUTE(UPPER($O1068:$PX1068),"R","")))))</f>
        <v>0</v>
      </c>
      <c r="UO1068" s="8">
        <f t="array" aca="1" ref="UO1068" ca="1">SUM(IF($O$5:$PX$5&gt;=$UN$5,IF($O$5:$PX$5&lt;$UO$5,LEN($O1068:$PX1068)-LEN(SUBSTITUTE(UPPER($O1068:$PX1068),"A","")))))</f>
        <v>0</v>
      </c>
      <c r="UP1068" s="8">
        <f t="array" aca="1" ref="UP1068" ca="1">SUM(IF($O$5:$PX$5&gt;=$UN$5,IF($O$5:$PX$5&lt;$UO$5,LEN($O1068:$PX1068)-LEN(SUBSTITUTE(UPPER($O1068:$PX1068),"P","")))))</f>
        <v>0</v>
      </c>
    </row>
    <row r="1069" spans="2:562" x14ac:dyDescent="0.25">
      <c r="B1069" s="60">
        <v>1064</v>
      </c>
      <c r="UA1069" s="8">
        <f t="array" ref="UA1069">SUM(LEN($O1069:$PX1069))-SUM(LEN(SUBSTITUTE(UPPER($O1069:$PX1069),"R","")))</f>
        <v>0</v>
      </c>
      <c r="UB1069" s="8">
        <f t="array" ref="UB1069">SUM(LEN($O1069:$PX1069))-SUM(LEN(SUBSTITUTE(UPPER($O1069:$PX1069),"A","")))</f>
        <v>0</v>
      </c>
      <c r="UC1069" s="8">
        <f t="array" ref="UC1069">SUM(LEN($O1069:$PX1069))-SUM(LEN(SUBSTITUTE(UPPER($O1069:$PX1069),"P","")))</f>
        <v>0</v>
      </c>
      <c r="UG1069" s="8">
        <f t="shared" si="87"/>
        <v>0</v>
      </c>
      <c r="UH1069" s="8">
        <f t="shared" si="88"/>
        <v>0</v>
      </c>
      <c r="UI1069" s="8">
        <f t="shared" si="89"/>
        <v>0</v>
      </c>
      <c r="UJ1069" s="8">
        <f t="shared" si="90"/>
        <v>0</v>
      </c>
      <c r="UK1069" s="8">
        <f t="shared" si="91"/>
        <v>0</v>
      </c>
      <c r="UN1069" s="8">
        <f t="array" aca="1" ref="UN1069" ca="1">SUM(IF($O$5:$PX$5&gt;=$UN$5,IF($O$5:$PX$5&lt;$UO$5,LEN($O1069:$PX1069)-LEN(SUBSTITUTE(UPPER($O1069:$PX1069),"R","")))))</f>
        <v>0</v>
      </c>
      <c r="UO1069" s="8">
        <f t="array" aca="1" ref="UO1069" ca="1">SUM(IF($O$5:$PX$5&gt;=$UN$5,IF($O$5:$PX$5&lt;$UO$5,LEN($O1069:$PX1069)-LEN(SUBSTITUTE(UPPER($O1069:$PX1069),"A","")))))</f>
        <v>0</v>
      </c>
      <c r="UP1069" s="8">
        <f t="array" aca="1" ref="UP1069" ca="1">SUM(IF($O$5:$PX$5&gt;=$UN$5,IF($O$5:$PX$5&lt;$UO$5,LEN($O1069:$PX1069)-LEN(SUBSTITUTE(UPPER($O1069:$PX1069),"P","")))))</f>
        <v>0</v>
      </c>
    </row>
    <row r="1070" spans="2:562" x14ac:dyDescent="0.25">
      <c r="B1070" s="60">
        <v>1065</v>
      </c>
      <c r="UA1070" s="8">
        <f t="array" ref="UA1070">SUM(LEN($O1070:$PX1070))-SUM(LEN(SUBSTITUTE(UPPER($O1070:$PX1070),"R","")))</f>
        <v>0</v>
      </c>
      <c r="UB1070" s="8">
        <f t="array" ref="UB1070">SUM(LEN($O1070:$PX1070))-SUM(LEN(SUBSTITUTE(UPPER($O1070:$PX1070),"A","")))</f>
        <v>0</v>
      </c>
      <c r="UC1070" s="8">
        <f t="array" ref="UC1070">SUM(LEN($O1070:$PX1070))-SUM(LEN(SUBSTITUTE(UPPER($O1070:$PX1070),"P","")))</f>
        <v>0</v>
      </c>
      <c r="UG1070" s="8">
        <f t="shared" si="87"/>
        <v>0</v>
      </c>
      <c r="UH1070" s="8">
        <f t="shared" si="88"/>
        <v>0</v>
      </c>
      <c r="UI1070" s="8">
        <f t="shared" si="89"/>
        <v>0</v>
      </c>
      <c r="UJ1070" s="8">
        <f t="shared" si="90"/>
        <v>0</v>
      </c>
      <c r="UK1070" s="8">
        <f t="shared" si="91"/>
        <v>0</v>
      </c>
      <c r="UN1070" s="8">
        <f t="array" aca="1" ref="UN1070" ca="1">SUM(IF($O$5:$PX$5&gt;=$UN$5,IF($O$5:$PX$5&lt;$UO$5,LEN($O1070:$PX1070)-LEN(SUBSTITUTE(UPPER($O1070:$PX1070),"R","")))))</f>
        <v>0</v>
      </c>
      <c r="UO1070" s="8">
        <f t="array" aca="1" ref="UO1070" ca="1">SUM(IF($O$5:$PX$5&gt;=$UN$5,IF($O$5:$PX$5&lt;$UO$5,LEN($O1070:$PX1070)-LEN(SUBSTITUTE(UPPER($O1070:$PX1070),"A","")))))</f>
        <v>0</v>
      </c>
      <c r="UP1070" s="8">
        <f t="array" aca="1" ref="UP1070" ca="1">SUM(IF($O$5:$PX$5&gt;=$UN$5,IF($O$5:$PX$5&lt;$UO$5,LEN($O1070:$PX1070)-LEN(SUBSTITUTE(UPPER($O1070:$PX1070),"P","")))))</f>
        <v>0</v>
      </c>
    </row>
    <row r="1071" spans="2:562" x14ac:dyDescent="0.25">
      <c r="B1071" s="60">
        <v>1066</v>
      </c>
      <c r="UA1071" s="8">
        <f t="array" ref="UA1071">SUM(LEN($O1071:$PX1071))-SUM(LEN(SUBSTITUTE(UPPER($O1071:$PX1071),"R","")))</f>
        <v>0</v>
      </c>
      <c r="UB1071" s="8">
        <f t="array" ref="UB1071">SUM(LEN($O1071:$PX1071))-SUM(LEN(SUBSTITUTE(UPPER($O1071:$PX1071),"A","")))</f>
        <v>0</v>
      </c>
      <c r="UC1071" s="8">
        <f t="array" ref="UC1071">SUM(LEN($O1071:$PX1071))-SUM(LEN(SUBSTITUTE(UPPER($O1071:$PX1071),"P","")))</f>
        <v>0</v>
      </c>
      <c r="UG1071" s="8">
        <f t="shared" si="87"/>
        <v>0</v>
      </c>
      <c r="UH1071" s="8">
        <f t="shared" si="88"/>
        <v>0</v>
      </c>
      <c r="UI1071" s="8">
        <f t="shared" si="89"/>
        <v>0</v>
      </c>
      <c r="UJ1071" s="8">
        <f t="shared" si="90"/>
        <v>0</v>
      </c>
      <c r="UK1071" s="8">
        <f t="shared" si="91"/>
        <v>0</v>
      </c>
      <c r="UN1071" s="8">
        <f t="array" aca="1" ref="UN1071" ca="1">SUM(IF($O$5:$PX$5&gt;=$UN$5,IF($O$5:$PX$5&lt;$UO$5,LEN($O1071:$PX1071)-LEN(SUBSTITUTE(UPPER($O1071:$PX1071),"R","")))))</f>
        <v>0</v>
      </c>
      <c r="UO1071" s="8">
        <f t="array" aca="1" ref="UO1071" ca="1">SUM(IF($O$5:$PX$5&gt;=$UN$5,IF($O$5:$PX$5&lt;$UO$5,LEN($O1071:$PX1071)-LEN(SUBSTITUTE(UPPER($O1071:$PX1071),"A","")))))</f>
        <v>0</v>
      </c>
      <c r="UP1071" s="8">
        <f t="array" aca="1" ref="UP1071" ca="1">SUM(IF($O$5:$PX$5&gt;=$UN$5,IF($O$5:$PX$5&lt;$UO$5,LEN($O1071:$PX1071)-LEN(SUBSTITUTE(UPPER($O1071:$PX1071),"P","")))))</f>
        <v>0</v>
      </c>
    </row>
    <row r="1072" spans="2:562" x14ac:dyDescent="0.25">
      <c r="B1072" s="60">
        <v>1067</v>
      </c>
      <c r="UA1072" s="8">
        <f t="array" ref="UA1072">SUM(LEN($O1072:$PX1072))-SUM(LEN(SUBSTITUTE(UPPER($O1072:$PX1072),"R","")))</f>
        <v>0</v>
      </c>
      <c r="UB1072" s="8">
        <f t="array" ref="UB1072">SUM(LEN($O1072:$PX1072))-SUM(LEN(SUBSTITUTE(UPPER($O1072:$PX1072),"A","")))</f>
        <v>0</v>
      </c>
      <c r="UC1072" s="8">
        <f t="array" ref="UC1072">SUM(LEN($O1072:$PX1072))-SUM(LEN(SUBSTITUTE(UPPER($O1072:$PX1072),"P","")))</f>
        <v>0</v>
      </c>
      <c r="UG1072" s="8">
        <f t="shared" si="87"/>
        <v>0</v>
      </c>
      <c r="UH1072" s="8">
        <f t="shared" si="88"/>
        <v>0</v>
      </c>
      <c r="UI1072" s="8">
        <f t="shared" si="89"/>
        <v>0</v>
      </c>
      <c r="UJ1072" s="8">
        <f t="shared" si="90"/>
        <v>0</v>
      </c>
      <c r="UK1072" s="8">
        <f t="shared" si="91"/>
        <v>0</v>
      </c>
      <c r="UN1072" s="8">
        <f t="array" aca="1" ref="UN1072" ca="1">SUM(IF($O$5:$PX$5&gt;=$UN$5,IF($O$5:$PX$5&lt;$UO$5,LEN($O1072:$PX1072)-LEN(SUBSTITUTE(UPPER($O1072:$PX1072),"R","")))))</f>
        <v>0</v>
      </c>
      <c r="UO1072" s="8">
        <f t="array" aca="1" ref="UO1072" ca="1">SUM(IF($O$5:$PX$5&gt;=$UN$5,IF($O$5:$PX$5&lt;$UO$5,LEN($O1072:$PX1072)-LEN(SUBSTITUTE(UPPER($O1072:$PX1072),"A","")))))</f>
        <v>0</v>
      </c>
      <c r="UP1072" s="8">
        <f t="array" aca="1" ref="UP1072" ca="1">SUM(IF($O$5:$PX$5&gt;=$UN$5,IF($O$5:$PX$5&lt;$UO$5,LEN($O1072:$PX1072)-LEN(SUBSTITUTE(UPPER($O1072:$PX1072),"P","")))))</f>
        <v>0</v>
      </c>
    </row>
    <row r="1073" spans="2:562" x14ac:dyDescent="0.25">
      <c r="B1073" s="60">
        <v>1068</v>
      </c>
      <c r="UA1073" s="8">
        <f t="array" ref="UA1073">SUM(LEN($O1073:$PX1073))-SUM(LEN(SUBSTITUTE(UPPER($O1073:$PX1073),"R","")))</f>
        <v>0</v>
      </c>
      <c r="UB1073" s="8">
        <f t="array" ref="UB1073">SUM(LEN($O1073:$PX1073))-SUM(LEN(SUBSTITUTE(UPPER($O1073:$PX1073),"A","")))</f>
        <v>0</v>
      </c>
      <c r="UC1073" s="8">
        <f t="array" ref="UC1073">SUM(LEN($O1073:$PX1073))-SUM(LEN(SUBSTITUTE(UPPER($O1073:$PX1073),"P","")))</f>
        <v>0</v>
      </c>
      <c r="UG1073" s="8">
        <f t="shared" si="87"/>
        <v>0</v>
      </c>
      <c r="UH1073" s="8">
        <f t="shared" si="88"/>
        <v>0</v>
      </c>
      <c r="UI1073" s="8">
        <f t="shared" si="89"/>
        <v>0</v>
      </c>
      <c r="UJ1073" s="8">
        <f t="shared" si="90"/>
        <v>0</v>
      </c>
      <c r="UK1073" s="8">
        <f t="shared" si="91"/>
        <v>0</v>
      </c>
      <c r="UN1073" s="8">
        <f t="array" aca="1" ref="UN1073" ca="1">SUM(IF($O$5:$PX$5&gt;=$UN$5,IF($O$5:$PX$5&lt;$UO$5,LEN($O1073:$PX1073)-LEN(SUBSTITUTE(UPPER($O1073:$PX1073),"R","")))))</f>
        <v>0</v>
      </c>
      <c r="UO1073" s="8">
        <f t="array" aca="1" ref="UO1073" ca="1">SUM(IF($O$5:$PX$5&gt;=$UN$5,IF($O$5:$PX$5&lt;$UO$5,LEN($O1073:$PX1073)-LEN(SUBSTITUTE(UPPER($O1073:$PX1073),"A","")))))</f>
        <v>0</v>
      </c>
      <c r="UP1073" s="8">
        <f t="array" aca="1" ref="UP1073" ca="1">SUM(IF($O$5:$PX$5&gt;=$UN$5,IF($O$5:$PX$5&lt;$UO$5,LEN($O1073:$PX1073)-LEN(SUBSTITUTE(UPPER($O1073:$PX1073),"P","")))))</f>
        <v>0</v>
      </c>
    </row>
    <row r="1074" spans="2:562" x14ac:dyDescent="0.25">
      <c r="B1074" s="60">
        <v>1069</v>
      </c>
      <c r="UA1074" s="8">
        <f t="array" ref="UA1074">SUM(LEN($O1074:$PX1074))-SUM(LEN(SUBSTITUTE(UPPER($O1074:$PX1074),"R","")))</f>
        <v>0</v>
      </c>
      <c r="UB1074" s="8">
        <f t="array" ref="UB1074">SUM(LEN($O1074:$PX1074))-SUM(LEN(SUBSTITUTE(UPPER($O1074:$PX1074),"A","")))</f>
        <v>0</v>
      </c>
      <c r="UC1074" s="8">
        <f t="array" ref="UC1074">SUM(LEN($O1074:$PX1074))-SUM(LEN(SUBSTITUTE(UPPER($O1074:$PX1074),"P","")))</f>
        <v>0</v>
      </c>
      <c r="UG1074" s="8">
        <f t="shared" si="87"/>
        <v>0</v>
      </c>
      <c r="UH1074" s="8">
        <f t="shared" si="88"/>
        <v>0</v>
      </c>
      <c r="UI1074" s="8">
        <f t="shared" si="89"/>
        <v>0</v>
      </c>
      <c r="UJ1074" s="8">
        <f t="shared" si="90"/>
        <v>0</v>
      </c>
      <c r="UK1074" s="8">
        <f t="shared" si="91"/>
        <v>0</v>
      </c>
      <c r="UN1074" s="8">
        <f t="array" aca="1" ref="UN1074" ca="1">SUM(IF($O$5:$PX$5&gt;=$UN$5,IF($O$5:$PX$5&lt;$UO$5,LEN($O1074:$PX1074)-LEN(SUBSTITUTE(UPPER($O1074:$PX1074),"R","")))))</f>
        <v>0</v>
      </c>
      <c r="UO1074" s="8">
        <f t="array" aca="1" ref="UO1074" ca="1">SUM(IF($O$5:$PX$5&gt;=$UN$5,IF($O$5:$PX$5&lt;$UO$5,LEN($O1074:$PX1074)-LEN(SUBSTITUTE(UPPER($O1074:$PX1074),"A","")))))</f>
        <v>0</v>
      </c>
      <c r="UP1074" s="8">
        <f t="array" aca="1" ref="UP1074" ca="1">SUM(IF($O$5:$PX$5&gt;=$UN$5,IF($O$5:$PX$5&lt;$UO$5,LEN($O1074:$PX1074)-LEN(SUBSTITUTE(UPPER($O1074:$PX1074),"P","")))))</f>
        <v>0</v>
      </c>
    </row>
    <row r="1075" spans="2:562" x14ac:dyDescent="0.25">
      <c r="B1075" s="60">
        <v>1070</v>
      </c>
      <c r="UA1075" s="8">
        <f t="array" ref="UA1075">SUM(LEN($O1075:$PX1075))-SUM(LEN(SUBSTITUTE(UPPER($O1075:$PX1075),"R","")))</f>
        <v>0</v>
      </c>
      <c r="UB1075" s="8">
        <f t="array" ref="UB1075">SUM(LEN($O1075:$PX1075))-SUM(LEN(SUBSTITUTE(UPPER($O1075:$PX1075),"A","")))</f>
        <v>0</v>
      </c>
      <c r="UC1075" s="8">
        <f t="array" ref="UC1075">SUM(LEN($O1075:$PX1075))-SUM(LEN(SUBSTITUTE(UPPER($O1075:$PX1075),"P","")))</f>
        <v>0</v>
      </c>
      <c r="UG1075" s="8">
        <f t="shared" si="87"/>
        <v>0</v>
      </c>
      <c r="UH1075" s="8">
        <f t="shared" si="88"/>
        <v>0</v>
      </c>
      <c r="UI1075" s="8">
        <f t="shared" si="89"/>
        <v>0</v>
      </c>
      <c r="UJ1075" s="8">
        <f t="shared" si="90"/>
        <v>0</v>
      </c>
      <c r="UK1075" s="8">
        <f t="shared" si="91"/>
        <v>0</v>
      </c>
      <c r="UN1075" s="8">
        <f t="array" aca="1" ref="UN1075" ca="1">SUM(IF($O$5:$PX$5&gt;=$UN$5,IF($O$5:$PX$5&lt;$UO$5,LEN($O1075:$PX1075)-LEN(SUBSTITUTE(UPPER($O1075:$PX1075),"R","")))))</f>
        <v>0</v>
      </c>
      <c r="UO1075" s="8">
        <f t="array" aca="1" ref="UO1075" ca="1">SUM(IF($O$5:$PX$5&gt;=$UN$5,IF($O$5:$PX$5&lt;$UO$5,LEN($O1075:$PX1075)-LEN(SUBSTITUTE(UPPER($O1075:$PX1075),"A","")))))</f>
        <v>0</v>
      </c>
      <c r="UP1075" s="8">
        <f t="array" aca="1" ref="UP1075" ca="1">SUM(IF($O$5:$PX$5&gt;=$UN$5,IF($O$5:$PX$5&lt;$UO$5,LEN($O1075:$PX1075)-LEN(SUBSTITUTE(UPPER($O1075:$PX1075),"P","")))))</f>
        <v>0</v>
      </c>
    </row>
    <row r="1076" spans="2:562" x14ac:dyDescent="0.25">
      <c r="B1076" s="60">
        <v>1071</v>
      </c>
      <c r="UA1076" s="8">
        <f t="array" ref="UA1076">SUM(LEN($O1076:$PX1076))-SUM(LEN(SUBSTITUTE(UPPER($O1076:$PX1076),"R","")))</f>
        <v>0</v>
      </c>
      <c r="UB1076" s="8">
        <f t="array" ref="UB1076">SUM(LEN($O1076:$PX1076))-SUM(LEN(SUBSTITUTE(UPPER($O1076:$PX1076),"A","")))</f>
        <v>0</v>
      </c>
      <c r="UC1076" s="8">
        <f t="array" ref="UC1076">SUM(LEN($O1076:$PX1076))-SUM(LEN(SUBSTITUTE(UPPER($O1076:$PX1076),"P","")))</f>
        <v>0</v>
      </c>
      <c r="UG1076" s="8">
        <f t="shared" si="87"/>
        <v>0</v>
      </c>
      <c r="UH1076" s="8">
        <f t="shared" si="88"/>
        <v>0</v>
      </c>
      <c r="UI1076" s="8">
        <f t="shared" si="89"/>
        <v>0</v>
      </c>
      <c r="UJ1076" s="8">
        <f t="shared" si="90"/>
        <v>0</v>
      </c>
      <c r="UK1076" s="8">
        <f t="shared" si="91"/>
        <v>0</v>
      </c>
      <c r="UN1076" s="8">
        <f t="array" aca="1" ref="UN1076" ca="1">SUM(IF($O$5:$PX$5&gt;=$UN$5,IF($O$5:$PX$5&lt;$UO$5,LEN($O1076:$PX1076)-LEN(SUBSTITUTE(UPPER($O1076:$PX1076),"R","")))))</f>
        <v>0</v>
      </c>
      <c r="UO1076" s="8">
        <f t="array" aca="1" ref="UO1076" ca="1">SUM(IF($O$5:$PX$5&gt;=$UN$5,IF($O$5:$PX$5&lt;$UO$5,LEN($O1076:$PX1076)-LEN(SUBSTITUTE(UPPER($O1076:$PX1076),"A","")))))</f>
        <v>0</v>
      </c>
      <c r="UP1076" s="8">
        <f t="array" aca="1" ref="UP1076" ca="1">SUM(IF($O$5:$PX$5&gt;=$UN$5,IF($O$5:$PX$5&lt;$UO$5,LEN($O1076:$PX1076)-LEN(SUBSTITUTE(UPPER($O1076:$PX1076),"P","")))))</f>
        <v>0</v>
      </c>
    </row>
    <row r="1077" spans="2:562" x14ac:dyDescent="0.25">
      <c r="B1077" s="60">
        <v>1072</v>
      </c>
      <c r="UA1077" s="8">
        <f t="array" ref="UA1077">SUM(LEN($O1077:$PX1077))-SUM(LEN(SUBSTITUTE(UPPER($O1077:$PX1077),"R","")))</f>
        <v>0</v>
      </c>
      <c r="UB1077" s="8">
        <f t="array" ref="UB1077">SUM(LEN($O1077:$PX1077))-SUM(LEN(SUBSTITUTE(UPPER($O1077:$PX1077),"A","")))</f>
        <v>0</v>
      </c>
      <c r="UC1077" s="8">
        <f t="array" ref="UC1077">SUM(LEN($O1077:$PX1077))-SUM(LEN(SUBSTITUTE(UPPER($O1077:$PX1077),"P","")))</f>
        <v>0</v>
      </c>
      <c r="UG1077" s="8">
        <f t="shared" si="87"/>
        <v>0</v>
      </c>
      <c r="UH1077" s="8">
        <f t="shared" si="88"/>
        <v>0</v>
      </c>
      <c r="UI1077" s="8">
        <f t="shared" si="89"/>
        <v>0</v>
      </c>
      <c r="UJ1077" s="8">
        <f t="shared" si="90"/>
        <v>0</v>
      </c>
      <c r="UK1077" s="8">
        <f t="shared" si="91"/>
        <v>0</v>
      </c>
      <c r="UN1077" s="8">
        <f t="array" aca="1" ref="UN1077" ca="1">SUM(IF($O$5:$PX$5&gt;=$UN$5,IF($O$5:$PX$5&lt;$UO$5,LEN($O1077:$PX1077)-LEN(SUBSTITUTE(UPPER($O1077:$PX1077),"R","")))))</f>
        <v>0</v>
      </c>
      <c r="UO1077" s="8">
        <f t="array" aca="1" ref="UO1077" ca="1">SUM(IF($O$5:$PX$5&gt;=$UN$5,IF($O$5:$PX$5&lt;$UO$5,LEN($O1077:$PX1077)-LEN(SUBSTITUTE(UPPER($O1077:$PX1077),"A","")))))</f>
        <v>0</v>
      </c>
      <c r="UP1077" s="8">
        <f t="array" aca="1" ref="UP1077" ca="1">SUM(IF($O$5:$PX$5&gt;=$UN$5,IF($O$5:$PX$5&lt;$UO$5,LEN($O1077:$PX1077)-LEN(SUBSTITUTE(UPPER($O1077:$PX1077),"P","")))))</f>
        <v>0</v>
      </c>
    </row>
    <row r="1078" spans="2:562" x14ac:dyDescent="0.25">
      <c r="B1078" s="60">
        <v>1073</v>
      </c>
      <c r="UA1078" s="8">
        <f t="array" ref="UA1078">SUM(LEN($O1078:$PX1078))-SUM(LEN(SUBSTITUTE(UPPER($O1078:$PX1078),"R","")))</f>
        <v>0</v>
      </c>
      <c r="UB1078" s="8">
        <f t="array" ref="UB1078">SUM(LEN($O1078:$PX1078))-SUM(LEN(SUBSTITUTE(UPPER($O1078:$PX1078),"A","")))</f>
        <v>0</v>
      </c>
      <c r="UC1078" s="8">
        <f t="array" ref="UC1078">SUM(LEN($O1078:$PX1078))-SUM(LEN(SUBSTITUTE(UPPER($O1078:$PX1078),"P","")))</f>
        <v>0</v>
      </c>
      <c r="UG1078" s="8">
        <f t="shared" si="87"/>
        <v>0</v>
      </c>
      <c r="UH1078" s="8">
        <f t="shared" si="88"/>
        <v>0</v>
      </c>
      <c r="UI1078" s="8">
        <f t="shared" si="89"/>
        <v>0</v>
      </c>
      <c r="UJ1078" s="8">
        <f t="shared" si="90"/>
        <v>0</v>
      </c>
      <c r="UK1078" s="8">
        <f t="shared" si="91"/>
        <v>0</v>
      </c>
      <c r="UN1078" s="8">
        <f t="array" aca="1" ref="UN1078" ca="1">SUM(IF($O$5:$PX$5&gt;=$UN$5,IF($O$5:$PX$5&lt;$UO$5,LEN($O1078:$PX1078)-LEN(SUBSTITUTE(UPPER($O1078:$PX1078),"R","")))))</f>
        <v>0</v>
      </c>
      <c r="UO1078" s="8">
        <f t="array" aca="1" ref="UO1078" ca="1">SUM(IF($O$5:$PX$5&gt;=$UN$5,IF($O$5:$PX$5&lt;$UO$5,LEN($O1078:$PX1078)-LEN(SUBSTITUTE(UPPER($O1078:$PX1078),"A","")))))</f>
        <v>0</v>
      </c>
      <c r="UP1078" s="8">
        <f t="array" aca="1" ref="UP1078" ca="1">SUM(IF($O$5:$PX$5&gt;=$UN$5,IF($O$5:$PX$5&lt;$UO$5,LEN($O1078:$PX1078)-LEN(SUBSTITUTE(UPPER($O1078:$PX1078),"P","")))))</f>
        <v>0</v>
      </c>
    </row>
    <row r="1079" spans="2:562" x14ac:dyDescent="0.25">
      <c r="B1079" s="60">
        <v>1074</v>
      </c>
      <c r="UA1079" s="8">
        <f t="array" ref="UA1079">SUM(LEN($O1079:$PX1079))-SUM(LEN(SUBSTITUTE(UPPER($O1079:$PX1079),"R","")))</f>
        <v>0</v>
      </c>
      <c r="UB1079" s="8">
        <f t="array" ref="UB1079">SUM(LEN($O1079:$PX1079))-SUM(LEN(SUBSTITUTE(UPPER($O1079:$PX1079),"A","")))</f>
        <v>0</v>
      </c>
      <c r="UC1079" s="8">
        <f t="array" ref="UC1079">SUM(LEN($O1079:$PX1079))-SUM(LEN(SUBSTITUTE(UPPER($O1079:$PX1079),"P","")))</f>
        <v>0</v>
      </c>
      <c r="UG1079" s="8">
        <f t="shared" si="87"/>
        <v>0</v>
      </c>
      <c r="UH1079" s="8">
        <f t="shared" si="88"/>
        <v>0</v>
      </c>
      <c r="UI1079" s="8">
        <f t="shared" si="89"/>
        <v>0</v>
      </c>
      <c r="UJ1079" s="8">
        <f t="shared" si="90"/>
        <v>0</v>
      </c>
      <c r="UK1079" s="8">
        <f t="shared" si="91"/>
        <v>0</v>
      </c>
      <c r="UN1079" s="8">
        <f t="array" aca="1" ref="UN1079" ca="1">SUM(IF($O$5:$PX$5&gt;=$UN$5,IF($O$5:$PX$5&lt;$UO$5,LEN($O1079:$PX1079)-LEN(SUBSTITUTE(UPPER($O1079:$PX1079),"R","")))))</f>
        <v>0</v>
      </c>
      <c r="UO1079" s="8">
        <f t="array" aca="1" ref="UO1079" ca="1">SUM(IF($O$5:$PX$5&gt;=$UN$5,IF($O$5:$PX$5&lt;$UO$5,LEN($O1079:$PX1079)-LEN(SUBSTITUTE(UPPER($O1079:$PX1079),"A","")))))</f>
        <v>0</v>
      </c>
      <c r="UP1079" s="8">
        <f t="array" aca="1" ref="UP1079" ca="1">SUM(IF($O$5:$PX$5&gt;=$UN$5,IF($O$5:$PX$5&lt;$UO$5,LEN($O1079:$PX1079)-LEN(SUBSTITUTE(UPPER($O1079:$PX1079),"P","")))))</f>
        <v>0</v>
      </c>
    </row>
    <row r="1080" spans="2:562" x14ac:dyDescent="0.25">
      <c r="B1080" s="60">
        <v>1075</v>
      </c>
      <c r="UA1080" s="8">
        <f t="array" ref="UA1080">SUM(LEN($O1080:$PX1080))-SUM(LEN(SUBSTITUTE(UPPER($O1080:$PX1080),"R","")))</f>
        <v>0</v>
      </c>
      <c r="UB1080" s="8">
        <f t="array" ref="UB1080">SUM(LEN($O1080:$PX1080))-SUM(LEN(SUBSTITUTE(UPPER($O1080:$PX1080),"A","")))</f>
        <v>0</v>
      </c>
      <c r="UC1080" s="8">
        <f t="array" ref="UC1080">SUM(LEN($O1080:$PX1080))-SUM(LEN(SUBSTITUTE(UPPER($O1080:$PX1080),"P","")))</f>
        <v>0</v>
      </c>
      <c r="UG1080" s="8">
        <f t="shared" si="87"/>
        <v>0</v>
      </c>
      <c r="UH1080" s="8">
        <f t="shared" si="88"/>
        <v>0</v>
      </c>
      <c r="UI1080" s="8">
        <f t="shared" si="89"/>
        <v>0</v>
      </c>
      <c r="UJ1080" s="8">
        <f t="shared" si="90"/>
        <v>0</v>
      </c>
      <c r="UK1080" s="8">
        <f t="shared" si="91"/>
        <v>0</v>
      </c>
      <c r="UN1080" s="8">
        <f t="array" aca="1" ref="UN1080" ca="1">SUM(IF($O$5:$PX$5&gt;=$UN$5,IF($O$5:$PX$5&lt;$UO$5,LEN($O1080:$PX1080)-LEN(SUBSTITUTE(UPPER($O1080:$PX1080),"R","")))))</f>
        <v>0</v>
      </c>
      <c r="UO1080" s="8">
        <f t="array" aca="1" ref="UO1080" ca="1">SUM(IF($O$5:$PX$5&gt;=$UN$5,IF($O$5:$PX$5&lt;$UO$5,LEN($O1080:$PX1080)-LEN(SUBSTITUTE(UPPER($O1080:$PX1080),"A","")))))</f>
        <v>0</v>
      </c>
      <c r="UP1080" s="8">
        <f t="array" aca="1" ref="UP1080" ca="1">SUM(IF($O$5:$PX$5&gt;=$UN$5,IF($O$5:$PX$5&lt;$UO$5,LEN($O1080:$PX1080)-LEN(SUBSTITUTE(UPPER($O1080:$PX1080),"P","")))))</f>
        <v>0</v>
      </c>
    </row>
    <row r="1081" spans="2:562" x14ac:dyDescent="0.25">
      <c r="B1081" s="60">
        <v>1076</v>
      </c>
      <c r="UA1081" s="8">
        <f t="array" ref="UA1081">SUM(LEN($O1081:$PX1081))-SUM(LEN(SUBSTITUTE(UPPER($O1081:$PX1081),"R","")))</f>
        <v>0</v>
      </c>
      <c r="UB1081" s="8">
        <f t="array" ref="UB1081">SUM(LEN($O1081:$PX1081))-SUM(LEN(SUBSTITUTE(UPPER($O1081:$PX1081),"A","")))</f>
        <v>0</v>
      </c>
      <c r="UC1081" s="8">
        <f t="array" ref="UC1081">SUM(LEN($O1081:$PX1081))-SUM(LEN(SUBSTITUTE(UPPER($O1081:$PX1081),"P","")))</f>
        <v>0</v>
      </c>
      <c r="UG1081" s="8">
        <f t="shared" si="87"/>
        <v>0</v>
      </c>
      <c r="UH1081" s="8">
        <f t="shared" si="88"/>
        <v>0</v>
      </c>
      <c r="UI1081" s="8">
        <f t="shared" si="89"/>
        <v>0</v>
      </c>
      <c r="UJ1081" s="8">
        <f t="shared" si="90"/>
        <v>0</v>
      </c>
      <c r="UK1081" s="8">
        <f t="shared" si="91"/>
        <v>0</v>
      </c>
      <c r="UN1081" s="8">
        <f t="array" aca="1" ref="UN1081" ca="1">SUM(IF($O$5:$PX$5&gt;=$UN$5,IF($O$5:$PX$5&lt;$UO$5,LEN($O1081:$PX1081)-LEN(SUBSTITUTE(UPPER($O1081:$PX1081),"R","")))))</f>
        <v>0</v>
      </c>
      <c r="UO1081" s="8">
        <f t="array" aca="1" ref="UO1081" ca="1">SUM(IF($O$5:$PX$5&gt;=$UN$5,IF($O$5:$PX$5&lt;$UO$5,LEN($O1081:$PX1081)-LEN(SUBSTITUTE(UPPER($O1081:$PX1081),"A","")))))</f>
        <v>0</v>
      </c>
      <c r="UP1081" s="8">
        <f t="array" aca="1" ref="UP1081" ca="1">SUM(IF($O$5:$PX$5&gt;=$UN$5,IF($O$5:$PX$5&lt;$UO$5,LEN($O1081:$PX1081)-LEN(SUBSTITUTE(UPPER($O1081:$PX1081),"P","")))))</f>
        <v>0</v>
      </c>
    </row>
    <row r="1082" spans="2:562" x14ac:dyDescent="0.25">
      <c r="B1082" s="60">
        <v>1077</v>
      </c>
      <c r="UA1082" s="8">
        <f t="array" ref="UA1082">SUM(LEN($O1082:$PX1082))-SUM(LEN(SUBSTITUTE(UPPER($O1082:$PX1082),"R","")))</f>
        <v>0</v>
      </c>
      <c r="UB1082" s="8">
        <f t="array" ref="UB1082">SUM(LEN($O1082:$PX1082))-SUM(LEN(SUBSTITUTE(UPPER($O1082:$PX1082),"A","")))</f>
        <v>0</v>
      </c>
      <c r="UC1082" s="8">
        <f t="array" ref="UC1082">SUM(LEN($O1082:$PX1082))-SUM(LEN(SUBSTITUTE(UPPER($O1082:$PX1082),"P","")))</f>
        <v>0</v>
      </c>
      <c r="UG1082" s="8">
        <f t="shared" si="87"/>
        <v>0</v>
      </c>
      <c r="UH1082" s="8">
        <f t="shared" si="88"/>
        <v>0</v>
      </c>
      <c r="UI1082" s="8">
        <f t="shared" si="89"/>
        <v>0</v>
      </c>
      <c r="UJ1082" s="8">
        <f t="shared" si="90"/>
        <v>0</v>
      </c>
      <c r="UK1082" s="8">
        <f t="shared" si="91"/>
        <v>0</v>
      </c>
      <c r="UN1082" s="8">
        <f t="array" aca="1" ref="UN1082" ca="1">SUM(IF($O$5:$PX$5&gt;=$UN$5,IF($O$5:$PX$5&lt;$UO$5,LEN($O1082:$PX1082)-LEN(SUBSTITUTE(UPPER($O1082:$PX1082),"R","")))))</f>
        <v>0</v>
      </c>
      <c r="UO1082" s="8">
        <f t="array" aca="1" ref="UO1082" ca="1">SUM(IF($O$5:$PX$5&gt;=$UN$5,IF($O$5:$PX$5&lt;$UO$5,LEN($O1082:$PX1082)-LEN(SUBSTITUTE(UPPER($O1082:$PX1082),"A","")))))</f>
        <v>0</v>
      </c>
      <c r="UP1082" s="8">
        <f t="array" aca="1" ref="UP1082" ca="1">SUM(IF($O$5:$PX$5&gt;=$UN$5,IF($O$5:$PX$5&lt;$UO$5,LEN($O1082:$PX1082)-LEN(SUBSTITUTE(UPPER($O1082:$PX1082),"P","")))))</f>
        <v>0</v>
      </c>
    </row>
    <row r="1083" spans="2:562" x14ac:dyDescent="0.25">
      <c r="B1083" s="60">
        <v>1078</v>
      </c>
      <c r="UA1083" s="8">
        <f t="array" ref="UA1083">SUM(LEN($O1083:$PX1083))-SUM(LEN(SUBSTITUTE(UPPER($O1083:$PX1083),"R","")))</f>
        <v>0</v>
      </c>
      <c r="UB1083" s="8">
        <f t="array" ref="UB1083">SUM(LEN($O1083:$PX1083))-SUM(LEN(SUBSTITUTE(UPPER($O1083:$PX1083),"A","")))</f>
        <v>0</v>
      </c>
      <c r="UC1083" s="8">
        <f t="array" ref="UC1083">SUM(LEN($O1083:$PX1083))-SUM(LEN(SUBSTITUTE(UPPER($O1083:$PX1083),"P","")))</f>
        <v>0</v>
      </c>
      <c r="UG1083" s="8">
        <f t="shared" si="87"/>
        <v>0</v>
      </c>
      <c r="UH1083" s="8">
        <f t="shared" si="88"/>
        <v>0</v>
      </c>
      <c r="UI1083" s="8">
        <f t="shared" si="89"/>
        <v>0</v>
      </c>
      <c r="UJ1083" s="8">
        <f t="shared" si="90"/>
        <v>0</v>
      </c>
      <c r="UK1083" s="8">
        <f t="shared" si="91"/>
        <v>0</v>
      </c>
      <c r="UN1083" s="8">
        <f t="array" aca="1" ref="UN1083" ca="1">SUM(IF($O$5:$PX$5&gt;=$UN$5,IF($O$5:$PX$5&lt;$UO$5,LEN($O1083:$PX1083)-LEN(SUBSTITUTE(UPPER($O1083:$PX1083),"R","")))))</f>
        <v>0</v>
      </c>
      <c r="UO1083" s="8">
        <f t="array" aca="1" ref="UO1083" ca="1">SUM(IF($O$5:$PX$5&gt;=$UN$5,IF($O$5:$PX$5&lt;$UO$5,LEN($O1083:$PX1083)-LEN(SUBSTITUTE(UPPER($O1083:$PX1083),"A","")))))</f>
        <v>0</v>
      </c>
      <c r="UP1083" s="8">
        <f t="array" aca="1" ref="UP1083" ca="1">SUM(IF($O$5:$PX$5&gt;=$UN$5,IF($O$5:$PX$5&lt;$UO$5,LEN($O1083:$PX1083)-LEN(SUBSTITUTE(UPPER($O1083:$PX1083),"P","")))))</f>
        <v>0</v>
      </c>
    </row>
    <row r="1084" spans="2:562" x14ac:dyDescent="0.25">
      <c r="B1084" s="60">
        <v>1079</v>
      </c>
      <c r="UA1084" s="8">
        <f t="array" ref="UA1084">SUM(LEN($O1084:$PX1084))-SUM(LEN(SUBSTITUTE(UPPER($O1084:$PX1084),"R","")))</f>
        <v>0</v>
      </c>
      <c r="UB1084" s="8">
        <f t="array" ref="UB1084">SUM(LEN($O1084:$PX1084))-SUM(LEN(SUBSTITUTE(UPPER($O1084:$PX1084),"A","")))</f>
        <v>0</v>
      </c>
      <c r="UC1084" s="8">
        <f t="array" ref="UC1084">SUM(LEN($O1084:$PX1084))-SUM(LEN(SUBSTITUTE(UPPER($O1084:$PX1084),"P","")))</f>
        <v>0</v>
      </c>
      <c r="UG1084" s="8">
        <f t="shared" si="87"/>
        <v>0</v>
      </c>
      <c r="UH1084" s="8">
        <f t="shared" si="88"/>
        <v>0</v>
      </c>
      <c r="UI1084" s="8">
        <f t="shared" si="89"/>
        <v>0</v>
      </c>
      <c r="UJ1084" s="8">
        <f t="shared" si="90"/>
        <v>0</v>
      </c>
      <c r="UK1084" s="8">
        <f t="shared" si="91"/>
        <v>0</v>
      </c>
      <c r="UN1084" s="8">
        <f t="array" aca="1" ref="UN1084" ca="1">SUM(IF($O$5:$PX$5&gt;=$UN$5,IF($O$5:$PX$5&lt;$UO$5,LEN($O1084:$PX1084)-LEN(SUBSTITUTE(UPPER($O1084:$PX1084),"R","")))))</f>
        <v>0</v>
      </c>
      <c r="UO1084" s="8">
        <f t="array" aca="1" ref="UO1084" ca="1">SUM(IF($O$5:$PX$5&gt;=$UN$5,IF($O$5:$PX$5&lt;$UO$5,LEN($O1084:$PX1084)-LEN(SUBSTITUTE(UPPER($O1084:$PX1084),"A","")))))</f>
        <v>0</v>
      </c>
      <c r="UP1084" s="8">
        <f t="array" aca="1" ref="UP1084" ca="1">SUM(IF($O$5:$PX$5&gt;=$UN$5,IF($O$5:$PX$5&lt;$UO$5,LEN($O1084:$PX1084)-LEN(SUBSTITUTE(UPPER($O1084:$PX1084),"P","")))))</f>
        <v>0</v>
      </c>
    </row>
    <row r="1085" spans="2:562" x14ac:dyDescent="0.25">
      <c r="B1085" s="60">
        <v>1080</v>
      </c>
      <c r="UA1085" s="8">
        <f t="array" ref="UA1085">SUM(LEN($O1085:$PX1085))-SUM(LEN(SUBSTITUTE(UPPER($O1085:$PX1085),"R","")))</f>
        <v>0</v>
      </c>
      <c r="UB1085" s="8">
        <f t="array" ref="UB1085">SUM(LEN($O1085:$PX1085))-SUM(LEN(SUBSTITUTE(UPPER($O1085:$PX1085),"A","")))</f>
        <v>0</v>
      </c>
      <c r="UC1085" s="8">
        <f t="array" ref="UC1085">SUM(LEN($O1085:$PX1085))-SUM(LEN(SUBSTITUTE(UPPER($O1085:$PX1085),"P","")))</f>
        <v>0</v>
      </c>
      <c r="UG1085" s="8">
        <f t="shared" si="87"/>
        <v>0</v>
      </c>
      <c r="UH1085" s="8">
        <f t="shared" si="88"/>
        <v>0</v>
      </c>
      <c r="UI1085" s="8">
        <f t="shared" si="89"/>
        <v>0</v>
      </c>
      <c r="UJ1085" s="8">
        <f t="shared" si="90"/>
        <v>0</v>
      </c>
      <c r="UK1085" s="8">
        <f t="shared" si="91"/>
        <v>0</v>
      </c>
      <c r="UN1085" s="8">
        <f t="array" aca="1" ref="UN1085" ca="1">SUM(IF($O$5:$PX$5&gt;=$UN$5,IF($O$5:$PX$5&lt;$UO$5,LEN($O1085:$PX1085)-LEN(SUBSTITUTE(UPPER($O1085:$PX1085),"R","")))))</f>
        <v>0</v>
      </c>
      <c r="UO1085" s="8">
        <f t="array" aca="1" ref="UO1085" ca="1">SUM(IF($O$5:$PX$5&gt;=$UN$5,IF($O$5:$PX$5&lt;$UO$5,LEN($O1085:$PX1085)-LEN(SUBSTITUTE(UPPER($O1085:$PX1085),"A","")))))</f>
        <v>0</v>
      </c>
      <c r="UP1085" s="8">
        <f t="array" aca="1" ref="UP1085" ca="1">SUM(IF($O$5:$PX$5&gt;=$UN$5,IF($O$5:$PX$5&lt;$UO$5,LEN($O1085:$PX1085)-LEN(SUBSTITUTE(UPPER($O1085:$PX1085),"P","")))))</f>
        <v>0</v>
      </c>
    </row>
    <row r="1086" spans="2:562" x14ac:dyDescent="0.25">
      <c r="B1086" s="60">
        <v>1081</v>
      </c>
      <c r="UA1086" s="8">
        <f t="array" ref="UA1086">SUM(LEN($O1086:$PX1086))-SUM(LEN(SUBSTITUTE(UPPER($O1086:$PX1086),"R","")))</f>
        <v>0</v>
      </c>
      <c r="UB1086" s="8">
        <f t="array" ref="UB1086">SUM(LEN($O1086:$PX1086))-SUM(LEN(SUBSTITUTE(UPPER($O1086:$PX1086),"A","")))</f>
        <v>0</v>
      </c>
      <c r="UC1086" s="8">
        <f t="array" ref="UC1086">SUM(LEN($O1086:$PX1086))-SUM(LEN(SUBSTITUTE(UPPER($O1086:$PX1086),"P","")))</f>
        <v>0</v>
      </c>
      <c r="UG1086" s="8">
        <f t="shared" si="87"/>
        <v>0</v>
      </c>
      <c r="UH1086" s="8">
        <f t="shared" si="88"/>
        <v>0</v>
      </c>
      <c r="UI1086" s="8">
        <f t="shared" si="89"/>
        <v>0</v>
      </c>
      <c r="UJ1086" s="8">
        <f t="shared" si="90"/>
        <v>0</v>
      </c>
      <c r="UK1086" s="8">
        <f t="shared" si="91"/>
        <v>0</v>
      </c>
      <c r="UN1086" s="8">
        <f t="array" aca="1" ref="UN1086" ca="1">SUM(IF($O$5:$PX$5&gt;=$UN$5,IF($O$5:$PX$5&lt;$UO$5,LEN($O1086:$PX1086)-LEN(SUBSTITUTE(UPPER($O1086:$PX1086),"R","")))))</f>
        <v>0</v>
      </c>
      <c r="UO1086" s="8">
        <f t="array" aca="1" ref="UO1086" ca="1">SUM(IF($O$5:$PX$5&gt;=$UN$5,IF($O$5:$PX$5&lt;$UO$5,LEN($O1086:$PX1086)-LEN(SUBSTITUTE(UPPER($O1086:$PX1086),"A","")))))</f>
        <v>0</v>
      </c>
      <c r="UP1086" s="8">
        <f t="array" aca="1" ref="UP1086" ca="1">SUM(IF($O$5:$PX$5&gt;=$UN$5,IF($O$5:$PX$5&lt;$UO$5,LEN($O1086:$PX1086)-LEN(SUBSTITUTE(UPPER($O1086:$PX1086),"P","")))))</f>
        <v>0</v>
      </c>
    </row>
    <row r="1087" spans="2:562" x14ac:dyDescent="0.25">
      <c r="B1087" s="60">
        <v>1082</v>
      </c>
      <c r="UA1087" s="8">
        <f t="array" ref="UA1087">SUM(LEN($O1087:$PX1087))-SUM(LEN(SUBSTITUTE(UPPER($O1087:$PX1087),"R","")))</f>
        <v>0</v>
      </c>
      <c r="UB1087" s="8">
        <f t="array" ref="UB1087">SUM(LEN($O1087:$PX1087))-SUM(LEN(SUBSTITUTE(UPPER($O1087:$PX1087),"A","")))</f>
        <v>0</v>
      </c>
      <c r="UC1087" s="8">
        <f t="array" ref="UC1087">SUM(LEN($O1087:$PX1087))-SUM(LEN(SUBSTITUTE(UPPER($O1087:$PX1087),"P","")))</f>
        <v>0</v>
      </c>
      <c r="UG1087" s="8">
        <f t="shared" si="87"/>
        <v>0</v>
      </c>
      <c r="UH1087" s="8">
        <f t="shared" si="88"/>
        <v>0</v>
      </c>
      <c r="UI1087" s="8">
        <f t="shared" si="89"/>
        <v>0</v>
      </c>
      <c r="UJ1087" s="8">
        <f t="shared" si="90"/>
        <v>0</v>
      </c>
      <c r="UK1087" s="8">
        <f t="shared" si="91"/>
        <v>0</v>
      </c>
      <c r="UN1087" s="8">
        <f t="array" aca="1" ref="UN1087" ca="1">SUM(IF($O$5:$PX$5&gt;=$UN$5,IF($O$5:$PX$5&lt;$UO$5,LEN($O1087:$PX1087)-LEN(SUBSTITUTE(UPPER($O1087:$PX1087),"R","")))))</f>
        <v>0</v>
      </c>
      <c r="UO1087" s="8">
        <f t="array" aca="1" ref="UO1087" ca="1">SUM(IF($O$5:$PX$5&gt;=$UN$5,IF($O$5:$PX$5&lt;$UO$5,LEN($O1087:$PX1087)-LEN(SUBSTITUTE(UPPER($O1087:$PX1087),"A","")))))</f>
        <v>0</v>
      </c>
      <c r="UP1087" s="8">
        <f t="array" aca="1" ref="UP1087" ca="1">SUM(IF($O$5:$PX$5&gt;=$UN$5,IF($O$5:$PX$5&lt;$UO$5,LEN($O1087:$PX1087)-LEN(SUBSTITUTE(UPPER($O1087:$PX1087),"P","")))))</f>
        <v>0</v>
      </c>
    </row>
    <row r="1088" spans="2:562" x14ac:dyDescent="0.25">
      <c r="B1088" s="60">
        <v>1083</v>
      </c>
      <c r="UA1088" s="8">
        <f t="array" ref="UA1088">SUM(LEN($O1088:$PX1088))-SUM(LEN(SUBSTITUTE(UPPER($O1088:$PX1088),"R","")))</f>
        <v>0</v>
      </c>
      <c r="UB1088" s="8">
        <f t="array" ref="UB1088">SUM(LEN($O1088:$PX1088))-SUM(LEN(SUBSTITUTE(UPPER($O1088:$PX1088),"A","")))</f>
        <v>0</v>
      </c>
      <c r="UC1088" s="8">
        <f t="array" ref="UC1088">SUM(LEN($O1088:$PX1088))-SUM(LEN(SUBSTITUTE(UPPER($O1088:$PX1088),"P","")))</f>
        <v>0</v>
      </c>
      <c r="UG1088" s="8">
        <f t="shared" si="87"/>
        <v>0</v>
      </c>
      <c r="UH1088" s="8">
        <f t="shared" si="88"/>
        <v>0</v>
      </c>
      <c r="UI1088" s="8">
        <f t="shared" si="89"/>
        <v>0</v>
      </c>
      <c r="UJ1088" s="8">
        <f t="shared" si="90"/>
        <v>0</v>
      </c>
      <c r="UK1088" s="8">
        <f t="shared" si="91"/>
        <v>0</v>
      </c>
      <c r="UN1088" s="8">
        <f t="array" aca="1" ref="UN1088" ca="1">SUM(IF($O$5:$PX$5&gt;=$UN$5,IF($O$5:$PX$5&lt;$UO$5,LEN($O1088:$PX1088)-LEN(SUBSTITUTE(UPPER($O1088:$PX1088),"R","")))))</f>
        <v>0</v>
      </c>
      <c r="UO1088" s="8">
        <f t="array" aca="1" ref="UO1088" ca="1">SUM(IF($O$5:$PX$5&gt;=$UN$5,IF($O$5:$PX$5&lt;$UO$5,LEN($O1088:$PX1088)-LEN(SUBSTITUTE(UPPER($O1088:$PX1088),"A","")))))</f>
        <v>0</v>
      </c>
      <c r="UP1088" s="8">
        <f t="array" aca="1" ref="UP1088" ca="1">SUM(IF($O$5:$PX$5&gt;=$UN$5,IF($O$5:$PX$5&lt;$UO$5,LEN($O1088:$PX1088)-LEN(SUBSTITUTE(UPPER($O1088:$PX1088),"P","")))))</f>
        <v>0</v>
      </c>
    </row>
    <row r="1089" spans="2:562" x14ac:dyDescent="0.25">
      <c r="B1089" s="60">
        <v>1084</v>
      </c>
      <c r="UA1089" s="8">
        <f t="array" ref="UA1089">SUM(LEN($O1089:$PX1089))-SUM(LEN(SUBSTITUTE(UPPER($O1089:$PX1089),"R","")))</f>
        <v>0</v>
      </c>
      <c r="UB1089" s="8">
        <f t="array" ref="UB1089">SUM(LEN($O1089:$PX1089))-SUM(LEN(SUBSTITUTE(UPPER($O1089:$PX1089),"A","")))</f>
        <v>0</v>
      </c>
      <c r="UC1089" s="8">
        <f t="array" ref="UC1089">SUM(LEN($O1089:$PX1089))-SUM(LEN(SUBSTITUTE(UPPER($O1089:$PX1089),"P","")))</f>
        <v>0</v>
      </c>
      <c r="UG1089" s="8">
        <f t="shared" si="87"/>
        <v>0</v>
      </c>
      <c r="UH1089" s="8">
        <f t="shared" si="88"/>
        <v>0</v>
      </c>
      <c r="UI1089" s="8">
        <f t="shared" si="89"/>
        <v>0</v>
      </c>
      <c r="UJ1089" s="8">
        <f t="shared" si="90"/>
        <v>0</v>
      </c>
      <c r="UK1089" s="8">
        <f t="shared" si="91"/>
        <v>0</v>
      </c>
      <c r="UN1089" s="8">
        <f t="array" aca="1" ref="UN1089" ca="1">SUM(IF($O$5:$PX$5&gt;=$UN$5,IF($O$5:$PX$5&lt;$UO$5,LEN($O1089:$PX1089)-LEN(SUBSTITUTE(UPPER($O1089:$PX1089),"R","")))))</f>
        <v>0</v>
      </c>
      <c r="UO1089" s="8">
        <f t="array" aca="1" ref="UO1089" ca="1">SUM(IF($O$5:$PX$5&gt;=$UN$5,IF($O$5:$PX$5&lt;$UO$5,LEN($O1089:$PX1089)-LEN(SUBSTITUTE(UPPER($O1089:$PX1089),"A","")))))</f>
        <v>0</v>
      </c>
      <c r="UP1089" s="8">
        <f t="array" aca="1" ref="UP1089" ca="1">SUM(IF($O$5:$PX$5&gt;=$UN$5,IF($O$5:$PX$5&lt;$UO$5,LEN($O1089:$PX1089)-LEN(SUBSTITUTE(UPPER($O1089:$PX1089),"P","")))))</f>
        <v>0</v>
      </c>
    </row>
    <row r="1090" spans="2:562" x14ac:dyDescent="0.25">
      <c r="B1090" s="60">
        <v>1085</v>
      </c>
      <c r="UA1090" s="8">
        <f t="array" ref="UA1090">SUM(LEN($O1090:$PX1090))-SUM(LEN(SUBSTITUTE(UPPER($O1090:$PX1090),"R","")))</f>
        <v>0</v>
      </c>
      <c r="UB1090" s="8">
        <f t="array" ref="UB1090">SUM(LEN($O1090:$PX1090))-SUM(LEN(SUBSTITUTE(UPPER($O1090:$PX1090),"A","")))</f>
        <v>0</v>
      </c>
      <c r="UC1090" s="8">
        <f t="array" ref="UC1090">SUM(LEN($O1090:$PX1090))-SUM(LEN(SUBSTITUTE(UPPER($O1090:$PX1090),"P","")))</f>
        <v>0</v>
      </c>
      <c r="UG1090" s="8">
        <f t="shared" si="87"/>
        <v>0</v>
      </c>
      <c r="UH1090" s="8">
        <f t="shared" si="88"/>
        <v>0</v>
      </c>
      <c r="UI1090" s="8">
        <f t="shared" si="89"/>
        <v>0</v>
      </c>
      <c r="UJ1090" s="8">
        <f t="shared" si="90"/>
        <v>0</v>
      </c>
      <c r="UK1090" s="8">
        <f t="shared" si="91"/>
        <v>0</v>
      </c>
      <c r="UN1090" s="8">
        <f t="array" aca="1" ref="UN1090" ca="1">SUM(IF($O$5:$PX$5&gt;=$UN$5,IF($O$5:$PX$5&lt;$UO$5,LEN($O1090:$PX1090)-LEN(SUBSTITUTE(UPPER($O1090:$PX1090),"R","")))))</f>
        <v>0</v>
      </c>
      <c r="UO1090" s="8">
        <f t="array" aca="1" ref="UO1090" ca="1">SUM(IF($O$5:$PX$5&gt;=$UN$5,IF($O$5:$PX$5&lt;$UO$5,LEN($O1090:$PX1090)-LEN(SUBSTITUTE(UPPER($O1090:$PX1090),"A","")))))</f>
        <v>0</v>
      </c>
      <c r="UP1090" s="8">
        <f t="array" aca="1" ref="UP1090" ca="1">SUM(IF($O$5:$PX$5&gt;=$UN$5,IF($O$5:$PX$5&lt;$UO$5,LEN($O1090:$PX1090)-LEN(SUBSTITUTE(UPPER($O1090:$PX1090),"P","")))))</f>
        <v>0</v>
      </c>
    </row>
    <row r="1091" spans="2:562" x14ac:dyDescent="0.25">
      <c r="B1091" s="60">
        <v>1086</v>
      </c>
      <c r="UA1091" s="8">
        <f t="array" ref="UA1091">SUM(LEN($O1091:$PX1091))-SUM(LEN(SUBSTITUTE(UPPER($O1091:$PX1091),"R","")))</f>
        <v>0</v>
      </c>
      <c r="UB1091" s="8">
        <f t="array" ref="UB1091">SUM(LEN($O1091:$PX1091))-SUM(LEN(SUBSTITUTE(UPPER($O1091:$PX1091),"A","")))</f>
        <v>0</v>
      </c>
      <c r="UC1091" s="8">
        <f t="array" ref="UC1091">SUM(LEN($O1091:$PX1091))-SUM(LEN(SUBSTITUTE(UPPER($O1091:$PX1091),"P","")))</f>
        <v>0</v>
      </c>
      <c r="UG1091" s="8">
        <f t="shared" si="87"/>
        <v>0</v>
      </c>
      <c r="UH1091" s="8">
        <f t="shared" si="88"/>
        <v>0</v>
      </c>
      <c r="UI1091" s="8">
        <f t="shared" si="89"/>
        <v>0</v>
      </c>
      <c r="UJ1091" s="8">
        <f t="shared" si="90"/>
        <v>0</v>
      </c>
      <c r="UK1091" s="8">
        <f t="shared" si="91"/>
        <v>0</v>
      </c>
      <c r="UN1091" s="8">
        <f t="array" aca="1" ref="UN1091" ca="1">SUM(IF($O$5:$PX$5&gt;=$UN$5,IF($O$5:$PX$5&lt;$UO$5,LEN($O1091:$PX1091)-LEN(SUBSTITUTE(UPPER($O1091:$PX1091),"R","")))))</f>
        <v>0</v>
      </c>
      <c r="UO1091" s="8">
        <f t="array" aca="1" ref="UO1091" ca="1">SUM(IF($O$5:$PX$5&gt;=$UN$5,IF($O$5:$PX$5&lt;$UO$5,LEN($O1091:$PX1091)-LEN(SUBSTITUTE(UPPER($O1091:$PX1091),"A","")))))</f>
        <v>0</v>
      </c>
      <c r="UP1091" s="8">
        <f t="array" aca="1" ref="UP1091" ca="1">SUM(IF($O$5:$PX$5&gt;=$UN$5,IF($O$5:$PX$5&lt;$UO$5,LEN($O1091:$PX1091)-LEN(SUBSTITUTE(UPPER($O1091:$PX1091),"P","")))))</f>
        <v>0</v>
      </c>
    </row>
    <row r="1092" spans="2:562" x14ac:dyDescent="0.25">
      <c r="B1092" s="60">
        <v>1087</v>
      </c>
      <c r="UA1092" s="8">
        <f t="array" ref="UA1092">SUM(LEN($O1092:$PX1092))-SUM(LEN(SUBSTITUTE(UPPER($O1092:$PX1092),"R","")))</f>
        <v>0</v>
      </c>
      <c r="UB1092" s="8">
        <f t="array" ref="UB1092">SUM(LEN($O1092:$PX1092))-SUM(LEN(SUBSTITUTE(UPPER($O1092:$PX1092),"A","")))</f>
        <v>0</v>
      </c>
      <c r="UC1092" s="8">
        <f t="array" ref="UC1092">SUM(LEN($O1092:$PX1092))-SUM(LEN(SUBSTITUTE(UPPER($O1092:$PX1092),"P","")))</f>
        <v>0</v>
      </c>
      <c r="UG1092" s="8">
        <f t="shared" si="87"/>
        <v>0</v>
      </c>
      <c r="UH1092" s="8">
        <f t="shared" si="88"/>
        <v>0</v>
      </c>
      <c r="UI1092" s="8">
        <f t="shared" si="89"/>
        <v>0</v>
      </c>
      <c r="UJ1092" s="8">
        <f t="shared" si="90"/>
        <v>0</v>
      </c>
      <c r="UK1092" s="8">
        <f t="shared" si="91"/>
        <v>0</v>
      </c>
      <c r="UN1092" s="8">
        <f t="array" aca="1" ref="UN1092" ca="1">SUM(IF($O$5:$PX$5&gt;=$UN$5,IF($O$5:$PX$5&lt;$UO$5,LEN($O1092:$PX1092)-LEN(SUBSTITUTE(UPPER($O1092:$PX1092),"R","")))))</f>
        <v>0</v>
      </c>
      <c r="UO1092" s="8">
        <f t="array" aca="1" ref="UO1092" ca="1">SUM(IF($O$5:$PX$5&gt;=$UN$5,IF($O$5:$PX$5&lt;$UO$5,LEN($O1092:$PX1092)-LEN(SUBSTITUTE(UPPER($O1092:$PX1092),"A","")))))</f>
        <v>0</v>
      </c>
      <c r="UP1092" s="8">
        <f t="array" aca="1" ref="UP1092" ca="1">SUM(IF($O$5:$PX$5&gt;=$UN$5,IF($O$5:$PX$5&lt;$UO$5,LEN($O1092:$PX1092)-LEN(SUBSTITUTE(UPPER($O1092:$PX1092),"P","")))))</f>
        <v>0</v>
      </c>
    </row>
    <row r="1093" spans="2:562" x14ac:dyDescent="0.25">
      <c r="B1093" s="60">
        <v>1088</v>
      </c>
      <c r="UA1093" s="8">
        <f t="array" ref="UA1093">SUM(LEN($O1093:$PX1093))-SUM(LEN(SUBSTITUTE(UPPER($O1093:$PX1093),"R","")))</f>
        <v>0</v>
      </c>
      <c r="UB1093" s="8">
        <f t="array" ref="UB1093">SUM(LEN($O1093:$PX1093))-SUM(LEN(SUBSTITUTE(UPPER($O1093:$PX1093),"A","")))</f>
        <v>0</v>
      </c>
      <c r="UC1093" s="8">
        <f t="array" ref="UC1093">SUM(LEN($O1093:$PX1093))-SUM(LEN(SUBSTITUTE(UPPER($O1093:$PX1093),"P","")))</f>
        <v>0</v>
      </c>
      <c r="UG1093" s="8">
        <f t="shared" si="87"/>
        <v>0</v>
      </c>
      <c r="UH1093" s="8">
        <f t="shared" si="88"/>
        <v>0</v>
      </c>
      <c r="UI1093" s="8">
        <f t="shared" si="89"/>
        <v>0</v>
      </c>
      <c r="UJ1093" s="8">
        <f t="shared" si="90"/>
        <v>0</v>
      </c>
      <c r="UK1093" s="8">
        <f t="shared" si="91"/>
        <v>0</v>
      </c>
      <c r="UN1093" s="8">
        <f t="array" aca="1" ref="UN1093" ca="1">SUM(IF($O$5:$PX$5&gt;=$UN$5,IF($O$5:$PX$5&lt;$UO$5,LEN($O1093:$PX1093)-LEN(SUBSTITUTE(UPPER($O1093:$PX1093),"R","")))))</f>
        <v>0</v>
      </c>
      <c r="UO1093" s="8">
        <f t="array" aca="1" ref="UO1093" ca="1">SUM(IF($O$5:$PX$5&gt;=$UN$5,IF($O$5:$PX$5&lt;$UO$5,LEN($O1093:$PX1093)-LEN(SUBSTITUTE(UPPER($O1093:$PX1093),"A","")))))</f>
        <v>0</v>
      </c>
      <c r="UP1093" s="8">
        <f t="array" aca="1" ref="UP1093" ca="1">SUM(IF($O$5:$PX$5&gt;=$UN$5,IF($O$5:$PX$5&lt;$UO$5,LEN($O1093:$PX1093)-LEN(SUBSTITUTE(UPPER($O1093:$PX1093),"P","")))))</f>
        <v>0</v>
      </c>
    </row>
    <row r="1094" spans="2:562" x14ac:dyDescent="0.25">
      <c r="B1094" s="60">
        <v>1089</v>
      </c>
      <c r="UA1094" s="8">
        <f t="array" ref="UA1094">SUM(LEN($O1094:$PX1094))-SUM(LEN(SUBSTITUTE(UPPER($O1094:$PX1094),"R","")))</f>
        <v>0</v>
      </c>
      <c r="UB1094" s="8">
        <f t="array" ref="UB1094">SUM(LEN($O1094:$PX1094))-SUM(LEN(SUBSTITUTE(UPPER($O1094:$PX1094),"A","")))</f>
        <v>0</v>
      </c>
      <c r="UC1094" s="8">
        <f t="array" ref="UC1094">SUM(LEN($O1094:$PX1094))-SUM(LEN(SUBSTITUTE(UPPER($O1094:$PX1094),"P","")))</f>
        <v>0</v>
      </c>
      <c r="UG1094" s="8">
        <f t="shared" si="87"/>
        <v>0</v>
      </c>
      <c r="UH1094" s="8">
        <f t="shared" si="88"/>
        <v>0</v>
      </c>
      <c r="UI1094" s="8">
        <f t="shared" si="89"/>
        <v>0</v>
      </c>
      <c r="UJ1094" s="8">
        <f t="shared" si="90"/>
        <v>0</v>
      </c>
      <c r="UK1094" s="8">
        <f t="shared" si="91"/>
        <v>0</v>
      </c>
      <c r="UN1094" s="8">
        <f t="array" aca="1" ref="UN1094" ca="1">SUM(IF($O$5:$PX$5&gt;=$UN$5,IF($O$5:$PX$5&lt;$UO$5,LEN($O1094:$PX1094)-LEN(SUBSTITUTE(UPPER($O1094:$PX1094),"R","")))))</f>
        <v>0</v>
      </c>
      <c r="UO1094" s="8">
        <f t="array" aca="1" ref="UO1094" ca="1">SUM(IF($O$5:$PX$5&gt;=$UN$5,IF($O$5:$PX$5&lt;$UO$5,LEN($O1094:$PX1094)-LEN(SUBSTITUTE(UPPER($O1094:$PX1094),"A","")))))</f>
        <v>0</v>
      </c>
      <c r="UP1094" s="8">
        <f t="array" aca="1" ref="UP1094" ca="1">SUM(IF($O$5:$PX$5&gt;=$UN$5,IF($O$5:$PX$5&lt;$UO$5,LEN($O1094:$PX1094)-LEN(SUBSTITUTE(UPPER($O1094:$PX1094),"P","")))))</f>
        <v>0</v>
      </c>
    </row>
    <row r="1095" spans="2:562" x14ac:dyDescent="0.25">
      <c r="B1095" s="60">
        <v>1090</v>
      </c>
      <c r="UA1095" s="8">
        <f t="array" ref="UA1095">SUM(LEN($O1095:$PX1095))-SUM(LEN(SUBSTITUTE(UPPER($O1095:$PX1095),"R","")))</f>
        <v>0</v>
      </c>
      <c r="UB1095" s="8">
        <f t="array" ref="UB1095">SUM(LEN($O1095:$PX1095))-SUM(LEN(SUBSTITUTE(UPPER($O1095:$PX1095),"A","")))</f>
        <v>0</v>
      </c>
      <c r="UC1095" s="8">
        <f t="array" ref="UC1095">SUM(LEN($O1095:$PX1095))-SUM(LEN(SUBSTITUTE(UPPER($O1095:$PX1095),"P","")))</f>
        <v>0</v>
      </c>
      <c r="UG1095" s="8">
        <f t="shared" ref="UG1095:UG1158" si="92">SUM(UA1095:UF1095)</f>
        <v>0</v>
      </c>
      <c r="UH1095" s="8">
        <f t="shared" ref="UH1095:UH1158" si="93">IF(OR($G1095="Grade 1",$G1095="Grade 2",$G1095="Grade 3"),1,0)</f>
        <v>0</v>
      </c>
      <c r="UI1095" s="8">
        <f t="shared" ref="UI1095:UI1158" si="94">IF(OR($G1095="Grade 4",$G1095="Grade 5",$G1095="Grade 6"),1,0)</f>
        <v>0</v>
      </c>
      <c r="UJ1095" s="8">
        <f t="shared" ref="UJ1095:UJ1158" si="95">IF(OR($G1095="Grade 7",$G1095="Grade 8",$G1095="Grade 9"),1,0)</f>
        <v>0</v>
      </c>
      <c r="UK1095" s="8">
        <f t="shared" ref="UK1095:UK1158" si="96">IF(OR($G1095="Grade 10",$G1095="Grade 11",$G1095="Grade 12"),1,0)</f>
        <v>0</v>
      </c>
      <c r="UN1095" s="8">
        <f t="array" aca="1" ref="UN1095" ca="1">SUM(IF($O$5:$PX$5&gt;=$UN$5,IF($O$5:$PX$5&lt;$UO$5,LEN($O1095:$PX1095)-LEN(SUBSTITUTE(UPPER($O1095:$PX1095),"R","")))))</f>
        <v>0</v>
      </c>
      <c r="UO1095" s="8">
        <f t="array" aca="1" ref="UO1095" ca="1">SUM(IF($O$5:$PX$5&gt;=$UN$5,IF($O$5:$PX$5&lt;$UO$5,LEN($O1095:$PX1095)-LEN(SUBSTITUTE(UPPER($O1095:$PX1095),"A","")))))</f>
        <v>0</v>
      </c>
      <c r="UP1095" s="8">
        <f t="array" aca="1" ref="UP1095" ca="1">SUM(IF($O$5:$PX$5&gt;=$UN$5,IF($O$5:$PX$5&lt;$UO$5,LEN($O1095:$PX1095)-LEN(SUBSTITUTE(UPPER($O1095:$PX1095),"P","")))))</f>
        <v>0</v>
      </c>
    </row>
    <row r="1096" spans="2:562" x14ac:dyDescent="0.25">
      <c r="B1096" s="60">
        <v>1091</v>
      </c>
      <c r="UA1096" s="8">
        <f t="array" ref="UA1096">SUM(LEN($O1096:$PX1096))-SUM(LEN(SUBSTITUTE(UPPER($O1096:$PX1096),"R","")))</f>
        <v>0</v>
      </c>
      <c r="UB1096" s="8">
        <f t="array" ref="UB1096">SUM(LEN($O1096:$PX1096))-SUM(LEN(SUBSTITUTE(UPPER($O1096:$PX1096),"A","")))</f>
        <v>0</v>
      </c>
      <c r="UC1096" s="8">
        <f t="array" ref="UC1096">SUM(LEN($O1096:$PX1096))-SUM(LEN(SUBSTITUTE(UPPER($O1096:$PX1096),"P","")))</f>
        <v>0</v>
      </c>
      <c r="UG1096" s="8">
        <f t="shared" si="92"/>
        <v>0</v>
      </c>
      <c r="UH1096" s="8">
        <f t="shared" si="93"/>
        <v>0</v>
      </c>
      <c r="UI1096" s="8">
        <f t="shared" si="94"/>
        <v>0</v>
      </c>
      <c r="UJ1096" s="8">
        <f t="shared" si="95"/>
        <v>0</v>
      </c>
      <c r="UK1096" s="8">
        <f t="shared" si="96"/>
        <v>0</v>
      </c>
      <c r="UN1096" s="8">
        <f t="array" aca="1" ref="UN1096" ca="1">SUM(IF($O$5:$PX$5&gt;=$UN$5,IF($O$5:$PX$5&lt;$UO$5,LEN($O1096:$PX1096)-LEN(SUBSTITUTE(UPPER($O1096:$PX1096),"R","")))))</f>
        <v>0</v>
      </c>
      <c r="UO1096" s="8">
        <f t="array" aca="1" ref="UO1096" ca="1">SUM(IF($O$5:$PX$5&gt;=$UN$5,IF($O$5:$PX$5&lt;$UO$5,LEN($O1096:$PX1096)-LEN(SUBSTITUTE(UPPER($O1096:$PX1096),"A","")))))</f>
        <v>0</v>
      </c>
      <c r="UP1096" s="8">
        <f t="array" aca="1" ref="UP1096" ca="1">SUM(IF($O$5:$PX$5&gt;=$UN$5,IF($O$5:$PX$5&lt;$UO$5,LEN($O1096:$PX1096)-LEN(SUBSTITUTE(UPPER($O1096:$PX1096),"P","")))))</f>
        <v>0</v>
      </c>
    </row>
    <row r="1097" spans="2:562" x14ac:dyDescent="0.25">
      <c r="B1097" s="60">
        <v>1092</v>
      </c>
      <c r="UA1097" s="8">
        <f t="array" ref="UA1097">SUM(LEN($O1097:$PX1097))-SUM(LEN(SUBSTITUTE(UPPER($O1097:$PX1097),"R","")))</f>
        <v>0</v>
      </c>
      <c r="UB1097" s="8">
        <f t="array" ref="UB1097">SUM(LEN($O1097:$PX1097))-SUM(LEN(SUBSTITUTE(UPPER($O1097:$PX1097),"A","")))</f>
        <v>0</v>
      </c>
      <c r="UC1097" s="8">
        <f t="array" ref="UC1097">SUM(LEN($O1097:$PX1097))-SUM(LEN(SUBSTITUTE(UPPER($O1097:$PX1097),"P","")))</f>
        <v>0</v>
      </c>
      <c r="UG1097" s="8">
        <f t="shared" si="92"/>
        <v>0</v>
      </c>
      <c r="UH1097" s="8">
        <f t="shared" si="93"/>
        <v>0</v>
      </c>
      <c r="UI1097" s="8">
        <f t="shared" si="94"/>
        <v>0</v>
      </c>
      <c r="UJ1097" s="8">
        <f t="shared" si="95"/>
        <v>0</v>
      </c>
      <c r="UK1097" s="8">
        <f t="shared" si="96"/>
        <v>0</v>
      </c>
      <c r="UN1097" s="8">
        <f t="array" aca="1" ref="UN1097" ca="1">SUM(IF($O$5:$PX$5&gt;=$UN$5,IF($O$5:$PX$5&lt;$UO$5,LEN($O1097:$PX1097)-LEN(SUBSTITUTE(UPPER($O1097:$PX1097),"R","")))))</f>
        <v>0</v>
      </c>
      <c r="UO1097" s="8">
        <f t="array" aca="1" ref="UO1097" ca="1">SUM(IF($O$5:$PX$5&gt;=$UN$5,IF($O$5:$PX$5&lt;$UO$5,LEN($O1097:$PX1097)-LEN(SUBSTITUTE(UPPER($O1097:$PX1097),"A","")))))</f>
        <v>0</v>
      </c>
      <c r="UP1097" s="8">
        <f t="array" aca="1" ref="UP1097" ca="1">SUM(IF($O$5:$PX$5&gt;=$UN$5,IF($O$5:$PX$5&lt;$UO$5,LEN($O1097:$PX1097)-LEN(SUBSTITUTE(UPPER($O1097:$PX1097),"P","")))))</f>
        <v>0</v>
      </c>
    </row>
    <row r="1098" spans="2:562" x14ac:dyDescent="0.25">
      <c r="B1098" s="60">
        <v>1093</v>
      </c>
      <c r="UA1098" s="8">
        <f t="array" ref="UA1098">SUM(LEN($O1098:$PX1098))-SUM(LEN(SUBSTITUTE(UPPER($O1098:$PX1098),"R","")))</f>
        <v>0</v>
      </c>
      <c r="UB1098" s="8">
        <f t="array" ref="UB1098">SUM(LEN($O1098:$PX1098))-SUM(LEN(SUBSTITUTE(UPPER($O1098:$PX1098),"A","")))</f>
        <v>0</v>
      </c>
      <c r="UC1098" s="8">
        <f t="array" ref="UC1098">SUM(LEN($O1098:$PX1098))-SUM(LEN(SUBSTITUTE(UPPER($O1098:$PX1098),"P","")))</f>
        <v>0</v>
      </c>
      <c r="UG1098" s="8">
        <f t="shared" si="92"/>
        <v>0</v>
      </c>
      <c r="UH1098" s="8">
        <f t="shared" si="93"/>
        <v>0</v>
      </c>
      <c r="UI1098" s="8">
        <f t="shared" si="94"/>
        <v>0</v>
      </c>
      <c r="UJ1098" s="8">
        <f t="shared" si="95"/>
        <v>0</v>
      </c>
      <c r="UK1098" s="8">
        <f t="shared" si="96"/>
        <v>0</v>
      </c>
      <c r="UN1098" s="8">
        <f t="array" aca="1" ref="UN1098" ca="1">SUM(IF($O$5:$PX$5&gt;=$UN$5,IF($O$5:$PX$5&lt;$UO$5,LEN($O1098:$PX1098)-LEN(SUBSTITUTE(UPPER($O1098:$PX1098),"R","")))))</f>
        <v>0</v>
      </c>
      <c r="UO1098" s="8">
        <f t="array" aca="1" ref="UO1098" ca="1">SUM(IF($O$5:$PX$5&gt;=$UN$5,IF($O$5:$PX$5&lt;$UO$5,LEN($O1098:$PX1098)-LEN(SUBSTITUTE(UPPER($O1098:$PX1098),"A","")))))</f>
        <v>0</v>
      </c>
      <c r="UP1098" s="8">
        <f t="array" aca="1" ref="UP1098" ca="1">SUM(IF($O$5:$PX$5&gt;=$UN$5,IF($O$5:$PX$5&lt;$UO$5,LEN($O1098:$PX1098)-LEN(SUBSTITUTE(UPPER($O1098:$PX1098),"P","")))))</f>
        <v>0</v>
      </c>
    </row>
    <row r="1099" spans="2:562" x14ac:dyDescent="0.25">
      <c r="B1099" s="60">
        <v>1094</v>
      </c>
      <c r="UA1099" s="8">
        <f t="array" ref="UA1099">SUM(LEN($O1099:$PX1099))-SUM(LEN(SUBSTITUTE(UPPER($O1099:$PX1099),"R","")))</f>
        <v>0</v>
      </c>
      <c r="UB1099" s="8">
        <f t="array" ref="UB1099">SUM(LEN($O1099:$PX1099))-SUM(LEN(SUBSTITUTE(UPPER($O1099:$PX1099),"A","")))</f>
        <v>0</v>
      </c>
      <c r="UC1099" s="8">
        <f t="array" ref="UC1099">SUM(LEN($O1099:$PX1099))-SUM(LEN(SUBSTITUTE(UPPER($O1099:$PX1099),"P","")))</f>
        <v>0</v>
      </c>
      <c r="UG1099" s="8">
        <f t="shared" si="92"/>
        <v>0</v>
      </c>
      <c r="UH1099" s="8">
        <f t="shared" si="93"/>
        <v>0</v>
      </c>
      <c r="UI1099" s="8">
        <f t="shared" si="94"/>
        <v>0</v>
      </c>
      <c r="UJ1099" s="8">
        <f t="shared" si="95"/>
        <v>0</v>
      </c>
      <c r="UK1099" s="8">
        <f t="shared" si="96"/>
        <v>0</v>
      </c>
      <c r="UN1099" s="8">
        <f t="array" aca="1" ref="UN1099" ca="1">SUM(IF($O$5:$PX$5&gt;=$UN$5,IF($O$5:$PX$5&lt;$UO$5,LEN($O1099:$PX1099)-LEN(SUBSTITUTE(UPPER($O1099:$PX1099),"R","")))))</f>
        <v>0</v>
      </c>
      <c r="UO1099" s="8">
        <f t="array" aca="1" ref="UO1099" ca="1">SUM(IF($O$5:$PX$5&gt;=$UN$5,IF($O$5:$PX$5&lt;$UO$5,LEN($O1099:$PX1099)-LEN(SUBSTITUTE(UPPER($O1099:$PX1099),"A","")))))</f>
        <v>0</v>
      </c>
      <c r="UP1099" s="8">
        <f t="array" aca="1" ref="UP1099" ca="1">SUM(IF($O$5:$PX$5&gt;=$UN$5,IF($O$5:$PX$5&lt;$UO$5,LEN($O1099:$PX1099)-LEN(SUBSTITUTE(UPPER($O1099:$PX1099),"P","")))))</f>
        <v>0</v>
      </c>
    </row>
    <row r="1100" spans="2:562" x14ac:dyDescent="0.25">
      <c r="B1100" s="60">
        <v>1095</v>
      </c>
      <c r="UA1100" s="8">
        <f t="array" ref="UA1100">SUM(LEN($O1100:$PX1100))-SUM(LEN(SUBSTITUTE(UPPER($O1100:$PX1100),"R","")))</f>
        <v>0</v>
      </c>
      <c r="UB1100" s="8">
        <f t="array" ref="UB1100">SUM(LEN($O1100:$PX1100))-SUM(LEN(SUBSTITUTE(UPPER($O1100:$PX1100),"A","")))</f>
        <v>0</v>
      </c>
      <c r="UC1100" s="8">
        <f t="array" ref="UC1100">SUM(LEN($O1100:$PX1100))-SUM(LEN(SUBSTITUTE(UPPER($O1100:$PX1100),"P","")))</f>
        <v>0</v>
      </c>
      <c r="UG1100" s="8">
        <f t="shared" si="92"/>
        <v>0</v>
      </c>
      <c r="UH1100" s="8">
        <f t="shared" si="93"/>
        <v>0</v>
      </c>
      <c r="UI1100" s="8">
        <f t="shared" si="94"/>
        <v>0</v>
      </c>
      <c r="UJ1100" s="8">
        <f t="shared" si="95"/>
        <v>0</v>
      </c>
      <c r="UK1100" s="8">
        <f t="shared" si="96"/>
        <v>0</v>
      </c>
      <c r="UN1100" s="8">
        <f t="array" aca="1" ref="UN1100" ca="1">SUM(IF($O$5:$PX$5&gt;=$UN$5,IF($O$5:$PX$5&lt;$UO$5,LEN($O1100:$PX1100)-LEN(SUBSTITUTE(UPPER($O1100:$PX1100),"R","")))))</f>
        <v>0</v>
      </c>
      <c r="UO1100" s="8">
        <f t="array" aca="1" ref="UO1100" ca="1">SUM(IF($O$5:$PX$5&gt;=$UN$5,IF($O$5:$PX$5&lt;$UO$5,LEN($O1100:$PX1100)-LEN(SUBSTITUTE(UPPER($O1100:$PX1100),"A","")))))</f>
        <v>0</v>
      </c>
      <c r="UP1100" s="8">
        <f t="array" aca="1" ref="UP1100" ca="1">SUM(IF($O$5:$PX$5&gt;=$UN$5,IF($O$5:$PX$5&lt;$UO$5,LEN($O1100:$PX1100)-LEN(SUBSTITUTE(UPPER($O1100:$PX1100),"P","")))))</f>
        <v>0</v>
      </c>
    </row>
    <row r="1101" spans="2:562" x14ac:dyDescent="0.25">
      <c r="B1101" s="60">
        <v>1096</v>
      </c>
      <c r="UA1101" s="8">
        <f t="array" ref="UA1101">SUM(LEN($O1101:$PX1101))-SUM(LEN(SUBSTITUTE(UPPER($O1101:$PX1101),"R","")))</f>
        <v>0</v>
      </c>
      <c r="UB1101" s="8">
        <f t="array" ref="UB1101">SUM(LEN($O1101:$PX1101))-SUM(LEN(SUBSTITUTE(UPPER($O1101:$PX1101),"A","")))</f>
        <v>0</v>
      </c>
      <c r="UC1101" s="8">
        <f t="array" ref="UC1101">SUM(LEN($O1101:$PX1101))-SUM(LEN(SUBSTITUTE(UPPER($O1101:$PX1101),"P","")))</f>
        <v>0</v>
      </c>
      <c r="UG1101" s="8">
        <f t="shared" si="92"/>
        <v>0</v>
      </c>
      <c r="UH1101" s="8">
        <f t="shared" si="93"/>
        <v>0</v>
      </c>
      <c r="UI1101" s="8">
        <f t="shared" si="94"/>
        <v>0</v>
      </c>
      <c r="UJ1101" s="8">
        <f t="shared" si="95"/>
        <v>0</v>
      </c>
      <c r="UK1101" s="8">
        <f t="shared" si="96"/>
        <v>0</v>
      </c>
      <c r="UN1101" s="8">
        <f t="array" aca="1" ref="UN1101" ca="1">SUM(IF($O$5:$PX$5&gt;=$UN$5,IF($O$5:$PX$5&lt;$UO$5,LEN($O1101:$PX1101)-LEN(SUBSTITUTE(UPPER($O1101:$PX1101),"R","")))))</f>
        <v>0</v>
      </c>
      <c r="UO1101" s="8">
        <f t="array" aca="1" ref="UO1101" ca="1">SUM(IF($O$5:$PX$5&gt;=$UN$5,IF($O$5:$PX$5&lt;$UO$5,LEN($O1101:$PX1101)-LEN(SUBSTITUTE(UPPER($O1101:$PX1101),"A","")))))</f>
        <v>0</v>
      </c>
      <c r="UP1101" s="8">
        <f t="array" aca="1" ref="UP1101" ca="1">SUM(IF($O$5:$PX$5&gt;=$UN$5,IF($O$5:$PX$5&lt;$UO$5,LEN($O1101:$PX1101)-LEN(SUBSTITUTE(UPPER($O1101:$PX1101),"P","")))))</f>
        <v>0</v>
      </c>
    </row>
    <row r="1102" spans="2:562" x14ac:dyDescent="0.25">
      <c r="B1102" s="60">
        <v>1097</v>
      </c>
      <c r="UA1102" s="8">
        <f t="array" ref="UA1102">SUM(LEN($O1102:$PX1102))-SUM(LEN(SUBSTITUTE(UPPER($O1102:$PX1102),"R","")))</f>
        <v>0</v>
      </c>
      <c r="UB1102" s="8">
        <f t="array" ref="UB1102">SUM(LEN($O1102:$PX1102))-SUM(LEN(SUBSTITUTE(UPPER($O1102:$PX1102),"A","")))</f>
        <v>0</v>
      </c>
      <c r="UC1102" s="8">
        <f t="array" ref="UC1102">SUM(LEN($O1102:$PX1102))-SUM(LEN(SUBSTITUTE(UPPER($O1102:$PX1102),"P","")))</f>
        <v>0</v>
      </c>
      <c r="UG1102" s="8">
        <f t="shared" si="92"/>
        <v>0</v>
      </c>
      <c r="UH1102" s="8">
        <f t="shared" si="93"/>
        <v>0</v>
      </c>
      <c r="UI1102" s="8">
        <f t="shared" si="94"/>
        <v>0</v>
      </c>
      <c r="UJ1102" s="8">
        <f t="shared" si="95"/>
        <v>0</v>
      </c>
      <c r="UK1102" s="8">
        <f t="shared" si="96"/>
        <v>0</v>
      </c>
      <c r="UN1102" s="8">
        <f t="array" aca="1" ref="UN1102" ca="1">SUM(IF($O$5:$PX$5&gt;=$UN$5,IF($O$5:$PX$5&lt;$UO$5,LEN($O1102:$PX1102)-LEN(SUBSTITUTE(UPPER($O1102:$PX1102),"R","")))))</f>
        <v>0</v>
      </c>
      <c r="UO1102" s="8">
        <f t="array" aca="1" ref="UO1102" ca="1">SUM(IF($O$5:$PX$5&gt;=$UN$5,IF($O$5:$PX$5&lt;$UO$5,LEN($O1102:$PX1102)-LEN(SUBSTITUTE(UPPER($O1102:$PX1102),"A","")))))</f>
        <v>0</v>
      </c>
      <c r="UP1102" s="8">
        <f t="array" aca="1" ref="UP1102" ca="1">SUM(IF($O$5:$PX$5&gt;=$UN$5,IF($O$5:$PX$5&lt;$UO$5,LEN($O1102:$PX1102)-LEN(SUBSTITUTE(UPPER($O1102:$PX1102),"P","")))))</f>
        <v>0</v>
      </c>
    </row>
    <row r="1103" spans="2:562" x14ac:dyDescent="0.25">
      <c r="B1103" s="60">
        <v>1098</v>
      </c>
      <c r="UA1103" s="8">
        <f t="array" ref="UA1103">SUM(LEN($O1103:$PX1103))-SUM(LEN(SUBSTITUTE(UPPER($O1103:$PX1103),"R","")))</f>
        <v>0</v>
      </c>
      <c r="UB1103" s="8">
        <f t="array" ref="UB1103">SUM(LEN($O1103:$PX1103))-SUM(LEN(SUBSTITUTE(UPPER($O1103:$PX1103),"A","")))</f>
        <v>0</v>
      </c>
      <c r="UC1103" s="8">
        <f t="array" ref="UC1103">SUM(LEN($O1103:$PX1103))-SUM(LEN(SUBSTITUTE(UPPER($O1103:$PX1103),"P","")))</f>
        <v>0</v>
      </c>
      <c r="UG1103" s="8">
        <f t="shared" si="92"/>
        <v>0</v>
      </c>
      <c r="UH1103" s="8">
        <f t="shared" si="93"/>
        <v>0</v>
      </c>
      <c r="UI1103" s="8">
        <f t="shared" si="94"/>
        <v>0</v>
      </c>
      <c r="UJ1103" s="8">
        <f t="shared" si="95"/>
        <v>0</v>
      </c>
      <c r="UK1103" s="8">
        <f t="shared" si="96"/>
        <v>0</v>
      </c>
      <c r="UN1103" s="8">
        <f t="array" aca="1" ref="UN1103" ca="1">SUM(IF($O$5:$PX$5&gt;=$UN$5,IF($O$5:$PX$5&lt;$UO$5,LEN($O1103:$PX1103)-LEN(SUBSTITUTE(UPPER($O1103:$PX1103),"R","")))))</f>
        <v>0</v>
      </c>
      <c r="UO1103" s="8">
        <f t="array" aca="1" ref="UO1103" ca="1">SUM(IF($O$5:$PX$5&gt;=$UN$5,IF($O$5:$PX$5&lt;$UO$5,LEN($O1103:$PX1103)-LEN(SUBSTITUTE(UPPER($O1103:$PX1103),"A","")))))</f>
        <v>0</v>
      </c>
      <c r="UP1103" s="8">
        <f t="array" aca="1" ref="UP1103" ca="1">SUM(IF($O$5:$PX$5&gt;=$UN$5,IF($O$5:$PX$5&lt;$UO$5,LEN($O1103:$PX1103)-LEN(SUBSTITUTE(UPPER($O1103:$PX1103),"P","")))))</f>
        <v>0</v>
      </c>
    </row>
    <row r="1104" spans="2:562" x14ac:dyDescent="0.25">
      <c r="B1104" s="60">
        <v>1099</v>
      </c>
      <c r="UA1104" s="8">
        <f t="array" ref="UA1104">SUM(LEN($O1104:$PX1104))-SUM(LEN(SUBSTITUTE(UPPER($O1104:$PX1104),"R","")))</f>
        <v>0</v>
      </c>
      <c r="UB1104" s="8">
        <f t="array" ref="UB1104">SUM(LEN($O1104:$PX1104))-SUM(LEN(SUBSTITUTE(UPPER($O1104:$PX1104),"A","")))</f>
        <v>0</v>
      </c>
      <c r="UC1104" s="8">
        <f t="array" ref="UC1104">SUM(LEN($O1104:$PX1104))-SUM(LEN(SUBSTITUTE(UPPER($O1104:$PX1104),"P","")))</f>
        <v>0</v>
      </c>
      <c r="UG1104" s="8">
        <f t="shared" si="92"/>
        <v>0</v>
      </c>
      <c r="UH1104" s="8">
        <f t="shared" si="93"/>
        <v>0</v>
      </c>
      <c r="UI1104" s="8">
        <f t="shared" si="94"/>
        <v>0</v>
      </c>
      <c r="UJ1104" s="8">
        <f t="shared" si="95"/>
        <v>0</v>
      </c>
      <c r="UK1104" s="8">
        <f t="shared" si="96"/>
        <v>0</v>
      </c>
      <c r="UN1104" s="8">
        <f t="array" aca="1" ref="UN1104" ca="1">SUM(IF($O$5:$PX$5&gt;=$UN$5,IF($O$5:$PX$5&lt;$UO$5,LEN($O1104:$PX1104)-LEN(SUBSTITUTE(UPPER($O1104:$PX1104),"R","")))))</f>
        <v>0</v>
      </c>
      <c r="UO1104" s="8">
        <f t="array" aca="1" ref="UO1104" ca="1">SUM(IF($O$5:$PX$5&gt;=$UN$5,IF($O$5:$PX$5&lt;$UO$5,LEN($O1104:$PX1104)-LEN(SUBSTITUTE(UPPER($O1104:$PX1104),"A","")))))</f>
        <v>0</v>
      </c>
      <c r="UP1104" s="8">
        <f t="array" aca="1" ref="UP1104" ca="1">SUM(IF($O$5:$PX$5&gt;=$UN$5,IF($O$5:$PX$5&lt;$UO$5,LEN($O1104:$PX1104)-LEN(SUBSTITUTE(UPPER($O1104:$PX1104),"P","")))))</f>
        <v>0</v>
      </c>
    </row>
    <row r="1105" spans="2:562" x14ac:dyDescent="0.25">
      <c r="B1105" s="60">
        <v>1100</v>
      </c>
      <c r="UA1105" s="8">
        <f t="array" ref="UA1105">SUM(LEN($O1105:$PX1105))-SUM(LEN(SUBSTITUTE(UPPER($O1105:$PX1105),"R","")))</f>
        <v>0</v>
      </c>
      <c r="UB1105" s="8">
        <f t="array" ref="UB1105">SUM(LEN($O1105:$PX1105))-SUM(LEN(SUBSTITUTE(UPPER($O1105:$PX1105),"A","")))</f>
        <v>0</v>
      </c>
      <c r="UC1105" s="8">
        <f t="array" ref="UC1105">SUM(LEN($O1105:$PX1105))-SUM(LEN(SUBSTITUTE(UPPER($O1105:$PX1105),"P","")))</f>
        <v>0</v>
      </c>
      <c r="UG1105" s="8">
        <f t="shared" si="92"/>
        <v>0</v>
      </c>
      <c r="UH1105" s="8">
        <f t="shared" si="93"/>
        <v>0</v>
      </c>
      <c r="UI1105" s="8">
        <f t="shared" si="94"/>
        <v>0</v>
      </c>
      <c r="UJ1105" s="8">
        <f t="shared" si="95"/>
        <v>0</v>
      </c>
      <c r="UK1105" s="8">
        <f t="shared" si="96"/>
        <v>0</v>
      </c>
      <c r="UN1105" s="8">
        <f t="array" aca="1" ref="UN1105" ca="1">SUM(IF($O$5:$PX$5&gt;=$UN$5,IF($O$5:$PX$5&lt;$UO$5,LEN($O1105:$PX1105)-LEN(SUBSTITUTE(UPPER($O1105:$PX1105),"R","")))))</f>
        <v>0</v>
      </c>
      <c r="UO1105" s="8">
        <f t="array" aca="1" ref="UO1105" ca="1">SUM(IF($O$5:$PX$5&gt;=$UN$5,IF($O$5:$PX$5&lt;$UO$5,LEN($O1105:$PX1105)-LEN(SUBSTITUTE(UPPER($O1105:$PX1105),"A","")))))</f>
        <v>0</v>
      </c>
      <c r="UP1105" s="8">
        <f t="array" aca="1" ref="UP1105" ca="1">SUM(IF($O$5:$PX$5&gt;=$UN$5,IF($O$5:$PX$5&lt;$UO$5,LEN($O1105:$PX1105)-LEN(SUBSTITUTE(UPPER($O1105:$PX1105),"P","")))))</f>
        <v>0</v>
      </c>
    </row>
    <row r="1106" spans="2:562" x14ac:dyDescent="0.25">
      <c r="B1106" s="60">
        <v>1101</v>
      </c>
      <c r="UA1106" s="8">
        <f t="array" ref="UA1106">SUM(LEN($O1106:$PX1106))-SUM(LEN(SUBSTITUTE(UPPER($O1106:$PX1106),"R","")))</f>
        <v>0</v>
      </c>
      <c r="UB1106" s="8">
        <f t="array" ref="UB1106">SUM(LEN($O1106:$PX1106))-SUM(LEN(SUBSTITUTE(UPPER($O1106:$PX1106),"A","")))</f>
        <v>0</v>
      </c>
      <c r="UC1106" s="8">
        <f t="array" ref="UC1106">SUM(LEN($O1106:$PX1106))-SUM(LEN(SUBSTITUTE(UPPER($O1106:$PX1106),"P","")))</f>
        <v>0</v>
      </c>
      <c r="UG1106" s="8">
        <f t="shared" si="92"/>
        <v>0</v>
      </c>
      <c r="UH1106" s="8">
        <f t="shared" si="93"/>
        <v>0</v>
      </c>
      <c r="UI1106" s="8">
        <f t="shared" si="94"/>
        <v>0</v>
      </c>
      <c r="UJ1106" s="8">
        <f t="shared" si="95"/>
        <v>0</v>
      </c>
      <c r="UK1106" s="8">
        <f t="shared" si="96"/>
        <v>0</v>
      </c>
      <c r="UN1106" s="8">
        <f t="array" aca="1" ref="UN1106" ca="1">SUM(IF($O$5:$PX$5&gt;=$UN$5,IF($O$5:$PX$5&lt;$UO$5,LEN($O1106:$PX1106)-LEN(SUBSTITUTE(UPPER($O1106:$PX1106),"R","")))))</f>
        <v>0</v>
      </c>
      <c r="UO1106" s="8">
        <f t="array" aca="1" ref="UO1106" ca="1">SUM(IF($O$5:$PX$5&gt;=$UN$5,IF($O$5:$PX$5&lt;$UO$5,LEN($O1106:$PX1106)-LEN(SUBSTITUTE(UPPER($O1106:$PX1106),"A","")))))</f>
        <v>0</v>
      </c>
      <c r="UP1106" s="8">
        <f t="array" aca="1" ref="UP1106" ca="1">SUM(IF($O$5:$PX$5&gt;=$UN$5,IF($O$5:$PX$5&lt;$UO$5,LEN($O1106:$PX1106)-LEN(SUBSTITUTE(UPPER($O1106:$PX1106),"P","")))))</f>
        <v>0</v>
      </c>
    </row>
    <row r="1107" spans="2:562" x14ac:dyDescent="0.25">
      <c r="B1107" s="60">
        <v>1102</v>
      </c>
      <c r="UA1107" s="8">
        <f t="array" ref="UA1107">SUM(LEN($O1107:$PX1107))-SUM(LEN(SUBSTITUTE(UPPER($O1107:$PX1107),"R","")))</f>
        <v>0</v>
      </c>
      <c r="UB1107" s="8">
        <f t="array" ref="UB1107">SUM(LEN($O1107:$PX1107))-SUM(LEN(SUBSTITUTE(UPPER($O1107:$PX1107),"A","")))</f>
        <v>0</v>
      </c>
      <c r="UC1107" s="8">
        <f t="array" ref="UC1107">SUM(LEN($O1107:$PX1107))-SUM(LEN(SUBSTITUTE(UPPER($O1107:$PX1107),"P","")))</f>
        <v>0</v>
      </c>
      <c r="UG1107" s="8">
        <f t="shared" si="92"/>
        <v>0</v>
      </c>
      <c r="UH1107" s="8">
        <f t="shared" si="93"/>
        <v>0</v>
      </c>
      <c r="UI1107" s="8">
        <f t="shared" si="94"/>
        <v>0</v>
      </c>
      <c r="UJ1107" s="8">
        <f t="shared" si="95"/>
        <v>0</v>
      </c>
      <c r="UK1107" s="8">
        <f t="shared" si="96"/>
        <v>0</v>
      </c>
      <c r="UN1107" s="8">
        <f t="array" aca="1" ref="UN1107" ca="1">SUM(IF($O$5:$PX$5&gt;=$UN$5,IF($O$5:$PX$5&lt;$UO$5,LEN($O1107:$PX1107)-LEN(SUBSTITUTE(UPPER($O1107:$PX1107),"R","")))))</f>
        <v>0</v>
      </c>
      <c r="UO1107" s="8">
        <f t="array" aca="1" ref="UO1107" ca="1">SUM(IF($O$5:$PX$5&gt;=$UN$5,IF($O$5:$PX$5&lt;$UO$5,LEN($O1107:$PX1107)-LEN(SUBSTITUTE(UPPER($O1107:$PX1107),"A","")))))</f>
        <v>0</v>
      </c>
      <c r="UP1107" s="8">
        <f t="array" aca="1" ref="UP1107" ca="1">SUM(IF($O$5:$PX$5&gt;=$UN$5,IF($O$5:$PX$5&lt;$UO$5,LEN($O1107:$PX1107)-LEN(SUBSTITUTE(UPPER($O1107:$PX1107),"P","")))))</f>
        <v>0</v>
      </c>
    </row>
    <row r="1108" spans="2:562" x14ac:dyDescent="0.25">
      <c r="B1108" s="60">
        <v>1103</v>
      </c>
      <c r="UA1108" s="8">
        <f t="array" ref="UA1108">SUM(LEN($O1108:$PX1108))-SUM(LEN(SUBSTITUTE(UPPER($O1108:$PX1108),"R","")))</f>
        <v>0</v>
      </c>
      <c r="UB1108" s="8">
        <f t="array" ref="UB1108">SUM(LEN($O1108:$PX1108))-SUM(LEN(SUBSTITUTE(UPPER($O1108:$PX1108),"A","")))</f>
        <v>0</v>
      </c>
      <c r="UC1108" s="8">
        <f t="array" ref="UC1108">SUM(LEN($O1108:$PX1108))-SUM(LEN(SUBSTITUTE(UPPER($O1108:$PX1108),"P","")))</f>
        <v>0</v>
      </c>
      <c r="UG1108" s="8">
        <f t="shared" si="92"/>
        <v>0</v>
      </c>
      <c r="UH1108" s="8">
        <f t="shared" si="93"/>
        <v>0</v>
      </c>
      <c r="UI1108" s="8">
        <f t="shared" si="94"/>
        <v>0</v>
      </c>
      <c r="UJ1108" s="8">
        <f t="shared" si="95"/>
        <v>0</v>
      </c>
      <c r="UK1108" s="8">
        <f t="shared" si="96"/>
        <v>0</v>
      </c>
      <c r="UN1108" s="8">
        <f t="array" aca="1" ref="UN1108" ca="1">SUM(IF($O$5:$PX$5&gt;=$UN$5,IF($O$5:$PX$5&lt;$UO$5,LEN($O1108:$PX1108)-LEN(SUBSTITUTE(UPPER($O1108:$PX1108),"R","")))))</f>
        <v>0</v>
      </c>
      <c r="UO1108" s="8">
        <f t="array" aca="1" ref="UO1108" ca="1">SUM(IF($O$5:$PX$5&gt;=$UN$5,IF($O$5:$PX$5&lt;$UO$5,LEN($O1108:$PX1108)-LEN(SUBSTITUTE(UPPER($O1108:$PX1108),"A","")))))</f>
        <v>0</v>
      </c>
      <c r="UP1108" s="8">
        <f t="array" aca="1" ref="UP1108" ca="1">SUM(IF($O$5:$PX$5&gt;=$UN$5,IF($O$5:$PX$5&lt;$UO$5,LEN($O1108:$PX1108)-LEN(SUBSTITUTE(UPPER($O1108:$PX1108),"P","")))))</f>
        <v>0</v>
      </c>
    </row>
    <row r="1109" spans="2:562" x14ac:dyDescent="0.25">
      <c r="B1109" s="60">
        <v>1104</v>
      </c>
      <c r="UA1109" s="8">
        <f t="array" ref="UA1109">SUM(LEN($O1109:$PX1109))-SUM(LEN(SUBSTITUTE(UPPER($O1109:$PX1109),"R","")))</f>
        <v>0</v>
      </c>
      <c r="UB1109" s="8">
        <f t="array" ref="UB1109">SUM(LEN($O1109:$PX1109))-SUM(LEN(SUBSTITUTE(UPPER($O1109:$PX1109),"A","")))</f>
        <v>0</v>
      </c>
      <c r="UC1109" s="8">
        <f t="array" ref="UC1109">SUM(LEN($O1109:$PX1109))-SUM(LEN(SUBSTITUTE(UPPER($O1109:$PX1109),"P","")))</f>
        <v>0</v>
      </c>
      <c r="UG1109" s="8">
        <f t="shared" si="92"/>
        <v>0</v>
      </c>
      <c r="UH1109" s="8">
        <f t="shared" si="93"/>
        <v>0</v>
      </c>
      <c r="UI1109" s="8">
        <f t="shared" si="94"/>
        <v>0</v>
      </c>
      <c r="UJ1109" s="8">
        <f t="shared" si="95"/>
        <v>0</v>
      </c>
      <c r="UK1109" s="8">
        <f t="shared" si="96"/>
        <v>0</v>
      </c>
      <c r="UN1109" s="8">
        <f t="array" aca="1" ref="UN1109" ca="1">SUM(IF($O$5:$PX$5&gt;=$UN$5,IF($O$5:$PX$5&lt;$UO$5,LEN($O1109:$PX1109)-LEN(SUBSTITUTE(UPPER($O1109:$PX1109),"R","")))))</f>
        <v>0</v>
      </c>
      <c r="UO1109" s="8">
        <f t="array" aca="1" ref="UO1109" ca="1">SUM(IF($O$5:$PX$5&gt;=$UN$5,IF($O$5:$PX$5&lt;$UO$5,LEN($O1109:$PX1109)-LEN(SUBSTITUTE(UPPER($O1109:$PX1109),"A","")))))</f>
        <v>0</v>
      </c>
      <c r="UP1109" s="8">
        <f t="array" aca="1" ref="UP1109" ca="1">SUM(IF($O$5:$PX$5&gt;=$UN$5,IF($O$5:$PX$5&lt;$UO$5,LEN($O1109:$PX1109)-LEN(SUBSTITUTE(UPPER($O1109:$PX1109),"P","")))))</f>
        <v>0</v>
      </c>
    </row>
    <row r="1110" spans="2:562" x14ac:dyDescent="0.25">
      <c r="B1110" s="60">
        <v>1105</v>
      </c>
      <c r="UA1110" s="8">
        <f t="array" ref="UA1110">SUM(LEN($O1110:$PX1110))-SUM(LEN(SUBSTITUTE(UPPER($O1110:$PX1110),"R","")))</f>
        <v>0</v>
      </c>
      <c r="UB1110" s="8">
        <f t="array" ref="UB1110">SUM(LEN($O1110:$PX1110))-SUM(LEN(SUBSTITUTE(UPPER($O1110:$PX1110),"A","")))</f>
        <v>0</v>
      </c>
      <c r="UC1110" s="8">
        <f t="array" ref="UC1110">SUM(LEN($O1110:$PX1110))-SUM(LEN(SUBSTITUTE(UPPER($O1110:$PX1110),"P","")))</f>
        <v>0</v>
      </c>
      <c r="UG1110" s="8">
        <f t="shared" si="92"/>
        <v>0</v>
      </c>
      <c r="UH1110" s="8">
        <f t="shared" si="93"/>
        <v>0</v>
      </c>
      <c r="UI1110" s="8">
        <f t="shared" si="94"/>
        <v>0</v>
      </c>
      <c r="UJ1110" s="8">
        <f t="shared" si="95"/>
        <v>0</v>
      </c>
      <c r="UK1110" s="8">
        <f t="shared" si="96"/>
        <v>0</v>
      </c>
      <c r="UN1110" s="8">
        <f t="array" aca="1" ref="UN1110" ca="1">SUM(IF($O$5:$PX$5&gt;=$UN$5,IF($O$5:$PX$5&lt;$UO$5,LEN($O1110:$PX1110)-LEN(SUBSTITUTE(UPPER($O1110:$PX1110),"R","")))))</f>
        <v>0</v>
      </c>
      <c r="UO1110" s="8">
        <f t="array" aca="1" ref="UO1110" ca="1">SUM(IF($O$5:$PX$5&gt;=$UN$5,IF($O$5:$PX$5&lt;$UO$5,LEN($O1110:$PX1110)-LEN(SUBSTITUTE(UPPER($O1110:$PX1110),"A","")))))</f>
        <v>0</v>
      </c>
      <c r="UP1110" s="8">
        <f t="array" aca="1" ref="UP1110" ca="1">SUM(IF($O$5:$PX$5&gt;=$UN$5,IF($O$5:$PX$5&lt;$UO$5,LEN($O1110:$PX1110)-LEN(SUBSTITUTE(UPPER($O1110:$PX1110),"P","")))))</f>
        <v>0</v>
      </c>
    </row>
    <row r="1111" spans="2:562" x14ac:dyDescent="0.25">
      <c r="B1111" s="60">
        <v>1106</v>
      </c>
      <c r="UA1111" s="8">
        <f t="array" ref="UA1111">SUM(LEN($O1111:$PX1111))-SUM(LEN(SUBSTITUTE(UPPER($O1111:$PX1111),"R","")))</f>
        <v>0</v>
      </c>
      <c r="UB1111" s="8">
        <f t="array" ref="UB1111">SUM(LEN($O1111:$PX1111))-SUM(LEN(SUBSTITUTE(UPPER($O1111:$PX1111),"A","")))</f>
        <v>0</v>
      </c>
      <c r="UC1111" s="8">
        <f t="array" ref="UC1111">SUM(LEN($O1111:$PX1111))-SUM(LEN(SUBSTITUTE(UPPER($O1111:$PX1111),"P","")))</f>
        <v>0</v>
      </c>
      <c r="UG1111" s="8">
        <f t="shared" si="92"/>
        <v>0</v>
      </c>
      <c r="UH1111" s="8">
        <f t="shared" si="93"/>
        <v>0</v>
      </c>
      <c r="UI1111" s="8">
        <f t="shared" si="94"/>
        <v>0</v>
      </c>
      <c r="UJ1111" s="8">
        <f t="shared" si="95"/>
        <v>0</v>
      </c>
      <c r="UK1111" s="8">
        <f t="shared" si="96"/>
        <v>0</v>
      </c>
      <c r="UN1111" s="8">
        <f t="array" aca="1" ref="UN1111" ca="1">SUM(IF($O$5:$PX$5&gt;=$UN$5,IF($O$5:$PX$5&lt;$UO$5,LEN($O1111:$PX1111)-LEN(SUBSTITUTE(UPPER($O1111:$PX1111),"R","")))))</f>
        <v>0</v>
      </c>
      <c r="UO1111" s="8">
        <f t="array" aca="1" ref="UO1111" ca="1">SUM(IF($O$5:$PX$5&gt;=$UN$5,IF($O$5:$PX$5&lt;$UO$5,LEN($O1111:$PX1111)-LEN(SUBSTITUTE(UPPER($O1111:$PX1111),"A","")))))</f>
        <v>0</v>
      </c>
      <c r="UP1111" s="8">
        <f t="array" aca="1" ref="UP1111" ca="1">SUM(IF($O$5:$PX$5&gt;=$UN$5,IF($O$5:$PX$5&lt;$UO$5,LEN($O1111:$PX1111)-LEN(SUBSTITUTE(UPPER($O1111:$PX1111),"P","")))))</f>
        <v>0</v>
      </c>
    </row>
    <row r="1112" spans="2:562" x14ac:dyDescent="0.25">
      <c r="B1112" s="60">
        <v>1107</v>
      </c>
      <c r="UA1112" s="8">
        <f t="array" ref="UA1112">SUM(LEN($O1112:$PX1112))-SUM(LEN(SUBSTITUTE(UPPER($O1112:$PX1112),"R","")))</f>
        <v>0</v>
      </c>
      <c r="UB1112" s="8">
        <f t="array" ref="UB1112">SUM(LEN($O1112:$PX1112))-SUM(LEN(SUBSTITUTE(UPPER($O1112:$PX1112),"A","")))</f>
        <v>0</v>
      </c>
      <c r="UC1112" s="8">
        <f t="array" ref="UC1112">SUM(LEN($O1112:$PX1112))-SUM(LEN(SUBSTITUTE(UPPER($O1112:$PX1112),"P","")))</f>
        <v>0</v>
      </c>
      <c r="UG1112" s="8">
        <f t="shared" si="92"/>
        <v>0</v>
      </c>
      <c r="UH1112" s="8">
        <f t="shared" si="93"/>
        <v>0</v>
      </c>
      <c r="UI1112" s="8">
        <f t="shared" si="94"/>
        <v>0</v>
      </c>
      <c r="UJ1112" s="8">
        <f t="shared" si="95"/>
        <v>0</v>
      </c>
      <c r="UK1112" s="8">
        <f t="shared" si="96"/>
        <v>0</v>
      </c>
      <c r="UN1112" s="8">
        <f t="array" aca="1" ref="UN1112" ca="1">SUM(IF($O$5:$PX$5&gt;=$UN$5,IF($O$5:$PX$5&lt;$UO$5,LEN($O1112:$PX1112)-LEN(SUBSTITUTE(UPPER($O1112:$PX1112),"R","")))))</f>
        <v>0</v>
      </c>
      <c r="UO1112" s="8">
        <f t="array" aca="1" ref="UO1112" ca="1">SUM(IF($O$5:$PX$5&gt;=$UN$5,IF($O$5:$PX$5&lt;$UO$5,LEN($O1112:$PX1112)-LEN(SUBSTITUTE(UPPER($O1112:$PX1112),"A","")))))</f>
        <v>0</v>
      </c>
      <c r="UP1112" s="8">
        <f t="array" aca="1" ref="UP1112" ca="1">SUM(IF($O$5:$PX$5&gt;=$UN$5,IF($O$5:$PX$5&lt;$UO$5,LEN($O1112:$PX1112)-LEN(SUBSTITUTE(UPPER($O1112:$PX1112),"P","")))))</f>
        <v>0</v>
      </c>
    </row>
    <row r="1113" spans="2:562" x14ac:dyDescent="0.25">
      <c r="B1113" s="60">
        <v>1108</v>
      </c>
      <c r="UA1113" s="8">
        <f t="array" ref="UA1113">SUM(LEN($O1113:$PX1113))-SUM(LEN(SUBSTITUTE(UPPER($O1113:$PX1113),"R","")))</f>
        <v>0</v>
      </c>
      <c r="UB1113" s="8">
        <f t="array" ref="UB1113">SUM(LEN($O1113:$PX1113))-SUM(LEN(SUBSTITUTE(UPPER($O1113:$PX1113),"A","")))</f>
        <v>0</v>
      </c>
      <c r="UC1113" s="8">
        <f t="array" ref="UC1113">SUM(LEN($O1113:$PX1113))-SUM(LEN(SUBSTITUTE(UPPER($O1113:$PX1113),"P","")))</f>
        <v>0</v>
      </c>
      <c r="UG1113" s="8">
        <f t="shared" si="92"/>
        <v>0</v>
      </c>
      <c r="UH1113" s="8">
        <f t="shared" si="93"/>
        <v>0</v>
      </c>
      <c r="UI1113" s="8">
        <f t="shared" si="94"/>
        <v>0</v>
      </c>
      <c r="UJ1113" s="8">
        <f t="shared" si="95"/>
        <v>0</v>
      </c>
      <c r="UK1113" s="8">
        <f t="shared" si="96"/>
        <v>0</v>
      </c>
      <c r="UN1113" s="8">
        <f t="array" aca="1" ref="UN1113" ca="1">SUM(IF($O$5:$PX$5&gt;=$UN$5,IF($O$5:$PX$5&lt;$UO$5,LEN($O1113:$PX1113)-LEN(SUBSTITUTE(UPPER($O1113:$PX1113),"R","")))))</f>
        <v>0</v>
      </c>
      <c r="UO1113" s="8">
        <f t="array" aca="1" ref="UO1113" ca="1">SUM(IF($O$5:$PX$5&gt;=$UN$5,IF($O$5:$PX$5&lt;$UO$5,LEN($O1113:$PX1113)-LEN(SUBSTITUTE(UPPER($O1113:$PX1113),"A","")))))</f>
        <v>0</v>
      </c>
      <c r="UP1113" s="8">
        <f t="array" aca="1" ref="UP1113" ca="1">SUM(IF($O$5:$PX$5&gt;=$UN$5,IF($O$5:$PX$5&lt;$UO$5,LEN($O1113:$PX1113)-LEN(SUBSTITUTE(UPPER($O1113:$PX1113),"P","")))))</f>
        <v>0</v>
      </c>
    </row>
    <row r="1114" spans="2:562" x14ac:dyDescent="0.25">
      <c r="B1114" s="60">
        <v>1109</v>
      </c>
      <c r="UA1114" s="8">
        <f t="array" ref="UA1114">SUM(LEN($O1114:$PX1114))-SUM(LEN(SUBSTITUTE(UPPER($O1114:$PX1114),"R","")))</f>
        <v>0</v>
      </c>
      <c r="UB1114" s="8">
        <f t="array" ref="UB1114">SUM(LEN($O1114:$PX1114))-SUM(LEN(SUBSTITUTE(UPPER($O1114:$PX1114),"A","")))</f>
        <v>0</v>
      </c>
      <c r="UC1114" s="8">
        <f t="array" ref="UC1114">SUM(LEN($O1114:$PX1114))-SUM(LEN(SUBSTITUTE(UPPER($O1114:$PX1114),"P","")))</f>
        <v>0</v>
      </c>
      <c r="UG1114" s="8">
        <f t="shared" si="92"/>
        <v>0</v>
      </c>
      <c r="UH1114" s="8">
        <f t="shared" si="93"/>
        <v>0</v>
      </c>
      <c r="UI1114" s="8">
        <f t="shared" si="94"/>
        <v>0</v>
      </c>
      <c r="UJ1114" s="8">
        <f t="shared" si="95"/>
        <v>0</v>
      </c>
      <c r="UK1114" s="8">
        <f t="shared" si="96"/>
        <v>0</v>
      </c>
      <c r="UN1114" s="8">
        <f t="array" aca="1" ref="UN1114" ca="1">SUM(IF($O$5:$PX$5&gt;=$UN$5,IF($O$5:$PX$5&lt;$UO$5,LEN($O1114:$PX1114)-LEN(SUBSTITUTE(UPPER($O1114:$PX1114),"R","")))))</f>
        <v>0</v>
      </c>
      <c r="UO1114" s="8">
        <f t="array" aca="1" ref="UO1114" ca="1">SUM(IF($O$5:$PX$5&gt;=$UN$5,IF($O$5:$PX$5&lt;$UO$5,LEN($O1114:$PX1114)-LEN(SUBSTITUTE(UPPER($O1114:$PX1114),"A","")))))</f>
        <v>0</v>
      </c>
      <c r="UP1114" s="8">
        <f t="array" aca="1" ref="UP1114" ca="1">SUM(IF($O$5:$PX$5&gt;=$UN$5,IF($O$5:$PX$5&lt;$UO$5,LEN($O1114:$PX1114)-LEN(SUBSTITUTE(UPPER($O1114:$PX1114),"P","")))))</f>
        <v>0</v>
      </c>
    </row>
    <row r="1115" spans="2:562" x14ac:dyDescent="0.25">
      <c r="B1115" s="60">
        <v>1110</v>
      </c>
      <c r="UA1115" s="8">
        <f t="array" ref="UA1115">SUM(LEN($O1115:$PX1115))-SUM(LEN(SUBSTITUTE(UPPER($O1115:$PX1115),"R","")))</f>
        <v>0</v>
      </c>
      <c r="UB1115" s="8">
        <f t="array" ref="UB1115">SUM(LEN($O1115:$PX1115))-SUM(LEN(SUBSTITUTE(UPPER($O1115:$PX1115),"A","")))</f>
        <v>0</v>
      </c>
      <c r="UC1115" s="8">
        <f t="array" ref="UC1115">SUM(LEN($O1115:$PX1115))-SUM(LEN(SUBSTITUTE(UPPER($O1115:$PX1115),"P","")))</f>
        <v>0</v>
      </c>
      <c r="UG1115" s="8">
        <f t="shared" si="92"/>
        <v>0</v>
      </c>
      <c r="UH1115" s="8">
        <f t="shared" si="93"/>
        <v>0</v>
      </c>
      <c r="UI1115" s="8">
        <f t="shared" si="94"/>
        <v>0</v>
      </c>
      <c r="UJ1115" s="8">
        <f t="shared" si="95"/>
        <v>0</v>
      </c>
      <c r="UK1115" s="8">
        <f t="shared" si="96"/>
        <v>0</v>
      </c>
      <c r="UN1115" s="8">
        <f t="array" aca="1" ref="UN1115" ca="1">SUM(IF($O$5:$PX$5&gt;=$UN$5,IF($O$5:$PX$5&lt;$UO$5,LEN($O1115:$PX1115)-LEN(SUBSTITUTE(UPPER($O1115:$PX1115),"R","")))))</f>
        <v>0</v>
      </c>
      <c r="UO1115" s="8">
        <f t="array" aca="1" ref="UO1115" ca="1">SUM(IF($O$5:$PX$5&gt;=$UN$5,IF($O$5:$PX$5&lt;$UO$5,LEN($O1115:$PX1115)-LEN(SUBSTITUTE(UPPER($O1115:$PX1115),"A","")))))</f>
        <v>0</v>
      </c>
      <c r="UP1115" s="8">
        <f t="array" aca="1" ref="UP1115" ca="1">SUM(IF($O$5:$PX$5&gt;=$UN$5,IF($O$5:$PX$5&lt;$UO$5,LEN($O1115:$PX1115)-LEN(SUBSTITUTE(UPPER($O1115:$PX1115),"P","")))))</f>
        <v>0</v>
      </c>
    </row>
    <row r="1116" spans="2:562" x14ac:dyDescent="0.25">
      <c r="B1116" s="60">
        <v>1111</v>
      </c>
      <c r="UA1116" s="8">
        <f t="array" ref="UA1116">SUM(LEN($O1116:$PX1116))-SUM(LEN(SUBSTITUTE(UPPER($O1116:$PX1116),"R","")))</f>
        <v>0</v>
      </c>
      <c r="UB1116" s="8">
        <f t="array" ref="UB1116">SUM(LEN($O1116:$PX1116))-SUM(LEN(SUBSTITUTE(UPPER($O1116:$PX1116),"A","")))</f>
        <v>0</v>
      </c>
      <c r="UC1116" s="8">
        <f t="array" ref="UC1116">SUM(LEN($O1116:$PX1116))-SUM(LEN(SUBSTITUTE(UPPER($O1116:$PX1116),"P","")))</f>
        <v>0</v>
      </c>
      <c r="UG1116" s="8">
        <f t="shared" si="92"/>
        <v>0</v>
      </c>
      <c r="UH1116" s="8">
        <f t="shared" si="93"/>
        <v>0</v>
      </c>
      <c r="UI1116" s="8">
        <f t="shared" si="94"/>
        <v>0</v>
      </c>
      <c r="UJ1116" s="8">
        <f t="shared" si="95"/>
        <v>0</v>
      </c>
      <c r="UK1116" s="8">
        <f t="shared" si="96"/>
        <v>0</v>
      </c>
      <c r="UN1116" s="8">
        <f t="array" aca="1" ref="UN1116" ca="1">SUM(IF($O$5:$PX$5&gt;=$UN$5,IF($O$5:$PX$5&lt;$UO$5,LEN($O1116:$PX1116)-LEN(SUBSTITUTE(UPPER($O1116:$PX1116),"R","")))))</f>
        <v>0</v>
      </c>
      <c r="UO1116" s="8">
        <f t="array" aca="1" ref="UO1116" ca="1">SUM(IF($O$5:$PX$5&gt;=$UN$5,IF($O$5:$PX$5&lt;$UO$5,LEN($O1116:$PX1116)-LEN(SUBSTITUTE(UPPER($O1116:$PX1116),"A","")))))</f>
        <v>0</v>
      </c>
      <c r="UP1116" s="8">
        <f t="array" aca="1" ref="UP1116" ca="1">SUM(IF($O$5:$PX$5&gt;=$UN$5,IF($O$5:$PX$5&lt;$UO$5,LEN($O1116:$PX1116)-LEN(SUBSTITUTE(UPPER($O1116:$PX1116),"P","")))))</f>
        <v>0</v>
      </c>
    </row>
    <row r="1117" spans="2:562" x14ac:dyDescent="0.25">
      <c r="B1117" s="60">
        <v>1112</v>
      </c>
      <c r="UA1117" s="8">
        <f t="array" ref="UA1117">SUM(LEN($O1117:$PX1117))-SUM(LEN(SUBSTITUTE(UPPER($O1117:$PX1117),"R","")))</f>
        <v>0</v>
      </c>
      <c r="UB1117" s="8">
        <f t="array" ref="UB1117">SUM(LEN($O1117:$PX1117))-SUM(LEN(SUBSTITUTE(UPPER($O1117:$PX1117),"A","")))</f>
        <v>0</v>
      </c>
      <c r="UC1117" s="8">
        <f t="array" ref="UC1117">SUM(LEN($O1117:$PX1117))-SUM(LEN(SUBSTITUTE(UPPER($O1117:$PX1117),"P","")))</f>
        <v>0</v>
      </c>
      <c r="UG1117" s="8">
        <f t="shared" si="92"/>
        <v>0</v>
      </c>
      <c r="UH1117" s="8">
        <f t="shared" si="93"/>
        <v>0</v>
      </c>
      <c r="UI1117" s="8">
        <f t="shared" si="94"/>
        <v>0</v>
      </c>
      <c r="UJ1117" s="8">
        <f t="shared" si="95"/>
        <v>0</v>
      </c>
      <c r="UK1117" s="8">
        <f t="shared" si="96"/>
        <v>0</v>
      </c>
      <c r="UN1117" s="8">
        <f t="array" aca="1" ref="UN1117" ca="1">SUM(IF($O$5:$PX$5&gt;=$UN$5,IF($O$5:$PX$5&lt;$UO$5,LEN($O1117:$PX1117)-LEN(SUBSTITUTE(UPPER($O1117:$PX1117),"R","")))))</f>
        <v>0</v>
      </c>
      <c r="UO1117" s="8">
        <f t="array" aca="1" ref="UO1117" ca="1">SUM(IF($O$5:$PX$5&gt;=$UN$5,IF($O$5:$PX$5&lt;$UO$5,LEN($O1117:$PX1117)-LEN(SUBSTITUTE(UPPER($O1117:$PX1117),"A","")))))</f>
        <v>0</v>
      </c>
      <c r="UP1117" s="8">
        <f t="array" aca="1" ref="UP1117" ca="1">SUM(IF($O$5:$PX$5&gt;=$UN$5,IF($O$5:$PX$5&lt;$UO$5,LEN($O1117:$PX1117)-LEN(SUBSTITUTE(UPPER($O1117:$PX1117),"P","")))))</f>
        <v>0</v>
      </c>
    </row>
    <row r="1118" spans="2:562" x14ac:dyDescent="0.25">
      <c r="B1118" s="60">
        <v>1113</v>
      </c>
      <c r="UA1118" s="8">
        <f t="array" ref="UA1118">SUM(LEN($O1118:$PX1118))-SUM(LEN(SUBSTITUTE(UPPER($O1118:$PX1118),"R","")))</f>
        <v>0</v>
      </c>
      <c r="UB1118" s="8">
        <f t="array" ref="UB1118">SUM(LEN($O1118:$PX1118))-SUM(LEN(SUBSTITUTE(UPPER($O1118:$PX1118),"A","")))</f>
        <v>0</v>
      </c>
      <c r="UC1118" s="8">
        <f t="array" ref="UC1118">SUM(LEN($O1118:$PX1118))-SUM(LEN(SUBSTITUTE(UPPER($O1118:$PX1118),"P","")))</f>
        <v>0</v>
      </c>
      <c r="UG1118" s="8">
        <f t="shared" si="92"/>
        <v>0</v>
      </c>
      <c r="UH1118" s="8">
        <f t="shared" si="93"/>
        <v>0</v>
      </c>
      <c r="UI1118" s="8">
        <f t="shared" si="94"/>
        <v>0</v>
      </c>
      <c r="UJ1118" s="8">
        <f t="shared" si="95"/>
        <v>0</v>
      </c>
      <c r="UK1118" s="8">
        <f t="shared" si="96"/>
        <v>0</v>
      </c>
      <c r="UN1118" s="8">
        <f t="array" aca="1" ref="UN1118" ca="1">SUM(IF($O$5:$PX$5&gt;=$UN$5,IF($O$5:$PX$5&lt;$UO$5,LEN($O1118:$PX1118)-LEN(SUBSTITUTE(UPPER($O1118:$PX1118),"R","")))))</f>
        <v>0</v>
      </c>
      <c r="UO1118" s="8">
        <f t="array" aca="1" ref="UO1118" ca="1">SUM(IF($O$5:$PX$5&gt;=$UN$5,IF($O$5:$PX$5&lt;$UO$5,LEN($O1118:$PX1118)-LEN(SUBSTITUTE(UPPER($O1118:$PX1118),"A","")))))</f>
        <v>0</v>
      </c>
      <c r="UP1118" s="8">
        <f t="array" aca="1" ref="UP1118" ca="1">SUM(IF($O$5:$PX$5&gt;=$UN$5,IF($O$5:$PX$5&lt;$UO$5,LEN($O1118:$PX1118)-LEN(SUBSTITUTE(UPPER($O1118:$PX1118),"P","")))))</f>
        <v>0</v>
      </c>
    </row>
    <row r="1119" spans="2:562" x14ac:dyDescent="0.25">
      <c r="B1119" s="60">
        <v>1114</v>
      </c>
      <c r="UA1119" s="8">
        <f t="array" ref="UA1119">SUM(LEN($O1119:$PX1119))-SUM(LEN(SUBSTITUTE(UPPER($O1119:$PX1119),"R","")))</f>
        <v>0</v>
      </c>
      <c r="UB1119" s="8">
        <f t="array" ref="UB1119">SUM(LEN($O1119:$PX1119))-SUM(LEN(SUBSTITUTE(UPPER($O1119:$PX1119),"A","")))</f>
        <v>0</v>
      </c>
      <c r="UC1119" s="8">
        <f t="array" ref="UC1119">SUM(LEN($O1119:$PX1119))-SUM(LEN(SUBSTITUTE(UPPER($O1119:$PX1119),"P","")))</f>
        <v>0</v>
      </c>
      <c r="UG1119" s="8">
        <f t="shared" si="92"/>
        <v>0</v>
      </c>
      <c r="UH1119" s="8">
        <f t="shared" si="93"/>
        <v>0</v>
      </c>
      <c r="UI1119" s="8">
        <f t="shared" si="94"/>
        <v>0</v>
      </c>
      <c r="UJ1119" s="8">
        <f t="shared" si="95"/>
        <v>0</v>
      </c>
      <c r="UK1119" s="8">
        <f t="shared" si="96"/>
        <v>0</v>
      </c>
      <c r="UN1119" s="8">
        <f t="array" aca="1" ref="UN1119" ca="1">SUM(IF($O$5:$PX$5&gt;=$UN$5,IF($O$5:$PX$5&lt;$UO$5,LEN($O1119:$PX1119)-LEN(SUBSTITUTE(UPPER($O1119:$PX1119),"R","")))))</f>
        <v>0</v>
      </c>
      <c r="UO1119" s="8">
        <f t="array" aca="1" ref="UO1119" ca="1">SUM(IF($O$5:$PX$5&gt;=$UN$5,IF($O$5:$PX$5&lt;$UO$5,LEN($O1119:$PX1119)-LEN(SUBSTITUTE(UPPER($O1119:$PX1119),"A","")))))</f>
        <v>0</v>
      </c>
      <c r="UP1119" s="8">
        <f t="array" aca="1" ref="UP1119" ca="1">SUM(IF($O$5:$PX$5&gt;=$UN$5,IF($O$5:$PX$5&lt;$UO$5,LEN($O1119:$PX1119)-LEN(SUBSTITUTE(UPPER($O1119:$PX1119),"P","")))))</f>
        <v>0</v>
      </c>
    </row>
    <row r="1120" spans="2:562" x14ac:dyDescent="0.25">
      <c r="B1120" s="60">
        <v>1115</v>
      </c>
      <c r="UA1120" s="8">
        <f t="array" ref="UA1120">SUM(LEN($O1120:$PX1120))-SUM(LEN(SUBSTITUTE(UPPER($O1120:$PX1120),"R","")))</f>
        <v>0</v>
      </c>
      <c r="UB1120" s="8">
        <f t="array" ref="UB1120">SUM(LEN($O1120:$PX1120))-SUM(LEN(SUBSTITUTE(UPPER($O1120:$PX1120),"A","")))</f>
        <v>0</v>
      </c>
      <c r="UC1120" s="8">
        <f t="array" ref="UC1120">SUM(LEN($O1120:$PX1120))-SUM(LEN(SUBSTITUTE(UPPER($O1120:$PX1120),"P","")))</f>
        <v>0</v>
      </c>
      <c r="UG1120" s="8">
        <f t="shared" si="92"/>
        <v>0</v>
      </c>
      <c r="UH1120" s="8">
        <f t="shared" si="93"/>
        <v>0</v>
      </c>
      <c r="UI1120" s="8">
        <f t="shared" si="94"/>
        <v>0</v>
      </c>
      <c r="UJ1120" s="8">
        <f t="shared" si="95"/>
        <v>0</v>
      </c>
      <c r="UK1120" s="8">
        <f t="shared" si="96"/>
        <v>0</v>
      </c>
      <c r="UN1120" s="8">
        <f t="array" aca="1" ref="UN1120" ca="1">SUM(IF($O$5:$PX$5&gt;=$UN$5,IF($O$5:$PX$5&lt;$UO$5,LEN($O1120:$PX1120)-LEN(SUBSTITUTE(UPPER($O1120:$PX1120),"R","")))))</f>
        <v>0</v>
      </c>
      <c r="UO1120" s="8">
        <f t="array" aca="1" ref="UO1120" ca="1">SUM(IF($O$5:$PX$5&gt;=$UN$5,IF($O$5:$PX$5&lt;$UO$5,LEN($O1120:$PX1120)-LEN(SUBSTITUTE(UPPER($O1120:$PX1120),"A","")))))</f>
        <v>0</v>
      </c>
      <c r="UP1120" s="8">
        <f t="array" aca="1" ref="UP1120" ca="1">SUM(IF($O$5:$PX$5&gt;=$UN$5,IF($O$5:$PX$5&lt;$UO$5,LEN($O1120:$PX1120)-LEN(SUBSTITUTE(UPPER($O1120:$PX1120),"P","")))))</f>
        <v>0</v>
      </c>
    </row>
    <row r="1121" spans="2:562" x14ac:dyDescent="0.25">
      <c r="B1121" s="60">
        <v>1116</v>
      </c>
      <c r="UA1121" s="8">
        <f t="array" ref="UA1121">SUM(LEN($O1121:$PX1121))-SUM(LEN(SUBSTITUTE(UPPER($O1121:$PX1121),"R","")))</f>
        <v>0</v>
      </c>
      <c r="UB1121" s="8">
        <f t="array" ref="UB1121">SUM(LEN($O1121:$PX1121))-SUM(LEN(SUBSTITUTE(UPPER($O1121:$PX1121),"A","")))</f>
        <v>0</v>
      </c>
      <c r="UC1121" s="8">
        <f t="array" ref="UC1121">SUM(LEN($O1121:$PX1121))-SUM(LEN(SUBSTITUTE(UPPER($O1121:$PX1121),"P","")))</f>
        <v>0</v>
      </c>
      <c r="UG1121" s="8">
        <f t="shared" si="92"/>
        <v>0</v>
      </c>
      <c r="UH1121" s="8">
        <f t="shared" si="93"/>
        <v>0</v>
      </c>
      <c r="UI1121" s="8">
        <f t="shared" si="94"/>
        <v>0</v>
      </c>
      <c r="UJ1121" s="8">
        <f t="shared" si="95"/>
        <v>0</v>
      </c>
      <c r="UK1121" s="8">
        <f t="shared" si="96"/>
        <v>0</v>
      </c>
      <c r="UN1121" s="8">
        <f t="array" aca="1" ref="UN1121" ca="1">SUM(IF($O$5:$PX$5&gt;=$UN$5,IF($O$5:$PX$5&lt;$UO$5,LEN($O1121:$PX1121)-LEN(SUBSTITUTE(UPPER($O1121:$PX1121),"R","")))))</f>
        <v>0</v>
      </c>
      <c r="UO1121" s="8">
        <f t="array" aca="1" ref="UO1121" ca="1">SUM(IF($O$5:$PX$5&gt;=$UN$5,IF($O$5:$PX$5&lt;$UO$5,LEN($O1121:$PX1121)-LEN(SUBSTITUTE(UPPER($O1121:$PX1121),"A","")))))</f>
        <v>0</v>
      </c>
      <c r="UP1121" s="8">
        <f t="array" aca="1" ref="UP1121" ca="1">SUM(IF($O$5:$PX$5&gt;=$UN$5,IF($O$5:$PX$5&lt;$UO$5,LEN($O1121:$PX1121)-LEN(SUBSTITUTE(UPPER($O1121:$PX1121),"P","")))))</f>
        <v>0</v>
      </c>
    </row>
    <row r="1122" spans="2:562" x14ac:dyDescent="0.25">
      <c r="B1122" s="60">
        <v>1117</v>
      </c>
      <c r="UA1122" s="8">
        <f t="array" ref="UA1122">SUM(LEN($O1122:$PX1122))-SUM(LEN(SUBSTITUTE(UPPER($O1122:$PX1122),"R","")))</f>
        <v>0</v>
      </c>
      <c r="UB1122" s="8">
        <f t="array" ref="UB1122">SUM(LEN($O1122:$PX1122))-SUM(LEN(SUBSTITUTE(UPPER($O1122:$PX1122),"A","")))</f>
        <v>0</v>
      </c>
      <c r="UC1122" s="8">
        <f t="array" ref="UC1122">SUM(LEN($O1122:$PX1122))-SUM(LEN(SUBSTITUTE(UPPER($O1122:$PX1122),"P","")))</f>
        <v>0</v>
      </c>
      <c r="UG1122" s="8">
        <f t="shared" si="92"/>
        <v>0</v>
      </c>
      <c r="UH1122" s="8">
        <f t="shared" si="93"/>
        <v>0</v>
      </c>
      <c r="UI1122" s="8">
        <f t="shared" si="94"/>
        <v>0</v>
      </c>
      <c r="UJ1122" s="8">
        <f t="shared" si="95"/>
        <v>0</v>
      </c>
      <c r="UK1122" s="8">
        <f t="shared" si="96"/>
        <v>0</v>
      </c>
      <c r="UN1122" s="8">
        <f t="array" aca="1" ref="UN1122" ca="1">SUM(IF($O$5:$PX$5&gt;=$UN$5,IF($O$5:$PX$5&lt;$UO$5,LEN($O1122:$PX1122)-LEN(SUBSTITUTE(UPPER($O1122:$PX1122),"R","")))))</f>
        <v>0</v>
      </c>
      <c r="UO1122" s="8">
        <f t="array" aca="1" ref="UO1122" ca="1">SUM(IF($O$5:$PX$5&gt;=$UN$5,IF($O$5:$PX$5&lt;$UO$5,LEN($O1122:$PX1122)-LEN(SUBSTITUTE(UPPER($O1122:$PX1122),"A","")))))</f>
        <v>0</v>
      </c>
      <c r="UP1122" s="8">
        <f t="array" aca="1" ref="UP1122" ca="1">SUM(IF($O$5:$PX$5&gt;=$UN$5,IF($O$5:$PX$5&lt;$UO$5,LEN($O1122:$PX1122)-LEN(SUBSTITUTE(UPPER($O1122:$PX1122),"P","")))))</f>
        <v>0</v>
      </c>
    </row>
    <row r="1123" spans="2:562" x14ac:dyDescent="0.25">
      <c r="B1123" s="60">
        <v>1118</v>
      </c>
      <c r="UA1123" s="8">
        <f t="array" ref="UA1123">SUM(LEN($O1123:$PX1123))-SUM(LEN(SUBSTITUTE(UPPER($O1123:$PX1123),"R","")))</f>
        <v>0</v>
      </c>
      <c r="UB1123" s="8">
        <f t="array" ref="UB1123">SUM(LEN($O1123:$PX1123))-SUM(LEN(SUBSTITUTE(UPPER($O1123:$PX1123),"A","")))</f>
        <v>0</v>
      </c>
      <c r="UC1123" s="8">
        <f t="array" ref="UC1123">SUM(LEN($O1123:$PX1123))-SUM(LEN(SUBSTITUTE(UPPER($O1123:$PX1123),"P","")))</f>
        <v>0</v>
      </c>
      <c r="UG1123" s="8">
        <f t="shared" si="92"/>
        <v>0</v>
      </c>
      <c r="UH1123" s="8">
        <f t="shared" si="93"/>
        <v>0</v>
      </c>
      <c r="UI1123" s="8">
        <f t="shared" si="94"/>
        <v>0</v>
      </c>
      <c r="UJ1123" s="8">
        <f t="shared" si="95"/>
        <v>0</v>
      </c>
      <c r="UK1123" s="8">
        <f t="shared" si="96"/>
        <v>0</v>
      </c>
      <c r="UN1123" s="8">
        <f t="array" aca="1" ref="UN1123" ca="1">SUM(IF($O$5:$PX$5&gt;=$UN$5,IF($O$5:$PX$5&lt;$UO$5,LEN($O1123:$PX1123)-LEN(SUBSTITUTE(UPPER($O1123:$PX1123),"R","")))))</f>
        <v>0</v>
      </c>
      <c r="UO1123" s="8">
        <f t="array" aca="1" ref="UO1123" ca="1">SUM(IF($O$5:$PX$5&gt;=$UN$5,IF($O$5:$PX$5&lt;$UO$5,LEN($O1123:$PX1123)-LEN(SUBSTITUTE(UPPER($O1123:$PX1123),"A","")))))</f>
        <v>0</v>
      </c>
      <c r="UP1123" s="8">
        <f t="array" aca="1" ref="UP1123" ca="1">SUM(IF($O$5:$PX$5&gt;=$UN$5,IF($O$5:$PX$5&lt;$UO$5,LEN($O1123:$PX1123)-LEN(SUBSTITUTE(UPPER($O1123:$PX1123),"P","")))))</f>
        <v>0</v>
      </c>
    </row>
    <row r="1124" spans="2:562" x14ac:dyDescent="0.25">
      <c r="B1124" s="60">
        <v>1119</v>
      </c>
      <c r="UA1124" s="8">
        <f t="array" ref="UA1124">SUM(LEN($O1124:$PX1124))-SUM(LEN(SUBSTITUTE(UPPER($O1124:$PX1124),"R","")))</f>
        <v>0</v>
      </c>
      <c r="UB1124" s="8">
        <f t="array" ref="UB1124">SUM(LEN($O1124:$PX1124))-SUM(LEN(SUBSTITUTE(UPPER($O1124:$PX1124),"A","")))</f>
        <v>0</v>
      </c>
      <c r="UC1124" s="8">
        <f t="array" ref="UC1124">SUM(LEN($O1124:$PX1124))-SUM(LEN(SUBSTITUTE(UPPER($O1124:$PX1124),"P","")))</f>
        <v>0</v>
      </c>
      <c r="UG1124" s="8">
        <f t="shared" si="92"/>
        <v>0</v>
      </c>
      <c r="UH1124" s="8">
        <f t="shared" si="93"/>
        <v>0</v>
      </c>
      <c r="UI1124" s="8">
        <f t="shared" si="94"/>
        <v>0</v>
      </c>
      <c r="UJ1124" s="8">
        <f t="shared" si="95"/>
        <v>0</v>
      </c>
      <c r="UK1124" s="8">
        <f t="shared" si="96"/>
        <v>0</v>
      </c>
      <c r="UN1124" s="8">
        <f t="array" aca="1" ref="UN1124" ca="1">SUM(IF($O$5:$PX$5&gt;=$UN$5,IF($O$5:$PX$5&lt;$UO$5,LEN($O1124:$PX1124)-LEN(SUBSTITUTE(UPPER($O1124:$PX1124),"R","")))))</f>
        <v>0</v>
      </c>
      <c r="UO1124" s="8">
        <f t="array" aca="1" ref="UO1124" ca="1">SUM(IF($O$5:$PX$5&gt;=$UN$5,IF($O$5:$PX$5&lt;$UO$5,LEN($O1124:$PX1124)-LEN(SUBSTITUTE(UPPER($O1124:$PX1124),"A","")))))</f>
        <v>0</v>
      </c>
      <c r="UP1124" s="8">
        <f t="array" aca="1" ref="UP1124" ca="1">SUM(IF($O$5:$PX$5&gt;=$UN$5,IF($O$5:$PX$5&lt;$UO$5,LEN($O1124:$PX1124)-LEN(SUBSTITUTE(UPPER($O1124:$PX1124),"P","")))))</f>
        <v>0</v>
      </c>
    </row>
    <row r="1125" spans="2:562" x14ac:dyDescent="0.25">
      <c r="B1125" s="60">
        <v>1120</v>
      </c>
      <c r="UA1125" s="8">
        <f t="array" ref="UA1125">SUM(LEN($O1125:$PX1125))-SUM(LEN(SUBSTITUTE(UPPER($O1125:$PX1125),"R","")))</f>
        <v>0</v>
      </c>
      <c r="UB1125" s="8">
        <f t="array" ref="UB1125">SUM(LEN($O1125:$PX1125))-SUM(LEN(SUBSTITUTE(UPPER($O1125:$PX1125),"A","")))</f>
        <v>0</v>
      </c>
      <c r="UC1125" s="8">
        <f t="array" ref="UC1125">SUM(LEN($O1125:$PX1125))-SUM(LEN(SUBSTITUTE(UPPER($O1125:$PX1125),"P","")))</f>
        <v>0</v>
      </c>
      <c r="UG1125" s="8">
        <f t="shared" si="92"/>
        <v>0</v>
      </c>
      <c r="UH1125" s="8">
        <f t="shared" si="93"/>
        <v>0</v>
      </c>
      <c r="UI1125" s="8">
        <f t="shared" si="94"/>
        <v>0</v>
      </c>
      <c r="UJ1125" s="8">
        <f t="shared" si="95"/>
        <v>0</v>
      </c>
      <c r="UK1125" s="8">
        <f t="shared" si="96"/>
        <v>0</v>
      </c>
      <c r="UN1125" s="8">
        <f t="array" aca="1" ref="UN1125" ca="1">SUM(IF($O$5:$PX$5&gt;=$UN$5,IF($O$5:$PX$5&lt;$UO$5,LEN($O1125:$PX1125)-LEN(SUBSTITUTE(UPPER($O1125:$PX1125),"R","")))))</f>
        <v>0</v>
      </c>
      <c r="UO1125" s="8">
        <f t="array" aca="1" ref="UO1125" ca="1">SUM(IF($O$5:$PX$5&gt;=$UN$5,IF($O$5:$PX$5&lt;$UO$5,LEN($O1125:$PX1125)-LEN(SUBSTITUTE(UPPER($O1125:$PX1125),"A","")))))</f>
        <v>0</v>
      </c>
      <c r="UP1125" s="8">
        <f t="array" aca="1" ref="UP1125" ca="1">SUM(IF($O$5:$PX$5&gt;=$UN$5,IF($O$5:$PX$5&lt;$UO$5,LEN($O1125:$PX1125)-LEN(SUBSTITUTE(UPPER($O1125:$PX1125),"P","")))))</f>
        <v>0</v>
      </c>
    </row>
    <row r="1126" spans="2:562" x14ac:dyDescent="0.25">
      <c r="B1126" s="60">
        <v>1121</v>
      </c>
      <c r="UA1126" s="8">
        <f t="array" ref="UA1126">SUM(LEN($O1126:$PX1126))-SUM(LEN(SUBSTITUTE(UPPER($O1126:$PX1126),"R","")))</f>
        <v>0</v>
      </c>
      <c r="UB1126" s="8">
        <f t="array" ref="UB1126">SUM(LEN($O1126:$PX1126))-SUM(LEN(SUBSTITUTE(UPPER($O1126:$PX1126),"A","")))</f>
        <v>0</v>
      </c>
      <c r="UC1126" s="8">
        <f t="array" ref="UC1126">SUM(LEN($O1126:$PX1126))-SUM(LEN(SUBSTITUTE(UPPER($O1126:$PX1126),"P","")))</f>
        <v>0</v>
      </c>
      <c r="UG1126" s="8">
        <f t="shared" si="92"/>
        <v>0</v>
      </c>
      <c r="UH1126" s="8">
        <f t="shared" si="93"/>
        <v>0</v>
      </c>
      <c r="UI1126" s="8">
        <f t="shared" si="94"/>
        <v>0</v>
      </c>
      <c r="UJ1126" s="8">
        <f t="shared" si="95"/>
        <v>0</v>
      </c>
      <c r="UK1126" s="8">
        <f t="shared" si="96"/>
        <v>0</v>
      </c>
      <c r="UN1126" s="8">
        <f t="array" aca="1" ref="UN1126" ca="1">SUM(IF($O$5:$PX$5&gt;=$UN$5,IF($O$5:$PX$5&lt;$UO$5,LEN($O1126:$PX1126)-LEN(SUBSTITUTE(UPPER($O1126:$PX1126),"R","")))))</f>
        <v>0</v>
      </c>
      <c r="UO1126" s="8">
        <f t="array" aca="1" ref="UO1126" ca="1">SUM(IF($O$5:$PX$5&gt;=$UN$5,IF($O$5:$PX$5&lt;$UO$5,LEN($O1126:$PX1126)-LEN(SUBSTITUTE(UPPER($O1126:$PX1126),"A","")))))</f>
        <v>0</v>
      </c>
      <c r="UP1126" s="8">
        <f t="array" aca="1" ref="UP1126" ca="1">SUM(IF($O$5:$PX$5&gt;=$UN$5,IF($O$5:$PX$5&lt;$UO$5,LEN($O1126:$PX1126)-LEN(SUBSTITUTE(UPPER($O1126:$PX1126),"P","")))))</f>
        <v>0</v>
      </c>
    </row>
    <row r="1127" spans="2:562" x14ac:dyDescent="0.25">
      <c r="B1127" s="60">
        <v>1122</v>
      </c>
      <c r="UA1127" s="8">
        <f t="array" ref="UA1127">SUM(LEN($O1127:$PX1127))-SUM(LEN(SUBSTITUTE(UPPER($O1127:$PX1127),"R","")))</f>
        <v>0</v>
      </c>
      <c r="UB1127" s="8">
        <f t="array" ref="UB1127">SUM(LEN($O1127:$PX1127))-SUM(LEN(SUBSTITUTE(UPPER($O1127:$PX1127),"A","")))</f>
        <v>0</v>
      </c>
      <c r="UC1127" s="8">
        <f t="array" ref="UC1127">SUM(LEN($O1127:$PX1127))-SUM(LEN(SUBSTITUTE(UPPER($O1127:$PX1127),"P","")))</f>
        <v>0</v>
      </c>
      <c r="UG1127" s="8">
        <f t="shared" si="92"/>
        <v>0</v>
      </c>
      <c r="UH1127" s="8">
        <f t="shared" si="93"/>
        <v>0</v>
      </c>
      <c r="UI1127" s="8">
        <f t="shared" si="94"/>
        <v>0</v>
      </c>
      <c r="UJ1127" s="8">
        <f t="shared" si="95"/>
        <v>0</v>
      </c>
      <c r="UK1127" s="8">
        <f t="shared" si="96"/>
        <v>0</v>
      </c>
      <c r="UN1127" s="8">
        <f t="array" aca="1" ref="UN1127" ca="1">SUM(IF($O$5:$PX$5&gt;=$UN$5,IF($O$5:$PX$5&lt;$UO$5,LEN($O1127:$PX1127)-LEN(SUBSTITUTE(UPPER($O1127:$PX1127),"R","")))))</f>
        <v>0</v>
      </c>
      <c r="UO1127" s="8">
        <f t="array" aca="1" ref="UO1127" ca="1">SUM(IF($O$5:$PX$5&gt;=$UN$5,IF($O$5:$PX$5&lt;$UO$5,LEN($O1127:$PX1127)-LEN(SUBSTITUTE(UPPER($O1127:$PX1127),"A","")))))</f>
        <v>0</v>
      </c>
      <c r="UP1127" s="8">
        <f t="array" aca="1" ref="UP1127" ca="1">SUM(IF($O$5:$PX$5&gt;=$UN$5,IF($O$5:$PX$5&lt;$UO$5,LEN($O1127:$PX1127)-LEN(SUBSTITUTE(UPPER($O1127:$PX1127),"P","")))))</f>
        <v>0</v>
      </c>
    </row>
    <row r="1128" spans="2:562" x14ac:dyDescent="0.25">
      <c r="B1128" s="60">
        <v>1123</v>
      </c>
      <c r="UA1128" s="8">
        <f t="array" ref="UA1128">SUM(LEN($O1128:$PX1128))-SUM(LEN(SUBSTITUTE(UPPER($O1128:$PX1128),"R","")))</f>
        <v>0</v>
      </c>
      <c r="UB1128" s="8">
        <f t="array" ref="UB1128">SUM(LEN($O1128:$PX1128))-SUM(LEN(SUBSTITUTE(UPPER($O1128:$PX1128),"A","")))</f>
        <v>0</v>
      </c>
      <c r="UC1128" s="8">
        <f t="array" ref="UC1128">SUM(LEN($O1128:$PX1128))-SUM(LEN(SUBSTITUTE(UPPER($O1128:$PX1128),"P","")))</f>
        <v>0</v>
      </c>
      <c r="UG1128" s="8">
        <f t="shared" si="92"/>
        <v>0</v>
      </c>
      <c r="UH1128" s="8">
        <f t="shared" si="93"/>
        <v>0</v>
      </c>
      <c r="UI1128" s="8">
        <f t="shared" si="94"/>
        <v>0</v>
      </c>
      <c r="UJ1128" s="8">
        <f t="shared" si="95"/>
        <v>0</v>
      </c>
      <c r="UK1128" s="8">
        <f t="shared" si="96"/>
        <v>0</v>
      </c>
      <c r="UN1128" s="8">
        <f t="array" aca="1" ref="UN1128" ca="1">SUM(IF($O$5:$PX$5&gt;=$UN$5,IF($O$5:$PX$5&lt;$UO$5,LEN($O1128:$PX1128)-LEN(SUBSTITUTE(UPPER($O1128:$PX1128),"R","")))))</f>
        <v>0</v>
      </c>
      <c r="UO1128" s="8">
        <f t="array" aca="1" ref="UO1128" ca="1">SUM(IF($O$5:$PX$5&gt;=$UN$5,IF($O$5:$PX$5&lt;$UO$5,LEN($O1128:$PX1128)-LEN(SUBSTITUTE(UPPER($O1128:$PX1128),"A","")))))</f>
        <v>0</v>
      </c>
      <c r="UP1128" s="8">
        <f t="array" aca="1" ref="UP1128" ca="1">SUM(IF($O$5:$PX$5&gt;=$UN$5,IF($O$5:$PX$5&lt;$UO$5,LEN($O1128:$PX1128)-LEN(SUBSTITUTE(UPPER($O1128:$PX1128),"P","")))))</f>
        <v>0</v>
      </c>
    </row>
    <row r="1129" spans="2:562" x14ac:dyDescent="0.25">
      <c r="B1129" s="60">
        <v>1124</v>
      </c>
      <c r="UA1129" s="8">
        <f t="array" ref="UA1129">SUM(LEN($O1129:$PX1129))-SUM(LEN(SUBSTITUTE(UPPER($O1129:$PX1129),"R","")))</f>
        <v>0</v>
      </c>
      <c r="UB1129" s="8">
        <f t="array" ref="UB1129">SUM(LEN($O1129:$PX1129))-SUM(LEN(SUBSTITUTE(UPPER($O1129:$PX1129),"A","")))</f>
        <v>0</v>
      </c>
      <c r="UC1129" s="8">
        <f t="array" ref="UC1129">SUM(LEN($O1129:$PX1129))-SUM(LEN(SUBSTITUTE(UPPER($O1129:$PX1129),"P","")))</f>
        <v>0</v>
      </c>
      <c r="UG1129" s="8">
        <f t="shared" si="92"/>
        <v>0</v>
      </c>
      <c r="UH1129" s="8">
        <f t="shared" si="93"/>
        <v>0</v>
      </c>
      <c r="UI1129" s="8">
        <f t="shared" si="94"/>
        <v>0</v>
      </c>
      <c r="UJ1129" s="8">
        <f t="shared" si="95"/>
        <v>0</v>
      </c>
      <c r="UK1129" s="8">
        <f t="shared" si="96"/>
        <v>0</v>
      </c>
      <c r="UN1129" s="8">
        <f t="array" aca="1" ref="UN1129" ca="1">SUM(IF($O$5:$PX$5&gt;=$UN$5,IF($O$5:$PX$5&lt;$UO$5,LEN($O1129:$PX1129)-LEN(SUBSTITUTE(UPPER($O1129:$PX1129),"R","")))))</f>
        <v>0</v>
      </c>
      <c r="UO1129" s="8">
        <f t="array" aca="1" ref="UO1129" ca="1">SUM(IF($O$5:$PX$5&gt;=$UN$5,IF($O$5:$PX$5&lt;$UO$5,LEN($O1129:$PX1129)-LEN(SUBSTITUTE(UPPER($O1129:$PX1129),"A","")))))</f>
        <v>0</v>
      </c>
      <c r="UP1129" s="8">
        <f t="array" aca="1" ref="UP1129" ca="1">SUM(IF($O$5:$PX$5&gt;=$UN$5,IF($O$5:$PX$5&lt;$UO$5,LEN($O1129:$PX1129)-LEN(SUBSTITUTE(UPPER($O1129:$PX1129),"P","")))))</f>
        <v>0</v>
      </c>
    </row>
    <row r="1130" spans="2:562" x14ac:dyDescent="0.25">
      <c r="B1130" s="60">
        <v>1125</v>
      </c>
      <c r="UA1130" s="8">
        <f t="array" ref="UA1130">SUM(LEN($O1130:$PX1130))-SUM(LEN(SUBSTITUTE(UPPER($O1130:$PX1130),"R","")))</f>
        <v>0</v>
      </c>
      <c r="UB1130" s="8">
        <f t="array" ref="UB1130">SUM(LEN($O1130:$PX1130))-SUM(LEN(SUBSTITUTE(UPPER($O1130:$PX1130),"A","")))</f>
        <v>0</v>
      </c>
      <c r="UC1130" s="8">
        <f t="array" ref="UC1130">SUM(LEN($O1130:$PX1130))-SUM(LEN(SUBSTITUTE(UPPER($O1130:$PX1130),"P","")))</f>
        <v>0</v>
      </c>
      <c r="UG1130" s="8">
        <f t="shared" si="92"/>
        <v>0</v>
      </c>
      <c r="UH1130" s="8">
        <f t="shared" si="93"/>
        <v>0</v>
      </c>
      <c r="UI1130" s="8">
        <f t="shared" si="94"/>
        <v>0</v>
      </c>
      <c r="UJ1130" s="8">
        <f t="shared" si="95"/>
        <v>0</v>
      </c>
      <c r="UK1130" s="8">
        <f t="shared" si="96"/>
        <v>0</v>
      </c>
      <c r="UN1130" s="8">
        <f t="array" aca="1" ref="UN1130" ca="1">SUM(IF($O$5:$PX$5&gt;=$UN$5,IF($O$5:$PX$5&lt;$UO$5,LEN($O1130:$PX1130)-LEN(SUBSTITUTE(UPPER($O1130:$PX1130),"R","")))))</f>
        <v>0</v>
      </c>
      <c r="UO1130" s="8">
        <f t="array" aca="1" ref="UO1130" ca="1">SUM(IF($O$5:$PX$5&gt;=$UN$5,IF($O$5:$PX$5&lt;$UO$5,LEN($O1130:$PX1130)-LEN(SUBSTITUTE(UPPER($O1130:$PX1130),"A","")))))</f>
        <v>0</v>
      </c>
      <c r="UP1130" s="8">
        <f t="array" aca="1" ref="UP1130" ca="1">SUM(IF($O$5:$PX$5&gt;=$UN$5,IF($O$5:$PX$5&lt;$UO$5,LEN($O1130:$PX1130)-LEN(SUBSTITUTE(UPPER($O1130:$PX1130),"P","")))))</f>
        <v>0</v>
      </c>
    </row>
    <row r="1131" spans="2:562" x14ac:dyDescent="0.25">
      <c r="B1131" s="60">
        <v>1126</v>
      </c>
      <c r="UA1131" s="8">
        <f t="array" ref="UA1131">SUM(LEN($O1131:$PX1131))-SUM(LEN(SUBSTITUTE(UPPER($O1131:$PX1131),"R","")))</f>
        <v>0</v>
      </c>
      <c r="UB1131" s="8">
        <f t="array" ref="UB1131">SUM(LEN($O1131:$PX1131))-SUM(LEN(SUBSTITUTE(UPPER($O1131:$PX1131),"A","")))</f>
        <v>0</v>
      </c>
      <c r="UC1131" s="8">
        <f t="array" ref="UC1131">SUM(LEN($O1131:$PX1131))-SUM(LEN(SUBSTITUTE(UPPER($O1131:$PX1131),"P","")))</f>
        <v>0</v>
      </c>
      <c r="UG1131" s="8">
        <f t="shared" si="92"/>
        <v>0</v>
      </c>
      <c r="UH1131" s="8">
        <f t="shared" si="93"/>
        <v>0</v>
      </c>
      <c r="UI1131" s="8">
        <f t="shared" si="94"/>
        <v>0</v>
      </c>
      <c r="UJ1131" s="8">
        <f t="shared" si="95"/>
        <v>0</v>
      </c>
      <c r="UK1131" s="8">
        <f t="shared" si="96"/>
        <v>0</v>
      </c>
      <c r="UN1131" s="8">
        <f t="array" aca="1" ref="UN1131" ca="1">SUM(IF($O$5:$PX$5&gt;=$UN$5,IF($O$5:$PX$5&lt;$UO$5,LEN($O1131:$PX1131)-LEN(SUBSTITUTE(UPPER($O1131:$PX1131),"R","")))))</f>
        <v>0</v>
      </c>
      <c r="UO1131" s="8">
        <f t="array" aca="1" ref="UO1131" ca="1">SUM(IF($O$5:$PX$5&gt;=$UN$5,IF($O$5:$PX$5&lt;$UO$5,LEN($O1131:$PX1131)-LEN(SUBSTITUTE(UPPER($O1131:$PX1131),"A","")))))</f>
        <v>0</v>
      </c>
      <c r="UP1131" s="8">
        <f t="array" aca="1" ref="UP1131" ca="1">SUM(IF($O$5:$PX$5&gt;=$UN$5,IF($O$5:$PX$5&lt;$UO$5,LEN($O1131:$PX1131)-LEN(SUBSTITUTE(UPPER($O1131:$PX1131),"P","")))))</f>
        <v>0</v>
      </c>
    </row>
    <row r="1132" spans="2:562" x14ac:dyDescent="0.25">
      <c r="B1132" s="60">
        <v>1127</v>
      </c>
      <c r="UA1132" s="8">
        <f t="array" ref="UA1132">SUM(LEN($O1132:$PX1132))-SUM(LEN(SUBSTITUTE(UPPER($O1132:$PX1132),"R","")))</f>
        <v>0</v>
      </c>
      <c r="UB1132" s="8">
        <f t="array" ref="UB1132">SUM(LEN($O1132:$PX1132))-SUM(LEN(SUBSTITUTE(UPPER($O1132:$PX1132),"A","")))</f>
        <v>0</v>
      </c>
      <c r="UC1132" s="8">
        <f t="array" ref="UC1132">SUM(LEN($O1132:$PX1132))-SUM(LEN(SUBSTITUTE(UPPER($O1132:$PX1132),"P","")))</f>
        <v>0</v>
      </c>
      <c r="UG1132" s="8">
        <f t="shared" si="92"/>
        <v>0</v>
      </c>
      <c r="UH1132" s="8">
        <f t="shared" si="93"/>
        <v>0</v>
      </c>
      <c r="UI1132" s="8">
        <f t="shared" si="94"/>
        <v>0</v>
      </c>
      <c r="UJ1132" s="8">
        <f t="shared" si="95"/>
        <v>0</v>
      </c>
      <c r="UK1132" s="8">
        <f t="shared" si="96"/>
        <v>0</v>
      </c>
      <c r="UN1132" s="8">
        <f t="array" aca="1" ref="UN1132" ca="1">SUM(IF($O$5:$PX$5&gt;=$UN$5,IF($O$5:$PX$5&lt;$UO$5,LEN($O1132:$PX1132)-LEN(SUBSTITUTE(UPPER($O1132:$PX1132),"R","")))))</f>
        <v>0</v>
      </c>
      <c r="UO1132" s="8">
        <f t="array" aca="1" ref="UO1132" ca="1">SUM(IF($O$5:$PX$5&gt;=$UN$5,IF($O$5:$PX$5&lt;$UO$5,LEN($O1132:$PX1132)-LEN(SUBSTITUTE(UPPER($O1132:$PX1132),"A","")))))</f>
        <v>0</v>
      </c>
      <c r="UP1132" s="8">
        <f t="array" aca="1" ref="UP1132" ca="1">SUM(IF($O$5:$PX$5&gt;=$UN$5,IF($O$5:$PX$5&lt;$UO$5,LEN($O1132:$PX1132)-LEN(SUBSTITUTE(UPPER($O1132:$PX1132),"P","")))))</f>
        <v>0</v>
      </c>
    </row>
    <row r="1133" spans="2:562" x14ac:dyDescent="0.25">
      <c r="B1133" s="60">
        <v>1128</v>
      </c>
      <c r="UA1133" s="8">
        <f t="array" ref="UA1133">SUM(LEN($O1133:$PX1133))-SUM(LEN(SUBSTITUTE(UPPER($O1133:$PX1133),"R","")))</f>
        <v>0</v>
      </c>
      <c r="UB1133" s="8">
        <f t="array" ref="UB1133">SUM(LEN($O1133:$PX1133))-SUM(LEN(SUBSTITUTE(UPPER($O1133:$PX1133),"A","")))</f>
        <v>0</v>
      </c>
      <c r="UC1133" s="8">
        <f t="array" ref="UC1133">SUM(LEN($O1133:$PX1133))-SUM(LEN(SUBSTITUTE(UPPER($O1133:$PX1133),"P","")))</f>
        <v>0</v>
      </c>
      <c r="UG1133" s="8">
        <f t="shared" si="92"/>
        <v>0</v>
      </c>
      <c r="UH1133" s="8">
        <f t="shared" si="93"/>
        <v>0</v>
      </c>
      <c r="UI1133" s="8">
        <f t="shared" si="94"/>
        <v>0</v>
      </c>
      <c r="UJ1133" s="8">
        <f t="shared" si="95"/>
        <v>0</v>
      </c>
      <c r="UK1133" s="8">
        <f t="shared" si="96"/>
        <v>0</v>
      </c>
      <c r="UN1133" s="8">
        <f t="array" aca="1" ref="UN1133" ca="1">SUM(IF($O$5:$PX$5&gt;=$UN$5,IF($O$5:$PX$5&lt;$UO$5,LEN($O1133:$PX1133)-LEN(SUBSTITUTE(UPPER($O1133:$PX1133),"R","")))))</f>
        <v>0</v>
      </c>
      <c r="UO1133" s="8">
        <f t="array" aca="1" ref="UO1133" ca="1">SUM(IF($O$5:$PX$5&gt;=$UN$5,IF($O$5:$PX$5&lt;$UO$5,LEN($O1133:$PX1133)-LEN(SUBSTITUTE(UPPER($O1133:$PX1133),"A","")))))</f>
        <v>0</v>
      </c>
      <c r="UP1133" s="8">
        <f t="array" aca="1" ref="UP1133" ca="1">SUM(IF($O$5:$PX$5&gt;=$UN$5,IF($O$5:$PX$5&lt;$UO$5,LEN($O1133:$PX1133)-LEN(SUBSTITUTE(UPPER($O1133:$PX1133),"P","")))))</f>
        <v>0</v>
      </c>
    </row>
    <row r="1134" spans="2:562" x14ac:dyDescent="0.25">
      <c r="B1134" s="60">
        <v>1129</v>
      </c>
      <c r="UA1134" s="8">
        <f t="array" ref="UA1134">SUM(LEN($O1134:$PX1134))-SUM(LEN(SUBSTITUTE(UPPER($O1134:$PX1134),"R","")))</f>
        <v>0</v>
      </c>
      <c r="UB1134" s="8">
        <f t="array" ref="UB1134">SUM(LEN($O1134:$PX1134))-SUM(LEN(SUBSTITUTE(UPPER($O1134:$PX1134),"A","")))</f>
        <v>0</v>
      </c>
      <c r="UC1134" s="8">
        <f t="array" ref="UC1134">SUM(LEN($O1134:$PX1134))-SUM(LEN(SUBSTITUTE(UPPER($O1134:$PX1134),"P","")))</f>
        <v>0</v>
      </c>
      <c r="UG1134" s="8">
        <f t="shared" si="92"/>
        <v>0</v>
      </c>
      <c r="UH1134" s="8">
        <f t="shared" si="93"/>
        <v>0</v>
      </c>
      <c r="UI1134" s="8">
        <f t="shared" si="94"/>
        <v>0</v>
      </c>
      <c r="UJ1134" s="8">
        <f t="shared" si="95"/>
        <v>0</v>
      </c>
      <c r="UK1134" s="8">
        <f t="shared" si="96"/>
        <v>0</v>
      </c>
      <c r="UN1134" s="8">
        <f t="array" aca="1" ref="UN1134" ca="1">SUM(IF($O$5:$PX$5&gt;=$UN$5,IF($O$5:$PX$5&lt;$UO$5,LEN($O1134:$PX1134)-LEN(SUBSTITUTE(UPPER($O1134:$PX1134),"R","")))))</f>
        <v>0</v>
      </c>
      <c r="UO1134" s="8">
        <f t="array" aca="1" ref="UO1134" ca="1">SUM(IF($O$5:$PX$5&gt;=$UN$5,IF($O$5:$PX$5&lt;$UO$5,LEN($O1134:$PX1134)-LEN(SUBSTITUTE(UPPER($O1134:$PX1134),"A","")))))</f>
        <v>0</v>
      </c>
      <c r="UP1134" s="8">
        <f t="array" aca="1" ref="UP1134" ca="1">SUM(IF($O$5:$PX$5&gt;=$UN$5,IF($O$5:$PX$5&lt;$UO$5,LEN($O1134:$PX1134)-LEN(SUBSTITUTE(UPPER($O1134:$PX1134),"P","")))))</f>
        <v>0</v>
      </c>
    </row>
    <row r="1135" spans="2:562" x14ac:dyDescent="0.25">
      <c r="B1135" s="60">
        <v>1130</v>
      </c>
      <c r="UA1135" s="8">
        <f t="array" ref="UA1135">SUM(LEN($O1135:$PX1135))-SUM(LEN(SUBSTITUTE(UPPER($O1135:$PX1135),"R","")))</f>
        <v>0</v>
      </c>
      <c r="UB1135" s="8">
        <f t="array" ref="UB1135">SUM(LEN($O1135:$PX1135))-SUM(LEN(SUBSTITUTE(UPPER($O1135:$PX1135),"A","")))</f>
        <v>0</v>
      </c>
      <c r="UC1135" s="8">
        <f t="array" ref="UC1135">SUM(LEN($O1135:$PX1135))-SUM(LEN(SUBSTITUTE(UPPER($O1135:$PX1135),"P","")))</f>
        <v>0</v>
      </c>
      <c r="UG1135" s="8">
        <f t="shared" si="92"/>
        <v>0</v>
      </c>
      <c r="UH1135" s="8">
        <f t="shared" si="93"/>
        <v>0</v>
      </c>
      <c r="UI1135" s="8">
        <f t="shared" si="94"/>
        <v>0</v>
      </c>
      <c r="UJ1135" s="8">
        <f t="shared" si="95"/>
        <v>0</v>
      </c>
      <c r="UK1135" s="8">
        <f t="shared" si="96"/>
        <v>0</v>
      </c>
      <c r="UN1135" s="8">
        <f t="array" aca="1" ref="UN1135" ca="1">SUM(IF($O$5:$PX$5&gt;=$UN$5,IF($O$5:$PX$5&lt;$UO$5,LEN($O1135:$PX1135)-LEN(SUBSTITUTE(UPPER($O1135:$PX1135),"R","")))))</f>
        <v>0</v>
      </c>
      <c r="UO1135" s="8">
        <f t="array" aca="1" ref="UO1135" ca="1">SUM(IF($O$5:$PX$5&gt;=$UN$5,IF($O$5:$PX$5&lt;$UO$5,LEN($O1135:$PX1135)-LEN(SUBSTITUTE(UPPER($O1135:$PX1135),"A","")))))</f>
        <v>0</v>
      </c>
      <c r="UP1135" s="8">
        <f t="array" aca="1" ref="UP1135" ca="1">SUM(IF($O$5:$PX$5&gt;=$UN$5,IF($O$5:$PX$5&lt;$UO$5,LEN($O1135:$PX1135)-LEN(SUBSTITUTE(UPPER($O1135:$PX1135),"P","")))))</f>
        <v>0</v>
      </c>
    </row>
    <row r="1136" spans="2:562" x14ac:dyDescent="0.25">
      <c r="B1136" s="60">
        <v>1131</v>
      </c>
      <c r="UA1136" s="8">
        <f t="array" ref="UA1136">SUM(LEN($O1136:$PX1136))-SUM(LEN(SUBSTITUTE(UPPER($O1136:$PX1136),"R","")))</f>
        <v>0</v>
      </c>
      <c r="UB1136" s="8">
        <f t="array" ref="UB1136">SUM(LEN($O1136:$PX1136))-SUM(LEN(SUBSTITUTE(UPPER($O1136:$PX1136),"A","")))</f>
        <v>0</v>
      </c>
      <c r="UC1136" s="8">
        <f t="array" ref="UC1136">SUM(LEN($O1136:$PX1136))-SUM(LEN(SUBSTITUTE(UPPER($O1136:$PX1136),"P","")))</f>
        <v>0</v>
      </c>
      <c r="UG1136" s="8">
        <f t="shared" si="92"/>
        <v>0</v>
      </c>
      <c r="UH1136" s="8">
        <f t="shared" si="93"/>
        <v>0</v>
      </c>
      <c r="UI1136" s="8">
        <f t="shared" si="94"/>
        <v>0</v>
      </c>
      <c r="UJ1136" s="8">
        <f t="shared" si="95"/>
        <v>0</v>
      </c>
      <c r="UK1136" s="8">
        <f t="shared" si="96"/>
        <v>0</v>
      </c>
      <c r="UN1136" s="8">
        <f t="array" aca="1" ref="UN1136" ca="1">SUM(IF($O$5:$PX$5&gt;=$UN$5,IF($O$5:$PX$5&lt;$UO$5,LEN($O1136:$PX1136)-LEN(SUBSTITUTE(UPPER($O1136:$PX1136),"R","")))))</f>
        <v>0</v>
      </c>
      <c r="UO1136" s="8">
        <f t="array" aca="1" ref="UO1136" ca="1">SUM(IF($O$5:$PX$5&gt;=$UN$5,IF($O$5:$PX$5&lt;$UO$5,LEN($O1136:$PX1136)-LEN(SUBSTITUTE(UPPER($O1136:$PX1136),"A","")))))</f>
        <v>0</v>
      </c>
      <c r="UP1136" s="8">
        <f t="array" aca="1" ref="UP1136" ca="1">SUM(IF($O$5:$PX$5&gt;=$UN$5,IF($O$5:$PX$5&lt;$UO$5,LEN($O1136:$PX1136)-LEN(SUBSTITUTE(UPPER($O1136:$PX1136),"P","")))))</f>
        <v>0</v>
      </c>
    </row>
    <row r="1137" spans="2:562" x14ac:dyDescent="0.25">
      <c r="B1137" s="60">
        <v>1132</v>
      </c>
      <c r="UA1137" s="8">
        <f t="array" ref="UA1137">SUM(LEN($O1137:$PX1137))-SUM(LEN(SUBSTITUTE(UPPER($O1137:$PX1137),"R","")))</f>
        <v>0</v>
      </c>
      <c r="UB1137" s="8">
        <f t="array" ref="UB1137">SUM(LEN($O1137:$PX1137))-SUM(LEN(SUBSTITUTE(UPPER($O1137:$PX1137),"A","")))</f>
        <v>0</v>
      </c>
      <c r="UC1137" s="8">
        <f t="array" ref="UC1137">SUM(LEN($O1137:$PX1137))-SUM(LEN(SUBSTITUTE(UPPER($O1137:$PX1137),"P","")))</f>
        <v>0</v>
      </c>
      <c r="UG1137" s="8">
        <f t="shared" si="92"/>
        <v>0</v>
      </c>
      <c r="UH1137" s="8">
        <f t="shared" si="93"/>
        <v>0</v>
      </c>
      <c r="UI1137" s="8">
        <f t="shared" si="94"/>
        <v>0</v>
      </c>
      <c r="UJ1137" s="8">
        <f t="shared" si="95"/>
        <v>0</v>
      </c>
      <c r="UK1137" s="8">
        <f t="shared" si="96"/>
        <v>0</v>
      </c>
      <c r="UN1137" s="8">
        <f t="array" aca="1" ref="UN1137" ca="1">SUM(IF($O$5:$PX$5&gt;=$UN$5,IF($O$5:$PX$5&lt;$UO$5,LEN($O1137:$PX1137)-LEN(SUBSTITUTE(UPPER($O1137:$PX1137),"R","")))))</f>
        <v>0</v>
      </c>
      <c r="UO1137" s="8">
        <f t="array" aca="1" ref="UO1137" ca="1">SUM(IF($O$5:$PX$5&gt;=$UN$5,IF($O$5:$PX$5&lt;$UO$5,LEN($O1137:$PX1137)-LEN(SUBSTITUTE(UPPER($O1137:$PX1137),"A","")))))</f>
        <v>0</v>
      </c>
      <c r="UP1137" s="8">
        <f t="array" aca="1" ref="UP1137" ca="1">SUM(IF($O$5:$PX$5&gt;=$UN$5,IF($O$5:$PX$5&lt;$UO$5,LEN($O1137:$PX1137)-LEN(SUBSTITUTE(UPPER($O1137:$PX1137),"P","")))))</f>
        <v>0</v>
      </c>
    </row>
    <row r="1138" spans="2:562" x14ac:dyDescent="0.25">
      <c r="B1138" s="60">
        <v>1133</v>
      </c>
      <c r="UA1138" s="8">
        <f t="array" ref="UA1138">SUM(LEN($O1138:$PX1138))-SUM(LEN(SUBSTITUTE(UPPER($O1138:$PX1138),"R","")))</f>
        <v>0</v>
      </c>
      <c r="UB1138" s="8">
        <f t="array" ref="UB1138">SUM(LEN($O1138:$PX1138))-SUM(LEN(SUBSTITUTE(UPPER($O1138:$PX1138),"A","")))</f>
        <v>0</v>
      </c>
      <c r="UC1138" s="8">
        <f t="array" ref="UC1138">SUM(LEN($O1138:$PX1138))-SUM(LEN(SUBSTITUTE(UPPER($O1138:$PX1138),"P","")))</f>
        <v>0</v>
      </c>
      <c r="UG1138" s="8">
        <f t="shared" si="92"/>
        <v>0</v>
      </c>
      <c r="UH1138" s="8">
        <f t="shared" si="93"/>
        <v>0</v>
      </c>
      <c r="UI1138" s="8">
        <f t="shared" si="94"/>
        <v>0</v>
      </c>
      <c r="UJ1138" s="8">
        <f t="shared" si="95"/>
        <v>0</v>
      </c>
      <c r="UK1138" s="8">
        <f t="shared" si="96"/>
        <v>0</v>
      </c>
      <c r="UN1138" s="8">
        <f t="array" aca="1" ref="UN1138" ca="1">SUM(IF($O$5:$PX$5&gt;=$UN$5,IF($O$5:$PX$5&lt;$UO$5,LEN($O1138:$PX1138)-LEN(SUBSTITUTE(UPPER($O1138:$PX1138),"R","")))))</f>
        <v>0</v>
      </c>
      <c r="UO1138" s="8">
        <f t="array" aca="1" ref="UO1138" ca="1">SUM(IF($O$5:$PX$5&gt;=$UN$5,IF($O$5:$PX$5&lt;$UO$5,LEN($O1138:$PX1138)-LEN(SUBSTITUTE(UPPER($O1138:$PX1138),"A","")))))</f>
        <v>0</v>
      </c>
      <c r="UP1138" s="8">
        <f t="array" aca="1" ref="UP1138" ca="1">SUM(IF($O$5:$PX$5&gt;=$UN$5,IF($O$5:$PX$5&lt;$UO$5,LEN($O1138:$PX1138)-LEN(SUBSTITUTE(UPPER($O1138:$PX1138),"P","")))))</f>
        <v>0</v>
      </c>
    </row>
    <row r="1139" spans="2:562" x14ac:dyDescent="0.25">
      <c r="B1139" s="60">
        <v>1134</v>
      </c>
      <c r="UA1139" s="8">
        <f t="array" ref="UA1139">SUM(LEN($O1139:$PX1139))-SUM(LEN(SUBSTITUTE(UPPER($O1139:$PX1139),"R","")))</f>
        <v>0</v>
      </c>
      <c r="UB1139" s="8">
        <f t="array" ref="UB1139">SUM(LEN($O1139:$PX1139))-SUM(LEN(SUBSTITUTE(UPPER($O1139:$PX1139),"A","")))</f>
        <v>0</v>
      </c>
      <c r="UC1139" s="8">
        <f t="array" ref="UC1139">SUM(LEN($O1139:$PX1139))-SUM(LEN(SUBSTITUTE(UPPER($O1139:$PX1139),"P","")))</f>
        <v>0</v>
      </c>
      <c r="UG1139" s="8">
        <f t="shared" si="92"/>
        <v>0</v>
      </c>
      <c r="UH1139" s="8">
        <f t="shared" si="93"/>
        <v>0</v>
      </c>
      <c r="UI1139" s="8">
        <f t="shared" si="94"/>
        <v>0</v>
      </c>
      <c r="UJ1139" s="8">
        <f t="shared" si="95"/>
        <v>0</v>
      </c>
      <c r="UK1139" s="8">
        <f t="shared" si="96"/>
        <v>0</v>
      </c>
      <c r="UN1139" s="8">
        <f t="array" aca="1" ref="UN1139" ca="1">SUM(IF($O$5:$PX$5&gt;=$UN$5,IF($O$5:$PX$5&lt;$UO$5,LEN($O1139:$PX1139)-LEN(SUBSTITUTE(UPPER($O1139:$PX1139),"R","")))))</f>
        <v>0</v>
      </c>
      <c r="UO1139" s="8">
        <f t="array" aca="1" ref="UO1139" ca="1">SUM(IF($O$5:$PX$5&gt;=$UN$5,IF($O$5:$PX$5&lt;$UO$5,LEN($O1139:$PX1139)-LEN(SUBSTITUTE(UPPER($O1139:$PX1139),"A","")))))</f>
        <v>0</v>
      </c>
      <c r="UP1139" s="8">
        <f t="array" aca="1" ref="UP1139" ca="1">SUM(IF($O$5:$PX$5&gt;=$UN$5,IF($O$5:$PX$5&lt;$UO$5,LEN($O1139:$PX1139)-LEN(SUBSTITUTE(UPPER($O1139:$PX1139),"P","")))))</f>
        <v>0</v>
      </c>
    </row>
    <row r="1140" spans="2:562" x14ac:dyDescent="0.25">
      <c r="B1140" s="60">
        <v>1135</v>
      </c>
      <c r="UA1140" s="8">
        <f t="array" ref="UA1140">SUM(LEN($O1140:$PX1140))-SUM(LEN(SUBSTITUTE(UPPER($O1140:$PX1140),"R","")))</f>
        <v>0</v>
      </c>
      <c r="UB1140" s="8">
        <f t="array" ref="UB1140">SUM(LEN($O1140:$PX1140))-SUM(LEN(SUBSTITUTE(UPPER($O1140:$PX1140),"A","")))</f>
        <v>0</v>
      </c>
      <c r="UC1140" s="8">
        <f t="array" ref="UC1140">SUM(LEN($O1140:$PX1140))-SUM(LEN(SUBSTITUTE(UPPER($O1140:$PX1140),"P","")))</f>
        <v>0</v>
      </c>
      <c r="UG1140" s="8">
        <f t="shared" si="92"/>
        <v>0</v>
      </c>
      <c r="UH1140" s="8">
        <f t="shared" si="93"/>
        <v>0</v>
      </c>
      <c r="UI1140" s="8">
        <f t="shared" si="94"/>
        <v>0</v>
      </c>
      <c r="UJ1140" s="8">
        <f t="shared" si="95"/>
        <v>0</v>
      </c>
      <c r="UK1140" s="8">
        <f t="shared" si="96"/>
        <v>0</v>
      </c>
      <c r="UN1140" s="8">
        <f t="array" aca="1" ref="UN1140" ca="1">SUM(IF($O$5:$PX$5&gt;=$UN$5,IF($O$5:$PX$5&lt;$UO$5,LEN($O1140:$PX1140)-LEN(SUBSTITUTE(UPPER($O1140:$PX1140),"R","")))))</f>
        <v>0</v>
      </c>
      <c r="UO1140" s="8">
        <f t="array" aca="1" ref="UO1140" ca="1">SUM(IF($O$5:$PX$5&gt;=$UN$5,IF($O$5:$PX$5&lt;$UO$5,LEN($O1140:$PX1140)-LEN(SUBSTITUTE(UPPER($O1140:$PX1140),"A","")))))</f>
        <v>0</v>
      </c>
      <c r="UP1140" s="8">
        <f t="array" aca="1" ref="UP1140" ca="1">SUM(IF($O$5:$PX$5&gt;=$UN$5,IF($O$5:$PX$5&lt;$UO$5,LEN($O1140:$PX1140)-LEN(SUBSTITUTE(UPPER($O1140:$PX1140),"P","")))))</f>
        <v>0</v>
      </c>
    </row>
    <row r="1141" spans="2:562" x14ac:dyDescent="0.25">
      <c r="B1141" s="60">
        <v>1136</v>
      </c>
      <c r="UA1141" s="8">
        <f t="array" ref="UA1141">SUM(LEN($O1141:$PX1141))-SUM(LEN(SUBSTITUTE(UPPER($O1141:$PX1141),"R","")))</f>
        <v>0</v>
      </c>
      <c r="UB1141" s="8">
        <f t="array" ref="UB1141">SUM(LEN($O1141:$PX1141))-SUM(LEN(SUBSTITUTE(UPPER($O1141:$PX1141),"A","")))</f>
        <v>0</v>
      </c>
      <c r="UC1141" s="8">
        <f t="array" ref="UC1141">SUM(LEN($O1141:$PX1141))-SUM(LEN(SUBSTITUTE(UPPER($O1141:$PX1141),"P","")))</f>
        <v>0</v>
      </c>
      <c r="UG1141" s="8">
        <f t="shared" si="92"/>
        <v>0</v>
      </c>
      <c r="UH1141" s="8">
        <f t="shared" si="93"/>
        <v>0</v>
      </c>
      <c r="UI1141" s="8">
        <f t="shared" si="94"/>
        <v>0</v>
      </c>
      <c r="UJ1141" s="8">
        <f t="shared" si="95"/>
        <v>0</v>
      </c>
      <c r="UK1141" s="8">
        <f t="shared" si="96"/>
        <v>0</v>
      </c>
      <c r="UN1141" s="8">
        <f t="array" aca="1" ref="UN1141" ca="1">SUM(IF($O$5:$PX$5&gt;=$UN$5,IF($O$5:$PX$5&lt;$UO$5,LEN($O1141:$PX1141)-LEN(SUBSTITUTE(UPPER($O1141:$PX1141),"R","")))))</f>
        <v>0</v>
      </c>
      <c r="UO1141" s="8">
        <f t="array" aca="1" ref="UO1141" ca="1">SUM(IF($O$5:$PX$5&gt;=$UN$5,IF($O$5:$PX$5&lt;$UO$5,LEN($O1141:$PX1141)-LEN(SUBSTITUTE(UPPER($O1141:$PX1141),"A","")))))</f>
        <v>0</v>
      </c>
      <c r="UP1141" s="8">
        <f t="array" aca="1" ref="UP1141" ca="1">SUM(IF($O$5:$PX$5&gt;=$UN$5,IF($O$5:$PX$5&lt;$UO$5,LEN($O1141:$PX1141)-LEN(SUBSTITUTE(UPPER($O1141:$PX1141),"P","")))))</f>
        <v>0</v>
      </c>
    </row>
    <row r="1142" spans="2:562" x14ac:dyDescent="0.25">
      <c r="B1142" s="60">
        <v>1137</v>
      </c>
      <c r="UA1142" s="8">
        <f t="array" ref="UA1142">SUM(LEN($O1142:$PX1142))-SUM(LEN(SUBSTITUTE(UPPER($O1142:$PX1142),"R","")))</f>
        <v>0</v>
      </c>
      <c r="UB1142" s="8">
        <f t="array" ref="UB1142">SUM(LEN($O1142:$PX1142))-SUM(LEN(SUBSTITUTE(UPPER($O1142:$PX1142),"A","")))</f>
        <v>0</v>
      </c>
      <c r="UC1142" s="8">
        <f t="array" ref="UC1142">SUM(LEN($O1142:$PX1142))-SUM(LEN(SUBSTITUTE(UPPER($O1142:$PX1142),"P","")))</f>
        <v>0</v>
      </c>
      <c r="UG1142" s="8">
        <f t="shared" si="92"/>
        <v>0</v>
      </c>
      <c r="UH1142" s="8">
        <f t="shared" si="93"/>
        <v>0</v>
      </c>
      <c r="UI1142" s="8">
        <f t="shared" si="94"/>
        <v>0</v>
      </c>
      <c r="UJ1142" s="8">
        <f t="shared" si="95"/>
        <v>0</v>
      </c>
      <c r="UK1142" s="8">
        <f t="shared" si="96"/>
        <v>0</v>
      </c>
      <c r="UN1142" s="8">
        <f t="array" aca="1" ref="UN1142" ca="1">SUM(IF($O$5:$PX$5&gt;=$UN$5,IF($O$5:$PX$5&lt;$UO$5,LEN($O1142:$PX1142)-LEN(SUBSTITUTE(UPPER($O1142:$PX1142),"R","")))))</f>
        <v>0</v>
      </c>
      <c r="UO1142" s="8">
        <f t="array" aca="1" ref="UO1142" ca="1">SUM(IF($O$5:$PX$5&gt;=$UN$5,IF($O$5:$PX$5&lt;$UO$5,LEN($O1142:$PX1142)-LEN(SUBSTITUTE(UPPER($O1142:$PX1142),"A","")))))</f>
        <v>0</v>
      </c>
      <c r="UP1142" s="8">
        <f t="array" aca="1" ref="UP1142" ca="1">SUM(IF($O$5:$PX$5&gt;=$UN$5,IF($O$5:$PX$5&lt;$UO$5,LEN($O1142:$PX1142)-LEN(SUBSTITUTE(UPPER($O1142:$PX1142),"P","")))))</f>
        <v>0</v>
      </c>
    </row>
    <row r="1143" spans="2:562" x14ac:dyDescent="0.25">
      <c r="B1143" s="60">
        <v>1138</v>
      </c>
      <c r="UA1143" s="8">
        <f t="array" ref="UA1143">SUM(LEN($O1143:$PX1143))-SUM(LEN(SUBSTITUTE(UPPER($O1143:$PX1143),"R","")))</f>
        <v>0</v>
      </c>
      <c r="UB1143" s="8">
        <f t="array" ref="UB1143">SUM(LEN($O1143:$PX1143))-SUM(LEN(SUBSTITUTE(UPPER($O1143:$PX1143),"A","")))</f>
        <v>0</v>
      </c>
      <c r="UC1143" s="8">
        <f t="array" ref="UC1143">SUM(LEN($O1143:$PX1143))-SUM(LEN(SUBSTITUTE(UPPER($O1143:$PX1143),"P","")))</f>
        <v>0</v>
      </c>
      <c r="UG1143" s="8">
        <f t="shared" si="92"/>
        <v>0</v>
      </c>
      <c r="UH1143" s="8">
        <f t="shared" si="93"/>
        <v>0</v>
      </c>
      <c r="UI1143" s="8">
        <f t="shared" si="94"/>
        <v>0</v>
      </c>
      <c r="UJ1143" s="8">
        <f t="shared" si="95"/>
        <v>0</v>
      </c>
      <c r="UK1143" s="8">
        <f t="shared" si="96"/>
        <v>0</v>
      </c>
      <c r="UN1143" s="8">
        <f t="array" aca="1" ref="UN1143" ca="1">SUM(IF($O$5:$PX$5&gt;=$UN$5,IF($O$5:$PX$5&lt;$UO$5,LEN($O1143:$PX1143)-LEN(SUBSTITUTE(UPPER($O1143:$PX1143),"R","")))))</f>
        <v>0</v>
      </c>
      <c r="UO1143" s="8">
        <f t="array" aca="1" ref="UO1143" ca="1">SUM(IF($O$5:$PX$5&gt;=$UN$5,IF($O$5:$PX$5&lt;$UO$5,LEN($O1143:$PX1143)-LEN(SUBSTITUTE(UPPER($O1143:$PX1143),"A","")))))</f>
        <v>0</v>
      </c>
      <c r="UP1143" s="8">
        <f t="array" aca="1" ref="UP1143" ca="1">SUM(IF($O$5:$PX$5&gt;=$UN$5,IF($O$5:$PX$5&lt;$UO$5,LEN($O1143:$PX1143)-LEN(SUBSTITUTE(UPPER($O1143:$PX1143),"P","")))))</f>
        <v>0</v>
      </c>
    </row>
    <row r="1144" spans="2:562" x14ac:dyDescent="0.25">
      <c r="B1144" s="60">
        <v>1139</v>
      </c>
      <c r="UA1144" s="8">
        <f t="array" ref="UA1144">SUM(LEN($O1144:$PX1144))-SUM(LEN(SUBSTITUTE(UPPER($O1144:$PX1144),"R","")))</f>
        <v>0</v>
      </c>
      <c r="UB1144" s="8">
        <f t="array" ref="UB1144">SUM(LEN($O1144:$PX1144))-SUM(LEN(SUBSTITUTE(UPPER($O1144:$PX1144),"A","")))</f>
        <v>0</v>
      </c>
      <c r="UC1144" s="8">
        <f t="array" ref="UC1144">SUM(LEN($O1144:$PX1144))-SUM(LEN(SUBSTITUTE(UPPER($O1144:$PX1144),"P","")))</f>
        <v>0</v>
      </c>
      <c r="UG1144" s="8">
        <f t="shared" si="92"/>
        <v>0</v>
      </c>
      <c r="UH1144" s="8">
        <f t="shared" si="93"/>
        <v>0</v>
      </c>
      <c r="UI1144" s="8">
        <f t="shared" si="94"/>
        <v>0</v>
      </c>
      <c r="UJ1144" s="8">
        <f t="shared" si="95"/>
        <v>0</v>
      </c>
      <c r="UK1144" s="8">
        <f t="shared" si="96"/>
        <v>0</v>
      </c>
      <c r="UN1144" s="8">
        <f t="array" aca="1" ref="UN1144" ca="1">SUM(IF($O$5:$PX$5&gt;=$UN$5,IF($O$5:$PX$5&lt;$UO$5,LEN($O1144:$PX1144)-LEN(SUBSTITUTE(UPPER($O1144:$PX1144),"R","")))))</f>
        <v>0</v>
      </c>
      <c r="UO1144" s="8">
        <f t="array" aca="1" ref="UO1144" ca="1">SUM(IF($O$5:$PX$5&gt;=$UN$5,IF($O$5:$PX$5&lt;$UO$5,LEN($O1144:$PX1144)-LEN(SUBSTITUTE(UPPER($O1144:$PX1144),"A","")))))</f>
        <v>0</v>
      </c>
      <c r="UP1144" s="8">
        <f t="array" aca="1" ref="UP1144" ca="1">SUM(IF($O$5:$PX$5&gt;=$UN$5,IF($O$5:$PX$5&lt;$UO$5,LEN($O1144:$PX1144)-LEN(SUBSTITUTE(UPPER($O1144:$PX1144),"P","")))))</f>
        <v>0</v>
      </c>
    </row>
    <row r="1145" spans="2:562" x14ac:dyDescent="0.25">
      <c r="B1145" s="60">
        <v>1140</v>
      </c>
      <c r="UA1145" s="8">
        <f t="array" ref="UA1145">SUM(LEN($O1145:$PX1145))-SUM(LEN(SUBSTITUTE(UPPER($O1145:$PX1145),"R","")))</f>
        <v>0</v>
      </c>
      <c r="UB1145" s="8">
        <f t="array" ref="UB1145">SUM(LEN($O1145:$PX1145))-SUM(LEN(SUBSTITUTE(UPPER($O1145:$PX1145),"A","")))</f>
        <v>0</v>
      </c>
      <c r="UC1145" s="8">
        <f t="array" ref="UC1145">SUM(LEN($O1145:$PX1145))-SUM(LEN(SUBSTITUTE(UPPER($O1145:$PX1145),"P","")))</f>
        <v>0</v>
      </c>
      <c r="UG1145" s="8">
        <f t="shared" si="92"/>
        <v>0</v>
      </c>
      <c r="UH1145" s="8">
        <f t="shared" si="93"/>
        <v>0</v>
      </c>
      <c r="UI1145" s="8">
        <f t="shared" si="94"/>
        <v>0</v>
      </c>
      <c r="UJ1145" s="8">
        <f t="shared" si="95"/>
        <v>0</v>
      </c>
      <c r="UK1145" s="8">
        <f t="shared" si="96"/>
        <v>0</v>
      </c>
      <c r="UN1145" s="8">
        <f t="array" aca="1" ref="UN1145" ca="1">SUM(IF($O$5:$PX$5&gt;=$UN$5,IF($O$5:$PX$5&lt;$UO$5,LEN($O1145:$PX1145)-LEN(SUBSTITUTE(UPPER($O1145:$PX1145),"R","")))))</f>
        <v>0</v>
      </c>
      <c r="UO1145" s="8">
        <f t="array" aca="1" ref="UO1145" ca="1">SUM(IF($O$5:$PX$5&gt;=$UN$5,IF($O$5:$PX$5&lt;$UO$5,LEN($O1145:$PX1145)-LEN(SUBSTITUTE(UPPER($O1145:$PX1145),"A","")))))</f>
        <v>0</v>
      </c>
      <c r="UP1145" s="8">
        <f t="array" aca="1" ref="UP1145" ca="1">SUM(IF($O$5:$PX$5&gt;=$UN$5,IF($O$5:$PX$5&lt;$UO$5,LEN($O1145:$PX1145)-LEN(SUBSTITUTE(UPPER($O1145:$PX1145),"P","")))))</f>
        <v>0</v>
      </c>
    </row>
    <row r="1146" spans="2:562" x14ac:dyDescent="0.25">
      <c r="B1146" s="60">
        <v>1141</v>
      </c>
      <c r="UA1146" s="8">
        <f t="array" ref="UA1146">SUM(LEN($O1146:$PX1146))-SUM(LEN(SUBSTITUTE(UPPER($O1146:$PX1146),"R","")))</f>
        <v>0</v>
      </c>
      <c r="UB1146" s="8">
        <f t="array" ref="UB1146">SUM(LEN($O1146:$PX1146))-SUM(LEN(SUBSTITUTE(UPPER($O1146:$PX1146),"A","")))</f>
        <v>0</v>
      </c>
      <c r="UC1146" s="8">
        <f t="array" ref="UC1146">SUM(LEN($O1146:$PX1146))-SUM(LEN(SUBSTITUTE(UPPER($O1146:$PX1146),"P","")))</f>
        <v>0</v>
      </c>
      <c r="UG1146" s="8">
        <f t="shared" si="92"/>
        <v>0</v>
      </c>
      <c r="UH1146" s="8">
        <f t="shared" si="93"/>
        <v>0</v>
      </c>
      <c r="UI1146" s="8">
        <f t="shared" si="94"/>
        <v>0</v>
      </c>
      <c r="UJ1146" s="8">
        <f t="shared" si="95"/>
        <v>0</v>
      </c>
      <c r="UK1146" s="8">
        <f t="shared" si="96"/>
        <v>0</v>
      </c>
      <c r="UN1146" s="8">
        <f t="array" aca="1" ref="UN1146" ca="1">SUM(IF($O$5:$PX$5&gt;=$UN$5,IF($O$5:$PX$5&lt;$UO$5,LEN($O1146:$PX1146)-LEN(SUBSTITUTE(UPPER($O1146:$PX1146),"R","")))))</f>
        <v>0</v>
      </c>
      <c r="UO1146" s="8">
        <f t="array" aca="1" ref="UO1146" ca="1">SUM(IF($O$5:$PX$5&gt;=$UN$5,IF($O$5:$PX$5&lt;$UO$5,LEN($O1146:$PX1146)-LEN(SUBSTITUTE(UPPER($O1146:$PX1146),"A","")))))</f>
        <v>0</v>
      </c>
      <c r="UP1146" s="8">
        <f t="array" aca="1" ref="UP1146" ca="1">SUM(IF($O$5:$PX$5&gt;=$UN$5,IF($O$5:$PX$5&lt;$UO$5,LEN($O1146:$PX1146)-LEN(SUBSTITUTE(UPPER($O1146:$PX1146),"P","")))))</f>
        <v>0</v>
      </c>
    </row>
    <row r="1147" spans="2:562" x14ac:dyDescent="0.25">
      <c r="B1147" s="60">
        <v>1142</v>
      </c>
      <c r="UA1147" s="8">
        <f t="array" ref="UA1147">SUM(LEN($O1147:$PX1147))-SUM(LEN(SUBSTITUTE(UPPER($O1147:$PX1147),"R","")))</f>
        <v>0</v>
      </c>
      <c r="UB1147" s="8">
        <f t="array" ref="UB1147">SUM(LEN($O1147:$PX1147))-SUM(LEN(SUBSTITUTE(UPPER($O1147:$PX1147),"A","")))</f>
        <v>0</v>
      </c>
      <c r="UC1147" s="8">
        <f t="array" ref="UC1147">SUM(LEN($O1147:$PX1147))-SUM(LEN(SUBSTITUTE(UPPER($O1147:$PX1147),"P","")))</f>
        <v>0</v>
      </c>
      <c r="UG1147" s="8">
        <f t="shared" si="92"/>
        <v>0</v>
      </c>
      <c r="UH1147" s="8">
        <f t="shared" si="93"/>
        <v>0</v>
      </c>
      <c r="UI1147" s="8">
        <f t="shared" si="94"/>
        <v>0</v>
      </c>
      <c r="UJ1147" s="8">
        <f t="shared" si="95"/>
        <v>0</v>
      </c>
      <c r="UK1147" s="8">
        <f t="shared" si="96"/>
        <v>0</v>
      </c>
      <c r="UN1147" s="8">
        <f t="array" aca="1" ref="UN1147" ca="1">SUM(IF($O$5:$PX$5&gt;=$UN$5,IF($O$5:$PX$5&lt;$UO$5,LEN($O1147:$PX1147)-LEN(SUBSTITUTE(UPPER($O1147:$PX1147),"R","")))))</f>
        <v>0</v>
      </c>
      <c r="UO1147" s="8">
        <f t="array" aca="1" ref="UO1147" ca="1">SUM(IF($O$5:$PX$5&gt;=$UN$5,IF($O$5:$PX$5&lt;$UO$5,LEN($O1147:$PX1147)-LEN(SUBSTITUTE(UPPER($O1147:$PX1147),"A","")))))</f>
        <v>0</v>
      </c>
      <c r="UP1147" s="8">
        <f t="array" aca="1" ref="UP1147" ca="1">SUM(IF($O$5:$PX$5&gt;=$UN$5,IF($O$5:$PX$5&lt;$UO$5,LEN($O1147:$PX1147)-LEN(SUBSTITUTE(UPPER($O1147:$PX1147),"P","")))))</f>
        <v>0</v>
      </c>
    </row>
    <row r="1148" spans="2:562" x14ac:dyDescent="0.25">
      <c r="B1148" s="60">
        <v>1143</v>
      </c>
      <c r="UA1148" s="8">
        <f t="array" ref="UA1148">SUM(LEN($O1148:$PX1148))-SUM(LEN(SUBSTITUTE(UPPER($O1148:$PX1148),"R","")))</f>
        <v>0</v>
      </c>
      <c r="UB1148" s="8">
        <f t="array" ref="UB1148">SUM(LEN($O1148:$PX1148))-SUM(LEN(SUBSTITUTE(UPPER($O1148:$PX1148),"A","")))</f>
        <v>0</v>
      </c>
      <c r="UC1148" s="8">
        <f t="array" ref="UC1148">SUM(LEN($O1148:$PX1148))-SUM(LEN(SUBSTITUTE(UPPER($O1148:$PX1148),"P","")))</f>
        <v>0</v>
      </c>
      <c r="UG1148" s="8">
        <f t="shared" si="92"/>
        <v>0</v>
      </c>
      <c r="UH1148" s="8">
        <f t="shared" si="93"/>
        <v>0</v>
      </c>
      <c r="UI1148" s="8">
        <f t="shared" si="94"/>
        <v>0</v>
      </c>
      <c r="UJ1148" s="8">
        <f t="shared" si="95"/>
        <v>0</v>
      </c>
      <c r="UK1148" s="8">
        <f t="shared" si="96"/>
        <v>0</v>
      </c>
      <c r="UN1148" s="8">
        <f t="array" aca="1" ref="UN1148" ca="1">SUM(IF($O$5:$PX$5&gt;=$UN$5,IF($O$5:$PX$5&lt;$UO$5,LEN($O1148:$PX1148)-LEN(SUBSTITUTE(UPPER($O1148:$PX1148),"R","")))))</f>
        <v>0</v>
      </c>
      <c r="UO1148" s="8">
        <f t="array" aca="1" ref="UO1148" ca="1">SUM(IF($O$5:$PX$5&gt;=$UN$5,IF($O$5:$PX$5&lt;$UO$5,LEN($O1148:$PX1148)-LEN(SUBSTITUTE(UPPER($O1148:$PX1148),"A","")))))</f>
        <v>0</v>
      </c>
      <c r="UP1148" s="8">
        <f t="array" aca="1" ref="UP1148" ca="1">SUM(IF($O$5:$PX$5&gt;=$UN$5,IF($O$5:$PX$5&lt;$UO$5,LEN($O1148:$PX1148)-LEN(SUBSTITUTE(UPPER($O1148:$PX1148),"P","")))))</f>
        <v>0</v>
      </c>
    </row>
    <row r="1149" spans="2:562" x14ac:dyDescent="0.25">
      <c r="B1149" s="60">
        <v>1144</v>
      </c>
      <c r="UA1149" s="8">
        <f t="array" ref="UA1149">SUM(LEN($O1149:$PX1149))-SUM(LEN(SUBSTITUTE(UPPER($O1149:$PX1149),"R","")))</f>
        <v>0</v>
      </c>
      <c r="UB1149" s="8">
        <f t="array" ref="UB1149">SUM(LEN($O1149:$PX1149))-SUM(LEN(SUBSTITUTE(UPPER($O1149:$PX1149),"A","")))</f>
        <v>0</v>
      </c>
      <c r="UC1149" s="8">
        <f t="array" ref="UC1149">SUM(LEN($O1149:$PX1149))-SUM(LEN(SUBSTITUTE(UPPER($O1149:$PX1149),"P","")))</f>
        <v>0</v>
      </c>
      <c r="UG1149" s="8">
        <f t="shared" si="92"/>
        <v>0</v>
      </c>
      <c r="UH1149" s="8">
        <f t="shared" si="93"/>
        <v>0</v>
      </c>
      <c r="UI1149" s="8">
        <f t="shared" si="94"/>
        <v>0</v>
      </c>
      <c r="UJ1149" s="8">
        <f t="shared" si="95"/>
        <v>0</v>
      </c>
      <c r="UK1149" s="8">
        <f t="shared" si="96"/>
        <v>0</v>
      </c>
      <c r="UN1149" s="8">
        <f t="array" aca="1" ref="UN1149" ca="1">SUM(IF($O$5:$PX$5&gt;=$UN$5,IF($O$5:$PX$5&lt;$UO$5,LEN($O1149:$PX1149)-LEN(SUBSTITUTE(UPPER($O1149:$PX1149),"R","")))))</f>
        <v>0</v>
      </c>
      <c r="UO1149" s="8">
        <f t="array" aca="1" ref="UO1149" ca="1">SUM(IF($O$5:$PX$5&gt;=$UN$5,IF($O$5:$PX$5&lt;$UO$5,LEN($O1149:$PX1149)-LEN(SUBSTITUTE(UPPER($O1149:$PX1149),"A","")))))</f>
        <v>0</v>
      </c>
      <c r="UP1149" s="8">
        <f t="array" aca="1" ref="UP1149" ca="1">SUM(IF($O$5:$PX$5&gt;=$UN$5,IF($O$5:$PX$5&lt;$UO$5,LEN($O1149:$PX1149)-LEN(SUBSTITUTE(UPPER($O1149:$PX1149),"P","")))))</f>
        <v>0</v>
      </c>
    </row>
    <row r="1150" spans="2:562" x14ac:dyDescent="0.25">
      <c r="B1150" s="60">
        <v>1145</v>
      </c>
      <c r="UA1150" s="8">
        <f t="array" ref="UA1150">SUM(LEN($O1150:$PX1150))-SUM(LEN(SUBSTITUTE(UPPER($O1150:$PX1150),"R","")))</f>
        <v>0</v>
      </c>
      <c r="UB1150" s="8">
        <f t="array" ref="UB1150">SUM(LEN($O1150:$PX1150))-SUM(LEN(SUBSTITUTE(UPPER($O1150:$PX1150),"A","")))</f>
        <v>0</v>
      </c>
      <c r="UC1150" s="8">
        <f t="array" ref="UC1150">SUM(LEN($O1150:$PX1150))-SUM(LEN(SUBSTITUTE(UPPER($O1150:$PX1150),"P","")))</f>
        <v>0</v>
      </c>
      <c r="UG1150" s="8">
        <f t="shared" si="92"/>
        <v>0</v>
      </c>
      <c r="UH1150" s="8">
        <f t="shared" si="93"/>
        <v>0</v>
      </c>
      <c r="UI1150" s="8">
        <f t="shared" si="94"/>
        <v>0</v>
      </c>
      <c r="UJ1150" s="8">
        <f t="shared" si="95"/>
        <v>0</v>
      </c>
      <c r="UK1150" s="8">
        <f t="shared" si="96"/>
        <v>0</v>
      </c>
      <c r="UN1150" s="8">
        <f t="array" aca="1" ref="UN1150" ca="1">SUM(IF($O$5:$PX$5&gt;=$UN$5,IF($O$5:$PX$5&lt;$UO$5,LEN($O1150:$PX1150)-LEN(SUBSTITUTE(UPPER($O1150:$PX1150),"R","")))))</f>
        <v>0</v>
      </c>
      <c r="UO1150" s="8">
        <f t="array" aca="1" ref="UO1150" ca="1">SUM(IF($O$5:$PX$5&gt;=$UN$5,IF($O$5:$PX$5&lt;$UO$5,LEN($O1150:$PX1150)-LEN(SUBSTITUTE(UPPER($O1150:$PX1150),"A","")))))</f>
        <v>0</v>
      </c>
      <c r="UP1150" s="8">
        <f t="array" aca="1" ref="UP1150" ca="1">SUM(IF($O$5:$PX$5&gt;=$UN$5,IF($O$5:$PX$5&lt;$UO$5,LEN($O1150:$PX1150)-LEN(SUBSTITUTE(UPPER($O1150:$PX1150),"P","")))))</f>
        <v>0</v>
      </c>
    </row>
    <row r="1151" spans="2:562" x14ac:dyDescent="0.25">
      <c r="B1151" s="60">
        <v>1146</v>
      </c>
      <c r="UA1151" s="8">
        <f t="array" ref="UA1151">SUM(LEN($O1151:$PX1151))-SUM(LEN(SUBSTITUTE(UPPER($O1151:$PX1151),"R","")))</f>
        <v>0</v>
      </c>
      <c r="UB1151" s="8">
        <f t="array" ref="UB1151">SUM(LEN($O1151:$PX1151))-SUM(LEN(SUBSTITUTE(UPPER($O1151:$PX1151),"A","")))</f>
        <v>0</v>
      </c>
      <c r="UC1151" s="8">
        <f t="array" ref="UC1151">SUM(LEN($O1151:$PX1151))-SUM(LEN(SUBSTITUTE(UPPER($O1151:$PX1151),"P","")))</f>
        <v>0</v>
      </c>
      <c r="UG1151" s="8">
        <f t="shared" si="92"/>
        <v>0</v>
      </c>
      <c r="UH1151" s="8">
        <f t="shared" si="93"/>
        <v>0</v>
      </c>
      <c r="UI1151" s="8">
        <f t="shared" si="94"/>
        <v>0</v>
      </c>
      <c r="UJ1151" s="8">
        <f t="shared" si="95"/>
        <v>0</v>
      </c>
      <c r="UK1151" s="8">
        <f t="shared" si="96"/>
        <v>0</v>
      </c>
      <c r="UN1151" s="8">
        <f t="array" aca="1" ref="UN1151" ca="1">SUM(IF($O$5:$PX$5&gt;=$UN$5,IF($O$5:$PX$5&lt;$UO$5,LEN($O1151:$PX1151)-LEN(SUBSTITUTE(UPPER($O1151:$PX1151),"R","")))))</f>
        <v>0</v>
      </c>
      <c r="UO1151" s="8">
        <f t="array" aca="1" ref="UO1151" ca="1">SUM(IF($O$5:$PX$5&gt;=$UN$5,IF($O$5:$PX$5&lt;$UO$5,LEN($O1151:$PX1151)-LEN(SUBSTITUTE(UPPER($O1151:$PX1151),"A","")))))</f>
        <v>0</v>
      </c>
      <c r="UP1151" s="8">
        <f t="array" aca="1" ref="UP1151" ca="1">SUM(IF($O$5:$PX$5&gt;=$UN$5,IF($O$5:$PX$5&lt;$UO$5,LEN($O1151:$PX1151)-LEN(SUBSTITUTE(UPPER($O1151:$PX1151),"P","")))))</f>
        <v>0</v>
      </c>
    </row>
    <row r="1152" spans="2:562" x14ac:dyDescent="0.25">
      <c r="B1152" s="60">
        <v>1147</v>
      </c>
      <c r="UA1152" s="8">
        <f t="array" ref="UA1152">SUM(LEN($O1152:$PX1152))-SUM(LEN(SUBSTITUTE(UPPER($O1152:$PX1152),"R","")))</f>
        <v>0</v>
      </c>
      <c r="UB1152" s="8">
        <f t="array" ref="UB1152">SUM(LEN($O1152:$PX1152))-SUM(LEN(SUBSTITUTE(UPPER($O1152:$PX1152),"A","")))</f>
        <v>0</v>
      </c>
      <c r="UC1152" s="8">
        <f t="array" ref="UC1152">SUM(LEN($O1152:$PX1152))-SUM(LEN(SUBSTITUTE(UPPER($O1152:$PX1152),"P","")))</f>
        <v>0</v>
      </c>
      <c r="UG1152" s="8">
        <f t="shared" si="92"/>
        <v>0</v>
      </c>
      <c r="UH1152" s="8">
        <f t="shared" si="93"/>
        <v>0</v>
      </c>
      <c r="UI1152" s="8">
        <f t="shared" si="94"/>
        <v>0</v>
      </c>
      <c r="UJ1152" s="8">
        <f t="shared" si="95"/>
        <v>0</v>
      </c>
      <c r="UK1152" s="8">
        <f t="shared" si="96"/>
        <v>0</v>
      </c>
      <c r="UN1152" s="8">
        <f t="array" aca="1" ref="UN1152" ca="1">SUM(IF($O$5:$PX$5&gt;=$UN$5,IF($O$5:$PX$5&lt;$UO$5,LEN($O1152:$PX1152)-LEN(SUBSTITUTE(UPPER($O1152:$PX1152),"R","")))))</f>
        <v>0</v>
      </c>
      <c r="UO1152" s="8">
        <f t="array" aca="1" ref="UO1152" ca="1">SUM(IF($O$5:$PX$5&gt;=$UN$5,IF($O$5:$PX$5&lt;$UO$5,LEN($O1152:$PX1152)-LEN(SUBSTITUTE(UPPER($O1152:$PX1152),"A","")))))</f>
        <v>0</v>
      </c>
      <c r="UP1152" s="8">
        <f t="array" aca="1" ref="UP1152" ca="1">SUM(IF($O$5:$PX$5&gt;=$UN$5,IF($O$5:$PX$5&lt;$UO$5,LEN($O1152:$PX1152)-LEN(SUBSTITUTE(UPPER($O1152:$PX1152),"P","")))))</f>
        <v>0</v>
      </c>
    </row>
    <row r="1153" spans="2:562" x14ac:dyDescent="0.25">
      <c r="B1153" s="60">
        <v>1148</v>
      </c>
      <c r="UA1153" s="8">
        <f t="array" ref="UA1153">SUM(LEN($O1153:$PX1153))-SUM(LEN(SUBSTITUTE(UPPER($O1153:$PX1153),"R","")))</f>
        <v>0</v>
      </c>
      <c r="UB1153" s="8">
        <f t="array" ref="UB1153">SUM(LEN($O1153:$PX1153))-SUM(LEN(SUBSTITUTE(UPPER($O1153:$PX1153),"A","")))</f>
        <v>0</v>
      </c>
      <c r="UC1153" s="8">
        <f t="array" ref="UC1153">SUM(LEN($O1153:$PX1153))-SUM(LEN(SUBSTITUTE(UPPER($O1153:$PX1153),"P","")))</f>
        <v>0</v>
      </c>
      <c r="UG1153" s="8">
        <f t="shared" si="92"/>
        <v>0</v>
      </c>
      <c r="UH1153" s="8">
        <f t="shared" si="93"/>
        <v>0</v>
      </c>
      <c r="UI1153" s="8">
        <f t="shared" si="94"/>
        <v>0</v>
      </c>
      <c r="UJ1153" s="8">
        <f t="shared" si="95"/>
        <v>0</v>
      </c>
      <c r="UK1153" s="8">
        <f t="shared" si="96"/>
        <v>0</v>
      </c>
      <c r="UN1153" s="8">
        <f t="array" aca="1" ref="UN1153" ca="1">SUM(IF($O$5:$PX$5&gt;=$UN$5,IF($O$5:$PX$5&lt;$UO$5,LEN($O1153:$PX1153)-LEN(SUBSTITUTE(UPPER($O1153:$PX1153),"R","")))))</f>
        <v>0</v>
      </c>
      <c r="UO1153" s="8">
        <f t="array" aca="1" ref="UO1153" ca="1">SUM(IF($O$5:$PX$5&gt;=$UN$5,IF($O$5:$PX$5&lt;$UO$5,LEN($O1153:$PX1153)-LEN(SUBSTITUTE(UPPER($O1153:$PX1153),"A","")))))</f>
        <v>0</v>
      </c>
      <c r="UP1153" s="8">
        <f t="array" aca="1" ref="UP1153" ca="1">SUM(IF($O$5:$PX$5&gt;=$UN$5,IF($O$5:$PX$5&lt;$UO$5,LEN($O1153:$PX1153)-LEN(SUBSTITUTE(UPPER($O1153:$PX1153),"P","")))))</f>
        <v>0</v>
      </c>
    </row>
    <row r="1154" spans="2:562" x14ac:dyDescent="0.25">
      <c r="B1154" s="60">
        <v>1149</v>
      </c>
      <c r="UA1154" s="8">
        <f t="array" ref="UA1154">SUM(LEN($O1154:$PX1154))-SUM(LEN(SUBSTITUTE(UPPER($O1154:$PX1154),"R","")))</f>
        <v>0</v>
      </c>
      <c r="UB1154" s="8">
        <f t="array" ref="UB1154">SUM(LEN($O1154:$PX1154))-SUM(LEN(SUBSTITUTE(UPPER($O1154:$PX1154),"A","")))</f>
        <v>0</v>
      </c>
      <c r="UC1154" s="8">
        <f t="array" ref="UC1154">SUM(LEN($O1154:$PX1154))-SUM(LEN(SUBSTITUTE(UPPER($O1154:$PX1154),"P","")))</f>
        <v>0</v>
      </c>
      <c r="UG1154" s="8">
        <f t="shared" si="92"/>
        <v>0</v>
      </c>
      <c r="UH1154" s="8">
        <f t="shared" si="93"/>
        <v>0</v>
      </c>
      <c r="UI1154" s="8">
        <f t="shared" si="94"/>
        <v>0</v>
      </c>
      <c r="UJ1154" s="8">
        <f t="shared" si="95"/>
        <v>0</v>
      </c>
      <c r="UK1154" s="8">
        <f t="shared" si="96"/>
        <v>0</v>
      </c>
      <c r="UN1154" s="8">
        <f t="array" aca="1" ref="UN1154" ca="1">SUM(IF($O$5:$PX$5&gt;=$UN$5,IF($O$5:$PX$5&lt;$UO$5,LEN($O1154:$PX1154)-LEN(SUBSTITUTE(UPPER($O1154:$PX1154),"R","")))))</f>
        <v>0</v>
      </c>
      <c r="UO1154" s="8">
        <f t="array" aca="1" ref="UO1154" ca="1">SUM(IF($O$5:$PX$5&gt;=$UN$5,IF($O$5:$PX$5&lt;$UO$5,LEN($O1154:$PX1154)-LEN(SUBSTITUTE(UPPER($O1154:$PX1154),"A","")))))</f>
        <v>0</v>
      </c>
      <c r="UP1154" s="8">
        <f t="array" aca="1" ref="UP1154" ca="1">SUM(IF($O$5:$PX$5&gt;=$UN$5,IF($O$5:$PX$5&lt;$UO$5,LEN($O1154:$PX1154)-LEN(SUBSTITUTE(UPPER($O1154:$PX1154),"P","")))))</f>
        <v>0</v>
      </c>
    </row>
    <row r="1155" spans="2:562" x14ac:dyDescent="0.25">
      <c r="B1155" s="60">
        <v>1150</v>
      </c>
      <c r="UA1155" s="8">
        <f t="array" ref="UA1155">SUM(LEN($O1155:$PX1155))-SUM(LEN(SUBSTITUTE(UPPER($O1155:$PX1155),"R","")))</f>
        <v>0</v>
      </c>
      <c r="UB1155" s="8">
        <f t="array" ref="UB1155">SUM(LEN($O1155:$PX1155))-SUM(LEN(SUBSTITUTE(UPPER($O1155:$PX1155),"A","")))</f>
        <v>0</v>
      </c>
      <c r="UC1155" s="8">
        <f t="array" ref="UC1155">SUM(LEN($O1155:$PX1155))-SUM(LEN(SUBSTITUTE(UPPER($O1155:$PX1155),"P","")))</f>
        <v>0</v>
      </c>
      <c r="UG1155" s="8">
        <f t="shared" si="92"/>
        <v>0</v>
      </c>
      <c r="UH1155" s="8">
        <f t="shared" si="93"/>
        <v>0</v>
      </c>
      <c r="UI1155" s="8">
        <f t="shared" si="94"/>
        <v>0</v>
      </c>
      <c r="UJ1155" s="8">
        <f t="shared" si="95"/>
        <v>0</v>
      </c>
      <c r="UK1155" s="8">
        <f t="shared" si="96"/>
        <v>0</v>
      </c>
      <c r="UN1155" s="8">
        <f t="array" aca="1" ref="UN1155" ca="1">SUM(IF($O$5:$PX$5&gt;=$UN$5,IF($O$5:$PX$5&lt;$UO$5,LEN($O1155:$PX1155)-LEN(SUBSTITUTE(UPPER($O1155:$PX1155),"R","")))))</f>
        <v>0</v>
      </c>
      <c r="UO1155" s="8">
        <f t="array" aca="1" ref="UO1155" ca="1">SUM(IF($O$5:$PX$5&gt;=$UN$5,IF($O$5:$PX$5&lt;$UO$5,LEN($O1155:$PX1155)-LEN(SUBSTITUTE(UPPER($O1155:$PX1155),"A","")))))</f>
        <v>0</v>
      </c>
      <c r="UP1155" s="8">
        <f t="array" aca="1" ref="UP1155" ca="1">SUM(IF($O$5:$PX$5&gt;=$UN$5,IF($O$5:$PX$5&lt;$UO$5,LEN($O1155:$PX1155)-LEN(SUBSTITUTE(UPPER($O1155:$PX1155),"P","")))))</f>
        <v>0</v>
      </c>
    </row>
    <row r="1156" spans="2:562" x14ac:dyDescent="0.25">
      <c r="B1156" s="60">
        <v>1151</v>
      </c>
      <c r="UA1156" s="8">
        <f t="array" ref="UA1156">SUM(LEN($O1156:$PX1156))-SUM(LEN(SUBSTITUTE(UPPER($O1156:$PX1156),"R","")))</f>
        <v>0</v>
      </c>
      <c r="UB1156" s="8">
        <f t="array" ref="UB1156">SUM(LEN($O1156:$PX1156))-SUM(LEN(SUBSTITUTE(UPPER($O1156:$PX1156),"A","")))</f>
        <v>0</v>
      </c>
      <c r="UC1156" s="8">
        <f t="array" ref="UC1156">SUM(LEN($O1156:$PX1156))-SUM(LEN(SUBSTITUTE(UPPER($O1156:$PX1156),"P","")))</f>
        <v>0</v>
      </c>
      <c r="UG1156" s="8">
        <f t="shared" si="92"/>
        <v>0</v>
      </c>
      <c r="UH1156" s="8">
        <f t="shared" si="93"/>
        <v>0</v>
      </c>
      <c r="UI1156" s="8">
        <f t="shared" si="94"/>
        <v>0</v>
      </c>
      <c r="UJ1156" s="8">
        <f t="shared" si="95"/>
        <v>0</v>
      </c>
      <c r="UK1156" s="8">
        <f t="shared" si="96"/>
        <v>0</v>
      </c>
      <c r="UN1156" s="8">
        <f t="array" aca="1" ref="UN1156" ca="1">SUM(IF($O$5:$PX$5&gt;=$UN$5,IF($O$5:$PX$5&lt;$UO$5,LEN($O1156:$PX1156)-LEN(SUBSTITUTE(UPPER($O1156:$PX1156),"R","")))))</f>
        <v>0</v>
      </c>
      <c r="UO1156" s="8">
        <f t="array" aca="1" ref="UO1156" ca="1">SUM(IF($O$5:$PX$5&gt;=$UN$5,IF($O$5:$PX$5&lt;$UO$5,LEN($O1156:$PX1156)-LEN(SUBSTITUTE(UPPER($O1156:$PX1156),"A","")))))</f>
        <v>0</v>
      </c>
      <c r="UP1156" s="8">
        <f t="array" aca="1" ref="UP1156" ca="1">SUM(IF($O$5:$PX$5&gt;=$UN$5,IF($O$5:$PX$5&lt;$UO$5,LEN($O1156:$PX1156)-LEN(SUBSTITUTE(UPPER($O1156:$PX1156),"P","")))))</f>
        <v>0</v>
      </c>
    </row>
    <row r="1157" spans="2:562" x14ac:dyDescent="0.25">
      <c r="B1157" s="60">
        <v>1152</v>
      </c>
      <c r="UA1157" s="8">
        <f t="array" ref="UA1157">SUM(LEN($O1157:$PX1157))-SUM(LEN(SUBSTITUTE(UPPER($O1157:$PX1157),"R","")))</f>
        <v>0</v>
      </c>
      <c r="UB1157" s="8">
        <f t="array" ref="UB1157">SUM(LEN($O1157:$PX1157))-SUM(LEN(SUBSTITUTE(UPPER($O1157:$PX1157),"A","")))</f>
        <v>0</v>
      </c>
      <c r="UC1157" s="8">
        <f t="array" ref="UC1157">SUM(LEN($O1157:$PX1157))-SUM(LEN(SUBSTITUTE(UPPER($O1157:$PX1157),"P","")))</f>
        <v>0</v>
      </c>
      <c r="UG1157" s="8">
        <f t="shared" si="92"/>
        <v>0</v>
      </c>
      <c r="UH1157" s="8">
        <f t="shared" si="93"/>
        <v>0</v>
      </c>
      <c r="UI1157" s="8">
        <f t="shared" si="94"/>
        <v>0</v>
      </c>
      <c r="UJ1157" s="8">
        <f t="shared" si="95"/>
        <v>0</v>
      </c>
      <c r="UK1157" s="8">
        <f t="shared" si="96"/>
        <v>0</v>
      </c>
      <c r="UN1157" s="8">
        <f t="array" aca="1" ref="UN1157" ca="1">SUM(IF($O$5:$PX$5&gt;=$UN$5,IF($O$5:$PX$5&lt;$UO$5,LEN($O1157:$PX1157)-LEN(SUBSTITUTE(UPPER($O1157:$PX1157),"R","")))))</f>
        <v>0</v>
      </c>
      <c r="UO1157" s="8">
        <f t="array" aca="1" ref="UO1157" ca="1">SUM(IF($O$5:$PX$5&gt;=$UN$5,IF($O$5:$PX$5&lt;$UO$5,LEN($O1157:$PX1157)-LEN(SUBSTITUTE(UPPER($O1157:$PX1157),"A","")))))</f>
        <v>0</v>
      </c>
      <c r="UP1157" s="8">
        <f t="array" aca="1" ref="UP1157" ca="1">SUM(IF($O$5:$PX$5&gt;=$UN$5,IF($O$5:$PX$5&lt;$UO$5,LEN($O1157:$PX1157)-LEN(SUBSTITUTE(UPPER($O1157:$PX1157),"P","")))))</f>
        <v>0</v>
      </c>
    </row>
    <row r="1158" spans="2:562" x14ac:dyDescent="0.25">
      <c r="B1158" s="60">
        <v>1153</v>
      </c>
      <c r="UA1158" s="8">
        <f t="array" ref="UA1158">SUM(LEN($O1158:$PX1158))-SUM(LEN(SUBSTITUTE(UPPER($O1158:$PX1158),"R","")))</f>
        <v>0</v>
      </c>
      <c r="UB1158" s="8">
        <f t="array" ref="UB1158">SUM(LEN($O1158:$PX1158))-SUM(LEN(SUBSTITUTE(UPPER($O1158:$PX1158),"A","")))</f>
        <v>0</v>
      </c>
      <c r="UC1158" s="8">
        <f t="array" ref="UC1158">SUM(LEN($O1158:$PX1158))-SUM(LEN(SUBSTITUTE(UPPER($O1158:$PX1158),"P","")))</f>
        <v>0</v>
      </c>
      <c r="UG1158" s="8">
        <f t="shared" si="92"/>
        <v>0</v>
      </c>
      <c r="UH1158" s="8">
        <f t="shared" si="93"/>
        <v>0</v>
      </c>
      <c r="UI1158" s="8">
        <f t="shared" si="94"/>
        <v>0</v>
      </c>
      <c r="UJ1158" s="8">
        <f t="shared" si="95"/>
        <v>0</v>
      </c>
      <c r="UK1158" s="8">
        <f t="shared" si="96"/>
        <v>0</v>
      </c>
      <c r="UN1158" s="8">
        <f t="array" aca="1" ref="UN1158" ca="1">SUM(IF($O$5:$PX$5&gt;=$UN$5,IF($O$5:$PX$5&lt;$UO$5,LEN($O1158:$PX1158)-LEN(SUBSTITUTE(UPPER($O1158:$PX1158),"R","")))))</f>
        <v>0</v>
      </c>
      <c r="UO1158" s="8">
        <f t="array" aca="1" ref="UO1158" ca="1">SUM(IF($O$5:$PX$5&gt;=$UN$5,IF($O$5:$PX$5&lt;$UO$5,LEN($O1158:$PX1158)-LEN(SUBSTITUTE(UPPER($O1158:$PX1158),"A","")))))</f>
        <v>0</v>
      </c>
      <c r="UP1158" s="8">
        <f t="array" aca="1" ref="UP1158" ca="1">SUM(IF($O$5:$PX$5&gt;=$UN$5,IF($O$5:$PX$5&lt;$UO$5,LEN($O1158:$PX1158)-LEN(SUBSTITUTE(UPPER($O1158:$PX1158),"P","")))))</f>
        <v>0</v>
      </c>
    </row>
    <row r="1159" spans="2:562" x14ac:dyDescent="0.25">
      <c r="B1159" s="60">
        <v>1154</v>
      </c>
      <c r="UA1159" s="8">
        <f t="array" ref="UA1159">SUM(LEN($O1159:$PX1159))-SUM(LEN(SUBSTITUTE(UPPER($O1159:$PX1159),"R","")))</f>
        <v>0</v>
      </c>
      <c r="UB1159" s="8">
        <f t="array" ref="UB1159">SUM(LEN($O1159:$PX1159))-SUM(LEN(SUBSTITUTE(UPPER($O1159:$PX1159),"A","")))</f>
        <v>0</v>
      </c>
      <c r="UC1159" s="8">
        <f t="array" ref="UC1159">SUM(LEN($O1159:$PX1159))-SUM(LEN(SUBSTITUTE(UPPER($O1159:$PX1159),"P","")))</f>
        <v>0</v>
      </c>
      <c r="UG1159" s="8">
        <f t="shared" ref="UG1159:UG1222" si="97">SUM(UA1159:UF1159)</f>
        <v>0</v>
      </c>
      <c r="UH1159" s="8">
        <f t="shared" ref="UH1159:UH1222" si="98">IF(OR($G1159="Grade 1",$G1159="Grade 2",$G1159="Grade 3"),1,0)</f>
        <v>0</v>
      </c>
      <c r="UI1159" s="8">
        <f t="shared" ref="UI1159:UI1222" si="99">IF(OR($G1159="Grade 4",$G1159="Grade 5",$G1159="Grade 6"),1,0)</f>
        <v>0</v>
      </c>
      <c r="UJ1159" s="8">
        <f t="shared" ref="UJ1159:UJ1222" si="100">IF(OR($G1159="Grade 7",$G1159="Grade 8",$G1159="Grade 9"),1,0)</f>
        <v>0</v>
      </c>
      <c r="UK1159" s="8">
        <f t="shared" ref="UK1159:UK1222" si="101">IF(OR($G1159="Grade 10",$G1159="Grade 11",$G1159="Grade 12"),1,0)</f>
        <v>0</v>
      </c>
      <c r="UN1159" s="8">
        <f t="array" aca="1" ref="UN1159" ca="1">SUM(IF($O$5:$PX$5&gt;=$UN$5,IF($O$5:$PX$5&lt;$UO$5,LEN($O1159:$PX1159)-LEN(SUBSTITUTE(UPPER($O1159:$PX1159),"R","")))))</f>
        <v>0</v>
      </c>
      <c r="UO1159" s="8">
        <f t="array" aca="1" ref="UO1159" ca="1">SUM(IF($O$5:$PX$5&gt;=$UN$5,IF($O$5:$PX$5&lt;$UO$5,LEN($O1159:$PX1159)-LEN(SUBSTITUTE(UPPER($O1159:$PX1159),"A","")))))</f>
        <v>0</v>
      </c>
      <c r="UP1159" s="8">
        <f t="array" aca="1" ref="UP1159" ca="1">SUM(IF($O$5:$PX$5&gt;=$UN$5,IF($O$5:$PX$5&lt;$UO$5,LEN($O1159:$PX1159)-LEN(SUBSTITUTE(UPPER($O1159:$PX1159),"P","")))))</f>
        <v>0</v>
      </c>
    </row>
    <row r="1160" spans="2:562" x14ac:dyDescent="0.25">
      <c r="B1160" s="60">
        <v>1155</v>
      </c>
      <c r="UA1160" s="8">
        <f t="array" ref="UA1160">SUM(LEN($O1160:$PX1160))-SUM(LEN(SUBSTITUTE(UPPER($O1160:$PX1160),"R","")))</f>
        <v>0</v>
      </c>
      <c r="UB1160" s="8">
        <f t="array" ref="UB1160">SUM(LEN($O1160:$PX1160))-SUM(LEN(SUBSTITUTE(UPPER($O1160:$PX1160),"A","")))</f>
        <v>0</v>
      </c>
      <c r="UC1160" s="8">
        <f t="array" ref="UC1160">SUM(LEN($O1160:$PX1160))-SUM(LEN(SUBSTITUTE(UPPER($O1160:$PX1160),"P","")))</f>
        <v>0</v>
      </c>
      <c r="UG1160" s="8">
        <f t="shared" si="97"/>
        <v>0</v>
      </c>
      <c r="UH1160" s="8">
        <f t="shared" si="98"/>
        <v>0</v>
      </c>
      <c r="UI1160" s="8">
        <f t="shared" si="99"/>
        <v>0</v>
      </c>
      <c r="UJ1160" s="8">
        <f t="shared" si="100"/>
        <v>0</v>
      </c>
      <c r="UK1160" s="8">
        <f t="shared" si="101"/>
        <v>0</v>
      </c>
      <c r="UN1160" s="8">
        <f t="array" aca="1" ref="UN1160" ca="1">SUM(IF($O$5:$PX$5&gt;=$UN$5,IF($O$5:$PX$5&lt;$UO$5,LEN($O1160:$PX1160)-LEN(SUBSTITUTE(UPPER($O1160:$PX1160),"R","")))))</f>
        <v>0</v>
      </c>
      <c r="UO1160" s="8">
        <f t="array" aca="1" ref="UO1160" ca="1">SUM(IF($O$5:$PX$5&gt;=$UN$5,IF($O$5:$PX$5&lt;$UO$5,LEN($O1160:$PX1160)-LEN(SUBSTITUTE(UPPER($O1160:$PX1160),"A","")))))</f>
        <v>0</v>
      </c>
      <c r="UP1160" s="8">
        <f t="array" aca="1" ref="UP1160" ca="1">SUM(IF($O$5:$PX$5&gt;=$UN$5,IF($O$5:$PX$5&lt;$UO$5,LEN($O1160:$PX1160)-LEN(SUBSTITUTE(UPPER($O1160:$PX1160),"P","")))))</f>
        <v>0</v>
      </c>
    </row>
    <row r="1161" spans="2:562" x14ac:dyDescent="0.25">
      <c r="B1161" s="60">
        <v>1156</v>
      </c>
      <c r="UA1161" s="8">
        <f t="array" ref="UA1161">SUM(LEN($O1161:$PX1161))-SUM(LEN(SUBSTITUTE(UPPER($O1161:$PX1161),"R","")))</f>
        <v>0</v>
      </c>
      <c r="UB1161" s="8">
        <f t="array" ref="UB1161">SUM(LEN($O1161:$PX1161))-SUM(LEN(SUBSTITUTE(UPPER($O1161:$PX1161),"A","")))</f>
        <v>0</v>
      </c>
      <c r="UC1161" s="8">
        <f t="array" ref="UC1161">SUM(LEN($O1161:$PX1161))-SUM(LEN(SUBSTITUTE(UPPER($O1161:$PX1161),"P","")))</f>
        <v>0</v>
      </c>
      <c r="UG1161" s="8">
        <f t="shared" si="97"/>
        <v>0</v>
      </c>
      <c r="UH1161" s="8">
        <f t="shared" si="98"/>
        <v>0</v>
      </c>
      <c r="UI1161" s="8">
        <f t="shared" si="99"/>
        <v>0</v>
      </c>
      <c r="UJ1161" s="8">
        <f t="shared" si="100"/>
        <v>0</v>
      </c>
      <c r="UK1161" s="8">
        <f t="shared" si="101"/>
        <v>0</v>
      </c>
      <c r="UN1161" s="8">
        <f t="array" aca="1" ref="UN1161" ca="1">SUM(IF($O$5:$PX$5&gt;=$UN$5,IF($O$5:$PX$5&lt;$UO$5,LEN($O1161:$PX1161)-LEN(SUBSTITUTE(UPPER($O1161:$PX1161),"R","")))))</f>
        <v>0</v>
      </c>
      <c r="UO1161" s="8">
        <f t="array" aca="1" ref="UO1161" ca="1">SUM(IF($O$5:$PX$5&gt;=$UN$5,IF($O$5:$PX$5&lt;$UO$5,LEN($O1161:$PX1161)-LEN(SUBSTITUTE(UPPER($O1161:$PX1161),"A","")))))</f>
        <v>0</v>
      </c>
      <c r="UP1161" s="8">
        <f t="array" aca="1" ref="UP1161" ca="1">SUM(IF($O$5:$PX$5&gt;=$UN$5,IF($O$5:$PX$5&lt;$UO$5,LEN($O1161:$PX1161)-LEN(SUBSTITUTE(UPPER($O1161:$PX1161),"P","")))))</f>
        <v>0</v>
      </c>
    </row>
    <row r="1162" spans="2:562" x14ac:dyDescent="0.25">
      <c r="B1162" s="60">
        <v>1157</v>
      </c>
      <c r="UA1162" s="8">
        <f t="array" ref="UA1162">SUM(LEN($O1162:$PX1162))-SUM(LEN(SUBSTITUTE(UPPER($O1162:$PX1162),"R","")))</f>
        <v>0</v>
      </c>
      <c r="UB1162" s="8">
        <f t="array" ref="UB1162">SUM(LEN($O1162:$PX1162))-SUM(LEN(SUBSTITUTE(UPPER($O1162:$PX1162),"A","")))</f>
        <v>0</v>
      </c>
      <c r="UC1162" s="8">
        <f t="array" ref="UC1162">SUM(LEN($O1162:$PX1162))-SUM(LEN(SUBSTITUTE(UPPER($O1162:$PX1162),"P","")))</f>
        <v>0</v>
      </c>
      <c r="UG1162" s="8">
        <f t="shared" si="97"/>
        <v>0</v>
      </c>
      <c r="UH1162" s="8">
        <f t="shared" si="98"/>
        <v>0</v>
      </c>
      <c r="UI1162" s="8">
        <f t="shared" si="99"/>
        <v>0</v>
      </c>
      <c r="UJ1162" s="8">
        <f t="shared" si="100"/>
        <v>0</v>
      </c>
      <c r="UK1162" s="8">
        <f t="shared" si="101"/>
        <v>0</v>
      </c>
      <c r="UN1162" s="8">
        <f t="array" aca="1" ref="UN1162" ca="1">SUM(IF($O$5:$PX$5&gt;=$UN$5,IF($O$5:$PX$5&lt;$UO$5,LEN($O1162:$PX1162)-LEN(SUBSTITUTE(UPPER($O1162:$PX1162),"R","")))))</f>
        <v>0</v>
      </c>
      <c r="UO1162" s="8">
        <f t="array" aca="1" ref="UO1162" ca="1">SUM(IF($O$5:$PX$5&gt;=$UN$5,IF($O$5:$PX$5&lt;$UO$5,LEN($O1162:$PX1162)-LEN(SUBSTITUTE(UPPER($O1162:$PX1162),"A","")))))</f>
        <v>0</v>
      </c>
      <c r="UP1162" s="8">
        <f t="array" aca="1" ref="UP1162" ca="1">SUM(IF($O$5:$PX$5&gt;=$UN$5,IF($O$5:$PX$5&lt;$UO$5,LEN($O1162:$PX1162)-LEN(SUBSTITUTE(UPPER($O1162:$PX1162),"P","")))))</f>
        <v>0</v>
      </c>
    </row>
    <row r="1163" spans="2:562" x14ac:dyDescent="0.25">
      <c r="B1163" s="60">
        <v>1158</v>
      </c>
      <c r="UA1163" s="8">
        <f t="array" ref="UA1163">SUM(LEN($O1163:$PX1163))-SUM(LEN(SUBSTITUTE(UPPER($O1163:$PX1163),"R","")))</f>
        <v>0</v>
      </c>
      <c r="UB1163" s="8">
        <f t="array" ref="UB1163">SUM(LEN($O1163:$PX1163))-SUM(LEN(SUBSTITUTE(UPPER($O1163:$PX1163),"A","")))</f>
        <v>0</v>
      </c>
      <c r="UC1163" s="8">
        <f t="array" ref="UC1163">SUM(LEN($O1163:$PX1163))-SUM(LEN(SUBSTITUTE(UPPER($O1163:$PX1163),"P","")))</f>
        <v>0</v>
      </c>
      <c r="UG1163" s="8">
        <f t="shared" si="97"/>
        <v>0</v>
      </c>
      <c r="UH1163" s="8">
        <f t="shared" si="98"/>
        <v>0</v>
      </c>
      <c r="UI1163" s="8">
        <f t="shared" si="99"/>
        <v>0</v>
      </c>
      <c r="UJ1163" s="8">
        <f t="shared" si="100"/>
        <v>0</v>
      </c>
      <c r="UK1163" s="8">
        <f t="shared" si="101"/>
        <v>0</v>
      </c>
      <c r="UN1163" s="8">
        <f t="array" aca="1" ref="UN1163" ca="1">SUM(IF($O$5:$PX$5&gt;=$UN$5,IF($O$5:$PX$5&lt;$UO$5,LEN($O1163:$PX1163)-LEN(SUBSTITUTE(UPPER($O1163:$PX1163),"R","")))))</f>
        <v>0</v>
      </c>
      <c r="UO1163" s="8">
        <f t="array" aca="1" ref="UO1163" ca="1">SUM(IF($O$5:$PX$5&gt;=$UN$5,IF($O$5:$PX$5&lt;$UO$5,LEN($O1163:$PX1163)-LEN(SUBSTITUTE(UPPER($O1163:$PX1163),"A","")))))</f>
        <v>0</v>
      </c>
      <c r="UP1163" s="8">
        <f t="array" aca="1" ref="UP1163" ca="1">SUM(IF($O$5:$PX$5&gt;=$UN$5,IF($O$5:$PX$5&lt;$UO$5,LEN($O1163:$PX1163)-LEN(SUBSTITUTE(UPPER($O1163:$PX1163),"P","")))))</f>
        <v>0</v>
      </c>
    </row>
    <row r="1164" spans="2:562" x14ac:dyDescent="0.25">
      <c r="B1164" s="60">
        <v>1159</v>
      </c>
      <c r="UA1164" s="8">
        <f t="array" ref="UA1164">SUM(LEN($O1164:$PX1164))-SUM(LEN(SUBSTITUTE(UPPER($O1164:$PX1164),"R","")))</f>
        <v>0</v>
      </c>
      <c r="UB1164" s="8">
        <f t="array" ref="UB1164">SUM(LEN($O1164:$PX1164))-SUM(LEN(SUBSTITUTE(UPPER($O1164:$PX1164),"A","")))</f>
        <v>0</v>
      </c>
      <c r="UC1164" s="8">
        <f t="array" ref="UC1164">SUM(LEN($O1164:$PX1164))-SUM(LEN(SUBSTITUTE(UPPER($O1164:$PX1164),"P","")))</f>
        <v>0</v>
      </c>
      <c r="UG1164" s="8">
        <f t="shared" si="97"/>
        <v>0</v>
      </c>
      <c r="UH1164" s="8">
        <f t="shared" si="98"/>
        <v>0</v>
      </c>
      <c r="UI1164" s="8">
        <f t="shared" si="99"/>
        <v>0</v>
      </c>
      <c r="UJ1164" s="8">
        <f t="shared" si="100"/>
        <v>0</v>
      </c>
      <c r="UK1164" s="8">
        <f t="shared" si="101"/>
        <v>0</v>
      </c>
      <c r="UN1164" s="8">
        <f t="array" aca="1" ref="UN1164" ca="1">SUM(IF($O$5:$PX$5&gt;=$UN$5,IF($O$5:$PX$5&lt;$UO$5,LEN($O1164:$PX1164)-LEN(SUBSTITUTE(UPPER($O1164:$PX1164),"R","")))))</f>
        <v>0</v>
      </c>
      <c r="UO1164" s="8">
        <f t="array" aca="1" ref="UO1164" ca="1">SUM(IF($O$5:$PX$5&gt;=$UN$5,IF($O$5:$PX$5&lt;$UO$5,LEN($O1164:$PX1164)-LEN(SUBSTITUTE(UPPER($O1164:$PX1164),"A","")))))</f>
        <v>0</v>
      </c>
      <c r="UP1164" s="8">
        <f t="array" aca="1" ref="UP1164" ca="1">SUM(IF($O$5:$PX$5&gt;=$UN$5,IF($O$5:$PX$5&lt;$UO$5,LEN($O1164:$PX1164)-LEN(SUBSTITUTE(UPPER($O1164:$PX1164),"P","")))))</f>
        <v>0</v>
      </c>
    </row>
    <row r="1165" spans="2:562" x14ac:dyDescent="0.25">
      <c r="B1165" s="60">
        <v>1160</v>
      </c>
      <c r="UA1165" s="8">
        <f t="array" ref="UA1165">SUM(LEN($O1165:$PX1165))-SUM(LEN(SUBSTITUTE(UPPER($O1165:$PX1165),"R","")))</f>
        <v>0</v>
      </c>
      <c r="UB1165" s="8">
        <f t="array" ref="UB1165">SUM(LEN($O1165:$PX1165))-SUM(LEN(SUBSTITUTE(UPPER($O1165:$PX1165),"A","")))</f>
        <v>0</v>
      </c>
      <c r="UC1165" s="8">
        <f t="array" ref="UC1165">SUM(LEN($O1165:$PX1165))-SUM(LEN(SUBSTITUTE(UPPER($O1165:$PX1165),"P","")))</f>
        <v>0</v>
      </c>
      <c r="UG1165" s="8">
        <f t="shared" si="97"/>
        <v>0</v>
      </c>
      <c r="UH1165" s="8">
        <f t="shared" si="98"/>
        <v>0</v>
      </c>
      <c r="UI1165" s="8">
        <f t="shared" si="99"/>
        <v>0</v>
      </c>
      <c r="UJ1165" s="8">
        <f t="shared" si="100"/>
        <v>0</v>
      </c>
      <c r="UK1165" s="8">
        <f t="shared" si="101"/>
        <v>0</v>
      </c>
      <c r="UN1165" s="8">
        <f t="array" aca="1" ref="UN1165" ca="1">SUM(IF($O$5:$PX$5&gt;=$UN$5,IF($O$5:$PX$5&lt;$UO$5,LEN($O1165:$PX1165)-LEN(SUBSTITUTE(UPPER($O1165:$PX1165),"R","")))))</f>
        <v>0</v>
      </c>
      <c r="UO1165" s="8">
        <f t="array" aca="1" ref="UO1165" ca="1">SUM(IF($O$5:$PX$5&gt;=$UN$5,IF($O$5:$PX$5&lt;$UO$5,LEN($O1165:$PX1165)-LEN(SUBSTITUTE(UPPER($O1165:$PX1165),"A","")))))</f>
        <v>0</v>
      </c>
      <c r="UP1165" s="8">
        <f t="array" aca="1" ref="UP1165" ca="1">SUM(IF($O$5:$PX$5&gt;=$UN$5,IF($O$5:$PX$5&lt;$UO$5,LEN($O1165:$PX1165)-LEN(SUBSTITUTE(UPPER($O1165:$PX1165),"P","")))))</f>
        <v>0</v>
      </c>
    </row>
    <row r="1166" spans="2:562" x14ac:dyDescent="0.25">
      <c r="B1166" s="60">
        <v>1161</v>
      </c>
      <c r="UA1166" s="8">
        <f t="array" ref="UA1166">SUM(LEN($O1166:$PX1166))-SUM(LEN(SUBSTITUTE(UPPER($O1166:$PX1166),"R","")))</f>
        <v>0</v>
      </c>
      <c r="UB1166" s="8">
        <f t="array" ref="UB1166">SUM(LEN($O1166:$PX1166))-SUM(LEN(SUBSTITUTE(UPPER($O1166:$PX1166),"A","")))</f>
        <v>0</v>
      </c>
      <c r="UC1166" s="8">
        <f t="array" ref="UC1166">SUM(LEN($O1166:$PX1166))-SUM(LEN(SUBSTITUTE(UPPER($O1166:$PX1166),"P","")))</f>
        <v>0</v>
      </c>
      <c r="UG1166" s="8">
        <f t="shared" si="97"/>
        <v>0</v>
      </c>
      <c r="UH1166" s="8">
        <f t="shared" si="98"/>
        <v>0</v>
      </c>
      <c r="UI1166" s="8">
        <f t="shared" si="99"/>
        <v>0</v>
      </c>
      <c r="UJ1166" s="8">
        <f t="shared" si="100"/>
        <v>0</v>
      </c>
      <c r="UK1166" s="8">
        <f t="shared" si="101"/>
        <v>0</v>
      </c>
      <c r="UN1166" s="8">
        <f t="array" aca="1" ref="UN1166" ca="1">SUM(IF($O$5:$PX$5&gt;=$UN$5,IF($O$5:$PX$5&lt;$UO$5,LEN($O1166:$PX1166)-LEN(SUBSTITUTE(UPPER($O1166:$PX1166),"R","")))))</f>
        <v>0</v>
      </c>
      <c r="UO1166" s="8">
        <f t="array" aca="1" ref="UO1166" ca="1">SUM(IF($O$5:$PX$5&gt;=$UN$5,IF($O$5:$PX$5&lt;$UO$5,LEN($O1166:$PX1166)-LEN(SUBSTITUTE(UPPER($O1166:$PX1166),"A","")))))</f>
        <v>0</v>
      </c>
      <c r="UP1166" s="8">
        <f t="array" aca="1" ref="UP1166" ca="1">SUM(IF($O$5:$PX$5&gt;=$UN$5,IF($O$5:$PX$5&lt;$UO$5,LEN($O1166:$PX1166)-LEN(SUBSTITUTE(UPPER($O1166:$PX1166),"P","")))))</f>
        <v>0</v>
      </c>
    </row>
    <row r="1167" spans="2:562" x14ac:dyDescent="0.25">
      <c r="B1167" s="60">
        <v>1162</v>
      </c>
      <c r="UA1167" s="8">
        <f t="array" ref="UA1167">SUM(LEN($O1167:$PX1167))-SUM(LEN(SUBSTITUTE(UPPER($O1167:$PX1167),"R","")))</f>
        <v>0</v>
      </c>
      <c r="UB1167" s="8">
        <f t="array" ref="UB1167">SUM(LEN($O1167:$PX1167))-SUM(LEN(SUBSTITUTE(UPPER($O1167:$PX1167),"A","")))</f>
        <v>0</v>
      </c>
      <c r="UC1167" s="8">
        <f t="array" ref="UC1167">SUM(LEN($O1167:$PX1167))-SUM(LEN(SUBSTITUTE(UPPER($O1167:$PX1167),"P","")))</f>
        <v>0</v>
      </c>
      <c r="UG1167" s="8">
        <f t="shared" si="97"/>
        <v>0</v>
      </c>
      <c r="UH1167" s="8">
        <f t="shared" si="98"/>
        <v>0</v>
      </c>
      <c r="UI1167" s="8">
        <f t="shared" si="99"/>
        <v>0</v>
      </c>
      <c r="UJ1167" s="8">
        <f t="shared" si="100"/>
        <v>0</v>
      </c>
      <c r="UK1167" s="8">
        <f t="shared" si="101"/>
        <v>0</v>
      </c>
      <c r="UN1167" s="8">
        <f t="array" aca="1" ref="UN1167" ca="1">SUM(IF($O$5:$PX$5&gt;=$UN$5,IF($O$5:$PX$5&lt;$UO$5,LEN($O1167:$PX1167)-LEN(SUBSTITUTE(UPPER($O1167:$PX1167),"R","")))))</f>
        <v>0</v>
      </c>
      <c r="UO1167" s="8">
        <f t="array" aca="1" ref="UO1167" ca="1">SUM(IF($O$5:$PX$5&gt;=$UN$5,IF($O$5:$PX$5&lt;$UO$5,LEN($O1167:$PX1167)-LEN(SUBSTITUTE(UPPER($O1167:$PX1167),"A","")))))</f>
        <v>0</v>
      </c>
      <c r="UP1167" s="8">
        <f t="array" aca="1" ref="UP1167" ca="1">SUM(IF($O$5:$PX$5&gt;=$UN$5,IF($O$5:$PX$5&lt;$UO$5,LEN($O1167:$PX1167)-LEN(SUBSTITUTE(UPPER($O1167:$PX1167),"P","")))))</f>
        <v>0</v>
      </c>
    </row>
    <row r="1168" spans="2:562" x14ac:dyDescent="0.25">
      <c r="B1168" s="60">
        <v>1163</v>
      </c>
      <c r="UA1168" s="8">
        <f t="array" ref="UA1168">SUM(LEN($O1168:$PX1168))-SUM(LEN(SUBSTITUTE(UPPER($O1168:$PX1168),"R","")))</f>
        <v>0</v>
      </c>
      <c r="UB1168" s="8">
        <f t="array" ref="UB1168">SUM(LEN($O1168:$PX1168))-SUM(LEN(SUBSTITUTE(UPPER($O1168:$PX1168),"A","")))</f>
        <v>0</v>
      </c>
      <c r="UC1168" s="8">
        <f t="array" ref="UC1168">SUM(LEN($O1168:$PX1168))-SUM(LEN(SUBSTITUTE(UPPER($O1168:$PX1168),"P","")))</f>
        <v>0</v>
      </c>
      <c r="UG1168" s="8">
        <f t="shared" si="97"/>
        <v>0</v>
      </c>
      <c r="UH1168" s="8">
        <f t="shared" si="98"/>
        <v>0</v>
      </c>
      <c r="UI1168" s="8">
        <f t="shared" si="99"/>
        <v>0</v>
      </c>
      <c r="UJ1168" s="8">
        <f t="shared" si="100"/>
        <v>0</v>
      </c>
      <c r="UK1168" s="8">
        <f t="shared" si="101"/>
        <v>0</v>
      </c>
      <c r="UN1168" s="8">
        <f t="array" aca="1" ref="UN1168" ca="1">SUM(IF($O$5:$PX$5&gt;=$UN$5,IF($O$5:$PX$5&lt;$UO$5,LEN($O1168:$PX1168)-LEN(SUBSTITUTE(UPPER($O1168:$PX1168),"R","")))))</f>
        <v>0</v>
      </c>
      <c r="UO1168" s="8">
        <f t="array" aca="1" ref="UO1168" ca="1">SUM(IF($O$5:$PX$5&gt;=$UN$5,IF($O$5:$PX$5&lt;$UO$5,LEN($O1168:$PX1168)-LEN(SUBSTITUTE(UPPER($O1168:$PX1168),"A","")))))</f>
        <v>0</v>
      </c>
      <c r="UP1168" s="8">
        <f t="array" aca="1" ref="UP1168" ca="1">SUM(IF($O$5:$PX$5&gt;=$UN$5,IF($O$5:$PX$5&lt;$UO$5,LEN($O1168:$PX1168)-LEN(SUBSTITUTE(UPPER($O1168:$PX1168),"P","")))))</f>
        <v>0</v>
      </c>
    </row>
    <row r="1169" spans="2:562" x14ac:dyDescent="0.25">
      <c r="B1169" s="60">
        <v>1164</v>
      </c>
      <c r="UA1169" s="8">
        <f t="array" ref="UA1169">SUM(LEN($O1169:$PX1169))-SUM(LEN(SUBSTITUTE(UPPER($O1169:$PX1169),"R","")))</f>
        <v>0</v>
      </c>
      <c r="UB1169" s="8">
        <f t="array" ref="UB1169">SUM(LEN($O1169:$PX1169))-SUM(LEN(SUBSTITUTE(UPPER($O1169:$PX1169),"A","")))</f>
        <v>0</v>
      </c>
      <c r="UC1169" s="8">
        <f t="array" ref="UC1169">SUM(LEN($O1169:$PX1169))-SUM(LEN(SUBSTITUTE(UPPER($O1169:$PX1169),"P","")))</f>
        <v>0</v>
      </c>
      <c r="UG1169" s="8">
        <f t="shared" si="97"/>
        <v>0</v>
      </c>
      <c r="UH1169" s="8">
        <f t="shared" si="98"/>
        <v>0</v>
      </c>
      <c r="UI1169" s="8">
        <f t="shared" si="99"/>
        <v>0</v>
      </c>
      <c r="UJ1169" s="8">
        <f t="shared" si="100"/>
        <v>0</v>
      </c>
      <c r="UK1169" s="8">
        <f t="shared" si="101"/>
        <v>0</v>
      </c>
      <c r="UN1169" s="8">
        <f t="array" aca="1" ref="UN1169" ca="1">SUM(IF($O$5:$PX$5&gt;=$UN$5,IF($O$5:$PX$5&lt;$UO$5,LEN($O1169:$PX1169)-LEN(SUBSTITUTE(UPPER($O1169:$PX1169),"R","")))))</f>
        <v>0</v>
      </c>
      <c r="UO1169" s="8">
        <f t="array" aca="1" ref="UO1169" ca="1">SUM(IF($O$5:$PX$5&gt;=$UN$5,IF($O$5:$PX$5&lt;$UO$5,LEN($O1169:$PX1169)-LEN(SUBSTITUTE(UPPER($O1169:$PX1169),"A","")))))</f>
        <v>0</v>
      </c>
      <c r="UP1169" s="8">
        <f t="array" aca="1" ref="UP1169" ca="1">SUM(IF($O$5:$PX$5&gt;=$UN$5,IF($O$5:$PX$5&lt;$UO$5,LEN($O1169:$PX1169)-LEN(SUBSTITUTE(UPPER($O1169:$PX1169),"P","")))))</f>
        <v>0</v>
      </c>
    </row>
    <row r="1170" spans="2:562" x14ac:dyDescent="0.25">
      <c r="B1170" s="60">
        <v>1165</v>
      </c>
      <c r="UA1170" s="8">
        <f t="array" ref="UA1170">SUM(LEN($O1170:$PX1170))-SUM(LEN(SUBSTITUTE(UPPER($O1170:$PX1170),"R","")))</f>
        <v>0</v>
      </c>
      <c r="UB1170" s="8">
        <f t="array" ref="UB1170">SUM(LEN($O1170:$PX1170))-SUM(LEN(SUBSTITUTE(UPPER($O1170:$PX1170),"A","")))</f>
        <v>0</v>
      </c>
      <c r="UC1170" s="8">
        <f t="array" ref="UC1170">SUM(LEN($O1170:$PX1170))-SUM(LEN(SUBSTITUTE(UPPER($O1170:$PX1170),"P","")))</f>
        <v>0</v>
      </c>
      <c r="UG1170" s="8">
        <f t="shared" si="97"/>
        <v>0</v>
      </c>
      <c r="UH1170" s="8">
        <f t="shared" si="98"/>
        <v>0</v>
      </c>
      <c r="UI1170" s="8">
        <f t="shared" si="99"/>
        <v>0</v>
      </c>
      <c r="UJ1170" s="8">
        <f t="shared" si="100"/>
        <v>0</v>
      </c>
      <c r="UK1170" s="8">
        <f t="shared" si="101"/>
        <v>0</v>
      </c>
      <c r="UN1170" s="8">
        <f t="array" aca="1" ref="UN1170" ca="1">SUM(IF($O$5:$PX$5&gt;=$UN$5,IF($O$5:$PX$5&lt;$UO$5,LEN($O1170:$PX1170)-LEN(SUBSTITUTE(UPPER($O1170:$PX1170),"R","")))))</f>
        <v>0</v>
      </c>
      <c r="UO1170" s="8">
        <f t="array" aca="1" ref="UO1170" ca="1">SUM(IF($O$5:$PX$5&gt;=$UN$5,IF($O$5:$PX$5&lt;$UO$5,LEN($O1170:$PX1170)-LEN(SUBSTITUTE(UPPER($O1170:$PX1170),"A","")))))</f>
        <v>0</v>
      </c>
      <c r="UP1170" s="8">
        <f t="array" aca="1" ref="UP1170" ca="1">SUM(IF($O$5:$PX$5&gt;=$UN$5,IF($O$5:$PX$5&lt;$UO$5,LEN($O1170:$PX1170)-LEN(SUBSTITUTE(UPPER($O1170:$PX1170),"P","")))))</f>
        <v>0</v>
      </c>
    </row>
    <row r="1171" spans="2:562" x14ac:dyDescent="0.25">
      <c r="B1171" s="60">
        <v>1166</v>
      </c>
      <c r="UA1171" s="8">
        <f t="array" ref="UA1171">SUM(LEN($O1171:$PX1171))-SUM(LEN(SUBSTITUTE(UPPER($O1171:$PX1171),"R","")))</f>
        <v>0</v>
      </c>
      <c r="UB1171" s="8">
        <f t="array" ref="UB1171">SUM(LEN($O1171:$PX1171))-SUM(LEN(SUBSTITUTE(UPPER($O1171:$PX1171),"A","")))</f>
        <v>0</v>
      </c>
      <c r="UC1171" s="8">
        <f t="array" ref="UC1171">SUM(LEN($O1171:$PX1171))-SUM(LEN(SUBSTITUTE(UPPER($O1171:$PX1171),"P","")))</f>
        <v>0</v>
      </c>
      <c r="UG1171" s="8">
        <f t="shared" si="97"/>
        <v>0</v>
      </c>
      <c r="UH1171" s="8">
        <f t="shared" si="98"/>
        <v>0</v>
      </c>
      <c r="UI1171" s="8">
        <f t="shared" si="99"/>
        <v>0</v>
      </c>
      <c r="UJ1171" s="8">
        <f t="shared" si="100"/>
        <v>0</v>
      </c>
      <c r="UK1171" s="8">
        <f t="shared" si="101"/>
        <v>0</v>
      </c>
      <c r="UN1171" s="8">
        <f t="array" aca="1" ref="UN1171" ca="1">SUM(IF($O$5:$PX$5&gt;=$UN$5,IF($O$5:$PX$5&lt;$UO$5,LEN($O1171:$PX1171)-LEN(SUBSTITUTE(UPPER($O1171:$PX1171),"R","")))))</f>
        <v>0</v>
      </c>
      <c r="UO1171" s="8">
        <f t="array" aca="1" ref="UO1171" ca="1">SUM(IF($O$5:$PX$5&gt;=$UN$5,IF($O$5:$PX$5&lt;$UO$5,LEN($O1171:$PX1171)-LEN(SUBSTITUTE(UPPER($O1171:$PX1171),"A","")))))</f>
        <v>0</v>
      </c>
      <c r="UP1171" s="8">
        <f t="array" aca="1" ref="UP1171" ca="1">SUM(IF($O$5:$PX$5&gt;=$UN$5,IF($O$5:$PX$5&lt;$UO$5,LEN($O1171:$PX1171)-LEN(SUBSTITUTE(UPPER($O1171:$PX1171),"P","")))))</f>
        <v>0</v>
      </c>
    </row>
    <row r="1172" spans="2:562" x14ac:dyDescent="0.25">
      <c r="B1172" s="60">
        <v>1167</v>
      </c>
      <c r="UA1172" s="8">
        <f t="array" ref="UA1172">SUM(LEN($O1172:$PX1172))-SUM(LEN(SUBSTITUTE(UPPER($O1172:$PX1172),"R","")))</f>
        <v>0</v>
      </c>
      <c r="UB1172" s="8">
        <f t="array" ref="UB1172">SUM(LEN($O1172:$PX1172))-SUM(LEN(SUBSTITUTE(UPPER($O1172:$PX1172),"A","")))</f>
        <v>0</v>
      </c>
      <c r="UC1172" s="8">
        <f t="array" ref="UC1172">SUM(LEN($O1172:$PX1172))-SUM(LEN(SUBSTITUTE(UPPER($O1172:$PX1172),"P","")))</f>
        <v>0</v>
      </c>
      <c r="UG1172" s="8">
        <f t="shared" si="97"/>
        <v>0</v>
      </c>
      <c r="UH1172" s="8">
        <f t="shared" si="98"/>
        <v>0</v>
      </c>
      <c r="UI1172" s="8">
        <f t="shared" si="99"/>
        <v>0</v>
      </c>
      <c r="UJ1172" s="8">
        <f t="shared" si="100"/>
        <v>0</v>
      </c>
      <c r="UK1172" s="8">
        <f t="shared" si="101"/>
        <v>0</v>
      </c>
      <c r="UN1172" s="8">
        <f t="array" aca="1" ref="UN1172" ca="1">SUM(IF($O$5:$PX$5&gt;=$UN$5,IF($O$5:$PX$5&lt;$UO$5,LEN($O1172:$PX1172)-LEN(SUBSTITUTE(UPPER($O1172:$PX1172),"R","")))))</f>
        <v>0</v>
      </c>
      <c r="UO1172" s="8">
        <f t="array" aca="1" ref="UO1172" ca="1">SUM(IF($O$5:$PX$5&gt;=$UN$5,IF($O$5:$PX$5&lt;$UO$5,LEN($O1172:$PX1172)-LEN(SUBSTITUTE(UPPER($O1172:$PX1172),"A","")))))</f>
        <v>0</v>
      </c>
      <c r="UP1172" s="8">
        <f t="array" aca="1" ref="UP1172" ca="1">SUM(IF($O$5:$PX$5&gt;=$UN$5,IF($O$5:$PX$5&lt;$UO$5,LEN($O1172:$PX1172)-LEN(SUBSTITUTE(UPPER($O1172:$PX1172),"P","")))))</f>
        <v>0</v>
      </c>
    </row>
    <row r="1173" spans="2:562" x14ac:dyDescent="0.25">
      <c r="B1173" s="60">
        <v>1168</v>
      </c>
      <c r="UA1173" s="8">
        <f t="array" ref="UA1173">SUM(LEN($O1173:$PX1173))-SUM(LEN(SUBSTITUTE(UPPER($O1173:$PX1173),"R","")))</f>
        <v>0</v>
      </c>
      <c r="UB1173" s="8">
        <f t="array" ref="UB1173">SUM(LEN($O1173:$PX1173))-SUM(LEN(SUBSTITUTE(UPPER($O1173:$PX1173),"A","")))</f>
        <v>0</v>
      </c>
      <c r="UC1173" s="8">
        <f t="array" ref="UC1173">SUM(LEN($O1173:$PX1173))-SUM(LEN(SUBSTITUTE(UPPER($O1173:$PX1173),"P","")))</f>
        <v>0</v>
      </c>
      <c r="UG1173" s="8">
        <f t="shared" si="97"/>
        <v>0</v>
      </c>
      <c r="UH1173" s="8">
        <f t="shared" si="98"/>
        <v>0</v>
      </c>
      <c r="UI1173" s="8">
        <f t="shared" si="99"/>
        <v>0</v>
      </c>
      <c r="UJ1173" s="8">
        <f t="shared" si="100"/>
        <v>0</v>
      </c>
      <c r="UK1173" s="8">
        <f t="shared" si="101"/>
        <v>0</v>
      </c>
      <c r="UN1173" s="8">
        <f t="array" aca="1" ref="UN1173" ca="1">SUM(IF($O$5:$PX$5&gt;=$UN$5,IF($O$5:$PX$5&lt;$UO$5,LEN($O1173:$PX1173)-LEN(SUBSTITUTE(UPPER($O1173:$PX1173),"R","")))))</f>
        <v>0</v>
      </c>
      <c r="UO1173" s="8">
        <f t="array" aca="1" ref="UO1173" ca="1">SUM(IF($O$5:$PX$5&gt;=$UN$5,IF($O$5:$PX$5&lt;$UO$5,LEN($O1173:$PX1173)-LEN(SUBSTITUTE(UPPER($O1173:$PX1173),"A","")))))</f>
        <v>0</v>
      </c>
      <c r="UP1173" s="8">
        <f t="array" aca="1" ref="UP1173" ca="1">SUM(IF($O$5:$PX$5&gt;=$UN$5,IF($O$5:$PX$5&lt;$UO$5,LEN($O1173:$PX1173)-LEN(SUBSTITUTE(UPPER($O1173:$PX1173),"P","")))))</f>
        <v>0</v>
      </c>
    </row>
    <row r="1174" spans="2:562" x14ac:dyDescent="0.25">
      <c r="B1174" s="60">
        <v>1169</v>
      </c>
      <c r="UA1174" s="8">
        <f t="array" ref="UA1174">SUM(LEN($O1174:$PX1174))-SUM(LEN(SUBSTITUTE(UPPER($O1174:$PX1174),"R","")))</f>
        <v>0</v>
      </c>
      <c r="UB1174" s="8">
        <f t="array" ref="UB1174">SUM(LEN($O1174:$PX1174))-SUM(LEN(SUBSTITUTE(UPPER($O1174:$PX1174),"A","")))</f>
        <v>0</v>
      </c>
      <c r="UC1174" s="8">
        <f t="array" ref="UC1174">SUM(LEN($O1174:$PX1174))-SUM(LEN(SUBSTITUTE(UPPER($O1174:$PX1174),"P","")))</f>
        <v>0</v>
      </c>
      <c r="UG1174" s="8">
        <f t="shared" si="97"/>
        <v>0</v>
      </c>
      <c r="UH1174" s="8">
        <f t="shared" si="98"/>
        <v>0</v>
      </c>
      <c r="UI1174" s="8">
        <f t="shared" si="99"/>
        <v>0</v>
      </c>
      <c r="UJ1174" s="8">
        <f t="shared" si="100"/>
        <v>0</v>
      </c>
      <c r="UK1174" s="8">
        <f t="shared" si="101"/>
        <v>0</v>
      </c>
      <c r="UN1174" s="8">
        <f t="array" aca="1" ref="UN1174" ca="1">SUM(IF($O$5:$PX$5&gt;=$UN$5,IF($O$5:$PX$5&lt;$UO$5,LEN($O1174:$PX1174)-LEN(SUBSTITUTE(UPPER($O1174:$PX1174),"R","")))))</f>
        <v>0</v>
      </c>
      <c r="UO1174" s="8">
        <f t="array" aca="1" ref="UO1174" ca="1">SUM(IF($O$5:$PX$5&gt;=$UN$5,IF($O$5:$PX$5&lt;$UO$5,LEN($O1174:$PX1174)-LEN(SUBSTITUTE(UPPER($O1174:$PX1174),"A","")))))</f>
        <v>0</v>
      </c>
      <c r="UP1174" s="8">
        <f t="array" aca="1" ref="UP1174" ca="1">SUM(IF($O$5:$PX$5&gt;=$UN$5,IF($O$5:$PX$5&lt;$UO$5,LEN($O1174:$PX1174)-LEN(SUBSTITUTE(UPPER($O1174:$PX1174),"P","")))))</f>
        <v>0</v>
      </c>
    </row>
    <row r="1175" spans="2:562" x14ac:dyDescent="0.25">
      <c r="B1175" s="60">
        <v>1170</v>
      </c>
      <c r="UA1175" s="8">
        <f t="array" ref="UA1175">SUM(LEN($O1175:$PX1175))-SUM(LEN(SUBSTITUTE(UPPER($O1175:$PX1175),"R","")))</f>
        <v>0</v>
      </c>
      <c r="UB1175" s="8">
        <f t="array" ref="UB1175">SUM(LEN($O1175:$PX1175))-SUM(LEN(SUBSTITUTE(UPPER($O1175:$PX1175),"A","")))</f>
        <v>0</v>
      </c>
      <c r="UC1175" s="8">
        <f t="array" ref="UC1175">SUM(LEN($O1175:$PX1175))-SUM(LEN(SUBSTITUTE(UPPER($O1175:$PX1175),"P","")))</f>
        <v>0</v>
      </c>
      <c r="UG1175" s="8">
        <f t="shared" si="97"/>
        <v>0</v>
      </c>
      <c r="UH1175" s="8">
        <f t="shared" si="98"/>
        <v>0</v>
      </c>
      <c r="UI1175" s="8">
        <f t="shared" si="99"/>
        <v>0</v>
      </c>
      <c r="UJ1175" s="8">
        <f t="shared" si="100"/>
        <v>0</v>
      </c>
      <c r="UK1175" s="8">
        <f t="shared" si="101"/>
        <v>0</v>
      </c>
      <c r="UN1175" s="8">
        <f t="array" aca="1" ref="UN1175" ca="1">SUM(IF($O$5:$PX$5&gt;=$UN$5,IF($O$5:$PX$5&lt;$UO$5,LEN($O1175:$PX1175)-LEN(SUBSTITUTE(UPPER($O1175:$PX1175),"R","")))))</f>
        <v>0</v>
      </c>
      <c r="UO1175" s="8">
        <f t="array" aca="1" ref="UO1175" ca="1">SUM(IF($O$5:$PX$5&gt;=$UN$5,IF($O$5:$PX$5&lt;$UO$5,LEN($O1175:$PX1175)-LEN(SUBSTITUTE(UPPER($O1175:$PX1175),"A","")))))</f>
        <v>0</v>
      </c>
      <c r="UP1175" s="8">
        <f t="array" aca="1" ref="UP1175" ca="1">SUM(IF($O$5:$PX$5&gt;=$UN$5,IF($O$5:$PX$5&lt;$UO$5,LEN($O1175:$PX1175)-LEN(SUBSTITUTE(UPPER($O1175:$PX1175),"P","")))))</f>
        <v>0</v>
      </c>
    </row>
    <row r="1176" spans="2:562" x14ac:dyDescent="0.25">
      <c r="B1176" s="60">
        <v>1171</v>
      </c>
      <c r="UA1176" s="8">
        <f t="array" ref="UA1176">SUM(LEN($O1176:$PX1176))-SUM(LEN(SUBSTITUTE(UPPER($O1176:$PX1176),"R","")))</f>
        <v>0</v>
      </c>
      <c r="UB1176" s="8">
        <f t="array" ref="UB1176">SUM(LEN($O1176:$PX1176))-SUM(LEN(SUBSTITUTE(UPPER($O1176:$PX1176),"A","")))</f>
        <v>0</v>
      </c>
      <c r="UC1176" s="8">
        <f t="array" ref="UC1176">SUM(LEN($O1176:$PX1176))-SUM(LEN(SUBSTITUTE(UPPER($O1176:$PX1176),"P","")))</f>
        <v>0</v>
      </c>
      <c r="UG1176" s="8">
        <f t="shared" si="97"/>
        <v>0</v>
      </c>
      <c r="UH1176" s="8">
        <f t="shared" si="98"/>
        <v>0</v>
      </c>
      <c r="UI1176" s="8">
        <f t="shared" si="99"/>
        <v>0</v>
      </c>
      <c r="UJ1176" s="8">
        <f t="shared" si="100"/>
        <v>0</v>
      </c>
      <c r="UK1176" s="8">
        <f t="shared" si="101"/>
        <v>0</v>
      </c>
      <c r="UN1176" s="8">
        <f t="array" aca="1" ref="UN1176" ca="1">SUM(IF($O$5:$PX$5&gt;=$UN$5,IF($O$5:$PX$5&lt;$UO$5,LEN($O1176:$PX1176)-LEN(SUBSTITUTE(UPPER($O1176:$PX1176),"R","")))))</f>
        <v>0</v>
      </c>
      <c r="UO1176" s="8">
        <f t="array" aca="1" ref="UO1176" ca="1">SUM(IF($O$5:$PX$5&gt;=$UN$5,IF($O$5:$PX$5&lt;$UO$5,LEN($O1176:$PX1176)-LEN(SUBSTITUTE(UPPER($O1176:$PX1176),"A","")))))</f>
        <v>0</v>
      </c>
      <c r="UP1176" s="8">
        <f t="array" aca="1" ref="UP1176" ca="1">SUM(IF($O$5:$PX$5&gt;=$UN$5,IF($O$5:$PX$5&lt;$UO$5,LEN($O1176:$PX1176)-LEN(SUBSTITUTE(UPPER($O1176:$PX1176),"P","")))))</f>
        <v>0</v>
      </c>
    </row>
    <row r="1177" spans="2:562" x14ac:dyDescent="0.25">
      <c r="B1177" s="60">
        <v>1172</v>
      </c>
      <c r="UA1177" s="8">
        <f t="array" ref="UA1177">SUM(LEN($O1177:$PX1177))-SUM(LEN(SUBSTITUTE(UPPER($O1177:$PX1177),"R","")))</f>
        <v>0</v>
      </c>
      <c r="UB1177" s="8">
        <f t="array" ref="UB1177">SUM(LEN($O1177:$PX1177))-SUM(LEN(SUBSTITUTE(UPPER($O1177:$PX1177),"A","")))</f>
        <v>0</v>
      </c>
      <c r="UC1177" s="8">
        <f t="array" ref="UC1177">SUM(LEN($O1177:$PX1177))-SUM(LEN(SUBSTITUTE(UPPER($O1177:$PX1177),"P","")))</f>
        <v>0</v>
      </c>
      <c r="UG1177" s="8">
        <f t="shared" si="97"/>
        <v>0</v>
      </c>
      <c r="UH1177" s="8">
        <f t="shared" si="98"/>
        <v>0</v>
      </c>
      <c r="UI1177" s="8">
        <f t="shared" si="99"/>
        <v>0</v>
      </c>
      <c r="UJ1177" s="8">
        <f t="shared" si="100"/>
        <v>0</v>
      </c>
      <c r="UK1177" s="8">
        <f t="shared" si="101"/>
        <v>0</v>
      </c>
      <c r="UN1177" s="8">
        <f t="array" aca="1" ref="UN1177" ca="1">SUM(IF($O$5:$PX$5&gt;=$UN$5,IF($O$5:$PX$5&lt;$UO$5,LEN($O1177:$PX1177)-LEN(SUBSTITUTE(UPPER($O1177:$PX1177),"R","")))))</f>
        <v>0</v>
      </c>
      <c r="UO1177" s="8">
        <f t="array" aca="1" ref="UO1177" ca="1">SUM(IF($O$5:$PX$5&gt;=$UN$5,IF($O$5:$PX$5&lt;$UO$5,LEN($O1177:$PX1177)-LEN(SUBSTITUTE(UPPER($O1177:$PX1177),"A","")))))</f>
        <v>0</v>
      </c>
      <c r="UP1177" s="8">
        <f t="array" aca="1" ref="UP1177" ca="1">SUM(IF($O$5:$PX$5&gt;=$UN$5,IF($O$5:$PX$5&lt;$UO$5,LEN($O1177:$PX1177)-LEN(SUBSTITUTE(UPPER($O1177:$PX1177),"P","")))))</f>
        <v>0</v>
      </c>
    </row>
    <row r="1178" spans="2:562" x14ac:dyDescent="0.25">
      <c r="B1178" s="60">
        <v>1173</v>
      </c>
      <c r="UA1178" s="8">
        <f t="array" ref="UA1178">SUM(LEN($O1178:$PX1178))-SUM(LEN(SUBSTITUTE(UPPER($O1178:$PX1178),"R","")))</f>
        <v>0</v>
      </c>
      <c r="UB1178" s="8">
        <f t="array" ref="UB1178">SUM(LEN($O1178:$PX1178))-SUM(LEN(SUBSTITUTE(UPPER($O1178:$PX1178),"A","")))</f>
        <v>0</v>
      </c>
      <c r="UC1178" s="8">
        <f t="array" ref="UC1178">SUM(LEN($O1178:$PX1178))-SUM(LEN(SUBSTITUTE(UPPER($O1178:$PX1178),"P","")))</f>
        <v>0</v>
      </c>
      <c r="UG1178" s="8">
        <f t="shared" si="97"/>
        <v>0</v>
      </c>
      <c r="UH1178" s="8">
        <f t="shared" si="98"/>
        <v>0</v>
      </c>
      <c r="UI1178" s="8">
        <f t="shared" si="99"/>
        <v>0</v>
      </c>
      <c r="UJ1178" s="8">
        <f t="shared" si="100"/>
        <v>0</v>
      </c>
      <c r="UK1178" s="8">
        <f t="shared" si="101"/>
        <v>0</v>
      </c>
      <c r="UN1178" s="8">
        <f t="array" aca="1" ref="UN1178" ca="1">SUM(IF($O$5:$PX$5&gt;=$UN$5,IF($O$5:$PX$5&lt;$UO$5,LEN($O1178:$PX1178)-LEN(SUBSTITUTE(UPPER($O1178:$PX1178),"R","")))))</f>
        <v>0</v>
      </c>
      <c r="UO1178" s="8">
        <f t="array" aca="1" ref="UO1178" ca="1">SUM(IF($O$5:$PX$5&gt;=$UN$5,IF($O$5:$PX$5&lt;$UO$5,LEN($O1178:$PX1178)-LEN(SUBSTITUTE(UPPER($O1178:$PX1178),"A","")))))</f>
        <v>0</v>
      </c>
      <c r="UP1178" s="8">
        <f t="array" aca="1" ref="UP1178" ca="1">SUM(IF($O$5:$PX$5&gt;=$UN$5,IF($O$5:$PX$5&lt;$UO$5,LEN($O1178:$PX1178)-LEN(SUBSTITUTE(UPPER($O1178:$PX1178),"P","")))))</f>
        <v>0</v>
      </c>
    </row>
    <row r="1179" spans="2:562" x14ac:dyDescent="0.25">
      <c r="B1179" s="60">
        <v>1174</v>
      </c>
      <c r="UA1179" s="8">
        <f t="array" ref="UA1179">SUM(LEN($O1179:$PX1179))-SUM(LEN(SUBSTITUTE(UPPER($O1179:$PX1179),"R","")))</f>
        <v>0</v>
      </c>
      <c r="UB1179" s="8">
        <f t="array" ref="UB1179">SUM(LEN($O1179:$PX1179))-SUM(LEN(SUBSTITUTE(UPPER($O1179:$PX1179),"A","")))</f>
        <v>0</v>
      </c>
      <c r="UC1179" s="8">
        <f t="array" ref="UC1179">SUM(LEN($O1179:$PX1179))-SUM(LEN(SUBSTITUTE(UPPER($O1179:$PX1179),"P","")))</f>
        <v>0</v>
      </c>
      <c r="UG1179" s="8">
        <f t="shared" si="97"/>
        <v>0</v>
      </c>
      <c r="UH1179" s="8">
        <f t="shared" si="98"/>
        <v>0</v>
      </c>
      <c r="UI1179" s="8">
        <f t="shared" si="99"/>
        <v>0</v>
      </c>
      <c r="UJ1179" s="8">
        <f t="shared" si="100"/>
        <v>0</v>
      </c>
      <c r="UK1179" s="8">
        <f t="shared" si="101"/>
        <v>0</v>
      </c>
      <c r="UN1179" s="8">
        <f t="array" aca="1" ref="UN1179" ca="1">SUM(IF($O$5:$PX$5&gt;=$UN$5,IF($O$5:$PX$5&lt;$UO$5,LEN($O1179:$PX1179)-LEN(SUBSTITUTE(UPPER($O1179:$PX1179),"R","")))))</f>
        <v>0</v>
      </c>
      <c r="UO1179" s="8">
        <f t="array" aca="1" ref="UO1179" ca="1">SUM(IF($O$5:$PX$5&gt;=$UN$5,IF($O$5:$PX$5&lt;$UO$5,LEN($O1179:$PX1179)-LEN(SUBSTITUTE(UPPER($O1179:$PX1179),"A","")))))</f>
        <v>0</v>
      </c>
      <c r="UP1179" s="8">
        <f t="array" aca="1" ref="UP1179" ca="1">SUM(IF($O$5:$PX$5&gt;=$UN$5,IF($O$5:$PX$5&lt;$UO$5,LEN($O1179:$PX1179)-LEN(SUBSTITUTE(UPPER($O1179:$PX1179),"P","")))))</f>
        <v>0</v>
      </c>
    </row>
    <row r="1180" spans="2:562" x14ac:dyDescent="0.25">
      <c r="B1180" s="60">
        <v>1175</v>
      </c>
      <c r="UA1180" s="8">
        <f t="array" ref="UA1180">SUM(LEN($O1180:$PX1180))-SUM(LEN(SUBSTITUTE(UPPER($O1180:$PX1180),"R","")))</f>
        <v>0</v>
      </c>
      <c r="UB1180" s="8">
        <f t="array" ref="UB1180">SUM(LEN($O1180:$PX1180))-SUM(LEN(SUBSTITUTE(UPPER($O1180:$PX1180),"A","")))</f>
        <v>0</v>
      </c>
      <c r="UC1180" s="8">
        <f t="array" ref="UC1180">SUM(LEN($O1180:$PX1180))-SUM(LEN(SUBSTITUTE(UPPER($O1180:$PX1180),"P","")))</f>
        <v>0</v>
      </c>
      <c r="UG1180" s="8">
        <f t="shared" si="97"/>
        <v>0</v>
      </c>
      <c r="UH1180" s="8">
        <f t="shared" si="98"/>
        <v>0</v>
      </c>
      <c r="UI1180" s="8">
        <f t="shared" si="99"/>
        <v>0</v>
      </c>
      <c r="UJ1180" s="8">
        <f t="shared" si="100"/>
        <v>0</v>
      </c>
      <c r="UK1180" s="8">
        <f t="shared" si="101"/>
        <v>0</v>
      </c>
      <c r="UN1180" s="8">
        <f t="array" aca="1" ref="UN1180" ca="1">SUM(IF($O$5:$PX$5&gt;=$UN$5,IF($O$5:$PX$5&lt;$UO$5,LEN($O1180:$PX1180)-LEN(SUBSTITUTE(UPPER($O1180:$PX1180),"R","")))))</f>
        <v>0</v>
      </c>
      <c r="UO1180" s="8">
        <f t="array" aca="1" ref="UO1180" ca="1">SUM(IF($O$5:$PX$5&gt;=$UN$5,IF($O$5:$PX$5&lt;$UO$5,LEN($O1180:$PX1180)-LEN(SUBSTITUTE(UPPER($O1180:$PX1180),"A","")))))</f>
        <v>0</v>
      </c>
      <c r="UP1180" s="8">
        <f t="array" aca="1" ref="UP1180" ca="1">SUM(IF($O$5:$PX$5&gt;=$UN$5,IF($O$5:$PX$5&lt;$UO$5,LEN($O1180:$PX1180)-LEN(SUBSTITUTE(UPPER($O1180:$PX1180),"P","")))))</f>
        <v>0</v>
      </c>
    </row>
    <row r="1181" spans="2:562" x14ac:dyDescent="0.25">
      <c r="B1181" s="60">
        <v>1176</v>
      </c>
      <c r="UA1181" s="8">
        <f t="array" ref="UA1181">SUM(LEN($O1181:$PX1181))-SUM(LEN(SUBSTITUTE(UPPER($O1181:$PX1181),"R","")))</f>
        <v>0</v>
      </c>
      <c r="UB1181" s="8">
        <f t="array" ref="UB1181">SUM(LEN($O1181:$PX1181))-SUM(LEN(SUBSTITUTE(UPPER($O1181:$PX1181),"A","")))</f>
        <v>0</v>
      </c>
      <c r="UC1181" s="8">
        <f t="array" ref="UC1181">SUM(LEN($O1181:$PX1181))-SUM(LEN(SUBSTITUTE(UPPER($O1181:$PX1181),"P","")))</f>
        <v>0</v>
      </c>
      <c r="UG1181" s="8">
        <f t="shared" si="97"/>
        <v>0</v>
      </c>
      <c r="UH1181" s="8">
        <f t="shared" si="98"/>
        <v>0</v>
      </c>
      <c r="UI1181" s="8">
        <f t="shared" si="99"/>
        <v>0</v>
      </c>
      <c r="UJ1181" s="8">
        <f t="shared" si="100"/>
        <v>0</v>
      </c>
      <c r="UK1181" s="8">
        <f t="shared" si="101"/>
        <v>0</v>
      </c>
      <c r="UN1181" s="8">
        <f t="array" aca="1" ref="UN1181" ca="1">SUM(IF($O$5:$PX$5&gt;=$UN$5,IF($O$5:$PX$5&lt;$UO$5,LEN($O1181:$PX1181)-LEN(SUBSTITUTE(UPPER($O1181:$PX1181),"R","")))))</f>
        <v>0</v>
      </c>
      <c r="UO1181" s="8">
        <f t="array" aca="1" ref="UO1181" ca="1">SUM(IF($O$5:$PX$5&gt;=$UN$5,IF($O$5:$PX$5&lt;$UO$5,LEN($O1181:$PX1181)-LEN(SUBSTITUTE(UPPER($O1181:$PX1181),"A","")))))</f>
        <v>0</v>
      </c>
      <c r="UP1181" s="8">
        <f t="array" aca="1" ref="UP1181" ca="1">SUM(IF($O$5:$PX$5&gt;=$UN$5,IF($O$5:$PX$5&lt;$UO$5,LEN($O1181:$PX1181)-LEN(SUBSTITUTE(UPPER($O1181:$PX1181),"P","")))))</f>
        <v>0</v>
      </c>
    </row>
    <row r="1182" spans="2:562" x14ac:dyDescent="0.25">
      <c r="B1182" s="60">
        <v>1177</v>
      </c>
      <c r="UA1182" s="8">
        <f t="array" ref="UA1182">SUM(LEN($O1182:$PX1182))-SUM(LEN(SUBSTITUTE(UPPER($O1182:$PX1182),"R","")))</f>
        <v>0</v>
      </c>
      <c r="UB1182" s="8">
        <f t="array" ref="UB1182">SUM(LEN($O1182:$PX1182))-SUM(LEN(SUBSTITUTE(UPPER($O1182:$PX1182),"A","")))</f>
        <v>0</v>
      </c>
      <c r="UC1182" s="8">
        <f t="array" ref="UC1182">SUM(LEN($O1182:$PX1182))-SUM(LEN(SUBSTITUTE(UPPER($O1182:$PX1182),"P","")))</f>
        <v>0</v>
      </c>
      <c r="UG1182" s="8">
        <f t="shared" si="97"/>
        <v>0</v>
      </c>
      <c r="UH1182" s="8">
        <f t="shared" si="98"/>
        <v>0</v>
      </c>
      <c r="UI1182" s="8">
        <f t="shared" si="99"/>
        <v>0</v>
      </c>
      <c r="UJ1182" s="8">
        <f t="shared" si="100"/>
        <v>0</v>
      </c>
      <c r="UK1182" s="8">
        <f t="shared" si="101"/>
        <v>0</v>
      </c>
      <c r="UN1182" s="8">
        <f t="array" aca="1" ref="UN1182" ca="1">SUM(IF($O$5:$PX$5&gt;=$UN$5,IF($O$5:$PX$5&lt;$UO$5,LEN($O1182:$PX1182)-LEN(SUBSTITUTE(UPPER($O1182:$PX1182),"R","")))))</f>
        <v>0</v>
      </c>
      <c r="UO1182" s="8">
        <f t="array" aca="1" ref="UO1182" ca="1">SUM(IF($O$5:$PX$5&gt;=$UN$5,IF($O$5:$PX$5&lt;$UO$5,LEN($O1182:$PX1182)-LEN(SUBSTITUTE(UPPER($O1182:$PX1182),"A","")))))</f>
        <v>0</v>
      </c>
      <c r="UP1182" s="8">
        <f t="array" aca="1" ref="UP1182" ca="1">SUM(IF($O$5:$PX$5&gt;=$UN$5,IF($O$5:$PX$5&lt;$UO$5,LEN($O1182:$PX1182)-LEN(SUBSTITUTE(UPPER($O1182:$PX1182),"P","")))))</f>
        <v>0</v>
      </c>
    </row>
    <row r="1183" spans="2:562" x14ac:dyDescent="0.25">
      <c r="B1183" s="60">
        <v>1178</v>
      </c>
      <c r="UA1183" s="8">
        <f t="array" ref="UA1183">SUM(LEN($O1183:$PX1183))-SUM(LEN(SUBSTITUTE(UPPER($O1183:$PX1183),"R","")))</f>
        <v>0</v>
      </c>
      <c r="UB1183" s="8">
        <f t="array" ref="UB1183">SUM(LEN($O1183:$PX1183))-SUM(LEN(SUBSTITUTE(UPPER($O1183:$PX1183),"A","")))</f>
        <v>0</v>
      </c>
      <c r="UC1183" s="8">
        <f t="array" ref="UC1183">SUM(LEN($O1183:$PX1183))-SUM(LEN(SUBSTITUTE(UPPER($O1183:$PX1183),"P","")))</f>
        <v>0</v>
      </c>
      <c r="UG1183" s="8">
        <f t="shared" si="97"/>
        <v>0</v>
      </c>
      <c r="UH1183" s="8">
        <f t="shared" si="98"/>
        <v>0</v>
      </c>
      <c r="UI1183" s="8">
        <f t="shared" si="99"/>
        <v>0</v>
      </c>
      <c r="UJ1183" s="8">
        <f t="shared" si="100"/>
        <v>0</v>
      </c>
      <c r="UK1183" s="8">
        <f t="shared" si="101"/>
        <v>0</v>
      </c>
      <c r="UN1183" s="8">
        <f t="array" aca="1" ref="UN1183" ca="1">SUM(IF($O$5:$PX$5&gt;=$UN$5,IF($O$5:$PX$5&lt;$UO$5,LEN($O1183:$PX1183)-LEN(SUBSTITUTE(UPPER($O1183:$PX1183),"R","")))))</f>
        <v>0</v>
      </c>
      <c r="UO1183" s="8">
        <f t="array" aca="1" ref="UO1183" ca="1">SUM(IF($O$5:$PX$5&gt;=$UN$5,IF($O$5:$PX$5&lt;$UO$5,LEN($O1183:$PX1183)-LEN(SUBSTITUTE(UPPER($O1183:$PX1183),"A","")))))</f>
        <v>0</v>
      </c>
      <c r="UP1183" s="8">
        <f t="array" aca="1" ref="UP1183" ca="1">SUM(IF($O$5:$PX$5&gt;=$UN$5,IF($O$5:$PX$5&lt;$UO$5,LEN($O1183:$PX1183)-LEN(SUBSTITUTE(UPPER($O1183:$PX1183),"P","")))))</f>
        <v>0</v>
      </c>
    </row>
    <row r="1184" spans="2:562" x14ac:dyDescent="0.25">
      <c r="B1184" s="60">
        <v>1179</v>
      </c>
      <c r="UA1184" s="8">
        <f t="array" ref="UA1184">SUM(LEN($O1184:$PX1184))-SUM(LEN(SUBSTITUTE(UPPER($O1184:$PX1184),"R","")))</f>
        <v>0</v>
      </c>
      <c r="UB1184" s="8">
        <f t="array" ref="UB1184">SUM(LEN($O1184:$PX1184))-SUM(LEN(SUBSTITUTE(UPPER($O1184:$PX1184),"A","")))</f>
        <v>0</v>
      </c>
      <c r="UC1184" s="8">
        <f t="array" ref="UC1184">SUM(LEN($O1184:$PX1184))-SUM(LEN(SUBSTITUTE(UPPER($O1184:$PX1184),"P","")))</f>
        <v>0</v>
      </c>
      <c r="UG1184" s="8">
        <f t="shared" si="97"/>
        <v>0</v>
      </c>
      <c r="UH1184" s="8">
        <f t="shared" si="98"/>
        <v>0</v>
      </c>
      <c r="UI1184" s="8">
        <f t="shared" si="99"/>
        <v>0</v>
      </c>
      <c r="UJ1184" s="8">
        <f t="shared" si="100"/>
        <v>0</v>
      </c>
      <c r="UK1184" s="8">
        <f t="shared" si="101"/>
        <v>0</v>
      </c>
      <c r="UN1184" s="8">
        <f t="array" aca="1" ref="UN1184" ca="1">SUM(IF($O$5:$PX$5&gt;=$UN$5,IF($O$5:$PX$5&lt;$UO$5,LEN($O1184:$PX1184)-LEN(SUBSTITUTE(UPPER($O1184:$PX1184),"R","")))))</f>
        <v>0</v>
      </c>
      <c r="UO1184" s="8">
        <f t="array" aca="1" ref="UO1184" ca="1">SUM(IF($O$5:$PX$5&gt;=$UN$5,IF($O$5:$PX$5&lt;$UO$5,LEN($O1184:$PX1184)-LEN(SUBSTITUTE(UPPER($O1184:$PX1184),"A","")))))</f>
        <v>0</v>
      </c>
      <c r="UP1184" s="8">
        <f t="array" aca="1" ref="UP1184" ca="1">SUM(IF($O$5:$PX$5&gt;=$UN$5,IF($O$5:$PX$5&lt;$UO$5,LEN($O1184:$PX1184)-LEN(SUBSTITUTE(UPPER($O1184:$PX1184),"P","")))))</f>
        <v>0</v>
      </c>
    </row>
    <row r="1185" spans="2:562" x14ac:dyDescent="0.25">
      <c r="B1185" s="60">
        <v>1180</v>
      </c>
      <c r="UA1185" s="8">
        <f t="array" ref="UA1185">SUM(LEN($O1185:$PX1185))-SUM(LEN(SUBSTITUTE(UPPER($O1185:$PX1185),"R","")))</f>
        <v>0</v>
      </c>
      <c r="UB1185" s="8">
        <f t="array" ref="UB1185">SUM(LEN($O1185:$PX1185))-SUM(LEN(SUBSTITUTE(UPPER($O1185:$PX1185),"A","")))</f>
        <v>0</v>
      </c>
      <c r="UC1185" s="8">
        <f t="array" ref="UC1185">SUM(LEN($O1185:$PX1185))-SUM(LEN(SUBSTITUTE(UPPER($O1185:$PX1185),"P","")))</f>
        <v>0</v>
      </c>
      <c r="UG1185" s="8">
        <f t="shared" si="97"/>
        <v>0</v>
      </c>
      <c r="UH1185" s="8">
        <f t="shared" si="98"/>
        <v>0</v>
      </c>
      <c r="UI1185" s="8">
        <f t="shared" si="99"/>
        <v>0</v>
      </c>
      <c r="UJ1185" s="8">
        <f t="shared" si="100"/>
        <v>0</v>
      </c>
      <c r="UK1185" s="8">
        <f t="shared" si="101"/>
        <v>0</v>
      </c>
      <c r="UN1185" s="8">
        <f t="array" aca="1" ref="UN1185" ca="1">SUM(IF($O$5:$PX$5&gt;=$UN$5,IF($O$5:$PX$5&lt;$UO$5,LEN($O1185:$PX1185)-LEN(SUBSTITUTE(UPPER($O1185:$PX1185),"R","")))))</f>
        <v>0</v>
      </c>
      <c r="UO1185" s="8">
        <f t="array" aca="1" ref="UO1185" ca="1">SUM(IF($O$5:$PX$5&gt;=$UN$5,IF($O$5:$PX$5&lt;$UO$5,LEN($O1185:$PX1185)-LEN(SUBSTITUTE(UPPER($O1185:$PX1185),"A","")))))</f>
        <v>0</v>
      </c>
      <c r="UP1185" s="8">
        <f t="array" aca="1" ref="UP1185" ca="1">SUM(IF($O$5:$PX$5&gt;=$UN$5,IF($O$5:$PX$5&lt;$UO$5,LEN($O1185:$PX1185)-LEN(SUBSTITUTE(UPPER($O1185:$PX1185),"P","")))))</f>
        <v>0</v>
      </c>
    </row>
    <row r="1186" spans="2:562" x14ac:dyDescent="0.25">
      <c r="B1186" s="60">
        <v>1181</v>
      </c>
      <c r="UA1186" s="8">
        <f t="array" ref="UA1186">SUM(LEN($O1186:$PX1186))-SUM(LEN(SUBSTITUTE(UPPER($O1186:$PX1186),"R","")))</f>
        <v>0</v>
      </c>
      <c r="UB1186" s="8">
        <f t="array" ref="UB1186">SUM(LEN($O1186:$PX1186))-SUM(LEN(SUBSTITUTE(UPPER($O1186:$PX1186),"A","")))</f>
        <v>0</v>
      </c>
      <c r="UC1186" s="8">
        <f t="array" ref="UC1186">SUM(LEN($O1186:$PX1186))-SUM(LEN(SUBSTITUTE(UPPER($O1186:$PX1186),"P","")))</f>
        <v>0</v>
      </c>
      <c r="UG1186" s="8">
        <f t="shared" si="97"/>
        <v>0</v>
      </c>
      <c r="UH1186" s="8">
        <f t="shared" si="98"/>
        <v>0</v>
      </c>
      <c r="UI1186" s="8">
        <f t="shared" si="99"/>
        <v>0</v>
      </c>
      <c r="UJ1186" s="8">
        <f t="shared" si="100"/>
        <v>0</v>
      </c>
      <c r="UK1186" s="8">
        <f t="shared" si="101"/>
        <v>0</v>
      </c>
      <c r="UN1186" s="8">
        <f t="array" aca="1" ref="UN1186" ca="1">SUM(IF($O$5:$PX$5&gt;=$UN$5,IF($O$5:$PX$5&lt;$UO$5,LEN($O1186:$PX1186)-LEN(SUBSTITUTE(UPPER($O1186:$PX1186),"R","")))))</f>
        <v>0</v>
      </c>
      <c r="UO1186" s="8">
        <f t="array" aca="1" ref="UO1186" ca="1">SUM(IF($O$5:$PX$5&gt;=$UN$5,IF($O$5:$PX$5&lt;$UO$5,LEN($O1186:$PX1186)-LEN(SUBSTITUTE(UPPER($O1186:$PX1186),"A","")))))</f>
        <v>0</v>
      </c>
      <c r="UP1186" s="8">
        <f t="array" aca="1" ref="UP1186" ca="1">SUM(IF($O$5:$PX$5&gt;=$UN$5,IF($O$5:$PX$5&lt;$UO$5,LEN($O1186:$PX1186)-LEN(SUBSTITUTE(UPPER($O1186:$PX1186),"P","")))))</f>
        <v>0</v>
      </c>
    </row>
    <row r="1187" spans="2:562" x14ac:dyDescent="0.25">
      <c r="B1187" s="60">
        <v>1182</v>
      </c>
      <c r="UA1187" s="8">
        <f t="array" ref="UA1187">SUM(LEN($O1187:$PX1187))-SUM(LEN(SUBSTITUTE(UPPER($O1187:$PX1187),"R","")))</f>
        <v>0</v>
      </c>
      <c r="UB1187" s="8">
        <f t="array" ref="UB1187">SUM(LEN($O1187:$PX1187))-SUM(LEN(SUBSTITUTE(UPPER($O1187:$PX1187),"A","")))</f>
        <v>0</v>
      </c>
      <c r="UC1187" s="8">
        <f t="array" ref="UC1187">SUM(LEN($O1187:$PX1187))-SUM(LEN(SUBSTITUTE(UPPER($O1187:$PX1187),"P","")))</f>
        <v>0</v>
      </c>
      <c r="UG1187" s="8">
        <f t="shared" si="97"/>
        <v>0</v>
      </c>
      <c r="UH1187" s="8">
        <f t="shared" si="98"/>
        <v>0</v>
      </c>
      <c r="UI1187" s="8">
        <f t="shared" si="99"/>
        <v>0</v>
      </c>
      <c r="UJ1187" s="8">
        <f t="shared" si="100"/>
        <v>0</v>
      </c>
      <c r="UK1187" s="8">
        <f t="shared" si="101"/>
        <v>0</v>
      </c>
      <c r="UN1187" s="8">
        <f t="array" aca="1" ref="UN1187" ca="1">SUM(IF($O$5:$PX$5&gt;=$UN$5,IF($O$5:$PX$5&lt;$UO$5,LEN($O1187:$PX1187)-LEN(SUBSTITUTE(UPPER($O1187:$PX1187),"R","")))))</f>
        <v>0</v>
      </c>
      <c r="UO1187" s="8">
        <f t="array" aca="1" ref="UO1187" ca="1">SUM(IF($O$5:$PX$5&gt;=$UN$5,IF($O$5:$PX$5&lt;$UO$5,LEN($O1187:$PX1187)-LEN(SUBSTITUTE(UPPER($O1187:$PX1187),"A","")))))</f>
        <v>0</v>
      </c>
      <c r="UP1187" s="8">
        <f t="array" aca="1" ref="UP1187" ca="1">SUM(IF($O$5:$PX$5&gt;=$UN$5,IF($O$5:$PX$5&lt;$UO$5,LEN($O1187:$PX1187)-LEN(SUBSTITUTE(UPPER($O1187:$PX1187),"P","")))))</f>
        <v>0</v>
      </c>
    </row>
    <row r="1188" spans="2:562" x14ac:dyDescent="0.25">
      <c r="B1188" s="60">
        <v>1183</v>
      </c>
      <c r="UA1188" s="8">
        <f t="array" ref="UA1188">SUM(LEN($O1188:$PX1188))-SUM(LEN(SUBSTITUTE(UPPER($O1188:$PX1188),"R","")))</f>
        <v>0</v>
      </c>
      <c r="UB1188" s="8">
        <f t="array" ref="UB1188">SUM(LEN($O1188:$PX1188))-SUM(LEN(SUBSTITUTE(UPPER($O1188:$PX1188),"A","")))</f>
        <v>0</v>
      </c>
      <c r="UC1188" s="8">
        <f t="array" ref="UC1188">SUM(LEN($O1188:$PX1188))-SUM(LEN(SUBSTITUTE(UPPER($O1188:$PX1188),"P","")))</f>
        <v>0</v>
      </c>
      <c r="UG1188" s="8">
        <f t="shared" si="97"/>
        <v>0</v>
      </c>
      <c r="UH1188" s="8">
        <f t="shared" si="98"/>
        <v>0</v>
      </c>
      <c r="UI1188" s="8">
        <f t="shared" si="99"/>
        <v>0</v>
      </c>
      <c r="UJ1188" s="8">
        <f t="shared" si="100"/>
        <v>0</v>
      </c>
      <c r="UK1188" s="8">
        <f t="shared" si="101"/>
        <v>0</v>
      </c>
      <c r="UN1188" s="8">
        <f t="array" aca="1" ref="UN1188" ca="1">SUM(IF($O$5:$PX$5&gt;=$UN$5,IF($O$5:$PX$5&lt;$UO$5,LEN($O1188:$PX1188)-LEN(SUBSTITUTE(UPPER($O1188:$PX1188),"R","")))))</f>
        <v>0</v>
      </c>
      <c r="UO1188" s="8">
        <f t="array" aca="1" ref="UO1188" ca="1">SUM(IF($O$5:$PX$5&gt;=$UN$5,IF($O$5:$PX$5&lt;$UO$5,LEN($O1188:$PX1188)-LEN(SUBSTITUTE(UPPER($O1188:$PX1188),"A","")))))</f>
        <v>0</v>
      </c>
      <c r="UP1188" s="8">
        <f t="array" aca="1" ref="UP1188" ca="1">SUM(IF($O$5:$PX$5&gt;=$UN$5,IF($O$5:$PX$5&lt;$UO$5,LEN($O1188:$PX1188)-LEN(SUBSTITUTE(UPPER($O1188:$PX1188),"P","")))))</f>
        <v>0</v>
      </c>
    </row>
    <row r="1189" spans="2:562" x14ac:dyDescent="0.25">
      <c r="B1189" s="60">
        <v>1184</v>
      </c>
      <c r="UA1189" s="8">
        <f t="array" ref="UA1189">SUM(LEN($O1189:$PX1189))-SUM(LEN(SUBSTITUTE(UPPER($O1189:$PX1189),"R","")))</f>
        <v>0</v>
      </c>
      <c r="UB1189" s="8">
        <f t="array" ref="UB1189">SUM(LEN($O1189:$PX1189))-SUM(LEN(SUBSTITUTE(UPPER($O1189:$PX1189),"A","")))</f>
        <v>0</v>
      </c>
      <c r="UC1189" s="8">
        <f t="array" ref="UC1189">SUM(LEN($O1189:$PX1189))-SUM(LEN(SUBSTITUTE(UPPER($O1189:$PX1189),"P","")))</f>
        <v>0</v>
      </c>
      <c r="UG1189" s="8">
        <f t="shared" si="97"/>
        <v>0</v>
      </c>
      <c r="UH1189" s="8">
        <f t="shared" si="98"/>
        <v>0</v>
      </c>
      <c r="UI1189" s="8">
        <f t="shared" si="99"/>
        <v>0</v>
      </c>
      <c r="UJ1189" s="8">
        <f t="shared" si="100"/>
        <v>0</v>
      </c>
      <c r="UK1189" s="8">
        <f t="shared" si="101"/>
        <v>0</v>
      </c>
      <c r="UN1189" s="8">
        <f t="array" aca="1" ref="UN1189" ca="1">SUM(IF($O$5:$PX$5&gt;=$UN$5,IF($O$5:$PX$5&lt;$UO$5,LEN($O1189:$PX1189)-LEN(SUBSTITUTE(UPPER($O1189:$PX1189),"R","")))))</f>
        <v>0</v>
      </c>
      <c r="UO1189" s="8">
        <f t="array" aca="1" ref="UO1189" ca="1">SUM(IF($O$5:$PX$5&gt;=$UN$5,IF($O$5:$PX$5&lt;$UO$5,LEN($O1189:$PX1189)-LEN(SUBSTITUTE(UPPER($O1189:$PX1189),"A","")))))</f>
        <v>0</v>
      </c>
      <c r="UP1189" s="8">
        <f t="array" aca="1" ref="UP1189" ca="1">SUM(IF($O$5:$PX$5&gt;=$UN$5,IF($O$5:$PX$5&lt;$UO$5,LEN($O1189:$PX1189)-LEN(SUBSTITUTE(UPPER($O1189:$PX1189),"P","")))))</f>
        <v>0</v>
      </c>
    </row>
    <row r="1190" spans="2:562" x14ac:dyDescent="0.25">
      <c r="B1190" s="60">
        <v>1185</v>
      </c>
      <c r="UA1190" s="8">
        <f t="array" ref="UA1190">SUM(LEN($O1190:$PX1190))-SUM(LEN(SUBSTITUTE(UPPER($O1190:$PX1190),"R","")))</f>
        <v>0</v>
      </c>
      <c r="UB1190" s="8">
        <f t="array" ref="UB1190">SUM(LEN($O1190:$PX1190))-SUM(LEN(SUBSTITUTE(UPPER($O1190:$PX1190),"A","")))</f>
        <v>0</v>
      </c>
      <c r="UC1190" s="8">
        <f t="array" ref="UC1190">SUM(LEN($O1190:$PX1190))-SUM(LEN(SUBSTITUTE(UPPER($O1190:$PX1190),"P","")))</f>
        <v>0</v>
      </c>
      <c r="UG1190" s="8">
        <f t="shared" si="97"/>
        <v>0</v>
      </c>
      <c r="UH1190" s="8">
        <f t="shared" si="98"/>
        <v>0</v>
      </c>
      <c r="UI1190" s="8">
        <f t="shared" si="99"/>
        <v>0</v>
      </c>
      <c r="UJ1190" s="8">
        <f t="shared" si="100"/>
        <v>0</v>
      </c>
      <c r="UK1190" s="8">
        <f t="shared" si="101"/>
        <v>0</v>
      </c>
      <c r="UN1190" s="8">
        <f t="array" aca="1" ref="UN1190" ca="1">SUM(IF($O$5:$PX$5&gt;=$UN$5,IF($O$5:$PX$5&lt;$UO$5,LEN($O1190:$PX1190)-LEN(SUBSTITUTE(UPPER($O1190:$PX1190),"R","")))))</f>
        <v>0</v>
      </c>
      <c r="UO1190" s="8">
        <f t="array" aca="1" ref="UO1190" ca="1">SUM(IF($O$5:$PX$5&gt;=$UN$5,IF($O$5:$PX$5&lt;$UO$5,LEN($O1190:$PX1190)-LEN(SUBSTITUTE(UPPER($O1190:$PX1190),"A","")))))</f>
        <v>0</v>
      </c>
      <c r="UP1190" s="8">
        <f t="array" aca="1" ref="UP1190" ca="1">SUM(IF($O$5:$PX$5&gt;=$UN$5,IF($O$5:$PX$5&lt;$UO$5,LEN($O1190:$PX1190)-LEN(SUBSTITUTE(UPPER($O1190:$PX1190),"P","")))))</f>
        <v>0</v>
      </c>
    </row>
    <row r="1191" spans="2:562" x14ac:dyDescent="0.25">
      <c r="B1191" s="60">
        <v>1186</v>
      </c>
      <c r="UA1191" s="8">
        <f t="array" ref="UA1191">SUM(LEN($O1191:$PX1191))-SUM(LEN(SUBSTITUTE(UPPER($O1191:$PX1191),"R","")))</f>
        <v>0</v>
      </c>
      <c r="UB1191" s="8">
        <f t="array" ref="UB1191">SUM(LEN($O1191:$PX1191))-SUM(LEN(SUBSTITUTE(UPPER($O1191:$PX1191),"A","")))</f>
        <v>0</v>
      </c>
      <c r="UC1191" s="8">
        <f t="array" ref="UC1191">SUM(LEN($O1191:$PX1191))-SUM(LEN(SUBSTITUTE(UPPER($O1191:$PX1191),"P","")))</f>
        <v>0</v>
      </c>
      <c r="UG1191" s="8">
        <f t="shared" si="97"/>
        <v>0</v>
      </c>
      <c r="UH1191" s="8">
        <f t="shared" si="98"/>
        <v>0</v>
      </c>
      <c r="UI1191" s="8">
        <f t="shared" si="99"/>
        <v>0</v>
      </c>
      <c r="UJ1191" s="8">
        <f t="shared" si="100"/>
        <v>0</v>
      </c>
      <c r="UK1191" s="8">
        <f t="shared" si="101"/>
        <v>0</v>
      </c>
      <c r="UN1191" s="8">
        <f t="array" aca="1" ref="UN1191" ca="1">SUM(IF($O$5:$PX$5&gt;=$UN$5,IF($O$5:$PX$5&lt;$UO$5,LEN($O1191:$PX1191)-LEN(SUBSTITUTE(UPPER($O1191:$PX1191),"R","")))))</f>
        <v>0</v>
      </c>
      <c r="UO1191" s="8">
        <f t="array" aca="1" ref="UO1191" ca="1">SUM(IF($O$5:$PX$5&gt;=$UN$5,IF($O$5:$PX$5&lt;$UO$5,LEN($O1191:$PX1191)-LEN(SUBSTITUTE(UPPER($O1191:$PX1191),"A","")))))</f>
        <v>0</v>
      </c>
      <c r="UP1191" s="8">
        <f t="array" aca="1" ref="UP1191" ca="1">SUM(IF($O$5:$PX$5&gt;=$UN$5,IF($O$5:$PX$5&lt;$UO$5,LEN($O1191:$PX1191)-LEN(SUBSTITUTE(UPPER($O1191:$PX1191),"P","")))))</f>
        <v>0</v>
      </c>
    </row>
    <row r="1192" spans="2:562" x14ac:dyDescent="0.25">
      <c r="B1192" s="60">
        <v>1187</v>
      </c>
      <c r="UA1192" s="8">
        <f t="array" ref="UA1192">SUM(LEN($O1192:$PX1192))-SUM(LEN(SUBSTITUTE(UPPER($O1192:$PX1192),"R","")))</f>
        <v>0</v>
      </c>
      <c r="UB1192" s="8">
        <f t="array" ref="UB1192">SUM(LEN($O1192:$PX1192))-SUM(LEN(SUBSTITUTE(UPPER($O1192:$PX1192),"A","")))</f>
        <v>0</v>
      </c>
      <c r="UC1192" s="8">
        <f t="array" ref="UC1192">SUM(LEN($O1192:$PX1192))-SUM(LEN(SUBSTITUTE(UPPER($O1192:$PX1192),"P","")))</f>
        <v>0</v>
      </c>
      <c r="UG1192" s="8">
        <f t="shared" si="97"/>
        <v>0</v>
      </c>
      <c r="UH1192" s="8">
        <f t="shared" si="98"/>
        <v>0</v>
      </c>
      <c r="UI1192" s="8">
        <f t="shared" si="99"/>
        <v>0</v>
      </c>
      <c r="UJ1192" s="8">
        <f t="shared" si="100"/>
        <v>0</v>
      </c>
      <c r="UK1192" s="8">
        <f t="shared" si="101"/>
        <v>0</v>
      </c>
      <c r="UN1192" s="8">
        <f t="array" aca="1" ref="UN1192" ca="1">SUM(IF($O$5:$PX$5&gt;=$UN$5,IF($O$5:$PX$5&lt;$UO$5,LEN($O1192:$PX1192)-LEN(SUBSTITUTE(UPPER($O1192:$PX1192),"R","")))))</f>
        <v>0</v>
      </c>
      <c r="UO1192" s="8">
        <f t="array" aca="1" ref="UO1192" ca="1">SUM(IF($O$5:$PX$5&gt;=$UN$5,IF($O$5:$PX$5&lt;$UO$5,LEN($O1192:$PX1192)-LEN(SUBSTITUTE(UPPER($O1192:$PX1192),"A","")))))</f>
        <v>0</v>
      </c>
      <c r="UP1192" s="8">
        <f t="array" aca="1" ref="UP1192" ca="1">SUM(IF($O$5:$PX$5&gt;=$UN$5,IF($O$5:$PX$5&lt;$UO$5,LEN($O1192:$PX1192)-LEN(SUBSTITUTE(UPPER($O1192:$PX1192),"P","")))))</f>
        <v>0</v>
      </c>
    </row>
    <row r="1193" spans="2:562" x14ac:dyDescent="0.25">
      <c r="B1193" s="60">
        <v>1188</v>
      </c>
      <c r="UA1193" s="8">
        <f t="array" ref="UA1193">SUM(LEN($O1193:$PX1193))-SUM(LEN(SUBSTITUTE(UPPER($O1193:$PX1193),"R","")))</f>
        <v>0</v>
      </c>
      <c r="UB1193" s="8">
        <f t="array" ref="UB1193">SUM(LEN($O1193:$PX1193))-SUM(LEN(SUBSTITUTE(UPPER($O1193:$PX1193),"A","")))</f>
        <v>0</v>
      </c>
      <c r="UC1193" s="8">
        <f t="array" ref="UC1193">SUM(LEN($O1193:$PX1193))-SUM(LEN(SUBSTITUTE(UPPER($O1193:$PX1193),"P","")))</f>
        <v>0</v>
      </c>
      <c r="UG1193" s="8">
        <f t="shared" si="97"/>
        <v>0</v>
      </c>
      <c r="UH1193" s="8">
        <f t="shared" si="98"/>
        <v>0</v>
      </c>
      <c r="UI1193" s="8">
        <f t="shared" si="99"/>
        <v>0</v>
      </c>
      <c r="UJ1193" s="8">
        <f t="shared" si="100"/>
        <v>0</v>
      </c>
      <c r="UK1193" s="8">
        <f t="shared" si="101"/>
        <v>0</v>
      </c>
      <c r="UN1193" s="8">
        <f t="array" aca="1" ref="UN1193" ca="1">SUM(IF($O$5:$PX$5&gt;=$UN$5,IF($O$5:$PX$5&lt;$UO$5,LEN($O1193:$PX1193)-LEN(SUBSTITUTE(UPPER($O1193:$PX1193),"R","")))))</f>
        <v>0</v>
      </c>
      <c r="UO1193" s="8">
        <f t="array" aca="1" ref="UO1193" ca="1">SUM(IF($O$5:$PX$5&gt;=$UN$5,IF($O$5:$PX$5&lt;$UO$5,LEN($O1193:$PX1193)-LEN(SUBSTITUTE(UPPER($O1193:$PX1193),"A","")))))</f>
        <v>0</v>
      </c>
      <c r="UP1193" s="8">
        <f t="array" aca="1" ref="UP1193" ca="1">SUM(IF($O$5:$PX$5&gt;=$UN$5,IF($O$5:$PX$5&lt;$UO$5,LEN($O1193:$PX1193)-LEN(SUBSTITUTE(UPPER($O1193:$PX1193),"P","")))))</f>
        <v>0</v>
      </c>
    </row>
    <row r="1194" spans="2:562" x14ac:dyDescent="0.25">
      <c r="B1194" s="60">
        <v>1189</v>
      </c>
      <c r="UA1194" s="8">
        <f t="array" ref="UA1194">SUM(LEN($O1194:$PX1194))-SUM(LEN(SUBSTITUTE(UPPER($O1194:$PX1194),"R","")))</f>
        <v>0</v>
      </c>
      <c r="UB1194" s="8">
        <f t="array" ref="UB1194">SUM(LEN($O1194:$PX1194))-SUM(LEN(SUBSTITUTE(UPPER($O1194:$PX1194),"A","")))</f>
        <v>0</v>
      </c>
      <c r="UC1194" s="8">
        <f t="array" ref="UC1194">SUM(LEN($O1194:$PX1194))-SUM(LEN(SUBSTITUTE(UPPER($O1194:$PX1194),"P","")))</f>
        <v>0</v>
      </c>
      <c r="UG1194" s="8">
        <f t="shared" si="97"/>
        <v>0</v>
      </c>
      <c r="UH1194" s="8">
        <f t="shared" si="98"/>
        <v>0</v>
      </c>
      <c r="UI1194" s="8">
        <f t="shared" si="99"/>
        <v>0</v>
      </c>
      <c r="UJ1194" s="8">
        <f t="shared" si="100"/>
        <v>0</v>
      </c>
      <c r="UK1194" s="8">
        <f t="shared" si="101"/>
        <v>0</v>
      </c>
      <c r="UN1194" s="8">
        <f t="array" aca="1" ref="UN1194" ca="1">SUM(IF($O$5:$PX$5&gt;=$UN$5,IF($O$5:$PX$5&lt;$UO$5,LEN($O1194:$PX1194)-LEN(SUBSTITUTE(UPPER($O1194:$PX1194),"R","")))))</f>
        <v>0</v>
      </c>
      <c r="UO1194" s="8">
        <f t="array" aca="1" ref="UO1194" ca="1">SUM(IF($O$5:$PX$5&gt;=$UN$5,IF($O$5:$PX$5&lt;$UO$5,LEN($O1194:$PX1194)-LEN(SUBSTITUTE(UPPER($O1194:$PX1194),"A","")))))</f>
        <v>0</v>
      </c>
      <c r="UP1194" s="8">
        <f t="array" aca="1" ref="UP1194" ca="1">SUM(IF($O$5:$PX$5&gt;=$UN$5,IF($O$5:$PX$5&lt;$UO$5,LEN($O1194:$PX1194)-LEN(SUBSTITUTE(UPPER($O1194:$PX1194),"P","")))))</f>
        <v>0</v>
      </c>
    </row>
    <row r="1195" spans="2:562" x14ac:dyDescent="0.25">
      <c r="B1195" s="60">
        <v>1190</v>
      </c>
      <c r="UA1195" s="8">
        <f t="array" ref="UA1195">SUM(LEN($O1195:$PX1195))-SUM(LEN(SUBSTITUTE(UPPER($O1195:$PX1195),"R","")))</f>
        <v>0</v>
      </c>
      <c r="UB1195" s="8">
        <f t="array" ref="UB1195">SUM(LEN($O1195:$PX1195))-SUM(LEN(SUBSTITUTE(UPPER($O1195:$PX1195),"A","")))</f>
        <v>0</v>
      </c>
      <c r="UC1195" s="8">
        <f t="array" ref="UC1195">SUM(LEN($O1195:$PX1195))-SUM(LEN(SUBSTITUTE(UPPER($O1195:$PX1195),"P","")))</f>
        <v>0</v>
      </c>
      <c r="UG1195" s="8">
        <f t="shared" si="97"/>
        <v>0</v>
      </c>
      <c r="UH1195" s="8">
        <f t="shared" si="98"/>
        <v>0</v>
      </c>
      <c r="UI1195" s="8">
        <f t="shared" si="99"/>
        <v>0</v>
      </c>
      <c r="UJ1195" s="8">
        <f t="shared" si="100"/>
        <v>0</v>
      </c>
      <c r="UK1195" s="8">
        <f t="shared" si="101"/>
        <v>0</v>
      </c>
      <c r="UN1195" s="8">
        <f t="array" aca="1" ref="UN1195" ca="1">SUM(IF($O$5:$PX$5&gt;=$UN$5,IF($O$5:$PX$5&lt;$UO$5,LEN($O1195:$PX1195)-LEN(SUBSTITUTE(UPPER($O1195:$PX1195),"R","")))))</f>
        <v>0</v>
      </c>
      <c r="UO1195" s="8">
        <f t="array" aca="1" ref="UO1195" ca="1">SUM(IF($O$5:$PX$5&gt;=$UN$5,IF($O$5:$PX$5&lt;$UO$5,LEN($O1195:$PX1195)-LEN(SUBSTITUTE(UPPER($O1195:$PX1195),"A","")))))</f>
        <v>0</v>
      </c>
      <c r="UP1195" s="8">
        <f t="array" aca="1" ref="UP1195" ca="1">SUM(IF($O$5:$PX$5&gt;=$UN$5,IF($O$5:$PX$5&lt;$UO$5,LEN($O1195:$PX1195)-LEN(SUBSTITUTE(UPPER($O1195:$PX1195),"P","")))))</f>
        <v>0</v>
      </c>
    </row>
    <row r="1196" spans="2:562" x14ac:dyDescent="0.25">
      <c r="B1196" s="60">
        <v>1191</v>
      </c>
      <c r="UA1196" s="8">
        <f t="array" ref="UA1196">SUM(LEN($O1196:$PX1196))-SUM(LEN(SUBSTITUTE(UPPER($O1196:$PX1196),"R","")))</f>
        <v>0</v>
      </c>
      <c r="UB1196" s="8">
        <f t="array" ref="UB1196">SUM(LEN($O1196:$PX1196))-SUM(LEN(SUBSTITUTE(UPPER($O1196:$PX1196),"A","")))</f>
        <v>0</v>
      </c>
      <c r="UC1196" s="8">
        <f t="array" ref="UC1196">SUM(LEN($O1196:$PX1196))-SUM(LEN(SUBSTITUTE(UPPER($O1196:$PX1196),"P","")))</f>
        <v>0</v>
      </c>
      <c r="UG1196" s="8">
        <f t="shared" si="97"/>
        <v>0</v>
      </c>
      <c r="UH1196" s="8">
        <f t="shared" si="98"/>
        <v>0</v>
      </c>
      <c r="UI1196" s="8">
        <f t="shared" si="99"/>
        <v>0</v>
      </c>
      <c r="UJ1196" s="8">
        <f t="shared" si="100"/>
        <v>0</v>
      </c>
      <c r="UK1196" s="8">
        <f t="shared" si="101"/>
        <v>0</v>
      </c>
      <c r="UN1196" s="8">
        <f t="array" aca="1" ref="UN1196" ca="1">SUM(IF($O$5:$PX$5&gt;=$UN$5,IF($O$5:$PX$5&lt;$UO$5,LEN($O1196:$PX1196)-LEN(SUBSTITUTE(UPPER($O1196:$PX1196),"R","")))))</f>
        <v>0</v>
      </c>
      <c r="UO1196" s="8">
        <f t="array" aca="1" ref="UO1196" ca="1">SUM(IF($O$5:$PX$5&gt;=$UN$5,IF($O$5:$PX$5&lt;$UO$5,LEN($O1196:$PX1196)-LEN(SUBSTITUTE(UPPER($O1196:$PX1196),"A","")))))</f>
        <v>0</v>
      </c>
      <c r="UP1196" s="8">
        <f t="array" aca="1" ref="UP1196" ca="1">SUM(IF($O$5:$PX$5&gt;=$UN$5,IF($O$5:$PX$5&lt;$UO$5,LEN($O1196:$PX1196)-LEN(SUBSTITUTE(UPPER($O1196:$PX1196),"P","")))))</f>
        <v>0</v>
      </c>
    </row>
    <row r="1197" spans="2:562" x14ac:dyDescent="0.25">
      <c r="B1197" s="60">
        <v>1192</v>
      </c>
      <c r="UA1197" s="8">
        <f t="array" ref="UA1197">SUM(LEN($O1197:$PX1197))-SUM(LEN(SUBSTITUTE(UPPER($O1197:$PX1197),"R","")))</f>
        <v>0</v>
      </c>
      <c r="UB1197" s="8">
        <f t="array" ref="UB1197">SUM(LEN($O1197:$PX1197))-SUM(LEN(SUBSTITUTE(UPPER($O1197:$PX1197),"A","")))</f>
        <v>0</v>
      </c>
      <c r="UC1197" s="8">
        <f t="array" ref="UC1197">SUM(LEN($O1197:$PX1197))-SUM(LEN(SUBSTITUTE(UPPER($O1197:$PX1197),"P","")))</f>
        <v>0</v>
      </c>
      <c r="UG1197" s="8">
        <f t="shared" si="97"/>
        <v>0</v>
      </c>
      <c r="UH1197" s="8">
        <f t="shared" si="98"/>
        <v>0</v>
      </c>
      <c r="UI1197" s="8">
        <f t="shared" si="99"/>
        <v>0</v>
      </c>
      <c r="UJ1197" s="8">
        <f t="shared" si="100"/>
        <v>0</v>
      </c>
      <c r="UK1197" s="8">
        <f t="shared" si="101"/>
        <v>0</v>
      </c>
      <c r="UN1197" s="8">
        <f t="array" aca="1" ref="UN1197" ca="1">SUM(IF($O$5:$PX$5&gt;=$UN$5,IF($O$5:$PX$5&lt;$UO$5,LEN($O1197:$PX1197)-LEN(SUBSTITUTE(UPPER($O1197:$PX1197),"R","")))))</f>
        <v>0</v>
      </c>
      <c r="UO1197" s="8">
        <f t="array" aca="1" ref="UO1197" ca="1">SUM(IF($O$5:$PX$5&gt;=$UN$5,IF($O$5:$PX$5&lt;$UO$5,LEN($O1197:$PX1197)-LEN(SUBSTITUTE(UPPER($O1197:$PX1197),"A","")))))</f>
        <v>0</v>
      </c>
      <c r="UP1197" s="8">
        <f t="array" aca="1" ref="UP1197" ca="1">SUM(IF($O$5:$PX$5&gt;=$UN$5,IF($O$5:$PX$5&lt;$UO$5,LEN($O1197:$PX1197)-LEN(SUBSTITUTE(UPPER($O1197:$PX1197),"P","")))))</f>
        <v>0</v>
      </c>
    </row>
    <row r="1198" spans="2:562" x14ac:dyDescent="0.25">
      <c r="B1198" s="60">
        <v>1193</v>
      </c>
      <c r="UA1198" s="8">
        <f t="array" ref="UA1198">SUM(LEN($O1198:$PX1198))-SUM(LEN(SUBSTITUTE(UPPER($O1198:$PX1198),"R","")))</f>
        <v>0</v>
      </c>
      <c r="UB1198" s="8">
        <f t="array" ref="UB1198">SUM(LEN($O1198:$PX1198))-SUM(LEN(SUBSTITUTE(UPPER($O1198:$PX1198),"A","")))</f>
        <v>0</v>
      </c>
      <c r="UC1198" s="8">
        <f t="array" ref="UC1198">SUM(LEN($O1198:$PX1198))-SUM(LEN(SUBSTITUTE(UPPER($O1198:$PX1198),"P","")))</f>
        <v>0</v>
      </c>
      <c r="UG1198" s="8">
        <f t="shared" si="97"/>
        <v>0</v>
      </c>
      <c r="UH1198" s="8">
        <f t="shared" si="98"/>
        <v>0</v>
      </c>
      <c r="UI1198" s="8">
        <f t="shared" si="99"/>
        <v>0</v>
      </c>
      <c r="UJ1198" s="8">
        <f t="shared" si="100"/>
        <v>0</v>
      </c>
      <c r="UK1198" s="8">
        <f t="shared" si="101"/>
        <v>0</v>
      </c>
      <c r="UN1198" s="8">
        <f t="array" aca="1" ref="UN1198" ca="1">SUM(IF($O$5:$PX$5&gt;=$UN$5,IF($O$5:$PX$5&lt;$UO$5,LEN($O1198:$PX1198)-LEN(SUBSTITUTE(UPPER($O1198:$PX1198),"R","")))))</f>
        <v>0</v>
      </c>
      <c r="UO1198" s="8">
        <f t="array" aca="1" ref="UO1198" ca="1">SUM(IF($O$5:$PX$5&gt;=$UN$5,IF($O$5:$PX$5&lt;$UO$5,LEN($O1198:$PX1198)-LEN(SUBSTITUTE(UPPER($O1198:$PX1198),"A","")))))</f>
        <v>0</v>
      </c>
      <c r="UP1198" s="8">
        <f t="array" aca="1" ref="UP1198" ca="1">SUM(IF($O$5:$PX$5&gt;=$UN$5,IF($O$5:$PX$5&lt;$UO$5,LEN($O1198:$PX1198)-LEN(SUBSTITUTE(UPPER($O1198:$PX1198),"P","")))))</f>
        <v>0</v>
      </c>
    </row>
    <row r="1199" spans="2:562" x14ac:dyDescent="0.25">
      <c r="B1199" s="60">
        <v>1194</v>
      </c>
      <c r="UA1199" s="8">
        <f t="array" ref="UA1199">SUM(LEN($O1199:$PX1199))-SUM(LEN(SUBSTITUTE(UPPER($O1199:$PX1199),"R","")))</f>
        <v>0</v>
      </c>
      <c r="UB1199" s="8">
        <f t="array" ref="UB1199">SUM(LEN($O1199:$PX1199))-SUM(LEN(SUBSTITUTE(UPPER($O1199:$PX1199),"A","")))</f>
        <v>0</v>
      </c>
      <c r="UC1199" s="8">
        <f t="array" ref="UC1199">SUM(LEN($O1199:$PX1199))-SUM(LEN(SUBSTITUTE(UPPER($O1199:$PX1199),"P","")))</f>
        <v>0</v>
      </c>
      <c r="UG1199" s="8">
        <f t="shared" si="97"/>
        <v>0</v>
      </c>
      <c r="UH1199" s="8">
        <f t="shared" si="98"/>
        <v>0</v>
      </c>
      <c r="UI1199" s="8">
        <f t="shared" si="99"/>
        <v>0</v>
      </c>
      <c r="UJ1199" s="8">
        <f t="shared" si="100"/>
        <v>0</v>
      </c>
      <c r="UK1199" s="8">
        <f t="shared" si="101"/>
        <v>0</v>
      </c>
      <c r="UN1199" s="8">
        <f t="array" aca="1" ref="UN1199" ca="1">SUM(IF($O$5:$PX$5&gt;=$UN$5,IF($O$5:$PX$5&lt;$UO$5,LEN($O1199:$PX1199)-LEN(SUBSTITUTE(UPPER($O1199:$PX1199),"R","")))))</f>
        <v>0</v>
      </c>
      <c r="UO1199" s="8">
        <f t="array" aca="1" ref="UO1199" ca="1">SUM(IF($O$5:$PX$5&gt;=$UN$5,IF($O$5:$PX$5&lt;$UO$5,LEN($O1199:$PX1199)-LEN(SUBSTITUTE(UPPER($O1199:$PX1199),"A","")))))</f>
        <v>0</v>
      </c>
      <c r="UP1199" s="8">
        <f t="array" aca="1" ref="UP1199" ca="1">SUM(IF($O$5:$PX$5&gt;=$UN$5,IF($O$5:$PX$5&lt;$UO$5,LEN($O1199:$PX1199)-LEN(SUBSTITUTE(UPPER($O1199:$PX1199),"P","")))))</f>
        <v>0</v>
      </c>
    </row>
    <row r="1200" spans="2:562" x14ac:dyDescent="0.25">
      <c r="B1200" s="60">
        <v>1195</v>
      </c>
      <c r="UA1200" s="8">
        <f t="array" ref="UA1200">SUM(LEN($O1200:$PX1200))-SUM(LEN(SUBSTITUTE(UPPER($O1200:$PX1200),"R","")))</f>
        <v>0</v>
      </c>
      <c r="UB1200" s="8">
        <f t="array" ref="UB1200">SUM(LEN($O1200:$PX1200))-SUM(LEN(SUBSTITUTE(UPPER($O1200:$PX1200),"A","")))</f>
        <v>0</v>
      </c>
      <c r="UC1200" s="8">
        <f t="array" ref="UC1200">SUM(LEN($O1200:$PX1200))-SUM(LEN(SUBSTITUTE(UPPER($O1200:$PX1200),"P","")))</f>
        <v>0</v>
      </c>
      <c r="UG1200" s="8">
        <f t="shared" si="97"/>
        <v>0</v>
      </c>
      <c r="UH1200" s="8">
        <f t="shared" si="98"/>
        <v>0</v>
      </c>
      <c r="UI1200" s="8">
        <f t="shared" si="99"/>
        <v>0</v>
      </c>
      <c r="UJ1200" s="8">
        <f t="shared" si="100"/>
        <v>0</v>
      </c>
      <c r="UK1200" s="8">
        <f t="shared" si="101"/>
        <v>0</v>
      </c>
      <c r="UN1200" s="8">
        <f t="array" aca="1" ref="UN1200" ca="1">SUM(IF($O$5:$PX$5&gt;=$UN$5,IF($O$5:$PX$5&lt;$UO$5,LEN($O1200:$PX1200)-LEN(SUBSTITUTE(UPPER($O1200:$PX1200),"R","")))))</f>
        <v>0</v>
      </c>
      <c r="UO1200" s="8">
        <f t="array" aca="1" ref="UO1200" ca="1">SUM(IF($O$5:$PX$5&gt;=$UN$5,IF($O$5:$PX$5&lt;$UO$5,LEN($O1200:$PX1200)-LEN(SUBSTITUTE(UPPER($O1200:$PX1200),"A","")))))</f>
        <v>0</v>
      </c>
      <c r="UP1200" s="8">
        <f t="array" aca="1" ref="UP1200" ca="1">SUM(IF($O$5:$PX$5&gt;=$UN$5,IF($O$5:$PX$5&lt;$UO$5,LEN($O1200:$PX1200)-LEN(SUBSTITUTE(UPPER($O1200:$PX1200),"P","")))))</f>
        <v>0</v>
      </c>
    </row>
    <row r="1201" spans="2:562" x14ac:dyDescent="0.25">
      <c r="B1201" s="60">
        <v>1196</v>
      </c>
      <c r="UA1201" s="8">
        <f t="array" ref="UA1201">SUM(LEN($O1201:$PX1201))-SUM(LEN(SUBSTITUTE(UPPER($O1201:$PX1201),"R","")))</f>
        <v>0</v>
      </c>
      <c r="UB1201" s="8">
        <f t="array" ref="UB1201">SUM(LEN($O1201:$PX1201))-SUM(LEN(SUBSTITUTE(UPPER($O1201:$PX1201),"A","")))</f>
        <v>0</v>
      </c>
      <c r="UC1201" s="8">
        <f t="array" ref="UC1201">SUM(LEN($O1201:$PX1201))-SUM(LEN(SUBSTITUTE(UPPER($O1201:$PX1201),"P","")))</f>
        <v>0</v>
      </c>
      <c r="UG1201" s="8">
        <f t="shared" si="97"/>
        <v>0</v>
      </c>
      <c r="UH1201" s="8">
        <f t="shared" si="98"/>
        <v>0</v>
      </c>
      <c r="UI1201" s="8">
        <f t="shared" si="99"/>
        <v>0</v>
      </c>
      <c r="UJ1201" s="8">
        <f t="shared" si="100"/>
        <v>0</v>
      </c>
      <c r="UK1201" s="8">
        <f t="shared" si="101"/>
        <v>0</v>
      </c>
      <c r="UN1201" s="8">
        <f t="array" aca="1" ref="UN1201" ca="1">SUM(IF($O$5:$PX$5&gt;=$UN$5,IF($O$5:$PX$5&lt;$UO$5,LEN($O1201:$PX1201)-LEN(SUBSTITUTE(UPPER($O1201:$PX1201),"R","")))))</f>
        <v>0</v>
      </c>
      <c r="UO1201" s="8">
        <f t="array" aca="1" ref="UO1201" ca="1">SUM(IF($O$5:$PX$5&gt;=$UN$5,IF($O$5:$PX$5&lt;$UO$5,LEN($O1201:$PX1201)-LEN(SUBSTITUTE(UPPER($O1201:$PX1201),"A","")))))</f>
        <v>0</v>
      </c>
      <c r="UP1201" s="8">
        <f t="array" aca="1" ref="UP1201" ca="1">SUM(IF($O$5:$PX$5&gt;=$UN$5,IF($O$5:$PX$5&lt;$UO$5,LEN($O1201:$PX1201)-LEN(SUBSTITUTE(UPPER($O1201:$PX1201),"P","")))))</f>
        <v>0</v>
      </c>
    </row>
    <row r="1202" spans="2:562" x14ac:dyDescent="0.25">
      <c r="B1202" s="60">
        <v>1197</v>
      </c>
      <c r="UA1202" s="8">
        <f t="array" ref="UA1202">SUM(LEN($O1202:$PX1202))-SUM(LEN(SUBSTITUTE(UPPER($O1202:$PX1202),"R","")))</f>
        <v>0</v>
      </c>
      <c r="UB1202" s="8">
        <f t="array" ref="UB1202">SUM(LEN($O1202:$PX1202))-SUM(LEN(SUBSTITUTE(UPPER($O1202:$PX1202),"A","")))</f>
        <v>0</v>
      </c>
      <c r="UC1202" s="8">
        <f t="array" ref="UC1202">SUM(LEN($O1202:$PX1202))-SUM(LEN(SUBSTITUTE(UPPER($O1202:$PX1202),"P","")))</f>
        <v>0</v>
      </c>
      <c r="UG1202" s="8">
        <f t="shared" si="97"/>
        <v>0</v>
      </c>
      <c r="UH1202" s="8">
        <f t="shared" si="98"/>
        <v>0</v>
      </c>
      <c r="UI1202" s="8">
        <f t="shared" si="99"/>
        <v>0</v>
      </c>
      <c r="UJ1202" s="8">
        <f t="shared" si="100"/>
        <v>0</v>
      </c>
      <c r="UK1202" s="8">
        <f t="shared" si="101"/>
        <v>0</v>
      </c>
      <c r="UN1202" s="8">
        <f t="array" aca="1" ref="UN1202" ca="1">SUM(IF($O$5:$PX$5&gt;=$UN$5,IF($O$5:$PX$5&lt;$UO$5,LEN($O1202:$PX1202)-LEN(SUBSTITUTE(UPPER($O1202:$PX1202),"R","")))))</f>
        <v>0</v>
      </c>
      <c r="UO1202" s="8">
        <f t="array" aca="1" ref="UO1202" ca="1">SUM(IF($O$5:$PX$5&gt;=$UN$5,IF($O$5:$PX$5&lt;$UO$5,LEN($O1202:$PX1202)-LEN(SUBSTITUTE(UPPER($O1202:$PX1202),"A","")))))</f>
        <v>0</v>
      </c>
      <c r="UP1202" s="8">
        <f t="array" aca="1" ref="UP1202" ca="1">SUM(IF($O$5:$PX$5&gt;=$UN$5,IF($O$5:$PX$5&lt;$UO$5,LEN($O1202:$PX1202)-LEN(SUBSTITUTE(UPPER($O1202:$PX1202),"P","")))))</f>
        <v>0</v>
      </c>
    </row>
    <row r="1203" spans="2:562" x14ac:dyDescent="0.25">
      <c r="B1203" s="60">
        <v>1198</v>
      </c>
      <c r="UA1203" s="8">
        <f t="array" ref="UA1203">SUM(LEN($O1203:$PX1203))-SUM(LEN(SUBSTITUTE(UPPER($O1203:$PX1203),"R","")))</f>
        <v>0</v>
      </c>
      <c r="UB1203" s="8">
        <f t="array" ref="UB1203">SUM(LEN($O1203:$PX1203))-SUM(LEN(SUBSTITUTE(UPPER($O1203:$PX1203),"A","")))</f>
        <v>0</v>
      </c>
      <c r="UC1203" s="8">
        <f t="array" ref="UC1203">SUM(LEN($O1203:$PX1203))-SUM(LEN(SUBSTITUTE(UPPER($O1203:$PX1203),"P","")))</f>
        <v>0</v>
      </c>
      <c r="UG1203" s="8">
        <f t="shared" si="97"/>
        <v>0</v>
      </c>
      <c r="UH1203" s="8">
        <f t="shared" si="98"/>
        <v>0</v>
      </c>
      <c r="UI1203" s="8">
        <f t="shared" si="99"/>
        <v>0</v>
      </c>
      <c r="UJ1203" s="8">
        <f t="shared" si="100"/>
        <v>0</v>
      </c>
      <c r="UK1203" s="8">
        <f t="shared" si="101"/>
        <v>0</v>
      </c>
      <c r="UN1203" s="8">
        <f t="array" aca="1" ref="UN1203" ca="1">SUM(IF($O$5:$PX$5&gt;=$UN$5,IF($O$5:$PX$5&lt;$UO$5,LEN($O1203:$PX1203)-LEN(SUBSTITUTE(UPPER($O1203:$PX1203),"R","")))))</f>
        <v>0</v>
      </c>
      <c r="UO1203" s="8">
        <f t="array" aca="1" ref="UO1203" ca="1">SUM(IF($O$5:$PX$5&gt;=$UN$5,IF($O$5:$PX$5&lt;$UO$5,LEN($O1203:$PX1203)-LEN(SUBSTITUTE(UPPER($O1203:$PX1203),"A","")))))</f>
        <v>0</v>
      </c>
      <c r="UP1203" s="8">
        <f t="array" aca="1" ref="UP1203" ca="1">SUM(IF($O$5:$PX$5&gt;=$UN$5,IF($O$5:$PX$5&lt;$UO$5,LEN($O1203:$PX1203)-LEN(SUBSTITUTE(UPPER($O1203:$PX1203),"P","")))))</f>
        <v>0</v>
      </c>
    </row>
    <row r="1204" spans="2:562" x14ac:dyDescent="0.25">
      <c r="B1204" s="60">
        <v>1199</v>
      </c>
      <c r="UA1204" s="8">
        <f t="array" ref="UA1204">SUM(LEN($O1204:$PX1204))-SUM(LEN(SUBSTITUTE(UPPER($O1204:$PX1204),"R","")))</f>
        <v>0</v>
      </c>
      <c r="UB1204" s="8">
        <f t="array" ref="UB1204">SUM(LEN($O1204:$PX1204))-SUM(LEN(SUBSTITUTE(UPPER($O1204:$PX1204),"A","")))</f>
        <v>0</v>
      </c>
      <c r="UC1204" s="8">
        <f t="array" ref="UC1204">SUM(LEN($O1204:$PX1204))-SUM(LEN(SUBSTITUTE(UPPER($O1204:$PX1204),"P","")))</f>
        <v>0</v>
      </c>
      <c r="UG1204" s="8">
        <f t="shared" si="97"/>
        <v>0</v>
      </c>
      <c r="UH1204" s="8">
        <f t="shared" si="98"/>
        <v>0</v>
      </c>
      <c r="UI1204" s="8">
        <f t="shared" si="99"/>
        <v>0</v>
      </c>
      <c r="UJ1204" s="8">
        <f t="shared" si="100"/>
        <v>0</v>
      </c>
      <c r="UK1204" s="8">
        <f t="shared" si="101"/>
        <v>0</v>
      </c>
      <c r="UN1204" s="8">
        <f t="array" aca="1" ref="UN1204" ca="1">SUM(IF($O$5:$PX$5&gt;=$UN$5,IF($O$5:$PX$5&lt;$UO$5,LEN($O1204:$PX1204)-LEN(SUBSTITUTE(UPPER($O1204:$PX1204),"R","")))))</f>
        <v>0</v>
      </c>
      <c r="UO1204" s="8">
        <f t="array" aca="1" ref="UO1204" ca="1">SUM(IF($O$5:$PX$5&gt;=$UN$5,IF($O$5:$PX$5&lt;$UO$5,LEN($O1204:$PX1204)-LEN(SUBSTITUTE(UPPER($O1204:$PX1204),"A","")))))</f>
        <v>0</v>
      </c>
      <c r="UP1204" s="8">
        <f t="array" aca="1" ref="UP1204" ca="1">SUM(IF($O$5:$PX$5&gt;=$UN$5,IF($O$5:$PX$5&lt;$UO$5,LEN($O1204:$PX1204)-LEN(SUBSTITUTE(UPPER($O1204:$PX1204),"P","")))))</f>
        <v>0</v>
      </c>
    </row>
    <row r="1205" spans="2:562" x14ac:dyDescent="0.25">
      <c r="B1205" s="60">
        <v>1200</v>
      </c>
      <c r="UA1205" s="8">
        <f t="array" ref="UA1205">SUM(LEN($O1205:$PX1205))-SUM(LEN(SUBSTITUTE(UPPER($O1205:$PX1205),"R","")))</f>
        <v>0</v>
      </c>
      <c r="UB1205" s="8">
        <f t="array" ref="UB1205">SUM(LEN($O1205:$PX1205))-SUM(LEN(SUBSTITUTE(UPPER($O1205:$PX1205),"A","")))</f>
        <v>0</v>
      </c>
      <c r="UC1205" s="8">
        <f t="array" ref="UC1205">SUM(LEN($O1205:$PX1205))-SUM(LEN(SUBSTITUTE(UPPER($O1205:$PX1205),"P","")))</f>
        <v>0</v>
      </c>
      <c r="UG1205" s="8">
        <f t="shared" si="97"/>
        <v>0</v>
      </c>
      <c r="UH1205" s="8">
        <f t="shared" si="98"/>
        <v>0</v>
      </c>
      <c r="UI1205" s="8">
        <f t="shared" si="99"/>
        <v>0</v>
      </c>
      <c r="UJ1205" s="8">
        <f t="shared" si="100"/>
        <v>0</v>
      </c>
      <c r="UK1205" s="8">
        <f t="shared" si="101"/>
        <v>0</v>
      </c>
      <c r="UN1205" s="8">
        <f t="array" aca="1" ref="UN1205" ca="1">SUM(IF($O$5:$PX$5&gt;=$UN$5,IF($O$5:$PX$5&lt;$UO$5,LEN($O1205:$PX1205)-LEN(SUBSTITUTE(UPPER($O1205:$PX1205),"R","")))))</f>
        <v>0</v>
      </c>
      <c r="UO1205" s="8">
        <f t="array" aca="1" ref="UO1205" ca="1">SUM(IF($O$5:$PX$5&gt;=$UN$5,IF($O$5:$PX$5&lt;$UO$5,LEN($O1205:$PX1205)-LEN(SUBSTITUTE(UPPER($O1205:$PX1205),"A","")))))</f>
        <v>0</v>
      </c>
      <c r="UP1205" s="8">
        <f t="array" aca="1" ref="UP1205" ca="1">SUM(IF($O$5:$PX$5&gt;=$UN$5,IF($O$5:$PX$5&lt;$UO$5,LEN($O1205:$PX1205)-LEN(SUBSTITUTE(UPPER($O1205:$PX1205),"P","")))))</f>
        <v>0</v>
      </c>
    </row>
    <row r="1206" spans="2:562" x14ac:dyDescent="0.25">
      <c r="B1206" s="60">
        <v>1201</v>
      </c>
      <c r="UA1206" s="8">
        <f t="array" ref="UA1206">SUM(LEN($O1206:$PX1206))-SUM(LEN(SUBSTITUTE(UPPER($O1206:$PX1206),"R","")))</f>
        <v>0</v>
      </c>
      <c r="UB1206" s="8">
        <f t="array" ref="UB1206">SUM(LEN($O1206:$PX1206))-SUM(LEN(SUBSTITUTE(UPPER($O1206:$PX1206),"A","")))</f>
        <v>0</v>
      </c>
      <c r="UC1206" s="8">
        <f t="array" ref="UC1206">SUM(LEN($O1206:$PX1206))-SUM(LEN(SUBSTITUTE(UPPER($O1206:$PX1206),"P","")))</f>
        <v>0</v>
      </c>
      <c r="UG1206" s="8">
        <f t="shared" si="97"/>
        <v>0</v>
      </c>
      <c r="UH1206" s="8">
        <f t="shared" si="98"/>
        <v>0</v>
      </c>
      <c r="UI1206" s="8">
        <f t="shared" si="99"/>
        <v>0</v>
      </c>
      <c r="UJ1206" s="8">
        <f t="shared" si="100"/>
        <v>0</v>
      </c>
      <c r="UK1206" s="8">
        <f t="shared" si="101"/>
        <v>0</v>
      </c>
      <c r="UN1206" s="8">
        <f t="array" aca="1" ref="UN1206" ca="1">SUM(IF($O$5:$PX$5&gt;=$UN$5,IF($O$5:$PX$5&lt;$UO$5,LEN($O1206:$PX1206)-LEN(SUBSTITUTE(UPPER($O1206:$PX1206),"R","")))))</f>
        <v>0</v>
      </c>
      <c r="UO1206" s="8">
        <f t="array" aca="1" ref="UO1206" ca="1">SUM(IF($O$5:$PX$5&gt;=$UN$5,IF($O$5:$PX$5&lt;$UO$5,LEN($O1206:$PX1206)-LEN(SUBSTITUTE(UPPER($O1206:$PX1206),"A","")))))</f>
        <v>0</v>
      </c>
      <c r="UP1206" s="8">
        <f t="array" aca="1" ref="UP1206" ca="1">SUM(IF($O$5:$PX$5&gt;=$UN$5,IF($O$5:$PX$5&lt;$UO$5,LEN($O1206:$PX1206)-LEN(SUBSTITUTE(UPPER($O1206:$PX1206),"P","")))))</f>
        <v>0</v>
      </c>
    </row>
    <row r="1207" spans="2:562" x14ac:dyDescent="0.25">
      <c r="B1207" s="60">
        <v>1202</v>
      </c>
      <c r="UA1207" s="8">
        <f t="array" ref="UA1207">SUM(LEN($O1207:$PX1207))-SUM(LEN(SUBSTITUTE(UPPER($O1207:$PX1207),"R","")))</f>
        <v>0</v>
      </c>
      <c r="UB1207" s="8">
        <f t="array" ref="UB1207">SUM(LEN($O1207:$PX1207))-SUM(LEN(SUBSTITUTE(UPPER($O1207:$PX1207),"A","")))</f>
        <v>0</v>
      </c>
      <c r="UC1207" s="8">
        <f t="array" ref="UC1207">SUM(LEN($O1207:$PX1207))-SUM(LEN(SUBSTITUTE(UPPER($O1207:$PX1207),"P","")))</f>
        <v>0</v>
      </c>
      <c r="UG1207" s="8">
        <f t="shared" si="97"/>
        <v>0</v>
      </c>
      <c r="UH1207" s="8">
        <f t="shared" si="98"/>
        <v>0</v>
      </c>
      <c r="UI1207" s="8">
        <f t="shared" si="99"/>
        <v>0</v>
      </c>
      <c r="UJ1207" s="8">
        <f t="shared" si="100"/>
        <v>0</v>
      </c>
      <c r="UK1207" s="8">
        <f t="shared" si="101"/>
        <v>0</v>
      </c>
      <c r="UN1207" s="8">
        <f t="array" aca="1" ref="UN1207" ca="1">SUM(IF($O$5:$PX$5&gt;=$UN$5,IF($O$5:$PX$5&lt;$UO$5,LEN($O1207:$PX1207)-LEN(SUBSTITUTE(UPPER($O1207:$PX1207),"R","")))))</f>
        <v>0</v>
      </c>
      <c r="UO1207" s="8">
        <f t="array" aca="1" ref="UO1207" ca="1">SUM(IF($O$5:$PX$5&gt;=$UN$5,IF($O$5:$PX$5&lt;$UO$5,LEN($O1207:$PX1207)-LEN(SUBSTITUTE(UPPER($O1207:$PX1207),"A","")))))</f>
        <v>0</v>
      </c>
      <c r="UP1207" s="8">
        <f t="array" aca="1" ref="UP1207" ca="1">SUM(IF($O$5:$PX$5&gt;=$UN$5,IF($O$5:$PX$5&lt;$UO$5,LEN($O1207:$PX1207)-LEN(SUBSTITUTE(UPPER($O1207:$PX1207),"P","")))))</f>
        <v>0</v>
      </c>
    </row>
    <row r="1208" spans="2:562" x14ac:dyDescent="0.25">
      <c r="B1208" s="60">
        <v>1203</v>
      </c>
      <c r="UA1208" s="8">
        <f t="array" ref="UA1208">SUM(LEN($O1208:$PX1208))-SUM(LEN(SUBSTITUTE(UPPER($O1208:$PX1208),"R","")))</f>
        <v>0</v>
      </c>
      <c r="UB1208" s="8">
        <f t="array" ref="UB1208">SUM(LEN($O1208:$PX1208))-SUM(LEN(SUBSTITUTE(UPPER($O1208:$PX1208),"A","")))</f>
        <v>0</v>
      </c>
      <c r="UC1208" s="8">
        <f t="array" ref="UC1208">SUM(LEN($O1208:$PX1208))-SUM(LEN(SUBSTITUTE(UPPER($O1208:$PX1208),"P","")))</f>
        <v>0</v>
      </c>
      <c r="UG1208" s="8">
        <f t="shared" si="97"/>
        <v>0</v>
      </c>
      <c r="UH1208" s="8">
        <f t="shared" si="98"/>
        <v>0</v>
      </c>
      <c r="UI1208" s="8">
        <f t="shared" si="99"/>
        <v>0</v>
      </c>
      <c r="UJ1208" s="8">
        <f t="shared" si="100"/>
        <v>0</v>
      </c>
      <c r="UK1208" s="8">
        <f t="shared" si="101"/>
        <v>0</v>
      </c>
      <c r="UN1208" s="8">
        <f t="array" aca="1" ref="UN1208" ca="1">SUM(IF($O$5:$PX$5&gt;=$UN$5,IF($O$5:$PX$5&lt;$UO$5,LEN($O1208:$PX1208)-LEN(SUBSTITUTE(UPPER($O1208:$PX1208),"R","")))))</f>
        <v>0</v>
      </c>
      <c r="UO1208" s="8">
        <f t="array" aca="1" ref="UO1208" ca="1">SUM(IF($O$5:$PX$5&gt;=$UN$5,IF($O$5:$PX$5&lt;$UO$5,LEN($O1208:$PX1208)-LEN(SUBSTITUTE(UPPER($O1208:$PX1208),"A","")))))</f>
        <v>0</v>
      </c>
      <c r="UP1208" s="8">
        <f t="array" aca="1" ref="UP1208" ca="1">SUM(IF($O$5:$PX$5&gt;=$UN$5,IF($O$5:$PX$5&lt;$UO$5,LEN($O1208:$PX1208)-LEN(SUBSTITUTE(UPPER($O1208:$PX1208),"P","")))))</f>
        <v>0</v>
      </c>
    </row>
    <row r="1209" spans="2:562" x14ac:dyDescent="0.25">
      <c r="B1209" s="60">
        <v>1204</v>
      </c>
      <c r="UA1209" s="8">
        <f t="array" ref="UA1209">SUM(LEN($O1209:$PX1209))-SUM(LEN(SUBSTITUTE(UPPER($O1209:$PX1209),"R","")))</f>
        <v>0</v>
      </c>
      <c r="UB1209" s="8">
        <f t="array" ref="UB1209">SUM(LEN($O1209:$PX1209))-SUM(LEN(SUBSTITUTE(UPPER($O1209:$PX1209),"A","")))</f>
        <v>0</v>
      </c>
      <c r="UC1209" s="8">
        <f t="array" ref="UC1209">SUM(LEN($O1209:$PX1209))-SUM(LEN(SUBSTITUTE(UPPER($O1209:$PX1209),"P","")))</f>
        <v>0</v>
      </c>
      <c r="UG1209" s="8">
        <f t="shared" si="97"/>
        <v>0</v>
      </c>
      <c r="UH1209" s="8">
        <f t="shared" si="98"/>
        <v>0</v>
      </c>
      <c r="UI1209" s="8">
        <f t="shared" si="99"/>
        <v>0</v>
      </c>
      <c r="UJ1209" s="8">
        <f t="shared" si="100"/>
        <v>0</v>
      </c>
      <c r="UK1209" s="8">
        <f t="shared" si="101"/>
        <v>0</v>
      </c>
      <c r="UN1209" s="8">
        <f t="array" aca="1" ref="UN1209" ca="1">SUM(IF($O$5:$PX$5&gt;=$UN$5,IF($O$5:$PX$5&lt;$UO$5,LEN($O1209:$PX1209)-LEN(SUBSTITUTE(UPPER($O1209:$PX1209),"R","")))))</f>
        <v>0</v>
      </c>
      <c r="UO1209" s="8">
        <f t="array" aca="1" ref="UO1209" ca="1">SUM(IF($O$5:$PX$5&gt;=$UN$5,IF($O$5:$PX$5&lt;$UO$5,LEN($O1209:$PX1209)-LEN(SUBSTITUTE(UPPER($O1209:$PX1209),"A","")))))</f>
        <v>0</v>
      </c>
      <c r="UP1209" s="8">
        <f t="array" aca="1" ref="UP1209" ca="1">SUM(IF($O$5:$PX$5&gt;=$UN$5,IF($O$5:$PX$5&lt;$UO$5,LEN($O1209:$PX1209)-LEN(SUBSTITUTE(UPPER($O1209:$PX1209),"P","")))))</f>
        <v>0</v>
      </c>
    </row>
    <row r="1210" spans="2:562" x14ac:dyDescent="0.25">
      <c r="B1210" s="60">
        <v>1205</v>
      </c>
      <c r="UA1210" s="8">
        <f t="array" ref="UA1210">SUM(LEN($O1210:$PX1210))-SUM(LEN(SUBSTITUTE(UPPER($O1210:$PX1210),"R","")))</f>
        <v>0</v>
      </c>
      <c r="UB1210" s="8">
        <f t="array" ref="UB1210">SUM(LEN($O1210:$PX1210))-SUM(LEN(SUBSTITUTE(UPPER($O1210:$PX1210),"A","")))</f>
        <v>0</v>
      </c>
      <c r="UC1210" s="8">
        <f t="array" ref="UC1210">SUM(LEN($O1210:$PX1210))-SUM(LEN(SUBSTITUTE(UPPER($O1210:$PX1210),"P","")))</f>
        <v>0</v>
      </c>
      <c r="UG1210" s="8">
        <f t="shared" si="97"/>
        <v>0</v>
      </c>
      <c r="UH1210" s="8">
        <f t="shared" si="98"/>
        <v>0</v>
      </c>
      <c r="UI1210" s="8">
        <f t="shared" si="99"/>
        <v>0</v>
      </c>
      <c r="UJ1210" s="8">
        <f t="shared" si="100"/>
        <v>0</v>
      </c>
      <c r="UK1210" s="8">
        <f t="shared" si="101"/>
        <v>0</v>
      </c>
      <c r="UN1210" s="8">
        <f t="array" aca="1" ref="UN1210" ca="1">SUM(IF($O$5:$PX$5&gt;=$UN$5,IF($O$5:$PX$5&lt;$UO$5,LEN($O1210:$PX1210)-LEN(SUBSTITUTE(UPPER($O1210:$PX1210),"R","")))))</f>
        <v>0</v>
      </c>
      <c r="UO1210" s="8">
        <f t="array" aca="1" ref="UO1210" ca="1">SUM(IF($O$5:$PX$5&gt;=$UN$5,IF($O$5:$PX$5&lt;$UO$5,LEN($O1210:$PX1210)-LEN(SUBSTITUTE(UPPER($O1210:$PX1210),"A","")))))</f>
        <v>0</v>
      </c>
      <c r="UP1210" s="8">
        <f t="array" aca="1" ref="UP1210" ca="1">SUM(IF($O$5:$PX$5&gt;=$UN$5,IF($O$5:$PX$5&lt;$UO$5,LEN($O1210:$PX1210)-LEN(SUBSTITUTE(UPPER($O1210:$PX1210),"P","")))))</f>
        <v>0</v>
      </c>
    </row>
    <row r="1211" spans="2:562" x14ac:dyDescent="0.25">
      <c r="B1211" s="60">
        <v>1206</v>
      </c>
      <c r="UA1211" s="8">
        <f t="array" ref="UA1211">SUM(LEN($O1211:$PX1211))-SUM(LEN(SUBSTITUTE(UPPER($O1211:$PX1211),"R","")))</f>
        <v>0</v>
      </c>
      <c r="UB1211" s="8">
        <f t="array" ref="UB1211">SUM(LEN($O1211:$PX1211))-SUM(LEN(SUBSTITUTE(UPPER($O1211:$PX1211),"A","")))</f>
        <v>0</v>
      </c>
      <c r="UC1211" s="8">
        <f t="array" ref="UC1211">SUM(LEN($O1211:$PX1211))-SUM(LEN(SUBSTITUTE(UPPER($O1211:$PX1211),"P","")))</f>
        <v>0</v>
      </c>
      <c r="UG1211" s="8">
        <f t="shared" si="97"/>
        <v>0</v>
      </c>
      <c r="UH1211" s="8">
        <f t="shared" si="98"/>
        <v>0</v>
      </c>
      <c r="UI1211" s="8">
        <f t="shared" si="99"/>
        <v>0</v>
      </c>
      <c r="UJ1211" s="8">
        <f t="shared" si="100"/>
        <v>0</v>
      </c>
      <c r="UK1211" s="8">
        <f t="shared" si="101"/>
        <v>0</v>
      </c>
      <c r="UN1211" s="8">
        <f t="array" aca="1" ref="UN1211" ca="1">SUM(IF($O$5:$PX$5&gt;=$UN$5,IF($O$5:$PX$5&lt;$UO$5,LEN($O1211:$PX1211)-LEN(SUBSTITUTE(UPPER($O1211:$PX1211),"R","")))))</f>
        <v>0</v>
      </c>
      <c r="UO1211" s="8">
        <f t="array" aca="1" ref="UO1211" ca="1">SUM(IF($O$5:$PX$5&gt;=$UN$5,IF($O$5:$PX$5&lt;$UO$5,LEN($O1211:$PX1211)-LEN(SUBSTITUTE(UPPER($O1211:$PX1211),"A","")))))</f>
        <v>0</v>
      </c>
      <c r="UP1211" s="8">
        <f t="array" aca="1" ref="UP1211" ca="1">SUM(IF($O$5:$PX$5&gt;=$UN$5,IF($O$5:$PX$5&lt;$UO$5,LEN($O1211:$PX1211)-LEN(SUBSTITUTE(UPPER($O1211:$PX1211),"P","")))))</f>
        <v>0</v>
      </c>
    </row>
    <row r="1212" spans="2:562" x14ac:dyDescent="0.25">
      <c r="B1212" s="60">
        <v>1207</v>
      </c>
      <c r="UA1212" s="8">
        <f t="array" ref="UA1212">SUM(LEN($O1212:$PX1212))-SUM(LEN(SUBSTITUTE(UPPER($O1212:$PX1212),"R","")))</f>
        <v>0</v>
      </c>
      <c r="UB1212" s="8">
        <f t="array" ref="UB1212">SUM(LEN($O1212:$PX1212))-SUM(LEN(SUBSTITUTE(UPPER($O1212:$PX1212),"A","")))</f>
        <v>0</v>
      </c>
      <c r="UC1212" s="8">
        <f t="array" ref="UC1212">SUM(LEN($O1212:$PX1212))-SUM(LEN(SUBSTITUTE(UPPER($O1212:$PX1212),"P","")))</f>
        <v>0</v>
      </c>
      <c r="UG1212" s="8">
        <f t="shared" si="97"/>
        <v>0</v>
      </c>
      <c r="UH1212" s="8">
        <f t="shared" si="98"/>
        <v>0</v>
      </c>
      <c r="UI1212" s="8">
        <f t="shared" si="99"/>
        <v>0</v>
      </c>
      <c r="UJ1212" s="8">
        <f t="shared" si="100"/>
        <v>0</v>
      </c>
      <c r="UK1212" s="8">
        <f t="shared" si="101"/>
        <v>0</v>
      </c>
      <c r="UN1212" s="8">
        <f t="array" aca="1" ref="UN1212" ca="1">SUM(IF($O$5:$PX$5&gt;=$UN$5,IF($O$5:$PX$5&lt;$UO$5,LEN($O1212:$PX1212)-LEN(SUBSTITUTE(UPPER($O1212:$PX1212),"R","")))))</f>
        <v>0</v>
      </c>
      <c r="UO1212" s="8">
        <f t="array" aca="1" ref="UO1212" ca="1">SUM(IF($O$5:$PX$5&gt;=$UN$5,IF($O$5:$PX$5&lt;$UO$5,LEN($O1212:$PX1212)-LEN(SUBSTITUTE(UPPER($O1212:$PX1212),"A","")))))</f>
        <v>0</v>
      </c>
      <c r="UP1212" s="8">
        <f t="array" aca="1" ref="UP1212" ca="1">SUM(IF($O$5:$PX$5&gt;=$UN$5,IF($O$5:$PX$5&lt;$UO$5,LEN($O1212:$PX1212)-LEN(SUBSTITUTE(UPPER($O1212:$PX1212),"P","")))))</f>
        <v>0</v>
      </c>
    </row>
    <row r="1213" spans="2:562" x14ac:dyDescent="0.25">
      <c r="B1213" s="60">
        <v>1208</v>
      </c>
      <c r="UA1213" s="8">
        <f t="array" ref="UA1213">SUM(LEN($O1213:$PX1213))-SUM(LEN(SUBSTITUTE(UPPER($O1213:$PX1213),"R","")))</f>
        <v>0</v>
      </c>
      <c r="UB1213" s="8">
        <f t="array" ref="UB1213">SUM(LEN($O1213:$PX1213))-SUM(LEN(SUBSTITUTE(UPPER($O1213:$PX1213),"A","")))</f>
        <v>0</v>
      </c>
      <c r="UC1213" s="8">
        <f t="array" ref="UC1213">SUM(LEN($O1213:$PX1213))-SUM(LEN(SUBSTITUTE(UPPER($O1213:$PX1213),"P","")))</f>
        <v>0</v>
      </c>
      <c r="UG1213" s="8">
        <f t="shared" si="97"/>
        <v>0</v>
      </c>
      <c r="UH1213" s="8">
        <f t="shared" si="98"/>
        <v>0</v>
      </c>
      <c r="UI1213" s="8">
        <f t="shared" si="99"/>
        <v>0</v>
      </c>
      <c r="UJ1213" s="8">
        <f t="shared" si="100"/>
        <v>0</v>
      </c>
      <c r="UK1213" s="8">
        <f t="shared" si="101"/>
        <v>0</v>
      </c>
      <c r="UN1213" s="8">
        <f t="array" aca="1" ref="UN1213" ca="1">SUM(IF($O$5:$PX$5&gt;=$UN$5,IF($O$5:$PX$5&lt;$UO$5,LEN($O1213:$PX1213)-LEN(SUBSTITUTE(UPPER($O1213:$PX1213),"R","")))))</f>
        <v>0</v>
      </c>
      <c r="UO1213" s="8">
        <f t="array" aca="1" ref="UO1213" ca="1">SUM(IF($O$5:$PX$5&gt;=$UN$5,IF($O$5:$PX$5&lt;$UO$5,LEN($O1213:$PX1213)-LEN(SUBSTITUTE(UPPER($O1213:$PX1213),"A","")))))</f>
        <v>0</v>
      </c>
      <c r="UP1213" s="8">
        <f t="array" aca="1" ref="UP1213" ca="1">SUM(IF($O$5:$PX$5&gt;=$UN$5,IF($O$5:$PX$5&lt;$UO$5,LEN($O1213:$PX1213)-LEN(SUBSTITUTE(UPPER($O1213:$PX1213),"P","")))))</f>
        <v>0</v>
      </c>
    </row>
    <row r="1214" spans="2:562" x14ac:dyDescent="0.25">
      <c r="B1214" s="60">
        <v>1209</v>
      </c>
      <c r="UA1214" s="8">
        <f t="array" ref="UA1214">SUM(LEN($O1214:$PX1214))-SUM(LEN(SUBSTITUTE(UPPER($O1214:$PX1214),"R","")))</f>
        <v>0</v>
      </c>
      <c r="UB1214" s="8">
        <f t="array" ref="UB1214">SUM(LEN($O1214:$PX1214))-SUM(LEN(SUBSTITUTE(UPPER($O1214:$PX1214),"A","")))</f>
        <v>0</v>
      </c>
      <c r="UC1214" s="8">
        <f t="array" ref="UC1214">SUM(LEN($O1214:$PX1214))-SUM(LEN(SUBSTITUTE(UPPER($O1214:$PX1214),"P","")))</f>
        <v>0</v>
      </c>
      <c r="UG1214" s="8">
        <f t="shared" si="97"/>
        <v>0</v>
      </c>
      <c r="UH1214" s="8">
        <f t="shared" si="98"/>
        <v>0</v>
      </c>
      <c r="UI1214" s="8">
        <f t="shared" si="99"/>
        <v>0</v>
      </c>
      <c r="UJ1214" s="8">
        <f t="shared" si="100"/>
        <v>0</v>
      </c>
      <c r="UK1214" s="8">
        <f t="shared" si="101"/>
        <v>0</v>
      </c>
      <c r="UN1214" s="8">
        <f t="array" aca="1" ref="UN1214" ca="1">SUM(IF($O$5:$PX$5&gt;=$UN$5,IF($O$5:$PX$5&lt;$UO$5,LEN($O1214:$PX1214)-LEN(SUBSTITUTE(UPPER($O1214:$PX1214),"R","")))))</f>
        <v>0</v>
      </c>
      <c r="UO1214" s="8">
        <f t="array" aca="1" ref="UO1214" ca="1">SUM(IF($O$5:$PX$5&gt;=$UN$5,IF($O$5:$PX$5&lt;$UO$5,LEN($O1214:$PX1214)-LEN(SUBSTITUTE(UPPER($O1214:$PX1214),"A","")))))</f>
        <v>0</v>
      </c>
      <c r="UP1214" s="8">
        <f t="array" aca="1" ref="UP1214" ca="1">SUM(IF($O$5:$PX$5&gt;=$UN$5,IF($O$5:$PX$5&lt;$UO$5,LEN($O1214:$PX1214)-LEN(SUBSTITUTE(UPPER($O1214:$PX1214),"P","")))))</f>
        <v>0</v>
      </c>
    </row>
    <row r="1215" spans="2:562" x14ac:dyDescent="0.25">
      <c r="B1215" s="60">
        <v>1210</v>
      </c>
      <c r="UA1215" s="8">
        <f t="array" ref="UA1215">SUM(LEN($O1215:$PX1215))-SUM(LEN(SUBSTITUTE(UPPER($O1215:$PX1215),"R","")))</f>
        <v>0</v>
      </c>
      <c r="UB1215" s="8">
        <f t="array" ref="UB1215">SUM(LEN($O1215:$PX1215))-SUM(LEN(SUBSTITUTE(UPPER($O1215:$PX1215),"A","")))</f>
        <v>0</v>
      </c>
      <c r="UC1215" s="8">
        <f t="array" ref="UC1215">SUM(LEN($O1215:$PX1215))-SUM(LEN(SUBSTITUTE(UPPER($O1215:$PX1215),"P","")))</f>
        <v>0</v>
      </c>
      <c r="UG1215" s="8">
        <f t="shared" si="97"/>
        <v>0</v>
      </c>
      <c r="UH1215" s="8">
        <f t="shared" si="98"/>
        <v>0</v>
      </c>
      <c r="UI1215" s="8">
        <f t="shared" si="99"/>
        <v>0</v>
      </c>
      <c r="UJ1215" s="8">
        <f t="shared" si="100"/>
        <v>0</v>
      </c>
      <c r="UK1215" s="8">
        <f t="shared" si="101"/>
        <v>0</v>
      </c>
      <c r="UN1215" s="8">
        <f t="array" aca="1" ref="UN1215" ca="1">SUM(IF($O$5:$PX$5&gt;=$UN$5,IF($O$5:$PX$5&lt;$UO$5,LEN($O1215:$PX1215)-LEN(SUBSTITUTE(UPPER($O1215:$PX1215),"R","")))))</f>
        <v>0</v>
      </c>
      <c r="UO1215" s="8">
        <f t="array" aca="1" ref="UO1215" ca="1">SUM(IF($O$5:$PX$5&gt;=$UN$5,IF($O$5:$PX$5&lt;$UO$5,LEN($O1215:$PX1215)-LEN(SUBSTITUTE(UPPER($O1215:$PX1215),"A","")))))</f>
        <v>0</v>
      </c>
      <c r="UP1215" s="8">
        <f t="array" aca="1" ref="UP1215" ca="1">SUM(IF($O$5:$PX$5&gt;=$UN$5,IF($O$5:$PX$5&lt;$UO$5,LEN($O1215:$PX1215)-LEN(SUBSTITUTE(UPPER($O1215:$PX1215),"P","")))))</f>
        <v>0</v>
      </c>
    </row>
    <row r="1216" spans="2:562" x14ac:dyDescent="0.25">
      <c r="B1216" s="60">
        <v>1211</v>
      </c>
      <c r="UA1216" s="8">
        <f t="array" ref="UA1216">SUM(LEN($O1216:$PX1216))-SUM(LEN(SUBSTITUTE(UPPER($O1216:$PX1216),"R","")))</f>
        <v>0</v>
      </c>
      <c r="UB1216" s="8">
        <f t="array" ref="UB1216">SUM(LEN($O1216:$PX1216))-SUM(LEN(SUBSTITUTE(UPPER($O1216:$PX1216),"A","")))</f>
        <v>0</v>
      </c>
      <c r="UC1216" s="8">
        <f t="array" ref="UC1216">SUM(LEN($O1216:$PX1216))-SUM(LEN(SUBSTITUTE(UPPER($O1216:$PX1216),"P","")))</f>
        <v>0</v>
      </c>
      <c r="UG1216" s="8">
        <f t="shared" si="97"/>
        <v>0</v>
      </c>
      <c r="UH1216" s="8">
        <f t="shared" si="98"/>
        <v>0</v>
      </c>
      <c r="UI1216" s="8">
        <f t="shared" si="99"/>
        <v>0</v>
      </c>
      <c r="UJ1216" s="8">
        <f t="shared" si="100"/>
        <v>0</v>
      </c>
      <c r="UK1216" s="8">
        <f t="shared" si="101"/>
        <v>0</v>
      </c>
      <c r="UN1216" s="8">
        <f t="array" aca="1" ref="UN1216" ca="1">SUM(IF($O$5:$PX$5&gt;=$UN$5,IF($O$5:$PX$5&lt;$UO$5,LEN($O1216:$PX1216)-LEN(SUBSTITUTE(UPPER($O1216:$PX1216),"R","")))))</f>
        <v>0</v>
      </c>
      <c r="UO1216" s="8">
        <f t="array" aca="1" ref="UO1216" ca="1">SUM(IF($O$5:$PX$5&gt;=$UN$5,IF($O$5:$PX$5&lt;$UO$5,LEN($O1216:$PX1216)-LEN(SUBSTITUTE(UPPER($O1216:$PX1216),"A","")))))</f>
        <v>0</v>
      </c>
      <c r="UP1216" s="8">
        <f t="array" aca="1" ref="UP1216" ca="1">SUM(IF($O$5:$PX$5&gt;=$UN$5,IF($O$5:$PX$5&lt;$UO$5,LEN($O1216:$PX1216)-LEN(SUBSTITUTE(UPPER($O1216:$PX1216),"P","")))))</f>
        <v>0</v>
      </c>
    </row>
    <row r="1217" spans="2:562" x14ac:dyDescent="0.25">
      <c r="B1217" s="60">
        <v>1212</v>
      </c>
      <c r="UA1217" s="8">
        <f t="array" ref="UA1217">SUM(LEN($O1217:$PX1217))-SUM(LEN(SUBSTITUTE(UPPER($O1217:$PX1217),"R","")))</f>
        <v>0</v>
      </c>
      <c r="UB1217" s="8">
        <f t="array" ref="UB1217">SUM(LEN($O1217:$PX1217))-SUM(LEN(SUBSTITUTE(UPPER($O1217:$PX1217),"A","")))</f>
        <v>0</v>
      </c>
      <c r="UC1217" s="8">
        <f t="array" ref="UC1217">SUM(LEN($O1217:$PX1217))-SUM(LEN(SUBSTITUTE(UPPER($O1217:$PX1217),"P","")))</f>
        <v>0</v>
      </c>
      <c r="UG1217" s="8">
        <f t="shared" si="97"/>
        <v>0</v>
      </c>
      <c r="UH1217" s="8">
        <f t="shared" si="98"/>
        <v>0</v>
      </c>
      <c r="UI1217" s="8">
        <f t="shared" si="99"/>
        <v>0</v>
      </c>
      <c r="UJ1217" s="8">
        <f t="shared" si="100"/>
        <v>0</v>
      </c>
      <c r="UK1217" s="8">
        <f t="shared" si="101"/>
        <v>0</v>
      </c>
      <c r="UN1217" s="8">
        <f t="array" aca="1" ref="UN1217" ca="1">SUM(IF($O$5:$PX$5&gt;=$UN$5,IF($O$5:$PX$5&lt;$UO$5,LEN($O1217:$PX1217)-LEN(SUBSTITUTE(UPPER($O1217:$PX1217),"R","")))))</f>
        <v>0</v>
      </c>
      <c r="UO1217" s="8">
        <f t="array" aca="1" ref="UO1217" ca="1">SUM(IF($O$5:$PX$5&gt;=$UN$5,IF($O$5:$PX$5&lt;$UO$5,LEN($O1217:$PX1217)-LEN(SUBSTITUTE(UPPER($O1217:$PX1217),"A","")))))</f>
        <v>0</v>
      </c>
      <c r="UP1217" s="8">
        <f t="array" aca="1" ref="UP1217" ca="1">SUM(IF($O$5:$PX$5&gt;=$UN$5,IF($O$5:$PX$5&lt;$UO$5,LEN($O1217:$PX1217)-LEN(SUBSTITUTE(UPPER($O1217:$PX1217),"P","")))))</f>
        <v>0</v>
      </c>
    </row>
    <row r="1218" spans="2:562" x14ac:dyDescent="0.25">
      <c r="B1218" s="60">
        <v>1213</v>
      </c>
      <c r="UA1218" s="8">
        <f t="array" ref="UA1218">SUM(LEN($O1218:$PX1218))-SUM(LEN(SUBSTITUTE(UPPER($O1218:$PX1218),"R","")))</f>
        <v>0</v>
      </c>
      <c r="UB1218" s="8">
        <f t="array" ref="UB1218">SUM(LEN($O1218:$PX1218))-SUM(LEN(SUBSTITUTE(UPPER($O1218:$PX1218),"A","")))</f>
        <v>0</v>
      </c>
      <c r="UC1218" s="8">
        <f t="array" ref="UC1218">SUM(LEN($O1218:$PX1218))-SUM(LEN(SUBSTITUTE(UPPER($O1218:$PX1218),"P","")))</f>
        <v>0</v>
      </c>
      <c r="UG1218" s="8">
        <f t="shared" si="97"/>
        <v>0</v>
      </c>
      <c r="UH1218" s="8">
        <f t="shared" si="98"/>
        <v>0</v>
      </c>
      <c r="UI1218" s="8">
        <f t="shared" si="99"/>
        <v>0</v>
      </c>
      <c r="UJ1218" s="8">
        <f t="shared" si="100"/>
        <v>0</v>
      </c>
      <c r="UK1218" s="8">
        <f t="shared" si="101"/>
        <v>0</v>
      </c>
      <c r="UN1218" s="8">
        <f t="array" aca="1" ref="UN1218" ca="1">SUM(IF($O$5:$PX$5&gt;=$UN$5,IF($O$5:$PX$5&lt;$UO$5,LEN($O1218:$PX1218)-LEN(SUBSTITUTE(UPPER($O1218:$PX1218),"R","")))))</f>
        <v>0</v>
      </c>
      <c r="UO1218" s="8">
        <f t="array" aca="1" ref="UO1218" ca="1">SUM(IF($O$5:$PX$5&gt;=$UN$5,IF($O$5:$PX$5&lt;$UO$5,LEN($O1218:$PX1218)-LEN(SUBSTITUTE(UPPER($O1218:$PX1218),"A","")))))</f>
        <v>0</v>
      </c>
      <c r="UP1218" s="8">
        <f t="array" aca="1" ref="UP1218" ca="1">SUM(IF($O$5:$PX$5&gt;=$UN$5,IF($O$5:$PX$5&lt;$UO$5,LEN($O1218:$PX1218)-LEN(SUBSTITUTE(UPPER($O1218:$PX1218),"P","")))))</f>
        <v>0</v>
      </c>
    </row>
    <row r="1219" spans="2:562" x14ac:dyDescent="0.25">
      <c r="B1219" s="60">
        <v>1214</v>
      </c>
      <c r="UA1219" s="8">
        <f t="array" ref="UA1219">SUM(LEN($O1219:$PX1219))-SUM(LEN(SUBSTITUTE(UPPER($O1219:$PX1219),"R","")))</f>
        <v>0</v>
      </c>
      <c r="UB1219" s="8">
        <f t="array" ref="UB1219">SUM(LEN($O1219:$PX1219))-SUM(LEN(SUBSTITUTE(UPPER($O1219:$PX1219),"A","")))</f>
        <v>0</v>
      </c>
      <c r="UC1219" s="8">
        <f t="array" ref="UC1219">SUM(LEN($O1219:$PX1219))-SUM(LEN(SUBSTITUTE(UPPER($O1219:$PX1219),"P","")))</f>
        <v>0</v>
      </c>
      <c r="UG1219" s="8">
        <f t="shared" si="97"/>
        <v>0</v>
      </c>
      <c r="UH1219" s="8">
        <f t="shared" si="98"/>
        <v>0</v>
      </c>
      <c r="UI1219" s="8">
        <f t="shared" si="99"/>
        <v>0</v>
      </c>
      <c r="UJ1219" s="8">
        <f t="shared" si="100"/>
        <v>0</v>
      </c>
      <c r="UK1219" s="8">
        <f t="shared" si="101"/>
        <v>0</v>
      </c>
      <c r="UN1219" s="8">
        <f t="array" aca="1" ref="UN1219" ca="1">SUM(IF($O$5:$PX$5&gt;=$UN$5,IF($O$5:$PX$5&lt;$UO$5,LEN($O1219:$PX1219)-LEN(SUBSTITUTE(UPPER($O1219:$PX1219),"R","")))))</f>
        <v>0</v>
      </c>
      <c r="UO1219" s="8">
        <f t="array" aca="1" ref="UO1219" ca="1">SUM(IF($O$5:$PX$5&gt;=$UN$5,IF($O$5:$PX$5&lt;$UO$5,LEN($O1219:$PX1219)-LEN(SUBSTITUTE(UPPER($O1219:$PX1219),"A","")))))</f>
        <v>0</v>
      </c>
      <c r="UP1219" s="8">
        <f t="array" aca="1" ref="UP1219" ca="1">SUM(IF($O$5:$PX$5&gt;=$UN$5,IF($O$5:$PX$5&lt;$UO$5,LEN($O1219:$PX1219)-LEN(SUBSTITUTE(UPPER($O1219:$PX1219),"P","")))))</f>
        <v>0</v>
      </c>
    </row>
    <row r="1220" spans="2:562" x14ac:dyDescent="0.25">
      <c r="B1220" s="60">
        <v>1215</v>
      </c>
      <c r="UA1220" s="8">
        <f t="array" ref="UA1220">SUM(LEN($O1220:$PX1220))-SUM(LEN(SUBSTITUTE(UPPER($O1220:$PX1220),"R","")))</f>
        <v>0</v>
      </c>
      <c r="UB1220" s="8">
        <f t="array" ref="UB1220">SUM(LEN($O1220:$PX1220))-SUM(LEN(SUBSTITUTE(UPPER($O1220:$PX1220),"A","")))</f>
        <v>0</v>
      </c>
      <c r="UC1220" s="8">
        <f t="array" ref="UC1220">SUM(LEN($O1220:$PX1220))-SUM(LEN(SUBSTITUTE(UPPER($O1220:$PX1220),"P","")))</f>
        <v>0</v>
      </c>
      <c r="UG1220" s="8">
        <f t="shared" si="97"/>
        <v>0</v>
      </c>
      <c r="UH1220" s="8">
        <f t="shared" si="98"/>
        <v>0</v>
      </c>
      <c r="UI1220" s="8">
        <f t="shared" si="99"/>
        <v>0</v>
      </c>
      <c r="UJ1220" s="8">
        <f t="shared" si="100"/>
        <v>0</v>
      </c>
      <c r="UK1220" s="8">
        <f t="shared" si="101"/>
        <v>0</v>
      </c>
      <c r="UN1220" s="8">
        <f t="array" aca="1" ref="UN1220" ca="1">SUM(IF($O$5:$PX$5&gt;=$UN$5,IF($O$5:$PX$5&lt;$UO$5,LEN($O1220:$PX1220)-LEN(SUBSTITUTE(UPPER($O1220:$PX1220),"R","")))))</f>
        <v>0</v>
      </c>
      <c r="UO1220" s="8">
        <f t="array" aca="1" ref="UO1220" ca="1">SUM(IF($O$5:$PX$5&gt;=$UN$5,IF($O$5:$PX$5&lt;$UO$5,LEN($O1220:$PX1220)-LEN(SUBSTITUTE(UPPER($O1220:$PX1220),"A","")))))</f>
        <v>0</v>
      </c>
      <c r="UP1220" s="8">
        <f t="array" aca="1" ref="UP1220" ca="1">SUM(IF($O$5:$PX$5&gt;=$UN$5,IF($O$5:$PX$5&lt;$UO$5,LEN($O1220:$PX1220)-LEN(SUBSTITUTE(UPPER($O1220:$PX1220),"P","")))))</f>
        <v>0</v>
      </c>
    </row>
    <row r="1221" spans="2:562" x14ac:dyDescent="0.25">
      <c r="B1221" s="60">
        <v>1216</v>
      </c>
      <c r="UA1221" s="8">
        <f t="array" ref="UA1221">SUM(LEN($O1221:$PX1221))-SUM(LEN(SUBSTITUTE(UPPER($O1221:$PX1221),"R","")))</f>
        <v>0</v>
      </c>
      <c r="UB1221" s="8">
        <f t="array" ref="UB1221">SUM(LEN($O1221:$PX1221))-SUM(LEN(SUBSTITUTE(UPPER($O1221:$PX1221),"A","")))</f>
        <v>0</v>
      </c>
      <c r="UC1221" s="8">
        <f t="array" ref="UC1221">SUM(LEN($O1221:$PX1221))-SUM(LEN(SUBSTITUTE(UPPER($O1221:$PX1221),"P","")))</f>
        <v>0</v>
      </c>
      <c r="UG1221" s="8">
        <f t="shared" si="97"/>
        <v>0</v>
      </c>
      <c r="UH1221" s="8">
        <f t="shared" si="98"/>
        <v>0</v>
      </c>
      <c r="UI1221" s="8">
        <f t="shared" si="99"/>
        <v>0</v>
      </c>
      <c r="UJ1221" s="8">
        <f t="shared" si="100"/>
        <v>0</v>
      </c>
      <c r="UK1221" s="8">
        <f t="shared" si="101"/>
        <v>0</v>
      </c>
      <c r="UN1221" s="8">
        <f t="array" aca="1" ref="UN1221" ca="1">SUM(IF($O$5:$PX$5&gt;=$UN$5,IF($O$5:$PX$5&lt;$UO$5,LEN($O1221:$PX1221)-LEN(SUBSTITUTE(UPPER($O1221:$PX1221),"R","")))))</f>
        <v>0</v>
      </c>
      <c r="UO1221" s="8">
        <f t="array" aca="1" ref="UO1221" ca="1">SUM(IF($O$5:$PX$5&gt;=$UN$5,IF($O$5:$PX$5&lt;$UO$5,LEN($O1221:$PX1221)-LEN(SUBSTITUTE(UPPER($O1221:$PX1221),"A","")))))</f>
        <v>0</v>
      </c>
      <c r="UP1221" s="8">
        <f t="array" aca="1" ref="UP1221" ca="1">SUM(IF($O$5:$PX$5&gt;=$UN$5,IF($O$5:$PX$5&lt;$UO$5,LEN($O1221:$PX1221)-LEN(SUBSTITUTE(UPPER($O1221:$PX1221),"P","")))))</f>
        <v>0</v>
      </c>
    </row>
    <row r="1222" spans="2:562" x14ac:dyDescent="0.25">
      <c r="B1222" s="60">
        <v>1217</v>
      </c>
      <c r="UA1222" s="8">
        <f t="array" ref="UA1222">SUM(LEN($O1222:$PX1222))-SUM(LEN(SUBSTITUTE(UPPER($O1222:$PX1222),"R","")))</f>
        <v>0</v>
      </c>
      <c r="UB1222" s="8">
        <f t="array" ref="UB1222">SUM(LEN($O1222:$PX1222))-SUM(LEN(SUBSTITUTE(UPPER($O1222:$PX1222),"A","")))</f>
        <v>0</v>
      </c>
      <c r="UC1222" s="8">
        <f t="array" ref="UC1222">SUM(LEN($O1222:$PX1222))-SUM(LEN(SUBSTITUTE(UPPER($O1222:$PX1222),"P","")))</f>
        <v>0</v>
      </c>
      <c r="UG1222" s="8">
        <f t="shared" si="97"/>
        <v>0</v>
      </c>
      <c r="UH1222" s="8">
        <f t="shared" si="98"/>
        <v>0</v>
      </c>
      <c r="UI1222" s="8">
        <f t="shared" si="99"/>
        <v>0</v>
      </c>
      <c r="UJ1222" s="8">
        <f t="shared" si="100"/>
        <v>0</v>
      </c>
      <c r="UK1222" s="8">
        <f t="shared" si="101"/>
        <v>0</v>
      </c>
      <c r="UN1222" s="8">
        <f t="array" aca="1" ref="UN1222" ca="1">SUM(IF($O$5:$PX$5&gt;=$UN$5,IF($O$5:$PX$5&lt;$UO$5,LEN($O1222:$PX1222)-LEN(SUBSTITUTE(UPPER($O1222:$PX1222),"R","")))))</f>
        <v>0</v>
      </c>
      <c r="UO1222" s="8">
        <f t="array" aca="1" ref="UO1222" ca="1">SUM(IF($O$5:$PX$5&gt;=$UN$5,IF($O$5:$PX$5&lt;$UO$5,LEN($O1222:$PX1222)-LEN(SUBSTITUTE(UPPER($O1222:$PX1222),"A","")))))</f>
        <v>0</v>
      </c>
      <c r="UP1222" s="8">
        <f t="array" aca="1" ref="UP1222" ca="1">SUM(IF($O$5:$PX$5&gt;=$UN$5,IF($O$5:$PX$5&lt;$UO$5,LEN($O1222:$PX1222)-LEN(SUBSTITUTE(UPPER($O1222:$PX1222),"P","")))))</f>
        <v>0</v>
      </c>
    </row>
    <row r="1223" spans="2:562" x14ac:dyDescent="0.25">
      <c r="B1223" s="60">
        <v>1218</v>
      </c>
      <c r="UA1223" s="8">
        <f t="array" ref="UA1223">SUM(LEN($O1223:$PX1223))-SUM(LEN(SUBSTITUTE(UPPER($O1223:$PX1223),"R","")))</f>
        <v>0</v>
      </c>
      <c r="UB1223" s="8">
        <f t="array" ref="UB1223">SUM(LEN($O1223:$PX1223))-SUM(LEN(SUBSTITUTE(UPPER($O1223:$PX1223),"A","")))</f>
        <v>0</v>
      </c>
      <c r="UC1223" s="8">
        <f t="array" ref="UC1223">SUM(LEN($O1223:$PX1223))-SUM(LEN(SUBSTITUTE(UPPER($O1223:$PX1223),"P","")))</f>
        <v>0</v>
      </c>
      <c r="UG1223" s="8">
        <f t="shared" ref="UG1223:UG1286" si="102">SUM(UA1223:UF1223)</f>
        <v>0</v>
      </c>
      <c r="UH1223" s="8">
        <f t="shared" ref="UH1223:UH1286" si="103">IF(OR($G1223="Grade 1",$G1223="Grade 2",$G1223="Grade 3"),1,0)</f>
        <v>0</v>
      </c>
      <c r="UI1223" s="8">
        <f t="shared" ref="UI1223:UI1286" si="104">IF(OR($G1223="Grade 4",$G1223="Grade 5",$G1223="Grade 6"),1,0)</f>
        <v>0</v>
      </c>
      <c r="UJ1223" s="8">
        <f t="shared" ref="UJ1223:UJ1286" si="105">IF(OR($G1223="Grade 7",$G1223="Grade 8",$G1223="Grade 9"),1,0)</f>
        <v>0</v>
      </c>
      <c r="UK1223" s="8">
        <f t="shared" ref="UK1223:UK1286" si="106">IF(OR($G1223="Grade 10",$G1223="Grade 11",$G1223="Grade 12"),1,0)</f>
        <v>0</v>
      </c>
      <c r="UN1223" s="8">
        <f t="array" aca="1" ref="UN1223" ca="1">SUM(IF($O$5:$PX$5&gt;=$UN$5,IF($O$5:$PX$5&lt;$UO$5,LEN($O1223:$PX1223)-LEN(SUBSTITUTE(UPPER($O1223:$PX1223),"R","")))))</f>
        <v>0</v>
      </c>
      <c r="UO1223" s="8">
        <f t="array" aca="1" ref="UO1223" ca="1">SUM(IF($O$5:$PX$5&gt;=$UN$5,IF($O$5:$PX$5&lt;$UO$5,LEN($O1223:$PX1223)-LEN(SUBSTITUTE(UPPER($O1223:$PX1223),"A","")))))</f>
        <v>0</v>
      </c>
      <c r="UP1223" s="8">
        <f t="array" aca="1" ref="UP1223" ca="1">SUM(IF($O$5:$PX$5&gt;=$UN$5,IF($O$5:$PX$5&lt;$UO$5,LEN($O1223:$PX1223)-LEN(SUBSTITUTE(UPPER($O1223:$PX1223),"P","")))))</f>
        <v>0</v>
      </c>
    </row>
    <row r="1224" spans="2:562" x14ac:dyDescent="0.25">
      <c r="B1224" s="60">
        <v>1219</v>
      </c>
      <c r="UA1224" s="8">
        <f t="array" ref="UA1224">SUM(LEN($O1224:$PX1224))-SUM(LEN(SUBSTITUTE(UPPER($O1224:$PX1224),"R","")))</f>
        <v>0</v>
      </c>
      <c r="UB1224" s="8">
        <f t="array" ref="UB1224">SUM(LEN($O1224:$PX1224))-SUM(LEN(SUBSTITUTE(UPPER($O1224:$PX1224),"A","")))</f>
        <v>0</v>
      </c>
      <c r="UC1224" s="8">
        <f t="array" ref="UC1224">SUM(LEN($O1224:$PX1224))-SUM(LEN(SUBSTITUTE(UPPER($O1224:$PX1224),"P","")))</f>
        <v>0</v>
      </c>
      <c r="UG1224" s="8">
        <f t="shared" si="102"/>
        <v>0</v>
      </c>
      <c r="UH1224" s="8">
        <f t="shared" si="103"/>
        <v>0</v>
      </c>
      <c r="UI1224" s="8">
        <f t="shared" si="104"/>
        <v>0</v>
      </c>
      <c r="UJ1224" s="8">
        <f t="shared" si="105"/>
        <v>0</v>
      </c>
      <c r="UK1224" s="8">
        <f t="shared" si="106"/>
        <v>0</v>
      </c>
      <c r="UN1224" s="8">
        <f t="array" aca="1" ref="UN1224" ca="1">SUM(IF($O$5:$PX$5&gt;=$UN$5,IF($O$5:$PX$5&lt;$UO$5,LEN($O1224:$PX1224)-LEN(SUBSTITUTE(UPPER($O1224:$PX1224),"R","")))))</f>
        <v>0</v>
      </c>
      <c r="UO1224" s="8">
        <f t="array" aca="1" ref="UO1224" ca="1">SUM(IF($O$5:$PX$5&gt;=$UN$5,IF($O$5:$PX$5&lt;$UO$5,LEN($O1224:$PX1224)-LEN(SUBSTITUTE(UPPER($O1224:$PX1224),"A","")))))</f>
        <v>0</v>
      </c>
      <c r="UP1224" s="8">
        <f t="array" aca="1" ref="UP1224" ca="1">SUM(IF($O$5:$PX$5&gt;=$UN$5,IF($O$5:$PX$5&lt;$UO$5,LEN($O1224:$PX1224)-LEN(SUBSTITUTE(UPPER($O1224:$PX1224),"P","")))))</f>
        <v>0</v>
      </c>
    </row>
    <row r="1225" spans="2:562" x14ac:dyDescent="0.25">
      <c r="B1225" s="60">
        <v>1220</v>
      </c>
      <c r="UA1225" s="8">
        <f t="array" ref="UA1225">SUM(LEN($O1225:$PX1225))-SUM(LEN(SUBSTITUTE(UPPER($O1225:$PX1225),"R","")))</f>
        <v>0</v>
      </c>
      <c r="UB1225" s="8">
        <f t="array" ref="UB1225">SUM(LEN($O1225:$PX1225))-SUM(LEN(SUBSTITUTE(UPPER($O1225:$PX1225),"A","")))</f>
        <v>0</v>
      </c>
      <c r="UC1225" s="8">
        <f t="array" ref="UC1225">SUM(LEN($O1225:$PX1225))-SUM(LEN(SUBSTITUTE(UPPER($O1225:$PX1225),"P","")))</f>
        <v>0</v>
      </c>
      <c r="UG1225" s="8">
        <f t="shared" si="102"/>
        <v>0</v>
      </c>
      <c r="UH1225" s="8">
        <f t="shared" si="103"/>
        <v>0</v>
      </c>
      <c r="UI1225" s="8">
        <f t="shared" si="104"/>
        <v>0</v>
      </c>
      <c r="UJ1225" s="8">
        <f t="shared" si="105"/>
        <v>0</v>
      </c>
      <c r="UK1225" s="8">
        <f t="shared" si="106"/>
        <v>0</v>
      </c>
      <c r="UN1225" s="8">
        <f t="array" aca="1" ref="UN1225" ca="1">SUM(IF($O$5:$PX$5&gt;=$UN$5,IF($O$5:$PX$5&lt;$UO$5,LEN($O1225:$PX1225)-LEN(SUBSTITUTE(UPPER($O1225:$PX1225),"R","")))))</f>
        <v>0</v>
      </c>
      <c r="UO1225" s="8">
        <f t="array" aca="1" ref="UO1225" ca="1">SUM(IF($O$5:$PX$5&gt;=$UN$5,IF($O$5:$PX$5&lt;$UO$5,LEN($O1225:$PX1225)-LEN(SUBSTITUTE(UPPER($O1225:$PX1225),"A","")))))</f>
        <v>0</v>
      </c>
      <c r="UP1225" s="8">
        <f t="array" aca="1" ref="UP1225" ca="1">SUM(IF($O$5:$PX$5&gt;=$UN$5,IF($O$5:$PX$5&lt;$UO$5,LEN($O1225:$PX1225)-LEN(SUBSTITUTE(UPPER($O1225:$PX1225),"P","")))))</f>
        <v>0</v>
      </c>
    </row>
    <row r="1226" spans="2:562" x14ac:dyDescent="0.25">
      <c r="B1226" s="60">
        <v>1221</v>
      </c>
      <c r="UA1226" s="8">
        <f t="array" ref="UA1226">SUM(LEN($O1226:$PX1226))-SUM(LEN(SUBSTITUTE(UPPER($O1226:$PX1226),"R","")))</f>
        <v>0</v>
      </c>
      <c r="UB1226" s="8">
        <f t="array" ref="UB1226">SUM(LEN($O1226:$PX1226))-SUM(LEN(SUBSTITUTE(UPPER($O1226:$PX1226),"A","")))</f>
        <v>0</v>
      </c>
      <c r="UC1226" s="8">
        <f t="array" ref="UC1226">SUM(LEN($O1226:$PX1226))-SUM(LEN(SUBSTITUTE(UPPER($O1226:$PX1226),"P","")))</f>
        <v>0</v>
      </c>
      <c r="UG1226" s="8">
        <f t="shared" si="102"/>
        <v>0</v>
      </c>
      <c r="UH1226" s="8">
        <f t="shared" si="103"/>
        <v>0</v>
      </c>
      <c r="UI1226" s="8">
        <f t="shared" si="104"/>
        <v>0</v>
      </c>
      <c r="UJ1226" s="8">
        <f t="shared" si="105"/>
        <v>0</v>
      </c>
      <c r="UK1226" s="8">
        <f t="shared" si="106"/>
        <v>0</v>
      </c>
      <c r="UN1226" s="8">
        <f t="array" aca="1" ref="UN1226" ca="1">SUM(IF($O$5:$PX$5&gt;=$UN$5,IF($O$5:$PX$5&lt;$UO$5,LEN($O1226:$PX1226)-LEN(SUBSTITUTE(UPPER($O1226:$PX1226),"R","")))))</f>
        <v>0</v>
      </c>
      <c r="UO1226" s="8">
        <f t="array" aca="1" ref="UO1226" ca="1">SUM(IF($O$5:$PX$5&gt;=$UN$5,IF($O$5:$PX$5&lt;$UO$5,LEN($O1226:$PX1226)-LEN(SUBSTITUTE(UPPER($O1226:$PX1226),"A","")))))</f>
        <v>0</v>
      </c>
      <c r="UP1226" s="8">
        <f t="array" aca="1" ref="UP1226" ca="1">SUM(IF($O$5:$PX$5&gt;=$UN$5,IF($O$5:$PX$5&lt;$UO$5,LEN($O1226:$PX1226)-LEN(SUBSTITUTE(UPPER($O1226:$PX1226),"P","")))))</f>
        <v>0</v>
      </c>
    </row>
    <row r="1227" spans="2:562" x14ac:dyDescent="0.25">
      <c r="B1227" s="60">
        <v>1222</v>
      </c>
      <c r="UA1227" s="8">
        <f t="array" ref="UA1227">SUM(LEN($O1227:$PX1227))-SUM(LEN(SUBSTITUTE(UPPER($O1227:$PX1227),"R","")))</f>
        <v>0</v>
      </c>
      <c r="UB1227" s="8">
        <f t="array" ref="UB1227">SUM(LEN($O1227:$PX1227))-SUM(LEN(SUBSTITUTE(UPPER($O1227:$PX1227),"A","")))</f>
        <v>0</v>
      </c>
      <c r="UC1227" s="8">
        <f t="array" ref="UC1227">SUM(LEN($O1227:$PX1227))-SUM(LEN(SUBSTITUTE(UPPER($O1227:$PX1227),"P","")))</f>
        <v>0</v>
      </c>
      <c r="UG1227" s="8">
        <f t="shared" si="102"/>
        <v>0</v>
      </c>
      <c r="UH1227" s="8">
        <f t="shared" si="103"/>
        <v>0</v>
      </c>
      <c r="UI1227" s="8">
        <f t="shared" si="104"/>
        <v>0</v>
      </c>
      <c r="UJ1227" s="8">
        <f t="shared" si="105"/>
        <v>0</v>
      </c>
      <c r="UK1227" s="8">
        <f t="shared" si="106"/>
        <v>0</v>
      </c>
      <c r="UN1227" s="8">
        <f t="array" aca="1" ref="UN1227" ca="1">SUM(IF($O$5:$PX$5&gt;=$UN$5,IF($O$5:$PX$5&lt;$UO$5,LEN($O1227:$PX1227)-LEN(SUBSTITUTE(UPPER($O1227:$PX1227),"R","")))))</f>
        <v>0</v>
      </c>
      <c r="UO1227" s="8">
        <f t="array" aca="1" ref="UO1227" ca="1">SUM(IF($O$5:$PX$5&gt;=$UN$5,IF($O$5:$PX$5&lt;$UO$5,LEN($O1227:$PX1227)-LEN(SUBSTITUTE(UPPER($O1227:$PX1227),"A","")))))</f>
        <v>0</v>
      </c>
      <c r="UP1227" s="8">
        <f t="array" aca="1" ref="UP1227" ca="1">SUM(IF($O$5:$PX$5&gt;=$UN$5,IF($O$5:$PX$5&lt;$UO$5,LEN($O1227:$PX1227)-LEN(SUBSTITUTE(UPPER($O1227:$PX1227),"P","")))))</f>
        <v>0</v>
      </c>
    </row>
    <row r="1228" spans="2:562" x14ac:dyDescent="0.25">
      <c r="B1228" s="60">
        <v>1223</v>
      </c>
      <c r="UA1228" s="8">
        <f t="array" ref="UA1228">SUM(LEN($O1228:$PX1228))-SUM(LEN(SUBSTITUTE(UPPER($O1228:$PX1228),"R","")))</f>
        <v>0</v>
      </c>
      <c r="UB1228" s="8">
        <f t="array" ref="UB1228">SUM(LEN($O1228:$PX1228))-SUM(LEN(SUBSTITUTE(UPPER($O1228:$PX1228),"A","")))</f>
        <v>0</v>
      </c>
      <c r="UC1228" s="8">
        <f t="array" ref="UC1228">SUM(LEN($O1228:$PX1228))-SUM(LEN(SUBSTITUTE(UPPER($O1228:$PX1228),"P","")))</f>
        <v>0</v>
      </c>
      <c r="UG1228" s="8">
        <f t="shared" si="102"/>
        <v>0</v>
      </c>
      <c r="UH1228" s="8">
        <f t="shared" si="103"/>
        <v>0</v>
      </c>
      <c r="UI1228" s="8">
        <f t="shared" si="104"/>
        <v>0</v>
      </c>
      <c r="UJ1228" s="8">
        <f t="shared" si="105"/>
        <v>0</v>
      </c>
      <c r="UK1228" s="8">
        <f t="shared" si="106"/>
        <v>0</v>
      </c>
      <c r="UN1228" s="8">
        <f t="array" aca="1" ref="UN1228" ca="1">SUM(IF($O$5:$PX$5&gt;=$UN$5,IF($O$5:$PX$5&lt;$UO$5,LEN($O1228:$PX1228)-LEN(SUBSTITUTE(UPPER($O1228:$PX1228),"R","")))))</f>
        <v>0</v>
      </c>
      <c r="UO1228" s="8">
        <f t="array" aca="1" ref="UO1228" ca="1">SUM(IF($O$5:$PX$5&gt;=$UN$5,IF($O$5:$PX$5&lt;$UO$5,LEN($O1228:$PX1228)-LEN(SUBSTITUTE(UPPER($O1228:$PX1228),"A","")))))</f>
        <v>0</v>
      </c>
      <c r="UP1228" s="8">
        <f t="array" aca="1" ref="UP1228" ca="1">SUM(IF($O$5:$PX$5&gt;=$UN$5,IF($O$5:$PX$5&lt;$UO$5,LEN($O1228:$PX1228)-LEN(SUBSTITUTE(UPPER($O1228:$PX1228),"P","")))))</f>
        <v>0</v>
      </c>
    </row>
    <row r="1229" spans="2:562" x14ac:dyDescent="0.25">
      <c r="B1229" s="60">
        <v>1224</v>
      </c>
      <c r="UA1229" s="8">
        <f t="array" ref="UA1229">SUM(LEN($O1229:$PX1229))-SUM(LEN(SUBSTITUTE(UPPER($O1229:$PX1229),"R","")))</f>
        <v>0</v>
      </c>
      <c r="UB1229" s="8">
        <f t="array" ref="UB1229">SUM(LEN($O1229:$PX1229))-SUM(LEN(SUBSTITUTE(UPPER($O1229:$PX1229),"A","")))</f>
        <v>0</v>
      </c>
      <c r="UC1229" s="8">
        <f t="array" ref="UC1229">SUM(LEN($O1229:$PX1229))-SUM(LEN(SUBSTITUTE(UPPER($O1229:$PX1229),"P","")))</f>
        <v>0</v>
      </c>
      <c r="UG1229" s="8">
        <f t="shared" si="102"/>
        <v>0</v>
      </c>
      <c r="UH1229" s="8">
        <f t="shared" si="103"/>
        <v>0</v>
      </c>
      <c r="UI1229" s="8">
        <f t="shared" si="104"/>
        <v>0</v>
      </c>
      <c r="UJ1229" s="8">
        <f t="shared" si="105"/>
        <v>0</v>
      </c>
      <c r="UK1229" s="8">
        <f t="shared" si="106"/>
        <v>0</v>
      </c>
      <c r="UN1229" s="8">
        <f t="array" aca="1" ref="UN1229" ca="1">SUM(IF($O$5:$PX$5&gt;=$UN$5,IF($O$5:$PX$5&lt;$UO$5,LEN($O1229:$PX1229)-LEN(SUBSTITUTE(UPPER($O1229:$PX1229),"R","")))))</f>
        <v>0</v>
      </c>
      <c r="UO1229" s="8">
        <f t="array" aca="1" ref="UO1229" ca="1">SUM(IF($O$5:$PX$5&gt;=$UN$5,IF($O$5:$PX$5&lt;$UO$5,LEN($O1229:$PX1229)-LEN(SUBSTITUTE(UPPER($O1229:$PX1229),"A","")))))</f>
        <v>0</v>
      </c>
      <c r="UP1229" s="8">
        <f t="array" aca="1" ref="UP1229" ca="1">SUM(IF($O$5:$PX$5&gt;=$UN$5,IF($O$5:$PX$5&lt;$UO$5,LEN($O1229:$PX1229)-LEN(SUBSTITUTE(UPPER($O1229:$PX1229),"P","")))))</f>
        <v>0</v>
      </c>
    </row>
    <row r="1230" spans="2:562" x14ac:dyDescent="0.25">
      <c r="B1230" s="60">
        <v>1225</v>
      </c>
      <c r="UA1230" s="8">
        <f t="array" ref="UA1230">SUM(LEN($O1230:$PX1230))-SUM(LEN(SUBSTITUTE(UPPER($O1230:$PX1230),"R","")))</f>
        <v>0</v>
      </c>
      <c r="UB1230" s="8">
        <f t="array" ref="UB1230">SUM(LEN($O1230:$PX1230))-SUM(LEN(SUBSTITUTE(UPPER($O1230:$PX1230),"A","")))</f>
        <v>0</v>
      </c>
      <c r="UC1230" s="8">
        <f t="array" ref="UC1230">SUM(LEN($O1230:$PX1230))-SUM(LEN(SUBSTITUTE(UPPER($O1230:$PX1230),"P","")))</f>
        <v>0</v>
      </c>
      <c r="UG1230" s="8">
        <f t="shared" si="102"/>
        <v>0</v>
      </c>
      <c r="UH1230" s="8">
        <f t="shared" si="103"/>
        <v>0</v>
      </c>
      <c r="UI1230" s="8">
        <f t="shared" si="104"/>
        <v>0</v>
      </c>
      <c r="UJ1230" s="8">
        <f t="shared" si="105"/>
        <v>0</v>
      </c>
      <c r="UK1230" s="8">
        <f t="shared" si="106"/>
        <v>0</v>
      </c>
      <c r="UN1230" s="8">
        <f t="array" aca="1" ref="UN1230" ca="1">SUM(IF($O$5:$PX$5&gt;=$UN$5,IF($O$5:$PX$5&lt;$UO$5,LEN($O1230:$PX1230)-LEN(SUBSTITUTE(UPPER($O1230:$PX1230),"R","")))))</f>
        <v>0</v>
      </c>
      <c r="UO1230" s="8">
        <f t="array" aca="1" ref="UO1230" ca="1">SUM(IF($O$5:$PX$5&gt;=$UN$5,IF($O$5:$PX$5&lt;$UO$5,LEN($O1230:$PX1230)-LEN(SUBSTITUTE(UPPER($O1230:$PX1230),"A","")))))</f>
        <v>0</v>
      </c>
      <c r="UP1230" s="8">
        <f t="array" aca="1" ref="UP1230" ca="1">SUM(IF($O$5:$PX$5&gt;=$UN$5,IF($O$5:$PX$5&lt;$UO$5,LEN($O1230:$PX1230)-LEN(SUBSTITUTE(UPPER($O1230:$PX1230),"P","")))))</f>
        <v>0</v>
      </c>
    </row>
    <row r="1231" spans="2:562" x14ac:dyDescent="0.25">
      <c r="B1231" s="60">
        <v>1226</v>
      </c>
      <c r="UA1231" s="8">
        <f t="array" ref="UA1231">SUM(LEN($O1231:$PX1231))-SUM(LEN(SUBSTITUTE(UPPER($O1231:$PX1231),"R","")))</f>
        <v>0</v>
      </c>
      <c r="UB1231" s="8">
        <f t="array" ref="UB1231">SUM(LEN($O1231:$PX1231))-SUM(LEN(SUBSTITUTE(UPPER($O1231:$PX1231),"A","")))</f>
        <v>0</v>
      </c>
      <c r="UC1231" s="8">
        <f t="array" ref="UC1231">SUM(LEN($O1231:$PX1231))-SUM(LEN(SUBSTITUTE(UPPER($O1231:$PX1231),"P","")))</f>
        <v>0</v>
      </c>
      <c r="UG1231" s="8">
        <f t="shared" si="102"/>
        <v>0</v>
      </c>
      <c r="UH1231" s="8">
        <f t="shared" si="103"/>
        <v>0</v>
      </c>
      <c r="UI1231" s="8">
        <f t="shared" si="104"/>
        <v>0</v>
      </c>
      <c r="UJ1231" s="8">
        <f t="shared" si="105"/>
        <v>0</v>
      </c>
      <c r="UK1231" s="8">
        <f t="shared" si="106"/>
        <v>0</v>
      </c>
      <c r="UN1231" s="8">
        <f t="array" aca="1" ref="UN1231" ca="1">SUM(IF($O$5:$PX$5&gt;=$UN$5,IF($O$5:$PX$5&lt;$UO$5,LEN($O1231:$PX1231)-LEN(SUBSTITUTE(UPPER($O1231:$PX1231),"R","")))))</f>
        <v>0</v>
      </c>
      <c r="UO1231" s="8">
        <f t="array" aca="1" ref="UO1231" ca="1">SUM(IF($O$5:$PX$5&gt;=$UN$5,IF($O$5:$PX$5&lt;$UO$5,LEN($O1231:$PX1231)-LEN(SUBSTITUTE(UPPER($O1231:$PX1231),"A","")))))</f>
        <v>0</v>
      </c>
      <c r="UP1231" s="8">
        <f t="array" aca="1" ref="UP1231" ca="1">SUM(IF($O$5:$PX$5&gt;=$UN$5,IF($O$5:$PX$5&lt;$UO$5,LEN($O1231:$PX1231)-LEN(SUBSTITUTE(UPPER($O1231:$PX1231),"P","")))))</f>
        <v>0</v>
      </c>
    </row>
    <row r="1232" spans="2:562" x14ac:dyDescent="0.25">
      <c r="B1232" s="60">
        <v>1227</v>
      </c>
      <c r="UA1232" s="8">
        <f t="array" ref="UA1232">SUM(LEN($O1232:$PX1232))-SUM(LEN(SUBSTITUTE(UPPER($O1232:$PX1232),"R","")))</f>
        <v>0</v>
      </c>
      <c r="UB1232" s="8">
        <f t="array" ref="UB1232">SUM(LEN($O1232:$PX1232))-SUM(LEN(SUBSTITUTE(UPPER($O1232:$PX1232),"A","")))</f>
        <v>0</v>
      </c>
      <c r="UC1232" s="8">
        <f t="array" ref="UC1232">SUM(LEN($O1232:$PX1232))-SUM(LEN(SUBSTITUTE(UPPER($O1232:$PX1232),"P","")))</f>
        <v>0</v>
      </c>
      <c r="UG1232" s="8">
        <f t="shared" si="102"/>
        <v>0</v>
      </c>
      <c r="UH1232" s="8">
        <f t="shared" si="103"/>
        <v>0</v>
      </c>
      <c r="UI1232" s="8">
        <f t="shared" si="104"/>
        <v>0</v>
      </c>
      <c r="UJ1232" s="8">
        <f t="shared" si="105"/>
        <v>0</v>
      </c>
      <c r="UK1232" s="8">
        <f t="shared" si="106"/>
        <v>0</v>
      </c>
      <c r="UN1232" s="8">
        <f t="array" aca="1" ref="UN1232" ca="1">SUM(IF($O$5:$PX$5&gt;=$UN$5,IF($O$5:$PX$5&lt;$UO$5,LEN($O1232:$PX1232)-LEN(SUBSTITUTE(UPPER($O1232:$PX1232),"R","")))))</f>
        <v>0</v>
      </c>
      <c r="UO1232" s="8">
        <f t="array" aca="1" ref="UO1232" ca="1">SUM(IF($O$5:$PX$5&gt;=$UN$5,IF($O$5:$PX$5&lt;$UO$5,LEN($O1232:$PX1232)-LEN(SUBSTITUTE(UPPER($O1232:$PX1232),"A","")))))</f>
        <v>0</v>
      </c>
      <c r="UP1232" s="8">
        <f t="array" aca="1" ref="UP1232" ca="1">SUM(IF($O$5:$PX$5&gt;=$UN$5,IF($O$5:$PX$5&lt;$UO$5,LEN($O1232:$PX1232)-LEN(SUBSTITUTE(UPPER($O1232:$PX1232),"P","")))))</f>
        <v>0</v>
      </c>
    </row>
    <row r="1233" spans="2:562" x14ac:dyDescent="0.25">
      <c r="B1233" s="60">
        <v>1228</v>
      </c>
      <c r="UA1233" s="8">
        <f t="array" ref="UA1233">SUM(LEN($O1233:$PX1233))-SUM(LEN(SUBSTITUTE(UPPER($O1233:$PX1233),"R","")))</f>
        <v>0</v>
      </c>
      <c r="UB1233" s="8">
        <f t="array" ref="UB1233">SUM(LEN($O1233:$PX1233))-SUM(LEN(SUBSTITUTE(UPPER($O1233:$PX1233),"A","")))</f>
        <v>0</v>
      </c>
      <c r="UC1233" s="8">
        <f t="array" ref="UC1233">SUM(LEN($O1233:$PX1233))-SUM(LEN(SUBSTITUTE(UPPER($O1233:$PX1233),"P","")))</f>
        <v>0</v>
      </c>
      <c r="UG1233" s="8">
        <f t="shared" si="102"/>
        <v>0</v>
      </c>
      <c r="UH1233" s="8">
        <f t="shared" si="103"/>
        <v>0</v>
      </c>
      <c r="UI1233" s="8">
        <f t="shared" si="104"/>
        <v>0</v>
      </c>
      <c r="UJ1233" s="8">
        <f t="shared" si="105"/>
        <v>0</v>
      </c>
      <c r="UK1233" s="8">
        <f t="shared" si="106"/>
        <v>0</v>
      </c>
      <c r="UN1233" s="8">
        <f t="array" aca="1" ref="UN1233" ca="1">SUM(IF($O$5:$PX$5&gt;=$UN$5,IF($O$5:$PX$5&lt;$UO$5,LEN($O1233:$PX1233)-LEN(SUBSTITUTE(UPPER($O1233:$PX1233),"R","")))))</f>
        <v>0</v>
      </c>
      <c r="UO1233" s="8">
        <f t="array" aca="1" ref="UO1233" ca="1">SUM(IF($O$5:$PX$5&gt;=$UN$5,IF($O$5:$PX$5&lt;$UO$5,LEN($O1233:$PX1233)-LEN(SUBSTITUTE(UPPER($O1233:$PX1233),"A","")))))</f>
        <v>0</v>
      </c>
      <c r="UP1233" s="8">
        <f t="array" aca="1" ref="UP1233" ca="1">SUM(IF($O$5:$PX$5&gt;=$UN$5,IF($O$5:$PX$5&lt;$UO$5,LEN($O1233:$PX1233)-LEN(SUBSTITUTE(UPPER($O1233:$PX1233),"P","")))))</f>
        <v>0</v>
      </c>
    </row>
    <row r="1234" spans="2:562" x14ac:dyDescent="0.25">
      <c r="B1234" s="60">
        <v>1229</v>
      </c>
      <c r="UA1234" s="8">
        <f t="array" ref="UA1234">SUM(LEN($O1234:$PX1234))-SUM(LEN(SUBSTITUTE(UPPER($O1234:$PX1234),"R","")))</f>
        <v>0</v>
      </c>
      <c r="UB1234" s="8">
        <f t="array" ref="UB1234">SUM(LEN($O1234:$PX1234))-SUM(LEN(SUBSTITUTE(UPPER($O1234:$PX1234),"A","")))</f>
        <v>0</v>
      </c>
      <c r="UC1234" s="8">
        <f t="array" ref="UC1234">SUM(LEN($O1234:$PX1234))-SUM(LEN(SUBSTITUTE(UPPER($O1234:$PX1234),"P","")))</f>
        <v>0</v>
      </c>
      <c r="UG1234" s="8">
        <f t="shared" si="102"/>
        <v>0</v>
      </c>
      <c r="UH1234" s="8">
        <f t="shared" si="103"/>
        <v>0</v>
      </c>
      <c r="UI1234" s="8">
        <f t="shared" si="104"/>
        <v>0</v>
      </c>
      <c r="UJ1234" s="8">
        <f t="shared" si="105"/>
        <v>0</v>
      </c>
      <c r="UK1234" s="8">
        <f t="shared" si="106"/>
        <v>0</v>
      </c>
      <c r="UN1234" s="8">
        <f t="array" aca="1" ref="UN1234" ca="1">SUM(IF($O$5:$PX$5&gt;=$UN$5,IF($O$5:$PX$5&lt;$UO$5,LEN($O1234:$PX1234)-LEN(SUBSTITUTE(UPPER($O1234:$PX1234),"R","")))))</f>
        <v>0</v>
      </c>
      <c r="UO1234" s="8">
        <f t="array" aca="1" ref="UO1234" ca="1">SUM(IF($O$5:$PX$5&gt;=$UN$5,IF($O$5:$PX$5&lt;$UO$5,LEN($O1234:$PX1234)-LEN(SUBSTITUTE(UPPER($O1234:$PX1234),"A","")))))</f>
        <v>0</v>
      </c>
      <c r="UP1234" s="8">
        <f t="array" aca="1" ref="UP1234" ca="1">SUM(IF($O$5:$PX$5&gt;=$UN$5,IF($O$5:$PX$5&lt;$UO$5,LEN($O1234:$PX1234)-LEN(SUBSTITUTE(UPPER($O1234:$PX1234),"P","")))))</f>
        <v>0</v>
      </c>
    </row>
    <row r="1235" spans="2:562" x14ac:dyDescent="0.25">
      <c r="B1235" s="60">
        <v>1230</v>
      </c>
      <c r="UA1235" s="8">
        <f t="array" ref="UA1235">SUM(LEN($O1235:$PX1235))-SUM(LEN(SUBSTITUTE(UPPER($O1235:$PX1235),"R","")))</f>
        <v>0</v>
      </c>
      <c r="UB1235" s="8">
        <f t="array" ref="UB1235">SUM(LEN($O1235:$PX1235))-SUM(LEN(SUBSTITUTE(UPPER($O1235:$PX1235),"A","")))</f>
        <v>0</v>
      </c>
      <c r="UC1235" s="8">
        <f t="array" ref="UC1235">SUM(LEN($O1235:$PX1235))-SUM(LEN(SUBSTITUTE(UPPER($O1235:$PX1235),"P","")))</f>
        <v>0</v>
      </c>
      <c r="UG1235" s="8">
        <f t="shared" si="102"/>
        <v>0</v>
      </c>
      <c r="UH1235" s="8">
        <f t="shared" si="103"/>
        <v>0</v>
      </c>
      <c r="UI1235" s="8">
        <f t="shared" si="104"/>
        <v>0</v>
      </c>
      <c r="UJ1235" s="8">
        <f t="shared" si="105"/>
        <v>0</v>
      </c>
      <c r="UK1235" s="8">
        <f t="shared" si="106"/>
        <v>0</v>
      </c>
      <c r="UN1235" s="8">
        <f t="array" aca="1" ref="UN1235" ca="1">SUM(IF($O$5:$PX$5&gt;=$UN$5,IF($O$5:$PX$5&lt;$UO$5,LEN($O1235:$PX1235)-LEN(SUBSTITUTE(UPPER($O1235:$PX1235),"R","")))))</f>
        <v>0</v>
      </c>
      <c r="UO1235" s="8">
        <f t="array" aca="1" ref="UO1235" ca="1">SUM(IF($O$5:$PX$5&gt;=$UN$5,IF($O$5:$PX$5&lt;$UO$5,LEN($O1235:$PX1235)-LEN(SUBSTITUTE(UPPER($O1235:$PX1235),"A","")))))</f>
        <v>0</v>
      </c>
      <c r="UP1235" s="8">
        <f t="array" aca="1" ref="UP1235" ca="1">SUM(IF($O$5:$PX$5&gt;=$UN$5,IF($O$5:$PX$5&lt;$UO$5,LEN($O1235:$PX1235)-LEN(SUBSTITUTE(UPPER($O1235:$PX1235),"P","")))))</f>
        <v>0</v>
      </c>
    </row>
    <row r="1236" spans="2:562" x14ac:dyDescent="0.25">
      <c r="B1236" s="60">
        <v>1231</v>
      </c>
      <c r="UA1236" s="8">
        <f t="array" ref="UA1236">SUM(LEN($O1236:$PX1236))-SUM(LEN(SUBSTITUTE(UPPER($O1236:$PX1236),"R","")))</f>
        <v>0</v>
      </c>
      <c r="UB1236" s="8">
        <f t="array" ref="UB1236">SUM(LEN($O1236:$PX1236))-SUM(LEN(SUBSTITUTE(UPPER($O1236:$PX1236),"A","")))</f>
        <v>0</v>
      </c>
      <c r="UC1236" s="8">
        <f t="array" ref="UC1236">SUM(LEN($O1236:$PX1236))-SUM(LEN(SUBSTITUTE(UPPER($O1236:$PX1236),"P","")))</f>
        <v>0</v>
      </c>
      <c r="UG1236" s="8">
        <f t="shared" si="102"/>
        <v>0</v>
      </c>
      <c r="UH1236" s="8">
        <f t="shared" si="103"/>
        <v>0</v>
      </c>
      <c r="UI1236" s="8">
        <f t="shared" si="104"/>
        <v>0</v>
      </c>
      <c r="UJ1236" s="8">
        <f t="shared" si="105"/>
        <v>0</v>
      </c>
      <c r="UK1236" s="8">
        <f t="shared" si="106"/>
        <v>0</v>
      </c>
      <c r="UN1236" s="8">
        <f t="array" aca="1" ref="UN1236" ca="1">SUM(IF($O$5:$PX$5&gt;=$UN$5,IF($O$5:$PX$5&lt;$UO$5,LEN($O1236:$PX1236)-LEN(SUBSTITUTE(UPPER($O1236:$PX1236),"R","")))))</f>
        <v>0</v>
      </c>
      <c r="UO1236" s="8">
        <f t="array" aca="1" ref="UO1236" ca="1">SUM(IF($O$5:$PX$5&gt;=$UN$5,IF($O$5:$PX$5&lt;$UO$5,LEN($O1236:$PX1236)-LEN(SUBSTITUTE(UPPER($O1236:$PX1236),"A","")))))</f>
        <v>0</v>
      </c>
      <c r="UP1236" s="8">
        <f t="array" aca="1" ref="UP1236" ca="1">SUM(IF($O$5:$PX$5&gt;=$UN$5,IF($O$5:$PX$5&lt;$UO$5,LEN($O1236:$PX1236)-LEN(SUBSTITUTE(UPPER($O1236:$PX1236),"P","")))))</f>
        <v>0</v>
      </c>
    </row>
    <row r="1237" spans="2:562" x14ac:dyDescent="0.25">
      <c r="B1237" s="60">
        <v>1232</v>
      </c>
      <c r="UA1237" s="8">
        <f t="array" ref="UA1237">SUM(LEN($O1237:$PX1237))-SUM(LEN(SUBSTITUTE(UPPER($O1237:$PX1237),"R","")))</f>
        <v>0</v>
      </c>
      <c r="UB1237" s="8">
        <f t="array" ref="UB1237">SUM(LEN($O1237:$PX1237))-SUM(LEN(SUBSTITUTE(UPPER($O1237:$PX1237),"A","")))</f>
        <v>0</v>
      </c>
      <c r="UC1237" s="8">
        <f t="array" ref="UC1237">SUM(LEN($O1237:$PX1237))-SUM(LEN(SUBSTITUTE(UPPER($O1237:$PX1237),"P","")))</f>
        <v>0</v>
      </c>
      <c r="UG1237" s="8">
        <f t="shared" si="102"/>
        <v>0</v>
      </c>
      <c r="UH1237" s="8">
        <f t="shared" si="103"/>
        <v>0</v>
      </c>
      <c r="UI1237" s="8">
        <f t="shared" si="104"/>
        <v>0</v>
      </c>
      <c r="UJ1237" s="8">
        <f t="shared" si="105"/>
        <v>0</v>
      </c>
      <c r="UK1237" s="8">
        <f t="shared" si="106"/>
        <v>0</v>
      </c>
      <c r="UN1237" s="8">
        <f t="array" aca="1" ref="UN1237" ca="1">SUM(IF($O$5:$PX$5&gt;=$UN$5,IF($O$5:$PX$5&lt;$UO$5,LEN($O1237:$PX1237)-LEN(SUBSTITUTE(UPPER($O1237:$PX1237),"R","")))))</f>
        <v>0</v>
      </c>
      <c r="UO1237" s="8">
        <f t="array" aca="1" ref="UO1237" ca="1">SUM(IF($O$5:$PX$5&gt;=$UN$5,IF($O$5:$PX$5&lt;$UO$5,LEN($O1237:$PX1237)-LEN(SUBSTITUTE(UPPER($O1237:$PX1237),"A","")))))</f>
        <v>0</v>
      </c>
      <c r="UP1237" s="8">
        <f t="array" aca="1" ref="UP1237" ca="1">SUM(IF($O$5:$PX$5&gt;=$UN$5,IF($O$5:$PX$5&lt;$UO$5,LEN($O1237:$PX1237)-LEN(SUBSTITUTE(UPPER($O1237:$PX1237),"P","")))))</f>
        <v>0</v>
      </c>
    </row>
    <row r="1238" spans="2:562" x14ac:dyDescent="0.25">
      <c r="B1238" s="60">
        <v>1233</v>
      </c>
      <c r="UA1238" s="8">
        <f t="array" ref="UA1238">SUM(LEN($O1238:$PX1238))-SUM(LEN(SUBSTITUTE(UPPER($O1238:$PX1238),"R","")))</f>
        <v>0</v>
      </c>
      <c r="UB1238" s="8">
        <f t="array" ref="UB1238">SUM(LEN($O1238:$PX1238))-SUM(LEN(SUBSTITUTE(UPPER($O1238:$PX1238),"A","")))</f>
        <v>0</v>
      </c>
      <c r="UC1238" s="8">
        <f t="array" ref="UC1238">SUM(LEN($O1238:$PX1238))-SUM(LEN(SUBSTITUTE(UPPER($O1238:$PX1238),"P","")))</f>
        <v>0</v>
      </c>
      <c r="UG1238" s="8">
        <f t="shared" si="102"/>
        <v>0</v>
      </c>
      <c r="UH1238" s="8">
        <f t="shared" si="103"/>
        <v>0</v>
      </c>
      <c r="UI1238" s="8">
        <f t="shared" si="104"/>
        <v>0</v>
      </c>
      <c r="UJ1238" s="8">
        <f t="shared" si="105"/>
        <v>0</v>
      </c>
      <c r="UK1238" s="8">
        <f t="shared" si="106"/>
        <v>0</v>
      </c>
      <c r="UN1238" s="8">
        <f t="array" aca="1" ref="UN1238" ca="1">SUM(IF($O$5:$PX$5&gt;=$UN$5,IF($O$5:$PX$5&lt;$UO$5,LEN($O1238:$PX1238)-LEN(SUBSTITUTE(UPPER($O1238:$PX1238),"R","")))))</f>
        <v>0</v>
      </c>
      <c r="UO1238" s="8">
        <f t="array" aca="1" ref="UO1238" ca="1">SUM(IF($O$5:$PX$5&gt;=$UN$5,IF($O$5:$PX$5&lt;$UO$5,LEN($O1238:$PX1238)-LEN(SUBSTITUTE(UPPER($O1238:$PX1238),"A","")))))</f>
        <v>0</v>
      </c>
      <c r="UP1238" s="8">
        <f t="array" aca="1" ref="UP1238" ca="1">SUM(IF($O$5:$PX$5&gt;=$UN$5,IF($O$5:$PX$5&lt;$UO$5,LEN($O1238:$PX1238)-LEN(SUBSTITUTE(UPPER($O1238:$PX1238),"P","")))))</f>
        <v>0</v>
      </c>
    </row>
    <row r="1239" spans="2:562" x14ac:dyDescent="0.25">
      <c r="B1239" s="60">
        <v>1234</v>
      </c>
      <c r="UA1239" s="8">
        <f t="array" ref="UA1239">SUM(LEN($O1239:$PX1239))-SUM(LEN(SUBSTITUTE(UPPER($O1239:$PX1239),"R","")))</f>
        <v>0</v>
      </c>
      <c r="UB1239" s="8">
        <f t="array" ref="UB1239">SUM(LEN($O1239:$PX1239))-SUM(LEN(SUBSTITUTE(UPPER($O1239:$PX1239),"A","")))</f>
        <v>0</v>
      </c>
      <c r="UC1239" s="8">
        <f t="array" ref="UC1239">SUM(LEN($O1239:$PX1239))-SUM(LEN(SUBSTITUTE(UPPER($O1239:$PX1239),"P","")))</f>
        <v>0</v>
      </c>
      <c r="UG1239" s="8">
        <f t="shared" si="102"/>
        <v>0</v>
      </c>
      <c r="UH1239" s="8">
        <f t="shared" si="103"/>
        <v>0</v>
      </c>
      <c r="UI1239" s="8">
        <f t="shared" si="104"/>
        <v>0</v>
      </c>
      <c r="UJ1239" s="8">
        <f t="shared" si="105"/>
        <v>0</v>
      </c>
      <c r="UK1239" s="8">
        <f t="shared" si="106"/>
        <v>0</v>
      </c>
      <c r="UN1239" s="8">
        <f t="array" aca="1" ref="UN1239" ca="1">SUM(IF($O$5:$PX$5&gt;=$UN$5,IF($O$5:$PX$5&lt;$UO$5,LEN($O1239:$PX1239)-LEN(SUBSTITUTE(UPPER($O1239:$PX1239),"R","")))))</f>
        <v>0</v>
      </c>
      <c r="UO1239" s="8">
        <f t="array" aca="1" ref="UO1239" ca="1">SUM(IF($O$5:$PX$5&gt;=$UN$5,IF($O$5:$PX$5&lt;$UO$5,LEN($O1239:$PX1239)-LEN(SUBSTITUTE(UPPER($O1239:$PX1239),"A","")))))</f>
        <v>0</v>
      </c>
      <c r="UP1239" s="8">
        <f t="array" aca="1" ref="UP1239" ca="1">SUM(IF($O$5:$PX$5&gt;=$UN$5,IF($O$5:$PX$5&lt;$UO$5,LEN($O1239:$PX1239)-LEN(SUBSTITUTE(UPPER($O1239:$PX1239),"P","")))))</f>
        <v>0</v>
      </c>
    </row>
    <row r="1240" spans="2:562" x14ac:dyDescent="0.25">
      <c r="B1240" s="60">
        <v>1235</v>
      </c>
      <c r="UA1240" s="8">
        <f t="array" ref="UA1240">SUM(LEN($O1240:$PX1240))-SUM(LEN(SUBSTITUTE(UPPER($O1240:$PX1240),"R","")))</f>
        <v>0</v>
      </c>
      <c r="UB1240" s="8">
        <f t="array" ref="UB1240">SUM(LEN($O1240:$PX1240))-SUM(LEN(SUBSTITUTE(UPPER($O1240:$PX1240),"A","")))</f>
        <v>0</v>
      </c>
      <c r="UC1240" s="8">
        <f t="array" ref="UC1240">SUM(LEN($O1240:$PX1240))-SUM(LEN(SUBSTITUTE(UPPER($O1240:$PX1240),"P","")))</f>
        <v>0</v>
      </c>
      <c r="UG1240" s="8">
        <f t="shared" si="102"/>
        <v>0</v>
      </c>
      <c r="UH1240" s="8">
        <f t="shared" si="103"/>
        <v>0</v>
      </c>
      <c r="UI1240" s="8">
        <f t="shared" si="104"/>
        <v>0</v>
      </c>
      <c r="UJ1240" s="8">
        <f t="shared" si="105"/>
        <v>0</v>
      </c>
      <c r="UK1240" s="8">
        <f t="shared" si="106"/>
        <v>0</v>
      </c>
      <c r="UN1240" s="8">
        <f t="array" aca="1" ref="UN1240" ca="1">SUM(IF($O$5:$PX$5&gt;=$UN$5,IF($O$5:$PX$5&lt;$UO$5,LEN($O1240:$PX1240)-LEN(SUBSTITUTE(UPPER($O1240:$PX1240),"R","")))))</f>
        <v>0</v>
      </c>
      <c r="UO1240" s="8">
        <f t="array" aca="1" ref="UO1240" ca="1">SUM(IF($O$5:$PX$5&gt;=$UN$5,IF($O$5:$PX$5&lt;$UO$5,LEN($O1240:$PX1240)-LEN(SUBSTITUTE(UPPER($O1240:$PX1240),"A","")))))</f>
        <v>0</v>
      </c>
      <c r="UP1240" s="8">
        <f t="array" aca="1" ref="UP1240" ca="1">SUM(IF($O$5:$PX$5&gt;=$UN$5,IF($O$5:$PX$5&lt;$UO$5,LEN($O1240:$PX1240)-LEN(SUBSTITUTE(UPPER($O1240:$PX1240),"P","")))))</f>
        <v>0</v>
      </c>
    </row>
    <row r="1241" spans="2:562" x14ac:dyDescent="0.25">
      <c r="B1241" s="60">
        <v>1236</v>
      </c>
      <c r="UA1241" s="8">
        <f t="array" ref="UA1241">SUM(LEN($O1241:$PX1241))-SUM(LEN(SUBSTITUTE(UPPER($O1241:$PX1241),"R","")))</f>
        <v>0</v>
      </c>
      <c r="UB1241" s="8">
        <f t="array" ref="UB1241">SUM(LEN($O1241:$PX1241))-SUM(LEN(SUBSTITUTE(UPPER($O1241:$PX1241),"A","")))</f>
        <v>0</v>
      </c>
      <c r="UC1241" s="8">
        <f t="array" ref="UC1241">SUM(LEN($O1241:$PX1241))-SUM(LEN(SUBSTITUTE(UPPER($O1241:$PX1241),"P","")))</f>
        <v>0</v>
      </c>
      <c r="UG1241" s="8">
        <f t="shared" si="102"/>
        <v>0</v>
      </c>
      <c r="UH1241" s="8">
        <f t="shared" si="103"/>
        <v>0</v>
      </c>
      <c r="UI1241" s="8">
        <f t="shared" si="104"/>
        <v>0</v>
      </c>
      <c r="UJ1241" s="8">
        <f t="shared" si="105"/>
        <v>0</v>
      </c>
      <c r="UK1241" s="8">
        <f t="shared" si="106"/>
        <v>0</v>
      </c>
      <c r="UN1241" s="8">
        <f t="array" aca="1" ref="UN1241" ca="1">SUM(IF($O$5:$PX$5&gt;=$UN$5,IF($O$5:$PX$5&lt;$UO$5,LEN($O1241:$PX1241)-LEN(SUBSTITUTE(UPPER($O1241:$PX1241),"R","")))))</f>
        <v>0</v>
      </c>
      <c r="UO1241" s="8">
        <f t="array" aca="1" ref="UO1241" ca="1">SUM(IF($O$5:$PX$5&gt;=$UN$5,IF($O$5:$PX$5&lt;$UO$5,LEN($O1241:$PX1241)-LEN(SUBSTITUTE(UPPER($O1241:$PX1241),"A","")))))</f>
        <v>0</v>
      </c>
      <c r="UP1241" s="8">
        <f t="array" aca="1" ref="UP1241" ca="1">SUM(IF($O$5:$PX$5&gt;=$UN$5,IF($O$5:$PX$5&lt;$UO$5,LEN($O1241:$PX1241)-LEN(SUBSTITUTE(UPPER($O1241:$PX1241),"P","")))))</f>
        <v>0</v>
      </c>
    </row>
    <row r="1242" spans="2:562" x14ac:dyDescent="0.25">
      <c r="B1242" s="60">
        <v>1237</v>
      </c>
      <c r="UA1242" s="8">
        <f t="array" ref="UA1242">SUM(LEN($O1242:$PX1242))-SUM(LEN(SUBSTITUTE(UPPER($O1242:$PX1242),"R","")))</f>
        <v>0</v>
      </c>
      <c r="UB1242" s="8">
        <f t="array" ref="UB1242">SUM(LEN($O1242:$PX1242))-SUM(LEN(SUBSTITUTE(UPPER($O1242:$PX1242),"A","")))</f>
        <v>0</v>
      </c>
      <c r="UC1242" s="8">
        <f t="array" ref="UC1242">SUM(LEN($O1242:$PX1242))-SUM(LEN(SUBSTITUTE(UPPER($O1242:$PX1242),"P","")))</f>
        <v>0</v>
      </c>
      <c r="UG1242" s="8">
        <f t="shared" si="102"/>
        <v>0</v>
      </c>
      <c r="UH1242" s="8">
        <f t="shared" si="103"/>
        <v>0</v>
      </c>
      <c r="UI1242" s="8">
        <f t="shared" si="104"/>
        <v>0</v>
      </c>
      <c r="UJ1242" s="8">
        <f t="shared" si="105"/>
        <v>0</v>
      </c>
      <c r="UK1242" s="8">
        <f t="shared" si="106"/>
        <v>0</v>
      </c>
      <c r="UN1242" s="8">
        <f t="array" aca="1" ref="UN1242" ca="1">SUM(IF($O$5:$PX$5&gt;=$UN$5,IF($O$5:$PX$5&lt;$UO$5,LEN($O1242:$PX1242)-LEN(SUBSTITUTE(UPPER($O1242:$PX1242),"R","")))))</f>
        <v>0</v>
      </c>
      <c r="UO1242" s="8">
        <f t="array" aca="1" ref="UO1242" ca="1">SUM(IF($O$5:$PX$5&gt;=$UN$5,IF($O$5:$PX$5&lt;$UO$5,LEN($O1242:$PX1242)-LEN(SUBSTITUTE(UPPER($O1242:$PX1242),"A","")))))</f>
        <v>0</v>
      </c>
      <c r="UP1242" s="8">
        <f t="array" aca="1" ref="UP1242" ca="1">SUM(IF($O$5:$PX$5&gt;=$UN$5,IF($O$5:$PX$5&lt;$UO$5,LEN($O1242:$PX1242)-LEN(SUBSTITUTE(UPPER($O1242:$PX1242),"P","")))))</f>
        <v>0</v>
      </c>
    </row>
    <row r="1243" spans="2:562" x14ac:dyDescent="0.25">
      <c r="B1243" s="60">
        <v>1238</v>
      </c>
      <c r="UA1243" s="8">
        <f t="array" ref="UA1243">SUM(LEN($O1243:$PX1243))-SUM(LEN(SUBSTITUTE(UPPER($O1243:$PX1243),"R","")))</f>
        <v>0</v>
      </c>
      <c r="UB1243" s="8">
        <f t="array" ref="UB1243">SUM(LEN($O1243:$PX1243))-SUM(LEN(SUBSTITUTE(UPPER($O1243:$PX1243),"A","")))</f>
        <v>0</v>
      </c>
      <c r="UC1243" s="8">
        <f t="array" ref="UC1243">SUM(LEN($O1243:$PX1243))-SUM(LEN(SUBSTITUTE(UPPER($O1243:$PX1243),"P","")))</f>
        <v>0</v>
      </c>
      <c r="UG1243" s="8">
        <f t="shared" si="102"/>
        <v>0</v>
      </c>
      <c r="UH1243" s="8">
        <f t="shared" si="103"/>
        <v>0</v>
      </c>
      <c r="UI1243" s="8">
        <f t="shared" si="104"/>
        <v>0</v>
      </c>
      <c r="UJ1243" s="8">
        <f t="shared" si="105"/>
        <v>0</v>
      </c>
      <c r="UK1243" s="8">
        <f t="shared" si="106"/>
        <v>0</v>
      </c>
      <c r="UN1243" s="8">
        <f t="array" aca="1" ref="UN1243" ca="1">SUM(IF($O$5:$PX$5&gt;=$UN$5,IF($O$5:$PX$5&lt;$UO$5,LEN($O1243:$PX1243)-LEN(SUBSTITUTE(UPPER($O1243:$PX1243),"R","")))))</f>
        <v>0</v>
      </c>
      <c r="UO1243" s="8">
        <f t="array" aca="1" ref="UO1243" ca="1">SUM(IF($O$5:$PX$5&gt;=$UN$5,IF($O$5:$PX$5&lt;$UO$5,LEN($O1243:$PX1243)-LEN(SUBSTITUTE(UPPER($O1243:$PX1243),"A","")))))</f>
        <v>0</v>
      </c>
      <c r="UP1243" s="8">
        <f t="array" aca="1" ref="UP1243" ca="1">SUM(IF($O$5:$PX$5&gt;=$UN$5,IF($O$5:$PX$5&lt;$UO$5,LEN($O1243:$PX1243)-LEN(SUBSTITUTE(UPPER($O1243:$PX1243),"P","")))))</f>
        <v>0</v>
      </c>
    </row>
    <row r="1244" spans="2:562" x14ac:dyDescent="0.25">
      <c r="B1244" s="60">
        <v>1239</v>
      </c>
      <c r="UA1244" s="8">
        <f t="array" ref="UA1244">SUM(LEN($O1244:$PX1244))-SUM(LEN(SUBSTITUTE(UPPER($O1244:$PX1244),"R","")))</f>
        <v>0</v>
      </c>
      <c r="UB1244" s="8">
        <f t="array" ref="UB1244">SUM(LEN($O1244:$PX1244))-SUM(LEN(SUBSTITUTE(UPPER($O1244:$PX1244),"A","")))</f>
        <v>0</v>
      </c>
      <c r="UC1244" s="8">
        <f t="array" ref="UC1244">SUM(LEN($O1244:$PX1244))-SUM(LEN(SUBSTITUTE(UPPER($O1244:$PX1244),"P","")))</f>
        <v>0</v>
      </c>
      <c r="UG1244" s="8">
        <f t="shared" si="102"/>
        <v>0</v>
      </c>
      <c r="UH1244" s="8">
        <f t="shared" si="103"/>
        <v>0</v>
      </c>
      <c r="UI1244" s="8">
        <f t="shared" si="104"/>
        <v>0</v>
      </c>
      <c r="UJ1244" s="8">
        <f t="shared" si="105"/>
        <v>0</v>
      </c>
      <c r="UK1244" s="8">
        <f t="shared" si="106"/>
        <v>0</v>
      </c>
      <c r="UN1244" s="8">
        <f t="array" aca="1" ref="UN1244" ca="1">SUM(IF($O$5:$PX$5&gt;=$UN$5,IF($O$5:$PX$5&lt;$UO$5,LEN($O1244:$PX1244)-LEN(SUBSTITUTE(UPPER($O1244:$PX1244),"R","")))))</f>
        <v>0</v>
      </c>
      <c r="UO1244" s="8">
        <f t="array" aca="1" ref="UO1244" ca="1">SUM(IF($O$5:$PX$5&gt;=$UN$5,IF($O$5:$PX$5&lt;$UO$5,LEN($O1244:$PX1244)-LEN(SUBSTITUTE(UPPER($O1244:$PX1244),"A","")))))</f>
        <v>0</v>
      </c>
      <c r="UP1244" s="8">
        <f t="array" aca="1" ref="UP1244" ca="1">SUM(IF($O$5:$PX$5&gt;=$UN$5,IF($O$5:$PX$5&lt;$UO$5,LEN($O1244:$PX1244)-LEN(SUBSTITUTE(UPPER($O1244:$PX1244),"P","")))))</f>
        <v>0</v>
      </c>
    </row>
    <row r="1245" spans="2:562" x14ac:dyDescent="0.25">
      <c r="B1245" s="60">
        <v>1240</v>
      </c>
      <c r="UA1245" s="8">
        <f t="array" ref="UA1245">SUM(LEN($O1245:$PX1245))-SUM(LEN(SUBSTITUTE(UPPER($O1245:$PX1245),"R","")))</f>
        <v>0</v>
      </c>
      <c r="UB1245" s="8">
        <f t="array" ref="UB1245">SUM(LEN($O1245:$PX1245))-SUM(LEN(SUBSTITUTE(UPPER($O1245:$PX1245),"A","")))</f>
        <v>0</v>
      </c>
      <c r="UC1245" s="8">
        <f t="array" ref="UC1245">SUM(LEN($O1245:$PX1245))-SUM(LEN(SUBSTITUTE(UPPER($O1245:$PX1245),"P","")))</f>
        <v>0</v>
      </c>
      <c r="UG1245" s="8">
        <f t="shared" si="102"/>
        <v>0</v>
      </c>
      <c r="UH1245" s="8">
        <f t="shared" si="103"/>
        <v>0</v>
      </c>
      <c r="UI1245" s="8">
        <f t="shared" si="104"/>
        <v>0</v>
      </c>
      <c r="UJ1245" s="8">
        <f t="shared" si="105"/>
        <v>0</v>
      </c>
      <c r="UK1245" s="8">
        <f t="shared" si="106"/>
        <v>0</v>
      </c>
      <c r="UN1245" s="8">
        <f t="array" aca="1" ref="UN1245" ca="1">SUM(IF($O$5:$PX$5&gt;=$UN$5,IF($O$5:$PX$5&lt;$UO$5,LEN($O1245:$PX1245)-LEN(SUBSTITUTE(UPPER($O1245:$PX1245),"R","")))))</f>
        <v>0</v>
      </c>
      <c r="UO1245" s="8">
        <f t="array" aca="1" ref="UO1245" ca="1">SUM(IF($O$5:$PX$5&gt;=$UN$5,IF($O$5:$PX$5&lt;$UO$5,LEN($O1245:$PX1245)-LEN(SUBSTITUTE(UPPER($O1245:$PX1245),"A","")))))</f>
        <v>0</v>
      </c>
      <c r="UP1245" s="8">
        <f t="array" aca="1" ref="UP1245" ca="1">SUM(IF($O$5:$PX$5&gt;=$UN$5,IF($O$5:$PX$5&lt;$UO$5,LEN($O1245:$PX1245)-LEN(SUBSTITUTE(UPPER($O1245:$PX1245),"P","")))))</f>
        <v>0</v>
      </c>
    </row>
    <row r="1246" spans="2:562" x14ac:dyDescent="0.25">
      <c r="B1246" s="60">
        <v>1241</v>
      </c>
      <c r="UA1246" s="8">
        <f t="array" ref="UA1246">SUM(LEN($O1246:$PX1246))-SUM(LEN(SUBSTITUTE(UPPER($O1246:$PX1246),"R","")))</f>
        <v>0</v>
      </c>
      <c r="UB1246" s="8">
        <f t="array" ref="UB1246">SUM(LEN($O1246:$PX1246))-SUM(LEN(SUBSTITUTE(UPPER($O1246:$PX1246),"A","")))</f>
        <v>0</v>
      </c>
      <c r="UC1246" s="8">
        <f t="array" ref="UC1246">SUM(LEN($O1246:$PX1246))-SUM(LEN(SUBSTITUTE(UPPER($O1246:$PX1246),"P","")))</f>
        <v>0</v>
      </c>
      <c r="UG1246" s="8">
        <f t="shared" si="102"/>
        <v>0</v>
      </c>
      <c r="UH1246" s="8">
        <f t="shared" si="103"/>
        <v>0</v>
      </c>
      <c r="UI1246" s="8">
        <f t="shared" si="104"/>
        <v>0</v>
      </c>
      <c r="UJ1246" s="8">
        <f t="shared" si="105"/>
        <v>0</v>
      </c>
      <c r="UK1246" s="8">
        <f t="shared" si="106"/>
        <v>0</v>
      </c>
      <c r="UN1246" s="8">
        <f t="array" aca="1" ref="UN1246" ca="1">SUM(IF($O$5:$PX$5&gt;=$UN$5,IF($O$5:$PX$5&lt;$UO$5,LEN($O1246:$PX1246)-LEN(SUBSTITUTE(UPPER($O1246:$PX1246),"R","")))))</f>
        <v>0</v>
      </c>
      <c r="UO1246" s="8">
        <f t="array" aca="1" ref="UO1246" ca="1">SUM(IF($O$5:$PX$5&gt;=$UN$5,IF($O$5:$PX$5&lt;$UO$5,LEN($O1246:$PX1246)-LEN(SUBSTITUTE(UPPER($O1246:$PX1246),"A","")))))</f>
        <v>0</v>
      </c>
      <c r="UP1246" s="8">
        <f t="array" aca="1" ref="UP1246" ca="1">SUM(IF($O$5:$PX$5&gt;=$UN$5,IF($O$5:$PX$5&lt;$UO$5,LEN($O1246:$PX1246)-LEN(SUBSTITUTE(UPPER($O1246:$PX1246),"P","")))))</f>
        <v>0</v>
      </c>
    </row>
    <row r="1247" spans="2:562" x14ac:dyDescent="0.25">
      <c r="B1247" s="60">
        <v>1242</v>
      </c>
      <c r="UA1247" s="8">
        <f t="array" ref="UA1247">SUM(LEN($O1247:$PX1247))-SUM(LEN(SUBSTITUTE(UPPER($O1247:$PX1247),"R","")))</f>
        <v>0</v>
      </c>
      <c r="UB1247" s="8">
        <f t="array" ref="UB1247">SUM(LEN($O1247:$PX1247))-SUM(LEN(SUBSTITUTE(UPPER($O1247:$PX1247),"A","")))</f>
        <v>0</v>
      </c>
      <c r="UC1247" s="8">
        <f t="array" ref="UC1247">SUM(LEN($O1247:$PX1247))-SUM(LEN(SUBSTITUTE(UPPER($O1247:$PX1247),"P","")))</f>
        <v>0</v>
      </c>
      <c r="UG1247" s="8">
        <f t="shared" si="102"/>
        <v>0</v>
      </c>
      <c r="UH1247" s="8">
        <f t="shared" si="103"/>
        <v>0</v>
      </c>
      <c r="UI1247" s="8">
        <f t="shared" si="104"/>
        <v>0</v>
      </c>
      <c r="UJ1247" s="8">
        <f t="shared" si="105"/>
        <v>0</v>
      </c>
      <c r="UK1247" s="8">
        <f t="shared" si="106"/>
        <v>0</v>
      </c>
      <c r="UN1247" s="8">
        <f t="array" aca="1" ref="UN1247" ca="1">SUM(IF($O$5:$PX$5&gt;=$UN$5,IF($O$5:$PX$5&lt;$UO$5,LEN($O1247:$PX1247)-LEN(SUBSTITUTE(UPPER($O1247:$PX1247),"R","")))))</f>
        <v>0</v>
      </c>
      <c r="UO1247" s="8">
        <f t="array" aca="1" ref="UO1247" ca="1">SUM(IF($O$5:$PX$5&gt;=$UN$5,IF($O$5:$PX$5&lt;$UO$5,LEN($O1247:$PX1247)-LEN(SUBSTITUTE(UPPER($O1247:$PX1247),"A","")))))</f>
        <v>0</v>
      </c>
      <c r="UP1247" s="8">
        <f t="array" aca="1" ref="UP1247" ca="1">SUM(IF($O$5:$PX$5&gt;=$UN$5,IF($O$5:$PX$5&lt;$UO$5,LEN($O1247:$PX1247)-LEN(SUBSTITUTE(UPPER($O1247:$PX1247),"P","")))))</f>
        <v>0</v>
      </c>
    </row>
    <row r="1248" spans="2:562" x14ac:dyDescent="0.25">
      <c r="B1248" s="60">
        <v>1243</v>
      </c>
      <c r="UA1248" s="8">
        <f t="array" ref="UA1248">SUM(LEN($O1248:$PX1248))-SUM(LEN(SUBSTITUTE(UPPER($O1248:$PX1248),"R","")))</f>
        <v>0</v>
      </c>
      <c r="UB1248" s="8">
        <f t="array" ref="UB1248">SUM(LEN($O1248:$PX1248))-SUM(LEN(SUBSTITUTE(UPPER($O1248:$PX1248),"A","")))</f>
        <v>0</v>
      </c>
      <c r="UC1248" s="8">
        <f t="array" ref="UC1248">SUM(LEN($O1248:$PX1248))-SUM(LEN(SUBSTITUTE(UPPER($O1248:$PX1248),"P","")))</f>
        <v>0</v>
      </c>
      <c r="UG1248" s="8">
        <f t="shared" si="102"/>
        <v>0</v>
      </c>
      <c r="UH1248" s="8">
        <f t="shared" si="103"/>
        <v>0</v>
      </c>
      <c r="UI1248" s="8">
        <f t="shared" si="104"/>
        <v>0</v>
      </c>
      <c r="UJ1248" s="8">
        <f t="shared" si="105"/>
        <v>0</v>
      </c>
      <c r="UK1248" s="8">
        <f t="shared" si="106"/>
        <v>0</v>
      </c>
      <c r="UN1248" s="8">
        <f t="array" aca="1" ref="UN1248" ca="1">SUM(IF($O$5:$PX$5&gt;=$UN$5,IF($O$5:$PX$5&lt;$UO$5,LEN($O1248:$PX1248)-LEN(SUBSTITUTE(UPPER($O1248:$PX1248),"R","")))))</f>
        <v>0</v>
      </c>
      <c r="UO1248" s="8">
        <f t="array" aca="1" ref="UO1248" ca="1">SUM(IF($O$5:$PX$5&gt;=$UN$5,IF($O$5:$PX$5&lt;$UO$5,LEN($O1248:$PX1248)-LEN(SUBSTITUTE(UPPER($O1248:$PX1248),"A","")))))</f>
        <v>0</v>
      </c>
      <c r="UP1248" s="8">
        <f t="array" aca="1" ref="UP1248" ca="1">SUM(IF($O$5:$PX$5&gt;=$UN$5,IF($O$5:$PX$5&lt;$UO$5,LEN($O1248:$PX1248)-LEN(SUBSTITUTE(UPPER($O1248:$PX1248),"P","")))))</f>
        <v>0</v>
      </c>
    </row>
    <row r="1249" spans="2:562" x14ac:dyDescent="0.25">
      <c r="B1249" s="60">
        <v>1244</v>
      </c>
      <c r="UA1249" s="8">
        <f t="array" ref="UA1249">SUM(LEN($O1249:$PX1249))-SUM(LEN(SUBSTITUTE(UPPER($O1249:$PX1249),"R","")))</f>
        <v>0</v>
      </c>
      <c r="UB1249" s="8">
        <f t="array" ref="UB1249">SUM(LEN($O1249:$PX1249))-SUM(LEN(SUBSTITUTE(UPPER($O1249:$PX1249),"A","")))</f>
        <v>0</v>
      </c>
      <c r="UC1249" s="8">
        <f t="array" ref="UC1249">SUM(LEN($O1249:$PX1249))-SUM(LEN(SUBSTITUTE(UPPER($O1249:$PX1249),"P","")))</f>
        <v>0</v>
      </c>
      <c r="UG1249" s="8">
        <f t="shared" si="102"/>
        <v>0</v>
      </c>
      <c r="UH1249" s="8">
        <f t="shared" si="103"/>
        <v>0</v>
      </c>
      <c r="UI1249" s="8">
        <f t="shared" si="104"/>
        <v>0</v>
      </c>
      <c r="UJ1249" s="8">
        <f t="shared" si="105"/>
        <v>0</v>
      </c>
      <c r="UK1249" s="8">
        <f t="shared" si="106"/>
        <v>0</v>
      </c>
      <c r="UN1249" s="8">
        <f t="array" aca="1" ref="UN1249" ca="1">SUM(IF($O$5:$PX$5&gt;=$UN$5,IF($O$5:$PX$5&lt;$UO$5,LEN($O1249:$PX1249)-LEN(SUBSTITUTE(UPPER($O1249:$PX1249),"R","")))))</f>
        <v>0</v>
      </c>
      <c r="UO1249" s="8">
        <f t="array" aca="1" ref="UO1249" ca="1">SUM(IF($O$5:$PX$5&gt;=$UN$5,IF($O$5:$PX$5&lt;$UO$5,LEN($O1249:$PX1249)-LEN(SUBSTITUTE(UPPER($O1249:$PX1249),"A","")))))</f>
        <v>0</v>
      </c>
      <c r="UP1249" s="8">
        <f t="array" aca="1" ref="UP1249" ca="1">SUM(IF($O$5:$PX$5&gt;=$UN$5,IF($O$5:$PX$5&lt;$UO$5,LEN($O1249:$PX1249)-LEN(SUBSTITUTE(UPPER($O1249:$PX1249),"P","")))))</f>
        <v>0</v>
      </c>
    </row>
    <row r="1250" spans="2:562" x14ac:dyDescent="0.25">
      <c r="B1250" s="60">
        <v>1245</v>
      </c>
      <c r="UA1250" s="8">
        <f t="array" ref="UA1250">SUM(LEN($O1250:$PX1250))-SUM(LEN(SUBSTITUTE(UPPER($O1250:$PX1250),"R","")))</f>
        <v>0</v>
      </c>
      <c r="UB1250" s="8">
        <f t="array" ref="UB1250">SUM(LEN($O1250:$PX1250))-SUM(LEN(SUBSTITUTE(UPPER($O1250:$PX1250),"A","")))</f>
        <v>0</v>
      </c>
      <c r="UC1250" s="8">
        <f t="array" ref="UC1250">SUM(LEN($O1250:$PX1250))-SUM(LEN(SUBSTITUTE(UPPER($O1250:$PX1250),"P","")))</f>
        <v>0</v>
      </c>
      <c r="UG1250" s="8">
        <f t="shared" si="102"/>
        <v>0</v>
      </c>
      <c r="UH1250" s="8">
        <f t="shared" si="103"/>
        <v>0</v>
      </c>
      <c r="UI1250" s="8">
        <f t="shared" si="104"/>
        <v>0</v>
      </c>
      <c r="UJ1250" s="8">
        <f t="shared" si="105"/>
        <v>0</v>
      </c>
      <c r="UK1250" s="8">
        <f t="shared" si="106"/>
        <v>0</v>
      </c>
      <c r="UN1250" s="8">
        <f t="array" aca="1" ref="UN1250" ca="1">SUM(IF($O$5:$PX$5&gt;=$UN$5,IF($O$5:$PX$5&lt;$UO$5,LEN($O1250:$PX1250)-LEN(SUBSTITUTE(UPPER($O1250:$PX1250),"R","")))))</f>
        <v>0</v>
      </c>
      <c r="UO1250" s="8">
        <f t="array" aca="1" ref="UO1250" ca="1">SUM(IF($O$5:$PX$5&gt;=$UN$5,IF($O$5:$PX$5&lt;$UO$5,LEN($O1250:$PX1250)-LEN(SUBSTITUTE(UPPER($O1250:$PX1250),"A","")))))</f>
        <v>0</v>
      </c>
      <c r="UP1250" s="8">
        <f t="array" aca="1" ref="UP1250" ca="1">SUM(IF($O$5:$PX$5&gt;=$UN$5,IF($O$5:$PX$5&lt;$UO$5,LEN($O1250:$PX1250)-LEN(SUBSTITUTE(UPPER($O1250:$PX1250),"P","")))))</f>
        <v>0</v>
      </c>
    </row>
    <row r="1251" spans="2:562" x14ac:dyDescent="0.25">
      <c r="B1251" s="60">
        <v>1246</v>
      </c>
      <c r="UA1251" s="8">
        <f t="array" ref="UA1251">SUM(LEN($O1251:$PX1251))-SUM(LEN(SUBSTITUTE(UPPER($O1251:$PX1251),"R","")))</f>
        <v>0</v>
      </c>
      <c r="UB1251" s="8">
        <f t="array" ref="UB1251">SUM(LEN($O1251:$PX1251))-SUM(LEN(SUBSTITUTE(UPPER($O1251:$PX1251),"A","")))</f>
        <v>0</v>
      </c>
      <c r="UC1251" s="8">
        <f t="array" ref="UC1251">SUM(LEN($O1251:$PX1251))-SUM(LEN(SUBSTITUTE(UPPER($O1251:$PX1251),"P","")))</f>
        <v>0</v>
      </c>
      <c r="UG1251" s="8">
        <f t="shared" si="102"/>
        <v>0</v>
      </c>
      <c r="UH1251" s="8">
        <f t="shared" si="103"/>
        <v>0</v>
      </c>
      <c r="UI1251" s="8">
        <f t="shared" si="104"/>
        <v>0</v>
      </c>
      <c r="UJ1251" s="8">
        <f t="shared" si="105"/>
        <v>0</v>
      </c>
      <c r="UK1251" s="8">
        <f t="shared" si="106"/>
        <v>0</v>
      </c>
      <c r="UN1251" s="8">
        <f t="array" aca="1" ref="UN1251" ca="1">SUM(IF($O$5:$PX$5&gt;=$UN$5,IF($O$5:$PX$5&lt;$UO$5,LEN($O1251:$PX1251)-LEN(SUBSTITUTE(UPPER($O1251:$PX1251),"R","")))))</f>
        <v>0</v>
      </c>
      <c r="UO1251" s="8">
        <f t="array" aca="1" ref="UO1251" ca="1">SUM(IF($O$5:$PX$5&gt;=$UN$5,IF($O$5:$PX$5&lt;$UO$5,LEN($O1251:$PX1251)-LEN(SUBSTITUTE(UPPER($O1251:$PX1251),"A","")))))</f>
        <v>0</v>
      </c>
      <c r="UP1251" s="8">
        <f t="array" aca="1" ref="UP1251" ca="1">SUM(IF($O$5:$PX$5&gt;=$UN$5,IF($O$5:$PX$5&lt;$UO$5,LEN($O1251:$PX1251)-LEN(SUBSTITUTE(UPPER($O1251:$PX1251),"P","")))))</f>
        <v>0</v>
      </c>
    </row>
    <row r="1252" spans="2:562" x14ac:dyDescent="0.25">
      <c r="B1252" s="60">
        <v>1247</v>
      </c>
      <c r="UA1252" s="8">
        <f t="array" ref="UA1252">SUM(LEN($O1252:$PX1252))-SUM(LEN(SUBSTITUTE(UPPER($O1252:$PX1252),"R","")))</f>
        <v>0</v>
      </c>
      <c r="UB1252" s="8">
        <f t="array" ref="UB1252">SUM(LEN($O1252:$PX1252))-SUM(LEN(SUBSTITUTE(UPPER($O1252:$PX1252),"A","")))</f>
        <v>0</v>
      </c>
      <c r="UC1252" s="8">
        <f t="array" ref="UC1252">SUM(LEN($O1252:$PX1252))-SUM(LEN(SUBSTITUTE(UPPER($O1252:$PX1252),"P","")))</f>
        <v>0</v>
      </c>
      <c r="UG1252" s="8">
        <f t="shared" si="102"/>
        <v>0</v>
      </c>
      <c r="UH1252" s="8">
        <f t="shared" si="103"/>
        <v>0</v>
      </c>
      <c r="UI1252" s="8">
        <f t="shared" si="104"/>
        <v>0</v>
      </c>
      <c r="UJ1252" s="8">
        <f t="shared" si="105"/>
        <v>0</v>
      </c>
      <c r="UK1252" s="8">
        <f t="shared" si="106"/>
        <v>0</v>
      </c>
      <c r="UN1252" s="8">
        <f t="array" aca="1" ref="UN1252" ca="1">SUM(IF($O$5:$PX$5&gt;=$UN$5,IF($O$5:$PX$5&lt;$UO$5,LEN($O1252:$PX1252)-LEN(SUBSTITUTE(UPPER($O1252:$PX1252),"R","")))))</f>
        <v>0</v>
      </c>
      <c r="UO1252" s="8">
        <f t="array" aca="1" ref="UO1252" ca="1">SUM(IF($O$5:$PX$5&gt;=$UN$5,IF($O$5:$PX$5&lt;$UO$5,LEN($O1252:$PX1252)-LEN(SUBSTITUTE(UPPER($O1252:$PX1252),"A","")))))</f>
        <v>0</v>
      </c>
      <c r="UP1252" s="8">
        <f t="array" aca="1" ref="UP1252" ca="1">SUM(IF($O$5:$PX$5&gt;=$UN$5,IF($O$5:$PX$5&lt;$UO$5,LEN($O1252:$PX1252)-LEN(SUBSTITUTE(UPPER($O1252:$PX1252),"P","")))))</f>
        <v>0</v>
      </c>
    </row>
    <row r="1253" spans="2:562" x14ac:dyDescent="0.25">
      <c r="B1253" s="60">
        <v>1248</v>
      </c>
      <c r="UA1253" s="8">
        <f t="array" ref="UA1253">SUM(LEN($O1253:$PX1253))-SUM(LEN(SUBSTITUTE(UPPER($O1253:$PX1253),"R","")))</f>
        <v>0</v>
      </c>
      <c r="UB1253" s="8">
        <f t="array" ref="UB1253">SUM(LEN($O1253:$PX1253))-SUM(LEN(SUBSTITUTE(UPPER($O1253:$PX1253),"A","")))</f>
        <v>0</v>
      </c>
      <c r="UC1253" s="8">
        <f t="array" ref="UC1253">SUM(LEN($O1253:$PX1253))-SUM(LEN(SUBSTITUTE(UPPER($O1253:$PX1253),"P","")))</f>
        <v>0</v>
      </c>
      <c r="UG1253" s="8">
        <f t="shared" si="102"/>
        <v>0</v>
      </c>
      <c r="UH1253" s="8">
        <f t="shared" si="103"/>
        <v>0</v>
      </c>
      <c r="UI1253" s="8">
        <f t="shared" si="104"/>
        <v>0</v>
      </c>
      <c r="UJ1253" s="8">
        <f t="shared" si="105"/>
        <v>0</v>
      </c>
      <c r="UK1253" s="8">
        <f t="shared" si="106"/>
        <v>0</v>
      </c>
      <c r="UN1253" s="8">
        <f t="array" aca="1" ref="UN1253" ca="1">SUM(IF($O$5:$PX$5&gt;=$UN$5,IF($O$5:$PX$5&lt;$UO$5,LEN($O1253:$PX1253)-LEN(SUBSTITUTE(UPPER($O1253:$PX1253),"R","")))))</f>
        <v>0</v>
      </c>
      <c r="UO1253" s="8">
        <f t="array" aca="1" ref="UO1253" ca="1">SUM(IF($O$5:$PX$5&gt;=$UN$5,IF($O$5:$PX$5&lt;$UO$5,LEN($O1253:$PX1253)-LEN(SUBSTITUTE(UPPER($O1253:$PX1253),"A","")))))</f>
        <v>0</v>
      </c>
      <c r="UP1253" s="8">
        <f t="array" aca="1" ref="UP1253" ca="1">SUM(IF($O$5:$PX$5&gt;=$UN$5,IF($O$5:$PX$5&lt;$UO$5,LEN($O1253:$PX1253)-LEN(SUBSTITUTE(UPPER($O1253:$PX1253),"P","")))))</f>
        <v>0</v>
      </c>
    </row>
    <row r="1254" spans="2:562" x14ac:dyDescent="0.25">
      <c r="B1254" s="60">
        <v>1249</v>
      </c>
      <c r="UA1254" s="8">
        <f t="array" ref="UA1254">SUM(LEN($O1254:$PX1254))-SUM(LEN(SUBSTITUTE(UPPER($O1254:$PX1254),"R","")))</f>
        <v>0</v>
      </c>
      <c r="UB1254" s="8">
        <f t="array" ref="UB1254">SUM(LEN($O1254:$PX1254))-SUM(LEN(SUBSTITUTE(UPPER($O1254:$PX1254),"A","")))</f>
        <v>0</v>
      </c>
      <c r="UC1254" s="8">
        <f t="array" ref="UC1254">SUM(LEN($O1254:$PX1254))-SUM(LEN(SUBSTITUTE(UPPER($O1254:$PX1254),"P","")))</f>
        <v>0</v>
      </c>
      <c r="UG1254" s="8">
        <f t="shared" si="102"/>
        <v>0</v>
      </c>
      <c r="UH1254" s="8">
        <f t="shared" si="103"/>
        <v>0</v>
      </c>
      <c r="UI1254" s="8">
        <f t="shared" si="104"/>
        <v>0</v>
      </c>
      <c r="UJ1254" s="8">
        <f t="shared" si="105"/>
        <v>0</v>
      </c>
      <c r="UK1254" s="8">
        <f t="shared" si="106"/>
        <v>0</v>
      </c>
      <c r="UN1254" s="8">
        <f t="array" aca="1" ref="UN1254" ca="1">SUM(IF($O$5:$PX$5&gt;=$UN$5,IF($O$5:$PX$5&lt;$UO$5,LEN($O1254:$PX1254)-LEN(SUBSTITUTE(UPPER($O1254:$PX1254),"R","")))))</f>
        <v>0</v>
      </c>
      <c r="UO1254" s="8">
        <f t="array" aca="1" ref="UO1254" ca="1">SUM(IF($O$5:$PX$5&gt;=$UN$5,IF($O$5:$PX$5&lt;$UO$5,LEN($O1254:$PX1254)-LEN(SUBSTITUTE(UPPER($O1254:$PX1254),"A","")))))</f>
        <v>0</v>
      </c>
      <c r="UP1254" s="8">
        <f t="array" aca="1" ref="UP1254" ca="1">SUM(IF($O$5:$PX$5&gt;=$UN$5,IF($O$5:$PX$5&lt;$UO$5,LEN($O1254:$PX1254)-LEN(SUBSTITUTE(UPPER($O1254:$PX1254),"P","")))))</f>
        <v>0</v>
      </c>
    </row>
    <row r="1255" spans="2:562" x14ac:dyDescent="0.25">
      <c r="B1255" s="60">
        <v>1250</v>
      </c>
      <c r="UA1255" s="8">
        <f t="array" ref="UA1255">SUM(LEN($O1255:$PX1255))-SUM(LEN(SUBSTITUTE(UPPER($O1255:$PX1255),"R","")))</f>
        <v>0</v>
      </c>
      <c r="UB1255" s="8">
        <f t="array" ref="UB1255">SUM(LEN($O1255:$PX1255))-SUM(LEN(SUBSTITUTE(UPPER($O1255:$PX1255),"A","")))</f>
        <v>0</v>
      </c>
      <c r="UC1255" s="8">
        <f t="array" ref="UC1255">SUM(LEN($O1255:$PX1255))-SUM(LEN(SUBSTITUTE(UPPER($O1255:$PX1255),"P","")))</f>
        <v>0</v>
      </c>
      <c r="UG1255" s="8">
        <f t="shared" si="102"/>
        <v>0</v>
      </c>
      <c r="UH1255" s="8">
        <f t="shared" si="103"/>
        <v>0</v>
      </c>
      <c r="UI1255" s="8">
        <f t="shared" si="104"/>
        <v>0</v>
      </c>
      <c r="UJ1255" s="8">
        <f t="shared" si="105"/>
        <v>0</v>
      </c>
      <c r="UK1255" s="8">
        <f t="shared" si="106"/>
        <v>0</v>
      </c>
      <c r="UN1255" s="8">
        <f t="array" aca="1" ref="UN1255" ca="1">SUM(IF($O$5:$PX$5&gt;=$UN$5,IF($O$5:$PX$5&lt;$UO$5,LEN($O1255:$PX1255)-LEN(SUBSTITUTE(UPPER($O1255:$PX1255),"R","")))))</f>
        <v>0</v>
      </c>
      <c r="UO1255" s="8">
        <f t="array" aca="1" ref="UO1255" ca="1">SUM(IF($O$5:$PX$5&gt;=$UN$5,IF($O$5:$PX$5&lt;$UO$5,LEN($O1255:$PX1255)-LEN(SUBSTITUTE(UPPER($O1255:$PX1255),"A","")))))</f>
        <v>0</v>
      </c>
      <c r="UP1255" s="8">
        <f t="array" aca="1" ref="UP1255" ca="1">SUM(IF($O$5:$PX$5&gt;=$UN$5,IF($O$5:$PX$5&lt;$UO$5,LEN($O1255:$PX1255)-LEN(SUBSTITUTE(UPPER($O1255:$PX1255),"P","")))))</f>
        <v>0</v>
      </c>
    </row>
    <row r="1256" spans="2:562" x14ac:dyDescent="0.25">
      <c r="B1256" s="60">
        <v>1251</v>
      </c>
      <c r="UA1256" s="8">
        <f t="array" ref="UA1256">SUM(LEN($O1256:$PX1256))-SUM(LEN(SUBSTITUTE(UPPER($O1256:$PX1256),"R","")))</f>
        <v>0</v>
      </c>
      <c r="UB1256" s="8">
        <f t="array" ref="UB1256">SUM(LEN($O1256:$PX1256))-SUM(LEN(SUBSTITUTE(UPPER($O1256:$PX1256),"A","")))</f>
        <v>0</v>
      </c>
      <c r="UC1256" s="8">
        <f t="array" ref="UC1256">SUM(LEN($O1256:$PX1256))-SUM(LEN(SUBSTITUTE(UPPER($O1256:$PX1256),"P","")))</f>
        <v>0</v>
      </c>
      <c r="UG1256" s="8">
        <f t="shared" si="102"/>
        <v>0</v>
      </c>
      <c r="UH1256" s="8">
        <f t="shared" si="103"/>
        <v>0</v>
      </c>
      <c r="UI1256" s="8">
        <f t="shared" si="104"/>
        <v>0</v>
      </c>
      <c r="UJ1256" s="8">
        <f t="shared" si="105"/>
        <v>0</v>
      </c>
      <c r="UK1256" s="8">
        <f t="shared" si="106"/>
        <v>0</v>
      </c>
      <c r="UN1256" s="8">
        <f t="array" aca="1" ref="UN1256" ca="1">SUM(IF($O$5:$PX$5&gt;=$UN$5,IF($O$5:$PX$5&lt;$UO$5,LEN($O1256:$PX1256)-LEN(SUBSTITUTE(UPPER($O1256:$PX1256),"R","")))))</f>
        <v>0</v>
      </c>
      <c r="UO1256" s="8">
        <f t="array" aca="1" ref="UO1256" ca="1">SUM(IF($O$5:$PX$5&gt;=$UN$5,IF($O$5:$PX$5&lt;$UO$5,LEN($O1256:$PX1256)-LEN(SUBSTITUTE(UPPER($O1256:$PX1256),"A","")))))</f>
        <v>0</v>
      </c>
      <c r="UP1256" s="8">
        <f t="array" aca="1" ref="UP1256" ca="1">SUM(IF($O$5:$PX$5&gt;=$UN$5,IF($O$5:$PX$5&lt;$UO$5,LEN($O1256:$PX1256)-LEN(SUBSTITUTE(UPPER($O1256:$PX1256),"P","")))))</f>
        <v>0</v>
      </c>
    </row>
    <row r="1257" spans="2:562" x14ac:dyDescent="0.25">
      <c r="B1257" s="60">
        <v>1252</v>
      </c>
      <c r="UA1257" s="8">
        <f t="array" ref="UA1257">SUM(LEN($O1257:$PX1257))-SUM(LEN(SUBSTITUTE(UPPER($O1257:$PX1257),"R","")))</f>
        <v>0</v>
      </c>
      <c r="UB1257" s="8">
        <f t="array" ref="UB1257">SUM(LEN($O1257:$PX1257))-SUM(LEN(SUBSTITUTE(UPPER($O1257:$PX1257),"A","")))</f>
        <v>0</v>
      </c>
      <c r="UC1257" s="8">
        <f t="array" ref="UC1257">SUM(LEN($O1257:$PX1257))-SUM(LEN(SUBSTITUTE(UPPER($O1257:$PX1257),"P","")))</f>
        <v>0</v>
      </c>
      <c r="UG1257" s="8">
        <f t="shared" si="102"/>
        <v>0</v>
      </c>
      <c r="UH1257" s="8">
        <f t="shared" si="103"/>
        <v>0</v>
      </c>
      <c r="UI1257" s="8">
        <f t="shared" si="104"/>
        <v>0</v>
      </c>
      <c r="UJ1257" s="8">
        <f t="shared" si="105"/>
        <v>0</v>
      </c>
      <c r="UK1257" s="8">
        <f t="shared" si="106"/>
        <v>0</v>
      </c>
      <c r="UN1257" s="8">
        <f t="array" aca="1" ref="UN1257" ca="1">SUM(IF($O$5:$PX$5&gt;=$UN$5,IF($O$5:$PX$5&lt;$UO$5,LEN($O1257:$PX1257)-LEN(SUBSTITUTE(UPPER($O1257:$PX1257),"R","")))))</f>
        <v>0</v>
      </c>
      <c r="UO1257" s="8">
        <f t="array" aca="1" ref="UO1257" ca="1">SUM(IF($O$5:$PX$5&gt;=$UN$5,IF($O$5:$PX$5&lt;$UO$5,LEN($O1257:$PX1257)-LEN(SUBSTITUTE(UPPER($O1257:$PX1257),"A","")))))</f>
        <v>0</v>
      </c>
      <c r="UP1257" s="8">
        <f t="array" aca="1" ref="UP1257" ca="1">SUM(IF($O$5:$PX$5&gt;=$UN$5,IF($O$5:$PX$5&lt;$UO$5,LEN($O1257:$PX1257)-LEN(SUBSTITUTE(UPPER($O1257:$PX1257),"P","")))))</f>
        <v>0</v>
      </c>
    </row>
    <row r="1258" spans="2:562" x14ac:dyDescent="0.25">
      <c r="B1258" s="60">
        <v>1253</v>
      </c>
      <c r="UA1258" s="8">
        <f t="array" ref="UA1258">SUM(LEN($O1258:$PX1258))-SUM(LEN(SUBSTITUTE(UPPER($O1258:$PX1258),"R","")))</f>
        <v>0</v>
      </c>
      <c r="UB1258" s="8">
        <f t="array" ref="UB1258">SUM(LEN($O1258:$PX1258))-SUM(LEN(SUBSTITUTE(UPPER($O1258:$PX1258),"A","")))</f>
        <v>0</v>
      </c>
      <c r="UC1258" s="8">
        <f t="array" ref="UC1258">SUM(LEN($O1258:$PX1258))-SUM(LEN(SUBSTITUTE(UPPER($O1258:$PX1258),"P","")))</f>
        <v>0</v>
      </c>
      <c r="UG1258" s="8">
        <f t="shared" si="102"/>
        <v>0</v>
      </c>
      <c r="UH1258" s="8">
        <f t="shared" si="103"/>
        <v>0</v>
      </c>
      <c r="UI1258" s="8">
        <f t="shared" si="104"/>
        <v>0</v>
      </c>
      <c r="UJ1258" s="8">
        <f t="shared" si="105"/>
        <v>0</v>
      </c>
      <c r="UK1258" s="8">
        <f t="shared" si="106"/>
        <v>0</v>
      </c>
      <c r="UN1258" s="8">
        <f t="array" aca="1" ref="UN1258" ca="1">SUM(IF($O$5:$PX$5&gt;=$UN$5,IF($O$5:$PX$5&lt;$UO$5,LEN($O1258:$PX1258)-LEN(SUBSTITUTE(UPPER($O1258:$PX1258),"R","")))))</f>
        <v>0</v>
      </c>
      <c r="UO1258" s="8">
        <f t="array" aca="1" ref="UO1258" ca="1">SUM(IF($O$5:$PX$5&gt;=$UN$5,IF($O$5:$PX$5&lt;$UO$5,LEN($O1258:$PX1258)-LEN(SUBSTITUTE(UPPER($O1258:$PX1258),"A","")))))</f>
        <v>0</v>
      </c>
      <c r="UP1258" s="8">
        <f t="array" aca="1" ref="UP1258" ca="1">SUM(IF($O$5:$PX$5&gt;=$UN$5,IF($O$5:$PX$5&lt;$UO$5,LEN($O1258:$PX1258)-LEN(SUBSTITUTE(UPPER($O1258:$PX1258),"P","")))))</f>
        <v>0</v>
      </c>
    </row>
    <row r="1259" spans="2:562" x14ac:dyDescent="0.25">
      <c r="B1259" s="60">
        <v>1254</v>
      </c>
      <c r="UA1259" s="8">
        <f t="array" ref="UA1259">SUM(LEN($O1259:$PX1259))-SUM(LEN(SUBSTITUTE(UPPER($O1259:$PX1259),"R","")))</f>
        <v>0</v>
      </c>
      <c r="UB1259" s="8">
        <f t="array" ref="UB1259">SUM(LEN($O1259:$PX1259))-SUM(LEN(SUBSTITUTE(UPPER($O1259:$PX1259),"A","")))</f>
        <v>0</v>
      </c>
      <c r="UC1259" s="8">
        <f t="array" ref="UC1259">SUM(LEN($O1259:$PX1259))-SUM(LEN(SUBSTITUTE(UPPER($O1259:$PX1259),"P","")))</f>
        <v>0</v>
      </c>
      <c r="UG1259" s="8">
        <f t="shared" si="102"/>
        <v>0</v>
      </c>
      <c r="UH1259" s="8">
        <f t="shared" si="103"/>
        <v>0</v>
      </c>
      <c r="UI1259" s="8">
        <f t="shared" si="104"/>
        <v>0</v>
      </c>
      <c r="UJ1259" s="8">
        <f t="shared" si="105"/>
        <v>0</v>
      </c>
      <c r="UK1259" s="8">
        <f t="shared" si="106"/>
        <v>0</v>
      </c>
      <c r="UN1259" s="8">
        <f t="array" aca="1" ref="UN1259" ca="1">SUM(IF($O$5:$PX$5&gt;=$UN$5,IF($O$5:$PX$5&lt;$UO$5,LEN($O1259:$PX1259)-LEN(SUBSTITUTE(UPPER($O1259:$PX1259),"R","")))))</f>
        <v>0</v>
      </c>
      <c r="UO1259" s="8">
        <f t="array" aca="1" ref="UO1259" ca="1">SUM(IF($O$5:$PX$5&gt;=$UN$5,IF($O$5:$PX$5&lt;$UO$5,LEN($O1259:$PX1259)-LEN(SUBSTITUTE(UPPER($O1259:$PX1259),"A","")))))</f>
        <v>0</v>
      </c>
      <c r="UP1259" s="8">
        <f t="array" aca="1" ref="UP1259" ca="1">SUM(IF($O$5:$PX$5&gt;=$UN$5,IF($O$5:$PX$5&lt;$UO$5,LEN($O1259:$PX1259)-LEN(SUBSTITUTE(UPPER($O1259:$PX1259),"P","")))))</f>
        <v>0</v>
      </c>
    </row>
    <row r="1260" spans="2:562" x14ac:dyDescent="0.25">
      <c r="B1260" s="60">
        <v>1255</v>
      </c>
      <c r="UA1260" s="8">
        <f t="array" ref="UA1260">SUM(LEN($O1260:$PX1260))-SUM(LEN(SUBSTITUTE(UPPER($O1260:$PX1260),"R","")))</f>
        <v>0</v>
      </c>
      <c r="UB1260" s="8">
        <f t="array" ref="UB1260">SUM(LEN($O1260:$PX1260))-SUM(LEN(SUBSTITUTE(UPPER($O1260:$PX1260),"A","")))</f>
        <v>0</v>
      </c>
      <c r="UC1260" s="8">
        <f t="array" ref="UC1260">SUM(LEN($O1260:$PX1260))-SUM(LEN(SUBSTITUTE(UPPER($O1260:$PX1260),"P","")))</f>
        <v>0</v>
      </c>
      <c r="UG1260" s="8">
        <f t="shared" si="102"/>
        <v>0</v>
      </c>
      <c r="UH1260" s="8">
        <f t="shared" si="103"/>
        <v>0</v>
      </c>
      <c r="UI1260" s="8">
        <f t="shared" si="104"/>
        <v>0</v>
      </c>
      <c r="UJ1260" s="8">
        <f t="shared" si="105"/>
        <v>0</v>
      </c>
      <c r="UK1260" s="8">
        <f t="shared" si="106"/>
        <v>0</v>
      </c>
      <c r="UN1260" s="8">
        <f t="array" aca="1" ref="UN1260" ca="1">SUM(IF($O$5:$PX$5&gt;=$UN$5,IF($O$5:$PX$5&lt;$UO$5,LEN($O1260:$PX1260)-LEN(SUBSTITUTE(UPPER($O1260:$PX1260),"R","")))))</f>
        <v>0</v>
      </c>
      <c r="UO1260" s="8">
        <f t="array" aca="1" ref="UO1260" ca="1">SUM(IF($O$5:$PX$5&gt;=$UN$5,IF($O$5:$PX$5&lt;$UO$5,LEN($O1260:$PX1260)-LEN(SUBSTITUTE(UPPER($O1260:$PX1260),"A","")))))</f>
        <v>0</v>
      </c>
      <c r="UP1260" s="8">
        <f t="array" aca="1" ref="UP1260" ca="1">SUM(IF($O$5:$PX$5&gt;=$UN$5,IF($O$5:$PX$5&lt;$UO$5,LEN($O1260:$PX1260)-LEN(SUBSTITUTE(UPPER($O1260:$PX1260),"P","")))))</f>
        <v>0</v>
      </c>
    </row>
    <row r="1261" spans="2:562" x14ac:dyDescent="0.25">
      <c r="B1261" s="60">
        <v>1256</v>
      </c>
      <c r="UA1261" s="8">
        <f t="array" ref="UA1261">SUM(LEN($O1261:$PX1261))-SUM(LEN(SUBSTITUTE(UPPER($O1261:$PX1261),"R","")))</f>
        <v>0</v>
      </c>
      <c r="UB1261" s="8">
        <f t="array" ref="UB1261">SUM(LEN($O1261:$PX1261))-SUM(LEN(SUBSTITUTE(UPPER($O1261:$PX1261),"A","")))</f>
        <v>0</v>
      </c>
      <c r="UC1261" s="8">
        <f t="array" ref="UC1261">SUM(LEN($O1261:$PX1261))-SUM(LEN(SUBSTITUTE(UPPER($O1261:$PX1261),"P","")))</f>
        <v>0</v>
      </c>
      <c r="UG1261" s="8">
        <f t="shared" si="102"/>
        <v>0</v>
      </c>
      <c r="UH1261" s="8">
        <f t="shared" si="103"/>
        <v>0</v>
      </c>
      <c r="UI1261" s="8">
        <f t="shared" si="104"/>
        <v>0</v>
      </c>
      <c r="UJ1261" s="8">
        <f t="shared" si="105"/>
        <v>0</v>
      </c>
      <c r="UK1261" s="8">
        <f t="shared" si="106"/>
        <v>0</v>
      </c>
      <c r="UN1261" s="8">
        <f t="array" aca="1" ref="UN1261" ca="1">SUM(IF($O$5:$PX$5&gt;=$UN$5,IF($O$5:$PX$5&lt;$UO$5,LEN($O1261:$PX1261)-LEN(SUBSTITUTE(UPPER($O1261:$PX1261),"R","")))))</f>
        <v>0</v>
      </c>
      <c r="UO1261" s="8">
        <f t="array" aca="1" ref="UO1261" ca="1">SUM(IF($O$5:$PX$5&gt;=$UN$5,IF($O$5:$PX$5&lt;$UO$5,LEN($O1261:$PX1261)-LEN(SUBSTITUTE(UPPER($O1261:$PX1261),"A","")))))</f>
        <v>0</v>
      </c>
      <c r="UP1261" s="8">
        <f t="array" aca="1" ref="UP1261" ca="1">SUM(IF($O$5:$PX$5&gt;=$UN$5,IF($O$5:$PX$5&lt;$UO$5,LEN($O1261:$PX1261)-LEN(SUBSTITUTE(UPPER($O1261:$PX1261),"P","")))))</f>
        <v>0</v>
      </c>
    </row>
    <row r="1262" spans="2:562" x14ac:dyDescent="0.25">
      <c r="B1262" s="60">
        <v>1257</v>
      </c>
      <c r="UA1262" s="8">
        <f t="array" ref="UA1262">SUM(LEN($O1262:$PX1262))-SUM(LEN(SUBSTITUTE(UPPER($O1262:$PX1262),"R","")))</f>
        <v>0</v>
      </c>
      <c r="UB1262" s="8">
        <f t="array" ref="UB1262">SUM(LEN($O1262:$PX1262))-SUM(LEN(SUBSTITUTE(UPPER($O1262:$PX1262),"A","")))</f>
        <v>0</v>
      </c>
      <c r="UC1262" s="8">
        <f t="array" ref="UC1262">SUM(LEN($O1262:$PX1262))-SUM(LEN(SUBSTITUTE(UPPER($O1262:$PX1262),"P","")))</f>
        <v>0</v>
      </c>
      <c r="UG1262" s="8">
        <f t="shared" si="102"/>
        <v>0</v>
      </c>
      <c r="UH1262" s="8">
        <f t="shared" si="103"/>
        <v>0</v>
      </c>
      <c r="UI1262" s="8">
        <f t="shared" si="104"/>
        <v>0</v>
      </c>
      <c r="UJ1262" s="8">
        <f t="shared" si="105"/>
        <v>0</v>
      </c>
      <c r="UK1262" s="8">
        <f t="shared" si="106"/>
        <v>0</v>
      </c>
      <c r="UN1262" s="8">
        <f t="array" aca="1" ref="UN1262" ca="1">SUM(IF($O$5:$PX$5&gt;=$UN$5,IF($O$5:$PX$5&lt;$UO$5,LEN($O1262:$PX1262)-LEN(SUBSTITUTE(UPPER($O1262:$PX1262),"R","")))))</f>
        <v>0</v>
      </c>
      <c r="UO1262" s="8">
        <f t="array" aca="1" ref="UO1262" ca="1">SUM(IF($O$5:$PX$5&gt;=$UN$5,IF($O$5:$PX$5&lt;$UO$5,LEN($O1262:$PX1262)-LEN(SUBSTITUTE(UPPER($O1262:$PX1262),"A","")))))</f>
        <v>0</v>
      </c>
      <c r="UP1262" s="8">
        <f t="array" aca="1" ref="UP1262" ca="1">SUM(IF($O$5:$PX$5&gt;=$UN$5,IF($O$5:$PX$5&lt;$UO$5,LEN($O1262:$PX1262)-LEN(SUBSTITUTE(UPPER($O1262:$PX1262),"P","")))))</f>
        <v>0</v>
      </c>
    </row>
    <row r="1263" spans="2:562" x14ac:dyDescent="0.25">
      <c r="B1263" s="60">
        <v>1258</v>
      </c>
      <c r="UA1263" s="8">
        <f t="array" ref="UA1263">SUM(LEN($O1263:$PX1263))-SUM(LEN(SUBSTITUTE(UPPER($O1263:$PX1263),"R","")))</f>
        <v>0</v>
      </c>
      <c r="UB1263" s="8">
        <f t="array" ref="UB1263">SUM(LEN($O1263:$PX1263))-SUM(LEN(SUBSTITUTE(UPPER($O1263:$PX1263),"A","")))</f>
        <v>0</v>
      </c>
      <c r="UC1263" s="8">
        <f t="array" ref="UC1263">SUM(LEN($O1263:$PX1263))-SUM(LEN(SUBSTITUTE(UPPER($O1263:$PX1263),"P","")))</f>
        <v>0</v>
      </c>
      <c r="UG1263" s="8">
        <f t="shared" si="102"/>
        <v>0</v>
      </c>
      <c r="UH1263" s="8">
        <f t="shared" si="103"/>
        <v>0</v>
      </c>
      <c r="UI1263" s="8">
        <f t="shared" si="104"/>
        <v>0</v>
      </c>
      <c r="UJ1263" s="8">
        <f t="shared" si="105"/>
        <v>0</v>
      </c>
      <c r="UK1263" s="8">
        <f t="shared" si="106"/>
        <v>0</v>
      </c>
      <c r="UN1263" s="8">
        <f t="array" aca="1" ref="UN1263" ca="1">SUM(IF($O$5:$PX$5&gt;=$UN$5,IF($O$5:$PX$5&lt;$UO$5,LEN($O1263:$PX1263)-LEN(SUBSTITUTE(UPPER($O1263:$PX1263),"R","")))))</f>
        <v>0</v>
      </c>
      <c r="UO1263" s="8">
        <f t="array" aca="1" ref="UO1263" ca="1">SUM(IF($O$5:$PX$5&gt;=$UN$5,IF($O$5:$PX$5&lt;$UO$5,LEN($O1263:$PX1263)-LEN(SUBSTITUTE(UPPER($O1263:$PX1263),"A","")))))</f>
        <v>0</v>
      </c>
      <c r="UP1263" s="8">
        <f t="array" aca="1" ref="UP1263" ca="1">SUM(IF($O$5:$PX$5&gt;=$UN$5,IF($O$5:$PX$5&lt;$UO$5,LEN($O1263:$PX1263)-LEN(SUBSTITUTE(UPPER($O1263:$PX1263),"P","")))))</f>
        <v>0</v>
      </c>
    </row>
    <row r="1264" spans="2:562" x14ac:dyDescent="0.25">
      <c r="B1264" s="60">
        <v>1259</v>
      </c>
      <c r="UA1264" s="8">
        <f t="array" ref="UA1264">SUM(LEN($O1264:$PX1264))-SUM(LEN(SUBSTITUTE(UPPER($O1264:$PX1264),"R","")))</f>
        <v>0</v>
      </c>
      <c r="UB1264" s="8">
        <f t="array" ref="UB1264">SUM(LEN($O1264:$PX1264))-SUM(LEN(SUBSTITUTE(UPPER($O1264:$PX1264),"A","")))</f>
        <v>0</v>
      </c>
      <c r="UC1264" s="8">
        <f t="array" ref="UC1264">SUM(LEN($O1264:$PX1264))-SUM(LEN(SUBSTITUTE(UPPER($O1264:$PX1264),"P","")))</f>
        <v>0</v>
      </c>
      <c r="UG1264" s="8">
        <f t="shared" si="102"/>
        <v>0</v>
      </c>
      <c r="UH1264" s="8">
        <f t="shared" si="103"/>
        <v>0</v>
      </c>
      <c r="UI1264" s="8">
        <f t="shared" si="104"/>
        <v>0</v>
      </c>
      <c r="UJ1264" s="8">
        <f t="shared" si="105"/>
        <v>0</v>
      </c>
      <c r="UK1264" s="8">
        <f t="shared" si="106"/>
        <v>0</v>
      </c>
      <c r="UN1264" s="8">
        <f t="array" aca="1" ref="UN1264" ca="1">SUM(IF($O$5:$PX$5&gt;=$UN$5,IF($O$5:$PX$5&lt;$UO$5,LEN($O1264:$PX1264)-LEN(SUBSTITUTE(UPPER($O1264:$PX1264),"R","")))))</f>
        <v>0</v>
      </c>
      <c r="UO1264" s="8">
        <f t="array" aca="1" ref="UO1264" ca="1">SUM(IF($O$5:$PX$5&gt;=$UN$5,IF($O$5:$PX$5&lt;$UO$5,LEN($O1264:$PX1264)-LEN(SUBSTITUTE(UPPER($O1264:$PX1264),"A","")))))</f>
        <v>0</v>
      </c>
      <c r="UP1264" s="8">
        <f t="array" aca="1" ref="UP1264" ca="1">SUM(IF($O$5:$PX$5&gt;=$UN$5,IF($O$5:$PX$5&lt;$UO$5,LEN($O1264:$PX1264)-LEN(SUBSTITUTE(UPPER($O1264:$PX1264),"P","")))))</f>
        <v>0</v>
      </c>
    </row>
    <row r="1265" spans="2:562" x14ac:dyDescent="0.25">
      <c r="B1265" s="60">
        <v>1260</v>
      </c>
      <c r="UA1265" s="8">
        <f t="array" ref="UA1265">SUM(LEN($O1265:$PX1265))-SUM(LEN(SUBSTITUTE(UPPER($O1265:$PX1265),"R","")))</f>
        <v>0</v>
      </c>
      <c r="UB1265" s="8">
        <f t="array" ref="UB1265">SUM(LEN($O1265:$PX1265))-SUM(LEN(SUBSTITUTE(UPPER($O1265:$PX1265),"A","")))</f>
        <v>0</v>
      </c>
      <c r="UC1265" s="8">
        <f t="array" ref="UC1265">SUM(LEN($O1265:$PX1265))-SUM(LEN(SUBSTITUTE(UPPER($O1265:$PX1265),"P","")))</f>
        <v>0</v>
      </c>
      <c r="UG1265" s="8">
        <f t="shared" si="102"/>
        <v>0</v>
      </c>
      <c r="UH1265" s="8">
        <f t="shared" si="103"/>
        <v>0</v>
      </c>
      <c r="UI1265" s="8">
        <f t="shared" si="104"/>
        <v>0</v>
      </c>
      <c r="UJ1265" s="8">
        <f t="shared" si="105"/>
        <v>0</v>
      </c>
      <c r="UK1265" s="8">
        <f t="shared" si="106"/>
        <v>0</v>
      </c>
      <c r="UN1265" s="8">
        <f t="array" aca="1" ref="UN1265" ca="1">SUM(IF($O$5:$PX$5&gt;=$UN$5,IF($O$5:$PX$5&lt;$UO$5,LEN($O1265:$PX1265)-LEN(SUBSTITUTE(UPPER($O1265:$PX1265),"R","")))))</f>
        <v>0</v>
      </c>
      <c r="UO1265" s="8">
        <f t="array" aca="1" ref="UO1265" ca="1">SUM(IF($O$5:$PX$5&gt;=$UN$5,IF($O$5:$PX$5&lt;$UO$5,LEN($O1265:$PX1265)-LEN(SUBSTITUTE(UPPER($O1265:$PX1265),"A","")))))</f>
        <v>0</v>
      </c>
      <c r="UP1265" s="8">
        <f t="array" aca="1" ref="UP1265" ca="1">SUM(IF($O$5:$PX$5&gt;=$UN$5,IF($O$5:$PX$5&lt;$UO$5,LEN($O1265:$PX1265)-LEN(SUBSTITUTE(UPPER($O1265:$PX1265),"P","")))))</f>
        <v>0</v>
      </c>
    </row>
    <row r="1266" spans="2:562" x14ac:dyDescent="0.25">
      <c r="B1266" s="60">
        <v>1261</v>
      </c>
      <c r="UA1266" s="8">
        <f t="array" ref="UA1266">SUM(LEN($O1266:$PX1266))-SUM(LEN(SUBSTITUTE(UPPER($O1266:$PX1266),"R","")))</f>
        <v>0</v>
      </c>
      <c r="UB1266" s="8">
        <f t="array" ref="UB1266">SUM(LEN($O1266:$PX1266))-SUM(LEN(SUBSTITUTE(UPPER($O1266:$PX1266),"A","")))</f>
        <v>0</v>
      </c>
      <c r="UC1266" s="8">
        <f t="array" ref="UC1266">SUM(LEN($O1266:$PX1266))-SUM(LEN(SUBSTITUTE(UPPER($O1266:$PX1266),"P","")))</f>
        <v>0</v>
      </c>
      <c r="UG1266" s="8">
        <f t="shared" si="102"/>
        <v>0</v>
      </c>
      <c r="UH1266" s="8">
        <f t="shared" si="103"/>
        <v>0</v>
      </c>
      <c r="UI1266" s="8">
        <f t="shared" si="104"/>
        <v>0</v>
      </c>
      <c r="UJ1266" s="8">
        <f t="shared" si="105"/>
        <v>0</v>
      </c>
      <c r="UK1266" s="8">
        <f t="shared" si="106"/>
        <v>0</v>
      </c>
      <c r="UN1266" s="8">
        <f t="array" aca="1" ref="UN1266" ca="1">SUM(IF($O$5:$PX$5&gt;=$UN$5,IF($O$5:$PX$5&lt;$UO$5,LEN($O1266:$PX1266)-LEN(SUBSTITUTE(UPPER($O1266:$PX1266),"R","")))))</f>
        <v>0</v>
      </c>
      <c r="UO1266" s="8">
        <f t="array" aca="1" ref="UO1266" ca="1">SUM(IF($O$5:$PX$5&gt;=$UN$5,IF($O$5:$PX$5&lt;$UO$5,LEN($O1266:$PX1266)-LEN(SUBSTITUTE(UPPER($O1266:$PX1266),"A","")))))</f>
        <v>0</v>
      </c>
      <c r="UP1266" s="8">
        <f t="array" aca="1" ref="UP1266" ca="1">SUM(IF($O$5:$PX$5&gt;=$UN$5,IF($O$5:$PX$5&lt;$UO$5,LEN($O1266:$PX1266)-LEN(SUBSTITUTE(UPPER($O1266:$PX1266),"P","")))))</f>
        <v>0</v>
      </c>
    </row>
    <row r="1267" spans="2:562" x14ac:dyDescent="0.25">
      <c r="B1267" s="60">
        <v>1262</v>
      </c>
      <c r="UA1267" s="8">
        <f t="array" ref="UA1267">SUM(LEN($O1267:$PX1267))-SUM(LEN(SUBSTITUTE(UPPER($O1267:$PX1267),"R","")))</f>
        <v>0</v>
      </c>
      <c r="UB1267" s="8">
        <f t="array" ref="UB1267">SUM(LEN($O1267:$PX1267))-SUM(LEN(SUBSTITUTE(UPPER($O1267:$PX1267),"A","")))</f>
        <v>0</v>
      </c>
      <c r="UC1267" s="8">
        <f t="array" ref="UC1267">SUM(LEN($O1267:$PX1267))-SUM(LEN(SUBSTITUTE(UPPER($O1267:$PX1267),"P","")))</f>
        <v>0</v>
      </c>
      <c r="UG1267" s="8">
        <f t="shared" si="102"/>
        <v>0</v>
      </c>
      <c r="UH1267" s="8">
        <f t="shared" si="103"/>
        <v>0</v>
      </c>
      <c r="UI1267" s="8">
        <f t="shared" si="104"/>
        <v>0</v>
      </c>
      <c r="UJ1267" s="8">
        <f t="shared" si="105"/>
        <v>0</v>
      </c>
      <c r="UK1267" s="8">
        <f t="shared" si="106"/>
        <v>0</v>
      </c>
      <c r="UN1267" s="8">
        <f t="array" aca="1" ref="UN1267" ca="1">SUM(IF($O$5:$PX$5&gt;=$UN$5,IF($O$5:$PX$5&lt;$UO$5,LEN($O1267:$PX1267)-LEN(SUBSTITUTE(UPPER($O1267:$PX1267),"R","")))))</f>
        <v>0</v>
      </c>
      <c r="UO1267" s="8">
        <f t="array" aca="1" ref="UO1267" ca="1">SUM(IF($O$5:$PX$5&gt;=$UN$5,IF($O$5:$PX$5&lt;$UO$5,LEN($O1267:$PX1267)-LEN(SUBSTITUTE(UPPER($O1267:$PX1267),"A","")))))</f>
        <v>0</v>
      </c>
      <c r="UP1267" s="8">
        <f t="array" aca="1" ref="UP1267" ca="1">SUM(IF($O$5:$PX$5&gt;=$UN$5,IF($O$5:$PX$5&lt;$UO$5,LEN($O1267:$PX1267)-LEN(SUBSTITUTE(UPPER($O1267:$PX1267),"P","")))))</f>
        <v>0</v>
      </c>
    </row>
    <row r="1268" spans="2:562" x14ac:dyDescent="0.25">
      <c r="B1268" s="60">
        <v>1263</v>
      </c>
      <c r="UA1268" s="8">
        <f t="array" ref="UA1268">SUM(LEN($O1268:$PX1268))-SUM(LEN(SUBSTITUTE(UPPER($O1268:$PX1268),"R","")))</f>
        <v>0</v>
      </c>
      <c r="UB1268" s="8">
        <f t="array" ref="UB1268">SUM(LEN($O1268:$PX1268))-SUM(LEN(SUBSTITUTE(UPPER($O1268:$PX1268),"A","")))</f>
        <v>0</v>
      </c>
      <c r="UC1268" s="8">
        <f t="array" ref="UC1268">SUM(LEN($O1268:$PX1268))-SUM(LEN(SUBSTITUTE(UPPER($O1268:$PX1268),"P","")))</f>
        <v>0</v>
      </c>
      <c r="UG1268" s="8">
        <f t="shared" si="102"/>
        <v>0</v>
      </c>
      <c r="UH1268" s="8">
        <f t="shared" si="103"/>
        <v>0</v>
      </c>
      <c r="UI1268" s="8">
        <f t="shared" si="104"/>
        <v>0</v>
      </c>
      <c r="UJ1268" s="8">
        <f t="shared" si="105"/>
        <v>0</v>
      </c>
      <c r="UK1268" s="8">
        <f t="shared" si="106"/>
        <v>0</v>
      </c>
      <c r="UN1268" s="8">
        <f t="array" aca="1" ref="UN1268" ca="1">SUM(IF($O$5:$PX$5&gt;=$UN$5,IF($O$5:$PX$5&lt;$UO$5,LEN($O1268:$PX1268)-LEN(SUBSTITUTE(UPPER($O1268:$PX1268),"R","")))))</f>
        <v>0</v>
      </c>
      <c r="UO1268" s="8">
        <f t="array" aca="1" ref="UO1268" ca="1">SUM(IF($O$5:$PX$5&gt;=$UN$5,IF($O$5:$PX$5&lt;$UO$5,LEN($O1268:$PX1268)-LEN(SUBSTITUTE(UPPER($O1268:$PX1268),"A","")))))</f>
        <v>0</v>
      </c>
      <c r="UP1268" s="8">
        <f t="array" aca="1" ref="UP1268" ca="1">SUM(IF($O$5:$PX$5&gt;=$UN$5,IF($O$5:$PX$5&lt;$UO$5,LEN($O1268:$PX1268)-LEN(SUBSTITUTE(UPPER($O1268:$PX1268),"P","")))))</f>
        <v>0</v>
      </c>
    </row>
    <row r="1269" spans="2:562" x14ac:dyDescent="0.25">
      <c r="B1269" s="60">
        <v>1264</v>
      </c>
      <c r="UA1269" s="8">
        <f t="array" ref="UA1269">SUM(LEN($O1269:$PX1269))-SUM(LEN(SUBSTITUTE(UPPER($O1269:$PX1269),"R","")))</f>
        <v>0</v>
      </c>
      <c r="UB1269" s="8">
        <f t="array" ref="UB1269">SUM(LEN($O1269:$PX1269))-SUM(LEN(SUBSTITUTE(UPPER($O1269:$PX1269),"A","")))</f>
        <v>0</v>
      </c>
      <c r="UC1269" s="8">
        <f t="array" ref="UC1269">SUM(LEN($O1269:$PX1269))-SUM(LEN(SUBSTITUTE(UPPER($O1269:$PX1269),"P","")))</f>
        <v>0</v>
      </c>
      <c r="UG1269" s="8">
        <f t="shared" si="102"/>
        <v>0</v>
      </c>
      <c r="UH1269" s="8">
        <f t="shared" si="103"/>
        <v>0</v>
      </c>
      <c r="UI1269" s="8">
        <f t="shared" si="104"/>
        <v>0</v>
      </c>
      <c r="UJ1269" s="8">
        <f t="shared" si="105"/>
        <v>0</v>
      </c>
      <c r="UK1269" s="8">
        <f t="shared" si="106"/>
        <v>0</v>
      </c>
      <c r="UN1269" s="8">
        <f t="array" aca="1" ref="UN1269" ca="1">SUM(IF($O$5:$PX$5&gt;=$UN$5,IF($O$5:$PX$5&lt;$UO$5,LEN($O1269:$PX1269)-LEN(SUBSTITUTE(UPPER($O1269:$PX1269),"R","")))))</f>
        <v>0</v>
      </c>
      <c r="UO1269" s="8">
        <f t="array" aca="1" ref="UO1269" ca="1">SUM(IF($O$5:$PX$5&gt;=$UN$5,IF($O$5:$PX$5&lt;$UO$5,LEN($O1269:$PX1269)-LEN(SUBSTITUTE(UPPER($O1269:$PX1269),"A","")))))</f>
        <v>0</v>
      </c>
      <c r="UP1269" s="8">
        <f t="array" aca="1" ref="UP1269" ca="1">SUM(IF($O$5:$PX$5&gt;=$UN$5,IF($O$5:$PX$5&lt;$UO$5,LEN($O1269:$PX1269)-LEN(SUBSTITUTE(UPPER($O1269:$PX1269),"P","")))))</f>
        <v>0</v>
      </c>
    </row>
    <row r="1270" spans="2:562" x14ac:dyDescent="0.25">
      <c r="B1270" s="60">
        <v>1265</v>
      </c>
      <c r="UA1270" s="8">
        <f t="array" ref="UA1270">SUM(LEN($O1270:$PX1270))-SUM(LEN(SUBSTITUTE(UPPER($O1270:$PX1270),"R","")))</f>
        <v>0</v>
      </c>
      <c r="UB1270" s="8">
        <f t="array" ref="UB1270">SUM(LEN($O1270:$PX1270))-SUM(LEN(SUBSTITUTE(UPPER($O1270:$PX1270),"A","")))</f>
        <v>0</v>
      </c>
      <c r="UC1270" s="8">
        <f t="array" ref="UC1270">SUM(LEN($O1270:$PX1270))-SUM(LEN(SUBSTITUTE(UPPER($O1270:$PX1270),"P","")))</f>
        <v>0</v>
      </c>
      <c r="UG1270" s="8">
        <f t="shared" si="102"/>
        <v>0</v>
      </c>
      <c r="UH1270" s="8">
        <f t="shared" si="103"/>
        <v>0</v>
      </c>
      <c r="UI1270" s="8">
        <f t="shared" si="104"/>
        <v>0</v>
      </c>
      <c r="UJ1270" s="8">
        <f t="shared" si="105"/>
        <v>0</v>
      </c>
      <c r="UK1270" s="8">
        <f t="shared" si="106"/>
        <v>0</v>
      </c>
      <c r="UN1270" s="8">
        <f t="array" aca="1" ref="UN1270" ca="1">SUM(IF($O$5:$PX$5&gt;=$UN$5,IF($O$5:$PX$5&lt;$UO$5,LEN($O1270:$PX1270)-LEN(SUBSTITUTE(UPPER($O1270:$PX1270),"R","")))))</f>
        <v>0</v>
      </c>
      <c r="UO1270" s="8">
        <f t="array" aca="1" ref="UO1270" ca="1">SUM(IF($O$5:$PX$5&gt;=$UN$5,IF($O$5:$PX$5&lt;$UO$5,LEN($O1270:$PX1270)-LEN(SUBSTITUTE(UPPER($O1270:$PX1270),"A","")))))</f>
        <v>0</v>
      </c>
      <c r="UP1270" s="8">
        <f t="array" aca="1" ref="UP1270" ca="1">SUM(IF($O$5:$PX$5&gt;=$UN$5,IF($O$5:$PX$5&lt;$UO$5,LEN($O1270:$PX1270)-LEN(SUBSTITUTE(UPPER($O1270:$PX1270),"P","")))))</f>
        <v>0</v>
      </c>
    </row>
    <row r="1271" spans="2:562" x14ac:dyDescent="0.25">
      <c r="B1271" s="60">
        <v>1266</v>
      </c>
      <c r="UA1271" s="8">
        <f t="array" ref="UA1271">SUM(LEN($O1271:$PX1271))-SUM(LEN(SUBSTITUTE(UPPER($O1271:$PX1271),"R","")))</f>
        <v>0</v>
      </c>
      <c r="UB1271" s="8">
        <f t="array" ref="UB1271">SUM(LEN($O1271:$PX1271))-SUM(LEN(SUBSTITUTE(UPPER($O1271:$PX1271),"A","")))</f>
        <v>0</v>
      </c>
      <c r="UC1271" s="8">
        <f t="array" ref="UC1271">SUM(LEN($O1271:$PX1271))-SUM(LEN(SUBSTITUTE(UPPER($O1271:$PX1271),"P","")))</f>
        <v>0</v>
      </c>
      <c r="UG1271" s="8">
        <f t="shared" si="102"/>
        <v>0</v>
      </c>
      <c r="UH1271" s="8">
        <f t="shared" si="103"/>
        <v>0</v>
      </c>
      <c r="UI1271" s="8">
        <f t="shared" si="104"/>
        <v>0</v>
      </c>
      <c r="UJ1271" s="8">
        <f t="shared" si="105"/>
        <v>0</v>
      </c>
      <c r="UK1271" s="8">
        <f t="shared" si="106"/>
        <v>0</v>
      </c>
      <c r="UN1271" s="8">
        <f t="array" aca="1" ref="UN1271" ca="1">SUM(IF($O$5:$PX$5&gt;=$UN$5,IF($O$5:$PX$5&lt;$UO$5,LEN($O1271:$PX1271)-LEN(SUBSTITUTE(UPPER($O1271:$PX1271),"R","")))))</f>
        <v>0</v>
      </c>
      <c r="UO1271" s="8">
        <f t="array" aca="1" ref="UO1271" ca="1">SUM(IF($O$5:$PX$5&gt;=$UN$5,IF($O$5:$PX$5&lt;$UO$5,LEN($O1271:$PX1271)-LEN(SUBSTITUTE(UPPER($O1271:$PX1271),"A","")))))</f>
        <v>0</v>
      </c>
      <c r="UP1271" s="8">
        <f t="array" aca="1" ref="UP1271" ca="1">SUM(IF($O$5:$PX$5&gt;=$UN$5,IF($O$5:$PX$5&lt;$UO$5,LEN($O1271:$PX1271)-LEN(SUBSTITUTE(UPPER($O1271:$PX1271),"P","")))))</f>
        <v>0</v>
      </c>
    </row>
    <row r="1272" spans="2:562" x14ac:dyDescent="0.25">
      <c r="B1272" s="60">
        <v>1267</v>
      </c>
      <c r="UA1272" s="8">
        <f t="array" ref="UA1272">SUM(LEN($O1272:$PX1272))-SUM(LEN(SUBSTITUTE(UPPER($O1272:$PX1272),"R","")))</f>
        <v>0</v>
      </c>
      <c r="UB1272" s="8">
        <f t="array" ref="UB1272">SUM(LEN($O1272:$PX1272))-SUM(LEN(SUBSTITUTE(UPPER($O1272:$PX1272),"A","")))</f>
        <v>0</v>
      </c>
      <c r="UC1272" s="8">
        <f t="array" ref="UC1272">SUM(LEN($O1272:$PX1272))-SUM(LEN(SUBSTITUTE(UPPER($O1272:$PX1272),"P","")))</f>
        <v>0</v>
      </c>
      <c r="UG1272" s="8">
        <f t="shared" si="102"/>
        <v>0</v>
      </c>
      <c r="UH1272" s="8">
        <f t="shared" si="103"/>
        <v>0</v>
      </c>
      <c r="UI1272" s="8">
        <f t="shared" si="104"/>
        <v>0</v>
      </c>
      <c r="UJ1272" s="8">
        <f t="shared" si="105"/>
        <v>0</v>
      </c>
      <c r="UK1272" s="8">
        <f t="shared" si="106"/>
        <v>0</v>
      </c>
      <c r="UN1272" s="8">
        <f t="array" aca="1" ref="UN1272" ca="1">SUM(IF($O$5:$PX$5&gt;=$UN$5,IF($O$5:$PX$5&lt;$UO$5,LEN($O1272:$PX1272)-LEN(SUBSTITUTE(UPPER($O1272:$PX1272),"R","")))))</f>
        <v>0</v>
      </c>
      <c r="UO1272" s="8">
        <f t="array" aca="1" ref="UO1272" ca="1">SUM(IF($O$5:$PX$5&gt;=$UN$5,IF($O$5:$PX$5&lt;$UO$5,LEN($O1272:$PX1272)-LEN(SUBSTITUTE(UPPER($O1272:$PX1272),"A","")))))</f>
        <v>0</v>
      </c>
      <c r="UP1272" s="8">
        <f t="array" aca="1" ref="UP1272" ca="1">SUM(IF($O$5:$PX$5&gt;=$UN$5,IF($O$5:$PX$5&lt;$UO$5,LEN($O1272:$PX1272)-LEN(SUBSTITUTE(UPPER($O1272:$PX1272),"P","")))))</f>
        <v>0</v>
      </c>
    </row>
    <row r="1273" spans="2:562" x14ac:dyDescent="0.25">
      <c r="B1273" s="60">
        <v>1268</v>
      </c>
      <c r="UA1273" s="8">
        <f t="array" ref="UA1273">SUM(LEN($O1273:$PX1273))-SUM(LEN(SUBSTITUTE(UPPER($O1273:$PX1273),"R","")))</f>
        <v>0</v>
      </c>
      <c r="UB1273" s="8">
        <f t="array" ref="UB1273">SUM(LEN($O1273:$PX1273))-SUM(LEN(SUBSTITUTE(UPPER($O1273:$PX1273),"A","")))</f>
        <v>0</v>
      </c>
      <c r="UC1273" s="8">
        <f t="array" ref="UC1273">SUM(LEN($O1273:$PX1273))-SUM(LEN(SUBSTITUTE(UPPER($O1273:$PX1273),"P","")))</f>
        <v>0</v>
      </c>
      <c r="UG1273" s="8">
        <f t="shared" si="102"/>
        <v>0</v>
      </c>
      <c r="UH1273" s="8">
        <f t="shared" si="103"/>
        <v>0</v>
      </c>
      <c r="UI1273" s="8">
        <f t="shared" si="104"/>
        <v>0</v>
      </c>
      <c r="UJ1273" s="8">
        <f t="shared" si="105"/>
        <v>0</v>
      </c>
      <c r="UK1273" s="8">
        <f t="shared" si="106"/>
        <v>0</v>
      </c>
      <c r="UN1273" s="8">
        <f t="array" aca="1" ref="UN1273" ca="1">SUM(IF($O$5:$PX$5&gt;=$UN$5,IF($O$5:$PX$5&lt;$UO$5,LEN($O1273:$PX1273)-LEN(SUBSTITUTE(UPPER($O1273:$PX1273),"R","")))))</f>
        <v>0</v>
      </c>
      <c r="UO1273" s="8">
        <f t="array" aca="1" ref="UO1273" ca="1">SUM(IF($O$5:$PX$5&gt;=$UN$5,IF($O$5:$PX$5&lt;$UO$5,LEN($O1273:$PX1273)-LEN(SUBSTITUTE(UPPER($O1273:$PX1273),"A","")))))</f>
        <v>0</v>
      </c>
      <c r="UP1273" s="8">
        <f t="array" aca="1" ref="UP1273" ca="1">SUM(IF($O$5:$PX$5&gt;=$UN$5,IF($O$5:$PX$5&lt;$UO$5,LEN($O1273:$PX1273)-LEN(SUBSTITUTE(UPPER($O1273:$PX1273),"P","")))))</f>
        <v>0</v>
      </c>
    </row>
    <row r="1274" spans="2:562" x14ac:dyDescent="0.25">
      <c r="B1274" s="60">
        <v>1269</v>
      </c>
      <c r="UA1274" s="8">
        <f t="array" ref="UA1274">SUM(LEN($O1274:$PX1274))-SUM(LEN(SUBSTITUTE(UPPER($O1274:$PX1274),"R","")))</f>
        <v>0</v>
      </c>
      <c r="UB1274" s="8">
        <f t="array" ref="UB1274">SUM(LEN($O1274:$PX1274))-SUM(LEN(SUBSTITUTE(UPPER($O1274:$PX1274),"A","")))</f>
        <v>0</v>
      </c>
      <c r="UC1274" s="8">
        <f t="array" ref="UC1274">SUM(LEN($O1274:$PX1274))-SUM(LEN(SUBSTITUTE(UPPER($O1274:$PX1274),"P","")))</f>
        <v>0</v>
      </c>
      <c r="UG1274" s="8">
        <f t="shared" si="102"/>
        <v>0</v>
      </c>
      <c r="UH1274" s="8">
        <f t="shared" si="103"/>
        <v>0</v>
      </c>
      <c r="UI1274" s="8">
        <f t="shared" si="104"/>
        <v>0</v>
      </c>
      <c r="UJ1274" s="8">
        <f t="shared" si="105"/>
        <v>0</v>
      </c>
      <c r="UK1274" s="8">
        <f t="shared" si="106"/>
        <v>0</v>
      </c>
      <c r="UN1274" s="8">
        <f t="array" aca="1" ref="UN1274" ca="1">SUM(IF($O$5:$PX$5&gt;=$UN$5,IF($O$5:$PX$5&lt;$UO$5,LEN($O1274:$PX1274)-LEN(SUBSTITUTE(UPPER($O1274:$PX1274),"R","")))))</f>
        <v>0</v>
      </c>
      <c r="UO1274" s="8">
        <f t="array" aca="1" ref="UO1274" ca="1">SUM(IF($O$5:$PX$5&gt;=$UN$5,IF($O$5:$PX$5&lt;$UO$5,LEN($O1274:$PX1274)-LEN(SUBSTITUTE(UPPER($O1274:$PX1274),"A","")))))</f>
        <v>0</v>
      </c>
      <c r="UP1274" s="8">
        <f t="array" aca="1" ref="UP1274" ca="1">SUM(IF($O$5:$PX$5&gt;=$UN$5,IF($O$5:$PX$5&lt;$UO$5,LEN($O1274:$PX1274)-LEN(SUBSTITUTE(UPPER($O1274:$PX1274),"P","")))))</f>
        <v>0</v>
      </c>
    </row>
    <row r="1275" spans="2:562" x14ac:dyDescent="0.25">
      <c r="B1275" s="60">
        <v>1270</v>
      </c>
      <c r="UA1275" s="8">
        <f t="array" ref="UA1275">SUM(LEN($O1275:$PX1275))-SUM(LEN(SUBSTITUTE(UPPER($O1275:$PX1275),"R","")))</f>
        <v>0</v>
      </c>
      <c r="UB1275" s="8">
        <f t="array" ref="UB1275">SUM(LEN($O1275:$PX1275))-SUM(LEN(SUBSTITUTE(UPPER($O1275:$PX1275),"A","")))</f>
        <v>0</v>
      </c>
      <c r="UC1275" s="8">
        <f t="array" ref="UC1275">SUM(LEN($O1275:$PX1275))-SUM(LEN(SUBSTITUTE(UPPER($O1275:$PX1275),"P","")))</f>
        <v>0</v>
      </c>
      <c r="UG1275" s="8">
        <f t="shared" si="102"/>
        <v>0</v>
      </c>
      <c r="UH1275" s="8">
        <f t="shared" si="103"/>
        <v>0</v>
      </c>
      <c r="UI1275" s="8">
        <f t="shared" si="104"/>
        <v>0</v>
      </c>
      <c r="UJ1275" s="8">
        <f t="shared" si="105"/>
        <v>0</v>
      </c>
      <c r="UK1275" s="8">
        <f t="shared" si="106"/>
        <v>0</v>
      </c>
      <c r="UN1275" s="8">
        <f t="array" aca="1" ref="UN1275" ca="1">SUM(IF($O$5:$PX$5&gt;=$UN$5,IF($O$5:$PX$5&lt;$UO$5,LEN($O1275:$PX1275)-LEN(SUBSTITUTE(UPPER($O1275:$PX1275),"R","")))))</f>
        <v>0</v>
      </c>
      <c r="UO1275" s="8">
        <f t="array" aca="1" ref="UO1275" ca="1">SUM(IF($O$5:$PX$5&gt;=$UN$5,IF($O$5:$PX$5&lt;$UO$5,LEN($O1275:$PX1275)-LEN(SUBSTITUTE(UPPER($O1275:$PX1275),"A","")))))</f>
        <v>0</v>
      </c>
      <c r="UP1275" s="8">
        <f t="array" aca="1" ref="UP1275" ca="1">SUM(IF($O$5:$PX$5&gt;=$UN$5,IF($O$5:$PX$5&lt;$UO$5,LEN($O1275:$PX1275)-LEN(SUBSTITUTE(UPPER($O1275:$PX1275),"P","")))))</f>
        <v>0</v>
      </c>
    </row>
    <row r="1276" spans="2:562" x14ac:dyDescent="0.25">
      <c r="B1276" s="60">
        <v>1271</v>
      </c>
      <c r="UA1276" s="8">
        <f t="array" ref="UA1276">SUM(LEN($O1276:$PX1276))-SUM(LEN(SUBSTITUTE(UPPER($O1276:$PX1276),"R","")))</f>
        <v>0</v>
      </c>
      <c r="UB1276" s="8">
        <f t="array" ref="UB1276">SUM(LEN($O1276:$PX1276))-SUM(LEN(SUBSTITUTE(UPPER($O1276:$PX1276),"A","")))</f>
        <v>0</v>
      </c>
      <c r="UC1276" s="8">
        <f t="array" ref="UC1276">SUM(LEN($O1276:$PX1276))-SUM(LEN(SUBSTITUTE(UPPER($O1276:$PX1276),"P","")))</f>
        <v>0</v>
      </c>
      <c r="UG1276" s="8">
        <f t="shared" si="102"/>
        <v>0</v>
      </c>
      <c r="UH1276" s="8">
        <f t="shared" si="103"/>
        <v>0</v>
      </c>
      <c r="UI1276" s="8">
        <f t="shared" si="104"/>
        <v>0</v>
      </c>
      <c r="UJ1276" s="8">
        <f t="shared" si="105"/>
        <v>0</v>
      </c>
      <c r="UK1276" s="8">
        <f t="shared" si="106"/>
        <v>0</v>
      </c>
      <c r="UN1276" s="8">
        <f t="array" aca="1" ref="UN1276" ca="1">SUM(IF($O$5:$PX$5&gt;=$UN$5,IF($O$5:$PX$5&lt;$UO$5,LEN($O1276:$PX1276)-LEN(SUBSTITUTE(UPPER($O1276:$PX1276),"R","")))))</f>
        <v>0</v>
      </c>
      <c r="UO1276" s="8">
        <f t="array" aca="1" ref="UO1276" ca="1">SUM(IF($O$5:$PX$5&gt;=$UN$5,IF($O$5:$PX$5&lt;$UO$5,LEN($O1276:$PX1276)-LEN(SUBSTITUTE(UPPER($O1276:$PX1276),"A","")))))</f>
        <v>0</v>
      </c>
      <c r="UP1276" s="8">
        <f t="array" aca="1" ref="UP1276" ca="1">SUM(IF($O$5:$PX$5&gt;=$UN$5,IF($O$5:$PX$5&lt;$UO$5,LEN($O1276:$PX1276)-LEN(SUBSTITUTE(UPPER($O1276:$PX1276),"P","")))))</f>
        <v>0</v>
      </c>
    </row>
    <row r="1277" spans="2:562" x14ac:dyDescent="0.25">
      <c r="B1277" s="60">
        <v>1272</v>
      </c>
      <c r="UA1277" s="8">
        <f t="array" ref="UA1277">SUM(LEN($O1277:$PX1277))-SUM(LEN(SUBSTITUTE(UPPER($O1277:$PX1277),"R","")))</f>
        <v>0</v>
      </c>
      <c r="UB1277" s="8">
        <f t="array" ref="UB1277">SUM(LEN($O1277:$PX1277))-SUM(LEN(SUBSTITUTE(UPPER($O1277:$PX1277),"A","")))</f>
        <v>0</v>
      </c>
      <c r="UC1277" s="8">
        <f t="array" ref="UC1277">SUM(LEN($O1277:$PX1277))-SUM(LEN(SUBSTITUTE(UPPER($O1277:$PX1277),"P","")))</f>
        <v>0</v>
      </c>
      <c r="UG1277" s="8">
        <f t="shared" si="102"/>
        <v>0</v>
      </c>
      <c r="UH1277" s="8">
        <f t="shared" si="103"/>
        <v>0</v>
      </c>
      <c r="UI1277" s="8">
        <f t="shared" si="104"/>
        <v>0</v>
      </c>
      <c r="UJ1277" s="8">
        <f t="shared" si="105"/>
        <v>0</v>
      </c>
      <c r="UK1277" s="8">
        <f t="shared" si="106"/>
        <v>0</v>
      </c>
      <c r="UN1277" s="8">
        <f t="array" aca="1" ref="UN1277" ca="1">SUM(IF($O$5:$PX$5&gt;=$UN$5,IF($O$5:$PX$5&lt;$UO$5,LEN($O1277:$PX1277)-LEN(SUBSTITUTE(UPPER($O1277:$PX1277),"R","")))))</f>
        <v>0</v>
      </c>
      <c r="UO1277" s="8">
        <f t="array" aca="1" ref="UO1277" ca="1">SUM(IF($O$5:$PX$5&gt;=$UN$5,IF($O$5:$PX$5&lt;$UO$5,LEN($O1277:$PX1277)-LEN(SUBSTITUTE(UPPER($O1277:$PX1277),"A","")))))</f>
        <v>0</v>
      </c>
      <c r="UP1277" s="8">
        <f t="array" aca="1" ref="UP1277" ca="1">SUM(IF($O$5:$PX$5&gt;=$UN$5,IF($O$5:$PX$5&lt;$UO$5,LEN($O1277:$PX1277)-LEN(SUBSTITUTE(UPPER($O1277:$PX1277),"P","")))))</f>
        <v>0</v>
      </c>
    </row>
    <row r="1278" spans="2:562" x14ac:dyDescent="0.25">
      <c r="B1278" s="60">
        <v>1273</v>
      </c>
      <c r="UA1278" s="8">
        <f t="array" ref="UA1278">SUM(LEN($O1278:$PX1278))-SUM(LEN(SUBSTITUTE(UPPER($O1278:$PX1278),"R","")))</f>
        <v>0</v>
      </c>
      <c r="UB1278" s="8">
        <f t="array" ref="UB1278">SUM(LEN($O1278:$PX1278))-SUM(LEN(SUBSTITUTE(UPPER($O1278:$PX1278),"A","")))</f>
        <v>0</v>
      </c>
      <c r="UC1278" s="8">
        <f t="array" ref="UC1278">SUM(LEN($O1278:$PX1278))-SUM(LEN(SUBSTITUTE(UPPER($O1278:$PX1278),"P","")))</f>
        <v>0</v>
      </c>
      <c r="UG1278" s="8">
        <f t="shared" si="102"/>
        <v>0</v>
      </c>
      <c r="UH1278" s="8">
        <f t="shared" si="103"/>
        <v>0</v>
      </c>
      <c r="UI1278" s="8">
        <f t="shared" si="104"/>
        <v>0</v>
      </c>
      <c r="UJ1278" s="8">
        <f t="shared" si="105"/>
        <v>0</v>
      </c>
      <c r="UK1278" s="8">
        <f t="shared" si="106"/>
        <v>0</v>
      </c>
      <c r="UN1278" s="8">
        <f t="array" aca="1" ref="UN1278" ca="1">SUM(IF($O$5:$PX$5&gt;=$UN$5,IF($O$5:$PX$5&lt;$UO$5,LEN($O1278:$PX1278)-LEN(SUBSTITUTE(UPPER($O1278:$PX1278),"R","")))))</f>
        <v>0</v>
      </c>
      <c r="UO1278" s="8">
        <f t="array" aca="1" ref="UO1278" ca="1">SUM(IF($O$5:$PX$5&gt;=$UN$5,IF($O$5:$PX$5&lt;$UO$5,LEN($O1278:$PX1278)-LEN(SUBSTITUTE(UPPER($O1278:$PX1278),"A","")))))</f>
        <v>0</v>
      </c>
      <c r="UP1278" s="8">
        <f t="array" aca="1" ref="UP1278" ca="1">SUM(IF($O$5:$PX$5&gt;=$UN$5,IF($O$5:$PX$5&lt;$UO$5,LEN($O1278:$PX1278)-LEN(SUBSTITUTE(UPPER($O1278:$PX1278),"P","")))))</f>
        <v>0</v>
      </c>
    </row>
    <row r="1279" spans="2:562" x14ac:dyDescent="0.25">
      <c r="B1279" s="60">
        <v>1274</v>
      </c>
      <c r="UA1279" s="8">
        <f t="array" ref="UA1279">SUM(LEN($O1279:$PX1279))-SUM(LEN(SUBSTITUTE(UPPER($O1279:$PX1279),"R","")))</f>
        <v>0</v>
      </c>
      <c r="UB1279" s="8">
        <f t="array" ref="UB1279">SUM(LEN($O1279:$PX1279))-SUM(LEN(SUBSTITUTE(UPPER($O1279:$PX1279),"A","")))</f>
        <v>0</v>
      </c>
      <c r="UC1279" s="8">
        <f t="array" ref="UC1279">SUM(LEN($O1279:$PX1279))-SUM(LEN(SUBSTITUTE(UPPER($O1279:$PX1279),"P","")))</f>
        <v>0</v>
      </c>
      <c r="UG1279" s="8">
        <f t="shared" si="102"/>
        <v>0</v>
      </c>
      <c r="UH1279" s="8">
        <f t="shared" si="103"/>
        <v>0</v>
      </c>
      <c r="UI1279" s="8">
        <f t="shared" si="104"/>
        <v>0</v>
      </c>
      <c r="UJ1279" s="8">
        <f t="shared" si="105"/>
        <v>0</v>
      </c>
      <c r="UK1279" s="8">
        <f t="shared" si="106"/>
        <v>0</v>
      </c>
      <c r="UN1279" s="8">
        <f t="array" aca="1" ref="UN1279" ca="1">SUM(IF($O$5:$PX$5&gt;=$UN$5,IF($O$5:$PX$5&lt;$UO$5,LEN($O1279:$PX1279)-LEN(SUBSTITUTE(UPPER($O1279:$PX1279),"R","")))))</f>
        <v>0</v>
      </c>
      <c r="UO1279" s="8">
        <f t="array" aca="1" ref="UO1279" ca="1">SUM(IF($O$5:$PX$5&gt;=$UN$5,IF($O$5:$PX$5&lt;$UO$5,LEN($O1279:$PX1279)-LEN(SUBSTITUTE(UPPER($O1279:$PX1279),"A","")))))</f>
        <v>0</v>
      </c>
      <c r="UP1279" s="8">
        <f t="array" aca="1" ref="UP1279" ca="1">SUM(IF($O$5:$PX$5&gt;=$UN$5,IF($O$5:$PX$5&lt;$UO$5,LEN($O1279:$PX1279)-LEN(SUBSTITUTE(UPPER($O1279:$PX1279),"P","")))))</f>
        <v>0</v>
      </c>
    </row>
    <row r="1280" spans="2:562" x14ac:dyDescent="0.25">
      <c r="B1280" s="60">
        <v>1275</v>
      </c>
      <c r="UA1280" s="8">
        <f t="array" ref="UA1280">SUM(LEN($O1280:$PX1280))-SUM(LEN(SUBSTITUTE(UPPER($O1280:$PX1280),"R","")))</f>
        <v>0</v>
      </c>
      <c r="UB1280" s="8">
        <f t="array" ref="UB1280">SUM(LEN($O1280:$PX1280))-SUM(LEN(SUBSTITUTE(UPPER($O1280:$PX1280),"A","")))</f>
        <v>0</v>
      </c>
      <c r="UC1280" s="8">
        <f t="array" ref="UC1280">SUM(LEN($O1280:$PX1280))-SUM(LEN(SUBSTITUTE(UPPER($O1280:$PX1280),"P","")))</f>
        <v>0</v>
      </c>
      <c r="UG1280" s="8">
        <f t="shared" si="102"/>
        <v>0</v>
      </c>
      <c r="UH1280" s="8">
        <f t="shared" si="103"/>
        <v>0</v>
      </c>
      <c r="UI1280" s="8">
        <f t="shared" si="104"/>
        <v>0</v>
      </c>
      <c r="UJ1280" s="8">
        <f t="shared" si="105"/>
        <v>0</v>
      </c>
      <c r="UK1280" s="8">
        <f t="shared" si="106"/>
        <v>0</v>
      </c>
      <c r="UN1280" s="8">
        <f t="array" aca="1" ref="UN1280" ca="1">SUM(IF($O$5:$PX$5&gt;=$UN$5,IF($O$5:$PX$5&lt;$UO$5,LEN($O1280:$PX1280)-LEN(SUBSTITUTE(UPPER($O1280:$PX1280),"R","")))))</f>
        <v>0</v>
      </c>
      <c r="UO1280" s="8">
        <f t="array" aca="1" ref="UO1280" ca="1">SUM(IF($O$5:$PX$5&gt;=$UN$5,IF($O$5:$PX$5&lt;$UO$5,LEN($O1280:$PX1280)-LEN(SUBSTITUTE(UPPER($O1280:$PX1280),"A","")))))</f>
        <v>0</v>
      </c>
      <c r="UP1280" s="8">
        <f t="array" aca="1" ref="UP1280" ca="1">SUM(IF($O$5:$PX$5&gt;=$UN$5,IF($O$5:$PX$5&lt;$UO$5,LEN($O1280:$PX1280)-LEN(SUBSTITUTE(UPPER($O1280:$PX1280),"P","")))))</f>
        <v>0</v>
      </c>
    </row>
    <row r="1281" spans="2:562" x14ac:dyDescent="0.25">
      <c r="B1281" s="60">
        <v>1276</v>
      </c>
      <c r="UA1281" s="8">
        <f t="array" ref="UA1281">SUM(LEN($O1281:$PX1281))-SUM(LEN(SUBSTITUTE(UPPER($O1281:$PX1281),"R","")))</f>
        <v>0</v>
      </c>
      <c r="UB1281" s="8">
        <f t="array" ref="UB1281">SUM(LEN($O1281:$PX1281))-SUM(LEN(SUBSTITUTE(UPPER($O1281:$PX1281),"A","")))</f>
        <v>0</v>
      </c>
      <c r="UC1281" s="8">
        <f t="array" ref="UC1281">SUM(LEN($O1281:$PX1281))-SUM(LEN(SUBSTITUTE(UPPER($O1281:$PX1281),"P","")))</f>
        <v>0</v>
      </c>
      <c r="UG1281" s="8">
        <f t="shared" si="102"/>
        <v>0</v>
      </c>
      <c r="UH1281" s="8">
        <f t="shared" si="103"/>
        <v>0</v>
      </c>
      <c r="UI1281" s="8">
        <f t="shared" si="104"/>
        <v>0</v>
      </c>
      <c r="UJ1281" s="8">
        <f t="shared" si="105"/>
        <v>0</v>
      </c>
      <c r="UK1281" s="8">
        <f t="shared" si="106"/>
        <v>0</v>
      </c>
      <c r="UN1281" s="8">
        <f t="array" aca="1" ref="UN1281" ca="1">SUM(IF($O$5:$PX$5&gt;=$UN$5,IF($O$5:$PX$5&lt;$UO$5,LEN($O1281:$PX1281)-LEN(SUBSTITUTE(UPPER($O1281:$PX1281),"R","")))))</f>
        <v>0</v>
      </c>
      <c r="UO1281" s="8">
        <f t="array" aca="1" ref="UO1281" ca="1">SUM(IF($O$5:$PX$5&gt;=$UN$5,IF($O$5:$PX$5&lt;$UO$5,LEN($O1281:$PX1281)-LEN(SUBSTITUTE(UPPER($O1281:$PX1281),"A","")))))</f>
        <v>0</v>
      </c>
      <c r="UP1281" s="8">
        <f t="array" aca="1" ref="UP1281" ca="1">SUM(IF($O$5:$PX$5&gt;=$UN$5,IF($O$5:$PX$5&lt;$UO$5,LEN($O1281:$PX1281)-LEN(SUBSTITUTE(UPPER($O1281:$PX1281),"P","")))))</f>
        <v>0</v>
      </c>
    </row>
    <row r="1282" spans="2:562" x14ac:dyDescent="0.25">
      <c r="B1282" s="60">
        <v>1277</v>
      </c>
      <c r="UA1282" s="8">
        <f t="array" ref="UA1282">SUM(LEN($O1282:$PX1282))-SUM(LEN(SUBSTITUTE(UPPER($O1282:$PX1282),"R","")))</f>
        <v>0</v>
      </c>
      <c r="UB1282" s="8">
        <f t="array" ref="UB1282">SUM(LEN($O1282:$PX1282))-SUM(LEN(SUBSTITUTE(UPPER($O1282:$PX1282),"A","")))</f>
        <v>0</v>
      </c>
      <c r="UC1282" s="8">
        <f t="array" ref="UC1282">SUM(LEN($O1282:$PX1282))-SUM(LEN(SUBSTITUTE(UPPER($O1282:$PX1282),"P","")))</f>
        <v>0</v>
      </c>
      <c r="UG1282" s="8">
        <f t="shared" si="102"/>
        <v>0</v>
      </c>
      <c r="UH1282" s="8">
        <f t="shared" si="103"/>
        <v>0</v>
      </c>
      <c r="UI1282" s="8">
        <f t="shared" si="104"/>
        <v>0</v>
      </c>
      <c r="UJ1282" s="8">
        <f t="shared" si="105"/>
        <v>0</v>
      </c>
      <c r="UK1282" s="8">
        <f t="shared" si="106"/>
        <v>0</v>
      </c>
      <c r="UN1282" s="8">
        <f t="array" aca="1" ref="UN1282" ca="1">SUM(IF($O$5:$PX$5&gt;=$UN$5,IF($O$5:$PX$5&lt;$UO$5,LEN($O1282:$PX1282)-LEN(SUBSTITUTE(UPPER($O1282:$PX1282),"R","")))))</f>
        <v>0</v>
      </c>
      <c r="UO1282" s="8">
        <f t="array" aca="1" ref="UO1282" ca="1">SUM(IF($O$5:$PX$5&gt;=$UN$5,IF($O$5:$PX$5&lt;$UO$5,LEN($O1282:$PX1282)-LEN(SUBSTITUTE(UPPER($O1282:$PX1282),"A","")))))</f>
        <v>0</v>
      </c>
      <c r="UP1282" s="8">
        <f t="array" aca="1" ref="UP1282" ca="1">SUM(IF($O$5:$PX$5&gt;=$UN$5,IF($O$5:$PX$5&lt;$UO$5,LEN($O1282:$PX1282)-LEN(SUBSTITUTE(UPPER($O1282:$PX1282),"P","")))))</f>
        <v>0</v>
      </c>
    </row>
    <row r="1283" spans="2:562" x14ac:dyDescent="0.25">
      <c r="B1283" s="60">
        <v>1278</v>
      </c>
      <c r="UA1283" s="8">
        <f t="array" ref="UA1283">SUM(LEN($O1283:$PX1283))-SUM(LEN(SUBSTITUTE(UPPER($O1283:$PX1283),"R","")))</f>
        <v>0</v>
      </c>
      <c r="UB1283" s="8">
        <f t="array" ref="UB1283">SUM(LEN($O1283:$PX1283))-SUM(LEN(SUBSTITUTE(UPPER($O1283:$PX1283),"A","")))</f>
        <v>0</v>
      </c>
      <c r="UC1283" s="8">
        <f t="array" ref="UC1283">SUM(LEN($O1283:$PX1283))-SUM(LEN(SUBSTITUTE(UPPER($O1283:$PX1283),"P","")))</f>
        <v>0</v>
      </c>
      <c r="UG1283" s="8">
        <f t="shared" si="102"/>
        <v>0</v>
      </c>
      <c r="UH1283" s="8">
        <f t="shared" si="103"/>
        <v>0</v>
      </c>
      <c r="UI1283" s="8">
        <f t="shared" si="104"/>
        <v>0</v>
      </c>
      <c r="UJ1283" s="8">
        <f t="shared" si="105"/>
        <v>0</v>
      </c>
      <c r="UK1283" s="8">
        <f t="shared" si="106"/>
        <v>0</v>
      </c>
      <c r="UN1283" s="8">
        <f t="array" aca="1" ref="UN1283" ca="1">SUM(IF($O$5:$PX$5&gt;=$UN$5,IF($O$5:$PX$5&lt;$UO$5,LEN($O1283:$PX1283)-LEN(SUBSTITUTE(UPPER($O1283:$PX1283),"R","")))))</f>
        <v>0</v>
      </c>
      <c r="UO1283" s="8">
        <f t="array" aca="1" ref="UO1283" ca="1">SUM(IF($O$5:$PX$5&gt;=$UN$5,IF($O$5:$PX$5&lt;$UO$5,LEN($O1283:$PX1283)-LEN(SUBSTITUTE(UPPER($O1283:$PX1283),"A","")))))</f>
        <v>0</v>
      </c>
      <c r="UP1283" s="8">
        <f t="array" aca="1" ref="UP1283" ca="1">SUM(IF($O$5:$PX$5&gt;=$UN$5,IF($O$5:$PX$5&lt;$UO$5,LEN($O1283:$PX1283)-LEN(SUBSTITUTE(UPPER($O1283:$PX1283),"P","")))))</f>
        <v>0</v>
      </c>
    </row>
    <row r="1284" spans="2:562" x14ac:dyDescent="0.25">
      <c r="B1284" s="60">
        <v>1279</v>
      </c>
      <c r="UA1284" s="8">
        <f t="array" ref="UA1284">SUM(LEN($O1284:$PX1284))-SUM(LEN(SUBSTITUTE(UPPER($O1284:$PX1284),"R","")))</f>
        <v>0</v>
      </c>
      <c r="UB1284" s="8">
        <f t="array" ref="UB1284">SUM(LEN($O1284:$PX1284))-SUM(LEN(SUBSTITUTE(UPPER($O1284:$PX1284),"A","")))</f>
        <v>0</v>
      </c>
      <c r="UC1284" s="8">
        <f t="array" ref="UC1284">SUM(LEN($O1284:$PX1284))-SUM(LEN(SUBSTITUTE(UPPER($O1284:$PX1284),"P","")))</f>
        <v>0</v>
      </c>
      <c r="UG1284" s="8">
        <f t="shared" si="102"/>
        <v>0</v>
      </c>
      <c r="UH1284" s="8">
        <f t="shared" si="103"/>
        <v>0</v>
      </c>
      <c r="UI1284" s="8">
        <f t="shared" si="104"/>
        <v>0</v>
      </c>
      <c r="UJ1284" s="8">
        <f t="shared" si="105"/>
        <v>0</v>
      </c>
      <c r="UK1284" s="8">
        <f t="shared" si="106"/>
        <v>0</v>
      </c>
      <c r="UN1284" s="8">
        <f t="array" aca="1" ref="UN1284" ca="1">SUM(IF($O$5:$PX$5&gt;=$UN$5,IF($O$5:$PX$5&lt;$UO$5,LEN($O1284:$PX1284)-LEN(SUBSTITUTE(UPPER($O1284:$PX1284),"R","")))))</f>
        <v>0</v>
      </c>
      <c r="UO1284" s="8">
        <f t="array" aca="1" ref="UO1284" ca="1">SUM(IF($O$5:$PX$5&gt;=$UN$5,IF($O$5:$PX$5&lt;$UO$5,LEN($O1284:$PX1284)-LEN(SUBSTITUTE(UPPER($O1284:$PX1284),"A","")))))</f>
        <v>0</v>
      </c>
      <c r="UP1284" s="8">
        <f t="array" aca="1" ref="UP1284" ca="1">SUM(IF($O$5:$PX$5&gt;=$UN$5,IF($O$5:$PX$5&lt;$UO$5,LEN($O1284:$PX1284)-LEN(SUBSTITUTE(UPPER($O1284:$PX1284),"P","")))))</f>
        <v>0</v>
      </c>
    </row>
    <row r="1285" spans="2:562" x14ac:dyDescent="0.25">
      <c r="B1285" s="60">
        <v>1280</v>
      </c>
      <c r="UA1285" s="8">
        <f t="array" ref="UA1285">SUM(LEN($O1285:$PX1285))-SUM(LEN(SUBSTITUTE(UPPER($O1285:$PX1285),"R","")))</f>
        <v>0</v>
      </c>
      <c r="UB1285" s="8">
        <f t="array" ref="UB1285">SUM(LEN($O1285:$PX1285))-SUM(LEN(SUBSTITUTE(UPPER($O1285:$PX1285),"A","")))</f>
        <v>0</v>
      </c>
      <c r="UC1285" s="8">
        <f t="array" ref="UC1285">SUM(LEN($O1285:$PX1285))-SUM(LEN(SUBSTITUTE(UPPER($O1285:$PX1285),"P","")))</f>
        <v>0</v>
      </c>
      <c r="UG1285" s="8">
        <f t="shared" si="102"/>
        <v>0</v>
      </c>
      <c r="UH1285" s="8">
        <f t="shared" si="103"/>
        <v>0</v>
      </c>
      <c r="UI1285" s="8">
        <f t="shared" si="104"/>
        <v>0</v>
      </c>
      <c r="UJ1285" s="8">
        <f t="shared" si="105"/>
        <v>0</v>
      </c>
      <c r="UK1285" s="8">
        <f t="shared" si="106"/>
        <v>0</v>
      </c>
      <c r="UN1285" s="8">
        <f t="array" aca="1" ref="UN1285" ca="1">SUM(IF($O$5:$PX$5&gt;=$UN$5,IF($O$5:$PX$5&lt;$UO$5,LEN($O1285:$PX1285)-LEN(SUBSTITUTE(UPPER($O1285:$PX1285),"R","")))))</f>
        <v>0</v>
      </c>
      <c r="UO1285" s="8">
        <f t="array" aca="1" ref="UO1285" ca="1">SUM(IF($O$5:$PX$5&gt;=$UN$5,IF($O$5:$PX$5&lt;$UO$5,LEN($O1285:$PX1285)-LEN(SUBSTITUTE(UPPER($O1285:$PX1285),"A","")))))</f>
        <v>0</v>
      </c>
      <c r="UP1285" s="8">
        <f t="array" aca="1" ref="UP1285" ca="1">SUM(IF($O$5:$PX$5&gt;=$UN$5,IF($O$5:$PX$5&lt;$UO$5,LEN($O1285:$PX1285)-LEN(SUBSTITUTE(UPPER($O1285:$PX1285),"P","")))))</f>
        <v>0</v>
      </c>
    </row>
    <row r="1286" spans="2:562" x14ac:dyDescent="0.25">
      <c r="B1286" s="60">
        <v>1281</v>
      </c>
      <c r="UA1286" s="8">
        <f t="array" ref="UA1286">SUM(LEN($O1286:$PX1286))-SUM(LEN(SUBSTITUTE(UPPER($O1286:$PX1286),"R","")))</f>
        <v>0</v>
      </c>
      <c r="UB1286" s="8">
        <f t="array" ref="UB1286">SUM(LEN($O1286:$PX1286))-SUM(LEN(SUBSTITUTE(UPPER($O1286:$PX1286),"A","")))</f>
        <v>0</v>
      </c>
      <c r="UC1286" s="8">
        <f t="array" ref="UC1286">SUM(LEN($O1286:$PX1286))-SUM(LEN(SUBSTITUTE(UPPER($O1286:$PX1286),"P","")))</f>
        <v>0</v>
      </c>
      <c r="UG1286" s="8">
        <f t="shared" si="102"/>
        <v>0</v>
      </c>
      <c r="UH1286" s="8">
        <f t="shared" si="103"/>
        <v>0</v>
      </c>
      <c r="UI1286" s="8">
        <f t="shared" si="104"/>
        <v>0</v>
      </c>
      <c r="UJ1286" s="8">
        <f t="shared" si="105"/>
        <v>0</v>
      </c>
      <c r="UK1286" s="8">
        <f t="shared" si="106"/>
        <v>0</v>
      </c>
      <c r="UN1286" s="8">
        <f t="array" aca="1" ref="UN1286" ca="1">SUM(IF($O$5:$PX$5&gt;=$UN$5,IF($O$5:$PX$5&lt;$UO$5,LEN($O1286:$PX1286)-LEN(SUBSTITUTE(UPPER($O1286:$PX1286),"R","")))))</f>
        <v>0</v>
      </c>
      <c r="UO1286" s="8">
        <f t="array" aca="1" ref="UO1286" ca="1">SUM(IF($O$5:$PX$5&gt;=$UN$5,IF($O$5:$PX$5&lt;$UO$5,LEN($O1286:$PX1286)-LEN(SUBSTITUTE(UPPER($O1286:$PX1286),"A","")))))</f>
        <v>0</v>
      </c>
      <c r="UP1286" s="8">
        <f t="array" aca="1" ref="UP1286" ca="1">SUM(IF($O$5:$PX$5&gt;=$UN$5,IF($O$5:$PX$5&lt;$UO$5,LEN($O1286:$PX1286)-LEN(SUBSTITUTE(UPPER($O1286:$PX1286),"P","")))))</f>
        <v>0</v>
      </c>
    </row>
    <row r="1287" spans="2:562" x14ac:dyDescent="0.25">
      <c r="B1287" s="60">
        <v>1282</v>
      </c>
      <c r="UA1287" s="8">
        <f t="array" ref="UA1287">SUM(LEN($O1287:$PX1287))-SUM(LEN(SUBSTITUTE(UPPER($O1287:$PX1287),"R","")))</f>
        <v>0</v>
      </c>
      <c r="UB1287" s="8">
        <f t="array" ref="UB1287">SUM(LEN($O1287:$PX1287))-SUM(LEN(SUBSTITUTE(UPPER($O1287:$PX1287),"A","")))</f>
        <v>0</v>
      </c>
      <c r="UC1287" s="8">
        <f t="array" ref="UC1287">SUM(LEN($O1287:$PX1287))-SUM(LEN(SUBSTITUTE(UPPER($O1287:$PX1287),"P","")))</f>
        <v>0</v>
      </c>
      <c r="UG1287" s="8">
        <f t="shared" ref="UG1287:UG1350" si="107">SUM(UA1287:UF1287)</f>
        <v>0</v>
      </c>
      <c r="UH1287" s="8">
        <f t="shared" ref="UH1287:UH1350" si="108">IF(OR($G1287="Grade 1",$G1287="Grade 2",$G1287="Grade 3"),1,0)</f>
        <v>0</v>
      </c>
      <c r="UI1287" s="8">
        <f t="shared" ref="UI1287:UI1350" si="109">IF(OR($G1287="Grade 4",$G1287="Grade 5",$G1287="Grade 6"),1,0)</f>
        <v>0</v>
      </c>
      <c r="UJ1287" s="8">
        <f t="shared" ref="UJ1287:UJ1350" si="110">IF(OR($G1287="Grade 7",$G1287="Grade 8",$G1287="Grade 9"),1,0)</f>
        <v>0</v>
      </c>
      <c r="UK1287" s="8">
        <f t="shared" ref="UK1287:UK1350" si="111">IF(OR($G1287="Grade 10",$G1287="Grade 11",$G1287="Grade 12"),1,0)</f>
        <v>0</v>
      </c>
      <c r="UN1287" s="8">
        <f t="array" aca="1" ref="UN1287" ca="1">SUM(IF($O$5:$PX$5&gt;=$UN$5,IF($O$5:$PX$5&lt;$UO$5,LEN($O1287:$PX1287)-LEN(SUBSTITUTE(UPPER($O1287:$PX1287),"R","")))))</f>
        <v>0</v>
      </c>
      <c r="UO1287" s="8">
        <f t="array" aca="1" ref="UO1287" ca="1">SUM(IF($O$5:$PX$5&gt;=$UN$5,IF($O$5:$PX$5&lt;$UO$5,LEN($O1287:$PX1287)-LEN(SUBSTITUTE(UPPER($O1287:$PX1287),"A","")))))</f>
        <v>0</v>
      </c>
      <c r="UP1287" s="8">
        <f t="array" aca="1" ref="UP1287" ca="1">SUM(IF($O$5:$PX$5&gt;=$UN$5,IF($O$5:$PX$5&lt;$UO$5,LEN($O1287:$PX1287)-LEN(SUBSTITUTE(UPPER($O1287:$PX1287),"P","")))))</f>
        <v>0</v>
      </c>
    </row>
    <row r="1288" spans="2:562" x14ac:dyDescent="0.25">
      <c r="B1288" s="60">
        <v>1283</v>
      </c>
      <c r="UA1288" s="8">
        <f t="array" ref="UA1288">SUM(LEN($O1288:$PX1288))-SUM(LEN(SUBSTITUTE(UPPER($O1288:$PX1288),"R","")))</f>
        <v>0</v>
      </c>
      <c r="UB1288" s="8">
        <f t="array" ref="UB1288">SUM(LEN($O1288:$PX1288))-SUM(LEN(SUBSTITUTE(UPPER($O1288:$PX1288),"A","")))</f>
        <v>0</v>
      </c>
      <c r="UC1288" s="8">
        <f t="array" ref="UC1288">SUM(LEN($O1288:$PX1288))-SUM(LEN(SUBSTITUTE(UPPER($O1288:$PX1288),"P","")))</f>
        <v>0</v>
      </c>
      <c r="UG1288" s="8">
        <f t="shared" si="107"/>
        <v>0</v>
      </c>
      <c r="UH1288" s="8">
        <f t="shared" si="108"/>
        <v>0</v>
      </c>
      <c r="UI1288" s="8">
        <f t="shared" si="109"/>
        <v>0</v>
      </c>
      <c r="UJ1288" s="8">
        <f t="shared" si="110"/>
        <v>0</v>
      </c>
      <c r="UK1288" s="8">
        <f t="shared" si="111"/>
        <v>0</v>
      </c>
      <c r="UN1288" s="8">
        <f t="array" aca="1" ref="UN1288" ca="1">SUM(IF($O$5:$PX$5&gt;=$UN$5,IF($O$5:$PX$5&lt;$UO$5,LEN($O1288:$PX1288)-LEN(SUBSTITUTE(UPPER($O1288:$PX1288),"R","")))))</f>
        <v>0</v>
      </c>
      <c r="UO1288" s="8">
        <f t="array" aca="1" ref="UO1288" ca="1">SUM(IF($O$5:$PX$5&gt;=$UN$5,IF($O$5:$PX$5&lt;$UO$5,LEN($O1288:$PX1288)-LEN(SUBSTITUTE(UPPER($O1288:$PX1288),"A","")))))</f>
        <v>0</v>
      </c>
      <c r="UP1288" s="8">
        <f t="array" aca="1" ref="UP1288" ca="1">SUM(IF($O$5:$PX$5&gt;=$UN$5,IF($O$5:$PX$5&lt;$UO$5,LEN($O1288:$PX1288)-LEN(SUBSTITUTE(UPPER($O1288:$PX1288),"P","")))))</f>
        <v>0</v>
      </c>
    </row>
    <row r="1289" spans="2:562" x14ac:dyDescent="0.25">
      <c r="B1289" s="60">
        <v>1284</v>
      </c>
      <c r="UA1289" s="8">
        <f t="array" ref="UA1289">SUM(LEN($O1289:$PX1289))-SUM(LEN(SUBSTITUTE(UPPER($O1289:$PX1289),"R","")))</f>
        <v>0</v>
      </c>
      <c r="UB1289" s="8">
        <f t="array" ref="UB1289">SUM(LEN($O1289:$PX1289))-SUM(LEN(SUBSTITUTE(UPPER($O1289:$PX1289),"A","")))</f>
        <v>0</v>
      </c>
      <c r="UC1289" s="8">
        <f t="array" ref="UC1289">SUM(LEN($O1289:$PX1289))-SUM(LEN(SUBSTITUTE(UPPER($O1289:$PX1289),"P","")))</f>
        <v>0</v>
      </c>
      <c r="UG1289" s="8">
        <f t="shared" si="107"/>
        <v>0</v>
      </c>
      <c r="UH1289" s="8">
        <f t="shared" si="108"/>
        <v>0</v>
      </c>
      <c r="UI1289" s="8">
        <f t="shared" si="109"/>
        <v>0</v>
      </c>
      <c r="UJ1289" s="8">
        <f t="shared" si="110"/>
        <v>0</v>
      </c>
      <c r="UK1289" s="8">
        <f t="shared" si="111"/>
        <v>0</v>
      </c>
      <c r="UN1289" s="8">
        <f t="array" aca="1" ref="UN1289" ca="1">SUM(IF($O$5:$PX$5&gt;=$UN$5,IF($O$5:$PX$5&lt;$UO$5,LEN($O1289:$PX1289)-LEN(SUBSTITUTE(UPPER($O1289:$PX1289),"R","")))))</f>
        <v>0</v>
      </c>
      <c r="UO1289" s="8">
        <f t="array" aca="1" ref="UO1289" ca="1">SUM(IF($O$5:$PX$5&gt;=$UN$5,IF($O$5:$PX$5&lt;$UO$5,LEN($O1289:$PX1289)-LEN(SUBSTITUTE(UPPER($O1289:$PX1289),"A","")))))</f>
        <v>0</v>
      </c>
      <c r="UP1289" s="8">
        <f t="array" aca="1" ref="UP1289" ca="1">SUM(IF($O$5:$PX$5&gt;=$UN$5,IF($O$5:$PX$5&lt;$UO$5,LEN($O1289:$PX1289)-LEN(SUBSTITUTE(UPPER($O1289:$PX1289),"P","")))))</f>
        <v>0</v>
      </c>
    </row>
    <row r="1290" spans="2:562" x14ac:dyDescent="0.25">
      <c r="B1290" s="60">
        <v>1285</v>
      </c>
      <c r="UA1290" s="8">
        <f t="array" ref="UA1290">SUM(LEN($O1290:$PX1290))-SUM(LEN(SUBSTITUTE(UPPER($O1290:$PX1290),"R","")))</f>
        <v>0</v>
      </c>
      <c r="UB1290" s="8">
        <f t="array" ref="UB1290">SUM(LEN($O1290:$PX1290))-SUM(LEN(SUBSTITUTE(UPPER($O1290:$PX1290),"A","")))</f>
        <v>0</v>
      </c>
      <c r="UC1290" s="8">
        <f t="array" ref="UC1290">SUM(LEN($O1290:$PX1290))-SUM(LEN(SUBSTITUTE(UPPER($O1290:$PX1290),"P","")))</f>
        <v>0</v>
      </c>
      <c r="UG1290" s="8">
        <f t="shared" si="107"/>
        <v>0</v>
      </c>
      <c r="UH1290" s="8">
        <f t="shared" si="108"/>
        <v>0</v>
      </c>
      <c r="UI1290" s="8">
        <f t="shared" si="109"/>
        <v>0</v>
      </c>
      <c r="UJ1290" s="8">
        <f t="shared" si="110"/>
        <v>0</v>
      </c>
      <c r="UK1290" s="8">
        <f t="shared" si="111"/>
        <v>0</v>
      </c>
      <c r="UN1290" s="8">
        <f t="array" aca="1" ref="UN1290" ca="1">SUM(IF($O$5:$PX$5&gt;=$UN$5,IF($O$5:$PX$5&lt;$UO$5,LEN($O1290:$PX1290)-LEN(SUBSTITUTE(UPPER($O1290:$PX1290),"R","")))))</f>
        <v>0</v>
      </c>
      <c r="UO1290" s="8">
        <f t="array" aca="1" ref="UO1290" ca="1">SUM(IF($O$5:$PX$5&gt;=$UN$5,IF($O$5:$PX$5&lt;$UO$5,LEN($O1290:$PX1290)-LEN(SUBSTITUTE(UPPER($O1290:$PX1290),"A","")))))</f>
        <v>0</v>
      </c>
      <c r="UP1290" s="8">
        <f t="array" aca="1" ref="UP1290" ca="1">SUM(IF($O$5:$PX$5&gt;=$UN$5,IF($O$5:$PX$5&lt;$UO$5,LEN($O1290:$PX1290)-LEN(SUBSTITUTE(UPPER($O1290:$PX1290),"P","")))))</f>
        <v>0</v>
      </c>
    </row>
    <row r="1291" spans="2:562" x14ac:dyDescent="0.25">
      <c r="B1291" s="60">
        <v>1286</v>
      </c>
      <c r="UA1291" s="8">
        <f t="array" ref="UA1291">SUM(LEN($O1291:$PX1291))-SUM(LEN(SUBSTITUTE(UPPER($O1291:$PX1291),"R","")))</f>
        <v>0</v>
      </c>
      <c r="UB1291" s="8">
        <f t="array" ref="UB1291">SUM(LEN($O1291:$PX1291))-SUM(LEN(SUBSTITUTE(UPPER($O1291:$PX1291),"A","")))</f>
        <v>0</v>
      </c>
      <c r="UC1291" s="8">
        <f t="array" ref="UC1291">SUM(LEN($O1291:$PX1291))-SUM(LEN(SUBSTITUTE(UPPER($O1291:$PX1291),"P","")))</f>
        <v>0</v>
      </c>
      <c r="UG1291" s="8">
        <f t="shared" si="107"/>
        <v>0</v>
      </c>
      <c r="UH1291" s="8">
        <f t="shared" si="108"/>
        <v>0</v>
      </c>
      <c r="UI1291" s="8">
        <f t="shared" si="109"/>
        <v>0</v>
      </c>
      <c r="UJ1291" s="8">
        <f t="shared" si="110"/>
        <v>0</v>
      </c>
      <c r="UK1291" s="8">
        <f t="shared" si="111"/>
        <v>0</v>
      </c>
      <c r="UN1291" s="8">
        <f t="array" aca="1" ref="UN1291" ca="1">SUM(IF($O$5:$PX$5&gt;=$UN$5,IF($O$5:$PX$5&lt;$UO$5,LEN($O1291:$PX1291)-LEN(SUBSTITUTE(UPPER($O1291:$PX1291),"R","")))))</f>
        <v>0</v>
      </c>
      <c r="UO1291" s="8">
        <f t="array" aca="1" ref="UO1291" ca="1">SUM(IF($O$5:$PX$5&gt;=$UN$5,IF($O$5:$PX$5&lt;$UO$5,LEN($O1291:$PX1291)-LEN(SUBSTITUTE(UPPER($O1291:$PX1291),"A","")))))</f>
        <v>0</v>
      </c>
      <c r="UP1291" s="8">
        <f t="array" aca="1" ref="UP1291" ca="1">SUM(IF($O$5:$PX$5&gt;=$UN$5,IF($O$5:$PX$5&lt;$UO$5,LEN($O1291:$PX1291)-LEN(SUBSTITUTE(UPPER($O1291:$PX1291),"P","")))))</f>
        <v>0</v>
      </c>
    </row>
    <row r="1292" spans="2:562" x14ac:dyDescent="0.25">
      <c r="B1292" s="60">
        <v>1287</v>
      </c>
      <c r="UA1292" s="8">
        <f t="array" ref="UA1292">SUM(LEN($O1292:$PX1292))-SUM(LEN(SUBSTITUTE(UPPER($O1292:$PX1292),"R","")))</f>
        <v>0</v>
      </c>
      <c r="UB1292" s="8">
        <f t="array" ref="UB1292">SUM(LEN($O1292:$PX1292))-SUM(LEN(SUBSTITUTE(UPPER($O1292:$PX1292),"A","")))</f>
        <v>0</v>
      </c>
      <c r="UC1292" s="8">
        <f t="array" ref="UC1292">SUM(LEN($O1292:$PX1292))-SUM(LEN(SUBSTITUTE(UPPER($O1292:$PX1292),"P","")))</f>
        <v>0</v>
      </c>
      <c r="UG1292" s="8">
        <f t="shared" si="107"/>
        <v>0</v>
      </c>
      <c r="UH1292" s="8">
        <f t="shared" si="108"/>
        <v>0</v>
      </c>
      <c r="UI1292" s="8">
        <f t="shared" si="109"/>
        <v>0</v>
      </c>
      <c r="UJ1292" s="8">
        <f t="shared" si="110"/>
        <v>0</v>
      </c>
      <c r="UK1292" s="8">
        <f t="shared" si="111"/>
        <v>0</v>
      </c>
      <c r="UN1292" s="8">
        <f t="array" aca="1" ref="UN1292" ca="1">SUM(IF($O$5:$PX$5&gt;=$UN$5,IF($O$5:$PX$5&lt;$UO$5,LEN($O1292:$PX1292)-LEN(SUBSTITUTE(UPPER($O1292:$PX1292),"R","")))))</f>
        <v>0</v>
      </c>
      <c r="UO1292" s="8">
        <f t="array" aca="1" ref="UO1292" ca="1">SUM(IF($O$5:$PX$5&gt;=$UN$5,IF($O$5:$PX$5&lt;$UO$5,LEN($O1292:$PX1292)-LEN(SUBSTITUTE(UPPER($O1292:$PX1292),"A","")))))</f>
        <v>0</v>
      </c>
      <c r="UP1292" s="8">
        <f t="array" aca="1" ref="UP1292" ca="1">SUM(IF($O$5:$PX$5&gt;=$UN$5,IF($O$5:$PX$5&lt;$UO$5,LEN($O1292:$PX1292)-LEN(SUBSTITUTE(UPPER($O1292:$PX1292),"P","")))))</f>
        <v>0</v>
      </c>
    </row>
    <row r="1293" spans="2:562" x14ac:dyDescent="0.25">
      <c r="B1293" s="60">
        <v>1288</v>
      </c>
      <c r="UA1293" s="8">
        <f t="array" ref="UA1293">SUM(LEN($O1293:$PX1293))-SUM(LEN(SUBSTITUTE(UPPER($O1293:$PX1293),"R","")))</f>
        <v>0</v>
      </c>
      <c r="UB1293" s="8">
        <f t="array" ref="UB1293">SUM(LEN($O1293:$PX1293))-SUM(LEN(SUBSTITUTE(UPPER($O1293:$PX1293),"A","")))</f>
        <v>0</v>
      </c>
      <c r="UC1293" s="8">
        <f t="array" ref="UC1293">SUM(LEN($O1293:$PX1293))-SUM(LEN(SUBSTITUTE(UPPER($O1293:$PX1293),"P","")))</f>
        <v>0</v>
      </c>
      <c r="UG1293" s="8">
        <f t="shared" si="107"/>
        <v>0</v>
      </c>
      <c r="UH1293" s="8">
        <f t="shared" si="108"/>
        <v>0</v>
      </c>
      <c r="UI1293" s="8">
        <f t="shared" si="109"/>
        <v>0</v>
      </c>
      <c r="UJ1293" s="8">
        <f t="shared" si="110"/>
        <v>0</v>
      </c>
      <c r="UK1293" s="8">
        <f t="shared" si="111"/>
        <v>0</v>
      </c>
      <c r="UN1293" s="8">
        <f t="array" aca="1" ref="UN1293" ca="1">SUM(IF($O$5:$PX$5&gt;=$UN$5,IF($O$5:$PX$5&lt;$UO$5,LEN($O1293:$PX1293)-LEN(SUBSTITUTE(UPPER($O1293:$PX1293),"R","")))))</f>
        <v>0</v>
      </c>
      <c r="UO1293" s="8">
        <f t="array" aca="1" ref="UO1293" ca="1">SUM(IF($O$5:$PX$5&gt;=$UN$5,IF($O$5:$PX$5&lt;$UO$5,LEN($O1293:$PX1293)-LEN(SUBSTITUTE(UPPER($O1293:$PX1293),"A","")))))</f>
        <v>0</v>
      </c>
      <c r="UP1293" s="8">
        <f t="array" aca="1" ref="UP1293" ca="1">SUM(IF($O$5:$PX$5&gt;=$UN$5,IF($O$5:$PX$5&lt;$UO$5,LEN($O1293:$PX1293)-LEN(SUBSTITUTE(UPPER($O1293:$PX1293),"P","")))))</f>
        <v>0</v>
      </c>
    </row>
    <row r="1294" spans="2:562" x14ac:dyDescent="0.25">
      <c r="B1294" s="60">
        <v>1289</v>
      </c>
      <c r="UA1294" s="8">
        <f t="array" ref="UA1294">SUM(LEN($O1294:$PX1294))-SUM(LEN(SUBSTITUTE(UPPER($O1294:$PX1294),"R","")))</f>
        <v>0</v>
      </c>
      <c r="UB1294" s="8">
        <f t="array" ref="UB1294">SUM(LEN($O1294:$PX1294))-SUM(LEN(SUBSTITUTE(UPPER($O1294:$PX1294),"A","")))</f>
        <v>0</v>
      </c>
      <c r="UC1294" s="8">
        <f t="array" ref="UC1294">SUM(LEN($O1294:$PX1294))-SUM(LEN(SUBSTITUTE(UPPER($O1294:$PX1294),"P","")))</f>
        <v>0</v>
      </c>
      <c r="UG1294" s="8">
        <f t="shared" si="107"/>
        <v>0</v>
      </c>
      <c r="UH1294" s="8">
        <f t="shared" si="108"/>
        <v>0</v>
      </c>
      <c r="UI1294" s="8">
        <f t="shared" si="109"/>
        <v>0</v>
      </c>
      <c r="UJ1294" s="8">
        <f t="shared" si="110"/>
        <v>0</v>
      </c>
      <c r="UK1294" s="8">
        <f t="shared" si="111"/>
        <v>0</v>
      </c>
      <c r="UN1294" s="8">
        <f t="array" aca="1" ref="UN1294" ca="1">SUM(IF($O$5:$PX$5&gt;=$UN$5,IF($O$5:$PX$5&lt;$UO$5,LEN($O1294:$PX1294)-LEN(SUBSTITUTE(UPPER($O1294:$PX1294),"R","")))))</f>
        <v>0</v>
      </c>
      <c r="UO1294" s="8">
        <f t="array" aca="1" ref="UO1294" ca="1">SUM(IF($O$5:$PX$5&gt;=$UN$5,IF($O$5:$PX$5&lt;$UO$5,LEN($O1294:$PX1294)-LEN(SUBSTITUTE(UPPER($O1294:$PX1294),"A","")))))</f>
        <v>0</v>
      </c>
      <c r="UP1294" s="8">
        <f t="array" aca="1" ref="UP1294" ca="1">SUM(IF($O$5:$PX$5&gt;=$UN$5,IF($O$5:$PX$5&lt;$UO$5,LEN($O1294:$PX1294)-LEN(SUBSTITUTE(UPPER($O1294:$PX1294),"P","")))))</f>
        <v>0</v>
      </c>
    </row>
    <row r="1295" spans="2:562" x14ac:dyDescent="0.25">
      <c r="B1295" s="60">
        <v>1290</v>
      </c>
      <c r="UA1295" s="8">
        <f t="array" ref="UA1295">SUM(LEN($O1295:$PX1295))-SUM(LEN(SUBSTITUTE(UPPER($O1295:$PX1295),"R","")))</f>
        <v>0</v>
      </c>
      <c r="UB1295" s="8">
        <f t="array" ref="UB1295">SUM(LEN($O1295:$PX1295))-SUM(LEN(SUBSTITUTE(UPPER($O1295:$PX1295),"A","")))</f>
        <v>0</v>
      </c>
      <c r="UC1295" s="8">
        <f t="array" ref="UC1295">SUM(LEN($O1295:$PX1295))-SUM(LEN(SUBSTITUTE(UPPER($O1295:$PX1295),"P","")))</f>
        <v>0</v>
      </c>
      <c r="UG1295" s="8">
        <f t="shared" si="107"/>
        <v>0</v>
      </c>
      <c r="UH1295" s="8">
        <f t="shared" si="108"/>
        <v>0</v>
      </c>
      <c r="UI1295" s="8">
        <f t="shared" si="109"/>
        <v>0</v>
      </c>
      <c r="UJ1295" s="8">
        <f t="shared" si="110"/>
        <v>0</v>
      </c>
      <c r="UK1295" s="8">
        <f t="shared" si="111"/>
        <v>0</v>
      </c>
      <c r="UN1295" s="8">
        <f t="array" aca="1" ref="UN1295" ca="1">SUM(IF($O$5:$PX$5&gt;=$UN$5,IF($O$5:$PX$5&lt;$UO$5,LEN($O1295:$PX1295)-LEN(SUBSTITUTE(UPPER($O1295:$PX1295),"R","")))))</f>
        <v>0</v>
      </c>
      <c r="UO1295" s="8">
        <f t="array" aca="1" ref="UO1295" ca="1">SUM(IF($O$5:$PX$5&gt;=$UN$5,IF($O$5:$PX$5&lt;$UO$5,LEN($O1295:$PX1295)-LEN(SUBSTITUTE(UPPER($O1295:$PX1295),"A","")))))</f>
        <v>0</v>
      </c>
      <c r="UP1295" s="8">
        <f t="array" aca="1" ref="UP1295" ca="1">SUM(IF($O$5:$PX$5&gt;=$UN$5,IF($O$5:$PX$5&lt;$UO$5,LEN($O1295:$PX1295)-LEN(SUBSTITUTE(UPPER($O1295:$PX1295),"P","")))))</f>
        <v>0</v>
      </c>
    </row>
    <row r="1296" spans="2:562" x14ac:dyDescent="0.25">
      <c r="B1296" s="60">
        <v>1291</v>
      </c>
      <c r="UA1296" s="8">
        <f t="array" ref="UA1296">SUM(LEN($O1296:$PX1296))-SUM(LEN(SUBSTITUTE(UPPER($O1296:$PX1296),"R","")))</f>
        <v>0</v>
      </c>
      <c r="UB1296" s="8">
        <f t="array" ref="UB1296">SUM(LEN($O1296:$PX1296))-SUM(LEN(SUBSTITUTE(UPPER($O1296:$PX1296),"A","")))</f>
        <v>0</v>
      </c>
      <c r="UC1296" s="8">
        <f t="array" ref="UC1296">SUM(LEN($O1296:$PX1296))-SUM(LEN(SUBSTITUTE(UPPER($O1296:$PX1296),"P","")))</f>
        <v>0</v>
      </c>
      <c r="UG1296" s="8">
        <f t="shared" si="107"/>
        <v>0</v>
      </c>
      <c r="UH1296" s="8">
        <f t="shared" si="108"/>
        <v>0</v>
      </c>
      <c r="UI1296" s="8">
        <f t="shared" si="109"/>
        <v>0</v>
      </c>
      <c r="UJ1296" s="8">
        <f t="shared" si="110"/>
        <v>0</v>
      </c>
      <c r="UK1296" s="8">
        <f t="shared" si="111"/>
        <v>0</v>
      </c>
      <c r="UN1296" s="8">
        <f t="array" aca="1" ref="UN1296" ca="1">SUM(IF($O$5:$PX$5&gt;=$UN$5,IF($O$5:$PX$5&lt;$UO$5,LEN($O1296:$PX1296)-LEN(SUBSTITUTE(UPPER($O1296:$PX1296),"R","")))))</f>
        <v>0</v>
      </c>
      <c r="UO1296" s="8">
        <f t="array" aca="1" ref="UO1296" ca="1">SUM(IF($O$5:$PX$5&gt;=$UN$5,IF($O$5:$PX$5&lt;$UO$5,LEN($O1296:$PX1296)-LEN(SUBSTITUTE(UPPER($O1296:$PX1296),"A","")))))</f>
        <v>0</v>
      </c>
      <c r="UP1296" s="8">
        <f t="array" aca="1" ref="UP1296" ca="1">SUM(IF($O$5:$PX$5&gt;=$UN$5,IF($O$5:$PX$5&lt;$UO$5,LEN($O1296:$PX1296)-LEN(SUBSTITUTE(UPPER($O1296:$PX1296),"P","")))))</f>
        <v>0</v>
      </c>
    </row>
    <row r="1297" spans="2:562" x14ac:dyDescent="0.25">
      <c r="B1297" s="60">
        <v>1292</v>
      </c>
      <c r="UA1297" s="8">
        <f t="array" ref="UA1297">SUM(LEN($O1297:$PX1297))-SUM(LEN(SUBSTITUTE(UPPER($O1297:$PX1297),"R","")))</f>
        <v>0</v>
      </c>
      <c r="UB1297" s="8">
        <f t="array" ref="UB1297">SUM(LEN($O1297:$PX1297))-SUM(LEN(SUBSTITUTE(UPPER($O1297:$PX1297),"A","")))</f>
        <v>0</v>
      </c>
      <c r="UC1297" s="8">
        <f t="array" ref="UC1297">SUM(LEN($O1297:$PX1297))-SUM(LEN(SUBSTITUTE(UPPER($O1297:$PX1297),"P","")))</f>
        <v>0</v>
      </c>
      <c r="UG1297" s="8">
        <f t="shared" si="107"/>
        <v>0</v>
      </c>
      <c r="UH1297" s="8">
        <f t="shared" si="108"/>
        <v>0</v>
      </c>
      <c r="UI1297" s="8">
        <f t="shared" si="109"/>
        <v>0</v>
      </c>
      <c r="UJ1297" s="8">
        <f t="shared" si="110"/>
        <v>0</v>
      </c>
      <c r="UK1297" s="8">
        <f t="shared" si="111"/>
        <v>0</v>
      </c>
      <c r="UN1297" s="8">
        <f t="array" aca="1" ref="UN1297" ca="1">SUM(IF($O$5:$PX$5&gt;=$UN$5,IF($O$5:$PX$5&lt;$UO$5,LEN($O1297:$PX1297)-LEN(SUBSTITUTE(UPPER($O1297:$PX1297),"R","")))))</f>
        <v>0</v>
      </c>
      <c r="UO1297" s="8">
        <f t="array" aca="1" ref="UO1297" ca="1">SUM(IF($O$5:$PX$5&gt;=$UN$5,IF($O$5:$PX$5&lt;$UO$5,LEN($O1297:$PX1297)-LEN(SUBSTITUTE(UPPER($O1297:$PX1297),"A","")))))</f>
        <v>0</v>
      </c>
      <c r="UP1297" s="8">
        <f t="array" aca="1" ref="UP1297" ca="1">SUM(IF($O$5:$PX$5&gt;=$UN$5,IF($O$5:$PX$5&lt;$UO$5,LEN($O1297:$PX1297)-LEN(SUBSTITUTE(UPPER($O1297:$PX1297),"P","")))))</f>
        <v>0</v>
      </c>
    </row>
    <row r="1298" spans="2:562" x14ac:dyDescent="0.25">
      <c r="B1298" s="60">
        <v>1293</v>
      </c>
      <c r="UA1298" s="8">
        <f t="array" ref="UA1298">SUM(LEN($O1298:$PX1298))-SUM(LEN(SUBSTITUTE(UPPER($O1298:$PX1298),"R","")))</f>
        <v>0</v>
      </c>
      <c r="UB1298" s="8">
        <f t="array" ref="UB1298">SUM(LEN($O1298:$PX1298))-SUM(LEN(SUBSTITUTE(UPPER($O1298:$PX1298),"A","")))</f>
        <v>0</v>
      </c>
      <c r="UC1298" s="8">
        <f t="array" ref="UC1298">SUM(LEN($O1298:$PX1298))-SUM(LEN(SUBSTITUTE(UPPER($O1298:$PX1298),"P","")))</f>
        <v>0</v>
      </c>
      <c r="UG1298" s="8">
        <f t="shared" si="107"/>
        <v>0</v>
      </c>
      <c r="UH1298" s="8">
        <f t="shared" si="108"/>
        <v>0</v>
      </c>
      <c r="UI1298" s="8">
        <f t="shared" si="109"/>
        <v>0</v>
      </c>
      <c r="UJ1298" s="8">
        <f t="shared" si="110"/>
        <v>0</v>
      </c>
      <c r="UK1298" s="8">
        <f t="shared" si="111"/>
        <v>0</v>
      </c>
      <c r="UN1298" s="8">
        <f t="array" aca="1" ref="UN1298" ca="1">SUM(IF($O$5:$PX$5&gt;=$UN$5,IF($O$5:$PX$5&lt;$UO$5,LEN($O1298:$PX1298)-LEN(SUBSTITUTE(UPPER($O1298:$PX1298),"R","")))))</f>
        <v>0</v>
      </c>
      <c r="UO1298" s="8">
        <f t="array" aca="1" ref="UO1298" ca="1">SUM(IF($O$5:$PX$5&gt;=$UN$5,IF($O$5:$PX$5&lt;$UO$5,LEN($O1298:$PX1298)-LEN(SUBSTITUTE(UPPER($O1298:$PX1298),"A","")))))</f>
        <v>0</v>
      </c>
      <c r="UP1298" s="8">
        <f t="array" aca="1" ref="UP1298" ca="1">SUM(IF($O$5:$PX$5&gt;=$UN$5,IF($O$5:$PX$5&lt;$UO$5,LEN($O1298:$PX1298)-LEN(SUBSTITUTE(UPPER($O1298:$PX1298),"P","")))))</f>
        <v>0</v>
      </c>
    </row>
    <row r="1299" spans="2:562" x14ac:dyDescent="0.25">
      <c r="B1299" s="60">
        <v>1294</v>
      </c>
      <c r="UA1299" s="8">
        <f t="array" ref="UA1299">SUM(LEN($O1299:$PX1299))-SUM(LEN(SUBSTITUTE(UPPER($O1299:$PX1299),"R","")))</f>
        <v>0</v>
      </c>
      <c r="UB1299" s="8">
        <f t="array" ref="UB1299">SUM(LEN($O1299:$PX1299))-SUM(LEN(SUBSTITUTE(UPPER($O1299:$PX1299),"A","")))</f>
        <v>0</v>
      </c>
      <c r="UC1299" s="8">
        <f t="array" ref="UC1299">SUM(LEN($O1299:$PX1299))-SUM(LEN(SUBSTITUTE(UPPER($O1299:$PX1299),"P","")))</f>
        <v>0</v>
      </c>
      <c r="UG1299" s="8">
        <f t="shared" si="107"/>
        <v>0</v>
      </c>
      <c r="UH1299" s="8">
        <f t="shared" si="108"/>
        <v>0</v>
      </c>
      <c r="UI1299" s="8">
        <f t="shared" si="109"/>
        <v>0</v>
      </c>
      <c r="UJ1299" s="8">
        <f t="shared" si="110"/>
        <v>0</v>
      </c>
      <c r="UK1299" s="8">
        <f t="shared" si="111"/>
        <v>0</v>
      </c>
      <c r="UN1299" s="8">
        <f t="array" aca="1" ref="UN1299" ca="1">SUM(IF($O$5:$PX$5&gt;=$UN$5,IF($O$5:$PX$5&lt;$UO$5,LEN($O1299:$PX1299)-LEN(SUBSTITUTE(UPPER($O1299:$PX1299),"R","")))))</f>
        <v>0</v>
      </c>
      <c r="UO1299" s="8">
        <f t="array" aca="1" ref="UO1299" ca="1">SUM(IF($O$5:$PX$5&gt;=$UN$5,IF($O$5:$PX$5&lt;$UO$5,LEN($O1299:$PX1299)-LEN(SUBSTITUTE(UPPER($O1299:$PX1299),"A","")))))</f>
        <v>0</v>
      </c>
      <c r="UP1299" s="8">
        <f t="array" aca="1" ref="UP1299" ca="1">SUM(IF($O$5:$PX$5&gt;=$UN$5,IF($O$5:$PX$5&lt;$UO$5,LEN($O1299:$PX1299)-LEN(SUBSTITUTE(UPPER($O1299:$PX1299),"P","")))))</f>
        <v>0</v>
      </c>
    </row>
    <row r="1300" spans="2:562" x14ac:dyDescent="0.25">
      <c r="B1300" s="60">
        <v>1295</v>
      </c>
      <c r="UA1300" s="8">
        <f t="array" ref="UA1300">SUM(LEN($O1300:$PX1300))-SUM(LEN(SUBSTITUTE(UPPER($O1300:$PX1300),"R","")))</f>
        <v>0</v>
      </c>
      <c r="UB1300" s="8">
        <f t="array" ref="UB1300">SUM(LEN($O1300:$PX1300))-SUM(LEN(SUBSTITUTE(UPPER($O1300:$PX1300),"A","")))</f>
        <v>0</v>
      </c>
      <c r="UC1300" s="8">
        <f t="array" ref="UC1300">SUM(LEN($O1300:$PX1300))-SUM(LEN(SUBSTITUTE(UPPER($O1300:$PX1300),"P","")))</f>
        <v>0</v>
      </c>
      <c r="UG1300" s="8">
        <f t="shared" si="107"/>
        <v>0</v>
      </c>
      <c r="UH1300" s="8">
        <f t="shared" si="108"/>
        <v>0</v>
      </c>
      <c r="UI1300" s="8">
        <f t="shared" si="109"/>
        <v>0</v>
      </c>
      <c r="UJ1300" s="8">
        <f t="shared" si="110"/>
        <v>0</v>
      </c>
      <c r="UK1300" s="8">
        <f t="shared" si="111"/>
        <v>0</v>
      </c>
      <c r="UN1300" s="8">
        <f t="array" aca="1" ref="UN1300" ca="1">SUM(IF($O$5:$PX$5&gt;=$UN$5,IF($O$5:$PX$5&lt;$UO$5,LEN($O1300:$PX1300)-LEN(SUBSTITUTE(UPPER($O1300:$PX1300),"R","")))))</f>
        <v>0</v>
      </c>
      <c r="UO1300" s="8">
        <f t="array" aca="1" ref="UO1300" ca="1">SUM(IF($O$5:$PX$5&gt;=$UN$5,IF($O$5:$PX$5&lt;$UO$5,LEN($O1300:$PX1300)-LEN(SUBSTITUTE(UPPER($O1300:$PX1300),"A","")))))</f>
        <v>0</v>
      </c>
      <c r="UP1300" s="8">
        <f t="array" aca="1" ref="UP1300" ca="1">SUM(IF($O$5:$PX$5&gt;=$UN$5,IF($O$5:$PX$5&lt;$UO$5,LEN($O1300:$PX1300)-LEN(SUBSTITUTE(UPPER($O1300:$PX1300),"P","")))))</f>
        <v>0</v>
      </c>
    </row>
    <row r="1301" spans="2:562" x14ac:dyDescent="0.25">
      <c r="B1301" s="60">
        <v>1296</v>
      </c>
      <c r="UA1301" s="8">
        <f t="array" ref="UA1301">SUM(LEN($O1301:$PX1301))-SUM(LEN(SUBSTITUTE(UPPER($O1301:$PX1301),"R","")))</f>
        <v>0</v>
      </c>
      <c r="UB1301" s="8">
        <f t="array" ref="UB1301">SUM(LEN($O1301:$PX1301))-SUM(LEN(SUBSTITUTE(UPPER($O1301:$PX1301),"A","")))</f>
        <v>0</v>
      </c>
      <c r="UC1301" s="8">
        <f t="array" ref="UC1301">SUM(LEN($O1301:$PX1301))-SUM(LEN(SUBSTITUTE(UPPER($O1301:$PX1301),"P","")))</f>
        <v>0</v>
      </c>
      <c r="UG1301" s="8">
        <f t="shared" si="107"/>
        <v>0</v>
      </c>
      <c r="UH1301" s="8">
        <f t="shared" si="108"/>
        <v>0</v>
      </c>
      <c r="UI1301" s="8">
        <f t="shared" si="109"/>
        <v>0</v>
      </c>
      <c r="UJ1301" s="8">
        <f t="shared" si="110"/>
        <v>0</v>
      </c>
      <c r="UK1301" s="8">
        <f t="shared" si="111"/>
        <v>0</v>
      </c>
      <c r="UN1301" s="8">
        <f t="array" aca="1" ref="UN1301" ca="1">SUM(IF($O$5:$PX$5&gt;=$UN$5,IF($O$5:$PX$5&lt;$UO$5,LEN($O1301:$PX1301)-LEN(SUBSTITUTE(UPPER($O1301:$PX1301),"R","")))))</f>
        <v>0</v>
      </c>
      <c r="UO1301" s="8">
        <f t="array" aca="1" ref="UO1301" ca="1">SUM(IF($O$5:$PX$5&gt;=$UN$5,IF($O$5:$PX$5&lt;$UO$5,LEN($O1301:$PX1301)-LEN(SUBSTITUTE(UPPER($O1301:$PX1301),"A","")))))</f>
        <v>0</v>
      </c>
      <c r="UP1301" s="8">
        <f t="array" aca="1" ref="UP1301" ca="1">SUM(IF($O$5:$PX$5&gt;=$UN$5,IF($O$5:$PX$5&lt;$UO$5,LEN($O1301:$PX1301)-LEN(SUBSTITUTE(UPPER($O1301:$PX1301),"P","")))))</f>
        <v>0</v>
      </c>
    </row>
    <row r="1302" spans="2:562" x14ac:dyDescent="0.25">
      <c r="B1302" s="60">
        <v>1297</v>
      </c>
      <c r="UA1302" s="8">
        <f t="array" ref="UA1302">SUM(LEN($O1302:$PX1302))-SUM(LEN(SUBSTITUTE(UPPER($O1302:$PX1302),"R","")))</f>
        <v>0</v>
      </c>
      <c r="UB1302" s="8">
        <f t="array" ref="UB1302">SUM(LEN($O1302:$PX1302))-SUM(LEN(SUBSTITUTE(UPPER($O1302:$PX1302),"A","")))</f>
        <v>0</v>
      </c>
      <c r="UC1302" s="8">
        <f t="array" ref="UC1302">SUM(LEN($O1302:$PX1302))-SUM(LEN(SUBSTITUTE(UPPER($O1302:$PX1302),"P","")))</f>
        <v>0</v>
      </c>
      <c r="UG1302" s="8">
        <f t="shared" si="107"/>
        <v>0</v>
      </c>
      <c r="UH1302" s="8">
        <f t="shared" si="108"/>
        <v>0</v>
      </c>
      <c r="UI1302" s="8">
        <f t="shared" si="109"/>
        <v>0</v>
      </c>
      <c r="UJ1302" s="8">
        <f t="shared" si="110"/>
        <v>0</v>
      </c>
      <c r="UK1302" s="8">
        <f t="shared" si="111"/>
        <v>0</v>
      </c>
      <c r="UN1302" s="8">
        <f t="array" aca="1" ref="UN1302" ca="1">SUM(IF($O$5:$PX$5&gt;=$UN$5,IF($O$5:$PX$5&lt;$UO$5,LEN($O1302:$PX1302)-LEN(SUBSTITUTE(UPPER($O1302:$PX1302),"R","")))))</f>
        <v>0</v>
      </c>
      <c r="UO1302" s="8">
        <f t="array" aca="1" ref="UO1302" ca="1">SUM(IF($O$5:$PX$5&gt;=$UN$5,IF($O$5:$PX$5&lt;$UO$5,LEN($O1302:$PX1302)-LEN(SUBSTITUTE(UPPER($O1302:$PX1302),"A","")))))</f>
        <v>0</v>
      </c>
      <c r="UP1302" s="8">
        <f t="array" aca="1" ref="UP1302" ca="1">SUM(IF($O$5:$PX$5&gt;=$UN$5,IF($O$5:$PX$5&lt;$UO$5,LEN($O1302:$PX1302)-LEN(SUBSTITUTE(UPPER($O1302:$PX1302),"P","")))))</f>
        <v>0</v>
      </c>
    </row>
    <row r="1303" spans="2:562" x14ac:dyDescent="0.25">
      <c r="B1303" s="60">
        <v>1298</v>
      </c>
      <c r="UA1303" s="8">
        <f t="array" ref="UA1303">SUM(LEN($O1303:$PX1303))-SUM(LEN(SUBSTITUTE(UPPER($O1303:$PX1303),"R","")))</f>
        <v>0</v>
      </c>
      <c r="UB1303" s="8">
        <f t="array" ref="UB1303">SUM(LEN($O1303:$PX1303))-SUM(LEN(SUBSTITUTE(UPPER($O1303:$PX1303),"A","")))</f>
        <v>0</v>
      </c>
      <c r="UC1303" s="8">
        <f t="array" ref="UC1303">SUM(LEN($O1303:$PX1303))-SUM(LEN(SUBSTITUTE(UPPER($O1303:$PX1303),"P","")))</f>
        <v>0</v>
      </c>
      <c r="UG1303" s="8">
        <f t="shared" si="107"/>
        <v>0</v>
      </c>
      <c r="UH1303" s="8">
        <f t="shared" si="108"/>
        <v>0</v>
      </c>
      <c r="UI1303" s="8">
        <f t="shared" si="109"/>
        <v>0</v>
      </c>
      <c r="UJ1303" s="8">
        <f t="shared" si="110"/>
        <v>0</v>
      </c>
      <c r="UK1303" s="8">
        <f t="shared" si="111"/>
        <v>0</v>
      </c>
      <c r="UN1303" s="8">
        <f t="array" aca="1" ref="UN1303" ca="1">SUM(IF($O$5:$PX$5&gt;=$UN$5,IF($O$5:$PX$5&lt;$UO$5,LEN($O1303:$PX1303)-LEN(SUBSTITUTE(UPPER($O1303:$PX1303),"R","")))))</f>
        <v>0</v>
      </c>
      <c r="UO1303" s="8">
        <f t="array" aca="1" ref="UO1303" ca="1">SUM(IF($O$5:$PX$5&gt;=$UN$5,IF($O$5:$PX$5&lt;$UO$5,LEN($O1303:$PX1303)-LEN(SUBSTITUTE(UPPER($O1303:$PX1303),"A","")))))</f>
        <v>0</v>
      </c>
      <c r="UP1303" s="8">
        <f t="array" aca="1" ref="UP1303" ca="1">SUM(IF($O$5:$PX$5&gt;=$UN$5,IF($O$5:$PX$5&lt;$UO$5,LEN($O1303:$PX1303)-LEN(SUBSTITUTE(UPPER($O1303:$PX1303),"P","")))))</f>
        <v>0</v>
      </c>
    </row>
    <row r="1304" spans="2:562" x14ac:dyDescent="0.25">
      <c r="B1304" s="60">
        <v>1299</v>
      </c>
      <c r="UA1304" s="8">
        <f t="array" ref="UA1304">SUM(LEN($O1304:$PX1304))-SUM(LEN(SUBSTITUTE(UPPER($O1304:$PX1304),"R","")))</f>
        <v>0</v>
      </c>
      <c r="UB1304" s="8">
        <f t="array" ref="UB1304">SUM(LEN($O1304:$PX1304))-SUM(LEN(SUBSTITUTE(UPPER($O1304:$PX1304),"A","")))</f>
        <v>0</v>
      </c>
      <c r="UC1304" s="8">
        <f t="array" ref="UC1304">SUM(LEN($O1304:$PX1304))-SUM(LEN(SUBSTITUTE(UPPER($O1304:$PX1304),"P","")))</f>
        <v>0</v>
      </c>
      <c r="UG1304" s="8">
        <f t="shared" si="107"/>
        <v>0</v>
      </c>
      <c r="UH1304" s="8">
        <f t="shared" si="108"/>
        <v>0</v>
      </c>
      <c r="UI1304" s="8">
        <f t="shared" si="109"/>
        <v>0</v>
      </c>
      <c r="UJ1304" s="8">
        <f t="shared" si="110"/>
        <v>0</v>
      </c>
      <c r="UK1304" s="8">
        <f t="shared" si="111"/>
        <v>0</v>
      </c>
      <c r="UN1304" s="8">
        <f t="array" aca="1" ref="UN1304" ca="1">SUM(IF($O$5:$PX$5&gt;=$UN$5,IF($O$5:$PX$5&lt;$UO$5,LEN($O1304:$PX1304)-LEN(SUBSTITUTE(UPPER($O1304:$PX1304),"R","")))))</f>
        <v>0</v>
      </c>
      <c r="UO1304" s="8">
        <f t="array" aca="1" ref="UO1304" ca="1">SUM(IF($O$5:$PX$5&gt;=$UN$5,IF($O$5:$PX$5&lt;$UO$5,LEN($O1304:$PX1304)-LEN(SUBSTITUTE(UPPER($O1304:$PX1304),"A","")))))</f>
        <v>0</v>
      </c>
      <c r="UP1304" s="8">
        <f t="array" aca="1" ref="UP1304" ca="1">SUM(IF($O$5:$PX$5&gt;=$UN$5,IF($O$5:$PX$5&lt;$UO$5,LEN($O1304:$PX1304)-LEN(SUBSTITUTE(UPPER($O1304:$PX1304),"P","")))))</f>
        <v>0</v>
      </c>
    </row>
    <row r="1305" spans="2:562" x14ac:dyDescent="0.25">
      <c r="B1305" s="60">
        <v>1300</v>
      </c>
      <c r="UA1305" s="8">
        <f t="array" ref="UA1305">SUM(LEN($O1305:$PX1305))-SUM(LEN(SUBSTITUTE(UPPER($O1305:$PX1305),"R","")))</f>
        <v>0</v>
      </c>
      <c r="UB1305" s="8">
        <f t="array" ref="UB1305">SUM(LEN($O1305:$PX1305))-SUM(LEN(SUBSTITUTE(UPPER($O1305:$PX1305),"A","")))</f>
        <v>0</v>
      </c>
      <c r="UC1305" s="8">
        <f t="array" ref="UC1305">SUM(LEN($O1305:$PX1305))-SUM(LEN(SUBSTITUTE(UPPER($O1305:$PX1305),"P","")))</f>
        <v>0</v>
      </c>
      <c r="UG1305" s="8">
        <f t="shared" si="107"/>
        <v>0</v>
      </c>
      <c r="UH1305" s="8">
        <f t="shared" si="108"/>
        <v>0</v>
      </c>
      <c r="UI1305" s="8">
        <f t="shared" si="109"/>
        <v>0</v>
      </c>
      <c r="UJ1305" s="8">
        <f t="shared" si="110"/>
        <v>0</v>
      </c>
      <c r="UK1305" s="8">
        <f t="shared" si="111"/>
        <v>0</v>
      </c>
      <c r="UN1305" s="8">
        <f t="array" aca="1" ref="UN1305" ca="1">SUM(IF($O$5:$PX$5&gt;=$UN$5,IF($O$5:$PX$5&lt;$UO$5,LEN($O1305:$PX1305)-LEN(SUBSTITUTE(UPPER($O1305:$PX1305),"R","")))))</f>
        <v>0</v>
      </c>
      <c r="UO1305" s="8">
        <f t="array" aca="1" ref="UO1305" ca="1">SUM(IF($O$5:$PX$5&gt;=$UN$5,IF($O$5:$PX$5&lt;$UO$5,LEN($O1305:$PX1305)-LEN(SUBSTITUTE(UPPER($O1305:$PX1305),"A","")))))</f>
        <v>0</v>
      </c>
      <c r="UP1305" s="8">
        <f t="array" aca="1" ref="UP1305" ca="1">SUM(IF($O$5:$PX$5&gt;=$UN$5,IF($O$5:$PX$5&lt;$UO$5,LEN($O1305:$PX1305)-LEN(SUBSTITUTE(UPPER($O1305:$PX1305),"P","")))))</f>
        <v>0</v>
      </c>
    </row>
    <row r="1306" spans="2:562" x14ac:dyDescent="0.25">
      <c r="B1306" s="60">
        <v>1301</v>
      </c>
      <c r="UA1306" s="8">
        <f t="array" ref="UA1306">SUM(LEN($O1306:$PX1306))-SUM(LEN(SUBSTITUTE(UPPER($O1306:$PX1306),"R","")))</f>
        <v>0</v>
      </c>
      <c r="UB1306" s="8">
        <f t="array" ref="UB1306">SUM(LEN($O1306:$PX1306))-SUM(LEN(SUBSTITUTE(UPPER($O1306:$PX1306),"A","")))</f>
        <v>0</v>
      </c>
      <c r="UC1306" s="8">
        <f t="array" ref="UC1306">SUM(LEN($O1306:$PX1306))-SUM(LEN(SUBSTITUTE(UPPER($O1306:$PX1306),"P","")))</f>
        <v>0</v>
      </c>
      <c r="UG1306" s="8">
        <f t="shared" si="107"/>
        <v>0</v>
      </c>
      <c r="UH1306" s="8">
        <f t="shared" si="108"/>
        <v>0</v>
      </c>
      <c r="UI1306" s="8">
        <f t="shared" si="109"/>
        <v>0</v>
      </c>
      <c r="UJ1306" s="8">
        <f t="shared" si="110"/>
        <v>0</v>
      </c>
      <c r="UK1306" s="8">
        <f t="shared" si="111"/>
        <v>0</v>
      </c>
      <c r="UN1306" s="8">
        <f t="array" aca="1" ref="UN1306" ca="1">SUM(IF($O$5:$PX$5&gt;=$UN$5,IF($O$5:$PX$5&lt;$UO$5,LEN($O1306:$PX1306)-LEN(SUBSTITUTE(UPPER($O1306:$PX1306),"R","")))))</f>
        <v>0</v>
      </c>
      <c r="UO1306" s="8">
        <f t="array" aca="1" ref="UO1306" ca="1">SUM(IF($O$5:$PX$5&gt;=$UN$5,IF($O$5:$PX$5&lt;$UO$5,LEN($O1306:$PX1306)-LEN(SUBSTITUTE(UPPER($O1306:$PX1306),"A","")))))</f>
        <v>0</v>
      </c>
      <c r="UP1306" s="8">
        <f t="array" aca="1" ref="UP1306" ca="1">SUM(IF($O$5:$PX$5&gt;=$UN$5,IF($O$5:$PX$5&lt;$UO$5,LEN($O1306:$PX1306)-LEN(SUBSTITUTE(UPPER($O1306:$PX1306),"P","")))))</f>
        <v>0</v>
      </c>
    </row>
    <row r="1307" spans="2:562" x14ac:dyDescent="0.25">
      <c r="B1307" s="60">
        <v>1302</v>
      </c>
      <c r="UA1307" s="8">
        <f t="array" ref="UA1307">SUM(LEN($O1307:$PX1307))-SUM(LEN(SUBSTITUTE(UPPER($O1307:$PX1307),"R","")))</f>
        <v>0</v>
      </c>
      <c r="UB1307" s="8">
        <f t="array" ref="UB1307">SUM(LEN($O1307:$PX1307))-SUM(LEN(SUBSTITUTE(UPPER($O1307:$PX1307),"A","")))</f>
        <v>0</v>
      </c>
      <c r="UC1307" s="8">
        <f t="array" ref="UC1307">SUM(LEN($O1307:$PX1307))-SUM(LEN(SUBSTITUTE(UPPER($O1307:$PX1307),"P","")))</f>
        <v>0</v>
      </c>
      <c r="UG1307" s="8">
        <f t="shared" si="107"/>
        <v>0</v>
      </c>
      <c r="UH1307" s="8">
        <f t="shared" si="108"/>
        <v>0</v>
      </c>
      <c r="UI1307" s="8">
        <f t="shared" si="109"/>
        <v>0</v>
      </c>
      <c r="UJ1307" s="8">
        <f t="shared" si="110"/>
        <v>0</v>
      </c>
      <c r="UK1307" s="8">
        <f t="shared" si="111"/>
        <v>0</v>
      </c>
      <c r="UN1307" s="8">
        <f t="array" aca="1" ref="UN1307" ca="1">SUM(IF($O$5:$PX$5&gt;=$UN$5,IF($O$5:$PX$5&lt;$UO$5,LEN($O1307:$PX1307)-LEN(SUBSTITUTE(UPPER($O1307:$PX1307),"R","")))))</f>
        <v>0</v>
      </c>
      <c r="UO1307" s="8">
        <f t="array" aca="1" ref="UO1307" ca="1">SUM(IF($O$5:$PX$5&gt;=$UN$5,IF($O$5:$PX$5&lt;$UO$5,LEN($O1307:$PX1307)-LEN(SUBSTITUTE(UPPER($O1307:$PX1307),"A","")))))</f>
        <v>0</v>
      </c>
      <c r="UP1307" s="8">
        <f t="array" aca="1" ref="UP1307" ca="1">SUM(IF($O$5:$PX$5&gt;=$UN$5,IF($O$5:$PX$5&lt;$UO$5,LEN($O1307:$PX1307)-LEN(SUBSTITUTE(UPPER($O1307:$PX1307),"P","")))))</f>
        <v>0</v>
      </c>
    </row>
    <row r="1308" spans="2:562" x14ac:dyDescent="0.25">
      <c r="B1308" s="60">
        <v>1303</v>
      </c>
      <c r="UA1308" s="8">
        <f t="array" ref="UA1308">SUM(LEN($O1308:$PX1308))-SUM(LEN(SUBSTITUTE(UPPER($O1308:$PX1308),"R","")))</f>
        <v>0</v>
      </c>
      <c r="UB1308" s="8">
        <f t="array" ref="UB1308">SUM(LEN($O1308:$PX1308))-SUM(LEN(SUBSTITUTE(UPPER($O1308:$PX1308),"A","")))</f>
        <v>0</v>
      </c>
      <c r="UC1308" s="8">
        <f t="array" ref="UC1308">SUM(LEN($O1308:$PX1308))-SUM(LEN(SUBSTITUTE(UPPER($O1308:$PX1308),"P","")))</f>
        <v>0</v>
      </c>
      <c r="UG1308" s="8">
        <f t="shared" si="107"/>
        <v>0</v>
      </c>
      <c r="UH1308" s="8">
        <f t="shared" si="108"/>
        <v>0</v>
      </c>
      <c r="UI1308" s="8">
        <f t="shared" si="109"/>
        <v>0</v>
      </c>
      <c r="UJ1308" s="8">
        <f t="shared" si="110"/>
        <v>0</v>
      </c>
      <c r="UK1308" s="8">
        <f t="shared" si="111"/>
        <v>0</v>
      </c>
      <c r="UN1308" s="8">
        <f t="array" aca="1" ref="UN1308" ca="1">SUM(IF($O$5:$PX$5&gt;=$UN$5,IF($O$5:$PX$5&lt;$UO$5,LEN($O1308:$PX1308)-LEN(SUBSTITUTE(UPPER($O1308:$PX1308),"R","")))))</f>
        <v>0</v>
      </c>
      <c r="UO1308" s="8">
        <f t="array" aca="1" ref="UO1308" ca="1">SUM(IF($O$5:$PX$5&gt;=$UN$5,IF($O$5:$PX$5&lt;$UO$5,LEN($O1308:$PX1308)-LEN(SUBSTITUTE(UPPER($O1308:$PX1308),"A","")))))</f>
        <v>0</v>
      </c>
      <c r="UP1308" s="8">
        <f t="array" aca="1" ref="UP1308" ca="1">SUM(IF($O$5:$PX$5&gt;=$UN$5,IF($O$5:$PX$5&lt;$UO$5,LEN($O1308:$PX1308)-LEN(SUBSTITUTE(UPPER($O1308:$PX1308),"P","")))))</f>
        <v>0</v>
      </c>
    </row>
    <row r="1309" spans="2:562" x14ac:dyDescent="0.25">
      <c r="B1309" s="60">
        <v>1304</v>
      </c>
      <c r="UA1309" s="8">
        <f t="array" ref="UA1309">SUM(LEN($O1309:$PX1309))-SUM(LEN(SUBSTITUTE(UPPER($O1309:$PX1309),"R","")))</f>
        <v>0</v>
      </c>
      <c r="UB1309" s="8">
        <f t="array" ref="UB1309">SUM(LEN($O1309:$PX1309))-SUM(LEN(SUBSTITUTE(UPPER($O1309:$PX1309),"A","")))</f>
        <v>0</v>
      </c>
      <c r="UC1309" s="8">
        <f t="array" ref="UC1309">SUM(LEN($O1309:$PX1309))-SUM(LEN(SUBSTITUTE(UPPER($O1309:$PX1309),"P","")))</f>
        <v>0</v>
      </c>
      <c r="UG1309" s="8">
        <f t="shared" si="107"/>
        <v>0</v>
      </c>
      <c r="UH1309" s="8">
        <f t="shared" si="108"/>
        <v>0</v>
      </c>
      <c r="UI1309" s="8">
        <f t="shared" si="109"/>
        <v>0</v>
      </c>
      <c r="UJ1309" s="8">
        <f t="shared" si="110"/>
        <v>0</v>
      </c>
      <c r="UK1309" s="8">
        <f t="shared" si="111"/>
        <v>0</v>
      </c>
      <c r="UN1309" s="8">
        <f t="array" aca="1" ref="UN1309" ca="1">SUM(IF($O$5:$PX$5&gt;=$UN$5,IF($O$5:$PX$5&lt;$UO$5,LEN($O1309:$PX1309)-LEN(SUBSTITUTE(UPPER($O1309:$PX1309),"R","")))))</f>
        <v>0</v>
      </c>
      <c r="UO1309" s="8">
        <f t="array" aca="1" ref="UO1309" ca="1">SUM(IF($O$5:$PX$5&gt;=$UN$5,IF($O$5:$PX$5&lt;$UO$5,LEN($O1309:$PX1309)-LEN(SUBSTITUTE(UPPER($O1309:$PX1309),"A","")))))</f>
        <v>0</v>
      </c>
      <c r="UP1309" s="8">
        <f t="array" aca="1" ref="UP1309" ca="1">SUM(IF($O$5:$PX$5&gt;=$UN$5,IF($O$5:$PX$5&lt;$UO$5,LEN($O1309:$PX1309)-LEN(SUBSTITUTE(UPPER($O1309:$PX1309),"P","")))))</f>
        <v>0</v>
      </c>
    </row>
    <row r="1310" spans="2:562" x14ac:dyDescent="0.25">
      <c r="B1310" s="60">
        <v>1305</v>
      </c>
      <c r="UA1310" s="8">
        <f t="array" ref="UA1310">SUM(LEN($O1310:$PX1310))-SUM(LEN(SUBSTITUTE(UPPER($O1310:$PX1310),"R","")))</f>
        <v>0</v>
      </c>
      <c r="UB1310" s="8">
        <f t="array" ref="UB1310">SUM(LEN($O1310:$PX1310))-SUM(LEN(SUBSTITUTE(UPPER($O1310:$PX1310),"A","")))</f>
        <v>0</v>
      </c>
      <c r="UC1310" s="8">
        <f t="array" ref="UC1310">SUM(LEN($O1310:$PX1310))-SUM(LEN(SUBSTITUTE(UPPER($O1310:$PX1310),"P","")))</f>
        <v>0</v>
      </c>
      <c r="UG1310" s="8">
        <f t="shared" si="107"/>
        <v>0</v>
      </c>
      <c r="UH1310" s="8">
        <f t="shared" si="108"/>
        <v>0</v>
      </c>
      <c r="UI1310" s="8">
        <f t="shared" si="109"/>
        <v>0</v>
      </c>
      <c r="UJ1310" s="8">
        <f t="shared" si="110"/>
        <v>0</v>
      </c>
      <c r="UK1310" s="8">
        <f t="shared" si="111"/>
        <v>0</v>
      </c>
      <c r="UN1310" s="8">
        <f t="array" aca="1" ref="UN1310" ca="1">SUM(IF($O$5:$PX$5&gt;=$UN$5,IF($O$5:$PX$5&lt;$UO$5,LEN($O1310:$PX1310)-LEN(SUBSTITUTE(UPPER($O1310:$PX1310),"R","")))))</f>
        <v>0</v>
      </c>
      <c r="UO1310" s="8">
        <f t="array" aca="1" ref="UO1310" ca="1">SUM(IF($O$5:$PX$5&gt;=$UN$5,IF($O$5:$PX$5&lt;$UO$5,LEN($O1310:$PX1310)-LEN(SUBSTITUTE(UPPER($O1310:$PX1310),"A","")))))</f>
        <v>0</v>
      </c>
      <c r="UP1310" s="8">
        <f t="array" aca="1" ref="UP1310" ca="1">SUM(IF($O$5:$PX$5&gt;=$UN$5,IF($O$5:$PX$5&lt;$UO$5,LEN($O1310:$PX1310)-LEN(SUBSTITUTE(UPPER($O1310:$PX1310),"P","")))))</f>
        <v>0</v>
      </c>
    </row>
    <row r="1311" spans="2:562" x14ac:dyDescent="0.25">
      <c r="B1311" s="60">
        <v>1306</v>
      </c>
      <c r="UA1311" s="8">
        <f t="array" ref="UA1311">SUM(LEN($O1311:$PX1311))-SUM(LEN(SUBSTITUTE(UPPER($O1311:$PX1311),"R","")))</f>
        <v>0</v>
      </c>
      <c r="UB1311" s="8">
        <f t="array" ref="UB1311">SUM(LEN($O1311:$PX1311))-SUM(LEN(SUBSTITUTE(UPPER($O1311:$PX1311),"A","")))</f>
        <v>0</v>
      </c>
      <c r="UC1311" s="8">
        <f t="array" ref="UC1311">SUM(LEN($O1311:$PX1311))-SUM(LEN(SUBSTITUTE(UPPER($O1311:$PX1311),"P","")))</f>
        <v>0</v>
      </c>
      <c r="UG1311" s="8">
        <f t="shared" si="107"/>
        <v>0</v>
      </c>
      <c r="UH1311" s="8">
        <f t="shared" si="108"/>
        <v>0</v>
      </c>
      <c r="UI1311" s="8">
        <f t="shared" si="109"/>
        <v>0</v>
      </c>
      <c r="UJ1311" s="8">
        <f t="shared" si="110"/>
        <v>0</v>
      </c>
      <c r="UK1311" s="8">
        <f t="shared" si="111"/>
        <v>0</v>
      </c>
      <c r="UN1311" s="8">
        <f t="array" aca="1" ref="UN1311" ca="1">SUM(IF($O$5:$PX$5&gt;=$UN$5,IF($O$5:$PX$5&lt;$UO$5,LEN($O1311:$PX1311)-LEN(SUBSTITUTE(UPPER($O1311:$PX1311),"R","")))))</f>
        <v>0</v>
      </c>
      <c r="UO1311" s="8">
        <f t="array" aca="1" ref="UO1311" ca="1">SUM(IF($O$5:$PX$5&gt;=$UN$5,IF($O$5:$PX$5&lt;$UO$5,LEN($O1311:$PX1311)-LEN(SUBSTITUTE(UPPER($O1311:$PX1311),"A","")))))</f>
        <v>0</v>
      </c>
      <c r="UP1311" s="8">
        <f t="array" aca="1" ref="UP1311" ca="1">SUM(IF($O$5:$PX$5&gt;=$UN$5,IF($O$5:$PX$5&lt;$UO$5,LEN($O1311:$PX1311)-LEN(SUBSTITUTE(UPPER($O1311:$PX1311),"P","")))))</f>
        <v>0</v>
      </c>
    </row>
    <row r="1312" spans="2:562" x14ac:dyDescent="0.25">
      <c r="B1312" s="60">
        <v>1307</v>
      </c>
      <c r="UA1312" s="8">
        <f t="array" ref="UA1312">SUM(LEN($O1312:$PX1312))-SUM(LEN(SUBSTITUTE(UPPER($O1312:$PX1312),"R","")))</f>
        <v>0</v>
      </c>
      <c r="UB1312" s="8">
        <f t="array" ref="UB1312">SUM(LEN($O1312:$PX1312))-SUM(LEN(SUBSTITUTE(UPPER($O1312:$PX1312),"A","")))</f>
        <v>0</v>
      </c>
      <c r="UC1312" s="8">
        <f t="array" ref="UC1312">SUM(LEN($O1312:$PX1312))-SUM(LEN(SUBSTITUTE(UPPER($O1312:$PX1312),"P","")))</f>
        <v>0</v>
      </c>
      <c r="UG1312" s="8">
        <f t="shared" si="107"/>
        <v>0</v>
      </c>
      <c r="UH1312" s="8">
        <f t="shared" si="108"/>
        <v>0</v>
      </c>
      <c r="UI1312" s="8">
        <f t="shared" si="109"/>
        <v>0</v>
      </c>
      <c r="UJ1312" s="8">
        <f t="shared" si="110"/>
        <v>0</v>
      </c>
      <c r="UK1312" s="8">
        <f t="shared" si="111"/>
        <v>0</v>
      </c>
      <c r="UN1312" s="8">
        <f t="array" aca="1" ref="UN1312" ca="1">SUM(IF($O$5:$PX$5&gt;=$UN$5,IF($O$5:$PX$5&lt;$UO$5,LEN($O1312:$PX1312)-LEN(SUBSTITUTE(UPPER($O1312:$PX1312),"R","")))))</f>
        <v>0</v>
      </c>
      <c r="UO1312" s="8">
        <f t="array" aca="1" ref="UO1312" ca="1">SUM(IF($O$5:$PX$5&gt;=$UN$5,IF($O$5:$PX$5&lt;$UO$5,LEN($O1312:$PX1312)-LEN(SUBSTITUTE(UPPER($O1312:$PX1312),"A","")))))</f>
        <v>0</v>
      </c>
      <c r="UP1312" s="8">
        <f t="array" aca="1" ref="UP1312" ca="1">SUM(IF($O$5:$PX$5&gt;=$UN$5,IF($O$5:$PX$5&lt;$UO$5,LEN($O1312:$PX1312)-LEN(SUBSTITUTE(UPPER($O1312:$PX1312),"P","")))))</f>
        <v>0</v>
      </c>
    </row>
    <row r="1313" spans="2:562" x14ac:dyDescent="0.25">
      <c r="B1313" s="60">
        <v>1308</v>
      </c>
      <c r="UA1313" s="8">
        <f t="array" ref="UA1313">SUM(LEN($O1313:$PX1313))-SUM(LEN(SUBSTITUTE(UPPER($O1313:$PX1313),"R","")))</f>
        <v>0</v>
      </c>
      <c r="UB1313" s="8">
        <f t="array" ref="UB1313">SUM(LEN($O1313:$PX1313))-SUM(LEN(SUBSTITUTE(UPPER($O1313:$PX1313),"A","")))</f>
        <v>0</v>
      </c>
      <c r="UC1313" s="8">
        <f t="array" ref="UC1313">SUM(LEN($O1313:$PX1313))-SUM(LEN(SUBSTITUTE(UPPER($O1313:$PX1313),"P","")))</f>
        <v>0</v>
      </c>
      <c r="UG1313" s="8">
        <f t="shared" si="107"/>
        <v>0</v>
      </c>
      <c r="UH1313" s="8">
        <f t="shared" si="108"/>
        <v>0</v>
      </c>
      <c r="UI1313" s="8">
        <f t="shared" si="109"/>
        <v>0</v>
      </c>
      <c r="UJ1313" s="8">
        <f t="shared" si="110"/>
        <v>0</v>
      </c>
      <c r="UK1313" s="8">
        <f t="shared" si="111"/>
        <v>0</v>
      </c>
      <c r="UN1313" s="8">
        <f t="array" aca="1" ref="UN1313" ca="1">SUM(IF($O$5:$PX$5&gt;=$UN$5,IF($O$5:$PX$5&lt;$UO$5,LEN($O1313:$PX1313)-LEN(SUBSTITUTE(UPPER($O1313:$PX1313),"R","")))))</f>
        <v>0</v>
      </c>
      <c r="UO1313" s="8">
        <f t="array" aca="1" ref="UO1313" ca="1">SUM(IF($O$5:$PX$5&gt;=$UN$5,IF($O$5:$PX$5&lt;$UO$5,LEN($O1313:$PX1313)-LEN(SUBSTITUTE(UPPER($O1313:$PX1313),"A","")))))</f>
        <v>0</v>
      </c>
      <c r="UP1313" s="8">
        <f t="array" aca="1" ref="UP1313" ca="1">SUM(IF($O$5:$PX$5&gt;=$UN$5,IF($O$5:$PX$5&lt;$UO$5,LEN($O1313:$PX1313)-LEN(SUBSTITUTE(UPPER($O1313:$PX1313),"P","")))))</f>
        <v>0</v>
      </c>
    </row>
    <row r="1314" spans="2:562" x14ac:dyDescent="0.25">
      <c r="B1314" s="60">
        <v>1309</v>
      </c>
      <c r="UA1314" s="8">
        <f t="array" ref="UA1314">SUM(LEN($O1314:$PX1314))-SUM(LEN(SUBSTITUTE(UPPER($O1314:$PX1314),"R","")))</f>
        <v>0</v>
      </c>
      <c r="UB1314" s="8">
        <f t="array" ref="UB1314">SUM(LEN($O1314:$PX1314))-SUM(LEN(SUBSTITUTE(UPPER($O1314:$PX1314),"A","")))</f>
        <v>0</v>
      </c>
      <c r="UC1314" s="8">
        <f t="array" ref="UC1314">SUM(LEN($O1314:$PX1314))-SUM(LEN(SUBSTITUTE(UPPER($O1314:$PX1314),"P","")))</f>
        <v>0</v>
      </c>
      <c r="UG1314" s="8">
        <f t="shared" si="107"/>
        <v>0</v>
      </c>
      <c r="UH1314" s="8">
        <f t="shared" si="108"/>
        <v>0</v>
      </c>
      <c r="UI1314" s="8">
        <f t="shared" si="109"/>
        <v>0</v>
      </c>
      <c r="UJ1314" s="8">
        <f t="shared" si="110"/>
        <v>0</v>
      </c>
      <c r="UK1314" s="8">
        <f t="shared" si="111"/>
        <v>0</v>
      </c>
      <c r="UN1314" s="8">
        <f t="array" aca="1" ref="UN1314" ca="1">SUM(IF($O$5:$PX$5&gt;=$UN$5,IF($O$5:$PX$5&lt;$UO$5,LEN($O1314:$PX1314)-LEN(SUBSTITUTE(UPPER($O1314:$PX1314),"R","")))))</f>
        <v>0</v>
      </c>
      <c r="UO1314" s="8">
        <f t="array" aca="1" ref="UO1314" ca="1">SUM(IF($O$5:$PX$5&gt;=$UN$5,IF($O$5:$PX$5&lt;$UO$5,LEN($O1314:$PX1314)-LEN(SUBSTITUTE(UPPER($O1314:$PX1314),"A","")))))</f>
        <v>0</v>
      </c>
      <c r="UP1314" s="8">
        <f t="array" aca="1" ref="UP1314" ca="1">SUM(IF($O$5:$PX$5&gt;=$UN$5,IF($O$5:$PX$5&lt;$UO$5,LEN($O1314:$PX1314)-LEN(SUBSTITUTE(UPPER($O1314:$PX1314),"P","")))))</f>
        <v>0</v>
      </c>
    </row>
    <row r="1315" spans="2:562" x14ac:dyDescent="0.25">
      <c r="B1315" s="60">
        <v>1310</v>
      </c>
      <c r="UA1315" s="8">
        <f t="array" ref="UA1315">SUM(LEN($O1315:$PX1315))-SUM(LEN(SUBSTITUTE(UPPER($O1315:$PX1315),"R","")))</f>
        <v>0</v>
      </c>
      <c r="UB1315" s="8">
        <f t="array" ref="UB1315">SUM(LEN($O1315:$PX1315))-SUM(LEN(SUBSTITUTE(UPPER($O1315:$PX1315),"A","")))</f>
        <v>0</v>
      </c>
      <c r="UC1315" s="8">
        <f t="array" ref="UC1315">SUM(LEN($O1315:$PX1315))-SUM(LEN(SUBSTITUTE(UPPER($O1315:$PX1315),"P","")))</f>
        <v>0</v>
      </c>
      <c r="UG1315" s="8">
        <f t="shared" si="107"/>
        <v>0</v>
      </c>
      <c r="UH1315" s="8">
        <f t="shared" si="108"/>
        <v>0</v>
      </c>
      <c r="UI1315" s="8">
        <f t="shared" si="109"/>
        <v>0</v>
      </c>
      <c r="UJ1315" s="8">
        <f t="shared" si="110"/>
        <v>0</v>
      </c>
      <c r="UK1315" s="8">
        <f t="shared" si="111"/>
        <v>0</v>
      </c>
      <c r="UN1315" s="8">
        <f t="array" aca="1" ref="UN1315" ca="1">SUM(IF($O$5:$PX$5&gt;=$UN$5,IF($O$5:$PX$5&lt;$UO$5,LEN($O1315:$PX1315)-LEN(SUBSTITUTE(UPPER($O1315:$PX1315),"R","")))))</f>
        <v>0</v>
      </c>
      <c r="UO1315" s="8">
        <f t="array" aca="1" ref="UO1315" ca="1">SUM(IF($O$5:$PX$5&gt;=$UN$5,IF($O$5:$PX$5&lt;$UO$5,LEN($O1315:$PX1315)-LEN(SUBSTITUTE(UPPER($O1315:$PX1315),"A","")))))</f>
        <v>0</v>
      </c>
      <c r="UP1315" s="8">
        <f t="array" aca="1" ref="UP1315" ca="1">SUM(IF($O$5:$PX$5&gt;=$UN$5,IF($O$5:$PX$5&lt;$UO$5,LEN($O1315:$PX1315)-LEN(SUBSTITUTE(UPPER($O1315:$PX1315),"P","")))))</f>
        <v>0</v>
      </c>
    </row>
    <row r="1316" spans="2:562" x14ac:dyDescent="0.25">
      <c r="B1316" s="60">
        <v>1311</v>
      </c>
      <c r="UA1316" s="8">
        <f t="array" ref="UA1316">SUM(LEN($O1316:$PX1316))-SUM(LEN(SUBSTITUTE(UPPER($O1316:$PX1316),"R","")))</f>
        <v>0</v>
      </c>
      <c r="UB1316" s="8">
        <f t="array" ref="UB1316">SUM(LEN($O1316:$PX1316))-SUM(LEN(SUBSTITUTE(UPPER($O1316:$PX1316),"A","")))</f>
        <v>0</v>
      </c>
      <c r="UC1316" s="8">
        <f t="array" ref="UC1316">SUM(LEN($O1316:$PX1316))-SUM(LEN(SUBSTITUTE(UPPER($O1316:$PX1316),"P","")))</f>
        <v>0</v>
      </c>
      <c r="UG1316" s="8">
        <f t="shared" si="107"/>
        <v>0</v>
      </c>
      <c r="UH1316" s="8">
        <f t="shared" si="108"/>
        <v>0</v>
      </c>
      <c r="UI1316" s="8">
        <f t="shared" si="109"/>
        <v>0</v>
      </c>
      <c r="UJ1316" s="8">
        <f t="shared" si="110"/>
        <v>0</v>
      </c>
      <c r="UK1316" s="8">
        <f t="shared" si="111"/>
        <v>0</v>
      </c>
      <c r="UN1316" s="8">
        <f t="array" aca="1" ref="UN1316" ca="1">SUM(IF($O$5:$PX$5&gt;=$UN$5,IF($O$5:$PX$5&lt;$UO$5,LEN($O1316:$PX1316)-LEN(SUBSTITUTE(UPPER($O1316:$PX1316),"R","")))))</f>
        <v>0</v>
      </c>
      <c r="UO1316" s="8">
        <f t="array" aca="1" ref="UO1316" ca="1">SUM(IF($O$5:$PX$5&gt;=$UN$5,IF($O$5:$PX$5&lt;$UO$5,LEN($O1316:$PX1316)-LEN(SUBSTITUTE(UPPER($O1316:$PX1316),"A","")))))</f>
        <v>0</v>
      </c>
      <c r="UP1316" s="8">
        <f t="array" aca="1" ref="UP1316" ca="1">SUM(IF($O$5:$PX$5&gt;=$UN$5,IF($O$5:$PX$5&lt;$UO$5,LEN($O1316:$PX1316)-LEN(SUBSTITUTE(UPPER($O1316:$PX1316),"P","")))))</f>
        <v>0</v>
      </c>
    </row>
    <row r="1317" spans="2:562" x14ac:dyDescent="0.25">
      <c r="B1317" s="60">
        <v>1312</v>
      </c>
      <c r="UA1317" s="8">
        <f t="array" ref="UA1317">SUM(LEN($O1317:$PX1317))-SUM(LEN(SUBSTITUTE(UPPER($O1317:$PX1317),"R","")))</f>
        <v>0</v>
      </c>
      <c r="UB1317" s="8">
        <f t="array" ref="UB1317">SUM(LEN($O1317:$PX1317))-SUM(LEN(SUBSTITUTE(UPPER($O1317:$PX1317),"A","")))</f>
        <v>0</v>
      </c>
      <c r="UC1317" s="8">
        <f t="array" ref="UC1317">SUM(LEN($O1317:$PX1317))-SUM(LEN(SUBSTITUTE(UPPER($O1317:$PX1317),"P","")))</f>
        <v>0</v>
      </c>
      <c r="UG1317" s="8">
        <f t="shared" si="107"/>
        <v>0</v>
      </c>
      <c r="UH1317" s="8">
        <f t="shared" si="108"/>
        <v>0</v>
      </c>
      <c r="UI1317" s="8">
        <f t="shared" si="109"/>
        <v>0</v>
      </c>
      <c r="UJ1317" s="8">
        <f t="shared" si="110"/>
        <v>0</v>
      </c>
      <c r="UK1317" s="8">
        <f t="shared" si="111"/>
        <v>0</v>
      </c>
      <c r="UN1317" s="8">
        <f t="array" aca="1" ref="UN1317" ca="1">SUM(IF($O$5:$PX$5&gt;=$UN$5,IF($O$5:$PX$5&lt;$UO$5,LEN($O1317:$PX1317)-LEN(SUBSTITUTE(UPPER($O1317:$PX1317),"R","")))))</f>
        <v>0</v>
      </c>
      <c r="UO1317" s="8">
        <f t="array" aca="1" ref="UO1317" ca="1">SUM(IF($O$5:$PX$5&gt;=$UN$5,IF($O$5:$PX$5&lt;$UO$5,LEN($O1317:$PX1317)-LEN(SUBSTITUTE(UPPER($O1317:$PX1317),"A","")))))</f>
        <v>0</v>
      </c>
      <c r="UP1317" s="8">
        <f t="array" aca="1" ref="UP1317" ca="1">SUM(IF($O$5:$PX$5&gt;=$UN$5,IF($O$5:$PX$5&lt;$UO$5,LEN($O1317:$PX1317)-LEN(SUBSTITUTE(UPPER($O1317:$PX1317),"P","")))))</f>
        <v>0</v>
      </c>
    </row>
    <row r="1318" spans="2:562" x14ac:dyDescent="0.25">
      <c r="B1318" s="60">
        <v>1313</v>
      </c>
      <c r="UA1318" s="8">
        <f t="array" ref="UA1318">SUM(LEN($O1318:$PX1318))-SUM(LEN(SUBSTITUTE(UPPER($O1318:$PX1318),"R","")))</f>
        <v>0</v>
      </c>
      <c r="UB1318" s="8">
        <f t="array" ref="UB1318">SUM(LEN($O1318:$PX1318))-SUM(LEN(SUBSTITUTE(UPPER($O1318:$PX1318),"A","")))</f>
        <v>0</v>
      </c>
      <c r="UC1318" s="8">
        <f t="array" ref="UC1318">SUM(LEN($O1318:$PX1318))-SUM(LEN(SUBSTITUTE(UPPER($O1318:$PX1318),"P","")))</f>
        <v>0</v>
      </c>
      <c r="UG1318" s="8">
        <f t="shared" si="107"/>
        <v>0</v>
      </c>
      <c r="UH1318" s="8">
        <f t="shared" si="108"/>
        <v>0</v>
      </c>
      <c r="UI1318" s="8">
        <f t="shared" si="109"/>
        <v>0</v>
      </c>
      <c r="UJ1318" s="8">
        <f t="shared" si="110"/>
        <v>0</v>
      </c>
      <c r="UK1318" s="8">
        <f t="shared" si="111"/>
        <v>0</v>
      </c>
      <c r="UN1318" s="8">
        <f t="array" aca="1" ref="UN1318" ca="1">SUM(IF($O$5:$PX$5&gt;=$UN$5,IF($O$5:$PX$5&lt;$UO$5,LEN($O1318:$PX1318)-LEN(SUBSTITUTE(UPPER($O1318:$PX1318),"R","")))))</f>
        <v>0</v>
      </c>
      <c r="UO1318" s="8">
        <f t="array" aca="1" ref="UO1318" ca="1">SUM(IF($O$5:$PX$5&gt;=$UN$5,IF($O$5:$PX$5&lt;$UO$5,LEN($O1318:$PX1318)-LEN(SUBSTITUTE(UPPER($O1318:$PX1318),"A","")))))</f>
        <v>0</v>
      </c>
      <c r="UP1318" s="8">
        <f t="array" aca="1" ref="UP1318" ca="1">SUM(IF($O$5:$PX$5&gt;=$UN$5,IF($O$5:$PX$5&lt;$UO$5,LEN($O1318:$PX1318)-LEN(SUBSTITUTE(UPPER($O1318:$PX1318),"P","")))))</f>
        <v>0</v>
      </c>
    </row>
    <row r="1319" spans="2:562" x14ac:dyDescent="0.25">
      <c r="B1319" s="60">
        <v>1314</v>
      </c>
      <c r="UA1319" s="8">
        <f t="array" ref="UA1319">SUM(LEN($O1319:$PX1319))-SUM(LEN(SUBSTITUTE(UPPER($O1319:$PX1319),"R","")))</f>
        <v>0</v>
      </c>
      <c r="UB1319" s="8">
        <f t="array" ref="UB1319">SUM(LEN($O1319:$PX1319))-SUM(LEN(SUBSTITUTE(UPPER($O1319:$PX1319),"A","")))</f>
        <v>0</v>
      </c>
      <c r="UC1319" s="8">
        <f t="array" ref="UC1319">SUM(LEN($O1319:$PX1319))-SUM(LEN(SUBSTITUTE(UPPER($O1319:$PX1319),"P","")))</f>
        <v>0</v>
      </c>
      <c r="UG1319" s="8">
        <f t="shared" si="107"/>
        <v>0</v>
      </c>
      <c r="UH1319" s="8">
        <f t="shared" si="108"/>
        <v>0</v>
      </c>
      <c r="UI1319" s="8">
        <f t="shared" si="109"/>
        <v>0</v>
      </c>
      <c r="UJ1319" s="8">
        <f t="shared" si="110"/>
        <v>0</v>
      </c>
      <c r="UK1319" s="8">
        <f t="shared" si="111"/>
        <v>0</v>
      </c>
      <c r="UN1319" s="8">
        <f t="array" aca="1" ref="UN1319" ca="1">SUM(IF($O$5:$PX$5&gt;=$UN$5,IF($O$5:$PX$5&lt;$UO$5,LEN($O1319:$PX1319)-LEN(SUBSTITUTE(UPPER($O1319:$PX1319),"R","")))))</f>
        <v>0</v>
      </c>
      <c r="UO1319" s="8">
        <f t="array" aca="1" ref="UO1319" ca="1">SUM(IF($O$5:$PX$5&gt;=$UN$5,IF($O$5:$PX$5&lt;$UO$5,LEN($O1319:$PX1319)-LEN(SUBSTITUTE(UPPER($O1319:$PX1319),"A","")))))</f>
        <v>0</v>
      </c>
      <c r="UP1319" s="8">
        <f t="array" aca="1" ref="UP1319" ca="1">SUM(IF($O$5:$PX$5&gt;=$UN$5,IF($O$5:$PX$5&lt;$UO$5,LEN($O1319:$PX1319)-LEN(SUBSTITUTE(UPPER($O1319:$PX1319),"P","")))))</f>
        <v>0</v>
      </c>
    </row>
    <row r="1320" spans="2:562" x14ac:dyDescent="0.25">
      <c r="B1320" s="60">
        <v>1315</v>
      </c>
      <c r="UA1320" s="8">
        <f t="array" ref="UA1320">SUM(LEN($O1320:$PX1320))-SUM(LEN(SUBSTITUTE(UPPER($O1320:$PX1320),"R","")))</f>
        <v>0</v>
      </c>
      <c r="UB1320" s="8">
        <f t="array" ref="UB1320">SUM(LEN($O1320:$PX1320))-SUM(LEN(SUBSTITUTE(UPPER($O1320:$PX1320),"A","")))</f>
        <v>0</v>
      </c>
      <c r="UC1320" s="8">
        <f t="array" ref="UC1320">SUM(LEN($O1320:$PX1320))-SUM(LEN(SUBSTITUTE(UPPER($O1320:$PX1320),"P","")))</f>
        <v>0</v>
      </c>
      <c r="UG1320" s="8">
        <f t="shared" si="107"/>
        <v>0</v>
      </c>
      <c r="UH1320" s="8">
        <f t="shared" si="108"/>
        <v>0</v>
      </c>
      <c r="UI1320" s="8">
        <f t="shared" si="109"/>
        <v>0</v>
      </c>
      <c r="UJ1320" s="8">
        <f t="shared" si="110"/>
        <v>0</v>
      </c>
      <c r="UK1320" s="8">
        <f t="shared" si="111"/>
        <v>0</v>
      </c>
      <c r="UN1320" s="8">
        <f t="array" aca="1" ref="UN1320" ca="1">SUM(IF($O$5:$PX$5&gt;=$UN$5,IF($O$5:$PX$5&lt;$UO$5,LEN($O1320:$PX1320)-LEN(SUBSTITUTE(UPPER($O1320:$PX1320),"R","")))))</f>
        <v>0</v>
      </c>
      <c r="UO1320" s="8">
        <f t="array" aca="1" ref="UO1320" ca="1">SUM(IF($O$5:$PX$5&gt;=$UN$5,IF($O$5:$PX$5&lt;$UO$5,LEN($O1320:$PX1320)-LEN(SUBSTITUTE(UPPER($O1320:$PX1320),"A","")))))</f>
        <v>0</v>
      </c>
      <c r="UP1320" s="8">
        <f t="array" aca="1" ref="UP1320" ca="1">SUM(IF($O$5:$PX$5&gt;=$UN$5,IF($O$5:$PX$5&lt;$UO$5,LEN($O1320:$PX1320)-LEN(SUBSTITUTE(UPPER($O1320:$PX1320),"P","")))))</f>
        <v>0</v>
      </c>
    </row>
    <row r="1321" spans="2:562" x14ac:dyDescent="0.25">
      <c r="B1321" s="60">
        <v>1316</v>
      </c>
      <c r="UA1321" s="8">
        <f t="array" ref="UA1321">SUM(LEN($O1321:$PX1321))-SUM(LEN(SUBSTITUTE(UPPER($O1321:$PX1321),"R","")))</f>
        <v>0</v>
      </c>
      <c r="UB1321" s="8">
        <f t="array" ref="UB1321">SUM(LEN($O1321:$PX1321))-SUM(LEN(SUBSTITUTE(UPPER($O1321:$PX1321),"A","")))</f>
        <v>0</v>
      </c>
      <c r="UC1321" s="8">
        <f t="array" ref="UC1321">SUM(LEN($O1321:$PX1321))-SUM(LEN(SUBSTITUTE(UPPER($O1321:$PX1321),"P","")))</f>
        <v>0</v>
      </c>
      <c r="UG1321" s="8">
        <f t="shared" si="107"/>
        <v>0</v>
      </c>
      <c r="UH1321" s="8">
        <f t="shared" si="108"/>
        <v>0</v>
      </c>
      <c r="UI1321" s="8">
        <f t="shared" si="109"/>
        <v>0</v>
      </c>
      <c r="UJ1321" s="8">
        <f t="shared" si="110"/>
        <v>0</v>
      </c>
      <c r="UK1321" s="8">
        <f t="shared" si="111"/>
        <v>0</v>
      </c>
      <c r="UN1321" s="8">
        <f t="array" aca="1" ref="UN1321" ca="1">SUM(IF($O$5:$PX$5&gt;=$UN$5,IF($O$5:$PX$5&lt;$UO$5,LEN($O1321:$PX1321)-LEN(SUBSTITUTE(UPPER($O1321:$PX1321),"R","")))))</f>
        <v>0</v>
      </c>
      <c r="UO1321" s="8">
        <f t="array" aca="1" ref="UO1321" ca="1">SUM(IF($O$5:$PX$5&gt;=$UN$5,IF($O$5:$PX$5&lt;$UO$5,LEN($O1321:$PX1321)-LEN(SUBSTITUTE(UPPER($O1321:$PX1321),"A","")))))</f>
        <v>0</v>
      </c>
      <c r="UP1321" s="8">
        <f t="array" aca="1" ref="UP1321" ca="1">SUM(IF($O$5:$PX$5&gt;=$UN$5,IF($O$5:$PX$5&lt;$UO$5,LEN($O1321:$PX1321)-LEN(SUBSTITUTE(UPPER($O1321:$PX1321),"P","")))))</f>
        <v>0</v>
      </c>
    </row>
    <row r="1322" spans="2:562" x14ac:dyDescent="0.25">
      <c r="B1322" s="60">
        <v>1317</v>
      </c>
      <c r="UA1322" s="8">
        <f t="array" ref="UA1322">SUM(LEN($O1322:$PX1322))-SUM(LEN(SUBSTITUTE(UPPER($O1322:$PX1322),"R","")))</f>
        <v>0</v>
      </c>
      <c r="UB1322" s="8">
        <f t="array" ref="UB1322">SUM(LEN($O1322:$PX1322))-SUM(LEN(SUBSTITUTE(UPPER($O1322:$PX1322),"A","")))</f>
        <v>0</v>
      </c>
      <c r="UC1322" s="8">
        <f t="array" ref="UC1322">SUM(LEN($O1322:$PX1322))-SUM(LEN(SUBSTITUTE(UPPER($O1322:$PX1322),"P","")))</f>
        <v>0</v>
      </c>
      <c r="UG1322" s="8">
        <f t="shared" si="107"/>
        <v>0</v>
      </c>
      <c r="UH1322" s="8">
        <f t="shared" si="108"/>
        <v>0</v>
      </c>
      <c r="UI1322" s="8">
        <f t="shared" si="109"/>
        <v>0</v>
      </c>
      <c r="UJ1322" s="8">
        <f t="shared" si="110"/>
        <v>0</v>
      </c>
      <c r="UK1322" s="8">
        <f t="shared" si="111"/>
        <v>0</v>
      </c>
      <c r="UN1322" s="8">
        <f t="array" aca="1" ref="UN1322" ca="1">SUM(IF($O$5:$PX$5&gt;=$UN$5,IF($O$5:$PX$5&lt;$UO$5,LEN($O1322:$PX1322)-LEN(SUBSTITUTE(UPPER($O1322:$PX1322),"R","")))))</f>
        <v>0</v>
      </c>
      <c r="UO1322" s="8">
        <f t="array" aca="1" ref="UO1322" ca="1">SUM(IF($O$5:$PX$5&gt;=$UN$5,IF($O$5:$PX$5&lt;$UO$5,LEN($O1322:$PX1322)-LEN(SUBSTITUTE(UPPER($O1322:$PX1322),"A","")))))</f>
        <v>0</v>
      </c>
      <c r="UP1322" s="8">
        <f t="array" aca="1" ref="UP1322" ca="1">SUM(IF($O$5:$PX$5&gt;=$UN$5,IF($O$5:$PX$5&lt;$UO$5,LEN($O1322:$PX1322)-LEN(SUBSTITUTE(UPPER($O1322:$PX1322),"P","")))))</f>
        <v>0</v>
      </c>
    </row>
    <row r="1323" spans="2:562" x14ac:dyDescent="0.25">
      <c r="B1323" s="60">
        <v>1318</v>
      </c>
      <c r="UA1323" s="8">
        <f t="array" ref="UA1323">SUM(LEN($O1323:$PX1323))-SUM(LEN(SUBSTITUTE(UPPER($O1323:$PX1323),"R","")))</f>
        <v>0</v>
      </c>
      <c r="UB1323" s="8">
        <f t="array" ref="UB1323">SUM(LEN($O1323:$PX1323))-SUM(LEN(SUBSTITUTE(UPPER($O1323:$PX1323),"A","")))</f>
        <v>0</v>
      </c>
      <c r="UC1323" s="8">
        <f t="array" ref="UC1323">SUM(LEN($O1323:$PX1323))-SUM(LEN(SUBSTITUTE(UPPER($O1323:$PX1323),"P","")))</f>
        <v>0</v>
      </c>
      <c r="UG1323" s="8">
        <f t="shared" si="107"/>
        <v>0</v>
      </c>
      <c r="UH1323" s="8">
        <f t="shared" si="108"/>
        <v>0</v>
      </c>
      <c r="UI1323" s="8">
        <f t="shared" si="109"/>
        <v>0</v>
      </c>
      <c r="UJ1323" s="8">
        <f t="shared" si="110"/>
        <v>0</v>
      </c>
      <c r="UK1323" s="8">
        <f t="shared" si="111"/>
        <v>0</v>
      </c>
      <c r="UN1323" s="8">
        <f t="array" aca="1" ref="UN1323" ca="1">SUM(IF($O$5:$PX$5&gt;=$UN$5,IF($O$5:$PX$5&lt;$UO$5,LEN($O1323:$PX1323)-LEN(SUBSTITUTE(UPPER($O1323:$PX1323),"R","")))))</f>
        <v>0</v>
      </c>
      <c r="UO1323" s="8">
        <f t="array" aca="1" ref="UO1323" ca="1">SUM(IF($O$5:$PX$5&gt;=$UN$5,IF($O$5:$PX$5&lt;$UO$5,LEN($O1323:$PX1323)-LEN(SUBSTITUTE(UPPER($O1323:$PX1323),"A","")))))</f>
        <v>0</v>
      </c>
      <c r="UP1323" s="8">
        <f t="array" aca="1" ref="UP1323" ca="1">SUM(IF($O$5:$PX$5&gt;=$UN$5,IF($O$5:$PX$5&lt;$UO$5,LEN($O1323:$PX1323)-LEN(SUBSTITUTE(UPPER($O1323:$PX1323),"P","")))))</f>
        <v>0</v>
      </c>
    </row>
    <row r="1324" spans="2:562" x14ac:dyDescent="0.25">
      <c r="B1324" s="60">
        <v>1319</v>
      </c>
      <c r="UA1324" s="8">
        <f t="array" ref="UA1324">SUM(LEN($O1324:$PX1324))-SUM(LEN(SUBSTITUTE(UPPER($O1324:$PX1324),"R","")))</f>
        <v>0</v>
      </c>
      <c r="UB1324" s="8">
        <f t="array" ref="UB1324">SUM(LEN($O1324:$PX1324))-SUM(LEN(SUBSTITUTE(UPPER($O1324:$PX1324),"A","")))</f>
        <v>0</v>
      </c>
      <c r="UC1324" s="8">
        <f t="array" ref="UC1324">SUM(LEN($O1324:$PX1324))-SUM(LEN(SUBSTITUTE(UPPER($O1324:$PX1324),"P","")))</f>
        <v>0</v>
      </c>
      <c r="UG1324" s="8">
        <f t="shared" si="107"/>
        <v>0</v>
      </c>
      <c r="UH1324" s="8">
        <f t="shared" si="108"/>
        <v>0</v>
      </c>
      <c r="UI1324" s="8">
        <f t="shared" si="109"/>
        <v>0</v>
      </c>
      <c r="UJ1324" s="8">
        <f t="shared" si="110"/>
        <v>0</v>
      </c>
      <c r="UK1324" s="8">
        <f t="shared" si="111"/>
        <v>0</v>
      </c>
      <c r="UN1324" s="8">
        <f t="array" aca="1" ref="UN1324" ca="1">SUM(IF($O$5:$PX$5&gt;=$UN$5,IF($O$5:$PX$5&lt;$UO$5,LEN($O1324:$PX1324)-LEN(SUBSTITUTE(UPPER($O1324:$PX1324),"R","")))))</f>
        <v>0</v>
      </c>
      <c r="UO1324" s="8">
        <f t="array" aca="1" ref="UO1324" ca="1">SUM(IF($O$5:$PX$5&gt;=$UN$5,IF($O$5:$PX$5&lt;$UO$5,LEN($O1324:$PX1324)-LEN(SUBSTITUTE(UPPER($O1324:$PX1324),"A","")))))</f>
        <v>0</v>
      </c>
      <c r="UP1324" s="8">
        <f t="array" aca="1" ref="UP1324" ca="1">SUM(IF($O$5:$PX$5&gt;=$UN$5,IF($O$5:$PX$5&lt;$UO$5,LEN($O1324:$PX1324)-LEN(SUBSTITUTE(UPPER($O1324:$PX1324),"P","")))))</f>
        <v>0</v>
      </c>
    </row>
    <row r="1325" spans="2:562" x14ac:dyDescent="0.25">
      <c r="B1325" s="60">
        <v>1320</v>
      </c>
      <c r="UA1325" s="8">
        <f t="array" ref="UA1325">SUM(LEN($O1325:$PX1325))-SUM(LEN(SUBSTITUTE(UPPER($O1325:$PX1325),"R","")))</f>
        <v>0</v>
      </c>
      <c r="UB1325" s="8">
        <f t="array" ref="UB1325">SUM(LEN($O1325:$PX1325))-SUM(LEN(SUBSTITUTE(UPPER($O1325:$PX1325),"A","")))</f>
        <v>0</v>
      </c>
      <c r="UC1325" s="8">
        <f t="array" ref="UC1325">SUM(LEN($O1325:$PX1325))-SUM(LEN(SUBSTITUTE(UPPER($O1325:$PX1325),"P","")))</f>
        <v>0</v>
      </c>
      <c r="UG1325" s="8">
        <f t="shared" si="107"/>
        <v>0</v>
      </c>
      <c r="UH1325" s="8">
        <f t="shared" si="108"/>
        <v>0</v>
      </c>
      <c r="UI1325" s="8">
        <f t="shared" si="109"/>
        <v>0</v>
      </c>
      <c r="UJ1325" s="8">
        <f t="shared" si="110"/>
        <v>0</v>
      </c>
      <c r="UK1325" s="8">
        <f t="shared" si="111"/>
        <v>0</v>
      </c>
      <c r="UN1325" s="8">
        <f t="array" aca="1" ref="UN1325" ca="1">SUM(IF($O$5:$PX$5&gt;=$UN$5,IF($O$5:$PX$5&lt;$UO$5,LEN($O1325:$PX1325)-LEN(SUBSTITUTE(UPPER($O1325:$PX1325),"R","")))))</f>
        <v>0</v>
      </c>
      <c r="UO1325" s="8">
        <f t="array" aca="1" ref="UO1325" ca="1">SUM(IF($O$5:$PX$5&gt;=$UN$5,IF($O$5:$PX$5&lt;$UO$5,LEN($O1325:$PX1325)-LEN(SUBSTITUTE(UPPER($O1325:$PX1325),"A","")))))</f>
        <v>0</v>
      </c>
      <c r="UP1325" s="8">
        <f t="array" aca="1" ref="UP1325" ca="1">SUM(IF($O$5:$PX$5&gt;=$UN$5,IF($O$5:$PX$5&lt;$UO$5,LEN($O1325:$PX1325)-LEN(SUBSTITUTE(UPPER($O1325:$PX1325),"P","")))))</f>
        <v>0</v>
      </c>
    </row>
    <row r="1326" spans="2:562" x14ac:dyDescent="0.25">
      <c r="B1326" s="60">
        <v>1321</v>
      </c>
      <c r="UA1326" s="8">
        <f t="array" ref="UA1326">SUM(LEN($O1326:$PX1326))-SUM(LEN(SUBSTITUTE(UPPER($O1326:$PX1326),"R","")))</f>
        <v>0</v>
      </c>
      <c r="UB1326" s="8">
        <f t="array" ref="UB1326">SUM(LEN($O1326:$PX1326))-SUM(LEN(SUBSTITUTE(UPPER($O1326:$PX1326),"A","")))</f>
        <v>0</v>
      </c>
      <c r="UC1326" s="8">
        <f t="array" ref="UC1326">SUM(LEN($O1326:$PX1326))-SUM(LEN(SUBSTITUTE(UPPER($O1326:$PX1326),"P","")))</f>
        <v>0</v>
      </c>
      <c r="UG1326" s="8">
        <f t="shared" si="107"/>
        <v>0</v>
      </c>
      <c r="UH1326" s="8">
        <f t="shared" si="108"/>
        <v>0</v>
      </c>
      <c r="UI1326" s="8">
        <f t="shared" si="109"/>
        <v>0</v>
      </c>
      <c r="UJ1326" s="8">
        <f t="shared" si="110"/>
        <v>0</v>
      </c>
      <c r="UK1326" s="8">
        <f t="shared" si="111"/>
        <v>0</v>
      </c>
      <c r="UN1326" s="8">
        <f t="array" aca="1" ref="UN1326" ca="1">SUM(IF($O$5:$PX$5&gt;=$UN$5,IF($O$5:$PX$5&lt;$UO$5,LEN($O1326:$PX1326)-LEN(SUBSTITUTE(UPPER($O1326:$PX1326),"R","")))))</f>
        <v>0</v>
      </c>
      <c r="UO1326" s="8">
        <f t="array" aca="1" ref="UO1326" ca="1">SUM(IF($O$5:$PX$5&gt;=$UN$5,IF($O$5:$PX$5&lt;$UO$5,LEN($O1326:$PX1326)-LEN(SUBSTITUTE(UPPER($O1326:$PX1326),"A","")))))</f>
        <v>0</v>
      </c>
      <c r="UP1326" s="8">
        <f t="array" aca="1" ref="UP1326" ca="1">SUM(IF($O$5:$PX$5&gt;=$UN$5,IF($O$5:$PX$5&lt;$UO$5,LEN($O1326:$PX1326)-LEN(SUBSTITUTE(UPPER($O1326:$PX1326),"P","")))))</f>
        <v>0</v>
      </c>
    </row>
    <row r="1327" spans="2:562" x14ac:dyDescent="0.25">
      <c r="B1327" s="60">
        <v>1322</v>
      </c>
      <c r="UA1327" s="8">
        <f t="array" ref="UA1327">SUM(LEN($O1327:$PX1327))-SUM(LEN(SUBSTITUTE(UPPER($O1327:$PX1327),"R","")))</f>
        <v>0</v>
      </c>
      <c r="UB1327" s="8">
        <f t="array" ref="UB1327">SUM(LEN($O1327:$PX1327))-SUM(LEN(SUBSTITUTE(UPPER($O1327:$PX1327),"A","")))</f>
        <v>0</v>
      </c>
      <c r="UC1327" s="8">
        <f t="array" ref="UC1327">SUM(LEN($O1327:$PX1327))-SUM(LEN(SUBSTITUTE(UPPER($O1327:$PX1327),"P","")))</f>
        <v>0</v>
      </c>
      <c r="UG1327" s="8">
        <f t="shared" si="107"/>
        <v>0</v>
      </c>
      <c r="UH1327" s="8">
        <f t="shared" si="108"/>
        <v>0</v>
      </c>
      <c r="UI1327" s="8">
        <f t="shared" si="109"/>
        <v>0</v>
      </c>
      <c r="UJ1327" s="8">
        <f t="shared" si="110"/>
        <v>0</v>
      </c>
      <c r="UK1327" s="8">
        <f t="shared" si="111"/>
        <v>0</v>
      </c>
      <c r="UN1327" s="8">
        <f t="array" aca="1" ref="UN1327" ca="1">SUM(IF($O$5:$PX$5&gt;=$UN$5,IF($O$5:$PX$5&lt;$UO$5,LEN($O1327:$PX1327)-LEN(SUBSTITUTE(UPPER($O1327:$PX1327),"R","")))))</f>
        <v>0</v>
      </c>
      <c r="UO1327" s="8">
        <f t="array" aca="1" ref="UO1327" ca="1">SUM(IF($O$5:$PX$5&gt;=$UN$5,IF($O$5:$PX$5&lt;$UO$5,LEN($O1327:$PX1327)-LEN(SUBSTITUTE(UPPER($O1327:$PX1327),"A","")))))</f>
        <v>0</v>
      </c>
      <c r="UP1327" s="8">
        <f t="array" aca="1" ref="UP1327" ca="1">SUM(IF($O$5:$PX$5&gt;=$UN$5,IF($O$5:$PX$5&lt;$UO$5,LEN($O1327:$PX1327)-LEN(SUBSTITUTE(UPPER($O1327:$PX1327),"P","")))))</f>
        <v>0</v>
      </c>
    </row>
    <row r="1328" spans="2:562" x14ac:dyDescent="0.25">
      <c r="B1328" s="60">
        <v>1323</v>
      </c>
      <c r="UA1328" s="8">
        <f t="array" ref="UA1328">SUM(LEN($O1328:$PX1328))-SUM(LEN(SUBSTITUTE(UPPER($O1328:$PX1328),"R","")))</f>
        <v>0</v>
      </c>
      <c r="UB1328" s="8">
        <f t="array" ref="UB1328">SUM(LEN($O1328:$PX1328))-SUM(LEN(SUBSTITUTE(UPPER($O1328:$PX1328),"A","")))</f>
        <v>0</v>
      </c>
      <c r="UC1328" s="8">
        <f t="array" ref="UC1328">SUM(LEN($O1328:$PX1328))-SUM(LEN(SUBSTITUTE(UPPER($O1328:$PX1328),"P","")))</f>
        <v>0</v>
      </c>
      <c r="UG1328" s="8">
        <f t="shared" si="107"/>
        <v>0</v>
      </c>
      <c r="UH1328" s="8">
        <f t="shared" si="108"/>
        <v>0</v>
      </c>
      <c r="UI1328" s="8">
        <f t="shared" si="109"/>
        <v>0</v>
      </c>
      <c r="UJ1328" s="8">
        <f t="shared" si="110"/>
        <v>0</v>
      </c>
      <c r="UK1328" s="8">
        <f t="shared" si="111"/>
        <v>0</v>
      </c>
      <c r="UN1328" s="8">
        <f t="array" aca="1" ref="UN1328" ca="1">SUM(IF($O$5:$PX$5&gt;=$UN$5,IF($O$5:$PX$5&lt;$UO$5,LEN($O1328:$PX1328)-LEN(SUBSTITUTE(UPPER($O1328:$PX1328),"R","")))))</f>
        <v>0</v>
      </c>
      <c r="UO1328" s="8">
        <f t="array" aca="1" ref="UO1328" ca="1">SUM(IF($O$5:$PX$5&gt;=$UN$5,IF($O$5:$PX$5&lt;$UO$5,LEN($O1328:$PX1328)-LEN(SUBSTITUTE(UPPER($O1328:$PX1328),"A","")))))</f>
        <v>0</v>
      </c>
      <c r="UP1328" s="8">
        <f t="array" aca="1" ref="UP1328" ca="1">SUM(IF($O$5:$PX$5&gt;=$UN$5,IF($O$5:$PX$5&lt;$UO$5,LEN($O1328:$PX1328)-LEN(SUBSTITUTE(UPPER($O1328:$PX1328),"P","")))))</f>
        <v>0</v>
      </c>
    </row>
    <row r="1329" spans="2:562" x14ac:dyDescent="0.25">
      <c r="B1329" s="60">
        <v>1324</v>
      </c>
      <c r="UA1329" s="8">
        <f t="array" ref="UA1329">SUM(LEN($O1329:$PX1329))-SUM(LEN(SUBSTITUTE(UPPER($O1329:$PX1329),"R","")))</f>
        <v>0</v>
      </c>
      <c r="UB1329" s="8">
        <f t="array" ref="UB1329">SUM(LEN($O1329:$PX1329))-SUM(LEN(SUBSTITUTE(UPPER($O1329:$PX1329),"A","")))</f>
        <v>0</v>
      </c>
      <c r="UC1329" s="8">
        <f t="array" ref="UC1329">SUM(LEN($O1329:$PX1329))-SUM(LEN(SUBSTITUTE(UPPER($O1329:$PX1329),"P","")))</f>
        <v>0</v>
      </c>
      <c r="UG1329" s="8">
        <f t="shared" si="107"/>
        <v>0</v>
      </c>
      <c r="UH1329" s="8">
        <f t="shared" si="108"/>
        <v>0</v>
      </c>
      <c r="UI1329" s="8">
        <f t="shared" si="109"/>
        <v>0</v>
      </c>
      <c r="UJ1329" s="8">
        <f t="shared" si="110"/>
        <v>0</v>
      </c>
      <c r="UK1329" s="8">
        <f t="shared" si="111"/>
        <v>0</v>
      </c>
      <c r="UN1329" s="8">
        <f t="array" aca="1" ref="UN1329" ca="1">SUM(IF($O$5:$PX$5&gt;=$UN$5,IF($O$5:$PX$5&lt;$UO$5,LEN($O1329:$PX1329)-LEN(SUBSTITUTE(UPPER($O1329:$PX1329),"R","")))))</f>
        <v>0</v>
      </c>
      <c r="UO1329" s="8">
        <f t="array" aca="1" ref="UO1329" ca="1">SUM(IF($O$5:$PX$5&gt;=$UN$5,IF($O$5:$PX$5&lt;$UO$5,LEN($O1329:$PX1329)-LEN(SUBSTITUTE(UPPER($O1329:$PX1329),"A","")))))</f>
        <v>0</v>
      </c>
      <c r="UP1329" s="8">
        <f t="array" aca="1" ref="UP1329" ca="1">SUM(IF($O$5:$PX$5&gt;=$UN$5,IF($O$5:$PX$5&lt;$UO$5,LEN($O1329:$PX1329)-LEN(SUBSTITUTE(UPPER($O1329:$PX1329),"P","")))))</f>
        <v>0</v>
      </c>
    </row>
    <row r="1330" spans="2:562" x14ac:dyDescent="0.25">
      <c r="B1330" s="60">
        <v>1325</v>
      </c>
      <c r="UA1330" s="8">
        <f t="array" ref="UA1330">SUM(LEN($O1330:$PX1330))-SUM(LEN(SUBSTITUTE(UPPER($O1330:$PX1330),"R","")))</f>
        <v>0</v>
      </c>
      <c r="UB1330" s="8">
        <f t="array" ref="UB1330">SUM(LEN($O1330:$PX1330))-SUM(LEN(SUBSTITUTE(UPPER($O1330:$PX1330),"A","")))</f>
        <v>0</v>
      </c>
      <c r="UC1330" s="8">
        <f t="array" ref="UC1330">SUM(LEN($O1330:$PX1330))-SUM(LEN(SUBSTITUTE(UPPER($O1330:$PX1330),"P","")))</f>
        <v>0</v>
      </c>
      <c r="UG1330" s="8">
        <f t="shared" si="107"/>
        <v>0</v>
      </c>
      <c r="UH1330" s="8">
        <f t="shared" si="108"/>
        <v>0</v>
      </c>
      <c r="UI1330" s="8">
        <f t="shared" si="109"/>
        <v>0</v>
      </c>
      <c r="UJ1330" s="8">
        <f t="shared" si="110"/>
        <v>0</v>
      </c>
      <c r="UK1330" s="8">
        <f t="shared" si="111"/>
        <v>0</v>
      </c>
      <c r="UN1330" s="8">
        <f t="array" aca="1" ref="UN1330" ca="1">SUM(IF($O$5:$PX$5&gt;=$UN$5,IF($O$5:$PX$5&lt;$UO$5,LEN($O1330:$PX1330)-LEN(SUBSTITUTE(UPPER($O1330:$PX1330),"R","")))))</f>
        <v>0</v>
      </c>
      <c r="UO1330" s="8">
        <f t="array" aca="1" ref="UO1330" ca="1">SUM(IF($O$5:$PX$5&gt;=$UN$5,IF($O$5:$PX$5&lt;$UO$5,LEN($O1330:$PX1330)-LEN(SUBSTITUTE(UPPER($O1330:$PX1330),"A","")))))</f>
        <v>0</v>
      </c>
      <c r="UP1330" s="8">
        <f t="array" aca="1" ref="UP1330" ca="1">SUM(IF($O$5:$PX$5&gt;=$UN$5,IF($O$5:$PX$5&lt;$UO$5,LEN($O1330:$PX1330)-LEN(SUBSTITUTE(UPPER($O1330:$PX1330),"P","")))))</f>
        <v>0</v>
      </c>
    </row>
    <row r="1331" spans="2:562" x14ac:dyDescent="0.25">
      <c r="B1331" s="60">
        <v>1326</v>
      </c>
      <c r="UA1331" s="8">
        <f t="array" ref="UA1331">SUM(LEN($O1331:$PX1331))-SUM(LEN(SUBSTITUTE(UPPER($O1331:$PX1331),"R","")))</f>
        <v>0</v>
      </c>
      <c r="UB1331" s="8">
        <f t="array" ref="UB1331">SUM(LEN($O1331:$PX1331))-SUM(LEN(SUBSTITUTE(UPPER($O1331:$PX1331),"A","")))</f>
        <v>0</v>
      </c>
      <c r="UC1331" s="8">
        <f t="array" ref="UC1331">SUM(LEN($O1331:$PX1331))-SUM(LEN(SUBSTITUTE(UPPER($O1331:$PX1331),"P","")))</f>
        <v>0</v>
      </c>
      <c r="UG1331" s="8">
        <f t="shared" si="107"/>
        <v>0</v>
      </c>
      <c r="UH1331" s="8">
        <f t="shared" si="108"/>
        <v>0</v>
      </c>
      <c r="UI1331" s="8">
        <f t="shared" si="109"/>
        <v>0</v>
      </c>
      <c r="UJ1331" s="8">
        <f t="shared" si="110"/>
        <v>0</v>
      </c>
      <c r="UK1331" s="8">
        <f t="shared" si="111"/>
        <v>0</v>
      </c>
      <c r="UN1331" s="8">
        <f t="array" aca="1" ref="UN1331" ca="1">SUM(IF($O$5:$PX$5&gt;=$UN$5,IF($O$5:$PX$5&lt;$UO$5,LEN($O1331:$PX1331)-LEN(SUBSTITUTE(UPPER($O1331:$PX1331),"R","")))))</f>
        <v>0</v>
      </c>
      <c r="UO1331" s="8">
        <f t="array" aca="1" ref="UO1331" ca="1">SUM(IF($O$5:$PX$5&gt;=$UN$5,IF($O$5:$PX$5&lt;$UO$5,LEN($O1331:$PX1331)-LEN(SUBSTITUTE(UPPER($O1331:$PX1331),"A","")))))</f>
        <v>0</v>
      </c>
      <c r="UP1331" s="8">
        <f t="array" aca="1" ref="UP1331" ca="1">SUM(IF($O$5:$PX$5&gt;=$UN$5,IF($O$5:$PX$5&lt;$UO$5,LEN($O1331:$PX1331)-LEN(SUBSTITUTE(UPPER($O1331:$PX1331),"P","")))))</f>
        <v>0</v>
      </c>
    </row>
    <row r="1332" spans="2:562" x14ac:dyDescent="0.25">
      <c r="B1332" s="60">
        <v>1327</v>
      </c>
      <c r="UA1332" s="8">
        <f t="array" ref="UA1332">SUM(LEN($O1332:$PX1332))-SUM(LEN(SUBSTITUTE(UPPER($O1332:$PX1332),"R","")))</f>
        <v>0</v>
      </c>
      <c r="UB1332" s="8">
        <f t="array" ref="UB1332">SUM(LEN($O1332:$PX1332))-SUM(LEN(SUBSTITUTE(UPPER($O1332:$PX1332),"A","")))</f>
        <v>0</v>
      </c>
      <c r="UC1332" s="8">
        <f t="array" ref="UC1332">SUM(LEN($O1332:$PX1332))-SUM(LEN(SUBSTITUTE(UPPER($O1332:$PX1332),"P","")))</f>
        <v>0</v>
      </c>
      <c r="UG1332" s="8">
        <f t="shared" si="107"/>
        <v>0</v>
      </c>
      <c r="UH1332" s="8">
        <f t="shared" si="108"/>
        <v>0</v>
      </c>
      <c r="UI1332" s="8">
        <f t="shared" si="109"/>
        <v>0</v>
      </c>
      <c r="UJ1332" s="8">
        <f t="shared" si="110"/>
        <v>0</v>
      </c>
      <c r="UK1332" s="8">
        <f t="shared" si="111"/>
        <v>0</v>
      </c>
      <c r="UN1332" s="8">
        <f t="array" aca="1" ref="UN1332" ca="1">SUM(IF($O$5:$PX$5&gt;=$UN$5,IF($O$5:$PX$5&lt;$UO$5,LEN($O1332:$PX1332)-LEN(SUBSTITUTE(UPPER($O1332:$PX1332),"R","")))))</f>
        <v>0</v>
      </c>
      <c r="UO1332" s="8">
        <f t="array" aca="1" ref="UO1332" ca="1">SUM(IF($O$5:$PX$5&gt;=$UN$5,IF($O$5:$PX$5&lt;$UO$5,LEN($O1332:$PX1332)-LEN(SUBSTITUTE(UPPER($O1332:$PX1332),"A","")))))</f>
        <v>0</v>
      </c>
      <c r="UP1332" s="8">
        <f t="array" aca="1" ref="UP1332" ca="1">SUM(IF($O$5:$PX$5&gt;=$UN$5,IF($O$5:$PX$5&lt;$UO$5,LEN($O1332:$PX1332)-LEN(SUBSTITUTE(UPPER($O1332:$PX1332),"P","")))))</f>
        <v>0</v>
      </c>
    </row>
    <row r="1333" spans="2:562" x14ac:dyDescent="0.25">
      <c r="B1333" s="60">
        <v>1328</v>
      </c>
      <c r="UA1333" s="8">
        <f t="array" ref="UA1333">SUM(LEN($O1333:$PX1333))-SUM(LEN(SUBSTITUTE(UPPER($O1333:$PX1333),"R","")))</f>
        <v>0</v>
      </c>
      <c r="UB1333" s="8">
        <f t="array" ref="UB1333">SUM(LEN($O1333:$PX1333))-SUM(LEN(SUBSTITUTE(UPPER($O1333:$PX1333),"A","")))</f>
        <v>0</v>
      </c>
      <c r="UC1333" s="8">
        <f t="array" ref="UC1333">SUM(LEN($O1333:$PX1333))-SUM(LEN(SUBSTITUTE(UPPER($O1333:$PX1333),"P","")))</f>
        <v>0</v>
      </c>
      <c r="UG1333" s="8">
        <f t="shared" si="107"/>
        <v>0</v>
      </c>
      <c r="UH1333" s="8">
        <f t="shared" si="108"/>
        <v>0</v>
      </c>
      <c r="UI1333" s="8">
        <f t="shared" si="109"/>
        <v>0</v>
      </c>
      <c r="UJ1333" s="8">
        <f t="shared" si="110"/>
        <v>0</v>
      </c>
      <c r="UK1333" s="8">
        <f t="shared" si="111"/>
        <v>0</v>
      </c>
      <c r="UN1333" s="8">
        <f t="array" aca="1" ref="UN1333" ca="1">SUM(IF($O$5:$PX$5&gt;=$UN$5,IF($O$5:$PX$5&lt;$UO$5,LEN($O1333:$PX1333)-LEN(SUBSTITUTE(UPPER($O1333:$PX1333),"R","")))))</f>
        <v>0</v>
      </c>
      <c r="UO1333" s="8">
        <f t="array" aca="1" ref="UO1333" ca="1">SUM(IF($O$5:$PX$5&gt;=$UN$5,IF($O$5:$PX$5&lt;$UO$5,LEN($O1333:$PX1333)-LEN(SUBSTITUTE(UPPER($O1333:$PX1333),"A","")))))</f>
        <v>0</v>
      </c>
      <c r="UP1333" s="8">
        <f t="array" aca="1" ref="UP1333" ca="1">SUM(IF($O$5:$PX$5&gt;=$UN$5,IF($O$5:$PX$5&lt;$UO$5,LEN($O1333:$PX1333)-LEN(SUBSTITUTE(UPPER($O1333:$PX1333),"P","")))))</f>
        <v>0</v>
      </c>
    </row>
    <row r="1334" spans="2:562" x14ac:dyDescent="0.25">
      <c r="B1334" s="60">
        <v>1329</v>
      </c>
      <c r="UA1334" s="8">
        <f t="array" ref="UA1334">SUM(LEN($O1334:$PX1334))-SUM(LEN(SUBSTITUTE(UPPER($O1334:$PX1334),"R","")))</f>
        <v>0</v>
      </c>
      <c r="UB1334" s="8">
        <f t="array" ref="UB1334">SUM(LEN($O1334:$PX1334))-SUM(LEN(SUBSTITUTE(UPPER($O1334:$PX1334),"A","")))</f>
        <v>0</v>
      </c>
      <c r="UC1334" s="8">
        <f t="array" ref="UC1334">SUM(LEN($O1334:$PX1334))-SUM(LEN(SUBSTITUTE(UPPER($O1334:$PX1334),"P","")))</f>
        <v>0</v>
      </c>
      <c r="UG1334" s="8">
        <f t="shared" si="107"/>
        <v>0</v>
      </c>
      <c r="UH1334" s="8">
        <f t="shared" si="108"/>
        <v>0</v>
      </c>
      <c r="UI1334" s="8">
        <f t="shared" si="109"/>
        <v>0</v>
      </c>
      <c r="UJ1334" s="8">
        <f t="shared" si="110"/>
        <v>0</v>
      </c>
      <c r="UK1334" s="8">
        <f t="shared" si="111"/>
        <v>0</v>
      </c>
      <c r="UN1334" s="8">
        <f t="array" aca="1" ref="UN1334" ca="1">SUM(IF($O$5:$PX$5&gt;=$UN$5,IF($O$5:$PX$5&lt;$UO$5,LEN($O1334:$PX1334)-LEN(SUBSTITUTE(UPPER($O1334:$PX1334),"R","")))))</f>
        <v>0</v>
      </c>
      <c r="UO1334" s="8">
        <f t="array" aca="1" ref="UO1334" ca="1">SUM(IF($O$5:$PX$5&gt;=$UN$5,IF($O$5:$PX$5&lt;$UO$5,LEN($O1334:$PX1334)-LEN(SUBSTITUTE(UPPER($O1334:$PX1334),"A","")))))</f>
        <v>0</v>
      </c>
      <c r="UP1334" s="8">
        <f t="array" aca="1" ref="UP1334" ca="1">SUM(IF($O$5:$PX$5&gt;=$UN$5,IF($O$5:$PX$5&lt;$UO$5,LEN($O1334:$PX1334)-LEN(SUBSTITUTE(UPPER($O1334:$PX1334),"P","")))))</f>
        <v>0</v>
      </c>
    </row>
    <row r="1335" spans="2:562" x14ac:dyDescent="0.25">
      <c r="B1335" s="60">
        <v>1330</v>
      </c>
      <c r="UA1335" s="8">
        <f t="array" ref="UA1335">SUM(LEN($O1335:$PX1335))-SUM(LEN(SUBSTITUTE(UPPER($O1335:$PX1335),"R","")))</f>
        <v>0</v>
      </c>
      <c r="UB1335" s="8">
        <f t="array" ref="UB1335">SUM(LEN($O1335:$PX1335))-SUM(LEN(SUBSTITUTE(UPPER($O1335:$PX1335),"A","")))</f>
        <v>0</v>
      </c>
      <c r="UC1335" s="8">
        <f t="array" ref="UC1335">SUM(LEN($O1335:$PX1335))-SUM(LEN(SUBSTITUTE(UPPER($O1335:$PX1335),"P","")))</f>
        <v>0</v>
      </c>
      <c r="UG1335" s="8">
        <f t="shared" si="107"/>
        <v>0</v>
      </c>
      <c r="UH1335" s="8">
        <f t="shared" si="108"/>
        <v>0</v>
      </c>
      <c r="UI1335" s="8">
        <f t="shared" si="109"/>
        <v>0</v>
      </c>
      <c r="UJ1335" s="8">
        <f t="shared" si="110"/>
        <v>0</v>
      </c>
      <c r="UK1335" s="8">
        <f t="shared" si="111"/>
        <v>0</v>
      </c>
      <c r="UN1335" s="8">
        <f t="array" aca="1" ref="UN1335" ca="1">SUM(IF($O$5:$PX$5&gt;=$UN$5,IF($O$5:$PX$5&lt;$UO$5,LEN($O1335:$PX1335)-LEN(SUBSTITUTE(UPPER($O1335:$PX1335),"R","")))))</f>
        <v>0</v>
      </c>
      <c r="UO1335" s="8">
        <f t="array" aca="1" ref="UO1335" ca="1">SUM(IF($O$5:$PX$5&gt;=$UN$5,IF($O$5:$PX$5&lt;$UO$5,LEN($O1335:$PX1335)-LEN(SUBSTITUTE(UPPER($O1335:$PX1335),"A","")))))</f>
        <v>0</v>
      </c>
      <c r="UP1335" s="8">
        <f t="array" aca="1" ref="UP1335" ca="1">SUM(IF($O$5:$PX$5&gt;=$UN$5,IF($O$5:$PX$5&lt;$UO$5,LEN($O1335:$PX1335)-LEN(SUBSTITUTE(UPPER($O1335:$PX1335),"P","")))))</f>
        <v>0</v>
      </c>
    </row>
    <row r="1336" spans="2:562" x14ac:dyDescent="0.25">
      <c r="B1336" s="60">
        <v>1331</v>
      </c>
      <c r="UA1336" s="8">
        <f t="array" ref="UA1336">SUM(LEN($O1336:$PX1336))-SUM(LEN(SUBSTITUTE(UPPER($O1336:$PX1336),"R","")))</f>
        <v>0</v>
      </c>
      <c r="UB1336" s="8">
        <f t="array" ref="UB1336">SUM(LEN($O1336:$PX1336))-SUM(LEN(SUBSTITUTE(UPPER($O1336:$PX1336),"A","")))</f>
        <v>0</v>
      </c>
      <c r="UC1336" s="8">
        <f t="array" ref="UC1336">SUM(LEN($O1336:$PX1336))-SUM(LEN(SUBSTITUTE(UPPER($O1336:$PX1336),"P","")))</f>
        <v>0</v>
      </c>
      <c r="UG1336" s="8">
        <f t="shared" si="107"/>
        <v>0</v>
      </c>
      <c r="UH1336" s="8">
        <f t="shared" si="108"/>
        <v>0</v>
      </c>
      <c r="UI1336" s="8">
        <f t="shared" si="109"/>
        <v>0</v>
      </c>
      <c r="UJ1336" s="8">
        <f t="shared" si="110"/>
        <v>0</v>
      </c>
      <c r="UK1336" s="8">
        <f t="shared" si="111"/>
        <v>0</v>
      </c>
      <c r="UN1336" s="8">
        <f t="array" aca="1" ref="UN1336" ca="1">SUM(IF($O$5:$PX$5&gt;=$UN$5,IF($O$5:$PX$5&lt;$UO$5,LEN($O1336:$PX1336)-LEN(SUBSTITUTE(UPPER($O1336:$PX1336),"R","")))))</f>
        <v>0</v>
      </c>
      <c r="UO1336" s="8">
        <f t="array" aca="1" ref="UO1336" ca="1">SUM(IF($O$5:$PX$5&gt;=$UN$5,IF($O$5:$PX$5&lt;$UO$5,LEN($O1336:$PX1336)-LEN(SUBSTITUTE(UPPER($O1336:$PX1336),"A","")))))</f>
        <v>0</v>
      </c>
      <c r="UP1336" s="8">
        <f t="array" aca="1" ref="UP1336" ca="1">SUM(IF($O$5:$PX$5&gt;=$UN$5,IF($O$5:$PX$5&lt;$UO$5,LEN($O1336:$PX1336)-LEN(SUBSTITUTE(UPPER($O1336:$PX1336),"P","")))))</f>
        <v>0</v>
      </c>
    </row>
    <row r="1337" spans="2:562" x14ac:dyDescent="0.25">
      <c r="B1337" s="60">
        <v>1332</v>
      </c>
      <c r="UA1337" s="8">
        <f t="array" ref="UA1337">SUM(LEN($O1337:$PX1337))-SUM(LEN(SUBSTITUTE(UPPER($O1337:$PX1337),"R","")))</f>
        <v>0</v>
      </c>
      <c r="UB1337" s="8">
        <f t="array" ref="UB1337">SUM(LEN($O1337:$PX1337))-SUM(LEN(SUBSTITUTE(UPPER($O1337:$PX1337),"A","")))</f>
        <v>0</v>
      </c>
      <c r="UC1337" s="8">
        <f t="array" ref="UC1337">SUM(LEN($O1337:$PX1337))-SUM(LEN(SUBSTITUTE(UPPER($O1337:$PX1337),"P","")))</f>
        <v>0</v>
      </c>
      <c r="UG1337" s="8">
        <f t="shared" si="107"/>
        <v>0</v>
      </c>
      <c r="UH1337" s="8">
        <f t="shared" si="108"/>
        <v>0</v>
      </c>
      <c r="UI1337" s="8">
        <f t="shared" si="109"/>
        <v>0</v>
      </c>
      <c r="UJ1337" s="8">
        <f t="shared" si="110"/>
        <v>0</v>
      </c>
      <c r="UK1337" s="8">
        <f t="shared" si="111"/>
        <v>0</v>
      </c>
      <c r="UN1337" s="8">
        <f t="array" aca="1" ref="UN1337" ca="1">SUM(IF($O$5:$PX$5&gt;=$UN$5,IF($O$5:$PX$5&lt;$UO$5,LEN($O1337:$PX1337)-LEN(SUBSTITUTE(UPPER($O1337:$PX1337),"R","")))))</f>
        <v>0</v>
      </c>
      <c r="UO1337" s="8">
        <f t="array" aca="1" ref="UO1337" ca="1">SUM(IF($O$5:$PX$5&gt;=$UN$5,IF($O$5:$PX$5&lt;$UO$5,LEN($O1337:$PX1337)-LEN(SUBSTITUTE(UPPER($O1337:$PX1337),"A","")))))</f>
        <v>0</v>
      </c>
      <c r="UP1337" s="8">
        <f t="array" aca="1" ref="UP1337" ca="1">SUM(IF($O$5:$PX$5&gt;=$UN$5,IF($O$5:$PX$5&lt;$UO$5,LEN($O1337:$PX1337)-LEN(SUBSTITUTE(UPPER($O1337:$PX1337),"P","")))))</f>
        <v>0</v>
      </c>
    </row>
    <row r="1338" spans="2:562" x14ac:dyDescent="0.25">
      <c r="B1338" s="60">
        <v>1333</v>
      </c>
      <c r="UA1338" s="8">
        <f t="array" ref="UA1338">SUM(LEN($O1338:$PX1338))-SUM(LEN(SUBSTITUTE(UPPER($O1338:$PX1338),"R","")))</f>
        <v>0</v>
      </c>
      <c r="UB1338" s="8">
        <f t="array" ref="UB1338">SUM(LEN($O1338:$PX1338))-SUM(LEN(SUBSTITUTE(UPPER($O1338:$PX1338),"A","")))</f>
        <v>0</v>
      </c>
      <c r="UC1338" s="8">
        <f t="array" ref="UC1338">SUM(LEN($O1338:$PX1338))-SUM(LEN(SUBSTITUTE(UPPER($O1338:$PX1338),"P","")))</f>
        <v>0</v>
      </c>
      <c r="UG1338" s="8">
        <f t="shared" si="107"/>
        <v>0</v>
      </c>
      <c r="UH1338" s="8">
        <f t="shared" si="108"/>
        <v>0</v>
      </c>
      <c r="UI1338" s="8">
        <f t="shared" si="109"/>
        <v>0</v>
      </c>
      <c r="UJ1338" s="8">
        <f t="shared" si="110"/>
        <v>0</v>
      </c>
      <c r="UK1338" s="8">
        <f t="shared" si="111"/>
        <v>0</v>
      </c>
      <c r="UN1338" s="8">
        <f t="array" aca="1" ref="UN1338" ca="1">SUM(IF($O$5:$PX$5&gt;=$UN$5,IF($O$5:$PX$5&lt;$UO$5,LEN($O1338:$PX1338)-LEN(SUBSTITUTE(UPPER($O1338:$PX1338),"R","")))))</f>
        <v>0</v>
      </c>
      <c r="UO1338" s="8">
        <f t="array" aca="1" ref="UO1338" ca="1">SUM(IF($O$5:$PX$5&gt;=$UN$5,IF($O$5:$PX$5&lt;$UO$5,LEN($O1338:$PX1338)-LEN(SUBSTITUTE(UPPER($O1338:$PX1338),"A","")))))</f>
        <v>0</v>
      </c>
      <c r="UP1338" s="8">
        <f t="array" aca="1" ref="UP1338" ca="1">SUM(IF($O$5:$PX$5&gt;=$UN$5,IF($O$5:$PX$5&lt;$UO$5,LEN($O1338:$PX1338)-LEN(SUBSTITUTE(UPPER($O1338:$PX1338),"P","")))))</f>
        <v>0</v>
      </c>
    </row>
    <row r="1339" spans="2:562" x14ac:dyDescent="0.25">
      <c r="B1339" s="60">
        <v>1334</v>
      </c>
      <c r="UA1339" s="8">
        <f t="array" ref="UA1339">SUM(LEN($O1339:$PX1339))-SUM(LEN(SUBSTITUTE(UPPER($O1339:$PX1339),"R","")))</f>
        <v>0</v>
      </c>
      <c r="UB1339" s="8">
        <f t="array" ref="UB1339">SUM(LEN($O1339:$PX1339))-SUM(LEN(SUBSTITUTE(UPPER($O1339:$PX1339),"A","")))</f>
        <v>0</v>
      </c>
      <c r="UC1339" s="8">
        <f t="array" ref="UC1339">SUM(LEN($O1339:$PX1339))-SUM(LEN(SUBSTITUTE(UPPER($O1339:$PX1339),"P","")))</f>
        <v>0</v>
      </c>
      <c r="UG1339" s="8">
        <f t="shared" si="107"/>
        <v>0</v>
      </c>
      <c r="UH1339" s="8">
        <f t="shared" si="108"/>
        <v>0</v>
      </c>
      <c r="UI1339" s="8">
        <f t="shared" si="109"/>
        <v>0</v>
      </c>
      <c r="UJ1339" s="8">
        <f t="shared" si="110"/>
        <v>0</v>
      </c>
      <c r="UK1339" s="8">
        <f t="shared" si="111"/>
        <v>0</v>
      </c>
      <c r="UN1339" s="8">
        <f t="array" aca="1" ref="UN1339" ca="1">SUM(IF($O$5:$PX$5&gt;=$UN$5,IF($O$5:$PX$5&lt;$UO$5,LEN($O1339:$PX1339)-LEN(SUBSTITUTE(UPPER($O1339:$PX1339),"R","")))))</f>
        <v>0</v>
      </c>
      <c r="UO1339" s="8">
        <f t="array" aca="1" ref="UO1339" ca="1">SUM(IF($O$5:$PX$5&gt;=$UN$5,IF($O$5:$PX$5&lt;$UO$5,LEN($O1339:$PX1339)-LEN(SUBSTITUTE(UPPER($O1339:$PX1339),"A","")))))</f>
        <v>0</v>
      </c>
      <c r="UP1339" s="8">
        <f t="array" aca="1" ref="UP1339" ca="1">SUM(IF($O$5:$PX$5&gt;=$UN$5,IF($O$5:$PX$5&lt;$UO$5,LEN($O1339:$PX1339)-LEN(SUBSTITUTE(UPPER($O1339:$PX1339),"P","")))))</f>
        <v>0</v>
      </c>
    </row>
    <row r="1340" spans="2:562" x14ac:dyDescent="0.25">
      <c r="B1340" s="60">
        <v>1335</v>
      </c>
      <c r="UA1340" s="8">
        <f t="array" ref="UA1340">SUM(LEN($O1340:$PX1340))-SUM(LEN(SUBSTITUTE(UPPER($O1340:$PX1340),"R","")))</f>
        <v>0</v>
      </c>
      <c r="UB1340" s="8">
        <f t="array" ref="UB1340">SUM(LEN($O1340:$PX1340))-SUM(LEN(SUBSTITUTE(UPPER($O1340:$PX1340),"A","")))</f>
        <v>0</v>
      </c>
      <c r="UC1340" s="8">
        <f t="array" ref="UC1340">SUM(LEN($O1340:$PX1340))-SUM(LEN(SUBSTITUTE(UPPER($O1340:$PX1340),"P","")))</f>
        <v>0</v>
      </c>
      <c r="UG1340" s="8">
        <f t="shared" si="107"/>
        <v>0</v>
      </c>
      <c r="UH1340" s="8">
        <f t="shared" si="108"/>
        <v>0</v>
      </c>
      <c r="UI1340" s="8">
        <f t="shared" si="109"/>
        <v>0</v>
      </c>
      <c r="UJ1340" s="8">
        <f t="shared" si="110"/>
        <v>0</v>
      </c>
      <c r="UK1340" s="8">
        <f t="shared" si="111"/>
        <v>0</v>
      </c>
      <c r="UN1340" s="8">
        <f t="array" aca="1" ref="UN1340" ca="1">SUM(IF($O$5:$PX$5&gt;=$UN$5,IF($O$5:$PX$5&lt;$UO$5,LEN($O1340:$PX1340)-LEN(SUBSTITUTE(UPPER($O1340:$PX1340),"R","")))))</f>
        <v>0</v>
      </c>
      <c r="UO1340" s="8">
        <f t="array" aca="1" ref="UO1340" ca="1">SUM(IF($O$5:$PX$5&gt;=$UN$5,IF($O$5:$PX$5&lt;$UO$5,LEN($O1340:$PX1340)-LEN(SUBSTITUTE(UPPER($O1340:$PX1340),"A","")))))</f>
        <v>0</v>
      </c>
      <c r="UP1340" s="8">
        <f t="array" aca="1" ref="UP1340" ca="1">SUM(IF($O$5:$PX$5&gt;=$UN$5,IF($O$5:$PX$5&lt;$UO$5,LEN($O1340:$PX1340)-LEN(SUBSTITUTE(UPPER($O1340:$PX1340),"P","")))))</f>
        <v>0</v>
      </c>
    </row>
    <row r="1341" spans="2:562" x14ac:dyDescent="0.25">
      <c r="B1341" s="60">
        <v>1336</v>
      </c>
      <c r="UA1341" s="8">
        <f t="array" ref="UA1341">SUM(LEN($O1341:$PX1341))-SUM(LEN(SUBSTITUTE(UPPER($O1341:$PX1341),"R","")))</f>
        <v>0</v>
      </c>
      <c r="UB1341" s="8">
        <f t="array" ref="UB1341">SUM(LEN($O1341:$PX1341))-SUM(LEN(SUBSTITUTE(UPPER($O1341:$PX1341),"A","")))</f>
        <v>0</v>
      </c>
      <c r="UC1341" s="8">
        <f t="array" ref="UC1341">SUM(LEN($O1341:$PX1341))-SUM(LEN(SUBSTITUTE(UPPER($O1341:$PX1341),"P","")))</f>
        <v>0</v>
      </c>
      <c r="UG1341" s="8">
        <f t="shared" si="107"/>
        <v>0</v>
      </c>
      <c r="UH1341" s="8">
        <f t="shared" si="108"/>
        <v>0</v>
      </c>
      <c r="UI1341" s="8">
        <f t="shared" si="109"/>
        <v>0</v>
      </c>
      <c r="UJ1341" s="8">
        <f t="shared" si="110"/>
        <v>0</v>
      </c>
      <c r="UK1341" s="8">
        <f t="shared" si="111"/>
        <v>0</v>
      </c>
      <c r="UN1341" s="8">
        <f t="array" aca="1" ref="UN1341" ca="1">SUM(IF($O$5:$PX$5&gt;=$UN$5,IF($O$5:$PX$5&lt;$UO$5,LEN($O1341:$PX1341)-LEN(SUBSTITUTE(UPPER($O1341:$PX1341),"R","")))))</f>
        <v>0</v>
      </c>
      <c r="UO1341" s="8">
        <f t="array" aca="1" ref="UO1341" ca="1">SUM(IF($O$5:$PX$5&gt;=$UN$5,IF($O$5:$PX$5&lt;$UO$5,LEN($O1341:$PX1341)-LEN(SUBSTITUTE(UPPER($O1341:$PX1341),"A","")))))</f>
        <v>0</v>
      </c>
      <c r="UP1341" s="8">
        <f t="array" aca="1" ref="UP1341" ca="1">SUM(IF($O$5:$PX$5&gt;=$UN$5,IF($O$5:$PX$5&lt;$UO$5,LEN($O1341:$PX1341)-LEN(SUBSTITUTE(UPPER($O1341:$PX1341),"P","")))))</f>
        <v>0</v>
      </c>
    </row>
    <row r="1342" spans="2:562" x14ac:dyDescent="0.25">
      <c r="B1342" s="60">
        <v>1337</v>
      </c>
      <c r="UA1342" s="8">
        <f t="array" ref="UA1342">SUM(LEN($O1342:$PX1342))-SUM(LEN(SUBSTITUTE(UPPER($O1342:$PX1342),"R","")))</f>
        <v>0</v>
      </c>
      <c r="UB1342" s="8">
        <f t="array" ref="UB1342">SUM(LEN($O1342:$PX1342))-SUM(LEN(SUBSTITUTE(UPPER($O1342:$PX1342),"A","")))</f>
        <v>0</v>
      </c>
      <c r="UC1342" s="8">
        <f t="array" ref="UC1342">SUM(LEN($O1342:$PX1342))-SUM(LEN(SUBSTITUTE(UPPER($O1342:$PX1342),"P","")))</f>
        <v>0</v>
      </c>
      <c r="UG1342" s="8">
        <f t="shared" si="107"/>
        <v>0</v>
      </c>
      <c r="UH1342" s="8">
        <f t="shared" si="108"/>
        <v>0</v>
      </c>
      <c r="UI1342" s="8">
        <f t="shared" si="109"/>
        <v>0</v>
      </c>
      <c r="UJ1342" s="8">
        <f t="shared" si="110"/>
        <v>0</v>
      </c>
      <c r="UK1342" s="8">
        <f t="shared" si="111"/>
        <v>0</v>
      </c>
      <c r="UN1342" s="8">
        <f t="array" aca="1" ref="UN1342" ca="1">SUM(IF($O$5:$PX$5&gt;=$UN$5,IF($O$5:$PX$5&lt;$UO$5,LEN($O1342:$PX1342)-LEN(SUBSTITUTE(UPPER($O1342:$PX1342),"R","")))))</f>
        <v>0</v>
      </c>
      <c r="UO1342" s="8">
        <f t="array" aca="1" ref="UO1342" ca="1">SUM(IF($O$5:$PX$5&gt;=$UN$5,IF($O$5:$PX$5&lt;$UO$5,LEN($O1342:$PX1342)-LEN(SUBSTITUTE(UPPER($O1342:$PX1342),"A","")))))</f>
        <v>0</v>
      </c>
      <c r="UP1342" s="8">
        <f t="array" aca="1" ref="UP1342" ca="1">SUM(IF($O$5:$PX$5&gt;=$UN$5,IF($O$5:$PX$5&lt;$UO$5,LEN($O1342:$PX1342)-LEN(SUBSTITUTE(UPPER($O1342:$PX1342),"P","")))))</f>
        <v>0</v>
      </c>
    </row>
    <row r="1343" spans="2:562" x14ac:dyDescent="0.25">
      <c r="B1343" s="60">
        <v>1338</v>
      </c>
      <c r="UA1343" s="8">
        <f t="array" ref="UA1343">SUM(LEN($O1343:$PX1343))-SUM(LEN(SUBSTITUTE(UPPER($O1343:$PX1343),"R","")))</f>
        <v>0</v>
      </c>
      <c r="UB1343" s="8">
        <f t="array" ref="UB1343">SUM(LEN($O1343:$PX1343))-SUM(LEN(SUBSTITUTE(UPPER($O1343:$PX1343),"A","")))</f>
        <v>0</v>
      </c>
      <c r="UC1343" s="8">
        <f t="array" ref="UC1343">SUM(LEN($O1343:$PX1343))-SUM(LEN(SUBSTITUTE(UPPER($O1343:$PX1343),"P","")))</f>
        <v>0</v>
      </c>
      <c r="UG1343" s="8">
        <f t="shared" si="107"/>
        <v>0</v>
      </c>
      <c r="UH1343" s="8">
        <f t="shared" si="108"/>
        <v>0</v>
      </c>
      <c r="UI1343" s="8">
        <f t="shared" si="109"/>
        <v>0</v>
      </c>
      <c r="UJ1343" s="8">
        <f t="shared" si="110"/>
        <v>0</v>
      </c>
      <c r="UK1343" s="8">
        <f t="shared" si="111"/>
        <v>0</v>
      </c>
      <c r="UN1343" s="8">
        <f t="array" aca="1" ref="UN1343" ca="1">SUM(IF($O$5:$PX$5&gt;=$UN$5,IF($O$5:$PX$5&lt;$UO$5,LEN($O1343:$PX1343)-LEN(SUBSTITUTE(UPPER($O1343:$PX1343),"R","")))))</f>
        <v>0</v>
      </c>
      <c r="UO1343" s="8">
        <f t="array" aca="1" ref="UO1343" ca="1">SUM(IF($O$5:$PX$5&gt;=$UN$5,IF($O$5:$PX$5&lt;$UO$5,LEN($O1343:$PX1343)-LEN(SUBSTITUTE(UPPER($O1343:$PX1343),"A","")))))</f>
        <v>0</v>
      </c>
      <c r="UP1343" s="8">
        <f t="array" aca="1" ref="UP1343" ca="1">SUM(IF($O$5:$PX$5&gt;=$UN$5,IF($O$5:$PX$5&lt;$UO$5,LEN($O1343:$PX1343)-LEN(SUBSTITUTE(UPPER($O1343:$PX1343),"P","")))))</f>
        <v>0</v>
      </c>
    </row>
    <row r="1344" spans="2:562" x14ac:dyDescent="0.25">
      <c r="B1344" s="60">
        <v>1339</v>
      </c>
      <c r="UA1344" s="8">
        <f t="array" ref="UA1344">SUM(LEN($O1344:$PX1344))-SUM(LEN(SUBSTITUTE(UPPER($O1344:$PX1344),"R","")))</f>
        <v>0</v>
      </c>
      <c r="UB1344" s="8">
        <f t="array" ref="UB1344">SUM(LEN($O1344:$PX1344))-SUM(LEN(SUBSTITUTE(UPPER($O1344:$PX1344),"A","")))</f>
        <v>0</v>
      </c>
      <c r="UC1344" s="8">
        <f t="array" ref="UC1344">SUM(LEN($O1344:$PX1344))-SUM(LEN(SUBSTITUTE(UPPER($O1344:$PX1344),"P","")))</f>
        <v>0</v>
      </c>
      <c r="UG1344" s="8">
        <f t="shared" si="107"/>
        <v>0</v>
      </c>
      <c r="UH1344" s="8">
        <f t="shared" si="108"/>
        <v>0</v>
      </c>
      <c r="UI1344" s="8">
        <f t="shared" si="109"/>
        <v>0</v>
      </c>
      <c r="UJ1344" s="8">
        <f t="shared" si="110"/>
        <v>0</v>
      </c>
      <c r="UK1344" s="8">
        <f t="shared" si="111"/>
        <v>0</v>
      </c>
      <c r="UN1344" s="8">
        <f t="array" aca="1" ref="UN1344" ca="1">SUM(IF($O$5:$PX$5&gt;=$UN$5,IF($O$5:$PX$5&lt;$UO$5,LEN($O1344:$PX1344)-LEN(SUBSTITUTE(UPPER($O1344:$PX1344),"R","")))))</f>
        <v>0</v>
      </c>
      <c r="UO1344" s="8">
        <f t="array" aca="1" ref="UO1344" ca="1">SUM(IF($O$5:$PX$5&gt;=$UN$5,IF($O$5:$PX$5&lt;$UO$5,LEN($O1344:$PX1344)-LEN(SUBSTITUTE(UPPER($O1344:$PX1344),"A","")))))</f>
        <v>0</v>
      </c>
      <c r="UP1344" s="8">
        <f t="array" aca="1" ref="UP1344" ca="1">SUM(IF($O$5:$PX$5&gt;=$UN$5,IF($O$5:$PX$5&lt;$UO$5,LEN($O1344:$PX1344)-LEN(SUBSTITUTE(UPPER($O1344:$PX1344),"P","")))))</f>
        <v>0</v>
      </c>
    </row>
    <row r="1345" spans="2:562" x14ac:dyDescent="0.25">
      <c r="B1345" s="60">
        <v>1340</v>
      </c>
      <c r="UA1345" s="8">
        <f t="array" ref="UA1345">SUM(LEN($O1345:$PX1345))-SUM(LEN(SUBSTITUTE(UPPER($O1345:$PX1345),"R","")))</f>
        <v>0</v>
      </c>
      <c r="UB1345" s="8">
        <f t="array" ref="UB1345">SUM(LEN($O1345:$PX1345))-SUM(LEN(SUBSTITUTE(UPPER($O1345:$PX1345),"A","")))</f>
        <v>0</v>
      </c>
      <c r="UC1345" s="8">
        <f t="array" ref="UC1345">SUM(LEN($O1345:$PX1345))-SUM(LEN(SUBSTITUTE(UPPER($O1345:$PX1345),"P","")))</f>
        <v>0</v>
      </c>
      <c r="UG1345" s="8">
        <f t="shared" si="107"/>
        <v>0</v>
      </c>
      <c r="UH1345" s="8">
        <f t="shared" si="108"/>
        <v>0</v>
      </c>
      <c r="UI1345" s="8">
        <f t="shared" si="109"/>
        <v>0</v>
      </c>
      <c r="UJ1345" s="8">
        <f t="shared" si="110"/>
        <v>0</v>
      </c>
      <c r="UK1345" s="8">
        <f t="shared" si="111"/>
        <v>0</v>
      </c>
      <c r="UN1345" s="8">
        <f t="array" aca="1" ref="UN1345" ca="1">SUM(IF($O$5:$PX$5&gt;=$UN$5,IF($O$5:$PX$5&lt;$UO$5,LEN($O1345:$PX1345)-LEN(SUBSTITUTE(UPPER($O1345:$PX1345),"R","")))))</f>
        <v>0</v>
      </c>
      <c r="UO1345" s="8">
        <f t="array" aca="1" ref="UO1345" ca="1">SUM(IF($O$5:$PX$5&gt;=$UN$5,IF($O$5:$PX$5&lt;$UO$5,LEN($O1345:$PX1345)-LEN(SUBSTITUTE(UPPER($O1345:$PX1345),"A","")))))</f>
        <v>0</v>
      </c>
      <c r="UP1345" s="8">
        <f t="array" aca="1" ref="UP1345" ca="1">SUM(IF($O$5:$PX$5&gt;=$UN$5,IF($O$5:$PX$5&lt;$UO$5,LEN($O1345:$PX1345)-LEN(SUBSTITUTE(UPPER($O1345:$PX1345),"P","")))))</f>
        <v>0</v>
      </c>
    </row>
    <row r="1346" spans="2:562" x14ac:dyDescent="0.25">
      <c r="B1346" s="60">
        <v>1341</v>
      </c>
      <c r="UA1346" s="8">
        <f t="array" ref="UA1346">SUM(LEN($O1346:$PX1346))-SUM(LEN(SUBSTITUTE(UPPER($O1346:$PX1346),"R","")))</f>
        <v>0</v>
      </c>
      <c r="UB1346" s="8">
        <f t="array" ref="UB1346">SUM(LEN($O1346:$PX1346))-SUM(LEN(SUBSTITUTE(UPPER($O1346:$PX1346),"A","")))</f>
        <v>0</v>
      </c>
      <c r="UC1346" s="8">
        <f t="array" ref="UC1346">SUM(LEN($O1346:$PX1346))-SUM(LEN(SUBSTITUTE(UPPER($O1346:$PX1346),"P","")))</f>
        <v>0</v>
      </c>
      <c r="UG1346" s="8">
        <f t="shared" si="107"/>
        <v>0</v>
      </c>
      <c r="UH1346" s="8">
        <f t="shared" si="108"/>
        <v>0</v>
      </c>
      <c r="UI1346" s="8">
        <f t="shared" si="109"/>
        <v>0</v>
      </c>
      <c r="UJ1346" s="8">
        <f t="shared" si="110"/>
        <v>0</v>
      </c>
      <c r="UK1346" s="8">
        <f t="shared" si="111"/>
        <v>0</v>
      </c>
      <c r="UN1346" s="8">
        <f t="array" aca="1" ref="UN1346" ca="1">SUM(IF($O$5:$PX$5&gt;=$UN$5,IF($O$5:$PX$5&lt;$UO$5,LEN($O1346:$PX1346)-LEN(SUBSTITUTE(UPPER($O1346:$PX1346),"R","")))))</f>
        <v>0</v>
      </c>
      <c r="UO1346" s="8">
        <f t="array" aca="1" ref="UO1346" ca="1">SUM(IF($O$5:$PX$5&gt;=$UN$5,IF($O$5:$PX$5&lt;$UO$5,LEN($O1346:$PX1346)-LEN(SUBSTITUTE(UPPER($O1346:$PX1346),"A","")))))</f>
        <v>0</v>
      </c>
      <c r="UP1346" s="8">
        <f t="array" aca="1" ref="UP1346" ca="1">SUM(IF($O$5:$PX$5&gt;=$UN$5,IF($O$5:$PX$5&lt;$UO$5,LEN($O1346:$PX1346)-LEN(SUBSTITUTE(UPPER($O1346:$PX1346),"P","")))))</f>
        <v>0</v>
      </c>
    </row>
    <row r="1347" spans="2:562" x14ac:dyDescent="0.25">
      <c r="B1347" s="60">
        <v>1342</v>
      </c>
      <c r="UA1347" s="8">
        <f t="array" ref="UA1347">SUM(LEN($O1347:$PX1347))-SUM(LEN(SUBSTITUTE(UPPER($O1347:$PX1347),"R","")))</f>
        <v>0</v>
      </c>
      <c r="UB1347" s="8">
        <f t="array" ref="UB1347">SUM(LEN($O1347:$PX1347))-SUM(LEN(SUBSTITUTE(UPPER($O1347:$PX1347),"A","")))</f>
        <v>0</v>
      </c>
      <c r="UC1347" s="8">
        <f t="array" ref="UC1347">SUM(LEN($O1347:$PX1347))-SUM(LEN(SUBSTITUTE(UPPER($O1347:$PX1347),"P","")))</f>
        <v>0</v>
      </c>
      <c r="UG1347" s="8">
        <f t="shared" si="107"/>
        <v>0</v>
      </c>
      <c r="UH1347" s="8">
        <f t="shared" si="108"/>
        <v>0</v>
      </c>
      <c r="UI1347" s="8">
        <f t="shared" si="109"/>
        <v>0</v>
      </c>
      <c r="UJ1347" s="8">
        <f t="shared" si="110"/>
        <v>0</v>
      </c>
      <c r="UK1347" s="8">
        <f t="shared" si="111"/>
        <v>0</v>
      </c>
      <c r="UN1347" s="8">
        <f t="array" aca="1" ref="UN1347" ca="1">SUM(IF($O$5:$PX$5&gt;=$UN$5,IF($O$5:$PX$5&lt;$UO$5,LEN($O1347:$PX1347)-LEN(SUBSTITUTE(UPPER($O1347:$PX1347),"R","")))))</f>
        <v>0</v>
      </c>
      <c r="UO1347" s="8">
        <f t="array" aca="1" ref="UO1347" ca="1">SUM(IF($O$5:$PX$5&gt;=$UN$5,IF($O$5:$PX$5&lt;$UO$5,LEN($O1347:$PX1347)-LEN(SUBSTITUTE(UPPER($O1347:$PX1347),"A","")))))</f>
        <v>0</v>
      </c>
      <c r="UP1347" s="8">
        <f t="array" aca="1" ref="UP1347" ca="1">SUM(IF($O$5:$PX$5&gt;=$UN$5,IF($O$5:$PX$5&lt;$UO$5,LEN($O1347:$PX1347)-LEN(SUBSTITUTE(UPPER($O1347:$PX1347),"P","")))))</f>
        <v>0</v>
      </c>
    </row>
    <row r="1348" spans="2:562" x14ac:dyDescent="0.25">
      <c r="B1348" s="60">
        <v>1343</v>
      </c>
      <c r="UA1348" s="8">
        <f t="array" ref="UA1348">SUM(LEN($O1348:$PX1348))-SUM(LEN(SUBSTITUTE(UPPER($O1348:$PX1348),"R","")))</f>
        <v>0</v>
      </c>
      <c r="UB1348" s="8">
        <f t="array" ref="UB1348">SUM(LEN($O1348:$PX1348))-SUM(LEN(SUBSTITUTE(UPPER($O1348:$PX1348),"A","")))</f>
        <v>0</v>
      </c>
      <c r="UC1348" s="8">
        <f t="array" ref="UC1348">SUM(LEN($O1348:$PX1348))-SUM(LEN(SUBSTITUTE(UPPER($O1348:$PX1348),"P","")))</f>
        <v>0</v>
      </c>
      <c r="UG1348" s="8">
        <f t="shared" si="107"/>
        <v>0</v>
      </c>
      <c r="UH1348" s="8">
        <f t="shared" si="108"/>
        <v>0</v>
      </c>
      <c r="UI1348" s="8">
        <f t="shared" si="109"/>
        <v>0</v>
      </c>
      <c r="UJ1348" s="8">
        <f t="shared" si="110"/>
        <v>0</v>
      </c>
      <c r="UK1348" s="8">
        <f t="shared" si="111"/>
        <v>0</v>
      </c>
      <c r="UN1348" s="8">
        <f t="array" aca="1" ref="UN1348" ca="1">SUM(IF($O$5:$PX$5&gt;=$UN$5,IF($O$5:$PX$5&lt;$UO$5,LEN($O1348:$PX1348)-LEN(SUBSTITUTE(UPPER($O1348:$PX1348),"R","")))))</f>
        <v>0</v>
      </c>
      <c r="UO1348" s="8">
        <f t="array" aca="1" ref="UO1348" ca="1">SUM(IF($O$5:$PX$5&gt;=$UN$5,IF($O$5:$PX$5&lt;$UO$5,LEN($O1348:$PX1348)-LEN(SUBSTITUTE(UPPER($O1348:$PX1348),"A","")))))</f>
        <v>0</v>
      </c>
      <c r="UP1348" s="8">
        <f t="array" aca="1" ref="UP1348" ca="1">SUM(IF($O$5:$PX$5&gt;=$UN$5,IF($O$5:$PX$5&lt;$UO$5,LEN($O1348:$PX1348)-LEN(SUBSTITUTE(UPPER($O1348:$PX1348),"P","")))))</f>
        <v>0</v>
      </c>
    </row>
    <row r="1349" spans="2:562" x14ac:dyDescent="0.25">
      <c r="B1349" s="60">
        <v>1344</v>
      </c>
      <c r="UA1349" s="8">
        <f t="array" ref="UA1349">SUM(LEN($O1349:$PX1349))-SUM(LEN(SUBSTITUTE(UPPER($O1349:$PX1349),"R","")))</f>
        <v>0</v>
      </c>
      <c r="UB1349" s="8">
        <f t="array" ref="UB1349">SUM(LEN($O1349:$PX1349))-SUM(LEN(SUBSTITUTE(UPPER($O1349:$PX1349),"A","")))</f>
        <v>0</v>
      </c>
      <c r="UC1349" s="8">
        <f t="array" ref="UC1349">SUM(LEN($O1349:$PX1349))-SUM(LEN(SUBSTITUTE(UPPER($O1349:$PX1349),"P","")))</f>
        <v>0</v>
      </c>
      <c r="UG1349" s="8">
        <f t="shared" si="107"/>
        <v>0</v>
      </c>
      <c r="UH1349" s="8">
        <f t="shared" si="108"/>
        <v>0</v>
      </c>
      <c r="UI1349" s="8">
        <f t="shared" si="109"/>
        <v>0</v>
      </c>
      <c r="UJ1349" s="8">
        <f t="shared" si="110"/>
        <v>0</v>
      </c>
      <c r="UK1349" s="8">
        <f t="shared" si="111"/>
        <v>0</v>
      </c>
      <c r="UN1349" s="8">
        <f t="array" aca="1" ref="UN1349" ca="1">SUM(IF($O$5:$PX$5&gt;=$UN$5,IF($O$5:$PX$5&lt;$UO$5,LEN($O1349:$PX1349)-LEN(SUBSTITUTE(UPPER($O1349:$PX1349),"R","")))))</f>
        <v>0</v>
      </c>
      <c r="UO1349" s="8">
        <f t="array" aca="1" ref="UO1349" ca="1">SUM(IF($O$5:$PX$5&gt;=$UN$5,IF($O$5:$PX$5&lt;$UO$5,LEN($O1349:$PX1349)-LEN(SUBSTITUTE(UPPER($O1349:$PX1349),"A","")))))</f>
        <v>0</v>
      </c>
      <c r="UP1349" s="8">
        <f t="array" aca="1" ref="UP1349" ca="1">SUM(IF($O$5:$PX$5&gt;=$UN$5,IF($O$5:$PX$5&lt;$UO$5,LEN($O1349:$PX1349)-LEN(SUBSTITUTE(UPPER($O1349:$PX1349),"P","")))))</f>
        <v>0</v>
      </c>
    </row>
    <row r="1350" spans="2:562" x14ac:dyDescent="0.25">
      <c r="B1350" s="60">
        <v>1345</v>
      </c>
      <c r="UA1350" s="8">
        <f t="array" ref="UA1350">SUM(LEN($O1350:$PX1350))-SUM(LEN(SUBSTITUTE(UPPER($O1350:$PX1350),"R","")))</f>
        <v>0</v>
      </c>
      <c r="UB1350" s="8">
        <f t="array" ref="UB1350">SUM(LEN($O1350:$PX1350))-SUM(LEN(SUBSTITUTE(UPPER($O1350:$PX1350),"A","")))</f>
        <v>0</v>
      </c>
      <c r="UC1350" s="8">
        <f t="array" ref="UC1350">SUM(LEN($O1350:$PX1350))-SUM(LEN(SUBSTITUTE(UPPER($O1350:$PX1350),"P","")))</f>
        <v>0</v>
      </c>
      <c r="UG1350" s="8">
        <f t="shared" si="107"/>
        <v>0</v>
      </c>
      <c r="UH1350" s="8">
        <f t="shared" si="108"/>
        <v>0</v>
      </c>
      <c r="UI1350" s="8">
        <f t="shared" si="109"/>
        <v>0</v>
      </c>
      <c r="UJ1350" s="8">
        <f t="shared" si="110"/>
        <v>0</v>
      </c>
      <c r="UK1350" s="8">
        <f t="shared" si="111"/>
        <v>0</v>
      </c>
      <c r="UN1350" s="8">
        <f t="array" aca="1" ref="UN1350" ca="1">SUM(IF($O$5:$PX$5&gt;=$UN$5,IF($O$5:$PX$5&lt;$UO$5,LEN($O1350:$PX1350)-LEN(SUBSTITUTE(UPPER($O1350:$PX1350),"R","")))))</f>
        <v>0</v>
      </c>
      <c r="UO1350" s="8">
        <f t="array" aca="1" ref="UO1350" ca="1">SUM(IF($O$5:$PX$5&gt;=$UN$5,IF($O$5:$PX$5&lt;$UO$5,LEN($O1350:$PX1350)-LEN(SUBSTITUTE(UPPER($O1350:$PX1350),"A","")))))</f>
        <v>0</v>
      </c>
      <c r="UP1350" s="8">
        <f t="array" aca="1" ref="UP1350" ca="1">SUM(IF($O$5:$PX$5&gt;=$UN$5,IF($O$5:$PX$5&lt;$UO$5,LEN($O1350:$PX1350)-LEN(SUBSTITUTE(UPPER($O1350:$PX1350),"P","")))))</f>
        <v>0</v>
      </c>
    </row>
    <row r="1351" spans="2:562" x14ac:dyDescent="0.25">
      <c r="B1351" s="60">
        <v>1346</v>
      </c>
      <c r="UA1351" s="8">
        <f t="array" ref="UA1351">SUM(LEN($O1351:$PX1351))-SUM(LEN(SUBSTITUTE(UPPER($O1351:$PX1351),"R","")))</f>
        <v>0</v>
      </c>
      <c r="UB1351" s="8">
        <f t="array" ref="UB1351">SUM(LEN($O1351:$PX1351))-SUM(LEN(SUBSTITUTE(UPPER($O1351:$PX1351),"A","")))</f>
        <v>0</v>
      </c>
      <c r="UC1351" s="8">
        <f t="array" ref="UC1351">SUM(LEN($O1351:$PX1351))-SUM(LEN(SUBSTITUTE(UPPER($O1351:$PX1351),"P","")))</f>
        <v>0</v>
      </c>
      <c r="UG1351" s="8">
        <f t="shared" ref="UG1351:UG1414" si="112">SUM(UA1351:UF1351)</f>
        <v>0</v>
      </c>
      <c r="UH1351" s="8">
        <f t="shared" ref="UH1351:UH1414" si="113">IF(OR($G1351="Grade 1",$G1351="Grade 2",$G1351="Grade 3"),1,0)</f>
        <v>0</v>
      </c>
      <c r="UI1351" s="8">
        <f t="shared" ref="UI1351:UI1414" si="114">IF(OR($G1351="Grade 4",$G1351="Grade 5",$G1351="Grade 6"),1,0)</f>
        <v>0</v>
      </c>
      <c r="UJ1351" s="8">
        <f t="shared" ref="UJ1351:UJ1414" si="115">IF(OR($G1351="Grade 7",$G1351="Grade 8",$G1351="Grade 9"),1,0)</f>
        <v>0</v>
      </c>
      <c r="UK1351" s="8">
        <f t="shared" ref="UK1351:UK1414" si="116">IF(OR($G1351="Grade 10",$G1351="Grade 11",$G1351="Grade 12"),1,0)</f>
        <v>0</v>
      </c>
      <c r="UN1351" s="8">
        <f t="array" aca="1" ref="UN1351" ca="1">SUM(IF($O$5:$PX$5&gt;=$UN$5,IF($O$5:$PX$5&lt;$UO$5,LEN($O1351:$PX1351)-LEN(SUBSTITUTE(UPPER($O1351:$PX1351),"R","")))))</f>
        <v>0</v>
      </c>
      <c r="UO1351" s="8">
        <f t="array" aca="1" ref="UO1351" ca="1">SUM(IF($O$5:$PX$5&gt;=$UN$5,IF($O$5:$PX$5&lt;$UO$5,LEN($O1351:$PX1351)-LEN(SUBSTITUTE(UPPER($O1351:$PX1351),"A","")))))</f>
        <v>0</v>
      </c>
      <c r="UP1351" s="8">
        <f t="array" aca="1" ref="UP1351" ca="1">SUM(IF($O$5:$PX$5&gt;=$UN$5,IF($O$5:$PX$5&lt;$UO$5,LEN($O1351:$PX1351)-LEN(SUBSTITUTE(UPPER($O1351:$PX1351),"P","")))))</f>
        <v>0</v>
      </c>
    </row>
    <row r="1352" spans="2:562" x14ac:dyDescent="0.25">
      <c r="B1352" s="60">
        <v>1347</v>
      </c>
      <c r="UA1352" s="8">
        <f t="array" ref="UA1352">SUM(LEN($O1352:$PX1352))-SUM(LEN(SUBSTITUTE(UPPER($O1352:$PX1352),"R","")))</f>
        <v>0</v>
      </c>
      <c r="UB1352" s="8">
        <f t="array" ref="UB1352">SUM(LEN($O1352:$PX1352))-SUM(LEN(SUBSTITUTE(UPPER($O1352:$PX1352),"A","")))</f>
        <v>0</v>
      </c>
      <c r="UC1352" s="8">
        <f t="array" ref="UC1352">SUM(LEN($O1352:$PX1352))-SUM(LEN(SUBSTITUTE(UPPER($O1352:$PX1352),"P","")))</f>
        <v>0</v>
      </c>
      <c r="UG1352" s="8">
        <f t="shared" si="112"/>
        <v>0</v>
      </c>
      <c r="UH1352" s="8">
        <f t="shared" si="113"/>
        <v>0</v>
      </c>
      <c r="UI1352" s="8">
        <f t="shared" si="114"/>
        <v>0</v>
      </c>
      <c r="UJ1352" s="8">
        <f t="shared" si="115"/>
        <v>0</v>
      </c>
      <c r="UK1352" s="8">
        <f t="shared" si="116"/>
        <v>0</v>
      </c>
      <c r="UN1352" s="8">
        <f t="array" aca="1" ref="UN1352" ca="1">SUM(IF($O$5:$PX$5&gt;=$UN$5,IF($O$5:$PX$5&lt;$UO$5,LEN($O1352:$PX1352)-LEN(SUBSTITUTE(UPPER($O1352:$PX1352),"R","")))))</f>
        <v>0</v>
      </c>
      <c r="UO1352" s="8">
        <f t="array" aca="1" ref="UO1352" ca="1">SUM(IF($O$5:$PX$5&gt;=$UN$5,IF($O$5:$PX$5&lt;$UO$5,LEN($O1352:$PX1352)-LEN(SUBSTITUTE(UPPER($O1352:$PX1352),"A","")))))</f>
        <v>0</v>
      </c>
      <c r="UP1352" s="8">
        <f t="array" aca="1" ref="UP1352" ca="1">SUM(IF($O$5:$PX$5&gt;=$UN$5,IF($O$5:$PX$5&lt;$UO$5,LEN($O1352:$PX1352)-LEN(SUBSTITUTE(UPPER($O1352:$PX1352),"P","")))))</f>
        <v>0</v>
      </c>
    </row>
    <row r="1353" spans="2:562" x14ac:dyDescent="0.25">
      <c r="B1353" s="60">
        <v>1348</v>
      </c>
      <c r="UA1353" s="8">
        <f t="array" ref="UA1353">SUM(LEN($O1353:$PX1353))-SUM(LEN(SUBSTITUTE(UPPER($O1353:$PX1353),"R","")))</f>
        <v>0</v>
      </c>
      <c r="UB1353" s="8">
        <f t="array" ref="UB1353">SUM(LEN($O1353:$PX1353))-SUM(LEN(SUBSTITUTE(UPPER($O1353:$PX1353),"A","")))</f>
        <v>0</v>
      </c>
      <c r="UC1353" s="8">
        <f t="array" ref="UC1353">SUM(LEN($O1353:$PX1353))-SUM(LEN(SUBSTITUTE(UPPER($O1353:$PX1353),"P","")))</f>
        <v>0</v>
      </c>
      <c r="UG1353" s="8">
        <f t="shared" si="112"/>
        <v>0</v>
      </c>
      <c r="UH1353" s="8">
        <f t="shared" si="113"/>
        <v>0</v>
      </c>
      <c r="UI1353" s="8">
        <f t="shared" si="114"/>
        <v>0</v>
      </c>
      <c r="UJ1353" s="8">
        <f t="shared" si="115"/>
        <v>0</v>
      </c>
      <c r="UK1353" s="8">
        <f t="shared" si="116"/>
        <v>0</v>
      </c>
      <c r="UN1353" s="8">
        <f t="array" aca="1" ref="UN1353" ca="1">SUM(IF($O$5:$PX$5&gt;=$UN$5,IF($O$5:$PX$5&lt;$UO$5,LEN($O1353:$PX1353)-LEN(SUBSTITUTE(UPPER($O1353:$PX1353),"R","")))))</f>
        <v>0</v>
      </c>
      <c r="UO1353" s="8">
        <f t="array" aca="1" ref="UO1353" ca="1">SUM(IF($O$5:$PX$5&gt;=$UN$5,IF($O$5:$PX$5&lt;$UO$5,LEN($O1353:$PX1353)-LEN(SUBSTITUTE(UPPER($O1353:$PX1353),"A","")))))</f>
        <v>0</v>
      </c>
      <c r="UP1353" s="8">
        <f t="array" aca="1" ref="UP1353" ca="1">SUM(IF($O$5:$PX$5&gt;=$UN$5,IF($O$5:$PX$5&lt;$UO$5,LEN($O1353:$PX1353)-LEN(SUBSTITUTE(UPPER($O1353:$PX1353),"P","")))))</f>
        <v>0</v>
      </c>
    </row>
    <row r="1354" spans="2:562" x14ac:dyDescent="0.25">
      <c r="B1354" s="60">
        <v>1349</v>
      </c>
      <c r="UA1354" s="8">
        <f t="array" ref="UA1354">SUM(LEN($O1354:$PX1354))-SUM(LEN(SUBSTITUTE(UPPER($O1354:$PX1354),"R","")))</f>
        <v>0</v>
      </c>
      <c r="UB1354" s="8">
        <f t="array" ref="UB1354">SUM(LEN($O1354:$PX1354))-SUM(LEN(SUBSTITUTE(UPPER($O1354:$PX1354),"A","")))</f>
        <v>0</v>
      </c>
      <c r="UC1354" s="8">
        <f t="array" ref="UC1354">SUM(LEN($O1354:$PX1354))-SUM(LEN(SUBSTITUTE(UPPER($O1354:$PX1354),"P","")))</f>
        <v>0</v>
      </c>
      <c r="UG1354" s="8">
        <f t="shared" si="112"/>
        <v>0</v>
      </c>
      <c r="UH1354" s="8">
        <f t="shared" si="113"/>
        <v>0</v>
      </c>
      <c r="UI1354" s="8">
        <f t="shared" si="114"/>
        <v>0</v>
      </c>
      <c r="UJ1354" s="8">
        <f t="shared" si="115"/>
        <v>0</v>
      </c>
      <c r="UK1354" s="8">
        <f t="shared" si="116"/>
        <v>0</v>
      </c>
      <c r="UN1354" s="8">
        <f t="array" aca="1" ref="UN1354" ca="1">SUM(IF($O$5:$PX$5&gt;=$UN$5,IF($O$5:$PX$5&lt;$UO$5,LEN($O1354:$PX1354)-LEN(SUBSTITUTE(UPPER($O1354:$PX1354),"R","")))))</f>
        <v>0</v>
      </c>
      <c r="UO1354" s="8">
        <f t="array" aca="1" ref="UO1354" ca="1">SUM(IF($O$5:$PX$5&gt;=$UN$5,IF($O$5:$PX$5&lt;$UO$5,LEN($O1354:$PX1354)-LEN(SUBSTITUTE(UPPER($O1354:$PX1354),"A","")))))</f>
        <v>0</v>
      </c>
      <c r="UP1354" s="8">
        <f t="array" aca="1" ref="UP1354" ca="1">SUM(IF($O$5:$PX$5&gt;=$UN$5,IF($O$5:$PX$5&lt;$UO$5,LEN($O1354:$PX1354)-LEN(SUBSTITUTE(UPPER($O1354:$PX1354),"P","")))))</f>
        <v>0</v>
      </c>
    </row>
    <row r="1355" spans="2:562" x14ac:dyDescent="0.25">
      <c r="B1355" s="60">
        <v>1350</v>
      </c>
      <c r="UA1355" s="8">
        <f t="array" ref="UA1355">SUM(LEN($O1355:$PX1355))-SUM(LEN(SUBSTITUTE(UPPER($O1355:$PX1355),"R","")))</f>
        <v>0</v>
      </c>
      <c r="UB1355" s="8">
        <f t="array" ref="UB1355">SUM(LEN($O1355:$PX1355))-SUM(LEN(SUBSTITUTE(UPPER($O1355:$PX1355),"A","")))</f>
        <v>0</v>
      </c>
      <c r="UC1355" s="8">
        <f t="array" ref="UC1355">SUM(LEN($O1355:$PX1355))-SUM(LEN(SUBSTITUTE(UPPER($O1355:$PX1355),"P","")))</f>
        <v>0</v>
      </c>
      <c r="UG1355" s="8">
        <f t="shared" si="112"/>
        <v>0</v>
      </c>
      <c r="UH1355" s="8">
        <f t="shared" si="113"/>
        <v>0</v>
      </c>
      <c r="UI1355" s="8">
        <f t="shared" si="114"/>
        <v>0</v>
      </c>
      <c r="UJ1355" s="8">
        <f t="shared" si="115"/>
        <v>0</v>
      </c>
      <c r="UK1355" s="8">
        <f t="shared" si="116"/>
        <v>0</v>
      </c>
      <c r="UN1355" s="8">
        <f t="array" aca="1" ref="UN1355" ca="1">SUM(IF($O$5:$PX$5&gt;=$UN$5,IF($O$5:$PX$5&lt;$UO$5,LEN($O1355:$PX1355)-LEN(SUBSTITUTE(UPPER($O1355:$PX1355),"R","")))))</f>
        <v>0</v>
      </c>
      <c r="UO1355" s="8">
        <f t="array" aca="1" ref="UO1355" ca="1">SUM(IF($O$5:$PX$5&gt;=$UN$5,IF($O$5:$PX$5&lt;$UO$5,LEN($O1355:$PX1355)-LEN(SUBSTITUTE(UPPER($O1355:$PX1355),"A","")))))</f>
        <v>0</v>
      </c>
      <c r="UP1355" s="8">
        <f t="array" aca="1" ref="UP1355" ca="1">SUM(IF($O$5:$PX$5&gt;=$UN$5,IF($O$5:$PX$5&lt;$UO$5,LEN($O1355:$PX1355)-LEN(SUBSTITUTE(UPPER($O1355:$PX1355),"P","")))))</f>
        <v>0</v>
      </c>
    </row>
    <row r="1356" spans="2:562" x14ac:dyDescent="0.25">
      <c r="B1356" s="60">
        <v>1351</v>
      </c>
      <c r="UA1356" s="8">
        <f t="array" ref="UA1356">SUM(LEN($O1356:$PX1356))-SUM(LEN(SUBSTITUTE(UPPER($O1356:$PX1356),"R","")))</f>
        <v>0</v>
      </c>
      <c r="UB1356" s="8">
        <f t="array" ref="UB1356">SUM(LEN($O1356:$PX1356))-SUM(LEN(SUBSTITUTE(UPPER($O1356:$PX1356),"A","")))</f>
        <v>0</v>
      </c>
      <c r="UC1356" s="8">
        <f t="array" ref="UC1356">SUM(LEN($O1356:$PX1356))-SUM(LEN(SUBSTITUTE(UPPER($O1356:$PX1356),"P","")))</f>
        <v>0</v>
      </c>
      <c r="UG1356" s="8">
        <f t="shared" si="112"/>
        <v>0</v>
      </c>
      <c r="UH1356" s="8">
        <f t="shared" si="113"/>
        <v>0</v>
      </c>
      <c r="UI1356" s="8">
        <f t="shared" si="114"/>
        <v>0</v>
      </c>
      <c r="UJ1356" s="8">
        <f t="shared" si="115"/>
        <v>0</v>
      </c>
      <c r="UK1356" s="8">
        <f t="shared" si="116"/>
        <v>0</v>
      </c>
      <c r="UN1356" s="8">
        <f t="array" aca="1" ref="UN1356" ca="1">SUM(IF($O$5:$PX$5&gt;=$UN$5,IF($O$5:$PX$5&lt;$UO$5,LEN($O1356:$PX1356)-LEN(SUBSTITUTE(UPPER($O1356:$PX1356),"R","")))))</f>
        <v>0</v>
      </c>
      <c r="UO1356" s="8">
        <f t="array" aca="1" ref="UO1356" ca="1">SUM(IF($O$5:$PX$5&gt;=$UN$5,IF($O$5:$PX$5&lt;$UO$5,LEN($O1356:$PX1356)-LEN(SUBSTITUTE(UPPER($O1356:$PX1356),"A","")))))</f>
        <v>0</v>
      </c>
      <c r="UP1356" s="8">
        <f t="array" aca="1" ref="UP1356" ca="1">SUM(IF($O$5:$PX$5&gt;=$UN$5,IF($O$5:$PX$5&lt;$UO$5,LEN($O1356:$PX1356)-LEN(SUBSTITUTE(UPPER($O1356:$PX1356),"P","")))))</f>
        <v>0</v>
      </c>
    </row>
    <row r="1357" spans="2:562" x14ac:dyDescent="0.25">
      <c r="B1357" s="60">
        <v>1352</v>
      </c>
      <c r="UA1357" s="8">
        <f t="array" ref="UA1357">SUM(LEN($O1357:$PX1357))-SUM(LEN(SUBSTITUTE(UPPER($O1357:$PX1357),"R","")))</f>
        <v>0</v>
      </c>
      <c r="UB1357" s="8">
        <f t="array" ref="UB1357">SUM(LEN($O1357:$PX1357))-SUM(LEN(SUBSTITUTE(UPPER($O1357:$PX1357),"A","")))</f>
        <v>0</v>
      </c>
      <c r="UC1357" s="8">
        <f t="array" ref="UC1357">SUM(LEN($O1357:$PX1357))-SUM(LEN(SUBSTITUTE(UPPER($O1357:$PX1357),"P","")))</f>
        <v>0</v>
      </c>
      <c r="UG1357" s="8">
        <f t="shared" si="112"/>
        <v>0</v>
      </c>
      <c r="UH1357" s="8">
        <f t="shared" si="113"/>
        <v>0</v>
      </c>
      <c r="UI1357" s="8">
        <f t="shared" si="114"/>
        <v>0</v>
      </c>
      <c r="UJ1357" s="8">
        <f t="shared" si="115"/>
        <v>0</v>
      </c>
      <c r="UK1357" s="8">
        <f t="shared" si="116"/>
        <v>0</v>
      </c>
      <c r="UN1357" s="8">
        <f t="array" aca="1" ref="UN1357" ca="1">SUM(IF($O$5:$PX$5&gt;=$UN$5,IF($O$5:$PX$5&lt;$UO$5,LEN($O1357:$PX1357)-LEN(SUBSTITUTE(UPPER($O1357:$PX1357),"R","")))))</f>
        <v>0</v>
      </c>
      <c r="UO1357" s="8">
        <f t="array" aca="1" ref="UO1357" ca="1">SUM(IF($O$5:$PX$5&gt;=$UN$5,IF($O$5:$PX$5&lt;$UO$5,LEN($O1357:$PX1357)-LEN(SUBSTITUTE(UPPER($O1357:$PX1357),"A","")))))</f>
        <v>0</v>
      </c>
      <c r="UP1357" s="8">
        <f t="array" aca="1" ref="UP1357" ca="1">SUM(IF($O$5:$PX$5&gt;=$UN$5,IF($O$5:$PX$5&lt;$UO$5,LEN($O1357:$PX1357)-LEN(SUBSTITUTE(UPPER($O1357:$PX1357),"P","")))))</f>
        <v>0</v>
      </c>
    </row>
    <row r="1358" spans="2:562" x14ac:dyDescent="0.25">
      <c r="B1358" s="60">
        <v>1353</v>
      </c>
      <c r="UA1358" s="8">
        <f t="array" ref="UA1358">SUM(LEN($O1358:$PX1358))-SUM(LEN(SUBSTITUTE(UPPER($O1358:$PX1358),"R","")))</f>
        <v>0</v>
      </c>
      <c r="UB1358" s="8">
        <f t="array" ref="UB1358">SUM(LEN($O1358:$PX1358))-SUM(LEN(SUBSTITUTE(UPPER($O1358:$PX1358),"A","")))</f>
        <v>0</v>
      </c>
      <c r="UC1358" s="8">
        <f t="array" ref="UC1358">SUM(LEN($O1358:$PX1358))-SUM(LEN(SUBSTITUTE(UPPER($O1358:$PX1358),"P","")))</f>
        <v>0</v>
      </c>
      <c r="UG1358" s="8">
        <f t="shared" si="112"/>
        <v>0</v>
      </c>
      <c r="UH1358" s="8">
        <f t="shared" si="113"/>
        <v>0</v>
      </c>
      <c r="UI1358" s="8">
        <f t="shared" si="114"/>
        <v>0</v>
      </c>
      <c r="UJ1358" s="8">
        <f t="shared" si="115"/>
        <v>0</v>
      </c>
      <c r="UK1358" s="8">
        <f t="shared" si="116"/>
        <v>0</v>
      </c>
      <c r="UN1358" s="8">
        <f t="array" aca="1" ref="UN1358" ca="1">SUM(IF($O$5:$PX$5&gt;=$UN$5,IF($O$5:$PX$5&lt;$UO$5,LEN($O1358:$PX1358)-LEN(SUBSTITUTE(UPPER($O1358:$PX1358),"R","")))))</f>
        <v>0</v>
      </c>
      <c r="UO1358" s="8">
        <f t="array" aca="1" ref="UO1358" ca="1">SUM(IF($O$5:$PX$5&gt;=$UN$5,IF($O$5:$PX$5&lt;$UO$5,LEN($O1358:$PX1358)-LEN(SUBSTITUTE(UPPER($O1358:$PX1358),"A","")))))</f>
        <v>0</v>
      </c>
      <c r="UP1358" s="8">
        <f t="array" aca="1" ref="UP1358" ca="1">SUM(IF($O$5:$PX$5&gt;=$UN$5,IF($O$5:$PX$5&lt;$UO$5,LEN($O1358:$PX1358)-LEN(SUBSTITUTE(UPPER($O1358:$PX1358),"P","")))))</f>
        <v>0</v>
      </c>
    </row>
    <row r="1359" spans="2:562" x14ac:dyDescent="0.25">
      <c r="B1359" s="60">
        <v>1354</v>
      </c>
      <c r="UA1359" s="8">
        <f t="array" ref="UA1359">SUM(LEN($O1359:$PX1359))-SUM(LEN(SUBSTITUTE(UPPER($O1359:$PX1359),"R","")))</f>
        <v>0</v>
      </c>
      <c r="UB1359" s="8">
        <f t="array" ref="UB1359">SUM(LEN($O1359:$PX1359))-SUM(LEN(SUBSTITUTE(UPPER($O1359:$PX1359),"A","")))</f>
        <v>0</v>
      </c>
      <c r="UC1359" s="8">
        <f t="array" ref="UC1359">SUM(LEN($O1359:$PX1359))-SUM(LEN(SUBSTITUTE(UPPER($O1359:$PX1359),"P","")))</f>
        <v>0</v>
      </c>
      <c r="UG1359" s="8">
        <f t="shared" si="112"/>
        <v>0</v>
      </c>
      <c r="UH1359" s="8">
        <f t="shared" si="113"/>
        <v>0</v>
      </c>
      <c r="UI1359" s="8">
        <f t="shared" si="114"/>
        <v>0</v>
      </c>
      <c r="UJ1359" s="8">
        <f t="shared" si="115"/>
        <v>0</v>
      </c>
      <c r="UK1359" s="8">
        <f t="shared" si="116"/>
        <v>0</v>
      </c>
      <c r="UN1359" s="8">
        <f t="array" aca="1" ref="UN1359" ca="1">SUM(IF($O$5:$PX$5&gt;=$UN$5,IF($O$5:$PX$5&lt;$UO$5,LEN($O1359:$PX1359)-LEN(SUBSTITUTE(UPPER($O1359:$PX1359),"R","")))))</f>
        <v>0</v>
      </c>
      <c r="UO1359" s="8">
        <f t="array" aca="1" ref="UO1359" ca="1">SUM(IF($O$5:$PX$5&gt;=$UN$5,IF($O$5:$PX$5&lt;$UO$5,LEN($O1359:$PX1359)-LEN(SUBSTITUTE(UPPER($O1359:$PX1359),"A","")))))</f>
        <v>0</v>
      </c>
      <c r="UP1359" s="8">
        <f t="array" aca="1" ref="UP1359" ca="1">SUM(IF($O$5:$PX$5&gt;=$UN$5,IF($O$5:$PX$5&lt;$UO$5,LEN($O1359:$PX1359)-LEN(SUBSTITUTE(UPPER($O1359:$PX1359),"P","")))))</f>
        <v>0</v>
      </c>
    </row>
    <row r="1360" spans="2:562" x14ac:dyDescent="0.25">
      <c r="B1360" s="60">
        <v>1355</v>
      </c>
      <c r="UA1360" s="8">
        <f t="array" ref="UA1360">SUM(LEN($O1360:$PX1360))-SUM(LEN(SUBSTITUTE(UPPER($O1360:$PX1360),"R","")))</f>
        <v>0</v>
      </c>
      <c r="UB1360" s="8">
        <f t="array" ref="UB1360">SUM(LEN($O1360:$PX1360))-SUM(LEN(SUBSTITUTE(UPPER($O1360:$PX1360),"A","")))</f>
        <v>0</v>
      </c>
      <c r="UC1360" s="8">
        <f t="array" ref="UC1360">SUM(LEN($O1360:$PX1360))-SUM(LEN(SUBSTITUTE(UPPER($O1360:$PX1360),"P","")))</f>
        <v>0</v>
      </c>
      <c r="UG1360" s="8">
        <f t="shared" si="112"/>
        <v>0</v>
      </c>
      <c r="UH1360" s="8">
        <f t="shared" si="113"/>
        <v>0</v>
      </c>
      <c r="UI1360" s="8">
        <f t="shared" si="114"/>
        <v>0</v>
      </c>
      <c r="UJ1360" s="8">
        <f t="shared" si="115"/>
        <v>0</v>
      </c>
      <c r="UK1360" s="8">
        <f t="shared" si="116"/>
        <v>0</v>
      </c>
      <c r="UN1360" s="8">
        <f t="array" aca="1" ref="UN1360" ca="1">SUM(IF($O$5:$PX$5&gt;=$UN$5,IF($O$5:$PX$5&lt;$UO$5,LEN($O1360:$PX1360)-LEN(SUBSTITUTE(UPPER($O1360:$PX1360),"R","")))))</f>
        <v>0</v>
      </c>
      <c r="UO1360" s="8">
        <f t="array" aca="1" ref="UO1360" ca="1">SUM(IF($O$5:$PX$5&gt;=$UN$5,IF($O$5:$PX$5&lt;$UO$5,LEN($O1360:$PX1360)-LEN(SUBSTITUTE(UPPER($O1360:$PX1360),"A","")))))</f>
        <v>0</v>
      </c>
      <c r="UP1360" s="8">
        <f t="array" aca="1" ref="UP1360" ca="1">SUM(IF($O$5:$PX$5&gt;=$UN$5,IF($O$5:$PX$5&lt;$UO$5,LEN($O1360:$PX1360)-LEN(SUBSTITUTE(UPPER($O1360:$PX1360),"P","")))))</f>
        <v>0</v>
      </c>
    </row>
    <row r="1361" spans="2:562" x14ac:dyDescent="0.25">
      <c r="B1361" s="60">
        <v>1356</v>
      </c>
      <c r="UA1361" s="8">
        <f t="array" ref="UA1361">SUM(LEN($O1361:$PX1361))-SUM(LEN(SUBSTITUTE(UPPER($O1361:$PX1361),"R","")))</f>
        <v>0</v>
      </c>
      <c r="UB1361" s="8">
        <f t="array" ref="UB1361">SUM(LEN($O1361:$PX1361))-SUM(LEN(SUBSTITUTE(UPPER($O1361:$PX1361),"A","")))</f>
        <v>0</v>
      </c>
      <c r="UC1361" s="8">
        <f t="array" ref="UC1361">SUM(LEN($O1361:$PX1361))-SUM(LEN(SUBSTITUTE(UPPER($O1361:$PX1361),"P","")))</f>
        <v>0</v>
      </c>
      <c r="UG1361" s="8">
        <f t="shared" si="112"/>
        <v>0</v>
      </c>
      <c r="UH1361" s="8">
        <f t="shared" si="113"/>
        <v>0</v>
      </c>
      <c r="UI1361" s="8">
        <f t="shared" si="114"/>
        <v>0</v>
      </c>
      <c r="UJ1361" s="8">
        <f t="shared" si="115"/>
        <v>0</v>
      </c>
      <c r="UK1361" s="8">
        <f t="shared" si="116"/>
        <v>0</v>
      </c>
      <c r="UN1361" s="8">
        <f t="array" aca="1" ref="UN1361" ca="1">SUM(IF($O$5:$PX$5&gt;=$UN$5,IF($O$5:$PX$5&lt;$UO$5,LEN($O1361:$PX1361)-LEN(SUBSTITUTE(UPPER($O1361:$PX1361),"R","")))))</f>
        <v>0</v>
      </c>
      <c r="UO1361" s="8">
        <f t="array" aca="1" ref="UO1361" ca="1">SUM(IF($O$5:$PX$5&gt;=$UN$5,IF($O$5:$PX$5&lt;$UO$5,LEN($O1361:$PX1361)-LEN(SUBSTITUTE(UPPER($O1361:$PX1361),"A","")))))</f>
        <v>0</v>
      </c>
      <c r="UP1361" s="8">
        <f t="array" aca="1" ref="UP1361" ca="1">SUM(IF($O$5:$PX$5&gt;=$UN$5,IF($O$5:$PX$5&lt;$UO$5,LEN($O1361:$PX1361)-LEN(SUBSTITUTE(UPPER($O1361:$PX1361),"P","")))))</f>
        <v>0</v>
      </c>
    </row>
    <row r="1362" spans="2:562" x14ac:dyDescent="0.25">
      <c r="B1362" s="60">
        <v>1357</v>
      </c>
      <c r="UA1362" s="8">
        <f t="array" ref="UA1362">SUM(LEN($O1362:$PX1362))-SUM(LEN(SUBSTITUTE(UPPER($O1362:$PX1362),"R","")))</f>
        <v>0</v>
      </c>
      <c r="UB1362" s="8">
        <f t="array" ref="UB1362">SUM(LEN($O1362:$PX1362))-SUM(LEN(SUBSTITUTE(UPPER($O1362:$PX1362),"A","")))</f>
        <v>0</v>
      </c>
      <c r="UC1362" s="8">
        <f t="array" ref="UC1362">SUM(LEN($O1362:$PX1362))-SUM(LEN(SUBSTITUTE(UPPER($O1362:$PX1362),"P","")))</f>
        <v>0</v>
      </c>
      <c r="UG1362" s="8">
        <f t="shared" si="112"/>
        <v>0</v>
      </c>
      <c r="UH1362" s="8">
        <f t="shared" si="113"/>
        <v>0</v>
      </c>
      <c r="UI1362" s="8">
        <f t="shared" si="114"/>
        <v>0</v>
      </c>
      <c r="UJ1362" s="8">
        <f t="shared" si="115"/>
        <v>0</v>
      </c>
      <c r="UK1362" s="8">
        <f t="shared" si="116"/>
        <v>0</v>
      </c>
      <c r="UN1362" s="8">
        <f t="array" aca="1" ref="UN1362" ca="1">SUM(IF($O$5:$PX$5&gt;=$UN$5,IF($O$5:$PX$5&lt;$UO$5,LEN($O1362:$PX1362)-LEN(SUBSTITUTE(UPPER($O1362:$PX1362),"R","")))))</f>
        <v>0</v>
      </c>
      <c r="UO1362" s="8">
        <f t="array" aca="1" ref="UO1362" ca="1">SUM(IF($O$5:$PX$5&gt;=$UN$5,IF($O$5:$PX$5&lt;$UO$5,LEN($O1362:$PX1362)-LEN(SUBSTITUTE(UPPER($O1362:$PX1362),"A","")))))</f>
        <v>0</v>
      </c>
      <c r="UP1362" s="8">
        <f t="array" aca="1" ref="UP1362" ca="1">SUM(IF($O$5:$PX$5&gt;=$UN$5,IF($O$5:$PX$5&lt;$UO$5,LEN($O1362:$PX1362)-LEN(SUBSTITUTE(UPPER($O1362:$PX1362),"P","")))))</f>
        <v>0</v>
      </c>
    </row>
    <row r="1363" spans="2:562" x14ac:dyDescent="0.25">
      <c r="B1363" s="60">
        <v>1358</v>
      </c>
      <c r="UA1363" s="8">
        <f t="array" ref="UA1363">SUM(LEN($O1363:$PX1363))-SUM(LEN(SUBSTITUTE(UPPER($O1363:$PX1363),"R","")))</f>
        <v>0</v>
      </c>
      <c r="UB1363" s="8">
        <f t="array" ref="UB1363">SUM(LEN($O1363:$PX1363))-SUM(LEN(SUBSTITUTE(UPPER($O1363:$PX1363),"A","")))</f>
        <v>0</v>
      </c>
      <c r="UC1363" s="8">
        <f t="array" ref="UC1363">SUM(LEN($O1363:$PX1363))-SUM(LEN(SUBSTITUTE(UPPER($O1363:$PX1363),"P","")))</f>
        <v>0</v>
      </c>
      <c r="UG1363" s="8">
        <f t="shared" si="112"/>
        <v>0</v>
      </c>
      <c r="UH1363" s="8">
        <f t="shared" si="113"/>
        <v>0</v>
      </c>
      <c r="UI1363" s="8">
        <f t="shared" si="114"/>
        <v>0</v>
      </c>
      <c r="UJ1363" s="8">
        <f t="shared" si="115"/>
        <v>0</v>
      </c>
      <c r="UK1363" s="8">
        <f t="shared" si="116"/>
        <v>0</v>
      </c>
      <c r="UN1363" s="8">
        <f t="array" aca="1" ref="UN1363" ca="1">SUM(IF($O$5:$PX$5&gt;=$UN$5,IF($O$5:$PX$5&lt;$UO$5,LEN($O1363:$PX1363)-LEN(SUBSTITUTE(UPPER($O1363:$PX1363),"R","")))))</f>
        <v>0</v>
      </c>
      <c r="UO1363" s="8">
        <f t="array" aca="1" ref="UO1363" ca="1">SUM(IF($O$5:$PX$5&gt;=$UN$5,IF($O$5:$PX$5&lt;$UO$5,LEN($O1363:$PX1363)-LEN(SUBSTITUTE(UPPER($O1363:$PX1363),"A","")))))</f>
        <v>0</v>
      </c>
      <c r="UP1363" s="8">
        <f t="array" aca="1" ref="UP1363" ca="1">SUM(IF($O$5:$PX$5&gt;=$UN$5,IF($O$5:$PX$5&lt;$UO$5,LEN($O1363:$PX1363)-LEN(SUBSTITUTE(UPPER($O1363:$PX1363),"P","")))))</f>
        <v>0</v>
      </c>
    </row>
    <row r="1364" spans="2:562" x14ac:dyDescent="0.25">
      <c r="B1364" s="60">
        <v>1359</v>
      </c>
      <c r="UA1364" s="8">
        <f t="array" ref="UA1364">SUM(LEN($O1364:$PX1364))-SUM(LEN(SUBSTITUTE(UPPER($O1364:$PX1364),"R","")))</f>
        <v>0</v>
      </c>
      <c r="UB1364" s="8">
        <f t="array" ref="UB1364">SUM(LEN($O1364:$PX1364))-SUM(LEN(SUBSTITUTE(UPPER($O1364:$PX1364),"A","")))</f>
        <v>0</v>
      </c>
      <c r="UC1364" s="8">
        <f t="array" ref="UC1364">SUM(LEN($O1364:$PX1364))-SUM(LEN(SUBSTITUTE(UPPER($O1364:$PX1364),"P","")))</f>
        <v>0</v>
      </c>
      <c r="UG1364" s="8">
        <f t="shared" si="112"/>
        <v>0</v>
      </c>
      <c r="UH1364" s="8">
        <f t="shared" si="113"/>
        <v>0</v>
      </c>
      <c r="UI1364" s="8">
        <f t="shared" si="114"/>
        <v>0</v>
      </c>
      <c r="UJ1364" s="8">
        <f t="shared" si="115"/>
        <v>0</v>
      </c>
      <c r="UK1364" s="8">
        <f t="shared" si="116"/>
        <v>0</v>
      </c>
      <c r="UN1364" s="8">
        <f t="array" aca="1" ref="UN1364" ca="1">SUM(IF($O$5:$PX$5&gt;=$UN$5,IF($O$5:$PX$5&lt;$UO$5,LEN($O1364:$PX1364)-LEN(SUBSTITUTE(UPPER($O1364:$PX1364),"R","")))))</f>
        <v>0</v>
      </c>
      <c r="UO1364" s="8">
        <f t="array" aca="1" ref="UO1364" ca="1">SUM(IF($O$5:$PX$5&gt;=$UN$5,IF($O$5:$PX$5&lt;$UO$5,LEN($O1364:$PX1364)-LEN(SUBSTITUTE(UPPER($O1364:$PX1364),"A","")))))</f>
        <v>0</v>
      </c>
      <c r="UP1364" s="8">
        <f t="array" aca="1" ref="UP1364" ca="1">SUM(IF($O$5:$PX$5&gt;=$UN$5,IF($O$5:$PX$5&lt;$UO$5,LEN($O1364:$PX1364)-LEN(SUBSTITUTE(UPPER($O1364:$PX1364),"P","")))))</f>
        <v>0</v>
      </c>
    </row>
    <row r="1365" spans="2:562" x14ac:dyDescent="0.25">
      <c r="B1365" s="60">
        <v>1360</v>
      </c>
      <c r="UA1365" s="8">
        <f t="array" ref="UA1365">SUM(LEN($O1365:$PX1365))-SUM(LEN(SUBSTITUTE(UPPER($O1365:$PX1365),"R","")))</f>
        <v>0</v>
      </c>
      <c r="UB1365" s="8">
        <f t="array" ref="UB1365">SUM(LEN($O1365:$PX1365))-SUM(LEN(SUBSTITUTE(UPPER($O1365:$PX1365),"A","")))</f>
        <v>0</v>
      </c>
      <c r="UC1365" s="8">
        <f t="array" ref="UC1365">SUM(LEN($O1365:$PX1365))-SUM(LEN(SUBSTITUTE(UPPER($O1365:$PX1365),"P","")))</f>
        <v>0</v>
      </c>
      <c r="UG1365" s="8">
        <f t="shared" si="112"/>
        <v>0</v>
      </c>
      <c r="UH1365" s="8">
        <f t="shared" si="113"/>
        <v>0</v>
      </c>
      <c r="UI1365" s="8">
        <f t="shared" si="114"/>
        <v>0</v>
      </c>
      <c r="UJ1365" s="8">
        <f t="shared" si="115"/>
        <v>0</v>
      </c>
      <c r="UK1365" s="8">
        <f t="shared" si="116"/>
        <v>0</v>
      </c>
      <c r="UN1365" s="8">
        <f t="array" aca="1" ref="UN1365" ca="1">SUM(IF($O$5:$PX$5&gt;=$UN$5,IF($O$5:$PX$5&lt;$UO$5,LEN($O1365:$PX1365)-LEN(SUBSTITUTE(UPPER($O1365:$PX1365),"R","")))))</f>
        <v>0</v>
      </c>
      <c r="UO1365" s="8">
        <f t="array" aca="1" ref="UO1365" ca="1">SUM(IF($O$5:$PX$5&gt;=$UN$5,IF($O$5:$PX$5&lt;$UO$5,LEN($O1365:$PX1365)-LEN(SUBSTITUTE(UPPER($O1365:$PX1365),"A","")))))</f>
        <v>0</v>
      </c>
      <c r="UP1365" s="8">
        <f t="array" aca="1" ref="UP1365" ca="1">SUM(IF($O$5:$PX$5&gt;=$UN$5,IF($O$5:$PX$5&lt;$UO$5,LEN($O1365:$PX1365)-LEN(SUBSTITUTE(UPPER($O1365:$PX1365),"P","")))))</f>
        <v>0</v>
      </c>
    </row>
    <row r="1366" spans="2:562" x14ac:dyDescent="0.25">
      <c r="B1366" s="60">
        <v>1361</v>
      </c>
      <c r="UA1366" s="8">
        <f t="array" ref="UA1366">SUM(LEN($O1366:$PX1366))-SUM(LEN(SUBSTITUTE(UPPER($O1366:$PX1366),"R","")))</f>
        <v>0</v>
      </c>
      <c r="UB1366" s="8">
        <f t="array" ref="UB1366">SUM(LEN($O1366:$PX1366))-SUM(LEN(SUBSTITUTE(UPPER($O1366:$PX1366),"A","")))</f>
        <v>0</v>
      </c>
      <c r="UC1366" s="8">
        <f t="array" ref="UC1366">SUM(LEN($O1366:$PX1366))-SUM(LEN(SUBSTITUTE(UPPER($O1366:$PX1366),"P","")))</f>
        <v>0</v>
      </c>
      <c r="UG1366" s="8">
        <f t="shared" si="112"/>
        <v>0</v>
      </c>
      <c r="UH1366" s="8">
        <f t="shared" si="113"/>
        <v>0</v>
      </c>
      <c r="UI1366" s="8">
        <f t="shared" si="114"/>
        <v>0</v>
      </c>
      <c r="UJ1366" s="8">
        <f t="shared" si="115"/>
        <v>0</v>
      </c>
      <c r="UK1366" s="8">
        <f t="shared" si="116"/>
        <v>0</v>
      </c>
      <c r="UN1366" s="8">
        <f t="array" aca="1" ref="UN1366" ca="1">SUM(IF($O$5:$PX$5&gt;=$UN$5,IF($O$5:$PX$5&lt;$UO$5,LEN($O1366:$PX1366)-LEN(SUBSTITUTE(UPPER($O1366:$PX1366),"R","")))))</f>
        <v>0</v>
      </c>
      <c r="UO1366" s="8">
        <f t="array" aca="1" ref="UO1366" ca="1">SUM(IF($O$5:$PX$5&gt;=$UN$5,IF($O$5:$PX$5&lt;$UO$5,LEN($O1366:$PX1366)-LEN(SUBSTITUTE(UPPER($O1366:$PX1366),"A","")))))</f>
        <v>0</v>
      </c>
      <c r="UP1366" s="8">
        <f t="array" aca="1" ref="UP1366" ca="1">SUM(IF($O$5:$PX$5&gt;=$UN$5,IF($O$5:$PX$5&lt;$UO$5,LEN($O1366:$PX1366)-LEN(SUBSTITUTE(UPPER($O1366:$PX1366),"P","")))))</f>
        <v>0</v>
      </c>
    </row>
    <row r="1367" spans="2:562" x14ac:dyDescent="0.25">
      <c r="B1367" s="60">
        <v>1362</v>
      </c>
      <c r="UA1367" s="8">
        <f t="array" ref="UA1367">SUM(LEN($O1367:$PX1367))-SUM(LEN(SUBSTITUTE(UPPER($O1367:$PX1367),"R","")))</f>
        <v>0</v>
      </c>
      <c r="UB1367" s="8">
        <f t="array" ref="UB1367">SUM(LEN($O1367:$PX1367))-SUM(LEN(SUBSTITUTE(UPPER($O1367:$PX1367),"A","")))</f>
        <v>0</v>
      </c>
      <c r="UC1367" s="8">
        <f t="array" ref="UC1367">SUM(LEN($O1367:$PX1367))-SUM(LEN(SUBSTITUTE(UPPER($O1367:$PX1367),"P","")))</f>
        <v>0</v>
      </c>
      <c r="UG1367" s="8">
        <f t="shared" si="112"/>
        <v>0</v>
      </c>
      <c r="UH1367" s="8">
        <f t="shared" si="113"/>
        <v>0</v>
      </c>
      <c r="UI1367" s="8">
        <f t="shared" si="114"/>
        <v>0</v>
      </c>
      <c r="UJ1367" s="8">
        <f t="shared" si="115"/>
        <v>0</v>
      </c>
      <c r="UK1367" s="8">
        <f t="shared" si="116"/>
        <v>0</v>
      </c>
      <c r="UN1367" s="8">
        <f t="array" aca="1" ref="UN1367" ca="1">SUM(IF($O$5:$PX$5&gt;=$UN$5,IF($O$5:$PX$5&lt;$UO$5,LEN($O1367:$PX1367)-LEN(SUBSTITUTE(UPPER($O1367:$PX1367),"R","")))))</f>
        <v>0</v>
      </c>
      <c r="UO1367" s="8">
        <f t="array" aca="1" ref="UO1367" ca="1">SUM(IF($O$5:$PX$5&gt;=$UN$5,IF($O$5:$PX$5&lt;$UO$5,LEN($O1367:$PX1367)-LEN(SUBSTITUTE(UPPER($O1367:$PX1367),"A","")))))</f>
        <v>0</v>
      </c>
      <c r="UP1367" s="8">
        <f t="array" aca="1" ref="UP1367" ca="1">SUM(IF($O$5:$PX$5&gt;=$UN$5,IF($O$5:$PX$5&lt;$UO$5,LEN($O1367:$PX1367)-LEN(SUBSTITUTE(UPPER($O1367:$PX1367),"P","")))))</f>
        <v>0</v>
      </c>
    </row>
    <row r="1368" spans="2:562" x14ac:dyDescent="0.25">
      <c r="B1368" s="60">
        <v>1363</v>
      </c>
      <c r="UA1368" s="8">
        <f t="array" ref="UA1368">SUM(LEN($O1368:$PX1368))-SUM(LEN(SUBSTITUTE(UPPER($O1368:$PX1368),"R","")))</f>
        <v>0</v>
      </c>
      <c r="UB1368" s="8">
        <f t="array" ref="UB1368">SUM(LEN($O1368:$PX1368))-SUM(LEN(SUBSTITUTE(UPPER($O1368:$PX1368),"A","")))</f>
        <v>0</v>
      </c>
      <c r="UC1368" s="8">
        <f t="array" ref="UC1368">SUM(LEN($O1368:$PX1368))-SUM(LEN(SUBSTITUTE(UPPER($O1368:$PX1368),"P","")))</f>
        <v>0</v>
      </c>
      <c r="UG1368" s="8">
        <f t="shared" si="112"/>
        <v>0</v>
      </c>
      <c r="UH1368" s="8">
        <f t="shared" si="113"/>
        <v>0</v>
      </c>
      <c r="UI1368" s="8">
        <f t="shared" si="114"/>
        <v>0</v>
      </c>
      <c r="UJ1368" s="8">
        <f t="shared" si="115"/>
        <v>0</v>
      </c>
      <c r="UK1368" s="8">
        <f t="shared" si="116"/>
        <v>0</v>
      </c>
      <c r="UN1368" s="8">
        <f t="array" aca="1" ref="UN1368" ca="1">SUM(IF($O$5:$PX$5&gt;=$UN$5,IF($O$5:$PX$5&lt;$UO$5,LEN($O1368:$PX1368)-LEN(SUBSTITUTE(UPPER($O1368:$PX1368),"R","")))))</f>
        <v>0</v>
      </c>
      <c r="UO1368" s="8">
        <f t="array" aca="1" ref="UO1368" ca="1">SUM(IF($O$5:$PX$5&gt;=$UN$5,IF($O$5:$PX$5&lt;$UO$5,LEN($O1368:$PX1368)-LEN(SUBSTITUTE(UPPER($O1368:$PX1368),"A","")))))</f>
        <v>0</v>
      </c>
      <c r="UP1368" s="8">
        <f t="array" aca="1" ref="UP1368" ca="1">SUM(IF($O$5:$PX$5&gt;=$UN$5,IF($O$5:$PX$5&lt;$UO$5,LEN($O1368:$PX1368)-LEN(SUBSTITUTE(UPPER($O1368:$PX1368),"P","")))))</f>
        <v>0</v>
      </c>
    </row>
    <row r="1369" spans="2:562" x14ac:dyDescent="0.25">
      <c r="B1369" s="60">
        <v>1364</v>
      </c>
      <c r="UA1369" s="8">
        <f t="array" ref="UA1369">SUM(LEN($O1369:$PX1369))-SUM(LEN(SUBSTITUTE(UPPER($O1369:$PX1369),"R","")))</f>
        <v>0</v>
      </c>
      <c r="UB1369" s="8">
        <f t="array" ref="UB1369">SUM(LEN($O1369:$PX1369))-SUM(LEN(SUBSTITUTE(UPPER($O1369:$PX1369),"A","")))</f>
        <v>0</v>
      </c>
      <c r="UC1369" s="8">
        <f t="array" ref="UC1369">SUM(LEN($O1369:$PX1369))-SUM(LEN(SUBSTITUTE(UPPER($O1369:$PX1369),"P","")))</f>
        <v>0</v>
      </c>
      <c r="UG1369" s="8">
        <f t="shared" si="112"/>
        <v>0</v>
      </c>
      <c r="UH1369" s="8">
        <f t="shared" si="113"/>
        <v>0</v>
      </c>
      <c r="UI1369" s="8">
        <f t="shared" si="114"/>
        <v>0</v>
      </c>
      <c r="UJ1369" s="8">
        <f t="shared" si="115"/>
        <v>0</v>
      </c>
      <c r="UK1369" s="8">
        <f t="shared" si="116"/>
        <v>0</v>
      </c>
      <c r="UN1369" s="8">
        <f t="array" aca="1" ref="UN1369" ca="1">SUM(IF($O$5:$PX$5&gt;=$UN$5,IF($O$5:$PX$5&lt;$UO$5,LEN($O1369:$PX1369)-LEN(SUBSTITUTE(UPPER($O1369:$PX1369),"R","")))))</f>
        <v>0</v>
      </c>
      <c r="UO1369" s="8">
        <f t="array" aca="1" ref="UO1369" ca="1">SUM(IF($O$5:$PX$5&gt;=$UN$5,IF($O$5:$PX$5&lt;$UO$5,LEN($O1369:$PX1369)-LEN(SUBSTITUTE(UPPER($O1369:$PX1369),"A","")))))</f>
        <v>0</v>
      </c>
      <c r="UP1369" s="8">
        <f t="array" aca="1" ref="UP1369" ca="1">SUM(IF($O$5:$PX$5&gt;=$UN$5,IF($O$5:$PX$5&lt;$UO$5,LEN($O1369:$PX1369)-LEN(SUBSTITUTE(UPPER($O1369:$PX1369),"P","")))))</f>
        <v>0</v>
      </c>
    </row>
    <row r="1370" spans="2:562" x14ac:dyDescent="0.25">
      <c r="B1370" s="60">
        <v>1365</v>
      </c>
      <c r="UA1370" s="8">
        <f t="array" ref="UA1370">SUM(LEN($O1370:$PX1370))-SUM(LEN(SUBSTITUTE(UPPER($O1370:$PX1370),"R","")))</f>
        <v>0</v>
      </c>
      <c r="UB1370" s="8">
        <f t="array" ref="UB1370">SUM(LEN($O1370:$PX1370))-SUM(LEN(SUBSTITUTE(UPPER($O1370:$PX1370),"A","")))</f>
        <v>0</v>
      </c>
      <c r="UC1370" s="8">
        <f t="array" ref="UC1370">SUM(LEN($O1370:$PX1370))-SUM(LEN(SUBSTITUTE(UPPER($O1370:$PX1370),"P","")))</f>
        <v>0</v>
      </c>
      <c r="UG1370" s="8">
        <f t="shared" si="112"/>
        <v>0</v>
      </c>
      <c r="UH1370" s="8">
        <f t="shared" si="113"/>
        <v>0</v>
      </c>
      <c r="UI1370" s="8">
        <f t="shared" si="114"/>
        <v>0</v>
      </c>
      <c r="UJ1370" s="8">
        <f t="shared" si="115"/>
        <v>0</v>
      </c>
      <c r="UK1370" s="8">
        <f t="shared" si="116"/>
        <v>0</v>
      </c>
      <c r="UN1370" s="8">
        <f t="array" aca="1" ref="UN1370" ca="1">SUM(IF($O$5:$PX$5&gt;=$UN$5,IF($O$5:$PX$5&lt;$UO$5,LEN($O1370:$PX1370)-LEN(SUBSTITUTE(UPPER($O1370:$PX1370),"R","")))))</f>
        <v>0</v>
      </c>
      <c r="UO1370" s="8">
        <f t="array" aca="1" ref="UO1370" ca="1">SUM(IF($O$5:$PX$5&gt;=$UN$5,IF($O$5:$PX$5&lt;$UO$5,LEN($O1370:$PX1370)-LEN(SUBSTITUTE(UPPER($O1370:$PX1370),"A","")))))</f>
        <v>0</v>
      </c>
      <c r="UP1370" s="8">
        <f t="array" aca="1" ref="UP1370" ca="1">SUM(IF($O$5:$PX$5&gt;=$UN$5,IF($O$5:$PX$5&lt;$UO$5,LEN($O1370:$PX1370)-LEN(SUBSTITUTE(UPPER($O1370:$PX1370),"P","")))))</f>
        <v>0</v>
      </c>
    </row>
    <row r="1371" spans="2:562" x14ac:dyDescent="0.25">
      <c r="B1371" s="60">
        <v>1366</v>
      </c>
      <c r="UA1371" s="8">
        <f t="array" ref="UA1371">SUM(LEN($O1371:$PX1371))-SUM(LEN(SUBSTITUTE(UPPER($O1371:$PX1371),"R","")))</f>
        <v>0</v>
      </c>
      <c r="UB1371" s="8">
        <f t="array" ref="UB1371">SUM(LEN($O1371:$PX1371))-SUM(LEN(SUBSTITUTE(UPPER($O1371:$PX1371),"A","")))</f>
        <v>0</v>
      </c>
      <c r="UC1371" s="8">
        <f t="array" ref="UC1371">SUM(LEN($O1371:$PX1371))-SUM(LEN(SUBSTITUTE(UPPER($O1371:$PX1371),"P","")))</f>
        <v>0</v>
      </c>
      <c r="UG1371" s="8">
        <f t="shared" si="112"/>
        <v>0</v>
      </c>
      <c r="UH1371" s="8">
        <f t="shared" si="113"/>
        <v>0</v>
      </c>
      <c r="UI1371" s="8">
        <f t="shared" si="114"/>
        <v>0</v>
      </c>
      <c r="UJ1371" s="8">
        <f t="shared" si="115"/>
        <v>0</v>
      </c>
      <c r="UK1371" s="8">
        <f t="shared" si="116"/>
        <v>0</v>
      </c>
      <c r="UN1371" s="8">
        <f t="array" aca="1" ref="UN1371" ca="1">SUM(IF($O$5:$PX$5&gt;=$UN$5,IF($O$5:$PX$5&lt;$UO$5,LEN($O1371:$PX1371)-LEN(SUBSTITUTE(UPPER($O1371:$PX1371),"R","")))))</f>
        <v>0</v>
      </c>
      <c r="UO1371" s="8">
        <f t="array" aca="1" ref="UO1371" ca="1">SUM(IF($O$5:$PX$5&gt;=$UN$5,IF($O$5:$PX$5&lt;$UO$5,LEN($O1371:$PX1371)-LEN(SUBSTITUTE(UPPER($O1371:$PX1371),"A","")))))</f>
        <v>0</v>
      </c>
      <c r="UP1371" s="8">
        <f t="array" aca="1" ref="UP1371" ca="1">SUM(IF($O$5:$PX$5&gt;=$UN$5,IF($O$5:$PX$5&lt;$UO$5,LEN($O1371:$PX1371)-LEN(SUBSTITUTE(UPPER($O1371:$PX1371),"P","")))))</f>
        <v>0</v>
      </c>
    </row>
    <row r="1372" spans="2:562" x14ac:dyDescent="0.25">
      <c r="B1372" s="60">
        <v>1367</v>
      </c>
      <c r="UA1372" s="8">
        <f t="array" ref="UA1372">SUM(LEN($O1372:$PX1372))-SUM(LEN(SUBSTITUTE(UPPER($O1372:$PX1372),"R","")))</f>
        <v>0</v>
      </c>
      <c r="UB1372" s="8">
        <f t="array" ref="UB1372">SUM(LEN($O1372:$PX1372))-SUM(LEN(SUBSTITUTE(UPPER($O1372:$PX1372),"A","")))</f>
        <v>0</v>
      </c>
      <c r="UC1372" s="8">
        <f t="array" ref="UC1372">SUM(LEN($O1372:$PX1372))-SUM(LEN(SUBSTITUTE(UPPER($O1372:$PX1372),"P","")))</f>
        <v>0</v>
      </c>
      <c r="UG1372" s="8">
        <f t="shared" si="112"/>
        <v>0</v>
      </c>
      <c r="UH1372" s="8">
        <f t="shared" si="113"/>
        <v>0</v>
      </c>
      <c r="UI1372" s="8">
        <f t="shared" si="114"/>
        <v>0</v>
      </c>
      <c r="UJ1372" s="8">
        <f t="shared" si="115"/>
        <v>0</v>
      </c>
      <c r="UK1372" s="8">
        <f t="shared" si="116"/>
        <v>0</v>
      </c>
      <c r="UN1372" s="8">
        <f t="array" aca="1" ref="UN1372" ca="1">SUM(IF($O$5:$PX$5&gt;=$UN$5,IF($O$5:$PX$5&lt;$UO$5,LEN($O1372:$PX1372)-LEN(SUBSTITUTE(UPPER($O1372:$PX1372),"R","")))))</f>
        <v>0</v>
      </c>
      <c r="UO1372" s="8">
        <f t="array" aca="1" ref="UO1372" ca="1">SUM(IF($O$5:$PX$5&gt;=$UN$5,IF($O$5:$PX$5&lt;$UO$5,LEN($O1372:$PX1372)-LEN(SUBSTITUTE(UPPER($O1372:$PX1372),"A","")))))</f>
        <v>0</v>
      </c>
      <c r="UP1372" s="8">
        <f t="array" aca="1" ref="UP1372" ca="1">SUM(IF($O$5:$PX$5&gt;=$UN$5,IF($O$5:$PX$5&lt;$UO$5,LEN($O1372:$PX1372)-LEN(SUBSTITUTE(UPPER($O1372:$PX1372),"P","")))))</f>
        <v>0</v>
      </c>
    </row>
    <row r="1373" spans="2:562" x14ac:dyDescent="0.25">
      <c r="B1373" s="60">
        <v>1368</v>
      </c>
      <c r="UA1373" s="8">
        <f t="array" ref="UA1373">SUM(LEN($O1373:$PX1373))-SUM(LEN(SUBSTITUTE(UPPER($O1373:$PX1373),"R","")))</f>
        <v>0</v>
      </c>
      <c r="UB1373" s="8">
        <f t="array" ref="UB1373">SUM(LEN($O1373:$PX1373))-SUM(LEN(SUBSTITUTE(UPPER($O1373:$PX1373),"A","")))</f>
        <v>0</v>
      </c>
      <c r="UC1373" s="8">
        <f t="array" ref="UC1373">SUM(LEN($O1373:$PX1373))-SUM(LEN(SUBSTITUTE(UPPER($O1373:$PX1373),"P","")))</f>
        <v>0</v>
      </c>
      <c r="UG1373" s="8">
        <f t="shared" si="112"/>
        <v>0</v>
      </c>
      <c r="UH1373" s="8">
        <f t="shared" si="113"/>
        <v>0</v>
      </c>
      <c r="UI1373" s="8">
        <f t="shared" si="114"/>
        <v>0</v>
      </c>
      <c r="UJ1373" s="8">
        <f t="shared" si="115"/>
        <v>0</v>
      </c>
      <c r="UK1373" s="8">
        <f t="shared" si="116"/>
        <v>0</v>
      </c>
      <c r="UN1373" s="8">
        <f t="array" aca="1" ref="UN1373" ca="1">SUM(IF($O$5:$PX$5&gt;=$UN$5,IF($O$5:$PX$5&lt;$UO$5,LEN($O1373:$PX1373)-LEN(SUBSTITUTE(UPPER($O1373:$PX1373),"R","")))))</f>
        <v>0</v>
      </c>
      <c r="UO1373" s="8">
        <f t="array" aca="1" ref="UO1373" ca="1">SUM(IF($O$5:$PX$5&gt;=$UN$5,IF($O$5:$PX$5&lt;$UO$5,LEN($O1373:$PX1373)-LEN(SUBSTITUTE(UPPER($O1373:$PX1373),"A","")))))</f>
        <v>0</v>
      </c>
      <c r="UP1373" s="8">
        <f t="array" aca="1" ref="UP1373" ca="1">SUM(IF($O$5:$PX$5&gt;=$UN$5,IF($O$5:$PX$5&lt;$UO$5,LEN($O1373:$PX1373)-LEN(SUBSTITUTE(UPPER($O1373:$PX1373),"P","")))))</f>
        <v>0</v>
      </c>
    </row>
    <row r="1374" spans="2:562" x14ac:dyDescent="0.25">
      <c r="B1374" s="60">
        <v>1369</v>
      </c>
      <c r="UA1374" s="8">
        <f t="array" ref="UA1374">SUM(LEN($O1374:$PX1374))-SUM(LEN(SUBSTITUTE(UPPER($O1374:$PX1374),"R","")))</f>
        <v>0</v>
      </c>
      <c r="UB1374" s="8">
        <f t="array" ref="UB1374">SUM(LEN($O1374:$PX1374))-SUM(LEN(SUBSTITUTE(UPPER($O1374:$PX1374),"A","")))</f>
        <v>0</v>
      </c>
      <c r="UC1374" s="8">
        <f t="array" ref="UC1374">SUM(LEN($O1374:$PX1374))-SUM(LEN(SUBSTITUTE(UPPER($O1374:$PX1374),"P","")))</f>
        <v>0</v>
      </c>
      <c r="UG1374" s="8">
        <f t="shared" si="112"/>
        <v>0</v>
      </c>
      <c r="UH1374" s="8">
        <f t="shared" si="113"/>
        <v>0</v>
      </c>
      <c r="UI1374" s="8">
        <f t="shared" si="114"/>
        <v>0</v>
      </c>
      <c r="UJ1374" s="8">
        <f t="shared" si="115"/>
        <v>0</v>
      </c>
      <c r="UK1374" s="8">
        <f t="shared" si="116"/>
        <v>0</v>
      </c>
      <c r="UN1374" s="8">
        <f t="array" aca="1" ref="UN1374" ca="1">SUM(IF($O$5:$PX$5&gt;=$UN$5,IF($O$5:$PX$5&lt;$UO$5,LEN($O1374:$PX1374)-LEN(SUBSTITUTE(UPPER($O1374:$PX1374),"R","")))))</f>
        <v>0</v>
      </c>
      <c r="UO1374" s="8">
        <f t="array" aca="1" ref="UO1374" ca="1">SUM(IF($O$5:$PX$5&gt;=$UN$5,IF($O$5:$PX$5&lt;$UO$5,LEN($O1374:$PX1374)-LEN(SUBSTITUTE(UPPER($O1374:$PX1374),"A","")))))</f>
        <v>0</v>
      </c>
      <c r="UP1374" s="8">
        <f t="array" aca="1" ref="UP1374" ca="1">SUM(IF($O$5:$PX$5&gt;=$UN$5,IF($O$5:$PX$5&lt;$UO$5,LEN($O1374:$PX1374)-LEN(SUBSTITUTE(UPPER($O1374:$PX1374),"P","")))))</f>
        <v>0</v>
      </c>
    </row>
    <row r="1375" spans="2:562" x14ac:dyDescent="0.25">
      <c r="B1375" s="60">
        <v>1370</v>
      </c>
      <c r="UA1375" s="8">
        <f t="array" ref="UA1375">SUM(LEN($O1375:$PX1375))-SUM(LEN(SUBSTITUTE(UPPER($O1375:$PX1375),"R","")))</f>
        <v>0</v>
      </c>
      <c r="UB1375" s="8">
        <f t="array" ref="UB1375">SUM(LEN($O1375:$PX1375))-SUM(LEN(SUBSTITUTE(UPPER($O1375:$PX1375),"A","")))</f>
        <v>0</v>
      </c>
      <c r="UC1375" s="8">
        <f t="array" ref="UC1375">SUM(LEN($O1375:$PX1375))-SUM(LEN(SUBSTITUTE(UPPER($O1375:$PX1375),"P","")))</f>
        <v>0</v>
      </c>
      <c r="UG1375" s="8">
        <f t="shared" si="112"/>
        <v>0</v>
      </c>
      <c r="UH1375" s="8">
        <f t="shared" si="113"/>
        <v>0</v>
      </c>
      <c r="UI1375" s="8">
        <f t="shared" si="114"/>
        <v>0</v>
      </c>
      <c r="UJ1375" s="8">
        <f t="shared" si="115"/>
        <v>0</v>
      </c>
      <c r="UK1375" s="8">
        <f t="shared" si="116"/>
        <v>0</v>
      </c>
      <c r="UN1375" s="8">
        <f t="array" aca="1" ref="UN1375" ca="1">SUM(IF($O$5:$PX$5&gt;=$UN$5,IF($O$5:$PX$5&lt;$UO$5,LEN($O1375:$PX1375)-LEN(SUBSTITUTE(UPPER($O1375:$PX1375),"R","")))))</f>
        <v>0</v>
      </c>
      <c r="UO1375" s="8">
        <f t="array" aca="1" ref="UO1375" ca="1">SUM(IF($O$5:$PX$5&gt;=$UN$5,IF($O$5:$PX$5&lt;$UO$5,LEN($O1375:$PX1375)-LEN(SUBSTITUTE(UPPER($O1375:$PX1375),"A","")))))</f>
        <v>0</v>
      </c>
      <c r="UP1375" s="8">
        <f t="array" aca="1" ref="UP1375" ca="1">SUM(IF($O$5:$PX$5&gt;=$UN$5,IF($O$5:$PX$5&lt;$UO$5,LEN($O1375:$PX1375)-LEN(SUBSTITUTE(UPPER($O1375:$PX1375),"P","")))))</f>
        <v>0</v>
      </c>
    </row>
    <row r="1376" spans="2:562" x14ac:dyDescent="0.25">
      <c r="B1376" s="60">
        <v>1371</v>
      </c>
      <c r="UA1376" s="8">
        <f t="array" ref="UA1376">SUM(LEN($O1376:$PX1376))-SUM(LEN(SUBSTITUTE(UPPER($O1376:$PX1376),"R","")))</f>
        <v>0</v>
      </c>
      <c r="UB1376" s="8">
        <f t="array" ref="UB1376">SUM(LEN($O1376:$PX1376))-SUM(LEN(SUBSTITUTE(UPPER($O1376:$PX1376),"A","")))</f>
        <v>0</v>
      </c>
      <c r="UC1376" s="8">
        <f t="array" ref="UC1376">SUM(LEN($O1376:$PX1376))-SUM(LEN(SUBSTITUTE(UPPER($O1376:$PX1376),"P","")))</f>
        <v>0</v>
      </c>
      <c r="UG1376" s="8">
        <f t="shared" si="112"/>
        <v>0</v>
      </c>
      <c r="UH1376" s="8">
        <f t="shared" si="113"/>
        <v>0</v>
      </c>
      <c r="UI1376" s="8">
        <f t="shared" si="114"/>
        <v>0</v>
      </c>
      <c r="UJ1376" s="8">
        <f t="shared" si="115"/>
        <v>0</v>
      </c>
      <c r="UK1376" s="8">
        <f t="shared" si="116"/>
        <v>0</v>
      </c>
      <c r="UN1376" s="8">
        <f t="array" aca="1" ref="UN1376" ca="1">SUM(IF($O$5:$PX$5&gt;=$UN$5,IF($O$5:$PX$5&lt;$UO$5,LEN($O1376:$PX1376)-LEN(SUBSTITUTE(UPPER($O1376:$PX1376),"R","")))))</f>
        <v>0</v>
      </c>
      <c r="UO1376" s="8">
        <f t="array" aca="1" ref="UO1376" ca="1">SUM(IF($O$5:$PX$5&gt;=$UN$5,IF($O$5:$PX$5&lt;$UO$5,LEN($O1376:$PX1376)-LEN(SUBSTITUTE(UPPER($O1376:$PX1376),"A","")))))</f>
        <v>0</v>
      </c>
      <c r="UP1376" s="8">
        <f t="array" aca="1" ref="UP1376" ca="1">SUM(IF($O$5:$PX$5&gt;=$UN$5,IF($O$5:$PX$5&lt;$UO$5,LEN($O1376:$PX1376)-LEN(SUBSTITUTE(UPPER($O1376:$PX1376),"P","")))))</f>
        <v>0</v>
      </c>
    </row>
    <row r="1377" spans="2:562" x14ac:dyDescent="0.25">
      <c r="B1377" s="60">
        <v>1372</v>
      </c>
      <c r="UA1377" s="8">
        <f t="array" ref="UA1377">SUM(LEN($O1377:$PX1377))-SUM(LEN(SUBSTITUTE(UPPER($O1377:$PX1377),"R","")))</f>
        <v>0</v>
      </c>
      <c r="UB1377" s="8">
        <f t="array" ref="UB1377">SUM(LEN($O1377:$PX1377))-SUM(LEN(SUBSTITUTE(UPPER($O1377:$PX1377),"A","")))</f>
        <v>0</v>
      </c>
      <c r="UC1377" s="8">
        <f t="array" ref="UC1377">SUM(LEN($O1377:$PX1377))-SUM(LEN(SUBSTITUTE(UPPER($O1377:$PX1377),"P","")))</f>
        <v>0</v>
      </c>
      <c r="UG1377" s="8">
        <f t="shared" si="112"/>
        <v>0</v>
      </c>
      <c r="UH1377" s="8">
        <f t="shared" si="113"/>
        <v>0</v>
      </c>
      <c r="UI1377" s="8">
        <f t="shared" si="114"/>
        <v>0</v>
      </c>
      <c r="UJ1377" s="8">
        <f t="shared" si="115"/>
        <v>0</v>
      </c>
      <c r="UK1377" s="8">
        <f t="shared" si="116"/>
        <v>0</v>
      </c>
      <c r="UN1377" s="8">
        <f t="array" aca="1" ref="UN1377" ca="1">SUM(IF($O$5:$PX$5&gt;=$UN$5,IF($O$5:$PX$5&lt;$UO$5,LEN($O1377:$PX1377)-LEN(SUBSTITUTE(UPPER($O1377:$PX1377),"R","")))))</f>
        <v>0</v>
      </c>
      <c r="UO1377" s="8">
        <f t="array" aca="1" ref="UO1377" ca="1">SUM(IF($O$5:$PX$5&gt;=$UN$5,IF($O$5:$PX$5&lt;$UO$5,LEN($O1377:$PX1377)-LEN(SUBSTITUTE(UPPER($O1377:$PX1377),"A","")))))</f>
        <v>0</v>
      </c>
      <c r="UP1377" s="8">
        <f t="array" aca="1" ref="UP1377" ca="1">SUM(IF($O$5:$PX$5&gt;=$UN$5,IF($O$5:$PX$5&lt;$UO$5,LEN($O1377:$PX1377)-LEN(SUBSTITUTE(UPPER($O1377:$PX1377),"P","")))))</f>
        <v>0</v>
      </c>
    </row>
    <row r="1378" spans="2:562" x14ac:dyDescent="0.25">
      <c r="B1378" s="60">
        <v>1373</v>
      </c>
      <c r="UA1378" s="8">
        <f t="array" ref="UA1378">SUM(LEN($O1378:$PX1378))-SUM(LEN(SUBSTITUTE(UPPER($O1378:$PX1378),"R","")))</f>
        <v>0</v>
      </c>
      <c r="UB1378" s="8">
        <f t="array" ref="UB1378">SUM(LEN($O1378:$PX1378))-SUM(LEN(SUBSTITUTE(UPPER($O1378:$PX1378),"A","")))</f>
        <v>0</v>
      </c>
      <c r="UC1378" s="8">
        <f t="array" ref="UC1378">SUM(LEN($O1378:$PX1378))-SUM(LEN(SUBSTITUTE(UPPER($O1378:$PX1378),"P","")))</f>
        <v>0</v>
      </c>
      <c r="UG1378" s="8">
        <f t="shared" si="112"/>
        <v>0</v>
      </c>
      <c r="UH1378" s="8">
        <f t="shared" si="113"/>
        <v>0</v>
      </c>
      <c r="UI1378" s="8">
        <f t="shared" si="114"/>
        <v>0</v>
      </c>
      <c r="UJ1378" s="8">
        <f t="shared" si="115"/>
        <v>0</v>
      </c>
      <c r="UK1378" s="8">
        <f t="shared" si="116"/>
        <v>0</v>
      </c>
      <c r="UN1378" s="8">
        <f t="array" aca="1" ref="UN1378" ca="1">SUM(IF($O$5:$PX$5&gt;=$UN$5,IF($O$5:$PX$5&lt;$UO$5,LEN($O1378:$PX1378)-LEN(SUBSTITUTE(UPPER($O1378:$PX1378),"R","")))))</f>
        <v>0</v>
      </c>
      <c r="UO1378" s="8">
        <f t="array" aca="1" ref="UO1378" ca="1">SUM(IF($O$5:$PX$5&gt;=$UN$5,IF($O$5:$PX$5&lt;$UO$5,LEN($O1378:$PX1378)-LEN(SUBSTITUTE(UPPER($O1378:$PX1378),"A","")))))</f>
        <v>0</v>
      </c>
      <c r="UP1378" s="8">
        <f t="array" aca="1" ref="UP1378" ca="1">SUM(IF($O$5:$PX$5&gt;=$UN$5,IF($O$5:$PX$5&lt;$UO$5,LEN($O1378:$PX1378)-LEN(SUBSTITUTE(UPPER($O1378:$PX1378),"P","")))))</f>
        <v>0</v>
      </c>
    </row>
    <row r="1379" spans="2:562" x14ac:dyDescent="0.25">
      <c r="B1379" s="60">
        <v>1374</v>
      </c>
      <c r="UA1379" s="8">
        <f t="array" ref="UA1379">SUM(LEN($O1379:$PX1379))-SUM(LEN(SUBSTITUTE(UPPER($O1379:$PX1379),"R","")))</f>
        <v>0</v>
      </c>
      <c r="UB1379" s="8">
        <f t="array" ref="UB1379">SUM(LEN($O1379:$PX1379))-SUM(LEN(SUBSTITUTE(UPPER($O1379:$PX1379),"A","")))</f>
        <v>0</v>
      </c>
      <c r="UC1379" s="8">
        <f t="array" ref="UC1379">SUM(LEN($O1379:$PX1379))-SUM(LEN(SUBSTITUTE(UPPER($O1379:$PX1379),"P","")))</f>
        <v>0</v>
      </c>
      <c r="UG1379" s="8">
        <f t="shared" si="112"/>
        <v>0</v>
      </c>
      <c r="UH1379" s="8">
        <f t="shared" si="113"/>
        <v>0</v>
      </c>
      <c r="UI1379" s="8">
        <f t="shared" si="114"/>
        <v>0</v>
      </c>
      <c r="UJ1379" s="8">
        <f t="shared" si="115"/>
        <v>0</v>
      </c>
      <c r="UK1379" s="8">
        <f t="shared" si="116"/>
        <v>0</v>
      </c>
      <c r="UN1379" s="8">
        <f t="array" aca="1" ref="UN1379" ca="1">SUM(IF($O$5:$PX$5&gt;=$UN$5,IF($O$5:$PX$5&lt;$UO$5,LEN($O1379:$PX1379)-LEN(SUBSTITUTE(UPPER($O1379:$PX1379),"R","")))))</f>
        <v>0</v>
      </c>
      <c r="UO1379" s="8">
        <f t="array" aca="1" ref="UO1379" ca="1">SUM(IF($O$5:$PX$5&gt;=$UN$5,IF($O$5:$PX$5&lt;$UO$5,LEN($O1379:$PX1379)-LEN(SUBSTITUTE(UPPER($O1379:$PX1379),"A","")))))</f>
        <v>0</v>
      </c>
      <c r="UP1379" s="8">
        <f t="array" aca="1" ref="UP1379" ca="1">SUM(IF($O$5:$PX$5&gt;=$UN$5,IF($O$5:$PX$5&lt;$UO$5,LEN($O1379:$PX1379)-LEN(SUBSTITUTE(UPPER($O1379:$PX1379),"P","")))))</f>
        <v>0</v>
      </c>
    </row>
    <row r="1380" spans="2:562" x14ac:dyDescent="0.25">
      <c r="B1380" s="60">
        <v>1375</v>
      </c>
      <c r="UA1380" s="8">
        <f t="array" ref="UA1380">SUM(LEN($O1380:$PX1380))-SUM(LEN(SUBSTITUTE(UPPER($O1380:$PX1380),"R","")))</f>
        <v>0</v>
      </c>
      <c r="UB1380" s="8">
        <f t="array" ref="UB1380">SUM(LEN($O1380:$PX1380))-SUM(LEN(SUBSTITUTE(UPPER($O1380:$PX1380),"A","")))</f>
        <v>0</v>
      </c>
      <c r="UC1380" s="8">
        <f t="array" ref="UC1380">SUM(LEN($O1380:$PX1380))-SUM(LEN(SUBSTITUTE(UPPER($O1380:$PX1380),"P","")))</f>
        <v>0</v>
      </c>
      <c r="UG1380" s="8">
        <f t="shared" si="112"/>
        <v>0</v>
      </c>
      <c r="UH1380" s="8">
        <f t="shared" si="113"/>
        <v>0</v>
      </c>
      <c r="UI1380" s="8">
        <f t="shared" si="114"/>
        <v>0</v>
      </c>
      <c r="UJ1380" s="8">
        <f t="shared" si="115"/>
        <v>0</v>
      </c>
      <c r="UK1380" s="8">
        <f t="shared" si="116"/>
        <v>0</v>
      </c>
      <c r="UN1380" s="8">
        <f t="array" aca="1" ref="UN1380" ca="1">SUM(IF($O$5:$PX$5&gt;=$UN$5,IF($O$5:$PX$5&lt;$UO$5,LEN($O1380:$PX1380)-LEN(SUBSTITUTE(UPPER($O1380:$PX1380),"R","")))))</f>
        <v>0</v>
      </c>
      <c r="UO1380" s="8">
        <f t="array" aca="1" ref="UO1380" ca="1">SUM(IF($O$5:$PX$5&gt;=$UN$5,IF($O$5:$PX$5&lt;$UO$5,LEN($O1380:$PX1380)-LEN(SUBSTITUTE(UPPER($O1380:$PX1380),"A","")))))</f>
        <v>0</v>
      </c>
      <c r="UP1380" s="8">
        <f t="array" aca="1" ref="UP1380" ca="1">SUM(IF($O$5:$PX$5&gt;=$UN$5,IF($O$5:$PX$5&lt;$UO$5,LEN($O1380:$PX1380)-LEN(SUBSTITUTE(UPPER($O1380:$PX1380),"P","")))))</f>
        <v>0</v>
      </c>
    </row>
    <row r="1381" spans="2:562" x14ac:dyDescent="0.25">
      <c r="B1381" s="60">
        <v>1376</v>
      </c>
      <c r="UA1381" s="8">
        <f t="array" ref="UA1381">SUM(LEN($O1381:$PX1381))-SUM(LEN(SUBSTITUTE(UPPER($O1381:$PX1381),"R","")))</f>
        <v>0</v>
      </c>
      <c r="UB1381" s="8">
        <f t="array" ref="UB1381">SUM(LEN($O1381:$PX1381))-SUM(LEN(SUBSTITUTE(UPPER($O1381:$PX1381),"A","")))</f>
        <v>0</v>
      </c>
      <c r="UC1381" s="8">
        <f t="array" ref="UC1381">SUM(LEN($O1381:$PX1381))-SUM(LEN(SUBSTITUTE(UPPER($O1381:$PX1381),"P","")))</f>
        <v>0</v>
      </c>
      <c r="UG1381" s="8">
        <f t="shared" si="112"/>
        <v>0</v>
      </c>
      <c r="UH1381" s="8">
        <f t="shared" si="113"/>
        <v>0</v>
      </c>
      <c r="UI1381" s="8">
        <f t="shared" si="114"/>
        <v>0</v>
      </c>
      <c r="UJ1381" s="8">
        <f t="shared" si="115"/>
        <v>0</v>
      </c>
      <c r="UK1381" s="8">
        <f t="shared" si="116"/>
        <v>0</v>
      </c>
      <c r="UN1381" s="8">
        <f t="array" aca="1" ref="UN1381" ca="1">SUM(IF($O$5:$PX$5&gt;=$UN$5,IF($O$5:$PX$5&lt;$UO$5,LEN($O1381:$PX1381)-LEN(SUBSTITUTE(UPPER($O1381:$PX1381),"R","")))))</f>
        <v>0</v>
      </c>
      <c r="UO1381" s="8">
        <f t="array" aca="1" ref="UO1381" ca="1">SUM(IF($O$5:$PX$5&gt;=$UN$5,IF($O$5:$PX$5&lt;$UO$5,LEN($O1381:$PX1381)-LEN(SUBSTITUTE(UPPER($O1381:$PX1381),"A","")))))</f>
        <v>0</v>
      </c>
      <c r="UP1381" s="8">
        <f t="array" aca="1" ref="UP1381" ca="1">SUM(IF($O$5:$PX$5&gt;=$UN$5,IF($O$5:$PX$5&lt;$UO$5,LEN($O1381:$PX1381)-LEN(SUBSTITUTE(UPPER($O1381:$PX1381),"P","")))))</f>
        <v>0</v>
      </c>
    </row>
    <row r="1382" spans="2:562" x14ac:dyDescent="0.25">
      <c r="B1382" s="60">
        <v>1377</v>
      </c>
      <c r="UA1382" s="8">
        <f t="array" ref="UA1382">SUM(LEN($O1382:$PX1382))-SUM(LEN(SUBSTITUTE(UPPER($O1382:$PX1382),"R","")))</f>
        <v>0</v>
      </c>
      <c r="UB1382" s="8">
        <f t="array" ref="UB1382">SUM(LEN($O1382:$PX1382))-SUM(LEN(SUBSTITUTE(UPPER($O1382:$PX1382),"A","")))</f>
        <v>0</v>
      </c>
      <c r="UC1382" s="8">
        <f t="array" ref="UC1382">SUM(LEN($O1382:$PX1382))-SUM(LEN(SUBSTITUTE(UPPER($O1382:$PX1382),"P","")))</f>
        <v>0</v>
      </c>
      <c r="UG1382" s="8">
        <f t="shared" si="112"/>
        <v>0</v>
      </c>
      <c r="UH1382" s="8">
        <f t="shared" si="113"/>
        <v>0</v>
      </c>
      <c r="UI1382" s="8">
        <f t="shared" si="114"/>
        <v>0</v>
      </c>
      <c r="UJ1382" s="8">
        <f t="shared" si="115"/>
        <v>0</v>
      </c>
      <c r="UK1382" s="8">
        <f t="shared" si="116"/>
        <v>0</v>
      </c>
      <c r="UN1382" s="8">
        <f t="array" aca="1" ref="UN1382" ca="1">SUM(IF($O$5:$PX$5&gt;=$UN$5,IF($O$5:$PX$5&lt;$UO$5,LEN($O1382:$PX1382)-LEN(SUBSTITUTE(UPPER($O1382:$PX1382),"R","")))))</f>
        <v>0</v>
      </c>
      <c r="UO1382" s="8">
        <f t="array" aca="1" ref="UO1382" ca="1">SUM(IF($O$5:$PX$5&gt;=$UN$5,IF($O$5:$PX$5&lt;$UO$5,LEN($O1382:$PX1382)-LEN(SUBSTITUTE(UPPER($O1382:$PX1382),"A","")))))</f>
        <v>0</v>
      </c>
      <c r="UP1382" s="8">
        <f t="array" aca="1" ref="UP1382" ca="1">SUM(IF($O$5:$PX$5&gt;=$UN$5,IF($O$5:$PX$5&lt;$UO$5,LEN($O1382:$PX1382)-LEN(SUBSTITUTE(UPPER($O1382:$PX1382),"P","")))))</f>
        <v>0</v>
      </c>
    </row>
    <row r="1383" spans="2:562" x14ac:dyDescent="0.25">
      <c r="B1383" s="60">
        <v>1378</v>
      </c>
      <c r="UA1383" s="8">
        <f t="array" ref="UA1383">SUM(LEN($O1383:$PX1383))-SUM(LEN(SUBSTITUTE(UPPER($O1383:$PX1383),"R","")))</f>
        <v>0</v>
      </c>
      <c r="UB1383" s="8">
        <f t="array" ref="UB1383">SUM(LEN($O1383:$PX1383))-SUM(LEN(SUBSTITUTE(UPPER($O1383:$PX1383),"A","")))</f>
        <v>0</v>
      </c>
      <c r="UC1383" s="8">
        <f t="array" ref="UC1383">SUM(LEN($O1383:$PX1383))-SUM(LEN(SUBSTITUTE(UPPER($O1383:$PX1383),"P","")))</f>
        <v>0</v>
      </c>
      <c r="UG1383" s="8">
        <f t="shared" si="112"/>
        <v>0</v>
      </c>
      <c r="UH1383" s="8">
        <f t="shared" si="113"/>
        <v>0</v>
      </c>
      <c r="UI1383" s="8">
        <f t="shared" si="114"/>
        <v>0</v>
      </c>
      <c r="UJ1383" s="8">
        <f t="shared" si="115"/>
        <v>0</v>
      </c>
      <c r="UK1383" s="8">
        <f t="shared" si="116"/>
        <v>0</v>
      </c>
      <c r="UN1383" s="8">
        <f t="array" aca="1" ref="UN1383" ca="1">SUM(IF($O$5:$PX$5&gt;=$UN$5,IF($O$5:$PX$5&lt;$UO$5,LEN($O1383:$PX1383)-LEN(SUBSTITUTE(UPPER($O1383:$PX1383),"R","")))))</f>
        <v>0</v>
      </c>
      <c r="UO1383" s="8">
        <f t="array" aca="1" ref="UO1383" ca="1">SUM(IF($O$5:$PX$5&gt;=$UN$5,IF($O$5:$PX$5&lt;$UO$5,LEN($O1383:$PX1383)-LEN(SUBSTITUTE(UPPER($O1383:$PX1383),"A","")))))</f>
        <v>0</v>
      </c>
      <c r="UP1383" s="8">
        <f t="array" aca="1" ref="UP1383" ca="1">SUM(IF($O$5:$PX$5&gt;=$UN$5,IF($O$5:$PX$5&lt;$UO$5,LEN($O1383:$PX1383)-LEN(SUBSTITUTE(UPPER($O1383:$PX1383),"P","")))))</f>
        <v>0</v>
      </c>
    </row>
    <row r="1384" spans="2:562" x14ac:dyDescent="0.25">
      <c r="B1384" s="60">
        <v>1379</v>
      </c>
      <c r="UA1384" s="8">
        <f t="array" ref="UA1384">SUM(LEN($O1384:$PX1384))-SUM(LEN(SUBSTITUTE(UPPER($O1384:$PX1384),"R","")))</f>
        <v>0</v>
      </c>
      <c r="UB1384" s="8">
        <f t="array" ref="UB1384">SUM(LEN($O1384:$PX1384))-SUM(LEN(SUBSTITUTE(UPPER($O1384:$PX1384),"A","")))</f>
        <v>0</v>
      </c>
      <c r="UC1384" s="8">
        <f t="array" ref="UC1384">SUM(LEN($O1384:$PX1384))-SUM(LEN(SUBSTITUTE(UPPER($O1384:$PX1384),"P","")))</f>
        <v>0</v>
      </c>
      <c r="UG1384" s="8">
        <f t="shared" si="112"/>
        <v>0</v>
      </c>
      <c r="UH1384" s="8">
        <f t="shared" si="113"/>
        <v>0</v>
      </c>
      <c r="UI1384" s="8">
        <f t="shared" si="114"/>
        <v>0</v>
      </c>
      <c r="UJ1384" s="8">
        <f t="shared" si="115"/>
        <v>0</v>
      </c>
      <c r="UK1384" s="8">
        <f t="shared" si="116"/>
        <v>0</v>
      </c>
      <c r="UN1384" s="8">
        <f t="array" aca="1" ref="UN1384" ca="1">SUM(IF($O$5:$PX$5&gt;=$UN$5,IF($O$5:$PX$5&lt;$UO$5,LEN($O1384:$PX1384)-LEN(SUBSTITUTE(UPPER($O1384:$PX1384),"R","")))))</f>
        <v>0</v>
      </c>
      <c r="UO1384" s="8">
        <f t="array" aca="1" ref="UO1384" ca="1">SUM(IF($O$5:$PX$5&gt;=$UN$5,IF($O$5:$PX$5&lt;$UO$5,LEN($O1384:$PX1384)-LEN(SUBSTITUTE(UPPER($O1384:$PX1384),"A","")))))</f>
        <v>0</v>
      </c>
      <c r="UP1384" s="8">
        <f t="array" aca="1" ref="UP1384" ca="1">SUM(IF($O$5:$PX$5&gt;=$UN$5,IF($O$5:$PX$5&lt;$UO$5,LEN($O1384:$PX1384)-LEN(SUBSTITUTE(UPPER($O1384:$PX1384),"P","")))))</f>
        <v>0</v>
      </c>
    </row>
    <row r="1385" spans="2:562" x14ac:dyDescent="0.25">
      <c r="B1385" s="60">
        <v>1380</v>
      </c>
      <c r="UA1385" s="8">
        <f t="array" ref="UA1385">SUM(LEN($O1385:$PX1385))-SUM(LEN(SUBSTITUTE(UPPER($O1385:$PX1385),"R","")))</f>
        <v>0</v>
      </c>
      <c r="UB1385" s="8">
        <f t="array" ref="UB1385">SUM(LEN($O1385:$PX1385))-SUM(LEN(SUBSTITUTE(UPPER($O1385:$PX1385),"A","")))</f>
        <v>0</v>
      </c>
      <c r="UC1385" s="8">
        <f t="array" ref="UC1385">SUM(LEN($O1385:$PX1385))-SUM(LEN(SUBSTITUTE(UPPER($O1385:$PX1385),"P","")))</f>
        <v>0</v>
      </c>
      <c r="UG1385" s="8">
        <f t="shared" si="112"/>
        <v>0</v>
      </c>
      <c r="UH1385" s="8">
        <f t="shared" si="113"/>
        <v>0</v>
      </c>
      <c r="UI1385" s="8">
        <f t="shared" si="114"/>
        <v>0</v>
      </c>
      <c r="UJ1385" s="8">
        <f t="shared" si="115"/>
        <v>0</v>
      </c>
      <c r="UK1385" s="8">
        <f t="shared" si="116"/>
        <v>0</v>
      </c>
      <c r="UN1385" s="8">
        <f t="array" aca="1" ref="UN1385" ca="1">SUM(IF($O$5:$PX$5&gt;=$UN$5,IF($O$5:$PX$5&lt;$UO$5,LEN($O1385:$PX1385)-LEN(SUBSTITUTE(UPPER($O1385:$PX1385),"R","")))))</f>
        <v>0</v>
      </c>
      <c r="UO1385" s="8">
        <f t="array" aca="1" ref="UO1385" ca="1">SUM(IF($O$5:$PX$5&gt;=$UN$5,IF($O$5:$PX$5&lt;$UO$5,LEN($O1385:$PX1385)-LEN(SUBSTITUTE(UPPER($O1385:$PX1385),"A","")))))</f>
        <v>0</v>
      </c>
      <c r="UP1385" s="8">
        <f t="array" aca="1" ref="UP1385" ca="1">SUM(IF($O$5:$PX$5&gt;=$UN$5,IF($O$5:$PX$5&lt;$UO$5,LEN($O1385:$PX1385)-LEN(SUBSTITUTE(UPPER($O1385:$PX1385),"P","")))))</f>
        <v>0</v>
      </c>
    </row>
    <row r="1386" spans="2:562" x14ac:dyDescent="0.25">
      <c r="B1386" s="60">
        <v>1381</v>
      </c>
      <c r="UA1386" s="8">
        <f t="array" ref="UA1386">SUM(LEN($O1386:$PX1386))-SUM(LEN(SUBSTITUTE(UPPER($O1386:$PX1386),"R","")))</f>
        <v>0</v>
      </c>
      <c r="UB1386" s="8">
        <f t="array" ref="UB1386">SUM(LEN($O1386:$PX1386))-SUM(LEN(SUBSTITUTE(UPPER($O1386:$PX1386),"A","")))</f>
        <v>0</v>
      </c>
      <c r="UC1386" s="8">
        <f t="array" ref="UC1386">SUM(LEN($O1386:$PX1386))-SUM(LEN(SUBSTITUTE(UPPER($O1386:$PX1386),"P","")))</f>
        <v>0</v>
      </c>
      <c r="UG1386" s="8">
        <f t="shared" si="112"/>
        <v>0</v>
      </c>
      <c r="UH1386" s="8">
        <f t="shared" si="113"/>
        <v>0</v>
      </c>
      <c r="UI1386" s="8">
        <f t="shared" si="114"/>
        <v>0</v>
      </c>
      <c r="UJ1386" s="8">
        <f t="shared" si="115"/>
        <v>0</v>
      </c>
      <c r="UK1386" s="8">
        <f t="shared" si="116"/>
        <v>0</v>
      </c>
      <c r="UN1386" s="8">
        <f t="array" aca="1" ref="UN1386" ca="1">SUM(IF($O$5:$PX$5&gt;=$UN$5,IF($O$5:$PX$5&lt;$UO$5,LEN($O1386:$PX1386)-LEN(SUBSTITUTE(UPPER($O1386:$PX1386),"R","")))))</f>
        <v>0</v>
      </c>
      <c r="UO1386" s="8">
        <f t="array" aca="1" ref="UO1386" ca="1">SUM(IF($O$5:$PX$5&gt;=$UN$5,IF($O$5:$PX$5&lt;$UO$5,LEN($O1386:$PX1386)-LEN(SUBSTITUTE(UPPER($O1386:$PX1386),"A","")))))</f>
        <v>0</v>
      </c>
      <c r="UP1386" s="8">
        <f t="array" aca="1" ref="UP1386" ca="1">SUM(IF($O$5:$PX$5&gt;=$UN$5,IF($O$5:$PX$5&lt;$UO$5,LEN($O1386:$PX1386)-LEN(SUBSTITUTE(UPPER($O1386:$PX1386),"P","")))))</f>
        <v>0</v>
      </c>
    </row>
    <row r="1387" spans="2:562" x14ac:dyDescent="0.25">
      <c r="B1387" s="60">
        <v>1382</v>
      </c>
      <c r="UA1387" s="8">
        <f t="array" ref="UA1387">SUM(LEN($O1387:$PX1387))-SUM(LEN(SUBSTITUTE(UPPER($O1387:$PX1387),"R","")))</f>
        <v>0</v>
      </c>
      <c r="UB1387" s="8">
        <f t="array" ref="UB1387">SUM(LEN($O1387:$PX1387))-SUM(LEN(SUBSTITUTE(UPPER($O1387:$PX1387),"A","")))</f>
        <v>0</v>
      </c>
      <c r="UC1387" s="8">
        <f t="array" ref="UC1387">SUM(LEN($O1387:$PX1387))-SUM(LEN(SUBSTITUTE(UPPER($O1387:$PX1387),"P","")))</f>
        <v>0</v>
      </c>
      <c r="UG1387" s="8">
        <f t="shared" si="112"/>
        <v>0</v>
      </c>
      <c r="UH1387" s="8">
        <f t="shared" si="113"/>
        <v>0</v>
      </c>
      <c r="UI1387" s="8">
        <f t="shared" si="114"/>
        <v>0</v>
      </c>
      <c r="UJ1387" s="8">
        <f t="shared" si="115"/>
        <v>0</v>
      </c>
      <c r="UK1387" s="8">
        <f t="shared" si="116"/>
        <v>0</v>
      </c>
      <c r="UN1387" s="8">
        <f t="array" aca="1" ref="UN1387" ca="1">SUM(IF($O$5:$PX$5&gt;=$UN$5,IF($O$5:$PX$5&lt;$UO$5,LEN($O1387:$PX1387)-LEN(SUBSTITUTE(UPPER($O1387:$PX1387),"R","")))))</f>
        <v>0</v>
      </c>
      <c r="UO1387" s="8">
        <f t="array" aca="1" ref="UO1387" ca="1">SUM(IF($O$5:$PX$5&gt;=$UN$5,IF($O$5:$PX$5&lt;$UO$5,LEN($O1387:$PX1387)-LEN(SUBSTITUTE(UPPER($O1387:$PX1387),"A","")))))</f>
        <v>0</v>
      </c>
      <c r="UP1387" s="8">
        <f t="array" aca="1" ref="UP1387" ca="1">SUM(IF($O$5:$PX$5&gt;=$UN$5,IF($O$5:$PX$5&lt;$UO$5,LEN($O1387:$PX1387)-LEN(SUBSTITUTE(UPPER($O1387:$PX1387),"P","")))))</f>
        <v>0</v>
      </c>
    </row>
    <row r="1388" spans="2:562" x14ac:dyDescent="0.25">
      <c r="B1388" s="60">
        <v>1383</v>
      </c>
      <c r="UA1388" s="8">
        <f t="array" ref="UA1388">SUM(LEN($O1388:$PX1388))-SUM(LEN(SUBSTITUTE(UPPER($O1388:$PX1388),"R","")))</f>
        <v>0</v>
      </c>
      <c r="UB1388" s="8">
        <f t="array" ref="UB1388">SUM(LEN($O1388:$PX1388))-SUM(LEN(SUBSTITUTE(UPPER($O1388:$PX1388),"A","")))</f>
        <v>0</v>
      </c>
      <c r="UC1388" s="8">
        <f t="array" ref="UC1388">SUM(LEN($O1388:$PX1388))-SUM(LEN(SUBSTITUTE(UPPER($O1388:$PX1388),"P","")))</f>
        <v>0</v>
      </c>
      <c r="UG1388" s="8">
        <f t="shared" si="112"/>
        <v>0</v>
      </c>
      <c r="UH1388" s="8">
        <f t="shared" si="113"/>
        <v>0</v>
      </c>
      <c r="UI1388" s="8">
        <f t="shared" si="114"/>
        <v>0</v>
      </c>
      <c r="UJ1388" s="8">
        <f t="shared" si="115"/>
        <v>0</v>
      </c>
      <c r="UK1388" s="8">
        <f t="shared" si="116"/>
        <v>0</v>
      </c>
      <c r="UN1388" s="8">
        <f t="array" aca="1" ref="UN1388" ca="1">SUM(IF($O$5:$PX$5&gt;=$UN$5,IF($O$5:$PX$5&lt;$UO$5,LEN($O1388:$PX1388)-LEN(SUBSTITUTE(UPPER($O1388:$PX1388),"R","")))))</f>
        <v>0</v>
      </c>
      <c r="UO1388" s="8">
        <f t="array" aca="1" ref="UO1388" ca="1">SUM(IF($O$5:$PX$5&gt;=$UN$5,IF($O$5:$PX$5&lt;$UO$5,LEN($O1388:$PX1388)-LEN(SUBSTITUTE(UPPER($O1388:$PX1388),"A","")))))</f>
        <v>0</v>
      </c>
      <c r="UP1388" s="8">
        <f t="array" aca="1" ref="UP1388" ca="1">SUM(IF($O$5:$PX$5&gt;=$UN$5,IF($O$5:$PX$5&lt;$UO$5,LEN($O1388:$PX1388)-LEN(SUBSTITUTE(UPPER($O1388:$PX1388),"P","")))))</f>
        <v>0</v>
      </c>
    </row>
    <row r="1389" spans="2:562" x14ac:dyDescent="0.25">
      <c r="B1389" s="60">
        <v>1384</v>
      </c>
      <c r="UA1389" s="8">
        <f t="array" ref="UA1389">SUM(LEN($O1389:$PX1389))-SUM(LEN(SUBSTITUTE(UPPER($O1389:$PX1389),"R","")))</f>
        <v>0</v>
      </c>
      <c r="UB1389" s="8">
        <f t="array" ref="UB1389">SUM(LEN($O1389:$PX1389))-SUM(LEN(SUBSTITUTE(UPPER($O1389:$PX1389),"A","")))</f>
        <v>0</v>
      </c>
      <c r="UC1389" s="8">
        <f t="array" ref="UC1389">SUM(LEN($O1389:$PX1389))-SUM(LEN(SUBSTITUTE(UPPER($O1389:$PX1389),"P","")))</f>
        <v>0</v>
      </c>
      <c r="UG1389" s="8">
        <f t="shared" si="112"/>
        <v>0</v>
      </c>
      <c r="UH1389" s="8">
        <f t="shared" si="113"/>
        <v>0</v>
      </c>
      <c r="UI1389" s="8">
        <f t="shared" si="114"/>
        <v>0</v>
      </c>
      <c r="UJ1389" s="8">
        <f t="shared" si="115"/>
        <v>0</v>
      </c>
      <c r="UK1389" s="8">
        <f t="shared" si="116"/>
        <v>0</v>
      </c>
      <c r="UN1389" s="8">
        <f t="array" aca="1" ref="UN1389" ca="1">SUM(IF($O$5:$PX$5&gt;=$UN$5,IF($O$5:$PX$5&lt;$UO$5,LEN($O1389:$PX1389)-LEN(SUBSTITUTE(UPPER($O1389:$PX1389),"R","")))))</f>
        <v>0</v>
      </c>
      <c r="UO1389" s="8">
        <f t="array" aca="1" ref="UO1389" ca="1">SUM(IF($O$5:$PX$5&gt;=$UN$5,IF($O$5:$PX$5&lt;$UO$5,LEN($O1389:$PX1389)-LEN(SUBSTITUTE(UPPER($O1389:$PX1389),"A","")))))</f>
        <v>0</v>
      </c>
      <c r="UP1389" s="8">
        <f t="array" aca="1" ref="UP1389" ca="1">SUM(IF($O$5:$PX$5&gt;=$UN$5,IF($O$5:$PX$5&lt;$UO$5,LEN($O1389:$PX1389)-LEN(SUBSTITUTE(UPPER($O1389:$PX1389),"P","")))))</f>
        <v>0</v>
      </c>
    </row>
    <row r="1390" spans="2:562" x14ac:dyDescent="0.25">
      <c r="B1390" s="60">
        <v>1385</v>
      </c>
      <c r="UA1390" s="8">
        <f t="array" ref="UA1390">SUM(LEN($O1390:$PX1390))-SUM(LEN(SUBSTITUTE(UPPER($O1390:$PX1390),"R","")))</f>
        <v>0</v>
      </c>
      <c r="UB1390" s="8">
        <f t="array" ref="UB1390">SUM(LEN($O1390:$PX1390))-SUM(LEN(SUBSTITUTE(UPPER($O1390:$PX1390),"A","")))</f>
        <v>0</v>
      </c>
      <c r="UC1390" s="8">
        <f t="array" ref="UC1390">SUM(LEN($O1390:$PX1390))-SUM(LEN(SUBSTITUTE(UPPER($O1390:$PX1390),"P","")))</f>
        <v>0</v>
      </c>
      <c r="UG1390" s="8">
        <f t="shared" si="112"/>
        <v>0</v>
      </c>
      <c r="UH1390" s="8">
        <f t="shared" si="113"/>
        <v>0</v>
      </c>
      <c r="UI1390" s="8">
        <f t="shared" si="114"/>
        <v>0</v>
      </c>
      <c r="UJ1390" s="8">
        <f t="shared" si="115"/>
        <v>0</v>
      </c>
      <c r="UK1390" s="8">
        <f t="shared" si="116"/>
        <v>0</v>
      </c>
      <c r="UN1390" s="8">
        <f t="array" aca="1" ref="UN1390" ca="1">SUM(IF($O$5:$PX$5&gt;=$UN$5,IF($O$5:$PX$5&lt;$UO$5,LEN($O1390:$PX1390)-LEN(SUBSTITUTE(UPPER($O1390:$PX1390),"R","")))))</f>
        <v>0</v>
      </c>
      <c r="UO1390" s="8">
        <f t="array" aca="1" ref="UO1390" ca="1">SUM(IF($O$5:$PX$5&gt;=$UN$5,IF($O$5:$PX$5&lt;$UO$5,LEN($O1390:$PX1390)-LEN(SUBSTITUTE(UPPER($O1390:$PX1390),"A","")))))</f>
        <v>0</v>
      </c>
      <c r="UP1390" s="8">
        <f t="array" aca="1" ref="UP1390" ca="1">SUM(IF($O$5:$PX$5&gt;=$UN$5,IF($O$5:$PX$5&lt;$UO$5,LEN($O1390:$PX1390)-LEN(SUBSTITUTE(UPPER($O1390:$PX1390),"P","")))))</f>
        <v>0</v>
      </c>
    </row>
    <row r="1391" spans="2:562" x14ac:dyDescent="0.25">
      <c r="B1391" s="60">
        <v>1386</v>
      </c>
      <c r="UA1391" s="8">
        <f t="array" ref="UA1391">SUM(LEN($O1391:$PX1391))-SUM(LEN(SUBSTITUTE(UPPER($O1391:$PX1391),"R","")))</f>
        <v>0</v>
      </c>
      <c r="UB1391" s="8">
        <f t="array" ref="UB1391">SUM(LEN($O1391:$PX1391))-SUM(LEN(SUBSTITUTE(UPPER($O1391:$PX1391),"A","")))</f>
        <v>0</v>
      </c>
      <c r="UC1391" s="8">
        <f t="array" ref="UC1391">SUM(LEN($O1391:$PX1391))-SUM(LEN(SUBSTITUTE(UPPER($O1391:$PX1391),"P","")))</f>
        <v>0</v>
      </c>
      <c r="UG1391" s="8">
        <f t="shared" si="112"/>
        <v>0</v>
      </c>
      <c r="UH1391" s="8">
        <f t="shared" si="113"/>
        <v>0</v>
      </c>
      <c r="UI1391" s="8">
        <f t="shared" si="114"/>
        <v>0</v>
      </c>
      <c r="UJ1391" s="8">
        <f t="shared" si="115"/>
        <v>0</v>
      </c>
      <c r="UK1391" s="8">
        <f t="shared" si="116"/>
        <v>0</v>
      </c>
      <c r="UN1391" s="8">
        <f t="array" aca="1" ref="UN1391" ca="1">SUM(IF($O$5:$PX$5&gt;=$UN$5,IF($O$5:$PX$5&lt;$UO$5,LEN($O1391:$PX1391)-LEN(SUBSTITUTE(UPPER($O1391:$PX1391),"R","")))))</f>
        <v>0</v>
      </c>
      <c r="UO1391" s="8">
        <f t="array" aca="1" ref="UO1391" ca="1">SUM(IF($O$5:$PX$5&gt;=$UN$5,IF($O$5:$PX$5&lt;$UO$5,LEN($O1391:$PX1391)-LEN(SUBSTITUTE(UPPER($O1391:$PX1391),"A","")))))</f>
        <v>0</v>
      </c>
      <c r="UP1391" s="8">
        <f t="array" aca="1" ref="UP1391" ca="1">SUM(IF($O$5:$PX$5&gt;=$UN$5,IF($O$5:$PX$5&lt;$UO$5,LEN($O1391:$PX1391)-LEN(SUBSTITUTE(UPPER($O1391:$PX1391),"P","")))))</f>
        <v>0</v>
      </c>
    </row>
    <row r="1392" spans="2:562" x14ac:dyDescent="0.25">
      <c r="B1392" s="60">
        <v>1387</v>
      </c>
      <c r="UA1392" s="8">
        <f t="array" ref="UA1392">SUM(LEN($O1392:$PX1392))-SUM(LEN(SUBSTITUTE(UPPER($O1392:$PX1392),"R","")))</f>
        <v>0</v>
      </c>
      <c r="UB1392" s="8">
        <f t="array" ref="UB1392">SUM(LEN($O1392:$PX1392))-SUM(LEN(SUBSTITUTE(UPPER($O1392:$PX1392),"A","")))</f>
        <v>0</v>
      </c>
      <c r="UC1392" s="8">
        <f t="array" ref="UC1392">SUM(LEN($O1392:$PX1392))-SUM(LEN(SUBSTITUTE(UPPER($O1392:$PX1392),"P","")))</f>
        <v>0</v>
      </c>
      <c r="UG1392" s="8">
        <f t="shared" si="112"/>
        <v>0</v>
      </c>
      <c r="UH1392" s="8">
        <f t="shared" si="113"/>
        <v>0</v>
      </c>
      <c r="UI1392" s="8">
        <f t="shared" si="114"/>
        <v>0</v>
      </c>
      <c r="UJ1392" s="8">
        <f t="shared" si="115"/>
        <v>0</v>
      </c>
      <c r="UK1392" s="8">
        <f t="shared" si="116"/>
        <v>0</v>
      </c>
      <c r="UN1392" s="8">
        <f t="array" aca="1" ref="UN1392" ca="1">SUM(IF($O$5:$PX$5&gt;=$UN$5,IF($O$5:$PX$5&lt;$UO$5,LEN($O1392:$PX1392)-LEN(SUBSTITUTE(UPPER($O1392:$PX1392),"R","")))))</f>
        <v>0</v>
      </c>
      <c r="UO1392" s="8">
        <f t="array" aca="1" ref="UO1392" ca="1">SUM(IF($O$5:$PX$5&gt;=$UN$5,IF($O$5:$PX$5&lt;$UO$5,LEN($O1392:$PX1392)-LEN(SUBSTITUTE(UPPER($O1392:$PX1392),"A","")))))</f>
        <v>0</v>
      </c>
      <c r="UP1392" s="8">
        <f t="array" aca="1" ref="UP1392" ca="1">SUM(IF($O$5:$PX$5&gt;=$UN$5,IF($O$5:$PX$5&lt;$UO$5,LEN($O1392:$PX1392)-LEN(SUBSTITUTE(UPPER($O1392:$PX1392),"P","")))))</f>
        <v>0</v>
      </c>
    </row>
    <row r="1393" spans="2:562" x14ac:dyDescent="0.25">
      <c r="B1393" s="60">
        <v>1388</v>
      </c>
      <c r="UA1393" s="8">
        <f t="array" ref="UA1393">SUM(LEN($O1393:$PX1393))-SUM(LEN(SUBSTITUTE(UPPER($O1393:$PX1393),"R","")))</f>
        <v>0</v>
      </c>
      <c r="UB1393" s="8">
        <f t="array" ref="UB1393">SUM(LEN($O1393:$PX1393))-SUM(LEN(SUBSTITUTE(UPPER($O1393:$PX1393),"A","")))</f>
        <v>0</v>
      </c>
      <c r="UC1393" s="8">
        <f t="array" ref="UC1393">SUM(LEN($O1393:$PX1393))-SUM(LEN(SUBSTITUTE(UPPER($O1393:$PX1393),"P","")))</f>
        <v>0</v>
      </c>
      <c r="UG1393" s="8">
        <f t="shared" si="112"/>
        <v>0</v>
      </c>
      <c r="UH1393" s="8">
        <f t="shared" si="113"/>
        <v>0</v>
      </c>
      <c r="UI1393" s="8">
        <f t="shared" si="114"/>
        <v>0</v>
      </c>
      <c r="UJ1393" s="8">
        <f t="shared" si="115"/>
        <v>0</v>
      </c>
      <c r="UK1393" s="8">
        <f t="shared" si="116"/>
        <v>0</v>
      </c>
      <c r="UN1393" s="8">
        <f t="array" aca="1" ref="UN1393" ca="1">SUM(IF($O$5:$PX$5&gt;=$UN$5,IF($O$5:$PX$5&lt;$UO$5,LEN($O1393:$PX1393)-LEN(SUBSTITUTE(UPPER($O1393:$PX1393),"R","")))))</f>
        <v>0</v>
      </c>
      <c r="UO1393" s="8">
        <f t="array" aca="1" ref="UO1393" ca="1">SUM(IF($O$5:$PX$5&gt;=$UN$5,IF($O$5:$PX$5&lt;$UO$5,LEN($O1393:$PX1393)-LEN(SUBSTITUTE(UPPER($O1393:$PX1393),"A","")))))</f>
        <v>0</v>
      </c>
      <c r="UP1393" s="8">
        <f t="array" aca="1" ref="UP1393" ca="1">SUM(IF($O$5:$PX$5&gt;=$UN$5,IF($O$5:$PX$5&lt;$UO$5,LEN($O1393:$PX1393)-LEN(SUBSTITUTE(UPPER($O1393:$PX1393),"P","")))))</f>
        <v>0</v>
      </c>
    </row>
    <row r="1394" spans="2:562" x14ac:dyDescent="0.25">
      <c r="B1394" s="60">
        <v>1389</v>
      </c>
      <c r="UA1394" s="8">
        <f t="array" ref="UA1394">SUM(LEN($O1394:$PX1394))-SUM(LEN(SUBSTITUTE(UPPER($O1394:$PX1394),"R","")))</f>
        <v>0</v>
      </c>
      <c r="UB1394" s="8">
        <f t="array" ref="UB1394">SUM(LEN($O1394:$PX1394))-SUM(LEN(SUBSTITUTE(UPPER($O1394:$PX1394),"A","")))</f>
        <v>0</v>
      </c>
      <c r="UC1394" s="8">
        <f t="array" ref="UC1394">SUM(LEN($O1394:$PX1394))-SUM(LEN(SUBSTITUTE(UPPER($O1394:$PX1394),"P","")))</f>
        <v>0</v>
      </c>
      <c r="UG1394" s="8">
        <f t="shared" si="112"/>
        <v>0</v>
      </c>
      <c r="UH1394" s="8">
        <f t="shared" si="113"/>
        <v>0</v>
      </c>
      <c r="UI1394" s="8">
        <f t="shared" si="114"/>
        <v>0</v>
      </c>
      <c r="UJ1394" s="8">
        <f t="shared" si="115"/>
        <v>0</v>
      </c>
      <c r="UK1394" s="8">
        <f t="shared" si="116"/>
        <v>0</v>
      </c>
      <c r="UN1394" s="8">
        <f t="array" aca="1" ref="UN1394" ca="1">SUM(IF($O$5:$PX$5&gt;=$UN$5,IF($O$5:$PX$5&lt;$UO$5,LEN($O1394:$PX1394)-LEN(SUBSTITUTE(UPPER($O1394:$PX1394),"R","")))))</f>
        <v>0</v>
      </c>
      <c r="UO1394" s="8">
        <f t="array" aca="1" ref="UO1394" ca="1">SUM(IF($O$5:$PX$5&gt;=$UN$5,IF($O$5:$PX$5&lt;$UO$5,LEN($O1394:$PX1394)-LEN(SUBSTITUTE(UPPER($O1394:$PX1394),"A","")))))</f>
        <v>0</v>
      </c>
      <c r="UP1394" s="8">
        <f t="array" aca="1" ref="UP1394" ca="1">SUM(IF($O$5:$PX$5&gt;=$UN$5,IF($O$5:$PX$5&lt;$UO$5,LEN($O1394:$PX1394)-LEN(SUBSTITUTE(UPPER($O1394:$PX1394),"P","")))))</f>
        <v>0</v>
      </c>
    </row>
    <row r="1395" spans="2:562" x14ac:dyDescent="0.25">
      <c r="B1395" s="60">
        <v>1390</v>
      </c>
      <c r="UA1395" s="8">
        <f t="array" ref="UA1395">SUM(LEN($O1395:$PX1395))-SUM(LEN(SUBSTITUTE(UPPER($O1395:$PX1395),"R","")))</f>
        <v>0</v>
      </c>
      <c r="UB1395" s="8">
        <f t="array" ref="UB1395">SUM(LEN($O1395:$PX1395))-SUM(LEN(SUBSTITUTE(UPPER($O1395:$PX1395),"A","")))</f>
        <v>0</v>
      </c>
      <c r="UC1395" s="8">
        <f t="array" ref="UC1395">SUM(LEN($O1395:$PX1395))-SUM(LEN(SUBSTITUTE(UPPER($O1395:$PX1395),"P","")))</f>
        <v>0</v>
      </c>
      <c r="UG1395" s="8">
        <f t="shared" si="112"/>
        <v>0</v>
      </c>
      <c r="UH1395" s="8">
        <f t="shared" si="113"/>
        <v>0</v>
      </c>
      <c r="UI1395" s="8">
        <f t="shared" si="114"/>
        <v>0</v>
      </c>
      <c r="UJ1395" s="8">
        <f t="shared" si="115"/>
        <v>0</v>
      </c>
      <c r="UK1395" s="8">
        <f t="shared" si="116"/>
        <v>0</v>
      </c>
      <c r="UN1395" s="8">
        <f t="array" aca="1" ref="UN1395" ca="1">SUM(IF($O$5:$PX$5&gt;=$UN$5,IF($O$5:$PX$5&lt;$UO$5,LEN($O1395:$PX1395)-LEN(SUBSTITUTE(UPPER($O1395:$PX1395),"R","")))))</f>
        <v>0</v>
      </c>
      <c r="UO1395" s="8">
        <f t="array" aca="1" ref="UO1395" ca="1">SUM(IF($O$5:$PX$5&gt;=$UN$5,IF($O$5:$PX$5&lt;$UO$5,LEN($O1395:$PX1395)-LEN(SUBSTITUTE(UPPER($O1395:$PX1395),"A","")))))</f>
        <v>0</v>
      </c>
      <c r="UP1395" s="8">
        <f t="array" aca="1" ref="UP1395" ca="1">SUM(IF($O$5:$PX$5&gt;=$UN$5,IF($O$5:$PX$5&lt;$UO$5,LEN($O1395:$PX1395)-LEN(SUBSTITUTE(UPPER($O1395:$PX1395),"P","")))))</f>
        <v>0</v>
      </c>
    </row>
    <row r="1396" spans="2:562" x14ac:dyDescent="0.25">
      <c r="B1396" s="60">
        <v>1391</v>
      </c>
      <c r="UA1396" s="8">
        <f t="array" ref="UA1396">SUM(LEN($O1396:$PX1396))-SUM(LEN(SUBSTITUTE(UPPER($O1396:$PX1396),"R","")))</f>
        <v>0</v>
      </c>
      <c r="UB1396" s="8">
        <f t="array" ref="UB1396">SUM(LEN($O1396:$PX1396))-SUM(LEN(SUBSTITUTE(UPPER($O1396:$PX1396),"A","")))</f>
        <v>0</v>
      </c>
      <c r="UC1396" s="8">
        <f t="array" ref="UC1396">SUM(LEN($O1396:$PX1396))-SUM(LEN(SUBSTITUTE(UPPER($O1396:$PX1396),"P","")))</f>
        <v>0</v>
      </c>
      <c r="UG1396" s="8">
        <f t="shared" si="112"/>
        <v>0</v>
      </c>
      <c r="UH1396" s="8">
        <f t="shared" si="113"/>
        <v>0</v>
      </c>
      <c r="UI1396" s="8">
        <f t="shared" si="114"/>
        <v>0</v>
      </c>
      <c r="UJ1396" s="8">
        <f t="shared" si="115"/>
        <v>0</v>
      </c>
      <c r="UK1396" s="8">
        <f t="shared" si="116"/>
        <v>0</v>
      </c>
      <c r="UN1396" s="8">
        <f t="array" aca="1" ref="UN1396" ca="1">SUM(IF($O$5:$PX$5&gt;=$UN$5,IF($O$5:$PX$5&lt;$UO$5,LEN($O1396:$PX1396)-LEN(SUBSTITUTE(UPPER($O1396:$PX1396),"R","")))))</f>
        <v>0</v>
      </c>
      <c r="UO1396" s="8">
        <f t="array" aca="1" ref="UO1396" ca="1">SUM(IF($O$5:$PX$5&gt;=$UN$5,IF($O$5:$PX$5&lt;$UO$5,LEN($O1396:$PX1396)-LEN(SUBSTITUTE(UPPER($O1396:$PX1396),"A","")))))</f>
        <v>0</v>
      </c>
      <c r="UP1396" s="8">
        <f t="array" aca="1" ref="UP1396" ca="1">SUM(IF($O$5:$PX$5&gt;=$UN$5,IF($O$5:$PX$5&lt;$UO$5,LEN($O1396:$PX1396)-LEN(SUBSTITUTE(UPPER($O1396:$PX1396),"P","")))))</f>
        <v>0</v>
      </c>
    </row>
    <row r="1397" spans="2:562" x14ac:dyDescent="0.25">
      <c r="B1397" s="60">
        <v>1392</v>
      </c>
      <c r="UA1397" s="8">
        <f t="array" ref="UA1397">SUM(LEN($O1397:$PX1397))-SUM(LEN(SUBSTITUTE(UPPER($O1397:$PX1397),"R","")))</f>
        <v>0</v>
      </c>
      <c r="UB1397" s="8">
        <f t="array" ref="UB1397">SUM(LEN($O1397:$PX1397))-SUM(LEN(SUBSTITUTE(UPPER($O1397:$PX1397),"A","")))</f>
        <v>0</v>
      </c>
      <c r="UC1397" s="8">
        <f t="array" ref="UC1397">SUM(LEN($O1397:$PX1397))-SUM(LEN(SUBSTITUTE(UPPER($O1397:$PX1397),"P","")))</f>
        <v>0</v>
      </c>
      <c r="UG1397" s="8">
        <f t="shared" si="112"/>
        <v>0</v>
      </c>
      <c r="UH1397" s="8">
        <f t="shared" si="113"/>
        <v>0</v>
      </c>
      <c r="UI1397" s="8">
        <f t="shared" si="114"/>
        <v>0</v>
      </c>
      <c r="UJ1397" s="8">
        <f t="shared" si="115"/>
        <v>0</v>
      </c>
      <c r="UK1397" s="8">
        <f t="shared" si="116"/>
        <v>0</v>
      </c>
      <c r="UN1397" s="8">
        <f t="array" aca="1" ref="UN1397" ca="1">SUM(IF($O$5:$PX$5&gt;=$UN$5,IF($O$5:$PX$5&lt;$UO$5,LEN($O1397:$PX1397)-LEN(SUBSTITUTE(UPPER($O1397:$PX1397),"R","")))))</f>
        <v>0</v>
      </c>
      <c r="UO1397" s="8">
        <f t="array" aca="1" ref="UO1397" ca="1">SUM(IF($O$5:$PX$5&gt;=$UN$5,IF($O$5:$PX$5&lt;$UO$5,LEN($O1397:$PX1397)-LEN(SUBSTITUTE(UPPER($O1397:$PX1397),"A","")))))</f>
        <v>0</v>
      </c>
      <c r="UP1397" s="8">
        <f t="array" aca="1" ref="UP1397" ca="1">SUM(IF($O$5:$PX$5&gt;=$UN$5,IF($O$5:$PX$5&lt;$UO$5,LEN($O1397:$PX1397)-LEN(SUBSTITUTE(UPPER($O1397:$PX1397),"P","")))))</f>
        <v>0</v>
      </c>
    </row>
    <row r="1398" spans="2:562" x14ac:dyDescent="0.25">
      <c r="B1398" s="60">
        <v>1393</v>
      </c>
      <c r="UA1398" s="8">
        <f t="array" ref="UA1398">SUM(LEN($O1398:$PX1398))-SUM(LEN(SUBSTITUTE(UPPER($O1398:$PX1398),"R","")))</f>
        <v>0</v>
      </c>
      <c r="UB1398" s="8">
        <f t="array" ref="UB1398">SUM(LEN($O1398:$PX1398))-SUM(LEN(SUBSTITUTE(UPPER($O1398:$PX1398),"A","")))</f>
        <v>0</v>
      </c>
      <c r="UC1398" s="8">
        <f t="array" ref="UC1398">SUM(LEN($O1398:$PX1398))-SUM(LEN(SUBSTITUTE(UPPER($O1398:$PX1398),"P","")))</f>
        <v>0</v>
      </c>
      <c r="UG1398" s="8">
        <f t="shared" si="112"/>
        <v>0</v>
      </c>
      <c r="UH1398" s="8">
        <f t="shared" si="113"/>
        <v>0</v>
      </c>
      <c r="UI1398" s="8">
        <f t="shared" si="114"/>
        <v>0</v>
      </c>
      <c r="UJ1398" s="8">
        <f t="shared" si="115"/>
        <v>0</v>
      </c>
      <c r="UK1398" s="8">
        <f t="shared" si="116"/>
        <v>0</v>
      </c>
      <c r="UN1398" s="8">
        <f t="array" aca="1" ref="UN1398" ca="1">SUM(IF($O$5:$PX$5&gt;=$UN$5,IF($O$5:$PX$5&lt;$UO$5,LEN($O1398:$PX1398)-LEN(SUBSTITUTE(UPPER($O1398:$PX1398),"R","")))))</f>
        <v>0</v>
      </c>
      <c r="UO1398" s="8">
        <f t="array" aca="1" ref="UO1398" ca="1">SUM(IF($O$5:$PX$5&gt;=$UN$5,IF($O$5:$PX$5&lt;$UO$5,LEN($O1398:$PX1398)-LEN(SUBSTITUTE(UPPER($O1398:$PX1398),"A","")))))</f>
        <v>0</v>
      </c>
      <c r="UP1398" s="8">
        <f t="array" aca="1" ref="UP1398" ca="1">SUM(IF($O$5:$PX$5&gt;=$UN$5,IF($O$5:$PX$5&lt;$UO$5,LEN($O1398:$PX1398)-LEN(SUBSTITUTE(UPPER($O1398:$PX1398),"P","")))))</f>
        <v>0</v>
      </c>
    </row>
    <row r="1399" spans="2:562" x14ac:dyDescent="0.25">
      <c r="B1399" s="60">
        <v>1394</v>
      </c>
      <c r="UA1399" s="8">
        <f t="array" ref="UA1399">SUM(LEN($O1399:$PX1399))-SUM(LEN(SUBSTITUTE(UPPER($O1399:$PX1399),"R","")))</f>
        <v>0</v>
      </c>
      <c r="UB1399" s="8">
        <f t="array" ref="UB1399">SUM(LEN($O1399:$PX1399))-SUM(LEN(SUBSTITUTE(UPPER($O1399:$PX1399),"A","")))</f>
        <v>0</v>
      </c>
      <c r="UC1399" s="8">
        <f t="array" ref="UC1399">SUM(LEN($O1399:$PX1399))-SUM(LEN(SUBSTITUTE(UPPER($O1399:$PX1399),"P","")))</f>
        <v>0</v>
      </c>
      <c r="UG1399" s="8">
        <f t="shared" si="112"/>
        <v>0</v>
      </c>
      <c r="UH1399" s="8">
        <f t="shared" si="113"/>
        <v>0</v>
      </c>
      <c r="UI1399" s="8">
        <f t="shared" si="114"/>
        <v>0</v>
      </c>
      <c r="UJ1399" s="8">
        <f t="shared" si="115"/>
        <v>0</v>
      </c>
      <c r="UK1399" s="8">
        <f t="shared" si="116"/>
        <v>0</v>
      </c>
      <c r="UN1399" s="8">
        <f t="array" aca="1" ref="UN1399" ca="1">SUM(IF($O$5:$PX$5&gt;=$UN$5,IF($O$5:$PX$5&lt;$UO$5,LEN($O1399:$PX1399)-LEN(SUBSTITUTE(UPPER($O1399:$PX1399),"R","")))))</f>
        <v>0</v>
      </c>
      <c r="UO1399" s="8">
        <f t="array" aca="1" ref="UO1399" ca="1">SUM(IF($O$5:$PX$5&gt;=$UN$5,IF($O$5:$PX$5&lt;$UO$5,LEN($O1399:$PX1399)-LEN(SUBSTITUTE(UPPER($O1399:$PX1399),"A","")))))</f>
        <v>0</v>
      </c>
      <c r="UP1399" s="8">
        <f t="array" aca="1" ref="UP1399" ca="1">SUM(IF($O$5:$PX$5&gt;=$UN$5,IF($O$5:$PX$5&lt;$UO$5,LEN($O1399:$PX1399)-LEN(SUBSTITUTE(UPPER($O1399:$PX1399),"P","")))))</f>
        <v>0</v>
      </c>
    </row>
    <row r="1400" spans="2:562" x14ac:dyDescent="0.25">
      <c r="B1400" s="60">
        <v>1395</v>
      </c>
      <c r="UA1400" s="8">
        <f t="array" ref="UA1400">SUM(LEN($O1400:$PX1400))-SUM(LEN(SUBSTITUTE(UPPER($O1400:$PX1400),"R","")))</f>
        <v>0</v>
      </c>
      <c r="UB1400" s="8">
        <f t="array" ref="UB1400">SUM(LEN($O1400:$PX1400))-SUM(LEN(SUBSTITUTE(UPPER($O1400:$PX1400),"A","")))</f>
        <v>0</v>
      </c>
      <c r="UC1400" s="8">
        <f t="array" ref="UC1400">SUM(LEN($O1400:$PX1400))-SUM(LEN(SUBSTITUTE(UPPER($O1400:$PX1400),"P","")))</f>
        <v>0</v>
      </c>
      <c r="UG1400" s="8">
        <f t="shared" si="112"/>
        <v>0</v>
      </c>
      <c r="UH1400" s="8">
        <f t="shared" si="113"/>
        <v>0</v>
      </c>
      <c r="UI1400" s="8">
        <f t="shared" si="114"/>
        <v>0</v>
      </c>
      <c r="UJ1400" s="8">
        <f t="shared" si="115"/>
        <v>0</v>
      </c>
      <c r="UK1400" s="8">
        <f t="shared" si="116"/>
        <v>0</v>
      </c>
      <c r="UN1400" s="8">
        <f t="array" aca="1" ref="UN1400" ca="1">SUM(IF($O$5:$PX$5&gt;=$UN$5,IF($O$5:$PX$5&lt;$UO$5,LEN($O1400:$PX1400)-LEN(SUBSTITUTE(UPPER($O1400:$PX1400),"R","")))))</f>
        <v>0</v>
      </c>
      <c r="UO1400" s="8">
        <f t="array" aca="1" ref="UO1400" ca="1">SUM(IF($O$5:$PX$5&gt;=$UN$5,IF($O$5:$PX$5&lt;$UO$5,LEN($O1400:$PX1400)-LEN(SUBSTITUTE(UPPER($O1400:$PX1400),"A","")))))</f>
        <v>0</v>
      </c>
      <c r="UP1400" s="8">
        <f t="array" aca="1" ref="UP1400" ca="1">SUM(IF($O$5:$PX$5&gt;=$UN$5,IF($O$5:$PX$5&lt;$UO$5,LEN($O1400:$PX1400)-LEN(SUBSTITUTE(UPPER($O1400:$PX1400),"P","")))))</f>
        <v>0</v>
      </c>
    </row>
    <row r="1401" spans="2:562" x14ac:dyDescent="0.25">
      <c r="B1401" s="60">
        <v>1396</v>
      </c>
      <c r="UA1401" s="8">
        <f t="array" ref="UA1401">SUM(LEN($O1401:$PX1401))-SUM(LEN(SUBSTITUTE(UPPER($O1401:$PX1401),"R","")))</f>
        <v>0</v>
      </c>
      <c r="UB1401" s="8">
        <f t="array" ref="UB1401">SUM(LEN($O1401:$PX1401))-SUM(LEN(SUBSTITUTE(UPPER($O1401:$PX1401),"A","")))</f>
        <v>0</v>
      </c>
      <c r="UC1401" s="8">
        <f t="array" ref="UC1401">SUM(LEN($O1401:$PX1401))-SUM(LEN(SUBSTITUTE(UPPER($O1401:$PX1401),"P","")))</f>
        <v>0</v>
      </c>
      <c r="UG1401" s="8">
        <f t="shared" si="112"/>
        <v>0</v>
      </c>
      <c r="UH1401" s="8">
        <f t="shared" si="113"/>
        <v>0</v>
      </c>
      <c r="UI1401" s="8">
        <f t="shared" si="114"/>
        <v>0</v>
      </c>
      <c r="UJ1401" s="8">
        <f t="shared" si="115"/>
        <v>0</v>
      </c>
      <c r="UK1401" s="8">
        <f t="shared" si="116"/>
        <v>0</v>
      </c>
      <c r="UN1401" s="8">
        <f t="array" aca="1" ref="UN1401" ca="1">SUM(IF($O$5:$PX$5&gt;=$UN$5,IF($O$5:$PX$5&lt;$UO$5,LEN($O1401:$PX1401)-LEN(SUBSTITUTE(UPPER($O1401:$PX1401),"R","")))))</f>
        <v>0</v>
      </c>
      <c r="UO1401" s="8">
        <f t="array" aca="1" ref="UO1401" ca="1">SUM(IF($O$5:$PX$5&gt;=$UN$5,IF($O$5:$PX$5&lt;$UO$5,LEN($O1401:$PX1401)-LEN(SUBSTITUTE(UPPER($O1401:$PX1401),"A","")))))</f>
        <v>0</v>
      </c>
      <c r="UP1401" s="8">
        <f t="array" aca="1" ref="UP1401" ca="1">SUM(IF($O$5:$PX$5&gt;=$UN$5,IF($O$5:$PX$5&lt;$UO$5,LEN($O1401:$PX1401)-LEN(SUBSTITUTE(UPPER($O1401:$PX1401),"P","")))))</f>
        <v>0</v>
      </c>
    </row>
    <row r="1402" spans="2:562" x14ac:dyDescent="0.25">
      <c r="B1402" s="60">
        <v>1397</v>
      </c>
      <c r="UA1402" s="8">
        <f t="array" ref="UA1402">SUM(LEN($O1402:$PX1402))-SUM(LEN(SUBSTITUTE(UPPER($O1402:$PX1402),"R","")))</f>
        <v>0</v>
      </c>
      <c r="UB1402" s="8">
        <f t="array" ref="UB1402">SUM(LEN($O1402:$PX1402))-SUM(LEN(SUBSTITUTE(UPPER($O1402:$PX1402),"A","")))</f>
        <v>0</v>
      </c>
      <c r="UC1402" s="8">
        <f t="array" ref="UC1402">SUM(LEN($O1402:$PX1402))-SUM(LEN(SUBSTITUTE(UPPER($O1402:$PX1402),"P","")))</f>
        <v>0</v>
      </c>
      <c r="UG1402" s="8">
        <f t="shared" si="112"/>
        <v>0</v>
      </c>
      <c r="UH1402" s="8">
        <f t="shared" si="113"/>
        <v>0</v>
      </c>
      <c r="UI1402" s="8">
        <f t="shared" si="114"/>
        <v>0</v>
      </c>
      <c r="UJ1402" s="8">
        <f t="shared" si="115"/>
        <v>0</v>
      </c>
      <c r="UK1402" s="8">
        <f t="shared" si="116"/>
        <v>0</v>
      </c>
      <c r="UN1402" s="8">
        <f t="array" aca="1" ref="UN1402" ca="1">SUM(IF($O$5:$PX$5&gt;=$UN$5,IF($O$5:$PX$5&lt;$UO$5,LEN($O1402:$PX1402)-LEN(SUBSTITUTE(UPPER($O1402:$PX1402),"R","")))))</f>
        <v>0</v>
      </c>
      <c r="UO1402" s="8">
        <f t="array" aca="1" ref="UO1402" ca="1">SUM(IF($O$5:$PX$5&gt;=$UN$5,IF($O$5:$PX$5&lt;$UO$5,LEN($O1402:$PX1402)-LEN(SUBSTITUTE(UPPER($O1402:$PX1402),"A","")))))</f>
        <v>0</v>
      </c>
      <c r="UP1402" s="8">
        <f t="array" aca="1" ref="UP1402" ca="1">SUM(IF($O$5:$PX$5&gt;=$UN$5,IF($O$5:$PX$5&lt;$UO$5,LEN($O1402:$PX1402)-LEN(SUBSTITUTE(UPPER($O1402:$PX1402),"P","")))))</f>
        <v>0</v>
      </c>
    </row>
    <row r="1403" spans="2:562" x14ac:dyDescent="0.25">
      <c r="B1403" s="60">
        <v>1398</v>
      </c>
      <c r="UA1403" s="8">
        <f t="array" ref="UA1403">SUM(LEN($O1403:$PX1403))-SUM(LEN(SUBSTITUTE(UPPER($O1403:$PX1403),"R","")))</f>
        <v>0</v>
      </c>
      <c r="UB1403" s="8">
        <f t="array" ref="UB1403">SUM(LEN($O1403:$PX1403))-SUM(LEN(SUBSTITUTE(UPPER($O1403:$PX1403),"A","")))</f>
        <v>0</v>
      </c>
      <c r="UC1403" s="8">
        <f t="array" ref="UC1403">SUM(LEN($O1403:$PX1403))-SUM(LEN(SUBSTITUTE(UPPER($O1403:$PX1403),"P","")))</f>
        <v>0</v>
      </c>
      <c r="UG1403" s="8">
        <f t="shared" si="112"/>
        <v>0</v>
      </c>
      <c r="UH1403" s="8">
        <f t="shared" si="113"/>
        <v>0</v>
      </c>
      <c r="UI1403" s="8">
        <f t="shared" si="114"/>
        <v>0</v>
      </c>
      <c r="UJ1403" s="8">
        <f t="shared" si="115"/>
        <v>0</v>
      </c>
      <c r="UK1403" s="8">
        <f t="shared" si="116"/>
        <v>0</v>
      </c>
      <c r="UN1403" s="8">
        <f t="array" aca="1" ref="UN1403" ca="1">SUM(IF($O$5:$PX$5&gt;=$UN$5,IF($O$5:$PX$5&lt;$UO$5,LEN($O1403:$PX1403)-LEN(SUBSTITUTE(UPPER($O1403:$PX1403),"R","")))))</f>
        <v>0</v>
      </c>
      <c r="UO1403" s="8">
        <f t="array" aca="1" ref="UO1403" ca="1">SUM(IF($O$5:$PX$5&gt;=$UN$5,IF($O$5:$PX$5&lt;$UO$5,LEN($O1403:$PX1403)-LEN(SUBSTITUTE(UPPER($O1403:$PX1403),"A","")))))</f>
        <v>0</v>
      </c>
      <c r="UP1403" s="8">
        <f t="array" aca="1" ref="UP1403" ca="1">SUM(IF($O$5:$PX$5&gt;=$UN$5,IF($O$5:$PX$5&lt;$UO$5,LEN($O1403:$PX1403)-LEN(SUBSTITUTE(UPPER($O1403:$PX1403),"P","")))))</f>
        <v>0</v>
      </c>
    </row>
    <row r="1404" spans="2:562" x14ac:dyDescent="0.25">
      <c r="B1404" s="60">
        <v>1399</v>
      </c>
      <c r="UA1404" s="8">
        <f t="array" ref="UA1404">SUM(LEN($O1404:$PX1404))-SUM(LEN(SUBSTITUTE(UPPER($O1404:$PX1404),"R","")))</f>
        <v>0</v>
      </c>
      <c r="UB1404" s="8">
        <f t="array" ref="UB1404">SUM(LEN($O1404:$PX1404))-SUM(LEN(SUBSTITUTE(UPPER($O1404:$PX1404),"A","")))</f>
        <v>0</v>
      </c>
      <c r="UC1404" s="8">
        <f t="array" ref="UC1404">SUM(LEN($O1404:$PX1404))-SUM(LEN(SUBSTITUTE(UPPER($O1404:$PX1404),"P","")))</f>
        <v>0</v>
      </c>
      <c r="UG1404" s="8">
        <f t="shared" si="112"/>
        <v>0</v>
      </c>
      <c r="UH1404" s="8">
        <f t="shared" si="113"/>
        <v>0</v>
      </c>
      <c r="UI1404" s="8">
        <f t="shared" si="114"/>
        <v>0</v>
      </c>
      <c r="UJ1404" s="8">
        <f t="shared" si="115"/>
        <v>0</v>
      </c>
      <c r="UK1404" s="8">
        <f t="shared" si="116"/>
        <v>0</v>
      </c>
      <c r="UN1404" s="8">
        <f t="array" aca="1" ref="UN1404" ca="1">SUM(IF($O$5:$PX$5&gt;=$UN$5,IF($O$5:$PX$5&lt;$UO$5,LEN($O1404:$PX1404)-LEN(SUBSTITUTE(UPPER($O1404:$PX1404),"R","")))))</f>
        <v>0</v>
      </c>
      <c r="UO1404" s="8">
        <f t="array" aca="1" ref="UO1404" ca="1">SUM(IF($O$5:$PX$5&gt;=$UN$5,IF($O$5:$PX$5&lt;$UO$5,LEN($O1404:$PX1404)-LEN(SUBSTITUTE(UPPER($O1404:$PX1404),"A","")))))</f>
        <v>0</v>
      </c>
      <c r="UP1404" s="8">
        <f t="array" aca="1" ref="UP1404" ca="1">SUM(IF($O$5:$PX$5&gt;=$UN$5,IF($O$5:$PX$5&lt;$UO$5,LEN($O1404:$PX1404)-LEN(SUBSTITUTE(UPPER($O1404:$PX1404),"P","")))))</f>
        <v>0</v>
      </c>
    </row>
    <row r="1405" spans="2:562" x14ac:dyDescent="0.25">
      <c r="B1405" s="60">
        <v>1400</v>
      </c>
      <c r="UA1405" s="8">
        <f t="array" ref="UA1405">SUM(LEN($O1405:$PX1405))-SUM(LEN(SUBSTITUTE(UPPER($O1405:$PX1405),"R","")))</f>
        <v>0</v>
      </c>
      <c r="UB1405" s="8">
        <f t="array" ref="UB1405">SUM(LEN($O1405:$PX1405))-SUM(LEN(SUBSTITUTE(UPPER($O1405:$PX1405),"A","")))</f>
        <v>0</v>
      </c>
      <c r="UC1405" s="8">
        <f t="array" ref="UC1405">SUM(LEN($O1405:$PX1405))-SUM(LEN(SUBSTITUTE(UPPER($O1405:$PX1405),"P","")))</f>
        <v>0</v>
      </c>
      <c r="UG1405" s="8">
        <f t="shared" si="112"/>
        <v>0</v>
      </c>
      <c r="UH1405" s="8">
        <f t="shared" si="113"/>
        <v>0</v>
      </c>
      <c r="UI1405" s="8">
        <f t="shared" si="114"/>
        <v>0</v>
      </c>
      <c r="UJ1405" s="8">
        <f t="shared" si="115"/>
        <v>0</v>
      </c>
      <c r="UK1405" s="8">
        <f t="shared" si="116"/>
        <v>0</v>
      </c>
      <c r="UN1405" s="8">
        <f t="array" aca="1" ref="UN1405" ca="1">SUM(IF($O$5:$PX$5&gt;=$UN$5,IF($O$5:$PX$5&lt;$UO$5,LEN($O1405:$PX1405)-LEN(SUBSTITUTE(UPPER($O1405:$PX1405),"R","")))))</f>
        <v>0</v>
      </c>
      <c r="UO1405" s="8">
        <f t="array" aca="1" ref="UO1405" ca="1">SUM(IF($O$5:$PX$5&gt;=$UN$5,IF($O$5:$PX$5&lt;$UO$5,LEN($O1405:$PX1405)-LEN(SUBSTITUTE(UPPER($O1405:$PX1405),"A","")))))</f>
        <v>0</v>
      </c>
      <c r="UP1405" s="8">
        <f t="array" aca="1" ref="UP1405" ca="1">SUM(IF($O$5:$PX$5&gt;=$UN$5,IF($O$5:$PX$5&lt;$UO$5,LEN($O1405:$PX1405)-LEN(SUBSTITUTE(UPPER($O1405:$PX1405),"P","")))))</f>
        <v>0</v>
      </c>
    </row>
    <row r="1406" spans="2:562" x14ac:dyDescent="0.25">
      <c r="B1406" s="60">
        <v>1401</v>
      </c>
      <c r="UA1406" s="8">
        <f t="array" ref="UA1406">SUM(LEN($O1406:$PX1406))-SUM(LEN(SUBSTITUTE(UPPER($O1406:$PX1406),"R","")))</f>
        <v>0</v>
      </c>
      <c r="UB1406" s="8">
        <f t="array" ref="UB1406">SUM(LEN($O1406:$PX1406))-SUM(LEN(SUBSTITUTE(UPPER($O1406:$PX1406),"A","")))</f>
        <v>0</v>
      </c>
      <c r="UC1406" s="8">
        <f t="array" ref="UC1406">SUM(LEN($O1406:$PX1406))-SUM(LEN(SUBSTITUTE(UPPER($O1406:$PX1406),"P","")))</f>
        <v>0</v>
      </c>
      <c r="UG1406" s="8">
        <f t="shared" si="112"/>
        <v>0</v>
      </c>
      <c r="UH1406" s="8">
        <f t="shared" si="113"/>
        <v>0</v>
      </c>
      <c r="UI1406" s="8">
        <f t="shared" si="114"/>
        <v>0</v>
      </c>
      <c r="UJ1406" s="8">
        <f t="shared" si="115"/>
        <v>0</v>
      </c>
      <c r="UK1406" s="8">
        <f t="shared" si="116"/>
        <v>0</v>
      </c>
      <c r="UN1406" s="8">
        <f t="array" aca="1" ref="UN1406" ca="1">SUM(IF($O$5:$PX$5&gt;=$UN$5,IF($O$5:$PX$5&lt;$UO$5,LEN($O1406:$PX1406)-LEN(SUBSTITUTE(UPPER($O1406:$PX1406),"R","")))))</f>
        <v>0</v>
      </c>
      <c r="UO1406" s="8">
        <f t="array" aca="1" ref="UO1406" ca="1">SUM(IF($O$5:$PX$5&gt;=$UN$5,IF($O$5:$PX$5&lt;$UO$5,LEN($O1406:$PX1406)-LEN(SUBSTITUTE(UPPER($O1406:$PX1406),"A","")))))</f>
        <v>0</v>
      </c>
      <c r="UP1406" s="8">
        <f t="array" aca="1" ref="UP1406" ca="1">SUM(IF($O$5:$PX$5&gt;=$UN$5,IF($O$5:$PX$5&lt;$UO$5,LEN($O1406:$PX1406)-LEN(SUBSTITUTE(UPPER($O1406:$PX1406),"P","")))))</f>
        <v>0</v>
      </c>
    </row>
    <row r="1407" spans="2:562" x14ac:dyDescent="0.25">
      <c r="B1407" s="60">
        <v>1402</v>
      </c>
      <c r="UA1407" s="8">
        <f t="array" ref="UA1407">SUM(LEN($O1407:$PX1407))-SUM(LEN(SUBSTITUTE(UPPER($O1407:$PX1407),"R","")))</f>
        <v>0</v>
      </c>
      <c r="UB1407" s="8">
        <f t="array" ref="UB1407">SUM(LEN($O1407:$PX1407))-SUM(LEN(SUBSTITUTE(UPPER($O1407:$PX1407),"A","")))</f>
        <v>0</v>
      </c>
      <c r="UC1407" s="8">
        <f t="array" ref="UC1407">SUM(LEN($O1407:$PX1407))-SUM(LEN(SUBSTITUTE(UPPER($O1407:$PX1407),"P","")))</f>
        <v>0</v>
      </c>
      <c r="UG1407" s="8">
        <f t="shared" si="112"/>
        <v>0</v>
      </c>
      <c r="UH1407" s="8">
        <f t="shared" si="113"/>
        <v>0</v>
      </c>
      <c r="UI1407" s="8">
        <f t="shared" si="114"/>
        <v>0</v>
      </c>
      <c r="UJ1407" s="8">
        <f t="shared" si="115"/>
        <v>0</v>
      </c>
      <c r="UK1407" s="8">
        <f t="shared" si="116"/>
        <v>0</v>
      </c>
      <c r="UN1407" s="8">
        <f t="array" aca="1" ref="UN1407" ca="1">SUM(IF($O$5:$PX$5&gt;=$UN$5,IF($O$5:$PX$5&lt;$UO$5,LEN($O1407:$PX1407)-LEN(SUBSTITUTE(UPPER($O1407:$PX1407),"R","")))))</f>
        <v>0</v>
      </c>
      <c r="UO1407" s="8">
        <f t="array" aca="1" ref="UO1407" ca="1">SUM(IF($O$5:$PX$5&gt;=$UN$5,IF($O$5:$PX$5&lt;$UO$5,LEN($O1407:$PX1407)-LEN(SUBSTITUTE(UPPER($O1407:$PX1407),"A","")))))</f>
        <v>0</v>
      </c>
      <c r="UP1407" s="8">
        <f t="array" aca="1" ref="UP1407" ca="1">SUM(IF($O$5:$PX$5&gt;=$UN$5,IF($O$5:$PX$5&lt;$UO$5,LEN($O1407:$PX1407)-LEN(SUBSTITUTE(UPPER($O1407:$PX1407),"P","")))))</f>
        <v>0</v>
      </c>
    </row>
    <row r="1408" spans="2:562" x14ac:dyDescent="0.25">
      <c r="B1408" s="60">
        <v>1403</v>
      </c>
      <c r="UA1408" s="8">
        <f t="array" ref="UA1408">SUM(LEN($O1408:$PX1408))-SUM(LEN(SUBSTITUTE(UPPER($O1408:$PX1408),"R","")))</f>
        <v>0</v>
      </c>
      <c r="UB1408" s="8">
        <f t="array" ref="UB1408">SUM(LEN($O1408:$PX1408))-SUM(LEN(SUBSTITUTE(UPPER($O1408:$PX1408),"A","")))</f>
        <v>0</v>
      </c>
      <c r="UC1408" s="8">
        <f t="array" ref="UC1408">SUM(LEN($O1408:$PX1408))-SUM(LEN(SUBSTITUTE(UPPER($O1408:$PX1408),"P","")))</f>
        <v>0</v>
      </c>
      <c r="UG1408" s="8">
        <f t="shared" si="112"/>
        <v>0</v>
      </c>
      <c r="UH1408" s="8">
        <f t="shared" si="113"/>
        <v>0</v>
      </c>
      <c r="UI1408" s="8">
        <f t="shared" si="114"/>
        <v>0</v>
      </c>
      <c r="UJ1408" s="8">
        <f t="shared" si="115"/>
        <v>0</v>
      </c>
      <c r="UK1408" s="8">
        <f t="shared" si="116"/>
        <v>0</v>
      </c>
      <c r="UN1408" s="8">
        <f t="array" aca="1" ref="UN1408" ca="1">SUM(IF($O$5:$PX$5&gt;=$UN$5,IF($O$5:$PX$5&lt;$UO$5,LEN($O1408:$PX1408)-LEN(SUBSTITUTE(UPPER($O1408:$PX1408),"R","")))))</f>
        <v>0</v>
      </c>
      <c r="UO1408" s="8">
        <f t="array" aca="1" ref="UO1408" ca="1">SUM(IF($O$5:$PX$5&gt;=$UN$5,IF($O$5:$PX$5&lt;$UO$5,LEN($O1408:$PX1408)-LEN(SUBSTITUTE(UPPER($O1408:$PX1408),"A","")))))</f>
        <v>0</v>
      </c>
      <c r="UP1408" s="8">
        <f t="array" aca="1" ref="UP1408" ca="1">SUM(IF($O$5:$PX$5&gt;=$UN$5,IF($O$5:$PX$5&lt;$UO$5,LEN($O1408:$PX1408)-LEN(SUBSTITUTE(UPPER($O1408:$PX1408),"P","")))))</f>
        <v>0</v>
      </c>
    </row>
    <row r="1409" spans="2:562" x14ac:dyDescent="0.25">
      <c r="B1409" s="60">
        <v>1404</v>
      </c>
      <c r="UA1409" s="8">
        <f t="array" ref="UA1409">SUM(LEN($O1409:$PX1409))-SUM(LEN(SUBSTITUTE(UPPER($O1409:$PX1409),"R","")))</f>
        <v>0</v>
      </c>
      <c r="UB1409" s="8">
        <f t="array" ref="UB1409">SUM(LEN($O1409:$PX1409))-SUM(LEN(SUBSTITUTE(UPPER($O1409:$PX1409),"A","")))</f>
        <v>0</v>
      </c>
      <c r="UC1409" s="8">
        <f t="array" ref="UC1409">SUM(LEN($O1409:$PX1409))-SUM(LEN(SUBSTITUTE(UPPER($O1409:$PX1409),"P","")))</f>
        <v>0</v>
      </c>
      <c r="UG1409" s="8">
        <f t="shared" si="112"/>
        <v>0</v>
      </c>
      <c r="UH1409" s="8">
        <f t="shared" si="113"/>
        <v>0</v>
      </c>
      <c r="UI1409" s="8">
        <f t="shared" si="114"/>
        <v>0</v>
      </c>
      <c r="UJ1409" s="8">
        <f t="shared" si="115"/>
        <v>0</v>
      </c>
      <c r="UK1409" s="8">
        <f t="shared" si="116"/>
        <v>0</v>
      </c>
      <c r="UN1409" s="8">
        <f t="array" aca="1" ref="UN1409" ca="1">SUM(IF($O$5:$PX$5&gt;=$UN$5,IF($O$5:$PX$5&lt;$UO$5,LEN($O1409:$PX1409)-LEN(SUBSTITUTE(UPPER($O1409:$PX1409),"R","")))))</f>
        <v>0</v>
      </c>
      <c r="UO1409" s="8">
        <f t="array" aca="1" ref="UO1409" ca="1">SUM(IF($O$5:$PX$5&gt;=$UN$5,IF($O$5:$PX$5&lt;$UO$5,LEN($O1409:$PX1409)-LEN(SUBSTITUTE(UPPER($O1409:$PX1409),"A","")))))</f>
        <v>0</v>
      </c>
      <c r="UP1409" s="8">
        <f t="array" aca="1" ref="UP1409" ca="1">SUM(IF($O$5:$PX$5&gt;=$UN$5,IF($O$5:$PX$5&lt;$UO$5,LEN($O1409:$PX1409)-LEN(SUBSTITUTE(UPPER($O1409:$PX1409),"P","")))))</f>
        <v>0</v>
      </c>
    </row>
    <row r="1410" spans="2:562" x14ac:dyDescent="0.25">
      <c r="B1410" s="60">
        <v>1405</v>
      </c>
      <c r="UA1410" s="8">
        <f t="array" ref="UA1410">SUM(LEN($O1410:$PX1410))-SUM(LEN(SUBSTITUTE(UPPER($O1410:$PX1410),"R","")))</f>
        <v>0</v>
      </c>
      <c r="UB1410" s="8">
        <f t="array" ref="UB1410">SUM(LEN($O1410:$PX1410))-SUM(LEN(SUBSTITUTE(UPPER($O1410:$PX1410),"A","")))</f>
        <v>0</v>
      </c>
      <c r="UC1410" s="8">
        <f t="array" ref="UC1410">SUM(LEN($O1410:$PX1410))-SUM(LEN(SUBSTITUTE(UPPER($O1410:$PX1410),"P","")))</f>
        <v>0</v>
      </c>
      <c r="UG1410" s="8">
        <f t="shared" si="112"/>
        <v>0</v>
      </c>
      <c r="UH1410" s="8">
        <f t="shared" si="113"/>
        <v>0</v>
      </c>
      <c r="UI1410" s="8">
        <f t="shared" si="114"/>
        <v>0</v>
      </c>
      <c r="UJ1410" s="8">
        <f t="shared" si="115"/>
        <v>0</v>
      </c>
      <c r="UK1410" s="8">
        <f t="shared" si="116"/>
        <v>0</v>
      </c>
      <c r="UN1410" s="8">
        <f t="array" aca="1" ref="UN1410" ca="1">SUM(IF($O$5:$PX$5&gt;=$UN$5,IF($O$5:$PX$5&lt;$UO$5,LEN($O1410:$PX1410)-LEN(SUBSTITUTE(UPPER($O1410:$PX1410),"R","")))))</f>
        <v>0</v>
      </c>
      <c r="UO1410" s="8">
        <f t="array" aca="1" ref="UO1410" ca="1">SUM(IF($O$5:$PX$5&gt;=$UN$5,IF($O$5:$PX$5&lt;$UO$5,LEN($O1410:$PX1410)-LEN(SUBSTITUTE(UPPER($O1410:$PX1410),"A","")))))</f>
        <v>0</v>
      </c>
      <c r="UP1410" s="8">
        <f t="array" aca="1" ref="UP1410" ca="1">SUM(IF($O$5:$PX$5&gt;=$UN$5,IF($O$5:$PX$5&lt;$UO$5,LEN($O1410:$PX1410)-LEN(SUBSTITUTE(UPPER($O1410:$PX1410),"P","")))))</f>
        <v>0</v>
      </c>
    </row>
    <row r="1411" spans="2:562" x14ac:dyDescent="0.25">
      <c r="B1411" s="60">
        <v>1406</v>
      </c>
      <c r="UA1411" s="8">
        <f t="array" ref="UA1411">SUM(LEN($O1411:$PX1411))-SUM(LEN(SUBSTITUTE(UPPER($O1411:$PX1411),"R","")))</f>
        <v>0</v>
      </c>
      <c r="UB1411" s="8">
        <f t="array" ref="UB1411">SUM(LEN($O1411:$PX1411))-SUM(LEN(SUBSTITUTE(UPPER($O1411:$PX1411),"A","")))</f>
        <v>0</v>
      </c>
      <c r="UC1411" s="8">
        <f t="array" ref="UC1411">SUM(LEN($O1411:$PX1411))-SUM(LEN(SUBSTITUTE(UPPER($O1411:$PX1411),"P","")))</f>
        <v>0</v>
      </c>
      <c r="UG1411" s="8">
        <f t="shared" si="112"/>
        <v>0</v>
      </c>
      <c r="UH1411" s="8">
        <f t="shared" si="113"/>
        <v>0</v>
      </c>
      <c r="UI1411" s="8">
        <f t="shared" si="114"/>
        <v>0</v>
      </c>
      <c r="UJ1411" s="8">
        <f t="shared" si="115"/>
        <v>0</v>
      </c>
      <c r="UK1411" s="8">
        <f t="shared" si="116"/>
        <v>0</v>
      </c>
      <c r="UN1411" s="8">
        <f t="array" aca="1" ref="UN1411" ca="1">SUM(IF($O$5:$PX$5&gt;=$UN$5,IF($O$5:$PX$5&lt;$UO$5,LEN($O1411:$PX1411)-LEN(SUBSTITUTE(UPPER($O1411:$PX1411),"R","")))))</f>
        <v>0</v>
      </c>
      <c r="UO1411" s="8">
        <f t="array" aca="1" ref="UO1411" ca="1">SUM(IF($O$5:$PX$5&gt;=$UN$5,IF($O$5:$PX$5&lt;$UO$5,LEN($O1411:$PX1411)-LEN(SUBSTITUTE(UPPER($O1411:$PX1411),"A","")))))</f>
        <v>0</v>
      </c>
      <c r="UP1411" s="8">
        <f t="array" aca="1" ref="UP1411" ca="1">SUM(IF($O$5:$PX$5&gt;=$UN$5,IF($O$5:$PX$5&lt;$UO$5,LEN($O1411:$PX1411)-LEN(SUBSTITUTE(UPPER($O1411:$PX1411),"P","")))))</f>
        <v>0</v>
      </c>
    </row>
    <row r="1412" spans="2:562" x14ac:dyDescent="0.25">
      <c r="B1412" s="60">
        <v>1407</v>
      </c>
      <c r="UA1412" s="8">
        <f t="array" ref="UA1412">SUM(LEN($O1412:$PX1412))-SUM(LEN(SUBSTITUTE(UPPER($O1412:$PX1412),"R","")))</f>
        <v>0</v>
      </c>
      <c r="UB1412" s="8">
        <f t="array" ref="UB1412">SUM(LEN($O1412:$PX1412))-SUM(LEN(SUBSTITUTE(UPPER($O1412:$PX1412),"A","")))</f>
        <v>0</v>
      </c>
      <c r="UC1412" s="8">
        <f t="array" ref="UC1412">SUM(LEN($O1412:$PX1412))-SUM(LEN(SUBSTITUTE(UPPER($O1412:$PX1412),"P","")))</f>
        <v>0</v>
      </c>
      <c r="UG1412" s="8">
        <f t="shared" si="112"/>
        <v>0</v>
      </c>
      <c r="UH1412" s="8">
        <f t="shared" si="113"/>
        <v>0</v>
      </c>
      <c r="UI1412" s="8">
        <f t="shared" si="114"/>
        <v>0</v>
      </c>
      <c r="UJ1412" s="8">
        <f t="shared" si="115"/>
        <v>0</v>
      </c>
      <c r="UK1412" s="8">
        <f t="shared" si="116"/>
        <v>0</v>
      </c>
      <c r="UN1412" s="8">
        <f t="array" aca="1" ref="UN1412" ca="1">SUM(IF($O$5:$PX$5&gt;=$UN$5,IF($O$5:$PX$5&lt;$UO$5,LEN($O1412:$PX1412)-LEN(SUBSTITUTE(UPPER($O1412:$PX1412),"R","")))))</f>
        <v>0</v>
      </c>
      <c r="UO1412" s="8">
        <f t="array" aca="1" ref="UO1412" ca="1">SUM(IF($O$5:$PX$5&gt;=$UN$5,IF($O$5:$PX$5&lt;$UO$5,LEN($O1412:$PX1412)-LEN(SUBSTITUTE(UPPER($O1412:$PX1412),"A","")))))</f>
        <v>0</v>
      </c>
      <c r="UP1412" s="8">
        <f t="array" aca="1" ref="UP1412" ca="1">SUM(IF($O$5:$PX$5&gt;=$UN$5,IF($O$5:$PX$5&lt;$UO$5,LEN($O1412:$PX1412)-LEN(SUBSTITUTE(UPPER($O1412:$PX1412),"P","")))))</f>
        <v>0</v>
      </c>
    </row>
    <row r="1413" spans="2:562" x14ac:dyDescent="0.25">
      <c r="B1413" s="60">
        <v>1408</v>
      </c>
      <c r="UA1413" s="8">
        <f t="array" ref="UA1413">SUM(LEN($O1413:$PX1413))-SUM(LEN(SUBSTITUTE(UPPER($O1413:$PX1413),"R","")))</f>
        <v>0</v>
      </c>
      <c r="UB1413" s="8">
        <f t="array" ref="UB1413">SUM(LEN($O1413:$PX1413))-SUM(LEN(SUBSTITUTE(UPPER($O1413:$PX1413),"A","")))</f>
        <v>0</v>
      </c>
      <c r="UC1413" s="8">
        <f t="array" ref="UC1413">SUM(LEN($O1413:$PX1413))-SUM(LEN(SUBSTITUTE(UPPER($O1413:$PX1413),"P","")))</f>
        <v>0</v>
      </c>
      <c r="UG1413" s="8">
        <f t="shared" si="112"/>
        <v>0</v>
      </c>
      <c r="UH1413" s="8">
        <f t="shared" si="113"/>
        <v>0</v>
      </c>
      <c r="UI1413" s="8">
        <f t="shared" si="114"/>
        <v>0</v>
      </c>
      <c r="UJ1413" s="8">
        <f t="shared" si="115"/>
        <v>0</v>
      </c>
      <c r="UK1413" s="8">
        <f t="shared" si="116"/>
        <v>0</v>
      </c>
      <c r="UN1413" s="8">
        <f t="array" aca="1" ref="UN1413" ca="1">SUM(IF($O$5:$PX$5&gt;=$UN$5,IF($O$5:$PX$5&lt;$UO$5,LEN($O1413:$PX1413)-LEN(SUBSTITUTE(UPPER($O1413:$PX1413),"R","")))))</f>
        <v>0</v>
      </c>
      <c r="UO1413" s="8">
        <f t="array" aca="1" ref="UO1413" ca="1">SUM(IF($O$5:$PX$5&gt;=$UN$5,IF($O$5:$PX$5&lt;$UO$5,LEN($O1413:$PX1413)-LEN(SUBSTITUTE(UPPER($O1413:$PX1413),"A","")))))</f>
        <v>0</v>
      </c>
      <c r="UP1413" s="8">
        <f t="array" aca="1" ref="UP1413" ca="1">SUM(IF($O$5:$PX$5&gt;=$UN$5,IF($O$5:$PX$5&lt;$UO$5,LEN($O1413:$PX1413)-LEN(SUBSTITUTE(UPPER($O1413:$PX1413),"P","")))))</f>
        <v>0</v>
      </c>
    </row>
    <row r="1414" spans="2:562" x14ac:dyDescent="0.25">
      <c r="B1414" s="60">
        <v>1409</v>
      </c>
      <c r="UA1414" s="8">
        <f t="array" ref="UA1414">SUM(LEN($O1414:$PX1414))-SUM(LEN(SUBSTITUTE(UPPER($O1414:$PX1414),"R","")))</f>
        <v>0</v>
      </c>
      <c r="UB1414" s="8">
        <f t="array" ref="UB1414">SUM(LEN($O1414:$PX1414))-SUM(LEN(SUBSTITUTE(UPPER($O1414:$PX1414),"A","")))</f>
        <v>0</v>
      </c>
      <c r="UC1414" s="8">
        <f t="array" ref="UC1414">SUM(LEN($O1414:$PX1414))-SUM(LEN(SUBSTITUTE(UPPER($O1414:$PX1414),"P","")))</f>
        <v>0</v>
      </c>
      <c r="UG1414" s="8">
        <f t="shared" si="112"/>
        <v>0</v>
      </c>
      <c r="UH1414" s="8">
        <f t="shared" si="113"/>
        <v>0</v>
      </c>
      <c r="UI1414" s="8">
        <f t="shared" si="114"/>
        <v>0</v>
      </c>
      <c r="UJ1414" s="8">
        <f t="shared" si="115"/>
        <v>0</v>
      </c>
      <c r="UK1414" s="8">
        <f t="shared" si="116"/>
        <v>0</v>
      </c>
      <c r="UN1414" s="8">
        <f t="array" aca="1" ref="UN1414" ca="1">SUM(IF($O$5:$PX$5&gt;=$UN$5,IF($O$5:$PX$5&lt;$UO$5,LEN($O1414:$PX1414)-LEN(SUBSTITUTE(UPPER($O1414:$PX1414),"R","")))))</f>
        <v>0</v>
      </c>
      <c r="UO1414" s="8">
        <f t="array" aca="1" ref="UO1414" ca="1">SUM(IF($O$5:$PX$5&gt;=$UN$5,IF($O$5:$PX$5&lt;$UO$5,LEN($O1414:$PX1414)-LEN(SUBSTITUTE(UPPER($O1414:$PX1414),"A","")))))</f>
        <v>0</v>
      </c>
      <c r="UP1414" s="8">
        <f t="array" aca="1" ref="UP1414" ca="1">SUM(IF($O$5:$PX$5&gt;=$UN$5,IF($O$5:$PX$5&lt;$UO$5,LEN($O1414:$PX1414)-LEN(SUBSTITUTE(UPPER($O1414:$PX1414),"P","")))))</f>
        <v>0</v>
      </c>
    </row>
    <row r="1415" spans="2:562" x14ac:dyDescent="0.25">
      <c r="B1415" s="60">
        <v>1410</v>
      </c>
      <c r="UA1415" s="8">
        <f t="array" ref="UA1415">SUM(LEN($O1415:$PX1415))-SUM(LEN(SUBSTITUTE(UPPER($O1415:$PX1415),"R","")))</f>
        <v>0</v>
      </c>
      <c r="UB1415" s="8">
        <f t="array" ref="UB1415">SUM(LEN($O1415:$PX1415))-SUM(LEN(SUBSTITUTE(UPPER($O1415:$PX1415),"A","")))</f>
        <v>0</v>
      </c>
      <c r="UC1415" s="8">
        <f t="array" ref="UC1415">SUM(LEN($O1415:$PX1415))-SUM(LEN(SUBSTITUTE(UPPER($O1415:$PX1415),"P","")))</f>
        <v>0</v>
      </c>
      <c r="UG1415" s="8">
        <f t="shared" ref="UG1415:UG1478" si="117">SUM(UA1415:UF1415)</f>
        <v>0</v>
      </c>
      <c r="UH1415" s="8">
        <f t="shared" ref="UH1415:UH1478" si="118">IF(OR($G1415="Grade 1",$G1415="Grade 2",$G1415="Grade 3"),1,0)</f>
        <v>0</v>
      </c>
      <c r="UI1415" s="8">
        <f t="shared" ref="UI1415:UI1478" si="119">IF(OR($G1415="Grade 4",$G1415="Grade 5",$G1415="Grade 6"),1,0)</f>
        <v>0</v>
      </c>
      <c r="UJ1415" s="8">
        <f t="shared" ref="UJ1415:UJ1478" si="120">IF(OR($G1415="Grade 7",$G1415="Grade 8",$G1415="Grade 9"),1,0)</f>
        <v>0</v>
      </c>
      <c r="UK1415" s="8">
        <f t="shared" ref="UK1415:UK1478" si="121">IF(OR($G1415="Grade 10",$G1415="Grade 11",$G1415="Grade 12"),1,0)</f>
        <v>0</v>
      </c>
      <c r="UN1415" s="8">
        <f t="array" aca="1" ref="UN1415" ca="1">SUM(IF($O$5:$PX$5&gt;=$UN$5,IF($O$5:$PX$5&lt;$UO$5,LEN($O1415:$PX1415)-LEN(SUBSTITUTE(UPPER($O1415:$PX1415),"R","")))))</f>
        <v>0</v>
      </c>
      <c r="UO1415" s="8">
        <f t="array" aca="1" ref="UO1415" ca="1">SUM(IF($O$5:$PX$5&gt;=$UN$5,IF($O$5:$PX$5&lt;$UO$5,LEN($O1415:$PX1415)-LEN(SUBSTITUTE(UPPER($O1415:$PX1415),"A","")))))</f>
        <v>0</v>
      </c>
      <c r="UP1415" s="8">
        <f t="array" aca="1" ref="UP1415" ca="1">SUM(IF($O$5:$PX$5&gt;=$UN$5,IF($O$5:$PX$5&lt;$UO$5,LEN($O1415:$PX1415)-LEN(SUBSTITUTE(UPPER($O1415:$PX1415),"P","")))))</f>
        <v>0</v>
      </c>
    </row>
    <row r="1416" spans="2:562" x14ac:dyDescent="0.25">
      <c r="B1416" s="60">
        <v>1411</v>
      </c>
      <c r="UA1416" s="8">
        <f t="array" ref="UA1416">SUM(LEN($O1416:$PX1416))-SUM(LEN(SUBSTITUTE(UPPER($O1416:$PX1416),"R","")))</f>
        <v>0</v>
      </c>
      <c r="UB1416" s="8">
        <f t="array" ref="UB1416">SUM(LEN($O1416:$PX1416))-SUM(LEN(SUBSTITUTE(UPPER($O1416:$PX1416),"A","")))</f>
        <v>0</v>
      </c>
      <c r="UC1416" s="8">
        <f t="array" ref="UC1416">SUM(LEN($O1416:$PX1416))-SUM(LEN(SUBSTITUTE(UPPER($O1416:$PX1416),"P","")))</f>
        <v>0</v>
      </c>
      <c r="UG1416" s="8">
        <f t="shared" si="117"/>
        <v>0</v>
      </c>
      <c r="UH1416" s="8">
        <f t="shared" si="118"/>
        <v>0</v>
      </c>
      <c r="UI1416" s="8">
        <f t="shared" si="119"/>
        <v>0</v>
      </c>
      <c r="UJ1416" s="8">
        <f t="shared" si="120"/>
        <v>0</v>
      </c>
      <c r="UK1416" s="8">
        <f t="shared" si="121"/>
        <v>0</v>
      </c>
      <c r="UN1416" s="8">
        <f t="array" aca="1" ref="UN1416" ca="1">SUM(IF($O$5:$PX$5&gt;=$UN$5,IF($O$5:$PX$5&lt;$UO$5,LEN($O1416:$PX1416)-LEN(SUBSTITUTE(UPPER($O1416:$PX1416),"R","")))))</f>
        <v>0</v>
      </c>
      <c r="UO1416" s="8">
        <f t="array" aca="1" ref="UO1416" ca="1">SUM(IF($O$5:$PX$5&gt;=$UN$5,IF($O$5:$PX$5&lt;$UO$5,LEN($O1416:$PX1416)-LEN(SUBSTITUTE(UPPER($O1416:$PX1416),"A","")))))</f>
        <v>0</v>
      </c>
      <c r="UP1416" s="8">
        <f t="array" aca="1" ref="UP1416" ca="1">SUM(IF($O$5:$PX$5&gt;=$UN$5,IF($O$5:$PX$5&lt;$UO$5,LEN($O1416:$PX1416)-LEN(SUBSTITUTE(UPPER($O1416:$PX1416),"P","")))))</f>
        <v>0</v>
      </c>
    </row>
    <row r="1417" spans="2:562" x14ac:dyDescent="0.25">
      <c r="B1417" s="60">
        <v>1412</v>
      </c>
      <c r="UA1417" s="8">
        <f t="array" ref="UA1417">SUM(LEN($O1417:$PX1417))-SUM(LEN(SUBSTITUTE(UPPER($O1417:$PX1417),"R","")))</f>
        <v>0</v>
      </c>
      <c r="UB1417" s="8">
        <f t="array" ref="UB1417">SUM(LEN($O1417:$PX1417))-SUM(LEN(SUBSTITUTE(UPPER($O1417:$PX1417),"A","")))</f>
        <v>0</v>
      </c>
      <c r="UC1417" s="8">
        <f t="array" ref="UC1417">SUM(LEN($O1417:$PX1417))-SUM(LEN(SUBSTITUTE(UPPER($O1417:$PX1417),"P","")))</f>
        <v>0</v>
      </c>
      <c r="UG1417" s="8">
        <f t="shared" si="117"/>
        <v>0</v>
      </c>
      <c r="UH1417" s="8">
        <f t="shared" si="118"/>
        <v>0</v>
      </c>
      <c r="UI1417" s="8">
        <f t="shared" si="119"/>
        <v>0</v>
      </c>
      <c r="UJ1417" s="8">
        <f t="shared" si="120"/>
        <v>0</v>
      </c>
      <c r="UK1417" s="8">
        <f t="shared" si="121"/>
        <v>0</v>
      </c>
      <c r="UN1417" s="8">
        <f t="array" aca="1" ref="UN1417" ca="1">SUM(IF($O$5:$PX$5&gt;=$UN$5,IF($O$5:$PX$5&lt;$UO$5,LEN($O1417:$PX1417)-LEN(SUBSTITUTE(UPPER($O1417:$PX1417),"R","")))))</f>
        <v>0</v>
      </c>
      <c r="UO1417" s="8">
        <f t="array" aca="1" ref="UO1417" ca="1">SUM(IF($O$5:$PX$5&gt;=$UN$5,IF($O$5:$PX$5&lt;$UO$5,LEN($O1417:$PX1417)-LEN(SUBSTITUTE(UPPER($O1417:$PX1417),"A","")))))</f>
        <v>0</v>
      </c>
      <c r="UP1417" s="8">
        <f t="array" aca="1" ref="UP1417" ca="1">SUM(IF($O$5:$PX$5&gt;=$UN$5,IF($O$5:$PX$5&lt;$UO$5,LEN($O1417:$PX1417)-LEN(SUBSTITUTE(UPPER($O1417:$PX1417),"P","")))))</f>
        <v>0</v>
      </c>
    </row>
    <row r="1418" spans="2:562" x14ac:dyDescent="0.25">
      <c r="B1418" s="60">
        <v>1413</v>
      </c>
      <c r="UA1418" s="8">
        <f t="array" ref="UA1418">SUM(LEN($O1418:$PX1418))-SUM(LEN(SUBSTITUTE(UPPER($O1418:$PX1418),"R","")))</f>
        <v>0</v>
      </c>
      <c r="UB1418" s="8">
        <f t="array" ref="UB1418">SUM(LEN($O1418:$PX1418))-SUM(LEN(SUBSTITUTE(UPPER($O1418:$PX1418),"A","")))</f>
        <v>0</v>
      </c>
      <c r="UC1418" s="8">
        <f t="array" ref="UC1418">SUM(LEN($O1418:$PX1418))-SUM(LEN(SUBSTITUTE(UPPER($O1418:$PX1418),"P","")))</f>
        <v>0</v>
      </c>
      <c r="UG1418" s="8">
        <f t="shared" si="117"/>
        <v>0</v>
      </c>
      <c r="UH1418" s="8">
        <f t="shared" si="118"/>
        <v>0</v>
      </c>
      <c r="UI1418" s="8">
        <f t="shared" si="119"/>
        <v>0</v>
      </c>
      <c r="UJ1418" s="8">
        <f t="shared" si="120"/>
        <v>0</v>
      </c>
      <c r="UK1418" s="8">
        <f t="shared" si="121"/>
        <v>0</v>
      </c>
      <c r="UN1418" s="8">
        <f t="array" aca="1" ref="UN1418" ca="1">SUM(IF($O$5:$PX$5&gt;=$UN$5,IF($O$5:$PX$5&lt;$UO$5,LEN($O1418:$PX1418)-LEN(SUBSTITUTE(UPPER($O1418:$PX1418),"R","")))))</f>
        <v>0</v>
      </c>
      <c r="UO1418" s="8">
        <f t="array" aca="1" ref="UO1418" ca="1">SUM(IF($O$5:$PX$5&gt;=$UN$5,IF($O$5:$PX$5&lt;$UO$5,LEN($O1418:$PX1418)-LEN(SUBSTITUTE(UPPER($O1418:$PX1418),"A","")))))</f>
        <v>0</v>
      </c>
      <c r="UP1418" s="8">
        <f t="array" aca="1" ref="UP1418" ca="1">SUM(IF($O$5:$PX$5&gt;=$UN$5,IF($O$5:$PX$5&lt;$UO$5,LEN($O1418:$PX1418)-LEN(SUBSTITUTE(UPPER($O1418:$PX1418),"P","")))))</f>
        <v>0</v>
      </c>
    </row>
    <row r="1419" spans="2:562" x14ac:dyDescent="0.25">
      <c r="B1419" s="60">
        <v>1414</v>
      </c>
      <c r="UA1419" s="8">
        <f t="array" ref="UA1419">SUM(LEN($O1419:$PX1419))-SUM(LEN(SUBSTITUTE(UPPER($O1419:$PX1419),"R","")))</f>
        <v>0</v>
      </c>
      <c r="UB1419" s="8">
        <f t="array" ref="UB1419">SUM(LEN($O1419:$PX1419))-SUM(LEN(SUBSTITUTE(UPPER($O1419:$PX1419),"A","")))</f>
        <v>0</v>
      </c>
      <c r="UC1419" s="8">
        <f t="array" ref="UC1419">SUM(LEN($O1419:$PX1419))-SUM(LEN(SUBSTITUTE(UPPER($O1419:$PX1419),"P","")))</f>
        <v>0</v>
      </c>
      <c r="UG1419" s="8">
        <f t="shared" si="117"/>
        <v>0</v>
      </c>
      <c r="UH1419" s="8">
        <f t="shared" si="118"/>
        <v>0</v>
      </c>
      <c r="UI1419" s="8">
        <f t="shared" si="119"/>
        <v>0</v>
      </c>
      <c r="UJ1419" s="8">
        <f t="shared" si="120"/>
        <v>0</v>
      </c>
      <c r="UK1419" s="8">
        <f t="shared" si="121"/>
        <v>0</v>
      </c>
      <c r="UN1419" s="8">
        <f t="array" aca="1" ref="UN1419" ca="1">SUM(IF($O$5:$PX$5&gt;=$UN$5,IF($O$5:$PX$5&lt;$UO$5,LEN($O1419:$PX1419)-LEN(SUBSTITUTE(UPPER($O1419:$PX1419),"R","")))))</f>
        <v>0</v>
      </c>
      <c r="UO1419" s="8">
        <f t="array" aca="1" ref="UO1419" ca="1">SUM(IF($O$5:$PX$5&gt;=$UN$5,IF($O$5:$PX$5&lt;$UO$5,LEN($O1419:$PX1419)-LEN(SUBSTITUTE(UPPER($O1419:$PX1419),"A","")))))</f>
        <v>0</v>
      </c>
      <c r="UP1419" s="8">
        <f t="array" aca="1" ref="UP1419" ca="1">SUM(IF($O$5:$PX$5&gt;=$UN$5,IF($O$5:$PX$5&lt;$UO$5,LEN($O1419:$PX1419)-LEN(SUBSTITUTE(UPPER($O1419:$PX1419),"P","")))))</f>
        <v>0</v>
      </c>
    </row>
    <row r="1420" spans="2:562" x14ac:dyDescent="0.25">
      <c r="B1420" s="60">
        <v>1415</v>
      </c>
      <c r="UA1420" s="8">
        <f t="array" ref="UA1420">SUM(LEN($O1420:$PX1420))-SUM(LEN(SUBSTITUTE(UPPER($O1420:$PX1420),"R","")))</f>
        <v>0</v>
      </c>
      <c r="UB1420" s="8">
        <f t="array" ref="UB1420">SUM(LEN($O1420:$PX1420))-SUM(LEN(SUBSTITUTE(UPPER($O1420:$PX1420),"A","")))</f>
        <v>0</v>
      </c>
      <c r="UC1420" s="8">
        <f t="array" ref="UC1420">SUM(LEN($O1420:$PX1420))-SUM(LEN(SUBSTITUTE(UPPER($O1420:$PX1420),"P","")))</f>
        <v>0</v>
      </c>
      <c r="UG1420" s="8">
        <f t="shared" si="117"/>
        <v>0</v>
      </c>
      <c r="UH1420" s="8">
        <f t="shared" si="118"/>
        <v>0</v>
      </c>
      <c r="UI1420" s="8">
        <f t="shared" si="119"/>
        <v>0</v>
      </c>
      <c r="UJ1420" s="8">
        <f t="shared" si="120"/>
        <v>0</v>
      </c>
      <c r="UK1420" s="8">
        <f t="shared" si="121"/>
        <v>0</v>
      </c>
      <c r="UN1420" s="8">
        <f t="array" aca="1" ref="UN1420" ca="1">SUM(IF($O$5:$PX$5&gt;=$UN$5,IF($O$5:$PX$5&lt;$UO$5,LEN($O1420:$PX1420)-LEN(SUBSTITUTE(UPPER($O1420:$PX1420),"R","")))))</f>
        <v>0</v>
      </c>
      <c r="UO1420" s="8">
        <f t="array" aca="1" ref="UO1420" ca="1">SUM(IF($O$5:$PX$5&gt;=$UN$5,IF($O$5:$PX$5&lt;$UO$5,LEN($O1420:$PX1420)-LEN(SUBSTITUTE(UPPER($O1420:$PX1420),"A","")))))</f>
        <v>0</v>
      </c>
      <c r="UP1420" s="8">
        <f t="array" aca="1" ref="UP1420" ca="1">SUM(IF($O$5:$PX$5&gt;=$UN$5,IF($O$5:$PX$5&lt;$UO$5,LEN($O1420:$PX1420)-LEN(SUBSTITUTE(UPPER($O1420:$PX1420),"P","")))))</f>
        <v>0</v>
      </c>
    </row>
    <row r="1421" spans="2:562" x14ac:dyDescent="0.25">
      <c r="B1421" s="60">
        <v>1416</v>
      </c>
      <c r="UA1421" s="8">
        <f t="array" ref="UA1421">SUM(LEN($O1421:$PX1421))-SUM(LEN(SUBSTITUTE(UPPER($O1421:$PX1421),"R","")))</f>
        <v>0</v>
      </c>
      <c r="UB1421" s="8">
        <f t="array" ref="UB1421">SUM(LEN($O1421:$PX1421))-SUM(LEN(SUBSTITUTE(UPPER($O1421:$PX1421),"A","")))</f>
        <v>0</v>
      </c>
      <c r="UC1421" s="8">
        <f t="array" ref="UC1421">SUM(LEN($O1421:$PX1421))-SUM(LEN(SUBSTITUTE(UPPER($O1421:$PX1421),"P","")))</f>
        <v>0</v>
      </c>
      <c r="UG1421" s="8">
        <f t="shared" si="117"/>
        <v>0</v>
      </c>
      <c r="UH1421" s="8">
        <f t="shared" si="118"/>
        <v>0</v>
      </c>
      <c r="UI1421" s="8">
        <f t="shared" si="119"/>
        <v>0</v>
      </c>
      <c r="UJ1421" s="8">
        <f t="shared" si="120"/>
        <v>0</v>
      </c>
      <c r="UK1421" s="8">
        <f t="shared" si="121"/>
        <v>0</v>
      </c>
      <c r="UN1421" s="8">
        <f t="array" aca="1" ref="UN1421" ca="1">SUM(IF($O$5:$PX$5&gt;=$UN$5,IF($O$5:$PX$5&lt;$UO$5,LEN($O1421:$PX1421)-LEN(SUBSTITUTE(UPPER($O1421:$PX1421),"R","")))))</f>
        <v>0</v>
      </c>
      <c r="UO1421" s="8">
        <f t="array" aca="1" ref="UO1421" ca="1">SUM(IF($O$5:$PX$5&gt;=$UN$5,IF($O$5:$PX$5&lt;$UO$5,LEN($O1421:$PX1421)-LEN(SUBSTITUTE(UPPER($O1421:$PX1421),"A","")))))</f>
        <v>0</v>
      </c>
      <c r="UP1421" s="8">
        <f t="array" aca="1" ref="UP1421" ca="1">SUM(IF($O$5:$PX$5&gt;=$UN$5,IF($O$5:$PX$5&lt;$UO$5,LEN($O1421:$PX1421)-LEN(SUBSTITUTE(UPPER($O1421:$PX1421),"P","")))))</f>
        <v>0</v>
      </c>
    </row>
    <row r="1422" spans="2:562" x14ac:dyDescent="0.25">
      <c r="B1422" s="60">
        <v>1417</v>
      </c>
      <c r="UA1422" s="8">
        <f t="array" ref="UA1422">SUM(LEN($O1422:$PX1422))-SUM(LEN(SUBSTITUTE(UPPER($O1422:$PX1422),"R","")))</f>
        <v>0</v>
      </c>
      <c r="UB1422" s="8">
        <f t="array" ref="UB1422">SUM(LEN($O1422:$PX1422))-SUM(LEN(SUBSTITUTE(UPPER($O1422:$PX1422),"A","")))</f>
        <v>0</v>
      </c>
      <c r="UC1422" s="8">
        <f t="array" ref="UC1422">SUM(LEN($O1422:$PX1422))-SUM(LEN(SUBSTITUTE(UPPER($O1422:$PX1422),"P","")))</f>
        <v>0</v>
      </c>
      <c r="UG1422" s="8">
        <f t="shared" si="117"/>
        <v>0</v>
      </c>
      <c r="UH1422" s="8">
        <f t="shared" si="118"/>
        <v>0</v>
      </c>
      <c r="UI1422" s="8">
        <f t="shared" si="119"/>
        <v>0</v>
      </c>
      <c r="UJ1422" s="8">
        <f t="shared" si="120"/>
        <v>0</v>
      </c>
      <c r="UK1422" s="8">
        <f t="shared" si="121"/>
        <v>0</v>
      </c>
      <c r="UN1422" s="8">
        <f t="array" aca="1" ref="UN1422" ca="1">SUM(IF($O$5:$PX$5&gt;=$UN$5,IF($O$5:$PX$5&lt;$UO$5,LEN($O1422:$PX1422)-LEN(SUBSTITUTE(UPPER($O1422:$PX1422),"R","")))))</f>
        <v>0</v>
      </c>
      <c r="UO1422" s="8">
        <f t="array" aca="1" ref="UO1422" ca="1">SUM(IF($O$5:$PX$5&gt;=$UN$5,IF($O$5:$PX$5&lt;$UO$5,LEN($O1422:$PX1422)-LEN(SUBSTITUTE(UPPER($O1422:$PX1422),"A","")))))</f>
        <v>0</v>
      </c>
      <c r="UP1422" s="8">
        <f t="array" aca="1" ref="UP1422" ca="1">SUM(IF($O$5:$PX$5&gt;=$UN$5,IF($O$5:$PX$5&lt;$UO$5,LEN($O1422:$PX1422)-LEN(SUBSTITUTE(UPPER($O1422:$PX1422),"P","")))))</f>
        <v>0</v>
      </c>
    </row>
    <row r="1423" spans="2:562" x14ac:dyDescent="0.25">
      <c r="B1423" s="60">
        <v>1418</v>
      </c>
      <c r="UA1423" s="8">
        <f t="array" ref="UA1423">SUM(LEN($O1423:$PX1423))-SUM(LEN(SUBSTITUTE(UPPER($O1423:$PX1423),"R","")))</f>
        <v>0</v>
      </c>
      <c r="UB1423" s="8">
        <f t="array" ref="UB1423">SUM(LEN($O1423:$PX1423))-SUM(LEN(SUBSTITUTE(UPPER($O1423:$PX1423),"A","")))</f>
        <v>0</v>
      </c>
      <c r="UC1423" s="8">
        <f t="array" ref="UC1423">SUM(LEN($O1423:$PX1423))-SUM(LEN(SUBSTITUTE(UPPER($O1423:$PX1423),"P","")))</f>
        <v>0</v>
      </c>
      <c r="UG1423" s="8">
        <f t="shared" si="117"/>
        <v>0</v>
      </c>
      <c r="UH1423" s="8">
        <f t="shared" si="118"/>
        <v>0</v>
      </c>
      <c r="UI1423" s="8">
        <f t="shared" si="119"/>
        <v>0</v>
      </c>
      <c r="UJ1423" s="8">
        <f t="shared" si="120"/>
        <v>0</v>
      </c>
      <c r="UK1423" s="8">
        <f t="shared" si="121"/>
        <v>0</v>
      </c>
      <c r="UN1423" s="8">
        <f t="array" aca="1" ref="UN1423" ca="1">SUM(IF($O$5:$PX$5&gt;=$UN$5,IF($O$5:$PX$5&lt;$UO$5,LEN($O1423:$PX1423)-LEN(SUBSTITUTE(UPPER($O1423:$PX1423),"R","")))))</f>
        <v>0</v>
      </c>
      <c r="UO1423" s="8">
        <f t="array" aca="1" ref="UO1423" ca="1">SUM(IF($O$5:$PX$5&gt;=$UN$5,IF($O$5:$PX$5&lt;$UO$5,LEN($O1423:$PX1423)-LEN(SUBSTITUTE(UPPER($O1423:$PX1423),"A","")))))</f>
        <v>0</v>
      </c>
      <c r="UP1423" s="8">
        <f t="array" aca="1" ref="UP1423" ca="1">SUM(IF($O$5:$PX$5&gt;=$UN$5,IF($O$5:$PX$5&lt;$UO$5,LEN($O1423:$PX1423)-LEN(SUBSTITUTE(UPPER($O1423:$PX1423),"P","")))))</f>
        <v>0</v>
      </c>
    </row>
    <row r="1424" spans="2:562" x14ac:dyDescent="0.25">
      <c r="B1424" s="60">
        <v>1419</v>
      </c>
      <c r="UA1424" s="8">
        <f t="array" ref="UA1424">SUM(LEN($O1424:$PX1424))-SUM(LEN(SUBSTITUTE(UPPER($O1424:$PX1424),"R","")))</f>
        <v>0</v>
      </c>
      <c r="UB1424" s="8">
        <f t="array" ref="UB1424">SUM(LEN($O1424:$PX1424))-SUM(LEN(SUBSTITUTE(UPPER($O1424:$PX1424),"A","")))</f>
        <v>0</v>
      </c>
      <c r="UC1424" s="8">
        <f t="array" ref="UC1424">SUM(LEN($O1424:$PX1424))-SUM(LEN(SUBSTITUTE(UPPER($O1424:$PX1424),"P","")))</f>
        <v>0</v>
      </c>
      <c r="UG1424" s="8">
        <f t="shared" si="117"/>
        <v>0</v>
      </c>
      <c r="UH1424" s="8">
        <f t="shared" si="118"/>
        <v>0</v>
      </c>
      <c r="UI1424" s="8">
        <f t="shared" si="119"/>
        <v>0</v>
      </c>
      <c r="UJ1424" s="8">
        <f t="shared" si="120"/>
        <v>0</v>
      </c>
      <c r="UK1424" s="8">
        <f t="shared" si="121"/>
        <v>0</v>
      </c>
      <c r="UN1424" s="8">
        <f t="array" aca="1" ref="UN1424" ca="1">SUM(IF($O$5:$PX$5&gt;=$UN$5,IF($O$5:$PX$5&lt;$UO$5,LEN($O1424:$PX1424)-LEN(SUBSTITUTE(UPPER($O1424:$PX1424),"R","")))))</f>
        <v>0</v>
      </c>
      <c r="UO1424" s="8">
        <f t="array" aca="1" ref="UO1424" ca="1">SUM(IF($O$5:$PX$5&gt;=$UN$5,IF($O$5:$PX$5&lt;$UO$5,LEN($O1424:$PX1424)-LEN(SUBSTITUTE(UPPER($O1424:$PX1424),"A","")))))</f>
        <v>0</v>
      </c>
      <c r="UP1424" s="8">
        <f t="array" aca="1" ref="UP1424" ca="1">SUM(IF($O$5:$PX$5&gt;=$UN$5,IF($O$5:$PX$5&lt;$UO$5,LEN($O1424:$PX1424)-LEN(SUBSTITUTE(UPPER($O1424:$PX1424),"P","")))))</f>
        <v>0</v>
      </c>
    </row>
    <row r="1425" spans="2:562" x14ac:dyDescent="0.25">
      <c r="B1425" s="60">
        <v>1420</v>
      </c>
      <c r="UA1425" s="8">
        <f t="array" ref="UA1425">SUM(LEN($O1425:$PX1425))-SUM(LEN(SUBSTITUTE(UPPER($O1425:$PX1425),"R","")))</f>
        <v>0</v>
      </c>
      <c r="UB1425" s="8">
        <f t="array" ref="UB1425">SUM(LEN($O1425:$PX1425))-SUM(LEN(SUBSTITUTE(UPPER($O1425:$PX1425),"A","")))</f>
        <v>0</v>
      </c>
      <c r="UC1425" s="8">
        <f t="array" ref="UC1425">SUM(LEN($O1425:$PX1425))-SUM(LEN(SUBSTITUTE(UPPER($O1425:$PX1425),"P","")))</f>
        <v>0</v>
      </c>
      <c r="UG1425" s="8">
        <f t="shared" si="117"/>
        <v>0</v>
      </c>
      <c r="UH1425" s="8">
        <f t="shared" si="118"/>
        <v>0</v>
      </c>
      <c r="UI1425" s="8">
        <f t="shared" si="119"/>
        <v>0</v>
      </c>
      <c r="UJ1425" s="8">
        <f t="shared" si="120"/>
        <v>0</v>
      </c>
      <c r="UK1425" s="8">
        <f t="shared" si="121"/>
        <v>0</v>
      </c>
      <c r="UN1425" s="8">
        <f t="array" aca="1" ref="UN1425" ca="1">SUM(IF($O$5:$PX$5&gt;=$UN$5,IF($O$5:$PX$5&lt;$UO$5,LEN($O1425:$PX1425)-LEN(SUBSTITUTE(UPPER($O1425:$PX1425),"R","")))))</f>
        <v>0</v>
      </c>
      <c r="UO1425" s="8">
        <f t="array" aca="1" ref="UO1425" ca="1">SUM(IF($O$5:$PX$5&gt;=$UN$5,IF($O$5:$PX$5&lt;$UO$5,LEN($O1425:$PX1425)-LEN(SUBSTITUTE(UPPER($O1425:$PX1425),"A","")))))</f>
        <v>0</v>
      </c>
      <c r="UP1425" s="8">
        <f t="array" aca="1" ref="UP1425" ca="1">SUM(IF($O$5:$PX$5&gt;=$UN$5,IF($O$5:$PX$5&lt;$UO$5,LEN($O1425:$PX1425)-LEN(SUBSTITUTE(UPPER($O1425:$PX1425),"P","")))))</f>
        <v>0</v>
      </c>
    </row>
    <row r="1426" spans="2:562" x14ac:dyDescent="0.25">
      <c r="B1426" s="60">
        <v>1421</v>
      </c>
      <c r="UA1426" s="8">
        <f t="array" ref="UA1426">SUM(LEN($O1426:$PX1426))-SUM(LEN(SUBSTITUTE(UPPER($O1426:$PX1426),"R","")))</f>
        <v>0</v>
      </c>
      <c r="UB1426" s="8">
        <f t="array" ref="UB1426">SUM(LEN($O1426:$PX1426))-SUM(LEN(SUBSTITUTE(UPPER($O1426:$PX1426),"A","")))</f>
        <v>0</v>
      </c>
      <c r="UC1426" s="8">
        <f t="array" ref="UC1426">SUM(LEN($O1426:$PX1426))-SUM(LEN(SUBSTITUTE(UPPER($O1426:$PX1426),"P","")))</f>
        <v>0</v>
      </c>
      <c r="UG1426" s="8">
        <f t="shared" si="117"/>
        <v>0</v>
      </c>
      <c r="UH1426" s="8">
        <f t="shared" si="118"/>
        <v>0</v>
      </c>
      <c r="UI1426" s="8">
        <f t="shared" si="119"/>
        <v>0</v>
      </c>
      <c r="UJ1426" s="8">
        <f t="shared" si="120"/>
        <v>0</v>
      </c>
      <c r="UK1426" s="8">
        <f t="shared" si="121"/>
        <v>0</v>
      </c>
      <c r="UN1426" s="8">
        <f t="array" aca="1" ref="UN1426" ca="1">SUM(IF($O$5:$PX$5&gt;=$UN$5,IF($O$5:$PX$5&lt;$UO$5,LEN($O1426:$PX1426)-LEN(SUBSTITUTE(UPPER($O1426:$PX1426),"R","")))))</f>
        <v>0</v>
      </c>
      <c r="UO1426" s="8">
        <f t="array" aca="1" ref="UO1426" ca="1">SUM(IF($O$5:$PX$5&gt;=$UN$5,IF($O$5:$PX$5&lt;$UO$5,LEN($O1426:$PX1426)-LEN(SUBSTITUTE(UPPER($O1426:$PX1426),"A","")))))</f>
        <v>0</v>
      </c>
      <c r="UP1426" s="8">
        <f t="array" aca="1" ref="UP1426" ca="1">SUM(IF($O$5:$PX$5&gt;=$UN$5,IF($O$5:$PX$5&lt;$UO$5,LEN($O1426:$PX1426)-LEN(SUBSTITUTE(UPPER($O1426:$PX1426),"P","")))))</f>
        <v>0</v>
      </c>
    </row>
    <row r="1427" spans="2:562" x14ac:dyDescent="0.25">
      <c r="B1427" s="60">
        <v>1422</v>
      </c>
      <c r="UA1427" s="8">
        <f t="array" ref="UA1427">SUM(LEN($O1427:$PX1427))-SUM(LEN(SUBSTITUTE(UPPER($O1427:$PX1427),"R","")))</f>
        <v>0</v>
      </c>
      <c r="UB1427" s="8">
        <f t="array" ref="UB1427">SUM(LEN($O1427:$PX1427))-SUM(LEN(SUBSTITUTE(UPPER($O1427:$PX1427),"A","")))</f>
        <v>0</v>
      </c>
      <c r="UC1427" s="8">
        <f t="array" ref="UC1427">SUM(LEN($O1427:$PX1427))-SUM(LEN(SUBSTITUTE(UPPER($O1427:$PX1427),"P","")))</f>
        <v>0</v>
      </c>
      <c r="UG1427" s="8">
        <f t="shared" si="117"/>
        <v>0</v>
      </c>
      <c r="UH1427" s="8">
        <f t="shared" si="118"/>
        <v>0</v>
      </c>
      <c r="UI1427" s="8">
        <f t="shared" si="119"/>
        <v>0</v>
      </c>
      <c r="UJ1427" s="8">
        <f t="shared" si="120"/>
        <v>0</v>
      </c>
      <c r="UK1427" s="8">
        <f t="shared" si="121"/>
        <v>0</v>
      </c>
      <c r="UN1427" s="8">
        <f t="array" aca="1" ref="UN1427" ca="1">SUM(IF($O$5:$PX$5&gt;=$UN$5,IF($O$5:$PX$5&lt;$UO$5,LEN($O1427:$PX1427)-LEN(SUBSTITUTE(UPPER($O1427:$PX1427),"R","")))))</f>
        <v>0</v>
      </c>
      <c r="UO1427" s="8">
        <f t="array" aca="1" ref="UO1427" ca="1">SUM(IF($O$5:$PX$5&gt;=$UN$5,IF($O$5:$PX$5&lt;$UO$5,LEN($O1427:$PX1427)-LEN(SUBSTITUTE(UPPER($O1427:$PX1427),"A","")))))</f>
        <v>0</v>
      </c>
      <c r="UP1427" s="8">
        <f t="array" aca="1" ref="UP1427" ca="1">SUM(IF($O$5:$PX$5&gt;=$UN$5,IF($O$5:$PX$5&lt;$UO$5,LEN($O1427:$PX1427)-LEN(SUBSTITUTE(UPPER($O1427:$PX1427),"P","")))))</f>
        <v>0</v>
      </c>
    </row>
    <row r="1428" spans="2:562" x14ac:dyDescent="0.25">
      <c r="B1428" s="60">
        <v>1423</v>
      </c>
      <c r="UA1428" s="8">
        <f t="array" ref="UA1428">SUM(LEN($O1428:$PX1428))-SUM(LEN(SUBSTITUTE(UPPER($O1428:$PX1428),"R","")))</f>
        <v>0</v>
      </c>
      <c r="UB1428" s="8">
        <f t="array" ref="UB1428">SUM(LEN($O1428:$PX1428))-SUM(LEN(SUBSTITUTE(UPPER($O1428:$PX1428),"A","")))</f>
        <v>0</v>
      </c>
      <c r="UC1428" s="8">
        <f t="array" ref="UC1428">SUM(LEN($O1428:$PX1428))-SUM(LEN(SUBSTITUTE(UPPER($O1428:$PX1428),"P","")))</f>
        <v>0</v>
      </c>
      <c r="UG1428" s="8">
        <f t="shared" si="117"/>
        <v>0</v>
      </c>
      <c r="UH1428" s="8">
        <f t="shared" si="118"/>
        <v>0</v>
      </c>
      <c r="UI1428" s="8">
        <f t="shared" si="119"/>
        <v>0</v>
      </c>
      <c r="UJ1428" s="8">
        <f t="shared" si="120"/>
        <v>0</v>
      </c>
      <c r="UK1428" s="8">
        <f t="shared" si="121"/>
        <v>0</v>
      </c>
      <c r="UN1428" s="8">
        <f t="array" aca="1" ref="UN1428" ca="1">SUM(IF($O$5:$PX$5&gt;=$UN$5,IF($O$5:$PX$5&lt;$UO$5,LEN($O1428:$PX1428)-LEN(SUBSTITUTE(UPPER($O1428:$PX1428),"R","")))))</f>
        <v>0</v>
      </c>
      <c r="UO1428" s="8">
        <f t="array" aca="1" ref="UO1428" ca="1">SUM(IF($O$5:$PX$5&gt;=$UN$5,IF($O$5:$PX$5&lt;$UO$5,LEN($O1428:$PX1428)-LEN(SUBSTITUTE(UPPER($O1428:$PX1428),"A","")))))</f>
        <v>0</v>
      </c>
      <c r="UP1428" s="8">
        <f t="array" aca="1" ref="UP1428" ca="1">SUM(IF($O$5:$PX$5&gt;=$UN$5,IF($O$5:$PX$5&lt;$UO$5,LEN($O1428:$PX1428)-LEN(SUBSTITUTE(UPPER($O1428:$PX1428),"P","")))))</f>
        <v>0</v>
      </c>
    </row>
    <row r="1429" spans="2:562" x14ac:dyDescent="0.25">
      <c r="B1429" s="60">
        <v>1424</v>
      </c>
      <c r="UA1429" s="8">
        <f t="array" ref="UA1429">SUM(LEN($O1429:$PX1429))-SUM(LEN(SUBSTITUTE(UPPER($O1429:$PX1429),"R","")))</f>
        <v>0</v>
      </c>
      <c r="UB1429" s="8">
        <f t="array" ref="UB1429">SUM(LEN($O1429:$PX1429))-SUM(LEN(SUBSTITUTE(UPPER($O1429:$PX1429),"A","")))</f>
        <v>0</v>
      </c>
      <c r="UC1429" s="8">
        <f t="array" ref="UC1429">SUM(LEN($O1429:$PX1429))-SUM(LEN(SUBSTITUTE(UPPER($O1429:$PX1429),"P","")))</f>
        <v>0</v>
      </c>
      <c r="UG1429" s="8">
        <f t="shared" si="117"/>
        <v>0</v>
      </c>
      <c r="UH1429" s="8">
        <f t="shared" si="118"/>
        <v>0</v>
      </c>
      <c r="UI1429" s="8">
        <f t="shared" si="119"/>
        <v>0</v>
      </c>
      <c r="UJ1429" s="8">
        <f t="shared" si="120"/>
        <v>0</v>
      </c>
      <c r="UK1429" s="8">
        <f t="shared" si="121"/>
        <v>0</v>
      </c>
      <c r="UN1429" s="8">
        <f t="array" aca="1" ref="UN1429" ca="1">SUM(IF($O$5:$PX$5&gt;=$UN$5,IF($O$5:$PX$5&lt;$UO$5,LEN($O1429:$PX1429)-LEN(SUBSTITUTE(UPPER($O1429:$PX1429),"R","")))))</f>
        <v>0</v>
      </c>
      <c r="UO1429" s="8">
        <f t="array" aca="1" ref="UO1429" ca="1">SUM(IF($O$5:$PX$5&gt;=$UN$5,IF($O$5:$PX$5&lt;$UO$5,LEN($O1429:$PX1429)-LEN(SUBSTITUTE(UPPER($O1429:$PX1429),"A","")))))</f>
        <v>0</v>
      </c>
      <c r="UP1429" s="8">
        <f t="array" aca="1" ref="UP1429" ca="1">SUM(IF($O$5:$PX$5&gt;=$UN$5,IF($O$5:$PX$5&lt;$UO$5,LEN($O1429:$PX1429)-LEN(SUBSTITUTE(UPPER($O1429:$PX1429),"P","")))))</f>
        <v>0</v>
      </c>
    </row>
    <row r="1430" spans="2:562" x14ac:dyDescent="0.25">
      <c r="B1430" s="60">
        <v>1425</v>
      </c>
      <c r="UA1430" s="8">
        <f t="array" ref="UA1430">SUM(LEN($O1430:$PX1430))-SUM(LEN(SUBSTITUTE(UPPER($O1430:$PX1430),"R","")))</f>
        <v>0</v>
      </c>
      <c r="UB1430" s="8">
        <f t="array" ref="UB1430">SUM(LEN($O1430:$PX1430))-SUM(LEN(SUBSTITUTE(UPPER($O1430:$PX1430),"A","")))</f>
        <v>0</v>
      </c>
      <c r="UC1430" s="8">
        <f t="array" ref="UC1430">SUM(LEN($O1430:$PX1430))-SUM(LEN(SUBSTITUTE(UPPER($O1430:$PX1430),"P","")))</f>
        <v>0</v>
      </c>
      <c r="UG1430" s="8">
        <f t="shared" si="117"/>
        <v>0</v>
      </c>
      <c r="UH1430" s="8">
        <f t="shared" si="118"/>
        <v>0</v>
      </c>
      <c r="UI1430" s="8">
        <f t="shared" si="119"/>
        <v>0</v>
      </c>
      <c r="UJ1430" s="8">
        <f t="shared" si="120"/>
        <v>0</v>
      </c>
      <c r="UK1430" s="8">
        <f t="shared" si="121"/>
        <v>0</v>
      </c>
      <c r="UN1430" s="8">
        <f t="array" aca="1" ref="UN1430" ca="1">SUM(IF($O$5:$PX$5&gt;=$UN$5,IF($O$5:$PX$5&lt;$UO$5,LEN($O1430:$PX1430)-LEN(SUBSTITUTE(UPPER($O1430:$PX1430),"R","")))))</f>
        <v>0</v>
      </c>
      <c r="UO1430" s="8">
        <f t="array" aca="1" ref="UO1430" ca="1">SUM(IF($O$5:$PX$5&gt;=$UN$5,IF($O$5:$PX$5&lt;$UO$5,LEN($O1430:$PX1430)-LEN(SUBSTITUTE(UPPER($O1430:$PX1430),"A","")))))</f>
        <v>0</v>
      </c>
      <c r="UP1430" s="8">
        <f t="array" aca="1" ref="UP1430" ca="1">SUM(IF($O$5:$PX$5&gt;=$UN$5,IF($O$5:$PX$5&lt;$UO$5,LEN($O1430:$PX1430)-LEN(SUBSTITUTE(UPPER($O1430:$PX1430),"P","")))))</f>
        <v>0</v>
      </c>
    </row>
    <row r="1431" spans="2:562" x14ac:dyDescent="0.25">
      <c r="B1431" s="60">
        <v>1426</v>
      </c>
      <c r="UA1431" s="8">
        <f t="array" ref="UA1431">SUM(LEN($O1431:$PX1431))-SUM(LEN(SUBSTITUTE(UPPER($O1431:$PX1431),"R","")))</f>
        <v>0</v>
      </c>
      <c r="UB1431" s="8">
        <f t="array" ref="UB1431">SUM(LEN($O1431:$PX1431))-SUM(LEN(SUBSTITUTE(UPPER($O1431:$PX1431),"A","")))</f>
        <v>0</v>
      </c>
      <c r="UC1431" s="8">
        <f t="array" ref="UC1431">SUM(LEN($O1431:$PX1431))-SUM(LEN(SUBSTITUTE(UPPER($O1431:$PX1431),"P","")))</f>
        <v>0</v>
      </c>
      <c r="UG1431" s="8">
        <f t="shared" si="117"/>
        <v>0</v>
      </c>
      <c r="UH1431" s="8">
        <f t="shared" si="118"/>
        <v>0</v>
      </c>
      <c r="UI1431" s="8">
        <f t="shared" si="119"/>
        <v>0</v>
      </c>
      <c r="UJ1431" s="8">
        <f t="shared" si="120"/>
        <v>0</v>
      </c>
      <c r="UK1431" s="8">
        <f t="shared" si="121"/>
        <v>0</v>
      </c>
      <c r="UN1431" s="8">
        <f t="array" aca="1" ref="UN1431" ca="1">SUM(IF($O$5:$PX$5&gt;=$UN$5,IF($O$5:$PX$5&lt;$UO$5,LEN($O1431:$PX1431)-LEN(SUBSTITUTE(UPPER($O1431:$PX1431),"R","")))))</f>
        <v>0</v>
      </c>
      <c r="UO1431" s="8">
        <f t="array" aca="1" ref="UO1431" ca="1">SUM(IF($O$5:$PX$5&gt;=$UN$5,IF($O$5:$PX$5&lt;$UO$5,LEN($O1431:$PX1431)-LEN(SUBSTITUTE(UPPER($O1431:$PX1431),"A","")))))</f>
        <v>0</v>
      </c>
      <c r="UP1431" s="8">
        <f t="array" aca="1" ref="UP1431" ca="1">SUM(IF($O$5:$PX$5&gt;=$UN$5,IF($O$5:$PX$5&lt;$UO$5,LEN($O1431:$PX1431)-LEN(SUBSTITUTE(UPPER($O1431:$PX1431),"P","")))))</f>
        <v>0</v>
      </c>
    </row>
    <row r="1432" spans="2:562" x14ac:dyDescent="0.25">
      <c r="B1432" s="60">
        <v>1427</v>
      </c>
      <c r="UA1432" s="8">
        <f t="array" ref="UA1432">SUM(LEN($O1432:$PX1432))-SUM(LEN(SUBSTITUTE(UPPER($O1432:$PX1432),"R","")))</f>
        <v>0</v>
      </c>
      <c r="UB1432" s="8">
        <f t="array" ref="UB1432">SUM(LEN($O1432:$PX1432))-SUM(LEN(SUBSTITUTE(UPPER($O1432:$PX1432),"A","")))</f>
        <v>0</v>
      </c>
      <c r="UC1432" s="8">
        <f t="array" ref="UC1432">SUM(LEN($O1432:$PX1432))-SUM(LEN(SUBSTITUTE(UPPER($O1432:$PX1432),"P","")))</f>
        <v>0</v>
      </c>
      <c r="UG1432" s="8">
        <f t="shared" si="117"/>
        <v>0</v>
      </c>
      <c r="UH1432" s="8">
        <f t="shared" si="118"/>
        <v>0</v>
      </c>
      <c r="UI1432" s="8">
        <f t="shared" si="119"/>
        <v>0</v>
      </c>
      <c r="UJ1432" s="8">
        <f t="shared" si="120"/>
        <v>0</v>
      </c>
      <c r="UK1432" s="8">
        <f t="shared" si="121"/>
        <v>0</v>
      </c>
      <c r="UN1432" s="8">
        <f t="array" aca="1" ref="UN1432" ca="1">SUM(IF($O$5:$PX$5&gt;=$UN$5,IF($O$5:$PX$5&lt;$UO$5,LEN($O1432:$PX1432)-LEN(SUBSTITUTE(UPPER($O1432:$PX1432),"R","")))))</f>
        <v>0</v>
      </c>
      <c r="UO1432" s="8">
        <f t="array" aca="1" ref="UO1432" ca="1">SUM(IF($O$5:$PX$5&gt;=$UN$5,IF($O$5:$PX$5&lt;$UO$5,LEN($O1432:$PX1432)-LEN(SUBSTITUTE(UPPER($O1432:$PX1432),"A","")))))</f>
        <v>0</v>
      </c>
      <c r="UP1432" s="8">
        <f t="array" aca="1" ref="UP1432" ca="1">SUM(IF($O$5:$PX$5&gt;=$UN$5,IF($O$5:$PX$5&lt;$UO$5,LEN($O1432:$PX1432)-LEN(SUBSTITUTE(UPPER($O1432:$PX1432),"P","")))))</f>
        <v>0</v>
      </c>
    </row>
    <row r="1433" spans="2:562" x14ac:dyDescent="0.25">
      <c r="B1433" s="60">
        <v>1428</v>
      </c>
      <c r="UA1433" s="8">
        <f t="array" ref="UA1433">SUM(LEN($O1433:$PX1433))-SUM(LEN(SUBSTITUTE(UPPER($O1433:$PX1433),"R","")))</f>
        <v>0</v>
      </c>
      <c r="UB1433" s="8">
        <f t="array" ref="UB1433">SUM(LEN($O1433:$PX1433))-SUM(LEN(SUBSTITUTE(UPPER($O1433:$PX1433),"A","")))</f>
        <v>0</v>
      </c>
      <c r="UC1433" s="8">
        <f t="array" ref="UC1433">SUM(LEN($O1433:$PX1433))-SUM(LEN(SUBSTITUTE(UPPER($O1433:$PX1433),"P","")))</f>
        <v>0</v>
      </c>
      <c r="UG1433" s="8">
        <f t="shared" si="117"/>
        <v>0</v>
      </c>
      <c r="UH1433" s="8">
        <f t="shared" si="118"/>
        <v>0</v>
      </c>
      <c r="UI1433" s="8">
        <f t="shared" si="119"/>
        <v>0</v>
      </c>
      <c r="UJ1433" s="8">
        <f t="shared" si="120"/>
        <v>0</v>
      </c>
      <c r="UK1433" s="8">
        <f t="shared" si="121"/>
        <v>0</v>
      </c>
      <c r="UN1433" s="8">
        <f t="array" aca="1" ref="UN1433" ca="1">SUM(IF($O$5:$PX$5&gt;=$UN$5,IF($O$5:$PX$5&lt;$UO$5,LEN($O1433:$PX1433)-LEN(SUBSTITUTE(UPPER($O1433:$PX1433),"R","")))))</f>
        <v>0</v>
      </c>
      <c r="UO1433" s="8">
        <f t="array" aca="1" ref="UO1433" ca="1">SUM(IF($O$5:$PX$5&gt;=$UN$5,IF($O$5:$PX$5&lt;$UO$5,LEN($O1433:$PX1433)-LEN(SUBSTITUTE(UPPER($O1433:$PX1433),"A","")))))</f>
        <v>0</v>
      </c>
      <c r="UP1433" s="8">
        <f t="array" aca="1" ref="UP1433" ca="1">SUM(IF($O$5:$PX$5&gt;=$UN$5,IF($O$5:$PX$5&lt;$UO$5,LEN($O1433:$PX1433)-LEN(SUBSTITUTE(UPPER($O1433:$PX1433),"P","")))))</f>
        <v>0</v>
      </c>
    </row>
    <row r="1434" spans="2:562" x14ac:dyDescent="0.25">
      <c r="B1434" s="60">
        <v>1429</v>
      </c>
      <c r="UA1434" s="8">
        <f t="array" ref="UA1434">SUM(LEN($O1434:$PX1434))-SUM(LEN(SUBSTITUTE(UPPER($O1434:$PX1434),"R","")))</f>
        <v>0</v>
      </c>
      <c r="UB1434" s="8">
        <f t="array" ref="UB1434">SUM(LEN($O1434:$PX1434))-SUM(LEN(SUBSTITUTE(UPPER($O1434:$PX1434),"A","")))</f>
        <v>0</v>
      </c>
      <c r="UC1434" s="8">
        <f t="array" ref="UC1434">SUM(LEN($O1434:$PX1434))-SUM(LEN(SUBSTITUTE(UPPER($O1434:$PX1434),"P","")))</f>
        <v>0</v>
      </c>
      <c r="UG1434" s="8">
        <f t="shared" si="117"/>
        <v>0</v>
      </c>
      <c r="UH1434" s="8">
        <f t="shared" si="118"/>
        <v>0</v>
      </c>
      <c r="UI1434" s="8">
        <f t="shared" si="119"/>
        <v>0</v>
      </c>
      <c r="UJ1434" s="8">
        <f t="shared" si="120"/>
        <v>0</v>
      </c>
      <c r="UK1434" s="8">
        <f t="shared" si="121"/>
        <v>0</v>
      </c>
      <c r="UN1434" s="8">
        <f t="array" aca="1" ref="UN1434" ca="1">SUM(IF($O$5:$PX$5&gt;=$UN$5,IF($O$5:$PX$5&lt;$UO$5,LEN($O1434:$PX1434)-LEN(SUBSTITUTE(UPPER($O1434:$PX1434),"R","")))))</f>
        <v>0</v>
      </c>
      <c r="UO1434" s="8">
        <f t="array" aca="1" ref="UO1434" ca="1">SUM(IF($O$5:$PX$5&gt;=$UN$5,IF($O$5:$PX$5&lt;$UO$5,LEN($O1434:$PX1434)-LEN(SUBSTITUTE(UPPER($O1434:$PX1434),"A","")))))</f>
        <v>0</v>
      </c>
      <c r="UP1434" s="8">
        <f t="array" aca="1" ref="UP1434" ca="1">SUM(IF($O$5:$PX$5&gt;=$UN$5,IF($O$5:$PX$5&lt;$UO$5,LEN($O1434:$PX1434)-LEN(SUBSTITUTE(UPPER($O1434:$PX1434),"P","")))))</f>
        <v>0</v>
      </c>
    </row>
    <row r="1435" spans="2:562" x14ac:dyDescent="0.25">
      <c r="B1435" s="60">
        <v>1430</v>
      </c>
      <c r="UA1435" s="8">
        <f t="array" ref="UA1435">SUM(LEN($O1435:$PX1435))-SUM(LEN(SUBSTITUTE(UPPER($O1435:$PX1435),"R","")))</f>
        <v>0</v>
      </c>
      <c r="UB1435" s="8">
        <f t="array" ref="UB1435">SUM(LEN($O1435:$PX1435))-SUM(LEN(SUBSTITUTE(UPPER($O1435:$PX1435),"A","")))</f>
        <v>0</v>
      </c>
      <c r="UC1435" s="8">
        <f t="array" ref="UC1435">SUM(LEN($O1435:$PX1435))-SUM(LEN(SUBSTITUTE(UPPER($O1435:$PX1435),"P","")))</f>
        <v>0</v>
      </c>
      <c r="UG1435" s="8">
        <f t="shared" si="117"/>
        <v>0</v>
      </c>
      <c r="UH1435" s="8">
        <f t="shared" si="118"/>
        <v>0</v>
      </c>
      <c r="UI1435" s="8">
        <f t="shared" si="119"/>
        <v>0</v>
      </c>
      <c r="UJ1435" s="8">
        <f t="shared" si="120"/>
        <v>0</v>
      </c>
      <c r="UK1435" s="8">
        <f t="shared" si="121"/>
        <v>0</v>
      </c>
      <c r="UN1435" s="8">
        <f t="array" aca="1" ref="UN1435" ca="1">SUM(IF($O$5:$PX$5&gt;=$UN$5,IF($O$5:$PX$5&lt;$UO$5,LEN($O1435:$PX1435)-LEN(SUBSTITUTE(UPPER($O1435:$PX1435),"R","")))))</f>
        <v>0</v>
      </c>
      <c r="UO1435" s="8">
        <f t="array" aca="1" ref="UO1435" ca="1">SUM(IF($O$5:$PX$5&gt;=$UN$5,IF($O$5:$PX$5&lt;$UO$5,LEN($O1435:$PX1435)-LEN(SUBSTITUTE(UPPER($O1435:$PX1435),"A","")))))</f>
        <v>0</v>
      </c>
      <c r="UP1435" s="8">
        <f t="array" aca="1" ref="UP1435" ca="1">SUM(IF($O$5:$PX$5&gt;=$UN$5,IF($O$5:$PX$5&lt;$UO$5,LEN($O1435:$PX1435)-LEN(SUBSTITUTE(UPPER($O1435:$PX1435),"P","")))))</f>
        <v>0</v>
      </c>
    </row>
    <row r="1436" spans="2:562" x14ac:dyDescent="0.25">
      <c r="B1436" s="60">
        <v>1431</v>
      </c>
      <c r="UA1436" s="8">
        <f t="array" ref="UA1436">SUM(LEN($O1436:$PX1436))-SUM(LEN(SUBSTITUTE(UPPER($O1436:$PX1436),"R","")))</f>
        <v>0</v>
      </c>
      <c r="UB1436" s="8">
        <f t="array" ref="UB1436">SUM(LEN($O1436:$PX1436))-SUM(LEN(SUBSTITUTE(UPPER($O1436:$PX1436),"A","")))</f>
        <v>0</v>
      </c>
      <c r="UC1436" s="8">
        <f t="array" ref="UC1436">SUM(LEN($O1436:$PX1436))-SUM(LEN(SUBSTITUTE(UPPER($O1436:$PX1436),"P","")))</f>
        <v>0</v>
      </c>
      <c r="UG1436" s="8">
        <f t="shared" si="117"/>
        <v>0</v>
      </c>
      <c r="UH1436" s="8">
        <f t="shared" si="118"/>
        <v>0</v>
      </c>
      <c r="UI1436" s="8">
        <f t="shared" si="119"/>
        <v>0</v>
      </c>
      <c r="UJ1436" s="8">
        <f t="shared" si="120"/>
        <v>0</v>
      </c>
      <c r="UK1436" s="8">
        <f t="shared" si="121"/>
        <v>0</v>
      </c>
      <c r="UN1436" s="8">
        <f t="array" aca="1" ref="UN1436" ca="1">SUM(IF($O$5:$PX$5&gt;=$UN$5,IF($O$5:$PX$5&lt;$UO$5,LEN($O1436:$PX1436)-LEN(SUBSTITUTE(UPPER($O1436:$PX1436),"R","")))))</f>
        <v>0</v>
      </c>
      <c r="UO1436" s="8">
        <f t="array" aca="1" ref="UO1436" ca="1">SUM(IF($O$5:$PX$5&gt;=$UN$5,IF($O$5:$PX$5&lt;$UO$5,LEN($O1436:$PX1436)-LEN(SUBSTITUTE(UPPER($O1436:$PX1436),"A","")))))</f>
        <v>0</v>
      </c>
      <c r="UP1436" s="8">
        <f t="array" aca="1" ref="UP1436" ca="1">SUM(IF($O$5:$PX$5&gt;=$UN$5,IF($O$5:$PX$5&lt;$UO$5,LEN($O1436:$PX1436)-LEN(SUBSTITUTE(UPPER($O1436:$PX1436),"P","")))))</f>
        <v>0</v>
      </c>
    </row>
    <row r="1437" spans="2:562" x14ac:dyDescent="0.25">
      <c r="B1437" s="60">
        <v>1432</v>
      </c>
      <c r="UA1437" s="8">
        <f t="array" ref="UA1437">SUM(LEN($O1437:$PX1437))-SUM(LEN(SUBSTITUTE(UPPER($O1437:$PX1437),"R","")))</f>
        <v>0</v>
      </c>
      <c r="UB1437" s="8">
        <f t="array" ref="UB1437">SUM(LEN($O1437:$PX1437))-SUM(LEN(SUBSTITUTE(UPPER($O1437:$PX1437),"A","")))</f>
        <v>0</v>
      </c>
      <c r="UC1437" s="8">
        <f t="array" ref="UC1437">SUM(LEN($O1437:$PX1437))-SUM(LEN(SUBSTITUTE(UPPER($O1437:$PX1437),"P","")))</f>
        <v>0</v>
      </c>
      <c r="UG1437" s="8">
        <f t="shared" si="117"/>
        <v>0</v>
      </c>
      <c r="UH1437" s="8">
        <f t="shared" si="118"/>
        <v>0</v>
      </c>
      <c r="UI1437" s="8">
        <f t="shared" si="119"/>
        <v>0</v>
      </c>
      <c r="UJ1437" s="8">
        <f t="shared" si="120"/>
        <v>0</v>
      </c>
      <c r="UK1437" s="8">
        <f t="shared" si="121"/>
        <v>0</v>
      </c>
      <c r="UN1437" s="8">
        <f t="array" aca="1" ref="UN1437" ca="1">SUM(IF($O$5:$PX$5&gt;=$UN$5,IF($O$5:$PX$5&lt;$UO$5,LEN($O1437:$PX1437)-LEN(SUBSTITUTE(UPPER($O1437:$PX1437),"R","")))))</f>
        <v>0</v>
      </c>
      <c r="UO1437" s="8">
        <f t="array" aca="1" ref="UO1437" ca="1">SUM(IF($O$5:$PX$5&gt;=$UN$5,IF($O$5:$PX$5&lt;$UO$5,LEN($O1437:$PX1437)-LEN(SUBSTITUTE(UPPER($O1437:$PX1437),"A","")))))</f>
        <v>0</v>
      </c>
      <c r="UP1437" s="8">
        <f t="array" aca="1" ref="UP1437" ca="1">SUM(IF($O$5:$PX$5&gt;=$UN$5,IF($O$5:$PX$5&lt;$UO$5,LEN($O1437:$PX1437)-LEN(SUBSTITUTE(UPPER($O1437:$PX1437),"P","")))))</f>
        <v>0</v>
      </c>
    </row>
    <row r="1438" spans="2:562" x14ac:dyDescent="0.25">
      <c r="B1438" s="60">
        <v>1433</v>
      </c>
      <c r="UA1438" s="8">
        <f t="array" ref="UA1438">SUM(LEN($O1438:$PX1438))-SUM(LEN(SUBSTITUTE(UPPER($O1438:$PX1438),"R","")))</f>
        <v>0</v>
      </c>
      <c r="UB1438" s="8">
        <f t="array" ref="UB1438">SUM(LEN($O1438:$PX1438))-SUM(LEN(SUBSTITUTE(UPPER($O1438:$PX1438),"A","")))</f>
        <v>0</v>
      </c>
      <c r="UC1438" s="8">
        <f t="array" ref="UC1438">SUM(LEN($O1438:$PX1438))-SUM(LEN(SUBSTITUTE(UPPER($O1438:$PX1438),"P","")))</f>
        <v>0</v>
      </c>
      <c r="UG1438" s="8">
        <f t="shared" si="117"/>
        <v>0</v>
      </c>
      <c r="UH1438" s="8">
        <f t="shared" si="118"/>
        <v>0</v>
      </c>
      <c r="UI1438" s="8">
        <f t="shared" si="119"/>
        <v>0</v>
      </c>
      <c r="UJ1438" s="8">
        <f t="shared" si="120"/>
        <v>0</v>
      </c>
      <c r="UK1438" s="8">
        <f t="shared" si="121"/>
        <v>0</v>
      </c>
      <c r="UN1438" s="8">
        <f t="array" aca="1" ref="UN1438" ca="1">SUM(IF($O$5:$PX$5&gt;=$UN$5,IF($O$5:$PX$5&lt;$UO$5,LEN($O1438:$PX1438)-LEN(SUBSTITUTE(UPPER($O1438:$PX1438),"R","")))))</f>
        <v>0</v>
      </c>
      <c r="UO1438" s="8">
        <f t="array" aca="1" ref="UO1438" ca="1">SUM(IF($O$5:$PX$5&gt;=$UN$5,IF($O$5:$PX$5&lt;$UO$5,LEN($O1438:$PX1438)-LEN(SUBSTITUTE(UPPER($O1438:$PX1438),"A","")))))</f>
        <v>0</v>
      </c>
      <c r="UP1438" s="8">
        <f t="array" aca="1" ref="UP1438" ca="1">SUM(IF($O$5:$PX$5&gt;=$UN$5,IF($O$5:$PX$5&lt;$UO$5,LEN($O1438:$PX1438)-LEN(SUBSTITUTE(UPPER($O1438:$PX1438),"P","")))))</f>
        <v>0</v>
      </c>
    </row>
    <row r="1439" spans="2:562" x14ac:dyDescent="0.25">
      <c r="B1439" s="60">
        <v>1434</v>
      </c>
      <c r="UA1439" s="8">
        <f t="array" ref="UA1439">SUM(LEN($O1439:$PX1439))-SUM(LEN(SUBSTITUTE(UPPER($O1439:$PX1439),"R","")))</f>
        <v>0</v>
      </c>
      <c r="UB1439" s="8">
        <f t="array" ref="UB1439">SUM(LEN($O1439:$PX1439))-SUM(LEN(SUBSTITUTE(UPPER($O1439:$PX1439),"A","")))</f>
        <v>0</v>
      </c>
      <c r="UC1439" s="8">
        <f t="array" ref="UC1439">SUM(LEN($O1439:$PX1439))-SUM(LEN(SUBSTITUTE(UPPER($O1439:$PX1439),"P","")))</f>
        <v>0</v>
      </c>
      <c r="UG1439" s="8">
        <f t="shared" si="117"/>
        <v>0</v>
      </c>
      <c r="UH1439" s="8">
        <f t="shared" si="118"/>
        <v>0</v>
      </c>
      <c r="UI1439" s="8">
        <f t="shared" si="119"/>
        <v>0</v>
      </c>
      <c r="UJ1439" s="8">
        <f t="shared" si="120"/>
        <v>0</v>
      </c>
      <c r="UK1439" s="8">
        <f t="shared" si="121"/>
        <v>0</v>
      </c>
      <c r="UN1439" s="8">
        <f t="array" aca="1" ref="UN1439" ca="1">SUM(IF($O$5:$PX$5&gt;=$UN$5,IF($O$5:$PX$5&lt;$UO$5,LEN($O1439:$PX1439)-LEN(SUBSTITUTE(UPPER($O1439:$PX1439),"R","")))))</f>
        <v>0</v>
      </c>
      <c r="UO1439" s="8">
        <f t="array" aca="1" ref="UO1439" ca="1">SUM(IF($O$5:$PX$5&gt;=$UN$5,IF($O$5:$PX$5&lt;$UO$5,LEN($O1439:$PX1439)-LEN(SUBSTITUTE(UPPER($O1439:$PX1439),"A","")))))</f>
        <v>0</v>
      </c>
      <c r="UP1439" s="8">
        <f t="array" aca="1" ref="UP1439" ca="1">SUM(IF($O$5:$PX$5&gt;=$UN$5,IF($O$5:$PX$5&lt;$UO$5,LEN($O1439:$PX1439)-LEN(SUBSTITUTE(UPPER($O1439:$PX1439),"P","")))))</f>
        <v>0</v>
      </c>
    </row>
    <row r="1440" spans="2:562" x14ac:dyDescent="0.25">
      <c r="B1440" s="60">
        <v>1435</v>
      </c>
      <c r="UA1440" s="8">
        <f t="array" ref="UA1440">SUM(LEN($O1440:$PX1440))-SUM(LEN(SUBSTITUTE(UPPER($O1440:$PX1440),"R","")))</f>
        <v>0</v>
      </c>
      <c r="UB1440" s="8">
        <f t="array" ref="UB1440">SUM(LEN($O1440:$PX1440))-SUM(LEN(SUBSTITUTE(UPPER($O1440:$PX1440),"A","")))</f>
        <v>0</v>
      </c>
      <c r="UC1440" s="8">
        <f t="array" ref="UC1440">SUM(LEN($O1440:$PX1440))-SUM(LEN(SUBSTITUTE(UPPER($O1440:$PX1440),"P","")))</f>
        <v>0</v>
      </c>
      <c r="UG1440" s="8">
        <f t="shared" si="117"/>
        <v>0</v>
      </c>
      <c r="UH1440" s="8">
        <f t="shared" si="118"/>
        <v>0</v>
      </c>
      <c r="UI1440" s="8">
        <f t="shared" si="119"/>
        <v>0</v>
      </c>
      <c r="UJ1440" s="8">
        <f t="shared" si="120"/>
        <v>0</v>
      </c>
      <c r="UK1440" s="8">
        <f t="shared" si="121"/>
        <v>0</v>
      </c>
      <c r="UN1440" s="8">
        <f t="array" aca="1" ref="UN1440" ca="1">SUM(IF($O$5:$PX$5&gt;=$UN$5,IF($O$5:$PX$5&lt;$UO$5,LEN($O1440:$PX1440)-LEN(SUBSTITUTE(UPPER($O1440:$PX1440),"R","")))))</f>
        <v>0</v>
      </c>
      <c r="UO1440" s="8">
        <f t="array" aca="1" ref="UO1440" ca="1">SUM(IF($O$5:$PX$5&gt;=$UN$5,IF($O$5:$PX$5&lt;$UO$5,LEN($O1440:$PX1440)-LEN(SUBSTITUTE(UPPER($O1440:$PX1440),"A","")))))</f>
        <v>0</v>
      </c>
      <c r="UP1440" s="8">
        <f t="array" aca="1" ref="UP1440" ca="1">SUM(IF($O$5:$PX$5&gt;=$UN$5,IF($O$5:$PX$5&lt;$UO$5,LEN($O1440:$PX1440)-LEN(SUBSTITUTE(UPPER($O1440:$PX1440),"P","")))))</f>
        <v>0</v>
      </c>
    </row>
    <row r="1441" spans="2:562" x14ac:dyDescent="0.25">
      <c r="B1441" s="60">
        <v>1436</v>
      </c>
      <c r="UA1441" s="8">
        <f t="array" ref="UA1441">SUM(LEN($O1441:$PX1441))-SUM(LEN(SUBSTITUTE(UPPER($O1441:$PX1441),"R","")))</f>
        <v>0</v>
      </c>
      <c r="UB1441" s="8">
        <f t="array" ref="UB1441">SUM(LEN($O1441:$PX1441))-SUM(LEN(SUBSTITUTE(UPPER($O1441:$PX1441),"A","")))</f>
        <v>0</v>
      </c>
      <c r="UC1441" s="8">
        <f t="array" ref="UC1441">SUM(LEN($O1441:$PX1441))-SUM(LEN(SUBSTITUTE(UPPER($O1441:$PX1441),"P","")))</f>
        <v>0</v>
      </c>
      <c r="UG1441" s="8">
        <f t="shared" si="117"/>
        <v>0</v>
      </c>
      <c r="UH1441" s="8">
        <f t="shared" si="118"/>
        <v>0</v>
      </c>
      <c r="UI1441" s="8">
        <f t="shared" si="119"/>
        <v>0</v>
      </c>
      <c r="UJ1441" s="8">
        <f t="shared" si="120"/>
        <v>0</v>
      </c>
      <c r="UK1441" s="8">
        <f t="shared" si="121"/>
        <v>0</v>
      </c>
      <c r="UN1441" s="8">
        <f t="array" aca="1" ref="UN1441" ca="1">SUM(IF($O$5:$PX$5&gt;=$UN$5,IF($O$5:$PX$5&lt;$UO$5,LEN($O1441:$PX1441)-LEN(SUBSTITUTE(UPPER($O1441:$PX1441),"R","")))))</f>
        <v>0</v>
      </c>
      <c r="UO1441" s="8">
        <f t="array" aca="1" ref="UO1441" ca="1">SUM(IF($O$5:$PX$5&gt;=$UN$5,IF($O$5:$PX$5&lt;$UO$5,LEN($O1441:$PX1441)-LEN(SUBSTITUTE(UPPER($O1441:$PX1441),"A","")))))</f>
        <v>0</v>
      </c>
      <c r="UP1441" s="8">
        <f t="array" aca="1" ref="UP1441" ca="1">SUM(IF($O$5:$PX$5&gt;=$UN$5,IF($O$5:$PX$5&lt;$UO$5,LEN($O1441:$PX1441)-LEN(SUBSTITUTE(UPPER($O1441:$PX1441),"P","")))))</f>
        <v>0</v>
      </c>
    </row>
    <row r="1442" spans="2:562" x14ac:dyDescent="0.25">
      <c r="B1442" s="60">
        <v>1437</v>
      </c>
      <c r="UA1442" s="8">
        <f t="array" ref="UA1442">SUM(LEN($O1442:$PX1442))-SUM(LEN(SUBSTITUTE(UPPER($O1442:$PX1442),"R","")))</f>
        <v>0</v>
      </c>
      <c r="UB1442" s="8">
        <f t="array" ref="UB1442">SUM(LEN($O1442:$PX1442))-SUM(LEN(SUBSTITUTE(UPPER($O1442:$PX1442),"A","")))</f>
        <v>0</v>
      </c>
      <c r="UC1442" s="8">
        <f t="array" ref="UC1442">SUM(LEN($O1442:$PX1442))-SUM(LEN(SUBSTITUTE(UPPER($O1442:$PX1442),"P","")))</f>
        <v>0</v>
      </c>
      <c r="UG1442" s="8">
        <f t="shared" si="117"/>
        <v>0</v>
      </c>
      <c r="UH1442" s="8">
        <f t="shared" si="118"/>
        <v>0</v>
      </c>
      <c r="UI1442" s="8">
        <f t="shared" si="119"/>
        <v>0</v>
      </c>
      <c r="UJ1442" s="8">
        <f t="shared" si="120"/>
        <v>0</v>
      </c>
      <c r="UK1442" s="8">
        <f t="shared" si="121"/>
        <v>0</v>
      </c>
      <c r="UN1442" s="8">
        <f t="array" aca="1" ref="UN1442" ca="1">SUM(IF($O$5:$PX$5&gt;=$UN$5,IF($O$5:$PX$5&lt;$UO$5,LEN($O1442:$PX1442)-LEN(SUBSTITUTE(UPPER($O1442:$PX1442),"R","")))))</f>
        <v>0</v>
      </c>
      <c r="UO1442" s="8">
        <f t="array" aca="1" ref="UO1442" ca="1">SUM(IF($O$5:$PX$5&gt;=$UN$5,IF($O$5:$PX$5&lt;$UO$5,LEN($O1442:$PX1442)-LEN(SUBSTITUTE(UPPER($O1442:$PX1442),"A","")))))</f>
        <v>0</v>
      </c>
      <c r="UP1442" s="8">
        <f t="array" aca="1" ref="UP1442" ca="1">SUM(IF($O$5:$PX$5&gt;=$UN$5,IF($O$5:$PX$5&lt;$UO$5,LEN($O1442:$PX1442)-LEN(SUBSTITUTE(UPPER($O1442:$PX1442),"P","")))))</f>
        <v>0</v>
      </c>
    </row>
    <row r="1443" spans="2:562" x14ac:dyDescent="0.25">
      <c r="B1443" s="60">
        <v>1438</v>
      </c>
      <c r="UA1443" s="8">
        <f t="array" ref="UA1443">SUM(LEN($O1443:$PX1443))-SUM(LEN(SUBSTITUTE(UPPER($O1443:$PX1443),"R","")))</f>
        <v>0</v>
      </c>
      <c r="UB1443" s="8">
        <f t="array" ref="UB1443">SUM(LEN($O1443:$PX1443))-SUM(LEN(SUBSTITUTE(UPPER($O1443:$PX1443),"A","")))</f>
        <v>0</v>
      </c>
      <c r="UC1443" s="8">
        <f t="array" ref="UC1443">SUM(LEN($O1443:$PX1443))-SUM(LEN(SUBSTITUTE(UPPER($O1443:$PX1443),"P","")))</f>
        <v>0</v>
      </c>
      <c r="UG1443" s="8">
        <f t="shared" si="117"/>
        <v>0</v>
      </c>
      <c r="UH1443" s="8">
        <f t="shared" si="118"/>
        <v>0</v>
      </c>
      <c r="UI1443" s="8">
        <f t="shared" si="119"/>
        <v>0</v>
      </c>
      <c r="UJ1443" s="8">
        <f t="shared" si="120"/>
        <v>0</v>
      </c>
      <c r="UK1443" s="8">
        <f t="shared" si="121"/>
        <v>0</v>
      </c>
      <c r="UN1443" s="8">
        <f t="array" aca="1" ref="UN1443" ca="1">SUM(IF($O$5:$PX$5&gt;=$UN$5,IF($O$5:$PX$5&lt;$UO$5,LEN($O1443:$PX1443)-LEN(SUBSTITUTE(UPPER($O1443:$PX1443),"R","")))))</f>
        <v>0</v>
      </c>
      <c r="UO1443" s="8">
        <f t="array" aca="1" ref="UO1443" ca="1">SUM(IF($O$5:$PX$5&gt;=$UN$5,IF($O$5:$PX$5&lt;$UO$5,LEN($O1443:$PX1443)-LEN(SUBSTITUTE(UPPER($O1443:$PX1443),"A","")))))</f>
        <v>0</v>
      </c>
      <c r="UP1443" s="8">
        <f t="array" aca="1" ref="UP1443" ca="1">SUM(IF($O$5:$PX$5&gt;=$UN$5,IF($O$5:$PX$5&lt;$UO$5,LEN($O1443:$PX1443)-LEN(SUBSTITUTE(UPPER($O1443:$PX1443),"P","")))))</f>
        <v>0</v>
      </c>
    </row>
    <row r="1444" spans="2:562" x14ac:dyDescent="0.25">
      <c r="B1444" s="60">
        <v>1439</v>
      </c>
      <c r="UA1444" s="8">
        <f t="array" ref="UA1444">SUM(LEN($O1444:$PX1444))-SUM(LEN(SUBSTITUTE(UPPER($O1444:$PX1444),"R","")))</f>
        <v>0</v>
      </c>
      <c r="UB1444" s="8">
        <f t="array" ref="UB1444">SUM(LEN($O1444:$PX1444))-SUM(LEN(SUBSTITUTE(UPPER($O1444:$PX1444),"A","")))</f>
        <v>0</v>
      </c>
      <c r="UC1444" s="8">
        <f t="array" ref="UC1444">SUM(LEN($O1444:$PX1444))-SUM(LEN(SUBSTITUTE(UPPER($O1444:$PX1444),"P","")))</f>
        <v>0</v>
      </c>
      <c r="UG1444" s="8">
        <f t="shared" si="117"/>
        <v>0</v>
      </c>
      <c r="UH1444" s="8">
        <f t="shared" si="118"/>
        <v>0</v>
      </c>
      <c r="UI1444" s="8">
        <f t="shared" si="119"/>
        <v>0</v>
      </c>
      <c r="UJ1444" s="8">
        <f t="shared" si="120"/>
        <v>0</v>
      </c>
      <c r="UK1444" s="8">
        <f t="shared" si="121"/>
        <v>0</v>
      </c>
      <c r="UN1444" s="8">
        <f t="array" aca="1" ref="UN1444" ca="1">SUM(IF($O$5:$PX$5&gt;=$UN$5,IF($O$5:$PX$5&lt;$UO$5,LEN($O1444:$PX1444)-LEN(SUBSTITUTE(UPPER($O1444:$PX1444),"R","")))))</f>
        <v>0</v>
      </c>
      <c r="UO1444" s="8">
        <f t="array" aca="1" ref="UO1444" ca="1">SUM(IF($O$5:$PX$5&gt;=$UN$5,IF($O$5:$PX$5&lt;$UO$5,LEN($O1444:$PX1444)-LEN(SUBSTITUTE(UPPER($O1444:$PX1444),"A","")))))</f>
        <v>0</v>
      </c>
      <c r="UP1444" s="8">
        <f t="array" aca="1" ref="UP1444" ca="1">SUM(IF($O$5:$PX$5&gt;=$UN$5,IF($O$5:$PX$5&lt;$UO$5,LEN($O1444:$PX1444)-LEN(SUBSTITUTE(UPPER($O1444:$PX1444),"P","")))))</f>
        <v>0</v>
      </c>
    </row>
    <row r="1445" spans="2:562" x14ac:dyDescent="0.25">
      <c r="B1445" s="60">
        <v>1440</v>
      </c>
      <c r="UA1445" s="8">
        <f t="array" ref="UA1445">SUM(LEN($O1445:$PX1445))-SUM(LEN(SUBSTITUTE(UPPER($O1445:$PX1445),"R","")))</f>
        <v>0</v>
      </c>
      <c r="UB1445" s="8">
        <f t="array" ref="UB1445">SUM(LEN($O1445:$PX1445))-SUM(LEN(SUBSTITUTE(UPPER($O1445:$PX1445),"A","")))</f>
        <v>0</v>
      </c>
      <c r="UC1445" s="8">
        <f t="array" ref="UC1445">SUM(LEN($O1445:$PX1445))-SUM(LEN(SUBSTITUTE(UPPER($O1445:$PX1445),"P","")))</f>
        <v>0</v>
      </c>
      <c r="UG1445" s="8">
        <f t="shared" si="117"/>
        <v>0</v>
      </c>
      <c r="UH1445" s="8">
        <f t="shared" si="118"/>
        <v>0</v>
      </c>
      <c r="UI1445" s="8">
        <f t="shared" si="119"/>
        <v>0</v>
      </c>
      <c r="UJ1445" s="8">
        <f t="shared" si="120"/>
        <v>0</v>
      </c>
      <c r="UK1445" s="8">
        <f t="shared" si="121"/>
        <v>0</v>
      </c>
      <c r="UN1445" s="8">
        <f t="array" aca="1" ref="UN1445" ca="1">SUM(IF($O$5:$PX$5&gt;=$UN$5,IF($O$5:$PX$5&lt;$UO$5,LEN($O1445:$PX1445)-LEN(SUBSTITUTE(UPPER($O1445:$PX1445),"R","")))))</f>
        <v>0</v>
      </c>
      <c r="UO1445" s="8">
        <f t="array" aca="1" ref="UO1445" ca="1">SUM(IF($O$5:$PX$5&gt;=$UN$5,IF($O$5:$PX$5&lt;$UO$5,LEN($O1445:$PX1445)-LEN(SUBSTITUTE(UPPER($O1445:$PX1445),"A","")))))</f>
        <v>0</v>
      </c>
      <c r="UP1445" s="8">
        <f t="array" aca="1" ref="UP1445" ca="1">SUM(IF($O$5:$PX$5&gt;=$UN$5,IF($O$5:$PX$5&lt;$UO$5,LEN($O1445:$PX1445)-LEN(SUBSTITUTE(UPPER($O1445:$PX1445),"P","")))))</f>
        <v>0</v>
      </c>
    </row>
    <row r="1446" spans="2:562" x14ac:dyDescent="0.25">
      <c r="B1446" s="60">
        <v>1441</v>
      </c>
      <c r="UA1446" s="8">
        <f t="array" ref="UA1446">SUM(LEN($O1446:$PX1446))-SUM(LEN(SUBSTITUTE(UPPER($O1446:$PX1446),"R","")))</f>
        <v>0</v>
      </c>
      <c r="UB1446" s="8">
        <f t="array" ref="UB1446">SUM(LEN($O1446:$PX1446))-SUM(LEN(SUBSTITUTE(UPPER($O1446:$PX1446),"A","")))</f>
        <v>0</v>
      </c>
      <c r="UC1446" s="8">
        <f t="array" ref="UC1446">SUM(LEN($O1446:$PX1446))-SUM(LEN(SUBSTITUTE(UPPER($O1446:$PX1446),"P","")))</f>
        <v>0</v>
      </c>
      <c r="UG1446" s="8">
        <f t="shared" si="117"/>
        <v>0</v>
      </c>
      <c r="UH1446" s="8">
        <f t="shared" si="118"/>
        <v>0</v>
      </c>
      <c r="UI1446" s="8">
        <f t="shared" si="119"/>
        <v>0</v>
      </c>
      <c r="UJ1446" s="8">
        <f t="shared" si="120"/>
        <v>0</v>
      </c>
      <c r="UK1446" s="8">
        <f t="shared" si="121"/>
        <v>0</v>
      </c>
      <c r="UN1446" s="8">
        <f t="array" aca="1" ref="UN1446" ca="1">SUM(IF($O$5:$PX$5&gt;=$UN$5,IF($O$5:$PX$5&lt;$UO$5,LEN($O1446:$PX1446)-LEN(SUBSTITUTE(UPPER($O1446:$PX1446),"R","")))))</f>
        <v>0</v>
      </c>
      <c r="UO1446" s="8">
        <f t="array" aca="1" ref="UO1446" ca="1">SUM(IF($O$5:$PX$5&gt;=$UN$5,IF($O$5:$PX$5&lt;$UO$5,LEN($O1446:$PX1446)-LEN(SUBSTITUTE(UPPER($O1446:$PX1446),"A","")))))</f>
        <v>0</v>
      </c>
      <c r="UP1446" s="8">
        <f t="array" aca="1" ref="UP1446" ca="1">SUM(IF($O$5:$PX$5&gt;=$UN$5,IF($O$5:$PX$5&lt;$UO$5,LEN($O1446:$PX1446)-LEN(SUBSTITUTE(UPPER($O1446:$PX1446),"P","")))))</f>
        <v>0</v>
      </c>
    </row>
    <row r="1447" spans="2:562" x14ac:dyDescent="0.25">
      <c r="B1447" s="60">
        <v>1442</v>
      </c>
      <c r="UA1447" s="8">
        <f t="array" ref="UA1447">SUM(LEN($O1447:$PX1447))-SUM(LEN(SUBSTITUTE(UPPER($O1447:$PX1447),"R","")))</f>
        <v>0</v>
      </c>
      <c r="UB1447" s="8">
        <f t="array" ref="UB1447">SUM(LEN($O1447:$PX1447))-SUM(LEN(SUBSTITUTE(UPPER($O1447:$PX1447),"A","")))</f>
        <v>0</v>
      </c>
      <c r="UC1447" s="8">
        <f t="array" ref="UC1447">SUM(LEN($O1447:$PX1447))-SUM(LEN(SUBSTITUTE(UPPER($O1447:$PX1447),"P","")))</f>
        <v>0</v>
      </c>
      <c r="UG1447" s="8">
        <f t="shared" si="117"/>
        <v>0</v>
      </c>
      <c r="UH1447" s="8">
        <f t="shared" si="118"/>
        <v>0</v>
      </c>
      <c r="UI1447" s="8">
        <f t="shared" si="119"/>
        <v>0</v>
      </c>
      <c r="UJ1447" s="8">
        <f t="shared" si="120"/>
        <v>0</v>
      </c>
      <c r="UK1447" s="8">
        <f t="shared" si="121"/>
        <v>0</v>
      </c>
      <c r="UN1447" s="8">
        <f t="array" aca="1" ref="UN1447" ca="1">SUM(IF($O$5:$PX$5&gt;=$UN$5,IF($O$5:$PX$5&lt;$UO$5,LEN($O1447:$PX1447)-LEN(SUBSTITUTE(UPPER($O1447:$PX1447),"R","")))))</f>
        <v>0</v>
      </c>
      <c r="UO1447" s="8">
        <f t="array" aca="1" ref="UO1447" ca="1">SUM(IF($O$5:$PX$5&gt;=$UN$5,IF($O$5:$PX$5&lt;$UO$5,LEN($O1447:$PX1447)-LEN(SUBSTITUTE(UPPER($O1447:$PX1447),"A","")))))</f>
        <v>0</v>
      </c>
      <c r="UP1447" s="8">
        <f t="array" aca="1" ref="UP1447" ca="1">SUM(IF($O$5:$PX$5&gt;=$UN$5,IF($O$5:$PX$5&lt;$UO$5,LEN($O1447:$PX1447)-LEN(SUBSTITUTE(UPPER($O1447:$PX1447),"P","")))))</f>
        <v>0</v>
      </c>
    </row>
    <row r="1448" spans="2:562" x14ac:dyDescent="0.25">
      <c r="B1448" s="60">
        <v>1443</v>
      </c>
      <c r="UA1448" s="8">
        <f t="array" ref="UA1448">SUM(LEN($O1448:$PX1448))-SUM(LEN(SUBSTITUTE(UPPER($O1448:$PX1448),"R","")))</f>
        <v>0</v>
      </c>
      <c r="UB1448" s="8">
        <f t="array" ref="UB1448">SUM(LEN($O1448:$PX1448))-SUM(LEN(SUBSTITUTE(UPPER($O1448:$PX1448),"A","")))</f>
        <v>0</v>
      </c>
      <c r="UC1448" s="8">
        <f t="array" ref="UC1448">SUM(LEN($O1448:$PX1448))-SUM(LEN(SUBSTITUTE(UPPER($O1448:$PX1448),"P","")))</f>
        <v>0</v>
      </c>
      <c r="UG1448" s="8">
        <f t="shared" si="117"/>
        <v>0</v>
      </c>
      <c r="UH1448" s="8">
        <f t="shared" si="118"/>
        <v>0</v>
      </c>
      <c r="UI1448" s="8">
        <f t="shared" si="119"/>
        <v>0</v>
      </c>
      <c r="UJ1448" s="8">
        <f t="shared" si="120"/>
        <v>0</v>
      </c>
      <c r="UK1448" s="8">
        <f t="shared" si="121"/>
        <v>0</v>
      </c>
      <c r="UN1448" s="8">
        <f t="array" aca="1" ref="UN1448" ca="1">SUM(IF($O$5:$PX$5&gt;=$UN$5,IF($O$5:$PX$5&lt;$UO$5,LEN($O1448:$PX1448)-LEN(SUBSTITUTE(UPPER($O1448:$PX1448),"R","")))))</f>
        <v>0</v>
      </c>
      <c r="UO1448" s="8">
        <f t="array" aca="1" ref="UO1448" ca="1">SUM(IF($O$5:$PX$5&gt;=$UN$5,IF($O$5:$PX$5&lt;$UO$5,LEN($O1448:$PX1448)-LEN(SUBSTITUTE(UPPER($O1448:$PX1448),"A","")))))</f>
        <v>0</v>
      </c>
      <c r="UP1448" s="8">
        <f t="array" aca="1" ref="UP1448" ca="1">SUM(IF($O$5:$PX$5&gt;=$UN$5,IF($O$5:$PX$5&lt;$UO$5,LEN($O1448:$PX1448)-LEN(SUBSTITUTE(UPPER($O1448:$PX1448),"P","")))))</f>
        <v>0</v>
      </c>
    </row>
    <row r="1449" spans="2:562" x14ac:dyDescent="0.25">
      <c r="B1449" s="60">
        <v>1444</v>
      </c>
      <c r="UA1449" s="8">
        <f t="array" ref="UA1449">SUM(LEN($O1449:$PX1449))-SUM(LEN(SUBSTITUTE(UPPER($O1449:$PX1449),"R","")))</f>
        <v>0</v>
      </c>
      <c r="UB1449" s="8">
        <f t="array" ref="UB1449">SUM(LEN($O1449:$PX1449))-SUM(LEN(SUBSTITUTE(UPPER($O1449:$PX1449),"A","")))</f>
        <v>0</v>
      </c>
      <c r="UC1449" s="8">
        <f t="array" ref="UC1449">SUM(LEN($O1449:$PX1449))-SUM(LEN(SUBSTITUTE(UPPER($O1449:$PX1449),"P","")))</f>
        <v>0</v>
      </c>
      <c r="UG1449" s="8">
        <f t="shared" si="117"/>
        <v>0</v>
      </c>
      <c r="UH1449" s="8">
        <f t="shared" si="118"/>
        <v>0</v>
      </c>
      <c r="UI1449" s="8">
        <f t="shared" si="119"/>
        <v>0</v>
      </c>
      <c r="UJ1449" s="8">
        <f t="shared" si="120"/>
        <v>0</v>
      </c>
      <c r="UK1449" s="8">
        <f t="shared" si="121"/>
        <v>0</v>
      </c>
      <c r="UN1449" s="8">
        <f t="array" aca="1" ref="UN1449" ca="1">SUM(IF($O$5:$PX$5&gt;=$UN$5,IF($O$5:$PX$5&lt;$UO$5,LEN($O1449:$PX1449)-LEN(SUBSTITUTE(UPPER($O1449:$PX1449),"R","")))))</f>
        <v>0</v>
      </c>
      <c r="UO1449" s="8">
        <f t="array" aca="1" ref="UO1449" ca="1">SUM(IF($O$5:$PX$5&gt;=$UN$5,IF($O$5:$PX$5&lt;$UO$5,LEN($O1449:$PX1449)-LEN(SUBSTITUTE(UPPER($O1449:$PX1449),"A","")))))</f>
        <v>0</v>
      </c>
      <c r="UP1449" s="8">
        <f t="array" aca="1" ref="UP1449" ca="1">SUM(IF($O$5:$PX$5&gt;=$UN$5,IF($O$5:$PX$5&lt;$UO$5,LEN($O1449:$PX1449)-LEN(SUBSTITUTE(UPPER($O1449:$PX1449),"P","")))))</f>
        <v>0</v>
      </c>
    </row>
    <row r="1450" spans="2:562" x14ac:dyDescent="0.25">
      <c r="B1450" s="60">
        <v>1445</v>
      </c>
      <c r="UA1450" s="8">
        <f t="array" ref="UA1450">SUM(LEN($O1450:$PX1450))-SUM(LEN(SUBSTITUTE(UPPER($O1450:$PX1450),"R","")))</f>
        <v>0</v>
      </c>
      <c r="UB1450" s="8">
        <f t="array" ref="UB1450">SUM(LEN($O1450:$PX1450))-SUM(LEN(SUBSTITUTE(UPPER($O1450:$PX1450),"A","")))</f>
        <v>0</v>
      </c>
      <c r="UC1450" s="8">
        <f t="array" ref="UC1450">SUM(LEN($O1450:$PX1450))-SUM(LEN(SUBSTITUTE(UPPER($O1450:$PX1450),"P","")))</f>
        <v>0</v>
      </c>
      <c r="UG1450" s="8">
        <f t="shared" si="117"/>
        <v>0</v>
      </c>
      <c r="UH1450" s="8">
        <f t="shared" si="118"/>
        <v>0</v>
      </c>
      <c r="UI1450" s="8">
        <f t="shared" si="119"/>
        <v>0</v>
      </c>
      <c r="UJ1450" s="8">
        <f t="shared" si="120"/>
        <v>0</v>
      </c>
      <c r="UK1450" s="8">
        <f t="shared" si="121"/>
        <v>0</v>
      </c>
      <c r="UN1450" s="8">
        <f t="array" aca="1" ref="UN1450" ca="1">SUM(IF($O$5:$PX$5&gt;=$UN$5,IF($O$5:$PX$5&lt;$UO$5,LEN($O1450:$PX1450)-LEN(SUBSTITUTE(UPPER($O1450:$PX1450),"R","")))))</f>
        <v>0</v>
      </c>
      <c r="UO1450" s="8">
        <f t="array" aca="1" ref="UO1450" ca="1">SUM(IF($O$5:$PX$5&gt;=$UN$5,IF($O$5:$PX$5&lt;$UO$5,LEN($O1450:$PX1450)-LEN(SUBSTITUTE(UPPER($O1450:$PX1450),"A","")))))</f>
        <v>0</v>
      </c>
      <c r="UP1450" s="8">
        <f t="array" aca="1" ref="UP1450" ca="1">SUM(IF($O$5:$PX$5&gt;=$UN$5,IF($O$5:$PX$5&lt;$UO$5,LEN($O1450:$PX1450)-LEN(SUBSTITUTE(UPPER($O1450:$PX1450),"P","")))))</f>
        <v>0</v>
      </c>
    </row>
    <row r="1451" spans="2:562" x14ac:dyDescent="0.25">
      <c r="B1451" s="60">
        <v>1446</v>
      </c>
      <c r="UA1451" s="8">
        <f t="array" ref="UA1451">SUM(LEN($O1451:$PX1451))-SUM(LEN(SUBSTITUTE(UPPER($O1451:$PX1451),"R","")))</f>
        <v>0</v>
      </c>
      <c r="UB1451" s="8">
        <f t="array" ref="UB1451">SUM(LEN($O1451:$PX1451))-SUM(LEN(SUBSTITUTE(UPPER($O1451:$PX1451),"A","")))</f>
        <v>0</v>
      </c>
      <c r="UC1451" s="8">
        <f t="array" ref="UC1451">SUM(LEN($O1451:$PX1451))-SUM(LEN(SUBSTITUTE(UPPER($O1451:$PX1451),"P","")))</f>
        <v>0</v>
      </c>
      <c r="UG1451" s="8">
        <f t="shared" si="117"/>
        <v>0</v>
      </c>
      <c r="UH1451" s="8">
        <f t="shared" si="118"/>
        <v>0</v>
      </c>
      <c r="UI1451" s="8">
        <f t="shared" si="119"/>
        <v>0</v>
      </c>
      <c r="UJ1451" s="8">
        <f t="shared" si="120"/>
        <v>0</v>
      </c>
      <c r="UK1451" s="8">
        <f t="shared" si="121"/>
        <v>0</v>
      </c>
      <c r="UN1451" s="8">
        <f t="array" aca="1" ref="UN1451" ca="1">SUM(IF($O$5:$PX$5&gt;=$UN$5,IF($O$5:$PX$5&lt;$UO$5,LEN($O1451:$PX1451)-LEN(SUBSTITUTE(UPPER($O1451:$PX1451),"R","")))))</f>
        <v>0</v>
      </c>
      <c r="UO1451" s="8">
        <f t="array" aca="1" ref="UO1451" ca="1">SUM(IF($O$5:$PX$5&gt;=$UN$5,IF($O$5:$PX$5&lt;$UO$5,LEN($O1451:$PX1451)-LEN(SUBSTITUTE(UPPER($O1451:$PX1451),"A","")))))</f>
        <v>0</v>
      </c>
      <c r="UP1451" s="8">
        <f t="array" aca="1" ref="UP1451" ca="1">SUM(IF($O$5:$PX$5&gt;=$UN$5,IF($O$5:$PX$5&lt;$UO$5,LEN($O1451:$PX1451)-LEN(SUBSTITUTE(UPPER($O1451:$PX1451),"P","")))))</f>
        <v>0</v>
      </c>
    </row>
    <row r="1452" spans="2:562" x14ac:dyDescent="0.25">
      <c r="B1452" s="60">
        <v>1447</v>
      </c>
      <c r="UA1452" s="8">
        <f t="array" ref="UA1452">SUM(LEN($O1452:$PX1452))-SUM(LEN(SUBSTITUTE(UPPER($O1452:$PX1452),"R","")))</f>
        <v>0</v>
      </c>
      <c r="UB1452" s="8">
        <f t="array" ref="UB1452">SUM(LEN($O1452:$PX1452))-SUM(LEN(SUBSTITUTE(UPPER($O1452:$PX1452),"A","")))</f>
        <v>0</v>
      </c>
      <c r="UC1452" s="8">
        <f t="array" ref="UC1452">SUM(LEN($O1452:$PX1452))-SUM(LEN(SUBSTITUTE(UPPER($O1452:$PX1452),"P","")))</f>
        <v>0</v>
      </c>
      <c r="UG1452" s="8">
        <f t="shared" si="117"/>
        <v>0</v>
      </c>
      <c r="UH1452" s="8">
        <f t="shared" si="118"/>
        <v>0</v>
      </c>
      <c r="UI1452" s="8">
        <f t="shared" si="119"/>
        <v>0</v>
      </c>
      <c r="UJ1452" s="8">
        <f t="shared" si="120"/>
        <v>0</v>
      </c>
      <c r="UK1452" s="8">
        <f t="shared" si="121"/>
        <v>0</v>
      </c>
      <c r="UN1452" s="8">
        <f t="array" aca="1" ref="UN1452" ca="1">SUM(IF($O$5:$PX$5&gt;=$UN$5,IF($O$5:$PX$5&lt;$UO$5,LEN($O1452:$PX1452)-LEN(SUBSTITUTE(UPPER($O1452:$PX1452),"R","")))))</f>
        <v>0</v>
      </c>
      <c r="UO1452" s="8">
        <f t="array" aca="1" ref="UO1452" ca="1">SUM(IF($O$5:$PX$5&gt;=$UN$5,IF($O$5:$PX$5&lt;$UO$5,LEN($O1452:$PX1452)-LEN(SUBSTITUTE(UPPER($O1452:$PX1452),"A","")))))</f>
        <v>0</v>
      </c>
      <c r="UP1452" s="8">
        <f t="array" aca="1" ref="UP1452" ca="1">SUM(IF($O$5:$PX$5&gt;=$UN$5,IF($O$5:$PX$5&lt;$UO$5,LEN($O1452:$PX1452)-LEN(SUBSTITUTE(UPPER($O1452:$PX1452),"P","")))))</f>
        <v>0</v>
      </c>
    </row>
    <row r="1453" spans="2:562" x14ac:dyDescent="0.25">
      <c r="B1453" s="60">
        <v>1448</v>
      </c>
      <c r="UA1453" s="8">
        <f t="array" ref="UA1453">SUM(LEN($O1453:$PX1453))-SUM(LEN(SUBSTITUTE(UPPER($O1453:$PX1453),"R","")))</f>
        <v>0</v>
      </c>
      <c r="UB1453" s="8">
        <f t="array" ref="UB1453">SUM(LEN($O1453:$PX1453))-SUM(LEN(SUBSTITUTE(UPPER($O1453:$PX1453),"A","")))</f>
        <v>0</v>
      </c>
      <c r="UC1453" s="8">
        <f t="array" ref="UC1453">SUM(LEN($O1453:$PX1453))-SUM(LEN(SUBSTITUTE(UPPER($O1453:$PX1453),"P","")))</f>
        <v>0</v>
      </c>
      <c r="UG1453" s="8">
        <f t="shared" si="117"/>
        <v>0</v>
      </c>
      <c r="UH1453" s="8">
        <f t="shared" si="118"/>
        <v>0</v>
      </c>
      <c r="UI1453" s="8">
        <f t="shared" si="119"/>
        <v>0</v>
      </c>
      <c r="UJ1453" s="8">
        <f t="shared" si="120"/>
        <v>0</v>
      </c>
      <c r="UK1453" s="8">
        <f t="shared" si="121"/>
        <v>0</v>
      </c>
      <c r="UN1453" s="8">
        <f t="array" aca="1" ref="UN1453" ca="1">SUM(IF($O$5:$PX$5&gt;=$UN$5,IF($O$5:$PX$5&lt;$UO$5,LEN($O1453:$PX1453)-LEN(SUBSTITUTE(UPPER($O1453:$PX1453),"R","")))))</f>
        <v>0</v>
      </c>
      <c r="UO1453" s="8">
        <f t="array" aca="1" ref="UO1453" ca="1">SUM(IF($O$5:$PX$5&gt;=$UN$5,IF($O$5:$PX$5&lt;$UO$5,LEN($O1453:$PX1453)-LEN(SUBSTITUTE(UPPER($O1453:$PX1453),"A","")))))</f>
        <v>0</v>
      </c>
      <c r="UP1453" s="8">
        <f t="array" aca="1" ref="UP1453" ca="1">SUM(IF($O$5:$PX$5&gt;=$UN$5,IF($O$5:$PX$5&lt;$UO$5,LEN($O1453:$PX1453)-LEN(SUBSTITUTE(UPPER($O1453:$PX1453),"P","")))))</f>
        <v>0</v>
      </c>
    </row>
    <row r="1454" spans="2:562" x14ac:dyDescent="0.25">
      <c r="B1454" s="60">
        <v>1449</v>
      </c>
      <c r="UA1454" s="8">
        <f t="array" ref="UA1454">SUM(LEN($O1454:$PX1454))-SUM(LEN(SUBSTITUTE(UPPER($O1454:$PX1454),"R","")))</f>
        <v>0</v>
      </c>
      <c r="UB1454" s="8">
        <f t="array" ref="UB1454">SUM(LEN($O1454:$PX1454))-SUM(LEN(SUBSTITUTE(UPPER($O1454:$PX1454),"A","")))</f>
        <v>0</v>
      </c>
      <c r="UC1454" s="8">
        <f t="array" ref="UC1454">SUM(LEN($O1454:$PX1454))-SUM(LEN(SUBSTITUTE(UPPER($O1454:$PX1454),"P","")))</f>
        <v>0</v>
      </c>
      <c r="UG1454" s="8">
        <f t="shared" si="117"/>
        <v>0</v>
      </c>
      <c r="UH1454" s="8">
        <f t="shared" si="118"/>
        <v>0</v>
      </c>
      <c r="UI1454" s="8">
        <f t="shared" si="119"/>
        <v>0</v>
      </c>
      <c r="UJ1454" s="8">
        <f t="shared" si="120"/>
        <v>0</v>
      </c>
      <c r="UK1454" s="8">
        <f t="shared" si="121"/>
        <v>0</v>
      </c>
      <c r="UN1454" s="8">
        <f t="array" aca="1" ref="UN1454" ca="1">SUM(IF($O$5:$PX$5&gt;=$UN$5,IF($O$5:$PX$5&lt;$UO$5,LEN($O1454:$PX1454)-LEN(SUBSTITUTE(UPPER($O1454:$PX1454),"R","")))))</f>
        <v>0</v>
      </c>
      <c r="UO1454" s="8">
        <f t="array" aca="1" ref="UO1454" ca="1">SUM(IF($O$5:$PX$5&gt;=$UN$5,IF($O$5:$PX$5&lt;$UO$5,LEN($O1454:$PX1454)-LEN(SUBSTITUTE(UPPER($O1454:$PX1454),"A","")))))</f>
        <v>0</v>
      </c>
      <c r="UP1454" s="8">
        <f t="array" aca="1" ref="UP1454" ca="1">SUM(IF($O$5:$PX$5&gt;=$UN$5,IF($O$5:$PX$5&lt;$UO$5,LEN($O1454:$PX1454)-LEN(SUBSTITUTE(UPPER($O1454:$PX1454),"P","")))))</f>
        <v>0</v>
      </c>
    </row>
    <row r="1455" spans="2:562" x14ac:dyDescent="0.25">
      <c r="B1455" s="60">
        <v>1450</v>
      </c>
      <c r="UA1455" s="8">
        <f t="array" ref="UA1455">SUM(LEN($O1455:$PX1455))-SUM(LEN(SUBSTITUTE(UPPER($O1455:$PX1455),"R","")))</f>
        <v>0</v>
      </c>
      <c r="UB1455" s="8">
        <f t="array" ref="UB1455">SUM(LEN($O1455:$PX1455))-SUM(LEN(SUBSTITUTE(UPPER($O1455:$PX1455),"A","")))</f>
        <v>0</v>
      </c>
      <c r="UC1455" s="8">
        <f t="array" ref="UC1455">SUM(LEN($O1455:$PX1455))-SUM(LEN(SUBSTITUTE(UPPER($O1455:$PX1455),"P","")))</f>
        <v>0</v>
      </c>
      <c r="UG1455" s="8">
        <f t="shared" si="117"/>
        <v>0</v>
      </c>
      <c r="UH1455" s="8">
        <f t="shared" si="118"/>
        <v>0</v>
      </c>
      <c r="UI1455" s="8">
        <f t="shared" si="119"/>
        <v>0</v>
      </c>
      <c r="UJ1455" s="8">
        <f t="shared" si="120"/>
        <v>0</v>
      </c>
      <c r="UK1455" s="8">
        <f t="shared" si="121"/>
        <v>0</v>
      </c>
      <c r="UN1455" s="8">
        <f t="array" aca="1" ref="UN1455" ca="1">SUM(IF($O$5:$PX$5&gt;=$UN$5,IF($O$5:$PX$5&lt;$UO$5,LEN($O1455:$PX1455)-LEN(SUBSTITUTE(UPPER($O1455:$PX1455),"R","")))))</f>
        <v>0</v>
      </c>
      <c r="UO1455" s="8">
        <f t="array" aca="1" ref="UO1455" ca="1">SUM(IF($O$5:$PX$5&gt;=$UN$5,IF($O$5:$PX$5&lt;$UO$5,LEN($O1455:$PX1455)-LEN(SUBSTITUTE(UPPER($O1455:$PX1455),"A","")))))</f>
        <v>0</v>
      </c>
      <c r="UP1455" s="8">
        <f t="array" aca="1" ref="UP1455" ca="1">SUM(IF($O$5:$PX$5&gt;=$UN$5,IF($O$5:$PX$5&lt;$UO$5,LEN($O1455:$PX1455)-LEN(SUBSTITUTE(UPPER($O1455:$PX1455),"P","")))))</f>
        <v>0</v>
      </c>
    </row>
    <row r="1456" spans="2:562" x14ac:dyDescent="0.25">
      <c r="B1456" s="60">
        <v>1451</v>
      </c>
      <c r="UA1456" s="8">
        <f t="array" ref="UA1456">SUM(LEN($O1456:$PX1456))-SUM(LEN(SUBSTITUTE(UPPER($O1456:$PX1456),"R","")))</f>
        <v>0</v>
      </c>
      <c r="UB1456" s="8">
        <f t="array" ref="UB1456">SUM(LEN($O1456:$PX1456))-SUM(LEN(SUBSTITUTE(UPPER($O1456:$PX1456),"A","")))</f>
        <v>0</v>
      </c>
      <c r="UC1456" s="8">
        <f t="array" ref="UC1456">SUM(LEN($O1456:$PX1456))-SUM(LEN(SUBSTITUTE(UPPER($O1456:$PX1456),"P","")))</f>
        <v>0</v>
      </c>
      <c r="UG1456" s="8">
        <f t="shared" si="117"/>
        <v>0</v>
      </c>
      <c r="UH1456" s="8">
        <f t="shared" si="118"/>
        <v>0</v>
      </c>
      <c r="UI1456" s="8">
        <f t="shared" si="119"/>
        <v>0</v>
      </c>
      <c r="UJ1456" s="8">
        <f t="shared" si="120"/>
        <v>0</v>
      </c>
      <c r="UK1456" s="8">
        <f t="shared" si="121"/>
        <v>0</v>
      </c>
      <c r="UN1456" s="8">
        <f t="array" aca="1" ref="UN1456" ca="1">SUM(IF($O$5:$PX$5&gt;=$UN$5,IF($O$5:$PX$5&lt;$UO$5,LEN($O1456:$PX1456)-LEN(SUBSTITUTE(UPPER($O1456:$PX1456),"R","")))))</f>
        <v>0</v>
      </c>
      <c r="UO1456" s="8">
        <f t="array" aca="1" ref="UO1456" ca="1">SUM(IF($O$5:$PX$5&gt;=$UN$5,IF($O$5:$PX$5&lt;$UO$5,LEN($O1456:$PX1456)-LEN(SUBSTITUTE(UPPER($O1456:$PX1456),"A","")))))</f>
        <v>0</v>
      </c>
      <c r="UP1456" s="8">
        <f t="array" aca="1" ref="UP1456" ca="1">SUM(IF($O$5:$PX$5&gt;=$UN$5,IF($O$5:$PX$5&lt;$UO$5,LEN($O1456:$PX1456)-LEN(SUBSTITUTE(UPPER($O1456:$PX1456),"P","")))))</f>
        <v>0</v>
      </c>
    </row>
    <row r="1457" spans="2:562" x14ac:dyDescent="0.25">
      <c r="B1457" s="60">
        <v>1452</v>
      </c>
      <c r="UA1457" s="8">
        <f t="array" ref="UA1457">SUM(LEN($O1457:$PX1457))-SUM(LEN(SUBSTITUTE(UPPER($O1457:$PX1457),"R","")))</f>
        <v>0</v>
      </c>
      <c r="UB1457" s="8">
        <f t="array" ref="UB1457">SUM(LEN($O1457:$PX1457))-SUM(LEN(SUBSTITUTE(UPPER($O1457:$PX1457),"A","")))</f>
        <v>0</v>
      </c>
      <c r="UC1457" s="8">
        <f t="array" ref="UC1457">SUM(LEN($O1457:$PX1457))-SUM(LEN(SUBSTITUTE(UPPER($O1457:$PX1457),"P","")))</f>
        <v>0</v>
      </c>
      <c r="UG1457" s="8">
        <f t="shared" si="117"/>
        <v>0</v>
      </c>
      <c r="UH1457" s="8">
        <f t="shared" si="118"/>
        <v>0</v>
      </c>
      <c r="UI1457" s="8">
        <f t="shared" si="119"/>
        <v>0</v>
      </c>
      <c r="UJ1457" s="8">
        <f t="shared" si="120"/>
        <v>0</v>
      </c>
      <c r="UK1457" s="8">
        <f t="shared" si="121"/>
        <v>0</v>
      </c>
      <c r="UN1457" s="8">
        <f t="array" aca="1" ref="UN1457" ca="1">SUM(IF($O$5:$PX$5&gt;=$UN$5,IF($O$5:$PX$5&lt;$UO$5,LEN($O1457:$PX1457)-LEN(SUBSTITUTE(UPPER($O1457:$PX1457),"R","")))))</f>
        <v>0</v>
      </c>
      <c r="UO1457" s="8">
        <f t="array" aca="1" ref="UO1457" ca="1">SUM(IF($O$5:$PX$5&gt;=$UN$5,IF($O$5:$PX$5&lt;$UO$5,LEN($O1457:$PX1457)-LEN(SUBSTITUTE(UPPER($O1457:$PX1457),"A","")))))</f>
        <v>0</v>
      </c>
      <c r="UP1457" s="8">
        <f t="array" aca="1" ref="UP1457" ca="1">SUM(IF($O$5:$PX$5&gt;=$UN$5,IF($O$5:$PX$5&lt;$UO$5,LEN($O1457:$PX1457)-LEN(SUBSTITUTE(UPPER($O1457:$PX1457),"P","")))))</f>
        <v>0</v>
      </c>
    </row>
    <row r="1458" spans="2:562" x14ac:dyDescent="0.25">
      <c r="B1458" s="60">
        <v>1453</v>
      </c>
      <c r="UA1458" s="8">
        <f t="array" ref="UA1458">SUM(LEN($O1458:$PX1458))-SUM(LEN(SUBSTITUTE(UPPER($O1458:$PX1458),"R","")))</f>
        <v>0</v>
      </c>
      <c r="UB1458" s="8">
        <f t="array" ref="UB1458">SUM(LEN($O1458:$PX1458))-SUM(LEN(SUBSTITUTE(UPPER($O1458:$PX1458),"A","")))</f>
        <v>0</v>
      </c>
      <c r="UC1458" s="8">
        <f t="array" ref="UC1458">SUM(LEN($O1458:$PX1458))-SUM(LEN(SUBSTITUTE(UPPER($O1458:$PX1458),"P","")))</f>
        <v>0</v>
      </c>
      <c r="UG1458" s="8">
        <f t="shared" si="117"/>
        <v>0</v>
      </c>
      <c r="UH1458" s="8">
        <f t="shared" si="118"/>
        <v>0</v>
      </c>
      <c r="UI1458" s="8">
        <f t="shared" si="119"/>
        <v>0</v>
      </c>
      <c r="UJ1458" s="8">
        <f t="shared" si="120"/>
        <v>0</v>
      </c>
      <c r="UK1458" s="8">
        <f t="shared" si="121"/>
        <v>0</v>
      </c>
      <c r="UN1458" s="8">
        <f t="array" aca="1" ref="UN1458" ca="1">SUM(IF($O$5:$PX$5&gt;=$UN$5,IF($O$5:$PX$5&lt;$UO$5,LEN($O1458:$PX1458)-LEN(SUBSTITUTE(UPPER($O1458:$PX1458),"R","")))))</f>
        <v>0</v>
      </c>
      <c r="UO1458" s="8">
        <f t="array" aca="1" ref="UO1458" ca="1">SUM(IF($O$5:$PX$5&gt;=$UN$5,IF($O$5:$PX$5&lt;$UO$5,LEN($O1458:$PX1458)-LEN(SUBSTITUTE(UPPER($O1458:$PX1458),"A","")))))</f>
        <v>0</v>
      </c>
      <c r="UP1458" s="8">
        <f t="array" aca="1" ref="UP1458" ca="1">SUM(IF($O$5:$PX$5&gt;=$UN$5,IF($O$5:$PX$5&lt;$UO$5,LEN($O1458:$PX1458)-LEN(SUBSTITUTE(UPPER($O1458:$PX1458),"P","")))))</f>
        <v>0</v>
      </c>
    </row>
    <row r="1459" spans="2:562" x14ac:dyDescent="0.25">
      <c r="B1459" s="60">
        <v>1454</v>
      </c>
      <c r="UA1459" s="8">
        <f t="array" ref="UA1459">SUM(LEN($O1459:$PX1459))-SUM(LEN(SUBSTITUTE(UPPER($O1459:$PX1459),"R","")))</f>
        <v>0</v>
      </c>
      <c r="UB1459" s="8">
        <f t="array" ref="UB1459">SUM(LEN($O1459:$PX1459))-SUM(LEN(SUBSTITUTE(UPPER($O1459:$PX1459),"A","")))</f>
        <v>0</v>
      </c>
      <c r="UC1459" s="8">
        <f t="array" ref="UC1459">SUM(LEN($O1459:$PX1459))-SUM(LEN(SUBSTITUTE(UPPER($O1459:$PX1459),"P","")))</f>
        <v>0</v>
      </c>
      <c r="UG1459" s="8">
        <f t="shared" si="117"/>
        <v>0</v>
      </c>
      <c r="UH1459" s="8">
        <f t="shared" si="118"/>
        <v>0</v>
      </c>
      <c r="UI1459" s="8">
        <f t="shared" si="119"/>
        <v>0</v>
      </c>
      <c r="UJ1459" s="8">
        <f t="shared" si="120"/>
        <v>0</v>
      </c>
      <c r="UK1459" s="8">
        <f t="shared" si="121"/>
        <v>0</v>
      </c>
      <c r="UN1459" s="8">
        <f t="array" aca="1" ref="UN1459" ca="1">SUM(IF($O$5:$PX$5&gt;=$UN$5,IF($O$5:$PX$5&lt;$UO$5,LEN($O1459:$PX1459)-LEN(SUBSTITUTE(UPPER($O1459:$PX1459),"R","")))))</f>
        <v>0</v>
      </c>
      <c r="UO1459" s="8">
        <f t="array" aca="1" ref="UO1459" ca="1">SUM(IF($O$5:$PX$5&gt;=$UN$5,IF($O$5:$PX$5&lt;$UO$5,LEN($O1459:$PX1459)-LEN(SUBSTITUTE(UPPER($O1459:$PX1459),"A","")))))</f>
        <v>0</v>
      </c>
      <c r="UP1459" s="8">
        <f t="array" aca="1" ref="UP1459" ca="1">SUM(IF($O$5:$PX$5&gt;=$UN$5,IF($O$5:$PX$5&lt;$UO$5,LEN($O1459:$PX1459)-LEN(SUBSTITUTE(UPPER($O1459:$PX1459),"P","")))))</f>
        <v>0</v>
      </c>
    </row>
    <row r="1460" spans="2:562" x14ac:dyDescent="0.25">
      <c r="B1460" s="60">
        <v>1455</v>
      </c>
      <c r="UA1460" s="8">
        <f t="array" ref="UA1460">SUM(LEN($O1460:$PX1460))-SUM(LEN(SUBSTITUTE(UPPER($O1460:$PX1460),"R","")))</f>
        <v>0</v>
      </c>
      <c r="UB1460" s="8">
        <f t="array" ref="UB1460">SUM(LEN($O1460:$PX1460))-SUM(LEN(SUBSTITUTE(UPPER($O1460:$PX1460),"A","")))</f>
        <v>0</v>
      </c>
      <c r="UC1460" s="8">
        <f t="array" ref="UC1460">SUM(LEN($O1460:$PX1460))-SUM(LEN(SUBSTITUTE(UPPER($O1460:$PX1460),"P","")))</f>
        <v>0</v>
      </c>
      <c r="UG1460" s="8">
        <f t="shared" si="117"/>
        <v>0</v>
      </c>
      <c r="UH1460" s="8">
        <f t="shared" si="118"/>
        <v>0</v>
      </c>
      <c r="UI1460" s="8">
        <f t="shared" si="119"/>
        <v>0</v>
      </c>
      <c r="UJ1460" s="8">
        <f t="shared" si="120"/>
        <v>0</v>
      </c>
      <c r="UK1460" s="8">
        <f t="shared" si="121"/>
        <v>0</v>
      </c>
      <c r="UN1460" s="8">
        <f t="array" aca="1" ref="UN1460" ca="1">SUM(IF($O$5:$PX$5&gt;=$UN$5,IF($O$5:$PX$5&lt;$UO$5,LEN($O1460:$PX1460)-LEN(SUBSTITUTE(UPPER($O1460:$PX1460),"R","")))))</f>
        <v>0</v>
      </c>
      <c r="UO1460" s="8">
        <f t="array" aca="1" ref="UO1460" ca="1">SUM(IF($O$5:$PX$5&gt;=$UN$5,IF($O$5:$PX$5&lt;$UO$5,LEN($O1460:$PX1460)-LEN(SUBSTITUTE(UPPER($O1460:$PX1460),"A","")))))</f>
        <v>0</v>
      </c>
      <c r="UP1460" s="8">
        <f t="array" aca="1" ref="UP1460" ca="1">SUM(IF($O$5:$PX$5&gt;=$UN$5,IF($O$5:$PX$5&lt;$UO$5,LEN($O1460:$PX1460)-LEN(SUBSTITUTE(UPPER($O1460:$PX1460),"P","")))))</f>
        <v>0</v>
      </c>
    </row>
    <row r="1461" spans="2:562" x14ac:dyDescent="0.25">
      <c r="B1461" s="60">
        <v>1456</v>
      </c>
      <c r="UA1461" s="8">
        <f t="array" ref="UA1461">SUM(LEN($O1461:$PX1461))-SUM(LEN(SUBSTITUTE(UPPER($O1461:$PX1461),"R","")))</f>
        <v>0</v>
      </c>
      <c r="UB1461" s="8">
        <f t="array" ref="UB1461">SUM(LEN($O1461:$PX1461))-SUM(LEN(SUBSTITUTE(UPPER($O1461:$PX1461),"A","")))</f>
        <v>0</v>
      </c>
      <c r="UC1461" s="8">
        <f t="array" ref="UC1461">SUM(LEN($O1461:$PX1461))-SUM(LEN(SUBSTITUTE(UPPER($O1461:$PX1461),"P","")))</f>
        <v>0</v>
      </c>
      <c r="UG1461" s="8">
        <f t="shared" si="117"/>
        <v>0</v>
      </c>
      <c r="UH1461" s="8">
        <f t="shared" si="118"/>
        <v>0</v>
      </c>
      <c r="UI1461" s="8">
        <f t="shared" si="119"/>
        <v>0</v>
      </c>
      <c r="UJ1461" s="8">
        <f t="shared" si="120"/>
        <v>0</v>
      </c>
      <c r="UK1461" s="8">
        <f t="shared" si="121"/>
        <v>0</v>
      </c>
      <c r="UN1461" s="8">
        <f t="array" aca="1" ref="UN1461" ca="1">SUM(IF($O$5:$PX$5&gt;=$UN$5,IF($O$5:$PX$5&lt;$UO$5,LEN($O1461:$PX1461)-LEN(SUBSTITUTE(UPPER($O1461:$PX1461),"R","")))))</f>
        <v>0</v>
      </c>
      <c r="UO1461" s="8">
        <f t="array" aca="1" ref="UO1461" ca="1">SUM(IF($O$5:$PX$5&gt;=$UN$5,IF($O$5:$PX$5&lt;$UO$5,LEN($O1461:$PX1461)-LEN(SUBSTITUTE(UPPER($O1461:$PX1461),"A","")))))</f>
        <v>0</v>
      </c>
      <c r="UP1461" s="8">
        <f t="array" aca="1" ref="UP1461" ca="1">SUM(IF($O$5:$PX$5&gt;=$UN$5,IF($O$5:$PX$5&lt;$UO$5,LEN($O1461:$PX1461)-LEN(SUBSTITUTE(UPPER($O1461:$PX1461),"P","")))))</f>
        <v>0</v>
      </c>
    </row>
    <row r="1462" spans="2:562" x14ac:dyDescent="0.25">
      <c r="B1462" s="60">
        <v>1457</v>
      </c>
      <c r="UA1462" s="8">
        <f t="array" ref="UA1462">SUM(LEN($O1462:$PX1462))-SUM(LEN(SUBSTITUTE(UPPER($O1462:$PX1462),"R","")))</f>
        <v>0</v>
      </c>
      <c r="UB1462" s="8">
        <f t="array" ref="UB1462">SUM(LEN($O1462:$PX1462))-SUM(LEN(SUBSTITUTE(UPPER($O1462:$PX1462),"A","")))</f>
        <v>0</v>
      </c>
      <c r="UC1462" s="8">
        <f t="array" ref="UC1462">SUM(LEN($O1462:$PX1462))-SUM(LEN(SUBSTITUTE(UPPER($O1462:$PX1462),"P","")))</f>
        <v>0</v>
      </c>
      <c r="UG1462" s="8">
        <f t="shared" si="117"/>
        <v>0</v>
      </c>
      <c r="UH1462" s="8">
        <f t="shared" si="118"/>
        <v>0</v>
      </c>
      <c r="UI1462" s="8">
        <f t="shared" si="119"/>
        <v>0</v>
      </c>
      <c r="UJ1462" s="8">
        <f t="shared" si="120"/>
        <v>0</v>
      </c>
      <c r="UK1462" s="8">
        <f t="shared" si="121"/>
        <v>0</v>
      </c>
      <c r="UN1462" s="8">
        <f t="array" aca="1" ref="UN1462" ca="1">SUM(IF($O$5:$PX$5&gt;=$UN$5,IF($O$5:$PX$5&lt;$UO$5,LEN($O1462:$PX1462)-LEN(SUBSTITUTE(UPPER($O1462:$PX1462),"R","")))))</f>
        <v>0</v>
      </c>
      <c r="UO1462" s="8">
        <f t="array" aca="1" ref="UO1462" ca="1">SUM(IF($O$5:$PX$5&gt;=$UN$5,IF($O$5:$PX$5&lt;$UO$5,LEN($O1462:$PX1462)-LEN(SUBSTITUTE(UPPER($O1462:$PX1462),"A","")))))</f>
        <v>0</v>
      </c>
      <c r="UP1462" s="8">
        <f t="array" aca="1" ref="UP1462" ca="1">SUM(IF($O$5:$PX$5&gt;=$UN$5,IF($O$5:$PX$5&lt;$UO$5,LEN($O1462:$PX1462)-LEN(SUBSTITUTE(UPPER($O1462:$PX1462),"P","")))))</f>
        <v>0</v>
      </c>
    </row>
    <row r="1463" spans="2:562" x14ac:dyDescent="0.25">
      <c r="B1463" s="60">
        <v>1458</v>
      </c>
      <c r="UA1463" s="8">
        <f t="array" ref="UA1463">SUM(LEN($O1463:$PX1463))-SUM(LEN(SUBSTITUTE(UPPER($O1463:$PX1463),"R","")))</f>
        <v>0</v>
      </c>
      <c r="UB1463" s="8">
        <f t="array" ref="UB1463">SUM(LEN($O1463:$PX1463))-SUM(LEN(SUBSTITUTE(UPPER($O1463:$PX1463),"A","")))</f>
        <v>0</v>
      </c>
      <c r="UC1463" s="8">
        <f t="array" ref="UC1463">SUM(LEN($O1463:$PX1463))-SUM(LEN(SUBSTITUTE(UPPER($O1463:$PX1463),"P","")))</f>
        <v>0</v>
      </c>
      <c r="UG1463" s="8">
        <f t="shared" si="117"/>
        <v>0</v>
      </c>
      <c r="UH1463" s="8">
        <f t="shared" si="118"/>
        <v>0</v>
      </c>
      <c r="UI1463" s="8">
        <f t="shared" si="119"/>
        <v>0</v>
      </c>
      <c r="UJ1463" s="8">
        <f t="shared" si="120"/>
        <v>0</v>
      </c>
      <c r="UK1463" s="8">
        <f t="shared" si="121"/>
        <v>0</v>
      </c>
      <c r="UN1463" s="8">
        <f t="array" aca="1" ref="UN1463" ca="1">SUM(IF($O$5:$PX$5&gt;=$UN$5,IF($O$5:$PX$5&lt;$UO$5,LEN($O1463:$PX1463)-LEN(SUBSTITUTE(UPPER($O1463:$PX1463),"R","")))))</f>
        <v>0</v>
      </c>
      <c r="UO1463" s="8">
        <f t="array" aca="1" ref="UO1463" ca="1">SUM(IF($O$5:$PX$5&gt;=$UN$5,IF($O$5:$PX$5&lt;$UO$5,LEN($O1463:$PX1463)-LEN(SUBSTITUTE(UPPER($O1463:$PX1463),"A","")))))</f>
        <v>0</v>
      </c>
      <c r="UP1463" s="8">
        <f t="array" aca="1" ref="UP1463" ca="1">SUM(IF($O$5:$PX$5&gt;=$UN$5,IF($O$5:$PX$5&lt;$UO$5,LEN($O1463:$PX1463)-LEN(SUBSTITUTE(UPPER($O1463:$PX1463),"P","")))))</f>
        <v>0</v>
      </c>
    </row>
    <row r="1464" spans="2:562" x14ac:dyDescent="0.25">
      <c r="B1464" s="60">
        <v>1459</v>
      </c>
      <c r="UA1464" s="8">
        <f t="array" ref="UA1464">SUM(LEN($O1464:$PX1464))-SUM(LEN(SUBSTITUTE(UPPER($O1464:$PX1464),"R","")))</f>
        <v>0</v>
      </c>
      <c r="UB1464" s="8">
        <f t="array" ref="UB1464">SUM(LEN($O1464:$PX1464))-SUM(LEN(SUBSTITUTE(UPPER($O1464:$PX1464),"A","")))</f>
        <v>0</v>
      </c>
      <c r="UC1464" s="8">
        <f t="array" ref="UC1464">SUM(LEN($O1464:$PX1464))-SUM(LEN(SUBSTITUTE(UPPER($O1464:$PX1464),"P","")))</f>
        <v>0</v>
      </c>
      <c r="UG1464" s="8">
        <f t="shared" si="117"/>
        <v>0</v>
      </c>
      <c r="UH1464" s="8">
        <f t="shared" si="118"/>
        <v>0</v>
      </c>
      <c r="UI1464" s="8">
        <f t="shared" si="119"/>
        <v>0</v>
      </c>
      <c r="UJ1464" s="8">
        <f t="shared" si="120"/>
        <v>0</v>
      </c>
      <c r="UK1464" s="8">
        <f t="shared" si="121"/>
        <v>0</v>
      </c>
      <c r="UN1464" s="8">
        <f t="array" aca="1" ref="UN1464" ca="1">SUM(IF($O$5:$PX$5&gt;=$UN$5,IF($O$5:$PX$5&lt;$UO$5,LEN($O1464:$PX1464)-LEN(SUBSTITUTE(UPPER($O1464:$PX1464),"R","")))))</f>
        <v>0</v>
      </c>
      <c r="UO1464" s="8">
        <f t="array" aca="1" ref="UO1464" ca="1">SUM(IF($O$5:$PX$5&gt;=$UN$5,IF($O$5:$PX$5&lt;$UO$5,LEN($O1464:$PX1464)-LEN(SUBSTITUTE(UPPER($O1464:$PX1464),"A","")))))</f>
        <v>0</v>
      </c>
      <c r="UP1464" s="8">
        <f t="array" aca="1" ref="UP1464" ca="1">SUM(IF($O$5:$PX$5&gt;=$UN$5,IF($O$5:$PX$5&lt;$UO$5,LEN($O1464:$PX1464)-LEN(SUBSTITUTE(UPPER($O1464:$PX1464),"P","")))))</f>
        <v>0</v>
      </c>
    </row>
    <row r="1465" spans="2:562" x14ac:dyDescent="0.25">
      <c r="B1465" s="60">
        <v>1460</v>
      </c>
      <c r="UA1465" s="8">
        <f t="array" ref="UA1465">SUM(LEN($O1465:$PX1465))-SUM(LEN(SUBSTITUTE(UPPER($O1465:$PX1465),"R","")))</f>
        <v>0</v>
      </c>
      <c r="UB1465" s="8">
        <f t="array" ref="UB1465">SUM(LEN($O1465:$PX1465))-SUM(LEN(SUBSTITUTE(UPPER($O1465:$PX1465),"A","")))</f>
        <v>0</v>
      </c>
      <c r="UC1465" s="8">
        <f t="array" ref="UC1465">SUM(LEN($O1465:$PX1465))-SUM(LEN(SUBSTITUTE(UPPER($O1465:$PX1465),"P","")))</f>
        <v>0</v>
      </c>
      <c r="UG1465" s="8">
        <f t="shared" si="117"/>
        <v>0</v>
      </c>
      <c r="UH1465" s="8">
        <f t="shared" si="118"/>
        <v>0</v>
      </c>
      <c r="UI1465" s="8">
        <f t="shared" si="119"/>
        <v>0</v>
      </c>
      <c r="UJ1465" s="8">
        <f t="shared" si="120"/>
        <v>0</v>
      </c>
      <c r="UK1465" s="8">
        <f t="shared" si="121"/>
        <v>0</v>
      </c>
      <c r="UN1465" s="8">
        <f t="array" aca="1" ref="UN1465" ca="1">SUM(IF($O$5:$PX$5&gt;=$UN$5,IF($O$5:$PX$5&lt;$UO$5,LEN($O1465:$PX1465)-LEN(SUBSTITUTE(UPPER($O1465:$PX1465),"R","")))))</f>
        <v>0</v>
      </c>
      <c r="UO1465" s="8">
        <f t="array" aca="1" ref="UO1465" ca="1">SUM(IF($O$5:$PX$5&gt;=$UN$5,IF($O$5:$PX$5&lt;$UO$5,LEN($O1465:$PX1465)-LEN(SUBSTITUTE(UPPER($O1465:$PX1465),"A","")))))</f>
        <v>0</v>
      </c>
      <c r="UP1465" s="8">
        <f t="array" aca="1" ref="UP1465" ca="1">SUM(IF($O$5:$PX$5&gt;=$UN$5,IF($O$5:$PX$5&lt;$UO$5,LEN($O1465:$PX1465)-LEN(SUBSTITUTE(UPPER($O1465:$PX1465),"P","")))))</f>
        <v>0</v>
      </c>
    </row>
    <row r="1466" spans="2:562" x14ac:dyDescent="0.25">
      <c r="B1466" s="60">
        <v>1461</v>
      </c>
      <c r="UA1466" s="8">
        <f t="array" ref="UA1466">SUM(LEN($O1466:$PX1466))-SUM(LEN(SUBSTITUTE(UPPER($O1466:$PX1466),"R","")))</f>
        <v>0</v>
      </c>
      <c r="UB1466" s="8">
        <f t="array" ref="UB1466">SUM(LEN($O1466:$PX1466))-SUM(LEN(SUBSTITUTE(UPPER($O1466:$PX1466),"A","")))</f>
        <v>0</v>
      </c>
      <c r="UC1466" s="8">
        <f t="array" ref="UC1466">SUM(LEN($O1466:$PX1466))-SUM(LEN(SUBSTITUTE(UPPER($O1466:$PX1466),"P","")))</f>
        <v>0</v>
      </c>
      <c r="UG1466" s="8">
        <f t="shared" si="117"/>
        <v>0</v>
      </c>
      <c r="UH1466" s="8">
        <f t="shared" si="118"/>
        <v>0</v>
      </c>
      <c r="UI1466" s="8">
        <f t="shared" si="119"/>
        <v>0</v>
      </c>
      <c r="UJ1466" s="8">
        <f t="shared" si="120"/>
        <v>0</v>
      </c>
      <c r="UK1466" s="8">
        <f t="shared" si="121"/>
        <v>0</v>
      </c>
      <c r="UN1466" s="8">
        <f t="array" aca="1" ref="UN1466" ca="1">SUM(IF($O$5:$PX$5&gt;=$UN$5,IF($O$5:$PX$5&lt;$UO$5,LEN($O1466:$PX1466)-LEN(SUBSTITUTE(UPPER($O1466:$PX1466),"R","")))))</f>
        <v>0</v>
      </c>
      <c r="UO1466" s="8">
        <f t="array" aca="1" ref="UO1466" ca="1">SUM(IF($O$5:$PX$5&gt;=$UN$5,IF($O$5:$PX$5&lt;$UO$5,LEN($O1466:$PX1466)-LEN(SUBSTITUTE(UPPER($O1466:$PX1466),"A","")))))</f>
        <v>0</v>
      </c>
      <c r="UP1466" s="8">
        <f t="array" aca="1" ref="UP1466" ca="1">SUM(IF($O$5:$PX$5&gt;=$UN$5,IF($O$5:$PX$5&lt;$UO$5,LEN($O1466:$PX1466)-LEN(SUBSTITUTE(UPPER($O1466:$PX1466),"P","")))))</f>
        <v>0</v>
      </c>
    </row>
    <row r="1467" spans="2:562" x14ac:dyDescent="0.25">
      <c r="B1467" s="60">
        <v>1462</v>
      </c>
      <c r="UA1467" s="8">
        <f t="array" ref="UA1467">SUM(LEN($O1467:$PX1467))-SUM(LEN(SUBSTITUTE(UPPER($O1467:$PX1467),"R","")))</f>
        <v>0</v>
      </c>
      <c r="UB1467" s="8">
        <f t="array" ref="UB1467">SUM(LEN($O1467:$PX1467))-SUM(LEN(SUBSTITUTE(UPPER($O1467:$PX1467),"A","")))</f>
        <v>0</v>
      </c>
      <c r="UC1467" s="8">
        <f t="array" ref="UC1467">SUM(LEN($O1467:$PX1467))-SUM(LEN(SUBSTITUTE(UPPER($O1467:$PX1467),"P","")))</f>
        <v>0</v>
      </c>
      <c r="UG1467" s="8">
        <f t="shared" si="117"/>
        <v>0</v>
      </c>
      <c r="UH1467" s="8">
        <f t="shared" si="118"/>
        <v>0</v>
      </c>
      <c r="UI1467" s="8">
        <f t="shared" si="119"/>
        <v>0</v>
      </c>
      <c r="UJ1467" s="8">
        <f t="shared" si="120"/>
        <v>0</v>
      </c>
      <c r="UK1467" s="8">
        <f t="shared" si="121"/>
        <v>0</v>
      </c>
      <c r="UN1467" s="8">
        <f t="array" aca="1" ref="UN1467" ca="1">SUM(IF($O$5:$PX$5&gt;=$UN$5,IF($O$5:$PX$5&lt;$UO$5,LEN($O1467:$PX1467)-LEN(SUBSTITUTE(UPPER($O1467:$PX1467),"R","")))))</f>
        <v>0</v>
      </c>
      <c r="UO1467" s="8">
        <f t="array" aca="1" ref="UO1467" ca="1">SUM(IF($O$5:$PX$5&gt;=$UN$5,IF($O$5:$PX$5&lt;$UO$5,LEN($O1467:$PX1467)-LEN(SUBSTITUTE(UPPER($O1467:$PX1467),"A","")))))</f>
        <v>0</v>
      </c>
      <c r="UP1467" s="8">
        <f t="array" aca="1" ref="UP1467" ca="1">SUM(IF($O$5:$PX$5&gt;=$UN$5,IF($O$5:$PX$5&lt;$UO$5,LEN($O1467:$PX1467)-LEN(SUBSTITUTE(UPPER($O1467:$PX1467),"P","")))))</f>
        <v>0</v>
      </c>
    </row>
    <row r="1468" spans="2:562" x14ac:dyDescent="0.25">
      <c r="B1468" s="60">
        <v>1463</v>
      </c>
      <c r="UA1468" s="8">
        <f t="array" ref="UA1468">SUM(LEN($O1468:$PX1468))-SUM(LEN(SUBSTITUTE(UPPER($O1468:$PX1468),"R","")))</f>
        <v>0</v>
      </c>
      <c r="UB1468" s="8">
        <f t="array" ref="UB1468">SUM(LEN($O1468:$PX1468))-SUM(LEN(SUBSTITUTE(UPPER($O1468:$PX1468),"A","")))</f>
        <v>0</v>
      </c>
      <c r="UC1468" s="8">
        <f t="array" ref="UC1468">SUM(LEN($O1468:$PX1468))-SUM(LEN(SUBSTITUTE(UPPER($O1468:$PX1468),"P","")))</f>
        <v>0</v>
      </c>
      <c r="UG1468" s="8">
        <f t="shared" si="117"/>
        <v>0</v>
      </c>
      <c r="UH1468" s="8">
        <f t="shared" si="118"/>
        <v>0</v>
      </c>
      <c r="UI1468" s="8">
        <f t="shared" si="119"/>
        <v>0</v>
      </c>
      <c r="UJ1468" s="8">
        <f t="shared" si="120"/>
        <v>0</v>
      </c>
      <c r="UK1468" s="8">
        <f t="shared" si="121"/>
        <v>0</v>
      </c>
      <c r="UN1468" s="8">
        <f t="array" aca="1" ref="UN1468" ca="1">SUM(IF($O$5:$PX$5&gt;=$UN$5,IF($O$5:$PX$5&lt;$UO$5,LEN($O1468:$PX1468)-LEN(SUBSTITUTE(UPPER($O1468:$PX1468),"R","")))))</f>
        <v>0</v>
      </c>
      <c r="UO1468" s="8">
        <f t="array" aca="1" ref="UO1468" ca="1">SUM(IF($O$5:$PX$5&gt;=$UN$5,IF($O$5:$PX$5&lt;$UO$5,LEN($O1468:$PX1468)-LEN(SUBSTITUTE(UPPER($O1468:$PX1468),"A","")))))</f>
        <v>0</v>
      </c>
      <c r="UP1468" s="8">
        <f t="array" aca="1" ref="UP1468" ca="1">SUM(IF($O$5:$PX$5&gt;=$UN$5,IF($O$5:$PX$5&lt;$UO$5,LEN($O1468:$PX1468)-LEN(SUBSTITUTE(UPPER($O1468:$PX1468),"P","")))))</f>
        <v>0</v>
      </c>
    </row>
    <row r="1469" spans="2:562" x14ac:dyDescent="0.25">
      <c r="B1469" s="60">
        <v>1464</v>
      </c>
      <c r="UA1469" s="8">
        <f t="array" ref="UA1469">SUM(LEN($O1469:$PX1469))-SUM(LEN(SUBSTITUTE(UPPER($O1469:$PX1469),"R","")))</f>
        <v>0</v>
      </c>
      <c r="UB1469" s="8">
        <f t="array" ref="UB1469">SUM(LEN($O1469:$PX1469))-SUM(LEN(SUBSTITUTE(UPPER($O1469:$PX1469),"A","")))</f>
        <v>0</v>
      </c>
      <c r="UC1469" s="8">
        <f t="array" ref="UC1469">SUM(LEN($O1469:$PX1469))-SUM(LEN(SUBSTITUTE(UPPER($O1469:$PX1469),"P","")))</f>
        <v>0</v>
      </c>
      <c r="UG1469" s="8">
        <f t="shared" si="117"/>
        <v>0</v>
      </c>
      <c r="UH1469" s="8">
        <f t="shared" si="118"/>
        <v>0</v>
      </c>
      <c r="UI1469" s="8">
        <f t="shared" si="119"/>
        <v>0</v>
      </c>
      <c r="UJ1469" s="8">
        <f t="shared" si="120"/>
        <v>0</v>
      </c>
      <c r="UK1469" s="8">
        <f t="shared" si="121"/>
        <v>0</v>
      </c>
      <c r="UN1469" s="8">
        <f t="array" aca="1" ref="UN1469" ca="1">SUM(IF($O$5:$PX$5&gt;=$UN$5,IF($O$5:$PX$5&lt;$UO$5,LEN($O1469:$PX1469)-LEN(SUBSTITUTE(UPPER($O1469:$PX1469),"R","")))))</f>
        <v>0</v>
      </c>
      <c r="UO1469" s="8">
        <f t="array" aca="1" ref="UO1469" ca="1">SUM(IF($O$5:$PX$5&gt;=$UN$5,IF($O$5:$PX$5&lt;$UO$5,LEN($O1469:$PX1469)-LEN(SUBSTITUTE(UPPER($O1469:$PX1469),"A","")))))</f>
        <v>0</v>
      </c>
      <c r="UP1469" s="8">
        <f t="array" aca="1" ref="UP1469" ca="1">SUM(IF($O$5:$PX$5&gt;=$UN$5,IF($O$5:$PX$5&lt;$UO$5,LEN($O1469:$PX1469)-LEN(SUBSTITUTE(UPPER($O1469:$PX1469),"P","")))))</f>
        <v>0</v>
      </c>
    </row>
    <row r="1470" spans="2:562" x14ac:dyDescent="0.25">
      <c r="B1470" s="60">
        <v>1465</v>
      </c>
      <c r="UA1470" s="8">
        <f t="array" ref="UA1470">SUM(LEN($O1470:$PX1470))-SUM(LEN(SUBSTITUTE(UPPER($O1470:$PX1470),"R","")))</f>
        <v>0</v>
      </c>
      <c r="UB1470" s="8">
        <f t="array" ref="UB1470">SUM(LEN($O1470:$PX1470))-SUM(LEN(SUBSTITUTE(UPPER($O1470:$PX1470),"A","")))</f>
        <v>0</v>
      </c>
      <c r="UC1470" s="8">
        <f t="array" ref="UC1470">SUM(LEN($O1470:$PX1470))-SUM(LEN(SUBSTITUTE(UPPER($O1470:$PX1470),"P","")))</f>
        <v>0</v>
      </c>
      <c r="UG1470" s="8">
        <f t="shared" si="117"/>
        <v>0</v>
      </c>
      <c r="UH1470" s="8">
        <f t="shared" si="118"/>
        <v>0</v>
      </c>
      <c r="UI1470" s="8">
        <f t="shared" si="119"/>
        <v>0</v>
      </c>
      <c r="UJ1470" s="8">
        <f t="shared" si="120"/>
        <v>0</v>
      </c>
      <c r="UK1470" s="8">
        <f t="shared" si="121"/>
        <v>0</v>
      </c>
      <c r="UN1470" s="8">
        <f t="array" aca="1" ref="UN1470" ca="1">SUM(IF($O$5:$PX$5&gt;=$UN$5,IF($O$5:$PX$5&lt;$UO$5,LEN($O1470:$PX1470)-LEN(SUBSTITUTE(UPPER($O1470:$PX1470),"R","")))))</f>
        <v>0</v>
      </c>
      <c r="UO1470" s="8">
        <f t="array" aca="1" ref="UO1470" ca="1">SUM(IF($O$5:$PX$5&gt;=$UN$5,IF($O$5:$PX$5&lt;$UO$5,LEN($O1470:$PX1470)-LEN(SUBSTITUTE(UPPER($O1470:$PX1470),"A","")))))</f>
        <v>0</v>
      </c>
      <c r="UP1470" s="8">
        <f t="array" aca="1" ref="UP1470" ca="1">SUM(IF($O$5:$PX$5&gt;=$UN$5,IF($O$5:$PX$5&lt;$UO$5,LEN($O1470:$PX1470)-LEN(SUBSTITUTE(UPPER($O1470:$PX1470),"P","")))))</f>
        <v>0</v>
      </c>
    </row>
    <row r="1471" spans="2:562" x14ac:dyDescent="0.25">
      <c r="B1471" s="60">
        <v>1466</v>
      </c>
      <c r="UA1471" s="8">
        <f t="array" ref="UA1471">SUM(LEN($O1471:$PX1471))-SUM(LEN(SUBSTITUTE(UPPER($O1471:$PX1471),"R","")))</f>
        <v>0</v>
      </c>
      <c r="UB1471" s="8">
        <f t="array" ref="UB1471">SUM(LEN($O1471:$PX1471))-SUM(LEN(SUBSTITUTE(UPPER($O1471:$PX1471),"A","")))</f>
        <v>0</v>
      </c>
      <c r="UC1471" s="8">
        <f t="array" ref="UC1471">SUM(LEN($O1471:$PX1471))-SUM(LEN(SUBSTITUTE(UPPER($O1471:$PX1471),"P","")))</f>
        <v>0</v>
      </c>
      <c r="UG1471" s="8">
        <f t="shared" si="117"/>
        <v>0</v>
      </c>
      <c r="UH1471" s="8">
        <f t="shared" si="118"/>
        <v>0</v>
      </c>
      <c r="UI1471" s="8">
        <f t="shared" si="119"/>
        <v>0</v>
      </c>
      <c r="UJ1471" s="8">
        <f t="shared" si="120"/>
        <v>0</v>
      </c>
      <c r="UK1471" s="8">
        <f t="shared" si="121"/>
        <v>0</v>
      </c>
      <c r="UN1471" s="8">
        <f t="array" aca="1" ref="UN1471" ca="1">SUM(IF($O$5:$PX$5&gt;=$UN$5,IF($O$5:$PX$5&lt;$UO$5,LEN($O1471:$PX1471)-LEN(SUBSTITUTE(UPPER($O1471:$PX1471),"R","")))))</f>
        <v>0</v>
      </c>
      <c r="UO1471" s="8">
        <f t="array" aca="1" ref="UO1471" ca="1">SUM(IF($O$5:$PX$5&gt;=$UN$5,IF($O$5:$PX$5&lt;$UO$5,LEN($O1471:$PX1471)-LEN(SUBSTITUTE(UPPER($O1471:$PX1471),"A","")))))</f>
        <v>0</v>
      </c>
      <c r="UP1471" s="8">
        <f t="array" aca="1" ref="UP1471" ca="1">SUM(IF($O$5:$PX$5&gt;=$UN$5,IF($O$5:$PX$5&lt;$UO$5,LEN($O1471:$PX1471)-LEN(SUBSTITUTE(UPPER($O1471:$PX1471),"P","")))))</f>
        <v>0</v>
      </c>
    </row>
    <row r="1472" spans="2:562" x14ac:dyDescent="0.25">
      <c r="B1472" s="60">
        <v>1467</v>
      </c>
      <c r="UA1472" s="8">
        <f t="array" ref="UA1472">SUM(LEN($O1472:$PX1472))-SUM(LEN(SUBSTITUTE(UPPER($O1472:$PX1472),"R","")))</f>
        <v>0</v>
      </c>
      <c r="UB1472" s="8">
        <f t="array" ref="UB1472">SUM(LEN($O1472:$PX1472))-SUM(LEN(SUBSTITUTE(UPPER($O1472:$PX1472),"A","")))</f>
        <v>0</v>
      </c>
      <c r="UC1472" s="8">
        <f t="array" ref="UC1472">SUM(LEN($O1472:$PX1472))-SUM(LEN(SUBSTITUTE(UPPER($O1472:$PX1472),"P","")))</f>
        <v>0</v>
      </c>
      <c r="UG1472" s="8">
        <f t="shared" si="117"/>
        <v>0</v>
      </c>
      <c r="UH1472" s="8">
        <f t="shared" si="118"/>
        <v>0</v>
      </c>
      <c r="UI1472" s="8">
        <f t="shared" si="119"/>
        <v>0</v>
      </c>
      <c r="UJ1472" s="8">
        <f t="shared" si="120"/>
        <v>0</v>
      </c>
      <c r="UK1472" s="8">
        <f t="shared" si="121"/>
        <v>0</v>
      </c>
      <c r="UN1472" s="8">
        <f t="array" aca="1" ref="UN1472" ca="1">SUM(IF($O$5:$PX$5&gt;=$UN$5,IF($O$5:$PX$5&lt;$UO$5,LEN($O1472:$PX1472)-LEN(SUBSTITUTE(UPPER($O1472:$PX1472),"R","")))))</f>
        <v>0</v>
      </c>
      <c r="UO1472" s="8">
        <f t="array" aca="1" ref="UO1472" ca="1">SUM(IF($O$5:$PX$5&gt;=$UN$5,IF($O$5:$PX$5&lt;$UO$5,LEN($O1472:$PX1472)-LEN(SUBSTITUTE(UPPER($O1472:$PX1472),"A","")))))</f>
        <v>0</v>
      </c>
      <c r="UP1472" s="8">
        <f t="array" aca="1" ref="UP1472" ca="1">SUM(IF($O$5:$PX$5&gt;=$UN$5,IF($O$5:$PX$5&lt;$UO$5,LEN($O1472:$PX1472)-LEN(SUBSTITUTE(UPPER($O1472:$PX1472),"P","")))))</f>
        <v>0</v>
      </c>
    </row>
    <row r="1473" spans="2:562" x14ac:dyDescent="0.25">
      <c r="B1473" s="60">
        <v>1468</v>
      </c>
      <c r="UA1473" s="8">
        <f t="array" ref="UA1473">SUM(LEN($O1473:$PX1473))-SUM(LEN(SUBSTITUTE(UPPER($O1473:$PX1473),"R","")))</f>
        <v>0</v>
      </c>
      <c r="UB1473" s="8">
        <f t="array" ref="UB1473">SUM(LEN($O1473:$PX1473))-SUM(LEN(SUBSTITUTE(UPPER($O1473:$PX1473),"A","")))</f>
        <v>0</v>
      </c>
      <c r="UC1473" s="8">
        <f t="array" ref="UC1473">SUM(LEN($O1473:$PX1473))-SUM(LEN(SUBSTITUTE(UPPER($O1473:$PX1473),"P","")))</f>
        <v>0</v>
      </c>
      <c r="UG1473" s="8">
        <f t="shared" si="117"/>
        <v>0</v>
      </c>
      <c r="UH1473" s="8">
        <f t="shared" si="118"/>
        <v>0</v>
      </c>
      <c r="UI1473" s="8">
        <f t="shared" si="119"/>
        <v>0</v>
      </c>
      <c r="UJ1473" s="8">
        <f t="shared" si="120"/>
        <v>0</v>
      </c>
      <c r="UK1473" s="8">
        <f t="shared" si="121"/>
        <v>0</v>
      </c>
      <c r="UN1473" s="8">
        <f t="array" aca="1" ref="UN1473" ca="1">SUM(IF($O$5:$PX$5&gt;=$UN$5,IF($O$5:$PX$5&lt;$UO$5,LEN($O1473:$PX1473)-LEN(SUBSTITUTE(UPPER($O1473:$PX1473),"R","")))))</f>
        <v>0</v>
      </c>
      <c r="UO1473" s="8">
        <f t="array" aca="1" ref="UO1473" ca="1">SUM(IF($O$5:$PX$5&gt;=$UN$5,IF($O$5:$PX$5&lt;$UO$5,LEN($O1473:$PX1473)-LEN(SUBSTITUTE(UPPER($O1473:$PX1473),"A","")))))</f>
        <v>0</v>
      </c>
      <c r="UP1473" s="8">
        <f t="array" aca="1" ref="UP1473" ca="1">SUM(IF($O$5:$PX$5&gt;=$UN$5,IF($O$5:$PX$5&lt;$UO$5,LEN($O1473:$PX1473)-LEN(SUBSTITUTE(UPPER($O1473:$PX1473),"P","")))))</f>
        <v>0</v>
      </c>
    </row>
    <row r="1474" spans="2:562" x14ac:dyDescent="0.25">
      <c r="B1474" s="60">
        <v>1469</v>
      </c>
      <c r="UA1474" s="8">
        <f t="array" ref="UA1474">SUM(LEN($O1474:$PX1474))-SUM(LEN(SUBSTITUTE(UPPER($O1474:$PX1474),"R","")))</f>
        <v>0</v>
      </c>
      <c r="UB1474" s="8">
        <f t="array" ref="UB1474">SUM(LEN($O1474:$PX1474))-SUM(LEN(SUBSTITUTE(UPPER($O1474:$PX1474),"A","")))</f>
        <v>0</v>
      </c>
      <c r="UC1474" s="8">
        <f t="array" ref="UC1474">SUM(LEN($O1474:$PX1474))-SUM(LEN(SUBSTITUTE(UPPER($O1474:$PX1474),"P","")))</f>
        <v>0</v>
      </c>
      <c r="UG1474" s="8">
        <f t="shared" si="117"/>
        <v>0</v>
      </c>
      <c r="UH1474" s="8">
        <f t="shared" si="118"/>
        <v>0</v>
      </c>
      <c r="UI1474" s="8">
        <f t="shared" si="119"/>
        <v>0</v>
      </c>
      <c r="UJ1474" s="8">
        <f t="shared" si="120"/>
        <v>0</v>
      </c>
      <c r="UK1474" s="8">
        <f t="shared" si="121"/>
        <v>0</v>
      </c>
      <c r="UN1474" s="8">
        <f t="array" aca="1" ref="UN1474" ca="1">SUM(IF($O$5:$PX$5&gt;=$UN$5,IF($O$5:$PX$5&lt;$UO$5,LEN($O1474:$PX1474)-LEN(SUBSTITUTE(UPPER($O1474:$PX1474),"R","")))))</f>
        <v>0</v>
      </c>
      <c r="UO1474" s="8">
        <f t="array" aca="1" ref="UO1474" ca="1">SUM(IF($O$5:$PX$5&gt;=$UN$5,IF($O$5:$PX$5&lt;$UO$5,LEN($O1474:$PX1474)-LEN(SUBSTITUTE(UPPER($O1474:$PX1474),"A","")))))</f>
        <v>0</v>
      </c>
      <c r="UP1474" s="8">
        <f t="array" aca="1" ref="UP1474" ca="1">SUM(IF($O$5:$PX$5&gt;=$UN$5,IF($O$5:$PX$5&lt;$UO$5,LEN($O1474:$PX1474)-LEN(SUBSTITUTE(UPPER($O1474:$PX1474),"P","")))))</f>
        <v>0</v>
      </c>
    </row>
    <row r="1475" spans="2:562" x14ac:dyDescent="0.25">
      <c r="B1475" s="60">
        <v>1470</v>
      </c>
      <c r="UA1475" s="8">
        <f t="array" ref="UA1475">SUM(LEN($O1475:$PX1475))-SUM(LEN(SUBSTITUTE(UPPER($O1475:$PX1475),"R","")))</f>
        <v>0</v>
      </c>
      <c r="UB1475" s="8">
        <f t="array" ref="UB1475">SUM(LEN($O1475:$PX1475))-SUM(LEN(SUBSTITUTE(UPPER($O1475:$PX1475),"A","")))</f>
        <v>0</v>
      </c>
      <c r="UC1475" s="8">
        <f t="array" ref="UC1475">SUM(LEN($O1475:$PX1475))-SUM(LEN(SUBSTITUTE(UPPER($O1475:$PX1475),"P","")))</f>
        <v>0</v>
      </c>
      <c r="UG1475" s="8">
        <f t="shared" si="117"/>
        <v>0</v>
      </c>
      <c r="UH1475" s="8">
        <f t="shared" si="118"/>
        <v>0</v>
      </c>
      <c r="UI1475" s="8">
        <f t="shared" si="119"/>
        <v>0</v>
      </c>
      <c r="UJ1475" s="8">
        <f t="shared" si="120"/>
        <v>0</v>
      </c>
      <c r="UK1475" s="8">
        <f t="shared" si="121"/>
        <v>0</v>
      </c>
      <c r="UN1475" s="8">
        <f t="array" aca="1" ref="UN1475" ca="1">SUM(IF($O$5:$PX$5&gt;=$UN$5,IF($O$5:$PX$5&lt;$UO$5,LEN($O1475:$PX1475)-LEN(SUBSTITUTE(UPPER($O1475:$PX1475),"R","")))))</f>
        <v>0</v>
      </c>
      <c r="UO1475" s="8">
        <f t="array" aca="1" ref="UO1475" ca="1">SUM(IF($O$5:$PX$5&gt;=$UN$5,IF($O$5:$PX$5&lt;$UO$5,LEN($O1475:$PX1475)-LEN(SUBSTITUTE(UPPER($O1475:$PX1475),"A","")))))</f>
        <v>0</v>
      </c>
      <c r="UP1475" s="8">
        <f t="array" aca="1" ref="UP1475" ca="1">SUM(IF($O$5:$PX$5&gt;=$UN$5,IF($O$5:$PX$5&lt;$UO$5,LEN($O1475:$PX1475)-LEN(SUBSTITUTE(UPPER($O1475:$PX1475),"P","")))))</f>
        <v>0</v>
      </c>
    </row>
    <row r="1476" spans="2:562" x14ac:dyDescent="0.25">
      <c r="B1476" s="60">
        <v>1471</v>
      </c>
      <c r="UA1476" s="8">
        <f t="array" ref="UA1476">SUM(LEN($O1476:$PX1476))-SUM(LEN(SUBSTITUTE(UPPER($O1476:$PX1476),"R","")))</f>
        <v>0</v>
      </c>
      <c r="UB1476" s="8">
        <f t="array" ref="UB1476">SUM(LEN($O1476:$PX1476))-SUM(LEN(SUBSTITUTE(UPPER($O1476:$PX1476),"A","")))</f>
        <v>0</v>
      </c>
      <c r="UC1476" s="8">
        <f t="array" ref="UC1476">SUM(LEN($O1476:$PX1476))-SUM(LEN(SUBSTITUTE(UPPER($O1476:$PX1476),"P","")))</f>
        <v>0</v>
      </c>
      <c r="UG1476" s="8">
        <f t="shared" si="117"/>
        <v>0</v>
      </c>
      <c r="UH1476" s="8">
        <f t="shared" si="118"/>
        <v>0</v>
      </c>
      <c r="UI1476" s="8">
        <f t="shared" si="119"/>
        <v>0</v>
      </c>
      <c r="UJ1476" s="8">
        <f t="shared" si="120"/>
        <v>0</v>
      </c>
      <c r="UK1476" s="8">
        <f t="shared" si="121"/>
        <v>0</v>
      </c>
      <c r="UN1476" s="8">
        <f t="array" aca="1" ref="UN1476" ca="1">SUM(IF($O$5:$PX$5&gt;=$UN$5,IF($O$5:$PX$5&lt;$UO$5,LEN($O1476:$PX1476)-LEN(SUBSTITUTE(UPPER($O1476:$PX1476),"R","")))))</f>
        <v>0</v>
      </c>
      <c r="UO1476" s="8">
        <f t="array" aca="1" ref="UO1476" ca="1">SUM(IF($O$5:$PX$5&gt;=$UN$5,IF($O$5:$PX$5&lt;$UO$5,LEN($O1476:$PX1476)-LEN(SUBSTITUTE(UPPER($O1476:$PX1476),"A","")))))</f>
        <v>0</v>
      </c>
      <c r="UP1476" s="8">
        <f t="array" aca="1" ref="UP1476" ca="1">SUM(IF($O$5:$PX$5&gt;=$UN$5,IF($O$5:$PX$5&lt;$UO$5,LEN($O1476:$PX1476)-LEN(SUBSTITUTE(UPPER($O1476:$PX1476),"P","")))))</f>
        <v>0</v>
      </c>
    </row>
    <row r="1477" spans="2:562" x14ac:dyDescent="0.25">
      <c r="B1477" s="60">
        <v>1472</v>
      </c>
      <c r="UA1477" s="8">
        <f t="array" ref="UA1477">SUM(LEN($O1477:$PX1477))-SUM(LEN(SUBSTITUTE(UPPER($O1477:$PX1477),"R","")))</f>
        <v>0</v>
      </c>
      <c r="UB1477" s="8">
        <f t="array" ref="UB1477">SUM(LEN($O1477:$PX1477))-SUM(LEN(SUBSTITUTE(UPPER($O1477:$PX1477),"A","")))</f>
        <v>0</v>
      </c>
      <c r="UC1477" s="8">
        <f t="array" ref="UC1477">SUM(LEN($O1477:$PX1477))-SUM(LEN(SUBSTITUTE(UPPER($O1477:$PX1477),"P","")))</f>
        <v>0</v>
      </c>
      <c r="UG1477" s="8">
        <f t="shared" si="117"/>
        <v>0</v>
      </c>
      <c r="UH1477" s="8">
        <f t="shared" si="118"/>
        <v>0</v>
      </c>
      <c r="UI1477" s="8">
        <f t="shared" si="119"/>
        <v>0</v>
      </c>
      <c r="UJ1477" s="8">
        <f t="shared" si="120"/>
        <v>0</v>
      </c>
      <c r="UK1477" s="8">
        <f t="shared" si="121"/>
        <v>0</v>
      </c>
      <c r="UN1477" s="8">
        <f t="array" aca="1" ref="UN1477" ca="1">SUM(IF($O$5:$PX$5&gt;=$UN$5,IF($O$5:$PX$5&lt;$UO$5,LEN($O1477:$PX1477)-LEN(SUBSTITUTE(UPPER($O1477:$PX1477),"R","")))))</f>
        <v>0</v>
      </c>
      <c r="UO1477" s="8">
        <f t="array" aca="1" ref="UO1477" ca="1">SUM(IF($O$5:$PX$5&gt;=$UN$5,IF($O$5:$PX$5&lt;$UO$5,LEN($O1477:$PX1477)-LEN(SUBSTITUTE(UPPER($O1477:$PX1477),"A","")))))</f>
        <v>0</v>
      </c>
      <c r="UP1477" s="8">
        <f t="array" aca="1" ref="UP1477" ca="1">SUM(IF($O$5:$PX$5&gt;=$UN$5,IF($O$5:$PX$5&lt;$UO$5,LEN($O1477:$PX1477)-LEN(SUBSTITUTE(UPPER($O1477:$PX1477),"P","")))))</f>
        <v>0</v>
      </c>
    </row>
    <row r="1478" spans="2:562" x14ac:dyDescent="0.25">
      <c r="B1478" s="60">
        <v>1473</v>
      </c>
      <c r="UA1478" s="8">
        <f t="array" ref="UA1478">SUM(LEN($O1478:$PX1478))-SUM(LEN(SUBSTITUTE(UPPER($O1478:$PX1478),"R","")))</f>
        <v>0</v>
      </c>
      <c r="UB1478" s="8">
        <f t="array" ref="UB1478">SUM(LEN($O1478:$PX1478))-SUM(LEN(SUBSTITUTE(UPPER($O1478:$PX1478),"A","")))</f>
        <v>0</v>
      </c>
      <c r="UC1478" s="8">
        <f t="array" ref="UC1478">SUM(LEN($O1478:$PX1478))-SUM(LEN(SUBSTITUTE(UPPER($O1478:$PX1478),"P","")))</f>
        <v>0</v>
      </c>
      <c r="UG1478" s="8">
        <f t="shared" si="117"/>
        <v>0</v>
      </c>
      <c r="UH1478" s="8">
        <f t="shared" si="118"/>
        <v>0</v>
      </c>
      <c r="UI1478" s="8">
        <f t="shared" si="119"/>
        <v>0</v>
      </c>
      <c r="UJ1478" s="8">
        <f t="shared" si="120"/>
        <v>0</v>
      </c>
      <c r="UK1478" s="8">
        <f t="shared" si="121"/>
        <v>0</v>
      </c>
      <c r="UN1478" s="8">
        <f t="array" aca="1" ref="UN1478" ca="1">SUM(IF($O$5:$PX$5&gt;=$UN$5,IF($O$5:$PX$5&lt;$UO$5,LEN($O1478:$PX1478)-LEN(SUBSTITUTE(UPPER($O1478:$PX1478),"R","")))))</f>
        <v>0</v>
      </c>
      <c r="UO1478" s="8">
        <f t="array" aca="1" ref="UO1478" ca="1">SUM(IF($O$5:$PX$5&gt;=$UN$5,IF($O$5:$PX$5&lt;$UO$5,LEN($O1478:$PX1478)-LEN(SUBSTITUTE(UPPER($O1478:$PX1478),"A","")))))</f>
        <v>0</v>
      </c>
      <c r="UP1478" s="8">
        <f t="array" aca="1" ref="UP1478" ca="1">SUM(IF($O$5:$PX$5&gt;=$UN$5,IF($O$5:$PX$5&lt;$UO$5,LEN($O1478:$PX1478)-LEN(SUBSTITUTE(UPPER($O1478:$PX1478),"P","")))))</f>
        <v>0</v>
      </c>
    </row>
    <row r="1479" spans="2:562" x14ac:dyDescent="0.25">
      <c r="B1479" s="60">
        <v>1474</v>
      </c>
      <c r="UA1479" s="8">
        <f t="array" ref="UA1479">SUM(LEN($O1479:$PX1479))-SUM(LEN(SUBSTITUTE(UPPER($O1479:$PX1479),"R","")))</f>
        <v>0</v>
      </c>
      <c r="UB1479" s="8">
        <f t="array" ref="UB1479">SUM(LEN($O1479:$PX1479))-SUM(LEN(SUBSTITUTE(UPPER($O1479:$PX1479),"A","")))</f>
        <v>0</v>
      </c>
      <c r="UC1479" s="8">
        <f t="array" ref="UC1479">SUM(LEN($O1479:$PX1479))-SUM(LEN(SUBSTITUTE(UPPER($O1479:$PX1479),"P","")))</f>
        <v>0</v>
      </c>
      <c r="UG1479" s="8">
        <f t="shared" ref="UG1479:UG1542" si="122">SUM(UA1479:UF1479)</f>
        <v>0</v>
      </c>
      <c r="UH1479" s="8">
        <f t="shared" ref="UH1479:UH1542" si="123">IF(OR($G1479="Grade 1",$G1479="Grade 2",$G1479="Grade 3"),1,0)</f>
        <v>0</v>
      </c>
      <c r="UI1479" s="8">
        <f t="shared" ref="UI1479:UI1542" si="124">IF(OR($G1479="Grade 4",$G1479="Grade 5",$G1479="Grade 6"),1,0)</f>
        <v>0</v>
      </c>
      <c r="UJ1479" s="8">
        <f t="shared" ref="UJ1479:UJ1542" si="125">IF(OR($G1479="Grade 7",$G1479="Grade 8",$G1479="Grade 9"),1,0)</f>
        <v>0</v>
      </c>
      <c r="UK1479" s="8">
        <f t="shared" ref="UK1479:UK1542" si="126">IF(OR($G1479="Grade 10",$G1479="Grade 11",$G1479="Grade 12"),1,0)</f>
        <v>0</v>
      </c>
      <c r="UN1479" s="8">
        <f t="array" aca="1" ref="UN1479" ca="1">SUM(IF($O$5:$PX$5&gt;=$UN$5,IF($O$5:$PX$5&lt;$UO$5,LEN($O1479:$PX1479)-LEN(SUBSTITUTE(UPPER($O1479:$PX1479),"R","")))))</f>
        <v>0</v>
      </c>
      <c r="UO1479" s="8">
        <f t="array" aca="1" ref="UO1479" ca="1">SUM(IF($O$5:$PX$5&gt;=$UN$5,IF($O$5:$PX$5&lt;$UO$5,LEN($O1479:$PX1479)-LEN(SUBSTITUTE(UPPER($O1479:$PX1479),"A","")))))</f>
        <v>0</v>
      </c>
      <c r="UP1479" s="8">
        <f t="array" aca="1" ref="UP1479" ca="1">SUM(IF($O$5:$PX$5&gt;=$UN$5,IF($O$5:$PX$5&lt;$UO$5,LEN($O1479:$PX1479)-LEN(SUBSTITUTE(UPPER($O1479:$PX1479),"P","")))))</f>
        <v>0</v>
      </c>
    </row>
    <row r="1480" spans="2:562" x14ac:dyDescent="0.25">
      <c r="B1480" s="60">
        <v>1475</v>
      </c>
      <c r="UA1480" s="8">
        <f t="array" ref="UA1480">SUM(LEN($O1480:$PX1480))-SUM(LEN(SUBSTITUTE(UPPER($O1480:$PX1480),"R","")))</f>
        <v>0</v>
      </c>
      <c r="UB1480" s="8">
        <f t="array" ref="UB1480">SUM(LEN($O1480:$PX1480))-SUM(LEN(SUBSTITUTE(UPPER($O1480:$PX1480),"A","")))</f>
        <v>0</v>
      </c>
      <c r="UC1480" s="8">
        <f t="array" ref="UC1480">SUM(LEN($O1480:$PX1480))-SUM(LEN(SUBSTITUTE(UPPER($O1480:$PX1480),"P","")))</f>
        <v>0</v>
      </c>
      <c r="UG1480" s="8">
        <f t="shared" si="122"/>
        <v>0</v>
      </c>
      <c r="UH1480" s="8">
        <f t="shared" si="123"/>
        <v>0</v>
      </c>
      <c r="UI1480" s="8">
        <f t="shared" si="124"/>
        <v>0</v>
      </c>
      <c r="UJ1480" s="8">
        <f t="shared" si="125"/>
        <v>0</v>
      </c>
      <c r="UK1480" s="8">
        <f t="shared" si="126"/>
        <v>0</v>
      </c>
      <c r="UN1480" s="8">
        <f t="array" aca="1" ref="UN1480" ca="1">SUM(IF($O$5:$PX$5&gt;=$UN$5,IF($O$5:$PX$5&lt;$UO$5,LEN($O1480:$PX1480)-LEN(SUBSTITUTE(UPPER($O1480:$PX1480),"R","")))))</f>
        <v>0</v>
      </c>
      <c r="UO1480" s="8">
        <f t="array" aca="1" ref="UO1480" ca="1">SUM(IF($O$5:$PX$5&gt;=$UN$5,IF($O$5:$PX$5&lt;$UO$5,LEN($O1480:$PX1480)-LEN(SUBSTITUTE(UPPER($O1480:$PX1480),"A","")))))</f>
        <v>0</v>
      </c>
      <c r="UP1480" s="8">
        <f t="array" aca="1" ref="UP1480" ca="1">SUM(IF($O$5:$PX$5&gt;=$UN$5,IF($O$5:$PX$5&lt;$UO$5,LEN($O1480:$PX1480)-LEN(SUBSTITUTE(UPPER($O1480:$PX1480),"P","")))))</f>
        <v>0</v>
      </c>
    </row>
    <row r="1481" spans="2:562" x14ac:dyDescent="0.25">
      <c r="B1481" s="60">
        <v>1476</v>
      </c>
      <c r="UA1481" s="8">
        <f t="array" ref="UA1481">SUM(LEN($O1481:$PX1481))-SUM(LEN(SUBSTITUTE(UPPER($O1481:$PX1481),"R","")))</f>
        <v>0</v>
      </c>
      <c r="UB1481" s="8">
        <f t="array" ref="UB1481">SUM(LEN($O1481:$PX1481))-SUM(LEN(SUBSTITUTE(UPPER($O1481:$PX1481),"A","")))</f>
        <v>0</v>
      </c>
      <c r="UC1481" s="8">
        <f t="array" ref="UC1481">SUM(LEN($O1481:$PX1481))-SUM(LEN(SUBSTITUTE(UPPER($O1481:$PX1481),"P","")))</f>
        <v>0</v>
      </c>
      <c r="UG1481" s="8">
        <f t="shared" si="122"/>
        <v>0</v>
      </c>
      <c r="UH1481" s="8">
        <f t="shared" si="123"/>
        <v>0</v>
      </c>
      <c r="UI1481" s="8">
        <f t="shared" si="124"/>
        <v>0</v>
      </c>
      <c r="UJ1481" s="8">
        <f t="shared" si="125"/>
        <v>0</v>
      </c>
      <c r="UK1481" s="8">
        <f t="shared" si="126"/>
        <v>0</v>
      </c>
      <c r="UN1481" s="8">
        <f t="array" aca="1" ref="UN1481" ca="1">SUM(IF($O$5:$PX$5&gt;=$UN$5,IF($O$5:$PX$5&lt;$UO$5,LEN($O1481:$PX1481)-LEN(SUBSTITUTE(UPPER($O1481:$PX1481),"R","")))))</f>
        <v>0</v>
      </c>
      <c r="UO1481" s="8">
        <f t="array" aca="1" ref="UO1481" ca="1">SUM(IF($O$5:$PX$5&gt;=$UN$5,IF($O$5:$PX$5&lt;$UO$5,LEN($O1481:$PX1481)-LEN(SUBSTITUTE(UPPER($O1481:$PX1481),"A","")))))</f>
        <v>0</v>
      </c>
      <c r="UP1481" s="8">
        <f t="array" aca="1" ref="UP1481" ca="1">SUM(IF($O$5:$PX$5&gt;=$UN$5,IF($O$5:$PX$5&lt;$UO$5,LEN($O1481:$PX1481)-LEN(SUBSTITUTE(UPPER($O1481:$PX1481),"P","")))))</f>
        <v>0</v>
      </c>
    </row>
    <row r="1482" spans="2:562" x14ac:dyDescent="0.25">
      <c r="B1482" s="60">
        <v>1477</v>
      </c>
      <c r="UA1482" s="8">
        <f t="array" ref="UA1482">SUM(LEN($O1482:$PX1482))-SUM(LEN(SUBSTITUTE(UPPER($O1482:$PX1482),"R","")))</f>
        <v>0</v>
      </c>
      <c r="UB1482" s="8">
        <f t="array" ref="UB1482">SUM(LEN($O1482:$PX1482))-SUM(LEN(SUBSTITUTE(UPPER($O1482:$PX1482),"A","")))</f>
        <v>0</v>
      </c>
      <c r="UC1482" s="8">
        <f t="array" ref="UC1482">SUM(LEN($O1482:$PX1482))-SUM(LEN(SUBSTITUTE(UPPER($O1482:$PX1482),"P","")))</f>
        <v>0</v>
      </c>
      <c r="UG1482" s="8">
        <f t="shared" si="122"/>
        <v>0</v>
      </c>
      <c r="UH1482" s="8">
        <f t="shared" si="123"/>
        <v>0</v>
      </c>
      <c r="UI1482" s="8">
        <f t="shared" si="124"/>
        <v>0</v>
      </c>
      <c r="UJ1482" s="8">
        <f t="shared" si="125"/>
        <v>0</v>
      </c>
      <c r="UK1482" s="8">
        <f t="shared" si="126"/>
        <v>0</v>
      </c>
      <c r="UN1482" s="8">
        <f t="array" aca="1" ref="UN1482" ca="1">SUM(IF($O$5:$PX$5&gt;=$UN$5,IF($O$5:$PX$5&lt;$UO$5,LEN($O1482:$PX1482)-LEN(SUBSTITUTE(UPPER($O1482:$PX1482),"R","")))))</f>
        <v>0</v>
      </c>
      <c r="UO1482" s="8">
        <f t="array" aca="1" ref="UO1482" ca="1">SUM(IF($O$5:$PX$5&gt;=$UN$5,IF($O$5:$PX$5&lt;$UO$5,LEN($O1482:$PX1482)-LEN(SUBSTITUTE(UPPER($O1482:$PX1482),"A","")))))</f>
        <v>0</v>
      </c>
      <c r="UP1482" s="8">
        <f t="array" aca="1" ref="UP1482" ca="1">SUM(IF($O$5:$PX$5&gt;=$UN$5,IF($O$5:$PX$5&lt;$UO$5,LEN($O1482:$PX1482)-LEN(SUBSTITUTE(UPPER($O1482:$PX1482),"P","")))))</f>
        <v>0</v>
      </c>
    </row>
    <row r="1483" spans="2:562" x14ac:dyDescent="0.25">
      <c r="B1483" s="60">
        <v>1478</v>
      </c>
      <c r="UA1483" s="8">
        <f t="array" ref="UA1483">SUM(LEN($O1483:$PX1483))-SUM(LEN(SUBSTITUTE(UPPER($O1483:$PX1483),"R","")))</f>
        <v>0</v>
      </c>
      <c r="UB1483" s="8">
        <f t="array" ref="UB1483">SUM(LEN($O1483:$PX1483))-SUM(LEN(SUBSTITUTE(UPPER($O1483:$PX1483),"A","")))</f>
        <v>0</v>
      </c>
      <c r="UC1483" s="8">
        <f t="array" ref="UC1483">SUM(LEN($O1483:$PX1483))-SUM(LEN(SUBSTITUTE(UPPER($O1483:$PX1483),"P","")))</f>
        <v>0</v>
      </c>
      <c r="UG1483" s="8">
        <f t="shared" si="122"/>
        <v>0</v>
      </c>
      <c r="UH1483" s="8">
        <f t="shared" si="123"/>
        <v>0</v>
      </c>
      <c r="UI1483" s="8">
        <f t="shared" si="124"/>
        <v>0</v>
      </c>
      <c r="UJ1483" s="8">
        <f t="shared" si="125"/>
        <v>0</v>
      </c>
      <c r="UK1483" s="8">
        <f t="shared" si="126"/>
        <v>0</v>
      </c>
      <c r="UN1483" s="8">
        <f t="array" aca="1" ref="UN1483" ca="1">SUM(IF($O$5:$PX$5&gt;=$UN$5,IF($O$5:$PX$5&lt;$UO$5,LEN($O1483:$PX1483)-LEN(SUBSTITUTE(UPPER($O1483:$PX1483),"R","")))))</f>
        <v>0</v>
      </c>
      <c r="UO1483" s="8">
        <f t="array" aca="1" ref="UO1483" ca="1">SUM(IF($O$5:$PX$5&gt;=$UN$5,IF($O$5:$PX$5&lt;$UO$5,LEN($O1483:$PX1483)-LEN(SUBSTITUTE(UPPER($O1483:$PX1483),"A","")))))</f>
        <v>0</v>
      </c>
      <c r="UP1483" s="8">
        <f t="array" aca="1" ref="UP1483" ca="1">SUM(IF($O$5:$PX$5&gt;=$UN$5,IF($O$5:$PX$5&lt;$UO$5,LEN($O1483:$PX1483)-LEN(SUBSTITUTE(UPPER($O1483:$PX1483),"P","")))))</f>
        <v>0</v>
      </c>
    </row>
    <row r="1484" spans="2:562" x14ac:dyDescent="0.25">
      <c r="B1484" s="60">
        <v>1479</v>
      </c>
      <c r="UA1484" s="8">
        <f t="array" ref="UA1484">SUM(LEN($O1484:$PX1484))-SUM(LEN(SUBSTITUTE(UPPER($O1484:$PX1484),"R","")))</f>
        <v>0</v>
      </c>
      <c r="UB1484" s="8">
        <f t="array" ref="UB1484">SUM(LEN($O1484:$PX1484))-SUM(LEN(SUBSTITUTE(UPPER($O1484:$PX1484),"A","")))</f>
        <v>0</v>
      </c>
      <c r="UC1484" s="8">
        <f t="array" ref="UC1484">SUM(LEN($O1484:$PX1484))-SUM(LEN(SUBSTITUTE(UPPER($O1484:$PX1484),"P","")))</f>
        <v>0</v>
      </c>
      <c r="UG1484" s="8">
        <f t="shared" si="122"/>
        <v>0</v>
      </c>
      <c r="UH1484" s="8">
        <f t="shared" si="123"/>
        <v>0</v>
      </c>
      <c r="UI1484" s="8">
        <f t="shared" si="124"/>
        <v>0</v>
      </c>
      <c r="UJ1484" s="8">
        <f t="shared" si="125"/>
        <v>0</v>
      </c>
      <c r="UK1484" s="8">
        <f t="shared" si="126"/>
        <v>0</v>
      </c>
      <c r="UN1484" s="8">
        <f t="array" aca="1" ref="UN1484" ca="1">SUM(IF($O$5:$PX$5&gt;=$UN$5,IF($O$5:$PX$5&lt;$UO$5,LEN($O1484:$PX1484)-LEN(SUBSTITUTE(UPPER($O1484:$PX1484),"R","")))))</f>
        <v>0</v>
      </c>
      <c r="UO1484" s="8">
        <f t="array" aca="1" ref="UO1484" ca="1">SUM(IF($O$5:$PX$5&gt;=$UN$5,IF($O$5:$PX$5&lt;$UO$5,LEN($O1484:$PX1484)-LEN(SUBSTITUTE(UPPER($O1484:$PX1484),"A","")))))</f>
        <v>0</v>
      </c>
      <c r="UP1484" s="8">
        <f t="array" aca="1" ref="UP1484" ca="1">SUM(IF($O$5:$PX$5&gt;=$UN$5,IF($O$5:$PX$5&lt;$UO$5,LEN($O1484:$PX1484)-LEN(SUBSTITUTE(UPPER($O1484:$PX1484),"P","")))))</f>
        <v>0</v>
      </c>
    </row>
    <row r="1485" spans="2:562" x14ac:dyDescent="0.25">
      <c r="B1485" s="60">
        <v>1480</v>
      </c>
      <c r="UA1485" s="8">
        <f t="array" ref="UA1485">SUM(LEN($O1485:$PX1485))-SUM(LEN(SUBSTITUTE(UPPER($O1485:$PX1485),"R","")))</f>
        <v>0</v>
      </c>
      <c r="UB1485" s="8">
        <f t="array" ref="UB1485">SUM(LEN($O1485:$PX1485))-SUM(LEN(SUBSTITUTE(UPPER($O1485:$PX1485),"A","")))</f>
        <v>0</v>
      </c>
      <c r="UC1485" s="8">
        <f t="array" ref="UC1485">SUM(LEN($O1485:$PX1485))-SUM(LEN(SUBSTITUTE(UPPER($O1485:$PX1485),"P","")))</f>
        <v>0</v>
      </c>
      <c r="UG1485" s="8">
        <f t="shared" si="122"/>
        <v>0</v>
      </c>
      <c r="UH1485" s="8">
        <f t="shared" si="123"/>
        <v>0</v>
      </c>
      <c r="UI1485" s="8">
        <f t="shared" si="124"/>
        <v>0</v>
      </c>
      <c r="UJ1485" s="8">
        <f t="shared" si="125"/>
        <v>0</v>
      </c>
      <c r="UK1485" s="8">
        <f t="shared" si="126"/>
        <v>0</v>
      </c>
      <c r="UN1485" s="8">
        <f t="array" aca="1" ref="UN1485" ca="1">SUM(IF($O$5:$PX$5&gt;=$UN$5,IF($O$5:$PX$5&lt;$UO$5,LEN($O1485:$PX1485)-LEN(SUBSTITUTE(UPPER($O1485:$PX1485),"R","")))))</f>
        <v>0</v>
      </c>
      <c r="UO1485" s="8">
        <f t="array" aca="1" ref="UO1485" ca="1">SUM(IF($O$5:$PX$5&gt;=$UN$5,IF($O$5:$PX$5&lt;$UO$5,LEN($O1485:$PX1485)-LEN(SUBSTITUTE(UPPER($O1485:$PX1485),"A","")))))</f>
        <v>0</v>
      </c>
      <c r="UP1485" s="8">
        <f t="array" aca="1" ref="UP1485" ca="1">SUM(IF($O$5:$PX$5&gt;=$UN$5,IF($O$5:$PX$5&lt;$UO$5,LEN($O1485:$PX1485)-LEN(SUBSTITUTE(UPPER($O1485:$PX1485),"P","")))))</f>
        <v>0</v>
      </c>
    </row>
    <row r="1486" spans="2:562" x14ac:dyDescent="0.25">
      <c r="B1486" s="60">
        <v>1481</v>
      </c>
      <c r="UA1486" s="8">
        <f t="array" ref="UA1486">SUM(LEN($O1486:$PX1486))-SUM(LEN(SUBSTITUTE(UPPER($O1486:$PX1486),"R","")))</f>
        <v>0</v>
      </c>
      <c r="UB1486" s="8">
        <f t="array" ref="UB1486">SUM(LEN($O1486:$PX1486))-SUM(LEN(SUBSTITUTE(UPPER($O1486:$PX1486),"A","")))</f>
        <v>0</v>
      </c>
      <c r="UC1486" s="8">
        <f t="array" ref="UC1486">SUM(LEN($O1486:$PX1486))-SUM(LEN(SUBSTITUTE(UPPER($O1486:$PX1486),"P","")))</f>
        <v>0</v>
      </c>
      <c r="UG1486" s="8">
        <f t="shared" si="122"/>
        <v>0</v>
      </c>
      <c r="UH1486" s="8">
        <f t="shared" si="123"/>
        <v>0</v>
      </c>
      <c r="UI1486" s="8">
        <f t="shared" si="124"/>
        <v>0</v>
      </c>
      <c r="UJ1486" s="8">
        <f t="shared" si="125"/>
        <v>0</v>
      </c>
      <c r="UK1486" s="8">
        <f t="shared" si="126"/>
        <v>0</v>
      </c>
      <c r="UN1486" s="8">
        <f t="array" aca="1" ref="UN1486" ca="1">SUM(IF($O$5:$PX$5&gt;=$UN$5,IF($O$5:$PX$5&lt;$UO$5,LEN($O1486:$PX1486)-LEN(SUBSTITUTE(UPPER($O1486:$PX1486),"R","")))))</f>
        <v>0</v>
      </c>
      <c r="UO1486" s="8">
        <f t="array" aca="1" ref="UO1486" ca="1">SUM(IF($O$5:$PX$5&gt;=$UN$5,IF($O$5:$PX$5&lt;$UO$5,LEN($O1486:$PX1486)-LEN(SUBSTITUTE(UPPER($O1486:$PX1486),"A","")))))</f>
        <v>0</v>
      </c>
      <c r="UP1486" s="8">
        <f t="array" aca="1" ref="UP1486" ca="1">SUM(IF($O$5:$PX$5&gt;=$UN$5,IF($O$5:$PX$5&lt;$UO$5,LEN($O1486:$PX1486)-LEN(SUBSTITUTE(UPPER($O1486:$PX1486),"P","")))))</f>
        <v>0</v>
      </c>
    </row>
    <row r="1487" spans="2:562" x14ac:dyDescent="0.25">
      <c r="B1487" s="60">
        <v>1482</v>
      </c>
      <c r="UA1487" s="8">
        <f t="array" ref="UA1487">SUM(LEN($O1487:$PX1487))-SUM(LEN(SUBSTITUTE(UPPER($O1487:$PX1487),"R","")))</f>
        <v>0</v>
      </c>
      <c r="UB1487" s="8">
        <f t="array" ref="UB1487">SUM(LEN($O1487:$PX1487))-SUM(LEN(SUBSTITUTE(UPPER($O1487:$PX1487),"A","")))</f>
        <v>0</v>
      </c>
      <c r="UC1487" s="8">
        <f t="array" ref="UC1487">SUM(LEN($O1487:$PX1487))-SUM(LEN(SUBSTITUTE(UPPER($O1487:$PX1487),"P","")))</f>
        <v>0</v>
      </c>
      <c r="UG1487" s="8">
        <f t="shared" si="122"/>
        <v>0</v>
      </c>
      <c r="UH1487" s="8">
        <f t="shared" si="123"/>
        <v>0</v>
      </c>
      <c r="UI1487" s="8">
        <f t="shared" si="124"/>
        <v>0</v>
      </c>
      <c r="UJ1487" s="8">
        <f t="shared" si="125"/>
        <v>0</v>
      </c>
      <c r="UK1487" s="8">
        <f t="shared" si="126"/>
        <v>0</v>
      </c>
      <c r="UN1487" s="8">
        <f t="array" aca="1" ref="UN1487" ca="1">SUM(IF($O$5:$PX$5&gt;=$UN$5,IF($O$5:$PX$5&lt;$UO$5,LEN($O1487:$PX1487)-LEN(SUBSTITUTE(UPPER($O1487:$PX1487),"R","")))))</f>
        <v>0</v>
      </c>
      <c r="UO1487" s="8">
        <f t="array" aca="1" ref="UO1487" ca="1">SUM(IF($O$5:$PX$5&gt;=$UN$5,IF($O$5:$PX$5&lt;$UO$5,LEN($O1487:$PX1487)-LEN(SUBSTITUTE(UPPER($O1487:$PX1487),"A","")))))</f>
        <v>0</v>
      </c>
      <c r="UP1487" s="8">
        <f t="array" aca="1" ref="UP1487" ca="1">SUM(IF($O$5:$PX$5&gt;=$UN$5,IF($O$5:$PX$5&lt;$UO$5,LEN($O1487:$PX1487)-LEN(SUBSTITUTE(UPPER($O1487:$PX1487),"P","")))))</f>
        <v>0</v>
      </c>
    </row>
    <row r="1488" spans="2:562" x14ac:dyDescent="0.25">
      <c r="B1488" s="60">
        <v>1483</v>
      </c>
      <c r="UA1488" s="8">
        <f t="array" ref="UA1488">SUM(LEN($O1488:$PX1488))-SUM(LEN(SUBSTITUTE(UPPER($O1488:$PX1488),"R","")))</f>
        <v>0</v>
      </c>
      <c r="UB1488" s="8">
        <f t="array" ref="UB1488">SUM(LEN($O1488:$PX1488))-SUM(LEN(SUBSTITUTE(UPPER($O1488:$PX1488),"A","")))</f>
        <v>0</v>
      </c>
      <c r="UC1488" s="8">
        <f t="array" ref="UC1488">SUM(LEN($O1488:$PX1488))-SUM(LEN(SUBSTITUTE(UPPER($O1488:$PX1488),"P","")))</f>
        <v>0</v>
      </c>
      <c r="UG1488" s="8">
        <f t="shared" si="122"/>
        <v>0</v>
      </c>
      <c r="UH1488" s="8">
        <f t="shared" si="123"/>
        <v>0</v>
      </c>
      <c r="UI1488" s="8">
        <f t="shared" si="124"/>
        <v>0</v>
      </c>
      <c r="UJ1488" s="8">
        <f t="shared" si="125"/>
        <v>0</v>
      </c>
      <c r="UK1488" s="8">
        <f t="shared" si="126"/>
        <v>0</v>
      </c>
      <c r="UN1488" s="8">
        <f t="array" aca="1" ref="UN1488" ca="1">SUM(IF($O$5:$PX$5&gt;=$UN$5,IF($O$5:$PX$5&lt;$UO$5,LEN($O1488:$PX1488)-LEN(SUBSTITUTE(UPPER($O1488:$PX1488),"R","")))))</f>
        <v>0</v>
      </c>
      <c r="UO1488" s="8">
        <f t="array" aca="1" ref="UO1488" ca="1">SUM(IF($O$5:$PX$5&gt;=$UN$5,IF($O$5:$PX$5&lt;$UO$5,LEN($O1488:$PX1488)-LEN(SUBSTITUTE(UPPER($O1488:$PX1488),"A","")))))</f>
        <v>0</v>
      </c>
      <c r="UP1488" s="8">
        <f t="array" aca="1" ref="UP1488" ca="1">SUM(IF($O$5:$PX$5&gt;=$UN$5,IF($O$5:$PX$5&lt;$UO$5,LEN($O1488:$PX1488)-LEN(SUBSTITUTE(UPPER($O1488:$PX1488),"P","")))))</f>
        <v>0</v>
      </c>
    </row>
    <row r="1489" spans="2:562" x14ac:dyDescent="0.25">
      <c r="B1489" s="60">
        <v>1484</v>
      </c>
      <c r="UA1489" s="8">
        <f t="array" ref="UA1489">SUM(LEN($O1489:$PX1489))-SUM(LEN(SUBSTITUTE(UPPER($O1489:$PX1489),"R","")))</f>
        <v>0</v>
      </c>
      <c r="UB1489" s="8">
        <f t="array" ref="UB1489">SUM(LEN($O1489:$PX1489))-SUM(LEN(SUBSTITUTE(UPPER($O1489:$PX1489),"A","")))</f>
        <v>0</v>
      </c>
      <c r="UC1489" s="8">
        <f t="array" ref="UC1489">SUM(LEN($O1489:$PX1489))-SUM(LEN(SUBSTITUTE(UPPER($O1489:$PX1489),"P","")))</f>
        <v>0</v>
      </c>
      <c r="UG1489" s="8">
        <f t="shared" si="122"/>
        <v>0</v>
      </c>
      <c r="UH1489" s="8">
        <f t="shared" si="123"/>
        <v>0</v>
      </c>
      <c r="UI1489" s="8">
        <f t="shared" si="124"/>
        <v>0</v>
      </c>
      <c r="UJ1489" s="8">
        <f t="shared" si="125"/>
        <v>0</v>
      </c>
      <c r="UK1489" s="8">
        <f t="shared" si="126"/>
        <v>0</v>
      </c>
      <c r="UN1489" s="8">
        <f t="array" aca="1" ref="UN1489" ca="1">SUM(IF($O$5:$PX$5&gt;=$UN$5,IF($O$5:$PX$5&lt;$UO$5,LEN($O1489:$PX1489)-LEN(SUBSTITUTE(UPPER($O1489:$PX1489),"R","")))))</f>
        <v>0</v>
      </c>
      <c r="UO1489" s="8">
        <f t="array" aca="1" ref="UO1489" ca="1">SUM(IF($O$5:$PX$5&gt;=$UN$5,IF($O$5:$PX$5&lt;$UO$5,LEN($O1489:$PX1489)-LEN(SUBSTITUTE(UPPER($O1489:$PX1489),"A","")))))</f>
        <v>0</v>
      </c>
      <c r="UP1489" s="8">
        <f t="array" aca="1" ref="UP1489" ca="1">SUM(IF($O$5:$PX$5&gt;=$UN$5,IF($O$5:$PX$5&lt;$UO$5,LEN($O1489:$PX1489)-LEN(SUBSTITUTE(UPPER($O1489:$PX1489),"P","")))))</f>
        <v>0</v>
      </c>
    </row>
    <row r="1490" spans="2:562" x14ac:dyDescent="0.25">
      <c r="B1490" s="60">
        <v>1485</v>
      </c>
      <c r="UA1490" s="8">
        <f t="array" ref="UA1490">SUM(LEN($O1490:$PX1490))-SUM(LEN(SUBSTITUTE(UPPER($O1490:$PX1490),"R","")))</f>
        <v>0</v>
      </c>
      <c r="UB1490" s="8">
        <f t="array" ref="UB1490">SUM(LEN($O1490:$PX1490))-SUM(LEN(SUBSTITUTE(UPPER($O1490:$PX1490),"A","")))</f>
        <v>0</v>
      </c>
      <c r="UC1490" s="8">
        <f t="array" ref="UC1490">SUM(LEN($O1490:$PX1490))-SUM(LEN(SUBSTITUTE(UPPER($O1490:$PX1490),"P","")))</f>
        <v>0</v>
      </c>
      <c r="UG1490" s="8">
        <f t="shared" si="122"/>
        <v>0</v>
      </c>
      <c r="UH1490" s="8">
        <f t="shared" si="123"/>
        <v>0</v>
      </c>
      <c r="UI1490" s="8">
        <f t="shared" si="124"/>
        <v>0</v>
      </c>
      <c r="UJ1490" s="8">
        <f t="shared" si="125"/>
        <v>0</v>
      </c>
      <c r="UK1490" s="8">
        <f t="shared" si="126"/>
        <v>0</v>
      </c>
      <c r="UN1490" s="8">
        <f t="array" aca="1" ref="UN1490" ca="1">SUM(IF($O$5:$PX$5&gt;=$UN$5,IF($O$5:$PX$5&lt;$UO$5,LEN($O1490:$PX1490)-LEN(SUBSTITUTE(UPPER($O1490:$PX1490),"R","")))))</f>
        <v>0</v>
      </c>
      <c r="UO1490" s="8">
        <f t="array" aca="1" ref="UO1490" ca="1">SUM(IF($O$5:$PX$5&gt;=$UN$5,IF($O$5:$PX$5&lt;$UO$5,LEN($O1490:$PX1490)-LEN(SUBSTITUTE(UPPER($O1490:$PX1490),"A","")))))</f>
        <v>0</v>
      </c>
      <c r="UP1490" s="8">
        <f t="array" aca="1" ref="UP1490" ca="1">SUM(IF($O$5:$PX$5&gt;=$UN$5,IF($O$5:$PX$5&lt;$UO$5,LEN($O1490:$PX1490)-LEN(SUBSTITUTE(UPPER($O1490:$PX1490),"P","")))))</f>
        <v>0</v>
      </c>
    </row>
    <row r="1491" spans="2:562" x14ac:dyDescent="0.25">
      <c r="B1491" s="60">
        <v>1486</v>
      </c>
      <c r="UA1491" s="8">
        <f t="array" ref="UA1491">SUM(LEN($O1491:$PX1491))-SUM(LEN(SUBSTITUTE(UPPER($O1491:$PX1491),"R","")))</f>
        <v>0</v>
      </c>
      <c r="UB1491" s="8">
        <f t="array" ref="UB1491">SUM(LEN($O1491:$PX1491))-SUM(LEN(SUBSTITUTE(UPPER($O1491:$PX1491),"A","")))</f>
        <v>0</v>
      </c>
      <c r="UC1491" s="8">
        <f t="array" ref="UC1491">SUM(LEN($O1491:$PX1491))-SUM(LEN(SUBSTITUTE(UPPER($O1491:$PX1491),"P","")))</f>
        <v>0</v>
      </c>
      <c r="UG1491" s="8">
        <f t="shared" si="122"/>
        <v>0</v>
      </c>
      <c r="UH1491" s="8">
        <f t="shared" si="123"/>
        <v>0</v>
      </c>
      <c r="UI1491" s="8">
        <f t="shared" si="124"/>
        <v>0</v>
      </c>
      <c r="UJ1491" s="8">
        <f t="shared" si="125"/>
        <v>0</v>
      </c>
      <c r="UK1491" s="8">
        <f t="shared" si="126"/>
        <v>0</v>
      </c>
      <c r="UN1491" s="8">
        <f t="array" aca="1" ref="UN1491" ca="1">SUM(IF($O$5:$PX$5&gt;=$UN$5,IF($O$5:$PX$5&lt;$UO$5,LEN($O1491:$PX1491)-LEN(SUBSTITUTE(UPPER($O1491:$PX1491),"R","")))))</f>
        <v>0</v>
      </c>
      <c r="UO1491" s="8">
        <f t="array" aca="1" ref="UO1491" ca="1">SUM(IF($O$5:$PX$5&gt;=$UN$5,IF($O$5:$PX$5&lt;$UO$5,LEN($O1491:$PX1491)-LEN(SUBSTITUTE(UPPER($O1491:$PX1491),"A","")))))</f>
        <v>0</v>
      </c>
      <c r="UP1491" s="8">
        <f t="array" aca="1" ref="UP1491" ca="1">SUM(IF($O$5:$PX$5&gt;=$UN$5,IF($O$5:$PX$5&lt;$UO$5,LEN($O1491:$PX1491)-LEN(SUBSTITUTE(UPPER($O1491:$PX1491),"P","")))))</f>
        <v>0</v>
      </c>
    </row>
    <row r="1492" spans="2:562" x14ac:dyDescent="0.25">
      <c r="B1492" s="60">
        <v>1487</v>
      </c>
      <c r="UA1492" s="8">
        <f t="array" ref="UA1492">SUM(LEN($O1492:$PX1492))-SUM(LEN(SUBSTITUTE(UPPER($O1492:$PX1492),"R","")))</f>
        <v>0</v>
      </c>
      <c r="UB1492" s="8">
        <f t="array" ref="UB1492">SUM(LEN($O1492:$PX1492))-SUM(LEN(SUBSTITUTE(UPPER($O1492:$PX1492),"A","")))</f>
        <v>0</v>
      </c>
      <c r="UC1492" s="8">
        <f t="array" ref="UC1492">SUM(LEN($O1492:$PX1492))-SUM(LEN(SUBSTITUTE(UPPER($O1492:$PX1492),"P","")))</f>
        <v>0</v>
      </c>
      <c r="UG1492" s="8">
        <f t="shared" si="122"/>
        <v>0</v>
      </c>
      <c r="UH1492" s="8">
        <f t="shared" si="123"/>
        <v>0</v>
      </c>
      <c r="UI1492" s="8">
        <f t="shared" si="124"/>
        <v>0</v>
      </c>
      <c r="UJ1492" s="8">
        <f t="shared" si="125"/>
        <v>0</v>
      </c>
      <c r="UK1492" s="8">
        <f t="shared" si="126"/>
        <v>0</v>
      </c>
      <c r="UN1492" s="8">
        <f t="array" aca="1" ref="UN1492" ca="1">SUM(IF($O$5:$PX$5&gt;=$UN$5,IF($O$5:$PX$5&lt;$UO$5,LEN($O1492:$PX1492)-LEN(SUBSTITUTE(UPPER($O1492:$PX1492),"R","")))))</f>
        <v>0</v>
      </c>
      <c r="UO1492" s="8">
        <f t="array" aca="1" ref="UO1492" ca="1">SUM(IF($O$5:$PX$5&gt;=$UN$5,IF($O$5:$PX$5&lt;$UO$5,LEN($O1492:$PX1492)-LEN(SUBSTITUTE(UPPER($O1492:$PX1492),"A","")))))</f>
        <v>0</v>
      </c>
      <c r="UP1492" s="8">
        <f t="array" aca="1" ref="UP1492" ca="1">SUM(IF($O$5:$PX$5&gt;=$UN$5,IF($O$5:$PX$5&lt;$UO$5,LEN($O1492:$PX1492)-LEN(SUBSTITUTE(UPPER($O1492:$PX1492),"P","")))))</f>
        <v>0</v>
      </c>
    </row>
    <row r="1493" spans="2:562" x14ac:dyDescent="0.25">
      <c r="B1493" s="60">
        <v>1488</v>
      </c>
      <c r="UA1493" s="8">
        <f t="array" ref="UA1493">SUM(LEN($O1493:$PX1493))-SUM(LEN(SUBSTITUTE(UPPER($O1493:$PX1493),"R","")))</f>
        <v>0</v>
      </c>
      <c r="UB1493" s="8">
        <f t="array" ref="UB1493">SUM(LEN($O1493:$PX1493))-SUM(LEN(SUBSTITUTE(UPPER($O1493:$PX1493),"A","")))</f>
        <v>0</v>
      </c>
      <c r="UC1493" s="8">
        <f t="array" ref="UC1493">SUM(LEN($O1493:$PX1493))-SUM(LEN(SUBSTITUTE(UPPER($O1493:$PX1493),"P","")))</f>
        <v>0</v>
      </c>
      <c r="UG1493" s="8">
        <f t="shared" si="122"/>
        <v>0</v>
      </c>
      <c r="UH1493" s="8">
        <f t="shared" si="123"/>
        <v>0</v>
      </c>
      <c r="UI1493" s="8">
        <f t="shared" si="124"/>
        <v>0</v>
      </c>
      <c r="UJ1493" s="8">
        <f t="shared" si="125"/>
        <v>0</v>
      </c>
      <c r="UK1493" s="8">
        <f t="shared" si="126"/>
        <v>0</v>
      </c>
      <c r="UN1493" s="8">
        <f t="array" aca="1" ref="UN1493" ca="1">SUM(IF($O$5:$PX$5&gt;=$UN$5,IF($O$5:$PX$5&lt;$UO$5,LEN($O1493:$PX1493)-LEN(SUBSTITUTE(UPPER($O1493:$PX1493),"R","")))))</f>
        <v>0</v>
      </c>
      <c r="UO1493" s="8">
        <f t="array" aca="1" ref="UO1493" ca="1">SUM(IF($O$5:$PX$5&gt;=$UN$5,IF($O$5:$PX$5&lt;$UO$5,LEN($O1493:$PX1493)-LEN(SUBSTITUTE(UPPER($O1493:$PX1493),"A","")))))</f>
        <v>0</v>
      </c>
      <c r="UP1493" s="8">
        <f t="array" aca="1" ref="UP1493" ca="1">SUM(IF($O$5:$PX$5&gt;=$UN$5,IF($O$5:$PX$5&lt;$UO$5,LEN($O1493:$PX1493)-LEN(SUBSTITUTE(UPPER($O1493:$PX1493),"P","")))))</f>
        <v>0</v>
      </c>
    </row>
    <row r="1494" spans="2:562" x14ac:dyDescent="0.25">
      <c r="B1494" s="60">
        <v>1489</v>
      </c>
      <c r="UA1494" s="8">
        <f t="array" ref="UA1494">SUM(LEN($O1494:$PX1494))-SUM(LEN(SUBSTITUTE(UPPER($O1494:$PX1494),"R","")))</f>
        <v>0</v>
      </c>
      <c r="UB1494" s="8">
        <f t="array" ref="UB1494">SUM(LEN($O1494:$PX1494))-SUM(LEN(SUBSTITUTE(UPPER($O1494:$PX1494),"A","")))</f>
        <v>0</v>
      </c>
      <c r="UC1494" s="8">
        <f t="array" ref="UC1494">SUM(LEN($O1494:$PX1494))-SUM(LEN(SUBSTITUTE(UPPER($O1494:$PX1494),"P","")))</f>
        <v>0</v>
      </c>
      <c r="UG1494" s="8">
        <f t="shared" si="122"/>
        <v>0</v>
      </c>
      <c r="UH1494" s="8">
        <f t="shared" si="123"/>
        <v>0</v>
      </c>
      <c r="UI1494" s="8">
        <f t="shared" si="124"/>
        <v>0</v>
      </c>
      <c r="UJ1494" s="8">
        <f t="shared" si="125"/>
        <v>0</v>
      </c>
      <c r="UK1494" s="8">
        <f t="shared" si="126"/>
        <v>0</v>
      </c>
      <c r="UN1494" s="8">
        <f t="array" aca="1" ref="UN1494" ca="1">SUM(IF($O$5:$PX$5&gt;=$UN$5,IF($O$5:$PX$5&lt;$UO$5,LEN($O1494:$PX1494)-LEN(SUBSTITUTE(UPPER($O1494:$PX1494),"R","")))))</f>
        <v>0</v>
      </c>
      <c r="UO1494" s="8">
        <f t="array" aca="1" ref="UO1494" ca="1">SUM(IF($O$5:$PX$5&gt;=$UN$5,IF($O$5:$PX$5&lt;$UO$5,LEN($O1494:$PX1494)-LEN(SUBSTITUTE(UPPER($O1494:$PX1494),"A","")))))</f>
        <v>0</v>
      </c>
      <c r="UP1494" s="8">
        <f t="array" aca="1" ref="UP1494" ca="1">SUM(IF($O$5:$PX$5&gt;=$UN$5,IF($O$5:$PX$5&lt;$UO$5,LEN($O1494:$PX1494)-LEN(SUBSTITUTE(UPPER($O1494:$PX1494),"P","")))))</f>
        <v>0</v>
      </c>
    </row>
    <row r="1495" spans="2:562" x14ac:dyDescent="0.25">
      <c r="B1495" s="60">
        <v>1490</v>
      </c>
      <c r="UA1495" s="8">
        <f t="array" ref="UA1495">SUM(LEN($O1495:$PX1495))-SUM(LEN(SUBSTITUTE(UPPER($O1495:$PX1495),"R","")))</f>
        <v>0</v>
      </c>
      <c r="UB1495" s="8">
        <f t="array" ref="UB1495">SUM(LEN($O1495:$PX1495))-SUM(LEN(SUBSTITUTE(UPPER($O1495:$PX1495),"A","")))</f>
        <v>0</v>
      </c>
      <c r="UC1495" s="8">
        <f t="array" ref="UC1495">SUM(LEN($O1495:$PX1495))-SUM(LEN(SUBSTITUTE(UPPER($O1495:$PX1495),"P","")))</f>
        <v>0</v>
      </c>
      <c r="UG1495" s="8">
        <f t="shared" si="122"/>
        <v>0</v>
      </c>
      <c r="UH1495" s="8">
        <f t="shared" si="123"/>
        <v>0</v>
      </c>
      <c r="UI1495" s="8">
        <f t="shared" si="124"/>
        <v>0</v>
      </c>
      <c r="UJ1495" s="8">
        <f t="shared" si="125"/>
        <v>0</v>
      </c>
      <c r="UK1495" s="8">
        <f t="shared" si="126"/>
        <v>0</v>
      </c>
      <c r="UN1495" s="8">
        <f t="array" aca="1" ref="UN1495" ca="1">SUM(IF($O$5:$PX$5&gt;=$UN$5,IF($O$5:$PX$5&lt;$UO$5,LEN($O1495:$PX1495)-LEN(SUBSTITUTE(UPPER($O1495:$PX1495),"R","")))))</f>
        <v>0</v>
      </c>
      <c r="UO1495" s="8">
        <f t="array" aca="1" ref="UO1495" ca="1">SUM(IF($O$5:$PX$5&gt;=$UN$5,IF($O$5:$PX$5&lt;$UO$5,LEN($O1495:$PX1495)-LEN(SUBSTITUTE(UPPER($O1495:$PX1495),"A","")))))</f>
        <v>0</v>
      </c>
      <c r="UP1495" s="8">
        <f t="array" aca="1" ref="UP1495" ca="1">SUM(IF($O$5:$PX$5&gt;=$UN$5,IF($O$5:$PX$5&lt;$UO$5,LEN($O1495:$PX1495)-LEN(SUBSTITUTE(UPPER($O1495:$PX1495),"P","")))))</f>
        <v>0</v>
      </c>
    </row>
    <row r="1496" spans="2:562" x14ac:dyDescent="0.25">
      <c r="B1496" s="60">
        <v>1491</v>
      </c>
      <c r="UA1496" s="8">
        <f t="array" ref="UA1496">SUM(LEN($O1496:$PX1496))-SUM(LEN(SUBSTITUTE(UPPER($O1496:$PX1496),"R","")))</f>
        <v>0</v>
      </c>
      <c r="UB1496" s="8">
        <f t="array" ref="UB1496">SUM(LEN($O1496:$PX1496))-SUM(LEN(SUBSTITUTE(UPPER($O1496:$PX1496),"A","")))</f>
        <v>0</v>
      </c>
      <c r="UC1496" s="8">
        <f t="array" ref="UC1496">SUM(LEN($O1496:$PX1496))-SUM(LEN(SUBSTITUTE(UPPER($O1496:$PX1496),"P","")))</f>
        <v>0</v>
      </c>
      <c r="UG1496" s="8">
        <f t="shared" si="122"/>
        <v>0</v>
      </c>
      <c r="UH1496" s="8">
        <f t="shared" si="123"/>
        <v>0</v>
      </c>
      <c r="UI1496" s="8">
        <f t="shared" si="124"/>
        <v>0</v>
      </c>
      <c r="UJ1496" s="8">
        <f t="shared" si="125"/>
        <v>0</v>
      </c>
      <c r="UK1496" s="8">
        <f t="shared" si="126"/>
        <v>0</v>
      </c>
      <c r="UN1496" s="8">
        <f t="array" aca="1" ref="UN1496" ca="1">SUM(IF($O$5:$PX$5&gt;=$UN$5,IF($O$5:$PX$5&lt;$UO$5,LEN($O1496:$PX1496)-LEN(SUBSTITUTE(UPPER($O1496:$PX1496),"R","")))))</f>
        <v>0</v>
      </c>
      <c r="UO1496" s="8">
        <f t="array" aca="1" ref="UO1496" ca="1">SUM(IF($O$5:$PX$5&gt;=$UN$5,IF($O$5:$PX$5&lt;$UO$5,LEN($O1496:$PX1496)-LEN(SUBSTITUTE(UPPER($O1496:$PX1496),"A","")))))</f>
        <v>0</v>
      </c>
      <c r="UP1496" s="8">
        <f t="array" aca="1" ref="UP1496" ca="1">SUM(IF($O$5:$PX$5&gt;=$UN$5,IF($O$5:$PX$5&lt;$UO$5,LEN($O1496:$PX1496)-LEN(SUBSTITUTE(UPPER($O1496:$PX1496),"P","")))))</f>
        <v>0</v>
      </c>
    </row>
    <row r="1497" spans="2:562" x14ac:dyDescent="0.25">
      <c r="B1497" s="60">
        <v>1492</v>
      </c>
      <c r="UA1497" s="8">
        <f t="array" ref="UA1497">SUM(LEN($O1497:$PX1497))-SUM(LEN(SUBSTITUTE(UPPER($O1497:$PX1497),"R","")))</f>
        <v>0</v>
      </c>
      <c r="UB1497" s="8">
        <f t="array" ref="UB1497">SUM(LEN($O1497:$PX1497))-SUM(LEN(SUBSTITUTE(UPPER($O1497:$PX1497),"A","")))</f>
        <v>0</v>
      </c>
      <c r="UC1497" s="8">
        <f t="array" ref="UC1497">SUM(LEN($O1497:$PX1497))-SUM(LEN(SUBSTITUTE(UPPER($O1497:$PX1497),"P","")))</f>
        <v>0</v>
      </c>
      <c r="UG1497" s="8">
        <f t="shared" si="122"/>
        <v>0</v>
      </c>
      <c r="UH1497" s="8">
        <f t="shared" si="123"/>
        <v>0</v>
      </c>
      <c r="UI1497" s="8">
        <f t="shared" si="124"/>
        <v>0</v>
      </c>
      <c r="UJ1497" s="8">
        <f t="shared" si="125"/>
        <v>0</v>
      </c>
      <c r="UK1497" s="8">
        <f t="shared" si="126"/>
        <v>0</v>
      </c>
      <c r="UN1497" s="8">
        <f t="array" aca="1" ref="UN1497" ca="1">SUM(IF($O$5:$PX$5&gt;=$UN$5,IF($O$5:$PX$5&lt;$UO$5,LEN($O1497:$PX1497)-LEN(SUBSTITUTE(UPPER($O1497:$PX1497),"R","")))))</f>
        <v>0</v>
      </c>
      <c r="UO1497" s="8">
        <f t="array" aca="1" ref="UO1497" ca="1">SUM(IF($O$5:$PX$5&gt;=$UN$5,IF($O$5:$PX$5&lt;$UO$5,LEN($O1497:$PX1497)-LEN(SUBSTITUTE(UPPER($O1497:$PX1497),"A","")))))</f>
        <v>0</v>
      </c>
      <c r="UP1497" s="8">
        <f t="array" aca="1" ref="UP1497" ca="1">SUM(IF($O$5:$PX$5&gt;=$UN$5,IF($O$5:$PX$5&lt;$UO$5,LEN($O1497:$PX1497)-LEN(SUBSTITUTE(UPPER($O1497:$PX1497),"P","")))))</f>
        <v>0</v>
      </c>
    </row>
    <row r="1498" spans="2:562" x14ac:dyDescent="0.25">
      <c r="B1498" s="60">
        <v>1493</v>
      </c>
      <c r="UA1498" s="8">
        <f t="array" ref="UA1498">SUM(LEN($O1498:$PX1498))-SUM(LEN(SUBSTITUTE(UPPER($O1498:$PX1498),"R","")))</f>
        <v>0</v>
      </c>
      <c r="UB1498" s="8">
        <f t="array" ref="UB1498">SUM(LEN($O1498:$PX1498))-SUM(LEN(SUBSTITUTE(UPPER($O1498:$PX1498),"A","")))</f>
        <v>0</v>
      </c>
      <c r="UC1498" s="8">
        <f t="array" ref="UC1498">SUM(LEN($O1498:$PX1498))-SUM(LEN(SUBSTITUTE(UPPER($O1498:$PX1498),"P","")))</f>
        <v>0</v>
      </c>
      <c r="UG1498" s="8">
        <f t="shared" si="122"/>
        <v>0</v>
      </c>
      <c r="UH1498" s="8">
        <f t="shared" si="123"/>
        <v>0</v>
      </c>
      <c r="UI1498" s="8">
        <f t="shared" si="124"/>
        <v>0</v>
      </c>
      <c r="UJ1498" s="8">
        <f t="shared" si="125"/>
        <v>0</v>
      </c>
      <c r="UK1498" s="8">
        <f t="shared" si="126"/>
        <v>0</v>
      </c>
      <c r="UN1498" s="8">
        <f t="array" aca="1" ref="UN1498" ca="1">SUM(IF($O$5:$PX$5&gt;=$UN$5,IF($O$5:$PX$5&lt;$UO$5,LEN($O1498:$PX1498)-LEN(SUBSTITUTE(UPPER($O1498:$PX1498),"R","")))))</f>
        <v>0</v>
      </c>
      <c r="UO1498" s="8">
        <f t="array" aca="1" ref="UO1498" ca="1">SUM(IF($O$5:$PX$5&gt;=$UN$5,IF($O$5:$PX$5&lt;$UO$5,LEN($O1498:$PX1498)-LEN(SUBSTITUTE(UPPER($O1498:$PX1498),"A","")))))</f>
        <v>0</v>
      </c>
      <c r="UP1498" s="8">
        <f t="array" aca="1" ref="UP1498" ca="1">SUM(IF($O$5:$PX$5&gt;=$UN$5,IF($O$5:$PX$5&lt;$UO$5,LEN($O1498:$PX1498)-LEN(SUBSTITUTE(UPPER($O1498:$PX1498),"P","")))))</f>
        <v>0</v>
      </c>
    </row>
    <row r="1499" spans="2:562" x14ac:dyDescent="0.25">
      <c r="B1499" s="60">
        <v>1494</v>
      </c>
      <c r="UA1499" s="8">
        <f t="array" ref="UA1499">SUM(LEN($O1499:$PX1499))-SUM(LEN(SUBSTITUTE(UPPER($O1499:$PX1499),"R","")))</f>
        <v>0</v>
      </c>
      <c r="UB1499" s="8">
        <f t="array" ref="UB1499">SUM(LEN($O1499:$PX1499))-SUM(LEN(SUBSTITUTE(UPPER($O1499:$PX1499),"A","")))</f>
        <v>0</v>
      </c>
      <c r="UC1499" s="8">
        <f t="array" ref="UC1499">SUM(LEN($O1499:$PX1499))-SUM(LEN(SUBSTITUTE(UPPER($O1499:$PX1499),"P","")))</f>
        <v>0</v>
      </c>
      <c r="UG1499" s="8">
        <f t="shared" si="122"/>
        <v>0</v>
      </c>
      <c r="UH1499" s="8">
        <f t="shared" si="123"/>
        <v>0</v>
      </c>
      <c r="UI1499" s="8">
        <f t="shared" si="124"/>
        <v>0</v>
      </c>
      <c r="UJ1499" s="8">
        <f t="shared" si="125"/>
        <v>0</v>
      </c>
      <c r="UK1499" s="8">
        <f t="shared" si="126"/>
        <v>0</v>
      </c>
      <c r="UN1499" s="8">
        <f t="array" aca="1" ref="UN1499" ca="1">SUM(IF($O$5:$PX$5&gt;=$UN$5,IF($O$5:$PX$5&lt;$UO$5,LEN($O1499:$PX1499)-LEN(SUBSTITUTE(UPPER($O1499:$PX1499),"R","")))))</f>
        <v>0</v>
      </c>
      <c r="UO1499" s="8">
        <f t="array" aca="1" ref="UO1499" ca="1">SUM(IF($O$5:$PX$5&gt;=$UN$5,IF($O$5:$PX$5&lt;$UO$5,LEN($O1499:$PX1499)-LEN(SUBSTITUTE(UPPER($O1499:$PX1499),"A","")))))</f>
        <v>0</v>
      </c>
      <c r="UP1499" s="8">
        <f t="array" aca="1" ref="UP1499" ca="1">SUM(IF($O$5:$PX$5&gt;=$UN$5,IF($O$5:$PX$5&lt;$UO$5,LEN($O1499:$PX1499)-LEN(SUBSTITUTE(UPPER($O1499:$PX1499),"P","")))))</f>
        <v>0</v>
      </c>
    </row>
    <row r="1500" spans="2:562" x14ac:dyDescent="0.25">
      <c r="B1500" s="60">
        <v>1495</v>
      </c>
      <c r="UA1500" s="8">
        <f t="array" ref="UA1500">SUM(LEN($O1500:$PX1500))-SUM(LEN(SUBSTITUTE(UPPER($O1500:$PX1500),"R","")))</f>
        <v>0</v>
      </c>
      <c r="UB1500" s="8">
        <f t="array" ref="UB1500">SUM(LEN($O1500:$PX1500))-SUM(LEN(SUBSTITUTE(UPPER($O1500:$PX1500),"A","")))</f>
        <v>0</v>
      </c>
      <c r="UC1500" s="8">
        <f t="array" ref="UC1500">SUM(LEN($O1500:$PX1500))-SUM(LEN(SUBSTITUTE(UPPER($O1500:$PX1500),"P","")))</f>
        <v>0</v>
      </c>
      <c r="UG1500" s="8">
        <f t="shared" si="122"/>
        <v>0</v>
      </c>
      <c r="UH1500" s="8">
        <f t="shared" si="123"/>
        <v>0</v>
      </c>
      <c r="UI1500" s="8">
        <f t="shared" si="124"/>
        <v>0</v>
      </c>
      <c r="UJ1500" s="8">
        <f t="shared" si="125"/>
        <v>0</v>
      </c>
      <c r="UK1500" s="8">
        <f t="shared" si="126"/>
        <v>0</v>
      </c>
      <c r="UN1500" s="8">
        <f t="array" aca="1" ref="UN1500" ca="1">SUM(IF($O$5:$PX$5&gt;=$UN$5,IF($O$5:$PX$5&lt;$UO$5,LEN($O1500:$PX1500)-LEN(SUBSTITUTE(UPPER($O1500:$PX1500),"R","")))))</f>
        <v>0</v>
      </c>
      <c r="UO1500" s="8">
        <f t="array" aca="1" ref="UO1500" ca="1">SUM(IF($O$5:$PX$5&gt;=$UN$5,IF($O$5:$PX$5&lt;$UO$5,LEN($O1500:$PX1500)-LEN(SUBSTITUTE(UPPER($O1500:$PX1500),"A","")))))</f>
        <v>0</v>
      </c>
      <c r="UP1500" s="8">
        <f t="array" aca="1" ref="UP1500" ca="1">SUM(IF($O$5:$PX$5&gt;=$UN$5,IF($O$5:$PX$5&lt;$UO$5,LEN($O1500:$PX1500)-LEN(SUBSTITUTE(UPPER($O1500:$PX1500),"P","")))))</f>
        <v>0</v>
      </c>
    </row>
    <row r="1501" spans="2:562" x14ac:dyDescent="0.25">
      <c r="B1501" s="60">
        <v>1496</v>
      </c>
      <c r="UA1501" s="8">
        <f t="array" ref="UA1501">SUM(LEN($O1501:$PX1501))-SUM(LEN(SUBSTITUTE(UPPER($O1501:$PX1501),"R","")))</f>
        <v>0</v>
      </c>
      <c r="UB1501" s="8">
        <f t="array" ref="UB1501">SUM(LEN($O1501:$PX1501))-SUM(LEN(SUBSTITUTE(UPPER($O1501:$PX1501),"A","")))</f>
        <v>0</v>
      </c>
      <c r="UC1501" s="8">
        <f t="array" ref="UC1501">SUM(LEN($O1501:$PX1501))-SUM(LEN(SUBSTITUTE(UPPER($O1501:$PX1501),"P","")))</f>
        <v>0</v>
      </c>
      <c r="UG1501" s="8">
        <f t="shared" si="122"/>
        <v>0</v>
      </c>
      <c r="UH1501" s="8">
        <f t="shared" si="123"/>
        <v>0</v>
      </c>
      <c r="UI1501" s="8">
        <f t="shared" si="124"/>
        <v>0</v>
      </c>
      <c r="UJ1501" s="8">
        <f t="shared" si="125"/>
        <v>0</v>
      </c>
      <c r="UK1501" s="8">
        <f t="shared" si="126"/>
        <v>0</v>
      </c>
      <c r="UN1501" s="8">
        <f t="array" aca="1" ref="UN1501" ca="1">SUM(IF($O$5:$PX$5&gt;=$UN$5,IF($O$5:$PX$5&lt;$UO$5,LEN($O1501:$PX1501)-LEN(SUBSTITUTE(UPPER($O1501:$PX1501),"R","")))))</f>
        <v>0</v>
      </c>
      <c r="UO1501" s="8">
        <f t="array" aca="1" ref="UO1501" ca="1">SUM(IF($O$5:$PX$5&gt;=$UN$5,IF($O$5:$PX$5&lt;$UO$5,LEN($O1501:$PX1501)-LEN(SUBSTITUTE(UPPER($O1501:$PX1501),"A","")))))</f>
        <v>0</v>
      </c>
      <c r="UP1501" s="8">
        <f t="array" aca="1" ref="UP1501" ca="1">SUM(IF($O$5:$PX$5&gt;=$UN$5,IF($O$5:$PX$5&lt;$UO$5,LEN($O1501:$PX1501)-LEN(SUBSTITUTE(UPPER($O1501:$PX1501),"P","")))))</f>
        <v>0</v>
      </c>
    </row>
    <row r="1502" spans="2:562" x14ac:dyDescent="0.25">
      <c r="B1502" s="60">
        <v>1497</v>
      </c>
      <c r="UA1502" s="8">
        <f t="array" ref="UA1502">SUM(LEN($O1502:$PX1502))-SUM(LEN(SUBSTITUTE(UPPER($O1502:$PX1502),"R","")))</f>
        <v>0</v>
      </c>
      <c r="UB1502" s="8">
        <f t="array" ref="UB1502">SUM(LEN($O1502:$PX1502))-SUM(LEN(SUBSTITUTE(UPPER($O1502:$PX1502),"A","")))</f>
        <v>0</v>
      </c>
      <c r="UC1502" s="8">
        <f t="array" ref="UC1502">SUM(LEN($O1502:$PX1502))-SUM(LEN(SUBSTITUTE(UPPER($O1502:$PX1502),"P","")))</f>
        <v>0</v>
      </c>
      <c r="UG1502" s="8">
        <f t="shared" si="122"/>
        <v>0</v>
      </c>
      <c r="UH1502" s="8">
        <f t="shared" si="123"/>
        <v>0</v>
      </c>
      <c r="UI1502" s="8">
        <f t="shared" si="124"/>
        <v>0</v>
      </c>
      <c r="UJ1502" s="8">
        <f t="shared" si="125"/>
        <v>0</v>
      </c>
      <c r="UK1502" s="8">
        <f t="shared" si="126"/>
        <v>0</v>
      </c>
      <c r="UN1502" s="8">
        <f t="array" aca="1" ref="UN1502" ca="1">SUM(IF($O$5:$PX$5&gt;=$UN$5,IF($O$5:$PX$5&lt;$UO$5,LEN($O1502:$PX1502)-LEN(SUBSTITUTE(UPPER($O1502:$PX1502),"R","")))))</f>
        <v>0</v>
      </c>
      <c r="UO1502" s="8">
        <f t="array" aca="1" ref="UO1502" ca="1">SUM(IF($O$5:$PX$5&gt;=$UN$5,IF($O$5:$PX$5&lt;$UO$5,LEN($O1502:$PX1502)-LEN(SUBSTITUTE(UPPER($O1502:$PX1502),"A","")))))</f>
        <v>0</v>
      </c>
      <c r="UP1502" s="8">
        <f t="array" aca="1" ref="UP1502" ca="1">SUM(IF($O$5:$PX$5&gt;=$UN$5,IF($O$5:$PX$5&lt;$UO$5,LEN($O1502:$PX1502)-LEN(SUBSTITUTE(UPPER($O1502:$PX1502),"P","")))))</f>
        <v>0</v>
      </c>
    </row>
    <row r="1503" spans="2:562" x14ac:dyDescent="0.25">
      <c r="B1503" s="60">
        <v>1498</v>
      </c>
      <c r="UA1503" s="8">
        <f t="array" ref="UA1503">SUM(LEN($O1503:$PX1503))-SUM(LEN(SUBSTITUTE(UPPER($O1503:$PX1503),"R","")))</f>
        <v>0</v>
      </c>
      <c r="UB1503" s="8">
        <f t="array" ref="UB1503">SUM(LEN($O1503:$PX1503))-SUM(LEN(SUBSTITUTE(UPPER($O1503:$PX1503),"A","")))</f>
        <v>0</v>
      </c>
      <c r="UC1503" s="8">
        <f t="array" ref="UC1503">SUM(LEN($O1503:$PX1503))-SUM(LEN(SUBSTITUTE(UPPER($O1503:$PX1503),"P","")))</f>
        <v>0</v>
      </c>
      <c r="UG1503" s="8">
        <f t="shared" si="122"/>
        <v>0</v>
      </c>
      <c r="UH1503" s="8">
        <f t="shared" si="123"/>
        <v>0</v>
      </c>
      <c r="UI1503" s="8">
        <f t="shared" si="124"/>
        <v>0</v>
      </c>
      <c r="UJ1503" s="8">
        <f t="shared" si="125"/>
        <v>0</v>
      </c>
      <c r="UK1503" s="8">
        <f t="shared" si="126"/>
        <v>0</v>
      </c>
      <c r="UN1503" s="8">
        <f t="array" aca="1" ref="UN1503" ca="1">SUM(IF($O$5:$PX$5&gt;=$UN$5,IF($O$5:$PX$5&lt;$UO$5,LEN($O1503:$PX1503)-LEN(SUBSTITUTE(UPPER($O1503:$PX1503),"R","")))))</f>
        <v>0</v>
      </c>
      <c r="UO1503" s="8">
        <f t="array" aca="1" ref="UO1503" ca="1">SUM(IF($O$5:$PX$5&gt;=$UN$5,IF($O$5:$PX$5&lt;$UO$5,LEN($O1503:$PX1503)-LEN(SUBSTITUTE(UPPER($O1503:$PX1503),"A","")))))</f>
        <v>0</v>
      </c>
      <c r="UP1503" s="8">
        <f t="array" aca="1" ref="UP1503" ca="1">SUM(IF($O$5:$PX$5&gt;=$UN$5,IF($O$5:$PX$5&lt;$UO$5,LEN($O1503:$PX1503)-LEN(SUBSTITUTE(UPPER($O1503:$PX1503),"P","")))))</f>
        <v>0</v>
      </c>
    </row>
    <row r="1504" spans="2:562" x14ac:dyDescent="0.25">
      <c r="B1504" s="60">
        <v>1499</v>
      </c>
      <c r="UA1504" s="8">
        <f t="array" ref="UA1504">SUM(LEN($O1504:$PX1504))-SUM(LEN(SUBSTITUTE(UPPER($O1504:$PX1504),"R","")))</f>
        <v>0</v>
      </c>
      <c r="UB1504" s="8">
        <f t="array" ref="UB1504">SUM(LEN($O1504:$PX1504))-SUM(LEN(SUBSTITUTE(UPPER($O1504:$PX1504),"A","")))</f>
        <v>0</v>
      </c>
      <c r="UC1504" s="8">
        <f t="array" ref="UC1504">SUM(LEN($O1504:$PX1504))-SUM(LEN(SUBSTITUTE(UPPER($O1504:$PX1504),"P","")))</f>
        <v>0</v>
      </c>
      <c r="UG1504" s="8">
        <f t="shared" si="122"/>
        <v>0</v>
      </c>
      <c r="UH1504" s="8">
        <f t="shared" si="123"/>
        <v>0</v>
      </c>
      <c r="UI1504" s="8">
        <f t="shared" si="124"/>
        <v>0</v>
      </c>
      <c r="UJ1504" s="8">
        <f t="shared" si="125"/>
        <v>0</v>
      </c>
      <c r="UK1504" s="8">
        <f t="shared" si="126"/>
        <v>0</v>
      </c>
      <c r="UN1504" s="8">
        <f t="array" aca="1" ref="UN1504" ca="1">SUM(IF($O$5:$PX$5&gt;=$UN$5,IF($O$5:$PX$5&lt;$UO$5,LEN($O1504:$PX1504)-LEN(SUBSTITUTE(UPPER($O1504:$PX1504),"R","")))))</f>
        <v>0</v>
      </c>
      <c r="UO1504" s="8">
        <f t="array" aca="1" ref="UO1504" ca="1">SUM(IF($O$5:$PX$5&gt;=$UN$5,IF($O$5:$PX$5&lt;$UO$5,LEN($O1504:$PX1504)-LEN(SUBSTITUTE(UPPER($O1504:$PX1504),"A","")))))</f>
        <v>0</v>
      </c>
      <c r="UP1504" s="8">
        <f t="array" aca="1" ref="UP1504" ca="1">SUM(IF($O$5:$PX$5&gt;=$UN$5,IF($O$5:$PX$5&lt;$UO$5,LEN($O1504:$PX1504)-LEN(SUBSTITUTE(UPPER($O1504:$PX1504),"P","")))))</f>
        <v>0</v>
      </c>
    </row>
    <row r="1505" spans="2:562" x14ac:dyDescent="0.25">
      <c r="B1505" s="60">
        <v>1500</v>
      </c>
      <c r="UA1505" s="8">
        <f t="array" ref="UA1505">SUM(LEN($O1505:$PX1505))-SUM(LEN(SUBSTITUTE(UPPER($O1505:$PX1505),"R","")))</f>
        <v>0</v>
      </c>
      <c r="UB1505" s="8">
        <f t="array" ref="UB1505">SUM(LEN($O1505:$PX1505))-SUM(LEN(SUBSTITUTE(UPPER($O1505:$PX1505),"A","")))</f>
        <v>0</v>
      </c>
      <c r="UC1505" s="8">
        <f t="array" ref="UC1505">SUM(LEN($O1505:$PX1505))-SUM(LEN(SUBSTITUTE(UPPER($O1505:$PX1505),"P","")))</f>
        <v>0</v>
      </c>
      <c r="UG1505" s="8">
        <f t="shared" si="122"/>
        <v>0</v>
      </c>
      <c r="UH1505" s="8">
        <f t="shared" si="123"/>
        <v>0</v>
      </c>
      <c r="UI1505" s="8">
        <f t="shared" si="124"/>
        <v>0</v>
      </c>
      <c r="UJ1505" s="8">
        <f t="shared" si="125"/>
        <v>0</v>
      </c>
      <c r="UK1505" s="8">
        <f t="shared" si="126"/>
        <v>0</v>
      </c>
      <c r="UN1505" s="8">
        <f t="array" aca="1" ref="UN1505" ca="1">SUM(IF($O$5:$PX$5&gt;=$UN$5,IF($O$5:$PX$5&lt;$UO$5,LEN($O1505:$PX1505)-LEN(SUBSTITUTE(UPPER($O1505:$PX1505),"R","")))))</f>
        <v>0</v>
      </c>
      <c r="UO1505" s="8">
        <f t="array" aca="1" ref="UO1505" ca="1">SUM(IF($O$5:$PX$5&gt;=$UN$5,IF($O$5:$PX$5&lt;$UO$5,LEN($O1505:$PX1505)-LEN(SUBSTITUTE(UPPER($O1505:$PX1505),"A","")))))</f>
        <v>0</v>
      </c>
      <c r="UP1505" s="8">
        <f t="array" aca="1" ref="UP1505" ca="1">SUM(IF($O$5:$PX$5&gt;=$UN$5,IF($O$5:$PX$5&lt;$UO$5,LEN($O1505:$PX1505)-LEN(SUBSTITUTE(UPPER($O1505:$PX1505),"P","")))))</f>
        <v>0</v>
      </c>
    </row>
    <row r="1506" spans="2:562" x14ac:dyDescent="0.25">
      <c r="B1506" s="60">
        <v>1501</v>
      </c>
      <c r="UA1506" s="8">
        <f t="array" ref="UA1506">SUM(LEN($O1506:$PX1506))-SUM(LEN(SUBSTITUTE(UPPER($O1506:$PX1506),"R","")))</f>
        <v>0</v>
      </c>
      <c r="UB1506" s="8">
        <f t="array" ref="UB1506">SUM(LEN($O1506:$PX1506))-SUM(LEN(SUBSTITUTE(UPPER($O1506:$PX1506),"A","")))</f>
        <v>0</v>
      </c>
      <c r="UC1506" s="8">
        <f t="array" ref="UC1506">SUM(LEN($O1506:$PX1506))-SUM(LEN(SUBSTITUTE(UPPER($O1506:$PX1506),"P","")))</f>
        <v>0</v>
      </c>
      <c r="UG1506" s="8">
        <f t="shared" si="122"/>
        <v>0</v>
      </c>
      <c r="UH1506" s="8">
        <f t="shared" si="123"/>
        <v>0</v>
      </c>
      <c r="UI1506" s="8">
        <f t="shared" si="124"/>
        <v>0</v>
      </c>
      <c r="UJ1506" s="8">
        <f t="shared" si="125"/>
        <v>0</v>
      </c>
      <c r="UK1506" s="8">
        <f t="shared" si="126"/>
        <v>0</v>
      </c>
      <c r="UN1506" s="8">
        <f t="array" aca="1" ref="UN1506" ca="1">SUM(IF($O$5:$PX$5&gt;=$UN$5,IF($O$5:$PX$5&lt;$UO$5,LEN($O1506:$PX1506)-LEN(SUBSTITUTE(UPPER($O1506:$PX1506),"R","")))))</f>
        <v>0</v>
      </c>
      <c r="UO1506" s="8">
        <f t="array" aca="1" ref="UO1506" ca="1">SUM(IF($O$5:$PX$5&gt;=$UN$5,IF($O$5:$PX$5&lt;$UO$5,LEN($O1506:$PX1506)-LEN(SUBSTITUTE(UPPER($O1506:$PX1506),"A","")))))</f>
        <v>0</v>
      </c>
      <c r="UP1506" s="8">
        <f t="array" aca="1" ref="UP1506" ca="1">SUM(IF($O$5:$PX$5&gt;=$UN$5,IF($O$5:$PX$5&lt;$UO$5,LEN($O1506:$PX1506)-LEN(SUBSTITUTE(UPPER($O1506:$PX1506),"P","")))))</f>
        <v>0</v>
      </c>
    </row>
    <row r="1507" spans="2:562" x14ac:dyDescent="0.25">
      <c r="B1507" s="60">
        <v>1502</v>
      </c>
      <c r="UA1507" s="8">
        <f t="array" ref="UA1507">SUM(LEN($O1507:$PX1507))-SUM(LEN(SUBSTITUTE(UPPER($O1507:$PX1507),"R","")))</f>
        <v>0</v>
      </c>
      <c r="UB1507" s="8">
        <f t="array" ref="UB1507">SUM(LEN($O1507:$PX1507))-SUM(LEN(SUBSTITUTE(UPPER($O1507:$PX1507),"A","")))</f>
        <v>0</v>
      </c>
      <c r="UC1507" s="8">
        <f t="array" ref="UC1507">SUM(LEN($O1507:$PX1507))-SUM(LEN(SUBSTITUTE(UPPER($O1507:$PX1507),"P","")))</f>
        <v>0</v>
      </c>
      <c r="UG1507" s="8">
        <f t="shared" si="122"/>
        <v>0</v>
      </c>
      <c r="UH1507" s="8">
        <f t="shared" si="123"/>
        <v>0</v>
      </c>
      <c r="UI1507" s="8">
        <f t="shared" si="124"/>
        <v>0</v>
      </c>
      <c r="UJ1507" s="8">
        <f t="shared" si="125"/>
        <v>0</v>
      </c>
      <c r="UK1507" s="8">
        <f t="shared" si="126"/>
        <v>0</v>
      </c>
      <c r="UN1507" s="8">
        <f t="array" aca="1" ref="UN1507" ca="1">SUM(IF($O$5:$PX$5&gt;=$UN$5,IF($O$5:$PX$5&lt;$UO$5,LEN($O1507:$PX1507)-LEN(SUBSTITUTE(UPPER($O1507:$PX1507),"R","")))))</f>
        <v>0</v>
      </c>
      <c r="UO1507" s="8">
        <f t="array" aca="1" ref="UO1507" ca="1">SUM(IF($O$5:$PX$5&gt;=$UN$5,IF($O$5:$PX$5&lt;$UO$5,LEN($O1507:$PX1507)-LEN(SUBSTITUTE(UPPER($O1507:$PX1507),"A","")))))</f>
        <v>0</v>
      </c>
      <c r="UP1507" s="8">
        <f t="array" aca="1" ref="UP1507" ca="1">SUM(IF($O$5:$PX$5&gt;=$UN$5,IF($O$5:$PX$5&lt;$UO$5,LEN($O1507:$PX1507)-LEN(SUBSTITUTE(UPPER($O1507:$PX1507),"P","")))))</f>
        <v>0</v>
      </c>
    </row>
    <row r="1508" spans="2:562" x14ac:dyDescent="0.25">
      <c r="B1508" s="60">
        <v>1503</v>
      </c>
      <c r="UA1508" s="8">
        <f t="array" ref="UA1508">SUM(LEN($O1508:$PX1508))-SUM(LEN(SUBSTITUTE(UPPER($O1508:$PX1508),"R","")))</f>
        <v>0</v>
      </c>
      <c r="UB1508" s="8">
        <f t="array" ref="UB1508">SUM(LEN($O1508:$PX1508))-SUM(LEN(SUBSTITUTE(UPPER($O1508:$PX1508),"A","")))</f>
        <v>0</v>
      </c>
      <c r="UC1508" s="8">
        <f t="array" ref="UC1508">SUM(LEN($O1508:$PX1508))-SUM(LEN(SUBSTITUTE(UPPER($O1508:$PX1508),"P","")))</f>
        <v>0</v>
      </c>
      <c r="UG1508" s="8">
        <f t="shared" si="122"/>
        <v>0</v>
      </c>
      <c r="UH1508" s="8">
        <f t="shared" si="123"/>
        <v>0</v>
      </c>
      <c r="UI1508" s="8">
        <f t="shared" si="124"/>
        <v>0</v>
      </c>
      <c r="UJ1508" s="8">
        <f t="shared" si="125"/>
        <v>0</v>
      </c>
      <c r="UK1508" s="8">
        <f t="shared" si="126"/>
        <v>0</v>
      </c>
      <c r="UN1508" s="8">
        <f t="array" aca="1" ref="UN1508" ca="1">SUM(IF($O$5:$PX$5&gt;=$UN$5,IF($O$5:$PX$5&lt;$UO$5,LEN($O1508:$PX1508)-LEN(SUBSTITUTE(UPPER($O1508:$PX1508),"R","")))))</f>
        <v>0</v>
      </c>
      <c r="UO1508" s="8">
        <f t="array" aca="1" ref="UO1508" ca="1">SUM(IF($O$5:$PX$5&gt;=$UN$5,IF($O$5:$PX$5&lt;$UO$5,LEN($O1508:$PX1508)-LEN(SUBSTITUTE(UPPER($O1508:$PX1508),"A","")))))</f>
        <v>0</v>
      </c>
      <c r="UP1508" s="8">
        <f t="array" aca="1" ref="UP1508" ca="1">SUM(IF($O$5:$PX$5&gt;=$UN$5,IF($O$5:$PX$5&lt;$UO$5,LEN($O1508:$PX1508)-LEN(SUBSTITUTE(UPPER($O1508:$PX1508),"P","")))))</f>
        <v>0</v>
      </c>
    </row>
    <row r="1509" spans="2:562" x14ac:dyDescent="0.25">
      <c r="B1509" s="60">
        <v>1504</v>
      </c>
      <c r="UA1509" s="8">
        <f t="array" ref="UA1509">SUM(LEN($O1509:$PX1509))-SUM(LEN(SUBSTITUTE(UPPER($O1509:$PX1509),"R","")))</f>
        <v>0</v>
      </c>
      <c r="UB1509" s="8">
        <f t="array" ref="UB1509">SUM(LEN($O1509:$PX1509))-SUM(LEN(SUBSTITUTE(UPPER($O1509:$PX1509),"A","")))</f>
        <v>0</v>
      </c>
      <c r="UC1509" s="8">
        <f t="array" ref="UC1509">SUM(LEN($O1509:$PX1509))-SUM(LEN(SUBSTITUTE(UPPER($O1509:$PX1509),"P","")))</f>
        <v>0</v>
      </c>
      <c r="UG1509" s="8">
        <f t="shared" si="122"/>
        <v>0</v>
      </c>
      <c r="UH1509" s="8">
        <f t="shared" si="123"/>
        <v>0</v>
      </c>
      <c r="UI1509" s="8">
        <f t="shared" si="124"/>
        <v>0</v>
      </c>
      <c r="UJ1509" s="8">
        <f t="shared" si="125"/>
        <v>0</v>
      </c>
      <c r="UK1509" s="8">
        <f t="shared" si="126"/>
        <v>0</v>
      </c>
      <c r="UN1509" s="8">
        <f t="array" aca="1" ref="UN1509" ca="1">SUM(IF($O$5:$PX$5&gt;=$UN$5,IF($O$5:$PX$5&lt;$UO$5,LEN($O1509:$PX1509)-LEN(SUBSTITUTE(UPPER($O1509:$PX1509),"R","")))))</f>
        <v>0</v>
      </c>
      <c r="UO1509" s="8">
        <f t="array" aca="1" ref="UO1509" ca="1">SUM(IF($O$5:$PX$5&gt;=$UN$5,IF($O$5:$PX$5&lt;$UO$5,LEN($O1509:$PX1509)-LEN(SUBSTITUTE(UPPER($O1509:$PX1509),"A","")))))</f>
        <v>0</v>
      </c>
      <c r="UP1509" s="8">
        <f t="array" aca="1" ref="UP1509" ca="1">SUM(IF($O$5:$PX$5&gt;=$UN$5,IF($O$5:$PX$5&lt;$UO$5,LEN($O1509:$PX1509)-LEN(SUBSTITUTE(UPPER($O1509:$PX1509),"P","")))))</f>
        <v>0</v>
      </c>
    </row>
    <row r="1510" spans="2:562" x14ac:dyDescent="0.25">
      <c r="B1510" s="60">
        <v>1505</v>
      </c>
      <c r="UA1510" s="8">
        <f t="array" ref="UA1510">SUM(LEN($O1510:$PX1510))-SUM(LEN(SUBSTITUTE(UPPER($O1510:$PX1510),"R","")))</f>
        <v>0</v>
      </c>
      <c r="UB1510" s="8">
        <f t="array" ref="UB1510">SUM(LEN($O1510:$PX1510))-SUM(LEN(SUBSTITUTE(UPPER($O1510:$PX1510),"A","")))</f>
        <v>0</v>
      </c>
      <c r="UC1510" s="8">
        <f t="array" ref="UC1510">SUM(LEN($O1510:$PX1510))-SUM(LEN(SUBSTITUTE(UPPER($O1510:$PX1510),"P","")))</f>
        <v>0</v>
      </c>
      <c r="UG1510" s="8">
        <f t="shared" si="122"/>
        <v>0</v>
      </c>
      <c r="UH1510" s="8">
        <f t="shared" si="123"/>
        <v>0</v>
      </c>
      <c r="UI1510" s="8">
        <f t="shared" si="124"/>
        <v>0</v>
      </c>
      <c r="UJ1510" s="8">
        <f t="shared" si="125"/>
        <v>0</v>
      </c>
      <c r="UK1510" s="8">
        <f t="shared" si="126"/>
        <v>0</v>
      </c>
      <c r="UN1510" s="8">
        <f t="array" aca="1" ref="UN1510" ca="1">SUM(IF($O$5:$PX$5&gt;=$UN$5,IF($O$5:$PX$5&lt;$UO$5,LEN($O1510:$PX1510)-LEN(SUBSTITUTE(UPPER($O1510:$PX1510),"R","")))))</f>
        <v>0</v>
      </c>
      <c r="UO1510" s="8">
        <f t="array" aca="1" ref="UO1510" ca="1">SUM(IF($O$5:$PX$5&gt;=$UN$5,IF($O$5:$PX$5&lt;$UO$5,LEN($O1510:$PX1510)-LEN(SUBSTITUTE(UPPER($O1510:$PX1510),"A","")))))</f>
        <v>0</v>
      </c>
      <c r="UP1510" s="8">
        <f t="array" aca="1" ref="UP1510" ca="1">SUM(IF($O$5:$PX$5&gt;=$UN$5,IF($O$5:$PX$5&lt;$UO$5,LEN($O1510:$PX1510)-LEN(SUBSTITUTE(UPPER($O1510:$PX1510),"P","")))))</f>
        <v>0</v>
      </c>
    </row>
    <row r="1511" spans="2:562" x14ac:dyDescent="0.25">
      <c r="B1511" s="60">
        <v>1506</v>
      </c>
      <c r="UA1511" s="8">
        <f t="array" ref="UA1511">SUM(LEN($O1511:$PX1511))-SUM(LEN(SUBSTITUTE(UPPER($O1511:$PX1511),"R","")))</f>
        <v>0</v>
      </c>
      <c r="UB1511" s="8">
        <f t="array" ref="UB1511">SUM(LEN($O1511:$PX1511))-SUM(LEN(SUBSTITUTE(UPPER($O1511:$PX1511),"A","")))</f>
        <v>0</v>
      </c>
      <c r="UC1511" s="8">
        <f t="array" ref="UC1511">SUM(LEN($O1511:$PX1511))-SUM(LEN(SUBSTITUTE(UPPER($O1511:$PX1511),"P","")))</f>
        <v>0</v>
      </c>
      <c r="UG1511" s="8">
        <f t="shared" si="122"/>
        <v>0</v>
      </c>
      <c r="UH1511" s="8">
        <f t="shared" si="123"/>
        <v>0</v>
      </c>
      <c r="UI1511" s="8">
        <f t="shared" si="124"/>
        <v>0</v>
      </c>
      <c r="UJ1511" s="8">
        <f t="shared" si="125"/>
        <v>0</v>
      </c>
      <c r="UK1511" s="8">
        <f t="shared" si="126"/>
        <v>0</v>
      </c>
      <c r="UN1511" s="8">
        <f t="array" aca="1" ref="UN1511" ca="1">SUM(IF($O$5:$PX$5&gt;=$UN$5,IF($O$5:$PX$5&lt;$UO$5,LEN($O1511:$PX1511)-LEN(SUBSTITUTE(UPPER($O1511:$PX1511),"R","")))))</f>
        <v>0</v>
      </c>
      <c r="UO1511" s="8">
        <f t="array" aca="1" ref="UO1511" ca="1">SUM(IF($O$5:$PX$5&gt;=$UN$5,IF($O$5:$PX$5&lt;$UO$5,LEN($O1511:$PX1511)-LEN(SUBSTITUTE(UPPER($O1511:$PX1511),"A","")))))</f>
        <v>0</v>
      </c>
      <c r="UP1511" s="8">
        <f t="array" aca="1" ref="UP1511" ca="1">SUM(IF($O$5:$PX$5&gt;=$UN$5,IF($O$5:$PX$5&lt;$UO$5,LEN($O1511:$PX1511)-LEN(SUBSTITUTE(UPPER($O1511:$PX1511),"P","")))))</f>
        <v>0</v>
      </c>
    </row>
    <row r="1512" spans="2:562" x14ac:dyDescent="0.25">
      <c r="B1512" s="60">
        <v>1507</v>
      </c>
      <c r="UA1512" s="8">
        <f t="array" ref="UA1512">SUM(LEN($O1512:$PX1512))-SUM(LEN(SUBSTITUTE(UPPER($O1512:$PX1512),"R","")))</f>
        <v>0</v>
      </c>
      <c r="UB1512" s="8">
        <f t="array" ref="UB1512">SUM(LEN($O1512:$PX1512))-SUM(LEN(SUBSTITUTE(UPPER($O1512:$PX1512),"A","")))</f>
        <v>0</v>
      </c>
      <c r="UC1512" s="8">
        <f t="array" ref="UC1512">SUM(LEN($O1512:$PX1512))-SUM(LEN(SUBSTITUTE(UPPER($O1512:$PX1512),"P","")))</f>
        <v>0</v>
      </c>
      <c r="UG1512" s="8">
        <f t="shared" si="122"/>
        <v>0</v>
      </c>
      <c r="UH1512" s="8">
        <f t="shared" si="123"/>
        <v>0</v>
      </c>
      <c r="UI1512" s="8">
        <f t="shared" si="124"/>
        <v>0</v>
      </c>
      <c r="UJ1512" s="8">
        <f t="shared" si="125"/>
        <v>0</v>
      </c>
      <c r="UK1512" s="8">
        <f t="shared" si="126"/>
        <v>0</v>
      </c>
      <c r="UN1512" s="8">
        <f t="array" aca="1" ref="UN1512" ca="1">SUM(IF($O$5:$PX$5&gt;=$UN$5,IF($O$5:$PX$5&lt;$UO$5,LEN($O1512:$PX1512)-LEN(SUBSTITUTE(UPPER($O1512:$PX1512),"R","")))))</f>
        <v>0</v>
      </c>
      <c r="UO1512" s="8">
        <f t="array" aca="1" ref="UO1512" ca="1">SUM(IF($O$5:$PX$5&gt;=$UN$5,IF($O$5:$PX$5&lt;$UO$5,LEN($O1512:$PX1512)-LEN(SUBSTITUTE(UPPER($O1512:$PX1512),"A","")))))</f>
        <v>0</v>
      </c>
      <c r="UP1512" s="8">
        <f t="array" aca="1" ref="UP1512" ca="1">SUM(IF($O$5:$PX$5&gt;=$UN$5,IF($O$5:$PX$5&lt;$UO$5,LEN($O1512:$PX1512)-LEN(SUBSTITUTE(UPPER($O1512:$PX1512),"P","")))))</f>
        <v>0</v>
      </c>
    </row>
    <row r="1513" spans="2:562" x14ac:dyDescent="0.25">
      <c r="B1513" s="60">
        <v>1508</v>
      </c>
      <c r="UA1513" s="8">
        <f t="array" ref="UA1513">SUM(LEN($O1513:$PX1513))-SUM(LEN(SUBSTITUTE(UPPER($O1513:$PX1513),"R","")))</f>
        <v>0</v>
      </c>
      <c r="UB1513" s="8">
        <f t="array" ref="UB1513">SUM(LEN($O1513:$PX1513))-SUM(LEN(SUBSTITUTE(UPPER($O1513:$PX1513),"A","")))</f>
        <v>0</v>
      </c>
      <c r="UC1513" s="8">
        <f t="array" ref="UC1513">SUM(LEN($O1513:$PX1513))-SUM(LEN(SUBSTITUTE(UPPER($O1513:$PX1513),"P","")))</f>
        <v>0</v>
      </c>
      <c r="UG1513" s="8">
        <f t="shared" si="122"/>
        <v>0</v>
      </c>
      <c r="UH1513" s="8">
        <f t="shared" si="123"/>
        <v>0</v>
      </c>
      <c r="UI1513" s="8">
        <f t="shared" si="124"/>
        <v>0</v>
      </c>
      <c r="UJ1513" s="8">
        <f t="shared" si="125"/>
        <v>0</v>
      </c>
      <c r="UK1513" s="8">
        <f t="shared" si="126"/>
        <v>0</v>
      </c>
      <c r="UN1513" s="8">
        <f t="array" aca="1" ref="UN1513" ca="1">SUM(IF($O$5:$PX$5&gt;=$UN$5,IF($O$5:$PX$5&lt;$UO$5,LEN($O1513:$PX1513)-LEN(SUBSTITUTE(UPPER($O1513:$PX1513),"R","")))))</f>
        <v>0</v>
      </c>
      <c r="UO1513" s="8">
        <f t="array" aca="1" ref="UO1513" ca="1">SUM(IF($O$5:$PX$5&gt;=$UN$5,IF($O$5:$PX$5&lt;$UO$5,LEN($O1513:$PX1513)-LEN(SUBSTITUTE(UPPER($O1513:$PX1513),"A","")))))</f>
        <v>0</v>
      </c>
      <c r="UP1513" s="8">
        <f t="array" aca="1" ref="UP1513" ca="1">SUM(IF($O$5:$PX$5&gt;=$UN$5,IF($O$5:$PX$5&lt;$UO$5,LEN($O1513:$PX1513)-LEN(SUBSTITUTE(UPPER($O1513:$PX1513),"P","")))))</f>
        <v>0</v>
      </c>
    </row>
    <row r="1514" spans="2:562" x14ac:dyDescent="0.25">
      <c r="B1514" s="60">
        <v>1509</v>
      </c>
      <c r="UA1514" s="8">
        <f t="array" ref="UA1514">SUM(LEN($O1514:$PX1514))-SUM(LEN(SUBSTITUTE(UPPER($O1514:$PX1514),"R","")))</f>
        <v>0</v>
      </c>
      <c r="UB1514" s="8">
        <f t="array" ref="UB1514">SUM(LEN($O1514:$PX1514))-SUM(LEN(SUBSTITUTE(UPPER($O1514:$PX1514),"A","")))</f>
        <v>0</v>
      </c>
      <c r="UC1514" s="8">
        <f t="array" ref="UC1514">SUM(LEN($O1514:$PX1514))-SUM(LEN(SUBSTITUTE(UPPER($O1514:$PX1514),"P","")))</f>
        <v>0</v>
      </c>
      <c r="UG1514" s="8">
        <f t="shared" si="122"/>
        <v>0</v>
      </c>
      <c r="UH1514" s="8">
        <f t="shared" si="123"/>
        <v>0</v>
      </c>
      <c r="UI1514" s="8">
        <f t="shared" si="124"/>
        <v>0</v>
      </c>
      <c r="UJ1514" s="8">
        <f t="shared" si="125"/>
        <v>0</v>
      </c>
      <c r="UK1514" s="8">
        <f t="shared" si="126"/>
        <v>0</v>
      </c>
      <c r="UN1514" s="8">
        <f t="array" aca="1" ref="UN1514" ca="1">SUM(IF($O$5:$PX$5&gt;=$UN$5,IF($O$5:$PX$5&lt;$UO$5,LEN($O1514:$PX1514)-LEN(SUBSTITUTE(UPPER($O1514:$PX1514),"R","")))))</f>
        <v>0</v>
      </c>
      <c r="UO1514" s="8">
        <f t="array" aca="1" ref="UO1514" ca="1">SUM(IF($O$5:$PX$5&gt;=$UN$5,IF($O$5:$PX$5&lt;$UO$5,LEN($O1514:$PX1514)-LEN(SUBSTITUTE(UPPER($O1514:$PX1514),"A","")))))</f>
        <v>0</v>
      </c>
      <c r="UP1514" s="8">
        <f t="array" aca="1" ref="UP1514" ca="1">SUM(IF($O$5:$PX$5&gt;=$UN$5,IF($O$5:$PX$5&lt;$UO$5,LEN($O1514:$PX1514)-LEN(SUBSTITUTE(UPPER($O1514:$PX1514),"P","")))))</f>
        <v>0</v>
      </c>
    </row>
    <row r="1515" spans="2:562" x14ac:dyDescent="0.25">
      <c r="B1515" s="60">
        <v>1510</v>
      </c>
      <c r="UA1515" s="8">
        <f t="array" ref="UA1515">SUM(LEN($O1515:$PX1515))-SUM(LEN(SUBSTITUTE(UPPER($O1515:$PX1515),"R","")))</f>
        <v>0</v>
      </c>
      <c r="UB1515" s="8">
        <f t="array" ref="UB1515">SUM(LEN($O1515:$PX1515))-SUM(LEN(SUBSTITUTE(UPPER($O1515:$PX1515),"A","")))</f>
        <v>0</v>
      </c>
      <c r="UC1515" s="8">
        <f t="array" ref="UC1515">SUM(LEN($O1515:$PX1515))-SUM(LEN(SUBSTITUTE(UPPER($O1515:$PX1515),"P","")))</f>
        <v>0</v>
      </c>
      <c r="UG1515" s="8">
        <f t="shared" si="122"/>
        <v>0</v>
      </c>
      <c r="UH1515" s="8">
        <f t="shared" si="123"/>
        <v>0</v>
      </c>
      <c r="UI1515" s="8">
        <f t="shared" si="124"/>
        <v>0</v>
      </c>
      <c r="UJ1515" s="8">
        <f t="shared" si="125"/>
        <v>0</v>
      </c>
      <c r="UK1515" s="8">
        <f t="shared" si="126"/>
        <v>0</v>
      </c>
      <c r="UN1515" s="8">
        <f t="array" aca="1" ref="UN1515" ca="1">SUM(IF($O$5:$PX$5&gt;=$UN$5,IF($O$5:$PX$5&lt;$UO$5,LEN($O1515:$PX1515)-LEN(SUBSTITUTE(UPPER($O1515:$PX1515),"R","")))))</f>
        <v>0</v>
      </c>
      <c r="UO1515" s="8">
        <f t="array" aca="1" ref="UO1515" ca="1">SUM(IF($O$5:$PX$5&gt;=$UN$5,IF($O$5:$PX$5&lt;$UO$5,LEN($O1515:$PX1515)-LEN(SUBSTITUTE(UPPER($O1515:$PX1515),"A","")))))</f>
        <v>0</v>
      </c>
      <c r="UP1515" s="8">
        <f t="array" aca="1" ref="UP1515" ca="1">SUM(IF($O$5:$PX$5&gt;=$UN$5,IF($O$5:$PX$5&lt;$UO$5,LEN($O1515:$PX1515)-LEN(SUBSTITUTE(UPPER($O1515:$PX1515),"P","")))))</f>
        <v>0</v>
      </c>
    </row>
    <row r="1516" spans="2:562" x14ac:dyDescent="0.25">
      <c r="B1516" s="60">
        <v>1511</v>
      </c>
      <c r="UA1516" s="8">
        <f t="array" ref="UA1516">SUM(LEN($O1516:$PX1516))-SUM(LEN(SUBSTITUTE(UPPER($O1516:$PX1516),"R","")))</f>
        <v>0</v>
      </c>
      <c r="UB1516" s="8">
        <f t="array" ref="UB1516">SUM(LEN($O1516:$PX1516))-SUM(LEN(SUBSTITUTE(UPPER($O1516:$PX1516),"A","")))</f>
        <v>0</v>
      </c>
      <c r="UC1516" s="8">
        <f t="array" ref="UC1516">SUM(LEN($O1516:$PX1516))-SUM(LEN(SUBSTITUTE(UPPER($O1516:$PX1516),"P","")))</f>
        <v>0</v>
      </c>
      <c r="UG1516" s="8">
        <f t="shared" si="122"/>
        <v>0</v>
      </c>
      <c r="UH1516" s="8">
        <f t="shared" si="123"/>
        <v>0</v>
      </c>
      <c r="UI1516" s="8">
        <f t="shared" si="124"/>
        <v>0</v>
      </c>
      <c r="UJ1516" s="8">
        <f t="shared" si="125"/>
        <v>0</v>
      </c>
      <c r="UK1516" s="8">
        <f t="shared" si="126"/>
        <v>0</v>
      </c>
      <c r="UN1516" s="8">
        <f t="array" aca="1" ref="UN1516" ca="1">SUM(IF($O$5:$PX$5&gt;=$UN$5,IF($O$5:$PX$5&lt;$UO$5,LEN($O1516:$PX1516)-LEN(SUBSTITUTE(UPPER($O1516:$PX1516),"R","")))))</f>
        <v>0</v>
      </c>
      <c r="UO1516" s="8">
        <f t="array" aca="1" ref="UO1516" ca="1">SUM(IF($O$5:$PX$5&gt;=$UN$5,IF($O$5:$PX$5&lt;$UO$5,LEN($O1516:$PX1516)-LEN(SUBSTITUTE(UPPER($O1516:$PX1516),"A","")))))</f>
        <v>0</v>
      </c>
      <c r="UP1516" s="8">
        <f t="array" aca="1" ref="UP1516" ca="1">SUM(IF($O$5:$PX$5&gt;=$UN$5,IF($O$5:$PX$5&lt;$UO$5,LEN($O1516:$PX1516)-LEN(SUBSTITUTE(UPPER($O1516:$PX1516),"P","")))))</f>
        <v>0</v>
      </c>
    </row>
    <row r="1517" spans="2:562" x14ac:dyDescent="0.25">
      <c r="B1517" s="60">
        <v>1512</v>
      </c>
      <c r="UA1517" s="8">
        <f t="array" ref="UA1517">SUM(LEN($O1517:$PX1517))-SUM(LEN(SUBSTITUTE(UPPER($O1517:$PX1517),"R","")))</f>
        <v>0</v>
      </c>
      <c r="UB1517" s="8">
        <f t="array" ref="UB1517">SUM(LEN($O1517:$PX1517))-SUM(LEN(SUBSTITUTE(UPPER($O1517:$PX1517),"A","")))</f>
        <v>0</v>
      </c>
      <c r="UC1517" s="8">
        <f t="array" ref="UC1517">SUM(LEN($O1517:$PX1517))-SUM(LEN(SUBSTITUTE(UPPER($O1517:$PX1517),"P","")))</f>
        <v>0</v>
      </c>
      <c r="UG1517" s="8">
        <f t="shared" si="122"/>
        <v>0</v>
      </c>
      <c r="UH1517" s="8">
        <f t="shared" si="123"/>
        <v>0</v>
      </c>
      <c r="UI1517" s="8">
        <f t="shared" si="124"/>
        <v>0</v>
      </c>
      <c r="UJ1517" s="8">
        <f t="shared" si="125"/>
        <v>0</v>
      </c>
      <c r="UK1517" s="8">
        <f t="shared" si="126"/>
        <v>0</v>
      </c>
      <c r="UN1517" s="8">
        <f t="array" aca="1" ref="UN1517" ca="1">SUM(IF($O$5:$PX$5&gt;=$UN$5,IF($O$5:$PX$5&lt;$UO$5,LEN($O1517:$PX1517)-LEN(SUBSTITUTE(UPPER($O1517:$PX1517),"R","")))))</f>
        <v>0</v>
      </c>
      <c r="UO1517" s="8">
        <f t="array" aca="1" ref="UO1517" ca="1">SUM(IF($O$5:$PX$5&gt;=$UN$5,IF($O$5:$PX$5&lt;$UO$5,LEN($O1517:$PX1517)-LEN(SUBSTITUTE(UPPER($O1517:$PX1517),"A","")))))</f>
        <v>0</v>
      </c>
      <c r="UP1517" s="8">
        <f t="array" aca="1" ref="UP1517" ca="1">SUM(IF($O$5:$PX$5&gt;=$UN$5,IF($O$5:$PX$5&lt;$UO$5,LEN($O1517:$PX1517)-LEN(SUBSTITUTE(UPPER($O1517:$PX1517),"P","")))))</f>
        <v>0</v>
      </c>
    </row>
    <row r="1518" spans="2:562" x14ac:dyDescent="0.25">
      <c r="B1518" s="60">
        <v>1513</v>
      </c>
      <c r="UA1518" s="8">
        <f t="array" ref="UA1518">SUM(LEN($O1518:$PX1518))-SUM(LEN(SUBSTITUTE(UPPER($O1518:$PX1518),"R","")))</f>
        <v>0</v>
      </c>
      <c r="UB1518" s="8">
        <f t="array" ref="UB1518">SUM(LEN($O1518:$PX1518))-SUM(LEN(SUBSTITUTE(UPPER($O1518:$PX1518),"A","")))</f>
        <v>0</v>
      </c>
      <c r="UC1518" s="8">
        <f t="array" ref="UC1518">SUM(LEN($O1518:$PX1518))-SUM(LEN(SUBSTITUTE(UPPER($O1518:$PX1518),"P","")))</f>
        <v>0</v>
      </c>
      <c r="UG1518" s="8">
        <f t="shared" si="122"/>
        <v>0</v>
      </c>
      <c r="UH1518" s="8">
        <f t="shared" si="123"/>
        <v>0</v>
      </c>
      <c r="UI1518" s="8">
        <f t="shared" si="124"/>
        <v>0</v>
      </c>
      <c r="UJ1518" s="8">
        <f t="shared" si="125"/>
        <v>0</v>
      </c>
      <c r="UK1518" s="8">
        <f t="shared" si="126"/>
        <v>0</v>
      </c>
      <c r="UN1518" s="8">
        <f t="array" aca="1" ref="UN1518" ca="1">SUM(IF($O$5:$PX$5&gt;=$UN$5,IF($O$5:$PX$5&lt;$UO$5,LEN($O1518:$PX1518)-LEN(SUBSTITUTE(UPPER($O1518:$PX1518),"R","")))))</f>
        <v>0</v>
      </c>
      <c r="UO1518" s="8">
        <f t="array" aca="1" ref="UO1518" ca="1">SUM(IF($O$5:$PX$5&gt;=$UN$5,IF($O$5:$PX$5&lt;$UO$5,LEN($O1518:$PX1518)-LEN(SUBSTITUTE(UPPER($O1518:$PX1518),"A","")))))</f>
        <v>0</v>
      </c>
      <c r="UP1518" s="8">
        <f t="array" aca="1" ref="UP1518" ca="1">SUM(IF($O$5:$PX$5&gt;=$UN$5,IF($O$5:$PX$5&lt;$UO$5,LEN($O1518:$PX1518)-LEN(SUBSTITUTE(UPPER($O1518:$PX1518),"P","")))))</f>
        <v>0</v>
      </c>
    </row>
    <row r="1519" spans="2:562" x14ac:dyDescent="0.25">
      <c r="B1519" s="60">
        <v>1514</v>
      </c>
      <c r="UA1519" s="8">
        <f t="array" ref="UA1519">SUM(LEN($O1519:$PX1519))-SUM(LEN(SUBSTITUTE(UPPER($O1519:$PX1519),"R","")))</f>
        <v>0</v>
      </c>
      <c r="UB1519" s="8">
        <f t="array" ref="UB1519">SUM(LEN($O1519:$PX1519))-SUM(LEN(SUBSTITUTE(UPPER($O1519:$PX1519),"A","")))</f>
        <v>0</v>
      </c>
      <c r="UC1519" s="8">
        <f t="array" ref="UC1519">SUM(LEN($O1519:$PX1519))-SUM(LEN(SUBSTITUTE(UPPER($O1519:$PX1519),"P","")))</f>
        <v>0</v>
      </c>
      <c r="UG1519" s="8">
        <f t="shared" si="122"/>
        <v>0</v>
      </c>
      <c r="UH1519" s="8">
        <f t="shared" si="123"/>
        <v>0</v>
      </c>
      <c r="UI1519" s="8">
        <f t="shared" si="124"/>
        <v>0</v>
      </c>
      <c r="UJ1519" s="8">
        <f t="shared" si="125"/>
        <v>0</v>
      </c>
      <c r="UK1519" s="8">
        <f t="shared" si="126"/>
        <v>0</v>
      </c>
      <c r="UN1519" s="8">
        <f t="array" aca="1" ref="UN1519" ca="1">SUM(IF($O$5:$PX$5&gt;=$UN$5,IF($O$5:$PX$5&lt;$UO$5,LEN($O1519:$PX1519)-LEN(SUBSTITUTE(UPPER($O1519:$PX1519),"R","")))))</f>
        <v>0</v>
      </c>
      <c r="UO1519" s="8">
        <f t="array" aca="1" ref="UO1519" ca="1">SUM(IF($O$5:$PX$5&gt;=$UN$5,IF($O$5:$PX$5&lt;$UO$5,LEN($O1519:$PX1519)-LEN(SUBSTITUTE(UPPER($O1519:$PX1519),"A","")))))</f>
        <v>0</v>
      </c>
      <c r="UP1519" s="8">
        <f t="array" aca="1" ref="UP1519" ca="1">SUM(IF($O$5:$PX$5&gt;=$UN$5,IF($O$5:$PX$5&lt;$UO$5,LEN($O1519:$PX1519)-LEN(SUBSTITUTE(UPPER($O1519:$PX1519),"P","")))))</f>
        <v>0</v>
      </c>
    </row>
    <row r="1520" spans="2:562" x14ac:dyDescent="0.25">
      <c r="B1520" s="60">
        <v>1515</v>
      </c>
      <c r="UA1520" s="8">
        <f t="array" ref="UA1520">SUM(LEN($O1520:$PX1520))-SUM(LEN(SUBSTITUTE(UPPER($O1520:$PX1520),"R","")))</f>
        <v>0</v>
      </c>
      <c r="UB1520" s="8">
        <f t="array" ref="UB1520">SUM(LEN($O1520:$PX1520))-SUM(LEN(SUBSTITUTE(UPPER($O1520:$PX1520),"A","")))</f>
        <v>0</v>
      </c>
      <c r="UC1520" s="8">
        <f t="array" ref="UC1520">SUM(LEN($O1520:$PX1520))-SUM(LEN(SUBSTITUTE(UPPER($O1520:$PX1520),"P","")))</f>
        <v>0</v>
      </c>
      <c r="UG1520" s="8">
        <f t="shared" si="122"/>
        <v>0</v>
      </c>
      <c r="UH1520" s="8">
        <f t="shared" si="123"/>
        <v>0</v>
      </c>
      <c r="UI1520" s="8">
        <f t="shared" si="124"/>
        <v>0</v>
      </c>
      <c r="UJ1520" s="8">
        <f t="shared" si="125"/>
        <v>0</v>
      </c>
      <c r="UK1520" s="8">
        <f t="shared" si="126"/>
        <v>0</v>
      </c>
      <c r="UN1520" s="8">
        <f t="array" aca="1" ref="UN1520" ca="1">SUM(IF($O$5:$PX$5&gt;=$UN$5,IF($O$5:$PX$5&lt;$UO$5,LEN($O1520:$PX1520)-LEN(SUBSTITUTE(UPPER($O1520:$PX1520),"R","")))))</f>
        <v>0</v>
      </c>
      <c r="UO1520" s="8">
        <f t="array" aca="1" ref="UO1520" ca="1">SUM(IF($O$5:$PX$5&gt;=$UN$5,IF($O$5:$PX$5&lt;$UO$5,LEN($O1520:$PX1520)-LEN(SUBSTITUTE(UPPER($O1520:$PX1520),"A","")))))</f>
        <v>0</v>
      </c>
      <c r="UP1520" s="8">
        <f t="array" aca="1" ref="UP1520" ca="1">SUM(IF($O$5:$PX$5&gt;=$UN$5,IF($O$5:$PX$5&lt;$UO$5,LEN($O1520:$PX1520)-LEN(SUBSTITUTE(UPPER($O1520:$PX1520),"P","")))))</f>
        <v>0</v>
      </c>
    </row>
    <row r="1521" spans="2:562" x14ac:dyDescent="0.25">
      <c r="B1521" s="60">
        <v>1516</v>
      </c>
      <c r="UA1521" s="8">
        <f t="array" ref="UA1521">SUM(LEN($O1521:$PX1521))-SUM(LEN(SUBSTITUTE(UPPER($O1521:$PX1521),"R","")))</f>
        <v>0</v>
      </c>
      <c r="UB1521" s="8">
        <f t="array" ref="UB1521">SUM(LEN($O1521:$PX1521))-SUM(LEN(SUBSTITUTE(UPPER($O1521:$PX1521),"A","")))</f>
        <v>0</v>
      </c>
      <c r="UC1521" s="8">
        <f t="array" ref="UC1521">SUM(LEN($O1521:$PX1521))-SUM(LEN(SUBSTITUTE(UPPER($O1521:$PX1521),"P","")))</f>
        <v>0</v>
      </c>
      <c r="UG1521" s="8">
        <f t="shared" si="122"/>
        <v>0</v>
      </c>
      <c r="UH1521" s="8">
        <f t="shared" si="123"/>
        <v>0</v>
      </c>
      <c r="UI1521" s="8">
        <f t="shared" si="124"/>
        <v>0</v>
      </c>
      <c r="UJ1521" s="8">
        <f t="shared" si="125"/>
        <v>0</v>
      </c>
      <c r="UK1521" s="8">
        <f t="shared" si="126"/>
        <v>0</v>
      </c>
      <c r="UN1521" s="8">
        <f t="array" aca="1" ref="UN1521" ca="1">SUM(IF($O$5:$PX$5&gt;=$UN$5,IF($O$5:$PX$5&lt;$UO$5,LEN($O1521:$PX1521)-LEN(SUBSTITUTE(UPPER($O1521:$PX1521),"R","")))))</f>
        <v>0</v>
      </c>
      <c r="UO1521" s="8">
        <f t="array" aca="1" ref="UO1521" ca="1">SUM(IF($O$5:$PX$5&gt;=$UN$5,IF($O$5:$PX$5&lt;$UO$5,LEN($O1521:$PX1521)-LEN(SUBSTITUTE(UPPER($O1521:$PX1521),"A","")))))</f>
        <v>0</v>
      </c>
      <c r="UP1521" s="8">
        <f t="array" aca="1" ref="UP1521" ca="1">SUM(IF($O$5:$PX$5&gt;=$UN$5,IF($O$5:$PX$5&lt;$UO$5,LEN($O1521:$PX1521)-LEN(SUBSTITUTE(UPPER($O1521:$PX1521),"P","")))))</f>
        <v>0</v>
      </c>
    </row>
    <row r="1522" spans="2:562" x14ac:dyDescent="0.25">
      <c r="B1522" s="60">
        <v>1517</v>
      </c>
      <c r="UA1522" s="8">
        <f t="array" ref="UA1522">SUM(LEN($O1522:$PX1522))-SUM(LEN(SUBSTITUTE(UPPER($O1522:$PX1522),"R","")))</f>
        <v>0</v>
      </c>
      <c r="UB1522" s="8">
        <f t="array" ref="UB1522">SUM(LEN($O1522:$PX1522))-SUM(LEN(SUBSTITUTE(UPPER($O1522:$PX1522),"A","")))</f>
        <v>0</v>
      </c>
      <c r="UC1522" s="8">
        <f t="array" ref="UC1522">SUM(LEN($O1522:$PX1522))-SUM(LEN(SUBSTITUTE(UPPER($O1522:$PX1522),"P","")))</f>
        <v>0</v>
      </c>
      <c r="UG1522" s="8">
        <f t="shared" si="122"/>
        <v>0</v>
      </c>
      <c r="UH1522" s="8">
        <f t="shared" si="123"/>
        <v>0</v>
      </c>
      <c r="UI1522" s="8">
        <f t="shared" si="124"/>
        <v>0</v>
      </c>
      <c r="UJ1522" s="8">
        <f t="shared" si="125"/>
        <v>0</v>
      </c>
      <c r="UK1522" s="8">
        <f t="shared" si="126"/>
        <v>0</v>
      </c>
      <c r="UN1522" s="8">
        <f t="array" aca="1" ref="UN1522" ca="1">SUM(IF($O$5:$PX$5&gt;=$UN$5,IF($O$5:$PX$5&lt;$UO$5,LEN($O1522:$PX1522)-LEN(SUBSTITUTE(UPPER($O1522:$PX1522),"R","")))))</f>
        <v>0</v>
      </c>
      <c r="UO1522" s="8">
        <f t="array" aca="1" ref="UO1522" ca="1">SUM(IF($O$5:$PX$5&gt;=$UN$5,IF($O$5:$PX$5&lt;$UO$5,LEN($O1522:$PX1522)-LEN(SUBSTITUTE(UPPER($O1522:$PX1522),"A","")))))</f>
        <v>0</v>
      </c>
      <c r="UP1522" s="8">
        <f t="array" aca="1" ref="UP1522" ca="1">SUM(IF($O$5:$PX$5&gt;=$UN$5,IF($O$5:$PX$5&lt;$UO$5,LEN($O1522:$PX1522)-LEN(SUBSTITUTE(UPPER($O1522:$PX1522),"P","")))))</f>
        <v>0</v>
      </c>
    </row>
    <row r="1523" spans="2:562" x14ac:dyDescent="0.25">
      <c r="B1523" s="60">
        <v>1518</v>
      </c>
      <c r="UA1523" s="8">
        <f t="array" ref="UA1523">SUM(LEN($O1523:$PX1523))-SUM(LEN(SUBSTITUTE(UPPER($O1523:$PX1523),"R","")))</f>
        <v>0</v>
      </c>
      <c r="UB1523" s="8">
        <f t="array" ref="UB1523">SUM(LEN($O1523:$PX1523))-SUM(LEN(SUBSTITUTE(UPPER($O1523:$PX1523),"A","")))</f>
        <v>0</v>
      </c>
      <c r="UC1523" s="8">
        <f t="array" ref="UC1523">SUM(LEN($O1523:$PX1523))-SUM(LEN(SUBSTITUTE(UPPER($O1523:$PX1523),"P","")))</f>
        <v>0</v>
      </c>
      <c r="UG1523" s="8">
        <f t="shared" si="122"/>
        <v>0</v>
      </c>
      <c r="UH1523" s="8">
        <f t="shared" si="123"/>
        <v>0</v>
      </c>
      <c r="UI1523" s="8">
        <f t="shared" si="124"/>
        <v>0</v>
      </c>
      <c r="UJ1523" s="8">
        <f t="shared" si="125"/>
        <v>0</v>
      </c>
      <c r="UK1523" s="8">
        <f t="shared" si="126"/>
        <v>0</v>
      </c>
      <c r="UN1523" s="8">
        <f t="array" aca="1" ref="UN1523" ca="1">SUM(IF($O$5:$PX$5&gt;=$UN$5,IF($O$5:$PX$5&lt;$UO$5,LEN($O1523:$PX1523)-LEN(SUBSTITUTE(UPPER($O1523:$PX1523),"R","")))))</f>
        <v>0</v>
      </c>
      <c r="UO1523" s="8">
        <f t="array" aca="1" ref="UO1523" ca="1">SUM(IF($O$5:$PX$5&gt;=$UN$5,IF($O$5:$PX$5&lt;$UO$5,LEN($O1523:$PX1523)-LEN(SUBSTITUTE(UPPER($O1523:$PX1523),"A","")))))</f>
        <v>0</v>
      </c>
      <c r="UP1523" s="8">
        <f t="array" aca="1" ref="UP1523" ca="1">SUM(IF($O$5:$PX$5&gt;=$UN$5,IF($O$5:$PX$5&lt;$UO$5,LEN($O1523:$PX1523)-LEN(SUBSTITUTE(UPPER($O1523:$PX1523),"P","")))))</f>
        <v>0</v>
      </c>
    </row>
    <row r="1524" spans="2:562" x14ac:dyDescent="0.25">
      <c r="B1524" s="60">
        <v>1519</v>
      </c>
      <c r="UA1524" s="8">
        <f t="array" ref="UA1524">SUM(LEN($O1524:$PX1524))-SUM(LEN(SUBSTITUTE(UPPER($O1524:$PX1524),"R","")))</f>
        <v>0</v>
      </c>
      <c r="UB1524" s="8">
        <f t="array" ref="UB1524">SUM(LEN($O1524:$PX1524))-SUM(LEN(SUBSTITUTE(UPPER($O1524:$PX1524),"A","")))</f>
        <v>0</v>
      </c>
      <c r="UC1524" s="8">
        <f t="array" ref="UC1524">SUM(LEN($O1524:$PX1524))-SUM(LEN(SUBSTITUTE(UPPER($O1524:$PX1524),"P","")))</f>
        <v>0</v>
      </c>
      <c r="UG1524" s="8">
        <f t="shared" si="122"/>
        <v>0</v>
      </c>
      <c r="UH1524" s="8">
        <f t="shared" si="123"/>
        <v>0</v>
      </c>
      <c r="UI1524" s="8">
        <f t="shared" si="124"/>
        <v>0</v>
      </c>
      <c r="UJ1524" s="8">
        <f t="shared" si="125"/>
        <v>0</v>
      </c>
      <c r="UK1524" s="8">
        <f t="shared" si="126"/>
        <v>0</v>
      </c>
      <c r="UN1524" s="8">
        <f t="array" aca="1" ref="UN1524" ca="1">SUM(IF($O$5:$PX$5&gt;=$UN$5,IF($O$5:$PX$5&lt;$UO$5,LEN($O1524:$PX1524)-LEN(SUBSTITUTE(UPPER($O1524:$PX1524),"R","")))))</f>
        <v>0</v>
      </c>
      <c r="UO1524" s="8">
        <f t="array" aca="1" ref="UO1524" ca="1">SUM(IF($O$5:$PX$5&gt;=$UN$5,IF($O$5:$PX$5&lt;$UO$5,LEN($O1524:$PX1524)-LEN(SUBSTITUTE(UPPER($O1524:$PX1524),"A","")))))</f>
        <v>0</v>
      </c>
      <c r="UP1524" s="8">
        <f t="array" aca="1" ref="UP1524" ca="1">SUM(IF($O$5:$PX$5&gt;=$UN$5,IF($O$5:$PX$5&lt;$UO$5,LEN($O1524:$PX1524)-LEN(SUBSTITUTE(UPPER($O1524:$PX1524),"P","")))))</f>
        <v>0</v>
      </c>
    </row>
    <row r="1525" spans="2:562" x14ac:dyDescent="0.25">
      <c r="B1525" s="60">
        <v>1520</v>
      </c>
      <c r="UA1525" s="8">
        <f t="array" ref="UA1525">SUM(LEN($O1525:$PX1525))-SUM(LEN(SUBSTITUTE(UPPER($O1525:$PX1525),"R","")))</f>
        <v>0</v>
      </c>
      <c r="UB1525" s="8">
        <f t="array" ref="UB1525">SUM(LEN($O1525:$PX1525))-SUM(LEN(SUBSTITUTE(UPPER($O1525:$PX1525),"A","")))</f>
        <v>0</v>
      </c>
      <c r="UC1525" s="8">
        <f t="array" ref="UC1525">SUM(LEN($O1525:$PX1525))-SUM(LEN(SUBSTITUTE(UPPER($O1525:$PX1525),"P","")))</f>
        <v>0</v>
      </c>
      <c r="UG1525" s="8">
        <f t="shared" si="122"/>
        <v>0</v>
      </c>
      <c r="UH1525" s="8">
        <f t="shared" si="123"/>
        <v>0</v>
      </c>
      <c r="UI1525" s="8">
        <f t="shared" si="124"/>
        <v>0</v>
      </c>
      <c r="UJ1525" s="8">
        <f t="shared" si="125"/>
        <v>0</v>
      </c>
      <c r="UK1525" s="8">
        <f t="shared" si="126"/>
        <v>0</v>
      </c>
      <c r="UN1525" s="8">
        <f t="array" aca="1" ref="UN1525" ca="1">SUM(IF($O$5:$PX$5&gt;=$UN$5,IF($O$5:$PX$5&lt;$UO$5,LEN($O1525:$PX1525)-LEN(SUBSTITUTE(UPPER($O1525:$PX1525),"R","")))))</f>
        <v>0</v>
      </c>
      <c r="UO1525" s="8">
        <f t="array" aca="1" ref="UO1525" ca="1">SUM(IF($O$5:$PX$5&gt;=$UN$5,IF($O$5:$PX$5&lt;$UO$5,LEN($O1525:$PX1525)-LEN(SUBSTITUTE(UPPER($O1525:$PX1525),"A","")))))</f>
        <v>0</v>
      </c>
      <c r="UP1525" s="8">
        <f t="array" aca="1" ref="UP1525" ca="1">SUM(IF($O$5:$PX$5&gt;=$UN$5,IF($O$5:$PX$5&lt;$UO$5,LEN($O1525:$PX1525)-LEN(SUBSTITUTE(UPPER($O1525:$PX1525),"P","")))))</f>
        <v>0</v>
      </c>
    </row>
    <row r="1526" spans="2:562" x14ac:dyDescent="0.25">
      <c r="B1526" s="60">
        <v>1521</v>
      </c>
      <c r="UA1526" s="8">
        <f t="array" ref="UA1526">SUM(LEN($O1526:$PX1526))-SUM(LEN(SUBSTITUTE(UPPER($O1526:$PX1526),"R","")))</f>
        <v>0</v>
      </c>
      <c r="UB1526" s="8">
        <f t="array" ref="UB1526">SUM(LEN($O1526:$PX1526))-SUM(LEN(SUBSTITUTE(UPPER($O1526:$PX1526),"A","")))</f>
        <v>0</v>
      </c>
      <c r="UC1526" s="8">
        <f t="array" ref="UC1526">SUM(LEN($O1526:$PX1526))-SUM(LEN(SUBSTITUTE(UPPER($O1526:$PX1526),"P","")))</f>
        <v>0</v>
      </c>
      <c r="UG1526" s="8">
        <f t="shared" si="122"/>
        <v>0</v>
      </c>
      <c r="UH1526" s="8">
        <f t="shared" si="123"/>
        <v>0</v>
      </c>
      <c r="UI1526" s="8">
        <f t="shared" si="124"/>
        <v>0</v>
      </c>
      <c r="UJ1526" s="8">
        <f t="shared" si="125"/>
        <v>0</v>
      </c>
      <c r="UK1526" s="8">
        <f t="shared" si="126"/>
        <v>0</v>
      </c>
      <c r="UN1526" s="8">
        <f t="array" aca="1" ref="UN1526" ca="1">SUM(IF($O$5:$PX$5&gt;=$UN$5,IF($O$5:$PX$5&lt;$UO$5,LEN($O1526:$PX1526)-LEN(SUBSTITUTE(UPPER($O1526:$PX1526),"R","")))))</f>
        <v>0</v>
      </c>
      <c r="UO1526" s="8">
        <f t="array" aca="1" ref="UO1526" ca="1">SUM(IF($O$5:$PX$5&gt;=$UN$5,IF($O$5:$PX$5&lt;$UO$5,LEN($O1526:$PX1526)-LEN(SUBSTITUTE(UPPER($O1526:$PX1526),"A","")))))</f>
        <v>0</v>
      </c>
      <c r="UP1526" s="8">
        <f t="array" aca="1" ref="UP1526" ca="1">SUM(IF($O$5:$PX$5&gt;=$UN$5,IF($O$5:$PX$5&lt;$UO$5,LEN($O1526:$PX1526)-LEN(SUBSTITUTE(UPPER($O1526:$PX1526),"P","")))))</f>
        <v>0</v>
      </c>
    </row>
    <row r="1527" spans="2:562" x14ac:dyDescent="0.25">
      <c r="B1527" s="60">
        <v>1522</v>
      </c>
      <c r="UA1527" s="8">
        <f t="array" ref="UA1527">SUM(LEN($O1527:$PX1527))-SUM(LEN(SUBSTITUTE(UPPER($O1527:$PX1527),"R","")))</f>
        <v>0</v>
      </c>
      <c r="UB1527" s="8">
        <f t="array" ref="UB1527">SUM(LEN($O1527:$PX1527))-SUM(LEN(SUBSTITUTE(UPPER($O1527:$PX1527),"A","")))</f>
        <v>0</v>
      </c>
      <c r="UC1527" s="8">
        <f t="array" ref="UC1527">SUM(LEN($O1527:$PX1527))-SUM(LEN(SUBSTITUTE(UPPER($O1527:$PX1527),"P","")))</f>
        <v>0</v>
      </c>
      <c r="UG1527" s="8">
        <f t="shared" si="122"/>
        <v>0</v>
      </c>
      <c r="UH1527" s="8">
        <f t="shared" si="123"/>
        <v>0</v>
      </c>
      <c r="UI1527" s="8">
        <f t="shared" si="124"/>
        <v>0</v>
      </c>
      <c r="UJ1527" s="8">
        <f t="shared" si="125"/>
        <v>0</v>
      </c>
      <c r="UK1527" s="8">
        <f t="shared" si="126"/>
        <v>0</v>
      </c>
      <c r="UN1527" s="8">
        <f t="array" aca="1" ref="UN1527" ca="1">SUM(IF($O$5:$PX$5&gt;=$UN$5,IF($O$5:$PX$5&lt;$UO$5,LEN($O1527:$PX1527)-LEN(SUBSTITUTE(UPPER($O1527:$PX1527),"R","")))))</f>
        <v>0</v>
      </c>
      <c r="UO1527" s="8">
        <f t="array" aca="1" ref="UO1527" ca="1">SUM(IF($O$5:$PX$5&gt;=$UN$5,IF($O$5:$PX$5&lt;$UO$5,LEN($O1527:$PX1527)-LEN(SUBSTITUTE(UPPER($O1527:$PX1527),"A","")))))</f>
        <v>0</v>
      </c>
      <c r="UP1527" s="8">
        <f t="array" aca="1" ref="UP1527" ca="1">SUM(IF($O$5:$PX$5&gt;=$UN$5,IF($O$5:$PX$5&lt;$UO$5,LEN($O1527:$PX1527)-LEN(SUBSTITUTE(UPPER($O1527:$PX1527),"P","")))))</f>
        <v>0</v>
      </c>
    </row>
    <row r="1528" spans="2:562" x14ac:dyDescent="0.25">
      <c r="B1528" s="60">
        <v>1523</v>
      </c>
      <c r="UA1528" s="8">
        <f t="array" ref="UA1528">SUM(LEN($O1528:$PX1528))-SUM(LEN(SUBSTITUTE(UPPER($O1528:$PX1528),"R","")))</f>
        <v>0</v>
      </c>
      <c r="UB1528" s="8">
        <f t="array" ref="UB1528">SUM(LEN($O1528:$PX1528))-SUM(LEN(SUBSTITUTE(UPPER($O1528:$PX1528),"A","")))</f>
        <v>0</v>
      </c>
      <c r="UC1528" s="8">
        <f t="array" ref="UC1528">SUM(LEN($O1528:$PX1528))-SUM(LEN(SUBSTITUTE(UPPER($O1528:$PX1528),"P","")))</f>
        <v>0</v>
      </c>
      <c r="UG1528" s="8">
        <f t="shared" si="122"/>
        <v>0</v>
      </c>
      <c r="UH1528" s="8">
        <f t="shared" si="123"/>
        <v>0</v>
      </c>
      <c r="UI1528" s="8">
        <f t="shared" si="124"/>
        <v>0</v>
      </c>
      <c r="UJ1528" s="8">
        <f t="shared" si="125"/>
        <v>0</v>
      </c>
      <c r="UK1528" s="8">
        <f t="shared" si="126"/>
        <v>0</v>
      </c>
      <c r="UN1528" s="8">
        <f t="array" aca="1" ref="UN1528" ca="1">SUM(IF($O$5:$PX$5&gt;=$UN$5,IF($O$5:$PX$5&lt;$UO$5,LEN($O1528:$PX1528)-LEN(SUBSTITUTE(UPPER($O1528:$PX1528),"R","")))))</f>
        <v>0</v>
      </c>
      <c r="UO1528" s="8">
        <f t="array" aca="1" ref="UO1528" ca="1">SUM(IF($O$5:$PX$5&gt;=$UN$5,IF($O$5:$PX$5&lt;$UO$5,LEN($O1528:$PX1528)-LEN(SUBSTITUTE(UPPER($O1528:$PX1528),"A","")))))</f>
        <v>0</v>
      </c>
      <c r="UP1528" s="8">
        <f t="array" aca="1" ref="UP1528" ca="1">SUM(IF($O$5:$PX$5&gt;=$UN$5,IF($O$5:$PX$5&lt;$UO$5,LEN($O1528:$PX1528)-LEN(SUBSTITUTE(UPPER($O1528:$PX1528),"P","")))))</f>
        <v>0</v>
      </c>
    </row>
    <row r="1529" spans="2:562" x14ac:dyDescent="0.25">
      <c r="B1529" s="60">
        <v>1524</v>
      </c>
      <c r="UA1529" s="8">
        <f t="array" ref="UA1529">SUM(LEN($O1529:$PX1529))-SUM(LEN(SUBSTITUTE(UPPER($O1529:$PX1529),"R","")))</f>
        <v>0</v>
      </c>
      <c r="UB1529" s="8">
        <f t="array" ref="UB1529">SUM(LEN($O1529:$PX1529))-SUM(LEN(SUBSTITUTE(UPPER($O1529:$PX1529),"A","")))</f>
        <v>0</v>
      </c>
      <c r="UC1529" s="8">
        <f t="array" ref="UC1529">SUM(LEN($O1529:$PX1529))-SUM(LEN(SUBSTITUTE(UPPER($O1529:$PX1529),"P","")))</f>
        <v>0</v>
      </c>
      <c r="UG1529" s="8">
        <f t="shared" si="122"/>
        <v>0</v>
      </c>
      <c r="UH1529" s="8">
        <f t="shared" si="123"/>
        <v>0</v>
      </c>
      <c r="UI1529" s="8">
        <f t="shared" si="124"/>
        <v>0</v>
      </c>
      <c r="UJ1529" s="8">
        <f t="shared" si="125"/>
        <v>0</v>
      </c>
      <c r="UK1529" s="8">
        <f t="shared" si="126"/>
        <v>0</v>
      </c>
      <c r="UN1529" s="8">
        <f t="array" aca="1" ref="UN1529" ca="1">SUM(IF($O$5:$PX$5&gt;=$UN$5,IF($O$5:$PX$5&lt;$UO$5,LEN($O1529:$PX1529)-LEN(SUBSTITUTE(UPPER($O1529:$PX1529),"R","")))))</f>
        <v>0</v>
      </c>
      <c r="UO1529" s="8">
        <f t="array" aca="1" ref="UO1529" ca="1">SUM(IF($O$5:$PX$5&gt;=$UN$5,IF($O$5:$PX$5&lt;$UO$5,LEN($O1529:$PX1529)-LEN(SUBSTITUTE(UPPER($O1529:$PX1529),"A","")))))</f>
        <v>0</v>
      </c>
      <c r="UP1529" s="8">
        <f t="array" aca="1" ref="UP1529" ca="1">SUM(IF($O$5:$PX$5&gt;=$UN$5,IF($O$5:$PX$5&lt;$UO$5,LEN($O1529:$PX1529)-LEN(SUBSTITUTE(UPPER($O1529:$PX1529),"P","")))))</f>
        <v>0</v>
      </c>
    </row>
    <row r="1530" spans="2:562" x14ac:dyDescent="0.25">
      <c r="B1530" s="60">
        <v>1525</v>
      </c>
      <c r="UA1530" s="8">
        <f t="array" ref="UA1530">SUM(LEN($O1530:$PX1530))-SUM(LEN(SUBSTITUTE(UPPER($O1530:$PX1530),"R","")))</f>
        <v>0</v>
      </c>
      <c r="UB1530" s="8">
        <f t="array" ref="UB1530">SUM(LEN($O1530:$PX1530))-SUM(LEN(SUBSTITUTE(UPPER($O1530:$PX1530),"A","")))</f>
        <v>0</v>
      </c>
      <c r="UC1530" s="8">
        <f t="array" ref="UC1530">SUM(LEN($O1530:$PX1530))-SUM(LEN(SUBSTITUTE(UPPER($O1530:$PX1530),"P","")))</f>
        <v>0</v>
      </c>
      <c r="UG1530" s="8">
        <f t="shared" si="122"/>
        <v>0</v>
      </c>
      <c r="UH1530" s="8">
        <f t="shared" si="123"/>
        <v>0</v>
      </c>
      <c r="UI1530" s="8">
        <f t="shared" si="124"/>
        <v>0</v>
      </c>
      <c r="UJ1530" s="8">
        <f t="shared" si="125"/>
        <v>0</v>
      </c>
      <c r="UK1530" s="8">
        <f t="shared" si="126"/>
        <v>0</v>
      </c>
      <c r="UN1530" s="8">
        <f t="array" aca="1" ref="UN1530" ca="1">SUM(IF($O$5:$PX$5&gt;=$UN$5,IF($O$5:$PX$5&lt;$UO$5,LEN($O1530:$PX1530)-LEN(SUBSTITUTE(UPPER($O1530:$PX1530),"R","")))))</f>
        <v>0</v>
      </c>
      <c r="UO1530" s="8">
        <f t="array" aca="1" ref="UO1530" ca="1">SUM(IF($O$5:$PX$5&gt;=$UN$5,IF($O$5:$PX$5&lt;$UO$5,LEN($O1530:$PX1530)-LEN(SUBSTITUTE(UPPER($O1530:$PX1530),"A","")))))</f>
        <v>0</v>
      </c>
      <c r="UP1530" s="8">
        <f t="array" aca="1" ref="UP1530" ca="1">SUM(IF($O$5:$PX$5&gt;=$UN$5,IF($O$5:$PX$5&lt;$UO$5,LEN($O1530:$PX1530)-LEN(SUBSTITUTE(UPPER($O1530:$PX1530),"P","")))))</f>
        <v>0</v>
      </c>
    </row>
    <row r="1531" spans="2:562" x14ac:dyDescent="0.25">
      <c r="B1531" s="60">
        <v>1526</v>
      </c>
      <c r="UA1531" s="8">
        <f t="array" ref="UA1531">SUM(LEN($O1531:$PX1531))-SUM(LEN(SUBSTITUTE(UPPER($O1531:$PX1531),"R","")))</f>
        <v>0</v>
      </c>
      <c r="UB1531" s="8">
        <f t="array" ref="UB1531">SUM(LEN($O1531:$PX1531))-SUM(LEN(SUBSTITUTE(UPPER($O1531:$PX1531),"A","")))</f>
        <v>0</v>
      </c>
      <c r="UC1531" s="8">
        <f t="array" ref="UC1531">SUM(LEN($O1531:$PX1531))-SUM(LEN(SUBSTITUTE(UPPER($O1531:$PX1531),"P","")))</f>
        <v>0</v>
      </c>
      <c r="UG1531" s="8">
        <f t="shared" si="122"/>
        <v>0</v>
      </c>
      <c r="UH1531" s="8">
        <f t="shared" si="123"/>
        <v>0</v>
      </c>
      <c r="UI1531" s="8">
        <f t="shared" si="124"/>
        <v>0</v>
      </c>
      <c r="UJ1531" s="8">
        <f t="shared" si="125"/>
        <v>0</v>
      </c>
      <c r="UK1531" s="8">
        <f t="shared" si="126"/>
        <v>0</v>
      </c>
      <c r="UN1531" s="8">
        <f t="array" aca="1" ref="UN1531" ca="1">SUM(IF($O$5:$PX$5&gt;=$UN$5,IF($O$5:$PX$5&lt;$UO$5,LEN($O1531:$PX1531)-LEN(SUBSTITUTE(UPPER($O1531:$PX1531),"R","")))))</f>
        <v>0</v>
      </c>
      <c r="UO1531" s="8">
        <f t="array" aca="1" ref="UO1531" ca="1">SUM(IF($O$5:$PX$5&gt;=$UN$5,IF($O$5:$PX$5&lt;$UO$5,LEN($O1531:$PX1531)-LEN(SUBSTITUTE(UPPER($O1531:$PX1531),"A","")))))</f>
        <v>0</v>
      </c>
      <c r="UP1531" s="8">
        <f t="array" aca="1" ref="UP1531" ca="1">SUM(IF($O$5:$PX$5&gt;=$UN$5,IF($O$5:$PX$5&lt;$UO$5,LEN($O1531:$PX1531)-LEN(SUBSTITUTE(UPPER($O1531:$PX1531),"P","")))))</f>
        <v>0</v>
      </c>
    </row>
    <row r="1532" spans="2:562" x14ac:dyDescent="0.25">
      <c r="B1532" s="60">
        <v>1527</v>
      </c>
      <c r="UA1532" s="8">
        <f t="array" ref="UA1532">SUM(LEN($O1532:$PX1532))-SUM(LEN(SUBSTITUTE(UPPER($O1532:$PX1532),"R","")))</f>
        <v>0</v>
      </c>
      <c r="UB1532" s="8">
        <f t="array" ref="UB1532">SUM(LEN($O1532:$PX1532))-SUM(LEN(SUBSTITUTE(UPPER($O1532:$PX1532),"A","")))</f>
        <v>0</v>
      </c>
      <c r="UC1532" s="8">
        <f t="array" ref="UC1532">SUM(LEN($O1532:$PX1532))-SUM(LEN(SUBSTITUTE(UPPER($O1532:$PX1532),"P","")))</f>
        <v>0</v>
      </c>
      <c r="UG1532" s="8">
        <f t="shared" si="122"/>
        <v>0</v>
      </c>
      <c r="UH1532" s="8">
        <f t="shared" si="123"/>
        <v>0</v>
      </c>
      <c r="UI1532" s="8">
        <f t="shared" si="124"/>
        <v>0</v>
      </c>
      <c r="UJ1532" s="8">
        <f t="shared" si="125"/>
        <v>0</v>
      </c>
      <c r="UK1532" s="8">
        <f t="shared" si="126"/>
        <v>0</v>
      </c>
      <c r="UN1532" s="8">
        <f t="array" aca="1" ref="UN1532" ca="1">SUM(IF($O$5:$PX$5&gt;=$UN$5,IF($O$5:$PX$5&lt;$UO$5,LEN($O1532:$PX1532)-LEN(SUBSTITUTE(UPPER($O1532:$PX1532),"R","")))))</f>
        <v>0</v>
      </c>
      <c r="UO1532" s="8">
        <f t="array" aca="1" ref="UO1532" ca="1">SUM(IF($O$5:$PX$5&gt;=$UN$5,IF($O$5:$PX$5&lt;$UO$5,LEN($O1532:$PX1532)-LEN(SUBSTITUTE(UPPER($O1532:$PX1532),"A","")))))</f>
        <v>0</v>
      </c>
      <c r="UP1532" s="8">
        <f t="array" aca="1" ref="UP1532" ca="1">SUM(IF($O$5:$PX$5&gt;=$UN$5,IF($O$5:$PX$5&lt;$UO$5,LEN($O1532:$PX1532)-LEN(SUBSTITUTE(UPPER($O1532:$PX1532),"P","")))))</f>
        <v>0</v>
      </c>
    </row>
    <row r="1533" spans="2:562" x14ac:dyDescent="0.25">
      <c r="B1533" s="60">
        <v>1528</v>
      </c>
      <c r="UA1533" s="8">
        <f t="array" ref="UA1533">SUM(LEN($O1533:$PX1533))-SUM(LEN(SUBSTITUTE(UPPER($O1533:$PX1533),"R","")))</f>
        <v>0</v>
      </c>
      <c r="UB1533" s="8">
        <f t="array" ref="UB1533">SUM(LEN($O1533:$PX1533))-SUM(LEN(SUBSTITUTE(UPPER($O1533:$PX1533),"A","")))</f>
        <v>0</v>
      </c>
      <c r="UC1533" s="8">
        <f t="array" ref="UC1533">SUM(LEN($O1533:$PX1533))-SUM(LEN(SUBSTITUTE(UPPER($O1533:$PX1533),"P","")))</f>
        <v>0</v>
      </c>
      <c r="UG1533" s="8">
        <f t="shared" si="122"/>
        <v>0</v>
      </c>
      <c r="UH1533" s="8">
        <f t="shared" si="123"/>
        <v>0</v>
      </c>
      <c r="UI1533" s="8">
        <f t="shared" si="124"/>
        <v>0</v>
      </c>
      <c r="UJ1533" s="8">
        <f t="shared" si="125"/>
        <v>0</v>
      </c>
      <c r="UK1533" s="8">
        <f t="shared" si="126"/>
        <v>0</v>
      </c>
      <c r="UN1533" s="8">
        <f t="array" aca="1" ref="UN1533" ca="1">SUM(IF($O$5:$PX$5&gt;=$UN$5,IF($O$5:$PX$5&lt;$UO$5,LEN($O1533:$PX1533)-LEN(SUBSTITUTE(UPPER($O1533:$PX1533),"R","")))))</f>
        <v>0</v>
      </c>
      <c r="UO1533" s="8">
        <f t="array" aca="1" ref="UO1533" ca="1">SUM(IF($O$5:$PX$5&gt;=$UN$5,IF($O$5:$PX$5&lt;$UO$5,LEN($O1533:$PX1533)-LEN(SUBSTITUTE(UPPER($O1533:$PX1533),"A","")))))</f>
        <v>0</v>
      </c>
      <c r="UP1533" s="8">
        <f t="array" aca="1" ref="UP1533" ca="1">SUM(IF($O$5:$PX$5&gt;=$UN$5,IF($O$5:$PX$5&lt;$UO$5,LEN($O1533:$PX1533)-LEN(SUBSTITUTE(UPPER($O1533:$PX1533),"P","")))))</f>
        <v>0</v>
      </c>
    </row>
    <row r="1534" spans="2:562" x14ac:dyDescent="0.25">
      <c r="B1534" s="60">
        <v>1529</v>
      </c>
      <c r="UA1534" s="8">
        <f t="array" ref="UA1534">SUM(LEN($O1534:$PX1534))-SUM(LEN(SUBSTITUTE(UPPER($O1534:$PX1534),"R","")))</f>
        <v>0</v>
      </c>
      <c r="UB1534" s="8">
        <f t="array" ref="UB1534">SUM(LEN($O1534:$PX1534))-SUM(LEN(SUBSTITUTE(UPPER($O1534:$PX1534),"A","")))</f>
        <v>0</v>
      </c>
      <c r="UC1534" s="8">
        <f t="array" ref="UC1534">SUM(LEN($O1534:$PX1534))-SUM(LEN(SUBSTITUTE(UPPER($O1534:$PX1534),"P","")))</f>
        <v>0</v>
      </c>
      <c r="UG1534" s="8">
        <f t="shared" si="122"/>
        <v>0</v>
      </c>
      <c r="UH1534" s="8">
        <f t="shared" si="123"/>
        <v>0</v>
      </c>
      <c r="UI1534" s="8">
        <f t="shared" si="124"/>
        <v>0</v>
      </c>
      <c r="UJ1534" s="8">
        <f t="shared" si="125"/>
        <v>0</v>
      </c>
      <c r="UK1534" s="8">
        <f t="shared" si="126"/>
        <v>0</v>
      </c>
      <c r="UN1534" s="8">
        <f t="array" aca="1" ref="UN1534" ca="1">SUM(IF($O$5:$PX$5&gt;=$UN$5,IF($O$5:$PX$5&lt;$UO$5,LEN($O1534:$PX1534)-LEN(SUBSTITUTE(UPPER($O1534:$PX1534),"R","")))))</f>
        <v>0</v>
      </c>
      <c r="UO1534" s="8">
        <f t="array" aca="1" ref="UO1534" ca="1">SUM(IF($O$5:$PX$5&gt;=$UN$5,IF($O$5:$PX$5&lt;$UO$5,LEN($O1534:$PX1534)-LEN(SUBSTITUTE(UPPER($O1534:$PX1534),"A","")))))</f>
        <v>0</v>
      </c>
      <c r="UP1534" s="8">
        <f t="array" aca="1" ref="UP1534" ca="1">SUM(IF($O$5:$PX$5&gt;=$UN$5,IF($O$5:$PX$5&lt;$UO$5,LEN($O1534:$PX1534)-LEN(SUBSTITUTE(UPPER($O1534:$PX1534),"P","")))))</f>
        <v>0</v>
      </c>
    </row>
    <row r="1535" spans="2:562" x14ac:dyDescent="0.25">
      <c r="B1535" s="60">
        <v>1530</v>
      </c>
      <c r="UA1535" s="8">
        <f t="array" ref="UA1535">SUM(LEN($O1535:$PX1535))-SUM(LEN(SUBSTITUTE(UPPER($O1535:$PX1535),"R","")))</f>
        <v>0</v>
      </c>
      <c r="UB1535" s="8">
        <f t="array" ref="UB1535">SUM(LEN($O1535:$PX1535))-SUM(LEN(SUBSTITUTE(UPPER($O1535:$PX1535),"A","")))</f>
        <v>0</v>
      </c>
      <c r="UC1535" s="8">
        <f t="array" ref="UC1535">SUM(LEN($O1535:$PX1535))-SUM(LEN(SUBSTITUTE(UPPER($O1535:$PX1535),"P","")))</f>
        <v>0</v>
      </c>
      <c r="UG1535" s="8">
        <f t="shared" si="122"/>
        <v>0</v>
      </c>
      <c r="UH1535" s="8">
        <f t="shared" si="123"/>
        <v>0</v>
      </c>
      <c r="UI1535" s="8">
        <f t="shared" si="124"/>
        <v>0</v>
      </c>
      <c r="UJ1535" s="8">
        <f t="shared" si="125"/>
        <v>0</v>
      </c>
      <c r="UK1535" s="8">
        <f t="shared" si="126"/>
        <v>0</v>
      </c>
      <c r="UN1535" s="8">
        <f t="array" aca="1" ref="UN1535" ca="1">SUM(IF($O$5:$PX$5&gt;=$UN$5,IF($O$5:$PX$5&lt;$UO$5,LEN($O1535:$PX1535)-LEN(SUBSTITUTE(UPPER($O1535:$PX1535),"R","")))))</f>
        <v>0</v>
      </c>
      <c r="UO1535" s="8">
        <f t="array" aca="1" ref="UO1535" ca="1">SUM(IF($O$5:$PX$5&gt;=$UN$5,IF($O$5:$PX$5&lt;$UO$5,LEN($O1535:$PX1535)-LEN(SUBSTITUTE(UPPER($O1535:$PX1535),"A","")))))</f>
        <v>0</v>
      </c>
      <c r="UP1535" s="8">
        <f t="array" aca="1" ref="UP1535" ca="1">SUM(IF($O$5:$PX$5&gt;=$UN$5,IF($O$5:$PX$5&lt;$UO$5,LEN($O1535:$PX1535)-LEN(SUBSTITUTE(UPPER($O1535:$PX1535),"P","")))))</f>
        <v>0</v>
      </c>
    </row>
    <row r="1536" spans="2:562" x14ac:dyDescent="0.25">
      <c r="B1536" s="60">
        <v>1531</v>
      </c>
      <c r="UA1536" s="8">
        <f t="array" ref="UA1536">SUM(LEN($O1536:$PX1536))-SUM(LEN(SUBSTITUTE(UPPER($O1536:$PX1536),"R","")))</f>
        <v>0</v>
      </c>
      <c r="UB1536" s="8">
        <f t="array" ref="UB1536">SUM(LEN($O1536:$PX1536))-SUM(LEN(SUBSTITUTE(UPPER($O1536:$PX1536),"A","")))</f>
        <v>0</v>
      </c>
      <c r="UC1536" s="8">
        <f t="array" ref="UC1536">SUM(LEN($O1536:$PX1536))-SUM(LEN(SUBSTITUTE(UPPER($O1536:$PX1536),"P","")))</f>
        <v>0</v>
      </c>
      <c r="UG1536" s="8">
        <f t="shared" si="122"/>
        <v>0</v>
      </c>
      <c r="UH1536" s="8">
        <f t="shared" si="123"/>
        <v>0</v>
      </c>
      <c r="UI1536" s="8">
        <f t="shared" si="124"/>
        <v>0</v>
      </c>
      <c r="UJ1536" s="8">
        <f t="shared" si="125"/>
        <v>0</v>
      </c>
      <c r="UK1536" s="8">
        <f t="shared" si="126"/>
        <v>0</v>
      </c>
      <c r="UN1536" s="8">
        <f t="array" aca="1" ref="UN1536" ca="1">SUM(IF($O$5:$PX$5&gt;=$UN$5,IF($O$5:$PX$5&lt;$UO$5,LEN($O1536:$PX1536)-LEN(SUBSTITUTE(UPPER($O1536:$PX1536),"R","")))))</f>
        <v>0</v>
      </c>
      <c r="UO1536" s="8">
        <f t="array" aca="1" ref="UO1536" ca="1">SUM(IF($O$5:$PX$5&gt;=$UN$5,IF($O$5:$PX$5&lt;$UO$5,LEN($O1536:$PX1536)-LEN(SUBSTITUTE(UPPER($O1536:$PX1536),"A","")))))</f>
        <v>0</v>
      </c>
      <c r="UP1536" s="8">
        <f t="array" aca="1" ref="UP1536" ca="1">SUM(IF($O$5:$PX$5&gt;=$UN$5,IF($O$5:$PX$5&lt;$UO$5,LEN($O1536:$PX1536)-LEN(SUBSTITUTE(UPPER($O1536:$PX1536),"P","")))))</f>
        <v>0</v>
      </c>
    </row>
    <row r="1537" spans="2:562" x14ac:dyDescent="0.25">
      <c r="B1537" s="60">
        <v>1532</v>
      </c>
      <c r="UA1537" s="8">
        <f t="array" ref="UA1537">SUM(LEN($O1537:$PX1537))-SUM(LEN(SUBSTITUTE(UPPER($O1537:$PX1537),"R","")))</f>
        <v>0</v>
      </c>
      <c r="UB1537" s="8">
        <f t="array" ref="UB1537">SUM(LEN($O1537:$PX1537))-SUM(LEN(SUBSTITUTE(UPPER($O1537:$PX1537),"A","")))</f>
        <v>0</v>
      </c>
      <c r="UC1537" s="8">
        <f t="array" ref="UC1537">SUM(LEN($O1537:$PX1537))-SUM(LEN(SUBSTITUTE(UPPER($O1537:$PX1537),"P","")))</f>
        <v>0</v>
      </c>
      <c r="UG1537" s="8">
        <f t="shared" si="122"/>
        <v>0</v>
      </c>
      <c r="UH1537" s="8">
        <f t="shared" si="123"/>
        <v>0</v>
      </c>
      <c r="UI1537" s="8">
        <f t="shared" si="124"/>
        <v>0</v>
      </c>
      <c r="UJ1537" s="8">
        <f t="shared" si="125"/>
        <v>0</v>
      </c>
      <c r="UK1537" s="8">
        <f t="shared" si="126"/>
        <v>0</v>
      </c>
      <c r="UN1537" s="8">
        <f t="array" aca="1" ref="UN1537" ca="1">SUM(IF($O$5:$PX$5&gt;=$UN$5,IF($O$5:$PX$5&lt;$UO$5,LEN($O1537:$PX1537)-LEN(SUBSTITUTE(UPPER($O1537:$PX1537),"R","")))))</f>
        <v>0</v>
      </c>
      <c r="UO1537" s="8">
        <f t="array" aca="1" ref="UO1537" ca="1">SUM(IF($O$5:$PX$5&gt;=$UN$5,IF($O$5:$PX$5&lt;$UO$5,LEN($O1537:$PX1537)-LEN(SUBSTITUTE(UPPER($O1537:$PX1537),"A","")))))</f>
        <v>0</v>
      </c>
      <c r="UP1537" s="8">
        <f t="array" aca="1" ref="UP1537" ca="1">SUM(IF($O$5:$PX$5&gt;=$UN$5,IF($O$5:$PX$5&lt;$UO$5,LEN($O1537:$PX1537)-LEN(SUBSTITUTE(UPPER($O1537:$PX1537),"P","")))))</f>
        <v>0</v>
      </c>
    </row>
    <row r="1538" spans="2:562" x14ac:dyDescent="0.25">
      <c r="B1538" s="60">
        <v>1533</v>
      </c>
      <c r="UA1538" s="8">
        <f t="array" ref="UA1538">SUM(LEN($O1538:$PX1538))-SUM(LEN(SUBSTITUTE(UPPER($O1538:$PX1538),"R","")))</f>
        <v>0</v>
      </c>
      <c r="UB1538" s="8">
        <f t="array" ref="UB1538">SUM(LEN($O1538:$PX1538))-SUM(LEN(SUBSTITUTE(UPPER($O1538:$PX1538),"A","")))</f>
        <v>0</v>
      </c>
      <c r="UC1538" s="8">
        <f t="array" ref="UC1538">SUM(LEN($O1538:$PX1538))-SUM(LEN(SUBSTITUTE(UPPER($O1538:$PX1538),"P","")))</f>
        <v>0</v>
      </c>
      <c r="UG1538" s="8">
        <f t="shared" si="122"/>
        <v>0</v>
      </c>
      <c r="UH1538" s="8">
        <f t="shared" si="123"/>
        <v>0</v>
      </c>
      <c r="UI1538" s="8">
        <f t="shared" si="124"/>
        <v>0</v>
      </c>
      <c r="UJ1538" s="8">
        <f t="shared" si="125"/>
        <v>0</v>
      </c>
      <c r="UK1538" s="8">
        <f t="shared" si="126"/>
        <v>0</v>
      </c>
      <c r="UN1538" s="8">
        <f t="array" aca="1" ref="UN1538" ca="1">SUM(IF($O$5:$PX$5&gt;=$UN$5,IF($O$5:$PX$5&lt;$UO$5,LEN($O1538:$PX1538)-LEN(SUBSTITUTE(UPPER($O1538:$PX1538),"R","")))))</f>
        <v>0</v>
      </c>
      <c r="UO1538" s="8">
        <f t="array" aca="1" ref="UO1538" ca="1">SUM(IF($O$5:$PX$5&gt;=$UN$5,IF($O$5:$PX$5&lt;$UO$5,LEN($O1538:$PX1538)-LEN(SUBSTITUTE(UPPER($O1538:$PX1538),"A","")))))</f>
        <v>0</v>
      </c>
      <c r="UP1538" s="8">
        <f t="array" aca="1" ref="UP1538" ca="1">SUM(IF($O$5:$PX$5&gt;=$UN$5,IF($O$5:$PX$5&lt;$UO$5,LEN($O1538:$PX1538)-LEN(SUBSTITUTE(UPPER($O1538:$PX1538),"P","")))))</f>
        <v>0</v>
      </c>
    </row>
    <row r="1539" spans="2:562" x14ac:dyDescent="0.25">
      <c r="B1539" s="60">
        <v>1534</v>
      </c>
      <c r="UA1539" s="8">
        <f t="array" ref="UA1539">SUM(LEN($O1539:$PX1539))-SUM(LEN(SUBSTITUTE(UPPER($O1539:$PX1539),"R","")))</f>
        <v>0</v>
      </c>
      <c r="UB1539" s="8">
        <f t="array" ref="UB1539">SUM(LEN($O1539:$PX1539))-SUM(LEN(SUBSTITUTE(UPPER($O1539:$PX1539),"A","")))</f>
        <v>0</v>
      </c>
      <c r="UC1539" s="8">
        <f t="array" ref="UC1539">SUM(LEN($O1539:$PX1539))-SUM(LEN(SUBSTITUTE(UPPER($O1539:$PX1539),"P","")))</f>
        <v>0</v>
      </c>
      <c r="UG1539" s="8">
        <f t="shared" si="122"/>
        <v>0</v>
      </c>
      <c r="UH1539" s="8">
        <f t="shared" si="123"/>
        <v>0</v>
      </c>
      <c r="UI1539" s="8">
        <f t="shared" si="124"/>
        <v>0</v>
      </c>
      <c r="UJ1539" s="8">
        <f t="shared" si="125"/>
        <v>0</v>
      </c>
      <c r="UK1539" s="8">
        <f t="shared" si="126"/>
        <v>0</v>
      </c>
      <c r="UN1539" s="8">
        <f t="array" aca="1" ref="UN1539" ca="1">SUM(IF($O$5:$PX$5&gt;=$UN$5,IF($O$5:$PX$5&lt;$UO$5,LEN($O1539:$PX1539)-LEN(SUBSTITUTE(UPPER($O1539:$PX1539),"R","")))))</f>
        <v>0</v>
      </c>
      <c r="UO1539" s="8">
        <f t="array" aca="1" ref="UO1539" ca="1">SUM(IF($O$5:$PX$5&gt;=$UN$5,IF($O$5:$PX$5&lt;$UO$5,LEN($O1539:$PX1539)-LEN(SUBSTITUTE(UPPER($O1539:$PX1539),"A","")))))</f>
        <v>0</v>
      </c>
      <c r="UP1539" s="8">
        <f t="array" aca="1" ref="UP1539" ca="1">SUM(IF($O$5:$PX$5&gt;=$UN$5,IF($O$5:$PX$5&lt;$UO$5,LEN($O1539:$PX1539)-LEN(SUBSTITUTE(UPPER($O1539:$PX1539),"P","")))))</f>
        <v>0</v>
      </c>
    </row>
    <row r="1540" spans="2:562" x14ac:dyDescent="0.25">
      <c r="B1540" s="60">
        <v>1535</v>
      </c>
      <c r="UA1540" s="8">
        <f t="array" ref="UA1540">SUM(LEN($O1540:$PX1540))-SUM(LEN(SUBSTITUTE(UPPER($O1540:$PX1540),"R","")))</f>
        <v>0</v>
      </c>
      <c r="UB1540" s="8">
        <f t="array" ref="UB1540">SUM(LEN($O1540:$PX1540))-SUM(LEN(SUBSTITUTE(UPPER($O1540:$PX1540),"A","")))</f>
        <v>0</v>
      </c>
      <c r="UC1540" s="8">
        <f t="array" ref="UC1540">SUM(LEN($O1540:$PX1540))-SUM(LEN(SUBSTITUTE(UPPER($O1540:$PX1540),"P","")))</f>
        <v>0</v>
      </c>
      <c r="UG1540" s="8">
        <f t="shared" si="122"/>
        <v>0</v>
      </c>
      <c r="UH1540" s="8">
        <f t="shared" si="123"/>
        <v>0</v>
      </c>
      <c r="UI1540" s="8">
        <f t="shared" si="124"/>
        <v>0</v>
      </c>
      <c r="UJ1540" s="8">
        <f t="shared" si="125"/>
        <v>0</v>
      </c>
      <c r="UK1540" s="8">
        <f t="shared" si="126"/>
        <v>0</v>
      </c>
      <c r="UN1540" s="8">
        <f t="array" aca="1" ref="UN1540" ca="1">SUM(IF($O$5:$PX$5&gt;=$UN$5,IF($O$5:$PX$5&lt;$UO$5,LEN($O1540:$PX1540)-LEN(SUBSTITUTE(UPPER($O1540:$PX1540),"R","")))))</f>
        <v>0</v>
      </c>
      <c r="UO1540" s="8">
        <f t="array" aca="1" ref="UO1540" ca="1">SUM(IF($O$5:$PX$5&gt;=$UN$5,IF($O$5:$PX$5&lt;$UO$5,LEN($O1540:$PX1540)-LEN(SUBSTITUTE(UPPER($O1540:$PX1540),"A","")))))</f>
        <v>0</v>
      </c>
      <c r="UP1540" s="8">
        <f t="array" aca="1" ref="UP1540" ca="1">SUM(IF($O$5:$PX$5&gt;=$UN$5,IF($O$5:$PX$5&lt;$UO$5,LEN($O1540:$PX1540)-LEN(SUBSTITUTE(UPPER($O1540:$PX1540),"P","")))))</f>
        <v>0</v>
      </c>
    </row>
    <row r="1541" spans="2:562" x14ac:dyDescent="0.25">
      <c r="B1541" s="60">
        <v>1536</v>
      </c>
      <c r="UA1541" s="8">
        <f t="array" ref="UA1541">SUM(LEN($O1541:$PX1541))-SUM(LEN(SUBSTITUTE(UPPER($O1541:$PX1541),"R","")))</f>
        <v>0</v>
      </c>
      <c r="UB1541" s="8">
        <f t="array" ref="UB1541">SUM(LEN($O1541:$PX1541))-SUM(LEN(SUBSTITUTE(UPPER($O1541:$PX1541),"A","")))</f>
        <v>0</v>
      </c>
      <c r="UC1541" s="8">
        <f t="array" ref="UC1541">SUM(LEN($O1541:$PX1541))-SUM(LEN(SUBSTITUTE(UPPER($O1541:$PX1541),"P","")))</f>
        <v>0</v>
      </c>
      <c r="UG1541" s="8">
        <f t="shared" si="122"/>
        <v>0</v>
      </c>
      <c r="UH1541" s="8">
        <f t="shared" si="123"/>
        <v>0</v>
      </c>
      <c r="UI1541" s="8">
        <f t="shared" si="124"/>
        <v>0</v>
      </c>
      <c r="UJ1541" s="8">
        <f t="shared" si="125"/>
        <v>0</v>
      </c>
      <c r="UK1541" s="8">
        <f t="shared" si="126"/>
        <v>0</v>
      </c>
      <c r="UN1541" s="8">
        <f t="array" aca="1" ref="UN1541" ca="1">SUM(IF($O$5:$PX$5&gt;=$UN$5,IF($O$5:$PX$5&lt;$UO$5,LEN($O1541:$PX1541)-LEN(SUBSTITUTE(UPPER($O1541:$PX1541),"R","")))))</f>
        <v>0</v>
      </c>
      <c r="UO1541" s="8">
        <f t="array" aca="1" ref="UO1541" ca="1">SUM(IF($O$5:$PX$5&gt;=$UN$5,IF($O$5:$PX$5&lt;$UO$5,LEN($O1541:$PX1541)-LEN(SUBSTITUTE(UPPER($O1541:$PX1541),"A","")))))</f>
        <v>0</v>
      </c>
      <c r="UP1541" s="8">
        <f t="array" aca="1" ref="UP1541" ca="1">SUM(IF($O$5:$PX$5&gt;=$UN$5,IF($O$5:$PX$5&lt;$UO$5,LEN($O1541:$PX1541)-LEN(SUBSTITUTE(UPPER($O1541:$PX1541),"P","")))))</f>
        <v>0</v>
      </c>
    </row>
    <row r="1542" spans="2:562" x14ac:dyDescent="0.25">
      <c r="B1542" s="60">
        <v>1537</v>
      </c>
      <c r="UA1542" s="8">
        <f t="array" ref="UA1542">SUM(LEN($O1542:$PX1542))-SUM(LEN(SUBSTITUTE(UPPER($O1542:$PX1542),"R","")))</f>
        <v>0</v>
      </c>
      <c r="UB1542" s="8">
        <f t="array" ref="UB1542">SUM(LEN($O1542:$PX1542))-SUM(LEN(SUBSTITUTE(UPPER($O1542:$PX1542),"A","")))</f>
        <v>0</v>
      </c>
      <c r="UC1542" s="8">
        <f t="array" ref="UC1542">SUM(LEN($O1542:$PX1542))-SUM(LEN(SUBSTITUTE(UPPER($O1542:$PX1542),"P","")))</f>
        <v>0</v>
      </c>
      <c r="UG1542" s="8">
        <f t="shared" si="122"/>
        <v>0</v>
      </c>
      <c r="UH1542" s="8">
        <f t="shared" si="123"/>
        <v>0</v>
      </c>
      <c r="UI1542" s="8">
        <f t="shared" si="124"/>
        <v>0</v>
      </c>
      <c r="UJ1542" s="8">
        <f t="shared" si="125"/>
        <v>0</v>
      </c>
      <c r="UK1542" s="8">
        <f t="shared" si="126"/>
        <v>0</v>
      </c>
      <c r="UN1542" s="8">
        <f t="array" aca="1" ref="UN1542" ca="1">SUM(IF($O$5:$PX$5&gt;=$UN$5,IF($O$5:$PX$5&lt;$UO$5,LEN($O1542:$PX1542)-LEN(SUBSTITUTE(UPPER($O1542:$PX1542),"R","")))))</f>
        <v>0</v>
      </c>
      <c r="UO1542" s="8">
        <f t="array" aca="1" ref="UO1542" ca="1">SUM(IF($O$5:$PX$5&gt;=$UN$5,IF($O$5:$PX$5&lt;$UO$5,LEN($O1542:$PX1542)-LEN(SUBSTITUTE(UPPER($O1542:$PX1542),"A","")))))</f>
        <v>0</v>
      </c>
      <c r="UP1542" s="8">
        <f t="array" aca="1" ref="UP1542" ca="1">SUM(IF($O$5:$PX$5&gt;=$UN$5,IF($O$5:$PX$5&lt;$UO$5,LEN($O1542:$PX1542)-LEN(SUBSTITUTE(UPPER($O1542:$PX1542),"P","")))))</f>
        <v>0</v>
      </c>
    </row>
    <row r="1543" spans="2:562" x14ac:dyDescent="0.25">
      <c r="B1543" s="60">
        <v>1538</v>
      </c>
      <c r="UA1543" s="8">
        <f t="array" ref="UA1543">SUM(LEN($O1543:$PX1543))-SUM(LEN(SUBSTITUTE(UPPER($O1543:$PX1543),"R","")))</f>
        <v>0</v>
      </c>
      <c r="UB1543" s="8">
        <f t="array" ref="UB1543">SUM(LEN($O1543:$PX1543))-SUM(LEN(SUBSTITUTE(UPPER($O1543:$PX1543),"A","")))</f>
        <v>0</v>
      </c>
      <c r="UC1543" s="8">
        <f t="array" ref="UC1543">SUM(LEN($O1543:$PX1543))-SUM(LEN(SUBSTITUTE(UPPER($O1543:$PX1543),"P","")))</f>
        <v>0</v>
      </c>
      <c r="UG1543" s="8">
        <f t="shared" ref="UG1543:UG1606" si="127">SUM(UA1543:UF1543)</f>
        <v>0</v>
      </c>
      <c r="UH1543" s="8">
        <f t="shared" ref="UH1543:UH1606" si="128">IF(OR($G1543="Grade 1",$G1543="Grade 2",$G1543="Grade 3"),1,0)</f>
        <v>0</v>
      </c>
      <c r="UI1543" s="8">
        <f t="shared" ref="UI1543:UI1606" si="129">IF(OR($G1543="Grade 4",$G1543="Grade 5",$G1543="Grade 6"),1,0)</f>
        <v>0</v>
      </c>
      <c r="UJ1543" s="8">
        <f t="shared" ref="UJ1543:UJ1606" si="130">IF(OR($G1543="Grade 7",$G1543="Grade 8",$G1543="Grade 9"),1,0)</f>
        <v>0</v>
      </c>
      <c r="UK1543" s="8">
        <f t="shared" ref="UK1543:UK1606" si="131">IF(OR($G1543="Grade 10",$G1543="Grade 11",$G1543="Grade 12"),1,0)</f>
        <v>0</v>
      </c>
      <c r="UN1543" s="8">
        <f t="array" aca="1" ref="UN1543" ca="1">SUM(IF($O$5:$PX$5&gt;=$UN$5,IF($O$5:$PX$5&lt;$UO$5,LEN($O1543:$PX1543)-LEN(SUBSTITUTE(UPPER($O1543:$PX1543),"R","")))))</f>
        <v>0</v>
      </c>
      <c r="UO1543" s="8">
        <f t="array" aca="1" ref="UO1543" ca="1">SUM(IF($O$5:$PX$5&gt;=$UN$5,IF($O$5:$PX$5&lt;$UO$5,LEN($O1543:$PX1543)-LEN(SUBSTITUTE(UPPER($O1543:$PX1543),"A","")))))</f>
        <v>0</v>
      </c>
      <c r="UP1543" s="8">
        <f t="array" aca="1" ref="UP1543" ca="1">SUM(IF($O$5:$PX$5&gt;=$UN$5,IF($O$5:$PX$5&lt;$UO$5,LEN($O1543:$PX1543)-LEN(SUBSTITUTE(UPPER($O1543:$PX1543),"P","")))))</f>
        <v>0</v>
      </c>
    </row>
    <row r="1544" spans="2:562" x14ac:dyDescent="0.25">
      <c r="B1544" s="60">
        <v>1539</v>
      </c>
      <c r="UA1544" s="8">
        <f t="array" ref="UA1544">SUM(LEN($O1544:$PX1544))-SUM(LEN(SUBSTITUTE(UPPER($O1544:$PX1544),"R","")))</f>
        <v>0</v>
      </c>
      <c r="UB1544" s="8">
        <f t="array" ref="UB1544">SUM(LEN($O1544:$PX1544))-SUM(LEN(SUBSTITUTE(UPPER($O1544:$PX1544),"A","")))</f>
        <v>0</v>
      </c>
      <c r="UC1544" s="8">
        <f t="array" ref="UC1544">SUM(LEN($O1544:$PX1544))-SUM(LEN(SUBSTITUTE(UPPER($O1544:$PX1544),"P","")))</f>
        <v>0</v>
      </c>
      <c r="UG1544" s="8">
        <f t="shared" si="127"/>
        <v>0</v>
      </c>
      <c r="UH1544" s="8">
        <f t="shared" si="128"/>
        <v>0</v>
      </c>
      <c r="UI1544" s="8">
        <f t="shared" si="129"/>
        <v>0</v>
      </c>
      <c r="UJ1544" s="8">
        <f t="shared" si="130"/>
        <v>0</v>
      </c>
      <c r="UK1544" s="8">
        <f t="shared" si="131"/>
        <v>0</v>
      </c>
      <c r="UN1544" s="8">
        <f t="array" aca="1" ref="UN1544" ca="1">SUM(IF($O$5:$PX$5&gt;=$UN$5,IF($O$5:$PX$5&lt;$UO$5,LEN($O1544:$PX1544)-LEN(SUBSTITUTE(UPPER($O1544:$PX1544),"R","")))))</f>
        <v>0</v>
      </c>
      <c r="UO1544" s="8">
        <f t="array" aca="1" ref="UO1544" ca="1">SUM(IF($O$5:$PX$5&gt;=$UN$5,IF($O$5:$PX$5&lt;$UO$5,LEN($O1544:$PX1544)-LEN(SUBSTITUTE(UPPER($O1544:$PX1544),"A","")))))</f>
        <v>0</v>
      </c>
      <c r="UP1544" s="8">
        <f t="array" aca="1" ref="UP1544" ca="1">SUM(IF($O$5:$PX$5&gt;=$UN$5,IF($O$5:$PX$5&lt;$UO$5,LEN($O1544:$PX1544)-LEN(SUBSTITUTE(UPPER($O1544:$PX1544),"P","")))))</f>
        <v>0</v>
      </c>
    </row>
    <row r="1545" spans="2:562" x14ac:dyDescent="0.25">
      <c r="B1545" s="60">
        <v>1540</v>
      </c>
      <c r="UA1545" s="8">
        <f t="array" ref="UA1545">SUM(LEN($O1545:$PX1545))-SUM(LEN(SUBSTITUTE(UPPER($O1545:$PX1545),"R","")))</f>
        <v>0</v>
      </c>
      <c r="UB1545" s="8">
        <f t="array" ref="UB1545">SUM(LEN($O1545:$PX1545))-SUM(LEN(SUBSTITUTE(UPPER($O1545:$PX1545),"A","")))</f>
        <v>0</v>
      </c>
      <c r="UC1545" s="8">
        <f t="array" ref="UC1545">SUM(LEN($O1545:$PX1545))-SUM(LEN(SUBSTITUTE(UPPER($O1545:$PX1545),"P","")))</f>
        <v>0</v>
      </c>
      <c r="UG1545" s="8">
        <f t="shared" si="127"/>
        <v>0</v>
      </c>
      <c r="UH1545" s="8">
        <f t="shared" si="128"/>
        <v>0</v>
      </c>
      <c r="UI1545" s="8">
        <f t="shared" si="129"/>
        <v>0</v>
      </c>
      <c r="UJ1545" s="8">
        <f t="shared" si="130"/>
        <v>0</v>
      </c>
      <c r="UK1545" s="8">
        <f t="shared" si="131"/>
        <v>0</v>
      </c>
      <c r="UN1545" s="8">
        <f t="array" aca="1" ref="UN1545" ca="1">SUM(IF($O$5:$PX$5&gt;=$UN$5,IF($O$5:$PX$5&lt;$UO$5,LEN($O1545:$PX1545)-LEN(SUBSTITUTE(UPPER($O1545:$PX1545),"R","")))))</f>
        <v>0</v>
      </c>
      <c r="UO1545" s="8">
        <f t="array" aca="1" ref="UO1545" ca="1">SUM(IF($O$5:$PX$5&gt;=$UN$5,IF($O$5:$PX$5&lt;$UO$5,LEN($O1545:$PX1545)-LEN(SUBSTITUTE(UPPER($O1545:$PX1545),"A","")))))</f>
        <v>0</v>
      </c>
      <c r="UP1545" s="8">
        <f t="array" aca="1" ref="UP1545" ca="1">SUM(IF($O$5:$PX$5&gt;=$UN$5,IF($O$5:$PX$5&lt;$UO$5,LEN($O1545:$PX1545)-LEN(SUBSTITUTE(UPPER($O1545:$PX1545),"P","")))))</f>
        <v>0</v>
      </c>
    </row>
    <row r="1546" spans="2:562" x14ac:dyDescent="0.25">
      <c r="B1546" s="60">
        <v>1541</v>
      </c>
      <c r="UA1546" s="8">
        <f t="array" ref="UA1546">SUM(LEN($O1546:$PX1546))-SUM(LEN(SUBSTITUTE(UPPER($O1546:$PX1546),"R","")))</f>
        <v>0</v>
      </c>
      <c r="UB1546" s="8">
        <f t="array" ref="UB1546">SUM(LEN($O1546:$PX1546))-SUM(LEN(SUBSTITUTE(UPPER($O1546:$PX1546),"A","")))</f>
        <v>0</v>
      </c>
      <c r="UC1546" s="8">
        <f t="array" ref="UC1546">SUM(LEN($O1546:$PX1546))-SUM(LEN(SUBSTITUTE(UPPER($O1546:$PX1546),"P","")))</f>
        <v>0</v>
      </c>
      <c r="UG1546" s="8">
        <f t="shared" si="127"/>
        <v>0</v>
      </c>
      <c r="UH1546" s="8">
        <f t="shared" si="128"/>
        <v>0</v>
      </c>
      <c r="UI1546" s="8">
        <f t="shared" si="129"/>
        <v>0</v>
      </c>
      <c r="UJ1546" s="8">
        <f t="shared" si="130"/>
        <v>0</v>
      </c>
      <c r="UK1546" s="8">
        <f t="shared" si="131"/>
        <v>0</v>
      </c>
      <c r="UN1546" s="8">
        <f t="array" aca="1" ref="UN1546" ca="1">SUM(IF($O$5:$PX$5&gt;=$UN$5,IF($O$5:$PX$5&lt;$UO$5,LEN($O1546:$PX1546)-LEN(SUBSTITUTE(UPPER($O1546:$PX1546),"R","")))))</f>
        <v>0</v>
      </c>
      <c r="UO1546" s="8">
        <f t="array" aca="1" ref="UO1546" ca="1">SUM(IF($O$5:$PX$5&gt;=$UN$5,IF($O$5:$PX$5&lt;$UO$5,LEN($O1546:$PX1546)-LEN(SUBSTITUTE(UPPER($O1546:$PX1546),"A","")))))</f>
        <v>0</v>
      </c>
      <c r="UP1546" s="8">
        <f t="array" aca="1" ref="UP1546" ca="1">SUM(IF($O$5:$PX$5&gt;=$UN$5,IF($O$5:$PX$5&lt;$UO$5,LEN($O1546:$PX1546)-LEN(SUBSTITUTE(UPPER($O1546:$PX1546),"P","")))))</f>
        <v>0</v>
      </c>
    </row>
    <row r="1547" spans="2:562" x14ac:dyDescent="0.25">
      <c r="B1547" s="60">
        <v>1542</v>
      </c>
      <c r="UA1547" s="8">
        <f t="array" ref="UA1547">SUM(LEN($O1547:$PX1547))-SUM(LEN(SUBSTITUTE(UPPER($O1547:$PX1547),"R","")))</f>
        <v>0</v>
      </c>
      <c r="UB1547" s="8">
        <f t="array" ref="UB1547">SUM(LEN($O1547:$PX1547))-SUM(LEN(SUBSTITUTE(UPPER($O1547:$PX1547),"A","")))</f>
        <v>0</v>
      </c>
      <c r="UC1547" s="8">
        <f t="array" ref="UC1547">SUM(LEN($O1547:$PX1547))-SUM(LEN(SUBSTITUTE(UPPER($O1547:$PX1547),"P","")))</f>
        <v>0</v>
      </c>
      <c r="UG1547" s="8">
        <f t="shared" si="127"/>
        <v>0</v>
      </c>
      <c r="UH1547" s="8">
        <f t="shared" si="128"/>
        <v>0</v>
      </c>
      <c r="UI1547" s="8">
        <f t="shared" si="129"/>
        <v>0</v>
      </c>
      <c r="UJ1547" s="8">
        <f t="shared" si="130"/>
        <v>0</v>
      </c>
      <c r="UK1547" s="8">
        <f t="shared" si="131"/>
        <v>0</v>
      </c>
      <c r="UN1547" s="8">
        <f t="array" aca="1" ref="UN1547" ca="1">SUM(IF($O$5:$PX$5&gt;=$UN$5,IF($O$5:$PX$5&lt;$UO$5,LEN($O1547:$PX1547)-LEN(SUBSTITUTE(UPPER($O1547:$PX1547),"R","")))))</f>
        <v>0</v>
      </c>
      <c r="UO1547" s="8">
        <f t="array" aca="1" ref="UO1547" ca="1">SUM(IF($O$5:$PX$5&gt;=$UN$5,IF($O$5:$PX$5&lt;$UO$5,LEN($O1547:$PX1547)-LEN(SUBSTITUTE(UPPER($O1547:$PX1547),"A","")))))</f>
        <v>0</v>
      </c>
      <c r="UP1547" s="8">
        <f t="array" aca="1" ref="UP1547" ca="1">SUM(IF($O$5:$PX$5&gt;=$UN$5,IF($O$5:$PX$5&lt;$UO$5,LEN($O1547:$PX1547)-LEN(SUBSTITUTE(UPPER($O1547:$PX1547),"P","")))))</f>
        <v>0</v>
      </c>
    </row>
    <row r="1548" spans="2:562" x14ac:dyDescent="0.25">
      <c r="B1548" s="60">
        <v>1543</v>
      </c>
      <c r="UA1548" s="8">
        <f t="array" ref="UA1548">SUM(LEN($O1548:$PX1548))-SUM(LEN(SUBSTITUTE(UPPER($O1548:$PX1548),"R","")))</f>
        <v>0</v>
      </c>
      <c r="UB1548" s="8">
        <f t="array" ref="UB1548">SUM(LEN($O1548:$PX1548))-SUM(LEN(SUBSTITUTE(UPPER($O1548:$PX1548),"A","")))</f>
        <v>0</v>
      </c>
      <c r="UC1548" s="8">
        <f t="array" ref="UC1548">SUM(LEN($O1548:$PX1548))-SUM(LEN(SUBSTITUTE(UPPER($O1548:$PX1548),"P","")))</f>
        <v>0</v>
      </c>
      <c r="UG1548" s="8">
        <f t="shared" si="127"/>
        <v>0</v>
      </c>
      <c r="UH1548" s="8">
        <f t="shared" si="128"/>
        <v>0</v>
      </c>
      <c r="UI1548" s="8">
        <f t="shared" si="129"/>
        <v>0</v>
      </c>
      <c r="UJ1548" s="8">
        <f t="shared" si="130"/>
        <v>0</v>
      </c>
      <c r="UK1548" s="8">
        <f t="shared" si="131"/>
        <v>0</v>
      </c>
      <c r="UN1548" s="8">
        <f t="array" aca="1" ref="UN1548" ca="1">SUM(IF($O$5:$PX$5&gt;=$UN$5,IF($O$5:$PX$5&lt;$UO$5,LEN($O1548:$PX1548)-LEN(SUBSTITUTE(UPPER($O1548:$PX1548),"R","")))))</f>
        <v>0</v>
      </c>
      <c r="UO1548" s="8">
        <f t="array" aca="1" ref="UO1548" ca="1">SUM(IF($O$5:$PX$5&gt;=$UN$5,IF($O$5:$PX$5&lt;$UO$5,LEN($O1548:$PX1548)-LEN(SUBSTITUTE(UPPER($O1548:$PX1548),"A","")))))</f>
        <v>0</v>
      </c>
      <c r="UP1548" s="8">
        <f t="array" aca="1" ref="UP1548" ca="1">SUM(IF($O$5:$PX$5&gt;=$UN$5,IF($O$5:$PX$5&lt;$UO$5,LEN($O1548:$PX1548)-LEN(SUBSTITUTE(UPPER($O1548:$PX1548),"P","")))))</f>
        <v>0</v>
      </c>
    </row>
    <row r="1549" spans="2:562" x14ac:dyDescent="0.25">
      <c r="B1549" s="60">
        <v>1544</v>
      </c>
      <c r="UA1549" s="8">
        <f t="array" ref="UA1549">SUM(LEN($O1549:$PX1549))-SUM(LEN(SUBSTITUTE(UPPER($O1549:$PX1549),"R","")))</f>
        <v>0</v>
      </c>
      <c r="UB1549" s="8">
        <f t="array" ref="UB1549">SUM(LEN($O1549:$PX1549))-SUM(LEN(SUBSTITUTE(UPPER($O1549:$PX1549),"A","")))</f>
        <v>0</v>
      </c>
      <c r="UC1549" s="8">
        <f t="array" ref="UC1549">SUM(LEN($O1549:$PX1549))-SUM(LEN(SUBSTITUTE(UPPER($O1549:$PX1549),"P","")))</f>
        <v>0</v>
      </c>
      <c r="UG1549" s="8">
        <f t="shared" si="127"/>
        <v>0</v>
      </c>
      <c r="UH1549" s="8">
        <f t="shared" si="128"/>
        <v>0</v>
      </c>
      <c r="UI1549" s="8">
        <f t="shared" si="129"/>
        <v>0</v>
      </c>
      <c r="UJ1549" s="8">
        <f t="shared" si="130"/>
        <v>0</v>
      </c>
      <c r="UK1549" s="8">
        <f t="shared" si="131"/>
        <v>0</v>
      </c>
      <c r="UN1549" s="8">
        <f t="array" aca="1" ref="UN1549" ca="1">SUM(IF($O$5:$PX$5&gt;=$UN$5,IF($O$5:$PX$5&lt;$UO$5,LEN($O1549:$PX1549)-LEN(SUBSTITUTE(UPPER($O1549:$PX1549),"R","")))))</f>
        <v>0</v>
      </c>
      <c r="UO1549" s="8">
        <f t="array" aca="1" ref="UO1549" ca="1">SUM(IF($O$5:$PX$5&gt;=$UN$5,IF($O$5:$PX$5&lt;$UO$5,LEN($O1549:$PX1549)-LEN(SUBSTITUTE(UPPER($O1549:$PX1549),"A","")))))</f>
        <v>0</v>
      </c>
      <c r="UP1549" s="8">
        <f t="array" aca="1" ref="UP1549" ca="1">SUM(IF($O$5:$PX$5&gt;=$UN$5,IF($O$5:$PX$5&lt;$UO$5,LEN($O1549:$PX1549)-LEN(SUBSTITUTE(UPPER($O1549:$PX1549),"P","")))))</f>
        <v>0</v>
      </c>
    </row>
    <row r="1550" spans="2:562" x14ac:dyDescent="0.25">
      <c r="B1550" s="60">
        <v>1545</v>
      </c>
      <c r="UA1550" s="8">
        <f t="array" ref="UA1550">SUM(LEN($O1550:$PX1550))-SUM(LEN(SUBSTITUTE(UPPER($O1550:$PX1550),"R","")))</f>
        <v>0</v>
      </c>
      <c r="UB1550" s="8">
        <f t="array" ref="UB1550">SUM(LEN($O1550:$PX1550))-SUM(LEN(SUBSTITUTE(UPPER($O1550:$PX1550),"A","")))</f>
        <v>0</v>
      </c>
      <c r="UC1550" s="8">
        <f t="array" ref="UC1550">SUM(LEN($O1550:$PX1550))-SUM(LEN(SUBSTITUTE(UPPER($O1550:$PX1550),"P","")))</f>
        <v>0</v>
      </c>
      <c r="UG1550" s="8">
        <f t="shared" si="127"/>
        <v>0</v>
      </c>
      <c r="UH1550" s="8">
        <f t="shared" si="128"/>
        <v>0</v>
      </c>
      <c r="UI1550" s="8">
        <f t="shared" si="129"/>
        <v>0</v>
      </c>
      <c r="UJ1550" s="8">
        <f t="shared" si="130"/>
        <v>0</v>
      </c>
      <c r="UK1550" s="8">
        <f t="shared" si="131"/>
        <v>0</v>
      </c>
      <c r="UN1550" s="8">
        <f t="array" aca="1" ref="UN1550" ca="1">SUM(IF($O$5:$PX$5&gt;=$UN$5,IF($O$5:$PX$5&lt;$UO$5,LEN($O1550:$PX1550)-LEN(SUBSTITUTE(UPPER($O1550:$PX1550),"R","")))))</f>
        <v>0</v>
      </c>
      <c r="UO1550" s="8">
        <f t="array" aca="1" ref="UO1550" ca="1">SUM(IF($O$5:$PX$5&gt;=$UN$5,IF($O$5:$PX$5&lt;$UO$5,LEN($O1550:$PX1550)-LEN(SUBSTITUTE(UPPER($O1550:$PX1550),"A","")))))</f>
        <v>0</v>
      </c>
      <c r="UP1550" s="8">
        <f t="array" aca="1" ref="UP1550" ca="1">SUM(IF($O$5:$PX$5&gt;=$UN$5,IF($O$5:$PX$5&lt;$UO$5,LEN($O1550:$PX1550)-LEN(SUBSTITUTE(UPPER($O1550:$PX1550),"P","")))))</f>
        <v>0</v>
      </c>
    </row>
    <row r="1551" spans="2:562" x14ac:dyDescent="0.25">
      <c r="B1551" s="60">
        <v>1546</v>
      </c>
      <c r="UA1551" s="8">
        <f t="array" ref="UA1551">SUM(LEN($O1551:$PX1551))-SUM(LEN(SUBSTITUTE(UPPER($O1551:$PX1551),"R","")))</f>
        <v>0</v>
      </c>
      <c r="UB1551" s="8">
        <f t="array" ref="UB1551">SUM(LEN($O1551:$PX1551))-SUM(LEN(SUBSTITUTE(UPPER($O1551:$PX1551),"A","")))</f>
        <v>0</v>
      </c>
      <c r="UC1551" s="8">
        <f t="array" ref="UC1551">SUM(LEN($O1551:$PX1551))-SUM(LEN(SUBSTITUTE(UPPER($O1551:$PX1551),"P","")))</f>
        <v>0</v>
      </c>
      <c r="UG1551" s="8">
        <f t="shared" si="127"/>
        <v>0</v>
      </c>
      <c r="UH1551" s="8">
        <f t="shared" si="128"/>
        <v>0</v>
      </c>
      <c r="UI1551" s="8">
        <f t="shared" si="129"/>
        <v>0</v>
      </c>
      <c r="UJ1551" s="8">
        <f t="shared" si="130"/>
        <v>0</v>
      </c>
      <c r="UK1551" s="8">
        <f t="shared" si="131"/>
        <v>0</v>
      </c>
      <c r="UN1551" s="8">
        <f t="array" aca="1" ref="UN1551" ca="1">SUM(IF($O$5:$PX$5&gt;=$UN$5,IF($O$5:$PX$5&lt;$UO$5,LEN($O1551:$PX1551)-LEN(SUBSTITUTE(UPPER($O1551:$PX1551),"R","")))))</f>
        <v>0</v>
      </c>
      <c r="UO1551" s="8">
        <f t="array" aca="1" ref="UO1551" ca="1">SUM(IF($O$5:$PX$5&gt;=$UN$5,IF($O$5:$PX$5&lt;$UO$5,LEN($O1551:$PX1551)-LEN(SUBSTITUTE(UPPER($O1551:$PX1551),"A","")))))</f>
        <v>0</v>
      </c>
      <c r="UP1551" s="8">
        <f t="array" aca="1" ref="UP1551" ca="1">SUM(IF($O$5:$PX$5&gt;=$UN$5,IF($O$5:$PX$5&lt;$UO$5,LEN($O1551:$PX1551)-LEN(SUBSTITUTE(UPPER($O1551:$PX1551),"P","")))))</f>
        <v>0</v>
      </c>
    </row>
    <row r="1552" spans="2:562" x14ac:dyDescent="0.25">
      <c r="B1552" s="60">
        <v>1547</v>
      </c>
      <c r="UA1552" s="8">
        <f t="array" ref="UA1552">SUM(LEN($O1552:$PX1552))-SUM(LEN(SUBSTITUTE(UPPER($O1552:$PX1552),"R","")))</f>
        <v>0</v>
      </c>
      <c r="UB1552" s="8">
        <f t="array" ref="UB1552">SUM(LEN($O1552:$PX1552))-SUM(LEN(SUBSTITUTE(UPPER($O1552:$PX1552),"A","")))</f>
        <v>0</v>
      </c>
      <c r="UC1552" s="8">
        <f t="array" ref="UC1552">SUM(LEN($O1552:$PX1552))-SUM(LEN(SUBSTITUTE(UPPER($O1552:$PX1552),"P","")))</f>
        <v>0</v>
      </c>
      <c r="UG1552" s="8">
        <f t="shared" si="127"/>
        <v>0</v>
      </c>
      <c r="UH1552" s="8">
        <f t="shared" si="128"/>
        <v>0</v>
      </c>
      <c r="UI1552" s="8">
        <f t="shared" si="129"/>
        <v>0</v>
      </c>
      <c r="UJ1552" s="8">
        <f t="shared" si="130"/>
        <v>0</v>
      </c>
      <c r="UK1552" s="8">
        <f t="shared" si="131"/>
        <v>0</v>
      </c>
      <c r="UN1552" s="8">
        <f t="array" aca="1" ref="UN1552" ca="1">SUM(IF($O$5:$PX$5&gt;=$UN$5,IF($O$5:$PX$5&lt;$UO$5,LEN($O1552:$PX1552)-LEN(SUBSTITUTE(UPPER($O1552:$PX1552),"R","")))))</f>
        <v>0</v>
      </c>
      <c r="UO1552" s="8">
        <f t="array" aca="1" ref="UO1552" ca="1">SUM(IF($O$5:$PX$5&gt;=$UN$5,IF($O$5:$PX$5&lt;$UO$5,LEN($O1552:$PX1552)-LEN(SUBSTITUTE(UPPER($O1552:$PX1552),"A","")))))</f>
        <v>0</v>
      </c>
      <c r="UP1552" s="8">
        <f t="array" aca="1" ref="UP1552" ca="1">SUM(IF($O$5:$PX$5&gt;=$UN$5,IF($O$5:$PX$5&lt;$UO$5,LEN($O1552:$PX1552)-LEN(SUBSTITUTE(UPPER($O1552:$PX1552),"P","")))))</f>
        <v>0</v>
      </c>
    </row>
    <row r="1553" spans="2:562" x14ac:dyDescent="0.25">
      <c r="B1553" s="60">
        <v>1548</v>
      </c>
      <c r="UA1553" s="8">
        <f t="array" ref="UA1553">SUM(LEN($O1553:$PX1553))-SUM(LEN(SUBSTITUTE(UPPER($O1553:$PX1553),"R","")))</f>
        <v>0</v>
      </c>
      <c r="UB1553" s="8">
        <f t="array" ref="UB1553">SUM(LEN($O1553:$PX1553))-SUM(LEN(SUBSTITUTE(UPPER($O1553:$PX1553),"A","")))</f>
        <v>0</v>
      </c>
      <c r="UC1553" s="8">
        <f t="array" ref="UC1553">SUM(LEN($O1553:$PX1553))-SUM(LEN(SUBSTITUTE(UPPER($O1553:$PX1553),"P","")))</f>
        <v>0</v>
      </c>
      <c r="UG1553" s="8">
        <f t="shared" si="127"/>
        <v>0</v>
      </c>
      <c r="UH1553" s="8">
        <f t="shared" si="128"/>
        <v>0</v>
      </c>
      <c r="UI1553" s="8">
        <f t="shared" si="129"/>
        <v>0</v>
      </c>
      <c r="UJ1553" s="8">
        <f t="shared" si="130"/>
        <v>0</v>
      </c>
      <c r="UK1553" s="8">
        <f t="shared" si="131"/>
        <v>0</v>
      </c>
      <c r="UN1553" s="8">
        <f t="array" aca="1" ref="UN1553" ca="1">SUM(IF($O$5:$PX$5&gt;=$UN$5,IF($O$5:$PX$5&lt;$UO$5,LEN($O1553:$PX1553)-LEN(SUBSTITUTE(UPPER($O1553:$PX1553),"R","")))))</f>
        <v>0</v>
      </c>
      <c r="UO1553" s="8">
        <f t="array" aca="1" ref="UO1553" ca="1">SUM(IF($O$5:$PX$5&gt;=$UN$5,IF($O$5:$PX$5&lt;$UO$5,LEN($O1553:$PX1553)-LEN(SUBSTITUTE(UPPER($O1553:$PX1553),"A","")))))</f>
        <v>0</v>
      </c>
      <c r="UP1553" s="8">
        <f t="array" aca="1" ref="UP1553" ca="1">SUM(IF($O$5:$PX$5&gt;=$UN$5,IF($O$5:$PX$5&lt;$UO$5,LEN($O1553:$PX1553)-LEN(SUBSTITUTE(UPPER($O1553:$PX1553),"P","")))))</f>
        <v>0</v>
      </c>
    </row>
    <row r="1554" spans="2:562" x14ac:dyDescent="0.25">
      <c r="B1554" s="60">
        <v>1549</v>
      </c>
      <c r="UA1554" s="8">
        <f t="array" ref="UA1554">SUM(LEN($O1554:$PX1554))-SUM(LEN(SUBSTITUTE(UPPER($O1554:$PX1554),"R","")))</f>
        <v>0</v>
      </c>
      <c r="UB1554" s="8">
        <f t="array" ref="UB1554">SUM(LEN($O1554:$PX1554))-SUM(LEN(SUBSTITUTE(UPPER($O1554:$PX1554),"A","")))</f>
        <v>0</v>
      </c>
      <c r="UC1554" s="8">
        <f t="array" ref="UC1554">SUM(LEN($O1554:$PX1554))-SUM(LEN(SUBSTITUTE(UPPER($O1554:$PX1554),"P","")))</f>
        <v>0</v>
      </c>
      <c r="UG1554" s="8">
        <f t="shared" si="127"/>
        <v>0</v>
      </c>
      <c r="UH1554" s="8">
        <f t="shared" si="128"/>
        <v>0</v>
      </c>
      <c r="UI1554" s="8">
        <f t="shared" si="129"/>
        <v>0</v>
      </c>
      <c r="UJ1554" s="8">
        <f t="shared" si="130"/>
        <v>0</v>
      </c>
      <c r="UK1554" s="8">
        <f t="shared" si="131"/>
        <v>0</v>
      </c>
      <c r="UN1554" s="8">
        <f t="array" aca="1" ref="UN1554" ca="1">SUM(IF($O$5:$PX$5&gt;=$UN$5,IF($O$5:$PX$5&lt;$UO$5,LEN($O1554:$PX1554)-LEN(SUBSTITUTE(UPPER($O1554:$PX1554),"R","")))))</f>
        <v>0</v>
      </c>
      <c r="UO1554" s="8">
        <f t="array" aca="1" ref="UO1554" ca="1">SUM(IF($O$5:$PX$5&gt;=$UN$5,IF($O$5:$PX$5&lt;$UO$5,LEN($O1554:$PX1554)-LEN(SUBSTITUTE(UPPER($O1554:$PX1554),"A","")))))</f>
        <v>0</v>
      </c>
      <c r="UP1554" s="8">
        <f t="array" aca="1" ref="UP1554" ca="1">SUM(IF($O$5:$PX$5&gt;=$UN$5,IF($O$5:$PX$5&lt;$UO$5,LEN($O1554:$PX1554)-LEN(SUBSTITUTE(UPPER($O1554:$PX1554),"P","")))))</f>
        <v>0</v>
      </c>
    </row>
    <row r="1555" spans="2:562" x14ac:dyDescent="0.25">
      <c r="B1555" s="60">
        <v>1550</v>
      </c>
      <c r="UA1555" s="8">
        <f t="array" ref="UA1555">SUM(LEN($O1555:$PX1555))-SUM(LEN(SUBSTITUTE(UPPER($O1555:$PX1555),"R","")))</f>
        <v>0</v>
      </c>
      <c r="UB1555" s="8">
        <f t="array" ref="UB1555">SUM(LEN($O1555:$PX1555))-SUM(LEN(SUBSTITUTE(UPPER($O1555:$PX1555),"A","")))</f>
        <v>0</v>
      </c>
      <c r="UC1555" s="8">
        <f t="array" ref="UC1555">SUM(LEN($O1555:$PX1555))-SUM(LEN(SUBSTITUTE(UPPER($O1555:$PX1555),"P","")))</f>
        <v>0</v>
      </c>
      <c r="UG1555" s="8">
        <f t="shared" si="127"/>
        <v>0</v>
      </c>
      <c r="UH1555" s="8">
        <f t="shared" si="128"/>
        <v>0</v>
      </c>
      <c r="UI1555" s="8">
        <f t="shared" si="129"/>
        <v>0</v>
      </c>
      <c r="UJ1555" s="8">
        <f t="shared" si="130"/>
        <v>0</v>
      </c>
      <c r="UK1555" s="8">
        <f t="shared" si="131"/>
        <v>0</v>
      </c>
      <c r="UN1555" s="8">
        <f t="array" aca="1" ref="UN1555" ca="1">SUM(IF($O$5:$PX$5&gt;=$UN$5,IF($O$5:$PX$5&lt;$UO$5,LEN($O1555:$PX1555)-LEN(SUBSTITUTE(UPPER($O1555:$PX1555),"R","")))))</f>
        <v>0</v>
      </c>
      <c r="UO1555" s="8">
        <f t="array" aca="1" ref="UO1555" ca="1">SUM(IF($O$5:$PX$5&gt;=$UN$5,IF($O$5:$PX$5&lt;$UO$5,LEN($O1555:$PX1555)-LEN(SUBSTITUTE(UPPER($O1555:$PX1555),"A","")))))</f>
        <v>0</v>
      </c>
      <c r="UP1555" s="8">
        <f t="array" aca="1" ref="UP1555" ca="1">SUM(IF($O$5:$PX$5&gt;=$UN$5,IF($O$5:$PX$5&lt;$UO$5,LEN($O1555:$PX1555)-LEN(SUBSTITUTE(UPPER($O1555:$PX1555),"P","")))))</f>
        <v>0</v>
      </c>
    </row>
    <row r="1556" spans="2:562" x14ac:dyDescent="0.25">
      <c r="B1556" s="60">
        <v>1551</v>
      </c>
      <c r="UA1556" s="8">
        <f t="array" ref="UA1556">SUM(LEN($O1556:$PX1556))-SUM(LEN(SUBSTITUTE(UPPER($O1556:$PX1556),"R","")))</f>
        <v>0</v>
      </c>
      <c r="UB1556" s="8">
        <f t="array" ref="UB1556">SUM(LEN($O1556:$PX1556))-SUM(LEN(SUBSTITUTE(UPPER($O1556:$PX1556),"A","")))</f>
        <v>0</v>
      </c>
      <c r="UC1556" s="8">
        <f t="array" ref="UC1556">SUM(LEN($O1556:$PX1556))-SUM(LEN(SUBSTITUTE(UPPER($O1556:$PX1556),"P","")))</f>
        <v>0</v>
      </c>
      <c r="UG1556" s="8">
        <f t="shared" si="127"/>
        <v>0</v>
      </c>
      <c r="UH1556" s="8">
        <f t="shared" si="128"/>
        <v>0</v>
      </c>
      <c r="UI1556" s="8">
        <f t="shared" si="129"/>
        <v>0</v>
      </c>
      <c r="UJ1556" s="8">
        <f t="shared" si="130"/>
        <v>0</v>
      </c>
      <c r="UK1556" s="8">
        <f t="shared" si="131"/>
        <v>0</v>
      </c>
      <c r="UN1556" s="8">
        <f t="array" aca="1" ref="UN1556" ca="1">SUM(IF($O$5:$PX$5&gt;=$UN$5,IF($O$5:$PX$5&lt;$UO$5,LEN($O1556:$PX1556)-LEN(SUBSTITUTE(UPPER($O1556:$PX1556),"R","")))))</f>
        <v>0</v>
      </c>
      <c r="UO1556" s="8">
        <f t="array" aca="1" ref="UO1556" ca="1">SUM(IF($O$5:$PX$5&gt;=$UN$5,IF($O$5:$PX$5&lt;$UO$5,LEN($O1556:$PX1556)-LEN(SUBSTITUTE(UPPER($O1556:$PX1556),"A","")))))</f>
        <v>0</v>
      </c>
      <c r="UP1556" s="8">
        <f t="array" aca="1" ref="UP1556" ca="1">SUM(IF($O$5:$PX$5&gt;=$UN$5,IF($O$5:$PX$5&lt;$UO$5,LEN($O1556:$PX1556)-LEN(SUBSTITUTE(UPPER($O1556:$PX1556),"P","")))))</f>
        <v>0</v>
      </c>
    </row>
    <row r="1557" spans="2:562" x14ac:dyDescent="0.25">
      <c r="B1557" s="60">
        <v>1552</v>
      </c>
      <c r="UA1557" s="8">
        <f t="array" ref="UA1557">SUM(LEN($O1557:$PX1557))-SUM(LEN(SUBSTITUTE(UPPER($O1557:$PX1557),"R","")))</f>
        <v>0</v>
      </c>
      <c r="UB1557" s="8">
        <f t="array" ref="UB1557">SUM(LEN($O1557:$PX1557))-SUM(LEN(SUBSTITUTE(UPPER($O1557:$PX1557),"A","")))</f>
        <v>0</v>
      </c>
      <c r="UC1557" s="8">
        <f t="array" ref="UC1557">SUM(LEN($O1557:$PX1557))-SUM(LEN(SUBSTITUTE(UPPER($O1557:$PX1557),"P","")))</f>
        <v>0</v>
      </c>
      <c r="UG1557" s="8">
        <f t="shared" si="127"/>
        <v>0</v>
      </c>
      <c r="UH1557" s="8">
        <f t="shared" si="128"/>
        <v>0</v>
      </c>
      <c r="UI1557" s="8">
        <f t="shared" si="129"/>
        <v>0</v>
      </c>
      <c r="UJ1557" s="8">
        <f t="shared" si="130"/>
        <v>0</v>
      </c>
      <c r="UK1557" s="8">
        <f t="shared" si="131"/>
        <v>0</v>
      </c>
      <c r="UN1557" s="8">
        <f t="array" aca="1" ref="UN1557" ca="1">SUM(IF($O$5:$PX$5&gt;=$UN$5,IF($O$5:$PX$5&lt;$UO$5,LEN($O1557:$PX1557)-LEN(SUBSTITUTE(UPPER($O1557:$PX1557),"R","")))))</f>
        <v>0</v>
      </c>
      <c r="UO1557" s="8">
        <f t="array" aca="1" ref="UO1557" ca="1">SUM(IF($O$5:$PX$5&gt;=$UN$5,IF($O$5:$PX$5&lt;$UO$5,LEN($O1557:$PX1557)-LEN(SUBSTITUTE(UPPER($O1557:$PX1557),"A","")))))</f>
        <v>0</v>
      </c>
      <c r="UP1557" s="8">
        <f t="array" aca="1" ref="UP1557" ca="1">SUM(IF($O$5:$PX$5&gt;=$UN$5,IF($O$5:$PX$5&lt;$UO$5,LEN($O1557:$PX1557)-LEN(SUBSTITUTE(UPPER($O1557:$PX1557),"P","")))))</f>
        <v>0</v>
      </c>
    </row>
    <row r="1558" spans="2:562" x14ac:dyDescent="0.25">
      <c r="B1558" s="60">
        <v>1553</v>
      </c>
      <c r="UA1558" s="8">
        <f t="array" ref="UA1558">SUM(LEN($O1558:$PX1558))-SUM(LEN(SUBSTITUTE(UPPER($O1558:$PX1558),"R","")))</f>
        <v>0</v>
      </c>
      <c r="UB1558" s="8">
        <f t="array" ref="UB1558">SUM(LEN($O1558:$PX1558))-SUM(LEN(SUBSTITUTE(UPPER($O1558:$PX1558),"A","")))</f>
        <v>0</v>
      </c>
      <c r="UC1558" s="8">
        <f t="array" ref="UC1558">SUM(LEN($O1558:$PX1558))-SUM(LEN(SUBSTITUTE(UPPER($O1558:$PX1558),"P","")))</f>
        <v>0</v>
      </c>
      <c r="UG1558" s="8">
        <f t="shared" si="127"/>
        <v>0</v>
      </c>
      <c r="UH1558" s="8">
        <f t="shared" si="128"/>
        <v>0</v>
      </c>
      <c r="UI1558" s="8">
        <f t="shared" si="129"/>
        <v>0</v>
      </c>
      <c r="UJ1558" s="8">
        <f t="shared" si="130"/>
        <v>0</v>
      </c>
      <c r="UK1558" s="8">
        <f t="shared" si="131"/>
        <v>0</v>
      </c>
      <c r="UN1558" s="8">
        <f t="array" aca="1" ref="UN1558" ca="1">SUM(IF($O$5:$PX$5&gt;=$UN$5,IF($O$5:$PX$5&lt;$UO$5,LEN($O1558:$PX1558)-LEN(SUBSTITUTE(UPPER($O1558:$PX1558),"R","")))))</f>
        <v>0</v>
      </c>
      <c r="UO1558" s="8">
        <f t="array" aca="1" ref="UO1558" ca="1">SUM(IF($O$5:$PX$5&gt;=$UN$5,IF($O$5:$PX$5&lt;$UO$5,LEN($O1558:$PX1558)-LEN(SUBSTITUTE(UPPER($O1558:$PX1558),"A","")))))</f>
        <v>0</v>
      </c>
      <c r="UP1558" s="8">
        <f t="array" aca="1" ref="UP1558" ca="1">SUM(IF($O$5:$PX$5&gt;=$UN$5,IF($O$5:$PX$5&lt;$UO$5,LEN($O1558:$PX1558)-LEN(SUBSTITUTE(UPPER($O1558:$PX1558),"P","")))))</f>
        <v>0</v>
      </c>
    </row>
    <row r="1559" spans="2:562" x14ac:dyDescent="0.25">
      <c r="B1559" s="60">
        <v>1554</v>
      </c>
      <c r="UA1559" s="8">
        <f t="array" ref="UA1559">SUM(LEN($O1559:$PX1559))-SUM(LEN(SUBSTITUTE(UPPER($O1559:$PX1559),"R","")))</f>
        <v>0</v>
      </c>
      <c r="UB1559" s="8">
        <f t="array" ref="UB1559">SUM(LEN($O1559:$PX1559))-SUM(LEN(SUBSTITUTE(UPPER($O1559:$PX1559),"A","")))</f>
        <v>0</v>
      </c>
      <c r="UC1559" s="8">
        <f t="array" ref="UC1559">SUM(LEN($O1559:$PX1559))-SUM(LEN(SUBSTITUTE(UPPER($O1559:$PX1559),"P","")))</f>
        <v>0</v>
      </c>
      <c r="UG1559" s="8">
        <f t="shared" si="127"/>
        <v>0</v>
      </c>
      <c r="UH1559" s="8">
        <f t="shared" si="128"/>
        <v>0</v>
      </c>
      <c r="UI1559" s="8">
        <f t="shared" si="129"/>
        <v>0</v>
      </c>
      <c r="UJ1559" s="8">
        <f t="shared" si="130"/>
        <v>0</v>
      </c>
      <c r="UK1559" s="8">
        <f t="shared" si="131"/>
        <v>0</v>
      </c>
      <c r="UN1559" s="8">
        <f t="array" aca="1" ref="UN1559" ca="1">SUM(IF($O$5:$PX$5&gt;=$UN$5,IF($O$5:$PX$5&lt;$UO$5,LEN($O1559:$PX1559)-LEN(SUBSTITUTE(UPPER($O1559:$PX1559),"R","")))))</f>
        <v>0</v>
      </c>
      <c r="UO1559" s="8">
        <f t="array" aca="1" ref="UO1559" ca="1">SUM(IF($O$5:$PX$5&gt;=$UN$5,IF($O$5:$PX$5&lt;$UO$5,LEN($O1559:$PX1559)-LEN(SUBSTITUTE(UPPER($O1559:$PX1559),"A","")))))</f>
        <v>0</v>
      </c>
      <c r="UP1559" s="8">
        <f t="array" aca="1" ref="UP1559" ca="1">SUM(IF($O$5:$PX$5&gt;=$UN$5,IF($O$5:$PX$5&lt;$UO$5,LEN($O1559:$PX1559)-LEN(SUBSTITUTE(UPPER($O1559:$PX1559),"P","")))))</f>
        <v>0</v>
      </c>
    </row>
    <row r="1560" spans="2:562" x14ac:dyDescent="0.25">
      <c r="B1560" s="60">
        <v>1555</v>
      </c>
      <c r="UA1560" s="8">
        <f t="array" ref="UA1560">SUM(LEN($O1560:$PX1560))-SUM(LEN(SUBSTITUTE(UPPER($O1560:$PX1560),"R","")))</f>
        <v>0</v>
      </c>
      <c r="UB1560" s="8">
        <f t="array" ref="UB1560">SUM(LEN($O1560:$PX1560))-SUM(LEN(SUBSTITUTE(UPPER($O1560:$PX1560),"A","")))</f>
        <v>0</v>
      </c>
      <c r="UC1560" s="8">
        <f t="array" ref="UC1560">SUM(LEN($O1560:$PX1560))-SUM(LEN(SUBSTITUTE(UPPER($O1560:$PX1560),"P","")))</f>
        <v>0</v>
      </c>
      <c r="UG1560" s="8">
        <f t="shared" si="127"/>
        <v>0</v>
      </c>
      <c r="UH1560" s="8">
        <f t="shared" si="128"/>
        <v>0</v>
      </c>
      <c r="UI1560" s="8">
        <f t="shared" si="129"/>
        <v>0</v>
      </c>
      <c r="UJ1560" s="8">
        <f t="shared" si="130"/>
        <v>0</v>
      </c>
      <c r="UK1560" s="8">
        <f t="shared" si="131"/>
        <v>0</v>
      </c>
      <c r="UN1560" s="8">
        <f t="array" aca="1" ref="UN1560" ca="1">SUM(IF($O$5:$PX$5&gt;=$UN$5,IF($O$5:$PX$5&lt;$UO$5,LEN($O1560:$PX1560)-LEN(SUBSTITUTE(UPPER($O1560:$PX1560),"R","")))))</f>
        <v>0</v>
      </c>
      <c r="UO1560" s="8">
        <f t="array" aca="1" ref="UO1560" ca="1">SUM(IF($O$5:$PX$5&gt;=$UN$5,IF($O$5:$PX$5&lt;$UO$5,LEN($O1560:$PX1560)-LEN(SUBSTITUTE(UPPER($O1560:$PX1560),"A","")))))</f>
        <v>0</v>
      </c>
      <c r="UP1560" s="8">
        <f t="array" aca="1" ref="UP1560" ca="1">SUM(IF($O$5:$PX$5&gt;=$UN$5,IF($O$5:$PX$5&lt;$UO$5,LEN($O1560:$PX1560)-LEN(SUBSTITUTE(UPPER($O1560:$PX1560),"P","")))))</f>
        <v>0</v>
      </c>
    </row>
    <row r="1561" spans="2:562" x14ac:dyDescent="0.25">
      <c r="B1561" s="60">
        <v>1556</v>
      </c>
      <c r="UA1561" s="8">
        <f t="array" ref="UA1561">SUM(LEN($O1561:$PX1561))-SUM(LEN(SUBSTITUTE(UPPER($O1561:$PX1561),"R","")))</f>
        <v>0</v>
      </c>
      <c r="UB1561" s="8">
        <f t="array" ref="UB1561">SUM(LEN($O1561:$PX1561))-SUM(LEN(SUBSTITUTE(UPPER($O1561:$PX1561),"A","")))</f>
        <v>0</v>
      </c>
      <c r="UC1561" s="8">
        <f t="array" ref="UC1561">SUM(LEN($O1561:$PX1561))-SUM(LEN(SUBSTITUTE(UPPER($O1561:$PX1561),"P","")))</f>
        <v>0</v>
      </c>
      <c r="UG1561" s="8">
        <f t="shared" si="127"/>
        <v>0</v>
      </c>
      <c r="UH1561" s="8">
        <f t="shared" si="128"/>
        <v>0</v>
      </c>
      <c r="UI1561" s="8">
        <f t="shared" si="129"/>
        <v>0</v>
      </c>
      <c r="UJ1561" s="8">
        <f t="shared" si="130"/>
        <v>0</v>
      </c>
      <c r="UK1561" s="8">
        <f t="shared" si="131"/>
        <v>0</v>
      </c>
      <c r="UN1561" s="8">
        <f t="array" aca="1" ref="UN1561" ca="1">SUM(IF($O$5:$PX$5&gt;=$UN$5,IF($O$5:$PX$5&lt;$UO$5,LEN($O1561:$PX1561)-LEN(SUBSTITUTE(UPPER($O1561:$PX1561),"R","")))))</f>
        <v>0</v>
      </c>
      <c r="UO1561" s="8">
        <f t="array" aca="1" ref="UO1561" ca="1">SUM(IF($O$5:$PX$5&gt;=$UN$5,IF($O$5:$PX$5&lt;$UO$5,LEN($O1561:$PX1561)-LEN(SUBSTITUTE(UPPER($O1561:$PX1561),"A","")))))</f>
        <v>0</v>
      </c>
      <c r="UP1561" s="8">
        <f t="array" aca="1" ref="UP1561" ca="1">SUM(IF($O$5:$PX$5&gt;=$UN$5,IF($O$5:$PX$5&lt;$UO$5,LEN($O1561:$PX1561)-LEN(SUBSTITUTE(UPPER($O1561:$PX1561),"P","")))))</f>
        <v>0</v>
      </c>
    </row>
    <row r="1562" spans="2:562" x14ac:dyDescent="0.25">
      <c r="B1562" s="60">
        <v>1557</v>
      </c>
      <c r="UA1562" s="8">
        <f t="array" ref="UA1562">SUM(LEN($O1562:$PX1562))-SUM(LEN(SUBSTITUTE(UPPER($O1562:$PX1562),"R","")))</f>
        <v>0</v>
      </c>
      <c r="UB1562" s="8">
        <f t="array" ref="UB1562">SUM(LEN($O1562:$PX1562))-SUM(LEN(SUBSTITUTE(UPPER($O1562:$PX1562),"A","")))</f>
        <v>0</v>
      </c>
      <c r="UC1562" s="8">
        <f t="array" ref="UC1562">SUM(LEN($O1562:$PX1562))-SUM(LEN(SUBSTITUTE(UPPER($O1562:$PX1562),"P","")))</f>
        <v>0</v>
      </c>
      <c r="UG1562" s="8">
        <f t="shared" si="127"/>
        <v>0</v>
      </c>
      <c r="UH1562" s="8">
        <f t="shared" si="128"/>
        <v>0</v>
      </c>
      <c r="UI1562" s="8">
        <f t="shared" si="129"/>
        <v>0</v>
      </c>
      <c r="UJ1562" s="8">
        <f t="shared" si="130"/>
        <v>0</v>
      </c>
      <c r="UK1562" s="8">
        <f t="shared" si="131"/>
        <v>0</v>
      </c>
      <c r="UN1562" s="8">
        <f t="array" aca="1" ref="UN1562" ca="1">SUM(IF($O$5:$PX$5&gt;=$UN$5,IF($O$5:$PX$5&lt;$UO$5,LEN($O1562:$PX1562)-LEN(SUBSTITUTE(UPPER($O1562:$PX1562),"R","")))))</f>
        <v>0</v>
      </c>
      <c r="UO1562" s="8">
        <f t="array" aca="1" ref="UO1562" ca="1">SUM(IF($O$5:$PX$5&gt;=$UN$5,IF($O$5:$PX$5&lt;$UO$5,LEN($O1562:$PX1562)-LEN(SUBSTITUTE(UPPER($O1562:$PX1562),"A","")))))</f>
        <v>0</v>
      </c>
      <c r="UP1562" s="8">
        <f t="array" aca="1" ref="UP1562" ca="1">SUM(IF($O$5:$PX$5&gt;=$UN$5,IF($O$5:$PX$5&lt;$UO$5,LEN($O1562:$PX1562)-LEN(SUBSTITUTE(UPPER($O1562:$PX1562),"P","")))))</f>
        <v>0</v>
      </c>
    </row>
    <row r="1563" spans="2:562" x14ac:dyDescent="0.25">
      <c r="B1563" s="60">
        <v>1558</v>
      </c>
      <c r="UA1563" s="8">
        <f t="array" ref="UA1563">SUM(LEN($O1563:$PX1563))-SUM(LEN(SUBSTITUTE(UPPER($O1563:$PX1563),"R","")))</f>
        <v>0</v>
      </c>
      <c r="UB1563" s="8">
        <f t="array" ref="UB1563">SUM(LEN($O1563:$PX1563))-SUM(LEN(SUBSTITUTE(UPPER($O1563:$PX1563),"A","")))</f>
        <v>0</v>
      </c>
      <c r="UC1563" s="8">
        <f t="array" ref="UC1563">SUM(LEN($O1563:$PX1563))-SUM(LEN(SUBSTITUTE(UPPER($O1563:$PX1563),"P","")))</f>
        <v>0</v>
      </c>
      <c r="UG1563" s="8">
        <f t="shared" si="127"/>
        <v>0</v>
      </c>
      <c r="UH1563" s="8">
        <f t="shared" si="128"/>
        <v>0</v>
      </c>
      <c r="UI1563" s="8">
        <f t="shared" si="129"/>
        <v>0</v>
      </c>
      <c r="UJ1563" s="8">
        <f t="shared" si="130"/>
        <v>0</v>
      </c>
      <c r="UK1563" s="8">
        <f t="shared" si="131"/>
        <v>0</v>
      </c>
      <c r="UN1563" s="8">
        <f t="array" aca="1" ref="UN1563" ca="1">SUM(IF($O$5:$PX$5&gt;=$UN$5,IF($O$5:$PX$5&lt;$UO$5,LEN($O1563:$PX1563)-LEN(SUBSTITUTE(UPPER($O1563:$PX1563),"R","")))))</f>
        <v>0</v>
      </c>
      <c r="UO1563" s="8">
        <f t="array" aca="1" ref="UO1563" ca="1">SUM(IF($O$5:$PX$5&gt;=$UN$5,IF($O$5:$PX$5&lt;$UO$5,LEN($O1563:$PX1563)-LEN(SUBSTITUTE(UPPER($O1563:$PX1563),"A","")))))</f>
        <v>0</v>
      </c>
      <c r="UP1563" s="8">
        <f t="array" aca="1" ref="UP1563" ca="1">SUM(IF($O$5:$PX$5&gt;=$UN$5,IF($O$5:$PX$5&lt;$UO$5,LEN($O1563:$PX1563)-LEN(SUBSTITUTE(UPPER($O1563:$PX1563),"P","")))))</f>
        <v>0</v>
      </c>
    </row>
    <row r="1564" spans="2:562" x14ac:dyDescent="0.25">
      <c r="B1564" s="60">
        <v>1559</v>
      </c>
      <c r="UA1564" s="8">
        <f t="array" ref="UA1564">SUM(LEN($O1564:$PX1564))-SUM(LEN(SUBSTITUTE(UPPER($O1564:$PX1564),"R","")))</f>
        <v>0</v>
      </c>
      <c r="UB1564" s="8">
        <f t="array" ref="UB1564">SUM(LEN($O1564:$PX1564))-SUM(LEN(SUBSTITUTE(UPPER($O1564:$PX1564),"A","")))</f>
        <v>0</v>
      </c>
      <c r="UC1564" s="8">
        <f t="array" ref="UC1564">SUM(LEN($O1564:$PX1564))-SUM(LEN(SUBSTITUTE(UPPER($O1564:$PX1564),"P","")))</f>
        <v>0</v>
      </c>
      <c r="UG1564" s="8">
        <f t="shared" si="127"/>
        <v>0</v>
      </c>
      <c r="UH1564" s="8">
        <f t="shared" si="128"/>
        <v>0</v>
      </c>
      <c r="UI1564" s="8">
        <f t="shared" si="129"/>
        <v>0</v>
      </c>
      <c r="UJ1564" s="8">
        <f t="shared" si="130"/>
        <v>0</v>
      </c>
      <c r="UK1564" s="8">
        <f t="shared" si="131"/>
        <v>0</v>
      </c>
      <c r="UN1564" s="8">
        <f t="array" aca="1" ref="UN1564" ca="1">SUM(IF($O$5:$PX$5&gt;=$UN$5,IF($O$5:$PX$5&lt;$UO$5,LEN($O1564:$PX1564)-LEN(SUBSTITUTE(UPPER($O1564:$PX1564),"R","")))))</f>
        <v>0</v>
      </c>
      <c r="UO1564" s="8">
        <f t="array" aca="1" ref="UO1564" ca="1">SUM(IF($O$5:$PX$5&gt;=$UN$5,IF($O$5:$PX$5&lt;$UO$5,LEN($O1564:$PX1564)-LEN(SUBSTITUTE(UPPER($O1564:$PX1564),"A","")))))</f>
        <v>0</v>
      </c>
      <c r="UP1564" s="8">
        <f t="array" aca="1" ref="UP1564" ca="1">SUM(IF($O$5:$PX$5&gt;=$UN$5,IF($O$5:$PX$5&lt;$UO$5,LEN($O1564:$PX1564)-LEN(SUBSTITUTE(UPPER($O1564:$PX1564),"P","")))))</f>
        <v>0</v>
      </c>
    </row>
    <row r="1565" spans="2:562" x14ac:dyDescent="0.25">
      <c r="B1565" s="60">
        <v>1560</v>
      </c>
      <c r="UA1565" s="8">
        <f t="array" ref="UA1565">SUM(LEN($O1565:$PX1565))-SUM(LEN(SUBSTITUTE(UPPER($O1565:$PX1565),"R","")))</f>
        <v>0</v>
      </c>
      <c r="UB1565" s="8">
        <f t="array" ref="UB1565">SUM(LEN($O1565:$PX1565))-SUM(LEN(SUBSTITUTE(UPPER($O1565:$PX1565),"A","")))</f>
        <v>0</v>
      </c>
      <c r="UC1565" s="8">
        <f t="array" ref="UC1565">SUM(LEN($O1565:$PX1565))-SUM(LEN(SUBSTITUTE(UPPER($O1565:$PX1565),"P","")))</f>
        <v>0</v>
      </c>
      <c r="UG1565" s="8">
        <f t="shared" si="127"/>
        <v>0</v>
      </c>
      <c r="UH1565" s="8">
        <f t="shared" si="128"/>
        <v>0</v>
      </c>
      <c r="UI1565" s="8">
        <f t="shared" si="129"/>
        <v>0</v>
      </c>
      <c r="UJ1565" s="8">
        <f t="shared" si="130"/>
        <v>0</v>
      </c>
      <c r="UK1565" s="8">
        <f t="shared" si="131"/>
        <v>0</v>
      </c>
      <c r="UN1565" s="8">
        <f t="array" aca="1" ref="UN1565" ca="1">SUM(IF($O$5:$PX$5&gt;=$UN$5,IF($O$5:$PX$5&lt;$UO$5,LEN($O1565:$PX1565)-LEN(SUBSTITUTE(UPPER($O1565:$PX1565),"R","")))))</f>
        <v>0</v>
      </c>
      <c r="UO1565" s="8">
        <f t="array" aca="1" ref="UO1565" ca="1">SUM(IF($O$5:$PX$5&gt;=$UN$5,IF($O$5:$PX$5&lt;$UO$5,LEN($O1565:$PX1565)-LEN(SUBSTITUTE(UPPER($O1565:$PX1565),"A","")))))</f>
        <v>0</v>
      </c>
      <c r="UP1565" s="8">
        <f t="array" aca="1" ref="UP1565" ca="1">SUM(IF($O$5:$PX$5&gt;=$UN$5,IF($O$5:$PX$5&lt;$UO$5,LEN($O1565:$PX1565)-LEN(SUBSTITUTE(UPPER($O1565:$PX1565),"P","")))))</f>
        <v>0</v>
      </c>
    </row>
    <row r="1566" spans="2:562" x14ac:dyDescent="0.25">
      <c r="B1566" s="60">
        <v>1561</v>
      </c>
      <c r="UA1566" s="8">
        <f t="array" ref="UA1566">SUM(LEN($O1566:$PX1566))-SUM(LEN(SUBSTITUTE(UPPER($O1566:$PX1566),"R","")))</f>
        <v>0</v>
      </c>
      <c r="UB1566" s="8">
        <f t="array" ref="UB1566">SUM(LEN($O1566:$PX1566))-SUM(LEN(SUBSTITUTE(UPPER($O1566:$PX1566),"A","")))</f>
        <v>0</v>
      </c>
      <c r="UC1566" s="8">
        <f t="array" ref="UC1566">SUM(LEN($O1566:$PX1566))-SUM(LEN(SUBSTITUTE(UPPER($O1566:$PX1566),"P","")))</f>
        <v>0</v>
      </c>
      <c r="UG1566" s="8">
        <f t="shared" si="127"/>
        <v>0</v>
      </c>
      <c r="UH1566" s="8">
        <f t="shared" si="128"/>
        <v>0</v>
      </c>
      <c r="UI1566" s="8">
        <f t="shared" si="129"/>
        <v>0</v>
      </c>
      <c r="UJ1566" s="8">
        <f t="shared" si="130"/>
        <v>0</v>
      </c>
      <c r="UK1566" s="8">
        <f t="shared" si="131"/>
        <v>0</v>
      </c>
      <c r="UN1566" s="8">
        <f t="array" aca="1" ref="UN1566" ca="1">SUM(IF($O$5:$PX$5&gt;=$UN$5,IF($O$5:$PX$5&lt;$UO$5,LEN($O1566:$PX1566)-LEN(SUBSTITUTE(UPPER($O1566:$PX1566),"R","")))))</f>
        <v>0</v>
      </c>
      <c r="UO1566" s="8">
        <f t="array" aca="1" ref="UO1566" ca="1">SUM(IF($O$5:$PX$5&gt;=$UN$5,IF($O$5:$PX$5&lt;$UO$5,LEN($O1566:$PX1566)-LEN(SUBSTITUTE(UPPER($O1566:$PX1566),"A","")))))</f>
        <v>0</v>
      </c>
      <c r="UP1566" s="8">
        <f t="array" aca="1" ref="UP1566" ca="1">SUM(IF($O$5:$PX$5&gt;=$UN$5,IF($O$5:$PX$5&lt;$UO$5,LEN($O1566:$PX1566)-LEN(SUBSTITUTE(UPPER($O1566:$PX1566),"P","")))))</f>
        <v>0</v>
      </c>
    </row>
    <row r="1567" spans="2:562" x14ac:dyDescent="0.25">
      <c r="B1567" s="60">
        <v>1562</v>
      </c>
      <c r="UA1567" s="8">
        <f t="array" ref="UA1567">SUM(LEN($O1567:$PX1567))-SUM(LEN(SUBSTITUTE(UPPER($O1567:$PX1567),"R","")))</f>
        <v>0</v>
      </c>
      <c r="UB1567" s="8">
        <f t="array" ref="UB1567">SUM(LEN($O1567:$PX1567))-SUM(LEN(SUBSTITUTE(UPPER($O1567:$PX1567),"A","")))</f>
        <v>0</v>
      </c>
      <c r="UC1567" s="8">
        <f t="array" ref="UC1567">SUM(LEN($O1567:$PX1567))-SUM(LEN(SUBSTITUTE(UPPER($O1567:$PX1567),"P","")))</f>
        <v>0</v>
      </c>
      <c r="UG1567" s="8">
        <f t="shared" si="127"/>
        <v>0</v>
      </c>
      <c r="UH1567" s="8">
        <f t="shared" si="128"/>
        <v>0</v>
      </c>
      <c r="UI1567" s="8">
        <f t="shared" si="129"/>
        <v>0</v>
      </c>
      <c r="UJ1567" s="8">
        <f t="shared" si="130"/>
        <v>0</v>
      </c>
      <c r="UK1567" s="8">
        <f t="shared" si="131"/>
        <v>0</v>
      </c>
      <c r="UN1567" s="8">
        <f t="array" aca="1" ref="UN1567" ca="1">SUM(IF($O$5:$PX$5&gt;=$UN$5,IF($O$5:$PX$5&lt;$UO$5,LEN($O1567:$PX1567)-LEN(SUBSTITUTE(UPPER($O1567:$PX1567),"R","")))))</f>
        <v>0</v>
      </c>
      <c r="UO1567" s="8">
        <f t="array" aca="1" ref="UO1567" ca="1">SUM(IF($O$5:$PX$5&gt;=$UN$5,IF($O$5:$PX$5&lt;$UO$5,LEN($O1567:$PX1567)-LEN(SUBSTITUTE(UPPER($O1567:$PX1567),"A","")))))</f>
        <v>0</v>
      </c>
      <c r="UP1567" s="8">
        <f t="array" aca="1" ref="UP1567" ca="1">SUM(IF($O$5:$PX$5&gt;=$UN$5,IF($O$5:$PX$5&lt;$UO$5,LEN($O1567:$PX1567)-LEN(SUBSTITUTE(UPPER($O1567:$PX1567),"P","")))))</f>
        <v>0</v>
      </c>
    </row>
    <row r="1568" spans="2:562" x14ac:dyDescent="0.25">
      <c r="B1568" s="60">
        <v>1563</v>
      </c>
      <c r="UA1568" s="8">
        <f t="array" ref="UA1568">SUM(LEN($O1568:$PX1568))-SUM(LEN(SUBSTITUTE(UPPER($O1568:$PX1568),"R","")))</f>
        <v>0</v>
      </c>
      <c r="UB1568" s="8">
        <f t="array" ref="UB1568">SUM(LEN($O1568:$PX1568))-SUM(LEN(SUBSTITUTE(UPPER($O1568:$PX1568),"A","")))</f>
        <v>0</v>
      </c>
      <c r="UC1568" s="8">
        <f t="array" ref="UC1568">SUM(LEN($O1568:$PX1568))-SUM(LEN(SUBSTITUTE(UPPER($O1568:$PX1568),"P","")))</f>
        <v>0</v>
      </c>
      <c r="UG1568" s="8">
        <f t="shared" si="127"/>
        <v>0</v>
      </c>
      <c r="UH1568" s="8">
        <f t="shared" si="128"/>
        <v>0</v>
      </c>
      <c r="UI1568" s="8">
        <f t="shared" si="129"/>
        <v>0</v>
      </c>
      <c r="UJ1568" s="8">
        <f t="shared" si="130"/>
        <v>0</v>
      </c>
      <c r="UK1568" s="8">
        <f t="shared" si="131"/>
        <v>0</v>
      </c>
      <c r="UN1568" s="8">
        <f t="array" aca="1" ref="UN1568" ca="1">SUM(IF($O$5:$PX$5&gt;=$UN$5,IF($O$5:$PX$5&lt;$UO$5,LEN($O1568:$PX1568)-LEN(SUBSTITUTE(UPPER($O1568:$PX1568),"R","")))))</f>
        <v>0</v>
      </c>
      <c r="UO1568" s="8">
        <f t="array" aca="1" ref="UO1568" ca="1">SUM(IF($O$5:$PX$5&gt;=$UN$5,IF($O$5:$PX$5&lt;$UO$5,LEN($O1568:$PX1568)-LEN(SUBSTITUTE(UPPER($O1568:$PX1568),"A","")))))</f>
        <v>0</v>
      </c>
      <c r="UP1568" s="8">
        <f t="array" aca="1" ref="UP1568" ca="1">SUM(IF($O$5:$PX$5&gt;=$UN$5,IF($O$5:$PX$5&lt;$UO$5,LEN($O1568:$PX1568)-LEN(SUBSTITUTE(UPPER($O1568:$PX1568),"P","")))))</f>
        <v>0</v>
      </c>
    </row>
    <row r="1569" spans="2:562" x14ac:dyDescent="0.25">
      <c r="B1569" s="60">
        <v>1564</v>
      </c>
      <c r="UA1569" s="8">
        <f t="array" ref="UA1569">SUM(LEN($O1569:$PX1569))-SUM(LEN(SUBSTITUTE(UPPER($O1569:$PX1569),"R","")))</f>
        <v>0</v>
      </c>
      <c r="UB1569" s="8">
        <f t="array" ref="UB1569">SUM(LEN($O1569:$PX1569))-SUM(LEN(SUBSTITUTE(UPPER($O1569:$PX1569),"A","")))</f>
        <v>0</v>
      </c>
      <c r="UC1569" s="8">
        <f t="array" ref="UC1569">SUM(LEN($O1569:$PX1569))-SUM(LEN(SUBSTITUTE(UPPER($O1569:$PX1569),"P","")))</f>
        <v>0</v>
      </c>
      <c r="UG1569" s="8">
        <f t="shared" si="127"/>
        <v>0</v>
      </c>
      <c r="UH1569" s="8">
        <f t="shared" si="128"/>
        <v>0</v>
      </c>
      <c r="UI1569" s="8">
        <f t="shared" si="129"/>
        <v>0</v>
      </c>
      <c r="UJ1569" s="8">
        <f t="shared" si="130"/>
        <v>0</v>
      </c>
      <c r="UK1569" s="8">
        <f t="shared" si="131"/>
        <v>0</v>
      </c>
      <c r="UN1569" s="8">
        <f t="array" aca="1" ref="UN1569" ca="1">SUM(IF($O$5:$PX$5&gt;=$UN$5,IF($O$5:$PX$5&lt;$UO$5,LEN($O1569:$PX1569)-LEN(SUBSTITUTE(UPPER($O1569:$PX1569),"R","")))))</f>
        <v>0</v>
      </c>
      <c r="UO1569" s="8">
        <f t="array" aca="1" ref="UO1569" ca="1">SUM(IF($O$5:$PX$5&gt;=$UN$5,IF($O$5:$PX$5&lt;$UO$5,LEN($O1569:$PX1569)-LEN(SUBSTITUTE(UPPER($O1569:$PX1569),"A","")))))</f>
        <v>0</v>
      </c>
      <c r="UP1569" s="8">
        <f t="array" aca="1" ref="UP1569" ca="1">SUM(IF($O$5:$PX$5&gt;=$UN$5,IF($O$5:$PX$5&lt;$UO$5,LEN($O1569:$PX1569)-LEN(SUBSTITUTE(UPPER($O1569:$PX1569),"P","")))))</f>
        <v>0</v>
      </c>
    </row>
    <row r="1570" spans="2:562" x14ac:dyDescent="0.25">
      <c r="B1570" s="60">
        <v>1565</v>
      </c>
      <c r="UA1570" s="8">
        <f t="array" ref="UA1570">SUM(LEN($O1570:$PX1570))-SUM(LEN(SUBSTITUTE(UPPER($O1570:$PX1570),"R","")))</f>
        <v>0</v>
      </c>
      <c r="UB1570" s="8">
        <f t="array" ref="UB1570">SUM(LEN($O1570:$PX1570))-SUM(LEN(SUBSTITUTE(UPPER($O1570:$PX1570),"A","")))</f>
        <v>0</v>
      </c>
      <c r="UC1570" s="8">
        <f t="array" ref="UC1570">SUM(LEN($O1570:$PX1570))-SUM(LEN(SUBSTITUTE(UPPER($O1570:$PX1570),"P","")))</f>
        <v>0</v>
      </c>
      <c r="UG1570" s="8">
        <f t="shared" si="127"/>
        <v>0</v>
      </c>
      <c r="UH1570" s="8">
        <f t="shared" si="128"/>
        <v>0</v>
      </c>
      <c r="UI1570" s="8">
        <f t="shared" si="129"/>
        <v>0</v>
      </c>
      <c r="UJ1570" s="8">
        <f t="shared" si="130"/>
        <v>0</v>
      </c>
      <c r="UK1570" s="8">
        <f t="shared" si="131"/>
        <v>0</v>
      </c>
      <c r="UN1570" s="8">
        <f t="array" aca="1" ref="UN1570" ca="1">SUM(IF($O$5:$PX$5&gt;=$UN$5,IF($O$5:$PX$5&lt;$UO$5,LEN($O1570:$PX1570)-LEN(SUBSTITUTE(UPPER($O1570:$PX1570),"R","")))))</f>
        <v>0</v>
      </c>
      <c r="UO1570" s="8">
        <f t="array" aca="1" ref="UO1570" ca="1">SUM(IF($O$5:$PX$5&gt;=$UN$5,IF($O$5:$PX$5&lt;$UO$5,LEN($O1570:$PX1570)-LEN(SUBSTITUTE(UPPER($O1570:$PX1570),"A","")))))</f>
        <v>0</v>
      </c>
      <c r="UP1570" s="8">
        <f t="array" aca="1" ref="UP1570" ca="1">SUM(IF($O$5:$PX$5&gt;=$UN$5,IF($O$5:$PX$5&lt;$UO$5,LEN($O1570:$PX1570)-LEN(SUBSTITUTE(UPPER($O1570:$PX1570),"P","")))))</f>
        <v>0</v>
      </c>
    </row>
    <row r="1571" spans="2:562" x14ac:dyDescent="0.25">
      <c r="B1571" s="60">
        <v>1566</v>
      </c>
      <c r="UA1571" s="8">
        <f t="array" ref="UA1571">SUM(LEN($O1571:$PX1571))-SUM(LEN(SUBSTITUTE(UPPER($O1571:$PX1571),"R","")))</f>
        <v>0</v>
      </c>
      <c r="UB1571" s="8">
        <f t="array" ref="UB1571">SUM(LEN($O1571:$PX1571))-SUM(LEN(SUBSTITUTE(UPPER($O1571:$PX1571),"A","")))</f>
        <v>0</v>
      </c>
      <c r="UC1571" s="8">
        <f t="array" ref="UC1571">SUM(LEN($O1571:$PX1571))-SUM(LEN(SUBSTITUTE(UPPER($O1571:$PX1571),"P","")))</f>
        <v>0</v>
      </c>
      <c r="UG1571" s="8">
        <f t="shared" si="127"/>
        <v>0</v>
      </c>
      <c r="UH1571" s="8">
        <f t="shared" si="128"/>
        <v>0</v>
      </c>
      <c r="UI1571" s="8">
        <f t="shared" si="129"/>
        <v>0</v>
      </c>
      <c r="UJ1571" s="8">
        <f t="shared" si="130"/>
        <v>0</v>
      </c>
      <c r="UK1571" s="8">
        <f t="shared" si="131"/>
        <v>0</v>
      </c>
      <c r="UN1571" s="8">
        <f t="array" aca="1" ref="UN1571" ca="1">SUM(IF($O$5:$PX$5&gt;=$UN$5,IF($O$5:$PX$5&lt;$UO$5,LEN($O1571:$PX1571)-LEN(SUBSTITUTE(UPPER($O1571:$PX1571),"R","")))))</f>
        <v>0</v>
      </c>
      <c r="UO1571" s="8">
        <f t="array" aca="1" ref="UO1571" ca="1">SUM(IF($O$5:$PX$5&gt;=$UN$5,IF($O$5:$PX$5&lt;$UO$5,LEN($O1571:$PX1571)-LEN(SUBSTITUTE(UPPER($O1571:$PX1571),"A","")))))</f>
        <v>0</v>
      </c>
      <c r="UP1571" s="8">
        <f t="array" aca="1" ref="UP1571" ca="1">SUM(IF($O$5:$PX$5&gt;=$UN$5,IF($O$5:$PX$5&lt;$UO$5,LEN($O1571:$PX1571)-LEN(SUBSTITUTE(UPPER($O1571:$PX1571),"P","")))))</f>
        <v>0</v>
      </c>
    </row>
    <row r="1572" spans="2:562" x14ac:dyDescent="0.25">
      <c r="B1572" s="60">
        <v>1567</v>
      </c>
      <c r="UA1572" s="8">
        <f t="array" ref="UA1572">SUM(LEN($O1572:$PX1572))-SUM(LEN(SUBSTITUTE(UPPER($O1572:$PX1572),"R","")))</f>
        <v>0</v>
      </c>
      <c r="UB1572" s="8">
        <f t="array" ref="UB1572">SUM(LEN($O1572:$PX1572))-SUM(LEN(SUBSTITUTE(UPPER($O1572:$PX1572),"A","")))</f>
        <v>0</v>
      </c>
      <c r="UC1572" s="8">
        <f t="array" ref="UC1572">SUM(LEN($O1572:$PX1572))-SUM(LEN(SUBSTITUTE(UPPER($O1572:$PX1572),"P","")))</f>
        <v>0</v>
      </c>
      <c r="UG1572" s="8">
        <f t="shared" si="127"/>
        <v>0</v>
      </c>
      <c r="UH1572" s="8">
        <f t="shared" si="128"/>
        <v>0</v>
      </c>
      <c r="UI1572" s="8">
        <f t="shared" si="129"/>
        <v>0</v>
      </c>
      <c r="UJ1572" s="8">
        <f t="shared" si="130"/>
        <v>0</v>
      </c>
      <c r="UK1572" s="8">
        <f t="shared" si="131"/>
        <v>0</v>
      </c>
      <c r="UN1572" s="8">
        <f t="array" aca="1" ref="UN1572" ca="1">SUM(IF($O$5:$PX$5&gt;=$UN$5,IF($O$5:$PX$5&lt;$UO$5,LEN($O1572:$PX1572)-LEN(SUBSTITUTE(UPPER($O1572:$PX1572),"R","")))))</f>
        <v>0</v>
      </c>
      <c r="UO1572" s="8">
        <f t="array" aca="1" ref="UO1572" ca="1">SUM(IF($O$5:$PX$5&gt;=$UN$5,IF($O$5:$PX$5&lt;$UO$5,LEN($O1572:$PX1572)-LEN(SUBSTITUTE(UPPER($O1572:$PX1572),"A","")))))</f>
        <v>0</v>
      </c>
      <c r="UP1572" s="8">
        <f t="array" aca="1" ref="UP1572" ca="1">SUM(IF($O$5:$PX$5&gt;=$UN$5,IF($O$5:$PX$5&lt;$UO$5,LEN($O1572:$PX1572)-LEN(SUBSTITUTE(UPPER($O1572:$PX1572),"P","")))))</f>
        <v>0</v>
      </c>
    </row>
    <row r="1573" spans="2:562" x14ac:dyDescent="0.25">
      <c r="B1573" s="60">
        <v>1568</v>
      </c>
      <c r="UA1573" s="8">
        <f t="array" ref="UA1573">SUM(LEN($O1573:$PX1573))-SUM(LEN(SUBSTITUTE(UPPER($O1573:$PX1573),"R","")))</f>
        <v>0</v>
      </c>
      <c r="UB1573" s="8">
        <f t="array" ref="UB1573">SUM(LEN($O1573:$PX1573))-SUM(LEN(SUBSTITUTE(UPPER($O1573:$PX1573),"A","")))</f>
        <v>0</v>
      </c>
      <c r="UC1573" s="8">
        <f t="array" ref="UC1573">SUM(LEN($O1573:$PX1573))-SUM(LEN(SUBSTITUTE(UPPER($O1573:$PX1573),"P","")))</f>
        <v>0</v>
      </c>
      <c r="UG1573" s="8">
        <f t="shared" si="127"/>
        <v>0</v>
      </c>
      <c r="UH1573" s="8">
        <f t="shared" si="128"/>
        <v>0</v>
      </c>
      <c r="UI1573" s="8">
        <f t="shared" si="129"/>
        <v>0</v>
      </c>
      <c r="UJ1573" s="8">
        <f t="shared" si="130"/>
        <v>0</v>
      </c>
      <c r="UK1573" s="8">
        <f t="shared" si="131"/>
        <v>0</v>
      </c>
      <c r="UN1573" s="8">
        <f t="array" aca="1" ref="UN1573" ca="1">SUM(IF($O$5:$PX$5&gt;=$UN$5,IF($O$5:$PX$5&lt;$UO$5,LEN($O1573:$PX1573)-LEN(SUBSTITUTE(UPPER($O1573:$PX1573),"R","")))))</f>
        <v>0</v>
      </c>
      <c r="UO1573" s="8">
        <f t="array" aca="1" ref="UO1573" ca="1">SUM(IF($O$5:$PX$5&gt;=$UN$5,IF($O$5:$PX$5&lt;$UO$5,LEN($O1573:$PX1573)-LEN(SUBSTITUTE(UPPER($O1573:$PX1573),"A","")))))</f>
        <v>0</v>
      </c>
      <c r="UP1573" s="8">
        <f t="array" aca="1" ref="UP1573" ca="1">SUM(IF($O$5:$PX$5&gt;=$UN$5,IF($O$5:$PX$5&lt;$UO$5,LEN($O1573:$PX1573)-LEN(SUBSTITUTE(UPPER($O1573:$PX1573),"P","")))))</f>
        <v>0</v>
      </c>
    </row>
    <row r="1574" spans="2:562" x14ac:dyDescent="0.25">
      <c r="B1574" s="60">
        <v>1569</v>
      </c>
      <c r="UA1574" s="8">
        <f t="array" ref="UA1574">SUM(LEN($O1574:$PX1574))-SUM(LEN(SUBSTITUTE(UPPER($O1574:$PX1574),"R","")))</f>
        <v>0</v>
      </c>
      <c r="UB1574" s="8">
        <f t="array" ref="UB1574">SUM(LEN($O1574:$PX1574))-SUM(LEN(SUBSTITUTE(UPPER($O1574:$PX1574),"A","")))</f>
        <v>0</v>
      </c>
      <c r="UC1574" s="8">
        <f t="array" ref="UC1574">SUM(LEN($O1574:$PX1574))-SUM(LEN(SUBSTITUTE(UPPER($O1574:$PX1574),"P","")))</f>
        <v>0</v>
      </c>
      <c r="UG1574" s="8">
        <f t="shared" si="127"/>
        <v>0</v>
      </c>
      <c r="UH1574" s="8">
        <f t="shared" si="128"/>
        <v>0</v>
      </c>
      <c r="UI1574" s="8">
        <f t="shared" si="129"/>
        <v>0</v>
      </c>
      <c r="UJ1574" s="8">
        <f t="shared" si="130"/>
        <v>0</v>
      </c>
      <c r="UK1574" s="8">
        <f t="shared" si="131"/>
        <v>0</v>
      </c>
      <c r="UN1574" s="8">
        <f t="array" aca="1" ref="UN1574" ca="1">SUM(IF($O$5:$PX$5&gt;=$UN$5,IF($O$5:$PX$5&lt;$UO$5,LEN($O1574:$PX1574)-LEN(SUBSTITUTE(UPPER($O1574:$PX1574),"R","")))))</f>
        <v>0</v>
      </c>
      <c r="UO1574" s="8">
        <f t="array" aca="1" ref="UO1574" ca="1">SUM(IF($O$5:$PX$5&gt;=$UN$5,IF($O$5:$PX$5&lt;$UO$5,LEN($O1574:$PX1574)-LEN(SUBSTITUTE(UPPER($O1574:$PX1574),"A","")))))</f>
        <v>0</v>
      </c>
      <c r="UP1574" s="8">
        <f t="array" aca="1" ref="UP1574" ca="1">SUM(IF($O$5:$PX$5&gt;=$UN$5,IF($O$5:$PX$5&lt;$UO$5,LEN($O1574:$PX1574)-LEN(SUBSTITUTE(UPPER($O1574:$PX1574),"P","")))))</f>
        <v>0</v>
      </c>
    </row>
    <row r="1575" spans="2:562" x14ac:dyDescent="0.25">
      <c r="B1575" s="60">
        <v>1570</v>
      </c>
      <c r="UA1575" s="8">
        <f t="array" ref="UA1575">SUM(LEN($O1575:$PX1575))-SUM(LEN(SUBSTITUTE(UPPER($O1575:$PX1575),"R","")))</f>
        <v>0</v>
      </c>
      <c r="UB1575" s="8">
        <f t="array" ref="UB1575">SUM(LEN($O1575:$PX1575))-SUM(LEN(SUBSTITUTE(UPPER($O1575:$PX1575),"A","")))</f>
        <v>0</v>
      </c>
      <c r="UC1575" s="8">
        <f t="array" ref="UC1575">SUM(LEN($O1575:$PX1575))-SUM(LEN(SUBSTITUTE(UPPER($O1575:$PX1575),"P","")))</f>
        <v>0</v>
      </c>
      <c r="UG1575" s="8">
        <f t="shared" si="127"/>
        <v>0</v>
      </c>
      <c r="UH1575" s="8">
        <f t="shared" si="128"/>
        <v>0</v>
      </c>
      <c r="UI1575" s="8">
        <f t="shared" si="129"/>
        <v>0</v>
      </c>
      <c r="UJ1575" s="8">
        <f t="shared" si="130"/>
        <v>0</v>
      </c>
      <c r="UK1575" s="8">
        <f t="shared" si="131"/>
        <v>0</v>
      </c>
      <c r="UN1575" s="8">
        <f t="array" aca="1" ref="UN1575" ca="1">SUM(IF($O$5:$PX$5&gt;=$UN$5,IF($O$5:$PX$5&lt;$UO$5,LEN($O1575:$PX1575)-LEN(SUBSTITUTE(UPPER($O1575:$PX1575),"R","")))))</f>
        <v>0</v>
      </c>
      <c r="UO1575" s="8">
        <f t="array" aca="1" ref="UO1575" ca="1">SUM(IF($O$5:$PX$5&gt;=$UN$5,IF($O$5:$PX$5&lt;$UO$5,LEN($O1575:$PX1575)-LEN(SUBSTITUTE(UPPER($O1575:$PX1575),"A","")))))</f>
        <v>0</v>
      </c>
      <c r="UP1575" s="8">
        <f t="array" aca="1" ref="UP1575" ca="1">SUM(IF($O$5:$PX$5&gt;=$UN$5,IF($O$5:$PX$5&lt;$UO$5,LEN($O1575:$PX1575)-LEN(SUBSTITUTE(UPPER($O1575:$PX1575),"P","")))))</f>
        <v>0</v>
      </c>
    </row>
    <row r="1576" spans="2:562" x14ac:dyDescent="0.25">
      <c r="B1576" s="60">
        <v>1571</v>
      </c>
      <c r="UA1576" s="8">
        <f t="array" ref="UA1576">SUM(LEN($O1576:$PX1576))-SUM(LEN(SUBSTITUTE(UPPER($O1576:$PX1576),"R","")))</f>
        <v>0</v>
      </c>
      <c r="UB1576" s="8">
        <f t="array" ref="UB1576">SUM(LEN($O1576:$PX1576))-SUM(LEN(SUBSTITUTE(UPPER($O1576:$PX1576),"A","")))</f>
        <v>0</v>
      </c>
      <c r="UC1576" s="8">
        <f t="array" ref="UC1576">SUM(LEN($O1576:$PX1576))-SUM(LEN(SUBSTITUTE(UPPER($O1576:$PX1576),"P","")))</f>
        <v>0</v>
      </c>
      <c r="UG1576" s="8">
        <f t="shared" si="127"/>
        <v>0</v>
      </c>
      <c r="UH1576" s="8">
        <f t="shared" si="128"/>
        <v>0</v>
      </c>
      <c r="UI1576" s="8">
        <f t="shared" si="129"/>
        <v>0</v>
      </c>
      <c r="UJ1576" s="8">
        <f t="shared" si="130"/>
        <v>0</v>
      </c>
      <c r="UK1576" s="8">
        <f t="shared" si="131"/>
        <v>0</v>
      </c>
      <c r="UN1576" s="8">
        <f t="array" aca="1" ref="UN1576" ca="1">SUM(IF($O$5:$PX$5&gt;=$UN$5,IF($O$5:$PX$5&lt;$UO$5,LEN($O1576:$PX1576)-LEN(SUBSTITUTE(UPPER($O1576:$PX1576),"R","")))))</f>
        <v>0</v>
      </c>
      <c r="UO1576" s="8">
        <f t="array" aca="1" ref="UO1576" ca="1">SUM(IF($O$5:$PX$5&gt;=$UN$5,IF($O$5:$PX$5&lt;$UO$5,LEN($O1576:$PX1576)-LEN(SUBSTITUTE(UPPER($O1576:$PX1576),"A","")))))</f>
        <v>0</v>
      </c>
      <c r="UP1576" s="8">
        <f t="array" aca="1" ref="UP1576" ca="1">SUM(IF($O$5:$PX$5&gt;=$UN$5,IF($O$5:$PX$5&lt;$UO$5,LEN($O1576:$PX1576)-LEN(SUBSTITUTE(UPPER($O1576:$PX1576),"P","")))))</f>
        <v>0</v>
      </c>
    </row>
    <row r="1577" spans="2:562" x14ac:dyDescent="0.25">
      <c r="B1577" s="60">
        <v>1572</v>
      </c>
      <c r="UA1577" s="8">
        <f t="array" ref="UA1577">SUM(LEN($O1577:$PX1577))-SUM(LEN(SUBSTITUTE(UPPER($O1577:$PX1577),"R","")))</f>
        <v>0</v>
      </c>
      <c r="UB1577" s="8">
        <f t="array" ref="UB1577">SUM(LEN($O1577:$PX1577))-SUM(LEN(SUBSTITUTE(UPPER($O1577:$PX1577),"A","")))</f>
        <v>0</v>
      </c>
      <c r="UC1577" s="8">
        <f t="array" ref="UC1577">SUM(LEN($O1577:$PX1577))-SUM(LEN(SUBSTITUTE(UPPER($O1577:$PX1577),"P","")))</f>
        <v>0</v>
      </c>
      <c r="UG1577" s="8">
        <f t="shared" si="127"/>
        <v>0</v>
      </c>
      <c r="UH1577" s="8">
        <f t="shared" si="128"/>
        <v>0</v>
      </c>
      <c r="UI1577" s="8">
        <f t="shared" si="129"/>
        <v>0</v>
      </c>
      <c r="UJ1577" s="8">
        <f t="shared" si="130"/>
        <v>0</v>
      </c>
      <c r="UK1577" s="8">
        <f t="shared" si="131"/>
        <v>0</v>
      </c>
      <c r="UN1577" s="8">
        <f t="array" aca="1" ref="UN1577" ca="1">SUM(IF($O$5:$PX$5&gt;=$UN$5,IF($O$5:$PX$5&lt;$UO$5,LEN($O1577:$PX1577)-LEN(SUBSTITUTE(UPPER($O1577:$PX1577),"R","")))))</f>
        <v>0</v>
      </c>
      <c r="UO1577" s="8">
        <f t="array" aca="1" ref="UO1577" ca="1">SUM(IF($O$5:$PX$5&gt;=$UN$5,IF($O$5:$PX$5&lt;$UO$5,LEN($O1577:$PX1577)-LEN(SUBSTITUTE(UPPER($O1577:$PX1577),"A","")))))</f>
        <v>0</v>
      </c>
      <c r="UP1577" s="8">
        <f t="array" aca="1" ref="UP1577" ca="1">SUM(IF($O$5:$PX$5&gt;=$UN$5,IF($O$5:$PX$5&lt;$UO$5,LEN($O1577:$PX1577)-LEN(SUBSTITUTE(UPPER($O1577:$PX1577),"P","")))))</f>
        <v>0</v>
      </c>
    </row>
    <row r="1578" spans="2:562" x14ac:dyDescent="0.25">
      <c r="B1578" s="60">
        <v>1573</v>
      </c>
      <c r="UA1578" s="8">
        <f t="array" ref="UA1578">SUM(LEN($O1578:$PX1578))-SUM(LEN(SUBSTITUTE(UPPER($O1578:$PX1578),"R","")))</f>
        <v>0</v>
      </c>
      <c r="UB1578" s="8">
        <f t="array" ref="UB1578">SUM(LEN($O1578:$PX1578))-SUM(LEN(SUBSTITUTE(UPPER($O1578:$PX1578),"A","")))</f>
        <v>0</v>
      </c>
      <c r="UC1578" s="8">
        <f t="array" ref="UC1578">SUM(LEN($O1578:$PX1578))-SUM(LEN(SUBSTITUTE(UPPER($O1578:$PX1578),"P","")))</f>
        <v>0</v>
      </c>
      <c r="UG1578" s="8">
        <f t="shared" si="127"/>
        <v>0</v>
      </c>
      <c r="UH1578" s="8">
        <f t="shared" si="128"/>
        <v>0</v>
      </c>
      <c r="UI1578" s="8">
        <f t="shared" si="129"/>
        <v>0</v>
      </c>
      <c r="UJ1578" s="8">
        <f t="shared" si="130"/>
        <v>0</v>
      </c>
      <c r="UK1578" s="8">
        <f t="shared" si="131"/>
        <v>0</v>
      </c>
      <c r="UN1578" s="8">
        <f t="array" aca="1" ref="UN1578" ca="1">SUM(IF($O$5:$PX$5&gt;=$UN$5,IF($O$5:$PX$5&lt;$UO$5,LEN($O1578:$PX1578)-LEN(SUBSTITUTE(UPPER($O1578:$PX1578),"R","")))))</f>
        <v>0</v>
      </c>
      <c r="UO1578" s="8">
        <f t="array" aca="1" ref="UO1578" ca="1">SUM(IF($O$5:$PX$5&gt;=$UN$5,IF($O$5:$PX$5&lt;$UO$5,LEN($O1578:$PX1578)-LEN(SUBSTITUTE(UPPER($O1578:$PX1578),"A","")))))</f>
        <v>0</v>
      </c>
      <c r="UP1578" s="8">
        <f t="array" aca="1" ref="UP1578" ca="1">SUM(IF($O$5:$PX$5&gt;=$UN$5,IF($O$5:$PX$5&lt;$UO$5,LEN($O1578:$PX1578)-LEN(SUBSTITUTE(UPPER($O1578:$PX1578),"P","")))))</f>
        <v>0</v>
      </c>
    </row>
    <row r="1579" spans="2:562" x14ac:dyDescent="0.25">
      <c r="B1579" s="60">
        <v>1574</v>
      </c>
      <c r="UA1579" s="8">
        <f t="array" ref="UA1579">SUM(LEN($O1579:$PX1579))-SUM(LEN(SUBSTITUTE(UPPER($O1579:$PX1579),"R","")))</f>
        <v>0</v>
      </c>
      <c r="UB1579" s="8">
        <f t="array" ref="UB1579">SUM(LEN($O1579:$PX1579))-SUM(LEN(SUBSTITUTE(UPPER($O1579:$PX1579),"A","")))</f>
        <v>0</v>
      </c>
      <c r="UC1579" s="8">
        <f t="array" ref="UC1579">SUM(LEN($O1579:$PX1579))-SUM(LEN(SUBSTITUTE(UPPER($O1579:$PX1579),"P","")))</f>
        <v>0</v>
      </c>
      <c r="UG1579" s="8">
        <f t="shared" si="127"/>
        <v>0</v>
      </c>
      <c r="UH1579" s="8">
        <f t="shared" si="128"/>
        <v>0</v>
      </c>
      <c r="UI1579" s="8">
        <f t="shared" si="129"/>
        <v>0</v>
      </c>
      <c r="UJ1579" s="8">
        <f t="shared" si="130"/>
        <v>0</v>
      </c>
      <c r="UK1579" s="8">
        <f t="shared" si="131"/>
        <v>0</v>
      </c>
      <c r="UN1579" s="8">
        <f t="array" aca="1" ref="UN1579" ca="1">SUM(IF($O$5:$PX$5&gt;=$UN$5,IF($O$5:$PX$5&lt;$UO$5,LEN($O1579:$PX1579)-LEN(SUBSTITUTE(UPPER($O1579:$PX1579),"R","")))))</f>
        <v>0</v>
      </c>
      <c r="UO1579" s="8">
        <f t="array" aca="1" ref="UO1579" ca="1">SUM(IF($O$5:$PX$5&gt;=$UN$5,IF($O$5:$PX$5&lt;$UO$5,LEN($O1579:$PX1579)-LEN(SUBSTITUTE(UPPER($O1579:$PX1579),"A","")))))</f>
        <v>0</v>
      </c>
      <c r="UP1579" s="8">
        <f t="array" aca="1" ref="UP1579" ca="1">SUM(IF($O$5:$PX$5&gt;=$UN$5,IF($O$5:$PX$5&lt;$UO$5,LEN($O1579:$PX1579)-LEN(SUBSTITUTE(UPPER($O1579:$PX1579),"P","")))))</f>
        <v>0</v>
      </c>
    </row>
    <row r="1580" spans="2:562" x14ac:dyDescent="0.25">
      <c r="B1580" s="60">
        <v>1575</v>
      </c>
      <c r="UA1580" s="8">
        <f t="array" ref="UA1580">SUM(LEN($O1580:$PX1580))-SUM(LEN(SUBSTITUTE(UPPER($O1580:$PX1580),"R","")))</f>
        <v>0</v>
      </c>
      <c r="UB1580" s="8">
        <f t="array" ref="UB1580">SUM(LEN($O1580:$PX1580))-SUM(LEN(SUBSTITUTE(UPPER($O1580:$PX1580),"A","")))</f>
        <v>0</v>
      </c>
      <c r="UC1580" s="8">
        <f t="array" ref="UC1580">SUM(LEN($O1580:$PX1580))-SUM(LEN(SUBSTITUTE(UPPER($O1580:$PX1580),"P","")))</f>
        <v>0</v>
      </c>
      <c r="UG1580" s="8">
        <f t="shared" si="127"/>
        <v>0</v>
      </c>
      <c r="UH1580" s="8">
        <f t="shared" si="128"/>
        <v>0</v>
      </c>
      <c r="UI1580" s="8">
        <f t="shared" si="129"/>
        <v>0</v>
      </c>
      <c r="UJ1580" s="8">
        <f t="shared" si="130"/>
        <v>0</v>
      </c>
      <c r="UK1580" s="8">
        <f t="shared" si="131"/>
        <v>0</v>
      </c>
      <c r="UN1580" s="8">
        <f t="array" aca="1" ref="UN1580" ca="1">SUM(IF($O$5:$PX$5&gt;=$UN$5,IF($O$5:$PX$5&lt;$UO$5,LEN($O1580:$PX1580)-LEN(SUBSTITUTE(UPPER($O1580:$PX1580),"R","")))))</f>
        <v>0</v>
      </c>
      <c r="UO1580" s="8">
        <f t="array" aca="1" ref="UO1580" ca="1">SUM(IF($O$5:$PX$5&gt;=$UN$5,IF($O$5:$PX$5&lt;$UO$5,LEN($O1580:$PX1580)-LEN(SUBSTITUTE(UPPER($O1580:$PX1580),"A","")))))</f>
        <v>0</v>
      </c>
      <c r="UP1580" s="8">
        <f t="array" aca="1" ref="UP1580" ca="1">SUM(IF($O$5:$PX$5&gt;=$UN$5,IF($O$5:$PX$5&lt;$UO$5,LEN($O1580:$PX1580)-LEN(SUBSTITUTE(UPPER($O1580:$PX1580),"P","")))))</f>
        <v>0</v>
      </c>
    </row>
    <row r="1581" spans="2:562" x14ac:dyDescent="0.25">
      <c r="B1581" s="60">
        <v>1576</v>
      </c>
      <c r="UA1581" s="8">
        <f t="array" ref="UA1581">SUM(LEN($O1581:$PX1581))-SUM(LEN(SUBSTITUTE(UPPER($O1581:$PX1581),"R","")))</f>
        <v>0</v>
      </c>
      <c r="UB1581" s="8">
        <f t="array" ref="UB1581">SUM(LEN($O1581:$PX1581))-SUM(LEN(SUBSTITUTE(UPPER($O1581:$PX1581),"A","")))</f>
        <v>0</v>
      </c>
      <c r="UC1581" s="8">
        <f t="array" ref="UC1581">SUM(LEN($O1581:$PX1581))-SUM(LEN(SUBSTITUTE(UPPER($O1581:$PX1581),"P","")))</f>
        <v>0</v>
      </c>
      <c r="UG1581" s="8">
        <f t="shared" si="127"/>
        <v>0</v>
      </c>
      <c r="UH1581" s="8">
        <f t="shared" si="128"/>
        <v>0</v>
      </c>
      <c r="UI1581" s="8">
        <f t="shared" si="129"/>
        <v>0</v>
      </c>
      <c r="UJ1581" s="8">
        <f t="shared" si="130"/>
        <v>0</v>
      </c>
      <c r="UK1581" s="8">
        <f t="shared" si="131"/>
        <v>0</v>
      </c>
      <c r="UN1581" s="8">
        <f t="array" aca="1" ref="UN1581" ca="1">SUM(IF($O$5:$PX$5&gt;=$UN$5,IF($O$5:$PX$5&lt;$UO$5,LEN($O1581:$PX1581)-LEN(SUBSTITUTE(UPPER($O1581:$PX1581),"R","")))))</f>
        <v>0</v>
      </c>
      <c r="UO1581" s="8">
        <f t="array" aca="1" ref="UO1581" ca="1">SUM(IF($O$5:$PX$5&gt;=$UN$5,IF($O$5:$PX$5&lt;$UO$5,LEN($O1581:$PX1581)-LEN(SUBSTITUTE(UPPER($O1581:$PX1581),"A","")))))</f>
        <v>0</v>
      </c>
      <c r="UP1581" s="8">
        <f t="array" aca="1" ref="UP1581" ca="1">SUM(IF($O$5:$PX$5&gt;=$UN$5,IF($O$5:$PX$5&lt;$UO$5,LEN($O1581:$PX1581)-LEN(SUBSTITUTE(UPPER($O1581:$PX1581),"P","")))))</f>
        <v>0</v>
      </c>
    </row>
    <row r="1582" spans="2:562" x14ac:dyDescent="0.25">
      <c r="B1582" s="60">
        <v>1577</v>
      </c>
      <c r="UA1582" s="8">
        <f t="array" ref="UA1582">SUM(LEN($O1582:$PX1582))-SUM(LEN(SUBSTITUTE(UPPER($O1582:$PX1582),"R","")))</f>
        <v>0</v>
      </c>
      <c r="UB1582" s="8">
        <f t="array" ref="UB1582">SUM(LEN($O1582:$PX1582))-SUM(LEN(SUBSTITUTE(UPPER($O1582:$PX1582),"A","")))</f>
        <v>0</v>
      </c>
      <c r="UC1582" s="8">
        <f t="array" ref="UC1582">SUM(LEN($O1582:$PX1582))-SUM(LEN(SUBSTITUTE(UPPER($O1582:$PX1582),"P","")))</f>
        <v>0</v>
      </c>
      <c r="UG1582" s="8">
        <f t="shared" si="127"/>
        <v>0</v>
      </c>
      <c r="UH1582" s="8">
        <f t="shared" si="128"/>
        <v>0</v>
      </c>
      <c r="UI1582" s="8">
        <f t="shared" si="129"/>
        <v>0</v>
      </c>
      <c r="UJ1582" s="8">
        <f t="shared" si="130"/>
        <v>0</v>
      </c>
      <c r="UK1582" s="8">
        <f t="shared" si="131"/>
        <v>0</v>
      </c>
      <c r="UN1582" s="8">
        <f t="array" aca="1" ref="UN1582" ca="1">SUM(IF($O$5:$PX$5&gt;=$UN$5,IF($O$5:$PX$5&lt;$UO$5,LEN($O1582:$PX1582)-LEN(SUBSTITUTE(UPPER($O1582:$PX1582),"R","")))))</f>
        <v>0</v>
      </c>
      <c r="UO1582" s="8">
        <f t="array" aca="1" ref="UO1582" ca="1">SUM(IF($O$5:$PX$5&gt;=$UN$5,IF($O$5:$PX$5&lt;$UO$5,LEN($O1582:$PX1582)-LEN(SUBSTITUTE(UPPER($O1582:$PX1582),"A","")))))</f>
        <v>0</v>
      </c>
      <c r="UP1582" s="8">
        <f t="array" aca="1" ref="UP1582" ca="1">SUM(IF($O$5:$PX$5&gt;=$UN$5,IF($O$5:$PX$5&lt;$UO$5,LEN($O1582:$PX1582)-LEN(SUBSTITUTE(UPPER($O1582:$PX1582),"P","")))))</f>
        <v>0</v>
      </c>
    </row>
    <row r="1583" spans="2:562" x14ac:dyDescent="0.25">
      <c r="B1583" s="60">
        <v>1578</v>
      </c>
      <c r="UA1583" s="8">
        <f t="array" ref="UA1583">SUM(LEN($O1583:$PX1583))-SUM(LEN(SUBSTITUTE(UPPER($O1583:$PX1583),"R","")))</f>
        <v>0</v>
      </c>
      <c r="UB1583" s="8">
        <f t="array" ref="UB1583">SUM(LEN($O1583:$PX1583))-SUM(LEN(SUBSTITUTE(UPPER($O1583:$PX1583),"A","")))</f>
        <v>0</v>
      </c>
      <c r="UC1583" s="8">
        <f t="array" ref="UC1583">SUM(LEN($O1583:$PX1583))-SUM(LEN(SUBSTITUTE(UPPER($O1583:$PX1583),"P","")))</f>
        <v>0</v>
      </c>
      <c r="UG1583" s="8">
        <f t="shared" si="127"/>
        <v>0</v>
      </c>
      <c r="UH1583" s="8">
        <f t="shared" si="128"/>
        <v>0</v>
      </c>
      <c r="UI1583" s="8">
        <f t="shared" si="129"/>
        <v>0</v>
      </c>
      <c r="UJ1583" s="8">
        <f t="shared" si="130"/>
        <v>0</v>
      </c>
      <c r="UK1583" s="8">
        <f t="shared" si="131"/>
        <v>0</v>
      </c>
      <c r="UN1583" s="8">
        <f t="array" aca="1" ref="UN1583" ca="1">SUM(IF($O$5:$PX$5&gt;=$UN$5,IF($O$5:$PX$5&lt;$UO$5,LEN($O1583:$PX1583)-LEN(SUBSTITUTE(UPPER($O1583:$PX1583),"R","")))))</f>
        <v>0</v>
      </c>
      <c r="UO1583" s="8">
        <f t="array" aca="1" ref="UO1583" ca="1">SUM(IF($O$5:$PX$5&gt;=$UN$5,IF($O$5:$PX$5&lt;$UO$5,LEN($O1583:$PX1583)-LEN(SUBSTITUTE(UPPER($O1583:$PX1583),"A","")))))</f>
        <v>0</v>
      </c>
      <c r="UP1583" s="8">
        <f t="array" aca="1" ref="UP1583" ca="1">SUM(IF($O$5:$PX$5&gt;=$UN$5,IF($O$5:$PX$5&lt;$UO$5,LEN($O1583:$PX1583)-LEN(SUBSTITUTE(UPPER($O1583:$PX1583),"P","")))))</f>
        <v>0</v>
      </c>
    </row>
    <row r="1584" spans="2:562" x14ac:dyDescent="0.25">
      <c r="B1584" s="60">
        <v>1579</v>
      </c>
      <c r="UA1584" s="8">
        <f t="array" ref="UA1584">SUM(LEN($O1584:$PX1584))-SUM(LEN(SUBSTITUTE(UPPER($O1584:$PX1584),"R","")))</f>
        <v>0</v>
      </c>
      <c r="UB1584" s="8">
        <f t="array" ref="UB1584">SUM(LEN($O1584:$PX1584))-SUM(LEN(SUBSTITUTE(UPPER($O1584:$PX1584),"A","")))</f>
        <v>0</v>
      </c>
      <c r="UC1584" s="8">
        <f t="array" ref="UC1584">SUM(LEN($O1584:$PX1584))-SUM(LEN(SUBSTITUTE(UPPER($O1584:$PX1584),"P","")))</f>
        <v>0</v>
      </c>
      <c r="UG1584" s="8">
        <f t="shared" si="127"/>
        <v>0</v>
      </c>
      <c r="UH1584" s="8">
        <f t="shared" si="128"/>
        <v>0</v>
      </c>
      <c r="UI1584" s="8">
        <f t="shared" si="129"/>
        <v>0</v>
      </c>
      <c r="UJ1584" s="8">
        <f t="shared" si="130"/>
        <v>0</v>
      </c>
      <c r="UK1584" s="8">
        <f t="shared" si="131"/>
        <v>0</v>
      </c>
      <c r="UN1584" s="8">
        <f t="array" aca="1" ref="UN1584" ca="1">SUM(IF($O$5:$PX$5&gt;=$UN$5,IF($O$5:$PX$5&lt;$UO$5,LEN($O1584:$PX1584)-LEN(SUBSTITUTE(UPPER($O1584:$PX1584),"R","")))))</f>
        <v>0</v>
      </c>
      <c r="UO1584" s="8">
        <f t="array" aca="1" ref="UO1584" ca="1">SUM(IF($O$5:$PX$5&gt;=$UN$5,IF($O$5:$PX$5&lt;$UO$5,LEN($O1584:$PX1584)-LEN(SUBSTITUTE(UPPER($O1584:$PX1584),"A","")))))</f>
        <v>0</v>
      </c>
      <c r="UP1584" s="8">
        <f t="array" aca="1" ref="UP1584" ca="1">SUM(IF($O$5:$PX$5&gt;=$UN$5,IF($O$5:$PX$5&lt;$UO$5,LEN($O1584:$PX1584)-LEN(SUBSTITUTE(UPPER($O1584:$PX1584),"P","")))))</f>
        <v>0</v>
      </c>
    </row>
    <row r="1585" spans="2:562" x14ac:dyDescent="0.25">
      <c r="B1585" s="60">
        <v>1580</v>
      </c>
      <c r="UA1585" s="8">
        <f t="array" ref="UA1585">SUM(LEN($O1585:$PX1585))-SUM(LEN(SUBSTITUTE(UPPER($O1585:$PX1585),"R","")))</f>
        <v>0</v>
      </c>
      <c r="UB1585" s="8">
        <f t="array" ref="UB1585">SUM(LEN($O1585:$PX1585))-SUM(LEN(SUBSTITUTE(UPPER($O1585:$PX1585),"A","")))</f>
        <v>0</v>
      </c>
      <c r="UC1585" s="8">
        <f t="array" ref="UC1585">SUM(LEN($O1585:$PX1585))-SUM(LEN(SUBSTITUTE(UPPER($O1585:$PX1585),"P","")))</f>
        <v>0</v>
      </c>
      <c r="UG1585" s="8">
        <f t="shared" si="127"/>
        <v>0</v>
      </c>
      <c r="UH1585" s="8">
        <f t="shared" si="128"/>
        <v>0</v>
      </c>
      <c r="UI1585" s="8">
        <f t="shared" si="129"/>
        <v>0</v>
      </c>
      <c r="UJ1585" s="8">
        <f t="shared" si="130"/>
        <v>0</v>
      </c>
      <c r="UK1585" s="8">
        <f t="shared" si="131"/>
        <v>0</v>
      </c>
      <c r="UN1585" s="8">
        <f t="array" aca="1" ref="UN1585" ca="1">SUM(IF($O$5:$PX$5&gt;=$UN$5,IF($O$5:$PX$5&lt;$UO$5,LEN($O1585:$PX1585)-LEN(SUBSTITUTE(UPPER($O1585:$PX1585),"R","")))))</f>
        <v>0</v>
      </c>
      <c r="UO1585" s="8">
        <f t="array" aca="1" ref="UO1585" ca="1">SUM(IF($O$5:$PX$5&gt;=$UN$5,IF($O$5:$PX$5&lt;$UO$5,LEN($O1585:$PX1585)-LEN(SUBSTITUTE(UPPER($O1585:$PX1585),"A","")))))</f>
        <v>0</v>
      </c>
      <c r="UP1585" s="8">
        <f t="array" aca="1" ref="UP1585" ca="1">SUM(IF($O$5:$PX$5&gt;=$UN$5,IF($O$5:$PX$5&lt;$UO$5,LEN($O1585:$PX1585)-LEN(SUBSTITUTE(UPPER($O1585:$PX1585),"P","")))))</f>
        <v>0</v>
      </c>
    </row>
    <row r="1586" spans="2:562" x14ac:dyDescent="0.25">
      <c r="B1586" s="60">
        <v>1581</v>
      </c>
      <c r="UA1586" s="8">
        <f t="array" ref="UA1586">SUM(LEN($O1586:$PX1586))-SUM(LEN(SUBSTITUTE(UPPER($O1586:$PX1586),"R","")))</f>
        <v>0</v>
      </c>
      <c r="UB1586" s="8">
        <f t="array" ref="UB1586">SUM(LEN($O1586:$PX1586))-SUM(LEN(SUBSTITUTE(UPPER($O1586:$PX1586),"A","")))</f>
        <v>0</v>
      </c>
      <c r="UC1586" s="8">
        <f t="array" ref="UC1586">SUM(LEN($O1586:$PX1586))-SUM(LEN(SUBSTITUTE(UPPER($O1586:$PX1586),"P","")))</f>
        <v>0</v>
      </c>
      <c r="UG1586" s="8">
        <f t="shared" si="127"/>
        <v>0</v>
      </c>
      <c r="UH1586" s="8">
        <f t="shared" si="128"/>
        <v>0</v>
      </c>
      <c r="UI1586" s="8">
        <f t="shared" si="129"/>
        <v>0</v>
      </c>
      <c r="UJ1586" s="8">
        <f t="shared" si="130"/>
        <v>0</v>
      </c>
      <c r="UK1586" s="8">
        <f t="shared" si="131"/>
        <v>0</v>
      </c>
      <c r="UN1586" s="8">
        <f t="array" aca="1" ref="UN1586" ca="1">SUM(IF($O$5:$PX$5&gt;=$UN$5,IF($O$5:$PX$5&lt;$UO$5,LEN($O1586:$PX1586)-LEN(SUBSTITUTE(UPPER($O1586:$PX1586),"R","")))))</f>
        <v>0</v>
      </c>
      <c r="UO1586" s="8">
        <f t="array" aca="1" ref="UO1586" ca="1">SUM(IF($O$5:$PX$5&gt;=$UN$5,IF($O$5:$PX$5&lt;$UO$5,LEN($O1586:$PX1586)-LEN(SUBSTITUTE(UPPER($O1586:$PX1586),"A","")))))</f>
        <v>0</v>
      </c>
      <c r="UP1586" s="8">
        <f t="array" aca="1" ref="UP1586" ca="1">SUM(IF($O$5:$PX$5&gt;=$UN$5,IF($O$5:$PX$5&lt;$UO$5,LEN($O1586:$PX1586)-LEN(SUBSTITUTE(UPPER($O1586:$PX1586),"P","")))))</f>
        <v>0</v>
      </c>
    </row>
    <row r="1587" spans="2:562" x14ac:dyDescent="0.25">
      <c r="B1587" s="60">
        <v>1582</v>
      </c>
      <c r="UA1587" s="8">
        <f t="array" ref="UA1587">SUM(LEN($O1587:$PX1587))-SUM(LEN(SUBSTITUTE(UPPER($O1587:$PX1587),"R","")))</f>
        <v>0</v>
      </c>
      <c r="UB1587" s="8">
        <f t="array" ref="UB1587">SUM(LEN($O1587:$PX1587))-SUM(LEN(SUBSTITUTE(UPPER($O1587:$PX1587),"A","")))</f>
        <v>0</v>
      </c>
      <c r="UC1587" s="8">
        <f t="array" ref="UC1587">SUM(LEN($O1587:$PX1587))-SUM(LEN(SUBSTITUTE(UPPER($O1587:$PX1587),"P","")))</f>
        <v>0</v>
      </c>
      <c r="UG1587" s="8">
        <f t="shared" si="127"/>
        <v>0</v>
      </c>
      <c r="UH1587" s="8">
        <f t="shared" si="128"/>
        <v>0</v>
      </c>
      <c r="UI1587" s="8">
        <f t="shared" si="129"/>
        <v>0</v>
      </c>
      <c r="UJ1587" s="8">
        <f t="shared" si="130"/>
        <v>0</v>
      </c>
      <c r="UK1587" s="8">
        <f t="shared" si="131"/>
        <v>0</v>
      </c>
      <c r="UN1587" s="8">
        <f t="array" aca="1" ref="UN1587" ca="1">SUM(IF($O$5:$PX$5&gt;=$UN$5,IF($O$5:$PX$5&lt;$UO$5,LEN($O1587:$PX1587)-LEN(SUBSTITUTE(UPPER($O1587:$PX1587),"R","")))))</f>
        <v>0</v>
      </c>
      <c r="UO1587" s="8">
        <f t="array" aca="1" ref="UO1587" ca="1">SUM(IF($O$5:$PX$5&gt;=$UN$5,IF($O$5:$PX$5&lt;$UO$5,LEN($O1587:$PX1587)-LEN(SUBSTITUTE(UPPER($O1587:$PX1587),"A","")))))</f>
        <v>0</v>
      </c>
      <c r="UP1587" s="8">
        <f t="array" aca="1" ref="UP1587" ca="1">SUM(IF($O$5:$PX$5&gt;=$UN$5,IF($O$5:$PX$5&lt;$UO$5,LEN($O1587:$PX1587)-LEN(SUBSTITUTE(UPPER($O1587:$PX1587),"P","")))))</f>
        <v>0</v>
      </c>
    </row>
    <row r="1588" spans="2:562" x14ac:dyDescent="0.25">
      <c r="B1588" s="60">
        <v>1583</v>
      </c>
      <c r="UA1588" s="8">
        <f t="array" ref="UA1588">SUM(LEN($O1588:$PX1588))-SUM(LEN(SUBSTITUTE(UPPER($O1588:$PX1588),"R","")))</f>
        <v>0</v>
      </c>
      <c r="UB1588" s="8">
        <f t="array" ref="UB1588">SUM(LEN($O1588:$PX1588))-SUM(LEN(SUBSTITUTE(UPPER($O1588:$PX1588),"A","")))</f>
        <v>0</v>
      </c>
      <c r="UC1588" s="8">
        <f t="array" ref="UC1588">SUM(LEN($O1588:$PX1588))-SUM(LEN(SUBSTITUTE(UPPER($O1588:$PX1588),"P","")))</f>
        <v>0</v>
      </c>
      <c r="UG1588" s="8">
        <f t="shared" si="127"/>
        <v>0</v>
      </c>
      <c r="UH1588" s="8">
        <f t="shared" si="128"/>
        <v>0</v>
      </c>
      <c r="UI1588" s="8">
        <f t="shared" si="129"/>
        <v>0</v>
      </c>
      <c r="UJ1588" s="8">
        <f t="shared" si="130"/>
        <v>0</v>
      </c>
      <c r="UK1588" s="8">
        <f t="shared" si="131"/>
        <v>0</v>
      </c>
      <c r="UN1588" s="8">
        <f t="array" aca="1" ref="UN1588" ca="1">SUM(IF($O$5:$PX$5&gt;=$UN$5,IF($O$5:$PX$5&lt;$UO$5,LEN($O1588:$PX1588)-LEN(SUBSTITUTE(UPPER($O1588:$PX1588),"R","")))))</f>
        <v>0</v>
      </c>
      <c r="UO1588" s="8">
        <f t="array" aca="1" ref="UO1588" ca="1">SUM(IF($O$5:$PX$5&gt;=$UN$5,IF($O$5:$PX$5&lt;$UO$5,LEN($O1588:$PX1588)-LEN(SUBSTITUTE(UPPER($O1588:$PX1588),"A","")))))</f>
        <v>0</v>
      </c>
      <c r="UP1588" s="8">
        <f t="array" aca="1" ref="UP1588" ca="1">SUM(IF($O$5:$PX$5&gt;=$UN$5,IF($O$5:$PX$5&lt;$UO$5,LEN($O1588:$PX1588)-LEN(SUBSTITUTE(UPPER($O1588:$PX1588),"P","")))))</f>
        <v>0</v>
      </c>
    </row>
    <row r="1589" spans="2:562" x14ac:dyDescent="0.25">
      <c r="B1589" s="60">
        <v>1584</v>
      </c>
      <c r="UA1589" s="8">
        <f t="array" ref="UA1589">SUM(LEN($O1589:$PX1589))-SUM(LEN(SUBSTITUTE(UPPER($O1589:$PX1589),"R","")))</f>
        <v>0</v>
      </c>
      <c r="UB1589" s="8">
        <f t="array" ref="UB1589">SUM(LEN($O1589:$PX1589))-SUM(LEN(SUBSTITUTE(UPPER($O1589:$PX1589),"A","")))</f>
        <v>0</v>
      </c>
      <c r="UC1589" s="8">
        <f t="array" ref="UC1589">SUM(LEN($O1589:$PX1589))-SUM(LEN(SUBSTITUTE(UPPER($O1589:$PX1589),"P","")))</f>
        <v>0</v>
      </c>
      <c r="UG1589" s="8">
        <f t="shared" si="127"/>
        <v>0</v>
      </c>
      <c r="UH1589" s="8">
        <f t="shared" si="128"/>
        <v>0</v>
      </c>
      <c r="UI1589" s="8">
        <f t="shared" si="129"/>
        <v>0</v>
      </c>
      <c r="UJ1589" s="8">
        <f t="shared" si="130"/>
        <v>0</v>
      </c>
      <c r="UK1589" s="8">
        <f t="shared" si="131"/>
        <v>0</v>
      </c>
      <c r="UN1589" s="8">
        <f t="array" aca="1" ref="UN1589" ca="1">SUM(IF($O$5:$PX$5&gt;=$UN$5,IF($O$5:$PX$5&lt;$UO$5,LEN($O1589:$PX1589)-LEN(SUBSTITUTE(UPPER($O1589:$PX1589),"R","")))))</f>
        <v>0</v>
      </c>
      <c r="UO1589" s="8">
        <f t="array" aca="1" ref="UO1589" ca="1">SUM(IF($O$5:$PX$5&gt;=$UN$5,IF($O$5:$PX$5&lt;$UO$5,LEN($O1589:$PX1589)-LEN(SUBSTITUTE(UPPER($O1589:$PX1589),"A","")))))</f>
        <v>0</v>
      </c>
      <c r="UP1589" s="8">
        <f t="array" aca="1" ref="UP1589" ca="1">SUM(IF($O$5:$PX$5&gt;=$UN$5,IF($O$5:$PX$5&lt;$UO$5,LEN($O1589:$PX1589)-LEN(SUBSTITUTE(UPPER($O1589:$PX1589),"P","")))))</f>
        <v>0</v>
      </c>
    </row>
    <row r="1590" spans="2:562" x14ac:dyDescent="0.25">
      <c r="B1590" s="60">
        <v>1585</v>
      </c>
      <c r="UA1590" s="8">
        <f t="array" ref="UA1590">SUM(LEN($O1590:$PX1590))-SUM(LEN(SUBSTITUTE(UPPER($O1590:$PX1590),"R","")))</f>
        <v>0</v>
      </c>
      <c r="UB1590" s="8">
        <f t="array" ref="UB1590">SUM(LEN($O1590:$PX1590))-SUM(LEN(SUBSTITUTE(UPPER($O1590:$PX1590),"A","")))</f>
        <v>0</v>
      </c>
      <c r="UC1590" s="8">
        <f t="array" ref="UC1590">SUM(LEN($O1590:$PX1590))-SUM(LEN(SUBSTITUTE(UPPER($O1590:$PX1590),"P","")))</f>
        <v>0</v>
      </c>
      <c r="UG1590" s="8">
        <f t="shared" si="127"/>
        <v>0</v>
      </c>
      <c r="UH1590" s="8">
        <f t="shared" si="128"/>
        <v>0</v>
      </c>
      <c r="UI1590" s="8">
        <f t="shared" si="129"/>
        <v>0</v>
      </c>
      <c r="UJ1590" s="8">
        <f t="shared" si="130"/>
        <v>0</v>
      </c>
      <c r="UK1590" s="8">
        <f t="shared" si="131"/>
        <v>0</v>
      </c>
      <c r="UN1590" s="8">
        <f t="array" aca="1" ref="UN1590" ca="1">SUM(IF($O$5:$PX$5&gt;=$UN$5,IF($O$5:$PX$5&lt;$UO$5,LEN($O1590:$PX1590)-LEN(SUBSTITUTE(UPPER($O1590:$PX1590),"R","")))))</f>
        <v>0</v>
      </c>
      <c r="UO1590" s="8">
        <f t="array" aca="1" ref="UO1590" ca="1">SUM(IF($O$5:$PX$5&gt;=$UN$5,IF($O$5:$PX$5&lt;$UO$5,LEN($O1590:$PX1590)-LEN(SUBSTITUTE(UPPER($O1590:$PX1590),"A","")))))</f>
        <v>0</v>
      </c>
      <c r="UP1590" s="8">
        <f t="array" aca="1" ref="UP1590" ca="1">SUM(IF($O$5:$PX$5&gt;=$UN$5,IF($O$5:$PX$5&lt;$UO$5,LEN($O1590:$PX1590)-LEN(SUBSTITUTE(UPPER($O1590:$PX1590),"P","")))))</f>
        <v>0</v>
      </c>
    </row>
    <row r="1591" spans="2:562" x14ac:dyDescent="0.25">
      <c r="B1591" s="60">
        <v>1586</v>
      </c>
      <c r="UA1591" s="8">
        <f t="array" ref="UA1591">SUM(LEN($O1591:$PX1591))-SUM(LEN(SUBSTITUTE(UPPER($O1591:$PX1591),"R","")))</f>
        <v>0</v>
      </c>
      <c r="UB1591" s="8">
        <f t="array" ref="UB1591">SUM(LEN($O1591:$PX1591))-SUM(LEN(SUBSTITUTE(UPPER($O1591:$PX1591),"A","")))</f>
        <v>0</v>
      </c>
      <c r="UC1591" s="8">
        <f t="array" ref="UC1591">SUM(LEN($O1591:$PX1591))-SUM(LEN(SUBSTITUTE(UPPER($O1591:$PX1591),"P","")))</f>
        <v>0</v>
      </c>
      <c r="UG1591" s="8">
        <f t="shared" si="127"/>
        <v>0</v>
      </c>
      <c r="UH1591" s="8">
        <f t="shared" si="128"/>
        <v>0</v>
      </c>
      <c r="UI1591" s="8">
        <f t="shared" si="129"/>
        <v>0</v>
      </c>
      <c r="UJ1591" s="8">
        <f t="shared" si="130"/>
        <v>0</v>
      </c>
      <c r="UK1591" s="8">
        <f t="shared" si="131"/>
        <v>0</v>
      </c>
      <c r="UN1591" s="8">
        <f t="array" aca="1" ref="UN1591" ca="1">SUM(IF($O$5:$PX$5&gt;=$UN$5,IF($O$5:$PX$5&lt;$UO$5,LEN($O1591:$PX1591)-LEN(SUBSTITUTE(UPPER($O1591:$PX1591),"R","")))))</f>
        <v>0</v>
      </c>
      <c r="UO1591" s="8">
        <f t="array" aca="1" ref="UO1591" ca="1">SUM(IF($O$5:$PX$5&gt;=$UN$5,IF($O$5:$PX$5&lt;$UO$5,LEN($O1591:$PX1591)-LEN(SUBSTITUTE(UPPER($O1591:$PX1591),"A","")))))</f>
        <v>0</v>
      </c>
      <c r="UP1591" s="8">
        <f t="array" aca="1" ref="UP1591" ca="1">SUM(IF($O$5:$PX$5&gt;=$UN$5,IF($O$5:$PX$5&lt;$UO$5,LEN($O1591:$PX1591)-LEN(SUBSTITUTE(UPPER($O1591:$PX1591),"P","")))))</f>
        <v>0</v>
      </c>
    </row>
    <row r="1592" spans="2:562" x14ac:dyDescent="0.25">
      <c r="B1592" s="60">
        <v>1587</v>
      </c>
      <c r="UA1592" s="8">
        <f t="array" ref="UA1592">SUM(LEN($O1592:$PX1592))-SUM(LEN(SUBSTITUTE(UPPER($O1592:$PX1592),"R","")))</f>
        <v>0</v>
      </c>
      <c r="UB1592" s="8">
        <f t="array" ref="UB1592">SUM(LEN($O1592:$PX1592))-SUM(LEN(SUBSTITUTE(UPPER($O1592:$PX1592),"A","")))</f>
        <v>0</v>
      </c>
      <c r="UC1592" s="8">
        <f t="array" ref="UC1592">SUM(LEN($O1592:$PX1592))-SUM(LEN(SUBSTITUTE(UPPER($O1592:$PX1592),"P","")))</f>
        <v>0</v>
      </c>
      <c r="UG1592" s="8">
        <f t="shared" si="127"/>
        <v>0</v>
      </c>
      <c r="UH1592" s="8">
        <f t="shared" si="128"/>
        <v>0</v>
      </c>
      <c r="UI1592" s="8">
        <f t="shared" si="129"/>
        <v>0</v>
      </c>
      <c r="UJ1592" s="8">
        <f t="shared" si="130"/>
        <v>0</v>
      </c>
      <c r="UK1592" s="8">
        <f t="shared" si="131"/>
        <v>0</v>
      </c>
      <c r="UN1592" s="8">
        <f t="array" aca="1" ref="UN1592" ca="1">SUM(IF($O$5:$PX$5&gt;=$UN$5,IF($O$5:$PX$5&lt;$UO$5,LEN($O1592:$PX1592)-LEN(SUBSTITUTE(UPPER($O1592:$PX1592),"R","")))))</f>
        <v>0</v>
      </c>
      <c r="UO1592" s="8">
        <f t="array" aca="1" ref="UO1592" ca="1">SUM(IF($O$5:$PX$5&gt;=$UN$5,IF($O$5:$PX$5&lt;$UO$5,LEN($O1592:$PX1592)-LEN(SUBSTITUTE(UPPER($O1592:$PX1592),"A","")))))</f>
        <v>0</v>
      </c>
      <c r="UP1592" s="8">
        <f t="array" aca="1" ref="UP1592" ca="1">SUM(IF($O$5:$PX$5&gt;=$UN$5,IF($O$5:$PX$5&lt;$UO$5,LEN($O1592:$PX1592)-LEN(SUBSTITUTE(UPPER($O1592:$PX1592),"P","")))))</f>
        <v>0</v>
      </c>
    </row>
    <row r="1593" spans="2:562" x14ac:dyDescent="0.25">
      <c r="B1593" s="60">
        <v>1588</v>
      </c>
      <c r="UA1593" s="8">
        <f t="array" ref="UA1593">SUM(LEN($O1593:$PX1593))-SUM(LEN(SUBSTITUTE(UPPER($O1593:$PX1593),"R","")))</f>
        <v>0</v>
      </c>
      <c r="UB1593" s="8">
        <f t="array" ref="UB1593">SUM(LEN($O1593:$PX1593))-SUM(LEN(SUBSTITUTE(UPPER($O1593:$PX1593),"A","")))</f>
        <v>0</v>
      </c>
      <c r="UC1593" s="8">
        <f t="array" ref="UC1593">SUM(LEN($O1593:$PX1593))-SUM(LEN(SUBSTITUTE(UPPER($O1593:$PX1593),"P","")))</f>
        <v>0</v>
      </c>
      <c r="UG1593" s="8">
        <f t="shared" si="127"/>
        <v>0</v>
      </c>
      <c r="UH1593" s="8">
        <f t="shared" si="128"/>
        <v>0</v>
      </c>
      <c r="UI1593" s="8">
        <f t="shared" si="129"/>
        <v>0</v>
      </c>
      <c r="UJ1593" s="8">
        <f t="shared" si="130"/>
        <v>0</v>
      </c>
      <c r="UK1593" s="8">
        <f t="shared" si="131"/>
        <v>0</v>
      </c>
      <c r="UN1593" s="8">
        <f t="array" aca="1" ref="UN1593" ca="1">SUM(IF($O$5:$PX$5&gt;=$UN$5,IF($O$5:$PX$5&lt;$UO$5,LEN($O1593:$PX1593)-LEN(SUBSTITUTE(UPPER($O1593:$PX1593),"R","")))))</f>
        <v>0</v>
      </c>
      <c r="UO1593" s="8">
        <f t="array" aca="1" ref="UO1593" ca="1">SUM(IF($O$5:$PX$5&gt;=$UN$5,IF($O$5:$PX$5&lt;$UO$5,LEN($O1593:$PX1593)-LEN(SUBSTITUTE(UPPER($O1593:$PX1593),"A","")))))</f>
        <v>0</v>
      </c>
      <c r="UP1593" s="8">
        <f t="array" aca="1" ref="UP1593" ca="1">SUM(IF($O$5:$PX$5&gt;=$UN$5,IF($O$5:$PX$5&lt;$UO$5,LEN($O1593:$PX1593)-LEN(SUBSTITUTE(UPPER($O1593:$PX1593),"P","")))))</f>
        <v>0</v>
      </c>
    </row>
    <row r="1594" spans="2:562" x14ac:dyDescent="0.25">
      <c r="B1594" s="60">
        <v>1589</v>
      </c>
      <c r="UA1594" s="8">
        <f t="array" ref="UA1594">SUM(LEN($O1594:$PX1594))-SUM(LEN(SUBSTITUTE(UPPER($O1594:$PX1594),"R","")))</f>
        <v>0</v>
      </c>
      <c r="UB1594" s="8">
        <f t="array" ref="UB1594">SUM(LEN($O1594:$PX1594))-SUM(LEN(SUBSTITUTE(UPPER($O1594:$PX1594),"A","")))</f>
        <v>0</v>
      </c>
      <c r="UC1594" s="8">
        <f t="array" ref="UC1594">SUM(LEN($O1594:$PX1594))-SUM(LEN(SUBSTITUTE(UPPER($O1594:$PX1594),"P","")))</f>
        <v>0</v>
      </c>
      <c r="UG1594" s="8">
        <f t="shared" si="127"/>
        <v>0</v>
      </c>
      <c r="UH1594" s="8">
        <f t="shared" si="128"/>
        <v>0</v>
      </c>
      <c r="UI1594" s="8">
        <f t="shared" si="129"/>
        <v>0</v>
      </c>
      <c r="UJ1594" s="8">
        <f t="shared" si="130"/>
        <v>0</v>
      </c>
      <c r="UK1594" s="8">
        <f t="shared" si="131"/>
        <v>0</v>
      </c>
      <c r="UN1594" s="8">
        <f t="array" aca="1" ref="UN1594" ca="1">SUM(IF($O$5:$PX$5&gt;=$UN$5,IF($O$5:$PX$5&lt;$UO$5,LEN($O1594:$PX1594)-LEN(SUBSTITUTE(UPPER($O1594:$PX1594),"R","")))))</f>
        <v>0</v>
      </c>
      <c r="UO1594" s="8">
        <f t="array" aca="1" ref="UO1594" ca="1">SUM(IF($O$5:$PX$5&gt;=$UN$5,IF($O$5:$PX$5&lt;$UO$5,LEN($O1594:$PX1594)-LEN(SUBSTITUTE(UPPER($O1594:$PX1594),"A","")))))</f>
        <v>0</v>
      </c>
      <c r="UP1594" s="8">
        <f t="array" aca="1" ref="UP1594" ca="1">SUM(IF($O$5:$PX$5&gt;=$UN$5,IF($O$5:$PX$5&lt;$UO$5,LEN($O1594:$PX1594)-LEN(SUBSTITUTE(UPPER($O1594:$PX1594),"P","")))))</f>
        <v>0</v>
      </c>
    </row>
    <row r="1595" spans="2:562" x14ac:dyDescent="0.25">
      <c r="B1595" s="60">
        <v>1590</v>
      </c>
      <c r="UA1595" s="8">
        <f t="array" ref="UA1595">SUM(LEN($O1595:$PX1595))-SUM(LEN(SUBSTITUTE(UPPER($O1595:$PX1595),"R","")))</f>
        <v>0</v>
      </c>
      <c r="UB1595" s="8">
        <f t="array" ref="UB1595">SUM(LEN($O1595:$PX1595))-SUM(LEN(SUBSTITUTE(UPPER($O1595:$PX1595),"A","")))</f>
        <v>0</v>
      </c>
      <c r="UC1595" s="8">
        <f t="array" ref="UC1595">SUM(LEN($O1595:$PX1595))-SUM(LEN(SUBSTITUTE(UPPER($O1595:$PX1595),"P","")))</f>
        <v>0</v>
      </c>
      <c r="UG1595" s="8">
        <f t="shared" si="127"/>
        <v>0</v>
      </c>
      <c r="UH1595" s="8">
        <f t="shared" si="128"/>
        <v>0</v>
      </c>
      <c r="UI1595" s="8">
        <f t="shared" si="129"/>
        <v>0</v>
      </c>
      <c r="UJ1595" s="8">
        <f t="shared" si="130"/>
        <v>0</v>
      </c>
      <c r="UK1595" s="8">
        <f t="shared" si="131"/>
        <v>0</v>
      </c>
      <c r="UN1595" s="8">
        <f t="array" aca="1" ref="UN1595" ca="1">SUM(IF($O$5:$PX$5&gt;=$UN$5,IF($O$5:$PX$5&lt;$UO$5,LEN($O1595:$PX1595)-LEN(SUBSTITUTE(UPPER($O1595:$PX1595),"R","")))))</f>
        <v>0</v>
      </c>
      <c r="UO1595" s="8">
        <f t="array" aca="1" ref="UO1595" ca="1">SUM(IF($O$5:$PX$5&gt;=$UN$5,IF($O$5:$PX$5&lt;$UO$5,LEN($O1595:$PX1595)-LEN(SUBSTITUTE(UPPER($O1595:$PX1595),"A","")))))</f>
        <v>0</v>
      </c>
      <c r="UP1595" s="8">
        <f t="array" aca="1" ref="UP1595" ca="1">SUM(IF($O$5:$PX$5&gt;=$UN$5,IF($O$5:$PX$5&lt;$UO$5,LEN($O1595:$PX1595)-LEN(SUBSTITUTE(UPPER($O1595:$PX1595),"P","")))))</f>
        <v>0</v>
      </c>
    </row>
    <row r="1596" spans="2:562" x14ac:dyDescent="0.25">
      <c r="B1596" s="60">
        <v>1591</v>
      </c>
      <c r="UA1596" s="8">
        <f t="array" ref="UA1596">SUM(LEN($O1596:$PX1596))-SUM(LEN(SUBSTITUTE(UPPER($O1596:$PX1596),"R","")))</f>
        <v>0</v>
      </c>
      <c r="UB1596" s="8">
        <f t="array" ref="UB1596">SUM(LEN($O1596:$PX1596))-SUM(LEN(SUBSTITUTE(UPPER($O1596:$PX1596),"A","")))</f>
        <v>0</v>
      </c>
      <c r="UC1596" s="8">
        <f t="array" ref="UC1596">SUM(LEN($O1596:$PX1596))-SUM(LEN(SUBSTITUTE(UPPER($O1596:$PX1596),"P","")))</f>
        <v>0</v>
      </c>
      <c r="UG1596" s="8">
        <f t="shared" si="127"/>
        <v>0</v>
      </c>
      <c r="UH1596" s="8">
        <f t="shared" si="128"/>
        <v>0</v>
      </c>
      <c r="UI1596" s="8">
        <f t="shared" si="129"/>
        <v>0</v>
      </c>
      <c r="UJ1596" s="8">
        <f t="shared" si="130"/>
        <v>0</v>
      </c>
      <c r="UK1596" s="8">
        <f t="shared" si="131"/>
        <v>0</v>
      </c>
      <c r="UN1596" s="8">
        <f t="array" aca="1" ref="UN1596" ca="1">SUM(IF($O$5:$PX$5&gt;=$UN$5,IF($O$5:$PX$5&lt;$UO$5,LEN($O1596:$PX1596)-LEN(SUBSTITUTE(UPPER($O1596:$PX1596),"R","")))))</f>
        <v>0</v>
      </c>
      <c r="UO1596" s="8">
        <f t="array" aca="1" ref="UO1596" ca="1">SUM(IF($O$5:$PX$5&gt;=$UN$5,IF($O$5:$PX$5&lt;$UO$5,LEN($O1596:$PX1596)-LEN(SUBSTITUTE(UPPER($O1596:$PX1596),"A","")))))</f>
        <v>0</v>
      </c>
      <c r="UP1596" s="8">
        <f t="array" aca="1" ref="UP1596" ca="1">SUM(IF($O$5:$PX$5&gt;=$UN$5,IF($O$5:$PX$5&lt;$UO$5,LEN($O1596:$PX1596)-LEN(SUBSTITUTE(UPPER($O1596:$PX1596),"P","")))))</f>
        <v>0</v>
      </c>
    </row>
    <row r="1597" spans="2:562" x14ac:dyDescent="0.25">
      <c r="B1597" s="60">
        <v>1592</v>
      </c>
      <c r="UA1597" s="8">
        <f t="array" ref="UA1597">SUM(LEN($O1597:$PX1597))-SUM(LEN(SUBSTITUTE(UPPER($O1597:$PX1597),"R","")))</f>
        <v>0</v>
      </c>
      <c r="UB1597" s="8">
        <f t="array" ref="UB1597">SUM(LEN($O1597:$PX1597))-SUM(LEN(SUBSTITUTE(UPPER($O1597:$PX1597),"A","")))</f>
        <v>0</v>
      </c>
      <c r="UC1597" s="8">
        <f t="array" ref="UC1597">SUM(LEN($O1597:$PX1597))-SUM(LEN(SUBSTITUTE(UPPER($O1597:$PX1597),"P","")))</f>
        <v>0</v>
      </c>
      <c r="UG1597" s="8">
        <f t="shared" si="127"/>
        <v>0</v>
      </c>
      <c r="UH1597" s="8">
        <f t="shared" si="128"/>
        <v>0</v>
      </c>
      <c r="UI1597" s="8">
        <f t="shared" si="129"/>
        <v>0</v>
      </c>
      <c r="UJ1597" s="8">
        <f t="shared" si="130"/>
        <v>0</v>
      </c>
      <c r="UK1597" s="8">
        <f t="shared" si="131"/>
        <v>0</v>
      </c>
      <c r="UN1597" s="8">
        <f t="array" aca="1" ref="UN1597" ca="1">SUM(IF($O$5:$PX$5&gt;=$UN$5,IF($O$5:$PX$5&lt;$UO$5,LEN($O1597:$PX1597)-LEN(SUBSTITUTE(UPPER($O1597:$PX1597),"R","")))))</f>
        <v>0</v>
      </c>
      <c r="UO1597" s="8">
        <f t="array" aca="1" ref="UO1597" ca="1">SUM(IF($O$5:$PX$5&gt;=$UN$5,IF($O$5:$PX$5&lt;$UO$5,LEN($O1597:$PX1597)-LEN(SUBSTITUTE(UPPER($O1597:$PX1597),"A","")))))</f>
        <v>0</v>
      </c>
      <c r="UP1597" s="8">
        <f t="array" aca="1" ref="UP1597" ca="1">SUM(IF($O$5:$PX$5&gt;=$UN$5,IF($O$5:$PX$5&lt;$UO$5,LEN($O1597:$PX1597)-LEN(SUBSTITUTE(UPPER($O1597:$PX1597),"P","")))))</f>
        <v>0</v>
      </c>
    </row>
    <row r="1598" spans="2:562" x14ac:dyDescent="0.25">
      <c r="B1598" s="60">
        <v>1593</v>
      </c>
      <c r="UA1598" s="8">
        <f t="array" ref="UA1598">SUM(LEN($O1598:$PX1598))-SUM(LEN(SUBSTITUTE(UPPER($O1598:$PX1598),"R","")))</f>
        <v>0</v>
      </c>
      <c r="UB1598" s="8">
        <f t="array" ref="UB1598">SUM(LEN($O1598:$PX1598))-SUM(LEN(SUBSTITUTE(UPPER($O1598:$PX1598),"A","")))</f>
        <v>0</v>
      </c>
      <c r="UC1598" s="8">
        <f t="array" ref="UC1598">SUM(LEN($O1598:$PX1598))-SUM(LEN(SUBSTITUTE(UPPER($O1598:$PX1598),"P","")))</f>
        <v>0</v>
      </c>
      <c r="UG1598" s="8">
        <f t="shared" si="127"/>
        <v>0</v>
      </c>
      <c r="UH1598" s="8">
        <f t="shared" si="128"/>
        <v>0</v>
      </c>
      <c r="UI1598" s="8">
        <f t="shared" si="129"/>
        <v>0</v>
      </c>
      <c r="UJ1598" s="8">
        <f t="shared" si="130"/>
        <v>0</v>
      </c>
      <c r="UK1598" s="8">
        <f t="shared" si="131"/>
        <v>0</v>
      </c>
      <c r="UN1598" s="8">
        <f t="array" aca="1" ref="UN1598" ca="1">SUM(IF($O$5:$PX$5&gt;=$UN$5,IF($O$5:$PX$5&lt;$UO$5,LEN($O1598:$PX1598)-LEN(SUBSTITUTE(UPPER($O1598:$PX1598),"R","")))))</f>
        <v>0</v>
      </c>
      <c r="UO1598" s="8">
        <f t="array" aca="1" ref="UO1598" ca="1">SUM(IF($O$5:$PX$5&gt;=$UN$5,IF($O$5:$PX$5&lt;$UO$5,LEN($O1598:$PX1598)-LEN(SUBSTITUTE(UPPER($O1598:$PX1598),"A","")))))</f>
        <v>0</v>
      </c>
      <c r="UP1598" s="8">
        <f t="array" aca="1" ref="UP1598" ca="1">SUM(IF($O$5:$PX$5&gt;=$UN$5,IF($O$5:$PX$5&lt;$UO$5,LEN($O1598:$PX1598)-LEN(SUBSTITUTE(UPPER($O1598:$PX1598),"P","")))))</f>
        <v>0</v>
      </c>
    </row>
    <row r="1599" spans="2:562" x14ac:dyDescent="0.25">
      <c r="B1599" s="60">
        <v>1594</v>
      </c>
      <c r="UA1599" s="8">
        <f t="array" ref="UA1599">SUM(LEN($O1599:$PX1599))-SUM(LEN(SUBSTITUTE(UPPER($O1599:$PX1599),"R","")))</f>
        <v>0</v>
      </c>
      <c r="UB1599" s="8">
        <f t="array" ref="UB1599">SUM(LEN($O1599:$PX1599))-SUM(LEN(SUBSTITUTE(UPPER($O1599:$PX1599),"A","")))</f>
        <v>0</v>
      </c>
      <c r="UC1599" s="8">
        <f t="array" ref="UC1599">SUM(LEN($O1599:$PX1599))-SUM(LEN(SUBSTITUTE(UPPER($O1599:$PX1599),"P","")))</f>
        <v>0</v>
      </c>
      <c r="UG1599" s="8">
        <f t="shared" si="127"/>
        <v>0</v>
      </c>
      <c r="UH1599" s="8">
        <f t="shared" si="128"/>
        <v>0</v>
      </c>
      <c r="UI1599" s="8">
        <f t="shared" si="129"/>
        <v>0</v>
      </c>
      <c r="UJ1599" s="8">
        <f t="shared" si="130"/>
        <v>0</v>
      </c>
      <c r="UK1599" s="8">
        <f t="shared" si="131"/>
        <v>0</v>
      </c>
      <c r="UN1599" s="8">
        <f t="array" aca="1" ref="UN1599" ca="1">SUM(IF($O$5:$PX$5&gt;=$UN$5,IF($O$5:$PX$5&lt;$UO$5,LEN($O1599:$PX1599)-LEN(SUBSTITUTE(UPPER($O1599:$PX1599),"R","")))))</f>
        <v>0</v>
      </c>
      <c r="UO1599" s="8">
        <f t="array" aca="1" ref="UO1599" ca="1">SUM(IF($O$5:$PX$5&gt;=$UN$5,IF($O$5:$PX$5&lt;$UO$5,LEN($O1599:$PX1599)-LEN(SUBSTITUTE(UPPER($O1599:$PX1599),"A","")))))</f>
        <v>0</v>
      </c>
      <c r="UP1599" s="8">
        <f t="array" aca="1" ref="UP1599" ca="1">SUM(IF($O$5:$PX$5&gt;=$UN$5,IF($O$5:$PX$5&lt;$UO$5,LEN($O1599:$PX1599)-LEN(SUBSTITUTE(UPPER($O1599:$PX1599),"P","")))))</f>
        <v>0</v>
      </c>
    </row>
    <row r="1600" spans="2:562" x14ac:dyDescent="0.25">
      <c r="B1600" s="60">
        <v>1595</v>
      </c>
      <c r="UA1600" s="8">
        <f t="array" ref="UA1600">SUM(LEN($O1600:$PX1600))-SUM(LEN(SUBSTITUTE(UPPER($O1600:$PX1600),"R","")))</f>
        <v>0</v>
      </c>
      <c r="UB1600" s="8">
        <f t="array" ref="UB1600">SUM(LEN($O1600:$PX1600))-SUM(LEN(SUBSTITUTE(UPPER($O1600:$PX1600),"A","")))</f>
        <v>0</v>
      </c>
      <c r="UC1600" s="8">
        <f t="array" ref="UC1600">SUM(LEN($O1600:$PX1600))-SUM(LEN(SUBSTITUTE(UPPER($O1600:$PX1600),"P","")))</f>
        <v>0</v>
      </c>
      <c r="UG1600" s="8">
        <f t="shared" si="127"/>
        <v>0</v>
      </c>
      <c r="UH1600" s="8">
        <f t="shared" si="128"/>
        <v>0</v>
      </c>
      <c r="UI1600" s="8">
        <f t="shared" si="129"/>
        <v>0</v>
      </c>
      <c r="UJ1600" s="8">
        <f t="shared" si="130"/>
        <v>0</v>
      </c>
      <c r="UK1600" s="8">
        <f t="shared" si="131"/>
        <v>0</v>
      </c>
      <c r="UN1600" s="8">
        <f t="array" aca="1" ref="UN1600" ca="1">SUM(IF($O$5:$PX$5&gt;=$UN$5,IF($O$5:$PX$5&lt;$UO$5,LEN($O1600:$PX1600)-LEN(SUBSTITUTE(UPPER($O1600:$PX1600),"R","")))))</f>
        <v>0</v>
      </c>
      <c r="UO1600" s="8">
        <f t="array" aca="1" ref="UO1600" ca="1">SUM(IF($O$5:$PX$5&gt;=$UN$5,IF($O$5:$PX$5&lt;$UO$5,LEN($O1600:$PX1600)-LEN(SUBSTITUTE(UPPER($O1600:$PX1600),"A","")))))</f>
        <v>0</v>
      </c>
      <c r="UP1600" s="8">
        <f t="array" aca="1" ref="UP1600" ca="1">SUM(IF($O$5:$PX$5&gt;=$UN$5,IF($O$5:$PX$5&lt;$UO$5,LEN($O1600:$PX1600)-LEN(SUBSTITUTE(UPPER($O1600:$PX1600),"P","")))))</f>
        <v>0</v>
      </c>
    </row>
    <row r="1601" spans="2:562" x14ac:dyDescent="0.25">
      <c r="B1601" s="60">
        <v>1596</v>
      </c>
      <c r="UA1601" s="8">
        <f t="array" ref="UA1601">SUM(LEN($O1601:$PX1601))-SUM(LEN(SUBSTITUTE(UPPER($O1601:$PX1601),"R","")))</f>
        <v>0</v>
      </c>
      <c r="UB1601" s="8">
        <f t="array" ref="UB1601">SUM(LEN($O1601:$PX1601))-SUM(LEN(SUBSTITUTE(UPPER($O1601:$PX1601),"A","")))</f>
        <v>0</v>
      </c>
      <c r="UC1601" s="8">
        <f t="array" ref="UC1601">SUM(LEN($O1601:$PX1601))-SUM(LEN(SUBSTITUTE(UPPER($O1601:$PX1601),"P","")))</f>
        <v>0</v>
      </c>
      <c r="UG1601" s="8">
        <f t="shared" si="127"/>
        <v>0</v>
      </c>
      <c r="UH1601" s="8">
        <f t="shared" si="128"/>
        <v>0</v>
      </c>
      <c r="UI1601" s="8">
        <f t="shared" si="129"/>
        <v>0</v>
      </c>
      <c r="UJ1601" s="8">
        <f t="shared" si="130"/>
        <v>0</v>
      </c>
      <c r="UK1601" s="8">
        <f t="shared" si="131"/>
        <v>0</v>
      </c>
      <c r="UN1601" s="8">
        <f t="array" aca="1" ref="UN1601" ca="1">SUM(IF($O$5:$PX$5&gt;=$UN$5,IF($O$5:$PX$5&lt;$UO$5,LEN($O1601:$PX1601)-LEN(SUBSTITUTE(UPPER($O1601:$PX1601),"R","")))))</f>
        <v>0</v>
      </c>
      <c r="UO1601" s="8">
        <f t="array" aca="1" ref="UO1601" ca="1">SUM(IF($O$5:$PX$5&gt;=$UN$5,IF($O$5:$PX$5&lt;$UO$5,LEN($O1601:$PX1601)-LEN(SUBSTITUTE(UPPER($O1601:$PX1601),"A","")))))</f>
        <v>0</v>
      </c>
      <c r="UP1601" s="8">
        <f t="array" aca="1" ref="UP1601" ca="1">SUM(IF($O$5:$PX$5&gt;=$UN$5,IF($O$5:$PX$5&lt;$UO$5,LEN($O1601:$PX1601)-LEN(SUBSTITUTE(UPPER($O1601:$PX1601),"P","")))))</f>
        <v>0</v>
      </c>
    </row>
    <row r="1602" spans="2:562" x14ac:dyDescent="0.25">
      <c r="B1602" s="60">
        <v>1597</v>
      </c>
      <c r="UA1602" s="8">
        <f t="array" ref="UA1602">SUM(LEN($O1602:$PX1602))-SUM(LEN(SUBSTITUTE(UPPER($O1602:$PX1602),"R","")))</f>
        <v>0</v>
      </c>
      <c r="UB1602" s="8">
        <f t="array" ref="UB1602">SUM(LEN($O1602:$PX1602))-SUM(LEN(SUBSTITUTE(UPPER($O1602:$PX1602),"A","")))</f>
        <v>0</v>
      </c>
      <c r="UC1602" s="8">
        <f t="array" ref="UC1602">SUM(LEN($O1602:$PX1602))-SUM(LEN(SUBSTITUTE(UPPER($O1602:$PX1602),"P","")))</f>
        <v>0</v>
      </c>
      <c r="UG1602" s="8">
        <f t="shared" si="127"/>
        <v>0</v>
      </c>
      <c r="UH1602" s="8">
        <f t="shared" si="128"/>
        <v>0</v>
      </c>
      <c r="UI1602" s="8">
        <f t="shared" si="129"/>
        <v>0</v>
      </c>
      <c r="UJ1602" s="8">
        <f t="shared" si="130"/>
        <v>0</v>
      </c>
      <c r="UK1602" s="8">
        <f t="shared" si="131"/>
        <v>0</v>
      </c>
      <c r="UN1602" s="8">
        <f t="array" aca="1" ref="UN1602" ca="1">SUM(IF($O$5:$PX$5&gt;=$UN$5,IF($O$5:$PX$5&lt;$UO$5,LEN($O1602:$PX1602)-LEN(SUBSTITUTE(UPPER($O1602:$PX1602),"R","")))))</f>
        <v>0</v>
      </c>
      <c r="UO1602" s="8">
        <f t="array" aca="1" ref="UO1602" ca="1">SUM(IF($O$5:$PX$5&gt;=$UN$5,IF($O$5:$PX$5&lt;$UO$5,LEN($O1602:$PX1602)-LEN(SUBSTITUTE(UPPER($O1602:$PX1602),"A","")))))</f>
        <v>0</v>
      </c>
      <c r="UP1602" s="8">
        <f t="array" aca="1" ref="UP1602" ca="1">SUM(IF($O$5:$PX$5&gt;=$UN$5,IF($O$5:$PX$5&lt;$UO$5,LEN($O1602:$PX1602)-LEN(SUBSTITUTE(UPPER($O1602:$PX1602),"P","")))))</f>
        <v>0</v>
      </c>
    </row>
    <row r="1603" spans="2:562" x14ac:dyDescent="0.25">
      <c r="B1603" s="60">
        <v>1598</v>
      </c>
      <c r="UA1603" s="8">
        <f t="array" ref="UA1603">SUM(LEN($O1603:$PX1603))-SUM(LEN(SUBSTITUTE(UPPER($O1603:$PX1603),"R","")))</f>
        <v>0</v>
      </c>
      <c r="UB1603" s="8">
        <f t="array" ref="UB1603">SUM(LEN($O1603:$PX1603))-SUM(LEN(SUBSTITUTE(UPPER($O1603:$PX1603),"A","")))</f>
        <v>0</v>
      </c>
      <c r="UC1603" s="8">
        <f t="array" ref="UC1603">SUM(LEN($O1603:$PX1603))-SUM(LEN(SUBSTITUTE(UPPER($O1603:$PX1603),"P","")))</f>
        <v>0</v>
      </c>
      <c r="UG1603" s="8">
        <f t="shared" si="127"/>
        <v>0</v>
      </c>
      <c r="UH1603" s="8">
        <f t="shared" si="128"/>
        <v>0</v>
      </c>
      <c r="UI1603" s="8">
        <f t="shared" si="129"/>
        <v>0</v>
      </c>
      <c r="UJ1603" s="8">
        <f t="shared" si="130"/>
        <v>0</v>
      </c>
      <c r="UK1603" s="8">
        <f t="shared" si="131"/>
        <v>0</v>
      </c>
      <c r="UN1603" s="8">
        <f t="array" aca="1" ref="UN1603" ca="1">SUM(IF($O$5:$PX$5&gt;=$UN$5,IF($O$5:$PX$5&lt;$UO$5,LEN($O1603:$PX1603)-LEN(SUBSTITUTE(UPPER($O1603:$PX1603),"R","")))))</f>
        <v>0</v>
      </c>
      <c r="UO1603" s="8">
        <f t="array" aca="1" ref="UO1603" ca="1">SUM(IF($O$5:$PX$5&gt;=$UN$5,IF($O$5:$PX$5&lt;$UO$5,LEN($O1603:$PX1603)-LEN(SUBSTITUTE(UPPER($O1603:$PX1603),"A","")))))</f>
        <v>0</v>
      </c>
      <c r="UP1603" s="8">
        <f t="array" aca="1" ref="UP1603" ca="1">SUM(IF($O$5:$PX$5&gt;=$UN$5,IF($O$5:$PX$5&lt;$UO$5,LEN($O1603:$PX1603)-LEN(SUBSTITUTE(UPPER($O1603:$PX1603),"P","")))))</f>
        <v>0</v>
      </c>
    </row>
    <row r="1604" spans="2:562" x14ac:dyDescent="0.25">
      <c r="B1604" s="60">
        <v>1599</v>
      </c>
      <c r="UA1604" s="8">
        <f t="array" ref="UA1604">SUM(LEN($O1604:$PX1604))-SUM(LEN(SUBSTITUTE(UPPER($O1604:$PX1604),"R","")))</f>
        <v>0</v>
      </c>
      <c r="UB1604" s="8">
        <f t="array" ref="UB1604">SUM(LEN($O1604:$PX1604))-SUM(LEN(SUBSTITUTE(UPPER($O1604:$PX1604),"A","")))</f>
        <v>0</v>
      </c>
      <c r="UC1604" s="8">
        <f t="array" ref="UC1604">SUM(LEN($O1604:$PX1604))-SUM(LEN(SUBSTITUTE(UPPER($O1604:$PX1604),"P","")))</f>
        <v>0</v>
      </c>
      <c r="UG1604" s="8">
        <f t="shared" si="127"/>
        <v>0</v>
      </c>
      <c r="UH1604" s="8">
        <f t="shared" si="128"/>
        <v>0</v>
      </c>
      <c r="UI1604" s="8">
        <f t="shared" si="129"/>
        <v>0</v>
      </c>
      <c r="UJ1604" s="8">
        <f t="shared" si="130"/>
        <v>0</v>
      </c>
      <c r="UK1604" s="8">
        <f t="shared" si="131"/>
        <v>0</v>
      </c>
      <c r="UN1604" s="8">
        <f t="array" aca="1" ref="UN1604" ca="1">SUM(IF($O$5:$PX$5&gt;=$UN$5,IF($O$5:$PX$5&lt;$UO$5,LEN($O1604:$PX1604)-LEN(SUBSTITUTE(UPPER($O1604:$PX1604),"R","")))))</f>
        <v>0</v>
      </c>
      <c r="UO1604" s="8">
        <f t="array" aca="1" ref="UO1604" ca="1">SUM(IF($O$5:$PX$5&gt;=$UN$5,IF($O$5:$PX$5&lt;$UO$5,LEN($O1604:$PX1604)-LEN(SUBSTITUTE(UPPER($O1604:$PX1604),"A","")))))</f>
        <v>0</v>
      </c>
      <c r="UP1604" s="8">
        <f t="array" aca="1" ref="UP1604" ca="1">SUM(IF($O$5:$PX$5&gt;=$UN$5,IF($O$5:$PX$5&lt;$UO$5,LEN($O1604:$PX1604)-LEN(SUBSTITUTE(UPPER($O1604:$PX1604),"P","")))))</f>
        <v>0</v>
      </c>
    </row>
    <row r="1605" spans="2:562" x14ac:dyDescent="0.25">
      <c r="B1605" s="60">
        <v>1600</v>
      </c>
      <c r="UA1605" s="8">
        <f t="array" ref="UA1605">SUM(LEN($O1605:$PX1605))-SUM(LEN(SUBSTITUTE(UPPER($O1605:$PX1605),"R","")))</f>
        <v>0</v>
      </c>
      <c r="UB1605" s="8">
        <f t="array" ref="UB1605">SUM(LEN($O1605:$PX1605))-SUM(LEN(SUBSTITUTE(UPPER($O1605:$PX1605),"A","")))</f>
        <v>0</v>
      </c>
      <c r="UC1605" s="8">
        <f t="array" ref="UC1605">SUM(LEN($O1605:$PX1605))-SUM(LEN(SUBSTITUTE(UPPER($O1605:$PX1605),"P","")))</f>
        <v>0</v>
      </c>
      <c r="UG1605" s="8">
        <f t="shared" si="127"/>
        <v>0</v>
      </c>
      <c r="UH1605" s="8">
        <f t="shared" si="128"/>
        <v>0</v>
      </c>
      <c r="UI1605" s="8">
        <f t="shared" si="129"/>
        <v>0</v>
      </c>
      <c r="UJ1605" s="8">
        <f t="shared" si="130"/>
        <v>0</v>
      </c>
      <c r="UK1605" s="8">
        <f t="shared" si="131"/>
        <v>0</v>
      </c>
      <c r="UN1605" s="8">
        <f t="array" aca="1" ref="UN1605" ca="1">SUM(IF($O$5:$PX$5&gt;=$UN$5,IF($O$5:$PX$5&lt;$UO$5,LEN($O1605:$PX1605)-LEN(SUBSTITUTE(UPPER($O1605:$PX1605),"R","")))))</f>
        <v>0</v>
      </c>
      <c r="UO1605" s="8">
        <f t="array" aca="1" ref="UO1605" ca="1">SUM(IF($O$5:$PX$5&gt;=$UN$5,IF($O$5:$PX$5&lt;$UO$5,LEN($O1605:$PX1605)-LEN(SUBSTITUTE(UPPER($O1605:$PX1605),"A","")))))</f>
        <v>0</v>
      </c>
      <c r="UP1605" s="8">
        <f t="array" aca="1" ref="UP1605" ca="1">SUM(IF($O$5:$PX$5&gt;=$UN$5,IF($O$5:$PX$5&lt;$UO$5,LEN($O1605:$PX1605)-LEN(SUBSTITUTE(UPPER($O1605:$PX1605),"P","")))))</f>
        <v>0</v>
      </c>
    </row>
    <row r="1606" spans="2:562" x14ac:dyDescent="0.25">
      <c r="B1606" s="60">
        <v>1601</v>
      </c>
      <c r="UA1606" s="8">
        <f t="array" ref="UA1606">SUM(LEN($O1606:$PX1606))-SUM(LEN(SUBSTITUTE(UPPER($O1606:$PX1606),"R","")))</f>
        <v>0</v>
      </c>
      <c r="UB1606" s="8">
        <f t="array" ref="UB1606">SUM(LEN($O1606:$PX1606))-SUM(LEN(SUBSTITUTE(UPPER($O1606:$PX1606),"A","")))</f>
        <v>0</v>
      </c>
      <c r="UC1606" s="8">
        <f t="array" ref="UC1606">SUM(LEN($O1606:$PX1606))-SUM(LEN(SUBSTITUTE(UPPER($O1606:$PX1606),"P","")))</f>
        <v>0</v>
      </c>
      <c r="UG1606" s="8">
        <f t="shared" si="127"/>
        <v>0</v>
      </c>
      <c r="UH1606" s="8">
        <f t="shared" si="128"/>
        <v>0</v>
      </c>
      <c r="UI1606" s="8">
        <f t="shared" si="129"/>
        <v>0</v>
      </c>
      <c r="UJ1606" s="8">
        <f t="shared" si="130"/>
        <v>0</v>
      </c>
      <c r="UK1606" s="8">
        <f t="shared" si="131"/>
        <v>0</v>
      </c>
      <c r="UN1606" s="8">
        <f t="array" aca="1" ref="UN1606" ca="1">SUM(IF($O$5:$PX$5&gt;=$UN$5,IF($O$5:$PX$5&lt;$UO$5,LEN($O1606:$PX1606)-LEN(SUBSTITUTE(UPPER($O1606:$PX1606),"R","")))))</f>
        <v>0</v>
      </c>
      <c r="UO1606" s="8">
        <f t="array" aca="1" ref="UO1606" ca="1">SUM(IF($O$5:$PX$5&gt;=$UN$5,IF($O$5:$PX$5&lt;$UO$5,LEN($O1606:$PX1606)-LEN(SUBSTITUTE(UPPER($O1606:$PX1606),"A","")))))</f>
        <v>0</v>
      </c>
      <c r="UP1606" s="8">
        <f t="array" aca="1" ref="UP1606" ca="1">SUM(IF($O$5:$PX$5&gt;=$UN$5,IF($O$5:$PX$5&lt;$UO$5,LEN($O1606:$PX1606)-LEN(SUBSTITUTE(UPPER($O1606:$PX1606),"P","")))))</f>
        <v>0</v>
      </c>
    </row>
    <row r="1607" spans="2:562" x14ac:dyDescent="0.25">
      <c r="B1607" s="60">
        <v>1602</v>
      </c>
      <c r="UA1607" s="8">
        <f t="array" ref="UA1607">SUM(LEN($O1607:$PX1607))-SUM(LEN(SUBSTITUTE(UPPER($O1607:$PX1607),"R","")))</f>
        <v>0</v>
      </c>
      <c r="UB1607" s="8">
        <f t="array" ref="UB1607">SUM(LEN($O1607:$PX1607))-SUM(LEN(SUBSTITUTE(UPPER($O1607:$PX1607),"A","")))</f>
        <v>0</v>
      </c>
      <c r="UC1607" s="8">
        <f t="array" ref="UC1607">SUM(LEN($O1607:$PX1607))-SUM(LEN(SUBSTITUTE(UPPER($O1607:$PX1607),"P","")))</f>
        <v>0</v>
      </c>
      <c r="UG1607" s="8">
        <f t="shared" ref="UG1607:UG1670" si="132">SUM(UA1607:UF1607)</f>
        <v>0</v>
      </c>
      <c r="UH1607" s="8">
        <f t="shared" ref="UH1607:UH1670" si="133">IF(OR($G1607="Grade 1",$G1607="Grade 2",$G1607="Grade 3"),1,0)</f>
        <v>0</v>
      </c>
      <c r="UI1607" s="8">
        <f t="shared" ref="UI1607:UI1670" si="134">IF(OR($G1607="Grade 4",$G1607="Grade 5",$G1607="Grade 6"),1,0)</f>
        <v>0</v>
      </c>
      <c r="UJ1607" s="8">
        <f t="shared" ref="UJ1607:UJ1670" si="135">IF(OR($G1607="Grade 7",$G1607="Grade 8",$G1607="Grade 9"),1,0)</f>
        <v>0</v>
      </c>
      <c r="UK1607" s="8">
        <f t="shared" ref="UK1607:UK1670" si="136">IF(OR($G1607="Grade 10",$G1607="Grade 11",$G1607="Grade 12"),1,0)</f>
        <v>0</v>
      </c>
      <c r="UN1607" s="8">
        <f t="array" aca="1" ref="UN1607" ca="1">SUM(IF($O$5:$PX$5&gt;=$UN$5,IF($O$5:$PX$5&lt;$UO$5,LEN($O1607:$PX1607)-LEN(SUBSTITUTE(UPPER($O1607:$PX1607),"R","")))))</f>
        <v>0</v>
      </c>
      <c r="UO1607" s="8">
        <f t="array" aca="1" ref="UO1607" ca="1">SUM(IF($O$5:$PX$5&gt;=$UN$5,IF($O$5:$PX$5&lt;$UO$5,LEN($O1607:$PX1607)-LEN(SUBSTITUTE(UPPER($O1607:$PX1607),"A","")))))</f>
        <v>0</v>
      </c>
      <c r="UP1607" s="8">
        <f t="array" aca="1" ref="UP1607" ca="1">SUM(IF($O$5:$PX$5&gt;=$UN$5,IF($O$5:$PX$5&lt;$UO$5,LEN($O1607:$PX1607)-LEN(SUBSTITUTE(UPPER($O1607:$PX1607),"P","")))))</f>
        <v>0</v>
      </c>
    </row>
    <row r="1608" spans="2:562" x14ac:dyDescent="0.25">
      <c r="B1608" s="60">
        <v>1603</v>
      </c>
      <c r="UA1608" s="8">
        <f t="array" ref="UA1608">SUM(LEN($O1608:$PX1608))-SUM(LEN(SUBSTITUTE(UPPER($O1608:$PX1608),"R","")))</f>
        <v>0</v>
      </c>
      <c r="UB1608" s="8">
        <f t="array" ref="UB1608">SUM(LEN($O1608:$PX1608))-SUM(LEN(SUBSTITUTE(UPPER($O1608:$PX1608),"A","")))</f>
        <v>0</v>
      </c>
      <c r="UC1608" s="8">
        <f t="array" ref="UC1608">SUM(LEN($O1608:$PX1608))-SUM(LEN(SUBSTITUTE(UPPER($O1608:$PX1608),"P","")))</f>
        <v>0</v>
      </c>
      <c r="UG1608" s="8">
        <f t="shared" si="132"/>
        <v>0</v>
      </c>
      <c r="UH1608" s="8">
        <f t="shared" si="133"/>
        <v>0</v>
      </c>
      <c r="UI1608" s="8">
        <f t="shared" si="134"/>
        <v>0</v>
      </c>
      <c r="UJ1608" s="8">
        <f t="shared" si="135"/>
        <v>0</v>
      </c>
      <c r="UK1608" s="8">
        <f t="shared" si="136"/>
        <v>0</v>
      </c>
      <c r="UN1608" s="8">
        <f t="array" aca="1" ref="UN1608" ca="1">SUM(IF($O$5:$PX$5&gt;=$UN$5,IF($O$5:$PX$5&lt;$UO$5,LEN($O1608:$PX1608)-LEN(SUBSTITUTE(UPPER($O1608:$PX1608),"R","")))))</f>
        <v>0</v>
      </c>
      <c r="UO1608" s="8">
        <f t="array" aca="1" ref="UO1608" ca="1">SUM(IF($O$5:$PX$5&gt;=$UN$5,IF($O$5:$PX$5&lt;$UO$5,LEN($O1608:$PX1608)-LEN(SUBSTITUTE(UPPER($O1608:$PX1608),"A","")))))</f>
        <v>0</v>
      </c>
      <c r="UP1608" s="8">
        <f t="array" aca="1" ref="UP1608" ca="1">SUM(IF($O$5:$PX$5&gt;=$UN$5,IF($O$5:$PX$5&lt;$UO$5,LEN($O1608:$PX1608)-LEN(SUBSTITUTE(UPPER($O1608:$PX1608),"P","")))))</f>
        <v>0</v>
      </c>
    </row>
    <row r="1609" spans="2:562" x14ac:dyDescent="0.25">
      <c r="B1609" s="60">
        <v>1604</v>
      </c>
      <c r="UA1609" s="8">
        <f t="array" ref="UA1609">SUM(LEN($O1609:$PX1609))-SUM(LEN(SUBSTITUTE(UPPER($O1609:$PX1609),"R","")))</f>
        <v>0</v>
      </c>
      <c r="UB1609" s="8">
        <f t="array" ref="UB1609">SUM(LEN($O1609:$PX1609))-SUM(LEN(SUBSTITUTE(UPPER($O1609:$PX1609),"A","")))</f>
        <v>0</v>
      </c>
      <c r="UC1609" s="8">
        <f t="array" ref="UC1609">SUM(LEN($O1609:$PX1609))-SUM(LEN(SUBSTITUTE(UPPER($O1609:$PX1609),"P","")))</f>
        <v>0</v>
      </c>
      <c r="UG1609" s="8">
        <f t="shared" si="132"/>
        <v>0</v>
      </c>
      <c r="UH1609" s="8">
        <f t="shared" si="133"/>
        <v>0</v>
      </c>
      <c r="UI1609" s="8">
        <f t="shared" si="134"/>
        <v>0</v>
      </c>
      <c r="UJ1609" s="8">
        <f t="shared" si="135"/>
        <v>0</v>
      </c>
      <c r="UK1609" s="8">
        <f t="shared" si="136"/>
        <v>0</v>
      </c>
      <c r="UN1609" s="8">
        <f t="array" aca="1" ref="UN1609" ca="1">SUM(IF($O$5:$PX$5&gt;=$UN$5,IF($O$5:$PX$5&lt;$UO$5,LEN($O1609:$PX1609)-LEN(SUBSTITUTE(UPPER($O1609:$PX1609),"R","")))))</f>
        <v>0</v>
      </c>
      <c r="UO1609" s="8">
        <f t="array" aca="1" ref="UO1609" ca="1">SUM(IF($O$5:$PX$5&gt;=$UN$5,IF($O$5:$PX$5&lt;$UO$5,LEN($O1609:$PX1609)-LEN(SUBSTITUTE(UPPER($O1609:$PX1609),"A","")))))</f>
        <v>0</v>
      </c>
      <c r="UP1609" s="8">
        <f t="array" aca="1" ref="UP1609" ca="1">SUM(IF($O$5:$PX$5&gt;=$UN$5,IF($O$5:$PX$5&lt;$UO$5,LEN($O1609:$PX1609)-LEN(SUBSTITUTE(UPPER($O1609:$PX1609),"P","")))))</f>
        <v>0</v>
      </c>
    </row>
    <row r="1610" spans="2:562" x14ac:dyDescent="0.25">
      <c r="B1610" s="60">
        <v>1605</v>
      </c>
      <c r="UA1610" s="8">
        <f t="array" ref="UA1610">SUM(LEN($O1610:$PX1610))-SUM(LEN(SUBSTITUTE(UPPER($O1610:$PX1610),"R","")))</f>
        <v>0</v>
      </c>
      <c r="UB1610" s="8">
        <f t="array" ref="UB1610">SUM(LEN($O1610:$PX1610))-SUM(LEN(SUBSTITUTE(UPPER($O1610:$PX1610),"A","")))</f>
        <v>0</v>
      </c>
      <c r="UC1610" s="8">
        <f t="array" ref="UC1610">SUM(LEN($O1610:$PX1610))-SUM(LEN(SUBSTITUTE(UPPER($O1610:$PX1610),"P","")))</f>
        <v>0</v>
      </c>
      <c r="UG1610" s="8">
        <f t="shared" si="132"/>
        <v>0</v>
      </c>
      <c r="UH1610" s="8">
        <f t="shared" si="133"/>
        <v>0</v>
      </c>
      <c r="UI1610" s="8">
        <f t="shared" si="134"/>
        <v>0</v>
      </c>
      <c r="UJ1610" s="8">
        <f t="shared" si="135"/>
        <v>0</v>
      </c>
      <c r="UK1610" s="8">
        <f t="shared" si="136"/>
        <v>0</v>
      </c>
      <c r="UN1610" s="8">
        <f t="array" aca="1" ref="UN1610" ca="1">SUM(IF($O$5:$PX$5&gt;=$UN$5,IF($O$5:$PX$5&lt;$UO$5,LEN($O1610:$PX1610)-LEN(SUBSTITUTE(UPPER($O1610:$PX1610),"R","")))))</f>
        <v>0</v>
      </c>
      <c r="UO1610" s="8">
        <f t="array" aca="1" ref="UO1610" ca="1">SUM(IF($O$5:$PX$5&gt;=$UN$5,IF($O$5:$PX$5&lt;$UO$5,LEN($O1610:$PX1610)-LEN(SUBSTITUTE(UPPER($O1610:$PX1610),"A","")))))</f>
        <v>0</v>
      </c>
      <c r="UP1610" s="8">
        <f t="array" aca="1" ref="UP1610" ca="1">SUM(IF($O$5:$PX$5&gt;=$UN$5,IF($O$5:$PX$5&lt;$UO$5,LEN($O1610:$PX1610)-LEN(SUBSTITUTE(UPPER($O1610:$PX1610),"P","")))))</f>
        <v>0</v>
      </c>
    </row>
    <row r="1611" spans="2:562" x14ac:dyDescent="0.25">
      <c r="B1611" s="60">
        <v>1606</v>
      </c>
      <c r="UA1611" s="8">
        <f t="array" ref="UA1611">SUM(LEN($O1611:$PX1611))-SUM(LEN(SUBSTITUTE(UPPER($O1611:$PX1611),"R","")))</f>
        <v>0</v>
      </c>
      <c r="UB1611" s="8">
        <f t="array" ref="UB1611">SUM(LEN($O1611:$PX1611))-SUM(LEN(SUBSTITUTE(UPPER($O1611:$PX1611),"A","")))</f>
        <v>0</v>
      </c>
      <c r="UC1611" s="8">
        <f t="array" ref="UC1611">SUM(LEN($O1611:$PX1611))-SUM(LEN(SUBSTITUTE(UPPER($O1611:$PX1611),"P","")))</f>
        <v>0</v>
      </c>
      <c r="UG1611" s="8">
        <f t="shared" si="132"/>
        <v>0</v>
      </c>
      <c r="UH1611" s="8">
        <f t="shared" si="133"/>
        <v>0</v>
      </c>
      <c r="UI1611" s="8">
        <f t="shared" si="134"/>
        <v>0</v>
      </c>
      <c r="UJ1611" s="8">
        <f t="shared" si="135"/>
        <v>0</v>
      </c>
      <c r="UK1611" s="8">
        <f t="shared" si="136"/>
        <v>0</v>
      </c>
      <c r="UN1611" s="8">
        <f t="array" aca="1" ref="UN1611" ca="1">SUM(IF($O$5:$PX$5&gt;=$UN$5,IF($O$5:$PX$5&lt;$UO$5,LEN($O1611:$PX1611)-LEN(SUBSTITUTE(UPPER($O1611:$PX1611),"R","")))))</f>
        <v>0</v>
      </c>
      <c r="UO1611" s="8">
        <f t="array" aca="1" ref="UO1611" ca="1">SUM(IF($O$5:$PX$5&gt;=$UN$5,IF($O$5:$PX$5&lt;$UO$5,LEN($O1611:$PX1611)-LEN(SUBSTITUTE(UPPER($O1611:$PX1611),"A","")))))</f>
        <v>0</v>
      </c>
      <c r="UP1611" s="8">
        <f t="array" aca="1" ref="UP1611" ca="1">SUM(IF($O$5:$PX$5&gt;=$UN$5,IF($O$5:$PX$5&lt;$UO$5,LEN($O1611:$PX1611)-LEN(SUBSTITUTE(UPPER($O1611:$PX1611),"P","")))))</f>
        <v>0</v>
      </c>
    </row>
    <row r="1612" spans="2:562" x14ac:dyDescent="0.25">
      <c r="B1612" s="60">
        <v>1607</v>
      </c>
      <c r="UA1612" s="8">
        <f t="array" ref="UA1612">SUM(LEN($O1612:$PX1612))-SUM(LEN(SUBSTITUTE(UPPER($O1612:$PX1612),"R","")))</f>
        <v>0</v>
      </c>
      <c r="UB1612" s="8">
        <f t="array" ref="UB1612">SUM(LEN($O1612:$PX1612))-SUM(LEN(SUBSTITUTE(UPPER($O1612:$PX1612),"A","")))</f>
        <v>0</v>
      </c>
      <c r="UC1612" s="8">
        <f t="array" ref="UC1612">SUM(LEN($O1612:$PX1612))-SUM(LEN(SUBSTITUTE(UPPER($O1612:$PX1612),"P","")))</f>
        <v>0</v>
      </c>
      <c r="UG1612" s="8">
        <f t="shared" si="132"/>
        <v>0</v>
      </c>
      <c r="UH1612" s="8">
        <f t="shared" si="133"/>
        <v>0</v>
      </c>
      <c r="UI1612" s="8">
        <f t="shared" si="134"/>
        <v>0</v>
      </c>
      <c r="UJ1612" s="8">
        <f t="shared" si="135"/>
        <v>0</v>
      </c>
      <c r="UK1612" s="8">
        <f t="shared" si="136"/>
        <v>0</v>
      </c>
      <c r="UN1612" s="8">
        <f t="array" aca="1" ref="UN1612" ca="1">SUM(IF($O$5:$PX$5&gt;=$UN$5,IF($O$5:$PX$5&lt;$UO$5,LEN($O1612:$PX1612)-LEN(SUBSTITUTE(UPPER($O1612:$PX1612),"R","")))))</f>
        <v>0</v>
      </c>
      <c r="UO1612" s="8">
        <f t="array" aca="1" ref="UO1612" ca="1">SUM(IF($O$5:$PX$5&gt;=$UN$5,IF($O$5:$PX$5&lt;$UO$5,LEN($O1612:$PX1612)-LEN(SUBSTITUTE(UPPER($O1612:$PX1612),"A","")))))</f>
        <v>0</v>
      </c>
      <c r="UP1612" s="8">
        <f t="array" aca="1" ref="UP1612" ca="1">SUM(IF($O$5:$PX$5&gt;=$UN$5,IF($O$5:$PX$5&lt;$UO$5,LEN($O1612:$PX1612)-LEN(SUBSTITUTE(UPPER($O1612:$PX1612),"P","")))))</f>
        <v>0</v>
      </c>
    </row>
    <row r="1613" spans="2:562" x14ac:dyDescent="0.25">
      <c r="B1613" s="60">
        <v>1608</v>
      </c>
      <c r="UA1613" s="8">
        <f t="array" ref="UA1613">SUM(LEN($O1613:$PX1613))-SUM(LEN(SUBSTITUTE(UPPER($O1613:$PX1613),"R","")))</f>
        <v>0</v>
      </c>
      <c r="UB1613" s="8">
        <f t="array" ref="UB1613">SUM(LEN($O1613:$PX1613))-SUM(LEN(SUBSTITUTE(UPPER($O1613:$PX1613),"A","")))</f>
        <v>0</v>
      </c>
      <c r="UC1613" s="8">
        <f t="array" ref="UC1613">SUM(LEN($O1613:$PX1613))-SUM(LEN(SUBSTITUTE(UPPER($O1613:$PX1613),"P","")))</f>
        <v>0</v>
      </c>
      <c r="UG1613" s="8">
        <f t="shared" si="132"/>
        <v>0</v>
      </c>
      <c r="UH1613" s="8">
        <f t="shared" si="133"/>
        <v>0</v>
      </c>
      <c r="UI1613" s="8">
        <f t="shared" si="134"/>
        <v>0</v>
      </c>
      <c r="UJ1613" s="8">
        <f t="shared" si="135"/>
        <v>0</v>
      </c>
      <c r="UK1613" s="8">
        <f t="shared" si="136"/>
        <v>0</v>
      </c>
      <c r="UN1613" s="8">
        <f t="array" aca="1" ref="UN1613" ca="1">SUM(IF($O$5:$PX$5&gt;=$UN$5,IF($O$5:$PX$5&lt;$UO$5,LEN($O1613:$PX1613)-LEN(SUBSTITUTE(UPPER($O1613:$PX1613),"R","")))))</f>
        <v>0</v>
      </c>
      <c r="UO1613" s="8">
        <f t="array" aca="1" ref="UO1613" ca="1">SUM(IF($O$5:$PX$5&gt;=$UN$5,IF($O$5:$PX$5&lt;$UO$5,LEN($O1613:$PX1613)-LEN(SUBSTITUTE(UPPER($O1613:$PX1613),"A","")))))</f>
        <v>0</v>
      </c>
      <c r="UP1613" s="8">
        <f t="array" aca="1" ref="UP1613" ca="1">SUM(IF($O$5:$PX$5&gt;=$UN$5,IF($O$5:$PX$5&lt;$UO$5,LEN($O1613:$PX1613)-LEN(SUBSTITUTE(UPPER($O1613:$PX1613),"P","")))))</f>
        <v>0</v>
      </c>
    </row>
    <row r="1614" spans="2:562" x14ac:dyDescent="0.25">
      <c r="B1614" s="60">
        <v>1609</v>
      </c>
      <c r="UA1614" s="8">
        <f t="array" ref="UA1614">SUM(LEN($O1614:$PX1614))-SUM(LEN(SUBSTITUTE(UPPER($O1614:$PX1614),"R","")))</f>
        <v>0</v>
      </c>
      <c r="UB1614" s="8">
        <f t="array" ref="UB1614">SUM(LEN($O1614:$PX1614))-SUM(LEN(SUBSTITUTE(UPPER($O1614:$PX1614),"A","")))</f>
        <v>0</v>
      </c>
      <c r="UC1614" s="8">
        <f t="array" ref="UC1614">SUM(LEN($O1614:$PX1614))-SUM(LEN(SUBSTITUTE(UPPER($O1614:$PX1614),"P","")))</f>
        <v>0</v>
      </c>
      <c r="UG1614" s="8">
        <f t="shared" si="132"/>
        <v>0</v>
      </c>
      <c r="UH1614" s="8">
        <f t="shared" si="133"/>
        <v>0</v>
      </c>
      <c r="UI1614" s="8">
        <f t="shared" si="134"/>
        <v>0</v>
      </c>
      <c r="UJ1614" s="8">
        <f t="shared" si="135"/>
        <v>0</v>
      </c>
      <c r="UK1614" s="8">
        <f t="shared" si="136"/>
        <v>0</v>
      </c>
      <c r="UN1614" s="8">
        <f t="array" aca="1" ref="UN1614" ca="1">SUM(IF($O$5:$PX$5&gt;=$UN$5,IF($O$5:$PX$5&lt;$UO$5,LEN($O1614:$PX1614)-LEN(SUBSTITUTE(UPPER($O1614:$PX1614),"R","")))))</f>
        <v>0</v>
      </c>
      <c r="UO1614" s="8">
        <f t="array" aca="1" ref="UO1614" ca="1">SUM(IF($O$5:$PX$5&gt;=$UN$5,IF($O$5:$PX$5&lt;$UO$5,LEN($O1614:$PX1614)-LEN(SUBSTITUTE(UPPER($O1614:$PX1614),"A","")))))</f>
        <v>0</v>
      </c>
      <c r="UP1614" s="8">
        <f t="array" aca="1" ref="UP1614" ca="1">SUM(IF($O$5:$PX$5&gt;=$UN$5,IF($O$5:$PX$5&lt;$UO$5,LEN($O1614:$PX1614)-LEN(SUBSTITUTE(UPPER($O1614:$PX1614),"P","")))))</f>
        <v>0</v>
      </c>
    </row>
    <row r="1615" spans="2:562" x14ac:dyDescent="0.25">
      <c r="B1615" s="60">
        <v>1610</v>
      </c>
      <c r="UA1615" s="8">
        <f t="array" ref="UA1615">SUM(LEN($O1615:$PX1615))-SUM(LEN(SUBSTITUTE(UPPER($O1615:$PX1615),"R","")))</f>
        <v>0</v>
      </c>
      <c r="UB1615" s="8">
        <f t="array" ref="UB1615">SUM(LEN($O1615:$PX1615))-SUM(LEN(SUBSTITUTE(UPPER($O1615:$PX1615),"A","")))</f>
        <v>0</v>
      </c>
      <c r="UC1615" s="8">
        <f t="array" ref="UC1615">SUM(LEN($O1615:$PX1615))-SUM(LEN(SUBSTITUTE(UPPER($O1615:$PX1615),"P","")))</f>
        <v>0</v>
      </c>
      <c r="UG1615" s="8">
        <f t="shared" si="132"/>
        <v>0</v>
      </c>
      <c r="UH1615" s="8">
        <f t="shared" si="133"/>
        <v>0</v>
      </c>
      <c r="UI1615" s="8">
        <f t="shared" si="134"/>
        <v>0</v>
      </c>
      <c r="UJ1615" s="8">
        <f t="shared" si="135"/>
        <v>0</v>
      </c>
      <c r="UK1615" s="8">
        <f t="shared" si="136"/>
        <v>0</v>
      </c>
      <c r="UN1615" s="8">
        <f t="array" aca="1" ref="UN1615" ca="1">SUM(IF($O$5:$PX$5&gt;=$UN$5,IF($O$5:$PX$5&lt;$UO$5,LEN($O1615:$PX1615)-LEN(SUBSTITUTE(UPPER($O1615:$PX1615),"R","")))))</f>
        <v>0</v>
      </c>
      <c r="UO1615" s="8">
        <f t="array" aca="1" ref="UO1615" ca="1">SUM(IF($O$5:$PX$5&gt;=$UN$5,IF($O$5:$PX$5&lt;$UO$5,LEN($O1615:$PX1615)-LEN(SUBSTITUTE(UPPER($O1615:$PX1615),"A","")))))</f>
        <v>0</v>
      </c>
      <c r="UP1615" s="8">
        <f t="array" aca="1" ref="UP1615" ca="1">SUM(IF($O$5:$PX$5&gt;=$UN$5,IF($O$5:$PX$5&lt;$UO$5,LEN($O1615:$PX1615)-LEN(SUBSTITUTE(UPPER($O1615:$PX1615),"P","")))))</f>
        <v>0</v>
      </c>
    </row>
    <row r="1616" spans="2:562" x14ac:dyDescent="0.25">
      <c r="B1616" s="60">
        <v>1611</v>
      </c>
      <c r="UA1616" s="8">
        <f t="array" ref="UA1616">SUM(LEN($O1616:$PX1616))-SUM(LEN(SUBSTITUTE(UPPER($O1616:$PX1616),"R","")))</f>
        <v>0</v>
      </c>
      <c r="UB1616" s="8">
        <f t="array" ref="UB1616">SUM(LEN($O1616:$PX1616))-SUM(LEN(SUBSTITUTE(UPPER($O1616:$PX1616),"A","")))</f>
        <v>0</v>
      </c>
      <c r="UC1616" s="8">
        <f t="array" ref="UC1616">SUM(LEN($O1616:$PX1616))-SUM(LEN(SUBSTITUTE(UPPER($O1616:$PX1616),"P","")))</f>
        <v>0</v>
      </c>
      <c r="UG1616" s="8">
        <f t="shared" si="132"/>
        <v>0</v>
      </c>
      <c r="UH1616" s="8">
        <f t="shared" si="133"/>
        <v>0</v>
      </c>
      <c r="UI1616" s="8">
        <f t="shared" si="134"/>
        <v>0</v>
      </c>
      <c r="UJ1616" s="8">
        <f t="shared" si="135"/>
        <v>0</v>
      </c>
      <c r="UK1616" s="8">
        <f t="shared" si="136"/>
        <v>0</v>
      </c>
      <c r="UN1616" s="8">
        <f t="array" aca="1" ref="UN1616" ca="1">SUM(IF($O$5:$PX$5&gt;=$UN$5,IF($O$5:$PX$5&lt;$UO$5,LEN($O1616:$PX1616)-LEN(SUBSTITUTE(UPPER($O1616:$PX1616),"R","")))))</f>
        <v>0</v>
      </c>
      <c r="UO1616" s="8">
        <f t="array" aca="1" ref="UO1616" ca="1">SUM(IF($O$5:$PX$5&gt;=$UN$5,IF($O$5:$PX$5&lt;$UO$5,LEN($O1616:$PX1616)-LEN(SUBSTITUTE(UPPER($O1616:$PX1616),"A","")))))</f>
        <v>0</v>
      </c>
      <c r="UP1616" s="8">
        <f t="array" aca="1" ref="UP1616" ca="1">SUM(IF($O$5:$PX$5&gt;=$UN$5,IF($O$5:$PX$5&lt;$UO$5,LEN($O1616:$PX1616)-LEN(SUBSTITUTE(UPPER($O1616:$PX1616),"P","")))))</f>
        <v>0</v>
      </c>
    </row>
    <row r="1617" spans="2:562" x14ac:dyDescent="0.25">
      <c r="B1617" s="60">
        <v>1612</v>
      </c>
      <c r="UA1617" s="8">
        <f t="array" ref="UA1617">SUM(LEN($O1617:$PX1617))-SUM(LEN(SUBSTITUTE(UPPER($O1617:$PX1617),"R","")))</f>
        <v>0</v>
      </c>
      <c r="UB1617" s="8">
        <f t="array" ref="UB1617">SUM(LEN($O1617:$PX1617))-SUM(LEN(SUBSTITUTE(UPPER($O1617:$PX1617),"A","")))</f>
        <v>0</v>
      </c>
      <c r="UC1617" s="8">
        <f t="array" ref="UC1617">SUM(LEN($O1617:$PX1617))-SUM(LEN(SUBSTITUTE(UPPER($O1617:$PX1617),"P","")))</f>
        <v>0</v>
      </c>
      <c r="UG1617" s="8">
        <f t="shared" si="132"/>
        <v>0</v>
      </c>
      <c r="UH1617" s="8">
        <f t="shared" si="133"/>
        <v>0</v>
      </c>
      <c r="UI1617" s="8">
        <f t="shared" si="134"/>
        <v>0</v>
      </c>
      <c r="UJ1617" s="8">
        <f t="shared" si="135"/>
        <v>0</v>
      </c>
      <c r="UK1617" s="8">
        <f t="shared" si="136"/>
        <v>0</v>
      </c>
      <c r="UN1617" s="8">
        <f t="array" aca="1" ref="UN1617" ca="1">SUM(IF($O$5:$PX$5&gt;=$UN$5,IF($O$5:$PX$5&lt;$UO$5,LEN($O1617:$PX1617)-LEN(SUBSTITUTE(UPPER($O1617:$PX1617),"R","")))))</f>
        <v>0</v>
      </c>
      <c r="UO1617" s="8">
        <f t="array" aca="1" ref="UO1617" ca="1">SUM(IF($O$5:$PX$5&gt;=$UN$5,IF($O$5:$PX$5&lt;$UO$5,LEN($O1617:$PX1617)-LEN(SUBSTITUTE(UPPER($O1617:$PX1617),"A","")))))</f>
        <v>0</v>
      </c>
      <c r="UP1617" s="8">
        <f t="array" aca="1" ref="UP1617" ca="1">SUM(IF($O$5:$PX$5&gt;=$UN$5,IF($O$5:$PX$5&lt;$UO$5,LEN($O1617:$PX1617)-LEN(SUBSTITUTE(UPPER($O1617:$PX1617),"P","")))))</f>
        <v>0</v>
      </c>
    </row>
    <row r="1618" spans="2:562" x14ac:dyDescent="0.25">
      <c r="B1618" s="60">
        <v>1613</v>
      </c>
      <c r="UA1618" s="8">
        <f t="array" ref="UA1618">SUM(LEN($O1618:$PX1618))-SUM(LEN(SUBSTITUTE(UPPER($O1618:$PX1618),"R","")))</f>
        <v>0</v>
      </c>
      <c r="UB1618" s="8">
        <f t="array" ref="UB1618">SUM(LEN($O1618:$PX1618))-SUM(LEN(SUBSTITUTE(UPPER($O1618:$PX1618),"A","")))</f>
        <v>0</v>
      </c>
      <c r="UC1618" s="8">
        <f t="array" ref="UC1618">SUM(LEN($O1618:$PX1618))-SUM(LEN(SUBSTITUTE(UPPER($O1618:$PX1618),"P","")))</f>
        <v>0</v>
      </c>
      <c r="UG1618" s="8">
        <f t="shared" si="132"/>
        <v>0</v>
      </c>
      <c r="UH1618" s="8">
        <f t="shared" si="133"/>
        <v>0</v>
      </c>
      <c r="UI1618" s="8">
        <f t="shared" si="134"/>
        <v>0</v>
      </c>
      <c r="UJ1618" s="8">
        <f t="shared" si="135"/>
        <v>0</v>
      </c>
      <c r="UK1618" s="8">
        <f t="shared" si="136"/>
        <v>0</v>
      </c>
      <c r="UN1618" s="8">
        <f t="array" aca="1" ref="UN1618" ca="1">SUM(IF($O$5:$PX$5&gt;=$UN$5,IF($O$5:$PX$5&lt;$UO$5,LEN($O1618:$PX1618)-LEN(SUBSTITUTE(UPPER($O1618:$PX1618),"R","")))))</f>
        <v>0</v>
      </c>
      <c r="UO1618" s="8">
        <f t="array" aca="1" ref="UO1618" ca="1">SUM(IF($O$5:$PX$5&gt;=$UN$5,IF($O$5:$PX$5&lt;$UO$5,LEN($O1618:$PX1618)-LEN(SUBSTITUTE(UPPER($O1618:$PX1618),"A","")))))</f>
        <v>0</v>
      </c>
      <c r="UP1618" s="8">
        <f t="array" aca="1" ref="UP1618" ca="1">SUM(IF($O$5:$PX$5&gt;=$UN$5,IF($O$5:$PX$5&lt;$UO$5,LEN($O1618:$PX1618)-LEN(SUBSTITUTE(UPPER($O1618:$PX1618),"P","")))))</f>
        <v>0</v>
      </c>
    </row>
    <row r="1619" spans="2:562" x14ac:dyDescent="0.25">
      <c r="B1619" s="60">
        <v>1614</v>
      </c>
      <c r="UA1619" s="8">
        <f t="array" ref="UA1619">SUM(LEN($O1619:$PX1619))-SUM(LEN(SUBSTITUTE(UPPER($O1619:$PX1619),"R","")))</f>
        <v>0</v>
      </c>
      <c r="UB1619" s="8">
        <f t="array" ref="UB1619">SUM(LEN($O1619:$PX1619))-SUM(LEN(SUBSTITUTE(UPPER($O1619:$PX1619),"A","")))</f>
        <v>0</v>
      </c>
      <c r="UC1619" s="8">
        <f t="array" ref="UC1619">SUM(LEN($O1619:$PX1619))-SUM(LEN(SUBSTITUTE(UPPER($O1619:$PX1619),"P","")))</f>
        <v>0</v>
      </c>
      <c r="UG1619" s="8">
        <f t="shared" si="132"/>
        <v>0</v>
      </c>
      <c r="UH1619" s="8">
        <f t="shared" si="133"/>
        <v>0</v>
      </c>
      <c r="UI1619" s="8">
        <f t="shared" si="134"/>
        <v>0</v>
      </c>
      <c r="UJ1619" s="8">
        <f t="shared" si="135"/>
        <v>0</v>
      </c>
      <c r="UK1619" s="8">
        <f t="shared" si="136"/>
        <v>0</v>
      </c>
      <c r="UN1619" s="8">
        <f t="array" aca="1" ref="UN1619" ca="1">SUM(IF($O$5:$PX$5&gt;=$UN$5,IF($O$5:$PX$5&lt;$UO$5,LEN($O1619:$PX1619)-LEN(SUBSTITUTE(UPPER($O1619:$PX1619),"R","")))))</f>
        <v>0</v>
      </c>
      <c r="UO1619" s="8">
        <f t="array" aca="1" ref="UO1619" ca="1">SUM(IF($O$5:$PX$5&gt;=$UN$5,IF($O$5:$PX$5&lt;$UO$5,LEN($O1619:$PX1619)-LEN(SUBSTITUTE(UPPER($O1619:$PX1619),"A","")))))</f>
        <v>0</v>
      </c>
      <c r="UP1619" s="8">
        <f t="array" aca="1" ref="UP1619" ca="1">SUM(IF($O$5:$PX$5&gt;=$UN$5,IF($O$5:$PX$5&lt;$UO$5,LEN($O1619:$PX1619)-LEN(SUBSTITUTE(UPPER($O1619:$PX1619),"P","")))))</f>
        <v>0</v>
      </c>
    </row>
    <row r="1620" spans="2:562" x14ac:dyDescent="0.25">
      <c r="B1620" s="60">
        <v>1615</v>
      </c>
      <c r="UA1620" s="8">
        <f t="array" ref="UA1620">SUM(LEN($O1620:$PX1620))-SUM(LEN(SUBSTITUTE(UPPER($O1620:$PX1620),"R","")))</f>
        <v>0</v>
      </c>
      <c r="UB1620" s="8">
        <f t="array" ref="UB1620">SUM(LEN($O1620:$PX1620))-SUM(LEN(SUBSTITUTE(UPPER($O1620:$PX1620),"A","")))</f>
        <v>0</v>
      </c>
      <c r="UC1620" s="8">
        <f t="array" ref="UC1620">SUM(LEN($O1620:$PX1620))-SUM(LEN(SUBSTITUTE(UPPER($O1620:$PX1620),"P","")))</f>
        <v>0</v>
      </c>
      <c r="UG1620" s="8">
        <f t="shared" si="132"/>
        <v>0</v>
      </c>
      <c r="UH1620" s="8">
        <f t="shared" si="133"/>
        <v>0</v>
      </c>
      <c r="UI1620" s="8">
        <f t="shared" si="134"/>
        <v>0</v>
      </c>
      <c r="UJ1620" s="8">
        <f t="shared" si="135"/>
        <v>0</v>
      </c>
      <c r="UK1620" s="8">
        <f t="shared" si="136"/>
        <v>0</v>
      </c>
      <c r="UN1620" s="8">
        <f t="array" aca="1" ref="UN1620" ca="1">SUM(IF($O$5:$PX$5&gt;=$UN$5,IF($O$5:$PX$5&lt;$UO$5,LEN($O1620:$PX1620)-LEN(SUBSTITUTE(UPPER($O1620:$PX1620),"R","")))))</f>
        <v>0</v>
      </c>
      <c r="UO1620" s="8">
        <f t="array" aca="1" ref="UO1620" ca="1">SUM(IF($O$5:$PX$5&gt;=$UN$5,IF($O$5:$PX$5&lt;$UO$5,LEN($O1620:$PX1620)-LEN(SUBSTITUTE(UPPER($O1620:$PX1620),"A","")))))</f>
        <v>0</v>
      </c>
      <c r="UP1620" s="8">
        <f t="array" aca="1" ref="UP1620" ca="1">SUM(IF($O$5:$PX$5&gt;=$UN$5,IF($O$5:$PX$5&lt;$UO$5,LEN($O1620:$PX1620)-LEN(SUBSTITUTE(UPPER($O1620:$PX1620),"P","")))))</f>
        <v>0</v>
      </c>
    </row>
    <row r="1621" spans="2:562" x14ac:dyDescent="0.25">
      <c r="B1621" s="60">
        <v>1616</v>
      </c>
      <c r="UA1621" s="8">
        <f t="array" ref="UA1621">SUM(LEN($O1621:$PX1621))-SUM(LEN(SUBSTITUTE(UPPER($O1621:$PX1621),"R","")))</f>
        <v>0</v>
      </c>
      <c r="UB1621" s="8">
        <f t="array" ref="UB1621">SUM(LEN($O1621:$PX1621))-SUM(LEN(SUBSTITUTE(UPPER($O1621:$PX1621),"A","")))</f>
        <v>0</v>
      </c>
      <c r="UC1621" s="8">
        <f t="array" ref="UC1621">SUM(LEN($O1621:$PX1621))-SUM(LEN(SUBSTITUTE(UPPER($O1621:$PX1621),"P","")))</f>
        <v>0</v>
      </c>
      <c r="UG1621" s="8">
        <f t="shared" si="132"/>
        <v>0</v>
      </c>
      <c r="UH1621" s="8">
        <f t="shared" si="133"/>
        <v>0</v>
      </c>
      <c r="UI1621" s="8">
        <f t="shared" si="134"/>
        <v>0</v>
      </c>
      <c r="UJ1621" s="8">
        <f t="shared" si="135"/>
        <v>0</v>
      </c>
      <c r="UK1621" s="8">
        <f t="shared" si="136"/>
        <v>0</v>
      </c>
      <c r="UN1621" s="8">
        <f t="array" aca="1" ref="UN1621" ca="1">SUM(IF($O$5:$PX$5&gt;=$UN$5,IF($O$5:$PX$5&lt;$UO$5,LEN($O1621:$PX1621)-LEN(SUBSTITUTE(UPPER($O1621:$PX1621),"R","")))))</f>
        <v>0</v>
      </c>
      <c r="UO1621" s="8">
        <f t="array" aca="1" ref="UO1621" ca="1">SUM(IF($O$5:$PX$5&gt;=$UN$5,IF($O$5:$PX$5&lt;$UO$5,LEN($O1621:$PX1621)-LEN(SUBSTITUTE(UPPER($O1621:$PX1621),"A","")))))</f>
        <v>0</v>
      </c>
      <c r="UP1621" s="8">
        <f t="array" aca="1" ref="UP1621" ca="1">SUM(IF($O$5:$PX$5&gt;=$UN$5,IF($O$5:$PX$5&lt;$UO$5,LEN($O1621:$PX1621)-LEN(SUBSTITUTE(UPPER($O1621:$PX1621),"P","")))))</f>
        <v>0</v>
      </c>
    </row>
    <row r="1622" spans="2:562" x14ac:dyDescent="0.25">
      <c r="B1622" s="60">
        <v>1617</v>
      </c>
      <c r="UA1622" s="8">
        <f t="array" ref="UA1622">SUM(LEN($O1622:$PX1622))-SUM(LEN(SUBSTITUTE(UPPER($O1622:$PX1622),"R","")))</f>
        <v>0</v>
      </c>
      <c r="UB1622" s="8">
        <f t="array" ref="UB1622">SUM(LEN($O1622:$PX1622))-SUM(LEN(SUBSTITUTE(UPPER($O1622:$PX1622),"A","")))</f>
        <v>0</v>
      </c>
      <c r="UC1622" s="8">
        <f t="array" ref="UC1622">SUM(LEN($O1622:$PX1622))-SUM(LEN(SUBSTITUTE(UPPER($O1622:$PX1622),"P","")))</f>
        <v>0</v>
      </c>
      <c r="UG1622" s="8">
        <f t="shared" si="132"/>
        <v>0</v>
      </c>
      <c r="UH1622" s="8">
        <f t="shared" si="133"/>
        <v>0</v>
      </c>
      <c r="UI1622" s="8">
        <f t="shared" si="134"/>
        <v>0</v>
      </c>
      <c r="UJ1622" s="8">
        <f t="shared" si="135"/>
        <v>0</v>
      </c>
      <c r="UK1622" s="8">
        <f t="shared" si="136"/>
        <v>0</v>
      </c>
      <c r="UN1622" s="8">
        <f t="array" aca="1" ref="UN1622" ca="1">SUM(IF($O$5:$PX$5&gt;=$UN$5,IF($O$5:$PX$5&lt;$UO$5,LEN($O1622:$PX1622)-LEN(SUBSTITUTE(UPPER($O1622:$PX1622),"R","")))))</f>
        <v>0</v>
      </c>
      <c r="UO1622" s="8">
        <f t="array" aca="1" ref="UO1622" ca="1">SUM(IF($O$5:$PX$5&gt;=$UN$5,IF($O$5:$PX$5&lt;$UO$5,LEN($O1622:$PX1622)-LEN(SUBSTITUTE(UPPER($O1622:$PX1622),"A","")))))</f>
        <v>0</v>
      </c>
      <c r="UP1622" s="8">
        <f t="array" aca="1" ref="UP1622" ca="1">SUM(IF($O$5:$PX$5&gt;=$UN$5,IF($O$5:$PX$5&lt;$UO$5,LEN($O1622:$PX1622)-LEN(SUBSTITUTE(UPPER($O1622:$PX1622),"P","")))))</f>
        <v>0</v>
      </c>
    </row>
    <row r="1623" spans="2:562" x14ac:dyDescent="0.25">
      <c r="B1623" s="60">
        <v>1618</v>
      </c>
      <c r="UA1623" s="8">
        <f t="array" ref="UA1623">SUM(LEN($O1623:$PX1623))-SUM(LEN(SUBSTITUTE(UPPER($O1623:$PX1623),"R","")))</f>
        <v>0</v>
      </c>
      <c r="UB1623" s="8">
        <f t="array" ref="UB1623">SUM(LEN($O1623:$PX1623))-SUM(LEN(SUBSTITUTE(UPPER($O1623:$PX1623),"A","")))</f>
        <v>0</v>
      </c>
      <c r="UC1623" s="8">
        <f t="array" ref="UC1623">SUM(LEN($O1623:$PX1623))-SUM(LEN(SUBSTITUTE(UPPER($O1623:$PX1623),"P","")))</f>
        <v>0</v>
      </c>
      <c r="UG1623" s="8">
        <f t="shared" si="132"/>
        <v>0</v>
      </c>
      <c r="UH1623" s="8">
        <f t="shared" si="133"/>
        <v>0</v>
      </c>
      <c r="UI1623" s="8">
        <f t="shared" si="134"/>
        <v>0</v>
      </c>
      <c r="UJ1623" s="8">
        <f t="shared" si="135"/>
        <v>0</v>
      </c>
      <c r="UK1623" s="8">
        <f t="shared" si="136"/>
        <v>0</v>
      </c>
      <c r="UN1623" s="8">
        <f t="array" aca="1" ref="UN1623" ca="1">SUM(IF($O$5:$PX$5&gt;=$UN$5,IF($O$5:$PX$5&lt;$UO$5,LEN($O1623:$PX1623)-LEN(SUBSTITUTE(UPPER($O1623:$PX1623),"R","")))))</f>
        <v>0</v>
      </c>
      <c r="UO1623" s="8">
        <f t="array" aca="1" ref="UO1623" ca="1">SUM(IF($O$5:$PX$5&gt;=$UN$5,IF($O$5:$PX$5&lt;$UO$5,LEN($O1623:$PX1623)-LEN(SUBSTITUTE(UPPER($O1623:$PX1623),"A","")))))</f>
        <v>0</v>
      </c>
      <c r="UP1623" s="8">
        <f t="array" aca="1" ref="UP1623" ca="1">SUM(IF($O$5:$PX$5&gt;=$UN$5,IF($O$5:$PX$5&lt;$UO$5,LEN($O1623:$PX1623)-LEN(SUBSTITUTE(UPPER($O1623:$PX1623),"P","")))))</f>
        <v>0</v>
      </c>
    </row>
    <row r="1624" spans="2:562" x14ac:dyDescent="0.25">
      <c r="B1624" s="60">
        <v>1619</v>
      </c>
      <c r="UA1624" s="8">
        <f t="array" ref="UA1624">SUM(LEN($O1624:$PX1624))-SUM(LEN(SUBSTITUTE(UPPER($O1624:$PX1624),"R","")))</f>
        <v>0</v>
      </c>
      <c r="UB1624" s="8">
        <f t="array" ref="UB1624">SUM(LEN($O1624:$PX1624))-SUM(LEN(SUBSTITUTE(UPPER($O1624:$PX1624),"A","")))</f>
        <v>0</v>
      </c>
      <c r="UC1624" s="8">
        <f t="array" ref="UC1624">SUM(LEN($O1624:$PX1624))-SUM(LEN(SUBSTITUTE(UPPER($O1624:$PX1624),"P","")))</f>
        <v>0</v>
      </c>
      <c r="UG1624" s="8">
        <f t="shared" si="132"/>
        <v>0</v>
      </c>
      <c r="UH1624" s="8">
        <f t="shared" si="133"/>
        <v>0</v>
      </c>
      <c r="UI1624" s="8">
        <f t="shared" si="134"/>
        <v>0</v>
      </c>
      <c r="UJ1624" s="8">
        <f t="shared" si="135"/>
        <v>0</v>
      </c>
      <c r="UK1624" s="8">
        <f t="shared" si="136"/>
        <v>0</v>
      </c>
      <c r="UN1624" s="8">
        <f t="array" aca="1" ref="UN1624" ca="1">SUM(IF($O$5:$PX$5&gt;=$UN$5,IF($O$5:$PX$5&lt;$UO$5,LEN($O1624:$PX1624)-LEN(SUBSTITUTE(UPPER($O1624:$PX1624),"R","")))))</f>
        <v>0</v>
      </c>
      <c r="UO1624" s="8">
        <f t="array" aca="1" ref="UO1624" ca="1">SUM(IF($O$5:$PX$5&gt;=$UN$5,IF($O$5:$PX$5&lt;$UO$5,LEN($O1624:$PX1624)-LEN(SUBSTITUTE(UPPER($O1624:$PX1624),"A","")))))</f>
        <v>0</v>
      </c>
      <c r="UP1624" s="8">
        <f t="array" aca="1" ref="UP1624" ca="1">SUM(IF($O$5:$PX$5&gt;=$UN$5,IF($O$5:$PX$5&lt;$UO$5,LEN($O1624:$PX1624)-LEN(SUBSTITUTE(UPPER($O1624:$PX1624),"P","")))))</f>
        <v>0</v>
      </c>
    </row>
    <row r="1625" spans="2:562" x14ac:dyDescent="0.25">
      <c r="B1625" s="60">
        <v>1620</v>
      </c>
      <c r="UA1625" s="8">
        <f t="array" ref="UA1625">SUM(LEN($O1625:$PX1625))-SUM(LEN(SUBSTITUTE(UPPER($O1625:$PX1625),"R","")))</f>
        <v>0</v>
      </c>
      <c r="UB1625" s="8">
        <f t="array" ref="UB1625">SUM(LEN($O1625:$PX1625))-SUM(LEN(SUBSTITUTE(UPPER($O1625:$PX1625),"A","")))</f>
        <v>0</v>
      </c>
      <c r="UC1625" s="8">
        <f t="array" ref="UC1625">SUM(LEN($O1625:$PX1625))-SUM(LEN(SUBSTITUTE(UPPER($O1625:$PX1625),"P","")))</f>
        <v>0</v>
      </c>
      <c r="UG1625" s="8">
        <f t="shared" si="132"/>
        <v>0</v>
      </c>
      <c r="UH1625" s="8">
        <f t="shared" si="133"/>
        <v>0</v>
      </c>
      <c r="UI1625" s="8">
        <f t="shared" si="134"/>
        <v>0</v>
      </c>
      <c r="UJ1625" s="8">
        <f t="shared" si="135"/>
        <v>0</v>
      </c>
      <c r="UK1625" s="8">
        <f t="shared" si="136"/>
        <v>0</v>
      </c>
      <c r="UN1625" s="8">
        <f t="array" aca="1" ref="UN1625" ca="1">SUM(IF($O$5:$PX$5&gt;=$UN$5,IF($O$5:$PX$5&lt;$UO$5,LEN($O1625:$PX1625)-LEN(SUBSTITUTE(UPPER($O1625:$PX1625),"R","")))))</f>
        <v>0</v>
      </c>
      <c r="UO1625" s="8">
        <f t="array" aca="1" ref="UO1625" ca="1">SUM(IF($O$5:$PX$5&gt;=$UN$5,IF($O$5:$PX$5&lt;$UO$5,LEN($O1625:$PX1625)-LEN(SUBSTITUTE(UPPER($O1625:$PX1625),"A","")))))</f>
        <v>0</v>
      </c>
      <c r="UP1625" s="8">
        <f t="array" aca="1" ref="UP1625" ca="1">SUM(IF($O$5:$PX$5&gt;=$UN$5,IF($O$5:$PX$5&lt;$UO$5,LEN($O1625:$PX1625)-LEN(SUBSTITUTE(UPPER($O1625:$PX1625),"P","")))))</f>
        <v>0</v>
      </c>
    </row>
    <row r="1626" spans="2:562" x14ac:dyDescent="0.25">
      <c r="B1626" s="60">
        <v>1621</v>
      </c>
      <c r="UA1626" s="8">
        <f t="array" ref="UA1626">SUM(LEN($O1626:$PX1626))-SUM(LEN(SUBSTITUTE(UPPER($O1626:$PX1626),"R","")))</f>
        <v>0</v>
      </c>
      <c r="UB1626" s="8">
        <f t="array" ref="UB1626">SUM(LEN($O1626:$PX1626))-SUM(LEN(SUBSTITUTE(UPPER($O1626:$PX1626),"A","")))</f>
        <v>0</v>
      </c>
      <c r="UC1626" s="8">
        <f t="array" ref="UC1626">SUM(LEN($O1626:$PX1626))-SUM(LEN(SUBSTITUTE(UPPER($O1626:$PX1626),"P","")))</f>
        <v>0</v>
      </c>
      <c r="UG1626" s="8">
        <f t="shared" si="132"/>
        <v>0</v>
      </c>
      <c r="UH1626" s="8">
        <f t="shared" si="133"/>
        <v>0</v>
      </c>
      <c r="UI1626" s="8">
        <f t="shared" si="134"/>
        <v>0</v>
      </c>
      <c r="UJ1626" s="8">
        <f t="shared" si="135"/>
        <v>0</v>
      </c>
      <c r="UK1626" s="8">
        <f t="shared" si="136"/>
        <v>0</v>
      </c>
      <c r="UN1626" s="8">
        <f t="array" aca="1" ref="UN1626" ca="1">SUM(IF($O$5:$PX$5&gt;=$UN$5,IF($O$5:$PX$5&lt;$UO$5,LEN($O1626:$PX1626)-LEN(SUBSTITUTE(UPPER($O1626:$PX1626),"R","")))))</f>
        <v>0</v>
      </c>
      <c r="UO1626" s="8">
        <f t="array" aca="1" ref="UO1626" ca="1">SUM(IF($O$5:$PX$5&gt;=$UN$5,IF($O$5:$PX$5&lt;$UO$5,LEN($O1626:$PX1626)-LEN(SUBSTITUTE(UPPER($O1626:$PX1626),"A","")))))</f>
        <v>0</v>
      </c>
      <c r="UP1626" s="8">
        <f t="array" aca="1" ref="UP1626" ca="1">SUM(IF($O$5:$PX$5&gt;=$UN$5,IF($O$5:$PX$5&lt;$UO$5,LEN($O1626:$PX1626)-LEN(SUBSTITUTE(UPPER($O1626:$PX1626),"P","")))))</f>
        <v>0</v>
      </c>
    </row>
    <row r="1627" spans="2:562" x14ac:dyDescent="0.25">
      <c r="B1627" s="60">
        <v>1622</v>
      </c>
      <c r="UA1627" s="8">
        <f t="array" ref="UA1627">SUM(LEN($O1627:$PX1627))-SUM(LEN(SUBSTITUTE(UPPER($O1627:$PX1627),"R","")))</f>
        <v>0</v>
      </c>
      <c r="UB1627" s="8">
        <f t="array" ref="UB1627">SUM(LEN($O1627:$PX1627))-SUM(LEN(SUBSTITUTE(UPPER($O1627:$PX1627),"A","")))</f>
        <v>0</v>
      </c>
      <c r="UC1627" s="8">
        <f t="array" ref="UC1627">SUM(LEN($O1627:$PX1627))-SUM(LEN(SUBSTITUTE(UPPER($O1627:$PX1627),"P","")))</f>
        <v>0</v>
      </c>
      <c r="UG1627" s="8">
        <f t="shared" si="132"/>
        <v>0</v>
      </c>
      <c r="UH1627" s="8">
        <f t="shared" si="133"/>
        <v>0</v>
      </c>
      <c r="UI1627" s="8">
        <f t="shared" si="134"/>
        <v>0</v>
      </c>
      <c r="UJ1627" s="8">
        <f t="shared" si="135"/>
        <v>0</v>
      </c>
      <c r="UK1627" s="8">
        <f t="shared" si="136"/>
        <v>0</v>
      </c>
      <c r="UN1627" s="8">
        <f t="array" aca="1" ref="UN1627" ca="1">SUM(IF($O$5:$PX$5&gt;=$UN$5,IF($O$5:$PX$5&lt;$UO$5,LEN($O1627:$PX1627)-LEN(SUBSTITUTE(UPPER($O1627:$PX1627),"R","")))))</f>
        <v>0</v>
      </c>
      <c r="UO1627" s="8">
        <f t="array" aca="1" ref="UO1627" ca="1">SUM(IF($O$5:$PX$5&gt;=$UN$5,IF($O$5:$PX$5&lt;$UO$5,LEN($O1627:$PX1627)-LEN(SUBSTITUTE(UPPER($O1627:$PX1627),"A","")))))</f>
        <v>0</v>
      </c>
      <c r="UP1627" s="8">
        <f t="array" aca="1" ref="UP1627" ca="1">SUM(IF($O$5:$PX$5&gt;=$UN$5,IF($O$5:$PX$5&lt;$UO$5,LEN($O1627:$PX1627)-LEN(SUBSTITUTE(UPPER($O1627:$PX1627),"P","")))))</f>
        <v>0</v>
      </c>
    </row>
    <row r="1628" spans="2:562" x14ac:dyDescent="0.25">
      <c r="B1628" s="60">
        <v>1623</v>
      </c>
      <c r="UA1628" s="8">
        <f t="array" ref="UA1628">SUM(LEN($O1628:$PX1628))-SUM(LEN(SUBSTITUTE(UPPER($O1628:$PX1628),"R","")))</f>
        <v>0</v>
      </c>
      <c r="UB1628" s="8">
        <f t="array" ref="UB1628">SUM(LEN($O1628:$PX1628))-SUM(LEN(SUBSTITUTE(UPPER($O1628:$PX1628),"A","")))</f>
        <v>0</v>
      </c>
      <c r="UC1628" s="8">
        <f t="array" ref="UC1628">SUM(LEN($O1628:$PX1628))-SUM(LEN(SUBSTITUTE(UPPER($O1628:$PX1628),"P","")))</f>
        <v>0</v>
      </c>
      <c r="UG1628" s="8">
        <f t="shared" si="132"/>
        <v>0</v>
      </c>
      <c r="UH1628" s="8">
        <f t="shared" si="133"/>
        <v>0</v>
      </c>
      <c r="UI1628" s="8">
        <f t="shared" si="134"/>
        <v>0</v>
      </c>
      <c r="UJ1628" s="8">
        <f t="shared" si="135"/>
        <v>0</v>
      </c>
      <c r="UK1628" s="8">
        <f t="shared" si="136"/>
        <v>0</v>
      </c>
      <c r="UN1628" s="8">
        <f t="array" aca="1" ref="UN1628" ca="1">SUM(IF($O$5:$PX$5&gt;=$UN$5,IF($O$5:$PX$5&lt;$UO$5,LEN($O1628:$PX1628)-LEN(SUBSTITUTE(UPPER($O1628:$PX1628),"R","")))))</f>
        <v>0</v>
      </c>
      <c r="UO1628" s="8">
        <f t="array" aca="1" ref="UO1628" ca="1">SUM(IF($O$5:$PX$5&gt;=$UN$5,IF($O$5:$PX$5&lt;$UO$5,LEN($O1628:$PX1628)-LEN(SUBSTITUTE(UPPER($O1628:$PX1628),"A","")))))</f>
        <v>0</v>
      </c>
      <c r="UP1628" s="8">
        <f t="array" aca="1" ref="UP1628" ca="1">SUM(IF($O$5:$PX$5&gt;=$UN$5,IF($O$5:$PX$5&lt;$UO$5,LEN($O1628:$PX1628)-LEN(SUBSTITUTE(UPPER($O1628:$PX1628),"P","")))))</f>
        <v>0</v>
      </c>
    </row>
    <row r="1629" spans="2:562" x14ac:dyDescent="0.25">
      <c r="B1629" s="60">
        <v>1624</v>
      </c>
      <c r="UA1629" s="8">
        <f t="array" ref="UA1629">SUM(LEN($O1629:$PX1629))-SUM(LEN(SUBSTITUTE(UPPER($O1629:$PX1629),"R","")))</f>
        <v>0</v>
      </c>
      <c r="UB1629" s="8">
        <f t="array" ref="UB1629">SUM(LEN($O1629:$PX1629))-SUM(LEN(SUBSTITUTE(UPPER($O1629:$PX1629),"A","")))</f>
        <v>0</v>
      </c>
      <c r="UC1629" s="8">
        <f t="array" ref="UC1629">SUM(LEN($O1629:$PX1629))-SUM(LEN(SUBSTITUTE(UPPER($O1629:$PX1629),"P","")))</f>
        <v>0</v>
      </c>
      <c r="UG1629" s="8">
        <f t="shared" si="132"/>
        <v>0</v>
      </c>
      <c r="UH1629" s="8">
        <f t="shared" si="133"/>
        <v>0</v>
      </c>
      <c r="UI1629" s="8">
        <f t="shared" si="134"/>
        <v>0</v>
      </c>
      <c r="UJ1629" s="8">
        <f t="shared" si="135"/>
        <v>0</v>
      </c>
      <c r="UK1629" s="8">
        <f t="shared" si="136"/>
        <v>0</v>
      </c>
      <c r="UN1629" s="8">
        <f t="array" aca="1" ref="UN1629" ca="1">SUM(IF($O$5:$PX$5&gt;=$UN$5,IF($O$5:$PX$5&lt;$UO$5,LEN($O1629:$PX1629)-LEN(SUBSTITUTE(UPPER($O1629:$PX1629),"R","")))))</f>
        <v>0</v>
      </c>
      <c r="UO1629" s="8">
        <f t="array" aca="1" ref="UO1629" ca="1">SUM(IF($O$5:$PX$5&gt;=$UN$5,IF($O$5:$PX$5&lt;$UO$5,LEN($O1629:$PX1629)-LEN(SUBSTITUTE(UPPER($O1629:$PX1629),"A","")))))</f>
        <v>0</v>
      </c>
      <c r="UP1629" s="8">
        <f t="array" aca="1" ref="UP1629" ca="1">SUM(IF($O$5:$PX$5&gt;=$UN$5,IF($O$5:$PX$5&lt;$UO$5,LEN($O1629:$PX1629)-LEN(SUBSTITUTE(UPPER($O1629:$PX1629),"P","")))))</f>
        <v>0</v>
      </c>
    </row>
    <row r="1630" spans="2:562" x14ac:dyDescent="0.25">
      <c r="B1630" s="60">
        <v>1625</v>
      </c>
      <c r="UA1630" s="8">
        <f t="array" ref="UA1630">SUM(LEN($O1630:$PX1630))-SUM(LEN(SUBSTITUTE(UPPER($O1630:$PX1630),"R","")))</f>
        <v>0</v>
      </c>
      <c r="UB1630" s="8">
        <f t="array" ref="UB1630">SUM(LEN($O1630:$PX1630))-SUM(LEN(SUBSTITUTE(UPPER($O1630:$PX1630),"A","")))</f>
        <v>0</v>
      </c>
      <c r="UC1630" s="8">
        <f t="array" ref="UC1630">SUM(LEN($O1630:$PX1630))-SUM(LEN(SUBSTITUTE(UPPER($O1630:$PX1630),"P","")))</f>
        <v>0</v>
      </c>
      <c r="UG1630" s="8">
        <f t="shared" si="132"/>
        <v>0</v>
      </c>
      <c r="UH1630" s="8">
        <f t="shared" si="133"/>
        <v>0</v>
      </c>
      <c r="UI1630" s="8">
        <f t="shared" si="134"/>
        <v>0</v>
      </c>
      <c r="UJ1630" s="8">
        <f t="shared" si="135"/>
        <v>0</v>
      </c>
      <c r="UK1630" s="8">
        <f t="shared" si="136"/>
        <v>0</v>
      </c>
      <c r="UN1630" s="8">
        <f t="array" aca="1" ref="UN1630" ca="1">SUM(IF($O$5:$PX$5&gt;=$UN$5,IF($O$5:$PX$5&lt;$UO$5,LEN($O1630:$PX1630)-LEN(SUBSTITUTE(UPPER($O1630:$PX1630),"R","")))))</f>
        <v>0</v>
      </c>
      <c r="UO1630" s="8">
        <f t="array" aca="1" ref="UO1630" ca="1">SUM(IF($O$5:$PX$5&gt;=$UN$5,IF($O$5:$PX$5&lt;$UO$5,LEN($O1630:$PX1630)-LEN(SUBSTITUTE(UPPER($O1630:$PX1630),"A","")))))</f>
        <v>0</v>
      </c>
      <c r="UP1630" s="8">
        <f t="array" aca="1" ref="UP1630" ca="1">SUM(IF($O$5:$PX$5&gt;=$UN$5,IF($O$5:$PX$5&lt;$UO$5,LEN($O1630:$PX1630)-LEN(SUBSTITUTE(UPPER($O1630:$PX1630),"P","")))))</f>
        <v>0</v>
      </c>
    </row>
    <row r="1631" spans="2:562" x14ac:dyDescent="0.25">
      <c r="B1631" s="60">
        <v>1626</v>
      </c>
      <c r="UA1631" s="8">
        <f t="array" ref="UA1631">SUM(LEN($O1631:$PX1631))-SUM(LEN(SUBSTITUTE(UPPER($O1631:$PX1631),"R","")))</f>
        <v>0</v>
      </c>
      <c r="UB1631" s="8">
        <f t="array" ref="UB1631">SUM(LEN($O1631:$PX1631))-SUM(LEN(SUBSTITUTE(UPPER($O1631:$PX1631),"A","")))</f>
        <v>0</v>
      </c>
      <c r="UC1631" s="8">
        <f t="array" ref="UC1631">SUM(LEN($O1631:$PX1631))-SUM(LEN(SUBSTITUTE(UPPER($O1631:$PX1631),"P","")))</f>
        <v>0</v>
      </c>
      <c r="UG1631" s="8">
        <f t="shared" si="132"/>
        <v>0</v>
      </c>
      <c r="UH1631" s="8">
        <f t="shared" si="133"/>
        <v>0</v>
      </c>
      <c r="UI1631" s="8">
        <f t="shared" si="134"/>
        <v>0</v>
      </c>
      <c r="UJ1631" s="8">
        <f t="shared" si="135"/>
        <v>0</v>
      </c>
      <c r="UK1631" s="8">
        <f t="shared" si="136"/>
        <v>0</v>
      </c>
      <c r="UN1631" s="8">
        <f t="array" aca="1" ref="UN1631" ca="1">SUM(IF($O$5:$PX$5&gt;=$UN$5,IF($O$5:$PX$5&lt;$UO$5,LEN($O1631:$PX1631)-LEN(SUBSTITUTE(UPPER($O1631:$PX1631),"R","")))))</f>
        <v>0</v>
      </c>
      <c r="UO1631" s="8">
        <f t="array" aca="1" ref="UO1631" ca="1">SUM(IF($O$5:$PX$5&gt;=$UN$5,IF($O$5:$PX$5&lt;$UO$5,LEN($O1631:$PX1631)-LEN(SUBSTITUTE(UPPER($O1631:$PX1631),"A","")))))</f>
        <v>0</v>
      </c>
      <c r="UP1631" s="8">
        <f t="array" aca="1" ref="UP1631" ca="1">SUM(IF($O$5:$PX$5&gt;=$UN$5,IF($O$5:$PX$5&lt;$UO$5,LEN($O1631:$PX1631)-LEN(SUBSTITUTE(UPPER($O1631:$PX1631),"P","")))))</f>
        <v>0</v>
      </c>
    </row>
    <row r="1632" spans="2:562" x14ac:dyDescent="0.25">
      <c r="B1632" s="60">
        <v>1627</v>
      </c>
      <c r="UA1632" s="8">
        <f t="array" ref="UA1632">SUM(LEN($O1632:$PX1632))-SUM(LEN(SUBSTITUTE(UPPER($O1632:$PX1632),"R","")))</f>
        <v>0</v>
      </c>
      <c r="UB1632" s="8">
        <f t="array" ref="UB1632">SUM(LEN($O1632:$PX1632))-SUM(LEN(SUBSTITUTE(UPPER($O1632:$PX1632),"A","")))</f>
        <v>0</v>
      </c>
      <c r="UC1632" s="8">
        <f t="array" ref="UC1632">SUM(LEN($O1632:$PX1632))-SUM(LEN(SUBSTITUTE(UPPER($O1632:$PX1632),"P","")))</f>
        <v>0</v>
      </c>
      <c r="UG1632" s="8">
        <f t="shared" si="132"/>
        <v>0</v>
      </c>
      <c r="UH1632" s="8">
        <f t="shared" si="133"/>
        <v>0</v>
      </c>
      <c r="UI1632" s="8">
        <f t="shared" si="134"/>
        <v>0</v>
      </c>
      <c r="UJ1632" s="8">
        <f t="shared" si="135"/>
        <v>0</v>
      </c>
      <c r="UK1632" s="8">
        <f t="shared" si="136"/>
        <v>0</v>
      </c>
      <c r="UN1632" s="8">
        <f t="array" aca="1" ref="UN1632" ca="1">SUM(IF($O$5:$PX$5&gt;=$UN$5,IF($O$5:$PX$5&lt;$UO$5,LEN($O1632:$PX1632)-LEN(SUBSTITUTE(UPPER($O1632:$PX1632),"R","")))))</f>
        <v>0</v>
      </c>
      <c r="UO1632" s="8">
        <f t="array" aca="1" ref="UO1632" ca="1">SUM(IF($O$5:$PX$5&gt;=$UN$5,IF($O$5:$PX$5&lt;$UO$5,LEN($O1632:$PX1632)-LEN(SUBSTITUTE(UPPER($O1632:$PX1632),"A","")))))</f>
        <v>0</v>
      </c>
      <c r="UP1632" s="8">
        <f t="array" aca="1" ref="UP1632" ca="1">SUM(IF($O$5:$PX$5&gt;=$UN$5,IF($O$5:$PX$5&lt;$UO$5,LEN($O1632:$PX1632)-LEN(SUBSTITUTE(UPPER($O1632:$PX1632),"P","")))))</f>
        <v>0</v>
      </c>
    </row>
    <row r="1633" spans="2:562" x14ac:dyDescent="0.25">
      <c r="B1633" s="60">
        <v>1628</v>
      </c>
      <c r="UA1633" s="8">
        <f t="array" ref="UA1633">SUM(LEN($O1633:$PX1633))-SUM(LEN(SUBSTITUTE(UPPER($O1633:$PX1633),"R","")))</f>
        <v>0</v>
      </c>
      <c r="UB1633" s="8">
        <f t="array" ref="UB1633">SUM(LEN($O1633:$PX1633))-SUM(LEN(SUBSTITUTE(UPPER($O1633:$PX1633),"A","")))</f>
        <v>0</v>
      </c>
      <c r="UC1633" s="8">
        <f t="array" ref="UC1633">SUM(LEN($O1633:$PX1633))-SUM(LEN(SUBSTITUTE(UPPER($O1633:$PX1633),"P","")))</f>
        <v>0</v>
      </c>
      <c r="UG1633" s="8">
        <f t="shared" si="132"/>
        <v>0</v>
      </c>
      <c r="UH1633" s="8">
        <f t="shared" si="133"/>
        <v>0</v>
      </c>
      <c r="UI1633" s="8">
        <f t="shared" si="134"/>
        <v>0</v>
      </c>
      <c r="UJ1633" s="8">
        <f t="shared" si="135"/>
        <v>0</v>
      </c>
      <c r="UK1633" s="8">
        <f t="shared" si="136"/>
        <v>0</v>
      </c>
      <c r="UN1633" s="8">
        <f t="array" aca="1" ref="UN1633" ca="1">SUM(IF($O$5:$PX$5&gt;=$UN$5,IF($O$5:$PX$5&lt;$UO$5,LEN($O1633:$PX1633)-LEN(SUBSTITUTE(UPPER($O1633:$PX1633),"R","")))))</f>
        <v>0</v>
      </c>
      <c r="UO1633" s="8">
        <f t="array" aca="1" ref="UO1633" ca="1">SUM(IF($O$5:$PX$5&gt;=$UN$5,IF($O$5:$PX$5&lt;$UO$5,LEN($O1633:$PX1633)-LEN(SUBSTITUTE(UPPER($O1633:$PX1633),"A","")))))</f>
        <v>0</v>
      </c>
      <c r="UP1633" s="8">
        <f t="array" aca="1" ref="UP1633" ca="1">SUM(IF($O$5:$PX$5&gt;=$UN$5,IF($O$5:$PX$5&lt;$UO$5,LEN($O1633:$PX1633)-LEN(SUBSTITUTE(UPPER($O1633:$PX1633),"P","")))))</f>
        <v>0</v>
      </c>
    </row>
    <row r="1634" spans="2:562" x14ac:dyDescent="0.25">
      <c r="B1634" s="60">
        <v>1629</v>
      </c>
      <c r="UA1634" s="8">
        <f t="array" ref="UA1634">SUM(LEN($O1634:$PX1634))-SUM(LEN(SUBSTITUTE(UPPER($O1634:$PX1634),"R","")))</f>
        <v>0</v>
      </c>
      <c r="UB1634" s="8">
        <f t="array" ref="UB1634">SUM(LEN($O1634:$PX1634))-SUM(LEN(SUBSTITUTE(UPPER($O1634:$PX1634),"A","")))</f>
        <v>0</v>
      </c>
      <c r="UC1634" s="8">
        <f t="array" ref="UC1634">SUM(LEN($O1634:$PX1634))-SUM(LEN(SUBSTITUTE(UPPER($O1634:$PX1634),"P","")))</f>
        <v>0</v>
      </c>
      <c r="UG1634" s="8">
        <f t="shared" si="132"/>
        <v>0</v>
      </c>
      <c r="UH1634" s="8">
        <f t="shared" si="133"/>
        <v>0</v>
      </c>
      <c r="UI1634" s="8">
        <f t="shared" si="134"/>
        <v>0</v>
      </c>
      <c r="UJ1634" s="8">
        <f t="shared" si="135"/>
        <v>0</v>
      </c>
      <c r="UK1634" s="8">
        <f t="shared" si="136"/>
        <v>0</v>
      </c>
      <c r="UN1634" s="8">
        <f t="array" aca="1" ref="UN1634" ca="1">SUM(IF($O$5:$PX$5&gt;=$UN$5,IF($O$5:$PX$5&lt;$UO$5,LEN($O1634:$PX1634)-LEN(SUBSTITUTE(UPPER($O1634:$PX1634),"R","")))))</f>
        <v>0</v>
      </c>
      <c r="UO1634" s="8">
        <f t="array" aca="1" ref="UO1634" ca="1">SUM(IF($O$5:$PX$5&gt;=$UN$5,IF($O$5:$PX$5&lt;$UO$5,LEN($O1634:$PX1634)-LEN(SUBSTITUTE(UPPER($O1634:$PX1634),"A","")))))</f>
        <v>0</v>
      </c>
      <c r="UP1634" s="8">
        <f t="array" aca="1" ref="UP1634" ca="1">SUM(IF($O$5:$PX$5&gt;=$UN$5,IF($O$5:$PX$5&lt;$UO$5,LEN($O1634:$PX1634)-LEN(SUBSTITUTE(UPPER($O1634:$PX1634),"P","")))))</f>
        <v>0</v>
      </c>
    </row>
    <row r="1635" spans="2:562" x14ac:dyDescent="0.25">
      <c r="B1635" s="60">
        <v>1630</v>
      </c>
      <c r="UA1635" s="8">
        <f t="array" ref="UA1635">SUM(LEN($O1635:$PX1635))-SUM(LEN(SUBSTITUTE(UPPER($O1635:$PX1635),"R","")))</f>
        <v>0</v>
      </c>
      <c r="UB1635" s="8">
        <f t="array" ref="UB1635">SUM(LEN($O1635:$PX1635))-SUM(LEN(SUBSTITUTE(UPPER($O1635:$PX1635),"A","")))</f>
        <v>0</v>
      </c>
      <c r="UC1635" s="8">
        <f t="array" ref="UC1635">SUM(LEN($O1635:$PX1635))-SUM(LEN(SUBSTITUTE(UPPER($O1635:$PX1635),"P","")))</f>
        <v>0</v>
      </c>
      <c r="UG1635" s="8">
        <f t="shared" si="132"/>
        <v>0</v>
      </c>
      <c r="UH1635" s="8">
        <f t="shared" si="133"/>
        <v>0</v>
      </c>
      <c r="UI1635" s="8">
        <f t="shared" si="134"/>
        <v>0</v>
      </c>
      <c r="UJ1635" s="8">
        <f t="shared" si="135"/>
        <v>0</v>
      </c>
      <c r="UK1635" s="8">
        <f t="shared" si="136"/>
        <v>0</v>
      </c>
      <c r="UN1635" s="8">
        <f t="array" aca="1" ref="UN1635" ca="1">SUM(IF($O$5:$PX$5&gt;=$UN$5,IF($O$5:$PX$5&lt;$UO$5,LEN($O1635:$PX1635)-LEN(SUBSTITUTE(UPPER($O1635:$PX1635),"R","")))))</f>
        <v>0</v>
      </c>
      <c r="UO1635" s="8">
        <f t="array" aca="1" ref="UO1635" ca="1">SUM(IF($O$5:$PX$5&gt;=$UN$5,IF($O$5:$PX$5&lt;$UO$5,LEN($O1635:$PX1635)-LEN(SUBSTITUTE(UPPER($O1635:$PX1635),"A","")))))</f>
        <v>0</v>
      </c>
      <c r="UP1635" s="8">
        <f t="array" aca="1" ref="UP1635" ca="1">SUM(IF($O$5:$PX$5&gt;=$UN$5,IF($O$5:$PX$5&lt;$UO$5,LEN($O1635:$PX1635)-LEN(SUBSTITUTE(UPPER($O1635:$PX1635),"P","")))))</f>
        <v>0</v>
      </c>
    </row>
    <row r="1636" spans="2:562" x14ac:dyDescent="0.25">
      <c r="B1636" s="60">
        <v>1631</v>
      </c>
      <c r="UA1636" s="8">
        <f t="array" ref="UA1636">SUM(LEN($O1636:$PX1636))-SUM(LEN(SUBSTITUTE(UPPER($O1636:$PX1636),"R","")))</f>
        <v>0</v>
      </c>
      <c r="UB1636" s="8">
        <f t="array" ref="UB1636">SUM(LEN($O1636:$PX1636))-SUM(LEN(SUBSTITUTE(UPPER($O1636:$PX1636),"A","")))</f>
        <v>0</v>
      </c>
      <c r="UC1636" s="8">
        <f t="array" ref="UC1636">SUM(LEN($O1636:$PX1636))-SUM(LEN(SUBSTITUTE(UPPER($O1636:$PX1636),"P","")))</f>
        <v>0</v>
      </c>
      <c r="UG1636" s="8">
        <f t="shared" si="132"/>
        <v>0</v>
      </c>
      <c r="UH1636" s="8">
        <f t="shared" si="133"/>
        <v>0</v>
      </c>
      <c r="UI1636" s="8">
        <f t="shared" si="134"/>
        <v>0</v>
      </c>
      <c r="UJ1636" s="8">
        <f t="shared" si="135"/>
        <v>0</v>
      </c>
      <c r="UK1636" s="8">
        <f t="shared" si="136"/>
        <v>0</v>
      </c>
      <c r="UN1636" s="8">
        <f t="array" aca="1" ref="UN1636" ca="1">SUM(IF($O$5:$PX$5&gt;=$UN$5,IF($O$5:$PX$5&lt;$UO$5,LEN($O1636:$PX1636)-LEN(SUBSTITUTE(UPPER($O1636:$PX1636),"R","")))))</f>
        <v>0</v>
      </c>
      <c r="UO1636" s="8">
        <f t="array" aca="1" ref="UO1636" ca="1">SUM(IF($O$5:$PX$5&gt;=$UN$5,IF($O$5:$PX$5&lt;$UO$5,LEN($O1636:$PX1636)-LEN(SUBSTITUTE(UPPER($O1636:$PX1636),"A","")))))</f>
        <v>0</v>
      </c>
      <c r="UP1636" s="8">
        <f t="array" aca="1" ref="UP1636" ca="1">SUM(IF($O$5:$PX$5&gt;=$UN$5,IF($O$5:$PX$5&lt;$UO$5,LEN($O1636:$PX1636)-LEN(SUBSTITUTE(UPPER($O1636:$PX1636),"P","")))))</f>
        <v>0</v>
      </c>
    </row>
    <row r="1637" spans="2:562" x14ac:dyDescent="0.25">
      <c r="B1637" s="60">
        <v>1632</v>
      </c>
      <c r="UA1637" s="8">
        <f t="array" ref="UA1637">SUM(LEN($O1637:$PX1637))-SUM(LEN(SUBSTITUTE(UPPER($O1637:$PX1637),"R","")))</f>
        <v>0</v>
      </c>
      <c r="UB1637" s="8">
        <f t="array" ref="UB1637">SUM(LEN($O1637:$PX1637))-SUM(LEN(SUBSTITUTE(UPPER($O1637:$PX1637),"A","")))</f>
        <v>0</v>
      </c>
      <c r="UC1637" s="8">
        <f t="array" ref="UC1637">SUM(LEN($O1637:$PX1637))-SUM(LEN(SUBSTITUTE(UPPER($O1637:$PX1637),"P","")))</f>
        <v>0</v>
      </c>
      <c r="UG1637" s="8">
        <f t="shared" si="132"/>
        <v>0</v>
      </c>
      <c r="UH1637" s="8">
        <f t="shared" si="133"/>
        <v>0</v>
      </c>
      <c r="UI1637" s="8">
        <f t="shared" si="134"/>
        <v>0</v>
      </c>
      <c r="UJ1637" s="8">
        <f t="shared" si="135"/>
        <v>0</v>
      </c>
      <c r="UK1637" s="8">
        <f t="shared" si="136"/>
        <v>0</v>
      </c>
      <c r="UN1637" s="8">
        <f t="array" aca="1" ref="UN1637" ca="1">SUM(IF($O$5:$PX$5&gt;=$UN$5,IF($O$5:$PX$5&lt;$UO$5,LEN($O1637:$PX1637)-LEN(SUBSTITUTE(UPPER($O1637:$PX1637),"R","")))))</f>
        <v>0</v>
      </c>
      <c r="UO1637" s="8">
        <f t="array" aca="1" ref="UO1637" ca="1">SUM(IF($O$5:$PX$5&gt;=$UN$5,IF($O$5:$PX$5&lt;$UO$5,LEN($O1637:$PX1637)-LEN(SUBSTITUTE(UPPER($O1637:$PX1637),"A","")))))</f>
        <v>0</v>
      </c>
      <c r="UP1637" s="8">
        <f t="array" aca="1" ref="UP1637" ca="1">SUM(IF($O$5:$PX$5&gt;=$UN$5,IF($O$5:$PX$5&lt;$UO$5,LEN($O1637:$PX1637)-LEN(SUBSTITUTE(UPPER($O1637:$PX1637),"P","")))))</f>
        <v>0</v>
      </c>
    </row>
    <row r="1638" spans="2:562" x14ac:dyDescent="0.25">
      <c r="B1638" s="60">
        <v>1633</v>
      </c>
      <c r="UA1638" s="8">
        <f t="array" ref="UA1638">SUM(LEN($O1638:$PX1638))-SUM(LEN(SUBSTITUTE(UPPER($O1638:$PX1638),"R","")))</f>
        <v>0</v>
      </c>
      <c r="UB1638" s="8">
        <f t="array" ref="UB1638">SUM(LEN($O1638:$PX1638))-SUM(LEN(SUBSTITUTE(UPPER($O1638:$PX1638),"A","")))</f>
        <v>0</v>
      </c>
      <c r="UC1638" s="8">
        <f t="array" ref="UC1638">SUM(LEN($O1638:$PX1638))-SUM(LEN(SUBSTITUTE(UPPER($O1638:$PX1638),"P","")))</f>
        <v>0</v>
      </c>
      <c r="UG1638" s="8">
        <f t="shared" si="132"/>
        <v>0</v>
      </c>
      <c r="UH1638" s="8">
        <f t="shared" si="133"/>
        <v>0</v>
      </c>
      <c r="UI1638" s="8">
        <f t="shared" si="134"/>
        <v>0</v>
      </c>
      <c r="UJ1638" s="8">
        <f t="shared" si="135"/>
        <v>0</v>
      </c>
      <c r="UK1638" s="8">
        <f t="shared" si="136"/>
        <v>0</v>
      </c>
      <c r="UN1638" s="8">
        <f t="array" aca="1" ref="UN1638" ca="1">SUM(IF($O$5:$PX$5&gt;=$UN$5,IF($O$5:$PX$5&lt;$UO$5,LEN($O1638:$PX1638)-LEN(SUBSTITUTE(UPPER($O1638:$PX1638),"R","")))))</f>
        <v>0</v>
      </c>
      <c r="UO1638" s="8">
        <f t="array" aca="1" ref="UO1638" ca="1">SUM(IF($O$5:$PX$5&gt;=$UN$5,IF($O$5:$PX$5&lt;$UO$5,LEN($O1638:$PX1638)-LEN(SUBSTITUTE(UPPER($O1638:$PX1638),"A","")))))</f>
        <v>0</v>
      </c>
      <c r="UP1638" s="8">
        <f t="array" aca="1" ref="UP1638" ca="1">SUM(IF($O$5:$PX$5&gt;=$UN$5,IF($O$5:$PX$5&lt;$UO$5,LEN($O1638:$PX1638)-LEN(SUBSTITUTE(UPPER($O1638:$PX1638),"P","")))))</f>
        <v>0</v>
      </c>
    </row>
    <row r="1639" spans="2:562" x14ac:dyDescent="0.25">
      <c r="B1639" s="60">
        <v>1634</v>
      </c>
      <c r="UA1639" s="8">
        <f t="array" ref="UA1639">SUM(LEN($O1639:$PX1639))-SUM(LEN(SUBSTITUTE(UPPER($O1639:$PX1639),"R","")))</f>
        <v>0</v>
      </c>
      <c r="UB1639" s="8">
        <f t="array" ref="UB1639">SUM(LEN($O1639:$PX1639))-SUM(LEN(SUBSTITUTE(UPPER($O1639:$PX1639),"A","")))</f>
        <v>0</v>
      </c>
      <c r="UC1639" s="8">
        <f t="array" ref="UC1639">SUM(LEN($O1639:$PX1639))-SUM(LEN(SUBSTITUTE(UPPER($O1639:$PX1639),"P","")))</f>
        <v>0</v>
      </c>
      <c r="UG1639" s="8">
        <f t="shared" si="132"/>
        <v>0</v>
      </c>
      <c r="UH1639" s="8">
        <f t="shared" si="133"/>
        <v>0</v>
      </c>
      <c r="UI1639" s="8">
        <f t="shared" si="134"/>
        <v>0</v>
      </c>
      <c r="UJ1639" s="8">
        <f t="shared" si="135"/>
        <v>0</v>
      </c>
      <c r="UK1639" s="8">
        <f t="shared" si="136"/>
        <v>0</v>
      </c>
      <c r="UN1639" s="8">
        <f t="array" aca="1" ref="UN1639" ca="1">SUM(IF($O$5:$PX$5&gt;=$UN$5,IF($O$5:$PX$5&lt;$UO$5,LEN($O1639:$PX1639)-LEN(SUBSTITUTE(UPPER($O1639:$PX1639),"R","")))))</f>
        <v>0</v>
      </c>
      <c r="UO1639" s="8">
        <f t="array" aca="1" ref="UO1639" ca="1">SUM(IF($O$5:$PX$5&gt;=$UN$5,IF($O$5:$PX$5&lt;$UO$5,LEN($O1639:$PX1639)-LEN(SUBSTITUTE(UPPER($O1639:$PX1639),"A","")))))</f>
        <v>0</v>
      </c>
      <c r="UP1639" s="8">
        <f t="array" aca="1" ref="UP1639" ca="1">SUM(IF($O$5:$PX$5&gt;=$UN$5,IF($O$5:$PX$5&lt;$UO$5,LEN($O1639:$PX1639)-LEN(SUBSTITUTE(UPPER($O1639:$PX1639),"P","")))))</f>
        <v>0</v>
      </c>
    </row>
    <row r="1640" spans="2:562" x14ac:dyDescent="0.25">
      <c r="B1640" s="60">
        <v>1635</v>
      </c>
      <c r="UA1640" s="8">
        <f t="array" ref="UA1640">SUM(LEN($O1640:$PX1640))-SUM(LEN(SUBSTITUTE(UPPER($O1640:$PX1640),"R","")))</f>
        <v>0</v>
      </c>
      <c r="UB1640" s="8">
        <f t="array" ref="UB1640">SUM(LEN($O1640:$PX1640))-SUM(LEN(SUBSTITUTE(UPPER($O1640:$PX1640),"A","")))</f>
        <v>0</v>
      </c>
      <c r="UC1640" s="8">
        <f t="array" ref="UC1640">SUM(LEN($O1640:$PX1640))-SUM(LEN(SUBSTITUTE(UPPER($O1640:$PX1640),"P","")))</f>
        <v>0</v>
      </c>
      <c r="UG1640" s="8">
        <f t="shared" si="132"/>
        <v>0</v>
      </c>
      <c r="UH1640" s="8">
        <f t="shared" si="133"/>
        <v>0</v>
      </c>
      <c r="UI1640" s="8">
        <f t="shared" si="134"/>
        <v>0</v>
      </c>
      <c r="UJ1640" s="8">
        <f t="shared" si="135"/>
        <v>0</v>
      </c>
      <c r="UK1640" s="8">
        <f t="shared" si="136"/>
        <v>0</v>
      </c>
      <c r="UN1640" s="8">
        <f t="array" aca="1" ref="UN1640" ca="1">SUM(IF($O$5:$PX$5&gt;=$UN$5,IF($O$5:$PX$5&lt;$UO$5,LEN($O1640:$PX1640)-LEN(SUBSTITUTE(UPPER($O1640:$PX1640),"R","")))))</f>
        <v>0</v>
      </c>
      <c r="UO1640" s="8">
        <f t="array" aca="1" ref="UO1640" ca="1">SUM(IF($O$5:$PX$5&gt;=$UN$5,IF($O$5:$PX$5&lt;$UO$5,LEN($O1640:$PX1640)-LEN(SUBSTITUTE(UPPER($O1640:$PX1640),"A","")))))</f>
        <v>0</v>
      </c>
      <c r="UP1640" s="8">
        <f t="array" aca="1" ref="UP1640" ca="1">SUM(IF($O$5:$PX$5&gt;=$UN$5,IF($O$5:$PX$5&lt;$UO$5,LEN($O1640:$PX1640)-LEN(SUBSTITUTE(UPPER($O1640:$PX1640),"P","")))))</f>
        <v>0</v>
      </c>
    </row>
    <row r="1641" spans="2:562" x14ac:dyDescent="0.25">
      <c r="B1641" s="60">
        <v>1636</v>
      </c>
      <c r="UA1641" s="8">
        <f t="array" ref="UA1641">SUM(LEN($O1641:$PX1641))-SUM(LEN(SUBSTITUTE(UPPER($O1641:$PX1641),"R","")))</f>
        <v>0</v>
      </c>
      <c r="UB1641" s="8">
        <f t="array" ref="UB1641">SUM(LEN($O1641:$PX1641))-SUM(LEN(SUBSTITUTE(UPPER($O1641:$PX1641),"A","")))</f>
        <v>0</v>
      </c>
      <c r="UC1641" s="8">
        <f t="array" ref="UC1641">SUM(LEN($O1641:$PX1641))-SUM(LEN(SUBSTITUTE(UPPER($O1641:$PX1641),"P","")))</f>
        <v>0</v>
      </c>
      <c r="UG1641" s="8">
        <f t="shared" si="132"/>
        <v>0</v>
      </c>
      <c r="UH1641" s="8">
        <f t="shared" si="133"/>
        <v>0</v>
      </c>
      <c r="UI1641" s="8">
        <f t="shared" si="134"/>
        <v>0</v>
      </c>
      <c r="UJ1641" s="8">
        <f t="shared" si="135"/>
        <v>0</v>
      </c>
      <c r="UK1641" s="8">
        <f t="shared" si="136"/>
        <v>0</v>
      </c>
      <c r="UN1641" s="8">
        <f t="array" aca="1" ref="UN1641" ca="1">SUM(IF($O$5:$PX$5&gt;=$UN$5,IF($O$5:$PX$5&lt;$UO$5,LEN($O1641:$PX1641)-LEN(SUBSTITUTE(UPPER($O1641:$PX1641),"R","")))))</f>
        <v>0</v>
      </c>
      <c r="UO1641" s="8">
        <f t="array" aca="1" ref="UO1641" ca="1">SUM(IF($O$5:$PX$5&gt;=$UN$5,IF($O$5:$PX$5&lt;$UO$5,LEN($O1641:$PX1641)-LEN(SUBSTITUTE(UPPER($O1641:$PX1641),"A","")))))</f>
        <v>0</v>
      </c>
      <c r="UP1641" s="8">
        <f t="array" aca="1" ref="UP1641" ca="1">SUM(IF($O$5:$PX$5&gt;=$UN$5,IF($O$5:$PX$5&lt;$UO$5,LEN($O1641:$PX1641)-LEN(SUBSTITUTE(UPPER($O1641:$PX1641),"P","")))))</f>
        <v>0</v>
      </c>
    </row>
    <row r="1642" spans="2:562" x14ac:dyDescent="0.25">
      <c r="B1642" s="60">
        <v>1637</v>
      </c>
      <c r="UA1642" s="8">
        <f t="array" ref="UA1642">SUM(LEN($O1642:$PX1642))-SUM(LEN(SUBSTITUTE(UPPER($O1642:$PX1642),"R","")))</f>
        <v>0</v>
      </c>
      <c r="UB1642" s="8">
        <f t="array" ref="UB1642">SUM(LEN($O1642:$PX1642))-SUM(LEN(SUBSTITUTE(UPPER($O1642:$PX1642),"A","")))</f>
        <v>0</v>
      </c>
      <c r="UC1642" s="8">
        <f t="array" ref="UC1642">SUM(LEN($O1642:$PX1642))-SUM(LEN(SUBSTITUTE(UPPER($O1642:$PX1642),"P","")))</f>
        <v>0</v>
      </c>
      <c r="UG1642" s="8">
        <f t="shared" si="132"/>
        <v>0</v>
      </c>
      <c r="UH1642" s="8">
        <f t="shared" si="133"/>
        <v>0</v>
      </c>
      <c r="UI1642" s="8">
        <f t="shared" si="134"/>
        <v>0</v>
      </c>
      <c r="UJ1642" s="8">
        <f t="shared" si="135"/>
        <v>0</v>
      </c>
      <c r="UK1642" s="8">
        <f t="shared" si="136"/>
        <v>0</v>
      </c>
      <c r="UN1642" s="8">
        <f t="array" aca="1" ref="UN1642" ca="1">SUM(IF($O$5:$PX$5&gt;=$UN$5,IF($O$5:$PX$5&lt;$UO$5,LEN($O1642:$PX1642)-LEN(SUBSTITUTE(UPPER($O1642:$PX1642),"R","")))))</f>
        <v>0</v>
      </c>
      <c r="UO1642" s="8">
        <f t="array" aca="1" ref="UO1642" ca="1">SUM(IF($O$5:$PX$5&gt;=$UN$5,IF($O$5:$PX$5&lt;$UO$5,LEN($O1642:$PX1642)-LEN(SUBSTITUTE(UPPER($O1642:$PX1642),"A","")))))</f>
        <v>0</v>
      </c>
      <c r="UP1642" s="8">
        <f t="array" aca="1" ref="UP1642" ca="1">SUM(IF($O$5:$PX$5&gt;=$UN$5,IF($O$5:$PX$5&lt;$UO$5,LEN($O1642:$PX1642)-LEN(SUBSTITUTE(UPPER($O1642:$PX1642),"P","")))))</f>
        <v>0</v>
      </c>
    </row>
    <row r="1643" spans="2:562" x14ac:dyDescent="0.25">
      <c r="B1643" s="60">
        <v>1638</v>
      </c>
      <c r="UA1643" s="8">
        <f t="array" ref="UA1643">SUM(LEN($O1643:$PX1643))-SUM(LEN(SUBSTITUTE(UPPER($O1643:$PX1643),"R","")))</f>
        <v>0</v>
      </c>
      <c r="UB1643" s="8">
        <f t="array" ref="UB1643">SUM(LEN($O1643:$PX1643))-SUM(LEN(SUBSTITUTE(UPPER($O1643:$PX1643),"A","")))</f>
        <v>0</v>
      </c>
      <c r="UC1643" s="8">
        <f t="array" ref="UC1643">SUM(LEN($O1643:$PX1643))-SUM(LEN(SUBSTITUTE(UPPER($O1643:$PX1643),"P","")))</f>
        <v>0</v>
      </c>
      <c r="UG1643" s="8">
        <f t="shared" si="132"/>
        <v>0</v>
      </c>
      <c r="UH1643" s="8">
        <f t="shared" si="133"/>
        <v>0</v>
      </c>
      <c r="UI1643" s="8">
        <f t="shared" si="134"/>
        <v>0</v>
      </c>
      <c r="UJ1643" s="8">
        <f t="shared" si="135"/>
        <v>0</v>
      </c>
      <c r="UK1643" s="8">
        <f t="shared" si="136"/>
        <v>0</v>
      </c>
      <c r="UN1643" s="8">
        <f t="array" aca="1" ref="UN1643" ca="1">SUM(IF($O$5:$PX$5&gt;=$UN$5,IF($O$5:$PX$5&lt;$UO$5,LEN($O1643:$PX1643)-LEN(SUBSTITUTE(UPPER($O1643:$PX1643),"R","")))))</f>
        <v>0</v>
      </c>
      <c r="UO1643" s="8">
        <f t="array" aca="1" ref="UO1643" ca="1">SUM(IF($O$5:$PX$5&gt;=$UN$5,IF($O$5:$PX$5&lt;$UO$5,LEN($O1643:$PX1643)-LEN(SUBSTITUTE(UPPER($O1643:$PX1643),"A","")))))</f>
        <v>0</v>
      </c>
      <c r="UP1643" s="8">
        <f t="array" aca="1" ref="UP1643" ca="1">SUM(IF($O$5:$PX$5&gt;=$UN$5,IF($O$5:$PX$5&lt;$UO$5,LEN($O1643:$PX1643)-LEN(SUBSTITUTE(UPPER($O1643:$PX1643),"P","")))))</f>
        <v>0</v>
      </c>
    </row>
    <row r="1644" spans="2:562" x14ac:dyDescent="0.25">
      <c r="B1644" s="60">
        <v>1639</v>
      </c>
      <c r="UA1644" s="8">
        <f t="array" ref="UA1644">SUM(LEN($O1644:$PX1644))-SUM(LEN(SUBSTITUTE(UPPER($O1644:$PX1644),"R","")))</f>
        <v>0</v>
      </c>
      <c r="UB1644" s="8">
        <f t="array" ref="UB1644">SUM(LEN($O1644:$PX1644))-SUM(LEN(SUBSTITUTE(UPPER($O1644:$PX1644),"A","")))</f>
        <v>0</v>
      </c>
      <c r="UC1644" s="8">
        <f t="array" ref="UC1644">SUM(LEN($O1644:$PX1644))-SUM(LEN(SUBSTITUTE(UPPER($O1644:$PX1644),"P","")))</f>
        <v>0</v>
      </c>
      <c r="UG1644" s="8">
        <f t="shared" si="132"/>
        <v>0</v>
      </c>
      <c r="UH1644" s="8">
        <f t="shared" si="133"/>
        <v>0</v>
      </c>
      <c r="UI1644" s="8">
        <f t="shared" si="134"/>
        <v>0</v>
      </c>
      <c r="UJ1644" s="8">
        <f t="shared" si="135"/>
        <v>0</v>
      </c>
      <c r="UK1644" s="8">
        <f t="shared" si="136"/>
        <v>0</v>
      </c>
      <c r="UN1644" s="8">
        <f t="array" aca="1" ref="UN1644" ca="1">SUM(IF($O$5:$PX$5&gt;=$UN$5,IF($O$5:$PX$5&lt;$UO$5,LEN($O1644:$PX1644)-LEN(SUBSTITUTE(UPPER($O1644:$PX1644),"R","")))))</f>
        <v>0</v>
      </c>
      <c r="UO1644" s="8">
        <f t="array" aca="1" ref="UO1644" ca="1">SUM(IF($O$5:$PX$5&gt;=$UN$5,IF($O$5:$PX$5&lt;$UO$5,LEN($O1644:$PX1644)-LEN(SUBSTITUTE(UPPER($O1644:$PX1644),"A","")))))</f>
        <v>0</v>
      </c>
      <c r="UP1644" s="8">
        <f t="array" aca="1" ref="UP1644" ca="1">SUM(IF($O$5:$PX$5&gt;=$UN$5,IF($O$5:$PX$5&lt;$UO$5,LEN($O1644:$PX1644)-LEN(SUBSTITUTE(UPPER($O1644:$PX1644),"P","")))))</f>
        <v>0</v>
      </c>
    </row>
    <row r="1645" spans="2:562" x14ac:dyDescent="0.25">
      <c r="B1645" s="60">
        <v>1640</v>
      </c>
      <c r="UA1645" s="8">
        <f t="array" ref="UA1645">SUM(LEN($O1645:$PX1645))-SUM(LEN(SUBSTITUTE(UPPER($O1645:$PX1645),"R","")))</f>
        <v>0</v>
      </c>
      <c r="UB1645" s="8">
        <f t="array" ref="UB1645">SUM(LEN($O1645:$PX1645))-SUM(LEN(SUBSTITUTE(UPPER($O1645:$PX1645),"A","")))</f>
        <v>0</v>
      </c>
      <c r="UC1645" s="8">
        <f t="array" ref="UC1645">SUM(LEN($O1645:$PX1645))-SUM(LEN(SUBSTITUTE(UPPER($O1645:$PX1645),"P","")))</f>
        <v>0</v>
      </c>
      <c r="UG1645" s="8">
        <f t="shared" si="132"/>
        <v>0</v>
      </c>
      <c r="UH1645" s="8">
        <f t="shared" si="133"/>
        <v>0</v>
      </c>
      <c r="UI1645" s="8">
        <f t="shared" si="134"/>
        <v>0</v>
      </c>
      <c r="UJ1645" s="8">
        <f t="shared" si="135"/>
        <v>0</v>
      </c>
      <c r="UK1645" s="8">
        <f t="shared" si="136"/>
        <v>0</v>
      </c>
      <c r="UN1645" s="8">
        <f t="array" aca="1" ref="UN1645" ca="1">SUM(IF($O$5:$PX$5&gt;=$UN$5,IF($O$5:$PX$5&lt;$UO$5,LEN($O1645:$PX1645)-LEN(SUBSTITUTE(UPPER($O1645:$PX1645),"R","")))))</f>
        <v>0</v>
      </c>
      <c r="UO1645" s="8">
        <f t="array" aca="1" ref="UO1645" ca="1">SUM(IF($O$5:$PX$5&gt;=$UN$5,IF($O$5:$PX$5&lt;$UO$5,LEN($O1645:$PX1645)-LEN(SUBSTITUTE(UPPER($O1645:$PX1645),"A","")))))</f>
        <v>0</v>
      </c>
      <c r="UP1645" s="8">
        <f t="array" aca="1" ref="UP1645" ca="1">SUM(IF($O$5:$PX$5&gt;=$UN$5,IF($O$5:$PX$5&lt;$UO$5,LEN($O1645:$PX1645)-LEN(SUBSTITUTE(UPPER($O1645:$PX1645),"P","")))))</f>
        <v>0</v>
      </c>
    </row>
    <row r="1646" spans="2:562" x14ac:dyDescent="0.25">
      <c r="B1646" s="60">
        <v>1641</v>
      </c>
      <c r="UA1646" s="8">
        <f t="array" ref="UA1646">SUM(LEN($O1646:$PX1646))-SUM(LEN(SUBSTITUTE(UPPER($O1646:$PX1646),"R","")))</f>
        <v>0</v>
      </c>
      <c r="UB1646" s="8">
        <f t="array" ref="UB1646">SUM(LEN($O1646:$PX1646))-SUM(LEN(SUBSTITUTE(UPPER($O1646:$PX1646),"A","")))</f>
        <v>0</v>
      </c>
      <c r="UC1646" s="8">
        <f t="array" ref="UC1646">SUM(LEN($O1646:$PX1646))-SUM(LEN(SUBSTITUTE(UPPER($O1646:$PX1646),"P","")))</f>
        <v>0</v>
      </c>
      <c r="UG1646" s="8">
        <f t="shared" si="132"/>
        <v>0</v>
      </c>
      <c r="UH1646" s="8">
        <f t="shared" si="133"/>
        <v>0</v>
      </c>
      <c r="UI1646" s="8">
        <f t="shared" si="134"/>
        <v>0</v>
      </c>
      <c r="UJ1646" s="8">
        <f t="shared" si="135"/>
        <v>0</v>
      </c>
      <c r="UK1646" s="8">
        <f t="shared" si="136"/>
        <v>0</v>
      </c>
      <c r="UN1646" s="8">
        <f t="array" aca="1" ref="UN1646" ca="1">SUM(IF($O$5:$PX$5&gt;=$UN$5,IF($O$5:$PX$5&lt;$UO$5,LEN($O1646:$PX1646)-LEN(SUBSTITUTE(UPPER($O1646:$PX1646),"R","")))))</f>
        <v>0</v>
      </c>
      <c r="UO1646" s="8">
        <f t="array" aca="1" ref="UO1646" ca="1">SUM(IF($O$5:$PX$5&gt;=$UN$5,IF($O$5:$PX$5&lt;$UO$5,LEN($O1646:$PX1646)-LEN(SUBSTITUTE(UPPER($O1646:$PX1646),"A","")))))</f>
        <v>0</v>
      </c>
      <c r="UP1646" s="8">
        <f t="array" aca="1" ref="UP1646" ca="1">SUM(IF($O$5:$PX$5&gt;=$UN$5,IF($O$5:$PX$5&lt;$UO$5,LEN($O1646:$PX1646)-LEN(SUBSTITUTE(UPPER($O1646:$PX1646),"P","")))))</f>
        <v>0</v>
      </c>
    </row>
    <row r="1647" spans="2:562" x14ac:dyDescent="0.25">
      <c r="B1647" s="60">
        <v>1642</v>
      </c>
      <c r="UA1647" s="8">
        <f t="array" ref="UA1647">SUM(LEN($O1647:$PX1647))-SUM(LEN(SUBSTITUTE(UPPER($O1647:$PX1647),"R","")))</f>
        <v>0</v>
      </c>
      <c r="UB1647" s="8">
        <f t="array" ref="UB1647">SUM(LEN($O1647:$PX1647))-SUM(LEN(SUBSTITUTE(UPPER($O1647:$PX1647),"A","")))</f>
        <v>0</v>
      </c>
      <c r="UC1647" s="8">
        <f t="array" ref="UC1647">SUM(LEN($O1647:$PX1647))-SUM(LEN(SUBSTITUTE(UPPER($O1647:$PX1647),"P","")))</f>
        <v>0</v>
      </c>
      <c r="UG1647" s="8">
        <f t="shared" si="132"/>
        <v>0</v>
      </c>
      <c r="UH1647" s="8">
        <f t="shared" si="133"/>
        <v>0</v>
      </c>
      <c r="UI1647" s="8">
        <f t="shared" si="134"/>
        <v>0</v>
      </c>
      <c r="UJ1647" s="8">
        <f t="shared" si="135"/>
        <v>0</v>
      </c>
      <c r="UK1647" s="8">
        <f t="shared" si="136"/>
        <v>0</v>
      </c>
      <c r="UN1647" s="8">
        <f t="array" aca="1" ref="UN1647" ca="1">SUM(IF($O$5:$PX$5&gt;=$UN$5,IF($O$5:$PX$5&lt;$UO$5,LEN($O1647:$PX1647)-LEN(SUBSTITUTE(UPPER($O1647:$PX1647),"R","")))))</f>
        <v>0</v>
      </c>
      <c r="UO1647" s="8">
        <f t="array" aca="1" ref="UO1647" ca="1">SUM(IF($O$5:$PX$5&gt;=$UN$5,IF($O$5:$PX$5&lt;$UO$5,LEN($O1647:$PX1647)-LEN(SUBSTITUTE(UPPER($O1647:$PX1647),"A","")))))</f>
        <v>0</v>
      </c>
      <c r="UP1647" s="8">
        <f t="array" aca="1" ref="UP1647" ca="1">SUM(IF($O$5:$PX$5&gt;=$UN$5,IF($O$5:$PX$5&lt;$UO$5,LEN($O1647:$PX1647)-LEN(SUBSTITUTE(UPPER($O1647:$PX1647),"P","")))))</f>
        <v>0</v>
      </c>
    </row>
    <row r="1648" spans="2:562" x14ac:dyDescent="0.25">
      <c r="B1648" s="60">
        <v>1643</v>
      </c>
      <c r="UA1648" s="8">
        <f t="array" ref="UA1648">SUM(LEN($O1648:$PX1648))-SUM(LEN(SUBSTITUTE(UPPER($O1648:$PX1648),"R","")))</f>
        <v>0</v>
      </c>
      <c r="UB1648" s="8">
        <f t="array" ref="UB1648">SUM(LEN($O1648:$PX1648))-SUM(LEN(SUBSTITUTE(UPPER($O1648:$PX1648),"A","")))</f>
        <v>0</v>
      </c>
      <c r="UC1648" s="8">
        <f t="array" ref="UC1648">SUM(LEN($O1648:$PX1648))-SUM(LEN(SUBSTITUTE(UPPER($O1648:$PX1648),"P","")))</f>
        <v>0</v>
      </c>
      <c r="UG1648" s="8">
        <f t="shared" si="132"/>
        <v>0</v>
      </c>
      <c r="UH1648" s="8">
        <f t="shared" si="133"/>
        <v>0</v>
      </c>
      <c r="UI1648" s="8">
        <f t="shared" si="134"/>
        <v>0</v>
      </c>
      <c r="UJ1648" s="8">
        <f t="shared" si="135"/>
        <v>0</v>
      </c>
      <c r="UK1648" s="8">
        <f t="shared" si="136"/>
        <v>0</v>
      </c>
      <c r="UN1648" s="8">
        <f t="array" aca="1" ref="UN1648" ca="1">SUM(IF($O$5:$PX$5&gt;=$UN$5,IF($O$5:$PX$5&lt;$UO$5,LEN($O1648:$PX1648)-LEN(SUBSTITUTE(UPPER($O1648:$PX1648),"R","")))))</f>
        <v>0</v>
      </c>
      <c r="UO1648" s="8">
        <f t="array" aca="1" ref="UO1648" ca="1">SUM(IF($O$5:$PX$5&gt;=$UN$5,IF($O$5:$PX$5&lt;$UO$5,LEN($O1648:$PX1648)-LEN(SUBSTITUTE(UPPER($O1648:$PX1648),"A","")))))</f>
        <v>0</v>
      </c>
      <c r="UP1648" s="8">
        <f t="array" aca="1" ref="UP1648" ca="1">SUM(IF($O$5:$PX$5&gt;=$UN$5,IF($O$5:$PX$5&lt;$UO$5,LEN($O1648:$PX1648)-LEN(SUBSTITUTE(UPPER($O1648:$PX1648),"P","")))))</f>
        <v>0</v>
      </c>
    </row>
    <row r="1649" spans="2:562" x14ac:dyDescent="0.25">
      <c r="B1649" s="60">
        <v>1644</v>
      </c>
      <c r="UA1649" s="8">
        <f t="array" ref="UA1649">SUM(LEN($O1649:$PX1649))-SUM(LEN(SUBSTITUTE(UPPER($O1649:$PX1649),"R","")))</f>
        <v>0</v>
      </c>
      <c r="UB1649" s="8">
        <f t="array" ref="UB1649">SUM(LEN($O1649:$PX1649))-SUM(LEN(SUBSTITUTE(UPPER($O1649:$PX1649),"A","")))</f>
        <v>0</v>
      </c>
      <c r="UC1649" s="8">
        <f t="array" ref="UC1649">SUM(LEN($O1649:$PX1649))-SUM(LEN(SUBSTITUTE(UPPER($O1649:$PX1649),"P","")))</f>
        <v>0</v>
      </c>
      <c r="UG1649" s="8">
        <f t="shared" si="132"/>
        <v>0</v>
      </c>
      <c r="UH1649" s="8">
        <f t="shared" si="133"/>
        <v>0</v>
      </c>
      <c r="UI1649" s="8">
        <f t="shared" si="134"/>
        <v>0</v>
      </c>
      <c r="UJ1649" s="8">
        <f t="shared" si="135"/>
        <v>0</v>
      </c>
      <c r="UK1649" s="8">
        <f t="shared" si="136"/>
        <v>0</v>
      </c>
      <c r="UN1649" s="8">
        <f t="array" aca="1" ref="UN1649" ca="1">SUM(IF($O$5:$PX$5&gt;=$UN$5,IF($O$5:$PX$5&lt;$UO$5,LEN($O1649:$PX1649)-LEN(SUBSTITUTE(UPPER($O1649:$PX1649),"R","")))))</f>
        <v>0</v>
      </c>
      <c r="UO1649" s="8">
        <f t="array" aca="1" ref="UO1649" ca="1">SUM(IF($O$5:$PX$5&gt;=$UN$5,IF($O$5:$PX$5&lt;$UO$5,LEN($O1649:$PX1649)-LEN(SUBSTITUTE(UPPER($O1649:$PX1649),"A","")))))</f>
        <v>0</v>
      </c>
      <c r="UP1649" s="8">
        <f t="array" aca="1" ref="UP1649" ca="1">SUM(IF($O$5:$PX$5&gt;=$UN$5,IF($O$5:$PX$5&lt;$UO$5,LEN($O1649:$PX1649)-LEN(SUBSTITUTE(UPPER($O1649:$PX1649),"P","")))))</f>
        <v>0</v>
      </c>
    </row>
    <row r="1650" spans="2:562" x14ac:dyDescent="0.25">
      <c r="B1650" s="60">
        <v>1645</v>
      </c>
      <c r="UA1650" s="8">
        <f t="array" ref="UA1650">SUM(LEN($O1650:$PX1650))-SUM(LEN(SUBSTITUTE(UPPER($O1650:$PX1650),"R","")))</f>
        <v>0</v>
      </c>
      <c r="UB1650" s="8">
        <f t="array" ref="UB1650">SUM(LEN($O1650:$PX1650))-SUM(LEN(SUBSTITUTE(UPPER($O1650:$PX1650),"A","")))</f>
        <v>0</v>
      </c>
      <c r="UC1650" s="8">
        <f t="array" ref="UC1650">SUM(LEN($O1650:$PX1650))-SUM(LEN(SUBSTITUTE(UPPER($O1650:$PX1650),"P","")))</f>
        <v>0</v>
      </c>
      <c r="UG1650" s="8">
        <f t="shared" si="132"/>
        <v>0</v>
      </c>
      <c r="UH1650" s="8">
        <f t="shared" si="133"/>
        <v>0</v>
      </c>
      <c r="UI1650" s="8">
        <f t="shared" si="134"/>
        <v>0</v>
      </c>
      <c r="UJ1650" s="8">
        <f t="shared" si="135"/>
        <v>0</v>
      </c>
      <c r="UK1650" s="8">
        <f t="shared" si="136"/>
        <v>0</v>
      </c>
      <c r="UN1650" s="8">
        <f t="array" aca="1" ref="UN1650" ca="1">SUM(IF($O$5:$PX$5&gt;=$UN$5,IF($O$5:$PX$5&lt;$UO$5,LEN($O1650:$PX1650)-LEN(SUBSTITUTE(UPPER($O1650:$PX1650),"R","")))))</f>
        <v>0</v>
      </c>
      <c r="UO1650" s="8">
        <f t="array" aca="1" ref="UO1650" ca="1">SUM(IF($O$5:$PX$5&gt;=$UN$5,IF($O$5:$PX$5&lt;$UO$5,LEN($O1650:$PX1650)-LEN(SUBSTITUTE(UPPER($O1650:$PX1650),"A","")))))</f>
        <v>0</v>
      </c>
      <c r="UP1650" s="8">
        <f t="array" aca="1" ref="UP1650" ca="1">SUM(IF($O$5:$PX$5&gt;=$UN$5,IF($O$5:$PX$5&lt;$UO$5,LEN($O1650:$PX1650)-LEN(SUBSTITUTE(UPPER($O1650:$PX1650),"P","")))))</f>
        <v>0</v>
      </c>
    </row>
    <row r="1651" spans="2:562" x14ac:dyDescent="0.25">
      <c r="B1651" s="60">
        <v>1646</v>
      </c>
      <c r="UA1651" s="8">
        <f t="array" ref="UA1651">SUM(LEN($O1651:$PX1651))-SUM(LEN(SUBSTITUTE(UPPER($O1651:$PX1651),"R","")))</f>
        <v>0</v>
      </c>
      <c r="UB1651" s="8">
        <f t="array" ref="UB1651">SUM(LEN($O1651:$PX1651))-SUM(LEN(SUBSTITUTE(UPPER($O1651:$PX1651),"A","")))</f>
        <v>0</v>
      </c>
      <c r="UC1651" s="8">
        <f t="array" ref="UC1651">SUM(LEN($O1651:$PX1651))-SUM(LEN(SUBSTITUTE(UPPER($O1651:$PX1651),"P","")))</f>
        <v>0</v>
      </c>
      <c r="UG1651" s="8">
        <f t="shared" si="132"/>
        <v>0</v>
      </c>
      <c r="UH1651" s="8">
        <f t="shared" si="133"/>
        <v>0</v>
      </c>
      <c r="UI1651" s="8">
        <f t="shared" si="134"/>
        <v>0</v>
      </c>
      <c r="UJ1651" s="8">
        <f t="shared" si="135"/>
        <v>0</v>
      </c>
      <c r="UK1651" s="8">
        <f t="shared" si="136"/>
        <v>0</v>
      </c>
      <c r="UN1651" s="8">
        <f t="array" aca="1" ref="UN1651" ca="1">SUM(IF($O$5:$PX$5&gt;=$UN$5,IF($O$5:$PX$5&lt;$UO$5,LEN($O1651:$PX1651)-LEN(SUBSTITUTE(UPPER($O1651:$PX1651),"R","")))))</f>
        <v>0</v>
      </c>
      <c r="UO1651" s="8">
        <f t="array" aca="1" ref="UO1651" ca="1">SUM(IF($O$5:$PX$5&gt;=$UN$5,IF($O$5:$PX$5&lt;$UO$5,LEN($O1651:$PX1651)-LEN(SUBSTITUTE(UPPER($O1651:$PX1651),"A","")))))</f>
        <v>0</v>
      </c>
      <c r="UP1651" s="8">
        <f t="array" aca="1" ref="UP1651" ca="1">SUM(IF($O$5:$PX$5&gt;=$UN$5,IF($O$5:$PX$5&lt;$UO$5,LEN($O1651:$PX1651)-LEN(SUBSTITUTE(UPPER($O1651:$PX1651),"P","")))))</f>
        <v>0</v>
      </c>
    </row>
    <row r="1652" spans="2:562" x14ac:dyDescent="0.25">
      <c r="B1652" s="60">
        <v>1647</v>
      </c>
      <c r="UA1652" s="8">
        <f t="array" ref="UA1652">SUM(LEN($O1652:$PX1652))-SUM(LEN(SUBSTITUTE(UPPER($O1652:$PX1652),"R","")))</f>
        <v>0</v>
      </c>
      <c r="UB1652" s="8">
        <f t="array" ref="UB1652">SUM(LEN($O1652:$PX1652))-SUM(LEN(SUBSTITUTE(UPPER($O1652:$PX1652),"A","")))</f>
        <v>0</v>
      </c>
      <c r="UC1652" s="8">
        <f t="array" ref="UC1652">SUM(LEN($O1652:$PX1652))-SUM(LEN(SUBSTITUTE(UPPER($O1652:$PX1652),"P","")))</f>
        <v>0</v>
      </c>
      <c r="UG1652" s="8">
        <f t="shared" si="132"/>
        <v>0</v>
      </c>
      <c r="UH1652" s="8">
        <f t="shared" si="133"/>
        <v>0</v>
      </c>
      <c r="UI1652" s="8">
        <f t="shared" si="134"/>
        <v>0</v>
      </c>
      <c r="UJ1652" s="8">
        <f t="shared" si="135"/>
        <v>0</v>
      </c>
      <c r="UK1652" s="8">
        <f t="shared" si="136"/>
        <v>0</v>
      </c>
      <c r="UN1652" s="8">
        <f t="array" aca="1" ref="UN1652" ca="1">SUM(IF($O$5:$PX$5&gt;=$UN$5,IF($O$5:$PX$5&lt;$UO$5,LEN($O1652:$PX1652)-LEN(SUBSTITUTE(UPPER($O1652:$PX1652),"R","")))))</f>
        <v>0</v>
      </c>
      <c r="UO1652" s="8">
        <f t="array" aca="1" ref="UO1652" ca="1">SUM(IF($O$5:$PX$5&gt;=$UN$5,IF($O$5:$PX$5&lt;$UO$5,LEN($O1652:$PX1652)-LEN(SUBSTITUTE(UPPER($O1652:$PX1652),"A","")))))</f>
        <v>0</v>
      </c>
      <c r="UP1652" s="8">
        <f t="array" aca="1" ref="UP1652" ca="1">SUM(IF($O$5:$PX$5&gt;=$UN$5,IF($O$5:$PX$5&lt;$UO$5,LEN($O1652:$PX1652)-LEN(SUBSTITUTE(UPPER($O1652:$PX1652),"P","")))))</f>
        <v>0</v>
      </c>
    </row>
    <row r="1653" spans="2:562" x14ac:dyDescent="0.25">
      <c r="B1653" s="60">
        <v>1648</v>
      </c>
      <c r="UA1653" s="8">
        <f t="array" ref="UA1653">SUM(LEN($O1653:$PX1653))-SUM(LEN(SUBSTITUTE(UPPER($O1653:$PX1653),"R","")))</f>
        <v>0</v>
      </c>
      <c r="UB1653" s="8">
        <f t="array" ref="UB1653">SUM(LEN($O1653:$PX1653))-SUM(LEN(SUBSTITUTE(UPPER($O1653:$PX1653),"A","")))</f>
        <v>0</v>
      </c>
      <c r="UC1653" s="8">
        <f t="array" ref="UC1653">SUM(LEN($O1653:$PX1653))-SUM(LEN(SUBSTITUTE(UPPER($O1653:$PX1653),"P","")))</f>
        <v>0</v>
      </c>
      <c r="UG1653" s="8">
        <f t="shared" si="132"/>
        <v>0</v>
      </c>
      <c r="UH1653" s="8">
        <f t="shared" si="133"/>
        <v>0</v>
      </c>
      <c r="UI1653" s="8">
        <f t="shared" si="134"/>
        <v>0</v>
      </c>
      <c r="UJ1653" s="8">
        <f t="shared" si="135"/>
        <v>0</v>
      </c>
      <c r="UK1653" s="8">
        <f t="shared" si="136"/>
        <v>0</v>
      </c>
      <c r="UN1653" s="8">
        <f t="array" aca="1" ref="UN1653" ca="1">SUM(IF($O$5:$PX$5&gt;=$UN$5,IF($O$5:$PX$5&lt;$UO$5,LEN($O1653:$PX1653)-LEN(SUBSTITUTE(UPPER($O1653:$PX1653),"R","")))))</f>
        <v>0</v>
      </c>
      <c r="UO1653" s="8">
        <f t="array" aca="1" ref="UO1653" ca="1">SUM(IF($O$5:$PX$5&gt;=$UN$5,IF($O$5:$PX$5&lt;$UO$5,LEN($O1653:$PX1653)-LEN(SUBSTITUTE(UPPER($O1653:$PX1653),"A","")))))</f>
        <v>0</v>
      </c>
      <c r="UP1653" s="8">
        <f t="array" aca="1" ref="UP1653" ca="1">SUM(IF($O$5:$PX$5&gt;=$UN$5,IF($O$5:$PX$5&lt;$UO$5,LEN($O1653:$PX1653)-LEN(SUBSTITUTE(UPPER($O1653:$PX1653),"P","")))))</f>
        <v>0</v>
      </c>
    </row>
    <row r="1654" spans="2:562" x14ac:dyDescent="0.25">
      <c r="B1654" s="60">
        <v>1649</v>
      </c>
      <c r="UA1654" s="8">
        <f t="array" ref="UA1654">SUM(LEN($O1654:$PX1654))-SUM(LEN(SUBSTITUTE(UPPER($O1654:$PX1654),"R","")))</f>
        <v>0</v>
      </c>
      <c r="UB1654" s="8">
        <f t="array" ref="UB1654">SUM(LEN($O1654:$PX1654))-SUM(LEN(SUBSTITUTE(UPPER($O1654:$PX1654),"A","")))</f>
        <v>0</v>
      </c>
      <c r="UC1654" s="8">
        <f t="array" ref="UC1654">SUM(LEN($O1654:$PX1654))-SUM(LEN(SUBSTITUTE(UPPER($O1654:$PX1654),"P","")))</f>
        <v>0</v>
      </c>
      <c r="UG1654" s="8">
        <f t="shared" si="132"/>
        <v>0</v>
      </c>
      <c r="UH1654" s="8">
        <f t="shared" si="133"/>
        <v>0</v>
      </c>
      <c r="UI1654" s="8">
        <f t="shared" si="134"/>
        <v>0</v>
      </c>
      <c r="UJ1654" s="8">
        <f t="shared" si="135"/>
        <v>0</v>
      </c>
      <c r="UK1654" s="8">
        <f t="shared" si="136"/>
        <v>0</v>
      </c>
      <c r="UN1654" s="8">
        <f t="array" aca="1" ref="UN1654" ca="1">SUM(IF($O$5:$PX$5&gt;=$UN$5,IF($O$5:$PX$5&lt;$UO$5,LEN($O1654:$PX1654)-LEN(SUBSTITUTE(UPPER($O1654:$PX1654),"R","")))))</f>
        <v>0</v>
      </c>
      <c r="UO1654" s="8">
        <f t="array" aca="1" ref="UO1654" ca="1">SUM(IF($O$5:$PX$5&gt;=$UN$5,IF($O$5:$PX$5&lt;$UO$5,LEN($O1654:$PX1654)-LEN(SUBSTITUTE(UPPER($O1654:$PX1654),"A","")))))</f>
        <v>0</v>
      </c>
      <c r="UP1654" s="8">
        <f t="array" aca="1" ref="UP1654" ca="1">SUM(IF($O$5:$PX$5&gt;=$UN$5,IF($O$5:$PX$5&lt;$UO$5,LEN($O1654:$PX1654)-LEN(SUBSTITUTE(UPPER($O1654:$PX1654),"P","")))))</f>
        <v>0</v>
      </c>
    </row>
    <row r="1655" spans="2:562" x14ac:dyDescent="0.25">
      <c r="B1655" s="60">
        <v>1650</v>
      </c>
      <c r="UA1655" s="8">
        <f t="array" ref="UA1655">SUM(LEN($O1655:$PX1655))-SUM(LEN(SUBSTITUTE(UPPER($O1655:$PX1655),"R","")))</f>
        <v>0</v>
      </c>
      <c r="UB1655" s="8">
        <f t="array" ref="UB1655">SUM(LEN($O1655:$PX1655))-SUM(LEN(SUBSTITUTE(UPPER($O1655:$PX1655),"A","")))</f>
        <v>0</v>
      </c>
      <c r="UC1655" s="8">
        <f t="array" ref="UC1655">SUM(LEN($O1655:$PX1655))-SUM(LEN(SUBSTITUTE(UPPER($O1655:$PX1655),"P","")))</f>
        <v>0</v>
      </c>
      <c r="UG1655" s="8">
        <f t="shared" si="132"/>
        <v>0</v>
      </c>
      <c r="UH1655" s="8">
        <f t="shared" si="133"/>
        <v>0</v>
      </c>
      <c r="UI1655" s="8">
        <f t="shared" si="134"/>
        <v>0</v>
      </c>
      <c r="UJ1655" s="8">
        <f t="shared" si="135"/>
        <v>0</v>
      </c>
      <c r="UK1655" s="8">
        <f t="shared" si="136"/>
        <v>0</v>
      </c>
      <c r="UN1655" s="8">
        <f t="array" aca="1" ref="UN1655" ca="1">SUM(IF($O$5:$PX$5&gt;=$UN$5,IF($O$5:$PX$5&lt;$UO$5,LEN($O1655:$PX1655)-LEN(SUBSTITUTE(UPPER($O1655:$PX1655),"R","")))))</f>
        <v>0</v>
      </c>
      <c r="UO1655" s="8">
        <f t="array" aca="1" ref="UO1655" ca="1">SUM(IF($O$5:$PX$5&gt;=$UN$5,IF($O$5:$PX$5&lt;$UO$5,LEN($O1655:$PX1655)-LEN(SUBSTITUTE(UPPER($O1655:$PX1655),"A","")))))</f>
        <v>0</v>
      </c>
      <c r="UP1655" s="8">
        <f t="array" aca="1" ref="UP1655" ca="1">SUM(IF($O$5:$PX$5&gt;=$UN$5,IF($O$5:$PX$5&lt;$UO$5,LEN($O1655:$PX1655)-LEN(SUBSTITUTE(UPPER($O1655:$PX1655),"P","")))))</f>
        <v>0</v>
      </c>
    </row>
    <row r="1656" spans="2:562" x14ac:dyDescent="0.25">
      <c r="B1656" s="60">
        <v>1651</v>
      </c>
      <c r="UA1656" s="8">
        <f t="array" ref="UA1656">SUM(LEN($O1656:$PX1656))-SUM(LEN(SUBSTITUTE(UPPER($O1656:$PX1656),"R","")))</f>
        <v>0</v>
      </c>
      <c r="UB1656" s="8">
        <f t="array" ref="UB1656">SUM(LEN($O1656:$PX1656))-SUM(LEN(SUBSTITUTE(UPPER($O1656:$PX1656),"A","")))</f>
        <v>0</v>
      </c>
      <c r="UC1656" s="8">
        <f t="array" ref="UC1656">SUM(LEN($O1656:$PX1656))-SUM(LEN(SUBSTITUTE(UPPER($O1656:$PX1656),"P","")))</f>
        <v>0</v>
      </c>
      <c r="UG1656" s="8">
        <f t="shared" si="132"/>
        <v>0</v>
      </c>
      <c r="UH1656" s="8">
        <f t="shared" si="133"/>
        <v>0</v>
      </c>
      <c r="UI1656" s="8">
        <f t="shared" si="134"/>
        <v>0</v>
      </c>
      <c r="UJ1656" s="8">
        <f t="shared" si="135"/>
        <v>0</v>
      </c>
      <c r="UK1656" s="8">
        <f t="shared" si="136"/>
        <v>0</v>
      </c>
      <c r="UN1656" s="8">
        <f t="array" aca="1" ref="UN1656" ca="1">SUM(IF($O$5:$PX$5&gt;=$UN$5,IF($O$5:$PX$5&lt;$UO$5,LEN($O1656:$PX1656)-LEN(SUBSTITUTE(UPPER($O1656:$PX1656),"R","")))))</f>
        <v>0</v>
      </c>
      <c r="UO1656" s="8">
        <f t="array" aca="1" ref="UO1656" ca="1">SUM(IF($O$5:$PX$5&gt;=$UN$5,IF($O$5:$PX$5&lt;$UO$5,LEN($O1656:$PX1656)-LEN(SUBSTITUTE(UPPER($O1656:$PX1656),"A","")))))</f>
        <v>0</v>
      </c>
      <c r="UP1656" s="8">
        <f t="array" aca="1" ref="UP1656" ca="1">SUM(IF($O$5:$PX$5&gt;=$UN$5,IF($O$5:$PX$5&lt;$UO$5,LEN($O1656:$PX1656)-LEN(SUBSTITUTE(UPPER($O1656:$PX1656),"P","")))))</f>
        <v>0</v>
      </c>
    </row>
    <row r="1657" spans="2:562" x14ac:dyDescent="0.25">
      <c r="B1657" s="60">
        <v>1652</v>
      </c>
      <c r="UA1657" s="8">
        <f t="array" ref="UA1657">SUM(LEN($O1657:$PX1657))-SUM(LEN(SUBSTITUTE(UPPER($O1657:$PX1657),"R","")))</f>
        <v>0</v>
      </c>
      <c r="UB1657" s="8">
        <f t="array" ref="UB1657">SUM(LEN($O1657:$PX1657))-SUM(LEN(SUBSTITUTE(UPPER($O1657:$PX1657),"A","")))</f>
        <v>0</v>
      </c>
      <c r="UC1657" s="8">
        <f t="array" ref="UC1657">SUM(LEN($O1657:$PX1657))-SUM(LEN(SUBSTITUTE(UPPER($O1657:$PX1657),"P","")))</f>
        <v>0</v>
      </c>
      <c r="UG1657" s="8">
        <f t="shared" si="132"/>
        <v>0</v>
      </c>
      <c r="UH1657" s="8">
        <f t="shared" si="133"/>
        <v>0</v>
      </c>
      <c r="UI1657" s="8">
        <f t="shared" si="134"/>
        <v>0</v>
      </c>
      <c r="UJ1657" s="8">
        <f t="shared" si="135"/>
        <v>0</v>
      </c>
      <c r="UK1657" s="8">
        <f t="shared" si="136"/>
        <v>0</v>
      </c>
      <c r="UN1657" s="8">
        <f t="array" aca="1" ref="UN1657" ca="1">SUM(IF($O$5:$PX$5&gt;=$UN$5,IF($O$5:$PX$5&lt;$UO$5,LEN($O1657:$PX1657)-LEN(SUBSTITUTE(UPPER($O1657:$PX1657),"R","")))))</f>
        <v>0</v>
      </c>
      <c r="UO1657" s="8">
        <f t="array" aca="1" ref="UO1657" ca="1">SUM(IF($O$5:$PX$5&gt;=$UN$5,IF($O$5:$PX$5&lt;$UO$5,LEN($O1657:$PX1657)-LEN(SUBSTITUTE(UPPER($O1657:$PX1657),"A","")))))</f>
        <v>0</v>
      </c>
      <c r="UP1657" s="8">
        <f t="array" aca="1" ref="UP1657" ca="1">SUM(IF($O$5:$PX$5&gt;=$UN$5,IF($O$5:$PX$5&lt;$UO$5,LEN($O1657:$PX1657)-LEN(SUBSTITUTE(UPPER($O1657:$PX1657),"P","")))))</f>
        <v>0</v>
      </c>
    </row>
    <row r="1658" spans="2:562" x14ac:dyDescent="0.25">
      <c r="B1658" s="60">
        <v>1653</v>
      </c>
      <c r="UA1658" s="8">
        <f t="array" ref="UA1658">SUM(LEN($O1658:$PX1658))-SUM(LEN(SUBSTITUTE(UPPER($O1658:$PX1658),"R","")))</f>
        <v>0</v>
      </c>
      <c r="UB1658" s="8">
        <f t="array" ref="UB1658">SUM(LEN($O1658:$PX1658))-SUM(LEN(SUBSTITUTE(UPPER($O1658:$PX1658),"A","")))</f>
        <v>0</v>
      </c>
      <c r="UC1658" s="8">
        <f t="array" ref="UC1658">SUM(LEN($O1658:$PX1658))-SUM(LEN(SUBSTITUTE(UPPER($O1658:$PX1658),"P","")))</f>
        <v>0</v>
      </c>
      <c r="UG1658" s="8">
        <f t="shared" si="132"/>
        <v>0</v>
      </c>
      <c r="UH1658" s="8">
        <f t="shared" si="133"/>
        <v>0</v>
      </c>
      <c r="UI1658" s="8">
        <f t="shared" si="134"/>
        <v>0</v>
      </c>
      <c r="UJ1658" s="8">
        <f t="shared" si="135"/>
        <v>0</v>
      </c>
      <c r="UK1658" s="8">
        <f t="shared" si="136"/>
        <v>0</v>
      </c>
      <c r="UN1658" s="8">
        <f t="array" aca="1" ref="UN1658" ca="1">SUM(IF($O$5:$PX$5&gt;=$UN$5,IF($O$5:$PX$5&lt;$UO$5,LEN($O1658:$PX1658)-LEN(SUBSTITUTE(UPPER($O1658:$PX1658),"R","")))))</f>
        <v>0</v>
      </c>
      <c r="UO1658" s="8">
        <f t="array" aca="1" ref="UO1658" ca="1">SUM(IF($O$5:$PX$5&gt;=$UN$5,IF($O$5:$PX$5&lt;$UO$5,LEN($O1658:$PX1658)-LEN(SUBSTITUTE(UPPER($O1658:$PX1658),"A","")))))</f>
        <v>0</v>
      </c>
      <c r="UP1658" s="8">
        <f t="array" aca="1" ref="UP1658" ca="1">SUM(IF($O$5:$PX$5&gt;=$UN$5,IF($O$5:$PX$5&lt;$UO$5,LEN($O1658:$PX1658)-LEN(SUBSTITUTE(UPPER($O1658:$PX1658),"P","")))))</f>
        <v>0</v>
      </c>
    </row>
    <row r="1659" spans="2:562" x14ac:dyDescent="0.25">
      <c r="B1659" s="60">
        <v>1654</v>
      </c>
      <c r="UA1659" s="8">
        <f t="array" ref="UA1659">SUM(LEN($O1659:$PX1659))-SUM(LEN(SUBSTITUTE(UPPER($O1659:$PX1659),"R","")))</f>
        <v>0</v>
      </c>
      <c r="UB1659" s="8">
        <f t="array" ref="UB1659">SUM(LEN($O1659:$PX1659))-SUM(LEN(SUBSTITUTE(UPPER($O1659:$PX1659),"A","")))</f>
        <v>0</v>
      </c>
      <c r="UC1659" s="8">
        <f t="array" ref="UC1659">SUM(LEN($O1659:$PX1659))-SUM(LEN(SUBSTITUTE(UPPER($O1659:$PX1659),"P","")))</f>
        <v>0</v>
      </c>
      <c r="UG1659" s="8">
        <f t="shared" si="132"/>
        <v>0</v>
      </c>
      <c r="UH1659" s="8">
        <f t="shared" si="133"/>
        <v>0</v>
      </c>
      <c r="UI1659" s="8">
        <f t="shared" si="134"/>
        <v>0</v>
      </c>
      <c r="UJ1659" s="8">
        <f t="shared" si="135"/>
        <v>0</v>
      </c>
      <c r="UK1659" s="8">
        <f t="shared" si="136"/>
        <v>0</v>
      </c>
      <c r="UN1659" s="8">
        <f t="array" aca="1" ref="UN1659" ca="1">SUM(IF($O$5:$PX$5&gt;=$UN$5,IF($O$5:$PX$5&lt;$UO$5,LEN($O1659:$PX1659)-LEN(SUBSTITUTE(UPPER($O1659:$PX1659),"R","")))))</f>
        <v>0</v>
      </c>
      <c r="UO1659" s="8">
        <f t="array" aca="1" ref="UO1659" ca="1">SUM(IF($O$5:$PX$5&gt;=$UN$5,IF($O$5:$PX$5&lt;$UO$5,LEN($O1659:$PX1659)-LEN(SUBSTITUTE(UPPER($O1659:$PX1659),"A","")))))</f>
        <v>0</v>
      </c>
      <c r="UP1659" s="8">
        <f t="array" aca="1" ref="UP1659" ca="1">SUM(IF($O$5:$PX$5&gt;=$UN$5,IF($O$5:$PX$5&lt;$UO$5,LEN($O1659:$PX1659)-LEN(SUBSTITUTE(UPPER($O1659:$PX1659),"P","")))))</f>
        <v>0</v>
      </c>
    </row>
    <row r="1660" spans="2:562" x14ac:dyDescent="0.25">
      <c r="B1660" s="60">
        <v>1655</v>
      </c>
      <c r="UA1660" s="8">
        <f t="array" ref="UA1660">SUM(LEN($O1660:$PX1660))-SUM(LEN(SUBSTITUTE(UPPER($O1660:$PX1660),"R","")))</f>
        <v>0</v>
      </c>
      <c r="UB1660" s="8">
        <f t="array" ref="UB1660">SUM(LEN($O1660:$PX1660))-SUM(LEN(SUBSTITUTE(UPPER($O1660:$PX1660),"A","")))</f>
        <v>0</v>
      </c>
      <c r="UC1660" s="8">
        <f t="array" ref="UC1660">SUM(LEN($O1660:$PX1660))-SUM(LEN(SUBSTITUTE(UPPER($O1660:$PX1660),"P","")))</f>
        <v>0</v>
      </c>
      <c r="UG1660" s="8">
        <f t="shared" si="132"/>
        <v>0</v>
      </c>
      <c r="UH1660" s="8">
        <f t="shared" si="133"/>
        <v>0</v>
      </c>
      <c r="UI1660" s="8">
        <f t="shared" si="134"/>
        <v>0</v>
      </c>
      <c r="UJ1660" s="8">
        <f t="shared" si="135"/>
        <v>0</v>
      </c>
      <c r="UK1660" s="8">
        <f t="shared" si="136"/>
        <v>0</v>
      </c>
      <c r="UN1660" s="8">
        <f t="array" aca="1" ref="UN1660" ca="1">SUM(IF($O$5:$PX$5&gt;=$UN$5,IF($O$5:$PX$5&lt;$UO$5,LEN($O1660:$PX1660)-LEN(SUBSTITUTE(UPPER($O1660:$PX1660),"R","")))))</f>
        <v>0</v>
      </c>
      <c r="UO1660" s="8">
        <f t="array" aca="1" ref="UO1660" ca="1">SUM(IF($O$5:$PX$5&gt;=$UN$5,IF($O$5:$PX$5&lt;$UO$5,LEN($O1660:$PX1660)-LEN(SUBSTITUTE(UPPER($O1660:$PX1660),"A","")))))</f>
        <v>0</v>
      </c>
      <c r="UP1660" s="8">
        <f t="array" aca="1" ref="UP1660" ca="1">SUM(IF($O$5:$PX$5&gt;=$UN$5,IF($O$5:$PX$5&lt;$UO$5,LEN($O1660:$PX1660)-LEN(SUBSTITUTE(UPPER($O1660:$PX1660),"P","")))))</f>
        <v>0</v>
      </c>
    </row>
    <row r="1661" spans="2:562" x14ac:dyDescent="0.25">
      <c r="B1661" s="60">
        <v>1656</v>
      </c>
      <c r="UA1661" s="8">
        <f t="array" ref="UA1661">SUM(LEN($O1661:$PX1661))-SUM(LEN(SUBSTITUTE(UPPER($O1661:$PX1661),"R","")))</f>
        <v>0</v>
      </c>
      <c r="UB1661" s="8">
        <f t="array" ref="UB1661">SUM(LEN($O1661:$PX1661))-SUM(LEN(SUBSTITUTE(UPPER($O1661:$PX1661),"A","")))</f>
        <v>0</v>
      </c>
      <c r="UC1661" s="8">
        <f t="array" ref="UC1661">SUM(LEN($O1661:$PX1661))-SUM(LEN(SUBSTITUTE(UPPER($O1661:$PX1661),"P","")))</f>
        <v>0</v>
      </c>
      <c r="UG1661" s="8">
        <f t="shared" si="132"/>
        <v>0</v>
      </c>
      <c r="UH1661" s="8">
        <f t="shared" si="133"/>
        <v>0</v>
      </c>
      <c r="UI1661" s="8">
        <f t="shared" si="134"/>
        <v>0</v>
      </c>
      <c r="UJ1661" s="8">
        <f t="shared" si="135"/>
        <v>0</v>
      </c>
      <c r="UK1661" s="8">
        <f t="shared" si="136"/>
        <v>0</v>
      </c>
      <c r="UN1661" s="8">
        <f t="array" aca="1" ref="UN1661" ca="1">SUM(IF($O$5:$PX$5&gt;=$UN$5,IF($O$5:$PX$5&lt;$UO$5,LEN($O1661:$PX1661)-LEN(SUBSTITUTE(UPPER($O1661:$PX1661),"R","")))))</f>
        <v>0</v>
      </c>
      <c r="UO1661" s="8">
        <f t="array" aca="1" ref="UO1661" ca="1">SUM(IF($O$5:$PX$5&gt;=$UN$5,IF($O$5:$PX$5&lt;$UO$5,LEN($O1661:$PX1661)-LEN(SUBSTITUTE(UPPER($O1661:$PX1661),"A","")))))</f>
        <v>0</v>
      </c>
      <c r="UP1661" s="8">
        <f t="array" aca="1" ref="UP1661" ca="1">SUM(IF($O$5:$PX$5&gt;=$UN$5,IF($O$5:$PX$5&lt;$UO$5,LEN($O1661:$PX1661)-LEN(SUBSTITUTE(UPPER($O1661:$PX1661),"P","")))))</f>
        <v>0</v>
      </c>
    </row>
    <row r="1662" spans="2:562" x14ac:dyDescent="0.25">
      <c r="B1662" s="60">
        <v>1657</v>
      </c>
      <c r="UA1662" s="8">
        <f t="array" ref="UA1662">SUM(LEN($O1662:$PX1662))-SUM(LEN(SUBSTITUTE(UPPER($O1662:$PX1662),"R","")))</f>
        <v>0</v>
      </c>
      <c r="UB1662" s="8">
        <f t="array" ref="UB1662">SUM(LEN($O1662:$PX1662))-SUM(LEN(SUBSTITUTE(UPPER($O1662:$PX1662),"A","")))</f>
        <v>0</v>
      </c>
      <c r="UC1662" s="8">
        <f t="array" ref="UC1662">SUM(LEN($O1662:$PX1662))-SUM(LEN(SUBSTITUTE(UPPER($O1662:$PX1662),"P","")))</f>
        <v>0</v>
      </c>
      <c r="UG1662" s="8">
        <f t="shared" si="132"/>
        <v>0</v>
      </c>
      <c r="UH1662" s="8">
        <f t="shared" si="133"/>
        <v>0</v>
      </c>
      <c r="UI1662" s="8">
        <f t="shared" si="134"/>
        <v>0</v>
      </c>
      <c r="UJ1662" s="8">
        <f t="shared" si="135"/>
        <v>0</v>
      </c>
      <c r="UK1662" s="8">
        <f t="shared" si="136"/>
        <v>0</v>
      </c>
      <c r="UN1662" s="8">
        <f t="array" aca="1" ref="UN1662" ca="1">SUM(IF($O$5:$PX$5&gt;=$UN$5,IF($O$5:$PX$5&lt;$UO$5,LEN($O1662:$PX1662)-LEN(SUBSTITUTE(UPPER($O1662:$PX1662),"R","")))))</f>
        <v>0</v>
      </c>
      <c r="UO1662" s="8">
        <f t="array" aca="1" ref="UO1662" ca="1">SUM(IF($O$5:$PX$5&gt;=$UN$5,IF($O$5:$PX$5&lt;$UO$5,LEN($O1662:$PX1662)-LEN(SUBSTITUTE(UPPER($O1662:$PX1662),"A","")))))</f>
        <v>0</v>
      </c>
      <c r="UP1662" s="8">
        <f t="array" aca="1" ref="UP1662" ca="1">SUM(IF($O$5:$PX$5&gt;=$UN$5,IF($O$5:$PX$5&lt;$UO$5,LEN($O1662:$PX1662)-LEN(SUBSTITUTE(UPPER($O1662:$PX1662),"P","")))))</f>
        <v>0</v>
      </c>
    </row>
    <row r="1663" spans="2:562" x14ac:dyDescent="0.25">
      <c r="B1663" s="60">
        <v>1658</v>
      </c>
      <c r="UA1663" s="8">
        <f t="array" ref="UA1663">SUM(LEN($O1663:$PX1663))-SUM(LEN(SUBSTITUTE(UPPER($O1663:$PX1663),"R","")))</f>
        <v>0</v>
      </c>
      <c r="UB1663" s="8">
        <f t="array" ref="UB1663">SUM(LEN($O1663:$PX1663))-SUM(LEN(SUBSTITUTE(UPPER($O1663:$PX1663),"A","")))</f>
        <v>0</v>
      </c>
      <c r="UC1663" s="8">
        <f t="array" ref="UC1663">SUM(LEN($O1663:$PX1663))-SUM(LEN(SUBSTITUTE(UPPER($O1663:$PX1663),"P","")))</f>
        <v>0</v>
      </c>
      <c r="UG1663" s="8">
        <f t="shared" si="132"/>
        <v>0</v>
      </c>
      <c r="UH1663" s="8">
        <f t="shared" si="133"/>
        <v>0</v>
      </c>
      <c r="UI1663" s="8">
        <f t="shared" si="134"/>
        <v>0</v>
      </c>
      <c r="UJ1663" s="8">
        <f t="shared" si="135"/>
        <v>0</v>
      </c>
      <c r="UK1663" s="8">
        <f t="shared" si="136"/>
        <v>0</v>
      </c>
      <c r="UN1663" s="8">
        <f t="array" aca="1" ref="UN1663" ca="1">SUM(IF($O$5:$PX$5&gt;=$UN$5,IF($O$5:$PX$5&lt;$UO$5,LEN($O1663:$PX1663)-LEN(SUBSTITUTE(UPPER($O1663:$PX1663),"R","")))))</f>
        <v>0</v>
      </c>
      <c r="UO1663" s="8">
        <f t="array" aca="1" ref="UO1663" ca="1">SUM(IF($O$5:$PX$5&gt;=$UN$5,IF($O$5:$PX$5&lt;$UO$5,LEN($O1663:$PX1663)-LEN(SUBSTITUTE(UPPER($O1663:$PX1663),"A","")))))</f>
        <v>0</v>
      </c>
      <c r="UP1663" s="8">
        <f t="array" aca="1" ref="UP1663" ca="1">SUM(IF($O$5:$PX$5&gt;=$UN$5,IF($O$5:$PX$5&lt;$UO$5,LEN($O1663:$PX1663)-LEN(SUBSTITUTE(UPPER($O1663:$PX1663),"P","")))))</f>
        <v>0</v>
      </c>
    </row>
    <row r="1664" spans="2:562" x14ac:dyDescent="0.25">
      <c r="B1664" s="60">
        <v>1659</v>
      </c>
      <c r="UA1664" s="8">
        <f t="array" ref="UA1664">SUM(LEN($O1664:$PX1664))-SUM(LEN(SUBSTITUTE(UPPER($O1664:$PX1664),"R","")))</f>
        <v>0</v>
      </c>
      <c r="UB1664" s="8">
        <f t="array" ref="UB1664">SUM(LEN($O1664:$PX1664))-SUM(LEN(SUBSTITUTE(UPPER($O1664:$PX1664),"A","")))</f>
        <v>0</v>
      </c>
      <c r="UC1664" s="8">
        <f t="array" ref="UC1664">SUM(LEN($O1664:$PX1664))-SUM(LEN(SUBSTITUTE(UPPER($O1664:$PX1664),"P","")))</f>
        <v>0</v>
      </c>
      <c r="UG1664" s="8">
        <f t="shared" si="132"/>
        <v>0</v>
      </c>
      <c r="UH1664" s="8">
        <f t="shared" si="133"/>
        <v>0</v>
      </c>
      <c r="UI1664" s="8">
        <f t="shared" si="134"/>
        <v>0</v>
      </c>
      <c r="UJ1664" s="8">
        <f t="shared" si="135"/>
        <v>0</v>
      </c>
      <c r="UK1664" s="8">
        <f t="shared" si="136"/>
        <v>0</v>
      </c>
      <c r="UN1664" s="8">
        <f t="array" aca="1" ref="UN1664" ca="1">SUM(IF($O$5:$PX$5&gt;=$UN$5,IF($O$5:$PX$5&lt;$UO$5,LEN($O1664:$PX1664)-LEN(SUBSTITUTE(UPPER($O1664:$PX1664),"R","")))))</f>
        <v>0</v>
      </c>
      <c r="UO1664" s="8">
        <f t="array" aca="1" ref="UO1664" ca="1">SUM(IF($O$5:$PX$5&gt;=$UN$5,IF($O$5:$PX$5&lt;$UO$5,LEN($O1664:$PX1664)-LEN(SUBSTITUTE(UPPER($O1664:$PX1664),"A","")))))</f>
        <v>0</v>
      </c>
      <c r="UP1664" s="8">
        <f t="array" aca="1" ref="UP1664" ca="1">SUM(IF($O$5:$PX$5&gt;=$UN$5,IF($O$5:$PX$5&lt;$UO$5,LEN($O1664:$PX1664)-LEN(SUBSTITUTE(UPPER($O1664:$PX1664),"P","")))))</f>
        <v>0</v>
      </c>
    </row>
    <row r="1665" spans="2:562" x14ac:dyDescent="0.25">
      <c r="B1665" s="60">
        <v>1660</v>
      </c>
      <c r="UA1665" s="8">
        <f t="array" ref="UA1665">SUM(LEN($O1665:$PX1665))-SUM(LEN(SUBSTITUTE(UPPER($O1665:$PX1665),"R","")))</f>
        <v>0</v>
      </c>
      <c r="UB1665" s="8">
        <f t="array" ref="UB1665">SUM(LEN($O1665:$PX1665))-SUM(LEN(SUBSTITUTE(UPPER($O1665:$PX1665),"A","")))</f>
        <v>0</v>
      </c>
      <c r="UC1665" s="8">
        <f t="array" ref="UC1665">SUM(LEN($O1665:$PX1665))-SUM(LEN(SUBSTITUTE(UPPER($O1665:$PX1665),"P","")))</f>
        <v>0</v>
      </c>
      <c r="UG1665" s="8">
        <f t="shared" si="132"/>
        <v>0</v>
      </c>
      <c r="UH1665" s="8">
        <f t="shared" si="133"/>
        <v>0</v>
      </c>
      <c r="UI1665" s="8">
        <f t="shared" si="134"/>
        <v>0</v>
      </c>
      <c r="UJ1665" s="8">
        <f t="shared" si="135"/>
        <v>0</v>
      </c>
      <c r="UK1665" s="8">
        <f t="shared" si="136"/>
        <v>0</v>
      </c>
      <c r="UN1665" s="8">
        <f t="array" aca="1" ref="UN1665" ca="1">SUM(IF($O$5:$PX$5&gt;=$UN$5,IF($O$5:$PX$5&lt;$UO$5,LEN($O1665:$PX1665)-LEN(SUBSTITUTE(UPPER($O1665:$PX1665),"R","")))))</f>
        <v>0</v>
      </c>
      <c r="UO1665" s="8">
        <f t="array" aca="1" ref="UO1665" ca="1">SUM(IF($O$5:$PX$5&gt;=$UN$5,IF($O$5:$PX$5&lt;$UO$5,LEN($O1665:$PX1665)-LEN(SUBSTITUTE(UPPER($O1665:$PX1665),"A","")))))</f>
        <v>0</v>
      </c>
      <c r="UP1665" s="8">
        <f t="array" aca="1" ref="UP1665" ca="1">SUM(IF($O$5:$PX$5&gt;=$UN$5,IF($O$5:$PX$5&lt;$UO$5,LEN($O1665:$PX1665)-LEN(SUBSTITUTE(UPPER($O1665:$PX1665),"P","")))))</f>
        <v>0</v>
      </c>
    </row>
    <row r="1666" spans="2:562" x14ac:dyDescent="0.25">
      <c r="B1666" s="60">
        <v>1661</v>
      </c>
      <c r="UA1666" s="8">
        <f t="array" ref="UA1666">SUM(LEN($O1666:$PX1666))-SUM(LEN(SUBSTITUTE(UPPER($O1666:$PX1666),"R","")))</f>
        <v>0</v>
      </c>
      <c r="UB1666" s="8">
        <f t="array" ref="UB1666">SUM(LEN($O1666:$PX1666))-SUM(LEN(SUBSTITUTE(UPPER($O1666:$PX1666),"A","")))</f>
        <v>0</v>
      </c>
      <c r="UC1666" s="8">
        <f t="array" ref="UC1666">SUM(LEN($O1666:$PX1666))-SUM(LEN(SUBSTITUTE(UPPER($O1666:$PX1666),"P","")))</f>
        <v>0</v>
      </c>
      <c r="UG1666" s="8">
        <f t="shared" si="132"/>
        <v>0</v>
      </c>
      <c r="UH1666" s="8">
        <f t="shared" si="133"/>
        <v>0</v>
      </c>
      <c r="UI1666" s="8">
        <f t="shared" si="134"/>
        <v>0</v>
      </c>
      <c r="UJ1666" s="8">
        <f t="shared" si="135"/>
        <v>0</v>
      </c>
      <c r="UK1666" s="8">
        <f t="shared" si="136"/>
        <v>0</v>
      </c>
      <c r="UN1666" s="8">
        <f t="array" aca="1" ref="UN1666" ca="1">SUM(IF($O$5:$PX$5&gt;=$UN$5,IF($O$5:$PX$5&lt;$UO$5,LEN($O1666:$PX1666)-LEN(SUBSTITUTE(UPPER($O1666:$PX1666),"R","")))))</f>
        <v>0</v>
      </c>
      <c r="UO1666" s="8">
        <f t="array" aca="1" ref="UO1666" ca="1">SUM(IF($O$5:$PX$5&gt;=$UN$5,IF($O$5:$PX$5&lt;$UO$5,LEN($O1666:$PX1666)-LEN(SUBSTITUTE(UPPER($O1666:$PX1666),"A","")))))</f>
        <v>0</v>
      </c>
      <c r="UP1666" s="8">
        <f t="array" aca="1" ref="UP1666" ca="1">SUM(IF($O$5:$PX$5&gt;=$UN$5,IF($O$5:$PX$5&lt;$UO$5,LEN($O1666:$PX1666)-LEN(SUBSTITUTE(UPPER($O1666:$PX1666),"P","")))))</f>
        <v>0</v>
      </c>
    </row>
    <row r="1667" spans="2:562" x14ac:dyDescent="0.25">
      <c r="B1667" s="60">
        <v>1662</v>
      </c>
      <c r="UA1667" s="8">
        <f t="array" ref="UA1667">SUM(LEN($O1667:$PX1667))-SUM(LEN(SUBSTITUTE(UPPER($O1667:$PX1667),"R","")))</f>
        <v>0</v>
      </c>
      <c r="UB1667" s="8">
        <f t="array" ref="UB1667">SUM(LEN($O1667:$PX1667))-SUM(LEN(SUBSTITUTE(UPPER($O1667:$PX1667),"A","")))</f>
        <v>0</v>
      </c>
      <c r="UC1667" s="8">
        <f t="array" ref="UC1667">SUM(LEN($O1667:$PX1667))-SUM(LEN(SUBSTITUTE(UPPER($O1667:$PX1667),"P","")))</f>
        <v>0</v>
      </c>
      <c r="UG1667" s="8">
        <f t="shared" si="132"/>
        <v>0</v>
      </c>
      <c r="UH1667" s="8">
        <f t="shared" si="133"/>
        <v>0</v>
      </c>
      <c r="UI1667" s="8">
        <f t="shared" si="134"/>
        <v>0</v>
      </c>
      <c r="UJ1667" s="8">
        <f t="shared" si="135"/>
        <v>0</v>
      </c>
      <c r="UK1667" s="8">
        <f t="shared" si="136"/>
        <v>0</v>
      </c>
      <c r="UN1667" s="8">
        <f t="array" aca="1" ref="UN1667" ca="1">SUM(IF($O$5:$PX$5&gt;=$UN$5,IF($O$5:$PX$5&lt;$UO$5,LEN($O1667:$PX1667)-LEN(SUBSTITUTE(UPPER($O1667:$PX1667),"R","")))))</f>
        <v>0</v>
      </c>
      <c r="UO1667" s="8">
        <f t="array" aca="1" ref="UO1667" ca="1">SUM(IF($O$5:$PX$5&gt;=$UN$5,IF($O$5:$PX$5&lt;$UO$5,LEN($O1667:$PX1667)-LEN(SUBSTITUTE(UPPER($O1667:$PX1667),"A","")))))</f>
        <v>0</v>
      </c>
      <c r="UP1667" s="8">
        <f t="array" aca="1" ref="UP1667" ca="1">SUM(IF($O$5:$PX$5&gt;=$UN$5,IF($O$5:$PX$5&lt;$UO$5,LEN($O1667:$PX1667)-LEN(SUBSTITUTE(UPPER($O1667:$PX1667),"P","")))))</f>
        <v>0</v>
      </c>
    </row>
    <row r="1668" spans="2:562" x14ac:dyDescent="0.25">
      <c r="B1668" s="60">
        <v>1663</v>
      </c>
      <c r="UA1668" s="8">
        <f t="array" ref="UA1668">SUM(LEN($O1668:$PX1668))-SUM(LEN(SUBSTITUTE(UPPER($O1668:$PX1668),"R","")))</f>
        <v>0</v>
      </c>
      <c r="UB1668" s="8">
        <f t="array" ref="UB1668">SUM(LEN($O1668:$PX1668))-SUM(LEN(SUBSTITUTE(UPPER($O1668:$PX1668),"A","")))</f>
        <v>0</v>
      </c>
      <c r="UC1668" s="8">
        <f t="array" ref="UC1668">SUM(LEN($O1668:$PX1668))-SUM(LEN(SUBSTITUTE(UPPER($O1668:$PX1668),"P","")))</f>
        <v>0</v>
      </c>
      <c r="UG1668" s="8">
        <f t="shared" si="132"/>
        <v>0</v>
      </c>
      <c r="UH1668" s="8">
        <f t="shared" si="133"/>
        <v>0</v>
      </c>
      <c r="UI1668" s="8">
        <f t="shared" si="134"/>
        <v>0</v>
      </c>
      <c r="UJ1668" s="8">
        <f t="shared" si="135"/>
        <v>0</v>
      </c>
      <c r="UK1668" s="8">
        <f t="shared" si="136"/>
        <v>0</v>
      </c>
      <c r="UN1668" s="8">
        <f t="array" aca="1" ref="UN1668" ca="1">SUM(IF($O$5:$PX$5&gt;=$UN$5,IF($O$5:$PX$5&lt;$UO$5,LEN($O1668:$PX1668)-LEN(SUBSTITUTE(UPPER($O1668:$PX1668),"R","")))))</f>
        <v>0</v>
      </c>
      <c r="UO1668" s="8">
        <f t="array" aca="1" ref="UO1668" ca="1">SUM(IF($O$5:$PX$5&gt;=$UN$5,IF($O$5:$PX$5&lt;$UO$5,LEN($O1668:$PX1668)-LEN(SUBSTITUTE(UPPER($O1668:$PX1668),"A","")))))</f>
        <v>0</v>
      </c>
      <c r="UP1668" s="8">
        <f t="array" aca="1" ref="UP1668" ca="1">SUM(IF($O$5:$PX$5&gt;=$UN$5,IF($O$5:$PX$5&lt;$UO$5,LEN($O1668:$PX1668)-LEN(SUBSTITUTE(UPPER($O1668:$PX1668),"P","")))))</f>
        <v>0</v>
      </c>
    </row>
    <row r="1669" spans="2:562" x14ac:dyDescent="0.25">
      <c r="B1669" s="60">
        <v>1664</v>
      </c>
      <c r="UA1669" s="8">
        <f t="array" ref="UA1669">SUM(LEN($O1669:$PX1669))-SUM(LEN(SUBSTITUTE(UPPER($O1669:$PX1669),"R","")))</f>
        <v>0</v>
      </c>
      <c r="UB1669" s="8">
        <f t="array" ref="UB1669">SUM(LEN($O1669:$PX1669))-SUM(LEN(SUBSTITUTE(UPPER($O1669:$PX1669),"A","")))</f>
        <v>0</v>
      </c>
      <c r="UC1669" s="8">
        <f t="array" ref="UC1669">SUM(LEN($O1669:$PX1669))-SUM(LEN(SUBSTITUTE(UPPER($O1669:$PX1669),"P","")))</f>
        <v>0</v>
      </c>
      <c r="UG1669" s="8">
        <f t="shared" si="132"/>
        <v>0</v>
      </c>
      <c r="UH1669" s="8">
        <f t="shared" si="133"/>
        <v>0</v>
      </c>
      <c r="UI1669" s="8">
        <f t="shared" si="134"/>
        <v>0</v>
      </c>
      <c r="UJ1669" s="8">
        <f t="shared" si="135"/>
        <v>0</v>
      </c>
      <c r="UK1669" s="8">
        <f t="shared" si="136"/>
        <v>0</v>
      </c>
      <c r="UN1669" s="8">
        <f t="array" aca="1" ref="UN1669" ca="1">SUM(IF($O$5:$PX$5&gt;=$UN$5,IF($O$5:$PX$5&lt;$UO$5,LEN($O1669:$PX1669)-LEN(SUBSTITUTE(UPPER($O1669:$PX1669),"R","")))))</f>
        <v>0</v>
      </c>
      <c r="UO1669" s="8">
        <f t="array" aca="1" ref="UO1669" ca="1">SUM(IF($O$5:$PX$5&gt;=$UN$5,IF($O$5:$PX$5&lt;$UO$5,LEN($O1669:$PX1669)-LEN(SUBSTITUTE(UPPER($O1669:$PX1669),"A","")))))</f>
        <v>0</v>
      </c>
      <c r="UP1669" s="8">
        <f t="array" aca="1" ref="UP1669" ca="1">SUM(IF($O$5:$PX$5&gt;=$UN$5,IF($O$5:$PX$5&lt;$UO$5,LEN($O1669:$PX1669)-LEN(SUBSTITUTE(UPPER($O1669:$PX1669),"P","")))))</f>
        <v>0</v>
      </c>
    </row>
    <row r="1670" spans="2:562" x14ac:dyDescent="0.25">
      <c r="B1670" s="60">
        <v>1665</v>
      </c>
      <c r="UA1670" s="8">
        <f t="array" ref="UA1670">SUM(LEN($O1670:$PX1670))-SUM(LEN(SUBSTITUTE(UPPER($O1670:$PX1670),"R","")))</f>
        <v>0</v>
      </c>
      <c r="UB1670" s="8">
        <f t="array" ref="UB1670">SUM(LEN($O1670:$PX1670))-SUM(LEN(SUBSTITUTE(UPPER($O1670:$PX1670),"A","")))</f>
        <v>0</v>
      </c>
      <c r="UC1670" s="8">
        <f t="array" ref="UC1670">SUM(LEN($O1670:$PX1670))-SUM(LEN(SUBSTITUTE(UPPER($O1670:$PX1670),"P","")))</f>
        <v>0</v>
      </c>
      <c r="UG1670" s="8">
        <f t="shared" si="132"/>
        <v>0</v>
      </c>
      <c r="UH1670" s="8">
        <f t="shared" si="133"/>
        <v>0</v>
      </c>
      <c r="UI1670" s="8">
        <f t="shared" si="134"/>
        <v>0</v>
      </c>
      <c r="UJ1670" s="8">
        <f t="shared" si="135"/>
        <v>0</v>
      </c>
      <c r="UK1670" s="8">
        <f t="shared" si="136"/>
        <v>0</v>
      </c>
      <c r="UN1670" s="8">
        <f t="array" aca="1" ref="UN1670" ca="1">SUM(IF($O$5:$PX$5&gt;=$UN$5,IF($O$5:$PX$5&lt;$UO$5,LEN($O1670:$PX1670)-LEN(SUBSTITUTE(UPPER($O1670:$PX1670),"R","")))))</f>
        <v>0</v>
      </c>
      <c r="UO1670" s="8">
        <f t="array" aca="1" ref="UO1670" ca="1">SUM(IF($O$5:$PX$5&gt;=$UN$5,IF($O$5:$PX$5&lt;$UO$5,LEN($O1670:$PX1670)-LEN(SUBSTITUTE(UPPER($O1670:$PX1670),"A","")))))</f>
        <v>0</v>
      </c>
      <c r="UP1670" s="8">
        <f t="array" aca="1" ref="UP1670" ca="1">SUM(IF($O$5:$PX$5&gt;=$UN$5,IF($O$5:$PX$5&lt;$UO$5,LEN($O1670:$PX1670)-LEN(SUBSTITUTE(UPPER($O1670:$PX1670),"P","")))))</f>
        <v>0</v>
      </c>
    </row>
    <row r="1671" spans="2:562" x14ac:dyDescent="0.25">
      <c r="B1671" s="60">
        <v>1666</v>
      </c>
      <c r="UA1671" s="8">
        <f t="array" ref="UA1671">SUM(LEN($O1671:$PX1671))-SUM(LEN(SUBSTITUTE(UPPER($O1671:$PX1671),"R","")))</f>
        <v>0</v>
      </c>
      <c r="UB1671" s="8">
        <f t="array" ref="UB1671">SUM(LEN($O1671:$PX1671))-SUM(LEN(SUBSTITUTE(UPPER($O1671:$PX1671),"A","")))</f>
        <v>0</v>
      </c>
      <c r="UC1671" s="8">
        <f t="array" ref="UC1671">SUM(LEN($O1671:$PX1671))-SUM(LEN(SUBSTITUTE(UPPER($O1671:$PX1671),"P","")))</f>
        <v>0</v>
      </c>
      <c r="UG1671" s="8">
        <f t="shared" ref="UG1671:UG1734" si="137">SUM(UA1671:UF1671)</f>
        <v>0</v>
      </c>
      <c r="UH1671" s="8">
        <f t="shared" ref="UH1671:UH1734" si="138">IF(OR($G1671="Grade 1",$G1671="Grade 2",$G1671="Grade 3"),1,0)</f>
        <v>0</v>
      </c>
      <c r="UI1671" s="8">
        <f t="shared" ref="UI1671:UI1734" si="139">IF(OR($G1671="Grade 4",$G1671="Grade 5",$G1671="Grade 6"),1,0)</f>
        <v>0</v>
      </c>
      <c r="UJ1671" s="8">
        <f t="shared" ref="UJ1671:UJ1734" si="140">IF(OR($G1671="Grade 7",$G1671="Grade 8",$G1671="Grade 9"),1,0)</f>
        <v>0</v>
      </c>
      <c r="UK1671" s="8">
        <f t="shared" ref="UK1671:UK1734" si="141">IF(OR($G1671="Grade 10",$G1671="Grade 11",$G1671="Grade 12"),1,0)</f>
        <v>0</v>
      </c>
      <c r="UN1671" s="8">
        <f t="array" aca="1" ref="UN1671" ca="1">SUM(IF($O$5:$PX$5&gt;=$UN$5,IF($O$5:$PX$5&lt;$UO$5,LEN($O1671:$PX1671)-LEN(SUBSTITUTE(UPPER($O1671:$PX1671),"R","")))))</f>
        <v>0</v>
      </c>
      <c r="UO1671" s="8">
        <f t="array" aca="1" ref="UO1671" ca="1">SUM(IF($O$5:$PX$5&gt;=$UN$5,IF($O$5:$PX$5&lt;$UO$5,LEN($O1671:$PX1671)-LEN(SUBSTITUTE(UPPER($O1671:$PX1671),"A","")))))</f>
        <v>0</v>
      </c>
      <c r="UP1671" s="8">
        <f t="array" aca="1" ref="UP1671" ca="1">SUM(IF($O$5:$PX$5&gt;=$UN$5,IF($O$5:$PX$5&lt;$UO$5,LEN($O1671:$PX1671)-LEN(SUBSTITUTE(UPPER($O1671:$PX1671),"P","")))))</f>
        <v>0</v>
      </c>
    </row>
    <row r="1672" spans="2:562" x14ac:dyDescent="0.25">
      <c r="B1672" s="60">
        <v>1667</v>
      </c>
      <c r="UA1672" s="8">
        <f t="array" ref="UA1672">SUM(LEN($O1672:$PX1672))-SUM(LEN(SUBSTITUTE(UPPER($O1672:$PX1672),"R","")))</f>
        <v>0</v>
      </c>
      <c r="UB1672" s="8">
        <f t="array" ref="UB1672">SUM(LEN($O1672:$PX1672))-SUM(LEN(SUBSTITUTE(UPPER($O1672:$PX1672),"A","")))</f>
        <v>0</v>
      </c>
      <c r="UC1672" s="8">
        <f t="array" ref="UC1672">SUM(LEN($O1672:$PX1672))-SUM(LEN(SUBSTITUTE(UPPER($O1672:$PX1672),"P","")))</f>
        <v>0</v>
      </c>
      <c r="UG1672" s="8">
        <f t="shared" si="137"/>
        <v>0</v>
      </c>
      <c r="UH1672" s="8">
        <f t="shared" si="138"/>
        <v>0</v>
      </c>
      <c r="UI1672" s="8">
        <f t="shared" si="139"/>
        <v>0</v>
      </c>
      <c r="UJ1672" s="8">
        <f t="shared" si="140"/>
        <v>0</v>
      </c>
      <c r="UK1672" s="8">
        <f t="shared" si="141"/>
        <v>0</v>
      </c>
      <c r="UN1672" s="8">
        <f t="array" aca="1" ref="UN1672" ca="1">SUM(IF($O$5:$PX$5&gt;=$UN$5,IF($O$5:$PX$5&lt;$UO$5,LEN($O1672:$PX1672)-LEN(SUBSTITUTE(UPPER($O1672:$PX1672),"R","")))))</f>
        <v>0</v>
      </c>
      <c r="UO1672" s="8">
        <f t="array" aca="1" ref="UO1672" ca="1">SUM(IF($O$5:$PX$5&gt;=$UN$5,IF($O$5:$PX$5&lt;$UO$5,LEN($O1672:$PX1672)-LEN(SUBSTITUTE(UPPER($O1672:$PX1672),"A","")))))</f>
        <v>0</v>
      </c>
      <c r="UP1672" s="8">
        <f t="array" aca="1" ref="UP1672" ca="1">SUM(IF($O$5:$PX$5&gt;=$UN$5,IF($O$5:$PX$5&lt;$UO$5,LEN($O1672:$PX1672)-LEN(SUBSTITUTE(UPPER($O1672:$PX1672),"P","")))))</f>
        <v>0</v>
      </c>
    </row>
    <row r="1673" spans="2:562" x14ac:dyDescent="0.25">
      <c r="B1673" s="60">
        <v>1668</v>
      </c>
      <c r="UA1673" s="8">
        <f t="array" ref="UA1673">SUM(LEN($O1673:$PX1673))-SUM(LEN(SUBSTITUTE(UPPER($O1673:$PX1673),"R","")))</f>
        <v>0</v>
      </c>
      <c r="UB1673" s="8">
        <f t="array" ref="UB1673">SUM(LEN($O1673:$PX1673))-SUM(LEN(SUBSTITUTE(UPPER($O1673:$PX1673),"A","")))</f>
        <v>0</v>
      </c>
      <c r="UC1673" s="8">
        <f t="array" ref="UC1673">SUM(LEN($O1673:$PX1673))-SUM(LEN(SUBSTITUTE(UPPER($O1673:$PX1673),"P","")))</f>
        <v>0</v>
      </c>
      <c r="UG1673" s="8">
        <f t="shared" si="137"/>
        <v>0</v>
      </c>
      <c r="UH1673" s="8">
        <f t="shared" si="138"/>
        <v>0</v>
      </c>
      <c r="UI1673" s="8">
        <f t="shared" si="139"/>
        <v>0</v>
      </c>
      <c r="UJ1673" s="8">
        <f t="shared" si="140"/>
        <v>0</v>
      </c>
      <c r="UK1673" s="8">
        <f t="shared" si="141"/>
        <v>0</v>
      </c>
      <c r="UN1673" s="8">
        <f t="array" aca="1" ref="UN1673" ca="1">SUM(IF($O$5:$PX$5&gt;=$UN$5,IF($O$5:$PX$5&lt;$UO$5,LEN($O1673:$PX1673)-LEN(SUBSTITUTE(UPPER($O1673:$PX1673),"R","")))))</f>
        <v>0</v>
      </c>
      <c r="UO1673" s="8">
        <f t="array" aca="1" ref="UO1673" ca="1">SUM(IF($O$5:$PX$5&gt;=$UN$5,IF($O$5:$PX$5&lt;$UO$5,LEN($O1673:$PX1673)-LEN(SUBSTITUTE(UPPER($O1673:$PX1673),"A","")))))</f>
        <v>0</v>
      </c>
      <c r="UP1673" s="8">
        <f t="array" aca="1" ref="UP1673" ca="1">SUM(IF($O$5:$PX$5&gt;=$UN$5,IF($O$5:$PX$5&lt;$UO$5,LEN($O1673:$PX1673)-LEN(SUBSTITUTE(UPPER($O1673:$PX1673),"P","")))))</f>
        <v>0</v>
      </c>
    </row>
    <row r="1674" spans="2:562" x14ac:dyDescent="0.25">
      <c r="B1674" s="60">
        <v>1669</v>
      </c>
      <c r="UA1674" s="8">
        <f t="array" ref="UA1674">SUM(LEN($O1674:$PX1674))-SUM(LEN(SUBSTITUTE(UPPER($O1674:$PX1674),"R","")))</f>
        <v>0</v>
      </c>
      <c r="UB1674" s="8">
        <f t="array" ref="UB1674">SUM(LEN($O1674:$PX1674))-SUM(LEN(SUBSTITUTE(UPPER($O1674:$PX1674),"A","")))</f>
        <v>0</v>
      </c>
      <c r="UC1674" s="8">
        <f t="array" ref="UC1674">SUM(LEN($O1674:$PX1674))-SUM(LEN(SUBSTITUTE(UPPER($O1674:$PX1674),"P","")))</f>
        <v>0</v>
      </c>
      <c r="UG1674" s="8">
        <f t="shared" si="137"/>
        <v>0</v>
      </c>
      <c r="UH1674" s="8">
        <f t="shared" si="138"/>
        <v>0</v>
      </c>
      <c r="UI1674" s="8">
        <f t="shared" si="139"/>
        <v>0</v>
      </c>
      <c r="UJ1674" s="8">
        <f t="shared" si="140"/>
        <v>0</v>
      </c>
      <c r="UK1674" s="8">
        <f t="shared" si="141"/>
        <v>0</v>
      </c>
      <c r="UN1674" s="8">
        <f t="array" aca="1" ref="UN1674" ca="1">SUM(IF($O$5:$PX$5&gt;=$UN$5,IF($O$5:$PX$5&lt;$UO$5,LEN($O1674:$PX1674)-LEN(SUBSTITUTE(UPPER($O1674:$PX1674),"R","")))))</f>
        <v>0</v>
      </c>
      <c r="UO1674" s="8">
        <f t="array" aca="1" ref="UO1674" ca="1">SUM(IF($O$5:$PX$5&gt;=$UN$5,IF($O$5:$PX$5&lt;$UO$5,LEN($O1674:$PX1674)-LEN(SUBSTITUTE(UPPER($O1674:$PX1674),"A","")))))</f>
        <v>0</v>
      </c>
      <c r="UP1674" s="8">
        <f t="array" aca="1" ref="UP1674" ca="1">SUM(IF($O$5:$PX$5&gt;=$UN$5,IF($O$5:$PX$5&lt;$UO$5,LEN($O1674:$PX1674)-LEN(SUBSTITUTE(UPPER($O1674:$PX1674),"P","")))))</f>
        <v>0</v>
      </c>
    </row>
    <row r="1675" spans="2:562" x14ac:dyDescent="0.25">
      <c r="B1675" s="60">
        <v>1670</v>
      </c>
      <c r="UA1675" s="8">
        <f t="array" ref="UA1675">SUM(LEN($O1675:$PX1675))-SUM(LEN(SUBSTITUTE(UPPER($O1675:$PX1675),"R","")))</f>
        <v>0</v>
      </c>
      <c r="UB1675" s="8">
        <f t="array" ref="UB1675">SUM(LEN($O1675:$PX1675))-SUM(LEN(SUBSTITUTE(UPPER($O1675:$PX1675),"A","")))</f>
        <v>0</v>
      </c>
      <c r="UC1675" s="8">
        <f t="array" ref="UC1675">SUM(LEN($O1675:$PX1675))-SUM(LEN(SUBSTITUTE(UPPER($O1675:$PX1675),"P","")))</f>
        <v>0</v>
      </c>
      <c r="UG1675" s="8">
        <f t="shared" si="137"/>
        <v>0</v>
      </c>
      <c r="UH1675" s="8">
        <f t="shared" si="138"/>
        <v>0</v>
      </c>
      <c r="UI1675" s="8">
        <f t="shared" si="139"/>
        <v>0</v>
      </c>
      <c r="UJ1675" s="8">
        <f t="shared" si="140"/>
        <v>0</v>
      </c>
      <c r="UK1675" s="8">
        <f t="shared" si="141"/>
        <v>0</v>
      </c>
      <c r="UN1675" s="8">
        <f t="array" aca="1" ref="UN1675" ca="1">SUM(IF($O$5:$PX$5&gt;=$UN$5,IF($O$5:$PX$5&lt;$UO$5,LEN($O1675:$PX1675)-LEN(SUBSTITUTE(UPPER($O1675:$PX1675),"R","")))))</f>
        <v>0</v>
      </c>
      <c r="UO1675" s="8">
        <f t="array" aca="1" ref="UO1675" ca="1">SUM(IF($O$5:$PX$5&gt;=$UN$5,IF($O$5:$PX$5&lt;$UO$5,LEN($O1675:$PX1675)-LEN(SUBSTITUTE(UPPER($O1675:$PX1675),"A","")))))</f>
        <v>0</v>
      </c>
      <c r="UP1675" s="8">
        <f t="array" aca="1" ref="UP1675" ca="1">SUM(IF($O$5:$PX$5&gt;=$UN$5,IF($O$5:$PX$5&lt;$UO$5,LEN($O1675:$PX1675)-LEN(SUBSTITUTE(UPPER($O1675:$PX1675),"P","")))))</f>
        <v>0</v>
      </c>
    </row>
    <row r="1676" spans="2:562" x14ac:dyDescent="0.25">
      <c r="B1676" s="60">
        <v>1671</v>
      </c>
      <c r="UA1676" s="8">
        <f t="array" ref="UA1676">SUM(LEN($O1676:$PX1676))-SUM(LEN(SUBSTITUTE(UPPER($O1676:$PX1676),"R","")))</f>
        <v>0</v>
      </c>
      <c r="UB1676" s="8">
        <f t="array" ref="UB1676">SUM(LEN($O1676:$PX1676))-SUM(LEN(SUBSTITUTE(UPPER($O1676:$PX1676),"A","")))</f>
        <v>0</v>
      </c>
      <c r="UC1676" s="8">
        <f t="array" ref="UC1676">SUM(LEN($O1676:$PX1676))-SUM(LEN(SUBSTITUTE(UPPER($O1676:$PX1676),"P","")))</f>
        <v>0</v>
      </c>
      <c r="UG1676" s="8">
        <f t="shared" si="137"/>
        <v>0</v>
      </c>
      <c r="UH1676" s="8">
        <f t="shared" si="138"/>
        <v>0</v>
      </c>
      <c r="UI1676" s="8">
        <f t="shared" si="139"/>
        <v>0</v>
      </c>
      <c r="UJ1676" s="8">
        <f t="shared" si="140"/>
        <v>0</v>
      </c>
      <c r="UK1676" s="8">
        <f t="shared" si="141"/>
        <v>0</v>
      </c>
      <c r="UN1676" s="8">
        <f t="array" aca="1" ref="UN1676" ca="1">SUM(IF($O$5:$PX$5&gt;=$UN$5,IF($O$5:$PX$5&lt;$UO$5,LEN($O1676:$PX1676)-LEN(SUBSTITUTE(UPPER($O1676:$PX1676),"R","")))))</f>
        <v>0</v>
      </c>
      <c r="UO1676" s="8">
        <f t="array" aca="1" ref="UO1676" ca="1">SUM(IF($O$5:$PX$5&gt;=$UN$5,IF($O$5:$PX$5&lt;$UO$5,LEN($O1676:$PX1676)-LEN(SUBSTITUTE(UPPER($O1676:$PX1676),"A","")))))</f>
        <v>0</v>
      </c>
      <c r="UP1676" s="8">
        <f t="array" aca="1" ref="UP1676" ca="1">SUM(IF($O$5:$PX$5&gt;=$UN$5,IF($O$5:$PX$5&lt;$UO$5,LEN($O1676:$PX1676)-LEN(SUBSTITUTE(UPPER($O1676:$PX1676),"P","")))))</f>
        <v>0</v>
      </c>
    </row>
    <row r="1677" spans="2:562" x14ac:dyDescent="0.25">
      <c r="B1677" s="60">
        <v>1672</v>
      </c>
      <c r="UA1677" s="8">
        <f t="array" ref="UA1677">SUM(LEN($O1677:$PX1677))-SUM(LEN(SUBSTITUTE(UPPER($O1677:$PX1677),"R","")))</f>
        <v>0</v>
      </c>
      <c r="UB1677" s="8">
        <f t="array" ref="UB1677">SUM(LEN($O1677:$PX1677))-SUM(LEN(SUBSTITUTE(UPPER($O1677:$PX1677),"A","")))</f>
        <v>0</v>
      </c>
      <c r="UC1677" s="8">
        <f t="array" ref="UC1677">SUM(LEN($O1677:$PX1677))-SUM(LEN(SUBSTITUTE(UPPER($O1677:$PX1677),"P","")))</f>
        <v>0</v>
      </c>
      <c r="UG1677" s="8">
        <f t="shared" si="137"/>
        <v>0</v>
      </c>
      <c r="UH1677" s="8">
        <f t="shared" si="138"/>
        <v>0</v>
      </c>
      <c r="UI1677" s="8">
        <f t="shared" si="139"/>
        <v>0</v>
      </c>
      <c r="UJ1677" s="8">
        <f t="shared" si="140"/>
        <v>0</v>
      </c>
      <c r="UK1677" s="8">
        <f t="shared" si="141"/>
        <v>0</v>
      </c>
      <c r="UN1677" s="8">
        <f t="array" aca="1" ref="UN1677" ca="1">SUM(IF($O$5:$PX$5&gt;=$UN$5,IF($O$5:$PX$5&lt;$UO$5,LEN($O1677:$PX1677)-LEN(SUBSTITUTE(UPPER($O1677:$PX1677),"R","")))))</f>
        <v>0</v>
      </c>
      <c r="UO1677" s="8">
        <f t="array" aca="1" ref="UO1677" ca="1">SUM(IF($O$5:$PX$5&gt;=$UN$5,IF($O$5:$PX$5&lt;$UO$5,LEN($O1677:$PX1677)-LEN(SUBSTITUTE(UPPER($O1677:$PX1677),"A","")))))</f>
        <v>0</v>
      </c>
      <c r="UP1677" s="8">
        <f t="array" aca="1" ref="UP1677" ca="1">SUM(IF($O$5:$PX$5&gt;=$UN$5,IF($O$5:$PX$5&lt;$UO$5,LEN($O1677:$PX1677)-LEN(SUBSTITUTE(UPPER($O1677:$PX1677),"P","")))))</f>
        <v>0</v>
      </c>
    </row>
    <row r="1678" spans="2:562" x14ac:dyDescent="0.25">
      <c r="B1678" s="60">
        <v>1673</v>
      </c>
      <c r="UA1678" s="8">
        <f t="array" ref="UA1678">SUM(LEN($O1678:$PX1678))-SUM(LEN(SUBSTITUTE(UPPER($O1678:$PX1678),"R","")))</f>
        <v>0</v>
      </c>
      <c r="UB1678" s="8">
        <f t="array" ref="UB1678">SUM(LEN($O1678:$PX1678))-SUM(LEN(SUBSTITUTE(UPPER($O1678:$PX1678),"A","")))</f>
        <v>0</v>
      </c>
      <c r="UC1678" s="8">
        <f t="array" ref="UC1678">SUM(LEN($O1678:$PX1678))-SUM(LEN(SUBSTITUTE(UPPER($O1678:$PX1678),"P","")))</f>
        <v>0</v>
      </c>
      <c r="UG1678" s="8">
        <f t="shared" si="137"/>
        <v>0</v>
      </c>
      <c r="UH1678" s="8">
        <f t="shared" si="138"/>
        <v>0</v>
      </c>
      <c r="UI1678" s="8">
        <f t="shared" si="139"/>
        <v>0</v>
      </c>
      <c r="UJ1678" s="8">
        <f t="shared" si="140"/>
        <v>0</v>
      </c>
      <c r="UK1678" s="8">
        <f t="shared" si="141"/>
        <v>0</v>
      </c>
      <c r="UN1678" s="8">
        <f t="array" aca="1" ref="UN1678" ca="1">SUM(IF($O$5:$PX$5&gt;=$UN$5,IF($O$5:$PX$5&lt;$UO$5,LEN($O1678:$PX1678)-LEN(SUBSTITUTE(UPPER($O1678:$PX1678),"R","")))))</f>
        <v>0</v>
      </c>
      <c r="UO1678" s="8">
        <f t="array" aca="1" ref="UO1678" ca="1">SUM(IF($O$5:$PX$5&gt;=$UN$5,IF($O$5:$PX$5&lt;$UO$5,LEN($O1678:$PX1678)-LEN(SUBSTITUTE(UPPER($O1678:$PX1678),"A","")))))</f>
        <v>0</v>
      </c>
      <c r="UP1678" s="8">
        <f t="array" aca="1" ref="UP1678" ca="1">SUM(IF($O$5:$PX$5&gt;=$UN$5,IF($O$5:$PX$5&lt;$UO$5,LEN($O1678:$PX1678)-LEN(SUBSTITUTE(UPPER($O1678:$PX1678),"P","")))))</f>
        <v>0</v>
      </c>
    </row>
    <row r="1679" spans="2:562" x14ac:dyDescent="0.25">
      <c r="B1679" s="60">
        <v>1674</v>
      </c>
      <c r="UA1679" s="8">
        <f t="array" ref="UA1679">SUM(LEN($O1679:$PX1679))-SUM(LEN(SUBSTITUTE(UPPER($O1679:$PX1679),"R","")))</f>
        <v>0</v>
      </c>
      <c r="UB1679" s="8">
        <f t="array" ref="UB1679">SUM(LEN($O1679:$PX1679))-SUM(LEN(SUBSTITUTE(UPPER($O1679:$PX1679),"A","")))</f>
        <v>0</v>
      </c>
      <c r="UC1679" s="8">
        <f t="array" ref="UC1679">SUM(LEN($O1679:$PX1679))-SUM(LEN(SUBSTITUTE(UPPER($O1679:$PX1679),"P","")))</f>
        <v>0</v>
      </c>
      <c r="UG1679" s="8">
        <f t="shared" si="137"/>
        <v>0</v>
      </c>
      <c r="UH1679" s="8">
        <f t="shared" si="138"/>
        <v>0</v>
      </c>
      <c r="UI1679" s="8">
        <f t="shared" si="139"/>
        <v>0</v>
      </c>
      <c r="UJ1679" s="8">
        <f t="shared" si="140"/>
        <v>0</v>
      </c>
      <c r="UK1679" s="8">
        <f t="shared" si="141"/>
        <v>0</v>
      </c>
      <c r="UN1679" s="8">
        <f t="array" aca="1" ref="UN1679" ca="1">SUM(IF($O$5:$PX$5&gt;=$UN$5,IF($O$5:$PX$5&lt;$UO$5,LEN($O1679:$PX1679)-LEN(SUBSTITUTE(UPPER($O1679:$PX1679),"R","")))))</f>
        <v>0</v>
      </c>
      <c r="UO1679" s="8">
        <f t="array" aca="1" ref="UO1679" ca="1">SUM(IF($O$5:$PX$5&gt;=$UN$5,IF($O$5:$PX$5&lt;$UO$5,LEN($O1679:$PX1679)-LEN(SUBSTITUTE(UPPER($O1679:$PX1679),"A","")))))</f>
        <v>0</v>
      </c>
      <c r="UP1679" s="8">
        <f t="array" aca="1" ref="UP1679" ca="1">SUM(IF($O$5:$PX$5&gt;=$UN$5,IF($O$5:$PX$5&lt;$UO$5,LEN($O1679:$PX1679)-LEN(SUBSTITUTE(UPPER($O1679:$PX1679),"P","")))))</f>
        <v>0</v>
      </c>
    </row>
    <row r="1680" spans="2:562" x14ac:dyDescent="0.25">
      <c r="B1680" s="60">
        <v>1675</v>
      </c>
      <c r="UA1680" s="8">
        <f t="array" ref="UA1680">SUM(LEN($O1680:$PX1680))-SUM(LEN(SUBSTITUTE(UPPER($O1680:$PX1680),"R","")))</f>
        <v>0</v>
      </c>
      <c r="UB1680" s="8">
        <f t="array" ref="UB1680">SUM(LEN($O1680:$PX1680))-SUM(LEN(SUBSTITUTE(UPPER($O1680:$PX1680),"A","")))</f>
        <v>0</v>
      </c>
      <c r="UC1680" s="8">
        <f t="array" ref="UC1680">SUM(LEN($O1680:$PX1680))-SUM(LEN(SUBSTITUTE(UPPER($O1680:$PX1680),"P","")))</f>
        <v>0</v>
      </c>
      <c r="UG1680" s="8">
        <f t="shared" si="137"/>
        <v>0</v>
      </c>
      <c r="UH1680" s="8">
        <f t="shared" si="138"/>
        <v>0</v>
      </c>
      <c r="UI1680" s="8">
        <f t="shared" si="139"/>
        <v>0</v>
      </c>
      <c r="UJ1680" s="8">
        <f t="shared" si="140"/>
        <v>0</v>
      </c>
      <c r="UK1680" s="8">
        <f t="shared" si="141"/>
        <v>0</v>
      </c>
      <c r="UN1680" s="8">
        <f t="array" aca="1" ref="UN1680" ca="1">SUM(IF($O$5:$PX$5&gt;=$UN$5,IF($O$5:$PX$5&lt;$UO$5,LEN($O1680:$PX1680)-LEN(SUBSTITUTE(UPPER($O1680:$PX1680),"R","")))))</f>
        <v>0</v>
      </c>
      <c r="UO1680" s="8">
        <f t="array" aca="1" ref="UO1680" ca="1">SUM(IF($O$5:$PX$5&gt;=$UN$5,IF($O$5:$PX$5&lt;$UO$5,LEN($O1680:$PX1680)-LEN(SUBSTITUTE(UPPER($O1680:$PX1680),"A","")))))</f>
        <v>0</v>
      </c>
      <c r="UP1680" s="8">
        <f t="array" aca="1" ref="UP1680" ca="1">SUM(IF($O$5:$PX$5&gt;=$UN$5,IF($O$5:$PX$5&lt;$UO$5,LEN($O1680:$PX1680)-LEN(SUBSTITUTE(UPPER($O1680:$PX1680),"P","")))))</f>
        <v>0</v>
      </c>
    </row>
    <row r="1681" spans="2:562" x14ac:dyDescent="0.25">
      <c r="B1681" s="60">
        <v>1676</v>
      </c>
      <c r="UA1681" s="8">
        <f t="array" ref="UA1681">SUM(LEN($O1681:$PX1681))-SUM(LEN(SUBSTITUTE(UPPER($O1681:$PX1681),"R","")))</f>
        <v>0</v>
      </c>
      <c r="UB1681" s="8">
        <f t="array" ref="UB1681">SUM(LEN($O1681:$PX1681))-SUM(LEN(SUBSTITUTE(UPPER($O1681:$PX1681),"A","")))</f>
        <v>0</v>
      </c>
      <c r="UC1681" s="8">
        <f t="array" ref="UC1681">SUM(LEN($O1681:$PX1681))-SUM(LEN(SUBSTITUTE(UPPER($O1681:$PX1681),"P","")))</f>
        <v>0</v>
      </c>
      <c r="UG1681" s="8">
        <f t="shared" si="137"/>
        <v>0</v>
      </c>
      <c r="UH1681" s="8">
        <f t="shared" si="138"/>
        <v>0</v>
      </c>
      <c r="UI1681" s="8">
        <f t="shared" si="139"/>
        <v>0</v>
      </c>
      <c r="UJ1681" s="8">
        <f t="shared" si="140"/>
        <v>0</v>
      </c>
      <c r="UK1681" s="8">
        <f t="shared" si="141"/>
        <v>0</v>
      </c>
      <c r="UN1681" s="8">
        <f t="array" aca="1" ref="UN1681" ca="1">SUM(IF($O$5:$PX$5&gt;=$UN$5,IF($O$5:$PX$5&lt;$UO$5,LEN($O1681:$PX1681)-LEN(SUBSTITUTE(UPPER($O1681:$PX1681),"R","")))))</f>
        <v>0</v>
      </c>
      <c r="UO1681" s="8">
        <f t="array" aca="1" ref="UO1681" ca="1">SUM(IF($O$5:$PX$5&gt;=$UN$5,IF($O$5:$PX$5&lt;$UO$5,LEN($O1681:$PX1681)-LEN(SUBSTITUTE(UPPER($O1681:$PX1681),"A","")))))</f>
        <v>0</v>
      </c>
      <c r="UP1681" s="8">
        <f t="array" aca="1" ref="UP1681" ca="1">SUM(IF($O$5:$PX$5&gt;=$UN$5,IF($O$5:$PX$5&lt;$UO$5,LEN($O1681:$PX1681)-LEN(SUBSTITUTE(UPPER($O1681:$PX1681),"P","")))))</f>
        <v>0</v>
      </c>
    </row>
    <row r="1682" spans="2:562" x14ac:dyDescent="0.25">
      <c r="B1682" s="60">
        <v>1677</v>
      </c>
      <c r="UA1682" s="8">
        <f t="array" ref="UA1682">SUM(LEN($O1682:$PX1682))-SUM(LEN(SUBSTITUTE(UPPER($O1682:$PX1682),"R","")))</f>
        <v>0</v>
      </c>
      <c r="UB1682" s="8">
        <f t="array" ref="UB1682">SUM(LEN($O1682:$PX1682))-SUM(LEN(SUBSTITUTE(UPPER($O1682:$PX1682),"A","")))</f>
        <v>0</v>
      </c>
      <c r="UC1682" s="8">
        <f t="array" ref="UC1682">SUM(LEN($O1682:$PX1682))-SUM(LEN(SUBSTITUTE(UPPER($O1682:$PX1682),"P","")))</f>
        <v>0</v>
      </c>
      <c r="UG1682" s="8">
        <f t="shared" si="137"/>
        <v>0</v>
      </c>
      <c r="UH1682" s="8">
        <f t="shared" si="138"/>
        <v>0</v>
      </c>
      <c r="UI1682" s="8">
        <f t="shared" si="139"/>
        <v>0</v>
      </c>
      <c r="UJ1682" s="8">
        <f t="shared" si="140"/>
        <v>0</v>
      </c>
      <c r="UK1682" s="8">
        <f t="shared" si="141"/>
        <v>0</v>
      </c>
      <c r="UN1682" s="8">
        <f t="array" aca="1" ref="UN1682" ca="1">SUM(IF($O$5:$PX$5&gt;=$UN$5,IF($O$5:$PX$5&lt;$UO$5,LEN($O1682:$PX1682)-LEN(SUBSTITUTE(UPPER($O1682:$PX1682),"R","")))))</f>
        <v>0</v>
      </c>
      <c r="UO1682" s="8">
        <f t="array" aca="1" ref="UO1682" ca="1">SUM(IF($O$5:$PX$5&gt;=$UN$5,IF($O$5:$PX$5&lt;$UO$5,LEN($O1682:$PX1682)-LEN(SUBSTITUTE(UPPER($O1682:$PX1682),"A","")))))</f>
        <v>0</v>
      </c>
      <c r="UP1682" s="8">
        <f t="array" aca="1" ref="UP1682" ca="1">SUM(IF($O$5:$PX$5&gt;=$UN$5,IF($O$5:$PX$5&lt;$UO$5,LEN($O1682:$PX1682)-LEN(SUBSTITUTE(UPPER($O1682:$PX1682),"P","")))))</f>
        <v>0</v>
      </c>
    </row>
    <row r="1683" spans="2:562" x14ac:dyDescent="0.25">
      <c r="B1683" s="60">
        <v>1678</v>
      </c>
      <c r="UA1683" s="8">
        <f t="array" ref="UA1683">SUM(LEN($O1683:$PX1683))-SUM(LEN(SUBSTITUTE(UPPER($O1683:$PX1683),"R","")))</f>
        <v>0</v>
      </c>
      <c r="UB1683" s="8">
        <f t="array" ref="UB1683">SUM(LEN($O1683:$PX1683))-SUM(LEN(SUBSTITUTE(UPPER($O1683:$PX1683),"A","")))</f>
        <v>0</v>
      </c>
      <c r="UC1683" s="8">
        <f t="array" ref="UC1683">SUM(LEN($O1683:$PX1683))-SUM(LEN(SUBSTITUTE(UPPER($O1683:$PX1683),"P","")))</f>
        <v>0</v>
      </c>
      <c r="UG1683" s="8">
        <f t="shared" si="137"/>
        <v>0</v>
      </c>
      <c r="UH1683" s="8">
        <f t="shared" si="138"/>
        <v>0</v>
      </c>
      <c r="UI1683" s="8">
        <f t="shared" si="139"/>
        <v>0</v>
      </c>
      <c r="UJ1683" s="8">
        <f t="shared" si="140"/>
        <v>0</v>
      </c>
      <c r="UK1683" s="8">
        <f t="shared" si="141"/>
        <v>0</v>
      </c>
      <c r="UN1683" s="8">
        <f t="array" aca="1" ref="UN1683" ca="1">SUM(IF($O$5:$PX$5&gt;=$UN$5,IF($O$5:$PX$5&lt;$UO$5,LEN($O1683:$PX1683)-LEN(SUBSTITUTE(UPPER($O1683:$PX1683),"R","")))))</f>
        <v>0</v>
      </c>
      <c r="UO1683" s="8">
        <f t="array" aca="1" ref="UO1683" ca="1">SUM(IF($O$5:$PX$5&gt;=$UN$5,IF($O$5:$PX$5&lt;$UO$5,LEN($O1683:$PX1683)-LEN(SUBSTITUTE(UPPER($O1683:$PX1683),"A","")))))</f>
        <v>0</v>
      </c>
      <c r="UP1683" s="8">
        <f t="array" aca="1" ref="UP1683" ca="1">SUM(IF($O$5:$PX$5&gt;=$UN$5,IF($O$5:$PX$5&lt;$UO$5,LEN($O1683:$PX1683)-LEN(SUBSTITUTE(UPPER($O1683:$PX1683),"P","")))))</f>
        <v>0</v>
      </c>
    </row>
    <row r="1684" spans="2:562" x14ac:dyDescent="0.25">
      <c r="B1684" s="60">
        <v>1679</v>
      </c>
      <c r="UA1684" s="8">
        <f t="array" ref="UA1684">SUM(LEN($O1684:$PX1684))-SUM(LEN(SUBSTITUTE(UPPER($O1684:$PX1684),"R","")))</f>
        <v>0</v>
      </c>
      <c r="UB1684" s="8">
        <f t="array" ref="UB1684">SUM(LEN($O1684:$PX1684))-SUM(LEN(SUBSTITUTE(UPPER($O1684:$PX1684),"A","")))</f>
        <v>0</v>
      </c>
      <c r="UC1684" s="8">
        <f t="array" ref="UC1684">SUM(LEN($O1684:$PX1684))-SUM(LEN(SUBSTITUTE(UPPER($O1684:$PX1684),"P","")))</f>
        <v>0</v>
      </c>
      <c r="UG1684" s="8">
        <f t="shared" si="137"/>
        <v>0</v>
      </c>
      <c r="UH1684" s="8">
        <f t="shared" si="138"/>
        <v>0</v>
      </c>
      <c r="UI1684" s="8">
        <f t="shared" si="139"/>
        <v>0</v>
      </c>
      <c r="UJ1684" s="8">
        <f t="shared" si="140"/>
        <v>0</v>
      </c>
      <c r="UK1684" s="8">
        <f t="shared" si="141"/>
        <v>0</v>
      </c>
      <c r="UN1684" s="8">
        <f t="array" aca="1" ref="UN1684" ca="1">SUM(IF($O$5:$PX$5&gt;=$UN$5,IF($O$5:$PX$5&lt;$UO$5,LEN($O1684:$PX1684)-LEN(SUBSTITUTE(UPPER($O1684:$PX1684),"R","")))))</f>
        <v>0</v>
      </c>
      <c r="UO1684" s="8">
        <f t="array" aca="1" ref="UO1684" ca="1">SUM(IF($O$5:$PX$5&gt;=$UN$5,IF($O$5:$PX$5&lt;$UO$5,LEN($O1684:$PX1684)-LEN(SUBSTITUTE(UPPER($O1684:$PX1684),"A","")))))</f>
        <v>0</v>
      </c>
      <c r="UP1684" s="8">
        <f t="array" aca="1" ref="UP1684" ca="1">SUM(IF($O$5:$PX$5&gt;=$UN$5,IF($O$5:$PX$5&lt;$UO$5,LEN($O1684:$PX1684)-LEN(SUBSTITUTE(UPPER($O1684:$PX1684),"P","")))))</f>
        <v>0</v>
      </c>
    </row>
    <row r="1685" spans="2:562" x14ac:dyDescent="0.25">
      <c r="B1685" s="60">
        <v>1680</v>
      </c>
      <c r="UA1685" s="8">
        <f t="array" ref="UA1685">SUM(LEN($O1685:$PX1685))-SUM(LEN(SUBSTITUTE(UPPER($O1685:$PX1685),"R","")))</f>
        <v>0</v>
      </c>
      <c r="UB1685" s="8">
        <f t="array" ref="UB1685">SUM(LEN($O1685:$PX1685))-SUM(LEN(SUBSTITUTE(UPPER($O1685:$PX1685),"A","")))</f>
        <v>0</v>
      </c>
      <c r="UC1685" s="8">
        <f t="array" ref="UC1685">SUM(LEN($O1685:$PX1685))-SUM(LEN(SUBSTITUTE(UPPER($O1685:$PX1685),"P","")))</f>
        <v>0</v>
      </c>
      <c r="UG1685" s="8">
        <f t="shared" si="137"/>
        <v>0</v>
      </c>
      <c r="UH1685" s="8">
        <f t="shared" si="138"/>
        <v>0</v>
      </c>
      <c r="UI1685" s="8">
        <f t="shared" si="139"/>
        <v>0</v>
      </c>
      <c r="UJ1685" s="8">
        <f t="shared" si="140"/>
        <v>0</v>
      </c>
      <c r="UK1685" s="8">
        <f t="shared" si="141"/>
        <v>0</v>
      </c>
      <c r="UN1685" s="8">
        <f t="array" aca="1" ref="UN1685" ca="1">SUM(IF($O$5:$PX$5&gt;=$UN$5,IF($O$5:$PX$5&lt;$UO$5,LEN($O1685:$PX1685)-LEN(SUBSTITUTE(UPPER($O1685:$PX1685),"R","")))))</f>
        <v>0</v>
      </c>
      <c r="UO1685" s="8">
        <f t="array" aca="1" ref="UO1685" ca="1">SUM(IF($O$5:$PX$5&gt;=$UN$5,IF($O$5:$PX$5&lt;$UO$5,LEN($O1685:$PX1685)-LEN(SUBSTITUTE(UPPER($O1685:$PX1685),"A","")))))</f>
        <v>0</v>
      </c>
      <c r="UP1685" s="8">
        <f t="array" aca="1" ref="UP1685" ca="1">SUM(IF($O$5:$PX$5&gt;=$UN$5,IF($O$5:$PX$5&lt;$UO$5,LEN($O1685:$PX1685)-LEN(SUBSTITUTE(UPPER($O1685:$PX1685),"P","")))))</f>
        <v>0</v>
      </c>
    </row>
    <row r="1686" spans="2:562" x14ac:dyDescent="0.25">
      <c r="B1686" s="60">
        <v>1681</v>
      </c>
      <c r="UA1686" s="8">
        <f t="array" ref="UA1686">SUM(LEN($O1686:$PX1686))-SUM(LEN(SUBSTITUTE(UPPER($O1686:$PX1686),"R","")))</f>
        <v>0</v>
      </c>
      <c r="UB1686" s="8">
        <f t="array" ref="UB1686">SUM(LEN($O1686:$PX1686))-SUM(LEN(SUBSTITUTE(UPPER($O1686:$PX1686),"A","")))</f>
        <v>0</v>
      </c>
      <c r="UC1686" s="8">
        <f t="array" ref="UC1686">SUM(LEN($O1686:$PX1686))-SUM(LEN(SUBSTITUTE(UPPER($O1686:$PX1686),"P","")))</f>
        <v>0</v>
      </c>
      <c r="UG1686" s="8">
        <f t="shared" si="137"/>
        <v>0</v>
      </c>
      <c r="UH1686" s="8">
        <f t="shared" si="138"/>
        <v>0</v>
      </c>
      <c r="UI1686" s="8">
        <f t="shared" si="139"/>
        <v>0</v>
      </c>
      <c r="UJ1686" s="8">
        <f t="shared" si="140"/>
        <v>0</v>
      </c>
      <c r="UK1686" s="8">
        <f t="shared" si="141"/>
        <v>0</v>
      </c>
      <c r="UN1686" s="8">
        <f t="array" aca="1" ref="UN1686" ca="1">SUM(IF($O$5:$PX$5&gt;=$UN$5,IF($O$5:$PX$5&lt;$UO$5,LEN($O1686:$PX1686)-LEN(SUBSTITUTE(UPPER($O1686:$PX1686),"R","")))))</f>
        <v>0</v>
      </c>
      <c r="UO1686" s="8">
        <f t="array" aca="1" ref="UO1686" ca="1">SUM(IF($O$5:$PX$5&gt;=$UN$5,IF($O$5:$PX$5&lt;$UO$5,LEN($O1686:$PX1686)-LEN(SUBSTITUTE(UPPER($O1686:$PX1686),"A","")))))</f>
        <v>0</v>
      </c>
      <c r="UP1686" s="8">
        <f t="array" aca="1" ref="UP1686" ca="1">SUM(IF($O$5:$PX$5&gt;=$UN$5,IF($O$5:$PX$5&lt;$UO$5,LEN($O1686:$PX1686)-LEN(SUBSTITUTE(UPPER($O1686:$PX1686),"P","")))))</f>
        <v>0</v>
      </c>
    </row>
    <row r="1687" spans="2:562" x14ac:dyDescent="0.25">
      <c r="B1687" s="60">
        <v>1682</v>
      </c>
      <c r="UA1687" s="8">
        <f t="array" ref="UA1687">SUM(LEN($O1687:$PX1687))-SUM(LEN(SUBSTITUTE(UPPER($O1687:$PX1687),"R","")))</f>
        <v>0</v>
      </c>
      <c r="UB1687" s="8">
        <f t="array" ref="UB1687">SUM(LEN($O1687:$PX1687))-SUM(LEN(SUBSTITUTE(UPPER($O1687:$PX1687),"A","")))</f>
        <v>0</v>
      </c>
      <c r="UC1687" s="8">
        <f t="array" ref="UC1687">SUM(LEN($O1687:$PX1687))-SUM(LEN(SUBSTITUTE(UPPER($O1687:$PX1687),"P","")))</f>
        <v>0</v>
      </c>
      <c r="UG1687" s="8">
        <f t="shared" si="137"/>
        <v>0</v>
      </c>
      <c r="UH1687" s="8">
        <f t="shared" si="138"/>
        <v>0</v>
      </c>
      <c r="UI1687" s="8">
        <f t="shared" si="139"/>
        <v>0</v>
      </c>
      <c r="UJ1687" s="8">
        <f t="shared" si="140"/>
        <v>0</v>
      </c>
      <c r="UK1687" s="8">
        <f t="shared" si="141"/>
        <v>0</v>
      </c>
      <c r="UN1687" s="8">
        <f t="array" aca="1" ref="UN1687" ca="1">SUM(IF($O$5:$PX$5&gt;=$UN$5,IF($O$5:$PX$5&lt;$UO$5,LEN($O1687:$PX1687)-LEN(SUBSTITUTE(UPPER($O1687:$PX1687),"R","")))))</f>
        <v>0</v>
      </c>
      <c r="UO1687" s="8">
        <f t="array" aca="1" ref="UO1687" ca="1">SUM(IF($O$5:$PX$5&gt;=$UN$5,IF($O$5:$PX$5&lt;$UO$5,LEN($O1687:$PX1687)-LEN(SUBSTITUTE(UPPER($O1687:$PX1687),"A","")))))</f>
        <v>0</v>
      </c>
      <c r="UP1687" s="8">
        <f t="array" aca="1" ref="UP1687" ca="1">SUM(IF($O$5:$PX$5&gt;=$UN$5,IF($O$5:$PX$5&lt;$UO$5,LEN($O1687:$PX1687)-LEN(SUBSTITUTE(UPPER($O1687:$PX1687),"P","")))))</f>
        <v>0</v>
      </c>
    </row>
    <row r="1688" spans="2:562" x14ac:dyDescent="0.25">
      <c r="B1688" s="60">
        <v>1683</v>
      </c>
      <c r="UA1688" s="8">
        <f t="array" ref="UA1688">SUM(LEN($O1688:$PX1688))-SUM(LEN(SUBSTITUTE(UPPER($O1688:$PX1688),"R","")))</f>
        <v>0</v>
      </c>
      <c r="UB1688" s="8">
        <f t="array" ref="UB1688">SUM(LEN($O1688:$PX1688))-SUM(LEN(SUBSTITUTE(UPPER($O1688:$PX1688),"A","")))</f>
        <v>0</v>
      </c>
      <c r="UC1688" s="8">
        <f t="array" ref="UC1688">SUM(LEN($O1688:$PX1688))-SUM(LEN(SUBSTITUTE(UPPER($O1688:$PX1688),"P","")))</f>
        <v>0</v>
      </c>
      <c r="UG1688" s="8">
        <f t="shared" si="137"/>
        <v>0</v>
      </c>
      <c r="UH1688" s="8">
        <f t="shared" si="138"/>
        <v>0</v>
      </c>
      <c r="UI1688" s="8">
        <f t="shared" si="139"/>
        <v>0</v>
      </c>
      <c r="UJ1688" s="8">
        <f t="shared" si="140"/>
        <v>0</v>
      </c>
      <c r="UK1688" s="8">
        <f t="shared" si="141"/>
        <v>0</v>
      </c>
      <c r="UN1688" s="8">
        <f t="array" aca="1" ref="UN1688" ca="1">SUM(IF($O$5:$PX$5&gt;=$UN$5,IF($O$5:$PX$5&lt;$UO$5,LEN($O1688:$PX1688)-LEN(SUBSTITUTE(UPPER($O1688:$PX1688),"R","")))))</f>
        <v>0</v>
      </c>
      <c r="UO1688" s="8">
        <f t="array" aca="1" ref="UO1688" ca="1">SUM(IF($O$5:$PX$5&gt;=$UN$5,IF($O$5:$PX$5&lt;$UO$5,LEN($O1688:$PX1688)-LEN(SUBSTITUTE(UPPER($O1688:$PX1688),"A","")))))</f>
        <v>0</v>
      </c>
      <c r="UP1688" s="8">
        <f t="array" aca="1" ref="UP1688" ca="1">SUM(IF($O$5:$PX$5&gt;=$UN$5,IF($O$5:$PX$5&lt;$UO$5,LEN($O1688:$PX1688)-LEN(SUBSTITUTE(UPPER($O1688:$PX1688),"P","")))))</f>
        <v>0</v>
      </c>
    </row>
    <row r="1689" spans="2:562" x14ac:dyDescent="0.25">
      <c r="B1689" s="60">
        <v>1684</v>
      </c>
      <c r="UA1689" s="8">
        <f t="array" ref="UA1689">SUM(LEN($O1689:$PX1689))-SUM(LEN(SUBSTITUTE(UPPER($O1689:$PX1689),"R","")))</f>
        <v>0</v>
      </c>
      <c r="UB1689" s="8">
        <f t="array" ref="UB1689">SUM(LEN($O1689:$PX1689))-SUM(LEN(SUBSTITUTE(UPPER($O1689:$PX1689),"A","")))</f>
        <v>0</v>
      </c>
      <c r="UC1689" s="8">
        <f t="array" ref="UC1689">SUM(LEN($O1689:$PX1689))-SUM(LEN(SUBSTITUTE(UPPER($O1689:$PX1689),"P","")))</f>
        <v>0</v>
      </c>
      <c r="UG1689" s="8">
        <f t="shared" si="137"/>
        <v>0</v>
      </c>
      <c r="UH1689" s="8">
        <f t="shared" si="138"/>
        <v>0</v>
      </c>
      <c r="UI1689" s="8">
        <f t="shared" si="139"/>
        <v>0</v>
      </c>
      <c r="UJ1689" s="8">
        <f t="shared" si="140"/>
        <v>0</v>
      </c>
      <c r="UK1689" s="8">
        <f t="shared" si="141"/>
        <v>0</v>
      </c>
      <c r="UN1689" s="8">
        <f t="array" aca="1" ref="UN1689" ca="1">SUM(IF($O$5:$PX$5&gt;=$UN$5,IF($O$5:$PX$5&lt;$UO$5,LEN($O1689:$PX1689)-LEN(SUBSTITUTE(UPPER($O1689:$PX1689),"R","")))))</f>
        <v>0</v>
      </c>
      <c r="UO1689" s="8">
        <f t="array" aca="1" ref="UO1689" ca="1">SUM(IF($O$5:$PX$5&gt;=$UN$5,IF($O$5:$PX$5&lt;$UO$5,LEN($O1689:$PX1689)-LEN(SUBSTITUTE(UPPER($O1689:$PX1689),"A","")))))</f>
        <v>0</v>
      </c>
      <c r="UP1689" s="8">
        <f t="array" aca="1" ref="UP1689" ca="1">SUM(IF($O$5:$PX$5&gt;=$UN$5,IF($O$5:$PX$5&lt;$UO$5,LEN($O1689:$PX1689)-LEN(SUBSTITUTE(UPPER($O1689:$PX1689),"P","")))))</f>
        <v>0</v>
      </c>
    </row>
    <row r="1690" spans="2:562" x14ac:dyDescent="0.25">
      <c r="B1690" s="60">
        <v>1685</v>
      </c>
      <c r="UA1690" s="8">
        <f t="array" ref="UA1690">SUM(LEN($O1690:$PX1690))-SUM(LEN(SUBSTITUTE(UPPER($O1690:$PX1690),"R","")))</f>
        <v>0</v>
      </c>
      <c r="UB1690" s="8">
        <f t="array" ref="UB1690">SUM(LEN($O1690:$PX1690))-SUM(LEN(SUBSTITUTE(UPPER($O1690:$PX1690),"A","")))</f>
        <v>0</v>
      </c>
      <c r="UC1690" s="8">
        <f t="array" ref="UC1690">SUM(LEN($O1690:$PX1690))-SUM(LEN(SUBSTITUTE(UPPER($O1690:$PX1690),"P","")))</f>
        <v>0</v>
      </c>
      <c r="UG1690" s="8">
        <f t="shared" si="137"/>
        <v>0</v>
      </c>
      <c r="UH1690" s="8">
        <f t="shared" si="138"/>
        <v>0</v>
      </c>
      <c r="UI1690" s="8">
        <f t="shared" si="139"/>
        <v>0</v>
      </c>
      <c r="UJ1690" s="8">
        <f t="shared" si="140"/>
        <v>0</v>
      </c>
      <c r="UK1690" s="8">
        <f t="shared" si="141"/>
        <v>0</v>
      </c>
      <c r="UN1690" s="8">
        <f t="array" aca="1" ref="UN1690" ca="1">SUM(IF($O$5:$PX$5&gt;=$UN$5,IF($O$5:$PX$5&lt;$UO$5,LEN($O1690:$PX1690)-LEN(SUBSTITUTE(UPPER($O1690:$PX1690),"R","")))))</f>
        <v>0</v>
      </c>
      <c r="UO1690" s="8">
        <f t="array" aca="1" ref="UO1690" ca="1">SUM(IF($O$5:$PX$5&gt;=$UN$5,IF($O$5:$PX$5&lt;$UO$5,LEN($O1690:$PX1690)-LEN(SUBSTITUTE(UPPER($O1690:$PX1690),"A","")))))</f>
        <v>0</v>
      </c>
      <c r="UP1690" s="8">
        <f t="array" aca="1" ref="UP1690" ca="1">SUM(IF($O$5:$PX$5&gt;=$UN$5,IF($O$5:$PX$5&lt;$UO$5,LEN($O1690:$PX1690)-LEN(SUBSTITUTE(UPPER($O1690:$PX1690),"P","")))))</f>
        <v>0</v>
      </c>
    </row>
    <row r="1691" spans="2:562" x14ac:dyDescent="0.25">
      <c r="B1691" s="60">
        <v>1686</v>
      </c>
      <c r="UA1691" s="8">
        <f t="array" ref="UA1691">SUM(LEN($O1691:$PX1691))-SUM(LEN(SUBSTITUTE(UPPER($O1691:$PX1691),"R","")))</f>
        <v>0</v>
      </c>
      <c r="UB1691" s="8">
        <f t="array" ref="UB1691">SUM(LEN($O1691:$PX1691))-SUM(LEN(SUBSTITUTE(UPPER($O1691:$PX1691),"A","")))</f>
        <v>0</v>
      </c>
      <c r="UC1691" s="8">
        <f t="array" ref="UC1691">SUM(LEN($O1691:$PX1691))-SUM(LEN(SUBSTITUTE(UPPER($O1691:$PX1691),"P","")))</f>
        <v>0</v>
      </c>
      <c r="UG1691" s="8">
        <f t="shared" si="137"/>
        <v>0</v>
      </c>
      <c r="UH1691" s="8">
        <f t="shared" si="138"/>
        <v>0</v>
      </c>
      <c r="UI1691" s="8">
        <f t="shared" si="139"/>
        <v>0</v>
      </c>
      <c r="UJ1691" s="8">
        <f t="shared" si="140"/>
        <v>0</v>
      </c>
      <c r="UK1691" s="8">
        <f t="shared" si="141"/>
        <v>0</v>
      </c>
      <c r="UN1691" s="8">
        <f t="array" aca="1" ref="UN1691" ca="1">SUM(IF($O$5:$PX$5&gt;=$UN$5,IF($O$5:$PX$5&lt;$UO$5,LEN($O1691:$PX1691)-LEN(SUBSTITUTE(UPPER($O1691:$PX1691),"R","")))))</f>
        <v>0</v>
      </c>
      <c r="UO1691" s="8">
        <f t="array" aca="1" ref="UO1691" ca="1">SUM(IF($O$5:$PX$5&gt;=$UN$5,IF($O$5:$PX$5&lt;$UO$5,LEN($O1691:$PX1691)-LEN(SUBSTITUTE(UPPER($O1691:$PX1691),"A","")))))</f>
        <v>0</v>
      </c>
      <c r="UP1691" s="8">
        <f t="array" aca="1" ref="UP1691" ca="1">SUM(IF($O$5:$PX$5&gt;=$UN$5,IF($O$5:$PX$5&lt;$UO$5,LEN($O1691:$PX1691)-LEN(SUBSTITUTE(UPPER($O1691:$PX1691),"P","")))))</f>
        <v>0</v>
      </c>
    </row>
    <row r="1692" spans="2:562" x14ac:dyDescent="0.25">
      <c r="B1692" s="60">
        <v>1687</v>
      </c>
      <c r="UA1692" s="8">
        <f t="array" ref="UA1692">SUM(LEN($O1692:$PX1692))-SUM(LEN(SUBSTITUTE(UPPER($O1692:$PX1692),"R","")))</f>
        <v>0</v>
      </c>
      <c r="UB1692" s="8">
        <f t="array" ref="UB1692">SUM(LEN($O1692:$PX1692))-SUM(LEN(SUBSTITUTE(UPPER($O1692:$PX1692),"A","")))</f>
        <v>0</v>
      </c>
      <c r="UC1692" s="8">
        <f t="array" ref="UC1692">SUM(LEN($O1692:$PX1692))-SUM(LEN(SUBSTITUTE(UPPER($O1692:$PX1692),"P","")))</f>
        <v>0</v>
      </c>
      <c r="UG1692" s="8">
        <f t="shared" si="137"/>
        <v>0</v>
      </c>
      <c r="UH1692" s="8">
        <f t="shared" si="138"/>
        <v>0</v>
      </c>
      <c r="UI1692" s="8">
        <f t="shared" si="139"/>
        <v>0</v>
      </c>
      <c r="UJ1692" s="8">
        <f t="shared" si="140"/>
        <v>0</v>
      </c>
      <c r="UK1692" s="8">
        <f t="shared" si="141"/>
        <v>0</v>
      </c>
      <c r="UN1692" s="8">
        <f t="array" aca="1" ref="UN1692" ca="1">SUM(IF($O$5:$PX$5&gt;=$UN$5,IF($O$5:$PX$5&lt;$UO$5,LEN($O1692:$PX1692)-LEN(SUBSTITUTE(UPPER($O1692:$PX1692),"R","")))))</f>
        <v>0</v>
      </c>
      <c r="UO1692" s="8">
        <f t="array" aca="1" ref="UO1692" ca="1">SUM(IF($O$5:$PX$5&gt;=$UN$5,IF($O$5:$PX$5&lt;$UO$5,LEN($O1692:$PX1692)-LEN(SUBSTITUTE(UPPER($O1692:$PX1692),"A","")))))</f>
        <v>0</v>
      </c>
      <c r="UP1692" s="8">
        <f t="array" aca="1" ref="UP1692" ca="1">SUM(IF($O$5:$PX$5&gt;=$UN$5,IF($O$5:$PX$5&lt;$UO$5,LEN($O1692:$PX1692)-LEN(SUBSTITUTE(UPPER($O1692:$PX1692),"P","")))))</f>
        <v>0</v>
      </c>
    </row>
    <row r="1693" spans="2:562" x14ac:dyDescent="0.25">
      <c r="B1693" s="60">
        <v>1688</v>
      </c>
      <c r="UA1693" s="8">
        <f t="array" ref="UA1693">SUM(LEN($O1693:$PX1693))-SUM(LEN(SUBSTITUTE(UPPER($O1693:$PX1693),"R","")))</f>
        <v>0</v>
      </c>
      <c r="UB1693" s="8">
        <f t="array" ref="UB1693">SUM(LEN($O1693:$PX1693))-SUM(LEN(SUBSTITUTE(UPPER($O1693:$PX1693),"A","")))</f>
        <v>0</v>
      </c>
      <c r="UC1693" s="8">
        <f t="array" ref="UC1693">SUM(LEN($O1693:$PX1693))-SUM(LEN(SUBSTITUTE(UPPER($O1693:$PX1693),"P","")))</f>
        <v>0</v>
      </c>
      <c r="UG1693" s="8">
        <f t="shared" si="137"/>
        <v>0</v>
      </c>
      <c r="UH1693" s="8">
        <f t="shared" si="138"/>
        <v>0</v>
      </c>
      <c r="UI1693" s="8">
        <f t="shared" si="139"/>
        <v>0</v>
      </c>
      <c r="UJ1693" s="8">
        <f t="shared" si="140"/>
        <v>0</v>
      </c>
      <c r="UK1693" s="8">
        <f t="shared" si="141"/>
        <v>0</v>
      </c>
      <c r="UN1693" s="8">
        <f t="array" aca="1" ref="UN1693" ca="1">SUM(IF($O$5:$PX$5&gt;=$UN$5,IF($O$5:$PX$5&lt;$UO$5,LEN($O1693:$PX1693)-LEN(SUBSTITUTE(UPPER($O1693:$PX1693),"R","")))))</f>
        <v>0</v>
      </c>
      <c r="UO1693" s="8">
        <f t="array" aca="1" ref="UO1693" ca="1">SUM(IF($O$5:$PX$5&gt;=$UN$5,IF($O$5:$PX$5&lt;$UO$5,LEN($O1693:$PX1693)-LEN(SUBSTITUTE(UPPER($O1693:$PX1693),"A","")))))</f>
        <v>0</v>
      </c>
      <c r="UP1693" s="8">
        <f t="array" aca="1" ref="UP1693" ca="1">SUM(IF($O$5:$PX$5&gt;=$UN$5,IF($O$5:$PX$5&lt;$UO$5,LEN($O1693:$PX1693)-LEN(SUBSTITUTE(UPPER($O1693:$PX1693),"P","")))))</f>
        <v>0</v>
      </c>
    </row>
    <row r="1694" spans="2:562" x14ac:dyDescent="0.25">
      <c r="B1694" s="60">
        <v>1689</v>
      </c>
      <c r="UA1694" s="8">
        <f t="array" ref="UA1694">SUM(LEN($O1694:$PX1694))-SUM(LEN(SUBSTITUTE(UPPER($O1694:$PX1694),"R","")))</f>
        <v>0</v>
      </c>
      <c r="UB1694" s="8">
        <f t="array" ref="UB1694">SUM(LEN($O1694:$PX1694))-SUM(LEN(SUBSTITUTE(UPPER($O1694:$PX1694),"A","")))</f>
        <v>0</v>
      </c>
      <c r="UC1694" s="8">
        <f t="array" ref="UC1694">SUM(LEN($O1694:$PX1694))-SUM(LEN(SUBSTITUTE(UPPER($O1694:$PX1694),"P","")))</f>
        <v>0</v>
      </c>
      <c r="UG1694" s="8">
        <f t="shared" si="137"/>
        <v>0</v>
      </c>
      <c r="UH1694" s="8">
        <f t="shared" si="138"/>
        <v>0</v>
      </c>
      <c r="UI1694" s="8">
        <f t="shared" si="139"/>
        <v>0</v>
      </c>
      <c r="UJ1694" s="8">
        <f t="shared" si="140"/>
        <v>0</v>
      </c>
      <c r="UK1694" s="8">
        <f t="shared" si="141"/>
        <v>0</v>
      </c>
      <c r="UN1694" s="8">
        <f t="array" aca="1" ref="UN1694" ca="1">SUM(IF($O$5:$PX$5&gt;=$UN$5,IF($O$5:$PX$5&lt;$UO$5,LEN($O1694:$PX1694)-LEN(SUBSTITUTE(UPPER($O1694:$PX1694),"R","")))))</f>
        <v>0</v>
      </c>
      <c r="UO1694" s="8">
        <f t="array" aca="1" ref="UO1694" ca="1">SUM(IF($O$5:$PX$5&gt;=$UN$5,IF($O$5:$PX$5&lt;$UO$5,LEN($O1694:$PX1694)-LEN(SUBSTITUTE(UPPER($O1694:$PX1694),"A","")))))</f>
        <v>0</v>
      </c>
      <c r="UP1694" s="8">
        <f t="array" aca="1" ref="UP1694" ca="1">SUM(IF($O$5:$PX$5&gt;=$UN$5,IF($O$5:$PX$5&lt;$UO$5,LEN($O1694:$PX1694)-LEN(SUBSTITUTE(UPPER($O1694:$PX1694),"P","")))))</f>
        <v>0</v>
      </c>
    </row>
    <row r="1695" spans="2:562" x14ac:dyDescent="0.25">
      <c r="B1695" s="60">
        <v>1690</v>
      </c>
      <c r="UA1695" s="8">
        <f t="array" ref="UA1695">SUM(LEN($O1695:$PX1695))-SUM(LEN(SUBSTITUTE(UPPER($O1695:$PX1695),"R","")))</f>
        <v>0</v>
      </c>
      <c r="UB1695" s="8">
        <f t="array" ref="UB1695">SUM(LEN($O1695:$PX1695))-SUM(LEN(SUBSTITUTE(UPPER($O1695:$PX1695),"A","")))</f>
        <v>0</v>
      </c>
      <c r="UC1695" s="8">
        <f t="array" ref="UC1695">SUM(LEN($O1695:$PX1695))-SUM(LEN(SUBSTITUTE(UPPER($O1695:$PX1695),"P","")))</f>
        <v>0</v>
      </c>
      <c r="UG1695" s="8">
        <f t="shared" si="137"/>
        <v>0</v>
      </c>
      <c r="UH1695" s="8">
        <f t="shared" si="138"/>
        <v>0</v>
      </c>
      <c r="UI1695" s="8">
        <f t="shared" si="139"/>
        <v>0</v>
      </c>
      <c r="UJ1695" s="8">
        <f t="shared" si="140"/>
        <v>0</v>
      </c>
      <c r="UK1695" s="8">
        <f t="shared" si="141"/>
        <v>0</v>
      </c>
      <c r="UN1695" s="8">
        <f t="array" aca="1" ref="UN1695" ca="1">SUM(IF($O$5:$PX$5&gt;=$UN$5,IF($O$5:$PX$5&lt;$UO$5,LEN($O1695:$PX1695)-LEN(SUBSTITUTE(UPPER($O1695:$PX1695),"R","")))))</f>
        <v>0</v>
      </c>
      <c r="UO1695" s="8">
        <f t="array" aca="1" ref="UO1695" ca="1">SUM(IF($O$5:$PX$5&gt;=$UN$5,IF($O$5:$PX$5&lt;$UO$5,LEN($O1695:$PX1695)-LEN(SUBSTITUTE(UPPER($O1695:$PX1695),"A","")))))</f>
        <v>0</v>
      </c>
      <c r="UP1695" s="8">
        <f t="array" aca="1" ref="UP1695" ca="1">SUM(IF($O$5:$PX$5&gt;=$UN$5,IF($O$5:$PX$5&lt;$UO$5,LEN($O1695:$PX1695)-LEN(SUBSTITUTE(UPPER($O1695:$PX1695),"P","")))))</f>
        <v>0</v>
      </c>
    </row>
    <row r="1696" spans="2:562" x14ac:dyDescent="0.25">
      <c r="B1696" s="60">
        <v>1691</v>
      </c>
      <c r="UA1696" s="8">
        <f t="array" ref="UA1696">SUM(LEN($O1696:$PX1696))-SUM(LEN(SUBSTITUTE(UPPER($O1696:$PX1696),"R","")))</f>
        <v>0</v>
      </c>
      <c r="UB1696" s="8">
        <f t="array" ref="UB1696">SUM(LEN($O1696:$PX1696))-SUM(LEN(SUBSTITUTE(UPPER($O1696:$PX1696),"A","")))</f>
        <v>0</v>
      </c>
      <c r="UC1696" s="8">
        <f t="array" ref="UC1696">SUM(LEN($O1696:$PX1696))-SUM(LEN(SUBSTITUTE(UPPER($O1696:$PX1696),"P","")))</f>
        <v>0</v>
      </c>
      <c r="UG1696" s="8">
        <f t="shared" si="137"/>
        <v>0</v>
      </c>
      <c r="UH1696" s="8">
        <f t="shared" si="138"/>
        <v>0</v>
      </c>
      <c r="UI1696" s="8">
        <f t="shared" si="139"/>
        <v>0</v>
      </c>
      <c r="UJ1696" s="8">
        <f t="shared" si="140"/>
        <v>0</v>
      </c>
      <c r="UK1696" s="8">
        <f t="shared" si="141"/>
        <v>0</v>
      </c>
      <c r="UN1696" s="8">
        <f t="array" aca="1" ref="UN1696" ca="1">SUM(IF($O$5:$PX$5&gt;=$UN$5,IF($O$5:$PX$5&lt;$UO$5,LEN($O1696:$PX1696)-LEN(SUBSTITUTE(UPPER($O1696:$PX1696),"R","")))))</f>
        <v>0</v>
      </c>
      <c r="UO1696" s="8">
        <f t="array" aca="1" ref="UO1696" ca="1">SUM(IF($O$5:$PX$5&gt;=$UN$5,IF($O$5:$PX$5&lt;$UO$5,LEN($O1696:$PX1696)-LEN(SUBSTITUTE(UPPER($O1696:$PX1696),"A","")))))</f>
        <v>0</v>
      </c>
      <c r="UP1696" s="8">
        <f t="array" aca="1" ref="UP1696" ca="1">SUM(IF($O$5:$PX$5&gt;=$UN$5,IF($O$5:$PX$5&lt;$UO$5,LEN($O1696:$PX1696)-LEN(SUBSTITUTE(UPPER($O1696:$PX1696),"P","")))))</f>
        <v>0</v>
      </c>
    </row>
    <row r="1697" spans="2:562" x14ac:dyDescent="0.25">
      <c r="B1697" s="60">
        <v>1692</v>
      </c>
      <c r="UA1697" s="8">
        <f t="array" ref="UA1697">SUM(LEN($O1697:$PX1697))-SUM(LEN(SUBSTITUTE(UPPER($O1697:$PX1697),"R","")))</f>
        <v>0</v>
      </c>
      <c r="UB1697" s="8">
        <f t="array" ref="UB1697">SUM(LEN($O1697:$PX1697))-SUM(LEN(SUBSTITUTE(UPPER($O1697:$PX1697),"A","")))</f>
        <v>0</v>
      </c>
      <c r="UC1697" s="8">
        <f t="array" ref="UC1697">SUM(LEN($O1697:$PX1697))-SUM(LEN(SUBSTITUTE(UPPER($O1697:$PX1697),"P","")))</f>
        <v>0</v>
      </c>
      <c r="UG1697" s="8">
        <f t="shared" si="137"/>
        <v>0</v>
      </c>
      <c r="UH1697" s="8">
        <f t="shared" si="138"/>
        <v>0</v>
      </c>
      <c r="UI1697" s="8">
        <f t="shared" si="139"/>
        <v>0</v>
      </c>
      <c r="UJ1697" s="8">
        <f t="shared" si="140"/>
        <v>0</v>
      </c>
      <c r="UK1697" s="8">
        <f t="shared" si="141"/>
        <v>0</v>
      </c>
      <c r="UN1697" s="8">
        <f t="array" aca="1" ref="UN1697" ca="1">SUM(IF($O$5:$PX$5&gt;=$UN$5,IF($O$5:$PX$5&lt;$UO$5,LEN($O1697:$PX1697)-LEN(SUBSTITUTE(UPPER($O1697:$PX1697),"R","")))))</f>
        <v>0</v>
      </c>
      <c r="UO1697" s="8">
        <f t="array" aca="1" ref="UO1697" ca="1">SUM(IF($O$5:$PX$5&gt;=$UN$5,IF($O$5:$PX$5&lt;$UO$5,LEN($O1697:$PX1697)-LEN(SUBSTITUTE(UPPER($O1697:$PX1697),"A","")))))</f>
        <v>0</v>
      </c>
      <c r="UP1697" s="8">
        <f t="array" aca="1" ref="UP1697" ca="1">SUM(IF($O$5:$PX$5&gt;=$UN$5,IF($O$5:$PX$5&lt;$UO$5,LEN($O1697:$PX1697)-LEN(SUBSTITUTE(UPPER($O1697:$PX1697),"P","")))))</f>
        <v>0</v>
      </c>
    </row>
    <row r="1698" spans="2:562" x14ac:dyDescent="0.25">
      <c r="B1698" s="60">
        <v>1693</v>
      </c>
      <c r="UA1698" s="8">
        <f t="array" ref="UA1698">SUM(LEN($O1698:$PX1698))-SUM(LEN(SUBSTITUTE(UPPER($O1698:$PX1698),"R","")))</f>
        <v>0</v>
      </c>
      <c r="UB1698" s="8">
        <f t="array" ref="UB1698">SUM(LEN($O1698:$PX1698))-SUM(LEN(SUBSTITUTE(UPPER($O1698:$PX1698),"A","")))</f>
        <v>0</v>
      </c>
      <c r="UC1698" s="8">
        <f t="array" ref="UC1698">SUM(LEN($O1698:$PX1698))-SUM(LEN(SUBSTITUTE(UPPER($O1698:$PX1698),"P","")))</f>
        <v>0</v>
      </c>
      <c r="UG1698" s="8">
        <f t="shared" si="137"/>
        <v>0</v>
      </c>
      <c r="UH1698" s="8">
        <f t="shared" si="138"/>
        <v>0</v>
      </c>
      <c r="UI1698" s="8">
        <f t="shared" si="139"/>
        <v>0</v>
      </c>
      <c r="UJ1698" s="8">
        <f t="shared" si="140"/>
        <v>0</v>
      </c>
      <c r="UK1698" s="8">
        <f t="shared" si="141"/>
        <v>0</v>
      </c>
      <c r="UN1698" s="8">
        <f t="array" aca="1" ref="UN1698" ca="1">SUM(IF($O$5:$PX$5&gt;=$UN$5,IF($O$5:$PX$5&lt;$UO$5,LEN($O1698:$PX1698)-LEN(SUBSTITUTE(UPPER($O1698:$PX1698),"R","")))))</f>
        <v>0</v>
      </c>
      <c r="UO1698" s="8">
        <f t="array" aca="1" ref="UO1698" ca="1">SUM(IF($O$5:$PX$5&gt;=$UN$5,IF($O$5:$PX$5&lt;$UO$5,LEN($O1698:$PX1698)-LEN(SUBSTITUTE(UPPER($O1698:$PX1698),"A","")))))</f>
        <v>0</v>
      </c>
      <c r="UP1698" s="8">
        <f t="array" aca="1" ref="UP1698" ca="1">SUM(IF($O$5:$PX$5&gt;=$UN$5,IF($O$5:$PX$5&lt;$UO$5,LEN($O1698:$PX1698)-LEN(SUBSTITUTE(UPPER($O1698:$PX1698),"P","")))))</f>
        <v>0</v>
      </c>
    </row>
    <row r="1699" spans="2:562" x14ac:dyDescent="0.25">
      <c r="B1699" s="60">
        <v>1694</v>
      </c>
      <c r="UA1699" s="8">
        <f t="array" ref="UA1699">SUM(LEN($O1699:$PX1699))-SUM(LEN(SUBSTITUTE(UPPER($O1699:$PX1699),"R","")))</f>
        <v>0</v>
      </c>
      <c r="UB1699" s="8">
        <f t="array" ref="UB1699">SUM(LEN($O1699:$PX1699))-SUM(LEN(SUBSTITUTE(UPPER($O1699:$PX1699),"A","")))</f>
        <v>0</v>
      </c>
      <c r="UC1699" s="8">
        <f t="array" ref="UC1699">SUM(LEN($O1699:$PX1699))-SUM(LEN(SUBSTITUTE(UPPER($O1699:$PX1699),"P","")))</f>
        <v>0</v>
      </c>
      <c r="UG1699" s="8">
        <f t="shared" si="137"/>
        <v>0</v>
      </c>
      <c r="UH1699" s="8">
        <f t="shared" si="138"/>
        <v>0</v>
      </c>
      <c r="UI1699" s="8">
        <f t="shared" si="139"/>
        <v>0</v>
      </c>
      <c r="UJ1699" s="8">
        <f t="shared" si="140"/>
        <v>0</v>
      </c>
      <c r="UK1699" s="8">
        <f t="shared" si="141"/>
        <v>0</v>
      </c>
      <c r="UN1699" s="8">
        <f t="array" aca="1" ref="UN1699" ca="1">SUM(IF($O$5:$PX$5&gt;=$UN$5,IF($O$5:$PX$5&lt;$UO$5,LEN($O1699:$PX1699)-LEN(SUBSTITUTE(UPPER($O1699:$PX1699),"R","")))))</f>
        <v>0</v>
      </c>
      <c r="UO1699" s="8">
        <f t="array" aca="1" ref="UO1699" ca="1">SUM(IF($O$5:$PX$5&gt;=$UN$5,IF($O$5:$PX$5&lt;$UO$5,LEN($O1699:$PX1699)-LEN(SUBSTITUTE(UPPER($O1699:$PX1699),"A","")))))</f>
        <v>0</v>
      </c>
      <c r="UP1699" s="8">
        <f t="array" aca="1" ref="UP1699" ca="1">SUM(IF($O$5:$PX$5&gt;=$UN$5,IF($O$5:$PX$5&lt;$UO$5,LEN($O1699:$PX1699)-LEN(SUBSTITUTE(UPPER($O1699:$PX1699),"P","")))))</f>
        <v>0</v>
      </c>
    </row>
    <row r="1700" spans="2:562" x14ac:dyDescent="0.25">
      <c r="B1700" s="60">
        <v>1695</v>
      </c>
      <c r="UA1700" s="8">
        <f t="array" ref="UA1700">SUM(LEN($O1700:$PX1700))-SUM(LEN(SUBSTITUTE(UPPER($O1700:$PX1700),"R","")))</f>
        <v>0</v>
      </c>
      <c r="UB1700" s="8">
        <f t="array" ref="UB1700">SUM(LEN($O1700:$PX1700))-SUM(LEN(SUBSTITUTE(UPPER($O1700:$PX1700),"A","")))</f>
        <v>0</v>
      </c>
      <c r="UC1700" s="8">
        <f t="array" ref="UC1700">SUM(LEN($O1700:$PX1700))-SUM(LEN(SUBSTITUTE(UPPER($O1700:$PX1700),"P","")))</f>
        <v>0</v>
      </c>
      <c r="UG1700" s="8">
        <f t="shared" si="137"/>
        <v>0</v>
      </c>
      <c r="UH1700" s="8">
        <f t="shared" si="138"/>
        <v>0</v>
      </c>
      <c r="UI1700" s="8">
        <f t="shared" si="139"/>
        <v>0</v>
      </c>
      <c r="UJ1700" s="8">
        <f t="shared" si="140"/>
        <v>0</v>
      </c>
      <c r="UK1700" s="8">
        <f t="shared" si="141"/>
        <v>0</v>
      </c>
      <c r="UN1700" s="8">
        <f t="array" aca="1" ref="UN1700" ca="1">SUM(IF($O$5:$PX$5&gt;=$UN$5,IF($O$5:$PX$5&lt;$UO$5,LEN($O1700:$PX1700)-LEN(SUBSTITUTE(UPPER($O1700:$PX1700),"R","")))))</f>
        <v>0</v>
      </c>
      <c r="UO1700" s="8">
        <f t="array" aca="1" ref="UO1700" ca="1">SUM(IF($O$5:$PX$5&gt;=$UN$5,IF($O$5:$PX$5&lt;$UO$5,LEN($O1700:$PX1700)-LEN(SUBSTITUTE(UPPER($O1700:$PX1700),"A","")))))</f>
        <v>0</v>
      </c>
      <c r="UP1700" s="8">
        <f t="array" aca="1" ref="UP1700" ca="1">SUM(IF($O$5:$PX$5&gt;=$UN$5,IF($O$5:$PX$5&lt;$UO$5,LEN($O1700:$PX1700)-LEN(SUBSTITUTE(UPPER($O1700:$PX1700),"P","")))))</f>
        <v>0</v>
      </c>
    </row>
    <row r="1701" spans="2:562" x14ac:dyDescent="0.25">
      <c r="B1701" s="60">
        <v>1696</v>
      </c>
      <c r="UA1701" s="8">
        <f t="array" ref="UA1701">SUM(LEN($O1701:$PX1701))-SUM(LEN(SUBSTITUTE(UPPER($O1701:$PX1701),"R","")))</f>
        <v>0</v>
      </c>
      <c r="UB1701" s="8">
        <f t="array" ref="UB1701">SUM(LEN($O1701:$PX1701))-SUM(LEN(SUBSTITUTE(UPPER($O1701:$PX1701),"A","")))</f>
        <v>0</v>
      </c>
      <c r="UC1701" s="8">
        <f t="array" ref="UC1701">SUM(LEN($O1701:$PX1701))-SUM(LEN(SUBSTITUTE(UPPER($O1701:$PX1701),"P","")))</f>
        <v>0</v>
      </c>
      <c r="UG1701" s="8">
        <f t="shared" si="137"/>
        <v>0</v>
      </c>
      <c r="UH1701" s="8">
        <f t="shared" si="138"/>
        <v>0</v>
      </c>
      <c r="UI1701" s="8">
        <f t="shared" si="139"/>
        <v>0</v>
      </c>
      <c r="UJ1701" s="8">
        <f t="shared" si="140"/>
        <v>0</v>
      </c>
      <c r="UK1701" s="8">
        <f t="shared" si="141"/>
        <v>0</v>
      </c>
      <c r="UN1701" s="8">
        <f t="array" aca="1" ref="UN1701" ca="1">SUM(IF($O$5:$PX$5&gt;=$UN$5,IF($O$5:$PX$5&lt;$UO$5,LEN($O1701:$PX1701)-LEN(SUBSTITUTE(UPPER($O1701:$PX1701),"R","")))))</f>
        <v>0</v>
      </c>
      <c r="UO1701" s="8">
        <f t="array" aca="1" ref="UO1701" ca="1">SUM(IF($O$5:$PX$5&gt;=$UN$5,IF($O$5:$PX$5&lt;$UO$5,LEN($O1701:$PX1701)-LEN(SUBSTITUTE(UPPER($O1701:$PX1701),"A","")))))</f>
        <v>0</v>
      </c>
      <c r="UP1701" s="8">
        <f t="array" aca="1" ref="UP1701" ca="1">SUM(IF($O$5:$PX$5&gt;=$UN$5,IF($O$5:$PX$5&lt;$UO$5,LEN($O1701:$PX1701)-LEN(SUBSTITUTE(UPPER($O1701:$PX1701),"P","")))))</f>
        <v>0</v>
      </c>
    </row>
    <row r="1702" spans="2:562" x14ac:dyDescent="0.25">
      <c r="B1702" s="60">
        <v>1697</v>
      </c>
      <c r="UA1702" s="8">
        <f t="array" ref="UA1702">SUM(LEN($O1702:$PX1702))-SUM(LEN(SUBSTITUTE(UPPER($O1702:$PX1702),"R","")))</f>
        <v>0</v>
      </c>
      <c r="UB1702" s="8">
        <f t="array" ref="UB1702">SUM(LEN($O1702:$PX1702))-SUM(LEN(SUBSTITUTE(UPPER($O1702:$PX1702),"A","")))</f>
        <v>0</v>
      </c>
      <c r="UC1702" s="8">
        <f t="array" ref="UC1702">SUM(LEN($O1702:$PX1702))-SUM(LEN(SUBSTITUTE(UPPER($O1702:$PX1702),"P","")))</f>
        <v>0</v>
      </c>
      <c r="UG1702" s="8">
        <f t="shared" si="137"/>
        <v>0</v>
      </c>
      <c r="UH1702" s="8">
        <f t="shared" si="138"/>
        <v>0</v>
      </c>
      <c r="UI1702" s="8">
        <f t="shared" si="139"/>
        <v>0</v>
      </c>
      <c r="UJ1702" s="8">
        <f t="shared" si="140"/>
        <v>0</v>
      </c>
      <c r="UK1702" s="8">
        <f t="shared" si="141"/>
        <v>0</v>
      </c>
      <c r="UN1702" s="8">
        <f t="array" aca="1" ref="UN1702" ca="1">SUM(IF($O$5:$PX$5&gt;=$UN$5,IF($O$5:$PX$5&lt;$UO$5,LEN($O1702:$PX1702)-LEN(SUBSTITUTE(UPPER($O1702:$PX1702),"R","")))))</f>
        <v>0</v>
      </c>
      <c r="UO1702" s="8">
        <f t="array" aca="1" ref="UO1702" ca="1">SUM(IF($O$5:$PX$5&gt;=$UN$5,IF($O$5:$PX$5&lt;$UO$5,LEN($O1702:$PX1702)-LEN(SUBSTITUTE(UPPER($O1702:$PX1702),"A","")))))</f>
        <v>0</v>
      </c>
      <c r="UP1702" s="8">
        <f t="array" aca="1" ref="UP1702" ca="1">SUM(IF($O$5:$PX$5&gt;=$UN$5,IF($O$5:$PX$5&lt;$UO$5,LEN($O1702:$PX1702)-LEN(SUBSTITUTE(UPPER($O1702:$PX1702),"P","")))))</f>
        <v>0</v>
      </c>
    </row>
    <row r="1703" spans="2:562" x14ac:dyDescent="0.25">
      <c r="B1703" s="60">
        <v>1698</v>
      </c>
      <c r="UA1703" s="8">
        <f t="array" ref="UA1703">SUM(LEN($O1703:$PX1703))-SUM(LEN(SUBSTITUTE(UPPER($O1703:$PX1703),"R","")))</f>
        <v>0</v>
      </c>
      <c r="UB1703" s="8">
        <f t="array" ref="UB1703">SUM(LEN($O1703:$PX1703))-SUM(LEN(SUBSTITUTE(UPPER($O1703:$PX1703),"A","")))</f>
        <v>0</v>
      </c>
      <c r="UC1703" s="8">
        <f t="array" ref="UC1703">SUM(LEN($O1703:$PX1703))-SUM(LEN(SUBSTITUTE(UPPER($O1703:$PX1703),"P","")))</f>
        <v>0</v>
      </c>
      <c r="UG1703" s="8">
        <f t="shared" si="137"/>
        <v>0</v>
      </c>
      <c r="UH1703" s="8">
        <f t="shared" si="138"/>
        <v>0</v>
      </c>
      <c r="UI1703" s="8">
        <f t="shared" si="139"/>
        <v>0</v>
      </c>
      <c r="UJ1703" s="8">
        <f t="shared" si="140"/>
        <v>0</v>
      </c>
      <c r="UK1703" s="8">
        <f t="shared" si="141"/>
        <v>0</v>
      </c>
      <c r="UN1703" s="8">
        <f t="array" aca="1" ref="UN1703" ca="1">SUM(IF($O$5:$PX$5&gt;=$UN$5,IF($O$5:$PX$5&lt;$UO$5,LEN($O1703:$PX1703)-LEN(SUBSTITUTE(UPPER($O1703:$PX1703),"R","")))))</f>
        <v>0</v>
      </c>
      <c r="UO1703" s="8">
        <f t="array" aca="1" ref="UO1703" ca="1">SUM(IF($O$5:$PX$5&gt;=$UN$5,IF($O$5:$PX$5&lt;$UO$5,LEN($O1703:$PX1703)-LEN(SUBSTITUTE(UPPER($O1703:$PX1703),"A","")))))</f>
        <v>0</v>
      </c>
      <c r="UP1703" s="8">
        <f t="array" aca="1" ref="UP1703" ca="1">SUM(IF($O$5:$PX$5&gt;=$UN$5,IF($O$5:$PX$5&lt;$UO$5,LEN($O1703:$PX1703)-LEN(SUBSTITUTE(UPPER($O1703:$PX1703),"P","")))))</f>
        <v>0</v>
      </c>
    </row>
    <row r="1704" spans="2:562" x14ac:dyDescent="0.25">
      <c r="B1704" s="60">
        <v>1699</v>
      </c>
      <c r="UA1704" s="8">
        <f t="array" ref="UA1704">SUM(LEN($O1704:$PX1704))-SUM(LEN(SUBSTITUTE(UPPER($O1704:$PX1704),"R","")))</f>
        <v>0</v>
      </c>
      <c r="UB1704" s="8">
        <f t="array" ref="UB1704">SUM(LEN($O1704:$PX1704))-SUM(LEN(SUBSTITUTE(UPPER($O1704:$PX1704),"A","")))</f>
        <v>0</v>
      </c>
      <c r="UC1704" s="8">
        <f t="array" ref="UC1704">SUM(LEN($O1704:$PX1704))-SUM(LEN(SUBSTITUTE(UPPER($O1704:$PX1704),"P","")))</f>
        <v>0</v>
      </c>
      <c r="UG1704" s="8">
        <f t="shared" si="137"/>
        <v>0</v>
      </c>
      <c r="UH1704" s="8">
        <f t="shared" si="138"/>
        <v>0</v>
      </c>
      <c r="UI1704" s="8">
        <f t="shared" si="139"/>
        <v>0</v>
      </c>
      <c r="UJ1704" s="8">
        <f t="shared" si="140"/>
        <v>0</v>
      </c>
      <c r="UK1704" s="8">
        <f t="shared" si="141"/>
        <v>0</v>
      </c>
      <c r="UN1704" s="8">
        <f t="array" aca="1" ref="UN1704" ca="1">SUM(IF($O$5:$PX$5&gt;=$UN$5,IF($O$5:$PX$5&lt;$UO$5,LEN($O1704:$PX1704)-LEN(SUBSTITUTE(UPPER($O1704:$PX1704),"R","")))))</f>
        <v>0</v>
      </c>
      <c r="UO1704" s="8">
        <f t="array" aca="1" ref="UO1704" ca="1">SUM(IF($O$5:$PX$5&gt;=$UN$5,IF($O$5:$PX$5&lt;$UO$5,LEN($O1704:$PX1704)-LEN(SUBSTITUTE(UPPER($O1704:$PX1704),"A","")))))</f>
        <v>0</v>
      </c>
      <c r="UP1704" s="8">
        <f t="array" aca="1" ref="UP1704" ca="1">SUM(IF($O$5:$PX$5&gt;=$UN$5,IF($O$5:$PX$5&lt;$UO$5,LEN($O1704:$PX1704)-LEN(SUBSTITUTE(UPPER($O1704:$PX1704),"P","")))))</f>
        <v>0</v>
      </c>
    </row>
    <row r="1705" spans="2:562" x14ac:dyDescent="0.25">
      <c r="B1705" s="60">
        <v>1700</v>
      </c>
      <c r="UA1705" s="8">
        <f t="array" ref="UA1705">SUM(LEN($O1705:$PX1705))-SUM(LEN(SUBSTITUTE(UPPER($O1705:$PX1705),"R","")))</f>
        <v>0</v>
      </c>
      <c r="UB1705" s="8">
        <f t="array" ref="UB1705">SUM(LEN($O1705:$PX1705))-SUM(LEN(SUBSTITUTE(UPPER($O1705:$PX1705),"A","")))</f>
        <v>0</v>
      </c>
      <c r="UC1705" s="8">
        <f t="array" ref="UC1705">SUM(LEN($O1705:$PX1705))-SUM(LEN(SUBSTITUTE(UPPER($O1705:$PX1705),"P","")))</f>
        <v>0</v>
      </c>
      <c r="UG1705" s="8">
        <f t="shared" si="137"/>
        <v>0</v>
      </c>
      <c r="UH1705" s="8">
        <f t="shared" si="138"/>
        <v>0</v>
      </c>
      <c r="UI1705" s="8">
        <f t="shared" si="139"/>
        <v>0</v>
      </c>
      <c r="UJ1705" s="8">
        <f t="shared" si="140"/>
        <v>0</v>
      </c>
      <c r="UK1705" s="8">
        <f t="shared" si="141"/>
        <v>0</v>
      </c>
      <c r="UN1705" s="8">
        <f t="array" aca="1" ref="UN1705" ca="1">SUM(IF($O$5:$PX$5&gt;=$UN$5,IF($O$5:$PX$5&lt;$UO$5,LEN($O1705:$PX1705)-LEN(SUBSTITUTE(UPPER($O1705:$PX1705),"R","")))))</f>
        <v>0</v>
      </c>
      <c r="UO1705" s="8">
        <f t="array" aca="1" ref="UO1705" ca="1">SUM(IF($O$5:$PX$5&gt;=$UN$5,IF($O$5:$PX$5&lt;$UO$5,LEN($O1705:$PX1705)-LEN(SUBSTITUTE(UPPER($O1705:$PX1705),"A","")))))</f>
        <v>0</v>
      </c>
      <c r="UP1705" s="8">
        <f t="array" aca="1" ref="UP1705" ca="1">SUM(IF($O$5:$PX$5&gt;=$UN$5,IF($O$5:$PX$5&lt;$UO$5,LEN($O1705:$PX1705)-LEN(SUBSTITUTE(UPPER($O1705:$PX1705),"P","")))))</f>
        <v>0</v>
      </c>
    </row>
    <row r="1706" spans="2:562" x14ac:dyDescent="0.25">
      <c r="B1706" s="60">
        <v>1701</v>
      </c>
      <c r="UA1706" s="8">
        <f t="array" ref="UA1706">SUM(LEN($O1706:$PX1706))-SUM(LEN(SUBSTITUTE(UPPER($O1706:$PX1706),"R","")))</f>
        <v>0</v>
      </c>
      <c r="UB1706" s="8">
        <f t="array" ref="UB1706">SUM(LEN($O1706:$PX1706))-SUM(LEN(SUBSTITUTE(UPPER($O1706:$PX1706),"A","")))</f>
        <v>0</v>
      </c>
      <c r="UC1706" s="8">
        <f t="array" ref="UC1706">SUM(LEN($O1706:$PX1706))-SUM(LEN(SUBSTITUTE(UPPER($O1706:$PX1706),"P","")))</f>
        <v>0</v>
      </c>
      <c r="UG1706" s="8">
        <f t="shared" si="137"/>
        <v>0</v>
      </c>
      <c r="UH1706" s="8">
        <f t="shared" si="138"/>
        <v>0</v>
      </c>
      <c r="UI1706" s="8">
        <f t="shared" si="139"/>
        <v>0</v>
      </c>
      <c r="UJ1706" s="8">
        <f t="shared" si="140"/>
        <v>0</v>
      </c>
      <c r="UK1706" s="8">
        <f t="shared" si="141"/>
        <v>0</v>
      </c>
      <c r="UN1706" s="8">
        <f t="array" aca="1" ref="UN1706" ca="1">SUM(IF($O$5:$PX$5&gt;=$UN$5,IF($O$5:$PX$5&lt;$UO$5,LEN($O1706:$PX1706)-LEN(SUBSTITUTE(UPPER($O1706:$PX1706),"R","")))))</f>
        <v>0</v>
      </c>
      <c r="UO1706" s="8">
        <f t="array" aca="1" ref="UO1706" ca="1">SUM(IF($O$5:$PX$5&gt;=$UN$5,IF($O$5:$PX$5&lt;$UO$5,LEN($O1706:$PX1706)-LEN(SUBSTITUTE(UPPER($O1706:$PX1706),"A","")))))</f>
        <v>0</v>
      </c>
      <c r="UP1706" s="8">
        <f t="array" aca="1" ref="UP1706" ca="1">SUM(IF($O$5:$PX$5&gt;=$UN$5,IF($O$5:$PX$5&lt;$UO$5,LEN($O1706:$PX1706)-LEN(SUBSTITUTE(UPPER($O1706:$PX1706),"P","")))))</f>
        <v>0</v>
      </c>
    </row>
    <row r="1707" spans="2:562" x14ac:dyDescent="0.25">
      <c r="B1707" s="60">
        <v>1702</v>
      </c>
      <c r="UA1707" s="8">
        <f t="array" ref="UA1707">SUM(LEN($O1707:$PX1707))-SUM(LEN(SUBSTITUTE(UPPER($O1707:$PX1707),"R","")))</f>
        <v>0</v>
      </c>
      <c r="UB1707" s="8">
        <f t="array" ref="UB1707">SUM(LEN($O1707:$PX1707))-SUM(LEN(SUBSTITUTE(UPPER($O1707:$PX1707),"A","")))</f>
        <v>0</v>
      </c>
      <c r="UC1707" s="8">
        <f t="array" ref="UC1707">SUM(LEN($O1707:$PX1707))-SUM(LEN(SUBSTITUTE(UPPER($O1707:$PX1707),"P","")))</f>
        <v>0</v>
      </c>
      <c r="UG1707" s="8">
        <f t="shared" si="137"/>
        <v>0</v>
      </c>
      <c r="UH1707" s="8">
        <f t="shared" si="138"/>
        <v>0</v>
      </c>
      <c r="UI1707" s="8">
        <f t="shared" si="139"/>
        <v>0</v>
      </c>
      <c r="UJ1707" s="8">
        <f t="shared" si="140"/>
        <v>0</v>
      </c>
      <c r="UK1707" s="8">
        <f t="shared" si="141"/>
        <v>0</v>
      </c>
      <c r="UN1707" s="8">
        <f t="array" aca="1" ref="UN1707" ca="1">SUM(IF($O$5:$PX$5&gt;=$UN$5,IF($O$5:$PX$5&lt;$UO$5,LEN($O1707:$PX1707)-LEN(SUBSTITUTE(UPPER($O1707:$PX1707),"R","")))))</f>
        <v>0</v>
      </c>
      <c r="UO1707" s="8">
        <f t="array" aca="1" ref="UO1707" ca="1">SUM(IF($O$5:$PX$5&gt;=$UN$5,IF($O$5:$PX$5&lt;$UO$5,LEN($O1707:$PX1707)-LEN(SUBSTITUTE(UPPER($O1707:$PX1707),"A","")))))</f>
        <v>0</v>
      </c>
      <c r="UP1707" s="8">
        <f t="array" aca="1" ref="UP1707" ca="1">SUM(IF($O$5:$PX$5&gt;=$UN$5,IF($O$5:$PX$5&lt;$UO$5,LEN($O1707:$PX1707)-LEN(SUBSTITUTE(UPPER($O1707:$PX1707),"P","")))))</f>
        <v>0</v>
      </c>
    </row>
    <row r="1708" spans="2:562" x14ac:dyDescent="0.25">
      <c r="B1708" s="60">
        <v>1703</v>
      </c>
      <c r="UA1708" s="8">
        <f t="array" ref="UA1708">SUM(LEN($O1708:$PX1708))-SUM(LEN(SUBSTITUTE(UPPER($O1708:$PX1708),"R","")))</f>
        <v>0</v>
      </c>
      <c r="UB1708" s="8">
        <f t="array" ref="UB1708">SUM(LEN($O1708:$PX1708))-SUM(LEN(SUBSTITUTE(UPPER($O1708:$PX1708),"A","")))</f>
        <v>0</v>
      </c>
      <c r="UC1708" s="8">
        <f t="array" ref="UC1708">SUM(LEN($O1708:$PX1708))-SUM(LEN(SUBSTITUTE(UPPER($O1708:$PX1708),"P","")))</f>
        <v>0</v>
      </c>
      <c r="UG1708" s="8">
        <f t="shared" si="137"/>
        <v>0</v>
      </c>
      <c r="UH1708" s="8">
        <f t="shared" si="138"/>
        <v>0</v>
      </c>
      <c r="UI1708" s="8">
        <f t="shared" si="139"/>
        <v>0</v>
      </c>
      <c r="UJ1708" s="8">
        <f t="shared" si="140"/>
        <v>0</v>
      </c>
      <c r="UK1708" s="8">
        <f t="shared" si="141"/>
        <v>0</v>
      </c>
      <c r="UN1708" s="8">
        <f t="array" aca="1" ref="UN1708" ca="1">SUM(IF($O$5:$PX$5&gt;=$UN$5,IF($O$5:$PX$5&lt;$UO$5,LEN($O1708:$PX1708)-LEN(SUBSTITUTE(UPPER($O1708:$PX1708),"R","")))))</f>
        <v>0</v>
      </c>
      <c r="UO1708" s="8">
        <f t="array" aca="1" ref="UO1708" ca="1">SUM(IF($O$5:$PX$5&gt;=$UN$5,IF($O$5:$PX$5&lt;$UO$5,LEN($O1708:$PX1708)-LEN(SUBSTITUTE(UPPER($O1708:$PX1708),"A","")))))</f>
        <v>0</v>
      </c>
      <c r="UP1708" s="8">
        <f t="array" aca="1" ref="UP1708" ca="1">SUM(IF($O$5:$PX$5&gt;=$UN$5,IF($O$5:$PX$5&lt;$UO$5,LEN($O1708:$PX1708)-LEN(SUBSTITUTE(UPPER($O1708:$PX1708),"P","")))))</f>
        <v>0</v>
      </c>
    </row>
    <row r="1709" spans="2:562" x14ac:dyDescent="0.25">
      <c r="B1709" s="60">
        <v>1704</v>
      </c>
      <c r="UA1709" s="8">
        <f t="array" ref="UA1709">SUM(LEN($O1709:$PX1709))-SUM(LEN(SUBSTITUTE(UPPER($O1709:$PX1709),"R","")))</f>
        <v>0</v>
      </c>
      <c r="UB1709" s="8">
        <f t="array" ref="UB1709">SUM(LEN($O1709:$PX1709))-SUM(LEN(SUBSTITUTE(UPPER($O1709:$PX1709),"A","")))</f>
        <v>0</v>
      </c>
      <c r="UC1709" s="8">
        <f t="array" ref="UC1709">SUM(LEN($O1709:$PX1709))-SUM(LEN(SUBSTITUTE(UPPER($O1709:$PX1709),"P","")))</f>
        <v>0</v>
      </c>
      <c r="UG1709" s="8">
        <f t="shared" si="137"/>
        <v>0</v>
      </c>
      <c r="UH1709" s="8">
        <f t="shared" si="138"/>
        <v>0</v>
      </c>
      <c r="UI1709" s="8">
        <f t="shared" si="139"/>
        <v>0</v>
      </c>
      <c r="UJ1709" s="8">
        <f t="shared" si="140"/>
        <v>0</v>
      </c>
      <c r="UK1709" s="8">
        <f t="shared" si="141"/>
        <v>0</v>
      </c>
      <c r="UN1709" s="8">
        <f t="array" aca="1" ref="UN1709" ca="1">SUM(IF($O$5:$PX$5&gt;=$UN$5,IF($O$5:$PX$5&lt;$UO$5,LEN($O1709:$PX1709)-LEN(SUBSTITUTE(UPPER($O1709:$PX1709),"R","")))))</f>
        <v>0</v>
      </c>
      <c r="UO1709" s="8">
        <f t="array" aca="1" ref="UO1709" ca="1">SUM(IF($O$5:$PX$5&gt;=$UN$5,IF($O$5:$PX$5&lt;$UO$5,LEN($O1709:$PX1709)-LEN(SUBSTITUTE(UPPER($O1709:$PX1709),"A","")))))</f>
        <v>0</v>
      </c>
      <c r="UP1709" s="8">
        <f t="array" aca="1" ref="UP1709" ca="1">SUM(IF($O$5:$PX$5&gt;=$UN$5,IF($O$5:$PX$5&lt;$UO$5,LEN($O1709:$PX1709)-LEN(SUBSTITUTE(UPPER($O1709:$PX1709),"P","")))))</f>
        <v>0</v>
      </c>
    </row>
    <row r="1710" spans="2:562" x14ac:dyDescent="0.25">
      <c r="B1710" s="60">
        <v>1705</v>
      </c>
      <c r="UA1710" s="8">
        <f t="array" ref="UA1710">SUM(LEN($O1710:$PX1710))-SUM(LEN(SUBSTITUTE(UPPER($O1710:$PX1710),"R","")))</f>
        <v>0</v>
      </c>
      <c r="UB1710" s="8">
        <f t="array" ref="UB1710">SUM(LEN($O1710:$PX1710))-SUM(LEN(SUBSTITUTE(UPPER($O1710:$PX1710),"A","")))</f>
        <v>0</v>
      </c>
      <c r="UC1710" s="8">
        <f t="array" ref="UC1710">SUM(LEN($O1710:$PX1710))-SUM(LEN(SUBSTITUTE(UPPER($O1710:$PX1710),"P","")))</f>
        <v>0</v>
      </c>
      <c r="UG1710" s="8">
        <f t="shared" si="137"/>
        <v>0</v>
      </c>
      <c r="UH1710" s="8">
        <f t="shared" si="138"/>
        <v>0</v>
      </c>
      <c r="UI1710" s="8">
        <f t="shared" si="139"/>
        <v>0</v>
      </c>
      <c r="UJ1710" s="8">
        <f t="shared" si="140"/>
        <v>0</v>
      </c>
      <c r="UK1710" s="8">
        <f t="shared" si="141"/>
        <v>0</v>
      </c>
      <c r="UN1710" s="8">
        <f t="array" aca="1" ref="UN1710" ca="1">SUM(IF($O$5:$PX$5&gt;=$UN$5,IF($O$5:$PX$5&lt;$UO$5,LEN($O1710:$PX1710)-LEN(SUBSTITUTE(UPPER($O1710:$PX1710),"R","")))))</f>
        <v>0</v>
      </c>
      <c r="UO1710" s="8">
        <f t="array" aca="1" ref="UO1710" ca="1">SUM(IF($O$5:$PX$5&gt;=$UN$5,IF($O$5:$PX$5&lt;$UO$5,LEN($O1710:$PX1710)-LEN(SUBSTITUTE(UPPER($O1710:$PX1710),"A","")))))</f>
        <v>0</v>
      </c>
      <c r="UP1710" s="8">
        <f t="array" aca="1" ref="UP1710" ca="1">SUM(IF($O$5:$PX$5&gt;=$UN$5,IF($O$5:$PX$5&lt;$UO$5,LEN($O1710:$PX1710)-LEN(SUBSTITUTE(UPPER($O1710:$PX1710),"P","")))))</f>
        <v>0</v>
      </c>
    </row>
    <row r="1711" spans="2:562" x14ac:dyDescent="0.25">
      <c r="B1711" s="60">
        <v>1706</v>
      </c>
      <c r="UA1711" s="8">
        <f t="array" ref="UA1711">SUM(LEN($O1711:$PX1711))-SUM(LEN(SUBSTITUTE(UPPER($O1711:$PX1711),"R","")))</f>
        <v>0</v>
      </c>
      <c r="UB1711" s="8">
        <f t="array" ref="UB1711">SUM(LEN($O1711:$PX1711))-SUM(LEN(SUBSTITUTE(UPPER($O1711:$PX1711),"A","")))</f>
        <v>0</v>
      </c>
      <c r="UC1711" s="8">
        <f t="array" ref="UC1711">SUM(LEN($O1711:$PX1711))-SUM(LEN(SUBSTITUTE(UPPER($O1711:$PX1711),"P","")))</f>
        <v>0</v>
      </c>
      <c r="UG1711" s="8">
        <f t="shared" si="137"/>
        <v>0</v>
      </c>
      <c r="UH1711" s="8">
        <f t="shared" si="138"/>
        <v>0</v>
      </c>
      <c r="UI1711" s="8">
        <f t="shared" si="139"/>
        <v>0</v>
      </c>
      <c r="UJ1711" s="8">
        <f t="shared" si="140"/>
        <v>0</v>
      </c>
      <c r="UK1711" s="8">
        <f t="shared" si="141"/>
        <v>0</v>
      </c>
      <c r="UN1711" s="8">
        <f t="array" aca="1" ref="UN1711" ca="1">SUM(IF($O$5:$PX$5&gt;=$UN$5,IF($O$5:$PX$5&lt;$UO$5,LEN($O1711:$PX1711)-LEN(SUBSTITUTE(UPPER($O1711:$PX1711),"R","")))))</f>
        <v>0</v>
      </c>
      <c r="UO1711" s="8">
        <f t="array" aca="1" ref="UO1711" ca="1">SUM(IF($O$5:$PX$5&gt;=$UN$5,IF($O$5:$PX$5&lt;$UO$5,LEN($O1711:$PX1711)-LEN(SUBSTITUTE(UPPER($O1711:$PX1711),"A","")))))</f>
        <v>0</v>
      </c>
      <c r="UP1711" s="8">
        <f t="array" aca="1" ref="UP1711" ca="1">SUM(IF($O$5:$PX$5&gt;=$UN$5,IF($O$5:$PX$5&lt;$UO$5,LEN($O1711:$PX1711)-LEN(SUBSTITUTE(UPPER($O1711:$PX1711),"P","")))))</f>
        <v>0</v>
      </c>
    </row>
    <row r="1712" spans="2:562" x14ac:dyDescent="0.25">
      <c r="B1712" s="60">
        <v>1707</v>
      </c>
      <c r="UA1712" s="8">
        <f t="array" ref="UA1712">SUM(LEN($O1712:$PX1712))-SUM(LEN(SUBSTITUTE(UPPER($O1712:$PX1712),"R","")))</f>
        <v>0</v>
      </c>
      <c r="UB1712" s="8">
        <f t="array" ref="UB1712">SUM(LEN($O1712:$PX1712))-SUM(LEN(SUBSTITUTE(UPPER($O1712:$PX1712),"A","")))</f>
        <v>0</v>
      </c>
      <c r="UC1712" s="8">
        <f t="array" ref="UC1712">SUM(LEN($O1712:$PX1712))-SUM(LEN(SUBSTITUTE(UPPER($O1712:$PX1712),"P","")))</f>
        <v>0</v>
      </c>
      <c r="UG1712" s="8">
        <f t="shared" si="137"/>
        <v>0</v>
      </c>
      <c r="UH1712" s="8">
        <f t="shared" si="138"/>
        <v>0</v>
      </c>
      <c r="UI1712" s="8">
        <f t="shared" si="139"/>
        <v>0</v>
      </c>
      <c r="UJ1712" s="8">
        <f t="shared" si="140"/>
        <v>0</v>
      </c>
      <c r="UK1712" s="8">
        <f t="shared" si="141"/>
        <v>0</v>
      </c>
      <c r="UN1712" s="8">
        <f t="array" aca="1" ref="UN1712" ca="1">SUM(IF($O$5:$PX$5&gt;=$UN$5,IF($O$5:$PX$5&lt;$UO$5,LEN($O1712:$PX1712)-LEN(SUBSTITUTE(UPPER($O1712:$PX1712),"R","")))))</f>
        <v>0</v>
      </c>
      <c r="UO1712" s="8">
        <f t="array" aca="1" ref="UO1712" ca="1">SUM(IF($O$5:$PX$5&gt;=$UN$5,IF($O$5:$PX$5&lt;$UO$5,LEN($O1712:$PX1712)-LEN(SUBSTITUTE(UPPER($O1712:$PX1712),"A","")))))</f>
        <v>0</v>
      </c>
      <c r="UP1712" s="8">
        <f t="array" aca="1" ref="UP1712" ca="1">SUM(IF($O$5:$PX$5&gt;=$UN$5,IF($O$5:$PX$5&lt;$UO$5,LEN($O1712:$PX1712)-LEN(SUBSTITUTE(UPPER($O1712:$PX1712),"P","")))))</f>
        <v>0</v>
      </c>
    </row>
    <row r="1713" spans="2:562" x14ac:dyDescent="0.25">
      <c r="B1713" s="60">
        <v>1708</v>
      </c>
      <c r="UA1713" s="8">
        <f t="array" ref="UA1713">SUM(LEN($O1713:$PX1713))-SUM(LEN(SUBSTITUTE(UPPER($O1713:$PX1713),"R","")))</f>
        <v>0</v>
      </c>
      <c r="UB1713" s="8">
        <f t="array" ref="UB1713">SUM(LEN($O1713:$PX1713))-SUM(LEN(SUBSTITUTE(UPPER($O1713:$PX1713),"A","")))</f>
        <v>0</v>
      </c>
      <c r="UC1713" s="8">
        <f t="array" ref="UC1713">SUM(LEN($O1713:$PX1713))-SUM(LEN(SUBSTITUTE(UPPER($O1713:$PX1713),"P","")))</f>
        <v>0</v>
      </c>
      <c r="UG1713" s="8">
        <f t="shared" si="137"/>
        <v>0</v>
      </c>
      <c r="UH1713" s="8">
        <f t="shared" si="138"/>
        <v>0</v>
      </c>
      <c r="UI1713" s="8">
        <f t="shared" si="139"/>
        <v>0</v>
      </c>
      <c r="UJ1713" s="8">
        <f t="shared" si="140"/>
        <v>0</v>
      </c>
      <c r="UK1713" s="8">
        <f t="shared" si="141"/>
        <v>0</v>
      </c>
      <c r="UN1713" s="8">
        <f t="array" aca="1" ref="UN1713" ca="1">SUM(IF($O$5:$PX$5&gt;=$UN$5,IF($O$5:$PX$5&lt;$UO$5,LEN($O1713:$PX1713)-LEN(SUBSTITUTE(UPPER($O1713:$PX1713),"R","")))))</f>
        <v>0</v>
      </c>
      <c r="UO1713" s="8">
        <f t="array" aca="1" ref="UO1713" ca="1">SUM(IF($O$5:$PX$5&gt;=$UN$5,IF($O$5:$PX$5&lt;$UO$5,LEN($O1713:$PX1713)-LEN(SUBSTITUTE(UPPER($O1713:$PX1713),"A","")))))</f>
        <v>0</v>
      </c>
      <c r="UP1713" s="8">
        <f t="array" aca="1" ref="UP1713" ca="1">SUM(IF($O$5:$PX$5&gt;=$UN$5,IF($O$5:$PX$5&lt;$UO$5,LEN($O1713:$PX1713)-LEN(SUBSTITUTE(UPPER($O1713:$PX1713),"P","")))))</f>
        <v>0</v>
      </c>
    </row>
    <row r="1714" spans="2:562" x14ac:dyDescent="0.25">
      <c r="B1714" s="60">
        <v>1709</v>
      </c>
      <c r="UA1714" s="8">
        <f t="array" ref="UA1714">SUM(LEN($O1714:$PX1714))-SUM(LEN(SUBSTITUTE(UPPER($O1714:$PX1714),"R","")))</f>
        <v>0</v>
      </c>
      <c r="UB1714" s="8">
        <f t="array" ref="UB1714">SUM(LEN($O1714:$PX1714))-SUM(LEN(SUBSTITUTE(UPPER($O1714:$PX1714),"A","")))</f>
        <v>0</v>
      </c>
      <c r="UC1714" s="8">
        <f t="array" ref="UC1714">SUM(LEN($O1714:$PX1714))-SUM(LEN(SUBSTITUTE(UPPER($O1714:$PX1714),"P","")))</f>
        <v>0</v>
      </c>
      <c r="UG1714" s="8">
        <f t="shared" si="137"/>
        <v>0</v>
      </c>
      <c r="UH1714" s="8">
        <f t="shared" si="138"/>
        <v>0</v>
      </c>
      <c r="UI1714" s="8">
        <f t="shared" si="139"/>
        <v>0</v>
      </c>
      <c r="UJ1714" s="8">
        <f t="shared" si="140"/>
        <v>0</v>
      </c>
      <c r="UK1714" s="8">
        <f t="shared" si="141"/>
        <v>0</v>
      </c>
      <c r="UN1714" s="8">
        <f t="array" aca="1" ref="UN1714" ca="1">SUM(IF($O$5:$PX$5&gt;=$UN$5,IF($O$5:$PX$5&lt;$UO$5,LEN($O1714:$PX1714)-LEN(SUBSTITUTE(UPPER($O1714:$PX1714),"R","")))))</f>
        <v>0</v>
      </c>
      <c r="UO1714" s="8">
        <f t="array" aca="1" ref="UO1714" ca="1">SUM(IF($O$5:$PX$5&gt;=$UN$5,IF($O$5:$PX$5&lt;$UO$5,LEN($O1714:$PX1714)-LEN(SUBSTITUTE(UPPER($O1714:$PX1714),"A","")))))</f>
        <v>0</v>
      </c>
      <c r="UP1714" s="8">
        <f t="array" aca="1" ref="UP1714" ca="1">SUM(IF($O$5:$PX$5&gt;=$UN$5,IF($O$5:$PX$5&lt;$UO$5,LEN($O1714:$PX1714)-LEN(SUBSTITUTE(UPPER($O1714:$PX1714),"P","")))))</f>
        <v>0</v>
      </c>
    </row>
    <row r="1715" spans="2:562" x14ac:dyDescent="0.25">
      <c r="B1715" s="60">
        <v>1710</v>
      </c>
      <c r="UA1715" s="8">
        <f t="array" ref="UA1715">SUM(LEN($O1715:$PX1715))-SUM(LEN(SUBSTITUTE(UPPER($O1715:$PX1715),"R","")))</f>
        <v>0</v>
      </c>
      <c r="UB1715" s="8">
        <f t="array" ref="UB1715">SUM(LEN($O1715:$PX1715))-SUM(LEN(SUBSTITUTE(UPPER($O1715:$PX1715),"A","")))</f>
        <v>0</v>
      </c>
      <c r="UC1715" s="8">
        <f t="array" ref="UC1715">SUM(LEN($O1715:$PX1715))-SUM(LEN(SUBSTITUTE(UPPER($O1715:$PX1715),"P","")))</f>
        <v>0</v>
      </c>
      <c r="UG1715" s="8">
        <f t="shared" si="137"/>
        <v>0</v>
      </c>
      <c r="UH1715" s="8">
        <f t="shared" si="138"/>
        <v>0</v>
      </c>
      <c r="UI1715" s="8">
        <f t="shared" si="139"/>
        <v>0</v>
      </c>
      <c r="UJ1715" s="8">
        <f t="shared" si="140"/>
        <v>0</v>
      </c>
      <c r="UK1715" s="8">
        <f t="shared" si="141"/>
        <v>0</v>
      </c>
      <c r="UN1715" s="8">
        <f t="array" aca="1" ref="UN1715" ca="1">SUM(IF($O$5:$PX$5&gt;=$UN$5,IF($O$5:$PX$5&lt;$UO$5,LEN($O1715:$PX1715)-LEN(SUBSTITUTE(UPPER($O1715:$PX1715),"R","")))))</f>
        <v>0</v>
      </c>
      <c r="UO1715" s="8">
        <f t="array" aca="1" ref="UO1715" ca="1">SUM(IF($O$5:$PX$5&gt;=$UN$5,IF($O$5:$PX$5&lt;$UO$5,LEN($O1715:$PX1715)-LEN(SUBSTITUTE(UPPER($O1715:$PX1715),"A","")))))</f>
        <v>0</v>
      </c>
      <c r="UP1715" s="8">
        <f t="array" aca="1" ref="UP1715" ca="1">SUM(IF($O$5:$PX$5&gt;=$UN$5,IF($O$5:$PX$5&lt;$UO$5,LEN($O1715:$PX1715)-LEN(SUBSTITUTE(UPPER($O1715:$PX1715),"P","")))))</f>
        <v>0</v>
      </c>
    </row>
    <row r="1716" spans="2:562" x14ac:dyDescent="0.25">
      <c r="B1716" s="60">
        <v>1711</v>
      </c>
      <c r="UA1716" s="8">
        <f t="array" ref="UA1716">SUM(LEN($O1716:$PX1716))-SUM(LEN(SUBSTITUTE(UPPER($O1716:$PX1716),"R","")))</f>
        <v>0</v>
      </c>
      <c r="UB1716" s="8">
        <f t="array" ref="UB1716">SUM(LEN($O1716:$PX1716))-SUM(LEN(SUBSTITUTE(UPPER($O1716:$PX1716),"A","")))</f>
        <v>0</v>
      </c>
      <c r="UC1716" s="8">
        <f t="array" ref="UC1716">SUM(LEN($O1716:$PX1716))-SUM(LEN(SUBSTITUTE(UPPER($O1716:$PX1716),"P","")))</f>
        <v>0</v>
      </c>
      <c r="UG1716" s="8">
        <f t="shared" si="137"/>
        <v>0</v>
      </c>
      <c r="UH1716" s="8">
        <f t="shared" si="138"/>
        <v>0</v>
      </c>
      <c r="UI1716" s="8">
        <f t="shared" si="139"/>
        <v>0</v>
      </c>
      <c r="UJ1716" s="8">
        <f t="shared" si="140"/>
        <v>0</v>
      </c>
      <c r="UK1716" s="8">
        <f t="shared" si="141"/>
        <v>0</v>
      </c>
      <c r="UN1716" s="8">
        <f t="array" aca="1" ref="UN1716" ca="1">SUM(IF($O$5:$PX$5&gt;=$UN$5,IF($O$5:$PX$5&lt;$UO$5,LEN($O1716:$PX1716)-LEN(SUBSTITUTE(UPPER($O1716:$PX1716),"R","")))))</f>
        <v>0</v>
      </c>
      <c r="UO1716" s="8">
        <f t="array" aca="1" ref="UO1716" ca="1">SUM(IF($O$5:$PX$5&gt;=$UN$5,IF($O$5:$PX$5&lt;$UO$5,LEN($O1716:$PX1716)-LEN(SUBSTITUTE(UPPER($O1716:$PX1716),"A","")))))</f>
        <v>0</v>
      </c>
      <c r="UP1716" s="8">
        <f t="array" aca="1" ref="UP1716" ca="1">SUM(IF($O$5:$PX$5&gt;=$UN$5,IF($O$5:$PX$5&lt;$UO$5,LEN($O1716:$PX1716)-LEN(SUBSTITUTE(UPPER($O1716:$PX1716),"P","")))))</f>
        <v>0</v>
      </c>
    </row>
    <row r="1717" spans="2:562" x14ac:dyDescent="0.25">
      <c r="B1717" s="60">
        <v>1712</v>
      </c>
      <c r="UA1717" s="8">
        <f t="array" ref="UA1717">SUM(LEN($O1717:$PX1717))-SUM(LEN(SUBSTITUTE(UPPER($O1717:$PX1717),"R","")))</f>
        <v>0</v>
      </c>
      <c r="UB1717" s="8">
        <f t="array" ref="UB1717">SUM(LEN($O1717:$PX1717))-SUM(LEN(SUBSTITUTE(UPPER($O1717:$PX1717),"A","")))</f>
        <v>0</v>
      </c>
      <c r="UC1717" s="8">
        <f t="array" ref="UC1717">SUM(LEN($O1717:$PX1717))-SUM(LEN(SUBSTITUTE(UPPER($O1717:$PX1717),"P","")))</f>
        <v>0</v>
      </c>
      <c r="UG1717" s="8">
        <f t="shared" si="137"/>
        <v>0</v>
      </c>
      <c r="UH1717" s="8">
        <f t="shared" si="138"/>
        <v>0</v>
      </c>
      <c r="UI1717" s="8">
        <f t="shared" si="139"/>
        <v>0</v>
      </c>
      <c r="UJ1717" s="8">
        <f t="shared" si="140"/>
        <v>0</v>
      </c>
      <c r="UK1717" s="8">
        <f t="shared" si="141"/>
        <v>0</v>
      </c>
      <c r="UN1717" s="8">
        <f t="array" aca="1" ref="UN1717" ca="1">SUM(IF($O$5:$PX$5&gt;=$UN$5,IF($O$5:$PX$5&lt;$UO$5,LEN($O1717:$PX1717)-LEN(SUBSTITUTE(UPPER($O1717:$PX1717),"R","")))))</f>
        <v>0</v>
      </c>
      <c r="UO1717" s="8">
        <f t="array" aca="1" ref="UO1717" ca="1">SUM(IF($O$5:$PX$5&gt;=$UN$5,IF($O$5:$PX$5&lt;$UO$5,LEN($O1717:$PX1717)-LEN(SUBSTITUTE(UPPER($O1717:$PX1717),"A","")))))</f>
        <v>0</v>
      </c>
      <c r="UP1717" s="8">
        <f t="array" aca="1" ref="UP1717" ca="1">SUM(IF($O$5:$PX$5&gt;=$UN$5,IF($O$5:$PX$5&lt;$UO$5,LEN($O1717:$PX1717)-LEN(SUBSTITUTE(UPPER($O1717:$PX1717),"P","")))))</f>
        <v>0</v>
      </c>
    </row>
    <row r="1718" spans="2:562" x14ac:dyDescent="0.25">
      <c r="B1718" s="60">
        <v>1713</v>
      </c>
      <c r="UA1718" s="8">
        <f t="array" ref="UA1718">SUM(LEN($O1718:$PX1718))-SUM(LEN(SUBSTITUTE(UPPER($O1718:$PX1718),"R","")))</f>
        <v>0</v>
      </c>
      <c r="UB1718" s="8">
        <f t="array" ref="UB1718">SUM(LEN($O1718:$PX1718))-SUM(LEN(SUBSTITUTE(UPPER($O1718:$PX1718),"A","")))</f>
        <v>0</v>
      </c>
      <c r="UC1718" s="8">
        <f t="array" ref="UC1718">SUM(LEN($O1718:$PX1718))-SUM(LEN(SUBSTITUTE(UPPER($O1718:$PX1718),"P","")))</f>
        <v>0</v>
      </c>
      <c r="UG1718" s="8">
        <f t="shared" si="137"/>
        <v>0</v>
      </c>
      <c r="UH1718" s="8">
        <f t="shared" si="138"/>
        <v>0</v>
      </c>
      <c r="UI1718" s="8">
        <f t="shared" si="139"/>
        <v>0</v>
      </c>
      <c r="UJ1718" s="8">
        <f t="shared" si="140"/>
        <v>0</v>
      </c>
      <c r="UK1718" s="8">
        <f t="shared" si="141"/>
        <v>0</v>
      </c>
      <c r="UN1718" s="8">
        <f t="array" aca="1" ref="UN1718" ca="1">SUM(IF($O$5:$PX$5&gt;=$UN$5,IF($O$5:$PX$5&lt;$UO$5,LEN($O1718:$PX1718)-LEN(SUBSTITUTE(UPPER($O1718:$PX1718),"R","")))))</f>
        <v>0</v>
      </c>
      <c r="UO1718" s="8">
        <f t="array" aca="1" ref="UO1718" ca="1">SUM(IF($O$5:$PX$5&gt;=$UN$5,IF($O$5:$PX$5&lt;$UO$5,LEN($O1718:$PX1718)-LEN(SUBSTITUTE(UPPER($O1718:$PX1718),"A","")))))</f>
        <v>0</v>
      </c>
      <c r="UP1718" s="8">
        <f t="array" aca="1" ref="UP1718" ca="1">SUM(IF($O$5:$PX$5&gt;=$UN$5,IF($O$5:$PX$5&lt;$UO$5,LEN($O1718:$PX1718)-LEN(SUBSTITUTE(UPPER($O1718:$PX1718),"P","")))))</f>
        <v>0</v>
      </c>
    </row>
    <row r="1719" spans="2:562" x14ac:dyDescent="0.25">
      <c r="B1719" s="60">
        <v>1714</v>
      </c>
      <c r="UA1719" s="8">
        <f t="array" ref="UA1719">SUM(LEN($O1719:$PX1719))-SUM(LEN(SUBSTITUTE(UPPER($O1719:$PX1719),"R","")))</f>
        <v>0</v>
      </c>
      <c r="UB1719" s="8">
        <f t="array" ref="UB1719">SUM(LEN($O1719:$PX1719))-SUM(LEN(SUBSTITUTE(UPPER($O1719:$PX1719),"A","")))</f>
        <v>0</v>
      </c>
      <c r="UC1719" s="8">
        <f t="array" ref="UC1719">SUM(LEN($O1719:$PX1719))-SUM(LEN(SUBSTITUTE(UPPER($O1719:$PX1719),"P","")))</f>
        <v>0</v>
      </c>
      <c r="UG1719" s="8">
        <f t="shared" si="137"/>
        <v>0</v>
      </c>
      <c r="UH1719" s="8">
        <f t="shared" si="138"/>
        <v>0</v>
      </c>
      <c r="UI1719" s="8">
        <f t="shared" si="139"/>
        <v>0</v>
      </c>
      <c r="UJ1719" s="8">
        <f t="shared" si="140"/>
        <v>0</v>
      </c>
      <c r="UK1719" s="8">
        <f t="shared" si="141"/>
        <v>0</v>
      </c>
      <c r="UN1719" s="8">
        <f t="array" aca="1" ref="UN1719" ca="1">SUM(IF($O$5:$PX$5&gt;=$UN$5,IF($O$5:$PX$5&lt;$UO$5,LEN($O1719:$PX1719)-LEN(SUBSTITUTE(UPPER($O1719:$PX1719),"R","")))))</f>
        <v>0</v>
      </c>
      <c r="UO1719" s="8">
        <f t="array" aca="1" ref="UO1719" ca="1">SUM(IF($O$5:$PX$5&gt;=$UN$5,IF($O$5:$PX$5&lt;$UO$5,LEN($O1719:$PX1719)-LEN(SUBSTITUTE(UPPER($O1719:$PX1719),"A","")))))</f>
        <v>0</v>
      </c>
      <c r="UP1719" s="8">
        <f t="array" aca="1" ref="UP1719" ca="1">SUM(IF($O$5:$PX$5&gt;=$UN$5,IF($O$5:$PX$5&lt;$UO$5,LEN($O1719:$PX1719)-LEN(SUBSTITUTE(UPPER($O1719:$PX1719),"P","")))))</f>
        <v>0</v>
      </c>
    </row>
    <row r="1720" spans="2:562" x14ac:dyDescent="0.25">
      <c r="B1720" s="60">
        <v>1715</v>
      </c>
      <c r="UA1720" s="8">
        <f t="array" ref="UA1720">SUM(LEN($O1720:$PX1720))-SUM(LEN(SUBSTITUTE(UPPER($O1720:$PX1720),"R","")))</f>
        <v>0</v>
      </c>
      <c r="UB1720" s="8">
        <f t="array" ref="UB1720">SUM(LEN($O1720:$PX1720))-SUM(LEN(SUBSTITUTE(UPPER($O1720:$PX1720),"A","")))</f>
        <v>0</v>
      </c>
      <c r="UC1720" s="8">
        <f t="array" ref="UC1720">SUM(LEN($O1720:$PX1720))-SUM(LEN(SUBSTITUTE(UPPER($O1720:$PX1720),"P","")))</f>
        <v>0</v>
      </c>
      <c r="UG1720" s="8">
        <f t="shared" si="137"/>
        <v>0</v>
      </c>
      <c r="UH1720" s="8">
        <f t="shared" si="138"/>
        <v>0</v>
      </c>
      <c r="UI1720" s="8">
        <f t="shared" si="139"/>
        <v>0</v>
      </c>
      <c r="UJ1720" s="8">
        <f t="shared" si="140"/>
        <v>0</v>
      </c>
      <c r="UK1720" s="8">
        <f t="shared" si="141"/>
        <v>0</v>
      </c>
      <c r="UN1720" s="8">
        <f t="array" aca="1" ref="UN1720" ca="1">SUM(IF($O$5:$PX$5&gt;=$UN$5,IF($O$5:$PX$5&lt;$UO$5,LEN($O1720:$PX1720)-LEN(SUBSTITUTE(UPPER($O1720:$PX1720),"R","")))))</f>
        <v>0</v>
      </c>
      <c r="UO1720" s="8">
        <f t="array" aca="1" ref="UO1720" ca="1">SUM(IF($O$5:$PX$5&gt;=$UN$5,IF($O$5:$PX$5&lt;$UO$5,LEN($O1720:$PX1720)-LEN(SUBSTITUTE(UPPER($O1720:$PX1720),"A","")))))</f>
        <v>0</v>
      </c>
      <c r="UP1720" s="8">
        <f t="array" aca="1" ref="UP1720" ca="1">SUM(IF($O$5:$PX$5&gt;=$UN$5,IF($O$5:$PX$5&lt;$UO$5,LEN($O1720:$PX1720)-LEN(SUBSTITUTE(UPPER($O1720:$PX1720),"P","")))))</f>
        <v>0</v>
      </c>
    </row>
    <row r="1721" spans="2:562" x14ac:dyDescent="0.25">
      <c r="B1721" s="60">
        <v>1716</v>
      </c>
      <c r="UA1721" s="8">
        <f t="array" ref="UA1721">SUM(LEN($O1721:$PX1721))-SUM(LEN(SUBSTITUTE(UPPER($O1721:$PX1721),"R","")))</f>
        <v>0</v>
      </c>
      <c r="UB1721" s="8">
        <f t="array" ref="UB1721">SUM(LEN($O1721:$PX1721))-SUM(LEN(SUBSTITUTE(UPPER($O1721:$PX1721),"A","")))</f>
        <v>0</v>
      </c>
      <c r="UC1721" s="8">
        <f t="array" ref="UC1721">SUM(LEN($O1721:$PX1721))-SUM(LEN(SUBSTITUTE(UPPER($O1721:$PX1721),"P","")))</f>
        <v>0</v>
      </c>
      <c r="UG1721" s="8">
        <f t="shared" si="137"/>
        <v>0</v>
      </c>
      <c r="UH1721" s="8">
        <f t="shared" si="138"/>
        <v>0</v>
      </c>
      <c r="UI1721" s="8">
        <f t="shared" si="139"/>
        <v>0</v>
      </c>
      <c r="UJ1721" s="8">
        <f t="shared" si="140"/>
        <v>0</v>
      </c>
      <c r="UK1721" s="8">
        <f t="shared" si="141"/>
        <v>0</v>
      </c>
      <c r="UN1721" s="8">
        <f t="array" aca="1" ref="UN1721" ca="1">SUM(IF($O$5:$PX$5&gt;=$UN$5,IF($O$5:$PX$5&lt;$UO$5,LEN($O1721:$PX1721)-LEN(SUBSTITUTE(UPPER($O1721:$PX1721),"R","")))))</f>
        <v>0</v>
      </c>
      <c r="UO1721" s="8">
        <f t="array" aca="1" ref="UO1721" ca="1">SUM(IF($O$5:$PX$5&gt;=$UN$5,IF($O$5:$PX$5&lt;$UO$5,LEN($O1721:$PX1721)-LEN(SUBSTITUTE(UPPER($O1721:$PX1721),"A","")))))</f>
        <v>0</v>
      </c>
      <c r="UP1721" s="8">
        <f t="array" aca="1" ref="UP1721" ca="1">SUM(IF($O$5:$PX$5&gt;=$UN$5,IF($O$5:$PX$5&lt;$UO$5,LEN($O1721:$PX1721)-LEN(SUBSTITUTE(UPPER($O1721:$PX1721),"P","")))))</f>
        <v>0</v>
      </c>
    </row>
    <row r="1722" spans="2:562" x14ac:dyDescent="0.25">
      <c r="B1722" s="60">
        <v>1717</v>
      </c>
      <c r="UA1722" s="8">
        <f t="array" ref="UA1722">SUM(LEN($O1722:$PX1722))-SUM(LEN(SUBSTITUTE(UPPER($O1722:$PX1722),"R","")))</f>
        <v>0</v>
      </c>
      <c r="UB1722" s="8">
        <f t="array" ref="UB1722">SUM(LEN($O1722:$PX1722))-SUM(LEN(SUBSTITUTE(UPPER($O1722:$PX1722),"A","")))</f>
        <v>0</v>
      </c>
      <c r="UC1722" s="8">
        <f t="array" ref="UC1722">SUM(LEN($O1722:$PX1722))-SUM(LEN(SUBSTITUTE(UPPER($O1722:$PX1722),"P","")))</f>
        <v>0</v>
      </c>
      <c r="UG1722" s="8">
        <f t="shared" si="137"/>
        <v>0</v>
      </c>
      <c r="UH1722" s="8">
        <f t="shared" si="138"/>
        <v>0</v>
      </c>
      <c r="UI1722" s="8">
        <f t="shared" si="139"/>
        <v>0</v>
      </c>
      <c r="UJ1722" s="8">
        <f t="shared" si="140"/>
        <v>0</v>
      </c>
      <c r="UK1722" s="8">
        <f t="shared" si="141"/>
        <v>0</v>
      </c>
      <c r="UN1722" s="8">
        <f t="array" aca="1" ref="UN1722" ca="1">SUM(IF($O$5:$PX$5&gt;=$UN$5,IF($O$5:$PX$5&lt;$UO$5,LEN($O1722:$PX1722)-LEN(SUBSTITUTE(UPPER($O1722:$PX1722),"R","")))))</f>
        <v>0</v>
      </c>
      <c r="UO1722" s="8">
        <f t="array" aca="1" ref="UO1722" ca="1">SUM(IF($O$5:$PX$5&gt;=$UN$5,IF($O$5:$PX$5&lt;$UO$5,LEN($O1722:$PX1722)-LEN(SUBSTITUTE(UPPER($O1722:$PX1722),"A","")))))</f>
        <v>0</v>
      </c>
      <c r="UP1722" s="8">
        <f t="array" aca="1" ref="UP1722" ca="1">SUM(IF($O$5:$PX$5&gt;=$UN$5,IF($O$5:$PX$5&lt;$UO$5,LEN($O1722:$PX1722)-LEN(SUBSTITUTE(UPPER($O1722:$PX1722),"P","")))))</f>
        <v>0</v>
      </c>
    </row>
    <row r="1723" spans="2:562" x14ac:dyDescent="0.25">
      <c r="B1723" s="60">
        <v>1718</v>
      </c>
      <c r="UA1723" s="8">
        <f t="array" ref="UA1723">SUM(LEN($O1723:$PX1723))-SUM(LEN(SUBSTITUTE(UPPER($O1723:$PX1723),"R","")))</f>
        <v>0</v>
      </c>
      <c r="UB1723" s="8">
        <f t="array" ref="UB1723">SUM(LEN($O1723:$PX1723))-SUM(LEN(SUBSTITUTE(UPPER($O1723:$PX1723),"A","")))</f>
        <v>0</v>
      </c>
      <c r="UC1723" s="8">
        <f t="array" ref="UC1723">SUM(LEN($O1723:$PX1723))-SUM(LEN(SUBSTITUTE(UPPER($O1723:$PX1723),"P","")))</f>
        <v>0</v>
      </c>
      <c r="UG1723" s="8">
        <f t="shared" si="137"/>
        <v>0</v>
      </c>
      <c r="UH1723" s="8">
        <f t="shared" si="138"/>
        <v>0</v>
      </c>
      <c r="UI1723" s="8">
        <f t="shared" si="139"/>
        <v>0</v>
      </c>
      <c r="UJ1723" s="8">
        <f t="shared" si="140"/>
        <v>0</v>
      </c>
      <c r="UK1723" s="8">
        <f t="shared" si="141"/>
        <v>0</v>
      </c>
      <c r="UN1723" s="8">
        <f t="array" aca="1" ref="UN1723" ca="1">SUM(IF($O$5:$PX$5&gt;=$UN$5,IF($O$5:$PX$5&lt;$UO$5,LEN($O1723:$PX1723)-LEN(SUBSTITUTE(UPPER($O1723:$PX1723),"R","")))))</f>
        <v>0</v>
      </c>
      <c r="UO1723" s="8">
        <f t="array" aca="1" ref="UO1723" ca="1">SUM(IF($O$5:$PX$5&gt;=$UN$5,IF($O$5:$PX$5&lt;$UO$5,LEN($O1723:$PX1723)-LEN(SUBSTITUTE(UPPER($O1723:$PX1723),"A","")))))</f>
        <v>0</v>
      </c>
      <c r="UP1723" s="8">
        <f t="array" aca="1" ref="UP1723" ca="1">SUM(IF($O$5:$PX$5&gt;=$UN$5,IF($O$5:$PX$5&lt;$UO$5,LEN($O1723:$PX1723)-LEN(SUBSTITUTE(UPPER($O1723:$PX1723),"P","")))))</f>
        <v>0</v>
      </c>
    </row>
    <row r="1724" spans="2:562" x14ac:dyDescent="0.25">
      <c r="B1724" s="60">
        <v>1719</v>
      </c>
      <c r="UA1724" s="8">
        <f t="array" ref="UA1724">SUM(LEN($O1724:$PX1724))-SUM(LEN(SUBSTITUTE(UPPER($O1724:$PX1724),"R","")))</f>
        <v>0</v>
      </c>
      <c r="UB1724" s="8">
        <f t="array" ref="UB1724">SUM(LEN($O1724:$PX1724))-SUM(LEN(SUBSTITUTE(UPPER($O1724:$PX1724),"A","")))</f>
        <v>0</v>
      </c>
      <c r="UC1724" s="8">
        <f t="array" ref="UC1724">SUM(LEN($O1724:$PX1724))-SUM(LEN(SUBSTITUTE(UPPER($O1724:$PX1724),"P","")))</f>
        <v>0</v>
      </c>
      <c r="UG1724" s="8">
        <f t="shared" si="137"/>
        <v>0</v>
      </c>
      <c r="UH1724" s="8">
        <f t="shared" si="138"/>
        <v>0</v>
      </c>
      <c r="UI1724" s="8">
        <f t="shared" si="139"/>
        <v>0</v>
      </c>
      <c r="UJ1724" s="8">
        <f t="shared" si="140"/>
        <v>0</v>
      </c>
      <c r="UK1724" s="8">
        <f t="shared" si="141"/>
        <v>0</v>
      </c>
      <c r="UN1724" s="8">
        <f t="array" aca="1" ref="UN1724" ca="1">SUM(IF($O$5:$PX$5&gt;=$UN$5,IF($O$5:$PX$5&lt;$UO$5,LEN($O1724:$PX1724)-LEN(SUBSTITUTE(UPPER($O1724:$PX1724),"R","")))))</f>
        <v>0</v>
      </c>
      <c r="UO1724" s="8">
        <f t="array" aca="1" ref="UO1724" ca="1">SUM(IF($O$5:$PX$5&gt;=$UN$5,IF($O$5:$PX$5&lt;$UO$5,LEN($O1724:$PX1724)-LEN(SUBSTITUTE(UPPER($O1724:$PX1724),"A","")))))</f>
        <v>0</v>
      </c>
      <c r="UP1724" s="8">
        <f t="array" aca="1" ref="UP1724" ca="1">SUM(IF($O$5:$PX$5&gt;=$UN$5,IF($O$5:$PX$5&lt;$UO$5,LEN($O1724:$PX1724)-LEN(SUBSTITUTE(UPPER($O1724:$PX1724),"P","")))))</f>
        <v>0</v>
      </c>
    </row>
    <row r="1725" spans="2:562" x14ac:dyDescent="0.25">
      <c r="B1725" s="60">
        <v>1720</v>
      </c>
      <c r="UA1725" s="8">
        <f t="array" ref="UA1725">SUM(LEN($O1725:$PX1725))-SUM(LEN(SUBSTITUTE(UPPER($O1725:$PX1725),"R","")))</f>
        <v>0</v>
      </c>
      <c r="UB1725" s="8">
        <f t="array" ref="UB1725">SUM(LEN($O1725:$PX1725))-SUM(LEN(SUBSTITUTE(UPPER($O1725:$PX1725),"A","")))</f>
        <v>0</v>
      </c>
      <c r="UC1725" s="8">
        <f t="array" ref="UC1725">SUM(LEN($O1725:$PX1725))-SUM(LEN(SUBSTITUTE(UPPER($O1725:$PX1725),"P","")))</f>
        <v>0</v>
      </c>
      <c r="UG1725" s="8">
        <f t="shared" si="137"/>
        <v>0</v>
      </c>
      <c r="UH1725" s="8">
        <f t="shared" si="138"/>
        <v>0</v>
      </c>
      <c r="UI1725" s="8">
        <f t="shared" si="139"/>
        <v>0</v>
      </c>
      <c r="UJ1725" s="8">
        <f t="shared" si="140"/>
        <v>0</v>
      </c>
      <c r="UK1725" s="8">
        <f t="shared" si="141"/>
        <v>0</v>
      </c>
      <c r="UN1725" s="8">
        <f t="array" aca="1" ref="UN1725" ca="1">SUM(IF($O$5:$PX$5&gt;=$UN$5,IF($O$5:$PX$5&lt;$UO$5,LEN($O1725:$PX1725)-LEN(SUBSTITUTE(UPPER($O1725:$PX1725),"R","")))))</f>
        <v>0</v>
      </c>
      <c r="UO1725" s="8">
        <f t="array" aca="1" ref="UO1725" ca="1">SUM(IF($O$5:$PX$5&gt;=$UN$5,IF($O$5:$PX$5&lt;$UO$5,LEN($O1725:$PX1725)-LEN(SUBSTITUTE(UPPER($O1725:$PX1725),"A","")))))</f>
        <v>0</v>
      </c>
      <c r="UP1725" s="8">
        <f t="array" aca="1" ref="UP1725" ca="1">SUM(IF($O$5:$PX$5&gt;=$UN$5,IF($O$5:$PX$5&lt;$UO$5,LEN($O1725:$PX1725)-LEN(SUBSTITUTE(UPPER($O1725:$PX1725),"P","")))))</f>
        <v>0</v>
      </c>
    </row>
    <row r="1726" spans="2:562" x14ac:dyDescent="0.25">
      <c r="B1726" s="60">
        <v>1721</v>
      </c>
      <c r="UA1726" s="8">
        <f t="array" ref="UA1726">SUM(LEN($O1726:$PX1726))-SUM(LEN(SUBSTITUTE(UPPER($O1726:$PX1726),"R","")))</f>
        <v>0</v>
      </c>
      <c r="UB1726" s="8">
        <f t="array" ref="UB1726">SUM(LEN($O1726:$PX1726))-SUM(LEN(SUBSTITUTE(UPPER($O1726:$PX1726),"A","")))</f>
        <v>0</v>
      </c>
      <c r="UC1726" s="8">
        <f t="array" ref="UC1726">SUM(LEN($O1726:$PX1726))-SUM(LEN(SUBSTITUTE(UPPER($O1726:$PX1726),"P","")))</f>
        <v>0</v>
      </c>
      <c r="UG1726" s="8">
        <f t="shared" si="137"/>
        <v>0</v>
      </c>
      <c r="UH1726" s="8">
        <f t="shared" si="138"/>
        <v>0</v>
      </c>
      <c r="UI1726" s="8">
        <f t="shared" si="139"/>
        <v>0</v>
      </c>
      <c r="UJ1726" s="8">
        <f t="shared" si="140"/>
        <v>0</v>
      </c>
      <c r="UK1726" s="8">
        <f t="shared" si="141"/>
        <v>0</v>
      </c>
      <c r="UN1726" s="8">
        <f t="array" aca="1" ref="UN1726" ca="1">SUM(IF($O$5:$PX$5&gt;=$UN$5,IF($O$5:$PX$5&lt;$UO$5,LEN($O1726:$PX1726)-LEN(SUBSTITUTE(UPPER($O1726:$PX1726),"R","")))))</f>
        <v>0</v>
      </c>
      <c r="UO1726" s="8">
        <f t="array" aca="1" ref="UO1726" ca="1">SUM(IF($O$5:$PX$5&gt;=$UN$5,IF($O$5:$PX$5&lt;$UO$5,LEN($O1726:$PX1726)-LEN(SUBSTITUTE(UPPER($O1726:$PX1726),"A","")))))</f>
        <v>0</v>
      </c>
      <c r="UP1726" s="8">
        <f t="array" aca="1" ref="UP1726" ca="1">SUM(IF($O$5:$PX$5&gt;=$UN$5,IF($O$5:$PX$5&lt;$UO$5,LEN($O1726:$PX1726)-LEN(SUBSTITUTE(UPPER($O1726:$PX1726),"P","")))))</f>
        <v>0</v>
      </c>
    </row>
    <row r="1727" spans="2:562" x14ac:dyDescent="0.25">
      <c r="B1727" s="60">
        <v>1722</v>
      </c>
      <c r="UA1727" s="8">
        <f t="array" ref="UA1727">SUM(LEN($O1727:$PX1727))-SUM(LEN(SUBSTITUTE(UPPER($O1727:$PX1727),"R","")))</f>
        <v>0</v>
      </c>
      <c r="UB1727" s="8">
        <f t="array" ref="UB1727">SUM(LEN($O1727:$PX1727))-SUM(LEN(SUBSTITUTE(UPPER($O1727:$PX1727),"A","")))</f>
        <v>0</v>
      </c>
      <c r="UC1727" s="8">
        <f t="array" ref="UC1727">SUM(LEN($O1727:$PX1727))-SUM(LEN(SUBSTITUTE(UPPER($O1727:$PX1727),"P","")))</f>
        <v>0</v>
      </c>
      <c r="UG1727" s="8">
        <f t="shared" si="137"/>
        <v>0</v>
      </c>
      <c r="UH1727" s="8">
        <f t="shared" si="138"/>
        <v>0</v>
      </c>
      <c r="UI1727" s="8">
        <f t="shared" si="139"/>
        <v>0</v>
      </c>
      <c r="UJ1727" s="8">
        <f t="shared" si="140"/>
        <v>0</v>
      </c>
      <c r="UK1727" s="8">
        <f t="shared" si="141"/>
        <v>0</v>
      </c>
      <c r="UN1727" s="8">
        <f t="array" aca="1" ref="UN1727" ca="1">SUM(IF($O$5:$PX$5&gt;=$UN$5,IF($O$5:$PX$5&lt;$UO$5,LEN($O1727:$PX1727)-LEN(SUBSTITUTE(UPPER($O1727:$PX1727),"R","")))))</f>
        <v>0</v>
      </c>
      <c r="UO1727" s="8">
        <f t="array" aca="1" ref="UO1727" ca="1">SUM(IF($O$5:$PX$5&gt;=$UN$5,IF($O$5:$PX$5&lt;$UO$5,LEN($O1727:$PX1727)-LEN(SUBSTITUTE(UPPER($O1727:$PX1727),"A","")))))</f>
        <v>0</v>
      </c>
      <c r="UP1727" s="8">
        <f t="array" aca="1" ref="UP1727" ca="1">SUM(IF($O$5:$PX$5&gt;=$UN$5,IF($O$5:$PX$5&lt;$UO$5,LEN($O1727:$PX1727)-LEN(SUBSTITUTE(UPPER($O1727:$PX1727),"P","")))))</f>
        <v>0</v>
      </c>
    </row>
    <row r="1728" spans="2:562" x14ac:dyDescent="0.25">
      <c r="B1728" s="60">
        <v>1723</v>
      </c>
      <c r="UA1728" s="8">
        <f t="array" ref="UA1728">SUM(LEN($O1728:$PX1728))-SUM(LEN(SUBSTITUTE(UPPER($O1728:$PX1728),"R","")))</f>
        <v>0</v>
      </c>
      <c r="UB1728" s="8">
        <f t="array" ref="UB1728">SUM(LEN($O1728:$PX1728))-SUM(LEN(SUBSTITUTE(UPPER($O1728:$PX1728),"A","")))</f>
        <v>0</v>
      </c>
      <c r="UC1728" s="8">
        <f t="array" ref="UC1728">SUM(LEN($O1728:$PX1728))-SUM(LEN(SUBSTITUTE(UPPER($O1728:$PX1728),"P","")))</f>
        <v>0</v>
      </c>
      <c r="UG1728" s="8">
        <f t="shared" si="137"/>
        <v>0</v>
      </c>
      <c r="UH1728" s="8">
        <f t="shared" si="138"/>
        <v>0</v>
      </c>
      <c r="UI1728" s="8">
        <f t="shared" si="139"/>
        <v>0</v>
      </c>
      <c r="UJ1728" s="8">
        <f t="shared" si="140"/>
        <v>0</v>
      </c>
      <c r="UK1728" s="8">
        <f t="shared" si="141"/>
        <v>0</v>
      </c>
      <c r="UN1728" s="8">
        <f t="array" aca="1" ref="UN1728" ca="1">SUM(IF($O$5:$PX$5&gt;=$UN$5,IF($O$5:$PX$5&lt;$UO$5,LEN($O1728:$PX1728)-LEN(SUBSTITUTE(UPPER($O1728:$PX1728),"R","")))))</f>
        <v>0</v>
      </c>
      <c r="UO1728" s="8">
        <f t="array" aca="1" ref="UO1728" ca="1">SUM(IF($O$5:$PX$5&gt;=$UN$5,IF($O$5:$PX$5&lt;$UO$5,LEN($O1728:$PX1728)-LEN(SUBSTITUTE(UPPER($O1728:$PX1728),"A","")))))</f>
        <v>0</v>
      </c>
      <c r="UP1728" s="8">
        <f t="array" aca="1" ref="UP1728" ca="1">SUM(IF($O$5:$PX$5&gt;=$UN$5,IF($O$5:$PX$5&lt;$UO$5,LEN($O1728:$PX1728)-LEN(SUBSTITUTE(UPPER($O1728:$PX1728),"P","")))))</f>
        <v>0</v>
      </c>
    </row>
    <row r="1729" spans="2:562" x14ac:dyDescent="0.25">
      <c r="B1729" s="60">
        <v>1724</v>
      </c>
      <c r="UA1729" s="8">
        <f t="array" ref="UA1729">SUM(LEN($O1729:$PX1729))-SUM(LEN(SUBSTITUTE(UPPER($O1729:$PX1729),"R","")))</f>
        <v>0</v>
      </c>
      <c r="UB1729" s="8">
        <f t="array" ref="UB1729">SUM(LEN($O1729:$PX1729))-SUM(LEN(SUBSTITUTE(UPPER($O1729:$PX1729),"A","")))</f>
        <v>0</v>
      </c>
      <c r="UC1729" s="8">
        <f t="array" ref="UC1729">SUM(LEN($O1729:$PX1729))-SUM(LEN(SUBSTITUTE(UPPER($O1729:$PX1729),"P","")))</f>
        <v>0</v>
      </c>
      <c r="UG1729" s="8">
        <f t="shared" si="137"/>
        <v>0</v>
      </c>
      <c r="UH1729" s="8">
        <f t="shared" si="138"/>
        <v>0</v>
      </c>
      <c r="UI1729" s="8">
        <f t="shared" si="139"/>
        <v>0</v>
      </c>
      <c r="UJ1729" s="8">
        <f t="shared" si="140"/>
        <v>0</v>
      </c>
      <c r="UK1729" s="8">
        <f t="shared" si="141"/>
        <v>0</v>
      </c>
      <c r="UN1729" s="8">
        <f t="array" aca="1" ref="UN1729" ca="1">SUM(IF($O$5:$PX$5&gt;=$UN$5,IF($O$5:$PX$5&lt;$UO$5,LEN($O1729:$PX1729)-LEN(SUBSTITUTE(UPPER($O1729:$PX1729),"R","")))))</f>
        <v>0</v>
      </c>
      <c r="UO1729" s="8">
        <f t="array" aca="1" ref="UO1729" ca="1">SUM(IF($O$5:$PX$5&gt;=$UN$5,IF($O$5:$PX$5&lt;$UO$5,LEN($O1729:$PX1729)-LEN(SUBSTITUTE(UPPER($O1729:$PX1729),"A","")))))</f>
        <v>0</v>
      </c>
      <c r="UP1729" s="8">
        <f t="array" aca="1" ref="UP1729" ca="1">SUM(IF($O$5:$PX$5&gt;=$UN$5,IF($O$5:$PX$5&lt;$UO$5,LEN($O1729:$PX1729)-LEN(SUBSTITUTE(UPPER($O1729:$PX1729),"P","")))))</f>
        <v>0</v>
      </c>
    </row>
    <row r="1730" spans="2:562" x14ac:dyDescent="0.25">
      <c r="B1730" s="60">
        <v>1725</v>
      </c>
      <c r="UA1730" s="8">
        <f t="array" ref="UA1730">SUM(LEN($O1730:$PX1730))-SUM(LEN(SUBSTITUTE(UPPER($O1730:$PX1730),"R","")))</f>
        <v>0</v>
      </c>
      <c r="UB1730" s="8">
        <f t="array" ref="UB1730">SUM(LEN($O1730:$PX1730))-SUM(LEN(SUBSTITUTE(UPPER($O1730:$PX1730),"A","")))</f>
        <v>0</v>
      </c>
      <c r="UC1730" s="8">
        <f t="array" ref="UC1730">SUM(LEN($O1730:$PX1730))-SUM(LEN(SUBSTITUTE(UPPER($O1730:$PX1730),"P","")))</f>
        <v>0</v>
      </c>
      <c r="UG1730" s="8">
        <f t="shared" si="137"/>
        <v>0</v>
      </c>
      <c r="UH1730" s="8">
        <f t="shared" si="138"/>
        <v>0</v>
      </c>
      <c r="UI1730" s="8">
        <f t="shared" si="139"/>
        <v>0</v>
      </c>
      <c r="UJ1730" s="8">
        <f t="shared" si="140"/>
        <v>0</v>
      </c>
      <c r="UK1730" s="8">
        <f t="shared" si="141"/>
        <v>0</v>
      </c>
      <c r="UN1730" s="8">
        <f t="array" aca="1" ref="UN1730" ca="1">SUM(IF($O$5:$PX$5&gt;=$UN$5,IF($O$5:$PX$5&lt;$UO$5,LEN($O1730:$PX1730)-LEN(SUBSTITUTE(UPPER($O1730:$PX1730),"R","")))))</f>
        <v>0</v>
      </c>
      <c r="UO1730" s="8">
        <f t="array" aca="1" ref="UO1730" ca="1">SUM(IF($O$5:$PX$5&gt;=$UN$5,IF($O$5:$PX$5&lt;$UO$5,LEN($O1730:$PX1730)-LEN(SUBSTITUTE(UPPER($O1730:$PX1730),"A","")))))</f>
        <v>0</v>
      </c>
      <c r="UP1730" s="8">
        <f t="array" aca="1" ref="UP1730" ca="1">SUM(IF($O$5:$PX$5&gt;=$UN$5,IF($O$5:$PX$5&lt;$UO$5,LEN($O1730:$PX1730)-LEN(SUBSTITUTE(UPPER($O1730:$PX1730),"P","")))))</f>
        <v>0</v>
      </c>
    </row>
    <row r="1731" spans="2:562" x14ac:dyDescent="0.25">
      <c r="B1731" s="60">
        <v>1726</v>
      </c>
      <c r="UA1731" s="8">
        <f t="array" ref="UA1731">SUM(LEN($O1731:$PX1731))-SUM(LEN(SUBSTITUTE(UPPER($O1731:$PX1731),"R","")))</f>
        <v>0</v>
      </c>
      <c r="UB1731" s="8">
        <f t="array" ref="UB1731">SUM(LEN($O1731:$PX1731))-SUM(LEN(SUBSTITUTE(UPPER($O1731:$PX1731),"A","")))</f>
        <v>0</v>
      </c>
      <c r="UC1731" s="8">
        <f t="array" ref="UC1731">SUM(LEN($O1731:$PX1731))-SUM(LEN(SUBSTITUTE(UPPER($O1731:$PX1731),"P","")))</f>
        <v>0</v>
      </c>
      <c r="UG1731" s="8">
        <f t="shared" si="137"/>
        <v>0</v>
      </c>
      <c r="UH1731" s="8">
        <f t="shared" si="138"/>
        <v>0</v>
      </c>
      <c r="UI1731" s="8">
        <f t="shared" si="139"/>
        <v>0</v>
      </c>
      <c r="UJ1731" s="8">
        <f t="shared" si="140"/>
        <v>0</v>
      </c>
      <c r="UK1731" s="8">
        <f t="shared" si="141"/>
        <v>0</v>
      </c>
      <c r="UN1731" s="8">
        <f t="array" aca="1" ref="UN1731" ca="1">SUM(IF($O$5:$PX$5&gt;=$UN$5,IF($O$5:$PX$5&lt;$UO$5,LEN($O1731:$PX1731)-LEN(SUBSTITUTE(UPPER($O1731:$PX1731),"R","")))))</f>
        <v>0</v>
      </c>
      <c r="UO1731" s="8">
        <f t="array" aca="1" ref="UO1731" ca="1">SUM(IF($O$5:$PX$5&gt;=$UN$5,IF($O$5:$PX$5&lt;$UO$5,LEN($O1731:$PX1731)-LEN(SUBSTITUTE(UPPER($O1731:$PX1731),"A","")))))</f>
        <v>0</v>
      </c>
      <c r="UP1731" s="8">
        <f t="array" aca="1" ref="UP1731" ca="1">SUM(IF($O$5:$PX$5&gt;=$UN$5,IF($O$5:$PX$5&lt;$UO$5,LEN($O1731:$PX1731)-LEN(SUBSTITUTE(UPPER($O1731:$PX1731),"P","")))))</f>
        <v>0</v>
      </c>
    </row>
    <row r="1732" spans="2:562" x14ac:dyDescent="0.25">
      <c r="B1732" s="60">
        <v>1727</v>
      </c>
      <c r="UA1732" s="8">
        <f t="array" ref="UA1732">SUM(LEN($O1732:$PX1732))-SUM(LEN(SUBSTITUTE(UPPER($O1732:$PX1732),"R","")))</f>
        <v>0</v>
      </c>
      <c r="UB1732" s="8">
        <f t="array" ref="UB1732">SUM(LEN($O1732:$PX1732))-SUM(LEN(SUBSTITUTE(UPPER($O1732:$PX1732),"A","")))</f>
        <v>0</v>
      </c>
      <c r="UC1732" s="8">
        <f t="array" ref="UC1732">SUM(LEN($O1732:$PX1732))-SUM(LEN(SUBSTITUTE(UPPER($O1732:$PX1732),"P","")))</f>
        <v>0</v>
      </c>
      <c r="UG1732" s="8">
        <f t="shared" si="137"/>
        <v>0</v>
      </c>
      <c r="UH1732" s="8">
        <f t="shared" si="138"/>
        <v>0</v>
      </c>
      <c r="UI1732" s="8">
        <f t="shared" si="139"/>
        <v>0</v>
      </c>
      <c r="UJ1732" s="8">
        <f t="shared" si="140"/>
        <v>0</v>
      </c>
      <c r="UK1732" s="8">
        <f t="shared" si="141"/>
        <v>0</v>
      </c>
      <c r="UN1732" s="8">
        <f t="array" aca="1" ref="UN1732" ca="1">SUM(IF($O$5:$PX$5&gt;=$UN$5,IF($O$5:$PX$5&lt;$UO$5,LEN($O1732:$PX1732)-LEN(SUBSTITUTE(UPPER($O1732:$PX1732),"R","")))))</f>
        <v>0</v>
      </c>
      <c r="UO1732" s="8">
        <f t="array" aca="1" ref="UO1732" ca="1">SUM(IF($O$5:$PX$5&gt;=$UN$5,IF($O$5:$PX$5&lt;$UO$5,LEN($O1732:$PX1732)-LEN(SUBSTITUTE(UPPER($O1732:$PX1732),"A","")))))</f>
        <v>0</v>
      </c>
      <c r="UP1732" s="8">
        <f t="array" aca="1" ref="UP1732" ca="1">SUM(IF($O$5:$PX$5&gt;=$UN$5,IF($O$5:$PX$5&lt;$UO$5,LEN($O1732:$PX1732)-LEN(SUBSTITUTE(UPPER($O1732:$PX1732),"P","")))))</f>
        <v>0</v>
      </c>
    </row>
    <row r="1733" spans="2:562" x14ac:dyDescent="0.25">
      <c r="B1733" s="60">
        <v>1728</v>
      </c>
      <c r="UA1733" s="8">
        <f t="array" ref="UA1733">SUM(LEN($O1733:$PX1733))-SUM(LEN(SUBSTITUTE(UPPER($O1733:$PX1733),"R","")))</f>
        <v>0</v>
      </c>
      <c r="UB1733" s="8">
        <f t="array" ref="UB1733">SUM(LEN($O1733:$PX1733))-SUM(LEN(SUBSTITUTE(UPPER($O1733:$PX1733),"A","")))</f>
        <v>0</v>
      </c>
      <c r="UC1733" s="8">
        <f t="array" ref="UC1733">SUM(LEN($O1733:$PX1733))-SUM(LEN(SUBSTITUTE(UPPER($O1733:$PX1733),"P","")))</f>
        <v>0</v>
      </c>
      <c r="UG1733" s="8">
        <f t="shared" si="137"/>
        <v>0</v>
      </c>
      <c r="UH1733" s="8">
        <f t="shared" si="138"/>
        <v>0</v>
      </c>
      <c r="UI1733" s="8">
        <f t="shared" si="139"/>
        <v>0</v>
      </c>
      <c r="UJ1733" s="8">
        <f t="shared" si="140"/>
        <v>0</v>
      </c>
      <c r="UK1733" s="8">
        <f t="shared" si="141"/>
        <v>0</v>
      </c>
      <c r="UN1733" s="8">
        <f t="array" aca="1" ref="UN1733" ca="1">SUM(IF($O$5:$PX$5&gt;=$UN$5,IF($O$5:$PX$5&lt;$UO$5,LEN($O1733:$PX1733)-LEN(SUBSTITUTE(UPPER($O1733:$PX1733),"R","")))))</f>
        <v>0</v>
      </c>
      <c r="UO1733" s="8">
        <f t="array" aca="1" ref="UO1733" ca="1">SUM(IF($O$5:$PX$5&gt;=$UN$5,IF($O$5:$PX$5&lt;$UO$5,LEN($O1733:$PX1733)-LEN(SUBSTITUTE(UPPER($O1733:$PX1733),"A","")))))</f>
        <v>0</v>
      </c>
      <c r="UP1733" s="8">
        <f t="array" aca="1" ref="UP1733" ca="1">SUM(IF($O$5:$PX$5&gt;=$UN$5,IF($O$5:$PX$5&lt;$UO$5,LEN($O1733:$PX1733)-LEN(SUBSTITUTE(UPPER($O1733:$PX1733),"P","")))))</f>
        <v>0</v>
      </c>
    </row>
    <row r="1734" spans="2:562" x14ac:dyDescent="0.25">
      <c r="B1734" s="60">
        <v>1729</v>
      </c>
      <c r="UA1734" s="8">
        <f t="array" ref="UA1734">SUM(LEN($O1734:$PX1734))-SUM(LEN(SUBSTITUTE(UPPER($O1734:$PX1734),"R","")))</f>
        <v>0</v>
      </c>
      <c r="UB1734" s="8">
        <f t="array" ref="UB1734">SUM(LEN($O1734:$PX1734))-SUM(LEN(SUBSTITUTE(UPPER($O1734:$PX1734),"A","")))</f>
        <v>0</v>
      </c>
      <c r="UC1734" s="8">
        <f t="array" ref="UC1734">SUM(LEN($O1734:$PX1734))-SUM(LEN(SUBSTITUTE(UPPER($O1734:$PX1734),"P","")))</f>
        <v>0</v>
      </c>
      <c r="UG1734" s="8">
        <f t="shared" si="137"/>
        <v>0</v>
      </c>
      <c r="UH1734" s="8">
        <f t="shared" si="138"/>
        <v>0</v>
      </c>
      <c r="UI1734" s="8">
        <f t="shared" si="139"/>
        <v>0</v>
      </c>
      <c r="UJ1734" s="8">
        <f t="shared" si="140"/>
        <v>0</v>
      </c>
      <c r="UK1734" s="8">
        <f t="shared" si="141"/>
        <v>0</v>
      </c>
      <c r="UN1734" s="8">
        <f t="array" aca="1" ref="UN1734" ca="1">SUM(IF($O$5:$PX$5&gt;=$UN$5,IF($O$5:$PX$5&lt;$UO$5,LEN($O1734:$PX1734)-LEN(SUBSTITUTE(UPPER($O1734:$PX1734),"R","")))))</f>
        <v>0</v>
      </c>
      <c r="UO1734" s="8">
        <f t="array" aca="1" ref="UO1734" ca="1">SUM(IF($O$5:$PX$5&gt;=$UN$5,IF($O$5:$PX$5&lt;$UO$5,LEN($O1734:$PX1734)-LEN(SUBSTITUTE(UPPER($O1734:$PX1734),"A","")))))</f>
        <v>0</v>
      </c>
      <c r="UP1734" s="8">
        <f t="array" aca="1" ref="UP1734" ca="1">SUM(IF($O$5:$PX$5&gt;=$UN$5,IF($O$5:$PX$5&lt;$UO$5,LEN($O1734:$PX1734)-LEN(SUBSTITUTE(UPPER($O1734:$PX1734),"P","")))))</f>
        <v>0</v>
      </c>
    </row>
    <row r="1735" spans="2:562" x14ac:dyDescent="0.25">
      <c r="B1735" s="60">
        <v>1730</v>
      </c>
      <c r="UA1735" s="8">
        <f t="array" ref="UA1735">SUM(LEN($O1735:$PX1735))-SUM(LEN(SUBSTITUTE(UPPER($O1735:$PX1735),"R","")))</f>
        <v>0</v>
      </c>
      <c r="UB1735" s="8">
        <f t="array" ref="UB1735">SUM(LEN($O1735:$PX1735))-SUM(LEN(SUBSTITUTE(UPPER($O1735:$PX1735),"A","")))</f>
        <v>0</v>
      </c>
      <c r="UC1735" s="8">
        <f t="array" ref="UC1735">SUM(LEN($O1735:$PX1735))-SUM(LEN(SUBSTITUTE(UPPER($O1735:$PX1735),"P","")))</f>
        <v>0</v>
      </c>
      <c r="UG1735" s="8">
        <f t="shared" ref="UG1735:UG1798" si="142">SUM(UA1735:UF1735)</f>
        <v>0</v>
      </c>
      <c r="UH1735" s="8">
        <f t="shared" ref="UH1735:UH1798" si="143">IF(OR($G1735="Grade 1",$G1735="Grade 2",$G1735="Grade 3"),1,0)</f>
        <v>0</v>
      </c>
      <c r="UI1735" s="8">
        <f t="shared" ref="UI1735:UI1798" si="144">IF(OR($G1735="Grade 4",$G1735="Grade 5",$G1735="Grade 6"),1,0)</f>
        <v>0</v>
      </c>
      <c r="UJ1735" s="8">
        <f t="shared" ref="UJ1735:UJ1798" si="145">IF(OR($G1735="Grade 7",$G1735="Grade 8",$G1735="Grade 9"),1,0)</f>
        <v>0</v>
      </c>
      <c r="UK1735" s="8">
        <f t="shared" ref="UK1735:UK1798" si="146">IF(OR($G1735="Grade 10",$G1735="Grade 11",$G1735="Grade 12"),1,0)</f>
        <v>0</v>
      </c>
      <c r="UN1735" s="8">
        <f t="array" aca="1" ref="UN1735" ca="1">SUM(IF($O$5:$PX$5&gt;=$UN$5,IF($O$5:$PX$5&lt;$UO$5,LEN($O1735:$PX1735)-LEN(SUBSTITUTE(UPPER($O1735:$PX1735),"R","")))))</f>
        <v>0</v>
      </c>
      <c r="UO1735" s="8">
        <f t="array" aca="1" ref="UO1735" ca="1">SUM(IF($O$5:$PX$5&gt;=$UN$5,IF($O$5:$PX$5&lt;$UO$5,LEN($O1735:$PX1735)-LEN(SUBSTITUTE(UPPER($O1735:$PX1735),"A","")))))</f>
        <v>0</v>
      </c>
      <c r="UP1735" s="8">
        <f t="array" aca="1" ref="UP1735" ca="1">SUM(IF($O$5:$PX$5&gt;=$UN$5,IF($O$5:$PX$5&lt;$UO$5,LEN($O1735:$PX1735)-LEN(SUBSTITUTE(UPPER($O1735:$PX1735),"P","")))))</f>
        <v>0</v>
      </c>
    </row>
    <row r="1736" spans="2:562" x14ac:dyDescent="0.25">
      <c r="B1736" s="60">
        <v>1731</v>
      </c>
      <c r="UA1736" s="8">
        <f t="array" ref="UA1736">SUM(LEN($O1736:$PX1736))-SUM(LEN(SUBSTITUTE(UPPER($O1736:$PX1736),"R","")))</f>
        <v>0</v>
      </c>
      <c r="UB1736" s="8">
        <f t="array" ref="UB1736">SUM(LEN($O1736:$PX1736))-SUM(LEN(SUBSTITUTE(UPPER($O1736:$PX1736),"A","")))</f>
        <v>0</v>
      </c>
      <c r="UC1736" s="8">
        <f t="array" ref="UC1736">SUM(LEN($O1736:$PX1736))-SUM(LEN(SUBSTITUTE(UPPER($O1736:$PX1736),"P","")))</f>
        <v>0</v>
      </c>
      <c r="UG1736" s="8">
        <f t="shared" si="142"/>
        <v>0</v>
      </c>
      <c r="UH1736" s="8">
        <f t="shared" si="143"/>
        <v>0</v>
      </c>
      <c r="UI1736" s="8">
        <f t="shared" si="144"/>
        <v>0</v>
      </c>
      <c r="UJ1736" s="8">
        <f t="shared" si="145"/>
        <v>0</v>
      </c>
      <c r="UK1736" s="8">
        <f t="shared" si="146"/>
        <v>0</v>
      </c>
      <c r="UN1736" s="8">
        <f t="array" aca="1" ref="UN1736" ca="1">SUM(IF($O$5:$PX$5&gt;=$UN$5,IF($O$5:$PX$5&lt;$UO$5,LEN($O1736:$PX1736)-LEN(SUBSTITUTE(UPPER($O1736:$PX1736),"R","")))))</f>
        <v>0</v>
      </c>
      <c r="UO1736" s="8">
        <f t="array" aca="1" ref="UO1736" ca="1">SUM(IF($O$5:$PX$5&gt;=$UN$5,IF($O$5:$PX$5&lt;$UO$5,LEN($O1736:$PX1736)-LEN(SUBSTITUTE(UPPER($O1736:$PX1736),"A","")))))</f>
        <v>0</v>
      </c>
      <c r="UP1736" s="8">
        <f t="array" aca="1" ref="UP1736" ca="1">SUM(IF($O$5:$PX$5&gt;=$UN$5,IF($O$5:$PX$5&lt;$UO$5,LEN($O1736:$PX1736)-LEN(SUBSTITUTE(UPPER($O1736:$PX1736),"P","")))))</f>
        <v>0</v>
      </c>
    </row>
    <row r="1737" spans="2:562" x14ac:dyDescent="0.25">
      <c r="B1737" s="60">
        <v>1732</v>
      </c>
      <c r="UA1737" s="8">
        <f t="array" ref="UA1737">SUM(LEN($O1737:$PX1737))-SUM(LEN(SUBSTITUTE(UPPER($O1737:$PX1737),"R","")))</f>
        <v>0</v>
      </c>
      <c r="UB1737" s="8">
        <f t="array" ref="UB1737">SUM(LEN($O1737:$PX1737))-SUM(LEN(SUBSTITUTE(UPPER($O1737:$PX1737),"A","")))</f>
        <v>0</v>
      </c>
      <c r="UC1737" s="8">
        <f t="array" ref="UC1737">SUM(LEN($O1737:$PX1737))-SUM(LEN(SUBSTITUTE(UPPER($O1737:$PX1737),"P","")))</f>
        <v>0</v>
      </c>
      <c r="UG1737" s="8">
        <f t="shared" si="142"/>
        <v>0</v>
      </c>
      <c r="UH1737" s="8">
        <f t="shared" si="143"/>
        <v>0</v>
      </c>
      <c r="UI1737" s="8">
        <f t="shared" si="144"/>
        <v>0</v>
      </c>
      <c r="UJ1737" s="8">
        <f t="shared" si="145"/>
        <v>0</v>
      </c>
      <c r="UK1737" s="8">
        <f t="shared" si="146"/>
        <v>0</v>
      </c>
      <c r="UN1737" s="8">
        <f t="array" aca="1" ref="UN1737" ca="1">SUM(IF($O$5:$PX$5&gt;=$UN$5,IF($O$5:$PX$5&lt;$UO$5,LEN($O1737:$PX1737)-LEN(SUBSTITUTE(UPPER($O1737:$PX1737),"R","")))))</f>
        <v>0</v>
      </c>
      <c r="UO1737" s="8">
        <f t="array" aca="1" ref="UO1737" ca="1">SUM(IF($O$5:$PX$5&gt;=$UN$5,IF($O$5:$PX$5&lt;$UO$5,LEN($O1737:$PX1737)-LEN(SUBSTITUTE(UPPER($O1737:$PX1737),"A","")))))</f>
        <v>0</v>
      </c>
      <c r="UP1737" s="8">
        <f t="array" aca="1" ref="UP1737" ca="1">SUM(IF($O$5:$PX$5&gt;=$UN$5,IF($O$5:$PX$5&lt;$UO$5,LEN($O1737:$PX1737)-LEN(SUBSTITUTE(UPPER($O1737:$PX1737),"P","")))))</f>
        <v>0</v>
      </c>
    </row>
    <row r="1738" spans="2:562" x14ac:dyDescent="0.25">
      <c r="B1738" s="60">
        <v>1733</v>
      </c>
      <c r="UA1738" s="8">
        <f t="array" ref="UA1738">SUM(LEN($O1738:$PX1738))-SUM(LEN(SUBSTITUTE(UPPER($O1738:$PX1738),"R","")))</f>
        <v>0</v>
      </c>
      <c r="UB1738" s="8">
        <f t="array" ref="UB1738">SUM(LEN($O1738:$PX1738))-SUM(LEN(SUBSTITUTE(UPPER($O1738:$PX1738),"A","")))</f>
        <v>0</v>
      </c>
      <c r="UC1738" s="8">
        <f t="array" ref="UC1738">SUM(LEN($O1738:$PX1738))-SUM(LEN(SUBSTITUTE(UPPER($O1738:$PX1738),"P","")))</f>
        <v>0</v>
      </c>
      <c r="UG1738" s="8">
        <f t="shared" si="142"/>
        <v>0</v>
      </c>
      <c r="UH1738" s="8">
        <f t="shared" si="143"/>
        <v>0</v>
      </c>
      <c r="UI1738" s="8">
        <f t="shared" si="144"/>
        <v>0</v>
      </c>
      <c r="UJ1738" s="8">
        <f t="shared" si="145"/>
        <v>0</v>
      </c>
      <c r="UK1738" s="8">
        <f t="shared" si="146"/>
        <v>0</v>
      </c>
      <c r="UN1738" s="8">
        <f t="array" aca="1" ref="UN1738" ca="1">SUM(IF($O$5:$PX$5&gt;=$UN$5,IF($O$5:$PX$5&lt;$UO$5,LEN($O1738:$PX1738)-LEN(SUBSTITUTE(UPPER($O1738:$PX1738),"R","")))))</f>
        <v>0</v>
      </c>
      <c r="UO1738" s="8">
        <f t="array" aca="1" ref="UO1738" ca="1">SUM(IF($O$5:$PX$5&gt;=$UN$5,IF($O$5:$PX$5&lt;$UO$5,LEN($O1738:$PX1738)-LEN(SUBSTITUTE(UPPER($O1738:$PX1738),"A","")))))</f>
        <v>0</v>
      </c>
      <c r="UP1738" s="8">
        <f t="array" aca="1" ref="UP1738" ca="1">SUM(IF($O$5:$PX$5&gt;=$UN$5,IF($O$5:$PX$5&lt;$UO$5,LEN($O1738:$PX1738)-LEN(SUBSTITUTE(UPPER($O1738:$PX1738),"P","")))))</f>
        <v>0</v>
      </c>
    </row>
    <row r="1739" spans="2:562" x14ac:dyDescent="0.25">
      <c r="B1739" s="60">
        <v>1734</v>
      </c>
      <c r="UA1739" s="8">
        <f t="array" ref="UA1739">SUM(LEN($O1739:$PX1739))-SUM(LEN(SUBSTITUTE(UPPER($O1739:$PX1739),"R","")))</f>
        <v>0</v>
      </c>
      <c r="UB1739" s="8">
        <f t="array" ref="UB1739">SUM(LEN($O1739:$PX1739))-SUM(LEN(SUBSTITUTE(UPPER($O1739:$PX1739),"A","")))</f>
        <v>0</v>
      </c>
      <c r="UC1739" s="8">
        <f t="array" ref="UC1739">SUM(LEN($O1739:$PX1739))-SUM(LEN(SUBSTITUTE(UPPER($O1739:$PX1739),"P","")))</f>
        <v>0</v>
      </c>
      <c r="UG1739" s="8">
        <f t="shared" si="142"/>
        <v>0</v>
      </c>
      <c r="UH1739" s="8">
        <f t="shared" si="143"/>
        <v>0</v>
      </c>
      <c r="UI1739" s="8">
        <f t="shared" si="144"/>
        <v>0</v>
      </c>
      <c r="UJ1739" s="8">
        <f t="shared" si="145"/>
        <v>0</v>
      </c>
      <c r="UK1739" s="8">
        <f t="shared" si="146"/>
        <v>0</v>
      </c>
      <c r="UN1739" s="8">
        <f t="array" aca="1" ref="UN1739" ca="1">SUM(IF($O$5:$PX$5&gt;=$UN$5,IF($O$5:$PX$5&lt;$UO$5,LEN($O1739:$PX1739)-LEN(SUBSTITUTE(UPPER($O1739:$PX1739),"R","")))))</f>
        <v>0</v>
      </c>
      <c r="UO1739" s="8">
        <f t="array" aca="1" ref="UO1739" ca="1">SUM(IF($O$5:$PX$5&gt;=$UN$5,IF($O$5:$PX$5&lt;$UO$5,LEN($O1739:$PX1739)-LEN(SUBSTITUTE(UPPER($O1739:$PX1739),"A","")))))</f>
        <v>0</v>
      </c>
      <c r="UP1739" s="8">
        <f t="array" aca="1" ref="UP1739" ca="1">SUM(IF($O$5:$PX$5&gt;=$UN$5,IF($O$5:$PX$5&lt;$UO$5,LEN($O1739:$PX1739)-LEN(SUBSTITUTE(UPPER($O1739:$PX1739),"P","")))))</f>
        <v>0</v>
      </c>
    </row>
    <row r="1740" spans="2:562" x14ac:dyDescent="0.25">
      <c r="B1740" s="60">
        <v>1735</v>
      </c>
      <c r="UA1740" s="8">
        <f t="array" ref="UA1740">SUM(LEN($O1740:$PX1740))-SUM(LEN(SUBSTITUTE(UPPER($O1740:$PX1740),"R","")))</f>
        <v>0</v>
      </c>
      <c r="UB1740" s="8">
        <f t="array" ref="UB1740">SUM(LEN($O1740:$PX1740))-SUM(LEN(SUBSTITUTE(UPPER($O1740:$PX1740),"A","")))</f>
        <v>0</v>
      </c>
      <c r="UC1740" s="8">
        <f t="array" ref="UC1740">SUM(LEN($O1740:$PX1740))-SUM(LEN(SUBSTITUTE(UPPER($O1740:$PX1740),"P","")))</f>
        <v>0</v>
      </c>
      <c r="UG1740" s="8">
        <f t="shared" si="142"/>
        <v>0</v>
      </c>
      <c r="UH1740" s="8">
        <f t="shared" si="143"/>
        <v>0</v>
      </c>
      <c r="UI1740" s="8">
        <f t="shared" si="144"/>
        <v>0</v>
      </c>
      <c r="UJ1740" s="8">
        <f t="shared" si="145"/>
        <v>0</v>
      </c>
      <c r="UK1740" s="8">
        <f t="shared" si="146"/>
        <v>0</v>
      </c>
      <c r="UN1740" s="8">
        <f t="array" aca="1" ref="UN1740" ca="1">SUM(IF($O$5:$PX$5&gt;=$UN$5,IF($O$5:$PX$5&lt;$UO$5,LEN($O1740:$PX1740)-LEN(SUBSTITUTE(UPPER($O1740:$PX1740),"R","")))))</f>
        <v>0</v>
      </c>
      <c r="UO1740" s="8">
        <f t="array" aca="1" ref="UO1740" ca="1">SUM(IF($O$5:$PX$5&gt;=$UN$5,IF($O$5:$PX$5&lt;$UO$5,LEN($O1740:$PX1740)-LEN(SUBSTITUTE(UPPER($O1740:$PX1740),"A","")))))</f>
        <v>0</v>
      </c>
      <c r="UP1740" s="8">
        <f t="array" aca="1" ref="UP1740" ca="1">SUM(IF($O$5:$PX$5&gt;=$UN$5,IF($O$5:$PX$5&lt;$UO$5,LEN($O1740:$PX1740)-LEN(SUBSTITUTE(UPPER($O1740:$PX1740),"P","")))))</f>
        <v>0</v>
      </c>
    </row>
    <row r="1741" spans="2:562" x14ac:dyDescent="0.25">
      <c r="B1741" s="60">
        <v>1736</v>
      </c>
      <c r="UA1741" s="8">
        <f t="array" ref="UA1741">SUM(LEN($O1741:$PX1741))-SUM(LEN(SUBSTITUTE(UPPER($O1741:$PX1741),"R","")))</f>
        <v>0</v>
      </c>
      <c r="UB1741" s="8">
        <f t="array" ref="UB1741">SUM(LEN($O1741:$PX1741))-SUM(LEN(SUBSTITUTE(UPPER($O1741:$PX1741),"A","")))</f>
        <v>0</v>
      </c>
      <c r="UC1741" s="8">
        <f t="array" ref="UC1741">SUM(LEN($O1741:$PX1741))-SUM(LEN(SUBSTITUTE(UPPER($O1741:$PX1741),"P","")))</f>
        <v>0</v>
      </c>
      <c r="UG1741" s="8">
        <f t="shared" si="142"/>
        <v>0</v>
      </c>
      <c r="UH1741" s="8">
        <f t="shared" si="143"/>
        <v>0</v>
      </c>
      <c r="UI1741" s="8">
        <f t="shared" si="144"/>
        <v>0</v>
      </c>
      <c r="UJ1741" s="8">
        <f t="shared" si="145"/>
        <v>0</v>
      </c>
      <c r="UK1741" s="8">
        <f t="shared" si="146"/>
        <v>0</v>
      </c>
      <c r="UN1741" s="8">
        <f t="array" aca="1" ref="UN1741" ca="1">SUM(IF($O$5:$PX$5&gt;=$UN$5,IF($O$5:$PX$5&lt;$UO$5,LEN($O1741:$PX1741)-LEN(SUBSTITUTE(UPPER($O1741:$PX1741),"R","")))))</f>
        <v>0</v>
      </c>
      <c r="UO1741" s="8">
        <f t="array" aca="1" ref="UO1741" ca="1">SUM(IF($O$5:$PX$5&gt;=$UN$5,IF($O$5:$PX$5&lt;$UO$5,LEN($O1741:$PX1741)-LEN(SUBSTITUTE(UPPER($O1741:$PX1741),"A","")))))</f>
        <v>0</v>
      </c>
      <c r="UP1741" s="8">
        <f t="array" aca="1" ref="UP1741" ca="1">SUM(IF($O$5:$PX$5&gt;=$UN$5,IF($O$5:$PX$5&lt;$UO$5,LEN($O1741:$PX1741)-LEN(SUBSTITUTE(UPPER($O1741:$PX1741),"P","")))))</f>
        <v>0</v>
      </c>
    </row>
    <row r="1742" spans="2:562" x14ac:dyDescent="0.25">
      <c r="B1742" s="60">
        <v>1737</v>
      </c>
      <c r="UA1742" s="8">
        <f t="array" ref="UA1742">SUM(LEN($O1742:$PX1742))-SUM(LEN(SUBSTITUTE(UPPER($O1742:$PX1742),"R","")))</f>
        <v>0</v>
      </c>
      <c r="UB1742" s="8">
        <f t="array" ref="UB1742">SUM(LEN($O1742:$PX1742))-SUM(LEN(SUBSTITUTE(UPPER($O1742:$PX1742),"A","")))</f>
        <v>0</v>
      </c>
      <c r="UC1742" s="8">
        <f t="array" ref="UC1742">SUM(LEN($O1742:$PX1742))-SUM(LEN(SUBSTITUTE(UPPER($O1742:$PX1742),"P","")))</f>
        <v>0</v>
      </c>
      <c r="UG1742" s="8">
        <f t="shared" si="142"/>
        <v>0</v>
      </c>
      <c r="UH1742" s="8">
        <f t="shared" si="143"/>
        <v>0</v>
      </c>
      <c r="UI1742" s="8">
        <f t="shared" si="144"/>
        <v>0</v>
      </c>
      <c r="UJ1742" s="8">
        <f t="shared" si="145"/>
        <v>0</v>
      </c>
      <c r="UK1742" s="8">
        <f t="shared" si="146"/>
        <v>0</v>
      </c>
      <c r="UN1742" s="8">
        <f t="array" aca="1" ref="UN1742" ca="1">SUM(IF($O$5:$PX$5&gt;=$UN$5,IF($O$5:$PX$5&lt;$UO$5,LEN($O1742:$PX1742)-LEN(SUBSTITUTE(UPPER($O1742:$PX1742),"R","")))))</f>
        <v>0</v>
      </c>
      <c r="UO1742" s="8">
        <f t="array" aca="1" ref="UO1742" ca="1">SUM(IF($O$5:$PX$5&gt;=$UN$5,IF($O$5:$PX$5&lt;$UO$5,LEN($O1742:$PX1742)-LEN(SUBSTITUTE(UPPER($O1742:$PX1742),"A","")))))</f>
        <v>0</v>
      </c>
      <c r="UP1742" s="8">
        <f t="array" aca="1" ref="UP1742" ca="1">SUM(IF($O$5:$PX$5&gt;=$UN$5,IF($O$5:$PX$5&lt;$UO$5,LEN($O1742:$PX1742)-LEN(SUBSTITUTE(UPPER($O1742:$PX1742),"P","")))))</f>
        <v>0</v>
      </c>
    </row>
    <row r="1743" spans="2:562" x14ac:dyDescent="0.25">
      <c r="B1743" s="60">
        <v>1738</v>
      </c>
      <c r="UA1743" s="8">
        <f t="array" ref="UA1743">SUM(LEN($O1743:$PX1743))-SUM(LEN(SUBSTITUTE(UPPER($O1743:$PX1743),"R","")))</f>
        <v>0</v>
      </c>
      <c r="UB1743" s="8">
        <f t="array" ref="UB1743">SUM(LEN($O1743:$PX1743))-SUM(LEN(SUBSTITUTE(UPPER($O1743:$PX1743),"A","")))</f>
        <v>0</v>
      </c>
      <c r="UC1743" s="8">
        <f t="array" ref="UC1743">SUM(LEN($O1743:$PX1743))-SUM(LEN(SUBSTITUTE(UPPER($O1743:$PX1743),"P","")))</f>
        <v>0</v>
      </c>
      <c r="UG1743" s="8">
        <f t="shared" si="142"/>
        <v>0</v>
      </c>
      <c r="UH1743" s="8">
        <f t="shared" si="143"/>
        <v>0</v>
      </c>
      <c r="UI1743" s="8">
        <f t="shared" si="144"/>
        <v>0</v>
      </c>
      <c r="UJ1743" s="8">
        <f t="shared" si="145"/>
        <v>0</v>
      </c>
      <c r="UK1743" s="8">
        <f t="shared" si="146"/>
        <v>0</v>
      </c>
      <c r="UN1743" s="8">
        <f t="array" aca="1" ref="UN1743" ca="1">SUM(IF($O$5:$PX$5&gt;=$UN$5,IF($O$5:$PX$5&lt;$UO$5,LEN($O1743:$PX1743)-LEN(SUBSTITUTE(UPPER($O1743:$PX1743),"R","")))))</f>
        <v>0</v>
      </c>
      <c r="UO1743" s="8">
        <f t="array" aca="1" ref="UO1743" ca="1">SUM(IF($O$5:$PX$5&gt;=$UN$5,IF($O$5:$PX$5&lt;$UO$5,LEN($O1743:$PX1743)-LEN(SUBSTITUTE(UPPER($O1743:$PX1743),"A","")))))</f>
        <v>0</v>
      </c>
      <c r="UP1743" s="8">
        <f t="array" aca="1" ref="UP1743" ca="1">SUM(IF($O$5:$PX$5&gt;=$UN$5,IF($O$5:$PX$5&lt;$UO$5,LEN($O1743:$PX1743)-LEN(SUBSTITUTE(UPPER($O1743:$PX1743),"P","")))))</f>
        <v>0</v>
      </c>
    </row>
    <row r="1744" spans="2:562" x14ac:dyDescent="0.25">
      <c r="B1744" s="60">
        <v>1739</v>
      </c>
      <c r="UA1744" s="8">
        <f t="array" ref="UA1744">SUM(LEN($O1744:$PX1744))-SUM(LEN(SUBSTITUTE(UPPER($O1744:$PX1744),"R","")))</f>
        <v>0</v>
      </c>
      <c r="UB1744" s="8">
        <f t="array" ref="UB1744">SUM(LEN($O1744:$PX1744))-SUM(LEN(SUBSTITUTE(UPPER($O1744:$PX1744),"A","")))</f>
        <v>0</v>
      </c>
      <c r="UC1744" s="8">
        <f t="array" ref="UC1744">SUM(LEN($O1744:$PX1744))-SUM(LEN(SUBSTITUTE(UPPER($O1744:$PX1744),"P","")))</f>
        <v>0</v>
      </c>
      <c r="UG1744" s="8">
        <f t="shared" si="142"/>
        <v>0</v>
      </c>
      <c r="UH1744" s="8">
        <f t="shared" si="143"/>
        <v>0</v>
      </c>
      <c r="UI1744" s="8">
        <f t="shared" si="144"/>
        <v>0</v>
      </c>
      <c r="UJ1744" s="8">
        <f t="shared" si="145"/>
        <v>0</v>
      </c>
      <c r="UK1744" s="8">
        <f t="shared" si="146"/>
        <v>0</v>
      </c>
      <c r="UN1744" s="8">
        <f t="array" aca="1" ref="UN1744" ca="1">SUM(IF($O$5:$PX$5&gt;=$UN$5,IF($O$5:$PX$5&lt;$UO$5,LEN($O1744:$PX1744)-LEN(SUBSTITUTE(UPPER($O1744:$PX1744),"R","")))))</f>
        <v>0</v>
      </c>
      <c r="UO1744" s="8">
        <f t="array" aca="1" ref="UO1744" ca="1">SUM(IF($O$5:$PX$5&gt;=$UN$5,IF($O$5:$PX$5&lt;$UO$5,LEN($O1744:$PX1744)-LEN(SUBSTITUTE(UPPER($O1744:$PX1744),"A","")))))</f>
        <v>0</v>
      </c>
      <c r="UP1744" s="8">
        <f t="array" aca="1" ref="UP1744" ca="1">SUM(IF($O$5:$PX$5&gt;=$UN$5,IF($O$5:$PX$5&lt;$UO$5,LEN($O1744:$PX1744)-LEN(SUBSTITUTE(UPPER($O1744:$PX1744),"P","")))))</f>
        <v>0</v>
      </c>
    </row>
    <row r="1745" spans="2:562" x14ac:dyDescent="0.25">
      <c r="B1745" s="60">
        <v>1740</v>
      </c>
      <c r="UA1745" s="8">
        <f t="array" ref="UA1745">SUM(LEN($O1745:$PX1745))-SUM(LEN(SUBSTITUTE(UPPER($O1745:$PX1745),"R","")))</f>
        <v>0</v>
      </c>
      <c r="UB1745" s="8">
        <f t="array" ref="UB1745">SUM(LEN($O1745:$PX1745))-SUM(LEN(SUBSTITUTE(UPPER($O1745:$PX1745),"A","")))</f>
        <v>0</v>
      </c>
      <c r="UC1745" s="8">
        <f t="array" ref="UC1745">SUM(LEN($O1745:$PX1745))-SUM(LEN(SUBSTITUTE(UPPER($O1745:$PX1745),"P","")))</f>
        <v>0</v>
      </c>
      <c r="UG1745" s="8">
        <f t="shared" si="142"/>
        <v>0</v>
      </c>
      <c r="UH1745" s="8">
        <f t="shared" si="143"/>
        <v>0</v>
      </c>
      <c r="UI1745" s="8">
        <f t="shared" si="144"/>
        <v>0</v>
      </c>
      <c r="UJ1745" s="8">
        <f t="shared" si="145"/>
        <v>0</v>
      </c>
      <c r="UK1745" s="8">
        <f t="shared" si="146"/>
        <v>0</v>
      </c>
      <c r="UN1745" s="8">
        <f t="array" aca="1" ref="UN1745" ca="1">SUM(IF($O$5:$PX$5&gt;=$UN$5,IF($O$5:$PX$5&lt;$UO$5,LEN($O1745:$PX1745)-LEN(SUBSTITUTE(UPPER($O1745:$PX1745),"R","")))))</f>
        <v>0</v>
      </c>
      <c r="UO1745" s="8">
        <f t="array" aca="1" ref="UO1745" ca="1">SUM(IF($O$5:$PX$5&gt;=$UN$5,IF($O$5:$PX$5&lt;$UO$5,LEN($O1745:$PX1745)-LEN(SUBSTITUTE(UPPER($O1745:$PX1745),"A","")))))</f>
        <v>0</v>
      </c>
      <c r="UP1745" s="8">
        <f t="array" aca="1" ref="UP1745" ca="1">SUM(IF($O$5:$PX$5&gt;=$UN$5,IF($O$5:$PX$5&lt;$UO$5,LEN($O1745:$PX1745)-LEN(SUBSTITUTE(UPPER($O1745:$PX1745),"P","")))))</f>
        <v>0</v>
      </c>
    </row>
    <row r="1746" spans="2:562" x14ac:dyDescent="0.25">
      <c r="B1746" s="60">
        <v>1741</v>
      </c>
      <c r="UA1746" s="8">
        <f t="array" ref="UA1746">SUM(LEN($O1746:$PX1746))-SUM(LEN(SUBSTITUTE(UPPER($O1746:$PX1746),"R","")))</f>
        <v>0</v>
      </c>
      <c r="UB1746" s="8">
        <f t="array" ref="UB1746">SUM(LEN($O1746:$PX1746))-SUM(LEN(SUBSTITUTE(UPPER($O1746:$PX1746),"A","")))</f>
        <v>0</v>
      </c>
      <c r="UC1746" s="8">
        <f t="array" ref="UC1746">SUM(LEN($O1746:$PX1746))-SUM(LEN(SUBSTITUTE(UPPER($O1746:$PX1746),"P","")))</f>
        <v>0</v>
      </c>
      <c r="UG1746" s="8">
        <f t="shared" si="142"/>
        <v>0</v>
      </c>
      <c r="UH1746" s="8">
        <f t="shared" si="143"/>
        <v>0</v>
      </c>
      <c r="UI1746" s="8">
        <f t="shared" si="144"/>
        <v>0</v>
      </c>
      <c r="UJ1746" s="8">
        <f t="shared" si="145"/>
        <v>0</v>
      </c>
      <c r="UK1746" s="8">
        <f t="shared" si="146"/>
        <v>0</v>
      </c>
      <c r="UN1746" s="8">
        <f t="array" aca="1" ref="UN1746" ca="1">SUM(IF($O$5:$PX$5&gt;=$UN$5,IF($O$5:$PX$5&lt;$UO$5,LEN($O1746:$PX1746)-LEN(SUBSTITUTE(UPPER($O1746:$PX1746),"R","")))))</f>
        <v>0</v>
      </c>
      <c r="UO1746" s="8">
        <f t="array" aca="1" ref="UO1746" ca="1">SUM(IF($O$5:$PX$5&gt;=$UN$5,IF($O$5:$PX$5&lt;$UO$5,LEN($O1746:$PX1746)-LEN(SUBSTITUTE(UPPER($O1746:$PX1746),"A","")))))</f>
        <v>0</v>
      </c>
      <c r="UP1746" s="8">
        <f t="array" aca="1" ref="UP1746" ca="1">SUM(IF($O$5:$PX$5&gt;=$UN$5,IF($O$5:$PX$5&lt;$UO$5,LEN($O1746:$PX1746)-LEN(SUBSTITUTE(UPPER($O1746:$PX1746),"P","")))))</f>
        <v>0</v>
      </c>
    </row>
    <row r="1747" spans="2:562" x14ac:dyDescent="0.25">
      <c r="B1747" s="60">
        <v>1742</v>
      </c>
      <c r="UA1747" s="8">
        <f t="array" ref="UA1747">SUM(LEN($O1747:$PX1747))-SUM(LEN(SUBSTITUTE(UPPER($O1747:$PX1747),"R","")))</f>
        <v>0</v>
      </c>
      <c r="UB1747" s="8">
        <f t="array" ref="UB1747">SUM(LEN($O1747:$PX1747))-SUM(LEN(SUBSTITUTE(UPPER($O1747:$PX1747),"A","")))</f>
        <v>0</v>
      </c>
      <c r="UC1747" s="8">
        <f t="array" ref="UC1747">SUM(LEN($O1747:$PX1747))-SUM(LEN(SUBSTITUTE(UPPER($O1747:$PX1747),"P","")))</f>
        <v>0</v>
      </c>
      <c r="UG1747" s="8">
        <f t="shared" si="142"/>
        <v>0</v>
      </c>
      <c r="UH1747" s="8">
        <f t="shared" si="143"/>
        <v>0</v>
      </c>
      <c r="UI1747" s="8">
        <f t="shared" si="144"/>
        <v>0</v>
      </c>
      <c r="UJ1747" s="8">
        <f t="shared" si="145"/>
        <v>0</v>
      </c>
      <c r="UK1747" s="8">
        <f t="shared" si="146"/>
        <v>0</v>
      </c>
      <c r="UN1747" s="8">
        <f t="array" aca="1" ref="UN1747" ca="1">SUM(IF($O$5:$PX$5&gt;=$UN$5,IF($O$5:$PX$5&lt;$UO$5,LEN($O1747:$PX1747)-LEN(SUBSTITUTE(UPPER($O1747:$PX1747),"R","")))))</f>
        <v>0</v>
      </c>
      <c r="UO1747" s="8">
        <f t="array" aca="1" ref="UO1747" ca="1">SUM(IF($O$5:$PX$5&gt;=$UN$5,IF($O$5:$PX$5&lt;$UO$5,LEN($O1747:$PX1747)-LEN(SUBSTITUTE(UPPER($O1747:$PX1747),"A","")))))</f>
        <v>0</v>
      </c>
      <c r="UP1747" s="8">
        <f t="array" aca="1" ref="UP1747" ca="1">SUM(IF($O$5:$PX$5&gt;=$UN$5,IF($O$5:$PX$5&lt;$UO$5,LEN($O1747:$PX1747)-LEN(SUBSTITUTE(UPPER($O1747:$PX1747),"P","")))))</f>
        <v>0</v>
      </c>
    </row>
    <row r="1748" spans="2:562" x14ac:dyDescent="0.25">
      <c r="B1748" s="60">
        <v>1743</v>
      </c>
      <c r="UA1748" s="8">
        <f t="array" ref="UA1748">SUM(LEN($O1748:$PX1748))-SUM(LEN(SUBSTITUTE(UPPER($O1748:$PX1748),"R","")))</f>
        <v>0</v>
      </c>
      <c r="UB1748" s="8">
        <f t="array" ref="UB1748">SUM(LEN($O1748:$PX1748))-SUM(LEN(SUBSTITUTE(UPPER($O1748:$PX1748),"A","")))</f>
        <v>0</v>
      </c>
      <c r="UC1748" s="8">
        <f t="array" ref="UC1748">SUM(LEN($O1748:$PX1748))-SUM(LEN(SUBSTITUTE(UPPER($O1748:$PX1748),"P","")))</f>
        <v>0</v>
      </c>
      <c r="UG1748" s="8">
        <f t="shared" si="142"/>
        <v>0</v>
      </c>
      <c r="UH1748" s="8">
        <f t="shared" si="143"/>
        <v>0</v>
      </c>
      <c r="UI1748" s="8">
        <f t="shared" si="144"/>
        <v>0</v>
      </c>
      <c r="UJ1748" s="8">
        <f t="shared" si="145"/>
        <v>0</v>
      </c>
      <c r="UK1748" s="8">
        <f t="shared" si="146"/>
        <v>0</v>
      </c>
      <c r="UN1748" s="8">
        <f t="array" aca="1" ref="UN1748" ca="1">SUM(IF($O$5:$PX$5&gt;=$UN$5,IF($O$5:$PX$5&lt;$UO$5,LEN($O1748:$PX1748)-LEN(SUBSTITUTE(UPPER($O1748:$PX1748),"R","")))))</f>
        <v>0</v>
      </c>
      <c r="UO1748" s="8">
        <f t="array" aca="1" ref="UO1748" ca="1">SUM(IF($O$5:$PX$5&gt;=$UN$5,IF($O$5:$PX$5&lt;$UO$5,LEN($O1748:$PX1748)-LEN(SUBSTITUTE(UPPER($O1748:$PX1748),"A","")))))</f>
        <v>0</v>
      </c>
      <c r="UP1748" s="8">
        <f t="array" aca="1" ref="UP1748" ca="1">SUM(IF($O$5:$PX$5&gt;=$UN$5,IF($O$5:$PX$5&lt;$UO$5,LEN($O1748:$PX1748)-LEN(SUBSTITUTE(UPPER($O1748:$PX1748),"P","")))))</f>
        <v>0</v>
      </c>
    </row>
    <row r="1749" spans="2:562" x14ac:dyDescent="0.25">
      <c r="B1749" s="60">
        <v>1744</v>
      </c>
      <c r="UA1749" s="8">
        <f t="array" ref="UA1749">SUM(LEN($O1749:$PX1749))-SUM(LEN(SUBSTITUTE(UPPER($O1749:$PX1749),"R","")))</f>
        <v>0</v>
      </c>
      <c r="UB1749" s="8">
        <f t="array" ref="UB1749">SUM(LEN($O1749:$PX1749))-SUM(LEN(SUBSTITUTE(UPPER($O1749:$PX1749),"A","")))</f>
        <v>0</v>
      </c>
      <c r="UC1749" s="8">
        <f t="array" ref="UC1749">SUM(LEN($O1749:$PX1749))-SUM(LEN(SUBSTITUTE(UPPER($O1749:$PX1749),"P","")))</f>
        <v>0</v>
      </c>
      <c r="UG1749" s="8">
        <f t="shared" si="142"/>
        <v>0</v>
      </c>
      <c r="UH1749" s="8">
        <f t="shared" si="143"/>
        <v>0</v>
      </c>
      <c r="UI1749" s="8">
        <f t="shared" si="144"/>
        <v>0</v>
      </c>
      <c r="UJ1749" s="8">
        <f t="shared" si="145"/>
        <v>0</v>
      </c>
      <c r="UK1749" s="8">
        <f t="shared" si="146"/>
        <v>0</v>
      </c>
      <c r="UN1749" s="8">
        <f t="array" aca="1" ref="UN1749" ca="1">SUM(IF($O$5:$PX$5&gt;=$UN$5,IF($O$5:$PX$5&lt;$UO$5,LEN($O1749:$PX1749)-LEN(SUBSTITUTE(UPPER($O1749:$PX1749),"R","")))))</f>
        <v>0</v>
      </c>
      <c r="UO1749" s="8">
        <f t="array" aca="1" ref="UO1749" ca="1">SUM(IF($O$5:$PX$5&gt;=$UN$5,IF($O$5:$PX$5&lt;$UO$5,LEN($O1749:$PX1749)-LEN(SUBSTITUTE(UPPER($O1749:$PX1749),"A","")))))</f>
        <v>0</v>
      </c>
      <c r="UP1749" s="8">
        <f t="array" aca="1" ref="UP1749" ca="1">SUM(IF($O$5:$PX$5&gt;=$UN$5,IF($O$5:$PX$5&lt;$UO$5,LEN($O1749:$PX1749)-LEN(SUBSTITUTE(UPPER($O1749:$PX1749),"P","")))))</f>
        <v>0</v>
      </c>
    </row>
    <row r="1750" spans="2:562" x14ac:dyDescent="0.25">
      <c r="B1750" s="60">
        <v>1745</v>
      </c>
      <c r="UA1750" s="8">
        <f t="array" ref="UA1750">SUM(LEN($O1750:$PX1750))-SUM(LEN(SUBSTITUTE(UPPER($O1750:$PX1750),"R","")))</f>
        <v>0</v>
      </c>
      <c r="UB1750" s="8">
        <f t="array" ref="UB1750">SUM(LEN($O1750:$PX1750))-SUM(LEN(SUBSTITUTE(UPPER($O1750:$PX1750),"A","")))</f>
        <v>0</v>
      </c>
      <c r="UC1750" s="8">
        <f t="array" ref="UC1750">SUM(LEN($O1750:$PX1750))-SUM(LEN(SUBSTITUTE(UPPER($O1750:$PX1750),"P","")))</f>
        <v>0</v>
      </c>
      <c r="UG1750" s="8">
        <f t="shared" si="142"/>
        <v>0</v>
      </c>
      <c r="UH1750" s="8">
        <f t="shared" si="143"/>
        <v>0</v>
      </c>
      <c r="UI1750" s="8">
        <f t="shared" si="144"/>
        <v>0</v>
      </c>
      <c r="UJ1750" s="8">
        <f t="shared" si="145"/>
        <v>0</v>
      </c>
      <c r="UK1750" s="8">
        <f t="shared" si="146"/>
        <v>0</v>
      </c>
      <c r="UN1750" s="8">
        <f t="array" aca="1" ref="UN1750" ca="1">SUM(IF($O$5:$PX$5&gt;=$UN$5,IF($O$5:$PX$5&lt;$UO$5,LEN($O1750:$PX1750)-LEN(SUBSTITUTE(UPPER($O1750:$PX1750),"R","")))))</f>
        <v>0</v>
      </c>
      <c r="UO1750" s="8">
        <f t="array" aca="1" ref="UO1750" ca="1">SUM(IF($O$5:$PX$5&gt;=$UN$5,IF($O$5:$PX$5&lt;$UO$5,LEN($O1750:$PX1750)-LEN(SUBSTITUTE(UPPER($O1750:$PX1750),"A","")))))</f>
        <v>0</v>
      </c>
      <c r="UP1750" s="8">
        <f t="array" aca="1" ref="UP1750" ca="1">SUM(IF($O$5:$PX$5&gt;=$UN$5,IF($O$5:$PX$5&lt;$UO$5,LEN($O1750:$PX1750)-LEN(SUBSTITUTE(UPPER($O1750:$PX1750),"P","")))))</f>
        <v>0</v>
      </c>
    </row>
    <row r="1751" spans="2:562" x14ac:dyDescent="0.25">
      <c r="B1751" s="60">
        <v>1746</v>
      </c>
      <c r="UA1751" s="8">
        <f t="array" ref="UA1751">SUM(LEN($O1751:$PX1751))-SUM(LEN(SUBSTITUTE(UPPER($O1751:$PX1751),"R","")))</f>
        <v>0</v>
      </c>
      <c r="UB1751" s="8">
        <f t="array" ref="UB1751">SUM(LEN($O1751:$PX1751))-SUM(LEN(SUBSTITUTE(UPPER($O1751:$PX1751),"A","")))</f>
        <v>0</v>
      </c>
      <c r="UC1751" s="8">
        <f t="array" ref="UC1751">SUM(LEN($O1751:$PX1751))-SUM(LEN(SUBSTITUTE(UPPER($O1751:$PX1751),"P","")))</f>
        <v>0</v>
      </c>
      <c r="UG1751" s="8">
        <f t="shared" si="142"/>
        <v>0</v>
      </c>
      <c r="UH1751" s="8">
        <f t="shared" si="143"/>
        <v>0</v>
      </c>
      <c r="UI1751" s="8">
        <f t="shared" si="144"/>
        <v>0</v>
      </c>
      <c r="UJ1751" s="8">
        <f t="shared" si="145"/>
        <v>0</v>
      </c>
      <c r="UK1751" s="8">
        <f t="shared" si="146"/>
        <v>0</v>
      </c>
      <c r="UN1751" s="8">
        <f t="array" aca="1" ref="UN1751" ca="1">SUM(IF($O$5:$PX$5&gt;=$UN$5,IF($O$5:$PX$5&lt;$UO$5,LEN($O1751:$PX1751)-LEN(SUBSTITUTE(UPPER($O1751:$PX1751),"R","")))))</f>
        <v>0</v>
      </c>
      <c r="UO1751" s="8">
        <f t="array" aca="1" ref="UO1751" ca="1">SUM(IF($O$5:$PX$5&gt;=$UN$5,IF($O$5:$PX$5&lt;$UO$5,LEN($O1751:$PX1751)-LEN(SUBSTITUTE(UPPER($O1751:$PX1751),"A","")))))</f>
        <v>0</v>
      </c>
      <c r="UP1751" s="8">
        <f t="array" aca="1" ref="UP1751" ca="1">SUM(IF($O$5:$PX$5&gt;=$UN$5,IF($O$5:$PX$5&lt;$UO$5,LEN($O1751:$PX1751)-LEN(SUBSTITUTE(UPPER($O1751:$PX1751),"P","")))))</f>
        <v>0</v>
      </c>
    </row>
    <row r="1752" spans="2:562" x14ac:dyDescent="0.25">
      <c r="B1752" s="60">
        <v>1747</v>
      </c>
      <c r="UA1752" s="8">
        <f t="array" ref="UA1752">SUM(LEN($O1752:$PX1752))-SUM(LEN(SUBSTITUTE(UPPER($O1752:$PX1752),"R","")))</f>
        <v>0</v>
      </c>
      <c r="UB1752" s="8">
        <f t="array" ref="UB1752">SUM(LEN($O1752:$PX1752))-SUM(LEN(SUBSTITUTE(UPPER($O1752:$PX1752),"A","")))</f>
        <v>0</v>
      </c>
      <c r="UC1752" s="8">
        <f t="array" ref="UC1752">SUM(LEN($O1752:$PX1752))-SUM(LEN(SUBSTITUTE(UPPER($O1752:$PX1752),"P","")))</f>
        <v>0</v>
      </c>
      <c r="UG1752" s="8">
        <f t="shared" si="142"/>
        <v>0</v>
      </c>
      <c r="UH1752" s="8">
        <f t="shared" si="143"/>
        <v>0</v>
      </c>
      <c r="UI1752" s="8">
        <f t="shared" si="144"/>
        <v>0</v>
      </c>
      <c r="UJ1752" s="8">
        <f t="shared" si="145"/>
        <v>0</v>
      </c>
      <c r="UK1752" s="8">
        <f t="shared" si="146"/>
        <v>0</v>
      </c>
      <c r="UN1752" s="8">
        <f t="array" aca="1" ref="UN1752" ca="1">SUM(IF($O$5:$PX$5&gt;=$UN$5,IF($O$5:$PX$5&lt;$UO$5,LEN($O1752:$PX1752)-LEN(SUBSTITUTE(UPPER($O1752:$PX1752),"R","")))))</f>
        <v>0</v>
      </c>
      <c r="UO1752" s="8">
        <f t="array" aca="1" ref="UO1752" ca="1">SUM(IF($O$5:$PX$5&gt;=$UN$5,IF($O$5:$PX$5&lt;$UO$5,LEN($O1752:$PX1752)-LEN(SUBSTITUTE(UPPER($O1752:$PX1752),"A","")))))</f>
        <v>0</v>
      </c>
      <c r="UP1752" s="8">
        <f t="array" aca="1" ref="UP1752" ca="1">SUM(IF($O$5:$PX$5&gt;=$UN$5,IF($O$5:$PX$5&lt;$UO$5,LEN($O1752:$PX1752)-LEN(SUBSTITUTE(UPPER($O1752:$PX1752),"P","")))))</f>
        <v>0</v>
      </c>
    </row>
    <row r="1753" spans="2:562" x14ac:dyDescent="0.25">
      <c r="B1753" s="60">
        <v>1748</v>
      </c>
      <c r="UA1753" s="8">
        <f t="array" ref="UA1753">SUM(LEN($O1753:$PX1753))-SUM(LEN(SUBSTITUTE(UPPER($O1753:$PX1753),"R","")))</f>
        <v>0</v>
      </c>
      <c r="UB1753" s="8">
        <f t="array" ref="UB1753">SUM(LEN($O1753:$PX1753))-SUM(LEN(SUBSTITUTE(UPPER($O1753:$PX1753),"A","")))</f>
        <v>0</v>
      </c>
      <c r="UC1753" s="8">
        <f t="array" ref="UC1753">SUM(LEN($O1753:$PX1753))-SUM(LEN(SUBSTITUTE(UPPER($O1753:$PX1753),"P","")))</f>
        <v>0</v>
      </c>
      <c r="UG1753" s="8">
        <f t="shared" si="142"/>
        <v>0</v>
      </c>
      <c r="UH1753" s="8">
        <f t="shared" si="143"/>
        <v>0</v>
      </c>
      <c r="UI1753" s="8">
        <f t="shared" si="144"/>
        <v>0</v>
      </c>
      <c r="UJ1753" s="8">
        <f t="shared" si="145"/>
        <v>0</v>
      </c>
      <c r="UK1753" s="8">
        <f t="shared" si="146"/>
        <v>0</v>
      </c>
      <c r="UN1753" s="8">
        <f t="array" aca="1" ref="UN1753" ca="1">SUM(IF($O$5:$PX$5&gt;=$UN$5,IF($O$5:$PX$5&lt;$UO$5,LEN($O1753:$PX1753)-LEN(SUBSTITUTE(UPPER($O1753:$PX1753),"R","")))))</f>
        <v>0</v>
      </c>
      <c r="UO1753" s="8">
        <f t="array" aca="1" ref="UO1753" ca="1">SUM(IF($O$5:$PX$5&gt;=$UN$5,IF($O$5:$PX$5&lt;$UO$5,LEN($O1753:$PX1753)-LEN(SUBSTITUTE(UPPER($O1753:$PX1753),"A","")))))</f>
        <v>0</v>
      </c>
      <c r="UP1753" s="8">
        <f t="array" aca="1" ref="UP1753" ca="1">SUM(IF($O$5:$PX$5&gt;=$UN$5,IF($O$5:$PX$5&lt;$UO$5,LEN($O1753:$PX1753)-LEN(SUBSTITUTE(UPPER($O1753:$PX1753),"P","")))))</f>
        <v>0</v>
      </c>
    </row>
    <row r="1754" spans="2:562" x14ac:dyDescent="0.25">
      <c r="B1754" s="60">
        <v>1749</v>
      </c>
      <c r="UA1754" s="8">
        <f t="array" ref="UA1754">SUM(LEN($O1754:$PX1754))-SUM(LEN(SUBSTITUTE(UPPER($O1754:$PX1754),"R","")))</f>
        <v>0</v>
      </c>
      <c r="UB1754" s="8">
        <f t="array" ref="UB1754">SUM(LEN($O1754:$PX1754))-SUM(LEN(SUBSTITUTE(UPPER($O1754:$PX1754),"A","")))</f>
        <v>0</v>
      </c>
      <c r="UC1754" s="8">
        <f t="array" ref="UC1754">SUM(LEN($O1754:$PX1754))-SUM(LEN(SUBSTITUTE(UPPER($O1754:$PX1754),"P","")))</f>
        <v>0</v>
      </c>
      <c r="UG1754" s="8">
        <f t="shared" si="142"/>
        <v>0</v>
      </c>
      <c r="UH1754" s="8">
        <f t="shared" si="143"/>
        <v>0</v>
      </c>
      <c r="UI1754" s="8">
        <f t="shared" si="144"/>
        <v>0</v>
      </c>
      <c r="UJ1754" s="8">
        <f t="shared" si="145"/>
        <v>0</v>
      </c>
      <c r="UK1754" s="8">
        <f t="shared" si="146"/>
        <v>0</v>
      </c>
      <c r="UN1754" s="8">
        <f t="array" aca="1" ref="UN1754" ca="1">SUM(IF($O$5:$PX$5&gt;=$UN$5,IF($O$5:$PX$5&lt;$UO$5,LEN($O1754:$PX1754)-LEN(SUBSTITUTE(UPPER($O1754:$PX1754),"R","")))))</f>
        <v>0</v>
      </c>
      <c r="UO1754" s="8">
        <f t="array" aca="1" ref="UO1754" ca="1">SUM(IF($O$5:$PX$5&gt;=$UN$5,IF($O$5:$PX$5&lt;$UO$5,LEN($O1754:$PX1754)-LEN(SUBSTITUTE(UPPER($O1754:$PX1754),"A","")))))</f>
        <v>0</v>
      </c>
      <c r="UP1754" s="8">
        <f t="array" aca="1" ref="UP1754" ca="1">SUM(IF($O$5:$PX$5&gt;=$UN$5,IF($O$5:$PX$5&lt;$UO$5,LEN($O1754:$PX1754)-LEN(SUBSTITUTE(UPPER($O1754:$PX1754),"P","")))))</f>
        <v>0</v>
      </c>
    </row>
    <row r="1755" spans="2:562" x14ac:dyDescent="0.25">
      <c r="B1755" s="60">
        <v>1750</v>
      </c>
      <c r="UA1755" s="8">
        <f t="array" ref="UA1755">SUM(LEN($O1755:$PX1755))-SUM(LEN(SUBSTITUTE(UPPER($O1755:$PX1755),"R","")))</f>
        <v>0</v>
      </c>
      <c r="UB1755" s="8">
        <f t="array" ref="UB1755">SUM(LEN($O1755:$PX1755))-SUM(LEN(SUBSTITUTE(UPPER($O1755:$PX1755),"A","")))</f>
        <v>0</v>
      </c>
      <c r="UC1755" s="8">
        <f t="array" ref="UC1755">SUM(LEN($O1755:$PX1755))-SUM(LEN(SUBSTITUTE(UPPER($O1755:$PX1755),"P","")))</f>
        <v>0</v>
      </c>
      <c r="UG1755" s="8">
        <f t="shared" si="142"/>
        <v>0</v>
      </c>
      <c r="UH1755" s="8">
        <f t="shared" si="143"/>
        <v>0</v>
      </c>
      <c r="UI1755" s="8">
        <f t="shared" si="144"/>
        <v>0</v>
      </c>
      <c r="UJ1755" s="8">
        <f t="shared" si="145"/>
        <v>0</v>
      </c>
      <c r="UK1755" s="8">
        <f t="shared" si="146"/>
        <v>0</v>
      </c>
      <c r="UN1755" s="8">
        <f t="array" aca="1" ref="UN1755" ca="1">SUM(IF($O$5:$PX$5&gt;=$UN$5,IF($O$5:$PX$5&lt;$UO$5,LEN($O1755:$PX1755)-LEN(SUBSTITUTE(UPPER($O1755:$PX1755),"R","")))))</f>
        <v>0</v>
      </c>
      <c r="UO1755" s="8">
        <f t="array" aca="1" ref="UO1755" ca="1">SUM(IF($O$5:$PX$5&gt;=$UN$5,IF($O$5:$PX$5&lt;$UO$5,LEN($O1755:$PX1755)-LEN(SUBSTITUTE(UPPER($O1755:$PX1755),"A","")))))</f>
        <v>0</v>
      </c>
      <c r="UP1755" s="8">
        <f t="array" aca="1" ref="UP1755" ca="1">SUM(IF($O$5:$PX$5&gt;=$UN$5,IF($O$5:$PX$5&lt;$UO$5,LEN($O1755:$PX1755)-LEN(SUBSTITUTE(UPPER($O1755:$PX1755),"P","")))))</f>
        <v>0</v>
      </c>
    </row>
    <row r="1756" spans="2:562" x14ac:dyDescent="0.25">
      <c r="B1756" s="60">
        <v>1751</v>
      </c>
      <c r="UA1756" s="8">
        <f t="array" ref="UA1756">SUM(LEN($O1756:$PX1756))-SUM(LEN(SUBSTITUTE(UPPER($O1756:$PX1756),"R","")))</f>
        <v>0</v>
      </c>
      <c r="UB1756" s="8">
        <f t="array" ref="UB1756">SUM(LEN($O1756:$PX1756))-SUM(LEN(SUBSTITUTE(UPPER($O1756:$PX1756),"A","")))</f>
        <v>0</v>
      </c>
      <c r="UC1756" s="8">
        <f t="array" ref="UC1756">SUM(LEN($O1756:$PX1756))-SUM(LEN(SUBSTITUTE(UPPER($O1756:$PX1756),"P","")))</f>
        <v>0</v>
      </c>
      <c r="UG1756" s="8">
        <f t="shared" si="142"/>
        <v>0</v>
      </c>
      <c r="UH1756" s="8">
        <f t="shared" si="143"/>
        <v>0</v>
      </c>
      <c r="UI1756" s="8">
        <f t="shared" si="144"/>
        <v>0</v>
      </c>
      <c r="UJ1756" s="8">
        <f t="shared" si="145"/>
        <v>0</v>
      </c>
      <c r="UK1756" s="8">
        <f t="shared" si="146"/>
        <v>0</v>
      </c>
      <c r="UN1756" s="8">
        <f t="array" aca="1" ref="UN1756" ca="1">SUM(IF($O$5:$PX$5&gt;=$UN$5,IF($O$5:$PX$5&lt;$UO$5,LEN($O1756:$PX1756)-LEN(SUBSTITUTE(UPPER($O1756:$PX1756),"R","")))))</f>
        <v>0</v>
      </c>
      <c r="UO1756" s="8">
        <f t="array" aca="1" ref="UO1756" ca="1">SUM(IF($O$5:$PX$5&gt;=$UN$5,IF($O$5:$PX$5&lt;$UO$5,LEN($O1756:$PX1756)-LEN(SUBSTITUTE(UPPER($O1756:$PX1756),"A","")))))</f>
        <v>0</v>
      </c>
      <c r="UP1756" s="8">
        <f t="array" aca="1" ref="UP1756" ca="1">SUM(IF($O$5:$PX$5&gt;=$UN$5,IF($O$5:$PX$5&lt;$UO$5,LEN($O1756:$PX1756)-LEN(SUBSTITUTE(UPPER($O1756:$PX1756),"P","")))))</f>
        <v>0</v>
      </c>
    </row>
    <row r="1757" spans="2:562" x14ac:dyDescent="0.25">
      <c r="B1757" s="60">
        <v>1752</v>
      </c>
      <c r="UA1757" s="8">
        <f t="array" ref="UA1757">SUM(LEN($O1757:$PX1757))-SUM(LEN(SUBSTITUTE(UPPER($O1757:$PX1757),"R","")))</f>
        <v>0</v>
      </c>
      <c r="UB1757" s="8">
        <f t="array" ref="UB1757">SUM(LEN($O1757:$PX1757))-SUM(LEN(SUBSTITUTE(UPPER($O1757:$PX1757),"A","")))</f>
        <v>0</v>
      </c>
      <c r="UC1757" s="8">
        <f t="array" ref="UC1757">SUM(LEN($O1757:$PX1757))-SUM(LEN(SUBSTITUTE(UPPER($O1757:$PX1757),"P","")))</f>
        <v>0</v>
      </c>
      <c r="UG1757" s="8">
        <f t="shared" si="142"/>
        <v>0</v>
      </c>
      <c r="UH1757" s="8">
        <f t="shared" si="143"/>
        <v>0</v>
      </c>
      <c r="UI1757" s="8">
        <f t="shared" si="144"/>
        <v>0</v>
      </c>
      <c r="UJ1757" s="8">
        <f t="shared" si="145"/>
        <v>0</v>
      </c>
      <c r="UK1757" s="8">
        <f t="shared" si="146"/>
        <v>0</v>
      </c>
      <c r="UN1757" s="8">
        <f t="array" aca="1" ref="UN1757" ca="1">SUM(IF($O$5:$PX$5&gt;=$UN$5,IF($O$5:$PX$5&lt;$UO$5,LEN($O1757:$PX1757)-LEN(SUBSTITUTE(UPPER($O1757:$PX1757),"R","")))))</f>
        <v>0</v>
      </c>
      <c r="UO1757" s="8">
        <f t="array" aca="1" ref="UO1757" ca="1">SUM(IF($O$5:$PX$5&gt;=$UN$5,IF($O$5:$PX$5&lt;$UO$5,LEN($O1757:$PX1757)-LEN(SUBSTITUTE(UPPER($O1757:$PX1757),"A","")))))</f>
        <v>0</v>
      </c>
      <c r="UP1757" s="8">
        <f t="array" aca="1" ref="UP1757" ca="1">SUM(IF($O$5:$PX$5&gt;=$UN$5,IF($O$5:$PX$5&lt;$UO$5,LEN($O1757:$PX1757)-LEN(SUBSTITUTE(UPPER($O1757:$PX1757),"P","")))))</f>
        <v>0</v>
      </c>
    </row>
    <row r="1758" spans="2:562" x14ac:dyDescent="0.25">
      <c r="B1758" s="60">
        <v>1753</v>
      </c>
      <c r="UA1758" s="8">
        <f t="array" ref="UA1758">SUM(LEN($O1758:$PX1758))-SUM(LEN(SUBSTITUTE(UPPER($O1758:$PX1758),"R","")))</f>
        <v>0</v>
      </c>
      <c r="UB1758" s="8">
        <f t="array" ref="UB1758">SUM(LEN($O1758:$PX1758))-SUM(LEN(SUBSTITUTE(UPPER($O1758:$PX1758),"A","")))</f>
        <v>0</v>
      </c>
      <c r="UC1758" s="8">
        <f t="array" ref="UC1758">SUM(LEN($O1758:$PX1758))-SUM(LEN(SUBSTITUTE(UPPER($O1758:$PX1758),"P","")))</f>
        <v>0</v>
      </c>
      <c r="UG1758" s="8">
        <f t="shared" si="142"/>
        <v>0</v>
      </c>
      <c r="UH1758" s="8">
        <f t="shared" si="143"/>
        <v>0</v>
      </c>
      <c r="UI1758" s="8">
        <f t="shared" si="144"/>
        <v>0</v>
      </c>
      <c r="UJ1758" s="8">
        <f t="shared" si="145"/>
        <v>0</v>
      </c>
      <c r="UK1758" s="8">
        <f t="shared" si="146"/>
        <v>0</v>
      </c>
      <c r="UN1758" s="8">
        <f t="array" aca="1" ref="UN1758" ca="1">SUM(IF($O$5:$PX$5&gt;=$UN$5,IF($O$5:$PX$5&lt;$UO$5,LEN($O1758:$PX1758)-LEN(SUBSTITUTE(UPPER($O1758:$PX1758),"R","")))))</f>
        <v>0</v>
      </c>
      <c r="UO1758" s="8">
        <f t="array" aca="1" ref="UO1758" ca="1">SUM(IF($O$5:$PX$5&gt;=$UN$5,IF($O$5:$PX$5&lt;$UO$5,LEN($O1758:$PX1758)-LEN(SUBSTITUTE(UPPER($O1758:$PX1758),"A","")))))</f>
        <v>0</v>
      </c>
      <c r="UP1758" s="8">
        <f t="array" aca="1" ref="UP1758" ca="1">SUM(IF($O$5:$PX$5&gt;=$UN$5,IF($O$5:$PX$5&lt;$UO$5,LEN($O1758:$PX1758)-LEN(SUBSTITUTE(UPPER($O1758:$PX1758),"P","")))))</f>
        <v>0</v>
      </c>
    </row>
    <row r="1759" spans="2:562" x14ac:dyDescent="0.25">
      <c r="B1759" s="60">
        <v>1754</v>
      </c>
      <c r="UA1759" s="8">
        <f t="array" ref="UA1759">SUM(LEN($O1759:$PX1759))-SUM(LEN(SUBSTITUTE(UPPER($O1759:$PX1759),"R","")))</f>
        <v>0</v>
      </c>
      <c r="UB1759" s="8">
        <f t="array" ref="UB1759">SUM(LEN($O1759:$PX1759))-SUM(LEN(SUBSTITUTE(UPPER($O1759:$PX1759),"A","")))</f>
        <v>0</v>
      </c>
      <c r="UC1759" s="8">
        <f t="array" ref="UC1759">SUM(LEN($O1759:$PX1759))-SUM(LEN(SUBSTITUTE(UPPER($O1759:$PX1759),"P","")))</f>
        <v>0</v>
      </c>
      <c r="UG1759" s="8">
        <f t="shared" si="142"/>
        <v>0</v>
      </c>
      <c r="UH1759" s="8">
        <f t="shared" si="143"/>
        <v>0</v>
      </c>
      <c r="UI1759" s="8">
        <f t="shared" si="144"/>
        <v>0</v>
      </c>
      <c r="UJ1759" s="8">
        <f t="shared" si="145"/>
        <v>0</v>
      </c>
      <c r="UK1759" s="8">
        <f t="shared" si="146"/>
        <v>0</v>
      </c>
      <c r="UN1759" s="8">
        <f t="array" aca="1" ref="UN1759" ca="1">SUM(IF($O$5:$PX$5&gt;=$UN$5,IF($O$5:$PX$5&lt;$UO$5,LEN($O1759:$PX1759)-LEN(SUBSTITUTE(UPPER($O1759:$PX1759),"R","")))))</f>
        <v>0</v>
      </c>
      <c r="UO1759" s="8">
        <f t="array" aca="1" ref="UO1759" ca="1">SUM(IF($O$5:$PX$5&gt;=$UN$5,IF($O$5:$PX$5&lt;$UO$5,LEN($O1759:$PX1759)-LEN(SUBSTITUTE(UPPER($O1759:$PX1759),"A","")))))</f>
        <v>0</v>
      </c>
      <c r="UP1759" s="8">
        <f t="array" aca="1" ref="UP1759" ca="1">SUM(IF($O$5:$PX$5&gt;=$UN$5,IF($O$5:$PX$5&lt;$UO$5,LEN($O1759:$PX1759)-LEN(SUBSTITUTE(UPPER($O1759:$PX1759),"P","")))))</f>
        <v>0</v>
      </c>
    </row>
    <row r="1760" spans="2:562" x14ac:dyDescent="0.25">
      <c r="B1760" s="60">
        <v>1755</v>
      </c>
      <c r="UA1760" s="8">
        <f t="array" ref="UA1760">SUM(LEN($O1760:$PX1760))-SUM(LEN(SUBSTITUTE(UPPER($O1760:$PX1760),"R","")))</f>
        <v>0</v>
      </c>
      <c r="UB1760" s="8">
        <f t="array" ref="UB1760">SUM(LEN($O1760:$PX1760))-SUM(LEN(SUBSTITUTE(UPPER($O1760:$PX1760),"A","")))</f>
        <v>0</v>
      </c>
      <c r="UC1760" s="8">
        <f t="array" ref="UC1760">SUM(LEN($O1760:$PX1760))-SUM(LEN(SUBSTITUTE(UPPER($O1760:$PX1760),"P","")))</f>
        <v>0</v>
      </c>
      <c r="UG1760" s="8">
        <f t="shared" si="142"/>
        <v>0</v>
      </c>
      <c r="UH1760" s="8">
        <f t="shared" si="143"/>
        <v>0</v>
      </c>
      <c r="UI1760" s="8">
        <f t="shared" si="144"/>
        <v>0</v>
      </c>
      <c r="UJ1760" s="8">
        <f t="shared" si="145"/>
        <v>0</v>
      </c>
      <c r="UK1760" s="8">
        <f t="shared" si="146"/>
        <v>0</v>
      </c>
      <c r="UN1760" s="8">
        <f t="array" aca="1" ref="UN1760" ca="1">SUM(IF($O$5:$PX$5&gt;=$UN$5,IF($O$5:$PX$5&lt;$UO$5,LEN($O1760:$PX1760)-LEN(SUBSTITUTE(UPPER($O1760:$PX1760),"R","")))))</f>
        <v>0</v>
      </c>
      <c r="UO1760" s="8">
        <f t="array" aca="1" ref="UO1760" ca="1">SUM(IF($O$5:$PX$5&gt;=$UN$5,IF($O$5:$PX$5&lt;$UO$5,LEN($O1760:$PX1760)-LEN(SUBSTITUTE(UPPER($O1760:$PX1760),"A","")))))</f>
        <v>0</v>
      </c>
      <c r="UP1760" s="8">
        <f t="array" aca="1" ref="UP1760" ca="1">SUM(IF($O$5:$PX$5&gt;=$UN$5,IF($O$5:$PX$5&lt;$UO$5,LEN($O1760:$PX1760)-LEN(SUBSTITUTE(UPPER($O1760:$PX1760),"P","")))))</f>
        <v>0</v>
      </c>
    </row>
    <row r="1761" spans="2:562" x14ac:dyDescent="0.25">
      <c r="B1761" s="60">
        <v>1756</v>
      </c>
      <c r="UA1761" s="8">
        <f t="array" ref="UA1761">SUM(LEN($O1761:$PX1761))-SUM(LEN(SUBSTITUTE(UPPER($O1761:$PX1761),"R","")))</f>
        <v>0</v>
      </c>
      <c r="UB1761" s="8">
        <f t="array" ref="UB1761">SUM(LEN($O1761:$PX1761))-SUM(LEN(SUBSTITUTE(UPPER($O1761:$PX1761),"A","")))</f>
        <v>0</v>
      </c>
      <c r="UC1761" s="8">
        <f t="array" ref="UC1761">SUM(LEN($O1761:$PX1761))-SUM(LEN(SUBSTITUTE(UPPER($O1761:$PX1761),"P","")))</f>
        <v>0</v>
      </c>
      <c r="UG1761" s="8">
        <f t="shared" si="142"/>
        <v>0</v>
      </c>
      <c r="UH1761" s="8">
        <f t="shared" si="143"/>
        <v>0</v>
      </c>
      <c r="UI1761" s="8">
        <f t="shared" si="144"/>
        <v>0</v>
      </c>
      <c r="UJ1761" s="8">
        <f t="shared" si="145"/>
        <v>0</v>
      </c>
      <c r="UK1761" s="8">
        <f t="shared" si="146"/>
        <v>0</v>
      </c>
      <c r="UN1761" s="8">
        <f t="array" aca="1" ref="UN1761" ca="1">SUM(IF($O$5:$PX$5&gt;=$UN$5,IF($O$5:$PX$5&lt;$UO$5,LEN($O1761:$PX1761)-LEN(SUBSTITUTE(UPPER($O1761:$PX1761),"R","")))))</f>
        <v>0</v>
      </c>
      <c r="UO1761" s="8">
        <f t="array" aca="1" ref="UO1761" ca="1">SUM(IF($O$5:$PX$5&gt;=$UN$5,IF($O$5:$PX$5&lt;$UO$5,LEN($O1761:$PX1761)-LEN(SUBSTITUTE(UPPER($O1761:$PX1761),"A","")))))</f>
        <v>0</v>
      </c>
      <c r="UP1761" s="8">
        <f t="array" aca="1" ref="UP1761" ca="1">SUM(IF($O$5:$PX$5&gt;=$UN$5,IF($O$5:$PX$5&lt;$UO$5,LEN($O1761:$PX1761)-LEN(SUBSTITUTE(UPPER($O1761:$PX1761),"P","")))))</f>
        <v>0</v>
      </c>
    </row>
    <row r="1762" spans="2:562" x14ac:dyDescent="0.25">
      <c r="B1762" s="60">
        <v>1757</v>
      </c>
      <c r="UA1762" s="8">
        <f t="array" ref="UA1762">SUM(LEN($O1762:$PX1762))-SUM(LEN(SUBSTITUTE(UPPER($O1762:$PX1762),"R","")))</f>
        <v>0</v>
      </c>
      <c r="UB1762" s="8">
        <f t="array" ref="UB1762">SUM(LEN($O1762:$PX1762))-SUM(LEN(SUBSTITUTE(UPPER($O1762:$PX1762),"A","")))</f>
        <v>0</v>
      </c>
      <c r="UC1762" s="8">
        <f t="array" ref="UC1762">SUM(LEN($O1762:$PX1762))-SUM(LEN(SUBSTITUTE(UPPER($O1762:$PX1762),"P","")))</f>
        <v>0</v>
      </c>
      <c r="UG1762" s="8">
        <f t="shared" si="142"/>
        <v>0</v>
      </c>
      <c r="UH1762" s="8">
        <f t="shared" si="143"/>
        <v>0</v>
      </c>
      <c r="UI1762" s="8">
        <f t="shared" si="144"/>
        <v>0</v>
      </c>
      <c r="UJ1762" s="8">
        <f t="shared" si="145"/>
        <v>0</v>
      </c>
      <c r="UK1762" s="8">
        <f t="shared" si="146"/>
        <v>0</v>
      </c>
      <c r="UN1762" s="8">
        <f t="array" aca="1" ref="UN1762" ca="1">SUM(IF($O$5:$PX$5&gt;=$UN$5,IF($O$5:$PX$5&lt;$UO$5,LEN($O1762:$PX1762)-LEN(SUBSTITUTE(UPPER($O1762:$PX1762),"R","")))))</f>
        <v>0</v>
      </c>
      <c r="UO1762" s="8">
        <f t="array" aca="1" ref="UO1762" ca="1">SUM(IF($O$5:$PX$5&gt;=$UN$5,IF($O$5:$PX$5&lt;$UO$5,LEN($O1762:$PX1762)-LEN(SUBSTITUTE(UPPER($O1762:$PX1762),"A","")))))</f>
        <v>0</v>
      </c>
      <c r="UP1762" s="8">
        <f t="array" aca="1" ref="UP1762" ca="1">SUM(IF($O$5:$PX$5&gt;=$UN$5,IF($O$5:$PX$5&lt;$UO$5,LEN($O1762:$PX1762)-LEN(SUBSTITUTE(UPPER($O1762:$PX1762),"P","")))))</f>
        <v>0</v>
      </c>
    </row>
    <row r="1763" spans="2:562" x14ac:dyDescent="0.25">
      <c r="B1763" s="60">
        <v>1758</v>
      </c>
      <c r="UA1763" s="8">
        <f t="array" ref="UA1763">SUM(LEN($O1763:$PX1763))-SUM(LEN(SUBSTITUTE(UPPER($O1763:$PX1763),"R","")))</f>
        <v>0</v>
      </c>
      <c r="UB1763" s="8">
        <f t="array" ref="UB1763">SUM(LEN($O1763:$PX1763))-SUM(LEN(SUBSTITUTE(UPPER($O1763:$PX1763),"A","")))</f>
        <v>0</v>
      </c>
      <c r="UC1763" s="8">
        <f t="array" ref="UC1763">SUM(LEN($O1763:$PX1763))-SUM(LEN(SUBSTITUTE(UPPER($O1763:$PX1763),"P","")))</f>
        <v>0</v>
      </c>
      <c r="UG1763" s="8">
        <f t="shared" si="142"/>
        <v>0</v>
      </c>
      <c r="UH1763" s="8">
        <f t="shared" si="143"/>
        <v>0</v>
      </c>
      <c r="UI1763" s="8">
        <f t="shared" si="144"/>
        <v>0</v>
      </c>
      <c r="UJ1763" s="8">
        <f t="shared" si="145"/>
        <v>0</v>
      </c>
      <c r="UK1763" s="8">
        <f t="shared" si="146"/>
        <v>0</v>
      </c>
      <c r="UN1763" s="8">
        <f t="array" aca="1" ref="UN1763" ca="1">SUM(IF($O$5:$PX$5&gt;=$UN$5,IF($O$5:$PX$5&lt;$UO$5,LEN($O1763:$PX1763)-LEN(SUBSTITUTE(UPPER($O1763:$PX1763),"R","")))))</f>
        <v>0</v>
      </c>
      <c r="UO1763" s="8">
        <f t="array" aca="1" ref="UO1763" ca="1">SUM(IF($O$5:$PX$5&gt;=$UN$5,IF($O$5:$PX$5&lt;$UO$5,LEN($O1763:$PX1763)-LEN(SUBSTITUTE(UPPER($O1763:$PX1763),"A","")))))</f>
        <v>0</v>
      </c>
      <c r="UP1763" s="8">
        <f t="array" aca="1" ref="UP1763" ca="1">SUM(IF($O$5:$PX$5&gt;=$UN$5,IF($O$5:$PX$5&lt;$UO$5,LEN($O1763:$PX1763)-LEN(SUBSTITUTE(UPPER($O1763:$PX1763),"P","")))))</f>
        <v>0</v>
      </c>
    </row>
    <row r="1764" spans="2:562" x14ac:dyDescent="0.25">
      <c r="B1764" s="60">
        <v>1759</v>
      </c>
      <c r="UA1764" s="8">
        <f t="array" ref="UA1764">SUM(LEN($O1764:$PX1764))-SUM(LEN(SUBSTITUTE(UPPER($O1764:$PX1764),"R","")))</f>
        <v>0</v>
      </c>
      <c r="UB1764" s="8">
        <f t="array" ref="UB1764">SUM(LEN($O1764:$PX1764))-SUM(LEN(SUBSTITUTE(UPPER($O1764:$PX1764),"A","")))</f>
        <v>0</v>
      </c>
      <c r="UC1764" s="8">
        <f t="array" ref="UC1764">SUM(LEN($O1764:$PX1764))-SUM(LEN(SUBSTITUTE(UPPER($O1764:$PX1764),"P","")))</f>
        <v>0</v>
      </c>
      <c r="UG1764" s="8">
        <f t="shared" si="142"/>
        <v>0</v>
      </c>
      <c r="UH1764" s="8">
        <f t="shared" si="143"/>
        <v>0</v>
      </c>
      <c r="UI1764" s="8">
        <f t="shared" si="144"/>
        <v>0</v>
      </c>
      <c r="UJ1764" s="8">
        <f t="shared" si="145"/>
        <v>0</v>
      </c>
      <c r="UK1764" s="8">
        <f t="shared" si="146"/>
        <v>0</v>
      </c>
      <c r="UN1764" s="8">
        <f t="array" aca="1" ref="UN1764" ca="1">SUM(IF($O$5:$PX$5&gt;=$UN$5,IF($O$5:$PX$5&lt;$UO$5,LEN($O1764:$PX1764)-LEN(SUBSTITUTE(UPPER($O1764:$PX1764),"R","")))))</f>
        <v>0</v>
      </c>
      <c r="UO1764" s="8">
        <f t="array" aca="1" ref="UO1764" ca="1">SUM(IF($O$5:$PX$5&gt;=$UN$5,IF($O$5:$PX$5&lt;$UO$5,LEN($O1764:$PX1764)-LEN(SUBSTITUTE(UPPER($O1764:$PX1764),"A","")))))</f>
        <v>0</v>
      </c>
      <c r="UP1764" s="8">
        <f t="array" aca="1" ref="UP1764" ca="1">SUM(IF($O$5:$PX$5&gt;=$UN$5,IF($O$5:$PX$5&lt;$UO$5,LEN($O1764:$PX1764)-LEN(SUBSTITUTE(UPPER($O1764:$PX1764),"P","")))))</f>
        <v>0</v>
      </c>
    </row>
    <row r="1765" spans="2:562" x14ac:dyDescent="0.25">
      <c r="B1765" s="60">
        <v>1760</v>
      </c>
      <c r="UA1765" s="8">
        <f t="array" ref="UA1765">SUM(LEN($O1765:$PX1765))-SUM(LEN(SUBSTITUTE(UPPER($O1765:$PX1765),"R","")))</f>
        <v>0</v>
      </c>
      <c r="UB1765" s="8">
        <f t="array" ref="UB1765">SUM(LEN($O1765:$PX1765))-SUM(LEN(SUBSTITUTE(UPPER($O1765:$PX1765),"A","")))</f>
        <v>0</v>
      </c>
      <c r="UC1765" s="8">
        <f t="array" ref="UC1765">SUM(LEN($O1765:$PX1765))-SUM(LEN(SUBSTITUTE(UPPER($O1765:$PX1765),"P","")))</f>
        <v>0</v>
      </c>
      <c r="UG1765" s="8">
        <f t="shared" si="142"/>
        <v>0</v>
      </c>
      <c r="UH1765" s="8">
        <f t="shared" si="143"/>
        <v>0</v>
      </c>
      <c r="UI1765" s="8">
        <f t="shared" si="144"/>
        <v>0</v>
      </c>
      <c r="UJ1765" s="8">
        <f t="shared" si="145"/>
        <v>0</v>
      </c>
      <c r="UK1765" s="8">
        <f t="shared" si="146"/>
        <v>0</v>
      </c>
      <c r="UN1765" s="8">
        <f t="array" aca="1" ref="UN1765" ca="1">SUM(IF($O$5:$PX$5&gt;=$UN$5,IF($O$5:$PX$5&lt;$UO$5,LEN($O1765:$PX1765)-LEN(SUBSTITUTE(UPPER($O1765:$PX1765),"R","")))))</f>
        <v>0</v>
      </c>
      <c r="UO1765" s="8">
        <f t="array" aca="1" ref="UO1765" ca="1">SUM(IF($O$5:$PX$5&gt;=$UN$5,IF($O$5:$PX$5&lt;$UO$5,LEN($O1765:$PX1765)-LEN(SUBSTITUTE(UPPER($O1765:$PX1765),"A","")))))</f>
        <v>0</v>
      </c>
      <c r="UP1765" s="8">
        <f t="array" aca="1" ref="UP1765" ca="1">SUM(IF($O$5:$PX$5&gt;=$UN$5,IF($O$5:$PX$5&lt;$UO$5,LEN($O1765:$PX1765)-LEN(SUBSTITUTE(UPPER($O1765:$PX1765),"P","")))))</f>
        <v>0</v>
      </c>
    </row>
    <row r="1766" spans="2:562" x14ac:dyDescent="0.25">
      <c r="B1766" s="60">
        <v>1761</v>
      </c>
      <c r="UA1766" s="8">
        <f t="array" ref="UA1766">SUM(LEN($O1766:$PX1766))-SUM(LEN(SUBSTITUTE(UPPER($O1766:$PX1766),"R","")))</f>
        <v>0</v>
      </c>
      <c r="UB1766" s="8">
        <f t="array" ref="UB1766">SUM(LEN($O1766:$PX1766))-SUM(LEN(SUBSTITUTE(UPPER($O1766:$PX1766),"A","")))</f>
        <v>0</v>
      </c>
      <c r="UC1766" s="8">
        <f t="array" ref="UC1766">SUM(LEN($O1766:$PX1766))-SUM(LEN(SUBSTITUTE(UPPER($O1766:$PX1766),"P","")))</f>
        <v>0</v>
      </c>
      <c r="UG1766" s="8">
        <f t="shared" si="142"/>
        <v>0</v>
      </c>
      <c r="UH1766" s="8">
        <f t="shared" si="143"/>
        <v>0</v>
      </c>
      <c r="UI1766" s="8">
        <f t="shared" si="144"/>
        <v>0</v>
      </c>
      <c r="UJ1766" s="8">
        <f t="shared" si="145"/>
        <v>0</v>
      </c>
      <c r="UK1766" s="8">
        <f t="shared" si="146"/>
        <v>0</v>
      </c>
      <c r="UN1766" s="8">
        <f t="array" aca="1" ref="UN1766" ca="1">SUM(IF($O$5:$PX$5&gt;=$UN$5,IF($O$5:$PX$5&lt;$UO$5,LEN($O1766:$PX1766)-LEN(SUBSTITUTE(UPPER($O1766:$PX1766),"R","")))))</f>
        <v>0</v>
      </c>
      <c r="UO1766" s="8">
        <f t="array" aca="1" ref="UO1766" ca="1">SUM(IF($O$5:$PX$5&gt;=$UN$5,IF($O$5:$PX$5&lt;$UO$5,LEN($O1766:$PX1766)-LEN(SUBSTITUTE(UPPER($O1766:$PX1766),"A","")))))</f>
        <v>0</v>
      </c>
      <c r="UP1766" s="8">
        <f t="array" aca="1" ref="UP1766" ca="1">SUM(IF($O$5:$PX$5&gt;=$UN$5,IF($O$5:$PX$5&lt;$UO$5,LEN($O1766:$PX1766)-LEN(SUBSTITUTE(UPPER($O1766:$PX1766),"P","")))))</f>
        <v>0</v>
      </c>
    </row>
    <row r="1767" spans="2:562" x14ac:dyDescent="0.25">
      <c r="B1767" s="60">
        <v>1762</v>
      </c>
      <c r="UA1767" s="8">
        <f t="array" ref="UA1767">SUM(LEN($O1767:$PX1767))-SUM(LEN(SUBSTITUTE(UPPER($O1767:$PX1767),"R","")))</f>
        <v>0</v>
      </c>
      <c r="UB1767" s="8">
        <f t="array" ref="UB1767">SUM(LEN($O1767:$PX1767))-SUM(LEN(SUBSTITUTE(UPPER($O1767:$PX1767),"A","")))</f>
        <v>0</v>
      </c>
      <c r="UC1767" s="8">
        <f t="array" ref="UC1767">SUM(LEN($O1767:$PX1767))-SUM(LEN(SUBSTITUTE(UPPER($O1767:$PX1767),"P","")))</f>
        <v>0</v>
      </c>
      <c r="UG1767" s="8">
        <f t="shared" si="142"/>
        <v>0</v>
      </c>
      <c r="UH1767" s="8">
        <f t="shared" si="143"/>
        <v>0</v>
      </c>
      <c r="UI1767" s="8">
        <f t="shared" si="144"/>
        <v>0</v>
      </c>
      <c r="UJ1767" s="8">
        <f t="shared" si="145"/>
        <v>0</v>
      </c>
      <c r="UK1767" s="8">
        <f t="shared" si="146"/>
        <v>0</v>
      </c>
      <c r="UN1767" s="8">
        <f t="array" aca="1" ref="UN1767" ca="1">SUM(IF($O$5:$PX$5&gt;=$UN$5,IF($O$5:$PX$5&lt;$UO$5,LEN($O1767:$PX1767)-LEN(SUBSTITUTE(UPPER($O1767:$PX1767),"R","")))))</f>
        <v>0</v>
      </c>
      <c r="UO1767" s="8">
        <f t="array" aca="1" ref="UO1767" ca="1">SUM(IF($O$5:$PX$5&gt;=$UN$5,IF($O$5:$PX$5&lt;$UO$5,LEN($O1767:$PX1767)-LEN(SUBSTITUTE(UPPER($O1767:$PX1767),"A","")))))</f>
        <v>0</v>
      </c>
      <c r="UP1767" s="8">
        <f t="array" aca="1" ref="UP1767" ca="1">SUM(IF($O$5:$PX$5&gt;=$UN$5,IF($O$5:$PX$5&lt;$UO$5,LEN($O1767:$PX1767)-LEN(SUBSTITUTE(UPPER($O1767:$PX1767),"P","")))))</f>
        <v>0</v>
      </c>
    </row>
    <row r="1768" spans="2:562" x14ac:dyDescent="0.25">
      <c r="B1768" s="60">
        <v>1763</v>
      </c>
      <c r="UA1768" s="8">
        <f t="array" ref="UA1768">SUM(LEN($O1768:$PX1768))-SUM(LEN(SUBSTITUTE(UPPER($O1768:$PX1768),"R","")))</f>
        <v>0</v>
      </c>
      <c r="UB1768" s="8">
        <f t="array" ref="UB1768">SUM(LEN($O1768:$PX1768))-SUM(LEN(SUBSTITUTE(UPPER($O1768:$PX1768),"A","")))</f>
        <v>0</v>
      </c>
      <c r="UC1768" s="8">
        <f t="array" ref="UC1768">SUM(LEN($O1768:$PX1768))-SUM(LEN(SUBSTITUTE(UPPER($O1768:$PX1768),"P","")))</f>
        <v>0</v>
      </c>
      <c r="UG1768" s="8">
        <f t="shared" si="142"/>
        <v>0</v>
      </c>
      <c r="UH1768" s="8">
        <f t="shared" si="143"/>
        <v>0</v>
      </c>
      <c r="UI1768" s="8">
        <f t="shared" si="144"/>
        <v>0</v>
      </c>
      <c r="UJ1768" s="8">
        <f t="shared" si="145"/>
        <v>0</v>
      </c>
      <c r="UK1768" s="8">
        <f t="shared" si="146"/>
        <v>0</v>
      </c>
      <c r="UN1768" s="8">
        <f t="array" aca="1" ref="UN1768" ca="1">SUM(IF($O$5:$PX$5&gt;=$UN$5,IF($O$5:$PX$5&lt;$UO$5,LEN($O1768:$PX1768)-LEN(SUBSTITUTE(UPPER($O1768:$PX1768),"R","")))))</f>
        <v>0</v>
      </c>
      <c r="UO1768" s="8">
        <f t="array" aca="1" ref="UO1768" ca="1">SUM(IF($O$5:$PX$5&gt;=$UN$5,IF($O$5:$PX$5&lt;$UO$5,LEN($O1768:$PX1768)-LEN(SUBSTITUTE(UPPER($O1768:$PX1768),"A","")))))</f>
        <v>0</v>
      </c>
      <c r="UP1768" s="8">
        <f t="array" aca="1" ref="UP1768" ca="1">SUM(IF($O$5:$PX$5&gt;=$UN$5,IF($O$5:$PX$5&lt;$UO$5,LEN($O1768:$PX1768)-LEN(SUBSTITUTE(UPPER($O1768:$PX1768),"P","")))))</f>
        <v>0</v>
      </c>
    </row>
    <row r="1769" spans="2:562" x14ac:dyDescent="0.25">
      <c r="B1769" s="60">
        <v>1764</v>
      </c>
      <c r="UA1769" s="8">
        <f t="array" ref="UA1769">SUM(LEN($O1769:$PX1769))-SUM(LEN(SUBSTITUTE(UPPER($O1769:$PX1769),"R","")))</f>
        <v>0</v>
      </c>
      <c r="UB1769" s="8">
        <f t="array" ref="UB1769">SUM(LEN($O1769:$PX1769))-SUM(LEN(SUBSTITUTE(UPPER($O1769:$PX1769),"A","")))</f>
        <v>0</v>
      </c>
      <c r="UC1769" s="8">
        <f t="array" ref="UC1769">SUM(LEN($O1769:$PX1769))-SUM(LEN(SUBSTITUTE(UPPER($O1769:$PX1769),"P","")))</f>
        <v>0</v>
      </c>
      <c r="UG1769" s="8">
        <f t="shared" si="142"/>
        <v>0</v>
      </c>
      <c r="UH1769" s="8">
        <f t="shared" si="143"/>
        <v>0</v>
      </c>
      <c r="UI1769" s="8">
        <f t="shared" si="144"/>
        <v>0</v>
      </c>
      <c r="UJ1769" s="8">
        <f t="shared" si="145"/>
        <v>0</v>
      </c>
      <c r="UK1769" s="8">
        <f t="shared" si="146"/>
        <v>0</v>
      </c>
      <c r="UN1769" s="8">
        <f t="array" aca="1" ref="UN1769" ca="1">SUM(IF($O$5:$PX$5&gt;=$UN$5,IF($O$5:$PX$5&lt;$UO$5,LEN($O1769:$PX1769)-LEN(SUBSTITUTE(UPPER($O1769:$PX1769),"R","")))))</f>
        <v>0</v>
      </c>
      <c r="UO1769" s="8">
        <f t="array" aca="1" ref="UO1769" ca="1">SUM(IF($O$5:$PX$5&gt;=$UN$5,IF($O$5:$PX$5&lt;$UO$5,LEN($O1769:$PX1769)-LEN(SUBSTITUTE(UPPER($O1769:$PX1769),"A","")))))</f>
        <v>0</v>
      </c>
      <c r="UP1769" s="8">
        <f t="array" aca="1" ref="UP1769" ca="1">SUM(IF($O$5:$PX$5&gt;=$UN$5,IF($O$5:$PX$5&lt;$UO$5,LEN($O1769:$PX1769)-LEN(SUBSTITUTE(UPPER($O1769:$PX1769),"P","")))))</f>
        <v>0</v>
      </c>
    </row>
    <row r="1770" spans="2:562" x14ac:dyDescent="0.25">
      <c r="B1770" s="60">
        <v>1765</v>
      </c>
      <c r="UA1770" s="8">
        <f t="array" ref="UA1770">SUM(LEN($O1770:$PX1770))-SUM(LEN(SUBSTITUTE(UPPER($O1770:$PX1770),"R","")))</f>
        <v>0</v>
      </c>
      <c r="UB1770" s="8">
        <f t="array" ref="UB1770">SUM(LEN($O1770:$PX1770))-SUM(LEN(SUBSTITUTE(UPPER($O1770:$PX1770),"A","")))</f>
        <v>0</v>
      </c>
      <c r="UC1770" s="8">
        <f t="array" ref="UC1770">SUM(LEN($O1770:$PX1770))-SUM(LEN(SUBSTITUTE(UPPER($O1770:$PX1770),"P","")))</f>
        <v>0</v>
      </c>
      <c r="UG1770" s="8">
        <f t="shared" si="142"/>
        <v>0</v>
      </c>
      <c r="UH1770" s="8">
        <f t="shared" si="143"/>
        <v>0</v>
      </c>
      <c r="UI1770" s="8">
        <f t="shared" si="144"/>
        <v>0</v>
      </c>
      <c r="UJ1770" s="8">
        <f t="shared" si="145"/>
        <v>0</v>
      </c>
      <c r="UK1770" s="8">
        <f t="shared" si="146"/>
        <v>0</v>
      </c>
      <c r="UN1770" s="8">
        <f t="array" aca="1" ref="UN1770" ca="1">SUM(IF($O$5:$PX$5&gt;=$UN$5,IF($O$5:$PX$5&lt;$UO$5,LEN($O1770:$PX1770)-LEN(SUBSTITUTE(UPPER($O1770:$PX1770),"R","")))))</f>
        <v>0</v>
      </c>
      <c r="UO1770" s="8">
        <f t="array" aca="1" ref="UO1770" ca="1">SUM(IF($O$5:$PX$5&gt;=$UN$5,IF($O$5:$PX$5&lt;$UO$5,LEN($O1770:$PX1770)-LEN(SUBSTITUTE(UPPER($O1770:$PX1770),"A","")))))</f>
        <v>0</v>
      </c>
      <c r="UP1770" s="8">
        <f t="array" aca="1" ref="UP1770" ca="1">SUM(IF($O$5:$PX$5&gt;=$UN$5,IF($O$5:$PX$5&lt;$UO$5,LEN($O1770:$PX1770)-LEN(SUBSTITUTE(UPPER($O1770:$PX1770),"P","")))))</f>
        <v>0</v>
      </c>
    </row>
    <row r="1771" spans="2:562" x14ac:dyDescent="0.25">
      <c r="B1771" s="60">
        <v>1766</v>
      </c>
      <c r="UA1771" s="8">
        <f t="array" ref="UA1771">SUM(LEN($O1771:$PX1771))-SUM(LEN(SUBSTITUTE(UPPER($O1771:$PX1771),"R","")))</f>
        <v>0</v>
      </c>
      <c r="UB1771" s="8">
        <f t="array" ref="UB1771">SUM(LEN($O1771:$PX1771))-SUM(LEN(SUBSTITUTE(UPPER($O1771:$PX1771),"A","")))</f>
        <v>0</v>
      </c>
      <c r="UC1771" s="8">
        <f t="array" ref="UC1771">SUM(LEN($O1771:$PX1771))-SUM(LEN(SUBSTITUTE(UPPER($O1771:$PX1771),"P","")))</f>
        <v>0</v>
      </c>
      <c r="UG1771" s="8">
        <f t="shared" si="142"/>
        <v>0</v>
      </c>
      <c r="UH1771" s="8">
        <f t="shared" si="143"/>
        <v>0</v>
      </c>
      <c r="UI1771" s="8">
        <f t="shared" si="144"/>
        <v>0</v>
      </c>
      <c r="UJ1771" s="8">
        <f t="shared" si="145"/>
        <v>0</v>
      </c>
      <c r="UK1771" s="8">
        <f t="shared" si="146"/>
        <v>0</v>
      </c>
      <c r="UN1771" s="8">
        <f t="array" aca="1" ref="UN1771" ca="1">SUM(IF($O$5:$PX$5&gt;=$UN$5,IF($O$5:$PX$5&lt;$UO$5,LEN($O1771:$PX1771)-LEN(SUBSTITUTE(UPPER($O1771:$PX1771),"R","")))))</f>
        <v>0</v>
      </c>
      <c r="UO1771" s="8">
        <f t="array" aca="1" ref="UO1771" ca="1">SUM(IF($O$5:$PX$5&gt;=$UN$5,IF($O$5:$PX$5&lt;$UO$5,LEN($O1771:$PX1771)-LEN(SUBSTITUTE(UPPER($O1771:$PX1771),"A","")))))</f>
        <v>0</v>
      </c>
      <c r="UP1771" s="8">
        <f t="array" aca="1" ref="UP1771" ca="1">SUM(IF($O$5:$PX$5&gt;=$UN$5,IF($O$5:$PX$5&lt;$UO$5,LEN($O1771:$PX1771)-LEN(SUBSTITUTE(UPPER($O1771:$PX1771),"P","")))))</f>
        <v>0</v>
      </c>
    </row>
    <row r="1772" spans="2:562" x14ac:dyDescent="0.25">
      <c r="B1772" s="60">
        <v>1767</v>
      </c>
      <c r="UA1772" s="8">
        <f t="array" ref="UA1772">SUM(LEN($O1772:$PX1772))-SUM(LEN(SUBSTITUTE(UPPER($O1772:$PX1772),"R","")))</f>
        <v>0</v>
      </c>
      <c r="UB1772" s="8">
        <f t="array" ref="UB1772">SUM(LEN($O1772:$PX1772))-SUM(LEN(SUBSTITUTE(UPPER($O1772:$PX1772),"A","")))</f>
        <v>0</v>
      </c>
      <c r="UC1772" s="8">
        <f t="array" ref="UC1772">SUM(LEN($O1772:$PX1772))-SUM(LEN(SUBSTITUTE(UPPER($O1772:$PX1772),"P","")))</f>
        <v>0</v>
      </c>
      <c r="UG1772" s="8">
        <f t="shared" si="142"/>
        <v>0</v>
      </c>
      <c r="UH1772" s="8">
        <f t="shared" si="143"/>
        <v>0</v>
      </c>
      <c r="UI1772" s="8">
        <f t="shared" si="144"/>
        <v>0</v>
      </c>
      <c r="UJ1772" s="8">
        <f t="shared" si="145"/>
        <v>0</v>
      </c>
      <c r="UK1772" s="8">
        <f t="shared" si="146"/>
        <v>0</v>
      </c>
      <c r="UN1772" s="8">
        <f t="array" aca="1" ref="UN1772" ca="1">SUM(IF($O$5:$PX$5&gt;=$UN$5,IF($O$5:$PX$5&lt;$UO$5,LEN($O1772:$PX1772)-LEN(SUBSTITUTE(UPPER($O1772:$PX1772),"R","")))))</f>
        <v>0</v>
      </c>
      <c r="UO1772" s="8">
        <f t="array" aca="1" ref="UO1772" ca="1">SUM(IF($O$5:$PX$5&gt;=$UN$5,IF($O$5:$PX$5&lt;$UO$5,LEN($O1772:$PX1772)-LEN(SUBSTITUTE(UPPER($O1772:$PX1772),"A","")))))</f>
        <v>0</v>
      </c>
      <c r="UP1772" s="8">
        <f t="array" aca="1" ref="UP1772" ca="1">SUM(IF($O$5:$PX$5&gt;=$UN$5,IF($O$5:$PX$5&lt;$UO$5,LEN($O1772:$PX1772)-LEN(SUBSTITUTE(UPPER($O1772:$PX1772),"P","")))))</f>
        <v>0</v>
      </c>
    </row>
    <row r="1773" spans="2:562" x14ac:dyDescent="0.25">
      <c r="B1773" s="60">
        <v>1768</v>
      </c>
      <c r="UA1773" s="8">
        <f t="array" ref="UA1773">SUM(LEN($O1773:$PX1773))-SUM(LEN(SUBSTITUTE(UPPER($O1773:$PX1773),"R","")))</f>
        <v>0</v>
      </c>
      <c r="UB1773" s="8">
        <f t="array" ref="UB1773">SUM(LEN($O1773:$PX1773))-SUM(LEN(SUBSTITUTE(UPPER($O1773:$PX1773),"A","")))</f>
        <v>0</v>
      </c>
      <c r="UC1773" s="8">
        <f t="array" ref="UC1773">SUM(LEN($O1773:$PX1773))-SUM(LEN(SUBSTITUTE(UPPER($O1773:$PX1773),"P","")))</f>
        <v>0</v>
      </c>
      <c r="UG1773" s="8">
        <f t="shared" si="142"/>
        <v>0</v>
      </c>
      <c r="UH1773" s="8">
        <f t="shared" si="143"/>
        <v>0</v>
      </c>
      <c r="UI1773" s="8">
        <f t="shared" si="144"/>
        <v>0</v>
      </c>
      <c r="UJ1773" s="8">
        <f t="shared" si="145"/>
        <v>0</v>
      </c>
      <c r="UK1773" s="8">
        <f t="shared" si="146"/>
        <v>0</v>
      </c>
      <c r="UN1773" s="8">
        <f t="array" aca="1" ref="UN1773" ca="1">SUM(IF($O$5:$PX$5&gt;=$UN$5,IF($O$5:$PX$5&lt;$UO$5,LEN($O1773:$PX1773)-LEN(SUBSTITUTE(UPPER($O1773:$PX1773),"R","")))))</f>
        <v>0</v>
      </c>
      <c r="UO1773" s="8">
        <f t="array" aca="1" ref="UO1773" ca="1">SUM(IF($O$5:$PX$5&gt;=$UN$5,IF($O$5:$PX$5&lt;$UO$5,LEN($O1773:$PX1773)-LEN(SUBSTITUTE(UPPER($O1773:$PX1773),"A","")))))</f>
        <v>0</v>
      </c>
      <c r="UP1773" s="8">
        <f t="array" aca="1" ref="UP1773" ca="1">SUM(IF($O$5:$PX$5&gt;=$UN$5,IF($O$5:$PX$5&lt;$UO$5,LEN($O1773:$PX1773)-LEN(SUBSTITUTE(UPPER($O1773:$PX1773),"P","")))))</f>
        <v>0</v>
      </c>
    </row>
    <row r="1774" spans="2:562" x14ac:dyDescent="0.25">
      <c r="B1774" s="60">
        <v>1769</v>
      </c>
      <c r="UA1774" s="8">
        <f t="array" ref="UA1774">SUM(LEN($O1774:$PX1774))-SUM(LEN(SUBSTITUTE(UPPER($O1774:$PX1774),"R","")))</f>
        <v>0</v>
      </c>
      <c r="UB1774" s="8">
        <f t="array" ref="UB1774">SUM(LEN($O1774:$PX1774))-SUM(LEN(SUBSTITUTE(UPPER($O1774:$PX1774),"A","")))</f>
        <v>0</v>
      </c>
      <c r="UC1774" s="8">
        <f t="array" ref="UC1774">SUM(LEN($O1774:$PX1774))-SUM(LEN(SUBSTITUTE(UPPER($O1774:$PX1774),"P","")))</f>
        <v>0</v>
      </c>
      <c r="UG1774" s="8">
        <f t="shared" si="142"/>
        <v>0</v>
      </c>
      <c r="UH1774" s="8">
        <f t="shared" si="143"/>
        <v>0</v>
      </c>
      <c r="UI1774" s="8">
        <f t="shared" si="144"/>
        <v>0</v>
      </c>
      <c r="UJ1774" s="8">
        <f t="shared" si="145"/>
        <v>0</v>
      </c>
      <c r="UK1774" s="8">
        <f t="shared" si="146"/>
        <v>0</v>
      </c>
      <c r="UN1774" s="8">
        <f t="array" aca="1" ref="UN1774" ca="1">SUM(IF($O$5:$PX$5&gt;=$UN$5,IF($O$5:$PX$5&lt;$UO$5,LEN($O1774:$PX1774)-LEN(SUBSTITUTE(UPPER($O1774:$PX1774),"R","")))))</f>
        <v>0</v>
      </c>
      <c r="UO1774" s="8">
        <f t="array" aca="1" ref="UO1774" ca="1">SUM(IF($O$5:$PX$5&gt;=$UN$5,IF($O$5:$PX$5&lt;$UO$5,LEN($O1774:$PX1774)-LEN(SUBSTITUTE(UPPER($O1774:$PX1774),"A","")))))</f>
        <v>0</v>
      </c>
      <c r="UP1774" s="8">
        <f t="array" aca="1" ref="UP1774" ca="1">SUM(IF($O$5:$PX$5&gt;=$UN$5,IF($O$5:$PX$5&lt;$UO$5,LEN($O1774:$PX1774)-LEN(SUBSTITUTE(UPPER($O1774:$PX1774),"P","")))))</f>
        <v>0</v>
      </c>
    </row>
    <row r="1775" spans="2:562" x14ac:dyDescent="0.25">
      <c r="B1775" s="60">
        <v>1770</v>
      </c>
      <c r="UA1775" s="8">
        <f t="array" ref="UA1775">SUM(LEN($O1775:$PX1775))-SUM(LEN(SUBSTITUTE(UPPER($O1775:$PX1775),"R","")))</f>
        <v>0</v>
      </c>
      <c r="UB1775" s="8">
        <f t="array" ref="UB1775">SUM(LEN($O1775:$PX1775))-SUM(LEN(SUBSTITUTE(UPPER($O1775:$PX1775),"A","")))</f>
        <v>0</v>
      </c>
      <c r="UC1775" s="8">
        <f t="array" ref="UC1775">SUM(LEN($O1775:$PX1775))-SUM(LEN(SUBSTITUTE(UPPER($O1775:$PX1775),"P","")))</f>
        <v>0</v>
      </c>
      <c r="UG1775" s="8">
        <f t="shared" si="142"/>
        <v>0</v>
      </c>
      <c r="UH1775" s="8">
        <f t="shared" si="143"/>
        <v>0</v>
      </c>
      <c r="UI1775" s="8">
        <f t="shared" si="144"/>
        <v>0</v>
      </c>
      <c r="UJ1775" s="8">
        <f t="shared" si="145"/>
        <v>0</v>
      </c>
      <c r="UK1775" s="8">
        <f t="shared" si="146"/>
        <v>0</v>
      </c>
      <c r="UN1775" s="8">
        <f t="array" aca="1" ref="UN1775" ca="1">SUM(IF($O$5:$PX$5&gt;=$UN$5,IF($O$5:$PX$5&lt;$UO$5,LEN($O1775:$PX1775)-LEN(SUBSTITUTE(UPPER($O1775:$PX1775),"R","")))))</f>
        <v>0</v>
      </c>
      <c r="UO1775" s="8">
        <f t="array" aca="1" ref="UO1775" ca="1">SUM(IF($O$5:$PX$5&gt;=$UN$5,IF($O$5:$PX$5&lt;$UO$5,LEN($O1775:$PX1775)-LEN(SUBSTITUTE(UPPER($O1775:$PX1775),"A","")))))</f>
        <v>0</v>
      </c>
      <c r="UP1775" s="8">
        <f t="array" aca="1" ref="UP1775" ca="1">SUM(IF($O$5:$PX$5&gt;=$UN$5,IF($O$5:$PX$5&lt;$UO$5,LEN($O1775:$PX1775)-LEN(SUBSTITUTE(UPPER($O1775:$PX1775),"P","")))))</f>
        <v>0</v>
      </c>
    </row>
    <row r="1776" spans="2:562" x14ac:dyDescent="0.25">
      <c r="B1776" s="60">
        <v>1771</v>
      </c>
      <c r="UA1776" s="8">
        <f t="array" ref="UA1776">SUM(LEN($O1776:$PX1776))-SUM(LEN(SUBSTITUTE(UPPER($O1776:$PX1776),"R","")))</f>
        <v>0</v>
      </c>
      <c r="UB1776" s="8">
        <f t="array" ref="UB1776">SUM(LEN($O1776:$PX1776))-SUM(LEN(SUBSTITUTE(UPPER($O1776:$PX1776),"A","")))</f>
        <v>0</v>
      </c>
      <c r="UC1776" s="8">
        <f t="array" ref="UC1776">SUM(LEN($O1776:$PX1776))-SUM(LEN(SUBSTITUTE(UPPER($O1776:$PX1776),"P","")))</f>
        <v>0</v>
      </c>
      <c r="UG1776" s="8">
        <f t="shared" si="142"/>
        <v>0</v>
      </c>
      <c r="UH1776" s="8">
        <f t="shared" si="143"/>
        <v>0</v>
      </c>
      <c r="UI1776" s="8">
        <f t="shared" si="144"/>
        <v>0</v>
      </c>
      <c r="UJ1776" s="8">
        <f t="shared" si="145"/>
        <v>0</v>
      </c>
      <c r="UK1776" s="8">
        <f t="shared" si="146"/>
        <v>0</v>
      </c>
      <c r="UN1776" s="8">
        <f t="array" aca="1" ref="UN1776" ca="1">SUM(IF($O$5:$PX$5&gt;=$UN$5,IF($O$5:$PX$5&lt;$UO$5,LEN($O1776:$PX1776)-LEN(SUBSTITUTE(UPPER($O1776:$PX1776),"R","")))))</f>
        <v>0</v>
      </c>
      <c r="UO1776" s="8">
        <f t="array" aca="1" ref="UO1776" ca="1">SUM(IF($O$5:$PX$5&gt;=$UN$5,IF($O$5:$PX$5&lt;$UO$5,LEN($O1776:$PX1776)-LEN(SUBSTITUTE(UPPER($O1776:$PX1776),"A","")))))</f>
        <v>0</v>
      </c>
      <c r="UP1776" s="8">
        <f t="array" aca="1" ref="UP1776" ca="1">SUM(IF($O$5:$PX$5&gt;=$UN$5,IF($O$5:$PX$5&lt;$UO$5,LEN($O1776:$PX1776)-LEN(SUBSTITUTE(UPPER($O1776:$PX1776),"P","")))))</f>
        <v>0</v>
      </c>
    </row>
    <row r="1777" spans="2:562" x14ac:dyDescent="0.25">
      <c r="B1777" s="60">
        <v>1772</v>
      </c>
      <c r="UA1777" s="8">
        <f t="array" ref="UA1777">SUM(LEN($O1777:$PX1777))-SUM(LEN(SUBSTITUTE(UPPER($O1777:$PX1777),"R","")))</f>
        <v>0</v>
      </c>
      <c r="UB1777" s="8">
        <f t="array" ref="UB1777">SUM(LEN($O1777:$PX1777))-SUM(LEN(SUBSTITUTE(UPPER($O1777:$PX1777),"A","")))</f>
        <v>0</v>
      </c>
      <c r="UC1777" s="8">
        <f t="array" ref="UC1777">SUM(LEN($O1777:$PX1777))-SUM(LEN(SUBSTITUTE(UPPER($O1777:$PX1777),"P","")))</f>
        <v>0</v>
      </c>
      <c r="UG1777" s="8">
        <f t="shared" si="142"/>
        <v>0</v>
      </c>
      <c r="UH1777" s="8">
        <f t="shared" si="143"/>
        <v>0</v>
      </c>
      <c r="UI1777" s="8">
        <f t="shared" si="144"/>
        <v>0</v>
      </c>
      <c r="UJ1777" s="8">
        <f t="shared" si="145"/>
        <v>0</v>
      </c>
      <c r="UK1777" s="8">
        <f t="shared" si="146"/>
        <v>0</v>
      </c>
      <c r="UN1777" s="8">
        <f t="array" aca="1" ref="UN1777" ca="1">SUM(IF($O$5:$PX$5&gt;=$UN$5,IF($O$5:$PX$5&lt;$UO$5,LEN($O1777:$PX1777)-LEN(SUBSTITUTE(UPPER($O1777:$PX1777),"R","")))))</f>
        <v>0</v>
      </c>
      <c r="UO1777" s="8">
        <f t="array" aca="1" ref="UO1777" ca="1">SUM(IF($O$5:$PX$5&gt;=$UN$5,IF($O$5:$PX$5&lt;$UO$5,LEN($O1777:$PX1777)-LEN(SUBSTITUTE(UPPER($O1777:$PX1777),"A","")))))</f>
        <v>0</v>
      </c>
      <c r="UP1777" s="8">
        <f t="array" aca="1" ref="UP1777" ca="1">SUM(IF($O$5:$PX$5&gt;=$UN$5,IF($O$5:$PX$5&lt;$UO$5,LEN($O1777:$PX1777)-LEN(SUBSTITUTE(UPPER($O1777:$PX1777),"P","")))))</f>
        <v>0</v>
      </c>
    </row>
    <row r="1778" spans="2:562" x14ac:dyDescent="0.25">
      <c r="B1778" s="60">
        <v>1773</v>
      </c>
      <c r="UA1778" s="8">
        <f t="array" ref="UA1778">SUM(LEN($O1778:$PX1778))-SUM(LEN(SUBSTITUTE(UPPER($O1778:$PX1778),"R","")))</f>
        <v>0</v>
      </c>
      <c r="UB1778" s="8">
        <f t="array" ref="UB1778">SUM(LEN($O1778:$PX1778))-SUM(LEN(SUBSTITUTE(UPPER($O1778:$PX1778),"A","")))</f>
        <v>0</v>
      </c>
      <c r="UC1778" s="8">
        <f t="array" ref="UC1778">SUM(LEN($O1778:$PX1778))-SUM(LEN(SUBSTITUTE(UPPER($O1778:$PX1778),"P","")))</f>
        <v>0</v>
      </c>
      <c r="UG1778" s="8">
        <f t="shared" si="142"/>
        <v>0</v>
      </c>
      <c r="UH1778" s="8">
        <f t="shared" si="143"/>
        <v>0</v>
      </c>
      <c r="UI1778" s="8">
        <f t="shared" si="144"/>
        <v>0</v>
      </c>
      <c r="UJ1778" s="8">
        <f t="shared" si="145"/>
        <v>0</v>
      </c>
      <c r="UK1778" s="8">
        <f t="shared" si="146"/>
        <v>0</v>
      </c>
      <c r="UN1778" s="8">
        <f t="array" aca="1" ref="UN1778" ca="1">SUM(IF($O$5:$PX$5&gt;=$UN$5,IF($O$5:$PX$5&lt;$UO$5,LEN($O1778:$PX1778)-LEN(SUBSTITUTE(UPPER($O1778:$PX1778),"R","")))))</f>
        <v>0</v>
      </c>
      <c r="UO1778" s="8">
        <f t="array" aca="1" ref="UO1778" ca="1">SUM(IF($O$5:$PX$5&gt;=$UN$5,IF($O$5:$PX$5&lt;$UO$5,LEN($O1778:$PX1778)-LEN(SUBSTITUTE(UPPER($O1778:$PX1778),"A","")))))</f>
        <v>0</v>
      </c>
      <c r="UP1778" s="8">
        <f t="array" aca="1" ref="UP1778" ca="1">SUM(IF($O$5:$PX$5&gt;=$UN$5,IF($O$5:$PX$5&lt;$UO$5,LEN($O1778:$PX1778)-LEN(SUBSTITUTE(UPPER($O1778:$PX1778),"P","")))))</f>
        <v>0</v>
      </c>
    </row>
    <row r="1779" spans="2:562" x14ac:dyDescent="0.25">
      <c r="B1779" s="60">
        <v>1774</v>
      </c>
      <c r="UA1779" s="8">
        <f t="array" ref="UA1779">SUM(LEN($O1779:$PX1779))-SUM(LEN(SUBSTITUTE(UPPER($O1779:$PX1779),"R","")))</f>
        <v>0</v>
      </c>
      <c r="UB1779" s="8">
        <f t="array" ref="UB1779">SUM(LEN($O1779:$PX1779))-SUM(LEN(SUBSTITUTE(UPPER($O1779:$PX1779),"A","")))</f>
        <v>0</v>
      </c>
      <c r="UC1779" s="8">
        <f t="array" ref="UC1779">SUM(LEN($O1779:$PX1779))-SUM(LEN(SUBSTITUTE(UPPER($O1779:$PX1779),"P","")))</f>
        <v>0</v>
      </c>
      <c r="UG1779" s="8">
        <f t="shared" si="142"/>
        <v>0</v>
      </c>
      <c r="UH1779" s="8">
        <f t="shared" si="143"/>
        <v>0</v>
      </c>
      <c r="UI1779" s="8">
        <f t="shared" si="144"/>
        <v>0</v>
      </c>
      <c r="UJ1779" s="8">
        <f t="shared" si="145"/>
        <v>0</v>
      </c>
      <c r="UK1779" s="8">
        <f t="shared" si="146"/>
        <v>0</v>
      </c>
      <c r="UN1779" s="8">
        <f t="array" aca="1" ref="UN1779" ca="1">SUM(IF($O$5:$PX$5&gt;=$UN$5,IF($O$5:$PX$5&lt;$UO$5,LEN($O1779:$PX1779)-LEN(SUBSTITUTE(UPPER($O1779:$PX1779),"R","")))))</f>
        <v>0</v>
      </c>
      <c r="UO1779" s="8">
        <f t="array" aca="1" ref="UO1779" ca="1">SUM(IF($O$5:$PX$5&gt;=$UN$5,IF($O$5:$PX$5&lt;$UO$5,LEN($O1779:$PX1779)-LEN(SUBSTITUTE(UPPER($O1779:$PX1779),"A","")))))</f>
        <v>0</v>
      </c>
      <c r="UP1779" s="8">
        <f t="array" aca="1" ref="UP1779" ca="1">SUM(IF($O$5:$PX$5&gt;=$UN$5,IF($O$5:$PX$5&lt;$UO$5,LEN($O1779:$PX1779)-LEN(SUBSTITUTE(UPPER($O1779:$PX1779),"P","")))))</f>
        <v>0</v>
      </c>
    </row>
    <row r="1780" spans="2:562" x14ac:dyDescent="0.25">
      <c r="B1780" s="60">
        <v>1775</v>
      </c>
      <c r="UA1780" s="8">
        <f t="array" ref="UA1780">SUM(LEN($O1780:$PX1780))-SUM(LEN(SUBSTITUTE(UPPER($O1780:$PX1780),"R","")))</f>
        <v>0</v>
      </c>
      <c r="UB1780" s="8">
        <f t="array" ref="UB1780">SUM(LEN($O1780:$PX1780))-SUM(LEN(SUBSTITUTE(UPPER($O1780:$PX1780),"A","")))</f>
        <v>0</v>
      </c>
      <c r="UC1780" s="8">
        <f t="array" ref="UC1780">SUM(LEN($O1780:$PX1780))-SUM(LEN(SUBSTITUTE(UPPER($O1780:$PX1780),"P","")))</f>
        <v>0</v>
      </c>
      <c r="UG1780" s="8">
        <f t="shared" si="142"/>
        <v>0</v>
      </c>
      <c r="UH1780" s="8">
        <f t="shared" si="143"/>
        <v>0</v>
      </c>
      <c r="UI1780" s="8">
        <f t="shared" si="144"/>
        <v>0</v>
      </c>
      <c r="UJ1780" s="8">
        <f t="shared" si="145"/>
        <v>0</v>
      </c>
      <c r="UK1780" s="8">
        <f t="shared" si="146"/>
        <v>0</v>
      </c>
      <c r="UN1780" s="8">
        <f t="array" aca="1" ref="UN1780" ca="1">SUM(IF($O$5:$PX$5&gt;=$UN$5,IF($O$5:$PX$5&lt;$UO$5,LEN($O1780:$PX1780)-LEN(SUBSTITUTE(UPPER($O1780:$PX1780),"R","")))))</f>
        <v>0</v>
      </c>
      <c r="UO1780" s="8">
        <f t="array" aca="1" ref="UO1780" ca="1">SUM(IF($O$5:$PX$5&gt;=$UN$5,IF($O$5:$PX$5&lt;$UO$5,LEN($O1780:$PX1780)-LEN(SUBSTITUTE(UPPER($O1780:$PX1780),"A","")))))</f>
        <v>0</v>
      </c>
      <c r="UP1780" s="8">
        <f t="array" aca="1" ref="UP1780" ca="1">SUM(IF($O$5:$PX$5&gt;=$UN$5,IF($O$5:$PX$5&lt;$UO$5,LEN($O1780:$PX1780)-LEN(SUBSTITUTE(UPPER($O1780:$PX1780),"P","")))))</f>
        <v>0</v>
      </c>
    </row>
    <row r="1781" spans="2:562" x14ac:dyDescent="0.25">
      <c r="B1781" s="60">
        <v>1776</v>
      </c>
      <c r="UA1781" s="8">
        <f t="array" ref="UA1781">SUM(LEN($O1781:$PX1781))-SUM(LEN(SUBSTITUTE(UPPER($O1781:$PX1781),"R","")))</f>
        <v>0</v>
      </c>
      <c r="UB1781" s="8">
        <f t="array" ref="UB1781">SUM(LEN($O1781:$PX1781))-SUM(LEN(SUBSTITUTE(UPPER($O1781:$PX1781),"A","")))</f>
        <v>0</v>
      </c>
      <c r="UC1781" s="8">
        <f t="array" ref="UC1781">SUM(LEN($O1781:$PX1781))-SUM(LEN(SUBSTITUTE(UPPER($O1781:$PX1781),"P","")))</f>
        <v>0</v>
      </c>
      <c r="UG1781" s="8">
        <f t="shared" si="142"/>
        <v>0</v>
      </c>
      <c r="UH1781" s="8">
        <f t="shared" si="143"/>
        <v>0</v>
      </c>
      <c r="UI1781" s="8">
        <f t="shared" si="144"/>
        <v>0</v>
      </c>
      <c r="UJ1781" s="8">
        <f t="shared" si="145"/>
        <v>0</v>
      </c>
      <c r="UK1781" s="8">
        <f t="shared" si="146"/>
        <v>0</v>
      </c>
      <c r="UN1781" s="8">
        <f t="array" aca="1" ref="UN1781" ca="1">SUM(IF($O$5:$PX$5&gt;=$UN$5,IF($O$5:$PX$5&lt;$UO$5,LEN($O1781:$PX1781)-LEN(SUBSTITUTE(UPPER($O1781:$PX1781),"R","")))))</f>
        <v>0</v>
      </c>
      <c r="UO1781" s="8">
        <f t="array" aca="1" ref="UO1781" ca="1">SUM(IF($O$5:$PX$5&gt;=$UN$5,IF($O$5:$PX$5&lt;$UO$5,LEN($O1781:$PX1781)-LEN(SUBSTITUTE(UPPER($O1781:$PX1781),"A","")))))</f>
        <v>0</v>
      </c>
      <c r="UP1781" s="8">
        <f t="array" aca="1" ref="UP1781" ca="1">SUM(IF($O$5:$PX$5&gt;=$UN$5,IF($O$5:$PX$5&lt;$UO$5,LEN($O1781:$PX1781)-LEN(SUBSTITUTE(UPPER($O1781:$PX1781),"P","")))))</f>
        <v>0</v>
      </c>
    </row>
    <row r="1782" spans="2:562" x14ac:dyDescent="0.25">
      <c r="B1782" s="60">
        <v>1777</v>
      </c>
      <c r="UA1782" s="8">
        <f t="array" ref="UA1782">SUM(LEN($O1782:$PX1782))-SUM(LEN(SUBSTITUTE(UPPER($O1782:$PX1782),"R","")))</f>
        <v>0</v>
      </c>
      <c r="UB1782" s="8">
        <f t="array" ref="UB1782">SUM(LEN($O1782:$PX1782))-SUM(LEN(SUBSTITUTE(UPPER($O1782:$PX1782),"A","")))</f>
        <v>0</v>
      </c>
      <c r="UC1782" s="8">
        <f t="array" ref="UC1782">SUM(LEN($O1782:$PX1782))-SUM(LEN(SUBSTITUTE(UPPER($O1782:$PX1782),"P","")))</f>
        <v>0</v>
      </c>
      <c r="UG1782" s="8">
        <f t="shared" si="142"/>
        <v>0</v>
      </c>
      <c r="UH1782" s="8">
        <f t="shared" si="143"/>
        <v>0</v>
      </c>
      <c r="UI1782" s="8">
        <f t="shared" si="144"/>
        <v>0</v>
      </c>
      <c r="UJ1782" s="8">
        <f t="shared" si="145"/>
        <v>0</v>
      </c>
      <c r="UK1782" s="8">
        <f t="shared" si="146"/>
        <v>0</v>
      </c>
      <c r="UN1782" s="8">
        <f t="array" aca="1" ref="UN1782" ca="1">SUM(IF($O$5:$PX$5&gt;=$UN$5,IF($O$5:$PX$5&lt;$UO$5,LEN($O1782:$PX1782)-LEN(SUBSTITUTE(UPPER($O1782:$PX1782),"R","")))))</f>
        <v>0</v>
      </c>
      <c r="UO1782" s="8">
        <f t="array" aca="1" ref="UO1782" ca="1">SUM(IF($O$5:$PX$5&gt;=$UN$5,IF($O$5:$PX$5&lt;$UO$5,LEN($O1782:$PX1782)-LEN(SUBSTITUTE(UPPER($O1782:$PX1782),"A","")))))</f>
        <v>0</v>
      </c>
      <c r="UP1782" s="8">
        <f t="array" aca="1" ref="UP1782" ca="1">SUM(IF($O$5:$PX$5&gt;=$UN$5,IF($O$5:$PX$5&lt;$UO$5,LEN($O1782:$PX1782)-LEN(SUBSTITUTE(UPPER($O1782:$PX1782),"P","")))))</f>
        <v>0</v>
      </c>
    </row>
    <row r="1783" spans="2:562" x14ac:dyDescent="0.25">
      <c r="B1783" s="60">
        <v>1778</v>
      </c>
      <c r="UA1783" s="8">
        <f t="array" ref="UA1783">SUM(LEN($O1783:$PX1783))-SUM(LEN(SUBSTITUTE(UPPER($O1783:$PX1783),"R","")))</f>
        <v>0</v>
      </c>
      <c r="UB1783" s="8">
        <f t="array" ref="UB1783">SUM(LEN($O1783:$PX1783))-SUM(LEN(SUBSTITUTE(UPPER($O1783:$PX1783),"A","")))</f>
        <v>0</v>
      </c>
      <c r="UC1783" s="8">
        <f t="array" ref="UC1783">SUM(LEN($O1783:$PX1783))-SUM(LEN(SUBSTITUTE(UPPER($O1783:$PX1783),"P","")))</f>
        <v>0</v>
      </c>
      <c r="UG1783" s="8">
        <f t="shared" si="142"/>
        <v>0</v>
      </c>
      <c r="UH1783" s="8">
        <f t="shared" si="143"/>
        <v>0</v>
      </c>
      <c r="UI1783" s="8">
        <f t="shared" si="144"/>
        <v>0</v>
      </c>
      <c r="UJ1783" s="8">
        <f t="shared" si="145"/>
        <v>0</v>
      </c>
      <c r="UK1783" s="8">
        <f t="shared" si="146"/>
        <v>0</v>
      </c>
      <c r="UN1783" s="8">
        <f t="array" aca="1" ref="UN1783" ca="1">SUM(IF($O$5:$PX$5&gt;=$UN$5,IF($O$5:$PX$5&lt;$UO$5,LEN($O1783:$PX1783)-LEN(SUBSTITUTE(UPPER($O1783:$PX1783),"R","")))))</f>
        <v>0</v>
      </c>
      <c r="UO1783" s="8">
        <f t="array" aca="1" ref="UO1783" ca="1">SUM(IF($O$5:$PX$5&gt;=$UN$5,IF($O$5:$PX$5&lt;$UO$5,LEN($O1783:$PX1783)-LEN(SUBSTITUTE(UPPER($O1783:$PX1783),"A","")))))</f>
        <v>0</v>
      </c>
      <c r="UP1783" s="8">
        <f t="array" aca="1" ref="UP1783" ca="1">SUM(IF($O$5:$PX$5&gt;=$UN$5,IF($O$5:$PX$5&lt;$UO$5,LEN($O1783:$PX1783)-LEN(SUBSTITUTE(UPPER($O1783:$PX1783),"P","")))))</f>
        <v>0</v>
      </c>
    </row>
    <row r="1784" spans="2:562" x14ac:dyDescent="0.25">
      <c r="B1784" s="60">
        <v>1779</v>
      </c>
      <c r="UA1784" s="8">
        <f t="array" ref="UA1784">SUM(LEN($O1784:$PX1784))-SUM(LEN(SUBSTITUTE(UPPER($O1784:$PX1784),"R","")))</f>
        <v>0</v>
      </c>
      <c r="UB1784" s="8">
        <f t="array" ref="UB1784">SUM(LEN($O1784:$PX1784))-SUM(LEN(SUBSTITUTE(UPPER($O1784:$PX1784),"A","")))</f>
        <v>0</v>
      </c>
      <c r="UC1784" s="8">
        <f t="array" ref="UC1784">SUM(LEN($O1784:$PX1784))-SUM(LEN(SUBSTITUTE(UPPER($O1784:$PX1784),"P","")))</f>
        <v>0</v>
      </c>
      <c r="UG1784" s="8">
        <f t="shared" si="142"/>
        <v>0</v>
      </c>
      <c r="UH1784" s="8">
        <f t="shared" si="143"/>
        <v>0</v>
      </c>
      <c r="UI1784" s="8">
        <f t="shared" si="144"/>
        <v>0</v>
      </c>
      <c r="UJ1784" s="8">
        <f t="shared" si="145"/>
        <v>0</v>
      </c>
      <c r="UK1784" s="8">
        <f t="shared" si="146"/>
        <v>0</v>
      </c>
      <c r="UN1784" s="8">
        <f t="array" aca="1" ref="UN1784" ca="1">SUM(IF($O$5:$PX$5&gt;=$UN$5,IF($O$5:$PX$5&lt;$UO$5,LEN($O1784:$PX1784)-LEN(SUBSTITUTE(UPPER($O1784:$PX1784),"R","")))))</f>
        <v>0</v>
      </c>
      <c r="UO1784" s="8">
        <f t="array" aca="1" ref="UO1784" ca="1">SUM(IF($O$5:$PX$5&gt;=$UN$5,IF($O$5:$PX$5&lt;$UO$5,LEN($O1784:$PX1784)-LEN(SUBSTITUTE(UPPER($O1784:$PX1784),"A","")))))</f>
        <v>0</v>
      </c>
      <c r="UP1784" s="8">
        <f t="array" aca="1" ref="UP1784" ca="1">SUM(IF($O$5:$PX$5&gt;=$UN$5,IF($O$5:$PX$5&lt;$UO$5,LEN($O1784:$PX1784)-LEN(SUBSTITUTE(UPPER($O1784:$PX1784),"P","")))))</f>
        <v>0</v>
      </c>
    </row>
    <row r="1785" spans="2:562" x14ac:dyDescent="0.25">
      <c r="B1785" s="60">
        <v>1780</v>
      </c>
      <c r="UA1785" s="8">
        <f t="array" ref="UA1785">SUM(LEN($O1785:$PX1785))-SUM(LEN(SUBSTITUTE(UPPER($O1785:$PX1785),"R","")))</f>
        <v>0</v>
      </c>
      <c r="UB1785" s="8">
        <f t="array" ref="UB1785">SUM(LEN($O1785:$PX1785))-SUM(LEN(SUBSTITUTE(UPPER($O1785:$PX1785),"A","")))</f>
        <v>0</v>
      </c>
      <c r="UC1785" s="8">
        <f t="array" ref="UC1785">SUM(LEN($O1785:$PX1785))-SUM(LEN(SUBSTITUTE(UPPER($O1785:$PX1785),"P","")))</f>
        <v>0</v>
      </c>
      <c r="UG1785" s="8">
        <f t="shared" si="142"/>
        <v>0</v>
      </c>
      <c r="UH1785" s="8">
        <f t="shared" si="143"/>
        <v>0</v>
      </c>
      <c r="UI1785" s="8">
        <f t="shared" si="144"/>
        <v>0</v>
      </c>
      <c r="UJ1785" s="8">
        <f t="shared" si="145"/>
        <v>0</v>
      </c>
      <c r="UK1785" s="8">
        <f t="shared" si="146"/>
        <v>0</v>
      </c>
      <c r="UN1785" s="8">
        <f t="array" aca="1" ref="UN1785" ca="1">SUM(IF($O$5:$PX$5&gt;=$UN$5,IF($O$5:$PX$5&lt;$UO$5,LEN($O1785:$PX1785)-LEN(SUBSTITUTE(UPPER($O1785:$PX1785),"R","")))))</f>
        <v>0</v>
      </c>
      <c r="UO1785" s="8">
        <f t="array" aca="1" ref="UO1785" ca="1">SUM(IF($O$5:$PX$5&gt;=$UN$5,IF($O$5:$PX$5&lt;$UO$5,LEN($O1785:$PX1785)-LEN(SUBSTITUTE(UPPER($O1785:$PX1785),"A","")))))</f>
        <v>0</v>
      </c>
      <c r="UP1785" s="8">
        <f t="array" aca="1" ref="UP1785" ca="1">SUM(IF($O$5:$PX$5&gt;=$UN$5,IF($O$5:$PX$5&lt;$UO$5,LEN($O1785:$PX1785)-LEN(SUBSTITUTE(UPPER($O1785:$PX1785),"P","")))))</f>
        <v>0</v>
      </c>
    </row>
    <row r="1786" spans="2:562" x14ac:dyDescent="0.25">
      <c r="B1786" s="60">
        <v>1781</v>
      </c>
      <c r="UA1786" s="8">
        <f t="array" ref="UA1786">SUM(LEN($O1786:$PX1786))-SUM(LEN(SUBSTITUTE(UPPER($O1786:$PX1786),"R","")))</f>
        <v>0</v>
      </c>
      <c r="UB1786" s="8">
        <f t="array" ref="UB1786">SUM(LEN($O1786:$PX1786))-SUM(LEN(SUBSTITUTE(UPPER($O1786:$PX1786),"A","")))</f>
        <v>0</v>
      </c>
      <c r="UC1786" s="8">
        <f t="array" ref="UC1786">SUM(LEN($O1786:$PX1786))-SUM(LEN(SUBSTITUTE(UPPER($O1786:$PX1786),"P","")))</f>
        <v>0</v>
      </c>
      <c r="UG1786" s="8">
        <f t="shared" si="142"/>
        <v>0</v>
      </c>
      <c r="UH1786" s="8">
        <f t="shared" si="143"/>
        <v>0</v>
      </c>
      <c r="UI1786" s="8">
        <f t="shared" si="144"/>
        <v>0</v>
      </c>
      <c r="UJ1786" s="8">
        <f t="shared" si="145"/>
        <v>0</v>
      </c>
      <c r="UK1786" s="8">
        <f t="shared" si="146"/>
        <v>0</v>
      </c>
      <c r="UN1786" s="8">
        <f t="array" aca="1" ref="UN1786" ca="1">SUM(IF($O$5:$PX$5&gt;=$UN$5,IF($O$5:$PX$5&lt;$UO$5,LEN($O1786:$PX1786)-LEN(SUBSTITUTE(UPPER($O1786:$PX1786),"R","")))))</f>
        <v>0</v>
      </c>
      <c r="UO1786" s="8">
        <f t="array" aca="1" ref="UO1786" ca="1">SUM(IF($O$5:$PX$5&gt;=$UN$5,IF($O$5:$PX$5&lt;$UO$5,LEN($O1786:$PX1786)-LEN(SUBSTITUTE(UPPER($O1786:$PX1786),"A","")))))</f>
        <v>0</v>
      </c>
      <c r="UP1786" s="8">
        <f t="array" aca="1" ref="UP1786" ca="1">SUM(IF($O$5:$PX$5&gt;=$UN$5,IF($O$5:$PX$5&lt;$UO$5,LEN($O1786:$PX1786)-LEN(SUBSTITUTE(UPPER($O1786:$PX1786),"P","")))))</f>
        <v>0</v>
      </c>
    </row>
    <row r="1787" spans="2:562" x14ac:dyDescent="0.25">
      <c r="B1787" s="60">
        <v>1782</v>
      </c>
      <c r="UA1787" s="8">
        <f t="array" ref="UA1787">SUM(LEN($O1787:$PX1787))-SUM(LEN(SUBSTITUTE(UPPER($O1787:$PX1787),"R","")))</f>
        <v>0</v>
      </c>
      <c r="UB1787" s="8">
        <f t="array" ref="UB1787">SUM(LEN($O1787:$PX1787))-SUM(LEN(SUBSTITUTE(UPPER($O1787:$PX1787),"A","")))</f>
        <v>0</v>
      </c>
      <c r="UC1787" s="8">
        <f t="array" ref="UC1787">SUM(LEN($O1787:$PX1787))-SUM(LEN(SUBSTITUTE(UPPER($O1787:$PX1787),"P","")))</f>
        <v>0</v>
      </c>
      <c r="UG1787" s="8">
        <f t="shared" si="142"/>
        <v>0</v>
      </c>
      <c r="UH1787" s="8">
        <f t="shared" si="143"/>
        <v>0</v>
      </c>
      <c r="UI1787" s="8">
        <f t="shared" si="144"/>
        <v>0</v>
      </c>
      <c r="UJ1787" s="8">
        <f t="shared" si="145"/>
        <v>0</v>
      </c>
      <c r="UK1787" s="8">
        <f t="shared" si="146"/>
        <v>0</v>
      </c>
      <c r="UN1787" s="8">
        <f t="array" aca="1" ref="UN1787" ca="1">SUM(IF($O$5:$PX$5&gt;=$UN$5,IF($O$5:$PX$5&lt;$UO$5,LEN($O1787:$PX1787)-LEN(SUBSTITUTE(UPPER($O1787:$PX1787),"R","")))))</f>
        <v>0</v>
      </c>
      <c r="UO1787" s="8">
        <f t="array" aca="1" ref="UO1787" ca="1">SUM(IF($O$5:$PX$5&gt;=$UN$5,IF($O$5:$PX$5&lt;$UO$5,LEN($O1787:$PX1787)-LEN(SUBSTITUTE(UPPER($O1787:$PX1787),"A","")))))</f>
        <v>0</v>
      </c>
      <c r="UP1787" s="8">
        <f t="array" aca="1" ref="UP1787" ca="1">SUM(IF($O$5:$PX$5&gt;=$UN$5,IF($O$5:$PX$5&lt;$UO$5,LEN($O1787:$PX1787)-LEN(SUBSTITUTE(UPPER($O1787:$PX1787),"P","")))))</f>
        <v>0</v>
      </c>
    </row>
    <row r="1788" spans="2:562" x14ac:dyDescent="0.25">
      <c r="B1788" s="60">
        <v>1783</v>
      </c>
      <c r="UA1788" s="8">
        <f t="array" ref="UA1788">SUM(LEN($O1788:$PX1788))-SUM(LEN(SUBSTITUTE(UPPER($O1788:$PX1788),"R","")))</f>
        <v>0</v>
      </c>
      <c r="UB1788" s="8">
        <f t="array" ref="UB1788">SUM(LEN($O1788:$PX1788))-SUM(LEN(SUBSTITUTE(UPPER($O1788:$PX1788),"A","")))</f>
        <v>0</v>
      </c>
      <c r="UC1788" s="8">
        <f t="array" ref="UC1788">SUM(LEN($O1788:$PX1788))-SUM(LEN(SUBSTITUTE(UPPER($O1788:$PX1788),"P","")))</f>
        <v>0</v>
      </c>
      <c r="UG1788" s="8">
        <f t="shared" si="142"/>
        <v>0</v>
      </c>
      <c r="UH1788" s="8">
        <f t="shared" si="143"/>
        <v>0</v>
      </c>
      <c r="UI1788" s="8">
        <f t="shared" si="144"/>
        <v>0</v>
      </c>
      <c r="UJ1788" s="8">
        <f t="shared" si="145"/>
        <v>0</v>
      </c>
      <c r="UK1788" s="8">
        <f t="shared" si="146"/>
        <v>0</v>
      </c>
      <c r="UN1788" s="8">
        <f t="array" aca="1" ref="UN1788" ca="1">SUM(IF($O$5:$PX$5&gt;=$UN$5,IF($O$5:$PX$5&lt;$UO$5,LEN($O1788:$PX1788)-LEN(SUBSTITUTE(UPPER($O1788:$PX1788),"R","")))))</f>
        <v>0</v>
      </c>
      <c r="UO1788" s="8">
        <f t="array" aca="1" ref="UO1788" ca="1">SUM(IF($O$5:$PX$5&gt;=$UN$5,IF($O$5:$PX$5&lt;$UO$5,LEN($O1788:$PX1788)-LEN(SUBSTITUTE(UPPER($O1788:$PX1788),"A","")))))</f>
        <v>0</v>
      </c>
      <c r="UP1788" s="8">
        <f t="array" aca="1" ref="UP1788" ca="1">SUM(IF($O$5:$PX$5&gt;=$UN$5,IF($O$5:$PX$5&lt;$UO$5,LEN($O1788:$PX1788)-LEN(SUBSTITUTE(UPPER($O1788:$PX1788),"P","")))))</f>
        <v>0</v>
      </c>
    </row>
    <row r="1789" spans="2:562" x14ac:dyDescent="0.25">
      <c r="B1789" s="60">
        <v>1784</v>
      </c>
      <c r="UA1789" s="8">
        <f t="array" ref="UA1789">SUM(LEN($O1789:$PX1789))-SUM(LEN(SUBSTITUTE(UPPER($O1789:$PX1789),"R","")))</f>
        <v>0</v>
      </c>
      <c r="UB1789" s="8">
        <f t="array" ref="UB1789">SUM(LEN($O1789:$PX1789))-SUM(LEN(SUBSTITUTE(UPPER($O1789:$PX1789),"A","")))</f>
        <v>0</v>
      </c>
      <c r="UC1789" s="8">
        <f t="array" ref="UC1789">SUM(LEN($O1789:$PX1789))-SUM(LEN(SUBSTITUTE(UPPER($O1789:$PX1789),"P","")))</f>
        <v>0</v>
      </c>
      <c r="UG1789" s="8">
        <f t="shared" si="142"/>
        <v>0</v>
      </c>
      <c r="UH1789" s="8">
        <f t="shared" si="143"/>
        <v>0</v>
      </c>
      <c r="UI1789" s="8">
        <f t="shared" si="144"/>
        <v>0</v>
      </c>
      <c r="UJ1789" s="8">
        <f t="shared" si="145"/>
        <v>0</v>
      </c>
      <c r="UK1789" s="8">
        <f t="shared" si="146"/>
        <v>0</v>
      </c>
      <c r="UN1789" s="8">
        <f t="array" aca="1" ref="UN1789" ca="1">SUM(IF($O$5:$PX$5&gt;=$UN$5,IF($O$5:$PX$5&lt;$UO$5,LEN($O1789:$PX1789)-LEN(SUBSTITUTE(UPPER($O1789:$PX1789),"R","")))))</f>
        <v>0</v>
      </c>
      <c r="UO1789" s="8">
        <f t="array" aca="1" ref="UO1789" ca="1">SUM(IF($O$5:$PX$5&gt;=$UN$5,IF($O$5:$PX$5&lt;$UO$5,LEN($O1789:$PX1789)-LEN(SUBSTITUTE(UPPER($O1789:$PX1789),"A","")))))</f>
        <v>0</v>
      </c>
      <c r="UP1789" s="8">
        <f t="array" aca="1" ref="UP1789" ca="1">SUM(IF($O$5:$PX$5&gt;=$UN$5,IF($O$5:$PX$5&lt;$UO$5,LEN($O1789:$PX1789)-LEN(SUBSTITUTE(UPPER($O1789:$PX1789),"P","")))))</f>
        <v>0</v>
      </c>
    </row>
    <row r="1790" spans="2:562" x14ac:dyDescent="0.25">
      <c r="B1790" s="60">
        <v>1785</v>
      </c>
      <c r="UA1790" s="8">
        <f t="array" ref="UA1790">SUM(LEN($O1790:$PX1790))-SUM(LEN(SUBSTITUTE(UPPER($O1790:$PX1790),"R","")))</f>
        <v>0</v>
      </c>
      <c r="UB1790" s="8">
        <f t="array" ref="UB1790">SUM(LEN($O1790:$PX1790))-SUM(LEN(SUBSTITUTE(UPPER($O1790:$PX1790),"A","")))</f>
        <v>0</v>
      </c>
      <c r="UC1790" s="8">
        <f t="array" ref="UC1790">SUM(LEN($O1790:$PX1790))-SUM(LEN(SUBSTITUTE(UPPER($O1790:$PX1790),"P","")))</f>
        <v>0</v>
      </c>
      <c r="UG1790" s="8">
        <f t="shared" si="142"/>
        <v>0</v>
      </c>
      <c r="UH1790" s="8">
        <f t="shared" si="143"/>
        <v>0</v>
      </c>
      <c r="UI1790" s="8">
        <f t="shared" si="144"/>
        <v>0</v>
      </c>
      <c r="UJ1790" s="8">
        <f t="shared" si="145"/>
        <v>0</v>
      </c>
      <c r="UK1790" s="8">
        <f t="shared" si="146"/>
        <v>0</v>
      </c>
      <c r="UN1790" s="8">
        <f t="array" aca="1" ref="UN1790" ca="1">SUM(IF($O$5:$PX$5&gt;=$UN$5,IF($O$5:$PX$5&lt;$UO$5,LEN($O1790:$PX1790)-LEN(SUBSTITUTE(UPPER($O1790:$PX1790),"R","")))))</f>
        <v>0</v>
      </c>
      <c r="UO1790" s="8">
        <f t="array" aca="1" ref="UO1790" ca="1">SUM(IF($O$5:$PX$5&gt;=$UN$5,IF($O$5:$PX$5&lt;$UO$5,LEN($O1790:$PX1790)-LEN(SUBSTITUTE(UPPER($O1790:$PX1790),"A","")))))</f>
        <v>0</v>
      </c>
      <c r="UP1790" s="8">
        <f t="array" aca="1" ref="UP1790" ca="1">SUM(IF($O$5:$PX$5&gt;=$UN$5,IF($O$5:$PX$5&lt;$UO$5,LEN($O1790:$PX1790)-LEN(SUBSTITUTE(UPPER($O1790:$PX1790),"P","")))))</f>
        <v>0</v>
      </c>
    </row>
    <row r="1791" spans="2:562" x14ac:dyDescent="0.25">
      <c r="B1791" s="60">
        <v>1786</v>
      </c>
      <c r="UA1791" s="8">
        <f t="array" ref="UA1791">SUM(LEN($O1791:$PX1791))-SUM(LEN(SUBSTITUTE(UPPER($O1791:$PX1791),"R","")))</f>
        <v>0</v>
      </c>
      <c r="UB1791" s="8">
        <f t="array" ref="UB1791">SUM(LEN($O1791:$PX1791))-SUM(LEN(SUBSTITUTE(UPPER($O1791:$PX1791),"A","")))</f>
        <v>0</v>
      </c>
      <c r="UC1791" s="8">
        <f t="array" ref="UC1791">SUM(LEN($O1791:$PX1791))-SUM(LEN(SUBSTITUTE(UPPER($O1791:$PX1791),"P","")))</f>
        <v>0</v>
      </c>
      <c r="UG1791" s="8">
        <f t="shared" si="142"/>
        <v>0</v>
      </c>
      <c r="UH1791" s="8">
        <f t="shared" si="143"/>
        <v>0</v>
      </c>
      <c r="UI1791" s="8">
        <f t="shared" si="144"/>
        <v>0</v>
      </c>
      <c r="UJ1791" s="8">
        <f t="shared" si="145"/>
        <v>0</v>
      </c>
      <c r="UK1791" s="8">
        <f t="shared" si="146"/>
        <v>0</v>
      </c>
      <c r="UN1791" s="8">
        <f t="array" aca="1" ref="UN1791" ca="1">SUM(IF($O$5:$PX$5&gt;=$UN$5,IF($O$5:$PX$5&lt;$UO$5,LEN($O1791:$PX1791)-LEN(SUBSTITUTE(UPPER($O1791:$PX1791),"R","")))))</f>
        <v>0</v>
      </c>
      <c r="UO1791" s="8">
        <f t="array" aca="1" ref="UO1791" ca="1">SUM(IF($O$5:$PX$5&gt;=$UN$5,IF($O$5:$PX$5&lt;$UO$5,LEN($O1791:$PX1791)-LEN(SUBSTITUTE(UPPER($O1791:$PX1791),"A","")))))</f>
        <v>0</v>
      </c>
      <c r="UP1791" s="8">
        <f t="array" aca="1" ref="UP1791" ca="1">SUM(IF($O$5:$PX$5&gt;=$UN$5,IF($O$5:$PX$5&lt;$UO$5,LEN($O1791:$PX1791)-LEN(SUBSTITUTE(UPPER($O1791:$PX1791),"P","")))))</f>
        <v>0</v>
      </c>
    </row>
    <row r="1792" spans="2:562" x14ac:dyDescent="0.25">
      <c r="B1792" s="60">
        <v>1787</v>
      </c>
      <c r="UA1792" s="8">
        <f t="array" ref="UA1792">SUM(LEN($O1792:$PX1792))-SUM(LEN(SUBSTITUTE(UPPER($O1792:$PX1792),"R","")))</f>
        <v>0</v>
      </c>
      <c r="UB1792" s="8">
        <f t="array" ref="UB1792">SUM(LEN($O1792:$PX1792))-SUM(LEN(SUBSTITUTE(UPPER($O1792:$PX1792),"A","")))</f>
        <v>0</v>
      </c>
      <c r="UC1792" s="8">
        <f t="array" ref="UC1792">SUM(LEN($O1792:$PX1792))-SUM(LEN(SUBSTITUTE(UPPER($O1792:$PX1792),"P","")))</f>
        <v>0</v>
      </c>
      <c r="UG1792" s="8">
        <f t="shared" si="142"/>
        <v>0</v>
      </c>
      <c r="UH1792" s="8">
        <f t="shared" si="143"/>
        <v>0</v>
      </c>
      <c r="UI1792" s="8">
        <f t="shared" si="144"/>
        <v>0</v>
      </c>
      <c r="UJ1792" s="8">
        <f t="shared" si="145"/>
        <v>0</v>
      </c>
      <c r="UK1792" s="8">
        <f t="shared" si="146"/>
        <v>0</v>
      </c>
      <c r="UN1792" s="8">
        <f t="array" aca="1" ref="UN1792" ca="1">SUM(IF($O$5:$PX$5&gt;=$UN$5,IF($O$5:$PX$5&lt;$UO$5,LEN($O1792:$PX1792)-LEN(SUBSTITUTE(UPPER($O1792:$PX1792),"R","")))))</f>
        <v>0</v>
      </c>
      <c r="UO1792" s="8">
        <f t="array" aca="1" ref="UO1792" ca="1">SUM(IF($O$5:$PX$5&gt;=$UN$5,IF($O$5:$PX$5&lt;$UO$5,LEN($O1792:$PX1792)-LEN(SUBSTITUTE(UPPER($O1792:$PX1792),"A","")))))</f>
        <v>0</v>
      </c>
      <c r="UP1792" s="8">
        <f t="array" aca="1" ref="UP1792" ca="1">SUM(IF($O$5:$PX$5&gt;=$UN$5,IF($O$5:$PX$5&lt;$UO$5,LEN($O1792:$PX1792)-LEN(SUBSTITUTE(UPPER($O1792:$PX1792),"P","")))))</f>
        <v>0</v>
      </c>
    </row>
    <row r="1793" spans="2:562" x14ac:dyDescent="0.25">
      <c r="B1793" s="60">
        <v>1788</v>
      </c>
      <c r="UA1793" s="8">
        <f t="array" ref="UA1793">SUM(LEN($O1793:$PX1793))-SUM(LEN(SUBSTITUTE(UPPER($O1793:$PX1793),"R","")))</f>
        <v>0</v>
      </c>
      <c r="UB1793" s="8">
        <f t="array" ref="UB1793">SUM(LEN($O1793:$PX1793))-SUM(LEN(SUBSTITUTE(UPPER($O1793:$PX1793),"A","")))</f>
        <v>0</v>
      </c>
      <c r="UC1793" s="8">
        <f t="array" ref="UC1793">SUM(LEN($O1793:$PX1793))-SUM(LEN(SUBSTITUTE(UPPER($O1793:$PX1793),"P","")))</f>
        <v>0</v>
      </c>
      <c r="UG1793" s="8">
        <f t="shared" si="142"/>
        <v>0</v>
      </c>
      <c r="UH1793" s="8">
        <f t="shared" si="143"/>
        <v>0</v>
      </c>
      <c r="UI1793" s="8">
        <f t="shared" si="144"/>
        <v>0</v>
      </c>
      <c r="UJ1793" s="8">
        <f t="shared" si="145"/>
        <v>0</v>
      </c>
      <c r="UK1793" s="8">
        <f t="shared" si="146"/>
        <v>0</v>
      </c>
      <c r="UN1793" s="8">
        <f t="array" aca="1" ref="UN1793" ca="1">SUM(IF($O$5:$PX$5&gt;=$UN$5,IF($O$5:$PX$5&lt;$UO$5,LEN($O1793:$PX1793)-LEN(SUBSTITUTE(UPPER($O1793:$PX1793),"R","")))))</f>
        <v>0</v>
      </c>
      <c r="UO1793" s="8">
        <f t="array" aca="1" ref="UO1793" ca="1">SUM(IF($O$5:$PX$5&gt;=$UN$5,IF($O$5:$PX$5&lt;$UO$5,LEN($O1793:$PX1793)-LEN(SUBSTITUTE(UPPER($O1793:$PX1793),"A","")))))</f>
        <v>0</v>
      </c>
      <c r="UP1793" s="8">
        <f t="array" aca="1" ref="UP1793" ca="1">SUM(IF($O$5:$PX$5&gt;=$UN$5,IF($O$5:$PX$5&lt;$UO$5,LEN($O1793:$PX1793)-LEN(SUBSTITUTE(UPPER($O1793:$PX1793),"P","")))))</f>
        <v>0</v>
      </c>
    </row>
    <row r="1794" spans="2:562" x14ac:dyDescent="0.25">
      <c r="B1794" s="60">
        <v>1789</v>
      </c>
      <c r="UA1794" s="8">
        <f t="array" ref="UA1794">SUM(LEN($O1794:$PX1794))-SUM(LEN(SUBSTITUTE(UPPER($O1794:$PX1794),"R","")))</f>
        <v>0</v>
      </c>
      <c r="UB1794" s="8">
        <f t="array" ref="UB1794">SUM(LEN($O1794:$PX1794))-SUM(LEN(SUBSTITUTE(UPPER($O1794:$PX1794),"A","")))</f>
        <v>0</v>
      </c>
      <c r="UC1794" s="8">
        <f t="array" ref="UC1794">SUM(LEN($O1794:$PX1794))-SUM(LEN(SUBSTITUTE(UPPER($O1794:$PX1794),"P","")))</f>
        <v>0</v>
      </c>
      <c r="UG1794" s="8">
        <f t="shared" si="142"/>
        <v>0</v>
      </c>
      <c r="UH1794" s="8">
        <f t="shared" si="143"/>
        <v>0</v>
      </c>
      <c r="UI1794" s="8">
        <f t="shared" si="144"/>
        <v>0</v>
      </c>
      <c r="UJ1794" s="8">
        <f t="shared" si="145"/>
        <v>0</v>
      </c>
      <c r="UK1794" s="8">
        <f t="shared" si="146"/>
        <v>0</v>
      </c>
      <c r="UN1794" s="8">
        <f t="array" aca="1" ref="UN1794" ca="1">SUM(IF($O$5:$PX$5&gt;=$UN$5,IF($O$5:$PX$5&lt;$UO$5,LEN($O1794:$PX1794)-LEN(SUBSTITUTE(UPPER($O1794:$PX1794),"R","")))))</f>
        <v>0</v>
      </c>
      <c r="UO1794" s="8">
        <f t="array" aca="1" ref="UO1794" ca="1">SUM(IF($O$5:$PX$5&gt;=$UN$5,IF($O$5:$PX$5&lt;$UO$5,LEN($O1794:$PX1794)-LEN(SUBSTITUTE(UPPER($O1794:$PX1794),"A","")))))</f>
        <v>0</v>
      </c>
      <c r="UP1794" s="8">
        <f t="array" aca="1" ref="UP1794" ca="1">SUM(IF($O$5:$PX$5&gt;=$UN$5,IF($O$5:$PX$5&lt;$UO$5,LEN($O1794:$PX1794)-LEN(SUBSTITUTE(UPPER($O1794:$PX1794),"P","")))))</f>
        <v>0</v>
      </c>
    </row>
    <row r="1795" spans="2:562" x14ac:dyDescent="0.25">
      <c r="B1795" s="60">
        <v>1790</v>
      </c>
      <c r="UA1795" s="8">
        <f t="array" ref="UA1795">SUM(LEN($O1795:$PX1795))-SUM(LEN(SUBSTITUTE(UPPER($O1795:$PX1795),"R","")))</f>
        <v>0</v>
      </c>
      <c r="UB1795" s="8">
        <f t="array" ref="UB1795">SUM(LEN($O1795:$PX1795))-SUM(LEN(SUBSTITUTE(UPPER($O1795:$PX1795),"A","")))</f>
        <v>0</v>
      </c>
      <c r="UC1795" s="8">
        <f t="array" ref="UC1795">SUM(LEN($O1795:$PX1795))-SUM(LEN(SUBSTITUTE(UPPER($O1795:$PX1795),"P","")))</f>
        <v>0</v>
      </c>
      <c r="UG1795" s="8">
        <f t="shared" si="142"/>
        <v>0</v>
      </c>
      <c r="UH1795" s="8">
        <f t="shared" si="143"/>
        <v>0</v>
      </c>
      <c r="UI1795" s="8">
        <f t="shared" si="144"/>
        <v>0</v>
      </c>
      <c r="UJ1795" s="8">
        <f t="shared" si="145"/>
        <v>0</v>
      </c>
      <c r="UK1795" s="8">
        <f t="shared" si="146"/>
        <v>0</v>
      </c>
      <c r="UN1795" s="8">
        <f t="array" aca="1" ref="UN1795" ca="1">SUM(IF($O$5:$PX$5&gt;=$UN$5,IF($O$5:$PX$5&lt;$UO$5,LEN($O1795:$PX1795)-LEN(SUBSTITUTE(UPPER($O1795:$PX1795),"R","")))))</f>
        <v>0</v>
      </c>
      <c r="UO1795" s="8">
        <f t="array" aca="1" ref="UO1795" ca="1">SUM(IF($O$5:$PX$5&gt;=$UN$5,IF($O$5:$PX$5&lt;$UO$5,LEN($O1795:$PX1795)-LEN(SUBSTITUTE(UPPER($O1795:$PX1795),"A","")))))</f>
        <v>0</v>
      </c>
      <c r="UP1795" s="8">
        <f t="array" aca="1" ref="UP1795" ca="1">SUM(IF($O$5:$PX$5&gt;=$UN$5,IF($O$5:$PX$5&lt;$UO$5,LEN($O1795:$PX1795)-LEN(SUBSTITUTE(UPPER($O1795:$PX1795),"P","")))))</f>
        <v>0</v>
      </c>
    </row>
    <row r="1796" spans="2:562" x14ac:dyDescent="0.25">
      <c r="B1796" s="60">
        <v>1791</v>
      </c>
      <c r="UA1796" s="8">
        <f t="array" ref="UA1796">SUM(LEN($O1796:$PX1796))-SUM(LEN(SUBSTITUTE(UPPER($O1796:$PX1796),"R","")))</f>
        <v>0</v>
      </c>
      <c r="UB1796" s="8">
        <f t="array" ref="UB1796">SUM(LEN($O1796:$PX1796))-SUM(LEN(SUBSTITUTE(UPPER($O1796:$PX1796),"A","")))</f>
        <v>0</v>
      </c>
      <c r="UC1796" s="8">
        <f t="array" ref="UC1796">SUM(LEN($O1796:$PX1796))-SUM(LEN(SUBSTITUTE(UPPER($O1796:$PX1796),"P","")))</f>
        <v>0</v>
      </c>
      <c r="UG1796" s="8">
        <f t="shared" si="142"/>
        <v>0</v>
      </c>
      <c r="UH1796" s="8">
        <f t="shared" si="143"/>
        <v>0</v>
      </c>
      <c r="UI1796" s="8">
        <f t="shared" si="144"/>
        <v>0</v>
      </c>
      <c r="UJ1796" s="8">
        <f t="shared" si="145"/>
        <v>0</v>
      </c>
      <c r="UK1796" s="8">
        <f t="shared" si="146"/>
        <v>0</v>
      </c>
      <c r="UN1796" s="8">
        <f t="array" aca="1" ref="UN1796" ca="1">SUM(IF($O$5:$PX$5&gt;=$UN$5,IF($O$5:$PX$5&lt;$UO$5,LEN($O1796:$PX1796)-LEN(SUBSTITUTE(UPPER($O1796:$PX1796),"R","")))))</f>
        <v>0</v>
      </c>
      <c r="UO1796" s="8">
        <f t="array" aca="1" ref="UO1796" ca="1">SUM(IF($O$5:$PX$5&gt;=$UN$5,IF($O$5:$PX$5&lt;$UO$5,LEN($O1796:$PX1796)-LEN(SUBSTITUTE(UPPER($O1796:$PX1796),"A","")))))</f>
        <v>0</v>
      </c>
      <c r="UP1796" s="8">
        <f t="array" aca="1" ref="UP1796" ca="1">SUM(IF($O$5:$PX$5&gt;=$UN$5,IF($O$5:$PX$5&lt;$UO$5,LEN($O1796:$PX1796)-LEN(SUBSTITUTE(UPPER($O1796:$PX1796),"P","")))))</f>
        <v>0</v>
      </c>
    </row>
    <row r="1797" spans="2:562" x14ac:dyDescent="0.25">
      <c r="B1797" s="60">
        <v>1792</v>
      </c>
      <c r="UA1797" s="8">
        <f t="array" ref="UA1797">SUM(LEN($O1797:$PX1797))-SUM(LEN(SUBSTITUTE(UPPER($O1797:$PX1797),"R","")))</f>
        <v>0</v>
      </c>
      <c r="UB1797" s="8">
        <f t="array" ref="UB1797">SUM(LEN($O1797:$PX1797))-SUM(LEN(SUBSTITUTE(UPPER($O1797:$PX1797),"A","")))</f>
        <v>0</v>
      </c>
      <c r="UC1797" s="8">
        <f t="array" ref="UC1797">SUM(LEN($O1797:$PX1797))-SUM(LEN(SUBSTITUTE(UPPER($O1797:$PX1797),"P","")))</f>
        <v>0</v>
      </c>
      <c r="UG1797" s="8">
        <f t="shared" si="142"/>
        <v>0</v>
      </c>
      <c r="UH1797" s="8">
        <f t="shared" si="143"/>
        <v>0</v>
      </c>
      <c r="UI1797" s="8">
        <f t="shared" si="144"/>
        <v>0</v>
      </c>
      <c r="UJ1797" s="8">
        <f t="shared" si="145"/>
        <v>0</v>
      </c>
      <c r="UK1797" s="8">
        <f t="shared" si="146"/>
        <v>0</v>
      </c>
      <c r="UN1797" s="8">
        <f t="array" aca="1" ref="UN1797" ca="1">SUM(IF($O$5:$PX$5&gt;=$UN$5,IF($O$5:$PX$5&lt;$UO$5,LEN($O1797:$PX1797)-LEN(SUBSTITUTE(UPPER($O1797:$PX1797),"R","")))))</f>
        <v>0</v>
      </c>
      <c r="UO1797" s="8">
        <f t="array" aca="1" ref="UO1797" ca="1">SUM(IF($O$5:$PX$5&gt;=$UN$5,IF($O$5:$PX$5&lt;$UO$5,LEN($O1797:$PX1797)-LEN(SUBSTITUTE(UPPER($O1797:$PX1797),"A","")))))</f>
        <v>0</v>
      </c>
      <c r="UP1797" s="8">
        <f t="array" aca="1" ref="UP1797" ca="1">SUM(IF($O$5:$PX$5&gt;=$UN$5,IF($O$5:$PX$5&lt;$UO$5,LEN($O1797:$PX1797)-LEN(SUBSTITUTE(UPPER($O1797:$PX1797),"P","")))))</f>
        <v>0</v>
      </c>
    </row>
    <row r="1798" spans="2:562" x14ac:dyDescent="0.25">
      <c r="B1798" s="60">
        <v>1793</v>
      </c>
      <c r="UA1798" s="8">
        <f t="array" ref="UA1798">SUM(LEN($O1798:$PX1798))-SUM(LEN(SUBSTITUTE(UPPER($O1798:$PX1798),"R","")))</f>
        <v>0</v>
      </c>
      <c r="UB1798" s="8">
        <f t="array" ref="UB1798">SUM(LEN($O1798:$PX1798))-SUM(LEN(SUBSTITUTE(UPPER($O1798:$PX1798),"A","")))</f>
        <v>0</v>
      </c>
      <c r="UC1798" s="8">
        <f t="array" ref="UC1798">SUM(LEN($O1798:$PX1798))-SUM(LEN(SUBSTITUTE(UPPER($O1798:$PX1798),"P","")))</f>
        <v>0</v>
      </c>
      <c r="UG1798" s="8">
        <f t="shared" si="142"/>
        <v>0</v>
      </c>
      <c r="UH1798" s="8">
        <f t="shared" si="143"/>
        <v>0</v>
      </c>
      <c r="UI1798" s="8">
        <f t="shared" si="144"/>
        <v>0</v>
      </c>
      <c r="UJ1798" s="8">
        <f t="shared" si="145"/>
        <v>0</v>
      </c>
      <c r="UK1798" s="8">
        <f t="shared" si="146"/>
        <v>0</v>
      </c>
      <c r="UN1798" s="8">
        <f t="array" aca="1" ref="UN1798" ca="1">SUM(IF($O$5:$PX$5&gt;=$UN$5,IF($O$5:$PX$5&lt;$UO$5,LEN($O1798:$PX1798)-LEN(SUBSTITUTE(UPPER($O1798:$PX1798),"R","")))))</f>
        <v>0</v>
      </c>
      <c r="UO1798" s="8">
        <f t="array" aca="1" ref="UO1798" ca="1">SUM(IF($O$5:$PX$5&gt;=$UN$5,IF($O$5:$PX$5&lt;$UO$5,LEN($O1798:$PX1798)-LEN(SUBSTITUTE(UPPER($O1798:$PX1798),"A","")))))</f>
        <v>0</v>
      </c>
      <c r="UP1798" s="8">
        <f t="array" aca="1" ref="UP1798" ca="1">SUM(IF($O$5:$PX$5&gt;=$UN$5,IF($O$5:$PX$5&lt;$UO$5,LEN($O1798:$PX1798)-LEN(SUBSTITUTE(UPPER($O1798:$PX1798),"P","")))))</f>
        <v>0</v>
      </c>
    </row>
    <row r="1799" spans="2:562" x14ac:dyDescent="0.25">
      <c r="B1799" s="60">
        <v>1794</v>
      </c>
      <c r="UA1799" s="8">
        <f t="array" ref="UA1799">SUM(LEN($O1799:$PX1799))-SUM(LEN(SUBSTITUTE(UPPER($O1799:$PX1799),"R","")))</f>
        <v>0</v>
      </c>
      <c r="UB1799" s="8">
        <f t="array" ref="UB1799">SUM(LEN($O1799:$PX1799))-SUM(LEN(SUBSTITUTE(UPPER($O1799:$PX1799),"A","")))</f>
        <v>0</v>
      </c>
      <c r="UC1799" s="8">
        <f t="array" ref="UC1799">SUM(LEN($O1799:$PX1799))-SUM(LEN(SUBSTITUTE(UPPER($O1799:$PX1799),"P","")))</f>
        <v>0</v>
      </c>
      <c r="UG1799" s="8">
        <f t="shared" ref="UG1799:UG1862" si="147">SUM(UA1799:UF1799)</f>
        <v>0</v>
      </c>
      <c r="UH1799" s="8">
        <f t="shared" ref="UH1799:UH1862" si="148">IF(OR($G1799="Grade 1",$G1799="Grade 2",$G1799="Grade 3"),1,0)</f>
        <v>0</v>
      </c>
      <c r="UI1799" s="8">
        <f t="shared" ref="UI1799:UI1862" si="149">IF(OR($G1799="Grade 4",$G1799="Grade 5",$G1799="Grade 6"),1,0)</f>
        <v>0</v>
      </c>
      <c r="UJ1799" s="8">
        <f t="shared" ref="UJ1799:UJ1862" si="150">IF(OR($G1799="Grade 7",$G1799="Grade 8",$G1799="Grade 9"),1,0)</f>
        <v>0</v>
      </c>
      <c r="UK1799" s="8">
        <f t="shared" ref="UK1799:UK1862" si="151">IF(OR($G1799="Grade 10",$G1799="Grade 11",$G1799="Grade 12"),1,0)</f>
        <v>0</v>
      </c>
      <c r="UN1799" s="8">
        <f t="array" aca="1" ref="UN1799" ca="1">SUM(IF($O$5:$PX$5&gt;=$UN$5,IF($O$5:$PX$5&lt;$UO$5,LEN($O1799:$PX1799)-LEN(SUBSTITUTE(UPPER($O1799:$PX1799),"R","")))))</f>
        <v>0</v>
      </c>
      <c r="UO1799" s="8">
        <f t="array" aca="1" ref="UO1799" ca="1">SUM(IF($O$5:$PX$5&gt;=$UN$5,IF($O$5:$PX$5&lt;$UO$5,LEN($O1799:$PX1799)-LEN(SUBSTITUTE(UPPER($O1799:$PX1799),"A","")))))</f>
        <v>0</v>
      </c>
      <c r="UP1799" s="8">
        <f t="array" aca="1" ref="UP1799" ca="1">SUM(IF($O$5:$PX$5&gt;=$UN$5,IF($O$5:$PX$5&lt;$UO$5,LEN($O1799:$PX1799)-LEN(SUBSTITUTE(UPPER($O1799:$PX1799),"P","")))))</f>
        <v>0</v>
      </c>
    </row>
    <row r="1800" spans="2:562" x14ac:dyDescent="0.25">
      <c r="B1800" s="60">
        <v>1795</v>
      </c>
      <c r="UA1800" s="8">
        <f t="array" ref="UA1800">SUM(LEN($O1800:$PX1800))-SUM(LEN(SUBSTITUTE(UPPER($O1800:$PX1800),"R","")))</f>
        <v>0</v>
      </c>
      <c r="UB1800" s="8">
        <f t="array" ref="UB1800">SUM(LEN($O1800:$PX1800))-SUM(LEN(SUBSTITUTE(UPPER($O1800:$PX1800),"A","")))</f>
        <v>0</v>
      </c>
      <c r="UC1800" s="8">
        <f t="array" ref="UC1800">SUM(LEN($O1800:$PX1800))-SUM(LEN(SUBSTITUTE(UPPER($O1800:$PX1800),"P","")))</f>
        <v>0</v>
      </c>
      <c r="UG1800" s="8">
        <f t="shared" si="147"/>
        <v>0</v>
      </c>
      <c r="UH1800" s="8">
        <f t="shared" si="148"/>
        <v>0</v>
      </c>
      <c r="UI1800" s="8">
        <f t="shared" si="149"/>
        <v>0</v>
      </c>
      <c r="UJ1800" s="8">
        <f t="shared" si="150"/>
        <v>0</v>
      </c>
      <c r="UK1800" s="8">
        <f t="shared" si="151"/>
        <v>0</v>
      </c>
      <c r="UN1800" s="8">
        <f t="array" aca="1" ref="UN1800" ca="1">SUM(IF($O$5:$PX$5&gt;=$UN$5,IF($O$5:$PX$5&lt;$UO$5,LEN($O1800:$PX1800)-LEN(SUBSTITUTE(UPPER($O1800:$PX1800),"R","")))))</f>
        <v>0</v>
      </c>
      <c r="UO1800" s="8">
        <f t="array" aca="1" ref="UO1800" ca="1">SUM(IF($O$5:$PX$5&gt;=$UN$5,IF($O$5:$PX$5&lt;$UO$5,LEN($O1800:$PX1800)-LEN(SUBSTITUTE(UPPER($O1800:$PX1800),"A","")))))</f>
        <v>0</v>
      </c>
      <c r="UP1800" s="8">
        <f t="array" aca="1" ref="UP1800" ca="1">SUM(IF($O$5:$PX$5&gt;=$UN$5,IF($O$5:$PX$5&lt;$UO$5,LEN($O1800:$PX1800)-LEN(SUBSTITUTE(UPPER($O1800:$PX1800),"P","")))))</f>
        <v>0</v>
      </c>
    </row>
    <row r="1801" spans="2:562" x14ac:dyDescent="0.25">
      <c r="B1801" s="60">
        <v>1796</v>
      </c>
      <c r="UA1801" s="8">
        <f t="array" ref="UA1801">SUM(LEN($O1801:$PX1801))-SUM(LEN(SUBSTITUTE(UPPER($O1801:$PX1801),"R","")))</f>
        <v>0</v>
      </c>
      <c r="UB1801" s="8">
        <f t="array" ref="UB1801">SUM(LEN($O1801:$PX1801))-SUM(LEN(SUBSTITUTE(UPPER($O1801:$PX1801),"A","")))</f>
        <v>0</v>
      </c>
      <c r="UC1801" s="8">
        <f t="array" ref="UC1801">SUM(LEN($O1801:$PX1801))-SUM(LEN(SUBSTITUTE(UPPER($O1801:$PX1801),"P","")))</f>
        <v>0</v>
      </c>
      <c r="UG1801" s="8">
        <f t="shared" si="147"/>
        <v>0</v>
      </c>
      <c r="UH1801" s="8">
        <f t="shared" si="148"/>
        <v>0</v>
      </c>
      <c r="UI1801" s="8">
        <f t="shared" si="149"/>
        <v>0</v>
      </c>
      <c r="UJ1801" s="8">
        <f t="shared" si="150"/>
        <v>0</v>
      </c>
      <c r="UK1801" s="8">
        <f t="shared" si="151"/>
        <v>0</v>
      </c>
      <c r="UN1801" s="8">
        <f t="array" aca="1" ref="UN1801" ca="1">SUM(IF($O$5:$PX$5&gt;=$UN$5,IF($O$5:$PX$5&lt;$UO$5,LEN($O1801:$PX1801)-LEN(SUBSTITUTE(UPPER($O1801:$PX1801),"R","")))))</f>
        <v>0</v>
      </c>
      <c r="UO1801" s="8">
        <f t="array" aca="1" ref="UO1801" ca="1">SUM(IF($O$5:$PX$5&gt;=$UN$5,IF($O$5:$PX$5&lt;$UO$5,LEN($O1801:$PX1801)-LEN(SUBSTITUTE(UPPER($O1801:$PX1801),"A","")))))</f>
        <v>0</v>
      </c>
      <c r="UP1801" s="8">
        <f t="array" aca="1" ref="UP1801" ca="1">SUM(IF($O$5:$PX$5&gt;=$UN$5,IF($O$5:$PX$5&lt;$UO$5,LEN($O1801:$PX1801)-LEN(SUBSTITUTE(UPPER($O1801:$PX1801),"P","")))))</f>
        <v>0</v>
      </c>
    </row>
    <row r="1802" spans="2:562" x14ac:dyDescent="0.25">
      <c r="B1802" s="60">
        <v>1797</v>
      </c>
      <c r="UA1802" s="8">
        <f t="array" ref="UA1802">SUM(LEN($O1802:$PX1802))-SUM(LEN(SUBSTITUTE(UPPER($O1802:$PX1802),"R","")))</f>
        <v>0</v>
      </c>
      <c r="UB1802" s="8">
        <f t="array" ref="UB1802">SUM(LEN($O1802:$PX1802))-SUM(LEN(SUBSTITUTE(UPPER($O1802:$PX1802),"A","")))</f>
        <v>0</v>
      </c>
      <c r="UC1802" s="8">
        <f t="array" ref="UC1802">SUM(LEN($O1802:$PX1802))-SUM(LEN(SUBSTITUTE(UPPER($O1802:$PX1802),"P","")))</f>
        <v>0</v>
      </c>
      <c r="UG1802" s="8">
        <f t="shared" si="147"/>
        <v>0</v>
      </c>
      <c r="UH1802" s="8">
        <f t="shared" si="148"/>
        <v>0</v>
      </c>
      <c r="UI1802" s="8">
        <f t="shared" si="149"/>
        <v>0</v>
      </c>
      <c r="UJ1802" s="8">
        <f t="shared" si="150"/>
        <v>0</v>
      </c>
      <c r="UK1802" s="8">
        <f t="shared" si="151"/>
        <v>0</v>
      </c>
      <c r="UN1802" s="8">
        <f t="array" aca="1" ref="UN1802" ca="1">SUM(IF($O$5:$PX$5&gt;=$UN$5,IF($O$5:$PX$5&lt;$UO$5,LEN($O1802:$PX1802)-LEN(SUBSTITUTE(UPPER($O1802:$PX1802),"R","")))))</f>
        <v>0</v>
      </c>
      <c r="UO1802" s="8">
        <f t="array" aca="1" ref="UO1802" ca="1">SUM(IF($O$5:$PX$5&gt;=$UN$5,IF($O$5:$PX$5&lt;$UO$5,LEN($O1802:$PX1802)-LEN(SUBSTITUTE(UPPER($O1802:$PX1802),"A","")))))</f>
        <v>0</v>
      </c>
      <c r="UP1802" s="8">
        <f t="array" aca="1" ref="UP1802" ca="1">SUM(IF($O$5:$PX$5&gt;=$UN$5,IF($O$5:$PX$5&lt;$UO$5,LEN($O1802:$PX1802)-LEN(SUBSTITUTE(UPPER($O1802:$PX1802),"P","")))))</f>
        <v>0</v>
      </c>
    </row>
    <row r="1803" spans="2:562" x14ac:dyDescent="0.25">
      <c r="B1803" s="60">
        <v>1798</v>
      </c>
      <c r="UA1803" s="8">
        <f t="array" ref="UA1803">SUM(LEN($O1803:$PX1803))-SUM(LEN(SUBSTITUTE(UPPER($O1803:$PX1803),"R","")))</f>
        <v>0</v>
      </c>
      <c r="UB1803" s="8">
        <f t="array" ref="UB1803">SUM(LEN($O1803:$PX1803))-SUM(LEN(SUBSTITUTE(UPPER($O1803:$PX1803),"A","")))</f>
        <v>0</v>
      </c>
      <c r="UC1803" s="8">
        <f t="array" ref="UC1803">SUM(LEN($O1803:$PX1803))-SUM(LEN(SUBSTITUTE(UPPER($O1803:$PX1803),"P","")))</f>
        <v>0</v>
      </c>
      <c r="UG1803" s="8">
        <f t="shared" si="147"/>
        <v>0</v>
      </c>
      <c r="UH1803" s="8">
        <f t="shared" si="148"/>
        <v>0</v>
      </c>
      <c r="UI1803" s="8">
        <f t="shared" si="149"/>
        <v>0</v>
      </c>
      <c r="UJ1803" s="8">
        <f t="shared" si="150"/>
        <v>0</v>
      </c>
      <c r="UK1803" s="8">
        <f t="shared" si="151"/>
        <v>0</v>
      </c>
      <c r="UN1803" s="8">
        <f t="array" aca="1" ref="UN1803" ca="1">SUM(IF($O$5:$PX$5&gt;=$UN$5,IF($O$5:$PX$5&lt;$UO$5,LEN($O1803:$PX1803)-LEN(SUBSTITUTE(UPPER($O1803:$PX1803),"R","")))))</f>
        <v>0</v>
      </c>
      <c r="UO1803" s="8">
        <f t="array" aca="1" ref="UO1803" ca="1">SUM(IF($O$5:$PX$5&gt;=$UN$5,IF($O$5:$PX$5&lt;$UO$5,LEN($O1803:$PX1803)-LEN(SUBSTITUTE(UPPER($O1803:$PX1803),"A","")))))</f>
        <v>0</v>
      </c>
      <c r="UP1803" s="8">
        <f t="array" aca="1" ref="UP1803" ca="1">SUM(IF($O$5:$PX$5&gt;=$UN$5,IF($O$5:$PX$5&lt;$UO$5,LEN($O1803:$PX1803)-LEN(SUBSTITUTE(UPPER($O1803:$PX1803),"P","")))))</f>
        <v>0</v>
      </c>
    </row>
    <row r="1804" spans="2:562" x14ac:dyDescent="0.25">
      <c r="B1804" s="60">
        <v>1799</v>
      </c>
      <c r="UA1804" s="8">
        <f t="array" ref="UA1804">SUM(LEN($O1804:$PX1804))-SUM(LEN(SUBSTITUTE(UPPER($O1804:$PX1804),"R","")))</f>
        <v>0</v>
      </c>
      <c r="UB1804" s="8">
        <f t="array" ref="UB1804">SUM(LEN($O1804:$PX1804))-SUM(LEN(SUBSTITUTE(UPPER($O1804:$PX1804),"A","")))</f>
        <v>0</v>
      </c>
      <c r="UC1804" s="8">
        <f t="array" ref="UC1804">SUM(LEN($O1804:$PX1804))-SUM(LEN(SUBSTITUTE(UPPER($O1804:$PX1804),"P","")))</f>
        <v>0</v>
      </c>
      <c r="UG1804" s="8">
        <f t="shared" si="147"/>
        <v>0</v>
      </c>
      <c r="UH1804" s="8">
        <f t="shared" si="148"/>
        <v>0</v>
      </c>
      <c r="UI1804" s="8">
        <f t="shared" si="149"/>
        <v>0</v>
      </c>
      <c r="UJ1804" s="8">
        <f t="shared" si="150"/>
        <v>0</v>
      </c>
      <c r="UK1804" s="8">
        <f t="shared" si="151"/>
        <v>0</v>
      </c>
      <c r="UN1804" s="8">
        <f t="array" aca="1" ref="UN1804" ca="1">SUM(IF($O$5:$PX$5&gt;=$UN$5,IF($O$5:$PX$5&lt;$UO$5,LEN($O1804:$PX1804)-LEN(SUBSTITUTE(UPPER($O1804:$PX1804),"R","")))))</f>
        <v>0</v>
      </c>
      <c r="UO1804" s="8">
        <f t="array" aca="1" ref="UO1804" ca="1">SUM(IF($O$5:$PX$5&gt;=$UN$5,IF($O$5:$PX$5&lt;$UO$5,LEN($O1804:$PX1804)-LEN(SUBSTITUTE(UPPER($O1804:$PX1804),"A","")))))</f>
        <v>0</v>
      </c>
      <c r="UP1804" s="8">
        <f t="array" aca="1" ref="UP1804" ca="1">SUM(IF($O$5:$PX$5&gt;=$UN$5,IF($O$5:$PX$5&lt;$UO$5,LEN($O1804:$PX1804)-LEN(SUBSTITUTE(UPPER($O1804:$PX1804),"P","")))))</f>
        <v>0</v>
      </c>
    </row>
    <row r="1805" spans="2:562" x14ac:dyDescent="0.25">
      <c r="B1805" s="60">
        <v>1800</v>
      </c>
      <c r="UA1805" s="8">
        <f t="array" ref="UA1805">SUM(LEN($O1805:$PX1805))-SUM(LEN(SUBSTITUTE(UPPER($O1805:$PX1805),"R","")))</f>
        <v>0</v>
      </c>
      <c r="UB1805" s="8">
        <f t="array" ref="UB1805">SUM(LEN($O1805:$PX1805))-SUM(LEN(SUBSTITUTE(UPPER($O1805:$PX1805),"A","")))</f>
        <v>0</v>
      </c>
      <c r="UC1805" s="8">
        <f t="array" ref="UC1805">SUM(LEN($O1805:$PX1805))-SUM(LEN(SUBSTITUTE(UPPER($O1805:$PX1805),"P","")))</f>
        <v>0</v>
      </c>
      <c r="UG1805" s="8">
        <f t="shared" si="147"/>
        <v>0</v>
      </c>
      <c r="UH1805" s="8">
        <f t="shared" si="148"/>
        <v>0</v>
      </c>
      <c r="UI1805" s="8">
        <f t="shared" si="149"/>
        <v>0</v>
      </c>
      <c r="UJ1805" s="8">
        <f t="shared" si="150"/>
        <v>0</v>
      </c>
      <c r="UK1805" s="8">
        <f t="shared" si="151"/>
        <v>0</v>
      </c>
      <c r="UN1805" s="8">
        <f t="array" aca="1" ref="UN1805" ca="1">SUM(IF($O$5:$PX$5&gt;=$UN$5,IF($O$5:$PX$5&lt;$UO$5,LEN($O1805:$PX1805)-LEN(SUBSTITUTE(UPPER($O1805:$PX1805),"R","")))))</f>
        <v>0</v>
      </c>
      <c r="UO1805" s="8">
        <f t="array" aca="1" ref="UO1805" ca="1">SUM(IF($O$5:$PX$5&gt;=$UN$5,IF($O$5:$PX$5&lt;$UO$5,LEN($O1805:$PX1805)-LEN(SUBSTITUTE(UPPER($O1805:$PX1805),"A","")))))</f>
        <v>0</v>
      </c>
      <c r="UP1805" s="8">
        <f t="array" aca="1" ref="UP1805" ca="1">SUM(IF($O$5:$PX$5&gt;=$UN$5,IF($O$5:$PX$5&lt;$UO$5,LEN($O1805:$PX1805)-LEN(SUBSTITUTE(UPPER($O1805:$PX1805),"P","")))))</f>
        <v>0</v>
      </c>
    </row>
    <row r="1806" spans="2:562" x14ac:dyDescent="0.25">
      <c r="B1806" s="60">
        <v>1801</v>
      </c>
      <c r="UA1806" s="8">
        <f t="array" ref="UA1806">SUM(LEN($O1806:$PX1806))-SUM(LEN(SUBSTITUTE(UPPER($O1806:$PX1806),"R","")))</f>
        <v>0</v>
      </c>
      <c r="UB1806" s="8">
        <f t="array" ref="UB1806">SUM(LEN($O1806:$PX1806))-SUM(LEN(SUBSTITUTE(UPPER($O1806:$PX1806),"A","")))</f>
        <v>0</v>
      </c>
      <c r="UC1806" s="8">
        <f t="array" ref="UC1806">SUM(LEN($O1806:$PX1806))-SUM(LEN(SUBSTITUTE(UPPER($O1806:$PX1806),"P","")))</f>
        <v>0</v>
      </c>
      <c r="UG1806" s="8">
        <f t="shared" si="147"/>
        <v>0</v>
      </c>
      <c r="UH1806" s="8">
        <f t="shared" si="148"/>
        <v>0</v>
      </c>
      <c r="UI1806" s="8">
        <f t="shared" si="149"/>
        <v>0</v>
      </c>
      <c r="UJ1806" s="8">
        <f t="shared" si="150"/>
        <v>0</v>
      </c>
      <c r="UK1806" s="8">
        <f t="shared" si="151"/>
        <v>0</v>
      </c>
      <c r="UN1806" s="8">
        <f t="array" aca="1" ref="UN1806" ca="1">SUM(IF($O$5:$PX$5&gt;=$UN$5,IF($O$5:$PX$5&lt;$UO$5,LEN($O1806:$PX1806)-LEN(SUBSTITUTE(UPPER($O1806:$PX1806),"R","")))))</f>
        <v>0</v>
      </c>
      <c r="UO1806" s="8">
        <f t="array" aca="1" ref="UO1806" ca="1">SUM(IF($O$5:$PX$5&gt;=$UN$5,IF($O$5:$PX$5&lt;$UO$5,LEN($O1806:$PX1806)-LEN(SUBSTITUTE(UPPER($O1806:$PX1806),"A","")))))</f>
        <v>0</v>
      </c>
      <c r="UP1806" s="8">
        <f t="array" aca="1" ref="UP1806" ca="1">SUM(IF($O$5:$PX$5&gt;=$UN$5,IF($O$5:$PX$5&lt;$UO$5,LEN($O1806:$PX1806)-LEN(SUBSTITUTE(UPPER($O1806:$PX1806),"P","")))))</f>
        <v>0</v>
      </c>
    </row>
    <row r="1807" spans="2:562" x14ac:dyDescent="0.25">
      <c r="B1807" s="60">
        <v>1802</v>
      </c>
      <c r="UA1807" s="8">
        <f t="array" ref="UA1807">SUM(LEN($O1807:$PX1807))-SUM(LEN(SUBSTITUTE(UPPER($O1807:$PX1807),"R","")))</f>
        <v>0</v>
      </c>
      <c r="UB1807" s="8">
        <f t="array" ref="UB1807">SUM(LEN($O1807:$PX1807))-SUM(LEN(SUBSTITUTE(UPPER($O1807:$PX1807),"A","")))</f>
        <v>0</v>
      </c>
      <c r="UC1807" s="8">
        <f t="array" ref="UC1807">SUM(LEN($O1807:$PX1807))-SUM(LEN(SUBSTITUTE(UPPER($O1807:$PX1807),"P","")))</f>
        <v>0</v>
      </c>
      <c r="UG1807" s="8">
        <f t="shared" si="147"/>
        <v>0</v>
      </c>
      <c r="UH1807" s="8">
        <f t="shared" si="148"/>
        <v>0</v>
      </c>
      <c r="UI1807" s="8">
        <f t="shared" si="149"/>
        <v>0</v>
      </c>
      <c r="UJ1807" s="8">
        <f t="shared" si="150"/>
        <v>0</v>
      </c>
      <c r="UK1807" s="8">
        <f t="shared" si="151"/>
        <v>0</v>
      </c>
      <c r="UN1807" s="8">
        <f t="array" aca="1" ref="UN1807" ca="1">SUM(IF($O$5:$PX$5&gt;=$UN$5,IF($O$5:$PX$5&lt;$UO$5,LEN($O1807:$PX1807)-LEN(SUBSTITUTE(UPPER($O1807:$PX1807),"R","")))))</f>
        <v>0</v>
      </c>
      <c r="UO1807" s="8">
        <f t="array" aca="1" ref="UO1807" ca="1">SUM(IF($O$5:$PX$5&gt;=$UN$5,IF($O$5:$PX$5&lt;$UO$5,LEN($O1807:$PX1807)-LEN(SUBSTITUTE(UPPER($O1807:$PX1807),"A","")))))</f>
        <v>0</v>
      </c>
      <c r="UP1807" s="8">
        <f t="array" aca="1" ref="UP1807" ca="1">SUM(IF($O$5:$PX$5&gt;=$UN$5,IF($O$5:$PX$5&lt;$UO$5,LEN($O1807:$PX1807)-LEN(SUBSTITUTE(UPPER($O1807:$PX1807),"P","")))))</f>
        <v>0</v>
      </c>
    </row>
    <row r="1808" spans="2:562" x14ac:dyDescent="0.25">
      <c r="B1808" s="60">
        <v>1803</v>
      </c>
      <c r="UA1808" s="8">
        <f t="array" ref="UA1808">SUM(LEN($O1808:$PX1808))-SUM(LEN(SUBSTITUTE(UPPER($O1808:$PX1808),"R","")))</f>
        <v>0</v>
      </c>
      <c r="UB1808" s="8">
        <f t="array" ref="UB1808">SUM(LEN($O1808:$PX1808))-SUM(LEN(SUBSTITUTE(UPPER($O1808:$PX1808),"A","")))</f>
        <v>0</v>
      </c>
      <c r="UC1808" s="8">
        <f t="array" ref="UC1808">SUM(LEN($O1808:$PX1808))-SUM(LEN(SUBSTITUTE(UPPER($O1808:$PX1808),"P","")))</f>
        <v>0</v>
      </c>
      <c r="UG1808" s="8">
        <f t="shared" si="147"/>
        <v>0</v>
      </c>
      <c r="UH1808" s="8">
        <f t="shared" si="148"/>
        <v>0</v>
      </c>
      <c r="UI1808" s="8">
        <f t="shared" si="149"/>
        <v>0</v>
      </c>
      <c r="UJ1808" s="8">
        <f t="shared" si="150"/>
        <v>0</v>
      </c>
      <c r="UK1808" s="8">
        <f t="shared" si="151"/>
        <v>0</v>
      </c>
      <c r="UN1808" s="8">
        <f t="array" aca="1" ref="UN1808" ca="1">SUM(IF($O$5:$PX$5&gt;=$UN$5,IF($O$5:$PX$5&lt;$UO$5,LEN($O1808:$PX1808)-LEN(SUBSTITUTE(UPPER($O1808:$PX1808),"R","")))))</f>
        <v>0</v>
      </c>
      <c r="UO1808" s="8">
        <f t="array" aca="1" ref="UO1808" ca="1">SUM(IF($O$5:$PX$5&gt;=$UN$5,IF($O$5:$PX$5&lt;$UO$5,LEN($O1808:$PX1808)-LEN(SUBSTITUTE(UPPER($O1808:$PX1808),"A","")))))</f>
        <v>0</v>
      </c>
      <c r="UP1808" s="8">
        <f t="array" aca="1" ref="UP1808" ca="1">SUM(IF($O$5:$PX$5&gt;=$UN$5,IF($O$5:$PX$5&lt;$UO$5,LEN($O1808:$PX1808)-LEN(SUBSTITUTE(UPPER($O1808:$PX1808),"P","")))))</f>
        <v>0</v>
      </c>
    </row>
    <row r="1809" spans="2:562" x14ac:dyDescent="0.25">
      <c r="B1809" s="60">
        <v>1804</v>
      </c>
      <c r="UA1809" s="8">
        <f t="array" ref="UA1809">SUM(LEN($O1809:$PX1809))-SUM(LEN(SUBSTITUTE(UPPER($O1809:$PX1809),"R","")))</f>
        <v>0</v>
      </c>
      <c r="UB1809" s="8">
        <f t="array" ref="UB1809">SUM(LEN($O1809:$PX1809))-SUM(LEN(SUBSTITUTE(UPPER($O1809:$PX1809),"A","")))</f>
        <v>0</v>
      </c>
      <c r="UC1809" s="8">
        <f t="array" ref="UC1809">SUM(LEN($O1809:$PX1809))-SUM(LEN(SUBSTITUTE(UPPER($O1809:$PX1809),"P","")))</f>
        <v>0</v>
      </c>
      <c r="UG1809" s="8">
        <f t="shared" si="147"/>
        <v>0</v>
      </c>
      <c r="UH1809" s="8">
        <f t="shared" si="148"/>
        <v>0</v>
      </c>
      <c r="UI1809" s="8">
        <f t="shared" si="149"/>
        <v>0</v>
      </c>
      <c r="UJ1809" s="8">
        <f t="shared" si="150"/>
        <v>0</v>
      </c>
      <c r="UK1809" s="8">
        <f t="shared" si="151"/>
        <v>0</v>
      </c>
      <c r="UN1809" s="8">
        <f t="array" aca="1" ref="UN1809" ca="1">SUM(IF($O$5:$PX$5&gt;=$UN$5,IF($O$5:$PX$5&lt;$UO$5,LEN($O1809:$PX1809)-LEN(SUBSTITUTE(UPPER($O1809:$PX1809),"R","")))))</f>
        <v>0</v>
      </c>
      <c r="UO1809" s="8">
        <f t="array" aca="1" ref="UO1809" ca="1">SUM(IF($O$5:$PX$5&gt;=$UN$5,IF($O$5:$PX$5&lt;$UO$5,LEN($O1809:$PX1809)-LEN(SUBSTITUTE(UPPER($O1809:$PX1809),"A","")))))</f>
        <v>0</v>
      </c>
      <c r="UP1809" s="8">
        <f t="array" aca="1" ref="UP1809" ca="1">SUM(IF($O$5:$PX$5&gt;=$UN$5,IF($O$5:$PX$5&lt;$UO$5,LEN($O1809:$PX1809)-LEN(SUBSTITUTE(UPPER($O1809:$PX1809),"P","")))))</f>
        <v>0</v>
      </c>
    </row>
    <row r="1810" spans="2:562" x14ac:dyDescent="0.25">
      <c r="B1810" s="60">
        <v>1805</v>
      </c>
      <c r="UA1810" s="8">
        <f t="array" ref="UA1810">SUM(LEN($O1810:$PX1810))-SUM(LEN(SUBSTITUTE(UPPER($O1810:$PX1810),"R","")))</f>
        <v>0</v>
      </c>
      <c r="UB1810" s="8">
        <f t="array" ref="UB1810">SUM(LEN($O1810:$PX1810))-SUM(LEN(SUBSTITUTE(UPPER($O1810:$PX1810),"A","")))</f>
        <v>0</v>
      </c>
      <c r="UC1810" s="8">
        <f t="array" ref="UC1810">SUM(LEN($O1810:$PX1810))-SUM(LEN(SUBSTITUTE(UPPER($O1810:$PX1810),"P","")))</f>
        <v>0</v>
      </c>
      <c r="UG1810" s="8">
        <f t="shared" si="147"/>
        <v>0</v>
      </c>
      <c r="UH1810" s="8">
        <f t="shared" si="148"/>
        <v>0</v>
      </c>
      <c r="UI1810" s="8">
        <f t="shared" si="149"/>
        <v>0</v>
      </c>
      <c r="UJ1810" s="8">
        <f t="shared" si="150"/>
        <v>0</v>
      </c>
      <c r="UK1810" s="8">
        <f t="shared" si="151"/>
        <v>0</v>
      </c>
      <c r="UN1810" s="8">
        <f t="array" aca="1" ref="UN1810" ca="1">SUM(IF($O$5:$PX$5&gt;=$UN$5,IF($O$5:$PX$5&lt;$UO$5,LEN($O1810:$PX1810)-LEN(SUBSTITUTE(UPPER($O1810:$PX1810),"R","")))))</f>
        <v>0</v>
      </c>
      <c r="UO1810" s="8">
        <f t="array" aca="1" ref="UO1810" ca="1">SUM(IF($O$5:$PX$5&gt;=$UN$5,IF($O$5:$PX$5&lt;$UO$5,LEN($O1810:$PX1810)-LEN(SUBSTITUTE(UPPER($O1810:$PX1810),"A","")))))</f>
        <v>0</v>
      </c>
      <c r="UP1810" s="8">
        <f t="array" aca="1" ref="UP1810" ca="1">SUM(IF($O$5:$PX$5&gt;=$UN$5,IF($O$5:$PX$5&lt;$UO$5,LEN($O1810:$PX1810)-LEN(SUBSTITUTE(UPPER($O1810:$PX1810),"P","")))))</f>
        <v>0</v>
      </c>
    </row>
    <row r="1811" spans="2:562" x14ac:dyDescent="0.25">
      <c r="B1811" s="60">
        <v>1806</v>
      </c>
      <c r="UA1811" s="8">
        <f t="array" ref="UA1811">SUM(LEN($O1811:$PX1811))-SUM(LEN(SUBSTITUTE(UPPER($O1811:$PX1811),"R","")))</f>
        <v>0</v>
      </c>
      <c r="UB1811" s="8">
        <f t="array" ref="UB1811">SUM(LEN($O1811:$PX1811))-SUM(LEN(SUBSTITUTE(UPPER($O1811:$PX1811),"A","")))</f>
        <v>0</v>
      </c>
      <c r="UC1811" s="8">
        <f t="array" ref="UC1811">SUM(LEN($O1811:$PX1811))-SUM(LEN(SUBSTITUTE(UPPER($O1811:$PX1811),"P","")))</f>
        <v>0</v>
      </c>
      <c r="UG1811" s="8">
        <f t="shared" si="147"/>
        <v>0</v>
      </c>
      <c r="UH1811" s="8">
        <f t="shared" si="148"/>
        <v>0</v>
      </c>
      <c r="UI1811" s="8">
        <f t="shared" si="149"/>
        <v>0</v>
      </c>
      <c r="UJ1811" s="8">
        <f t="shared" si="150"/>
        <v>0</v>
      </c>
      <c r="UK1811" s="8">
        <f t="shared" si="151"/>
        <v>0</v>
      </c>
      <c r="UN1811" s="8">
        <f t="array" aca="1" ref="UN1811" ca="1">SUM(IF($O$5:$PX$5&gt;=$UN$5,IF($O$5:$PX$5&lt;$UO$5,LEN($O1811:$PX1811)-LEN(SUBSTITUTE(UPPER($O1811:$PX1811),"R","")))))</f>
        <v>0</v>
      </c>
      <c r="UO1811" s="8">
        <f t="array" aca="1" ref="UO1811" ca="1">SUM(IF($O$5:$PX$5&gt;=$UN$5,IF($O$5:$PX$5&lt;$UO$5,LEN($O1811:$PX1811)-LEN(SUBSTITUTE(UPPER($O1811:$PX1811),"A","")))))</f>
        <v>0</v>
      </c>
      <c r="UP1811" s="8">
        <f t="array" aca="1" ref="UP1811" ca="1">SUM(IF($O$5:$PX$5&gt;=$UN$5,IF($O$5:$PX$5&lt;$UO$5,LEN($O1811:$PX1811)-LEN(SUBSTITUTE(UPPER($O1811:$PX1811),"P","")))))</f>
        <v>0</v>
      </c>
    </row>
    <row r="1812" spans="2:562" x14ac:dyDescent="0.25">
      <c r="B1812" s="60">
        <v>1807</v>
      </c>
      <c r="UA1812" s="8">
        <f t="array" ref="UA1812">SUM(LEN($O1812:$PX1812))-SUM(LEN(SUBSTITUTE(UPPER($O1812:$PX1812),"R","")))</f>
        <v>0</v>
      </c>
      <c r="UB1812" s="8">
        <f t="array" ref="UB1812">SUM(LEN($O1812:$PX1812))-SUM(LEN(SUBSTITUTE(UPPER($O1812:$PX1812),"A","")))</f>
        <v>0</v>
      </c>
      <c r="UC1812" s="8">
        <f t="array" ref="UC1812">SUM(LEN($O1812:$PX1812))-SUM(LEN(SUBSTITUTE(UPPER($O1812:$PX1812),"P","")))</f>
        <v>0</v>
      </c>
      <c r="UG1812" s="8">
        <f t="shared" si="147"/>
        <v>0</v>
      </c>
      <c r="UH1812" s="8">
        <f t="shared" si="148"/>
        <v>0</v>
      </c>
      <c r="UI1812" s="8">
        <f t="shared" si="149"/>
        <v>0</v>
      </c>
      <c r="UJ1812" s="8">
        <f t="shared" si="150"/>
        <v>0</v>
      </c>
      <c r="UK1812" s="8">
        <f t="shared" si="151"/>
        <v>0</v>
      </c>
      <c r="UN1812" s="8">
        <f t="array" aca="1" ref="UN1812" ca="1">SUM(IF($O$5:$PX$5&gt;=$UN$5,IF($O$5:$PX$5&lt;$UO$5,LEN($O1812:$PX1812)-LEN(SUBSTITUTE(UPPER($O1812:$PX1812),"R","")))))</f>
        <v>0</v>
      </c>
      <c r="UO1812" s="8">
        <f t="array" aca="1" ref="UO1812" ca="1">SUM(IF($O$5:$PX$5&gt;=$UN$5,IF($O$5:$PX$5&lt;$UO$5,LEN($O1812:$PX1812)-LEN(SUBSTITUTE(UPPER($O1812:$PX1812),"A","")))))</f>
        <v>0</v>
      </c>
      <c r="UP1812" s="8">
        <f t="array" aca="1" ref="UP1812" ca="1">SUM(IF($O$5:$PX$5&gt;=$UN$5,IF($O$5:$PX$5&lt;$UO$5,LEN($O1812:$PX1812)-LEN(SUBSTITUTE(UPPER($O1812:$PX1812),"P","")))))</f>
        <v>0</v>
      </c>
    </row>
    <row r="1813" spans="2:562" x14ac:dyDescent="0.25">
      <c r="B1813" s="60">
        <v>1808</v>
      </c>
      <c r="UA1813" s="8">
        <f t="array" ref="UA1813">SUM(LEN($O1813:$PX1813))-SUM(LEN(SUBSTITUTE(UPPER($O1813:$PX1813),"R","")))</f>
        <v>0</v>
      </c>
      <c r="UB1813" s="8">
        <f t="array" ref="UB1813">SUM(LEN($O1813:$PX1813))-SUM(LEN(SUBSTITUTE(UPPER($O1813:$PX1813),"A","")))</f>
        <v>0</v>
      </c>
      <c r="UC1813" s="8">
        <f t="array" ref="UC1813">SUM(LEN($O1813:$PX1813))-SUM(LEN(SUBSTITUTE(UPPER($O1813:$PX1813),"P","")))</f>
        <v>0</v>
      </c>
      <c r="UG1813" s="8">
        <f t="shared" si="147"/>
        <v>0</v>
      </c>
      <c r="UH1813" s="8">
        <f t="shared" si="148"/>
        <v>0</v>
      </c>
      <c r="UI1813" s="8">
        <f t="shared" si="149"/>
        <v>0</v>
      </c>
      <c r="UJ1813" s="8">
        <f t="shared" si="150"/>
        <v>0</v>
      </c>
      <c r="UK1813" s="8">
        <f t="shared" si="151"/>
        <v>0</v>
      </c>
      <c r="UN1813" s="8">
        <f t="array" aca="1" ref="UN1813" ca="1">SUM(IF($O$5:$PX$5&gt;=$UN$5,IF($O$5:$PX$5&lt;$UO$5,LEN($O1813:$PX1813)-LEN(SUBSTITUTE(UPPER($O1813:$PX1813),"R","")))))</f>
        <v>0</v>
      </c>
      <c r="UO1813" s="8">
        <f t="array" aca="1" ref="UO1813" ca="1">SUM(IF($O$5:$PX$5&gt;=$UN$5,IF($O$5:$PX$5&lt;$UO$5,LEN($O1813:$PX1813)-LEN(SUBSTITUTE(UPPER($O1813:$PX1813),"A","")))))</f>
        <v>0</v>
      </c>
      <c r="UP1813" s="8">
        <f t="array" aca="1" ref="UP1813" ca="1">SUM(IF($O$5:$PX$5&gt;=$UN$5,IF($O$5:$PX$5&lt;$UO$5,LEN($O1813:$PX1813)-LEN(SUBSTITUTE(UPPER($O1813:$PX1813),"P","")))))</f>
        <v>0</v>
      </c>
    </row>
    <row r="1814" spans="2:562" x14ac:dyDescent="0.25">
      <c r="B1814" s="60">
        <v>1809</v>
      </c>
      <c r="UA1814" s="8">
        <f t="array" ref="UA1814">SUM(LEN($O1814:$PX1814))-SUM(LEN(SUBSTITUTE(UPPER($O1814:$PX1814),"R","")))</f>
        <v>0</v>
      </c>
      <c r="UB1814" s="8">
        <f t="array" ref="UB1814">SUM(LEN($O1814:$PX1814))-SUM(LEN(SUBSTITUTE(UPPER($O1814:$PX1814),"A","")))</f>
        <v>0</v>
      </c>
      <c r="UC1814" s="8">
        <f t="array" ref="UC1814">SUM(LEN($O1814:$PX1814))-SUM(LEN(SUBSTITUTE(UPPER($O1814:$PX1814),"P","")))</f>
        <v>0</v>
      </c>
      <c r="UG1814" s="8">
        <f t="shared" si="147"/>
        <v>0</v>
      </c>
      <c r="UH1814" s="8">
        <f t="shared" si="148"/>
        <v>0</v>
      </c>
      <c r="UI1814" s="8">
        <f t="shared" si="149"/>
        <v>0</v>
      </c>
      <c r="UJ1814" s="8">
        <f t="shared" si="150"/>
        <v>0</v>
      </c>
      <c r="UK1814" s="8">
        <f t="shared" si="151"/>
        <v>0</v>
      </c>
      <c r="UN1814" s="8">
        <f t="array" aca="1" ref="UN1814" ca="1">SUM(IF($O$5:$PX$5&gt;=$UN$5,IF($O$5:$PX$5&lt;$UO$5,LEN($O1814:$PX1814)-LEN(SUBSTITUTE(UPPER($O1814:$PX1814),"R","")))))</f>
        <v>0</v>
      </c>
      <c r="UO1814" s="8">
        <f t="array" aca="1" ref="UO1814" ca="1">SUM(IF($O$5:$PX$5&gt;=$UN$5,IF($O$5:$PX$5&lt;$UO$5,LEN($O1814:$PX1814)-LEN(SUBSTITUTE(UPPER($O1814:$PX1814),"A","")))))</f>
        <v>0</v>
      </c>
      <c r="UP1814" s="8">
        <f t="array" aca="1" ref="UP1814" ca="1">SUM(IF($O$5:$PX$5&gt;=$UN$5,IF($O$5:$PX$5&lt;$UO$5,LEN($O1814:$PX1814)-LEN(SUBSTITUTE(UPPER($O1814:$PX1814),"P","")))))</f>
        <v>0</v>
      </c>
    </row>
    <row r="1815" spans="2:562" x14ac:dyDescent="0.25">
      <c r="B1815" s="60">
        <v>1810</v>
      </c>
      <c r="UA1815" s="8">
        <f t="array" ref="UA1815">SUM(LEN($O1815:$PX1815))-SUM(LEN(SUBSTITUTE(UPPER($O1815:$PX1815),"R","")))</f>
        <v>0</v>
      </c>
      <c r="UB1815" s="8">
        <f t="array" ref="UB1815">SUM(LEN($O1815:$PX1815))-SUM(LEN(SUBSTITUTE(UPPER($O1815:$PX1815),"A","")))</f>
        <v>0</v>
      </c>
      <c r="UC1815" s="8">
        <f t="array" ref="UC1815">SUM(LEN($O1815:$PX1815))-SUM(LEN(SUBSTITUTE(UPPER($O1815:$PX1815),"P","")))</f>
        <v>0</v>
      </c>
      <c r="UG1815" s="8">
        <f t="shared" si="147"/>
        <v>0</v>
      </c>
      <c r="UH1815" s="8">
        <f t="shared" si="148"/>
        <v>0</v>
      </c>
      <c r="UI1815" s="8">
        <f t="shared" si="149"/>
        <v>0</v>
      </c>
      <c r="UJ1815" s="8">
        <f t="shared" si="150"/>
        <v>0</v>
      </c>
      <c r="UK1815" s="8">
        <f t="shared" si="151"/>
        <v>0</v>
      </c>
      <c r="UN1815" s="8">
        <f t="array" aca="1" ref="UN1815" ca="1">SUM(IF($O$5:$PX$5&gt;=$UN$5,IF($O$5:$PX$5&lt;$UO$5,LEN($O1815:$PX1815)-LEN(SUBSTITUTE(UPPER($O1815:$PX1815),"R","")))))</f>
        <v>0</v>
      </c>
      <c r="UO1815" s="8">
        <f t="array" aca="1" ref="UO1815" ca="1">SUM(IF($O$5:$PX$5&gt;=$UN$5,IF($O$5:$PX$5&lt;$UO$5,LEN($O1815:$PX1815)-LEN(SUBSTITUTE(UPPER($O1815:$PX1815),"A","")))))</f>
        <v>0</v>
      </c>
      <c r="UP1815" s="8">
        <f t="array" aca="1" ref="UP1815" ca="1">SUM(IF($O$5:$PX$5&gt;=$UN$5,IF($O$5:$PX$5&lt;$UO$5,LEN($O1815:$PX1815)-LEN(SUBSTITUTE(UPPER($O1815:$PX1815),"P","")))))</f>
        <v>0</v>
      </c>
    </row>
    <row r="1816" spans="2:562" x14ac:dyDescent="0.25">
      <c r="B1816" s="60">
        <v>1811</v>
      </c>
      <c r="UA1816" s="8">
        <f t="array" ref="UA1816">SUM(LEN($O1816:$PX1816))-SUM(LEN(SUBSTITUTE(UPPER($O1816:$PX1816),"R","")))</f>
        <v>0</v>
      </c>
      <c r="UB1816" s="8">
        <f t="array" ref="UB1816">SUM(LEN($O1816:$PX1816))-SUM(LEN(SUBSTITUTE(UPPER($O1816:$PX1816),"A","")))</f>
        <v>0</v>
      </c>
      <c r="UC1816" s="8">
        <f t="array" ref="UC1816">SUM(LEN($O1816:$PX1816))-SUM(LEN(SUBSTITUTE(UPPER($O1816:$PX1816),"P","")))</f>
        <v>0</v>
      </c>
      <c r="UG1816" s="8">
        <f t="shared" si="147"/>
        <v>0</v>
      </c>
      <c r="UH1816" s="8">
        <f t="shared" si="148"/>
        <v>0</v>
      </c>
      <c r="UI1816" s="8">
        <f t="shared" si="149"/>
        <v>0</v>
      </c>
      <c r="UJ1816" s="8">
        <f t="shared" si="150"/>
        <v>0</v>
      </c>
      <c r="UK1816" s="8">
        <f t="shared" si="151"/>
        <v>0</v>
      </c>
      <c r="UN1816" s="8">
        <f t="array" aca="1" ref="UN1816" ca="1">SUM(IF($O$5:$PX$5&gt;=$UN$5,IF($O$5:$PX$5&lt;$UO$5,LEN($O1816:$PX1816)-LEN(SUBSTITUTE(UPPER($O1816:$PX1816),"R","")))))</f>
        <v>0</v>
      </c>
      <c r="UO1816" s="8">
        <f t="array" aca="1" ref="UO1816" ca="1">SUM(IF($O$5:$PX$5&gt;=$UN$5,IF($O$5:$PX$5&lt;$UO$5,LEN($O1816:$PX1816)-LEN(SUBSTITUTE(UPPER($O1816:$PX1816),"A","")))))</f>
        <v>0</v>
      </c>
      <c r="UP1816" s="8">
        <f t="array" aca="1" ref="UP1816" ca="1">SUM(IF($O$5:$PX$5&gt;=$UN$5,IF($O$5:$PX$5&lt;$UO$5,LEN($O1816:$PX1816)-LEN(SUBSTITUTE(UPPER($O1816:$PX1816),"P","")))))</f>
        <v>0</v>
      </c>
    </row>
    <row r="1817" spans="2:562" x14ac:dyDescent="0.25">
      <c r="B1817" s="60">
        <v>1812</v>
      </c>
      <c r="UA1817" s="8">
        <f t="array" ref="UA1817">SUM(LEN($O1817:$PX1817))-SUM(LEN(SUBSTITUTE(UPPER($O1817:$PX1817),"R","")))</f>
        <v>0</v>
      </c>
      <c r="UB1817" s="8">
        <f t="array" ref="UB1817">SUM(LEN($O1817:$PX1817))-SUM(LEN(SUBSTITUTE(UPPER($O1817:$PX1817),"A","")))</f>
        <v>0</v>
      </c>
      <c r="UC1817" s="8">
        <f t="array" ref="UC1817">SUM(LEN($O1817:$PX1817))-SUM(LEN(SUBSTITUTE(UPPER($O1817:$PX1817),"P","")))</f>
        <v>0</v>
      </c>
      <c r="UG1817" s="8">
        <f t="shared" si="147"/>
        <v>0</v>
      </c>
      <c r="UH1817" s="8">
        <f t="shared" si="148"/>
        <v>0</v>
      </c>
      <c r="UI1817" s="8">
        <f t="shared" si="149"/>
        <v>0</v>
      </c>
      <c r="UJ1817" s="8">
        <f t="shared" si="150"/>
        <v>0</v>
      </c>
      <c r="UK1817" s="8">
        <f t="shared" si="151"/>
        <v>0</v>
      </c>
      <c r="UN1817" s="8">
        <f t="array" aca="1" ref="UN1817" ca="1">SUM(IF($O$5:$PX$5&gt;=$UN$5,IF($O$5:$PX$5&lt;$UO$5,LEN($O1817:$PX1817)-LEN(SUBSTITUTE(UPPER($O1817:$PX1817),"R","")))))</f>
        <v>0</v>
      </c>
      <c r="UO1817" s="8">
        <f t="array" aca="1" ref="UO1817" ca="1">SUM(IF($O$5:$PX$5&gt;=$UN$5,IF($O$5:$PX$5&lt;$UO$5,LEN($O1817:$PX1817)-LEN(SUBSTITUTE(UPPER($O1817:$PX1817),"A","")))))</f>
        <v>0</v>
      </c>
      <c r="UP1817" s="8">
        <f t="array" aca="1" ref="UP1817" ca="1">SUM(IF($O$5:$PX$5&gt;=$UN$5,IF($O$5:$PX$5&lt;$UO$5,LEN($O1817:$PX1817)-LEN(SUBSTITUTE(UPPER($O1817:$PX1817),"P","")))))</f>
        <v>0</v>
      </c>
    </row>
    <row r="1818" spans="2:562" x14ac:dyDescent="0.25">
      <c r="B1818" s="60">
        <v>1813</v>
      </c>
      <c r="UA1818" s="8">
        <f t="array" ref="UA1818">SUM(LEN($O1818:$PX1818))-SUM(LEN(SUBSTITUTE(UPPER($O1818:$PX1818),"R","")))</f>
        <v>0</v>
      </c>
      <c r="UB1818" s="8">
        <f t="array" ref="UB1818">SUM(LEN($O1818:$PX1818))-SUM(LEN(SUBSTITUTE(UPPER($O1818:$PX1818),"A","")))</f>
        <v>0</v>
      </c>
      <c r="UC1818" s="8">
        <f t="array" ref="UC1818">SUM(LEN($O1818:$PX1818))-SUM(LEN(SUBSTITUTE(UPPER($O1818:$PX1818),"P","")))</f>
        <v>0</v>
      </c>
      <c r="UG1818" s="8">
        <f t="shared" si="147"/>
        <v>0</v>
      </c>
      <c r="UH1818" s="8">
        <f t="shared" si="148"/>
        <v>0</v>
      </c>
      <c r="UI1818" s="8">
        <f t="shared" si="149"/>
        <v>0</v>
      </c>
      <c r="UJ1818" s="8">
        <f t="shared" si="150"/>
        <v>0</v>
      </c>
      <c r="UK1818" s="8">
        <f t="shared" si="151"/>
        <v>0</v>
      </c>
      <c r="UN1818" s="8">
        <f t="array" aca="1" ref="UN1818" ca="1">SUM(IF($O$5:$PX$5&gt;=$UN$5,IF($O$5:$PX$5&lt;$UO$5,LEN($O1818:$PX1818)-LEN(SUBSTITUTE(UPPER($O1818:$PX1818),"R","")))))</f>
        <v>0</v>
      </c>
      <c r="UO1818" s="8">
        <f t="array" aca="1" ref="UO1818" ca="1">SUM(IF($O$5:$PX$5&gt;=$UN$5,IF($O$5:$PX$5&lt;$UO$5,LEN($O1818:$PX1818)-LEN(SUBSTITUTE(UPPER($O1818:$PX1818),"A","")))))</f>
        <v>0</v>
      </c>
      <c r="UP1818" s="8">
        <f t="array" aca="1" ref="UP1818" ca="1">SUM(IF($O$5:$PX$5&gt;=$UN$5,IF($O$5:$PX$5&lt;$UO$5,LEN($O1818:$PX1818)-LEN(SUBSTITUTE(UPPER($O1818:$PX1818),"P","")))))</f>
        <v>0</v>
      </c>
    </row>
    <row r="1819" spans="2:562" x14ac:dyDescent="0.25">
      <c r="B1819" s="60">
        <v>1814</v>
      </c>
      <c r="UA1819" s="8">
        <f t="array" ref="UA1819">SUM(LEN($O1819:$PX1819))-SUM(LEN(SUBSTITUTE(UPPER($O1819:$PX1819),"R","")))</f>
        <v>0</v>
      </c>
      <c r="UB1819" s="8">
        <f t="array" ref="UB1819">SUM(LEN($O1819:$PX1819))-SUM(LEN(SUBSTITUTE(UPPER($O1819:$PX1819),"A","")))</f>
        <v>0</v>
      </c>
      <c r="UC1819" s="8">
        <f t="array" ref="UC1819">SUM(LEN($O1819:$PX1819))-SUM(LEN(SUBSTITUTE(UPPER($O1819:$PX1819),"P","")))</f>
        <v>0</v>
      </c>
      <c r="UG1819" s="8">
        <f t="shared" si="147"/>
        <v>0</v>
      </c>
      <c r="UH1819" s="8">
        <f t="shared" si="148"/>
        <v>0</v>
      </c>
      <c r="UI1819" s="8">
        <f t="shared" si="149"/>
        <v>0</v>
      </c>
      <c r="UJ1819" s="8">
        <f t="shared" si="150"/>
        <v>0</v>
      </c>
      <c r="UK1819" s="8">
        <f t="shared" si="151"/>
        <v>0</v>
      </c>
      <c r="UN1819" s="8">
        <f t="array" aca="1" ref="UN1819" ca="1">SUM(IF($O$5:$PX$5&gt;=$UN$5,IF($O$5:$PX$5&lt;$UO$5,LEN($O1819:$PX1819)-LEN(SUBSTITUTE(UPPER($O1819:$PX1819),"R","")))))</f>
        <v>0</v>
      </c>
      <c r="UO1819" s="8">
        <f t="array" aca="1" ref="UO1819" ca="1">SUM(IF($O$5:$PX$5&gt;=$UN$5,IF($O$5:$PX$5&lt;$UO$5,LEN($O1819:$PX1819)-LEN(SUBSTITUTE(UPPER($O1819:$PX1819),"A","")))))</f>
        <v>0</v>
      </c>
      <c r="UP1819" s="8">
        <f t="array" aca="1" ref="UP1819" ca="1">SUM(IF($O$5:$PX$5&gt;=$UN$5,IF($O$5:$PX$5&lt;$UO$5,LEN($O1819:$PX1819)-LEN(SUBSTITUTE(UPPER($O1819:$PX1819),"P","")))))</f>
        <v>0</v>
      </c>
    </row>
    <row r="1820" spans="2:562" x14ac:dyDescent="0.25">
      <c r="B1820" s="60">
        <v>1815</v>
      </c>
      <c r="UA1820" s="8">
        <f t="array" ref="UA1820">SUM(LEN($O1820:$PX1820))-SUM(LEN(SUBSTITUTE(UPPER($O1820:$PX1820),"R","")))</f>
        <v>0</v>
      </c>
      <c r="UB1820" s="8">
        <f t="array" ref="UB1820">SUM(LEN($O1820:$PX1820))-SUM(LEN(SUBSTITUTE(UPPER($O1820:$PX1820),"A","")))</f>
        <v>0</v>
      </c>
      <c r="UC1820" s="8">
        <f t="array" ref="UC1820">SUM(LEN($O1820:$PX1820))-SUM(LEN(SUBSTITUTE(UPPER($O1820:$PX1820),"P","")))</f>
        <v>0</v>
      </c>
      <c r="UG1820" s="8">
        <f t="shared" si="147"/>
        <v>0</v>
      </c>
      <c r="UH1820" s="8">
        <f t="shared" si="148"/>
        <v>0</v>
      </c>
      <c r="UI1820" s="8">
        <f t="shared" si="149"/>
        <v>0</v>
      </c>
      <c r="UJ1820" s="8">
        <f t="shared" si="150"/>
        <v>0</v>
      </c>
      <c r="UK1820" s="8">
        <f t="shared" si="151"/>
        <v>0</v>
      </c>
      <c r="UN1820" s="8">
        <f t="array" aca="1" ref="UN1820" ca="1">SUM(IF($O$5:$PX$5&gt;=$UN$5,IF($O$5:$PX$5&lt;$UO$5,LEN($O1820:$PX1820)-LEN(SUBSTITUTE(UPPER($O1820:$PX1820),"R","")))))</f>
        <v>0</v>
      </c>
      <c r="UO1820" s="8">
        <f t="array" aca="1" ref="UO1820" ca="1">SUM(IF($O$5:$PX$5&gt;=$UN$5,IF($O$5:$PX$5&lt;$UO$5,LEN($O1820:$PX1820)-LEN(SUBSTITUTE(UPPER($O1820:$PX1820),"A","")))))</f>
        <v>0</v>
      </c>
      <c r="UP1820" s="8">
        <f t="array" aca="1" ref="UP1820" ca="1">SUM(IF($O$5:$PX$5&gt;=$UN$5,IF($O$5:$PX$5&lt;$UO$5,LEN($O1820:$PX1820)-LEN(SUBSTITUTE(UPPER($O1820:$PX1820),"P","")))))</f>
        <v>0</v>
      </c>
    </row>
    <row r="1821" spans="2:562" x14ac:dyDescent="0.25">
      <c r="B1821" s="60">
        <v>1816</v>
      </c>
      <c r="UA1821" s="8">
        <f t="array" ref="UA1821">SUM(LEN($O1821:$PX1821))-SUM(LEN(SUBSTITUTE(UPPER($O1821:$PX1821),"R","")))</f>
        <v>0</v>
      </c>
      <c r="UB1821" s="8">
        <f t="array" ref="UB1821">SUM(LEN($O1821:$PX1821))-SUM(LEN(SUBSTITUTE(UPPER($O1821:$PX1821),"A","")))</f>
        <v>0</v>
      </c>
      <c r="UC1821" s="8">
        <f t="array" ref="UC1821">SUM(LEN($O1821:$PX1821))-SUM(LEN(SUBSTITUTE(UPPER($O1821:$PX1821),"P","")))</f>
        <v>0</v>
      </c>
      <c r="UG1821" s="8">
        <f t="shared" si="147"/>
        <v>0</v>
      </c>
      <c r="UH1821" s="8">
        <f t="shared" si="148"/>
        <v>0</v>
      </c>
      <c r="UI1821" s="8">
        <f t="shared" si="149"/>
        <v>0</v>
      </c>
      <c r="UJ1821" s="8">
        <f t="shared" si="150"/>
        <v>0</v>
      </c>
      <c r="UK1821" s="8">
        <f t="shared" si="151"/>
        <v>0</v>
      </c>
      <c r="UN1821" s="8">
        <f t="array" aca="1" ref="UN1821" ca="1">SUM(IF($O$5:$PX$5&gt;=$UN$5,IF($O$5:$PX$5&lt;$UO$5,LEN($O1821:$PX1821)-LEN(SUBSTITUTE(UPPER($O1821:$PX1821),"R","")))))</f>
        <v>0</v>
      </c>
      <c r="UO1821" s="8">
        <f t="array" aca="1" ref="UO1821" ca="1">SUM(IF($O$5:$PX$5&gt;=$UN$5,IF($O$5:$PX$5&lt;$UO$5,LEN($O1821:$PX1821)-LEN(SUBSTITUTE(UPPER($O1821:$PX1821),"A","")))))</f>
        <v>0</v>
      </c>
      <c r="UP1821" s="8">
        <f t="array" aca="1" ref="UP1821" ca="1">SUM(IF($O$5:$PX$5&gt;=$UN$5,IF($O$5:$PX$5&lt;$UO$5,LEN($O1821:$PX1821)-LEN(SUBSTITUTE(UPPER($O1821:$PX1821),"P","")))))</f>
        <v>0</v>
      </c>
    </row>
    <row r="1822" spans="2:562" x14ac:dyDescent="0.25">
      <c r="B1822" s="60">
        <v>1817</v>
      </c>
      <c r="UA1822" s="8">
        <f t="array" ref="UA1822">SUM(LEN($O1822:$PX1822))-SUM(LEN(SUBSTITUTE(UPPER($O1822:$PX1822),"R","")))</f>
        <v>0</v>
      </c>
      <c r="UB1822" s="8">
        <f t="array" ref="UB1822">SUM(LEN($O1822:$PX1822))-SUM(LEN(SUBSTITUTE(UPPER($O1822:$PX1822),"A","")))</f>
        <v>0</v>
      </c>
      <c r="UC1822" s="8">
        <f t="array" ref="UC1822">SUM(LEN($O1822:$PX1822))-SUM(LEN(SUBSTITUTE(UPPER($O1822:$PX1822),"P","")))</f>
        <v>0</v>
      </c>
      <c r="UG1822" s="8">
        <f t="shared" si="147"/>
        <v>0</v>
      </c>
      <c r="UH1822" s="8">
        <f t="shared" si="148"/>
        <v>0</v>
      </c>
      <c r="UI1822" s="8">
        <f t="shared" si="149"/>
        <v>0</v>
      </c>
      <c r="UJ1822" s="8">
        <f t="shared" si="150"/>
        <v>0</v>
      </c>
      <c r="UK1822" s="8">
        <f t="shared" si="151"/>
        <v>0</v>
      </c>
      <c r="UN1822" s="8">
        <f t="array" aca="1" ref="UN1822" ca="1">SUM(IF($O$5:$PX$5&gt;=$UN$5,IF($O$5:$PX$5&lt;$UO$5,LEN($O1822:$PX1822)-LEN(SUBSTITUTE(UPPER($O1822:$PX1822),"R","")))))</f>
        <v>0</v>
      </c>
      <c r="UO1822" s="8">
        <f t="array" aca="1" ref="UO1822" ca="1">SUM(IF($O$5:$PX$5&gt;=$UN$5,IF($O$5:$PX$5&lt;$UO$5,LEN($O1822:$PX1822)-LEN(SUBSTITUTE(UPPER($O1822:$PX1822),"A","")))))</f>
        <v>0</v>
      </c>
      <c r="UP1822" s="8">
        <f t="array" aca="1" ref="UP1822" ca="1">SUM(IF($O$5:$PX$5&gt;=$UN$5,IF($O$5:$PX$5&lt;$UO$5,LEN($O1822:$PX1822)-LEN(SUBSTITUTE(UPPER($O1822:$PX1822),"P","")))))</f>
        <v>0</v>
      </c>
    </row>
    <row r="1823" spans="2:562" x14ac:dyDescent="0.25">
      <c r="B1823" s="60">
        <v>1818</v>
      </c>
      <c r="UA1823" s="8">
        <f t="array" ref="UA1823">SUM(LEN($O1823:$PX1823))-SUM(LEN(SUBSTITUTE(UPPER($O1823:$PX1823),"R","")))</f>
        <v>0</v>
      </c>
      <c r="UB1823" s="8">
        <f t="array" ref="UB1823">SUM(LEN($O1823:$PX1823))-SUM(LEN(SUBSTITUTE(UPPER($O1823:$PX1823),"A","")))</f>
        <v>0</v>
      </c>
      <c r="UC1823" s="8">
        <f t="array" ref="UC1823">SUM(LEN($O1823:$PX1823))-SUM(LEN(SUBSTITUTE(UPPER($O1823:$PX1823),"P","")))</f>
        <v>0</v>
      </c>
      <c r="UG1823" s="8">
        <f t="shared" si="147"/>
        <v>0</v>
      </c>
      <c r="UH1823" s="8">
        <f t="shared" si="148"/>
        <v>0</v>
      </c>
      <c r="UI1823" s="8">
        <f t="shared" si="149"/>
        <v>0</v>
      </c>
      <c r="UJ1823" s="8">
        <f t="shared" si="150"/>
        <v>0</v>
      </c>
      <c r="UK1823" s="8">
        <f t="shared" si="151"/>
        <v>0</v>
      </c>
      <c r="UN1823" s="8">
        <f t="array" aca="1" ref="UN1823" ca="1">SUM(IF($O$5:$PX$5&gt;=$UN$5,IF($O$5:$PX$5&lt;$UO$5,LEN($O1823:$PX1823)-LEN(SUBSTITUTE(UPPER($O1823:$PX1823),"R","")))))</f>
        <v>0</v>
      </c>
      <c r="UO1823" s="8">
        <f t="array" aca="1" ref="UO1823" ca="1">SUM(IF($O$5:$PX$5&gt;=$UN$5,IF($O$5:$PX$5&lt;$UO$5,LEN($O1823:$PX1823)-LEN(SUBSTITUTE(UPPER($O1823:$PX1823),"A","")))))</f>
        <v>0</v>
      </c>
      <c r="UP1823" s="8">
        <f t="array" aca="1" ref="UP1823" ca="1">SUM(IF($O$5:$PX$5&gt;=$UN$5,IF($O$5:$PX$5&lt;$UO$5,LEN($O1823:$PX1823)-LEN(SUBSTITUTE(UPPER($O1823:$PX1823),"P","")))))</f>
        <v>0</v>
      </c>
    </row>
    <row r="1824" spans="2:562" x14ac:dyDescent="0.25">
      <c r="B1824" s="60">
        <v>1819</v>
      </c>
      <c r="UA1824" s="8">
        <f t="array" ref="UA1824">SUM(LEN($O1824:$PX1824))-SUM(LEN(SUBSTITUTE(UPPER($O1824:$PX1824),"R","")))</f>
        <v>0</v>
      </c>
      <c r="UB1824" s="8">
        <f t="array" ref="UB1824">SUM(LEN($O1824:$PX1824))-SUM(LEN(SUBSTITUTE(UPPER($O1824:$PX1824),"A","")))</f>
        <v>0</v>
      </c>
      <c r="UC1824" s="8">
        <f t="array" ref="UC1824">SUM(LEN($O1824:$PX1824))-SUM(LEN(SUBSTITUTE(UPPER($O1824:$PX1824),"P","")))</f>
        <v>0</v>
      </c>
      <c r="UG1824" s="8">
        <f t="shared" si="147"/>
        <v>0</v>
      </c>
      <c r="UH1824" s="8">
        <f t="shared" si="148"/>
        <v>0</v>
      </c>
      <c r="UI1824" s="8">
        <f t="shared" si="149"/>
        <v>0</v>
      </c>
      <c r="UJ1824" s="8">
        <f t="shared" si="150"/>
        <v>0</v>
      </c>
      <c r="UK1824" s="8">
        <f t="shared" si="151"/>
        <v>0</v>
      </c>
      <c r="UN1824" s="8">
        <f t="array" aca="1" ref="UN1824" ca="1">SUM(IF($O$5:$PX$5&gt;=$UN$5,IF($O$5:$PX$5&lt;$UO$5,LEN($O1824:$PX1824)-LEN(SUBSTITUTE(UPPER($O1824:$PX1824),"R","")))))</f>
        <v>0</v>
      </c>
      <c r="UO1824" s="8">
        <f t="array" aca="1" ref="UO1824" ca="1">SUM(IF($O$5:$PX$5&gt;=$UN$5,IF($O$5:$PX$5&lt;$UO$5,LEN($O1824:$PX1824)-LEN(SUBSTITUTE(UPPER($O1824:$PX1824),"A","")))))</f>
        <v>0</v>
      </c>
      <c r="UP1824" s="8">
        <f t="array" aca="1" ref="UP1824" ca="1">SUM(IF($O$5:$PX$5&gt;=$UN$5,IF($O$5:$PX$5&lt;$UO$5,LEN($O1824:$PX1824)-LEN(SUBSTITUTE(UPPER($O1824:$PX1824),"P","")))))</f>
        <v>0</v>
      </c>
    </row>
    <row r="1825" spans="2:562" x14ac:dyDescent="0.25">
      <c r="B1825" s="60">
        <v>1820</v>
      </c>
      <c r="UA1825" s="8">
        <f t="array" ref="UA1825">SUM(LEN($O1825:$PX1825))-SUM(LEN(SUBSTITUTE(UPPER($O1825:$PX1825),"R","")))</f>
        <v>0</v>
      </c>
      <c r="UB1825" s="8">
        <f t="array" ref="UB1825">SUM(LEN($O1825:$PX1825))-SUM(LEN(SUBSTITUTE(UPPER($O1825:$PX1825),"A","")))</f>
        <v>0</v>
      </c>
      <c r="UC1825" s="8">
        <f t="array" ref="UC1825">SUM(LEN($O1825:$PX1825))-SUM(LEN(SUBSTITUTE(UPPER($O1825:$PX1825),"P","")))</f>
        <v>0</v>
      </c>
      <c r="UG1825" s="8">
        <f t="shared" si="147"/>
        <v>0</v>
      </c>
      <c r="UH1825" s="8">
        <f t="shared" si="148"/>
        <v>0</v>
      </c>
      <c r="UI1825" s="8">
        <f t="shared" si="149"/>
        <v>0</v>
      </c>
      <c r="UJ1825" s="8">
        <f t="shared" si="150"/>
        <v>0</v>
      </c>
      <c r="UK1825" s="8">
        <f t="shared" si="151"/>
        <v>0</v>
      </c>
      <c r="UN1825" s="8">
        <f t="array" aca="1" ref="UN1825" ca="1">SUM(IF($O$5:$PX$5&gt;=$UN$5,IF($O$5:$PX$5&lt;$UO$5,LEN($O1825:$PX1825)-LEN(SUBSTITUTE(UPPER($O1825:$PX1825),"R","")))))</f>
        <v>0</v>
      </c>
      <c r="UO1825" s="8">
        <f t="array" aca="1" ref="UO1825" ca="1">SUM(IF($O$5:$PX$5&gt;=$UN$5,IF($O$5:$PX$5&lt;$UO$5,LEN($O1825:$PX1825)-LEN(SUBSTITUTE(UPPER($O1825:$PX1825),"A","")))))</f>
        <v>0</v>
      </c>
      <c r="UP1825" s="8">
        <f t="array" aca="1" ref="UP1825" ca="1">SUM(IF($O$5:$PX$5&gt;=$UN$5,IF($O$5:$PX$5&lt;$UO$5,LEN($O1825:$PX1825)-LEN(SUBSTITUTE(UPPER($O1825:$PX1825),"P","")))))</f>
        <v>0</v>
      </c>
    </row>
    <row r="1826" spans="2:562" x14ac:dyDescent="0.25">
      <c r="B1826" s="60">
        <v>1821</v>
      </c>
      <c r="UA1826" s="8">
        <f t="array" ref="UA1826">SUM(LEN($O1826:$PX1826))-SUM(LEN(SUBSTITUTE(UPPER($O1826:$PX1826),"R","")))</f>
        <v>0</v>
      </c>
      <c r="UB1826" s="8">
        <f t="array" ref="UB1826">SUM(LEN($O1826:$PX1826))-SUM(LEN(SUBSTITUTE(UPPER($O1826:$PX1826),"A","")))</f>
        <v>0</v>
      </c>
      <c r="UC1826" s="8">
        <f t="array" ref="UC1826">SUM(LEN($O1826:$PX1826))-SUM(LEN(SUBSTITUTE(UPPER($O1826:$PX1826),"P","")))</f>
        <v>0</v>
      </c>
      <c r="UG1826" s="8">
        <f t="shared" si="147"/>
        <v>0</v>
      </c>
      <c r="UH1826" s="8">
        <f t="shared" si="148"/>
        <v>0</v>
      </c>
      <c r="UI1826" s="8">
        <f t="shared" si="149"/>
        <v>0</v>
      </c>
      <c r="UJ1826" s="8">
        <f t="shared" si="150"/>
        <v>0</v>
      </c>
      <c r="UK1826" s="8">
        <f t="shared" si="151"/>
        <v>0</v>
      </c>
      <c r="UN1826" s="8">
        <f t="array" aca="1" ref="UN1826" ca="1">SUM(IF($O$5:$PX$5&gt;=$UN$5,IF($O$5:$PX$5&lt;$UO$5,LEN($O1826:$PX1826)-LEN(SUBSTITUTE(UPPER($O1826:$PX1826),"R","")))))</f>
        <v>0</v>
      </c>
      <c r="UO1826" s="8">
        <f t="array" aca="1" ref="UO1826" ca="1">SUM(IF($O$5:$PX$5&gt;=$UN$5,IF($O$5:$PX$5&lt;$UO$5,LEN($O1826:$PX1826)-LEN(SUBSTITUTE(UPPER($O1826:$PX1826),"A","")))))</f>
        <v>0</v>
      </c>
      <c r="UP1826" s="8">
        <f t="array" aca="1" ref="UP1826" ca="1">SUM(IF($O$5:$PX$5&gt;=$UN$5,IF($O$5:$PX$5&lt;$UO$5,LEN($O1826:$PX1826)-LEN(SUBSTITUTE(UPPER($O1826:$PX1826),"P","")))))</f>
        <v>0</v>
      </c>
    </row>
    <row r="1827" spans="2:562" x14ac:dyDescent="0.25">
      <c r="B1827" s="60">
        <v>1822</v>
      </c>
      <c r="UA1827" s="8">
        <f t="array" ref="UA1827">SUM(LEN($O1827:$PX1827))-SUM(LEN(SUBSTITUTE(UPPER($O1827:$PX1827),"R","")))</f>
        <v>0</v>
      </c>
      <c r="UB1827" s="8">
        <f t="array" ref="UB1827">SUM(LEN($O1827:$PX1827))-SUM(LEN(SUBSTITUTE(UPPER($O1827:$PX1827),"A","")))</f>
        <v>0</v>
      </c>
      <c r="UC1827" s="8">
        <f t="array" ref="UC1827">SUM(LEN($O1827:$PX1827))-SUM(LEN(SUBSTITUTE(UPPER($O1827:$PX1827),"P","")))</f>
        <v>0</v>
      </c>
      <c r="UG1827" s="8">
        <f t="shared" si="147"/>
        <v>0</v>
      </c>
      <c r="UH1827" s="8">
        <f t="shared" si="148"/>
        <v>0</v>
      </c>
      <c r="UI1827" s="8">
        <f t="shared" si="149"/>
        <v>0</v>
      </c>
      <c r="UJ1827" s="8">
        <f t="shared" si="150"/>
        <v>0</v>
      </c>
      <c r="UK1827" s="8">
        <f t="shared" si="151"/>
        <v>0</v>
      </c>
      <c r="UN1827" s="8">
        <f t="array" aca="1" ref="UN1827" ca="1">SUM(IF($O$5:$PX$5&gt;=$UN$5,IF($O$5:$PX$5&lt;$UO$5,LEN($O1827:$PX1827)-LEN(SUBSTITUTE(UPPER($O1827:$PX1827),"R","")))))</f>
        <v>0</v>
      </c>
      <c r="UO1827" s="8">
        <f t="array" aca="1" ref="UO1827" ca="1">SUM(IF($O$5:$PX$5&gt;=$UN$5,IF($O$5:$PX$5&lt;$UO$5,LEN($O1827:$PX1827)-LEN(SUBSTITUTE(UPPER($O1827:$PX1827),"A","")))))</f>
        <v>0</v>
      </c>
      <c r="UP1827" s="8">
        <f t="array" aca="1" ref="UP1827" ca="1">SUM(IF($O$5:$PX$5&gt;=$UN$5,IF($O$5:$PX$5&lt;$UO$5,LEN($O1827:$PX1827)-LEN(SUBSTITUTE(UPPER($O1827:$PX1827),"P","")))))</f>
        <v>0</v>
      </c>
    </row>
    <row r="1828" spans="2:562" x14ac:dyDescent="0.25">
      <c r="B1828" s="60">
        <v>1823</v>
      </c>
      <c r="UA1828" s="8">
        <f t="array" ref="UA1828">SUM(LEN($O1828:$PX1828))-SUM(LEN(SUBSTITUTE(UPPER($O1828:$PX1828),"R","")))</f>
        <v>0</v>
      </c>
      <c r="UB1828" s="8">
        <f t="array" ref="UB1828">SUM(LEN($O1828:$PX1828))-SUM(LEN(SUBSTITUTE(UPPER($O1828:$PX1828),"A","")))</f>
        <v>0</v>
      </c>
      <c r="UC1828" s="8">
        <f t="array" ref="UC1828">SUM(LEN($O1828:$PX1828))-SUM(LEN(SUBSTITUTE(UPPER($O1828:$PX1828),"P","")))</f>
        <v>0</v>
      </c>
      <c r="UG1828" s="8">
        <f t="shared" si="147"/>
        <v>0</v>
      </c>
      <c r="UH1828" s="8">
        <f t="shared" si="148"/>
        <v>0</v>
      </c>
      <c r="UI1828" s="8">
        <f t="shared" si="149"/>
        <v>0</v>
      </c>
      <c r="UJ1828" s="8">
        <f t="shared" si="150"/>
        <v>0</v>
      </c>
      <c r="UK1828" s="8">
        <f t="shared" si="151"/>
        <v>0</v>
      </c>
      <c r="UN1828" s="8">
        <f t="array" aca="1" ref="UN1828" ca="1">SUM(IF($O$5:$PX$5&gt;=$UN$5,IF($O$5:$PX$5&lt;$UO$5,LEN($O1828:$PX1828)-LEN(SUBSTITUTE(UPPER($O1828:$PX1828),"R","")))))</f>
        <v>0</v>
      </c>
      <c r="UO1828" s="8">
        <f t="array" aca="1" ref="UO1828" ca="1">SUM(IF($O$5:$PX$5&gt;=$UN$5,IF($O$5:$PX$5&lt;$UO$5,LEN($O1828:$PX1828)-LEN(SUBSTITUTE(UPPER($O1828:$PX1828),"A","")))))</f>
        <v>0</v>
      </c>
      <c r="UP1828" s="8">
        <f t="array" aca="1" ref="UP1828" ca="1">SUM(IF($O$5:$PX$5&gt;=$UN$5,IF($O$5:$PX$5&lt;$UO$5,LEN($O1828:$PX1828)-LEN(SUBSTITUTE(UPPER($O1828:$PX1828),"P","")))))</f>
        <v>0</v>
      </c>
    </row>
    <row r="1829" spans="2:562" x14ac:dyDescent="0.25">
      <c r="B1829" s="60">
        <v>1824</v>
      </c>
      <c r="UA1829" s="8">
        <f t="array" ref="UA1829">SUM(LEN($O1829:$PX1829))-SUM(LEN(SUBSTITUTE(UPPER($O1829:$PX1829),"R","")))</f>
        <v>0</v>
      </c>
      <c r="UB1829" s="8">
        <f t="array" ref="UB1829">SUM(LEN($O1829:$PX1829))-SUM(LEN(SUBSTITUTE(UPPER($O1829:$PX1829),"A","")))</f>
        <v>0</v>
      </c>
      <c r="UC1829" s="8">
        <f t="array" ref="UC1829">SUM(LEN($O1829:$PX1829))-SUM(LEN(SUBSTITUTE(UPPER($O1829:$PX1829),"P","")))</f>
        <v>0</v>
      </c>
      <c r="UG1829" s="8">
        <f t="shared" si="147"/>
        <v>0</v>
      </c>
      <c r="UH1829" s="8">
        <f t="shared" si="148"/>
        <v>0</v>
      </c>
      <c r="UI1829" s="8">
        <f t="shared" si="149"/>
        <v>0</v>
      </c>
      <c r="UJ1829" s="8">
        <f t="shared" si="150"/>
        <v>0</v>
      </c>
      <c r="UK1829" s="8">
        <f t="shared" si="151"/>
        <v>0</v>
      </c>
      <c r="UN1829" s="8">
        <f t="array" aca="1" ref="UN1829" ca="1">SUM(IF($O$5:$PX$5&gt;=$UN$5,IF($O$5:$PX$5&lt;$UO$5,LEN($O1829:$PX1829)-LEN(SUBSTITUTE(UPPER($O1829:$PX1829),"R","")))))</f>
        <v>0</v>
      </c>
      <c r="UO1829" s="8">
        <f t="array" aca="1" ref="UO1829" ca="1">SUM(IF($O$5:$PX$5&gt;=$UN$5,IF($O$5:$PX$5&lt;$UO$5,LEN($O1829:$PX1829)-LEN(SUBSTITUTE(UPPER($O1829:$PX1829),"A","")))))</f>
        <v>0</v>
      </c>
      <c r="UP1829" s="8">
        <f t="array" aca="1" ref="UP1829" ca="1">SUM(IF($O$5:$PX$5&gt;=$UN$5,IF($O$5:$PX$5&lt;$UO$5,LEN($O1829:$PX1829)-LEN(SUBSTITUTE(UPPER($O1829:$PX1829),"P","")))))</f>
        <v>0</v>
      </c>
    </row>
    <row r="1830" spans="2:562" x14ac:dyDescent="0.25">
      <c r="B1830" s="60">
        <v>1825</v>
      </c>
      <c r="UA1830" s="8">
        <f t="array" ref="UA1830">SUM(LEN($O1830:$PX1830))-SUM(LEN(SUBSTITUTE(UPPER($O1830:$PX1830),"R","")))</f>
        <v>0</v>
      </c>
      <c r="UB1830" s="8">
        <f t="array" ref="UB1830">SUM(LEN($O1830:$PX1830))-SUM(LEN(SUBSTITUTE(UPPER($O1830:$PX1830),"A","")))</f>
        <v>0</v>
      </c>
      <c r="UC1830" s="8">
        <f t="array" ref="UC1830">SUM(LEN($O1830:$PX1830))-SUM(LEN(SUBSTITUTE(UPPER($O1830:$PX1830),"P","")))</f>
        <v>0</v>
      </c>
      <c r="UG1830" s="8">
        <f t="shared" si="147"/>
        <v>0</v>
      </c>
      <c r="UH1830" s="8">
        <f t="shared" si="148"/>
        <v>0</v>
      </c>
      <c r="UI1830" s="8">
        <f t="shared" si="149"/>
        <v>0</v>
      </c>
      <c r="UJ1830" s="8">
        <f t="shared" si="150"/>
        <v>0</v>
      </c>
      <c r="UK1830" s="8">
        <f t="shared" si="151"/>
        <v>0</v>
      </c>
      <c r="UN1830" s="8">
        <f t="array" aca="1" ref="UN1830" ca="1">SUM(IF($O$5:$PX$5&gt;=$UN$5,IF($O$5:$PX$5&lt;$UO$5,LEN($O1830:$PX1830)-LEN(SUBSTITUTE(UPPER($O1830:$PX1830),"R","")))))</f>
        <v>0</v>
      </c>
      <c r="UO1830" s="8">
        <f t="array" aca="1" ref="UO1830" ca="1">SUM(IF($O$5:$PX$5&gt;=$UN$5,IF($O$5:$PX$5&lt;$UO$5,LEN($O1830:$PX1830)-LEN(SUBSTITUTE(UPPER($O1830:$PX1830),"A","")))))</f>
        <v>0</v>
      </c>
      <c r="UP1830" s="8">
        <f t="array" aca="1" ref="UP1830" ca="1">SUM(IF($O$5:$PX$5&gt;=$UN$5,IF($O$5:$PX$5&lt;$UO$5,LEN($O1830:$PX1830)-LEN(SUBSTITUTE(UPPER($O1830:$PX1830),"P","")))))</f>
        <v>0</v>
      </c>
    </row>
    <row r="1831" spans="2:562" x14ac:dyDescent="0.25">
      <c r="B1831" s="60">
        <v>1826</v>
      </c>
      <c r="UA1831" s="8">
        <f t="array" ref="UA1831">SUM(LEN($O1831:$PX1831))-SUM(LEN(SUBSTITUTE(UPPER($O1831:$PX1831),"R","")))</f>
        <v>0</v>
      </c>
      <c r="UB1831" s="8">
        <f t="array" ref="UB1831">SUM(LEN($O1831:$PX1831))-SUM(LEN(SUBSTITUTE(UPPER($O1831:$PX1831),"A","")))</f>
        <v>0</v>
      </c>
      <c r="UC1831" s="8">
        <f t="array" ref="UC1831">SUM(LEN($O1831:$PX1831))-SUM(LEN(SUBSTITUTE(UPPER($O1831:$PX1831),"P","")))</f>
        <v>0</v>
      </c>
      <c r="UG1831" s="8">
        <f t="shared" si="147"/>
        <v>0</v>
      </c>
      <c r="UH1831" s="8">
        <f t="shared" si="148"/>
        <v>0</v>
      </c>
      <c r="UI1831" s="8">
        <f t="shared" si="149"/>
        <v>0</v>
      </c>
      <c r="UJ1831" s="8">
        <f t="shared" si="150"/>
        <v>0</v>
      </c>
      <c r="UK1831" s="8">
        <f t="shared" si="151"/>
        <v>0</v>
      </c>
      <c r="UN1831" s="8">
        <f t="array" aca="1" ref="UN1831" ca="1">SUM(IF($O$5:$PX$5&gt;=$UN$5,IF($O$5:$PX$5&lt;$UO$5,LEN($O1831:$PX1831)-LEN(SUBSTITUTE(UPPER($O1831:$PX1831),"R","")))))</f>
        <v>0</v>
      </c>
      <c r="UO1831" s="8">
        <f t="array" aca="1" ref="UO1831" ca="1">SUM(IF($O$5:$PX$5&gt;=$UN$5,IF($O$5:$PX$5&lt;$UO$5,LEN($O1831:$PX1831)-LEN(SUBSTITUTE(UPPER($O1831:$PX1831),"A","")))))</f>
        <v>0</v>
      </c>
      <c r="UP1831" s="8">
        <f t="array" aca="1" ref="UP1831" ca="1">SUM(IF($O$5:$PX$5&gt;=$UN$5,IF($O$5:$PX$5&lt;$UO$5,LEN($O1831:$PX1831)-LEN(SUBSTITUTE(UPPER($O1831:$PX1831),"P","")))))</f>
        <v>0</v>
      </c>
    </row>
    <row r="1832" spans="2:562" x14ac:dyDescent="0.25">
      <c r="B1832" s="60">
        <v>1827</v>
      </c>
      <c r="UA1832" s="8">
        <f t="array" ref="UA1832">SUM(LEN($O1832:$PX1832))-SUM(LEN(SUBSTITUTE(UPPER($O1832:$PX1832),"R","")))</f>
        <v>0</v>
      </c>
      <c r="UB1832" s="8">
        <f t="array" ref="UB1832">SUM(LEN($O1832:$PX1832))-SUM(LEN(SUBSTITUTE(UPPER($O1832:$PX1832),"A","")))</f>
        <v>0</v>
      </c>
      <c r="UC1832" s="8">
        <f t="array" ref="UC1832">SUM(LEN($O1832:$PX1832))-SUM(LEN(SUBSTITUTE(UPPER($O1832:$PX1832),"P","")))</f>
        <v>0</v>
      </c>
      <c r="UG1832" s="8">
        <f t="shared" si="147"/>
        <v>0</v>
      </c>
      <c r="UH1832" s="8">
        <f t="shared" si="148"/>
        <v>0</v>
      </c>
      <c r="UI1832" s="8">
        <f t="shared" si="149"/>
        <v>0</v>
      </c>
      <c r="UJ1832" s="8">
        <f t="shared" si="150"/>
        <v>0</v>
      </c>
      <c r="UK1832" s="8">
        <f t="shared" si="151"/>
        <v>0</v>
      </c>
      <c r="UN1832" s="8">
        <f t="array" aca="1" ref="UN1832" ca="1">SUM(IF($O$5:$PX$5&gt;=$UN$5,IF($O$5:$PX$5&lt;$UO$5,LEN($O1832:$PX1832)-LEN(SUBSTITUTE(UPPER($O1832:$PX1832),"R","")))))</f>
        <v>0</v>
      </c>
      <c r="UO1832" s="8">
        <f t="array" aca="1" ref="UO1832" ca="1">SUM(IF($O$5:$PX$5&gt;=$UN$5,IF($O$5:$PX$5&lt;$UO$5,LEN($O1832:$PX1832)-LEN(SUBSTITUTE(UPPER($O1832:$PX1832),"A","")))))</f>
        <v>0</v>
      </c>
      <c r="UP1832" s="8">
        <f t="array" aca="1" ref="UP1832" ca="1">SUM(IF($O$5:$PX$5&gt;=$UN$5,IF($O$5:$PX$5&lt;$UO$5,LEN($O1832:$PX1832)-LEN(SUBSTITUTE(UPPER($O1832:$PX1832),"P","")))))</f>
        <v>0</v>
      </c>
    </row>
    <row r="1833" spans="2:562" x14ac:dyDescent="0.25">
      <c r="B1833" s="60">
        <v>1828</v>
      </c>
      <c r="UA1833" s="8">
        <f t="array" ref="UA1833">SUM(LEN($O1833:$PX1833))-SUM(LEN(SUBSTITUTE(UPPER($O1833:$PX1833),"R","")))</f>
        <v>0</v>
      </c>
      <c r="UB1833" s="8">
        <f t="array" ref="UB1833">SUM(LEN($O1833:$PX1833))-SUM(LEN(SUBSTITUTE(UPPER($O1833:$PX1833),"A","")))</f>
        <v>0</v>
      </c>
      <c r="UC1833" s="8">
        <f t="array" ref="UC1833">SUM(LEN($O1833:$PX1833))-SUM(LEN(SUBSTITUTE(UPPER($O1833:$PX1833),"P","")))</f>
        <v>0</v>
      </c>
      <c r="UG1833" s="8">
        <f t="shared" si="147"/>
        <v>0</v>
      </c>
      <c r="UH1833" s="8">
        <f t="shared" si="148"/>
        <v>0</v>
      </c>
      <c r="UI1833" s="8">
        <f t="shared" si="149"/>
        <v>0</v>
      </c>
      <c r="UJ1833" s="8">
        <f t="shared" si="150"/>
        <v>0</v>
      </c>
      <c r="UK1833" s="8">
        <f t="shared" si="151"/>
        <v>0</v>
      </c>
      <c r="UN1833" s="8">
        <f t="array" aca="1" ref="UN1833" ca="1">SUM(IF($O$5:$PX$5&gt;=$UN$5,IF($O$5:$PX$5&lt;$UO$5,LEN($O1833:$PX1833)-LEN(SUBSTITUTE(UPPER($O1833:$PX1833),"R","")))))</f>
        <v>0</v>
      </c>
      <c r="UO1833" s="8">
        <f t="array" aca="1" ref="UO1833" ca="1">SUM(IF($O$5:$PX$5&gt;=$UN$5,IF($O$5:$PX$5&lt;$UO$5,LEN($O1833:$PX1833)-LEN(SUBSTITUTE(UPPER($O1833:$PX1833),"A","")))))</f>
        <v>0</v>
      </c>
      <c r="UP1833" s="8">
        <f t="array" aca="1" ref="UP1833" ca="1">SUM(IF($O$5:$PX$5&gt;=$UN$5,IF($O$5:$PX$5&lt;$UO$5,LEN($O1833:$PX1833)-LEN(SUBSTITUTE(UPPER($O1833:$PX1833),"P","")))))</f>
        <v>0</v>
      </c>
    </row>
    <row r="1834" spans="2:562" x14ac:dyDescent="0.25">
      <c r="B1834" s="60">
        <v>1829</v>
      </c>
      <c r="UA1834" s="8">
        <f t="array" ref="UA1834">SUM(LEN($O1834:$PX1834))-SUM(LEN(SUBSTITUTE(UPPER($O1834:$PX1834),"R","")))</f>
        <v>0</v>
      </c>
      <c r="UB1834" s="8">
        <f t="array" ref="UB1834">SUM(LEN($O1834:$PX1834))-SUM(LEN(SUBSTITUTE(UPPER($O1834:$PX1834),"A","")))</f>
        <v>0</v>
      </c>
      <c r="UC1834" s="8">
        <f t="array" ref="UC1834">SUM(LEN($O1834:$PX1834))-SUM(LEN(SUBSTITUTE(UPPER($O1834:$PX1834),"P","")))</f>
        <v>0</v>
      </c>
      <c r="UG1834" s="8">
        <f t="shared" si="147"/>
        <v>0</v>
      </c>
      <c r="UH1834" s="8">
        <f t="shared" si="148"/>
        <v>0</v>
      </c>
      <c r="UI1834" s="8">
        <f t="shared" si="149"/>
        <v>0</v>
      </c>
      <c r="UJ1834" s="8">
        <f t="shared" si="150"/>
        <v>0</v>
      </c>
      <c r="UK1834" s="8">
        <f t="shared" si="151"/>
        <v>0</v>
      </c>
      <c r="UN1834" s="8">
        <f t="array" aca="1" ref="UN1834" ca="1">SUM(IF($O$5:$PX$5&gt;=$UN$5,IF($O$5:$PX$5&lt;$UO$5,LEN($O1834:$PX1834)-LEN(SUBSTITUTE(UPPER($O1834:$PX1834),"R","")))))</f>
        <v>0</v>
      </c>
      <c r="UO1834" s="8">
        <f t="array" aca="1" ref="UO1834" ca="1">SUM(IF($O$5:$PX$5&gt;=$UN$5,IF($O$5:$PX$5&lt;$UO$5,LEN($O1834:$PX1834)-LEN(SUBSTITUTE(UPPER($O1834:$PX1834),"A","")))))</f>
        <v>0</v>
      </c>
      <c r="UP1834" s="8">
        <f t="array" aca="1" ref="UP1834" ca="1">SUM(IF($O$5:$PX$5&gt;=$UN$5,IF($O$5:$PX$5&lt;$UO$5,LEN($O1834:$PX1834)-LEN(SUBSTITUTE(UPPER($O1834:$PX1834),"P","")))))</f>
        <v>0</v>
      </c>
    </row>
    <row r="1835" spans="2:562" x14ac:dyDescent="0.25">
      <c r="B1835" s="60">
        <v>1830</v>
      </c>
      <c r="UA1835" s="8">
        <f t="array" ref="UA1835">SUM(LEN($O1835:$PX1835))-SUM(LEN(SUBSTITUTE(UPPER($O1835:$PX1835),"R","")))</f>
        <v>0</v>
      </c>
      <c r="UB1835" s="8">
        <f t="array" ref="UB1835">SUM(LEN($O1835:$PX1835))-SUM(LEN(SUBSTITUTE(UPPER($O1835:$PX1835),"A","")))</f>
        <v>0</v>
      </c>
      <c r="UC1835" s="8">
        <f t="array" ref="UC1835">SUM(LEN($O1835:$PX1835))-SUM(LEN(SUBSTITUTE(UPPER($O1835:$PX1835),"P","")))</f>
        <v>0</v>
      </c>
      <c r="UG1835" s="8">
        <f t="shared" si="147"/>
        <v>0</v>
      </c>
      <c r="UH1835" s="8">
        <f t="shared" si="148"/>
        <v>0</v>
      </c>
      <c r="UI1835" s="8">
        <f t="shared" si="149"/>
        <v>0</v>
      </c>
      <c r="UJ1835" s="8">
        <f t="shared" si="150"/>
        <v>0</v>
      </c>
      <c r="UK1835" s="8">
        <f t="shared" si="151"/>
        <v>0</v>
      </c>
      <c r="UN1835" s="8">
        <f t="array" aca="1" ref="UN1835" ca="1">SUM(IF($O$5:$PX$5&gt;=$UN$5,IF($O$5:$PX$5&lt;$UO$5,LEN($O1835:$PX1835)-LEN(SUBSTITUTE(UPPER($O1835:$PX1835),"R","")))))</f>
        <v>0</v>
      </c>
      <c r="UO1835" s="8">
        <f t="array" aca="1" ref="UO1835" ca="1">SUM(IF($O$5:$PX$5&gt;=$UN$5,IF($O$5:$PX$5&lt;$UO$5,LEN($O1835:$PX1835)-LEN(SUBSTITUTE(UPPER($O1835:$PX1835),"A","")))))</f>
        <v>0</v>
      </c>
      <c r="UP1835" s="8">
        <f t="array" aca="1" ref="UP1835" ca="1">SUM(IF($O$5:$PX$5&gt;=$UN$5,IF($O$5:$PX$5&lt;$UO$5,LEN($O1835:$PX1835)-LEN(SUBSTITUTE(UPPER($O1835:$PX1835),"P","")))))</f>
        <v>0</v>
      </c>
    </row>
    <row r="1836" spans="2:562" x14ac:dyDescent="0.25">
      <c r="B1836" s="60">
        <v>1831</v>
      </c>
      <c r="UA1836" s="8">
        <f t="array" ref="UA1836">SUM(LEN($O1836:$PX1836))-SUM(LEN(SUBSTITUTE(UPPER($O1836:$PX1836),"R","")))</f>
        <v>0</v>
      </c>
      <c r="UB1836" s="8">
        <f t="array" ref="UB1836">SUM(LEN($O1836:$PX1836))-SUM(LEN(SUBSTITUTE(UPPER($O1836:$PX1836),"A","")))</f>
        <v>0</v>
      </c>
      <c r="UC1836" s="8">
        <f t="array" ref="UC1836">SUM(LEN($O1836:$PX1836))-SUM(LEN(SUBSTITUTE(UPPER($O1836:$PX1836),"P","")))</f>
        <v>0</v>
      </c>
      <c r="UG1836" s="8">
        <f t="shared" si="147"/>
        <v>0</v>
      </c>
      <c r="UH1836" s="8">
        <f t="shared" si="148"/>
        <v>0</v>
      </c>
      <c r="UI1836" s="8">
        <f t="shared" si="149"/>
        <v>0</v>
      </c>
      <c r="UJ1836" s="8">
        <f t="shared" si="150"/>
        <v>0</v>
      </c>
      <c r="UK1836" s="8">
        <f t="shared" si="151"/>
        <v>0</v>
      </c>
      <c r="UN1836" s="8">
        <f t="array" aca="1" ref="UN1836" ca="1">SUM(IF($O$5:$PX$5&gt;=$UN$5,IF($O$5:$PX$5&lt;$UO$5,LEN($O1836:$PX1836)-LEN(SUBSTITUTE(UPPER($O1836:$PX1836),"R","")))))</f>
        <v>0</v>
      </c>
      <c r="UO1836" s="8">
        <f t="array" aca="1" ref="UO1836" ca="1">SUM(IF($O$5:$PX$5&gt;=$UN$5,IF($O$5:$PX$5&lt;$UO$5,LEN($O1836:$PX1836)-LEN(SUBSTITUTE(UPPER($O1836:$PX1836),"A","")))))</f>
        <v>0</v>
      </c>
      <c r="UP1836" s="8">
        <f t="array" aca="1" ref="UP1836" ca="1">SUM(IF($O$5:$PX$5&gt;=$UN$5,IF($O$5:$PX$5&lt;$UO$5,LEN($O1836:$PX1836)-LEN(SUBSTITUTE(UPPER($O1836:$PX1836),"P","")))))</f>
        <v>0</v>
      </c>
    </row>
    <row r="1837" spans="2:562" x14ac:dyDescent="0.25">
      <c r="B1837" s="60">
        <v>1832</v>
      </c>
      <c r="UA1837" s="8">
        <f t="array" ref="UA1837">SUM(LEN($O1837:$PX1837))-SUM(LEN(SUBSTITUTE(UPPER($O1837:$PX1837),"R","")))</f>
        <v>0</v>
      </c>
      <c r="UB1837" s="8">
        <f t="array" ref="UB1837">SUM(LEN($O1837:$PX1837))-SUM(LEN(SUBSTITUTE(UPPER($O1837:$PX1837),"A","")))</f>
        <v>0</v>
      </c>
      <c r="UC1837" s="8">
        <f t="array" ref="UC1837">SUM(LEN($O1837:$PX1837))-SUM(LEN(SUBSTITUTE(UPPER($O1837:$PX1837),"P","")))</f>
        <v>0</v>
      </c>
      <c r="UG1837" s="8">
        <f t="shared" si="147"/>
        <v>0</v>
      </c>
      <c r="UH1837" s="8">
        <f t="shared" si="148"/>
        <v>0</v>
      </c>
      <c r="UI1837" s="8">
        <f t="shared" si="149"/>
        <v>0</v>
      </c>
      <c r="UJ1837" s="8">
        <f t="shared" si="150"/>
        <v>0</v>
      </c>
      <c r="UK1837" s="8">
        <f t="shared" si="151"/>
        <v>0</v>
      </c>
      <c r="UN1837" s="8">
        <f t="array" aca="1" ref="UN1837" ca="1">SUM(IF($O$5:$PX$5&gt;=$UN$5,IF($O$5:$PX$5&lt;$UO$5,LEN($O1837:$PX1837)-LEN(SUBSTITUTE(UPPER($O1837:$PX1837),"R","")))))</f>
        <v>0</v>
      </c>
      <c r="UO1837" s="8">
        <f t="array" aca="1" ref="UO1837" ca="1">SUM(IF($O$5:$PX$5&gt;=$UN$5,IF($O$5:$PX$5&lt;$UO$5,LEN($O1837:$PX1837)-LEN(SUBSTITUTE(UPPER($O1837:$PX1837),"A","")))))</f>
        <v>0</v>
      </c>
      <c r="UP1837" s="8">
        <f t="array" aca="1" ref="UP1837" ca="1">SUM(IF($O$5:$PX$5&gt;=$UN$5,IF($O$5:$PX$5&lt;$UO$5,LEN($O1837:$PX1837)-LEN(SUBSTITUTE(UPPER($O1837:$PX1837),"P","")))))</f>
        <v>0</v>
      </c>
    </row>
    <row r="1838" spans="2:562" x14ac:dyDescent="0.25">
      <c r="B1838" s="60">
        <v>1833</v>
      </c>
      <c r="UA1838" s="8">
        <f t="array" ref="UA1838">SUM(LEN($O1838:$PX1838))-SUM(LEN(SUBSTITUTE(UPPER($O1838:$PX1838),"R","")))</f>
        <v>0</v>
      </c>
      <c r="UB1838" s="8">
        <f t="array" ref="UB1838">SUM(LEN($O1838:$PX1838))-SUM(LEN(SUBSTITUTE(UPPER($O1838:$PX1838),"A","")))</f>
        <v>0</v>
      </c>
      <c r="UC1838" s="8">
        <f t="array" ref="UC1838">SUM(LEN($O1838:$PX1838))-SUM(LEN(SUBSTITUTE(UPPER($O1838:$PX1838),"P","")))</f>
        <v>0</v>
      </c>
      <c r="UG1838" s="8">
        <f t="shared" si="147"/>
        <v>0</v>
      </c>
      <c r="UH1838" s="8">
        <f t="shared" si="148"/>
        <v>0</v>
      </c>
      <c r="UI1838" s="8">
        <f t="shared" si="149"/>
        <v>0</v>
      </c>
      <c r="UJ1838" s="8">
        <f t="shared" si="150"/>
        <v>0</v>
      </c>
      <c r="UK1838" s="8">
        <f t="shared" si="151"/>
        <v>0</v>
      </c>
      <c r="UN1838" s="8">
        <f t="array" aca="1" ref="UN1838" ca="1">SUM(IF($O$5:$PX$5&gt;=$UN$5,IF($O$5:$PX$5&lt;$UO$5,LEN($O1838:$PX1838)-LEN(SUBSTITUTE(UPPER($O1838:$PX1838),"R","")))))</f>
        <v>0</v>
      </c>
      <c r="UO1838" s="8">
        <f t="array" aca="1" ref="UO1838" ca="1">SUM(IF($O$5:$PX$5&gt;=$UN$5,IF($O$5:$PX$5&lt;$UO$5,LEN($O1838:$PX1838)-LEN(SUBSTITUTE(UPPER($O1838:$PX1838),"A","")))))</f>
        <v>0</v>
      </c>
      <c r="UP1838" s="8">
        <f t="array" aca="1" ref="UP1838" ca="1">SUM(IF($O$5:$PX$5&gt;=$UN$5,IF($O$5:$PX$5&lt;$UO$5,LEN($O1838:$PX1838)-LEN(SUBSTITUTE(UPPER($O1838:$PX1838),"P","")))))</f>
        <v>0</v>
      </c>
    </row>
    <row r="1839" spans="2:562" x14ac:dyDescent="0.25">
      <c r="B1839" s="60">
        <v>1834</v>
      </c>
      <c r="UA1839" s="8">
        <f t="array" ref="UA1839">SUM(LEN($O1839:$PX1839))-SUM(LEN(SUBSTITUTE(UPPER($O1839:$PX1839),"R","")))</f>
        <v>0</v>
      </c>
      <c r="UB1839" s="8">
        <f t="array" ref="UB1839">SUM(LEN($O1839:$PX1839))-SUM(LEN(SUBSTITUTE(UPPER($O1839:$PX1839),"A","")))</f>
        <v>0</v>
      </c>
      <c r="UC1839" s="8">
        <f t="array" ref="UC1839">SUM(LEN($O1839:$PX1839))-SUM(LEN(SUBSTITUTE(UPPER($O1839:$PX1839),"P","")))</f>
        <v>0</v>
      </c>
      <c r="UG1839" s="8">
        <f t="shared" si="147"/>
        <v>0</v>
      </c>
      <c r="UH1839" s="8">
        <f t="shared" si="148"/>
        <v>0</v>
      </c>
      <c r="UI1839" s="8">
        <f t="shared" si="149"/>
        <v>0</v>
      </c>
      <c r="UJ1839" s="8">
        <f t="shared" si="150"/>
        <v>0</v>
      </c>
      <c r="UK1839" s="8">
        <f t="shared" si="151"/>
        <v>0</v>
      </c>
      <c r="UN1839" s="8">
        <f t="array" aca="1" ref="UN1839" ca="1">SUM(IF($O$5:$PX$5&gt;=$UN$5,IF($O$5:$PX$5&lt;$UO$5,LEN($O1839:$PX1839)-LEN(SUBSTITUTE(UPPER($O1839:$PX1839),"R","")))))</f>
        <v>0</v>
      </c>
      <c r="UO1839" s="8">
        <f t="array" aca="1" ref="UO1839" ca="1">SUM(IF($O$5:$PX$5&gt;=$UN$5,IF($O$5:$PX$5&lt;$UO$5,LEN($O1839:$PX1839)-LEN(SUBSTITUTE(UPPER($O1839:$PX1839),"A","")))))</f>
        <v>0</v>
      </c>
      <c r="UP1839" s="8">
        <f t="array" aca="1" ref="UP1839" ca="1">SUM(IF($O$5:$PX$5&gt;=$UN$5,IF($O$5:$PX$5&lt;$UO$5,LEN($O1839:$PX1839)-LEN(SUBSTITUTE(UPPER($O1839:$PX1839),"P","")))))</f>
        <v>0</v>
      </c>
    </row>
    <row r="1840" spans="2:562" x14ac:dyDescent="0.25">
      <c r="B1840" s="60">
        <v>1835</v>
      </c>
      <c r="UA1840" s="8">
        <f t="array" ref="UA1840">SUM(LEN($O1840:$PX1840))-SUM(LEN(SUBSTITUTE(UPPER($O1840:$PX1840),"R","")))</f>
        <v>0</v>
      </c>
      <c r="UB1840" s="8">
        <f t="array" ref="UB1840">SUM(LEN($O1840:$PX1840))-SUM(LEN(SUBSTITUTE(UPPER($O1840:$PX1840),"A","")))</f>
        <v>0</v>
      </c>
      <c r="UC1840" s="8">
        <f t="array" ref="UC1840">SUM(LEN($O1840:$PX1840))-SUM(LEN(SUBSTITUTE(UPPER($O1840:$PX1840),"P","")))</f>
        <v>0</v>
      </c>
      <c r="UG1840" s="8">
        <f t="shared" si="147"/>
        <v>0</v>
      </c>
      <c r="UH1840" s="8">
        <f t="shared" si="148"/>
        <v>0</v>
      </c>
      <c r="UI1840" s="8">
        <f t="shared" si="149"/>
        <v>0</v>
      </c>
      <c r="UJ1840" s="8">
        <f t="shared" si="150"/>
        <v>0</v>
      </c>
      <c r="UK1840" s="8">
        <f t="shared" si="151"/>
        <v>0</v>
      </c>
      <c r="UN1840" s="8">
        <f t="array" aca="1" ref="UN1840" ca="1">SUM(IF($O$5:$PX$5&gt;=$UN$5,IF($O$5:$PX$5&lt;$UO$5,LEN($O1840:$PX1840)-LEN(SUBSTITUTE(UPPER($O1840:$PX1840),"R","")))))</f>
        <v>0</v>
      </c>
      <c r="UO1840" s="8">
        <f t="array" aca="1" ref="UO1840" ca="1">SUM(IF($O$5:$PX$5&gt;=$UN$5,IF($O$5:$PX$5&lt;$UO$5,LEN($O1840:$PX1840)-LEN(SUBSTITUTE(UPPER($O1840:$PX1840),"A","")))))</f>
        <v>0</v>
      </c>
      <c r="UP1840" s="8">
        <f t="array" aca="1" ref="UP1840" ca="1">SUM(IF($O$5:$PX$5&gt;=$UN$5,IF($O$5:$PX$5&lt;$UO$5,LEN($O1840:$PX1840)-LEN(SUBSTITUTE(UPPER($O1840:$PX1840),"P","")))))</f>
        <v>0</v>
      </c>
    </row>
    <row r="1841" spans="2:562" x14ac:dyDescent="0.25">
      <c r="B1841" s="60">
        <v>1836</v>
      </c>
      <c r="UA1841" s="8">
        <f t="array" ref="UA1841">SUM(LEN($O1841:$PX1841))-SUM(LEN(SUBSTITUTE(UPPER($O1841:$PX1841),"R","")))</f>
        <v>0</v>
      </c>
      <c r="UB1841" s="8">
        <f t="array" ref="UB1841">SUM(LEN($O1841:$PX1841))-SUM(LEN(SUBSTITUTE(UPPER($O1841:$PX1841),"A","")))</f>
        <v>0</v>
      </c>
      <c r="UC1841" s="8">
        <f t="array" ref="UC1841">SUM(LEN($O1841:$PX1841))-SUM(LEN(SUBSTITUTE(UPPER($O1841:$PX1841),"P","")))</f>
        <v>0</v>
      </c>
      <c r="UG1841" s="8">
        <f t="shared" si="147"/>
        <v>0</v>
      </c>
      <c r="UH1841" s="8">
        <f t="shared" si="148"/>
        <v>0</v>
      </c>
      <c r="UI1841" s="8">
        <f t="shared" si="149"/>
        <v>0</v>
      </c>
      <c r="UJ1841" s="8">
        <f t="shared" si="150"/>
        <v>0</v>
      </c>
      <c r="UK1841" s="8">
        <f t="shared" si="151"/>
        <v>0</v>
      </c>
      <c r="UN1841" s="8">
        <f t="array" aca="1" ref="UN1841" ca="1">SUM(IF($O$5:$PX$5&gt;=$UN$5,IF($O$5:$PX$5&lt;$UO$5,LEN($O1841:$PX1841)-LEN(SUBSTITUTE(UPPER($O1841:$PX1841),"R","")))))</f>
        <v>0</v>
      </c>
      <c r="UO1841" s="8">
        <f t="array" aca="1" ref="UO1841" ca="1">SUM(IF($O$5:$PX$5&gt;=$UN$5,IF($O$5:$PX$5&lt;$UO$5,LEN($O1841:$PX1841)-LEN(SUBSTITUTE(UPPER($O1841:$PX1841),"A","")))))</f>
        <v>0</v>
      </c>
      <c r="UP1841" s="8">
        <f t="array" aca="1" ref="UP1841" ca="1">SUM(IF($O$5:$PX$5&gt;=$UN$5,IF($O$5:$PX$5&lt;$UO$5,LEN($O1841:$PX1841)-LEN(SUBSTITUTE(UPPER($O1841:$PX1841),"P","")))))</f>
        <v>0</v>
      </c>
    </row>
    <row r="1842" spans="2:562" x14ac:dyDescent="0.25">
      <c r="B1842" s="60">
        <v>1837</v>
      </c>
      <c r="UA1842" s="8">
        <f t="array" ref="UA1842">SUM(LEN($O1842:$PX1842))-SUM(LEN(SUBSTITUTE(UPPER($O1842:$PX1842),"R","")))</f>
        <v>0</v>
      </c>
      <c r="UB1842" s="8">
        <f t="array" ref="UB1842">SUM(LEN($O1842:$PX1842))-SUM(LEN(SUBSTITUTE(UPPER($O1842:$PX1842),"A","")))</f>
        <v>0</v>
      </c>
      <c r="UC1842" s="8">
        <f t="array" ref="UC1842">SUM(LEN($O1842:$PX1842))-SUM(LEN(SUBSTITUTE(UPPER($O1842:$PX1842),"P","")))</f>
        <v>0</v>
      </c>
      <c r="UG1842" s="8">
        <f t="shared" si="147"/>
        <v>0</v>
      </c>
      <c r="UH1842" s="8">
        <f t="shared" si="148"/>
        <v>0</v>
      </c>
      <c r="UI1842" s="8">
        <f t="shared" si="149"/>
        <v>0</v>
      </c>
      <c r="UJ1842" s="8">
        <f t="shared" si="150"/>
        <v>0</v>
      </c>
      <c r="UK1842" s="8">
        <f t="shared" si="151"/>
        <v>0</v>
      </c>
      <c r="UN1842" s="8">
        <f t="array" aca="1" ref="UN1842" ca="1">SUM(IF($O$5:$PX$5&gt;=$UN$5,IF($O$5:$PX$5&lt;$UO$5,LEN($O1842:$PX1842)-LEN(SUBSTITUTE(UPPER($O1842:$PX1842),"R","")))))</f>
        <v>0</v>
      </c>
      <c r="UO1842" s="8">
        <f t="array" aca="1" ref="UO1842" ca="1">SUM(IF($O$5:$PX$5&gt;=$UN$5,IF($O$5:$PX$5&lt;$UO$5,LEN($O1842:$PX1842)-LEN(SUBSTITUTE(UPPER($O1842:$PX1842),"A","")))))</f>
        <v>0</v>
      </c>
      <c r="UP1842" s="8">
        <f t="array" aca="1" ref="UP1842" ca="1">SUM(IF($O$5:$PX$5&gt;=$UN$5,IF($O$5:$PX$5&lt;$UO$5,LEN($O1842:$PX1842)-LEN(SUBSTITUTE(UPPER($O1842:$PX1842),"P","")))))</f>
        <v>0</v>
      </c>
    </row>
    <row r="1843" spans="2:562" x14ac:dyDescent="0.25">
      <c r="B1843" s="60">
        <v>1838</v>
      </c>
      <c r="UA1843" s="8">
        <f t="array" ref="UA1843">SUM(LEN($O1843:$PX1843))-SUM(LEN(SUBSTITUTE(UPPER($O1843:$PX1843),"R","")))</f>
        <v>0</v>
      </c>
      <c r="UB1843" s="8">
        <f t="array" ref="UB1843">SUM(LEN($O1843:$PX1843))-SUM(LEN(SUBSTITUTE(UPPER($O1843:$PX1843),"A","")))</f>
        <v>0</v>
      </c>
      <c r="UC1843" s="8">
        <f t="array" ref="UC1843">SUM(LEN($O1843:$PX1843))-SUM(LEN(SUBSTITUTE(UPPER($O1843:$PX1843),"P","")))</f>
        <v>0</v>
      </c>
      <c r="UG1843" s="8">
        <f t="shared" si="147"/>
        <v>0</v>
      </c>
      <c r="UH1843" s="8">
        <f t="shared" si="148"/>
        <v>0</v>
      </c>
      <c r="UI1843" s="8">
        <f t="shared" si="149"/>
        <v>0</v>
      </c>
      <c r="UJ1843" s="8">
        <f t="shared" si="150"/>
        <v>0</v>
      </c>
      <c r="UK1843" s="8">
        <f t="shared" si="151"/>
        <v>0</v>
      </c>
      <c r="UN1843" s="8">
        <f t="array" aca="1" ref="UN1843" ca="1">SUM(IF($O$5:$PX$5&gt;=$UN$5,IF($O$5:$PX$5&lt;$UO$5,LEN($O1843:$PX1843)-LEN(SUBSTITUTE(UPPER($O1843:$PX1843),"R","")))))</f>
        <v>0</v>
      </c>
      <c r="UO1843" s="8">
        <f t="array" aca="1" ref="UO1843" ca="1">SUM(IF($O$5:$PX$5&gt;=$UN$5,IF($O$5:$PX$5&lt;$UO$5,LEN($O1843:$PX1843)-LEN(SUBSTITUTE(UPPER($O1843:$PX1843),"A","")))))</f>
        <v>0</v>
      </c>
      <c r="UP1843" s="8">
        <f t="array" aca="1" ref="UP1843" ca="1">SUM(IF($O$5:$PX$5&gt;=$UN$5,IF($O$5:$PX$5&lt;$UO$5,LEN($O1843:$PX1843)-LEN(SUBSTITUTE(UPPER($O1843:$PX1843),"P","")))))</f>
        <v>0</v>
      </c>
    </row>
    <row r="1844" spans="2:562" x14ac:dyDescent="0.25">
      <c r="B1844" s="60">
        <v>1839</v>
      </c>
      <c r="UA1844" s="8">
        <f t="array" ref="UA1844">SUM(LEN($O1844:$PX1844))-SUM(LEN(SUBSTITUTE(UPPER($O1844:$PX1844),"R","")))</f>
        <v>0</v>
      </c>
      <c r="UB1844" s="8">
        <f t="array" ref="UB1844">SUM(LEN($O1844:$PX1844))-SUM(LEN(SUBSTITUTE(UPPER($O1844:$PX1844),"A","")))</f>
        <v>0</v>
      </c>
      <c r="UC1844" s="8">
        <f t="array" ref="UC1844">SUM(LEN($O1844:$PX1844))-SUM(LEN(SUBSTITUTE(UPPER($O1844:$PX1844),"P","")))</f>
        <v>0</v>
      </c>
      <c r="UG1844" s="8">
        <f t="shared" si="147"/>
        <v>0</v>
      </c>
      <c r="UH1844" s="8">
        <f t="shared" si="148"/>
        <v>0</v>
      </c>
      <c r="UI1844" s="8">
        <f t="shared" si="149"/>
        <v>0</v>
      </c>
      <c r="UJ1844" s="8">
        <f t="shared" si="150"/>
        <v>0</v>
      </c>
      <c r="UK1844" s="8">
        <f t="shared" si="151"/>
        <v>0</v>
      </c>
      <c r="UN1844" s="8">
        <f t="array" aca="1" ref="UN1844" ca="1">SUM(IF($O$5:$PX$5&gt;=$UN$5,IF($O$5:$PX$5&lt;$UO$5,LEN($O1844:$PX1844)-LEN(SUBSTITUTE(UPPER($O1844:$PX1844),"R","")))))</f>
        <v>0</v>
      </c>
      <c r="UO1844" s="8">
        <f t="array" aca="1" ref="UO1844" ca="1">SUM(IF($O$5:$PX$5&gt;=$UN$5,IF($O$5:$PX$5&lt;$UO$5,LEN($O1844:$PX1844)-LEN(SUBSTITUTE(UPPER($O1844:$PX1844),"A","")))))</f>
        <v>0</v>
      </c>
      <c r="UP1844" s="8">
        <f t="array" aca="1" ref="UP1844" ca="1">SUM(IF($O$5:$PX$5&gt;=$UN$5,IF($O$5:$PX$5&lt;$UO$5,LEN($O1844:$PX1844)-LEN(SUBSTITUTE(UPPER($O1844:$PX1844),"P","")))))</f>
        <v>0</v>
      </c>
    </row>
    <row r="1845" spans="2:562" x14ac:dyDescent="0.25">
      <c r="B1845" s="60">
        <v>1840</v>
      </c>
      <c r="UA1845" s="8">
        <f t="array" ref="UA1845">SUM(LEN($O1845:$PX1845))-SUM(LEN(SUBSTITUTE(UPPER($O1845:$PX1845),"R","")))</f>
        <v>0</v>
      </c>
      <c r="UB1845" s="8">
        <f t="array" ref="UB1845">SUM(LEN($O1845:$PX1845))-SUM(LEN(SUBSTITUTE(UPPER($O1845:$PX1845),"A","")))</f>
        <v>0</v>
      </c>
      <c r="UC1845" s="8">
        <f t="array" ref="UC1845">SUM(LEN($O1845:$PX1845))-SUM(LEN(SUBSTITUTE(UPPER($O1845:$PX1845),"P","")))</f>
        <v>0</v>
      </c>
      <c r="UG1845" s="8">
        <f t="shared" si="147"/>
        <v>0</v>
      </c>
      <c r="UH1845" s="8">
        <f t="shared" si="148"/>
        <v>0</v>
      </c>
      <c r="UI1845" s="8">
        <f t="shared" si="149"/>
        <v>0</v>
      </c>
      <c r="UJ1845" s="8">
        <f t="shared" si="150"/>
        <v>0</v>
      </c>
      <c r="UK1845" s="8">
        <f t="shared" si="151"/>
        <v>0</v>
      </c>
      <c r="UN1845" s="8">
        <f t="array" aca="1" ref="UN1845" ca="1">SUM(IF($O$5:$PX$5&gt;=$UN$5,IF($O$5:$PX$5&lt;$UO$5,LEN($O1845:$PX1845)-LEN(SUBSTITUTE(UPPER($O1845:$PX1845),"R","")))))</f>
        <v>0</v>
      </c>
      <c r="UO1845" s="8">
        <f t="array" aca="1" ref="UO1845" ca="1">SUM(IF($O$5:$PX$5&gt;=$UN$5,IF($O$5:$PX$5&lt;$UO$5,LEN($O1845:$PX1845)-LEN(SUBSTITUTE(UPPER($O1845:$PX1845),"A","")))))</f>
        <v>0</v>
      </c>
      <c r="UP1845" s="8">
        <f t="array" aca="1" ref="UP1845" ca="1">SUM(IF($O$5:$PX$5&gt;=$UN$5,IF($O$5:$PX$5&lt;$UO$5,LEN($O1845:$PX1845)-LEN(SUBSTITUTE(UPPER($O1845:$PX1845),"P","")))))</f>
        <v>0</v>
      </c>
    </row>
    <row r="1846" spans="2:562" x14ac:dyDescent="0.25">
      <c r="B1846" s="60">
        <v>1841</v>
      </c>
      <c r="UA1846" s="8">
        <f t="array" ref="UA1846">SUM(LEN($O1846:$PX1846))-SUM(LEN(SUBSTITUTE(UPPER($O1846:$PX1846),"R","")))</f>
        <v>0</v>
      </c>
      <c r="UB1846" s="8">
        <f t="array" ref="UB1846">SUM(LEN($O1846:$PX1846))-SUM(LEN(SUBSTITUTE(UPPER($O1846:$PX1846),"A","")))</f>
        <v>0</v>
      </c>
      <c r="UC1846" s="8">
        <f t="array" ref="UC1846">SUM(LEN($O1846:$PX1846))-SUM(LEN(SUBSTITUTE(UPPER($O1846:$PX1846),"P","")))</f>
        <v>0</v>
      </c>
      <c r="UG1846" s="8">
        <f t="shared" si="147"/>
        <v>0</v>
      </c>
      <c r="UH1846" s="8">
        <f t="shared" si="148"/>
        <v>0</v>
      </c>
      <c r="UI1846" s="8">
        <f t="shared" si="149"/>
        <v>0</v>
      </c>
      <c r="UJ1846" s="8">
        <f t="shared" si="150"/>
        <v>0</v>
      </c>
      <c r="UK1846" s="8">
        <f t="shared" si="151"/>
        <v>0</v>
      </c>
      <c r="UN1846" s="8">
        <f t="array" aca="1" ref="UN1846" ca="1">SUM(IF($O$5:$PX$5&gt;=$UN$5,IF($O$5:$PX$5&lt;$UO$5,LEN($O1846:$PX1846)-LEN(SUBSTITUTE(UPPER($O1846:$PX1846),"R","")))))</f>
        <v>0</v>
      </c>
      <c r="UO1846" s="8">
        <f t="array" aca="1" ref="UO1846" ca="1">SUM(IF($O$5:$PX$5&gt;=$UN$5,IF($O$5:$PX$5&lt;$UO$5,LEN($O1846:$PX1846)-LEN(SUBSTITUTE(UPPER($O1846:$PX1846),"A","")))))</f>
        <v>0</v>
      </c>
      <c r="UP1846" s="8">
        <f t="array" aca="1" ref="UP1846" ca="1">SUM(IF($O$5:$PX$5&gt;=$UN$5,IF($O$5:$PX$5&lt;$UO$5,LEN($O1846:$PX1846)-LEN(SUBSTITUTE(UPPER($O1846:$PX1846),"P","")))))</f>
        <v>0</v>
      </c>
    </row>
    <row r="1847" spans="2:562" x14ac:dyDescent="0.25">
      <c r="B1847" s="60">
        <v>1842</v>
      </c>
      <c r="UA1847" s="8">
        <f t="array" ref="UA1847">SUM(LEN($O1847:$PX1847))-SUM(LEN(SUBSTITUTE(UPPER($O1847:$PX1847),"R","")))</f>
        <v>0</v>
      </c>
      <c r="UB1847" s="8">
        <f t="array" ref="UB1847">SUM(LEN($O1847:$PX1847))-SUM(LEN(SUBSTITUTE(UPPER($O1847:$PX1847),"A","")))</f>
        <v>0</v>
      </c>
      <c r="UC1847" s="8">
        <f t="array" ref="UC1847">SUM(LEN($O1847:$PX1847))-SUM(LEN(SUBSTITUTE(UPPER($O1847:$PX1847),"P","")))</f>
        <v>0</v>
      </c>
      <c r="UG1847" s="8">
        <f t="shared" si="147"/>
        <v>0</v>
      </c>
      <c r="UH1847" s="8">
        <f t="shared" si="148"/>
        <v>0</v>
      </c>
      <c r="UI1847" s="8">
        <f t="shared" si="149"/>
        <v>0</v>
      </c>
      <c r="UJ1847" s="8">
        <f t="shared" si="150"/>
        <v>0</v>
      </c>
      <c r="UK1847" s="8">
        <f t="shared" si="151"/>
        <v>0</v>
      </c>
      <c r="UN1847" s="8">
        <f t="array" aca="1" ref="UN1847" ca="1">SUM(IF($O$5:$PX$5&gt;=$UN$5,IF($O$5:$PX$5&lt;$UO$5,LEN($O1847:$PX1847)-LEN(SUBSTITUTE(UPPER($O1847:$PX1847),"R","")))))</f>
        <v>0</v>
      </c>
      <c r="UO1847" s="8">
        <f t="array" aca="1" ref="UO1847" ca="1">SUM(IF($O$5:$PX$5&gt;=$UN$5,IF($O$5:$PX$5&lt;$UO$5,LEN($O1847:$PX1847)-LEN(SUBSTITUTE(UPPER($O1847:$PX1847),"A","")))))</f>
        <v>0</v>
      </c>
      <c r="UP1847" s="8">
        <f t="array" aca="1" ref="UP1847" ca="1">SUM(IF($O$5:$PX$5&gt;=$UN$5,IF($O$5:$PX$5&lt;$UO$5,LEN($O1847:$PX1847)-LEN(SUBSTITUTE(UPPER($O1847:$PX1847),"P","")))))</f>
        <v>0</v>
      </c>
    </row>
    <row r="1848" spans="2:562" x14ac:dyDescent="0.25">
      <c r="B1848" s="60">
        <v>1843</v>
      </c>
      <c r="UA1848" s="8">
        <f t="array" ref="UA1848">SUM(LEN($O1848:$PX1848))-SUM(LEN(SUBSTITUTE(UPPER($O1848:$PX1848),"R","")))</f>
        <v>0</v>
      </c>
      <c r="UB1848" s="8">
        <f t="array" ref="UB1848">SUM(LEN($O1848:$PX1848))-SUM(LEN(SUBSTITUTE(UPPER($O1848:$PX1848),"A","")))</f>
        <v>0</v>
      </c>
      <c r="UC1848" s="8">
        <f t="array" ref="UC1848">SUM(LEN($O1848:$PX1848))-SUM(LEN(SUBSTITUTE(UPPER($O1848:$PX1848),"P","")))</f>
        <v>0</v>
      </c>
      <c r="UG1848" s="8">
        <f t="shared" si="147"/>
        <v>0</v>
      </c>
      <c r="UH1848" s="8">
        <f t="shared" si="148"/>
        <v>0</v>
      </c>
      <c r="UI1848" s="8">
        <f t="shared" si="149"/>
        <v>0</v>
      </c>
      <c r="UJ1848" s="8">
        <f t="shared" si="150"/>
        <v>0</v>
      </c>
      <c r="UK1848" s="8">
        <f t="shared" si="151"/>
        <v>0</v>
      </c>
      <c r="UN1848" s="8">
        <f t="array" aca="1" ref="UN1848" ca="1">SUM(IF($O$5:$PX$5&gt;=$UN$5,IF($O$5:$PX$5&lt;$UO$5,LEN($O1848:$PX1848)-LEN(SUBSTITUTE(UPPER($O1848:$PX1848),"R","")))))</f>
        <v>0</v>
      </c>
      <c r="UO1848" s="8">
        <f t="array" aca="1" ref="UO1848" ca="1">SUM(IF($O$5:$PX$5&gt;=$UN$5,IF($O$5:$PX$5&lt;$UO$5,LEN($O1848:$PX1848)-LEN(SUBSTITUTE(UPPER($O1848:$PX1848),"A","")))))</f>
        <v>0</v>
      </c>
      <c r="UP1848" s="8">
        <f t="array" aca="1" ref="UP1848" ca="1">SUM(IF($O$5:$PX$5&gt;=$UN$5,IF($O$5:$PX$5&lt;$UO$5,LEN($O1848:$PX1848)-LEN(SUBSTITUTE(UPPER($O1848:$PX1848),"P","")))))</f>
        <v>0</v>
      </c>
    </row>
    <row r="1849" spans="2:562" x14ac:dyDescent="0.25">
      <c r="B1849" s="60">
        <v>1844</v>
      </c>
      <c r="UA1849" s="8">
        <f t="array" ref="UA1849">SUM(LEN($O1849:$PX1849))-SUM(LEN(SUBSTITUTE(UPPER($O1849:$PX1849),"R","")))</f>
        <v>0</v>
      </c>
      <c r="UB1849" s="8">
        <f t="array" ref="UB1849">SUM(LEN($O1849:$PX1849))-SUM(LEN(SUBSTITUTE(UPPER($O1849:$PX1849),"A","")))</f>
        <v>0</v>
      </c>
      <c r="UC1849" s="8">
        <f t="array" ref="UC1849">SUM(LEN($O1849:$PX1849))-SUM(LEN(SUBSTITUTE(UPPER($O1849:$PX1849),"P","")))</f>
        <v>0</v>
      </c>
      <c r="UG1849" s="8">
        <f t="shared" si="147"/>
        <v>0</v>
      </c>
      <c r="UH1849" s="8">
        <f t="shared" si="148"/>
        <v>0</v>
      </c>
      <c r="UI1849" s="8">
        <f t="shared" si="149"/>
        <v>0</v>
      </c>
      <c r="UJ1849" s="8">
        <f t="shared" si="150"/>
        <v>0</v>
      </c>
      <c r="UK1849" s="8">
        <f t="shared" si="151"/>
        <v>0</v>
      </c>
      <c r="UN1849" s="8">
        <f t="array" aca="1" ref="UN1849" ca="1">SUM(IF($O$5:$PX$5&gt;=$UN$5,IF($O$5:$PX$5&lt;$UO$5,LEN($O1849:$PX1849)-LEN(SUBSTITUTE(UPPER($O1849:$PX1849),"R","")))))</f>
        <v>0</v>
      </c>
      <c r="UO1849" s="8">
        <f t="array" aca="1" ref="UO1849" ca="1">SUM(IF($O$5:$PX$5&gt;=$UN$5,IF($O$5:$PX$5&lt;$UO$5,LEN($O1849:$PX1849)-LEN(SUBSTITUTE(UPPER($O1849:$PX1849),"A","")))))</f>
        <v>0</v>
      </c>
      <c r="UP1849" s="8">
        <f t="array" aca="1" ref="UP1849" ca="1">SUM(IF($O$5:$PX$5&gt;=$UN$5,IF($O$5:$PX$5&lt;$UO$5,LEN($O1849:$PX1849)-LEN(SUBSTITUTE(UPPER($O1849:$PX1849),"P","")))))</f>
        <v>0</v>
      </c>
    </row>
    <row r="1850" spans="2:562" x14ac:dyDescent="0.25">
      <c r="B1850" s="60">
        <v>1845</v>
      </c>
      <c r="UA1850" s="8">
        <f t="array" ref="UA1850">SUM(LEN($O1850:$PX1850))-SUM(LEN(SUBSTITUTE(UPPER($O1850:$PX1850),"R","")))</f>
        <v>0</v>
      </c>
      <c r="UB1850" s="8">
        <f t="array" ref="UB1850">SUM(LEN($O1850:$PX1850))-SUM(LEN(SUBSTITUTE(UPPER($O1850:$PX1850),"A","")))</f>
        <v>0</v>
      </c>
      <c r="UC1850" s="8">
        <f t="array" ref="UC1850">SUM(LEN($O1850:$PX1850))-SUM(LEN(SUBSTITUTE(UPPER($O1850:$PX1850),"P","")))</f>
        <v>0</v>
      </c>
      <c r="UG1850" s="8">
        <f t="shared" si="147"/>
        <v>0</v>
      </c>
      <c r="UH1850" s="8">
        <f t="shared" si="148"/>
        <v>0</v>
      </c>
      <c r="UI1850" s="8">
        <f t="shared" si="149"/>
        <v>0</v>
      </c>
      <c r="UJ1850" s="8">
        <f t="shared" si="150"/>
        <v>0</v>
      </c>
      <c r="UK1850" s="8">
        <f t="shared" si="151"/>
        <v>0</v>
      </c>
      <c r="UN1850" s="8">
        <f t="array" aca="1" ref="UN1850" ca="1">SUM(IF($O$5:$PX$5&gt;=$UN$5,IF($O$5:$PX$5&lt;$UO$5,LEN($O1850:$PX1850)-LEN(SUBSTITUTE(UPPER($O1850:$PX1850),"R","")))))</f>
        <v>0</v>
      </c>
      <c r="UO1850" s="8">
        <f t="array" aca="1" ref="UO1850" ca="1">SUM(IF($O$5:$PX$5&gt;=$UN$5,IF($O$5:$PX$5&lt;$UO$5,LEN($O1850:$PX1850)-LEN(SUBSTITUTE(UPPER($O1850:$PX1850),"A","")))))</f>
        <v>0</v>
      </c>
      <c r="UP1850" s="8">
        <f t="array" aca="1" ref="UP1850" ca="1">SUM(IF($O$5:$PX$5&gt;=$UN$5,IF($O$5:$PX$5&lt;$UO$5,LEN($O1850:$PX1850)-LEN(SUBSTITUTE(UPPER($O1850:$PX1850),"P","")))))</f>
        <v>0</v>
      </c>
    </row>
    <row r="1851" spans="2:562" x14ac:dyDescent="0.25">
      <c r="B1851" s="60">
        <v>1846</v>
      </c>
      <c r="UA1851" s="8">
        <f t="array" ref="UA1851">SUM(LEN($O1851:$PX1851))-SUM(LEN(SUBSTITUTE(UPPER($O1851:$PX1851),"R","")))</f>
        <v>0</v>
      </c>
      <c r="UB1851" s="8">
        <f t="array" ref="UB1851">SUM(LEN($O1851:$PX1851))-SUM(LEN(SUBSTITUTE(UPPER($O1851:$PX1851),"A","")))</f>
        <v>0</v>
      </c>
      <c r="UC1851" s="8">
        <f t="array" ref="UC1851">SUM(LEN($O1851:$PX1851))-SUM(LEN(SUBSTITUTE(UPPER($O1851:$PX1851),"P","")))</f>
        <v>0</v>
      </c>
      <c r="UG1851" s="8">
        <f t="shared" si="147"/>
        <v>0</v>
      </c>
      <c r="UH1851" s="8">
        <f t="shared" si="148"/>
        <v>0</v>
      </c>
      <c r="UI1851" s="8">
        <f t="shared" si="149"/>
        <v>0</v>
      </c>
      <c r="UJ1851" s="8">
        <f t="shared" si="150"/>
        <v>0</v>
      </c>
      <c r="UK1851" s="8">
        <f t="shared" si="151"/>
        <v>0</v>
      </c>
      <c r="UN1851" s="8">
        <f t="array" aca="1" ref="UN1851" ca="1">SUM(IF($O$5:$PX$5&gt;=$UN$5,IF($O$5:$PX$5&lt;$UO$5,LEN($O1851:$PX1851)-LEN(SUBSTITUTE(UPPER($O1851:$PX1851),"R","")))))</f>
        <v>0</v>
      </c>
      <c r="UO1851" s="8">
        <f t="array" aca="1" ref="UO1851" ca="1">SUM(IF($O$5:$PX$5&gt;=$UN$5,IF($O$5:$PX$5&lt;$UO$5,LEN($O1851:$PX1851)-LEN(SUBSTITUTE(UPPER($O1851:$PX1851),"A","")))))</f>
        <v>0</v>
      </c>
      <c r="UP1851" s="8">
        <f t="array" aca="1" ref="UP1851" ca="1">SUM(IF($O$5:$PX$5&gt;=$UN$5,IF($O$5:$PX$5&lt;$UO$5,LEN($O1851:$PX1851)-LEN(SUBSTITUTE(UPPER($O1851:$PX1851),"P","")))))</f>
        <v>0</v>
      </c>
    </row>
    <row r="1852" spans="2:562" x14ac:dyDescent="0.25">
      <c r="B1852" s="60">
        <v>1847</v>
      </c>
      <c r="UA1852" s="8">
        <f t="array" ref="UA1852">SUM(LEN($O1852:$PX1852))-SUM(LEN(SUBSTITUTE(UPPER($O1852:$PX1852),"R","")))</f>
        <v>0</v>
      </c>
      <c r="UB1852" s="8">
        <f t="array" ref="UB1852">SUM(LEN($O1852:$PX1852))-SUM(LEN(SUBSTITUTE(UPPER($O1852:$PX1852),"A","")))</f>
        <v>0</v>
      </c>
      <c r="UC1852" s="8">
        <f t="array" ref="UC1852">SUM(LEN($O1852:$PX1852))-SUM(LEN(SUBSTITUTE(UPPER($O1852:$PX1852),"P","")))</f>
        <v>0</v>
      </c>
      <c r="UG1852" s="8">
        <f t="shared" si="147"/>
        <v>0</v>
      </c>
      <c r="UH1852" s="8">
        <f t="shared" si="148"/>
        <v>0</v>
      </c>
      <c r="UI1852" s="8">
        <f t="shared" si="149"/>
        <v>0</v>
      </c>
      <c r="UJ1852" s="8">
        <f t="shared" si="150"/>
        <v>0</v>
      </c>
      <c r="UK1852" s="8">
        <f t="shared" si="151"/>
        <v>0</v>
      </c>
      <c r="UN1852" s="8">
        <f t="array" aca="1" ref="UN1852" ca="1">SUM(IF($O$5:$PX$5&gt;=$UN$5,IF($O$5:$PX$5&lt;$UO$5,LEN($O1852:$PX1852)-LEN(SUBSTITUTE(UPPER($O1852:$PX1852),"R","")))))</f>
        <v>0</v>
      </c>
      <c r="UO1852" s="8">
        <f t="array" aca="1" ref="UO1852" ca="1">SUM(IF($O$5:$PX$5&gt;=$UN$5,IF($O$5:$PX$5&lt;$UO$5,LEN($O1852:$PX1852)-LEN(SUBSTITUTE(UPPER($O1852:$PX1852),"A","")))))</f>
        <v>0</v>
      </c>
      <c r="UP1852" s="8">
        <f t="array" aca="1" ref="UP1852" ca="1">SUM(IF($O$5:$PX$5&gt;=$UN$5,IF($O$5:$PX$5&lt;$UO$5,LEN($O1852:$PX1852)-LEN(SUBSTITUTE(UPPER($O1852:$PX1852),"P","")))))</f>
        <v>0</v>
      </c>
    </row>
    <row r="1853" spans="2:562" x14ac:dyDescent="0.25">
      <c r="B1853" s="60">
        <v>1848</v>
      </c>
      <c r="UA1853" s="8">
        <f t="array" ref="UA1853">SUM(LEN($O1853:$PX1853))-SUM(LEN(SUBSTITUTE(UPPER($O1853:$PX1853),"R","")))</f>
        <v>0</v>
      </c>
      <c r="UB1853" s="8">
        <f t="array" ref="UB1853">SUM(LEN($O1853:$PX1853))-SUM(LEN(SUBSTITUTE(UPPER($O1853:$PX1853),"A","")))</f>
        <v>0</v>
      </c>
      <c r="UC1853" s="8">
        <f t="array" ref="UC1853">SUM(LEN($O1853:$PX1853))-SUM(LEN(SUBSTITUTE(UPPER($O1853:$PX1853),"P","")))</f>
        <v>0</v>
      </c>
      <c r="UG1853" s="8">
        <f t="shared" si="147"/>
        <v>0</v>
      </c>
      <c r="UH1853" s="8">
        <f t="shared" si="148"/>
        <v>0</v>
      </c>
      <c r="UI1853" s="8">
        <f t="shared" si="149"/>
        <v>0</v>
      </c>
      <c r="UJ1853" s="8">
        <f t="shared" si="150"/>
        <v>0</v>
      </c>
      <c r="UK1853" s="8">
        <f t="shared" si="151"/>
        <v>0</v>
      </c>
      <c r="UN1853" s="8">
        <f t="array" aca="1" ref="UN1853" ca="1">SUM(IF($O$5:$PX$5&gt;=$UN$5,IF($O$5:$PX$5&lt;$UO$5,LEN($O1853:$PX1853)-LEN(SUBSTITUTE(UPPER($O1853:$PX1853),"R","")))))</f>
        <v>0</v>
      </c>
      <c r="UO1853" s="8">
        <f t="array" aca="1" ref="UO1853" ca="1">SUM(IF($O$5:$PX$5&gt;=$UN$5,IF($O$5:$PX$5&lt;$UO$5,LEN($O1853:$PX1853)-LEN(SUBSTITUTE(UPPER($O1853:$PX1853),"A","")))))</f>
        <v>0</v>
      </c>
      <c r="UP1853" s="8">
        <f t="array" aca="1" ref="UP1853" ca="1">SUM(IF($O$5:$PX$5&gt;=$UN$5,IF($O$5:$PX$5&lt;$UO$5,LEN($O1853:$PX1853)-LEN(SUBSTITUTE(UPPER($O1853:$PX1853),"P","")))))</f>
        <v>0</v>
      </c>
    </row>
    <row r="1854" spans="2:562" x14ac:dyDescent="0.25">
      <c r="B1854" s="60">
        <v>1849</v>
      </c>
      <c r="UA1854" s="8">
        <f t="array" ref="UA1854">SUM(LEN($O1854:$PX1854))-SUM(LEN(SUBSTITUTE(UPPER($O1854:$PX1854),"R","")))</f>
        <v>0</v>
      </c>
      <c r="UB1854" s="8">
        <f t="array" ref="UB1854">SUM(LEN($O1854:$PX1854))-SUM(LEN(SUBSTITUTE(UPPER($O1854:$PX1854),"A","")))</f>
        <v>0</v>
      </c>
      <c r="UC1854" s="8">
        <f t="array" ref="UC1854">SUM(LEN($O1854:$PX1854))-SUM(LEN(SUBSTITUTE(UPPER($O1854:$PX1854),"P","")))</f>
        <v>0</v>
      </c>
      <c r="UG1854" s="8">
        <f t="shared" si="147"/>
        <v>0</v>
      </c>
      <c r="UH1854" s="8">
        <f t="shared" si="148"/>
        <v>0</v>
      </c>
      <c r="UI1854" s="8">
        <f t="shared" si="149"/>
        <v>0</v>
      </c>
      <c r="UJ1854" s="8">
        <f t="shared" si="150"/>
        <v>0</v>
      </c>
      <c r="UK1854" s="8">
        <f t="shared" si="151"/>
        <v>0</v>
      </c>
      <c r="UN1854" s="8">
        <f t="array" aca="1" ref="UN1854" ca="1">SUM(IF($O$5:$PX$5&gt;=$UN$5,IF($O$5:$PX$5&lt;$UO$5,LEN($O1854:$PX1854)-LEN(SUBSTITUTE(UPPER($O1854:$PX1854),"R","")))))</f>
        <v>0</v>
      </c>
      <c r="UO1854" s="8">
        <f t="array" aca="1" ref="UO1854" ca="1">SUM(IF($O$5:$PX$5&gt;=$UN$5,IF($O$5:$PX$5&lt;$UO$5,LEN($O1854:$PX1854)-LEN(SUBSTITUTE(UPPER($O1854:$PX1854),"A","")))))</f>
        <v>0</v>
      </c>
      <c r="UP1854" s="8">
        <f t="array" aca="1" ref="UP1854" ca="1">SUM(IF($O$5:$PX$5&gt;=$UN$5,IF($O$5:$PX$5&lt;$UO$5,LEN($O1854:$PX1854)-LEN(SUBSTITUTE(UPPER($O1854:$PX1854),"P","")))))</f>
        <v>0</v>
      </c>
    </row>
    <row r="1855" spans="2:562" x14ac:dyDescent="0.25">
      <c r="B1855" s="60">
        <v>1850</v>
      </c>
      <c r="UA1855" s="8">
        <f t="array" ref="UA1855">SUM(LEN($O1855:$PX1855))-SUM(LEN(SUBSTITUTE(UPPER($O1855:$PX1855),"R","")))</f>
        <v>0</v>
      </c>
      <c r="UB1855" s="8">
        <f t="array" ref="UB1855">SUM(LEN($O1855:$PX1855))-SUM(LEN(SUBSTITUTE(UPPER($O1855:$PX1855),"A","")))</f>
        <v>0</v>
      </c>
      <c r="UC1855" s="8">
        <f t="array" ref="UC1855">SUM(LEN($O1855:$PX1855))-SUM(LEN(SUBSTITUTE(UPPER($O1855:$PX1855),"P","")))</f>
        <v>0</v>
      </c>
      <c r="UG1855" s="8">
        <f t="shared" si="147"/>
        <v>0</v>
      </c>
      <c r="UH1855" s="8">
        <f t="shared" si="148"/>
        <v>0</v>
      </c>
      <c r="UI1855" s="8">
        <f t="shared" si="149"/>
        <v>0</v>
      </c>
      <c r="UJ1855" s="8">
        <f t="shared" si="150"/>
        <v>0</v>
      </c>
      <c r="UK1855" s="8">
        <f t="shared" si="151"/>
        <v>0</v>
      </c>
      <c r="UN1855" s="8">
        <f t="array" aca="1" ref="UN1855" ca="1">SUM(IF($O$5:$PX$5&gt;=$UN$5,IF($O$5:$PX$5&lt;$UO$5,LEN($O1855:$PX1855)-LEN(SUBSTITUTE(UPPER($O1855:$PX1855),"R","")))))</f>
        <v>0</v>
      </c>
      <c r="UO1855" s="8">
        <f t="array" aca="1" ref="UO1855" ca="1">SUM(IF($O$5:$PX$5&gt;=$UN$5,IF($O$5:$PX$5&lt;$UO$5,LEN($O1855:$PX1855)-LEN(SUBSTITUTE(UPPER($O1855:$PX1855),"A","")))))</f>
        <v>0</v>
      </c>
      <c r="UP1855" s="8">
        <f t="array" aca="1" ref="UP1855" ca="1">SUM(IF($O$5:$PX$5&gt;=$UN$5,IF($O$5:$PX$5&lt;$UO$5,LEN($O1855:$PX1855)-LEN(SUBSTITUTE(UPPER($O1855:$PX1855),"P","")))))</f>
        <v>0</v>
      </c>
    </row>
    <row r="1856" spans="2:562" x14ac:dyDescent="0.25">
      <c r="B1856" s="60">
        <v>1851</v>
      </c>
      <c r="UA1856" s="8">
        <f t="array" ref="UA1856">SUM(LEN($O1856:$PX1856))-SUM(LEN(SUBSTITUTE(UPPER($O1856:$PX1856),"R","")))</f>
        <v>0</v>
      </c>
      <c r="UB1856" s="8">
        <f t="array" ref="UB1856">SUM(LEN($O1856:$PX1856))-SUM(LEN(SUBSTITUTE(UPPER($O1856:$PX1856),"A","")))</f>
        <v>0</v>
      </c>
      <c r="UC1856" s="8">
        <f t="array" ref="UC1856">SUM(LEN($O1856:$PX1856))-SUM(LEN(SUBSTITUTE(UPPER($O1856:$PX1856),"P","")))</f>
        <v>0</v>
      </c>
      <c r="UG1856" s="8">
        <f t="shared" si="147"/>
        <v>0</v>
      </c>
      <c r="UH1856" s="8">
        <f t="shared" si="148"/>
        <v>0</v>
      </c>
      <c r="UI1856" s="8">
        <f t="shared" si="149"/>
        <v>0</v>
      </c>
      <c r="UJ1856" s="8">
        <f t="shared" si="150"/>
        <v>0</v>
      </c>
      <c r="UK1856" s="8">
        <f t="shared" si="151"/>
        <v>0</v>
      </c>
      <c r="UN1856" s="8">
        <f t="array" aca="1" ref="UN1856" ca="1">SUM(IF($O$5:$PX$5&gt;=$UN$5,IF($O$5:$PX$5&lt;$UO$5,LEN($O1856:$PX1856)-LEN(SUBSTITUTE(UPPER($O1856:$PX1856),"R","")))))</f>
        <v>0</v>
      </c>
      <c r="UO1856" s="8">
        <f t="array" aca="1" ref="UO1856" ca="1">SUM(IF($O$5:$PX$5&gt;=$UN$5,IF($O$5:$PX$5&lt;$UO$5,LEN($O1856:$PX1856)-LEN(SUBSTITUTE(UPPER($O1856:$PX1856),"A","")))))</f>
        <v>0</v>
      </c>
      <c r="UP1856" s="8">
        <f t="array" aca="1" ref="UP1856" ca="1">SUM(IF($O$5:$PX$5&gt;=$UN$5,IF($O$5:$PX$5&lt;$UO$5,LEN($O1856:$PX1856)-LEN(SUBSTITUTE(UPPER($O1856:$PX1856),"P","")))))</f>
        <v>0</v>
      </c>
    </row>
    <row r="1857" spans="2:562" x14ac:dyDescent="0.25">
      <c r="B1857" s="60">
        <v>1852</v>
      </c>
      <c r="UA1857" s="8">
        <f t="array" ref="UA1857">SUM(LEN($O1857:$PX1857))-SUM(LEN(SUBSTITUTE(UPPER($O1857:$PX1857),"R","")))</f>
        <v>0</v>
      </c>
      <c r="UB1857" s="8">
        <f t="array" ref="UB1857">SUM(LEN($O1857:$PX1857))-SUM(LEN(SUBSTITUTE(UPPER($O1857:$PX1857),"A","")))</f>
        <v>0</v>
      </c>
      <c r="UC1857" s="8">
        <f t="array" ref="UC1857">SUM(LEN($O1857:$PX1857))-SUM(LEN(SUBSTITUTE(UPPER($O1857:$PX1857),"P","")))</f>
        <v>0</v>
      </c>
      <c r="UG1857" s="8">
        <f t="shared" si="147"/>
        <v>0</v>
      </c>
      <c r="UH1857" s="8">
        <f t="shared" si="148"/>
        <v>0</v>
      </c>
      <c r="UI1857" s="8">
        <f t="shared" si="149"/>
        <v>0</v>
      </c>
      <c r="UJ1857" s="8">
        <f t="shared" si="150"/>
        <v>0</v>
      </c>
      <c r="UK1857" s="8">
        <f t="shared" si="151"/>
        <v>0</v>
      </c>
      <c r="UN1857" s="8">
        <f t="array" aca="1" ref="UN1857" ca="1">SUM(IF($O$5:$PX$5&gt;=$UN$5,IF($O$5:$PX$5&lt;$UO$5,LEN($O1857:$PX1857)-LEN(SUBSTITUTE(UPPER($O1857:$PX1857),"R","")))))</f>
        <v>0</v>
      </c>
      <c r="UO1857" s="8">
        <f t="array" aca="1" ref="UO1857" ca="1">SUM(IF($O$5:$PX$5&gt;=$UN$5,IF($O$5:$PX$5&lt;$UO$5,LEN($O1857:$PX1857)-LEN(SUBSTITUTE(UPPER($O1857:$PX1857),"A","")))))</f>
        <v>0</v>
      </c>
      <c r="UP1857" s="8">
        <f t="array" aca="1" ref="UP1857" ca="1">SUM(IF($O$5:$PX$5&gt;=$UN$5,IF($O$5:$PX$5&lt;$UO$5,LEN($O1857:$PX1857)-LEN(SUBSTITUTE(UPPER($O1857:$PX1857),"P","")))))</f>
        <v>0</v>
      </c>
    </row>
    <row r="1858" spans="2:562" x14ac:dyDescent="0.25">
      <c r="B1858" s="60">
        <v>1853</v>
      </c>
      <c r="UA1858" s="8">
        <f t="array" ref="UA1858">SUM(LEN($O1858:$PX1858))-SUM(LEN(SUBSTITUTE(UPPER($O1858:$PX1858),"R","")))</f>
        <v>0</v>
      </c>
      <c r="UB1858" s="8">
        <f t="array" ref="UB1858">SUM(LEN($O1858:$PX1858))-SUM(LEN(SUBSTITUTE(UPPER($O1858:$PX1858),"A","")))</f>
        <v>0</v>
      </c>
      <c r="UC1858" s="8">
        <f t="array" ref="UC1858">SUM(LEN($O1858:$PX1858))-SUM(LEN(SUBSTITUTE(UPPER($O1858:$PX1858),"P","")))</f>
        <v>0</v>
      </c>
      <c r="UG1858" s="8">
        <f t="shared" si="147"/>
        <v>0</v>
      </c>
      <c r="UH1858" s="8">
        <f t="shared" si="148"/>
        <v>0</v>
      </c>
      <c r="UI1858" s="8">
        <f t="shared" si="149"/>
        <v>0</v>
      </c>
      <c r="UJ1858" s="8">
        <f t="shared" si="150"/>
        <v>0</v>
      </c>
      <c r="UK1858" s="8">
        <f t="shared" si="151"/>
        <v>0</v>
      </c>
      <c r="UN1858" s="8">
        <f t="array" aca="1" ref="UN1858" ca="1">SUM(IF($O$5:$PX$5&gt;=$UN$5,IF($O$5:$PX$5&lt;$UO$5,LEN($O1858:$PX1858)-LEN(SUBSTITUTE(UPPER($O1858:$PX1858),"R","")))))</f>
        <v>0</v>
      </c>
      <c r="UO1858" s="8">
        <f t="array" aca="1" ref="UO1858" ca="1">SUM(IF($O$5:$PX$5&gt;=$UN$5,IF($O$5:$PX$5&lt;$UO$5,LEN($O1858:$PX1858)-LEN(SUBSTITUTE(UPPER($O1858:$PX1858),"A","")))))</f>
        <v>0</v>
      </c>
      <c r="UP1858" s="8">
        <f t="array" aca="1" ref="UP1858" ca="1">SUM(IF($O$5:$PX$5&gt;=$UN$5,IF($O$5:$PX$5&lt;$UO$5,LEN($O1858:$PX1858)-LEN(SUBSTITUTE(UPPER($O1858:$PX1858),"P","")))))</f>
        <v>0</v>
      </c>
    </row>
    <row r="1859" spans="2:562" x14ac:dyDescent="0.25">
      <c r="B1859" s="60">
        <v>1854</v>
      </c>
      <c r="UA1859" s="8">
        <f t="array" ref="UA1859">SUM(LEN($O1859:$PX1859))-SUM(LEN(SUBSTITUTE(UPPER($O1859:$PX1859),"R","")))</f>
        <v>0</v>
      </c>
      <c r="UB1859" s="8">
        <f t="array" ref="UB1859">SUM(LEN($O1859:$PX1859))-SUM(LEN(SUBSTITUTE(UPPER($O1859:$PX1859),"A","")))</f>
        <v>0</v>
      </c>
      <c r="UC1859" s="8">
        <f t="array" ref="UC1859">SUM(LEN($O1859:$PX1859))-SUM(LEN(SUBSTITUTE(UPPER($O1859:$PX1859),"P","")))</f>
        <v>0</v>
      </c>
      <c r="UG1859" s="8">
        <f t="shared" si="147"/>
        <v>0</v>
      </c>
      <c r="UH1859" s="8">
        <f t="shared" si="148"/>
        <v>0</v>
      </c>
      <c r="UI1859" s="8">
        <f t="shared" si="149"/>
        <v>0</v>
      </c>
      <c r="UJ1859" s="8">
        <f t="shared" si="150"/>
        <v>0</v>
      </c>
      <c r="UK1859" s="8">
        <f t="shared" si="151"/>
        <v>0</v>
      </c>
      <c r="UN1859" s="8">
        <f t="array" aca="1" ref="UN1859" ca="1">SUM(IF($O$5:$PX$5&gt;=$UN$5,IF($O$5:$PX$5&lt;$UO$5,LEN($O1859:$PX1859)-LEN(SUBSTITUTE(UPPER($O1859:$PX1859),"R","")))))</f>
        <v>0</v>
      </c>
      <c r="UO1859" s="8">
        <f t="array" aca="1" ref="UO1859" ca="1">SUM(IF($O$5:$PX$5&gt;=$UN$5,IF($O$5:$PX$5&lt;$UO$5,LEN($O1859:$PX1859)-LEN(SUBSTITUTE(UPPER($O1859:$PX1859),"A","")))))</f>
        <v>0</v>
      </c>
      <c r="UP1859" s="8">
        <f t="array" aca="1" ref="UP1859" ca="1">SUM(IF($O$5:$PX$5&gt;=$UN$5,IF($O$5:$PX$5&lt;$UO$5,LEN($O1859:$PX1859)-LEN(SUBSTITUTE(UPPER($O1859:$PX1859),"P","")))))</f>
        <v>0</v>
      </c>
    </row>
    <row r="1860" spans="2:562" x14ac:dyDescent="0.25">
      <c r="B1860" s="60">
        <v>1855</v>
      </c>
      <c r="UA1860" s="8">
        <f t="array" ref="UA1860">SUM(LEN($O1860:$PX1860))-SUM(LEN(SUBSTITUTE(UPPER($O1860:$PX1860),"R","")))</f>
        <v>0</v>
      </c>
      <c r="UB1860" s="8">
        <f t="array" ref="UB1860">SUM(LEN($O1860:$PX1860))-SUM(LEN(SUBSTITUTE(UPPER($O1860:$PX1860),"A","")))</f>
        <v>0</v>
      </c>
      <c r="UC1860" s="8">
        <f t="array" ref="UC1860">SUM(LEN($O1860:$PX1860))-SUM(LEN(SUBSTITUTE(UPPER($O1860:$PX1860),"P","")))</f>
        <v>0</v>
      </c>
      <c r="UG1860" s="8">
        <f t="shared" si="147"/>
        <v>0</v>
      </c>
      <c r="UH1860" s="8">
        <f t="shared" si="148"/>
        <v>0</v>
      </c>
      <c r="UI1860" s="8">
        <f t="shared" si="149"/>
        <v>0</v>
      </c>
      <c r="UJ1860" s="8">
        <f t="shared" si="150"/>
        <v>0</v>
      </c>
      <c r="UK1860" s="8">
        <f t="shared" si="151"/>
        <v>0</v>
      </c>
      <c r="UN1860" s="8">
        <f t="array" aca="1" ref="UN1860" ca="1">SUM(IF($O$5:$PX$5&gt;=$UN$5,IF($O$5:$PX$5&lt;$UO$5,LEN($O1860:$PX1860)-LEN(SUBSTITUTE(UPPER($O1860:$PX1860),"R","")))))</f>
        <v>0</v>
      </c>
      <c r="UO1860" s="8">
        <f t="array" aca="1" ref="UO1860" ca="1">SUM(IF($O$5:$PX$5&gt;=$UN$5,IF($O$5:$PX$5&lt;$UO$5,LEN($O1860:$PX1860)-LEN(SUBSTITUTE(UPPER($O1860:$PX1860),"A","")))))</f>
        <v>0</v>
      </c>
      <c r="UP1860" s="8">
        <f t="array" aca="1" ref="UP1860" ca="1">SUM(IF($O$5:$PX$5&gt;=$UN$5,IF($O$5:$PX$5&lt;$UO$5,LEN($O1860:$PX1860)-LEN(SUBSTITUTE(UPPER($O1860:$PX1860),"P","")))))</f>
        <v>0</v>
      </c>
    </row>
    <row r="1861" spans="2:562" x14ac:dyDescent="0.25">
      <c r="B1861" s="60">
        <v>1856</v>
      </c>
      <c r="UA1861" s="8">
        <f t="array" ref="UA1861">SUM(LEN($O1861:$PX1861))-SUM(LEN(SUBSTITUTE(UPPER($O1861:$PX1861),"R","")))</f>
        <v>0</v>
      </c>
      <c r="UB1861" s="8">
        <f t="array" ref="UB1861">SUM(LEN($O1861:$PX1861))-SUM(LEN(SUBSTITUTE(UPPER($O1861:$PX1861),"A","")))</f>
        <v>0</v>
      </c>
      <c r="UC1861" s="8">
        <f t="array" ref="UC1861">SUM(LEN($O1861:$PX1861))-SUM(LEN(SUBSTITUTE(UPPER($O1861:$PX1861),"P","")))</f>
        <v>0</v>
      </c>
      <c r="UG1861" s="8">
        <f t="shared" si="147"/>
        <v>0</v>
      </c>
      <c r="UH1861" s="8">
        <f t="shared" si="148"/>
        <v>0</v>
      </c>
      <c r="UI1861" s="8">
        <f t="shared" si="149"/>
        <v>0</v>
      </c>
      <c r="UJ1861" s="8">
        <f t="shared" si="150"/>
        <v>0</v>
      </c>
      <c r="UK1861" s="8">
        <f t="shared" si="151"/>
        <v>0</v>
      </c>
      <c r="UN1861" s="8">
        <f t="array" aca="1" ref="UN1861" ca="1">SUM(IF($O$5:$PX$5&gt;=$UN$5,IF($O$5:$PX$5&lt;$UO$5,LEN($O1861:$PX1861)-LEN(SUBSTITUTE(UPPER($O1861:$PX1861),"R","")))))</f>
        <v>0</v>
      </c>
      <c r="UO1861" s="8">
        <f t="array" aca="1" ref="UO1861" ca="1">SUM(IF($O$5:$PX$5&gt;=$UN$5,IF($O$5:$PX$5&lt;$UO$5,LEN($O1861:$PX1861)-LEN(SUBSTITUTE(UPPER($O1861:$PX1861),"A","")))))</f>
        <v>0</v>
      </c>
      <c r="UP1861" s="8">
        <f t="array" aca="1" ref="UP1861" ca="1">SUM(IF($O$5:$PX$5&gt;=$UN$5,IF($O$5:$PX$5&lt;$UO$5,LEN($O1861:$PX1861)-LEN(SUBSTITUTE(UPPER($O1861:$PX1861),"P","")))))</f>
        <v>0</v>
      </c>
    </row>
    <row r="1862" spans="2:562" x14ac:dyDescent="0.25">
      <c r="B1862" s="60">
        <v>1857</v>
      </c>
      <c r="UA1862" s="8">
        <f t="array" ref="UA1862">SUM(LEN($O1862:$PX1862))-SUM(LEN(SUBSTITUTE(UPPER($O1862:$PX1862),"R","")))</f>
        <v>0</v>
      </c>
      <c r="UB1862" s="8">
        <f t="array" ref="UB1862">SUM(LEN($O1862:$PX1862))-SUM(LEN(SUBSTITUTE(UPPER($O1862:$PX1862),"A","")))</f>
        <v>0</v>
      </c>
      <c r="UC1862" s="8">
        <f t="array" ref="UC1862">SUM(LEN($O1862:$PX1862))-SUM(LEN(SUBSTITUTE(UPPER($O1862:$PX1862),"P","")))</f>
        <v>0</v>
      </c>
      <c r="UG1862" s="8">
        <f t="shared" si="147"/>
        <v>0</v>
      </c>
      <c r="UH1862" s="8">
        <f t="shared" si="148"/>
        <v>0</v>
      </c>
      <c r="UI1862" s="8">
        <f t="shared" si="149"/>
        <v>0</v>
      </c>
      <c r="UJ1862" s="8">
        <f t="shared" si="150"/>
        <v>0</v>
      </c>
      <c r="UK1862" s="8">
        <f t="shared" si="151"/>
        <v>0</v>
      </c>
      <c r="UN1862" s="8">
        <f t="array" aca="1" ref="UN1862" ca="1">SUM(IF($O$5:$PX$5&gt;=$UN$5,IF($O$5:$PX$5&lt;$UO$5,LEN($O1862:$PX1862)-LEN(SUBSTITUTE(UPPER($O1862:$PX1862),"R","")))))</f>
        <v>0</v>
      </c>
      <c r="UO1862" s="8">
        <f t="array" aca="1" ref="UO1862" ca="1">SUM(IF($O$5:$PX$5&gt;=$UN$5,IF($O$5:$PX$5&lt;$UO$5,LEN($O1862:$PX1862)-LEN(SUBSTITUTE(UPPER($O1862:$PX1862),"A","")))))</f>
        <v>0</v>
      </c>
      <c r="UP1862" s="8">
        <f t="array" aca="1" ref="UP1862" ca="1">SUM(IF($O$5:$PX$5&gt;=$UN$5,IF($O$5:$PX$5&lt;$UO$5,LEN($O1862:$PX1862)-LEN(SUBSTITUTE(UPPER($O1862:$PX1862),"P","")))))</f>
        <v>0</v>
      </c>
    </row>
    <row r="1863" spans="2:562" x14ac:dyDescent="0.25">
      <c r="B1863" s="60">
        <v>1858</v>
      </c>
      <c r="UA1863" s="8">
        <f t="array" ref="UA1863">SUM(LEN($O1863:$PX1863))-SUM(LEN(SUBSTITUTE(UPPER($O1863:$PX1863),"R","")))</f>
        <v>0</v>
      </c>
      <c r="UB1863" s="8">
        <f t="array" ref="UB1863">SUM(LEN($O1863:$PX1863))-SUM(LEN(SUBSTITUTE(UPPER($O1863:$PX1863),"A","")))</f>
        <v>0</v>
      </c>
      <c r="UC1863" s="8">
        <f t="array" ref="UC1863">SUM(LEN($O1863:$PX1863))-SUM(LEN(SUBSTITUTE(UPPER($O1863:$PX1863),"P","")))</f>
        <v>0</v>
      </c>
      <c r="UG1863" s="8">
        <f t="shared" ref="UG1863:UG1926" si="152">SUM(UA1863:UF1863)</f>
        <v>0</v>
      </c>
      <c r="UH1863" s="8">
        <f t="shared" ref="UH1863:UH1926" si="153">IF(OR($G1863="Grade 1",$G1863="Grade 2",$G1863="Grade 3"),1,0)</f>
        <v>0</v>
      </c>
      <c r="UI1863" s="8">
        <f t="shared" ref="UI1863:UI1926" si="154">IF(OR($G1863="Grade 4",$G1863="Grade 5",$G1863="Grade 6"),1,0)</f>
        <v>0</v>
      </c>
      <c r="UJ1863" s="8">
        <f t="shared" ref="UJ1863:UJ1926" si="155">IF(OR($G1863="Grade 7",$G1863="Grade 8",$G1863="Grade 9"),1,0)</f>
        <v>0</v>
      </c>
      <c r="UK1863" s="8">
        <f t="shared" ref="UK1863:UK1926" si="156">IF(OR($G1863="Grade 10",$G1863="Grade 11",$G1863="Grade 12"),1,0)</f>
        <v>0</v>
      </c>
      <c r="UN1863" s="8">
        <f t="array" aca="1" ref="UN1863" ca="1">SUM(IF($O$5:$PX$5&gt;=$UN$5,IF($O$5:$PX$5&lt;$UO$5,LEN($O1863:$PX1863)-LEN(SUBSTITUTE(UPPER($O1863:$PX1863),"R","")))))</f>
        <v>0</v>
      </c>
      <c r="UO1863" s="8">
        <f t="array" aca="1" ref="UO1863" ca="1">SUM(IF($O$5:$PX$5&gt;=$UN$5,IF($O$5:$PX$5&lt;$UO$5,LEN($O1863:$PX1863)-LEN(SUBSTITUTE(UPPER($O1863:$PX1863),"A","")))))</f>
        <v>0</v>
      </c>
      <c r="UP1863" s="8">
        <f t="array" aca="1" ref="UP1863" ca="1">SUM(IF($O$5:$PX$5&gt;=$UN$5,IF($O$5:$PX$5&lt;$UO$5,LEN($O1863:$PX1863)-LEN(SUBSTITUTE(UPPER($O1863:$PX1863),"P","")))))</f>
        <v>0</v>
      </c>
    </row>
    <row r="1864" spans="2:562" x14ac:dyDescent="0.25">
      <c r="B1864" s="60">
        <v>1859</v>
      </c>
      <c r="UA1864" s="8">
        <f t="array" ref="UA1864">SUM(LEN($O1864:$PX1864))-SUM(LEN(SUBSTITUTE(UPPER($O1864:$PX1864),"R","")))</f>
        <v>0</v>
      </c>
      <c r="UB1864" s="8">
        <f t="array" ref="UB1864">SUM(LEN($O1864:$PX1864))-SUM(LEN(SUBSTITUTE(UPPER($O1864:$PX1864),"A","")))</f>
        <v>0</v>
      </c>
      <c r="UC1864" s="8">
        <f t="array" ref="UC1864">SUM(LEN($O1864:$PX1864))-SUM(LEN(SUBSTITUTE(UPPER($O1864:$PX1864),"P","")))</f>
        <v>0</v>
      </c>
      <c r="UG1864" s="8">
        <f t="shared" si="152"/>
        <v>0</v>
      </c>
      <c r="UH1864" s="8">
        <f t="shared" si="153"/>
        <v>0</v>
      </c>
      <c r="UI1864" s="8">
        <f t="shared" si="154"/>
        <v>0</v>
      </c>
      <c r="UJ1864" s="8">
        <f t="shared" si="155"/>
        <v>0</v>
      </c>
      <c r="UK1864" s="8">
        <f t="shared" si="156"/>
        <v>0</v>
      </c>
      <c r="UN1864" s="8">
        <f t="array" aca="1" ref="UN1864" ca="1">SUM(IF($O$5:$PX$5&gt;=$UN$5,IF($O$5:$PX$5&lt;$UO$5,LEN($O1864:$PX1864)-LEN(SUBSTITUTE(UPPER($O1864:$PX1864),"R","")))))</f>
        <v>0</v>
      </c>
      <c r="UO1864" s="8">
        <f t="array" aca="1" ref="UO1864" ca="1">SUM(IF($O$5:$PX$5&gt;=$UN$5,IF($O$5:$PX$5&lt;$UO$5,LEN($O1864:$PX1864)-LEN(SUBSTITUTE(UPPER($O1864:$PX1864),"A","")))))</f>
        <v>0</v>
      </c>
      <c r="UP1864" s="8">
        <f t="array" aca="1" ref="UP1864" ca="1">SUM(IF($O$5:$PX$5&gt;=$UN$5,IF($O$5:$PX$5&lt;$UO$5,LEN($O1864:$PX1864)-LEN(SUBSTITUTE(UPPER($O1864:$PX1864),"P","")))))</f>
        <v>0</v>
      </c>
    </row>
    <row r="1865" spans="2:562" x14ac:dyDescent="0.25">
      <c r="B1865" s="60">
        <v>1860</v>
      </c>
      <c r="UA1865" s="8">
        <f t="array" ref="UA1865">SUM(LEN($O1865:$PX1865))-SUM(LEN(SUBSTITUTE(UPPER($O1865:$PX1865),"R","")))</f>
        <v>0</v>
      </c>
      <c r="UB1865" s="8">
        <f t="array" ref="UB1865">SUM(LEN($O1865:$PX1865))-SUM(LEN(SUBSTITUTE(UPPER($O1865:$PX1865),"A","")))</f>
        <v>0</v>
      </c>
      <c r="UC1865" s="8">
        <f t="array" ref="UC1865">SUM(LEN($O1865:$PX1865))-SUM(LEN(SUBSTITUTE(UPPER($O1865:$PX1865),"P","")))</f>
        <v>0</v>
      </c>
      <c r="UG1865" s="8">
        <f t="shared" si="152"/>
        <v>0</v>
      </c>
      <c r="UH1865" s="8">
        <f t="shared" si="153"/>
        <v>0</v>
      </c>
      <c r="UI1865" s="8">
        <f t="shared" si="154"/>
        <v>0</v>
      </c>
      <c r="UJ1865" s="8">
        <f t="shared" si="155"/>
        <v>0</v>
      </c>
      <c r="UK1865" s="8">
        <f t="shared" si="156"/>
        <v>0</v>
      </c>
      <c r="UN1865" s="8">
        <f t="array" aca="1" ref="UN1865" ca="1">SUM(IF($O$5:$PX$5&gt;=$UN$5,IF($O$5:$PX$5&lt;$UO$5,LEN($O1865:$PX1865)-LEN(SUBSTITUTE(UPPER($O1865:$PX1865),"R","")))))</f>
        <v>0</v>
      </c>
      <c r="UO1865" s="8">
        <f t="array" aca="1" ref="UO1865" ca="1">SUM(IF($O$5:$PX$5&gt;=$UN$5,IF($O$5:$PX$5&lt;$UO$5,LEN($O1865:$PX1865)-LEN(SUBSTITUTE(UPPER($O1865:$PX1865),"A","")))))</f>
        <v>0</v>
      </c>
      <c r="UP1865" s="8">
        <f t="array" aca="1" ref="UP1865" ca="1">SUM(IF($O$5:$PX$5&gt;=$UN$5,IF($O$5:$PX$5&lt;$UO$5,LEN($O1865:$PX1865)-LEN(SUBSTITUTE(UPPER($O1865:$PX1865),"P","")))))</f>
        <v>0</v>
      </c>
    </row>
    <row r="1866" spans="2:562" x14ac:dyDescent="0.25">
      <c r="B1866" s="60">
        <v>1861</v>
      </c>
      <c r="UA1866" s="8">
        <f t="array" ref="UA1866">SUM(LEN($O1866:$PX1866))-SUM(LEN(SUBSTITUTE(UPPER($O1866:$PX1866),"R","")))</f>
        <v>0</v>
      </c>
      <c r="UB1866" s="8">
        <f t="array" ref="UB1866">SUM(LEN($O1866:$PX1866))-SUM(LEN(SUBSTITUTE(UPPER($O1866:$PX1866),"A","")))</f>
        <v>0</v>
      </c>
      <c r="UC1866" s="8">
        <f t="array" ref="UC1866">SUM(LEN($O1866:$PX1866))-SUM(LEN(SUBSTITUTE(UPPER($O1866:$PX1866),"P","")))</f>
        <v>0</v>
      </c>
      <c r="UG1866" s="8">
        <f t="shared" si="152"/>
        <v>0</v>
      </c>
      <c r="UH1866" s="8">
        <f t="shared" si="153"/>
        <v>0</v>
      </c>
      <c r="UI1866" s="8">
        <f t="shared" si="154"/>
        <v>0</v>
      </c>
      <c r="UJ1866" s="8">
        <f t="shared" si="155"/>
        <v>0</v>
      </c>
      <c r="UK1866" s="8">
        <f t="shared" si="156"/>
        <v>0</v>
      </c>
      <c r="UN1866" s="8">
        <f t="array" aca="1" ref="UN1866" ca="1">SUM(IF($O$5:$PX$5&gt;=$UN$5,IF($O$5:$PX$5&lt;$UO$5,LEN($O1866:$PX1866)-LEN(SUBSTITUTE(UPPER($O1866:$PX1866),"R","")))))</f>
        <v>0</v>
      </c>
      <c r="UO1866" s="8">
        <f t="array" aca="1" ref="UO1866" ca="1">SUM(IF($O$5:$PX$5&gt;=$UN$5,IF($O$5:$PX$5&lt;$UO$5,LEN($O1866:$PX1866)-LEN(SUBSTITUTE(UPPER($O1866:$PX1866),"A","")))))</f>
        <v>0</v>
      </c>
      <c r="UP1866" s="8">
        <f t="array" aca="1" ref="UP1866" ca="1">SUM(IF($O$5:$PX$5&gt;=$UN$5,IF($O$5:$PX$5&lt;$UO$5,LEN($O1866:$PX1866)-LEN(SUBSTITUTE(UPPER($O1866:$PX1866),"P","")))))</f>
        <v>0</v>
      </c>
    </row>
    <row r="1867" spans="2:562" x14ac:dyDescent="0.25">
      <c r="B1867" s="60">
        <v>1862</v>
      </c>
      <c r="UA1867" s="8">
        <f t="array" ref="UA1867">SUM(LEN($O1867:$PX1867))-SUM(LEN(SUBSTITUTE(UPPER($O1867:$PX1867),"R","")))</f>
        <v>0</v>
      </c>
      <c r="UB1867" s="8">
        <f t="array" ref="UB1867">SUM(LEN($O1867:$PX1867))-SUM(LEN(SUBSTITUTE(UPPER($O1867:$PX1867),"A","")))</f>
        <v>0</v>
      </c>
      <c r="UC1867" s="8">
        <f t="array" ref="UC1867">SUM(LEN($O1867:$PX1867))-SUM(LEN(SUBSTITUTE(UPPER($O1867:$PX1867),"P","")))</f>
        <v>0</v>
      </c>
      <c r="UG1867" s="8">
        <f t="shared" si="152"/>
        <v>0</v>
      </c>
      <c r="UH1867" s="8">
        <f t="shared" si="153"/>
        <v>0</v>
      </c>
      <c r="UI1867" s="8">
        <f t="shared" si="154"/>
        <v>0</v>
      </c>
      <c r="UJ1867" s="8">
        <f t="shared" si="155"/>
        <v>0</v>
      </c>
      <c r="UK1867" s="8">
        <f t="shared" si="156"/>
        <v>0</v>
      </c>
      <c r="UN1867" s="8">
        <f t="array" aca="1" ref="UN1867" ca="1">SUM(IF($O$5:$PX$5&gt;=$UN$5,IF($O$5:$PX$5&lt;$UO$5,LEN($O1867:$PX1867)-LEN(SUBSTITUTE(UPPER($O1867:$PX1867),"R","")))))</f>
        <v>0</v>
      </c>
      <c r="UO1867" s="8">
        <f t="array" aca="1" ref="UO1867" ca="1">SUM(IF($O$5:$PX$5&gt;=$UN$5,IF($O$5:$PX$5&lt;$UO$5,LEN($O1867:$PX1867)-LEN(SUBSTITUTE(UPPER($O1867:$PX1867),"A","")))))</f>
        <v>0</v>
      </c>
      <c r="UP1867" s="8">
        <f t="array" aca="1" ref="UP1867" ca="1">SUM(IF($O$5:$PX$5&gt;=$UN$5,IF($O$5:$PX$5&lt;$UO$5,LEN($O1867:$PX1867)-LEN(SUBSTITUTE(UPPER($O1867:$PX1867),"P","")))))</f>
        <v>0</v>
      </c>
    </row>
    <row r="1868" spans="2:562" x14ac:dyDescent="0.25">
      <c r="B1868" s="60">
        <v>1863</v>
      </c>
      <c r="UA1868" s="8">
        <f t="array" ref="UA1868">SUM(LEN($O1868:$PX1868))-SUM(LEN(SUBSTITUTE(UPPER($O1868:$PX1868),"R","")))</f>
        <v>0</v>
      </c>
      <c r="UB1868" s="8">
        <f t="array" ref="UB1868">SUM(LEN($O1868:$PX1868))-SUM(LEN(SUBSTITUTE(UPPER($O1868:$PX1868),"A","")))</f>
        <v>0</v>
      </c>
      <c r="UC1868" s="8">
        <f t="array" ref="UC1868">SUM(LEN($O1868:$PX1868))-SUM(LEN(SUBSTITUTE(UPPER($O1868:$PX1868),"P","")))</f>
        <v>0</v>
      </c>
      <c r="UG1868" s="8">
        <f t="shared" si="152"/>
        <v>0</v>
      </c>
      <c r="UH1868" s="8">
        <f t="shared" si="153"/>
        <v>0</v>
      </c>
      <c r="UI1868" s="8">
        <f t="shared" si="154"/>
        <v>0</v>
      </c>
      <c r="UJ1868" s="8">
        <f t="shared" si="155"/>
        <v>0</v>
      </c>
      <c r="UK1868" s="8">
        <f t="shared" si="156"/>
        <v>0</v>
      </c>
      <c r="UN1868" s="8">
        <f t="array" aca="1" ref="UN1868" ca="1">SUM(IF($O$5:$PX$5&gt;=$UN$5,IF($O$5:$PX$5&lt;$UO$5,LEN($O1868:$PX1868)-LEN(SUBSTITUTE(UPPER($O1868:$PX1868),"R","")))))</f>
        <v>0</v>
      </c>
      <c r="UO1868" s="8">
        <f t="array" aca="1" ref="UO1868" ca="1">SUM(IF($O$5:$PX$5&gt;=$UN$5,IF($O$5:$PX$5&lt;$UO$5,LEN($O1868:$PX1868)-LEN(SUBSTITUTE(UPPER($O1868:$PX1868),"A","")))))</f>
        <v>0</v>
      </c>
      <c r="UP1868" s="8">
        <f t="array" aca="1" ref="UP1868" ca="1">SUM(IF($O$5:$PX$5&gt;=$UN$5,IF($O$5:$PX$5&lt;$UO$5,LEN($O1868:$PX1868)-LEN(SUBSTITUTE(UPPER($O1868:$PX1868),"P","")))))</f>
        <v>0</v>
      </c>
    </row>
    <row r="1869" spans="2:562" x14ac:dyDescent="0.25">
      <c r="B1869" s="60">
        <v>1864</v>
      </c>
      <c r="UA1869" s="8">
        <f t="array" ref="UA1869">SUM(LEN($O1869:$PX1869))-SUM(LEN(SUBSTITUTE(UPPER($O1869:$PX1869),"R","")))</f>
        <v>0</v>
      </c>
      <c r="UB1869" s="8">
        <f t="array" ref="UB1869">SUM(LEN($O1869:$PX1869))-SUM(LEN(SUBSTITUTE(UPPER($O1869:$PX1869),"A","")))</f>
        <v>0</v>
      </c>
      <c r="UC1869" s="8">
        <f t="array" ref="UC1869">SUM(LEN($O1869:$PX1869))-SUM(LEN(SUBSTITUTE(UPPER($O1869:$PX1869),"P","")))</f>
        <v>0</v>
      </c>
      <c r="UG1869" s="8">
        <f t="shared" si="152"/>
        <v>0</v>
      </c>
      <c r="UH1869" s="8">
        <f t="shared" si="153"/>
        <v>0</v>
      </c>
      <c r="UI1869" s="8">
        <f t="shared" si="154"/>
        <v>0</v>
      </c>
      <c r="UJ1869" s="8">
        <f t="shared" si="155"/>
        <v>0</v>
      </c>
      <c r="UK1869" s="8">
        <f t="shared" si="156"/>
        <v>0</v>
      </c>
      <c r="UN1869" s="8">
        <f t="array" aca="1" ref="UN1869" ca="1">SUM(IF($O$5:$PX$5&gt;=$UN$5,IF($O$5:$PX$5&lt;$UO$5,LEN($O1869:$PX1869)-LEN(SUBSTITUTE(UPPER($O1869:$PX1869),"R","")))))</f>
        <v>0</v>
      </c>
      <c r="UO1869" s="8">
        <f t="array" aca="1" ref="UO1869" ca="1">SUM(IF($O$5:$PX$5&gt;=$UN$5,IF($O$5:$PX$5&lt;$UO$5,LEN($O1869:$PX1869)-LEN(SUBSTITUTE(UPPER($O1869:$PX1869),"A","")))))</f>
        <v>0</v>
      </c>
      <c r="UP1869" s="8">
        <f t="array" aca="1" ref="UP1869" ca="1">SUM(IF($O$5:$PX$5&gt;=$UN$5,IF($O$5:$PX$5&lt;$UO$5,LEN($O1869:$PX1869)-LEN(SUBSTITUTE(UPPER($O1869:$PX1869),"P","")))))</f>
        <v>0</v>
      </c>
    </row>
    <row r="1870" spans="2:562" x14ac:dyDescent="0.25">
      <c r="B1870" s="60">
        <v>1865</v>
      </c>
      <c r="UA1870" s="8">
        <f t="array" ref="UA1870">SUM(LEN($O1870:$PX1870))-SUM(LEN(SUBSTITUTE(UPPER($O1870:$PX1870),"R","")))</f>
        <v>0</v>
      </c>
      <c r="UB1870" s="8">
        <f t="array" ref="UB1870">SUM(LEN($O1870:$PX1870))-SUM(LEN(SUBSTITUTE(UPPER($O1870:$PX1870),"A","")))</f>
        <v>0</v>
      </c>
      <c r="UC1870" s="8">
        <f t="array" ref="UC1870">SUM(LEN($O1870:$PX1870))-SUM(LEN(SUBSTITUTE(UPPER($O1870:$PX1870),"P","")))</f>
        <v>0</v>
      </c>
      <c r="UG1870" s="8">
        <f t="shared" si="152"/>
        <v>0</v>
      </c>
      <c r="UH1870" s="8">
        <f t="shared" si="153"/>
        <v>0</v>
      </c>
      <c r="UI1870" s="8">
        <f t="shared" si="154"/>
        <v>0</v>
      </c>
      <c r="UJ1870" s="8">
        <f t="shared" si="155"/>
        <v>0</v>
      </c>
      <c r="UK1870" s="8">
        <f t="shared" si="156"/>
        <v>0</v>
      </c>
      <c r="UN1870" s="8">
        <f t="array" aca="1" ref="UN1870" ca="1">SUM(IF($O$5:$PX$5&gt;=$UN$5,IF($O$5:$PX$5&lt;$UO$5,LEN($O1870:$PX1870)-LEN(SUBSTITUTE(UPPER($O1870:$PX1870),"R","")))))</f>
        <v>0</v>
      </c>
      <c r="UO1870" s="8">
        <f t="array" aca="1" ref="UO1870" ca="1">SUM(IF($O$5:$PX$5&gt;=$UN$5,IF($O$5:$PX$5&lt;$UO$5,LEN($O1870:$PX1870)-LEN(SUBSTITUTE(UPPER($O1870:$PX1870),"A","")))))</f>
        <v>0</v>
      </c>
      <c r="UP1870" s="8">
        <f t="array" aca="1" ref="UP1870" ca="1">SUM(IF($O$5:$PX$5&gt;=$UN$5,IF($O$5:$PX$5&lt;$UO$5,LEN($O1870:$PX1870)-LEN(SUBSTITUTE(UPPER($O1870:$PX1870),"P","")))))</f>
        <v>0</v>
      </c>
    </row>
    <row r="1871" spans="2:562" x14ac:dyDescent="0.25">
      <c r="B1871" s="60">
        <v>1866</v>
      </c>
      <c r="UA1871" s="8">
        <f t="array" ref="UA1871">SUM(LEN($O1871:$PX1871))-SUM(LEN(SUBSTITUTE(UPPER($O1871:$PX1871),"R","")))</f>
        <v>0</v>
      </c>
      <c r="UB1871" s="8">
        <f t="array" ref="UB1871">SUM(LEN($O1871:$PX1871))-SUM(LEN(SUBSTITUTE(UPPER($O1871:$PX1871),"A","")))</f>
        <v>0</v>
      </c>
      <c r="UC1871" s="8">
        <f t="array" ref="UC1871">SUM(LEN($O1871:$PX1871))-SUM(LEN(SUBSTITUTE(UPPER($O1871:$PX1871),"P","")))</f>
        <v>0</v>
      </c>
      <c r="UG1871" s="8">
        <f t="shared" si="152"/>
        <v>0</v>
      </c>
      <c r="UH1871" s="8">
        <f t="shared" si="153"/>
        <v>0</v>
      </c>
      <c r="UI1871" s="8">
        <f t="shared" si="154"/>
        <v>0</v>
      </c>
      <c r="UJ1871" s="8">
        <f t="shared" si="155"/>
        <v>0</v>
      </c>
      <c r="UK1871" s="8">
        <f t="shared" si="156"/>
        <v>0</v>
      </c>
      <c r="UN1871" s="8">
        <f t="array" aca="1" ref="UN1871" ca="1">SUM(IF($O$5:$PX$5&gt;=$UN$5,IF($O$5:$PX$5&lt;$UO$5,LEN($O1871:$PX1871)-LEN(SUBSTITUTE(UPPER($O1871:$PX1871),"R","")))))</f>
        <v>0</v>
      </c>
      <c r="UO1871" s="8">
        <f t="array" aca="1" ref="UO1871" ca="1">SUM(IF($O$5:$PX$5&gt;=$UN$5,IF($O$5:$PX$5&lt;$UO$5,LEN($O1871:$PX1871)-LEN(SUBSTITUTE(UPPER($O1871:$PX1871),"A","")))))</f>
        <v>0</v>
      </c>
      <c r="UP1871" s="8">
        <f t="array" aca="1" ref="UP1871" ca="1">SUM(IF($O$5:$PX$5&gt;=$UN$5,IF($O$5:$PX$5&lt;$UO$5,LEN($O1871:$PX1871)-LEN(SUBSTITUTE(UPPER($O1871:$PX1871),"P","")))))</f>
        <v>0</v>
      </c>
    </row>
    <row r="1872" spans="2:562" x14ac:dyDescent="0.25">
      <c r="B1872" s="60">
        <v>1867</v>
      </c>
      <c r="UA1872" s="8">
        <f t="array" ref="UA1872">SUM(LEN($O1872:$PX1872))-SUM(LEN(SUBSTITUTE(UPPER($O1872:$PX1872),"R","")))</f>
        <v>0</v>
      </c>
      <c r="UB1872" s="8">
        <f t="array" ref="UB1872">SUM(LEN($O1872:$PX1872))-SUM(LEN(SUBSTITUTE(UPPER($O1872:$PX1872),"A","")))</f>
        <v>0</v>
      </c>
      <c r="UC1872" s="8">
        <f t="array" ref="UC1872">SUM(LEN($O1872:$PX1872))-SUM(LEN(SUBSTITUTE(UPPER($O1872:$PX1872),"P","")))</f>
        <v>0</v>
      </c>
      <c r="UG1872" s="8">
        <f t="shared" si="152"/>
        <v>0</v>
      </c>
      <c r="UH1872" s="8">
        <f t="shared" si="153"/>
        <v>0</v>
      </c>
      <c r="UI1872" s="8">
        <f t="shared" si="154"/>
        <v>0</v>
      </c>
      <c r="UJ1872" s="8">
        <f t="shared" si="155"/>
        <v>0</v>
      </c>
      <c r="UK1872" s="8">
        <f t="shared" si="156"/>
        <v>0</v>
      </c>
      <c r="UN1872" s="8">
        <f t="array" aca="1" ref="UN1872" ca="1">SUM(IF($O$5:$PX$5&gt;=$UN$5,IF($O$5:$PX$5&lt;$UO$5,LEN($O1872:$PX1872)-LEN(SUBSTITUTE(UPPER($O1872:$PX1872),"R","")))))</f>
        <v>0</v>
      </c>
      <c r="UO1872" s="8">
        <f t="array" aca="1" ref="UO1872" ca="1">SUM(IF($O$5:$PX$5&gt;=$UN$5,IF($O$5:$PX$5&lt;$UO$5,LEN($O1872:$PX1872)-LEN(SUBSTITUTE(UPPER($O1872:$PX1872),"A","")))))</f>
        <v>0</v>
      </c>
      <c r="UP1872" s="8">
        <f t="array" aca="1" ref="UP1872" ca="1">SUM(IF($O$5:$PX$5&gt;=$UN$5,IF($O$5:$PX$5&lt;$UO$5,LEN($O1872:$PX1872)-LEN(SUBSTITUTE(UPPER($O1872:$PX1872),"P","")))))</f>
        <v>0</v>
      </c>
    </row>
    <row r="1873" spans="2:562" x14ac:dyDescent="0.25">
      <c r="B1873" s="60">
        <v>1868</v>
      </c>
      <c r="UA1873" s="8">
        <f t="array" ref="UA1873">SUM(LEN($O1873:$PX1873))-SUM(LEN(SUBSTITUTE(UPPER($O1873:$PX1873),"R","")))</f>
        <v>0</v>
      </c>
      <c r="UB1873" s="8">
        <f t="array" ref="UB1873">SUM(LEN($O1873:$PX1873))-SUM(LEN(SUBSTITUTE(UPPER($O1873:$PX1873),"A","")))</f>
        <v>0</v>
      </c>
      <c r="UC1873" s="8">
        <f t="array" ref="UC1873">SUM(LEN($O1873:$PX1873))-SUM(LEN(SUBSTITUTE(UPPER($O1873:$PX1873),"P","")))</f>
        <v>0</v>
      </c>
      <c r="UG1873" s="8">
        <f t="shared" si="152"/>
        <v>0</v>
      </c>
      <c r="UH1873" s="8">
        <f t="shared" si="153"/>
        <v>0</v>
      </c>
      <c r="UI1873" s="8">
        <f t="shared" si="154"/>
        <v>0</v>
      </c>
      <c r="UJ1873" s="8">
        <f t="shared" si="155"/>
        <v>0</v>
      </c>
      <c r="UK1873" s="8">
        <f t="shared" si="156"/>
        <v>0</v>
      </c>
      <c r="UN1873" s="8">
        <f t="array" aca="1" ref="UN1873" ca="1">SUM(IF($O$5:$PX$5&gt;=$UN$5,IF($O$5:$PX$5&lt;$UO$5,LEN($O1873:$PX1873)-LEN(SUBSTITUTE(UPPER($O1873:$PX1873),"R","")))))</f>
        <v>0</v>
      </c>
      <c r="UO1873" s="8">
        <f t="array" aca="1" ref="UO1873" ca="1">SUM(IF($O$5:$PX$5&gt;=$UN$5,IF($O$5:$PX$5&lt;$UO$5,LEN($O1873:$PX1873)-LEN(SUBSTITUTE(UPPER($O1873:$PX1873),"A","")))))</f>
        <v>0</v>
      </c>
      <c r="UP1873" s="8">
        <f t="array" aca="1" ref="UP1873" ca="1">SUM(IF($O$5:$PX$5&gt;=$UN$5,IF($O$5:$PX$5&lt;$UO$5,LEN($O1873:$PX1873)-LEN(SUBSTITUTE(UPPER($O1873:$PX1873),"P","")))))</f>
        <v>0</v>
      </c>
    </row>
    <row r="1874" spans="2:562" x14ac:dyDescent="0.25">
      <c r="B1874" s="60">
        <v>1869</v>
      </c>
      <c r="UA1874" s="8">
        <f t="array" ref="UA1874">SUM(LEN($O1874:$PX1874))-SUM(LEN(SUBSTITUTE(UPPER($O1874:$PX1874),"R","")))</f>
        <v>0</v>
      </c>
      <c r="UB1874" s="8">
        <f t="array" ref="UB1874">SUM(LEN($O1874:$PX1874))-SUM(LEN(SUBSTITUTE(UPPER($O1874:$PX1874),"A","")))</f>
        <v>0</v>
      </c>
      <c r="UC1874" s="8">
        <f t="array" ref="UC1874">SUM(LEN($O1874:$PX1874))-SUM(LEN(SUBSTITUTE(UPPER($O1874:$PX1874),"P","")))</f>
        <v>0</v>
      </c>
      <c r="UG1874" s="8">
        <f t="shared" si="152"/>
        <v>0</v>
      </c>
      <c r="UH1874" s="8">
        <f t="shared" si="153"/>
        <v>0</v>
      </c>
      <c r="UI1874" s="8">
        <f t="shared" si="154"/>
        <v>0</v>
      </c>
      <c r="UJ1874" s="8">
        <f t="shared" si="155"/>
        <v>0</v>
      </c>
      <c r="UK1874" s="8">
        <f t="shared" si="156"/>
        <v>0</v>
      </c>
      <c r="UN1874" s="8">
        <f t="array" aca="1" ref="UN1874" ca="1">SUM(IF($O$5:$PX$5&gt;=$UN$5,IF($O$5:$PX$5&lt;$UO$5,LEN($O1874:$PX1874)-LEN(SUBSTITUTE(UPPER($O1874:$PX1874),"R","")))))</f>
        <v>0</v>
      </c>
      <c r="UO1874" s="8">
        <f t="array" aca="1" ref="UO1874" ca="1">SUM(IF($O$5:$PX$5&gt;=$UN$5,IF($O$5:$PX$5&lt;$UO$5,LEN($O1874:$PX1874)-LEN(SUBSTITUTE(UPPER($O1874:$PX1874),"A","")))))</f>
        <v>0</v>
      </c>
      <c r="UP1874" s="8">
        <f t="array" aca="1" ref="UP1874" ca="1">SUM(IF($O$5:$PX$5&gt;=$UN$5,IF($O$5:$PX$5&lt;$UO$5,LEN($O1874:$PX1874)-LEN(SUBSTITUTE(UPPER($O1874:$PX1874),"P","")))))</f>
        <v>0</v>
      </c>
    </row>
    <row r="1875" spans="2:562" x14ac:dyDescent="0.25">
      <c r="B1875" s="60">
        <v>1870</v>
      </c>
      <c r="UA1875" s="8">
        <f t="array" ref="UA1875">SUM(LEN($O1875:$PX1875))-SUM(LEN(SUBSTITUTE(UPPER($O1875:$PX1875),"R","")))</f>
        <v>0</v>
      </c>
      <c r="UB1875" s="8">
        <f t="array" ref="UB1875">SUM(LEN($O1875:$PX1875))-SUM(LEN(SUBSTITUTE(UPPER($O1875:$PX1875),"A","")))</f>
        <v>0</v>
      </c>
      <c r="UC1875" s="8">
        <f t="array" ref="UC1875">SUM(LEN($O1875:$PX1875))-SUM(LEN(SUBSTITUTE(UPPER($O1875:$PX1875),"P","")))</f>
        <v>0</v>
      </c>
      <c r="UG1875" s="8">
        <f t="shared" si="152"/>
        <v>0</v>
      </c>
      <c r="UH1875" s="8">
        <f t="shared" si="153"/>
        <v>0</v>
      </c>
      <c r="UI1875" s="8">
        <f t="shared" si="154"/>
        <v>0</v>
      </c>
      <c r="UJ1875" s="8">
        <f t="shared" si="155"/>
        <v>0</v>
      </c>
      <c r="UK1875" s="8">
        <f t="shared" si="156"/>
        <v>0</v>
      </c>
      <c r="UN1875" s="8">
        <f t="array" aca="1" ref="UN1875" ca="1">SUM(IF($O$5:$PX$5&gt;=$UN$5,IF($O$5:$PX$5&lt;$UO$5,LEN($O1875:$PX1875)-LEN(SUBSTITUTE(UPPER($O1875:$PX1875),"R","")))))</f>
        <v>0</v>
      </c>
      <c r="UO1875" s="8">
        <f t="array" aca="1" ref="UO1875" ca="1">SUM(IF($O$5:$PX$5&gt;=$UN$5,IF($O$5:$PX$5&lt;$UO$5,LEN($O1875:$PX1875)-LEN(SUBSTITUTE(UPPER($O1875:$PX1875),"A","")))))</f>
        <v>0</v>
      </c>
      <c r="UP1875" s="8">
        <f t="array" aca="1" ref="UP1875" ca="1">SUM(IF($O$5:$PX$5&gt;=$UN$5,IF($O$5:$PX$5&lt;$UO$5,LEN($O1875:$PX1875)-LEN(SUBSTITUTE(UPPER($O1875:$PX1875),"P","")))))</f>
        <v>0</v>
      </c>
    </row>
    <row r="1876" spans="2:562" x14ac:dyDescent="0.25">
      <c r="B1876" s="60">
        <v>1871</v>
      </c>
      <c r="UA1876" s="8">
        <f t="array" ref="UA1876">SUM(LEN($O1876:$PX1876))-SUM(LEN(SUBSTITUTE(UPPER($O1876:$PX1876),"R","")))</f>
        <v>0</v>
      </c>
      <c r="UB1876" s="8">
        <f t="array" ref="UB1876">SUM(LEN($O1876:$PX1876))-SUM(LEN(SUBSTITUTE(UPPER($O1876:$PX1876),"A","")))</f>
        <v>0</v>
      </c>
      <c r="UC1876" s="8">
        <f t="array" ref="UC1876">SUM(LEN($O1876:$PX1876))-SUM(LEN(SUBSTITUTE(UPPER($O1876:$PX1876),"P","")))</f>
        <v>0</v>
      </c>
      <c r="UG1876" s="8">
        <f t="shared" si="152"/>
        <v>0</v>
      </c>
      <c r="UH1876" s="8">
        <f t="shared" si="153"/>
        <v>0</v>
      </c>
      <c r="UI1876" s="8">
        <f t="shared" si="154"/>
        <v>0</v>
      </c>
      <c r="UJ1876" s="8">
        <f t="shared" si="155"/>
        <v>0</v>
      </c>
      <c r="UK1876" s="8">
        <f t="shared" si="156"/>
        <v>0</v>
      </c>
      <c r="UN1876" s="8">
        <f t="array" aca="1" ref="UN1876" ca="1">SUM(IF($O$5:$PX$5&gt;=$UN$5,IF($O$5:$PX$5&lt;$UO$5,LEN($O1876:$PX1876)-LEN(SUBSTITUTE(UPPER($O1876:$PX1876),"R","")))))</f>
        <v>0</v>
      </c>
      <c r="UO1876" s="8">
        <f t="array" aca="1" ref="UO1876" ca="1">SUM(IF($O$5:$PX$5&gt;=$UN$5,IF($O$5:$PX$5&lt;$UO$5,LEN($O1876:$PX1876)-LEN(SUBSTITUTE(UPPER($O1876:$PX1876),"A","")))))</f>
        <v>0</v>
      </c>
      <c r="UP1876" s="8">
        <f t="array" aca="1" ref="UP1876" ca="1">SUM(IF($O$5:$PX$5&gt;=$UN$5,IF($O$5:$PX$5&lt;$UO$5,LEN($O1876:$PX1876)-LEN(SUBSTITUTE(UPPER($O1876:$PX1876),"P","")))))</f>
        <v>0</v>
      </c>
    </row>
    <row r="1877" spans="2:562" x14ac:dyDescent="0.25">
      <c r="B1877" s="60">
        <v>1872</v>
      </c>
      <c r="UA1877" s="8">
        <f t="array" ref="UA1877">SUM(LEN($O1877:$PX1877))-SUM(LEN(SUBSTITUTE(UPPER($O1877:$PX1877),"R","")))</f>
        <v>0</v>
      </c>
      <c r="UB1877" s="8">
        <f t="array" ref="UB1877">SUM(LEN($O1877:$PX1877))-SUM(LEN(SUBSTITUTE(UPPER($O1877:$PX1877),"A","")))</f>
        <v>0</v>
      </c>
      <c r="UC1877" s="8">
        <f t="array" ref="UC1877">SUM(LEN($O1877:$PX1877))-SUM(LEN(SUBSTITUTE(UPPER($O1877:$PX1877),"P","")))</f>
        <v>0</v>
      </c>
      <c r="UG1877" s="8">
        <f t="shared" si="152"/>
        <v>0</v>
      </c>
      <c r="UH1877" s="8">
        <f t="shared" si="153"/>
        <v>0</v>
      </c>
      <c r="UI1877" s="8">
        <f t="shared" si="154"/>
        <v>0</v>
      </c>
      <c r="UJ1877" s="8">
        <f t="shared" si="155"/>
        <v>0</v>
      </c>
      <c r="UK1877" s="8">
        <f t="shared" si="156"/>
        <v>0</v>
      </c>
      <c r="UN1877" s="8">
        <f t="array" aca="1" ref="UN1877" ca="1">SUM(IF($O$5:$PX$5&gt;=$UN$5,IF($O$5:$PX$5&lt;$UO$5,LEN($O1877:$PX1877)-LEN(SUBSTITUTE(UPPER($O1877:$PX1877),"R","")))))</f>
        <v>0</v>
      </c>
      <c r="UO1877" s="8">
        <f t="array" aca="1" ref="UO1877" ca="1">SUM(IF($O$5:$PX$5&gt;=$UN$5,IF($O$5:$PX$5&lt;$UO$5,LEN($O1877:$PX1877)-LEN(SUBSTITUTE(UPPER($O1877:$PX1877),"A","")))))</f>
        <v>0</v>
      </c>
      <c r="UP1877" s="8">
        <f t="array" aca="1" ref="UP1877" ca="1">SUM(IF($O$5:$PX$5&gt;=$UN$5,IF($O$5:$PX$5&lt;$UO$5,LEN($O1877:$PX1877)-LEN(SUBSTITUTE(UPPER($O1877:$PX1877),"P","")))))</f>
        <v>0</v>
      </c>
    </row>
    <row r="1878" spans="2:562" x14ac:dyDescent="0.25">
      <c r="B1878" s="60">
        <v>1873</v>
      </c>
      <c r="UA1878" s="8">
        <f t="array" ref="UA1878">SUM(LEN($O1878:$PX1878))-SUM(LEN(SUBSTITUTE(UPPER($O1878:$PX1878),"R","")))</f>
        <v>0</v>
      </c>
      <c r="UB1878" s="8">
        <f t="array" ref="UB1878">SUM(LEN($O1878:$PX1878))-SUM(LEN(SUBSTITUTE(UPPER($O1878:$PX1878),"A","")))</f>
        <v>0</v>
      </c>
      <c r="UC1878" s="8">
        <f t="array" ref="UC1878">SUM(LEN($O1878:$PX1878))-SUM(LEN(SUBSTITUTE(UPPER($O1878:$PX1878),"P","")))</f>
        <v>0</v>
      </c>
      <c r="UG1878" s="8">
        <f t="shared" si="152"/>
        <v>0</v>
      </c>
      <c r="UH1878" s="8">
        <f t="shared" si="153"/>
        <v>0</v>
      </c>
      <c r="UI1878" s="8">
        <f t="shared" si="154"/>
        <v>0</v>
      </c>
      <c r="UJ1878" s="8">
        <f t="shared" si="155"/>
        <v>0</v>
      </c>
      <c r="UK1878" s="8">
        <f t="shared" si="156"/>
        <v>0</v>
      </c>
      <c r="UN1878" s="8">
        <f t="array" aca="1" ref="UN1878" ca="1">SUM(IF($O$5:$PX$5&gt;=$UN$5,IF($O$5:$PX$5&lt;$UO$5,LEN($O1878:$PX1878)-LEN(SUBSTITUTE(UPPER($O1878:$PX1878),"R","")))))</f>
        <v>0</v>
      </c>
      <c r="UO1878" s="8">
        <f t="array" aca="1" ref="UO1878" ca="1">SUM(IF($O$5:$PX$5&gt;=$UN$5,IF($O$5:$PX$5&lt;$UO$5,LEN($O1878:$PX1878)-LEN(SUBSTITUTE(UPPER($O1878:$PX1878),"A","")))))</f>
        <v>0</v>
      </c>
      <c r="UP1878" s="8">
        <f t="array" aca="1" ref="UP1878" ca="1">SUM(IF($O$5:$PX$5&gt;=$UN$5,IF($O$5:$PX$5&lt;$UO$5,LEN($O1878:$PX1878)-LEN(SUBSTITUTE(UPPER($O1878:$PX1878),"P","")))))</f>
        <v>0</v>
      </c>
    </row>
    <row r="1879" spans="2:562" x14ac:dyDescent="0.25">
      <c r="B1879" s="60">
        <v>1874</v>
      </c>
      <c r="UA1879" s="8">
        <f t="array" ref="UA1879">SUM(LEN($O1879:$PX1879))-SUM(LEN(SUBSTITUTE(UPPER($O1879:$PX1879),"R","")))</f>
        <v>0</v>
      </c>
      <c r="UB1879" s="8">
        <f t="array" ref="UB1879">SUM(LEN($O1879:$PX1879))-SUM(LEN(SUBSTITUTE(UPPER($O1879:$PX1879),"A","")))</f>
        <v>0</v>
      </c>
      <c r="UC1879" s="8">
        <f t="array" ref="UC1879">SUM(LEN($O1879:$PX1879))-SUM(LEN(SUBSTITUTE(UPPER($O1879:$PX1879),"P","")))</f>
        <v>0</v>
      </c>
      <c r="UG1879" s="8">
        <f t="shared" si="152"/>
        <v>0</v>
      </c>
      <c r="UH1879" s="8">
        <f t="shared" si="153"/>
        <v>0</v>
      </c>
      <c r="UI1879" s="8">
        <f t="shared" si="154"/>
        <v>0</v>
      </c>
      <c r="UJ1879" s="8">
        <f t="shared" si="155"/>
        <v>0</v>
      </c>
      <c r="UK1879" s="8">
        <f t="shared" si="156"/>
        <v>0</v>
      </c>
      <c r="UN1879" s="8">
        <f t="array" aca="1" ref="UN1879" ca="1">SUM(IF($O$5:$PX$5&gt;=$UN$5,IF($O$5:$PX$5&lt;$UO$5,LEN($O1879:$PX1879)-LEN(SUBSTITUTE(UPPER($O1879:$PX1879),"R","")))))</f>
        <v>0</v>
      </c>
      <c r="UO1879" s="8">
        <f t="array" aca="1" ref="UO1879" ca="1">SUM(IF($O$5:$PX$5&gt;=$UN$5,IF($O$5:$PX$5&lt;$UO$5,LEN($O1879:$PX1879)-LEN(SUBSTITUTE(UPPER($O1879:$PX1879),"A","")))))</f>
        <v>0</v>
      </c>
      <c r="UP1879" s="8">
        <f t="array" aca="1" ref="UP1879" ca="1">SUM(IF($O$5:$PX$5&gt;=$UN$5,IF($O$5:$PX$5&lt;$UO$5,LEN($O1879:$PX1879)-LEN(SUBSTITUTE(UPPER($O1879:$PX1879),"P","")))))</f>
        <v>0</v>
      </c>
    </row>
    <row r="1880" spans="2:562" x14ac:dyDescent="0.25">
      <c r="B1880" s="60">
        <v>1875</v>
      </c>
      <c r="UA1880" s="8">
        <f t="array" ref="UA1880">SUM(LEN($O1880:$PX1880))-SUM(LEN(SUBSTITUTE(UPPER($O1880:$PX1880),"R","")))</f>
        <v>0</v>
      </c>
      <c r="UB1880" s="8">
        <f t="array" ref="UB1880">SUM(LEN($O1880:$PX1880))-SUM(LEN(SUBSTITUTE(UPPER($O1880:$PX1880),"A","")))</f>
        <v>0</v>
      </c>
      <c r="UC1880" s="8">
        <f t="array" ref="UC1880">SUM(LEN($O1880:$PX1880))-SUM(LEN(SUBSTITUTE(UPPER($O1880:$PX1880),"P","")))</f>
        <v>0</v>
      </c>
      <c r="UG1880" s="8">
        <f t="shared" si="152"/>
        <v>0</v>
      </c>
      <c r="UH1880" s="8">
        <f t="shared" si="153"/>
        <v>0</v>
      </c>
      <c r="UI1880" s="8">
        <f t="shared" si="154"/>
        <v>0</v>
      </c>
      <c r="UJ1880" s="8">
        <f t="shared" si="155"/>
        <v>0</v>
      </c>
      <c r="UK1880" s="8">
        <f t="shared" si="156"/>
        <v>0</v>
      </c>
      <c r="UN1880" s="8">
        <f t="array" aca="1" ref="UN1880" ca="1">SUM(IF($O$5:$PX$5&gt;=$UN$5,IF($O$5:$PX$5&lt;$UO$5,LEN($O1880:$PX1880)-LEN(SUBSTITUTE(UPPER($O1880:$PX1880),"R","")))))</f>
        <v>0</v>
      </c>
      <c r="UO1880" s="8">
        <f t="array" aca="1" ref="UO1880" ca="1">SUM(IF($O$5:$PX$5&gt;=$UN$5,IF($O$5:$PX$5&lt;$UO$5,LEN($O1880:$PX1880)-LEN(SUBSTITUTE(UPPER($O1880:$PX1880),"A","")))))</f>
        <v>0</v>
      </c>
      <c r="UP1880" s="8">
        <f t="array" aca="1" ref="UP1880" ca="1">SUM(IF($O$5:$PX$5&gt;=$UN$5,IF($O$5:$PX$5&lt;$UO$5,LEN($O1880:$PX1880)-LEN(SUBSTITUTE(UPPER($O1880:$PX1880),"P","")))))</f>
        <v>0</v>
      </c>
    </row>
    <row r="1881" spans="2:562" x14ac:dyDescent="0.25">
      <c r="B1881" s="60">
        <v>1876</v>
      </c>
      <c r="UA1881" s="8">
        <f t="array" ref="UA1881">SUM(LEN($O1881:$PX1881))-SUM(LEN(SUBSTITUTE(UPPER($O1881:$PX1881),"R","")))</f>
        <v>0</v>
      </c>
      <c r="UB1881" s="8">
        <f t="array" ref="UB1881">SUM(LEN($O1881:$PX1881))-SUM(LEN(SUBSTITUTE(UPPER($O1881:$PX1881),"A","")))</f>
        <v>0</v>
      </c>
      <c r="UC1881" s="8">
        <f t="array" ref="UC1881">SUM(LEN($O1881:$PX1881))-SUM(LEN(SUBSTITUTE(UPPER($O1881:$PX1881),"P","")))</f>
        <v>0</v>
      </c>
      <c r="UG1881" s="8">
        <f t="shared" si="152"/>
        <v>0</v>
      </c>
      <c r="UH1881" s="8">
        <f t="shared" si="153"/>
        <v>0</v>
      </c>
      <c r="UI1881" s="8">
        <f t="shared" si="154"/>
        <v>0</v>
      </c>
      <c r="UJ1881" s="8">
        <f t="shared" si="155"/>
        <v>0</v>
      </c>
      <c r="UK1881" s="8">
        <f t="shared" si="156"/>
        <v>0</v>
      </c>
      <c r="UN1881" s="8">
        <f t="array" aca="1" ref="UN1881" ca="1">SUM(IF($O$5:$PX$5&gt;=$UN$5,IF($O$5:$PX$5&lt;$UO$5,LEN($O1881:$PX1881)-LEN(SUBSTITUTE(UPPER($O1881:$PX1881),"R","")))))</f>
        <v>0</v>
      </c>
      <c r="UO1881" s="8">
        <f t="array" aca="1" ref="UO1881" ca="1">SUM(IF($O$5:$PX$5&gt;=$UN$5,IF($O$5:$PX$5&lt;$UO$5,LEN($O1881:$PX1881)-LEN(SUBSTITUTE(UPPER($O1881:$PX1881),"A","")))))</f>
        <v>0</v>
      </c>
      <c r="UP1881" s="8">
        <f t="array" aca="1" ref="UP1881" ca="1">SUM(IF($O$5:$PX$5&gt;=$UN$5,IF($O$5:$PX$5&lt;$UO$5,LEN($O1881:$PX1881)-LEN(SUBSTITUTE(UPPER($O1881:$PX1881),"P","")))))</f>
        <v>0</v>
      </c>
    </row>
    <row r="1882" spans="2:562" x14ac:dyDescent="0.25">
      <c r="B1882" s="60">
        <v>1877</v>
      </c>
      <c r="UA1882" s="8">
        <f t="array" ref="UA1882">SUM(LEN($O1882:$PX1882))-SUM(LEN(SUBSTITUTE(UPPER($O1882:$PX1882),"R","")))</f>
        <v>0</v>
      </c>
      <c r="UB1882" s="8">
        <f t="array" ref="UB1882">SUM(LEN($O1882:$PX1882))-SUM(LEN(SUBSTITUTE(UPPER($O1882:$PX1882),"A","")))</f>
        <v>0</v>
      </c>
      <c r="UC1882" s="8">
        <f t="array" ref="UC1882">SUM(LEN($O1882:$PX1882))-SUM(LEN(SUBSTITUTE(UPPER($O1882:$PX1882),"P","")))</f>
        <v>0</v>
      </c>
      <c r="UG1882" s="8">
        <f t="shared" si="152"/>
        <v>0</v>
      </c>
      <c r="UH1882" s="8">
        <f t="shared" si="153"/>
        <v>0</v>
      </c>
      <c r="UI1882" s="8">
        <f t="shared" si="154"/>
        <v>0</v>
      </c>
      <c r="UJ1882" s="8">
        <f t="shared" si="155"/>
        <v>0</v>
      </c>
      <c r="UK1882" s="8">
        <f t="shared" si="156"/>
        <v>0</v>
      </c>
      <c r="UN1882" s="8">
        <f t="array" aca="1" ref="UN1882" ca="1">SUM(IF($O$5:$PX$5&gt;=$UN$5,IF($O$5:$PX$5&lt;$UO$5,LEN($O1882:$PX1882)-LEN(SUBSTITUTE(UPPER($O1882:$PX1882),"R","")))))</f>
        <v>0</v>
      </c>
      <c r="UO1882" s="8">
        <f t="array" aca="1" ref="UO1882" ca="1">SUM(IF($O$5:$PX$5&gt;=$UN$5,IF($O$5:$PX$5&lt;$UO$5,LEN($O1882:$PX1882)-LEN(SUBSTITUTE(UPPER($O1882:$PX1882),"A","")))))</f>
        <v>0</v>
      </c>
      <c r="UP1882" s="8">
        <f t="array" aca="1" ref="UP1882" ca="1">SUM(IF($O$5:$PX$5&gt;=$UN$5,IF($O$5:$PX$5&lt;$UO$5,LEN($O1882:$PX1882)-LEN(SUBSTITUTE(UPPER($O1882:$PX1882),"P","")))))</f>
        <v>0</v>
      </c>
    </row>
    <row r="1883" spans="2:562" x14ac:dyDescent="0.25">
      <c r="B1883" s="60">
        <v>1878</v>
      </c>
      <c r="UA1883" s="8">
        <f t="array" ref="UA1883">SUM(LEN($O1883:$PX1883))-SUM(LEN(SUBSTITUTE(UPPER($O1883:$PX1883),"R","")))</f>
        <v>0</v>
      </c>
      <c r="UB1883" s="8">
        <f t="array" ref="UB1883">SUM(LEN($O1883:$PX1883))-SUM(LEN(SUBSTITUTE(UPPER($O1883:$PX1883),"A","")))</f>
        <v>0</v>
      </c>
      <c r="UC1883" s="8">
        <f t="array" ref="UC1883">SUM(LEN($O1883:$PX1883))-SUM(LEN(SUBSTITUTE(UPPER($O1883:$PX1883),"P","")))</f>
        <v>0</v>
      </c>
      <c r="UG1883" s="8">
        <f t="shared" si="152"/>
        <v>0</v>
      </c>
      <c r="UH1883" s="8">
        <f t="shared" si="153"/>
        <v>0</v>
      </c>
      <c r="UI1883" s="8">
        <f t="shared" si="154"/>
        <v>0</v>
      </c>
      <c r="UJ1883" s="8">
        <f t="shared" si="155"/>
        <v>0</v>
      </c>
      <c r="UK1883" s="8">
        <f t="shared" si="156"/>
        <v>0</v>
      </c>
      <c r="UN1883" s="8">
        <f t="array" aca="1" ref="UN1883" ca="1">SUM(IF($O$5:$PX$5&gt;=$UN$5,IF($O$5:$PX$5&lt;$UO$5,LEN($O1883:$PX1883)-LEN(SUBSTITUTE(UPPER($O1883:$PX1883),"R","")))))</f>
        <v>0</v>
      </c>
      <c r="UO1883" s="8">
        <f t="array" aca="1" ref="UO1883" ca="1">SUM(IF($O$5:$PX$5&gt;=$UN$5,IF($O$5:$PX$5&lt;$UO$5,LEN($O1883:$PX1883)-LEN(SUBSTITUTE(UPPER($O1883:$PX1883),"A","")))))</f>
        <v>0</v>
      </c>
      <c r="UP1883" s="8">
        <f t="array" aca="1" ref="UP1883" ca="1">SUM(IF($O$5:$PX$5&gt;=$UN$5,IF($O$5:$PX$5&lt;$UO$5,LEN($O1883:$PX1883)-LEN(SUBSTITUTE(UPPER($O1883:$PX1883),"P","")))))</f>
        <v>0</v>
      </c>
    </row>
    <row r="1884" spans="2:562" x14ac:dyDescent="0.25">
      <c r="B1884" s="60">
        <v>1879</v>
      </c>
      <c r="UA1884" s="8">
        <f t="array" ref="UA1884">SUM(LEN($O1884:$PX1884))-SUM(LEN(SUBSTITUTE(UPPER($O1884:$PX1884),"R","")))</f>
        <v>0</v>
      </c>
      <c r="UB1884" s="8">
        <f t="array" ref="UB1884">SUM(LEN($O1884:$PX1884))-SUM(LEN(SUBSTITUTE(UPPER($O1884:$PX1884),"A","")))</f>
        <v>0</v>
      </c>
      <c r="UC1884" s="8">
        <f t="array" ref="UC1884">SUM(LEN($O1884:$PX1884))-SUM(LEN(SUBSTITUTE(UPPER($O1884:$PX1884),"P","")))</f>
        <v>0</v>
      </c>
      <c r="UG1884" s="8">
        <f t="shared" si="152"/>
        <v>0</v>
      </c>
      <c r="UH1884" s="8">
        <f t="shared" si="153"/>
        <v>0</v>
      </c>
      <c r="UI1884" s="8">
        <f t="shared" si="154"/>
        <v>0</v>
      </c>
      <c r="UJ1884" s="8">
        <f t="shared" si="155"/>
        <v>0</v>
      </c>
      <c r="UK1884" s="8">
        <f t="shared" si="156"/>
        <v>0</v>
      </c>
      <c r="UN1884" s="8">
        <f t="array" aca="1" ref="UN1884" ca="1">SUM(IF($O$5:$PX$5&gt;=$UN$5,IF($O$5:$PX$5&lt;$UO$5,LEN($O1884:$PX1884)-LEN(SUBSTITUTE(UPPER($O1884:$PX1884),"R","")))))</f>
        <v>0</v>
      </c>
      <c r="UO1884" s="8">
        <f t="array" aca="1" ref="UO1884" ca="1">SUM(IF($O$5:$PX$5&gt;=$UN$5,IF($O$5:$PX$5&lt;$UO$5,LEN($O1884:$PX1884)-LEN(SUBSTITUTE(UPPER($O1884:$PX1884),"A","")))))</f>
        <v>0</v>
      </c>
      <c r="UP1884" s="8">
        <f t="array" aca="1" ref="UP1884" ca="1">SUM(IF($O$5:$PX$5&gt;=$UN$5,IF($O$5:$PX$5&lt;$UO$5,LEN($O1884:$PX1884)-LEN(SUBSTITUTE(UPPER($O1884:$PX1884),"P","")))))</f>
        <v>0</v>
      </c>
    </row>
    <row r="1885" spans="2:562" x14ac:dyDescent="0.25">
      <c r="B1885" s="60">
        <v>1880</v>
      </c>
      <c r="UA1885" s="8">
        <f t="array" ref="UA1885">SUM(LEN($O1885:$PX1885))-SUM(LEN(SUBSTITUTE(UPPER($O1885:$PX1885),"R","")))</f>
        <v>0</v>
      </c>
      <c r="UB1885" s="8">
        <f t="array" ref="UB1885">SUM(LEN($O1885:$PX1885))-SUM(LEN(SUBSTITUTE(UPPER($O1885:$PX1885),"A","")))</f>
        <v>0</v>
      </c>
      <c r="UC1885" s="8">
        <f t="array" ref="UC1885">SUM(LEN($O1885:$PX1885))-SUM(LEN(SUBSTITUTE(UPPER($O1885:$PX1885),"P","")))</f>
        <v>0</v>
      </c>
      <c r="UG1885" s="8">
        <f t="shared" si="152"/>
        <v>0</v>
      </c>
      <c r="UH1885" s="8">
        <f t="shared" si="153"/>
        <v>0</v>
      </c>
      <c r="UI1885" s="8">
        <f t="shared" si="154"/>
        <v>0</v>
      </c>
      <c r="UJ1885" s="8">
        <f t="shared" si="155"/>
        <v>0</v>
      </c>
      <c r="UK1885" s="8">
        <f t="shared" si="156"/>
        <v>0</v>
      </c>
      <c r="UN1885" s="8">
        <f t="array" aca="1" ref="UN1885" ca="1">SUM(IF($O$5:$PX$5&gt;=$UN$5,IF($O$5:$PX$5&lt;$UO$5,LEN($O1885:$PX1885)-LEN(SUBSTITUTE(UPPER($O1885:$PX1885),"R","")))))</f>
        <v>0</v>
      </c>
      <c r="UO1885" s="8">
        <f t="array" aca="1" ref="UO1885" ca="1">SUM(IF($O$5:$PX$5&gt;=$UN$5,IF($O$5:$PX$5&lt;$UO$5,LEN($O1885:$PX1885)-LEN(SUBSTITUTE(UPPER($O1885:$PX1885),"A","")))))</f>
        <v>0</v>
      </c>
      <c r="UP1885" s="8">
        <f t="array" aca="1" ref="UP1885" ca="1">SUM(IF($O$5:$PX$5&gt;=$UN$5,IF($O$5:$PX$5&lt;$UO$5,LEN($O1885:$PX1885)-LEN(SUBSTITUTE(UPPER($O1885:$PX1885),"P","")))))</f>
        <v>0</v>
      </c>
    </row>
    <row r="1886" spans="2:562" x14ac:dyDescent="0.25">
      <c r="B1886" s="60">
        <v>1881</v>
      </c>
      <c r="UA1886" s="8">
        <f t="array" ref="UA1886">SUM(LEN($O1886:$PX1886))-SUM(LEN(SUBSTITUTE(UPPER($O1886:$PX1886),"R","")))</f>
        <v>0</v>
      </c>
      <c r="UB1886" s="8">
        <f t="array" ref="UB1886">SUM(LEN($O1886:$PX1886))-SUM(LEN(SUBSTITUTE(UPPER($O1886:$PX1886),"A","")))</f>
        <v>0</v>
      </c>
      <c r="UC1886" s="8">
        <f t="array" ref="UC1886">SUM(LEN($O1886:$PX1886))-SUM(LEN(SUBSTITUTE(UPPER($O1886:$PX1886),"P","")))</f>
        <v>0</v>
      </c>
      <c r="UG1886" s="8">
        <f t="shared" si="152"/>
        <v>0</v>
      </c>
      <c r="UH1886" s="8">
        <f t="shared" si="153"/>
        <v>0</v>
      </c>
      <c r="UI1886" s="8">
        <f t="shared" si="154"/>
        <v>0</v>
      </c>
      <c r="UJ1886" s="8">
        <f t="shared" si="155"/>
        <v>0</v>
      </c>
      <c r="UK1886" s="8">
        <f t="shared" si="156"/>
        <v>0</v>
      </c>
      <c r="UN1886" s="8">
        <f t="array" aca="1" ref="UN1886" ca="1">SUM(IF($O$5:$PX$5&gt;=$UN$5,IF($O$5:$PX$5&lt;$UO$5,LEN($O1886:$PX1886)-LEN(SUBSTITUTE(UPPER($O1886:$PX1886),"R","")))))</f>
        <v>0</v>
      </c>
      <c r="UO1886" s="8">
        <f t="array" aca="1" ref="UO1886" ca="1">SUM(IF($O$5:$PX$5&gt;=$UN$5,IF($O$5:$PX$5&lt;$UO$5,LEN($O1886:$PX1886)-LEN(SUBSTITUTE(UPPER($O1886:$PX1886),"A","")))))</f>
        <v>0</v>
      </c>
      <c r="UP1886" s="8">
        <f t="array" aca="1" ref="UP1886" ca="1">SUM(IF($O$5:$PX$5&gt;=$UN$5,IF($O$5:$PX$5&lt;$UO$5,LEN($O1886:$PX1886)-LEN(SUBSTITUTE(UPPER($O1886:$PX1886),"P","")))))</f>
        <v>0</v>
      </c>
    </row>
    <row r="1887" spans="2:562" x14ac:dyDescent="0.25">
      <c r="B1887" s="60">
        <v>1882</v>
      </c>
      <c r="UA1887" s="8">
        <f t="array" ref="UA1887">SUM(LEN($O1887:$PX1887))-SUM(LEN(SUBSTITUTE(UPPER($O1887:$PX1887),"R","")))</f>
        <v>0</v>
      </c>
      <c r="UB1887" s="8">
        <f t="array" ref="UB1887">SUM(LEN($O1887:$PX1887))-SUM(LEN(SUBSTITUTE(UPPER($O1887:$PX1887),"A","")))</f>
        <v>0</v>
      </c>
      <c r="UC1887" s="8">
        <f t="array" ref="UC1887">SUM(LEN($O1887:$PX1887))-SUM(LEN(SUBSTITUTE(UPPER($O1887:$PX1887),"P","")))</f>
        <v>0</v>
      </c>
      <c r="UG1887" s="8">
        <f t="shared" si="152"/>
        <v>0</v>
      </c>
      <c r="UH1887" s="8">
        <f t="shared" si="153"/>
        <v>0</v>
      </c>
      <c r="UI1887" s="8">
        <f t="shared" si="154"/>
        <v>0</v>
      </c>
      <c r="UJ1887" s="8">
        <f t="shared" si="155"/>
        <v>0</v>
      </c>
      <c r="UK1887" s="8">
        <f t="shared" si="156"/>
        <v>0</v>
      </c>
      <c r="UN1887" s="8">
        <f t="array" aca="1" ref="UN1887" ca="1">SUM(IF($O$5:$PX$5&gt;=$UN$5,IF($O$5:$PX$5&lt;$UO$5,LEN($O1887:$PX1887)-LEN(SUBSTITUTE(UPPER($O1887:$PX1887),"R","")))))</f>
        <v>0</v>
      </c>
      <c r="UO1887" s="8">
        <f t="array" aca="1" ref="UO1887" ca="1">SUM(IF($O$5:$PX$5&gt;=$UN$5,IF($O$5:$PX$5&lt;$UO$5,LEN($O1887:$PX1887)-LEN(SUBSTITUTE(UPPER($O1887:$PX1887),"A","")))))</f>
        <v>0</v>
      </c>
      <c r="UP1887" s="8">
        <f t="array" aca="1" ref="UP1887" ca="1">SUM(IF($O$5:$PX$5&gt;=$UN$5,IF($O$5:$PX$5&lt;$UO$5,LEN($O1887:$PX1887)-LEN(SUBSTITUTE(UPPER($O1887:$PX1887),"P","")))))</f>
        <v>0</v>
      </c>
    </row>
    <row r="1888" spans="2:562" x14ac:dyDescent="0.25">
      <c r="B1888" s="60">
        <v>1883</v>
      </c>
      <c r="UA1888" s="8">
        <f t="array" ref="UA1888">SUM(LEN($O1888:$PX1888))-SUM(LEN(SUBSTITUTE(UPPER($O1888:$PX1888),"R","")))</f>
        <v>0</v>
      </c>
      <c r="UB1888" s="8">
        <f t="array" ref="UB1888">SUM(LEN($O1888:$PX1888))-SUM(LEN(SUBSTITUTE(UPPER($O1888:$PX1888),"A","")))</f>
        <v>0</v>
      </c>
      <c r="UC1888" s="8">
        <f t="array" ref="UC1888">SUM(LEN($O1888:$PX1888))-SUM(LEN(SUBSTITUTE(UPPER($O1888:$PX1888),"P","")))</f>
        <v>0</v>
      </c>
      <c r="UG1888" s="8">
        <f t="shared" si="152"/>
        <v>0</v>
      </c>
      <c r="UH1888" s="8">
        <f t="shared" si="153"/>
        <v>0</v>
      </c>
      <c r="UI1888" s="8">
        <f t="shared" si="154"/>
        <v>0</v>
      </c>
      <c r="UJ1888" s="8">
        <f t="shared" si="155"/>
        <v>0</v>
      </c>
      <c r="UK1888" s="8">
        <f t="shared" si="156"/>
        <v>0</v>
      </c>
      <c r="UN1888" s="8">
        <f t="array" aca="1" ref="UN1888" ca="1">SUM(IF($O$5:$PX$5&gt;=$UN$5,IF($O$5:$PX$5&lt;$UO$5,LEN($O1888:$PX1888)-LEN(SUBSTITUTE(UPPER($O1888:$PX1888),"R","")))))</f>
        <v>0</v>
      </c>
      <c r="UO1888" s="8">
        <f t="array" aca="1" ref="UO1888" ca="1">SUM(IF($O$5:$PX$5&gt;=$UN$5,IF($O$5:$PX$5&lt;$UO$5,LEN($O1888:$PX1888)-LEN(SUBSTITUTE(UPPER($O1888:$PX1888),"A","")))))</f>
        <v>0</v>
      </c>
      <c r="UP1888" s="8">
        <f t="array" aca="1" ref="UP1888" ca="1">SUM(IF($O$5:$PX$5&gt;=$UN$5,IF($O$5:$PX$5&lt;$UO$5,LEN($O1888:$PX1888)-LEN(SUBSTITUTE(UPPER($O1888:$PX1888),"P","")))))</f>
        <v>0</v>
      </c>
    </row>
    <row r="1889" spans="2:562" x14ac:dyDescent="0.25">
      <c r="B1889" s="60">
        <v>1884</v>
      </c>
      <c r="UA1889" s="8">
        <f t="array" ref="UA1889">SUM(LEN($O1889:$PX1889))-SUM(LEN(SUBSTITUTE(UPPER($O1889:$PX1889),"R","")))</f>
        <v>0</v>
      </c>
      <c r="UB1889" s="8">
        <f t="array" ref="UB1889">SUM(LEN($O1889:$PX1889))-SUM(LEN(SUBSTITUTE(UPPER($O1889:$PX1889),"A","")))</f>
        <v>0</v>
      </c>
      <c r="UC1889" s="8">
        <f t="array" ref="UC1889">SUM(LEN($O1889:$PX1889))-SUM(LEN(SUBSTITUTE(UPPER($O1889:$PX1889),"P","")))</f>
        <v>0</v>
      </c>
      <c r="UG1889" s="8">
        <f t="shared" si="152"/>
        <v>0</v>
      </c>
      <c r="UH1889" s="8">
        <f t="shared" si="153"/>
        <v>0</v>
      </c>
      <c r="UI1889" s="8">
        <f t="shared" si="154"/>
        <v>0</v>
      </c>
      <c r="UJ1889" s="8">
        <f t="shared" si="155"/>
        <v>0</v>
      </c>
      <c r="UK1889" s="8">
        <f t="shared" si="156"/>
        <v>0</v>
      </c>
      <c r="UN1889" s="8">
        <f t="array" aca="1" ref="UN1889" ca="1">SUM(IF($O$5:$PX$5&gt;=$UN$5,IF($O$5:$PX$5&lt;$UO$5,LEN($O1889:$PX1889)-LEN(SUBSTITUTE(UPPER($O1889:$PX1889),"R","")))))</f>
        <v>0</v>
      </c>
      <c r="UO1889" s="8">
        <f t="array" aca="1" ref="UO1889" ca="1">SUM(IF($O$5:$PX$5&gt;=$UN$5,IF($O$5:$PX$5&lt;$UO$5,LEN($O1889:$PX1889)-LEN(SUBSTITUTE(UPPER($O1889:$PX1889),"A","")))))</f>
        <v>0</v>
      </c>
      <c r="UP1889" s="8">
        <f t="array" aca="1" ref="UP1889" ca="1">SUM(IF($O$5:$PX$5&gt;=$UN$5,IF($O$5:$PX$5&lt;$UO$5,LEN($O1889:$PX1889)-LEN(SUBSTITUTE(UPPER($O1889:$PX1889),"P","")))))</f>
        <v>0</v>
      </c>
    </row>
    <row r="1890" spans="2:562" x14ac:dyDescent="0.25">
      <c r="B1890" s="60">
        <v>1885</v>
      </c>
      <c r="UA1890" s="8">
        <f t="array" ref="UA1890">SUM(LEN($O1890:$PX1890))-SUM(LEN(SUBSTITUTE(UPPER($O1890:$PX1890),"R","")))</f>
        <v>0</v>
      </c>
      <c r="UB1890" s="8">
        <f t="array" ref="UB1890">SUM(LEN($O1890:$PX1890))-SUM(LEN(SUBSTITUTE(UPPER($O1890:$PX1890),"A","")))</f>
        <v>0</v>
      </c>
      <c r="UC1890" s="8">
        <f t="array" ref="UC1890">SUM(LEN($O1890:$PX1890))-SUM(LEN(SUBSTITUTE(UPPER($O1890:$PX1890),"P","")))</f>
        <v>0</v>
      </c>
      <c r="UG1890" s="8">
        <f t="shared" si="152"/>
        <v>0</v>
      </c>
      <c r="UH1890" s="8">
        <f t="shared" si="153"/>
        <v>0</v>
      </c>
      <c r="UI1890" s="8">
        <f t="shared" si="154"/>
        <v>0</v>
      </c>
      <c r="UJ1890" s="8">
        <f t="shared" si="155"/>
        <v>0</v>
      </c>
      <c r="UK1890" s="8">
        <f t="shared" si="156"/>
        <v>0</v>
      </c>
      <c r="UN1890" s="8">
        <f t="array" aca="1" ref="UN1890" ca="1">SUM(IF($O$5:$PX$5&gt;=$UN$5,IF($O$5:$PX$5&lt;$UO$5,LEN($O1890:$PX1890)-LEN(SUBSTITUTE(UPPER($O1890:$PX1890),"R","")))))</f>
        <v>0</v>
      </c>
      <c r="UO1890" s="8">
        <f t="array" aca="1" ref="UO1890" ca="1">SUM(IF($O$5:$PX$5&gt;=$UN$5,IF($O$5:$PX$5&lt;$UO$5,LEN($O1890:$PX1890)-LEN(SUBSTITUTE(UPPER($O1890:$PX1890),"A","")))))</f>
        <v>0</v>
      </c>
      <c r="UP1890" s="8">
        <f t="array" aca="1" ref="UP1890" ca="1">SUM(IF($O$5:$PX$5&gt;=$UN$5,IF($O$5:$PX$5&lt;$UO$5,LEN($O1890:$PX1890)-LEN(SUBSTITUTE(UPPER($O1890:$PX1890),"P","")))))</f>
        <v>0</v>
      </c>
    </row>
    <row r="1891" spans="2:562" x14ac:dyDescent="0.25">
      <c r="B1891" s="60">
        <v>1886</v>
      </c>
      <c r="UA1891" s="8">
        <f t="array" ref="UA1891">SUM(LEN($O1891:$PX1891))-SUM(LEN(SUBSTITUTE(UPPER($O1891:$PX1891),"R","")))</f>
        <v>0</v>
      </c>
      <c r="UB1891" s="8">
        <f t="array" ref="UB1891">SUM(LEN($O1891:$PX1891))-SUM(LEN(SUBSTITUTE(UPPER($O1891:$PX1891),"A","")))</f>
        <v>0</v>
      </c>
      <c r="UC1891" s="8">
        <f t="array" ref="UC1891">SUM(LEN($O1891:$PX1891))-SUM(LEN(SUBSTITUTE(UPPER($O1891:$PX1891),"P","")))</f>
        <v>0</v>
      </c>
      <c r="UG1891" s="8">
        <f t="shared" si="152"/>
        <v>0</v>
      </c>
      <c r="UH1891" s="8">
        <f t="shared" si="153"/>
        <v>0</v>
      </c>
      <c r="UI1891" s="8">
        <f t="shared" si="154"/>
        <v>0</v>
      </c>
      <c r="UJ1891" s="8">
        <f t="shared" si="155"/>
        <v>0</v>
      </c>
      <c r="UK1891" s="8">
        <f t="shared" si="156"/>
        <v>0</v>
      </c>
      <c r="UN1891" s="8">
        <f t="array" aca="1" ref="UN1891" ca="1">SUM(IF($O$5:$PX$5&gt;=$UN$5,IF($O$5:$PX$5&lt;$UO$5,LEN($O1891:$PX1891)-LEN(SUBSTITUTE(UPPER($O1891:$PX1891),"R","")))))</f>
        <v>0</v>
      </c>
      <c r="UO1891" s="8">
        <f t="array" aca="1" ref="UO1891" ca="1">SUM(IF($O$5:$PX$5&gt;=$UN$5,IF($O$5:$PX$5&lt;$UO$5,LEN($O1891:$PX1891)-LEN(SUBSTITUTE(UPPER($O1891:$PX1891),"A","")))))</f>
        <v>0</v>
      </c>
      <c r="UP1891" s="8">
        <f t="array" aca="1" ref="UP1891" ca="1">SUM(IF($O$5:$PX$5&gt;=$UN$5,IF($O$5:$PX$5&lt;$UO$5,LEN($O1891:$PX1891)-LEN(SUBSTITUTE(UPPER($O1891:$PX1891),"P","")))))</f>
        <v>0</v>
      </c>
    </row>
    <row r="1892" spans="2:562" x14ac:dyDescent="0.25">
      <c r="B1892" s="60">
        <v>1887</v>
      </c>
      <c r="UA1892" s="8">
        <f t="array" ref="UA1892">SUM(LEN($O1892:$PX1892))-SUM(LEN(SUBSTITUTE(UPPER($O1892:$PX1892),"R","")))</f>
        <v>0</v>
      </c>
      <c r="UB1892" s="8">
        <f t="array" ref="UB1892">SUM(LEN($O1892:$PX1892))-SUM(LEN(SUBSTITUTE(UPPER($O1892:$PX1892),"A","")))</f>
        <v>0</v>
      </c>
      <c r="UC1892" s="8">
        <f t="array" ref="UC1892">SUM(LEN($O1892:$PX1892))-SUM(LEN(SUBSTITUTE(UPPER($O1892:$PX1892),"P","")))</f>
        <v>0</v>
      </c>
      <c r="UG1892" s="8">
        <f t="shared" si="152"/>
        <v>0</v>
      </c>
      <c r="UH1892" s="8">
        <f t="shared" si="153"/>
        <v>0</v>
      </c>
      <c r="UI1892" s="8">
        <f t="shared" si="154"/>
        <v>0</v>
      </c>
      <c r="UJ1892" s="8">
        <f t="shared" si="155"/>
        <v>0</v>
      </c>
      <c r="UK1892" s="8">
        <f t="shared" si="156"/>
        <v>0</v>
      </c>
      <c r="UN1892" s="8">
        <f t="array" aca="1" ref="UN1892" ca="1">SUM(IF($O$5:$PX$5&gt;=$UN$5,IF($O$5:$PX$5&lt;$UO$5,LEN($O1892:$PX1892)-LEN(SUBSTITUTE(UPPER($O1892:$PX1892),"R","")))))</f>
        <v>0</v>
      </c>
      <c r="UO1892" s="8">
        <f t="array" aca="1" ref="UO1892" ca="1">SUM(IF($O$5:$PX$5&gt;=$UN$5,IF($O$5:$PX$5&lt;$UO$5,LEN($O1892:$PX1892)-LEN(SUBSTITUTE(UPPER($O1892:$PX1892),"A","")))))</f>
        <v>0</v>
      </c>
      <c r="UP1892" s="8">
        <f t="array" aca="1" ref="UP1892" ca="1">SUM(IF($O$5:$PX$5&gt;=$UN$5,IF($O$5:$PX$5&lt;$UO$5,LEN($O1892:$PX1892)-LEN(SUBSTITUTE(UPPER($O1892:$PX1892),"P","")))))</f>
        <v>0</v>
      </c>
    </row>
    <row r="1893" spans="2:562" x14ac:dyDescent="0.25">
      <c r="B1893" s="60">
        <v>1888</v>
      </c>
      <c r="UA1893" s="8">
        <f t="array" ref="UA1893">SUM(LEN($O1893:$PX1893))-SUM(LEN(SUBSTITUTE(UPPER($O1893:$PX1893),"R","")))</f>
        <v>0</v>
      </c>
      <c r="UB1893" s="8">
        <f t="array" ref="UB1893">SUM(LEN($O1893:$PX1893))-SUM(LEN(SUBSTITUTE(UPPER($O1893:$PX1893),"A","")))</f>
        <v>0</v>
      </c>
      <c r="UC1893" s="8">
        <f t="array" ref="UC1893">SUM(LEN($O1893:$PX1893))-SUM(LEN(SUBSTITUTE(UPPER($O1893:$PX1893),"P","")))</f>
        <v>0</v>
      </c>
      <c r="UG1893" s="8">
        <f t="shared" si="152"/>
        <v>0</v>
      </c>
      <c r="UH1893" s="8">
        <f t="shared" si="153"/>
        <v>0</v>
      </c>
      <c r="UI1893" s="8">
        <f t="shared" si="154"/>
        <v>0</v>
      </c>
      <c r="UJ1893" s="8">
        <f t="shared" si="155"/>
        <v>0</v>
      </c>
      <c r="UK1893" s="8">
        <f t="shared" si="156"/>
        <v>0</v>
      </c>
      <c r="UN1893" s="8">
        <f t="array" aca="1" ref="UN1893" ca="1">SUM(IF($O$5:$PX$5&gt;=$UN$5,IF($O$5:$PX$5&lt;$UO$5,LEN($O1893:$PX1893)-LEN(SUBSTITUTE(UPPER($O1893:$PX1893),"R","")))))</f>
        <v>0</v>
      </c>
      <c r="UO1893" s="8">
        <f t="array" aca="1" ref="UO1893" ca="1">SUM(IF($O$5:$PX$5&gt;=$UN$5,IF($O$5:$PX$5&lt;$UO$5,LEN($O1893:$PX1893)-LEN(SUBSTITUTE(UPPER($O1893:$PX1893),"A","")))))</f>
        <v>0</v>
      </c>
      <c r="UP1893" s="8">
        <f t="array" aca="1" ref="UP1893" ca="1">SUM(IF($O$5:$PX$5&gt;=$UN$5,IF($O$5:$PX$5&lt;$UO$5,LEN($O1893:$PX1893)-LEN(SUBSTITUTE(UPPER($O1893:$PX1893),"P","")))))</f>
        <v>0</v>
      </c>
    </row>
    <row r="1894" spans="2:562" x14ac:dyDescent="0.25">
      <c r="B1894" s="60">
        <v>1889</v>
      </c>
      <c r="UA1894" s="8">
        <f t="array" ref="UA1894">SUM(LEN($O1894:$PX1894))-SUM(LEN(SUBSTITUTE(UPPER($O1894:$PX1894),"R","")))</f>
        <v>0</v>
      </c>
      <c r="UB1894" s="8">
        <f t="array" ref="UB1894">SUM(LEN($O1894:$PX1894))-SUM(LEN(SUBSTITUTE(UPPER($O1894:$PX1894),"A","")))</f>
        <v>0</v>
      </c>
      <c r="UC1894" s="8">
        <f t="array" ref="UC1894">SUM(LEN($O1894:$PX1894))-SUM(LEN(SUBSTITUTE(UPPER($O1894:$PX1894),"P","")))</f>
        <v>0</v>
      </c>
      <c r="UG1894" s="8">
        <f t="shared" si="152"/>
        <v>0</v>
      </c>
      <c r="UH1894" s="8">
        <f t="shared" si="153"/>
        <v>0</v>
      </c>
      <c r="UI1894" s="8">
        <f t="shared" si="154"/>
        <v>0</v>
      </c>
      <c r="UJ1894" s="8">
        <f t="shared" si="155"/>
        <v>0</v>
      </c>
      <c r="UK1894" s="8">
        <f t="shared" si="156"/>
        <v>0</v>
      </c>
      <c r="UN1894" s="8">
        <f t="array" aca="1" ref="UN1894" ca="1">SUM(IF($O$5:$PX$5&gt;=$UN$5,IF($O$5:$PX$5&lt;$UO$5,LEN($O1894:$PX1894)-LEN(SUBSTITUTE(UPPER($O1894:$PX1894),"R","")))))</f>
        <v>0</v>
      </c>
      <c r="UO1894" s="8">
        <f t="array" aca="1" ref="UO1894" ca="1">SUM(IF($O$5:$PX$5&gt;=$UN$5,IF($O$5:$PX$5&lt;$UO$5,LEN($O1894:$PX1894)-LEN(SUBSTITUTE(UPPER($O1894:$PX1894),"A","")))))</f>
        <v>0</v>
      </c>
      <c r="UP1894" s="8">
        <f t="array" aca="1" ref="UP1894" ca="1">SUM(IF($O$5:$PX$5&gt;=$UN$5,IF($O$5:$PX$5&lt;$UO$5,LEN($O1894:$PX1894)-LEN(SUBSTITUTE(UPPER($O1894:$PX1894),"P","")))))</f>
        <v>0</v>
      </c>
    </row>
    <row r="1895" spans="2:562" x14ac:dyDescent="0.25">
      <c r="B1895" s="60">
        <v>1890</v>
      </c>
      <c r="UA1895" s="8">
        <f t="array" ref="UA1895">SUM(LEN($O1895:$PX1895))-SUM(LEN(SUBSTITUTE(UPPER($O1895:$PX1895),"R","")))</f>
        <v>0</v>
      </c>
      <c r="UB1895" s="8">
        <f t="array" ref="UB1895">SUM(LEN($O1895:$PX1895))-SUM(LEN(SUBSTITUTE(UPPER($O1895:$PX1895),"A","")))</f>
        <v>0</v>
      </c>
      <c r="UC1895" s="8">
        <f t="array" ref="UC1895">SUM(LEN($O1895:$PX1895))-SUM(LEN(SUBSTITUTE(UPPER($O1895:$PX1895),"P","")))</f>
        <v>0</v>
      </c>
      <c r="UG1895" s="8">
        <f t="shared" si="152"/>
        <v>0</v>
      </c>
      <c r="UH1895" s="8">
        <f t="shared" si="153"/>
        <v>0</v>
      </c>
      <c r="UI1895" s="8">
        <f t="shared" si="154"/>
        <v>0</v>
      </c>
      <c r="UJ1895" s="8">
        <f t="shared" si="155"/>
        <v>0</v>
      </c>
      <c r="UK1895" s="8">
        <f t="shared" si="156"/>
        <v>0</v>
      </c>
      <c r="UN1895" s="8">
        <f t="array" aca="1" ref="UN1895" ca="1">SUM(IF($O$5:$PX$5&gt;=$UN$5,IF($O$5:$PX$5&lt;$UO$5,LEN($O1895:$PX1895)-LEN(SUBSTITUTE(UPPER($O1895:$PX1895),"R","")))))</f>
        <v>0</v>
      </c>
      <c r="UO1895" s="8">
        <f t="array" aca="1" ref="UO1895" ca="1">SUM(IF($O$5:$PX$5&gt;=$UN$5,IF($O$5:$PX$5&lt;$UO$5,LEN($O1895:$PX1895)-LEN(SUBSTITUTE(UPPER($O1895:$PX1895),"A","")))))</f>
        <v>0</v>
      </c>
      <c r="UP1895" s="8">
        <f t="array" aca="1" ref="UP1895" ca="1">SUM(IF($O$5:$PX$5&gt;=$UN$5,IF($O$5:$PX$5&lt;$UO$5,LEN($O1895:$PX1895)-LEN(SUBSTITUTE(UPPER($O1895:$PX1895),"P","")))))</f>
        <v>0</v>
      </c>
    </row>
    <row r="1896" spans="2:562" x14ac:dyDescent="0.25">
      <c r="B1896" s="60">
        <v>1891</v>
      </c>
      <c r="UA1896" s="8">
        <f t="array" ref="UA1896">SUM(LEN($O1896:$PX1896))-SUM(LEN(SUBSTITUTE(UPPER($O1896:$PX1896),"R","")))</f>
        <v>0</v>
      </c>
      <c r="UB1896" s="8">
        <f t="array" ref="UB1896">SUM(LEN($O1896:$PX1896))-SUM(LEN(SUBSTITUTE(UPPER($O1896:$PX1896),"A","")))</f>
        <v>0</v>
      </c>
      <c r="UC1896" s="8">
        <f t="array" ref="UC1896">SUM(LEN($O1896:$PX1896))-SUM(LEN(SUBSTITUTE(UPPER($O1896:$PX1896),"P","")))</f>
        <v>0</v>
      </c>
      <c r="UG1896" s="8">
        <f t="shared" si="152"/>
        <v>0</v>
      </c>
      <c r="UH1896" s="8">
        <f t="shared" si="153"/>
        <v>0</v>
      </c>
      <c r="UI1896" s="8">
        <f t="shared" si="154"/>
        <v>0</v>
      </c>
      <c r="UJ1896" s="8">
        <f t="shared" si="155"/>
        <v>0</v>
      </c>
      <c r="UK1896" s="8">
        <f t="shared" si="156"/>
        <v>0</v>
      </c>
      <c r="UN1896" s="8">
        <f t="array" aca="1" ref="UN1896" ca="1">SUM(IF($O$5:$PX$5&gt;=$UN$5,IF($O$5:$PX$5&lt;$UO$5,LEN($O1896:$PX1896)-LEN(SUBSTITUTE(UPPER($O1896:$PX1896),"R","")))))</f>
        <v>0</v>
      </c>
      <c r="UO1896" s="8">
        <f t="array" aca="1" ref="UO1896" ca="1">SUM(IF($O$5:$PX$5&gt;=$UN$5,IF($O$5:$PX$5&lt;$UO$5,LEN($O1896:$PX1896)-LEN(SUBSTITUTE(UPPER($O1896:$PX1896),"A","")))))</f>
        <v>0</v>
      </c>
      <c r="UP1896" s="8">
        <f t="array" aca="1" ref="UP1896" ca="1">SUM(IF($O$5:$PX$5&gt;=$UN$5,IF($O$5:$PX$5&lt;$UO$5,LEN($O1896:$PX1896)-LEN(SUBSTITUTE(UPPER($O1896:$PX1896),"P","")))))</f>
        <v>0</v>
      </c>
    </row>
    <row r="1897" spans="2:562" x14ac:dyDescent="0.25">
      <c r="B1897" s="60">
        <v>1892</v>
      </c>
      <c r="UA1897" s="8">
        <f t="array" ref="UA1897">SUM(LEN($O1897:$PX1897))-SUM(LEN(SUBSTITUTE(UPPER($O1897:$PX1897),"R","")))</f>
        <v>0</v>
      </c>
      <c r="UB1897" s="8">
        <f t="array" ref="UB1897">SUM(LEN($O1897:$PX1897))-SUM(LEN(SUBSTITUTE(UPPER($O1897:$PX1897),"A","")))</f>
        <v>0</v>
      </c>
      <c r="UC1897" s="8">
        <f t="array" ref="UC1897">SUM(LEN($O1897:$PX1897))-SUM(LEN(SUBSTITUTE(UPPER($O1897:$PX1897),"P","")))</f>
        <v>0</v>
      </c>
      <c r="UG1897" s="8">
        <f t="shared" si="152"/>
        <v>0</v>
      </c>
      <c r="UH1897" s="8">
        <f t="shared" si="153"/>
        <v>0</v>
      </c>
      <c r="UI1897" s="8">
        <f t="shared" si="154"/>
        <v>0</v>
      </c>
      <c r="UJ1897" s="8">
        <f t="shared" si="155"/>
        <v>0</v>
      </c>
      <c r="UK1897" s="8">
        <f t="shared" si="156"/>
        <v>0</v>
      </c>
      <c r="UN1897" s="8">
        <f t="array" aca="1" ref="UN1897" ca="1">SUM(IF($O$5:$PX$5&gt;=$UN$5,IF($O$5:$PX$5&lt;$UO$5,LEN($O1897:$PX1897)-LEN(SUBSTITUTE(UPPER($O1897:$PX1897),"R","")))))</f>
        <v>0</v>
      </c>
      <c r="UO1897" s="8">
        <f t="array" aca="1" ref="UO1897" ca="1">SUM(IF($O$5:$PX$5&gt;=$UN$5,IF($O$5:$PX$5&lt;$UO$5,LEN($O1897:$PX1897)-LEN(SUBSTITUTE(UPPER($O1897:$PX1897),"A","")))))</f>
        <v>0</v>
      </c>
      <c r="UP1897" s="8">
        <f t="array" aca="1" ref="UP1897" ca="1">SUM(IF($O$5:$PX$5&gt;=$UN$5,IF($O$5:$PX$5&lt;$UO$5,LEN($O1897:$PX1897)-LEN(SUBSTITUTE(UPPER($O1897:$PX1897),"P","")))))</f>
        <v>0</v>
      </c>
    </row>
    <row r="1898" spans="2:562" x14ac:dyDescent="0.25">
      <c r="B1898" s="60">
        <v>1893</v>
      </c>
      <c r="UA1898" s="8">
        <f t="array" ref="UA1898">SUM(LEN($O1898:$PX1898))-SUM(LEN(SUBSTITUTE(UPPER($O1898:$PX1898),"R","")))</f>
        <v>0</v>
      </c>
      <c r="UB1898" s="8">
        <f t="array" ref="UB1898">SUM(LEN($O1898:$PX1898))-SUM(LEN(SUBSTITUTE(UPPER($O1898:$PX1898),"A","")))</f>
        <v>0</v>
      </c>
      <c r="UC1898" s="8">
        <f t="array" ref="UC1898">SUM(LEN($O1898:$PX1898))-SUM(LEN(SUBSTITUTE(UPPER($O1898:$PX1898),"P","")))</f>
        <v>0</v>
      </c>
      <c r="UG1898" s="8">
        <f t="shared" si="152"/>
        <v>0</v>
      </c>
      <c r="UH1898" s="8">
        <f t="shared" si="153"/>
        <v>0</v>
      </c>
      <c r="UI1898" s="8">
        <f t="shared" si="154"/>
        <v>0</v>
      </c>
      <c r="UJ1898" s="8">
        <f t="shared" si="155"/>
        <v>0</v>
      </c>
      <c r="UK1898" s="8">
        <f t="shared" si="156"/>
        <v>0</v>
      </c>
      <c r="UN1898" s="8">
        <f t="array" aca="1" ref="UN1898" ca="1">SUM(IF($O$5:$PX$5&gt;=$UN$5,IF($O$5:$PX$5&lt;$UO$5,LEN($O1898:$PX1898)-LEN(SUBSTITUTE(UPPER($O1898:$PX1898),"R","")))))</f>
        <v>0</v>
      </c>
      <c r="UO1898" s="8">
        <f t="array" aca="1" ref="UO1898" ca="1">SUM(IF($O$5:$PX$5&gt;=$UN$5,IF($O$5:$PX$5&lt;$UO$5,LEN($O1898:$PX1898)-LEN(SUBSTITUTE(UPPER($O1898:$PX1898),"A","")))))</f>
        <v>0</v>
      </c>
      <c r="UP1898" s="8">
        <f t="array" aca="1" ref="UP1898" ca="1">SUM(IF($O$5:$PX$5&gt;=$UN$5,IF($O$5:$PX$5&lt;$UO$5,LEN($O1898:$PX1898)-LEN(SUBSTITUTE(UPPER($O1898:$PX1898),"P","")))))</f>
        <v>0</v>
      </c>
    </row>
    <row r="1899" spans="2:562" x14ac:dyDescent="0.25">
      <c r="B1899" s="60">
        <v>1894</v>
      </c>
      <c r="UA1899" s="8">
        <f t="array" ref="UA1899">SUM(LEN($O1899:$PX1899))-SUM(LEN(SUBSTITUTE(UPPER($O1899:$PX1899),"R","")))</f>
        <v>0</v>
      </c>
      <c r="UB1899" s="8">
        <f t="array" ref="UB1899">SUM(LEN($O1899:$PX1899))-SUM(LEN(SUBSTITUTE(UPPER($O1899:$PX1899),"A","")))</f>
        <v>0</v>
      </c>
      <c r="UC1899" s="8">
        <f t="array" ref="UC1899">SUM(LEN($O1899:$PX1899))-SUM(LEN(SUBSTITUTE(UPPER($O1899:$PX1899),"P","")))</f>
        <v>0</v>
      </c>
      <c r="UG1899" s="8">
        <f t="shared" si="152"/>
        <v>0</v>
      </c>
      <c r="UH1899" s="8">
        <f t="shared" si="153"/>
        <v>0</v>
      </c>
      <c r="UI1899" s="8">
        <f t="shared" si="154"/>
        <v>0</v>
      </c>
      <c r="UJ1899" s="8">
        <f t="shared" si="155"/>
        <v>0</v>
      </c>
      <c r="UK1899" s="8">
        <f t="shared" si="156"/>
        <v>0</v>
      </c>
      <c r="UN1899" s="8">
        <f t="array" aca="1" ref="UN1899" ca="1">SUM(IF($O$5:$PX$5&gt;=$UN$5,IF($O$5:$PX$5&lt;$UO$5,LEN($O1899:$PX1899)-LEN(SUBSTITUTE(UPPER($O1899:$PX1899),"R","")))))</f>
        <v>0</v>
      </c>
      <c r="UO1899" s="8">
        <f t="array" aca="1" ref="UO1899" ca="1">SUM(IF($O$5:$PX$5&gt;=$UN$5,IF($O$5:$PX$5&lt;$UO$5,LEN($O1899:$PX1899)-LEN(SUBSTITUTE(UPPER($O1899:$PX1899),"A","")))))</f>
        <v>0</v>
      </c>
      <c r="UP1899" s="8">
        <f t="array" aca="1" ref="UP1899" ca="1">SUM(IF($O$5:$PX$5&gt;=$UN$5,IF($O$5:$PX$5&lt;$UO$5,LEN($O1899:$PX1899)-LEN(SUBSTITUTE(UPPER($O1899:$PX1899),"P","")))))</f>
        <v>0</v>
      </c>
    </row>
    <row r="1900" spans="2:562" x14ac:dyDescent="0.25">
      <c r="B1900" s="60">
        <v>1895</v>
      </c>
      <c r="UA1900" s="8">
        <f t="array" ref="UA1900">SUM(LEN($O1900:$PX1900))-SUM(LEN(SUBSTITUTE(UPPER($O1900:$PX1900),"R","")))</f>
        <v>0</v>
      </c>
      <c r="UB1900" s="8">
        <f t="array" ref="UB1900">SUM(LEN($O1900:$PX1900))-SUM(LEN(SUBSTITUTE(UPPER($O1900:$PX1900),"A","")))</f>
        <v>0</v>
      </c>
      <c r="UC1900" s="8">
        <f t="array" ref="UC1900">SUM(LEN($O1900:$PX1900))-SUM(LEN(SUBSTITUTE(UPPER($O1900:$PX1900),"P","")))</f>
        <v>0</v>
      </c>
      <c r="UG1900" s="8">
        <f t="shared" si="152"/>
        <v>0</v>
      </c>
      <c r="UH1900" s="8">
        <f t="shared" si="153"/>
        <v>0</v>
      </c>
      <c r="UI1900" s="8">
        <f t="shared" si="154"/>
        <v>0</v>
      </c>
      <c r="UJ1900" s="8">
        <f t="shared" si="155"/>
        <v>0</v>
      </c>
      <c r="UK1900" s="8">
        <f t="shared" si="156"/>
        <v>0</v>
      </c>
      <c r="UN1900" s="8">
        <f t="array" aca="1" ref="UN1900" ca="1">SUM(IF($O$5:$PX$5&gt;=$UN$5,IF($O$5:$PX$5&lt;$UO$5,LEN($O1900:$PX1900)-LEN(SUBSTITUTE(UPPER($O1900:$PX1900),"R","")))))</f>
        <v>0</v>
      </c>
      <c r="UO1900" s="8">
        <f t="array" aca="1" ref="UO1900" ca="1">SUM(IF($O$5:$PX$5&gt;=$UN$5,IF($O$5:$PX$5&lt;$UO$5,LEN($O1900:$PX1900)-LEN(SUBSTITUTE(UPPER($O1900:$PX1900),"A","")))))</f>
        <v>0</v>
      </c>
      <c r="UP1900" s="8">
        <f t="array" aca="1" ref="UP1900" ca="1">SUM(IF($O$5:$PX$5&gt;=$UN$5,IF($O$5:$PX$5&lt;$UO$5,LEN($O1900:$PX1900)-LEN(SUBSTITUTE(UPPER($O1900:$PX1900),"P","")))))</f>
        <v>0</v>
      </c>
    </row>
    <row r="1901" spans="2:562" x14ac:dyDescent="0.25">
      <c r="B1901" s="60">
        <v>1896</v>
      </c>
      <c r="UA1901" s="8">
        <f t="array" ref="UA1901">SUM(LEN($O1901:$PX1901))-SUM(LEN(SUBSTITUTE(UPPER($O1901:$PX1901),"R","")))</f>
        <v>0</v>
      </c>
      <c r="UB1901" s="8">
        <f t="array" ref="UB1901">SUM(LEN($O1901:$PX1901))-SUM(LEN(SUBSTITUTE(UPPER($O1901:$PX1901),"A","")))</f>
        <v>0</v>
      </c>
      <c r="UC1901" s="8">
        <f t="array" ref="UC1901">SUM(LEN($O1901:$PX1901))-SUM(LEN(SUBSTITUTE(UPPER($O1901:$PX1901),"P","")))</f>
        <v>0</v>
      </c>
      <c r="UG1901" s="8">
        <f t="shared" si="152"/>
        <v>0</v>
      </c>
      <c r="UH1901" s="8">
        <f t="shared" si="153"/>
        <v>0</v>
      </c>
      <c r="UI1901" s="8">
        <f t="shared" si="154"/>
        <v>0</v>
      </c>
      <c r="UJ1901" s="8">
        <f t="shared" si="155"/>
        <v>0</v>
      </c>
      <c r="UK1901" s="8">
        <f t="shared" si="156"/>
        <v>0</v>
      </c>
      <c r="UN1901" s="8">
        <f t="array" aca="1" ref="UN1901" ca="1">SUM(IF($O$5:$PX$5&gt;=$UN$5,IF($O$5:$PX$5&lt;$UO$5,LEN($O1901:$PX1901)-LEN(SUBSTITUTE(UPPER($O1901:$PX1901),"R","")))))</f>
        <v>0</v>
      </c>
      <c r="UO1901" s="8">
        <f t="array" aca="1" ref="UO1901" ca="1">SUM(IF($O$5:$PX$5&gt;=$UN$5,IF($O$5:$PX$5&lt;$UO$5,LEN($O1901:$PX1901)-LEN(SUBSTITUTE(UPPER($O1901:$PX1901),"A","")))))</f>
        <v>0</v>
      </c>
      <c r="UP1901" s="8">
        <f t="array" aca="1" ref="UP1901" ca="1">SUM(IF($O$5:$PX$5&gt;=$UN$5,IF($O$5:$PX$5&lt;$UO$5,LEN($O1901:$PX1901)-LEN(SUBSTITUTE(UPPER($O1901:$PX1901),"P","")))))</f>
        <v>0</v>
      </c>
    </row>
    <row r="1902" spans="2:562" x14ac:dyDescent="0.25">
      <c r="B1902" s="60">
        <v>1897</v>
      </c>
      <c r="UA1902" s="8">
        <f t="array" ref="UA1902">SUM(LEN($O1902:$PX1902))-SUM(LEN(SUBSTITUTE(UPPER($O1902:$PX1902),"R","")))</f>
        <v>0</v>
      </c>
      <c r="UB1902" s="8">
        <f t="array" ref="UB1902">SUM(LEN($O1902:$PX1902))-SUM(LEN(SUBSTITUTE(UPPER($O1902:$PX1902),"A","")))</f>
        <v>0</v>
      </c>
      <c r="UC1902" s="8">
        <f t="array" ref="UC1902">SUM(LEN($O1902:$PX1902))-SUM(LEN(SUBSTITUTE(UPPER($O1902:$PX1902),"P","")))</f>
        <v>0</v>
      </c>
      <c r="UG1902" s="8">
        <f t="shared" si="152"/>
        <v>0</v>
      </c>
      <c r="UH1902" s="8">
        <f t="shared" si="153"/>
        <v>0</v>
      </c>
      <c r="UI1902" s="8">
        <f t="shared" si="154"/>
        <v>0</v>
      </c>
      <c r="UJ1902" s="8">
        <f t="shared" si="155"/>
        <v>0</v>
      </c>
      <c r="UK1902" s="8">
        <f t="shared" si="156"/>
        <v>0</v>
      </c>
      <c r="UN1902" s="8">
        <f t="array" aca="1" ref="UN1902" ca="1">SUM(IF($O$5:$PX$5&gt;=$UN$5,IF($O$5:$PX$5&lt;$UO$5,LEN($O1902:$PX1902)-LEN(SUBSTITUTE(UPPER($O1902:$PX1902),"R","")))))</f>
        <v>0</v>
      </c>
      <c r="UO1902" s="8">
        <f t="array" aca="1" ref="UO1902" ca="1">SUM(IF($O$5:$PX$5&gt;=$UN$5,IF($O$5:$PX$5&lt;$UO$5,LEN($O1902:$PX1902)-LEN(SUBSTITUTE(UPPER($O1902:$PX1902),"A","")))))</f>
        <v>0</v>
      </c>
      <c r="UP1902" s="8">
        <f t="array" aca="1" ref="UP1902" ca="1">SUM(IF($O$5:$PX$5&gt;=$UN$5,IF($O$5:$PX$5&lt;$UO$5,LEN($O1902:$PX1902)-LEN(SUBSTITUTE(UPPER($O1902:$PX1902),"P","")))))</f>
        <v>0</v>
      </c>
    </row>
    <row r="1903" spans="2:562" x14ac:dyDescent="0.25">
      <c r="B1903" s="60">
        <v>1898</v>
      </c>
      <c r="UA1903" s="8">
        <f t="array" ref="UA1903">SUM(LEN($O1903:$PX1903))-SUM(LEN(SUBSTITUTE(UPPER($O1903:$PX1903),"R","")))</f>
        <v>0</v>
      </c>
      <c r="UB1903" s="8">
        <f t="array" ref="UB1903">SUM(LEN($O1903:$PX1903))-SUM(LEN(SUBSTITUTE(UPPER($O1903:$PX1903),"A","")))</f>
        <v>0</v>
      </c>
      <c r="UC1903" s="8">
        <f t="array" ref="UC1903">SUM(LEN($O1903:$PX1903))-SUM(LEN(SUBSTITUTE(UPPER($O1903:$PX1903),"P","")))</f>
        <v>0</v>
      </c>
      <c r="UG1903" s="8">
        <f t="shared" si="152"/>
        <v>0</v>
      </c>
      <c r="UH1903" s="8">
        <f t="shared" si="153"/>
        <v>0</v>
      </c>
      <c r="UI1903" s="8">
        <f t="shared" si="154"/>
        <v>0</v>
      </c>
      <c r="UJ1903" s="8">
        <f t="shared" si="155"/>
        <v>0</v>
      </c>
      <c r="UK1903" s="8">
        <f t="shared" si="156"/>
        <v>0</v>
      </c>
      <c r="UN1903" s="8">
        <f t="array" aca="1" ref="UN1903" ca="1">SUM(IF($O$5:$PX$5&gt;=$UN$5,IF($O$5:$PX$5&lt;$UO$5,LEN($O1903:$PX1903)-LEN(SUBSTITUTE(UPPER($O1903:$PX1903),"R","")))))</f>
        <v>0</v>
      </c>
      <c r="UO1903" s="8">
        <f t="array" aca="1" ref="UO1903" ca="1">SUM(IF($O$5:$PX$5&gt;=$UN$5,IF($O$5:$PX$5&lt;$UO$5,LEN($O1903:$PX1903)-LEN(SUBSTITUTE(UPPER($O1903:$PX1903),"A","")))))</f>
        <v>0</v>
      </c>
      <c r="UP1903" s="8">
        <f t="array" aca="1" ref="UP1903" ca="1">SUM(IF($O$5:$PX$5&gt;=$UN$5,IF($O$5:$PX$5&lt;$UO$5,LEN($O1903:$PX1903)-LEN(SUBSTITUTE(UPPER($O1903:$PX1903),"P","")))))</f>
        <v>0</v>
      </c>
    </row>
    <row r="1904" spans="2:562" x14ac:dyDescent="0.25">
      <c r="B1904" s="60">
        <v>1899</v>
      </c>
      <c r="UA1904" s="8">
        <f t="array" ref="UA1904">SUM(LEN($O1904:$PX1904))-SUM(LEN(SUBSTITUTE(UPPER($O1904:$PX1904),"R","")))</f>
        <v>0</v>
      </c>
      <c r="UB1904" s="8">
        <f t="array" ref="UB1904">SUM(LEN($O1904:$PX1904))-SUM(LEN(SUBSTITUTE(UPPER($O1904:$PX1904),"A","")))</f>
        <v>0</v>
      </c>
      <c r="UC1904" s="8">
        <f t="array" ref="UC1904">SUM(LEN($O1904:$PX1904))-SUM(LEN(SUBSTITUTE(UPPER($O1904:$PX1904),"P","")))</f>
        <v>0</v>
      </c>
      <c r="UG1904" s="8">
        <f t="shared" si="152"/>
        <v>0</v>
      </c>
      <c r="UH1904" s="8">
        <f t="shared" si="153"/>
        <v>0</v>
      </c>
      <c r="UI1904" s="8">
        <f t="shared" si="154"/>
        <v>0</v>
      </c>
      <c r="UJ1904" s="8">
        <f t="shared" si="155"/>
        <v>0</v>
      </c>
      <c r="UK1904" s="8">
        <f t="shared" si="156"/>
        <v>0</v>
      </c>
      <c r="UN1904" s="8">
        <f t="array" aca="1" ref="UN1904" ca="1">SUM(IF($O$5:$PX$5&gt;=$UN$5,IF($O$5:$PX$5&lt;$UO$5,LEN($O1904:$PX1904)-LEN(SUBSTITUTE(UPPER($O1904:$PX1904),"R","")))))</f>
        <v>0</v>
      </c>
      <c r="UO1904" s="8">
        <f t="array" aca="1" ref="UO1904" ca="1">SUM(IF($O$5:$PX$5&gt;=$UN$5,IF($O$5:$PX$5&lt;$UO$5,LEN($O1904:$PX1904)-LEN(SUBSTITUTE(UPPER($O1904:$PX1904),"A","")))))</f>
        <v>0</v>
      </c>
      <c r="UP1904" s="8">
        <f t="array" aca="1" ref="UP1904" ca="1">SUM(IF($O$5:$PX$5&gt;=$UN$5,IF($O$5:$PX$5&lt;$UO$5,LEN($O1904:$PX1904)-LEN(SUBSTITUTE(UPPER($O1904:$PX1904),"P","")))))</f>
        <v>0</v>
      </c>
    </row>
    <row r="1905" spans="2:562" x14ac:dyDescent="0.25">
      <c r="B1905" s="60">
        <v>1900</v>
      </c>
      <c r="UA1905" s="8">
        <f t="array" ref="UA1905">SUM(LEN($O1905:$PX1905))-SUM(LEN(SUBSTITUTE(UPPER($O1905:$PX1905),"R","")))</f>
        <v>0</v>
      </c>
      <c r="UB1905" s="8">
        <f t="array" ref="UB1905">SUM(LEN($O1905:$PX1905))-SUM(LEN(SUBSTITUTE(UPPER($O1905:$PX1905),"A","")))</f>
        <v>0</v>
      </c>
      <c r="UC1905" s="8">
        <f t="array" ref="UC1905">SUM(LEN($O1905:$PX1905))-SUM(LEN(SUBSTITUTE(UPPER($O1905:$PX1905),"P","")))</f>
        <v>0</v>
      </c>
      <c r="UG1905" s="8">
        <f t="shared" si="152"/>
        <v>0</v>
      </c>
      <c r="UH1905" s="8">
        <f t="shared" si="153"/>
        <v>0</v>
      </c>
      <c r="UI1905" s="8">
        <f t="shared" si="154"/>
        <v>0</v>
      </c>
      <c r="UJ1905" s="8">
        <f t="shared" si="155"/>
        <v>0</v>
      </c>
      <c r="UK1905" s="8">
        <f t="shared" si="156"/>
        <v>0</v>
      </c>
      <c r="UN1905" s="8">
        <f t="array" aca="1" ref="UN1905" ca="1">SUM(IF($O$5:$PX$5&gt;=$UN$5,IF($O$5:$PX$5&lt;$UO$5,LEN($O1905:$PX1905)-LEN(SUBSTITUTE(UPPER($O1905:$PX1905),"R","")))))</f>
        <v>0</v>
      </c>
      <c r="UO1905" s="8">
        <f t="array" aca="1" ref="UO1905" ca="1">SUM(IF($O$5:$PX$5&gt;=$UN$5,IF($O$5:$PX$5&lt;$UO$5,LEN($O1905:$PX1905)-LEN(SUBSTITUTE(UPPER($O1905:$PX1905),"A","")))))</f>
        <v>0</v>
      </c>
      <c r="UP1905" s="8">
        <f t="array" aca="1" ref="UP1905" ca="1">SUM(IF($O$5:$PX$5&gt;=$UN$5,IF($O$5:$PX$5&lt;$UO$5,LEN($O1905:$PX1905)-LEN(SUBSTITUTE(UPPER($O1905:$PX1905),"P","")))))</f>
        <v>0</v>
      </c>
    </row>
    <row r="1906" spans="2:562" x14ac:dyDescent="0.25">
      <c r="B1906" s="60">
        <v>1901</v>
      </c>
      <c r="UA1906" s="8">
        <f t="array" ref="UA1906">SUM(LEN($O1906:$PX1906))-SUM(LEN(SUBSTITUTE(UPPER($O1906:$PX1906),"R","")))</f>
        <v>0</v>
      </c>
      <c r="UB1906" s="8">
        <f t="array" ref="UB1906">SUM(LEN($O1906:$PX1906))-SUM(LEN(SUBSTITUTE(UPPER($O1906:$PX1906),"A","")))</f>
        <v>0</v>
      </c>
      <c r="UC1906" s="8">
        <f t="array" ref="UC1906">SUM(LEN($O1906:$PX1906))-SUM(LEN(SUBSTITUTE(UPPER($O1906:$PX1906),"P","")))</f>
        <v>0</v>
      </c>
      <c r="UG1906" s="8">
        <f t="shared" si="152"/>
        <v>0</v>
      </c>
      <c r="UH1906" s="8">
        <f t="shared" si="153"/>
        <v>0</v>
      </c>
      <c r="UI1906" s="8">
        <f t="shared" si="154"/>
        <v>0</v>
      </c>
      <c r="UJ1906" s="8">
        <f t="shared" si="155"/>
        <v>0</v>
      </c>
      <c r="UK1906" s="8">
        <f t="shared" si="156"/>
        <v>0</v>
      </c>
      <c r="UN1906" s="8">
        <f t="array" aca="1" ref="UN1906" ca="1">SUM(IF($O$5:$PX$5&gt;=$UN$5,IF($O$5:$PX$5&lt;$UO$5,LEN($O1906:$PX1906)-LEN(SUBSTITUTE(UPPER($O1906:$PX1906),"R","")))))</f>
        <v>0</v>
      </c>
      <c r="UO1906" s="8">
        <f t="array" aca="1" ref="UO1906" ca="1">SUM(IF($O$5:$PX$5&gt;=$UN$5,IF($O$5:$PX$5&lt;$UO$5,LEN($O1906:$PX1906)-LEN(SUBSTITUTE(UPPER($O1906:$PX1906),"A","")))))</f>
        <v>0</v>
      </c>
      <c r="UP1906" s="8">
        <f t="array" aca="1" ref="UP1906" ca="1">SUM(IF($O$5:$PX$5&gt;=$UN$5,IF($O$5:$PX$5&lt;$UO$5,LEN($O1906:$PX1906)-LEN(SUBSTITUTE(UPPER($O1906:$PX1906),"P","")))))</f>
        <v>0</v>
      </c>
    </row>
    <row r="1907" spans="2:562" x14ac:dyDescent="0.25">
      <c r="B1907" s="60">
        <v>1902</v>
      </c>
      <c r="UA1907" s="8">
        <f t="array" ref="UA1907">SUM(LEN($O1907:$PX1907))-SUM(LEN(SUBSTITUTE(UPPER($O1907:$PX1907),"R","")))</f>
        <v>0</v>
      </c>
      <c r="UB1907" s="8">
        <f t="array" ref="UB1907">SUM(LEN($O1907:$PX1907))-SUM(LEN(SUBSTITUTE(UPPER($O1907:$PX1907),"A","")))</f>
        <v>0</v>
      </c>
      <c r="UC1907" s="8">
        <f t="array" ref="UC1907">SUM(LEN($O1907:$PX1907))-SUM(LEN(SUBSTITUTE(UPPER($O1907:$PX1907),"P","")))</f>
        <v>0</v>
      </c>
      <c r="UG1907" s="8">
        <f t="shared" si="152"/>
        <v>0</v>
      </c>
      <c r="UH1907" s="8">
        <f t="shared" si="153"/>
        <v>0</v>
      </c>
      <c r="UI1907" s="8">
        <f t="shared" si="154"/>
        <v>0</v>
      </c>
      <c r="UJ1907" s="8">
        <f t="shared" si="155"/>
        <v>0</v>
      </c>
      <c r="UK1907" s="8">
        <f t="shared" si="156"/>
        <v>0</v>
      </c>
      <c r="UN1907" s="8">
        <f t="array" aca="1" ref="UN1907" ca="1">SUM(IF($O$5:$PX$5&gt;=$UN$5,IF($O$5:$PX$5&lt;$UO$5,LEN($O1907:$PX1907)-LEN(SUBSTITUTE(UPPER($O1907:$PX1907),"R","")))))</f>
        <v>0</v>
      </c>
      <c r="UO1907" s="8">
        <f t="array" aca="1" ref="UO1907" ca="1">SUM(IF($O$5:$PX$5&gt;=$UN$5,IF($O$5:$PX$5&lt;$UO$5,LEN($O1907:$PX1907)-LEN(SUBSTITUTE(UPPER($O1907:$PX1907),"A","")))))</f>
        <v>0</v>
      </c>
      <c r="UP1907" s="8">
        <f t="array" aca="1" ref="UP1907" ca="1">SUM(IF($O$5:$PX$5&gt;=$UN$5,IF($O$5:$PX$5&lt;$UO$5,LEN($O1907:$PX1907)-LEN(SUBSTITUTE(UPPER($O1907:$PX1907),"P","")))))</f>
        <v>0</v>
      </c>
    </row>
    <row r="1908" spans="2:562" x14ac:dyDescent="0.25">
      <c r="B1908" s="60">
        <v>1903</v>
      </c>
      <c r="UA1908" s="8">
        <f t="array" ref="UA1908">SUM(LEN($O1908:$PX1908))-SUM(LEN(SUBSTITUTE(UPPER($O1908:$PX1908),"R","")))</f>
        <v>0</v>
      </c>
      <c r="UB1908" s="8">
        <f t="array" ref="UB1908">SUM(LEN($O1908:$PX1908))-SUM(LEN(SUBSTITUTE(UPPER($O1908:$PX1908),"A","")))</f>
        <v>0</v>
      </c>
      <c r="UC1908" s="8">
        <f t="array" ref="UC1908">SUM(LEN($O1908:$PX1908))-SUM(LEN(SUBSTITUTE(UPPER($O1908:$PX1908),"P","")))</f>
        <v>0</v>
      </c>
      <c r="UG1908" s="8">
        <f t="shared" si="152"/>
        <v>0</v>
      </c>
      <c r="UH1908" s="8">
        <f t="shared" si="153"/>
        <v>0</v>
      </c>
      <c r="UI1908" s="8">
        <f t="shared" si="154"/>
        <v>0</v>
      </c>
      <c r="UJ1908" s="8">
        <f t="shared" si="155"/>
        <v>0</v>
      </c>
      <c r="UK1908" s="8">
        <f t="shared" si="156"/>
        <v>0</v>
      </c>
      <c r="UN1908" s="8">
        <f t="array" aca="1" ref="UN1908" ca="1">SUM(IF($O$5:$PX$5&gt;=$UN$5,IF($O$5:$PX$5&lt;$UO$5,LEN($O1908:$PX1908)-LEN(SUBSTITUTE(UPPER($O1908:$PX1908),"R","")))))</f>
        <v>0</v>
      </c>
      <c r="UO1908" s="8">
        <f t="array" aca="1" ref="UO1908" ca="1">SUM(IF($O$5:$PX$5&gt;=$UN$5,IF($O$5:$PX$5&lt;$UO$5,LEN($O1908:$PX1908)-LEN(SUBSTITUTE(UPPER($O1908:$PX1908),"A","")))))</f>
        <v>0</v>
      </c>
      <c r="UP1908" s="8">
        <f t="array" aca="1" ref="UP1908" ca="1">SUM(IF($O$5:$PX$5&gt;=$UN$5,IF($O$5:$PX$5&lt;$UO$5,LEN($O1908:$PX1908)-LEN(SUBSTITUTE(UPPER($O1908:$PX1908),"P","")))))</f>
        <v>0</v>
      </c>
    </row>
    <row r="1909" spans="2:562" x14ac:dyDescent="0.25">
      <c r="B1909" s="60">
        <v>1904</v>
      </c>
      <c r="UA1909" s="8">
        <f t="array" ref="UA1909">SUM(LEN($O1909:$PX1909))-SUM(LEN(SUBSTITUTE(UPPER($O1909:$PX1909),"R","")))</f>
        <v>0</v>
      </c>
      <c r="UB1909" s="8">
        <f t="array" ref="UB1909">SUM(LEN($O1909:$PX1909))-SUM(LEN(SUBSTITUTE(UPPER($O1909:$PX1909),"A","")))</f>
        <v>0</v>
      </c>
      <c r="UC1909" s="8">
        <f t="array" ref="UC1909">SUM(LEN($O1909:$PX1909))-SUM(LEN(SUBSTITUTE(UPPER($O1909:$PX1909),"P","")))</f>
        <v>0</v>
      </c>
      <c r="UG1909" s="8">
        <f t="shared" si="152"/>
        <v>0</v>
      </c>
      <c r="UH1909" s="8">
        <f t="shared" si="153"/>
        <v>0</v>
      </c>
      <c r="UI1909" s="8">
        <f t="shared" si="154"/>
        <v>0</v>
      </c>
      <c r="UJ1909" s="8">
        <f t="shared" si="155"/>
        <v>0</v>
      </c>
      <c r="UK1909" s="8">
        <f t="shared" si="156"/>
        <v>0</v>
      </c>
      <c r="UN1909" s="8">
        <f t="array" aca="1" ref="UN1909" ca="1">SUM(IF($O$5:$PX$5&gt;=$UN$5,IF($O$5:$PX$5&lt;$UO$5,LEN($O1909:$PX1909)-LEN(SUBSTITUTE(UPPER($O1909:$PX1909),"R","")))))</f>
        <v>0</v>
      </c>
      <c r="UO1909" s="8">
        <f t="array" aca="1" ref="UO1909" ca="1">SUM(IF($O$5:$PX$5&gt;=$UN$5,IF($O$5:$PX$5&lt;$UO$5,LEN($O1909:$PX1909)-LEN(SUBSTITUTE(UPPER($O1909:$PX1909),"A","")))))</f>
        <v>0</v>
      </c>
      <c r="UP1909" s="8">
        <f t="array" aca="1" ref="UP1909" ca="1">SUM(IF($O$5:$PX$5&gt;=$UN$5,IF($O$5:$PX$5&lt;$UO$5,LEN($O1909:$PX1909)-LEN(SUBSTITUTE(UPPER($O1909:$PX1909),"P","")))))</f>
        <v>0</v>
      </c>
    </row>
    <row r="1910" spans="2:562" x14ac:dyDescent="0.25">
      <c r="B1910" s="60">
        <v>1905</v>
      </c>
      <c r="UA1910" s="8">
        <f t="array" ref="UA1910">SUM(LEN($O1910:$PX1910))-SUM(LEN(SUBSTITUTE(UPPER($O1910:$PX1910),"R","")))</f>
        <v>0</v>
      </c>
      <c r="UB1910" s="8">
        <f t="array" ref="UB1910">SUM(LEN($O1910:$PX1910))-SUM(LEN(SUBSTITUTE(UPPER($O1910:$PX1910),"A","")))</f>
        <v>0</v>
      </c>
      <c r="UC1910" s="8">
        <f t="array" ref="UC1910">SUM(LEN($O1910:$PX1910))-SUM(LEN(SUBSTITUTE(UPPER($O1910:$PX1910),"P","")))</f>
        <v>0</v>
      </c>
      <c r="UG1910" s="8">
        <f t="shared" si="152"/>
        <v>0</v>
      </c>
      <c r="UH1910" s="8">
        <f t="shared" si="153"/>
        <v>0</v>
      </c>
      <c r="UI1910" s="8">
        <f t="shared" si="154"/>
        <v>0</v>
      </c>
      <c r="UJ1910" s="8">
        <f t="shared" si="155"/>
        <v>0</v>
      </c>
      <c r="UK1910" s="8">
        <f t="shared" si="156"/>
        <v>0</v>
      </c>
      <c r="UN1910" s="8">
        <f t="array" aca="1" ref="UN1910" ca="1">SUM(IF($O$5:$PX$5&gt;=$UN$5,IF($O$5:$PX$5&lt;$UO$5,LEN($O1910:$PX1910)-LEN(SUBSTITUTE(UPPER($O1910:$PX1910),"R","")))))</f>
        <v>0</v>
      </c>
      <c r="UO1910" s="8">
        <f t="array" aca="1" ref="UO1910" ca="1">SUM(IF($O$5:$PX$5&gt;=$UN$5,IF($O$5:$PX$5&lt;$UO$5,LEN($O1910:$PX1910)-LEN(SUBSTITUTE(UPPER($O1910:$PX1910),"A","")))))</f>
        <v>0</v>
      </c>
      <c r="UP1910" s="8">
        <f t="array" aca="1" ref="UP1910" ca="1">SUM(IF($O$5:$PX$5&gt;=$UN$5,IF($O$5:$PX$5&lt;$UO$5,LEN($O1910:$PX1910)-LEN(SUBSTITUTE(UPPER($O1910:$PX1910),"P","")))))</f>
        <v>0</v>
      </c>
    </row>
    <row r="1911" spans="2:562" x14ac:dyDescent="0.25">
      <c r="B1911" s="60">
        <v>1906</v>
      </c>
      <c r="UA1911" s="8">
        <f t="array" ref="UA1911">SUM(LEN($O1911:$PX1911))-SUM(LEN(SUBSTITUTE(UPPER($O1911:$PX1911),"R","")))</f>
        <v>0</v>
      </c>
      <c r="UB1911" s="8">
        <f t="array" ref="UB1911">SUM(LEN($O1911:$PX1911))-SUM(LEN(SUBSTITUTE(UPPER($O1911:$PX1911),"A","")))</f>
        <v>0</v>
      </c>
      <c r="UC1911" s="8">
        <f t="array" ref="UC1911">SUM(LEN($O1911:$PX1911))-SUM(LEN(SUBSTITUTE(UPPER($O1911:$PX1911),"P","")))</f>
        <v>0</v>
      </c>
      <c r="UG1911" s="8">
        <f t="shared" si="152"/>
        <v>0</v>
      </c>
      <c r="UH1911" s="8">
        <f t="shared" si="153"/>
        <v>0</v>
      </c>
      <c r="UI1911" s="8">
        <f t="shared" si="154"/>
        <v>0</v>
      </c>
      <c r="UJ1911" s="8">
        <f t="shared" si="155"/>
        <v>0</v>
      </c>
      <c r="UK1911" s="8">
        <f t="shared" si="156"/>
        <v>0</v>
      </c>
      <c r="UN1911" s="8">
        <f t="array" aca="1" ref="UN1911" ca="1">SUM(IF($O$5:$PX$5&gt;=$UN$5,IF($O$5:$PX$5&lt;$UO$5,LEN($O1911:$PX1911)-LEN(SUBSTITUTE(UPPER($O1911:$PX1911),"R","")))))</f>
        <v>0</v>
      </c>
      <c r="UO1911" s="8">
        <f t="array" aca="1" ref="UO1911" ca="1">SUM(IF($O$5:$PX$5&gt;=$UN$5,IF($O$5:$PX$5&lt;$UO$5,LEN($O1911:$PX1911)-LEN(SUBSTITUTE(UPPER($O1911:$PX1911),"A","")))))</f>
        <v>0</v>
      </c>
      <c r="UP1911" s="8">
        <f t="array" aca="1" ref="UP1911" ca="1">SUM(IF($O$5:$PX$5&gt;=$UN$5,IF($O$5:$PX$5&lt;$UO$5,LEN($O1911:$PX1911)-LEN(SUBSTITUTE(UPPER($O1911:$PX1911),"P","")))))</f>
        <v>0</v>
      </c>
    </row>
    <row r="1912" spans="2:562" x14ac:dyDescent="0.25">
      <c r="B1912" s="60">
        <v>1907</v>
      </c>
      <c r="UA1912" s="8">
        <f t="array" ref="UA1912">SUM(LEN($O1912:$PX1912))-SUM(LEN(SUBSTITUTE(UPPER($O1912:$PX1912),"R","")))</f>
        <v>0</v>
      </c>
      <c r="UB1912" s="8">
        <f t="array" ref="UB1912">SUM(LEN($O1912:$PX1912))-SUM(LEN(SUBSTITUTE(UPPER($O1912:$PX1912),"A","")))</f>
        <v>0</v>
      </c>
      <c r="UC1912" s="8">
        <f t="array" ref="UC1912">SUM(LEN($O1912:$PX1912))-SUM(LEN(SUBSTITUTE(UPPER($O1912:$PX1912),"P","")))</f>
        <v>0</v>
      </c>
      <c r="UG1912" s="8">
        <f t="shared" si="152"/>
        <v>0</v>
      </c>
      <c r="UH1912" s="8">
        <f t="shared" si="153"/>
        <v>0</v>
      </c>
      <c r="UI1912" s="8">
        <f t="shared" si="154"/>
        <v>0</v>
      </c>
      <c r="UJ1912" s="8">
        <f t="shared" si="155"/>
        <v>0</v>
      </c>
      <c r="UK1912" s="8">
        <f t="shared" si="156"/>
        <v>0</v>
      </c>
      <c r="UN1912" s="8">
        <f t="array" aca="1" ref="UN1912" ca="1">SUM(IF($O$5:$PX$5&gt;=$UN$5,IF($O$5:$PX$5&lt;$UO$5,LEN($O1912:$PX1912)-LEN(SUBSTITUTE(UPPER($O1912:$PX1912),"R","")))))</f>
        <v>0</v>
      </c>
      <c r="UO1912" s="8">
        <f t="array" aca="1" ref="UO1912" ca="1">SUM(IF($O$5:$PX$5&gt;=$UN$5,IF($O$5:$PX$5&lt;$UO$5,LEN($O1912:$PX1912)-LEN(SUBSTITUTE(UPPER($O1912:$PX1912),"A","")))))</f>
        <v>0</v>
      </c>
      <c r="UP1912" s="8">
        <f t="array" aca="1" ref="UP1912" ca="1">SUM(IF($O$5:$PX$5&gt;=$UN$5,IF($O$5:$PX$5&lt;$UO$5,LEN($O1912:$PX1912)-LEN(SUBSTITUTE(UPPER($O1912:$PX1912),"P","")))))</f>
        <v>0</v>
      </c>
    </row>
    <row r="1913" spans="2:562" x14ac:dyDescent="0.25">
      <c r="B1913" s="60">
        <v>1908</v>
      </c>
      <c r="UA1913" s="8">
        <f t="array" ref="UA1913">SUM(LEN($O1913:$PX1913))-SUM(LEN(SUBSTITUTE(UPPER($O1913:$PX1913),"R","")))</f>
        <v>0</v>
      </c>
      <c r="UB1913" s="8">
        <f t="array" ref="UB1913">SUM(LEN($O1913:$PX1913))-SUM(LEN(SUBSTITUTE(UPPER($O1913:$PX1913),"A","")))</f>
        <v>0</v>
      </c>
      <c r="UC1913" s="8">
        <f t="array" ref="UC1913">SUM(LEN($O1913:$PX1913))-SUM(LEN(SUBSTITUTE(UPPER($O1913:$PX1913),"P","")))</f>
        <v>0</v>
      </c>
      <c r="UG1913" s="8">
        <f t="shared" si="152"/>
        <v>0</v>
      </c>
      <c r="UH1913" s="8">
        <f t="shared" si="153"/>
        <v>0</v>
      </c>
      <c r="UI1913" s="8">
        <f t="shared" si="154"/>
        <v>0</v>
      </c>
      <c r="UJ1913" s="8">
        <f t="shared" si="155"/>
        <v>0</v>
      </c>
      <c r="UK1913" s="8">
        <f t="shared" si="156"/>
        <v>0</v>
      </c>
      <c r="UN1913" s="8">
        <f t="array" aca="1" ref="UN1913" ca="1">SUM(IF($O$5:$PX$5&gt;=$UN$5,IF($O$5:$PX$5&lt;$UO$5,LEN($O1913:$PX1913)-LEN(SUBSTITUTE(UPPER($O1913:$PX1913),"R","")))))</f>
        <v>0</v>
      </c>
      <c r="UO1913" s="8">
        <f t="array" aca="1" ref="UO1913" ca="1">SUM(IF($O$5:$PX$5&gt;=$UN$5,IF($O$5:$PX$5&lt;$UO$5,LEN($O1913:$PX1913)-LEN(SUBSTITUTE(UPPER($O1913:$PX1913),"A","")))))</f>
        <v>0</v>
      </c>
      <c r="UP1913" s="8">
        <f t="array" aca="1" ref="UP1913" ca="1">SUM(IF($O$5:$PX$5&gt;=$UN$5,IF($O$5:$PX$5&lt;$UO$5,LEN($O1913:$PX1913)-LEN(SUBSTITUTE(UPPER($O1913:$PX1913),"P","")))))</f>
        <v>0</v>
      </c>
    </row>
    <row r="1914" spans="2:562" x14ac:dyDescent="0.25">
      <c r="B1914" s="60">
        <v>1909</v>
      </c>
      <c r="UA1914" s="8">
        <f t="array" ref="UA1914">SUM(LEN($O1914:$PX1914))-SUM(LEN(SUBSTITUTE(UPPER($O1914:$PX1914),"R","")))</f>
        <v>0</v>
      </c>
      <c r="UB1914" s="8">
        <f t="array" ref="UB1914">SUM(LEN($O1914:$PX1914))-SUM(LEN(SUBSTITUTE(UPPER($O1914:$PX1914),"A","")))</f>
        <v>0</v>
      </c>
      <c r="UC1914" s="8">
        <f t="array" ref="UC1914">SUM(LEN($O1914:$PX1914))-SUM(LEN(SUBSTITUTE(UPPER($O1914:$PX1914),"P","")))</f>
        <v>0</v>
      </c>
      <c r="UG1914" s="8">
        <f t="shared" si="152"/>
        <v>0</v>
      </c>
      <c r="UH1914" s="8">
        <f t="shared" si="153"/>
        <v>0</v>
      </c>
      <c r="UI1914" s="8">
        <f t="shared" si="154"/>
        <v>0</v>
      </c>
      <c r="UJ1914" s="8">
        <f t="shared" si="155"/>
        <v>0</v>
      </c>
      <c r="UK1914" s="8">
        <f t="shared" si="156"/>
        <v>0</v>
      </c>
      <c r="UN1914" s="8">
        <f t="array" aca="1" ref="UN1914" ca="1">SUM(IF($O$5:$PX$5&gt;=$UN$5,IF($O$5:$PX$5&lt;$UO$5,LEN($O1914:$PX1914)-LEN(SUBSTITUTE(UPPER($O1914:$PX1914),"R","")))))</f>
        <v>0</v>
      </c>
      <c r="UO1914" s="8">
        <f t="array" aca="1" ref="UO1914" ca="1">SUM(IF($O$5:$PX$5&gt;=$UN$5,IF($O$5:$PX$5&lt;$UO$5,LEN($O1914:$PX1914)-LEN(SUBSTITUTE(UPPER($O1914:$PX1914),"A","")))))</f>
        <v>0</v>
      </c>
      <c r="UP1914" s="8">
        <f t="array" aca="1" ref="UP1914" ca="1">SUM(IF($O$5:$PX$5&gt;=$UN$5,IF($O$5:$PX$5&lt;$UO$5,LEN($O1914:$PX1914)-LEN(SUBSTITUTE(UPPER($O1914:$PX1914),"P","")))))</f>
        <v>0</v>
      </c>
    </row>
    <row r="1915" spans="2:562" x14ac:dyDescent="0.25">
      <c r="B1915" s="60">
        <v>1910</v>
      </c>
      <c r="UA1915" s="8">
        <f t="array" ref="UA1915">SUM(LEN($O1915:$PX1915))-SUM(LEN(SUBSTITUTE(UPPER($O1915:$PX1915),"R","")))</f>
        <v>0</v>
      </c>
      <c r="UB1915" s="8">
        <f t="array" ref="UB1915">SUM(LEN($O1915:$PX1915))-SUM(LEN(SUBSTITUTE(UPPER($O1915:$PX1915),"A","")))</f>
        <v>0</v>
      </c>
      <c r="UC1915" s="8">
        <f t="array" ref="UC1915">SUM(LEN($O1915:$PX1915))-SUM(LEN(SUBSTITUTE(UPPER($O1915:$PX1915),"P","")))</f>
        <v>0</v>
      </c>
      <c r="UG1915" s="8">
        <f t="shared" si="152"/>
        <v>0</v>
      </c>
      <c r="UH1915" s="8">
        <f t="shared" si="153"/>
        <v>0</v>
      </c>
      <c r="UI1915" s="8">
        <f t="shared" si="154"/>
        <v>0</v>
      </c>
      <c r="UJ1915" s="8">
        <f t="shared" si="155"/>
        <v>0</v>
      </c>
      <c r="UK1915" s="8">
        <f t="shared" si="156"/>
        <v>0</v>
      </c>
      <c r="UN1915" s="8">
        <f t="array" aca="1" ref="UN1915" ca="1">SUM(IF($O$5:$PX$5&gt;=$UN$5,IF($O$5:$PX$5&lt;$UO$5,LEN($O1915:$PX1915)-LEN(SUBSTITUTE(UPPER($O1915:$PX1915),"R","")))))</f>
        <v>0</v>
      </c>
      <c r="UO1915" s="8">
        <f t="array" aca="1" ref="UO1915" ca="1">SUM(IF($O$5:$PX$5&gt;=$UN$5,IF($O$5:$PX$5&lt;$UO$5,LEN($O1915:$PX1915)-LEN(SUBSTITUTE(UPPER($O1915:$PX1915),"A","")))))</f>
        <v>0</v>
      </c>
      <c r="UP1915" s="8">
        <f t="array" aca="1" ref="UP1915" ca="1">SUM(IF($O$5:$PX$5&gt;=$UN$5,IF($O$5:$PX$5&lt;$UO$5,LEN($O1915:$PX1915)-LEN(SUBSTITUTE(UPPER($O1915:$PX1915),"P","")))))</f>
        <v>0</v>
      </c>
    </row>
    <row r="1916" spans="2:562" x14ac:dyDescent="0.25">
      <c r="B1916" s="60">
        <v>1911</v>
      </c>
      <c r="UA1916" s="8">
        <f t="array" ref="UA1916">SUM(LEN($O1916:$PX1916))-SUM(LEN(SUBSTITUTE(UPPER($O1916:$PX1916),"R","")))</f>
        <v>0</v>
      </c>
      <c r="UB1916" s="8">
        <f t="array" ref="UB1916">SUM(LEN($O1916:$PX1916))-SUM(LEN(SUBSTITUTE(UPPER($O1916:$PX1916),"A","")))</f>
        <v>0</v>
      </c>
      <c r="UC1916" s="8">
        <f t="array" ref="UC1916">SUM(LEN($O1916:$PX1916))-SUM(LEN(SUBSTITUTE(UPPER($O1916:$PX1916),"P","")))</f>
        <v>0</v>
      </c>
      <c r="UG1916" s="8">
        <f t="shared" si="152"/>
        <v>0</v>
      </c>
      <c r="UH1916" s="8">
        <f t="shared" si="153"/>
        <v>0</v>
      </c>
      <c r="UI1916" s="8">
        <f t="shared" si="154"/>
        <v>0</v>
      </c>
      <c r="UJ1916" s="8">
        <f t="shared" si="155"/>
        <v>0</v>
      </c>
      <c r="UK1916" s="8">
        <f t="shared" si="156"/>
        <v>0</v>
      </c>
      <c r="UN1916" s="8">
        <f t="array" aca="1" ref="UN1916" ca="1">SUM(IF($O$5:$PX$5&gt;=$UN$5,IF($O$5:$PX$5&lt;$UO$5,LEN($O1916:$PX1916)-LEN(SUBSTITUTE(UPPER($O1916:$PX1916),"R","")))))</f>
        <v>0</v>
      </c>
      <c r="UO1916" s="8">
        <f t="array" aca="1" ref="UO1916" ca="1">SUM(IF($O$5:$PX$5&gt;=$UN$5,IF($O$5:$PX$5&lt;$UO$5,LEN($O1916:$PX1916)-LEN(SUBSTITUTE(UPPER($O1916:$PX1916),"A","")))))</f>
        <v>0</v>
      </c>
      <c r="UP1916" s="8">
        <f t="array" aca="1" ref="UP1916" ca="1">SUM(IF($O$5:$PX$5&gt;=$UN$5,IF($O$5:$PX$5&lt;$UO$5,LEN($O1916:$PX1916)-LEN(SUBSTITUTE(UPPER($O1916:$PX1916),"P","")))))</f>
        <v>0</v>
      </c>
    </row>
    <row r="1917" spans="2:562" x14ac:dyDescent="0.25">
      <c r="B1917" s="60">
        <v>1912</v>
      </c>
      <c r="UA1917" s="8">
        <f t="array" ref="UA1917">SUM(LEN($O1917:$PX1917))-SUM(LEN(SUBSTITUTE(UPPER($O1917:$PX1917),"R","")))</f>
        <v>0</v>
      </c>
      <c r="UB1917" s="8">
        <f t="array" ref="UB1917">SUM(LEN($O1917:$PX1917))-SUM(LEN(SUBSTITUTE(UPPER($O1917:$PX1917),"A","")))</f>
        <v>0</v>
      </c>
      <c r="UC1917" s="8">
        <f t="array" ref="UC1917">SUM(LEN($O1917:$PX1917))-SUM(LEN(SUBSTITUTE(UPPER($O1917:$PX1917),"P","")))</f>
        <v>0</v>
      </c>
      <c r="UG1917" s="8">
        <f t="shared" si="152"/>
        <v>0</v>
      </c>
      <c r="UH1917" s="8">
        <f t="shared" si="153"/>
        <v>0</v>
      </c>
      <c r="UI1917" s="8">
        <f t="shared" si="154"/>
        <v>0</v>
      </c>
      <c r="UJ1917" s="8">
        <f t="shared" si="155"/>
        <v>0</v>
      </c>
      <c r="UK1917" s="8">
        <f t="shared" si="156"/>
        <v>0</v>
      </c>
      <c r="UN1917" s="8">
        <f t="array" aca="1" ref="UN1917" ca="1">SUM(IF($O$5:$PX$5&gt;=$UN$5,IF($O$5:$PX$5&lt;$UO$5,LEN($O1917:$PX1917)-LEN(SUBSTITUTE(UPPER($O1917:$PX1917),"R","")))))</f>
        <v>0</v>
      </c>
      <c r="UO1917" s="8">
        <f t="array" aca="1" ref="UO1917" ca="1">SUM(IF($O$5:$PX$5&gt;=$UN$5,IF($O$5:$PX$5&lt;$UO$5,LEN($O1917:$PX1917)-LEN(SUBSTITUTE(UPPER($O1917:$PX1917),"A","")))))</f>
        <v>0</v>
      </c>
      <c r="UP1917" s="8">
        <f t="array" aca="1" ref="UP1917" ca="1">SUM(IF($O$5:$PX$5&gt;=$UN$5,IF($O$5:$PX$5&lt;$UO$5,LEN($O1917:$PX1917)-LEN(SUBSTITUTE(UPPER($O1917:$PX1917),"P","")))))</f>
        <v>0</v>
      </c>
    </row>
    <row r="1918" spans="2:562" x14ac:dyDescent="0.25">
      <c r="B1918" s="60">
        <v>1913</v>
      </c>
      <c r="UA1918" s="8">
        <f t="array" ref="UA1918">SUM(LEN($O1918:$PX1918))-SUM(LEN(SUBSTITUTE(UPPER($O1918:$PX1918),"R","")))</f>
        <v>0</v>
      </c>
      <c r="UB1918" s="8">
        <f t="array" ref="UB1918">SUM(LEN($O1918:$PX1918))-SUM(LEN(SUBSTITUTE(UPPER($O1918:$PX1918),"A","")))</f>
        <v>0</v>
      </c>
      <c r="UC1918" s="8">
        <f t="array" ref="UC1918">SUM(LEN($O1918:$PX1918))-SUM(LEN(SUBSTITUTE(UPPER($O1918:$PX1918),"P","")))</f>
        <v>0</v>
      </c>
      <c r="UG1918" s="8">
        <f t="shared" si="152"/>
        <v>0</v>
      </c>
      <c r="UH1918" s="8">
        <f t="shared" si="153"/>
        <v>0</v>
      </c>
      <c r="UI1918" s="8">
        <f t="shared" si="154"/>
        <v>0</v>
      </c>
      <c r="UJ1918" s="8">
        <f t="shared" si="155"/>
        <v>0</v>
      </c>
      <c r="UK1918" s="8">
        <f t="shared" si="156"/>
        <v>0</v>
      </c>
      <c r="UN1918" s="8">
        <f t="array" aca="1" ref="UN1918" ca="1">SUM(IF($O$5:$PX$5&gt;=$UN$5,IF($O$5:$PX$5&lt;$UO$5,LEN($O1918:$PX1918)-LEN(SUBSTITUTE(UPPER($O1918:$PX1918),"R","")))))</f>
        <v>0</v>
      </c>
      <c r="UO1918" s="8">
        <f t="array" aca="1" ref="UO1918" ca="1">SUM(IF($O$5:$PX$5&gt;=$UN$5,IF($O$5:$PX$5&lt;$UO$5,LEN($O1918:$PX1918)-LEN(SUBSTITUTE(UPPER($O1918:$PX1918),"A","")))))</f>
        <v>0</v>
      </c>
      <c r="UP1918" s="8">
        <f t="array" aca="1" ref="UP1918" ca="1">SUM(IF($O$5:$PX$5&gt;=$UN$5,IF($O$5:$PX$5&lt;$UO$5,LEN($O1918:$PX1918)-LEN(SUBSTITUTE(UPPER($O1918:$PX1918),"P","")))))</f>
        <v>0</v>
      </c>
    </row>
    <row r="1919" spans="2:562" x14ac:dyDescent="0.25">
      <c r="B1919" s="60">
        <v>1914</v>
      </c>
      <c r="UA1919" s="8">
        <f t="array" ref="UA1919">SUM(LEN($O1919:$PX1919))-SUM(LEN(SUBSTITUTE(UPPER($O1919:$PX1919),"R","")))</f>
        <v>0</v>
      </c>
      <c r="UB1919" s="8">
        <f t="array" ref="UB1919">SUM(LEN($O1919:$PX1919))-SUM(LEN(SUBSTITUTE(UPPER($O1919:$PX1919),"A","")))</f>
        <v>0</v>
      </c>
      <c r="UC1919" s="8">
        <f t="array" ref="UC1919">SUM(LEN($O1919:$PX1919))-SUM(LEN(SUBSTITUTE(UPPER($O1919:$PX1919),"P","")))</f>
        <v>0</v>
      </c>
      <c r="UG1919" s="8">
        <f t="shared" si="152"/>
        <v>0</v>
      </c>
      <c r="UH1919" s="8">
        <f t="shared" si="153"/>
        <v>0</v>
      </c>
      <c r="UI1919" s="8">
        <f t="shared" si="154"/>
        <v>0</v>
      </c>
      <c r="UJ1919" s="8">
        <f t="shared" si="155"/>
        <v>0</v>
      </c>
      <c r="UK1919" s="8">
        <f t="shared" si="156"/>
        <v>0</v>
      </c>
      <c r="UN1919" s="8">
        <f t="array" aca="1" ref="UN1919" ca="1">SUM(IF($O$5:$PX$5&gt;=$UN$5,IF($O$5:$PX$5&lt;$UO$5,LEN($O1919:$PX1919)-LEN(SUBSTITUTE(UPPER($O1919:$PX1919),"R","")))))</f>
        <v>0</v>
      </c>
      <c r="UO1919" s="8">
        <f t="array" aca="1" ref="UO1919" ca="1">SUM(IF($O$5:$PX$5&gt;=$UN$5,IF($O$5:$PX$5&lt;$UO$5,LEN($O1919:$PX1919)-LEN(SUBSTITUTE(UPPER($O1919:$PX1919),"A","")))))</f>
        <v>0</v>
      </c>
      <c r="UP1919" s="8">
        <f t="array" aca="1" ref="UP1919" ca="1">SUM(IF($O$5:$PX$5&gt;=$UN$5,IF($O$5:$PX$5&lt;$UO$5,LEN($O1919:$PX1919)-LEN(SUBSTITUTE(UPPER($O1919:$PX1919),"P","")))))</f>
        <v>0</v>
      </c>
    </row>
    <row r="1920" spans="2:562" x14ac:dyDescent="0.25">
      <c r="B1920" s="60">
        <v>1915</v>
      </c>
      <c r="UA1920" s="8">
        <f t="array" ref="UA1920">SUM(LEN($O1920:$PX1920))-SUM(LEN(SUBSTITUTE(UPPER($O1920:$PX1920),"R","")))</f>
        <v>0</v>
      </c>
      <c r="UB1920" s="8">
        <f t="array" ref="UB1920">SUM(LEN($O1920:$PX1920))-SUM(LEN(SUBSTITUTE(UPPER($O1920:$PX1920),"A","")))</f>
        <v>0</v>
      </c>
      <c r="UC1920" s="8">
        <f t="array" ref="UC1920">SUM(LEN($O1920:$PX1920))-SUM(LEN(SUBSTITUTE(UPPER($O1920:$PX1920),"P","")))</f>
        <v>0</v>
      </c>
      <c r="UG1920" s="8">
        <f t="shared" si="152"/>
        <v>0</v>
      </c>
      <c r="UH1920" s="8">
        <f t="shared" si="153"/>
        <v>0</v>
      </c>
      <c r="UI1920" s="8">
        <f t="shared" si="154"/>
        <v>0</v>
      </c>
      <c r="UJ1920" s="8">
        <f t="shared" si="155"/>
        <v>0</v>
      </c>
      <c r="UK1920" s="8">
        <f t="shared" si="156"/>
        <v>0</v>
      </c>
      <c r="UN1920" s="8">
        <f t="array" aca="1" ref="UN1920" ca="1">SUM(IF($O$5:$PX$5&gt;=$UN$5,IF($O$5:$PX$5&lt;$UO$5,LEN($O1920:$PX1920)-LEN(SUBSTITUTE(UPPER($O1920:$PX1920),"R","")))))</f>
        <v>0</v>
      </c>
      <c r="UO1920" s="8">
        <f t="array" aca="1" ref="UO1920" ca="1">SUM(IF($O$5:$PX$5&gt;=$UN$5,IF($O$5:$PX$5&lt;$UO$5,LEN($O1920:$PX1920)-LEN(SUBSTITUTE(UPPER($O1920:$PX1920),"A","")))))</f>
        <v>0</v>
      </c>
      <c r="UP1920" s="8">
        <f t="array" aca="1" ref="UP1920" ca="1">SUM(IF($O$5:$PX$5&gt;=$UN$5,IF($O$5:$PX$5&lt;$UO$5,LEN($O1920:$PX1920)-LEN(SUBSTITUTE(UPPER($O1920:$PX1920),"P","")))))</f>
        <v>0</v>
      </c>
    </row>
    <row r="1921" spans="2:562" x14ac:dyDescent="0.25">
      <c r="B1921" s="60">
        <v>1916</v>
      </c>
      <c r="UA1921" s="8">
        <f t="array" ref="UA1921">SUM(LEN($O1921:$PX1921))-SUM(LEN(SUBSTITUTE(UPPER($O1921:$PX1921),"R","")))</f>
        <v>0</v>
      </c>
      <c r="UB1921" s="8">
        <f t="array" ref="UB1921">SUM(LEN($O1921:$PX1921))-SUM(LEN(SUBSTITUTE(UPPER($O1921:$PX1921),"A","")))</f>
        <v>0</v>
      </c>
      <c r="UC1921" s="8">
        <f t="array" ref="UC1921">SUM(LEN($O1921:$PX1921))-SUM(LEN(SUBSTITUTE(UPPER($O1921:$PX1921),"P","")))</f>
        <v>0</v>
      </c>
      <c r="UG1921" s="8">
        <f t="shared" si="152"/>
        <v>0</v>
      </c>
      <c r="UH1921" s="8">
        <f t="shared" si="153"/>
        <v>0</v>
      </c>
      <c r="UI1921" s="8">
        <f t="shared" si="154"/>
        <v>0</v>
      </c>
      <c r="UJ1921" s="8">
        <f t="shared" si="155"/>
        <v>0</v>
      </c>
      <c r="UK1921" s="8">
        <f t="shared" si="156"/>
        <v>0</v>
      </c>
      <c r="UN1921" s="8">
        <f t="array" aca="1" ref="UN1921" ca="1">SUM(IF($O$5:$PX$5&gt;=$UN$5,IF($O$5:$PX$5&lt;$UO$5,LEN($O1921:$PX1921)-LEN(SUBSTITUTE(UPPER($O1921:$PX1921),"R","")))))</f>
        <v>0</v>
      </c>
      <c r="UO1921" s="8">
        <f t="array" aca="1" ref="UO1921" ca="1">SUM(IF($O$5:$PX$5&gt;=$UN$5,IF($O$5:$PX$5&lt;$UO$5,LEN($O1921:$PX1921)-LEN(SUBSTITUTE(UPPER($O1921:$PX1921),"A","")))))</f>
        <v>0</v>
      </c>
      <c r="UP1921" s="8">
        <f t="array" aca="1" ref="UP1921" ca="1">SUM(IF($O$5:$PX$5&gt;=$UN$5,IF($O$5:$PX$5&lt;$UO$5,LEN($O1921:$PX1921)-LEN(SUBSTITUTE(UPPER($O1921:$PX1921),"P","")))))</f>
        <v>0</v>
      </c>
    </row>
    <row r="1922" spans="2:562" x14ac:dyDescent="0.25">
      <c r="B1922" s="60">
        <v>1917</v>
      </c>
      <c r="UA1922" s="8">
        <f t="array" ref="UA1922">SUM(LEN($O1922:$PX1922))-SUM(LEN(SUBSTITUTE(UPPER($O1922:$PX1922),"R","")))</f>
        <v>0</v>
      </c>
      <c r="UB1922" s="8">
        <f t="array" ref="UB1922">SUM(LEN($O1922:$PX1922))-SUM(LEN(SUBSTITUTE(UPPER($O1922:$PX1922),"A","")))</f>
        <v>0</v>
      </c>
      <c r="UC1922" s="8">
        <f t="array" ref="UC1922">SUM(LEN($O1922:$PX1922))-SUM(LEN(SUBSTITUTE(UPPER($O1922:$PX1922),"P","")))</f>
        <v>0</v>
      </c>
      <c r="UG1922" s="8">
        <f t="shared" si="152"/>
        <v>0</v>
      </c>
      <c r="UH1922" s="8">
        <f t="shared" si="153"/>
        <v>0</v>
      </c>
      <c r="UI1922" s="8">
        <f t="shared" si="154"/>
        <v>0</v>
      </c>
      <c r="UJ1922" s="8">
        <f t="shared" si="155"/>
        <v>0</v>
      </c>
      <c r="UK1922" s="8">
        <f t="shared" si="156"/>
        <v>0</v>
      </c>
      <c r="UN1922" s="8">
        <f t="array" aca="1" ref="UN1922" ca="1">SUM(IF($O$5:$PX$5&gt;=$UN$5,IF($O$5:$PX$5&lt;$UO$5,LEN($O1922:$PX1922)-LEN(SUBSTITUTE(UPPER($O1922:$PX1922),"R","")))))</f>
        <v>0</v>
      </c>
      <c r="UO1922" s="8">
        <f t="array" aca="1" ref="UO1922" ca="1">SUM(IF($O$5:$PX$5&gt;=$UN$5,IF($O$5:$PX$5&lt;$UO$5,LEN($O1922:$PX1922)-LEN(SUBSTITUTE(UPPER($O1922:$PX1922),"A","")))))</f>
        <v>0</v>
      </c>
      <c r="UP1922" s="8">
        <f t="array" aca="1" ref="UP1922" ca="1">SUM(IF($O$5:$PX$5&gt;=$UN$5,IF($O$5:$PX$5&lt;$UO$5,LEN($O1922:$PX1922)-LEN(SUBSTITUTE(UPPER($O1922:$PX1922),"P","")))))</f>
        <v>0</v>
      </c>
    </row>
    <row r="1923" spans="2:562" x14ac:dyDescent="0.25">
      <c r="B1923" s="60">
        <v>1918</v>
      </c>
      <c r="UA1923" s="8">
        <f t="array" ref="UA1923">SUM(LEN($O1923:$PX1923))-SUM(LEN(SUBSTITUTE(UPPER($O1923:$PX1923),"R","")))</f>
        <v>0</v>
      </c>
      <c r="UB1923" s="8">
        <f t="array" ref="UB1923">SUM(LEN($O1923:$PX1923))-SUM(LEN(SUBSTITUTE(UPPER($O1923:$PX1923),"A","")))</f>
        <v>0</v>
      </c>
      <c r="UC1923" s="8">
        <f t="array" ref="UC1923">SUM(LEN($O1923:$PX1923))-SUM(LEN(SUBSTITUTE(UPPER($O1923:$PX1923),"P","")))</f>
        <v>0</v>
      </c>
      <c r="UG1923" s="8">
        <f t="shared" si="152"/>
        <v>0</v>
      </c>
      <c r="UH1923" s="8">
        <f t="shared" si="153"/>
        <v>0</v>
      </c>
      <c r="UI1923" s="8">
        <f t="shared" si="154"/>
        <v>0</v>
      </c>
      <c r="UJ1923" s="8">
        <f t="shared" si="155"/>
        <v>0</v>
      </c>
      <c r="UK1923" s="8">
        <f t="shared" si="156"/>
        <v>0</v>
      </c>
      <c r="UN1923" s="8">
        <f t="array" aca="1" ref="UN1923" ca="1">SUM(IF($O$5:$PX$5&gt;=$UN$5,IF($O$5:$PX$5&lt;$UO$5,LEN($O1923:$PX1923)-LEN(SUBSTITUTE(UPPER($O1923:$PX1923),"R","")))))</f>
        <v>0</v>
      </c>
      <c r="UO1923" s="8">
        <f t="array" aca="1" ref="UO1923" ca="1">SUM(IF($O$5:$PX$5&gt;=$UN$5,IF($O$5:$PX$5&lt;$UO$5,LEN($O1923:$PX1923)-LEN(SUBSTITUTE(UPPER($O1923:$PX1923),"A","")))))</f>
        <v>0</v>
      </c>
      <c r="UP1923" s="8">
        <f t="array" aca="1" ref="UP1923" ca="1">SUM(IF($O$5:$PX$5&gt;=$UN$5,IF($O$5:$PX$5&lt;$UO$5,LEN($O1923:$PX1923)-LEN(SUBSTITUTE(UPPER($O1923:$PX1923),"P","")))))</f>
        <v>0</v>
      </c>
    </row>
    <row r="1924" spans="2:562" x14ac:dyDescent="0.25">
      <c r="B1924" s="60">
        <v>1919</v>
      </c>
      <c r="UA1924" s="8">
        <f t="array" ref="UA1924">SUM(LEN($O1924:$PX1924))-SUM(LEN(SUBSTITUTE(UPPER($O1924:$PX1924),"R","")))</f>
        <v>0</v>
      </c>
      <c r="UB1924" s="8">
        <f t="array" ref="UB1924">SUM(LEN($O1924:$PX1924))-SUM(LEN(SUBSTITUTE(UPPER($O1924:$PX1924),"A","")))</f>
        <v>0</v>
      </c>
      <c r="UC1924" s="8">
        <f t="array" ref="UC1924">SUM(LEN($O1924:$PX1924))-SUM(LEN(SUBSTITUTE(UPPER($O1924:$PX1924),"P","")))</f>
        <v>0</v>
      </c>
      <c r="UG1924" s="8">
        <f t="shared" si="152"/>
        <v>0</v>
      </c>
      <c r="UH1924" s="8">
        <f t="shared" si="153"/>
        <v>0</v>
      </c>
      <c r="UI1924" s="8">
        <f t="shared" si="154"/>
        <v>0</v>
      </c>
      <c r="UJ1924" s="8">
        <f t="shared" si="155"/>
        <v>0</v>
      </c>
      <c r="UK1924" s="8">
        <f t="shared" si="156"/>
        <v>0</v>
      </c>
      <c r="UN1924" s="8">
        <f t="array" aca="1" ref="UN1924" ca="1">SUM(IF($O$5:$PX$5&gt;=$UN$5,IF($O$5:$PX$5&lt;$UO$5,LEN($O1924:$PX1924)-LEN(SUBSTITUTE(UPPER($O1924:$PX1924),"R","")))))</f>
        <v>0</v>
      </c>
      <c r="UO1924" s="8">
        <f t="array" aca="1" ref="UO1924" ca="1">SUM(IF($O$5:$PX$5&gt;=$UN$5,IF($O$5:$PX$5&lt;$UO$5,LEN($O1924:$PX1924)-LEN(SUBSTITUTE(UPPER($O1924:$PX1924),"A","")))))</f>
        <v>0</v>
      </c>
      <c r="UP1924" s="8">
        <f t="array" aca="1" ref="UP1924" ca="1">SUM(IF($O$5:$PX$5&gt;=$UN$5,IF($O$5:$PX$5&lt;$UO$5,LEN($O1924:$PX1924)-LEN(SUBSTITUTE(UPPER($O1924:$PX1924),"P","")))))</f>
        <v>0</v>
      </c>
    </row>
    <row r="1925" spans="2:562" x14ac:dyDescent="0.25">
      <c r="B1925" s="60">
        <v>1920</v>
      </c>
      <c r="UA1925" s="8">
        <f t="array" ref="UA1925">SUM(LEN($O1925:$PX1925))-SUM(LEN(SUBSTITUTE(UPPER($O1925:$PX1925),"R","")))</f>
        <v>0</v>
      </c>
      <c r="UB1925" s="8">
        <f t="array" ref="UB1925">SUM(LEN($O1925:$PX1925))-SUM(LEN(SUBSTITUTE(UPPER($O1925:$PX1925),"A","")))</f>
        <v>0</v>
      </c>
      <c r="UC1925" s="8">
        <f t="array" ref="UC1925">SUM(LEN($O1925:$PX1925))-SUM(LEN(SUBSTITUTE(UPPER($O1925:$PX1925),"P","")))</f>
        <v>0</v>
      </c>
      <c r="UG1925" s="8">
        <f t="shared" si="152"/>
        <v>0</v>
      </c>
      <c r="UH1925" s="8">
        <f t="shared" si="153"/>
        <v>0</v>
      </c>
      <c r="UI1925" s="8">
        <f t="shared" si="154"/>
        <v>0</v>
      </c>
      <c r="UJ1925" s="8">
        <f t="shared" si="155"/>
        <v>0</v>
      </c>
      <c r="UK1925" s="8">
        <f t="shared" si="156"/>
        <v>0</v>
      </c>
      <c r="UN1925" s="8">
        <f t="array" aca="1" ref="UN1925" ca="1">SUM(IF($O$5:$PX$5&gt;=$UN$5,IF($O$5:$PX$5&lt;$UO$5,LEN($O1925:$PX1925)-LEN(SUBSTITUTE(UPPER($O1925:$PX1925),"R","")))))</f>
        <v>0</v>
      </c>
      <c r="UO1925" s="8">
        <f t="array" aca="1" ref="UO1925" ca="1">SUM(IF($O$5:$PX$5&gt;=$UN$5,IF($O$5:$PX$5&lt;$UO$5,LEN($O1925:$PX1925)-LEN(SUBSTITUTE(UPPER($O1925:$PX1925),"A","")))))</f>
        <v>0</v>
      </c>
      <c r="UP1925" s="8">
        <f t="array" aca="1" ref="UP1925" ca="1">SUM(IF($O$5:$PX$5&gt;=$UN$5,IF($O$5:$PX$5&lt;$UO$5,LEN($O1925:$PX1925)-LEN(SUBSTITUTE(UPPER($O1925:$PX1925),"P","")))))</f>
        <v>0</v>
      </c>
    </row>
    <row r="1926" spans="2:562" x14ac:dyDescent="0.25">
      <c r="B1926" s="60">
        <v>1921</v>
      </c>
      <c r="UA1926" s="8">
        <f t="array" ref="UA1926">SUM(LEN($O1926:$PX1926))-SUM(LEN(SUBSTITUTE(UPPER($O1926:$PX1926),"R","")))</f>
        <v>0</v>
      </c>
      <c r="UB1926" s="8">
        <f t="array" ref="UB1926">SUM(LEN($O1926:$PX1926))-SUM(LEN(SUBSTITUTE(UPPER($O1926:$PX1926),"A","")))</f>
        <v>0</v>
      </c>
      <c r="UC1926" s="8">
        <f t="array" ref="UC1926">SUM(LEN($O1926:$PX1926))-SUM(LEN(SUBSTITUTE(UPPER($O1926:$PX1926),"P","")))</f>
        <v>0</v>
      </c>
      <c r="UG1926" s="8">
        <f t="shared" si="152"/>
        <v>0</v>
      </c>
      <c r="UH1926" s="8">
        <f t="shared" si="153"/>
        <v>0</v>
      </c>
      <c r="UI1926" s="8">
        <f t="shared" si="154"/>
        <v>0</v>
      </c>
      <c r="UJ1926" s="8">
        <f t="shared" si="155"/>
        <v>0</v>
      </c>
      <c r="UK1926" s="8">
        <f t="shared" si="156"/>
        <v>0</v>
      </c>
      <c r="UN1926" s="8">
        <f t="array" aca="1" ref="UN1926" ca="1">SUM(IF($O$5:$PX$5&gt;=$UN$5,IF($O$5:$PX$5&lt;$UO$5,LEN($O1926:$PX1926)-LEN(SUBSTITUTE(UPPER($O1926:$PX1926),"R","")))))</f>
        <v>0</v>
      </c>
      <c r="UO1926" s="8">
        <f t="array" aca="1" ref="UO1926" ca="1">SUM(IF($O$5:$PX$5&gt;=$UN$5,IF($O$5:$PX$5&lt;$UO$5,LEN($O1926:$PX1926)-LEN(SUBSTITUTE(UPPER($O1926:$PX1926),"A","")))))</f>
        <v>0</v>
      </c>
      <c r="UP1926" s="8">
        <f t="array" aca="1" ref="UP1926" ca="1">SUM(IF($O$5:$PX$5&gt;=$UN$5,IF($O$5:$PX$5&lt;$UO$5,LEN($O1926:$PX1926)-LEN(SUBSTITUTE(UPPER($O1926:$PX1926),"P","")))))</f>
        <v>0</v>
      </c>
    </row>
    <row r="1927" spans="2:562" x14ac:dyDescent="0.25">
      <c r="B1927" s="60">
        <v>1922</v>
      </c>
      <c r="UA1927" s="8">
        <f t="array" ref="UA1927">SUM(LEN($O1927:$PX1927))-SUM(LEN(SUBSTITUTE(UPPER($O1927:$PX1927),"R","")))</f>
        <v>0</v>
      </c>
      <c r="UB1927" s="8">
        <f t="array" ref="UB1927">SUM(LEN($O1927:$PX1927))-SUM(LEN(SUBSTITUTE(UPPER($O1927:$PX1927),"A","")))</f>
        <v>0</v>
      </c>
      <c r="UC1927" s="8">
        <f t="array" ref="UC1927">SUM(LEN($O1927:$PX1927))-SUM(LEN(SUBSTITUTE(UPPER($O1927:$PX1927),"P","")))</f>
        <v>0</v>
      </c>
      <c r="UG1927" s="8">
        <f t="shared" ref="UG1927:UG1990" si="157">SUM(UA1927:UF1927)</f>
        <v>0</v>
      </c>
      <c r="UH1927" s="8">
        <f t="shared" ref="UH1927:UH1990" si="158">IF(OR($G1927="Grade 1",$G1927="Grade 2",$G1927="Grade 3"),1,0)</f>
        <v>0</v>
      </c>
      <c r="UI1927" s="8">
        <f t="shared" ref="UI1927:UI1990" si="159">IF(OR($G1927="Grade 4",$G1927="Grade 5",$G1927="Grade 6"),1,0)</f>
        <v>0</v>
      </c>
      <c r="UJ1927" s="8">
        <f t="shared" ref="UJ1927:UJ1990" si="160">IF(OR($G1927="Grade 7",$G1927="Grade 8",$G1927="Grade 9"),1,0)</f>
        <v>0</v>
      </c>
      <c r="UK1927" s="8">
        <f t="shared" ref="UK1927:UK1990" si="161">IF(OR($G1927="Grade 10",$G1927="Grade 11",$G1927="Grade 12"),1,0)</f>
        <v>0</v>
      </c>
      <c r="UN1927" s="8">
        <f t="array" aca="1" ref="UN1927" ca="1">SUM(IF($O$5:$PX$5&gt;=$UN$5,IF($O$5:$PX$5&lt;$UO$5,LEN($O1927:$PX1927)-LEN(SUBSTITUTE(UPPER($O1927:$PX1927),"R","")))))</f>
        <v>0</v>
      </c>
      <c r="UO1927" s="8">
        <f t="array" aca="1" ref="UO1927" ca="1">SUM(IF($O$5:$PX$5&gt;=$UN$5,IF($O$5:$PX$5&lt;$UO$5,LEN($O1927:$PX1927)-LEN(SUBSTITUTE(UPPER($O1927:$PX1927),"A","")))))</f>
        <v>0</v>
      </c>
      <c r="UP1927" s="8">
        <f t="array" aca="1" ref="UP1927" ca="1">SUM(IF($O$5:$PX$5&gt;=$UN$5,IF($O$5:$PX$5&lt;$UO$5,LEN($O1927:$PX1927)-LEN(SUBSTITUTE(UPPER($O1927:$PX1927),"P","")))))</f>
        <v>0</v>
      </c>
    </row>
    <row r="1928" spans="2:562" x14ac:dyDescent="0.25">
      <c r="B1928" s="60">
        <v>1923</v>
      </c>
      <c r="UA1928" s="8">
        <f t="array" ref="UA1928">SUM(LEN($O1928:$PX1928))-SUM(LEN(SUBSTITUTE(UPPER($O1928:$PX1928),"R","")))</f>
        <v>0</v>
      </c>
      <c r="UB1928" s="8">
        <f t="array" ref="UB1928">SUM(LEN($O1928:$PX1928))-SUM(LEN(SUBSTITUTE(UPPER($O1928:$PX1928),"A","")))</f>
        <v>0</v>
      </c>
      <c r="UC1928" s="8">
        <f t="array" ref="UC1928">SUM(LEN($O1928:$PX1928))-SUM(LEN(SUBSTITUTE(UPPER($O1928:$PX1928),"P","")))</f>
        <v>0</v>
      </c>
      <c r="UG1928" s="8">
        <f t="shared" si="157"/>
        <v>0</v>
      </c>
      <c r="UH1928" s="8">
        <f t="shared" si="158"/>
        <v>0</v>
      </c>
      <c r="UI1928" s="8">
        <f t="shared" si="159"/>
        <v>0</v>
      </c>
      <c r="UJ1928" s="8">
        <f t="shared" si="160"/>
        <v>0</v>
      </c>
      <c r="UK1928" s="8">
        <f t="shared" si="161"/>
        <v>0</v>
      </c>
      <c r="UN1928" s="8">
        <f t="array" aca="1" ref="UN1928" ca="1">SUM(IF($O$5:$PX$5&gt;=$UN$5,IF($O$5:$PX$5&lt;$UO$5,LEN($O1928:$PX1928)-LEN(SUBSTITUTE(UPPER($O1928:$PX1928),"R","")))))</f>
        <v>0</v>
      </c>
      <c r="UO1928" s="8">
        <f t="array" aca="1" ref="UO1928" ca="1">SUM(IF($O$5:$PX$5&gt;=$UN$5,IF($O$5:$PX$5&lt;$UO$5,LEN($O1928:$PX1928)-LEN(SUBSTITUTE(UPPER($O1928:$PX1928),"A","")))))</f>
        <v>0</v>
      </c>
      <c r="UP1928" s="8">
        <f t="array" aca="1" ref="UP1928" ca="1">SUM(IF($O$5:$PX$5&gt;=$UN$5,IF($O$5:$PX$5&lt;$UO$5,LEN($O1928:$PX1928)-LEN(SUBSTITUTE(UPPER($O1928:$PX1928),"P","")))))</f>
        <v>0</v>
      </c>
    </row>
    <row r="1929" spans="2:562" x14ac:dyDescent="0.25">
      <c r="B1929" s="60">
        <v>1924</v>
      </c>
      <c r="UA1929" s="8">
        <f t="array" ref="UA1929">SUM(LEN($O1929:$PX1929))-SUM(LEN(SUBSTITUTE(UPPER($O1929:$PX1929),"R","")))</f>
        <v>0</v>
      </c>
      <c r="UB1929" s="8">
        <f t="array" ref="UB1929">SUM(LEN($O1929:$PX1929))-SUM(LEN(SUBSTITUTE(UPPER($O1929:$PX1929),"A","")))</f>
        <v>0</v>
      </c>
      <c r="UC1929" s="8">
        <f t="array" ref="UC1929">SUM(LEN($O1929:$PX1929))-SUM(LEN(SUBSTITUTE(UPPER($O1929:$PX1929),"P","")))</f>
        <v>0</v>
      </c>
      <c r="UG1929" s="8">
        <f t="shared" si="157"/>
        <v>0</v>
      </c>
      <c r="UH1929" s="8">
        <f t="shared" si="158"/>
        <v>0</v>
      </c>
      <c r="UI1929" s="8">
        <f t="shared" si="159"/>
        <v>0</v>
      </c>
      <c r="UJ1929" s="8">
        <f t="shared" si="160"/>
        <v>0</v>
      </c>
      <c r="UK1929" s="8">
        <f t="shared" si="161"/>
        <v>0</v>
      </c>
      <c r="UN1929" s="8">
        <f t="array" aca="1" ref="UN1929" ca="1">SUM(IF($O$5:$PX$5&gt;=$UN$5,IF($O$5:$PX$5&lt;$UO$5,LEN($O1929:$PX1929)-LEN(SUBSTITUTE(UPPER($O1929:$PX1929),"R","")))))</f>
        <v>0</v>
      </c>
      <c r="UO1929" s="8">
        <f t="array" aca="1" ref="UO1929" ca="1">SUM(IF($O$5:$PX$5&gt;=$UN$5,IF($O$5:$PX$5&lt;$UO$5,LEN($O1929:$PX1929)-LEN(SUBSTITUTE(UPPER($O1929:$PX1929),"A","")))))</f>
        <v>0</v>
      </c>
      <c r="UP1929" s="8">
        <f t="array" aca="1" ref="UP1929" ca="1">SUM(IF($O$5:$PX$5&gt;=$UN$5,IF($O$5:$PX$5&lt;$UO$5,LEN($O1929:$PX1929)-LEN(SUBSTITUTE(UPPER($O1929:$PX1929),"P","")))))</f>
        <v>0</v>
      </c>
    </row>
    <row r="1930" spans="2:562" x14ac:dyDescent="0.25">
      <c r="B1930" s="60">
        <v>1925</v>
      </c>
      <c r="UA1930" s="8">
        <f t="array" ref="UA1930">SUM(LEN($O1930:$PX1930))-SUM(LEN(SUBSTITUTE(UPPER($O1930:$PX1930),"R","")))</f>
        <v>0</v>
      </c>
      <c r="UB1930" s="8">
        <f t="array" ref="UB1930">SUM(LEN($O1930:$PX1930))-SUM(LEN(SUBSTITUTE(UPPER($O1930:$PX1930),"A","")))</f>
        <v>0</v>
      </c>
      <c r="UC1930" s="8">
        <f t="array" ref="UC1930">SUM(LEN($O1930:$PX1930))-SUM(LEN(SUBSTITUTE(UPPER($O1930:$PX1930),"P","")))</f>
        <v>0</v>
      </c>
      <c r="UG1930" s="8">
        <f t="shared" si="157"/>
        <v>0</v>
      </c>
      <c r="UH1930" s="8">
        <f t="shared" si="158"/>
        <v>0</v>
      </c>
      <c r="UI1930" s="8">
        <f t="shared" si="159"/>
        <v>0</v>
      </c>
      <c r="UJ1930" s="8">
        <f t="shared" si="160"/>
        <v>0</v>
      </c>
      <c r="UK1930" s="8">
        <f t="shared" si="161"/>
        <v>0</v>
      </c>
      <c r="UN1930" s="8">
        <f t="array" aca="1" ref="UN1930" ca="1">SUM(IF($O$5:$PX$5&gt;=$UN$5,IF($O$5:$PX$5&lt;$UO$5,LEN($O1930:$PX1930)-LEN(SUBSTITUTE(UPPER($O1930:$PX1930),"R","")))))</f>
        <v>0</v>
      </c>
      <c r="UO1930" s="8">
        <f t="array" aca="1" ref="UO1930" ca="1">SUM(IF($O$5:$PX$5&gt;=$UN$5,IF($O$5:$PX$5&lt;$UO$5,LEN($O1930:$PX1930)-LEN(SUBSTITUTE(UPPER($O1930:$PX1930),"A","")))))</f>
        <v>0</v>
      </c>
      <c r="UP1930" s="8">
        <f t="array" aca="1" ref="UP1930" ca="1">SUM(IF($O$5:$PX$5&gt;=$UN$5,IF($O$5:$PX$5&lt;$UO$5,LEN($O1930:$PX1930)-LEN(SUBSTITUTE(UPPER($O1930:$PX1930),"P","")))))</f>
        <v>0</v>
      </c>
    </row>
    <row r="1931" spans="2:562" x14ac:dyDescent="0.25">
      <c r="B1931" s="60">
        <v>1926</v>
      </c>
      <c r="UA1931" s="8">
        <f t="array" ref="UA1931">SUM(LEN($O1931:$PX1931))-SUM(LEN(SUBSTITUTE(UPPER($O1931:$PX1931),"R","")))</f>
        <v>0</v>
      </c>
      <c r="UB1931" s="8">
        <f t="array" ref="UB1931">SUM(LEN($O1931:$PX1931))-SUM(LEN(SUBSTITUTE(UPPER($O1931:$PX1931),"A","")))</f>
        <v>0</v>
      </c>
      <c r="UC1931" s="8">
        <f t="array" ref="UC1931">SUM(LEN($O1931:$PX1931))-SUM(LEN(SUBSTITUTE(UPPER($O1931:$PX1931),"P","")))</f>
        <v>0</v>
      </c>
      <c r="UG1931" s="8">
        <f t="shared" si="157"/>
        <v>0</v>
      </c>
      <c r="UH1931" s="8">
        <f t="shared" si="158"/>
        <v>0</v>
      </c>
      <c r="UI1931" s="8">
        <f t="shared" si="159"/>
        <v>0</v>
      </c>
      <c r="UJ1931" s="8">
        <f t="shared" si="160"/>
        <v>0</v>
      </c>
      <c r="UK1931" s="8">
        <f t="shared" si="161"/>
        <v>0</v>
      </c>
      <c r="UN1931" s="8">
        <f t="array" aca="1" ref="UN1931" ca="1">SUM(IF($O$5:$PX$5&gt;=$UN$5,IF($O$5:$PX$5&lt;$UO$5,LEN($O1931:$PX1931)-LEN(SUBSTITUTE(UPPER($O1931:$PX1931),"R","")))))</f>
        <v>0</v>
      </c>
      <c r="UO1931" s="8">
        <f t="array" aca="1" ref="UO1931" ca="1">SUM(IF($O$5:$PX$5&gt;=$UN$5,IF($O$5:$PX$5&lt;$UO$5,LEN($O1931:$PX1931)-LEN(SUBSTITUTE(UPPER($O1931:$PX1931),"A","")))))</f>
        <v>0</v>
      </c>
      <c r="UP1931" s="8">
        <f t="array" aca="1" ref="UP1931" ca="1">SUM(IF($O$5:$PX$5&gt;=$UN$5,IF($O$5:$PX$5&lt;$UO$5,LEN($O1931:$PX1931)-LEN(SUBSTITUTE(UPPER($O1931:$PX1931),"P","")))))</f>
        <v>0</v>
      </c>
    </row>
    <row r="1932" spans="2:562" x14ac:dyDescent="0.25">
      <c r="B1932" s="60">
        <v>1927</v>
      </c>
      <c r="UA1932" s="8">
        <f t="array" ref="UA1932">SUM(LEN($O1932:$PX1932))-SUM(LEN(SUBSTITUTE(UPPER($O1932:$PX1932),"R","")))</f>
        <v>0</v>
      </c>
      <c r="UB1932" s="8">
        <f t="array" ref="UB1932">SUM(LEN($O1932:$PX1932))-SUM(LEN(SUBSTITUTE(UPPER($O1932:$PX1932),"A","")))</f>
        <v>0</v>
      </c>
      <c r="UC1932" s="8">
        <f t="array" ref="UC1932">SUM(LEN($O1932:$PX1932))-SUM(LEN(SUBSTITUTE(UPPER($O1932:$PX1932),"P","")))</f>
        <v>0</v>
      </c>
      <c r="UG1932" s="8">
        <f t="shared" si="157"/>
        <v>0</v>
      </c>
      <c r="UH1932" s="8">
        <f t="shared" si="158"/>
        <v>0</v>
      </c>
      <c r="UI1932" s="8">
        <f t="shared" si="159"/>
        <v>0</v>
      </c>
      <c r="UJ1932" s="8">
        <f t="shared" si="160"/>
        <v>0</v>
      </c>
      <c r="UK1932" s="8">
        <f t="shared" si="161"/>
        <v>0</v>
      </c>
      <c r="UN1932" s="8">
        <f t="array" aca="1" ref="UN1932" ca="1">SUM(IF($O$5:$PX$5&gt;=$UN$5,IF($O$5:$PX$5&lt;$UO$5,LEN($O1932:$PX1932)-LEN(SUBSTITUTE(UPPER($O1932:$PX1932),"R","")))))</f>
        <v>0</v>
      </c>
      <c r="UO1932" s="8">
        <f t="array" aca="1" ref="UO1932" ca="1">SUM(IF($O$5:$PX$5&gt;=$UN$5,IF($O$5:$PX$5&lt;$UO$5,LEN($O1932:$PX1932)-LEN(SUBSTITUTE(UPPER($O1932:$PX1932),"A","")))))</f>
        <v>0</v>
      </c>
      <c r="UP1932" s="8">
        <f t="array" aca="1" ref="UP1932" ca="1">SUM(IF($O$5:$PX$5&gt;=$UN$5,IF($O$5:$PX$5&lt;$UO$5,LEN($O1932:$PX1932)-LEN(SUBSTITUTE(UPPER($O1932:$PX1932),"P","")))))</f>
        <v>0</v>
      </c>
    </row>
    <row r="1933" spans="2:562" x14ac:dyDescent="0.25">
      <c r="B1933" s="60">
        <v>1928</v>
      </c>
      <c r="UA1933" s="8">
        <f t="array" ref="UA1933">SUM(LEN($O1933:$PX1933))-SUM(LEN(SUBSTITUTE(UPPER($O1933:$PX1933),"R","")))</f>
        <v>0</v>
      </c>
      <c r="UB1933" s="8">
        <f t="array" ref="UB1933">SUM(LEN($O1933:$PX1933))-SUM(LEN(SUBSTITUTE(UPPER($O1933:$PX1933),"A","")))</f>
        <v>0</v>
      </c>
      <c r="UC1933" s="8">
        <f t="array" ref="UC1933">SUM(LEN($O1933:$PX1933))-SUM(LEN(SUBSTITUTE(UPPER($O1933:$PX1933),"P","")))</f>
        <v>0</v>
      </c>
      <c r="UG1933" s="8">
        <f t="shared" si="157"/>
        <v>0</v>
      </c>
      <c r="UH1933" s="8">
        <f t="shared" si="158"/>
        <v>0</v>
      </c>
      <c r="UI1933" s="8">
        <f t="shared" si="159"/>
        <v>0</v>
      </c>
      <c r="UJ1933" s="8">
        <f t="shared" si="160"/>
        <v>0</v>
      </c>
      <c r="UK1933" s="8">
        <f t="shared" si="161"/>
        <v>0</v>
      </c>
      <c r="UN1933" s="8">
        <f t="array" aca="1" ref="UN1933" ca="1">SUM(IF($O$5:$PX$5&gt;=$UN$5,IF($O$5:$PX$5&lt;$UO$5,LEN($O1933:$PX1933)-LEN(SUBSTITUTE(UPPER($O1933:$PX1933),"R","")))))</f>
        <v>0</v>
      </c>
      <c r="UO1933" s="8">
        <f t="array" aca="1" ref="UO1933" ca="1">SUM(IF($O$5:$PX$5&gt;=$UN$5,IF($O$5:$PX$5&lt;$UO$5,LEN($O1933:$PX1933)-LEN(SUBSTITUTE(UPPER($O1933:$PX1933),"A","")))))</f>
        <v>0</v>
      </c>
      <c r="UP1933" s="8">
        <f t="array" aca="1" ref="UP1933" ca="1">SUM(IF($O$5:$PX$5&gt;=$UN$5,IF($O$5:$PX$5&lt;$UO$5,LEN($O1933:$PX1933)-LEN(SUBSTITUTE(UPPER($O1933:$PX1933),"P","")))))</f>
        <v>0</v>
      </c>
    </row>
    <row r="1934" spans="2:562" x14ac:dyDescent="0.25">
      <c r="B1934" s="60">
        <v>1929</v>
      </c>
      <c r="UA1934" s="8">
        <f t="array" ref="UA1934">SUM(LEN($O1934:$PX1934))-SUM(LEN(SUBSTITUTE(UPPER($O1934:$PX1934),"R","")))</f>
        <v>0</v>
      </c>
      <c r="UB1934" s="8">
        <f t="array" ref="UB1934">SUM(LEN($O1934:$PX1934))-SUM(LEN(SUBSTITUTE(UPPER($O1934:$PX1934),"A","")))</f>
        <v>0</v>
      </c>
      <c r="UC1934" s="8">
        <f t="array" ref="UC1934">SUM(LEN($O1934:$PX1934))-SUM(LEN(SUBSTITUTE(UPPER($O1934:$PX1934),"P","")))</f>
        <v>0</v>
      </c>
      <c r="UG1934" s="8">
        <f t="shared" si="157"/>
        <v>0</v>
      </c>
      <c r="UH1934" s="8">
        <f t="shared" si="158"/>
        <v>0</v>
      </c>
      <c r="UI1934" s="8">
        <f t="shared" si="159"/>
        <v>0</v>
      </c>
      <c r="UJ1934" s="8">
        <f t="shared" si="160"/>
        <v>0</v>
      </c>
      <c r="UK1934" s="8">
        <f t="shared" si="161"/>
        <v>0</v>
      </c>
      <c r="UN1934" s="8">
        <f t="array" aca="1" ref="UN1934" ca="1">SUM(IF($O$5:$PX$5&gt;=$UN$5,IF($O$5:$PX$5&lt;$UO$5,LEN($O1934:$PX1934)-LEN(SUBSTITUTE(UPPER($O1934:$PX1934),"R","")))))</f>
        <v>0</v>
      </c>
      <c r="UO1934" s="8">
        <f t="array" aca="1" ref="UO1934" ca="1">SUM(IF($O$5:$PX$5&gt;=$UN$5,IF($O$5:$PX$5&lt;$UO$5,LEN($O1934:$PX1934)-LEN(SUBSTITUTE(UPPER($O1934:$PX1934),"A","")))))</f>
        <v>0</v>
      </c>
      <c r="UP1934" s="8">
        <f t="array" aca="1" ref="UP1934" ca="1">SUM(IF($O$5:$PX$5&gt;=$UN$5,IF($O$5:$PX$5&lt;$UO$5,LEN($O1934:$PX1934)-LEN(SUBSTITUTE(UPPER($O1934:$PX1934),"P","")))))</f>
        <v>0</v>
      </c>
    </row>
    <row r="1935" spans="2:562" x14ac:dyDescent="0.25">
      <c r="B1935" s="60">
        <v>1930</v>
      </c>
      <c r="UA1935" s="8">
        <f t="array" ref="UA1935">SUM(LEN($O1935:$PX1935))-SUM(LEN(SUBSTITUTE(UPPER($O1935:$PX1935),"R","")))</f>
        <v>0</v>
      </c>
      <c r="UB1935" s="8">
        <f t="array" ref="UB1935">SUM(LEN($O1935:$PX1935))-SUM(LEN(SUBSTITUTE(UPPER($O1935:$PX1935),"A","")))</f>
        <v>0</v>
      </c>
      <c r="UC1935" s="8">
        <f t="array" ref="UC1935">SUM(LEN($O1935:$PX1935))-SUM(LEN(SUBSTITUTE(UPPER($O1935:$PX1935),"P","")))</f>
        <v>0</v>
      </c>
      <c r="UG1935" s="8">
        <f t="shared" si="157"/>
        <v>0</v>
      </c>
      <c r="UH1935" s="8">
        <f t="shared" si="158"/>
        <v>0</v>
      </c>
      <c r="UI1935" s="8">
        <f t="shared" si="159"/>
        <v>0</v>
      </c>
      <c r="UJ1935" s="8">
        <f t="shared" si="160"/>
        <v>0</v>
      </c>
      <c r="UK1935" s="8">
        <f t="shared" si="161"/>
        <v>0</v>
      </c>
      <c r="UN1935" s="8">
        <f t="array" aca="1" ref="UN1935" ca="1">SUM(IF($O$5:$PX$5&gt;=$UN$5,IF($O$5:$PX$5&lt;$UO$5,LEN($O1935:$PX1935)-LEN(SUBSTITUTE(UPPER($O1935:$PX1935),"R","")))))</f>
        <v>0</v>
      </c>
      <c r="UO1935" s="8">
        <f t="array" aca="1" ref="UO1935" ca="1">SUM(IF($O$5:$PX$5&gt;=$UN$5,IF($O$5:$PX$5&lt;$UO$5,LEN($O1935:$PX1935)-LEN(SUBSTITUTE(UPPER($O1935:$PX1935),"A","")))))</f>
        <v>0</v>
      </c>
      <c r="UP1935" s="8">
        <f t="array" aca="1" ref="UP1935" ca="1">SUM(IF($O$5:$PX$5&gt;=$UN$5,IF($O$5:$PX$5&lt;$UO$5,LEN($O1935:$PX1935)-LEN(SUBSTITUTE(UPPER($O1935:$PX1935),"P","")))))</f>
        <v>0</v>
      </c>
    </row>
    <row r="1936" spans="2:562" x14ac:dyDescent="0.25">
      <c r="B1936" s="60">
        <v>1931</v>
      </c>
      <c r="UA1936" s="8">
        <f t="array" ref="UA1936">SUM(LEN($O1936:$PX1936))-SUM(LEN(SUBSTITUTE(UPPER($O1936:$PX1936),"R","")))</f>
        <v>0</v>
      </c>
      <c r="UB1936" s="8">
        <f t="array" ref="UB1936">SUM(LEN($O1936:$PX1936))-SUM(LEN(SUBSTITUTE(UPPER($O1936:$PX1936),"A","")))</f>
        <v>0</v>
      </c>
      <c r="UC1936" s="8">
        <f t="array" ref="UC1936">SUM(LEN($O1936:$PX1936))-SUM(LEN(SUBSTITUTE(UPPER($O1936:$PX1936),"P","")))</f>
        <v>0</v>
      </c>
      <c r="UG1936" s="8">
        <f t="shared" si="157"/>
        <v>0</v>
      </c>
      <c r="UH1936" s="8">
        <f t="shared" si="158"/>
        <v>0</v>
      </c>
      <c r="UI1936" s="8">
        <f t="shared" si="159"/>
        <v>0</v>
      </c>
      <c r="UJ1936" s="8">
        <f t="shared" si="160"/>
        <v>0</v>
      </c>
      <c r="UK1936" s="8">
        <f t="shared" si="161"/>
        <v>0</v>
      </c>
      <c r="UN1936" s="8">
        <f t="array" aca="1" ref="UN1936" ca="1">SUM(IF($O$5:$PX$5&gt;=$UN$5,IF($O$5:$PX$5&lt;$UO$5,LEN($O1936:$PX1936)-LEN(SUBSTITUTE(UPPER($O1936:$PX1936),"R","")))))</f>
        <v>0</v>
      </c>
      <c r="UO1936" s="8">
        <f t="array" aca="1" ref="UO1936" ca="1">SUM(IF($O$5:$PX$5&gt;=$UN$5,IF($O$5:$PX$5&lt;$UO$5,LEN($O1936:$PX1936)-LEN(SUBSTITUTE(UPPER($O1936:$PX1936),"A","")))))</f>
        <v>0</v>
      </c>
      <c r="UP1936" s="8">
        <f t="array" aca="1" ref="UP1936" ca="1">SUM(IF($O$5:$PX$5&gt;=$UN$5,IF($O$5:$PX$5&lt;$UO$5,LEN($O1936:$PX1936)-LEN(SUBSTITUTE(UPPER($O1936:$PX1936),"P","")))))</f>
        <v>0</v>
      </c>
    </row>
    <row r="1937" spans="2:562" x14ac:dyDescent="0.25">
      <c r="B1937" s="60">
        <v>1932</v>
      </c>
      <c r="UA1937" s="8">
        <f t="array" ref="UA1937">SUM(LEN($O1937:$PX1937))-SUM(LEN(SUBSTITUTE(UPPER($O1937:$PX1937),"R","")))</f>
        <v>0</v>
      </c>
      <c r="UB1937" s="8">
        <f t="array" ref="UB1937">SUM(LEN($O1937:$PX1937))-SUM(LEN(SUBSTITUTE(UPPER($O1937:$PX1937),"A","")))</f>
        <v>0</v>
      </c>
      <c r="UC1937" s="8">
        <f t="array" ref="UC1937">SUM(LEN($O1937:$PX1937))-SUM(LEN(SUBSTITUTE(UPPER($O1937:$PX1937),"P","")))</f>
        <v>0</v>
      </c>
      <c r="UG1937" s="8">
        <f t="shared" si="157"/>
        <v>0</v>
      </c>
      <c r="UH1937" s="8">
        <f t="shared" si="158"/>
        <v>0</v>
      </c>
      <c r="UI1937" s="8">
        <f t="shared" si="159"/>
        <v>0</v>
      </c>
      <c r="UJ1937" s="8">
        <f t="shared" si="160"/>
        <v>0</v>
      </c>
      <c r="UK1937" s="8">
        <f t="shared" si="161"/>
        <v>0</v>
      </c>
      <c r="UN1937" s="8">
        <f t="array" aca="1" ref="UN1937" ca="1">SUM(IF($O$5:$PX$5&gt;=$UN$5,IF($O$5:$PX$5&lt;$UO$5,LEN($O1937:$PX1937)-LEN(SUBSTITUTE(UPPER($O1937:$PX1937),"R","")))))</f>
        <v>0</v>
      </c>
      <c r="UO1937" s="8">
        <f t="array" aca="1" ref="UO1937" ca="1">SUM(IF($O$5:$PX$5&gt;=$UN$5,IF($O$5:$PX$5&lt;$UO$5,LEN($O1937:$PX1937)-LEN(SUBSTITUTE(UPPER($O1937:$PX1937),"A","")))))</f>
        <v>0</v>
      </c>
      <c r="UP1937" s="8">
        <f t="array" aca="1" ref="UP1937" ca="1">SUM(IF($O$5:$PX$5&gt;=$UN$5,IF($O$5:$PX$5&lt;$UO$5,LEN($O1937:$PX1937)-LEN(SUBSTITUTE(UPPER($O1937:$PX1937),"P","")))))</f>
        <v>0</v>
      </c>
    </row>
    <row r="1938" spans="2:562" x14ac:dyDescent="0.25">
      <c r="B1938" s="60">
        <v>1933</v>
      </c>
      <c r="UA1938" s="8">
        <f t="array" ref="UA1938">SUM(LEN($O1938:$PX1938))-SUM(LEN(SUBSTITUTE(UPPER($O1938:$PX1938),"R","")))</f>
        <v>0</v>
      </c>
      <c r="UB1938" s="8">
        <f t="array" ref="UB1938">SUM(LEN($O1938:$PX1938))-SUM(LEN(SUBSTITUTE(UPPER($O1938:$PX1938),"A","")))</f>
        <v>0</v>
      </c>
      <c r="UC1938" s="8">
        <f t="array" ref="UC1938">SUM(LEN($O1938:$PX1938))-SUM(LEN(SUBSTITUTE(UPPER($O1938:$PX1938),"P","")))</f>
        <v>0</v>
      </c>
      <c r="UG1938" s="8">
        <f t="shared" si="157"/>
        <v>0</v>
      </c>
      <c r="UH1938" s="8">
        <f t="shared" si="158"/>
        <v>0</v>
      </c>
      <c r="UI1938" s="8">
        <f t="shared" si="159"/>
        <v>0</v>
      </c>
      <c r="UJ1938" s="8">
        <f t="shared" si="160"/>
        <v>0</v>
      </c>
      <c r="UK1938" s="8">
        <f t="shared" si="161"/>
        <v>0</v>
      </c>
      <c r="UN1938" s="8">
        <f t="array" aca="1" ref="UN1938" ca="1">SUM(IF($O$5:$PX$5&gt;=$UN$5,IF($O$5:$PX$5&lt;$UO$5,LEN($O1938:$PX1938)-LEN(SUBSTITUTE(UPPER($O1938:$PX1938),"R","")))))</f>
        <v>0</v>
      </c>
      <c r="UO1938" s="8">
        <f t="array" aca="1" ref="UO1938" ca="1">SUM(IF($O$5:$PX$5&gt;=$UN$5,IF($O$5:$PX$5&lt;$UO$5,LEN($O1938:$PX1938)-LEN(SUBSTITUTE(UPPER($O1938:$PX1938),"A","")))))</f>
        <v>0</v>
      </c>
      <c r="UP1938" s="8">
        <f t="array" aca="1" ref="UP1938" ca="1">SUM(IF($O$5:$PX$5&gt;=$UN$5,IF($O$5:$PX$5&lt;$UO$5,LEN($O1938:$PX1938)-LEN(SUBSTITUTE(UPPER($O1938:$PX1938),"P","")))))</f>
        <v>0</v>
      </c>
    </row>
    <row r="1939" spans="2:562" x14ac:dyDescent="0.25">
      <c r="B1939" s="60">
        <v>1934</v>
      </c>
      <c r="UA1939" s="8">
        <f t="array" ref="UA1939">SUM(LEN($O1939:$PX1939))-SUM(LEN(SUBSTITUTE(UPPER($O1939:$PX1939),"R","")))</f>
        <v>0</v>
      </c>
      <c r="UB1939" s="8">
        <f t="array" ref="UB1939">SUM(LEN($O1939:$PX1939))-SUM(LEN(SUBSTITUTE(UPPER($O1939:$PX1939),"A","")))</f>
        <v>0</v>
      </c>
      <c r="UC1939" s="8">
        <f t="array" ref="UC1939">SUM(LEN($O1939:$PX1939))-SUM(LEN(SUBSTITUTE(UPPER($O1939:$PX1939),"P","")))</f>
        <v>0</v>
      </c>
      <c r="UG1939" s="8">
        <f t="shared" si="157"/>
        <v>0</v>
      </c>
      <c r="UH1939" s="8">
        <f t="shared" si="158"/>
        <v>0</v>
      </c>
      <c r="UI1939" s="8">
        <f t="shared" si="159"/>
        <v>0</v>
      </c>
      <c r="UJ1939" s="8">
        <f t="shared" si="160"/>
        <v>0</v>
      </c>
      <c r="UK1939" s="8">
        <f t="shared" si="161"/>
        <v>0</v>
      </c>
      <c r="UN1939" s="8">
        <f t="array" aca="1" ref="UN1939" ca="1">SUM(IF($O$5:$PX$5&gt;=$UN$5,IF($O$5:$PX$5&lt;$UO$5,LEN($O1939:$PX1939)-LEN(SUBSTITUTE(UPPER($O1939:$PX1939),"R","")))))</f>
        <v>0</v>
      </c>
      <c r="UO1939" s="8">
        <f t="array" aca="1" ref="UO1939" ca="1">SUM(IF($O$5:$PX$5&gt;=$UN$5,IF($O$5:$PX$5&lt;$UO$5,LEN($O1939:$PX1939)-LEN(SUBSTITUTE(UPPER($O1939:$PX1939),"A","")))))</f>
        <v>0</v>
      </c>
      <c r="UP1939" s="8">
        <f t="array" aca="1" ref="UP1939" ca="1">SUM(IF($O$5:$PX$5&gt;=$UN$5,IF($O$5:$PX$5&lt;$UO$5,LEN($O1939:$PX1939)-LEN(SUBSTITUTE(UPPER($O1939:$PX1939),"P","")))))</f>
        <v>0</v>
      </c>
    </row>
    <row r="1940" spans="2:562" x14ac:dyDescent="0.25">
      <c r="B1940" s="60">
        <v>1935</v>
      </c>
      <c r="UA1940" s="8">
        <f t="array" ref="UA1940">SUM(LEN($O1940:$PX1940))-SUM(LEN(SUBSTITUTE(UPPER($O1940:$PX1940),"R","")))</f>
        <v>0</v>
      </c>
      <c r="UB1940" s="8">
        <f t="array" ref="UB1940">SUM(LEN($O1940:$PX1940))-SUM(LEN(SUBSTITUTE(UPPER($O1940:$PX1940),"A","")))</f>
        <v>0</v>
      </c>
      <c r="UC1940" s="8">
        <f t="array" ref="UC1940">SUM(LEN($O1940:$PX1940))-SUM(LEN(SUBSTITUTE(UPPER($O1940:$PX1940),"P","")))</f>
        <v>0</v>
      </c>
      <c r="UG1940" s="8">
        <f t="shared" si="157"/>
        <v>0</v>
      </c>
      <c r="UH1940" s="8">
        <f t="shared" si="158"/>
        <v>0</v>
      </c>
      <c r="UI1940" s="8">
        <f t="shared" si="159"/>
        <v>0</v>
      </c>
      <c r="UJ1940" s="8">
        <f t="shared" si="160"/>
        <v>0</v>
      </c>
      <c r="UK1940" s="8">
        <f t="shared" si="161"/>
        <v>0</v>
      </c>
      <c r="UN1940" s="8">
        <f t="array" aca="1" ref="UN1940" ca="1">SUM(IF($O$5:$PX$5&gt;=$UN$5,IF($O$5:$PX$5&lt;$UO$5,LEN($O1940:$PX1940)-LEN(SUBSTITUTE(UPPER($O1940:$PX1940),"R","")))))</f>
        <v>0</v>
      </c>
      <c r="UO1940" s="8">
        <f t="array" aca="1" ref="UO1940" ca="1">SUM(IF($O$5:$PX$5&gt;=$UN$5,IF($O$5:$PX$5&lt;$UO$5,LEN($O1940:$PX1940)-LEN(SUBSTITUTE(UPPER($O1940:$PX1940),"A","")))))</f>
        <v>0</v>
      </c>
      <c r="UP1940" s="8">
        <f t="array" aca="1" ref="UP1940" ca="1">SUM(IF($O$5:$PX$5&gt;=$UN$5,IF($O$5:$PX$5&lt;$UO$5,LEN($O1940:$PX1940)-LEN(SUBSTITUTE(UPPER($O1940:$PX1940),"P","")))))</f>
        <v>0</v>
      </c>
    </row>
    <row r="1941" spans="2:562" x14ac:dyDescent="0.25">
      <c r="B1941" s="60">
        <v>1936</v>
      </c>
      <c r="UA1941" s="8">
        <f t="array" ref="UA1941">SUM(LEN($O1941:$PX1941))-SUM(LEN(SUBSTITUTE(UPPER($O1941:$PX1941),"R","")))</f>
        <v>0</v>
      </c>
      <c r="UB1941" s="8">
        <f t="array" ref="UB1941">SUM(LEN($O1941:$PX1941))-SUM(LEN(SUBSTITUTE(UPPER($O1941:$PX1941),"A","")))</f>
        <v>0</v>
      </c>
      <c r="UC1941" s="8">
        <f t="array" ref="UC1941">SUM(LEN($O1941:$PX1941))-SUM(LEN(SUBSTITUTE(UPPER($O1941:$PX1941),"P","")))</f>
        <v>0</v>
      </c>
      <c r="UG1941" s="8">
        <f t="shared" si="157"/>
        <v>0</v>
      </c>
      <c r="UH1941" s="8">
        <f t="shared" si="158"/>
        <v>0</v>
      </c>
      <c r="UI1941" s="8">
        <f t="shared" si="159"/>
        <v>0</v>
      </c>
      <c r="UJ1941" s="8">
        <f t="shared" si="160"/>
        <v>0</v>
      </c>
      <c r="UK1941" s="8">
        <f t="shared" si="161"/>
        <v>0</v>
      </c>
      <c r="UN1941" s="8">
        <f t="array" aca="1" ref="UN1941" ca="1">SUM(IF($O$5:$PX$5&gt;=$UN$5,IF($O$5:$PX$5&lt;$UO$5,LEN($O1941:$PX1941)-LEN(SUBSTITUTE(UPPER($O1941:$PX1941),"R","")))))</f>
        <v>0</v>
      </c>
      <c r="UO1941" s="8">
        <f t="array" aca="1" ref="UO1941" ca="1">SUM(IF($O$5:$PX$5&gt;=$UN$5,IF($O$5:$PX$5&lt;$UO$5,LEN($O1941:$PX1941)-LEN(SUBSTITUTE(UPPER($O1941:$PX1941),"A","")))))</f>
        <v>0</v>
      </c>
      <c r="UP1941" s="8">
        <f t="array" aca="1" ref="UP1941" ca="1">SUM(IF($O$5:$PX$5&gt;=$UN$5,IF($O$5:$PX$5&lt;$UO$5,LEN($O1941:$PX1941)-LEN(SUBSTITUTE(UPPER($O1941:$PX1941),"P","")))))</f>
        <v>0</v>
      </c>
    </row>
    <row r="1942" spans="2:562" x14ac:dyDescent="0.25">
      <c r="B1942" s="60">
        <v>1937</v>
      </c>
      <c r="UA1942" s="8">
        <f t="array" ref="UA1942">SUM(LEN($O1942:$PX1942))-SUM(LEN(SUBSTITUTE(UPPER($O1942:$PX1942),"R","")))</f>
        <v>0</v>
      </c>
      <c r="UB1942" s="8">
        <f t="array" ref="UB1942">SUM(LEN($O1942:$PX1942))-SUM(LEN(SUBSTITUTE(UPPER($O1942:$PX1942),"A","")))</f>
        <v>0</v>
      </c>
      <c r="UC1942" s="8">
        <f t="array" ref="UC1942">SUM(LEN($O1942:$PX1942))-SUM(LEN(SUBSTITUTE(UPPER($O1942:$PX1942),"P","")))</f>
        <v>0</v>
      </c>
      <c r="UG1942" s="8">
        <f t="shared" si="157"/>
        <v>0</v>
      </c>
      <c r="UH1942" s="8">
        <f t="shared" si="158"/>
        <v>0</v>
      </c>
      <c r="UI1942" s="8">
        <f t="shared" si="159"/>
        <v>0</v>
      </c>
      <c r="UJ1942" s="8">
        <f t="shared" si="160"/>
        <v>0</v>
      </c>
      <c r="UK1942" s="8">
        <f t="shared" si="161"/>
        <v>0</v>
      </c>
      <c r="UN1942" s="8">
        <f t="array" aca="1" ref="UN1942" ca="1">SUM(IF($O$5:$PX$5&gt;=$UN$5,IF($O$5:$PX$5&lt;$UO$5,LEN($O1942:$PX1942)-LEN(SUBSTITUTE(UPPER($O1942:$PX1942),"R","")))))</f>
        <v>0</v>
      </c>
      <c r="UO1942" s="8">
        <f t="array" aca="1" ref="UO1942" ca="1">SUM(IF($O$5:$PX$5&gt;=$UN$5,IF($O$5:$PX$5&lt;$UO$5,LEN($O1942:$PX1942)-LEN(SUBSTITUTE(UPPER($O1942:$PX1942),"A","")))))</f>
        <v>0</v>
      </c>
      <c r="UP1942" s="8">
        <f t="array" aca="1" ref="UP1942" ca="1">SUM(IF($O$5:$PX$5&gt;=$UN$5,IF($O$5:$PX$5&lt;$UO$5,LEN($O1942:$PX1942)-LEN(SUBSTITUTE(UPPER($O1942:$PX1942),"P","")))))</f>
        <v>0</v>
      </c>
    </row>
    <row r="1943" spans="2:562" x14ac:dyDescent="0.25">
      <c r="B1943" s="60">
        <v>1938</v>
      </c>
      <c r="UA1943" s="8">
        <f t="array" ref="UA1943">SUM(LEN($O1943:$PX1943))-SUM(LEN(SUBSTITUTE(UPPER($O1943:$PX1943),"R","")))</f>
        <v>0</v>
      </c>
      <c r="UB1943" s="8">
        <f t="array" ref="UB1943">SUM(LEN($O1943:$PX1943))-SUM(LEN(SUBSTITUTE(UPPER($O1943:$PX1943),"A","")))</f>
        <v>0</v>
      </c>
      <c r="UC1943" s="8">
        <f t="array" ref="UC1943">SUM(LEN($O1943:$PX1943))-SUM(LEN(SUBSTITUTE(UPPER($O1943:$PX1943),"P","")))</f>
        <v>0</v>
      </c>
      <c r="UG1943" s="8">
        <f t="shared" si="157"/>
        <v>0</v>
      </c>
      <c r="UH1943" s="8">
        <f t="shared" si="158"/>
        <v>0</v>
      </c>
      <c r="UI1943" s="8">
        <f t="shared" si="159"/>
        <v>0</v>
      </c>
      <c r="UJ1943" s="8">
        <f t="shared" si="160"/>
        <v>0</v>
      </c>
      <c r="UK1943" s="8">
        <f t="shared" si="161"/>
        <v>0</v>
      </c>
      <c r="UN1943" s="8">
        <f t="array" aca="1" ref="UN1943" ca="1">SUM(IF($O$5:$PX$5&gt;=$UN$5,IF($O$5:$PX$5&lt;$UO$5,LEN($O1943:$PX1943)-LEN(SUBSTITUTE(UPPER($O1943:$PX1943),"R","")))))</f>
        <v>0</v>
      </c>
      <c r="UO1943" s="8">
        <f t="array" aca="1" ref="UO1943" ca="1">SUM(IF($O$5:$PX$5&gt;=$UN$5,IF($O$5:$PX$5&lt;$UO$5,LEN($O1943:$PX1943)-LEN(SUBSTITUTE(UPPER($O1943:$PX1943),"A","")))))</f>
        <v>0</v>
      </c>
      <c r="UP1943" s="8">
        <f t="array" aca="1" ref="UP1943" ca="1">SUM(IF($O$5:$PX$5&gt;=$UN$5,IF($O$5:$PX$5&lt;$UO$5,LEN($O1943:$PX1943)-LEN(SUBSTITUTE(UPPER($O1943:$PX1943),"P","")))))</f>
        <v>0</v>
      </c>
    </row>
    <row r="1944" spans="2:562" x14ac:dyDescent="0.25">
      <c r="B1944" s="60">
        <v>1939</v>
      </c>
      <c r="UA1944" s="8">
        <f t="array" ref="UA1944">SUM(LEN($O1944:$PX1944))-SUM(LEN(SUBSTITUTE(UPPER($O1944:$PX1944),"R","")))</f>
        <v>0</v>
      </c>
      <c r="UB1944" s="8">
        <f t="array" ref="UB1944">SUM(LEN($O1944:$PX1944))-SUM(LEN(SUBSTITUTE(UPPER($O1944:$PX1944),"A","")))</f>
        <v>0</v>
      </c>
      <c r="UC1944" s="8">
        <f t="array" ref="UC1944">SUM(LEN($O1944:$PX1944))-SUM(LEN(SUBSTITUTE(UPPER($O1944:$PX1944),"P","")))</f>
        <v>0</v>
      </c>
      <c r="UG1944" s="8">
        <f t="shared" si="157"/>
        <v>0</v>
      </c>
      <c r="UH1944" s="8">
        <f t="shared" si="158"/>
        <v>0</v>
      </c>
      <c r="UI1944" s="8">
        <f t="shared" si="159"/>
        <v>0</v>
      </c>
      <c r="UJ1944" s="8">
        <f t="shared" si="160"/>
        <v>0</v>
      </c>
      <c r="UK1944" s="8">
        <f t="shared" si="161"/>
        <v>0</v>
      </c>
      <c r="UN1944" s="8">
        <f t="array" aca="1" ref="UN1944" ca="1">SUM(IF($O$5:$PX$5&gt;=$UN$5,IF($O$5:$PX$5&lt;$UO$5,LEN($O1944:$PX1944)-LEN(SUBSTITUTE(UPPER($O1944:$PX1944),"R","")))))</f>
        <v>0</v>
      </c>
      <c r="UO1944" s="8">
        <f t="array" aca="1" ref="UO1944" ca="1">SUM(IF($O$5:$PX$5&gt;=$UN$5,IF($O$5:$PX$5&lt;$UO$5,LEN($O1944:$PX1944)-LEN(SUBSTITUTE(UPPER($O1944:$PX1944),"A","")))))</f>
        <v>0</v>
      </c>
      <c r="UP1944" s="8">
        <f t="array" aca="1" ref="UP1944" ca="1">SUM(IF($O$5:$PX$5&gt;=$UN$5,IF($O$5:$PX$5&lt;$UO$5,LEN($O1944:$PX1944)-LEN(SUBSTITUTE(UPPER($O1944:$PX1944),"P","")))))</f>
        <v>0</v>
      </c>
    </row>
    <row r="1945" spans="2:562" x14ac:dyDescent="0.25">
      <c r="B1945" s="60">
        <v>1940</v>
      </c>
      <c r="UA1945" s="8">
        <f t="array" ref="UA1945">SUM(LEN($O1945:$PX1945))-SUM(LEN(SUBSTITUTE(UPPER($O1945:$PX1945),"R","")))</f>
        <v>0</v>
      </c>
      <c r="UB1945" s="8">
        <f t="array" ref="UB1945">SUM(LEN($O1945:$PX1945))-SUM(LEN(SUBSTITUTE(UPPER($O1945:$PX1945),"A","")))</f>
        <v>0</v>
      </c>
      <c r="UC1945" s="8">
        <f t="array" ref="UC1945">SUM(LEN($O1945:$PX1945))-SUM(LEN(SUBSTITUTE(UPPER($O1945:$PX1945),"P","")))</f>
        <v>0</v>
      </c>
      <c r="UG1945" s="8">
        <f t="shared" si="157"/>
        <v>0</v>
      </c>
      <c r="UH1945" s="8">
        <f t="shared" si="158"/>
        <v>0</v>
      </c>
      <c r="UI1945" s="8">
        <f t="shared" si="159"/>
        <v>0</v>
      </c>
      <c r="UJ1945" s="8">
        <f t="shared" si="160"/>
        <v>0</v>
      </c>
      <c r="UK1945" s="8">
        <f t="shared" si="161"/>
        <v>0</v>
      </c>
      <c r="UN1945" s="8">
        <f t="array" aca="1" ref="UN1945" ca="1">SUM(IF($O$5:$PX$5&gt;=$UN$5,IF($O$5:$PX$5&lt;$UO$5,LEN($O1945:$PX1945)-LEN(SUBSTITUTE(UPPER($O1945:$PX1945),"R","")))))</f>
        <v>0</v>
      </c>
      <c r="UO1945" s="8">
        <f t="array" aca="1" ref="UO1945" ca="1">SUM(IF($O$5:$PX$5&gt;=$UN$5,IF($O$5:$PX$5&lt;$UO$5,LEN($O1945:$PX1945)-LEN(SUBSTITUTE(UPPER($O1945:$PX1945),"A","")))))</f>
        <v>0</v>
      </c>
      <c r="UP1945" s="8">
        <f t="array" aca="1" ref="UP1945" ca="1">SUM(IF($O$5:$PX$5&gt;=$UN$5,IF($O$5:$PX$5&lt;$UO$5,LEN($O1945:$PX1945)-LEN(SUBSTITUTE(UPPER($O1945:$PX1945),"P","")))))</f>
        <v>0</v>
      </c>
    </row>
    <row r="1946" spans="2:562" x14ac:dyDescent="0.25">
      <c r="B1946" s="60">
        <v>1941</v>
      </c>
      <c r="UA1946" s="8">
        <f t="array" ref="UA1946">SUM(LEN($O1946:$PX1946))-SUM(LEN(SUBSTITUTE(UPPER($O1946:$PX1946),"R","")))</f>
        <v>0</v>
      </c>
      <c r="UB1946" s="8">
        <f t="array" ref="UB1946">SUM(LEN($O1946:$PX1946))-SUM(LEN(SUBSTITUTE(UPPER($O1946:$PX1946),"A","")))</f>
        <v>0</v>
      </c>
      <c r="UC1946" s="8">
        <f t="array" ref="UC1946">SUM(LEN($O1946:$PX1946))-SUM(LEN(SUBSTITUTE(UPPER($O1946:$PX1946),"P","")))</f>
        <v>0</v>
      </c>
      <c r="UG1946" s="8">
        <f t="shared" si="157"/>
        <v>0</v>
      </c>
      <c r="UH1946" s="8">
        <f t="shared" si="158"/>
        <v>0</v>
      </c>
      <c r="UI1946" s="8">
        <f t="shared" si="159"/>
        <v>0</v>
      </c>
      <c r="UJ1946" s="8">
        <f t="shared" si="160"/>
        <v>0</v>
      </c>
      <c r="UK1946" s="8">
        <f t="shared" si="161"/>
        <v>0</v>
      </c>
      <c r="UN1946" s="8">
        <f t="array" aca="1" ref="UN1946" ca="1">SUM(IF($O$5:$PX$5&gt;=$UN$5,IF($O$5:$PX$5&lt;$UO$5,LEN($O1946:$PX1946)-LEN(SUBSTITUTE(UPPER($O1946:$PX1946),"R","")))))</f>
        <v>0</v>
      </c>
      <c r="UO1946" s="8">
        <f t="array" aca="1" ref="UO1946" ca="1">SUM(IF($O$5:$PX$5&gt;=$UN$5,IF($O$5:$PX$5&lt;$UO$5,LEN($O1946:$PX1946)-LEN(SUBSTITUTE(UPPER($O1946:$PX1946),"A","")))))</f>
        <v>0</v>
      </c>
      <c r="UP1946" s="8">
        <f t="array" aca="1" ref="UP1946" ca="1">SUM(IF($O$5:$PX$5&gt;=$UN$5,IF($O$5:$PX$5&lt;$UO$5,LEN($O1946:$PX1946)-LEN(SUBSTITUTE(UPPER($O1946:$PX1946),"P","")))))</f>
        <v>0</v>
      </c>
    </row>
    <row r="1947" spans="2:562" x14ac:dyDescent="0.25">
      <c r="B1947" s="60">
        <v>1942</v>
      </c>
      <c r="UA1947" s="8">
        <f t="array" ref="UA1947">SUM(LEN($O1947:$PX1947))-SUM(LEN(SUBSTITUTE(UPPER($O1947:$PX1947),"R","")))</f>
        <v>0</v>
      </c>
      <c r="UB1947" s="8">
        <f t="array" ref="UB1947">SUM(LEN($O1947:$PX1947))-SUM(LEN(SUBSTITUTE(UPPER($O1947:$PX1947),"A","")))</f>
        <v>0</v>
      </c>
      <c r="UC1947" s="8">
        <f t="array" ref="UC1947">SUM(LEN($O1947:$PX1947))-SUM(LEN(SUBSTITUTE(UPPER($O1947:$PX1947),"P","")))</f>
        <v>0</v>
      </c>
      <c r="UG1947" s="8">
        <f t="shared" si="157"/>
        <v>0</v>
      </c>
      <c r="UH1947" s="8">
        <f t="shared" si="158"/>
        <v>0</v>
      </c>
      <c r="UI1947" s="8">
        <f t="shared" si="159"/>
        <v>0</v>
      </c>
      <c r="UJ1947" s="8">
        <f t="shared" si="160"/>
        <v>0</v>
      </c>
      <c r="UK1947" s="8">
        <f t="shared" si="161"/>
        <v>0</v>
      </c>
      <c r="UN1947" s="8">
        <f t="array" aca="1" ref="UN1947" ca="1">SUM(IF($O$5:$PX$5&gt;=$UN$5,IF($O$5:$PX$5&lt;$UO$5,LEN($O1947:$PX1947)-LEN(SUBSTITUTE(UPPER($O1947:$PX1947),"R","")))))</f>
        <v>0</v>
      </c>
      <c r="UO1947" s="8">
        <f t="array" aca="1" ref="UO1947" ca="1">SUM(IF($O$5:$PX$5&gt;=$UN$5,IF($O$5:$PX$5&lt;$UO$5,LEN($O1947:$PX1947)-LEN(SUBSTITUTE(UPPER($O1947:$PX1947),"A","")))))</f>
        <v>0</v>
      </c>
      <c r="UP1947" s="8">
        <f t="array" aca="1" ref="UP1947" ca="1">SUM(IF($O$5:$PX$5&gt;=$UN$5,IF($O$5:$PX$5&lt;$UO$5,LEN($O1947:$PX1947)-LEN(SUBSTITUTE(UPPER($O1947:$PX1947),"P","")))))</f>
        <v>0</v>
      </c>
    </row>
    <row r="1948" spans="2:562" x14ac:dyDescent="0.25">
      <c r="B1948" s="60">
        <v>1943</v>
      </c>
      <c r="UA1948" s="8">
        <f t="array" ref="UA1948">SUM(LEN($O1948:$PX1948))-SUM(LEN(SUBSTITUTE(UPPER($O1948:$PX1948),"R","")))</f>
        <v>0</v>
      </c>
      <c r="UB1948" s="8">
        <f t="array" ref="UB1948">SUM(LEN($O1948:$PX1948))-SUM(LEN(SUBSTITUTE(UPPER($O1948:$PX1948),"A","")))</f>
        <v>0</v>
      </c>
      <c r="UC1948" s="8">
        <f t="array" ref="UC1948">SUM(LEN($O1948:$PX1948))-SUM(LEN(SUBSTITUTE(UPPER($O1948:$PX1948),"P","")))</f>
        <v>0</v>
      </c>
      <c r="UG1948" s="8">
        <f t="shared" si="157"/>
        <v>0</v>
      </c>
      <c r="UH1948" s="8">
        <f t="shared" si="158"/>
        <v>0</v>
      </c>
      <c r="UI1948" s="8">
        <f t="shared" si="159"/>
        <v>0</v>
      </c>
      <c r="UJ1948" s="8">
        <f t="shared" si="160"/>
        <v>0</v>
      </c>
      <c r="UK1948" s="8">
        <f t="shared" si="161"/>
        <v>0</v>
      </c>
      <c r="UN1948" s="8">
        <f t="array" aca="1" ref="UN1948" ca="1">SUM(IF($O$5:$PX$5&gt;=$UN$5,IF($O$5:$PX$5&lt;$UO$5,LEN($O1948:$PX1948)-LEN(SUBSTITUTE(UPPER($O1948:$PX1948),"R","")))))</f>
        <v>0</v>
      </c>
      <c r="UO1948" s="8">
        <f t="array" aca="1" ref="UO1948" ca="1">SUM(IF($O$5:$PX$5&gt;=$UN$5,IF($O$5:$PX$5&lt;$UO$5,LEN($O1948:$PX1948)-LEN(SUBSTITUTE(UPPER($O1948:$PX1948),"A","")))))</f>
        <v>0</v>
      </c>
      <c r="UP1948" s="8">
        <f t="array" aca="1" ref="UP1948" ca="1">SUM(IF($O$5:$PX$5&gt;=$UN$5,IF($O$5:$PX$5&lt;$UO$5,LEN($O1948:$PX1948)-LEN(SUBSTITUTE(UPPER($O1948:$PX1948),"P","")))))</f>
        <v>0</v>
      </c>
    </row>
    <row r="1949" spans="2:562" x14ac:dyDescent="0.25">
      <c r="B1949" s="60">
        <v>1944</v>
      </c>
      <c r="UA1949" s="8">
        <f t="array" ref="UA1949">SUM(LEN($O1949:$PX1949))-SUM(LEN(SUBSTITUTE(UPPER($O1949:$PX1949),"R","")))</f>
        <v>0</v>
      </c>
      <c r="UB1949" s="8">
        <f t="array" ref="UB1949">SUM(LEN($O1949:$PX1949))-SUM(LEN(SUBSTITUTE(UPPER($O1949:$PX1949),"A","")))</f>
        <v>0</v>
      </c>
      <c r="UC1949" s="8">
        <f t="array" ref="UC1949">SUM(LEN($O1949:$PX1949))-SUM(LEN(SUBSTITUTE(UPPER($O1949:$PX1949),"P","")))</f>
        <v>0</v>
      </c>
      <c r="UG1949" s="8">
        <f t="shared" si="157"/>
        <v>0</v>
      </c>
      <c r="UH1949" s="8">
        <f t="shared" si="158"/>
        <v>0</v>
      </c>
      <c r="UI1949" s="8">
        <f t="shared" si="159"/>
        <v>0</v>
      </c>
      <c r="UJ1949" s="8">
        <f t="shared" si="160"/>
        <v>0</v>
      </c>
      <c r="UK1949" s="8">
        <f t="shared" si="161"/>
        <v>0</v>
      </c>
      <c r="UN1949" s="8">
        <f t="array" aca="1" ref="UN1949" ca="1">SUM(IF($O$5:$PX$5&gt;=$UN$5,IF($O$5:$PX$5&lt;$UO$5,LEN($O1949:$PX1949)-LEN(SUBSTITUTE(UPPER($O1949:$PX1949),"R","")))))</f>
        <v>0</v>
      </c>
      <c r="UO1949" s="8">
        <f t="array" aca="1" ref="UO1949" ca="1">SUM(IF($O$5:$PX$5&gt;=$UN$5,IF($O$5:$PX$5&lt;$UO$5,LEN($O1949:$PX1949)-LEN(SUBSTITUTE(UPPER($O1949:$PX1949),"A","")))))</f>
        <v>0</v>
      </c>
      <c r="UP1949" s="8">
        <f t="array" aca="1" ref="UP1949" ca="1">SUM(IF($O$5:$PX$5&gt;=$UN$5,IF($O$5:$PX$5&lt;$UO$5,LEN($O1949:$PX1949)-LEN(SUBSTITUTE(UPPER($O1949:$PX1949),"P","")))))</f>
        <v>0</v>
      </c>
    </row>
    <row r="1950" spans="2:562" x14ac:dyDescent="0.25">
      <c r="B1950" s="60">
        <v>1945</v>
      </c>
      <c r="UA1950" s="8">
        <f t="array" ref="UA1950">SUM(LEN($O1950:$PX1950))-SUM(LEN(SUBSTITUTE(UPPER($O1950:$PX1950),"R","")))</f>
        <v>0</v>
      </c>
      <c r="UB1950" s="8">
        <f t="array" ref="UB1950">SUM(LEN($O1950:$PX1950))-SUM(LEN(SUBSTITUTE(UPPER($O1950:$PX1950),"A","")))</f>
        <v>0</v>
      </c>
      <c r="UC1950" s="8">
        <f t="array" ref="UC1950">SUM(LEN($O1950:$PX1950))-SUM(LEN(SUBSTITUTE(UPPER($O1950:$PX1950),"P","")))</f>
        <v>0</v>
      </c>
      <c r="UG1950" s="8">
        <f t="shared" si="157"/>
        <v>0</v>
      </c>
      <c r="UH1950" s="8">
        <f t="shared" si="158"/>
        <v>0</v>
      </c>
      <c r="UI1950" s="8">
        <f t="shared" si="159"/>
        <v>0</v>
      </c>
      <c r="UJ1950" s="8">
        <f t="shared" si="160"/>
        <v>0</v>
      </c>
      <c r="UK1950" s="8">
        <f t="shared" si="161"/>
        <v>0</v>
      </c>
      <c r="UN1950" s="8">
        <f t="array" aca="1" ref="UN1950" ca="1">SUM(IF($O$5:$PX$5&gt;=$UN$5,IF($O$5:$PX$5&lt;$UO$5,LEN($O1950:$PX1950)-LEN(SUBSTITUTE(UPPER($O1950:$PX1950),"R","")))))</f>
        <v>0</v>
      </c>
      <c r="UO1950" s="8">
        <f t="array" aca="1" ref="UO1950" ca="1">SUM(IF($O$5:$PX$5&gt;=$UN$5,IF($O$5:$PX$5&lt;$UO$5,LEN($O1950:$PX1950)-LEN(SUBSTITUTE(UPPER($O1950:$PX1950),"A","")))))</f>
        <v>0</v>
      </c>
      <c r="UP1950" s="8">
        <f t="array" aca="1" ref="UP1950" ca="1">SUM(IF($O$5:$PX$5&gt;=$UN$5,IF($O$5:$PX$5&lt;$UO$5,LEN($O1950:$PX1950)-LEN(SUBSTITUTE(UPPER($O1950:$PX1950),"P","")))))</f>
        <v>0</v>
      </c>
    </row>
    <row r="1951" spans="2:562" x14ac:dyDescent="0.25">
      <c r="B1951" s="60">
        <v>1946</v>
      </c>
      <c r="UA1951" s="8">
        <f t="array" ref="UA1951">SUM(LEN($O1951:$PX1951))-SUM(LEN(SUBSTITUTE(UPPER($O1951:$PX1951),"R","")))</f>
        <v>0</v>
      </c>
      <c r="UB1951" s="8">
        <f t="array" ref="UB1951">SUM(LEN($O1951:$PX1951))-SUM(LEN(SUBSTITUTE(UPPER($O1951:$PX1951),"A","")))</f>
        <v>0</v>
      </c>
      <c r="UC1951" s="8">
        <f t="array" ref="UC1951">SUM(LEN($O1951:$PX1951))-SUM(LEN(SUBSTITUTE(UPPER($O1951:$PX1951),"P","")))</f>
        <v>0</v>
      </c>
      <c r="UG1951" s="8">
        <f t="shared" si="157"/>
        <v>0</v>
      </c>
      <c r="UH1951" s="8">
        <f t="shared" si="158"/>
        <v>0</v>
      </c>
      <c r="UI1951" s="8">
        <f t="shared" si="159"/>
        <v>0</v>
      </c>
      <c r="UJ1951" s="8">
        <f t="shared" si="160"/>
        <v>0</v>
      </c>
      <c r="UK1951" s="8">
        <f t="shared" si="161"/>
        <v>0</v>
      </c>
      <c r="UN1951" s="8">
        <f t="array" aca="1" ref="UN1951" ca="1">SUM(IF($O$5:$PX$5&gt;=$UN$5,IF($O$5:$PX$5&lt;$UO$5,LEN($O1951:$PX1951)-LEN(SUBSTITUTE(UPPER($O1951:$PX1951),"R","")))))</f>
        <v>0</v>
      </c>
      <c r="UO1951" s="8">
        <f t="array" aca="1" ref="UO1951" ca="1">SUM(IF($O$5:$PX$5&gt;=$UN$5,IF($O$5:$PX$5&lt;$UO$5,LEN($O1951:$PX1951)-LEN(SUBSTITUTE(UPPER($O1951:$PX1951),"A","")))))</f>
        <v>0</v>
      </c>
      <c r="UP1951" s="8">
        <f t="array" aca="1" ref="UP1951" ca="1">SUM(IF($O$5:$PX$5&gt;=$UN$5,IF($O$5:$PX$5&lt;$UO$5,LEN($O1951:$PX1951)-LEN(SUBSTITUTE(UPPER($O1951:$PX1951),"P","")))))</f>
        <v>0</v>
      </c>
    </row>
    <row r="1952" spans="2:562" x14ac:dyDescent="0.25">
      <c r="B1952" s="60">
        <v>1947</v>
      </c>
      <c r="UA1952" s="8">
        <f t="array" ref="UA1952">SUM(LEN($O1952:$PX1952))-SUM(LEN(SUBSTITUTE(UPPER($O1952:$PX1952),"R","")))</f>
        <v>0</v>
      </c>
      <c r="UB1952" s="8">
        <f t="array" ref="UB1952">SUM(LEN($O1952:$PX1952))-SUM(LEN(SUBSTITUTE(UPPER($O1952:$PX1952),"A","")))</f>
        <v>0</v>
      </c>
      <c r="UC1952" s="8">
        <f t="array" ref="UC1952">SUM(LEN($O1952:$PX1952))-SUM(LEN(SUBSTITUTE(UPPER($O1952:$PX1952),"P","")))</f>
        <v>0</v>
      </c>
      <c r="UG1952" s="8">
        <f t="shared" si="157"/>
        <v>0</v>
      </c>
      <c r="UH1952" s="8">
        <f t="shared" si="158"/>
        <v>0</v>
      </c>
      <c r="UI1952" s="8">
        <f t="shared" si="159"/>
        <v>0</v>
      </c>
      <c r="UJ1952" s="8">
        <f t="shared" si="160"/>
        <v>0</v>
      </c>
      <c r="UK1952" s="8">
        <f t="shared" si="161"/>
        <v>0</v>
      </c>
      <c r="UN1952" s="8">
        <f t="array" aca="1" ref="UN1952" ca="1">SUM(IF($O$5:$PX$5&gt;=$UN$5,IF($O$5:$PX$5&lt;$UO$5,LEN($O1952:$PX1952)-LEN(SUBSTITUTE(UPPER($O1952:$PX1952),"R","")))))</f>
        <v>0</v>
      </c>
      <c r="UO1952" s="8">
        <f t="array" aca="1" ref="UO1952" ca="1">SUM(IF($O$5:$PX$5&gt;=$UN$5,IF($O$5:$PX$5&lt;$UO$5,LEN($O1952:$PX1952)-LEN(SUBSTITUTE(UPPER($O1952:$PX1952),"A","")))))</f>
        <v>0</v>
      </c>
      <c r="UP1952" s="8">
        <f t="array" aca="1" ref="UP1952" ca="1">SUM(IF($O$5:$PX$5&gt;=$UN$5,IF($O$5:$PX$5&lt;$UO$5,LEN($O1952:$PX1952)-LEN(SUBSTITUTE(UPPER($O1952:$PX1952),"P","")))))</f>
        <v>0</v>
      </c>
    </row>
    <row r="1953" spans="2:562" x14ac:dyDescent="0.25">
      <c r="B1953" s="60">
        <v>1948</v>
      </c>
      <c r="UA1953" s="8">
        <f t="array" ref="UA1953">SUM(LEN($O1953:$PX1953))-SUM(LEN(SUBSTITUTE(UPPER($O1953:$PX1953),"R","")))</f>
        <v>0</v>
      </c>
      <c r="UB1953" s="8">
        <f t="array" ref="UB1953">SUM(LEN($O1953:$PX1953))-SUM(LEN(SUBSTITUTE(UPPER($O1953:$PX1953),"A","")))</f>
        <v>0</v>
      </c>
      <c r="UC1953" s="8">
        <f t="array" ref="UC1953">SUM(LEN($O1953:$PX1953))-SUM(LEN(SUBSTITUTE(UPPER($O1953:$PX1953),"P","")))</f>
        <v>0</v>
      </c>
      <c r="UG1953" s="8">
        <f t="shared" si="157"/>
        <v>0</v>
      </c>
      <c r="UH1953" s="8">
        <f t="shared" si="158"/>
        <v>0</v>
      </c>
      <c r="UI1953" s="8">
        <f t="shared" si="159"/>
        <v>0</v>
      </c>
      <c r="UJ1953" s="8">
        <f t="shared" si="160"/>
        <v>0</v>
      </c>
      <c r="UK1953" s="8">
        <f t="shared" si="161"/>
        <v>0</v>
      </c>
      <c r="UN1953" s="8">
        <f t="array" aca="1" ref="UN1953" ca="1">SUM(IF($O$5:$PX$5&gt;=$UN$5,IF($O$5:$PX$5&lt;$UO$5,LEN($O1953:$PX1953)-LEN(SUBSTITUTE(UPPER($O1953:$PX1953),"R","")))))</f>
        <v>0</v>
      </c>
      <c r="UO1953" s="8">
        <f t="array" aca="1" ref="UO1953" ca="1">SUM(IF($O$5:$PX$5&gt;=$UN$5,IF($O$5:$PX$5&lt;$UO$5,LEN($O1953:$PX1953)-LEN(SUBSTITUTE(UPPER($O1953:$PX1953),"A","")))))</f>
        <v>0</v>
      </c>
      <c r="UP1953" s="8">
        <f t="array" aca="1" ref="UP1953" ca="1">SUM(IF($O$5:$PX$5&gt;=$UN$5,IF($O$5:$PX$5&lt;$UO$5,LEN($O1953:$PX1953)-LEN(SUBSTITUTE(UPPER($O1953:$PX1953),"P","")))))</f>
        <v>0</v>
      </c>
    </row>
    <row r="1954" spans="2:562" x14ac:dyDescent="0.25">
      <c r="B1954" s="60">
        <v>1949</v>
      </c>
      <c r="UA1954" s="8">
        <f t="array" ref="UA1954">SUM(LEN($O1954:$PX1954))-SUM(LEN(SUBSTITUTE(UPPER($O1954:$PX1954),"R","")))</f>
        <v>0</v>
      </c>
      <c r="UB1954" s="8">
        <f t="array" ref="UB1954">SUM(LEN($O1954:$PX1954))-SUM(LEN(SUBSTITUTE(UPPER($O1954:$PX1954),"A","")))</f>
        <v>0</v>
      </c>
      <c r="UC1954" s="8">
        <f t="array" ref="UC1954">SUM(LEN($O1954:$PX1954))-SUM(LEN(SUBSTITUTE(UPPER($O1954:$PX1954),"P","")))</f>
        <v>0</v>
      </c>
      <c r="UG1954" s="8">
        <f t="shared" si="157"/>
        <v>0</v>
      </c>
      <c r="UH1954" s="8">
        <f t="shared" si="158"/>
        <v>0</v>
      </c>
      <c r="UI1954" s="8">
        <f t="shared" si="159"/>
        <v>0</v>
      </c>
      <c r="UJ1954" s="8">
        <f t="shared" si="160"/>
        <v>0</v>
      </c>
      <c r="UK1954" s="8">
        <f t="shared" si="161"/>
        <v>0</v>
      </c>
      <c r="UN1954" s="8">
        <f t="array" aca="1" ref="UN1954" ca="1">SUM(IF($O$5:$PX$5&gt;=$UN$5,IF($O$5:$PX$5&lt;$UO$5,LEN($O1954:$PX1954)-LEN(SUBSTITUTE(UPPER($O1954:$PX1954),"R","")))))</f>
        <v>0</v>
      </c>
      <c r="UO1954" s="8">
        <f t="array" aca="1" ref="UO1954" ca="1">SUM(IF($O$5:$PX$5&gt;=$UN$5,IF($O$5:$PX$5&lt;$UO$5,LEN($O1954:$PX1954)-LEN(SUBSTITUTE(UPPER($O1954:$PX1954),"A","")))))</f>
        <v>0</v>
      </c>
      <c r="UP1954" s="8">
        <f t="array" aca="1" ref="UP1954" ca="1">SUM(IF($O$5:$PX$5&gt;=$UN$5,IF($O$5:$PX$5&lt;$UO$5,LEN($O1954:$PX1954)-LEN(SUBSTITUTE(UPPER($O1954:$PX1954),"P","")))))</f>
        <v>0</v>
      </c>
    </row>
    <row r="1955" spans="2:562" x14ac:dyDescent="0.25">
      <c r="B1955" s="60">
        <v>1950</v>
      </c>
      <c r="UA1955" s="8">
        <f t="array" ref="UA1955">SUM(LEN($O1955:$PX1955))-SUM(LEN(SUBSTITUTE(UPPER($O1955:$PX1955),"R","")))</f>
        <v>0</v>
      </c>
      <c r="UB1955" s="8">
        <f t="array" ref="UB1955">SUM(LEN($O1955:$PX1955))-SUM(LEN(SUBSTITUTE(UPPER($O1955:$PX1955),"A","")))</f>
        <v>0</v>
      </c>
      <c r="UC1955" s="8">
        <f t="array" ref="UC1955">SUM(LEN($O1955:$PX1955))-SUM(LEN(SUBSTITUTE(UPPER($O1955:$PX1955),"P","")))</f>
        <v>0</v>
      </c>
      <c r="UG1955" s="8">
        <f t="shared" si="157"/>
        <v>0</v>
      </c>
      <c r="UH1955" s="8">
        <f t="shared" si="158"/>
        <v>0</v>
      </c>
      <c r="UI1955" s="8">
        <f t="shared" si="159"/>
        <v>0</v>
      </c>
      <c r="UJ1955" s="8">
        <f t="shared" si="160"/>
        <v>0</v>
      </c>
      <c r="UK1955" s="8">
        <f t="shared" si="161"/>
        <v>0</v>
      </c>
      <c r="UN1955" s="8">
        <f t="array" aca="1" ref="UN1955" ca="1">SUM(IF($O$5:$PX$5&gt;=$UN$5,IF($O$5:$PX$5&lt;$UO$5,LEN($O1955:$PX1955)-LEN(SUBSTITUTE(UPPER($O1955:$PX1955),"R","")))))</f>
        <v>0</v>
      </c>
      <c r="UO1955" s="8">
        <f t="array" aca="1" ref="UO1955" ca="1">SUM(IF($O$5:$PX$5&gt;=$UN$5,IF($O$5:$PX$5&lt;$UO$5,LEN($O1955:$PX1955)-LEN(SUBSTITUTE(UPPER($O1955:$PX1955),"A","")))))</f>
        <v>0</v>
      </c>
      <c r="UP1955" s="8">
        <f t="array" aca="1" ref="UP1955" ca="1">SUM(IF($O$5:$PX$5&gt;=$UN$5,IF($O$5:$PX$5&lt;$UO$5,LEN($O1955:$PX1955)-LEN(SUBSTITUTE(UPPER($O1955:$PX1955),"P","")))))</f>
        <v>0</v>
      </c>
    </row>
    <row r="1956" spans="2:562" x14ac:dyDescent="0.25">
      <c r="B1956" s="60">
        <v>1951</v>
      </c>
      <c r="UA1956" s="8">
        <f t="array" ref="UA1956">SUM(LEN($O1956:$PX1956))-SUM(LEN(SUBSTITUTE(UPPER($O1956:$PX1956),"R","")))</f>
        <v>0</v>
      </c>
      <c r="UB1956" s="8">
        <f t="array" ref="UB1956">SUM(LEN($O1956:$PX1956))-SUM(LEN(SUBSTITUTE(UPPER($O1956:$PX1956),"A","")))</f>
        <v>0</v>
      </c>
      <c r="UC1956" s="8">
        <f t="array" ref="UC1956">SUM(LEN($O1956:$PX1956))-SUM(LEN(SUBSTITUTE(UPPER($O1956:$PX1956),"P","")))</f>
        <v>0</v>
      </c>
      <c r="UG1956" s="8">
        <f t="shared" si="157"/>
        <v>0</v>
      </c>
      <c r="UH1956" s="8">
        <f t="shared" si="158"/>
        <v>0</v>
      </c>
      <c r="UI1956" s="8">
        <f t="shared" si="159"/>
        <v>0</v>
      </c>
      <c r="UJ1956" s="8">
        <f t="shared" si="160"/>
        <v>0</v>
      </c>
      <c r="UK1956" s="8">
        <f t="shared" si="161"/>
        <v>0</v>
      </c>
      <c r="UN1956" s="8">
        <f t="array" aca="1" ref="UN1956" ca="1">SUM(IF($O$5:$PX$5&gt;=$UN$5,IF($O$5:$PX$5&lt;$UO$5,LEN($O1956:$PX1956)-LEN(SUBSTITUTE(UPPER($O1956:$PX1956),"R","")))))</f>
        <v>0</v>
      </c>
      <c r="UO1956" s="8">
        <f t="array" aca="1" ref="UO1956" ca="1">SUM(IF($O$5:$PX$5&gt;=$UN$5,IF($O$5:$PX$5&lt;$UO$5,LEN($O1956:$PX1956)-LEN(SUBSTITUTE(UPPER($O1956:$PX1956),"A","")))))</f>
        <v>0</v>
      </c>
      <c r="UP1956" s="8">
        <f t="array" aca="1" ref="UP1956" ca="1">SUM(IF($O$5:$PX$5&gt;=$UN$5,IF($O$5:$PX$5&lt;$UO$5,LEN($O1956:$PX1956)-LEN(SUBSTITUTE(UPPER($O1956:$PX1956),"P","")))))</f>
        <v>0</v>
      </c>
    </row>
    <row r="1957" spans="2:562" x14ac:dyDescent="0.25">
      <c r="B1957" s="60">
        <v>1952</v>
      </c>
      <c r="UA1957" s="8">
        <f t="array" ref="UA1957">SUM(LEN($O1957:$PX1957))-SUM(LEN(SUBSTITUTE(UPPER($O1957:$PX1957),"R","")))</f>
        <v>0</v>
      </c>
      <c r="UB1957" s="8">
        <f t="array" ref="UB1957">SUM(LEN($O1957:$PX1957))-SUM(LEN(SUBSTITUTE(UPPER($O1957:$PX1957),"A","")))</f>
        <v>0</v>
      </c>
      <c r="UC1957" s="8">
        <f t="array" ref="UC1957">SUM(LEN($O1957:$PX1957))-SUM(LEN(SUBSTITUTE(UPPER($O1957:$PX1957),"P","")))</f>
        <v>0</v>
      </c>
      <c r="UG1957" s="8">
        <f t="shared" si="157"/>
        <v>0</v>
      </c>
      <c r="UH1957" s="8">
        <f t="shared" si="158"/>
        <v>0</v>
      </c>
      <c r="UI1957" s="8">
        <f t="shared" si="159"/>
        <v>0</v>
      </c>
      <c r="UJ1957" s="8">
        <f t="shared" si="160"/>
        <v>0</v>
      </c>
      <c r="UK1957" s="8">
        <f t="shared" si="161"/>
        <v>0</v>
      </c>
      <c r="UN1957" s="8">
        <f t="array" aca="1" ref="UN1957" ca="1">SUM(IF($O$5:$PX$5&gt;=$UN$5,IF($O$5:$PX$5&lt;$UO$5,LEN($O1957:$PX1957)-LEN(SUBSTITUTE(UPPER($O1957:$PX1957),"R","")))))</f>
        <v>0</v>
      </c>
      <c r="UO1957" s="8">
        <f t="array" aca="1" ref="UO1957" ca="1">SUM(IF($O$5:$PX$5&gt;=$UN$5,IF($O$5:$PX$5&lt;$UO$5,LEN($O1957:$PX1957)-LEN(SUBSTITUTE(UPPER($O1957:$PX1957),"A","")))))</f>
        <v>0</v>
      </c>
      <c r="UP1957" s="8">
        <f t="array" aca="1" ref="UP1957" ca="1">SUM(IF($O$5:$PX$5&gt;=$UN$5,IF($O$5:$PX$5&lt;$UO$5,LEN($O1957:$PX1957)-LEN(SUBSTITUTE(UPPER($O1957:$PX1957),"P","")))))</f>
        <v>0</v>
      </c>
    </row>
    <row r="1958" spans="2:562" x14ac:dyDescent="0.25">
      <c r="B1958" s="60">
        <v>1953</v>
      </c>
      <c r="UA1958" s="8">
        <f t="array" ref="UA1958">SUM(LEN($O1958:$PX1958))-SUM(LEN(SUBSTITUTE(UPPER($O1958:$PX1958),"R","")))</f>
        <v>0</v>
      </c>
      <c r="UB1958" s="8">
        <f t="array" ref="UB1958">SUM(LEN($O1958:$PX1958))-SUM(LEN(SUBSTITUTE(UPPER($O1958:$PX1958),"A","")))</f>
        <v>0</v>
      </c>
      <c r="UC1958" s="8">
        <f t="array" ref="UC1958">SUM(LEN($O1958:$PX1958))-SUM(LEN(SUBSTITUTE(UPPER($O1958:$PX1958),"P","")))</f>
        <v>0</v>
      </c>
      <c r="UG1958" s="8">
        <f t="shared" si="157"/>
        <v>0</v>
      </c>
      <c r="UH1958" s="8">
        <f t="shared" si="158"/>
        <v>0</v>
      </c>
      <c r="UI1958" s="8">
        <f t="shared" si="159"/>
        <v>0</v>
      </c>
      <c r="UJ1958" s="8">
        <f t="shared" si="160"/>
        <v>0</v>
      </c>
      <c r="UK1958" s="8">
        <f t="shared" si="161"/>
        <v>0</v>
      </c>
      <c r="UN1958" s="8">
        <f t="array" aca="1" ref="UN1958" ca="1">SUM(IF($O$5:$PX$5&gt;=$UN$5,IF($O$5:$PX$5&lt;$UO$5,LEN($O1958:$PX1958)-LEN(SUBSTITUTE(UPPER($O1958:$PX1958),"R","")))))</f>
        <v>0</v>
      </c>
      <c r="UO1958" s="8">
        <f t="array" aca="1" ref="UO1958" ca="1">SUM(IF($O$5:$PX$5&gt;=$UN$5,IF($O$5:$PX$5&lt;$UO$5,LEN($O1958:$PX1958)-LEN(SUBSTITUTE(UPPER($O1958:$PX1958),"A","")))))</f>
        <v>0</v>
      </c>
      <c r="UP1958" s="8">
        <f t="array" aca="1" ref="UP1958" ca="1">SUM(IF($O$5:$PX$5&gt;=$UN$5,IF($O$5:$PX$5&lt;$UO$5,LEN($O1958:$PX1958)-LEN(SUBSTITUTE(UPPER($O1958:$PX1958),"P","")))))</f>
        <v>0</v>
      </c>
    </row>
    <row r="1959" spans="2:562" x14ac:dyDescent="0.25">
      <c r="B1959" s="60">
        <v>1954</v>
      </c>
      <c r="UA1959" s="8">
        <f t="array" ref="UA1959">SUM(LEN($O1959:$PX1959))-SUM(LEN(SUBSTITUTE(UPPER($O1959:$PX1959),"R","")))</f>
        <v>0</v>
      </c>
      <c r="UB1959" s="8">
        <f t="array" ref="UB1959">SUM(LEN($O1959:$PX1959))-SUM(LEN(SUBSTITUTE(UPPER($O1959:$PX1959),"A","")))</f>
        <v>0</v>
      </c>
      <c r="UC1959" s="8">
        <f t="array" ref="UC1959">SUM(LEN($O1959:$PX1959))-SUM(LEN(SUBSTITUTE(UPPER($O1959:$PX1959),"P","")))</f>
        <v>0</v>
      </c>
      <c r="UG1959" s="8">
        <f t="shared" si="157"/>
        <v>0</v>
      </c>
      <c r="UH1959" s="8">
        <f t="shared" si="158"/>
        <v>0</v>
      </c>
      <c r="UI1959" s="8">
        <f t="shared" si="159"/>
        <v>0</v>
      </c>
      <c r="UJ1959" s="8">
        <f t="shared" si="160"/>
        <v>0</v>
      </c>
      <c r="UK1959" s="8">
        <f t="shared" si="161"/>
        <v>0</v>
      </c>
      <c r="UN1959" s="8">
        <f t="array" aca="1" ref="UN1959" ca="1">SUM(IF($O$5:$PX$5&gt;=$UN$5,IF($O$5:$PX$5&lt;$UO$5,LEN($O1959:$PX1959)-LEN(SUBSTITUTE(UPPER($O1959:$PX1959),"R","")))))</f>
        <v>0</v>
      </c>
      <c r="UO1959" s="8">
        <f t="array" aca="1" ref="UO1959" ca="1">SUM(IF($O$5:$PX$5&gt;=$UN$5,IF($O$5:$PX$5&lt;$UO$5,LEN($O1959:$PX1959)-LEN(SUBSTITUTE(UPPER($O1959:$PX1959),"A","")))))</f>
        <v>0</v>
      </c>
      <c r="UP1959" s="8">
        <f t="array" aca="1" ref="UP1959" ca="1">SUM(IF($O$5:$PX$5&gt;=$UN$5,IF($O$5:$PX$5&lt;$UO$5,LEN($O1959:$PX1959)-LEN(SUBSTITUTE(UPPER($O1959:$PX1959),"P","")))))</f>
        <v>0</v>
      </c>
    </row>
    <row r="1960" spans="2:562" x14ac:dyDescent="0.25">
      <c r="B1960" s="60">
        <v>1955</v>
      </c>
      <c r="UA1960" s="8">
        <f t="array" ref="UA1960">SUM(LEN($O1960:$PX1960))-SUM(LEN(SUBSTITUTE(UPPER($O1960:$PX1960),"R","")))</f>
        <v>0</v>
      </c>
      <c r="UB1960" s="8">
        <f t="array" ref="UB1960">SUM(LEN($O1960:$PX1960))-SUM(LEN(SUBSTITUTE(UPPER($O1960:$PX1960),"A","")))</f>
        <v>0</v>
      </c>
      <c r="UC1960" s="8">
        <f t="array" ref="UC1960">SUM(LEN($O1960:$PX1960))-SUM(LEN(SUBSTITUTE(UPPER($O1960:$PX1960),"P","")))</f>
        <v>0</v>
      </c>
      <c r="UG1960" s="8">
        <f t="shared" si="157"/>
        <v>0</v>
      </c>
      <c r="UH1960" s="8">
        <f t="shared" si="158"/>
        <v>0</v>
      </c>
      <c r="UI1960" s="8">
        <f t="shared" si="159"/>
        <v>0</v>
      </c>
      <c r="UJ1960" s="8">
        <f t="shared" si="160"/>
        <v>0</v>
      </c>
      <c r="UK1960" s="8">
        <f t="shared" si="161"/>
        <v>0</v>
      </c>
      <c r="UN1960" s="8">
        <f t="array" aca="1" ref="UN1960" ca="1">SUM(IF($O$5:$PX$5&gt;=$UN$5,IF($O$5:$PX$5&lt;$UO$5,LEN($O1960:$PX1960)-LEN(SUBSTITUTE(UPPER($O1960:$PX1960),"R","")))))</f>
        <v>0</v>
      </c>
      <c r="UO1960" s="8">
        <f t="array" aca="1" ref="UO1960" ca="1">SUM(IF($O$5:$PX$5&gt;=$UN$5,IF($O$5:$PX$5&lt;$UO$5,LEN($O1960:$PX1960)-LEN(SUBSTITUTE(UPPER($O1960:$PX1960),"A","")))))</f>
        <v>0</v>
      </c>
      <c r="UP1960" s="8">
        <f t="array" aca="1" ref="UP1960" ca="1">SUM(IF($O$5:$PX$5&gt;=$UN$5,IF($O$5:$PX$5&lt;$UO$5,LEN($O1960:$PX1960)-LEN(SUBSTITUTE(UPPER($O1960:$PX1960),"P","")))))</f>
        <v>0</v>
      </c>
    </row>
    <row r="1961" spans="2:562" x14ac:dyDescent="0.25">
      <c r="B1961" s="60">
        <v>1956</v>
      </c>
      <c r="UA1961" s="8">
        <f t="array" ref="UA1961">SUM(LEN($O1961:$PX1961))-SUM(LEN(SUBSTITUTE(UPPER($O1961:$PX1961),"R","")))</f>
        <v>0</v>
      </c>
      <c r="UB1961" s="8">
        <f t="array" ref="UB1961">SUM(LEN($O1961:$PX1961))-SUM(LEN(SUBSTITUTE(UPPER($O1961:$PX1961),"A","")))</f>
        <v>0</v>
      </c>
      <c r="UC1961" s="8">
        <f t="array" ref="UC1961">SUM(LEN($O1961:$PX1961))-SUM(LEN(SUBSTITUTE(UPPER($O1961:$PX1961),"P","")))</f>
        <v>0</v>
      </c>
      <c r="UG1961" s="8">
        <f t="shared" si="157"/>
        <v>0</v>
      </c>
      <c r="UH1961" s="8">
        <f t="shared" si="158"/>
        <v>0</v>
      </c>
      <c r="UI1961" s="8">
        <f t="shared" si="159"/>
        <v>0</v>
      </c>
      <c r="UJ1961" s="8">
        <f t="shared" si="160"/>
        <v>0</v>
      </c>
      <c r="UK1961" s="8">
        <f t="shared" si="161"/>
        <v>0</v>
      </c>
      <c r="UN1961" s="8">
        <f t="array" aca="1" ref="UN1961" ca="1">SUM(IF($O$5:$PX$5&gt;=$UN$5,IF($O$5:$PX$5&lt;$UO$5,LEN($O1961:$PX1961)-LEN(SUBSTITUTE(UPPER($O1961:$PX1961),"R","")))))</f>
        <v>0</v>
      </c>
      <c r="UO1961" s="8">
        <f t="array" aca="1" ref="UO1961" ca="1">SUM(IF($O$5:$PX$5&gt;=$UN$5,IF($O$5:$PX$5&lt;$UO$5,LEN($O1961:$PX1961)-LEN(SUBSTITUTE(UPPER($O1961:$PX1961),"A","")))))</f>
        <v>0</v>
      </c>
      <c r="UP1961" s="8">
        <f t="array" aca="1" ref="UP1961" ca="1">SUM(IF($O$5:$PX$5&gt;=$UN$5,IF($O$5:$PX$5&lt;$UO$5,LEN($O1961:$PX1961)-LEN(SUBSTITUTE(UPPER($O1961:$PX1961),"P","")))))</f>
        <v>0</v>
      </c>
    </row>
    <row r="1962" spans="2:562" x14ac:dyDescent="0.25">
      <c r="B1962" s="60">
        <v>1957</v>
      </c>
      <c r="UA1962" s="8">
        <f t="array" ref="UA1962">SUM(LEN($O1962:$PX1962))-SUM(LEN(SUBSTITUTE(UPPER($O1962:$PX1962),"R","")))</f>
        <v>0</v>
      </c>
      <c r="UB1962" s="8">
        <f t="array" ref="UB1962">SUM(LEN($O1962:$PX1962))-SUM(LEN(SUBSTITUTE(UPPER($O1962:$PX1962),"A","")))</f>
        <v>0</v>
      </c>
      <c r="UC1962" s="8">
        <f t="array" ref="UC1962">SUM(LEN($O1962:$PX1962))-SUM(LEN(SUBSTITUTE(UPPER($O1962:$PX1962),"P","")))</f>
        <v>0</v>
      </c>
      <c r="UG1962" s="8">
        <f t="shared" si="157"/>
        <v>0</v>
      </c>
      <c r="UH1962" s="8">
        <f t="shared" si="158"/>
        <v>0</v>
      </c>
      <c r="UI1962" s="8">
        <f t="shared" si="159"/>
        <v>0</v>
      </c>
      <c r="UJ1962" s="8">
        <f t="shared" si="160"/>
        <v>0</v>
      </c>
      <c r="UK1962" s="8">
        <f t="shared" si="161"/>
        <v>0</v>
      </c>
      <c r="UN1962" s="8">
        <f t="array" aca="1" ref="UN1962" ca="1">SUM(IF($O$5:$PX$5&gt;=$UN$5,IF($O$5:$PX$5&lt;$UO$5,LEN($O1962:$PX1962)-LEN(SUBSTITUTE(UPPER($O1962:$PX1962),"R","")))))</f>
        <v>0</v>
      </c>
      <c r="UO1962" s="8">
        <f t="array" aca="1" ref="UO1962" ca="1">SUM(IF($O$5:$PX$5&gt;=$UN$5,IF($O$5:$PX$5&lt;$UO$5,LEN($O1962:$PX1962)-LEN(SUBSTITUTE(UPPER($O1962:$PX1962),"A","")))))</f>
        <v>0</v>
      </c>
      <c r="UP1962" s="8">
        <f t="array" aca="1" ref="UP1962" ca="1">SUM(IF($O$5:$PX$5&gt;=$UN$5,IF($O$5:$PX$5&lt;$UO$5,LEN($O1962:$PX1962)-LEN(SUBSTITUTE(UPPER($O1962:$PX1962),"P","")))))</f>
        <v>0</v>
      </c>
    </row>
    <row r="1963" spans="2:562" x14ac:dyDescent="0.25">
      <c r="B1963" s="60">
        <v>1958</v>
      </c>
      <c r="UA1963" s="8">
        <f t="array" ref="UA1963">SUM(LEN($O1963:$PX1963))-SUM(LEN(SUBSTITUTE(UPPER($O1963:$PX1963),"R","")))</f>
        <v>0</v>
      </c>
      <c r="UB1963" s="8">
        <f t="array" ref="UB1963">SUM(LEN($O1963:$PX1963))-SUM(LEN(SUBSTITUTE(UPPER($O1963:$PX1963),"A","")))</f>
        <v>0</v>
      </c>
      <c r="UC1963" s="8">
        <f t="array" ref="UC1963">SUM(LEN($O1963:$PX1963))-SUM(LEN(SUBSTITUTE(UPPER($O1963:$PX1963),"P","")))</f>
        <v>0</v>
      </c>
      <c r="UG1963" s="8">
        <f t="shared" si="157"/>
        <v>0</v>
      </c>
      <c r="UH1963" s="8">
        <f t="shared" si="158"/>
        <v>0</v>
      </c>
      <c r="UI1963" s="8">
        <f t="shared" si="159"/>
        <v>0</v>
      </c>
      <c r="UJ1963" s="8">
        <f t="shared" si="160"/>
        <v>0</v>
      </c>
      <c r="UK1963" s="8">
        <f t="shared" si="161"/>
        <v>0</v>
      </c>
      <c r="UN1963" s="8">
        <f t="array" aca="1" ref="UN1963" ca="1">SUM(IF($O$5:$PX$5&gt;=$UN$5,IF($O$5:$PX$5&lt;$UO$5,LEN($O1963:$PX1963)-LEN(SUBSTITUTE(UPPER($O1963:$PX1963),"R","")))))</f>
        <v>0</v>
      </c>
      <c r="UO1963" s="8">
        <f t="array" aca="1" ref="UO1963" ca="1">SUM(IF($O$5:$PX$5&gt;=$UN$5,IF($O$5:$PX$5&lt;$UO$5,LEN($O1963:$PX1963)-LEN(SUBSTITUTE(UPPER($O1963:$PX1963),"A","")))))</f>
        <v>0</v>
      </c>
      <c r="UP1963" s="8">
        <f t="array" aca="1" ref="UP1963" ca="1">SUM(IF($O$5:$PX$5&gt;=$UN$5,IF($O$5:$PX$5&lt;$UO$5,LEN($O1963:$PX1963)-LEN(SUBSTITUTE(UPPER($O1963:$PX1963),"P","")))))</f>
        <v>0</v>
      </c>
    </row>
    <row r="1964" spans="2:562" x14ac:dyDescent="0.25">
      <c r="B1964" s="60">
        <v>1959</v>
      </c>
      <c r="UA1964" s="8">
        <f t="array" ref="UA1964">SUM(LEN($O1964:$PX1964))-SUM(LEN(SUBSTITUTE(UPPER($O1964:$PX1964),"R","")))</f>
        <v>0</v>
      </c>
      <c r="UB1964" s="8">
        <f t="array" ref="UB1964">SUM(LEN($O1964:$PX1964))-SUM(LEN(SUBSTITUTE(UPPER($O1964:$PX1964),"A","")))</f>
        <v>0</v>
      </c>
      <c r="UC1964" s="8">
        <f t="array" ref="UC1964">SUM(LEN($O1964:$PX1964))-SUM(LEN(SUBSTITUTE(UPPER($O1964:$PX1964),"P","")))</f>
        <v>0</v>
      </c>
      <c r="UG1964" s="8">
        <f t="shared" si="157"/>
        <v>0</v>
      </c>
      <c r="UH1964" s="8">
        <f t="shared" si="158"/>
        <v>0</v>
      </c>
      <c r="UI1964" s="8">
        <f t="shared" si="159"/>
        <v>0</v>
      </c>
      <c r="UJ1964" s="8">
        <f t="shared" si="160"/>
        <v>0</v>
      </c>
      <c r="UK1964" s="8">
        <f t="shared" si="161"/>
        <v>0</v>
      </c>
      <c r="UN1964" s="8">
        <f t="array" aca="1" ref="UN1964" ca="1">SUM(IF($O$5:$PX$5&gt;=$UN$5,IF($O$5:$PX$5&lt;$UO$5,LEN($O1964:$PX1964)-LEN(SUBSTITUTE(UPPER($O1964:$PX1964),"R","")))))</f>
        <v>0</v>
      </c>
      <c r="UO1964" s="8">
        <f t="array" aca="1" ref="UO1964" ca="1">SUM(IF($O$5:$PX$5&gt;=$UN$5,IF($O$5:$PX$5&lt;$UO$5,LEN($O1964:$PX1964)-LEN(SUBSTITUTE(UPPER($O1964:$PX1964),"A","")))))</f>
        <v>0</v>
      </c>
      <c r="UP1964" s="8">
        <f t="array" aca="1" ref="UP1964" ca="1">SUM(IF($O$5:$PX$5&gt;=$UN$5,IF($O$5:$PX$5&lt;$UO$5,LEN($O1964:$PX1964)-LEN(SUBSTITUTE(UPPER($O1964:$PX1964),"P","")))))</f>
        <v>0</v>
      </c>
    </row>
    <row r="1965" spans="2:562" x14ac:dyDescent="0.25">
      <c r="B1965" s="60">
        <v>1960</v>
      </c>
      <c r="UA1965" s="8">
        <f t="array" ref="UA1965">SUM(LEN($O1965:$PX1965))-SUM(LEN(SUBSTITUTE(UPPER($O1965:$PX1965),"R","")))</f>
        <v>0</v>
      </c>
      <c r="UB1965" s="8">
        <f t="array" ref="UB1965">SUM(LEN($O1965:$PX1965))-SUM(LEN(SUBSTITUTE(UPPER($O1965:$PX1965),"A","")))</f>
        <v>0</v>
      </c>
      <c r="UC1965" s="8">
        <f t="array" ref="UC1965">SUM(LEN($O1965:$PX1965))-SUM(LEN(SUBSTITUTE(UPPER($O1965:$PX1965),"P","")))</f>
        <v>0</v>
      </c>
      <c r="UG1965" s="8">
        <f t="shared" si="157"/>
        <v>0</v>
      </c>
      <c r="UH1965" s="8">
        <f t="shared" si="158"/>
        <v>0</v>
      </c>
      <c r="UI1965" s="8">
        <f t="shared" si="159"/>
        <v>0</v>
      </c>
      <c r="UJ1965" s="8">
        <f t="shared" si="160"/>
        <v>0</v>
      </c>
      <c r="UK1965" s="8">
        <f t="shared" si="161"/>
        <v>0</v>
      </c>
      <c r="UN1965" s="8">
        <f t="array" aca="1" ref="UN1965" ca="1">SUM(IF($O$5:$PX$5&gt;=$UN$5,IF($O$5:$PX$5&lt;$UO$5,LEN($O1965:$PX1965)-LEN(SUBSTITUTE(UPPER($O1965:$PX1965),"R","")))))</f>
        <v>0</v>
      </c>
      <c r="UO1965" s="8">
        <f t="array" aca="1" ref="UO1965" ca="1">SUM(IF($O$5:$PX$5&gt;=$UN$5,IF($O$5:$PX$5&lt;$UO$5,LEN($O1965:$PX1965)-LEN(SUBSTITUTE(UPPER($O1965:$PX1965),"A","")))))</f>
        <v>0</v>
      </c>
      <c r="UP1965" s="8">
        <f t="array" aca="1" ref="UP1965" ca="1">SUM(IF($O$5:$PX$5&gt;=$UN$5,IF($O$5:$PX$5&lt;$UO$5,LEN($O1965:$PX1965)-LEN(SUBSTITUTE(UPPER($O1965:$PX1965),"P","")))))</f>
        <v>0</v>
      </c>
    </row>
    <row r="1966" spans="2:562" x14ac:dyDescent="0.25">
      <c r="B1966" s="60">
        <v>1961</v>
      </c>
      <c r="UA1966" s="8">
        <f t="array" ref="UA1966">SUM(LEN($O1966:$PX1966))-SUM(LEN(SUBSTITUTE(UPPER($O1966:$PX1966),"R","")))</f>
        <v>0</v>
      </c>
      <c r="UB1966" s="8">
        <f t="array" ref="UB1966">SUM(LEN($O1966:$PX1966))-SUM(LEN(SUBSTITUTE(UPPER($O1966:$PX1966),"A","")))</f>
        <v>0</v>
      </c>
      <c r="UC1966" s="8">
        <f t="array" ref="UC1966">SUM(LEN($O1966:$PX1966))-SUM(LEN(SUBSTITUTE(UPPER($O1966:$PX1966),"P","")))</f>
        <v>0</v>
      </c>
      <c r="UG1966" s="8">
        <f t="shared" si="157"/>
        <v>0</v>
      </c>
      <c r="UH1966" s="8">
        <f t="shared" si="158"/>
        <v>0</v>
      </c>
      <c r="UI1966" s="8">
        <f t="shared" si="159"/>
        <v>0</v>
      </c>
      <c r="UJ1966" s="8">
        <f t="shared" si="160"/>
        <v>0</v>
      </c>
      <c r="UK1966" s="8">
        <f t="shared" si="161"/>
        <v>0</v>
      </c>
      <c r="UN1966" s="8">
        <f t="array" aca="1" ref="UN1966" ca="1">SUM(IF($O$5:$PX$5&gt;=$UN$5,IF($O$5:$PX$5&lt;$UO$5,LEN($O1966:$PX1966)-LEN(SUBSTITUTE(UPPER($O1966:$PX1966),"R","")))))</f>
        <v>0</v>
      </c>
      <c r="UO1966" s="8">
        <f t="array" aca="1" ref="UO1966" ca="1">SUM(IF($O$5:$PX$5&gt;=$UN$5,IF($O$5:$PX$5&lt;$UO$5,LEN($O1966:$PX1966)-LEN(SUBSTITUTE(UPPER($O1966:$PX1966),"A","")))))</f>
        <v>0</v>
      </c>
      <c r="UP1966" s="8">
        <f t="array" aca="1" ref="UP1966" ca="1">SUM(IF($O$5:$PX$5&gt;=$UN$5,IF($O$5:$PX$5&lt;$UO$5,LEN($O1966:$PX1966)-LEN(SUBSTITUTE(UPPER($O1966:$PX1966),"P","")))))</f>
        <v>0</v>
      </c>
    </row>
    <row r="1967" spans="2:562" x14ac:dyDescent="0.25">
      <c r="B1967" s="60">
        <v>1962</v>
      </c>
      <c r="UA1967" s="8">
        <f t="array" ref="UA1967">SUM(LEN($O1967:$PX1967))-SUM(LEN(SUBSTITUTE(UPPER($O1967:$PX1967),"R","")))</f>
        <v>0</v>
      </c>
      <c r="UB1967" s="8">
        <f t="array" ref="UB1967">SUM(LEN($O1967:$PX1967))-SUM(LEN(SUBSTITUTE(UPPER($O1967:$PX1967),"A","")))</f>
        <v>0</v>
      </c>
      <c r="UC1967" s="8">
        <f t="array" ref="UC1967">SUM(LEN($O1967:$PX1967))-SUM(LEN(SUBSTITUTE(UPPER($O1967:$PX1967),"P","")))</f>
        <v>0</v>
      </c>
      <c r="UG1967" s="8">
        <f t="shared" si="157"/>
        <v>0</v>
      </c>
      <c r="UH1967" s="8">
        <f t="shared" si="158"/>
        <v>0</v>
      </c>
      <c r="UI1967" s="8">
        <f t="shared" si="159"/>
        <v>0</v>
      </c>
      <c r="UJ1967" s="8">
        <f t="shared" si="160"/>
        <v>0</v>
      </c>
      <c r="UK1967" s="8">
        <f t="shared" si="161"/>
        <v>0</v>
      </c>
      <c r="UN1967" s="8">
        <f t="array" aca="1" ref="UN1967" ca="1">SUM(IF($O$5:$PX$5&gt;=$UN$5,IF($O$5:$PX$5&lt;$UO$5,LEN($O1967:$PX1967)-LEN(SUBSTITUTE(UPPER($O1967:$PX1967),"R","")))))</f>
        <v>0</v>
      </c>
      <c r="UO1967" s="8">
        <f t="array" aca="1" ref="UO1967" ca="1">SUM(IF($O$5:$PX$5&gt;=$UN$5,IF($O$5:$PX$5&lt;$UO$5,LEN($O1967:$PX1967)-LEN(SUBSTITUTE(UPPER($O1967:$PX1967),"A","")))))</f>
        <v>0</v>
      </c>
      <c r="UP1967" s="8">
        <f t="array" aca="1" ref="UP1967" ca="1">SUM(IF($O$5:$PX$5&gt;=$UN$5,IF($O$5:$PX$5&lt;$UO$5,LEN($O1967:$PX1967)-LEN(SUBSTITUTE(UPPER($O1967:$PX1967),"P","")))))</f>
        <v>0</v>
      </c>
    </row>
    <row r="1968" spans="2:562" x14ac:dyDescent="0.25">
      <c r="B1968" s="60">
        <v>1963</v>
      </c>
      <c r="UA1968" s="8">
        <f t="array" ref="UA1968">SUM(LEN($O1968:$PX1968))-SUM(LEN(SUBSTITUTE(UPPER($O1968:$PX1968),"R","")))</f>
        <v>0</v>
      </c>
      <c r="UB1968" s="8">
        <f t="array" ref="UB1968">SUM(LEN($O1968:$PX1968))-SUM(LEN(SUBSTITUTE(UPPER($O1968:$PX1968),"A","")))</f>
        <v>0</v>
      </c>
      <c r="UC1968" s="8">
        <f t="array" ref="UC1968">SUM(LEN($O1968:$PX1968))-SUM(LEN(SUBSTITUTE(UPPER($O1968:$PX1968),"P","")))</f>
        <v>0</v>
      </c>
      <c r="UG1968" s="8">
        <f t="shared" si="157"/>
        <v>0</v>
      </c>
      <c r="UH1968" s="8">
        <f t="shared" si="158"/>
        <v>0</v>
      </c>
      <c r="UI1968" s="8">
        <f t="shared" si="159"/>
        <v>0</v>
      </c>
      <c r="UJ1968" s="8">
        <f t="shared" si="160"/>
        <v>0</v>
      </c>
      <c r="UK1968" s="8">
        <f t="shared" si="161"/>
        <v>0</v>
      </c>
      <c r="UN1968" s="8">
        <f t="array" aca="1" ref="UN1968" ca="1">SUM(IF($O$5:$PX$5&gt;=$UN$5,IF($O$5:$PX$5&lt;$UO$5,LEN($O1968:$PX1968)-LEN(SUBSTITUTE(UPPER($O1968:$PX1968),"R","")))))</f>
        <v>0</v>
      </c>
      <c r="UO1968" s="8">
        <f t="array" aca="1" ref="UO1968" ca="1">SUM(IF($O$5:$PX$5&gt;=$UN$5,IF($O$5:$PX$5&lt;$UO$5,LEN($O1968:$PX1968)-LEN(SUBSTITUTE(UPPER($O1968:$PX1968),"A","")))))</f>
        <v>0</v>
      </c>
      <c r="UP1968" s="8">
        <f t="array" aca="1" ref="UP1968" ca="1">SUM(IF($O$5:$PX$5&gt;=$UN$5,IF($O$5:$PX$5&lt;$UO$5,LEN($O1968:$PX1968)-LEN(SUBSTITUTE(UPPER($O1968:$PX1968),"P","")))))</f>
        <v>0</v>
      </c>
    </row>
    <row r="1969" spans="2:562" x14ac:dyDescent="0.25">
      <c r="B1969" s="60">
        <v>1964</v>
      </c>
      <c r="UA1969" s="8">
        <f t="array" ref="UA1969">SUM(LEN($O1969:$PX1969))-SUM(LEN(SUBSTITUTE(UPPER($O1969:$PX1969),"R","")))</f>
        <v>0</v>
      </c>
      <c r="UB1969" s="8">
        <f t="array" ref="UB1969">SUM(LEN($O1969:$PX1969))-SUM(LEN(SUBSTITUTE(UPPER($O1969:$PX1969),"A","")))</f>
        <v>0</v>
      </c>
      <c r="UC1969" s="8">
        <f t="array" ref="UC1969">SUM(LEN($O1969:$PX1969))-SUM(LEN(SUBSTITUTE(UPPER($O1969:$PX1969),"P","")))</f>
        <v>0</v>
      </c>
      <c r="UG1969" s="8">
        <f t="shared" si="157"/>
        <v>0</v>
      </c>
      <c r="UH1969" s="8">
        <f t="shared" si="158"/>
        <v>0</v>
      </c>
      <c r="UI1969" s="8">
        <f t="shared" si="159"/>
        <v>0</v>
      </c>
      <c r="UJ1969" s="8">
        <f t="shared" si="160"/>
        <v>0</v>
      </c>
      <c r="UK1969" s="8">
        <f t="shared" si="161"/>
        <v>0</v>
      </c>
      <c r="UN1969" s="8">
        <f t="array" aca="1" ref="UN1969" ca="1">SUM(IF($O$5:$PX$5&gt;=$UN$5,IF($O$5:$PX$5&lt;$UO$5,LEN($O1969:$PX1969)-LEN(SUBSTITUTE(UPPER($O1969:$PX1969),"R","")))))</f>
        <v>0</v>
      </c>
      <c r="UO1969" s="8">
        <f t="array" aca="1" ref="UO1969" ca="1">SUM(IF($O$5:$PX$5&gt;=$UN$5,IF($O$5:$PX$5&lt;$UO$5,LEN($O1969:$PX1969)-LEN(SUBSTITUTE(UPPER($O1969:$PX1969),"A","")))))</f>
        <v>0</v>
      </c>
      <c r="UP1969" s="8">
        <f t="array" aca="1" ref="UP1969" ca="1">SUM(IF($O$5:$PX$5&gt;=$UN$5,IF($O$5:$PX$5&lt;$UO$5,LEN($O1969:$PX1969)-LEN(SUBSTITUTE(UPPER($O1969:$PX1969),"P","")))))</f>
        <v>0</v>
      </c>
    </row>
    <row r="1970" spans="2:562" x14ac:dyDescent="0.25">
      <c r="B1970" s="60">
        <v>1965</v>
      </c>
      <c r="UA1970" s="8">
        <f t="array" ref="UA1970">SUM(LEN($O1970:$PX1970))-SUM(LEN(SUBSTITUTE(UPPER($O1970:$PX1970),"R","")))</f>
        <v>0</v>
      </c>
      <c r="UB1970" s="8">
        <f t="array" ref="UB1970">SUM(LEN($O1970:$PX1970))-SUM(LEN(SUBSTITUTE(UPPER($O1970:$PX1970),"A","")))</f>
        <v>0</v>
      </c>
      <c r="UC1970" s="8">
        <f t="array" ref="UC1970">SUM(LEN($O1970:$PX1970))-SUM(LEN(SUBSTITUTE(UPPER($O1970:$PX1970),"P","")))</f>
        <v>0</v>
      </c>
      <c r="UG1970" s="8">
        <f t="shared" si="157"/>
        <v>0</v>
      </c>
      <c r="UH1970" s="8">
        <f t="shared" si="158"/>
        <v>0</v>
      </c>
      <c r="UI1970" s="8">
        <f t="shared" si="159"/>
        <v>0</v>
      </c>
      <c r="UJ1970" s="8">
        <f t="shared" si="160"/>
        <v>0</v>
      </c>
      <c r="UK1970" s="8">
        <f t="shared" si="161"/>
        <v>0</v>
      </c>
      <c r="UN1970" s="8">
        <f t="array" aca="1" ref="UN1970" ca="1">SUM(IF($O$5:$PX$5&gt;=$UN$5,IF($O$5:$PX$5&lt;$UO$5,LEN($O1970:$PX1970)-LEN(SUBSTITUTE(UPPER($O1970:$PX1970),"R","")))))</f>
        <v>0</v>
      </c>
      <c r="UO1970" s="8">
        <f t="array" aca="1" ref="UO1970" ca="1">SUM(IF($O$5:$PX$5&gt;=$UN$5,IF($O$5:$PX$5&lt;$UO$5,LEN($O1970:$PX1970)-LEN(SUBSTITUTE(UPPER($O1970:$PX1970),"A","")))))</f>
        <v>0</v>
      </c>
      <c r="UP1970" s="8">
        <f t="array" aca="1" ref="UP1970" ca="1">SUM(IF($O$5:$PX$5&gt;=$UN$5,IF($O$5:$PX$5&lt;$UO$5,LEN($O1970:$PX1970)-LEN(SUBSTITUTE(UPPER($O1970:$PX1970),"P","")))))</f>
        <v>0</v>
      </c>
    </row>
    <row r="1971" spans="2:562" x14ac:dyDescent="0.25">
      <c r="B1971" s="60">
        <v>1966</v>
      </c>
      <c r="UA1971" s="8">
        <f t="array" ref="UA1971">SUM(LEN($O1971:$PX1971))-SUM(LEN(SUBSTITUTE(UPPER($O1971:$PX1971),"R","")))</f>
        <v>0</v>
      </c>
      <c r="UB1971" s="8">
        <f t="array" ref="UB1971">SUM(LEN($O1971:$PX1971))-SUM(LEN(SUBSTITUTE(UPPER($O1971:$PX1971),"A","")))</f>
        <v>0</v>
      </c>
      <c r="UC1971" s="8">
        <f t="array" ref="UC1971">SUM(LEN($O1971:$PX1971))-SUM(LEN(SUBSTITUTE(UPPER($O1971:$PX1971),"P","")))</f>
        <v>0</v>
      </c>
      <c r="UG1971" s="8">
        <f t="shared" si="157"/>
        <v>0</v>
      </c>
      <c r="UH1971" s="8">
        <f t="shared" si="158"/>
        <v>0</v>
      </c>
      <c r="UI1971" s="8">
        <f t="shared" si="159"/>
        <v>0</v>
      </c>
      <c r="UJ1971" s="8">
        <f t="shared" si="160"/>
        <v>0</v>
      </c>
      <c r="UK1971" s="8">
        <f t="shared" si="161"/>
        <v>0</v>
      </c>
      <c r="UN1971" s="8">
        <f t="array" aca="1" ref="UN1971" ca="1">SUM(IF($O$5:$PX$5&gt;=$UN$5,IF($O$5:$PX$5&lt;$UO$5,LEN($O1971:$PX1971)-LEN(SUBSTITUTE(UPPER($O1971:$PX1971),"R","")))))</f>
        <v>0</v>
      </c>
      <c r="UO1971" s="8">
        <f t="array" aca="1" ref="UO1971" ca="1">SUM(IF($O$5:$PX$5&gt;=$UN$5,IF($O$5:$PX$5&lt;$UO$5,LEN($O1971:$PX1971)-LEN(SUBSTITUTE(UPPER($O1971:$PX1971),"A","")))))</f>
        <v>0</v>
      </c>
      <c r="UP1971" s="8">
        <f t="array" aca="1" ref="UP1971" ca="1">SUM(IF($O$5:$PX$5&gt;=$UN$5,IF($O$5:$PX$5&lt;$UO$5,LEN($O1971:$PX1971)-LEN(SUBSTITUTE(UPPER($O1971:$PX1971),"P","")))))</f>
        <v>0</v>
      </c>
    </row>
    <row r="1972" spans="2:562" x14ac:dyDescent="0.25">
      <c r="B1972" s="60">
        <v>1967</v>
      </c>
      <c r="UA1972" s="8">
        <f t="array" ref="UA1972">SUM(LEN($O1972:$PX1972))-SUM(LEN(SUBSTITUTE(UPPER($O1972:$PX1972),"R","")))</f>
        <v>0</v>
      </c>
      <c r="UB1972" s="8">
        <f t="array" ref="UB1972">SUM(LEN($O1972:$PX1972))-SUM(LEN(SUBSTITUTE(UPPER($O1972:$PX1972),"A","")))</f>
        <v>0</v>
      </c>
      <c r="UC1972" s="8">
        <f t="array" ref="UC1972">SUM(LEN($O1972:$PX1972))-SUM(LEN(SUBSTITUTE(UPPER($O1972:$PX1972),"P","")))</f>
        <v>0</v>
      </c>
      <c r="UG1972" s="8">
        <f t="shared" si="157"/>
        <v>0</v>
      </c>
      <c r="UH1972" s="8">
        <f t="shared" si="158"/>
        <v>0</v>
      </c>
      <c r="UI1972" s="8">
        <f t="shared" si="159"/>
        <v>0</v>
      </c>
      <c r="UJ1972" s="8">
        <f t="shared" si="160"/>
        <v>0</v>
      </c>
      <c r="UK1972" s="8">
        <f t="shared" si="161"/>
        <v>0</v>
      </c>
      <c r="UN1972" s="8">
        <f t="array" aca="1" ref="UN1972" ca="1">SUM(IF($O$5:$PX$5&gt;=$UN$5,IF($O$5:$PX$5&lt;$UO$5,LEN($O1972:$PX1972)-LEN(SUBSTITUTE(UPPER($O1972:$PX1972),"R","")))))</f>
        <v>0</v>
      </c>
      <c r="UO1972" s="8">
        <f t="array" aca="1" ref="UO1972" ca="1">SUM(IF($O$5:$PX$5&gt;=$UN$5,IF($O$5:$PX$5&lt;$UO$5,LEN($O1972:$PX1972)-LEN(SUBSTITUTE(UPPER($O1972:$PX1972),"A","")))))</f>
        <v>0</v>
      </c>
      <c r="UP1972" s="8">
        <f t="array" aca="1" ref="UP1972" ca="1">SUM(IF($O$5:$PX$5&gt;=$UN$5,IF($O$5:$PX$5&lt;$UO$5,LEN($O1972:$PX1972)-LEN(SUBSTITUTE(UPPER($O1972:$PX1972),"P","")))))</f>
        <v>0</v>
      </c>
    </row>
    <row r="1973" spans="2:562" x14ac:dyDescent="0.25">
      <c r="B1973" s="60">
        <v>1968</v>
      </c>
      <c r="UA1973" s="8">
        <f t="array" ref="UA1973">SUM(LEN($O1973:$PX1973))-SUM(LEN(SUBSTITUTE(UPPER($O1973:$PX1973),"R","")))</f>
        <v>0</v>
      </c>
      <c r="UB1973" s="8">
        <f t="array" ref="UB1973">SUM(LEN($O1973:$PX1973))-SUM(LEN(SUBSTITUTE(UPPER($O1973:$PX1973),"A","")))</f>
        <v>0</v>
      </c>
      <c r="UC1973" s="8">
        <f t="array" ref="UC1973">SUM(LEN($O1973:$PX1973))-SUM(LEN(SUBSTITUTE(UPPER($O1973:$PX1973),"P","")))</f>
        <v>0</v>
      </c>
      <c r="UG1973" s="8">
        <f t="shared" si="157"/>
        <v>0</v>
      </c>
      <c r="UH1973" s="8">
        <f t="shared" si="158"/>
        <v>0</v>
      </c>
      <c r="UI1973" s="8">
        <f t="shared" si="159"/>
        <v>0</v>
      </c>
      <c r="UJ1973" s="8">
        <f t="shared" si="160"/>
        <v>0</v>
      </c>
      <c r="UK1973" s="8">
        <f t="shared" si="161"/>
        <v>0</v>
      </c>
      <c r="UN1973" s="8">
        <f t="array" aca="1" ref="UN1973" ca="1">SUM(IF($O$5:$PX$5&gt;=$UN$5,IF($O$5:$PX$5&lt;$UO$5,LEN($O1973:$PX1973)-LEN(SUBSTITUTE(UPPER($O1973:$PX1973),"R","")))))</f>
        <v>0</v>
      </c>
      <c r="UO1973" s="8">
        <f t="array" aca="1" ref="UO1973" ca="1">SUM(IF($O$5:$PX$5&gt;=$UN$5,IF($O$5:$PX$5&lt;$UO$5,LEN($O1973:$PX1973)-LEN(SUBSTITUTE(UPPER($O1973:$PX1973),"A","")))))</f>
        <v>0</v>
      </c>
      <c r="UP1973" s="8">
        <f t="array" aca="1" ref="UP1973" ca="1">SUM(IF($O$5:$PX$5&gt;=$UN$5,IF($O$5:$PX$5&lt;$UO$5,LEN($O1973:$PX1973)-LEN(SUBSTITUTE(UPPER($O1973:$PX1973),"P","")))))</f>
        <v>0</v>
      </c>
    </row>
    <row r="1974" spans="2:562" x14ac:dyDescent="0.25">
      <c r="B1974" s="60">
        <v>1969</v>
      </c>
      <c r="UA1974" s="8">
        <f t="array" ref="UA1974">SUM(LEN($O1974:$PX1974))-SUM(LEN(SUBSTITUTE(UPPER($O1974:$PX1974),"R","")))</f>
        <v>0</v>
      </c>
      <c r="UB1974" s="8">
        <f t="array" ref="UB1974">SUM(LEN($O1974:$PX1974))-SUM(LEN(SUBSTITUTE(UPPER($O1974:$PX1974),"A","")))</f>
        <v>0</v>
      </c>
      <c r="UC1974" s="8">
        <f t="array" ref="UC1974">SUM(LEN($O1974:$PX1974))-SUM(LEN(SUBSTITUTE(UPPER($O1974:$PX1974),"P","")))</f>
        <v>0</v>
      </c>
      <c r="UG1974" s="8">
        <f t="shared" si="157"/>
        <v>0</v>
      </c>
      <c r="UH1974" s="8">
        <f t="shared" si="158"/>
        <v>0</v>
      </c>
      <c r="UI1974" s="8">
        <f t="shared" si="159"/>
        <v>0</v>
      </c>
      <c r="UJ1974" s="8">
        <f t="shared" si="160"/>
        <v>0</v>
      </c>
      <c r="UK1974" s="8">
        <f t="shared" si="161"/>
        <v>0</v>
      </c>
      <c r="UN1974" s="8">
        <f t="array" aca="1" ref="UN1974" ca="1">SUM(IF($O$5:$PX$5&gt;=$UN$5,IF($O$5:$PX$5&lt;$UO$5,LEN($O1974:$PX1974)-LEN(SUBSTITUTE(UPPER($O1974:$PX1974),"R","")))))</f>
        <v>0</v>
      </c>
      <c r="UO1974" s="8">
        <f t="array" aca="1" ref="UO1974" ca="1">SUM(IF($O$5:$PX$5&gt;=$UN$5,IF($O$5:$PX$5&lt;$UO$5,LEN($O1974:$PX1974)-LEN(SUBSTITUTE(UPPER($O1974:$PX1974),"A","")))))</f>
        <v>0</v>
      </c>
      <c r="UP1974" s="8">
        <f t="array" aca="1" ref="UP1974" ca="1">SUM(IF($O$5:$PX$5&gt;=$UN$5,IF($O$5:$PX$5&lt;$UO$5,LEN($O1974:$PX1974)-LEN(SUBSTITUTE(UPPER($O1974:$PX1974),"P","")))))</f>
        <v>0</v>
      </c>
    </row>
    <row r="1975" spans="2:562" x14ac:dyDescent="0.25">
      <c r="B1975" s="60">
        <v>1970</v>
      </c>
      <c r="UA1975" s="8">
        <f t="array" ref="UA1975">SUM(LEN($O1975:$PX1975))-SUM(LEN(SUBSTITUTE(UPPER($O1975:$PX1975),"R","")))</f>
        <v>0</v>
      </c>
      <c r="UB1975" s="8">
        <f t="array" ref="UB1975">SUM(LEN($O1975:$PX1975))-SUM(LEN(SUBSTITUTE(UPPER($O1975:$PX1975),"A","")))</f>
        <v>0</v>
      </c>
      <c r="UC1975" s="8">
        <f t="array" ref="UC1975">SUM(LEN($O1975:$PX1975))-SUM(LEN(SUBSTITUTE(UPPER($O1975:$PX1975),"P","")))</f>
        <v>0</v>
      </c>
      <c r="UG1975" s="8">
        <f t="shared" si="157"/>
        <v>0</v>
      </c>
      <c r="UH1975" s="8">
        <f t="shared" si="158"/>
        <v>0</v>
      </c>
      <c r="UI1975" s="8">
        <f t="shared" si="159"/>
        <v>0</v>
      </c>
      <c r="UJ1975" s="8">
        <f t="shared" si="160"/>
        <v>0</v>
      </c>
      <c r="UK1975" s="8">
        <f t="shared" si="161"/>
        <v>0</v>
      </c>
      <c r="UN1975" s="8">
        <f t="array" aca="1" ref="UN1975" ca="1">SUM(IF($O$5:$PX$5&gt;=$UN$5,IF($O$5:$PX$5&lt;$UO$5,LEN($O1975:$PX1975)-LEN(SUBSTITUTE(UPPER($O1975:$PX1975),"R","")))))</f>
        <v>0</v>
      </c>
      <c r="UO1975" s="8">
        <f t="array" aca="1" ref="UO1975" ca="1">SUM(IF($O$5:$PX$5&gt;=$UN$5,IF($O$5:$PX$5&lt;$UO$5,LEN($O1975:$PX1975)-LEN(SUBSTITUTE(UPPER($O1975:$PX1975),"A","")))))</f>
        <v>0</v>
      </c>
      <c r="UP1975" s="8">
        <f t="array" aca="1" ref="UP1975" ca="1">SUM(IF($O$5:$PX$5&gt;=$UN$5,IF($O$5:$PX$5&lt;$UO$5,LEN($O1975:$PX1975)-LEN(SUBSTITUTE(UPPER($O1975:$PX1975),"P","")))))</f>
        <v>0</v>
      </c>
    </row>
    <row r="1976" spans="2:562" x14ac:dyDescent="0.25">
      <c r="B1976" s="60">
        <v>1971</v>
      </c>
      <c r="UA1976" s="8">
        <f t="array" ref="UA1976">SUM(LEN($O1976:$PX1976))-SUM(LEN(SUBSTITUTE(UPPER($O1976:$PX1976),"R","")))</f>
        <v>0</v>
      </c>
      <c r="UB1976" s="8">
        <f t="array" ref="UB1976">SUM(LEN($O1976:$PX1976))-SUM(LEN(SUBSTITUTE(UPPER($O1976:$PX1976),"A","")))</f>
        <v>0</v>
      </c>
      <c r="UC1976" s="8">
        <f t="array" ref="UC1976">SUM(LEN($O1976:$PX1976))-SUM(LEN(SUBSTITUTE(UPPER($O1976:$PX1976),"P","")))</f>
        <v>0</v>
      </c>
      <c r="UG1976" s="8">
        <f t="shared" si="157"/>
        <v>0</v>
      </c>
      <c r="UH1976" s="8">
        <f t="shared" si="158"/>
        <v>0</v>
      </c>
      <c r="UI1976" s="8">
        <f t="shared" si="159"/>
        <v>0</v>
      </c>
      <c r="UJ1976" s="8">
        <f t="shared" si="160"/>
        <v>0</v>
      </c>
      <c r="UK1976" s="8">
        <f t="shared" si="161"/>
        <v>0</v>
      </c>
      <c r="UN1976" s="8">
        <f t="array" aca="1" ref="UN1976" ca="1">SUM(IF($O$5:$PX$5&gt;=$UN$5,IF($O$5:$PX$5&lt;$UO$5,LEN($O1976:$PX1976)-LEN(SUBSTITUTE(UPPER($O1976:$PX1976),"R","")))))</f>
        <v>0</v>
      </c>
      <c r="UO1976" s="8">
        <f t="array" aca="1" ref="UO1976" ca="1">SUM(IF($O$5:$PX$5&gt;=$UN$5,IF($O$5:$PX$5&lt;$UO$5,LEN($O1976:$PX1976)-LEN(SUBSTITUTE(UPPER($O1976:$PX1976),"A","")))))</f>
        <v>0</v>
      </c>
      <c r="UP1976" s="8">
        <f t="array" aca="1" ref="UP1976" ca="1">SUM(IF($O$5:$PX$5&gt;=$UN$5,IF($O$5:$PX$5&lt;$UO$5,LEN($O1976:$PX1976)-LEN(SUBSTITUTE(UPPER($O1976:$PX1976),"P","")))))</f>
        <v>0</v>
      </c>
    </row>
    <row r="1977" spans="2:562" x14ac:dyDescent="0.25">
      <c r="B1977" s="60">
        <v>1972</v>
      </c>
      <c r="UA1977" s="8">
        <f t="array" ref="UA1977">SUM(LEN($O1977:$PX1977))-SUM(LEN(SUBSTITUTE(UPPER($O1977:$PX1977),"R","")))</f>
        <v>0</v>
      </c>
      <c r="UB1977" s="8">
        <f t="array" ref="UB1977">SUM(LEN($O1977:$PX1977))-SUM(LEN(SUBSTITUTE(UPPER($O1977:$PX1977),"A","")))</f>
        <v>0</v>
      </c>
      <c r="UC1977" s="8">
        <f t="array" ref="UC1977">SUM(LEN($O1977:$PX1977))-SUM(LEN(SUBSTITUTE(UPPER($O1977:$PX1977),"P","")))</f>
        <v>0</v>
      </c>
      <c r="UG1977" s="8">
        <f t="shared" si="157"/>
        <v>0</v>
      </c>
      <c r="UH1977" s="8">
        <f t="shared" si="158"/>
        <v>0</v>
      </c>
      <c r="UI1977" s="8">
        <f t="shared" si="159"/>
        <v>0</v>
      </c>
      <c r="UJ1977" s="8">
        <f t="shared" si="160"/>
        <v>0</v>
      </c>
      <c r="UK1977" s="8">
        <f t="shared" si="161"/>
        <v>0</v>
      </c>
      <c r="UN1977" s="8">
        <f t="array" aca="1" ref="UN1977" ca="1">SUM(IF($O$5:$PX$5&gt;=$UN$5,IF($O$5:$PX$5&lt;$UO$5,LEN($O1977:$PX1977)-LEN(SUBSTITUTE(UPPER($O1977:$PX1977),"R","")))))</f>
        <v>0</v>
      </c>
      <c r="UO1977" s="8">
        <f t="array" aca="1" ref="UO1977" ca="1">SUM(IF($O$5:$PX$5&gt;=$UN$5,IF($O$5:$PX$5&lt;$UO$5,LEN($O1977:$PX1977)-LEN(SUBSTITUTE(UPPER($O1977:$PX1977),"A","")))))</f>
        <v>0</v>
      </c>
      <c r="UP1977" s="8">
        <f t="array" aca="1" ref="UP1977" ca="1">SUM(IF($O$5:$PX$5&gt;=$UN$5,IF($O$5:$PX$5&lt;$UO$5,LEN($O1977:$PX1977)-LEN(SUBSTITUTE(UPPER($O1977:$PX1977),"P","")))))</f>
        <v>0</v>
      </c>
    </row>
    <row r="1978" spans="2:562" x14ac:dyDescent="0.25">
      <c r="B1978" s="60">
        <v>1973</v>
      </c>
      <c r="UA1978" s="8">
        <f t="array" ref="UA1978">SUM(LEN($O1978:$PX1978))-SUM(LEN(SUBSTITUTE(UPPER($O1978:$PX1978),"R","")))</f>
        <v>0</v>
      </c>
      <c r="UB1978" s="8">
        <f t="array" ref="UB1978">SUM(LEN($O1978:$PX1978))-SUM(LEN(SUBSTITUTE(UPPER($O1978:$PX1978),"A","")))</f>
        <v>0</v>
      </c>
      <c r="UC1978" s="8">
        <f t="array" ref="UC1978">SUM(LEN($O1978:$PX1978))-SUM(LEN(SUBSTITUTE(UPPER($O1978:$PX1978),"P","")))</f>
        <v>0</v>
      </c>
      <c r="UG1978" s="8">
        <f t="shared" si="157"/>
        <v>0</v>
      </c>
      <c r="UH1978" s="8">
        <f t="shared" si="158"/>
        <v>0</v>
      </c>
      <c r="UI1978" s="8">
        <f t="shared" si="159"/>
        <v>0</v>
      </c>
      <c r="UJ1978" s="8">
        <f t="shared" si="160"/>
        <v>0</v>
      </c>
      <c r="UK1978" s="8">
        <f t="shared" si="161"/>
        <v>0</v>
      </c>
      <c r="UN1978" s="8">
        <f t="array" aca="1" ref="UN1978" ca="1">SUM(IF($O$5:$PX$5&gt;=$UN$5,IF($O$5:$PX$5&lt;$UO$5,LEN($O1978:$PX1978)-LEN(SUBSTITUTE(UPPER($O1978:$PX1978),"R","")))))</f>
        <v>0</v>
      </c>
      <c r="UO1978" s="8">
        <f t="array" aca="1" ref="UO1978" ca="1">SUM(IF($O$5:$PX$5&gt;=$UN$5,IF($O$5:$PX$5&lt;$UO$5,LEN($O1978:$PX1978)-LEN(SUBSTITUTE(UPPER($O1978:$PX1978),"A","")))))</f>
        <v>0</v>
      </c>
      <c r="UP1978" s="8">
        <f t="array" aca="1" ref="UP1978" ca="1">SUM(IF($O$5:$PX$5&gt;=$UN$5,IF($O$5:$PX$5&lt;$UO$5,LEN($O1978:$PX1978)-LEN(SUBSTITUTE(UPPER($O1978:$PX1978),"P","")))))</f>
        <v>0</v>
      </c>
    </row>
    <row r="1979" spans="2:562" x14ac:dyDescent="0.25">
      <c r="B1979" s="60">
        <v>1974</v>
      </c>
      <c r="UA1979" s="8">
        <f t="array" ref="UA1979">SUM(LEN($O1979:$PX1979))-SUM(LEN(SUBSTITUTE(UPPER($O1979:$PX1979),"R","")))</f>
        <v>0</v>
      </c>
      <c r="UB1979" s="8">
        <f t="array" ref="UB1979">SUM(LEN($O1979:$PX1979))-SUM(LEN(SUBSTITUTE(UPPER($O1979:$PX1979),"A","")))</f>
        <v>0</v>
      </c>
      <c r="UC1979" s="8">
        <f t="array" ref="UC1979">SUM(LEN($O1979:$PX1979))-SUM(LEN(SUBSTITUTE(UPPER($O1979:$PX1979),"P","")))</f>
        <v>0</v>
      </c>
      <c r="UG1979" s="8">
        <f t="shared" si="157"/>
        <v>0</v>
      </c>
      <c r="UH1979" s="8">
        <f t="shared" si="158"/>
        <v>0</v>
      </c>
      <c r="UI1979" s="8">
        <f t="shared" si="159"/>
        <v>0</v>
      </c>
      <c r="UJ1979" s="8">
        <f t="shared" si="160"/>
        <v>0</v>
      </c>
      <c r="UK1979" s="8">
        <f t="shared" si="161"/>
        <v>0</v>
      </c>
      <c r="UN1979" s="8">
        <f t="array" aca="1" ref="UN1979" ca="1">SUM(IF($O$5:$PX$5&gt;=$UN$5,IF($O$5:$PX$5&lt;$UO$5,LEN($O1979:$PX1979)-LEN(SUBSTITUTE(UPPER($O1979:$PX1979),"R","")))))</f>
        <v>0</v>
      </c>
      <c r="UO1979" s="8">
        <f t="array" aca="1" ref="UO1979" ca="1">SUM(IF($O$5:$PX$5&gt;=$UN$5,IF($O$5:$PX$5&lt;$UO$5,LEN($O1979:$PX1979)-LEN(SUBSTITUTE(UPPER($O1979:$PX1979),"A","")))))</f>
        <v>0</v>
      </c>
      <c r="UP1979" s="8">
        <f t="array" aca="1" ref="UP1979" ca="1">SUM(IF($O$5:$PX$5&gt;=$UN$5,IF($O$5:$PX$5&lt;$UO$5,LEN($O1979:$PX1979)-LEN(SUBSTITUTE(UPPER($O1979:$PX1979),"P","")))))</f>
        <v>0</v>
      </c>
    </row>
    <row r="1980" spans="2:562" x14ac:dyDescent="0.25">
      <c r="B1980" s="60">
        <v>1975</v>
      </c>
      <c r="UA1980" s="8">
        <f t="array" ref="UA1980">SUM(LEN($O1980:$PX1980))-SUM(LEN(SUBSTITUTE(UPPER($O1980:$PX1980),"R","")))</f>
        <v>0</v>
      </c>
      <c r="UB1980" s="8">
        <f t="array" ref="UB1980">SUM(LEN($O1980:$PX1980))-SUM(LEN(SUBSTITUTE(UPPER($O1980:$PX1980),"A","")))</f>
        <v>0</v>
      </c>
      <c r="UC1980" s="8">
        <f t="array" ref="UC1980">SUM(LEN($O1980:$PX1980))-SUM(LEN(SUBSTITUTE(UPPER($O1980:$PX1980),"P","")))</f>
        <v>0</v>
      </c>
      <c r="UG1980" s="8">
        <f t="shared" si="157"/>
        <v>0</v>
      </c>
      <c r="UH1980" s="8">
        <f t="shared" si="158"/>
        <v>0</v>
      </c>
      <c r="UI1980" s="8">
        <f t="shared" si="159"/>
        <v>0</v>
      </c>
      <c r="UJ1980" s="8">
        <f t="shared" si="160"/>
        <v>0</v>
      </c>
      <c r="UK1980" s="8">
        <f t="shared" si="161"/>
        <v>0</v>
      </c>
      <c r="UN1980" s="8">
        <f t="array" aca="1" ref="UN1980" ca="1">SUM(IF($O$5:$PX$5&gt;=$UN$5,IF($O$5:$PX$5&lt;$UO$5,LEN($O1980:$PX1980)-LEN(SUBSTITUTE(UPPER($O1980:$PX1980),"R","")))))</f>
        <v>0</v>
      </c>
      <c r="UO1980" s="8">
        <f t="array" aca="1" ref="UO1980" ca="1">SUM(IF($O$5:$PX$5&gt;=$UN$5,IF($O$5:$PX$5&lt;$UO$5,LEN($O1980:$PX1980)-LEN(SUBSTITUTE(UPPER($O1980:$PX1980),"A","")))))</f>
        <v>0</v>
      </c>
      <c r="UP1980" s="8">
        <f t="array" aca="1" ref="UP1980" ca="1">SUM(IF($O$5:$PX$5&gt;=$UN$5,IF($O$5:$PX$5&lt;$UO$5,LEN($O1980:$PX1980)-LEN(SUBSTITUTE(UPPER($O1980:$PX1980),"P","")))))</f>
        <v>0</v>
      </c>
    </row>
    <row r="1981" spans="2:562" x14ac:dyDescent="0.25">
      <c r="B1981" s="60">
        <v>1976</v>
      </c>
      <c r="UA1981" s="8">
        <f t="array" ref="UA1981">SUM(LEN($O1981:$PX1981))-SUM(LEN(SUBSTITUTE(UPPER($O1981:$PX1981),"R","")))</f>
        <v>0</v>
      </c>
      <c r="UB1981" s="8">
        <f t="array" ref="UB1981">SUM(LEN($O1981:$PX1981))-SUM(LEN(SUBSTITUTE(UPPER($O1981:$PX1981),"A","")))</f>
        <v>0</v>
      </c>
      <c r="UC1981" s="8">
        <f t="array" ref="UC1981">SUM(LEN($O1981:$PX1981))-SUM(LEN(SUBSTITUTE(UPPER($O1981:$PX1981),"P","")))</f>
        <v>0</v>
      </c>
      <c r="UG1981" s="8">
        <f t="shared" si="157"/>
        <v>0</v>
      </c>
      <c r="UH1981" s="8">
        <f t="shared" si="158"/>
        <v>0</v>
      </c>
      <c r="UI1981" s="8">
        <f t="shared" si="159"/>
        <v>0</v>
      </c>
      <c r="UJ1981" s="8">
        <f t="shared" si="160"/>
        <v>0</v>
      </c>
      <c r="UK1981" s="8">
        <f t="shared" si="161"/>
        <v>0</v>
      </c>
      <c r="UN1981" s="8">
        <f t="array" aca="1" ref="UN1981" ca="1">SUM(IF($O$5:$PX$5&gt;=$UN$5,IF($O$5:$PX$5&lt;$UO$5,LEN($O1981:$PX1981)-LEN(SUBSTITUTE(UPPER($O1981:$PX1981),"R","")))))</f>
        <v>0</v>
      </c>
      <c r="UO1981" s="8">
        <f t="array" aca="1" ref="UO1981" ca="1">SUM(IF($O$5:$PX$5&gt;=$UN$5,IF($O$5:$PX$5&lt;$UO$5,LEN($O1981:$PX1981)-LEN(SUBSTITUTE(UPPER($O1981:$PX1981),"A","")))))</f>
        <v>0</v>
      </c>
      <c r="UP1981" s="8">
        <f t="array" aca="1" ref="UP1981" ca="1">SUM(IF($O$5:$PX$5&gt;=$UN$5,IF($O$5:$PX$5&lt;$UO$5,LEN($O1981:$PX1981)-LEN(SUBSTITUTE(UPPER($O1981:$PX1981),"P","")))))</f>
        <v>0</v>
      </c>
    </row>
    <row r="1982" spans="2:562" x14ac:dyDescent="0.25">
      <c r="B1982" s="60">
        <v>1977</v>
      </c>
      <c r="UA1982" s="8">
        <f t="array" ref="UA1982">SUM(LEN($O1982:$PX1982))-SUM(LEN(SUBSTITUTE(UPPER($O1982:$PX1982),"R","")))</f>
        <v>0</v>
      </c>
      <c r="UB1982" s="8">
        <f t="array" ref="UB1982">SUM(LEN($O1982:$PX1982))-SUM(LEN(SUBSTITUTE(UPPER($O1982:$PX1982),"A","")))</f>
        <v>0</v>
      </c>
      <c r="UC1982" s="8">
        <f t="array" ref="UC1982">SUM(LEN($O1982:$PX1982))-SUM(LEN(SUBSTITUTE(UPPER($O1982:$PX1982),"P","")))</f>
        <v>0</v>
      </c>
      <c r="UG1982" s="8">
        <f t="shared" si="157"/>
        <v>0</v>
      </c>
      <c r="UH1982" s="8">
        <f t="shared" si="158"/>
        <v>0</v>
      </c>
      <c r="UI1982" s="8">
        <f t="shared" si="159"/>
        <v>0</v>
      </c>
      <c r="UJ1982" s="8">
        <f t="shared" si="160"/>
        <v>0</v>
      </c>
      <c r="UK1982" s="8">
        <f t="shared" si="161"/>
        <v>0</v>
      </c>
      <c r="UN1982" s="8">
        <f t="array" aca="1" ref="UN1982" ca="1">SUM(IF($O$5:$PX$5&gt;=$UN$5,IF($O$5:$PX$5&lt;$UO$5,LEN($O1982:$PX1982)-LEN(SUBSTITUTE(UPPER($O1982:$PX1982),"R","")))))</f>
        <v>0</v>
      </c>
      <c r="UO1982" s="8">
        <f t="array" aca="1" ref="UO1982" ca="1">SUM(IF($O$5:$PX$5&gt;=$UN$5,IF($O$5:$PX$5&lt;$UO$5,LEN($O1982:$PX1982)-LEN(SUBSTITUTE(UPPER($O1982:$PX1982),"A","")))))</f>
        <v>0</v>
      </c>
      <c r="UP1982" s="8">
        <f t="array" aca="1" ref="UP1982" ca="1">SUM(IF($O$5:$PX$5&gt;=$UN$5,IF($O$5:$PX$5&lt;$UO$5,LEN($O1982:$PX1982)-LEN(SUBSTITUTE(UPPER($O1982:$PX1982),"P","")))))</f>
        <v>0</v>
      </c>
    </row>
    <row r="1983" spans="2:562" x14ac:dyDescent="0.25">
      <c r="B1983" s="60">
        <v>1978</v>
      </c>
      <c r="UA1983" s="8">
        <f t="array" ref="UA1983">SUM(LEN($O1983:$PX1983))-SUM(LEN(SUBSTITUTE(UPPER($O1983:$PX1983),"R","")))</f>
        <v>0</v>
      </c>
      <c r="UB1983" s="8">
        <f t="array" ref="UB1983">SUM(LEN($O1983:$PX1983))-SUM(LEN(SUBSTITUTE(UPPER($O1983:$PX1983),"A","")))</f>
        <v>0</v>
      </c>
      <c r="UC1983" s="8">
        <f t="array" ref="UC1983">SUM(LEN($O1983:$PX1983))-SUM(LEN(SUBSTITUTE(UPPER($O1983:$PX1983),"P","")))</f>
        <v>0</v>
      </c>
      <c r="UG1983" s="8">
        <f t="shared" si="157"/>
        <v>0</v>
      </c>
      <c r="UH1983" s="8">
        <f t="shared" si="158"/>
        <v>0</v>
      </c>
      <c r="UI1983" s="8">
        <f t="shared" si="159"/>
        <v>0</v>
      </c>
      <c r="UJ1983" s="8">
        <f t="shared" si="160"/>
        <v>0</v>
      </c>
      <c r="UK1983" s="8">
        <f t="shared" si="161"/>
        <v>0</v>
      </c>
      <c r="UN1983" s="8">
        <f t="array" aca="1" ref="UN1983" ca="1">SUM(IF($O$5:$PX$5&gt;=$UN$5,IF($O$5:$PX$5&lt;$UO$5,LEN($O1983:$PX1983)-LEN(SUBSTITUTE(UPPER($O1983:$PX1983),"R","")))))</f>
        <v>0</v>
      </c>
      <c r="UO1983" s="8">
        <f t="array" aca="1" ref="UO1983" ca="1">SUM(IF($O$5:$PX$5&gt;=$UN$5,IF($O$5:$PX$5&lt;$UO$5,LEN($O1983:$PX1983)-LEN(SUBSTITUTE(UPPER($O1983:$PX1983),"A","")))))</f>
        <v>0</v>
      </c>
      <c r="UP1983" s="8">
        <f t="array" aca="1" ref="UP1983" ca="1">SUM(IF($O$5:$PX$5&gt;=$UN$5,IF($O$5:$PX$5&lt;$UO$5,LEN($O1983:$PX1983)-LEN(SUBSTITUTE(UPPER($O1983:$PX1983),"P","")))))</f>
        <v>0</v>
      </c>
    </row>
    <row r="1984" spans="2:562" x14ac:dyDescent="0.25">
      <c r="B1984" s="60">
        <v>1979</v>
      </c>
      <c r="UA1984" s="8">
        <f t="array" ref="UA1984">SUM(LEN($O1984:$PX1984))-SUM(LEN(SUBSTITUTE(UPPER($O1984:$PX1984),"R","")))</f>
        <v>0</v>
      </c>
      <c r="UB1984" s="8">
        <f t="array" ref="UB1984">SUM(LEN($O1984:$PX1984))-SUM(LEN(SUBSTITUTE(UPPER($O1984:$PX1984),"A","")))</f>
        <v>0</v>
      </c>
      <c r="UC1984" s="8">
        <f t="array" ref="UC1984">SUM(LEN($O1984:$PX1984))-SUM(LEN(SUBSTITUTE(UPPER($O1984:$PX1984),"P","")))</f>
        <v>0</v>
      </c>
      <c r="UG1984" s="8">
        <f t="shared" si="157"/>
        <v>0</v>
      </c>
      <c r="UH1984" s="8">
        <f t="shared" si="158"/>
        <v>0</v>
      </c>
      <c r="UI1984" s="8">
        <f t="shared" si="159"/>
        <v>0</v>
      </c>
      <c r="UJ1984" s="8">
        <f t="shared" si="160"/>
        <v>0</v>
      </c>
      <c r="UK1984" s="8">
        <f t="shared" si="161"/>
        <v>0</v>
      </c>
      <c r="UN1984" s="8">
        <f t="array" aca="1" ref="UN1984" ca="1">SUM(IF($O$5:$PX$5&gt;=$UN$5,IF($O$5:$PX$5&lt;$UO$5,LEN($O1984:$PX1984)-LEN(SUBSTITUTE(UPPER($O1984:$PX1984),"R","")))))</f>
        <v>0</v>
      </c>
      <c r="UO1984" s="8">
        <f t="array" aca="1" ref="UO1984" ca="1">SUM(IF($O$5:$PX$5&gt;=$UN$5,IF($O$5:$PX$5&lt;$UO$5,LEN($O1984:$PX1984)-LEN(SUBSTITUTE(UPPER($O1984:$PX1984),"A","")))))</f>
        <v>0</v>
      </c>
      <c r="UP1984" s="8">
        <f t="array" aca="1" ref="UP1984" ca="1">SUM(IF($O$5:$PX$5&gt;=$UN$5,IF($O$5:$PX$5&lt;$UO$5,LEN($O1984:$PX1984)-LEN(SUBSTITUTE(UPPER($O1984:$PX1984),"P","")))))</f>
        <v>0</v>
      </c>
    </row>
    <row r="1985" spans="2:562" x14ac:dyDescent="0.25">
      <c r="B1985" s="60">
        <v>1980</v>
      </c>
      <c r="UA1985" s="8">
        <f t="array" ref="UA1985">SUM(LEN($O1985:$PX1985))-SUM(LEN(SUBSTITUTE(UPPER($O1985:$PX1985),"R","")))</f>
        <v>0</v>
      </c>
      <c r="UB1985" s="8">
        <f t="array" ref="UB1985">SUM(LEN($O1985:$PX1985))-SUM(LEN(SUBSTITUTE(UPPER($O1985:$PX1985),"A","")))</f>
        <v>0</v>
      </c>
      <c r="UC1985" s="8">
        <f t="array" ref="UC1985">SUM(LEN($O1985:$PX1985))-SUM(LEN(SUBSTITUTE(UPPER($O1985:$PX1985),"P","")))</f>
        <v>0</v>
      </c>
      <c r="UG1985" s="8">
        <f t="shared" si="157"/>
        <v>0</v>
      </c>
      <c r="UH1985" s="8">
        <f t="shared" si="158"/>
        <v>0</v>
      </c>
      <c r="UI1985" s="8">
        <f t="shared" si="159"/>
        <v>0</v>
      </c>
      <c r="UJ1985" s="8">
        <f t="shared" si="160"/>
        <v>0</v>
      </c>
      <c r="UK1985" s="8">
        <f t="shared" si="161"/>
        <v>0</v>
      </c>
      <c r="UN1985" s="8">
        <f t="array" aca="1" ref="UN1985" ca="1">SUM(IF($O$5:$PX$5&gt;=$UN$5,IF($O$5:$PX$5&lt;$UO$5,LEN($O1985:$PX1985)-LEN(SUBSTITUTE(UPPER($O1985:$PX1985),"R","")))))</f>
        <v>0</v>
      </c>
      <c r="UO1985" s="8">
        <f t="array" aca="1" ref="UO1985" ca="1">SUM(IF($O$5:$PX$5&gt;=$UN$5,IF($O$5:$PX$5&lt;$UO$5,LEN($O1985:$PX1985)-LEN(SUBSTITUTE(UPPER($O1985:$PX1985),"A","")))))</f>
        <v>0</v>
      </c>
      <c r="UP1985" s="8">
        <f t="array" aca="1" ref="UP1985" ca="1">SUM(IF($O$5:$PX$5&gt;=$UN$5,IF($O$5:$PX$5&lt;$UO$5,LEN($O1985:$PX1985)-LEN(SUBSTITUTE(UPPER($O1985:$PX1985),"P","")))))</f>
        <v>0</v>
      </c>
    </row>
    <row r="1986" spans="2:562" x14ac:dyDescent="0.25">
      <c r="B1986" s="60">
        <v>1981</v>
      </c>
      <c r="UA1986" s="8">
        <f t="array" ref="UA1986">SUM(LEN($O1986:$PX1986))-SUM(LEN(SUBSTITUTE(UPPER($O1986:$PX1986),"R","")))</f>
        <v>0</v>
      </c>
      <c r="UB1986" s="8">
        <f t="array" ref="UB1986">SUM(LEN($O1986:$PX1986))-SUM(LEN(SUBSTITUTE(UPPER($O1986:$PX1986),"A","")))</f>
        <v>0</v>
      </c>
      <c r="UC1986" s="8">
        <f t="array" ref="UC1986">SUM(LEN($O1986:$PX1986))-SUM(LEN(SUBSTITUTE(UPPER($O1986:$PX1986),"P","")))</f>
        <v>0</v>
      </c>
      <c r="UG1986" s="8">
        <f t="shared" si="157"/>
        <v>0</v>
      </c>
      <c r="UH1986" s="8">
        <f t="shared" si="158"/>
        <v>0</v>
      </c>
      <c r="UI1986" s="8">
        <f t="shared" si="159"/>
        <v>0</v>
      </c>
      <c r="UJ1986" s="8">
        <f t="shared" si="160"/>
        <v>0</v>
      </c>
      <c r="UK1986" s="8">
        <f t="shared" si="161"/>
        <v>0</v>
      </c>
      <c r="UN1986" s="8">
        <f t="array" aca="1" ref="UN1986" ca="1">SUM(IF($O$5:$PX$5&gt;=$UN$5,IF($O$5:$PX$5&lt;$UO$5,LEN($O1986:$PX1986)-LEN(SUBSTITUTE(UPPER($O1986:$PX1986),"R","")))))</f>
        <v>0</v>
      </c>
      <c r="UO1986" s="8">
        <f t="array" aca="1" ref="UO1986" ca="1">SUM(IF($O$5:$PX$5&gt;=$UN$5,IF($O$5:$PX$5&lt;$UO$5,LEN($O1986:$PX1986)-LEN(SUBSTITUTE(UPPER($O1986:$PX1986),"A","")))))</f>
        <v>0</v>
      </c>
      <c r="UP1986" s="8">
        <f t="array" aca="1" ref="UP1986" ca="1">SUM(IF($O$5:$PX$5&gt;=$UN$5,IF($O$5:$PX$5&lt;$UO$5,LEN($O1986:$PX1986)-LEN(SUBSTITUTE(UPPER($O1986:$PX1986),"P","")))))</f>
        <v>0</v>
      </c>
    </row>
    <row r="1987" spans="2:562" x14ac:dyDescent="0.25">
      <c r="B1987" s="60">
        <v>1982</v>
      </c>
      <c r="UA1987" s="8">
        <f t="array" ref="UA1987">SUM(LEN($O1987:$PX1987))-SUM(LEN(SUBSTITUTE(UPPER($O1987:$PX1987),"R","")))</f>
        <v>0</v>
      </c>
      <c r="UB1987" s="8">
        <f t="array" ref="UB1987">SUM(LEN($O1987:$PX1987))-SUM(LEN(SUBSTITUTE(UPPER($O1987:$PX1987),"A","")))</f>
        <v>0</v>
      </c>
      <c r="UC1987" s="8">
        <f t="array" ref="UC1987">SUM(LEN($O1987:$PX1987))-SUM(LEN(SUBSTITUTE(UPPER($O1987:$PX1987),"P","")))</f>
        <v>0</v>
      </c>
      <c r="UG1987" s="8">
        <f t="shared" si="157"/>
        <v>0</v>
      </c>
      <c r="UH1987" s="8">
        <f t="shared" si="158"/>
        <v>0</v>
      </c>
      <c r="UI1987" s="8">
        <f t="shared" si="159"/>
        <v>0</v>
      </c>
      <c r="UJ1987" s="8">
        <f t="shared" si="160"/>
        <v>0</v>
      </c>
      <c r="UK1987" s="8">
        <f t="shared" si="161"/>
        <v>0</v>
      </c>
      <c r="UN1987" s="8">
        <f t="array" aca="1" ref="UN1987" ca="1">SUM(IF($O$5:$PX$5&gt;=$UN$5,IF($O$5:$PX$5&lt;$UO$5,LEN($O1987:$PX1987)-LEN(SUBSTITUTE(UPPER($O1987:$PX1987),"R","")))))</f>
        <v>0</v>
      </c>
      <c r="UO1987" s="8">
        <f t="array" aca="1" ref="UO1987" ca="1">SUM(IF($O$5:$PX$5&gt;=$UN$5,IF($O$5:$PX$5&lt;$UO$5,LEN($O1987:$PX1987)-LEN(SUBSTITUTE(UPPER($O1987:$PX1987),"A","")))))</f>
        <v>0</v>
      </c>
      <c r="UP1987" s="8">
        <f t="array" aca="1" ref="UP1987" ca="1">SUM(IF($O$5:$PX$5&gt;=$UN$5,IF($O$5:$PX$5&lt;$UO$5,LEN($O1987:$PX1987)-LEN(SUBSTITUTE(UPPER($O1987:$PX1987),"P","")))))</f>
        <v>0</v>
      </c>
    </row>
    <row r="1988" spans="2:562" x14ac:dyDescent="0.25">
      <c r="B1988" s="60">
        <v>1983</v>
      </c>
      <c r="UA1988" s="8">
        <f t="array" ref="UA1988">SUM(LEN($O1988:$PX1988))-SUM(LEN(SUBSTITUTE(UPPER($O1988:$PX1988),"R","")))</f>
        <v>0</v>
      </c>
      <c r="UB1988" s="8">
        <f t="array" ref="UB1988">SUM(LEN($O1988:$PX1988))-SUM(LEN(SUBSTITUTE(UPPER($O1988:$PX1988),"A","")))</f>
        <v>0</v>
      </c>
      <c r="UC1988" s="8">
        <f t="array" ref="UC1988">SUM(LEN($O1988:$PX1988))-SUM(LEN(SUBSTITUTE(UPPER($O1988:$PX1988),"P","")))</f>
        <v>0</v>
      </c>
      <c r="UG1988" s="8">
        <f t="shared" si="157"/>
        <v>0</v>
      </c>
      <c r="UH1988" s="8">
        <f t="shared" si="158"/>
        <v>0</v>
      </c>
      <c r="UI1988" s="8">
        <f t="shared" si="159"/>
        <v>0</v>
      </c>
      <c r="UJ1988" s="8">
        <f t="shared" si="160"/>
        <v>0</v>
      </c>
      <c r="UK1988" s="8">
        <f t="shared" si="161"/>
        <v>0</v>
      </c>
      <c r="UN1988" s="8">
        <f t="array" aca="1" ref="UN1988" ca="1">SUM(IF($O$5:$PX$5&gt;=$UN$5,IF($O$5:$PX$5&lt;$UO$5,LEN($O1988:$PX1988)-LEN(SUBSTITUTE(UPPER($O1988:$PX1988),"R","")))))</f>
        <v>0</v>
      </c>
      <c r="UO1988" s="8">
        <f t="array" aca="1" ref="UO1988" ca="1">SUM(IF($O$5:$PX$5&gt;=$UN$5,IF($O$5:$PX$5&lt;$UO$5,LEN($O1988:$PX1988)-LEN(SUBSTITUTE(UPPER($O1988:$PX1988),"A","")))))</f>
        <v>0</v>
      </c>
      <c r="UP1988" s="8">
        <f t="array" aca="1" ref="UP1988" ca="1">SUM(IF($O$5:$PX$5&gt;=$UN$5,IF($O$5:$PX$5&lt;$UO$5,LEN($O1988:$PX1988)-LEN(SUBSTITUTE(UPPER($O1988:$PX1988),"P","")))))</f>
        <v>0</v>
      </c>
    </row>
    <row r="1989" spans="2:562" x14ac:dyDescent="0.25">
      <c r="B1989" s="60">
        <v>1984</v>
      </c>
      <c r="UA1989" s="8">
        <f t="array" ref="UA1989">SUM(LEN($O1989:$PX1989))-SUM(LEN(SUBSTITUTE(UPPER($O1989:$PX1989),"R","")))</f>
        <v>0</v>
      </c>
      <c r="UB1989" s="8">
        <f t="array" ref="UB1989">SUM(LEN($O1989:$PX1989))-SUM(LEN(SUBSTITUTE(UPPER($O1989:$PX1989),"A","")))</f>
        <v>0</v>
      </c>
      <c r="UC1989" s="8">
        <f t="array" ref="UC1989">SUM(LEN($O1989:$PX1989))-SUM(LEN(SUBSTITUTE(UPPER($O1989:$PX1989),"P","")))</f>
        <v>0</v>
      </c>
      <c r="UG1989" s="8">
        <f t="shared" si="157"/>
        <v>0</v>
      </c>
      <c r="UH1989" s="8">
        <f t="shared" si="158"/>
        <v>0</v>
      </c>
      <c r="UI1989" s="8">
        <f t="shared" si="159"/>
        <v>0</v>
      </c>
      <c r="UJ1989" s="8">
        <f t="shared" si="160"/>
        <v>0</v>
      </c>
      <c r="UK1989" s="8">
        <f t="shared" si="161"/>
        <v>0</v>
      </c>
      <c r="UN1989" s="8">
        <f t="array" aca="1" ref="UN1989" ca="1">SUM(IF($O$5:$PX$5&gt;=$UN$5,IF($O$5:$PX$5&lt;$UO$5,LEN($O1989:$PX1989)-LEN(SUBSTITUTE(UPPER($O1989:$PX1989),"R","")))))</f>
        <v>0</v>
      </c>
      <c r="UO1989" s="8">
        <f t="array" aca="1" ref="UO1989" ca="1">SUM(IF($O$5:$PX$5&gt;=$UN$5,IF($O$5:$PX$5&lt;$UO$5,LEN($O1989:$PX1989)-LEN(SUBSTITUTE(UPPER($O1989:$PX1989),"A","")))))</f>
        <v>0</v>
      </c>
      <c r="UP1989" s="8">
        <f t="array" aca="1" ref="UP1989" ca="1">SUM(IF($O$5:$PX$5&gt;=$UN$5,IF($O$5:$PX$5&lt;$UO$5,LEN($O1989:$PX1989)-LEN(SUBSTITUTE(UPPER($O1989:$PX1989),"P","")))))</f>
        <v>0</v>
      </c>
    </row>
    <row r="1990" spans="2:562" x14ac:dyDescent="0.25">
      <c r="B1990" s="60">
        <v>1985</v>
      </c>
      <c r="UA1990" s="8">
        <f t="array" ref="UA1990">SUM(LEN($O1990:$PX1990))-SUM(LEN(SUBSTITUTE(UPPER($O1990:$PX1990),"R","")))</f>
        <v>0</v>
      </c>
      <c r="UB1990" s="8">
        <f t="array" ref="UB1990">SUM(LEN($O1990:$PX1990))-SUM(LEN(SUBSTITUTE(UPPER($O1990:$PX1990),"A","")))</f>
        <v>0</v>
      </c>
      <c r="UC1990" s="8">
        <f t="array" ref="UC1990">SUM(LEN($O1990:$PX1990))-SUM(LEN(SUBSTITUTE(UPPER($O1990:$PX1990),"P","")))</f>
        <v>0</v>
      </c>
      <c r="UG1990" s="8">
        <f t="shared" si="157"/>
        <v>0</v>
      </c>
      <c r="UH1990" s="8">
        <f t="shared" si="158"/>
        <v>0</v>
      </c>
      <c r="UI1990" s="8">
        <f t="shared" si="159"/>
        <v>0</v>
      </c>
      <c r="UJ1990" s="8">
        <f t="shared" si="160"/>
        <v>0</v>
      </c>
      <c r="UK1990" s="8">
        <f t="shared" si="161"/>
        <v>0</v>
      </c>
      <c r="UN1990" s="8">
        <f t="array" aca="1" ref="UN1990" ca="1">SUM(IF($O$5:$PX$5&gt;=$UN$5,IF($O$5:$PX$5&lt;$UO$5,LEN($O1990:$PX1990)-LEN(SUBSTITUTE(UPPER($O1990:$PX1990),"R","")))))</f>
        <v>0</v>
      </c>
      <c r="UO1990" s="8">
        <f t="array" aca="1" ref="UO1990" ca="1">SUM(IF($O$5:$PX$5&gt;=$UN$5,IF($O$5:$PX$5&lt;$UO$5,LEN($O1990:$PX1990)-LEN(SUBSTITUTE(UPPER($O1990:$PX1990),"A","")))))</f>
        <v>0</v>
      </c>
      <c r="UP1990" s="8">
        <f t="array" aca="1" ref="UP1990" ca="1">SUM(IF($O$5:$PX$5&gt;=$UN$5,IF($O$5:$PX$5&lt;$UO$5,LEN($O1990:$PX1990)-LEN(SUBSTITUTE(UPPER($O1990:$PX1990),"P","")))))</f>
        <v>0</v>
      </c>
    </row>
    <row r="1991" spans="2:562" x14ac:dyDescent="0.25">
      <c r="B1991" s="60">
        <v>1986</v>
      </c>
      <c r="UA1991" s="8">
        <f t="array" ref="UA1991">SUM(LEN($O1991:$PX1991))-SUM(LEN(SUBSTITUTE(UPPER($O1991:$PX1991),"R","")))</f>
        <v>0</v>
      </c>
      <c r="UB1991" s="8">
        <f t="array" ref="UB1991">SUM(LEN($O1991:$PX1991))-SUM(LEN(SUBSTITUTE(UPPER($O1991:$PX1991),"A","")))</f>
        <v>0</v>
      </c>
      <c r="UC1991" s="8">
        <f t="array" ref="UC1991">SUM(LEN($O1991:$PX1991))-SUM(LEN(SUBSTITUTE(UPPER($O1991:$PX1991),"P","")))</f>
        <v>0</v>
      </c>
      <c r="UG1991" s="8">
        <f t="shared" ref="UG1991:UG2054" si="162">SUM(UA1991:UF1991)</f>
        <v>0</v>
      </c>
      <c r="UH1991" s="8">
        <f t="shared" ref="UH1991:UH2054" si="163">IF(OR($G1991="Grade 1",$G1991="Grade 2",$G1991="Grade 3"),1,0)</f>
        <v>0</v>
      </c>
      <c r="UI1991" s="8">
        <f t="shared" ref="UI1991:UI2054" si="164">IF(OR($G1991="Grade 4",$G1991="Grade 5",$G1991="Grade 6"),1,0)</f>
        <v>0</v>
      </c>
      <c r="UJ1991" s="8">
        <f t="shared" ref="UJ1991:UJ2054" si="165">IF(OR($G1991="Grade 7",$G1991="Grade 8",$G1991="Grade 9"),1,0)</f>
        <v>0</v>
      </c>
      <c r="UK1991" s="8">
        <f t="shared" ref="UK1991:UK2054" si="166">IF(OR($G1991="Grade 10",$G1991="Grade 11",$G1991="Grade 12"),1,0)</f>
        <v>0</v>
      </c>
      <c r="UN1991" s="8">
        <f t="array" aca="1" ref="UN1991" ca="1">SUM(IF($O$5:$PX$5&gt;=$UN$5,IF($O$5:$PX$5&lt;$UO$5,LEN($O1991:$PX1991)-LEN(SUBSTITUTE(UPPER($O1991:$PX1991),"R","")))))</f>
        <v>0</v>
      </c>
      <c r="UO1991" s="8">
        <f t="array" aca="1" ref="UO1991" ca="1">SUM(IF($O$5:$PX$5&gt;=$UN$5,IF($O$5:$PX$5&lt;$UO$5,LEN($O1991:$PX1991)-LEN(SUBSTITUTE(UPPER($O1991:$PX1991),"A","")))))</f>
        <v>0</v>
      </c>
      <c r="UP1991" s="8">
        <f t="array" aca="1" ref="UP1991" ca="1">SUM(IF($O$5:$PX$5&gt;=$UN$5,IF($O$5:$PX$5&lt;$UO$5,LEN($O1991:$PX1991)-LEN(SUBSTITUTE(UPPER($O1991:$PX1991),"P","")))))</f>
        <v>0</v>
      </c>
    </row>
    <row r="1992" spans="2:562" x14ac:dyDescent="0.25">
      <c r="B1992" s="60">
        <v>1987</v>
      </c>
      <c r="UA1992" s="8">
        <f t="array" ref="UA1992">SUM(LEN($O1992:$PX1992))-SUM(LEN(SUBSTITUTE(UPPER($O1992:$PX1992),"R","")))</f>
        <v>0</v>
      </c>
      <c r="UB1992" s="8">
        <f t="array" ref="UB1992">SUM(LEN($O1992:$PX1992))-SUM(LEN(SUBSTITUTE(UPPER($O1992:$PX1992),"A","")))</f>
        <v>0</v>
      </c>
      <c r="UC1992" s="8">
        <f t="array" ref="UC1992">SUM(LEN($O1992:$PX1992))-SUM(LEN(SUBSTITUTE(UPPER($O1992:$PX1992),"P","")))</f>
        <v>0</v>
      </c>
      <c r="UG1992" s="8">
        <f t="shared" si="162"/>
        <v>0</v>
      </c>
      <c r="UH1992" s="8">
        <f t="shared" si="163"/>
        <v>0</v>
      </c>
      <c r="UI1992" s="8">
        <f t="shared" si="164"/>
        <v>0</v>
      </c>
      <c r="UJ1992" s="8">
        <f t="shared" si="165"/>
        <v>0</v>
      </c>
      <c r="UK1992" s="8">
        <f t="shared" si="166"/>
        <v>0</v>
      </c>
      <c r="UN1992" s="8">
        <f t="array" aca="1" ref="UN1992" ca="1">SUM(IF($O$5:$PX$5&gt;=$UN$5,IF($O$5:$PX$5&lt;$UO$5,LEN($O1992:$PX1992)-LEN(SUBSTITUTE(UPPER($O1992:$PX1992),"R","")))))</f>
        <v>0</v>
      </c>
      <c r="UO1992" s="8">
        <f t="array" aca="1" ref="UO1992" ca="1">SUM(IF($O$5:$PX$5&gt;=$UN$5,IF($O$5:$PX$5&lt;$UO$5,LEN($O1992:$PX1992)-LEN(SUBSTITUTE(UPPER($O1992:$PX1992),"A","")))))</f>
        <v>0</v>
      </c>
      <c r="UP1992" s="8">
        <f t="array" aca="1" ref="UP1992" ca="1">SUM(IF($O$5:$PX$5&gt;=$UN$5,IF($O$5:$PX$5&lt;$UO$5,LEN($O1992:$PX1992)-LEN(SUBSTITUTE(UPPER($O1992:$PX1992),"P","")))))</f>
        <v>0</v>
      </c>
    </row>
    <row r="1993" spans="2:562" x14ac:dyDescent="0.25">
      <c r="B1993" s="60">
        <v>1988</v>
      </c>
      <c r="UA1993" s="8">
        <f t="array" ref="UA1993">SUM(LEN($O1993:$PX1993))-SUM(LEN(SUBSTITUTE(UPPER($O1993:$PX1993),"R","")))</f>
        <v>0</v>
      </c>
      <c r="UB1993" s="8">
        <f t="array" ref="UB1993">SUM(LEN($O1993:$PX1993))-SUM(LEN(SUBSTITUTE(UPPER($O1993:$PX1993),"A","")))</f>
        <v>0</v>
      </c>
      <c r="UC1993" s="8">
        <f t="array" ref="UC1993">SUM(LEN($O1993:$PX1993))-SUM(LEN(SUBSTITUTE(UPPER($O1993:$PX1993),"P","")))</f>
        <v>0</v>
      </c>
      <c r="UG1993" s="8">
        <f t="shared" si="162"/>
        <v>0</v>
      </c>
      <c r="UH1993" s="8">
        <f t="shared" si="163"/>
        <v>0</v>
      </c>
      <c r="UI1993" s="8">
        <f t="shared" si="164"/>
        <v>0</v>
      </c>
      <c r="UJ1993" s="8">
        <f t="shared" si="165"/>
        <v>0</v>
      </c>
      <c r="UK1993" s="8">
        <f t="shared" si="166"/>
        <v>0</v>
      </c>
      <c r="UN1993" s="8">
        <f t="array" aca="1" ref="UN1993" ca="1">SUM(IF($O$5:$PX$5&gt;=$UN$5,IF($O$5:$PX$5&lt;$UO$5,LEN($O1993:$PX1993)-LEN(SUBSTITUTE(UPPER($O1993:$PX1993),"R","")))))</f>
        <v>0</v>
      </c>
      <c r="UO1993" s="8">
        <f t="array" aca="1" ref="UO1993" ca="1">SUM(IF($O$5:$PX$5&gt;=$UN$5,IF($O$5:$PX$5&lt;$UO$5,LEN($O1993:$PX1993)-LEN(SUBSTITUTE(UPPER($O1993:$PX1993),"A","")))))</f>
        <v>0</v>
      </c>
      <c r="UP1993" s="8">
        <f t="array" aca="1" ref="UP1993" ca="1">SUM(IF($O$5:$PX$5&gt;=$UN$5,IF($O$5:$PX$5&lt;$UO$5,LEN($O1993:$PX1993)-LEN(SUBSTITUTE(UPPER($O1993:$PX1993),"P","")))))</f>
        <v>0</v>
      </c>
    </row>
    <row r="1994" spans="2:562" x14ac:dyDescent="0.25">
      <c r="B1994" s="60">
        <v>1989</v>
      </c>
      <c r="UA1994" s="8">
        <f t="array" ref="UA1994">SUM(LEN($O1994:$PX1994))-SUM(LEN(SUBSTITUTE(UPPER($O1994:$PX1994),"R","")))</f>
        <v>0</v>
      </c>
      <c r="UB1994" s="8">
        <f t="array" ref="UB1994">SUM(LEN($O1994:$PX1994))-SUM(LEN(SUBSTITUTE(UPPER($O1994:$PX1994),"A","")))</f>
        <v>0</v>
      </c>
      <c r="UC1994" s="8">
        <f t="array" ref="UC1994">SUM(LEN($O1994:$PX1994))-SUM(LEN(SUBSTITUTE(UPPER($O1994:$PX1994),"P","")))</f>
        <v>0</v>
      </c>
      <c r="UG1994" s="8">
        <f t="shared" si="162"/>
        <v>0</v>
      </c>
      <c r="UH1994" s="8">
        <f t="shared" si="163"/>
        <v>0</v>
      </c>
      <c r="UI1994" s="8">
        <f t="shared" si="164"/>
        <v>0</v>
      </c>
      <c r="UJ1994" s="8">
        <f t="shared" si="165"/>
        <v>0</v>
      </c>
      <c r="UK1994" s="8">
        <f t="shared" si="166"/>
        <v>0</v>
      </c>
      <c r="UN1994" s="8">
        <f t="array" aca="1" ref="UN1994" ca="1">SUM(IF($O$5:$PX$5&gt;=$UN$5,IF($O$5:$PX$5&lt;$UO$5,LEN($O1994:$PX1994)-LEN(SUBSTITUTE(UPPER($O1994:$PX1994),"R","")))))</f>
        <v>0</v>
      </c>
      <c r="UO1994" s="8">
        <f t="array" aca="1" ref="UO1994" ca="1">SUM(IF($O$5:$PX$5&gt;=$UN$5,IF($O$5:$PX$5&lt;$UO$5,LEN($O1994:$PX1994)-LEN(SUBSTITUTE(UPPER($O1994:$PX1994),"A","")))))</f>
        <v>0</v>
      </c>
      <c r="UP1994" s="8">
        <f t="array" aca="1" ref="UP1994" ca="1">SUM(IF($O$5:$PX$5&gt;=$UN$5,IF($O$5:$PX$5&lt;$UO$5,LEN($O1994:$PX1994)-LEN(SUBSTITUTE(UPPER($O1994:$PX1994),"P","")))))</f>
        <v>0</v>
      </c>
    </row>
    <row r="1995" spans="2:562" x14ac:dyDescent="0.25">
      <c r="B1995" s="60">
        <v>1990</v>
      </c>
      <c r="UA1995" s="8">
        <f t="array" ref="UA1995">SUM(LEN($O1995:$PX1995))-SUM(LEN(SUBSTITUTE(UPPER($O1995:$PX1995),"R","")))</f>
        <v>0</v>
      </c>
      <c r="UB1995" s="8">
        <f t="array" ref="UB1995">SUM(LEN($O1995:$PX1995))-SUM(LEN(SUBSTITUTE(UPPER($O1995:$PX1995),"A","")))</f>
        <v>0</v>
      </c>
      <c r="UC1995" s="8">
        <f t="array" ref="UC1995">SUM(LEN($O1995:$PX1995))-SUM(LEN(SUBSTITUTE(UPPER($O1995:$PX1995),"P","")))</f>
        <v>0</v>
      </c>
      <c r="UG1995" s="8">
        <f t="shared" si="162"/>
        <v>0</v>
      </c>
      <c r="UH1995" s="8">
        <f t="shared" si="163"/>
        <v>0</v>
      </c>
      <c r="UI1995" s="8">
        <f t="shared" si="164"/>
        <v>0</v>
      </c>
      <c r="UJ1995" s="8">
        <f t="shared" si="165"/>
        <v>0</v>
      </c>
      <c r="UK1995" s="8">
        <f t="shared" si="166"/>
        <v>0</v>
      </c>
      <c r="UN1995" s="8">
        <f t="array" aca="1" ref="UN1995" ca="1">SUM(IF($O$5:$PX$5&gt;=$UN$5,IF($O$5:$PX$5&lt;$UO$5,LEN($O1995:$PX1995)-LEN(SUBSTITUTE(UPPER($O1995:$PX1995),"R","")))))</f>
        <v>0</v>
      </c>
      <c r="UO1995" s="8">
        <f t="array" aca="1" ref="UO1995" ca="1">SUM(IF($O$5:$PX$5&gt;=$UN$5,IF($O$5:$PX$5&lt;$UO$5,LEN($O1995:$PX1995)-LEN(SUBSTITUTE(UPPER($O1995:$PX1995),"A","")))))</f>
        <v>0</v>
      </c>
      <c r="UP1995" s="8">
        <f t="array" aca="1" ref="UP1995" ca="1">SUM(IF($O$5:$PX$5&gt;=$UN$5,IF($O$5:$PX$5&lt;$UO$5,LEN($O1995:$PX1995)-LEN(SUBSTITUTE(UPPER($O1995:$PX1995),"P","")))))</f>
        <v>0</v>
      </c>
    </row>
    <row r="1996" spans="2:562" x14ac:dyDescent="0.25">
      <c r="B1996" s="60">
        <v>1991</v>
      </c>
      <c r="UA1996" s="8">
        <f t="array" ref="UA1996">SUM(LEN($O1996:$PX1996))-SUM(LEN(SUBSTITUTE(UPPER($O1996:$PX1996),"R","")))</f>
        <v>0</v>
      </c>
      <c r="UB1996" s="8">
        <f t="array" ref="UB1996">SUM(LEN($O1996:$PX1996))-SUM(LEN(SUBSTITUTE(UPPER($O1996:$PX1996),"A","")))</f>
        <v>0</v>
      </c>
      <c r="UC1996" s="8">
        <f t="array" ref="UC1996">SUM(LEN($O1996:$PX1996))-SUM(LEN(SUBSTITUTE(UPPER($O1996:$PX1996),"P","")))</f>
        <v>0</v>
      </c>
      <c r="UG1996" s="8">
        <f t="shared" si="162"/>
        <v>0</v>
      </c>
      <c r="UH1996" s="8">
        <f t="shared" si="163"/>
        <v>0</v>
      </c>
      <c r="UI1996" s="8">
        <f t="shared" si="164"/>
        <v>0</v>
      </c>
      <c r="UJ1996" s="8">
        <f t="shared" si="165"/>
        <v>0</v>
      </c>
      <c r="UK1996" s="8">
        <f t="shared" si="166"/>
        <v>0</v>
      </c>
      <c r="UN1996" s="8">
        <f t="array" aca="1" ref="UN1996" ca="1">SUM(IF($O$5:$PX$5&gt;=$UN$5,IF($O$5:$PX$5&lt;$UO$5,LEN($O1996:$PX1996)-LEN(SUBSTITUTE(UPPER($O1996:$PX1996),"R","")))))</f>
        <v>0</v>
      </c>
      <c r="UO1996" s="8">
        <f t="array" aca="1" ref="UO1996" ca="1">SUM(IF($O$5:$PX$5&gt;=$UN$5,IF($O$5:$PX$5&lt;$UO$5,LEN($O1996:$PX1996)-LEN(SUBSTITUTE(UPPER($O1996:$PX1996),"A","")))))</f>
        <v>0</v>
      </c>
      <c r="UP1996" s="8">
        <f t="array" aca="1" ref="UP1996" ca="1">SUM(IF($O$5:$PX$5&gt;=$UN$5,IF($O$5:$PX$5&lt;$UO$5,LEN($O1996:$PX1996)-LEN(SUBSTITUTE(UPPER($O1996:$PX1996),"P","")))))</f>
        <v>0</v>
      </c>
    </row>
    <row r="1997" spans="2:562" x14ac:dyDescent="0.25">
      <c r="B1997" s="60">
        <v>1992</v>
      </c>
      <c r="UA1997" s="8">
        <f t="array" ref="UA1997">SUM(LEN($O1997:$PX1997))-SUM(LEN(SUBSTITUTE(UPPER($O1997:$PX1997),"R","")))</f>
        <v>0</v>
      </c>
      <c r="UB1997" s="8">
        <f t="array" ref="UB1997">SUM(LEN($O1997:$PX1997))-SUM(LEN(SUBSTITUTE(UPPER($O1997:$PX1997),"A","")))</f>
        <v>0</v>
      </c>
      <c r="UC1997" s="8">
        <f t="array" ref="UC1997">SUM(LEN($O1997:$PX1997))-SUM(LEN(SUBSTITUTE(UPPER($O1997:$PX1997),"P","")))</f>
        <v>0</v>
      </c>
      <c r="UG1997" s="8">
        <f t="shared" si="162"/>
        <v>0</v>
      </c>
      <c r="UH1997" s="8">
        <f t="shared" si="163"/>
        <v>0</v>
      </c>
      <c r="UI1997" s="8">
        <f t="shared" si="164"/>
        <v>0</v>
      </c>
      <c r="UJ1997" s="8">
        <f t="shared" si="165"/>
        <v>0</v>
      </c>
      <c r="UK1997" s="8">
        <f t="shared" si="166"/>
        <v>0</v>
      </c>
      <c r="UN1997" s="8">
        <f t="array" aca="1" ref="UN1997" ca="1">SUM(IF($O$5:$PX$5&gt;=$UN$5,IF($O$5:$PX$5&lt;$UO$5,LEN($O1997:$PX1997)-LEN(SUBSTITUTE(UPPER($O1997:$PX1997),"R","")))))</f>
        <v>0</v>
      </c>
      <c r="UO1997" s="8">
        <f t="array" aca="1" ref="UO1997" ca="1">SUM(IF($O$5:$PX$5&gt;=$UN$5,IF($O$5:$PX$5&lt;$UO$5,LEN($O1997:$PX1997)-LEN(SUBSTITUTE(UPPER($O1997:$PX1997),"A","")))))</f>
        <v>0</v>
      </c>
      <c r="UP1997" s="8">
        <f t="array" aca="1" ref="UP1997" ca="1">SUM(IF($O$5:$PX$5&gt;=$UN$5,IF($O$5:$PX$5&lt;$UO$5,LEN($O1997:$PX1997)-LEN(SUBSTITUTE(UPPER($O1997:$PX1997),"P","")))))</f>
        <v>0</v>
      </c>
    </row>
    <row r="1998" spans="2:562" x14ac:dyDescent="0.25">
      <c r="B1998" s="60">
        <v>1993</v>
      </c>
      <c r="UA1998" s="8">
        <f t="array" ref="UA1998">SUM(LEN($O1998:$PX1998))-SUM(LEN(SUBSTITUTE(UPPER($O1998:$PX1998),"R","")))</f>
        <v>0</v>
      </c>
      <c r="UB1998" s="8">
        <f t="array" ref="UB1998">SUM(LEN($O1998:$PX1998))-SUM(LEN(SUBSTITUTE(UPPER($O1998:$PX1998),"A","")))</f>
        <v>0</v>
      </c>
      <c r="UC1998" s="8">
        <f t="array" ref="UC1998">SUM(LEN($O1998:$PX1998))-SUM(LEN(SUBSTITUTE(UPPER($O1998:$PX1998),"P","")))</f>
        <v>0</v>
      </c>
      <c r="UG1998" s="8">
        <f t="shared" si="162"/>
        <v>0</v>
      </c>
      <c r="UH1998" s="8">
        <f t="shared" si="163"/>
        <v>0</v>
      </c>
      <c r="UI1998" s="8">
        <f t="shared" si="164"/>
        <v>0</v>
      </c>
      <c r="UJ1998" s="8">
        <f t="shared" si="165"/>
        <v>0</v>
      </c>
      <c r="UK1998" s="8">
        <f t="shared" si="166"/>
        <v>0</v>
      </c>
      <c r="UN1998" s="8">
        <f t="array" aca="1" ref="UN1998" ca="1">SUM(IF($O$5:$PX$5&gt;=$UN$5,IF($O$5:$PX$5&lt;$UO$5,LEN($O1998:$PX1998)-LEN(SUBSTITUTE(UPPER($O1998:$PX1998),"R","")))))</f>
        <v>0</v>
      </c>
      <c r="UO1998" s="8">
        <f t="array" aca="1" ref="UO1998" ca="1">SUM(IF($O$5:$PX$5&gt;=$UN$5,IF($O$5:$PX$5&lt;$UO$5,LEN($O1998:$PX1998)-LEN(SUBSTITUTE(UPPER($O1998:$PX1998),"A","")))))</f>
        <v>0</v>
      </c>
      <c r="UP1998" s="8">
        <f t="array" aca="1" ref="UP1998" ca="1">SUM(IF($O$5:$PX$5&gt;=$UN$5,IF($O$5:$PX$5&lt;$UO$5,LEN($O1998:$PX1998)-LEN(SUBSTITUTE(UPPER($O1998:$PX1998),"P","")))))</f>
        <v>0</v>
      </c>
    </row>
    <row r="1999" spans="2:562" x14ac:dyDescent="0.25">
      <c r="B1999" s="60">
        <v>1994</v>
      </c>
      <c r="UA1999" s="8">
        <f t="array" ref="UA1999">SUM(LEN($O1999:$PX1999))-SUM(LEN(SUBSTITUTE(UPPER($O1999:$PX1999),"R","")))</f>
        <v>0</v>
      </c>
      <c r="UB1999" s="8">
        <f t="array" ref="UB1999">SUM(LEN($O1999:$PX1999))-SUM(LEN(SUBSTITUTE(UPPER($O1999:$PX1999),"A","")))</f>
        <v>0</v>
      </c>
      <c r="UC1999" s="8">
        <f t="array" ref="UC1999">SUM(LEN($O1999:$PX1999))-SUM(LEN(SUBSTITUTE(UPPER($O1999:$PX1999),"P","")))</f>
        <v>0</v>
      </c>
      <c r="UG1999" s="8">
        <f t="shared" si="162"/>
        <v>0</v>
      </c>
      <c r="UH1999" s="8">
        <f t="shared" si="163"/>
        <v>0</v>
      </c>
      <c r="UI1999" s="8">
        <f t="shared" si="164"/>
        <v>0</v>
      </c>
      <c r="UJ1999" s="8">
        <f t="shared" si="165"/>
        <v>0</v>
      </c>
      <c r="UK1999" s="8">
        <f t="shared" si="166"/>
        <v>0</v>
      </c>
      <c r="UN1999" s="8">
        <f t="array" aca="1" ref="UN1999" ca="1">SUM(IF($O$5:$PX$5&gt;=$UN$5,IF($O$5:$PX$5&lt;$UO$5,LEN($O1999:$PX1999)-LEN(SUBSTITUTE(UPPER($O1999:$PX1999),"R","")))))</f>
        <v>0</v>
      </c>
      <c r="UO1999" s="8">
        <f t="array" aca="1" ref="UO1999" ca="1">SUM(IF($O$5:$PX$5&gt;=$UN$5,IF($O$5:$PX$5&lt;$UO$5,LEN($O1999:$PX1999)-LEN(SUBSTITUTE(UPPER($O1999:$PX1999),"A","")))))</f>
        <v>0</v>
      </c>
      <c r="UP1999" s="8">
        <f t="array" aca="1" ref="UP1999" ca="1">SUM(IF($O$5:$PX$5&gt;=$UN$5,IF($O$5:$PX$5&lt;$UO$5,LEN($O1999:$PX1999)-LEN(SUBSTITUTE(UPPER($O1999:$PX1999),"P","")))))</f>
        <v>0</v>
      </c>
    </row>
    <row r="2000" spans="2:562" x14ac:dyDescent="0.25">
      <c r="B2000" s="60">
        <v>1995</v>
      </c>
      <c r="UA2000" s="8">
        <f t="array" ref="UA2000">SUM(LEN($O2000:$PX2000))-SUM(LEN(SUBSTITUTE(UPPER($O2000:$PX2000),"R","")))</f>
        <v>0</v>
      </c>
      <c r="UB2000" s="8">
        <f t="array" ref="UB2000">SUM(LEN($O2000:$PX2000))-SUM(LEN(SUBSTITUTE(UPPER($O2000:$PX2000),"A","")))</f>
        <v>0</v>
      </c>
      <c r="UC2000" s="8">
        <f t="array" ref="UC2000">SUM(LEN($O2000:$PX2000))-SUM(LEN(SUBSTITUTE(UPPER($O2000:$PX2000),"P","")))</f>
        <v>0</v>
      </c>
      <c r="UG2000" s="8">
        <f t="shared" si="162"/>
        <v>0</v>
      </c>
      <c r="UH2000" s="8">
        <f t="shared" si="163"/>
        <v>0</v>
      </c>
      <c r="UI2000" s="8">
        <f t="shared" si="164"/>
        <v>0</v>
      </c>
      <c r="UJ2000" s="8">
        <f t="shared" si="165"/>
        <v>0</v>
      </c>
      <c r="UK2000" s="8">
        <f t="shared" si="166"/>
        <v>0</v>
      </c>
      <c r="UN2000" s="8">
        <f t="array" aca="1" ref="UN2000" ca="1">SUM(IF($O$5:$PX$5&gt;=$UN$5,IF($O$5:$PX$5&lt;$UO$5,LEN($O2000:$PX2000)-LEN(SUBSTITUTE(UPPER($O2000:$PX2000),"R","")))))</f>
        <v>0</v>
      </c>
      <c r="UO2000" s="8">
        <f t="array" aca="1" ref="UO2000" ca="1">SUM(IF($O$5:$PX$5&gt;=$UN$5,IF($O$5:$PX$5&lt;$UO$5,LEN($O2000:$PX2000)-LEN(SUBSTITUTE(UPPER($O2000:$PX2000),"A","")))))</f>
        <v>0</v>
      </c>
      <c r="UP2000" s="8">
        <f t="array" aca="1" ref="UP2000" ca="1">SUM(IF($O$5:$PX$5&gt;=$UN$5,IF($O$5:$PX$5&lt;$UO$5,LEN($O2000:$PX2000)-LEN(SUBSTITUTE(UPPER($O2000:$PX2000),"P","")))))</f>
        <v>0</v>
      </c>
    </row>
    <row r="2001" spans="2:562" x14ac:dyDescent="0.25">
      <c r="B2001" s="60">
        <v>1996</v>
      </c>
      <c r="UA2001" s="8">
        <f t="array" ref="UA2001">SUM(LEN($O2001:$PX2001))-SUM(LEN(SUBSTITUTE(UPPER($O2001:$PX2001),"R","")))</f>
        <v>0</v>
      </c>
      <c r="UB2001" s="8">
        <f t="array" ref="UB2001">SUM(LEN($O2001:$PX2001))-SUM(LEN(SUBSTITUTE(UPPER($O2001:$PX2001),"A","")))</f>
        <v>0</v>
      </c>
      <c r="UC2001" s="8">
        <f t="array" ref="UC2001">SUM(LEN($O2001:$PX2001))-SUM(LEN(SUBSTITUTE(UPPER($O2001:$PX2001),"P","")))</f>
        <v>0</v>
      </c>
      <c r="UG2001" s="8">
        <f t="shared" si="162"/>
        <v>0</v>
      </c>
      <c r="UH2001" s="8">
        <f t="shared" si="163"/>
        <v>0</v>
      </c>
      <c r="UI2001" s="8">
        <f t="shared" si="164"/>
        <v>0</v>
      </c>
      <c r="UJ2001" s="8">
        <f t="shared" si="165"/>
        <v>0</v>
      </c>
      <c r="UK2001" s="8">
        <f t="shared" si="166"/>
        <v>0</v>
      </c>
      <c r="UN2001" s="8">
        <f t="array" aca="1" ref="UN2001" ca="1">SUM(IF($O$5:$PX$5&gt;=$UN$5,IF($O$5:$PX$5&lt;$UO$5,LEN($O2001:$PX2001)-LEN(SUBSTITUTE(UPPER($O2001:$PX2001),"R","")))))</f>
        <v>0</v>
      </c>
      <c r="UO2001" s="8">
        <f t="array" aca="1" ref="UO2001" ca="1">SUM(IF($O$5:$PX$5&gt;=$UN$5,IF($O$5:$PX$5&lt;$UO$5,LEN($O2001:$PX2001)-LEN(SUBSTITUTE(UPPER($O2001:$PX2001),"A","")))))</f>
        <v>0</v>
      </c>
      <c r="UP2001" s="8">
        <f t="array" aca="1" ref="UP2001" ca="1">SUM(IF($O$5:$PX$5&gt;=$UN$5,IF($O$5:$PX$5&lt;$UO$5,LEN($O2001:$PX2001)-LEN(SUBSTITUTE(UPPER($O2001:$PX2001),"P","")))))</f>
        <v>0</v>
      </c>
    </row>
    <row r="2002" spans="2:562" x14ac:dyDescent="0.25">
      <c r="B2002" s="60">
        <v>1997</v>
      </c>
      <c r="UA2002" s="8">
        <f t="array" ref="UA2002">SUM(LEN($O2002:$PX2002))-SUM(LEN(SUBSTITUTE(UPPER($O2002:$PX2002),"R","")))</f>
        <v>0</v>
      </c>
      <c r="UB2002" s="8">
        <f t="array" ref="UB2002">SUM(LEN($O2002:$PX2002))-SUM(LEN(SUBSTITUTE(UPPER($O2002:$PX2002),"A","")))</f>
        <v>0</v>
      </c>
      <c r="UC2002" s="8">
        <f t="array" ref="UC2002">SUM(LEN($O2002:$PX2002))-SUM(LEN(SUBSTITUTE(UPPER($O2002:$PX2002),"P","")))</f>
        <v>0</v>
      </c>
      <c r="UG2002" s="8">
        <f t="shared" si="162"/>
        <v>0</v>
      </c>
      <c r="UH2002" s="8">
        <f t="shared" si="163"/>
        <v>0</v>
      </c>
      <c r="UI2002" s="8">
        <f t="shared" si="164"/>
        <v>0</v>
      </c>
      <c r="UJ2002" s="8">
        <f t="shared" si="165"/>
        <v>0</v>
      </c>
      <c r="UK2002" s="8">
        <f t="shared" si="166"/>
        <v>0</v>
      </c>
      <c r="UN2002" s="8">
        <f t="array" aca="1" ref="UN2002" ca="1">SUM(IF($O$5:$PX$5&gt;=$UN$5,IF($O$5:$PX$5&lt;$UO$5,LEN($O2002:$PX2002)-LEN(SUBSTITUTE(UPPER($O2002:$PX2002),"R","")))))</f>
        <v>0</v>
      </c>
      <c r="UO2002" s="8">
        <f t="array" aca="1" ref="UO2002" ca="1">SUM(IF($O$5:$PX$5&gt;=$UN$5,IF($O$5:$PX$5&lt;$UO$5,LEN($O2002:$PX2002)-LEN(SUBSTITUTE(UPPER($O2002:$PX2002),"A","")))))</f>
        <v>0</v>
      </c>
      <c r="UP2002" s="8">
        <f t="array" aca="1" ref="UP2002" ca="1">SUM(IF($O$5:$PX$5&gt;=$UN$5,IF($O$5:$PX$5&lt;$UO$5,LEN($O2002:$PX2002)-LEN(SUBSTITUTE(UPPER($O2002:$PX2002),"P","")))))</f>
        <v>0</v>
      </c>
    </row>
    <row r="2003" spans="2:562" x14ac:dyDescent="0.25">
      <c r="B2003" s="60">
        <v>1998</v>
      </c>
      <c r="UA2003" s="8">
        <f t="array" ref="UA2003">SUM(LEN($O2003:$PX2003))-SUM(LEN(SUBSTITUTE(UPPER($O2003:$PX2003),"R","")))</f>
        <v>0</v>
      </c>
      <c r="UB2003" s="8">
        <f t="array" ref="UB2003">SUM(LEN($O2003:$PX2003))-SUM(LEN(SUBSTITUTE(UPPER($O2003:$PX2003),"A","")))</f>
        <v>0</v>
      </c>
      <c r="UC2003" s="8">
        <f t="array" ref="UC2003">SUM(LEN($O2003:$PX2003))-SUM(LEN(SUBSTITUTE(UPPER($O2003:$PX2003),"P","")))</f>
        <v>0</v>
      </c>
      <c r="UG2003" s="8">
        <f t="shared" si="162"/>
        <v>0</v>
      </c>
      <c r="UH2003" s="8">
        <f t="shared" si="163"/>
        <v>0</v>
      </c>
      <c r="UI2003" s="8">
        <f t="shared" si="164"/>
        <v>0</v>
      </c>
      <c r="UJ2003" s="8">
        <f t="shared" si="165"/>
        <v>0</v>
      </c>
      <c r="UK2003" s="8">
        <f t="shared" si="166"/>
        <v>0</v>
      </c>
      <c r="UN2003" s="8">
        <f t="array" aca="1" ref="UN2003" ca="1">SUM(IF($O$5:$PX$5&gt;=$UN$5,IF($O$5:$PX$5&lt;$UO$5,LEN($O2003:$PX2003)-LEN(SUBSTITUTE(UPPER($O2003:$PX2003),"R","")))))</f>
        <v>0</v>
      </c>
      <c r="UO2003" s="8">
        <f t="array" aca="1" ref="UO2003" ca="1">SUM(IF($O$5:$PX$5&gt;=$UN$5,IF($O$5:$PX$5&lt;$UO$5,LEN($O2003:$PX2003)-LEN(SUBSTITUTE(UPPER($O2003:$PX2003),"A","")))))</f>
        <v>0</v>
      </c>
      <c r="UP2003" s="8">
        <f t="array" aca="1" ref="UP2003" ca="1">SUM(IF($O$5:$PX$5&gt;=$UN$5,IF($O$5:$PX$5&lt;$UO$5,LEN($O2003:$PX2003)-LEN(SUBSTITUTE(UPPER($O2003:$PX2003),"P","")))))</f>
        <v>0</v>
      </c>
    </row>
    <row r="2004" spans="2:562" x14ac:dyDescent="0.25">
      <c r="B2004" s="60">
        <v>1999</v>
      </c>
      <c r="UA2004" s="8">
        <f t="array" ref="UA2004">SUM(LEN($O2004:$PX2004))-SUM(LEN(SUBSTITUTE(UPPER($O2004:$PX2004),"R","")))</f>
        <v>0</v>
      </c>
      <c r="UB2004" s="8">
        <f t="array" ref="UB2004">SUM(LEN($O2004:$PX2004))-SUM(LEN(SUBSTITUTE(UPPER($O2004:$PX2004),"A","")))</f>
        <v>0</v>
      </c>
      <c r="UC2004" s="8">
        <f t="array" ref="UC2004">SUM(LEN($O2004:$PX2004))-SUM(LEN(SUBSTITUTE(UPPER($O2004:$PX2004),"P","")))</f>
        <v>0</v>
      </c>
      <c r="UG2004" s="8">
        <f t="shared" si="162"/>
        <v>0</v>
      </c>
      <c r="UH2004" s="8">
        <f t="shared" si="163"/>
        <v>0</v>
      </c>
      <c r="UI2004" s="8">
        <f t="shared" si="164"/>
        <v>0</v>
      </c>
      <c r="UJ2004" s="8">
        <f t="shared" si="165"/>
        <v>0</v>
      </c>
      <c r="UK2004" s="8">
        <f t="shared" si="166"/>
        <v>0</v>
      </c>
      <c r="UN2004" s="8">
        <f t="array" aca="1" ref="UN2004" ca="1">SUM(IF($O$5:$PX$5&gt;=$UN$5,IF($O$5:$PX$5&lt;$UO$5,LEN($O2004:$PX2004)-LEN(SUBSTITUTE(UPPER($O2004:$PX2004),"R","")))))</f>
        <v>0</v>
      </c>
      <c r="UO2004" s="8">
        <f t="array" aca="1" ref="UO2004" ca="1">SUM(IF($O$5:$PX$5&gt;=$UN$5,IF($O$5:$PX$5&lt;$UO$5,LEN($O2004:$PX2004)-LEN(SUBSTITUTE(UPPER($O2004:$PX2004),"A","")))))</f>
        <v>0</v>
      </c>
      <c r="UP2004" s="8">
        <f t="array" aca="1" ref="UP2004" ca="1">SUM(IF($O$5:$PX$5&gt;=$UN$5,IF($O$5:$PX$5&lt;$UO$5,LEN($O2004:$PX2004)-LEN(SUBSTITUTE(UPPER($O2004:$PX2004),"P","")))))</f>
        <v>0</v>
      </c>
    </row>
    <row r="2005" spans="2:562" x14ac:dyDescent="0.25">
      <c r="B2005" s="60">
        <v>2000</v>
      </c>
      <c r="UA2005" s="8">
        <f t="array" ref="UA2005">SUM(LEN($O2005:$PX2005))-SUM(LEN(SUBSTITUTE(UPPER($O2005:$PX2005),"R","")))</f>
        <v>0</v>
      </c>
      <c r="UB2005" s="8">
        <f t="array" ref="UB2005">SUM(LEN($O2005:$PX2005))-SUM(LEN(SUBSTITUTE(UPPER($O2005:$PX2005),"A","")))</f>
        <v>0</v>
      </c>
      <c r="UC2005" s="8">
        <f t="array" ref="UC2005">SUM(LEN($O2005:$PX2005))-SUM(LEN(SUBSTITUTE(UPPER($O2005:$PX2005),"P","")))</f>
        <v>0</v>
      </c>
      <c r="UG2005" s="8">
        <f t="shared" si="162"/>
        <v>0</v>
      </c>
      <c r="UH2005" s="8">
        <f t="shared" si="163"/>
        <v>0</v>
      </c>
      <c r="UI2005" s="8">
        <f t="shared" si="164"/>
        <v>0</v>
      </c>
      <c r="UJ2005" s="8">
        <f t="shared" si="165"/>
        <v>0</v>
      </c>
      <c r="UK2005" s="8">
        <f t="shared" si="166"/>
        <v>0</v>
      </c>
      <c r="UN2005" s="8">
        <f t="array" aca="1" ref="UN2005" ca="1">SUM(IF($O$5:$PX$5&gt;=$UN$5,IF($O$5:$PX$5&lt;$UO$5,LEN($O2005:$PX2005)-LEN(SUBSTITUTE(UPPER($O2005:$PX2005),"R","")))))</f>
        <v>0</v>
      </c>
      <c r="UO2005" s="8">
        <f t="array" aca="1" ref="UO2005" ca="1">SUM(IF($O$5:$PX$5&gt;=$UN$5,IF($O$5:$PX$5&lt;$UO$5,LEN($O2005:$PX2005)-LEN(SUBSTITUTE(UPPER($O2005:$PX2005),"A","")))))</f>
        <v>0</v>
      </c>
      <c r="UP2005" s="8">
        <f t="array" aca="1" ref="UP2005" ca="1">SUM(IF($O$5:$PX$5&gt;=$UN$5,IF($O$5:$PX$5&lt;$UO$5,LEN($O2005:$PX2005)-LEN(SUBSTITUTE(UPPER($O2005:$PX2005),"P","")))))</f>
        <v>0</v>
      </c>
    </row>
    <row r="2006" spans="2:562" x14ac:dyDescent="0.25">
      <c r="B2006" s="60">
        <v>2001</v>
      </c>
      <c r="UA2006" s="8">
        <f t="array" ref="UA2006">SUM(LEN($O2006:$PX2006))-SUM(LEN(SUBSTITUTE(UPPER($O2006:$PX2006),"R","")))</f>
        <v>0</v>
      </c>
      <c r="UB2006" s="8">
        <f t="array" ref="UB2006">SUM(LEN($O2006:$PX2006))-SUM(LEN(SUBSTITUTE(UPPER($O2006:$PX2006),"A","")))</f>
        <v>0</v>
      </c>
      <c r="UC2006" s="8">
        <f t="array" ref="UC2006">SUM(LEN($O2006:$PX2006))-SUM(LEN(SUBSTITUTE(UPPER($O2006:$PX2006),"P","")))</f>
        <v>0</v>
      </c>
      <c r="UG2006" s="8">
        <f t="shared" si="162"/>
        <v>0</v>
      </c>
      <c r="UH2006" s="8">
        <f t="shared" si="163"/>
        <v>0</v>
      </c>
      <c r="UI2006" s="8">
        <f t="shared" si="164"/>
        <v>0</v>
      </c>
      <c r="UJ2006" s="8">
        <f t="shared" si="165"/>
        <v>0</v>
      </c>
      <c r="UK2006" s="8">
        <f t="shared" si="166"/>
        <v>0</v>
      </c>
      <c r="UN2006" s="8">
        <f t="array" aca="1" ref="UN2006" ca="1">SUM(IF($O$5:$PX$5&gt;=$UN$5,IF($O$5:$PX$5&lt;$UO$5,LEN($O2006:$PX2006)-LEN(SUBSTITUTE(UPPER($O2006:$PX2006),"R","")))))</f>
        <v>0</v>
      </c>
      <c r="UO2006" s="8">
        <f t="array" aca="1" ref="UO2006" ca="1">SUM(IF($O$5:$PX$5&gt;=$UN$5,IF($O$5:$PX$5&lt;$UO$5,LEN($O2006:$PX2006)-LEN(SUBSTITUTE(UPPER($O2006:$PX2006),"A","")))))</f>
        <v>0</v>
      </c>
      <c r="UP2006" s="8">
        <f t="array" aca="1" ref="UP2006" ca="1">SUM(IF($O$5:$PX$5&gt;=$UN$5,IF($O$5:$PX$5&lt;$UO$5,LEN($O2006:$PX2006)-LEN(SUBSTITUTE(UPPER($O2006:$PX2006),"P","")))))</f>
        <v>0</v>
      </c>
    </row>
    <row r="2007" spans="2:562" x14ac:dyDescent="0.25">
      <c r="B2007" s="60">
        <v>2002</v>
      </c>
      <c r="UA2007" s="8">
        <f t="array" ref="UA2007">SUM(LEN($O2007:$PX2007))-SUM(LEN(SUBSTITUTE(UPPER($O2007:$PX2007),"R","")))</f>
        <v>0</v>
      </c>
      <c r="UB2007" s="8">
        <f t="array" ref="UB2007">SUM(LEN($O2007:$PX2007))-SUM(LEN(SUBSTITUTE(UPPER($O2007:$PX2007),"A","")))</f>
        <v>0</v>
      </c>
      <c r="UC2007" s="8">
        <f t="array" ref="UC2007">SUM(LEN($O2007:$PX2007))-SUM(LEN(SUBSTITUTE(UPPER($O2007:$PX2007),"P","")))</f>
        <v>0</v>
      </c>
      <c r="UG2007" s="8">
        <f t="shared" si="162"/>
        <v>0</v>
      </c>
      <c r="UH2007" s="8">
        <f t="shared" si="163"/>
        <v>0</v>
      </c>
      <c r="UI2007" s="8">
        <f t="shared" si="164"/>
        <v>0</v>
      </c>
      <c r="UJ2007" s="8">
        <f t="shared" si="165"/>
        <v>0</v>
      </c>
      <c r="UK2007" s="8">
        <f t="shared" si="166"/>
        <v>0</v>
      </c>
      <c r="UN2007" s="8">
        <f t="array" aca="1" ref="UN2007" ca="1">SUM(IF($O$5:$PX$5&gt;=$UN$5,IF($O$5:$PX$5&lt;$UO$5,LEN($O2007:$PX2007)-LEN(SUBSTITUTE(UPPER($O2007:$PX2007),"R","")))))</f>
        <v>0</v>
      </c>
      <c r="UO2007" s="8">
        <f t="array" aca="1" ref="UO2007" ca="1">SUM(IF($O$5:$PX$5&gt;=$UN$5,IF($O$5:$PX$5&lt;$UO$5,LEN($O2007:$PX2007)-LEN(SUBSTITUTE(UPPER($O2007:$PX2007),"A","")))))</f>
        <v>0</v>
      </c>
      <c r="UP2007" s="8">
        <f t="array" aca="1" ref="UP2007" ca="1">SUM(IF($O$5:$PX$5&gt;=$UN$5,IF($O$5:$PX$5&lt;$UO$5,LEN($O2007:$PX2007)-LEN(SUBSTITUTE(UPPER($O2007:$PX2007),"P","")))))</f>
        <v>0</v>
      </c>
    </row>
    <row r="2008" spans="2:562" x14ac:dyDescent="0.25">
      <c r="B2008" s="60">
        <v>2003</v>
      </c>
      <c r="UA2008" s="8">
        <f t="array" ref="UA2008">SUM(LEN($O2008:$PX2008))-SUM(LEN(SUBSTITUTE(UPPER($O2008:$PX2008),"R","")))</f>
        <v>0</v>
      </c>
      <c r="UB2008" s="8">
        <f t="array" ref="UB2008">SUM(LEN($O2008:$PX2008))-SUM(LEN(SUBSTITUTE(UPPER($O2008:$PX2008),"A","")))</f>
        <v>0</v>
      </c>
      <c r="UC2008" s="8">
        <f t="array" ref="UC2008">SUM(LEN($O2008:$PX2008))-SUM(LEN(SUBSTITUTE(UPPER($O2008:$PX2008),"P","")))</f>
        <v>0</v>
      </c>
      <c r="UG2008" s="8">
        <f t="shared" si="162"/>
        <v>0</v>
      </c>
      <c r="UH2008" s="8">
        <f t="shared" si="163"/>
        <v>0</v>
      </c>
      <c r="UI2008" s="8">
        <f t="shared" si="164"/>
        <v>0</v>
      </c>
      <c r="UJ2008" s="8">
        <f t="shared" si="165"/>
        <v>0</v>
      </c>
      <c r="UK2008" s="8">
        <f t="shared" si="166"/>
        <v>0</v>
      </c>
      <c r="UN2008" s="8">
        <f t="array" aca="1" ref="UN2008" ca="1">SUM(IF($O$5:$PX$5&gt;=$UN$5,IF($O$5:$PX$5&lt;$UO$5,LEN($O2008:$PX2008)-LEN(SUBSTITUTE(UPPER($O2008:$PX2008),"R","")))))</f>
        <v>0</v>
      </c>
      <c r="UO2008" s="8">
        <f t="array" aca="1" ref="UO2008" ca="1">SUM(IF($O$5:$PX$5&gt;=$UN$5,IF($O$5:$PX$5&lt;$UO$5,LEN($O2008:$PX2008)-LEN(SUBSTITUTE(UPPER($O2008:$PX2008),"A","")))))</f>
        <v>0</v>
      </c>
      <c r="UP2008" s="8">
        <f t="array" aca="1" ref="UP2008" ca="1">SUM(IF($O$5:$PX$5&gt;=$UN$5,IF($O$5:$PX$5&lt;$UO$5,LEN($O2008:$PX2008)-LEN(SUBSTITUTE(UPPER($O2008:$PX2008),"P","")))))</f>
        <v>0</v>
      </c>
    </row>
    <row r="2009" spans="2:562" x14ac:dyDescent="0.25">
      <c r="B2009" s="60">
        <v>2004</v>
      </c>
      <c r="UA2009" s="8">
        <f t="array" ref="UA2009">SUM(LEN($O2009:$PX2009))-SUM(LEN(SUBSTITUTE(UPPER($O2009:$PX2009),"R","")))</f>
        <v>0</v>
      </c>
      <c r="UB2009" s="8">
        <f t="array" ref="UB2009">SUM(LEN($O2009:$PX2009))-SUM(LEN(SUBSTITUTE(UPPER($O2009:$PX2009),"A","")))</f>
        <v>0</v>
      </c>
      <c r="UC2009" s="8">
        <f t="array" ref="UC2009">SUM(LEN($O2009:$PX2009))-SUM(LEN(SUBSTITUTE(UPPER($O2009:$PX2009),"P","")))</f>
        <v>0</v>
      </c>
      <c r="UG2009" s="8">
        <f t="shared" si="162"/>
        <v>0</v>
      </c>
      <c r="UH2009" s="8">
        <f t="shared" si="163"/>
        <v>0</v>
      </c>
      <c r="UI2009" s="8">
        <f t="shared" si="164"/>
        <v>0</v>
      </c>
      <c r="UJ2009" s="8">
        <f t="shared" si="165"/>
        <v>0</v>
      </c>
      <c r="UK2009" s="8">
        <f t="shared" si="166"/>
        <v>0</v>
      </c>
      <c r="UN2009" s="8">
        <f t="array" aca="1" ref="UN2009" ca="1">SUM(IF($O$5:$PX$5&gt;=$UN$5,IF($O$5:$PX$5&lt;$UO$5,LEN($O2009:$PX2009)-LEN(SUBSTITUTE(UPPER($O2009:$PX2009),"R","")))))</f>
        <v>0</v>
      </c>
      <c r="UO2009" s="8">
        <f t="array" aca="1" ref="UO2009" ca="1">SUM(IF($O$5:$PX$5&gt;=$UN$5,IF($O$5:$PX$5&lt;$UO$5,LEN($O2009:$PX2009)-LEN(SUBSTITUTE(UPPER($O2009:$PX2009),"A","")))))</f>
        <v>0</v>
      </c>
      <c r="UP2009" s="8">
        <f t="array" aca="1" ref="UP2009" ca="1">SUM(IF($O$5:$PX$5&gt;=$UN$5,IF($O$5:$PX$5&lt;$UO$5,LEN($O2009:$PX2009)-LEN(SUBSTITUTE(UPPER($O2009:$PX2009),"P","")))))</f>
        <v>0</v>
      </c>
    </row>
    <row r="2010" spans="2:562" x14ac:dyDescent="0.25">
      <c r="B2010" s="60">
        <v>2005</v>
      </c>
      <c r="UA2010" s="8">
        <f t="array" ref="UA2010">SUM(LEN($O2010:$PX2010))-SUM(LEN(SUBSTITUTE(UPPER($O2010:$PX2010),"R","")))</f>
        <v>0</v>
      </c>
      <c r="UB2010" s="8">
        <f t="array" ref="UB2010">SUM(LEN($O2010:$PX2010))-SUM(LEN(SUBSTITUTE(UPPER($O2010:$PX2010),"A","")))</f>
        <v>0</v>
      </c>
      <c r="UC2010" s="8">
        <f t="array" ref="UC2010">SUM(LEN($O2010:$PX2010))-SUM(LEN(SUBSTITUTE(UPPER($O2010:$PX2010),"P","")))</f>
        <v>0</v>
      </c>
      <c r="UG2010" s="8">
        <f t="shared" si="162"/>
        <v>0</v>
      </c>
      <c r="UH2010" s="8">
        <f t="shared" si="163"/>
        <v>0</v>
      </c>
      <c r="UI2010" s="8">
        <f t="shared" si="164"/>
        <v>0</v>
      </c>
      <c r="UJ2010" s="8">
        <f t="shared" si="165"/>
        <v>0</v>
      </c>
      <c r="UK2010" s="8">
        <f t="shared" si="166"/>
        <v>0</v>
      </c>
      <c r="UN2010" s="8">
        <f t="array" aca="1" ref="UN2010" ca="1">SUM(IF($O$5:$PX$5&gt;=$UN$5,IF($O$5:$PX$5&lt;$UO$5,LEN($O2010:$PX2010)-LEN(SUBSTITUTE(UPPER($O2010:$PX2010),"R","")))))</f>
        <v>0</v>
      </c>
      <c r="UO2010" s="8">
        <f t="array" aca="1" ref="UO2010" ca="1">SUM(IF($O$5:$PX$5&gt;=$UN$5,IF($O$5:$PX$5&lt;$UO$5,LEN($O2010:$PX2010)-LEN(SUBSTITUTE(UPPER($O2010:$PX2010),"A","")))))</f>
        <v>0</v>
      </c>
      <c r="UP2010" s="8">
        <f t="array" aca="1" ref="UP2010" ca="1">SUM(IF($O$5:$PX$5&gt;=$UN$5,IF($O$5:$PX$5&lt;$UO$5,LEN($O2010:$PX2010)-LEN(SUBSTITUTE(UPPER($O2010:$PX2010),"P","")))))</f>
        <v>0</v>
      </c>
    </row>
    <row r="2011" spans="2:562" x14ac:dyDescent="0.25">
      <c r="B2011" s="60">
        <v>2006</v>
      </c>
      <c r="UA2011" s="8">
        <f t="array" ref="UA2011">SUM(LEN($O2011:$PX2011))-SUM(LEN(SUBSTITUTE(UPPER($O2011:$PX2011),"R","")))</f>
        <v>0</v>
      </c>
      <c r="UB2011" s="8">
        <f t="array" ref="UB2011">SUM(LEN($O2011:$PX2011))-SUM(LEN(SUBSTITUTE(UPPER($O2011:$PX2011),"A","")))</f>
        <v>0</v>
      </c>
      <c r="UC2011" s="8">
        <f t="array" ref="UC2011">SUM(LEN($O2011:$PX2011))-SUM(LEN(SUBSTITUTE(UPPER($O2011:$PX2011),"P","")))</f>
        <v>0</v>
      </c>
      <c r="UG2011" s="8">
        <f t="shared" si="162"/>
        <v>0</v>
      </c>
      <c r="UH2011" s="8">
        <f t="shared" si="163"/>
        <v>0</v>
      </c>
      <c r="UI2011" s="8">
        <f t="shared" si="164"/>
        <v>0</v>
      </c>
      <c r="UJ2011" s="8">
        <f t="shared" si="165"/>
        <v>0</v>
      </c>
      <c r="UK2011" s="8">
        <f t="shared" si="166"/>
        <v>0</v>
      </c>
      <c r="UN2011" s="8">
        <f t="array" aca="1" ref="UN2011" ca="1">SUM(IF($O$5:$PX$5&gt;=$UN$5,IF($O$5:$PX$5&lt;$UO$5,LEN($O2011:$PX2011)-LEN(SUBSTITUTE(UPPER($O2011:$PX2011),"R","")))))</f>
        <v>0</v>
      </c>
      <c r="UO2011" s="8">
        <f t="array" aca="1" ref="UO2011" ca="1">SUM(IF($O$5:$PX$5&gt;=$UN$5,IF($O$5:$PX$5&lt;$UO$5,LEN($O2011:$PX2011)-LEN(SUBSTITUTE(UPPER($O2011:$PX2011),"A","")))))</f>
        <v>0</v>
      </c>
      <c r="UP2011" s="8">
        <f t="array" aca="1" ref="UP2011" ca="1">SUM(IF($O$5:$PX$5&gt;=$UN$5,IF($O$5:$PX$5&lt;$UO$5,LEN($O2011:$PX2011)-LEN(SUBSTITUTE(UPPER($O2011:$PX2011),"P","")))))</f>
        <v>0</v>
      </c>
    </row>
    <row r="2012" spans="2:562" x14ac:dyDescent="0.25">
      <c r="B2012" s="60">
        <v>2007</v>
      </c>
      <c r="UA2012" s="8">
        <f t="array" ref="UA2012">SUM(LEN($O2012:$PX2012))-SUM(LEN(SUBSTITUTE(UPPER($O2012:$PX2012),"R","")))</f>
        <v>0</v>
      </c>
      <c r="UB2012" s="8">
        <f t="array" ref="UB2012">SUM(LEN($O2012:$PX2012))-SUM(LEN(SUBSTITUTE(UPPER($O2012:$PX2012),"A","")))</f>
        <v>0</v>
      </c>
      <c r="UC2012" s="8">
        <f t="array" ref="UC2012">SUM(LEN($O2012:$PX2012))-SUM(LEN(SUBSTITUTE(UPPER($O2012:$PX2012),"P","")))</f>
        <v>0</v>
      </c>
      <c r="UG2012" s="8">
        <f t="shared" si="162"/>
        <v>0</v>
      </c>
      <c r="UH2012" s="8">
        <f t="shared" si="163"/>
        <v>0</v>
      </c>
      <c r="UI2012" s="8">
        <f t="shared" si="164"/>
        <v>0</v>
      </c>
      <c r="UJ2012" s="8">
        <f t="shared" si="165"/>
        <v>0</v>
      </c>
      <c r="UK2012" s="8">
        <f t="shared" si="166"/>
        <v>0</v>
      </c>
      <c r="UN2012" s="8">
        <f t="array" aca="1" ref="UN2012" ca="1">SUM(IF($O$5:$PX$5&gt;=$UN$5,IF($O$5:$PX$5&lt;$UO$5,LEN($O2012:$PX2012)-LEN(SUBSTITUTE(UPPER($O2012:$PX2012),"R","")))))</f>
        <v>0</v>
      </c>
      <c r="UO2012" s="8">
        <f t="array" aca="1" ref="UO2012" ca="1">SUM(IF($O$5:$PX$5&gt;=$UN$5,IF($O$5:$PX$5&lt;$UO$5,LEN($O2012:$PX2012)-LEN(SUBSTITUTE(UPPER($O2012:$PX2012),"A","")))))</f>
        <v>0</v>
      </c>
      <c r="UP2012" s="8">
        <f t="array" aca="1" ref="UP2012" ca="1">SUM(IF($O$5:$PX$5&gt;=$UN$5,IF($O$5:$PX$5&lt;$UO$5,LEN($O2012:$PX2012)-LEN(SUBSTITUTE(UPPER($O2012:$PX2012),"P","")))))</f>
        <v>0</v>
      </c>
    </row>
    <row r="2013" spans="2:562" x14ac:dyDescent="0.25">
      <c r="B2013" s="60">
        <v>2008</v>
      </c>
      <c r="UA2013" s="8">
        <f t="array" ref="UA2013">SUM(LEN($O2013:$PX2013))-SUM(LEN(SUBSTITUTE(UPPER($O2013:$PX2013),"R","")))</f>
        <v>0</v>
      </c>
      <c r="UB2013" s="8">
        <f t="array" ref="UB2013">SUM(LEN($O2013:$PX2013))-SUM(LEN(SUBSTITUTE(UPPER($O2013:$PX2013),"A","")))</f>
        <v>0</v>
      </c>
      <c r="UC2013" s="8">
        <f t="array" ref="UC2013">SUM(LEN($O2013:$PX2013))-SUM(LEN(SUBSTITUTE(UPPER($O2013:$PX2013),"P","")))</f>
        <v>0</v>
      </c>
      <c r="UG2013" s="8">
        <f t="shared" si="162"/>
        <v>0</v>
      </c>
      <c r="UH2013" s="8">
        <f t="shared" si="163"/>
        <v>0</v>
      </c>
      <c r="UI2013" s="8">
        <f t="shared" si="164"/>
        <v>0</v>
      </c>
      <c r="UJ2013" s="8">
        <f t="shared" si="165"/>
        <v>0</v>
      </c>
      <c r="UK2013" s="8">
        <f t="shared" si="166"/>
        <v>0</v>
      </c>
      <c r="UN2013" s="8">
        <f t="array" aca="1" ref="UN2013" ca="1">SUM(IF($O$5:$PX$5&gt;=$UN$5,IF($O$5:$PX$5&lt;$UO$5,LEN($O2013:$PX2013)-LEN(SUBSTITUTE(UPPER($O2013:$PX2013),"R","")))))</f>
        <v>0</v>
      </c>
      <c r="UO2013" s="8">
        <f t="array" aca="1" ref="UO2013" ca="1">SUM(IF($O$5:$PX$5&gt;=$UN$5,IF($O$5:$PX$5&lt;$UO$5,LEN($O2013:$PX2013)-LEN(SUBSTITUTE(UPPER($O2013:$PX2013),"A","")))))</f>
        <v>0</v>
      </c>
      <c r="UP2013" s="8">
        <f t="array" aca="1" ref="UP2013" ca="1">SUM(IF($O$5:$PX$5&gt;=$UN$5,IF($O$5:$PX$5&lt;$UO$5,LEN($O2013:$PX2013)-LEN(SUBSTITUTE(UPPER($O2013:$PX2013),"P","")))))</f>
        <v>0</v>
      </c>
    </row>
    <row r="2014" spans="2:562" x14ac:dyDescent="0.25">
      <c r="B2014" s="60">
        <v>2009</v>
      </c>
      <c r="UA2014" s="8">
        <f t="array" ref="UA2014">SUM(LEN($O2014:$PX2014))-SUM(LEN(SUBSTITUTE(UPPER($O2014:$PX2014),"R","")))</f>
        <v>0</v>
      </c>
      <c r="UB2014" s="8">
        <f t="array" ref="UB2014">SUM(LEN($O2014:$PX2014))-SUM(LEN(SUBSTITUTE(UPPER($O2014:$PX2014),"A","")))</f>
        <v>0</v>
      </c>
      <c r="UC2014" s="8">
        <f t="array" ref="UC2014">SUM(LEN($O2014:$PX2014))-SUM(LEN(SUBSTITUTE(UPPER($O2014:$PX2014),"P","")))</f>
        <v>0</v>
      </c>
      <c r="UG2014" s="8">
        <f t="shared" si="162"/>
        <v>0</v>
      </c>
      <c r="UH2014" s="8">
        <f t="shared" si="163"/>
        <v>0</v>
      </c>
      <c r="UI2014" s="8">
        <f t="shared" si="164"/>
        <v>0</v>
      </c>
      <c r="UJ2014" s="8">
        <f t="shared" si="165"/>
        <v>0</v>
      </c>
      <c r="UK2014" s="8">
        <f t="shared" si="166"/>
        <v>0</v>
      </c>
      <c r="UN2014" s="8">
        <f t="array" aca="1" ref="UN2014" ca="1">SUM(IF($O$5:$PX$5&gt;=$UN$5,IF($O$5:$PX$5&lt;$UO$5,LEN($O2014:$PX2014)-LEN(SUBSTITUTE(UPPER($O2014:$PX2014),"R","")))))</f>
        <v>0</v>
      </c>
      <c r="UO2014" s="8">
        <f t="array" aca="1" ref="UO2014" ca="1">SUM(IF($O$5:$PX$5&gt;=$UN$5,IF($O$5:$PX$5&lt;$UO$5,LEN($O2014:$PX2014)-LEN(SUBSTITUTE(UPPER($O2014:$PX2014),"A","")))))</f>
        <v>0</v>
      </c>
      <c r="UP2014" s="8">
        <f t="array" aca="1" ref="UP2014" ca="1">SUM(IF($O$5:$PX$5&gt;=$UN$5,IF($O$5:$PX$5&lt;$UO$5,LEN($O2014:$PX2014)-LEN(SUBSTITUTE(UPPER($O2014:$PX2014),"P","")))))</f>
        <v>0</v>
      </c>
    </row>
    <row r="2015" spans="2:562" x14ac:dyDescent="0.25">
      <c r="B2015" s="60">
        <v>2010</v>
      </c>
      <c r="UA2015" s="8">
        <f t="array" ref="UA2015">SUM(LEN($O2015:$PX2015))-SUM(LEN(SUBSTITUTE(UPPER($O2015:$PX2015),"R","")))</f>
        <v>0</v>
      </c>
      <c r="UB2015" s="8">
        <f t="array" ref="UB2015">SUM(LEN($O2015:$PX2015))-SUM(LEN(SUBSTITUTE(UPPER($O2015:$PX2015),"A","")))</f>
        <v>0</v>
      </c>
      <c r="UC2015" s="8">
        <f t="array" ref="UC2015">SUM(LEN($O2015:$PX2015))-SUM(LEN(SUBSTITUTE(UPPER($O2015:$PX2015),"P","")))</f>
        <v>0</v>
      </c>
      <c r="UG2015" s="8">
        <f t="shared" si="162"/>
        <v>0</v>
      </c>
      <c r="UH2015" s="8">
        <f t="shared" si="163"/>
        <v>0</v>
      </c>
      <c r="UI2015" s="8">
        <f t="shared" si="164"/>
        <v>0</v>
      </c>
      <c r="UJ2015" s="8">
        <f t="shared" si="165"/>
        <v>0</v>
      </c>
      <c r="UK2015" s="8">
        <f t="shared" si="166"/>
        <v>0</v>
      </c>
      <c r="UN2015" s="8">
        <f t="array" aca="1" ref="UN2015" ca="1">SUM(IF($O$5:$PX$5&gt;=$UN$5,IF($O$5:$PX$5&lt;$UO$5,LEN($O2015:$PX2015)-LEN(SUBSTITUTE(UPPER($O2015:$PX2015),"R","")))))</f>
        <v>0</v>
      </c>
      <c r="UO2015" s="8">
        <f t="array" aca="1" ref="UO2015" ca="1">SUM(IF($O$5:$PX$5&gt;=$UN$5,IF($O$5:$PX$5&lt;$UO$5,LEN($O2015:$PX2015)-LEN(SUBSTITUTE(UPPER($O2015:$PX2015),"A","")))))</f>
        <v>0</v>
      </c>
      <c r="UP2015" s="8">
        <f t="array" aca="1" ref="UP2015" ca="1">SUM(IF($O$5:$PX$5&gt;=$UN$5,IF($O$5:$PX$5&lt;$UO$5,LEN($O2015:$PX2015)-LEN(SUBSTITUTE(UPPER($O2015:$PX2015),"P","")))))</f>
        <v>0</v>
      </c>
    </row>
    <row r="2016" spans="2:562" x14ac:dyDescent="0.25">
      <c r="B2016" s="60">
        <v>2011</v>
      </c>
      <c r="UA2016" s="8">
        <f t="array" ref="UA2016">SUM(LEN($O2016:$PX2016))-SUM(LEN(SUBSTITUTE(UPPER($O2016:$PX2016),"R","")))</f>
        <v>0</v>
      </c>
      <c r="UB2016" s="8">
        <f t="array" ref="UB2016">SUM(LEN($O2016:$PX2016))-SUM(LEN(SUBSTITUTE(UPPER($O2016:$PX2016),"A","")))</f>
        <v>0</v>
      </c>
      <c r="UC2016" s="8">
        <f t="array" ref="UC2016">SUM(LEN($O2016:$PX2016))-SUM(LEN(SUBSTITUTE(UPPER($O2016:$PX2016),"P","")))</f>
        <v>0</v>
      </c>
      <c r="UG2016" s="8">
        <f t="shared" si="162"/>
        <v>0</v>
      </c>
      <c r="UH2016" s="8">
        <f t="shared" si="163"/>
        <v>0</v>
      </c>
      <c r="UI2016" s="8">
        <f t="shared" si="164"/>
        <v>0</v>
      </c>
      <c r="UJ2016" s="8">
        <f t="shared" si="165"/>
        <v>0</v>
      </c>
      <c r="UK2016" s="8">
        <f t="shared" si="166"/>
        <v>0</v>
      </c>
      <c r="UN2016" s="8">
        <f t="array" aca="1" ref="UN2016" ca="1">SUM(IF($O$5:$PX$5&gt;=$UN$5,IF($O$5:$PX$5&lt;$UO$5,LEN($O2016:$PX2016)-LEN(SUBSTITUTE(UPPER($O2016:$PX2016),"R","")))))</f>
        <v>0</v>
      </c>
      <c r="UO2016" s="8">
        <f t="array" aca="1" ref="UO2016" ca="1">SUM(IF($O$5:$PX$5&gt;=$UN$5,IF($O$5:$PX$5&lt;$UO$5,LEN($O2016:$PX2016)-LEN(SUBSTITUTE(UPPER($O2016:$PX2016),"A","")))))</f>
        <v>0</v>
      </c>
      <c r="UP2016" s="8">
        <f t="array" aca="1" ref="UP2016" ca="1">SUM(IF($O$5:$PX$5&gt;=$UN$5,IF($O$5:$PX$5&lt;$UO$5,LEN($O2016:$PX2016)-LEN(SUBSTITUTE(UPPER($O2016:$PX2016),"P","")))))</f>
        <v>0</v>
      </c>
    </row>
    <row r="2017" spans="2:562" x14ac:dyDescent="0.25">
      <c r="B2017" s="60">
        <v>2012</v>
      </c>
      <c r="UA2017" s="8">
        <f t="array" ref="UA2017">SUM(LEN($O2017:$PX2017))-SUM(LEN(SUBSTITUTE(UPPER($O2017:$PX2017),"R","")))</f>
        <v>0</v>
      </c>
      <c r="UB2017" s="8">
        <f t="array" ref="UB2017">SUM(LEN($O2017:$PX2017))-SUM(LEN(SUBSTITUTE(UPPER($O2017:$PX2017),"A","")))</f>
        <v>0</v>
      </c>
      <c r="UC2017" s="8">
        <f t="array" ref="UC2017">SUM(LEN($O2017:$PX2017))-SUM(LEN(SUBSTITUTE(UPPER($O2017:$PX2017),"P","")))</f>
        <v>0</v>
      </c>
      <c r="UG2017" s="8">
        <f t="shared" si="162"/>
        <v>0</v>
      </c>
      <c r="UH2017" s="8">
        <f t="shared" si="163"/>
        <v>0</v>
      </c>
      <c r="UI2017" s="8">
        <f t="shared" si="164"/>
        <v>0</v>
      </c>
      <c r="UJ2017" s="8">
        <f t="shared" si="165"/>
        <v>0</v>
      </c>
      <c r="UK2017" s="8">
        <f t="shared" si="166"/>
        <v>0</v>
      </c>
      <c r="UN2017" s="8">
        <f t="array" aca="1" ref="UN2017" ca="1">SUM(IF($O$5:$PX$5&gt;=$UN$5,IF($O$5:$PX$5&lt;$UO$5,LEN($O2017:$PX2017)-LEN(SUBSTITUTE(UPPER($O2017:$PX2017),"R","")))))</f>
        <v>0</v>
      </c>
      <c r="UO2017" s="8">
        <f t="array" aca="1" ref="UO2017" ca="1">SUM(IF($O$5:$PX$5&gt;=$UN$5,IF($O$5:$PX$5&lt;$UO$5,LEN($O2017:$PX2017)-LEN(SUBSTITUTE(UPPER($O2017:$PX2017),"A","")))))</f>
        <v>0</v>
      </c>
      <c r="UP2017" s="8">
        <f t="array" aca="1" ref="UP2017" ca="1">SUM(IF($O$5:$PX$5&gt;=$UN$5,IF($O$5:$PX$5&lt;$UO$5,LEN($O2017:$PX2017)-LEN(SUBSTITUTE(UPPER($O2017:$PX2017),"P","")))))</f>
        <v>0</v>
      </c>
    </row>
    <row r="2018" spans="2:562" x14ac:dyDescent="0.25">
      <c r="B2018" s="60">
        <v>2013</v>
      </c>
      <c r="UA2018" s="8">
        <f t="array" ref="UA2018">SUM(LEN($O2018:$PX2018))-SUM(LEN(SUBSTITUTE(UPPER($O2018:$PX2018),"R","")))</f>
        <v>0</v>
      </c>
      <c r="UB2018" s="8">
        <f t="array" ref="UB2018">SUM(LEN($O2018:$PX2018))-SUM(LEN(SUBSTITUTE(UPPER($O2018:$PX2018),"A","")))</f>
        <v>0</v>
      </c>
      <c r="UC2018" s="8">
        <f t="array" ref="UC2018">SUM(LEN($O2018:$PX2018))-SUM(LEN(SUBSTITUTE(UPPER($O2018:$PX2018),"P","")))</f>
        <v>0</v>
      </c>
      <c r="UG2018" s="8">
        <f t="shared" si="162"/>
        <v>0</v>
      </c>
      <c r="UH2018" s="8">
        <f t="shared" si="163"/>
        <v>0</v>
      </c>
      <c r="UI2018" s="8">
        <f t="shared" si="164"/>
        <v>0</v>
      </c>
      <c r="UJ2018" s="8">
        <f t="shared" si="165"/>
        <v>0</v>
      </c>
      <c r="UK2018" s="8">
        <f t="shared" si="166"/>
        <v>0</v>
      </c>
      <c r="UN2018" s="8">
        <f t="array" aca="1" ref="UN2018" ca="1">SUM(IF($O$5:$PX$5&gt;=$UN$5,IF($O$5:$PX$5&lt;$UO$5,LEN($O2018:$PX2018)-LEN(SUBSTITUTE(UPPER($O2018:$PX2018),"R","")))))</f>
        <v>0</v>
      </c>
      <c r="UO2018" s="8">
        <f t="array" aca="1" ref="UO2018" ca="1">SUM(IF($O$5:$PX$5&gt;=$UN$5,IF($O$5:$PX$5&lt;$UO$5,LEN($O2018:$PX2018)-LEN(SUBSTITUTE(UPPER($O2018:$PX2018),"A","")))))</f>
        <v>0</v>
      </c>
      <c r="UP2018" s="8">
        <f t="array" aca="1" ref="UP2018" ca="1">SUM(IF($O$5:$PX$5&gt;=$UN$5,IF($O$5:$PX$5&lt;$UO$5,LEN($O2018:$PX2018)-LEN(SUBSTITUTE(UPPER($O2018:$PX2018),"P","")))))</f>
        <v>0</v>
      </c>
    </row>
    <row r="2019" spans="2:562" x14ac:dyDescent="0.25">
      <c r="B2019" s="60">
        <v>2014</v>
      </c>
      <c r="UA2019" s="8">
        <f t="array" ref="UA2019">SUM(LEN($O2019:$PX2019))-SUM(LEN(SUBSTITUTE(UPPER($O2019:$PX2019),"R","")))</f>
        <v>0</v>
      </c>
      <c r="UB2019" s="8">
        <f t="array" ref="UB2019">SUM(LEN($O2019:$PX2019))-SUM(LEN(SUBSTITUTE(UPPER($O2019:$PX2019),"A","")))</f>
        <v>0</v>
      </c>
      <c r="UC2019" s="8">
        <f t="array" ref="UC2019">SUM(LEN($O2019:$PX2019))-SUM(LEN(SUBSTITUTE(UPPER($O2019:$PX2019),"P","")))</f>
        <v>0</v>
      </c>
      <c r="UG2019" s="8">
        <f t="shared" si="162"/>
        <v>0</v>
      </c>
      <c r="UH2019" s="8">
        <f t="shared" si="163"/>
        <v>0</v>
      </c>
      <c r="UI2019" s="8">
        <f t="shared" si="164"/>
        <v>0</v>
      </c>
      <c r="UJ2019" s="8">
        <f t="shared" si="165"/>
        <v>0</v>
      </c>
      <c r="UK2019" s="8">
        <f t="shared" si="166"/>
        <v>0</v>
      </c>
      <c r="UN2019" s="8">
        <f t="array" aca="1" ref="UN2019" ca="1">SUM(IF($O$5:$PX$5&gt;=$UN$5,IF($O$5:$PX$5&lt;$UO$5,LEN($O2019:$PX2019)-LEN(SUBSTITUTE(UPPER($O2019:$PX2019),"R","")))))</f>
        <v>0</v>
      </c>
      <c r="UO2019" s="8">
        <f t="array" aca="1" ref="UO2019" ca="1">SUM(IF($O$5:$PX$5&gt;=$UN$5,IF($O$5:$PX$5&lt;$UO$5,LEN($O2019:$PX2019)-LEN(SUBSTITUTE(UPPER($O2019:$PX2019),"A","")))))</f>
        <v>0</v>
      </c>
      <c r="UP2019" s="8">
        <f t="array" aca="1" ref="UP2019" ca="1">SUM(IF($O$5:$PX$5&gt;=$UN$5,IF($O$5:$PX$5&lt;$UO$5,LEN($O2019:$PX2019)-LEN(SUBSTITUTE(UPPER($O2019:$PX2019),"P","")))))</f>
        <v>0</v>
      </c>
    </row>
    <row r="2020" spans="2:562" x14ac:dyDescent="0.25">
      <c r="B2020" s="60">
        <v>2015</v>
      </c>
      <c r="UA2020" s="8">
        <f t="array" ref="UA2020">SUM(LEN($O2020:$PX2020))-SUM(LEN(SUBSTITUTE(UPPER($O2020:$PX2020),"R","")))</f>
        <v>0</v>
      </c>
      <c r="UB2020" s="8">
        <f t="array" ref="UB2020">SUM(LEN($O2020:$PX2020))-SUM(LEN(SUBSTITUTE(UPPER($O2020:$PX2020),"A","")))</f>
        <v>0</v>
      </c>
      <c r="UC2020" s="8">
        <f t="array" ref="UC2020">SUM(LEN($O2020:$PX2020))-SUM(LEN(SUBSTITUTE(UPPER($O2020:$PX2020),"P","")))</f>
        <v>0</v>
      </c>
      <c r="UG2020" s="8">
        <f t="shared" si="162"/>
        <v>0</v>
      </c>
      <c r="UH2020" s="8">
        <f t="shared" si="163"/>
        <v>0</v>
      </c>
      <c r="UI2020" s="8">
        <f t="shared" si="164"/>
        <v>0</v>
      </c>
      <c r="UJ2020" s="8">
        <f t="shared" si="165"/>
        <v>0</v>
      </c>
      <c r="UK2020" s="8">
        <f t="shared" si="166"/>
        <v>0</v>
      </c>
      <c r="UN2020" s="8">
        <f t="array" aca="1" ref="UN2020" ca="1">SUM(IF($O$5:$PX$5&gt;=$UN$5,IF($O$5:$PX$5&lt;$UO$5,LEN($O2020:$PX2020)-LEN(SUBSTITUTE(UPPER($O2020:$PX2020),"R","")))))</f>
        <v>0</v>
      </c>
      <c r="UO2020" s="8">
        <f t="array" aca="1" ref="UO2020" ca="1">SUM(IF($O$5:$PX$5&gt;=$UN$5,IF($O$5:$PX$5&lt;$UO$5,LEN($O2020:$PX2020)-LEN(SUBSTITUTE(UPPER($O2020:$PX2020),"A","")))))</f>
        <v>0</v>
      </c>
      <c r="UP2020" s="8">
        <f t="array" aca="1" ref="UP2020" ca="1">SUM(IF($O$5:$PX$5&gt;=$UN$5,IF($O$5:$PX$5&lt;$UO$5,LEN($O2020:$PX2020)-LEN(SUBSTITUTE(UPPER($O2020:$PX2020),"P","")))))</f>
        <v>0</v>
      </c>
    </row>
    <row r="2021" spans="2:562" x14ac:dyDescent="0.25">
      <c r="B2021" s="60">
        <v>2016</v>
      </c>
      <c r="UA2021" s="8">
        <f t="array" ref="UA2021">SUM(LEN($O2021:$PX2021))-SUM(LEN(SUBSTITUTE(UPPER($O2021:$PX2021),"R","")))</f>
        <v>0</v>
      </c>
      <c r="UB2021" s="8">
        <f t="array" ref="UB2021">SUM(LEN($O2021:$PX2021))-SUM(LEN(SUBSTITUTE(UPPER($O2021:$PX2021),"A","")))</f>
        <v>0</v>
      </c>
      <c r="UC2021" s="8">
        <f t="array" ref="UC2021">SUM(LEN($O2021:$PX2021))-SUM(LEN(SUBSTITUTE(UPPER($O2021:$PX2021),"P","")))</f>
        <v>0</v>
      </c>
      <c r="UG2021" s="8">
        <f t="shared" si="162"/>
        <v>0</v>
      </c>
      <c r="UH2021" s="8">
        <f t="shared" si="163"/>
        <v>0</v>
      </c>
      <c r="UI2021" s="8">
        <f t="shared" si="164"/>
        <v>0</v>
      </c>
      <c r="UJ2021" s="8">
        <f t="shared" si="165"/>
        <v>0</v>
      </c>
      <c r="UK2021" s="8">
        <f t="shared" si="166"/>
        <v>0</v>
      </c>
      <c r="UN2021" s="8">
        <f t="array" aca="1" ref="UN2021" ca="1">SUM(IF($O$5:$PX$5&gt;=$UN$5,IF($O$5:$PX$5&lt;$UO$5,LEN($O2021:$PX2021)-LEN(SUBSTITUTE(UPPER($O2021:$PX2021),"R","")))))</f>
        <v>0</v>
      </c>
      <c r="UO2021" s="8">
        <f t="array" aca="1" ref="UO2021" ca="1">SUM(IF($O$5:$PX$5&gt;=$UN$5,IF($O$5:$PX$5&lt;$UO$5,LEN($O2021:$PX2021)-LEN(SUBSTITUTE(UPPER($O2021:$PX2021),"A","")))))</f>
        <v>0</v>
      </c>
      <c r="UP2021" s="8">
        <f t="array" aca="1" ref="UP2021" ca="1">SUM(IF($O$5:$PX$5&gt;=$UN$5,IF($O$5:$PX$5&lt;$UO$5,LEN($O2021:$PX2021)-LEN(SUBSTITUTE(UPPER($O2021:$PX2021),"P","")))))</f>
        <v>0</v>
      </c>
    </row>
    <row r="2022" spans="2:562" x14ac:dyDescent="0.25">
      <c r="B2022" s="60">
        <v>2017</v>
      </c>
      <c r="UA2022" s="8">
        <f t="array" ref="UA2022">SUM(LEN($O2022:$PX2022))-SUM(LEN(SUBSTITUTE(UPPER($O2022:$PX2022),"R","")))</f>
        <v>0</v>
      </c>
      <c r="UB2022" s="8">
        <f t="array" ref="UB2022">SUM(LEN($O2022:$PX2022))-SUM(LEN(SUBSTITUTE(UPPER($O2022:$PX2022),"A","")))</f>
        <v>0</v>
      </c>
      <c r="UC2022" s="8">
        <f t="array" ref="UC2022">SUM(LEN($O2022:$PX2022))-SUM(LEN(SUBSTITUTE(UPPER($O2022:$PX2022),"P","")))</f>
        <v>0</v>
      </c>
      <c r="UG2022" s="8">
        <f t="shared" si="162"/>
        <v>0</v>
      </c>
      <c r="UH2022" s="8">
        <f t="shared" si="163"/>
        <v>0</v>
      </c>
      <c r="UI2022" s="8">
        <f t="shared" si="164"/>
        <v>0</v>
      </c>
      <c r="UJ2022" s="8">
        <f t="shared" si="165"/>
        <v>0</v>
      </c>
      <c r="UK2022" s="8">
        <f t="shared" si="166"/>
        <v>0</v>
      </c>
      <c r="UN2022" s="8">
        <f t="array" aca="1" ref="UN2022" ca="1">SUM(IF($O$5:$PX$5&gt;=$UN$5,IF($O$5:$PX$5&lt;$UO$5,LEN($O2022:$PX2022)-LEN(SUBSTITUTE(UPPER($O2022:$PX2022),"R","")))))</f>
        <v>0</v>
      </c>
      <c r="UO2022" s="8">
        <f t="array" aca="1" ref="UO2022" ca="1">SUM(IF($O$5:$PX$5&gt;=$UN$5,IF($O$5:$PX$5&lt;$UO$5,LEN($O2022:$PX2022)-LEN(SUBSTITUTE(UPPER($O2022:$PX2022),"A","")))))</f>
        <v>0</v>
      </c>
      <c r="UP2022" s="8">
        <f t="array" aca="1" ref="UP2022" ca="1">SUM(IF($O$5:$PX$5&gt;=$UN$5,IF($O$5:$PX$5&lt;$UO$5,LEN($O2022:$PX2022)-LEN(SUBSTITUTE(UPPER($O2022:$PX2022),"P","")))))</f>
        <v>0</v>
      </c>
    </row>
    <row r="2023" spans="2:562" x14ac:dyDescent="0.25">
      <c r="B2023" s="60">
        <v>2018</v>
      </c>
      <c r="UA2023" s="8">
        <f t="array" ref="UA2023">SUM(LEN($O2023:$PX2023))-SUM(LEN(SUBSTITUTE(UPPER($O2023:$PX2023),"R","")))</f>
        <v>0</v>
      </c>
      <c r="UB2023" s="8">
        <f t="array" ref="UB2023">SUM(LEN($O2023:$PX2023))-SUM(LEN(SUBSTITUTE(UPPER($O2023:$PX2023),"A","")))</f>
        <v>0</v>
      </c>
      <c r="UC2023" s="8">
        <f t="array" ref="UC2023">SUM(LEN($O2023:$PX2023))-SUM(LEN(SUBSTITUTE(UPPER($O2023:$PX2023),"P","")))</f>
        <v>0</v>
      </c>
      <c r="UG2023" s="8">
        <f t="shared" si="162"/>
        <v>0</v>
      </c>
      <c r="UH2023" s="8">
        <f t="shared" si="163"/>
        <v>0</v>
      </c>
      <c r="UI2023" s="8">
        <f t="shared" si="164"/>
        <v>0</v>
      </c>
      <c r="UJ2023" s="8">
        <f t="shared" si="165"/>
        <v>0</v>
      </c>
      <c r="UK2023" s="8">
        <f t="shared" si="166"/>
        <v>0</v>
      </c>
      <c r="UN2023" s="8">
        <f t="array" aca="1" ref="UN2023" ca="1">SUM(IF($O$5:$PX$5&gt;=$UN$5,IF($O$5:$PX$5&lt;$UO$5,LEN($O2023:$PX2023)-LEN(SUBSTITUTE(UPPER($O2023:$PX2023),"R","")))))</f>
        <v>0</v>
      </c>
      <c r="UO2023" s="8">
        <f t="array" aca="1" ref="UO2023" ca="1">SUM(IF($O$5:$PX$5&gt;=$UN$5,IF($O$5:$PX$5&lt;$UO$5,LEN($O2023:$PX2023)-LEN(SUBSTITUTE(UPPER($O2023:$PX2023),"A","")))))</f>
        <v>0</v>
      </c>
      <c r="UP2023" s="8">
        <f t="array" aca="1" ref="UP2023" ca="1">SUM(IF($O$5:$PX$5&gt;=$UN$5,IF($O$5:$PX$5&lt;$UO$5,LEN($O2023:$PX2023)-LEN(SUBSTITUTE(UPPER($O2023:$PX2023),"P","")))))</f>
        <v>0</v>
      </c>
    </row>
    <row r="2024" spans="2:562" x14ac:dyDescent="0.25">
      <c r="B2024" s="60">
        <v>2019</v>
      </c>
      <c r="UA2024" s="8">
        <f t="array" ref="UA2024">SUM(LEN($O2024:$PX2024))-SUM(LEN(SUBSTITUTE(UPPER($O2024:$PX2024),"R","")))</f>
        <v>0</v>
      </c>
      <c r="UB2024" s="8">
        <f t="array" ref="UB2024">SUM(LEN($O2024:$PX2024))-SUM(LEN(SUBSTITUTE(UPPER($O2024:$PX2024),"A","")))</f>
        <v>0</v>
      </c>
      <c r="UC2024" s="8">
        <f t="array" ref="UC2024">SUM(LEN($O2024:$PX2024))-SUM(LEN(SUBSTITUTE(UPPER($O2024:$PX2024),"P","")))</f>
        <v>0</v>
      </c>
      <c r="UG2024" s="8">
        <f t="shared" si="162"/>
        <v>0</v>
      </c>
      <c r="UH2024" s="8">
        <f t="shared" si="163"/>
        <v>0</v>
      </c>
      <c r="UI2024" s="8">
        <f t="shared" si="164"/>
        <v>0</v>
      </c>
      <c r="UJ2024" s="8">
        <f t="shared" si="165"/>
        <v>0</v>
      </c>
      <c r="UK2024" s="8">
        <f t="shared" si="166"/>
        <v>0</v>
      </c>
      <c r="UN2024" s="8">
        <f t="array" aca="1" ref="UN2024" ca="1">SUM(IF($O$5:$PX$5&gt;=$UN$5,IF($O$5:$PX$5&lt;$UO$5,LEN($O2024:$PX2024)-LEN(SUBSTITUTE(UPPER($O2024:$PX2024),"R","")))))</f>
        <v>0</v>
      </c>
      <c r="UO2024" s="8">
        <f t="array" aca="1" ref="UO2024" ca="1">SUM(IF($O$5:$PX$5&gt;=$UN$5,IF($O$5:$PX$5&lt;$UO$5,LEN($O2024:$PX2024)-LEN(SUBSTITUTE(UPPER($O2024:$PX2024),"A","")))))</f>
        <v>0</v>
      </c>
      <c r="UP2024" s="8">
        <f t="array" aca="1" ref="UP2024" ca="1">SUM(IF($O$5:$PX$5&gt;=$UN$5,IF($O$5:$PX$5&lt;$UO$5,LEN($O2024:$PX2024)-LEN(SUBSTITUTE(UPPER($O2024:$PX2024),"P","")))))</f>
        <v>0</v>
      </c>
    </row>
    <row r="2025" spans="2:562" x14ac:dyDescent="0.25">
      <c r="B2025" s="60">
        <v>2020</v>
      </c>
      <c r="UA2025" s="8">
        <f t="array" ref="UA2025">SUM(LEN($O2025:$PX2025))-SUM(LEN(SUBSTITUTE(UPPER($O2025:$PX2025),"R","")))</f>
        <v>0</v>
      </c>
      <c r="UB2025" s="8">
        <f t="array" ref="UB2025">SUM(LEN($O2025:$PX2025))-SUM(LEN(SUBSTITUTE(UPPER($O2025:$PX2025),"A","")))</f>
        <v>0</v>
      </c>
      <c r="UC2025" s="8">
        <f t="array" ref="UC2025">SUM(LEN($O2025:$PX2025))-SUM(LEN(SUBSTITUTE(UPPER($O2025:$PX2025),"P","")))</f>
        <v>0</v>
      </c>
      <c r="UG2025" s="8">
        <f t="shared" si="162"/>
        <v>0</v>
      </c>
      <c r="UH2025" s="8">
        <f t="shared" si="163"/>
        <v>0</v>
      </c>
      <c r="UI2025" s="8">
        <f t="shared" si="164"/>
        <v>0</v>
      </c>
      <c r="UJ2025" s="8">
        <f t="shared" si="165"/>
        <v>0</v>
      </c>
      <c r="UK2025" s="8">
        <f t="shared" si="166"/>
        <v>0</v>
      </c>
      <c r="UN2025" s="8">
        <f t="array" aca="1" ref="UN2025" ca="1">SUM(IF($O$5:$PX$5&gt;=$UN$5,IF($O$5:$PX$5&lt;$UO$5,LEN($O2025:$PX2025)-LEN(SUBSTITUTE(UPPER($O2025:$PX2025),"R","")))))</f>
        <v>0</v>
      </c>
      <c r="UO2025" s="8">
        <f t="array" aca="1" ref="UO2025" ca="1">SUM(IF($O$5:$PX$5&gt;=$UN$5,IF($O$5:$PX$5&lt;$UO$5,LEN($O2025:$PX2025)-LEN(SUBSTITUTE(UPPER($O2025:$PX2025),"A","")))))</f>
        <v>0</v>
      </c>
      <c r="UP2025" s="8">
        <f t="array" aca="1" ref="UP2025" ca="1">SUM(IF($O$5:$PX$5&gt;=$UN$5,IF($O$5:$PX$5&lt;$UO$5,LEN($O2025:$PX2025)-LEN(SUBSTITUTE(UPPER($O2025:$PX2025),"P","")))))</f>
        <v>0</v>
      </c>
    </row>
    <row r="2026" spans="2:562" x14ac:dyDescent="0.25">
      <c r="B2026" s="60">
        <v>2021</v>
      </c>
      <c r="UA2026" s="8">
        <f t="array" ref="UA2026">SUM(LEN($O2026:$PX2026))-SUM(LEN(SUBSTITUTE(UPPER($O2026:$PX2026),"R","")))</f>
        <v>0</v>
      </c>
      <c r="UB2026" s="8">
        <f t="array" ref="UB2026">SUM(LEN($O2026:$PX2026))-SUM(LEN(SUBSTITUTE(UPPER($O2026:$PX2026),"A","")))</f>
        <v>0</v>
      </c>
      <c r="UC2026" s="8">
        <f t="array" ref="UC2026">SUM(LEN($O2026:$PX2026))-SUM(LEN(SUBSTITUTE(UPPER($O2026:$PX2026),"P","")))</f>
        <v>0</v>
      </c>
      <c r="UG2026" s="8">
        <f t="shared" si="162"/>
        <v>0</v>
      </c>
      <c r="UH2026" s="8">
        <f t="shared" si="163"/>
        <v>0</v>
      </c>
      <c r="UI2026" s="8">
        <f t="shared" si="164"/>
        <v>0</v>
      </c>
      <c r="UJ2026" s="8">
        <f t="shared" si="165"/>
        <v>0</v>
      </c>
      <c r="UK2026" s="8">
        <f t="shared" si="166"/>
        <v>0</v>
      </c>
      <c r="UN2026" s="8">
        <f t="array" aca="1" ref="UN2026" ca="1">SUM(IF($O$5:$PX$5&gt;=$UN$5,IF($O$5:$PX$5&lt;$UO$5,LEN($O2026:$PX2026)-LEN(SUBSTITUTE(UPPER($O2026:$PX2026),"R","")))))</f>
        <v>0</v>
      </c>
      <c r="UO2026" s="8">
        <f t="array" aca="1" ref="UO2026" ca="1">SUM(IF($O$5:$PX$5&gt;=$UN$5,IF($O$5:$PX$5&lt;$UO$5,LEN($O2026:$PX2026)-LEN(SUBSTITUTE(UPPER($O2026:$PX2026),"A","")))))</f>
        <v>0</v>
      </c>
      <c r="UP2026" s="8">
        <f t="array" aca="1" ref="UP2026" ca="1">SUM(IF($O$5:$PX$5&gt;=$UN$5,IF($O$5:$PX$5&lt;$UO$5,LEN($O2026:$PX2026)-LEN(SUBSTITUTE(UPPER($O2026:$PX2026),"P","")))))</f>
        <v>0</v>
      </c>
    </row>
    <row r="2027" spans="2:562" x14ac:dyDescent="0.25">
      <c r="B2027" s="60">
        <v>2022</v>
      </c>
      <c r="UA2027" s="8">
        <f t="array" ref="UA2027">SUM(LEN($O2027:$PX2027))-SUM(LEN(SUBSTITUTE(UPPER($O2027:$PX2027),"R","")))</f>
        <v>0</v>
      </c>
      <c r="UB2027" s="8">
        <f t="array" ref="UB2027">SUM(LEN($O2027:$PX2027))-SUM(LEN(SUBSTITUTE(UPPER($O2027:$PX2027),"A","")))</f>
        <v>0</v>
      </c>
      <c r="UC2027" s="8">
        <f t="array" ref="UC2027">SUM(LEN($O2027:$PX2027))-SUM(LEN(SUBSTITUTE(UPPER($O2027:$PX2027),"P","")))</f>
        <v>0</v>
      </c>
      <c r="UG2027" s="8">
        <f t="shared" si="162"/>
        <v>0</v>
      </c>
      <c r="UH2027" s="8">
        <f t="shared" si="163"/>
        <v>0</v>
      </c>
      <c r="UI2027" s="8">
        <f t="shared" si="164"/>
        <v>0</v>
      </c>
      <c r="UJ2027" s="8">
        <f t="shared" si="165"/>
        <v>0</v>
      </c>
      <c r="UK2027" s="8">
        <f t="shared" si="166"/>
        <v>0</v>
      </c>
      <c r="UN2027" s="8">
        <f t="array" aca="1" ref="UN2027" ca="1">SUM(IF($O$5:$PX$5&gt;=$UN$5,IF($O$5:$PX$5&lt;$UO$5,LEN($O2027:$PX2027)-LEN(SUBSTITUTE(UPPER($O2027:$PX2027),"R","")))))</f>
        <v>0</v>
      </c>
      <c r="UO2027" s="8">
        <f t="array" aca="1" ref="UO2027" ca="1">SUM(IF($O$5:$PX$5&gt;=$UN$5,IF($O$5:$PX$5&lt;$UO$5,LEN($O2027:$PX2027)-LEN(SUBSTITUTE(UPPER($O2027:$PX2027),"A","")))))</f>
        <v>0</v>
      </c>
      <c r="UP2027" s="8">
        <f t="array" aca="1" ref="UP2027" ca="1">SUM(IF($O$5:$PX$5&gt;=$UN$5,IF($O$5:$PX$5&lt;$UO$5,LEN($O2027:$PX2027)-LEN(SUBSTITUTE(UPPER($O2027:$PX2027),"P","")))))</f>
        <v>0</v>
      </c>
    </row>
    <row r="2028" spans="2:562" x14ac:dyDescent="0.25">
      <c r="B2028" s="60">
        <v>2023</v>
      </c>
      <c r="UA2028" s="8">
        <f t="array" ref="UA2028">SUM(LEN($O2028:$PX2028))-SUM(LEN(SUBSTITUTE(UPPER($O2028:$PX2028),"R","")))</f>
        <v>0</v>
      </c>
      <c r="UB2028" s="8">
        <f t="array" ref="UB2028">SUM(LEN($O2028:$PX2028))-SUM(LEN(SUBSTITUTE(UPPER($O2028:$PX2028),"A","")))</f>
        <v>0</v>
      </c>
      <c r="UC2028" s="8">
        <f t="array" ref="UC2028">SUM(LEN($O2028:$PX2028))-SUM(LEN(SUBSTITUTE(UPPER($O2028:$PX2028),"P","")))</f>
        <v>0</v>
      </c>
      <c r="UG2028" s="8">
        <f t="shared" si="162"/>
        <v>0</v>
      </c>
      <c r="UH2028" s="8">
        <f t="shared" si="163"/>
        <v>0</v>
      </c>
      <c r="UI2028" s="8">
        <f t="shared" si="164"/>
        <v>0</v>
      </c>
      <c r="UJ2028" s="8">
        <f t="shared" si="165"/>
        <v>0</v>
      </c>
      <c r="UK2028" s="8">
        <f t="shared" si="166"/>
        <v>0</v>
      </c>
      <c r="UN2028" s="8">
        <f t="array" aca="1" ref="UN2028" ca="1">SUM(IF($O$5:$PX$5&gt;=$UN$5,IF($O$5:$PX$5&lt;$UO$5,LEN($O2028:$PX2028)-LEN(SUBSTITUTE(UPPER($O2028:$PX2028),"R","")))))</f>
        <v>0</v>
      </c>
      <c r="UO2028" s="8">
        <f t="array" aca="1" ref="UO2028" ca="1">SUM(IF($O$5:$PX$5&gt;=$UN$5,IF($O$5:$PX$5&lt;$UO$5,LEN($O2028:$PX2028)-LEN(SUBSTITUTE(UPPER($O2028:$PX2028),"A","")))))</f>
        <v>0</v>
      </c>
      <c r="UP2028" s="8">
        <f t="array" aca="1" ref="UP2028" ca="1">SUM(IF($O$5:$PX$5&gt;=$UN$5,IF($O$5:$PX$5&lt;$UO$5,LEN($O2028:$PX2028)-LEN(SUBSTITUTE(UPPER($O2028:$PX2028),"P","")))))</f>
        <v>0</v>
      </c>
    </row>
    <row r="2029" spans="2:562" x14ac:dyDescent="0.25">
      <c r="B2029" s="60">
        <v>2024</v>
      </c>
      <c r="UA2029" s="8">
        <f t="array" ref="UA2029">SUM(LEN($O2029:$PX2029))-SUM(LEN(SUBSTITUTE(UPPER($O2029:$PX2029),"R","")))</f>
        <v>0</v>
      </c>
      <c r="UB2029" s="8">
        <f t="array" ref="UB2029">SUM(LEN($O2029:$PX2029))-SUM(LEN(SUBSTITUTE(UPPER($O2029:$PX2029),"A","")))</f>
        <v>0</v>
      </c>
      <c r="UC2029" s="8">
        <f t="array" ref="UC2029">SUM(LEN($O2029:$PX2029))-SUM(LEN(SUBSTITUTE(UPPER($O2029:$PX2029),"P","")))</f>
        <v>0</v>
      </c>
      <c r="UG2029" s="8">
        <f t="shared" si="162"/>
        <v>0</v>
      </c>
      <c r="UH2029" s="8">
        <f t="shared" si="163"/>
        <v>0</v>
      </c>
      <c r="UI2029" s="8">
        <f t="shared" si="164"/>
        <v>0</v>
      </c>
      <c r="UJ2029" s="8">
        <f t="shared" si="165"/>
        <v>0</v>
      </c>
      <c r="UK2029" s="8">
        <f t="shared" si="166"/>
        <v>0</v>
      </c>
      <c r="UN2029" s="8">
        <f t="array" aca="1" ref="UN2029" ca="1">SUM(IF($O$5:$PX$5&gt;=$UN$5,IF($O$5:$PX$5&lt;$UO$5,LEN($O2029:$PX2029)-LEN(SUBSTITUTE(UPPER($O2029:$PX2029),"R","")))))</f>
        <v>0</v>
      </c>
      <c r="UO2029" s="8">
        <f t="array" aca="1" ref="UO2029" ca="1">SUM(IF($O$5:$PX$5&gt;=$UN$5,IF($O$5:$PX$5&lt;$UO$5,LEN($O2029:$PX2029)-LEN(SUBSTITUTE(UPPER($O2029:$PX2029),"A","")))))</f>
        <v>0</v>
      </c>
      <c r="UP2029" s="8">
        <f t="array" aca="1" ref="UP2029" ca="1">SUM(IF($O$5:$PX$5&gt;=$UN$5,IF($O$5:$PX$5&lt;$UO$5,LEN($O2029:$PX2029)-LEN(SUBSTITUTE(UPPER($O2029:$PX2029),"P","")))))</f>
        <v>0</v>
      </c>
    </row>
    <row r="2030" spans="2:562" x14ac:dyDescent="0.25">
      <c r="B2030" s="60">
        <v>2025</v>
      </c>
      <c r="UA2030" s="8">
        <f t="array" ref="UA2030">SUM(LEN($O2030:$PX2030))-SUM(LEN(SUBSTITUTE(UPPER($O2030:$PX2030),"R","")))</f>
        <v>0</v>
      </c>
      <c r="UB2030" s="8">
        <f t="array" ref="UB2030">SUM(LEN($O2030:$PX2030))-SUM(LEN(SUBSTITUTE(UPPER($O2030:$PX2030),"A","")))</f>
        <v>0</v>
      </c>
      <c r="UC2030" s="8">
        <f t="array" ref="UC2030">SUM(LEN($O2030:$PX2030))-SUM(LEN(SUBSTITUTE(UPPER($O2030:$PX2030),"P","")))</f>
        <v>0</v>
      </c>
      <c r="UG2030" s="8">
        <f t="shared" si="162"/>
        <v>0</v>
      </c>
      <c r="UH2030" s="8">
        <f t="shared" si="163"/>
        <v>0</v>
      </c>
      <c r="UI2030" s="8">
        <f t="shared" si="164"/>
        <v>0</v>
      </c>
      <c r="UJ2030" s="8">
        <f t="shared" si="165"/>
        <v>0</v>
      </c>
      <c r="UK2030" s="8">
        <f t="shared" si="166"/>
        <v>0</v>
      </c>
      <c r="UN2030" s="8">
        <f t="array" aca="1" ref="UN2030" ca="1">SUM(IF($O$5:$PX$5&gt;=$UN$5,IF($O$5:$PX$5&lt;$UO$5,LEN($O2030:$PX2030)-LEN(SUBSTITUTE(UPPER($O2030:$PX2030),"R","")))))</f>
        <v>0</v>
      </c>
      <c r="UO2030" s="8">
        <f t="array" aca="1" ref="UO2030" ca="1">SUM(IF($O$5:$PX$5&gt;=$UN$5,IF($O$5:$PX$5&lt;$UO$5,LEN($O2030:$PX2030)-LEN(SUBSTITUTE(UPPER($O2030:$PX2030),"A","")))))</f>
        <v>0</v>
      </c>
      <c r="UP2030" s="8">
        <f t="array" aca="1" ref="UP2030" ca="1">SUM(IF($O$5:$PX$5&gt;=$UN$5,IF($O$5:$PX$5&lt;$UO$5,LEN($O2030:$PX2030)-LEN(SUBSTITUTE(UPPER($O2030:$PX2030),"P","")))))</f>
        <v>0</v>
      </c>
    </row>
    <row r="2031" spans="2:562" x14ac:dyDescent="0.25">
      <c r="B2031" s="60">
        <v>2026</v>
      </c>
      <c r="UA2031" s="8">
        <f t="array" ref="UA2031">SUM(LEN($O2031:$PX2031))-SUM(LEN(SUBSTITUTE(UPPER($O2031:$PX2031),"R","")))</f>
        <v>0</v>
      </c>
      <c r="UB2031" s="8">
        <f t="array" ref="UB2031">SUM(LEN($O2031:$PX2031))-SUM(LEN(SUBSTITUTE(UPPER($O2031:$PX2031),"A","")))</f>
        <v>0</v>
      </c>
      <c r="UC2031" s="8">
        <f t="array" ref="UC2031">SUM(LEN($O2031:$PX2031))-SUM(LEN(SUBSTITUTE(UPPER($O2031:$PX2031),"P","")))</f>
        <v>0</v>
      </c>
      <c r="UG2031" s="8">
        <f t="shared" si="162"/>
        <v>0</v>
      </c>
      <c r="UH2031" s="8">
        <f t="shared" si="163"/>
        <v>0</v>
      </c>
      <c r="UI2031" s="8">
        <f t="shared" si="164"/>
        <v>0</v>
      </c>
      <c r="UJ2031" s="8">
        <f t="shared" si="165"/>
        <v>0</v>
      </c>
      <c r="UK2031" s="8">
        <f t="shared" si="166"/>
        <v>0</v>
      </c>
      <c r="UN2031" s="8">
        <f t="array" aca="1" ref="UN2031" ca="1">SUM(IF($O$5:$PX$5&gt;=$UN$5,IF($O$5:$PX$5&lt;$UO$5,LEN($O2031:$PX2031)-LEN(SUBSTITUTE(UPPER($O2031:$PX2031),"R","")))))</f>
        <v>0</v>
      </c>
      <c r="UO2031" s="8">
        <f t="array" aca="1" ref="UO2031" ca="1">SUM(IF($O$5:$PX$5&gt;=$UN$5,IF($O$5:$PX$5&lt;$UO$5,LEN($O2031:$PX2031)-LEN(SUBSTITUTE(UPPER($O2031:$PX2031),"A","")))))</f>
        <v>0</v>
      </c>
      <c r="UP2031" s="8">
        <f t="array" aca="1" ref="UP2031" ca="1">SUM(IF($O$5:$PX$5&gt;=$UN$5,IF($O$5:$PX$5&lt;$UO$5,LEN($O2031:$PX2031)-LEN(SUBSTITUTE(UPPER($O2031:$PX2031),"P","")))))</f>
        <v>0</v>
      </c>
    </row>
    <row r="2032" spans="2:562" x14ac:dyDescent="0.25">
      <c r="B2032" s="60">
        <v>2027</v>
      </c>
      <c r="UA2032" s="8">
        <f t="array" ref="UA2032">SUM(LEN($O2032:$PX2032))-SUM(LEN(SUBSTITUTE(UPPER($O2032:$PX2032),"R","")))</f>
        <v>0</v>
      </c>
      <c r="UB2032" s="8">
        <f t="array" ref="UB2032">SUM(LEN($O2032:$PX2032))-SUM(LEN(SUBSTITUTE(UPPER($O2032:$PX2032),"A","")))</f>
        <v>0</v>
      </c>
      <c r="UC2032" s="8">
        <f t="array" ref="UC2032">SUM(LEN($O2032:$PX2032))-SUM(LEN(SUBSTITUTE(UPPER($O2032:$PX2032),"P","")))</f>
        <v>0</v>
      </c>
      <c r="UG2032" s="8">
        <f t="shared" si="162"/>
        <v>0</v>
      </c>
      <c r="UH2032" s="8">
        <f t="shared" si="163"/>
        <v>0</v>
      </c>
      <c r="UI2032" s="8">
        <f t="shared" si="164"/>
        <v>0</v>
      </c>
      <c r="UJ2032" s="8">
        <f t="shared" si="165"/>
        <v>0</v>
      </c>
      <c r="UK2032" s="8">
        <f t="shared" si="166"/>
        <v>0</v>
      </c>
      <c r="UN2032" s="8">
        <f t="array" aca="1" ref="UN2032" ca="1">SUM(IF($O$5:$PX$5&gt;=$UN$5,IF($O$5:$PX$5&lt;$UO$5,LEN($O2032:$PX2032)-LEN(SUBSTITUTE(UPPER($O2032:$PX2032),"R","")))))</f>
        <v>0</v>
      </c>
      <c r="UO2032" s="8">
        <f t="array" aca="1" ref="UO2032" ca="1">SUM(IF($O$5:$PX$5&gt;=$UN$5,IF($O$5:$PX$5&lt;$UO$5,LEN($O2032:$PX2032)-LEN(SUBSTITUTE(UPPER($O2032:$PX2032),"A","")))))</f>
        <v>0</v>
      </c>
      <c r="UP2032" s="8">
        <f t="array" aca="1" ref="UP2032" ca="1">SUM(IF($O$5:$PX$5&gt;=$UN$5,IF($O$5:$PX$5&lt;$UO$5,LEN($O2032:$PX2032)-LEN(SUBSTITUTE(UPPER($O2032:$PX2032),"P","")))))</f>
        <v>0</v>
      </c>
    </row>
    <row r="2033" spans="2:562" x14ac:dyDescent="0.25">
      <c r="B2033" s="60">
        <v>2028</v>
      </c>
      <c r="UA2033" s="8">
        <f t="array" ref="UA2033">SUM(LEN($O2033:$PX2033))-SUM(LEN(SUBSTITUTE(UPPER($O2033:$PX2033),"R","")))</f>
        <v>0</v>
      </c>
      <c r="UB2033" s="8">
        <f t="array" ref="UB2033">SUM(LEN($O2033:$PX2033))-SUM(LEN(SUBSTITUTE(UPPER($O2033:$PX2033),"A","")))</f>
        <v>0</v>
      </c>
      <c r="UC2033" s="8">
        <f t="array" ref="UC2033">SUM(LEN($O2033:$PX2033))-SUM(LEN(SUBSTITUTE(UPPER($O2033:$PX2033),"P","")))</f>
        <v>0</v>
      </c>
      <c r="UG2033" s="8">
        <f t="shared" si="162"/>
        <v>0</v>
      </c>
      <c r="UH2033" s="8">
        <f t="shared" si="163"/>
        <v>0</v>
      </c>
      <c r="UI2033" s="8">
        <f t="shared" si="164"/>
        <v>0</v>
      </c>
      <c r="UJ2033" s="8">
        <f t="shared" si="165"/>
        <v>0</v>
      </c>
      <c r="UK2033" s="8">
        <f t="shared" si="166"/>
        <v>0</v>
      </c>
      <c r="UN2033" s="8">
        <f t="array" aca="1" ref="UN2033" ca="1">SUM(IF($O$5:$PX$5&gt;=$UN$5,IF($O$5:$PX$5&lt;$UO$5,LEN($O2033:$PX2033)-LEN(SUBSTITUTE(UPPER($O2033:$PX2033),"R","")))))</f>
        <v>0</v>
      </c>
      <c r="UO2033" s="8">
        <f t="array" aca="1" ref="UO2033" ca="1">SUM(IF($O$5:$PX$5&gt;=$UN$5,IF($O$5:$PX$5&lt;$UO$5,LEN($O2033:$PX2033)-LEN(SUBSTITUTE(UPPER($O2033:$PX2033),"A","")))))</f>
        <v>0</v>
      </c>
      <c r="UP2033" s="8">
        <f t="array" aca="1" ref="UP2033" ca="1">SUM(IF($O$5:$PX$5&gt;=$UN$5,IF($O$5:$PX$5&lt;$UO$5,LEN($O2033:$PX2033)-LEN(SUBSTITUTE(UPPER($O2033:$PX2033),"P","")))))</f>
        <v>0</v>
      </c>
    </row>
    <row r="2034" spans="2:562" x14ac:dyDescent="0.25">
      <c r="B2034" s="60">
        <v>2029</v>
      </c>
      <c r="UA2034" s="8">
        <f t="array" ref="UA2034">SUM(LEN($O2034:$PX2034))-SUM(LEN(SUBSTITUTE(UPPER($O2034:$PX2034),"R","")))</f>
        <v>0</v>
      </c>
      <c r="UB2034" s="8">
        <f t="array" ref="UB2034">SUM(LEN($O2034:$PX2034))-SUM(LEN(SUBSTITUTE(UPPER($O2034:$PX2034),"A","")))</f>
        <v>0</v>
      </c>
      <c r="UC2034" s="8">
        <f t="array" ref="UC2034">SUM(LEN($O2034:$PX2034))-SUM(LEN(SUBSTITUTE(UPPER($O2034:$PX2034),"P","")))</f>
        <v>0</v>
      </c>
      <c r="UG2034" s="8">
        <f t="shared" si="162"/>
        <v>0</v>
      </c>
      <c r="UH2034" s="8">
        <f t="shared" si="163"/>
        <v>0</v>
      </c>
      <c r="UI2034" s="8">
        <f t="shared" si="164"/>
        <v>0</v>
      </c>
      <c r="UJ2034" s="8">
        <f t="shared" si="165"/>
        <v>0</v>
      </c>
      <c r="UK2034" s="8">
        <f t="shared" si="166"/>
        <v>0</v>
      </c>
      <c r="UN2034" s="8">
        <f t="array" aca="1" ref="UN2034" ca="1">SUM(IF($O$5:$PX$5&gt;=$UN$5,IF($O$5:$PX$5&lt;$UO$5,LEN($O2034:$PX2034)-LEN(SUBSTITUTE(UPPER($O2034:$PX2034),"R","")))))</f>
        <v>0</v>
      </c>
      <c r="UO2034" s="8">
        <f t="array" aca="1" ref="UO2034" ca="1">SUM(IF($O$5:$PX$5&gt;=$UN$5,IF($O$5:$PX$5&lt;$UO$5,LEN($O2034:$PX2034)-LEN(SUBSTITUTE(UPPER($O2034:$PX2034),"A","")))))</f>
        <v>0</v>
      </c>
      <c r="UP2034" s="8">
        <f t="array" aca="1" ref="UP2034" ca="1">SUM(IF($O$5:$PX$5&gt;=$UN$5,IF($O$5:$PX$5&lt;$UO$5,LEN($O2034:$PX2034)-LEN(SUBSTITUTE(UPPER($O2034:$PX2034),"P","")))))</f>
        <v>0</v>
      </c>
    </row>
    <row r="2035" spans="2:562" x14ac:dyDescent="0.25">
      <c r="B2035" s="60">
        <v>2030</v>
      </c>
      <c r="UA2035" s="8">
        <f t="array" ref="UA2035">SUM(LEN($O2035:$PX2035))-SUM(LEN(SUBSTITUTE(UPPER($O2035:$PX2035),"R","")))</f>
        <v>0</v>
      </c>
      <c r="UB2035" s="8">
        <f t="array" ref="UB2035">SUM(LEN($O2035:$PX2035))-SUM(LEN(SUBSTITUTE(UPPER($O2035:$PX2035),"A","")))</f>
        <v>0</v>
      </c>
      <c r="UC2035" s="8">
        <f t="array" ref="UC2035">SUM(LEN($O2035:$PX2035))-SUM(LEN(SUBSTITUTE(UPPER($O2035:$PX2035),"P","")))</f>
        <v>0</v>
      </c>
      <c r="UG2035" s="8">
        <f t="shared" si="162"/>
        <v>0</v>
      </c>
      <c r="UH2035" s="8">
        <f t="shared" si="163"/>
        <v>0</v>
      </c>
      <c r="UI2035" s="8">
        <f t="shared" si="164"/>
        <v>0</v>
      </c>
      <c r="UJ2035" s="8">
        <f t="shared" si="165"/>
        <v>0</v>
      </c>
      <c r="UK2035" s="8">
        <f t="shared" si="166"/>
        <v>0</v>
      </c>
      <c r="UN2035" s="8">
        <f t="array" aca="1" ref="UN2035" ca="1">SUM(IF($O$5:$PX$5&gt;=$UN$5,IF($O$5:$PX$5&lt;$UO$5,LEN($O2035:$PX2035)-LEN(SUBSTITUTE(UPPER($O2035:$PX2035),"R","")))))</f>
        <v>0</v>
      </c>
      <c r="UO2035" s="8">
        <f t="array" aca="1" ref="UO2035" ca="1">SUM(IF($O$5:$PX$5&gt;=$UN$5,IF($O$5:$PX$5&lt;$UO$5,LEN($O2035:$PX2035)-LEN(SUBSTITUTE(UPPER($O2035:$PX2035),"A","")))))</f>
        <v>0</v>
      </c>
      <c r="UP2035" s="8">
        <f t="array" aca="1" ref="UP2035" ca="1">SUM(IF($O$5:$PX$5&gt;=$UN$5,IF($O$5:$PX$5&lt;$UO$5,LEN($O2035:$PX2035)-LEN(SUBSTITUTE(UPPER($O2035:$PX2035),"P","")))))</f>
        <v>0</v>
      </c>
    </row>
    <row r="2036" spans="2:562" x14ac:dyDescent="0.25">
      <c r="B2036" s="60">
        <v>2031</v>
      </c>
      <c r="UA2036" s="8">
        <f t="array" ref="UA2036">SUM(LEN($O2036:$PX2036))-SUM(LEN(SUBSTITUTE(UPPER($O2036:$PX2036),"R","")))</f>
        <v>0</v>
      </c>
      <c r="UB2036" s="8">
        <f t="array" ref="UB2036">SUM(LEN($O2036:$PX2036))-SUM(LEN(SUBSTITUTE(UPPER($O2036:$PX2036),"A","")))</f>
        <v>0</v>
      </c>
      <c r="UC2036" s="8">
        <f t="array" ref="UC2036">SUM(LEN($O2036:$PX2036))-SUM(LEN(SUBSTITUTE(UPPER($O2036:$PX2036),"P","")))</f>
        <v>0</v>
      </c>
      <c r="UG2036" s="8">
        <f t="shared" si="162"/>
        <v>0</v>
      </c>
      <c r="UH2036" s="8">
        <f t="shared" si="163"/>
        <v>0</v>
      </c>
      <c r="UI2036" s="8">
        <f t="shared" si="164"/>
        <v>0</v>
      </c>
      <c r="UJ2036" s="8">
        <f t="shared" si="165"/>
        <v>0</v>
      </c>
      <c r="UK2036" s="8">
        <f t="shared" si="166"/>
        <v>0</v>
      </c>
      <c r="UN2036" s="8">
        <f t="array" aca="1" ref="UN2036" ca="1">SUM(IF($O$5:$PX$5&gt;=$UN$5,IF($O$5:$PX$5&lt;$UO$5,LEN($O2036:$PX2036)-LEN(SUBSTITUTE(UPPER($O2036:$PX2036),"R","")))))</f>
        <v>0</v>
      </c>
      <c r="UO2036" s="8">
        <f t="array" aca="1" ref="UO2036" ca="1">SUM(IF($O$5:$PX$5&gt;=$UN$5,IF($O$5:$PX$5&lt;$UO$5,LEN($O2036:$PX2036)-LEN(SUBSTITUTE(UPPER($O2036:$PX2036),"A","")))))</f>
        <v>0</v>
      </c>
      <c r="UP2036" s="8">
        <f t="array" aca="1" ref="UP2036" ca="1">SUM(IF($O$5:$PX$5&gt;=$UN$5,IF($O$5:$PX$5&lt;$UO$5,LEN($O2036:$PX2036)-LEN(SUBSTITUTE(UPPER($O2036:$PX2036),"P","")))))</f>
        <v>0</v>
      </c>
    </row>
    <row r="2037" spans="2:562" x14ac:dyDescent="0.25">
      <c r="B2037" s="60">
        <v>2032</v>
      </c>
      <c r="UA2037" s="8">
        <f t="array" ref="UA2037">SUM(LEN($O2037:$PX2037))-SUM(LEN(SUBSTITUTE(UPPER($O2037:$PX2037),"R","")))</f>
        <v>0</v>
      </c>
      <c r="UB2037" s="8">
        <f t="array" ref="UB2037">SUM(LEN($O2037:$PX2037))-SUM(LEN(SUBSTITUTE(UPPER($O2037:$PX2037),"A","")))</f>
        <v>0</v>
      </c>
      <c r="UC2037" s="8">
        <f t="array" ref="UC2037">SUM(LEN($O2037:$PX2037))-SUM(LEN(SUBSTITUTE(UPPER($O2037:$PX2037),"P","")))</f>
        <v>0</v>
      </c>
      <c r="UG2037" s="8">
        <f t="shared" si="162"/>
        <v>0</v>
      </c>
      <c r="UH2037" s="8">
        <f t="shared" si="163"/>
        <v>0</v>
      </c>
      <c r="UI2037" s="8">
        <f t="shared" si="164"/>
        <v>0</v>
      </c>
      <c r="UJ2037" s="8">
        <f t="shared" si="165"/>
        <v>0</v>
      </c>
      <c r="UK2037" s="8">
        <f t="shared" si="166"/>
        <v>0</v>
      </c>
      <c r="UN2037" s="8">
        <f t="array" aca="1" ref="UN2037" ca="1">SUM(IF($O$5:$PX$5&gt;=$UN$5,IF($O$5:$PX$5&lt;$UO$5,LEN($O2037:$PX2037)-LEN(SUBSTITUTE(UPPER($O2037:$PX2037),"R","")))))</f>
        <v>0</v>
      </c>
      <c r="UO2037" s="8">
        <f t="array" aca="1" ref="UO2037" ca="1">SUM(IF($O$5:$PX$5&gt;=$UN$5,IF($O$5:$PX$5&lt;$UO$5,LEN($O2037:$PX2037)-LEN(SUBSTITUTE(UPPER($O2037:$PX2037),"A","")))))</f>
        <v>0</v>
      </c>
      <c r="UP2037" s="8">
        <f t="array" aca="1" ref="UP2037" ca="1">SUM(IF($O$5:$PX$5&gt;=$UN$5,IF($O$5:$PX$5&lt;$UO$5,LEN($O2037:$PX2037)-LEN(SUBSTITUTE(UPPER($O2037:$PX2037),"P","")))))</f>
        <v>0</v>
      </c>
    </row>
    <row r="2038" spans="2:562" x14ac:dyDescent="0.25">
      <c r="B2038" s="60">
        <v>2033</v>
      </c>
      <c r="UA2038" s="8">
        <f t="array" ref="UA2038">SUM(LEN($O2038:$PX2038))-SUM(LEN(SUBSTITUTE(UPPER($O2038:$PX2038),"R","")))</f>
        <v>0</v>
      </c>
      <c r="UB2038" s="8">
        <f t="array" ref="UB2038">SUM(LEN($O2038:$PX2038))-SUM(LEN(SUBSTITUTE(UPPER($O2038:$PX2038),"A","")))</f>
        <v>0</v>
      </c>
      <c r="UC2038" s="8">
        <f t="array" ref="UC2038">SUM(LEN($O2038:$PX2038))-SUM(LEN(SUBSTITUTE(UPPER($O2038:$PX2038),"P","")))</f>
        <v>0</v>
      </c>
      <c r="UG2038" s="8">
        <f t="shared" si="162"/>
        <v>0</v>
      </c>
      <c r="UH2038" s="8">
        <f t="shared" si="163"/>
        <v>0</v>
      </c>
      <c r="UI2038" s="8">
        <f t="shared" si="164"/>
        <v>0</v>
      </c>
      <c r="UJ2038" s="8">
        <f t="shared" si="165"/>
        <v>0</v>
      </c>
      <c r="UK2038" s="8">
        <f t="shared" si="166"/>
        <v>0</v>
      </c>
      <c r="UN2038" s="8">
        <f t="array" aca="1" ref="UN2038" ca="1">SUM(IF($O$5:$PX$5&gt;=$UN$5,IF($O$5:$PX$5&lt;$UO$5,LEN($O2038:$PX2038)-LEN(SUBSTITUTE(UPPER($O2038:$PX2038),"R","")))))</f>
        <v>0</v>
      </c>
      <c r="UO2038" s="8">
        <f t="array" aca="1" ref="UO2038" ca="1">SUM(IF($O$5:$PX$5&gt;=$UN$5,IF($O$5:$PX$5&lt;$UO$5,LEN($O2038:$PX2038)-LEN(SUBSTITUTE(UPPER($O2038:$PX2038),"A","")))))</f>
        <v>0</v>
      </c>
      <c r="UP2038" s="8">
        <f t="array" aca="1" ref="UP2038" ca="1">SUM(IF($O$5:$PX$5&gt;=$UN$5,IF($O$5:$PX$5&lt;$UO$5,LEN($O2038:$PX2038)-LEN(SUBSTITUTE(UPPER($O2038:$PX2038),"P","")))))</f>
        <v>0</v>
      </c>
    </row>
    <row r="2039" spans="2:562" x14ac:dyDescent="0.25">
      <c r="B2039" s="60">
        <v>2034</v>
      </c>
      <c r="UA2039" s="8">
        <f t="array" ref="UA2039">SUM(LEN($O2039:$PX2039))-SUM(LEN(SUBSTITUTE(UPPER($O2039:$PX2039),"R","")))</f>
        <v>0</v>
      </c>
      <c r="UB2039" s="8">
        <f t="array" ref="UB2039">SUM(LEN($O2039:$PX2039))-SUM(LEN(SUBSTITUTE(UPPER($O2039:$PX2039),"A","")))</f>
        <v>0</v>
      </c>
      <c r="UC2039" s="8">
        <f t="array" ref="UC2039">SUM(LEN($O2039:$PX2039))-SUM(LEN(SUBSTITUTE(UPPER($O2039:$PX2039),"P","")))</f>
        <v>0</v>
      </c>
      <c r="UG2039" s="8">
        <f t="shared" si="162"/>
        <v>0</v>
      </c>
      <c r="UH2039" s="8">
        <f t="shared" si="163"/>
        <v>0</v>
      </c>
      <c r="UI2039" s="8">
        <f t="shared" si="164"/>
        <v>0</v>
      </c>
      <c r="UJ2039" s="8">
        <f t="shared" si="165"/>
        <v>0</v>
      </c>
      <c r="UK2039" s="8">
        <f t="shared" si="166"/>
        <v>0</v>
      </c>
      <c r="UN2039" s="8">
        <f t="array" aca="1" ref="UN2039" ca="1">SUM(IF($O$5:$PX$5&gt;=$UN$5,IF($O$5:$PX$5&lt;$UO$5,LEN($O2039:$PX2039)-LEN(SUBSTITUTE(UPPER($O2039:$PX2039),"R","")))))</f>
        <v>0</v>
      </c>
      <c r="UO2039" s="8">
        <f t="array" aca="1" ref="UO2039" ca="1">SUM(IF($O$5:$PX$5&gt;=$UN$5,IF($O$5:$PX$5&lt;$UO$5,LEN($O2039:$PX2039)-LEN(SUBSTITUTE(UPPER($O2039:$PX2039),"A","")))))</f>
        <v>0</v>
      </c>
      <c r="UP2039" s="8">
        <f t="array" aca="1" ref="UP2039" ca="1">SUM(IF($O$5:$PX$5&gt;=$UN$5,IF($O$5:$PX$5&lt;$UO$5,LEN($O2039:$PX2039)-LEN(SUBSTITUTE(UPPER($O2039:$PX2039),"P","")))))</f>
        <v>0</v>
      </c>
    </row>
    <row r="2040" spans="2:562" x14ac:dyDescent="0.25">
      <c r="B2040" s="60">
        <v>2035</v>
      </c>
      <c r="UA2040" s="8">
        <f t="array" ref="UA2040">SUM(LEN($O2040:$PX2040))-SUM(LEN(SUBSTITUTE(UPPER($O2040:$PX2040),"R","")))</f>
        <v>0</v>
      </c>
      <c r="UB2040" s="8">
        <f t="array" ref="UB2040">SUM(LEN($O2040:$PX2040))-SUM(LEN(SUBSTITUTE(UPPER($O2040:$PX2040),"A","")))</f>
        <v>0</v>
      </c>
      <c r="UC2040" s="8">
        <f t="array" ref="UC2040">SUM(LEN($O2040:$PX2040))-SUM(LEN(SUBSTITUTE(UPPER($O2040:$PX2040),"P","")))</f>
        <v>0</v>
      </c>
      <c r="UG2040" s="8">
        <f t="shared" si="162"/>
        <v>0</v>
      </c>
      <c r="UH2040" s="8">
        <f t="shared" si="163"/>
        <v>0</v>
      </c>
      <c r="UI2040" s="8">
        <f t="shared" si="164"/>
        <v>0</v>
      </c>
      <c r="UJ2040" s="8">
        <f t="shared" si="165"/>
        <v>0</v>
      </c>
      <c r="UK2040" s="8">
        <f t="shared" si="166"/>
        <v>0</v>
      </c>
      <c r="UN2040" s="8">
        <f t="array" aca="1" ref="UN2040" ca="1">SUM(IF($O$5:$PX$5&gt;=$UN$5,IF($O$5:$PX$5&lt;$UO$5,LEN($O2040:$PX2040)-LEN(SUBSTITUTE(UPPER($O2040:$PX2040),"R","")))))</f>
        <v>0</v>
      </c>
      <c r="UO2040" s="8">
        <f t="array" aca="1" ref="UO2040" ca="1">SUM(IF($O$5:$PX$5&gt;=$UN$5,IF($O$5:$PX$5&lt;$UO$5,LEN($O2040:$PX2040)-LEN(SUBSTITUTE(UPPER($O2040:$PX2040),"A","")))))</f>
        <v>0</v>
      </c>
      <c r="UP2040" s="8">
        <f t="array" aca="1" ref="UP2040" ca="1">SUM(IF($O$5:$PX$5&gt;=$UN$5,IF($O$5:$PX$5&lt;$UO$5,LEN($O2040:$PX2040)-LEN(SUBSTITUTE(UPPER($O2040:$PX2040),"P","")))))</f>
        <v>0</v>
      </c>
    </row>
    <row r="2041" spans="2:562" x14ac:dyDescent="0.25">
      <c r="B2041" s="60">
        <v>2036</v>
      </c>
      <c r="UA2041" s="8">
        <f t="array" ref="UA2041">SUM(LEN($O2041:$PX2041))-SUM(LEN(SUBSTITUTE(UPPER($O2041:$PX2041),"R","")))</f>
        <v>0</v>
      </c>
      <c r="UB2041" s="8">
        <f t="array" ref="UB2041">SUM(LEN($O2041:$PX2041))-SUM(LEN(SUBSTITUTE(UPPER($O2041:$PX2041),"A","")))</f>
        <v>0</v>
      </c>
      <c r="UC2041" s="8">
        <f t="array" ref="UC2041">SUM(LEN($O2041:$PX2041))-SUM(LEN(SUBSTITUTE(UPPER($O2041:$PX2041),"P","")))</f>
        <v>0</v>
      </c>
      <c r="UG2041" s="8">
        <f t="shared" si="162"/>
        <v>0</v>
      </c>
      <c r="UH2041" s="8">
        <f t="shared" si="163"/>
        <v>0</v>
      </c>
      <c r="UI2041" s="8">
        <f t="shared" si="164"/>
        <v>0</v>
      </c>
      <c r="UJ2041" s="8">
        <f t="shared" si="165"/>
        <v>0</v>
      </c>
      <c r="UK2041" s="8">
        <f t="shared" si="166"/>
        <v>0</v>
      </c>
      <c r="UN2041" s="8">
        <f t="array" aca="1" ref="UN2041" ca="1">SUM(IF($O$5:$PX$5&gt;=$UN$5,IF($O$5:$PX$5&lt;$UO$5,LEN($O2041:$PX2041)-LEN(SUBSTITUTE(UPPER($O2041:$PX2041),"R","")))))</f>
        <v>0</v>
      </c>
      <c r="UO2041" s="8">
        <f t="array" aca="1" ref="UO2041" ca="1">SUM(IF($O$5:$PX$5&gt;=$UN$5,IF($O$5:$PX$5&lt;$UO$5,LEN($O2041:$PX2041)-LEN(SUBSTITUTE(UPPER($O2041:$PX2041),"A","")))))</f>
        <v>0</v>
      </c>
      <c r="UP2041" s="8">
        <f t="array" aca="1" ref="UP2041" ca="1">SUM(IF($O$5:$PX$5&gt;=$UN$5,IF($O$5:$PX$5&lt;$UO$5,LEN($O2041:$PX2041)-LEN(SUBSTITUTE(UPPER($O2041:$PX2041),"P","")))))</f>
        <v>0</v>
      </c>
    </row>
    <row r="2042" spans="2:562" x14ac:dyDescent="0.25">
      <c r="B2042" s="60">
        <v>2037</v>
      </c>
      <c r="UA2042" s="8">
        <f t="array" ref="UA2042">SUM(LEN($O2042:$PX2042))-SUM(LEN(SUBSTITUTE(UPPER($O2042:$PX2042),"R","")))</f>
        <v>0</v>
      </c>
      <c r="UB2042" s="8">
        <f t="array" ref="UB2042">SUM(LEN($O2042:$PX2042))-SUM(LEN(SUBSTITUTE(UPPER($O2042:$PX2042),"A","")))</f>
        <v>0</v>
      </c>
      <c r="UC2042" s="8">
        <f t="array" ref="UC2042">SUM(LEN($O2042:$PX2042))-SUM(LEN(SUBSTITUTE(UPPER($O2042:$PX2042),"P","")))</f>
        <v>0</v>
      </c>
      <c r="UG2042" s="8">
        <f t="shared" si="162"/>
        <v>0</v>
      </c>
      <c r="UH2042" s="8">
        <f t="shared" si="163"/>
        <v>0</v>
      </c>
      <c r="UI2042" s="8">
        <f t="shared" si="164"/>
        <v>0</v>
      </c>
      <c r="UJ2042" s="8">
        <f t="shared" si="165"/>
        <v>0</v>
      </c>
      <c r="UK2042" s="8">
        <f t="shared" si="166"/>
        <v>0</v>
      </c>
      <c r="UN2042" s="8">
        <f t="array" aca="1" ref="UN2042" ca="1">SUM(IF($O$5:$PX$5&gt;=$UN$5,IF($O$5:$PX$5&lt;$UO$5,LEN($O2042:$PX2042)-LEN(SUBSTITUTE(UPPER($O2042:$PX2042),"R","")))))</f>
        <v>0</v>
      </c>
      <c r="UO2042" s="8">
        <f t="array" aca="1" ref="UO2042" ca="1">SUM(IF($O$5:$PX$5&gt;=$UN$5,IF($O$5:$PX$5&lt;$UO$5,LEN($O2042:$PX2042)-LEN(SUBSTITUTE(UPPER($O2042:$PX2042),"A","")))))</f>
        <v>0</v>
      </c>
      <c r="UP2042" s="8">
        <f t="array" aca="1" ref="UP2042" ca="1">SUM(IF($O$5:$PX$5&gt;=$UN$5,IF($O$5:$PX$5&lt;$UO$5,LEN($O2042:$PX2042)-LEN(SUBSTITUTE(UPPER($O2042:$PX2042),"P","")))))</f>
        <v>0</v>
      </c>
    </row>
    <row r="2043" spans="2:562" x14ac:dyDescent="0.25">
      <c r="B2043" s="60">
        <v>2038</v>
      </c>
      <c r="UA2043" s="8">
        <f t="array" ref="UA2043">SUM(LEN($O2043:$PX2043))-SUM(LEN(SUBSTITUTE(UPPER($O2043:$PX2043),"R","")))</f>
        <v>0</v>
      </c>
      <c r="UB2043" s="8">
        <f t="array" ref="UB2043">SUM(LEN($O2043:$PX2043))-SUM(LEN(SUBSTITUTE(UPPER($O2043:$PX2043),"A","")))</f>
        <v>0</v>
      </c>
      <c r="UC2043" s="8">
        <f t="array" ref="UC2043">SUM(LEN($O2043:$PX2043))-SUM(LEN(SUBSTITUTE(UPPER($O2043:$PX2043),"P","")))</f>
        <v>0</v>
      </c>
      <c r="UG2043" s="8">
        <f t="shared" si="162"/>
        <v>0</v>
      </c>
      <c r="UH2043" s="8">
        <f t="shared" si="163"/>
        <v>0</v>
      </c>
      <c r="UI2043" s="8">
        <f t="shared" si="164"/>
        <v>0</v>
      </c>
      <c r="UJ2043" s="8">
        <f t="shared" si="165"/>
        <v>0</v>
      </c>
      <c r="UK2043" s="8">
        <f t="shared" si="166"/>
        <v>0</v>
      </c>
      <c r="UN2043" s="8">
        <f t="array" aca="1" ref="UN2043" ca="1">SUM(IF($O$5:$PX$5&gt;=$UN$5,IF($O$5:$PX$5&lt;$UO$5,LEN($O2043:$PX2043)-LEN(SUBSTITUTE(UPPER($O2043:$PX2043),"R","")))))</f>
        <v>0</v>
      </c>
      <c r="UO2043" s="8">
        <f t="array" aca="1" ref="UO2043" ca="1">SUM(IF($O$5:$PX$5&gt;=$UN$5,IF($O$5:$PX$5&lt;$UO$5,LEN($O2043:$PX2043)-LEN(SUBSTITUTE(UPPER($O2043:$PX2043),"A","")))))</f>
        <v>0</v>
      </c>
      <c r="UP2043" s="8">
        <f t="array" aca="1" ref="UP2043" ca="1">SUM(IF($O$5:$PX$5&gt;=$UN$5,IF($O$5:$PX$5&lt;$UO$5,LEN($O2043:$PX2043)-LEN(SUBSTITUTE(UPPER($O2043:$PX2043),"P","")))))</f>
        <v>0</v>
      </c>
    </row>
    <row r="2044" spans="2:562" x14ac:dyDescent="0.25">
      <c r="B2044" s="60">
        <v>2039</v>
      </c>
      <c r="UA2044" s="8">
        <f t="array" ref="UA2044">SUM(LEN($O2044:$PX2044))-SUM(LEN(SUBSTITUTE(UPPER($O2044:$PX2044),"R","")))</f>
        <v>0</v>
      </c>
      <c r="UB2044" s="8">
        <f t="array" ref="UB2044">SUM(LEN($O2044:$PX2044))-SUM(LEN(SUBSTITUTE(UPPER($O2044:$PX2044),"A","")))</f>
        <v>0</v>
      </c>
      <c r="UC2044" s="8">
        <f t="array" ref="UC2044">SUM(LEN($O2044:$PX2044))-SUM(LEN(SUBSTITUTE(UPPER($O2044:$PX2044),"P","")))</f>
        <v>0</v>
      </c>
      <c r="UG2044" s="8">
        <f t="shared" si="162"/>
        <v>0</v>
      </c>
      <c r="UH2044" s="8">
        <f t="shared" si="163"/>
        <v>0</v>
      </c>
      <c r="UI2044" s="8">
        <f t="shared" si="164"/>
        <v>0</v>
      </c>
      <c r="UJ2044" s="8">
        <f t="shared" si="165"/>
        <v>0</v>
      </c>
      <c r="UK2044" s="8">
        <f t="shared" si="166"/>
        <v>0</v>
      </c>
      <c r="UN2044" s="8">
        <f t="array" aca="1" ref="UN2044" ca="1">SUM(IF($O$5:$PX$5&gt;=$UN$5,IF($O$5:$PX$5&lt;$UO$5,LEN($O2044:$PX2044)-LEN(SUBSTITUTE(UPPER($O2044:$PX2044),"R","")))))</f>
        <v>0</v>
      </c>
      <c r="UO2044" s="8">
        <f t="array" aca="1" ref="UO2044" ca="1">SUM(IF($O$5:$PX$5&gt;=$UN$5,IF($O$5:$PX$5&lt;$UO$5,LEN($O2044:$PX2044)-LEN(SUBSTITUTE(UPPER($O2044:$PX2044),"A","")))))</f>
        <v>0</v>
      </c>
      <c r="UP2044" s="8">
        <f t="array" aca="1" ref="UP2044" ca="1">SUM(IF($O$5:$PX$5&gt;=$UN$5,IF($O$5:$PX$5&lt;$UO$5,LEN($O2044:$PX2044)-LEN(SUBSTITUTE(UPPER($O2044:$PX2044),"P","")))))</f>
        <v>0</v>
      </c>
    </row>
    <row r="2045" spans="2:562" x14ac:dyDescent="0.25">
      <c r="B2045" s="60">
        <v>2040</v>
      </c>
      <c r="UA2045" s="8">
        <f t="array" ref="UA2045">SUM(LEN($O2045:$PX2045))-SUM(LEN(SUBSTITUTE(UPPER($O2045:$PX2045),"R","")))</f>
        <v>0</v>
      </c>
      <c r="UB2045" s="8">
        <f t="array" ref="UB2045">SUM(LEN($O2045:$PX2045))-SUM(LEN(SUBSTITUTE(UPPER($O2045:$PX2045),"A","")))</f>
        <v>0</v>
      </c>
      <c r="UC2045" s="8">
        <f t="array" ref="UC2045">SUM(LEN($O2045:$PX2045))-SUM(LEN(SUBSTITUTE(UPPER($O2045:$PX2045),"P","")))</f>
        <v>0</v>
      </c>
      <c r="UG2045" s="8">
        <f t="shared" si="162"/>
        <v>0</v>
      </c>
      <c r="UH2045" s="8">
        <f t="shared" si="163"/>
        <v>0</v>
      </c>
      <c r="UI2045" s="8">
        <f t="shared" si="164"/>
        <v>0</v>
      </c>
      <c r="UJ2045" s="8">
        <f t="shared" si="165"/>
        <v>0</v>
      </c>
      <c r="UK2045" s="8">
        <f t="shared" si="166"/>
        <v>0</v>
      </c>
      <c r="UN2045" s="8">
        <f t="array" aca="1" ref="UN2045" ca="1">SUM(IF($O$5:$PX$5&gt;=$UN$5,IF($O$5:$PX$5&lt;$UO$5,LEN($O2045:$PX2045)-LEN(SUBSTITUTE(UPPER($O2045:$PX2045),"R","")))))</f>
        <v>0</v>
      </c>
      <c r="UO2045" s="8">
        <f t="array" aca="1" ref="UO2045" ca="1">SUM(IF($O$5:$PX$5&gt;=$UN$5,IF($O$5:$PX$5&lt;$UO$5,LEN($O2045:$PX2045)-LEN(SUBSTITUTE(UPPER($O2045:$PX2045),"A","")))))</f>
        <v>0</v>
      </c>
      <c r="UP2045" s="8">
        <f t="array" aca="1" ref="UP2045" ca="1">SUM(IF($O$5:$PX$5&gt;=$UN$5,IF($O$5:$PX$5&lt;$UO$5,LEN($O2045:$PX2045)-LEN(SUBSTITUTE(UPPER($O2045:$PX2045),"P","")))))</f>
        <v>0</v>
      </c>
    </row>
    <row r="2046" spans="2:562" x14ac:dyDescent="0.25">
      <c r="B2046" s="60">
        <v>2041</v>
      </c>
      <c r="UA2046" s="8">
        <f t="array" ref="UA2046">SUM(LEN($O2046:$PX2046))-SUM(LEN(SUBSTITUTE(UPPER($O2046:$PX2046),"R","")))</f>
        <v>0</v>
      </c>
      <c r="UB2046" s="8">
        <f t="array" ref="UB2046">SUM(LEN($O2046:$PX2046))-SUM(LEN(SUBSTITUTE(UPPER($O2046:$PX2046),"A","")))</f>
        <v>0</v>
      </c>
      <c r="UC2046" s="8">
        <f t="array" ref="UC2046">SUM(LEN($O2046:$PX2046))-SUM(LEN(SUBSTITUTE(UPPER($O2046:$PX2046),"P","")))</f>
        <v>0</v>
      </c>
      <c r="UG2046" s="8">
        <f t="shared" si="162"/>
        <v>0</v>
      </c>
      <c r="UH2046" s="8">
        <f t="shared" si="163"/>
        <v>0</v>
      </c>
      <c r="UI2046" s="8">
        <f t="shared" si="164"/>
        <v>0</v>
      </c>
      <c r="UJ2046" s="8">
        <f t="shared" si="165"/>
        <v>0</v>
      </c>
      <c r="UK2046" s="8">
        <f t="shared" si="166"/>
        <v>0</v>
      </c>
      <c r="UN2046" s="8">
        <f t="array" aca="1" ref="UN2046" ca="1">SUM(IF($O$5:$PX$5&gt;=$UN$5,IF($O$5:$PX$5&lt;$UO$5,LEN($O2046:$PX2046)-LEN(SUBSTITUTE(UPPER($O2046:$PX2046),"R","")))))</f>
        <v>0</v>
      </c>
      <c r="UO2046" s="8">
        <f t="array" aca="1" ref="UO2046" ca="1">SUM(IF($O$5:$PX$5&gt;=$UN$5,IF($O$5:$PX$5&lt;$UO$5,LEN($O2046:$PX2046)-LEN(SUBSTITUTE(UPPER($O2046:$PX2046),"A","")))))</f>
        <v>0</v>
      </c>
      <c r="UP2046" s="8">
        <f t="array" aca="1" ref="UP2046" ca="1">SUM(IF($O$5:$PX$5&gt;=$UN$5,IF($O$5:$PX$5&lt;$UO$5,LEN($O2046:$PX2046)-LEN(SUBSTITUTE(UPPER($O2046:$PX2046),"P","")))))</f>
        <v>0</v>
      </c>
    </row>
    <row r="2047" spans="2:562" x14ac:dyDescent="0.25">
      <c r="B2047" s="60">
        <v>2042</v>
      </c>
      <c r="UA2047" s="8">
        <f t="array" ref="UA2047">SUM(LEN($O2047:$PX2047))-SUM(LEN(SUBSTITUTE(UPPER($O2047:$PX2047),"R","")))</f>
        <v>0</v>
      </c>
      <c r="UB2047" s="8">
        <f t="array" ref="UB2047">SUM(LEN($O2047:$PX2047))-SUM(LEN(SUBSTITUTE(UPPER($O2047:$PX2047),"A","")))</f>
        <v>0</v>
      </c>
      <c r="UC2047" s="8">
        <f t="array" ref="UC2047">SUM(LEN($O2047:$PX2047))-SUM(LEN(SUBSTITUTE(UPPER($O2047:$PX2047),"P","")))</f>
        <v>0</v>
      </c>
      <c r="UG2047" s="8">
        <f t="shared" si="162"/>
        <v>0</v>
      </c>
      <c r="UH2047" s="8">
        <f t="shared" si="163"/>
        <v>0</v>
      </c>
      <c r="UI2047" s="8">
        <f t="shared" si="164"/>
        <v>0</v>
      </c>
      <c r="UJ2047" s="8">
        <f t="shared" si="165"/>
        <v>0</v>
      </c>
      <c r="UK2047" s="8">
        <f t="shared" si="166"/>
        <v>0</v>
      </c>
      <c r="UN2047" s="8">
        <f t="array" aca="1" ref="UN2047" ca="1">SUM(IF($O$5:$PX$5&gt;=$UN$5,IF($O$5:$PX$5&lt;$UO$5,LEN($O2047:$PX2047)-LEN(SUBSTITUTE(UPPER($O2047:$PX2047),"R","")))))</f>
        <v>0</v>
      </c>
      <c r="UO2047" s="8">
        <f t="array" aca="1" ref="UO2047" ca="1">SUM(IF($O$5:$PX$5&gt;=$UN$5,IF($O$5:$PX$5&lt;$UO$5,LEN($O2047:$PX2047)-LEN(SUBSTITUTE(UPPER($O2047:$PX2047),"A","")))))</f>
        <v>0</v>
      </c>
      <c r="UP2047" s="8">
        <f t="array" aca="1" ref="UP2047" ca="1">SUM(IF($O$5:$PX$5&gt;=$UN$5,IF($O$5:$PX$5&lt;$UO$5,LEN($O2047:$PX2047)-LEN(SUBSTITUTE(UPPER($O2047:$PX2047),"P","")))))</f>
        <v>0</v>
      </c>
    </row>
    <row r="2048" spans="2:562" x14ac:dyDescent="0.25">
      <c r="B2048" s="60">
        <v>2043</v>
      </c>
      <c r="UA2048" s="8">
        <f t="array" ref="UA2048">SUM(LEN($O2048:$PX2048))-SUM(LEN(SUBSTITUTE(UPPER($O2048:$PX2048),"R","")))</f>
        <v>0</v>
      </c>
      <c r="UB2048" s="8">
        <f t="array" ref="UB2048">SUM(LEN($O2048:$PX2048))-SUM(LEN(SUBSTITUTE(UPPER($O2048:$PX2048),"A","")))</f>
        <v>0</v>
      </c>
      <c r="UC2048" s="8">
        <f t="array" ref="UC2048">SUM(LEN($O2048:$PX2048))-SUM(LEN(SUBSTITUTE(UPPER($O2048:$PX2048),"P","")))</f>
        <v>0</v>
      </c>
      <c r="UG2048" s="8">
        <f t="shared" si="162"/>
        <v>0</v>
      </c>
      <c r="UH2048" s="8">
        <f t="shared" si="163"/>
        <v>0</v>
      </c>
      <c r="UI2048" s="8">
        <f t="shared" si="164"/>
        <v>0</v>
      </c>
      <c r="UJ2048" s="8">
        <f t="shared" si="165"/>
        <v>0</v>
      </c>
      <c r="UK2048" s="8">
        <f t="shared" si="166"/>
        <v>0</v>
      </c>
      <c r="UN2048" s="8">
        <f t="array" aca="1" ref="UN2048" ca="1">SUM(IF($O$5:$PX$5&gt;=$UN$5,IF($O$5:$PX$5&lt;$UO$5,LEN($O2048:$PX2048)-LEN(SUBSTITUTE(UPPER($O2048:$PX2048),"R","")))))</f>
        <v>0</v>
      </c>
      <c r="UO2048" s="8">
        <f t="array" aca="1" ref="UO2048" ca="1">SUM(IF($O$5:$PX$5&gt;=$UN$5,IF($O$5:$PX$5&lt;$UO$5,LEN($O2048:$PX2048)-LEN(SUBSTITUTE(UPPER($O2048:$PX2048),"A","")))))</f>
        <v>0</v>
      </c>
      <c r="UP2048" s="8">
        <f t="array" aca="1" ref="UP2048" ca="1">SUM(IF($O$5:$PX$5&gt;=$UN$5,IF($O$5:$PX$5&lt;$UO$5,LEN($O2048:$PX2048)-LEN(SUBSTITUTE(UPPER($O2048:$PX2048),"P","")))))</f>
        <v>0</v>
      </c>
    </row>
    <row r="2049" spans="2:562" x14ac:dyDescent="0.25">
      <c r="B2049" s="60">
        <v>2044</v>
      </c>
      <c r="UA2049" s="8">
        <f t="array" ref="UA2049">SUM(LEN($O2049:$PX2049))-SUM(LEN(SUBSTITUTE(UPPER($O2049:$PX2049),"R","")))</f>
        <v>0</v>
      </c>
      <c r="UB2049" s="8">
        <f t="array" ref="UB2049">SUM(LEN($O2049:$PX2049))-SUM(LEN(SUBSTITUTE(UPPER($O2049:$PX2049),"A","")))</f>
        <v>0</v>
      </c>
      <c r="UC2049" s="8">
        <f t="array" ref="UC2049">SUM(LEN($O2049:$PX2049))-SUM(LEN(SUBSTITUTE(UPPER($O2049:$PX2049),"P","")))</f>
        <v>0</v>
      </c>
      <c r="UG2049" s="8">
        <f t="shared" si="162"/>
        <v>0</v>
      </c>
      <c r="UH2049" s="8">
        <f t="shared" si="163"/>
        <v>0</v>
      </c>
      <c r="UI2049" s="8">
        <f t="shared" si="164"/>
        <v>0</v>
      </c>
      <c r="UJ2049" s="8">
        <f t="shared" si="165"/>
        <v>0</v>
      </c>
      <c r="UK2049" s="8">
        <f t="shared" si="166"/>
        <v>0</v>
      </c>
      <c r="UN2049" s="8">
        <f t="array" aca="1" ref="UN2049" ca="1">SUM(IF($O$5:$PX$5&gt;=$UN$5,IF($O$5:$PX$5&lt;$UO$5,LEN($O2049:$PX2049)-LEN(SUBSTITUTE(UPPER($O2049:$PX2049),"R","")))))</f>
        <v>0</v>
      </c>
      <c r="UO2049" s="8">
        <f t="array" aca="1" ref="UO2049" ca="1">SUM(IF($O$5:$PX$5&gt;=$UN$5,IF($O$5:$PX$5&lt;$UO$5,LEN($O2049:$PX2049)-LEN(SUBSTITUTE(UPPER($O2049:$PX2049),"A","")))))</f>
        <v>0</v>
      </c>
      <c r="UP2049" s="8">
        <f t="array" aca="1" ref="UP2049" ca="1">SUM(IF($O$5:$PX$5&gt;=$UN$5,IF($O$5:$PX$5&lt;$UO$5,LEN($O2049:$PX2049)-LEN(SUBSTITUTE(UPPER($O2049:$PX2049),"P","")))))</f>
        <v>0</v>
      </c>
    </row>
    <row r="2050" spans="2:562" x14ac:dyDescent="0.25">
      <c r="B2050" s="60">
        <v>2045</v>
      </c>
      <c r="UA2050" s="8">
        <f t="array" ref="UA2050">SUM(LEN($O2050:$PX2050))-SUM(LEN(SUBSTITUTE(UPPER($O2050:$PX2050),"R","")))</f>
        <v>0</v>
      </c>
      <c r="UB2050" s="8">
        <f t="array" ref="UB2050">SUM(LEN($O2050:$PX2050))-SUM(LEN(SUBSTITUTE(UPPER($O2050:$PX2050),"A","")))</f>
        <v>0</v>
      </c>
      <c r="UC2050" s="8">
        <f t="array" ref="UC2050">SUM(LEN($O2050:$PX2050))-SUM(LEN(SUBSTITUTE(UPPER($O2050:$PX2050),"P","")))</f>
        <v>0</v>
      </c>
      <c r="UG2050" s="8">
        <f t="shared" si="162"/>
        <v>0</v>
      </c>
      <c r="UH2050" s="8">
        <f t="shared" si="163"/>
        <v>0</v>
      </c>
      <c r="UI2050" s="8">
        <f t="shared" si="164"/>
        <v>0</v>
      </c>
      <c r="UJ2050" s="8">
        <f t="shared" si="165"/>
        <v>0</v>
      </c>
      <c r="UK2050" s="8">
        <f t="shared" si="166"/>
        <v>0</v>
      </c>
      <c r="UN2050" s="8">
        <f t="array" aca="1" ref="UN2050" ca="1">SUM(IF($O$5:$PX$5&gt;=$UN$5,IF($O$5:$PX$5&lt;$UO$5,LEN($O2050:$PX2050)-LEN(SUBSTITUTE(UPPER($O2050:$PX2050),"R","")))))</f>
        <v>0</v>
      </c>
      <c r="UO2050" s="8">
        <f t="array" aca="1" ref="UO2050" ca="1">SUM(IF($O$5:$PX$5&gt;=$UN$5,IF($O$5:$PX$5&lt;$UO$5,LEN($O2050:$PX2050)-LEN(SUBSTITUTE(UPPER($O2050:$PX2050),"A","")))))</f>
        <v>0</v>
      </c>
      <c r="UP2050" s="8">
        <f t="array" aca="1" ref="UP2050" ca="1">SUM(IF($O$5:$PX$5&gt;=$UN$5,IF($O$5:$PX$5&lt;$UO$5,LEN($O2050:$PX2050)-LEN(SUBSTITUTE(UPPER($O2050:$PX2050),"P","")))))</f>
        <v>0</v>
      </c>
    </row>
    <row r="2051" spans="2:562" x14ac:dyDescent="0.25">
      <c r="B2051" s="60">
        <v>2046</v>
      </c>
      <c r="UA2051" s="8">
        <f t="array" ref="UA2051">SUM(LEN($O2051:$PX2051))-SUM(LEN(SUBSTITUTE(UPPER($O2051:$PX2051),"R","")))</f>
        <v>0</v>
      </c>
      <c r="UB2051" s="8">
        <f t="array" ref="UB2051">SUM(LEN($O2051:$PX2051))-SUM(LEN(SUBSTITUTE(UPPER($O2051:$PX2051),"A","")))</f>
        <v>0</v>
      </c>
      <c r="UC2051" s="8">
        <f t="array" ref="UC2051">SUM(LEN($O2051:$PX2051))-SUM(LEN(SUBSTITUTE(UPPER($O2051:$PX2051),"P","")))</f>
        <v>0</v>
      </c>
      <c r="UG2051" s="8">
        <f t="shared" si="162"/>
        <v>0</v>
      </c>
      <c r="UH2051" s="8">
        <f t="shared" si="163"/>
        <v>0</v>
      </c>
      <c r="UI2051" s="8">
        <f t="shared" si="164"/>
        <v>0</v>
      </c>
      <c r="UJ2051" s="8">
        <f t="shared" si="165"/>
        <v>0</v>
      </c>
      <c r="UK2051" s="8">
        <f t="shared" si="166"/>
        <v>0</v>
      </c>
      <c r="UN2051" s="8">
        <f t="array" aca="1" ref="UN2051" ca="1">SUM(IF($O$5:$PX$5&gt;=$UN$5,IF($O$5:$PX$5&lt;$UO$5,LEN($O2051:$PX2051)-LEN(SUBSTITUTE(UPPER($O2051:$PX2051),"R","")))))</f>
        <v>0</v>
      </c>
      <c r="UO2051" s="8">
        <f t="array" aca="1" ref="UO2051" ca="1">SUM(IF($O$5:$PX$5&gt;=$UN$5,IF($O$5:$PX$5&lt;$UO$5,LEN($O2051:$PX2051)-LEN(SUBSTITUTE(UPPER($O2051:$PX2051),"A","")))))</f>
        <v>0</v>
      </c>
      <c r="UP2051" s="8">
        <f t="array" aca="1" ref="UP2051" ca="1">SUM(IF($O$5:$PX$5&gt;=$UN$5,IF($O$5:$PX$5&lt;$UO$5,LEN($O2051:$PX2051)-LEN(SUBSTITUTE(UPPER($O2051:$PX2051),"P","")))))</f>
        <v>0</v>
      </c>
    </row>
    <row r="2052" spans="2:562" x14ac:dyDescent="0.25">
      <c r="B2052" s="60">
        <v>2047</v>
      </c>
      <c r="UA2052" s="8">
        <f t="array" ref="UA2052">SUM(LEN($O2052:$PX2052))-SUM(LEN(SUBSTITUTE(UPPER($O2052:$PX2052),"R","")))</f>
        <v>0</v>
      </c>
      <c r="UB2052" s="8">
        <f t="array" ref="UB2052">SUM(LEN($O2052:$PX2052))-SUM(LEN(SUBSTITUTE(UPPER($O2052:$PX2052),"A","")))</f>
        <v>0</v>
      </c>
      <c r="UC2052" s="8">
        <f t="array" ref="UC2052">SUM(LEN($O2052:$PX2052))-SUM(LEN(SUBSTITUTE(UPPER($O2052:$PX2052),"P","")))</f>
        <v>0</v>
      </c>
      <c r="UG2052" s="8">
        <f t="shared" si="162"/>
        <v>0</v>
      </c>
      <c r="UH2052" s="8">
        <f t="shared" si="163"/>
        <v>0</v>
      </c>
      <c r="UI2052" s="8">
        <f t="shared" si="164"/>
        <v>0</v>
      </c>
      <c r="UJ2052" s="8">
        <f t="shared" si="165"/>
        <v>0</v>
      </c>
      <c r="UK2052" s="8">
        <f t="shared" si="166"/>
        <v>0</v>
      </c>
      <c r="UN2052" s="8">
        <f t="array" aca="1" ref="UN2052" ca="1">SUM(IF($O$5:$PX$5&gt;=$UN$5,IF($O$5:$PX$5&lt;$UO$5,LEN($O2052:$PX2052)-LEN(SUBSTITUTE(UPPER($O2052:$PX2052),"R","")))))</f>
        <v>0</v>
      </c>
      <c r="UO2052" s="8">
        <f t="array" aca="1" ref="UO2052" ca="1">SUM(IF($O$5:$PX$5&gt;=$UN$5,IF($O$5:$PX$5&lt;$UO$5,LEN($O2052:$PX2052)-LEN(SUBSTITUTE(UPPER($O2052:$PX2052),"A","")))))</f>
        <v>0</v>
      </c>
      <c r="UP2052" s="8">
        <f t="array" aca="1" ref="UP2052" ca="1">SUM(IF($O$5:$PX$5&gt;=$UN$5,IF($O$5:$PX$5&lt;$UO$5,LEN($O2052:$PX2052)-LEN(SUBSTITUTE(UPPER($O2052:$PX2052),"P","")))))</f>
        <v>0</v>
      </c>
    </row>
    <row r="2053" spans="2:562" x14ac:dyDescent="0.25">
      <c r="B2053" s="60">
        <v>2048</v>
      </c>
      <c r="UA2053" s="8">
        <f t="array" ref="UA2053">SUM(LEN($O2053:$PX2053))-SUM(LEN(SUBSTITUTE(UPPER($O2053:$PX2053),"R","")))</f>
        <v>0</v>
      </c>
      <c r="UB2053" s="8">
        <f t="array" ref="UB2053">SUM(LEN($O2053:$PX2053))-SUM(LEN(SUBSTITUTE(UPPER($O2053:$PX2053),"A","")))</f>
        <v>0</v>
      </c>
      <c r="UC2053" s="8">
        <f t="array" ref="UC2053">SUM(LEN($O2053:$PX2053))-SUM(LEN(SUBSTITUTE(UPPER($O2053:$PX2053),"P","")))</f>
        <v>0</v>
      </c>
      <c r="UG2053" s="8">
        <f t="shared" si="162"/>
        <v>0</v>
      </c>
      <c r="UH2053" s="8">
        <f t="shared" si="163"/>
        <v>0</v>
      </c>
      <c r="UI2053" s="8">
        <f t="shared" si="164"/>
        <v>0</v>
      </c>
      <c r="UJ2053" s="8">
        <f t="shared" si="165"/>
        <v>0</v>
      </c>
      <c r="UK2053" s="8">
        <f t="shared" si="166"/>
        <v>0</v>
      </c>
      <c r="UN2053" s="8">
        <f t="array" aca="1" ref="UN2053" ca="1">SUM(IF($O$5:$PX$5&gt;=$UN$5,IF($O$5:$PX$5&lt;$UO$5,LEN($O2053:$PX2053)-LEN(SUBSTITUTE(UPPER($O2053:$PX2053),"R","")))))</f>
        <v>0</v>
      </c>
      <c r="UO2053" s="8">
        <f t="array" aca="1" ref="UO2053" ca="1">SUM(IF($O$5:$PX$5&gt;=$UN$5,IF($O$5:$PX$5&lt;$UO$5,LEN($O2053:$PX2053)-LEN(SUBSTITUTE(UPPER($O2053:$PX2053),"A","")))))</f>
        <v>0</v>
      </c>
      <c r="UP2053" s="8">
        <f t="array" aca="1" ref="UP2053" ca="1">SUM(IF($O$5:$PX$5&gt;=$UN$5,IF($O$5:$PX$5&lt;$UO$5,LEN($O2053:$PX2053)-LEN(SUBSTITUTE(UPPER($O2053:$PX2053),"P","")))))</f>
        <v>0</v>
      </c>
    </row>
    <row r="2054" spans="2:562" x14ac:dyDescent="0.25">
      <c r="B2054" s="60">
        <v>2049</v>
      </c>
      <c r="UA2054" s="8">
        <f t="array" ref="UA2054">SUM(LEN($O2054:$PX2054))-SUM(LEN(SUBSTITUTE(UPPER($O2054:$PX2054),"R","")))</f>
        <v>0</v>
      </c>
      <c r="UB2054" s="8">
        <f t="array" ref="UB2054">SUM(LEN($O2054:$PX2054))-SUM(LEN(SUBSTITUTE(UPPER($O2054:$PX2054),"A","")))</f>
        <v>0</v>
      </c>
      <c r="UC2054" s="8">
        <f t="array" ref="UC2054">SUM(LEN($O2054:$PX2054))-SUM(LEN(SUBSTITUTE(UPPER($O2054:$PX2054),"P","")))</f>
        <v>0</v>
      </c>
      <c r="UG2054" s="8">
        <f t="shared" si="162"/>
        <v>0</v>
      </c>
      <c r="UH2054" s="8">
        <f t="shared" si="163"/>
        <v>0</v>
      </c>
      <c r="UI2054" s="8">
        <f t="shared" si="164"/>
        <v>0</v>
      </c>
      <c r="UJ2054" s="8">
        <f t="shared" si="165"/>
        <v>0</v>
      </c>
      <c r="UK2054" s="8">
        <f t="shared" si="166"/>
        <v>0</v>
      </c>
      <c r="UN2054" s="8">
        <f t="array" aca="1" ref="UN2054" ca="1">SUM(IF($O$5:$PX$5&gt;=$UN$5,IF($O$5:$PX$5&lt;$UO$5,LEN($O2054:$PX2054)-LEN(SUBSTITUTE(UPPER($O2054:$PX2054),"R","")))))</f>
        <v>0</v>
      </c>
      <c r="UO2054" s="8">
        <f t="array" aca="1" ref="UO2054" ca="1">SUM(IF($O$5:$PX$5&gt;=$UN$5,IF($O$5:$PX$5&lt;$UO$5,LEN($O2054:$PX2054)-LEN(SUBSTITUTE(UPPER($O2054:$PX2054),"A","")))))</f>
        <v>0</v>
      </c>
      <c r="UP2054" s="8">
        <f t="array" aca="1" ref="UP2054" ca="1">SUM(IF($O$5:$PX$5&gt;=$UN$5,IF($O$5:$PX$5&lt;$UO$5,LEN($O2054:$PX2054)-LEN(SUBSTITUTE(UPPER($O2054:$PX2054),"P","")))))</f>
        <v>0</v>
      </c>
    </row>
    <row r="2055" spans="2:562" x14ac:dyDescent="0.25">
      <c r="B2055" s="60">
        <v>2050</v>
      </c>
      <c r="UA2055" s="8">
        <f t="array" ref="UA2055">SUM(LEN($O2055:$PX2055))-SUM(LEN(SUBSTITUTE(UPPER($O2055:$PX2055),"R","")))</f>
        <v>0</v>
      </c>
      <c r="UB2055" s="8">
        <f t="array" ref="UB2055">SUM(LEN($O2055:$PX2055))-SUM(LEN(SUBSTITUTE(UPPER($O2055:$PX2055),"A","")))</f>
        <v>0</v>
      </c>
      <c r="UC2055" s="8">
        <f t="array" ref="UC2055">SUM(LEN($O2055:$PX2055))-SUM(LEN(SUBSTITUTE(UPPER($O2055:$PX2055),"P","")))</f>
        <v>0</v>
      </c>
      <c r="UG2055" s="8">
        <f t="shared" ref="UG2055:UG2118" si="167">SUM(UA2055:UF2055)</f>
        <v>0</v>
      </c>
      <c r="UH2055" s="8">
        <f t="shared" ref="UH2055:UH2118" si="168">IF(OR($G2055="Grade 1",$G2055="Grade 2",$G2055="Grade 3"),1,0)</f>
        <v>0</v>
      </c>
      <c r="UI2055" s="8">
        <f t="shared" ref="UI2055:UI2118" si="169">IF(OR($G2055="Grade 4",$G2055="Grade 5",$G2055="Grade 6"),1,0)</f>
        <v>0</v>
      </c>
      <c r="UJ2055" s="8">
        <f t="shared" ref="UJ2055:UJ2118" si="170">IF(OR($G2055="Grade 7",$G2055="Grade 8",$G2055="Grade 9"),1,0)</f>
        <v>0</v>
      </c>
      <c r="UK2055" s="8">
        <f t="shared" ref="UK2055:UK2118" si="171">IF(OR($G2055="Grade 10",$G2055="Grade 11",$G2055="Grade 12"),1,0)</f>
        <v>0</v>
      </c>
      <c r="UN2055" s="8">
        <f t="array" aca="1" ref="UN2055" ca="1">SUM(IF($O$5:$PX$5&gt;=$UN$5,IF($O$5:$PX$5&lt;$UO$5,LEN($O2055:$PX2055)-LEN(SUBSTITUTE(UPPER($O2055:$PX2055),"R","")))))</f>
        <v>0</v>
      </c>
      <c r="UO2055" s="8">
        <f t="array" aca="1" ref="UO2055" ca="1">SUM(IF($O$5:$PX$5&gt;=$UN$5,IF($O$5:$PX$5&lt;$UO$5,LEN($O2055:$PX2055)-LEN(SUBSTITUTE(UPPER($O2055:$PX2055),"A","")))))</f>
        <v>0</v>
      </c>
      <c r="UP2055" s="8">
        <f t="array" aca="1" ref="UP2055" ca="1">SUM(IF($O$5:$PX$5&gt;=$UN$5,IF($O$5:$PX$5&lt;$UO$5,LEN($O2055:$PX2055)-LEN(SUBSTITUTE(UPPER($O2055:$PX2055),"P","")))))</f>
        <v>0</v>
      </c>
    </row>
    <row r="2056" spans="2:562" x14ac:dyDescent="0.25">
      <c r="B2056" s="60">
        <v>2051</v>
      </c>
      <c r="UA2056" s="8">
        <f t="array" ref="UA2056">SUM(LEN($O2056:$PX2056))-SUM(LEN(SUBSTITUTE(UPPER($O2056:$PX2056),"R","")))</f>
        <v>0</v>
      </c>
      <c r="UB2056" s="8">
        <f t="array" ref="UB2056">SUM(LEN($O2056:$PX2056))-SUM(LEN(SUBSTITUTE(UPPER($O2056:$PX2056),"A","")))</f>
        <v>0</v>
      </c>
      <c r="UC2056" s="8">
        <f t="array" ref="UC2056">SUM(LEN($O2056:$PX2056))-SUM(LEN(SUBSTITUTE(UPPER($O2056:$PX2056),"P","")))</f>
        <v>0</v>
      </c>
      <c r="UG2056" s="8">
        <f t="shared" si="167"/>
        <v>0</v>
      </c>
      <c r="UH2056" s="8">
        <f t="shared" si="168"/>
        <v>0</v>
      </c>
      <c r="UI2056" s="8">
        <f t="shared" si="169"/>
        <v>0</v>
      </c>
      <c r="UJ2056" s="8">
        <f t="shared" si="170"/>
        <v>0</v>
      </c>
      <c r="UK2056" s="8">
        <f t="shared" si="171"/>
        <v>0</v>
      </c>
      <c r="UN2056" s="8">
        <f t="array" aca="1" ref="UN2056" ca="1">SUM(IF($O$5:$PX$5&gt;=$UN$5,IF($O$5:$PX$5&lt;$UO$5,LEN($O2056:$PX2056)-LEN(SUBSTITUTE(UPPER($O2056:$PX2056),"R","")))))</f>
        <v>0</v>
      </c>
      <c r="UO2056" s="8">
        <f t="array" aca="1" ref="UO2056" ca="1">SUM(IF($O$5:$PX$5&gt;=$UN$5,IF($O$5:$PX$5&lt;$UO$5,LEN($O2056:$PX2056)-LEN(SUBSTITUTE(UPPER($O2056:$PX2056),"A","")))))</f>
        <v>0</v>
      </c>
      <c r="UP2056" s="8">
        <f t="array" aca="1" ref="UP2056" ca="1">SUM(IF($O$5:$PX$5&gt;=$UN$5,IF($O$5:$PX$5&lt;$UO$5,LEN($O2056:$PX2056)-LEN(SUBSTITUTE(UPPER($O2056:$PX2056),"P","")))))</f>
        <v>0</v>
      </c>
    </row>
    <row r="2057" spans="2:562" x14ac:dyDescent="0.25">
      <c r="B2057" s="60">
        <v>2052</v>
      </c>
      <c r="UA2057" s="8">
        <f t="array" ref="UA2057">SUM(LEN($O2057:$PX2057))-SUM(LEN(SUBSTITUTE(UPPER($O2057:$PX2057),"R","")))</f>
        <v>0</v>
      </c>
      <c r="UB2057" s="8">
        <f t="array" ref="UB2057">SUM(LEN($O2057:$PX2057))-SUM(LEN(SUBSTITUTE(UPPER($O2057:$PX2057),"A","")))</f>
        <v>0</v>
      </c>
      <c r="UC2057" s="8">
        <f t="array" ref="UC2057">SUM(LEN($O2057:$PX2057))-SUM(LEN(SUBSTITUTE(UPPER($O2057:$PX2057),"P","")))</f>
        <v>0</v>
      </c>
      <c r="UG2057" s="8">
        <f t="shared" si="167"/>
        <v>0</v>
      </c>
      <c r="UH2057" s="8">
        <f t="shared" si="168"/>
        <v>0</v>
      </c>
      <c r="UI2057" s="8">
        <f t="shared" si="169"/>
        <v>0</v>
      </c>
      <c r="UJ2057" s="8">
        <f t="shared" si="170"/>
        <v>0</v>
      </c>
      <c r="UK2057" s="8">
        <f t="shared" si="171"/>
        <v>0</v>
      </c>
      <c r="UN2057" s="8">
        <f t="array" aca="1" ref="UN2057" ca="1">SUM(IF($O$5:$PX$5&gt;=$UN$5,IF($O$5:$PX$5&lt;$UO$5,LEN($O2057:$PX2057)-LEN(SUBSTITUTE(UPPER($O2057:$PX2057),"R","")))))</f>
        <v>0</v>
      </c>
      <c r="UO2057" s="8">
        <f t="array" aca="1" ref="UO2057" ca="1">SUM(IF($O$5:$PX$5&gt;=$UN$5,IF($O$5:$PX$5&lt;$UO$5,LEN($O2057:$PX2057)-LEN(SUBSTITUTE(UPPER($O2057:$PX2057),"A","")))))</f>
        <v>0</v>
      </c>
      <c r="UP2057" s="8">
        <f t="array" aca="1" ref="UP2057" ca="1">SUM(IF($O$5:$PX$5&gt;=$UN$5,IF($O$5:$PX$5&lt;$UO$5,LEN($O2057:$PX2057)-LEN(SUBSTITUTE(UPPER($O2057:$PX2057),"P","")))))</f>
        <v>0</v>
      </c>
    </row>
    <row r="2058" spans="2:562" x14ac:dyDescent="0.25">
      <c r="B2058" s="60">
        <v>2053</v>
      </c>
      <c r="UA2058" s="8">
        <f t="array" ref="UA2058">SUM(LEN($O2058:$PX2058))-SUM(LEN(SUBSTITUTE(UPPER($O2058:$PX2058),"R","")))</f>
        <v>0</v>
      </c>
      <c r="UB2058" s="8">
        <f t="array" ref="UB2058">SUM(LEN($O2058:$PX2058))-SUM(LEN(SUBSTITUTE(UPPER($O2058:$PX2058),"A","")))</f>
        <v>0</v>
      </c>
      <c r="UC2058" s="8">
        <f t="array" ref="UC2058">SUM(LEN($O2058:$PX2058))-SUM(LEN(SUBSTITUTE(UPPER($O2058:$PX2058),"P","")))</f>
        <v>0</v>
      </c>
      <c r="UG2058" s="8">
        <f t="shared" si="167"/>
        <v>0</v>
      </c>
      <c r="UH2058" s="8">
        <f t="shared" si="168"/>
        <v>0</v>
      </c>
      <c r="UI2058" s="8">
        <f t="shared" si="169"/>
        <v>0</v>
      </c>
      <c r="UJ2058" s="8">
        <f t="shared" si="170"/>
        <v>0</v>
      </c>
      <c r="UK2058" s="8">
        <f t="shared" si="171"/>
        <v>0</v>
      </c>
      <c r="UN2058" s="8">
        <f t="array" aca="1" ref="UN2058" ca="1">SUM(IF($O$5:$PX$5&gt;=$UN$5,IF($O$5:$PX$5&lt;$UO$5,LEN($O2058:$PX2058)-LEN(SUBSTITUTE(UPPER($O2058:$PX2058),"R","")))))</f>
        <v>0</v>
      </c>
      <c r="UO2058" s="8">
        <f t="array" aca="1" ref="UO2058" ca="1">SUM(IF($O$5:$PX$5&gt;=$UN$5,IF($O$5:$PX$5&lt;$UO$5,LEN($O2058:$PX2058)-LEN(SUBSTITUTE(UPPER($O2058:$PX2058),"A","")))))</f>
        <v>0</v>
      </c>
      <c r="UP2058" s="8">
        <f t="array" aca="1" ref="UP2058" ca="1">SUM(IF($O$5:$PX$5&gt;=$UN$5,IF($O$5:$PX$5&lt;$UO$5,LEN($O2058:$PX2058)-LEN(SUBSTITUTE(UPPER($O2058:$PX2058),"P","")))))</f>
        <v>0</v>
      </c>
    </row>
    <row r="2059" spans="2:562" x14ac:dyDescent="0.25">
      <c r="B2059" s="60">
        <v>2054</v>
      </c>
      <c r="UA2059" s="8">
        <f t="array" ref="UA2059">SUM(LEN($O2059:$PX2059))-SUM(LEN(SUBSTITUTE(UPPER($O2059:$PX2059),"R","")))</f>
        <v>0</v>
      </c>
      <c r="UB2059" s="8">
        <f t="array" ref="UB2059">SUM(LEN($O2059:$PX2059))-SUM(LEN(SUBSTITUTE(UPPER($O2059:$PX2059),"A","")))</f>
        <v>0</v>
      </c>
      <c r="UC2059" s="8">
        <f t="array" ref="UC2059">SUM(LEN($O2059:$PX2059))-SUM(LEN(SUBSTITUTE(UPPER($O2059:$PX2059),"P","")))</f>
        <v>0</v>
      </c>
      <c r="UG2059" s="8">
        <f t="shared" si="167"/>
        <v>0</v>
      </c>
      <c r="UH2059" s="8">
        <f t="shared" si="168"/>
        <v>0</v>
      </c>
      <c r="UI2059" s="8">
        <f t="shared" si="169"/>
        <v>0</v>
      </c>
      <c r="UJ2059" s="8">
        <f t="shared" si="170"/>
        <v>0</v>
      </c>
      <c r="UK2059" s="8">
        <f t="shared" si="171"/>
        <v>0</v>
      </c>
      <c r="UN2059" s="8">
        <f t="array" aca="1" ref="UN2059" ca="1">SUM(IF($O$5:$PX$5&gt;=$UN$5,IF($O$5:$PX$5&lt;$UO$5,LEN($O2059:$PX2059)-LEN(SUBSTITUTE(UPPER($O2059:$PX2059),"R","")))))</f>
        <v>0</v>
      </c>
      <c r="UO2059" s="8">
        <f t="array" aca="1" ref="UO2059" ca="1">SUM(IF($O$5:$PX$5&gt;=$UN$5,IF($O$5:$PX$5&lt;$UO$5,LEN($O2059:$PX2059)-LEN(SUBSTITUTE(UPPER($O2059:$PX2059),"A","")))))</f>
        <v>0</v>
      </c>
      <c r="UP2059" s="8">
        <f t="array" aca="1" ref="UP2059" ca="1">SUM(IF($O$5:$PX$5&gt;=$UN$5,IF($O$5:$PX$5&lt;$UO$5,LEN($O2059:$PX2059)-LEN(SUBSTITUTE(UPPER($O2059:$PX2059),"P","")))))</f>
        <v>0</v>
      </c>
    </row>
    <row r="2060" spans="2:562" x14ac:dyDescent="0.25">
      <c r="B2060" s="60">
        <v>2055</v>
      </c>
      <c r="UA2060" s="8">
        <f t="array" ref="UA2060">SUM(LEN($O2060:$PX2060))-SUM(LEN(SUBSTITUTE(UPPER($O2060:$PX2060),"R","")))</f>
        <v>0</v>
      </c>
      <c r="UB2060" s="8">
        <f t="array" ref="UB2060">SUM(LEN($O2060:$PX2060))-SUM(LEN(SUBSTITUTE(UPPER($O2060:$PX2060),"A","")))</f>
        <v>0</v>
      </c>
      <c r="UC2060" s="8">
        <f t="array" ref="UC2060">SUM(LEN($O2060:$PX2060))-SUM(LEN(SUBSTITUTE(UPPER($O2060:$PX2060),"P","")))</f>
        <v>0</v>
      </c>
      <c r="UG2060" s="8">
        <f t="shared" si="167"/>
        <v>0</v>
      </c>
      <c r="UH2060" s="8">
        <f t="shared" si="168"/>
        <v>0</v>
      </c>
      <c r="UI2060" s="8">
        <f t="shared" si="169"/>
        <v>0</v>
      </c>
      <c r="UJ2060" s="8">
        <f t="shared" si="170"/>
        <v>0</v>
      </c>
      <c r="UK2060" s="8">
        <f t="shared" si="171"/>
        <v>0</v>
      </c>
      <c r="UN2060" s="8">
        <f t="array" aca="1" ref="UN2060" ca="1">SUM(IF($O$5:$PX$5&gt;=$UN$5,IF($O$5:$PX$5&lt;$UO$5,LEN($O2060:$PX2060)-LEN(SUBSTITUTE(UPPER($O2060:$PX2060),"R","")))))</f>
        <v>0</v>
      </c>
      <c r="UO2060" s="8">
        <f t="array" aca="1" ref="UO2060" ca="1">SUM(IF($O$5:$PX$5&gt;=$UN$5,IF($O$5:$PX$5&lt;$UO$5,LEN($O2060:$PX2060)-LEN(SUBSTITUTE(UPPER($O2060:$PX2060),"A","")))))</f>
        <v>0</v>
      </c>
      <c r="UP2060" s="8">
        <f t="array" aca="1" ref="UP2060" ca="1">SUM(IF($O$5:$PX$5&gt;=$UN$5,IF($O$5:$PX$5&lt;$UO$5,LEN($O2060:$PX2060)-LEN(SUBSTITUTE(UPPER($O2060:$PX2060),"P","")))))</f>
        <v>0</v>
      </c>
    </row>
    <row r="2061" spans="2:562" x14ac:dyDescent="0.25">
      <c r="B2061" s="60">
        <v>2056</v>
      </c>
      <c r="UA2061" s="8">
        <f t="array" ref="UA2061">SUM(LEN($O2061:$PX2061))-SUM(LEN(SUBSTITUTE(UPPER($O2061:$PX2061),"R","")))</f>
        <v>0</v>
      </c>
      <c r="UB2061" s="8">
        <f t="array" ref="UB2061">SUM(LEN($O2061:$PX2061))-SUM(LEN(SUBSTITUTE(UPPER($O2061:$PX2061),"A","")))</f>
        <v>0</v>
      </c>
      <c r="UC2061" s="8">
        <f t="array" ref="UC2061">SUM(LEN($O2061:$PX2061))-SUM(LEN(SUBSTITUTE(UPPER($O2061:$PX2061),"P","")))</f>
        <v>0</v>
      </c>
      <c r="UG2061" s="8">
        <f t="shared" si="167"/>
        <v>0</v>
      </c>
      <c r="UH2061" s="8">
        <f t="shared" si="168"/>
        <v>0</v>
      </c>
      <c r="UI2061" s="8">
        <f t="shared" si="169"/>
        <v>0</v>
      </c>
      <c r="UJ2061" s="8">
        <f t="shared" si="170"/>
        <v>0</v>
      </c>
      <c r="UK2061" s="8">
        <f t="shared" si="171"/>
        <v>0</v>
      </c>
      <c r="UN2061" s="8">
        <f t="array" aca="1" ref="UN2061" ca="1">SUM(IF($O$5:$PX$5&gt;=$UN$5,IF($O$5:$PX$5&lt;$UO$5,LEN($O2061:$PX2061)-LEN(SUBSTITUTE(UPPER($O2061:$PX2061),"R","")))))</f>
        <v>0</v>
      </c>
      <c r="UO2061" s="8">
        <f t="array" aca="1" ref="UO2061" ca="1">SUM(IF($O$5:$PX$5&gt;=$UN$5,IF($O$5:$PX$5&lt;$UO$5,LEN($O2061:$PX2061)-LEN(SUBSTITUTE(UPPER($O2061:$PX2061),"A","")))))</f>
        <v>0</v>
      </c>
      <c r="UP2061" s="8">
        <f t="array" aca="1" ref="UP2061" ca="1">SUM(IF($O$5:$PX$5&gt;=$UN$5,IF($O$5:$PX$5&lt;$UO$5,LEN($O2061:$PX2061)-LEN(SUBSTITUTE(UPPER($O2061:$PX2061),"P","")))))</f>
        <v>0</v>
      </c>
    </row>
    <row r="2062" spans="2:562" x14ac:dyDescent="0.25">
      <c r="B2062" s="60">
        <v>2057</v>
      </c>
      <c r="UA2062" s="8">
        <f t="array" ref="UA2062">SUM(LEN($O2062:$PX2062))-SUM(LEN(SUBSTITUTE(UPPER($O2062:$PX2062),"R","")))</f>
        <v>0</v>
      </c>
      <c r="UB2062" s="8">
        <f t="array" ref="UB2062">SUM(LEN($O2062:$PX2062))-SUM(LEN(SUBSTITUTE(UPPER($O2062:$PX2062),"A","")))</f>
        <v>0</v>
      </c>
      <c r="UC2062" s="8">
        <f t="array" ref="UC2062">SUM(LEN($O2062:$PX2062))-SUM(LEN(SUBSTITUTE(UPPER($O2062:$PX2062),"P","")))</f>
        <v>0</v>
      </c>
      <c r="UG2062" s="8">
        <f t="shared" si="167"/>
        <v>0</v>
      </c>
      <c r="UH2062" s="8">
        <f t="shared" si="168"/>
        <v>0</v>
      </c>
      <c r="UI2062" s="8">
        <f t="shared" si="169"/>
        <v>0</v>
      </c>
      <c r="UJ2062" s="8">
        <f t="shared" si="170"/>
        <v>0</v>
      </c>
      <c r="UK2062" s="8">
        <f t="shared" si="171"/>
        <v>0</v>
      </c>
      <c r="UN2062" s="8">
        <f t="array" aca="1" ref="UN2062" ca="1">SUM(IF($O$5:$PX$5&gt;=$UN$5,IF($O$5:$PX$5&lt;$UO$5,LEN($O2062:$PX2062)-LEN(SUBSTITUTE(UPPER($O2062:$PX2062),"R","")))))</f>
        <v>0</v>
      </c>
      <c r="UO2062" s="8">
        <f t="array" aca="1" ref="UO2062" ca="1">SUM(IF($O$5:$PX$5&gt;=$UN$5,IF($O$5:$PX$5&lt;$UO$5,LEN($O2062:$PX2062)-LEN(SUBSTITUTE(UPPER($O2062:$PX2062),"A","")))))</f>
        <v>0</v>
      </c>
      <c r="UP2062" s="8">
        <f t="array" aca="1" ref="UP2062" ca="1">SUM(IF($O$5:$PX$5&gt;=$UN$5,IF($O$5:$PX$5&lt;$UO$5,LEN($O2062:$PX2062)-LEN(SUBSTITUTE(UPPER($O2062:$PX2062),"P","")))))</f>
        <v>0</v>
      </c>
    </row>
    <row r="2063" spans="2:562" x14ac:dyDescent="0.25">
      <c r="B2063" s="60">
        <v>2058</v>
      </c>
      <c r="UA2063" s="8">
        <f t="array" ref="UA2063">SUM(LEN($O2063:$PX2063))-SUM(LEN(SUBSTITUTE(UPPER($O2063:$PX2063),"R","")))</f>
        <v>0</v>
      </c>
      <c r="UB2063" s="8">
        <f t="array" ref="UB2063">SUM(LEN($O2063:$PX2063))-SUM(LEN(SUBSTITUTE(UPPER($O2063:$PX2063),"A","")))</f>
        <v>0</v>
      </c>
      <c r="UC2063" s="8">
        <f t="array" ref="UC2063">SUM(LEN($O2063:$PX2063))-SUM(LEN(SUBSTITUTE(UPPER($O2063:$PX2063),"P","")))</f>
        <v>0</v>
      </c>
      <c r="UG2063" s="8">
        <f t="shared" si="167"/>
        <v>0</v>
      </c>
      <c r="UH2063" s="8">
        <f t="shared" si="168"/>
        <v>0</v>
      </c>
      <c r="UI2063" s="8">
        <f t="shared" si="169"/>
        <v>0</v>
      </c>
      <c r="UJ2063" s="8">
        <f t="shared" si="170"/>
        <v>0</v>
      </c>
      <c r="UK2063" s="8">
        <f t="shared" si="171"/>
        <v>0</v>
      </c>
      <c r="UN2063" s="8">
        <f t="array" aca="1" ref="UN2063" ca="1">SUM(IF($O$5:$PX$5&gt;=$UN$5,IF($O$5:$PX$5&lt;$UO$5,LEN($O2063:$PX2063)-LEN(SUBSTITUTE(UPPER($O2063:$PX2063),"R","")))))</f>
        <v>0</v>
      </c>
      <c r="UO2063" s="8">
        <f t="array" aca="1" ref="UO2063" ca="1">SUM(IF($O$5:$PX$5&gt;=$UN$5,IF($O$5:$PX$5&lt;$UO$5,LEN($O2063:$PX2063)-LEN(SUBSTITUTE(UPPER($O2063:$PX2063),"A","")))))</f>
        <v>0</v>
      </c>
      <c r="UP2063" s="8">
        <f t="array" aca="1" ref="UP2063" ca="1">SUM(IF($O$5:$PX$5&gt;=$UN$5,IF($O$5:$PX$5&lt;$UO$5,LEN($O2063:$PX2063)-LEN(SUBSTITUTE(UPPER($O2063:$PX2063),"P","")))))</f>
        <v>0</v>
      </c>
    </row>
    <row r="2064" spans="2:562" x14ac:dyDescent="0.25">
      <c r="B2064" s="60">
        <v>2059</v>
      </c>
      <c r="UA2064" s="8">
        <f t="array" ref="UA2064">SUM(LEN($O2064:$PX2064))-SUM(LEN(SUBSTITUTE(UPPER($O2064:$PX2064),"R","")))</f>
        <v>0</v>
      </c>
      <c r="UB2064" s="8">
        <f t="array" ref="UB2064">SUM(LEN($O2064:$PX2064))-SUM(LEN(SUBSTITUTE(UPPER($O2064:$PX2064),"A","")))</f>
        <v>0</v>
      </c>
      <c r="UC2064" s="8">
        <f t="array" ref="UC2064">SUM(LEN($O2064:$PX2064))-SUM(LEN(SUBSTITUTE(UPPER($O2064:$PX2064),"P","")))</f>
        <v>0</v>
      </c>
      <c r="UG2064" s="8">
        <f t="shared" si="167"/>
        <v>0</v>
      </c>
      <c r="UH2064" s="8">
        <f t="shared" si="168"/>
        <v>0</v>
      </c>
      <c r="UI2064" s="8">
        <f t="shared" si="169"/>
        <v>0</v>
      </c>
      <c r="UJ2064" s="8">
        <f t="shared" si="170"/>
        <v>0</v>
      </c>
      <c r="UK2064" s="8">
        <f t="shared" si="171"/>
        <v>0</v>
      </c>
      <c r="UN2064" s="8">
        <f t="array" aca="1" ref="UN2064" ca="1">SUM(IF($O$5:$PX$5&gt;=$UN$5,IF($O$5:$PX$5&lt;$UO$5,LEN($O2064:$PX2064)-LEN(SUBSTITUTE(UPPER($O2064:$PX2064),"R","")))))</f>
        <v>0</v>
      </c>
      <c r="UO2064" s="8">
        <f t="array" aca="1" ref="UO2064" ca="1">SUM(IF($O$5:$PX$5&gt;=$UN$5,IF($O$5:$PX$5&lt;$UO$5,LEN($O2064:$PX2064)-LEN(SUBSTITUTE(UPPER($O2064:$PX2064),"A","")))))</f>
        <v>0</v>
      </c>
      <c r="UP2064" s="8">
        <f t="array" aca="1" ref="UP2064" ca="1">SUM(IF($O$5:$PX$5&gt;=$UN$5,IF($O$5:$PX$5&lt;$UO$5,LEN($O2064:$PX2064)-LEN(SUBSTITUTE(UPPER($O2064:$PX2064),"P","")))))</f>
        <v>0</v>
      </c>
    </row>
    <row r="2065" spans="2:562" x14ac:dyDescent="0.25">
      <c r="B2065" s="60">
        <v>2060</v>
      </c>
      <c r="UA2065" s="8">
        <f t="array" ref="UA2065">SUM(LEN($O2065:$PX2065))-SUM(LEN(SUBSTITUTE(UPPER($O2065:$PX2065),"R","")))</f>
        <v>0</v>
      </c>
      <c r="UB2065" s="8">
        <f t="array" ref="UB2065">SUM(LEN($O2065:$PX2065))-SUM(LEN(SUBSTITUTE(UPPER($O2065:$PX2065),"A","")))</f>
        <v>0</v>
      </c>
      <c r="UC2065" s="8">
        <f t="array" ref="UC2065">SUM(LEN($O2065:$PX2065))-SUM(LEN(SUBSTITUTE(UPPER($O2065:$PX2065),"P","")))</f>
        <v>0</v>
      </c>
      <c r="UG2065" s="8">
        <f t="shared" si="167"/>
        <v>0</v>
      </c>
      <c r="UH2065" s="8">
        <f t="shared" si="168"/>
        <v>0</v>
      </c>
      <c r="UI2065" s="8">
        <f t="shared" si="169"/>
        <v>0</v>
      </c>
      <c r="UJ2065" s="8">
        <f t="shared" si="170"/>
        <v>0</v>
      </c>
      <c r="UK2065" s="8">
        <f t="shared" si="171"/>
        <v>0</v>
      </c>
      <c r="UN2065" s="8">
        <f t="array" aca="1" ref="UN2065" ca="1">SUM(IF($O$5:$PX$5&gt;=$UN$5,IF($O$5:$PX$5&lt;$UO$5,LEN($O2065:$PX2065)-LEN(SUBSTITUTE(UPPER($O2065:$PX2065),"R","")))))</f>
        <v>0</v>
      </c>
      <c r="UO2065" s="8">
        <f t="array" aca="1" ref="UO2065" ca="1">SUM(IF($O$5:$PX$5&gt;=$UN$5,IF($O$5:$PX$5&lt;$UO$5,LEN($O2065:$PX2065)-LEN(SUBSTITUTE(UPPER($O2065:$PX2065),"A","")))))</f>
        <v>0</v>
      </c>
      <c r="UP2065" s="8">
        <f t="array" aca="1" ref="UP2065" ca="1">SUM(IF($O$5:$PX$5&gt;=$UN$5,IF($O$5:$PX$5&lt;$UO$5,LEN($O2065:$PX2065)-LEN(SUBSTITUTE(UPPER($O2065:$PX2065),"P","")))))</f>
        <v>0</v>
      </c>
    </row>
    <row r="2066" spans="2:562" x14ac:dyDescent="0.25">
      <c r="B2066" s="60">
        <v>2061</v>
      </c>
      <c r="UA2066" s="8">
        <f t="array" ref="UA2066">SUM(LEN($O2066:$PX2066))-SUM(LEN(SUBSTITUTE(UPPER($O2066:$PX2066),"R","")))</f>
        <v>0</v>
      </c>
      <c r="UB2066" s="8">
        <f t="array" ref="UB2066">SUM(LEN($O2066:$PX2066))-SUM(LEN(SUBSTITUTE(UPPER($O2066:$PX2066),"A","")))</f>
        <v>0</v>
      </c>
      <c r="UC2066" s="8">
        <f t="array" ref="UC2066">SUM(LEN($O2066:$PX2066))-SUM(LEN(SUBSTITUTE(UPPER($O2066:$PX2066),"P","")))</f>
        <v>0</v>
      </c>
      <c r="UG2066" s="8">
        <f t="shared" si="167"/>
        <v>0</v>
      </c>
      <c r="UH2066" s="8">
        <f t="shared" si="168"/>
        <v>0</v>
      </c>
      <c r="UI2066" s="8">
        <f t="shared" si="169"/>
        <v>0</v>
      </c>
      <c r="UJ2066" s="8">
        <f t="shared" si="170"/>
        <v>0</v>
      </c>
      <c r="UK2066" s="8">
        <f t="shared" si="171"/>
        <v>0</v>
      </c>
      <c r="UN2066" s="8">
        <f t="array" aca="1" ref="UN2066" ca="1">SUM(IF($O$5:$PX$5&gt;=$UN$5,IF($O$5:$PX$5&lt;$UO$5,LEN($O2066:$PX2066)-LEN(SUBSTITUTE(UPPER($O2066:$PX2066),"R","")))))</f>
        <v>0</v>
      </c>
      <c r="UO2066" s="8">
        <f t="array" aca="1" ref="UO2066" ca="1">SUM(IF($O$5:$PX$5&gt;=$UN$5,IF($O$5:$PX$5&lt;$UO$5,LEN($O2066:$PX2066)-LEN(SUBSTITUTE(UPPER($O2066:$PX2066),"A","")))))</f>
        <v>0</v>
      </c>
      <c r="UP2066" s="8">
        <f t="array" aca="1" ref="UP2066" ca="1">SUM(IF($O$5:$PX$5&gt;=$UN$5,IF($O$5:$PX$5&lt;$UO$5,LEN($O2066:$PX2066)-LEN(SUBSTITUTE(UPPER($O2066:$PX2066),"P","")))))</f>
        <v>0</v>
      </c>
    </row>
    <row r="2067" spans="2:562" x14ac:dyDescent="0.25">
      <c r="B2067" s="60">
        <v>2062</v>
      </c>
      <c r="UA2067" s="8">
        <f t="array" ref="UA2067">SUM(LEN($O2067:$PX2067))-SUM(LEN(SUBSTITUTE(UPPER($O2067:$PX2067),"R","")))</f>
        <v>0</v>
      </c>
      <c r="UB2067" s="8">
        <f t="array" ref="UB2067">SUM(LEN($O2067:$PX2067))-SUM(LEN(SUBSTITUTE(UPPER($O2067:$PX2067),"A","")))</f>
        <v>0</v>
      </c>
      <c r="UC2067" s="8">
        <f t="array" ref="UC2067">SUM(LEN($O2067:$PX2067))-SUM(LEN(SUBSTITUTE(UPPER($O2067:$PX2067),"P","")))</f>
        <v>0</v>
      </c>
      <c r="UG2067" s="8">
        <f t="shared" si="167"/>
        <v>0</v>
      </c>
      <c r="UH2067" s="8">
        <f t="shared" si="168"/>
        <v>0</v>
      </c>
      <c r="UI2067" s="8">
        <f t="shared" si="169"/>
        <v>0</v>
      </c>
      <c r="UJ2067" s="8">
        <f t="shared" si="170"/>
        <v>0</v>
      </c>
      <c r="UK2067" s="8">
        <f t="shared" si="171"/>
        <v>0</v>
      </c>
      <c r="UN2067" s="8">
        <f t="array" aca="1" ref="UN2067" ca="1">SUM(IF($O$5:$PX$5&gt;=$UN$5,IF($O$5:$PX$5&lt;$UO$5,LEN($O2067:$PX2067)-LEN(SUBSTITUTE(UPPER($O2067:$PX2067),"R","")))))</f>
        <v>0</v>
      </c>
      <c r="UO2067" s="8">
        <f t="array" aca="1" ref="UO2067" ca="1">SUM(IF($O$5:$PX$5&gt;=$UN$5,IF($O$5:$PX$5&lt;$UO$5,LEN($O2067:$PX2067)-LEN(SUBSTITUTE(UPPER($O2067:$PX2067),"A","")))))</f>
        <v>0</v>
      </c>
      <c r="UP2067" s="8">
        <f t="array" aca="1" ref="UP2067" ca="1">SUM(IF($O$5:$PX$5&gt;=$UN$5,IF($O$5:$PX$5&lt;$UO$5,LEN($O2067:$PX2067)-LEN(SUBSTITUTE(UPPER($O2067:$PX2067),"P","")))))</f>
        <v>0</v>
      </c>
    </row>
    <row r="2068" spans="2:562" x14ac:dyDescent="0.25">
      <c r="B2068" s="60">
        <v>2063</v>
      </c>
      <c r="UA2068" s="8">
        <f t="array" ref="UA2068">SUM(LEN($O2068:$PX2068))-SUM(LEN(SUBSTITUTE(UPPER($O2068:$PX2068),"R","")))</f>
        <v>0</v>
      </c>
      <c r="UB2068" s="8">
        <f t="array" ref="UB2068">SUM(LEN($O2068:$PX2068))-SUM(LEN(SUBSTITUTE(UPPER($O2068:$PX2068),"A","")))</f>
        <v>0</v>
      </c>
      <c r="UC2068" s="8">
        <f t="array" ref="UC2068">SUM(LEN($O2068:$PX2068))-SUM(LEN(SUBSTITUTE(UPPER($O2068:$PX2068),"P","")))</f>
        <v>0</v>
      </c>
      <c r="UG2068" s="8">
        <f t="shared" si="167"/>
        <v>0</v>
      </c>
      <c r="UH2068" s="8">
        <f t="shared" si="168"/>
        <v>0</v>
      </c>
      <c r="UI2068" s="8">
        <f t="shared" si="169"/>
        <v>0</v>
      </c>
      <c r="UJ2068" s="8">
        <f t="shared" si="170"/>
        <v>0</v>
      </c>
      <c r="UK2068" s="8">
        <f t="shared" si="171"/>
        <v>0</v>
      </c>
      <c r="UN2068" s="8">
        <f t="array" aca="1" ref="UN2068" ca="1">SUM(IF($O$5:$PX$5&gt;=$UN$5,IF($O$5:$PX$5&lt;$UO$5,LEN($O2068:$PX2068)-LEN(SUBSTITUTE(UPPER($O2068:$PX2068),"R","")))))</f>
        <v>0</v>
      </c>
      <c r="UO2068" s="8">
        <f t="array" aca="1" ref="UO2068" ca="1">SUM(IF($O$5:$PX$5&gt;=$UN$5,IF($O$5:$PX$5&lt;$UO$5,LEN($O2068:$PX2068)-LEN(SUBSTITUTE(UPPER($O2068:$PX2068),"A","")))))</f>
        <v>0</v>
      </c>
      <c r="UP2068" s="8">
        <f t="array" aca="1" ref="UP2068" ca="1">SUM(IF($O$5:$PX$5&gt;=$UN$5,IF($O$5:$PX$5&lt;$UO$5,LEN($O2068:$PX2068)-LEN(SUBSTITUTE(UPPER($O2068:$PX2068),"P","")))))</f>
        <v>0</v>
      </c>
    </row>
    <row r="2069" spans="2:562" x14ac:dyDescent="0.25">
      <c r="B2069" s="60">
        <v>2064</v>
      </c>
      <c r="UA2069" s="8">
        <f t="array" ref="UA2069">SUM(LEN($O2069:$PX2069))-SUM(LEN(SUBSTITUTE(UPPER($O2069:$PX2069),"R","")))</f>
        <v>0</v>
      </c>
      <c r="UB2069" s="8">
        <f t="array" ref="UB2069">SUM(LEN($O2069:$PX2069))-SUM(LEN(SUBSTITUTE(UPPER($O2069:$PX2069),"A","")))</f>
        <v>0</v>
      </c>
      <c r="UC2069" s="8">
        <f t="array" ref="UC2069">SUM(LEN($O2069:$PX2069))-SUM(LEN(SUBSTITUTE(UPPER($O2069:$PX2069),"P","")))</f>
        <v>0</v>
      </c>
      <c r="UG2069" s="8">
        <f t="shared" si="167"/>
        <v>0</v>
      </c>
      <c r="UH2069" s="8">
        <f t="shared" si="168"/>
        <v>0</v>
      </c>
      <c r="UI2069" s="8">
        <f t="shared" si="169"/>
        <v>0</v>
      </c>
      <c r="UJ2069" s="8">
        <f t="shared" si="170"/>
        <v>0</v>
      </c>
      <c r="UK2069" s="8">
        <f t="shared" si="171"/>
        <v>0</v>
      </c>
      <c r="UN2069" s="8">
        <f t="array" aca="1" ref="UN2069" ca="1">SUM(IF($O$5:$PX$5&gt;=$UN$5,IF($O$5:$PX$5&lt;$UO$5,LEN($O2069:$PX2069)-LEN(SUBSTITUTE(UPPER($O2069:$PX2069),"R","")))))</f>
        <v>0</v>
      </c>
      <c r="UO2069" s="8">
        <f t="array" aca="1" ref="UO2069" ca="1">SUM(IF($O$5:$PX$5&gt;=$UN$5,IF($O$5:$PX$5&lt;$UO$5,LEN($O2069:$PX2069)-LEN(SUBSTITUTE(UPPER($O2069:$PX2069),"A","")))))</f>
        <v>0</v>
      </c>
      <c r="UP2069" s="8">
        <f t="array" aca="1" ref="UP2069" ca="1">SUM(IF($O$5:$PX$5&gt;=$UN$5,IF($O$5:$PX$5&lt;$UO$5,LEN($O2069:$PX2069)-LEN(SUBSTITUTE(UPPER($O2069:$PX2069),"P","")))))</f>
        <v>0</v>
      </c>
    </row>
    <row r="2070" spans="2:562" x14ac:dyDescent="0.25">
      <c r="B2070" s="60">
        <v>2065</v>
      </c>
      <c r="UA2070" s="8">
        <f t="array" ref="UA2070">SUM(LEN($O2070:$PX2070))-SUM(LEN(SUBSTITUTE(UPPER($O2070:$PX2070),"R","")))</f>
        <v>0</v>
      </c>
      <c r="UB2070" s="8">
        <f t="array" ref="UB2070">SUM(LEN($O2070:$PX2070))-SUM(LEN(SUBSTITUTE(UPPER($O2070:$PX2070),"A","")))</f>
        <v>0</v>
      </c>
      <c r="UC2070" s="8">
        <f t="array" ref="UC2070">SUM(LEN($O2070:$PX2070))-SUM(LEN(SUBSTITUTE(UPPER($O2070:$PX2070),"P","")))</f>
        <v>0</v>
      </c>
      <c r="UG2070" s="8">
        <f t="shared" si="167"/>
        <v>0</v>
      </c>
      <c r="UH2070" s="8">
        <f t="shared" si="168"/>
        <v>0</v>
      </c>
      <c r="UI2070" s="8">
        <f t="shared" si="169"/>
        <v>0</v>
      </c>
      <c r="UJ2070" s="8">
        <f t="shared" si="170"/>
        <v>0</v>
      </c>
      <c r="UK2070" s="8">
        <f t="shared" si="171"/>
        <v>0</v>
      </c>
      <c r="UN2070" s="8">
        <f t="array" aca="1" ref="UN2070" ca="1">SUM(IF($O$5:$PX$5&gt;=$UN$5,IF($O$5:$PX$5&lt;$UO$5,LEN($O2070:$PX2070)-LEN(SUBSTITUTE(UPPER($O2070:$PX2070),"R","")))))</f>
        <v>0</v>
      </c>
      <c r="UO2070" s="8">
        <f t="array" aca="1" ref="UO2070" ca="1">SUM(IF($O$5:$PX$5&gt;=$UN$5,IF($O$5:$PX$5&lt;$UO$5,LEN($O2070:$PX2070)-LEN(SUBSTITUTE(UPPER($O2070:$PX2070),"A","")))))</f>
        <v>0</v>
      </c>
      <c r="UP2070" s="8">
        <f t="array" aca="1" ref="UP2070" ca="1">SUM(IF($O$5:$PX$5&gt;=$UN$5,IF($O$5:$PX$5&lt;$UO$5,LEN($O2070:$PX2070)-LEN(SUBSTITUTE(UPPER($O2070:$PX2070),"P","")))))</f>
        <v>0</v>
      </c>
    </row>
    <row r="2071" spans="2:562" x14ac:dyDescent="0.25">
      <c r="B2071" s="60">
        <v>2066</v>
      </c>
      <c r="UA2071" s="8">
        <f t="array" ref="UA2071">SUM(LEN($O2071:$PX2071))-SUM(LEN(SUBSTITUTE(UPPER($O2071:$PX2071),"R","")))</f>
        <v>0</v>
      </c>
      <c r="UB2071" s="8">
        <f t="array" ref="UB2071">SUM(LEN($O2071:$PX2071))-SUM(LEN(SUBSTITUTE(UPPER($O2071:$PX2071),"A","")))</f>
        <v>0</v>
      </c>
      <c r="UC2071" s="8">
        <f t="array" ref="UC2071">SUM(LEN($O2071:$PX2071))-SUM(LEN(SUBSTITUTE(UPPER($O2071:$PX2071),"P","")))</f>
        <v>0</v>
      </c>
      <c r="UG2071" s="8">
        <f t="shared" si="167"/>
        <v>0</v>
      </c>
      <c r="UH2071" s="8">
        <f t="shared" si="168"/>
        <v>0</v>
      </c>
      <c r="UI2071" s="8">
        <f t="shared" si="169"/>
        <v>0</v>
      </c>
      <c r="UJ2071" s="8">
        <f t="shared" si="170"/>
        <v>0</v>
      </c>
      <c r="UK2071" s="8">
        <f t="shared" si="171"/>
        <v>0</v>
      </c>
      <c r="UN2071" s="8">
        <f t="array" aca="1" ref="UN2071" ca="1">SUM(IF($O$5:$PX$5&gt;=$UN$5,IF($O$5:$PX$5&lt;$UO$5,LEN($O2071:$PX2071)-LEN(SUBSTITUTE(UPPER($O2071:$PX2071),"R","")))))</f>
        <v>0</v>
      </c>
      <c r="UO2071" s="8">
        <f t="array" aca="1" ref="UO2071" ca="1">SUM(IF($O$5:$PX$5&gt;=$UN$5,IF($O$5:$PX$5&lt;$UO$5,LEN($O2071:$PX2071)-LEN(SUBSTITUTE(UPPER($O2071:$PX2071),"A","")))))</f>
        <v>0</v>
      </c>
      <c r="UP2071" s="8">
        <f t="array" aca="1" ref="UP2071" ca="1">SUM(IF($O$5:$PX$5&gt;=$UN$5,IF($O$5:$PX$5&lt;$UO$5,LEN($O2071:$PX2071)-LEN(SUBSTITUTE(UPPER($O2071:$PX2071),"P","")))))</f>
        <v>0</v>
      </c>
    </row>
    <row r="2072" spans="2:562" x14ac:dyDescent="0.25">
      <c r="B2072" s="60">
        <v>2067</v>
      </c>
      <c r="UA2072" s="8">
        <f t="array" ref="UA2072">SUM(LEN($O2072:$PX2072))-SUM(LEN(SUBSTITUTE(UPPER($O2072:$PX2072),"R","")))</f>
        <v>0</v>
      </c>
      <c r="UB2072" s="8">
        <f t="array" ref="UB2072">SUM(LEN($O2072:$PX2072))-SUM(LEN(SUBSTITUTE(UPPER($O2072:$PX2072),"A","")))</f>
        <v>0</v>
      </c>
      <c r="UC2072" s="8">
        <f t="array" ref="UC2072">SUM(LEN($O2072:$PX2072))-SUM(LEN(SUBSTITUTE(UPPER($O2072:$PX2072),"P","")))</f>
        <v>0</v>
      </c>
      <c r="UG2072" s="8">
        <f t="shared" si="167"/>
        <v>0</v>
      </c>
      <c r="UH2072" s="8">
        <f t="shared" si="168"/>
        <v>0</v>
      </c>
      <c r="UI2072" s="8">
        <f t="shared" si="169"/>
        <v>0</v>
      </c>
      <c r="UJ2072" s="8">
        <f t="shared" si="170"/>
        <v>0</v>
      </c>
      <c r="UK2072" s="8">
        <f t="shared" si="171"/>
        <v>0</v>
      </c>
      <c r="UN2072" s="8">
        <f t="array" aca="1" ref="UN2072" ca="1">SUM(IF($O$5:$PX$5&gt;=$UN$5,IF($O$5:$PX$5&lt;$UO$5,LEN($O2072:$PX2072)-LEN(SUBSTITUTE(UPPER($O2072:$PX2072),"R","")))))</f>
        <v>0</v>
      </c>
      <c r="UO2072" s="8">
        <f t="array" aca="1" ref="UO2072" ca="1">SUM(IF($O$5:$PX$5&gt;=$UN$5,IF($O$5:$PX$5&lt;$UO$5,LEN($O2072:$PX2072)-LEN(SUBSTITUTE(UPPER($O2072:$PX2072),"A","")))))</f>
        <v>0</v>
      </c>
      <c r="UP2072" s="8">
        <f t="array" aca="1" ref="UP2072" ca="1">SUM(IF($O$5:$PX$5&gt;=$UN$5,IF($O$5:$PX$5&lt;$UO$5,LEN($O2072:$PX2072)-LEN(SUBSTITUTE(UPPER($O2072:$PX2072),"P","")))))</f>
        <v>0</v>
      </c>
    </row>
    <row r="2073" spans="2:562" x14ac:dyDescent="0.25">
      <c r="B2073" s="60">
        <v>2068</v>
      </c>
      <c r="UA2073" s="8">
        <f t="array" ref="UA2073">SUM(LEN($O2073:$PX2073))-SUM(LEN(SUBSTITUTE(UPPER($O2073:$PX2073),"R","")))</f>
        <v>0</v>
      </c>
      <c r="UB2073" s="8">
        <f t="array" ref="UB2073">SUM(LEN($O2073:$PX2073))-SUM(LEN(SUBSTITUTE(UPPER($O2073:$PX2073),"A","")))</f>
        <v>0</v>
      </c>
      <c r="UC2073" s="8">
        <f t="array" ref="UC2073">SUM(LEN($O2073:$PX2073))-SUM(LEN(SUBSTITUTE(UPPER($O2073:$PX2073),"P","")))</f>
        <v>0</v>
      </c>
      <c r="UG2073" s="8">
        <f t="shared" si="167"/>
        <v>0</v>
      </c>
      <c r="UH2073" s="8">
        <f t="shared" si="168"/>
        <v>0</v>
      </c>
      <c r="UI2073" s="8">
        <f t="shared" si="169"/>
        <v>0</v>
      </c>
      <c r="UJ2073" s="8">
        <f t="shared" si="170"/>
        <v>0</v>
      </c>
      <c r="UK2073" s="8">
        <f t="shared" si="171"/>
        <v>0</v>
      </c>
      <c r="UN2073" s="8">
        <f t="array" aca="1" ref="UN2073" ca="1">SUM(IF($O$5:$PX$5&gt;=$UN$5,IF($O$5:$PX$5&lt;$UO$5,LEN($O2073:$PX2073)-LEN(SUBSTITUTE(UPPER($O2073:$PX2073),"R","")))))</f>
        <v>0</v>
      </c>
      <c r="UO2073" s="8">
        <f t="array" aca="1" ref="UO2073" ca="1">SUM(IF($O$5:$PX$5&gt;=$UN$5,IF($O$5:$PX$5&lt;$UO$5,LEN($O2073:$PX2073)-LEN(SUBSTITUTE(UPPER($O2073:$PX2073),"A","")))))</f>
        <v>0</v>
      </c>
      <c r="UP2073" s="8">
        <f t="array" aca="1" ref="UP2073" ca="1">SUM(IF($O$5:$PX$5&gt;=$UN$5,IF($O$5:$PX$5&lt;$UO$5,LEN($O2073:$PX2073)-LEN(SUBSTITUTE(UPPER($O2073:$PX2073),"P","")))))</f>
        <v>0</v>
      </c>
    </row>
    <row r="2074" spans="2:562" x14ac:dyDescent="0.25">
      <c r="B2074" s="60">
        <v>2069</v>
      </c>
      <c r="UA2074" s="8">
        <f t="array" ref="UA2074">SUM(LEN($O2074:$PX2074))-SUM(LEN(SUBSTITUTE(UPPER($O2074:$PX2074),"R","")))</f>
        <v>0</v>
      </c>
      <c r="UB2074" s="8">
        <f t="array" ref="UB2074">SUM(LEN($O2074:$PX2074))-SUM(LEN(SUBSTITUTE(UPPER($O2074:$PX2074),"A","")))</f>
        <v>0</v>
      </c>
      <c r="UC2074" s="8">
        <f t="array" ref="UC2074">SUM(LEN($O2074:$PX2074))-SUM(LEN(SUBSTITUTE(UPPER($O2074:$PX2074),"P","")))</f>
        <v>0</v>
      </c>
      <c r="UG2074" s="8">
        <f t="shared" si="167"/>
        <v>0</v>
      </c>
      <c r="UH2074" s="8">
        <f t="shared" si="168"/>
        <v>0</v>
      </c>
      <c r="UI2074" s="8">
        <f t="shared" si="169"/>
        <v>0</v>
      </c>
      <c r="UJ2074" s="8">
        <f t="shared" si="170"/>
        <v>0</v>
      </c>
      <c r="UK2074" s="8">
        <f t="shared" si="171"/>
        <v>0</v>
      </c>
      <c r="UN2074" s="8">
        <f t="array" aca="1" ref="UN2074" ca="1">SUM(IF($O$5:$PX$5&gt;=$UN$5,IF($O$5:$PX$5&lt;$UO$5,LEN($O2074:$PX2074)-LEN(SUBSTITUTE(UPPER($O2074:$PX2074),"R","")))))</f>
        <v>0</v>
      </c>
      <c r="UO2074" s="8">
        <f t="array" aca="1" ref="UO2074" ca="1">SUM(IF($O$5:$PX$5&gt;=$UN$5,IF($O$5:$PX$5&lt;$UO$5,LEN($O2074:$PX2074)-LEN(SUBSTITUTE(UPPER($O2074:$PX2074),"A","")))))</f>
        <v>0</v>
      </c>
      <c r="UP2074" s="8">
        <f t="array" aca="1" ref="UP2074" ca="1">SUM(IF($O$5:$PX$5&gt;=$UN$5,IF($O$5:$PX$5&lt;$UO$5,LEN($O2074:$PX2074)-LEN(SUBSTITUTE(UPPER($O2074:$PX2074),"P","")))))</f>
        <v>0</v>
      </c>
    </row>
    <row r="2075" spans="2:562" x14ac:dyDescent="0.25">
      <c r="B2075" s="60">
        <v>2070</v>
      </c>
      <c r="UA2075" s="8">
        <f t="array" ref="UA2075">SUM(LEN($O2075:$PX2075))-SUM(LEN(SUBSTITUTE(UPPER($O2075:$PX2075),"R","")))</f>
        <v>0</v>
      </c>
      <c r="UB2075" s="8">
        <f t="array" ref="UB2075">SUM(LEN($O2075:$PX2075))-SUM(LEN(SUBSTITUTE(UPPER($O2075:$PX2075),"A","")))</f>
        <v>0</v>
      </c>
      <c r="UC2075" s="8">
        <f t="array" ref="UC2075">SUM(LEN($O2075:$PX2075))-SUM(LEN(SUBSTITUTE(UPPER($O2075:$PX2075),"P","")))</f>
        <v>0</v>
      </c>
      <c r="UG2075" s="8">
        <f t="shared" si="167"/>
        <v>0</v>
      </c>
      <c r="UH2075" s="8">
        <f t="shared" si="168"/>
        <v>0</v>
      </c>
      <c r="UI2075" s="8">
        <f t="shared" si="169"/>
        <v>0</v>
      </c>
      <c r="UJ2075" s="8">
        <f t="shared" si="170"/>
        <v>0</v>
      </c>
      <c r="UK2075" s="8">
        <f t="shared" si="171"/>
        <v>0</v>
      </c>
      <c r="UN2075" s="8">
        <f t="array" aca="1" ref="UN2075" ca="1">SUM(IF($O$5:$PX$5&gt;=$UN$5,IF($O$5:$PX$5&lt;$UO$5,LEN($O2075:$PX2075)-LEN(SUBSTITUTE(UPPER($O2075:$PX2075),"R","")))))</f>
        <v>0</v>
      </c>
      <c r="UO2075" s="8">
        <f t="array" aca="1" ref="UO2075" ca="1">SUM(IF($O$5:$PX$5&gt;=$UN$5,IF($O$5:$PX$5&lt;$UO$5,LEN($O2075:$PX2075)-LEN(SUBSTITUTE(UPPER($O2075:$PX2075),"A","")))))</f>
        <v>0</v>
      </c>
      <c r="UP2075" s="8">
        <f t="array" aca="1" ref="UP2075" ca="1">SUM(IF($O$5:$PX$5&gt;=$UN$5,IF($O$5:$PX$5&lt;$UO$5,LEN($O2075:$PX2075)-LEN(SUBSTITUTE(UPPER($O2075:$PX2075),"P","")))))</f>
        <v>0</v>
      </c>
    </row>
    <row r="2076" spans="2:562" x14ac:dyDescent="0.25">
      <c r="B2076" s="60">
        <v>2071</v>
      </c>
      <c r="UA2076" s="8">
        <f t="array" ref="UA2076">SUM(LEN($O2076:$PX2076))-SUM(LEN(SUBSTITUTE(UPPER($O2076:$PX2076),"R","")))</f>
        <v>0</v>
      </c>
      <c r="UB2076" s="8">
        <f t="array" ref="UB2076">SUM(LEN($O2076:$PX2076))-SUM(LEN(SUBSTITUTE(UPPER($O2076:$PX2076),"A","")))</f>
        <v>0</v>
      </c>
      <c r="UC2076" s="8">
        <f t="array" ref="UC2076">SUM(LEN($O2076:$PX2076))-SUM(LEN(SUBSTITUTE(UPPER($O2076:$PX2076),"P","")))</f>
        <v>0</v>
      </c>
      <c r="UG2076" s="8">
        <f t="shared" si="167"/>
        <v>0</v>
      </c>
      <c r="UH2076" s="8">
        <f t="shared" si="168"/>
        <v>0</v>
      </c>
      <c r="UI2076" s="8">
        <f t="shared" si="169"/>
        <v>0</v>
      </c>
      <c r="UJ2076" s="8">
        <f t="shared" si="170"/>
        <v>0</v>
      </c>
      <c r="UK2076" s="8">
        <f t="shared" si="171"/>
        <v>0</v>
      </c>
      <c r="UN2076" s="8">
        <f t="array" aca="1" ref="UN2076" ca="1">SUM(IF($O$5:$PX$5&gt;=$UN$5,IF($O$5:$PX$5&lt;$UO$5,LEN($O2076:$PX2076)-LEN(SUBSTITUTE(UPPER($O2076:$PX2076),"R","")))))</f>
        <v>0</v>
      </c>
      <c r="UO2076" s="8">
        <f t="array" aca="1" ref="UO2076" ca="1">SUM(IF($O$5:$PX$5&gt;=$UN$5,IF($O$5:$PX$5&lt;$UO$5,LEN($O2076:$PX2076)-LEN(SUBSTITUTE(UPPER($O2076:$PX2076),"A","")))))</f>
        <v>0</v>
      </c>
      <c r="UP2076" s="8">
        <f t="array" aca="1" ref="UP2076" ca="1">SUM(IF($O$5:$PX$5&gt;=$UN$5,IF($O$5:$PX$5&lt;$UO$5,LEN($O2076:$PX2076)-LEN(SUBSTITUTE(UPPER($O2076:$PX2076),"P","")))))</f>
        <v>0</v>
      </c>
    </row>
    <row r="2077" spans="2:562" x14ac:dyDescent="0.25">
      <c r="B2077" s="60">
        <v>2072</v>
      </c>
      <c r="UA2077" s="8">
        <f t="array" ref="UA2077">SUM(LEN($O2077:$PX2077))-SUM(LEN(SUBSTITUTE(UPPER($O2077:$PX2077),"R","")))</f>
        <v>0</v>
      </c>
      <c r="UB2077" s="8">
        <f t="array" ref="UB2077">SUM(LEN($O2077:$PX2077))-SUM(LEN(SUBSTITUTE(UPPER($O2077:$PX2077),"A","")))</f>
        <v>0</v>
      </c>
      <c r="UC2077" s="8">
        <f t="array" ref="UC2077">SUM(LEN($O2077:$PX2077))-SUM(LEN(SUBSTITUTE(UPPER($O2077:$PX2077),"P","")))</f>
        <v>0</v>
      </c>
      <c r="UG2077" s="8">
        <f t="shared" si="167"/>
        <v>0</v>
      </c>
      <c r="UH2077" s="8">
        <f t="shared" si="168"/>
        <v>0</v>
      </c>
      <c r="UI2077" s="8">
        <f t="shared" si="169"/>
        <v>0</v>
      </c>
      <c r="UJ2077" s="8">
        <f t="shared" si="170"/>
        <v>0</v>
      </c>
      <c r="UK2077" s="8">
        <f t="shared" si="171"/>
        <v>0</v>
      </c>
      <c r="UN2077" s="8">
        <f t="array" aca="1" ref="UN2077" ca="1">SUM(IF($O$5:$PX$5&gt;=$UN$5,IF($O$5:$PX$5&lt;$UO$5,LEN($O2077:$PX2077)-LEN(SUBSTITUTE(UPPER($O2077:$PX2077),"R","")))))</f>
        <v>0</v>
      </c>
      <c r="UO2077" s="8">
        <f t="array" aca="1" ref="UO2077" ca="1">SUM(IF($O$5:$PX$5&gt;=$UN$5,IF($O$5:$PX$5&lt;$UO$5,LEN($O2077:$PX2077)-LEN(SUBSTITUTE(UPPER($O2077:$PX2077),"A","")))))</f>
        <v>0</v>
      </c>
      <c r="UP2077" s="8">
        <f t="array" aca="1" ref="UP2077" ca="1">SUM(IF($O$5:$PX$5&gt;=$UN$5,IF($O$5:$PX$5&lt;$UO$5,LEN($O2077:$PX2077)-LEN(SUBSTITUTE(UPPER($O2077:$PX2077),"P","")))))</f>
        <v>0</v>
      </c>
    </row>
    <row r="2078" spans="2:562" x14ac:dyDescent="0.25">
      <c r="B2078" s="60">
        <v>2073</v>
      </c>
      <c r="UA2078" s="8">
        <f t="array" ref="UA2078">SUM(LEN($O2078:$PX2078))-SUM(LEN(SUBSTITUTE(UPPER($O2078:$PX2078),"R","")))</f>
        <v>0</v>
      </c>
      <c r="UB2078" s="8">
        <f t="array" ref="UB2078">SUM(LEN($O2078:$PX2078))-SUM(LEN(SUBSTITUTE(UPPER($O2078:$PX2078),"A","")))</f>
        <v>0</v>
      </c>
      <c r="UC2078" s="8">
        <f t="array" ref="UC2078">SUM(LEN($O2078:$PX2078))-SUM(LEN(SUBSTITUTE(UPPER($O2078:$PX2078),"P","")))</f>
        <v>0</v>
      </c>
      <c r="UG2078" s="8">
        <f t="shared" si="167"/>
        <v>0</v>
      </c>
      <c r="UH2078" s="8">
        <f t="shared" si="168"/>
        <v>0</v>
      </c>
      <c r="UI2078" s="8">
        <f t="shared" si="169"/>
        <v>0</v>
      </c>
      <c r="UJ2078" s="8">
        <f t="shared" si="170"/>
        <v>0</v>
      </c>
      <c r="UK2078" s="8">
        <f t="shared" si="171"/>
        <v>0</v>
      </c>
      <c r="UN2078" s="8">
        <f t="array" aca="1" ref="UN2078" ca="1">SUM(IF($O$5:$PX$5&gt;=$UN$5,IF($O$5:$PX$5&lt;$UO$5,LEN($O2078:$PX2078)-LEN(SUBSTITUTE(UPPER($O2078:$PX2078),"R","")))))</f>
        <v>0</v>
      </c>
      <c r="UO2078" s="8">
        <f t="array" aca="1" ref="UO2078" ca="1">SUM(IF($O$5:$PX$5&gt;=$UN$5,IF($O$5:$PX$5&lt;$UO$5,LEN($O2078:$PX2078)-LEN(SUBSTITUTE(UPPER($O2078:$PX2078),"A","")))))</f>
        <v>0</v>
      </c>
      <c r="UP2078" s="8">
        <f t="array" aca="1" ref="UP2078" ca="1">SUM(IF($O$5:$PX$5&gt;=$UN$5,IF($O$5:$PX$5&lt;$UO$5,LEN($O2078:$PX2078)-LEN(SUBSTITUTE(UPPER($O2078:$PX2078),"P","")))))</f>
        <v>0</v>
      </c>
    </row>
    <row r="2079" spans="2:562" x14ac:dyDescent="0.25">
      <c r="B2079" s="60">
        <v>2074</v>
      </c>
      <c r="UA2079" s="8">
        <f t="array" ref="UA2079">SUM(LEN($O2079:$PX2079))-SUM(LEN(SUBSTITUTE(UPPER($O2079:$PX2079),"R","")))</f>
        <v>0</v>
      </c>
      <c r="UB2079" s="8">
        <f t="array" ref="UB2079">SUM(LEN($O2079:$PX2079))-SUM(LEN(SUBSTITUTE(UPPER($O2079:$PX2079),"A","")))</f>
        <v>0</v>
      </c>
      <c r="UC2079" s="8">
        <f t="array" ref="UC2079">SUM(LEN($O2079:$PX2079))-SUM(LEN(SUBSTITUTE(UPPER($O2079:$PX2079),"P","")))</f>
        <v>0</v>
      </c>
      <c r="UG2079" s="8">
        <f t="shared" si="167"/>
        <v>0</v>
      </c>
      <c r="UH2079" s="8">
        <f t="shared" si="168"/>
        <v>0</v>
      </c>
      <c r="UI2079" s="8">
        <f t="shared" si="169"/>
        <v>0</v>
      </c>
      <c r="UJ2079" s="8">
        <f t="shared" si="170"/>
        <v>0</v>
      </c>
      <c r="UK2079" s="8">
        <f t="shared" si="171"/>
        <v>0</v>
      </c>
      <c r="UN2079" s="8">
        <f t="array" aca="1" ref="UN2079" ca="1">SUM(IF($O$5:$PX$5&gt;=$UN$5,IF($O$5:$PX$5&lt;$UO$5,LEN($O2079:$PX2079)-LEN(SUBSTITUTE(UPPER($O2079:$PX2079),"R","")))))</f>
        <v>0</v>
      </c>
      <c r="UO2079" s="8">
        <f t="array" aca="1" ref="UO2079" ca="1">SUM(IF($O$5:$PX$5&gt;=$UN$5,IF($O$5:$PX$5&lt;$UO$5,LEN($O2079:$PX2079)-LEN(SUBSTITUTE(UPPER($O2079:$PX2079),"A","")))))</f>
        <v>0</v>
      </c>
      <c r="UP2079" s="8">
        <f t="array" aca="1" ref="UP2079" ca="1">SUM(IF($O$5:$PX$5&gt;=$UN$5,IF($O$5:$PX$5&lt;$UO$5,LEN($O2079:$PX2079)-LEN(SUBSTITUTE(UPPER($O2079:$PX2079),"P","")))))</f>
        <v>0</v>
      </c>
    </row>
    <row r="2080" spans="2:562" x14ac:dyDescent="0.25">
      <c r="B2080" s="60">
        <v>2075</v>
      </c>
      <c r="UA2080" s="8">
        <f t="array" ref="UA2080">SUM(LEN($O2080:$PX2080))-SUM(LEN(SUBSTITUTE(UPPER($O2080:$PX2080),"R","")))</f>
        <v>0</v>
      </c>
      <c r="UB2080" s="8">
        <f t="array" ref="UB2080">SUM(LEN($O2080:$PX2080))-SUM(LEN(SUBSTITUTE(UPPER($O2080:$PX2080),"A","")))</f>
        <v>0</v>
      </c>
      <c r="UC2080" s="8">
        <f t="array" ref="UC2080">SUM(LEN($O2080:$PX2080))-SUM(LEN(SUBSTITUTE(UPPER($O2080:$PX2080),"P","")))</f>
        <v>0</v>
      </c>
      <c r="UG2080" s="8">
        <f t="shared" si="167"/>
        <v>0</v>
      </c>
      <c r="UH2080" s="8">
        <f t="shared" si="168"/>
        <v>0</v>
      </c>
      <c r="UI2080" s="8">
        <f t="shared" si="169"/>
        <v>0</v>
      </c>
      <c r="UJ2080" s="8">
        <f t="shared" si="170"/>
        <v>0</v>
      </c>
      <c r="UK2080" s="8">
        <f t="shared" si="171"/>
        <v>0</v>
      </c>
      <c r="UN2080" s="8">
        <f t="array" aca="1" ref="UN2080" ca="1">SUM(IF($O$5:$PX$5&gt;=$UN$5,IF($O$5:$PX$5&lt;$UO$5,LEN($O2080:$PX2080)-LEN(SUBSTITUTE(UPPER($O2080:$PX2080),"R","")))))</f>
        <v>0</v>
      </c>
      <c r="UO2080" s="8">
        <f t="array" aca="1" ref="UO2080" ca="1">SUM(IF($O$5:$PX$5&gt;=$UN$5,IF($O$5:$PX$5&lt;$UO$5,LEN($O2080:$PX2080)-LEN(SUBSTITUTE(UPPER($O2080:$PX2080),"A","")))))</f>
        <v>0</v>
      </c>
      <c r="UP2080" s="8">
        <f t="array" aca="1" ref="UP2080" ca="1">SUM(IF($O$5:$PX$5&gt;=$UN$5,IF($O$5:$PX$5&lt;$UO$5,LEN($O2080:$PX2080)-LEN(SUBSTITUTE(UPPER($O2080:$PX2080),"P","")))))</f>
        <v>0</v>
      </c>
    </row>
    <row r="2081" spans="2:562" x14ac:dyDescent="0.25">
      <c r="B2081" s="60">
        <v>2076</v>
      </c>
      <c r="UA2081" s="8">
        <f t="array" ref="UA2081">SUM(LEN($O2081:$PX2081))-SUM(LEN(SUBSTITUTE(UPPER($O2081:$PX2081),"R","")))</f>
        <v>0</v>
      </c>
      <c r="UB2081" s="8">
        <f t="array" ref="UB2081">SUM(LEN($O2081:$PX2081))-SUM(LEN(SUBSTITUTE(UPPER($O2081:$PX2081),"A","")))</f>
        <v>0</v>
      </c>
      <c r="UC2081" s="8">
        <f t="array" ref="UC2081">SUM(LEN($O2081:$PX2081))-SUM(LEN(SUBSTITUTE(UPPER($O2081:$PX2081),"P","")))</f>
        <v>0</v>
      </c>
      <c r="UG2081" s="8">
        <f t="shared" si="167"/>
        <v>0</v>
      </c>
      <c r="UH2081" s="8">
        <f t="shared" si="168"/>
        <v>0</v>
      </c>
      <c r="UI2081" s="8">
        <f t="shared" si="169"/>
        <v>0</v>
      </c>
      <c r="UJ2081" s="8">
        <f t="shared" si="170"/>
        <v>0</v>
      </c>
      <c r="UK2081" s="8">
        <f t="shared" si="171"/>
        <v>0</v>
      </c>
      <c r="UN2081" s="8">
        <f t="array" aca="1" ref="UN2081" ca="1">SUM(IF($O$5:$PX$5&gt;=$UN$5,IF($O$5:$PX$5&lt;$UO$5,LEN($O2081:$PX2081)-LEN(SUBSTITUTE(UPPER($O2081:$PX2081),"R","")))))</f>
        <v>0</v>
      </c>
      <c r="UO2081" s="8">
        <f t="array" aca="1" ref="UO2081" ca="1">SUM(IF($O$5:$PX$5&gt;=$UN$5,IF($O$5:$PX$5&lt;$UO$5,LEN($O2081:$PX2081)-LEN(SUBSTITUTE(UPPER($O2081:$PX2081),"A","")))))</f>
        <v>0</v>
      </c>
      <c r="UP2081" s="8">
        <f t="array" aca="1" ref="UP2081" ca="1">SUM(IF($O$5:$PX$5&gt;=$UN$5,IF($O$5:$PX$5&lt;$UO$5,LEN($O2081:$PX2081)-LEN(SUBSTITUTE(UPPER($O2081:$PX2081),"P","")))))</f>
        <v>0</v>
      </c>
    </row>
    <row r="2082" spans="2:562" x14ac:dyDescent="0.25">
      <c r="B2082" s="60">
        <v>2077</v>
      </c>
      <c r="UA2082" s="8">
        <f t="array" ref="UA2082">SUM(LEN($O2082:$PX2082))-SUM(LEN(SUBSTITUTE(UPPER($O2082:$PX2082),"R","")))</f>
        <v>0</v>
      </c>
      <c r="UB2082" s="8">
        <f t="array" ref="UB2082">SUM(LEN($O2082:$PX2082))-SUM(LEN(SUBSTITUTE(UPPER($O2082:$PX2082),"A","")))</f>
        <v>0</v>
      </c>
      <c r="UC2082" s="8">
        <f t="array" ref="UC2082">SUM(LEN($O2082:$PX2082))-SUM(LEN(SUBSTITUTE(UPPER($O2082:$PX2082),"P","")))</f>
        <v>0</v>
      </c>
      <c r="UG2082" s="8">
        <f t="shared" si="167"/>
        <v>0</v>
      </c>
      <c r="UH2082" s="8">
        <f t="shared" si="168"/>
        <v>0</v>
      </c>
      <c r="UI2082" s="8">
        <f t="shared" si="169"/>
        <v>0</v>
      </c>
      <c r="UJ2082" s="8">
        <f t="shared" si="170"/>
        <v>0</v>
      </c>
      <c r="UK2082" s="8">
        <f t="shared" si="171"/>
        <v>0</v>
      </c>
      <c r="UN2082" s="8">
        <f t="array" aca="1" ref="UN2082" ca="1">SUM(IF($O$5:$PX$5&gt;=$UN$5,IF($O$5:$PX$5&lt;$UO$5,LEN($O2082:$PX2082)-LEN(SUBSTITUTE(UPPER($O2082:$PX2082),"R","")))))</f>
        <v>0</v>
      </c>
      <c r="UO2082" s="8">
        <f t="array" aca="1" ref="UO2082" ca="1">SUM(IF($O$5:$PX$5&gt;=$UN$5,IF($O$5:$PX$5&lt;$UO$5,LEN($O2082:$PX2082)-LEN(SUBSTITUTE(UPPER($O2082:$PX2082),"A","")))))</f>
        <v>0</v>
      </c>
      <c r="UP2082" s="8">
        <f t="array" aca="1" ref="UP2082" ca="1">SUM(IF($O$5:$PX$5&gt;=$UN$5,IF($O$5:$PX$5&lt;$UO$5,LEN($O2082:$PX2082)-LEN(SUBSTITUTE(UPPER($O2082:$PX2082),"P","")))))</f>
        <v>0</v>
      </c>
    </row>
    <row r="2083" spans="2:562" x14ac:dyDescent="0.25">
      <c r="B2083" s="60">
        <v>2078</v>
      </c>
      <c r="UA2083" s="8">
        <f t="array" ref="UA2083">SUM(LEN($O2083:$PX2083))-SUM(LEN(SUBSTITUTE(UPPER($O2083:$PX2083),"R","")))</f>
        <v>0</v>
      </c>
      <c r="UB2083" s="8">
        <f t="array" ref="UB2083">SUM(LEN($O2083:$PX2083))-SUM(LEN(SUBSTITUTE(UPPER($O2083:$PX2083),"A","")))</f>
        <v>0</v>
      </c>
      <c r="UC2083" s="8">
        <f t="array" ref="UC2083">SUM(LEN($O2083:$PX2083))-SUM(LEN(SUBSTITUTE(UPPER($O2083:$PX2083),"P","")))</f>
        <v>0</v>
      </c>
      <c r="UG2083" s="8">
        <f t="shared" si="167"/>
        <v>0</v>
      </c>
      <c r="UH2083" s="8">
        <f t="shared" si="168"/>
        <v>0</v>
      </c>
      <c r="UI2083" s="8">
        <f t="shared" si="169"/>
        <v>0</v>
      </c>
      <c r="UJ2083" s="8">
        <f t="shared" si="170"/>
        <v>0</v>
      </c>
      <c r="UK2083" s="8">
        <f t="shared" si="171"/>
        <v>0</v>
      </c>
      <c r="UN2083" s="8">
        <f t="array" aca="1" ref="UN2083" ca="1">SUM(IF($O$5:$PX$5&gt;=$UN$5,IF($O$5:$PX$5&lt;$UO$5,LEN($O2083:$PX2083)-LEN(SUBSTITUTE(UPPER($O2083:$PX2083),"R","")))))</f>
        <v>0</v>
      </c>
      <c r="UO2083" s="8">
        <f t="array" aca="1" ref="UO2083" ca="1">SUM(IF($O$5:$PX$5&gt;=$UN$5,IF($O$5:$PX$5&lt;$UO$5,LEN($O2083:$PX2083)-LEN(SUBSTITUTE(UPPER($O2083:$PX2083),"A","")))))</f>
        <v>0</v>
      </c>
      <c r="UP2083" s="8">
        <f t="array" aca="1" ref="UP2083" ca="1">SUM(IF($O$5:$PX$5&gt;=$UN$5,IF($O$5:$PX$5&lt;$UO$5,LEN($O2083:$PX2083)-LEN(SUBSTITUTE(UPPER($O2083:$PX2083),"P","")))))</f>
        <v>0</v>
      </c>
    </row>
    <row r="2084" spans="2:562" x14ac:dyDescent="0.25">
      <c r="B2084" s="60">
        <v>2079</v>
      </c>
      <c r="UA2084" s="8">
        <f t="array" ref="UA2084">SUM(LEN($O2084:$PX2084))-SUM(LEN(SUBSTITUTE(UPPER($O2084:$PX2084),"R","")))</f>
        <v>0</v>
      </c>
      <c r="UB2084" s="8">
        <f t="array" ref="UB2084">SUM(LEN($O2084:$PX2084))-SUM(LEN(SUBSTITUTE(UPPER($O2084:$PX2084),"A","")))</f>
        <v>0</v>
      </c>
      <c r="UC2084" s="8">
        <f t="array" ref="UC2084">SUM(LEN($O2084:$PX2084))-SUM(LEN(SUBSTITUTE(UPPER($O2084:$PX2084),"P","")))</f>
        <v>0</v>
      </c>
      <c r="UG2084" s="8">
        <f t="shared" si="167"/>
        <v>0</v>
      </c>
      <c r="UH2084" s="8">
        <f t="shared" si="168"/>
        <v>0</v>
      </c>
      <c r="UI2084" s="8">
        <f t="shared" si="169"/>
        <v>0</v>
      </c>
      <c r="UJ2084" s="8">
        <f t="shared" si="170"/>
        <v>0</v>
      </c>
      <c r="UK2084" s="8">
        <f t="shared" si="171"/>
        <v>0</v>
      </c>
      <c r="UN2084" s="8">
        <f t="array" aca="1" ref="UN2084" ca="1">SUM(IF($O$5:$PX$5&gt;=$UN$5,IF($O$5:$PX$5&lt;$UO$5,LEN($O2084:$PX2084)-LEN(SUBSTITUTE(UPPER($O2084:$PX2084),"R","")))))</f>
        <v>0</v>
      </c>
      <c r="UO2084" s="8">
        <f t="array" aca="1" ref="UO2084" ca="1">SUM(IF($O$5:$PX$5&gt;=$UN$5,IF($O$5:$PX$5&lt;$UO$5,LEN($O2084:$PX2084)-LEN(SUBSTITUTE(UPPER($O2084:$PX2084),"A","")))))</f>
        <v>0</v>
      </c>
      <c r="UP2084" s="8">
        <f t="array" aca="1" ref="UP2084" ca="1">SUM(IF($O$5:$PX$5&gt;=$UN$5,IF($O$5:$PX$5&lt;$UO$5,LEN($O2084:$PX2084)-LEN(SUBSTITUTE(UPPER($O2084:$PX2084),"P","")))))</f>
        <v>0</v>
      </c>
    </row>
    <row r="2085" spans="2:562" x14ac:dyDescent="0.25">
      <c r="B2085" s="60">
        <v>2080</v>
      </c>
      <c r="UA2085" s="8">
        <f t="array" ref="UA2085">SUM(LEN($O2085:$PX2085))-SUM(LEN(SUBSTITUTE(UPPER($O2085:$PX2085),"R","")))</f>
        <v>0</v>
      </c>
      <c r="UB2085" s="8">
        <f t="array" ref="UB2085">SUM(LEN($O2085:$PX2085))-SUM(LEN(SUBSTITUTE(UPPER($O2085:$PX2085),"A","")))</f>
        <v>0</v>
      </c>
      <c r="UC2085" s="8">
        <f t="array" ref="UC2085">SUM(LEN($O2085:$PX2085))-SUM(LEN(SUBSTITUTE(UPPER($O2085:$PX2085),"P","")))</f>
        <v>0</v>
      </c>
      <c r="UG2085" s="8">
        <f t="shared" si="167"/>
        <v>0</v>
      </c>
      <c r="UH2085" s="8">
        <f t="shared" si="168"/>
        <v>0</v>
      </c>
      <c r="UI2085" s="8">
        <f t="shared" si="169"/>
        <v>0</v>
      </c>
      <c r="UJ2085" s="8">
        <f t="shared" si="170"/>
        <v>0</v>
      </c>
      <c r="UK2085" s="8">
        <f t="shared" si="171"/>
        <v>0</v>
      </c>
      <c r="UN2085" s="8">
        <f t="array" aca="1" ref="UN2085" ca="1">SUM(IF($O$5:$PX$5&gt;=$UN$5,IF($O$5:$PX$5&lt;$UO$5,LEN($O2085:$PX2085)-LEN(SUBSTITUTE(UPPER($O2085:$PX2085),"R","")))))</f>
        <v>0</v>
      </c>
      <c r="UO2085" s="8">
        <f t="array" aca="1" ref="UO2085" ca="1">SUM(IF($O$5:$PX$5&gt;=$UN$5,IF($O$5:$PX$5&lt;$UO$5,LEN($O2085:$PX2085)-LEN(SUBSTITUTE(UPPER($O2085:$PX2085),"A","")))))</f>
        <v>0</v>
      </c>
      <c r="UP2085" s="8">
        <f t="array" aca="1" ref="UP2085" ca="1">SUM(IF($O$5:$PX$5&gt;=$UN$5,IF($O$5:$PX$5&lt;$UO$5,LEN($O2085:$PX2085)-LEN(SUBSTITUTE(UPPER($O2085:$PX2085),"P","")))))</f>
        <v>0</v>
      </c>
    </row>
    <row r="2086" spans="2:562" x14ac:dyDescent="0.25">
      <c r="B2086" s="60">
        <v>2081</v>
      </c>
      <c r="UA2086" s="8">
        <f t="array" ref="UA2086">SUM(LEN($O2086:$PX2086))-SUM(LEN(SUBSTITUTE(UPPER($O2086:$PX2086),"R","")))</f>
        <v>0</v>
      </c>
      <c r="UB2086" s="8">
        <f t="array" ref="UB2086">SUM(LEN($O2086:$PX2086))-SUM(LEN(SUBSTITUTE(UPPER($O2086:$PX2086),"A","")))</f>
        <v>0</v>
      </c>
      <c r="UC2086" s="8">
        <f t="array" ref="UC2086">SUM(LEN($O2086:$PX2086))-SUM(LEN(SUBSTITUTE(UPPER($O2086:$PX2086),"P","")))</f>
        <v>0</v>
      </c>
      <c r="UG2086" s="8">
        <f t="shared" si="167"/>
        <v>0</v>
      </c>
      <c r="UH2086" s="8">
        <f t="shared" si="168"/>
        <v>0</v>
      </c>
      <c r="UI2086" s="8">
        <f t="shared" si="169"/>
        <v>0</v>
      </c>
      <c r="UJ2086" s="8">
        <f t="shared" si="170"/>
        <v>0</v>
      </c>
      <c r="UK2086" s="8">
        <f t="shared" si="171"/>
        <v>0</v>
      </c>
      <c r="UN2086" s="8">
        <f t="array" aca="1" ref="UN2086" ca="1">SUM(IF($O$5:$PX$5&gt;=$UN$5,IF($O$5:$PX$5&lt;$UO$5,LEN($O2086:$PX2086)-LEN(SUBSTITUTE(UPPER($O2086:$PX2086),"R","")))))</f>
        <v>0</v>
      </c>
      <c r="UO2086" s="8">
        <f t="array" aca="1" ref="UO2086" ca="1">SUM(IF($O$5:$PX$5&gt;=$UN$5,IF($O$5:$PX$5&lt;$UO$5,LEN($O2086:$PX2086)-LEN(SUBSTITUTE(UPPER($O2086:$PX2086),"A","")))))</f>
        <v>0</v>
      </c>
      <c r="UP2086" s="8">
        <f t="array" aca="1" ref="UP2086" ca="1">SUM(IF($O$5:$PX$5&gt;=$UN$5,IF($O$5:$PX$5&lt;$UO$5,LEN($O2086:$PX2086)-LEN(SUBSTITUTE(UPPER($O2086:$PX2086),"P","")))))</f>
        <v>0</v>
      </c>
    </row>
    <row r="2087" spans="2:562" x14ac:dyDescent="0.25">
      <c r="B2087" s="60">
        <v>2082</v>
      </c>
      <c r="UA2087" s="8">
        <f t="array" ref="UA2087">SUM(LEN($O2087:$PX2087))-SUM(LEN(SUBSTITUTE(UPPER($O2087:$PX2087),"R","")))</f>
        <v>0</v>
      </c>
      <c r="UB2087" s="8">
        <f t="array" ref="UB2087">SUM(LEN($O2087:$PX2087))-SUM(LEN(SUBSTITUTE(UPPER($O2087:$PX2087),"A","")))</f>
        <v>0</v>
      </c>
      <c r="UC2087" s="8">
        <f t="array" ref="UC2087">SUM(LEN($O2087:$PX2087))-SUM(LEN(SUBSTITUTE(UPPER($O2087:$PX2087),"P","")))</f>
        <v>0</v>
      </c>
      <c r="UG2087" s="8">
        <f t="shared" si="167"/>
        <v>0</v>
      </c>
      <c r="UH2087" s="8">
        <f t="shared" si="168"/>
        <v>0</v>
      </c>
      <c r="UI2087" s="8">
        <f t="shared" si="169"/>
        <v>0</v>
      </c>
      <c r="UJ2087" s="8">
        <f t="shared" si="170"/>
        <v>0</v>
      </c>
      <c r="UK2087" s="8">
        <f t="shared" si="171"/>
        <v>0</v>
      </c>
      <c r="UN2087" s="8">
        <f t="array" aca="1" ref="UN2087" ca="1">SUM(IF($O$5:$PX$5&gt;=$UN$5,IF($O$5:$PX$5&lt;$UO$5,LEN($O2087:$PX2087)-LEN(SUBSTITUTE(UPPER($O2087:$PX2087),"R","")))))</f>
        <v>0</v>
      </c>
      <c r="UO2087" s="8">
        <f t="array" aca="1" ref="UO2087" ca="1">SUM(IF($O$5:$PX$5&gt;=$UN$5,IF($O$5:$PX$5&lt;$UO$5,LEN($O2087:$PX2087)-LEN(SUBSTITUTE(UPPER($O2087:$PX2087),"A","")))))</f>
        <v>0</v>
      </c>
      <c r="UP2087" s="8">
        <f t="array" aca="1" ref="UP2087" ca="1">SUM(IF($O$5:$PX$5&gt;=$UN$5,IF($O$5:$PX$5&lt;$UO$5,LEN($O2087:$PX2087)-LEN(SUBSTITUTE(UPPER($O2087:$PX2087),"P","")))))</f>
        <v>0</v>
      </c>
    </row>
    <row r="2088" spans="2:562" x14ac:dyDescent="0.25">
      <c r="B2088" s="60">
        <v>2083</v>
      </c>
      <c r="UA2088" s="8">
        <f t="array" ref="UA2088">SUM(LEN($O2088:$PX2088))-SUM(LEN(SUBSTITUTE(UPPER($O2088:$PX2088),"R","")))</f>
        <v>0</v>
      </c>
      <c r="UB2088" s="8">
        <f t="array" ref="UB2088">SUM(LEN($O2088:$PX2088))-SUM(LEN(SUBSTITUTE(UPPER($O2088:$PX2088),"A","")))</f>
        <v>0</v>
      </c>
      <c r="UC2088" s="8">
        <f t="array" ref="UC2088">SUM(LEN($O2088:$PX2088))-SUM(LEN(SUBSTITUTE(UPPER($O2088:$PX2088),"P","")))</f>
        <v>0</v>
      </c>
      <c r="UG2088" s="8">
        <f t="shared" si="167"/>
        <v>0</v>
      </c>
      <c r="UH2088" s="8">
        <f t="shared" si="168"/>
        <v>0</v>
      </c>
      <c r="UI2088" s="8">
        <f t="shared" si="169"/>
        <v>0</v>
      </c>
      <c r="UJ2088" s="8">
        <f t="shared" si="170"/>
        <v>0</v>
      </c>
      <c r="UK2088" s="8">
        <f t="shared" si="171"/>
        <v>0</v>
      </c>
      <c r="UN2088" s="8">
        <f t="array" aca="1" ref="UN2088" ca="1">SUM(IF($O$5:$PX$5&gt;=$UN$5,IF($O$5:$PX$5&lt;$UO$5,LEN($O2088:$PX2088)-LEN(SUBSTITUTE(UPPER($O2088:$PX2088),"R","")))))</f>
        <v>0</v>
      </c>
      <c r="UO2088" s="8">
        <f t="array" aca="1" ref="UO2088" ca="1">SUM(IF($O$5:$PX$5&gt;=$UN$5,IF($O$5:$PX$5&lt;$UO$5,LEN($O2088:$PX2088)-LEN(SUBSTITUTE(UPPER($O2088:$PX2088),"A","")))))</f>
        <v>0</v>
      </c>
      <c r="UP2088" s="8">
        <f t="array" aca="1" ref="UP2088" ca="1">SUM(IF($O$5:$PX$5&gt;=$UN$5,IF($O$5:$PX$5&lt;$UO$5,LEN($O2088:$PX2088)-LEN(SUBSTITUTE(UPPER($O2088:$PX2088),"P","")))))</f>
        <v>0</v>
      </c>
    </row>
    <row r="2089" spans="2:562" x14ac:dyDescent="0.25">
      <c r="B2089" s="60">
        <v>2084</v>
      </c>
      <c r="UA2089" s="8">
        <f t="array" ref="UA2089">SUM(LEN($O2089:$PX2089))-SUM(LEN(SUBSTITUTE(UPPER($O2089:$PX2089),"R","")))</f>
        <v>0</v>
      </c>
      <c r="UB2089" s="8">
        <f t="array" ref="UB2089">SUM(LEN($O2089:$PX2089))-SUM(LEN(SUBSTITUTE(UPPER($O2089:$PX2089),"A","")))</f>
        <v>0</v>
      </c>
      <c r="UC2089" s="8">
        <f t="array" ref="UC2089">SUM(LEN($O2089:$PX2089))-SUM(LEN(SUBSTITUTE(UPPER($O2089:$PX2089),"P","")))</f>
        <v>0</v>
      </c>
      <c r="UG2089" s="8">
        <f t="shared" si="167"/>
        <v>0</v>
      </c>
      <c r="UH2089" s="8">
        <f t="shared" si="168"/>
        <v>0</v>
      </c>
      <c r="UI2089" s="8">
        <f t="shared" si="169"/>
        <v>0</v>
      </c>
      <c r="UJ2089" s="8">
        <f t="shared" si="170"/>
        <v>0</v>
      </c>
      <c r="UK2089" s="8">
        <f t="shared" si="171"/>
        <v>0</v>
      </c>
      <c r="UN2089" s="8">
        <f t="array" aca="1" ref="UN2089" ca="1">SUM(IF($O$5:$PX$5&gt;=$UN$5,IF($O$5:$PX$5&lt;$UO$5,LEN($O2089:$PX2089)-LEN(SUBSTITUTE(UPPER($O2089:$PX2089),"R","")))))</f>
        <v>0</v>
      </c>
      <c r="UO2089" s="8">
        <f t="array" aca="1" ref="UO2089" ca="1">SUM(IF($O$5:$PX$5&gt;=$UN$5,IF($O$5:$PX$5&lt;$UO$5,LEN($O2089:$PX2089)-LEN(SUBSTITUTE(UPPER($O2089:$PX2089),"A","")))))</f>
        <v>0</v>
      </c>
      <c r="UP2089" s="8">
        <f t="array" aca="1" ref="UP2089" ca="1">SUM(IF($O$5:$PX$5&gt;=$UN$5,IF($O$5:$PX$5&lt;$UO$5,LEN($O2089:$PX2089)-LEN(SUBSTITUTE(UPPER($O2089:$PX2089),"P","")))))</f>
        <v>0</v>
      </c>
    </row>
    <row r="2090" spans="2:562" x14ac:dyDescent="0.25">
      <c r="B2090" s="60">
        <v>2085</v>
      </c>
      <c r="UA2090" s="8">
        <f t="array" ref="UA2090">SUM(LEN($O2090:$PX2090))-SUM(LEN(SUBSTITUTE(UPPER($O2090:$PX2090),"R","")))</f>
        <v>0</v>
      </c>
      <c r="UB2090" s="8">
        <f t="array" ref="UB2090">SUM(LEN($O2090:$PX2090))-SUM(LEN(SUBSTITUTE(UPPER($O2090:$PX2090),"A","")))</f>
        <v>0</v>
      </c>
      <c r="UC2090" s="8">
        <f t="array" ref="UC2090">SUM(LEN($O2090:$PX2090))-SUM(LEN(SUBSTITUTE(UPPER($O2090:$PX2090),"P","")))</f>
        <v>0</v>
      </c>
      <c r="UG2090" s="8">
        <f t="shared" si="167"/>
        <v>0</v>
      </c>
      <c r="UH2090" s="8">
        <f t="shared" si="168"/>
        <v>0</v>
      </c>
      <c r="UI2090" s="8">
        <f t="shared" si="169"/>
        <v>0</v>
      </c>
      <c r="UJ2090" s="8">
        <f t="shared" si="170"/>
        <v>0</v>
      </c>
      <c r="UK2090" s="8">
        <f t="shared" si="171"/>
        <v>0</v>
      </c>
      <c r="UN2090" s="8">
        <f t="array" aca="1" ref="UN2090" ca="1">SUM(IF($O$5:$PX$5&gt;=$UN$5,IF($O$5:$PX$5&lt;$UO$5,LEN($O2090:$PX2090)-LEN(SUBSTITUTE(UPPER($O2090:$PX2090),"R","")))))</f>
        <v>0</v>
      </c>
      <c r="UO2090" s="8">
        <f t="array" aca="1" ref="UO2090" ca="1">SUM(IF($O$5:$PX$5&gt;=$UN$5,IF($O$5:$PX$5&lt;$UO$5,LEN($O2090:$PX2090)-LEN(SUBSTITUTE(UPPER($O2090:$PX2090),"A","")))))</f>
        <v>0</v>
      </c>
      <c r="UP2090" s="8">
        <f t="array" aca="1" ref="UP2090" ca="1">SUM(IF($O$5:$PX$5&gt;=$UN$5,IF($O$5:$PX$5&lt;$UO$5,LEN($O2090:$PX2090)-LEN(SUBSTITUTE(UPPER($O2090:$PX2090),"P","")))))</f>
        <v>0</v>
      </c>
    </row>
    <row r="2091" spans="2:562" x14ac:dyDescent="0.25">
      <c r="B2091" s="60">
        <v>2086</v>
      </c>
      <c r="UA2091" s="8">
        <f t="array" ref="UA2091">SUM(LEN($O2091:$PX2091))-SUM(LEN(SUBSTITUTE(UPPER($O2091:$PX2091),"R","")))</f>
        <v>0</v>
      </c>
      <c r="UB2091" s="8">
        <f t="array" ref="UB2091">SUM(LEN($O2091:$PX2091))-SUM(LEN(SUBSTITUTE(UPPER($O2091:$PX2091),"A","")))</f>
        <v>0</v>
      </c>
      <c r="UC2091" s="8">
        <f t="array" ref="UC2091">SUM(LEN($O2091:$PX2091))-SUM(LEN(SUBSTITUTE(UPPER($O2091:$PX2091),"P","")))</f>
        <v>0</v>
      </c>
      <c r="UG2091" s="8">
        <f t="shared" si="167"/>
        <v>0</v>
      </c>
      <c r="UH2091" s="8">
        <f t="shared" si="168"/>
        <v>0</v>
      </c>
      <c r="UI2091" s="8">
        <f t="shared" si="169"/>
        <v>0</v>
      </c>
      <c r="UJ2091" s="8">
        <f t="shared" si="170"/>
        <v>0</v>
      </c>
      <c r="UK2091" s="8">
        <f t="shared" si="171"/>
        <v>0</v>
      </c>
      <c r="UN2091" s="8">
        <f t="array" aca="1" ref="UN2091" ca="1">SUM(IF($O$5:$PX$5&gt;=$UN$5,IF($O$5:$PX$5&lt;$UO$5,LEN($O2091:$PX2091)-LEN(SUBSTITUTE(UPPER($O2091:$PX2091),"R","")))))</f>
        <v>0</v>
      </c>
      <c r="UO2091" s="8">
        <f t="array" aca="1" ref="UO2091" ca="1">SUM(IF($O$5:$PX$5&gt;=$UN$5,IF($O$5:$PX$5&lt;$UO$5,LEN($O2091:$PX2091)-LEN(SUBSTITUTE(UPPER($O2091:$PX2091),"A","")))))</f>
        <v>0</v>
      </c>
      <c r="UP2091" s="8">
        <f t="array" aca="1" ref="UP2091" ca="1">SUM(IF($O$5:$PX$5&gt;=$UN$5,IF($O$5:$PX$5&lt;$UO$5,LEN($O2091:$PX2091)-LEN(SUBSTITUTE(UPPER($O2091:$PX2091),"P","")))))</f>
        <v>0</v>
      </c>
    </row>
    <row r="2092" spans="2:562" x14ac:dyDescent="0.25">
      <c r="B2092" s="60">
        <v>2087</v>
      </c>
      <c r="UA2092" s="8">
        <f t="array" ref="UA2092">SUM(LEN($O2092:$PX2092))-SUM(LEN(SUBSTITUTE(UPPER($O2092:$PX2092),"R","")))</f>
        <v>0</v>
      </c>
      <c r="UB2092" s="8">
        <f t="array" ref="UB2092">SUM(LEN($O2092:$PX2092))-SUM(LEN(SUBSTITUTE(UPPER($O2092:$PX2092),"A","")))</f>
        <v>0</v>
      </c>
      <c r="UC2092" s="8">
        <f t="array" ref="UC2092">SUM(LEN($O2092:$PX2092))-SUM(LEN(SUBSTITUTE(UPPER($O2092:$PX2092),"P","")))</f>
        <v>0</v>
      </c>
      <c r="UG2092" s="8">
        <f t="shared" si="167"/>
        <v>0</v>
      </c>
      <c r="UH2092" s="8">
        <f t="shared" si="168"/>
        <v>0</v>
      </c>
      <c r="UI2092" s="8">
        <f t="shared" si="169"/>
        <v>0</v>
      </c>
      <c r="UJ2092" s="8">
        <f t="shared" si="170"/>
        <v>0</v>
      </c>
      <c r="UK2092" s="8">
        <f t="shared" si="171"/>
        <v>0</v>
      </c>
      <c r="UN2092" s="8">
        <f t="array" aca="1" ref="UN2092" ca="1">SUM(IF($O$5:$PX$5&gt;=$UN$5,IF($O$5:$PX$5&lt;$UO$5,LEN($O2092:$PX2092)-LEN(SUBSTITUTE(UPPER($O2092:$PX2092),"R","")))))</f>
        <v>0</v>
      </c>
      <c r="UO2092" s="8">
        <f t="array" aca="1" ref="UO2092" ca="1">SUM(IF($O$5:$PX$5&gt;=$UN$5,IF($O$5:$PX$5&lt;$UO$5,LEN($O2092:$PX2092)-LEN(SUBSTITUTE(UPPER($O2092:$PX2092),"A","")))))</f>
        <v>0</v>
      </c>
      <c r="UP2092" s="8">
        <f t="array" aca="1" ref="UP2092" ca="1">SUM(IF($O$5:$PX$5&gt;=$UN$5,IF($O$5:$PX$5&lt;$UO$5,LEN($O2092:$PX2092)-LEN(SUBSTITUTE(UPPER($O2092:$PX2092),"P","")))))</f>
        <v>0</v>
      </c>
    </row>
    <row r="2093" spans="2:562" x14ac:dyDescent="0.25">
      <c r="B2093" s="60">
        <v>2088</v>
      </c>
      <c r="UA2093" s="8">
        <f t="array" ref="UA2093">SUM(LEN($O2093:$PX2093))-SUM(LEN(SUBSTITUTE(UPPER($O2093:$PX2093),"R","")))</f>
        <v>0</v>
      </c>
      <c r="UB2093" s="8">
        <f t="array" ref="UB2093">SUM(LEN($O2093:$PX2093))-SUM(LEN(SUBSTITUTE(UPPER($O2093:$PX2093),"A","")))</f>
        <v>0</v>
      </c>
      <c r="UC2093" s="8">
        <f t="array" ref="UC2093">SUM(LEN($O2093:$PX2093))-SUM(LEN(SUBSTITUTE(UPPER($O2093:$PX2093),"P","")))</f>
        <v>0</v>
      </c>
      <c r="UG2093" s="8">
        <f t="shared" si="167"/>
        <v>0</v>
      </c>
      <c r="UH2093" s="8">
        <f t="shared" si="168"/>
        <v>0</v>
      </c>
      <c r="UI2093" s="8">
        <f t="shared" si="169"/>
        <v>0</v>
      </c>
      <c r="UJ2093" s="8">
        <f t="shared" si="170"/>
        <v>0</v>
      </c>
      <c r="UK2093" s="8">
        <f t="shared" si="171"/>
        <v>0</v>
      </c>
      <c r="UN2093" s="8">
        <f t="array" aca="1" ref="UN2093" ca="1">SUM(IF($O$5:$PX$5&gt;=$UN$5,IF($O$5:$PX$5&lt;$UO$5,LEN($O2093:$PX2093)-LEN(SUBSTITUTE(UPPER($O2093:$PX2093),"R","")))))</f>
        <v>0</v>
      </c>
      <c r="UO2093" s="8">
        <f t="array" aca="1" ref="UO2093" ca="1">SUM(IF($O$5:$PX$5&gt;=$UN$5,IF($O$5:$PX$5&lt;$UO$5,LEN($O2093:$PX2093)-LEN(SUBSTITUTE(UPPER($O2093:$PX2093),"A","")))))</f>
        <v>0</v>
      </c>
      <c r="UP2093" s="8">
        <f t="array" aca="1" ref="UP2093" ca="1">SUM(IF($O$5:$PX$5&gt;=$UN$5,IF($O$5:$PX$5&lt;$UO$5,LEN($O2093:$PX2093)-LEN(SUBSTITUTE(UPPER($O2093:$PX2093),"P","")))))</f>
        <v>0</v>
      </c>
    </row>
    <row r="2094" spans="2:562" x14ac:dyDescent="0.25">
      <c r="B2094" s="60">
        <v>2089</v>
      </c>
      <c r="UA2094" s="8">
        <f t="array" ref="UA2094">SUM(LEN($O2094:$PX2094))-SUM(LEN(SUBSTITUTE(UPPER($O2094:$PX2094),"R","")))</f>
        <v>0</v>
      </c>
      <c r="UB2094" s="8">
        <f t="array" ref="UB2094">SUM(LEN($O2094:$PX2094))-SUM(LEN(SUBSTITUTE(UPPER($O2094:$PX2094),"A","")))</f>
        <v>0</v>
      </c>
      <c r="UC2094" s="8">
        <f t="array" ref="UC2094">SUM(LEN($O2094:$PX2094))-SUM(LEN(SUBSTITUTE(UPPER($O2094:$PX2094),"P","")))</f>
        <v>0</v>
      </c>
      <c r="UG2094" s="8">
        <f t="shared" si="167"/>
        <v>0</v>
      </c>
      <c r="UH2094" s="8">
        <f t="shared" si="168"/>
        <v>0</v>
      </c>
      <c r="UI2094" s="8">
        <f t="shared" si="169"/>
        <v>0</v>
      </c>
      <c r="UJ2094" s="8">
        <f t="shared" si="170"/>
        <v>0</v>
      </c>
      <c r="UK2094" s="8">
        <f t="shared" si="171"/>
        <v>0</v>
      </c>
      <c r="UN2094" s="8">
        <f t="array" aca="1" ref="UN2094" ca="1">SUM(IF($O$5:$PX$5&gt;=$UN$5,IF($O$5:$PX$5&lt;$UO$5,LEN($O2094:$PX2094)-LEN(SUBSTITUTE(UPPER($O2094:$PX2094),"R","")))))</f>
        <v>0</v>
      </c>
      <c r="UO2094" s="8">
        <f t="array" aca="1" ref="UO2094" ca="1">SUM(IF($O$5:$PX$5&gt;=$UN$5,IF($O$5:$PX$5&lt;$UO$5,LEN($O2094:$PX2094)-LEN(SUBSTITUTE(UPPER($O2094:$PX2094),"A","")))))</f>
        <v>0</v>
      </c>
      <c r="UP2094" s="8">
        <f t="array" aca="1" ref="UP2094" ca="1">SUM(IF($O$5:$PX$5&gt;=$UN$5,IF($O$5:$PX$5&lt;$UO$5,LEN($O2094:$PX2094)-LEN(SUBSTITUTE(UPPER($O2094:$PX2094),"P","")))))</f>
        <v>0</v>
      </c>
    </row>
    <row r="2095" spans="2:562" x14ac:dyDescent="0.25">
      <c r="B2095" s="60">
        <v>2090</v>
      </c>
      <c r="UA2095" s="8">
        <f t="array" ref="UA2095">SUM(LEN($O2095:$PX2095))-SUM(LEN(SUBSTITUTE(UPPER($O2095:$PX2095),"R","")))</f>
        <v>0</v>
      </c>
      <c r="UB2095" s="8">
        <f t="array" ref="UB2095">SUM(LEN($O2095:$PX2095))-SUM(LEN(SUBSTITUTE(UPPER($O2095:$PX2095),"A","")))</f>
        <v>0</v>
      </c>
      <c r="UC2095" s="8">
        <f t="array" ref="UC2095">SUM(LEN($O2095:$PX2095))-SUM(LEN(SUBSTITUTE(UPPER($O2095:$PX2095),"P","")))</f>
        <v>0</v>
      </c>
      <c r="UG2095" s="8">
        <f t="shared" si="167"/>
        <v>0</v>
      </c>
      <c r="UH2095" s="8">
        <f t="shared" si="168"/>
        <v>0</v>
      </c>
      <c r="UI2095" s="8">
        <f t="shared" si="169"/>
        <v>0</v>
      </c>
      <c r="UJ2095" s="8">
        <f t="shared" si="170"/>
        <v>0</v>
      </c>
      <c r="UK2095" s="8">
        <f t="shared" si="171"/>
        <v>0</v>
      </c>
      <c r="UN2095" s="8">
        <f t="array" aca="1" ref="UN2095" ca="1">SUM(IF($O$5:$PX$5&gt;=$UN$5,IF($O$5:$PX$5&lt;$UO$5,LEN($O2095:$PX2095)-LEN(SUBSTITUTE(UPPER($O2095:$PX2095),"R","")))))</f>
        <v>0</v>
      </c>
      <c r="UO2095" s="8">
        <f t="array" aca="1" ref="UO2095" ca="1">SUM(IF($O$5:$PX$5&gt;=$UN$5,IF($O$5:$PX$5&lt;$UO$5,LEN($O2095:$PX2095)-LEN(SUBSTITUTE(UPPER($O2095:$PX2095),"A","")))))</f>
        <v>0</v>
      </c>
      <c r="UP2095" s="8">
        <f t="array" aca="1" ref="UP2095" ca="1">SUM(IF($O$5:$PX$5&gt;=$UN$5,IF($O$5:$PX$5&lt;$UO$5,LEN($O2095:$PX2095)-LEN(SUBSTITUTE(UPPER($O2095:$PX2095),"P","")))))</f>
        <v>0</v>
      </c>
    </row>
    <row r="2096" spans="2:562" x14ac:dyDescent="0.25">
      <c r="B2096" s="60">
        <v>2091</v>
      </c>
      <c r="UA2096" s="8">
        <f t="array" ref="UA2096">SUM(LEN($O2096:$PX2096))-SUM(LEN(SUBSTITUTE(UPPER($O2096:$PX2096),"R","")))</f>
        <v>0</v>
      </c>
      <c r="UB2096" s="8">
        <f t="array" ref="UB2096">SUM(LEN($O2096:$PX2096))-SUM(LEN(SUBSTITUTE(UPPER($O2096:$PX2096),"A","")))</f>
        <v>0</v>
      </c>
      <c r="UC2096" s="8">
        <f t="array" ref="UC2096">SUM(LEN($O2096:$PX2096))-SUM(LEN(SUBSTITUTE(UPPER($O2096:$PX2096),"P","")))</f>
        <v>0</v>
      </c>
      <c r="UG2096" s="8">
        <f t="shared" si="167"/>
        <v>0</v>
      </c>
      <c r="UH2096" s="8">
        <f t="shared" si="168"/>
        <v>0</v>
      </c>
      <c r="UI2096" s="8">
        <f t="shared" si="169"/>
        <v>0</v>
      </c>
      <c r="UJ2096" s="8">
        <f t="shared" si="170"/>
        <v>0</v>
      </c>
      <c r="UK2096" s="8">
        <f t="shared" si="171"/>
        <v>0</v>
      </c>
      <c r="UN2096" s="8">
        <f t="array" aca="1" ref="UN2096" ca="1">SUM(IF($O$5:$PX$5&gt;=$UN$5,IF($O$5:$PX$5&lt;$UO$5,LEN($O2096:$PX2096)-LEN(SUBSTITUTE(UPPER($O2096:$PX2096),"R","")))))</f>
        <v>0</v>
      </c>
      <c r="UO2096" s="8">
        <f t="array" aca="1" ref="UO2096" ca="1">SUM(IF($O$5:$PX$5&gt;=$UN$5,IF($O$5:$PX$5&lt;$UO$5,LEN($O2096:$PX2096)-LEN(SUBSTITUTE(UPPER($O2096:$PX2096),"A","")))))</f>
        <v>0</v>
      </c>
      <c r="UP2096" s="8">
        <f t="array" aca="1" ref="UP2096" ca="1">SUM(IF($O$5:$PX$5&gt;=$UN$5,IF($O$5:$PX$5&lt;$UO$5,LEN($O2096:$PX2096)-LEN(SUBSTITUTE(UPPER($O2096:$PX2096),"P","")))))</f>
        <v>0</v>
      </c>
    </row>
    <row r="2097" spans="2:562" x14ac:dyDescent="0.25">
      <c r="B2097" s="60">
        <v>2092</v>
      </c>
      <c r="UA2097" s="8">
        <f t="array" ref="UA2097">SUM(LEN($O2097:$PX2097))-SUM(LEN(SUBSTITUTE(UPPER($O2097:$PX2097),"R","")))</f>
        <v>0</v>
      </c>
      <c r="UB2097" s="8">
        <f t="array" ref="UB2097">SUM(LEN($O2097:$PX2097))-SUM(LEN(SUBSTITUTE(UPPER($O2097:$PX2097),"A","")))</f>
        <v>0</v>
      </c>
      <c r="UC2097" s="8">
        <f t="array" ref="UC2097">SUM(LEN($O2097:$PX2097))-SUM(LEN(SUBSTITUTE(UPPER($O2097:$PX2097),"P","")))</f>
        <v>0</v>
      </c>
      <c r="UG2097" s="8">
        <f t="shared" si="167"/>
        <v>0</v>
      </c>
      <c r="UH2097" s="8">
        <f t="shared" si="168"/>
        <v>0</v>
      </c>
      <c r="UI2097" s="8">
        <f t="shared" si="169"/>
        <v>0</v>
      </c>
      <c r="UJ2097" s="8">
        <f t="shared" si="170"/>
        <v>0</v>
      </c>
      <c r="UK2097" s="8">
        <f t="shared" si="171"/>
        <v>0</v>
      </c>
      <c r="UN2097" s="8">
        <f t="array" aca="1" ref="UN2097" ca="1">SUM(IF($O$5:$PX$5&gt;=$UN$5,IF($O$5:$PX$5&lt;$UO$5,LEN($O2097:$PX2097)-LEN(SUBSTITUTE(UPPER($O2097:$PX2097),"R","")))))</f>
        <v>0</v>
      </c>
      <c r="UO2097" s="8">
        <f t="array" aca="1" ref="UO2097" ca="1">SUM(IF($O$5:$PX$5&gt;=$UN$5,IF($O$5:$PX$5&lt;$UO$5,LEN($O2097:$PX2097)-LEN(SUBSTITUTE(UPPER($O2097:$PX2097),"A","")))))</f>
        <v>0</v>
      </c>
      <c r="UP2097" s="8">
        <f t="array" aca="1" ref="UP2097" ca="1">SUM(IF($O$5:$PX$5&gt;=$UN$5,IF($O$5:$PX$5&lt;$UO$5,LEN($O2097:$PX2097)-LEN(SUBSTITUTE(UPPER($O2097:$PX2097),"P","")))))</f>
        <v>0</v>
      </c>
    </row>
    <row r="2098" spans="2:562" x14ac:dyDescent="0.25">
      <c r="B2098" s="60">
        <v>2093</v>
      </c>
      <c r="UA2098" s="8">
        <f t="array" ref="UA2098">SUM(LEN($O2098:$PX2098))-SUM(LEN(SUBSTITUTE(UPPER($O2098:$PX2098),"R","")))</f>
        <v>0</v>
      </c>
      <c r="UB2098" s="8">
        <f t="array" ref="UB2098">SUM(LEN($O2098:$PX2098))-SUM(LEN(SUBSTITUTE(UPPER($O2098:$PX2098),"A","")))</f>
        <v>0</v>
      </c>
      <c r="UC2098" s="8">
        <f t="array" ref="UC2098">SUM(LEN($O2098:$PX2098))-SUM(LEN(SUBSTITUTE(UPPER($O2098:$PX2098),"P","")))</f>
        <v>0</v>
      </c>
      <c r="UG2098" s="8">
        <f t="shared" si="167"/>
        <v>0</v>
      </c>
      <c r="UH2098" s="8">
        <f t="shared" si="168"/>
        <v>0</v>
      </c>
      <c r="UI2098" s="8">
        <f t="shared" si="169"/>
        <v>0</v>
      </c>
      <c r="UJ2098" s="8">
        <f t="shared" si="170"/>
        <v>0</v>
      </c>
      <c r="UK2098" s="8">
        <f t="shared" si="171"/>
        <v>0</v>
      </c>
      <c r="UN2098" s="8">
        <f t="array" aca="1" ref="UN2098" ca="1">SUM(IF($O$5:$PX$5&gt;=$UN$5,IF($O$5:$PX$5&lt;$UO$5,LEN($O2098:$PX2098)-LEN(SUBSTITUTE(UPPER($O2098:$PX2098),"R","")))))</f>
        <v>0</v>
      </c>
      <c r="UO2098" s="8">
        <f t="array" aca="1" ref="UO2098" ca="1">SUM(IF($O$5:$PX$5&gt;=$UN$5,IF($O$5:$PX$5&lt;$UO$5,LEN($O2098:$PX2098)-LEN(SUBSTITUTE(UPPER($O2098:$PX2098),"A","")))))</f>
        <v>0</v>
      </c>
      <c r="UP2098" s="8">
        <f t="array" aca="1" ref="UP2098" ca="1">SUM(IF($O$5:$PX$5&gt;=$UN$5,IF($O$5:$PX$5&lt;$UO$5,LEN($O2098:$PX2098)-LEN(SUBSTITUTE(UPPER($O2098:$PX2098),"P","")))))</f>
        <v>0</v>
      </c>
    </row>
    <row r="2099" spans="2:562" x14ac:dyDescent="0.25">
      <c r="B2099" s="60">
        <v>2094</v>
      </c>
      <c r="UA2099" s="8">
        <f t="array" ref="UA2099">SUM(LEN($O2099:$PX2099))-SUM(LEN(SUBSTITUTE(UPPER($O2099:$PX2099),"R","")))</f>
        <v>0</v>
      </c>
      <c r="UB2099" s="8">
        <f t="array" ref="UB2099">SUM(LEN($O2099:$PX2099))-SUM(LEN(SUBSTITUTE(UPPER($O2099:$PX2099),"A","")))</f>
        <v>0</v>
      </c>
      <c r="UC2099" s="8">
        <f t="array" ref="UC2099">SUM(LEN($O2099:$PX2099))-SUM(LEN(SUBSTITUTE(UPPER($O2099:$PX2099),"P","")))</f>
        <v>0</v>
      </c>
      <c r="UG2099" s="8">
        <f t="shared" si="167"/>
        <v>0</v>
      </c>
      <c r="UH2099" s="8">
        <f t="shared" si="168"/>
        <v>0</v>
      </c>
      <c r="UI2099" s="8">
        <f t="shared" si="169"/>
        <v>0</v>
      </c>
      <c r="UJ2099" s="8">
        <f t="shared" si="170"/>
        <v>0</v>
      </c>
      <c r="UK2099" s="8">
        <f t="shared" si="171"/>
        <v>0</v>
      </c>
      <c r="UN2099" s="8">
        <f t="array" aca="1" ref="UN2099" ca="1">SUM(IF($O$5:$PX$5&gt;=$UN$5,IF($O$5:$PX$5&lt;$UO$5,LEN($O2099:$PX2099)-LEN(SUBSTITUTE(UPPER($O2099:$PX2099),"R","")))))</f>
        <v>0</v>
      </c>
      <c r="UO2099" s="8">
        <f t="array" aca="1" ref="UO2099" ca="1">SUM(IF($O$5:$PX$5&gt;=$UN$5,IF($O$5:$PX$5&lt;$UO$5,LEN($O2099:$PX2099)-LEN(SUBSTITUTE(UPPER($O2099:$PX2099),"A","")))))</f>
        <v>0</v>
      </c>
      <c r="UP2099" s="8">
        <f t="array" aca="1" ref="UP2099" ca="1">SUM(IF($O$5:$PX$5&gt;=$UN$5,IF($O$5:$PX$5&lt;$UO$5,LEN($O2099:$PX2099)-LEN(SUBSTITUTE(UPPER($O2099:$PX2099),"P","")))))</f>
        <v>0</v>
      </c>
    </row>
    <row r="2100" spans="2:562" x14ac:dyDescent="0.25">
      <c r="B2100" s="60">
        <v>2095</v>
      </c>
      <c r="UA2100" s="8">
        <f t="array" ref="UA2100">SUM(LEN($O2100:$PX2100))-SUM(LEN(SUBSTITUTE(UPPER($O2100:$PX2100),"R","")))</f>
        <v>0</v>
      </c>
      <c r="UB2100" s="8">
        <f t="array" ref="UB2100">SUM(LEN($O2100:$PX2100))-SUM(LEN(SUBSTITUTE(UPPER($O2100:$PX2100),"A","")))</f>
        <v>0</v>
      </c>
      <c r="UC2100" s="8">
        <f t="array" ref="UC2100">SUM(LEN($O2100:$PX2100))-SUM(LEN(SUBSTITUTE(UPPER($O2100:$PX2100),"P","")))</f>
        <v>0</v>
      </c>
      <c r="UG2100" s="8">
        <f t="shared" si="167"/>
        <v>0</v>
      </c>
      <c r="UH2100" s="8">
        <f t="shared" si="168"/>
        <v>0</v>
      </c>
      <c r="UI2100" s="8">
        <f t="shared" si="169"/>
        <v>0</v>
      </c>
      <c r="UJ2100" s="8">
        <f t="shared" si="170"/>
        <v>0</v>
      </c>
      <c r="UK2100" s="8">
        <f t="shared" si="171"/>
        <v>0</v>
      </c>
      <c r="UN2100" s="8">
        <f t="array" aca="1" ref="UN2100" ca="1">SUM(IF($O$5:$PX$5&gt;=$UN$5,IF($O$5:$PX$5&lt;$UO$5,LEN($O2100:$PX2100)-LEN(SUBSTITUTE(UPPER($O2100:$PX2100),"R","")))))</f>
        <v>0</v>
      </c>
      <c r="UO2100" s="8">
        <f t="array" aca="1" ref="UO2100" ca="1">SUM(IF($O$5:$PX$5&gt;=$UN$5,IF($O$5:$PX$5&lt;$UO$5,LEN($O2100:$PX2100)-LEN(SUBSTITUTE(UPPER($O2100:$PX2100),"A","")))))</f>
        <v>0</v>
      </c>
      <c r="UP2100" s="8">
        <f t="array" aca="1" ref="UP2100" ca="1">SUM(IF($O$5:$PX$5&gt;=$UN$5,IF($O$5:$PX$5&lt;$UO$5,LEN($O2100:$PX2100)-LEN(SUBSTITUTE(UPPER($O2100:$PX2100),"P","")))))</f>
        <v>0</v>
      </c>
    </row>
    <row r="2101" spans="2:562" x14ac:dyDescent="0.25">
      <c r="B2101" s="60">
        <v>2096</v>
      </c>
      <c r="UA2101" s="8">
        <f t="array" ref="UA2101">SUM(LEN($O2101:$PX2101))-SUM(LEN(SUBSTITUTE(UPPER($O2101:$PX2101),"R","")))</f>
        <v>0</v>
      </c>
      <c r="UB2101" s="8">
        <f t="array" ref="UB2101">SUM(LEN($O2101:$PX2101))-SUM(LEN(SUBSTITUTE(UPPER($O2101:$PX2101),"A","")))</f>
        <v>0</v>
      </c>
      <c r="UC2101" s="8">
        <f t="array" ref="UC2101">SUM(LEN($O2101:$PX2101))-SUM(LEN(SUBSTITUTE(UPPER($O2101:$PX2101),"P","")))</f>
        <v>0</v>
      </c>
      <c r="UG2101" s="8">
        <f t="shared" si="167"/>
        <v>0</v>
      </c>
      <c r="UH2101" s="8">
        <f t="shared" si="168"/>
        <v>0</v>
      </c>
      <c r="UI2101" s="8">
        <f t="shared" si="169"/>
        <v>0</v>
      </c>
      <c r="UJ2101" s="8">
        <f t="shared" si="170"/>
        <v>0</v>
      </c>
      <c r="UK2101" s="8">
        <f t="shared" si="171"/>
        <v>0</v>
      </c>
      <c r="UN2101" s="8">
        <f t="array" aca="1" ref="UN2101" ca="1">SUM(IF($O$5:$PX$5&gt;=$UN$5,IF($O$5:$PX$5&lt;$UO$5,LEN($O2101:$PX2101)-LEN(SUBSTITUTE(UPPER($O2101:$PX2101),"R","")))))</f>
        <v>0</v>
      </c>
      <c r="UO2101" s="8">
        <f t="array" aca="1" ref="UO2101" ca="1">SUM(IF($O$5:$PX$5&gt;=$UN$5,IF($O$5:$PX$5&lt;$UO$5,LEN($O2101:$PX2101)-LEN(SUBSTITUTE(UPPER($O2101:$PX2101),"A","")))))</f>
        <v>0</v>
      </c>
      <c r="UP2101" s="8">
        <f t="array" aca="1" ref="UP2101" ca="1">SUM(IF($O$5:$PX$5&gt;=$UN$5,IF($O$5:$PX$5&lt;$UO$5,LEN($O2101:$PX2101)-LEN(SUBSTITUTE(UPPER($O2101:$PX2101),"P","")))))</f>
        <v>0</v>
      </c>
    </row>
    <row r="2102" spans="2:562" x14ac:dyDescent="0.25">
      <c r="B2102" s="60">
        <v>2097</v>
      </c>
      <c r="UA2102" s="8">
        <f t="array" ref="UA2102">SUM(LEN($O2102:$PX2102))-SUM(LEN(SUBSTITUTE(UPPER($O2102:$PX2102),"R","")))</f>
        <v>0</v>
      </c>
      <c r="UB2102" s="8">
        <f t="array" ref="UB2102">SUM(LEN($O2102:$PX2102))-SUM(LEN(SUBSTITUTE(UPPER($O2102:$PX2102),"A","")))</f>
        <v>0</v>
      </c>
      <c r="UC2102" s="8">
        <f t="array" ref="UC2102">SUM(LEN($O2102:$PX2102))-SUM(LEN(SUBSTITUTE(UPPER($O2102:$PX2102),"P","")))</f>
        <v>0</v>
      </c>
      <c r="UG2102" s="8">
        <f t="shared" si="167"/>
        <v>0</v>
      </c>
      <c r="UH2102" s="8">
        <f t="shared" si="168"/>
        <v>0</v>
      </c>
      <c r="UI2102" s="8">
        <f t="shared" si="169"/>
        <v>0</v>
      </c>
      <c r="UJ2102" s="8">
        <f t="shared" si="170"/>
        <v>0</v>
      </c>
      <c r="UK2102" s="8">
        <f t="shared" si="171"/>
        <v>0</v>
      </c>
      <c r="UN2102" s="8">
        <f t="array" aca="1" ref="UN2102" ca="1">SUM(IF($O$5:$PX$5&gt;=$UN$5,IF($O$5:$PX$5&lt;$UO$5,LEN($O2102:$PX2102)-LEN(SUBSTITUTE(UPPER($O2102:$PX2102),"R","")))))</f>
        <v>0</v>
      </c>
      <c r="UO2102" s="8">
        <f t="array" aca="1" ref="UO2102" ca="1">SUM(IF($O$5:$PX$5&gt;=$UN$5,IF($O$5:$PX$5&lt;$UO$5,LEN($O2102:$PX2102)-LEN(SUBSTITUTE(UPPER($O2102:$PX2102),"A","")))))</f>
        <v>0</v>
      </c>
      <c r="UP2102" s="8">
        <f t="array" aca="1" ref="UP2102" ca="1">SUM(IF($O$5:$PX$5&gt;=$UN$5,IF($O$5:$PX$5&lt;$UO$5,LEN($O2102:$PX2102)-LEN(SUBSTITUTE(UPPER($O2102:$PX2102),"P","")))))</f>
        <v>0</v>
      </c>
    </row>
    <row r="2103" spans="2:562" x14ac:dyDescent="0.25">
      <c r="B2103" s="60">
        <v>2098</v>
      </c>
      <c r="UA2103" s="8">
        <f t="array" ref="UA2103">SUM(LEN($O2103:$PX2103))-SUM(LEN(SUBSTITUTE(UPPER($O2103:$PX2103),"R","")))</f>
        <v>0</v>
      </c>
      <c r="UB2103" s="8">
        <f t="array" ref="UB2103">SUM(LEN($O2103:$PX2103))-SUM(LEN(SUBSTITUTE(UPPER($O2103:$PX2103),"A","")))</f>
        <v>0</v>
      </c>
      <c r="UC2103" s="8">
        <f t="array" ref="UC2103">SUM(LEN($O2103:$PX2103))-SUM(LEN(SUBSTITUTE(UPPER($O2103:$PX2103),"P","")))</f>
        <v>0</v>
      </c>
      <c r="UG2103" s="8">
        <f t="shared" si="167"/>
        <v>0</v>
      </c>
      <c r="UH2103" s="8">
        <f t="shared" si="168"/>
        <v>0</v>
      </c>
      <c r="UI2103" s="8">
        <f t="shared" si="169"/>
        <v>0</v>
      </c>
      <c r="UJ2103" s="8">
        <f t="shared" si="170"/>
        <v>0</v>
      </c>
      <c r="UK2103" s="8">
        <f t="shared" si="171"/>
        <v>0</v>
      </c>
      <c r="UN2103" s="8">
        <f t="array" aca="1" ref="UN2103" ca="1">SUM(IF($O$5:$PX$5&gt;=$UN$5,IF($O$5:$PX$5&lt;$UO$5,LEN($O2103:$PX2103)-LEN(SUBSTITUTE(UPPER($O2103:$PX2103),"R","")))))</f>
        <v>0</v>
      </c>
      <c r="UO2103" s="8">
        <f t="array" aca="1" ref="UO2103" ca="1">SUM(IF($O$5:$PX$5&gt;=$UN$5,IF($O$5:$PX$5&lt;$UO$5,LEN($O2103:$PX2103)-LEN(SUBSTITUTE(UPPER($O2103:$PX2103),"A","")))))</f>
        <v>0</v>
      </c>
      <c r="UP2103" s="8">
        <f t="array" aca="1" ref="UP2103" ca="1">SUM(IF($O$5:$PX$5&gt;=$UN$5,IF($O$5:$PX$5&lt;$UO$5,LEN($O2103:$PX2103)-LEN(SUBSTITUTE(UPPER($O2103:$PX2103),"P","")))))</f>
        <v>0</v>
      </c>
    </row>
    <row r="2104" spans="2:562" x14ac:dyDescent="0.25">
      <c r="B2104" s="60">
        <v>2099</v>
      </c>
      <c r="UA2104" s="8">
        <f t="array" ref="UA2104">SUM(LEN($O2104:$PX2104))-SUM(LEN(SUBSTITUTE(UPPER($O2104:$PX2104),"R","")))</f>
        <v>0</v>
      </c>
      <c r="UB2104" s="8">
        <f t="array" ref="UB2104">SUM(LEN($O2104:$PX2104))-SUM(LEN(SUBSTITUTE(UPPER($O2104:$PX2104),"A","")))</f>
        <v>0</v>
      </c>
      <c r="UC2104" s="8">
        <f t="array" ref="UC2104">SUM(LEN($O2104:$PX2104))-SUM(LEN(SUBSTITUTE(UPPER($O2104:$PX2104),"P","")))</f>
        <v>0</v>
      </c>
      <c r="UG2104" s="8">
        <f t="shared" si="167"/>
        <v>0</v>
      </c>
      <c r="UH2104" s="8">
        <f t="shared" si="168"/>
        <v>0</v>
      </c>
      <c r="UI2104" s="8">
        <f t="shared" si="169"/>
        <v>0</v>
      </c>
      <c r="UJ2104" s="8">
        <f t="shared" si="170"/>
        <v>0</v>
      </c>
      <c r="UK2104" s="8">
        <f t="shared" si="171"/>
        <v>0</v>
      </c>
      <c r="UN2104" s="8">
        <f t="array" aca="1" ref="UN2104" ca="1">SUM(IF($O$5:$PX$5&gt;=$UN$5,IF($O$5:$PX$5&lt;$UO$5,LEN($O2104:$PX2104)-LEN(SUBSTITUTE(UPPER($O2104:$PX2104),"R","")))))</f>
        <v>0</v>
      </c>
      <c r="UO2104" s="8">
        <f t="array" aca="1" ref="UO2104" ca="1">SUM(IF($O$5:$PX$5&gt;=$UN$5,IF($O$5:$PX$5&lt;$UO$5,LEN($O2104:$PX2104)-LEN(SUBSTITUTE(UPPER($O2104:$PX2104),"A","")))))</f>
        <v>0</v>
      </c>
      <c r="UP2104" s="8">
        <f t="array" aca="1" ref="UP2104" ca="1">SUM(IF($O$5:$PX$5&gt;=$UN$5,IF($O$5:$PX$5&lt;$UO$5,LEN($O2104:$PX2104)-LEN(SUBSTITUTE(UPPER($O2104:$PX2104),"P","")))))</f>
        <v>0</v>
      </c>
    </row>
    <row r="2105" spans="2:562" x14ac:dyDescent="0.25">
      <c r="B2105" s="60">
        <v>2100</v>
      </c>
      <c r="UA2105" s="8">
        <f t="array" ref="UA2105">SUM(LEN($O2105:$PX2105))-SUM(LEN(SUBSTITUTE(UPPER($O2105:$PX2105),"R","")))</f>
        <v>0</v>
      </c>
      <c r="UB2105" s="8">
        <f t="array" ref="UB2105">SUM(LEN($O2105:$PX2105))-SUM(LEN(SUBSTITUTE(UPPER($O2105:$PX2105),"A","")))</f>
        <v>0</v>
      </c>
      <c r="UC2105" s="8">
        <f t="array" ref="UC2105">SUM(LEN($O2105:$PX2105))-SUM(LEN(SUBSTITUTE(UPPER($O2105:$PX2105),"P","")))</f>
        <v>0</v>
      </c>
      <c r="UG2105" s="8">
        <f t="shared" si="167"/>
        <v>0</v>
      </c>
      <c r="UH2105" s="8">
        <f t="shared" si="168"/>
        <v>0</v>
      </c>
      <c r="UI2105" s="8">
        <f t="shared" si="169"/>
        <v>0</v>
      </c>
      <c r="UJ2105" s="8">
        <f t="shared" si="170"/>
        <v>0</v>
      </c>
      <c r="UK2105" s="8">
        <f t="shared" si="171"/>
        <v>0</v>
      </c>
      <c r="UN2105" s="8">
        <f t="array" aca="1" ref="UN2105" ca="1">SUM(IF($O$5:$PX$5&gt;=$UN$5,IF($O$5:$PX$5&lt;$UO$5,LEN($O2105:$PX2105)-LEN(SUBSTITUTE(UPPER($O2105:$PX2105),"R","")))))</f>
        <v>0</v>
      </c>
      <c r="UO2105" s="8">
        <f t="array" aca="1" ref="UO2105" ca="1">SUM(IF($O$5:$PX$5&gt;=$UN$5,IF($O$5:$PX$5&lt;$UO$5,LEN($O2105:$PX2105)-LEN(SUBSTITUTE(UPPER($O2105:$PX2105),"A","")))))</f>
        <v>0</v>
      </c>
      <c r="UP2105" s="8">
        <f t="array" aca="1" ref="UP2105" ca="1">SUM(IF($O$5:$PX$5&gt;=$UN$5,IF($O$5:$PX$5&lt;$UO$5,LEN($O2105:$PX2105)-LEN(SUBSTITUTE(UPPER($O2105:$PX2105),"P","")))))</f>
        <v>0</v>
      </c>
    </row>
    <row r="2106" spans="2:562" x14ac:dyDescent="0.25">
      <c r="B2106" s="60">
        <v>2101</v>
      </c>
      <c r="UA2106" s="8">
        <f t="array" ref="UA2106">SUM(LEN($O2106:$PX2106))-SUM(LEN(SUBSTITUTE(UPPER($O2106:$PX2106),"R","")))</f>
        <v>0</v>
      </c>
      <c r="UB2106" s="8">
        <f t="array" ref="UB2106">SUM(LEN($O2106:$PX2106))-SUM(LEN(SUBSTITUTE(UPPER($O2106:$PX2106),"A","")))</f>
        <v>0</v>
      </c>
      <c r="UC2106" s="8">
        <f t="array" ref="UC2106">SUM(LEN($O2106:$PX2106))-SUM(LEN(SUBSTITUTE(UPPER($O2106:$PX2106),"P","")))</f>
        <v>0</v>
      </c>
      <c r="UG2106" s="8">
        <f t="shared" si="167"/>
        <v>0</v>
      </c>
      <c r="UH2106" s="8">
        <f t="shared" si="168"/>
        <v>0</v>
      </c>
      <c r="UI2106" s="8">
        <f t="shared" si="169"/>
        <v>0</v>
      </c>
      <c r="UJ2106" s="8">
        <f t="shared" si="170"/>
        <v>0</v>
      </c>
      <c r="UK2106" s="8">
        <f t="shared" si="171"/>
        <v>0</v>
      </c>
      <c r="UN2106" s="8">
        <f t="array" aca="1" ref="UN2106" ca="1">SUM(IF($O$5:$PX$5&gt;=$UN$5,IF($O$5:$PX$5&lt;$UO$5,LEN($O2106:$PX2106)-LEN(SUBSTITUTE(UPPER($O2106:$PX2106),"R","")))))</f>
        <v>0</v>
      </c>
      <c r="UO2106" s="8">
        <f t="array" aca="1" ref="UO2106" ca="1">SUM(IF($O$5:$PX$5&gt;=$UN$5,IF($O$5:$PX$5&lt;$UO$5,LEN($O2106:$PX2106)-LEN(SUBSTITUTE(UPPER($O2106:$PX2106),"A","")))))</f>
        <v>0</v>
      </c>
      <c r="UP2106" s="8">
        <f t="array" aca="1" ref="UP2106" ca="1">SUM(IF($O$5:$PX$5&gt;=$UN$5,IF($O$5:$PX$5&lt;$UO$5,LEN($O2106:$PX2106)-LEN(SUBSTITUTE(UPPER($O2106:$PX2106),"P","")))))</f>
        <v>0</v>
      </c>
    </row>
    <row r="2107" spans="2:562" x14ac:dyDescent="0.25">
      <c r="B2107" s="60">
        <v>2102</v>
      </c>
      <c r="UA2107" s="8">
        <f t="array" ref="UA2107">SUM(LEN($O2107:$PX2107))-SUM(LEN(SUBSTITUTE(UPPER($O2107:$PX2107),"R","")))</f>
        <v>0</v>
      </c>
      <c r="UB2107" s="8">
        <f t="array" ref="UB2107">SUM(LEN($O2107:$PX2107))-SUM(LEN(SUBSTITUTE(UPPER($O2107:$PX2107),"A","")))</f>
        <v>0</v>
      </c>
      <c r="UC2107" s="8">
        <f t="array" ref="UC2107">SUM(LEN($O2107:$PX2107))-SUM(LEN(SUBSTITUTE(UPPER($O2107:$PX2107),"P","")))</f>
        <v>0</v>
      </c>
      <c r="UG2107" s="8">
        <f t="shared" si="167"/>
        <v>0</v>
      </c>
      <c r="UH2107" s="8">
        <f t="shared" si="168"/>
        <v>0</v>
      </c>
      <c r="UI2107" s="8">
        <f t="shared" si="169"/>
        <v>0</v>
      </c>
      <c r="UJ2107" s="8">
        <f t="shared" si="170"/>
        <v>0</v>
      </c>
      <c r="UK2107" s="8">
        <f t="shared" si="171"/>
        <v>0</v>
      </c>
      <c r="UN2107" s="8">
        <f t="array" aca="1" ref="UN2107" ca="1">SUM(IF($O$5:$PX$5&gt;=$UN$5,IF($O$5:$PX$5&lt;$UO$5,LEN($O2107:$PX2107)-LEN(SUBSTITUTE(UPPER($O2107:$PX2107),"R","")))))</f>
        <v>0</v>
      </c>
      <c r="UO2107" s="8">
        <f t="array" aca="1" ref="UO2107" ca="1">SUM(IF($O$5:$PX$5&gt;=$UN$5,IF($O$5:$PX$5&lt;$UO$5,LEN($O2107:$PX2107)-LEN(SUBSTITUTE(UPPER($O2107:$PX2107),"A","")))))</f>
        <v>0</v>
      </c>
      <c r="UP2107" s="8">
        <f t="array" aca="1" ref="UP2107" ca="1">SUM(IF($O$5:$PX$5&gt;=$UN$5,IF($O$5:$PX$5&lt;$UO$5,LEN($O2107:$PX2107)-LEN(SUBSTITUTE(UPPER($O2107:$PX2107),"P","")))))</f>
        <v>0</v>
      </c>
    </row>
    <row r="2108" spans="2:562" x14ac:dyDescent="0.25">
      <c r="B2108" s="60">
        <v>2103</v>
      </c>
      <c r="UA2108" s="8">
        <f t="array" ref="UA2108">SUM(LEN($O2108:$PX2108))-SUM(LEN(SUBSTITUTE(UPPER($O2108:$PX2108),"R","")))</f>
        <v>0</v>
      </c>
      <c r="UB2108" s="8">
        <f t="array" ref="UB2108">SUM(LEN($O2108:$PX2108))-SUM(LEN(SUBSTITUTE(UPPER($O2108:$PX2108),"A","")))</f>
        <v>0</v>
      </c>
      <c r="UC2108" s="8">
        <f t="array" ref="UC2108">SUM(LEN($O2108:$PX2108))-SUM(LEN(SUBSTITUTE(UPPER($O2108:$PX2108),"P","")))</f>
        <v>0</v>
      </c>
      <c r="UG2108" s="8">
        <f t="shared" si="167"/>
        <v>0</v>
      </c>
      <c r="UH2108" s="8">
        <f t="shared" si="168"/>
        <v>0</v>
      </c>
      <c r="UI2108" s="8">
        <f t="shared" si="169"/>
        <v>0</v>
      </c>
      <c r="UJ2108" s="8">
        <f t="shared" si="170"/>
        <v>0</v>
      </c>
      <c r="UK2108" s="8">
        <f t="shared" si="171"/>
        <v>0</v>
      </c>
      <c r="UN2108" s="8">
        <f t="array" aca="1" ref="UN2108" ca="1">SUM(IF($O$5:$PX$5&gt;=$UN$5,IF($O$5:$PX$5&lt;$UO$5,LEN($O2108:$PX2108)-LEN(SUBSTITUTE(UPPER($O2108:$PX2108),"R","")))))</f>
        <v>0</v>
      </c>
      <c r="UO2108" s="8">
        <f t="array" aca="1" ref="UO2108" ca="1">SUM(IF($O$5:$PX$5&gt;=$UN$5,IF($O$5:$PX$5&lt;$UO$5,LEN($O2108:$PX2108)-LEN(SUBSTITUTE(UPPER($O2108:$PX2108),"A","")))))</f>
        <v>0</v>
      </c>
      <c r="UP2108" s="8">
        <f t="array" aca="1" ref="UP2108" ca="1">SUM(IF($O$5:$PX$5&gt;=$UN$5,IF($O$5:$PX$5&lt;$UO$5,LEN($O2108:$PX2108)-LEN(SUBSTITUTE(UPPER($O2108:$PX2108),"P","")))))</f>
        <v>0</v>
      </c>
    </row>
    <row r="2109" spans="2:562" x14ac:dyDescent="0.25">
      <c r="B2109" s="60">
        <v>2104</v>
      </c>
      <c r="UA2109" s="8">
        <f t="array" ref="UA2109">SUM(LEN($O2109:$PX2109))-SUM(LEN(SUBSTITUTE(UPPER($O2109:$PX2109),"R","")))</f>
        <v>0</v>
      </c>
      <c r="UB2109" s="8">
        <f t="array" ref="UB2109">SUM(LEN($O2109:$PX2109))-SUM(LEN(SUBSTITUTE(UPPER($O2109:$PX2109),"A","")))</f>
        <v>0</v>
      </c>
      <c r="UC2109" s="8">
        <f t="array" ref="UC2109">SUM(LEN($O2109:$PX2109))-SUM(LEN(SUBSTITUTE(UPPER($O2109:$PX2109),"P","")))</f>
        <v>0</v>
      </c>
      <c r="UG2109" s="8">
        <f t="shared" si="167"/>
        <v>0</v>
      </c>
      <c r="UH2109" s="8">
        <f t="shared" si="168"/>
        <v>0</v>
      </c>
      <c r="UI2109" s="8">
        <f t="shared" si="169"/>
        <v>0</v>
      </c>
      <c r="UJ2109" s="8">
        <f t="shared" si="170"/>
        <v>0</v>
      </c>
      <c r="UK2109" s="8">
        <f t="shared" si="171"/>
        <v>0</v>
      </c>
      <c r="UN2109" s="8">
        <f t="array" aca="1" ref="UN2109" ca="1">SUM(IF($O$5:$PX$5&gt;=$UN$5,IF($O$5:$PX$5&lt;$UO$5,LEN($O2109:$PX2109)-LEN(SUBSTITUTE(UPPER($O2109:$PX2109),"R","")))))</f>
        <v>0</v>
      </c>
      <c r="UO2109" s="8">
        <f t="array" aca="1" ref="UO2109" ca="1">SUM(IF($O$5:$PX$5&gt;=$UN$5,IF($O$5:$PX$5&lt;$UO$5,LEN($O2109:$PX2109)-LEN(SUBSTITUTE(UPPER($O2109:$PX2109),"A","")))))</f>
        <v>0</v>
      </c>
      <c r="UP2109" s="8">
        <f t="array" aca="1" ref="UP2109" ca="1">SUM(IF($O$5:$PX$5&gt;=$UN$5,IF($O$5:$PX$5&lt;$UO$5,LEN($O2109:$PX2109)-LEN(SUBSTITUTE(UPPER($O2109:$PX2109),"P","")))))</f>
        <v>0</v>
      </c>
    </row>
    <row r="2110" spans="2:562" x14ac:dyDescent="0.25">
      <c r="B2110" s="60">
        <v>2105</v>
      </c>
      <c r="UA2110" s="8">
        <f t="array" ref="UA2110">SUM(LEN($O2110:$PX2110))-SUM(LEN(SUBSTITUTE(UPPER($O2110:$PX2110),"R","")))</f>
        <v>0</v>
      </c>
      <c r="UB2110" s="8">
        <f t="array" ref="UB2110">SUM(LEN($O2110:$PX2110))-SUM(LEN(SUBSTITUTE(UPPER($O2110:$PX2110),"A","")))</f>
        <v>0</v>
      </c>
      <c r="UC2110" s="8">
        <f t="array" ref="UC2110">SUM(LEN($O2110:$PX2110))-SUM(LEN(SUBSTITUTE(UPPER($O2110:$PX2110),"P","")))</f>
        <v>0</v>
      </c>
      <c r="UG2110" s="8">
        <f t="shared" si="167"/>
        <v>0</v>
      </c>
      <c r="UH2110" s="8">
        <f t="shared" si="168"/>
        <v>0</v>
      </c>
      <c r="UI2110" s="8">
        <f t="shared" si="169"/>
        <v>0</v>
      </c>
      <c r="UJ2110" s="8">
        <f t="shared" si="170"/>
        <v>0</v>
      </c>
      <c r="UK2110" s="8">
        <f t="shared" si="171"/>
        <v>0</v>
      </c>
      <c r="UN2110" s="8">
        <f t="array" aca="1" ref="UN2110" ca="1">SUM(IF($O$5:$PX$5&gt;=$UN$5,IF($O$5:$PX$5&lt;$UO$5,LEN($O2110:$PX2110)-LEN(SUBSTITUTE(UPPER($O2110:$PX2110),"R","")))))</f>
        <v>0</v>
      </c>
      <c r="UO2110" s="8">
        <f t="array" aca="1" ref="UO2110" ca="1">SUM(IF($O$5:$PX$5&gt;=$UN$5,IF($O$5:$PX$5&lt;$UO$5,LEN($O2110:$PX2110)-LEN(SUBSTITUTE(UPPER($O2110:$PX2110),"A","")))))</f>
        <v>0</v>
      </c>
      <c r="UP2110" s="8">
        <f t="array" aca="1" ref="UP2110" ca="1">SUM(IF($O$5:$PX$5&gt;=$UN$5,IF($O$5:$PX$5&lt;$UO$5,LEN($O2110:$PX2110)-LEN(SUBSTITUTE(UPPER($O2110:$PX2110),"P","")))))</f>
        <v>0</v>
      </c>
    </row>
    <row r="2111" spans="2:562" x14ac:dyDescent="0.25">
      <c r="B2111" s="60">
        <v>2106</v>
      </c>
      <c r="UA2111" s="8">
        <f t="array" ref="UA2111">SUM(LEN($O2111:$PX2111))-SUM(LEN(SUBSTITUTE(UPPER($O2111:$PX2111),"R","")))</f>
        <v>0</v>
      </c>
      <c r="UB2111" s="8">
        <f t="array" ref="UB2111">SUM(LEN($O2111:$PX2111))-SUM(LEN(SUBSTITUTE(UPPER($O2111:$PX2111),"A","")))</f>
        <v>0</v>
      </c>
      <c r="UC2111" s="8">
        <f t="array" ref="UC2111">SUM(LEN($O2111:$PX2111))-SUM(LEN(SUBSTITUTE(UPPER($O2111:$PX2111),"P","")))</f>
        <v>0</v>
      </c>
      <c r="UG2111" s="8">
        <f t="shared" si="167"/>
        <v>0</v>
      </c>
      <c r="UH2111" s="8">
        <f t="shared" si="168"/>
        <v>0</v>
      </c>
      <c r="UI2111" s="8">
        <f t="shared" si="169"/>
        <v>0</v>
      </c>
      <c r="UJ2111" s="8">
        <f t="shared" si="170"/>
        <v>0</v>
      </c>
      <c r="UK2111" s="8">
        <f t="shared" si="171"/>
        <v>0</v>
      </c>
      <c r="UN2111" s="8">
        <f t="array" aca="1" ref="UN2111" ca="1">SUM(IF($O$5:$PX$5&gt;=$UN$5,IF($O$5:$PX$5&lt;$UO$5,LEN($O2111:$PX2111)-LEN(SUBSTITUTE(UPPER($O2111:$PX2111),"R","")))))</f>
        <v>0</v>
      </c>
      <c r="UO2111" s="8">
        <f t="array" aca="1" ref="UO2111" ca="1">SUM(IF($O$5:$PX$5&gt;=$UN$5,IF($O$5:$PX$5&lt;$UO$5,LEN($O2111:$PX2111)-LEN(SUBSTITUTE(UPPER($O2111:$PX2111),"A","")))))</f>
        <v>0</v>
      </c>
      <c r="UP2111" s="8">
        <f t="array" aca="1" ref="UP2111" ca="1">SUM(IF($O$5:$PX$5&gt;=$UN$5,IF($O$5:$PX$5&lt;$UO$5,LEN($O2111:$PX2111)-LEN(SUBSTITUTE(UPPER($O2111:$PX2111),"P","")))))</f>
        <v>0</v>
      </c>
    </row>
    <row r="2112" spans="2:562" x14ac:dyDescent="0.25">
      <c r="B2112" s="60">
        <v>2107</v>
      </c>
      <c r="UA2112" s="8">
        <f t="array" ref="UA2112">SUM(LEN($O2112:$PX2112))-SUM(LEN(SUBSTITUTE(UPPER($O2112:$PX2112),"R","")))</f>
        <v>0</v>
      </c>
      <c r="UB2112" s="8">
        <f t="array" ref="UB2112">SUM(LEN($O2112:$PX2112))-SUM(LEN(SUBSTITUTE(UPPER($O2112:$PX2112),"A","")))</f>
        <v>0</v>
      </c>
      <c r="UC2112" s="8">
        <f t="array" ref="UC2112">SUM(LEN($O2112:$PX2112))-SUM(LEN(SUBSTITUTE(UPPER($O2112:$PX2112),"P","")))</f>
        <v>0</v>
      </c>
      <c r="UG2112" s="8">
        <f t="shared" si="167"/>
        <v>0</v>
      </c>
      <c r="UH2112" s="8">
        <f t="shared" si="168"/>
        <v>0</v>
      </c>
      <c r="UI2112" s="8">
        <f t="shared" si="169"/>
        <v>0</v>
      </c>
      <c r="UJ2112" s="8">
        <f t="shared" si="170"/>
        <v>0</v>
      </c>
      <c r="UK2112" s="8">
        <f t="shared" si="171"/>
        <v>0</v>
      </c>
      <c r="UN2112" s="8">
        <f t="array" aca="1" ref="UN2112" ca="1">SUM(IF($O$5:$PX$5&gt;=$UN$5,IF($O$5:$PX$5&lt;$UO$5,LEN($O2112:$PX2112)-LEN(SUBSTITUTE(UPPER($O2112:$PX2112),"R","")))))</f>
        <v>0</v>
      </c>
      <c r="UO2112" s="8">
        <f t="array" aca="1" ref="UO2112" ca="1">SUM(IF($O$5:$PX$5&gt;=$UN$5,IF($O$5:$PX$5&lt;$UO$5,LEN($O2112:$PX2112)-LEN(SUBSTITUTE(UPPER($O2112:$PX2112),"A","")))))</f>
        <v>0</v>
      </c>
      <c r="UP2112" s="8">
        <f t="array" aca="1" ref="UP2112" ca="1">SUM(IF($O$5:$PX$5&gt;=$UN$5,IF($O$5:$PX$5&lt;$UO$5,LEN($O2112:$PX2112)-LEN(SUBSTITUTE(UPPER($O2112:$PX2112),"P","")))))</f>
        <v>0</v>
      </c>
    </row>
    <row r="2113" spans="2:562" x14ac:dyDescent="0.25">
      <c r="B2113" s="60">
        <v>2108</v>
      </c>
      <c r="UA2113" s="8">
        <f t="array" ref="UA2113">SUM(LEN($O2113:$PX2113))-SUM(LEN(SUBSTITUTE(UPPER($O2113:$PX2113),"R","")))</f>
        <v>0</v>
      </c>
      <c r="UB2113" s="8">
        <f t="array" ref="UB2113">SUM(LEN($O2113:$PX2113))-SUM(LEN(SUBSTITUTE(UPPER($O2113:$PX2113),"A","")))</f>
        <v>0</v>
      </c>
      <c r="UC2113" s="8">
        <f t="array" ref="UC2113">SUM(LEN($O2113:$PX2113))-SUM(LEN(SUBSTITUTE(UPPER($O2113:$PX2113),"P","")))</f>
        <v>0</v>
      </c>
      <c r="UG2113" s="8">
        <f t="shared" si="167"/>
        <v>0</v>
      </c>
      <c r="UH2113" s="8">
        <f t="shared" si="168"/>
        <v>0</v>
      </c>
      <c r="UI2113" s="8">
        <f t="shared" si="169"/>
        <v>0</v>
      </c>
      <c r="UJ2113" s="8">
        <f t="shared" si="170"/>
        <v>0</v>
      </c>
      <c r="UK2113" s="8">
        <f t="shared" si="171"/>
        <v>0</v>
      </c>
      <c r="UN2113" s="8">
        <f t="array" aca="1" ref="UN2113" ca="1">SUM(IF($O$5:$PX$5&gt;=$UN$5,IF($O$5:$PX$5&lt;$UO$5,LEN($O2113:$PX2113)-LEN(SUBSTITUTE(UPPER($O2113:$PX2113),"R","")))))</f>
        <v>0</v>
      </c>
      <c r="UO2113" s="8">
        <f t="array" aca="1" ref="UO2113" ca="1">SUM(IF($O$5:$PX$5&gt;=$UN$5,IF($O$5:$PX$5&lt;$UO$5,LEN($O2113:$PX2113)-LEN(SUBSTITUTE(UPPER($O2113:$PX2113),"A","")))))</f>
        <v>0</v>
      </c>
      <c r="UP2113" s="8">
        <f t="array" aca="1" ref="UP2113" ca="1">SUM(IF($O$5:$PX$5&gt;=$UN$5,IF($O$5:$PX$5&lt;$UO$5,LEN($O2113:$PX2113)-LEN(SUBSTITUTE(UPPER($O2113:$PX2113),"P","")))))</f>
        <v>0</v>
      </c>
    </row>
    <row r="2114" spans="2:562" x14ac:dyDescent="0.25">
      <c r="B2114" s="60">
        <v>2109</v>
      </c>
      <c r="UA2114" s="8">
        <f t="array" ref="UA2114">SUM(LEN($O2114:$PX2114))-SUM(LEN(SUBSTITUTE(UPPER($O2114:$PX2114),"R","")))</f>
        <v>0</v>
      </c>
      <c r="UB2114" s="8">
        <f t="array" ref="UB2114">SUM(LEN($O2114:$PX2114))-SUM(LEN(SUBSTITUTE(UPPER($O2114:$PX2114),"A","")))</f>
        <v>0</v>
      </c>
      <c r="UC2114" s="8">
        <f t="array" ref="UC2114">SUM(LEN($O2114:$PX2114))-SUM(LEN(SUBSTITUTE(UPPER($O2114:$PX2114),"P","")))</f>
        <v>0</v>
      </c>
      <c r="UG2114" s="8">
        <f t="shared" si="167"/>
        <v>0</v>
      </c>
      <c r="UH2114" s="8">
        <f t="shared" si="168"/>
        <v>0</v>
      </c>
      <c r="UI2114" s="8">
        <f t="shared" si="169"/>
        <v>0</v>
      </c>
      <c r="UJ2114" s="8">
        <f t="shared" si="170"/>
        <v>0</v>
      </c>
      <c r="UK2114" s="8">
        <f t="shared" si="171"/>
        <v>0</v>
      </c>
      <c r="UN2114" s="8">
        <f t="array" aca="1" ref="UN2114" ca="1">SUM(IF($O$5:$PX$5&gt;=$UN$5,IF($O$5:$PX$5&lt;$UO$5,LEN($O2114:$PX2114)-LEN(SUBSTITUTE(UPPER($O2114:$PX2114),"R","")))))</f>
        <v>0</v>
      </c>
      <c r="UO2114" s="8">
        <f t="array" aca="1" ref="UO2114" ca="1">SUM(IF($O$5:$PX$5&gt;=$UN$5,IF($O$5:$PX$5&lt;$UO$5,LEN($O2114:$PX2114)-LEN(SUBSTITUTE(UPPER($O2114:$PX2114),"A","")))))</f>
        <v>0</v>
      </c>
      <c r="UP2114" s="8">
        <f t="array" aca="1" ref="UP2114" ca="1">SUM(IF($O$5:$PX$5&gt;=$UN$5,IF($O$5:$PX$5&lt;$UO$5,LEN($O2114:$PX2114)-LEN(SUBSTITUTE(UPPER($O2114:$PX2114),"P","")))))</f>
        <v>0</v>
      </c>
    </row>
    <row r="2115" spans="2:562" x14ac:dyDescent="0.25">
      <c r="B2115" s="60">
        <v>2110</v>
      </c>
      <c r="UA2115" s="8">
        <f t="array" ref="UA2115">SUM(LEN($O2115:$PX2115))-SUM(LEN(SUBSTITUTE(UPPER($O2115:$PX2115),"R","")))</f>
        <v>0</v>
      </c>
      <c r="UB2115" s="8">
        <f t="array" ref="UB2115">SUM(LEN($O2115:$PX2115))-SUM(LEN(SUBSTITUTE(UPPER($O2115:$PX2115),"A","")))</f>
        <v>0</v>
      </c>
      <c r="UC2115" s="8">
        <f t="array" ref="UC2115">SUM(LEN($O2115:$PX2115))-SUM(LEN(SUBSTITUTE(UPPER($O2115:$PX2115),"P","")))</f>
        <v>0</v>
      </c>
      <c r="UG2115" s="8">
        <f t="shared" si="167"/>
        <v>0</v>
      </c>
      <c r="UH2115" s="8">
        <f t="shared" si="168"/>
        <v>0</v>
      </c>
      <c r="UI2115" s="8">
        <f t="shared" si="169"/>
        <v>0</v>
      </c>
      <c r="UJ2115" s="8">
        <f t="shared" si="170"/>
        <v>0</v>
      </c>
      <c r="UK2115" s="8">
        <f t="shared" si="171"/>
        <v>0</v>
      </c>
      <c r="UN2115" s="8">
        <f t="array" aca="1" ref="UN2115" ca="1">SUM(IF($O$5:$PX$5&gt;=$UN$5,IF($O$5:$PX$5&lt;$UO$5,LEN($O2115:$PX2115)-LEN(SUBSTITUTE(UPPER($O2115:$PX2115),"R","")))))</f>
        <v>0</v>
      </c>
      <c r="UO2115" s="8">
        <f t="array" aca="1" ref="UO2115" ca="1">SUM(IF($O$5:$PX$5&gt;=$UN$5,IF($O$5:$PX$5&lt;$UO$5,LEN($O2115:$PX2115)-LEN(SUBSTITUTE(UPPER($O2115:$PX2115),"A","")))))</f>
        <v>0</v>
      </c>
      <c r="UP2115" s="8">
        <f t="array" aca="1" ref="UP2115" ca="1">SUM(IF($O$5:$PX$5&gt;=$UN$5,IF($O$5:$PX$5&lt;$UO$5,LEN($O2115:$PX2115)-LEN(SUBSTITUTE(UPPER($O2115:$PX2115),"P","")))))</f>
        <v>0</v>
      </c>
    </row>
    <row r="2116" spans="2:562" x14ac:dyDescent="0.25">
      <c r="B2116" s="60">
        <v>2111</v>
      </c>
      <c r="UA2116" s="8">
        <f t="array" ref="UA2116">SUM(LEN($O2116:$PX2116))-SUM(LEN(SUBSTITUTE(UPPER($O2116:$PX2116),"R","")))</f>
        <v>0</v>
      </c>
      <c r="UB2116" s="8">
        <f t="array" ref="UB2116">SUM(LEN($O2116:$PX2116))-SUM(LEN(SUBSTITUTE(UPPER($O2116:$PX2116),"A","")))</f>
        <v>0</v>
      </c>
      <c r="UC2116" s="8">
        <f t="array" ref="UC2116">SUM(LEN($O2116:$PX2116))-SUM(LEN(SUBSTITUTE(UPPER($O2116:$PX2116),"P","")))</f>
        <v>0</v>
      </c>
      <c r="UG2116" s="8">
        <f t="shared" si="167"/>
        <v>0</v>
      </c>
      <c r="UH2116" s="8">
        <f t="shared" si="168"/>
        <v>0</v>
      </c>
      <c r="UI2116" s="8">
        <f t="shared" si="169"/>
        <v>0</v>
      </c>
      <c r="UJ2116" s="8">
        <f t="shared" si="170"/>
        <v>0</v>
      </c>
      <c r="UK2116" s="8">
        <f t="shared" si="171"/>
        <v>0</v>
      </c>
      <c r="UN2116" s="8">
        <f t="array" aca="1" ref="UN2116" ca="1">SUM(IF($O$5:$PX$5&gt;=$UN$5,IF($O$5:$PX$5&lt;$UO$5,LEN($O2116:$PX2116)-LEN(SUBSTITUTE(UPPER($O2116:$PX2116),"R","")))))</f>
        <v>0</v>
      </c>
      <c r="UO2116" s="8">
        <f t="array" aca="1" ref="UO2116" ca="1">SUM(IF($O$5:$PX$5&gt;=$UN$5,IF($O$5:$PX$5&lt;$UO$5,LEN($O2116:$PX2116)-LEN(SUBSTITUTE(UPPER($O2116:$PX2116),"A","")))))</f>
        <v>0</v>
      </c>
      <c r="UP2116" s="8">
        <f t="array" aca="1" ref="UP2116" ca="1">SUM(IF($O$5:$PX$5&gt;=$UN$5,IF($O$5:$PX$5&lt;$UO$5,LEN($O2116:$PX2116)-LEN(SUBSTITUTE(UPPER($O2116:$PX2116),"P","")))))</f>
        <v>0</v>
      </c>
    </row>
    <row r="2117" spans="2:562" x14ac:dyDescent="0.25">
      <c r="B2117" s="60">
        <v>2112</v>
      </c>
      <c r="UA2117" s="8">
        <f t="array" ref="UA2117">SUM(LEN($O2117:$PX2117))-SUM(LEN(SUBSTITUTE(UPPER($O2117:$PX2117),"R","")))</f>
        <v>0</v>
      </c>
      <c r="UB2117" s="8">
        <f t="array" ref="UB2117">SUM(LEN($O2117:$PX2117))-SUM(LEN(SUBSTITUTE(UPPER($O2117:$PX2117),"A","")))</f>
        <v>0</v>
      </c>
      <c r="UC2117" s="8">
        <f t="array" ref="UC2117">SUM(LEN($O2117:$PX2117))-SUM(LEN(SUBSTITUTE(UPPER($O2117:$PX2117),"P","")))</f>
        <v>0</v>
      </c>
      <c r="UG2117" s="8">
        <f t="shared" si="167"/>
        <v>0</v>
      </c>
      <c r="UH2117" s="8">
        <f t="shared" si="168"/>
        <v>0</v>
      </c>
      <c r="UI2117" s="8">
        <f t="shared" si="169"/>
        <v>0</v>
      </c>
      <c r="UJ2117" s="8">
        <f t="shared" si="170"/>
        <v>0</v>
      </c>
      <c r="UK2117" s="8">
        <f t="shared" si="171"/>
        <v>0</v>
      </c>
      <c r="UN2117" s="8">
        <f t="array" aca="1" ref="UN2117" ca="1">SUM(IF($O$5:$PX$5&gt;=$UN$5,IF($O$5:$PX$5&lt;$UO$5,LEN($O2117:$PX2117)-LEN(SUBSTITUTE(UPPER($O2117:$PX2117),"R","")))))</f>
        <v>0</v>
      </c>
      <c r="UO2117" s="8">
        <f t="array" aca="1" ref="UO2117" ca="1">SUM(IF($O$5:$PX$5&gt;=$UN$5,IF($O$5:$PX$5&lt;$UO$5,LEN($O2117:$PX2117)-LEN(SUBSTITUTE(UPPER($O2117:$PX2117),"A","")))))</f>
        <v>0</v>
      </c>
      <c r="UP2117" s="8">
        <f t="array" aca="1" ref="UP2117" ca="1">SUM(IF($O$5:$PX$5&gt;=$UN$5,IF($O$5:$PX$5&lt;$UO$5,LEN($O2117:$PX2117)-LEN(SUBSTITUTE(UPPER($O2117:$PX2117),"P","")))))</f>
        <v>0</v>
      </c>
    </row>
    <row r="2118" spans="2:562" x14ac:dyDescent="0.25">
      <c r="B2118" s="60">
        <v>2113</v>
      </c>
      <c r="UA2118" s="8">
        <f t="array" ref="UA2118">SUM(LEN($O2118:$PX2118))-SUM(LEN(SUBSTITUTE(UPPER($O2118:$PX2118),"R","")))</f>
        <v>0</v>
      </c>
      <c r="UB2118" s="8">
        <f t="array" ref="UB2118">SUM(LEN($O2118:$PX2118))-SUM(LEN(SUBSTITUTE(UPPER($O2118:$PX2118),"A","")))</f>
        <v>0</v>
      </c>
      <c r="UC2118" s="8">
        <f t="array" ref="UC2118">SUM(LEN($O2118:$PX2118))-SUM(LEN(SUBSTITUTE(UPPER($O2118:$PX2118),"P","")))</f>
        <v>0</v>
      </c>
      <c r="UG2118" s="8">
        <f t="shared" si="167"/>
        <v>0</v>
      </c>
      <c r="UH2118" s="8">
        <f t="shared" si="168"/>
        <v>0</v>
      </c>
      <c r="UI2118" s="8">
        <f t="shared" si="169"/>
        <v>0</v>
      </c>
      <c r="UJ2118" s="8">
        <f t="shared" si="170"/>
        <v>0</v>
      </c>
      <c r="UK2118" s="8">
        <f t="shared" si="171"/>
        <v>0</v>
      </c>
      <c r="UN2118" s="8">
        <f t="array" aca="1" ref="UN2118" ca="1">SUM(IF($O$5:$PX$5&gt;=$UN$5,IF($O$5:$PX$5&lt;$UO$5,LEN($O2118:$PX2118)-LEN(SUBSTITUTE(UPPER($O2118:$PX2118),"R","")))))</f>
        <v>0</v>
      </c>
      <c r="UO2118" s="8">
        <f t="array" aca="1" ref="UO2118" ca="1">SUM(IF($O$5:$PX$5&gt;=$UN$5,IF($O$5:$PX$5&lt;$UO$5,LEN($O2118:$PX2118)-LEN(SUBSTITUTE(UPPER($O2118:$PX2118),"A","")))))</f>
        <v>0</v>
      </c>
      <c r="UP2118" s="8">
        <f t="array" aca="1" ref="UP2118" ca="1">SUM(IF($O$5:$PX$5&gt;=$UN$5,IF($O$5:$PX$5&lt;$UO$5,LEN($O2118:$PX2118)-LEN(SUBSTITUTE(UPPER($O2118:$PX2118),"P","")))))</f>
        <v>0</v>
      </c>
    </row>
    <row r="2119" spans="2:562" x14ac:dyDescent="0.25">
      <c r="B2119" s="60">
        <v>2114</v>
      </c>
      <c r="UA2119" s="8">
        <f t="array" ref="UA2119">SUM(LEN($O2119:$PX2119))-SUM(LEN(SUBSTITUTE(UPPER($O2119:$PX2119),"R","")))</f>
        <v>0</v>
      </c>
      <c r="UB2119" s="8">
        <f t="array" ref="UB2119">SUM(LEN($O2119:$PX2119))-SUM(LEN(SUBSTITUTE(UPPER($O2119:$PX2119),"A","")))</f>
        <v>0</v>
      </c>
      <c r="UC2119" s="8">
        <f t="array" ref="UC2119">SUM(LEN($O2119:$PX2119))-SUM(LEN(SUBSTITUTE(UPPER($O2119:$PX2119),"P","")))</f>
        <v>0</v>
      </c>
      <c r="UG2119" s="8">
        <f t="shared" ref="UG2119:UG2182" si="172">SUM(UA2119:UF2119)</f>
        <v>0</v>
      </c>
      <c r="UH2119" s="8">
        <f t="shared" ref="UH2119:UH2182" si="173">IF(OR($G2119="Grade 1",$G2119="Grade 2",$G2119="Grade 3"),1,0)</f>
        <v>0</v>
      </c>
      <c r="UI2119" s="8">
        <f t="shared" ref="UI2119:UI2182" si="174">IF(OR($G2119="Grade 4",$G2119="Grade 5",$G2119="Grade 6"),1,0)</f>
        <v>0</v>
      </c>
      <c r="UJ2119" s="8">
        <f t="shared" ref="UJ2119:UJ2182" si="175">IF(OR($G2119="Grade 7",$G2119="Grade 8",$G2119="Grade 9"),1,0)</f>
        <v>0</v>
      </c>
      <c r="UK2119" s="8">
        <f t="shared" ref="UK2119:UK2182" si="176">IF(OR($G2119="Grade 10",$G2119="Grade 11",$G2119="Grade 12"),1,0)</f>
        <v>0</v>
      </c>
      <c r="UN2119" s="8">
        <f t="array" aca="1" ref="UN2119" ca="1">SUM(IF($O$5:$PX$5&gt;=$UN$5,IF($O$5:$PX$5&lt;$UO$5,LEN($O2119:$PX2119)-LEN(SUBSTITUTE(UPPER($O2119:$PX2119),"R","")))))</f>
        <v>0</v>
      </c>
      <c r="UO2119" s="8">
        <f t="array" aca="1" ref="UO2119" ca="1">SUM(IF($O$5:$PX$5&gt;=$UN$5,IF($O$5:$PX$5&lt;$UO$5,LEN($O2119:$PX2119)-LEN(SUBSTITUTE(UPPER($O2119:$PX2119),"A","")))))</f>
        <v>0</v>
      </c>
      <c r="UP2119" s="8">
        <f t="array" aca="1" ref="UP2119" ca="1">SUM(IF($O$5:$PX$5&gt;=$UN$5,IF($O$5:$PX$5&lt;$UO$5,LEN($O2119:$PX2119)-LEN(SUBSTITUTE(UPPER($O2119:$PX2119),"P","")))))</f>
        <v>0</v>
      </c>
    </row>
    <row r="2120" spans="2:562" x14ac:dyDescent="0.25">
      <c r="B2120" s="60">
        <v>2115</v>
      </c>
      <c r="UA2120" s="8">
        <f t="array" ref="UA2120">SUM(LEN($O2120:$PX2120))-SUM(LEN(SUBSTITUTE(UPPER($O2120:$PX2120),"R","")))</f>
        <v>0</v>
      </c>
      <c r="UB2120" s="8">
        <f t="array" ref="UB2120">SUM(LEN($O2120:$PX2120))-SUM(LEN(SUBSTITUTE(UPPER($O2120:$PX2120),"A","")))</f>
        <v>0</v>
      </c>
      <c r="UC2120" s="8">
        <f t="array" ref="UC2120">SUM(LEN($O2120:$PX2120))-SUM(LEN(SUBSTITUTE(UPPER($O2120:$PX2120),"P","")))</f>
        <v>0</v>
      </c>
      <c r="UG2120" s="8">
        <f t="shared" si="172"/>
        <v>0</v>
      </c>
      <c r="UH2120" s="8">
        <f t="shared" si="173"/>
        <v>0</v>
      </c>
      <c r="UI2120" s="8">
        <f t="shared" si="174"/>
        <v>0</v>
      </c>
      <c r="UJ2120" s="8">
        <f t="shared" si="175"/>
        <v>0</v>
      </c>
      <c r="UK2120" s="8">
        <f t="shared" si="176"/>
        <v>0</v>
      </c>
      <c r="UN2120" s="8">
        <f t="array" aca="1" ref="UN2120" ca="1">SUM(IF($O$5:$PX$5&gt;=$UN$5,IF($O$5:$PX$5&lt;$UO$5,LEN($O2120:$PX2120)-LEN(SUBSTITUTE(UPPER($O2120:$PX2120),"R","")))))</f>
        <v>0</v>
      </c>
      <c r="UO2120" s="8">
        <f t="array" aca="1" ref="UO2120" ca="1">SUM(IF($O$5:$PX$5&gt;=$UN$5,IF($O$5:$PX$5&lt;$UO$5,LEN($O2120:$PX2120)-LEN(SUBSTITUTE(UPPER($O2120:$PX2120),"A","")))))</f>
        <v>0</v>
      </c>
      <c r="UP2120" s="8">
        <f t="array" aca="1" ref="UP2120" ca="1">SUM(IF($O$5:$PX$5&gt;=$UN$5,IF($O$5:$PX$5&lt;$UO$5,LEN($O2120:$PX2120)-LEN(SUBSTITUTE(UPPER($O2120:$PX2120),"P","")))))</f>
        <v>0</v>
      </c>
    </row>
    <row r="2121" spans="2:562" x14ac:dyDescent="0.25">
      <c r="B2121" s="60">
        <v>2116</v>
      </c>
      <c r="UA2121" s="8">
        <f t="array" ref="UA2121">SUM(LEN($O2121:$PX2121))-SUM(LEN(SUBSTITUTE(UPPER($O2121:$PX2121),"R","")))</f>
        <v>0</v>
      </c>
      <c r="UB2121" s="8">
        <f t="array" ref="UB2121">SUM(LEN($O2121:$PX2121))-SUM(LEN(SUBSTITUTE(UPPER($O2121:$PX2121),"A","")))</f>
        <v>0</v>
      </c>
      <c r="UC2121" s="8">
        <f t="array" ref="UC2121">SUM(LEN($O2121:$PX2121))-SUM(LEN(SUBSTITUTE(UPPER($O2121:$PX2121),"P","")))</f>
        <v>0</v>
      </c>
      <c r="UG2121" s="8">
        <f t="shared" si="172"/>
        <v>0</v>
      </c>
      <c r="UH2121" s="8">
        <f t="shared" si="173"/>
        <v>0</v>
      </c>
      <c r="UI2121" s="8">
        <f t="shared" si="174"/>
        <v>0</v>
      </c>
      <c r="UJ2121" s="8">
        <f t="shared" si="175"/>
        <v>0</v>
      </c>
      <c r="UK2121" s="8">
        <f t="shared" si="176"/>
        <v>0</v>
      </c>
      <c r="UN2121" s="8">
        <f t="array" aca="1" ref="UN2121" ca="1">SUM(IF($O$5:$PX$5&gt;=$UN$5,IF($O$5:$PX$5&lt;$UO$5,LEN($O2121:$PX2121)-LEN(SUBSTITUTE(UPPER($O2121:$PX2121),"R","")))))</f>
        <v>0</v>
      </c>
      <c r="UO2121" s="8">
        <f t="array" aca="1" ref="UO2121" ca="1">SUM(IF($O$5:$PX$5&gt;=$UN$5,IF($O$5:$PX$5&lt;$UO$5,LEN($O2121:$PX2121)-LEN(SUBSTITUTE(UPPER($O2121:$PX2121),"A","")))))</f>
        <v>0</v>
      </c>
      <c r="UP2121" s="8">
        <f t="array" aca="1" ref="UP2121" ca="1">SUM(IF($O$5:$PX$5&gt;=$UN$5,IF($O$5:$PX$5&lt;$UO$5,LEN($O2121:$PX2121)-LEN(SUBSTITUTE(UPPER($O2121:$PX2121),"P","")))))</f>
        <v>0</v>
      </c>
    </row>
    <row r="2122" spans="2:562" x14ac:dyDescent="0.25">
      <c r="B2122" s="60">
        <v>2117</v>
      </c>
      <c r="UA2122" s="8">
        <f t="array" ref="UA2122">SUM(LEN($O2122:$PX2122))-SUM(LEN(SUBSTITUTE(UPPER($O2122:$PX2122),"R","")))</f>
        <v>0</v>
      </c>
      <c r="UB2122" s="8">
        <f t="array" ref="UB2122">SUM(LEN($O2122:$PX2122))-SUM(LEN(SUBSTITUTE(UPPER($O2122:$PX2122),"A","")))</f>
        <v>0</v>
      </c>
      <c r="UC2122" s="8">
        <f t="array" ref="UC2122">SUM(LEN($O2122:$PX2122))-SUM(LEN(SUBSTITUTE(UPPER($O2122:$PX2122),"P","")))</f>
        <v>0</v>
      </c>
      <c r="UG2122" s="8">
        <f t="shared" si="172"/>
        <v>0</v>
      </c>
      <c r="UH2122" s="8">
        <f t="shared" si="173"/>
        <v>0</v>
      </c>
      <c r="UI2122" s="8">
        <f t="shared" si="174"/>
        <v>0</v>
      </c>
      <c r="UJ2122" s="8">
        <f t="shared" si="175"/>
        <v>0</v>
      </c>
      <c r="UK2122" s="8">
        <f t="shared" si="176"/>
        <v>0</v>
      </c>
      <c r="UN2122" s="8">
        <f t="array" aca="1" ref="UN2122" ca="1">SUM(IF($O$5:$PX$5&gt;=$UN$5,IF($O$5:$PX$5&lt;$UO$5,LEN($O2122:$PX2122)-LEN(SUBSTITUTE(UPPER($O2122:$PX2122),"R","")))))</f>
        <v>0</v>
      </c>
      <c r="UO2122" s="8">
        <f t="array" aca="1" ref="UO2122" ca="1">SUM(IF($O$5:$PX$5&gt;=$UN$5,IF($O$5:$PX$5&lt;$UO$5,LEN($O2122:$PX2122)-LEN(SUBSTITUTE(UPPER($O2122:$PX2122),"A","")))))</f>
        <v>0</v>
      </c>
      <c r="UP2122" s="8">
        <f t="array" aca="1" ref="UP2122" ca="1">SUM(IF($O$5:$PX$5&gt;=$UN$5,IF($O$5:$PX$5&lt;$UO$5,LEN($O2122:$PX2122)-LEN(SUBSTITUTE(UPPER($O2122:$PX2122),"P","")))))</f>
        <v>0</v>
      </c>
    </row>
    <row r="2123" spans="2:562" x14ac:dyDescent="0.25">
      <c r="B2123" s="60">
        <v>2118</v>
      </c>
      <c r="UA2123" s="8">
        <f t="array" ref="UA2123">SUM(LEN($O2123:$PX2123))-SUM(LEN(SUBSTITUTE(UPPER($O2123:$PX2123),"R","")))</f>
        <v>0</v>
      </c>
      <c r="UB2123" s="8">
        <f t="array" ref="UB2123">SUM(LEN($O2123:$PX2123))-SUM(LEN(SUBSTITUTE(UPPER($O2123:$PX2123),"A","")))</f>
        <v>0</v>
      </c>
      <c r="UC2123" s="8">
        <f t="array" ref="UC2123">SUM(LEN($O2123:$PX2123))-SUM(LEN(SUBSTITUTE(UPPER($O2123:$PX2123),"P","")))</f>
        <v>0</v>
      </c>
      <c r="UG2123" s="8">
        <f t="shared" si="172"/>
        <v>0</v>
      </c>
      <c r="UH2123" s="8">
        <f t="shared" si="173"/>
        <v>0</v>
      </c>
      <c r="UI2123" s="8">
        <f t="shared" si="174"/>
        <v>0</v>
      </c>
      <c r="UJ2123" s="8">
        <f t="shared" si="175"/>
        <v>0</v>
      </c>
      <c r="UK2123" s="8">
        <f t="shared" si="176"/>
        <v>0</v>
      </c>
      <c r="UN2123" s="8">
        <f t="array" aca="1" ref="UN2123" ca="1">SUM(IF($O$5:$PX$5&gt;=$UN$5,IF($O$5:$PX$5&lt;$UO$5,LEN($O2123:$PX2123)-LEN(SUBSTITUTE(UPPER($O2123:$PX2123),"R","")))))</f>
        <v>0</v>
      </c>
      <c r="UO2123" s="8">
        <f t="array" aca="1" ref="UO2123" ca="1">SUM(IF($O$5:$PX$5&gt;=$UN$5,IF($O$5:$PX$5&lt;$UO$5,LEN($O2123:$PX2123)-LEN(SUBSTITUTE(UPPER($O2123:$PX2123),"A","")))))</f>
        <v>0</v>
      </c>
      <c r="UP2123" s="8">
        <f t="array" aca="1" ref="UP2123" ca="1">SUM(IF($O$5:$PX$5&gt;=$UN$5,IF($O$5:$PX$5&lt;$UO$5,LEN($O2123:$PX2123)-LEN(SUBSTITUTE(UPPER($O2123:$PX2123),"P","")))))</f>
        <v>0</v>
      </c>
    </row>
    <row r="2124" spans="2:562" x14ac:dyDescent="0.25">
      <c r="B2124" s="60">
        <v>2119</v>
      </c>
      <c r="UA2124" s="8">
        <f t="array" ref="UA2124">SUM(LEN($O2124:$PX2124))-SUM(LEN(SUBSTITUTE(UPPER($O2124:$PX2124),"R","")))</f>
        <v>0</v>
      </c>
      <c r="UB2124" s="8">
        <f t="array" ref="UB2124">SUM(LEN($O2124:$PX2124))-SUM(LEN(SUBSTITUTE(UPPER($O2124:$PX2124),"A","")))</f>
        <v>0</v>
      </c>
      <c r="UC2124" s="8">
        <f t="array" ref="UC2124">SUM(LEN($O2124:$PX2124))-SUM(LEN(SUBSTITUTE(UPPER($O2124:$PX2124),"P","")))</f>
        <v>0</v>
      </c>
      <c r="UG2124" s="8">
        <f t="shared" si="172"/>
        <v>0</v>
      </c>
      <c r="UH2124" s="8">
        <f t="shared" si="173"/>
        <v>0</v>
      </c>
      <c r="UI2124" s="8">
        <f t="shared" si="174"/>
        <v>0</v>
      </c>
      <c r="UJ2124" s="8">
        <f t="shared" si="175"/>
        <v>0</v>
      </c>
      <c r="UK2124" s="8">
        <f t="shared" si="176"/>
        <v>0</v>
      </c>
      <c r="UN2124" s="8">
        <f t="array" aca="1" ref="UN2124" ca="1">SUM(IF($O$5:$PX$5&gt;=$UN$5,IF($O$5:$PX$5&lt;$UO$5,LEN($O2124:$PX2124)-LEN(SUBSTITUTE(UPPER($O2124:$PX2124),"R","")))))</f>
        <v>0</v>
      </c>
      <c r="UO2124" s="8">
        <f t="array" aca="1" ref="UO2124" ca="1">SUM(IF($O$5:$PX$5&gt;=$UN$5,IF($O$5:$PX$5&lt;$UO$5,LEN($O2124:$PX2124)-LEN(SUBSTITUTE(UPPER($O2124:$PX2124),"A","")))))</f>
        <v>0</v>
      </c>
      <c r="UP2124" s="8">
        <f t="array" aca="1" ref="UP2124" ca="1">SUM(IF($O$5:$PX$5&gt;=$UN$5,IF($O$5:$PX$5&lt;$UO$5,LEN($O2124:$PX2124)-LEN(SUBSTITUTE(UPPER($O2124:$PX2124),"P","")))))</f>
        <v>0</v>
      </c>
    </row>
    <row r="2125" spans="2:562" x14ac:dyDescent="0.25">
      <c r="B2125" s="60">
        <v>2120</v>
      </c>
      <c r="UA2125" s="8">
        <f t="array" ref="UA2125">SUM(LEN($O2125:$PX2125))-SUM(LEN(SUBSTITUTE(UPPER($O2125:$PX2125),"R","")))</f>
        <v>0</v>
      </c>
      <c r="UB2125" s="8">
        <f t="array" ref="UB2125">SUM(LEN($O2125:$PX2125))-SUM(LEN(SUBSTITUTE(UPPER($O2125:$PX2125),"A","")))</f>
        <v>0</v>
      </c>
      <c r="UC2125" s="8">
        <f t="array" ref="UC2125">SUM(LEN($O2125:$PX2125))-SUM(LEN(SUBSTITUTE(UPPER($O2125:$PX2125),"P","")))</f>
        <v>0</v>
      </c>
      <c r="UG2125" s="8">
        <f t="shared" si="172"/>
        <v>0</v>
      </c>
      <c r="UH2125" s="8">
        <f t="shared" si="173"/>
        <v>0</v>
      </c>
      <c r="UI2125" s="8">
        <f t="shared" si="174"/>
        <v>0</v>
      </c>
      <c r="UJ2125" s="8">
        <f t="shared" si="175"/>
        <v>0</v>
      </c>
      <c r="UK2125" s="8">
        <f t="shared" si="176"/>
        <v>0</v>
      </c>
      <c r="UN2125" s="8">
        <f t="array" aca="1" ref="UN2125" ca="1">SUM(IF($O$5:$PX$5&gt;=$UN$5,IF($O$5:$PX$5&lt;$UO$5,LEN($O2125:$PX2125)-LEN(SUBSTITUTE(UPPER($O2125:$PX2125),"R","")))))</f>
        <v>0</v>
      </c>
      <c r="UO2125" s="8">
        <f t="array" aca="1" ref="UO2125" ca="1">SUM(IF($O$5:$PX$5&gt;=$UN$5,IF($O$5:$PX$5&lt;$UO$5,LEN($O2125:$PX2125)-LEN(SUBSTITUTE(UPPER($O2125:$PX2125),"A","")))))</f>
        <v>0</v>
      </c>
      <c r="UP2125" s="8">
        <f t="array" aca="1" ref="UP2125" ca="1">SUM(IF($O$5:$PX$5&gt;=$UN$5,IF($O$5:$PX$5&lt;$UO$5,LEN($O2125:$PX2125)-LEN(SUBSTITUTE(UPPER($O2125:$PX2125),"P","")))))</f>
        <v>0</v>
      </c>
    </row>
    <row r="2126" spans="2:562" x14ac:dyDescent="0.25">
      <c r="B2126" s="60">
        <v>2121</v>
      </c>
      <c r="UA2126" s="8">
        <f t="array" ref="UA2126">SUM(LEN($O2126:$PX2126))-SUM(LEN(SUBSTITUTE(UPPER($O2126:$PX2126),"R","")))</f>
        <v>0</v>
      </c>
      <c r="UB2126" s="8">
        <f t="array" ref="UB2126">SUM(LEN($O2126:$PX2126))-SUM(LEN(SUBSTITUTE(UPPER($O2126:$PX2126),"A","")))</f>
        <v>0</v>
      </c>
      <c r="UC2126" s="8">
        <f t="array" ref="UC2126">SUM(LEN($O2126:$PX2126))-SUM(LEN(SUBSTITUTE(UPPER($O2126:$PX2126),"P","")))</f>
        <v>0</v>
      </c>
      <c r="UG2126" s="8">
        <f t="shared" si="172"/>
        <v>0</v>
      </c>
      <c r="UH2126" s="8">
        <f t="shared" si="173"/>
        <v>0</v>
      </c>
      <c r="UI2126" s="8">
        <f t="shared" si="174"/>
        <v>0</v>
      </c>
      <c r="UJ2126" s="8">
        <f t="shared" si="175"/>
        <v>0</v>
      </c>
      <c r="UK2126" s="8">
        <f t="shared" si="176"/>
        <v>0</v>
      </c>
      <c r="UN2126" s="8">
        <f t="array" aca="1" ref="UN2126" ca="1">SUM(IF($O$5:$PX$5&gt;=$UN$5,IF($O$5:$PX$5&lt;$UO$5,LEN($O2126:$PX2126)-LEN(SUBSTITUTE(UPPER($O2126:$PX2126),"R","")))))</f>
        <v>0</v>
      </c>
      <c r="UO2126" s="8">
        <f t="array" aca="1" ref="UO2126" ca="1">SUM(IF($O$5:$PX$5&gt;=$UN$5,IF($O$5:$PX$5&lt;$UO$5,LEN($O2126:$PX2126)-LEN(SUBSTITUTE(UPPER($O2126:$PX2126),"A","")))))</f>
        <v>0</v>
      </c>
      <c r="UP2126" s="8">
        <f t="array" aca="1" ref="UP2126" ca="1">SUM(IF($O$5:$PX$5&gt;=$UN$5,IF($O$5:$PX$5&lt;$UO$5,LEN($O2126:$PX2126)-LEN(SUBSTITUTE(UPPER($O2126:$PX2126),"P","")))))</f>
        <v>0</v>
      </c>
    </row>
    <row r="2127" spans="2:562" x14ac:dyDescent="0.25">
      <c r="B2127" s="60">
        <v>2122</v>
      </c>
      <c r="UA2127" s="8">
        <f t="array" ref="UA2127">SUM(LEN($O2127:$PX2127))-SUM(LEN(SUBSTITUTE(UPPER($O2127:$PX2127),"R","")))</f>
        <v>0</v>
      </c>
      <c r="UB2127" s="8">
        <f t="array" ref="UB2127">SUM(LEN($O2127:$PX2127))-SUM(LEN(SUBSTITUTE(UPPER($O2127:$PX2127),"A","")))</f>
        <v>0</v>
      </c>
      <c r="UC2127" s="8">
        <f t="array" ref="UC2127">SUM(LEN($O2127:$PX2127))-SUM(LEN(SUBSTITUTE(UPPER($O2127:$PX2127),"P","")))</f>
        <v>0</v>
      </c>
      <c r="UG2127" s="8">
        <f t="shared" si="172"/>
        <v>0</v>
      </c>
      <c r="UH2127" s="8">
        <f t="shared" si="173"/>
        <v>0</v>
      </c>
      <c r="UI2127" s="8">
        <f t="shared" si="174"/>
        <v>0</v>
      </c>
      <c r="UJ2127" s="8">
        <f t="shared" si="175"/>
        <v>0</v>
      </c>
      <c r="UK2127" s="8">
        <f t="shared" si="176"/>
        <v>0</v>
      </c>
      <c r="UN2127" s="8">
        <f t="array" aca="1" ref="UN2127" ca="1">SUM(IF($O$5:$PX$5&gt;=$UN$5,IF($O$5:$PX$5&lt;$UO$5,LEN($O2127:$PX2127)-LEN(SUBSTITUTE(UPPER($O2127:$PX2127),"R","")))))</f>
        <v>0</v>
      </c>
      <c r="UO2127" s="8">
        <f t="array" aca="1" ref="UO2127" ca="1">SUM(IF($O$5:$PX$5&gt;=$UN$5,IF($O$5:$PX$5&lt;$UO$5,LEN($O2127:$PX2127)-LEN(SUBSTITUTE(UPPER($O2127:$PX2127),"A","")))))</f>
        <v>0</v>
      </c>
      <c r="UP2127" s="8">
        <f t="array" aca="1" ref="UP2127" ca="1">SUM(IF($O$5:$PX$5&gt;=$UN$5,IF($O$5:$PX$5&lt;$UO$5,LEN($O2127:$PX2127)-LEN(SUBSTITUTE(UPPER($O2127:$PX2127),"P","")))))</f>
        <v>0</v>
      </c>
    </row>
    <row r="2128" spans="2:562" x14ac:dyDescent="0.25">
      <c r="B2128" s="60">
        <v>2123</v>
      </c>
      <c r="UA2128" s="8">
        <f t="array" ref="UA2128">SUM(LEN($O2128:$PX2128))-SUM(LEN(SUBSTITUTE(UPPER($O2128:$PX2128),"R","")))</f>
        <v>0</v>
      </c>
      <c r="UB2128" s="8">
        <f t="array" ref="UB2128">SUM(LEN($O2128:$PX2128))-SUM(LEN(SUBSTITUTE(UPPER($O2128:$PX2128),"A","")))</f>
        <v>0</v>
      </c>
      <c r="UC2128" s="8">
        <f t="array" ref="UC2128">SUM(LEN($O2128:$PX2128))-SUM(LEN(SUBSTITUTE(UPPER($O2128:$PX2128),"P","")))</f>
        <v>0</v>
      </c>
      <c r="UG2128" s="8">
        <f t="shared" si="172"/>
        <v>0</v>
      </c>
      <c r="UH2128" s="8">
        <f t="shared" si="173"/>
        <v>0</v>
      </c>
      <c r="UI2128" s="8">
        <f t="shared" si="174"/>
        <v>0</v>
      </c>
      <c r="UJ2128" s="8">
        <f t="shared" si="175"/>
        <v>0</v>
      </c>
      <c r="UK2128" s="8">
        <f t="shared" si="176"/>
        <v>0</v>
      </c>
      <c r="UN2128" s="8">
        <f t="array" aca="1" ref="UN2128" ca="1">SUM(IF($O$5:$PX$5&gt;=$UN$5,IF($O$5:$PX$5&lt;$UO$5,LEN($O2128:$PX2128)-LEN(SUBSTITUTE(UPPER($O2128:$PX2128),"R","")))))</f>
        <v>0</v>
      </c>
      <c r="UO2128" s="8">
        <f t="array" aca="1" ref="UO2128" ca="1">SUM(IF($O$5:$PX$5&gt;=$UN$5,IF($O$5:$PX$5&lt;$UO$5,LEN($O2128:$PX2128)-LEN(SUBSTITUTE(UPPER($O2128:$PX2128),"A","")))))</f>
        <v>0</v>
      </c>
      <c r="UP2128" s="8">
        <f t="array" aca="1" ref="UP2128" ca="1">SUM(IF($O$5:$PX$5&gt;=$UN$5,IF($O$5:$PX$5&lt;$UO$5,LEN($O2128:$PX2128)-LEN(SUBSTITUTE(UPPER($O2128:$PX2128),"P","")))))</f>
        <v>0</v>
      </c>
    </row>
    <row r="2129" spans="2:562" x14ac:dyDescent="0.25">
      <c r="B2129" s="60">
        <v>2124</v>
      </c>
      <c r="UA2129" s="8">
        <f t="array" ref="UA2129">SUM(LEN($O2129:$PX2129))-SUM(LEN(SUBSTITUTE(UPPER($O2129:$PX2129),"R","")))</f>
        <v>0</v>
      </c>
      <c r="UB2129" s="8">
        <f t="array" ref="UB2129">SUM(LEN($O2129:$PX2129))-SUM(LEN(SUBSTITUTE(UPPER($O2129:$PX2129),"A","")))</f>
        <v>0</v>
      </c>
      <c r="UC2129" s="8">
        <f t="array" ref="UC2129">SUM(LEN($O2129:$PX2129))-SUM(LEN(SUBSTITUTE(UPPER($O2129:$PX2129),"P","")))</f>
        <v>0</v>
      </c>
      <c r="UG2129" s="8">
        <f t="shared" si="172"/>
        <v>0</v>
      </c>
      <c r="UH2129" s="8">
        <f t="shared" si="173"/>
        <v>0</v>
      </c>
      <c r="UI2129" s="8">
        <f t="shared" si="174"/>
        <v>0</v>
      </c>
      <c r="UJ2129" s="8">
        <f t="shared" si="175"/>
        <v>0</v>
      </c>
      <c r="UK2129" s="8">
        <f t="shared" si="176"/>
        <v>0</v>
      </c>
      <c r="UN2129" s="8">
        <f t="array" aca="1" ref="UN2129" ca="1">SUM(IF($O$5:$PX$5&gt;=$UN$5,IF($O$5:$PX$5&lt;$UO$5,LEN($O2129:$PX2129)-LEN(SUBSTITUTE(UPPER($O2129:$PX2129),"R","")))))</f>
        <v>0</v>
      </c>
      <c r="UO2129" s="8">
        <f t="array" aca="1" ref="UO2129" ca="1">SUM(IF($O$5:$PX$5&gt;=$UN$5,IF($O$5:$PX$5&lt;$UO$5,LEN($O2129:$PX2129)-LEN(SUBSTITUTE(UPPER($O2129:$PX2129),"A","")))))</f>
        <v>0</v>
      </c>
      <c r="UP2129" s="8">
        <f t="array" aca="1" ref="UP2129" ca="1">SUM(IF($O$5:$PX$5&gt;=$UN$5,IF($O$5:$PX$5&lt;$UO$5,LEN($O2129:$PX2129)-LEN(SUBSTITUTE(UPPER($O2129:$PX2129),"P","")))))</f>
        <v>0</v>
      </c>
    </row>
    <row r="2130" spans="2:562" x14ac:dyDescent="0.25">
      <c r="B2130" s="60">
        <v>2125</v>
      </c>
      <c r="UA2130" s="8">
        <f t="array" ref="UA2130">SUM(LEN($O2130:$PX2130))-SUM(LEN(SUBSTITUTE(UPPER($O2130:$PX2130),"R","")))</f>
        <v>0</v>
      </c>
      <c r="UB2130" s="8">
        <f t="array" ref="UB2130">SUM(LEN($O2130:$PX2130))-SUM(LEN(SUBSTITUTE(UPPER($O2130:$PX2130),"A","")))</f>
        <v>0</v>
      </c>
      <c r="UC2130" s="8">
        <f t="array" ref="UC2130">SUM(LEN($O2130:$PX2130))-SUM(LEN(SUBSTITUTE(UPPER($O2130:$PX2130),"P","")))</f>
        <v>0</v>
      </c>
      <c r="UG2130" s="8">
        <f t="shared" si="172"/>
        <v>0</v>
      </c>
      <c r="UH2130" s="8">
        <f t="shared" si="173"/>
        <v>0</v>
      </c>
      <c r="UI2130" s="8">
        <f t="shared" si="174"/>
        <v>0</v>
      </c>
      <c r="UJ2130" s="8">
        <f t="shared" si="175"/>
        <v>0</v>
      </c>
      <c r="UK2130" s="8">
        <f t="shared" si="176"/>
        <v>0</v>
      </c>
      <c r="UN2130" s="8">
        <f t="array" aca="1" ref="UN2130" ca="1">SUM(IF($O$5:$PX$5&gt;=$UN$5,IF($O$5:$PX$5&lt;$UO$5,LEN($O2130:$PX2130)-LEN(SUBSTITUTE(UPPER($O2130:$PX2130),"R","")))))</f>
        <v>0</v>
      </c>
      <c r="UO2130" s="8">
        <f t="array" aca="1" ref="UO2130" ca="1">SUM(IF($O$5:$PX$5&gt;=$UN$5,IF($O$5:$PX$5&lt;$UO$5,LEN($O2130:$PX2130)-LEN(SUBSTITUTE(UPPER($O2130:$PX2130),"A","")))))</f>
        <v>0</v>
      </c>
      <c r="UP2130" s="8">
        <f t="array" aca="1" ref="UP2130" ca="1">SUM(IF($O$5:$PX$5&gt;=$UN$5,IF($O$5:$PX$5&lt;$UO$5,LEN($O2130:$PX2130)-LEN(SUBSTITUTE(UPPER($O2130:$PX2130),"P","")))))</f>
        <v>0</v>
      </c>
    </row>
    <row r="2131" spans="2:562" x14ac:dyDescent="0.25">
      <c r="B2131" s="60">
        <v>2126</v>
      </c>
      <c r="UA2131" s="8">
        <f t="array" ref="UA2131">SUM(LEN($O2131:$PX2131))-SUM(LEN(SUBSTITUTE(UPPER($O2131:$PX2131),"R","")))</f>
        <v>0</v>
      </c>
      <c r="UB2131" s="8">
        <f t="array" ref="UB2131">SUM(LEN($O2131:$PX2131))-SUM(LEN(SUBSTITUTE(UPPER($O2131:$PX2131),"A","")))</f>
        <v>0</v>
      </c>
      <c r="UC2131" s="8">
        <f t="array" ref="UC2131">SUM(LEN($O2131:$PX2131))-SUM(LEN(SUBSTITUTE(UPPER($O2131:$PX2131),"P","")))</f>
        <v>0</v>
      </c>
      <c r="UG2131" s="8">
        <f t="shared" si="172"/>
        <v>0</v>
      </c>
      <c r="UH2131" s="8">
        <f t="shared" si="173"/>
        <v>0</v>
      </c>
      <c r="UI2131" s="8">
        <f t="shared" si="174"/>
        <v>0</v>
      </c>
      <c r="UJ2131" s="8">
        <f t="shared" si="175"/>
        <v>0</v>
      </c>
      <c r="UK2131" s="8">
        <f t="shared" si="176"/>
        <v>0</v>
      </c>
      <c r="UN2131" s="8">
        <f t="array" aca="1" ref="UN2131" ca="1">SUM(IF($O$5:$PX$5&gt;=$UN$5,IF($O$5:$PX$5&lt;$UO$5,LEN($O2131:$PX2131)-LEN(SUBSTITUTE(UPPER($O2131:$PX2131),"R","")))))</f>
        <v>0</v>
      </c>
      <c r="UO2131" s="8">
        <f t="array" aca="1" ref="UO2131" ca="1">SUM(IF($O$5:$PX$5&gt;=$UN$5,IF($O$5:$PX$5&lt;$UO$5,LEN($O2131:$PX2131)-LEN(SUBSTITUTE(UPPER($O2131:$PX2131),"A","")))))</f>
        <v>0</v>
      </c>
      <c r="UP2131" s="8">
        <f t="array" aca="1" ref="UP2131" ca="1">SUM(IF($O$5:$PX$5&gt;=$UN$5,IF($O$5:$PX$5&lt;$UO$5,LEN($O2131:$PX2131)-LEN(SUBSTITUTE(UPPER($O2131:$PX2131),"P","")))))</f>
        <v>0</v>
      </c>
    </row>
    <row r="2132" spans="2:562" x14ac:dyDescent="0.25">
      <c r="B2132" s="60">
        <v>2127</v>
      </c>
      <c r="UA2132" s="8">
        <f t="array" ref="UA2132">SUM(LEN($O2132:$PX2132))-SUM(LEN(SUBSTITUTE(UPPER($O2132:$PX2132),"R","")))</f>
        <v>0</v>
      </c>
      <c r="UB2132" s="8">
        <f t="array" ref="UB2132">SUM(LEN($O2132:$PX2132))-SUM(LEN(SUBSTITUTE(UPPER($O2132:$PX2132),"A","")))</f>
        <v>0</v>
      </c>
      <c r="UC2132" s="8">
        <f t="array" ref="UC2132">SUM(LEN($O2132:$PX2132))-SUM(LEN(SUBSTITUTE(UPPER($O2132:$PX2132),"P","")))</f>
        <v>0</v>
      </c>
      <c r="UG2132" s="8">
        <f t="shared" si="172"/>
        <v>0</v>
      </c>
      <c r="UH2132" s="8">
        <f t="shared" si="173"/>
        <v>0</v>
      </c>
      <c r="UI2132" s="8">
        <f t="shared" si="174"/>
        <v>0</v>
      </c>
      <c r="UJ2132" s="8">
        <f t="shared" si="175"/>
        <v>0</v>
      </c>
      <c r="UK2132" s="8">
        <f t="shared" si="176"/>
        <v>0</v>
      </c>
      <c r="UN2132" s="8">
        <f t="array" aca="1" ref="UN2132" ca="1">SUM(IF($O$5:$PX$5&gt;=$UN$5,IF($O$5:$PX$5&lt;$UO$5,LEN($O2132:$PX2132)-LEN(SUBSTITUTE(UPPER($O2132:$PX2132),"R","")))))</f>
        <v>0</v>
      </c>
      <c r="UO2132" s="8">
        <f t="array" aca="1" ref="UO2132" ca="1">SUM(IF($O$5:$PX$5&gt;=$UN$5,IF($O$5:$PX$5&lt;$UO$5,LEN($O2132:$PX2132)-LEN(SUBSTITUTE(UPPER($O2132:$PX2132),"A","")))))</f>
        <v>0</v>
      </c>
      <c r="UP2132" s="8">
        <f t="array" aca="1" ref="UP2132" ca="1">SUM(IF($O$5:$PX$5&gt;=$UN$5,IF($O$5:$PX$5&lt;$UO$5,LEN($O2132:$PX2132)-LEN(SUBSTITUTE(UPPER($O2132:$PX2132),"P","")))))</f>
        <v>0</v>
      </c>
    </row>
    <row r="2133" spans="2:562" x14ac:dyDescent="0.25">
      <c r="B2133" s="60">
        <v>2128</v>
      </c>
      <c r="UA2133" s="8">
        <f t="array" ref="UA2133">SUM(LEN($O2133:$PX2133))-SUM(LEN(SUBSTITUTE(UPPER($O2133:$PX2133),"R","")))</f>
        <v>0</v>
      </c>
      <c r="UB2133" s="8">
        <f t="array" ref="UB2133">SUM(LEN($O2133:$PX2133))-SUM(LEN(SUBSTITUTE(UPPER($O2133:$PX2133),"A","")))</f>
        <v>0</v>
      </c>
      <c r="UC2133" s="8">
        <f t="array" ref="UC2133">SUM(LEN($O2133:$PX2133))-SUM(LEN(SUBSTITUTE(UPPER($O2133:$PX2133),"P","")))</f>
        <v>0</v>
      </c>
      <c r="UG2133" s="8">
        <f t="shared" si="172"/>
        <v>0</v>
      </c>
      <c r="UH2133" s="8">
        <f t="shared" si="173"/>
        <v>0</v>
      </c>
      <c r="UI2133" s="8">
        <f t="shared" si="174"/>
        <v>0</v>
      </c>
      <c r="UJ2133" s="8">
        <f t="shared" si="175"/>
        <v>0</v>
      </c>
      <c r="UK2133" s="8">
        <f t="shared" si="176"/>
        <v>0</v>
      </c>
      <c r="UN2133" s="8">
        <f t="array" aca="1" ref="UN2133" ca="1">SUM(IF($O$5:$PX$5&gt;=$UN$5,IF($O$5:$PX$5&lt;$UO$5,LEN($O2133:$PX2133)-LEN(SUBSTITUTE(UPPER($O2133:$PX2133),"R","")))))</f>
        <v>0</v>
      </c>
      <c r="UO2133" s="8">
        <f t="array" aca="1" ref="UO2133" ca="1">SUM(IF($O$5:$PX$5&gt;=$UN$5,IF($O$5:$PX$5&lt;$UO$5,LEN($O2133:$PX2133)-LEN(SUBSTITUTE(UPPER($O2133:$PX2133),"A","")))))</f>
        <v>0</v>
      </c>
      <c r="UP2133" s="8">
        <f t="array" aca="1" ref="UP2133" ca="1">SUM(IF($O$5:$PX$5&gt;=$UN$5,IF($O$5:$PX$5&lt;$UO$5,LEN($O2133:$PX2133)-LEN(SUBSTITUTE(UPPER($O2133:$PX2133),"P","")))))</f>
        <v>0</v>
      </c>
    </row>
    <row r="2134" spans="2:562" x14ac:dyDescent="0.25">
      <c r="B2134" s="60">
        <v>2129</v>
      </c>
      <c r="UA2134" s="8">
        <f t="array" ref="UA2134">SUM(LEN($O2134:$PX2134))-SUM(LEN(SUBSTITUTE(UPPER($O2134:$PX2134),"R","")))</f>
        <v>0</v>
      </c>
      <c r="UB2134" s="8">
        <f t="array" ref="UB2134">SUM(LEN($O2134:$PX2134))-SUM(LEN(SUBSTITUTE(UPPER($O2134:$PX2134),"A","")))</f>
        <v>0</v>
      </c>
      <c r="UC2134" s="8">
        <f t="array" ref="UC2134">SUM(LEN($O2134:$PX2134))-SUM(LEN(SUBSTITUTE(UPPER($O2134:$PX2134),"P","")))</f>
        <v>0</v>
      </c>
      <c r="UG2134" s="8">
        <f t="shared" si="172"/>
        <v>0</v>
      </c>
      <c r="UH2134" s="8">
        <f t="shared" si="173"/>
        <v>0</v>
      </c>
      <c r="UI2134" s="8">
        <f t="shared" si="174"/>
        <v>0</v>
      </c>
      <c r="UJ2134" s="8">
        <f t="shared" si="175"/>
        <v>0</v>
      </c>
      <c r="UK2134" s="8">
        <f t="shared" si="176"/>
        <v>0</v>
      </c>
      <c r="UN2134" s="8">
        <f t="array" aca="1" ref="UN2134" ca="1">SUM(IF($O$5:$PX$5&gt;=$UN$5,IF($O$5:$PX$5&lt;$UO$5,LEN($O2134:$PX2134)-LEN(SUBSTITUTE(UPPER($O2134:$PX2134),"R","")))))</f>
        <v>0</v>
      </c>
      <c r="UO2134" s="8">
        <f t="array" aca="1" ref="UO2134" ca="1">SUM(IF($O$5:$PX$5&gt;=$UN$5,IF($O$5:$PX$5&lt;$UO$5,LEN($O2134:$PX2134)-LEN(SUBSTITUTE(UPPER($O2134:$PX2134),"A","")))))</f>
        <v>0</v>
      </c>
      <c r="UP2134" s="8">
        <f t="array" aca="1" ref="UP2134" ca="1">SUM(IF($O$5:$PX$5&gt;=$UN$5,IF($O$5:$PX$5&lt;$UO$5,LEN($O2134:$PX2134)-LEN(SUBSTITUTE(UPPER($O2134:$PX2134),"P","")))))</f>
        <v>0</v>
      </c>
    </row>
    <row r="2135" spans="2:562" x14ac:dyDescent="0.25">
      <c r="B2135" s="60">
        <v>2130</v>
      </c>
      <c r="UA2135" s="8">
        <f t="array" ref="UA2135">SUM(LEN($O2135:$PX2135))-SUM(LEN(SUBSTITUTE(UPPER($O2135:$PX2135),"R","")))</f>
        <v>0</v>
      </c>
      <c r="UB2135" s="8">
        <f t="array" ref="UB2135">SUM(LEN($O2135:$PX2135))-SUM(LEN(SUBSTITUTE(UPPER($O2135:$PX2135),"A","")))</f>
        <v>0</v>
      </c>
      <c r="UC2135" s="8">
        <f t="array" ref="UC2135">SUM(LEN($O2135:$PX2135))-SUM(LEN(SUBSTITUTE(UPPER($O2135:$PX2135),"P","")))</f>
        <v>0</v>
      </c>
      <c r="UG2135" s="8">
        <f t="shared" si="172"/>
        <v>0</v>
      </c>
      <c r="UH2135" s="8">
        <f t="shared" si="173"/>
        <v>0</v>
      </c>
      <c r="UI2135" s="8">
        <f t="shared" si="174"/>
        <v>0</v>
      </c>
      <c r="UJ2135" s="8">
        <f t="shared" si="175"/>
        <v>0</v>
      </c>
      <c r="UK2135" s="8">
        <f t="shared" si="176"/>
        <v>0</v>
      </c>
      <c r="UN2135" s="8">
        <f t="array" aca="1" ref="UN2135" ca="1">SUM(IF($O$5:$PX$5&gt;=$UN$5,IF($O$5:$PX$5&lt;$UO$5,LEN($O2135:$PX2135)-LEN(SUBSTITUTE(UPPER($O2135:$PX2135),"R","")))))</f>
        <v>0</v>
      </c>
      <c r="UO2135" s="8">
        <f t="array" aca="1" ref="UO2135" ca="1">SUM(IF($O$5:$PX$5&gt;=$UN$5,IF($O$5:$PX$5&lt;$UO$5,LEN($O2135:$PX2135)-LEN(SUBSTITUTE(UPPER($O2135:$PX2135),"A","")))))</f>
        <v>0</v>
      </c>
      <c r="UP2135" s="8">
        <f t="array" aca="1" ref="UP2135" ca="1">SUM(IF($O$5:$PX$5&gt;=$UN$5,IF($O$5:$PX$5&lt;$UO$5,LEN($O2135:$PX2135)-LEN(SUBSTITUTE(UPPER($O2135:$PX2135),"P","")))))</f>
        <v>0</v>
      </c>
    </row>
    <row r="2136" spans="2:562" x14ac:dyDescent="0.25">
      <c r="B2136" s="60">
        <v>2131</v>
      </c>
      <c r="UA2136" s="8">
        <f t="array" ref="UA2136">SUM(LEN($O2136:$PX2136))-SUM(LEN(SUBSTITUTE(UPPER($O2136:$PX2136),"R","")))</f>
        <v>0</v>
      </c>
      <c r="UB2136" s="8">
        <f t="array" ref="UB2136">SUM(LEN($O2136:$PX2136))-SUM(LEN(SUBSTITUTE(UPPER($O2136:$PX2136),"A","")))</f>
        <v>0</v>
      </c>
      <c r="UC2136" s="8">
        <f t="array" ref="UC2136">SUM(LEN($O2136:$PX2136))-SUM(LEN(SUBSTITUTE(UPPER($O2136:$PX2136),"P","")))</f>
        <v>0</v>
      </c>
      <c r="UG2136" s="8">
        <f t="shared" si="172"/>
        <v>0</v>
      </c>
      <c r="UH2136" s="8">
        <f t="shared" si="173"/>
        <v>0</v>
      </c>
      <c r="UI2136" s="8">
        <f t="shared" si="174"/>
        <v>0</v>
      </c>
      <c r="UJ2136" s="8">
        <f t="shared" si="175"/>
        <v>0</v>
      </c>
      <c r="UK2136" s="8">
        <f t="shared" si="176"/>
        <v>0</v>
      </c>
      <c r="UN2136" s="8">
        <f t="array" aca="1" ref="UN2136" ca="1">SUM(IF($O$5:$PX$5&gt;=$UN$5,IF($O$5:$PX$5&lt;$UO$5,LEN($O2136:$PX2136)-LEN(SUBSTITUTE(UPPER($O2136:$PX2136),"R","")))))</f>
        <v>0</v>
      </c>
      <c r="UO2136" s="8">
        <f t="array" aca="1" ref="UO2136" ca="1">SUM(IF($O$5:$PX$5&gt;=$UN$5,IF($O$5:$PX$5&lt;$UO$5,LEN($O2136:$PX2136)-LEN(SUBSTITUTE(UPPER($O2136:$PX2136),"A","")))))</f>
        <v>0</v>
      </c>
      <c r="UP2136" s="8">
        <f t="array" aca="1" ref="UP2136" ca="1">SUM(IF($O$5:$PX$5&gt;=$UN$5,IF($O$5:$PX$5&lt;$UO$5,LEN($O2136:$PX2136)-LEN(SUBSTITUTE(UPPER($O2136:$PX2136),"P","")))))</f>
        <v>0</v>
      </c>
    </row>
    <row r="2137" spans="2:562" x14ac:dyDescent="0.25">
      <c r="B2137" s="60">
        <v>2132</v>
      </c>
      <c r="UA2137" s="8">
        <f t="array" ref="UA2137">SUM(LEN($O2137:$PX2137))-SUM(LEN(SUBSTITUTE(UPPER($O2137:$PX2137),"R","")))</f>
        <v>0</v>
      </c>
      <c r="UB2137" s="8">
        <f t="array" ref="UB2137">SUM(LEN($O2137:$PX2137))-SUM(LEN(SUBSTITUTE(UPPER($O2137:$PX2137),"A","")))</f>
        <v>0</v>
      </c>
      <c r="UC2137" s="8">
        <f t="array" ref="UC2137">SUM(LEN($O2137:$PX2137))-SUM(LEN(SUBSTITUTE(UPPER($O2137:$PX2137),"P","")))</f>
        <v>0</v>
      </c>
      <c r="UG2137" s="8">
        <f t="shared" si="172"/>
        <v>0</v>
      </c>
      <c r="UH2137" s="8">
        <f t="shared" si="173"/>
        <v>0</v>
      </c>
      <c r="UI2137" s="8">
        <f t="shared" si="174"/>
        <v>0</v>
      </c>
      <c r="UJ2137" s="8">
        <f t="shared" si="175"/>
        <v>0</v>
      </c>
      <c r="UK2137" s="8">
        <f t="shared" si="176"/>
        <v>0</v>
      </c>
      <c r="UN2137" s="8">
        <f t="array" aca="1" ref="UN2137" ca="1">SUM(IF($O$5:$PX$5&gt;=$UN$5,IF($O$5:$PX$5&lt;$UO$5,LEN($O2137:$PX2137)-LEN(SUBSTITUTE(UPPER($O2137:$PX2137),"R","")))))</f>
        <v>0</v>
      </c>
      <c r="UO2137" s="8">
        <f t="array" aca="1" ref="UO2137" ca="1">SUM(IF($O$5:$PX$5&gt;=$UN$5,IF($O$5:$PX$5&lt;$UO$5,LEN($O2137:$PX2137)-LEN(SUBSTITUTE(UPPER($O2137:$PX2137),"A","")))))</f>
        <v>0</v>
      </c>
      <c r="UP2137" s="8">
        <f t="array" aca="1" ref="UP2137" ca="1">SUM(IF($O$5:$PX$5&gt;=$UN$5,IF($O$5:$PX$5&lt;$UO$5,LEN($O2137:$PX2137)-LEN(SUBSTITUTE(UPPER($O2137:$PX2137),"P","")))))</f>
        <v>0</v>
      </c>
    </row>
    <row r="2138" spans="2:562" x14ac:dyDescent="0.25">
      <c r="B2138" s="60">
        <v>2133</v>
      </c>
      <c r="UA2138" s="8">
        <f t="array" ref="UA2138">SUM(LEN($O2138:$PX2138))-SUM(LEN(SUBSTITUTE(UPPER($O2138:$PX2138),"R","")))</f>
        <v>0</v>
      </c>
      <c r="UB2138" s="8">
        <f t="array" ref="UB2138">SUM(LEN($O2138:$PX2138))-SUM(LEN(SUBSTITUTE(UPPER($O2138:$PX2138),"A","")))</f>
        <v>0</v>
      </c>
      <c r="UC2138" s="8">
        <f t="array" ref="UC2138">SUM(LEN($O2138:$PX2138))-SUM(LEN(SUBSTITUTE(UPPER($O2138:$PX2138),"P","")))</f>
        <v>0</v>
      </c>
      <c r="UG2138" s="8">
        <f t="shared" si="172"/>
        <v>0</v>
      </c>
      <c r="UH2138" s="8">
        <f t="shared" si="173"/>
        <v>0</v>
      </c>
      <c r="UI2138" s="8">
        <f t="shared" si="174"/>
        <v>0</v>
      </c>
      <c r="UJ2138" s="8">
        <f t="shared" si="175"/>
        <v>0</v>
      </c>
      <c r="UK2138" s="8">
        <f t="shared" si="176"/>
        <v>0</v>
      </c>
      <c r="UN2138" s="8">
        <f t="array" aca="1" ref="UN2138" ca="1">SUM(IF($O$5:$PX$5&gt;=$UN$5,IF($O$5:$PX$5&lt;$UO$5,LEN($O2138:$PX2138)-LEN(SUBSTITUTE(UPPER($O2138:$PX2138),"R","")))))</f>
        <v>0</v>
      </c>
      <c r="UO2138" s="8">
        <f t="array" aca="1" ref="UO2138" ca="1">SUM(IF($O$5:$PX$5&gt;=$UN$5,IF($O$5:$PX$5&lt;$UO$5,LEN($O2138:$PX2138)-LEN(SUBSTITUTE(UPPER($O2138:$PX2138),"A","")))))</f>
        <v>0</v>
      </c>
      <c r="UP2138" s="8">
        <f t="array" aca="1" ref="UP2138" ca="1">SUM(IF($O$5:$PX$5&gt;=$UN$5,IF($O$5:$PX$5&lt;$UO$5,LEN($O2138:$PX2138)-LEN(SUBSTITUTE(UPPER($O2138:$PX2138),"P","")))))</f>
        <v>0</v>
      </c>
    </row>
    <row r="2139" spans="2:562" x14ac:dyDescent="0.25">
      <c r="B2139" s="60">
        <v>2134</v>
      </c>
      <c r="UA2139" s="8">
        <f t="array" ref="UA2139">SUM(LEN($O2139:$PX2139))-SUM(LEN(SUBSTITUTE(UPPER($O2139:$PX2139),"R","")))</f>
        <v>0</v>
      </c>
      <c r="UB2139" s="8">
        <f t="array" ref="UB2139">SUM(LEN($O2139:$PX2139))-SUM(LEN(SUBSTITUTE(UPPER($O2139:$PX2139),"A","")))</f>
        <v>0</v>
      </c>
      <c r="UC2139" s="8">
        <f t="array" ref="UC2139">SUM(LEN($O2139:$PX2139))-SUM(LEN(SUBSTITUTE(UPPER($O2139:$PX2139),"P","")))</f>
        <v>0</v>
      </c>
      <c r="UG2139" s="8">
        <f t="shared" si="172"/>
        <v>0</v>
      </c>
      <c r="UH2139" s="8">
        <f t="shared" si="173"/>
        <v>0</v>
      </c>
      <c r="UI2139" s="8">
        <f t="shared" si="174"/>
        <v>0</v>
      </c>
      <c r="UJ2139" s="8">
        <f t="shared" si="175"/>
        <v>0</v>
      </c>
      <c r="UK2139" s="8">
        <f t="shared" si="176"/>
        <v>0</v>
      </c>
      <c r="UN2139" s="8">
        <f t="array" aca="1" ref="UN2139" ca="1">SUM(IF($O$5:$PX$5&gt;=$UN$5,IF($O$5:$PX$5&lt;$UO$5,LEN($O2139:$PX2139)-LEN(SUBSTITUTE(UPPER($O2139:$PX2139),"R","")))))</f>
        <v>0</v>
      </c>
      <c r="UO2139" s="8">
        <f t="array" aca="1" ref="UO2139" ca="1">SUM(IF($O$5:$PX$5&gt;=$UN$5,IF($O$5:$PX$5&lt;$UO$5,LEN($O2139:$PX2139)-LEN(SUBSTITUTE(UPPER($O2139:$PX2139),"A","")))))</f>
        <v>0</v>
      </c>
      <c r="UP2139" s="8">
        <f t="array" aca="1" ref="UP2139" ca="1">SUM(IF($O$5:$PX$5&gt;=$UN$5,IF($O$5:$PX$5&lt;$UO$5,LEN($O2139:$PX2139)-LEN(SUBSTITUTE(UPPER($O2139:$PX2139),"P","")))))</f>
        <v>0</v>
      </c>
    </row>
    <row r="2140" spans="2:562" x14ac:dyDescent="0.25">
      <c r="B2140" s="60">
        <v>2135</v>
      </c>
      <c r="UA2140" s="8">
        <f t="array" ref="UA2140">SUM(LEN($O2140:$PX2140))-SUM(LEN(SUBSTITUTE(UPPER($O2140:$PX2140),"R","")))</f>
        <v>0</v>
      </c>
      <c r="UB2140" s="8">
        <f t="array" ref="UB2140">SUM(LEN($O2140:$PX2140))-SUM(LEN(SUBSTITUTE(UPPER($O2140:$PX2140),"A","")))</f>
        <v>0</v>
      </c>
      <c r="UC2140" s="8">
        <f t="array" ref="UC2140">SUM(LEN($O2140:$PX2140))-SUM(LEN(SUBSTITUTE(UPPER($O2140:$PX2140),"P","")))</f>
        <v>0</v>
      </c>
      <c r="UG2140" s="8">
        <f t="shared" si="172"/>
        <v>0</v>
      </c>
      <c r="UH2140" s="8">
        <f t="shared" si="173"/>
        <v>0</v>
      </c>
      <c r="UI2140" s="8">
        <f t="shared" si="174"/>
        <v>0</v>
      </c>
      <c r="UJ2140" s="8">
        <f t="shared" si="175"/>
        <v>0</v>
      </c>
      <c r="UK2140" s="8">
        <f t="shared" si="176"/>
        <v>0</v>
      </c>
      <c r="UN2140" s="8">
        <f t="array" aca="1" ref="UN2140" ca="1">SUM(IF($O$5:$PX$5&gt;=$UN$5,IF($O$5:$PX$5&lt;$UO$5,LEN($O2140:$PX2140)-LEN(SUBSTITUTE(UPPER($O2140:$PX2140),"R","")))))</f>
        <v>0</v>
      </c>
      <c r="UO2140" s="8">
        <f t="array" aca="1" ref="UO2140" ca="1">SUM(IF($O$5:$PX$5&gt;=$UN$5,IF($O$5:$PX$5&lt;$UO$5,LEN($O2140:$PX2140)-LEN(SUBSTITUTE(UPPER($O2140:$PX2140),"A","")))))</f>
        <v>0</v>
      </c>
      <c r="UP2140" s="8">
        <f t="array" aca="1" ref="UP2140" ca="1">SUM(IF($O$5:$PX$5&gt;=$UN$5,IF($O$5:$PX$5&lt;$UO$5,LEN($O2140:$PX2140)-LEN(SUBSTITUTE(UPPER($O2140:$PX2140),"P","")))))</f>
        <v>0</v>
      </c>
    </row>
    <row r="2141" spans="2:562" x14ac:dyDescent="0.25">
      <c r="B2141" s="60">
        <v>2136</v>
      </c>
      <c r="UA2141" s="8">
        <f t="array" ref="UA2141">SUM(LEN($O2141:$PX2141))-SUM(LEN(SUBSTITUTE(UPPER($O2141:$PX2141),"R","")))</f>
        <v>0</v>
      </c>
      <c r="UB2141" s="8">
        <f t="array" ref="UB2141">SUM(LEN($O2141:$PX2141))-SUM(LEN(SUBSTITUTE(UPPER($O2141:$PX2141),"A","")))</f>
        <v>0</v>
      </c>
      <c r="UC2141" s="8">
        <f t="array" ref="UC2141">SUM(LEN($O2141:$PX2141))-SUM(LEN(SUBSTITUTE(UPPER($O2141:$PX2141),"P","")))</f>
        <v>0</v>
      </c>
      <c r="UG2141" s="8">
        <f t="shared" si="172"/>
        <v>0</v>
      </c>
      <c r="UH2141" s="8">
        <f t="shared" si="173"/>
        <v>0</v>
      </c>
      <c r="UI2141" s="8">
        <f t="shared" si="174"/>
        <v>0</v>
      </c>
      <c r="UJ2141" s="8">
        <f t="shared" si="175"/>
        <v>0</v>
      </c>
      <c r="UK2141" s="8">
        <f t="shared" si="176"/>
        <v>0</v>
      </c>
      <c r="UN2141" s="8">
        <f t="array" aca="1" ref="UN2141" ca="1">SUM(IF($O$5:$PX$5&gt;=$UN$5,IF($O$5:$PX$5&lt;$UO$5,LEN($O2141:$PX2141)-LEN(SUBSTITUTE(UPPER($O2141:$PX2141),"R","")))))</f>
        <v>0</v>
      </c>
      <c r="UO2141" s="8">
        <f t="array" aca="1" ref="UO2141" ca="1">SUM(IF($O$5:$PX$5&gt;=$UN$5,IF($O$5:$PX$5&lt;$UO$5,LEN($O2141:$PX2141)-LEN(SUBSTITUTE(UPPER($O2141:$PX2141),"A","")))))</f>
        <v>0</v>
      </c>
      <c r="UP2141" s="8">
        <f t="array" aca="1" ref="UP2141" ca="1">SUM(IF($O$5:$PX$5&gt;=$UN$5,IF($O$5:$PX$5&lt;$UO$5,LEN($O2141:$PX2141)-LEN(SUBSTITUTE(UPPER($O2141:$PX2141),"P","")))))</f>
        <v>0</v>
      </c>
    </row>
    <row r="2142" spans="2:562" x14ac:dyDescent="0.25">
      <c r="B2142" s="60">
        <v>2137</v>
      </c>
      <c r="UA2142" s="8">
        <f t="array" ref="UA2142">SUM(LEN($O2142:$PX2142))-SUM(LEN(SUBSTITUTE(UPPER($O2142:$PX2142),"R","")))</f>
        <v>0</v>
      </c>
      <c r="UB2142" s="8">
        <f t="array" ref="UB2142">SUM(LEN($O2142:$PX2142))-SUM(LEN(SUBSTITUTE(UPPER($O2142:$PX2142),"A","")))</f>
        <v>0</v>
      </c>
      <c r="UC2142" s="8">
        <f t="array" ref="UC2142">SUM(LEN($O2142:$PX2142))-SUM(LEN(SUBSTITUTE(UPPER($O2142:$PX2142),"P","")))</f>
        <v>0</v>
      </c>
      <c r="UG2142" s="8">
        <f t="shared" si="172"/>
        <v>0</v>
      </c>
      <c r="UH2142" s="8">
        <f t="shared" si="173"/>
        <v>0</v>
      </c>
      <c r="UI2142" s="8">
        <f t="shared" si="174"/>
        <v>0</v>
      </c>
      <c r="UJ2142" s="8">
        <f t="shared" si="175"/>
        <v>0</v>
      </c>
      <c r="UK2142" s="8">
        <f t="shared" si="176"/>
        <v>0</v>
      </c>
      <c r="UN2142" s="8">
        <f t="array" aca="1" ref="UN2142" ca="1">SUM(IF($O$5:$PX$5&gt;=$UN$5,IF($O$5:$PX$5&lt;$UO$5,LEN($O2142:$PX2142)-LEN(SUBSTITUTE(UPPER($O2142:$PX2142),"R","")))))</f>
        <v>0</v>
      </c>
      <c r="UO2142" s="8">
        <f t="array" aca="1" ref="UO2142" ca="1">SUM(IF($O$5:$PX$5&gt;=$UN$5,IF($O$5:$PX$5&lt;$UO$5,LEN($O2142:$PX2142)-LEN(SUBSTITUTE(UPPER($O2142:$PX2142),"A","")))))</f>
        <v>0</v>
      </c>
      <c r="UP2142" s="8">
        <f t="array" aca="1" ref="UP2142" ca="1">SUM(IF($O$5:$PX$5&gt;=$UN$5,IF($O$5:$PX$5&lt;$UO$5,LEN($O2142:$PX2142)-LEN(SUBSTITUTE(UPPER($O2142:$PX2142),"P","")))))</f>
        <v>0</v>
      </c>
    </row>
    <row r="2143" spans="2:562" x14ac:dyDescent="0.25">
      <c r="B2143" s="60">
        <v>2138</v>
      </c>
      <c r="UA2143" s="8">
        <f t="array" ref="UA2143">SUM(LEN($O2143:$PX2143))-SUM(LEN(SUBSTITUTE(UPPER($O2143:$PX2143),"R","")))</f>
        <v>0</v>
      </c>
      <c r="UB2143" s="8">
        <f t="array" ref="UB2143">SUM(LEN($O2143:$PX2143))-SUM(LEN(SUBSTITUTE(UPPER($O2143:$PX2143),"A","")))</f>
        <v>0</v>
      </c>
      <c r="UC2143" s="8">
        <f t="array" ref="UC2143">SUM(LEN($O2143:$PX2143))-SUM(LEN(SUBSTITUTE(UPPER($O2143:$PX2143),"P","")))</f>
        <v>0</v>
      </c>
      <c r="UG2143" s="8">
        <f t="shared" si="172"/>
        <v>0</v>
      </c>
      <c r="UH2143" s="8">
        <f t="shared" si="173"/>
        <v>0</v>
      </c>
      <c r="UI2143" s="8">
        <f t="shared" si="174"/>
        <v>0</v>
      </c>
      <c r="UJ2143" s="8">
        <f t="shared" si="175"/>
        <v>0</v>
      </c>
      <c r="UK2143" s="8">
        <f t="shared" si="176"/>
        <v>0</v>
      </c>
      <c r="UN2143" s="8">
        <f t="array" aca="1" ref="UN2143" ca="1">SUM(IF($O$5:$PX$5&gt;=$UN$5,IF($O$5:$PX$5&lt;$UO$5,LEN($O2143:$PX2143)-LEN(SUBSTITUTE(UPPER($O2143:$PX2143),"R","")))))</f>
        <v>0</v>
      </c>
      <c r="UO2143" s="8">
        <f t="array" aca="1" ref="UO2143" ca="1">SUM(IF($O$5:$PX$5&gt;=$UN$5,IF($O$5:$PX$5&lt;$UO$5,LEN($O2143:$PX2143)-LEN(SUBSTITUTE(UPPER($O2143:$PX2143),"A","")))))</f>
        <v>0</v>
      </c>
      <c r="UP2143" s="8">
        <f t="array" aca="1" ref="UP2143" ca="1">SUM(IF($O$5:$PX$5&gt;=$UN$5,IF($O$5:$PX$5&lt;$UO$5,LEN($O2143:$PX2143)-LEN(SUBSTITUTE(UPPER($O2143:$PX2143),"P","")))))</f>
        <v>0</v>
      </c>
    </row>
    <row r="2144" spans="2:562" x14ac:dyDescent="0.25">
      <c r="B2144" s="60">
        <v>2139</v>
      </c>
      <c r="UA2144" s="8">
        <f t="array" ref="UA2144">SUM(LEN($O2144:$PX2144))-SUM(LEN(SUBSTITUTE(UPPER($O2144:$PX2144),"R","")))</f>
        <v>0</v>
      </c>
      <c r="UB2144" s="8">
        <f t="array" ref="UB2144">SUM(LEN($O2144:$PX2144))-SUM(LEN(SUBSTITUTE(UPPER($O2144:$PX2144),"A","")))</f>
        <v>0</v>
      </c>
      <c r="UC2144" s="8">
        <f t="array" ref="UC2144">SUM(LEN($O2144:$PX2144))-SUM(LEN(SUBSTITUTE(UPPER($O2144:$PX2144),"P","")))</f>
        <v>0</v>
      </c>
      <c r="UG2144" s="8">
        <f t="shared" si="172"/>
        <v>0</v>
      </c>
      <c r="UH2144" s="8">
        <f t="shared" si="173"/>
        <v>0</v>
      </c>
      <c r="UI2144" s="8">
        <f t="shared" si="174"/>
        <v>0</v>
      </c>
      <c r="UJ2144" s="8">
        <f t="shared" si="175"/>
        <v>0</v>
      </c>
      <c r="UK2144" s="8">
        <f t="shared" si="176"/>
        <v>0</v>
      </c>
      <c r="UN2144" s="8">
        <f t="array" aca="1" ref="UN2144" ca="1">SUM(IF($O$5:$PX$5&gt;=$UN$5,IF($O$5:$PX$5&lt;$UO$5,LEN($O2144:$PX2144)-LEN(SUBSTITUTE(UPPER($O2144:$PX2144),"R","")))))</f>
        <v>0</v>
      </c>
      <c r="UO2144" s="8">
        <f t="array" aca="1" ref="UO2144" ca="1">SUM(IF($O$5:$PX$5&gt;=$UN$5,IF($O$5:$PX$5&lt;$UO$5,LEN($O2144:$PX2144)-LEN(SUBSTITUTE(UPPER($O2144:$PX2144),"A","")))))</f>
        <v>0</v>
      </c>
      <c r="UP2144" s="8">
        <f t="array" aca="1" ref="UP2144" ca="1">SUM(IF($O$5:$PX$5&gt;=$UN$5,IF($O$5:$PX$5&lt;$UO$5,LEN($O2144:$PX2144)-LEN(SUBSTITUTE(UPPER($O2144:$PX2144),"P","")))))</f>
        <v>0</v>
      </c>
    </row>
    <row r="2145" spans="2:562" x14ac:dyDescent="0.25">
      <c r="B2145" s="60">
        <v>2140</v>
      </c>
      <c r="UA2145" s="8">
        <f t="array" ref="UA2145">SUM(LEN($O2145:$PX2145))-SUM(LEN(SUBSTITUTE(UPPER($O2145:$PX2145),"R","")))</f>
        <v>0</v>
      </c>
      <c r="UB2145" s="8">
        <f t="array" ref="UB2145">SUM(LEN($O2145:$PX2145))-SUM(LEN(SUBSTITUTE(UPPER($O2145:$PX2145),"A","")))</f>
        <v>0</v>
      </c>
      <c r="UC2145" s="8">
        <f t="array" ref="UC2145">SUM(LEN($O2145:$PX2145))-SUM(LEN(SUBSTITUTE(UPPER($O2145:$PX2145),"P","")))</f>
        <v>0</v>
      </c>
      <c r="UG2145" s="8">
        <f t="shared" si="172"/>
        <v>0</v>
      </c>
      <c r="UH2145" s="8">
        <f t="shared" si="173"/>
        <v>0</v>
      </c>
      <c r="UI2145" s="8">
        <f t="shared" si="174"/>
        <v>0</v>
      </c>
      <c r="UJ2145" s="8">
        <f t="shared" si="175"/>
        <v>0</v>
      </c>
      <c r="UK2145" s="8">
        <f t="shared" si="176"/>
        <v>0</v>
      </c>
      <c r="UN2145" s="8">
        <f t="array" aca="1" ref="UN2145" ca="1">SUM(IF($O$5:$PX$5&gt;=$UN$5,IF($O$5:$PX$5&lt;$UO$5,LEN($O2145:$PX2145)-LEN(SUBSTITUTE(UPPER($O2145:$PX2145),"R","")))))</f>
        <v>0</v>
      </c>
      <c r="UO2145" s="8">
        <f t="array" aca="1" ref="UO2145" ca="1">SUM(IF($O$5:$PX$5&gt;=$UN$5,IF($O$5:$PX$5&lt;$UO$5,LEN($O2145:$PX2145)-LEN(SUBSTITUTE(UPPER($O2145:$PX2145),"A","")))))</f>
        <v>0</v>
      </c>
      <c r="UP2145" s="8">
        <f t="array" aca="1" ref="UP2145" ca="1">SUM(IF($O$5:$PX$5&gt;=$UN$5,IF($O$5:$PX$5&lt;$UO$5,LEN($O2145:$PX2145)-LEN(SUBSTITUTE(UPPER($O2145:$PX2145),"P","")))))</f>
        <v>0</v>
      </c>
    </row>
    <row r="2146" spans="2:562" x14ac:dyDescent="0.25">
      <c r="B2146" s="60">
        <v>2141</v>
      </c>
      <c r="UA2146" s="8">
        <f t="array" ref="UA2146">SUM(LEN($O2146:$PX2146))-SUM(LEN(SUBSTITUTE(UPPER($O2146:$PX2146),"R","")))</f>
        <v>0</v>
      </c>
      <c r="UB2146" s="8">
        <f t="array" ref="UB2146">SUM(LEN($O2146:$PX2146))-SUM(LEN(SUBSTITUTE(UPPER($O2146:$PX2146),"A","")))</f>
        <v>0</v>
      </c>
      <c r="UC2146" s="8">
        <f t="array" ref="UC2146">SUM(LEN($O2146:$PX2146))-SUM(LEN(SUBSTITUTE(UPPER($O2146:$PX2146),"P","")))</f>
        <v>0</v>
      </c>
      <c r="UG2146" s="8">
        <f t="shared" si="172"/>
        <v>0</v>
      </c>
      <c r="UH2146" s="8">
        <f t="shared" si="173"/>
        <v>0</v>
      </c>
      <c r="UI2146" s="8">
        <f t="shared" si="174"/>
        <v>0</v>
      </c>
      <c r="UJ2146" s="8">
        <f t="shared" si="175"/>
        <v>0</v>
      </c>
      <c r="UK2146" s="8">
        <f t="shared" si="176"/>
        <v>0</v>
      </c>
      <c r="UN2146" s="8">
        <f t="array" aca="1" ref="UN2146" ca="1">SUM(IF($O$5:$PX$5&gt;=$UN$5,IF($O$5:$PX$5&lt;$UO$5,LEN($O2146:$PX2146)-LEN(SUBSTITUTE(UPPER($O2146:$PX2146),"R","")))))</f>
        <v>0</v>
      </c>
      <c r="UO2146" s="8">
        <f t="array" aca="1" ref="UO2146" ca="1">SUM(IF($O$5:$PX$5&gt;=$UN$5,IF($O$5:$PX$5&lt;$UO$5,LEN($O2146:$PX2146)-LEN(SUBSTITUTE(UPPER($O2146:$PX2146),"A","")))))</f>
        <v>0</v>
      </c>
      <c r="UP2146" s="8">
        <f t="array" aca="1" ref="UP2146" ca="1">SUM(IF($O$5:$PX$5&gt;=$UN$5,IF($O$5:$PX$5&lt;$UO$5,LEN($O2146:$PX2146)-LEN(SUBSTITUTE(UPPER($O2146:$PX2146),"P","")))))</f>
        <v>0</v>
      </c>
    </row>
    <row r="2147" spans="2:562" x14ac:dyDescent="0.25">
      <c r="B2147" s="60">
        <v>2142</v>
      </c>
      <c r="UA2147" s="8">
        <f t="array" ref="UA2147">SUM(LEN($O2147:$PX2147))-SUM(LEN(SUBSTITUTE(UPPER($O2147:$PX2147),"R","")))</f>
        <v>0</v>
      </c>
      <c r="UB2147" s="8">
        <f t="array" ref="UB2147">SUM(LEN($O2147:$PX2147))-SUM(LEN(SUBSTITUTE(UPPER($O2147:$PX2147),"A","")))</f>
        <v>0</v>
      </c>
      <c r="UC2147" s="8">
        <f t="array" ref="UC2147">SUM(LEN($O2147:$PX2147))-SUM(LEN(SUBSTITUTE(UPPER($O2147:$PX2147),"P","")))</f>
        <v>0</v>
      </c>
      <c r="UG2147" s="8">
        <f t="shared" si="172"/>
        <v>0</v>
      </c>
      <c r="UH2147" s="8">
        <f t="shared" si="173"/>
        <v>0</v>
      </c>
      <c r="UI2147" s="8">
        <f t="shared" si="174"/>
        <v>0</v>
      </c>
      <c r="UJ2147" s="8">
        <f t="shared" si="175"/>
        <v>0</v>
      </c>
      <c r="UK2147" s="8">
        <f t="shared" si="176"/>
        <v>0</v>
      </c>
      <c r="UN2147" s="8">
        <f t="array" aca="1" ref="UN2147" ca="1">SUM(IF($O$5:$PX$5&gt;=$UN$5,IF($O$5:$PX$5&lt;$UO$5,LEN($O2147:$PX2147)-LEN(SUBSTITUTE(UPPER($O2147:$PX2147),"R","")))))</f>
        <v>0</v>
      </c>
      <c r="UO2147" s="8">
        <f t="array" aca="1" ref="UO2147" ca="1">SUM(IF($O$5:$PX$5&gt;=$UN$5,IF($O$5:$PX$5&lt;$UO$5,LEN($O2147:$PX2147)-LEN(SUBSTITUTE(UPPER($O2147:$PX2147),"A","")))))</f>
        <v>0</v>
      </c>
      <c r="UP2147" s="8">
        <f t="array" aca="1" ref="UP2147" ca="1">SUM(IF($O$5:$PX$5&gt;=$UN$5,IF($O$5:$PX$5&lt;$UO$5,LEN($O2147:$PX2147)-LEN(SUBSTITUTE(UPPER($O2147:$PX2147),"P","")))))</f>
        <v>0</v>
      </c>
    </row>
    <row r="2148" spans="2:562" x14ac:dyDescent="0.25">
      <c r="B2148" s="60">
        <v>2143</v>
      </c>
      <c r="UA2148" s="8">
        <f t="array" ref="UA2148">SUM(LEN($O2148:$PX2148))-SUM(LEN(SUBSTITUTE(UPPER($O2148:$PX2148),"R","")))</f>
        <v>0</v>
      </c>
      <c r="UB2148" s="8">
        <f t="array" ref="UB2148">SUM(LEN($O2148:$PX2148))-SUM(LEN(SUBSTITUTE(UPPER($O2148:$PX2148),"A","")))</f>
        <v>0</v>
      </c>
      <c r="UC2148" s="8">
        <f t="array" ref="UC2148">SUM(LEN($O2148:$PX2148))-SUM(LEN(SUBSTITUTE(UPPER($O2148:$PX2148),"P","")))</f>
        <v>0</v>
      </c>
      <c r="UG2148" s="8">
        <f t="shared" si="172"/>
        <v>0</v>
      </c>
      <c r="UH2148" s="8">
        <f t="shared" si="173"/>
        <v>0</v>
      </c>
      <c r="UI2148" s="8">
        <f t="shared" si="174"/>
        <v>0</v>
      </c>
      <c r="UJ2148" s="8">
        <f t="shared" si="175"/>
        <v>0</v>
      </c>
      <c r="UK2148" s="8">
        <f t="shared" si="176"/>
        <v>0</v>
      </c>
      <c r="UN2148" s="8">
        <f t="array" aca="1" ref="UN2148" ca="1">SUM(IF($O$5:$PX$5&gt;=$UN$5,IF($O$5:$PX$5&lt;$UO$5,LEN($O2148:$PX2148)-LEN(SUBSTITUTE(UPPER($O2148:$PX2148),"R","")))))</f>
        <v>0</v>
      </c>
      <c r="UO2148" s="8">
        <f t="array" aca="1" ref="UO2148" ca="1">SUM(IF($O$5:$PX$5&gt;=$UN$5,IF($O$5:$PX$5&lt;$UO$5,LEN($O2148:$PX2148)-LEN(SUBSTITUTE(UPPER($O2148:$PX2148),"A","")))))</f>
        <v>0</v>
      </c>
      <c r="UP2148" s="8">
        <f t="array" aca="1" ref="UP2148" ca="1">SUM(IF($O$5:$PX$5&gt;=$UN$5,IF($O$5:$PX$5&lt;$UO$5,LEN($O2148:$PX2148)-LEN(SUBSTITUTE(UPPER($O2148:$PX2148),"P","")))))</f>
        <v>0</v>
      </c>
    </row>
    <row r="2149" spans="2:562" x14ac:dyDescent="0.25">
      <c r="B2149" s="60">
        <v>2144</v>
      </c>
      <c r="UA2149" s="8">
        <f t="array" ref="UA2149">SUM(LEN($O2149:$PX2149))-SUM(LEN(SUBSTITUTE(UPPER($O2149:$PX2149),"R","")))</f>
        <v>0</v>
      </c>
      <c r="UB2149" s="8">
        <f t="array" ref="UB2149">SUM(LEN($O2149:$PX2149))-SUM(LEN(SUBSTITUTE(UPPER($O2149:$PX2149),"A","")))</f>
        <v>0</v>
      </c>
      <c r="UC2149" s="8">
        <f t="array" ref="UC2149">SUM(LEN($O2149:$PX2149))-SUM(LEN(SUBSTITUTE(UPPER($O2149:$PX2149),"P","")))</f>
        <v>0</v>
      </c>
      <c r="UG2149" s="8">
        <f t="shared" si="172"/>
        <v>0</v>
      </c>
      <c r="UH2149" s="8">
        <f t="shared" si="173"/>
        <v>0</v>
      </c>
      <c r="UI2149" s="8">
        <f t="shared" si="174"/>
        <v>0</v>
      </c>
      <c r="UJ2149" s="8">
        <f t="shared" si="175"/>
        <v>0</v>
      </c>
      <c r="UK2149" s="8">
        <f t="shared" si="176"/>
        <v>0</v>
      </c>
      <c r="UN2149" s="8">
        <f t="array" aca="1" ref="UN2149" ca="1">SUM(IF($O$5:$PX$5&gt;=$UN$5,IF($O$5:$PX$5&lt;$UO$5,LEN($O2149:$PX2149)-LEN(SUBSTITUTE(UPPER($O2149:$PX2149),"R","")))))</f>
        <v>0</v>
      </c>
      <c r="UO2149" s="8">
        <f t="array" aca="1" ref="UO2149" ca="1">SUM(IF($O$5:$PX$5&gt;=$UN$5,IF($O$5:$PX$5&lt;$UO$5,LEN($O2149:$PX2149)-LEN(SUBSTITUTE(UPPER($O2149:$PX2149),"A","")))))</f>
        <v>0</v>
      </c>
      <c r="UP2149" s="8">
        <f t="array" aca="1" ref="UP2149" ca="1">SUM(IF($O$5:$PX$5&gt;=$UN$5,IF($O$5:$PX$5&lt;$UO$5,LEN($O2149:$PX2149)-LEN(SUBSTITUTE(UPPER($O2149:$PX2149),"P","")))))</f>
        <v>0</v>
      </c>
    </row>
    <row r="2150" spans="2:562" x14ac:dyDescent="0.25">
      <c r="B2150" s="60">
        <v>2145</v>
      </c>
      <c r="UA2150" s="8">
        <f t="array" ref="UA2150">SUM(LEN($O2150:$PX2150))-SUM(LEN(SUBSTITUTE(UPPER($O2150:$PX2150),"R","")))</f>
        <v>0</v>
      </c>
      <c r="UB2150" s="8">
        <f t="array" ref="UB2150">SUM(LEN($O2150:$PX2150))-SUM(LEN(SUBSTITUTE(UPPER($O2150:$PX2150),"A","")))</f>
        <v>0</v>
      </c>
      <c r="UC2150" s="8">
        <f t="array" ref="UC2150">SUM(LEN($O2150:$PX2150))-SUM(LEN(SUBSTITUTE(UPPER($O2150:$PX2150),"P","")))</f>
        <v>0</v>
      </c>
      <c r="UG2150" s="8">
        <f t="shared" si="172"/>
        <v>0</v>
      </c>
      <c r="UH2150" s="8">
        <f t="shared" si="173"/>
        <v>0</v>
      </c>
      <c r="UI2150" s="8">
        <f t="shared" si="174"/>
        <v>0</v>
      </c>
      <c r="UJ2150" s="8">
        <f t="shared" si="175"/>
        <v>0</v>
      </c>
      <c r="UK2150" s="8">
        <f t="shared" si="176"/>
        <v>0</v>
      </c>
      <c r="UN2150" s="8">
        <f t="array" aca="1" ref="UN2150" ca="1">SUM(IF($O$5:$PX$5&gt;=$UN$5,IF($O$5:$PX$5&lt;$UO$5,LEN($O2150:$PX2150)-LEN(SUBSTITUTE(UPPER($O2150:$PX2150),"R","")))))</f>
        <v>0</v>
      </c>
      <c r="UO2150" s="8">
        <f t="array" aca="1" ref="UO2150" ca="1">SUM(IF($O$5:$PX$5&gt;=$UN$5,IF($O$5:$PX$5&lt;$UO$5,LEN($O2150:$PX2150)-LEN(SUBSTITUTE(UPPER($O2150:$PX2150),"A","")))))</f>
        <v>0</v>
      </c>
      <c r="UP2150" s="8">
        <f t="array" aca="1" ref="UP2150" ca="1">SUM(IF($O$5:$PX$5&gt;=$UN$5,IF($O$5:$PX$5&lt;$UO$5,LEN($O2150:$PX2150)-LEN(SUBSTITUTE(UPPER($O2150:$PX2150),"P","")))))</f>
        <v>0</v>
      </c>
    </row>
    <row r="2151" spans="2:562" x14ac:dyDescent="0.25">
      <c r="B2151" s="60">
        <v>2146</v>
      </c>
      <c r="UA2151" s="8">
        <f t="array" ref="UA2151">SUM(LEN($O2151:$PX2151))-SUM(LEN(SUBSTITUTE(UPPER($O2151:$PX2151),"R","")))</f>
        <v>0</v>
      </c>
      <c r="UB2151" s="8">
        <f t="array" ref="UB2151">SUM(LEN($O2151:$PX2151))-SUM(LEN(SUBSTITUTE(UPPER($O2151:$PX2151),"A","")))</f>
        <v>0</v>
      </c>
      <c r="UC2151" s="8">
        <f t="array" ref="UC2151">SUM(LEN($O2151:$PX2151))-SUM(LEN(SUBSTITUTE(UPPER($O2151:$PX2151),"P","")))</f>
        <v>0</v>
      </c>
      <c r="UG2151" s="8">
        <f t="shared" si="172"/>
        <v>0</v>
      </c>
      <c r="UH2151" s="8">
        <f t="shared" si="173"/>
        <v>0</v>
      </c>
      <c r="UI2151" s="8">
        <f t="shared" si="174"/>
        <v>0</v>
      </c>
      <c r="UJ2151" s="8">
        <f t="shared" si="175"/>
        <v>0</v>
      </c>
      <c r="UK2151" s="8">
        <f t="shared" si="176"/>
        <v>0</v>
      </c>
      <c r="UN2151" s="8">
        <f t="array" aca="1" ref="UN2151" ca="1">SUM(IF($O$5:$PX$5&gt;=$UN$5,IF($O$5:$PX$5&lt;$UO$5,LEN($O2151:$PX2151)-LEN(SUBSTITUTE(UPPER($O2151:$PX2151),"R","")))))</f>
        <v>0</v>
      </c>
      <c r="UO2151" s="8">
        <f t="array" aca="1" ref="UO2151" ca="1">SUM(IF($O$5:$PX$5&gt;=$UN$5,IF($O$5:$PX$5&lt;$UO$5,LEN($O2151:$PX2151)-LEN(SUBSTITUTE(UPPER($O2151:$PX2151),"A","")))))</f>
        <v>0</v>
      </c>
      <c r="UP2151" s="8">
        <f t="array" aca="1" ref="UP2151" ca="1">SUM(IF($O$5:$PX$5&gt;=$UN$5,IF($O$5:$PX$5&lt;$UO$5,LEN($O2151:$PX2151)-LEN(SUBSTITUTE(UPPER($O2151:$PX2151),"P","")))))</f>
        <v>0</v>
      </c>
    </row>
    <row r="2152" spans="2:562" x14ac:dyDescent="0.25">
      <c r="B2152" s="60">
        <v>2147</v>
      </c>
      <c r="UA2152" s="8">
        <f t="array" ref="UA2152">SUM(LEN($O2152:$PX2152))-SUM(LEN(SUBSTITUTE(UPPER($O2152:$PX2152),"R","")))</f>
        <v>0</v>
      </c>
      <c r="UB2152" s="8">
        <f t="array" ref="UB2152">SUM(LEN($O2152:$PX2152))-SUM(LEN(SUBSTITUTE(UPPER($O2152:$PX2152),"A","")))</f>
        <v>0</v>
      </c>
      <c r="UC2152" s="8">
        <f t="array" ref="UC2152">SUM(LEN($O2152:$PX2152))-SUM(LEN(SUBSTITUTE(UPPER($O2152:$PX2152),"P","")))</f>
        <v>0</v>
      </c>
      <c r="UG2152" s="8">
        <f t="shared" si="172"/>
        <v>0</v>
      </c>
      <c r="UH2152" s="8">
        <f t="shared" si="173"/>
        <v>0</v>
      </c>
      <c r="UI2152" s="8">
        <f t="shared" si="174"/>
        <v>0</v>
      </c>
      <c r="UJ2152" s="8">
        <f t="shared" si="175"/>
        <v>0</v>
      </c>
      <c r="UK2152" s="8">
        <f t="shared" si="176"/>
        <v>0</v>
      </c>
      <c r="UN2152" s="8">
        <f t="array" aca="1" ref="UN2152" ca="1">SUM(IF($O$5:$PX$5&gt;=$UN$5,IF($O$5:$PX$5&lt;$UO$5,LEN($O2152:$PX2152)-LEN(SUBSTITUTE(UPPER($O2152:$PX2152),"R","")))))</f>
        <v>0</v>
      </c>
      <c r="UO2152" s="8">
        <f t="array" aca="1" ref="UO2152" ca="1">SUM(IF($O$5:$PX$5&gt;=$UN$5,IF($O$5:$PX$5&lt;$UO$5,LEN($O2152:$PX2152)-LEN(SUBSTITUTE(UPPER($O2152:$PX2152),"A","")))))</f>
        <v>0</v>
      </c>
      <c r="UP2152" s="8">
        <f t="array" aca="1" ref="UP2152" ca="1">SUM(IF($O$5:$PX$5&gt;=$UN$5,IF($O$5:$PX$5&lt;$UO$5,LEN($O2152:$PX2152)-LEN(SUBSTITUTE(UPPER($O2152:$PX2152),"P","")))))</f>
        <v>0</v>
      </c>
    </row>
    <row r="2153" spans="2:562" x14ac:dyDescent="0.25">
      <c r="B2153" s="60">
        <v>2148</v>
      </c>
      <c r="UA2153" s="8">
        <f t="array" ref="UA2153">SUM(LEN($O2153:$PX2153))-SUM(LEN(SUBSTITUTE(UPPER($O2153:$PX2153),"R","")))</f>
        <v>0</v>
      </c>
      <c r="UB2153" s="8">
        <f t="array" ref="UB2153">SUM(LEN($O2153:$PX2153))-SUM(LEN(SUBSTITUTE(UPPER($O2153:$PX2153),"A","")))</f>
        <v>0</v>
      </c>
      <c r="UC2153" s="8">
        <f t="array" ref="UC2153">SUM(LEN($O2153:$PX2153))-SUM(LEN(SUBSTITUTE(UPPER($O2153:$PX2153),"P","")))</f>
        <v>0</v>
      </c>
      <c r="UG2153" s="8">
        <f t="shared" si="172"/>
        <v>0</v>
      </c>
      <c r="UH2153" s="8">
        <f t="shared" si="173"/>
        <v>0</v>
      </c>
      <c r="UI2153" s="8">
        <f t="shared" si="174"/>
        <v>0</v>
      </c>
      <c r="UJ2153" s="8">
        <f t="shared" si="175"/>
        <v>0</v>
      </c>
      <c r="UK2153" s="8">
        <f t="shared" si="176"/>
        <v>0</v>
      </c>
      <c r="UN2153" s="8">
        <f t="array" aca="1" ref="UN2153" ca="1">SUM(IF($O$5:$PX$5&gt;=$UN$5,IF($O$5:$PX$5&lt;$UO$5,LEN($O2153:$PX2153)-LEN(SUBSTITUTE(UPPER($O2153:$PX2153),"R","")))))</f>
        <v>0</v>
      </c>
      <c r="UO2153" s="8">
        <f t="array" aca="1" ref="UO2153" ca="1">SUM(IF($O$5:$PX$5&gt;=$UN$5,IF($O$5:$PX$5&lt;$UO$5,LEN($O2153:$PX2153)-LEN(SUBSTITUTE(UPPER($O2153:$PX2153),"A","")))))</f>
        <v>0</v>
      </c>
      <c r="UP2153" s="8">
        <f t="array" aca="1" ref="UP2153" ca="1">SUM(IF($O$5:$PX$5&gt;=$UN$5,IF($O$5:$PX$5&lt;$UO$5,LEN($O2153:$PX2153)-LEN(SUBSTITUTE(UPPER($O2153:$PX2153),"P","")))))</f>
        <v>0</v>
      </c>
    </row>
    <row r="2154" spans="2:562" x14ac:dyDescent="0.25">
      <c r="B2154" s="60">
        <v>2149</v>
      </c>
      <c r="UA2154" s="8">
        <f t="array" ref="UA2154">SUM(LEN($O2154:$PX2154))-SUM(LEN(SUBSTITUTE(UPPER($O2154:$PX2154),"R","")))</f>
        <v>0</v>
      </c>
      <c r="UB2154" s="8">
        <f t="array" ref="UB2154">SUM(LEN($O2154:$PX2154))-SUM(LEN(SUBSTITUTE(UPPER($O2154:$PX2154),"A","")))</f>
        <v>0</v>
      </c>
      <c r="UC2154" s="8">
        <f t="array" ref="UC2154">SUM(LEN($O2154:$PX2154))-SUM(LEN(SUBSTITUTE(UPPER($O2154:$PX2154),"P","")))</f>
        <v>0</v>
      </c>
      <c r="UG2154" s="8">
        <f t="shared" si="172"/>
        <v>0</v>
      </c>
      <c r="UH2154" s="8">
        <f t="shared" si="173"/>
        <v>0</v>
      </c>
      <c r="UI2154" s="8">
        <f t="shared" si="174"/>
        <v>0</v>
      </c>
      <c r="UJ2154" s="8">
        <f t="shared" si="175"/>
        <v>0</v>
      </c>
      <c r="UK2154" s="8">
        <f t="shared" si="176"/>
        <v>0</v>
      </c>
      <c r="UN2154" s="8">
        <f t="array" aca="1" ref="UN2154" ca="1">SUM(IF($O$5:$PX$5&gt;=$UN$5,IF($O$5:$PX$5&lt;$UO$5,LEN($O2154:$PX2154)-LEN(SUBSTITUTE(UPPER($O2154:$PX2154),"R","")))))</f>
        <v>0</v>
      </c>
      <c r="UO2154" s="8">
        <f t="array" aca="1" ref="UO2154" ca="1">SUM(IF($O$5:$PX$5&gt;=$UN$5,IF($O$5:$PX$5&lt;$UO$5,LEN($O2154:$PX2154)-LEN(SUBSTITUTE(UPPER($O2154:$PX2154),"A","")))))</f>
        <v>0</v>
      </c>
      <c r="UP2154" s="8">
        <f t="array" aca="1" ref="UP2154" ca="1">SUM(IF($O$5:$PX$5&gt;=$UN$5,IF($O$5:$PX$5&lt;$UO$5,LEN($O2154:$PX2154)-LEN(SUBSTITUTE(UPPER($O2154:$PX2154),"P","")))))</f>
        <v>0</v>
      </c>
    </row>
    <row r="2155" spans="2:562" x14ac:dyDescent="0.25">
      <c r="B2155" s="60">
        <v>2150</v>
      </c>
      <c r="UA2155" s="8">
        <f t="array" ref="UA2155">SUM(LEN($O2155:$PX2155))-SUM(LEN(SUBSTITUTE(UPPER($O2155:$PX2155),"R","")))</f>
        <v>0</v>
      </c>
      <c r="UB2155" s="8">
        <f t="array" ref="UB2155">SUM(LEN($O2155:$PX2155))-SUM(LEN(SUBSTITUTE(UPPER($O2155:$PX2155),"A","")))</f>
        <v>0</v>
      </c>
      <c r="UC2155" s="8">
        <f t="array" ref="UC2155">SUM(LEN($O2155:$PX2155))-SUM(LEN(SUBSTITUTE(UPPER($O2155:$PX2155),"P","")))</f>
        <v>0</v>
      </c>
      <c r="UG2155" s="8">
        <f t="shared" si="172"/>
        <v>0</v>
      </c>
      <c r="UH2155" s="8">
        <f t="shared" si="173"/>
        <v>0</v>
      </c>
      <c r="UI2155" s="8">
        <f t="shared" si="174"/>
        <v>0</v>
      </c>
      <c r="UJ2155" s="8">
        <f t="shared" si="175"/>
        <v>0</v>
      </c>
      <c r="UK2155" s="8">
        <f t="shared" si="176"/>
        <v>0</v>
      </c>
      <c r="UN2155" s="8">
        <f t="array" aca="1" ref="UN2155" ca="1">SUM(IF($O$5:$PX$5&gt;=$UN$5,IF($O$5:$PX$5&lt;$UO$5,LEN($O2155:$PX2155)-LEN(SUBSTITUTE(UPPER($O2155:$PX2155),"R","")))))</f>
        <v>0</v>
      </c>
      <c r="UO2155" s="8">
        <f t="array" aca="1" ref="UO2155" ca="1">SUM(IF($O$5:$PX$5&gt;=$UN$5,IF($O$5:$PX$5&lt;$UO$5,LEN($O2155:$PX2155)-LEN(SUBSTITUTE(UPPER($O2155:$PX2155),"A","")))))</f>
        <v>0</v>
      </c>
      <c r="UP2155" s="8">
        <f t="array" aca="1" ref="UP2155" ca="1">SUM(IF($O$5:$PX$5&gt;=$UN$5,IF($O$5:$PX$5&lt;$UO$5,LEN($O2155:$PX2155)-LEN(SUBSTITUTE(UPPER($O2155:$PX2155),"P","")))))</f>
        <v>0</v>
      </c>
    </row>
    <row r="2156" spans="2:562" x14ac:dyDescent="0.25">
      <c r="B2156" s="60">
        <v>2151</v>
      </c>
      <c r="UA2156" s="8">
        <f t="array" ref="UA2156">SUM(LEN($O2156:$PX2156))-SUM(LEN(SUBSTITUTE(UPPER($O2156:$PX2156),"R","")))</f>
        <v>0</v>
      </c>
      <c r="UB2156" s="8">
        <f t="array" ref="UB2156">SUM(LEN($O2156:$PX2156))-SUM(LEN(SUBSTITUTE(UPPER($O2156:$PX2156),"A","")))</f>
        <v>0</v>
      </c>
      <c r="UC2156" s="8">
        <f t="array" ref="UC2156">SUM(LEN($O2156:$PX2156))-SUM(LEN(SUBSTITUTE(UPPER($O2156:$PX2156),"P","")))</f>
        <v>0</v>
      </c>
      <c r="UG2156" s="8">
        <f t="shared" si="172"/>
        <v>0</v>
      </c>
      <c r="UH2156" s="8">
        <f t="shared" si="173"/>
        <v>0</v>
      </c>
      <c r="UI2156" s="8">
        <f t="shared" si="174"/>
        <v>0</v>
      </c>
      <c r="UJ2156" s="8">
        <f t="shared" si="175"/>
        <v>0</v>
      </c>
      <c r="UK2156" s="8">
        <f t="shared" si="176"/>
        <v>0</v>
      </c>
      <c r="UN2156" s="8">
        <f t="array" aca="1" ref="UN2156" ca="1">SUM(IF($O$5:$PX$5&gt;=$UN$5,IF($O$5:$PX$5&lt;$UO$5,LEN($O2156:$PX2156)-LEN(SUBSTITUTE(UPPER($O2156:$PX2156),"R","")))))</f>
        <v>0</v>
      </c>
      <c r="UO2156" s="8">
        <f t="array" aca="1" ref="UO2156" ca="1">SUM(IF($O$5:$PX$5&gt;=$UN$5,IF($O$5:$PX$5&lt;$UO$5,LEN($O2156:$PX2156)-LEN(SUBSTITUTE(UPPER($O2156:$PX2156),"A","")))))</f>
        <v>0</v>
      </c>
      <c r="UP2156" s="8">
        <f t="array" aca="1" ref="UP2156" ca="1">SUM(IF($O$5:$PX$5&gt;=$UN$5,IF($O$5:$PX$5&lt;$UO$5,LEN($O2156:$PX2156)-LEN(SUBSTITUTE(UPPER($O2156:$PX2156),"P","")))))</f>
        <v>0</v>
      </c>
    </row>
    <row r="2157" spans="2:562" x14ac:dyDescent="0.25">
      <c r="B2157" s="60">
        <v>2152</v>
      </c>
      <c r="UA2157" s="8">
        <f t="array" ref="UA2157">SUM(LEN($O2157:$PX2157))-SUM(LEN(SUBSTITUTE(UPPER($O2157:$PX2157),"R","")))</f>
        <v>0</v>
      </c>
      <c r="UB2157" s="8">
        <f t="array" ref="UB2157">SUM(LEN($O2157:$PX2157))-SUM(LEN(SUBSTITUTE(UPPER($O2157:$PX2157),"A","")))</f>
        <v>0</v>
      </c>
      <c r="UC2157" s="8">
        <f t="array" ref="UC2157">SUM(LEN($O2157:$PX2157))-SUM(LEN(SUBSTITUTE(UPPER($O2157:$PX2157),"P","")))</f>
        <v>0</v>
      </c>
      <c r="UG2157" s="8">
        <f t="shared" si="172"/>
        <v>0</v>
      </c>
      <c r="UH2157" s="8">
        <f t="shared" si="173"/>
        <v>0</v>
      </c>
      <c r="UI2157" s="8">
        <f t="shared" si="174"/>
        <v>0</v>
      </c>
      <c r="UJ2157" s="8">
        <f t="shared" si="175"/>
        <v>0</v>
      </c>
      <c r="UK2157" s="8">
        <f t="shared" si="176"/>
        <v>0</v>
      </c>
      <c r="UN2157" s="8">
        <f t="array" aca="1" ref="UN2157" ca="1">SUM(IF($O$5:$PX$5&gt;=$UN$5,IF($O$5:$PX$5&lt;$UO$5,LEN($O2157:$PX2157)-LEN(SUBSTITUTE(UPPER($O2157:$PX2157),"R","")))))</f>
        <v>0</v>
      </c>
      <c r="UO2157" s="8">
        <f t="array" aca="1" ref="UO2157" ca="1">SUM(IF($O$5:$PX$5&gt;=$UN$5,IF($O$5:$PX$5&lt;$UO$5,LEN($O2157:$PX2157)-LEN(SUBSTITUTE(UPPER($O2157:$PX2157),"A","")))))</f>
        <v>0</v>
      </c>
      <c r="UP2157" s="8">
        <f t="array" aca="1" ref="UP2157" ca="1">SUM(IF($O$5:$PX$5&gt;=$UN$5,IF($O$5:$PX$5&lt;$UO$5,LEN($O2157:$PX2157)-LEN(SUBSTITUTE(UPPER($O2157:$PX2157),"P","")))))</f>
        <v>0</v>
      </c>
    </row>
    <row r="2158" spans="2:562" x14ac:dyDescent="0.25">
      <c r="B2158" s="60">
        <v>2153</v>
      </c>
      <c r="UA2158" s="8">
        <f t="array" ref="UA2158">SUM(LEN($O2158:$PX2158))-SUM(LEN(SUBSTITUTE(UPPER($O2158:$PX2158),"R","")))</f>
        <v>0</v>
      </c>
      <c r="UB2158" s="8">
        <f t="array" ref="UB2158">SUM(LEN($O2158:$PX2158))-SUM(LEN(SUBSTITUTE(UPPER($O2158:$PX2158),"A","")))</f>
        <v>0</v>
      </c>
      <c r="UC2158" s="8">
        <f t="array" ref="UC2158">SUM(LEN($O2158:$PX2158))-SUM(LEN(SUBSTITUTE(UPPER($O2158:$PX2158),"P","")))</f>
        <v>0</v>
      </c>
      <c r="UG2158" s="8">
        <f t="shared" si="172"/>
        <v>0</v>
      </c>
      <c r="UH2158" s="8">
        <f t="shared" si="173"/>
        <v>0</v>
      </c>
      <c r="UI2158" s="8">
        <f t="shared" si="174"/>
        <v>0</v>
      </c>
      <c r="UJ2158" s="8">
        <f t="shared" si="175"/>
        <v>0</v>
      </c>
      <c r="UK2158" s="8">
        <f t="shared" si="176"/>
        <v>0</v>
      </c>
      <c r="UN2158" s="8">
        <f t="array" aca="1" ref="UN2158" ca="1">SUM(IF($O$5:$PX$5&gt;=$UN$5,IF($O$5:$PX$5&lt;$UO$5,LEN($O2158:$PX2158)-LEN(SUBSTITUTE(UPPER($O2158:$PX2158),"R","")))))</f>
        <v>0</v>
      </c>
      <c r="UO2158" s="8">
        <f t="array" aca="1" ref="UO2158" ca="1">SUM(IF($O$5:$PX$5&gt;=$UN$5,IF($O$5:$PX$5&lt;$UO$5,LEN($O2158:$PX2158)-LEN(SUBSTITUTE(UPPER($O2158:$PX2158),"A","")))))</f>
        <v>0</v>
      </c>
      <c r="UP2158" s="8">
        <f t="array" aca="1" ref="UP2158" ca="1">SUM(IF($O$5:$PX$5&gt;=$UN$5,IF($O$5:$PX$5&lt;$UO$5,LEN($O2158:$PX2158)-LEN(SUBSTITUTE(UPPER($O2158:$PX2158),"P","")))))</f>
        <v>0</v>
      </c>
    </row>
    <row r="2159" spans="2:562" x14ac:dyDescent="0.25">
      <c r="B2159" s="60">
        <v>2154</v>
      </c>
      <c r="UA2159" s="8">
        <f t="array" ref="UA2159">SUM(LEN($O2159:$PX2159))-SUM(LEN(SUBSTITUTE(UPPER($O2159:$PX2159),"R","")))</f>
        <v>0</v>
      </c>
      <c r="UB2159" s="8">
        <f t="array" ref="UB2159">SUM(LEN($O2159:$PX2159))-SUM(LEN(SUBSTITUTE(UPPER($O2159:$PX2159),"A","")))</f>
        <v>0</v>
      </c>
      <c r="UC2159" s="8">
        <f t="array" ref="UC2159">SUM(LEN($O2159:$PX2159))-SUM(LEN(SUBSTITUTE(UPPER($O2159:$PX2159),"P","")))</f>
        <v>0</v>
      </c>
      <c r="UG2159" s="8">
        <f t="shared" si="172"/>
        <v>0</v>
      </c>
      <c r="UH2159" s="8">
        <f t="shared" si="173"/>
        <v>0</v>
      </c>
      <c r="UI2159" s="8">
        <f t="shared" si="174"/>
        <v>0</v>
      </c>
      <c r="UJ2159" s="8">
        <f t="shared" si="175"/>
        <v>0</v>
      </c>
      <c r="UK2159" s="8">
        <f t="shared" si="176"/>
        <v>0</v>
      </c>
      <c r="UN2159" s="8">
        <f t="array" aca="1" ref="UN2159" ca="1">SUM(IF($O$5:$PX$5&gt;=$UN$5,IF($O$5:$PX$5&lt;$UO$5,LEN($O2159:$PX2159)-LEN(SUBSTITUTE(UPPER($O2159:$PX2159),"R","")))))</f>
        <v>0</v>
      </c>
      <c r="UO2159" s="8">
        <f t="array" aca="1" ref="UO2159" ca="1">SUM(IF($O$5:$PX$5&gt;=$UN$5,IF($O$5:$PX$5&lt;$UO$5,LEN($O2159:$PX2159)-LEN(SUBSTITUTE(UPPER($O2159:$PX2159),"A","")))))</f>
        <v>0</v>
      </c>
      <c r="UP2159" s="8">
        <f t="array" aca="1" ref="UP2159" ca="1">SUM(IF($O$5:$PX$5&gt;=$UN$5,IF($O$5:$PX$5&lt;$UO$5,LEN($O2159:$PX2159)-LEN(SUBSTITUTE(UPPER($O2159:$PX2159),"P","")))))</f>
        <v>0</v>
      </c>
    </row>
    <row r="2160" spans="2:562" x14ac:dyDescent="0.25">
      <c r="B2160" s="60">
        <v>2155</v>
      </c>
      <c r="UA2160" s="8">
        <f t="array" ref="UA2160">SUM(LEN($O2160:$PX2160))-SUM(LEN(SUBSTITUTE(UPPER($O2160:$PX2160),"R","")))</f>
        <v>0</v>
      </c>
      <c r="UB2160" s="8">
        <f t="array" ref="UB2160">SUM(LEN($O2160:$PX2160))-SUM(LEN(SUBSTITUTE(UPPER($O2160:$PX2160),"A","")))</f>
        <v>0</v>
      </c>
      <c r="UC2160" s="8">
        <f t="array" ref="UC2160">SUM(LEN($O2160:$PX2160))-SUM(LEN(SUBSTITUTE(UPPER($O2160:$PX2160),"P","")))</f>
        <v>0</v>
      </c>
      <c r="UG2160" s="8">
        <f t="shared" si="172"/>
        <v>0</v>
      </c>
      <c r="UH2160" s="8">
        <f t="shared" si="173"/>
        <v>0</v>
      </c>
      <c r="UI2160" s="8">
        <f t="shared" si="174"/>
        <v>0</v>
      </c>
      <c r="UJ2160" s="8">
        <f t="shared" si="175"/>
        <v>0</v>
      </c>
      <c r="UK2160" s="8">
        <f t="shared" si="176"/>
        <v>0</v>
      </c>
      <c r="UN2160" s="8">
        <f t="array" aca="1" ref="UN2160" ca="1">SUM(IF($O$5:$PX$5&gt;=$UN$5,IF($O$5:$PX$5&lt;$UO$5,LEN($O2160:$PX2160)-LEN(SUBSTITUTE(UPPER($O2160:$PX2160),"R","")))))</f>
        <v>0</v>
      </c>
      <c r="UO2160" s="8">
        <f t="array" aca="1" ref="UO2160" ca="1">SUM(IF($O$5:$PX$5&gt;=$UN$5,IF($O$5:$PX$5&lt;$UO$5,LEN($O2160:$PX2160)-LEN(SUBSTITUTE(UPPER($O2160:$PX2160),"A","")))))</f>
        <v>0</v>
      </c>
      <c r="UP2160" s="8">
        <f t="array" aca="1" ref="UP2160" ca="1">SUM(IF($O$5:$PX$5&gt;=$UN$5,IF($O$5:$PX$5&lt;$UO$5,LEN($O2160:$PX2160)-LEN(SUBSTITUTE(UPPER($O2160:$PX2160),"P","")))))</f>
        <v>0</v>
      </c>
    </row>
    <row r="2161" spans="2:562" x14ac:dyDescent="0.25">
      <c r="B2161" s="60">
        <v>2156</v>
      </c>
      <c r="UA2161" s="8">
        <f t="array" ref="UA2161">SUM(LEN($O2161:$PX2161))-SUM(LEN(SUBSTITUTE(UPPER($O2161:$PX2161),"R","")))</f>
        <v>0</v>
      </c>
      <c r="UB2161" s="8">
        <f t="array" ref="UB2161">SUM(LEN($O2161:$PX2161))-SUM(LEN(SUBSTITUTE(UPPER($O2161:$PX2161),"A","")))</f>
        <v>0</v>
      </c>
      <c r="UC2161" s="8">
        <f t="array" ref="UC2161">SUM(LEN($O2161:$PX2161))-SUM(LEN(SUBSTITUTE(UPPER($O2161:$PX2161),"P","")))</f>
        <v>0</v>
      </c>
      <c r="UG2161" s="8">
        <f t="shared" si="172"/>
        <v>0</v>
      </c>
      <c r="UH2161" s="8">
        <f t="shared" si="173"/>
        <v>0</v>
      </c>
      <c r="UI2161" s="8">
        <f t="shared" si="174"/>
        <v>0</v>
      </c>
      <c r="UJ2161" s="8">
        <f t="shared" si="175"/>
        <v>0</v>
      </c>
      <c r="UK2161" s="8">
        <f t="shared" si="176"/>
        <v>0</v>
      </c>
      <c r="UN2161" s="8">
        <f t="array" aca="1" ref="UN2161" ca="1">SUM(IF($O$5:$PX$5&gt;=$UN$5,IF($O$5:$PX$5&lt;$UO$5,LEN($O2161:$PX2161)-LEN(SUBSTITUTE(UPPER($O2161:$PX2161),"R","")))))</f>
        <v>0</v>
      </c>
      <c r="UO2161" s="8">
        <f t="array" aca="1" ref="UO2161" ca="1">SUM(IF($O$5:$PX$5&gt;=$UN$5,IF($O$5:$PX$5&lt;$UO$5,LEN($O2161:$PX2161)-LEN(SUBSTITUTE(UPPER($O2161:$PX2161),"A","")))))</f>
        <v>0</v>
      </c>
      <c r="UP2161" s="8">
        <f t="array" aca="1" ref="UP2161" ca="1">SUM(IF($O$5:$PX$5&gt;=$UN$5,IF($O$5:$PX$5&lt;$UO$5,LEN($O2161:$PX2161)-LEN(SUBSTITUTE(UPPER($O2161:$PX2161),"P","")))))</f>
        <v>0</v>
      </c>
    </row>
    <row r="2162" spans="2:562" x14ac:dyDescent="0.25">
      <c r="B2162" s="60">
        <v>2157</v>
      </c>
      <c r="UA2162" s="8">
        <f t="array" ref="UA2162">SUM(LEN($O2162:$PX2162))-SUM(LEN(SUBSTITUTE(UPPER($O2162:$PX2162),"R","")))</f>
        <v>0</v>
      </c>
      <c r="UB2162" s="8">
        <f t="array" ref="UB2162">SUM(LEN($O2162:$PX2162))-SUM(LEN(SUBSTITUTE(UPPER($O2162:$PX2162),"A","")))</f>
        <v>0</v>
      </c>
      <c r="UC2162" s="8">
        <f t="array" ref="UC2162">SUM(LEN($O2162:$PX2162))-SUM(LEN(SUBSTITUTE(UPPER($O2162:$PX2162),"P","")))</f>
        <v>0</v>
      </c>
      <c r="UG2162" s="8">
        <f t="shared" si="172"/>
        <v>0</v>
      </c>
      <c r="UH2162" s="8">
        <f t="shared" si="173"/>
        <v>0</v>
      </c>
      <c r="UI2162" s="8">
        <f t="shared" si="174"/>
        <v>0</v>
      </c>
      <c r="UJ2162" s="8">
        <f t="shared" si="175"/>
        <v>0</v>
      </c>
      <c r="UK2162" s="8">
        <f t="shared" si="176"/>
        <v>0</v>
      </c>
      <c r="UN2162" s="8">
        <f t="array" aca="1" ref="UN2162" ca="1">SUM(IF($O$5:$PX$5&gt;=$UN$5,IF($O$5:$PX$5&lt;$UO$5,LEN($O2162:$PX2162)-LEN(SUBSTITUTE(UPPER($O2162:$PX2162),"R","")))))</f>
        <v>0</v>
      </c>
      <c r="UO2162" s="8">
        <f t="array" aca="1" ref="UO2162" ca="1">SUM(IF($O$5:$PX$5&gt;=$UN$5,IF($O$5:$PX$5&lt;$UO$5,LEN($O2162:$PX2162)-LEN(SUBSTITUTE(UPPER($O2162:$PX2162),"A","")))))</f>
        <v>0</v>
      </c>
      <c r="UP2162" s="8">
        <f t="array" aca="1" ref="UP2162" ca="1">SUM(IF($O$5:$PX$5&gt;=$UN$5,IF($O$5:$PX$5&lt;$UO$5,LEN($O2162:$PX2162)-LEN(SUBSTITUTE(UPPER($O2162:$PX2162),"P","")))))</f>
        <v>0</v>
      </c>
    </row>
    <row r="2163" spans="2:562" x14ac:dyDescent="0.25">
      <c r="B2163" s="60">
        <v>2158</v>
      </c>
      <c r="UA2163" s="8">
        <f t="array" ref="UA2163">SUM(LEN($O2163:$PX2163))-SUM(LEN(SUBSTITUTE(UPPER($O2163:$PX2163),"R","")))</f>
        <v>0</v>
      </c>
      <c r="UB2163" s="8">
        <f t="array" ref="UB2163">SUM(LEN($O2163:$PX2163))-SUM(LEN(SUBSTITUTE(UPPER($O2163:$PX2163),"A","")))</f>
        <v>0</v>
      </c>
      <c r="UC2163" s="8">
        <f t="array" ref="UC2163">SUM(LEN($O2163:$PX2163))-SUM(LEN(SUBSTITUTE(UPPER($O2163:$PX2163),"P","")))</f>
        <v>0</v>
      </c>
      <c r="UG2163" s="8">
        <f t="shared" si="172"/>
        <v>0</v>
      </c>
      <c r="UH2163" s="8">
        <f t="shared" si="173"/>
        <v>0</v>
      </c>
      <c r="UI2163" s="8">
        <f t="shared" si="174"/>
        <v>0</v>
      </c>
      <c r="UJ2163" s="8">
        <f t="shared" si="175"/>
        <v>0</v>
      </c>
      <c r="UK2163" s="8">
        <f t="shared" si="176"/>
        <v>0</v>
      </c>
      <c r="UN2163" s="8">
        <f t="array" aca="1" ref="UN2163" ca="1">SUM(IF($O$5:$PX$5&gt;=$UN$5,IF($O$5:$PX$5&lt;$UO$5,LEN($O2163:$PX2163)-LEN(SUBSTITUTE(UPPER($O2163:$PX2163),"R","")))))</f>
        <v>0</v>
      </c>
      <c r="UO2163" s="8">
        <f t="array" aca="1" ref="UO2163" ca="1">SUM(IF($O$5:$PX$5&gt;=$UN$5,IF($O$5:$PX$5&lt;$UO$5,LEN($O2163:$PX2163)-LEN(SUBSTITUTE(UPPER($O2163:$PX2163),"A","")))))</f>
        <v>0</v>
      </c>
      <c r="UP2163" s="8">
        <f t="array" aca="1" ref="UP2163" ca="1">SUM(IF($O$5:$PX$5&gt;=$UN$5,IF($O$5:$PX$5&lt;$UO$5,LEN($O2163:$PX2163)-LEN(SUBSTITUTE(UPPER($O2163:$PX2163),"P","")))))</f>
        <v>0</v>
      </c>
    </row>
    <row r="2164" spans="2:562" x14ac:dyDescent="0.25">
      <c r="B2164" s="60">
        <v>2159</v>
      </c>
      <c r="UA2164" s="8">
        <f t="array" ref="UA2164">SUM(LEN($O2164:$PX2164))-SUM(LEN(SUBSTITUTE(UPPER($O2164:$PX2164),"R","")))</f>
        <v>0</v>
      </c>
      <c r="UB2164" s="8">
        <f t="array" ref="UB2164">SUM(LEN($O2164:$PX2164))-SUM(LEN(SUBSTITUTE(UPPER($O2164:$PX2164),"A","")))</f>
        <v>0</v>
      </c>
      <c r="UC2164" s="8">
        <f t="array" ref="UC2164">SUM(LEN($O2164:$PX2164))-SUM(LEN(SUBSTITUTE(UPPER($O2164:$PX2164),"P","")))</f>
        <v>0</v>
      </c>
      <c r="UG2164" s="8">
        <f t="shared" si="172"/>
        <v>0</v>
      </c>
      <c r="UH2164" s="8">
        <f t="shared" si="173"/>
        <v>0</v>
      </c>
      <c r="UI2164" s="8">
        <f t="shared" si="174"/>
        <v>0</v>
      </c>
      <c r="UJ2164" s="8">
        <f t="shared" si="175"/>
        <v>0</v>
      </c>
      <c r="UK2164" s="8">
        <f t="shared" si="176"/>
        <v>0</v>
      </c>
      <c r="UN2164" s="8">
        <f t="array" aca="1" ref="UN2164" ca="1">SUM(IF($O$5:$PX$5&gt;=$UN$5,IF($O$5:$PX$5&lt;$UO$5,LEN($O2164:$PX2164)-LEN(SUBSTITUTE(UPPER($O2164:$PX2164),"R","")))))</f>
        <v>0</v>
      </c>
      <c r="UO2164" s="8">
        <f t="array" aca="1" ref="UO2164" ca="1">SUM(IF($O$5:$PX$5&gt;=$UN$5,IF($O$5:$PX$5&lt;$UO$5,LEN($O2164:$PX2164)-LEN(SUBSTITUTE(UPPER($O2164:$PX2164),"A","")))))</f>
        <v>0</v>
      </c>
      <c r="UP2164" s="8">
        <f t="array" aca="1" ref="UP2164" ca="1">SUM(IF($O$5:$PX$5&gt;=$UN$5,IF($O$5:$PX$5&lt;$UO$5,LEN($O2164:$PX2164)-LEN(SUBSTITUTE(UPPER($O2164:$PX2164),"P","")))))</f>
        <v>0</v>
      </c>
    </row>
    <row r="2165" spans="2:562" x14ac:dyDescent="0.25">
      <c r="B2165" s="60">
        <v>2160</v>
      </c>
      <c r="UA2165" s="8">
        <f t="array" ref="UA2165">SUM(LEN($O2165:$PX2165))-SUM(LEN(SUBSTITUTE(UPPER($O2165:$PX2165),"R","")))</f>
        <v>0</v>
      </c>
      <c r="UB2165" s="8">
        <f t="array" ref="UB2165">SUM(LEN($O2165:$PX2165))-SUM(LEN(SUBSTITUTE(UPPER($O2165:$PX2165),"A","")))</f>
        <v>0</v>
      </c>
      <c r="UC2165" s="8">
        <f t="array" ref="UC2165">SUM(LEN($O2165:$PX2165))-SUM(LEN(SUBSTITUTE(UPPER($O2165:$PX2165),"P","")))</f>
        <v>0</v>
      </c>
      <c r="UG2165" s="8">
        <f t="shared" si="172"/>
        <v>0</v>
      </c>
      <c r="UH2165" s="8">
        <f t="shared" si="173"/>
        <v>0</v>
      </c>
      <c r="UI2165" s="8">
        <f t="shared" si="174"/>
        <v>0</v>
      </c>
      <c r="UJ2165" s="8">
        <f t="shared" si="175"/>
        <v>0</v>
      </c>
      <c r="UK2165" s="8">
        <f t="shared" si="176"/>
        <v>0</v>
      </c>
      <c r="UN2165" s="8">
        <f t="array" aca="1" ref="UN2165" ca="1">SUM(IF($O$5:$PX$5&gt;=$UN$5,IF($O$5:$PX$5&lt;$UO$5,LEN($O2165:$PX2165)-LEN(SUBSTITUTE(UPPER($O2165:$PX2165),"R","")))))</f>
        <v>0</v>
      </c>
      <c r="UO2165" s="8">
        <f t="array" aca="1" ref="UO2165" ca="1">SUM(IF($O$5:$PX$5&gt;=$UN$5,IF($O$5:$PX$5&lt;$UO$5,LEN($O2165:$PX2165)-LEN(SUBSTITUTE(UPPER($O2165:$PX2165),"A","")))))</f>
        <v>0</v>
      </c>
      <c r="UP2165" s="8">
        <f t="array" aca="1" ref="UP2165" ca="1">SUM(IF($O$5:$PX$5&gt;=$UN$5,IF($O$5:$PX$5&lt;$UO$5,LEN($O2165:$PX2165)-LEN(SUBSTITUTE(UPPER($O2165:$PX2165),"P","")))))</f>
        <v>0</v>
      </c>
    </row>
    <row r="2166" spans="2:562" x14ac:dyDescent="0.25">
      <c r="B2166" s="60">
        <v>2161</v>
      </c>
      <c r="UA2166" s="8">
        <f t="array" ref="UA2166">SUM(LEN($O2166:$PX2166))-SUM(LEN(SUBSTITUTE(UPPER($O2166:$PX2166),"R","")))</f>
        <v>0</v>
      </c>
      <c r="UB2166" s="8">
        <f t="array" ref="UB2166">SUM(LEN($O2166:$PX2166))-SUM(LEN(SUBSTITUTE(UPPER($O2166:$PX2166),"A","")))</f>
        <v>0</v>
      </c>
      <c r="UC2166" s="8">
        <f t="array" ref="UC2166">SUM(LEN($O2166:$PX2166))-SUM(LEN(SUBSTITUTE(UPPER($O2166:$PX2166),"P","")))</f>
        <v>0</v>
      </c>
      <c r="UG2166" s="8">
        <f t="shared" si="172"/>
        <v>0</v>
      </c>
      <c r="UH2166" s="8">
        <f t="shared" si="173"/>
        <v>0</v>
      </c>
      <c r="UI2166" s="8">
        <f t="shared" si="174"/>
        <v>0</v>
      </c>
      <c r="UJ2166" s="8">
        <f t="shared" si="175"/>
        <v>0</v>
      </c>
      <c r="UK2166" s="8">
        <f t="shared" si="176"/>
        <v>0</v>
      </c>
      <c r="UN2166" s="8">
        <f t="array" aca="1" ref="UN2166" ca="1">SUM(IF($O$5:$PX$5&gt;=$UN$5,IF($O$5:$PX$5&lt;$UO$5,LEN($O2166:$PX2166)-LEN(SUBSTITUTE(UPPER($O2166:$PX2166),"R","")))))</f>
        <v>0</v>
      </c>
      <c r="UO2166" s="8">
        <f t="array" aca="1" ref="UO2166" ca="1">SUM(IF($O$5:$PX$5&gt;=$UN$5,IF($O$5:$PX$5&lt;$UO$5,LEN($O2166:$PX2166)-LEN(SUBSTITUTE(UPPER($O2166:$PX2166),"A","")))))</f>
        <v>0</v>
      </c>
      <c r="UP2166" s="8">
        <f t="array" aca="1" ref="UP2166" ca="1">SUM(IF($O$5:$PX$5&gt;=$UN$5,IF($O$5:$PX$5&lt;$UO$5,LEN($O2166:$PX2166)-LEN(SUBSTITUTE(UPPER($O2166:$PX2166),"P","")))))</f>
        <v>0</v>
      </c>
    </row>
    <row r="2167" spans="2:562" x14ac:dyDescent="0.25">
      <c r="B2167" s="60">
        <v>2162</v>
      </c>
      <c r="UA2167" s="8">
        <f t="array" ref="UA2167">SUM(LEN($O2167:$PX2167))-SUM(LEN(SUBSTITUTE(UPPER($O2167:$PX2167),"R","")))</f>
        <v>0</v>
      </c>
      <c r="UB2167" s="8">
        <f t="array" ref="UB2167">SUM(LEN($O2167:$PX2167))-SUM(LEN(SUBSTITUTE(UPPER($O2167:$PX2167),"A","")))</f>
        <v>0</v>
      </c>
      <c r="UC2167" s="8">
        <f t="array" ref="UC2167">SUM(LEN($O2167:$PX2167))-SUM(LEN(SUBSTITUTE(UPPER($O2167:$PX2167),"P","")))</f>
        <v>0</v>
      </c>
      <c r="UG2167" s="8">
        <f t="shared" si="172"/>
        <v>0</v>
      </c>
      <c r="UH2167" s="8">
        <f t="shared" si="173"/>
        <v>0</v>
      </c>
      <c r="UI2167" s="8">
        <f t="shared" si="174"/>
        <v>0</v>
      </c>
      <c r="UJ2167" s="8">
        <f t="shared" si="175"/>
        <v>0</v>
      </c>
      <c r="UK2167" s="8">
        <f t="shared" si="176"/>
        <v>0</v>
      </c>
      <c r="UN2167" s="8">
        <f t="array" aca="1" ref="UN2167" ca="1">SUM(IF($O$5:$PX$5&gt;=$UN$5,IF($O$5:$PX$5&lt;$UO$5,LEN($O2167:$PX2167)-LEN(SUBSTITUTE(UPPER($O2167:$PX2167),"R","")))))</f>
        <v>0</v>
      </c>
      <c r="UO2167" s="8">
        <f t="array" aca="1" ref="UO2167" ca="1">SUM(IF($O$5:$PX$5&gt;=$UN$5,IF($O$5:$PX$5&lt;$UO$5,LEN($O2167:$PX2167)-LEN(SUBSTITUTE(UPPER($O2167:$PX2167),"A","")))))</f>
        <v>0</v>
      </c>
      <c r="UP2167" s="8">
        <f t="array" aca="1" ref="UP2167" ca="1">SUM(IF($O$5:$PX$5&gt;=$UN$5,IF($O$5:$PX$5&lt;$UO$5,LEN($O2167:$PX2167)-LEN(SUBSTITUTE(UPPER($O2167:$PX2167),"P","")))))</f>
        <v>0</v>
      </c>
    </row>
    <row r="2168" spans="2:562" x14ac:dyDescent="0.25">
      <c r="B2168" s="60">
        <v>2163</v>
      </c>
      <c r="UA2168" s="8">
        <f t="array" ref="UA2168">SUM(LEN($O2168:$PX2168))-SUM(LEN(SUBSTITUTE(UPPER($O2168:$PX2168),"R","")))</f>
        <v>0</v>
      </c>
      <c r="UB2168" s="8">
        <f t="array" ref="UB2168">SUM(LEN($O2168:$PX2168))-SUM(LEN(SUBSTITUTE(UPPER($O2168:$PX2168),"A","")))</f>
        <v>0</v>
      </c>
      <c r="UC2168" s="8">
        <f t="array" ref="UC2168">SUM(LEN($O2168:$PX2168))-SUM(LEN(SUBSTITUTE(UPPER($O2168:$PX2168),"P","")))</f>
        <v>0</v>
      </c>
      <c r="UG2168" s="8">
        <f t="shared" si="172"/>
        <v>0</v>
      </c>
      <c r="UH2168" s="8">
        <f t="shared" si="173"/>
        <v>0</v>
      </c>
      <c r="UI2168" s="8">
        <f t="shared" si="174"/>
        <v>0</v>
      </c>
      <c r="UJ2168" s="8">
        <f t="shared" si="175"/>
        <v>0</v>
      </c>
      <c r="UK2168" s="8">
        <f t="shared" si="176"/>
        <v>0</v>
      </c>
      <c r="UN2168" s="8">
        <f t="array" aca="1" ref="UN2168" ca="1">SUM(IF($O$5:$PX$5&gt;=$UN$5,IF($O$5:$PX$5&lt;$UO$5,LEN($O2168:$PX2168)-LEN(SUBSTITUTE(UPPER($O2168:$PX2168),"R","")))))</f>
        <v>0</v>
      </c>
      <c r="UO2168" s="8">
        <f t="array" aca="1" ref="UO2168" ca="1">SUM(IF($O$5:$PX$5&gt;=$UN$5,IF($O$5:$PX$5&lt;$UO$5,LEN($O2168:$PX2168)-LEN(SUBSTITUTE(UPPER($O2168:$PX2168),"A","")))))</f>
        <v>0</v>
      </c>
      <c r="UP2168" s="8">
        <f t="array" aca="1" ref="UP2168" ca="1">SUM(IF($O$5:$PX$5&gt;=$UN$5,IF($O$5:$PX$5&lt;$UO$5,LEN($O2168:$PX2168)-LEN(SUBSTITUTE(UPPER($O2168:$PX2168),"P","")))))</f>
        <v>0</v>
      </c>
    </row>
    <row r="2169" spans="2:562" x14ac:dyDescent="0.25">
      <c r="B2169" s="60">
        <v>2164</v>
      </c>
      <c r="UA2169" s="8">
        <f t="array" ref="UA2169">SUM(LEN($O2169:$PX2169))-SUM(LEN(SUBSTITUTE(UPPER($O2169:$PX2169),"R","")))</f>
        <v>0</v>
      </c>
      <c r="UB2169" s="8">
        <f t="array" ref="UB2169">SUM(LEN($O2169:$PX2169))-SUM(LEN(SUBSTITUTE(UPPER($O2169:$PX2169),"A","")))</f>
        <v>0</v>
      </c>
      <c r="UC2169" s="8">
        <f t="array" ref="UC2169">SUM(LEN($O2169:$PX2169))-SUM(LEN(SUBSTITUTE(UPPER($O2169:$PX2169),"P","")))</f>
        <v>0</v>
      </c>
      <c r="UG2169" s="8">
        <f t="shared" si="172"/>
        <v>0</v>
      </c>
      <c r="UH2169" s="8">
        <f t="shared" si="173"/>
        <v>0</v>
      </c>
      <c r="UI2169" s="8">
        <f t="shared" si="174"/>
        <v>0</v>
      </c>
      <c r="UJ2169" s="8">
        <f t="shared" si="175"/>
        <v>0</v>
      </c>
      <c r="UK2169" s="8">
        <f t="shared" si="176"/>
        <v>0</v>
      </c>
      <c r="UN2169" s="8">
        <f t="array" aca="1" ref="UN2169" ca="1">SUM(IF($O$5:$PX$5&gt;=$UN$5,IF($O$5:$PX$5&lt;$UO$5,LEN($O2169:$PX2169)-LEN(SUBSTITUTE(UPPER($O2169:$PX2169),"R","")))))</f>
        <v>0</v>
      </c>
      <c r="UO2169" s="8">
        <f t="array" aca="1" ref="UO2169" ca="1">SUM(IF($O$5:$PX$5&gt;=$UN$5,IF($O$5:$PX$5&lt;$UO$5,LEN($O2169:$PX2169)-LEN(SUBSTITUTE(UPPER($O2169:$PX2169),"A","")))))</f>
        <v>0</v>
      </c>
      <c r="UP2169" s="8">
        <f t="array" aca="1" ref="UP2169" ca="1">SUM(IF($O$5:$PX$5&gt;=$UN$5,IF($O$5:$PX$5&lt;$UO$5,LEN($O2169:$PX2169)-LEN(SUBSTITUTE(UPPER($O2169:$PX2169),"P","")))))</f>
        <v>0</v>
      </c>
    </row>
    <row r="2170" spans="2:562" x14ac:dyDescent="0.25">
      <c r="B2170" s="60">
        <v>2165</v>
      </c>
      <c r="UA2170" s="8">
        <f t="array" ref="UA2170">SUM(LEN($O2170:$PX2170))-SUM(LEN(SUBSTITUTE(UPPER($O2170:$PX2170),"R","")))</f>
        <v>0</v>
      </c>
      <c r="UB2170" s="8">
        <f t="array" ref="UB2170">SUM(LEN($O2170:$PX2170))-SUM(LEN(SUBSTITUTE(UPPER($O2170:$PX2170),"A","")))</f>
        <v>0</v>
      </c>
      <c r="UC2170" s="8">
        <f t="array" ref="UC2170">SUM(LEN($O2170:$PX2170))-SUM(LEN(SUBSTITUTE(UPPER($O2170:$PX2170),"P","")))</f>
        <v>0</v>
      </c>
      <c r="UG2170" s="8">
        <f t="shared" si="172"/>
        <v>0</v>
      </c>
      <c r="UH2170" s="8">
        <f t="shared" si="173"/>
        <v>0</v>
      </c>
      <c r="UI2170" s="8">
        <f t="shared" si="174"/>
        <v>0</v>
      </c>
      <c r="UJ2170" s="8">
        <f t="shared" si="175"/>
        <v>0</v>
      </c>
      <c r="UK2170" s="8">
        <f t="shared" si="176"/>
        <v>0</v>
      </c>
      <c r="UN2170" s="8">
        <f t="array" aca="1" ref="UN2170" ca="1">SUM(IF($O$5:$PX$5&gt;=$UN$5,IF($O$5:$PX$5&lt;$UO$5,LEN($O2170:$PX2170)-LEN(SUBSTITUTE(UPPER($O2170:$PX2170),"R","")))))</f>
        <v>0</v>
      </c>
      <c r="UO2170" s="8">
        <f t="array" aca="1" ref="UO2170" ca="1">SUM(IF($O$5:$PX$5&gt;=$UN$5,IF($O$5:$PX$5&lt;$UO$5,LEN($O2170:$PX2170)-LEN(SUBSTITUTE(UPPER($O2170:$PX2170),"A","")))))</f>
        <v>0</v>
      </c>
      <c r="UP2170" s="8">
        <f t="array" aca="1" ref="UP2170" ca="1">SUM(IF($O$5:$PX$5&gt;=$UN$5,IF($O$5:$PX$5&lt;$UO$5,LEN($O2170:$PX2170)-LEN(SUBSTITUTE(UPPER($O2170:$PX2170),"P","")))))</f>
        <v>0</v>
      </c>
    </row>
    <row r="2171" spans="2:562" x14ac:dyDescent="0.25">
      <c r="B2171" s="60">
        <v>2166</v>
      </c>
      <c r="UA2171" s="8">
        <f t="array" ref="UA2171">SUM(LEN($O2171:$PX2171))-SUM(LEN(SUBSTITUTE(UPPER($O2171:$PX2171),"R","")))</f>
        <v>0</v>
      </c>
      <c r="UB2171" s="8">
        <f t="array" ref="UB2171">SUM(LEN($O2171:$PX2171))-SUM(LEN(SUBSTITUTE(UPPER($O2171:$PX2171),"A","")))</f>
        <v>0</v>
      </c>
      <c r="UC2171" s="8">
        <f t="array" ref="UC2171">SUM(LEN($O2171:$PX2171))-SUM(LEN(SUBSTITUTE(UPPER($O2171:$PX2171),"P","")))</f>
        <v>0</v>
      </c>
      <c r="UG2171" s="8">
        <f t="shared" si="172"/>
        <v>0</v>
      </c>
      <c r="UH2171" s="8">
        <f t="shared" si="173"/>
        <v>0</v>
      </c>
      <c r="UI2171" s="8">
        <f t="shared" si="174"/>
        <v>0</v>
      </c>
      <c r="UJ2171" s="8">
        <f t="shared" si="175"/>
        <v>0</v>
      </c>
      <c r="UK2171" s="8">
        <f t="shared" si="176"/>
        <v>0</v>
      </c>
      <c r="UN2171" s="8">
        <f t="array" aca="1" ref="UN2171" ca="1">SUM(IF($O$5:$PX$5&gt;=$UN$5,IF($O$5:$PX$5&lt;$UO$5,LEN($O2171:$PX2171)-LEN(SUBSTITUTE(UPPER($O2171:$PX2171),"R","")))))</f>
        <v>0</v>
      </c>
      <c r="UO2171" s="8">
        <f t="array" aca="1" ref="UO2171" ca="1">SUM(IF($O$5:$PX$5&gt;=$UN$5,IF($O$5:$PX$5&lt;$UO$5,LEN($O2171:$PX2171)-LEN(SUBSTITUTE(UPPER($O2171:$PX2171),"A","")))))</f>
        <v>0</v>
      </c>
      <c r="UP2171" s="8">
        <f t="array" aca="1" ref="UP2171" ca="1">SUM(IF($O$5:$PX$5&gt;=$UN$5,IF($O$5:$PX$5&lt;$UO$5,LEN($O2171:$PX2171)-LEN(SUBSTITUTE(UPPER($O2171:$PX2171),"P","")))))</f>
        <v>0</v>
      </c>
    </row>
    <row r="2172" spans="2:562" x14ac:dyDescent="0.25">
      <c r="B2172" s="60">
        <v>2167</v>
      </c>
      <c r="UA2172" s="8">
        <f t="array" ref="UA2172">SUM(LEN($O2172:$PX2172))-SUM(LEN(SUBSTITUTE(UPPER($O2172:$PX2172),"R","")))</f>
        <v>0</v>
      </c>
      <c r="UB2172" s="8">
        <f t="array" ref="UB2172">SUM(LEN($O2172:$PX2172))-SUM(LEN(SUBSTITUTE(UPPER($O2172:$PX2172),"A","")))</f>
        <v>0</v>
      </c>
      <c r="UC2172" s="8">
        <f t="array" ref="UC2172">SUM(LEN($O2172:$PX2172))-SUM(LEN(SUBSTITUTE(UPPER($O2172:$PX2172),"P","")))</f>
        <v>0</v>
      </c>
      <c r="UG2172" s="8">
        <f t="shared" si="172"/>
        <v>0</v>
      </c>
      <c r="UH2172" s="8">
        <f t="shared" si="173"/>
        <v>0</v>
      </c>
      <c r="UI2172" s="8">
        <f t="shared" si="174"/>
        <v>0</v>
      </c>
      <c r="UJ2172" s="8">
        <f t="shared" si="175"/>
        <v>0</v>
      </c>
      <c r="UK2172" s="8">
        <f t="shared" si="176"/>
        <v>0</v>
      </c>
      <c r="UN2172" s="8">
        <f t="array" aca="1" ref="UN2172" ca="1">SUM(IF($O$5:$PX$5&gt;=$UN$5,IF($O$5:$PX$5&lt;$UO$5,LEN($O2172:$PX2172)-LEN(SUBSTITUTE(UPPER($O2172:$PX2172),"R","")))))</f>
        <v>0</v>
      </c>
      <c r="UO2172" s="8">
        <f t="array" aca="1" ref="UO2172" ca="1">SUM(IF($O$5:$PX$5&gt;=$UN$5,IF($O$5:$PX$5&lt;$UO$5,LEN($O2172:$PX2172)-LEN(SUBSTITUTE(UPPER($O2172:$PX2172),"A","")))))</f>
        <v>0</v>
      </c>
      <c r="UP2172" s="8">
        <f t="array" aca="1" ref="UP2172" ca="1">SUM(IF($O$5:$PX$5&gt;=$UN$5,IF($O$5:$PX$5&lt;$UO$5,LEN($O2172:$PX2172)-LEN(SUBSTITUTE(UPPER($O2172:$PX2172),"P","")))))</f>
        <v>0</v>
      </c>
    </row>
    <row r="2173" spans="2:562" x14ac:dyDescent="0.25">
      <c r="B2173" s="60">
        <v>2168</v>
      </c>
      <c r="UA2173" s="8">
        <f t="array" ref="UA2173">SUM(LEN($O2173:$PX2173))-SUM(LEN(SUBSTITUTE(UPPER($O2173:$PX2173),"R","")))</f>
        <v>0</v>
      </c>
      <c r="UB2173" s="8">
        <f t="array" ref="UB2173">SUM(LEN($O2173:$PX2173))-SUM(LEN(SUBSTITUTE(UPPER($O2173:$PX2173),"A","")))</f>
        <v>0</v>
      </c>
      <c r="UC2173" s="8">
        <f t="array" ref="UC2173">SUM(LEN($O2173:$PX2173))-SUM(LEN(SUBSTITUTE(UPPER($O2173:$PX2173),"P","")))</f>
        <v>0</v>
      </c>
      <c r="UG2173" s="8">
        <f t="shared" si="172"/>
        <v>0</v>
      </c>
      <c r="UH2173" s="8">
        <f t="shared" si="173"/>
        <v>0</v>
      </c>
      <c r="UI2173" s="8">
        <f t="shared" si="174"/>
        <v>0</v>
      </c>
      <c r="UJ2173" s="8">
        <f t="shared" si="175"/>
        <v>0</v>
      </c>
      <c r="UK2173" s="8">
        <f t="shared" si="176"/>
        <v>0</v>
      </c>
      <c r="UN2173" s="8">
        <f t="array" aca="1" ref="UN2173" ca="1">SUM(IF($O$5:$PX$5&gt;=$UN$5,IF($O$5:$PX$5&lt;$UO$5,LEN($O2173:$PX2173)-LEN(SUBSTITUTE(UPPER($O2173:$PX2173),"R","")))))</f>
        <v>0</v>
      </c>
      <c r="UO2173" s="8">
        <f t="array" aca="1" ref="UO2173" ca="1">SUM(IF($O$5:$PX$5&gt;=$UN$5,IF($O$5:$PX$5&lt;$UO$5,LEN($O2173:$PX2173)-LEN(SUBSTITUTE(UPPER($O2173:$PX2173),"A","")))))</f>
        <v>0</v>
      </c>
      <c r="UP2173" s="8">
        <f t="array" aca="1" ref="UP2173" ca="1">SUM(IF($O$5:$PX$5&gt;=$UN$5,IF($O$5:$PX$5&lt;$UO$5,LEN($O2173:$PX2173)-LEN(SUBSTITUTE(UPPER($O2173:$PX2173),"P","")))))</f>
        <v>0</v>
      </c>
    </row>
    <row r="2174" spans="2:562" x14ac:dyDescent="0.25">
      <c r="B2174" s="60">
        <v>2169</v>
      </c>
      <c r="UA2174" s="8">
        <f t="array" ref="UA2174">SUM(LEN($O2174:$PX2174))-SUM(LEN(SUBSTITUTE(UPPER($O2174:$PX2174),"R","")))</f>
        <v>0</v>
      </c>
      <c r="UB2174" s="8">
        <f t="array" ref="UB2174">SUM(LEN($O2174:$PX2174))-SUM(LEN(SUBSTITUTE(UPPER($O2174:$PX2174),"A","")))</f>
        <v>0</v>
      </c>
      <c r="UC2174" s="8">
        <f t="array" ref="UC2174">SUM(LEN($O2174:$PX2174))-SUM(LEN(SUBSTITUTE(UPPER($O2174:$PX2174),"P","")))</f>
        <v>0</v>
      </c>
      <c r="UG2174" s="8">
        <f t="shared" si="172"/>
        <v>0</v>
      </c>
      <c r="UH2174" s="8">
        <f t="shared" si="173"/>
        <v>0</v>
      </c>
      <c r="UI2174" s="8">
        <f t="shared" si="174"/>
        <v>0</v>
      </c>
      <c r="UJ2174" s="8">
        <f t="shared" si="175"/>
        <v>0</v>
      </c>
      <c r="UK2174" s="8">
        <f t="shared" si="176"/>
        <v>0</v>
      </c>
      <c r="UN2174" s="8">
        <f t="array" aca="1" ref="UN2174" ca="1">SUM(IF($O$5:$PX$5&gt;=$UN$5,IF($O$5:$PX$5&lt;$UO$5,LEN($O2174:$PX2174)-LEN(SUBSTITUTE(UPPER($O2174:$PX2174),"R","")))))</f>
        <v>0</v>
      </c>
      <c r="UO2174" s="8">
        <f t="array" aca="1" ref="UO2174" ca="1">SUM(IF($O$5:$PX$5&gt;=$UN$5,IF($O$5:$PX$5&lt;$UO$5,LEN($O2174:$PX2174)-LEN(SUBSTITUTE(UPPER($O2174:$PX2174),"A","")))))</f>
        <v>0</v>
      </c>
      <c r="UP2174" s="8">
        <f t="array" aca="1" ref="UP2174" ca="1">SUM(IF($O$5:$PX$5&gt;=$UN$5,IF($O$5:$PX$5&lt;$UO$5,LEN($O2174:$PX2174)-LEN(SUBSTITUTE(UPPER($O2174:$PX2174),"P","")))))</f>
        <v>0</v>
      </c>
    </row>
    <row r="2175" spans="2:562" x14ac:dyDescent="0.25">
      <c r="B2175" s="60">
        <v>2170</v>
      </c>
      <c r="UA2175" s="8">
        <f t="array" ref="UA2175">SUM(LEN($O2175:$PX2175))-SUM(LEN(SUBSTITUTE(UPPER($O2175:$PX2175),"R","")))</f>
        <v>0</v>
      </c>
      <c r="UB2175" s="8">
        <f t="array" ref="UB2175">SUM(LEN($O2175:$PX2175))-SUM(LEN(SUBSTITUTE(UPPER($O2175:$PX2175),"A","")))</f>
        <v>0</v>
      </c>
      <c r="UC2175" s="8">
        <f t="array" ref="UC2175">SUM(LEN($O2175:$PX2175))-SUM(LEN(SUBSTITUTE(UPPER($O2175:$PX2175),"P","")))</f>
        <v>0</v>
      </c>
      <c r="UG2175" s="8">
        <f t="shared" si="172"/>
        <v>0</v>
      </c>
      <c r="UH2175" s="8">
        <f t="shared" si="173"/>
        <v>0</v>
      </c>
      <c r="UI2175" s="8">
        <f t="shared" si="174"/>
        <v>0</v>
      </c>
      <c r="UJ2175" s="8">
        <f t="shared" si="175"/>
        <v>0</v>
      </c>
      <c r="UK2175" s="8">
        <f t="shared" si="176"/>
        <v>0</v>
      </c>
      <c r="UN2175" s="8">
        <f t="array" aca="1" ref="UN2175" ca="1">SUM(IF($O$5:$PX$5&gt;=$UN$5,IF($O$5:$PX$5&lt;$UO$5,LEN($O2175:$PX2175)-LEN(SUBSTITUTE(UPPER($O2175:$PX2175),"R","")))))</f>
        <v>0</v>
      </c>
      <c r="UO2175" s="8">
        <f t="array" aca="1" ref="UO2175" ca="1">SUM(IF($O$5:$PX$5&gt;=$UN$5,IF($O$5:$PX$5&lt;$UO$5,LEN($O2175:$PX2175)-LEN(SUBSTITUTE(UPPER($O2175:$PX2175),"A","")))))</f>
        <v>0</v>
      </c>
      <c r="UP2175" s="8">
        <f t="array" aca="1" ref="UP2175" ca="1">SUM(IF($O$5:$PX$5&gt;=$UN$5,IF($O$5:$PX$5&lt;$UO$5,LEN($O2175:$PX2175)-LEN(SUBSTITUTE(UPPER($O2175:$PX2175),"P","")))))</f>
        <v>0</v>
      </c>
    </row>
    <row r="2176" spans="2:562" x14ac:dyDescent="0.25">
      <c r="B2176" s="60">
        <v>2171</v>
      </c>
      <c r="UA2176" s="8">
        <f t="array" ref="UA2176">SUM(LEN($O2176:$PX2176))-SUM(LEN(SUBSTITUTE(UPPER($O2176:$PX2176),"R","")))</f>
        <v>0</v>
      </c>
      <c r="UB2176" s="8">
        <f t="array" ref="UB2176">SUM(LEN($O2176:$PX2176))-SUM(LEN(SUBSTITUTE(UPPER($O2176:$PX2176),"A","")))</f>
        <v>0</v>
      </c>
      <c r="UC2176" s="8">
        <f t="array" ref="UC2176">SUM(LEN($O2176:$PX2176))-SUM(LEN(SUBSTITUTE(UPPER($O2176:$PX2176),"P","")))</f>
        <v>0</v>
      </c>
      <c r="UG2176" s="8">
        <f t="shared" si="172"/>
        <v>0</v>
      </c>
      <c r="UH2176" s="8">
        <f t="shared" si="173"/>
        <v>0</v>
      </c>
      <c r="UI2176" s="8">
        <f t="shared" si="174"/>
        <v>0</v>
      </c>
      <c r="UJ2176" s="8">
        <f t="shared" si="175"/>
        <v>0</v>
      </c>
      <c r="UK2176" s="8">
        <f t="shared" si="176"/>
        <v>0</v>
      </c>
      <c r="UN2176" s="8">
        <f t="array" aca="1" ref="UN2176" ca="1">SUM(IF($O$5:$PX$5&gt;=$UN$5,IF($O$5:$PX$5&lt;$UO$5,LEN($O2176:$PX2176)-LEN(SUBSTITUTE(UPPER($O2176:$PX2176),"R","")))))</f>
        <v>0</v>
      </c>
      <c r="UO2176" s="8">
        <f t="array" aca="1" ref="UO2176" ca="1">SUM(IF($O$5:$PX$5&gt;=$UN$5,IF($O$5:$PX$5&lt;$UO$5,LEN($O2176:$PX2176)-LEN(SUBSTITUTE(UPPER($O2176:$PX2176),"A","")))))</f>
        <v>0</v>
      </c>
      <c r="UP2176" s="8">
        <f t="array" aca="1" ref="UP2176" ca="1">SUM(IF($O$5:$PX$5&gt;=$UN$5,IF($O$5:$PX$5&lt;$UO$5,LEN($O2176:$PX2176)-LEN(SUBSTITUTE(UPPER($O2176:$PX2176),"P","")))))</f>
        <v>0</v>
      </c>
    </row>
    <row r="2177" spans="2:562" x14ac:dyDescent="0.25">
      <c r="B2177" s="60">
        <v>2172</v>
      </c>
      <c r="UA2177" s="8">
        <f t="array" ref="UA2177">SUM(LEN($O2177:$PX2177))-SUM(LEN(SUBSTITUTE(UPPER($O2177:$PX2177),"R","")))</f>
        <v>0</v>
      </c>
      <c r="UB2177" s="8">
        <f t="array" ref="UB2177">SUM(LEN($O2177:$PX2177))-SUM(LEN(SUBSTITUTE(UPPER($O2177:$PX2177),"A","")))</f>
        <v>0</v>
      </c>
      <c r="UC2177" s="8">
        <f t="array" ref="UC2177">SUM(LEN($O2177:$PX2177))-SUM(LEN(SUBSTITUTE(UPPER($O2177:$PX2177),"P","")))</f>
        <v>0</v>
      </c>
      <c r="UG2177" s="8">
        <f t="shared" si="172"/>
        <v>0</v>
      </c>
      <c r="UH2177" s="8">
        <f t="shared" si="173"/>
        <v>0</v>
      </c>
      <c r="UI2177" s="8">
        <f t="shared" si="174"/>
        <v>0</v>
      </c>
      <c r="UJ2177" s="8">
        <f t="shared" si="175"/>
        <v>0</v>
      </c>
      <c r="UK2177" s="8">
        <f t="shared" si="176"/>
        <v>0</v>
      </c>
      <c r="UN2177" s="8">
        <f t="array" aca="1" ref="UN2177" ca="1">SUM(IF($O$5:$PX$5&gt;=$UN$5,IF($O$5:$PX$5&lt;$UO$5,LEN($O2177:$PX2177)-LEN(SUBSTITUTE(UPPER($O2177:$PX2177),"R","")))))</f>
        <v>0</v>
      </c>
      <c r="UO2177" s="8">
        <f t="array" aca="1" ref="UO2177" ca="1">SUM(IF($O$5:$PX$5&gt;=$UN$5,IF($O$5:$PX$5&lt;$UO$5,LEN($O2177:$PX2177)-LEN(SUBSTITUTE(UPPER($O2177:$PX2177),"A","")))))</f>
        <v>0</v>
      </c>
      <c r="UP2177" s="8">
        <f t="array" aca="1" ref="UP2177" ca="1">SUM(IF($O$5:$PX$5&gt;=$UN$5,IF($O$5:$PX$5&lt;$UO$5,LEN($O2177:$PX2177)-LEN(SUBSTITUTE(UPPER($O2177:$PX2177),"P","")))))</f>
        <v>0</v>
      </c>
    </row>
    <row r="2178" spans="2:562" x14ac:dyDescent="0.25">
      <c r="B2178" s="60">
        <v>2173</v>
      </c>
      <c r="UA2178" s="8">
        <f t="array" ref="UA2178">SUM(LEN($O2178:$PX2178))-SUM(LEN(SUBSTITUTE(UPPER($O2178:$PX2178),"R","")))</f>
        <v>0</v>
      </c>
      <c r="UB2178" s="8">
        <f t="array" ref="UB2178">SUM(LEN($O2178:$PX2178))-SUM(LEN(SUBSTITUTE(UPPER($O2178:$PX2178),"A","")))</f>
        <v>0</v>
      </c>
      <c r="UC2178" s="8">
        <f t="array" ref="UC2178">SUM(LEN($O2178:$PX2178))-SUM(LEN(SUBSTITUTE(UPPER($O2178:$PX2178),"P","")))</f>
        <v>0</v>
      </c>
      <c r="UG2178" s="8">
        <f t="shared" si="172"/>
        <v>0</v>
      </c>
      <c r="UH2178" s="8">
        <f t="shared" si="173"/>
        <v>0</v>
      </c>
      <c r="UI2178" s="8">
        <f t="shared" si="174"/>
        <v>0</v>
      </c>
      <c r="UJ2178" s="8">
        <f t="shared" si="175"/>
        <v>0</v>
      </c>
      <c r="UK2178" s="8">
        <f t="shared" si="176"/>
        <v>0</v>
      </c>
      <c r="UN2178" s="8">
        <f t="array" aca="1" ref="UN2178" ca="1">SUM(IF($O$5:$PX$5&gt;=$UN$5,IF($O$5:$PX$5&lt;$UO$5,LEN($O2178:$PX2178)-LEN(SUBSTITUTE(UPPER($O2178:$PX2178),"R","")))))</f>
        <v>0</v>
      </c>
      <c r="UO2178" s="8">
        <f t="array" aca="1" ref="UO2178" ca="1">SUM(IF($O$5:$PX$5&gt;=$UN$5,IF($O$5:$PX$5&lt;$UO$5,LEN($O2178:$PX2178)-LEN(SUBSTITUTE(UPPER($O2178:$PX2178),"A","")))))</f>
        <v>0</v>
      </c>
      <c r="UP2178" s="8">
        <f t="array" aca="1" ref="UP2178" ca="1">SUM(IF($O$5:$PX$5&gt;=$UN$5,IF($O$5:$PX$5&lt;$UO$5,LEN($O2178:$PX2178)-LEN(SUBSTITUTE(UPPER($O2178:$PX2178),"P","")))))</f>
        <v>0</v>
      </c>
    </row>
    <row r="2179" spans="2:562" x14ac:dyDescent="0.25">
      <c r="B2179" s="60">
        <v>2174</v>
      </c>
      <c r="UA2179" s="8">
        <f t="array" ref="UA2179">SUM(LEN($O2179:$PX2179))-SUM(LEN(SUBSTITUTE(UPPER($O2179:$PX2179),"R","")))</f>
        <v>0</v>
      </c>
      <c r="UB2179" s="8">
        <f t="array" ref="UB2179">SUM(LEN($O2179:$PX2179))-SUM(LEN(SUBSTITUTE(UPPER($O2179:$PX2179),"A","")))</f>
        <v>0</v>
      </c>
      <c r="UC2179" s="8">
        <f t="array" ref="UC2179">SUM(LEN($O2179:$PX2179))-SUM(LEN(SUBSTITUTE(UPPER($O2179:$PX2179),"P","")))</f>
        <v>0</v>
      </c>
      <c r="UG2179" s="8">
        <f t="shared" si="172"/>
        <v>0</v>
      </c>
      <c r="UH2179" s="8">
        <f t="shared" si="173"/>
        <v>0</v>
      </c>
      <c r="UI2179" s="8">
        <f t="shared" si="174"/>
        <v>0</v>
      </c>
      <c r="UJ2179" s="8">
        <f t="shared" si="175"/>
        <v>0</v>
      </c>
      <c r="UK2179" s="8">
        <f t="shared" si="176"/>
        <v>0</v>
      </c>
      <c r="UN2179" s="8">
        <f t="array" aca="1" ref="UN2179" ca="1">SUM(IF($O$5:$PX$5&gt;=$UN$5,IF($O$5:$PX$5&lt;$UO$5,LEN($O2179:$PX2179)-LEN(SUBSTITUTE(UPPER($O2179:$PX2179),"R","")))))</f>
        <v>0</v>
      </c>
      <c r="UO2179" s="8">
        <f t="array" aca="1" ref="UO2179" ca="1">SUM(IF($O$5:$PX$5&gt;=$UN$5,IF($O$5:$PX$5&lt;$UO$5,LEN($O2179:$PX2179)-LEN(SUBSTITUTE(UPPER($O2179:$PX2179),"A","")))))</f>
        <v>0</v>
      </c>
      <c r="UP2179" s="8">
        <f t="array" aca="1" ref="UP2179" ca="1">SUM(IF($O$5:$PX$5&gt;=$UN$5,IF($O$5:$PX$5&lt;$UO$5,LEN($O2179:$PX2179)-LEN(SUBSTITUTE(UPPER($O2179:$PX2179),"P","")))))</f>
        <v>0</v>
      </c>
    </row>
    <row r="2180" spans="2:562" x14ac:dyDescent="0.25">
      <c r="B2180" s="60">
        <v>2175</v>
      </c>
      <c r="UA2180" s="8">
        <f t="array" ref="UA2180">SUM(LEN($O2180:$PX2180))-SUM(LEN(SUBSTITUTE(UPPER($O2180:$PX2180),"R","")))</f>
        <v>0</v>
      </c>
      <c r="UB2180" s="8">
        <f t="array" ref="UB2180">SUM(LEN($O2180:$PX2180))-SUM(LEN(SUBSTITUTE(UPPER($O2180:$PX2180),"A","")))</f>
        <v>0</v>
      </c>
      <c r="UC2180" s="8">
        <f t="array" ref="UC2180">SUM(LEN($O2180:$PX2180))-SUM(LEN(SUBSTITUTE(UPPER($O2180:$PX2180),"P","")))</f>
        <v>0</v>
      </c>
      <c r="UG2180" s="8">
        <f t="shared" si="172"/>
        <v>0</v>
      </c>
      <c r="UH2180" s="8">
        <f t="shared" si="173"/>
        <v>0</v>
      </c>
      <c r="UI2180" s="8">
        <f t="shared" si="174"/>
        <v>0</v>
      </c>
      <c r="UJ2180" s="8">
        <f t="shared" si="175"/>
        <v>0</v>
      </c>
      <c r="UK2180" s="8">
        <f t="shared" si="176"/>
        <v>0</v>
      </c>
      <c r="UN2180" s="8">
        <f t="array" aca="1" ref="UN2180" ca="1">SUM(IF($O$5:$PX$5&gt;=$UN$5,IF($O$5:$PX$5&lt;$UO$5,LEN($O2180:$PX2180)-LEN(SUBSTITUTE(UPPER($O2180:$PX2180),"R","")))))</f>
        <v>0</v>
      </c>
      <c r="UO2180" s="8">
        <f t="array" aca="1" ref="UO2180" ca="1">SUM(IF($O$5:$PX$5&gt;=$UN$5,IF($O$5:$PX$5&lt;$UO$5,LEN($O2180:$PX2180)-LEN(SUBSTITUTE(UPPER($O2180:$PX2180),"A","")))))</f>
        <v>0</v>
      </c>
      <c r="UP2180" s="8">
        <f t="array" aca="1" ref="UP2180" ca="1">SUM(IF($O$5:$PX$5&gt;=$UN$5,IF($O$5:$PX$5&lt;$UO$5,LEN($O2180:$PX2180)-LEN(SUBSTITUTE(UPPER($O2180:$PX2180),"P","")))))</f>
        <v>0</v>
      </c>
    </row>
    <row r="2181" spans="2:562" x14ac:dyDescent="0.25">
      <c r="B2181" s="60">
        <v>2176</v>
      </c>
      <c r="UA2181" s="8">
        <f t="array" ref="UA2181">SUM(LEN($O2181:$PX2181))-SUM(LEN(SUBSTITUTE(UPPER($O2181:$PX2181),"R","")))</f>
        <v>0</v>
      </c>
      <c r="UB2181" s="8">
        <f t="array" ref="UB2181">SUM(LEN($O2181:$PX2181))-SUM(LEN(SUBSTITUTE(UPPER($O2181:$PX2181),"A","")))</f>
        <v>0</v>
      </c>
      <c r="UC2181" s="8">
        <f t="array" ref="UC2181">SUM(LEN($O2181:$PX2181))-SUM(LEN(SUBSTITUTE(UPPER($O2181:$PX2181),"P","")))</f>
        <v>0</v>
      </c>
      <c r="UG2181" s="8">
        <f t="shared" si="172"/>
        <v>0</v>
      </c>
      <c r="UH2181" s="8">
        <f t="shared" si="173"/>
        <v>0</v>
      </c>
      <c r="UI2181" s="8">
        <f t="shared" si="174"/>
        <v>0</v>
      </c>
      <c r="UJ2181" s="8">
        <f t="shared" si="175"/>
        <v>0</v>
      </c>
      <c r="UK2181" s="8">
        <f t="shared" si="176"/>
        <v>0</v>
      </c>
      <c r="UN2181" s="8">
        <f t="array" aca="1" ref="UN2181" ca="1">SUM(IF($O$5:$PX$5&gt;=$UN$5,IF($O$5:$PX$5&lt;$UO$5,LEN($O2181:$PX2181)-LEN(SUBSTITUTE(UPPER($O2181:$PX2181),"R","")))))</f>
        <v>0</v>
      </c>
      <c r="UO2181" s="8">
        <f t="array" aca="1" ref="UO2181" ca="1">SUM(IF($O$5:$PX$5&gt;=$UN$5,IF($O$5:$PX$5&lt;$UO$5,LEN($O2181:$PX2181)-LEN(SUBSTITUTE(UPPER($O2181:$PX2181),"A","")))))</f>
        <v>0</v>
      </c>
      <c r="UP2181" s="8">
        <f t="array" aca="1" ref="UP2181" ca="1">SUM(IF($O$5:$PX$5&gt;=$UN$5,IF($O$5:$PX$5&lt;$UO$5,LEN($O2181:$PX2181)-LEN(SUBSTITUTE(UPPER($O2181:$PX2181),"P","")))))</f>
        <v>0</v>
      </c>
    </row>
    <row r="2182" spans="2:562" x14ac:dyDescent="0.25">
      <c r="B2182" s="60">
        <v>2177</v>
      </c>
      <c r="UA2182" s="8">
        <f t="array" ref="UA2182">SUM(LEN($O2182:$PX2182))-SUM(LEN(SUBSTITUTE(UPPER($O2182:$PX2182),"R","")))</f>
        <v>0</v>
      </c>
      <c r="UB2182" s="8">
        <f t="array" ref="UB2182">SUM(LEN($O2182:$PX2182))-SUM(LEN(SUBSTITUTE(UPPER($O2182:$PX2182),"A","")))</f>
        <v>0</v>
      </c>
      <c r="UC2182" s="8">
        <f t="array" ref="UC2182">SUM(LEN($O2182:$PX2182))-SUM(LEN(SUBSTITUTE(UPPER($O2182:$PX2182),"P","")))</f>
        <v>0</v>
      </c>
      <c r="UG2182" s="8">
        <f t="shared" si="172"/>
        <v>0</v>
      </c>
      <c r="UH2182" s="8">
        <f t="shared" si="173"/>
        <v>0</v>
      </c>
      <c r="UI2182" s="8">
        <f t="shared" si="174"/>
        <v>0</v>
      </c>
      <c r="UJ2182" s="8">
        <f t="shared" si="175"/>
        <v>0</v>
      </c>
      <c r="UK2182" s="8">
        <f t="shared" si="176"/>
        <v>0</v>
      </c>
      <c r="UN2182" s="8">
        <f t="array" aca="1" ref="UN2182" ca="1">SUM(IF($O$5:$PX$5&gt;=$UN$5,IF($O$5:$PX$5&lt;$UO$5,LEN($O2182:$PX2182)-LEN(SUBSTITUTE(UPPER($O2182:$PX2182),"R","")))))</f>
        <v>0</v>
      </c>
      <c r="UO2182" s="8">
        <f t="array" aca="1" ref="UO2182" ca="1">SUM(IF($O$5:$PX$5&gt;=$UN$5,IF($O$5:$PX$5&lt;$UO$5,LEN($O2182:$PX2182)-LEN(SUBSTITUTE(UPPER($O2182:$PX2182),"A","")))))</f>
        <v>0</v>
      </c>
      <c r="UP2182" s="8">
        <f t="array" aca="1" ref="UP2182" ca="1">SUM(IF($O$5:$PX$5&gt;=$UN$5,IF($O$5:$PX$5&lt;$UO$5,LEN($O2182:$PX2182)-LEN(SUBSTITUTE(UPPER($O2182:$PX2182),"P","")))))</f>
        <v>0</v>
      </c>
    </row>
    <row r="2183" spans="2:562" x14ac:dyDescent="0.25">
      <c r="B2183" s="60">
        <v>2178</v>
      </c>
      <c r="UA2183" s="8">
        <f t="array" ref="UA2183">SUM(LEN($O2183:$PX2183))-SUM(LEN(SUBSTITUTE(UPPER($O2183:$PX2183),"R","")))</f>
        <v>0</v>
      </c>
      <c r="UB2183" s="8">
        <f t="array" ref="UB2183">SUM(LEN($O2183:$PX2183))-SUM(LEN(SUBSTITUTE(UPPER($O2183:$PX2183),"A","")))</f>
        <v>0</v>
      </c>
      <c r="UC2183" s="8">
        <f t="array" ref="UC2183">SUM(LEN($O2183:$PX2183))-SUM(LEN(SUBSTITUTE(UPPER($O2183:$PX2183),"P","")))</f>
        <v>0</v>
      </c>
      <c r="UG2183" s="8">
        <f t="shared" ref="UG2183:UG2246" si="177">SUM(UA2183:UF2183)</f>
        <v>0</v>
      </c>
      <c r="UH2183" s="8">
        <f t="shared" ref="UH2183:UH2246" si="178">IF(OR($G2183="Grade 1",$G2183="Grade 2",$G2183="Grade 3"),1,0)</f>
        <v>0</v>
      </c>
      <c r="UI2183" s="8">
        <f t="shared" ref="UI2183:UI2246" si="179">IF(OR($G2183="Grade 4",$G2183="Grade 5",$G2183="Grade 6"),1,0)</f>
        <v>0</v>
      </c>
      <c r="UJ2183" s="8">
        <f t="shared" ref="UJ2183:UJ2246" si="180">IF(OR($G2183="Grade 7",$G2183="Grade 8",$G2183="Grade 9"),1,0)</f>
        <v>0</v>
      </c>
      <c r="UK2183" s="8">
        <f t="shared" ref="UK2183:UK2246" si="181">IF(OR($G2183="Grade 10",$G2183="Grade 11",$G2183="Grade 12"),1,0)</f>
        <v>0</v>
      </c>
      <c r="UN2183" s="8">
        <f t="array" aca="1" ref="UN2183" ca="1">SUM(IF($O$5:$PX$5&gt;=$UN$5,IF($O$5:$PX$5&lt;$UO$5,LEN($O2183:$PX2183)-LEN(SUBSTITUTE(UPPER($O2183:$PX2183),"R","")))))</f>
        <v>0</v>
      </c>
      <c r="UO2183" s="8">
        <f t="array" aca="1" ref="UO2183" ca="1">SUM(IF($O$5:$PX$5&gt;=$UN$5,IF($O$5:$PX$5&lt;$UO$5,LEN($O2183:$PX2183)-LEN(SUBSTITUTE(UPPER($O2183:$PX2183),"A","")))))</f>
        <v>0</v>
      </c>
      <c r="UP2183" s="8">
        <f t="array" aca="1" ref="UP2183" ca="1">SUM(IF($O$5:$PX$5&gt;=$UN$5,IF($O$5:$PX$5&lt;$UO$5,LEN($O2183:$PX2183)-LEN(SUBSTITUTE(UPPER($O2183:$PX2183),"P","")))))</f>
        <v>0</v>
      </c>
    </row>
    <row r="2184" spans="2:562" x14ac:dyDescent="0.25">
      <c r="B2184" s="60">
        <v>2179</v>
      </c>
      <c r="UA2184" s="8">
        <f t="array" ref="UA2184">SUM(LEN($O2184:$PX2184))-SUM(LEN(SUBSTITUTE(UPPER($O2184:$PX2184),"R","")))</f>
        <v>0</v>
      </c>
      <c r="UB2184" s="8">
        <f t="array" ref="UB2184">SUM(LEN($O2184:$PX2184))-SUM(LEN(SUBSTITUTE(UPPER($O2184:$PX2184),"A","")))</f>
        <v>0</v>
      </c>
      <c r="UC2184" s="8">
        <f t="array" ref="UC2184">SUM(LEN($O2184:$PX2184))-SUM(LEN(SUBSTITUTE(UPPER($O2184:$PX2184),"P","")))</f>
        <v>0</v>
      </c>
      <c r="UG2184" s="8">
        <f t="shared" si="177"/>
        <v>0</v>
      </c>
      <c r="UH2184" s="8">
        <f t="shared" si="178"/>
        <v>0</v>
      </c>
      <c r="UI2184" s="8">
        <f t="shared" si="179"/>
        <v>0</v>
      </c>
      <c r="UJ2184" s="8">
        <f t="shared" si="180"/>
        <v>0</v>
      </c>
      <c r="UK2184" s="8">
        <f t="shared" si="181"/>
        <v>0</v>
      </c>
      <c r="UN2184" s="8">
        <f t="array" aca="1" ref="UN2184" ca="1">SUM(IF($O$5:$PX$5&gt;=$UN$5,IF($O$5:$PX$5&lt;$UO$5,LEN($O2184:$PX2184)-LEN(SUBSTITUTE(UPPER($O2184:$PX2184),"R","")))))</f>
        <v>0</v>
      </c>
      <c r="UO2184" s="8">
        <f t="array" aca="1" ref="UO2184" ca="1">SUM(IF($O$5:$PX$5&gt;=$UN$5,IF($O$5:$PX$5&lt;$UO$5,LEN($O2184:$PX2184)-LEN(SUBSTITUTE(UPPER($O2184:$PX2184),"A","")))))</f>
        <v>0</v>
      </c>
      <c r="UP2184" s="8">
        <f t="array" aca="1" ref="UP2184" ca="1">SUM(IF($O$5:$PX$5&gt;=$UN$5,IF($O$5:$PX$5&lt;$UO$5,LEN($O2184:$PX2184)-LEN(SUBSTITUTE(UPPER($O2184:$PX2184),"P","")))))</f>
        <v>0</v>
      </c>
    </row>
    <row r="2185" spans="2:562" x14ac:dyDescent="0.25">
      <c r="B2185" s="60">
        <v>2180</v>
      </c>
      <c r="UA2185" s="8">
        <f t="array" ref="UA2185">SUM(LEN($O2185:$PX2185))-SUM(LEN(SUBSTITUTE(UPPER($O2185:$PX2185),"R","")))</f>
        <v>0</v>
      </c>
      <c r="UB2185" s="8">
        <f t="array" ref="UB2185">SUM(LEN($O2185:$PX2185))-SUM(LEN(SUBSTITUTE(UPPER($O2185:$PX2185),"A","")))</f>
        <v>0</v>
      </c>
      <c r="UC2185" s="8">
        <f t="array" ref="UC2185">SUM(LEN($O2185:$PX2185))-SUM(LEN(SUBSTITUTE(UPPER($O2185:$PX2185),"P","")))</f>
        <v>0</v>
      </c>
      <c r="UG2185" s="8">
        <f t="shared" si="177"/>
        <v>0</v>
      </c>
      <c r="UH2185" s="8">
        <f t="shared" si="178"/>
        <v>0</v>
      </c>
      <c r="UI2185" s="8">
        <f t="shared" si="179"/>
        <v>0</v>
      </c>
      <c r="UJ2185" s="8">
        <f t="shared" si="180"/>
        <v>0</v>
      </c>
      <c r="UK2185" s="8">
        <f t="shared" si="181"/>
        <v>0</v>
      </c>
      <c r="UN2185" s="8">
        <f t="array" aca="1" ref="UN2185" ca="1">SUM(IF($O$5:$PX$5&gt;=$UN$5,IF($O$5:$PX$5&lt;$UO$5,LEN($O2185:$PX2185)-LEN(SUBSTITUTE(UPPER($O2185:$PX2185),"R","")))))</f>
        <v>0</v>
      </c>
      <c r="UO2185" s="8">
        <f t="array" aca="1" ref="UO2185" ca="1">SUM(IF($O$5:$PX$5&gt;=$UN$5,IF($O$5:$PX$5&lt;$UO$5,LEN($O2185:$PX2185)-LEN(SUBSTITUTE(UPPER($O2185:$PX2185),"A","")))))</f>
        <v>0</v>
      </c>
      <c r="UP2185" s="8">
        <f t="array" aca="1" ref="UP2185" ca="1">SUM(IF($O$5:$PX$5&gt;=$UN$5,IF($O$5:$PX$5&lt;$UO$5,LEN($O2185:$PX2185)-LEN(SUBSTITUTE(UPPER($O2185:$PX2185),"P","")))))</f>
        <v>0</v>
      </c>
    </row>
    <row r="2186" spans="2:562" x14ac:dyDescent="0.25">
      <c r="B2186" s="60">
        <v>2181</v>
      </c>
      <c r="UA2186" s="8">
        <f t="array" ref="UA2186">SUM(LEN($O2186:$PX2186))-SUM(LEN(SUBSTITUTE(UPPER($O2186:$PX2186),"R","")))</f>
        <v>0</v>
      </c>
      <c r="UB2186" s="8">
        <f t="array" ref="UB2186">SUM(LEN($O2186:$PX2186))-SUM(LEN(SUBSTITUTE(UPPER($O2186:$PX2186),"A","")))</f>
        <v>0</v>
      </c>
      <c r="UC2186" s="8">
        <f t="array" ref="UC2186">SUM(LEN($O2186:$PX2186))-SUM(LEN(SUBSTITUTE(UPPER($O2186:$PX2186),"P","")))</f>
        <v>0</v>
      </c>
      <c r="UG2186" s="8">
        <f t="shared" si="177"/>
        <v>0</v>
      </c>
      <c r="UH2186" s="8">
        <f t="shared" si="178"/>
        <v>0</v>
      </c>
      <c r="UI2186" s="8">
        <f t="shared" si="179"/>
        <v>0</v>
      </c>
      <c r="UJ2186" s="8">
        <f t="shared" si="180"/>
        <v>0</v>
      </c>
      <c r="UK2186" s="8">
        <f t="shared" si="181"/>
        <v>0</v>
      </c>
      <c r="UN2186" s="8">
        <f t="array" aca="1" ref="UN2186" ca="1">SUM(IF($O$5:$PX$5&gt;=$UN$5,IF($O$5:$PX$5&lt;$UO$5,LEN($O2186:$PX2186)-LEN(SUBSTITUTE(UPPER($O2186:$PX2186),"R","")))))</f>
        <v>0</v>
      </c>
      <c r="UO2186" s="8">
        <f t="array" aca="1" ref="UO2186" ca="1">SUM(IF($O$5:$PX$5&gt;=$UN$5,IF($O$5:$PX$5&lt;$UO$5,LEN($O2186:$PX2186)-LEN(SUBSTITUTE(UPPER($O2186:$PX2186),"A","")))))</f>
        <v>0</v>
      </c>
      <c r="UP2186" s="8">
        <f t="array" aca="1" ref="UP2186" ca="1">SUM(IF($O$5:$PX$5&gt;=$UN$5,IF($O$5:$PX$5&lt;$UO$5,LEN($O2186:$PX2186)-LEN(SUBSTITUTE(UPPER($O2186:$PX2186),"P","")))))</f>
        <v>0</v>
      </c>
    </row>
    <row r="2187" spans="2:562" x14ac:dyDescent="0.25">
      <c r="B2187" s="60">
        <v>2182</v>
      </c>
      <c r="UA2187" s="8">
        <f t="array" ref="UA2187">SUM(LEN($O2187:$PX2187))-SUM(LEN(SUBSTITUTE(UPPER($O2187:$PX2187),"R","")))</f>
        <v>0</v>
      </c>
      <c r="UB2187" s="8">
        <f t="array" ref="UB2187">SUM(LEN($O2187:$PX2187))-SUM(LEN(SUBSTITUTE(UPPER($O2187:$PX2187),"A","")))</f>
        <v>0</v>
      </c>
      <c r="UC2187" s="8">
        <f t="array" ref="UC2187">SUM(LEN($O2187:$PX2187))-SUM(LEN(SUBSTITUTE(UPPER($O2187:$PX2187),"P","")))</f>
        <v>0</v>
      </c>
      <c r="UG2187" s="8">
        <f t="shared" si="177"/>
        <v>0</v>
      </c>
      <c r="UH2187" s="8">
        <f t="shared" si="178"/>
        <v>0</v>
      </c>
      <c r="UI2187" s="8">
        <f t="shared" si="179"/>
        <v>0</v>
      </c>
      <c r="UJ2187" s="8">
        <f t="shared" si="180"/>
        <v>0</v>
      </c>
      <c r="UK2187" s="8">
        <f t="shared" si="181"/>
        <v>0</v>
      </c>
      <c r="UN2187" s="8">
        <f t="array" aca="1" ref="UN2187" ca="1">SUM(IF($O$5:$PX$5&gt;=$UN$5,IF($O$5:$PX$5&lt;$UO$5,LEN($O2187:$PX2187)-LEN(SUBSTITUTE(UPPER($O2187:$PX2187),"R","")))))</f>
        <v>0</v>
      </c>
      <c r="UO2187" s="8">
        <f t="array" aca="1" ref="UO2187" ca="1">SUM(IF($O$5:$PX$5&gt;=$UN$5,IF($O$5:$PX$5&lt;$UO$5,LEN($O2187:$PX2187)-LEN(SUBSTITUTE(UPPER($O2187:$PX2187),"A","")))))</f>
        <v>0</v>
      </c>
      <c r="UP2187" s="8">
        <f t="array" aca="1" ref="UP2187" ca="1">SUM(IF($O$5:$PX$5&gt;=$UN$5,IF($O$5:$PX$5&lt;$UO$5,LEN($O2187:$PX2187)-LEN(SUBSTITUTE(UPPER($O2187:$PX2187),"P","")))))</f>
        <v>0</v>
      </c>
    </row>
    <row r="2188" spans="2:562" x14ac:dyDescent="0.25">
      <c r="B2188" s="60">
        <v>2183</v>
      </c>
      <c r="UA2188" s="8">
        <f t="array" ref="UA2188">SUM(LEN($O2188:$PX2188))-SUM(LEN(SUBSTITUTE(UPPER($O2188:$PX2188),"R","")))</f>
        <v>0</v>
      </c>
      <c r="UB2188" s="8">
        <f t="array" ref="UB2188">SUM(LEN($O2188:$PX2188))-SUM(LEN(SUBSTITUTE(UPPER($O2188:$PX2188),"A","")))</f>
        <v>0</v>
      </c>
      <c r="UC2188" s="8">
        <f t="array" ref="UC2188">SUM(LEN($O2188:$PX2188))-SUM(LEN(SUBSTITUTE(UPPER($O2188:$PX2188),"P","")))</f>
        <v>0</v>
      </c>
      <c r="UG2188" s="8">
        <f t="shared" si="177"/>
        <v>0</v>
      </c>
      <c r="UH2188" s="8">
        <f t="shared" si="178"/>
        <v>0</v>
      </c>
      <c r="UI2188" s="8">
        <f t="shared" si="179"/>
        <v>0</v>
      </c>
      <c r="UJ2188" s="8">
        <f t="shared" si="180"/>
        <v>0</v>
      </c>
      <c r="UK2188" s="8">
        <f t="shared" si="181"/>
        <v>0</v>
      </c>
      <c r="UN2188" s="8">
        <f t="array" aca="1" ref="UN2188" ca="1">SUM(IF($O$5:$PX$5&gt;=$UN$5,IF($O$5:$PX$5&lt;$UO$5,LEN($O2188:$PX2188)-LEN(SUBSTITUTE(UPPER($O2188:$PX2188),"R","")))))</f>
        <v>0</v>
      </c>
      <c r="UO2188" s="8">
        <f t="array" aca="1" ref="UO2188" ca="1">SUM(IF($O$5:$PX$5&gt;=$UN$5,IF($O$5:$PX$5&lt;$UO$5,LEN($O2188:$PX2188)-LEN(SUBSTITUTE(UPPER($O2188:$PX2188),"A","")))))</f>
        <v>0</v>
      </c>
      <c r="UP2188" s="8">
        <f t="array" aca="1" ref="UP2188" ca="1">SUM(IF($O$5:$PX$5&gt;=$UN$5,IF($O$5:$PX$5&lt;$UO$5,LEN($O2188:$PX2188)-LEN(SUBSTITUTE(UPPER($O2188:$PX2188),"P","")))))</f>
        <v>0</v>
      </c>
    </row>
    <row r="2189" spans="2:562" x14ac:dyDescent="0.25">
      <c r="B2189" s="60">
        <v>2184</v>
      </c>
      <c r="UA2189" s="8">
        <f t="array" ref="UA2189">SUM(LEN($O2189:$PX2189))-SUM(LEN(SUBSTITUTE(UPPER($O2189:$PX2189),"R","")))</f>
        <v>0</v>
      </c>
      <c r="UB2189" s="8">
        <f t="array" ref="UB2189">SUM(LEN($O2189:$PX2189))-SUM(LEN(SUBSTITUTE(UPPER($O2189:$PX2189),"A","")))</f>
        <v>0</v>
      </c>
      <c r="UC2189" s="8">
        <f t="array" ref="UC2189">SUM(LEN($O2189:$PX2189))-SUM(LEN(SUBSTITUTE(UPPER($O2189:$PX2189),"P","")))</f>
        <v>0</v>
      </c>
      <c r="UG2189" s="8">
        <f t="shared" si="177"/>
        <v>0</v>
      </c>
      <c r="UH2189" s="8">
        <f t="shared" si="178"/>
        <v>0</v>
      </c>
      <c r="UI2189" s="8">
        <f t="shared" si="179"/>
        <v>0</v>
      </c>
      <c r="UJ2189" s="8">
        <f t="shared" si="180"/>
        <v>0</v>
      </c>
      <c r="UK2189" s="8">
        <f t="shared" si="181"/>
        <v>0</v>
      </c>
      <c r="UN2189" s="8">
        <f t="array" aca="1" ref="UN2189" ca="1">SUM(IF($O$5:$PX$5&gt;=$UN$5,IF($O$5:$PX$5&lt;$UO$5,LEN($O2189:$PX2189)-LEN(SUBSTITUTE(UPPER($O2189:$PX2189),"R","")))))</f>
        <v>0</v>
      </c>
      <c r="UO2189" s="8">
        <f t="array" aca="1" ref="UO2189" ca="1">SUM(IF($O$5:$PX$5&gt;=$UN$5,IF($O$5:$PX$5&lt;$UO$5,LEN($O2189:$PX2189)-LEN(SUBSTITUTE(UPPER($O2189:$PX2189),"A","")))))</f>
        <v>0</v>
      </c>
      <c r="UP2189" s="8">
        <f t="array" aca="1" ref="UP2189" ca="1">SUM(IF($O$5:$PX$5&gt;=$UN$5,IF($O$5:$PX$5&lt;$UO$5,LEN($O2189:$PX2189)-LEN(SUBSTITUTE(UPPER($O2189:$PX2189),"P","")))))</f>
        <v>0</v>
      </c>
    </row>
    <row r="2190" spans="2:562" x14ac:dyDescent="0.25">
      <c r="B2190" s="60">
        <v>2185</v>
      </c>
      <c r="UA2190" s="8">
        <f t="array" ref="UA2190">SUM(LEN($O2190:$PX2190))-SUM(LEN(SUBSTITUTE(UPPER($O2190:$PX2190),"R","")))</f>
        <v>0</v>
      </c>
      <c r="UB2190" s="8">
        <f t="array" ref="UB2190">SUM(LEN($O2190:$PX2190))-SUM(LEN(SUBSTITUTE(UPPER($O2190:$PX2190),"A","")))</f>
        <v>0</v>
      </c>
      <c r="UC2190" s="8">
        <f t="array" ref="UC2190">SUM(LEN($O2190:$PX2190))-SUM(LEN(SUBSTITUTE(UPPER($O2190:$PX2190),"P","")))</f>
        <v>0</v>
      </c>
      <c r="UG2190" s="8">
        <f t="shared" si="177"/>
        <v>0</v>
      </c>
      <c r="UH2190" s="8">
        <f t="shared" si="178"/>
        <v>0</v>
      </c>
      <c r="UI2190" s="8">
        <f t="shared" si="179"/>
        <v>0</v>
      </c>
      <c r="UJ2190" s="8">
        <f t="shared" si="180"/>
        <v>0</v>
      </c>
      <c r="UK2190" s="8">
        <f t="shared" si="181"/>
        <v>0</v>
      </c>
      <c r="UN2190" s="8">
        <f t="array" aca="1" ref="UN2190" ca="1">SUM(IF($O$5:$PX$5&gt;=$UN$5,IF($O$5:$PX$5&lt;$UO$5,LEN($O2190:$PX2190)-LEN(SUBSTITUTE(UPPER($O2190:$PX2190),"R","")))))</f>
        <v>0</v>
      </c>
      <c r="UO2190" s="8">
        <f t="array" aca="1" ref="UO2190" ca="1">SUM(IF($O$5:$PX$5&gt;=$UN$5,IF($O$5:$PX$5&lt;$UO$5,LEN($O2190:$PX2190)-LEN(SUBSTITUTE(UPPER($O2190:$PX2190),"A","")))))</f>
        <v>0</v>
      </c>
      <c r="UP2190" s="8">
        <f t="array" aca="1" ref="UP2190" ca="1">SUM(IF($O$5:$PX$5&gt;=$UN$5,IF($O$5:$PX$5&lt;$UO$5,LEN($O2190:$PX2190)-LEN(SUBSTITUTE(UPPER($O2190:$PX2190),"P","")))))</f>
        <v>0</v>
      </c>
    </row>
    <row r="2191" spans="2:562" x14ac:dyDescent="0.25">
      <c r="B2191" s="60">
        <v>2186</v>
      </c>
      <c r="UA2191" s="8">
        <f t="array" ref="UA2191">SUM(LEN($O2191:$PX2191))-SUM(LEN(SUBSTITUTE(UPPER($O2191:$PX2191),"R","")))</f>
        <v>0</v>
      </c>
      <c r="UB2191" s="8">
        <f t="array" ref="UB2191">SUM(LEN($O2191:$PX2191))-SUM(LEN(SUBSTITUTE(UPPER($O2191:$PX2191),"A","")))</f>
        <v>0</v>
      </c>
      <c r="UC2191" s="8">
        <f t="array" ref="UC2191">SUM(LEN($O2191:$PX2191))-SUM(LEN(SUBSTITUTE(UPPER($O2191:$PX2191),"P","")))</f>
        <v>0</v>
      </c>
      <c r="UG2191" s="8">
        <f t="shared" si="177"/>
        <v>0</v>
      </c>
      <c r="UH2191" s="8">
        <f t="shared" si="178"/>
        <v>0</v>
      </c>
      <c r="UI2191" s="8">
        <f t="shared" si="179"/>
        <v>0</v>
      </c>
      <c r="UJ2191" s="8">
        <f t="shared" si="180"/>
        <v>0</v>
      </c>
      <c r="UK2191" s="8">
        <f t="shared" si="181"/>
        <v>0</v>
      </c>
      <c r="UN2191" s="8">
        <f t="array" aca="1" ref="UN2191" ca="1">SUM(IF($O$5:$PX$5&gt;=$UN$5,IF($O$5:$PX$5&lt;$UO$5,LEN($O2191:$PX2191)-LEN(SUBSTITUTE(UPPER($O2191:$PX2191),"R","")))))</f>
        <v>0</v>
      </c>
      <c r="UO2191" s="8">
        <f t="array" aca="1" ref="UO2191" ca="1">SUM(IF($O$5:$PX$5&gt;=$UN$5,IF($O$5:$PX$5&lt;$UO$5,LEN($O2191:$PX2191)-LEN(SUBSTITUTE(UPPER($O2191:$PX2191),"A","")))))</f>
        <v>0</v>
      </c>
      <c r="UP2191" s="8">
        <f t="array" aca="1" ref="UP2191" ca="1">SUM(IF($O$5:$PX$5&gt;=$UN$5,IF($O$5:$PX$5&lt;$UO$5,LEN($O2191:$PX2191)-LEN(SUBSTITUTE(UPPER($O2191:$PX2191),"P","")))))</f>
        <v>0</v>
      </c>
    </row>
    <row r="2192" spans="2:562" x14ac:dyDescent="0.25">
      <c r="B2192" s="60">
        <v>2187</v>
      </c>
      <c r="UA2192" s="8">
        <f t="array" ref="UA2192">SUM(LEN($O2192:$PX2192))-SUM(LEN(SUBSTITUTE(UPPER($O2192:$PX2192),"R","")))</f>
        <v>0</v>
      </c>
      <c r="UB2192" s="8">
        <f t="array" ref="UB2192">SUM(LEN($O2192:$PX2192))-SUM(LEN(SUBSTITUTE(UPPER($O2192:$PX2192),"A","")))</f>
        <v>0</v>
      </c>
      <c r="UC2192" s="8">
        <f t="array" ref="UC2192">SUM(LEN($O2192:$PX2192))-SUM(LEN(SUBSTITUTE(UPPER($O2192:$PX2192),"P","")))</f>
        <v>0</v>
      </c>
      <c r="UG2192" s="8">
        <f t="shared" si="177"/>
        <v>0</v>
      </c>
      <c r="UH2192" s="8">
        <f t="shared" si="178"/>
        <v>0</v>
      </c>
      <c r="UI2192" s="8">
        <f t="shared" si="179"/>
        <v>0</v>
      </c>
      <c r="UJ2192" s="8">
        <f t="shared" si="180"/>
        <v>0</v>
      </c>
      <c r="UK2192" s="8">
        <f t="shared" si="181"/>
        <v>0</v>
      </c>
      <c r="UN2192" s="8">
        <f t="array" aca="1" ref="UN2192" ca="1">SUM(IF($O$5:$PX$5&gt;=$UN$5,IF($O$5:$PX$5&lt;$UO$5,LEN($O2192:$PX2192)-LEN(SUBSTITUTE(UPPER($O2192:$PX2192),"R","")))))</f>
        <v>0</v>
      </c>
      <c r="UO2192" s="8">
        <f t="array" aca="1" ref="UO2192" ca="1">SUM(IF($O$5:$PX$5&gt;=$UN$5,IF($O$5:$PX$5&lt;$UO$5,LEN($O2192:$PX2192)-LEN(SUBSTITUTE(UPPER($O2192:$PX2192),"A","")))))</f>
        <v>0</v>
      </c>
      <c r="UP2192" s="8">
        <f t="array" aca="1" ref="UP2192" ca="1">SUM(IF($O$5:$PX$5&gt;=$UN$5,IF($O$5:$PX$5&lt;$UO$5,LEN($O2192:$PX2192)-LEN(SUBSTITUTE(UPPER($O2192:$PX2192),"P","")))))</f>
        <v>0</v>
      </c>
    </row>
    <row r="2193" spans="2:562" x14ac:dyDescent="0.25">
      <c r="B2193" s="60">
        <v>2188</v>
      </c>
      <c r="UA2193" s="8">
        <f t="array" ref="UA2193">SUM(LEN($O2193:$PX2193))-SUM(LEN(SUBSTITUTE(UPPER($O2193:$PX2193),"R","")))</f>
        <v>0</v>
      </c>
      <c r="UB2193" s="8">
        <f t="array" ref="UB2193">SUM(LEN($O2193:$PX2193))-SUM(LEN(SUBSTITUTE(UPPER($O2193:$PX2193),"A","")))</f>
        <v>0</v>
      </c>
      <c r="UC2193" s="8">
        <f t="array" ref="UC2193">SUM(LEN($O2193:$PX2193))-SUM(LEN(SUBSTITUTE(UPPER($O2193:$PX2193),"P","")))</f>
        <v>0</v>
      </c>
      <c r="UG2193" s="8">
        <f t="shared" si="177"/>
        <v>0</v>
      </c>
      <c r="UH2193" s="8">
        <f t="shared" si="178"/>
        <v>0</v>
      </c>
      <c r="UI2193" s="8">
        <f t="shared" si="179"/>
        <v>0</v>
      </c>
      <c r="UJ2193" s="8">
        <f t="shared" si="180"/>
        <v>0</v>
      </c>
      <c r="UK2193" s="8">
        <f t="shared" si="181"/>
        <v>0</v>
      </c>
      <c r="UN2193" s="8">
        <f t="array" aca="1" ref="UN2193" ca="1">SUM(IF($O$5:$PX$5&gt;=$UN$5,IF($O$5:$PX$5&lt;$UO$5,LEN($O2193:$PX2193)-LEN(SUBSTITUTE(UPPER($O2193:$PX2193),"R","")))))</f>
        <v>0</v>
      </c>
      <c r="UO2193" s="8">
        <f t="array" aca="1" ref="UO2193" ca="1">SUM(IF($O$5:$PX$5&gt;=$UN$5,IF($O$5:$PX$5&lt;$UO$5,LEN($O2193:$PX2193)-LEN(SUBSTITUTE(UPPER($O2193:$PX2193),"A","")))))</f>
        <v>0</v>
      </c>
      <c r="UP2193" s="8">
        <f t="array" aca="1" ref="UP2193" ca="1">SUM(IF($O$5:$PX$5&gt;=$UN$5,IF($O$5:$PX$5&lt;$UO$5,LEN($O2193:$PX2193)-LEN(SUBSTITUTE(UPPER($O2193:$PX2193),"P","")))))</f>
        <v>0</v>
      </c>
    </row>
    <row r="2194" spans="2:562" x14ac:dyDescent="0.25">
      <c r="B2194" s="60">
        <v>2189</v>
      </c>
      <c r="UA2194" s="8">
        <f t="array" ref="UA2194">SUM(LEN($O2194:$PX2194))-SUM(LEN(SUBSTITUTE(UPPER($O2194:$PX2194),"R","")))</f>
        <v>0</v>
      </c>
      <c r="UB2194" s="8">
        <f t="array" ref="UB2194">SUM(LEN($O2194:$PX2194))-SUM(LEN(SUBSTITUTE(UPPER($O2194:$PX2194),"A","")))</f>
        <v>0</v>
      </c>
      <c r="UC2194" s="8">
        <f t="array" ref="UC2194">SUM(LEN($O2194:$PX2194))-SUM(LEN(SUBSTITUTE(UPPER($O2194:$PX2194),"P","")))</f>
        <v>0</v>
      </c>
      <c r="UG2194" s="8">
        <f t="shared" si="177"/>
        <v>0</v>
      </c>
      <c r="UH2194" s="8">
        <f t="shared" si="178"/>
        <v>0</v>
      </c>
      <c r="UI2194" s="8">
        <f t="shared" si="179"/>
        <v>0</v>
      </c>
      <c r="UJ2194" s="8">
        <f t="shared" si="180"/>
        <v>0</v>
      </c>
      <c r="UK2194" s="8">
        <f t="shared" si="181"/>
        <v>0</v>
      </c>
      <c r="UN2194" s="8">
        <f t="array" aca="1" ref="UN2194" ca="1">SUM(IF($O$5:$PX$5&gt;=$UN$5,IF($O$5:$PX$5&lt;$UO$5,LEN($O2194:$PX2194)-LEN(SUBSTITUTE(UPPER($O2194:$PX2194),"R","")))))</f>
        <v>0</v>
      </c>
      <c r="UO2194" s="8">
        <f t="array" aca="1" ref="UO2194" ca="1">SUM(IF($O$5:$PX$5&gt;=$UN$5,IF($O$5:$PX$5&lt;$UO$5,LEN($O2194:$PX2194)-LEN(SUBSTITUTE(UPPER($O2194:$PX2194),"A","")))))</f>
        <v>0</v>
      </c>
      <c r="UP2194" s="8">
        <f t="array" aca="1" ref="UP2194" ca="1">SUM(IF($O$5:$PX$5&gt;=$UN$5,IF($O$5:$PX$5&lt;$UO$5,LEN($O2194:$PX2194)-LEN(SUBSTITUTE(UPPER($O2194:$PX2194),"P","")))))</f>
        <v>0</v>
      </c>
    </row>
    <row r="2195" spans="2:562" x14ac:dyDescent="0.25">
      <c r="B2195" s="60">
        <v>2190</v>
      </c>
      <c r="UA2195" s="8">
        <f t="array" ref="UA2195">SUM(LEN($O2195:$PX2195))-SUM(LEN(SUBSTITUTE(UPPER($O2195:$PX2195),"R","")))</f>
        <v>0</v>
      </c>
      <c r="UB2195" s="8">
        <f t="array" ref="UB2195">SUM(LEN($O2195:$PX2195))-SUM(LEN(SUBSTITUTE(UPPER($O2195:$PX2195),"A","")))</f>
        <v>0</v>
      </c>
      <c r="UC2195" s="8">
        <f t="array" ref="UC2195">SUM(LEN($O2195:$PX2195))-SUM(LEN(SUBSTITUTE(UPPER($O2195:$PX2195),"P","")))</f>
        <v>0</v>
      </c>
      <c r="UG2195" s="8">
        <f t="shared" si="177"/>
        <v>0</v>
      </c>
      <c r="UH2195" s="8">
        <f t="shared" si="178"/>
        <v>0</v>
      </c>
      <c r="UI2195" s="8">
        <f t="shared" si="179"/>
        <v>0</v>
      </c>
      <c r="UJ2195" s="8">
        <f t="shared" si="180"/>
        <v>0</v>
      </c>
      <c r="UK2195" s="8">
        <f t="shared" si="181"/>
        <v>0</v>
      </c>
      <c r="UN2195" s="8">
        <f t="array" aca="1" ref="UN2195" ca="1">SUM(IF($O$5:$PX$5&gt;=$UN$5,IF($O$5:$PX$5&lt;$UO$5,LEN($O2195:$PX2195)-LEN(SUBSTITUTE(UPPER($O2195:$PX2195),"R","")))))</f>
        <v>0</v>
      </c>
      <c r="UO2195" s="8">
        <f t="array" aca="1" ref="UO2195" ca="1">SUM(IF($O$5:$PX$5&gt;=$UN$5,IF($O$5:$PX$5&lt;$UO$5,LEN($O2195:$PX2195)-LEN(SUBSTITUTE(UPPER($O2195:$PX2195),"A","")))))</f>
        <v>0</v>
      </c>
      <c r="UP2195" s="8">
        <f t="array" aca="1" ref="UP2195" ca="1">SUM(IF($O$5:$PX$5&gt;=$UN$5,IF($O$5:$PX$5&lt;$UO$5,LEN($O2195:$PX2195)-LEN(SUBSTITUTE(UPPER($O2195:$PX2195),"P","")))))</f>
        <v>0</v>
      </c>
    </row>
    <row r="2196" spans="2:562" x14ac:dyDescent="0.25">
      <c r="B2196" s="60">
        <v>2191</v>
      </c>
      <c r="UA2196" s="8">
        <f t="array" ref="UA2196">SUM(LEN($O2196:$PX2196))-SUM(LEN(SUBSTITUTE(UPPER($O2196:$PX2196),"R","")))</f>
        <v>0</v>
      </c>
      <c r="UB2196" s="8">
        <f t="array" ref="UB2196">SUM(LEN($O2196:$PX2196))-SUM(LEN(SUBSTITUTE(UPPER($O2196:$PX2196),"A","")))</f>
        <v>0</v>
      </c>
      <c r="UC2196" s="8">
        <f t="array" ref="UC2196">SUM(LEN($O2196:$PX2196))-SUM(LEN(SUBSTITUTE(UPPER($O2196:$PX2196),"P","")))</f>
        <v>0</v>
      </c>
      <c r="UG2196" s="8">
        <f t="shared" si="177"/>
        <v>0</v>
      </c>
      <c r="UH2196" s="8">
        <f t="shared" si="178"/>
        <v>0</v>
      </c>
      <c r="UI2196" s="8">
        <f t="shared" si="179"/>
        <v>0</v>
      </c>
      <c r="UJ2196" s="8">
        <f t="shared" si="180"/>
        <v>0</v>
      </c>
      <c r="UK2196" s="8">
        <f t="shared" si="181"/>
        <v>0</v>
      </c>
      <c r="UN2196" s="8">
        <f t="array" aca="1" ref="UN2196" ca="1">SUM(IF($O$5:$PX$5&gt;=$UN$5,IF($O$5:$PX$5&lt;$UO$5,LEN($O2196:$PX2196)-LEN(SUBSTITUTE(UPPER($O2196:$PX2196),"R","")))))</f>
        <v>0</v>
      </c>
      <c r="UO2196" s="8">
        <f t="array" aca="1" ref="UO2196" ca="1">SUM(IF($O$5:$PX$5&gt;=$UN$5,IF($O$5:$PX$5&lt;$UO$5,LEN($O2196:$PX2196)-LEN(SUBSTITUTE(UPPER($O2196:$PX2196),"A","")))))</f>
        <v>0</v>
      </c>
      <c r="UP2196" s="8">
        <f t="array" aca="1" ref="UP2196" ca="1">SUM(IF($O$5:$PX$5&gt;=$UN$5,IF($O$5:$PX$5&lt;$UO$5,LEN($O2196:$PX2196)-LEN(SUBSTITUTE(UPPER($O2196:$PX2196),"P","")))))</f>
        <v>0</v>
      </c>
    </row>
    <row r="2197" spans="2:562" x14ac:dyDescent="0.25">
      <c r="B2197" s="60">
        <v>2192</v>
      </c>
      <c r="UA2197" s="8">
        <f t="array" ref="UA2197">SUM(LEN($O2197:$PX2197))-SUM(LEN(SUBSTITUTE(UPPER($O2197:$PX2197),"R","")))</f>
        <v>0</v>
      </c>
      <c r="UB2197" s="8">
        <f t="array" ref="UB2197">SUM(LEN($O2197:$PX2197))-SUM(LEN(SUBSTITUTE(UPPER($O2197:$PX2197),"A","")))</f>
        <v>0</v>
      </c>
      <c r="UC2197" s="8">
        <f t="array" ref="UC2197">SUM(LEN($O2197:$PX2197))-SUM(LEN(SUBSTITUTE(UPPER($O2197:$PX2197),"P","")))</f>
        <v>0</v>
      </c>
      <c r="UG2197" s="8">
        <f t="shared" si="177"/>
        <v>0</v>
      </c>
      <c r="UH2197" s="8">
        <f t="shared" si="178"/>
        <v>0</v>
      </c>
      <c r="UI2197" s="8">
        <f t="shared" si="179"/>
        <v>0</v>
      </c>
      <c r="UJ2197" s="8">
        <f t="shared" si="180"/>
        <v>0</v>
      </c>
      <c r="UK2197" s="8">
        <f t="shared" si="181"/>
        <v>0</v>
      </c>
      <c r="UN2197" s="8">
        <f t="array" aca="1" ref="UN2197" ca="1">SUM(IF($O$5:$PX$5&gt;=$UN$5,IF($O$5:$PX$5&lt;$UO$5,LEN($O2197:$PX2197)-LEN(SUBSTITUTE(UPPER($O2197:$PX2197),"R","")))))</f>
        <v>0</v>
      </c>
      <c r="UO2197" s="8">
        <f t="array" aca="1" ref="UO2197" ca="1">SUM(IF($O$5:$PX$5&gt;=$UN$5,IF($O$5:$PX$5&lt;$UO$5,LEN($O2197:$PX2197)-LEN(SUBSTITUTE(UPPER($O2197:$PX2197),"A","")))))</f>
        <v>0</v>
      </c>
      <c r="UP2197" s="8">
        <f t="array" aca="1" ref="UP2197" ca="1">SUM(IF($O$5:$PX$5&gt;=$UN$5,IF($O$5:$PX$5&lt;$UO$5,LEN($O2197:$PX2197)-LEN(SUBSTITUTE(UPPER($O2197:$PX2197),"P","")))))</f>
        <v>0</v>
      </c>
    </row>
    <row r="2198" spans="2:562" x14ac:dyDescent="0.25">
      <c r="B2198" s="60">
        <v>2193</v>
      </c>
      <c r="UA2198" s="8">
        <f t="array" ref="UA2198">SUM(LEN($O2198:$PX2198))-SUM(LEN(SUBSTITUTE(UPPER($O2198:$PX2198),"R","")))</f>
        <v>0</v>
      </c>
      <c r="UB2198" s="8">
        <f t="array" ref="UB2198">SUM(LEN($O2198:$PX2198))-SUM(LEN(SUBSTITUTE(UPPER($O2198:$PX2198),"A","")))</f>
        <v>0</v>
      </c>
      <c r="UC2198" s="8">
        <f t="array" ref="UC2198">SUM(LEN($O2198:$PX2198))-SUM(LEN(SUBSTITUTE(UPPER($O2198:$PX2198),"P","")))</f>
        <v>0</v>
      </c>
      <c r="UG2198" s="8">
        <f t="shared" si="177"/>
        <v>0</v>
      </c>
      <c r="UH2198" s="8">
        <f t="shared" si="178"/>
        <v>0</v>
      </c>
      <c r="UI2198" s="8">
        <f t="shared" si="179"/>
        <v>0</v>
      </c>
      <c r="UJ2198" s="8">
        <f t="shared" si="180"/>
        <v>0</v>
      </c>
      <c r="UK2198" s="8">
        <f t="shared" si="181"/>
        <v>0</v>
      </c>
      <c r="UN2198" s="8">
        <f t="array" aca="1" ref="UN2198" ca="1">SUM(IF($O$5:$PX$5&gt;=$UN$5,IF($O$5:$PX$5&lt;$UO$5,LEN($O2198:$PX2198)-LEN(SUBSTITUTE(UPPER($O2198:$PX2198),"R","")))))</f>
        <v>0</v>
      </c>
      <c r="UO2198" s="8">
        <f t="array" aca="1" ref="UO2198" ca="1">SUM(IF($O$5:$PX$5&gt;=$UN$5,IF($O$5:$PX$5&lt;$UO$5,LEN($O2198:$PX2198)-LEN(SUBSTITUTE(UPPER($O2198:$PX2198),"A","")))))</f>
        <v>0</v>
      </c>
      <c r="UP2198" s="8">
        <f t="array" aca="1" ref="UP2198" ca="1">SUM(IF($O$5:$PX$5&gt;=$UN$5,IF($O$5:$PX$5&lt;$UO$5,LEN($O2198:$PX2198)-LEN(SUBSTITUTE(UPPER($O2198:$PX2198),"P","")))))</f>
        <v>0</v>
      </c>
    </row>
    <row r="2199" spans="2:562" x14ac:dyDescent="0.25">
      <c r="B2199" s="60">
        <v>2194</v>
      </c>
      <c r="UA2199" s="8">
        <f t="array" ref="UA2199">SUM(LEN($O2199:$PX2199))-SUM(LEN(SUBSTITUTE(UPPER($O2199:$PX2199),"R","")))</f>
        <v>0</v>
      </c>
      <c r="UB2199" s="8">
        <f t="array" ref="UB2199">SUM(LEN($O2199:$PX2199))-SUM(LEN(SUBSTITUTE(UPPER($O2199:$PX2199),"A","")))</f>
        <v>0</v>
      </c>
      <c r="UC2199" s="8">
        <f t="array" ref="UC2199">SUM(LEN($O2199:$PX2199))-SUM(LEN(SUBSTITUTE(UPPER($O2199:$PX2199),"P","")))</f>
        <v>0</v>
      </c>
      <c r="UG2199" s="8">
        <f t="shared" si="177"/>
        <v>0</v>
      </c>
      <c r="UH2199" s="8">
        <f t="shared" si="178"/>
        <v>0</v>
      </c>
      <c r="UI2199" s="8">
        <f t="shared" si="179"/>
        <v>0</v>
      </c>
      <c r="UJ2199" s="8">
        <f t="shared" si="180"/>
        <v>0</v>
      </c>
      <c r="UK2199" s="8">
        <f t="shared" si="181"/>
        <v>0</v>
      </c>
      <c r="UN2199" s="8">
        <f t="array" aca="1" ref="UN2199" ca="1">SUM(IF($O$5:$PX$5&gt;=$UN$5,IF($O$5:$PX$5&lt;$UO$5,LEN($O2199:$PX2199)-LEN(SUBSTITUTE(UPPER($O2199:$PX2199),"R","")))))</f>
        <v>0</v>
      </c>
      <c r="UO2199" s="8">
        <f t="array" aca="1" ref="UO2199" ca="1">SUM(IF($O$5:$PX$5&gt;=$UN$5,IF($O$5:$PX$5&lt;$UO$5,LEN($O2199:$PX2199)-LEN(SUBSTITUTE(UPPER($O2199:$PX2199),"A","")))))</f>
        <v>0</v>
      </c>
      <c r="UP2199" s="8">
        <f t="array" aca="1" ref="UP2199" ca="1">SUM(IF($O$5:$PX$5&gt;=$UN$5,IF($O$5:$PX$5&lt;$UO$5,LEN($O2199:$PX2199)-LEN(SUBSTITUTE(UPPER($O2199:$PX2199),"P","")))))</f>
        <v>0</v>
      </c>
    </row>
    <row r="2200" spans="2:562" x14ac:dyDescent="0.25">
      <c r="B2200" s="60">
        <v>2195</v>
      </c>
      <c r="UA2200" s="8">
        <f t="array" ref="UA2200">SUM(LEN($O2200:$PX2200))-SUM(LEN(SUBSTITUTE(UPPER($O2200:$PX2200),"R","")))</f>
        <v>0</v>
      </c>
      <c r="UB2200" s="8">
        <f t="array" ref="UB2200">SUM(LEN($O2200:$PX2200))-SUM(LEN(SUBSTITUTE(UPPER($O2200:$PX2200),"A","")))</f>
        <v>0</v>
      </c>
      <c r="UC2200" s="8">
        <f t="array" ref="UC2200">SUM(LEN($O2200:$PX2200))-SUM(LEN(SUBSTITUTE(UPPER($O2200:$PX2200),"P","")))</f>
        <v>0</v>
      </c>
      <c r="UG2200" s="8">
        <f t="shared" si="177"/>
        <v>0</v>
      </c>
      <c r="UH2200" s="8">
        <f t="shared" si="178"/>
        <v>0</v>
      </c>
      <c r="UI2200" s="8">
        <f t="shared" si="179"/>
        <v>0</v>
      </c>
      <c r="UJ2200" s="8">
        <f t="shared" si="180"/>
        <v>0</v>
      </c>
      <c r="UK2200" s="8">
        <f t="shared" si="181"/>
        <v>0</v>
      </c>
      <c r="UN2200" s="8">
        <f t="array" aca="1" ref="UN2200" ca="1">SUM(IF($O$5:$PX$5&gt;=$UN$5,IF($O$5:$PX$5&lt;$UO$5,LEN($O2200:$PX2200)-LEN(SUBSTITUTE(UPPER($O2200:$PX2200),"R","")))))</f>
        <v>0</v>
      </c>
      <c r="UO2200" s="8">
        <f t="array" aca="1" ref="UO2200" ca="1">SUM(IF($O$5:$PX$5&gt;=$UN$5,IF($O$5:$PX$5&lt;$UO$5,LEN($O2200:$PX2200)-LEN(SUBSTITUTE(UPPER($O2200:$PX2200),"A","")))))</f>
        <v>0</v>
      </c>
      <c r="UP2200" s="8">
        <f t="array" aca="1" ref="UP2200" ca="1">SUM(IF($O$5:$PX$5&gt;=$UN$5,IF($O$5:$PX$5&lt;$UO$5,LEN($O2200:$PX2200)-LEN(SUBSTITUTE(UPPER($O2200:$PX2200),"P","")))))</f>
        <v>0</v>
      </c>
    </row>
    <row r="2201" spans="2:562" x14ac:dyDescent="0.25">
      <c r="B2201" s="60">
        <v>2196</v>
      </c>
      <c r="UA2201" s="8">
        <f t="array" ref="UA2201">SUM(LEN($O2201:$PX2201))-SUM(LEN(SUBSTITUTE(UPPER($O2201:$PX2201),"R","")))</f>
        <v>0</v>
      </c>
      <c r="UB2201" s="8">
        <f t="array" ref="UB2201">SUM(LEN($O2201:$PX2201))-SUM(LEN(SUBSTITUTE(UPPER($O2201:$PX2201),"A","")))</f>
        <v>0</v>
      </c>
      <c r="UC2201" s="8">
        <f t="array" ref="UC2201">SUM(LEN($O2201:$PX2201))-SUM(LEN(SUBSTITUTE(UPPER($O2201:$PX2201),"P","")))</f>
        <v>0</v>
      </c>
      <c r="UG2201" s="8">
        <f t="shared" si="177"/>
        <v>0</v>
      </c>
      <c r="UH2201" s="8">
        <f t="shared" si="178"/>
        <v>0</v>
      </c>
      <c r="UI2201" s="8">
        <f t="shared" si="179"/>
        <v>0</v>
      </c>
      <c r="UJ2201" s="8">
        <f t="shared" si="180"/>
        <v>0</v>
      </c>
      <c r="UK2201" s="8">
        <f t="shared" si="181"/>
        <v>0</v>
      </c>
      <c r="UN2201" s="8">
        <f t="array" aca="1" ref="UN2201" ca="1">SUM(IF($O$5:$PX$5&gt;=$UN$5,IF($O$5:$PX$5&lt;$UO$5,LEN($O2201:$PX2201)-LEN(SUBSTITUTE(UPPER($O2201:$PX2201),"R","")))))</f>
        <v>0</v>
      </c>
      <c r="UO2201" s="8">
        <f t="array" aca="1" ref="UO2201" ca="1">SUM(IF($O$5:$PX$5&gt;=$UN$5,IF($O$5:$PX$5&lt;$UO$5,LEN($O2201:$PX2201)-LEN(SUBSTITUTE(UPPER($O2201:$PX2201),"A","")))))</f>
        <v>0</v>
      </c>
      <c r="UP2201" s="8">
        <f t="array" aca="1" ref="UP2201" ca="1">SUM(IF($O$5:$PX$5&gt;=$UN$5,IF($O$5:$PX$5&lt;$UO$5,LEN($O2201:$PX2201)-LEN(SUBSTITUTE(UPPER($O2201:$PX2201),"P","")))))</f>
        <v>0</v>
      </c>
    </row>
    <row r="2202" spans="2:562" x14ac:dyDescent="0.25">
      <c r="B2202" s="60">
        <v>2197</v>
      </c>
      <c r="UA2202" s="8">
        <f t="array" ref="UA2202">SUM(LEN($O2202:$PX2202))-SUM(LEN(SUBSTITUTE(UPPER($O2202:$PX2202),"R","")))</f>
        <v>0</v>
      </c>
      <c r="UB2202" s="8">
        <f t="array" ref="UB2202">SUM(LEN($O2202:$PX2202))-SUM(LEN(SUBSTITUTE(UPPER($O2202:$PX2202),"A","")))</f>
        <v>0</v>
      </c>
      <c r="UC2202" s="8">
        <f t="array" ref="UC2202">SUM(LEN($O2202:$PX2202))-SUM(LEN(SUBSTITUTE(UPPER($O2202:$PX2202),"P","")))</f>
        <v>0</v>
      </c>
      <c r="UG2202" s="8">
        <f t="shared" si="177"/>
        <v>0</v>
      </c>
      <c r="UH2202" s="8">
        <f t="shared" si="178"/>
        <v>0</v>
      </c>
      <c r="UI2202" s="8">
        <f t="shared" si="179"/>
        <v>0</v>
      </c>
      <c r="UJ2202" s="8">
        <f t="shared" si="180"/>
        <v>0</v>
      </c>
      <c r="UK2202" s="8">
        <f t="shared" si="181"/>
        <v>0</v>
      </c>
      <c r="UN2202" s="8">
        <f t="array" aca="1" ref="UN2202" ca="1">SUM(IF($O$5:$PX$5&gt;=$UN$5,IF($O$5:$PX$5&lt;$UO$5,LEN($O2202:$PX2202)-LEN(SUBSTITUTE(UPPER($O2202:$PX2202),"R","")))))</f>
        <v>0</v>
      </c>
      <c r="UO2202" s="8">
        <f t="array" aca="1" ref="UO2202" ca="1">SUM(IF($O$5:$PX$5&gt;=$UN$5,IF($O$5:$PX$5&lt;$UO$5,LEN($O2202:$PX2202)-LEN(SUBSTITUTE(UPPER($O2202:$PX2202),"A","")))))</f>
        <v>0</v>
      </c>
      <c r="UP2202" s="8">
        <f t="array" aca="1" ref="UP2202" ca="1">SUM(IF($O$5:$PX$5&gt;=$UN$5,IF($O$5:$PX$5&lt;$UO$5,LEN($O2202:$PX2202)-LEN(SUBSTITUTE(UPPER($O2202:$PX2202),"P","")))))</f>
        <v>0</v>
      </c>
    </row>
    <row r="2203" spans="2:562" x14ac:dyDescent="0.25">
      <c r="B2203" s="60">
        <v>2198</v>
      </c>
      <c r="UA2203" s="8">
        <f t="array" ref="UA2203">SUM(LEN($O2203:$PX2203))-SUM(LEN(SUBSTITUTE(UPPER($O2203:$PX2203),"R","")))</f>
        <v>0</v>
      </c>
      <c r="UB2203" s="8">
        <f t="array" ref="UB2203">SUM(LEN($O2203:$PX2203))-SUM(LEN(SUBSTITUTE(UPPER($O2203:$PX2203),"A","")))</f>
        <v>0</v>
      </c>
      <c r="UC2203" s="8">
        <f t="array" ref="UC2203">SUM(LEN($O2203:$PX2203))-SUM(LEN(SUBSTITUTE(UPPER($O2203:$PX2203),"P","")))</f>
        <v>0</v>
      </c>
      <c r="UG2203" s="8">
        <f t="shared" si="177"/>
        <v>0</v>
      </c>
      <c r="UH2203" s="8">
        <f t="shared" si="178"/>
        <v>0</v>
      </c>
      <c r="UI2203" s="8">
        <f t="shared" si="179"/>
        <v>0</v>
      </c>
      <c r="UJ2203" s="8">
        <f t="shared" si="180"/>
        <v>0</v>
      </c>
      <c r="UK2203" s="8">
        <f t="shared" si="181"/>
        <v>0</v>
      </c>
      <c r="UN2203" s="8">
        <f t="array" aca="1" ref="UN2203" ca="1">SUM(IF($O$5:$PX$5&gt;=$UN$5,IF($O$5:$PX$5&lt;$UO$5,LEN($O2203:$PX2203)-LEN(SUBSTITUTE(UPPER($O2203:$PX2203),"R","")))))</f>
        <v>0</v>
      </c>
      <c r="UO2203" s="8">
        <f t="array" aca="1" ref="UO2203" ca="1">SUM(IF($O$5:$PX$5&gt;=$UN$5,IF($O$5:$PX$5&lt;$UO$5,LEN($O2203:$PX2203)-LEN(SUBSTITUTE(UPPER($O2203:$PX2203),"A","")))))</f>
        <v>0</v>
      </c>
      <c r="UP2203" s="8">
        <f t="array" aca="1" ref="UP2203" ca="1">SUM(IF($O$5:$PX$5&gt;=$UN$5,IF($O$5:$PX$5&lt;$UO$5,LEN($O2203:$PX2203)-LEN(SUBSTITUTE(UPPER($O2203:$PX2203),"P","")))))</f>
        <v>0</v>
      </c>
    </row>
    <row r="2204" spans="2:562" x14ac:dyDescent="0.25">
      <c r="B2204" s="60">
        <v>2199</v>
      </c>
      <c r="UA2204" s="8">
        <f t="array" ref="UA2204">SUM(LEN($O2204:$PX2204))-SUM(LEN(SUBSTITUTE(UPPER($O2204:$PX2204),"R","")))</f>
        <v>0</v>
      </c>
      <c r="UB2204" s="8">
        <f t="array" ref="UB2204">SUM(LEN($O2204:$PX2204))-SUM(LEN(SUBSTITUTE(UPPER($O2204:$PX2204),"A","")))</f>
        <v>0</v>
      </c>
      <c r="UC2204" s="8">
        <f t="array" ref="UC2204">SUM(LEN($O2204:$PX2204))-SUM(LEN(SUBSTITUTE(UPPER($O2204:$PX2204),"P","")))</f>
        <v>0</v>
      </c>
      <c r="UG2204" s="8">
        <f t="shared" si="177"/>
        <v>0</v>
      </c>
      <c r="UH2204" s="8">
        <f t="shared" si="178"/>
        <v>0</v>
      </c>
      <c r="UI2204" s="8">
        <f t="shared" si="179"/>
        <v>0</v>
      </c>
      <c r="UJ2204" s="8">
        <f t="shared" si="180"/>
        <v>0</v>
      </c>
      <c r="UK2204" s="8">
        <f t="shared" si="181"/>
        <v>0</v>
      </c>
      <c r="UN2204" s="8">
        <f t="array" aca="1" ref="UN2204" ca="1">SUM(IF($O$5:$PX$5&gt;=$UN$5,IF($O$5:$PX$5&lt;$UO$5,LEN($O2204:$PX2204)-LEN(SUBSTITUTE(UPPER($O2204:$PX2204),"R","")))))</f>
        <v>0</v>
      </c>
      <c r="UO2204" s="8">
        <f t="array" aca="1" ref="UO2204" ca="1">SUM(IF($O$5:$PX$5&gt;=$UN$5,IF($O$5:$PX$5&lt;$UO$5,LEN($O2204:$PX2204)-LEN(SUBSTITUTE(UPPER($O2204:$PX2204),"A","")))))</f>
        <v>0</v>
      </c>
      <c r="UP2204" s="8">
        <f t="array" aca="1" ref="UP2204" ca="1">SUM(IF($O$5:$PX$5&gt;=$UN$5,IF($O$5:$PX$5&lt;$UO$5,LEN($O2204:$PX2204)-LEN(SUBSTITUTE(UPPER($O2204:$PX2204),"P","")))))</f>
        <v>0</v>
      </c>
    </row>
    <row r="2205" spans="2:562" x14ac:dyDescent="0.25">
      <c r="B2205" s="60">
        <v>2200</v>
      </c>
      <c r="UA2205" s="8">
        <f t="array" ref="UA2205">SUM(LEN($O2205:$PX2205))-SUM(LEN(SUBSTITUTE(UPPER($O2205:$PX2205),"R","")))</f>
        <v>0</v>
      </c>
      <c r="UB2205" s="8">
        <f t="array" ref="UB2205">SUM(LEN($O2205:$PX2205))-SUM(LEN(SUBSTITUTE(UPPER($O2205:$PX2205),"A","")))</f>
        <v>0</v>
      </c>
      <c r="UC2205" s="8">
        <f t="array" ref="UC2205">SUM(LEN($O2205:$PX2205))-SUM(LEN(SUBSTITUTE(UPPER($O2205:$PX2205),"P","")))</f>
        <v>0</v>
      </c>
      <c r="UG2205" s="8">
        <f t="shared" si="177"/>
        <v>0</v>
      </c>
      <c r="UH2205" s="8">
        <f t="shared" si="178"/>
        <v>0</v>
      </c>
      <c r="UI2205" s="8">
        <f t="shared" si="179"/>
        <v>0</v>
      </c>
      <c r="UJ2205" s="8">
        <f t="shared" si="180"/>
        <v>0</v>
      </c>
      <c r="UK2205" s="8">
        <f t="shared" si="181"/>
        <v>0</v>
      </c>
      <c r="UN2205" s="8">
        <f t="array" aca="1" ref="UN2205" ca="1">SUM(IF($O$5:$PX$5&gt;=$UN$5,IF($O$5:$PX$5&lt;$UO$5,LEN($O2205:$PX2205)-LEN(SUBSTITUTE(UPPER($O2205:$PX2205),"R","")))))</f>
        <v>0</v>
      </c>
      <c r="UO2205" s="8">
        <f t="array" aca="1" ref="UO2205" ca="1">SUM(IF($O$5:$PX$5&gt;=$UN$5,IF($O$5:$PX$5&lt;$UO$5,LEN($O2205:$PX2205)-LEN(SUBSTITUTE(UPPER($O2205:$PX2205),"A","")))))</f>
        <v>0</v>
      </c>
      <c r="UP2205" s="8">
        <f t="array" aca="1" ref="UP2205" ca="1">SUM(IF($O$5:$PX$5&gt;=$UN$5,IF($O$5:$PX$5&lt;$UO$5,LEN($O2205:$PX2205)-LEN(SUBSTITUTE(UPPER($O2205:$PX2205),"P","")))))</f>
        <v>0</v>
      </c>
    </row>
    <row r="2206" spans="2:562" x14ac:dyDescent="0.25">
      <c r="B2206" s="60">
        <v>2201</v>
      </c>
      <c r="UA2206" s="8">
        <f t="array" ref="UA2206">SUM(LEN($O2206:$PX2206))-SUM(LEN(SUBSTITUTE(UPPER($O2206:$PX2206),"R","")))</f>
        <v>0</v>
      </c>
      <c r="UB2206" s="8">
        <f t="array" ref="UB2206">SUM(LEN($O2206:$PX2206))-SUM(LEN(SUBSTITUTE(UPPER($O2206:$PX2206),"A","")))</f>
        <v>0</v>
      </c>
      <c r="UC2206" s="8">
        <f t="array" ref="UC2206">SUM(LEN($O2206:$PX2206))-SUM(LEN(SUBSTITUTE(UPPER($O2206:$PX2206),"P","")))</f>
        <v>0</v>
      </c>
      <c r="UG2206" s="8">
        <f t="shared" si="177"/>
        <v>0</v>
      </c>
      <c r="UH2206" s="8">
        <f t="shared" si="178"/>
        <v>0</v>
      </c>
      <c r="UI2206" s="8">
        <f t="shared" si="179"/>
        <v>0</v>
      </c>
      <c r="UJ2206" s="8">
        <f t="shared" si="180"/>
        <v>0</v>
      </c>
      <c r="UK2206" s="8">
        <f t="shared" si="181"/>
        <v>0</v>
      </c>
      <c r="UN2206" s="8">
        <f t="array" aca="1" ref="UN2206" ca="1">SUM(IF($O$5:$PX$5&gt;=$UN$5,IF($O$5:$PX$5&lt;$UO$5,LEN($O2206:$PX2206)-LEN(SUBSTITUTE(UPPER($O2206:$PX2206),"R","")))))</f>
        <v>0</v>
      </c>
      <c r="UO2206" s="8">
        <f t="array" aca="1" ref="UO2206" ca="1">SUM(IF($O$5:$PX$5&gt;=$UN$5,IF($O$5:$PX$5&lt;$UO$5,LEN($O2206:$PX2206)-LEN(SUBSTITUTE(UPPER($O2206:$PX2206),"A","")))))</f>
        <v>0</v>
      </c>
      <c r="UP2206" s="8">
        <f t="array" aca="1" ref="UP2206" ca="1">SUM(IF($O$5:$PX$5&gt;=$UN$5,IF($O$5:$PX$5&lt;$UO$5,LEN($O2206:$PX2206)-LEN(SUBSTITUTE(UPPER($O2206:$PX2206),"P","")))))</f>
        <v>0</v>
      </c>
    </row>
    <row r="2207" spans="2:562" x14ac:dyDescent="0.25">
      <c r="B2207" s="60">
        <v>2202</v>
      </c>
      <c r="UA2207" s="8">
        <f t="array" ref="UA2207">SUM(LEN($O2207:$PX2207))-SUM(LEN(SUBSTITUTE(UPPER($O2207:$PX2207),"R","")))</f>
        <v>0</v>
      </c>
      <c r="UB2207" s="8">
        <f t="array" ref="UB2207">SUM(LEN($O2207:$PX2207))-SUM(LEN(SUBSTITUTE(UPPER($O2207:$PX2207),"A","")))</f>
        <v>0</v>
      </c>
      <c r="UC2207" s="8">
        <f t="array" ref="UC2207">SUM(LEN($O2207:$PX2207))-SUM(LEN(SUBSTITUTE(UPPER($O2207:$PX2207),"P","")))</f>
        <v>0</v>
      </c>
      <c r="UG2207" s="8">
        <f t="shared" si="177"/>
        <v>0</v>
      </c>
      <c r="UH2207" s="8">
        <f t="shared" si="178"/>
        <v>0</v>
      </c>
      <c r="UI2207" s="8">
        <f t="shared" si="179"/>
        <v>0</v>
      </c>
      <c r="UJ2207" s="8">
        <f t="shared" si="180"/>
        <v>0</v>
      </c>
      <c r="UK2207" s="8">
        <f t="shared" si="181"/>
        <v>0</v>
      </c>
      <c r="UN2207" s="8">
        <f t="array" aca="1" ref="UN2207" ca="1">SUM(IF($O$5:$PX$5&gt;=$UN$5,IF($O$5:$PX$5&lt;$UO$5,LEN($O2207:$PX2207)-LEN(SUBSTITUTE(UPPER($O2207:$PX2207),"R","")))))</f>
        <v>0</v>
      </c>
      <c r="UO2207" s="8">
        <f t="array" aca="1" ref="UO2207" ca="1">SUM(IF($O$5:$PX$5&gt;=$UN$5,IF($O$5:$PX$5&lt;$UO$5,LEN($O2207:$PX2207)-LEN(SUBSTITUTE(UPPER($O2207:$PX2207),"A","")))))</f>
        <v>0</v>
      </c>
      <c r="UP2207" s="8">
        <f t="array" aca="1" ref="UP2207" ca="1">SUM(IF($O$5:$PX$5&gt;=$UN$5,IF($O$5:$PX$5&lt;$UO$5,LEN($O2207:$PX2207)-LEN(SUBSTITUTE(UPPER($O2207:$PX2207),"P","")))))</f>
        <v>0</v>
      </c>
    </row>
    <row r="2208" spans="2:562" x14ac:dyDescent="0.25">
      <c r="B2208" s="60">
        <v>2203</v>
      </c>
      <c r="UA2208" s="8">
        <f t="array" ref="UA2208">SUM(LEN($O2208:$PX2208))-SUM(LEN(SUBSTITUTE(UPPER($O2208:$PX2208),"R","")))</f>
        <v>0</v>
      </c>
      <c r="UB2208" s="8">
        <f t="array" ref="UB2208">SUM(LEN($O2208:$PX2208))-SUM(LEN(SUBSTITUTE(UPPER($O2208:$PX2208),"A","")))</f>
        <v>0</v>
      </c>
      <c r="UC2208" s="8">
        <f t="array" ref="UC2208">SUM(LEN($O2208:$PX2208))-SUM(LEN(SUBSTITUTE(UPPER($O2208:$PX2208),"P","")))</f>
        <v>0</v>
      </c>
      <c r="UG2208" s="8">
        <f t="shared" si="177"/>
        <v>0</v>
      </c>
      <c r="UH2208" s="8">
        <f t="shared" si="178"/>
        <v>0</v>
      </c>
      <c r="UI2208" s="8">
        <f t="shared" si="179"/>
        <v>0</v>
      </c>
      <c r="UJ2208" s="8">
        <f t="shared" si="180"/>
        <v>0</v>
      </c>
      <c r="UK2208" s="8">
        <f t="shared" si="181"/>
        <v>0</v>
      </c>
      <c r="UN2208" s="8">
        <f t="array" aca="1" ref="UN2208" ca="1">SUM(IF($O$5:$PX$5&gt;=$UN$5,IF($O$5:$PX$5&lt;$UO$5,LEN($O2208:$PX2208)-LEN(SUBSTITUTE(UPPER($O2208:$PX2208),"R","")))))</f>
        <v>0</v>
      </c>
      <c r="UO2208" s="8">
        <f t="array" aca="1" ref="UO2208" ca="1">SUM(IF($O$5:$PX$5&gt;=$UN$5,IF($O$5:$PX$5&lt;$UO$5,LEN($O2208:$PX2208)-LEN(SUBSTITUTE(UPPER($O2208:$PX2208),"A","")))))</f>
        <v>0</v>
      </c>
      <c r="UP2208" s="8">
        <f t="array" aca="1" ref="UP2208" ca="1">SUM(IF($O$5:$PX$5&gt;=$UN$5,IF($O$5:$PX$5&lt;$UO$5,LEN($O2208:$PX2208)-LEN(SUBSTITUTE(UPPER($O2208:$PX2208),"P","")))))</f>
        <v>0</v>
      </c>
    </row>
    <row r="2209" spans="2:562" x14ac:dyDescent="0.25">
      <c r="B2209" s="60">
        <v>2204</v>
      </c>
      <c r="UA2209" s="8">
        <f t="array" ref="UA2209">SUM(LEN($O2209:$PX2209))-SUM(LEN(SUBSTITUTE(UPPER($O2209:$PX2209),"R","")))</f>
        <v>0</v>
      </c>
      <c r="UB2209" s="8">
        <f t="array" ref="UB2209">SUM(LEN($O2209:$PX2209))-SUM(LEN(SUBSTITUTE(UPPER($O2209:$PX2209),"A","")))</f>
        <v>0</v>
      </c>
      <c r="UC2209" s="8">
        <f t="array" ref="UC2209">SUM(LEN($O2209:$PX2209))-SUM(LEN(SUBSTITUTE(UPPER($O2209:$PX2209),"P","")))</f>
        <v>0</v>
      </c>
      <c r="UG2209" s="8">
        <f t="shared" si="177"/>
        <v>0</v>
      </c>
      <c r="UH2209" s="8">
        <f t="shared" si="178"/>
        <v>0</v>
      </c>
      <c r="UI2209" s="8">
        <f t="shared" si="179"/>
        <v>0</v>
      </c>
      <c r="UJ2209" s="8">
        <f t="shared" si="180"/>
        <v>0</v>
      </c>
      <c r="UK2209" s="8">
        <f t="shared" si="181"/>
        <v>0</v>
      </c>
      <c r="UN2209" s="8">
        <f t="array" aca="1" ref="UN2209" ca="1">SUM(IF($O$5:$PX$5&gt;=$UN$5,IF($O$5:$PX$5&lt;$UO$5,LEN($O2209:$PX2209)-LEN(SUBSTITUTE(UPPER($O2209:$PX2209),"R","")))))</f>
        <v>0</v>
      </c>
      <c r="UO2209" s="8">
        <f t="array" aca="1" ref="UO2209" ca="1">SUM(IF($O$5:$PX$5&gt;=$UN$5,IF($O$5:$PX$5&lt;$UO$5,LEN($O2209:$PX2209)-LEN(SUBSTITUTE(UPPER($O2209:$PX2209),"A","")))))</f>
        <v>0</v>
      </c>
      <c r="UP2209" s="8">
        <f t="array" aca="1" ref="UP2209" ca="1">SUM(IF($O$5:$PX$5&gt;=$UN$5,IF($O$5:$PX$5&lt;$UO$5,LEN($O2209:$PX2209)-LEN(SUBSTITUTE(UPPER($O2209:$PX2209),"P","")))))</f>
        <v>0</v>
      </c>
    </row>
    <row r="2210" spans="2:562" x14ac:dyDescent="0.25">
      <c r="B2210" s="60">
        <v>2205</v>
      </c>
      <c r="UA2210" s="8">
        <f t="array" ref="UA2210">SUM(LEN($O2210:$PX2210))-SUM(LEN(SUBSTITUTE(UPPER($O2210:$PX2210),"R","")))</f>
        <v>0</v>
      </c>
      <c r="UB2210" s="8">
        <f t="array" ref="UB2210">SUM(LEN($O2210:$PX2210))-SUM(LEN(SUBSTITUTE(UPPER($O2210:$PX2210),"A","")))</f>
        <v>0</v>
      </c>
      <c r="UC2210" s="8">
        <f t="array" ref="UC2210">SUM(LEN($O2210:$PX2210))-SUM(LEN(SUBSTITUTE(UPPER($O2210:$PX2210),"P","")))</f>
        <v>0</v>
      </c>
      <c r="UG2210" s="8">
        <f t="shared" si="177"/>
        <v>0</v>
      </c>
      <c r="UH2210" s="8">
        <f t="shared" si="178"/>
        <v>0</v>
      </c>
      <c r="UI2210" s="8">
        <f t="shared" si="179"/>
        <v>0</v>
      </c>
      <c r="UJ2210" s="8">
        <f t="shared" si="180"/>
        <v>0</v>
      </c>
      <c r="UK2210" s="8">
        <f t="shared" si="181"/>
        <v>0</v>
      </c>
      <c r="UN2210" s="8">
        <f t="array" aca="1" ref="UN2210" ca="1">SUM(IF($O$5:$PX$5&gt;=$UN$5,IF($O$5:$PX$5&lt;$UO$5,LEN($O2210:$PX2210)-LEN(SUBSTITUTE(UPPER($O2210:$PX2210),"R","")))))</f>
        <v>0</v>
      </c>
      <c r="UO2210" s="8">
        <f t="array" aca="1" ref="UO2210" ca="1">SUM(IF($O$5:$PX$5&gt;=$UN$5,IF($O$5:$PX$5&lt;$UO$5,LEN($O2210:$PX2210)-LEN(SUBSTITUTE(UPPER($O2210:$PX2210),"A","")))))</f>
        <v>0</v>
      </c>
      <c r="UP2210" s="8">
        <f t="array" aca="1" ref="UP2210" ca="1">SUM(IF($O$5:$PX$5&gt;=$UN$5,IF($O$5:$PX$5&lt;$UO$5,LEN($O2210:$PX2210)-LEN(SUBSTITUTE(UPPER($O2210:$PX2210),"P","")))))</f>
        <v>0</v>
      </c>
    </row>
    <row r="2211" spans="2:562" x14ac:dyDescent="0.25">
      <c r="B2211" s="60">
        <v>2206</v>
      </c>
      <c r="UA2211" s="8">
        <f t="array" ref="UA2211">SUM(LEN($O2211:$PX2211))-SUM(LEN(SUBSTITUTE(UPPER($O2211:$PX2211),"R","")))</f>
        <v>0</v>
      </c>
      <c r="UB2211" s="8">
        <f t="array" ref="UB2211">SUM(LEN($O2211:$PX2211))-SUM(LEN(SUBSTITUTE(UPPER($O2211:$PX2211),"A","")))</f>
        <v>0</v>
      </c>
      <c r="UC2211" s="8">
        <f t="array" ref="UC2211">SUM(LEN($O2211:$PX2211))-SUM(LEN(SUBSTITUTE(UPPER($O2211:$PX2211),"P","")))</f>
        <v>0</v>
      </c>
      <c r="UG2211" s="8">
        <f t="shared" si="177"/>
        <v>0</v>
      </c>
      <c r="UH2211" s="8">
        <f t="shared" si="178"/>
        <v>0</v>
      </c>
      <c r="UI2211" s="8">
        <f t="shared" si="179"/>
        <v>0</v>
      </c>
      <c r="UJ2211" s="8">
        <f t="shared" si="180"/>
        <v>0</v>
      </c>
      <c r="UK2211" s="8">
        <f t="shared" si="181"/>
        <v>0</v>
      </c>
      <c r="UN2211" s="8">
        <f t="array" aca="1" ref="UN2211" ca="1">SUM(IF($O$5:$PX$5&gt;=$UN$5,IF($O$5:$PX$5&lt;$UO$5,LEN($O2211:$PX2211)-LEN(SUBSTITUTE(UPPER($O2211:$PX2211),"R","")))))</f>
        <v>0</v>
      </c>
      <c r="UO2211" s="8">
        <f t="array" aca="1" ref="UO2211" ca="1">SUM(IF($O$5:$PX$5&gt;=$UN$5,IF($O$5:$PX$5&lt;$UO$5,LEN($O2211:$PX2211)-LEN(SUBSTITUTE(UPPER($O2211:$PX2211),"A","")))))</f>
        <v>0</v>
      </c>
      <c r="UP2211" s="8">
        <f t="array" aca="1" ref="UP2211" ca="1">SUM(IF($O$5:$PX$5&gt;=$UN$5,IF($O$5:$PX$5&lt;$UO$5,LEN($O2211:$PX2211)-LEN(SUBSTITUTE(UPPER($O2211:$PX2211),"P","")))))</f>
        <v>0</v>
      </c>
    </row>
    <row r="2212" spans="2:562" x14ac:dyDescent="0.25">
      <c r="B2212" s="60">
        <v>2207</v>
      </c>
      <c r="UA2212" s="8">
        <f t="array" ref="UA2212">SUM(LEN($O2212:$PX2212))-SUM(LEN(SUBSTITUTE(UPPER($O2212:$PX2212),"R","")))</f>
        <v>0</v>
      </c>
      <c r="UB2212" s="8">
        <f t="array" ref="UB2212">SUM(LEN($O2212:$PX2212))-SUM(LEN(SUBSTITUTE(UPPER($O2212:$PX2212),"A","")))</f>
        <v>0</v>
      </c>
      <c r="UC2212" s="8">
        <f t="array" ref="UC2212">SUM(LEN($O2212:$PX2212))-SUM(LEN(SUBSTITUTE(UPPER($O2212:$PX2212),"P","")))</f>
        <v>0</v>
      </c>
      <c r="UG2212" s="8">
        <f t="shared" si="177"/>
        <v>0</v>
      </c>
      <c r="UH2212" s="8">
        <f t="shared" si="178"/>
        <v>0</v>
      </c>
      <c r="UI2212" s="8">
        <f t="shared" si="179"/>
        <v>0</v>
      </c>
      <c r="UJ2212" s="8">
        <f t="shared" si="180"/>
        <v>0</v>
      </c>
      <c r="UK2212" s="8">
        <f t="shared" si="181"/>
        <v>0</v>
      </c>
      <c r="UN2212" s="8">
        <f t="array" aca="1" ref="UN2212" ca="1">SUM(IF($O$5:$PX$5&gt;=$UN$5,IF($O$5:$PX$5&lt;$UO$5,LEN($O2212:$PX2212)-LEN(SUBSTITUTE(UPPER($O2212:$PX2212),"R","")))))</f>
        <v>0</v>
      </c>
      <c r="UO2212" s="8">
        <f t="array" aca="1" ref="UO2212" ca="1">SUM(IF($O$5:$PX$5&gt;=$UN$5,IF($O$5:$PX$5&lt;$UO$5,LEN($O2212:$PX2212)-LEN(SUBSTITUTE(UPPER($O2212:$PX2212),"A","")))))</f>
        <v>0</v>
      </c>
      <c r="UP2212" s="8">
        <f t="array" aca="1" ref="UP2212" ca="1">SUM(IF($O$5:$PX$5&gt;=$UN$5,IF($O$5:$PX$5&lt;$UO$5,LEN($O2212:$PX2212)-LEN(SUBSTITUTE(UPPER($O2212:$PX2212),"P","")))))</f>
        <v>0</v>
      </c>
    </row>
    <row r="2213" spans="2:562" x14ac:dyDescent="0.25">
      <c r="B2213" s="60">
        <v>2208</v>
      </c>
      <c r="UA2213" s="8">
        <f t="array" ref="UA2213">SUM(LEN($O2213:$PX2213))-SUM(LEN(SUBSTITUTE(UPPER($O2213:$PX2213),"R","")))</f>
        <v>0</v>
      </c>
      <c r="UB2213" s="8">
        <f t="array" ref="UB2213">SUM(LEN($O2213:$PX2213))-SUM(LEN(SUBSTITUTE(UPPER($O2213:$PX2213),"A","")))</f>
        <v>0</v>
      </c>
      <c r="UC2213" s="8">
        <f t="array" ref="UC2213">SUM(LEN($O2213:$PX2213))-SUM(LEN(SUBSTITUTE(UPPER($O2213:$PX2213),"P","")))</f>
        <v>0</v>
      </c>
      <c r="UG2213" s="8">
        <f t="shared" si="177"/>
        <v>0</v>
      </c>
      <c r="UH2213" s="8">
        <f t="shared" si="178"/>
        <v>0</v>
      </c>
      <c r="UI2213" s="8">
        <f t="shared" si="179"/>
        <v>0</v>
      </c>
      <c r="UJ2213" s="8">
        <f t="shared" si="180"/>
        <v>0</v>
      </c>
      <c r="UK2213" s="8">
        <f t="shared" si="181"/>
        <v>0</v>
      </c>
      <c r="UN2213" s="8">
        <f t="array" aca="1" ref="UN2213" ca="1">SUM(IF($O$5:$PX$5&gt;=$UN$5,IF($O$5:$PX$5&lt;$UO$5,LEN($O2213:$PX2213)-LEN(SUBSTITUTE(UPPER($O2213:$PX2213),"R","")))))</f>
        <v>0</v>
      </c>
      <c r="UO2213" s="8">
        <f t="array" aca="1" ref="UO2213" ca="1">SUM(IF($O$5:$PX$5&gt;=$UN$5,IF($O$5:$PX$5&lt;$UO$5,LEN($O2213:$PX2213)-LEN(SUBSTITUTE(UPPER($O2213:$PX2213),"A","")))))</f>
        <v>0</v>
      </c>
      <c r="UP2213" s="8">
        <f t="array" aca="1" ref="UP2213" ca="1">SUM(IF($O$5:$PX$5&gt;=$UN$5,IF($O$5:$PX$5&lt;$UO$5,LEN($O2213:$PX2213)-LEN(SUBSTITUTE(UPPER($O2213:$PX2213),"P","")))))</f>
        <v>0</v>
      </c>
    </row>
    <row r="2214" spans="2:562" x14ac:dyDescent="0.25">
      <c r="B2214" s="60">
        <v>2209</v>
      </c>
      <c r="UA2214" s="8">
        <f t="array" ref="UA2214">SUM(LEN($O2214:$PX2214))-SUM(LEN(SUBSTITUTE(UPPER($O2214:$PX2214),"R","")))</f>
        <v>0</v>
      </c>
      <c r="UB2214" s="8">
        <f t="array" ref="UB2214">SUM(LEN($O2214:$PX2214))-SUM(LEN(SUBSTITUTE(UPPER($O2214:$PX2214),"A","")))</f>
        <v>0</v>
      </c>
      <c r="UC2214" s="8">
        <f t="array" ref="UC2214">SUM(LEN($O2214:$PX2214))-SUM(LEN(SUBSTITUTE(UPPER($O2214:$PX2214),"P","")))</f>
        <v>0</v>
      </c>
      <c r="UG2214" s="8">
        <f t="shared" si="177"/>
        <v>0</v>
      </c>
      <c r="UH2214" s="8">
        <f t="shared" si="178"/>
        <v>0</v>
      </c>
      <c r="UI2214" s="8">
        <f t="shared" si="179"/>
        <v>0</v>
      </c>
      <c r="UJ2214" s="8">
        <f t="shared" si="180"/>
        <v>0</v>
      </c>
      <c r="UK2214" s="8">
        <f t="shared" si="181"/>
        <v>0</v>
      </c>
      <c r="UN2214" s="8">
        <f t="array" aca="1" ref="UN2214" ca="1">SUM(IF($O$5:$PX$5&gt;=$UN$5,IF($O$5:$PX$5&lt;$UO$5,LEN($O2214:$PX2214)-LEN(SUBSTITUTE(UPPER($O2214:$PX2214),"R","")))))</f>
        <v>0</v>
      </c>
      <c r="UO2214" s="8">
        <f t="array" aca="1" ref="UO2214" ca="1">SUM(IF($O$5:$PX$5&gt;=$UN$5,IF($O$5:$PX$5&lt;$UO$5,LEN($O2214:$PX2214)-LEN(SUBSTITUTE(UPPER($O2214:$PX2214),"A","")))))</f>
        <v>0</v>
      </c>
      <c r="UP2214" s="8">
        <f t="array" aca="1" ref="UP2214" ca="1">SUM(IF($O$5:$PX$5&gt;=$UN$5,IF($O$5:$PX$5&lt;$UO$5,LEN($O2214:$PX2214)-LEN(SUBSTITUTE(UPPER($O2214:$PX2214),"P","")))))</f>
        <v>0</v>
      </c>
    </row>
    <row r="2215" spans="2:562" x14ac:dyDescent="0.25">
      <c r="B2215" s="60">
        <v>2210</v>
      </c>
      <c r="UA2215" s="8">
        <f t="array" ref="UA2215">SUM(LEN($O2215:$PX2215))-SUM(LEN(SUBSTITUTE(UPPER($O2215:$PX2215),"R","")))</f>
        <v>0</v>
      </c>
      <c r="UB2215" s="8">
        <f t="array" ref="UB2215">SUM(LEN($O2215:$PX2215))-SUM(LEN(SUBSTITUTE(UPPER($O2215:$PX2215),"A","")))</f>
        <v>0</v>
      </c>
      <c r="UC2215" s="8">
        <f t="array" ref="UC2215">SUM(LEN($O2215:$PX2215))-SUM(LEN(SUBSTITUTE(UPPER($O2215:$PX2215),"P","")))</f>
        <v>0</v>
      </c>
      <c r="UG2215" s="8">
        <f t="shared" si="177"/>
        <v>0</v>
      </c>
      <c r="UH2215" s="8">
        <f t="shared" si="178"/>
        <v>0</v>
      </c>
      <c r="UI2215" s="8">
        <f t="shared" si="179"/>
        <v>0</v>
      </c>
      <c r="UJ2215" s="8">
        <f t="shared" si="180"/>
        <v>0</v>
      </c>
      <c r="UK2215" s="8">
        <f t="shared" si="181"/>
        <v>0</v>
      </c>
      <c r="UN2215" s="8">
        <f t="array" aca="1" ref="UN2215" ca="1">SUM(IF($O$5:$PX$5&gt;=$UN$5,IF($O$5:$PX$5&lt;$UO$5,LEN($O2215:$PX2215)-LEN(SUBSTITUTE(UPPER($O2215:$PX2215),"R","")))))</f>
        <v>0</v>
      </c>
      <c r="UO2215" s="8">
        <f t="array" aca="1" ref="UO2215" ca="1">SUM(IF($O$5:$PX$5&gt;=$UN$5,IF($O$5:$PX$5&lt;$UO$5,LEN($O2215:$PX2215)-LEN(SUBSTITUTE(UPPER($O2215:$PX2215),"A","")))))</f>
        <v>0</v>
      </c>
      <c r="UP2215" s="8">
        <f t="array" aca="1" ref="UP2215" ca="1">SUM(IF($O$5:$PX$5&gt;=$UN$5,IF($O$5:$PX$5&lt;$UO$5,LEN($O2215:$PX2215)-LEN(SUBSTITUTE(UPPER($O2215:$PX2215),"P","")))))</f>
        <v>0</v>
      </c>
    </row>
    <row r="2216" spans="2:562" x14ac:dyDescent="0.25">
      <c r="B2216" s="60">
        <v>2211</v>
      </c>
      <c r="UA2216" s="8">
        <f t="array" ref="UA2216">SUM(LEN($O2216:$PX2216))-SUM(LEN(SUBSTITUTE(UPPER($O2216:$PX2216),"R","")))</f>
        <v>0</v>
      </c>
      <c r="UB2216" s="8">
        <f t="array" ref="UB2216">SUM(LEN($O2216:$PX2216))-SUM(LEN(SUBSTITUTE(UPPER($O2216:$PX2216),"A","")))</f>
        <v>0</v>
      </c>
      <c r="UC2216" s="8">
        <f t="array" ref="UC2216">SUM(LEN($O2216:$PX2216))-SUM(LEN(SUBSTITUTE(UPPER($O2216:$PX2216),"P","")))</f>
        <v>0</v>
      </c>
      <c r="UG2216" s="8">
        <f t="shared" si="177"/>
        <v>0</v>
      </c>
      <c r="UH2216" s="8">
        <f t="shared" si="178"/>
        <v>0</v>
      </c>
      <c r="UI2216" s="8">
        <f t="shared" si="179"/>
        <v>0</v>
      </c>
      <c r="UJ2216" s="8">
        <f t="shared" si="180"/>
        <v>0</v>
      </c>
      <c r="UK2216" s="8">
        <f t="shared" si="181"/>
        <v>0</v>
      </c>
      <c r="UN2216" s="8">
        <f t="array" aca="1" ref="UN2216" ca="1">SUM(IF($O$5:$PX$5&gt;=$UN$5,IF($O$5:$PX$5&lt;$UO$5,LEN($O2216:$PX2216)-LEN(SUBSTITUTE(UPPER($O2216:$PX2216),"R","")))))</f>
        <v>0</v>
      </c>
      <c r="UO2216" s="8">
        <f t="array" aca="1" ref="UO2216" ca="1">SUM(IF($O$5:$PX$5&gt;=$UN$5,IF($O$5:$PX$5&lt;$UO$5,LEN($O2216:$PX2216)-LEN(SUBSTITUTE(UPPER($O2216:$PX2216),"A","")))))</f>
        <v>0</v>
      </c>
      <c r="UP2216" s="8">
        <f t="array" aca="1" ref="UP2216" ca="1">SUM(IF($O$5:$PX$5&gt;=$UN$5,IF($O$5:$PX$5&lt;$UO$5,LEN($O2216:$PX2216)-LEN(SUBSTITUTE(UPPER($O2216:$PX2216),"P","")))))</f>
        <v>0</v>
      </c>
    </row>
    <row r="2217" spans="2:562" x14ac:dyDescent="0.25">
      <c r="B2217" s="60">
        <v>2212</v>
      </c>
      <c r="UA2217" s="8">
        <f t="array" ref="UA2217">SUM(LEN($O2217:$PX2217))-SUM(LEN(SUBSTITUTE(UPPER($O2217:$PX2217),"R","")))</f>
        <v>0</v>
      </c>
      <c r="UB2217" s="8">
        <f t="array" ref="UB2217">SUM(LEN($O2217:$PX2217))-SUM(LEN(SUBSTITUTE(UPPER($O2217:$PX2217),"A","")))</f>
        <v>0</v>
      </c>
      <c r="UC2217" s="8">
        <f t="array" ref="UC2217">SUM(LEN($O2217:$PX2217))-SUM(LEN(SUBSTITUTE(UPPER($O2217:$PX2217),"P","")))</f>
        <v>0</v>
      </c>
      <c r="UG2217" s="8">
        <f t="shared" si="177"/>
        <v>0</v>
      </c>
      <c r="UH2217" s="8">
        <f t="shared" si="178"/>
        <v>0</v>
      </c>
      <c r="UI2217" s="8">
        <f t="shared" si="179"/>
        <v>0</v>
      </c>
      <c r="UJ2217" s="8">
        <f t="shared" si="180"/>
        <v>0</v>
      </c>
      <c r="UK2217" s="8">
        <f t="shared" si="181"/>
        <v>0</v>
      </c>
      <c r="UN2217" s="8">
        <f t="array" aca="1" ref="UN2217" ca="1">SUM(IF($O$5:$PX$5&gt;=$UN$5,IF($O$5:$PX$5&lt;$UO$5,LEN($O2217:$PX2217)-LEN(SUBSTITUTE(UPPER($O2217:$PX2217),"R","")))))</f>
        <v>0</v>
      </c>
      <c r="UO2217" s="8">
        <f t="array" aca="1" ref="UO2217" ca="1">SUM(IF($O$5:$PX$5&gt;=$UN$5,IF($O$5:$PX$5&lt;$UO$5,LEN($O2217:$PX2217)-LEN(SUBSTITUTE(UPPER($O2217:$PX2217),"A","")))))</f>
        <v>0</v>
      </c>
      <c r="UP2217" s="8">
        <f t="array" aca="1" ref="UP2217" ca="1">SUM(IF($O$5:$PX$5&gt;=$UN$5,IF($O$5:$PX$5&lt;$UO$5,LEN($O2217:$PX2217)-LEN(SUBSTITUTE(UPPER($O2217:$PX2217),"P","")))))</f>
        <v>0</v>
      </c>
    </row>
    <row r="2218" spans="2:562" x14ac:dyDescent="0.25">
      <c r="B2218" s="60">
        <v>2213</v>
      </c>
      <c r="UA2218" s="8">
        <f t="array" ref="UA2218">SUM(LEN($O2218:$PX2218))-SUM(LEN(SUBSTITUTE(UPPER($O2218:$PX2218),"R","")))</f>
        <v>0</v>
      </c>
      <c r="UB2218" s="8">
        <f t="array" ref="UB2218">SUM(LEN($O2218:$PX2218))-SUM(LEN(SUBSTITUTE(UPPER($O2218:$PX2218),"A","")))</f>
        <v>0</v>
      </c>
      <c r="UC2218" s="8">
        <f t="array" ref="UC2218">SUM(LEN($O2218:$PX2218))-SUM(LEN(SUBSTITUTE(UPPER($O2218:$PX2218),"P","")))</f>
        <v>0</v>
      </c>
      <c r="UG2218" s="8">
        <f t="shared" si="177"/>
        <v>0</v>
      </c>
      <c r="UH2218" s="8">
        <f t="shared" si="178"/>
        <v>0</v>
      </c>
      <c r="UI2218" s="8">
        <f t="shared" si="179"/>
        <v>0</v>
      </c>
      <c r="UJ2218" s="8">
        <f t="shared" si="180"/>
        <v>0</v>
      </c>
      <c r="UK2218" s="8">
        <f t="shared" si="181"/>
        <v>0</v>
      </c>
      <c r="UN2218" s="8">
        <f t="array" aca="1" ref="UN2218" ca="1">SUM(IF($O$5:$PX$5&gt;=$UN$5,IF($O$5:$PX$5&lt;$UO$5,LEN($O2218:$PX2218)-LEN(SUBSTITUTE(UPPER($O2218:$PX2218),"R","")))))</f>
        <v>0</v>
      </c>
      <c r="UO2218" s="8">
        <f t="array" aca="1" ref="UO2218" ca="1">SUM(IF($O$5:$PX$5&gt;=$UN$5,IF($O$5:$PX$5&lt;$UO$5,LEN($O2218:$PX2218)-LEN(SUBSTITUTE(UPPER($O2218:$PX2218),"A","")))))</f>
        <v>0</v>
      </c>
      <c r="UP2218" s="8">
        <f t="array" aca="1" ref="UP2218" ca="1">SUM(IF($O$5:$PX$5&gt;=$UN$5,IF($O$5:$PX$5&lt;$UO$5,LEN($O2218:$PX2218)-LEN(SUBSTITUTE(UPPER($O2218:$PX2218),"P","")))))</f>
        <v>0</v>
      </c>
    </row>
    <row r="2219" spans="2:562" x14ac:dyDescent="0.25">
      <c r="B2219" s="60">
        <v>2214</v>
      </c>
      <c r="UA2219" s="8">
        <f t="array" ref="UA2219">SUM(LEN($O2219:$PX2219))-SUM(LEN(SUBSTITUTE(UPPER($O2219:$PX2219),"R","")))</f>
        <v>0</v>
      </c>
      <c r="UB2219" s="8">
        <f t="array" ref="UB2219">SUM(LEN($O2219:$PX2219))-SUM(LEN(SUBSTITUTE(UPPER($O2219:$PX2219),"A","")))</f>
        <v>0</v>
      </c>
      <c r="UC2219" s="8">
        <f t="array" ref="UC2219">SUM(LEN($O2219:$PX2219))-SUM(LEN(SUBSTITUTE(UPPER($O2219:$PX2219),"P","")))</f>
        <v>0</v>
      </c>
      <c r="UG2219" s="8">
        <f t="shared" si="177"/>
        <v>0</v>
      </c>
      <c r="UH2219" s="8">
        <f t="shared" si="178"/>
        <v>0</v>
      </c>
      <c r="UI2219" s="8">
        <f t="shared" si="179"/>
        <v>0</v>
      </c>
      <c r="UJ2219" s="8">
        <f t="shared" si="180"/>
        <v>0</v>
      </c>
      <c r="UK2219" s="8">
        <f t="shared" si="181"/>
        <v>0</v>
      </c>
      <c r="UN2219" s="8">
        <f t="array" aca="1" ref="UN2219" ca="1">SUM(IF($O$5:$PX$5&gt;=$UN$5,IF($O$5:$PX$5&lt;$UO$5,LEN($O2219:$PX2219)-LEN(SUBSTITUTE(UPPER($O2219:$PX2219),"R","")))))</f>
        <v>0</v>
      </c>
      <c r="UO2219" s="8">
        <f t="array" aca="1" ref="UO2219" ca="1">SUM(IF($O$5:$PX$5&gt;=$UN$5,IF($O$5:$PX$5&lt;$UO$5,LEN($O2219:$PX2219)-LEN(SUBSTITUTE(UPPER($O2219:$PX2219),"A","")))))</f>
        <v>0</v>
      </c>
      <c r="UP2219" s="8">
        <f t="array" aca="1" ref="UP2219" ca="1">SUM(IF($O$5:$PX$5&gt;=$UN$5,IF($O$5:$PX$5&lt;$UO$5,LEN($O2219:$PX2219)-LEN(SUBSTITUTE(UPPER($O2219:$PX2219),"P","")))))</f>
        <v>0</v>
      </c>
    </row>
    <row r="2220" spans="2:562" x14ac:dyDescent="0.25">
      <c r="B2220" s="60">
        <v>2215</v>
      </c>
      <c r="UA2220" s="8">
        <f t="array" ref="UA2220">SUM(LEN($O2220:$PX2220))-SUM(LEN(SUBSTITUTE(UPPER($O2220:$PX2220),"R","")))</f>
        <v>0</v>
      </c>
      <c r="UB2220" s="8">
        <f t="array" ref="UB2220">SUM(LEN($O2220:$PX2220))-SUM(LEN(SUBSTITUTE(UPPER($O2220:$PX2220),"A","")))</f>
        <v>0</v>
      </c>
      <c r="UC2220" s="8">
        <f t="array" ref="UC2220">SUM(LEN($O2220:$PX2220))-SUM(LEN(SUBSTITUTE(UPPER($O2220:$PX2220),"P","")))</f>
        <v>0</v>
      </c>
      <c r="UG2220" s="8">
        <f t="shared" si="177"/>
        <v>0</v>
      </c>
      <c r="UH2220" s="8">
        <f t="shared" si="178"/>
        <v>0</v>
      </c>
      <c r="UI2220" s="8">
        <f t="shared" si="179"/>
        <v>0</v>
      </c>
      <c r="UJ2220" s="8">
        <f t="shared" si="180"/>
        <v>0</v>
      </c>
      <c r="UK2220" s="8">
        <f t="shared" si="181"/>
        <v>0</v>
      </c>
      <c r="UN2220" s="8">
        <f t="array" aca="1" ref="UN2220" ca="1">SUM(IF($O$5:$PX$5&gt;=$UN$5,IF($O$5:$PX$5&lt;$UO$5,LEN($O2220:$PX2220)-LEN(SUBSTITUTE(UPPER($O2220:$PX2220),"R","")))))</f>
        <v>0</v>
      </c>
      <c r="UO2220" s="8">
        <f t="array" aca="1" ref="UO2220" ca="1">SUM(IF($O$5:$PX$5&gt;=$UN$5,IF($O$5:$PX$5&lt;$UO$5,LEN($O2220:$PX2220)-LEN(SUBSTITUTE(UPPER($O2220:$PX2220),"A","")))))</f>
        <v>0</v>
      </c>
      <c r="UP2220" s="8">
        <f t="array" aca="1" ref="UP2220" ca="1">SUM(IF($O$5:$PX$5&gt;=$UN$5,IF($O$5:$PX$5&lt;$UO$5,LEN($O2220:$PX2220)-LEN(SUBSTITUTE(UPPER($O2220:$PX2220),"P","")))))</f>
        <v>0</v>
      </c>
    </row>
    <row r="2221" spans="2:562" x14ac:dyDescent="0.25">
      <c r="B2221" s="60">
        <v>2216</v>
      </c>
      <c r="UA2221" s="8">
        <f t="array" ref="UA2221">SUM(LEN($O2221:$PX2221))-SUM(LEN(SUBSTITUTE(UPPER($O2221:$PX2221),"R","")))</f>
        <v>0</v>
      </c>
      <c r="UB2221" s="8">
        <f t="array" ref="UB2221">SUM(LEN($O2221:$PX2221))-SUM(LEN(SUBSTITUTE(UPPER($O2221:$PX2221),"A","")))</f>
        <v>0</v>
      </c>
      <c r="UC2221" s="8">
        <f t="array" ref="UC2221">SUM(LEN($O2221:$PX2221))-SUM(LEN(SUBSTITUTE(UPPER($O2221:$PX2221),"P","")))</f>
        <v>0</v>
      </c>
      <c r="UG2221" s="8">
        <f t="shared" si="177"/>
        <v>0</v>
      </c>
      <c r="UH2221" s="8">
        <f t="shared" si="178"/>
        <v>0</v>
      </c>
      <c r="UI2221" s="8">
        <f t="shared" si="179"/>
        <v>0</v>
      </c>
      <c r="UJ2221" s="8">
        <f t="shared" si="180"/>
        <v>0</v>
      </c>
      <c r="UK2221" s="8">
        <f t="shared" si="181"/>
        <v>0</v>
      </c>
      <c r="UN2221" s="8">
        <f t="array" aca="1" ref="UN2221" ca="1">SUM(IF($O$5:$PX$5&gt;=$UN$5,IF($O$5:$PX$5&lt;$UO$5,LEN($O2221:$PX2221)-LEN(SUBSTITUTE(UPPER($O2221:$PX2221),"R","")))))</f>
        <v>0</v>
      </c>
      <c r="UO2221" s="8">
        <f t="array" aca="1" ref="UO2221" ca="1">SUM(IF($O$5:$PX$5&gt;=$UN$5,IF($O$5:$PX$5&lt;$UO$5,LEN($O2221:$PX2221)-LEN(SUBSTITUTE(UPPER($O2221:$PX2221),"A","")))))</f>
        <v>0</v>
      </c>
      <c r="UP2221" s="8">
        <f t="array" aca="1" ref="UP2221" ca="1">SUM(IF($O$5:$PX$5&gt;=$UN$5,IF($O$5:$PX$5&lt;$UO$5,LEN($O2221:$PX2221)-LEN(SUBSTITUTE(UPPER($O2221:$PX2221),"P","")))))</f>
        <v>0</v>
      </c>
    </row>
    <row r="2222" spans="2:562" x14ac:dyDescent="0.25">
      <c r="B2222" s="60">
        <v>2217</v>
      </c>
      <c r="UA2222" s="8">
        <f t="array" ref="UA2222">SUM(LEN($O2222:$PX2222))-SUM(LEN(SUBSTITUTE(UPPER($O2222:$PX2222),"R","")))</f>
        <v>0</v>
      </c>
      <c r="UB2222" s="8">
        <f t="array" ref="UB2222">SUM(LEN($O2222:$PX2222))-SUM(LEN(SUBSTITUTE(UPPER($O2222:$PX2222),"A","")))</f>
        <v>0</v>
      </c>
      <c r="UC2222" s="8">
        <f t="array" ref="UC2222">SUM(LEN($O2222:$PX2222))-SUM(LEN(SUBSTITUTE(UPPER($O2222:$PX2222),"P","")))</f>
        <v>0</v>
      </c>
      <c r="UG2222" s="8">
        <f t="shared" si="177"/>
        <v>0</v>
      </c>
      <c r="UH2222" s="8">
        <f t="shared" si="178"/>
        <v>0</v>
      </c>
      <c r="UI2222" s="8">
        <f t="shared" si="179"/>
        <v>0</v>
      </c>
      <c r="UJ2222" s="8">
        <f t="shared" si="180"/>
        <v>0</v>
      </c>
      <c r="UK2222" s="8">
        <f t="shared" si="181"/>
        <v>0</v>
      </c>
      <c r="UN2222" s="8">
        <f t="array" aca="1" ref="UN2222" ca="1">SUM(IF($O$5:$PX$5&gt;=$UN$5,IF($O$5:$PX$5&lt;$UO$5,LEN($O2222:$PX2222)-LEN(SUBSTITUTE(UPPER($O2222:$PX2222),"R","")))))</f>
        <v>0</v>
      </c>
      <c r="UO2222" s="8">
        <f t="array" aca="1" ref="UO2222" ca="1">SUM(IF($O$5:$PX$5&gt;=$UN$5,IF($O$5:$PX$5&lt;$UO$5,LEN($O2222:$PX2222)-LEN(SUBSTITUTE(UPPER($O2222:$PX2222),"A","")))))</f>
        <v>0</v>
      </c>
      <c r="UP2222" s="8">
        <f t="array" aca="1" ref="UP2222" ca="1">SUM(IF($O$5:$PX$5&gt;=$UN$5,IF($O$5:$PX$5&lt;$UO$5,LEN($O2222:$PX2222)-LEN(SUBSTITUTE(UPPER($O2222:$PX2222),"P","")))))</f>
        <v>0</v>
      </c>
    </row>
    <row r="2223" spans="2:562" x14ac:dyDescent="0.25">
      <c r="B2223" s="60">
        <v>2218</v>
      </c>
      <c r="UA2223" s="8">
        <f t="array" ref="UA2223">SUM(LEN($O2223:$PX2223))-SUM(LEN(SUBSTITUTE(UPPER($O2223:$PX2223),"R","")))</f>
        <v>0</v>
      </c>
      <c r="UB2223" s="8">
        <f t="array" ref="UB2223">SUM(LEN($O2223:$PX2223))-SUM(LEN(SUBSTITUTE(UPPER($O2223:$PX2223),"A","")))</f>
        <v>0</v>
      </c>
      <c r="UC2223" s="8">
        <f t="array" ref="UC2223">SUM(LEN($O2223:$PX2223))-SUM(LEN(SUBSTITUTE(UPPER($O2223:$PX2223),"P","")))</f>
        <v>0</v>
      </c>
      <c r="UG2223" s="8">
        <f t="shared" si="177"/>
        <v>0</v>
      </c>
      <c r="UH2223" s="8">
        <f t="shared" si="178"/>
        <v>0</v>
      </c>
      <c r="UI2223" s="8">
        <f t="shared" si="179"/>
        <v>0</v>
      </c>
      <c r="UJ2223" s="8">
        <f t="shared" si="180"/>
        <v>0</v>
      </c>
      <c r="UK2223" s="8">
        <f t="shared" si="181"/>
        <v>0</v>
      </c>
      <c r="UN2223" s="8">
        <f t="array" aca="1" ref="UN2223" ca="1">SUM(IF($O$5:$PX$5&gt;=$UN$5,IF($O$5:$PX$5&lt;$UO$5,LEN($O2223:$PX2223)-LEN(SUBSTITUTE(UPPER($O2223:$PX2223),"R","")))))</f>
        <v>0</v>
      </c>
      <c r="UO2223" s="8">
        <f t="array" aca="1" ref="UO2223" ca="1">SUM(IF($O$5:$PX$5&gt;=$UN$5,IF($O$5:$PX$5&lt;$UO$5,LEN($O2223:$PX2223)-LEN(SUBSTITUTE(UPPER($O2223:$PX2223),"A","")))))</f>
        <v>0</v>
      </c>
      <c r="UP2223" s="8">
        <f t="array" aca="1" ref="UP2223" ca="1">SUM(IF($O$5:$PX$5&gt;=$UN$5,IF($O$5:$PX$5&lt;$UO$5,LEN($O2223:$PX2223)-LEN(SUBSTITUTE(UPPER($O2223:$PX2223),"P","")))))</f>
        <v>0</v>
      </c>
    </row>
    <row r="2224" spans="2:562" x14ac:dyDescent="0.25">
      <c r="B2224" s="60">
        <v>2219</v>
      </c>
      <c r="UA2224" s="8">
        <f t="array" ref="UA2224">SUM(LEN($O2224:$PX2224))-SUM(LEN(SUBSTITUTE(UPPER($O2224:$PX2224),"R","")))</f>
        <v>0</v>
      </c>
      <c r="UB2224" s="8">
        <f t="array" ref="UB2224">SUM(LEN($O2224:$PX2224))-SUM(LEN(SUBSTITUTE(UPPER($O2224:$PX2224),"A","")))</f>
        <v>0</v>
      </c>
      <c r="UC2224" s="8">
        <f t="array" ref="UC2224">SUM(LEN($O2224:$PX2224))-SUM(LEN(SUBSTITUTE(UPPER($O2224:$PX2224),"P","")))</f>
        <v>0</v>
      </c>
      <c r="UG2224" s="8">
        <f t="shared" si="177"/>
        <v>0</v>
      </c>
      <c r="UH2224" s="8">
        <f t="shared" si="178"/>
        <v>0</v>
      </c>
      <c r="UI2224" s="8">
        <f t="shared" si="179"/>
        <v>0</v>
      </c>
      <c r="UJ2224" s="8">
        <f t="shared" si="180"/>
        <v>0</v>
      </c>
      <c r="UK2224" s="8">
        <f t="shared" si="181"/>
        <v>0</v>
      </c>
      <c r="UN2224" s="8">
        <f t="array" aca="1" ref="UN2224" ca="1">SUM(IF($O$5:$PX$5&gt;=$UN$5,IF($O$5:$PX$5&lt;$UO$5,LEN($O2224:$PX2224)-LEN(SUBSTITUTE(UPPER($O2224:$PX2224),"R","")))))</f>
        <v>0</v>
      </c>
      <c r="UO2224" s="8">
        <f t="array" aca="1" ref="UO2224" ca="1">SUM(IF($O$5:$PX$5&gt;=$UN$5,IF($O$5:$PX$5&lt;$UO$5,LEN($O2224:$PX2224)-LEN(SUBSTITUTE(UPPER($O2224:$PX2224),"A","")))))</f>
        <v>0</v>
      </c>
      <c r="UP2224" s="8">
        <f t="array" aca="1" ref="UP2224" ca="1">SUM(IF($O$5:$PX$5&gt;=$UN$5,IF($O$5:$PX$5&lt;$UO$5,LEN($O2224:$PX2224)-LEN(SUBSTITUTE(UPPER($O2224:$PX2224),"P","")))))</f>
        <v>0</v>
      </c>
    </row>
    <row r="2225" spans="2:562" x14ac:dyDescent="0.25">
      <c r="B2225" s="60">
        <v>2220</v>
      </c>
      <c r="UA2225" s="8">
        <f t="array" ref="UA2225">SUM(LEN($O2225:$PX2225))-SUM(LEN(SUBSTITUTE(UPPER($O2225:$PX2225),"R","")))</f>
        <v>0</v>
      </c>
      <c r="UB2225" s="8">
        <f t="array" ref="UB2225">SUM(LEN($O2225:$PX2225))-SUM(LEN(SUBSTITUTE(UPPER($O2225:$PX2225),"A","")))</f>
        <v>0</v>
      </c>
      <c r="UC2225" s="8">
        <f t="array" ref="UC2225">SUM(LEN($O2225:$PX2225))-SUM(LEN(SUBSTITUTE(UPPER($O2225:$PX2225),"P","")))</f>
        <v>0</v>
      </c>
      <c r="UG2225" s="8">
        <f t="shared" si="177"/>
        <v>0</v>
      </c>
      <c r="UH2225" s="8">
        <f t="shared" si="178"/>
        <v>0</v>
      </c>
      <c r="UI2225" s="8">
        <f t="shared" si="179"/>
        <v>0</v>
      </c>
      <c r="UJ2225" s="8">
        <f t="shared" si="180"/>
        <v>0</v>
      </c>
      <c r="UK2225" s="8">
        <f t="shared" si="181"/>
        <v>0</v>
      </c>
      <c r="UN2225" s="8">
        <f t="array" aca="1" ref="UN2225" ca="1">SUM(IF($O$5:$PX$5&gt;=$UN$5,IF($O$5:$PX$5&lt;$UO$5,LEN($O2225:$PX2225)-LEN(SUBSTITUTE(UPPER($O2225:$PX2225),"R","")))))</f>
        <v>0</v>
      </c>
      <c r="UO2225" s="8">
        <f t="array" aca="1" ref="UO2225" ca="1">SUM(IF($O$5:$PX$5&gt;=$UN$5,IF($O$5:$PX$5&lt;$UO$5,LEN($O2225:$PX2225)-LEN(SUBSTITUTE(UPPER($O2225:$PX2225),"A","")))))</f>
        <v>0</v>
      </c>
      <c r="UP2225" s="8">
        <f t="array" aca="1" ref="UP2225" ca="1">SUM(IF($O$5:$PX$5&gt;=$UN$5,IF($O$5:$PX$5&lt;$UO$5,LEN($O2225:$PX2225)-LEN(SUBSTITUTE(UPPER($O2225:$PX2225),"P","")))))</f>
        <v>0</v>
      </c>
    </row>
    <row r="2226" spans="2:562" x14ac:dyDescent="0.25">
      <c r="B2226" s="60">
        <v>2221</v>
      </c>
      <c r="UA2226" s="8">
        <f t="array" ref="UA2226">SUM(LEN($O2226:$PX2226))-SUM(LEN(SUBSTITUTE(UPPER($O2226:$PX2226),"R","")))</f>
        <v>0</v>
      </c>
      <c r="UB2226" s="8">
        <f t="array" ref="UB2226">SUM(LEN($O2226:$PX2226))-SUM(LEN(SUBSTITUTE(UPPER($O2226:$PX2226),"A","")))</f>
        <v>0</v>
      </c>
      <c r="UC2226" s="8">
        <f t="array" ref="UC2226">SUM(LEN($O2226:$PX2226))-SUM(LEN(SUBSTITUTE(UPPER($O2226:$PX2226),"P","")))</f>
        <v>0</v>
      </c>
      <c r="UG2226" s="8">
        <f t="shared" si="177"/>
        <v>0</v>
      </c>
      <c r="UH2226" s="8">
        <f t="shared" si="178"/>
        <v>0</v>
      </c>
      <c r="UI2226" s="8">
        <f t="shared" si="179"/>
        <v>0</v>
      </c>
      <c r="UJ2226" s="8">
        <f t="shared" si="180"/>
        <v>0</v>
      </c>
      <c r="UK2226" s="8">
        <f t="shared" si="181"/>
        <v>0</v>
      </c>
      <c r="UN2226" s="8">
        <f t="array" aca="1" ref="UN2226" ca="1">SUM(IF($O$5:$PX$5&gt;=$UN$5,IF($O$5:$PX$5&lt;$UO$5,LEN($O2226:$PX2226)-LEN(SUBSTITUTE(UPPER($O2226:$PX2226),"R","")))))</f>
        <v>0</v>
      </c>
      <c r="UO2226" s="8">
        <f t="array" aca="1" ref="UO2226" ca="1">SUM(IF($O$5:$PX$5&gt;=$UN$5,IF($O$5:$PX$5&lt;$UO$5,LEN($O2226:$PX2226)-LEN(SUBSTITUTE(UPPER($O2226:$PX2226),"A","")))))</f>
        <v>0</v>
      </c>
      <c r="UP2226" s="8">
        <f t="array" aca="1" ref="UP2226" ca="1">SUM(IF($O$5:$PX$5&gt;=$UN$5,IF($O$5:$PX$5&lt;$UO$5,LEN($O2226:$PX2226)-LEN(SUBSTITUTE(UPPER($O2226:$PX2226),"P","")))))</f>
        <v>0</v>
      </c>
    </row>
    <row r="2227" spans="2:562" x14ac:dyDescent="0.25">
      <c r="B2227" s="60">
        <v>2222</v>
      </c>
      <c r="UA2227" s="8">
        <f t="array" ref="UA2227">SUM(LEN($O2227:$PX2227))-SUM(LEN(SUBSTITUTE(UPPER($O2227:$PX2227),"R","")))</f>
        <v>0</v>
      </c>
      <c r="UB2227" s="8">
        <f t="array" ref="UB2227">SUM(LEN($O2227:$PX2227))-SUM(LEN(SUBSTITUTE(UPPER($O2227:$PX2227),"A","")))</f>
        <v>0</v>
      </c>
      <c r="UC2227" s="8">
        <f t="array" ref="UC2227">SUM(LEN($O2227:$PX2227))-SUM(LEN(SUBSTITUTE(UPPER($O2227:$PX2227),"P","")))</f>
        <v>0</v>
      </c>
      <c r="UG2227" s="8">
        <f t="shared" si="177"/>
        <v>0</v>
      </c>
      <c r="UH2227" s="8">
        <f t="shared" si="178"/>
        <v>0</v>
      </c>
      <c r="UI2227" s="8">
        <f t="shared" si="179"/>
        <v>0</v>
      </c>
      <c r="UJ2227" s="8">
        <f t="shared" si="180"/>
        <v>0</v>
      </c>
      <c r="UK2227" s="8">
        <f t="shared" si="181"/>
        <v>0</v>
      </c>
      <c r="UN2227" s="8">
        <f t="array" aca="1" ref="UN2227" ca="1">SUM(IF($O$5:$PX$5&gt;=$UN$5,IF($O$5:$PX$5&lt;$UO$5,LEN($O2227:$PX2227)-LEN(SUBSTITUTE(UPPER($O2227:$PX2227),"R","")))))</f>
        <v>0</v>
      </c>
      <c r="UO2227" s="8">
        <f t="array" aca="1" ref="UO2227" ca="1">SUM(IF($O$5:$PX$5&gt;=$UN$5,IF($O$5:$PX$5&lt;$UO$5,LEN($O2227:$PX2227)-LEN(SUBSTITUTE(UPPER($O2227:$PX2227),"A","")))))</f>
        <v>0</v>
      </c>
      <c r="UP2227" s="8">
        <f t="array" aca="1" ref="UP2227" ca="1">SUM(IF($O$5:$PX$5&gt;=$UN$5,IF($O$5:$PX$5&lt;$UO$5,LEN($O2227:$PX2227)-LEN(SUBSTITUTE(UPPER($O2227:$PX2227),"P","")))))</f>
        <v>0</v>
      </c>
    </row>
    <row r="2228" spans="2:562" x14ac:dyDescent="0.25">
      <c r="B2228" s="60">
        <v>2223</v>
      </c>
      <c r="UA2228" s="8">
        <f t="array" ref="UA2228">SUM(LEN($O2228:$PX2228))-SUM(LEN(SUBSTITUTE(UPPER($O2228:$PX2228),"R","")))</f>
        <v>0</v>
      </c>
      <c r="UB2228" s="8">
        <f t="array" ref="UB2228">SUM(LEN($O2228:$PX2228))-SUM(LEN(SUBSTITUTE(UPPER($O2228:$PX2228),"A","")))</f>
        <v>0</v>
      </c>
      <c r="UC2228" s="8">
        <f t="array" ref="UC2228">SUM(LEN($O2228:$PX2228))-SUM(LEN(SUBSTITUTE(UPPER($O2228:$PX2228),"P","")))</f>
        <v>0</v>
      </c>
      <c r="UG2228" s="8">
        <f t="shared" si="177"/>
        <v>0</v>
      </c>
      <c r="UH2228" s="8">
        <f t="shared" si="178"/>
        <v>0</v>
      </c>
      <c r="UI2228" s="8">
        <f t="shared" si="179"/>
        <v>0</v>
      </c>
      <c r="UJ2228" s="8">
        <f t="shared" si="180"/>
        <v>0</v>
      </c>
      <c r="UK2228" s="8">
        <f t="shared" si="181"/>
        <v>0</v>
      </c>
      <c r="UN2228" s="8">
        <f t="array" aca="1" ref="UN2228" ca="1">SUM(IF($O$5:$PX$5&gt;=$UN$5,IF($O$5:$PX$5&lt;$UO$5,LEN($O2228:$PX2228)-LEN(SUBSTITUTE(UPPER($O2228:$PX2228),"R","")))))</f>
        <v>0</v>
      </c>
      <c r="UO2228" s="8">
        <f t="array" aca="1" ref="UO2228" ca="1">SUM(IF($O$5:$PX$5&gt;=$UN$5,IF($O$5:$PX$5&lt;$UO$5,LEN($O2228:$PX2228)-LEN(SUBSTITUTE(UPPER($O2228:$PX2228),"A","")))))</f>
        <v>0</v>
      </c>
      <c r="UP2228" s="8">
        <f t="array" aca="1" ref="UP2228" ca="1">SUM(IF($O$5:$PX$5&gt;=$UN$5,IF($O$5:$PX$5&lt;$UO$5,LEN($O2228:$PX2228)-LEN(SUBSTITUTE(UPPER($O2228:$PX2228),"P","")))))</f>
        <v>0</v>
      </c>
    </row>
    <row r="2229" spans="2:562" x14ac:dyDescent="0.25">
      <c r="B2229" s="60">
        <v>2224</v>
      </c>
      <c r="UA2229" s="8">
        <f t="array" ref="UA2229">SUM(LEN($O2229:$PX2229))-SUM(LEN(SUBSTITUTE(UPPER($O2229:$PX2229),"R","")))</f>
        <v>0</v>
      </c>
      <c r="UB2229" s="8">
        <f t="array" ref="UB2229">SUM(LEN($O2229:$PX2229))-SUM(LEN(SUBSTITUTE(UPPER($O2229:$PX2229),"A","")))</f>
        <v>0</v>
      </c>
      <c r="UC2229" s="8">
        <f t="array" ref="UC2229">SUM(LEN($O2229:$PX2229))-SUM(LEN(SUBSTITUTE(UPPER($O2229:$PX2229),"P","")))</f>
        <v>0</v>
      </c>
      <c r="UG2229" s="8">
        <f t="shared" si="177"/>
        <v>0</v>
      </c>
      <c r="UH2229" s="8">
        <f t="shared" si="178"/>
        <v>0</v>
      </c>
      <c r="UI2229" s="8">
        <f t="shared" si="179"/>
        <v>0</v>
      </c>
      <c r="UJ2229" s="8">
        <f t="shared" si="180"/>
        <v>0</v>
      </c>
      <c r="UK2229" s="8">
        <f t="shared" si="181"/>
        <v>0</v>
      </c>
      <c r="UN2229" s="8">
        <f t="array" aca="1" ref="UN2229" ca="1">SUM(IF($O$5:$PX$5&gt;=$UN$5,IF($O$5:$PX$5&lt;$UO$5,LEN($O2229:$PX2229)-LEN(SUBSTITUTE(UPPER($O2229:$PX2229),"R","")))))</f>
        <v>0</v>
      </c>
      <c r="UO2229" s="8">
        <f t="array" aca="1" ref="UO2229" ca="1">SUM(IF($O$5:$PX$5&gt;=$UN$5,IF($O$5:$PX$5&lt;$UO$5,LEN($O2229:$PX2229)-LEN(SUBSTITUTE(UPPER($O2229:$PX2229),"A","")))))</f>
        <v>0</v>
      </c>
      <c r="UP2229" s="8">
        <f t="array" aca="1" ref="UP2229" ca="1">SUM(IF($O$5:$PX$5&gt;=$UN$5,IF($O$5:$PX$5&lt;$UO$5,LEN($O2229:$PX2229)-LEN(SUBSTITUTE(UPPER($O2229:$PX2229),"P","")))))</f>
        <v>0</v>
      </c>
    </row>
    <row r="2230" spans="2:562" x14ac:dyDescent="0.25">
      <c r="B2230" s="60">
        <v>2225</v>
      </c>
      <c r="UA2230" s="8">
        <f t="array" ref="UA2230">SUM(LEN($O2230:$PX2230))-SUM(LEN(SUBSTITUTE(UPPER($O2230:$PX2230),"R","")))</f>
        <v>0</v>
      </c>
      <c r="UB2230" s="8">
        <f t="array" ref="UB2230">SUM(LEN($O2230:$PX2230))-SUM(LEN(SUBSTITUTE(UPPER($O2230:$PX2230),"A","")))</f>
        <v>0</v>
      </c>
      <c r="UC2230" s="8">
        <f t="array" ref="UC2230">SUM(LEN($O2230:$PX2230))-SUM(LEN(SUBSTITUTE(UPPER($O2230:$PX2230),"P","")))</f>
        <v>0</v>
      </c>
      <c r="UG2230" s="8">
        <f t="shared" si="177"/>
        <v>0</v>
      </c>
      <c r="UH2230" s="8">
        <f t="shared" si="178"/>
        <v>0</v>
      </c>
      <c r="UI2230" s="8">
        <f t="shared" si="179"/>
        <v>0</v>
      </c>
      <c r="UJ2230" s="8">
        <f t="shared" si="180"/>
        <v>0</v>
      </c>
      <c r="UK2230" s="8">
        <f t="shared" si="181"/>
        <v>0</v>
      </c>
      <c r="UN2230" s="8">
        <f t="array" aca="1" ref="UN2230" ca="1">SUM(IF($O$5:$PX$5&gt;=$UN$5,IF($O$5:$PX$5&lt;$UO$5,LEN($O2230:$PX2230)-LEN(SUBSTITUTE(UPPER($O2230:$PX2230),"R","")))))</f>
        <v>0</v>
      </c>
      <c r="UO2230" s="8">
        <f t="array" aca="1" ref="UO2230" ca="1">SUM(IF($O$5:$PX$5&gt;=$UN$5,IF($O$5:$PX$5&lt;$UO$5,LEN($O2230:$PX2230)-LEN(SUBSTITUTE(UPPER($O2230:$PX2230),"A","")))))</f>
        <v>0</v>
      </c>
      <c r="UP2230" s="8">
        <f t="array" aca="1" ref="UP2230" ca="1">SUM(IF($O$5:$PX$5&gt;=$UN$5,IF($O$5:$PX$5&lt;$UO$5,LEN($O2230:$PX2230)-LEN(SUBSTITUTE(UPPER($O2230:$PX2230),"P","")))))</f>
        <v>0</v>
      </c>
    </row>
    <row r="2231" spans="2:562" x14ac:dyDescent="0.25">
      <c r="B2231" s="60">
        <v>2226</v>
      </c>
      <c r="UA2231" s="8">
        <f t="array" ref="UA2231">SUM(LEN($O2231:$PX2231))-SUM(LEN(SUBSTITUTE(UPPER($O2231:$PX2231),"R","")))</f>
        <v>0</v>
      </c>
      <c r="UB2231" s="8">
        <f t="array" ref="UB2231">SUM(LEN($O2231:$PX2231))-SUM(LEN(SUBSTITUTE(UPPER($O2231:$PX2231),"A","")))</f>
        <v>0</v>
      </c>
      <c r="UC2231" s="8">
        <f t="array" ref="UC2231">SUM(LEN($O2231:$PX2231))-SUM(LEN(SUBSTITUTE(UPPER($O2231:$PX2231),"P","")))</f>
        <v>0</v>
      </c>
      <c r="UG2231" s="8">
        <f t="shared" si="177"/>
        <v>0</v>
      </c>
      <c r="UH2231" s="8">
        <f t="shared" si="178"/>
        <v>0</v>
      </c>
      <c r="UI2231" s="8">
        <f t="shared" si="179"/>
        <v>0</v>
      </c>
      <c r="UJ2231" s="8">
        <f t="shared" si="180"/>
        <v>0</v>
      </c>
      <c r="UK2231" s="8">
        <f t="shared" si="181"/>
        <v>0</v>
      </c>
      <c r="UN2231" s="8">
        <f t="array" aca="1" ref="UN2231" ca="1">SUM(IF($O$5:$PX$5&gt;=$UN$5,IF($O$5:$PX$5&lt;$UO$5,LEN($O2231:$PX2231)-LEN(SUBSTITUTE(UPPER($O2231:$PX2231),"R","")))))</f>
        <v>0</v>
      </c>
      <c r="UO2231" s="8">
        <f t="array" aca="1" ref="UO2231" ca="1">SUM(IF($O$5:$PX$5&gt;=$UN$5,IF($O$5:$PX$5&lt;$UO$5,LEN($O2231:$PX2231)-LEN(SUBSTITUTE(UPPER($O2231:$PX2231),"A","")))))</f>
        <v>0</v>
      </c>
      <c r="UP2231" s="8">
        <f t="array" aca="1" ref="UP2231" ca="1">SUM(IF($O$5:$PX$5&gt;=$UN$5,IF($O$5:$PX$5&lt;$UO$5,LEN($O2231:$PX2231)-LEN(SUBSTITUTE(UPPER($O2231:$PX2231),"P","")))))</f>
        <v>0</v>
      </c>
    </row>
    <row r="2232" spans="2:562" x14ac:dyDescent="0.25">
      <c r="B2232" s="60">
        <v>2227</v>
      </c>
      <c r="UA2232" s="8">
        <f t="array" ref="UA2232">SUM(LEN($O2232:$PX2232))-SUM(LEN(SUBSTITUTE(UPPER($O2232:$PX2232),"R","")))</f>
        <v>0</v>
      </c>
      <c r="UB2232" s="8">
        <f t="array" ref="UB2232">SUM(LEN($O2232:$PX2232))-SUM(LEN(SUBSTITUTE(UPPER($O2232:$PX2232),"A","")))</f>
        <v>0</v>
      </c>
      <c r="UC2232" s="8">
        <f t="array" ref="UC2232">SUM(LEN($O2232:$PX2232))-SUM(LEN(SUBSTITUTE(UPPER($O2232:$PX2232),"P","")))</f>
        <v>0</v>
      </c>
      <c r="UG2232" s="8">
        <f t="shared" si="177"/>
        <v>0</v>
      </c>
      <c r="UH2232" s="8">
        <f t="shared" si="178"/>
        <v>0</v>
      </c>
      <c r="UI2232" s="8">
        <f t="shared" si="179"/>
        <v>0</v>
      </c>
      <c r="UJ2232" s="8">
        <f t="shared" si="180"/>
        <v>0</v>
      </c>
      <c r="UK2232" s="8">
        <f t="shared" si="181"/>
        <v>0</v>
      </c>
      <c r="UN2232" s="8">
        <f t="array" aca="1" ref="UN2232" ca="1">SUM(IF($O$5:$PX$5&gt;=$UN$5,IF($O$5:$PX$5&lt;$UO$5,LEN($O2232:$PX2232)-LEN(SUBSTITUTE(UPPER($O2232:$PX2232),"R","")))))</f>
        <v>0</v>
      </c>
      <c r="UO2232" s="8">
        <f t="array" aca="1" ref="UO2232" ca="1">SUM(IF($O$5:$PX$5&gt;=$UN$5,IF($O$5:$PX$5&lt;$UO$5,LEN($O2232:$PX2232)-LEN(SUBSTITUTE(UPPER($O2232:$PX2232),"A","")))))</f>
        <v>0</v>
      </c>
      <c r="UP2232" s="8">
        <f t="array" aca="1" ref="UP2232" ca="1">SUM(IF($O$5:$PX$5&gt;=$UN$5,IF($O$5:$PX$5&lt;$UO$5,LEN($O2232:$PX2232)-LEN(SUBSTITUTE(UPPER($O2232:$PX2232),"P","")))))</f>
        <v>0</v>
      </c>
    </row>
    <row r="2233" spans="2:562" x14ac:dyDescent="0.25">
      <c r="B2233" s="60">
        <v>2228</v>
      </c>
      <c r="UA2233" s="8">
        <f t="array" ref="UA2233">SUM(LEN($O2233:$PX2233))-SUM(LEN(SUBSTITUTE(UPPER($O2233:$PX2233),"R","")))</f>
        <v>0</v>
      </c>
      <c r="UB2233" s="8">
        <f t="array" ref="UB2233">SUM(LEN($O2233:$PX2233))-SUM(LEN(SUBSTITUTE(UPPER($O2233:$PX2233),"A","")))</f>
        <v>0</v>
      </c>
      <c r="UC2233" s="8">
        <f t="array" ref="UC2233">SUM(LEN($O2233:$PX2233))-SUM(LEN(SUBSTITUTE(UPPER($O2233:$PX2233),"P","")))</f>
        <v>0</v>
      </c>
      <c r="UG2233" s="8">
        <f t="shared" si="177"/>
        <v>0</v>
      </c>
      <c r="UH2233" s="8">
        <f t="shared" si="178"/>
        <v>0</v>
      </c>
      <c r="UI2233" s="8">
        <f t="shared" si="179"/>
        <v>0</v>
      </c>
      <c r="UJ2233" s="8">
        <f t="shared" si="180"/>
        <v>0</v>
      </c>
      <c r="UK2233" s="8">
        <f t="shared" si="181"/>
        <v>0</v>
      </c>
      <c r="UN2233" s="8">
        <f t="array" aca="1" ref="UN2233" ca="1">SUM(IF($O$5:$PX$5&gt;=$UN$5,IF($O$5:$PX$5&lt;$UO$5,LEN($O2233:$PX2233)-LEN(SUBSTITUTE(UPPER($O2233:$PX2233),"R","")))))</f>
        <v>0</v>
      </c>
      <c r="UO2233" s="8">
        <f t="array" aca="1" ref="UO2233" ca="1">SUM(IF($O$5:$PX$5&gt;=$UN$5,IF($O$5:$PX$5&lt;$UO$5,LEN($O2233:$PX2233)-LEN(SUBSTITUTE(UPPER($O2233:$PX2233),"A","")))))</f>
        <v>0</v>
      </c>
      <c r="UP2233" s="8">
        <f t="array" aca="1" ref="UP2233" ca="1">SUM(IF($O$5:$PX$5&gt;=$UN$5,IF($O$5:$PX$5&lt;$UO$5,LEN($O2233:$PX2233)-LEN(SUBSTITUTE(UPPER($O2233:$PX2233),"P","")))))</f>
        <v>0</v>
      </c>
    </row>
    <row r="2234" spans="2:562" x14ac:dyDescent="0.25">
      <c r="B2234" s="60">
        <v>2229</v>
      </c>
      <c r="UA2234" s="8">
        <f t="array" ref="UA2234">SUM(LEN($O2234:$PX2234))-SUM(LEN(SUBSTITUTE(UPPER($O2234:$PX2234),"R","")))</f>
        <v>0</v>
      </c>
      <c r="UB2234" s="8">
        <f t="array" ref="UB2234">SUM(LEN($O2234:$PX2234))-SUM(LEN(SUBSTITUTE(UPPER($O2234:$PX2234),"A","")))</f>
        <v>0</v>
      </c>
      <c r="UC2234" s="8">
        <f t="array" ref="UC2234">SUM(LEN($O2234:$PX2234))-SUM(LEN(SUBSTITUTE(UPPER($O2234:$PX2234),"P","")))</f>
        <v>0</v>
      </c>
      <c r="UG2234" s="8">
        <f t="shared" si="177"/>
        <v>0</v>
      </c>
      <c r="UH2234" s="8">
        <f t="shared" si="178"/>
        <v>0</v>
      </c>
      <c r="UI2234" s="8">
        <f t="shared" si="179"/>
        <v>0</v>
      </c>
      <c r="UJ2234" s="8">
        <f t="shared" si="180"/>
        <v>0</v>
      </c>
      <c r="UK2234" s="8">
        <f t="shared" si="181"/>
        <v>0</v>
      </c>
      <c r="UN2234" s="8">
        <f t="array" aca="1" ref="UN2234" ca="1">SUM(IF($O$5:$PX$5&gt;=$UN$5,IF($O$5:$PX$5&lt;$UO$5,LEN($O2234:$PX2234)-LEN(SUBSTITUTE(UPPER($O2234:$PX2234),"R","")))))</f>
        <v>0</v>
      </c>
      <c r="UO2234" s="8">
        <f t="array" aca="1" ref="UO2234" ca="1">SUM(IF($O$5:$PX$5&gt;=$UN$5,IF($O$5:$PX$5&lt;$UO$5,LEN($O2234:$PX2234)-LEN(SUBSTITUTE(UPPER($O2234:$PX2234),"A","")))))</f>
        <v>0</v>
      </c>
      <c r="UP2234" s="8">
        <f t="array" aca="1" ref="UP2234" ca="1">SUM(IF($O$5:$PX$5&gt;=$UN$5,IF($O$5:$PX$5&lt;$UO$5,LEN($O2234:$PX2234)-LEN(SUBSTITUTE(UPPER($O2234:$PX2234),"P","")))))</f>
        <v>0</v>
      </c>
    </row>
    <row r="2235" spans="2:562" x14ac:dyDescent="0.25">
      <c r="B2235" s="60">
        <v>2230</v>
      </c>
      <c r="UA2235" s="8">
        <f t="array" ref="UA2235">SUM(LEN($O2235:$PX2235))-SUM(LEN(SUBSTITUTE(UPPER($O2235:$PX2235),"R","")))</f>
        <v>0</v>
      </c>
      <c r="UB2235" s="8">
        <f t="array" ref="UB2235">SUM(LEN($O2235:$PX2235))-SUM(LEN(SUBSTITUTE(UPPER($O2235:$PX2235),"A","")))</f>
        <v>0</v>
      </c>
      <c r="UC2235" s="8">
        <f t="array" ref="UC2235">SUM(LEN($O2235:$PX2235))-SUM(LEN(SUBSTITUTE(UPPER($O2235:$PX2235),"P","")))</f>
        <v>0</v>
      </c>
      <c r="UG2235" s="8">
        <f t="shared" si="177"/>
        <v>0</v>
      </c>
      <c r="UH2235" s="8">
        <f t="shared" si="178"/>
        <v>0</v>
      </c>
      <c r="UI2235" s="8">
        <f t="shared" si="179"/>
        <v>0</v>
      </c>
      <c r="UJ2235" s="8">
        <f t="shared" si="180"/>
        <v>0</v>
      </c>
      <c r="UK2235" s="8">
        <f t="shared" si="181"/>
        <v>0</v>
      </c>
      <c r="UN2235" s="8">
        <f t="array" aca="1" ref="UN2235" ca="1">SUM(IF($O$5:$PX$5&gt;=$UN$5,IF($O$5:$PX$5&lt;$UO$5,LEN($O2235:$PX2235)-LEN(SUBSTITUTE(UPPER($O2235:$PX2235),"R","")))))</f>
        <v>0</v>
      </c>
      <c r="UO2235" s="8">
        <f t="array" aca="1" ref="UO2235" ca="1">SUM(IF($O$5:$PX$5&gt;=$UN$5,IF($O$5:$PX$5&lt;$UO$5,LEN($O2235:$PX2235)-LEN(SUBSTITUTE(UPPER($O2235:$PX2235),"A","")))))</f>
        <v>0</v>
      </c>
      <c r="UP2235" s="8">
        <f t="array" aca="1" ref="UP2235" ca="1">SUM(IF($O$5:$PX$5&gt;=$UN$5,IF($O$5:$PX$5&lt;$UO$5,LEN($O2235:$PX2235)-LEN(SUBSTITUTE(UPPER($O2235:$PX2235),"P","")))))</f>
        <v>0</v>
      </c>
    </row>
    <row r="2236" spans="2:562" x14ac:dyDescent="0.25">
      <c r="B2236" s="60">
        <v>2231</v>
      </c>
      <c r="UA2236" s="8">
        <f t="array" ref="UA2236">SUM(LEN($O2236:$PX2236))-SUM(LEN(SUBSTITUTE(UPPER($O2236:$PX2236),"R","")))</f>
        <v>0</v>
      </c>
      <c r="UB2236" s="8">
        <f t="array" ref="UB2236">SUM(LEN($O2236:$PX2236))-SUM(LEN(SUBSTITUTE(UPPER($O2236:$PX2236),"A","")))</f>
        <v>0</v>
      </c>
      <c r="UC2236" s="8">
        <f t="array" ref="UC2236">SUM(LEN($O2236:$PX2236))-SUM(LEN(SUBSTITUTE(UPPER($O2236:$PX2236),"P","")))</f>
        <v>0</v>
      </c>
      <c r="UG2236" s="8">
        <f t="shared" si="177"/>
        <v>0</v>
      </c>
      <c r="UH2236" s="8">
        <f t="shared" si="178"/>
        <v>0</v>
      </c>
      <c r="UI2236" s="8">
        <f t="shared" si="179"/>
        <v>0</v>
      </c>
      <c r="UJ2236" s="8">
        <f t="shared" si="180"/>
        <v>0</v>
      </c>
      <c r="UK2236" s="8">
        <f t="shared" si="181"/>
        <v>0</v>
      </c>
      <c r="UN2236" s="8">
        <f t="array" aca="1" ref="UN2236" ca="1">SUM(IF($O$5:$PX$5&gt;=$UN$5,IF($O$5:$PX$5&lt;$UO$5,LEN($O2236:$PX2236)-LEN(SUBSTITUTE(UPPER($O2236:$PX2236),"R","")))))</f>
        <v>0</v>
      </c>
      <c r="UO2236" s="8">
        <f t="array" aca="1" ref="UO2236" ca="1">SUM(IF($O$5:$PX$5&gt;=$UN$5,IF($O$5:$PX$5&lt;$UO$5,LEN($O2236:$PX2236)-LEN(SUBSTITUTE(UPPER($O2236:$PX2236),"A","")))))</f>
        <v>0</v>
      </c>
      <c r="UP2236" s="8">
        <f t="array" aca="1" ref="UP2236" ca="1">SUM(IF($O$5:$PX$5&gt;=$UN$5,IF($O$5:$PX$5&lt;$UO$5,LEN($O2236:$PX2236)-LEN(SUBSTITUTE(UPPER($O2236:$PX2236),"P","")))))</f>
        <v>0</v>
      </c>
    </row>
    <row r="2237" spans="2:562" x14ac:dyDescent="0.25">
      <c r="B2237" s="60">
        <v>2232</v>
      </c>
      <c r="UA2237" s="8">
        <f t="array" ref="UA2237">SUM(LEN($O2237:$PX2237))-SUM(LEN(SUBSTITUTE(UPPER($O2237:$PX2237),"R","")))</f>
        <v>0</v>
      </c>
      <c r="UB2237" s="8">
        <f t="array" ref="UB2237">SUM(LEN($O2237:$PX2237))-SUM(LEN(SUBSTITUTE(UPPER($O2237:$PX2237),"A","")))</f>
        <v>0</v>
      </c>
      <c r="UC2237" s="8">
        <f t="array" ref="UC2237">SUM(LEN($O2237:$PX2237))-SUM(LEN(SUBSTITUTE(UPPER($O2237:$PX2237),"P","")))</f>
        <v>0</v>
      </c>
      <c r="UG2237" s="8">
        <f t="shared" si="177"/>
        <v>0</v>
      </c>
      <c r="UH2237" s="8">
        <f t="shared" si="178"/>
        <v>0</v>
      </c>
      <c r="UI2237" s="8">
        <f t="shared" si="179"/>
        <v>0</v>
      </c>
      <c r="UJ2237" s="8">
        <f t="shared" si="180"/>
        <v>0</v>
      </c>
      <c r="UK2237" s="8">
        <f t="shared" si="181"/>
        <v>0</v>
      </c>
      <c r="UN2237" s="8">
        <f t="array" aca="1" ref="UN2237" ca="1">SUM(IF($O$5:$PX$5&gt;=$UN$5,IF($O$5:$PX$5&lt;$UO$5,LEN($O2237:$PX2237)-LEN(SUBSTITUTE(UPPER($O2237:$PX2237),"R","")))))</f>
        <v>0</v>
      </c>
      <c r="UO2237" s="8">
        <f t="array" aca="1" ref="UO2237" ca="1">SUM(IF($O$5:$PX$5&gt;=$UN$5,IF($O$5:$PX$5&lt;$UO$5,LEN($O2237:$PX2237)-LEN(SUBSTITUTE(UPPER($O2237:$PX2237),"A","")))))</f>
        <v>0</v>
      </c>
      <c r="UP2237" s="8">
        <f t="array" aca="1" ref="UP2237" ca="1">SUM(IF($O$5:$PX$5&gt;=$UN$5,IF($O$5:$PX$5&lt;$UO$5,LEN($O2237:$PX2237)-LEN(SUBSTITUTE(UPPER($O2237:$PX2237),"P","")))))</f>
        <v>0</v>
      </c>
    </row>
    <row r="2238" spans="2:562" x14ac:dyDescent="0.25">
      <c r="B2238" s="60">
        <v>2233</v>
      </c>
      <c r="UA2238" s="8">
        <f t="array" ref="UA2238">SUM(LEN($O2238:$PX2238))-SUM(LEN(SUBSTITUTE(UPPER($O2238:$PX2238),"R","")))</f>
        <v>0</v>
      </c>
      <c r="UB2238" s="8">
        <f t="array" ref="UB2238">SUM(LEN($O2238:$PX2238))-SUM(LEN(SUBSTITUTE(UPPER($O2238:$PX2238),"A","")))</f>
        <v>0</v>
      </c>
      <c r="UC2238" s="8">
        <f t="array" ref="UC2238">SUM(LEN($O2238:$PX2238))-SUM(LEN(SUBSTITUTE(UPPER($O2238:$PX2238),"P","")))</f>
        <v>0</v>
      </c>
      <c r="UG2238" s="8">
        <f t="shared" si="177"/>
        <v>0</v>
      </c>
      <c r="UH2238" s="8">
        <f t="shared" si="178"/>
        <v>0</v>
      </c>
      <c r="UI2238" s="8">
        <f t="shared" si="179"/>
        <v>0</v>
      </c>
      <c r="UJ2238" s="8">
        <f t="shared" si="180"/>
        <v>0</v>
      </c>
      <c r="UK2238" s="8">
        <f t="shared" si="181"/>
        <v>0</v>
      </c>
      <c r="UN2238" s="8">
        <f t="array" aca="1" ref="UN2238" ca="1">SUM(IF($O$5:$PX$5&gt;=$UN$5,IF($O$5:$PX$5&lt;$UO$5,LEN($O2238:$PX2238)-LEN(SUBSTITUTE(UPPER($O2238:$PX2238),"R","")))))</f>
        <v>0</v>
      </c>
      <c r="UO2238" s="8">
        <f t="array" aca="1" ref="UO2238" ca="1">SUM(IF($O$5:$PX$5&gt;=$UN$5,IF($O$5:$PX$5&lt;$UO$5,LEN($O2238:$PX2238)-LEN(SUBSTITUTE(UPPER($O2238:$PX2238),"A","")))))</f>
        <v>0</v>
      </c>
      <c r="UP2238" s="8">
        <f t="array" aca="1" ref="UP2238" ca="1">SUM(IF($O$5:$PX$5&gt;=$UN$5,IF($O$5:$PX$5&lt;$UO$5,LEN($O2238:$PX2238)-LEN(SUBSTITUTE(UPPER($O2238:$PX2238),"P","")))))</f>
        <v>0</v>
      </c>
    </row>
    <row r="2239" spans="2:562" x14ac:dyDescent="0.25">
      <c r="B2239" s="60">
        <v>2234</v>
      </c>
      <c r="UA2239" s="8">
        <f t="array" ref="UA2239">SUM(LEN($O2239:$PX2239))-SUM(LEN(SUBSTITUTE(UPPER($O2239:$PX2239),"R","")))</f>
        <v>0</v>
      </c>
      <c r="UB2239" s="8">
        <f t="array" ref="UB2239">SUM(LEN($O2239:$PX2239))-SUM(LEN(SUBSTITUTE(UPPER($O2239:$PX2239),"A","")))</f>
        <v>0</v>
      </c>
      <c r="UC2239" s="8">
        <f t="array" ref="UC2239">SUM(LEN($O2239:$PX2239))-SUM(LEN(SUBSTITUTE(UPPER($O2239:$PX2239),"P","")))</f>
        <v>0</v>
      </c>
      <c r="UG2239" s="8">
        <f t="shared" si="177"/>
        <v>0</v>
      </c>
      <c r="UH2239" s="8">
        <f t="shared" si="178"/>
        <v>0</v>
      </c>
      <c r="UI2239" s="8">
        <f t="shared" si="179"/>
        <v>0</v>
      </c>
      <c r="UJ2239" s="8">
        <f t="shared" si="180"/>
        <v>0</v>
      </c>
      <c r="UK2239" s="8">
        <f t="shared" si="181"/>
        <v>0</v>
      </c>
      <c r="UN2239" s="8">
        <f t="array" aca="1" ref="UN2239" ca="1">SUM(IF($O$5:$PX$5&gt;=$UN$5,IF($O$5:$PX$5&lt;$UO$5,LEN($O2239:$PX2239)-LEN(SUBSTITUTE(UPPER($O2239:$PX2239),"R","")))))</f>
        <v>0</v>
      </c>
      <c r="UO2239" s="8">
        <f t="array" aca="1" ref="UO2239" ca="1">SUM(IF($O$5:$PX$5&gt;=$UN$5,IF($O$5:$PX$5&lt;$UO$5,LEN($O2239:$PX2239)-LEN(SUBSTITUTE(UPPER($O2239:$PX2239),"A","")))))</f>
        <v>0</v>
      </c>
      <c r="UP2239" s="8">
        <f t="array" aca="1" ref="UP2239" ca="1">SUM(IF($O$5:$PX$5&gt;=$UN$5,IF($O$5:$PX$5&lt;$UO$5,LEN($O2239:$PX2239)-LEN(SUBSTITUTE(UPPER($O2239:$PX2239),"P","")))))</f>
        <v>0</v>
      </c>
    </row>
    <row r="2240" spans="2:562" x14ac:dyDescent="0.25">
      <c r="B2240" s="60">
        <v>2235</v>
      </c>
      <c r="UA2240" s="8">
        <f t="array" ref="UA2240">SUM(LEN($O2240:$PX2240))-SUM(LEN(SUBSTITUTE(UPPER($O2240:$PX2240),"R","")))</f>
        <v>0</v>
      </c>
      <c r="UB2240" s="8">
        <f t="array" ref="UB2240">SUM(LEN($O2240:$PX2240))-SUM(LEN(SUBSTITUTE(UPPER($O2240:$PX2240),"A","")))</f>
        <v>0</v>
      </c>
      <c r="UC2240" s="8">
        <f t="array" ref="UC2240">SUM(LEN($O2240:$PX2240))-SUM(LEN(SUBSTITUTE(UPPER($O2240:$PX2240),"P","")))</f>
        <v>0</v>
      </c>
      <c r="UG2240" s="8">
        <f t="shared" si="177"/>
        <v>0</v>
      </c>
      <c r="UH2240" s="8">
        <f t="shared" si="178"/>
        <v>0</v>
      </c>
      <c r="UI2240" s="8">
        <f t="shared" si="179"/>
        <v>0</v>
      </c>
      <c r="UJ2240" s="8">
        <f t="shared" si="180"/>
        <v>0</v>
      </c>
      <c r="UK2240" s="8">
        <f t="shared" si="181"/>
        <v>0</v>
      </c>
      <c r="UN2240" s="8">
        <f t="array" aca="1" ref="UN2240" ca="1">SUM(IF($O$5:$PX$5&gt;=$UN$5,IF($O$5:$PX$5&lt;$UO$5,LEN($O2240:$PX2240)-LEN(SUBSTITUTE(UPPER($O2240:$PX2240),"R","")))))</f>
        <v>0</v>
      </c>
      <c r="UO2240" s="8">
        <f t="array" aca="1" ref="UO2240" ca="1">SUM(IF($O$5:$PX$5&gt;=$UN$5,IF($O$5:$PX$5&lt;$UO$5,LEN($O2240:$PX2240)-LEN(SUBSTITUTE(UPPER($O2240:$PX2240),"A","")))))</f>
        <v>0</v>
      </c>
      <c r="UP2240" s="8">
        <f t="array" aca="1" ref="UP2240" ca="1">SUM(IF($O$5:$PX$5&gt;=$UN$5,IF($O$5:$PX$5&lt;$UO$5,LEN($O2240:$PX2240)-LEN(SUBSTITUTE(UPPER($O2240:$PX2240),"P","")))))</f>
        <v>0</v>
      </c>
    </row>
    <row r="2241" spans="2:562" x14ac:dyDescent="0.25">
      <c r="B2241" s="60">
        <v>2236</v>
      </c>
      <c r="UA2241" s="8">
        <f t="array" ref="UA2241">SUM(LEN($O2241:$PX2241))-SUM(LEN(SUBSTITUTE(UPPER($O2241:$PX2241),"R","")))</f>
        <v>0</v>
      </c>
      <c r="UB2241" s="8">
        <f t="array" ref="UB2241">SUM(LEN($O2241:$PX2241))-SUM(LEN(SUBSTITUTE(UPPER($O2241:$PX2241),"A","")))</f>
        <v>0</v>
      </c>
      <c r="UC2241" s="8">
        <f t="array" ref="UC2241">SUM(LEN($O2241:$PX2241))-SUM(LEN(SUBSTITUTE(UPPER($O2241:$PX2241),"P","")))</f>
        <v>0</v>
      </c>
      <c r="UG2241" s="8">
        <f t="shared" si="177"/>
        <v>0</v>
      </c>
      <c r="UH2241" s="8">
        <f t="shared" si="178"/>
        <v>0</v>
      </c>
      <c r="UI2241" s="8">
        <f t="shared" si="179"/>
        <v>0</v>
      </c>
      <c r="UJ2241" s="8">
        <f t="shared" si="180"/>
        <v>0</v>
      </c>
      <c r="UK2241" s="8">
        <f t="shared" si="181"/>
        <v>0</v>
      </c>
      <c r="UN2241" s="8">
        <f t="array" aca="1" ref="UN2241" ca="1">SUM(IF($O$5:$PX$5&gt;=$UN$5,IF($O$5:$PX$5&lt;$UO$5,LEN($O2241:$PX2241)-LEN(SUBSTITUTE(UPPER($O2241:$PX2241),"R","")))))</f>
        <v>0</v>
      </c>
      <c r="UO2241" s="8">
        <f t="array" aca="1" ref="UO2241" ca="1">SUM(IF($O$5:$PX$5&gt;=$UN$5,IF($O$5:$PX$5&lt;$UO$5,LEN($O2241:$PX2241)-LEN(SUBSTITUTE(UPPER($O2241:$PX2241),"A","")))))</f>
        <v>0</v>
      </c>
      <c r="UP2241" s="8">
        <f t="array" aca="1" ref="UP2241" ca="1">SUM(IF($O$5:$PX$5&gt;=$UN$5,IF($O$5:$PX$5&lt;$UO$5,LEN($O2241:$PX2241)-LEN(SUBSTITUTE(UPPER($O2241:$PX2241),"P","")))))</f>
        <v>0</v>
      </c>
    </row>
    <row r="2242" spans="2:562" x14ac:dyDescent="0.25">
      <c r="B2242" s="60">
        <v>2237</v>
      </c>
      <c r="UA2242" s="8">
        <f t="array" ref="UA2242">SUM(LEN($O2242:$PX2242))-SUM(LEN(SUBSTITUTE(UPPER($O2242:$PX2242),"R","")))</f>
        <v>0</v>
      </c>
      <c r="UB2242" s="8">
        <f t="array" ref="UB2242">SUM(LEN($O2242:$PX2242))-SUM(LEN(SUBSTITUTE(UPPER($O2242:$PX2242),"A","")))</f>
        <v>0</v>
      </c>
      <c r="UC2242" s="8">
        <f t="array" ref="UC2242">SUM(LEN($O2242:$PX2242))-SUM(LEN(SUBSTITUTE(UPPER($O2242:$PX2242),"P","")))</f>
        <v>0</v>
      </c>
      <c r="UG2242" s="8">
        <f t="shared" si="177"/>
        <v>0</v>
      </c>
      <c r="UH2242" s="8">
        <f t="shared" si="178"/>
        <v>0</v>
      </c>
      <c r="UI2242" s="8">
        <f t="shared" si="179"/>
        <v>0</v>
      </c>
      <c r="UJ2242" s="8">
        <f t="shared" si="180"/>
        <v>0</v>
      </c>
      <c r="UK2242" s="8">
        <f t="shared" si="181"/>
        <v>0</v>
      </c>
      <c r="UN2242" s="8">
        <f t="array" aca="1" ref="UN2242" ca="1">SUM(IF($O$5:$PX$5&gt;=$UN$5,IF($O$5:$PX$5&lt;$UO$5,LEN($O2242:$PX2242)-LEN(SUBSTITUTE(UPPER($O2242:$PX2242),"R","")))))</f>
        <v>0</v>
      </c>
      <c r="UO2242" s="8">
        <f t="array" aca="1" ref="UO2242" ca="1">SUM(IF($O$5:$PX$5&gt;=$UN$5,IF($O$5:$PX$5&lt;$UO$5,LEN($O2242:$PX2242)-LEN(SUBSTITUTE(UPPER($O2242:$PX2242),"A","")))))</f>
        <v>0</v>
      </c>
      <c r="UP2242" s="8">
        <f t="array" aca="1" ref="UP2242" ca="1">SUM(IF($O$5:$PX$5&gt;=$UN$5,IF($O$5:$PX$5&lt;$UO$5,LEN($O2242:$PX2242)-LEN(SUBSTITUTE(UPPER($O2242:$PX2242),"P","")))))</f>
        <v>0</v>
      </c>
    </row>
    <row r="2243" spans="2:562" x14ac:dyDescent="0.25">
      <c r="B2243" s="60">
        <v>2238</v>
      </c>
      <c r="UA2243" s="8">
        <f t="array" ref="UA2243">SUM(LEN($O2243:$PX2243))-SUM(LEN(SUBSTITUTE(UPPER($O2243:$PX2243),"R","")))</f>
        <v>0</v>
      </c>
      <c r="UB2243" s="8">
        <f t="array" ref="UB2243">SUM(LEN($O2243:$PX2243))-SUM(LEN(SUBSTITUTE(UPPER($O2243:$PX2243),"A","")))</f>
        <v>0</v>
      </c>
      <c r="UC2243" s="8">
        <f t="array" ref="UC2243">SUM(LEN($O2243:$PX2243))-SUM(LEN(SUBSTITUTE(UPPER($O2243:$PX2243),"P","")))</f>
        <v>0</v>
      </c>
      <c r="UG2243" s="8">
        <f t="shared" si="177"/>
        <v>0</v>
      </c>
      <c r="UH2243" s="8">
        <f t="shared" si="178"/>
        <v>0</v>
      </c>
      <c r="UI2243" s="8">
        <f t="shared" si="179"/>
        <v>0</v>
      </c>
      <c r="UJ2243" s="8">
        <f t="shared" si="180"/>
        <v>0</v>
      </c>
      <c r="UK2243" s="8">
        <f t="shared" si="181"/>
        <v>0</v>
      </c>
      <c r="UN2243" s="8">
        <f t="array" aca="1" ref="UN2243" ca="1">SUM(IF($O$5:$PX$5&gt;=$UN$5,IF($O$5:$PX$5&lt;$UO$5,LEN($O2243:$PX2243)-LEN(SUBSTITUTE(UPPER($O2243:$PX2243),"R","")))))</f>
        <v>0</v>
      </c>
      <c r="UO2243" s="8">
        <f t="array" aca="1" ref="UO2243" ca="1">SUM(IF($O$5:$PX$5&gt;=$UN$5,IF($O$5:$PX$5&lt;$UO$5,LEN($O2243:$PX2243)-LEN(SUBSTITUTE(UPPER($O2243:$PX2243),"A","")))))</f>
        <v>0</v>
      </c>
      <c r="UP2243" s="8">
        <f t="array" aca="1" ref="UP2243" ca="1">SUM(IF($O$5:$PX$5&gt;=$UN$5,IF($O$5:$PX$5&lt;$UO$5,LEN($O2243:$PX2243)-LEN(SUBSTITUTE(UPPER($O2243:$PX2243),"P","")))))</f>
        <v>0</v>
      </c>
    </row>
    <row r="2244" spans="2:562" x14ac:dyDescent="0.25">
      <c r="B2244" s="60">
        <v>2239</v>
      </c>
      <c r="UA2244" s="8">
        <f t="array" ref="UA2244">SUM(LEN($O2244:$PX2244))-SUM(LEN(SUBSTITUTE(UPPER($O2244:$PX2244),"R","")))</f>
        <v>0</v>
      </c>
      <c r="UB2244" s="8">
        <f t="array" ref="UB2244">SUM(LEN($O2244:$PX2244))-SUM(LEN(SUBSTITUTE(UPPER($O2244:$PX2244),"A","")))</f>
        <v>0</v>
      </c>
      <c r="UC2244" s="8">
        <f t="array" ref="UC2244">SUM(LEN($O2244:$PX2244))-SUM(LEN(SUBSTITUTE(UPPER($O2244:$PX2244),"P","")))</f>
        <v>0</v>
      </c>
      <c r="UG2244" s="8">
        <f t="shared" si="177"/>
        <v>0</v>
      </c>
      <c r="UH2244" s="8">
        <f t="shared" si="178"/>
        <v>0</v>
      </c>
      <c r="UI2244" s="8">
        <f t="shared" si="179"/>
        <v>0</v>
      </c>
      <c r="UJ2244" s="8">
        <f t="shared" si="180"/>
        <v>0</v>
      </c>
      <c r="UK2244" s="8">
        <f t="shared" si="181"/>
        <v>0</v>
      </c>
      <c r="UN2244" s="8">
        <f t="array" aca="1" ref="UN2244" ca="1">SUM(IF($O$5:$PX$5&gt;=$UN$5,IF($O$5:$PX$5&lt;$UO$5,LEN($O2244:$PX2244)-LEN(SUBSTITUTE(UPPER($O2244:$PX2244),"R","")))))</f>
        <v>0</v>
      </c>
      <c r="UO2244" s="8">
        <f t="array" aca="1" ref="UO2244" ca="1">SUM(IF($O$5:$PX$5&gt;=$UN$5,IF($O$5:$PX$5&lt;$UO$5,LEN($O2244:$PX2244)-LEN(SUBSTITUTE(UPPER($O2244:$PX2244),"A","")))))</f>
        <v>0</v>
      </c>
      <c r="UP2244" s="8">
        <f t="array" aca="1" ref="UP2244" ca="1">SUM(IF($O$5:$PX$5&gt;=$UN$5,IF($O$5:$PX$5&lt;$UO$5,LEN($O2244:$PX2244)-LEN(SUBSTITUTE(UPPER($O2244:$PX2244),"P","")))))</f>
        <v>0</v>
      </c>
    </row>
    <row r="2245" spans="2:562" x14ac:dyDescent="0.25">
      <c r="B2245" s="60">
        <v>2240</v>
      </c>
      <c r="UA2245" s="8">
        <f t="array" ref="UA2245">SUM(LEN($O2245:$PX2245))-SUM(LEN(SUBSTITUTE(UPPER($O2245:$PX2245),"R","")))</f>
        <v>0</v>
      </c>
      <c r="UB2245" s="8">
        <f t="array" ref="UB2245">SUM(LEN($O2245:$PX2245))-SUM(LEN(SUBSTITUTE(UPPER($O2245:$PX2245),"A","")))</f>
        <v>0</v>
      </c>
      <c r="UC2245" s="8">
        <f t="array" ref="UC2245">SUM(LEN($O2245:$PX2245))-SUM(LEN(SUBSTITUTE(UPPER($O2245:$PX2245),"P","")))</f>
        <v>0</v>
      </c>
      <c r="UG2245" s="8">
        <f t="shared" si="177"/>
        <v>0</v>
      </c>
      <c r="UH2245" s="8">
        <f t="shared" si="178"/>
        <v>0</v>
      </c>
      <c r="UI2245" s="8">
        <f t="shared" si="179"/>
        <v>0</v>
      </c>
      <c r="UJ2245" s="8">
        <f t="shared" si="180"/>
        <v>0</v>
      </c>
      <c r="UK2245" s="8">
        <f t="shared" si="181"/>
        <v>0</v>
      </c>
      <c r="UN2245" s="8">
        <f t="array" aca="1" ref="UN2245" ca="1">SUM(IF($O$5:$PX$5&gt;=$UN$5,IF($O$5:$PX$5&lt;$UO$5,LEN($O2245:$PX2245)-LEN(SUBSTITUTE(UPPER($O2245:$PX2245),"R","")))))</f>
        <v>0</v>
      </c>
      <c r="UO2245" s="8">
        <f t="array" aca="1" ref="UO2245" ca="1">SUM(IF($O$5:$PX$5&gt;=$UN$5,IF($O$5:$PX$5&lt;$UO$5,LEN($O2245:$PX2245)-LEN(SUBSTITUTE(UPPER($O2245:$PX2245),"A","")))))</f>
        <v>0</v>
      </c>
      <c r="UP2245" s="8">
        <f t="array" aca="1" ref="UP2245" ca="1">SUM(IF($O$5:$PX$5&gt;=$UN$5,IF($O$5:$PX$5&lt;$UO$5,LEN($O2245:$PX2245)-LEN(SUBSTITUTE(UPPER($O2245:$PX2245),"P","")))))</f>
        <v>0</v>
      </c>
    </row>
    <row r="2246" spans="2:562" x14ac:dyDescent="0.25">
      <c r="B2246" s="60">
        <v>2241</v>
      </c>
      <c r="UA2246" s="8">
        <f t="array" ref="UA2246">SUM(LEN($O2246:$PX2246))-SUM(LEN(SUBSTITUTE(UPPER($O2246:$PX2246),"R","")))</f>
        <v>0</v>
      </c>
      <c r="UB2246" s="8">
        <f t="array" ref="UB2246">SUM(LEN($O2246:$PX2246))-SUM(LEN(SUBSTITUTE(UPPER($O2246:$PX2246),"A","")))</f>
        <v>0</v>
      </c>
      <c r="UC2246" s="8">
        <f t="array" ref="UC2246">SUM(LEN($O2246:$PX2246))-SUM(LEN(SUBSTITUTE(UPPER($O2246:$PX2246),"P","")))</f>
        <v>0</v>
      </c>
      <c r="UG2246" s="8">
        <f t="shared" si="177"/>
        <v>0</v>
      </c>
      <c r="UH2246" s="8">
        <f t="shared" si="178"/>
        <v>0</v>
      </c>
      <c r="UI2246" s="8">
        <f t="shared" si="179"/>
        <v>0</v>
      </c>
      <c r="UJ2246" s="8">
        <f t="shared" si="180"/>
        <v>0</v>
      </c>
      <c r="UK2246" s="8">
        <f t="shared" si="181"/>
        <v>0</v>
      </c>
      <c r="UN2246" s="8">
        <f t="array" aca="1" ref="UN2246" ca="1">SUM(IF($O$5:$PX$5&gt;=$UN$5,IF($O$5:$PX$5&lt;$UO$5,LEN($O2246:$PX2246)-LEN(SUBSTITUTE(UPPER($O2246:$PX2246),"R","")))))</f>
        <v>0</v>
      </c>
      <c r="UO2246" s="8">
        <f t="array" aca="1" ref="UO2246" ca="1">SUM(IF($O$5:$PX$5&gt;=$UN$5,IF($O$5:$PX$5&lt;$UO$5,LEN($O2246:$PX2246)-LEN(SUBSTITUTE(UPPER($O2246:$PX2246),"A","")))))</f>
        <v>0</v>
      </c>
      <c r="UP2246" s="8">
        <f t="array" aca="1" ref="UP2246" ca="1">SUM(IF($O$5:$PX$5&gt;=$UN$5,IF($O$5:$PX$5&lt;$UO$5,LEN($O2246:$PX2246)-LEN(SUBSTITUTE(UPPER($O2246:$PX2246),"P","")))))</f>
        <v>0</v>
      </c>
    </row>
    <row r="2247" spans="2:562" x14ac:dyDescent="0.25">
      <c r="B2247" s="60">
        <v>2242</v>
      </c>
      <c r="UA2247" s="8">
        <f t="array" ref="UA2247">SUM(LEN($O2247:$PX2247))-SUM(LEN(SUBSTITUTE(UPPER($O2247:$PX2247),"R","")))</f>
        <v>0</v>
      </c>
      <c r="UB2247" s="8">
        <f t="array" ref="UB2247">SUM(LEN($O2247:$PX2247))-SUM(LEN(SUBSTITUTE(UPPER($O2247:$PX2247),"A","")))</f>
        <v>0</v>
      </c>
      <c r="UC2247" s="8">
        <f t="array" ref="UC2247">SUM(LEN($O2247:$PX2247))-SUM(LEN(SUBSTITUTE(UPPER($O2247:$PX2247),"P","")))</f>
        <v>0</v>
      </c>
      <c r="UG2247" s="8">
        <f t="shared" ref="UG2247:UG2310" si="182">SUM(UA2247:UF2247)</f>
        <v>0</v>
      </c>
      <c r="UH2247" s="8">
        <f t="shared" ref="UH2247:UH2310" si="183">IF(OR($G2247="Grade 1",$G2247="Grade 2",$G2247="Grade 3"),1,0)</f>
        <v>0</v>
      </c>
      <c r="UI2247" s="8">
        <f t="shared" ref="UI2247:UI2310" si="184">IF(OR($G2247="Grade 4",$G2247="Grade 5",$G2247="Grade 6"),1,0)</f>
        <v>0</v>
      </c>
      <c r="UJ2247" s="8">
        <f t="shared" ref="UJ2247:UJ2310" si="185">IF(OR($G2247="Grade 7",$G2247="Grade 8",$G2247="Grade 9"),1,0)</f>
        <v>0</v>
      </c>
      <c r="UK2247" s="8">
        <f t="shared" ref="UK2247:UK2310" si="186">IF(OR($G2247="Grade 10",$G2247="Grade 11",$G2247="Grade 12"),1,0)</f>
        <v>0</v>
      </c>
      <c r="UN2247" s="8">
        <f t="array" aca="1" ref="UN2247" ca="1">SUM(IF($O$5:$PX$5&gt;=$UN$5,IF($O$5:$PX$5&lt;$UO$5,LEN($O2247:$PX2247)-LEN(SUBSTITUTE(UPPER($O2247:$PX2247),"R","")))))</f>
        <v>0</v>
      </c>
      <c r="UO2247" s="8">
        <f t="array" aca="1" ref="UO2247" ca="1">SUM(IF($O$5:$PX$5&gt;=$UN$5,IF($O$5:$PX$5&lt;$UO$5,LEN($O2247:$PX2247)-LEN(SUBSTITUTE(UPPER($O2247:$PX2247),"A","")))))</f>
        <v>0</v>
      </c>
      <c r="UP2247" s="8">
        <f t="array" aca="1" ref="UP2247" ca="1">SUM(IF($O$5:$PX$5&gt;=$UN$5,IF($O$5:$PX$5&lt;$UO$5,LEN($O2247:$PX2247)-LEN(SUBSTITUTE(UPPER($O2247:$PX2247),"P","")))))</f>
        <v>0</v>
      </c>
    </row>
    <row r="2248" spans="2:562" x14ac:dyDescent="0.25">
      <c r="B2248" s="60">
        <v>2243</v>
      </c>
      <c r="UA2248" s="8">
        <f t="array" ref="UA2248">SUM(LEN($O2248:$PX2248))-SUM(LEN(SUBSTITUTE(UPPER($O2248:$PX2248),"R","")))</f>
        <v>0</v>
      </c>
      <c r="UB2248" s="8">
        <f t="array" ref="UB2248">SUM(LEN($O2248:$PX2248))-SUM(LEN(SUBSTITUTE(UPPER($O2248:$PX2248),"A","")))</f>
        <v>0</v>
      </c>
      <c r="UC2248" s="8">
        <f t="array" ref="UC2248">SUM(LEN($O2248:$PX2248))-SUM(LEN(SUBSTITUTE(UPPER($O2248:$PX2248),"P","")))</f>
        <v>0</v>
      </c>
      <c r="UG2248" s="8">
        <f t="shared" si="182"/>
        <v>0</v>
      </c>
      <c r="UH2248" s="8">
        <f t="shared" si="183"/>
        <v>0</v>
      </c>
      <c r="UI2248" s="8">
        <f t="shared" si="184"/>
        <v>0</v>
      </c>
      <c r="UJ2248" s="8">
        <f t="shared" si="185"/>
        <v>0</v>
      </c>
      <c r="UK2248" s="8">
        <f t="shared" si="186"/>
        <v>0</v>
      </c>
      <c r="UN2248" s="8">
        <f t="array" aca="1" ref="UN2248" ca="1">SUM(IF($O$5:$PX$5&gt;=$UN$5,IF($O$5:$PX$5&lt;$UO$5,LEN($O2248:$PX2248)-LEN(SUBSTITUTE(UPPER($O2248:$PX2248),"R","")))))</f>
        <v>0</v>
      </c>
      <c r="UO2248" s="8">
        <f t="array" aca="1" ref="UO2248" ca="1">SUM(IF($O$5:$PX$5&gt;=$UN$5,IF($O$5:$PX$5&lt;$UO$5,LEN($O2248:$PX2248)-LEN(SUBSTITUTE(UPPER($O2248:$PX2248),"A","")))))</f>
        <v>0</v>
      </c>
      <c r="UP2248" s="8">
        <f t="array" aca="1" ref="UP2248" ca="1">SUM(IF($O$5:$PX$5&gt;=$UN$5,IF($O$5:$PX$5&lt;$UO$5,LEN($O2248:$PX2248)-LEN(SUBSTITUTE(UPPER($O2248:$PX2248),"P","")))))</f>
        <v>0</v>
      </c>
    </row>
    <row r="2249" spans="2:562" x14ac:dyDescent="0.25">
      <c r="B2249" s="60">
        <v>2244</v>
      </c>
      <c r="UA2249" s="8">
        <f t="array" ref="UA2249">SUM(LEN($O2249:$PX2249))-SUM(LEN(SUBSTITUTE(UPPER($O2249:$PX2249),"R","")))</f>
        <v>0</v>
      </c>
      <c r="UB2249" s="8">
        <f t="array" ref="UB2249">SUM(LEN($O2249:$PX2249))-SUM(LEN(SUBSTITUTE(UPPER($O2249:$PX2249),"A","")))</f>
        <v>0</v>
      </c>
      <c r="UC2249" s="8">
        <f t="array" ref="UC2249">SUM(LEN($O2249:$PX2249))-SUM(LEN(SUBSTITUTE(UPPER($O2249:$PX2249),"P","")))</f>
        <v>0</v>
      </c>
      <c r="UG2249" s="8">
        <f t="shared" si="182"/>
        <v>0</v>
      </c>
      <c r="UH2249" s="8">
        <f t="shared" si="183"/>
        <v>0</v>
      </c>
      <c r="UI2249" s="8">
        <f t="shared" si="184"/>
        <v>0</v>
      </c>
      <c r="UJ2249" s="8">
        <f t="shared" si="185"/>
        <v>0</v>
      </c>
      <c r="UK2249" s="8">
        <f t="shared" si="186"/>
        <v>0</v>
      </c>
      <c r="UN2249" s="8">
        <f t="array" aca="1" ref="UN2249" ca="1">SUM(IF($O$5:$PX$5&gt;=$UN$5,IF($O$5:$PX$5&lt;$UO$5,LEN($O2249:$PX2249)-LEN(SUBSTITUTE(UPPER($O2249:$PX2249),"R","")))))</f>
        <v>0</v>
      </c>
      <c r="UO2249" s="8">
        <f t="array" aca="1" ref="UO2249" ca="1">SUM(IF($O$5:$PX$5&gt;=$UN$5,IF($O$5:$PX$5&lt;$UO$5,LEN($O2249:$PX2249)-LEN(SUBSTITUTE(UPPER($O2249:$PX2249),"A","")))))</f>
        <v>0</v>
      </c>
      <c r="UP2249" s="8">
        <f t="array" aca="1" ref="UP2249" ca="1">SUM(IF($O$5:$PX$5&gt;=$UN$5,IF($O$5:$PX$5&lt;$UO$5,LEN($O2249:$PX2249)-LEN(SUBSTITUTE(UPPER($O2249:$PX2249),"P","")))))</f>
        <v>0</v>
      </c>
    </row>
    <row r="2250" spans="2:562" x14ac:dyDescent="0.25">
      <c r="B2250" s="60">
        <v>2245</v>
      </c>
      <c r="UA2250" s="8">
        <f t="array" ref="UA2250">SUM(LEN($O2250:$PX2250))-SUM(LEN(SUBSTITUTE(UPPER($O2250:$PX2250),"R","")))</f>
        <v>0</v>
      </c>
      <c r="UB2250" s="8">
        <f t="array" ref="UB2250">SUM(LEN($O2250:$PX2250))-SUM(LEN(SUBSTITUTE(UPPER($O2250:$PX2250),"A","")))</f>
        <v>0</v>
      </c>
      <c r="UC2250" s="8">
        <f t="array" ref="UC2250">SUM(LEN($O2250:$PX2250))-SUM(LEN(SUBSTITUTE(UPPER($O2250:$PX2250),"P","")))</f>
        <v>0</v>
      </c>
      <c r="UG2250" s="8">
        <f t="shared" si="182"/>
        <v>0</v>
      </c>
      <c r="UH2250" s="8">
        <f t="shared" si="183"/>
        <v>0</v>
      </c>
      <c r="UI2250" s="8">
        <f t="shared" si="184"/>
        <v>0</v>
      </c>
      <c r="UJ2250" s="8">
        <f t="shared" si="185"/>
        <v>0</v>
      </c>
      <c r="UK2250" s="8">
        <f t="shared" si="186"/>
        <v>0</v>
      </c>
      <c r="UN2250" s="8">
        <f t="array" aca="1" ref="UN2250" ca="1">SUM(IF($O$5:$PX$5&gt;=$UN$5,IF($O$5:$PX$5&lt;$UO$5,LEN($O2250:$PX2250)-LEN(SUBSTITUTE(UPPER($O2250:$PX2250),"R","")))))</f>
        <v>0</v>
      </c>
      <c r="UO2250" s="8">
        <f t="array" aca="1" ref="UO2250" ca="1">SUM(IF($O$5:$PX$5&gt;=$UN$5,IF($O$5:$PX$5&lt;$UO$5,LEN($O2250:$PX2250)-LEN(SUBSTITUTE(UPPER($O2250:$PX2250),"A","")))))</f>
        <v>0</v>
      </c>
      <c r="UP2250" s="8">
        <f t="array" aca="1" ref="UP2250" ca="1">SUM(IF($O$5:$PX$5&gt;=$UN$5,IF($O$5:$PX$5&lt;$UO$5,LEN($O2250:$PX2250)-LEN(SUBSTITUTE(UPPER($O2250:$PX2250),"P","")))))</f>
        <v>0</v>
      </c>
    </row>
    <row r="2251" spans="2:562" x14ac:dyDescent="0.25">
      <c r="B2251" s="60">
        <v>2246</v>
      </c>
      <c r="UA2251" s="8">
        <f t="array" ref="UA2251">SUM(LEN($O2251:$PX2251))-SUM(LEN(SUBSTITUTE(UPPER($O2251:$PX2251),"R","")))</f>
        <v>0</v>
      </c>
      <c r="UB2251" s="8">
        <f t="array" ref="UB2251">SUM(LEN($O2251:$PX2251))-SUM(LEN(SUBSTITUTE(UPPER($O2251:$PX2251),"A","")))</f>
        <v>0</v>
      </c>
      <c r="UC2251" s="8">
        <f t="array" ref="UC2251">SUM(LEN($O2251:$PX2251))-SUM(LEN(SUBSTITUTE(UPPER($O2251:$PX2251),"P","")))</f>
        <v>0</v>
      </c>
      <c r="UG2251" s="8">
        <f t="shared" si="182"/>
        <v>0</v>
      </c>
      <c r="UH2251" s="8">
        <f t="shared" si="183"/>
        <v>0</v>
      </c>
      <c r="UI2251" s="8">
        <f t="shared" si="184"/>
        <v>0</v>
      </c>
      <c r="UJ2251" s="8">
        <f t="shared" si="185"/>
        <v>0</v>
      </c>
      <c r="UK2251" s="8">
        <f t="shared" si="186"/>
        <v>0</v>
      </c>
      <c r="UN2251" s="8">
        <f t="array" aca="1" ref="UN2251" ca="1">SUM(IF($O$5:$PX$5&gt;=$UN$5,IF($O$5:$PX$5&lt;$UO$5,LEN($O2251:$PX2251)-LEN(SUBSTITUTE(UPPER($O2251:$PX2251),"R","")))))</f>
        <v>0</v>
      </c>
      <c r="UO2251" s="8">
        <f t="array" aca="1" ref="UO2251" ca="1">SUM(IF($O$5:$PX$5&gt;=$UN$5,IF($O$5:$PX$5&lt;$UO$5,LEN($O2251:$PX2251)-LEN(SUBSTITUTE(UPPER($O2251:$PX2251),"A","")))))</f>
        <v>0</v>
      </c>
      <c r="UP2251" s="8">
        <f t="array" aca="1" ref="UP2251" ca="1">SUM(IF($O$5:$PX$5&gt;=$UN$5,IF($O$5:$PX$5&lt;$UO$5,LEN($O2251:$PX2251)-LEN(SUBSTITUTE(UPPER($O2251:$PX2251),"P","")))))</f>
        <v>0</v>
      </c>
    </row>
    <row r="2252" spans="2:562" x14ac:dyDescent="0.25">
      <c r="B2252" s="60">
        <v>2247</v>
      </c>
      <c r="UA2252" s="8">
        <f t="array" ref="UA2252">SUM(LEN($O2252:$PX2252))-SUM(LEN(SUBSTITUTE(UPPER($O2252:$PX2252),"R","")))</f>
        <v>0</v>
      </c>
      <c r="UB2252" s="8">
        <f t="array" ref="UB2252">SUM(LEN($O2252:$PX2252))-SUM(LEN(SUBSTITUTE(UPPER($O2252:$PX2252),"A","")))</f>
        <v>0</v>
      </c>
      <c r="UC2252" s="8">
        <f t="array" ref="UC2252">SUM(LEN($O2252:$PX2252))-SUM(LEN(SUBSTITUTE(UPPER($O2252:$PX2252),"P","")))</f>
        <v>0</v>
      </c>
      <c r="UG2252" s="8">
        <f t="shared" si="182"/>
        <v>0</v>
      </c>
      <c r="UH2252" s="8">
        <f t="shared" si="183"/>
        <v>0</v>
      </c>
      <c r="UI2252" s="8">
        <f t="shared" si="184"/>
        <v>0</v>
      </c>
      <c r="UJ2252" s="8">
        <f t="shared" si="185"/>
        <v>0</v>
      </c>
      <c r="UK2252" s="8">
        <f t="shared" si="186"/>
        <v>0</v>
      </c>
      <c r="UN2252" s="8">
        <f t="array" aca="1" ref="UN2252" ca="1">SUM(IF($O$5:$PX$5&gt;=$UN$5,IF($O$5:$PX$5&lt;$UO$5,LEN($O2252:$PX2252)-LEN(SUBSTITUTE(UPPER($O2252:$PX2252),"R","")))))</f>
        <v>0</v>
      </c>
      <c r="UO2252" s="8">
        <f t="array" aca="1" ref="UO2252" ca="1">SUM(IF($O$5:$PX$5&gt;=$UN$5,IF($O$5:$PX$5&lt;$UO$5,LEN($O2252:$PX2252)-LEN(SUBSTITUTE(UPPER($O2252:$PX2252),"A","")))))</f>
        <v>0</v>
      </c>
      <c r="UP2252" s="8">
        <f t="array" aca="1" ref="UP2252" ca="1">SUM(IF($O$5:$PX$5&gt;=$UN$5,IF($O$5:$PX$5&lt;$UO$5,LEN($O2252:$PX2252)-LEN(SUBSTITUTE(UPPER($O2252:$PX2252),"P","")))))</f>
        <v>0</v>
      </c>
    </row>
    <row r="2253" spans="2:562" x14ac:dyDescent="0.25">
      <c r="B2253" s="60">
        <v>2248</v>
      </c>
      <c r="UA2253" s="8">
        <f t="array" ref="UA2253">SUM(LEN($O2253:$PX2253))-SUM(LEN(SUBSTITUTE(UPPER($O2253:$PX2253),"R","")))</f>
        <v>0</v>
      </c>
      <c r="UB2253" s="8">
        <f t="array" ref="UB2253">SUM(LEN($O2253:$PX2253))-SUM(LEN(SUBSTITUTE(UPPER($O2253:$PX2253),"A","")))</f>
        <v>0</v>
      </c>
      <c r="UC2253" s="8">
        <f t="array" ref="UC2253">SUM(LEN($O2253:$PX2253))-SUM(LEN(SUBSTITUTE(UPPER($O2253:$PX2253),"P","")))</f>
        <v>0</v>
      </c>
      <c r="UG2253" s="8">
        <f t="shared" si="182"/>
        <v>0</v>
      </c>
      <c r="UH2253" s="8">
        <f t="shared" si="183"/>
        <v>0</v>
      </c>
      <c r="UI2253" s="8">
        <f t="shared" si="184"/>
        <v>0</v>
      </c>
      <c r="UJ2253" s="8">
        <f t="shared" si="185"/>
        <v>0</v>
      </c>
      <c r="UK2253" s="8">
        <f t="shared" si="186"/>
        <v>0</v>
      </c>
      <c r="UN2253" s="8">
        <f t="array" aca="1" ref="UN2253" ca="1">SUM(IF($O$5:$PX$5&gt;=$UN$5,IF($O$5:$PX$5&lt;$UO$5,LEN($O2253:$PX2253)-LEN(SUBSTITUTE(UPPER($O2253:$PX2253),"R","")))))</f>
        <v>0</v>
      </c>
      <c r="UO2253" s="8">
        <f t="array" aca="1" ref="UO2253" ca="1">SUM(IF($O$5:$PX$5&gt;=$UN$5,IF($O$5:$PX$5&lt;$UO$5,LEN($O2253:$PX2253)-LEN(SUBSTITUTE(UPPER($O2253:$PX2253),"A","")))))</f>
        <v>0</v>
      </c>
      <c r="UP2253" s="8">
        <f t="array" aca="1" ref="UP2253" ca="1">SUM(IF($O$5:$PX$5&gt;=$UN$5,IF($O$5:$PX$5&lt;$UO$5,LEN($O2253:$PX2253)-LEN(SUBSTITUTE(UPPER($O2253:$PX2253),"P","")))))</f>
        <v>0</v>
      </c>
    </row>
    <row r="2254" spans="2:562" x14ac:dyDescent="0.25">
      <c r="B2254" s="60">
        <v>2249</v>
      </c>
      <c r="UA2254" s="8">
        <f t="array" ref="UA2254">SUM(LEN($O2254:$PX2254))-SUM(LEN(SUBSTITUTE(UPPER($O2254:$PX2254),"R","")))</f>
        <v>0</v>
      </c>
      <c r="UB2254" s="8">
        <f t="array" ref="UB2254">SUM(LEN($O2254:$PX2254))-SUM(LEN(SUBSTITUTE(UPPER($O2254:$PX2254),"A","")))</f>
        <v>0</v>
      </c>
      <c r="UC2254" s="8">
        <f t="array" ref="UC2254">SUM(LEN($O2254:$PX2254))-SUM(LEN(SUBSTITUTE(UPPER($O2254:$PX2254),"P","")))</f>
        <v>0</v>
      </c>
      <c r="UG2254" s="8">
        <f t="shared" si="182"/>
        <v>0</v>
      </c>
      <c r="UH2254" s="8">
        <f t="shared" si="183"/>
        <v>0</v>
      </c>
      <c r="UI2254" s="8">
        <f t="shared" si="184"/>
        <v>0</v>
      </c>
      <c r="UJ2254" s="8">
        <f t="shared" si="185"/>
        <v>0</v>
      </c>
      <c r="UK2254" s="8">
        <f t="shared" si="186"/>
        <v>0</v>
      </c>
      <c r="UN2254" s="8">
        <f t="array" aca="1" ref="UN2254" ca="1">SUM(IF($O$5:$PX$5&gt;=$UN$5,IF($O$5:$PX$5&lt;$UO$5,LEN($O2254:$PX2254)-LEN(SUBSTITUTE(UPPER($O2254:$PX2254),"R","")))))</f>
        <v>0</v>
      </c>
      <c r="UO2254" s="8">
        <f t="array" aca="1" ref="UO2254" ca="1">SUM(IF($O$5:$PX$5&gt;=$UN$5,IF($O$5:$PX$5&lt;$UO$5,LEN($O2254:$PX2254)-LEN(SUBSTITUTE(UPPER($O2254:$PX2254),"A","")))))</f>
        <v>0</v>
      </c>
      <c r="UP2254" s="8">
        <f t="array" aca="1" ref="UP2254" ca="1">SUM(IF($O$5:$PX$5&gt;=$UN$5,IF($O$5:$PX$5&lt;$UO$5,LEN($O2254:$PX2254)-LEN(SUBSTITUTE(UPPER($O2254:$PX2254),"P","")))))</f>
        <v>0</v>
      </c>
    </row>
    <row r="2255" spans="2:562" x14ac:dyDescent="0.25">
      <c r="B2255" s="60">
        <v>2250</v>
      </c>
      <c r="UA2255" s="8">
        <f t="array" ref="UA2255">SUM(LEN($O2255:$PX2255))-SUM(LEN(SUBSTITUTE(UPPER($O2255:$PX2255),"R","")))</f>
        <v>0</v>
      </c>
      <c r="UB2255" s="8">
        <f t="array" ref="UB2255">SUM(LEN($O2255:$PX2255))-SUM(LEN(SUBSTITUTE(UPPER($O2255:$PX2255),"A","")))</f>
        <v>0</v>
      </c>
      <c r="UC2255" s="8">
        <f t="array" ref="UC2255">SUM(LEN($O2255:$PX2255))-SUM(LEN(SUBSTITUTE(UPPER($O2255:$PX2255),"P","")))</f>
        <v>0</v>
      </c>
      <c r="UG2255" s="8">
        <f t="shared" si="182"/>
        <v>0</v>
      </c>
      <c r="UH2255" s="8">
        <f t="shared" si="183"/>
        <v>0</v>
      </c>
      <c r="UI2255" s="8">
        <f t="shared" si="184"/>
        <v>0</v>
      </c>
      <c r="UJ2255" s="8">
        <f t="shared" si="185"/>
        <v>0</v>
      </c>
      <c r="UK2255" s="8">
        <f t="shared" si="186"/>
        <v>0</v>
      </c>
      <c r="UN2255" s="8">
        <f t="array" aca="1" ref="UN2255" ca="1">SUM(IF($O$5:$PX$5&gt;=$UN$5,IF($O$5:$PX$5&lt;$UO$5,LEN($O2255:$PX2255)-LEN(SUBSTITUTE(UPPER($O2255:$PX2255),"R","")))))</f>
        <v>0</v>
      </c>
      <c r="UO2255" s="8">
        <f t="array" aca="1" ref="UO2255" ca="1">SUM(IF($O$5:$PX$5&gt;=$UN$5,IF($O$5:$PX$5&lt;$UO$5,LEN($O2255:$PX2255)-LEN(SUBSTITUTE(UPPER($O2255:$PX2255),"A","")))))</f>
        <v>0</v>
      </c>
      <c r="UP2255" s="8">
        <f t="array" aca="1" ref="UP2255" ca="1">SUM(IF($O$5:$PX$5&gt;=$UN$5,IF($O$5:$PX$5&lt;$UO$5,LEN($O2255:$PX2255)-LEN(SUBSTITUTE(UPPER($O2255:$PX2255),"P","")))))</f>
        <v>0</v>
      </c>
    </row>
    <row r="2256" spans="2:562" x14ac:dyDescent="0.25">
      <c r="B2256" s="60">
        <v>2251</v>
      </c>
      <c r="UA2256" s="8">
        <f t="array" ref="UA2256">SUM(LEN($O2256:$PX2256))-SUM(LEN(SUBSTITUTE(UPPER($O2256:$PX2256),"R","")))</f>
        <v>0</v>
      </c>
      <c r="UB2256" s="8">
        <f t="array" ref="UB2256">SUM(LEN($O2256:$PX2256))-SUM(LEN(SUBSTITUTE(UPPER($O2256:$PX2256),"A","")))</f>
        <v>0</v>
      </c>
      <c r="UC2256" s="8">
        <f t="array" ref="UC2256">SUM(LEN($O2256:$PX2256))-SUM(LEN(SUBSTITUTE(UPPER($O2256:$PX2256),"P","")))</f>
        <v>0</v>
      </c>
      <c r="UG2256" s="8">
        <f t="shared" si="182"/>
        <v>0</v>
      </c>
      <c r="UH2256" s="8">
        <f t="shared" si="183"/>
        <v>0</v>
      </c>
      <c r="UI2256" s="8">
        <f t="shared" si="184"/>
        <v>0</v>
      </c>
      <c r="UJ2256" s="8">
        <f t="shared" si="185"/>
        <v>0</v>
      </c>
      <c r="UK2256" s="8">
        <f t="shared" si="186"/>
        <v>0</v>
      </c>
      <c r="UN2256" s="8">
        <f t="array" aca="1" ref="UN2256" ca="1">SUM(IF($O$5:$PX$5&gt;=$UN$5,IF($O$5:$PX$5&lt;$UO$5,LEN($O2256:$PX2256)-LEN(SUBSTITUTE(UPPER($O2256:$PX2256),"R","")))))</f>
        <v>0</v>
      </c>
      <c r="UO2256" s="8">
        <f t="array" aca="1" ref="UO2256" ca="1">SUM(IF($O$5:$PX$5&gt;=$UN$5,IF($O$5:$PX$5&lt;$UO$5,LEN($O2256:$PX2256)-LEN(SUBSTITUTE(UPPER($O2256:$PX2256),"A","")))))</f>
        <v>0</v>
      </c>
      <c r="UP2256" s="8">
        <f t="array" aca="1" ref="UP2256" ca="1">SUM(IF($O$5:$PX$5&gt;=$UN$5,IF($O$5:$PX$5&lt;$UO$5,LEN($O2256:$PX2256)-LEN(SUBSTITUTE(UPPER($O2256:$PX2256),"P","")))))</f>
        <v>0</v>
      </c>
    </row>
    <row r="2257" spans="2:562" x14ac:dyDescent="0.25">
      <c r="B2257" s="60">
        <v>2252</v>
      </c>
      <c r="UA2257" s="8">
        <f t="array" ref="UA2257">SUM(LEN($O2257:$PX2257))-SUM(LEN(SUBSTITUTE(UPPER($O2257:$PX2257),"R","")))</f>
        <v>0</v>
      </c>
      <c r="UB2257" s="8">
        <f t="array" ref="UB2257">SUM(LEN($O2257:$PX2257))-SUM(LEN(SUBSTITUTE(UPPER($O2257:$PX2257),"A","")))</f>
        <v>0</v>
      </c>
      <c r="UC2257" s="8">
        <f t="array" ref="UC2257">SUM(LEN($O2257:$PX2257))-SUM(LEN(SUBSTITUTE(UPPER($O2257:$PX2257),"P","")))</f>
        <v>0</v>
      </c>
      <c r="UG2257" s="8">
        <f t="shared" si="182"/>
        <v>0</v>
      </c>
      <c r="UH2257" s="8">
        <f t="shared" si="183"/>
        <v>0</v>
      </c>
      <c r="UI2257" s="8">
        <f t="shared" si="184"/>
        <v>0</v>
      </c>
      <c r="UJ2257" s="8">
        <f t="shared" si="185"/>
        <v>0</v>
      </c>
      <c r="UK2257" s="8">
        <f t="shared" si="186"/>
        <v>0</v>
      </c>
      <c r="UN2257" s="8">
        <f t="array" aca="1" ref="UN2257" ca="1">SUM(IF($O$5:$PX$5&gt;=$UN$5,IF($O$5:$PX$5&lt;$UO$5,LEN($O2257:$PX2257)-LEN(SUBSTITUTE(UPPER($O2257:$PX2257),"R","")))))</f>
        <v>0</v>
      </c>
      <c r="UO2257" s="8">
        <f t="array" aca="1" ref="UO2257" ca="1">SUM(IF($O$5:$PX$5&gt;=$UN$5,IF($O$5:$PX$5&lt;$UO$5,LEN($O2257:$PX2257)-LEN(SUBSTITUTE(UPPER($O2257:$PX2257),"A","")))))</f>
        <v>0</v>
      </c>
      <c r="UP2257" s="8">
        <f t="array" aca="1" ref="UP2257" ca="1">SUM(IF($O$5:$PX$5&gt;=$UN$5,IF($O$5:$PX$5&lt;$UO$5,LEN($O2257:$PX2257)-LEN(SUBSTITUTE(UPPER($O2257:$PX2257),"P","")))))</f>
        <v>0</v>
      </c>
    </row>
    <row r="2258" spans="2:562" x14ac:dyDescent="0.25">
      <c r="B2258" s="60">
        <v>2253</v>
      </c>
      <c r="UA2258" s="8">
        <f t="array" ref="UA2258">SUM(LEN($O2258:$PX2258))-SUM(LEN(SUBSTITUTE(UPPER($O2258:$PX2258),"R","")))</f>
        <v>0</v>
      </c>
      <c r="UB2258" s="8">
        <f t="array" ref="UB2258">SUM(LEN($O2258:$PX2258))-SUM(LEN(SUBSTITUTE(UPPER($O2258:$PX2258),"A","")))</f>
        <v>0</v>
      </c>
      <c r="UC2258" s="8">
        <f t="array" ref="UC2258">SUM(LEN($O2258:$PX2258))-SUM(LEN(SUBSTITUTE(UPPER($O2258:$PX2258),"P","")))</f>
        <v>0</v>
      </c>
      <c r="UG2258" s="8">
        <f t="shared" si="182"/>
        <v>0</v>
      </c>
      <c r="UH2258" s="8">
        <f t="shared" si="183"/>
        <v>0</v>
      </c>
      <c r="UI2258" s="8">
        <f t="shared" si="184"/>
        <v>0</v>
      </c>
      <c r="UJ2258" s="8">
        <f t="shared" si="185"/>
        <v>0</v>
      </c>
      <c r="UK2258" s="8">
        <f t="shared" si="186"/>
        <v>0</v>
      </c>
      <c r="UN2258" s="8">
        <f t="array" aca="1" ref="UN2258" ca="1">SUM(IF($O$5:$PX$5&gt;=$UN$5,IF($O$5:$PX$5&lt;$UO$5,LEN($O2258:$PX2258)-LEN(SUBSTITUTE(UPPER($O2258:$PX2258),"R","")))))</f>
        <v>0</v>
      </c>
      <c r="UO2258" s="8">
        <f t="array" aca="1" ref="UO2258" ca="1">SUM(IF($O$5:$PX$5&gt;=$UN$5,IF($O$5:$PX$5&lt;$UO$5,LEN($O2258:$PX2258)-LEN(SUBSTITUTE(UPPER($O2258:$PX2258),"A","")))))</f>
        <v>0</v>
      </c>
      <c r="UP2258" s="8">
        <f t="array" aca="1" ref="UP2258" ca="1">SUM(IF($O$5:$PX$5&gt;=$UN$5,IF($O$5:$PX$5&lt;$UO$5,LEN($O2258:$PX2258)-LEN(SUBSTITUTE(UPPER($O2258:$PX2258),"P","")))))</f>
        <v>0</v>
      </c>
    </row>
    <row r="2259" spans="2:562" x14ac:dyDescent="0.25">
      <c r="B2259" s="60">
        <v>2254</v>
      </c>
      <c r="UA2259" s="8">
        <f t="array" ref="UA2259">SUM(LEN($O2259:$PX2259))-SUM(LEN(SUBSTITUTE(UPPER($O2259:$PX2259),"R","")))</f>
        <v>0</v>
      </c>
      <c r="UB2259" s="8">
        <f t="array" ref="UB2259">SUM(LEN($O2259:$PX2259))-SUM(LEN(SUBSTITUTE(UPPER($O2259:$PX2259),"A","")))</f>
        <v>0</v>
      </c>
      <c r="UC2259" s="8">
        <f t="array" ref="UC2259">SUM(LEN($O2259:$PX2259))-SUM(LEN(SUBSTITUTE(UPPER($O2259:$PX2259),"P","")))</f>
        <v>0</v>
      </c>
      <c r="UG2259" s="8">
        <f t="shared" si="182"/>
        <v>0</v>
      </c>
      <c r="UH2259" s="8">
        <f t="shared" si="183"/>
        <v>0</v>
      </c>
      <c r="UI2259" s="8">
        <f t="shared" si="184"/>
        <v>0</v>
      </c>
      <c r="UJ2259" s="8">
        <f t="shared" si="185"/>
        <v>0</v>
      </c>
      <c r="UK2259" s="8">
        <f t="shared" si="186"/>
        <v>0</v>
      </c>
      <c r="UN2259" s="8">
        <f t="array" aca="1" ref="UN2259" ca="1">SUM(IF($O$5:$PX$5&gt;=$UN$5,IF($O$5:$PX$5&lt;$UO$5,LEN($O2259:$PX2259)-LEN(SUBSTITUTE(UPPER($O2259:$PX2259),"R","")))))</f>
        <v>0</v>
      </c>
      <c r="UO2259" s="8">
        <f t="array" aca="1" ref="UO2259" ca="1">SUM(IF($O$5:$PX$5&gt;=$UN$5,IF($O$5:$PX$5&lt;$UO$5,LEN($O2259:$PX2259)-LEN(SUBSTITUTE(UPPER($O2259:$PX2259),"A","")))))</f>
        <v>0</v>
      </c>
      <c r="UP2259" s="8">
        <f t="array" aca="1" ref="UP2259" ca="1">SUM(IF($O$5:$PX$5&gt;=$UN$5,IF($O$5:$PX$5&lt;$UO$5,LEN($O2259:$PX2259)-LEN(SUBSTITUTE(UPPER($O2259:$PX2259),"P","")))))</f>
        <v>0</v>
      </c>
    </row>
    <row r="2260" spans="2:562" x14ac:dyDescent="0.25">
      <c r="B2260" s="60">
        <v>2255</v>
      </c>
      <c r="UA2260" s="8">
        <f t="array" ref="UA2260">SUM(LEN($O2260:$PX2260))-SUM(LEN(SUBSTITUTE(UPPER($O2260:$PX2260),"R","")))</f>
        <v>0</v>
      </c>
      <c r="UB2260" s="8">
        <f t="array" ref="UB2260">SUM(LEN($O2260:$PX2260))-SUM(LEN(SUBSTITUTE(UPPER($O2260:$PX2260),"A","")))</f>
        <v>0</v>
      </c>
      <c r="UC2260" s="8">
        <f t="array" ref="UC2260">SUM(LEN($O2260:$PX2260))-SUM(LEN(SUBSTITUTE(UPPER($O2260:$PX2260),"P","")))</f>
        <v>0</v>
      </c>
      <c r="UG2260" s="8">
        <f t="shared" si="182"/>
        <v>0</v>
      </c>
      <c r="UH2260" s="8">
        <f t="shared" si="183"/>
        <v>0</v>
      </c>
      <c r="UI2260" s="8">
        <f t="shared" si="184"/>
        <v>0</v>
      </c>
      <c r="UJ2260" s="8">
        <f t="shared" si="185"/>
        <v>0</v>
      </c>
      <c r="UK2260" s="8">
        <f t="shared" si="186"/>
        <v>0</v>
      </c>
      <c r="UN2260" s="8">
        <f t="array" aca="1" ref="UN2260" ca="1">SUM(IF($O$5:$PX$5&gt;=$UN$5,IF($O$5:$PX$5&lt;$UO$5,LEN($O2260:$PX2260)-LEN(SUBSTITUTE(UPPER($O2260:$PX2260),"R","")))))</f>
        <v>0</v>
      </c>
      <c r="UO2260" s="8">
        <f t="array" aca="1" ref="UO2260" ca="1">SUM(IF($O$5:$PX$5&gt;=$UN$5,IF($O$5:$PX$5&lt;$UO$5,LEN($O2260:$PX2260)-LEN(SUBSTITUTE(UPPER($O2260:$PX2260),"A","")))))</f>
        <v>0</v>
      </c>
      <c r="UP2260" s="8">
        <f t="array" aca="1" ref="UP2260" ca="1">SUM(IF($O$5:$PX$5&gt;=$UN$5,IF($O$5:$PX$5&lt;$UO$5,LEN($O2260:$PX2260)-LEN(SUBSTITUTE(UPPER($O2260:$PX2260),"P","")))))</f>
        <v>0</v>
      </c>
    </row>
    <row r="2261" spans="2:562" x14ac:dyDescent="0.25">
      <c r="B2261" s="60">
        <v>2256</v>
      </c>
      <c r="UA2261" s="8">
        <f t="array" ref="UA2261">SUM(LEN($O2261:$PX2261))-SUM(LEN(SUBSTITUTE(UPPER($O2261:$PX2261),"R","")))</f>
        <v>0</v>
      </c>
      <c r="UB2261" s="8">
        <f t="array" ref="UB2261">SUM(LEN($O2261:$PX2261))-SUM(LEN(SUBSTITUTE(UPPER($O2261:$PX2261),"A","")))</f>
        <v>0</v>
      </c>
      <c r="UC2261" s="8">
        <f t="array" ref="UC2261">SUM(LEN($O2261:$PX2261))-SUM(LEN(SUBSTITUTE(UPPER($O2261:$PX2261),"P","")))</f>
        <v>0</v>
      </c>
      <c r="UG2261" s="8">
        <f t="shared" si="182"/>
        <v>0</v>
      </c>
      <c r="UH2261" s="8">
        <f t="shared" si="183"/>
        <v>0</v>
      </c>
      <c r="UI2261" s="8">
        <f t="shared" si="184"/>
        <v>0</v>
      </c>
      <c r="UJ2261" s="8">
        <f t="shared" si="185"/>
        <v>0</v>
      </c>
      <c r="UK2261" s="8">
        <f t="shared" si="186"/>
        <v>0</v>
      </c>
      <c r="UN2261" s="8">
        <f t="array" aca="1" ref="UN2261" ca="1">SUM(IF($O$5:$PX$5&gt;=$UN$5,IF($O$5:$PX$5&lt;$UO$5,LEN($O2261:$PX2261)-LEN(SUBSTITUTE(UPPER($O2261:$PX2261),"R","")))))</f>
        <v>0</v>
      </c>
      <c r="UO2261" s="8">
        <f t="array" aca="1" ref="UO2261" ca="1">SUM(IF($O$5:$PX$5&gt;=$UN$5,IF($O$5:$PX$5&lt;$UO$5,LEN($O2261:$PX2261)-LEN(SUBSTITUTE(UPPER($O2261:$PX2261),"A","")))))</f>
        <v>0</v>
      </c>
      <c r="UP2261" s="8">
        <f t="array" aca="1" ref="UP2261" ca="1">SUM(IF($O$5:$PX$5&gt;=$UN$5,IF($O$5:$PX$5&lt;$UO$5,LEN($O2261:$PX2261)-LEN(SUBSTITUTE(UPPER($O2261:$PX2261),"P","")))))</f>
        <v>0</v>
      </c>
    </row>
    <row r="2262" spans="2:562" x14ac:dyDescent="0.25">
      <c r="B2262" s="60">
        <v>2257</v>
      </c>
      <c r="UA2262" s="8">
        <f t="array" ref="UA2262">SUM(LEN($O2262:$PX2262))-SUM(LEN(SUBSTITUTE(UPPER($O2262:$PX2262),"R","")))</f>
        <v>0</v>
      </c>
      <c r="UB2262" s="8">
        <f t="array" ref="UB2262">SUM(LEN($O2262:$PX2262))-SUM(LEN(SUBSTITUTE(UPPER($O2262:$PX2262),"A","")))</f>
        <v>0</v>
      </c>
      <c r="UC2262" s="8">
        <f t="array" ref="UC2262">SUM(LEN($O2262:$PX2262))-SUM(LEN(SUBSTITUTE(UPPER($O2262:$PX2262),"P","")))</f>
        <v>0</v>
      </c>
      <c r="UG2262" s="8">
        <f t="shared" si="182"/>
        <v>0</v>
      </c>
      <c r="UH2262" s="8">
        <f t="shared" si="183"/>
        <v>0</v>
      </c>
      <c r="UI2262" s="8">
        <f t="shared" si="184"/>
        <v>0</v>
      </c>
      <c r="UJ2262" s="8">
        <f t="shared" si="185"/>
        <v>0</v>
      </c>
      <c r="UK2262" s="8">
        <f t="shared" si="186"/>
        <v>0</v>
      </c>
      <c r="UN2262" s="8">
        <f t="array" aca="1" ref="UN2262" ca="1">SUM(IF($O$5:$PX$5&gt;=$UN$5,IF($O$5:$PX$5&lt;$UO$5,LEN($O2262:$PX2262)-LEN(SUBSTITUTE(UPPER($O2262:$PX2262),"R","")))))</f>
        <v>0</v>
      </c>
      <c r="UO2262" s="8">
        <f t="array" aca="1" ref="UO2262" ca="1">SUM(IF($O$5:$PX$5&gt;=$UN$5,IF($O$5:$PX$5&lt;$UO$5,LEN($O2262:$PX2262)-LEN(SUBSTITUTE(UPPER($O2262:$PX2262),"A","")))))</f>
        <v>0</v>
      </c>
      <c r="UP2262" s="8">
        <f t="array" aca="1" ref="UP2262" ca="1">SUM(IF($O$5:$PX$5&gt;=$UN$5,IF($O$5:$PX$5&lt;$UO$5,LEN($O2262:$PX2262)-LEN(SUBSTITUTE(UPPER($O2262:$PX2262),"P","")))))</f>
        <v>0</v>
      </c>
    </row>
    <row r="2263" spans="2:562" x14ac:dyDescent="0.25">
      <c r="B2263" s="60">
        <v>2258</v>
      </c>
      <c r="UA2263" s="8">
        <f t="array" ref="UA2263">SUM(LEN($O2263:$PX2263))-SUM(LEN(SUBSTITUTE(UPPER($O2263:$PX2263),"R","")))</f>
        <v>0</v>
      </c>
      <c r="UB2263" s="8">
        <f t="array" ref="UB2263">SUM(LEN($O2263:$PX2263))-SUM(LEN(SUBSTITUTE(UPPER($O2263:$PX2263),"A","")))</f>
        <v>0</v>
      </c>
      <c r="UC2263" s="8">
        <f t="array" ref="UC2263">SUM(LEN($O2263:$PX2263))-SUM(LEN(SUBSTITUTE(UPPER($O2263:$PX2263),"P","")))</f>
        <v>0</v>
      </c>
      <c r="UG2263" s="8">
        <f t="shared" si="182"/>
        <v>0</v>
      </c>
      <c r="UH2263" s="8">
        <f t="shared" si="183"/>
        <v>0</v>
      </c>
      <c r="UI2263" s="8">
        <f t="shared" si="184"/>
        <v>0</v>
      </c>
      <c r="UJ2263" s="8">
        <f t="shared" si="185"/>
        <v>0</v>
      </c>
      <c r="UK2263" s="8">
        <f t="shared" si="186"/>
        <v>0</v>
      </c>
      <c r="UN2263" s="8">
        <f t="array" aca="1" ref="UN2263" ca="1">SUM(IF($O$5:$PX$5&gt;=$UN$5,IF($O$5:$PX$5&lt;$UO$5,LEN($O2263:$PX2263)-LEN(SUBSTITUTE(UPPER($O2263:$PX2263),"R","")))))</f>
        <v>0</v>
      </c>
      <c r="UO2263" s="8">
        <f t="array" aca="1" ref="UO2263" ca="1">SUM(IF($O$5:$PX$5&gt;=$UN$5,IF($O$5:$PX$5&lt;$UO$5,LEN($O2263:$PX2263)-LEN(SUBSTITUTE(UPPER($O2263:$PX2263),"A","")))))</f>
        <v>0</v>
      </c>
      <c r="UP2263" s="8">
        <f t="array" aca="1" ref="UP2263" ca="1">SUM(IF($O$5:$PX$5&gt;=$UN$5,IF($O$5:$PX$5&lt;$UO$5,LEN($O2263:$PX2263)-LEN(SUBSTITUTE(UPPER($O2263:$PX2263),"P","")))))</f>
        <v>0</v>
      </c>
    </row>
    <row r="2264" spans="2:562" x14ac:dyDescent="0.25">
      <c r="B2264" s="60">
        <v>2259</v>
      </c>
      <c r="UA2264" s="8">
        <f t="array" ref="UA2264">SUM(LEN($O2264:$PX2264))-SUM(LEN(SUBSTITUTE(UPPER($O2264:$PX2264),"R","")))</f>
        <v>0</v>
      </c>
      <c r="UB2264" s="8">
        <f t="array" ref="UB2264">SUM(LEN($O2264:$PX2264))-SUM(LEN(SUBSTITUTE(UPPER($O2264:$PX2264),"A","")))</f>
        <v>0</v>
      </c>
      <c r="UC2264" s="8">
        <f t="array" ref="UC2264">SUM(LEN($O2264:$PX2264))-SUM(LEN(SUBSTITUTE(UPPER($O2264:$PX2264),"P","")))</f>
        <v>0</v>
      </c>
      <c r="UG2264" s="8">
        <f t="shared" si="182"/>
        <v>0</v>
      </c>
      <c r="UH2264" s="8">
        <f t="shared" si="183"/>
        <v>0</v>
      </c>
      <c r="UI2264" s="8">
        <f t="shared" si="184"/>
        <v>0</v>
      </c>
      <c r="UJ2264" s="8">
        <f t="shared" si="185"/>
        <v>0</v>
      </c>
      <c r="UK2264" s="8">
        <f t="shared" si="186"/>
        <v>0</v>
      </c>
      <c r="UN2264" s="8">
        <f t="array" aca="1" ref="UN2264" ca="1">SUM(IF($O$5:$PX$5&gt;=$UN$5,IF($O$5:$PX$5&lt;$UO$5,LEN($O2264:$PX2264)-LEN(SUBSTITUTE(UPPER($O2264:$PX2264),"R","")))))</f>
        <v>0</v>
      </c>
      <c r="UO2264" s="8">
        <f t="array" aca="1" ref="UO2264" ca="1">SUM(IF($O$5:$PX$5&gt;=$UN$5,IF($O$5:$PX$5&lt;$UO$5,LEN($O2264:$PX2264)-LEN(SUBSTITUTE(UPPER($O2264:$PX2264),"A","")))))</f>
        <v>0</v>
      </c>
      <c r="UP2264" s="8">
        <f t="array" aca="1" ref="UP2264" ca="1">SUM(IF($O$5:$PX$5&gt;=$UN$5,IF($O$5:$PX$5&lt;$UO$5,LEN($O2264:$PX2264)-LEN(SUBSTITUTE(UPPER($O2264:$PX2264),"P","")))))</f>
        <v>0</v>
      </c>
    </row>
    <row r="2265" spans="2:562" x14ac:dyDescent="0.25">
      <c r="B2265" s="60">
        <v>2260</v>
      </c>
      <c r="UA2265" s="8">
        <f t="array" ref="UA2265">SUM(LEN($O2265:$PX2265))-SUM(LEN(SUBSTITUTE(UPPER($O2265:$PX2265),"R","")))</f>
        <v>0</v>
      </c>
      <c r="UB2265" s="8">
        <f t="array" ref="UB2265">SUM(LEN($O2265:$PX2265))-SUM(LEN(SUBSTITUTE(UPPER($O2265:$PX2265),"A","")))</f>
        <v>0</v>
      </c>
      <c r="UC2265" s="8">
        <f t="array" ref="UC2265">SUM(LEN($O2265:$PX2265))-SUM(LEN(SUBSTITUTE(UPPER($O2265:$PX2265),"P","")))</f>
        <v>0</v>
      </c>
      <c r="UG2265" s="8">
        <f t="shared" si="182"/>
        <v>0</v>
      </c>
      <c r="UH2265" s="8">
        <f t="shared" si="183"/>
        <v>0</v>
      </c>
      <c r="UI2265" s="8">
        <f t="shared" si="184"/>
        <v>0</v>
      </c>
      <c r="UJ2265" s="8">
        <f t="shared" si="185"/>
        <v>0</v>
      </c>
      <c r="UK2265" s="8">
        <f t="shared" si="186"/>
        <v>0</v>
      </c>
      <c r="UN2265" s="8">
        <f t="array" aca="1" ref="UN2265" ca="1">SUM(IF($O$5:$PX$5&gt;=$UN$5,IF($O$5:$PX$5&lt;$UO$5,LEN($O2265:$PX2265)-LEN(SUBSTITUTE(UPPER($O2265:$PX2265),"R","")))))</f>
        <v>0</v>
      </c>
      <c r="UO2265" s="8">
        <f t="array" aca="1" ref="UO2265" ca="1">SUM(IF($O$5:$PX$5&gt;=$UN$5,IF($O$5:$PX$5&lt;$UO$5,LEN($O2265:$PX2265)-LEN(SUBSTITUTE(UPPER($O2265:$PX2265),"A","")))))</f>
        <v>0</v>
      </c>
      <c r="UP2265" s="8">
        <f t="array" aca="1" ref="UP2265" ca="1">SUM(IF($O$5:$PX$5&gt;=$UN$5,IF($O$5:$PX$5&lt;$UO$5,LEN($O2265:$PX2265)-LEN(SUBSTITUTE(UPPER($O2265:$PX2265),"P","")))))</f>
        <v>0</v>
      </c>
    </row>
    <row r="2266" spans="2:562" x14ac:dyDescent="0.25">
      <c r="B2266" s="60">
        <v>2261</v>
      </c>
      <c r="UA2266" s="8">
        <f t="array" ref="UA2266">SUM(LEN($O2266:$PX2266))-SUM(LEN(SUBSTITUTE(UPPER($O2266:$PX2266),"R","")))</f>
        <v>0</v>
      </c>
      <c r="UB2266" s="8">
        <f t="array" ref="UB2266">SUM(LEN($O2266:$PX2266))-SUM(LEN(SUBSTITUTE(UPPER($O2266:$PX2266),"A","")))</f>
        <v>0</v>
      </c>
      <c r="UC2266" s="8">
        <f t="array" ref="UC2266">SUM(LEN($O2266:$PX2266))-SUM(LEN(SUBSTITUTE(UPPER($O2266:$PX2266),"P","")))</f>
        <v>0</v>
      </c>
      <c r="UG2266" s="8">
        <f t="shared" si="182"/>
        <v>0</v>
      </c>
      <c r="UH2266" s="8">
        <f t="shared" si="183"/>
        <v>0</v>
      </c>
      <c r="UI2266" s="8">
        <f t="shared" si="184"/>
        <v>0</v>
      </c>
      <c r="UJ2266" s="8">
        <f t="shared" si="185"/>
        <v>0</v>
      </c>
      <c r="UK2266" s="8">
        <f t="shared" si="186"/>
        <v>0</v>
      </c>
      <c r="UN2266" s="8">
        <f t="array" aca="1" ref="UN2266" ca="1">SUM(IF($O$5:$PX$5&gt;=$UN$5,IF($O$5:$PX$5&lt;$UO$5,LEN($O2266:$PX2266)-LEN(SUBSTITUTE(UPPER($O2266:$PX2266),"R","")))))</f>
        <v>0</v>
      </c>
      <c r="UO2266" s="8">
        <f t="array" aca="1" ref="UO2266" ca="1">SUM(IF($O$5:$PX$5&gt;=$UN$5,IF($O$5:$PX$5&lt;$UO$5,LEN($O2266:$PX2266)-LEN(SUBSTITUTE(UPPER($O2266:$PX2266),"A","")))))</f>
        <v>0</v>
      </c>
      <c r="UP2266" s="8">
        <f t="array" aca="1" ref="UP2266" ca="1">SUM(IF($O$5:$PX$5&gt;=$UN$5,IF($O$5:$PX$5&lt;$UO$5,LEN($O2266:$PX2266)-LEN(SUBSTITUTE(UPPER($O2266:$PX2266),"P","")))))</f>
        <v>0</v>
      </c>
    </row>
    <row r="2267" spans="2:562" x14ac:dyDescent="0.25">
      <c r="B2267" s="60">
        <v>2262</v>
      </c>
      <c r="UA2267" s="8">
        <f t="array" ref="UA2267">SUM(LEN($O2267:$PX2267))-SUM(LEN(SUBSTITUTE(UPPER($O2267:$PX2267),"R","")))</f>
        <v>0</v>
      </c>
      <c r="UB2267" s="8">
        <f t="array" ref="UB2267">SUM(LEN($O2267:$PX2267))-SUM(LEN(SUBSTITUTE(UPPER($O2267:$PX2267),"A","")))</f>
        <v>0</v>
      </c>
      <c r="UC2267" s="8">
        <f t="array" ref="UC2267">SUM(LEN($O2267:$PX2267))-SUM(LEN(SUBSTITUTE(UPPER($O2267:$PX2267),"P","")))</f>
        <v>0</v>
      </c>
      <c r="UG2267" s="8">
        <f t="shared" si="182"/>
        <v>0</v>
      </c>
      <c r="UH2267" s="8">
        <f t="shared" si="183"/>
        <v>0</v>
      </c>
      <c r="UI2267" s="8">
        <f t="shared" si="184"/>
        <v>0</v>
      </c>
      <c r="UJ2267" s="8">
        <f t="shared" si="185"/>
        <v>0</v>
      </c>
      <c r="UK2267" s="8">
        <f t="shared" si="186"/>
        <v>0</v>
      </c>
      <c r="UN2267" s="8">
        <f t="array" aca="1" ref="UN2267" ca="1">SUM(IF($O$5:$PX$5&gt;=$UN$5,IF($O$5:$PX$5&lt;$UO$5,LEN($O2267:$PX2267)-LEN(SUBSTITUTE(UPPER($O2267:$PX2267),"R","")))))</f>
        <v>0</v>
      </c>
      <c r="UO2267" s="8">
        <f t="array" aca="1" ref="UO2267" ca="1">SUM(IF($O$5:$PX$5&gt;=$UN$5,IF($O$5:$PX$5&lt;$UO$5,LEN($O2267:$PX2267)-LEN(SUBSTITUTE(UPPER($O2267:$PX2267),"A","")))))</f>
        <v>0</v>
      </c>
      <c r="UP2267" s="8">
        <f t="array" aca="1" ref="UP2267" ca="1">SUM(IF($O$5:$PX$5&gt;=$UN$5,IF($O$5:$PX$5&lt;$UO$5,LEN($O2267:$PX2267)-LEN(SUBSTITUTE(UPPER($O2267:$PX2267),"P","")))))</f>
        <v>0</v>
      </c>
    </row>
    <row r="2268" spans="2:562" x14ac:dyDescent="0.25">
      <c r="B2268" s="60">
        <v>2263</v>
      </c>
      <c r="UA2268" s="8">
        <f t="array" ref="UA2268">SUM(LEN($O2268:$PX2268))-SUM(LEN(SUBSTITUTE(UPPER($O2268:$PX2268),"R","")))</f>
        <v>0</v>
      </c>
      <c r="UB2268" s="8">
        <f t="array" ref="UB2268">SUM(LEN($O2268:$PX2268))-SUM(LEN(SUBSTITUTE(UPPER($O2268:$PX2268),"A","")))</f>
        <v>0</v>
      </c>
      <c r="UC2268" s="8">
        <f t="array" ref="UC2268">SUM(LEN($O2268:$PX2268))-SUM(LEN(SUBSTITUTE(UPPER($O2268:$PX2268),"P","")))</f>
        <v>0</v>
      </c>
      <c r="UG2268" s="8">
        <f t="shared" si="182"/>
        <v>0</v>
      </c>
      <c r="UH2268" s="8">
        <f t="shared" si="183"/>
        <v>0</v>
      </c>
      <c r="UI2268" s="8">
        <f t="shared" si="184"/>
        <v>0</v>
      </c>
      <c r="UJ2268" s="8">
        <f t="shared" si="185"/>
        <v>0</v>
      </c>
      <c r="UK2268" s="8">
        <f t="shared" si="186"/>
        <v>0</v>
      </c>
      <c r="UN2268" s="8">
        <f t="array" aca="1" ref="UN2268" ca="1">SUM(IF($O$5:$PX$5&gt;=$UN$5,IF($O$5:$PX$5&lt;$UO$5,LEN($O2268:$PX2268)-LEN(SUBSTITUTE(UPPER($O2268:$PX2268),"R","")))))</f>
        <v>0</v>
      </c>
      <c r="UO2268" s="8">
        <f t="array" aca="1" ref="UO2268" ca="1">SUM(IF($O$5:$PX$5&gt;=$UN$5,IF($O$5:$PX$5&lt;$UO$5,LEN($O2268:$PX2268)-LEN(SUBSTITUTE(UPPER($O2268:$PX2268),"A","")))))</f>
        <v>0</v>
      </c>
      <c r="UP2268" s="8">
        <f t="array" aca="1" ref="UP2268" ca="1">SUM(IF($O$5:$PX$5&gt;=$UN$5,IF($O$5:$PX$5&lt;$UO$5,LEN($O2268:$PX2268)-LEN(SUBSTITUTE(UPPER($O2268:$PX2268),"P","")))))</f>
        <v>0</v>
      </c>
    </row>
    <row r="2269" spans="2:562" x14ac:dyDescent="0.25">
      <c r="B2269" s="60">
        <v>2264</v>
      </c>
      <c r="UA2269" s="8">
        <f t="array" ref="UA2269">SUM(LEN($O2269:$PX2269))-SUM(LEN(SUBSTITUTE(UPPER($O2269:$PX2269),"R","")))</f>
        <v>0</v>
      </c>
      <c r="UB2269" s="8">
        <f t="array" ref="UB2269">SUM(LEN($O2269:$PX2269))-SUM(LEN(SUBSTITUTE(UPPER($O2269:$PX2269),"A","")))</f>
        <v>0</v>
      </c>
      <c r="UC2269" s="8">
        <f t="array" ref="UC2269">SUM(LEN($O2269:$PX2269))-SUM(LEN(SUBSTITUTE(UPPER($O2269:$PX2269),"P","")))</f>
        <v>0</v>
      </c>
      <c r="UG2269" s="8">
        <f t="shared" si="182"/>
        <v>0</v>
      </c>
      <c r="UH2269" s="8">
        <f t="shared" si="183"/>
        <v>0</v>
      </c>
      <c r="UI2269" s="8">
        <f t="shared" si="184"/>
        <v>0</v>
      </c>
      <c r="UJ2269" s="8">
        <f t="shared" si="185"/>
        <v>0</v>
      </c>
      <c r="UK2269" s="8">
        <f t="shared" si="186"/>
        <v>0</v>
      </c>
      <c r="UN2269" s="8">
        <f t="array" aca="1" ref="UN2269" ca="1">SUM(IF($O$5:$PX$5&gt;=$UN$5,IF($O$5:$PX$5&lt;$UO$5,LEN($O2269:$PX2269)-LEN(SUBSTITUTE(UPPER($O2269:$PX2269),"R","")))))</f>
        <v>0</v>
      </c>
      <c r="UO2269" s="8">
        <f t="array" aca="1" ref="UO2269" ca="1">SUM(IF($O$5:$PX$5&gt;=$UN$5,IF($O$5:$PX$5&lt;$UO$5,LEN($O2269:$PX2269)-LEN(SUBSTITUTE(UPPER($O2269:$PX2269),"A","")))))</f>
        <v>0</v>
      </c>
      <c r="UP2269" s="8">
        <f t="array" aca="1" ref="UP2269" ca="1">SUM(IF($O$5:$PX$5&gt;=$UN$5,IF($O$5:$PX$5&lt;$UO$5,LEN($O2269:$PX2269)-LEN(SUBSTITUTE(UPPER($O2269:$PX2269),"P","")))))</f>
        <v>0</v>
      </c>
    </row>
    <row r="2270" spans="2:562" x14ac:dyDescent="0.25">
      <c r="B2270" s="60">
        <v>2265</v>
      </c>
      <c r="UA2270" s="8">
        <f t="array" ref="UA2270">SUM(LEN($O2270:$PX2270))-SUM(LEN(SUBSTITUTE(UPPER($O2270:$PX2270),"R","")))</f>
        <v>0</v>
      </c>
      <c r="UB2270" s="8">
        <f t="array" ref="UB2270">SUM(LEN($O2270:$PX2270))-SUM(LEN(SUBSTITUTE(UPPER($O2270:$PX2270),"A","")))</f>
        <v>0</v>
      </c>
      <c r="UC2270" s="8">
        <f t="array" ref="UC2270">SUM(LEN($O2270:$PX2270))-SUM(LEN(SUBSTITUTE(UPPER($O2270:$PX2270),"P","")))</f>
        <v>0</v>
      </c>
      <c r="UG2270" s="8">
        <f t="shared" si="182"/>
        <v>0</v>
      </c>
      <c r="UH2270" s="8">
        <f t="shared" si="183"/>
        <v>0</v>
      </c>
      <c r="UI2270" s="8">
        <f t="shared" si="184"/>
        <v>0</v>
      </c>
      <c r="UJ2270" s="8">
        <f t="shared" si="185"/>
        <v>0</v>
      </c>
      <c r="UK2270" s="8">
        <f t="shared" si="186"/>
        <v>0</v>
      </c>
      <c r="UN2270" s="8">
        <f t="array" aca="1" ref="UN2270" ca="1">SUM(IF($O$5:$PX$5&gt;=$UN$5,IF($O$5:$PX$5&lt;$UO$5,LEN($O2270:$PX2270)-LEN(SUBSTITUTE(UPPER($O2270:$PX2270),"R","")))))</f>
        <v>0</v>
      </c>
      <c r="UO2270" s="8">
        <f t="array" aca="1" ref="UO2270" ca="1">SUM(IF($O$5:$PX$5&gt;=$UN$5,IF($O$5:$PX$5&lt;$UO$5,LEN($O2270:$PX2270)-LEN(SUBSTITUTE(UPPER($O2270:$PX2270),"A","")))))</f>
        <v>0</v>
      </c>
      <c r="UP2270" s="8">
        <f t="array" aca="1" ref="UP2270" ca="1">SUM(IF($O$5:$PX$5&gt;=$UN$5,IF($O$5:$PX$5&lt;$UO$5,LEN($O2270:$PX2270)-LEN(SUBSTITUTE(UPPER($O2270:$PX2270),"P","")))))</f>
        <v>0</v>
      </c>
    </row>
    <row r="2271" spans="2:562" x14ac:dyDescent="0.25">
      <c r="B2271" s="60">
        <v>2266</v>
      </c>
      <c r="UA2271" s="8">
        <f t="array" ref="UA2271">SUM(LEN($O2271:$PX2271))-SUM(LEN(SUBSTITUTE(UPPER($O2271:$PX2271),"R","")))</f>
        <v>0</v>
      </c>
      <c r="UB2271" s="8">
        <f t="array" ref="UB2271">SUM(LEN($O2271:$PX2271))-SUM(LEN(SUBSTITUTE(UPPER($O2271:$PX2271),"A","")))</f>
        <v>0</v>
      </c>
      <c r="UC2271" s="8">
        <f t="array" ref="UC2271">SUM(LEN($O2271:$PX2271))-SUM(LEN(SUBSTITUTE(UPPER($O2271:$PX2271),"P","")))</f>
        <v>0</v>
      </c>
      <c r="UG2271" s="8">
        <f t="shared" si="182"/>
        <v>0</v>
      </c>
      <c r="UH2271" s="8">
        <f t="shared" si="183"/>
        <v>0</v>
      </c>
      <c r="UI2271" s="8">
        <f t="shared" si="184"/>
        <v>0</v>
      </c>
      <c r="UJ2271" s="8">
        <f t="shared" si="185"/>
        <v>0</v>
      </c>
      <c r="UK2271" s="8">
        <f t="shared" si="186"/>
        <v>0</v>
      </c>
      <c r="UN2271" s="8">
        <f t="array" aca="1" ref="UN2271" ca="1">SUM(IF($O$5:$PX$5&gt;=$UN$5,IF($O$5:$PX$5&lt;$UO$5,LEN($O2271:$PX2271)-LEN(SUBSTITUTE(UPPER($O2271:$PX2271),"R","")))))</f>
        <v>0</v>
      </c>
      <c r="UO2271" s="8">
        <f t="array" aca="1" ref="UO2271" ca="1">SUM(IF($O$5:$PX$5&gt;=$UN$5,IF($O$5:$PX$5&lt;$UO$5,LEN($O2271:$PX2271)-LEN(SUBSTITUTE(UPPER($O2271:$PX2271),"A","")))))</f>
        <v>0</v>
      </c>
      <c r="UP2271" s="8">
        <f t="array" aca="1" ref="UP2271" ca="1">SUM(IF($O$5:$PX$5&gt;=$UN$5,IF($O$5:$PX$5&lt;$UO$5,LEN($O2271:$PX2271)-LEN(SUBSTITUTE(UPPER($O2271:$PX2271),"P","")))))</f>
        <v>0</v>
      </c>
    </row>
    <row r="2272" spans="2:562" x14ac:dyDescent="0.25">
      <c r="B2272" s="60">
        <v>2267</v>
      </c>
      <c r="UA2272" s="8">
        <f t="array" ref="UA2272">SUM(LEN($O2272:$PX2272))-SUM(LEN(SUBSTITUTE(UPPER($O2272:$PX2272),"R","")))</f>
        <v>0</v>
      </c>
      <c r="UB2272" s="8">
        <f t="array" ref="UB2272">SUM(LEN($O2272:$PX2272))-SUM(LEN(SUBSTITUTE(UPPER($O2272:$PX2272),"A","")))</f>
        <v>0</v>
      </c>
      <c r="UC2272" s="8">
        <f t="array" ref="UC2272">SUM(LEN($O2272:$PX2272))-SUM(LEN(SUBSTITUTE(UPPER($O2272:$PX2272),"P","")))</f>
        <v>0</v>
      </c>
      <c r="UG2272" s="8">
        <f t="shared" si="182"/>
        <v>0</v>
      </c>
      <c r="UH2272" s="8">
        <f t="shared" si="183"/>
        <v>0</v>
      </c>
      <c r="UI2272" s="8">
        <f t="shared" si="184"/>
        <v>0</v>
      </c>
      <c r="UJ2272" s="8">
        <f t="shared" si="185"/>
        <v>0</v>
      </c>
      <c r="UK2272" s="8">
        <f t="shared" si="186"/>
        <v>0</v>
      </c>
      <c r="UN2272" s="8">
        <f t="array" aca="1" ref="UN2272" ca="1">SUM(IF($O$5:$PX$5&gt;=$UN$5,IF($O$5:$PX$5&lt;$UO$5,LEN($O2272:$PX2272)-LEN(SUBSTITUTE(UPPER($O2272:$PX2272),"R","")))))</f>
        <v>0</v>
      </c>
      <c r="UO2272" s="8">
        <f t="array" aca="1" ref="UO2272" ca="1">SUM(IF($O$5:$PX$5&gt;=$UN$5,IF($O$5:$PX$5&lt;$UO$5,LEN($O2272:$PX2272)-LEN(SUBSTITUTE(UPPER($O2272:$PX2272),"A","")))))</f>
        <v>0</v>
      </c>
      <c r="UP2272" s="8">
        <f t="array" aca="1" ref="UP2272" ca="1">SUM(IF($O$5:$PX$5&gt;=$UN$5,IF($O$5:$PX$5&lt;$UO$5,LEN($O2272:$PX2272)-LEN(SUBSTITUTE(UPPER($O2272:$PX2272),"P","")))))</f>
        <v>0</v>
      </c>
    </row>
    <row r="2273" spans="2:562" x14ac:dyDescent="0.25">
      <c r="B2273" s="60">
        <v>2268</v>
      </c>
      <c r="UA2273" s="8">
        <f t="array" ref="UA2273">SUM(LEN($O2273:$PX2273))-SUM(LEN(SUBSTITUTE(UPPER($O2273:$PX2273),"R","")))</f>
        <v>0</v>
      </c>
      <c r="UB2273" s="8">
        <f t="array" ref="UB2273">SUM(LEN($O2273:$PX2273))-SUM(LEN(SUBSTITUTE(UPPER($O2273:$PX2273),"A","")))</f>
        <v>0</v>
      </c>
      <c r="UC2273" s="8">
        <f t="array" ref="UC2273">SUM(LEN($O2273:$PX2273))-SUM(LEN(SUBSTITUTE(UPPER($O2273:$PX2273),"P","")))</f>
        <v>0</v>
      </c>
      <c r="UG2273" s="8">
        <f t="shared" si="182"/>
        <v>0</v>
      </c>
      <c r="UH2273" s="8">
        <f t="shared" si="183"/>
        <v>0</v>
      </c>
      <c r="UI2273" s="8">
        <f t="shared" si="184"/>
        <v>0</v>
      </c>
      <c r="UJ2273" s="8">
        <f t="shared" si="185"/>
        <v>0</v>
      </c>
      <c r="UK2273" s="8">
        <f t="shared" si="186"/>
        <v>0</v>
      </c>
      <c r="UN2273" s="8">
        <f t="array" aca="1" ref="UN2273" ca="1">SUM(IF($O$5:$PX$5&gt;=$UN$5,IF($O$5:$PX$5&lt;$UO$5,LEN($O2273:$PX2273)-LEN(SUBSTITUTE(UPPER($O2273:$PX2273),"R","")))))</f>
        <v>0</v>
      </c>
      <c r="UO2273" s="8">
        <f t="array" aca="1" ref="UO2273" ca="1">SUM(IF($O$5:$PX$5&gt;=$UN$5,IF($O$5:$PX$5&lt;$UO$5,LEN($O2273:$PX2273)-LEN(SUBSTITUTE(UPPER($O2273:$PX2273),"A","")))))</f>
        <v>0</v>
      </c>
      <c r="UP2273" s="8">
        <f t="array" aca="1" ref="UP2273" ca="1">SUM(IF($O$5:$PX$5&gt;=$UN$5,IF($O$5:$PX$5&lt;$UO$5,LEN($O2273:$PX2273)-LEN(SUBSTITUTE(UPPER($O2273:$PX2273),"P","")))))</f>
        <v>0</v>
      </c>
    </row>
    <row r="2274" spans="2:562" x14ac:dyDescent="0.25">
      <c r="B2274" s="60">
        <v>2269</v>
      </c>
      <c r="UA2274" s="8">
        <f t="array" ref="UA2274">SUM(LEN($O2274:$PX2274))-SUM(LEN(SUBSTITUTE(UPPER($O2274:$PX2274),"R","")))</f>
        <v>0</v>
      </c>
      <c r="UB2274" s="8">
        <f t="array" ref="UB2274">SUM(LEN($O2274:$PX2274))-SUM(LEN(SUBSTITUTE(UPPER($O2274:$PX2274),"A","")))</f>
        <v>0</v>
      </c>
      <c r="UC2274" s="8">
        <f t="array" ref="UC2274">SUM(LEN($O2274:$PX2274))-SUM(LEN(SUBSTITUTE(UPPER($O2274:$PX2274),"P","")))</f>
        <v>0</v>
      </c>
      <c r="UG2274" s="8">
        <f t="shared" si="182"/>
        <v>0</v>
      </c>
      <c r="UH2274" s="8">
        <f t="shared" si="183"/>
        <v>0</v>
      </c>
      <c r="UI2274" s="8">
        <f t="shared" si="184"/>
        <v>0</v>
      </c>
      <c r="UJ2274" s="8">
        <f t="shared" si="185"/>
        <v>0</v>
      </c>
      <c r="UK2274" s="8">
        <f t="shared" si="186"/>
        <v>0</v>
      </c>
      <c r="UN2274" s="8">
        <f t="array" aca="1" ref="UN2274" ca="1">SUM(IF($O$5:$PX$5&gt;=$UN$5,IF($O$5:$PX$5&lt;$UO$5,LEN($O2274:$PX2274)-LEN(SUBSTITUTE(UPPER($O2274:$PX2274),"R","")))))</f>
        <v>0</v>
      </c>
      <c r="UO2274" s="8">
        <f t="array" aca="1" ref="UO2274" ca="1">SUM(IF($O$5:$PX$5&gt;=$UN$5,IF($O$5:$PX$5&lt;$UO$5,LEN($O2274:$PX2274)-LEN(SUBSTITUTE(UPPER($O2274:$PX2274),"A","")))))</f>
        <v>0</v>
      </c>
      <c r="UP2274" s="8">
        <f t="array" aca="1" ref="UP2274" ca="1">SUM(IF($O$5:$PX$5&gt;=$UN$5,IF($O$5:$PX$5&lt;$UO$5,LEN($O2274:$PX2274)-LEN(SUBSTITUTE(UPPER($O2274:$PX2274),"P","")))))</f>
        <v>0</v>
      </c>
    </row>
    <row r="2275" spans="2:562" x14ac:dyDescent="0.25">
      <c r="B2275" s="60">
        <v>2270</v>
      </c>
      <c r="UA2275" s="8">
        <f t="array" ref="UA2275">SUM(LEN($O2275:$PX2275))-SUM(LEN(SUBSTITUTE(UPPER($O2275:$PX2275),"R","")))</f>
        <v>0</v>
      </c>
      <c r="UB2275" s="8">
        <f t="array" ref="UB2275">SUM(LEN($O2275:$PX2275))-SUM(LEN(SUBSTITUTE(UPPER($O2275:$PX2275),"A","")))</f>
        <v>0</v>
      </c>
      <c r="UC2275" s="8">
        <f t="array" ref="UC2275">SUM(LEN($O2275:$PX2275))-SUM(LEN(SUBSTITUTE(UPPER($O2275:$PX2275),"P","")))</f>
        <v>0</v>
      </c>
      <c r="UG2275" s="8">
        <f t="shared" si="182"/>
        <v>0</v>
      </c>
      <c r="UH2275" s="8">
        <f t="shared" si="183"/>
        <v>0</v>
      </c>
      <c r="UI2275" s="8">
        <f t="shared" si="184"/>
        <v>0</v>
      </c>
      <c r="UJ2275" s="8">
        <f t="shared" si="185"/>
        <v>0</v>
      </c>
      <c r="UK2275" s="8">
        <f t="shared" si="186"/>
        <v>0</v>
      </c>
      <c r="UN2275" s="8">
        <f t="array" aca="1" ref="UN2275" ca="1">SUM(IF($O$5:$PX$5&gt;=$UN$5,IF($O$5:$PX$5&lt;$UO$5,LEN($O2275:$PX2275)-LEN(SUBSTITUTE(UPPER($O2275:$PX2275),"R","")))))</f>
        <v>0</v>
      </c>
      <c r="UO2275" s="8">
        <f t="array" aca="1" ref="UO2275" ca="1">SUM(IF($O$5:$PX$5&gt;=$UN$5,IF($O$5:$PX$5&lt;$UO$5,LEN($O2275:$PX2275)-LEN(SUBSTITUTE(UPPER($O2275:$PX2275),"A","")))))</f>
        <v>0</v>
      </c>
      <c r="UP2275" s="8">
        <f t="array" aca="1" ref="UP2275" ca="1">SUM(IF($O$5:$PX$5&gt;=$UN$5,IF($O$5:$PX$5&lt;$UO$5,LEN($O2275:$PX2275)-LEN(SUBSTITUTE(UPPER($O2275:$PX2275),"P","")))))</f>
        <v>0</v>
      </c>
    </row>
    <row r="2276" spans="2:562" x14ac:dyDescent="0.25">
      <c r="B2276" s="60">
        <v>2271</v>
      </c>
      <c r="UA2276" s="8">
        <f t="array" ref="UA2276">SUM(LEN($O2276:$PX2276))-SUM(LEN(SUBSTITUTE(UPPER($O2276:$PX2276),"R","")))</f>
        <v>0</v>
      </c>
      <c r="UB2276" s="8">
        <f t="array" ref="UB2276">SUM(LEN($O2276:$PX2276))-SUM(LEN(SUBSTITUTE(UPPER($O2276:$PX2276),"A","")))</f>
        <v>0</v>
      </c>
      <c r="UC2276" s="8">
        <f t="array" ref="UC2276">SUM(LEN($O2276:$PX2276))-SUM(LEN(SUBSTITUTE(UPPER($O2276:$PX2276),"P","")))</f>
        <v>0</v>
      </c>
      <c r="UG2276" s="8">
        <f t="shared" si="182"/>
        <v>0</v>
      </c>
      <c r="UH2276" s="8">
        <f t="shared" si="183"/>
        <v>0</v>
      </c>
      <c r="UI2276" s="8">
        <f t="shared" si="184"/>
        <v>0</v>
      </c>
      <c r="UJ2276" s="8">
        <f t="shared" si="185"/>
        <v>0</v>
      </c>
      <c r="UK2276" s="8">
        <f t="shared" si="186"/>
        <v>0</v>
      </c>
      <c r="UN2276" s="8">
        <f t="array" aca="1" ref="UN2276" ca="1">SUM(IF($O$5:$PX$5&gt;=$UN$5,IF($O$5:$PX$5&lt;$UO$5,LEN($O2276:$PX2276)-LEN(SUBSTITUTE(UPPER($O2276:$PX2276),"R","")))))</f>
        <v>0</v>
      </c>
      <c r="UO2276" s="8">
        <f t="array" aca="1" ref="UO2276" ca="1">SUM(IF($O$5:$PX$5&gt;=$UN$5,IF($O$5:$PX$5&lt;$UO$5,LEN($O2276:$PX2276)-LEN(SUBSTITUTE(UPPER($O2276:$PX2276),"A","")))))</f>
        <v>0</v>
      </c>
      <c r="UP2276" s="8">
        <f t="array" aca="1" ref="UP2276" ca="1">SUM(IF($O$5:$PX$5&gt;=$UN$5,IF($O$5:$PX$5&lt;$UO$5,LEN($O2276:$PX2276)-LEN(SUBSTITUTE(UPPER($O2276:$PX2276),"P","")))))</f>
        <v>0</v>
      </c>
    </row>
    <row r="2277" spans="2:562" x14ac:dyDescent="0.25">
      <c r="B2277" s="60">
        <v>2272</v>
      </c>
      <c r="UA2277" s="8">
        <f t="array" ref="UA2277">SUM(LEN($O2277:$PX2277))-SUM(LEN(SUBSTITUTE(UPPER($O2277:$PX2277),"R","")))</f>
        <v>0</v>
      </c>
      <c r="UB2277" s="8">
        <f t="array" ref="UB2277">SUM(LEN($O2277:$PX2277))-SUM(LEN(SUBSTITUTE(UPPER($O2277:$PX2277),"A","")))</f>
        <v>0</v>
      </c>
      <c r="UC2277" s="8">
        <f t="array" ref="UC2277">SUM(LEN($O2277:$PX2277))-SUM(LEN(SUBSTITUTE(UPPER($O2277:$PX2277),"P","")))</f>
        <v>0</v>
      </c>
      <c r="UG2277" s="8">
        <f t="shared" si="182"/>
        <v>0</v>
      </c>
      <c r="UH2277" s="8">
        <f t="shared" si="183"/>
        <v>0</v>
      </c>
      <c r="UI2277" s="8">
        <f t="shared" si="184"/>
        <v>0</v>
      </c>
      <c r="UJ2277" s="8">
        <f t="shared" si="185"/>
        <v>0</v>
      </c>
      <c r="UK2277" s="8">
        <f t="shared" si="186"/>
        <v>0</v>
      </c>
      <c r="UN2277" s="8">
        <f t="array" aca="1" ref="UN2277" ca="1">SUM(IF($O$5:$PX$5&gt;=$UN$5,IF($O$5:$PX$5&lt;$UO$5,LEN($O2277:$PX2277)-LEN(SUBSTITUTE(UPPER($O2277:$PX2277),"R","")))))</f>
        <v>0</v>
      </c>
      <c r="UO2277" s="8">
        <f t="array" aca="1" ref="UO2277" ca="1">SUM(IF($O$5:$PX$5&gt;=$UN$5,IF($O$5:$PX$5&lt;$UO$5,LEN($O2277:$PX2277)-LEN(SUBSTITUTE(UPPER($O2277:$PX2277),"A","")))))</f>
        <v>0</v>
      </c>
      <c r="UP2277" s="8">
        <f t="array" aca="1" ref="UP2277" ca="1">SUM(IF($O$5:$PX$5&gt;=$UN$5,IF($O$5:$PX$5&lt;$UO$5,LEN($O2277:$PX2277)-LEN(SUBSTITUTE(UPPER($O2277:$PX2277),"P","")))))</f>
        <v>0</v>
      </c>
    </row>
    <row r="2278" spans="2:562" x14ac:dyDescent="0.25">
      <c r="B2278" s="60">
        <v>2273</v>
      </c>
      <c r="UA2278" s="8">
        <f t="array" ref="UA2278">SUM(LEN($O2278:$PX2278))-SUM(LEN(SUBSTITUTE(UPPER($O2278:$PX2278),"R","")))</f>
        <v>0</v>
      </c>
      <c r="UB2278" s="8">
        <f t="array" ref="UB2278">SUM(LEN($O2278:$PX2278))-SUM(LEN(SUBSTITUTE(UPPER($O2278:$PX2278),"A","")))</f>
        <v>0</v>
      </c>
      <c r="UC2278" s="8">
        <f t="array" ref="UC2278">SUM(LEN($O2278:$PX2278))-SUM(LEN(SUBSTITUTE(UPPER($O2278:$PX2278),"P","")))</f>
        <v>0</v>
      </c>
      <c r="UG2278" s="8">
        <f t="shared" si="182"/>
        <v>0</v>
      </c>
      <c r="UH2278" s="8">
        <f t="shared" si="183"/>
        <v>0</v>
      </c>
      <c r="UI2278" s="8">
        <f t="shared" si="184"/>
        <v>0</v>
      </c>
      <c r="UJ2278" s="8">
        <f t="shared" si="185"/>
        <v>0</v>
      </c>
      <c r="UK2278" s="8">
        <f t="shared" si="186"/>
        <v>0</v>
      </c>
      <c r="UN2278" s="8">
        <f t="array" aca="1" ref="UN2278" ca="1">SUM(IF($O$5:$PX$5&gt;=$UN$5,IF($O$5:$PX$5&lt;$UO$5,LEN($O2278:$PX2278)-LEN(SUBSTITUTE(UPPER($O2278:$PX2278),"R","")))))</f>
        <v>0</v>
      </c>
      <c r="UO2278" s="8">
        <f t="array" aca="1" ref="UO2278" ca="1">SUM(IF($O$5:$PX$5&gt;=$UN$5,IF($O$5:$PX$5&lt;$UO$5,LEN($O2278:$PX2278)-LEN(SUBSTITUTE(UPPER($O2278:$PX2278),"A","")))))</f>
        <v>0</v>
      </c>
      <c r="UP2278" s="8">
        <f t="array" aca="1" ref="UP2278" ca="1">SUM(IF($O$5:$PX$5&gt;=$UN$5,IF($O$5:$PX$5&lt;$UO$5,LEN($O2278:$PX2278)-LEN(SUBSTITUTE(UPPER($O2278:$PX2278),"P","")))))</f>
        <v>0</v>
      </c>
    </row>
    <row r="2279" spans="2:562" x14ac:dyDescent="0.25">
      <c r="B2279" s="60">
        <v>2274</v>
      </c>
      <c r="UA2279" s="8">
        <f t="array" ref="UA2279">SUM(LEN($O2279:$PX2279))-SUM(LEN(SUBSTITUTE(UPPER($O2279:$PX2279),"R","")))</f>
        <v>0</v>
      </c>
      <c r="UB2279" s="8">
        <f t="array" ref="UB2279">SUM(LEN($O2279:$PX2279))-SUM(LEN(SUBSTITUTE(UPPER($O2279:$PX2279),"A","")))</f>
        <v>0</v>
      </c>
      <c r="UC2279" s="8">
        <f t="array" ref="UC2279">SUM(LEN($O2279:$PX2279))-SUM(LEN(SUBSTITUTE(UPPER($O2279:$PX2279),"P","")))</f>
        <v>0</v>
      </c>
      <c r="UG2279" s="8">
        <f t="shared" si="182"/>
        <v>0</v>
      </c>
      <c r="UH2279" s="8">
        <f t="shared" si="183"/>
        <v>0</v>
      </c>
      <c r="UI2279" s="8">
        <f t="shared" si="184"/>
        <v>0</v>
      </c>
      <c r="UJ2279" s="8">
        <f t="shared" si="185"/>
        <v>0</v>
      </c>
      <c r="UK2279" s="8">
        <f t="shared" si="186"/>
        <v>0</v>
      </c>
      <c r="UN2279" s="8">
        <f t="array" aca="1" ref="UN2279" ca="1">SUM(IF($O$5:$PX$5&gt;=$UN$5,IF($O$5:$PX$5&lt;$UO$5,LEN($O2279:$PX2279)-LEN(SUBSTITUTE(UPPER($O2279:$PX2279),"R","")))))</f>
        <v>0</v>
      </c>
      <c r="UO2279" s="8">
        <f t="array" aca="1" ref="UO2279" ca="1">SUM(IF($O$5:$PX$5&gt;=$UN$5,IF($O$5:$PX$5&lt;$UO$5,LEN($O2279:$PX2279)-LEN(SUBSTITUTE(UPPER($O2279:$PX2279),"A","")))))</f>
        <v>0</v>
      </c>
      <c r="UP2279" s="8">
        <f t="array" aca="1" ref="UP2279" ca="1">SUM(IF($O$5:$PX$5&gt;=$UN$5,IF($O$5:$PX$5&lt;$UO$5,LEN($O2279:$PX2279)-LEN(SUBSTITUTE(UPPER($O2279:$PX2279),"P","")))))</f>
        <v>0</v>
      </c>
    </row>
    <row r="2280" spans="2:562" x14ac:dyDescent="0.25">
      <c r="B2280" s="60">
        <v>2275</v>
      </c>
      <c r="UA2280" s="8">
        <f t="array" ref="UA2280">SUM(LEN($O2280:$PX2280))-SUM(LEN(SUBSTITUTE(UPPER($O2280:$PX2280),"R","")))</f>
        <v>0</v>
      </c>
      <c r="UB2280" s="8">
        <f t="array" ref="UB2280">SUM(LEN($O2280:$PX2280))-SUM(LEN(SUBSTITUTE(UPPER($O2280:$PX2280),"A","")))</f>
        <v>0</v>
      </c>
      <c r="UC2280" s="8">
        <f t="array" ref="UC2280">SUM(LEN($O2280:$PX2280))-SUM(LEN(SUBSTITUTE(UPPER($O2280:$PX2280),"P","")))</f>
        <v>0</v>
      </c>
      <c r="UG2280" s="8">
        <f t="shared" si="182"/>
        <v>0</v>
      </c>
      <c r="UH2280" s="8">
        <f t="shared" si="183"/>
        <v>0</v>
      </c>
      <c r="UI2280" s="8">
        <f t="shared" si="184"/>
        <v>0</v>
      </c>
      <c r="UJ2280" s="8">
        <f t="shared" si="185"/>
        <v>0</v>
      </c>
      <c r="UK2280" s="8">
        <f t="shared" si="186"/>
        <v>0</v>
      </c>
      <c r="UN2280" s="8">
        <f t="array" aca="1" ref="UN2280" ca="1">SUM(IF($O$5:$PX$5&gt;=$UN$5,IF($O$5:$PX$5&lt;$UO$5,LEN($O2280:$PX2280)-LEN(SUBSTITUTE(UPPER($O2280:$PX2280),"R","")))))</f>
        <v>0</v>
      </c>
      <c r="UO2280" s="8">
        <f t="array" aca="1" ref="UO2280" ca="1">SUM(IF($O$5:$PX$5&gt;=$UN$5,IF($O$5:$PX$5&lt;$UO$5,LEN($O2280:$PX2280)-LEN(SUBSTITUTE(UPPER($O2280:$PX2280),"A","")))))</f>
        <v>0</v>
      </c>
      <c r="UP2280" s="8">
        <f t="array" aca="1" ref="UP2280" ca="1">SUM(IF($O$5:$PX$5&gt;=$UN$5,IF($O$5:$PX$5&lt;$UO$5,LEN($O2280:$PX2280)-LEN(SUBSTITUTE(UPPER($O2280:$PX2280),"P","")))))</f>
        <v>0</v>
      </c>
    </row>
    <row r="2281" spans="2:562" x14ac:dyDescent="0.25">
      <c r="B2281" s="60">
        <v>2276</v>
      </c>
      <c r="UA2281" s="8">
        <f t="array" ref="UA2281">SUM(LEN($O2281:$PX2281))-SUM(LEN(SUBSTITUTE(UPPER($O2281:$PX2281),"R","")))</f>
        <v>0</v>
      </c>
      <c r="UB2281" s="8">
        <f t="array" ref="UB2281">SUM(LEN($O2281:$PX2281))-SUM(LEN(SUBSTITUTE(UPPER($O2281:$PX2281),"A","")))</f>
        <v>0</v>
      </c>
      <c r="UC2281" s="8">
        <f t="array" ref="UC2281">SUM(LEN($O2281:$PX2281))-SUM(LEN(SUBSTITUTE(UPPER($O2281:$PX2281),"P","")))</f>
        <v>0</v>
      </c>
      <c r="UG2281" s="8">
        <f t="shared" si="182"/>
        <v>0</v>
      </c>
      <c r="UH2281" s="8">
        <f t="shared" si="183"/>
        <v>0</v>
      </c>
      <c r="UI2281" s="8">
        <f t="shared" si="184"/>
        <v>0</v>
      </c>
      <c r="UJ2281" s="8">
        <f t="shared" si="185"/>
        <v>0</v>
      </c>
      <c r="UK2281" s="8">
        <f t="shared" si="186"/>
        <v>0</v>
      </c>
      <c r="UN2281" s="8">
        <f t="array" aca="1" ref="UN2281" ca="1">SUM(IF($O$5:$PX$5&gt;=$UN$5,IF($O$5:$PX$5&lt;$UO$5,LEN($O2281:$PX2281)-LEN(SUBSTITUTE(UPPER($O2281:$PX2281),"R","")))))</f>
        <v>0</v>
      </c>
      <c r="UO2281" s="8">
        <f t="array" aca="1" ref="UO2281" ca="1">SUM(IF($O$5:$PX$5&gt;=$UN$5,IF($O$5:$PX$5&lt;$UO$5,LEN($O2281:$PX2281)-LEN(SUBSTITUTE(UPPER($O2281:$PX2281),"A","")))))</f>
        <v>0</v>
      </c>
      <c r="UP2281" s="8">
        <f t="array" aca="1" ref="UP2281" ca="1">SUM(IF($O$5:$PX$5&gt;=$UN$5,IF($O$5:$PX$5&lt;$UO$5,LEN($O2281:$PX2281)-LEN(SUBSTITUTE(UPPER($O2281:$PX2281),"P","")))))</f>
        <v>0</v>
      </c>
    </row>
    <row r="2282" spans="2:562" x14ac:dyDescent="0.25">
      <c r="B2282" s="60">
        <v>2277</v>
      </c>
      <c r="UA2282" s="8">
        <f t="array" ref="UA2282">SUM(LEN($O2282:$PX2282))-SUM(LEN(SUBSTITUTE(UPPER($O2282:$PX2282),"R","")))</f>
        <v>0</v>
      </c>
      <c r="UB2282" s="8">
        <f t="array" ref="UB2282">SUM(LEN($O2282:$PX2282))-SUM(LEN(SUBSTITUTE(UPPER($O2282:$PX2282),"A","")))</f>
        <v>0</v>
      </c>
      <c r="UC2282" s="8">
        <f t="array" ref="UC2282">SUM(LEN($O2282:$PX2282))-SUM(LEN(SUBSTITUTE(UPPER($O2282:$PX2282),"P","")))</f>
        <v>0</v>
      </c>
      <c r="UG2282" s="8">
        <f t="shared" si="182"/>
        <v>0</v>
      </c>
      <c r="UH2282" s="8">
        <f t="shared" si="183"/>
        <v>0</v>
      </c>
      <c r="UI2282" s="8">
        <f t="shared" si="184"/>
        <v>0</v>
      </c>
      <c r="UJ2282" s="8">
        <f t="shared" si="185"/>
        <v>0</v>
      </c>
      <c r="UK2282" s="8">
        <f t="shared" si="186"/>
        <v>0</v>
      </c>
      <c r="UN2282" s="8">
        <f t="array" aca="1" ref="UN2282" ca="1">SUM(IF($O$5:$PX$5&gt;=$UN$5,IF($O$5:$PX$5&lt;$UO$5,LEN($O2282:$PX2282)-LEN(SUBSTITUTE(UPPER($O2282:$PX2282),"R","")))))</f>
        <v>0</v>
      </c>
      <c r="UO2282" s="8">
        <f t="array" aca="1" ref="UO2282" ca="1">SUM(IF($O$5:$PX$5&gt;=$UN$5,IF($O$5:$PX$5&lt;$UO$5,LEN($O2282:$PX2282)-LEN(SUBSTITUTE(UPPER($O2282:$PX2282),"A","")))))</f>
        <v>0</v>
      </c>
      <c r="UP2282" s="8">
        <f t="array" aca="1" ref="UP2282" ca="1">SUM(IF($O$5:$PX$5&gt;=$UN$5,IF($O$5:$PX$5&lt;$UO$5,LEN($O2282:$PX2282)-LEN(SUBSTITUTE(UPPER($O2282:$PX2282),"P","")))))</f>
        <v>0</v>
      </c>
    </row>
    <row r="2283" spans="2:562" x14ac:dyDescent="0.25">
      <c r="B2283" s="60">
        <v>2278</v>
      </c>
      <c r="UA2283" s="8">
        <f t="array" ref="UA2283">SUM(LEN($O2283:$PX2283))-SUM(LEN(SUBSTITUTE(UPPER($O2283:$PX2283),"R","")))</f>
        <v>0</v>
      </c>
      <c r="UB2283" s="8">
        <f t="array" ref="UB2283">SUM(LEN($O2283:$PX2283))-SUM(LEN(SUBSTITUTE(UPPER($O2283:$PX2283),"A","")))</f>
        <v>0</v>
      </c>
      <c r="UC2283" s="8">
        <f t="array" ref="UC2283">SUM(LEN($O2283:$PX2283))-SUM(LEN(SUBSTITUTE(UPPER($O2283:$PX2283),"P","")))</f>
        <v>0</v>
      </c>
      <c r="UG2283" s="8">
        <f t="shared" si="182"/>
        <v>0</v>
      </c>
      <c r="UH2283" s="8">
        <f t="shared" si="183"/>
        <v>0</v>
      </c>
      <c r="UI2283" s="8">
        <f t="shared" si="184"/>
        <v>0</v>
      </c>
      <c r="UJ2283" s="8">
        <f t="shared" si="185"/>
        <v>0</v>
      </c>
      <c r="UK2283" s="8">
        <f t="shared" si="186"/>
        <v>0</v>
      </c>
      <c r="UN2283" s="8">
        <f t="array" aca="1" ref="UN2283" ca="1">SUM(IF($O$5:$PX$5&gt;=$UN$5,IF($O$5:$PX$5&lt;$UO$5,LEN($O2283:$PX2283)-LEN(SUBSTITUTE(UPPER($O2283:$PX2283),"R","")))))</f>
        <v>0</v>
      </c>
      <c r="UO2283" s="8">
        <f t="array" aca="1" ref="UO2283" ca="1">SUM(IF($O$5:$PX$5&gt;=$UN$5,IF($O$5:$PX$5&lt;$UO$5,LEN($O2283:$PX2283)-LEN(SUBSTITUTE(UPPER($O2283:$PX2283),"A","")))))</f>
        <v>0</v>
      </c>
      <c r="UP2283" s="8">
        <f t="array" aca="1" ref="UP2283" ca="1">SUM(IF($O$5:$PX$5&gt;=$UN$5,IF($O$5:$PX$5&lt;$UO$5,LEN($O2283:$PX2283)-LEN(SUBSTITUTE(UPPER($O2283:$PX2283),"P","")))))</f>
        <v>0</v>
      </c>
    </row>
    <row r="2284" spans="2:562" x14ac:dyDescent="0.25">
      <c r="B2284" s="60">
        <v>2279</v>
      </c>
      <c r="UA2284" s="8">
        <f t="array" ref="UA2284">SUM(LEN($O2284:$PX2284))-SUM(LEN(SUBSTITUTE(UPPER($O2284:$PX2284),"R","")))</f>
        <v>0</v>
      </c>
      <c r="UB2284" s="8">
        <f t="array" ref="UB2284">SUM(LEN($O2284:$PX2284))-SUM(LEN(SUBSTITUTE(UPPER($O2284:$PX2284),"A","")))</f>
        <v>0</v>
      </c>
      <c r="UC2284" s="8">
        <f t="array" ref="UC2284">SUM(LEN($O2284:$PX2284))-SUM(LEN(SUBSTITUTE(UPPER($O2284:$PX2284),"P","")))</f>
        <v>0</v>
      </c>
      <c r="UG2284" s="8">
        <f t="shared" si="182"/>
        <v>0</v>
      </c>
      <c r="UH2284" s="8">
        <f t="shared" si="183"/>
        <v>0</v>
      </c>
      <c r="UI2284" s="8">
        <f t="shared" si="184"/>
        <v>0</v>
      </c>
      <c r="UJ2284" s="8">
        <f t="shared" si="185"/>
        <v>0</v>
      </c>
      <c r="UK2284" s="8">
        <f t="shared" si="186"/>
        <v>0</v>
      </c>
      <c r="UN2284" s="8">
        <f t="array" aca="1" ref="UN2284" ca="1">SUM(IF($O$5:$PX$5&gt;=$UN$5,IF($O$5:$PX$5&lt;$UO$5,LEN($O2284:$PX2284)-LEN(SUBSTITUTE(UPPER($O2284:$PX2284),"R","")))))</f>
        <v>0</v>
      </c>
      <c r="UO2284" s="8">
        <f t="array" aca="1" ref="UO2284" ca="1">SUM(IF($O$5:$PX$5&gt;=$UN$5,IF($O$5:$PX$5&lt;$UO$5,LEN($O2284:$PX2284)-LEN(SUBSTITUTE(UPPER($O2284:$PX2284),"A","")))))</f>
        <v>0</v>
      </c>
      <c r="UP2284" s="8">
        <f t="array" aca="1" ref="UP2284" ca="1">SUM(IF($O$5:$PX$5&gt;=$UN$5,IF($O$5:$PX$5&lt;$UO$5,LEN($O2284:$PX2284)-LEN(SUBSTITUTE(UPPER($O2284:$PX2284),"P","")))))</f>
        <v>0</v>
      </c>
    </row>
    <row r="2285" spans="2:562" x14ac:dyDescent="0.25">
      <c r="B2285" s="60">
        <v>2280</v>
      </c>
      <c r="UA2285" s="8">
        <f t="array" ref="UA2285">SUM(LEN($O2285:$PX2285))-SUM(LEN(SUBSTITUTE(UPPER($O2285:$PX2285),"R","")))</f>
        <v>0</v>
      </c>
      <c r="UB2285" s="8">
        <f t="array" ref="UB2285">SUM(LEN($O2285:$PX2285))-SUM(LEN(SUBSTITUTE(UPPER($O2285:$PX2285),"A","")))</f>
        <v>0</v>
      </c>
      <c r="UC2285" s="8">
        <f t="array" ref="UC2285">SUM(LEN($O2285:$PX2285))-SUM(LEN(SUBSTITUTE(UPPER($O2285:$PX2285),"P","")))</f>
        <v>0</v>
      </c>
      <c r="UG2285" s="8">
        <f t="shared" si="182"/>
        <v>0</v>
      </c>
      <c r="UH2285" s="8">
        <f t="shared" si="183"/>
        <v>0</v>
      </c>
      <c r="UI2285" s="8">
        <f t="shared" si="184"/>
        <v>0</v>
      </c>
      <c r="UJ2285" s="8">
        <f t="shared" si="185"/>
        <v>0</v>
      </c>
      <c r="UK2285" s="8">
        <f t="shared" si="186"/>
        <v>0</v>
      </c>
      <c r="UN2285" s="8">
        <f t="array" aca="1" ref="UN2285" ca="1">SUM(IF($O$5:$PX$5&gt;=$UN$5,IF($O$5:$PX$5&lt;$UO$5,LEN($O2285:$PX2285)-LEN(SUBSTITUTE(UPPER($O2285:$PX2285),"R","")))))</f>
        <v>0</v>
      </c>
      <c r="UO2285" s="8">
        <f t="array" aca="1" ref="UO2285" ca="1">SUM(IF($O$5:$PX$5&gt;=$UN$5,IF($O$5:$PX$5&lt;$UO$5,LEN($O2285:$PX2285)-LEN(SUBSTITUTE(UPPER($O2285:$PX2285),"A","")))))</f>
        <v>0</v>
      </c>
      <c r="UP2285" s="8">
        <f t="array" aca="1" ref="UP2285" ca="1">SUM(IF($O$5:$PX$5&gt;=$UN$5,IF($O$5:$PX$5&lt;$UO$5,LEN($O2285:$PX2285)-LEN(SUBSTITUTE(UPPER($O2285:$PX2285),"P","")))))</f>
        <v>0</v>
      </c>
    </row>
    <row r="2286" spans="2:562" x14ac:dyDescent="0.25">
      <c r="B2286" s="60">
        <v>2281</v>
      </c>
      <c r="UA2286" s="8">
        <f t="array" ref="UA2286">SUM(LEN($O2286:$PX2286))-SUM(LEN(SUBSTITUTE(UPPER($O2286:$PX2286),"R","")))</f>
        <v>0</v>
      </c>
      <c r="UB2286" s="8">
        <f t="array" ref="UB2286">SUM(LEN($O2286:$PX2286))-SUM(LEN(SUBSTITUTE(UPPER($O2286:$PX2286),"A","")))</f>
        <v>0</v>
      </c>
      <c r="UC2286" s="8">
        <f t="array" ref="UC2286">SUM(LEN($O2286:$PX2286))-SUM(LEN(SUBSTITUTE(UPPER($O2286:$PX2286),"P","")))</f>
        <v>0</v>
      </c>
      <c r="UG2286" s="8">
        <f t="shared" si="182"/>
        <v>0</v>
      </c>
      <c r="UH2286" s="8">
        <f t="shared" si="183"/>
        <v>0</v>
      </c>
      <c r="UI2286" s="8">
        <f t="shared" si="184"/>
        <v>0</v>
      </c>
      <c r="UJ2286" s="8">
        <f t="shared" si="185"/>
        <v>0</v>
      </c>
      <c r="UK2286" s="8">
        <f t="shared" si="186"/>
        <v>0</v>
      </c>
      <c r="UN2286" s="8">
        <f t="array" aca="1" ref="UN2286" ca="1">SUM(IF($O$5:$PX$5&gt;=$UN$5,IF($O$5:$PX$5&lt;$UO$5,LEN($O2286:$PX2286)-LEN(SUBSTITUTE(UPPER($O2286:$PX2286),"R","")))))</f>
        <v>0</v>
      </c>
      <c r="UO2286" s="8">
        <f t="array" aca="1" ref="UO2286" ca="1">SUM(IF($O$5:$PX$5&gt;=$UN$5,IF($O$5:$PX$5&lt;$UO$5,LEN($O2286:$PX2286)-LEN(SUBSTITUTE(UPPER($O2286:$PX2286),"A","")))))</f>
        <v>0</v>
      </c>
      <c r="UP2286" s="8">
        <f t="array" aca="1" ref="UP2286" ca="1">SUM(IF($O$5:$PX$5&gt;=$UN$5,IF($O$5:$PX$5&lt;$UO$5,LEN($O2286:$PX2286)-LEN(SUBSTITUTE(UPPER($O2286:$PX2286),"P","")))))</f>
        <v>0</v>
      </c>
    </row>
    <row r="2287" spans="2:562" x14ac:dyDescent="0.25">
      <c r="B2287" s="60">
        <v>2282</v>
      </c>
      <c r="UA2287" s="8">
        <f t="array" ref="UA2287">SUM(LEN($O2287:$PX2287))-SUM(LEN(SUBSTITUTE(UPPER($O2287:$PX2287),"R","")))</f>
        <v>0</v>
      </c>
      <c r="UB2287" s="8">
        <f t="array" ref="UB2287">SUM(LEN($O2287:$PX2287))-SUM(LEN(SUBSTITUTE(UPPER($O2287:$PX2287),"A","")))</f>
        <v>0</v>
      </c>
      <c r="UC2287" s="8">
        <f t="array" ref="UC2287">SUM(LEN($O2287:$PX2287))-SUM(LEN(SUBSTITUTE(UPPER($O2287:$PX2287),"P","")))</f>
        <v>0</v>
      </c>
      <c r="UG2287" s="8">
        <f t="shared" si="182"/>
        <v>0</v>
      </c>
      <c r="UH2287" s="8">
        <f t="shared" si="183"/>
        <v>0</v>
      </c>
      <c r="UI2287" s="8">
        <f t="shared" si="184"/>
        <v>0</v>
      </c>
      <c r="UJ2287" s="8">
        <f t="shared" si="185"/>
        <v>0</v>
      </c>
      <c r="UK2287" s="8">
        <f t="shared" si="186"/>
        <v>0</v>
      </c>
      <c r="UN2287" s="8">
        <f t="array" aca="1" ref="UN2287" ca="1">SUM(IF($O$5:$PX$5&gt;=$UN$5,IF($O$5:$PX$5&lt;$UO$5,LEN($O2287:$PX2287)-LEN(SUBSTITUTE(UPPER($O2287:$PX2287),"R","")))))</f>
        <v>0</v>
      </c>
      <c r="UO2287" s="8">
        <f t="array" aca="1" ref="UO2287" ca="1">SUM(IF($O$5:$PX$5&gt;=$UN$5,IF($O$5:$PX$5&lt;$UO$5,LEN($O2287:$PX2287)-LEN(SUBSTITUTE(UPPER($O2287:$PX2287),"A","")))))</f>
        <v>0</v>
      </c>
      <c r="UP2287" s="8">
        <f t="array" aca="1" ref="UP2287" ca="1">SUM(IF($O$5:$PX$5&gt;=$UN$5,IF($O$5:$PX$5&lt;$UO$5,LEN($O2287:$PX2287)-LEN(SUBSTITUTE(UPPER($O2287:$PX2287),"P","")))))</f>
        <v>0</v>
      </c>
    </row>
    <row r="2288" spans="2:562" x14ac:dyDescent="0.25">
      <c r="B2288" s="60">
        <v>2283</v>
      </c>
      <c r="UA2288" s="8">
        <f t="array" ref="UA2288">SUM(LEN($O2288:$PX2288))-SUM(LEN(SUBSTITUTE(UPPER($O2288:$PX2288),"R","")))</f>
        <v>0</v>
      </c>
      <c r="UB2288" s="8">
        <f t="array" ref="UB2288">SUM(LEN($O2288:$PX2288))-SUM(LEN(SUBSTITUTE(UPPER($O2288:$PX2288),"A","")))</f>
        <v>0</v>
      </c>
      <c r="UC2288" s="8">
        <f t="array" ref="UC2288">SUM(LEN($O2288:$PX2288))-SUM(LEN(SUBSTITUTE(UPPER($O2288:$PX2288),"P","")))</f>
        <v>0</v>
      </c>
      <c r="UG2288" s="8">
        <f t="shared" si="182"/>
        <v>0</v>
      </c>
      <c r="UH2288" s="8">
        <f t="shared" si="183"/>
        <v>0</v>
      </c>
      <c r="UI2288" s="8">
        <f t="shared" si="184"/>
        <v>0</v>
      </c>
      <c r="UJ2288" s="8">
        <f t="shared" si="185"/>
        <v>0</v>
      </c>
      <c r="UK2288" s="8">
        <f t="shared" si="186"/>
        <v>0</v>
      </c>
      <c r="UN2288" s="8">
        <f t="array" aca="1" ref="UN2288" ca="1">SUM(IF($O$5:$PX$5&gt;=$UN$5,IF($O$5:$PX$5&lt;$UO$5,LEN($O2288:$PX2288)-LEN(SUBSTITUTE(UPPER($O2288:$PX2288),"R","")))))</f>
        <v>0</v>
      </c>
      <c r="UO2288" s="8">
        <f t="array" aca="1" ref="UO2288" ca="1">SUM(IF($O$5:$PX$5&gt;=$UN$5,IF($O$5:$PX$5&lt;$UO$5,LEN($O2288:$PX2288)-LEN(SUBSTITUTE(UPPER($O2288:$PX2288),"A","")))))</f>
        <v>0</v>
      </c>
      <c r="UP2288" s="8">
        <f t="array" aca="1" ref="UP2288" ca="1">SUM(IF($O$5:$PX$5&gt;=$UN$5,IF($O$5:$PX$5&lt;$UO$5,LEN($O2288:$PX2288)-LEN(SUBSTITUTE(UPPER($O2288:$PX2288),"P","")))))</f>
        <v>0</v>
      </c>
    </row>
    <row r="2289" spans="2:562" x14ac:dyDescent="0.25">
      <c r="B2289" s="60">
        <v>2284</v>
      </c>
      <c r="UA2289" s="8">
        <f t="array" ref="UA2289">SUM(LEN($O2289:$PX2289))-SUM(LEN(SUBSTITUTE(UPPER($O2289:$PX2289),"R","")))</f>
        <v>0</v>
      </c>
      <c r="UB2289" s="8">
        <f t="array" ref="UB2289">SUM(LEN($O2289:$PX2289))-SUM(LEN(SUBSTITUTE(UPPER($O2289:$PX2289),"A","")))</f>
        <v>0</v>
      </c>
      <c r="UC2289" s="8">
        <f t="array" ref="UC2289">SUM(LEN($O2289:$PX2289))-SUM(LEN(SUBSTITUTE(UPPER($O2289:$PX2289),"P","")))</f>
        <v>0</v>
      </c>
      <c r="UG2289" s="8">
        <f t="shared" si="182"/>
        <v>0</v>
      </c>
      <c r="UH2289" s="8">
        <f t="shared" si="183"/>
        <v>0</v>
      </c>
      <c r="UI2289" s="8">
        <f t="shared" si="184"/>
        <v>0</v>
      </c>
      <c r="UJ2289" s="8">
        <f t="shared" si="185"/>
        <v>0</v>
      </c>
      <c r="UK2289" s="8">
        <f t="shared" si="186"/>
        <v>0</v>
      </c>
      <c r="UN2289" s="8">
        <f t="array" aca="1" ref="UN2289" ca="1">SUM(IF($O$5:$PX$5&gt;=$UN$5,IF($O$5:$PX$5&lt;$UO$5,LEN($O2289:$PX2289)-LEN(SUBSTITUTE(UPPER($O2289:$PX2289),"R","")))))</f>
        <v>0</v>
      </c>
      <c r="UO2289" s="8">
        <f t="array" aca="1" ref="UO2289" ca="1">SUM(IF($O$5:$PX$5&gt;=$UN$5,IF($O$5:$PX$5&lt;$UO$5,LEN($O2289:$PX2289)-LEN(SUBSTITUTE(UPPER($O2289:$PX2289),"A","")))))</f>
        <v>0</v>
      </c>
      <c r="UP2289" s="8">
        <f t="array" aca="1" ref="UP2289" ca="1">SUM(IF($O$5:$PX$5&gt;=$UN$5,IF($O$5:$PX$5&lt;$UO$5,LEN($O2289:$PX2289)-LEN(SUBSTITUTE(UPPER($O2289:$PX2289),"P","")))))</f>
        <v>0</v>
      </c>
    </row>
    <row r="2290" spans="2:562" x14ac:dyDescent="0.25">
      <c r="B2290" s="60">
        <v>2285</v>
      </c>
      <c r="UA2290" s="8">
        <f t="array" ref="UA2290">SUM(LEN($O2290:$PX2290))-SUM(LEN(SUBSTITUTE(UPPER($O2290:$PX2290),"R","")))</f>
        <v>0</v>
      </c>
      <c r="UB2290" s="8">
        <f t="array" ref="UB2290">SUM(LEN($O2290:$PX2290))-SUM(LEN(SUBSTITUTE(UPPER($O2290:$PX2290),"A","")))</f>
        <v>0</v>
      </c>
      <c r="UC2290" s="8">
        <f t="array" ref="UC2290">SUM(LEN($O2290:$PX2290))-SUM(LEN(SUBSTITUTE(UPPER($O2290:$PX2290),"P","")))</f>
        <v>0</v>
      </c>
      <c r="UG2290" s="8">
        <f t="shared" si="182"/>
        <v>0</v>
      </c>
      <c r="UH2290" s="8">
        <f t="shared" si="183"/>
        <v>0</v>
      </c>
      <c r="UI2290" s="8">
        <f t="shared" si="184"/>
        <v>0</v>
      </c>
      <c r="UJ2290" s="8">
        <f t="shared" si="185"/>
        <v>0</v>
      </c>
      <c r="UK2290" s="8">
        <f t="shared" si="186"/>
        <v>0</v>
      </c>
      <c r="UN2290" s="8">
        <f t="array" aca="1" ref="UN2290" ca="1">SUM(IF($O$5:$PX$5&gt;=$UN$5,IF($O$5:$PX$5&lt;$UO$5,LEN($O2290:$PX2290)-LEN(SUBSTITUTE(UPPER($O2290:$PX2290),"R","")))))</f>
        <v>0</v>
      </c>
      <c r="UO2290" s="8">
        <f t="array" aca="1" ref="UO2290" ca="1">SUM(IF($O$5:$PX$5&gt;=$UN$5,IF($O$5:$PX$5&lt;$UO$5,LEN($O2290:$PX2290)-LEN(SUBSTITUTE(UPPER($O2290:$PX2290),"A","")))))</f>
        <v>0</v>
      </c>
      <c r="UP2290" s="8">
        <f t="array" aca="1" ref="UP2290" ca="1">SUM(IF($O$5:$PX$5&gt;=$UN$5,IF($O$5:$PX$5&lt;$UO$5,LEN($O2290:$PX2290)-LEN(SUBSTITUTE(UPPER($O2290:$PX2290),"P","")))))</f>
        <v>0</v>
      </c>
    </row>
    <row r="2291" spans="2:562" x14ac:dyDescent="0.25">
      <c r="B2291" s="60">
        <v>2286</v>
      </c>
      <c r="UA2291" s="8">
        <f t="array" ref="UA2291">SUM(LEN($O2291:$PX2291))-SUM(LEN(SUBSTITUTE(UPPER($O2291:$PX2291),"R","")))</f>
        <v>0</v>
      </c>
      <c r="UB2291" s="8">
        <f t="array" ref="UB2291">SUM(LEN($O2291:$PX2291))-SUM(LEN(SUBSTITUTE(UPPER($O2291:$PX2291),"A","")))</f>
        <v>0</v>
      </c>
      <c r="UC2291" s="8">
        <f t="array" ref="UC2291">SUM(LEN($O2291:$PX2291))-SUM(LEN(SUBSTITUTE(UPPER($O2291:$PX2291),"P","")))</f>
        <v>0</v>
      </c>
      <c r="UG2291" s="8">
        <f t="shared" si="182"/>
        <v>0</v>
      </c>
      <c r="UH2291" s="8">
        <f t="shared" si="183"/>
        <v>0</v>
      </c>
      <c r="UI2291" s="8">
        <f t="shared" si="184"/>
        <v>0</v>
      </c>
      <c r="UJ2291" s="8">
        <f t="shared" si="185"/>
        <v>0</v>
      </c>
      <c r="UK2291" s="8">
        <f t="shared" si="186"/>
        <v>0</v>
      </c>
      <c r="UN2291" s="8">
        <f t="array" aca="1" ref="UN2291" ca="1">SUM(IF($O$5:$PX$5&gt;=$UN$5,IF($O$5:$PX$5&lt;$UO$5,LEN($O2291:$PX2291)-LEN(SUBSTITUTE(UPPER($O2291:$PX2291),"R","")))))</f>
        <v>0</v>
      </c>
      <c r="UO2291" s="8">
        <f t="array" aca="1" ref="UO2291" ca="1">SUM(IF($O$5:$PX$5&gt;=$UN$5,IF($O$5:$PX$5&lt;$UO$5,LEN($O2291:$PX2291)-LEN(SUBSTITUTE(UPPER($O2291:$PX2291),"A","")))))</f>
        <v>0</v>
      </c>
      <c r="UP2291" s="8">
        <f t="array" aca="1" ref="UP2291" ca="1">SUM(IF($O$5:$PX$5&gt;=$UN$5,IF($O$5:$PX$5&lt;$UO$5,LEN($O2291:$PX2291)-LEN(SUBSTITUTE(UPPER($O2291:$PX2291),"P","")))))</f>
        <v>0</v>
      </c>
    </row>
    <row r="2292" spans="2:562" x14ac:dyDescent="0.25">
      <c r="B2292" s="60">
        <v>2287</v>
      </c>
      <c r="UA2292" s="8">
        <f t="array" ref="UA2292">SUM(LEN($O2292:$PX2292))-SUM(LEN(SUBSTITUTE(UPPER($O2292:$PX2292),"R","")))</f>
        <v>0</v>
      </c>
      <c r="UB2292" s="8">
        <f t="array" ref="UB2292">SUM(LEN($O2292:$PX2292))-SUM(LEN(SUBSTITUTE(UPPER($O2292:$PX2292),"A","")))</f>
        <v>0</v>
      </c>
      <c r="UC2292" s="8">
        <f t="array" ref="UC2292">SUM(LEN($O2292:$PX2292))-SUM(LEN(SUBSTITUTE(UPPER($O2292:$PX2292),"P","")))</f>
        <v>0</v>
      </c>
      <c r="UG2292" s="8">
        <f t="shared" si="182"/>
        <v>0</v>
      </c>
      <c r="UH2292" s="8">
        <f t="shared" si="183"/>
        <v>0</v>
      </c>
      <c r="UI2292" s="8">
        <f t="shared" si="184"/>
        <v>0</v>
      </c>
      <c r="UJ2292" s="8">
        <f t="shared" si="185"/>
        <v>0</v>
      </c>
      <c r="UK2292" s="8">
        <f t="shared" si="186"/>
        <v>0</v>
      </c>
      <c r="UN2292" s="8">
        <f t="array" aca="1" ref="UN2292" ca="1">SUM(IF($O$5:$PX$5&gt;=$UN$5,IF($O$5:$PX$5&lt;$UO$5,LEN($O2292:$PX2292)-LEN(SUBSTITUTE(UPPER($O2292:$PX2292),"R","")))))</f>
        <v>0</v>
      </c>
      <c r="UO2292" s="8">
        <f t="array" aca="1" ref="UO2292" ca="1">SUM(IF($O$5:$PX$5&gt;=$UN$5,IF($O$5:$PX$5&lt;$UO$5,LEN($O2292:$PX2292)-LEN(SUBSTITUTE(UPPER($O2292:$PX2292),"A","")))))</f>
        <v>0</v>
      </c>
      <c r="UP2292" s="8">
        <f t="array" aca="1" ref="UP2292" ca="1">SUM(IF($O$5:$PX$5&gt;=$UN$5,IF($O$5:$PX$5&lt;$UO$5,LEN($O2292:$PX2292)-LEN(SUBSTITUTE(UPPER($O2292:$PX2292),"P","")))))</f>
        <v>0</v>
      </c>
    </row>
    <row r="2293" spans="2:562" x14ac:dyDescent="0.25">
      <c r="B2293" s="60">
        <v>2288</v>
      </c>
      <c r="UA2293" s="8">
        <f t="array" ref="UA2293">SUM(LEN($O2293:$PX2293))-SUM(LEN(SUBSTITUTE(UPPER($O2293:$PX2293),"R","")))</f>
        <v>0</v>
      </c>
      <c r="UB2293" s="8">
        <f t="array" ref="UB2293">SUM(LEN($O2293:$PX2293))-SUM(LEN(SUBSTITUTE(UPPER($O2293:$PX2293),"A","")))</f>
        <v>0</v>
      </c>
      <c r="UC2293" s="8">
        <f t="array" ref="UC2293">SUM(LEN($O2293:$PX2293))-SUM(LEN(SUBSTITUTE(UPPER($O2293:$PX2293),"P","")))</f>
        <v>0</v>
      </c>
      <c r="UG2293" s="8">
        <f t="shared" si="182"/>
        <v>0</v>
      </c>
      <c r="UH2293" s="8">
        <f t="shared" si="183"/>
        <v>0</v>
      </c>
      <c r="UI2293" s="8">
        <f t="shared" si="184"/>
        <v>0</v>
      </c>
      <c r="UJ2293" s="8">
        <f t="shared" si="185"/>
        <v>0</v>
      </c>
      <c r="UK2293" s="8">
        <f t="shared" si="186"/>
        <v>0</v>
      </c>
      <c r="UN2293" s="8">
        <f t="array" aca="1" ref="UN2293" ca="1">SUM(IF($O$5:$PX$5&gt;=$UN$5,IF($O$5:$PX$5&lt;$UO$5,LEN($O2293:$PX2293)-LEN(SUBSTITUTE(UPPER($O2293:$PX2293),"R","")))))</f>
        <v>0</v>
      </c>
      <c r="UO2293" s="8">
        <f t="array" aca="1" ref="UO2293" ca="1">SUM(IF($O$5:$PX$5&gt;=$UN$5,IF($O$5:$PX$5&lt;$UO$5,LEN($O2293:$PX2293)-LEN(SUBSTITUTE(UPPER($O2293:$PX2293),"A","")))))</f>
        <v>0</v>
      </c>
      <c r="UP2293" s="8">
        <f t="array" aca="1" ref="UP2293" ca="1">SUM(IF($O$5:$PX$5&gt;=$UN$5,IF($O$5:$PX$5&lt;$UO$5,LEN($O2293:$PX2293)-LEN(SUBSTITUTE(UPPER($O2293:$PX2293),"P","")))))</f>
        <v>0</v>
      </c>
    </row>
    <row r="2294" spans="2:562" x14ac:dyDescent="0.25">
      <c r="B2294" s="60">
        <v>2289</v>
      </c>
      <c r="UA2294" s="8">
        <f t="array" ref="UA2294">SUM(LEN($O2294:$PX2294))-SUM(LEN(SUBSTITUTE(UPPER($O2294:$PX2294),"R","")))</f>
        <v>0</v>
      </c>
      <c r="UB2294" s="8">
        <f t="array" ref="UB2294">SUM(LEN($O2294:$PX2294))-SUM(LEN(SUBSTITUTE(UPPER($O2294:$PX2294),"A","")))</f>
        <v>0</v>
      </c>
      <c r="UC2294" s="8">
        <f t="array" ref="UC2294">SUM(LEN($O2294:$PX2294))-SUM(LEN(SUBSTITUTE(UPPER($O2294:$PX2294),"P","")))</f>
        <v>0</v>
      </c>
      <c r="UG2294" s="8">
        <f t="shared" si="182"/>
        <v>0</v>
      </c>
      <c r="UH2294" s="8">
        <f t="shared" si="183"/>
        <v>0</v>
      </c>
      <c r="UI2294" s="8">
        <f t="shared" si="184"/>
        <v>0</v>
      </c>
      <c r="UJ2294" s="8">
        <f t="shared" si="185"/>
        <v>0</v>
      </c>
      <c r="UK2294" s="8">
        <f t="shared" si="186"/>
        <v>0</v>
      </c>
      <c r="UN2294" s="8">
        <f t="array" aca="1" ref="UN2294" ca="1">SUM(IF($O$5:$PX$5&gt;=$UN$5,IF($O$5:$PX$5&lt;$UO$5,LEN($O2294:$PX2294)-LEN(SUBSTITUTE(UPPER($O2294:$PX2294),"R","")))))</f>
        <v>0</v>
      </c>
      <c r="UO2294" s="8">
        <f t="array" aca="1" ref="UO2294" ca="1">SUM(IF($O$5:$PX$5&gt;=$UN$5,IF($O$5:$PX$5&lt;$UO$5,LEN($O2294:$PX2294)-LEN(SUBSTITUTE(UPPER($O2294:$PX2294),"A","")))))</f>
        <v>0</v>
      </c>
      <c r="UP2294" s="8">
        <f t="array" aca="1" ref="UP2294" ca="1">SUM(IF($O$5:$PX$5&gt;=$UN$5,IF($O$5:$PX$5&lt;$UO$5,LEN($O2294:$PX2294)-LEN(SUBSTITUTE(UPPER($O2294:$PX2294),"P","")))))</f>
        <v>0</v>
      </c>
    </row>
    <row r="2295" spans="2:562" x14ac:dyDescent="0.25">
      <c r="B2295" s="60">
        <v>2290</v>
      </c>
      <c r="UA2295" s="8">
        <f t="array" ref="UA2295">SUM(LEN($O2295:$PX2295))-SUM(LEN(SUBSTITUTE(UPPER($O2295:$PX2295),"R","")))</f>
        <v>0</v>
      </c>
      <c r="UB2295" s="8">
        <f t="array" ref="UB2295">SUM(LEN($O2295:$PX2295))-SUM(LEN(SUBSTITUTE(UPPER($O2295:$PX2295),"A","")))</f>
        <v>0</v>
      </c>
      <c r="UC2295" s="8">
        <f t="array" ref="UC2295">SUM(LEN($O2295:$PX2295))-SUM(LEN(SUBSTITUTE(UPPER($O2295:$PX2295),"P","")))</f>
        <v>0</v>
      </c>
      <c r="UG2295" s="8">
        <f t="shared" si="182"/>
        <v>0</v>
      </c>
      <c r="UH2295" s="8">
        <f t="shared" si="183"/>
        <v>0</v>
      </c>
      <c r="UI2295" s="8">
        <f t="shared" si="184"/>
        <v>0</v>
      </c>
      <c r="UJ2295" s="8">
        <f t="shared" si="185"/>
        <v>0</v>
      </c>
      <c r="UK2295" s="8">
        <f t="shared" si="186"/>
        <v>0</v>
      </c>
      <c r="UN2295" s="8">
        <f t="array" aca="1" ref="UN2295" ca="1">SUM(IF($O$5:$PX$5&gt;=$UN$5,IF($O$5:$PX$5&lt;$UO$5,LEN($O2295:$PX2295)-LEN(SUBSTITUTE(UPPER($O2295:$PX2295),"R","")))))</f>
        <v>0</v>
      </c>
      <c r="UO2295" s="8">
        <f t="array" aca="1" ref="UO2295" ca="1">SUM(IF($O$5:$PX$5&gt;=$UN$5,IF($O$5:$PX$5&lt;$UO$5,LEN($O2295:$PX2295)-LEN(SUBSTITUTE(UPPER($O2295:$PX2295),"A","")))))</f>
        <v>0</v>
      </c>
      <c r="UP2295" s="8">
        <f t="array" aca="1" ref="UP2295" ca="1">SUM(IF($O$5:$PX$5&gt;=$UN$5,IF($O$5:$PX$5&lt;$UO$5,LEN($O2295:$PX2295)-LEN(SUBSTITUTE(UPPER($O2295:$PX2295),"P","")))))</f>
        <v>0</v>
      </c>
    </row>
    <row r="2296" spans="2:562" x14ac:dyDescent="0.25">
      <c r="B2296" s="60">
        <v>2291</v>
      </c>
      <c r="UA2296" s="8">
        <f t="array" ref="UA2296">SUM(LEN($O2296:$PX2296))-SUM(LEN(SUBSTITUTE(UPPER($O2296:$PX2296),"R","")))</f>
        <v>0</v>
      </c>
      <c r="UB2296" s="8">
        <f t="array" ref="UB2296">SUM(LEN($O2296:$PX2296))-SUM(LEN(SUBSTITUTE(UPPER($O2296:$PX2296),"A","")))</f>
        <v>0</v>
      </c>
      <c r="UC2296" s="8">
        <f t="array" ref="UC2296">SUM(LEN($O2296:$PX2296))-SUM(LEN(SUBSTITUTE(UPPER($O2296:$PX2296),"P","")))</f>
        <v>0</v>
      </c>
      <c r="UG2296" s="8">
        <f t="shared" si="182"/>
        <v>0</v>
      </c>
      <c r="UH2296" s="8">
        <f t="shared" si="183"/>
        <v>0</v>
      </c>
      <c r="UI2296" s="8">
        <f t="shared" si="184"/>
        <v>0</v>
      </c>
      <c r="UJ2296" s="8">
        <f t="shared" si="185"/>
        <v>0</v>
      </c>
      <c r="UK2296" s="8">
        <f t="shared" si="186"/>
        <v>0</v>
      </c>
      <c r="UN2296" s="8">
        <f t="array" aca="1" ref="UN2296" ca="1">SUM(IF($O$5:$PX$5&gt;=$UN$5,IF($O$5:$PX$5&lt;$UO$5,LEN($O2296:$PX2296)-LEN(SUBSTITUTE(UPPER($O2296:$PX2296),"R","")))))</f>
        <v>0</v>
      </c>
      <c r="UO2296" s="8">
        <f t="array" aca="1" ref="UO2296" ca="1">SUM(IF($O$5:$PX$5&gt;=$UN$5,IF($O$5:$PX$5&lt;$UO$5,LEN($O2296:$PX2296)-LEN(SUBSTITUTE(UPPER($O2296:$PX2296),"A","")))))</f>
        <v>0</v>
      </c>
      <c r="UP2296" s="8">
        <f t="array" aca="1" ref="UP2296" ca="1">SUM(IF($O$5:$PX$5&gt;=$UN$5,IF($O$5:$PX$5&lt;$UO$5,LEN($O2296:$PX2296)-LEN(SUBSTITUTE(UPPER($O2296:$PX2296),"P","")))))</f>
        <v>0</v>
      </c>
    </row>
    <row r="2297" spans="2:562" x14ac:dyDescent="0.25">
      <c r="B2297" s="60">
        <v>2292</v>
      </c>
      <c r="UA2297" s="8">
        <f t="array" ref="UA2297">SUM(LEN($O2297:$PX2297))-SUM(LEN(SUBSTITUTE(UPPER($O2297:$PX2297),"R","")))</f>
        <v>0</v>
      </c>
      <c r="UB2297" s="8">
        <f t="array" ref="UB2297">SUM(LEN($O2297:$PX2297))-SUM(LEN(SUBSTITUTE(UPPER($O2297:$PX2297),"A","")))</f>
        <v>0</v>
      </c>
      <c r="UC2297" s="8">
        <f t="array" ref="UC2297">SUM(LEN($O2297:$PX2297))-SUM(LEN(SUBSTITUTE(UPPER($O2297:$PX2297),"P","")))</f>
        <v>0</v>
      </c>
      <c r="UG2297" s="8">
        <f t="shared" si="182"/>
        <v>0</v>
      </c>
      <c r="UH2297" s="8">
        <f t="shared" si="183"/>
        <v>0</v>
      </c>
      <c r="UI2297" s="8">
        <f t="shared" si="184"/>
        <v>0</v>
      </c>
      <c r="UJ2297" s="8">
        <f t="shared" si="185"/>
        <v>0</v>
      </c>
      <c r="UK2297" s="8">
        <f t="shared" si="186"/>
        <v>0</v>
      </c>
      <c r="UN2297" s="8">
        <f t="array" aca="1" ref="UN2297" ca="1">SUM(IF($O$5:$PX$5&gt;=$UN$5,IF($O$5:$PX$5&lt;$UO$5,LEN($O2297:$PX2297)-LEN(SUBSTITUTE(UPPER($O2297:$PX2297),"R","")))))</f>
        <v>0</v>
      </c>
      <c r="UO2297" s="8">
        <f t="array" aca="1" ref="UO2297" ca="1">SUM(IF($O$5:$PX$5&gt;=$UN$5,IF($O$5:$PX$5&lt;$UO$5,LEN($O2297:$PX2297)-LEN(SUBSTITUTE(UPPER($O2297:$PX2297),"A","")))))</f>
        <v>0</v>
      </c>
      <c r="UP2297" s="8">
        <f t="array" aca="1" ref="UP2297" ca="1">SUM(IF($O$5:$PX$5&gt;=$UN$5,IF($O$5:$PX$5&lt;$UO$5,LEN($O2297:$PX2297)-LEN(SUBSTITUTE(UPPER($O2297:$PX2297),"P","")))))</f>
        <v>0</v>
      </c>
    </row>
    <row r="2298" spans="2:562" x14ac:dyDescent="0.25">
      <c r="B2298" s="60">
        <v>2293</v>
      </c>
      <c r="UA2298" s="8">
        <f t="array" ref="UA2298">SUM(LEN($O2298:$PX2298))-SUM(LEN(SUBSTITUTE(UPPER($O2298:$PX2298),"R","")))</f>
        <v>0</v>
      </c>
      <c r="UB2298" s="8">
        <f t="array" ref="UB2298">SUM(LEN($O2298:$PX2298))-SUM(LEN(SUBSTITUTE(UPPER($O2298:$PX2298),"A","")))</f>
        <v>0</v>
      </c>
      <c r="UC2298" s="8">
        <f t="array" ref="UC2298">SUM(LEN($O2298:$PX2298))-SUM(LEN(SUBSTITUTE(UPPER($O2298:$PX2298),"P","")))</f>
        <v>0</v>
      </c>
      <c r="UG2298" s="8">
        <f t="shared" si="182"/>
        <v>0</v>
      </c>
      <c r="UH2298" s="8">
        <f t="shared" si="183"/>
        <v>0</v>
      </c>
      <c r="UI2298" s="8">
        <f t="shared" si="184"/>
        <v>0</v>
      </c>
      <c r="UJ2298" s="8">
        <f t="shared" si="185"/>
        <v>0</v>
      </c>
      <c r="UK2298" s="8">
        <f t="shared" si="186"/>
        <v>0</v>
      </c>
      <c r="UN2298" s="8">
        <f t="array" aca="1" ref="UN2298" ca="1">SUM(IF($O$5:$PX$5&gt;=$UN$5,IF($O$5:$PX$5&lt;$UO$5,LEN($O2298:$PX2298)-LEN(SUBSTITUTE(UPPER($O2298:$PX2298),"R","")))))</f>
        <v>0</v>
      </c>
      <c r="UO2298" s="8">
        <f t="array" aca="1" ref="UO2298" ca="1">SUM(IF($O$5:$PX$5&gt;=$UN$5,IF($O$5:$PX$5&lt;$UO$5,LEN($O2298:$PX2298)-LEN(SUBSTITUTE(UPPER($O2298:$PX2298),"A","")))))</f>
        <v>0</v>
      </c>
      <c r="UP2298" s="8">
        <f t="array" aca="1" ref="UP2298" ca="1">SUM(IF($O$5:$PX$5&gt;=$UN$5,IF($O$5:$PX$5&lt;$UO$5,LEN($O2298:$PX2298)-LEN(SUBSTITUTE(UPPER($O2298:$PX2298),"P","")))))</f>
        <v>0</v>
      </c>
    </row>
    <row r="2299" spans="2:562" x14ac:dyDescent="0.25">
      <c r="B2299" s="60">
        <v>2294</v>
      </c>
      <c r="UA2299" s="8">
        <f t="array" ref="UA2299">SUM(LEN($O2299:$PX2299))-SUM(LEN(SUBSTITUTE(UPPER($O2299:$PX2299),"R","")))</f>
        <v>0</v>
      </c>
      <c r="UB2299" s="8">
        <f t="array" ref="UB2299">SUM(LEN($O2299:$PX2299))-SUM(LEN(SUBSTITUTE(UPPER($O2299:$PX2299),"A","")))</f>
        <v>0</v>
      </c>
      <c r="UC2299" s="8">
        <f t="array" ref="UC2299">SUM(LEN($O2299:$PX2299))-SUM(LEN(SUBSTITUTE(UPPER($O2299:$PX2299),"P","")))</f>
        <v>0</v>
      </c>
      <c r="UG2299" s="8">
        <f t="shared" si="182"/>
        <v>0</v>
      </c>
      <c r="UH2299" s="8">
        <f t="shared" si="183"/>
        <v>0</v>
      </c>
      <c r="UI2299" s="8">
        <f t="shared" si="184"/>
        <v>0</v>
      </c>
      <c r="UJ2299" s="8">
        <f t="shared" si="185"/>
        <v>0</v>
      </c>
      <c r="UK2299" s="8">
        <f t="shared" si="186"/>
        <v>0</v>
      </c>
      <c r="UN2299" s="8">
        <f t="array" aca="1" ref="UN2299" ca="1">SUM(IF($O$5:$PX$5&gt;=$UN$5,IF($O$5:$PX$5&lt;$UO$5,LEN($O2299:$PX2299)-LEN(SUBSTITUTE(UPPER($O2299:$PX2299),"R","")))))</f>
        <v>0</v>
      </c>
      <c r="UO2299" s="8">
        <f t="array" aca="1" ref="UO2299" ca="1">SUM(IF($O$5:$PX$5&gt;=$UN$5,IF($O$5:$PX$5&lt;$UO$5,LEN($O2299:$PX2299)-LEN(SUBSTITUTE(UPPER($O2299:$PX2299),"A","")))))</f>
        <v>0</v>
      </c>
      <c r="UP2299" s="8">
        <f t="array" aca="1" ref="UP2299" ca="1">SUM(IF($O$5:$PX$5&gt;=$UN$5,IF($O$5:$PX$5&lt;$UO$5,LEN($O2299:$PX2299)-LEN(SUBSTITUTE(UPPER($O2299:$PX2299),"P","")))))</f>
        <v>0</v>
      </c>
    </row>
    <row r="2300" spans="2:562" x14ac:dyDescent="0.25">
      <c r="B2300" s="60">
        <v>2295</v>
      </c>
      <c r="UA2300" s="8">
        <f t="array" ref="UA2300">SUM(LEN($O2300:$PX2300))-SUM(LEN(SUBSTITUTE(UPPER($O2300:$PX2300),"R","")))</f>
        <v>0</v>
      </c>
      <c r="UB2300" s="8">
        <f t="array" ref="UB2300">SUM(LEN($O2300:$PX2300))-SUM(LEN(SUBSTITUTE(UPPER($O2300:$PX2300),"A","")))</f>
        <v>0</v>
      </c>
      <c r="UC2300" s="8">
        <f t="array" ref="UC2300">SUM(LEN($O2300:$PX2300))-SUM(LEN(SUBSTITUTE(UPPER($O2300:$PX2300),"P","")))</f>
        <v>0</v>
      </c>
      <c r="UG2300" s="8">
        <f t="shared" si="182"/>
        <v>0</v>
      </c>
      <c r="UH2300" s="8">
        <f t="shared" si="183"/>
        <v>0</v>
      </c>
      <c r="UI2300" s="8">
        <f t="shared" si="184"/>
        <v>0</v>
      </c>
      <c r="UJ2300" s="8">
        <f t="shared" si="185"/>
        <v>0</v>
      </c>
      <c r="UK2300" s="8">
        <f t="shared" si="186"/>
        <v>0</v>
      </c>
      <c r="UN2300" s="8">
        <f t="array" aca="1" ref="UN2300" ca="1">SUM(IF($O$5:$PX$5&gt;=$UN$5,IF($O$5:$PX$5&lt;$UO$5,LEN($O2300:$PX2300)-LEN(SUBSTITUTE(UPPER($O2300:$PX2300),"R","")))))</f>
        <v>0</v>
      </c>
      <c r="UO2300" s="8">
        <f t="array" aca="1" ref="UO2300" ca="1">SUM(IF($O$5:$PX$5&gt;=$UN$5,IF($O$5:$PX$5&lt;$UO$5,LEN($O2300:$PX2300)-LEN(SUBSTITUTE(UPPER($O2300:$PX2300),"A","")))))</f>
        <v>0</v>
      </c>
      <c r="UP2300" s="8">
        <f t="array" aca="1" ref="UP2300" ca="1">SUM(IF($O$5:$PX$5&gt;=$UN$5,IF($O$5:$PX$5&lt;$UO$5,LEN($O2300:$PX2300)-LEN(SUBSTITUTE(UPPER($O2300:$PX2300),"P","")))))</f>
        <v>0</v>
      </c>
    </row>
    <row r="2301" spans="2:562" x14ac:dyDescent="0.25">
      <c r="B2301" s="60">
        <v>2296</v>
      </c>
      <c r="UA2301" s="8">
        <f t="array" ref="UA2301">SUM(LEN($O2301:$PX2301))-SUM(LEN(SUBSTITUTE(UPPER($O2301:$PX2301),"R","")))</f>
        <v>0</v>
      </c>
      <c r="UB2301" s="8">
        <f t="array" ref="UB2301">SUM(LEN($O2301:$PX2301))-SUM(LEN(SUBSTITUTE(UPPER($O2301:$PX2301),"A","")))</f>
        <v>0</v>
      </c>
      <c r="UC2301" s="8">
        <f t="array" ref="UC2301">SUM(LEN($O2301:$PX2301))-SUM(LEN(SUBSTITUTE(UPPER($O2301:$PX2301),"P","")))</f>
        <v>0</v>
      </c>
      <c r="UG2301" s="8">
        <f t="shared" si="182"/>
        <v>0</v>
      </c>
      <c r="UH2301" s="8">
        <f t="shared" si="183"/>
        <v>0</v>
      </c>
      <c r="UI2301" s="8">
        <f t="shared" si="184"/>
        <v>0</v>
      </c>
      <c r="UJ2301" s="8">
        <f t="shared" si="185"/>
        <v>0</v>
      </c>
      <c r="UK2301" s="8">
        <f t="shared" si="186"/>
        <v>0</v>
      </c>
      <c r="UN2301" s="8">
        <f t="array" aca="1" ref="UN2301" ca="1">SUM(IF($O$5:$PX$5&gt;=$UN$5,IF($O$5:$PX$5&lt;$UO$5,LEN($O2301:$PX2301)-LEN(SUBSTITUTE(UPPER($O2301:$PX2301),"R","")))))</f>
        <v>0</v>
      </c>
      <c r="UO2301" s="8">
        <f t="array" aca="1" ref="UO2301" ca="1">SUM(IF($O$5:$PX$5&gt;=$UN$5,IF($O$5:$PX$5&lt;$UO$5,LEN($O2301:$PX2301)-LEN(SUBSTITUTE(UPPER($O2301:$PX2301),"A","")))))</f>
        <v>0</v>
      </c>
      <c r="UP2301" s="8">
        <f t="array" aca="1" ref="UP2301" ca="1">SUM(IF($O$5:$PX$5&gt;=$UN$5,IF($O$5:$PX$5&lt;$UO$5,LEN($O2301:$PX2301)-LEN(SUBSTITUTE(UPPER($O2301:$PX2301),"P","")))))</f>
        <v>0</v>
      </c>
    </row>
    <row r="2302" spans="2:562" x14ac:dyDescent="0.25">
      <c r="B2302" s="60">
        <v>2297</v>
      </c>
      <c r="UA2302" s="8">
        <f t="array" ref="UA2302">SUM(LEN($O2302:$PX2302))-SUM(LEN(SUBSTITUTE(UPPER($O2302:$PX2302),"R","")))</f>
        <v>0</v>
      </c>
      <c r="UB2302" s="8">
        <f t="array" ref="UB2302">SUM(LEN($O2302:$PX2302))-SUM(LEN(SUBSTITUTE(UPPER($O2302:$PX2302),"A","")))</f>
        <v>0</v>
      </c>
      <c r="UC2302" s="8">
        <f t="array" ref="UC2302">SUM(LEN($O2302:$PX2302))-SUM(LEN(SUBSTITUTE(UPPER($O2302:$PX2302),"P","")))</f>
        <v>0</v>
      </c>
      <c r="UG2302" s="8">
        <f t="shared" si="182"/>
        <v>0</v>
      </c>
      <c r="UH2302" s="8">
        <f t="shared" si="183"/>
        <v>0</v>
      </c>
      <c r="UI2302" s="8">
        <f t="shared" si="184"/>
        <v>0</v>
      </c>
      <c r="UJ2302" s="8">
        <f t="shared" si="185"/>
        <v>0</v>
      </c>
      <c r="UK2302" s="8">
        <f t="shared" si="186"/>
        <v>0</v>
      </c>
      <c r="UN2302" s="8">
        <f t="array" aca="1" ref="UN2302" ca="1">SUM(IF($O$5:$PX$5&gt;=$UN$5,IF($O$5:$PX$5&lt;$UO$5,LEN($O2302:$PX2302)-LEN(SUBSTITUTE(UPPER($O2302:$PX2302),"R","")))))</f>
        <v>0</v>
      </c>
      <c r="UO2302" s="8">
        <f t="array" aca="1" ref="UO2302" ca="1">SUM(IF($O$5:$PX$5&gt;=$UN$5,IF($O$5:$PX$5&lt;$UO$5,LEN($O2302:$PX2302)-LEN(SUBSTITUTE(UPPER($O2302:$PX2302),"A","")))))</f>
        <v>0</v>
      </c>
      <c r="UP2302" s="8">
        <f t="array" aca="1" ref="UP2302" ca="1">SUM(IF($O$5:$PX$5&gt;=$UN$5,IF($O$5:$PX$5&lt;$UO$5,LEN($O2302:$PX2302)-LEN(SUBSTITUTE(UPPER($O2302:$PX2302),"P","")))))</f>
        <v>0</v>
      </c>
    </row>
    <row r="2303" spans="2:562" x14ac:dyDescent="0.25">
      <c r="B2303" s="60">
        <v>2298</v>
      </c>
      <c r="UA2303" s="8">
        <f t="array" ref="UA2303">SUM(LEN($O2303:$PX2303))-SUM(LEN(SUBSTITUTE(UPPER($O2303:$PX2303),"R","")))</f>
        <v>0</v>
      </c>
      <c r="UB2303" s="8">
        <f t="array" ref="UB2303">SUM(LEN($O2303:$PX2303))-SUM(LEN(SUBSTITUTE(UPPER($O2303:$PX2303),"A","")))</f>
        <v>0</v>
      </c>
      <c r="UC2303" s="8">
        <f t="array" ref="UC2303">SUM(LEN($O2303:$PX2303))-SUM(LEN(SUBSTITUTE(UPPER($O2303:$PX2303),"P","")))</f>
        <v>0</v>
      </c>
      <c r="UG2303" s="8">
        <f t="shared" si="182"/>
        <v>0</v>
      </c>
      <c r="UH2303" s="8">
        <f t="shared" si="183"/>
        <v>0</v>
      </c>
      <c r="UI2303" s="8">
        <f t="shared" si="184"/>
        <v>0</v>
      </c>
      <c r="UJ2303" s="8">
        <f t="shared" si="185"/>
        <v>0</v>
      </c>
      <c r="UK2303" s="8">
        <f t="shared" si="186"/>
        <v>0</v>
      </c>
      <c r="UN2303" s="8">
        <f t="array" aca="1" ref="UN2303" ca="1">SUM(IF($O$5:$PX$5&gt;=$UN$5,IF($O$5:$PX$5&lt;$UO$5,LEN($O2303:$PX2303)-LEN(SUBSTITUTE(UPPER($O2303:$PX2303),"R","")))))</f>
        <v>0</v>
      </c>
      <c r="UO2303" s="8">
        <f t="array" aca="1" ref="UO2303" ca="1">SUM(IF($O$5:$PX$5&gt;=$UN$5,IF($O$5:$PX$5&lt;$UO$5,LEN($O2303:$PX2303)-LEN(SUBSTITUTE(UPPER($O2303:$PX2303),"A","")))))</f>
        <v>0</v>
      </c>
      <c r="UP2303" s="8">
        <f t="array" aca="1" ref="UP2303" ca="1">SUM(IF($O$5:$PX$5&gt;=$UN$5,IF($O$5:$PX$5&lt;$UO$5,LEN($O2303:$PX2303)-LEN(SUBSTITUTE(UPPER($O2303:$PX2303),"P","")))))</f>
        <v>0</v>
      </c>
    </row>
    <row r="2304" spans="2:562" x14ac:dyDescent="0.25">
      <c r="B2304" s="60">
        <v>2299</v>
      </c>
      <c r="UA2304" s="8">
        <f t="array" ref="UA2304">SUM(LEN($O2304:$PX2304))-SUM(LEN(SUBSTITUTE(UPPER($O2304:$PX2304),"R","")))</f>
        <v>0</v>
      </c>
      <c r="UB2304" s="8">
        <f t="array" ref="UB2304">SUM(LEN($O2304:$PX2304))-SUM(LEN(SUBSTITUTE(UPPER($O2304:$PX2304),"A","")))</f>
        <v>0</v>
      </c>
      <c r="UC2304" s="8">
        <f t="array" ref="UC2304">SUM(LEN($O2304:$PX2304))-SUM(LEN(SUBSTITUTE(UPPER($O2304:$PX2304),"P","")))</f>
        <v>0</v>
      </c>
      <c r="UG2304" s="8">
        <f t="shared" si="182"/>
        <v>0</v>
      </c>
      <c r="UH2304" s="8">
        <f t="shared" si="183"/>
        <v>0</v>
      </c>
      <c r="UI2304" s="8">
        <f t="shared" si="184"/>
        <v>0</v>
      </c>
      <c r="UJ2304" s="8">
        <f t="shared" si="185"/>
        <v>0</v>
      </c>
      <c r="UK2304" s="8">
        <f t="shared" si="186"/>
        <v>0</v>
      </c>
      <c r="UN2304" s="8">
        <f t="array" aca="1" ref="UN2304" ca="1">SUM(IF($O$5:$PX$5&gt;=$UN$5,IF($O$5:$PX$5&lt;$UO$5,LEN($O2304:$PX2304)-LEN(SUBSTITUTE(UPPER($O2304:$PX2304),"R","")))))</f>
        <v>0</v>
      </c>
      <c r="UO2304" s="8">
        <f t="array" aca="1" ref="UO2304" ca="1">SUM(IF($O$5:$PX$5&gt;=$UN$5,IF($O$5:$PX$5&lt;$UO$5,LEN($O2304:$PX2304)-LEN(SUBSTITUTE(UPPER($O2304:$PX2304),"A","")))))</f>
        <v>0</v>
      </c>
      <c r="UP2304" s="8">
        <f t="array" aca="1" ref="UP2304" ca="1">SUM(IF($O$5:$PX$5&gt;=$UN$5,IF($O$5:$PX$5&lt;$UO$5,LEN($O2304:$PX2304)-LEN(SUBSTITUTE(UPPER($O2304:$PX2304),"P","")))))</f>
        <v>0</v>
      </c>
    </row>
    <row r="2305" spans="2:562" x14ac:dyDescent="0.25">
      <c r="B2305" s="60">
        <v>2300</v>
      </c>
      <c r="UA2305" s="8">
        <f t="array" ref="UA2305">SUM(LEN($O2305:$PX2305))-SUM(LEN(SUBSTITUTE(UPPER($O2305:$PX2305),"R","")))</f>
        <v>0</v>
      </c>
      <c r="UB2305" s="8">
        <f t="array" ref="UB2305">SUM(LEN($O2305:$PX2305))-SUM(LEN(SUBSTITUTE(UPPER($O2305:$PX2305),"A","")))</f>
        <v>0</v>
      </c>
      <c r="UC2305" s="8">
        <f t="array" ref="UC2305">SUM(LEN($O2305:$PX2305))-SUM(LEN(SUBSTITUTE(UPPER($O2305:$PX2305),"P","")))</f>
        <v>0</v>
      </c>
      <c r="UG2305" s="8">
        <f t="shared" si="182"/>
        <v>0</v>
      </c>
      <c r="UH2305" s="8">
        <f t="shared" si="183"/>
        <v>0</v>
      </c>
      <c r="UI2305" s="8">
        <f t="shared" si="184"/>
        <v>0</v>
      </c>
      <c r="UJ2305" s="8">
        <f t="shared" si="185"/>
        <v>0</v>
      </c>
      <c r="UK2305" s="8">
        <f t="shared" si="186"/>
        <v>0</v>
      </c>
      <c r="UN2305" s="8">
        <f t="array" aca="1" ref="UN2305" ca="1">SUM(IF($O$5:$PX$5&gt;=$UN$5,IF($O$5:$PX$5&lt;$UO$5,LEN($O2305:$PX2305)-LEN(SUBSTITUTE(UPPER($O2305:$PX2305),"R","")))))</f>
        <v>0</v>
      </c>
      <c r="UO2305" s="8">
        <f t="array" aca="1" ref="UO2305" ca="1">SUM(IF($O$5:$PX$5&gt;=$UN$5,IF($O$5:$PX$5&lt;$UO$5,LEN($O2305:$PX2305)-LEN(SUBSTITUTE(UPPER($O2305:$PX2305),"A","")))))</f>
        <v>0</v>
      </c>
      <c r="UP2305" s="8">
        <f t="array" aca="1" ref="UP2305" ca="1">SUM(IF($O$5:$PX$5&gt;=$UN$5,IF($O$5:$PX$5&lt;$UO$5,LEN($O2305:$PX2305)-LEN(SUBSTITUTE(UPPER($O2305:$PX2305),"P","")))))</f>
        <v>0</v>
      </c>
    </row>
    <row r="2306" spans="2:562" x14ac:dyDescent="0.25">
      <c r="B2306" s="60">
        <v>2301</v>
      </c>
      <c r="UA2306" s="8">
        <f t="array" ref="UA2306">SUM(LEN($O2306:$PX2306))-SUM(LEN(SUBSTITUTE(UPPER($O2306:$PX2306),"R","")))</f>
        <v>0</v>
      </c>
      <c r="UB2306" s="8">
        <f t="array" ref="UB2306">SUM(LEN($O2306:$PX2306))-SUM(LEN(SUBSTITUTE(UPPER($O2306:$PX2306),"A","")))</f>
        <v>0</v>
      </c>
      <c r="UC2306" s="8">
        <f t="array" ref="UC2306">SUM(LEN($O2306:$PX2306))-SUM(LEN(SUBSTITUTE(UPPER($O2306:$PX2306),"P","")))</f>
        <v>0</v>
      </c>
      <c r="UG2306" s="8">
        <f t="shared" si="182"/>
        <v>0</v>
      </c>
      <c r="UH2306" s="8">
        <f t="shared" si="183"/>
        <v>0</v>
      </c>
      <c r="UI2306" s="8">
        <f t="shared" si="184"/>
        <v>0</v>
      </c>
      <c r="UJ2306" s="8">
        <f t="shared" si="185"/>
        <v>0</v>
      </c>
      <c r="UK2306" s="8">
        <f t="shared" si="186"/>
        <v>0</v>
      </c>
      <c r="UN2306" s="8">
        <f t="array" aca="1" ref="UN2306" ca="1">SUM(IF($O$5:$PX$5&gt;=$UN$5,IF($O$5:$PX$5&lt;$UO$5,LEN($O2306:$PX2306)-LEN(SUBSTITUTE(UPPER($O2306:$PX2306),"R","")))))</f>
        <v>0</v>
      </c>
      <c r="UO2306" s="8">
        <f t="array" aca="1" ref="UO2306" ca="1">SUM(IF($O$5:$PX$5&gt;=$UN$5,IF($O$5:$PX$5&lt;$UO$5,LEN($O2306:$PX2306)-LEN(SUBSTITUTE(UPPER($O2306:$PX2306),"A","")))))</f>
        <v>0</v>
      </c>
      <c r="UP2306" s="8">
        <f t="array" aca="1" ref="UP2306" ca="1">SUM(IF($O$5:$PX$5&gt;=$UN$5,IF($O$5:$PX$5&lt;$UO$5,LEN($O2306:$PX2306)-LEN(SUBSTITUTE(UPPER($O2306:$PX2306),"P","")))))</f>
        <v>0</v>
      </c>
    </row>
    <row r="2307" spans="2:562" x14ac:dyDescent="0.25">
      <c r="B2307" s="60">
        <v>2302</v>
      </c>
      <c r="UA2307" s="8">
        <f t="array" ref="UA2307">SUM(LEN($O2307:$PX2307))-SUM(LEN(SUBSTITUTE(UPPER($O2307:$PX2307),"R","")))</f>
        <v>0</v>
      </c>
      <c r="UB2307" s="8">
        <f t="array" ref="UB2307">SUM(LEN($O2307:$PX2307))-SUM(LEN(SUBSTITUTE(UPPER($O2307:$PX2307),"A","")))</f>
        <v>0</v>
      </c>
      <c r="UC2307" s="8">
        <f t="array" ref="UC2307">SUM(LEN($O2307:$PX2307))-SUM(LEN(SUBSTITUTE(UPPER($O2307:$PX2307),"P","")))</f>
        <v>0</v>
      </c>
      <c r="UG2307" s="8">
        <f t="shared" si="182"/>
        <v>0</v>
      </c>
      <c r="UH2307" s="8">
        <f t="shared" si="183"/>
        <v>0</v>
      </c>
      <c r="UI2307" s="8">
        <f t="shared" si="184"/>
        <v>0</v>
      </c>
      <c r="UJ2307" s="8">
        <f t="shared" si="185"/>
        <v>0</v>
      </c>
      <c r="UK2307" s="8">
        <f t="shared" si="186"/>
        <v>0</v>
      </c>
      <c r="UN2307" s="8">
        <f t="array" aca="1" ref="UN2307" ca="1">SUM(IF($O$5:$PX$5&gt;=$UN$5,IF($O$5:$PX$5&lt;$UO$5,LEN($O2307:$PX2307)-LEN(SUBSTITUTE(UPPER($O2307:$PX2307),"R","")))))</f>
        <v>0</v>
      </c>
      <c r="UO2307" s="8">
        <f t="array" aca="1" ref="UO2307" ca="1">SUM(IF($O$5:$PX$5&gt;=$UN$5,IF($O$5:$PX$5&lt;$UO$5,LEN($O2307:$PX2307)-LEN(SUBSTITUTE(UPPER($O2307:$PX2307),"A","")))))</f>
        <v>0</v>
      </c>
      <c r="UP2307" s="8">
        <f t="array" aca="1" ref="UP2307" ca="1">SUM(IF($O$5:$PX$5&gt;=$UN$5,IF($O$5:$PX$5&lt;$UO$5,LEN($O2307:$PX2307)-LEN(SUBSTITUTE(UPPER($O2307:$PX2307),"P","")))))</f>
        <v>0</v>
      </c>
    </row>
    <row r="2308" spans="2:562" x14ac:dyDescent="0.25">
      <c r="B2308" s="60">
        <v>2303</v>
      </c>
      <c r="UA2308" s="8">
        <f t="array" ref="UA2308">SUM(LEN($O2308:$PX2308))-SUM(LEN(SUBSTITUTE(UPPER($O2308:$PX2308),"R","")))</f>
        <v>0</v>
      </c>
      <c r="UB2308" s="8">
        <f t="array" ref="UB2308">SUM(LEN($O2308:$PX2308))-SUM(LEN(SUBSTITUTE(UPPER($O2308:$PX2308),"A","")))</f>
        <v>0</v>
      </c>
      <c r="UC2308" s="8">
        <f t="array" ref="UC2308">SUM(LEN($O2308:$PX2308))-SUM(LEN(SUBSTITUTE(UPPER($O2308:$PX2308),"P","")))</f>
        <v>0</v>
      </c>
      <c r="UG2308" s="8">
        <f t="shared" si="182"/>
        <v>0</v>
      </c>
      <c r="UH2308" s="8">
        <f t="shared" si="183"/>
        <v>0</v>
      </c>
      <c r="UI2308" s="8">
        <f t="shared" si="184"/>
        <v>0</v>
      </c>
      <c r="UJ2308" s="8">
        <f t="shared" si="185"/>
        <v>0</v>
      </c>
      <c r="UK2308" s="8">
        <f t="shared" si="186"/>
        <v>0</v>
      </c>
      <c r="UN2308" s="8">
        <f t="array" aca="1" ref="UN2308" ca="1">SUM(IF($O$5:$PX$5&gt;=$UN$5,IF($O$5:$PX$5&lt;$UO$5,LEN($O2308:$PX2308)-LEN(SUBSTITUTE(UPPER($O2308:$PX2308),"R","")))))</f>
        <v>0</v>
      </c>
      <c r="UO2308" s="8">
        <f t="array" aca="1" ref="UO2308" ca="1">SUM(IF($O$5:$PX$5&gt;=$UN$5,IF($O$5:$PX$5&lt;$UO$5,LEN($O2308:$PX2308)-LEN(SUBSTITUTE(UPPER($O2308:$PX2308),"A","")))))</f>
        <v>0</v>
      </c>
      <c r="UP2308" s="8">
        <f t="array" aca="1" ref="UP2308" ca="1">SUM(IF($O$5:$PX$5&gt;=$UN$5,IF($O$5:$PX$5&lt;$UO$5,LEN($O2308:$PX2308)-LEN(SUBSTITUTE(UPPER($O2308:$PX2308),"P","")))))</f>
        <v>0</v>
      </c>
    </row>
    <row r="2309" spans="2:562" x14ac:dyDescent="0.25">
      <c r="B2309" s="60">
        <v>2304</v>
      </c>
      <c r="UA2309" s="8">
        <f t="array" ref="UA2309">SUM(LEN($O2309:$PX2309))-SUM(LEN(SUBSTITUTE(UPPER($O2309:$PX2309),"R","")))</f>
        <v>0</v>
      </c>
      <c r="UB2309" s="8">
        <f t="array" ref="UB2309">SUM(LEN($O2309:$PX2309))-SUM(LEN(SUBSTITUTE(UPPER($O2309:$PX2309),"A","")))</f>
        <v>0</v>
      </c>
      <c r="UC2309" s="8">
        <f t="array" ref="UC2309">SUM(LEN($O2309:$PX2309))-SUM(LEN(SUBSTITUTE(UPPER($O2309:$PX2309),"P","")))</f>
        <v>0</v>
      </c>
      <c r="UG2309" s="8">
        <f t="shared" si="182"/>
        <v>0</v>
      </c>
      <c r="UH2309" s="8">
        <f t="shared" si="183"/>
        <v>0</v>
      </c>
      <c r="UI2309" s="8">
        <f t="shared" si="184"/>
        <v>0</v>
      </c>
      <c r="UJ2309" s="8">
        <f t="shared" si="185"/>
        <v>0</v>
      </c>
      <c r="UK2309" s="8">
        <f t="shared" si="186"/>
        <v>0</v>
      </c>
      <c r="UN2309" s="8">
        <f t="array" aca="1" ref="UN2309" ca="1">SUM(IF($O$5:$PX$5&gt;=$UN$5,IF($O$5:$PX$5&lt;$UO$5,LEN($O2309:$PX2309)-LEN(SUBSTITUTE(UPPER($O2309:$PX2309),"R","")))))</f>
        <v>0</v>
      </c>
      <c r="UO2309" s="8">
        <f t="array" aca="1" ref="UO2309" ca="1">SUM(IF($O$5:$PX$5&gt;=$UN$5,IF($O$5:$PX$5&lt;$UO$5,LEN($O2309:$PX2309)-LEN(SUBSTITUTE(UPPER($O2309:$PX2309),"A","")))))</f>
        <v>0</v>
      </c>
      <c r="UP2309" s="8">
        <f t="array" aca="1" ref="UP2309" ca="1">SUM(IF($O$5:$PX$5&gt;=$UN$5,IF($O$5:$PX$5&lt;$UO$5,LEN($O2309:$PX2309)-LEN(SUBSTITUTE(UPPER($O2309:$PX2309),"P","")))))</f>
        <v>0</v>
      </c>
    </row>
    <row r="2310" spans="2:562" x14ac:dyDescent="0.25">
      <c r="B2310" s="60">
        <v>2305</v>
      </c>
      <c r="UA2310" s="8">
        <f t="array" ref="UA2310">SUM(LEN($O2310:$PX2310))-SUM(LEN(SUBSTITUTE(UPPER($O2310:$PX2310),"R","")))</f>
        <v>0</v>
      </c>
      <c r="UB2310" s="8">
        <f t="array" ref="UB2310">SUM(LEN($O2310:$PX2310))-SUM(LEN(SUBSTITUTE(UPPER($O2310:$PX2310),"A","")))</f>
        <v>0</v>
      </c>
      <c r="UC2310" s="8">
        <f t="array" ref="UC2310">SUM(LEN($O2310:$PX2310))-SUM(LEN(SUBSTITUTE(UPPER($O2310:$PX2310),"P","")))</f>
        <v>0</v>
      </c>
      <c r="UG2310" s="8">
        <f t="shared" si="182"/>
        <v>0</v>
      </c>
      <c r="UH2310" s="8">
        <f t="shared" si="183"/>
        <v>0</v>
      </c>
      <c r="UI2310" s="8">
        <f t="shared" si="184"/>
        <v>0</v>
      </c>
      <c r="UJ2310" s="8">
        <f t="shared" si="185"/>
        <v>0</v>
      </c>
      <c r="UK2310" s="8">
        <f t="shared" si="186"/>
        <v>0</v>
      </c>
      <c r="UN2310" s="8">
        <f t="array" aca="1" ref="UN2310" ca="1">SUM(IF($O$5:$PX$5&gt;=$UN$5,IF($O$5:$PX$5&lt;$UO$5,LEN($O2310:$PX2310)-LEN(SUBSTITUTE(UPPER($O2310:$PX2310),"R","")))))</f>
        <v>0</v>
      </c>
      <c r="UO2310" s="8">
        <f t="array" aca="1" ref="UO2310" ca="1">SUM(IF($O$5:$PX$5&gt;=$UN$5,IF($O$5:$PX$5&lt;$UO$5,LEN($O2310:$PX2310)-LEN(SUBSTITUTE(UPPER($O2310:$PX2310),"A","")))))</f>
        <v>0</v>
      </c>
      <c r="UP2310" s="8">
        <f t="array" aca="1" ref="UP2310" ca="1">SUM(IF($O$5:$PX$5&gt;=$UN$5,IF($O$5:$PX$5&lt;$UO$5,LEN($O2310:$PX2310)-LEN(SUBSTITUTE(UPPER($O2310:$PX2310),"P","")))))</f>
        <v>0</v>
      </c>
    </row>
    <row r="2311" spans="2:562" x14ac:dyDescent="0.25">
      <c r="B2311" s="60">
        <v>2306</v>
      </c>
      <c r="UA2311" s="8">
        <f t="array" ref="UA2311">SUM(LEN($O2311:$PX2311))-SUM(LEN(SUBSTITUTE(UPPER($O2311:$PX2311),"R","")))</f>
        <v>0</v>
      </c>
      <c r="UB2311" s="8">
        <f t="array" ref="UB2311">SUM(LEN($O2311:$PX2311))-SUM(LEN(SUBSTITUTE(UPPER($O2311:$PX2311),"A","")))</f>
        <v>0</v>
      </c>
      <c r="UC2311" s="8">
        <f t="array" ref="UC2311">SUM(LEN($O2311:$PX2311))-SUM(LEN(SUBSTITUTE(UPPER($O2311:$PX2311),"P","")))</f>
        <v>0</v>
      </c>
      <c r="UG2311" s="8">
        <f t="shared" ref="UG2311:UG2374" si="187">SUM(UA2311:UF2311)</f>
        <v>0</v>
      </c>
      <c r="UH2311" s="8">
        <f t="shared" ref="UH2311:UH2374" si="188">IF(OR($G2311="Grade 1",$G2311="Grade 2",$G2311="Grade 3"),1,0)</f>
        <v>0</v>
      </c>
      <c r="UI2311" s="8">
        <f t="shared" ref="UI2311:UI2374" si="189">IF(OR($G2311="Grade 4",$G2311="Grade 5",$G2311="Grade 6"),1,0)</f>
        <v>0</v>
      </c>
      <c r="UJ2311" s="8">
        <f t="shared" ref="UJ2311:UJ2374" si="190">IF(OR($G2311="Grade 7",$G2311="Grade 8",$G2311="Grade 9"),1,0)</f>
        <v>0</v>
      </c>
      <c r="UK2311" s="8">
        <f t="shared" ref="UK2311:UK2374" si="191">IF(OR($G2311="Grade 10",$G2311="Grade 11",$G2311="Grade 12"),1,0)</f>
        <v>0</v>
      </c>
      <c r="UN2311" s="8">
        <f t="array" aca="1" ref="UN2311" ca="1">SUM(IF($O$5:$PX$5&gt;=$UN$5,IF($O$5:$PX$5&lt;$UO$5,LEN($O2311:$PX2311)-LEN(SUBSTITUTE(UPPER($O2311:$PX2311),"R","")))))</f>
        <v>0</v>
      </c>
      <c r="UO2311" s="8">
        <f t="array" aca="1" ref="UO2311" ca="1">SUM(IF($O$5:$PX$5&gt;=$UN$5,IF($O$5:$PX$5&lt;$UO$5,LEN($O2311:$PX2311)-LEN(SUBSTITUTE(UPPER($O2311:$PX2311),"A","")))))</f>
        <v>0</v>
      </c>
      <c r="UP2311" s="8">
        <f t="array" aca="1" ref="UP2311" ca="1">SUM(IF($O$5:$PX$5&gt;=$UN$5,IF($O$5:$PX$5&lt;$UO$5,LEN($O2311:$PX2311)-LEN(SUBSTITUTE(UPPER($O2311:$PX2311),"P","")))))</f>
        <v>0</v>
      </c>
    </row>
    <row r="2312" spans="2:562" x14ac:dyDescent="0.25">
      <c r="B2312" s="60">
        <v>2307</v>
      </c>
      <c r="UA2312" s="8">
        <f t="array" ref="UA2312">SUM(LEN($O2312:$PX2312))-SUM(LEN(SUBSTITUTE(UPPER($O2312:$PX2312),"R","")))</f>
        <v>0</v>
      </c>
      <c r="UB2312" s="8">
        <f t="array" ref="UB2312">SUM(LEN($O2312:$PX2312))-SUM(LEN(SUBSTITUTE(UPPER($O2312:$PX2312),"A","")))</f>
        <v>0</v>
      </c>
      <c r="UC2312" s="8">
        <f t="array" ref="UC2312">SUM(LEN($O2312:$PX2312))-SUM(LEN(SUBSTITUTE(UPPER($O2312:$PX2312),"P","")))</f>
        <v>0</v>
      </c>
      <c r="UG2312" s="8">
        <f t="shared" si="187"/>
        <v>0</v>
      </c>
      <c r="UH2312" s="8">
        <f t="shared" si="188"/>
        <v>0</v>
      </c>
      <c r="UI2312" s="8">
        <f t="shared" si="189"/>
        <v>0</v>
      </c>
      <c r="UJ2312" s="8">
        <f t="shared" si="190"/>
        <v>0</v>
      </c>
      <c r="UK2312" s="8">
        <f t="shared" si="191"/>
        <v>0</v>
      </c>
      <c r="UN2312" s="8">
        <f t="array" aca="1" ref="UN2312" ca="1">SUM(IF($O$5:$PX$5&gt;=$UN$5,IF($O$5:$PX$5&lt;$UO$5,LEN($O2312:$PX2312)-LEN(SUBSTITUTE(UPPER($O2312:$PX2312),"R","")))))</f>
        <v>0</v>
      </c>
      <c r="UO2312" s="8">
        <f t="array" aca="1" ref="UO2312" ca="1">SUM(IF($O$5:$PX$5&gt;=$UN$5,IF($O$5:$PX$5&lt;$UO$5,LEN($O2312:$PX2312)-LEN(SUBSTITUTE(UPPER($O2312:$PX2312),"A","")))))</f>
        <v>0</v>
      </c>
      <c r="UP2312" s="8">
        <f t="array" aca="1" ref="UP2312" ca="1">SUM(IF($O$5:$PX$5&gt;=$UN$5,IF($O$5:$PX$5&lt;$UO$5,LEN($O2312:$PX2312)-LEN(SUBSTITUTE(UPPER($O2312:$PX2312),"P","")))))</f>
        <v>0</v>
      </c>
    </row>
    <row r="2313" spans="2:562" x14ac:dyDescent="0.25">
      <c r="B2313" s="60">
        <v>2308</v>
      </c>
      <c r="UA2313" s="8">
        <f t="array" ref="UA2313">SUM(LEN($O2313:$PX2313))-SUM(LEN(SUBSTITUTE(UPPER($O2313:$PX2313),"R","")))</f>
        <v>0</v>
      </c>
      <c r="UB2313" s="8">
        <f t="array" ref="UB2313">SUM(LEN($O2313:$PX2313))-SUM(LEN(SUBSTITUTE(UPPER($O2313:$PX2313),"A","")))</f>
        <v>0</v>
      </c>
      <c r="UC2313" s="8">
        <f t="array" ref="UC2313">SUM(LEN($O2313:$PX2313))-SUM(LEN(SUBSTITUTE(UPPER($O2313:$PX2313),"P","")))</f>
        <v>0</v>
      </c>
      <c r="UG2313" s="8">
        <f t="shared" si="187"/>
        <v>0</v>
      </c>
      <c r="UH2313" s="8">
        <f t="shared" si="188"/>
        <v>0</v>
      </c>
      <c r="UI2313" s="8">
        <f t="shared" si="189"/>
        <v>0</v>
      </c>
      <c r="UJ2313" s="8">
        <f t="shared" si="190"/>
        <v>0</v>
      </c>
      <c r="UK2313" s="8">
        <f t="shared" si="191"/>
        <v>0</v>
      </c>
      <c r="UN2313" s="8">
        <f t="array" aca="1" ref="UN2313" ca="1">SUM(IF($O$5:$PX$5&gt;=$UN$5,IF($O$5:$PX$5&lt;$UO$5,LEN($O2313:$PX2313)-LEN(SUBSTITUTE(UPPER($O2313:$PX2313),"R","")))))</f>
        <v>0</v>
      </c>
      <c r="UO2313" s="8">
        <f t="array" aca="1" ref="UO2313" ca="1">SUM(IF($O$5:$PX$5&gt;=$UN$5,IF($O$5:$PX$5&lt;$UO$5,LEN($O2313:$PX2313)-LEN(SUBSTITUTE(UPPER($O2313:$PX2313),"A","")))))</f>
        <v>0</v>
      </c>
      <c r="UP2313" s="8">
        <f t="array" aca="1" ref="UP2313" ca="1">SUM(IF($O$5:$PX$5&gt;=$UN$5,IF($O$5:$PX$5&lt;$UO$5,LEN($O2313:$PX2313)-LEN(SUBSTITUTE(UPPER($O2313:$PX2313),"P","")))))</f>
        <v>0</v>
      </c>
    </row>
    <row r="2314" spans="2:562" x14ac:dyDescent="0.25">
      <c r="B2314" s="60">
        <v>2309</v>
      </c>
      <c r="UA2314" s="8">
        <f t="array" ref="UA2314">SUM(LEN($O2314:$PX2314))-SUM(LEN(SUBSTITUTE(UPPER($O2314:$PX2314),"R","")))</f>
        <v>0</v>
      </c>
      <c r="UB2314" s="8">
        <f t="array" ref="UB2314">SUM(LEN($O2314:$PX2314))-SUM(LEN(SUBSTITUTE(UPPER($O2314:$PX2314),"A","")))</f>
        <v>0</v>
      </c>
      <c r="UC2314" s="8">
        <f t="array" ref="UC2314">SUM(LEN($O2314:$PX2314))-SUM(LEN(SUBSTITUTE(UPPER($O2314:$PX2314),"P","")))</f>
        <v>0</v>
      </c>
      <c r="UG2314" s="8">
        <f t="shared" si="187"/>
        <v>0</v>
      </c>
      <c r="UH2314" s="8">
        <f t="shared" si="188"/>
        <v>0</v>
      </c>
      <c r="UI2314" s="8">
        <f t="shared" si="189"/>
        <v>0</v>
      </c>
      <c r="UJ2314" s="8">
        <f t="shared" si="190"/>
        <v>0</v>
      </c>
      <c r="UK2314" s="8">
        <f t="shared" si="191"/>
        <v>0</v>
      </c>
      <c r="UN2314" s="8">
        <f t="array" aca="1" ref="UN2314" ca="1">SUM(IF($O$5:$PX$5&gt;=$UN$5,IF($O$5:$PX$5&lt;$UO$5,LEN($O2314:$PX2314)-LEN(SUBSTITUTE(UPPER($O2314:$PX2314),"R","")))))</f>
        <v>0</v>
      </c>
      <c r="UO2314" s="8">
        <f t="array" aca="1" ref="UO2314" ca="1">SUM(IF($O$5:$PX$5&gt;=$UN$5,IF($O$5:$PX$5&lt;$UO$5,LEN($O2314:$PX2314)-LEN(SUBSTITUTE(UPPER($O2314:$PX2314),"A","")))))</f>
        <v>0</v>
      </c>
      <c r="UP2314" s="8">
        <f t="array" aca="1" ref="UP2314" ca="1">SUM(IF($O$5:$PX$5&gt;=$UN$5,IF($O$5:$PX$5&lt;$UO$5,LEN($O2314:$PX2314)-LEN(SUBSTITUTE(UPPER($O2314:$PX2314),"P","")))))</f>
        <v>0</v>
      </c>
    </row>
    <row r="2315" spans="2:562" x14ac:dyDescent="0.25">
      <c r="B2315" s="60">
        <v>2310</v>
      </c>
      <c r="UA2315" s="8">
        <f t="array" ref="UA2315">SUM(LEN($O2315:$PX2315))-SUM(LEN(SUBSTITUTE(UPPER($O2315:$PX2315),"R","")))</f>
        <v>0</v>
      </c>
      <c r="UB2315" s="8">
        <f t="array" ref="UB2315">SUM(LEN($O2315:$PX2315))-SUM(LEN(SUBSTITUTE(UPPER($O2315:$PX2315),"A","")))</f>
        <v>0</v>
      </c>
      <c r="UC2315" s="8">
        <f t="array" ref="UC2315">SUM(LEN($O2315:$PX2315))-SUM(LEN(SUBSTITUTE(UPPER($O2315:$PX2315),"P","")))</f>
        <v>0</v>
      </c>
      <c r="UG2315" s="8">
        <f t="shared" si="187"/>
        <v>0</v>
      </c>
      <c r="UH2315" s="8">
        <f t="shared" si="188"/>
        <v>0</v>
      </c>
      <c r="UI2315" s="8">
        <f t="shared" si="189"/>
        <v>0</v>
      </c>
      <c r="UJ2315" s="8">
        <f t="shared" si="190"/>
        <v>0</v>
      </c>
      <c r="UK2315" s="8">
        <f t="shared" si="191"/>
        <v>0</v>
      </c>
      <c r="UN2315" s="8">
        <f t="array" aca="1" ref="UN2315" ca="1">SUM(IF($O$5:$PX$5&gt;=$UN$5,IF($O$5:$PX$5&lt;$UO$5,LEN($O2315:$PX2315)-LEN(SUBSTITUTE(UPPER($O2315:$PX2315),"R","")))))</f>
        <v>0</v>
      </c>
      <c r="UO2315" s="8">
        <f t="array" aca="1" ref="UO2315" ca="1">SUM(IF($O$5:$PX$5&gt;=$UN$5,IF($O$5:$PX$5&lt;$UO$5,LEN($O2315:$PX2315)-LEN(SUBSTITUTE(UPPER($O2315:$PX2315),"A","")))))</f>
        <v>0</v>
      </c>
      <c r="UP2315" s="8">
        <f t="array" aca="1" ref="UP2315" ca="1">SUM(IF($O$5:$PX$5&gt;=$UN$5,IF($O$5:$PX$5&lt;$UO$5,LEN($O2315:$PX2315)-LEN(SUBSTITUTE(UPPER($O2315:$PX2315),"P","")))))</f>
        <v>0</v>
      </c>
    </row>
    <row r="2316" spans="2:562" x14ac:dyDescent="0.25">
      <c r="B2316" s="60">
        <v>2311</v>
      </c>
      <c r="UA2316" s="8">
        <f t="array" ref="UA2316">SUM(LEN($O2316:$PX2316))-SUM(LEN(SUBSTITUTE(UPPER($O2316:$PX2316),"R","")))</f>
        <v>0</v>
      </c>
      <c r="UB2316" s="8">
        <f t="array" ref="UB2316">SUM(LEN($O2316:$PX2316))-SUM(LEN(SUBSTITUTE(UPPER($O2316:$PX2316),"A","")))</f>
        <v>0</v>
      </c>
      <c r="UC2316" s="8">
        <f t="array" ref="UC2316">SUM(LEN($O2316:$PX2316))-SUM(LEN(SUBSTITUTE(UPPER($O2316:$PX2316),"P","")))</f>
        <v>0</v>
      </c>
      <c r="UG2316" s="8">
        <f t="shared" si="187"/>
        <v>0</v>
      </c>
      <c r="UH2316" s="8">
        <f t="shared" si="188"/>
        <v>0</v>
      </c>
      <c r="UI2316" s="8">
        <f t="shared" si="189"/>
        <v>0</v>
      </c>
      <c r="UJ2316" s="8">
        <f t="shared" si="190"/>
        <v>0</v>
      </c>
      <c r="UK2316" s="8">
        <f t="shared" si="191"/>
        <v>0</v>
      </c>
      <c r="UN2316" s="8">
        <f t="array" aca="1" ref="UN2316" ca="1">SUM(IF($O$5:$PX$5&gt;=$UN$5,IF($O$5:$PX$5&lt;$UO$5,LEN($O2316:$PX2316)-LEN(SUBSTITUTE(UPPER($O2316:$PX2316),"R","")))))</f>
        <v>0</v>
      </c>
      <c r="UO2316" s="8">
        <f t="array" aca="1" ref="UO2316" ca="1">SUM(IF($O$5:$PX$5&gt;=$UN$5,IF($O$5:$PX$5&lt;$UO$5,LEN($O2316:$PX2316)-LEN(SUBSTITUTE(UPPER($O2316:$PX2316),"A","")))))</f>
        <v>0</v>
      </c>
      <c r="UP2316" s="8">
        <f t="array" aca="1" ref="UP2316" ca="1">SUM(IF($O$5:$PX$5&gt;=$UN$5,IF($O$5:$PX$5&lt;$UO$5,LEN($O2316:$PX2316)-LEN(SUBSTITUTE(UPPER($O2316:$PX2316),"P","")))))</f>
        <v>0</v>
      </c>
    </row>
    <row r="2317" spans="2:562" x14ac:dyDescent="0.25">
      <c r="B2317" s="60">
        <v>2312</v>
      </c>
      <c r="UA2317" s="8">
        <f t="array" ref="UA2317">SUM(LEN($O2317:$PX2317))-SUM(LEN(SUBSTITUTE(UPPER($O2317:$PX2317),"R","")))</f>
        <v>0</v>
      </c>
      <c r="UB2317" s="8">
        <f t="array" ref="UB2317">SUM(LEN($O2317:$PX2317))-SUM(LEN(SUBSTITUTE(UPPER($O2317:$PX2317),"A","")))</f>
        <v>0</v>
      </c>
      <c r="UC2317" s="8">
        <f t="array" ref="UC2317">SUM(LEN($O2317:$PX2317))-SUM(LEN(SUBSTITUTE(UPPER($O2317:$PX2317),"P","")))</f>
        <v>0</v>
      </c>
      <c r="UG2317" s="8">
        <f t="shared" si="187"/>
        <v>0</v>
      </c>
      <c r="UH2317" s="8">
        <f t="shared" si="188"/>
        <v>0</v>
      </c>
      <c r="UI2317" s="8">
        <f t="shared" si="189"/>
        <v>0</v>
      </c>
      <c r="UJ2317" s="8">
        <f t="shared" si="190"/>
        <v>0</v>
      </c>
      <c r="UK2317" s="8">
        <f t="shared" si="191"/>
        <v>0</v>
      </c>
      <c r="UN2317" s="8">
        <f t="array" aca="1" ref="UN2317" ca="1">SUM(IF($O$5:$PX$5&gt;=$UN$5,IF($O$5:$PX$5&lt;$UO$5,LEN($O2317:$PX2317)-LEN(SUBSTITUTE(UPPER($O2317:$PX2317),"R","")))))</f>
        <v>0</v>
      </c>
      <c r="UO2317" s="8">
        <f t="array" aca="1" ref="UO2317" ca="1">SUM(IF($O$5:$PX$5&gt;=$UN$5,IF($O$5:$PX$5&lt;$UO$5,LEN($O2317:$PX2317)-LEN(SUBSTITUTE(UPPER($O2317:$PX2317),"A","")))))</f>
        <v>0</v>
      </c>
      <c r="UP2317" s="8">
        <f t="array" aca="1" ref="UP2317" ca="1">SUM(IF($O$5:$PX$5&gt;=$UN$5,IF($O$5:$PX$5&lt;$UO$5,LEN($O2317:$PX2317)-LEN(SUBSTITUTE(UPPER($O2317:$PX2317),"P","")))))</f>
        <v>0</v>
      </c>
    </row>
    <row r="2318" spans="2:562" x14ac:dyDescent="0.25">
      <c r="B2318" s="60">
        <v>2313</v>
      </c>
      <c r="UA2318" s="8">
        <f t="array" ref="UA2318">SUM(LEN($O2318:$PX2318))-SUM(LEN(SUBSTITUTE(UPPER($O2318:$PX2318),"R","")))</f>
        <v>0</v>
      </c>
      <c r="UB2318" s="8">
        <f t="array" ref="UB2318">SUM(LEN($O2318:$PX2318))-SUM(LEN(SUBSTITUTE(UPPER($O2318:$PX2318),"A","")))</f>
        <v>0</v>
      </c>
      <c r="UC2318" s="8">
        <f t="array" ref="UC2318">SUM(LEN($O2318:$PX2318))-SUM(LEN(SUBSTITUTE(UPPER($O2318:$PX2318),"P","")))</f>
        <v>0</v>
      </c>
      <c r="UG2318" s="8">
        <f t="shared" si="187"/>
        <v>0</v>
      </c>
      <c r="UH2318" s="8">
        <f t="shared" si="188"/>
        <v>0</v>
      </c>
      <c r="UI2318" s="8">
        <f t="shared" si="189"/>
        <v>0</v>
      </c>
      <c r="UJ2318" s="8">
        <f t="shared" si="190"/>
        <v>0</v>
      </c>
      <c r="UK2318" s="8">
        <f t="shared" si="191"/>
        <v>0</v>
      </c>
      <c r="UN2318" s="8">
        <f t="array" aca="1" ref="UN2318" ca="1">SUM(IF($O$5:$PX$5&gt;=$UN$5,IF($O$5:$PX$5&lt;$UO$5,LEN($O2318:$PX2318)-LEN(SUBSTITUTE(UPPER($O2318:$PX2318),"R","")))))</f>
        <v>0</v>
      </c>
      <c r="UO2318" s="8">
        <f t="array" aca="1" ref="UO2318" ca="1">SUM(IF($O$5:$PX$5&gt;=$UN$5,IF($O$5:$PX$5&lt;$UO$5,LEN($O2318:$PX2318)-LEN(SUBSTITUTE(UPPER($O2318:$PX2318),"A","")))))</f>
        <v>0</v>
      </c>
      <c r="UP2318" s="8">
        <f t="array" aca="1" ref="UP2318" ca="1">SUM(IF($O$5:$PX$5&gt;=$UN$5,IF($O$5:$PX$5&lt;$UO$5,LEN($O2318:$PX2318)-LEN(SUBSTITUTE(UPPER($O2318:$PX2318),"P","")))))</f>
        <v>0</v>
      </c>
    </row>
    <row r="2319" spans="2:562" x14ac:dyDescent="0.25">
      <c r="B2319" s="60">
        <v>2314</v>
      </c>
      <c r="UA2319" s="8">
        <f t="array" ref="UA2319">SUM(LEN($O2319:$PX2319))-SUM(LEN(SUBSTITUTE(UPPER($O2319:$PX2319),"R","")))</f>
        <v>0</v>
      </c>
      <c r="UB2319" s="8">
        <f t="array" ref="UB2319">SUM(LEN($O2319:$PX2319))-SUM(LEN(SUBSTITUTE(UPPER($O2319:$PX2319),"A","")))</f>
        <v>0</v>
      </c>
      <c r="UC2319" s="8">
        <f t="array" ref="UC2319">SUM(LEN($O2319:$PX2319))-SUM(LEN(SUBSTITUTE(UPPER($O2319:$PX2319),"P","")))</f>
        <v>0</v>
      </c>
      <c r="UG2319" s="8">
        <f t="shared" si="187"/>
        <v>0</v>
      </c>
      <c r="UH2319" s="8">
        <f t="shared" si="188"/>
        <v>0</v>
      </c>
      <c r="UI2319" s="8">
        <f t="shared" si="189"/>
        <v>0</v>
      </c>
      <c r="UJ2319" s="8">
        <f t="shared" si="190"/>
        <v>0</v>
      </c>
      <c r="UK2319" s="8">
        <f t="shared" si="191"/>
        <v>0</v>
      </c>
      <c r="UN2319" s="8">
        <f t="array" aca="1" ref="UN2319" ca="1">SUM(IF($O$5:$PX$5&gt;=$UN$5,IF($O$5:$PX$5&lt;$UO$5,LEN($O2319:$PX2319)-LEN(SUBSTITUTE(UPPER($O2319:$PX2319),"R","")))))</f>
        <v>0</v>
      </c>
      <c r="UO2319" s="8">
        <f t="array" aca="1" ref="UO2319" ca="1">SUM(IF($O$5:$PX$5&gt;=$UN$5,IF($O$5:$PX$5&lt;$UO$5,LEN($O2319:$PX2319)-LEN(SUBSTITUTE(UPPER($O2319:$PX2319),"A","")))))</f>
        <v>0</v>
      </c>
      <c r="UP2319" s="8">
        <f t="array" aca="1" ref="UP2319" ca="1">SUM(IF($O$5:$PX$5&gt;=$UN$5,IF($O$5:$PX$5&lt;$UO$5,LEN($O2319:$PX2319)-LEN(SUBSTITUTE(UPPER($O2319:$PX2319),"P","")))))</f>
        <v>0</v>
      </c>
    </row>
    <row r="2320" spans="2:562" x14ac:dyDescent="0.25">
      <c r="B2320" s="60">
        <v>2315</v>
      </c>
      <c r="UA2320" s="8">
        <f t="array" ref="UA2320">SUM(LEN($O2320:$PX2320))-SUM(LEN(SUBSTITUTE(UPPER($O2320:$PX2320),"R","")))</f>
        <v>0</v>
      </c>
      <c r="UB2320" s="8">
        <f t="array" ref="UB2320">SUM(LEN($O2320:$PX2320))-SUM(LEN(SUBSTITUTE(UPPER($O2320:$PX2320),"A","")))</f>
        <v>0</v>
      </c>
      <c r="UC2320" s="8">
        <f t="array" ref="UC2320">SUM(LEN($O2320:$PX2320))-SUM(LEN(SUBSTITUTE(UPPER($O2320:$PX2320),"P","")))</f>
        <v>0</v>
      </c>
      <c r="UG2320" s="8">
        <f t="shared" si="187"/>
        <v>0</v>
      </c>
      <c r="UH2320" s="8">
        <f t="shared" si="188"/>
        <v>0</v>
      </c>
      <c r="UI2320" s="8">
        <f t="shared" si="189"/>
        <v>0</v>
      </c>
      <c r="UJ2320" s="8">
        <f t="shared" si="190"/>
        <v>0</v>
      </c>
      <c r="UK2320" s="8">
        <f t="shared" si="191"/>
        <v>0</v>
      </c>
      <c r="UN2320" s="8">
        <f t="array" aca="1" ref="UN2320" ca="1">SUM(IF($O$5:$PX$5&gt;=$UN$5,IF($O$5:$PX$5&lt;$UO$5,LEN($O2320:$PX2320)-LEN(SUBSTITUTE(UPPER($O2320:$PX2320),"R","")))))</f>
        <v>0</v>
      </c>
      <c r="UO2320" s="8">
        <f t="array" aca="1" ref="UO2320" ca="1">SUM(IF($O$5:$PX$5&gt;=$UN$5,IF($O$5:$PX$5&lt;$UO$5,LEN($O2320:$PX2320)-LEN(SUBSTITUTE(UPPER($O2320:$PX2320),"A","")))))</f>
        <v>0</v>
      </c>
      <c r="UP2320" s="8">
        <f t="array" aca="1" ref="UP2320" ca="1">SUM(IF($O$5:$PX$5&gt;=$UN$5,IF($O$5:$PX$5&lt;$UO$5,LEN($O2320:$PX2320)-LEN(SUBSTITUTE(UPPER($O2320:$PX2320),"P","")))))</f>
        <v>0</v>
      </c>
    </row>
    <row r="2321" spans="2:562" x14ac:dyDescent="0.25">
      <c r="B2321" s="60">
        <v>2316</v>
      </c>
      <c r="UA2321" s="8">
        <f t="array" ref="UA2321">SUM(LEN($O2321:$PX2321))-SUM(LEN(SUBSTITUTE(UPPER($O2321:$PX2321),"R","")))</f>
        <v>0</v>
      </c>
      <c r="UB2321" s="8">
        <f t="array" ref="UB2321">SUM(LEN($O2321:$PX2321))-SUM(LEN(SUBSTITUTE(UPPER($O2321:$PX2321),"A","")))</f>
        <v>0</v>
      </c>
      <c r="UC2321" s="8">
        <f t="array" ref="UC2321">SUM(LEN($O2321:$PX2321))-SUM(LEN(SUBSTITUTE(UPPER($O2321:$PX2321),"P","")))</f>
        <v>0</v>
      </c>
      <c r="UG2321" s="8">
        <f t="shared" si="187"/>
        <v>0</v>
      </c>
      <c r="UH2321" s="8">
        <f t="shared" si="188"/>
        <v>0</v>
      </c>
      <c r="UI2321" s="8">
        <f t="shared" si="189"/>
        <v>0</v>
      </c>
      <c r="UJ2321" s="8">
        <f t="shared" si="190"/>
        <v>0</v>
      </c>
      <c r="UK2321" s="8">
        <f t="shared" si="191"/>
        <v>0</v>
      </c>
      <c r="UN2321" s="8">
        <f t="array" aca="1" ref="UN2321" ca="1">SUM(IF($O$5:$PX$5&gt;=$UN$5,IF($O$5:$PX$5&lt;$UO$5,LEN($O2321:$PX2321)-LEN(SUBSTITUTE(UPPER($O2321:$PX2321),"R","")))))</f>
        <v>0</v>
      </c>
      <c r="UO2321" s="8">
        <f t="array" aca="1" ref="UO2321" ca="1">SUM(IF($O$5:$PX$5&gt;=$UN$5,IF($O$5:$PX$5&lt;$UO$5,LEN($O2321:$PX2321)-LEN(SUBSTITUTE(UPPER($O2321:$PX2321),"A","")))))</f>
        <v>0</v>
      </c>
      <c r="UP2321" s="8">
        <f t="array" aca="1" ref="UP2321" ca="1">SUM(IF($O$5:$PX$5&gt;=$UN$5,IF($O$5:$PX$5&lt;$UO$5,LEN($O2321:$PX2321)-LEN(SUBSTITUTE(UPPER($O2321:$PX2321),"P","")))))</f>
        <v>0</v>
      </c>
    </row>
    <row r="2322" spans="2:562" x14ac:dyDescent="0.25">
      <c r="B2322" s="60">
        <v>2317</v>
      </c>
      <c r="UA2322" s="8">
        <f t="array" ref="UA2322">SUM(LEN($O2322:$PX2322))-SUM(LEN(SUBSTITUTE(UPPER($O2322:$PX2322),"R","")))</f>
        <v>0</v>
      </c>
      <c r="UB2322" s="8">
        <f t="array" ref="UB2322">SUM(LEN($O2322:$PX2322))-SUM(LEN(SUBSTITUTE(UPPER($O2322:$PX2322),"A","")))</f>
        <v>0</v>
      </c>
      <c r="UC2322" s="8">
        <f t="array" ref="UC2322">SUM(LEN($O2322:$PX2322))-SUM(LEN(SUBSTITUTE(UPPER($O2322:$PX2322),"P","")))</f>
        <v>0</v>
      </c>
      <c r="UG2322" s="8">
        <f t="shared" si="187"/>
        <v>0</v>
      </c>
      <c r="UH2322" s="8">
        <f t="shared" si="188"/>
        <v>0</v>
      </c>
      <c r="UI2322" s="8">
        <f t="shared" si="189"/>
        <v>0</v>
      </c>
      <c r="UJ2322" s="8">
        <f t="shared" si="190"/>
        <v>0</v>
      </c>
      <c r="UK2322" s="8">
        <f t="shared" si="191"/>
        <v>0</v>
      </c>
      <c r="UN2322" s="8">
        <f t="array" aca="1" ref="UN2322" ca="1">SUM(IF($O$5:$PX$5&gt;=$UN$5,IF($O$5:$PX$5&lt;$UO$5,LEN($O2322:$PX2322)-LEN(SUBSTITUTE(UPPER($O2322:$PX2322),"R","")))))</f>
        <v>0</v>
      </c>
      <c r="UO2322" s="8">
        <f t="array" aca="1" ref="UO2322" ca="1">SUM(IF($O$5:$PX$5&gt;=$UN$5,IF($O$5:$PX$5&lt;$UO$5,LEN($O2322:$PX2322)-LEN(SUBSTITUTE(UPPER($O2322:$PX2322),"A","")))))</f>
        <v>0</v>
      </c>
      <c r="UP2322" s="8">
        <f t="array" aca="1" ref="UP2322" ca="1">SUM(IF($O$5:$PX$5&gt;=$UN$5,IF($O$5:$PX$5&lt;$UO$5,LEN($O2322:$PX2322)-LEN(SUBSTITUTE(UPPER($O2322:$PX2322),"P","")))))</f>
        <v>0</v>
      </c>
    </row>
    <row r="2323" spans="2:562" x14ac:dyDescent="0.25">
      <c r="B2323" s="60">
        <v>2318</v>
      </c>
      <c r="UA2323" s="8">
        <f t="array" ref="UA2323">SUM(LEN($O2323:$PX2323))-SUM(LEN(SUBSTITUTE(UPPER($O2323:$PX2323),"R","")))</f>
        <v>0</v>
      </c>
      <c r="UB2323" s="8">
        <f t="array" ref="UB2323">SUM(LEN($O2323:$PX2323))-SUM(LEN(SUBSTITUTE(UPPER($O2323:$PX2323),"A","")))</f>
        <v>0</v>
      </c>
      <c r="UC2323" s="8">
        <f t="array" ref="UC2323">SUM(LEN($O2323:$PX2323))-SUM(LEN(SUBSTITUTE(UPPER($O2323:$PX2323),"P","")))</f>
        <v>0</v>
      </c>
      <c r="UG2323" s="8">
        <f t="shared" si="187"/>
        <v>0</v>
      </c>
      <c r="UH2323" s="8">
        <f t="shared" si="188"/>
        <v>0</v>
      </c>
      <c r="UI2323" s="8">
        <f t="shared" si="189"/>
        <v>0</v>
      </c>
      <c r="UJ2323" s="8">
        <f t="shared" si="190"/>
        <v>0</v>
      </c>
      <c r="UK2323" s="8">
        <f t="shared" si="191"/>
        <v>0</v>
      </c>
      <c r="UN2323" s="8">
        <f t="array" aca="1" ref="UN2323" ca="1">SUM(IF($O$5:$PX$5&gt;=$UN$5,IF($O$5:$PX$5&lt;$UO$5,LEN($O2323:$PX2323)-LEN(SUBSTITUTE(UPPER($O2323:$PX2323),"R","")))))</f>
        <v>0</v>
      </c>
      <c r="UO2323" s="8">
        <f t="array" aca="1" ref="UO2323" ca="1">SUM(IF($O$5:$PX$5&gt;=$UN$5,IF($O$5:$PX$5&lt;$UO$5,LEN($O2323:$PX2323)-LEN(SUBSTITUTE(UPPER($O2323:$PX2323),"A","")))))</f>
        <v>0</v>
      </c>
      <c r="UP2323" s="8">
        <f t="array" aca="1" ref="UP2323" ca="1">SUM(IF($O$5:$PX$5&gt;=$UN$5,IF($O$5:$PX$5&lt;$UO$5,LEN($O2323:$PX2323)-LEN(SUBSTITUTE(UPPER($O2323:$PX2323),"P","")))))</f>
        <v>0</v>
      </c>
    </row>
    <row r="2324" spans="2:562" x14ac:dyDescent="0.25">
      <c r="B2324" s="60">
        <v>2319</v>
      </c>
      <c r="UA2324" s="8">
        <f t="array" ref="UA2324">SUM(LEN($O2324:$PX2324))-SUM(LEN(SUBSTITUTE(UPPER($O2324:$PX2324),"R","")))</f>
        <v>0</v>
      </c>
      <c r="UB2324" s="8">
        <f t="array" ref="UB2324">SUM(LEN($O2324:$PX2324))-SUM(LEN(SUBSTITUTE(UPPER($O2324:$PX2324),"A","")))</f>
        <v>0</v>
      </c>
      <c r="UC2324" s="8">
        <f t="array" ref="UC2324">SUM(LEN($O2324:$PX2324))-SUM(LEN(SUBSTITUTE(UPPER($O2324:$PX2324),"P","")))</f>
        <v>0</v>
      </c>
      <c r="UG2324" s="8">
        <f t="shared" si="187"/>
        <v>0</v>
      </c>
      <c r="UH2324" s="8">
        <f t="shared" si="188"/>
        <v>0</v>
      </c>
      <c r="UI2324" s="8">
        <f t="shared" si="189"/>
        <v>0</v>
      </c>
      <c r="UJ2324" s="8">
        <f t="shared" si="190"/>
        <v>0</v>
      </c>
      <c r="UK2324" s="8">
        <f t="shared" si="191"/>
        <v>0</v>
      </c>
      <c r="UN2324" s="8">
        <f t="array" aca="1" ref="UN2324" ca="1">SUM(IF($O$5:$PX$5&gt;=$UN$5,IF($O$5:$PX$5&lt;$UO$5,LEN($O2324:$PX2324)-LEN(SUBSTITUTE(UPPER($O2324:$PX2324),"R","")))))</f>
        <v>0</v>
      </c>
      <c r="UO2324" s="8">
        <f t="array" aca="1" ref="UO2324" ca="1">SUM(IF($O$5:$PX$5&gt;=$UN$5,IF($O$5:$PX$5&lt;$UO$5,LEN($O2324:$PX2324)-LEN(SUBSTITUTE(UPPER($O2324:$PX2324),"A","")))))</f>
        <v>0</v>
      </c>
      <c r="UP2324" s="8">
        <f t="array" aca="1" ref="UP2324" ca="1">SUM(IF($O$5:$PX$5&gt;=$UN$5,IF($O$5:$PX$5&lt;$UO$5,LEN($O2324:$PX2324)-LEN(SUBSTITUTE(UPPER($O2324:$PX2324),"P","")))))</f>
        <v>0</v>
      </c>
    </row>
    <row r="2325" spans="2:562" x14ac:dyDescent="0.25">
      <c r="B2325" s="60">
        <v>2320</v>
      </c>
      <c r="UA2325" s="8">
        <f t="array" ref="UA2325">SUM(LEN($O2325:$PX2325))-SUM(LEN(SUBSTITUTE(UPPER($O2325:$PX2325),"R","")))</f>
        <v>0</v>
      </c>
      <c r="UB2325" s="8">
        <f t="array" ref="UB2325">SUM(LEN($O2325:$PX2325))-SUM(LEN(SUBSTITUTE(UPPER($O2325:$PX2325),"A","")))</f>
        <v>0</v>
      </c>
      <c r="UC2325" s="8">
        <f t="array" ref="UC2325">SUM(LEN($O2325:$PX2325))-SUM(LEN(SUBSTITUTE(UPPER($O2325:$PX2325),"P","")))</f>
        <v>0</v>
      </c>
      <c r="UG2325" s="8">
        <f t="shared" si="187"/>
        <v>0</v>
      </c>
      <c r="UH2325" s="8">
        <f t="shared" si="188"/>
        <v>0</v>
      </c>
      <c r="UI2325" s="8">
        <f t="shared" si="189"/>
        <v>0</v>
      </c>
      <c r="UJ2325" s="8">
        <f t="shared" si="190"/>
        <v>0</v>
      </c>
      <c r="UK2325" s="8">
        <f t="shared" si="191"/>
        <v>0</v>
      </c>
      <c r="UN2325" s="8">
        <f t="array" aca="1" ref="UN2325" ca="1">SUM(IF($O$5:$PX$5&gt;=$UN$5,IF($O$5:$PX$5&lt;$UO$5,LEN($O2325:$PX2325)-LEN(SUBSTITUTE(UPPER($O2325:$PX2325),"R","")))))</f>
        <v>0</v>
      </c>
      <c r="UO2325" s="8">
        <f t="array" aca="1" ref="UO2325" ca="1">SUM(IF($O$5:$PX$5&gt;=$UN$5,IF($O$5:$PX$5&lt;$UO$5,LEN($O2325:$PX2325)-LEN(SUBSTITUTE(UPPER($O2325:$PX2325),"A","")))))</f>
        <v>0</v>
      </c>
      <c r="UP2325" s="8">
        <f t="array" aca="1" ref="UP2325" ca="1">SUM(IF($O$5:$PX$5&gt;=$UN$5,IF($O$5:$PX$5&lt;$UO$5,LEN($O2325:$PX2325)-LEN(SUBSTITUTE(UPPER($O2325:$PX2325),"P","")))))</f>
        <v>0</v>
      </c>
    </row>
    <row r="2326" spans="2:562" x14ac:dyDescent="0.25">
      <c r="B2326" s="60">
        <v>2321</v>
      </c>
      <c r="UA2326" s="8">
        <f t="array" ref="UA2326">SUM(LEN($O2326:$PX2326))-SUM(LEN(SUBSTITUTE(UPPER($O2326:$PX2326),"R","")))</f>
        <v>0</v>
      </c>
      <c r="UB2326" s="8">
        <f t="array" ref="UB2326">SUM(LEN($O2326:$PX2326))-SUM(LEN(SUBSTITUTE(UPPER($O2326:$PX2326),"A","")))</f>
        <v>0</v>
      </c>
      <c r="UC2326" s="8">
        <f t="array" ref="UC2326">SUM(LEN($O2326:$PX2326))-SUM(LEN(SUBSTITUTE(UPPER($O2326:$PX2326),"P","")))</f>
        <v>0</v>
      </c>
      <c r="UG2326" s="8">
        <f t="shared" si="187"/>
        <v>0</v>
      </c>
      <c r="UH2326" s="8">
        <f t="shared" si="188"/>
        <v>0</v>
      </c>
      <c r="UI2326" s="8">
        <f t="shared" si="189"/>
        <v>0</v>
      </c>
      <c r="UJ2326" s="8">
        <f t="shared" si="190"/>
        <v>0</v>
      </c>
      <c r="UK2326" s="8">
        <f t="shared" si="191"/>
        <v>0</v>
      </c>
      <c r="UN2326" s="8">
        <f t="array" aca="1" ref="UN2326" ca="1">SUM(IF($O$5:$PX$5&gt;=$UN$5,IF($O$5:$PX$5&lt;$UO$5,LEN($O2326:$PX2326)-LEN(SUBSTITUTE(UPPER($O2326:$PX2326),"R","")))))</f>
        <v>0</v>
      </c>
      <c r="UO2326" s="8">
        <f t="array" aca="1" ref="UO2326" ca="1">SUM(IF($O$5:$PX$5&gt;=$UN$5,IF($O$5:$PX$5&lt;$UO$5,LEN($O2326:$PX2326)-LEN(SUBSTITUTE(UPPER($O2326:$PX2326),"A","")))))</f>
        <v>0</v>
      </c>
      <c r="UP2326" s="8">
        <f t="array" aca="1" ref="UP2326" ca="1">SUM(IF($O$5:$PX$5&gt;=$UN$5,IF($O$5:$PX$5&lt;$UO$5,LEN($O2326:$PX2326)-LEN(SUBSTITUTE(UPPER($O2326:$PX2326),"P","")))))</f>
        <v>0</v>
      </c>
    </row>
    <row r="2327" spans="2:562" x14ac:dyDescent="0.25">
      <c r="B2327" s="60">
        <v>2322</v>
      </c>
      <c r="UA2327" s="8">
        <f t="array" ref="UA2327">SUM(LEN($O2327:$PX2327))-SUM(LEN(SUBSTITUTE(UPPER($O2327:$PX2327),"R","")))</f>
        <v>0</v>
      </c>
      <c r="UB2327" s="8">
        <f t="array" ref="UB2327">SUM(LEN($O2327:$PX2327))-SUM(LEN(SUBSTITUTE(UPPER($O2327:$PX2327),"A","")))</f>
        <v>0</v>
      </c>
      <c r="UC2327" s="8">
        <f t="array" ref="UC2327">SUM(LEN($O2327:$PX2327))-SUM(LEN(SUBSTITUTE(UPPER($O2327:$PX2327),"P","")))</f>
        <v>0</v>
      </c>
      <c r="UG2327" s="8">
        <f t="shared" si="187"/>
        <v>0</v>
      </c>
      <c r="UH2327" s="8">
        <f t="shared" si="188"/>
        <v>0</v>
      </c>
      <c r="UI2327" s="8">
        <f t="shared" si="189"/>
        <v>0</v>
      </c>
      <c r="UJ2327" s="8">
        <f t="shared" si="190"/>
        <v>0</v>
      </c>
      <c r="UK2327" s="8">
        <f t="shared" si="191"/>
        <v>0</v>
      </c>
      <c r="UN2327" s="8">
        <f t="array" aca="1" ref="UN2327" ca="1">SUM(IF($O$5:$PX$5&gt;=$UN$5,IF($O$5:$PX$5&lt;$UO$5,LEN($O2327:$PX2327)-LEN(SUBSTITUTE(UPPER($O2327:$PX2327),"R","")))))</f>
        <v>0</v>
      </c>
      <c r="UO2327" s="8">
        <f t="array" aca="1" ref="UO2327" ca="1">SUM(IF($O$5:$PX$5&gt;=$UN$5,IF($O$5:$PX$5&lt;$UO$5,LEN($O2327:$PX2327)-LEN(SUBSTITUTE(UPPER($O2327:$PX2327),"A","")))))</f>
        <v>0</v>
      </c>
      <c r="UP2327" s="8">
        <f t="array" aca="1" ref="UP2327" ca="1">SUM(IF($O$5:$PX$5&gt;=$UN$5,IF($O$5:$PX$5&lt;$UO$5,LEN($O2327:$PX2327)-LEN(SUBSTITUTE(UPPER($O2327:$PX2327),"P","")))))</f>
        <v>0</v>
      </c>
    </row>
    <row r="2328" spans="2:562" x14ac:dyDescent="0.25">
      <c r="B2328" s="60">
        <v>2323</v>
      </c>
      <c r="UA2328" s="8">
        <f t="array" ref="UA2328">SUM(LEN($O2328:$PX2328))-SUM(LEN(SUBSTITUTE(UPPER($O2328:$PX2328),"R","")))</f>
        <v>0</v>
      </c>
      <c r="UB2328" s="8">
        <f t="array" ref="UB2328">SUM(LEN($O2328:$PX2328))-SUM(LEN(SUBSTITUTE(UPPER($O2328:$PX2328),"A","")))</f>
        <v>0</v>
      </c>
      <c r="UC2328" s="8">
        <f t="array" ref="UC2328">SUM(LEN($O2328:$PX2328))-SUM(LEN(SUBSTITUTE(UPPER($O2328:$PX2328),"P","")))</f>
        <v>0</v>
      </c>
      <c r="UG2328" s="8">
        <f t="shared" si="187"/>
        <v>0</v>
      </c>
      <c r="UH2328" s="8">
        <f t="shared" si="188"/>
        <v>0</v>
      </c>
      <c r="UI2328" s="8">
        <f t="shared" si="189"/>
        <v>0</v>
      </c>
      <c r="UJ2328" s="8">
        <f t="shared" si="190"/>
        <v>0</v>
      </c>
      <c r="UK2328" s="8">
        <f t="shared" si="191"/>
        <v>0</v>
      </c>
      <c r="UN2328" s="8">
        <f t="array" aca="1" ref="UN2328" ca="1">SUM(IF($O$5:$PX$5&gt;=$UN$5,IF($O$5:$PX$5&lt;$UO$5,LEN($O2328:$PX2328)-LEN(SUBSTITUTE(UPPER($O2328:$PX2328),"R","")))))</f>
        <v>0</v>
      </c>
      <c r="UO2328" s="8">
        <f t="array" aca="1" ref="UO2328" ca="1">SUM(IF($O$5:$PX$5&gt;=$UN$5,IF($O$5:$PX$5&lt;$UO$5,LEN($O2328:$PX2328)-LEN(SUBSTITUTE(UPPER($O2328:$PX2328),"A","")))))</f>
        <v>0</v>
      </c>
      <c r="UP2328" s="8">
        <f t="array" aca="1" ref="UP2328" ca="1">SUM(IF($O$5:$PX$5&gt;=$UN$5,IF($O$5:$PX$5&lt;$UO$5,LEN($O2328:$PX2328)-LEN(SUBSTITUTE(UPPER($O2328:$PX2328),"P","")))))</f>
        <v>0</v>
      </c>
    </row>
    <row r="2329" spans="2:562" x14ac:dyDescent="0.25">
      <c r="B2329" s="60">
        <v>2324</v>
      </c>
      <c r="UA2329" s="8">
        <f t="array" ref="UA2329">SUM(LEN($O2329:$PX2329))-SUM(LEN(SUBSTITUTE(UPPER($O2329:$PX2329),"R","")))</f>
        <v>0</v>
      </c>
      <c r="UB2329" s="8">
        <f t="array" ref="UB2329">SUM(LEN($O2329:$PX2329))-SUM(LEN(SUBSTITUTE(UPPER($O2329:$PX2329),"A","")))</f>
        <v>0</v>
      </c>
      <c r="UC2329" s="8">
        <f t="array" ref="UC2329">SUM(LEN($O2329:$PX2329))-SUM(LEN(SUBSTITUTE(UPPER($O2329:$PX2329),"P","")))</f>
        <v>0</v>
      </c>
      <c r="UG2329" s="8">
        <f t="shared" si="187"/>
        <v>0</v>
      </c>
      <c r="UH2329" s="8">
        <f t="shared" si="188"/>
        <v>0</v>
      </c>
      <c r="UI2329" s="8">
        <f t="shared" si="189"/>
        <v>0</v>
      </c>
      <c r="UJ2329" s="8">
        <f t="shared" si="190"/>
        <v>0</v>
      </c>
      <c r="UK2329" s="8">
        <f t="shared" si="191"/>
        <v>0</v>
      </c>
      <c r="UN2329" s="8">
        <f t="array" aca="1" ref="UN2329" ca="1">SUM(IF($O$5:$PX$5&gt;=$UN$5,IF($O$5:$PX$5&lt;$UO$5,LEN($O2329:$PX2329)-LEN(SUBSTITUTE(UPPER($O2329:$PX2329),"R","")))))</f>
        <v>0</v>
      </c>
      <c r="UO2329" s="8">
        <f t="array" aca="1" ref="UO2329" ca="1">SUM(IF($O$5:$PX$5&gt;=$UN$5,IF($O$5:$PX$5&lt;$UO$5,LEN($O2329:$PX2329)-LEN(SUBSTITUTE(UPPER($O2329:$PX2329),"A","")))))</f>
        <v>0</v>
      </c>
      <c r="UP2329" s="8">
        <f t="array" aca="1" ref="UP2329" ca="1">SUM(IF($O$5:$PX$5&gt;=$UN$5,IF($O$5:$PX$5&lt;$UO$5,LEN($O2329:$PX2329)-LEN(SUBSTITUTE(UPPER($O2329:$PX2329),"P","")))))</f>
        <v>0</v>
      </c>
    </row>
    <row r="2330" spans="2:562" x14ac:dyDescent="0.25">
      <c r="B2330" s="60">
        <v>2325</v>
      </c>
      <c r="UA2330" s="8">
        <f t="array" ref="UA2330">SUM(LEN($O2330:$PX2330))-SUM(LEN(SUBSTITUTE(UPPER($O2330:$PX2330),"R","")))</f>
        <v>0</v>
      </c>
      <c r="UB2330" s="8">
        <f t="array" ref="UB2330">SUM(LEN($O2330:$PX2330))-SUM(LEN(SUBSTITUTE(UPPER($O2330:$PX2330),"A","")))</f>
        <v>0</v>
      </c>
      <c r="UC2330" s="8">
        <f t="array" ref="UC2330">SUM(LEN($O2330:$PX2330))-SUM(LEN(SUBSTITUTE(UPPER($O2330:$PX2330),"P","")))</f>
        <v>0</v>
      </c>
      <c r="UG2330" s="8">
        <f t="shared" si="187"/>
        <v>0</v>
      </c>
      <c r="UH2330" s="8">
        <f t="shared" si="188"/>
        <v>0</v>
      </c>
      <c r="UI2330" s="8">
        <f t="shared" si="189"/>
        <v>0</v>
      </c>
      <c r="UJ2330" s="8">
        <f t="shared" si="190"/>
        <v>0</v>
      </c>
      <c r="UK2330" s="8">
        <f t="shared" si="191"/>
        <v>0</v>
      </c>
      <c r="UN2330" s="8">
        <f t="array" aca="1" ref="UN2330" ca="1">SUM(IF($O$5:$PX$5&gt;=$UN$5,IF($O$5:$PX$5&lt;$UO$5,LEN($O2330:$PX2330)-LEN(SUBSTITUTE(UPPER($O2330:$PX2330),"R","")))))</f>
        <v>0</v>
      </c>
      <c r="UO2330" s="8">
        <f t="array" aca="1" ref="UO2330" ca="1">SUM(IF($O$5:$PX$5&gt;=$UN$5,IF($O$5:$PX$5&lt;$UO$5,LEN($O2330:$PX2330)-LEN(SUBSTITUTE(UPPER($O2330:$PX2330),"A","")))))</f>
        <v>0</v>
      </c>
      <c r="UP2330" s="8">
        <f t="array" aca="1" ref="UP2330" ca="1">SUM(IF($O$5:$PX$5&gt;=$UN$5,IF($O$5:$PX$5&lt;$UO$5,LEN($O2330:$PX2330)-LEN(SUBSTITUTE(UPPER($O2330:$PX2330),"P","")))))</f>
        <v>0</v>
      </c>
    </row>
    <row r="2331" spans="2:562" x14ac:dyDescent="0.25">
      <c r="B2331" s="60">
        <v>2326</v>
      </c>
      <c r="UA2331" s="8">
        <f t="array" ref="UA2331">SUM(LEN($O2331:$PX2331))-SUM(LEN(SUBSTITUTE(UPPER($O2331:$PX2331),"R","")))</f>
        <v>0</v>
      </c>
      <c r="UB2331" s="8">
        <f t="array" ref="UB2331">SUM(LEN($O2331:$PX2331))-SUM(LEN(SUBSTITUTE(UPPER($O2331:$PX2331),"A","")))</f>
        <v>0</v>
      </c>
      <c r="UC2331" s="8">
        <f t="array" ref="UC2331">SUM(LEN($O2331:$PX2331))-SUM(LEN(SUBSTITUTE(UPPER($O2331:$PX2331),"P","")))</f>
        <v>0</v>
      </c>
      <c r="UG2331" s="8">
        <f t="shared" si="187"/>
        <v>0</v>
      </c>
      <c r="UH2331" s="8">
        <f t="shared" si="188"/>
        <v>0</v>
      </c>
      <c r="UI2331" s="8">
        <f t="shared" si="189"/>
        <v>0</v>
      </c>
      <c r="UJ2331" s="8">
        <f t="shared" si="190"/>
        <v>0</v>
      </c>
      <c r="UK2331" s="8">
        <f t="shared" si="191"/>
        <v>0</v>
      </c>
      <c r="UN2331" s="8">
        <f t="array" aca="1" ref="UN2331" ca="1">SUM(IF($O$5:$PX$5&gt;=$UN$5,IF($O$5:$PX$5&lt;$UO$5,LEN($O2331:$PX2331)-LEN(SUBSTITUTE(UPPER($O2331:$PX2331),"R","")))))</f>
        <v>0</v>
      </c>
      <c r="UO2331" s="8">
        <f t="array" aca="1" ref="UO2331" ca="1">SUM(IF($O$5:$PX$5&gt;=$UN$5,IF($O$5:$PX$5&lt;$UO$5,LEN($O2331:$PX2331)-LEN(SUBSTITUTE(UPPER($O2331:$PX2331),"A","")))))</f>
        <v>0</v>
      </c>
      <c r="UP2331" s="8">
        <f t="array" aca="1" ref="UP2331" ca="1">SUM(IF($O$5:$PX$5&gt;=$UN$5,IF($O$5:$PX$5&lt;$UO$5,LEN($O2331:$PX2331)-LEN(SUBSTITUTE(UPPER($O2331:$PX2331),"P","")))))</f>
        <v>0</v>
      </c>
    </row>
    <row r="2332" spans="2:562" x14ac:dyDescent="0.25">
      <c r="B2332" s="60">
        <v>2327</v>
      </c>
      <c r="UA2332" s="8">
        <f t="array" ref="UA2332">SUM(LEN($O2332:$PX2332))-SUM(LEN(SUBSTITUTE(UPPER($O2332:$PX2332),"R","")))</f>
        <v>0</v>
      </c>
      <c r="UB2332" s="8">
        <f t="array" ref="UB2332">SUM(LEN($O2332:$PX2332))-SUM(LEN(SUBSTITUTE(UPPER($O2332:$PX2332),"A","")))</f>
        <v>0</v>
      </c>
      <c r="UC2332" s="8">
        <f t="array" ref="UC2332">SUM(LEN($O2332:$PX2332))-SUM(LEN(SUBSTITUTE(UPPER($O2332:$PX2332),"P","")))</f>
        <v>0</v>
      </c>
      <c r="UG2332" s="8">
        <f t="shared" si="187"/>
        <v>0</v>
      </c>
      <c r="UH2332" s="8">
        <f t="shared" si="188"/>
        <v>0</v>
      </c>
      <c r="UI2332" s="8">
        <f t="shared" si="189"/>
        <v>0</v>
      </c>
      <c r="UJ2332" s="8">
        <f t="shared" si="190"/>
        <v>0</v>
      </c>
      <c r="UK2332" s="8">
        <f t="shared" si="191"/>
        <v>0</v>
      </c>
      <c r="UN2332" s="8">
        <f t="array" aca="1" ref="UN2332" ca="1">SUM(IF($O$5:$PX$5&gt;=$UN$5,IF($O$5:$PX$5&lt;$UO$5,LEN($O2332:$PX2332)-LEN(SUBSTITUTE(UPPER($O2332:$PX2332),"R","")))))</f>
        <v>0</v>
      </c>
      <c r="UO2332" s="8">
        <f t="array" aca="1" ref="UO2332" ca="1">SUM(IF($O$5:$PX$5&gt;=$UN$5,IF($O$5:$PX$5&lt;$UO$5,LEN($O2332:$PX2332)-LEN(SUBSTITUTE(UPPER($O2332:$PX2332),"A","")))))</f>
        <v>0</v>
      </c>
      <c r="UP2332" s="8">
        <f t="array" aca="1" ref="UP2332" ca="1">SUM(IF($O$5:$PX$5&gt;=$UN$5,IF($O$5:$PX$5&lt;$UO$5,LEN($O2332:$PX2332)-LEN(SUBSTITUTE(UPPER($O2332:$PX2332),"P","")))))</f>
        <v>0</v>
      </c>
    </row>
    <row r="2333" spans="2:562" x14ac:dyDescent="0.25">
      <c r="B2333" s="60">
        <v>2328</v>
      </c>
      <c r="UA2333" s="8">
        <f t="array" ref="UA2333">SUM(LEN($O2333:$PX2333))-SUM(LEN(SUBSTITUTE(UPPER($O2333:$PX2333),"R","")))</f>
        <v>0</v>
      </c>
      <c r="UB2333" s="8">
        <f t="array" ref="UB2333">SUM(LEN($O2333:$PX2333))-SUM(LEN(SUBSTITUTE(UPPER($O2333:$PX2333),"A","")))</f>
        <v>0</v>
      </c>
      <c r="UC2333" s="8">
        <f t="array" ref="UC2333">SUM(LEN($O2333:$PX2333))-SUM(LEN(SUBSTITUTE(UPPER($O2333:$PX2333),"P","")))</f>
        <v>0</v>
      </c>
      <c r="UG2333" s="8">
        <f t="shared" si="187"/>
        <v>0</v>
      </c>
      <c r="UH2333" s="8">
        <f t="shared" si="188"/>
        <v>0</v>
      </c>
      <c r="UI2333" s="8">
        <f t="shared" si="189"/>
        <v>0</v>
      </c>
      <c r="UJ2333" s="8">
        <f t="shared" si="190"/>
        <v>0</v>
      </c>
      <c r="UK2333" s="8">
        <f t="shared" si="191"/>
        <v>0</v>
      </c>
      <c r="UN2333" s="8">
        <f t="array" aca="1" ref="UN2333" ca="1">SUM(IF($O$5:$PX$5&gt;=$UN$5,IF($O$5:$PX$5&lt;$UO$5,LEN($O2333:$PX2333)-LEN(SUBSTITUTE(UPPER($O2333:$PX2333),"R","")))))</f>
        <v>0</v>
      </c>
      <c r="UO2333" s="8">
        <f t="array" aca="1" ref="UO2333" ca="1">SUM(IF($O$5:$PX$5&gt;=$UN$5,IF($O$5:$PX$5&lt;$UO$5,LEN($O2333:$PX2333)-LEN(SUBSTITUTE(UPPER($O2333:$PX2333),"A","")))))</f>
        <v>0</v>
      </c>
      <c r="UP2333" s="8">
        <f t="array" aca="1" ref="UP2333" ca="1">SUM(IF($O$5:$PX$5&gt;=$UN$5,IF($O$5:$PX$5&lt;$UO$5,LEN($O2333:$PX2333)-LEN(SUBSTITUTE(UPPER($O2333:$PX2333),"P","")))))</f>
        <v>0</v>
      </c>
    </row>
    <row r="2334" spans="2:562" x14ac:dyDescent="0.25">
      <c r="B2334" s="60">
        <v>2329</v>
      </c>
      <c r="UA2334" s="8">
        <f t="array" ref="UA2334">SUM(LEN($O2334:$PX2334))-SUM(LEN(SUBSTITUTE(UPPER($O2334:$PX2334),"R","")))</f>
        <v>0</v>
      </c>
      <c r="UB2334" s="8">
        <f t="array" ref="UB2334">SUM(LEN($O2334:$PX2334))-SUM(LEN(SUBSTITUTE(UPPER($O2334:$PX2334),"A","")))</f>
        <v>0</v>
      </c>
      <c r="UC2334" s="8">
        <f t="array" ref="UC2334">SUM(LEN($O2334:$PX2334))-SUM(LEN(SUBSTITUTE(UPPER($O2334:$PX2334),"P","")))</f>
        <v>0</v>
      </c>
      <c r="UG2334" s="8">
        <f t="shared" si="187"/>
        <v>0</v>
      </c>
      <c r="UH2334" s="8">
        <f t="shared" si="188"/>
        <v>0</v>
      </c>
      <c r="UI2334" s="8">
        <f t="shared" si="189"/>
        <v>0</v>
      </c>
      <c r="UJ2334" s="8">
        <f t="shared" si="190"/>
        <v>0</v>
      </c>
      <c r="UK2334" s="8">
        <f t="shared" si="191"/>
        <v>0</v>
      </c>
      <c r="UN2334" s="8">
        <f t="array" aca="1" ref="UN2334" ca="1">SUM(IF($O$5:$PX$5&gt;=$UN$5,IF($O$5:$PX$5&lt;$UO$5,LEN($O2334:$PX2334)-LEN(SUBSTITUTE(UPPER($O2334:$PX2334),"R","")))))</f>
        <v>0</v>
      </c>
      <c r="UO2334" s="8">
        <f t="array" aca="1" ref="UO2334" ca="1">SUM(IF($O$5:$PX$5&gt;=$UN$5,IF($O$5:$PX$5&lt;$UO$5,LEN($O2334:$PX2334)-LEN(SUBSTITUTE(UPPER($O2334:$PX2334),"A","")))))</f>
        <v>0</v>
      </c>
      <c r="UP2334" s="8">
        <f t="array" aca="1" ref="UP2334" ca="1">SUM(IF($O$5:$PX$5&gt;=$UN$5,IF($O$5:$PX$5&lt;$UO$5,LEN($O2334:$PX2334)-LEN(SUBSTITUTE(UPPER($O2334:$PX2334),"P","")))))</f>
        <v>0</v>
      </c>
    </row>
    <row r="2335" spans="2:562" x14ac:dyDescent="0.25">
      <c r="B2335" s="60">
        <v>2330</v>
      </c>
      <c r="UA2335" s="8">
        <f t="array" ref="UA2335">SUM(LEN($O2335:$PX2335))-SUM(LEN(SUBSTITUTE(UPPER($O2335:$PX2335),"R","")))</f>
        <v>0</v>
      </c>
      <c r="UB2335" s="8">
        <f t="array" ref="UB2335">SUM(LEN($O2335:$PX2335))-SUM(LEN(SUBSTITUTE(UPPER($O2335:$PX2335),"A","")))</f>
        <v>0</v>
      </c>
      <c r="UC2335" s="8">
        <f t="array" ref="UC2335">SUM(LEN($O2335:$PX2335))-SUM(LEN(SUBSTITUTE(UPPER($O2335:$PX2335),"P","")))</f>
        <v>0</v>
      </c>
      <c r="UG2335" s="8">
        <f t="shared" si="187"/>
        <v>0</v>
      </c>
      <c r="UH2335" s="8">
        <f t="shared" si="188"/>
        <v>0</v>
      </c>
      <c r="UI2335" s="8">
        <f t="shared" si="189"/>
        <v>0</v>
      </c>
      <c r="UJ2335" s="8">
        <f t="shared" si="190"/>
        <v>0</v>
      </c>
      <c r="UK2335" s="8">
        <f t="shared" si="191"/>
        <v>0</v>
      </c>
      <c r="UN2335" s="8">
        <f t="array" aca="1" ref="UN2335" ca="1">SUM(IF($O$5:$PX$5&gt;=$UN$5,IF($O$5:$PX$5&lt;$UO$5,LEN($O2335:$PX2335)-LEN(SUBSTITUTE(UPPER($O2335:$PX2335),"R","")))))</f>
        <v>0</v>
      </c>
      <c r="UO2335" s="8">
        <f t="array" aca="1" ref="UO2335" ca="1">SUM(IF($O$5:$PX$5&gt;=$UN$5,IF($O$5:$PX$5&lt;$UO$5,LEN($O2335:$PX2335)-LEN(SUBSTITUTE(UPPER($O2335:$PX2335),"A","")))))</f>
        <v>0</v>
      </c>
      <c r="UP2335" s="8">
        <f t="array" aca="1" ref="UP2335" ca="1">SUM(IF($O$5:$PX$5&gt;=$UN$5,IF($O$5:$PX$5&lt;$UO$5,LEN($O2335:$PX2335)-LEN(SUBSTITUTE(UPPER($O2335:$PX2335),"P","")))))</f>
        <v>0</v>
      </c>
    </row>
    <row r="2336" spans="2:562" x14ac:dyDescent="0.25">
      <c r="B2336" s="60">
        <v>2331</v>
      </c>
      <c r="UA2336" s="8">
        <f t="array" ref="UA2336">SUM(LEN($O2336:$PX2336))-SUM(LEN(SUBSTITUTE(UPPER($O2336:$PX2336),"R","")))</f>
        <v>0</v>
      </c>
      <c r="UB2336" s="8">
        <f t="array" ref="UB2336">SUM(LEN($O2336:$PX2336))-SUM(LEN(SUBSTITUTE(UPPER($O2336:$PX2336),"A","")))</f>
        <v>0</v>
      </c>
      <c r="UC2336" s="8">
        <f t="array" ref="UC2336">SUM(LEN($O2336:$PX2336))-SUM(LEN(SUBSTITUTE(UPPER($O2336:$PX2336),"P","")))</f>
        <v>0</v>
      </c>
      <c r="UG2336" s="8">
        <f t="shared" si="187"/>
        <v>0</v>
      </c>
      <c r="UH2336" s="8">
        <f t="shared" si="188"/>
        <v>0</v>
      </c>
      <c r="UI2336" s="8">
        <f t="shared" si="189"/>
        <v>0</v>
      </c>
      <c r="UJ2336" s="8">
        <f t="shared" si="190"/>
        <v>0</v>
      </c>
      <c r="UK2336" s="8">
        <f t="shared" si="191"/>
        <v>0</v>
      </c>
      <c r="UN2336" s="8">
        <f t="array" aca="1" ref="UN2336" ca="1">SUM(IF($O$5:$PX$5&gt;=$UN$5,IF($O$5:$PX$5&lt;$UO$5,LEN($O2336:$PX2336)-LEN(SUBSTITUTE(UPPER($O2336:$PX2336),"R","")))))</f>
        <v>0</v>
      </c>
      <c r="UO2336" s="8">
        <f t="array" aca="1" ref="UO2336" ca="1">SUM(IF($O$5:$PX$5&gt;=$UN$5,IF($O$5:$PX$5&lt;$UO$5,LEN($O2336:$PX2336)-LEN(SUBSTITUTE(UPPER($O2336:$PX2336),"A","")))))</f>
        <v>0</v>
      </c>
      <c r="UP2336" s="8">
        <f t="array" aca="1" ref="UP2336" ca="1">SUM(IF($O$5:$PX$5&gt;=$UN$5,IF($O$5:$PX$5&lt;$UO$5,LEN($O2336:$PX2336)-LEN(SUBSTITUTE(UPPER($O2336:$PX2336),"P","")))))</f>
        <v>0</v>
      </c>
    </row>
    <row r="2337" spans="2:562" x14ac:dyDescent="0.25">
      <c r="B2337" s="60">
        <v>2332</v>
      </c>
      <c r="UA2337" s="8">
        <f t="array" ref="UA2337">SUM(LEN($O2337:$PX2337))-SUM(LEN(SUBSTITUTE(UPPER($O2337:$PX2337),"R","")))</f>
        <v>0</v>
      </c>
      <c r="UB2337" s="8">
        <f t="array" ref="UB2337">SUM(LEN($O2337:$PX2337))-SUM(LEN(SUBSTITUTE(UPPER($O2337:$PX2337),"A","")))</f>
        <v>0</v>
      </c>
      <c r="UC2337" s="8">
        <f t="array" ref="UC2337">SUM(LEN($O2337:$PX2337))-SUM(LEN(SUBSTITUTE(UPPER($O2337:$PX2337),"P","")))</f>
        <v>0</v>
      </c>
      <c r="UG2337" s="8">
        <f t="shared" si="187"/>
        <v>0</v>
      </c>
      <c r="UH2337" s="8">
        <f t="shared" si="188"/>
        <v>0</v>
      </c>
      <c r="UI2337" s="8">
        <f t="shared" si="189"/>
        <v>0</v>
      </c>
      <c r="UJ2337" s="8">
        <f t="shared" si="190"/>
        <v>0</v>
      </c>
      <c r="UK2337" s="8">
        <f t="shared" si="191"/>
        <v>0</v>
      </c>
      <c r="UN2337" s="8">
        <f t="array" aca="1" ref="UN2337" ca="1">SUM(IF($O$5:$PX$5&gt;=$UN$5,IF($O$5:$PX$5&lt;$UO$5,LEN($O2337:$PX2337)-LEN(SUBSTITUTE(UPPER($O2337:$PX2337),"R","")))))</f>
        <v>0</v>
      </c>
      <c r="UO2337" s="8">
        <f t="array" aca="1" ref="UO2337" ca="1">SUM(IF($O$5:$PX$5&gt;=$UN$5,IF($O$5:$PX$5&lt;$UO$5,LEN($O2337:$PX2337)-LEN(SUBSTITUTE(UPPER($O2337:$PX2337),"A","")))))</f>
        <v>0</v>
      </c>
      <c r="UP2337" s="8">
        <f t="array" aca="1" ref="UP2337" ca="1">SUM(IF($O$5:$PX$5&gt;=$UN$5,IF($O$5:$PX$5&lt;$UO$5,LEN($O2337:$PX2337)-LEN(SUBSTITUTE(UPPER($O2337:$PX2337),"P","")))))</f>
        <v>0</v>
      </c>
    </row>
    <row r="2338" spans="2:562" x14ac:dyDescent="0.25">
      <c r="B2338" s="60">
        <v>2333</v>
      </c>
      <c r="UA2338" s="8">
        <f t="array" ref="UA2338">SUM(LEN($O2338:$PX2338))-SUM(LEN(SUBSTITUTE(UPPER($O2338:$PX2338),"R","")))</f>
        <v>0</v>
      </c>
      <c r="UB2338" s="8">
        <f t="array" ref="UB2338">SUM(LEN($O2338:$PX2338))-SUM(LEN(SUBSTITUTE(UPPER($O2338:$PX2338),"A","")))</f>
        <v>0</v>
      </c>
      <c r="UC2338" s="8">
        <f t="array" ref="UC2338">SUM(LEN($O2338:$PX2338))-SUM(LEN(SUBSTITUTE(UPPER($O2338:$PX2338),"P","")))</f>
        <v>0</v>
      </c>
      <c r="UG2338" s="8">
        <f t="shared" si="187"/>
        <v>0</v>
      </c>
      <c r="UH2338" s="8">
        <f t="shared" si="188"/>
        <v>0</v>
      </c>
      <c r="UI2338" s="8">
        <f t="shared" si="189"/>
        <v>0</v>
      </c>
      <c r="UJ2338" s="8">
        <f t="shared" si="190"/>
        <v>0</v>
      </c>
      <c r="UK2338" s="8">
        <f t="shared" si="191"/>
        <v>0</v>
      </c>
      <c r="UN2338" s="8">
        <f t="array" aca="1" ref="UN2338" ca="1">SUM(IF($O$5:$PX$5&gt;=$UN$5,IF($O$5:$PX$5&lt;$UO$5,LEN($O2338:$PX2338)-LEN(SUBSTITUTE(UPPER($O2338:$PX2338),"R","")))))</f>
        <v>0</v>
      </c>
      <c r="UO2338" s="8">
        <f t="array" aca="1" ref="UO2338" ca="1">SUM(IF($O$5:$PX$5&gt;=$UN$5,IF($O$5:$PX$5&lt;$UO$5,LEN($O2338:$PX2338)-LEN(SUBSTITUTE(UPPER($O2338:$PX2338),"A","")))))</f>
        <v>0</v>
      </c>
      <c r="UP2338" s="8">
        <f t="array" aca="1" ref="UP2338" ca="1">SUM(IF($O$5:$PX$5&gt;=$UN$5,IF($O$5:$PX$5&lt;$UO$5,LEN($O2338:$PX2338)-LEN(SUBSTITUTE(UPPER($O2338:$PX2338),"P","")))))</f>
        <v>0</v>
      </c>
    </row>
    <row r="2339" spans="2:562" x14ac:dyDescent="0.25">
      <c r="B2339" s="60">
        <v>2334</v>
      </c>
      <c r="UA2339" s="8">
        <f t="array" ref="UA2339">SUM(LEN($O2339:$PX2339))-SUM(LEN(SUBSTITUTE(UPPER($O2339:$PX2339),"R","")))</f>
        <v>0</v>
      </c>
      <c r="UB2339" s="8">
        <f t="array" ref="UB2339">SUM(LEN($O2339:$PX2339))-SUM(LEN(SUBSTITUTE(UPPER($O2339:$PX2339),"A","")))</f>
        <v>0</v>
      </c>
      <c r="UC2339" s="8">
        <f t="array" ref="UC2339">SUM(LEN($O2339:$PX2339))-SUM(LEN(SUBSTITUTE(UPPER($O2339:$PX2339),"P","")))</f>
        <v>0</v>
      </c>
      <c r="UG2339" s="8">
        <f t="shared" si="187"/>
        <v>0</v>
      </c>
      <c r="UH2339" s="8">
        <f t="shared" si="188"/>
        <v>0</v>
      </c>
      <c r="UI2339" s="8">
        <f t="shared" si="189"/>
        <v>0</v>
      </c>
      <c r="UJ2339" s="8">
        <f t="shared" si="190"/>
        <v>0</v>
      </c>
      <c r="UK2339" s="8">
        <f t="shared" si="191"/>
        <v>0</v>
      </c>
      <c r="UN2339" s="8">
        <f t="array" aca="1" ref="UN2339" ca="1">SUM(IF($O$5:$PX$5&gt;=$UN$5,IF($O$5:$PX$5&lt;$UO$5,LEN($O2339:$PX2339)-LEN(SUBSTITUTE(UPPER($O2339:$PX2339),"R","")))))</f>
        <v>0</v>
      </c>
      <c r="UO2339" s="8">
        <f t="array" aca="1" ref="UO2339" ca="1">SUM(IF($O$5:$PX$5&gt;=$UN$5,IF($O$5:$PX$5&lt;$UO$5,LEN($O2339:$PX2339)-LEN(SUBSTITUTE(UPPER($O2339:$PX2339),"A","")))))</f>
        <v>0</v>
      </c>
      <c r="UP2339" s="8">
        <f t="array" aca="1" ref="UP2339" ca="1">SUM(IF($O$5:$PX$5&gt;=$UN$5,IF($O$5:$PX$5&lt;$UO$5,LEN($O2339:$PX2339)-LEN(SUBSTITUTE(UPPER($O2339:$PX2339),"P","")))))</f>
        <v>0</v>
      </c>
    </row>
    <row r="2340" spans="2:562" x14ac:dyDescent="0.25">
      <c r="B2340" s="60">
        <v>2335</v>
      </c>
      <c r="UA2340" s="8">
        <f t="array" ref="UA2340">SUM(LEN($O2340:$PX2340))-SUM(LEN(SUBSTITUTE(UPPER($O2340:$PX2340),"R","")))</f>
        <v>0</v>
      </c>
      <c r="UB2340" s="8">
        <f t="array" ref="UB2340">SUM(LEN($O2340:$PX2340))-SUM(LEN(SUBSTITUTE(UPPER($O2340:$PX2340),"A","")))</f>
        <v>0</v>
      </c>
      <c r="UC2340" s="8">
        <f t="array" ref="UC2340">SUM(LEN($O2340:$PX2340))-SUM(LEN(SUBSTITUTE(UPPER($O2340:$PX2340),"P","")))</f>
        <v>0</v>
      </c>
      <c r="UG2340" s="8">
        <f t="shared" si="187"/>
        <v>0</v>
      </c>
      <c r="UH2340" s="8">
        <f t="shared" si="188"/>
        <v>0</v>
      </c>
      <c r="UI2340" s="8">
        <f t="shared" si="189"/>
        <v>0</v>
      </c>
      <c r="UJ2340" s="8">
        <f t="shared" si="190"/>
        <v>0</v>
      </c>
      <c r="UK2340" s="8">
        <f t="shared" si="191"/>
        <v>0</v>
      </c>
      <c r="UN2340" s="8">
        <f t="array" aca="1" ref="UN2340" ca="1">SUM(IF($O$5:$PX$5&gt;=$UN$5,IF($O$5:$PX$5&lt;$UO$5,LEN($O2340:$PX2340)-LEN(SUBSTITUTE(UPPER($O2340:$PX2340),"R","")))))</f>
        <v>0</v>
      </c>
      <c r="UO2340" s="8">
        <f t="array" aca="1" ref="UO2340" ca="1">SUM(IF($O$5:$PX$5&gt;=$UN$5,IF($O$5:$PX$5&lt;$UO$5,LEN($O2340:$PX2340)-LEN(SUBSTITUTE(UPPER($O2340:$PX2340),"A","")))))</f>
        <v>0</v>
      </c>
      <c r="UP2340" s="8">
        <f t="array" aca="1" ref="UP2340" ca="1">SUM(IF($O$5:$PX$5&gt;=$UN$5,IF($O$5:$PX$5&lt;$UO$5,LEN($O2340:$PX2340)-LEN(SUBSTITUTE(UPPER($O2340:$PX2340),"P","")))))</f>
        <v>0</v>
      </c>
    </row>
    <row r="2341" spans="2:562" x14ac:dyDescent="0.25">
      <c r="B2341" s="60">
        <v>2336</v>
      </c>
      <c r="UA2341" s="8">
        <f t="array" ref="UA2341">SUM(LEN($O2341:$PX2341))-SUM(LEN(SUBSTITUTE(UPPER($O2341:$PX2341),"R","")))</f>
        <v>0</v>
      </c>
      <c r="UB2341" s="8">
        <f t="array" ref="UB2341">SUM(LEN($O2341:$PX2341))-SUM(LEN(SUBSTITUTE(UPPER($O2341:$PX2341),"A","")))</f>
        <v>0</v>
      </c>
      <c r="UC2341" s="8">
        <f t="array" ref="UC2341">SUM(LEN($O2341:$PX2341))-SUM(LEN(SUBSTITUTE(UPPER($O2341:$PX2341),"P","")))</f>
        <v>0</v>
      </c>
      <c r="UG2341" s="8">
        <f t="shared" si="187"/>
        <v>0</v>
      </c>
      <c r="UH2341" s="8">
        <f t="shared" si="188"/>
        <v>0</v>
      </c>
      <c r="UI2341" s="8">
        <f t="shared" si="189"/>
        <v>0</v>
      </c>
      <c r="UJ2341" s="8">
        <f t="shared" si="190"/>
        <v>0</v>
      </c>
      <c r="UK2341" s="8">
        <f t="shared" si="191"/>
        <v>0</v>
      </c>
      <c r="UN2341" s="8">
        <f t="array" aca="1" ref="UN2341" ca="1">SUM(IF($O$5:$PX$5&gt;=$UN$5,IF($O$5:$PX$5&lt;$UO$5,LEN($O2341:$PX2341)-LEN(SUBSTITUTE(UPPER($O2341:$PX2341),"R","")))))</f>
        <v>0</v>
      </c>
      <c r="UO2341" s="8">
        <f t="array" aca="1" ref="UO2341" ca="1">SUM(IF($O$5:$PX$5&gt;=$UN$5,IF($O$5:$PX$5&lt;$UO$5,LEN($O2341:$PX2341)-LEN(SUBSTITUTE(UPPER($O2341:$PX2341),"A","")))))</f>
        <v>0</v>
      </c>
      <c r="UP2341" s="8">
        <f t="array" aca="1" ref="UP2341" ca="1">SUM(IF($O$5:$PX$5&gt;=$UN$5,IF($O$5:$PX$5&lt;$UO$5,LEN($O2341:$PX2341)-LEN(SUBSTITUTE(UPPER($O2341:$PX2341),"P","")))))</f>
        <v>0</v>
      </c>
    </row>
    <row r="2342" spans="2:562" x14ac:dyDescent="0.25">
      <c r="B2342" s="60">
        <v>2337</v>
      </c>
      <c r="UA2342" s="8">
        <f t="array" ref="UA2342">SUM(LEN($O2342:$PX2342))-SUM(LEN(SUBSTITUTE(UPPER($O2342:$PX2342),"R","")))</f>
        <v>0</v>
      </c>
      <c r="UB2342" s="8">
        <f t="array" ref="UB2342">SUM(LEN($O2342:$PX2342))-SUM(LEN(SUBSTITUTE(UPPER($O2342:$PX2342),"A","")))</f>
        <v>0</v>
      </c>
      <c r="UC2342" s="8">
        <f t="array" ref="UC2342">SUM(LEN($O2342:$PX2342))-SUM(LEN(SUBSTITUTE(UPPER($O2342:$PX2342),"P","")))</f>
        <v>0</v>
      </c>
      <c r="UG2342" s="8">
        <f t="shared" si="187"/>
        <v>0</v>
      </c>
      <c r="UH2342" s="8">
        <f t="shared" si="188"/>
        <v>0</v>
      </c>
      <c r="UI2342" s="8">
        <f t="shared" si="189"/>
        <v>0</v>
      </c>
      <c r="UJ2342" s="8">
        <f t="shared" si="190"/>
        <v>0</v>
      </c>
      <c r="UK2342" s="8">
        <f t="shared" si="191"/>
        <v>0</v>
      </c>
      <c r="UN2342" s="8">
        <f t="array" aca="1" ref="UN2342" ca="1">SUM(IF($O$5:$PX$5&gt;=$UN$5,IF($O$5:$PX$5&lt;$UO$5,LEN($O2342:$PX2342)-LEN(SUBSTITUTE(UPPER($O2342:$PX2342),"R","")))))</f>
        <v>0</v>
      </c>
      <c r="UO2342" s="8">
        <f t="array" aca="1" ref="UO2342" ca="1">SUM(IF($O$5:$PX$5&gt;=$UN$5,IF($O$5:$PX$5&lt;$UO$5,LEN($O2342:$PX2342)-LEN(SUBSTITUTE(UPPER($O2342:$PX2342),"A","")))))</f>
        <v>0</v>
      </c>
      <c r="UP2342" s="8">
        <f t="array" aca="1" ref="UP2342" ca="1">SUM(IF($O$5:$PX$5&gt;=$UN$5,IF($O$5:$PX$5&lt;$UO$5,LEN($O2342:$PX2342)-LEN(SUBSTITUTE(UPPER($O2342:$PX2342),"P","")))))</f>
        <v>0</v>
      </c>
    </row>
    <row r="2343" spans="2:562" x14ac:dyDescent="0.25">
      <c r="B2343" s="60">
        <v>2338</v>
      </c>
      <c r="UA2343" s="8">
        <f t="array" ref="UA2343">SUM(LEN($O2343:$PX2343))-SUM(LEN(SUBSTITUTE(UPPER($O2343:$PX2343),"R","")))</f>
        <v>0</v>
      </c>
      <c r="UB2343" s="8">
        <f t="array" ref="UB2343">SUM(LEN($O2343:$PX2343))-SUM(LEN(SUBSTITUTE(UPPER($O2343:$PX2343),"A","")))</f>
        <v>0</v>
      </c>
      <c r="UC2343" s="8">
        <f t="array" ref="UC2343">SUM(LEN($O2343:$PX2343))-SUM(LEN(SUBSTITUTE(UPPER($O2343:$PX2343),"P","")))</f>
        <v>0</v>
      </c>
      <c r="UG2343" s="8">
        <f t="shared" si="187"/>
        <v>0</v>
      </c>
      <c r="UH2343" s="8">
        <f t="shared" si="188"/>
        <v>0</v>
      </c>
      <c r="UI2343" s="8">
        <f t="shared" si="189"/>
        <v>0</v>
      </c>
      <c r="UJ2343" s="8">
        <f t="shared" si="190"/>
        <v>0</v>
      </c>
      <c r="UK2343" s="8">
        <f t="shared" si="191"/>
        <v>0</v>
      </c>
      <c r="UN2343" s="8">
        <f t="array" aca="1" ref="UN2343" ca="1">SUM(IF($O$5:$PX$5&gt;=$UN$5,IF($O$5:$PX$5&lt;$UO$5,LEN($O2343:$PX2343)-LEN(SUBSTITUTE(UPPER($O2343:$PX2343),"R","")))))</f>
        <v>0</v>
      </c>
      <c r="UO2343" s="8">
        <f t="array" aca="1" ref="UO2343" ca="1">SUM(IF($O$5:$PX$5&gt;=$UN$5,IF($O$5:$PX$5&lt;$UO$5,LEN($O2343:$PX2343)-LEN(SUBSTITUTE(UPPER($O2343:$PX2343),"A","")))))</f>
        <v>0</v>
      </c>
      <c r="UP2343" s="8">
        <f t="array" aca="1" ref="UP2343" ca="1">SUM(IF($O$5:$PX$5&gt;=$UN$5,IF($O$5:$PX$5&lt;$UO$5,LEN($O2343:$PX2343)-LEN(SUBSTITUTE(UPPER($O2343:$PX2343),"P","")))))</f>
        <v>0</v>
      </c>
    </row>
    <row r="2344" spans="2:562" x14ac:dyDescent="0.25">
      <c r="B2344" s="60">
        <v>2339</v>
      </c>
      <c r="UA2344" s="8">
        <f t="array" ref="UA2344">SUM(LEN($O2344:$PX2344))-SUM(LEN(SUBSTITUTE(UPPER($O2344:$PX2344),"R","")))</f>
        <v>0</v>
      </c>
      <c r="UB2344" s="8">
        <f t="array" ref="UB2344">SUM(LEN($O2344:$PX2344))-SUM(LEN(SUBSTITUTE(UPPER($O2344:$PX2344),"A","")))</f>
        <v>0</v>
      </c>
      <c r="UC2344" s="8">
        <f t="array" ref="UC2344">SUM(LEN($O2344:$PX2344))-SUM(LEN(SUBSTITUTE(UPPER($O2344:$PX2344),"P","")))</f>
        <v>0</v>
      </c>
      <c r="UG2344" s="8">
        <f t="shared" si="187"/>
        <v>0</v>
      </c>
      <c r="UH2344" s="8">
        <f t="shared" si="188"/>
        <v>0</v>
      </c>
      <c r="UI2344" s="8">
        <f t="shared" si="189"/>
        <v>0</v>
      </c>
      <c r="UJ2344" s="8">
        <f t="shared" si="190"/>
        <v>0</v>
      </c>
      <c r="UK2344" s="8">
        <f t="shared" si="191"/>
        <v>0</v>
      </c>
      <c r="UN2344" s="8">
        <f t="array" aca="1" ref="UN2344" ca="1">SUM(IF($O$5:$PX$5&gt;=$UN$5,IF($O$5:$PX$5&lt;$UO$5,LEN($O2344:$PX2344)-LEN(SUBSTITUTE(UPPER($O2344:$PX2344),"R","")))))</f>
        <v>0</v>
      </c>
      <c r="UO2344" s="8">
        <f t="array" aca="1" ref="UO2344" ca="1">SUM(IF($O$5:$PX$5&gt;=$UN$5,IF($O$5:$PX$5&lt;$UO$5,LEN($O2344:$PX2344)-LEN(SUBSTITUTE(UPPER($O2344:$PX2344),"A","")))))</f>
        <v>0</v>
      </c>
      <c r="UP2344" s="8">
        <f t="array" aca="1" ref="UP2344" ca="1">SUM(IF($O$5:$PX$5&gt;=$UN$5,IF($O$5:$PX$5&lt;$UO$5,LEN($O2344:$PX2344)-LEN(SUBSTITUTE(UPPER($O2344:$PX2344),"P","")))))</f>
        <v>0</v>
      </c>
    </row>
    <row r="2345" spans="2:562" x14ac:dyDescent="0.25">
      <c r="B2345" s="60">
        <v>2340</v>
      </c>
      <c r="UA2345" s="8">
        <f t="array" ref="UA2345">SUM(LEN($O2345:$PX2345))-SUM(LEN(SUBSTITUTE(UPPER($O2345:$PX2345),"R","")))</f>
        <v>0</v>
      </c>
      <c r="UB2345" s="8">
        <f t="array" ref="UB2345">SUM(LEN($O2345:$PX2345))-SUM(LEN(SUBSTITUTE(UPPER($O2345:$PX2345),"A","")))</f>
        <v>0</v>
      </c>
      <c r="UC2345" s="8">
        <f t="array" ref="UC2345">SUM(LEN($O2345:$PX2345))-SUM(LEN(SUBSTITUTE(UPPER($O2345:$PX2345),"P","")))</f>
        <v>0</v>
      </c>
      <c r="UG2345" s="8">
        <f t="shared" si="187"/>
        <v>0</v>
      </c>
      <c r="UH2345" s="8">
        <f t="shared" si="188"/>
        <v>0</v>
      </c>
      <c r="UI2345" s="8">
        <f t="shared" si="189"/>
        <v>0</v>
      </c>
      <c r="UJ2345" s="8">
        <f t="shared" si="190"/>
        <v>0</v>
      </c>
      <c r="UK2345" s="8">
        <f t="shared" si="191"/>
        <v>0</v>
      </c>
      <c r="UN2345" s="8">
        <f t="array" aca="1" ref="UN2345" ca="1">SUM(IF($O$5:$PX$5&gt;=$UN$5,IF($O$5:$PX$5&lt;$UO$5,LEN($O2345:$PX2345)-LEN(SUBSTITUTE(UPPER($O2345:$PX2345),"R","")))))</f>
        <v>0</v>
      </c>
      <c r="UO2345" s="8">
        <f t="array" aca="1" ref="UO2345" ca="1">SUM(IF($O$5:$PX$5&gt;=$UN$5,IF($O$5:$PX$5&lt;$UO$5,LEN($O2345:$PX2345)-LEN(SUBSTITUTE(UPPER($O2345:$PX2345),"A","")))))</f>
        <v>0</v>
      </c>
      <c r="UP2345" s="8">
        <f t="array" aca="1" ref="UP2345" ca="1">SUM(IF($O$5:$PX$5&gt;=$UN$5,IF($O$5:$PX$5&lt;$UO$5,LEN($O2345:$PX2345)-LEN(SUBSTITUTE(UPPER($O2345:$PX2345),"P","")))))</f>
        <v>0</v>
      </c>
    </row>
    <row r="2346" spans="2:562" x14ac:dyDescent="0.25">
      <c r="B2346" s="60">
        <v>2341</v>
      </c>
      <c r="UA2346" s="8">
        <f t="array" ref="UA2346">SUM(LEN($O2346:$PX2346))-SUM(LEN(SUBSTITUTE(UPPER($O2346:$PX2346),"R","")))</f>
        <v>0</v>
      </c>
      <c r="UB2346" s="8">
        <f t="array" ref="UB2346">SUM(LEN($O2346:$PX2346))-SUM(LEN(SUBSTITUTE(UPPER($O2346:$PX2346),"A","")))</f>
        <v>0</v>
      </c>
      <c r="UC2346" s="8">
        <f t="array" ref="UC2346">SUM(LEN($O2346:$PX2346))-SUM(LEN(SUBSTITUTE(UPPER($O2346:$PX2346),"P","")))</f>
        <v>0</v>
      </c>
      <c r="UG2346" s="8">
        <f t="shared" si="187"/>
        <v>0</v>
      </c>
      <c r="UH2346" s="8">
        <f t="shared" si="188"/>
        <v>0</v>
      </c>
      <c r="UI2346" s="8">
        <f t="shared" si="189"/>
        <v>0</v>
      </c>
      <c r="UJ2346" s="8">
        <f t="shared" si="190"/>
        <v>0</v>
      </c>
      <c r="UK2346" s="8">
        <f t="shared" si="191"/>
        <v>0</v>
      </c>
      <c r="UN2346" s="8">
        <f t="array" aca="1" ref="UN2346" ca="1">SUM(IF($O$5:$PX$5&gt;=$UN$5,IF($O$5:$PX$5&lt;$UO$5,LEN($O2346:$PX2346)-LEN(SUBSTITUTE(UPPER($O2346:$PX2346),"R","")))))</f>
        <v>0</v>
      </c>
      <c r="UO2346" s="8">
        <f t="array" aca="1" ref="UO2346" ca="1">SUM(IF($O$5:$PX$5&gt;=$UN$5,IF($O$5:$PX$5&lt;$UO$5,LEN($O2346:$PX2346)-LEN(SUBSTITUTE(UPPER($O2346:$PX2346),"A","")))))</f>
        <v>0</v>
      </c>
      <c r="UP2346" s="8">
        <f t="array" aca="1" ref="UP2346" ca="1">SUM(IF($O$5:$PX$5&gt;=$UN$5,IF($O$5:$PX$5&lt;$UO$5,LEN($O2346:$PX2346)-LEN(SUBSTITUTE(UPPER($O2346:$PX2346),"P","")))))</f>
        <v>0</v>
      </c>
    </row>
    <row r="2347" spans="2:562" x14ac:dyDescent="0.25">
      <c r="B2347" s="60">
        <v>2342</v>
      </c>
      <c r="UA2347" s="8">
        <f t="array" ref="UA2347">SUM(LEN($O2347:$PX2347))-SUM(LEN(SUBSTITUTE(UPPER($O2347:$PX2347),"R","")))</f>
        <v>0</v>
      </c>
      <c r="UB2347" s="8">
        <f t="array" ref="UB2347">SUM(LEN($O2347:$PX2347))-SUM(LEN(SUBSTITUTE(UPPER($O2347:$PX2347),"A","")))</f>
        <v>0</v>
      </c>
      <c r="UC2347" s="8">
        <f t="array" ref="UC2347">SUM(LEN($O2347:$PX2347))-SUM(LEN(SUBSTITUTE(UPPER($O2347:$PX2347),"P","")))</f>
        <v>0</v>
      </c>
      <c r="UG2347" s="8">
        <f t="shared" si="187"/>
        <v>0</v>
      </c>
      <c r="UH2347" s="8">
        <f t="shared" si="188"/>
        <v>0</v>
      </c>
      <c r="UI2347" s="8">
        <f t="shared" si="189"/>
        <v>0</v>
      </c>
      <c r="UJ2347" s="8">
        <f t="shared" si="190"/>
        <v>0</v>
      </c>
      <c r="UK2347" s="8">
        <f t="shared" si="191"/>
        <v>0</v>
      </c>
      <c r="UN2347" s="8">
        <f t="array" aca="1" ref="UN2347" ca="1">SUM(IF($O$5:$PX$5&gt;=$UN$5,IF($O$5:$PX$5&lt;$UO$5,LEN($O2347:$PX2347)-LEN(SUBSTITUTE(UPPER($O2347:$PX2347),"R","")))))</f>
        <v>0</v>
      </c>
      <c r="UO2347" s="8">
        <f t="array" aca="1" ref="UO2347" ca="1">SUM(IF($O$5:$PX$5&gt;=$UN$5,IF($O$5:$PX$5&lt;$UO$5,LEN($O2347:$PX2347)-LEN(SUBSTITUTE(UPPER($O2347:$PX2347),"A","")))))</f>
        <v>0</v>
      </c>
      <c r="UP2347" s="8">
        <f t="array" aca="1" ref="UP2347" ca="1">SUM(IF($O$5:$PX$5&gt;=$UN$5,IF($O$5:$PX$5&lt;$UO$5,LEN($O2347:$PX2347)-LEN(SUBSTITUTE(UPPER($O2347:$PX2347),"P","")))))</f>
        <v>0</v>
      </c>
    </row>
    <row r="2348" spans="2:562" x14ac:dyDescent="0.25">
      <c r="B2348" s="60">
        <v>2343</v>
      </c>
      <c r="UA2348" s="8">
        <f t="array" ref="UA2348">SUM(LEN($O2348:$PX2348))-SUM(LEN(SUBSTITUTE(UPPER($O2348:$PX2348),"R","")))</f>
        <v>0</v>
      </c>
      <c r="UB2348" s="8">
        <f t="array" ref="UB2348">SUM(LEN($O2348:$PX2348))-SUM(LEN(SUBSTITUTE(UPPER($O2348:$PX2348),"A","")))</f>
        <v>0</v>
      </c>
      <c r="UC2348" s="8">
        <f t="array" ref="UC2348">SUM(LEN($O2348:$PX2348))-SUM(LEN(SUBSTITUTE(UPPER($O2348:$PX2348),"P","")))</f>
        <v>0</v>
      </c>
      <c r="UG2348" s="8">
        <f t="shared" si="187"/>
        <v>0</v>
      </c>
      <c r="UH2348" s="8">
        <f t="shared" si="188"/>
        <v>0</v>
      </c>
      <c r="UI2348" s="8">
        <f t="shared" si="189"/>
        <v>0</v>
      </c>
      <c r="UJ2348" s="8">
        <f t="shared" si="190"/>
        <v>0</v>
      </c>
      <c r="UK2348" s="8">
        <f t="shared" si="191"/>
        <v>0</v>
      </c>
      <c r="UN2348" s="8">
        <f t="array" aca="1" ref="UN2348" ca="1">SUM(IF($O$5:$PX$5&gt;=$UN$5,IF($O$5:$PX$5&lt;$UO$5,LEN($O2348:$PX2348)-LEN(SUBSTITUTE(UPPER($O2348:$PX2348),"R","")))))</f>
        <v>0</v>
      </c>
      <c r="UO2348" s="8">
        <f t="array" aca="1" ref="UO2348" ca="1">SUM(IF($O$5:$PX$5&gt;=$UN$5,IF($O$5:$PX$5&lt;$UO$5,LEN($O2348:$PX2348)-LEN(SUBSTITUTE(UPPER($O2348:$PX2348),"A","")))))</f>
        <v>0</v>
      </c>
      <c r="UP2348" s="8">
        <f t="array" aca="1" ref="UP2348" ca="1">SUM(IF($O$5:$PX$5&gt;=$UN$5,IF($O$5:$PX$5&lt;$UO$5,LEN($O2348:$PX2348)-LEN(SUBSTITUTE(UPPER($O2348:$PX2348),"P","")))))</f>
        <v>0</v>
      </c>
    </row>
    <row r="2349" spans="2:562" x14ac:dyDescent="0.25">
      <c r="B2349" s="60">
        <v>2344</v>
      </c>
      <c r="UA2349" s="8">
        <f t="array" ref="UA2349">SUM(LEN($O2349:$PX2349))-SUM(LEN(SUBSTITUTE(UPPER($O2349:$PX2349),"R","")))</f>
        <v>0</v>
      </c>
      <c r="UB2349" s="8">
        <f t="array" ref="UB2349">SUM(LEN($O2349:$PX2349))-SUM(LEN(SUBSTITUTE(UPPER($O2349:$PX2349),"A","")))</f>
        <v>0</v>
      </c>
      <c r="UC2349" s="8">
        <f t="array" ref="UC2349">SUM(LEN($O2349:$PX2349))-SUM(LEN(SUBSTITUTE(UPPER($O2349:$PX2349),"P","")))</f>
        <v>0</v>
      </c>
      <c r="UG2349" s="8">
        <f t="shared" si="187"/>
        <v>0</v>
      </c>
      <c r="UH2349" s="8">
        <f t="shared" si="188"/>
        <v>0</v>
      </c>
      <c r="UI2349" s="8">
        <f t="shared" si="189"/>
        <v>0</v>
      </c>
      <c r="UJ2349" s="8">
        <f t="shared" si="190"/>
        <v>0</v>
      </c>
      <c r="UK2349" s="8">
        <f t="shared" si="191"/>
        <v>0</v>
      </c>
      <c r="UN2349" s="8">
        <f t="array" aca="1" ref="UN2349" ca="1">SUM(IF($O$5:$PX$5&gt;=$UN$5,IF($O$5:$PX$5&lt;$UO$5,LEN($O2349:$PX2349)-LEN(SUBSTITUTE(UPPER($O2349:$PX2349),"R","")))))</f>
        <v>0</v>
      </c>
      <c r="UO2349" s="8">
        <f t="array" aca="1" ref="UO2349" ca="1">SUM(IF($O$5:$PX$5&gt;=$UN$5,IF($O$5:$PX$5&lt;$UO$5,LEN($O2349:$PX2349)-LEN(SUBSTITUTE(UPPER($O2349:$PX2349),"A","")))))</f>
        <v>0</v>
      </c>
      <c r="UP2349" s="8">
        <f t="array" aca="1" ref="UP2349" ca="1">SUM(IF($O$5:$PX$5&gt;=$UN$5,IF($O$5:$PX$5&lt;$UO$5,LEN($O2349:$PX2349)-LEN(SUBSTITUTE(UPPER($O2349:$PX2349),"P","")))))</f>
        <v>0</v>
      </c>
    </row>
    <row r="2350" spans="2:562" x14ac:dyDescent="0.25">
      <c r="B2350" s="60">
        <v>2345</v>
      </c>
      <c r="UA2350" s="8">
        <f t="array" ref="UA2350">SUM(LEN($O2350:$PX2350))-SUM(LEN(SUBSTITUTE(UPPER($O2350:$PX2350),"R","")))</f>
        <v>0</v>
      </c>
      <c r="UB2350" s="8">
        <f t="array" ref="UB2350">SUM(LEN($O2350:$PX2350))-SUM(LEN(SUBSTITUTE(UPPER($O2350:$PX2350),"A","")))</f>
        <v>0</v>
      </c>
      <c r="UC2350" s="8">
        <f t="array" ref="UC2350">SUM(LEN($O2350:$PX2350))-SUM(LEN(SUBSTITUTE(UPPER($O2350:$PX2350),"P","")))</f>
        <v>0</v>
      </c>
      <c r="UG2350" s="8">
        <f t="shared" si="187"/>
        <v>0</v>
      </c>
      <c r="UH2350" s="8">
        <f t="shared" si="188"/>
        <v>0</v>
      </c>
      <c r="UI2350" s="8">
        <f t="shared" si="189"/>
        <v>0</v>
      </c>
      <c r="UJ2350" s="8">
        <f t="shared" si="190"/>
        <v>0</v>
      </c>
      <c r="UK2350" s="8">
        <f t="shared" si="191"/>
        <v>0</v>
      </c>
      <c r="UN2350" s="8">
        <f t="array" aca="1" ref="UN2350" ca="1">SUM(IF($O$5:$PX$5&gt;=$UN$5,IF($O$5:$PX$5&lt;$UO$5,LEN($O2350:$PX2350)-LEN(SUBSTITUTE(UPPER($O2350:$PX2350),"R","")))))</f>
        <v>0</v>
      </c>
      <c r="UO2350" s="8">
        <f t="array" aca="1" ref="UO2350" ca="1">SUM(IF($O$5:$PX$5&gt;=$UN$5,IF($O$5:$PX$5&lt;$UO$5,LEN($O2350:$PX2350)-LEN(SUBSTITUTE(UPPER($O2350:$PX2350),"A","")))))</f>
        <v>0</v>
      </c>
      <c r="UP2350" s="8">
        <f t="array" aca="1" ref="UP2350" ca="1">SUM(IF($O$5:$PX$5&gt;=$UN$5,IF($O$5:$PX$5&lt;$UO$5,LEN($O2350:$PX2350)-LEN(SUBSTITUTE(UPPER($O2350:$PX2350),"P","")))))</f>
        <v>0</v>
      </c>
    </row>
    <row r="2351" spans="2:562" x14ac:dyDescent="0.25">
      <c r="B2351" s="60">
        <v>2346</v>
      </c>
      <c r="UA2351" s="8">
        <f t="array" ref="UA2351">SUM(LEN($O2351:$PX2351))-SUM(LEN(SUBSTITUTE(UPPER($O2351:$PX2351),"R","")))</f>
        <v>0</v>
      </c>
      <c r="UB2351" s="8">
        <f t="array" ref="UB2351">SUM(LEN($O2351:$PX2351))-SUM(LEN(SUBSTITUTE(UPPER($O2351:$PX2351),"A","")))</f>
        <v>0</v>
      </c>
      <c r="UC2351" s="8">
        <f t="array" ref="UC2351">SUM(LEN($O2351:$PX2351))-SUM(LEN(SUBSTITUTE(UPPER($O2351:$PX2351),"P","")))</f>
        <v>0</v>
      </c>
      <c r="UG2351" s="8">
        <f t="shared" si="187"/>
        <v>0</v>
      </c>
      <c r="UH2351" s="8">
        <f t="shared" si="188"/>
        <v>0</v>
      </c>
      <c r="UI2351" s="8">
        <f t="shared" si="189"/>
        <v>0</v>
      </c>
      <c r="UJ2351" s="8">
        <f t="shared" si="190"/>
        <v>0</v>
      </c>
      <c r="UK2351" s="8">
        <f t="shared" si="191"/>
        <v>0</v>
      </c>
      <c r="UN2351" s="8">
        <f t="array" aca="1" ref="UN2351" ca="1">SUM(IF($O$5:$PX$5&gt;=$UN$5,IF($O$5:$PX$5&lt;$UO$5,LEN($O2351:$PX2351)-LEN(SUBSTITUTE(UPPER($O2351:$PX2351),"R","")))))</f>
        <v>0</v>
      </c>
      <c r="UO2351" s="8">
        <f t="array" aca="1" ref="UO2351" ca="1">SUM(IF($O$5:$PX$5&gt;=$UN$5,IF($O$5:$PX$5&lt;$UO$5,LEN($O2351:$PX2351)-LEN(SUBSTITUTE(UPPER($O2351:$PX2351),"A","")))))</f>
        <v>0</v>
      </c>
      <c r="UP2351" s="8">
        <f t="array" aca="1" ref="UP2351" ca="1">SUM(IF($O$5:$PX$5&gt;=$UN$5,IF($O$5:$PX$5&lt;$UO$5,LEN($O2351:$PX2351)-LEN(SUBSTITUTE(UPPER($O2351:$PX2351),"P","")))))</f>
        <v>0</v>
      </c>
    </row>
    <row r="2352" spans="2:562" x14ac:dyDescent="0.25">
      <c r="B2352" s="60">
        <v>2347</v>
      </c>
      <c r="UA2352" s="8">
        <f t="array" ref="UA2352">SUM(LEN($O2352:$PX2352))-SUM(LEN(SUBSTITUTE(UPPER($O2352:$PX2352),"R","")))</f>
        <v>0</v>
      </c>
      <c r="UB2352" s="8">
        <f t="array" ref="UB2352">SUM(LEN($O2352:$PX2352))-SUM(LEN(SUBSTITUTE(UPPER($O2352:$PX2352),"A","")))</f>
        <v>0</v>
      </c>
      <c r="UC2352" s="8">
        <f t="array" ref="UC2352">SUM(LEN($O2352:$PX2352))-SUM(LEN(SUBSTITUTE(UPPER($O2352:$PX2352),"P","")))</f>
        <v>0</v>
      </c>
      <c r="UG2352" s="8">
        <f t="shared" si="187"/>
        <v>0</v>
      </c>
      <c r="UH2352" s="8">
        <f t="shared" si="188"/>
        <v>0</v>
      </c>
      <c r="UI2352" s="8">
        <f t="shared" si="189"/>
        <v>0</v>
      </c>
      <c r="UJ2352" s="8">
        <f t="shared" si="190"/>
        <v>0</v>
      </c>
      <c r="UK2352" s="8">
        <f t="shared" si="191"/>
        <v>0</v>
      </c>
      <c r="UN2352" s="8">
        <f t="array" aca="1" ref="UN2352" ca="1">SUM(IF($O$5:$PX$5&gt;=$UN$5,IF($O$5:$PX$5&lt;$UO$5,LEN($O2352:$PX2352)-LEN(SUBSTITUTE(UPPER($O2352:$PX2352),"R","")))))</f>
        <v>0</v>
      </c>
      <c r="UO2352" s="8">
        <f t="array" aca="1" ref="UO2352" ca="1">SUM(IF($O$5:$PX$5&gt;=$UN$5,IF($O$5:$PX$5&lt;$UO$5,LEN($O2352:$PX2352)-LEN(SUBSTITUTE(UPPER($O2352:$PX2352),"A","")))))</f>
        <v>0</v>
      </c>
      <c r="UP2352" s="8">
        <f t="array" aca="1" ref="UP2352" ca="1">SUM(IF($O$5:$PX$5&gt;=$UN$5,IF($O$5:$PX$5&lt;$UO$5,LEN($O2352:$PX2352)-LEN(SUBSTITUTE(UPPER($O2352:$PX2352),"P","")))))</f>
        <v>0</v>
      </c>
    </row>
    <row r="2353" spans="2:562" x14ac:dyDescent="0.25">
      <c r="B2353" s="60">
        <v>2348</v>
      </c>
      <c r="UA2353" s="8">
        <f t="array" ref="UA2353">SUM(LEN($O2353:$PX2353))-SUM(LEN(SUBSTITUTE(UPPER($O2353:$PX2353),"R","")))</f>
        <v>0</v>
      </c>
      <c r="UB2353" s="8">
        <f t="array" ref="UB2353">SUM(LEN($O2353:$PX2353))-SUM(LEN(SUBSTITUTE(UPPER($O2353:$PX2353),"A","")))</f>
        <v>0</v>
      </c>
      <c r="UC2353" s="8">
        <f t="array" ref="UC2353">SUM(LEN($O2353:$PX2353))-SUM(LEN(SUBSTITUTE(UPPER($O2353:$PX2353),"P","")))</f>
        <v>0</v>
      </c>
      <c r="UG2353" s="8">
        <f t="shared" si="187"/>
        <v>0</v>
      </c>
      <c r="UH2353" s="8">
        <f t="shared" si="188"/>
        <v>0</v>
      </c>
      <c r="UI2353" s="8">
        <f t="shared" si="189"/>
        <v>0</v>
      </c>
      <c r="UJ2353" s="8">
        <f t="shared" si="190"/>
        <v>0</v>
      </c>
      <c r="UK2353" s="8">
        <f t="shared" si="191"/>
        <v>0</v>
      </c>
      <c r="UN2353" s="8">
        <f t="array" aca="1" ref="UN2353" ca="1">SUM(IF($O$5:$PX$5&gt;=$UN$5,IF($O$5:$PX$5&lt;$UO$5,LEN($O2353:$PX2353)-LEN(SUBSTITUTE(UPPER($O2353:$PX2353),"R","")))))</f>
        <v>0</v>
      </c>
      <c r="UO2353" s="8">
        <f t="array" aca="1" ref="UO2353" ca="1">SUM(IF($O$5:$PX$5&gt;=$UN$5,IF($O$5:$PX$5&lt;$UO$5,LEN($O2353:$PX2353)-LEN(SUBSTITUTE(UPPER($O2353:$PX2353),"A","")))))</f>
        <v>0</v>
      </c>
      <c r="UP2353" s="8">
        <f t="array" aca="1" ref="UP2353" ca="1">SUM(IF($O$5:$PX$5&gt;=$UN$5,IF($O$5:$PX$5&lt;$UO$5,LEN($O2353:$PX2353)-LEN(SUBSTITUTE(UPPER($O2353:$PX2353),"P","")))))</f>
        <v>0</v>
      </c>
    </row>
    <row r="2354" spans="2:562" x14ac:dyDescent="0.25">
      <c r="B2354" s="60">
        <v>2349</v>
      </c>
      <c r="UA2354" s="8">
        <f t="array" ref="UA2354">SUM(LEN($O2354:$PX2354))-SUM(LEN(SUBSTITUTE(UPPER($O2354:$PX2354),"R","")))</f>
        <v>0</v>
      </c>
      <c r="UB2354" s="8">
        <f t="array" ref="UB2354">SUM(LEN($O2354:$PX2354))-SUM(LEN(SUBSTITUTE(UPPER($O2354:$PX2354),"A","")))</f>
        <v>0</v>
      </c>
      <c r="UC2354" s="8">
        <f t="array" ref="UC2354">SUM(LEN($O2354:$PX2354))-SUM(LEN(SUBSTITUTE(UPPER($O2354:$PX2354),"P","")))</f>
        <v>0</v>
      </c>
      <c r="UG2354" s="8">
        <f t="shared" si="187"/>
        <v>0</v>
      </c>
      <c r="UH2354" s="8">
        <f t="shared" si="188"/>
        <v>0</v>
      </c>
      <c r="UI2354" s="8">
        <f t="shared" si="189"/>
        <v>0</v>
      </c>
      <c r="UJ2354" s="8">
        <f t="shared" si="190"/>
        <v>0</v>
      </c>
      <c r="UK2354" s="8">
        <f t="shared" si="191"/>
        <v>0</v>
      </c>
      <c r="UN2354" s="8">
        <f t="array" aca="1" ref="UN2354" ca="1">SUM(IF($O$5:$PX$5&gt;=$UN$5,IF($O$5:$PX$5&lt;$UO$5,LEN($O2354:$PX2354)-LEN(SUBSTITUTE(UPPER($O2354:$PX2354),"R","")))))</f>
        <v>0</v>
      </c>
      <c r="UO2354" s="8">
        <f t="array" aca="1" ref="UO2354" ca="1">SUM(IF($O$5:$PX$5&gt;=$UN$5,IF($O$5:$PX$5&lt;$UO$5,LEN($O2354:$PX2354)-LEN(SUBSTITUTE(UPPER($O2354:$PX2354),"A","")))))</f>
        <v>0</v>
      </c>
      <c r="UP2354" s="8">
        <f t="array" aca="1" ref="UP2354" ca="1">SUM(IF($O$5:$PX$5&gt;=$UN$5,IF($O$5:$PX$5&lt;$UO$5,LEN($O2354:$PX2354)-LEN(SUBSTITUTE(UPPER($O2354:$PX2354),"P","")))))</f>
        <v>0</v>
      </c>
    </row>
    <row r="2355" spans="2:562" x14ac:dyDescent="0.25">
      <c r="B2355" s="60">
        <v>2350</v>
      </c>
      <c r="UA2355" s="8">
        <f t="array" ref="UA2355">SUM(LEN($O2355:$PX2355))-SUM(LEN(SUBSTITUTE(UPPER($O2355:$PX2355),"R","")))</f>
        <v>0</v>
      </c>
      <c r="UB2355" s="8">
        <f t="array" ref="UB2355">SUM(LEN($O2355:$PX2355))-SUM(LEN(SUBSTITUTE(UPPER($O2355:$PX2355),"A","")))</f>
        <v>0</v>
      </c>
      <c r="UC2355" s="8">
        <f t="array" ref="UC2355">SUM(LEN($O2355:$PX2355))-SUM(LEN(SUBSTITUTE(UPPER($O2355:$PX2355),"P","")))</f>
        <v>0</v>
      </c>
      <c r="UG2355" s="8">
        <f t="shared" si="187"/>
        <v>0</v>
      </c>
      <c r="UH2355" s="8">
        <f t="shared" si="188"/>
        <v>0</v>
      </c>
      <c r="UI2355" s="8">
        <f t="shared" si="189"/>
        <v>0</v>
      </c>
      <c r="UJ2355" s="8">
        <f t="shared" si="190"/>
        <v>0</v>
      </c>
      <c r="UK2355" s="8">
        <f t="shared" si="191"/>
        <v>0</v>
      </c>
      <c r="UN2355" s="8">
        <f t="array" aca="1" ref="UN2355" ca="1">SUM(IF($O$5:$PX$5&gt;=$UN$5,IF($O$5:$PX$5&lt;$UO$5,LEN($O2355:$PX2355)-LEN(SUBSTITUTE(UPPER($O2355:$PX2355),"R","")))))</f>
        <v>0</v>
      </c>
      <c r="UO2355" s="8">
        <f t="array" aca="1" ref="UO2355" ca="1">SUM(IF($O$5:$PX$5&gt;=$UN$5,IF($O$5:$PX$5&lt;$UO$5,LEN($O2355:$PX2355)-LEN(SUBSTITUTE(UPPER($O2355:$PX2355),"A","")))))</f>
        <v>0</v>
      </c>
      <c r="UP2355" s="8">
        <f t="array" aca="1" ref="UP2355" ca="1">SUM(IF($O$5:$PX$5&gt;=$UN$5,IF($O$5:$PX$5&lt;$UO$5,LEN($O2355:$PX2355)-LEN(SUBSTITUTE(UPPER($O2355:$PX2355),"P","")))))</f>
        <v>0</v>
      </c>
    </row>
    <row r="2356" spans="2:562" x14ac:dyDescent="0.25">
      <c r="B2356" s="60">
        <v>2351</v>
      </c>
      <c r="UA2356" s="8">
        <f t="array" ref="UA2356">SUM(LEN($O2356:$PX2356))-SUM(LEN(SUBSTITUTE(UPPER($O2356:$PX2356),"R","")))</f>
        <v>0</v>
      </c>
      <c r="UB2356" s="8">
        <f t="array" ref="UB2356">SUM(LEN($O2356:$PX2356))-SUM(LEN(SUBSTITUTE(UPPER($O2356:$PX2356),"A","")))</f>
        <v>0</v>
      </c>
      <c r="UC2356" s="8">
        <f t="array" ref="UC2356">SUM(LEN($O2356:$PX2356))-SUM(LEN(SUBSTITUTE(UPPER($O2356:$PX2356),"P","")))</f>
        <v>0</v>
      </c>
      <c r="UG2356" s="8">
        <f t="shared" si="187"/>
        <v>0</v>
      </c>
      <c r="UH2356" s="8">
        <f t="shared" si="188"/>
        <v>0</v>
      </c>
      <c r="UI2356" s="8">
        <f t="shared" si="189"/>
        <v>0</v>
      </c>
      <c r="UJ2356" s="8">
        <f t="shared" si="190"/>
        <v>0</v>
      </c>
      <c r="UK2356" s="8">
        <f t="shared" si="191"/>
        <v>0</v>
      </c>
      <c r="UN2356" s="8">
        <f t="array" aca="1" ref="UN2356" ca="1">SUM(IF($O$5:$PX$5&gt;=$UN$5,IF($O$5:$PX$5&lt;$UO$5,LEN($O2356:$PX2356)-LEN(SUBSTITUTE(UPPER($O2356:$PX2356),"R","")))))</f>
        <v>0</v>
      </c>
      <c r="UO2356" s="8">
        <f t="array" aca="1" ref="UO2356" ca="1">SUM(IF($O$5:$PX$5&gt;=$UN$5,IF($O$5:$PX$5&lt;$UO$5,LEN($O2356:$PX2356)-LEN(SUBSTITUTE(UPPER($O2356:$PX2356),"A","")))))</f>
        <v>0</v>
      </c>
      <c r="UP2356" s="8">
        <f t="array" aca="1" ref="UP2356" ca="1">SUM(IF($O$5:$PX$5&gt;=$UN$5,IF($O$5:$PX$5&lt;$UO$5,LEN($O2356:$PX2356)-LEN(SUBSTITUTE(UPPER($O2356:$PX2356),"P","")))))</f>
        <v>0</v>
      </c>
    </row>
    <row r="2357" spans="2:562" x14ac:dyDescent="0.25">
      <c r="B2357" s="60">
        <v>2352</v>
      </c>
      <c r="UA2357" s="8">
        <f t="array" ref="UA2357">SUM(LEN($O2357:$PX2357))-SUM(LEN(SUBSTITUTE(UPPER($O2357:$PX2357),"R","")))</f>
        <v>0</v>
      </c>
      <c r="UB2357" s="8">
        <f t="array" ref="UB2357">SUM(LEN($O2357:$PX2357))-SUM(LEN(SUBSTITUTE(UPPER($O2357:$PX2357),"A","")))</f>
        <v>0</v>
      </c>
      <c r="UC2357" s="8">
        <f t="array" ref="UC2357">SUM(LEN($O2357:$PX2357))-SUM(LEN(SUBSTITUTE(UPPER($O2357:$PX2357),"P","")))</f>
        <v>0</v>
      </c>
      <c r="UG2357" s="8">
        <f t="shared" si="187"/>
        <v>0</v>
      </c>
      <c r="UH2357" s="8">
        <f t="shared" si="188"/>
        <v>0</v>
      </c>
      <c r="UI2357" s="8">
        <f t="shared" si="189"/>
        <v>0</v>
      </c>
      <c r="UJ2357" s="8">
        <f t="shared" si="190"/>
        <v>0</v>
      </c>
      <c r="UK2357" s="8">
        <f t="shared" si="191"/>
        <v>0</v>
      </c>
      <c r="UN2357" s="8">
        <f t="array" aca="1" ref="UN2357" ca="1">SUM(IF($O$5:$PX$5&gt;=$UN$5,IF($O$5:$PX$5&lt;$UO$5,LEN($O2357:$PX2357)-LEN(SUBSTITUTE(UPPER($O2357:$PX2357),"R","")))))</f>
        <v>0</v>
      </c>
      <c r="UO2357" s="8">
        <f t="array" aca="1" ref="UO2357" ca="1">SUM(IF($O$5:$PX$5&gt;=$UN$5,IF($O$5:$PX$5&lt;$UO$5,LEN($O2357:$PX2357)-LEN(SUBSTITUTE(UPPER($O2357:$PX2357),"A","")))))</f>
        <v>0</v>
      </c>
      <c r="UP2357" s="8">
        <f t="array" aca="1" ref="UP2357" ca="1">SUM(IF($O$5:$PX$5&gt;=$UN$5,IF($O$5:$PX$5&lt;$UO$5,LEN($O2357:$PX2357)-LEN(SUBSTITUTE(UPPER($O2357:$PX2357),"P","")))))</f>
        <v>0</v>
      </c>
    </row>
    <row r="2358" spans="2:562" x14ac:dyDescent="0.25">
      <c r="B2358" s="60">
        <v>2353</v>
      </c>
      <c r="UA2358" s="8">
        <f t="array" ref="UA2358">SUM(LEN($O2358:$PX2358))-SUM(LEN(SUBSTITUTE(UPPER($O2358:$PX2358),"R","")))</f>
        <v>0</v>
      </c>
      <c r="UB2358" s="8">
        <f t="array" ref="UB2358">SUM(LEN($O2358:$PX2358))-SUM(LEN(SUBSTITUTE(UPPER($O2358:$PX2358),"A","")))</f>
        <v>0</v>
      </c>
      <c r="UC2358" s="8">
        <f t="array" ref="UC2358">SUM(LEN($O2358:$PX2358))-SUM(LEN(SUBSTITUTE(UPPER($O2358:$PX2358),"P","")))</f>
        <v>0</v>
      </c>
      <c r="UG2358" s="8">
        <f t="shared" si="187"/>
        <v>0</v>
      </c>
      <c r="UH2358" s="8">
        <f t="shared" si="188"/>
        <v>0</v>
      </c>
      <c r="UI2358" s="8">
        <f t="shared" si="189"/>
        <v>0</v>
      </c>
      <c r="UJ2358" s="8">
        <f t="shared" si="190"/>
        <v>0</v>
      </c>
      <c r="UK2358" s="8">
        <f t="shared" si="191"/>
        <v>0</v>
      </c>
      <c r="UN2358" s="8">
        <f t="array" aca="1" ref="UN2358" ca="1">SUM(IF($O$5:$PX$5&gt;=$UN$5,IF($O$5:$PX$5&lt;$UO$5,LEN($O2358:$PX2358)-LEN(SUBSTITUTE(UPPER($O2358:$PX2358),"R","")))))</f>
        <v>0</v>
      </c>
      <c r="UO2358" s="8">
        <f t="array" aca="1" ref="UO2358" ca="1">SUM(IF($O$5:$PX$5&gt;=$UN$5,IF($O$5:$PX$5&lt;$UO$5,LEN($O2358:$PX2358)-LEN(SUBSTITUTE(UPPER($O2358:$PX2358),"A","")))))</f>
        <v>0</v>
      </c>
      <c r="UP2358" s="8">
        <f t="array" aca="1" ref="UP2358" ca="1">SUM(IF($O$5:$PX$5&gt;=$UN$5,IF($O$5:$PX$5&lt;$UO$5,LEN($O2358:$PX2358)-LEN(SUBSTITUTE(UPPER($O2358:$PX2358),"P","")))))</f>
        <v>0</v>
      </c>
    </row>
    <row r="2359" spans="2:562" x14ac:dyDescent="0.25">
      <c r="B2359" s="60">
        <v>2354</v>
      </c>
      <c r="UA2359" s="8">
        <f t="array" ref="UA2359">SUM(LEN($O2359:$PX2359))-SUM(LEN(SUBSTITUTE(UPPER($O2359:$PX2359),"R","")))</f>
        <v>0</v>
      </c>
      <c r="UB2359" s="8">
        <f t="array" ref="UB2359">SUM(LEN($O2359:$PX2359))-SUM(LEN(SUBSTITUTE(UPPER($O2359:$PX2359),"A","")))</f>
        <v>0</v>
      </c>
      <c r="UC2359" s="8">
        <f t="array" ref="UC2359">SUM(LEN($O2359:$PX2359))-SUM(LEN(SUBSTITUTE(UPPER($O2359:$PX2359),"P","")))</f>
        <v>0</v>
      </c>
      <c r="UG2359" s="8">
        <f t="shared" si="187"/>
        <v>0</v>
      </c>
      <c r="UH2359" s="8">
        <f t="shared" si="188"/>
        <v>0</v>
      </c>
      <c r="UI2359" s="8">
        <f t="shared" si="189"/>
        <v>0</v>
      </c>
      <c r="UJ2359" s="8">
        <f t="shared" si="190"/>
        <v>0</v>
      </c>
      <c r="UK2359" s="8">
        <f t="shared" si="191"/>
        <v>0</v>
      </c>
      <c r="UN2359" s="8">
        <f t="array" aca="1" ref="UN2359" ca="1">SUM(IF($O$5:$PX$5&gt;=$UN$5,IF($O$5:$PX$5&lt;$UO$5,LEN($O2359:$PX2359)-LEN(SUBSTITUTE(UPPER($O2359:$PX2359),"R","")))))</f>
        <v>0</v>
      </c>
      <c r="UO2359" s="8">
        <f t="array" aca="1" ref="UO2359" ca="1">SUM(IF($O$5:$PX$5&gt;=$UN$5,IF($O$5:$PX$5&lt;$UO$5,LEN($O2359:$PX2359)-LEN(SUBSTITUTE(UPPER($O2359:$PX2359),"A","")))))</f>
        <v>0</v>
      </c>
      <c r="UP2359" s="8">
        <f t="array" aca="1" ref="UP2359" ca="1">SUM(IF($O$5:$PX$5&gt;=$UN$5,IF($O$5:$PX$5&lt;$UO$5,LEN($O2359:$PX2359)-LEN(SUBSTITUTE(UPPER($O2359:$PX2359),"P","")))))</f>
        <v>0</v>
      </c>
    </row>
    <row r="2360" spans="2:562" x14ac:dyDescent="0.25">
      <c r="B2360" s="60">
        <v>2355</v>
      </c>
      <c r="UA2360" s="8">
        <f t="array" ref="UA2360">SUM(LEN($O2360:$PX2360))-SUM(LEN(SUBSTITUTE(UPPER($O2360:$PX2360),"R","")))</f>
        <v>0</v>
      </c>
      <c r="UB2360" s="8">
        <f t="array" ref="UB2360">SUM(LEN($O2360:$PX2360))-SUM(LEN(SUBSTITUTE(UPPER($O2360:$PX2360),"A","")))</f>
        <v>0</v>
      </c>
      <c r="UC2360" s="8">
        <f t="array" ref="UC2360">SUM(LEN($O2360:$PX2360))-SUM(LEN(SUBSTITUTE(UPPER($O2360:$PX2360),"P","")))</f>
        <v>0</v>
      </c>
      <c r="UG2360" s="8">
        <f t="shared" si="187"/>
        <v>0</v>
      </c>
      <c r="UH2360" s="8">
        <f t="shared" si="188"/>
        <v>0</v>
      </c>
      <c r="UI2360" s="8">
        <f t="shared" si="189"/>
        <v>0</v>
      </c>
      <c r="UJ2360" s="8">
        <f t="shared" si="190"/>
        <v>0</v>
      </c>
      <c r="UK2360" s="8">
        <f t="shared" si="191"/>
        <v>0</v>
      </c>
      <c r="UN2360" s="8">
        <f t="array" aca="1" ref="UN2360" ca="1">SUM(IF($O$5:$PX$5&gt;=$UN$5,IF($O$5:$PX$5&lt;$UO$5,LEN($O2360:$PX2360)-LEN(SUBSTITUTE(UPPER($O2360:$PX2360),"R","")))))</f>
        <v>0</v>
      </c>
      <c r="UO2360" s="8">
        <f t="array" aca="1" ref="UO2360" ca="1">SUM(IF($O$5:$PX$5&gt;=$UN$5,IF($O$5:$PX$5&lt;$UO$5,LEN($O2360:$PX2360)-LEN(SUBSTITUTE(UPPER($O2360:$PX2360),"A","")))))</f>
        <v>0</v>
      </c>
      <c r="UP2360" s="8">
        <f t="array" aca="1" ref="UP2360" ca="1">SUM(IF($O$5:$PX$5&gt;=$UN$5,IF($O$5:$PX$5&lt;$UO$5,LEN($O2360:$PX2360)-LEN(SUBSTITUTE(UPPER($O2360:$PX2360),"P","")))))</f>
        <v>0</v>
      </c>
    </row>
    <row r="2361" spans="2:562" x14ac:dyDescent="0.25">
      <c r="B2361" s="60">
        <v>2356</v>
      </c>
      <c r="UA2361" s="8">
        <f t="array" ref="UA2361">SUM(LEN($O2361:$PX2361))-SUM(LEN(SUBSTITUTE(UPPER($O2361:$PX2361),"R","")))</f>
        <v>0</v>
      </c>
      <c r="UB2361" s="8">
        <f t="array" ref="UB2361">SUM(LEN($O2361:$PX2361))-SUM(LEN(SUBSTITUTE(UPPER($O2361:$PX2361),"A","")))</f>
        <v>0</v>
      </c>
      <c r="UC2361" s="8">
        <f t="array" ref="UC2361">SUM(LEN($O2361:$PX2361))-SUM(LEN(SUBSTITUTE(UPPER($O2361:$PX2361),"P","")))</f>
        <v>0</v>
      </c>
      <c r="UG2361" s="8">
        <f t="shared" si="187"/>
        <v>0</v>
      </c>
      <c r="UH2361" s="8">
        <f t="shared" si="188"/>
        <v>0</v>
      </c>
      <c r="UI2361" s="8">
        <f t="shared" si="189"/>
        <v>0</v>
      </c>
      <c r="UJ2361" s="8">
        <f t="shared" si="190"/>
        <v>0</v>
      </c>
      <c r="UK2361" s="8">
        <f t="shared" si="191"/>
        <v>0</v>
      </c>
      <c r="UN2361" s="8">
        <f t="array" aca="1" ref="UN2361" ca="1">SUM(IF($O$5:$PX$5&gt;=$UN$5,IF($O$5:$PX$5&lt;$UO$5,LEN($O2361:$PX2361)-LEN(SUBSTITUTE(UPPER($O2361:$PX2361),"R","")))))</f>
        <v>0</v>
      </c>
      <c r="UO2361" s="8">
        <f t="array" aca="1" ref="UO2361" ca="1">SUM(IF($O$5:$PX$5&gt;=$UN$5,IF($O$5:$PX$5&lt;$UO$5,LEN($O2361:$PX2361)-LEN(SUBSTITUTE(UPPER($O2361:$PX2361),"A","")))))</f>
        <v>0</v>
      </c>
      <c r="UP2361" s="8">
        <f t="array" aca="1" ref="UP2361" ca="1">SUM(IF($O$5:$PX$5&gt;=$UN$5,IF($O$5:$PX$5&lt;$UO$5,LEN($O2361:$PX2361)-LEN(SUBSTITUTE(UPPER($O2361:$PX2361),"P","")))))</f>
        <v>0</v>
      </c>
    </row>
    <row r="2362" spans="2:562" x14ac:dyDescent="0.25">
      <c r="B2362" s="60">
        <v>2357</v>
      </c>
      <c r="UA2362" s="8">
        <f t="array" ref="UA2362">SUM(LEN($O2362:$PX2362))-SUM(LEN(SUBSTITUTE(UPPER($O2362:$PX2362),"R","")))</f>
        <v>0</v>
      </c>
      <c r="UB2362" s="8">
        <f t="array" ref="UB2362">SUM(LEN($O2362:$PX2362))-SUM(LEN(SUBSTITUTE(UPPER($O2362:$PX2362),"A","")))</f>
        <v>0</v>
      </c>
      <c r="UC2362" s="8">
        <f t="array" ref="UC2362">SUM(LEN($O2362:$PX2362))-SUM(LEN(SUBSTITUTE(UPPER($O2362:$PX2362),"P","")))</f>
        <v>0</v>
      </c>
      <c r="UG2362" s="8">
        <f t="shared" si="187"/>
        <v>0</v>
      </c>
      <c r="UH2362" s="8">
        <f t="shared" si="188"/>
        <v>0</v>
      </c>
      <c r="UI2362" s="8">
        <f t="shared" si="189"/>
        <v>0</v>
      </c>
      <c r="UJ2362" s="8">
        <f t="shared" si="190"/>
        <v>0</v>
      </c>
      <c r="UK2362" s="8">
        <f t="shared" si="191"/>
        <v>0</v>
      </c>
      <c r="UN2362" s="8">
        <f t="array" aca="1" ref="UN2362" ca="1">SUM(IF($O$5:$PX$5&gt;=$UN$5,IF($O$5:$PX$5&lt;$UO$5,LEN($O2362:$PX2362)-LEN(SUBSTITUTE(UPPER($O2362:$PX2362),"R","")))))</f>
        <v>0</v>
      </c>
      <c r="UO2362" s="8">
        <f t="array" aca="1" ref="UO2362" ca="1">SUM(IF($O$5:$PX$5&gt;=$UN$5,IF($O$5:$PX$5&lt;$UO$5,LEN($O2362:$PX2362)-LEN(SUBSTITUTE(UPPER($O2362:$PX2362),"A","")))))</f>
        <v>0</v>
      </c>
      <c r="UP2362" s="8">
        <f t="array" aca="1" ref="UP2362" ca="1">SUM(IF($O$5:$PX$5&gt;=$UN$5,IF($O$5:$PX$5&lt;$UO$5,LEN($O2362:$PX2362)-LEN(SUBSTITUTE(UPPER($O2362:$PX2362),"P","")))))</f>
        <v>0</v>
      </c>
    </row>
    <row r="2363" spans="2:562" x14ac:dyDescent="0.25">
      <c r="B2363" s="60">
        <v>2358</v>
      </c>
      <c r="UA2363" s="8">
        <f t="array" ref="UA2363">SUM(LEN($O2363:$PX2363))-SUM(LEN(SUBSTITUTE(UPPER($O2363:$PX2363),"R","")))</f>
        <v>0</v>
      </c>
      <c r="UB2363" s="8">
        <f t="array" ref="UB2363">SUM(LEN($O2363:$PX2363))-SUM(LEN(SUBSTITUTE(UPPER($O2363:$PX2363),"A","")))</f>
        <v>0</v>
      </c>
      <c r="UC2363" s="8">
        <f t="array" ref="UC2363">SUM(LEN($O2363:$PX2363))-SUM(LEN(SUBSTITUTE(UPPER($O2363:$PX2363),"P","")))</f>
        <v>0</v>
      </c>
      <c r="UG2363" s="8">
        <f t="shared" si="187"/>
        <v>0</v>
      </c>
      <c r="UH2363" s="8">
        <f t="shared" si="188"/>
        <v>0</v>
      </c>
      <c r="UI2363" s="8">
        <f t="shared" si="189"/>
        <v>0</v>
      </c>
      <c r="UJ2363" s="8">
        <f t="shared" si="190"/>
        <v>0</v>
      </c>
      <c r="UK2363" s="8">
        <f t="shared" si="191"/>
        <v>0</v>
      </c>
      <c r="UN2363" s="8">
        <f t="array" aca="1" ref="UN2363" ca="1">SUM(IF($O$5:$PX$5&gt;=$UN$5,IF($O$5:$PX$5&lt;$UO$5,LEN($O2363:$PX2363)-LEN(SUBSTITUTE(UPPER($O2363:$PX2363),"R","")))))</f>
        <v>0</v>
      </c>
      <c r="UO2363" s="8">
        <f t="array" aca="1" ref="UO2363" ca="1">SUM(IF($O$5:$PX$5&gt;=$UN$5,IF($O$5:$PX$5&lt;$UO$5,LEN($O2363:$PX2363)-LEN(SUBSTITUTE(UPPER($O2363:$PX2363),"A","")))))</f>
        <v>0</v>
      </c>
      <c r="UP2363" s="8">
        <f t="array" aca="1" ref="UP2363" ca="1">SUM(IF($O$5:$PX$5&gt;=$UN$5,IF($O$5:$PX$5&lt;$UO$5,LEN($O2363:$PX2363)-LEN(SUBSTITUTE(UPPER($O2363:$PX2363),"P","")))))</f>
        <v>0</v>
      </c>
    </row>
    <row r="2364" spans="2:562" x14ac:dyDescent="0.25">
      <c r="B2364" s="60">
        <v>2359</v>
      </c>
      <c r="UA2364" s="8">
        <f t="array" ref="UA2364">SUM(LEN($O2364:$PX2364))-SUM(LEN(SUBSTITUTE(UPPER($O2364:$PX2364),"R","")))</f>
        <v>0</v>
      </c>
      <c r="UB2364" s="8">
        <f t="array" ref="UB2364">SUM(LEN($O2364:$PX2364))-SUM(LEN(SUBSTITUTE(UPPER($O2364:$PX2364),"A","")))</f>
        <v>0</v>
      </c>
      <c r="UC2364" s="8">
        <f t="array" ref="UC2364">SUM(LEN($O2364:$PX2364))-SUM(LEN(SUBSTITUTE(UPPER($O2364:$PX2364),"P","")))</f>
        <v>0</v>
      </c>
      <c r="UG2364" s="8">
        <f t="shared" si="187"/>
        <v>0</v>
      </c>
      <c r="UH2364" s="8">
        <f t="shared" si="188"/>
        <v>0</v>
      </c>
      <c r="UI2364" s="8">
        <f t="shared" si="189"/>
        <v>0</v>
      </c>
      <c r="UJ2364" s="8">
        <f t="shared" si="190"/>
        <v>0</v>
      </c>
      <c r="UK2364" s="8">
        <f t="shared" si="191"/>
        <v>0</v>
      </c>
      <c r="UN2364" s="8">
        <f t="array" aca="1" ref="UN2364" ca="1">SUM(IF($O$5:$PX$5&gt;=$UN$5,IF($O$5:$PX$5&lt;$UO$5,LEN($O2364:$PX2364)-LEN(SUBSTITUTE(UPPER($O2364:$PX2364),"R","")))))</f>
        <v>0</v>
      </c>
      <c r="UO2364" s="8">
        <f t="array" aca="1" ref="UO2364" ca="1">SUM(IF($O$5:$PX$5&gt;=$UN$5,IF($O$5:$PX$5&lt;$UO$5,LEN($O2364:$PX2364)-LEN(SUBSTITUTE(UPPER($O2364:$PX2364),"A","")))))</f>
        <v>0</v>
      </c>
      <c r="UP2364" s="8">
        <f t="array" aca="1" ref="UP2364" ca="1">SUM(IF($O$5:$PX$5&gt;=$UN$5,IF($O$5:$PX$5&lt;$UO$5,LEN($O2364:$PX2364)-LEN(SUBSTITUTE(UPPER($O2364:$PX2364),"P","")))))</f>
        <v>0</v>
      </c>
    </row>
    <row r="2365" spans="2:562" x14ac:dyDescent="0.25">
      <c r="B2365" s="60">
        <v>2360</v>
      </c>
      <c r="UA2365" s="8">
        <f t="array" ref="UA2365">SUM(LEN($O2365:$PX2365))-SUM(LEN(SUBSTITUTE(UPPER($O2365:$PX2365),"R","")))</f>
        <v>0</v>
      </c>
      <c r="UB2365" s="8">
        <f t="array" ref="UB2365">SUM(LEN($O2365:$PX2365))-SUM(LEN(SUBSTITUTE(UPPER($O2365:$PX2365),"A","")))</f>
        <v>0</v>
      </c>
      <c r="UC2365" s="8">
        <f t="array" ref="UC2365">SUM(LEN($O2365:$PX2365))-SUM(LEN(SUBSTITUTE(UPPER($O2365:$PX2365),"P","")))</f>
        <v>0</v>
      </c>
      <c r="UG2365" s="8">
        <f t="shared" si="187"/>
        <v>0</v>
      </c>
      <c r="UH2365" s="8">
        <f t="shared" si="188"/>
        <v>0</v>
      </c>
      <c r="UI2365" s="8">
        <f t="shared" si="189"/>
        <v>0</v>
      </c>
      <c r="UJ2365" s="8">
        <f t="shared" si="190"/>
        <v>0</v>
      </c>
      <c r="UK2365" s="8">
        <f t="shared" si="191"/>
        <v>0</v>
      </c>
      <c r="UN2365" s="8">
        <f t="array" aca="1" ref="UN2365" ca="1">SUM(IF($O$5:$PX$5&gt;=$UN$5,IF($O$5:$PX$5&lt;$UO$5,LEN($O2365:$PX2365)-LEN(SUBSTITUTE(UPPER($O2365:$PX2365),"R","")))))</f>
        <v>0</v>
      </c>
      <c r="UO2365" s="8">
        <f t="array" aca="1" ref="UO2365" ca="1">SUM(IF($O$5:$PX$5&gt;=$UN$5,IF($O$5:$PX$5&lt;$UO$5,LEN($O2365:$PX2365)-LEN(SUBSTITUTE(UPPER($O2365:$PX2365),"A","")))))</f>
        <v>0</v>
      </c>
      <c r="UP2365" s="8">
        <f t="array" aca="1" ref="UP2365" ca="1">SUM(IF($O$5:$PX$5&gt;=$UN$5,IF($O$5:$PX$5&lt;$UO$5,LEN($O2365:$PX2365)-LEN(SUBSTITUTE(UPPER($O2365:$PX2365),"P","")))))</f>
        <v>0</v>
      </c>
    </row>
    <row r="2366" spans="2:562" x14ac:dyDescent="0.25">
      <c r="B2366" s="60">
        <v>2361</v>
      </c>
      <c r="UA2366" s="8">
        <f t="array" ref="UA2366">SUM(LEN($O2366:$PX2366))-SUM(LEN(SUBSTITUTE(UPPER($O2366:$PX2366),"R","")))</f>
        <v>0</v>
      </c>
      <c r="UB2366" s="8">
        <f t="array" ref="UB2366">SUM(LEN($O2366:$PX2366))-SUM(LEN(SUBSTITUTE(UPPER($O2366:$PX2366),"A","")))</f>
        <v>0</v>
      </c>
      <c r="UC2366" s="8">
        <f t="array" ref="UC2366">SUM(LEN($O2366:$PX2366))-SUM(LEN(SUBSTITUTE(UPPER($O2366:$PX2366),"P","")))</f>
        <v>0</v>
      </c>
      <c r="UG2366" s="8">
        <f t="shared" si="187"/>
        <v>0</v>
      </c>
      <c r="UH2366" s="8">
        <f t="shared" si="188"/>
        <v>0</v>
      </c>
      <c r="UI2366" s="8">
        <f t="shared" si="189"/>
        <v>0</v>
      </c>
      <c r="UJ2366" s="8">
        <f t="shared" si="190"/>
        <v>0</v>
      </c>
      <c r="UK2366" s="8">
        <f t="shared" si="191"/>
        <v>0</v>
      </c>
      <c r="UN2366" s="8">
        <f t="array" aca="1" ref="UN2366" ca="1">SUM(IF($O$5:$PX$5&gt;=$UN$5,IF($O$5:$PX$5&lt;$UO$5,LEN($O2366:$PX2366)-LEN(SUBSTITUTE(UPPER($O2366:$PX2366),"R","")))))</f>
        <v>0</v>
      </c>
      <c r="UO2366" s="8">
        <f t="array" aca="1" ref="UO2366" ca="1">SUM(IF($O$5:$PX$5&gt;=$UN$5,IF($O$5:$PX$5&lt;$UO$5,LEN($O2366:$PX2366)-LEN(SUBSTITUTE(UPPER($O2366:$PX2366),"A","")))))</f>
        <v>0</v>
      </c>
      <c r="UP2366" s="8">
        <f t="array" aca="1" ref="UP2366" ca="1">SUM(IF($O$5:$PX$5&gt;=$UN$5,IF($O$5:$PX$5&lt;$UO$5,LEN($O2366:$PX2366)-LEN(SUBSTITUTE(UPPER($O2366:$PX2366),"P","")))))</f>
        <v>0</v>
      </c>
    </row>
    <row r="2367" spans="2:562" x14ac:dyDescent="0.25">
      <c r="B2367" s="60">
        <v>2362</v>
      </c>
      <c r="UA2367" s="8">
        <f t="array" ref="UA2367">SUM(LEN($O2367:$PX2367))-SUM(LEN(SUBSTITUTE(UPPER($O2367:$PX2367),"R","")))</f>
        <v>0</v>
      </c>
      <c r="UB2367" s="8">
        <f t="array" ref="UB2367">SUM(LEN($O2367:$PX2367))-SUM(LEN(SUBSTITUTE(UPPER($O2367:$PX2367),"A","")))</f>
        <v>0</v>
      </c>
      <c r="UC2367" s="8">
        <f t="array" ref="UC2367">SUM(LEN($O2367:$PX2367))-SUM(LEN(SUBSTITUTE(UPPER($O2367:$PX2367),"P","")))</f>
        <v>0</v>
      </c>
      <c r="UG2367" s="8">
        <f t="shared" si="187"/>
        <v>0</v>
      </c>
      <c r="UH2367" s="8">
        <f t="shared" si="188"/>
        <v>0</v>
      </c>
      <c r="UI2367" s="8">
        <f t="shared" si="189"/>
        <v>0</v>
      </c>
      <c r="UJ2367" s="8">
        <f t="shared" si="190"/>
        <v>0</v>
      </c>
      <c r="UK2367" s="8">
        <f t="shared" si="191"/>
        <v>0</v>
      </c>
      <c r="UN2367" s="8">
        <f t="array" aca="1" ref="UN2367" ca="1">SUM(IF($O$5:$PX$5&gt;=$UN$5,IF($O$5:$PX$5&lt;$UO$5,LEN($O2367:$PX2367)-LEN(SUBSTITUTE(UPPER($O2367:$PX2367),"R","")))))</f>
        <v>0</v>
      </c>
      <c r="UO2367" s="8">
        <f t="array" aca="1" ref="UO2367" ca="1">SUM(IF($O$5:$PX$5&gt;=$UN$5,IF($O$5:$PX$5&lt;$UO$5,LEN($O2367:$PX2367)-LEN(SUBSTITUTE(UPPER($O2367:$PX2367),"A","")))))</f>
        <v>0</v>
      </c>
      <c r="UP2367" s="8">
        <f t="array" aca="1" ref="UP2367" ca="1">SUM(IF($O$5:$PX$5&gt;=$UN$5,IF($O$5:$PX$5&lt;$UO$5,LEN($O2367:$PX2367)-LEN(SUBSTITUTE(UPPER($O2367:$PX2367),"P","")))))</f>
        <v>0</v>
      </c>
    </row>
    <row r="2368" spans="2:562" x14ac:dyDescent="0.25">
      <c r="B2368" s="60">
        <v>2363</v>
      </c>
      <c r="UA2368" s="8">
        <f t="array" ref="UA2368">SUM(LEN($O2368:$PX2368))-SUM(LEN(SUBSTITUTE(UPPER($O2368:$PX2368),"R","")))</f>
        <v>0</v>
      </c>
      <c r="UB2368" s="8">
        <f t="array" ref="UB2368">SUM(LEN($O2368:$PX2368))-SUM(LEN(SUBSTITUTE(UPPER($O2368:$PX2368),"A","")))</f>
        <v>0</v>
      </c>
      <c r="UC2368" s="8">
        <f t="array" ref="UC2368">SUM(LEN($O2368:$PX2368))-SUM(LEN(SUBSTITUTE(UPPER($O2368:$PX2368),"P","")))</f>
        <v>0</v>
      </c>
      <c r="UG2368" s="8">
        <f t="shared" si="187"/>
        <v>0</v>
      </c>
      <c r="UH2368" s="8">
        <f t="shared" si="188"/>
        <v>0</v>
      </c>
      <c r="UI2368" s="8">
        <f t="shared" si="189"/>
        <v>0</v>
      </c>
      <c r="UJ2368" s="8">
        <f t="shared" si="190"/>
        <v>0</v>
      </c>
      <c r="UK2368" s="8">
        <f t="shared" si="191"/>
        <v>0</v>
      </c>
      <c r="UN2368" s="8">
        <f t="array" aca="1" ref="UN2368" ca="1">SUM(IF($O$5:$PX$5&gt;=$UN$5,IF($O$5:$PX$5&lt;$UO$5,LEN($O2368:$PX2368)-LEN(SUBSTITUTE(UPPER($O2368:$PX2368),"R","")))))</f>
        <v>0</v>
      </c>
      <c r="UO2368" s="8">
        <f t="array" aca="1" ref="UO2368" ca="1">SUM(IF($O$5:$PX$5&gt;=$UN$5,IF($O$5:$PX$5&lt;$UO$5,LEN($O2368:$PX2368)-LEN(SUBSTITUTE(UPPER($O2368:$PX2368),"A","")))))</f>
        <v>0</v>
      </c>
      <c r="UP2368" s="8">
        <f t="array" aca="1" ref="UP2368" ca="1">SUM(IF($O$5:$PX$5&gt;=$UN$5,IF($O$5:$PX$5&lt;$UO$5,LEN($O2368:$PX2368)-LEN(SUBSTITUTE(UPPER($O2368:$PX2368),"P","")))))</f>
        <v>0</v>
      </c>
    </row>
    <row r="2369" spans="2:562" x14ac:dyDescent="0.25">
      <c r="B2369" s="60">
        <v>2364</v>
      </c>
      <c r="UA2369" s="8">
        <f t="array" ref="UA2369">SUM(LEN($O2369:$PX2369))-SUM(LEN(SUBSTITUTE(UPPER($O2369:$PX2369),"R","")))</f>
        <v>0</v>
      </c>
      <c r="UB2369" s="8">
        <f t="array" ref="UB2369">SUM(LEN($O2369:$PX2369))-SUM(LEN(SUBSTITUTE(UPPER($O2369:$PX2369),"A","")))</f>
        <v>0</v>
      </c>
      <c r="UC2369" s="8">
        <f t="array" ref="UC2369">SUM(LEN($O2369:$PX2369))-SUM(LEN(SUBSTITUTE(UPPER($O2369:$PX2369),"P","")))</f>
        <v>0</v>
      </c>
      <c r="UG2369" s="8">
        <f t="shared" si="187"/>
        <v>0</v>
      </c>
      <c r="UH2369" s="8">
        <f t="shared" si="188"/>
        <v>0</v>
      </c>
      <c r="UI2369" s="8">
        <f t="shared" si="189"/>
        <v>0</v>
      </c>
      <c r="UJ2369" s="8">
        <f t="shared" si="190"/>
        <v>0</v>
      </c>
      <c r="UK2369" s="8">
        <f t="shared" si="191"/>
        <v>0</v>
      </c>
      <c r="UN2369" s="8">
        <f t="array" aca="1" ref="UN2369" ca="1">SUM(IF($O$5:$PX$5&gt;=$UN$5,IF($O$5:$PX$5&lt;$UO$5,LEN($O2369:$PX2369)-LEN(SUBSTITUTE(UPPER($O2369:$PX2369),"R","")))))</f>
        <v>0</v>
      </c>
      <c r="UO2369" s="8">
        <f t="array" aca="1" ref="UO2369" ca="1">SUM(IF($O$5:$PX$5&gt;=$UN$5,IF($O$5:$PX$5&lt;$UO$5,LEN($O2369:$PX2369)-LEN(SUBSTITUTE(UPPER($O2369:$PX2369),"A","")))))</f>
        <v>0</v>
      </c>
      <c r="UP2369" s="8">
        <f t="array" aca="1" ref="UP2369" ca="1">SUM(IF($O$5:$PX$5&gt;=$UN$5,IF($O$5:$PX$5&lt;$UO$5,LEN($O2369:$PX2369)-LEN(SUBSTITUTE(UPPER($O2369:$PX2369),"P","")))))</f>
        <v>0</v>
      </c>
    </row>
    <row r="2370" spans="2:562" x14ac:dyDescent="0.25">
      <c r="B2370" s="60">
        <v>2365</v>
      </c>
      <c r="UA2370" s="8">
        <f t="array" ref="UA2370">SUM(LEN($O2370:$PX2370))-SUM(LEN(SUBSTITUTE(UPPER($O2370:$PX2370),"R","")))</f>
        <v>0</v>
      </c>
      <c r="UB2370" s="8">
        <f t="array" ref="UB2370">SUM(LEN($O2370:$PX2370))-SUM(LEN(SUBSTITUTE(UPPER($O2370:$PX2370),"A","")))</f>
        <v>0</v>
      </c>
      <c r="UC2370" s="8">
        <f t="array" ref="UC2370">SUM(LEN($O2370:$PX2370))-SUM(LEN(SUBSTITUTE(UPPER($O2370:$PX2370),"P","")))</f>
        <v>0</v>
      </c>
      <c r="UG2370" s="8">
        <f t="shared" si="187"/>
        <v>0</v>
      </c>
      <c r="UH2370" s="8">
        <f t="shared" si="188"/>
        <v>0</v>
      </c>
      <c r="UI2370" s="8">
        <f t="shared" si="189"/>
        <v>0</v>
      </c>
      <c r="UJ2370" s="8">
        <f t="shared" si="190"/>
        <v>0</v>
      </c>
      <c r="UK2370" s="8">
        <f t="shared" si="191"/>
        <v>0</v>
      </c>
      <c r="UN2370" s="8">
        <f t="array" aca="1" ref="UN2370" ca="1">SUM(IF($O$5:$PX$5&gt;=$UN$5,IF($O$5:$PX$5&lt;$UO$5,LEN($O2370:$PX2370)-LEN(SUBSTITUTE(UPPER($O2370:$PX2370),"R","")))))</f>
        <v>0</v>
      </c>
      <c r="UO2370" s="8">
        <f t="array" aca="1" ref="UO2370" ca="1">SUM(IF($O$5:$PX$5&gt;=$UN$5,IF($O$5:$PX$5&lt;$UO$5,LEN($O2370:$PX2370)-LEN(SUBSTITUTE(UPPER($O2370:$PX2370),"A","")))))</f>
        <v>0</v>
      </c>
      <c r="UP2370" s="8">
        <f t="array" aca="1" ref="UP2370" ca="1">SUM(IF($O$5:$PX$5&gt;=$UN$5,IF($O$5:$PX$5&lt;$UO$5,LEN($O2370:$PX2370)-LEN(SUBSTITUTE(UPPER($O2370:$PX2370),"P","")))))</f>
        <v>0</v>
      </c>
    </row>
    <row r="2371" spans="2:562" x14ac:dyDescent="0.25">
      <c r="B2371" s="60">
        <v>2366</v>
      </c>
      <c r="UA2371" s="8">
        <f t="array" ref="UA2371">SUM(LEN($O2371:$PX2371))-SUM(LEN(SUBSTITUTE(UPPER($O2371:$PX2371),"R","")))</f>
        <v>0</v>
      </c>
      <c r="UB2371" s="8">
        <f t="array" ref="UB2371">SUM(LEN($O2371:$PX2371))-SUM(LEN(SUBSTITUTE(UPPER($O2371:$PX2371),"A","")))</f>
        <v>0</v>
      </c>
      <c r="UC2371" s="8">
        <f t="array" ref="UC2371">SUM(LEN($O2371:$PX2371))-SUM(LEN(SUBSTITUTE(UPPER($O2371:$PX2371),"P","")))</f>
        <v>0</v>
      </c>
      <c r="UG2371" s="8">
        <f t="shared" si="187"/>
        <v>0</v>
      </c>
      <c r="UH2371" s="8">
        <f t="shared" si="188"/>
        <v>0</v>
      </c>
      <c r="UI2371" s="8">
        <f t="shared" si="189"/>
        <v>0</v>
      </c>
      <c r="UJ2371" s="8">
        <f t="shared" si="190"/>
        <v>0</v>
      </c>
      <c r="UK2371" s="8">
        <f t="shared" si="191"/>
        <v>0</v>
      </c>
      <c r="UN2371" s="8">
        <f t="array" aca="1" ref="UN2371" ca="1">SUM(IF($O$5:$PX$5&gt;=$UN$5,IF($O$5:$PX$5&lt;$UO$5,LEN($O2371:$PX2371)-LEN(SUBSTITUTE(UPPER($O2371:$PX2371),"R","")))))</f>
        <v>0</v>
      </c>
      <c r="UO2371" s="8">
        <f t="array" aca="1" ref="UO2371" ca="1">SUM(IF($O$5:$PX$5&gt;=$UN$5,IF($O$5:$PX$5&lt;$UO$5,LEN($O2371:$PX2371)-LEN(SUBSTITUTE(UPPER($O2371:$PX2371),"A","")))))</f>
        <v>0</v>
      </c>
      <c r="UP2371" s="8">
        <f t="array" aca="1" ref="UP2371" ca="1">SUM(IF($O$5:$PX$5&gt;=$UN$5,IF($O$5:$PX$5&lt;$UO$5,LEN($O2371:$PX2371)-LEN(SUBSTITUTE(UPPER($O2371:$PX2371),"P","")))))</f>
        <v>0</v>
      </c>
    </row>
    <row r="2372" spans="2:562" x14ac:dyDescent="0.25">
      <c r="B2372" s="60">
        <v>2367</v>
      </c>
      <c r="UA2372" s="8">
        <f t="array" ref="UA2372">SUM(LEN($O2372:$PX2372))-SUM(LEN(SUBSTITUTE(UPPER($O2372:$PX2372),"R","")))</f>
        <v>0</v>
      </c>
      <c r="UB2372" s="8">
        <f t="array" ref="UB2372">SUM(LEN($O2372:$PX2372))-SUM(LEN(SUBSTITUTE(UPPER($O2372:$PX2372),"A","")))</f>
        <v>0</v>
      </c>
      <c r="UC2372" s="8">
        <f t="array" ref="UC2372">SUM(LEN($O2372:$PX2372))-SUM(LEN(SUBSTITUTE(UPPER($O2372:$PX2372),"P","")))</f>
        <v>0</v>
      </c>
      <c r="UG2372" s="8">
        <f t="shared" si="187"/>
        <v>0</v>
      </c>
      <c r="UH2372" s="8">
        <f t="shared" si="188"/>
        <v>0</v>
      </c>
      <c r="UI2372" s="8">
        <f t="shared" si="189"/>
        <v>0</v>
      </c>
      <c r="UJ2372" s="8">
        <f t="shared" si="190"/>
        <v>0</v>
      </c>
      <c r="UK2372" s="8">
        <f t="shared" si="191"/>
        <v>0</v>
      </c>
      <c r="UN2372" s="8">
        <f t="array" aca="1" ref="UN2372" ca="1">SUM(IF($O$5:$PX$5&gt;=$UN$5,IF($O$5:$PX$5&lt;$UO$5,LEN($O2372:$PX2372)-LEN(SUBSTITUTE(UPPER($O2372:$PX2372),"R","")))))</f>
        <v>0</v>
      </c>
      <c r="UO2372" s="8">
        <f t="array" aca="1" ref="UO2372" ca="1">SUM(IF($O$5:$PX$5&gt;=$UN$5,IF($O$5:$PX$5&lt;$UO$5,LEN($O2372:$PX2372)-LEN(SUBSTITUTE(UPPER($O2372:$PX2372),"A","")))))</f>
        <v>0</v>
      </c>
      <c r="UP2372" s="8">
        <f t="array" aca="1" ref="UP2372" ca="1">SUM(IF($O$5:$PX$5&gt;=$UN$5,IF($O$5:$PX$5&lt;$UO$5,LEN($O2372:$PX2372)-LEN(SUBSTITUTE(UPPER($O2372:$PX2372),"P","")))))</f>
        <v>0</v>
      </c>
    </row>
    <row r="2373" spans="2:562" x14ac:dyDescent="0.25">
      <c r="B2373" s="60">
        <v>2368</v>
      </c>
      <c r="UA2373" s="8">
        <f t="array" ref="UA2373">SUM(LEN($O2373:$PX2373))-SUM(LEN(SUBSTITUTE(UPPER($O2373:$PX2373),"R","")))</f>
        <v>0</v>
      </c>
      <c r="UB2373" s="8">
        <f t="array" ref="UB2373">SUM(LEN($O2373:$PX2373))-SUM(LEN(SUBSTITUTE(UPPER($O2373:$PX2373),"A","")))</f>
        <v>0</v>
      </c>
      <c r="UC2373" s="8">
        <f t="array" ref="UC2373">SUM(LEN($O2373:$PX2373))-SUM(LEN(SUBSTITUTE(UPPER($O2373:$PX2373),"P","")))</f>
        <v>0</v>
      </c>
      <c r="UG2373" s="8">
        <f t="shared" si="187"/>
        <v>0</v>
      </c>
      <c r="UH2373" s="8">
        <f t="shared" si="188"/>
        <v>0</v>
      </c>
      <c r="UI2373" s="8">
        <f t="shared" si="189"/>
        <v>0</v>
      </c>
      <c r="UJ2373" s="8">
        <f t="shared" si="190"/>
        <v>0</v>
      </c>
      <c r="UK2373" s="8">
        <f t="shared" si="191"/>
        <v>0</v>
      </c>
      <c r="UN2373" s="8">
        <f t="array" aca="1" ref="UN2373" ca="1">SUM(IF($O$5:$PX$5&gt;=$UN$5,IF($O$5:$PX$5&lt;$UO$5,LEN($O2373:$PX2373)-LEN(SUBSTITUTE(UPPER($O2373:$PX2373),"R","")))))</f>
        <v>0</v>
      </c>
      <c r="UO2373" s="8">
        <f t="array" aca="1" ref="UO2373" ca="1">SUM(IF($O$5:$PX$5&gt;=$UN$5,IF($O$5:$PX$5&lt;$UO$5,LEN($O2373:$PX2373)-LEN(SUBSTITUTE(UPPER($O2373:$PX2373),"A","")))))</f>
        <v>0</v>
      </c>
      <c r="UP2373" s="8">
        <f t="array" aca="1" ref="UP2373" ca="1">SUM(IF($O$5:$PX$5&gt;=$UN$5,IF($O$5:$PX$5&lt;$UO$5,LEN($O2373:$PX2373)-LEN(SUBSTITUTE(UPPER($O2373:$PX2373),"P","")))))</f>
        <v>0</v>
      </c>
    </row>
    <row r="2374" spans="2:562" x14ac:dyDescent="0.25">
      <c r="B2374" s="60">
        <v>2369</v>
      </c>
      <c r="UA2374" s="8">
        <f t="array" ref="UA2374">SUM(LEN($O2374:$PX2374))-SUM(LEN(SUBSTITUTE(UPPER($O2374:$PX2374),"R","")))</f>
        <v>0</v>
      </c>
      <c r="UB2374" s="8">
        <f t="array" ref="UB2374">SUM(LEN($O2374:$PX2374))-SUM(LEN(SUBSTITUTE(UPPER($O2374:$PX2374),"A","")))</f>
        <v>0</v>
      </c>
      <c r="UC2374" s="8">
        <f t="array" ref="UC2374">SUM(LEN($O2374:$PX2374))-SUM(LEN(SUBSTITUTE(UPPER($O2374:$PX2374),"P","")))</f>
        <v>0</v>
      </c>
      <c r="UG2374" s="8">
        <f t="shared" si="187"/>
        <v>0</v>
      </c>
      <c r="UH2374" s="8">
        <f t="shared" si="188"/>
        <v>0</v>
      </c>
      <c r="UI2374" s="8">
        <f t="shared" si="189"/>
        <v>0</v>
      </c>
      <c r="UJ2374" s="8">
        <f t="shared" si="190"/>
        <v>0</v>
      </c>
      <c r="UK2374" s="8">
        <f t="shared" si="191"/>
        <v>0</v>
      </c>
      <c r="UN2374" s="8">
        <f t="array" aca="1" ref="UN2374" ca="1">SUM(IF($O$5:$PX$5&gt;=$UN$5,IF($O$5:$PX$5&lt;$UO$5,LEN($O2374:$PX2374)-LEN(SUBSTITUTE(UPPER($O2374:$PX2374),"R","")))))</f>
        <v>0</v>
      </c>
      <c r="UO2374" s="8">
        <f t="array" aca="1" ref="UO2374" ca="1">SUM(IF($O$5:$PX$5&gt;=$UN$5,IF($O$5:$PX$5&lt;$UO$5,LEN($O2374:$PX2374)-LEN(SUBSTITUTE(UPPER($O2374:$PX2374),"A","")))))</f>
        <v>0</v>
      </c>
      <c r="UP2374" s="8">
        <f t="array" aca="1" ref="UP2374" ca="1">SUM(IF($O$5:$PX$5&gt;=$UN$5,IF($O$5:$PX$5&lt;$UO$5,LEN($O2374:$PX2374)-LEN(SUBSTITUTE(UPPER($O2374:$PX2374),"P","")))))</f>
        <v>0</v>
      </c>
    </row>
    <row r="2375" spans="2:562" x14ac:dyDescent="0.25">
      <c r="B2375" s="60">
        <v>2370</v>
      </c>
      <c r="UA2375" s="8">
        <f t="array" ref="UA2375">SUM(LEN($O2375:$PX2375))-SUM(LEN(SUBSTITUTE(UPPER($O2375:$PX2375),"R","")))</f>
        <v>0</v>
      </c>
      <c r="UB2375" s="8">
        <f t="array" ref="UB2375">SUM(LEN($O2375:$PX2375))-SUM(LEN(SUBSTITUTE(UPPER($O2375:$PX2375),"A","")))</f>
        <v>0</v>
      </c>
      <c r="UC2375" s="8">
        <f t="array" ref="UC2375">SUM(LEN($O2375:$PX2375))-SUM(LEN(SUBSTITUTE(UPPER($O2375:$PX2375),"P","")))</f>
        <v>0</v>
      </c>
      <c r="UG2375" s="8">
        <f t="shared" ref="UG2375:UG2438" si="192">SUM(UA2375:UF2375)</f>
        <v>0</v>
      </c>
      <c r="UH2375" s="8">
        <f t="shared" ref="UH2375:UH2438" si="193">IF(OR($G2375="Grade 1",$G2375="Grade 2",$G2375="Grade 3"),1,0)</f>
        <v>0</v>
      </c>
      <c r="UI2375" s="8">
        <f t="shared" ref="UI2375:UI2438" si="194">IF(OR($G2375="Grade 4",$G2375="Grade 5",$G2375="Grade 6"),1,0)</f>
        <v>0</v>
      </c>
      <c r="UJ2375" s="8">
        <f t="shared" ref="UJ2375:UJ2438" si="195">IF(OR($G2375="Grade 7",$G2375="Grade 8",$G2375="Grade 9"),1,0)</f>
        <v>0</v>
      </c>
      <c r="UK2375" s="8">
        <f t="shared" ref="UK2375:UK2438" si="196">IF(OR($G2375="Grade 10",$G2375="Grade 11",$G2375="Grade 12"),1,0)</f>
        <v>0</v>
      </c>
      <c r="UN2375" s="8">
        <f t="array" aca="1" ref="UN2375" ca="1">SUM(IF($O$5:$PX$5&gt;=$UN$5,IF($O$5:$PX$5&lt;$UO$5,LEN($O2375:$PX2375)-LEN(SUBSTITUTE(UPPER($O2375:$PX2375),"R","")))))</f>
        <v>0</v>
      </c>
      <c r="UO2375" s="8">
        <f t="array" aca="1" ref="UO2375" ca="1">SUM(IF($O$5:$PX$5&gt;=$UN$5,IF($O$5:$PX$5&lt;$UO$5,LEN($O2375:$PX2375)-LEN(SUBSTITUTE(UPPER($O2375:$PX2375),"A","")))))</f>
        <v>0</v>
      </c>
      <c r="UP2375" s="8">
        <f t="array" aca="1" ref="UP2375" ca="1">SUM(IF($O$5:$PX$5&gt;=$UN$5,IF($O$5:$PX$5&lt;$UO$5,LEN($O2375:$PX2375)-LEN(SUBSTITUTE(UPPER($O2375:$PX2375),"P","")))))</f>
        <v>0</v>
      </c>
    </row>
    <row r="2376" spans="2:562" x14ac:dyDescent="0.25">
      <c r="B2376" s="60">
        <v>2371</v>
      </c>
      <c r="UA2376" s="8">
        <f t="array" ref="UA2376">SUM(LEN($O2376:$PX2376))-SUM(LEN(SUBSTITUTE(UPPER($O2376:$PX2376),"R","")))</f>
        <v>0</v>
      </c>
      <c r="UB2376" s="8">
        <f t="array" ref="UB2376">SUM(LEN($O2376:$PX2376))-SUM(LEN(SUBSTITUTE(UPPER($O2376:$PX2376),"A","")))</f>
        <v>0</v>
      </c>
      <c r="UC2376" s="8">
        <f t="array" ref="UC2376">SUM(LEN($O2376:$PX2376))-SUM(LEN(SUBSTITUTE(UPPER($O2376:$PX2376),"P","")))</f>
        <v>0</v>
      </c>
      <c r="UG2376" s="8">
        <f t="shared" si="192"/>
        <v>0</v>
      </c>
      <c r="UH2376" s="8">
        <f t="shared" si="193"/>
        <v>0</v>
      </c>
      <c r="UI2376" s="8">
        <f t="shared" si="194"/>
        <v>0</v>
      </c>
      <c r="UJ2376" s="8">
        <f t="shared" si="195"/>
        <v>0</v>
      </c>
      <c r="UK2376" s="8">
        <f t="shared" si="196"/>
        <v>0</v>
      </c>
      <c r="UN2376" s="8">
        <f t="array" aca="1" ref="UN2376" ca="1">SUM(IF($O$5:$PX$5&gt;=$UN$5,IF($O$5:$PX$5&lt;$UO$5,LEN($O2376:$PX2376)-LEN(SUBSTITUTE(UPPER($O2376:$PX2376),"R","")))))</f>
        <v>0</v>
      </c>
      <c r="UO2376" s="8">
        <f t="array" aca="1" ref="UO2376" ca="1">SUM(IF($O$5:$PX$5&gt;=$UN$5,IF($O$5:$PX$5&lt;$UO$5,LEN($O2376:$PX2376)-LEN(SUBSTITUTE(UPPER($O2376:$PX2376),"A","")))))</f>
        <v>0</v>
      </c>
      <c r="UP2376" s="8">
        <f t="array" aca="1" ref="UP2376" ca="1">SUM(IF($O$5:$PX$5&gt;=$UN$5,IF($O$5:$PX$5&lt;$UO$5,LEN($O2376:$PX2376)-LEN(SUBSTITUTE(UPPER($O2376:$PX2376),"P","")))))</f>
        <v>0</v>
      </c>
    </row>
    <row r="2377" spans="2:562" x14ac:dyDescent="0.25">
      <c r="B2377" s="60">
        <v>2372</v>
      </c>
      <c r="UA2377" s="8">
        <f t="array" ref="UA2377">SUM(LEN($O2377:$PX2377))-SUM(LEN(SUBSTITUTE(UPPER($O2377:$PX2377),"R","")))</f>
        <v>0</v>
      </c>
      <c r="UB2377" s="8">
        <f t="array" ref="UB2377">SUM(LEN($O2377:$PX2377))-SUM(LEN(SUBSTITUTE(UPPER($O2377:$PX2377),"A","")))</f>
        <v>0</v>
      </c>
      <c r="UC2377" s="8">
        <f t="array" ref="UC2377">SUM(LEN($O2377:$PX2377))-SUM(LEN(SUBSTITUTE(UPPER($O2377:$PX2377),"P","")))</f>
        <v>0</v>
      </c>
      <c r="UG2377" s="8">
        <f t="shared" si="192"/>
        <v>0</v>
      </c>
      <c r="UH2377" s="8">
        <f t="shared" si="193"/>
        <v>0</v>
      </c>
      <c r="UI2377" s="8">
        <f t="shared" si="194"/>
        <v>0</v>
      </c>
      <c r="UJ2377" s="8">
        <f t="shared" si="195"/>
        <v>0</v>
      </c>
      <c r="UK2377" s="8">
        <f t="shared" si="196"/>
        <v>0</v>
      </c>
      <c r="UN2377" s="8">
        <f t="array" aca="1" ref="UN2377" ca="1">SUM(IF($O$5:$PX$5&gt;=$UN$5,IF($O$5:$PX$5&lt;$UO$5,LEN($O2377:$PX2377)-LEN(SUBSTITUTE(UPPER($O2377:$PX2377),"R","")))))</f>
        <v>0</v>
      </c>
      <c r="UO2377" s="8">
        <f t="array" aca="1" ref="UO2377" ca="1">SUM(IF($O$5:$PX$5&gt;=$UN$5,IF($O$5:$PX$5&lt;$UO$5,LEN($O2377:$PX2377)-LEN(SUBSTITUTE(UPPER($O2377:$PX2377),"A","")))))</f>
        <v>0</v>
      </c>
      <c r="UP2377" s="8">
        <f t="array" aca="1" ref="UP2377" ca="1">SUM(IF($O$5:$PX$5&gt;=$UN$5,IF($O$5:$PX$5&lt;$UO$5,LEN($O2377:$PX2377)-LEN(SUBSTITUTE(UPPER($O2377:$PX2377),"P","")))))</f>
        <v>0</v>
      </c>
    </row>
    <row r="2378" spans="2:562" x14ac:dyDescent="0.25">
      <c r="B2378" s="60">
        <v>2373</v>
      </c>
      <c r="UA2378" s="8">
        <f t="array" ref="UA2378">SUM(LEN($O2378:$PX2378))-SUM(LEN(SUBSTITUTE(UPPER($O2378:$PX2378),"R","")))</f>
        <v>0</v>
      </c>
      <c r="UB2378" s="8">
        <f t="array" ref="UB2378">SUM(LEN($O2378:$PX2378))-SUM(LEN(SUBSTITUTE(UPPER($O2378:$PX2378),"A","")))</f>
        <v>0</v>
      </c>
      <c r="UC2378" s="8">
        <f t="array" ref="UC2378">SUM(LEN($O2378:$PX2378))-SUM(LEN(SUBSTITUTE(UPPER($O2378:$PX2378),"P","")))</f>
        <v>0</v>
      </c>
      <c r="UG2378" s="8">
        <f t="shared" si="192"/>
        <v>0</v>
      </c>
      <c r="UH2378" s="8">
        <f t="shared" si="193"/>
        <v>0</v>
      </c>
      <c r="UI2378" s="8">
        <f t="shared" si="194"/>
        <v>0</v>
      </c>
      <c r="UJ2378" s="8">
        <f t="shared" si="195"/>
        <v>0</v>
      </c>
      <c r="UK2378" s="8">
        <f t="shared" si="196"/>
        <v>0</v>
      </c>
      <c r="UN2378" s="8">
        <f t="array" aca="1" ref="UN2378" ca="1">SUM(IF($O$5:$PX$5&gt;=$UN$5,IF($O$5:$PX$5&lt;$UO$5,LEN($O2378:$PX2378)-LEN(SUBSTITUTE(UPPER($O2378:$PX2378),"R","")))))</f>
        <v>0</v>
      </c>
      <c r="UO2378" s="8">
        <f t="array" aca="1" ref="UO2378" ca="1">SUM(IF($O$5:$PX$5&gt;=$UN$5,IF($O$5:$PX$5&lt;$UO$5,LEN($O2378:$PX2378)-LEN(SUBSTITUTE(UPPER($O2378:$PX2378),"A","")))))</f>
        <v>0</v>
      </c>
      <c r="UP2378" s="8">
        <f t="array" aca="1" ref="UP2378" ca="1">SUM(IF($O$5:$PX$5&gt;=$UN$5,IF($O$5:$PX$5&lt;$UO$5,LEN($O2378:$PX2378)-LEN(SUBSTITUTE(UPPER($O2378:$PX2378),"P","")))))</f>
        <v>0</v>
      </c>
    </row>
    <row r="2379" spans="2:562" x14ac:dyDescent="0.25">
      <c r="B2379" s="60">
        <v>2374</v>
      </c>
      <c r="UA2379" s="8">
        <f t="array" ref="UA2379">SUM(LEN($O2379:$PX2379))-SUM(LEN(SUBSTITUTE(UPPER($O2379:$PX2379),"R","")))</f>
        <v>0</v>
      </c>
      <c r="UB2379" s="8">
        <f t="array" ref="UB2379">SUM(LEN($O2379:$PX2379))-SUM(LEN(SUBSTITUTE(UPPER($O2379:$PX2379),"A","")))</f>
        <v>0</v>
      </c>
      <c r="UC2379" s="8">
        <f t="array" ref="UC2379">SUM(LEN($O2379:$PX2379))-SUM(LEN(SUBSTITUTE(UPPER($O2379:$PX2379),"P","")))</f>
        <v>0</v>
      </c>
      <c r="UG2379" s="8">
        <f t="shared" si="192"/>
        <v>0</v>
      </c>
      <c r="UH2379" s="8">
        <f t="shared" si="193"/>
        <v>0</v>
      </c>
      <c r="UI2379" s="8">
        <f t="shared" si="194"/>
        <v>0</v>
      </c>
      <c r="UJ2379" s="8">
        <f t="shared" si="195"/>
        <v>0</v>
      </c>
      <c r="UK2379" s="8">
        <f t="shared" si="196"/>
        <v>0</v>
      </c>
      <c r="UN2379" s="8">
        <f t="array" aca="1" ref="UN2379" ca="1">SUM(IF($O$5:$PX$5&gt;=$UN$5,IF($O$5:$PX$5&lt;$UO$5,LEN($O2379:$PX2379)-LEN(SUBSTITUTE(UPPER($O2379:$PX2379),"R","")))))</f>
        <v>0</v>
      </c>
      <c r="UO2379" s="8">
        <f t="array" aca="1" ref="UO2379" ca="1">SUM(IF($O$5:$PX$5&gt;=$UN$5,IF($O$5:$PX$5&lt;$UO$5,LEN($O2379:$PX2379)-LEN(SUBSTITUTE(UPPER($O2379:$PX2379),"A","")))))</f>
        <v>0</v>
      </c>
      <c r="UP2379" s="8">
        <f t="array" aca="1" ref="UP2379" ca="1">SUM(IF($O$5:$PX$5&gt;=$UN$5,IF($O$5:$PX$5&lt;$UO$5,LEN($O2379:$PX2379)-LEN(SUBSTITUTE(UPPER($O2379:$PX2379),"P","")))))</f>
        <v>0</v>
      </c>
    </row>
    <row r="2380" spans="2:562" x14ac:dyDescent="0.25">
      <c r="B2380" s="60">
        <v>2375</v>
      </c>
      <c r="UA2380" s="8">
        <f t="array" ref="UA2380">SUM(LEN($O2380:$PX2380))-SUM(LEN(SUBSTITUTE(UPPER($O2380:$PX2380),"R","")))</f>
        <v>0</v>
      </c>
      <c r="UB2380" s="8">
        <f t="array" ref="UB2380">SUM(LEN($O2380:$PX2380))-SUM(LEN(SUBSTITUTE(UPPER($O2380:$PX2380),"A","")))</f>
        <v>0</v>
      </c>
      <c r="UC2380" s="8">
        <f t="array" ref="UC2380">SUM(LEN($O2380:$PX2380))-SUM(LEN(SUBSTITUTE(UPPER($O2380:$PX2380),"P","")))</f>
        <v>0</v>
      </c>
      <c r="UG2380" s="8">
        <f t="shared" si="192"/>
        <v>0</v>
      </c>
      <c r="UH2380" s="8">
        <f t="shared" si="193"/>
        <v>0</v>
      </c>
      <c r="UI2380" s="8">
        <f t="shared" si="194"/>
        <v>0</v>
      </c>
      <c r="UJ2380" s="8">
        <f t="shared" si="195"/>
        <v>0</v>
      </c>
      <c r="UK2380" s="8">
        <f t="shared" si="196"/>
        <v>0</v>
      </c>
      <c r="UN2380" s="8">
        <f t="array" aca="1" ref="UN2380" ca="1">SUM(IF($O$5:$PX$5&gt;=$UN$5,IF($O$5:$PX$5&lt;$UO$5,LEN($O2380:$PX2380)-LEN(SUBSTITUTE(UPPER($O2380:$PX2380),"R","")))))</f>
        <v>0</v>
      </c>
      <c r="UO2380" s="8">
        <f t="array" aca="1" ref="UO2380" ca="1">SUM(IF($O$5:$PX$5&gt;=$UN$5,IF($O$5:$PX$5&lt;$UO$5,LEN($O2380:$PX2380)-LEN(SUBSTITUTE(UPPER($O2380:$PX2380),"A","")))))</f>
        <v>0</v>
      </c>
      <c r="UP2380" s="8">
        <f t="array" aca="1" ref="UP2380" ca="1">SUM(IF($O$5:$PX$5&gt;=$UN$5,IF($O$5:$PX$5&lt;$UO$5,LEN($O2380:$PX2380)-LEN(SUBSTITUTE(UPPER($O2380:$PX2380),"P","")))))</f>
        <v>0</v>
      </c>
    </row>
    <row r="2381" spans="2:562" x14ac:dyDescent="0.25">
      <c r="B2381" s="60">
        <v>2376</v>
      </c>
      <c r="UA2381" s="8">
        <f t="array" ref="UA2381">SUM(LEN($O2381:$PX2381))-SUM(LEN(SUBSTITUTE(UPPER($O2381:$PX2381),"R","")))</f>
        <v>0</v>
      </c>
      <c r="UB2381" s="8">
        <f t="array" ref="UB2381">SUM(LEN($O2381:$PX2381))-SUM(LEN(SUBSTITUTE(UPPER($O2381:$PX2381),"A","")))</f>
        <v>0</v>
      </c>
      <c r="UC2381" s="8">
        <f t="array" ref="UC2381">SUM(LEN($O2381:$PX2381))-SUM(LEN(SUBSTITUTE(UPPER($O2381:$PX2381),"P","")))</f>
        <v>0</v>
      </c>
      <c r="UG2381" s="8">
        <f t="shared" si="192"/>
        <v>0</v>
      </c>
      <c r="UH2381" s="8">
        <f t="shared" si="193"/>
        <v>0</v>
      </c>
      <c r="UI2381" s="8">
        <f t="shared" si="194"/>
        <v>0</v>
      </c>
      <c r="UJ2381" s="8">
        <f t="shared" si="195"/>
        <v>0</v>
      </c>
      <c r="UK2381" s="8">
        <f t="shared" si="196"/>
        <v>0</v>
      </c>
      <c r="UN2381" s="8">
        <f t="array" aca="1" ref="UN2381" ca="1">SUM(IF($O$5:$PX$5&gt;=$UN$5,IF($O$5:$PX$5&lt;$UO$5,LEN($O2381:$PX2381)-LEN(SUBSTITUTE(UPPER($O2381:$PX2381),"R","")))))</f>
        <v>0</v>
      </c>
      <c r="UO2381" s="8">
        <f t="array" aca="1" ref="UO2381" ca="1">SUM(IF($O$5:$PX$5&gt;=$UN$5,IF($O$5:$PX$5&lt;$UO$5,LEN($O2381:$PX2381)-LEN(SUBSTITUTE(UPPER($O2381:$PX2381),"A","")))))</f>
        <v>0</v>
      </c>
      <c r="UP2381" s="8">
        <f t="array" aca="1" ref="UP2381" ca="1">SUM(IF($O$5:$PX$5&gt;=$UN$5,IF($O$5:$PX$5&lt;$UO$5,LEN($O2381:$PX2381)-LEN(SUBSTITUTE(UPPER($O2381:$PX2381),"P","")))))</f>
        <v>0</v>
      </c>
    </row>
    <row r="2382" spans="2:562" x14ac:dyDescent="0.25">
      <c r="B2382" s="60">
        <v>2377</v>
      </c>
      <c r="UA2382" s="8">
        <f t="array" ref="UA2382">SUM(LEN($O2382:$PX2382))-SUM(LEN(SUBSTITUTE(UPPER($O2382:$PX2382),"R","")))</f>
        <v>0</v>
      </c>
      <c r="UB2382" s="8">
        <f t="array" ref="UB2382">SUM(LEN($O2382:$PX2382))-SUM(LEN(SUBSTITUTE(UPPER($O2382:$PX2382),"A","")))</f>
        <v>0</v>
      </c>
      <c r="UC2382" s="8">
        <f t="array" ref="UC2382">SUM(LEN($O2382:$PX2382))-SUM(LEN(SUBSTITUTE(UPPER($O2382:$PX2382),"P","")))</f>
        <v>0</v>
      </c>
      <c r="UG2382" s="8">
        <f t="shared" si="192"/>
        <v>0</v>
      </c>
      <c r="UH2382" s="8">
        <f t="shared" si="193"/>
        <v>0</v>
      </c>
      <c r="UI2382" s="8">
        <f t="shared" si="194"/>
        <v>0</v>
      </c>
      <c r="UJ2382" s="8">
        <f t="shared" si="195"/>
        <v>0</v>
      </c>
      <c r="UK2382" s="8">
        <f t="shared" si="196"/>
        <v>0</v>
      </c>
      <c r="UN2382" s="8">
        <f t="array" aca="1" ref="UN2382" ca="1">SUM(IF($O$5:$PX$5&gt;=$UN$5,IF($O$5:$PX$5&lt;$UO$5,LEN($O2382:$PX2382)-LEN(SUBSTITUTE(UPPER($O2382:$PX2382),"R","")))))</f>
        <v>0</v>
      </c>
      <c r="UO2382" s="8">
        <f t="array" aca="1" ref="UO2382" ca="1">SUM(IF($O$5:$PX$5&gt;=$UN$5,IF($O$5:$PX$5&lt;$UO$5,LEN($O2382:$PX2382)-LEN(SUBSTITUTE(UPPER($O2382:$PX2382),"A","")))))</f>
        <v>0</v>
      </c>
      <c r="UP2382" s="8">
        <f t="array" aca="1" ref="UP2382" ca="1">SUM(IF($O$5:$PX$5&gt;=$UN$5,IF($O$5:$PX$5&lt;$UO$5,LEN($O2382:$PX2382)-LEN(SUBSTITUTE(UPPER($O2382:$PX2382),"P","")))))</f>
        <v>0</v>
      </c>
    </row>
    <row r="2383" spans="2:562" x14ac:dyDescent="0.25">
      <c r="B2383" s="60">
        <v>2378</v>
      </c>
      <c r="UA2383" s="8">
        <f t="array" ref="UA2383">SUM(LEN($O2383:$PX2383))-SUM(LEN(SUBSTITUTE(UPPER($O2383:$PX2383),"R","")))</f>
        <v>0</v>
      </c>
      <c r="UB2383" s="8">
        <f t="array" ref="UB2383">SUM(LEN($O2383:$PX2383))-SUM(LEN(SUBSTITUTE(UPPER($O2383:$PX2383),"A","")))</f>
        <v>0</v>
      </c>
      <c r="UC2383" s="8">
        <f t="array" ref="UC2383">SUM(LEN($O2383:$PX2383))-SUM(LEN(SUBSTITUTE(UPPER($O2383:$PX2383),"P","")))</f>
        <v>0</v>
      </c>
      <c r="UG2383" s="8">
        <f t="shared" si="192"/>
        <v>0</v>
      </c>
      <c r="UH2383" s="8">
        <f t="shared" si="193"/>
        <v>0</v>
      </c>
      <c r="UI2383" s="8">
        <f t="shared" si="194"/>
        <v>0</v>
      </c>
      <c r="UJ2383" s="8">
        <f t="shared" si="195"/>
        <v>0</v>
      </c>
      <c r="UK2383" s="8">
        <f t="shared" si="196"/>
        <v>0</v>
      </c>
      <c r="UN2383" s="8">
        <f t="array" aca="1" ref="UN2383" ca="1">SUM(IF($O$5:$PX$5&gt;=$UN$5,IF($O$5:$PX$5&lt;$UO$5,LEN($O2383:$PX2383)-LEN(SUBSTITUTE(UPPER($O2383:$PX2383),"R","")))))</f>
        <v>0</v>
      </c>
      <c r="UO2383" s="8">
        <f t="array" aca="1" ref="UO2383" ca="1">SUM(IF($O$5:$PX$5&gt;=$UN$5,IF($O$5:$PX$5&lt;$UO$5,LEN($O2383:$PX2383)-LEN(SUBSTITUTE(UPPER($O2383:$PX2383),"A","")))))</f>
        <v>0</v>
      </c>
      <c r="UP2383" s="8">
        <f t="array" aca="1" ref="UP2383" ca="1">SUM(IF($O$5:$PX$5&gt;=$UN$5,IF($O$5:$PX$5&lt;$UO$5,LEN($O2383:$PX2383)-LEN(SUBSTITUTE(UPPER($O2383:$PX2383),"P","")))))</f>
        <v>0</v>
      </c>
    </row>
    <row r="2384" spans="2:562" x14ac:dyDescent="0.25">
      <c r="B2384" s="60">
        <v>2379</v>
      </c>
      <c r="UA2384" s="8">
        <f t="array" ref="UA2384">SUM(LEN($O2384:$PX2384))-SUM(LEN(SUBSTITUTE(UPPER($O2384:$PX2384),"R","")))</f>
        <v>0</v>
      </c>
      <c r="UB2384" s="8">
        <f t="array" ref="UB2384">SUM(LEN($O2384:$PX2384))-SUM(LEN(SUBSTITUTE(UPPER($O2384:$PX2384),"A","")))</f>
        <v>0</v>
      </c>
      <c r="UC2384" s="8">
        <f t="array" ref="UC2384">SUM(LEN($O2384:$PX2384))-SUM(LEN(SUBSTITUTE(UPPER($O2384:$PX2384),"P","")))</f>
        <v>0</v>
      </c>
      <c r="UG2384" s="8">
        <f t="shared" si="192"/>
        <v>0</v>
      </c>
      <c r="UH2384" s="8">
        <f t="shared" si="193"/>
        <v>0</v>
      </c>
      <c r="UI2384" s="8">
        <f t="shared" si="194"/>
        <v>0</v>
      </c>
      <c r="UJ2384" s="8">
        <f t="shared" si="195"/>
        <v>0</v>
      </c>
      <c r="UK2384" s="8">
        <f t="shared" si="196"/>
        <v>0</v>
      </c>
      <c r="UN2384" s="8">
        <f t="array" aca="1" ref="UN2384" ca="1">SUM(IF($O$5:$PX$5&gt;=$UN$5,IF($O$5:$PX$5&lt;$UO$5,LEN($O2384:$PX2384)-LEN(SUBSTITUTE(UPPER($O2384:$PX2384),"R","")))))</f>
        <v>0</v>
      </c>
      <c r="UO2384" s="8">
        <f t="array" aca="1" ref="UO2384" ca="1">SUM(IF($O$5:$PX$5&gt;=$UN$5,IF($O$5:$PX$5&lt;$UO$5,LEN($O2384:$PX2384)-LEN(SUBSTITUTE(UPPER($O2384:$PX2384),"A","")))))</f>
        <v>0</v>
      </c>
      <c r="UP2384" s="8">
        <f t="array" aca="1" ref="UP2384" ca="1">SUM(IF($O$5:$PX$5&gt;=$UN$5,IF($O$5:$PX$5&lt;$UO$5,LEN($O2384:$PX2384)-LEN(SUBSTITUTE(UPPER($O2384:$PX2384),"P","")))))</f>
        <v>0</v>
      </c>
    </row>
    <row r="2385" spans="2:562" x14ac:dyDescent="0.25">
      <c r="B2385" s="60">
        <v>2380</v>
      </c>
      <c r="UA2385" s="8">
        <f t="array" ref="UA2385">SUM(LEN($O2385:$PX2385))-SUM(LEN(SUBSTITUTE(UPPER($O2385:$PX2385),"R","")))</f>
        <v>0</v>
      </c>
      <c r="UB2385" s="8">
        <f t="array" ref="UB2385">SUM(LEN($O2385:$PX2385))-SUM(LEN(SUBSTITUTE(UPPER($O2385:$PX2385),"A","")))</f>
        <v>0</v>
      </c>
      <c r="UC2385" s="8">
        <f t="array" ref="UC2385">SUM(LEN($O2385:$PX2385))-SUM(LEN(SUBSTITUTE(UPPER($O2385:$PX2385),"P","")))</f>
        <v>0</v>
      </c>
      <c r="UG2385" s="8">
        <f t="shared" si="192"/>
        <v>0</v>
      </c>
      <c r="UH2385" s="8">
        <f t="shared" si="193"/>
        <v>0</v>
      </c>
      <c r="UI2385" s="8">
        <f t="shared" si="194"/>
        <v>0</v>
      </c>
      <c r="UJ2385" s="8">
        <f t="shared" si="195"/>
        <v>0</v>
      </c>
      <c r="UK2385" s="8">
        <f t="shared" si="196"/>
        <v>0</v>
      </c>
      <c r="UN2385" s="8">
        <f t="array" aca="1" ref="UN2385" ca="1">SUM(IF($O$5:$PX$5&gt;=$UN$5,IF($O$5:$PX$5&lt;$UO$5,LEN($O2385:$PX2385)-LEN(SUBSTITUTE(UPPER($O2385:$PX2385),"R","")))))</f>
        <v>0</v>
      </c>
      <c r="UO2385" s="8">
        <f t="array" aca="1" ref="UO2385" ca="1">SUM(IF($O$5:$PX$5&gt;=$UN$5,IF($O$5:$PX$5&lt;$UO$5,LEN($O2385:$PX2385)-LEN(SUBSTITUTE(UPPER($O2385:$PX2385),"A","")))))</f>
        <v>0</v>
      </c>
      <c r="UP2385" s="8">
        <f t="array" aca="1" ref="UP2385" ca="1">SUM(IF($O$5:$PX$5&gt;=$UN$5,IF($O$5:$PX$5&lt;$UO$5,LEN($O2385:$PX2385)-LEN(SUBSTITUTE(UPPER($O2385:$PX2385),"P","")))))</f>
        <v>0</v>
      </c>
    </row>
    <row r="2386" spans="2:562" x14ac:dyDescent="0.25">
      <c r="B2386" s="60">
        <v>2381</v>
      </c>
      <c r="UA2386" s="8">
        <f t="array" ref="UA2386">SUM(LEN($O2386:$PX2386))-SUM(LEN(SUBSTITUTE(UPPER($O2386:$PX2386),"R","")))</f>
        <v>0</v>
      </c>
      <c r="UB2386" s="8">
        <f t="array" ref="UB2386">SUM(LEN($O2386:$PX2386))-SUM(LEN(SUBSTITUTE(UPPER($O2386:$PX2386),"A","")))</f>
        <v>0</v>
      </c>
      <c r="UC2386" s="8">
        <f t="array" ref="UC2386">SUM(LEN($O2386:$PX2386))-SUM(LEN(SUBSTITUTE(UPPER($O2386:$PX2386),"P","")))</f>
        <v>0</v>
      </c>
      <c r="UG2386" s="8">
        <f t="shared" si="192"/>
        <v>0</v>
      </c>
      <c r="UH2386" s="8">
        <f t="shared" si="193"/>
        <v>0</v>
      </c>
      <c r="UI2386" s="8">
        <f t="shared" si="194"/>
        <v>0</v>
      </c>
      <c r="UJ2386" s="8">
        <f t="shared" si="195"/>
        <v>0</v>
      </c>
      <c r="UK2386" s="8">
        <f t="shared" si="196"/>
        <v>0</v>
      </c>
      <c r="UN2386" s="8">
        <f t="array" aca="1" ref="UN2386" ca="1">SUM(IF($O$5:$PX$5&gt;=$UN$5,IF($O$5:$PX$5&lt;$UO$5,LEN($O2386:$PX2386)-LEN(SUBSTITUTE(UPPER($O2386:$PX2386),"R","")))))</f>
        <v>0</v>
      </c>
      <c r="UO2386" s="8">
        <f t="array" aca="1" ref="UO2386" ca="1">SUM(IF($O$5:$PX$5&gt;=$UN$5,IF($O$5:$PX$5&lt;$UO$5,LEN($O2386:$PX2386)-LEN(SUBSTITUTE(UPPER($O2386:$PX2386),"A","")))))</f>
        <v>0</v>
      </c>
      <c r="UP2386" s="8">
        <f t="array" aca="1" ref="UP2386" ca="1">SUM(IF($O$5:$PX$5&gt;=$UN$5,IF($O$5:$PX$5&lt;$UO$5,LEN($O2386:$PX2386)-LEN(SUBSTITUTE(UPPER($O2386:$PX2386),"P","")))))</f>
        <v>0</v>
      </c>
    </row>
    <row r="2387" spans="2:562" x14ac:dyDescent="0.25">
      <c r="B2387" s="60">
        <v>2382</v>
      </c>
      <c r="UA2387" s="8">
        <f t="array" ref="UA2387">SUM(LEN($O2387:$PX2387))-SUM(LEN(SUBSTITUTE(UPPER($O2387:$PX2387),"R","")))</f>
        <v>0</v>
      </c>
      <c r="UB2387" s="8">
        <f t="array" ref="UB2387">SUM(LEN($O2387:$PX2387))-SUM(LEN(SUBSTITUTE(UPPER($O2387:$PX2387),"A","")))</f>
        <v>0</v>
      </c>
      <c r="UC2387" s="8">
        <f t="array" ref="UC2387">SUM(LEN($O2387:$PX2387))-SUM(LEN(SUBSTITUTE(UPPER($O2387:$PX2387),"P","")))</f>
        <v>0</v>
      </c>
      <c r="UG2387" s="8">
        <f t="shared" si="192"/>
        <v>0</v>
      </c>
      <c r="UH2387" s="8">
        <f t="shared" si="193"/>
        <v>0</v>
      </c>
      <c r="UI2387" s="8">
        <f t="shared" si="194"/>
        <v>0</v>
      </c>
      <c r="UJ2387" s="8">
        <f t="shared" si="195"/>
        <v>0</v>
      </c>
      <c r="UK2387" s="8">
        <f t="shared" si="196"/>
        <v>0</v>
      </c>
      <c r="UN2387" s="8">
        <f t="array" aca="1" ref="UN2387" ca="1">SUM(IF($O$5:$PX$5&gt;=$UN$5,IF($O$5:$PX$5&lt;$UO$5,LEN($O2387:$PX2387)-LEN(SUBSTITUTE(UPPER($O2387:$PX2387),"R","")))))</f>
        <v>0</v>
      </c>
      <c r="UO2387" s="8">
        <f t="array" aca="1" ref="UO2387" ca="1">SUM(IF($O$5:$PX$5&gt;=$UN$5,IF($O$5:$PX$5&lt;$UO$5,LEN($O2387:$PX2387)-LEN(SUBSTITUTE(UPPER($O2387:$PX2387),"A","")))))</f>
        <v>0</v>
      </c>
      <c r="UP2387" s="8">
        <f t="array" aca="1" ref="UP2387" ca="1">SUM(IF($O$5:$PX$5&gt;=$UN$5,IF($O$5:$PX$5&lt;$UO$5,LEN($O2387:$PX2387)-LEN(SUBSTITUTE(UPPER($O2387:$PX2387),"P","")))))</f>
        <v>0</v>
      </c>
    </row>
    <row r="2388" spans="2:562" x14ac:dyDescent="0.25">
      <c r="B2388" s="60">
        <v>2383</v>
      </c>
      <c r="UA2388" s="8">
        <f t="array" ref="UA2388">SUM(LEN($O2388:$PX2388))-SUM(LEN(SUBSTITUTE(UPPER($O2388:$PX2388),"R","")))</f>
        <v>0</v>
      </c>
      <c r="UB2388" s="8">
        <f t="array" ref="UB2388">SUM(LEN($O2388:$PX2388))-SUM(LEN(SUBSTITUTE(UPPER($O2388:$PX2388),"A","")))</f>
        <v>0</v>
      </c>
      <c r="UC2388" s="8">
        <f t="array" ref="UC2388">SUM(LEN($O2388:$PX2388))-SUM(LEN(SUBSTITUTE(UPPER($O2388:$PX2388),"P","")))</f>
        <v>0</v>
      </c>
      <c r="UG2388" s="8">
        <f t="shared" si="192"/>
        <v>0</v>
      </c>
      <c r="UH2388" s="8">
        <f t="shared" si="193"/>
        <v>0</v>
      </c>
      <c r="UI2388" s="8">
        <f t="shared" si="194"/>
        <v>0</v>
      </c>
      <c r="UJ2388" s="8">
        <f t="shared" si="195"/>
        <v>0</v>
      </c>
      <c r="UK2388" s="8">
        <f t="shared" si="196"/>
        <v>0</v>
      </c>
      <c r="UN2388" s="8">
        <f t="array" aca="1" ref="UN2388" ca="1">SUM(IF($O$5:$PX$5&gt;=$UN$5,IF($O$5:$PX$5&lt;$UO$5,LEN($O2388:$PX2388)-LEN(SUBSTITUTE(UPPER($O2388:$PX2388),"R","")))))</f>
        <v>0</v>
      </c>
      <c r="UO2388" s="8">
        <f t="array" aca="1" ref="UO2388" ca="1">SUM(IF($O$5:$PX$5&gt;=$UN$5,IF($O$5:$PX$5&lt;$UO$5,LEN($O2388:$PX2388)-LEN(SUBSTITUTE(UPPER($O2388:$PX2388),"A","")))))</f>
        <v>0</v>
      </c>
      <c r="UP2388" s="8">
        <f t="array" aca="1" ref="UP2388" ca="1">SUM(IF($O$5:$PX$5&gt;=$UN$5,IF($O$5:$PX$5&lt;$UO$5,LEN($O2388:$PX2388)-LEN(SUBSTITUTE(UPPER($O2388:$PX2388),"P","")))))</f>
        <v>0</v>
      </c>
    </row>
    <row r="2389" spans="2:562" x14ac:dyDescent="0.25">
      <c r="B2389" s="60">
        <v>2384</v>
      </c>
      <c r="UA2389" s="8">
        <f t="array" ref="UA2389">SUM(LEN($O2389:$PX2389))-SUM(LEN(SUBSTITUTE(UPPER($O2389:$PX2389),"R","")))</f>
        <v>0</v>
      </c>
      <c r="UB2389" s="8">
        <f t="array" ref="UB2389">SUM(LEN($O2389:$PX2389))-SUM(LEN(SUBSTITUTE(UPPER($O2389:$PX2389),"A","")))</f>
        <v>0</v>
      </c>
      <c r="UC2389" s="8">
        <f t="array" ref="UC2389">SUM(LEN($O2389:$PX2389))-SUM(LEN(SUBSTITUTE(UPPER($O2389:$PX2389),"P","")))</f>
        <v>0</v>
      </c>
      <c r="UG2389" s="8">
        <f t="shared" si="192"/>
        <v>0</v>
      </c>
      <c r="UH2389" s="8">
        <f t="shared" si="193"/>
        <v>0</v>
      </c>
      <c r="UI2389" s="8">
        <f t="shared" si="194"/>
        <v>0</v>
      </c>
      <c r="UJ2389" s="8">
        <f t="shared" si="195"/>
        <v>0</v>
      </c>
      <c r="UK2389" s="8">
        <f t="shared" si="196"/>
        <v>0</v>
      </c>
      <c r="UN2389" s="8">
        <f t="array" aca="1" ref="UN2389" ca="1">SUM(IF($O$5:$PX$5&gt;=$UN$5,IF($O$5:$PX$5&lt;$UO$5,LEN($O2389:$PX2389)-LEN(SUBSTITUTE(UPPER($O2389:$PX2389),"R","")))))</f>
        <v>0</v>
      </c>
      <c r="UO2389" s="8">
        <f t="array" aca="1" ref="UO2389" ca="1">SUM(IF($O$5:$PX$5&gt;=$UN$5,IF($O$5:$PX$5&lt;$UO$5,LEN($O2389:$PX2389)-LEN(SUBSTITUTE(UPPER($O2389:$PX2389),"A","")))))</f>
        <v>0</v>
      </c>
      <c r="UP2389" s="8">
        <f t="array" aca="1" ref="UP2389" ca="1">SUM(IF($O$5:$PX$5&gt;=$UN$5,IF($O$5:$PX$5&lt;$UO$5,LEN($O2389:$PX2389)-LEN(SUBSTITUTE(UPPER($O2389:$PX2389),"P","")))))</f>
        <v>0</v>
      </c>
    </row>
    <row r="2390" spans="2:562" x14ac:dyDescent="0.25">
      <c r="B2390" s="60">
        <v>2385</v>
      </c>
      <c r="UA2390" s="8">
        <f t="array" ref="UA2390">SUM(LEN($O2390:$PX2390))-SUM(LEN(SUBSTITUTE(UPPER($O2390:$PX2390),"R","")))</f>
        <v>0</v>
      </c>
      <c r="UB2390" s="8">
        <f t="array" ref="UB2390">SUM(LEN($O2390:$PX2390))-SUM(LEN(SUBSTITUTE(UPPER($O2390:$PX2390),"A","")))</f>
        <v>0</v>
      </c>
      <c r="UC2390" s="8">
        <f t="array" ref="UC2390">SUM(LEN($O2390:$PX2390))-SUM(LEN(SUBSTITUTE(UPPER($O2390:$PX2390),"P","")))</f>
        <v>0</v>
      </c>
      <c r="UG2390" s="8">
        <f t="shared" si="192"/>
        <v>0</v>
      </c>
      <c r="UH2390" s="8">
        <f t="shared" si="193"/>
        <v>0</v>
      </c>
      <c r="UI2390" s="8">
        <f t="shared" si="194"/>
        <v>0</v>
      </c>
      <c r="UJ2390" s="8">
        <f t="shared" si="195"/>
        <v>0</v>
      </c>
      <c r="UK2390" s="8">
        <f t="shared" si="196"/>
        <v>0</v>
      </c>
      <c r="UN2390" s="8">
        <f t="array" aca="1" ref="UN2390" ca="1">SUM(IF($O$5:$PX$5&gt;=$UN$5,IF($O$5:$PX$5&lt;$UO$5,LEN($O2390:$PX2390)-LEN(SUBSTITUTE(UPPER($O2390:$PX2390),"R","")))))</f>
        <v>0</v>
      </c>
      <c r="UO2390" s="8">
        <f t="array" aca="1" ref="UO2390" ca="1">SUM(IF($O$5:$PX$5&gt;=$UN$5,IF($O$5:$PX$5&lt;$UO$5,LEN($O2390:$PX2390)-LEN(SUBSTITUTE(UPPER($O2390:$PX2390),"A","")))))</f>
        <v>0</v>
      </c>
      <c r="UP2390" s="8">
        <f t="array" aca="1" ref="UP2390" ca="1">SUM(IF($O$5:$PX$5&gt;=$UN$5,IF($O$5:$PX$5&lt;$UO$5,LEN($O2390:$PX2390)-LEN(SUBSTITUTE(UPPER($O2390:$PX2390),"P","")))))</f>
        <v>0</v>
      </c>
    </row>
    <row r="2391" spans="2:562" x14ac:dyDescent="0.25">
      <c r="B2391" s="60">
        <v>2386</v>
      </c>
      <c r="UA2391" s="8">
        <f t="array" ref="UA2391">SUM(LEN($O2391:$PX2391))-SUM(LEN(SUBSTITUTE(UPPER($O2391:$PX2391),"R","")))</f>
        <v>0</v>
      </c>
      <c r="UB2391" s="8">
        <f t="array" ref="UB2391">SUM(LEN($O2391:$PX2391))-SUM(LEN(SUBSTITUTE(UPPER($O2391:$PX2391),"A","")))</f>
        <v>0</v>
      </c>
      <c r="UC2391" s="8">
        <f t="array" ref="UC2391">SUM(LEN($O2391:$PX2391))-SUM(LEN(SUBSTITUTE(UPPER($O2391:$PX2391),"P","")))</f>
        <v>0</v>
      </c>
      <c r="UG2391" s="8">
        <f t="shared" si="192"/>
        <v>0</v>
      </c>
      <c r="UH2391" s="8">
        <f t="shared" si="193"/>
        <v>0</v>
      </c>
      <c r="UI2391" s="8">
        <f t="shared" si="194"/>
        <v>0</v>
      </c>
      <c r="UJ2391" s="8">
        <f t="shared" si="195"/>
        <v>0</v>
      </c>
      <c r="UK2391" s="8">
        <f t="shared" si="196"/>
        <v>0</v>
      </c>
      <c r="UN2391" s="8">
        <f t="array" aca="1" ref="UN2391" ca="1">SUM(IF($O$5:$PX$5&gt;=$UN$5,IF($O$5:$PX$5&lt;$UO$5,LEN($O2391:$PX2391)-LEN(SUBSTITUTE(UPPER($O2391:$PX2391),"R","")))))</f>
        <v>0</v>
      </c>
      <c r="UO2391" s="8">
        <f t="array" aca="1" ref="UO2391" ca="1">SUM(IF($O$5:$PX$5&gt;=$UN$5,IF($O$5:$PX$5&lt;$UO$5,LEN($O2391:$PX2391)-LEN(SUBSTITUTE(UPPER($O2391:$PX2391),"A","")))))</f>
        <v>0</v>
      </c>
      <c r="UP2391" s="8">
        <f t="array" aca="1" ref="UP2391" ca="1">SUM(IF($O$5:$PX$5&gt;=$UN$5,IF($O$5:$PX$5&lt;$UO$5,LEN($O2391:$PX2391)-LEN(SUBSTITUTE(UPPER($O2391:$PX2391),"P","")))))</f>
        <v>0</v>
      </c>
    </row>
    <row r="2392" spans="2:562" x14ac:dyDescent="0.25">
      <c r="B2392" s="60">
        <v>2387</v>
      </c>
      <c r="UA2392" s="8">
        <f t="array" ref="UA2392">SUM(LEN($O2392:$PX2392))-SUM(LEN(SUBSTITUTE(UPPER($O2392:$PX2392),"R","")))</f>
        <v>0</v>
      </c>
      <c r="UB2392" s="8">
        <f t="array" ref="UB2392">SUM(LEN($O2392:$PX2392))-SUM(LEN(SUBSTITUTE(UPPER($O2392:$PX2392),"A","")))</f>
        <v>0</v>
      </c>
      <c r="UC2392" s="8">
        <f t="array" ref="UC2392">SUM(LEN($O2392:$PX2392))-SUM(LEN(SUBSTITUTE(UPPER($O2392:$PX2392),"P","")))</f>
        <v>0</v>
      </c>
      <c r="UG2392" s="8">
        <f t="shared" si="192"/>
        <v>0</v>
      </c>
      <c r="UH2392" s="8">
        <f t="shared" si="193"/>
        <v>0</v>
      </c>
      <c r="UI2392" s="8">
        <f t="shared" si="194"/>
        <v>0</v>
      </c>
      <c r="UJ2392" s="8">
        <f t="shared" si="195"/>
        <v>0</v>
      </c>
      <c r="UK2392" s="8">
        <f t="shared" si="196"/>
        <v>0</v>
      </c>
      <c r="UN2392" s="8">
        <f t="array" aca="1" ref="UN2392" ca="1">SUM(IF($O$5:$PX$5&gt;=$UN$5,IF($O$5:$PX$5&lt;$UO$5,LEN($O2392:$PX2392)-LEN(SUBSTITUTE(UPPER($O2392:$PX2392),"R","")))))</f>
        <v>0</v>
      </c>
      <c r="UO2392" s="8">
        <f t="array" aca="1" ref="UO2392" ca="1">SUM(IF($O$5:$PX$5&gt;=$UN$5,IF($O$5:$PX$5&lt;$UO$5,LEN($O2392:$PX2392)-LEN(SUBSTITUTE(UPPER($O2392:$PX2392),"A","")))))</f>
        <v>0</v>
      </c>
      <c r="UP2392" s="8">
        <f t="array" aca="1" ref="UP2392" ca="1">SUM(IF($O$5:$PX$5&gt;=$UN$5,IF($O$5:$PX$5&lt;$UO$5,LEN($O2392:$PX2392)-LEN(SUBSTITUTE(UPPER($O2392:$PX2392),"P","")))))</f>
        <v>0</v>
      </c>
    </row>
    <row r="2393" spans="2:562" x14ac:dyDescent="0.25">
      <c r="B2393" s="60">
        <v>2388</v>
      </c>
      <c r="UA2393" s="8">
        <f t="array" ref="UA2393">SUM(LEN($O2393:$PX2393))-SUM(LEN(SUBSTITUTE(UPPER($O2393:$PX2393),"R","")))</f>
        <v>0</v>
      </c>
      <c r="UB2393" s="8">
        <f t="array" ref="UB2393">SUM(LEN($O2393:$PX2393))-SUM(LEN(SUBSTITUTE(UPPER($O2393:$PX2393),"A","")))</f>
        <v>0</v>
      </c>
      <c r="UC2393" s="8">
        <f t="array" ref="UC2393">SUM(LEN($O2393:$PX2393))-SUM(LEN(SUBSTITUTE(UPPER($O2393:$PX2393),"P","")))</f>
        <v>0</v>
      </c>
      <c r="UG2393" s="8">
        <f t="shared" si="192"/>
        <v>0</v>
      </c>
      <c r="UH2393" s="8">
        <f t="shared" si="193"/>
        <v>0</v>
      </c>
      <c r="UI2393" s="8">
        <f t="shared" si="194"/>
        <v>0</v>
      </c>
      <c r="UJ2393" s="8">
        <f t="shared" si="195"/>
        <v>0</v>
      </c>
      <c r="UK2393" s="8">
        <f t="shared" si="196"/>
        <v>0</v>
      </c>
      <c r="UN2393" s="8">
        <f t="array" aca="1" ref="UN2393" ca="1">SUM(IF($O$5:$PX$5&gt;=$UN$5,IF($O$5:$PX$5&lt;$UO$5,LEN($O2393:$PX2393)-LEN(SUBSTITUTE(UPPER($O2393:$PX2393),"R","")))))</f>
        <v>0</v>
      </c>
      <c r="UO2393" s="8">
        <f t="array" aca="1" ref="UO2393" ca="1">SUM(IF($O$5:$PX$5&gt;=$UN$5,IF($O$5:$PX$5&lt;$UO$5,LEN($O2393:$PX2393)-LEN(SUBSTITUTE(UPPER($O2393:$PX2393),"A","")))))</f>
        <v>0</v>
      </c>
      <c r="UP2393" s="8">
        <f t="array" aca="1" ref="UP2393" ca="1">SUM(IF($O$5:$PX$5&gt;=$UN$5,IF($O$5:$PX$5&lt;$UO$5,LEN($O2393:$PX2393)-LEN(SUBSTITUTE(UPPER($O2393:$PX2393),"P","")))))</f>
        <v>0</v>
      </c>
    </row>
    <row r="2394" spans="2:562" x14ac:dyDescent="0.25">
      <c r="B2394" s="60">
        <v>2389</v>
      </c>
      <c r="UA2394" s="8">
        <f t="array" ref="UA2394">SUM(LEN($O2394:$PX2394))-SUM(LEN(SUBSTITUTE(UPPER($O2394:$PX2394),"R","")))</f>
        <v>0</v>
      </c>
      <c r="UB2394" s="8">
        <f t="array" ref="UB2394">SUM(LEN($O2394:$PX2394))-SUM(LEN(SUBSTITUTE(UPPER($O2394:$PX2394),"A","")))</f>
        <v>0</v>
      </c>
      <c r="UC2394" s="8">
        <f t="array" ref="UC2394">SUM(LEN($O2394:$PX2394))-SUM(LEN(SUBSTITUTE(UPPER($O2394:$PX2394),"P","")))</f>
        <v>0</v>
      </c>
      <c r="UG2394" s="8">
        <f t="shared" si="192"/>
        <v>0</v>
      </c>
      <c r="UH2394" s="8">
        <f t="shared" si="193"/>
        <v>0</v>
      </c>
      <c r="UI2394" s="8">
        <f t="shared" si="194"/>
        <v>0</v>
      </c>
      <c r="UJ2394" s="8">
        <f t="shared" si="195"/>
        <v>0</v>
      </c>
      <c r="UK2394" s="8">
        <f t="shared" si="196"/>
        <v>0</v>
      </c>
      <c r="UN2394" s="8">
        <f t="array" aca="1" ref="UN2394" ca="1">SUM(IF($O$5:$PX$5&gt;=$UN$5,IF($O$5:$PX$5&lt;$UO$5,LEN($O2394:$PX2394)-LEN(SUBSTITUTE(UPPER($O2394:$PX2394),"R","")))))</f>
        <v>0</v>
      </c>
      <c r="UO2394" s="8">
        <f t="array" aca="1" ref="UO2394" ca="1">SUM(IF($O$5:$PX$5&gt;=$UN$5,IF($O$5:$PX$5&lt;$UO$5,LEN($O2394:$PX2394)-LEN(SUBSTITUTE(UPPER($O2394:$PX2394),"A","")))))</f>
        <v>0</v>
      </c>
      <c r="UP2394" s="8">
        <f t="array" aca="1" ref="UP2394" ca="1">SUM(IF($O$5:$PX$5&gt;=$UN$5,IF($O$5:$PX$5&lt;$UO$5,LEN($O2394:$PX2394)-LEN(SUBSTITUTE(UPPER($O2394:$PX2394),"P","")))))</f>
        <v>0</v>
      </c>
    </row>
    <row r="2395" spans="2:562" x14ac:dyDescent="0.25">
      <c r="B2395" s="60">
        <v>2390</v>
      </c>
      <c r="UA2395" s="8">
        <f t="array" ref="UA2395">SUM(LEN($O2395:$PX2395))-SUM(LEN(SUBSTITUTE(UPPER($O2395:$PX2395),"R","")))</f>
        <v>0</v>
      </c>
      <c r="UB2395" s="8">
        <f t="array" ref="UB2395">SUM(LEN($O2395:$PX2395))-SUM(LEN(SUBSTITUTE(UPPER($O2395:$PX2395),"A","")))</f>
        <v>0</v>
      </c>
      <c r="UC2395" s="8">
        <f t="array" ref="UC2395">SUM(LEN($O2395:$PX2395))-SUM(LEN(SUBSTITUTE(UPPER($O2395:$PX2395),"P","")))</f>
        <v>0</v>
      </c>
      <c r="UG2395" s="8">
        <f t="shared" si="192"/>
        <v>0</v>
      </c>
      <c r="UH2395" s="8">
        <f t="shared" si="193"/>
        <v>0</v>
      </c>
      <c r="UI2395" s="8">
        <f t="shared" si="194"/>
        <v>0</v>
      </c>
      <c r="UJ2395" s="8">
        <f t="shared" si="195"/>
        <v>0</v>
      </c>
      <c r="UK2395" s="8">
        <f t="shared" si="196"/>
        <v>0</v>
      </c>
      <c r="UN2395" s="8">
        <f t="array" aca="1" ref="UN2395" ca="1">SUM(IF($O$5:$PX$5&gt;=$UN$5,IF($O$5:$PX$5&lt;$UO$5,LEN($O2395:$PX2395)-LEN(SUBSTITUTE(UPPER($O2395:$PX2395),"R","")))))</f>
        <v>0</v>
      </c>
      <c r="UO2395" s="8">
        <f t="array" aca="1" ref="UO2395" ca="1">SUM(IF($O$5:$PX$5&gt;=$UN$5,IF($O$5:$PX$5&lt;$UO$5,LEN($O2395:$PX2395)-LEN(SUBSTITUTE(UPPER($O2395:$PX2395),"A","")))))</f>
        <v>0</v>
      </c>
      <c r="UP2395" s="8">
        <f t="array" aca="1" ref="UP2395" ca="1">SUM(IF($O$5:$PX$5&gt;=$UN$5,IF($O$5:$PX$5&lt;$UO$5,LEN($O2395:$PX2395)-LEN(SUBSTITUTE(UPPER($O2395:$PX2395),"P","")))))</f>
        <v>0</v>
      </c>
    </row>
    <row r="2396" spans="2:562" x14ac:dyDescent="0.25">
      <c r="B2396" s="60">
        <v>2391</v>
      </c>
      <c r="UA2396" s="8">
        <f t="array" ref="UA2396">SUM(LEN($O2396:$PX2396))-SUM(LEN(SUBSTITUTE(UPPER($O2396:$PX2396),"R","")))</f>
        <v>0</v>
      </c>
      <c r="UB2396" s="8">
        <f t="array" ref="UB2396">SUM(LEN($O2396:$PX2396))-SUM(LEN(SUBSTITUTE(UPPER($O2396:$PX2396),"A","")))</f>
        <v>0</v>
      </c>
      <c r="UC2396" s="8">
        <f t="array" ref="UC2396">SUM(LEN($O2396:$PX2396))-SUM(LEN(SUBSTITUTE(UPPER($O2396:$PX2396),"P","")))</f>
        <v>0</v>
      </c>
      <c r="UG2396" s="8">
        <f t="shared" si="192"/>
        <v>0</v>
      </c>
      <c r="UH2396" s="8">
        <f t="shared" si="193"/>
        <v>0</v>
      </c>
      <c r="UI2396" s="8">
        <f t="shared" si="194"/>
        <v>0</v>
      </c>
      <c r="UJ2396" s="8">
        <f t="shared" si="195"/>
        <v>0</v>
      </c>
      <c r="UK2396" s="8">
        <f t="shared" si="196"/>
        <v>0</v>
      </c>
      <c r="UN2396" s="8">
        <f t="array" aca="1" ref="UN2396" ca="1">SUM(IF($O$5:$PX$5&gt;=$UN$5,IF($O$5:$PX$5&lt;$UO$5,LEN($O2396:$PX2396)-LEN(SUBSTITUTE(UPPER($O2396:$PX2396),"R","")))))</f>
        <v>0</v>
      </c>
      <c r="UO2396" s="8">
        <f t="array" aca="1" ref="UO2396" ca="1">SUM(IF($O$5:$PX$5&gt;=$UN$5,IF($O$5:$PX$5&lt;$UO$5,LEN($O2396:$PX2396)-LEN(SUBSTITUTE(UPPER($O2396:$PX2396),"A","")))))</f>
        <v>0</v>
      </c>
      <c r="UP2396" s="8">
        <f t="array" aca="1" ref="UP2396" ca="1">SUM(IF($O$5:$PX$5&gt;=$UN$5,IF($O$5:$PX$5&lt;$UO$5,LEN($O2396:$PX2396)-LEN(SUBSTITUTE(UPPER($O2396:$PX2396),"P","")))))</f>
        <v>0</v>
      </c>
    </row>
    <row r="2397" spans="2:562" x14ac:dyDescent="0.25">
      <c r="B2397" s="60">
        <v>2392</v>
      </c>
      <c r="UA2397" s="8">
        <f t="array" ref="UA2397">SUM(LEN($O2397:$PX2397))-SUM(LEN(SUBSTITUTE(UPPER($O2397:$PX2397),"R","")))</f>
        <v>0</v>
      </c>
      <c r="UB2397" s="8">
        <f t="array" ref="UB2397">SUM(LEN($O2397:$PX2397))-SUM(LEN(SUBSTITUTE(UPPER($O2397:$PX2397),"A","")))</f>
        <v>0</v>
      </c>
      <c r="UC2397" s="8">
        <f t="array" ref="UC2397">SUM(LEN($O2397:$PX2397))-SUM(LEN(SUBSTITUTE(UPPER($O2397:$PX2397),"P","")))</f>
        <v>0</v>
      </c>
      <c r="UG2397" s="8">
        <f t="shared" si="192"/>
        <v>0</v>
      </c>
      <c r="UH2397" s="8">
        <f t="shared" si="193"/>
        <v>0</v>
      </c>
      <c r="UI2397" s="8">
        <f t="shared" si="194"/>
        <v>0</v>
      </c>
      <c r="UJ2397" s="8">
        <f t="shared" si="195"/>
        <v>0</v>
      </c>
      <c r="UK2397" s="8">
        <f t="shared" si="196"/>
        <v>0</v>
      </c>
      <c r="UN2397" s="8">
        <f t="array" aca="1" ref="UN2397" ca="1">SUM(IF($O$5:$PX$5&gt;=$UN$5,IF($O$5:$PX$5&lt;$UO$5,LEN($O2397:$PX2397)-LEN(SUBSTITUTE(UPPER($O2397:$PX2397),"R","")))))</f>
        <v>0</v>
      </c>
      <c r="UO2397" s="8">
        <f t="array" aca="1" ref="UO2397" ca="1">SUM(IF($O$5:$PX$5&gt;=$UN$5,IF($O$5:$PX$5&lt;$UO$5,LEN($O2397:$PX2397)-LEN(SUBSTITUTE(UPPER($O2397:$PX2397),"A","")))))</f>
        <v>0</v>
      </c>
      <c r="UP2397" s="8">
        <f t="array" aca="1" ref="UP2397" ca="1">SUM(IF($O$5:$PX$5&gt;=$UN$5,IF($O$5:$PX$5&lt;$UO$5,LEN($O2397:$PX2397)-LEN(SUBSTITUTE(UPPER($O2397:$PX2397),"P","")))))</f>
        <v>0</v>
      </c>
    </row>
    <row r="2398" spans="2:562" x14ac:dyDescent="0.25">
      <c r="B2398" s="60">
        <v>2393</v>
      </c>
      <c r="UA2398" s="8">
        <f t="array" ref="UA2398">SUM(LEN($O2398:$PX2398))-SUM(LEN(SUBSTITUTE(UPPER($O2398:$PX2398),"R","")))</f>
        <v>0</v>
      </c>
      <c r="UB2398" s="8">
        <f t="array" ref="UB2398">SUM(LEN($O2398:$PX2398))-SUM(LEN(SUBSTITUTE(UPPER($O2398:$PX2398),"A","")))</f>
        <v>0</v>
      </c>
      <c r="UC2398" s="8">
        <f t="array" ref="UC2398">SUM(LEN($O2398:$PX2398))-SUM(LEN(SUBSTITUTE(UPPER($O2398:$PX2398),"P","")))</f>
        <v>0</v>
      </c>
      <c r="UG2398" s="8">
        <f t="shared" si="192"/>
        <v>0</v>
      </c>
      <c r="UH2398" s="8">
        <f t="shared" si="193"/>
        <v>0</v>
      </c>
      <c r="UI2398" s="8">
        <f t="shared" si="194"/>
        <v>0</v>
      </c>
      <c r="UJ2398" s="8">
        <f t="shared" si="195"/>
        <v>0</v>
      </c>
      <c r="UK2398" s="8">
        <f t="shared" si="196"/>
        <v>0</v>
      </c>
      <c r="UN2398" s="8">
        <f t="array" aca="1" ref="UN2398" ca="1">SUM(IF($O$5:$PX$5&gt;=$UN$5,IF($O$5:$PX$5&lt;$UO$5,LEN($O2398:$PX2398)-LEN(SUBSTITUTE(UPPER($O2398:$PX2398),"R","")))))</f>
        <v>0</v>
      </c>
      <c r="UO2398" s="8">
        <f t="array" aca="1" ref="UO2398" ca="1">SUM(IF($O$5:$PX$5&gt;=$UN$5,IF($O$5:$PX$5&lt;$UO$5,LEN($O2398:$PX2398)-LEN(SUBSTITUTE(UPPER($O2398:$PX2398),"A","")))))</f>
        <v>0</v>
      </c>
      <c r="UP2398" s="8">
        <f t="array" aca="1" ref="UP2398" ca="1">SUM(IF($O$5:$PX$5&gt;=$UN$5,IF($O$5:$PX$5&lt;$UO$5,LEN($O2398:$PX2398)-LEN(SUBSTITUTE(UPPER($O2398:$PX2398),"P","")))))</f>
        <v>0</v>
      </c>
    </row>
    <row r="2399" spans="2:562" x14ac:dyDescent="0.25">
      <c r="B2399" s="60">
        <v>2394</v>
      </c>
      <c r="UA2399" s="8">
        <f t="array" ref="UA2399">SUM(LEN($O2399:$PX2399))-SUM(LEN(SUBSTITUTE(UPPER($O2399:$PX2399),"R","")))</f>
        <v>0</v>
      </c>
      <c r="UB2399" s="8">
        <f t="array" ref="UB2399">SUM(LEN($O2399:$PX2399))-SUM(LEN(SUBSTITUTE(UPPER($O2399:$PX2399),"A","")))</f>
        <v>0</v>
      </c>
      <c r="UC2399" s="8">
        <f t="array" ref="UC2399">SUM(LEN($O2399:$PX2399))-SUM(LEN(SUBSTITUTE(UPPER($O2399:$PX2399),"P","")))</f>
        <v>0</v>
      </c>
      <c r="UG2399" s="8">
        <f t="shared" si="192"/>
        <v>0</v>
      </c>
      <c r="UH2399" s="8">
        <f t="shared" si="193"/>
        <v>0</v>
      </c>
      <c r="UI2399" s="8">
        <f t="shared" si="194"/>
        <v>0</v>
      </c>
      <c r="UJ2399" s="8">
        <f t="shared" si="195"/>
        <v>0</v>
      </c>
      <c r="UK2399" s="8">
        <f t="shared" si="196"/>
        <v>0</v>
      </c>
      <c r="UN2399" s="8">
        <f t="array" aca="1" ref="UN2399" ca="1">SUM(IF($O$5:$PX$5&gt;=$UN$5,IF($O$5:$PX$5&lt;$UO$5,LEN($O2399:$PX2399)-LEN(SUBSTITUTE(UPPER($O2399:$PX2399),"R","")))))</f>
        <v>0</v>
      </c>
      <c r="UO2399" s="8">
        <f t="array" aca="1" ref="UO2399" ca="1">SUM(IF($O$5:$PX$5&gt;=$UN$5,IF($O$5:$PX$5&lt;$UO$5,LEN($O2399:$PX2399)-LEN(SUBSTITUTE(UPPER($O2399:$PX2399),"A","")))))</f>
        <v>0</v>
      </c>
      <c r="UP2399" s="8">
        <f t="array" aca="1" ref="UP2399" ca="1">SUM(IF($O$5:$PX$5&gt;=$UN$5,IF($O$5:$PX$5&lt;$UO$5,LEN($O2399:$PX2399)-LEN(SUBSTITUTE(UPPER($O2399:$PX2399),"P","")))))</f>
        <v>0</v>
      </c>
    </row>
    <row r="2400" spans="2:562" x14ac:dyDescent="0.25">
      <c r="B2400" s="60">
        <v>2395</v>
      </c>
      <c r="UA2400" s="8">
        <f t="array" ref="UA2400">SUM(LEN($O2400:$PX2400))-SUM(LEN(SUBSTITUTE(UPPER($O2400:$PX2400),"R","")))</f>
        <v>0</v>
      </c>
      <c r="UB2400" s="8">
        <f t="array" ref="UB2400">SUM(LEN($O2400:$PX2400))-SUM(LEN(SUBSTITUTE(UPPER($O2400:$PX2400),"A","")))</f>
        <v>0</v>
      </c>
      <c r="UC2400" s="8">
        <f t="array" ref="UC2400">SUM(LEN($O2400:$PX2400))-SUM(LEN(SUBSTITUTE(UPPER($O2400:$PX2400),"P","")))</f>
        <v>0</v>
      </c>
      <c r="UG2400" s="8">
        <f t="shared" si="192"/>
        <v>0</v>
      </c>
      <c r="UH2400" s="8">
        <f t="shared" si="193"/>
        <v>0</v>
      </c>
      <c r="UI2400" s="8">
        <f t="shared" si="194"/>
        <v>0</v>
      </c>
      <c r="UJ2400" s="8">
        <f t="shared" si="195"/>
        <v>0</v>
      </c>
      <c r="UK2400" s="8">
        <f t="shared" si="196"/>
        <v>0</v>
      </c>
      <c r="UN2400" s="8">
        <f t="array" aca="1" ref="UN2400" ca="1">SUM(IF($O$5:$PX$5&gt;=$UN$5,IF($O$5:$PX$5&lt;$UO$5,LEN($O2400:$PX2400)-LEN(SUBSTITUTE(UPPER($O2400:$PX2400),"R","")))))</f>
        <v>0</v>
      </c>
      <c r="UO2400" s="8">
        <f t="array" aca="1" ref="UO2400" ca="1">SUM(IF($O$5:$PX$5&gt;=$UN$5,IF($O$5:$PX$5&lt;$UO$5,LEN($O2400:$PX2400)-LEN(SUBSTITUTE(UPPER($O2400:$PX2400),"A","")))))</f>
        <v>0</v>
      </c>
      <c r="UP2400" s="8">
        <f t="array" aca="1" ref="UP2400" ca="1">SUM(IF($O$5:$PX$5&gt;=$UN$5,IF($O$5:$PX$5&lt;$UO$5,LEN($O2400:$PX2400)-LEN(SUBSTITUTE(UPPER($O2400:$PX2400),"P","")))))</f>
        <v>0</v>
      </c>
    </row>
    <row r="2401" spans="2:562" x14ac:dyDescent="0.25">
      <c r="B2401" s="60">
        <v>2396</v>
      </c>
      <c r="UA2401" s="8">
        <f t="array" ref="UA2401">SUM(LEN($O2401:$PX2401))-SUM(LEN(SUBSTITUTE(UPPER($O2401:$PX2401),"R","")))</f>
        <v>0</v>
      </c>
      <c r="UB2401" s="8">
        <f t="array" ref="UB2401">SUM(LEN($O2401:$PX2401))-SUM(LEN(SUBSTITUTE(UPPER($O2401:$PX2401),"A","")))</f>
        <v>0</v>
      </c>
      <c r="UC2401" s="8">
        <f t="array" ref="UC2401">SUM(LEN($O2401:$PX2401))-SUM(LEN(SUBSTITUTE(UPPER($O2401:$PX2401),"P","")))</f>
        <v>0</v>
      </c>
      <c r="UG2401" s="8">
        <f t="shared" si="192"/>
        <v>0</v>
      </c>
      <c r="UH2401" s="8">
        <f t="shared" si="193"/>
        <v>0</v>
      </c>
      <c r="UI2401" s="8">
        <f t="shared" si="194"/>
        <v>0</v>
      </c>
      <c r="UJ2401" s="8">
        <f t="shared" si="195"/>
        <v>0</v>
      </c>
      <c r="UK2401" s="8">
        <f t="shared" si="196"/>
        <v>0</v>
      </c>
      <c r="UN2401" s="8">
        <f t="array" aca="1" ref="UN2401" ca="1">SUM(IF($O$5:$PX$5&gt;=$UN$5,IF($O$5:$PX$5&lt;$UO$5,LEN($O2401:$PX2401)-LEN(SUBSTITUTE(UPPER($O2401:$PX2401),"R","")))))</f>
        <v>0</v>
      </c>
      <c r="UO2401" s="8">
        <f t="array" aca="1" ref="UO2401" ca="1">SUM(IF($O$5:$PX$5&gt;=$UN$5,IF($O$5:$PX$5&lt;$UO$5,LEN($O2401:$PX2401)-LEN(SUBSTITUTE(UPPER($O2401:$PX2401),"A","")))))</f>
        <v>0</v>
      </c>
      <c r="UP2401" s="8">
        <f t="array" aca="1" ref="UP2401" ca="1">SUM(IF($O$5:$PX$5&gt;=$UN$5,IF($O$5:$PX$5&lt;$UO$5,LEN($O2401:$PX2401)-LEN(SUBSTITUTE(UPPER($O2401:$PX2401),"P","")))))</f>
        <v>0</v>
      </c>
    </row>
    <row r="2402" spans="2:562" x14ac:dyDescent="0.25">
      <c r="B2402" s="60">
        <v>2397</v>
      </c>
      <c r="UA2402" s="8">
        <f t="array" ref="UA2402">SUM(LEN($O2402:$PX2402))-SUM(LEN(SUBSTITUTE(UPPER($O2402:$PX2402),"R","")))</f>
        <v>0</v>
      </c>
      <c r="UB2402" s="8">
        <f t="array" ref="UB2402">SUM(LEN($O2402:$PX2402))-SUM(LEN(SUBSTITUTE(UPPER($O2402:$PX2402),"A","")))</f>
        <v>0</v>
      </c>
      <c r="UC2402" s="8">
        <f t="array" ref="UC2402">SUM(LEN($O2402:$PX2402))-SUM(LEN(SUBSTITUTE(UPPER($O2402:$PX2402),"P","")))</f>
        <v>0</v>
      </c>
      <c r="UG2402" s="8">
        <f t="shared" si="192"/>
        <v>0</v>
      </c>
      <c r="UH2402" s="8">
        <f t="shared" si="193"/>
        <v>0</v>
      </c>
      <c r="UI2402" s="8">
        <f t="shared" si="194"/>
        <v>0</v>
      </c>
      <c r="UJ2402" s="8">
        <f t="shared" si="195"/>
        <v>0</v>
      </c>
      <c r="UK2402" s="8">
        <f t="shared" si="196"/>
        <v>0</v>
      </c>
      <c r="UN2402" s="8">
        <f t="array" aca="1" ref="UN2402" ca="1">SUM(IF($O$5:$PX$5&gt;=$UN$5,IF($O$5:$PX$5&lt;$UO$5,LEN($O2402:$PX2402)-LEN(SUBSTITUTE(UPPER($O2402:$PX2402),"R","")))))</f>
        <v>0</v>
      </c>
      <c r="UO2402" s="8">
        <f t="array" aca="1" ref="UO2402" ca="1">SUM(IF($O$5:$PX$5&gt;=$UN$5,IF($O$5:$PX$5&lt;$UO$5,LEN($O2402:$PX2402)-LEN(SUBSTITUTE(UPPER($O2402:$PX2402),"A","")))))</f>
        <v>0</v>
      </c>
      <c r="UP2402" s="8">
        <f t="array" aca="1" ref="UP2402" ca="1">SUM(IF($O$5:$PX$5&gt;=$UN$5,IF($O$5:$PX$5&lt;$UO$5,LEN($O2402:$PX2402)-LEN(SUBSTITUTE(UPPER($O2402:$PX2402),"P","")))))</f>
        <v>0</v>
      </c>
    </row>
    <row r="2403" spans="2:562" x14ac:dyDescent="0.25">
      <c r="B2403" s="60">
        <v>2398</v>
      </c>
      <c r="UA2403" s="8">
        <f t="array" ref="UA2403">SUM(LEN($O2403:$PX2403))-SUM(LEN(SUBSTITUTE(UPPER($O2403:$PX2403),"R","")))</f>
        <v>0</v>
      </c>
      <c r="UB2403" s="8">
        <f t="array" ref="UB2403">SUM(LEN($O2403:$PX2403))-SUM(LEN(SUBSTITUTE(UPPER($O2403:$PX2403),"A","")))</f>
        <v>0</v>
      </c>
      <c r="UC2403" s="8">
        <f t="array" ref="UC2403">SUM(LEN($O2403:$PX2403))-SUM(LEN(SUBSTITUTE(UPPER($O2403:$PX2403),"P","")))</f>
        <v>0</v>
      </c>
      <c r="UG2403" s="8">
        <f t="shared" si="192"/>
        <v>0</v>
      </c>
      <c r="UH2403" s="8">
        <f t="shared" si="193"/>
        <v>0</v>
      </c>
      <c r="UI2403" s="8">
        <f t="shared" si="194"/>
        <v>0</v>
      </c>
      <c r="UJ2403" s="8">
        <f t="shared" si="195"/>
        <v>0</v>
      </c>
      <c r="UK2403" s="8">
        <f t="shared" si="196"/>
        <v>0</v>
      </c>
      <c r="UN2403" s="8">
        <f t="array" aca="1" ref="UN2403" ca="1">SUM(IF($O$5:$PX$5&gt;=$UN$5,IF($O$5:$PX$5&lt;$UO$5,LEN($O2403:$PX2403)-LEN(SUBSTITUTE(UPPER($O2403:$PX2403),"R","")))))</f>
        <v>0</v>
      </c>
      <c r="UO2403" s="8">
        <f t="array" aca="1" ref="UO2403" ca="1">SUM(IF($O$5:$PX$5&gt;=$UN$5,IF($O$5:$PX$5&lt;$UO$5,LEN($O2403:$PX2403)-LEN(SUBSTITUTE(UPPER($O2403:$PX2403),"A","")))))</f>
        <v>0</v>
      </c>
      <c r="UP2403" s="8">
        <f t="array" aca="1" ref="UP2403" ca="1">SUM(IF($O$5:$PX$5&gt;=$UN$5,IF($O$5:$PX$5&lt;$UO$5,LEN($O2403:$PX2403)-LEN(SUBSTITUTE(UPPER($O2403:$PX2403),"P","")))))</f>
        <v>0</v>
      </c>
    </row>
    <row r="2404" spans="2:562" x14ac:dyDescent="0.25">
      <c r="B2404" s="60">
        <v>2399</v>
      </c>
      <c r="UA2404" s="8">
        <f t="array" ref="UA2404">SUM(LEN($O2404:$PX2404))-SUM(LEN(SUBSTITUTE(UPPER($O2404:$PX2404),"R","")))</f>
        <v>0</v>
      </c>
      <c r="UB2404" s="8">
        <f t="array" ref="UB2404">SUM(LEN($O2404:$PX2404))-SUM(LEN(SUBSTITUTE(UPPER($O2404:$PX2404),"A","")))</f>
        <v>0</v>
      </c>
      <c r="UC2404" s="8">
        <f t="array" ref="UC2404">SUM(LEN($O2404:$PX2404))-SUM(LEN(SUBSTITUTE(UPPER($O2404:$PX2404),"P","")))</f>
        <v>0</v>
      </c>
      <c r="UG2404" s="8">
        <f t="shared" si="192"/>
        <v>0</v>
      </c>
      <c r="UH2404" s="8">
        <f t="shared" si="193"/>
        <v>0</v>
      </c>
      <c r="UI2404" s="8">
        <f t="shared" si="194"/>
        <v>0</v>
      </c>
      <c r="UJ2404" s="8">
        <f t="shared" si="195"/>
        <v>0</v>
      </c>
      <c r="UK2404" s="8">
        <f t="shared" si="196"/>
        <v>0</v>
      </c>
      <c r="UN2404" s="8">
        <f t="array" aca="1" ref="UN2404" ca="1">SUM(IF($O$5:$PX$5&gt;=$UN$5,IF($O$5:$PX$5&lt;$UO$5,LEN($O2404:$PX2404)-LEN(SUBSTITUTE(UPPER($O2404:$PX2404),"R","")))))</f>
        <v>0</v>
      </c>
      <c r="UO2404" s="8">
        <f t="array" aca="1" ref="UO2404" ca="1">SUM(IF($O$5:$PX$5&gt;=$UN$5,IF($O$5:$PX$5&lt;$UO$5,LEN($O2404:$PX2404)-LEN(SUBSTITUTE(UPPER($O2404:$PX2404),"A","")))))</f>
        <v>0</v>
      </c>
      <c r="UP2404" s="8">
        <f t="array" aca="1" ref="UP2404" ca="1">SUM(IF($O$5:$PX$5&gt;=$UN$5,IF($O$5:$PX$5&lt;$UO$5,LEN($O2404:$PX2404)-LEN(SUBSTITUTE(UPPER($O2404:$PX2404),"P","")))))</f>
        <v>0</v>
      </c>
    </row>
    <row r="2405" spans="2:562" x14ac:dyDescent="0.25">
      <c r="B2405" s="60">
        <v>2400</v>
      </c>
      <c r="UA2405" s="8">
        <f t="array" ref="UA2405">SUM(LEN($O2405:$PX2405))-SUM(LEN(SUBSTITUTE(UPPER($O2405:$PX2405),"R","")))</f>
        <v>0</v>
      </c>
      <c r="UB2405" s="8">
        <f t="array" ref="UB2405">SUM(LEN($O2405:$PX2405))-SUM(LEN(SUBSTITUTE(UPPER($O2405:$PX2405),"A","")))</f>
        <v>0</v>
      </c>
      <c r="UC2405" s="8">
        <f t="array" ref="UC2405">SUM(LEN($O2405:$PX2405))-SUM(LEN(SUBSTITUTE(UPPER($O2405:$PX2405),"P","")))</f>
        <v>0</v>
      </c>
      <c r="UG2405" s="8">
        <f t="shared" si="192"/>
        <v>0</v>
      </c>
      <c r="UH2405" s="8">
        <f t="shared" si="193"/>
        <v>0</v>
      </c>
      <c r="UI2405" s="8">
        <f t="shared" si="194"/>
        <v>0</v>
      </c>
      <c r="UJ2405" s="8">
        <f t="shared" si="195"/>
        <v>0</v>
      </c>
      <c r="UK2405" s="8">
        <f t="shared" si="196"/>
        <v>0</v>
      </c>
      <c r="UN2405" s="8">
        <f t="array" aca="1" ref="UN2405" ca="1">SUM(IF($O$5:$PX$5&gt;=$UN$5,IF($O$5:$PX$5&lt;$UO$5,LEN($O2405:$PX2405)-LEN(SUBSTITUTE(UPPER($O2405:$PX2405),"R","")))))</f>
        <v>0</v>
      </c>
      <c r="UO2405" s="8">
        <f t="array" aca="1" ref="UO2405" ca="1">SUM(IF($O$5:$PX$5&gt;=$UN$5,IF($O$5:$PX$5&lt;$UO$5,LEN($O2405:$PX2405)-LEN(SUBSTITUTE(UPPER($O2405:$PX2405),"A","")))))</f>
        <v>0</v>
      </c>
      <c r="UP2405" s="8">
        <f t="array" aca="1" ref="UP2405" ca="1">SUM(IF($O$5:$PX$5&gt;=$UN$5,IF($O$5:$PX$5&lt;$UO$5,LEN($O2405:$PX2405)-LEN(SUBSTITUTE(UPPER($O2405:$PX2405),"P","")))))</f>
        <v>0</v>
      </c>
    </row>
    <row r="2406" spans="2:562" x14ac:dyDescent="0.25">
      <c r="B2406" s="60">
        <v>2401</v>
      </c>
      <c r="UA2406" s="8">
        <f t="array" ref="UA2406">SUM(LEN($O2406:$PX2406))-SUM(LEN(SUBSTITUTE(UPPER($O2406:$PX2406),"R","")))</f>
        <v>0</v>
      </c>
      <c r="UB2406" s="8">
        <f t="array" ref="UB2406">SUM(LEN($O2406:$PX2406))-SUM(LEN(SUBSTITUTE(UPPER($O2406:$PX2406),"A","")))</f>
        <v>0</v>
      </c>
      <c r="UC2406" s="8">
        <f t="array" ref="UC2406">SUM(LEN($O2406:$PX2406))-SUM(LEN(SUBSTITUTE(UPPER($O2406:$PX2406),"P","")))</f>
        <v>0</v>
      </c>
      <c r="UG2406" s="8">
        <f t="shared" si="192"/>
        <v>0</v>
      </c>
      <c r="UH2406" s="8">
        <f t="shared" si="193"/>
        <v>0</v>
      </c>
      <c r="UI2406" s="8">
        <f t="shared" si="194"/>
        <v>0</v>
      </c>
      <c r="UJ2406" s="8">
        <f t="shared" si="195"/>
        <v>0</v>
      </c>
      <c r="UK2406" s="8">
        <f t="shared" si="196"/>
        <v>0</v>
      </c>
      <c r="UN2406" s="8">
        <f t="array" aca="1" ref="UN2406" ca="1">SUM(IF($O$5:$PX$5&gt;=$UN$5,IF($O$5:$PX$5&lt;$UO$5,LEN($O2406:$PX2406)-LEN(SUBSTITUTE(UPPER($O2406:$PX2406),"R","")))))</f>
        <v>0</v>
      </c>
      <c r="UO2406" s="8">
        <f t="array" aca="1" ref="UO2406" ca="1">SUM(IF($O$5:$PX$5&gt;=$UN$5,IF($O$5:$PX$5&lt;$UO$5,LEN($O2406:$PX2406)-LEN(SUBSTITUTE(UPPER($O2406:$PX2406),"A","")))))</f>
        <v>0</v>
      </c>
      <c r="UP2406" s="8">
        <f t="array" aca="1" ref="UP2406" ca="1">SUM(IF($O$5:$PX$5&gt;=$UN$5,IF($O$5:$PX$5&lt;$UO$5,LEN($O2406:$PX2406)-LEN(SUBSTITUTE(UPPER($O2406:$PX2406),"P","")))))</f>
        <v>0</v>
      </c>
    </row>
    <row r="2407" spans="2:562" x14ac:dyDescent="0.25">
      <c r="B2407" s="60">
        <v>2402</v>
      </c>
      <c r="UA2407" s="8">
        <f t="array" ref="UA2407">SUM(LEN($O2407:$PX2407))-SUM(LEN(SUBSTITUTE(UPPER($O2407:$PX2407),"R","")))</f>
        <v>0</v>
      </c>
      <c r="UB2407" s="8">
        <f t="array" ref="UB2407">SUM(LEN($O2407:$PX2407))-SUM(LEN(SUBSTITUTE(UPPER($O2407:$PX2407),"A","")))</f>
        <v>0</v>
      </c>
      <c r="UC2407" s="8">
        <f t="array" ref="UC2407">SUM(LEN($O2407:$PX2407))-SUM(LEN(SUBSTITUTE(UPPER($O2407:$PX2407),"P","")))</f>
        <v>0</v>
      </c>
      <c r="UG2407" s="8">
        <f t="shared" si="192"/>
        <v>0</v>
      </c>
      <c r="UH2407" s="8">
        <f t="shared" si="193"/>
        <v>0</v>
      </c>
      <c r="UI2407" s="8">
        <f t="shared" si="194"/>
        <v>0</v>
      </c>
      <c r="UJ2407" s="8">
        <f t="shared" si="195"/>
        <v>0</v>
      </c>
      <c r="UK2407" s="8">
        <f t="shared" si="196"/>
        <v>0</v>
      </c>
      <c r="UN2407" s="8">
        <f t="array" aca="1" ref="UN2407" ca="1">SUM(IF($O$5:$PX$5&gt;=$UN$5,IF($O$5:$PX$5&lt;$UO$5,LEN($O2407:$PX2407)-LEN(SUBSTITUTE(UPPER($O2407:$PX2407),"R","")))))</f>
        <v>0</v>
      </c>
      <c r="UO2407" s="8">
        <f t="array" aca="1" ref="UO2407" ca="1">SUM(IF($O$5:$PX$5&gt;=$UN$5,IF($O$5:$PX$5&lt;$UO$5,LEN($O2407:$PX2407)-LEN(SUBSTITUTE(UPPER($O2407:$PX2407),"A","")))))</f>
        <v>0</v>
      </c>
      <c r="UP2407" s="8">
        <f t="array" aca="1" ref="UP2407" ca="1">SUM(IF($O$5:$PX$5&gt;=$UN$5,IF($O$5:$PX$5&lt;$UO$5,LEN($O2407:$PX2407)-LEN(SUBSTITUTE(UPPER($O2407:$PX2407),"P","")))))</f>
        <v>0</v>
      </c>
    </row>
    <row r="2408" spans="2:562" x14ac:dyDescent="0.25">
      <c r="B2408" s="60">
        <v>2403</v>
      </c>
      <c r="UA2408" s="8">
        <f t="array" ref="UA2408">SUM(LEN($O2408:$PX2408))-SUM(LEN(SUBSTITUTE(UPPER($O2408:$PX2408),"R","")))</f>
        <v>0</v>
      </c>
      <c r="UB2408" s="8">
        <f t="array" ref="UB2408">SUM(LEN($O2408:$PX2408))-SUM(LEN(SUBSTITUTE(UPPER($O2408:$PX2408),"A","")))</f>
        <v>0</v>
      </c>
      <c r="UC2408" s="8">
        <f t="array" ref="UC2408">SUM(LEN($O2408:$PX2408))-SUM(LEN(SUBSTITUTE(UPPER($O2408:$PX2408),"P","")))</f>
        <v>0</v>
      </c>
      <c r="UG2408" s="8">
        <f t="shared" si="192"/>
        <v>0</v>
      </c>
      <c r="UH2408" s="8">
        <f t="shared" si="193"/>
        <v>0</v>
      </c>
      <c r="UI2408" s="8">
        <f t="shared" si="194"/>
        <v>0</v>
      </c>
      <c r="UJ2408" s="8">
        <f t="shared" si="195"/>
        <v>0</v>
      </c>
      <c r="UK2408" s="8">
        <f t="shared" si="196"/>
        <v>0</v>
      </c>
      <c r="UN2408" s="8">
        <f t="array" aca="1" ref="UN2408" ca="1">SUM(IF($O$5:$PX$5&gt;=$UN$5,IF($O$5:$PX$5&lt;$UO$5,LEN($O2408:$PX2408)-LEN(SUBSTITUTE(UPPER($O2408:$PX2408),"R","")))))</f>
        <v>0</v>
      </c>
      <c r="UO2408" s="8">
        <f t="array" aca="1" ref="UO2408" ca="1">SUM(IF($O$5:$PX$5&gt;=$UN$5,IF($O$5:$PX$5&lt;$UO$5,LEN($O2408:$PX2408)-LEN(SUBSTITUTE(UPPER($O2408:$PX2408),"A","")))))</f>
        <v>0</v>
      </c>
      <c r="UP2408" s="8">
        <f t="array" aca="1" ref="UP2408" ca="1">SUM(IF($O$5:$PX$5&gt;=$UN$5,IF($O$5:$PX$5&lt;$UO$5,LEN($O2408:$PX2408)-LEN(SUBSTITUTE(UPPER($O2408:$PX2408),"P","")))))</f>
        <v>0</v>
      </c>
    </row>
    <row r="2409" spans="2:562" x14ac:dyDescent="0.25">
      <c r="B2409" s="60">
        <v>2404</v>
      </c>
      <c r="UA2409" s="8">
        <f t="array" ref="UA2409">SUM(LEN($O2409:$PX2409))-SUM(LEN(SUBSTITUTE(UPPER($O2409:$PX2409),"R","")))</f>
        <v>0</v>
      </c>
      <c r="UB2409" s="8">
        <f t="array" ref="UB2409">SUM(LEN($O2409:$PX2409))-SUM(LEN(SUBSTITUTE(UPPER($O2409:$PX2409),"A","")))</f>
        <v>0</v>
      </c>
      <c r="UC2409" s="8">
        <f t="array" ref="UC2409">SUM(LEN($O2409:$PX2409))-SUM(LEN(SUBSTITUTE(UPPER($O2409:$PX2409),"P","")))</f>
        <v>0</v>
      </c>
      <c r="UG2409" s="8">
        <f t="shared" si="192"/>
        <v>0</v>
      </c>
      <c r="UH2409" s="8">
        <f t="shared" si="193"/>
        <v>0</v>
      </c>
      <c r="UI2409" s="8">
        <f t="shared" si="194"/>
        <v>0</v>
      </c>
      <c r="UJ2409" s="8">
        <f t="shared" si="195"/>
        <v>0</v>
      </c>
      <c r="UK2409" s="8">
        <f t="shared" si="196"/>
        <v>0</v>
      </c>
      <c r="UN2409" s="8">
        <f t="array" aca="1" ref="UN2409" ca="1">SUM(IF($O$5:$PX$5&gt;=$UN$5,IF($O$5:$PX$5&lt;$UO$5,LEN($O2409:$PX2409)-LEN(SUBSTITUTE(UPPER($O2409:$PX2409),"R","")))))</f>
        <v>0</v>
      </c>
      <c r="UO2409" s="8">
        <f t="array" aca="1" ref="UO2409" ca="1">SUM(IF($O$5:$PX$5&gt;=$UN$5,IF($O$5:$PX$5&lt;$UO$5,LEN($O2409:$PX2409)-LEN(SUBSTITUTE(UPPER($O2409:$PX2409),"A","")))))</f>
        <v>0</v>
      </c>
      <c r="UP2409" s="8">
        <f t="array" aca="1" ref="UP2409" ca="1">SUM(IF($O$5:$PX$5&gt;=$UN$5,IF($O$5:$PX$5&lt;$UO$5,LEN($O2409:$PX2409)-LEN(SUBSTITUTE(UPPER($O2409:$PX2409),"P","")))))</f>
        <v>0</v>
      </c>
    </row>
    <row r="2410" spans="2:562" x14ac:dyDescent="0.25">
      <c r="B2410" s="60">
        <v>2405</v>
      </c>
      <c r="UA2410" s="8">
        <f t="array" ref="UA2410">SUM(LEN($O2410:$PX2410))-SUM(LEN(SUBSTITUTE(UPPER($O2410:$PX2410),"R","")))</f>
        <v>0</v>
      </c>
      <c r="UB2410" s="8">
        <f t="array" ref="UB2410">SUM(LEN($O2410:$PX2410))-SUM(LEN(SUBSTITUTE(UPPER($O2410:$PX2410),"A","")))</f>
        <v>0</v>
      </c>
      <c r="UC2410" s="8">
        <f t="array" ref="UC2410">SUM(LEN($O2410:$PX2410))-SUM(LEN(SUBSTITUTE(UPPER($O2410:$PX2410),"P","")))</f>
        <v>0</v>
      </c>
      <c r="UG2410" s="8">
        <f t="shared" si="192"/>
        <v>0</v>
      </c>
      <c r="UH2410" s="8">
        <f t="shared" si="193"/>
        <v>0</v>
      </c>
      <c r="UI2410" s="8">
        <f t="shared" si="194"/>
        <v>0</v>
      </c>
      <c r="UJ2410" s="8">
        <f t="shared" si="195"/>
        <v>0</v>
      </c>
      <c r="UK2410" s="8">
        <f t="shared" si="196"/>
        <v>0</v>
      </c>
      <c r="UN2410" s="8">
        <f t="array" aca="1" ref="UN2410" ca="1">SUM(IF($O$5:$PX$5&gt;=$UN$5,IF($O$5:$PX$5&lt;$UO$5,LEN($O2410:$PX2410)-LEN(SUBSTITUTE(UPPER($O2410:$PX2410),"R","")))))</f>
        <v>0</v>
      </c>
      <c r="UO2410" s="8">
        <f t="array" aca="1" ref="UO2410" ca="1">SUM(IF($O$5:$PX$5&gt;=$UN$5,IF($O$5:$PX$5&lt;$UO$5,LEN($O2410:$PX2410)-LEN(SUBSTITUTE(UPPER($O2410:$PX2410),"A","")))))</f>
        <v>0</v>
      </c>
      <c r="UP2410" s="8">
        <f t="array" aca="1" ref="UP2410" ca="1">SUM(IF($O$5:$PX$5&gt;=$UN$5,IF($O$5:$PX$5&lt;$UO$5,LEN($O2410:$PX2410)-LEN(SUBSTITUTE(UPPER($O2410:$PX2410),"P","")))))</f>
        <v>0</v>
      </c>
    </row>
    <row r="2411" spans="2:562" x14ac:dyDescent="0.25">
      <c r="B2411" s="60">
        <v>2406</v>
      </c>
      <c r="UA2411" s="8">
        <f t="array" ref="UA2411">SUM(LEN($O2411:$PX2411))-SUM(LEN(SUBSTITUTE(UPPER($O2411:$PX2411),"R","")))</f>
        <v>0</v>
      </c>
      <c r="UB2411" s="8">
        <f t="array" ref="UB2411">SUM(LEN($O2411:$PX2411))-SUM(LEN(SUBSTITUTE(UPPER($O2411:$PX2411),"A","")))</f>
        <v>0</v>
      </c>
      <c r="UC2411" s="8">
        <f t="array" ref="UC2411">SUM(LEN($O2411:$PX2411))-SUM(LEN(SUBSTITUTE(UPPER($O2411:$PX2411),"P","")))</f>
        <v>0</v>
      </c>
      <c r="UG2411" s="8">
        <f t="shared" si="192"/>
        <v>0</v>
      </c>
      <c r="UH2411" s="8">
        <f t="shared" si="193"/>
        <v>0</v>
      </c>
      <c r="UI2411" s="8">
        <f t="shared" si="194"/>
        <v>0</v>
      </c>
      <c r="UJ2411" s="8">
        <f t="shared" si="195"/>
        <v>0</v>
      </c>
      <c r="UK2411" s="8">
        <f t="shared" si="196"/>
        <v>0</v>
      </c>
      <c r="UN2411" s="8">
        <f t="array" aca="1" ref="UN2411" ca="1">SUM(IF($O$5:$PX$5&gt;=$UN$5,IF($O$5:$PX$5&lt;$UO$5,LEN($O2411:$PX2411)-LEN(SUBSTITUTE(UPPER($O2411:$PX2411),"R","")))))</f>
        <v>0</v>
      </c>
      <c r="UO2411" s="8">
        <f t="array" aca="1" ref="UO2411" ca="1">SUM(IF($O$5:$PX$5&gt;=$UN$5,IF($O$5:$PX$5&lt;$UO$5,LEN($O2411:$PX2411)-LEN(SUBSTITUTE(UPPER($O2411:$PX2411),"A","")))))</f>
        <v>0</v>
      </c>
      <c r="UP2411" s="8">
        <f t="array" aca="1" ref="UP2411" ca="1">SUM(IF($O$5:$PX$5&gt;=$UN$5,IF($O$5:$PX$5&lt;$UO$5,LEN($O2411:$PX2411)-LEN(SUBSTITUTE(UPPER($O2411:$PX2411),"P","")))))</f>
        <v>0</v>
      </c>
    </row>
    <row r="2412" spans="2:562" x14ac:dyDescent="0.25">
      <c r="B2412" s="60">
        <v>2407</v>
      </c>
      <c r="UA2412" s="8">
        <f t="array" ref="UA2412">SUM(LEN($O2412:$PX2412))-SUM(LEN(SUBSTITUTE(UPPER($O2412:$PX2412),"R","")))</f>
        <v>0</v>
      </c>
      <c r="UB2412" s="8">
        <f t="array" ref="UB2412">SUM(LEN($O2412:$PX2412))-SUM(LEN(SUBSTITUTE(UPPER($O2412:$PX2412),"A","")))</f>
        <v>0</v>
      </c>
      <c r="UC2412" s="8">
        <f t="array" ref="UC2412">SUM(LEN($O2412:$PX2412))-SUM(LEN(SUBSTITUTE(UPPER($O2412:$PX2412),"P","")))</f>
        <v>0</v>
      </c>
      <c r="UG2412" s="8">
        <f t="shared" si="192"/>
        <v>0</v>
      </c>
      <c r="UH2412" s="8">
        <f t="shared" si="193"/>
        <v>0</v>
      </c>
      <c r="UI2412" s="8">
        <f t="shared" si="194"/>
        <v>0</v>
      </c>
      <c r="UJ2412" s="8">
        <f t="shared" si="195"/>
        <v>0</v>
      </c>
      <c r="UK2412" s="8">
        <f t="shared" si="196"/>
        <v>0</v>
      </c>
      <c r="UN2412" s="8">
        <f t="array" aca="1" ref="UN2412" ca="1">SUM(IF($O$5:$PX$5&gt;=$UN$5,IF($O$5:$PX$5&lt;$UO$5,LEN($O2412:$PX2412)-LEN(SUBSTITUTE(UPPER($O2412:$PX2412),"R","")))))</f>
        <v>0</v>
      </c>
      <c r="UO2412" s="8">
        <f t="array" aca="1" ref="UO2412" ca="1">SUM(IF($O$5:$PX$5&gt;=$UN$5,IF($O$5:$PX$5&lt;$UO$5,LEN($O2412:$PX2412)-LEN(SUBSTITUTE(UPPER($O2412:$PX2412),"A","")))))</f>
        <v>0</v>
      </c>
      <c r="UP2412" s="8">
        <f t="array" aca="1" ref="UP2412" ca="1">SUM(IF($O$5:$PX$5&gt;=$UN$5,IF($O$5:$PX$5&lt;$UO$5,LEN($O2412:$PX2412)-LEN(SUBSTITUTE(UPPER($O2412:$PX2412),"P","")))))</f>
        <v>0</v>
      </c>
    </row>
    <row r="2413" spans="2:562" x14ac:dyDescent="0.25">
      <c r="B2413" s="60">
        <v>2408</v>
      </c>
      <c r="UA2413" s="8">
        <f t="array" ref="UA2413">SUM(LEN($O2413:$PX2413))-SUM(LEN(SUBSTITUTE(UPPER($O2413:$PX2413),"R","")))</f>
        <v>0</v>
      </c>
      <c r="UB2413" s="8">
        <f t="array" ref="UB2413">SUM(LEN($O2413:$PX2413))-SUM(LEN(SUBSTITUTE(UPPER($O2413:$PX2413),"A","")))</f>
        <v>0</v>
      </c>
      <c r="UC2413" s="8">
        <f t="array" ref="UC2413">SUM(LEN($O2413:$PX2413))-SUM(LEN(SUBSTITUTE(UPPER($O2413:$PX2413),"P","")))</f>
        <v>0</v>
      </c>
      <c r="UG2413" s="8">
        <f t="shared" si="192"/>
        <v>0</v>
      </c>
      <c r="UH2413" s="8">
        <f t="shared" si="193"/>
        <v>0</v>
      </c>
      <c r="UI2413" s="8">
        <f t="shared" si="194"/>
        <v>0</v>
      </c>
      <c r="UJ2413" s="8">
        <f t="shared" si="195"/>
        <v>0</v>
      </c>
      <c r="UK2413" s="8">
        <f t="shared" si="196"/>
        <v>0</v>
      </c>
      <c r="UN2413" s="8">
        <f t="array" aca="1" ref="UN2413" ca="1">SUM(IF($O$5:$PX$5&gt;=$UN$5,IF($O$5:$PX$5&lt;$UO$5,LEN($O2413:$PX2413)-LEN(SUBSTITUTE(UPPER($O2413:$PX2413),"R","")))))</f>
        <v>0</v>
      </c>
      <c r="UO2413" s="8">
        <f t="array" aca="1" ref="UO2413" ca="1">SUM(IF($O$5:$PX$5&gt;=$UN$5,IF($O$5:$PX$5&lt;$UO$5,LEN($O2413:$PX2413)-LEN(SUBSTITUTE(UPPER($O2413:$PX2413),"A","")))))</f>
        <v>0</v>
      </c>
      <c r="UP2413" s="8">
        <f t="array" aca="1" ref="UP2413" ca="1">SUM(IF($O$5:$PX$5&gt;=$UN$5,IF($O$5:$PX$5&lt;$UO$5,LEN($O2413:$PX2413)-LEN(SUBSTITUTE(UPPER($O2413:$PX2413),"P","")))))</f>
        <v>0</v>
      </c>
    </row>
    <row r="2414" spans="2:562" x14ac:dyDescent="0.25">
      <c r="B2414" s="60">
        <v>2409</v>
      </c>
      <c r="UA2414" s="8">
        <f t="array" ref="UA2414">SUM(LEN($O2414:$PX2414))-SUM(LEN(SUBSTITUTE(UPPER($O2414:$PX2414),"R","")))</f>
        <v>0</v>
      </c>
      <c r="UB2414" s="8">
        <f t="array" ref="UB2414">SUM(LEN($O2414:$PX2414))-SUM(LEN(SUBSTITUTE(UPPER($O2414:$PX2414),"A","")))</f>
        <v>0</v>
      </c>
      <c r="UC2414" s="8">
        <f t="array" ref="UC2414">SUM(LEN($O2414:$PX2414))-SUM(LEN(SUBSTITUTE(UPPER($O2414:$PX2414),"P","")))</f>
        <v>0</v>
      </c>
      <c r="UG2414" s="8">
        <f t="shared" si="192"/>
        <v>0</v>
      </c>
      <c r="UH2414" s="8">
        <f t="shared" si="193"/>
        <v>0</v>
      </c>
      <c r="UI2414" s="8">
        <f t="shared" si="194"/>
        <v>0</v>
      </c>
      <c r="UJ2414" s="8">
        <f t="shared" si="195"/>
        <v>0</v>
      </c>
      <c r="UK2414" s="8">
        <f t="shared" si="196"/>
        <v>0</v>
      </c>
      <c r="UN2414" s="8">
        <f t="array" aca="1" ref="UN2414" ca="1">SUM(IF($O$5:$PX$5&gt;=$UN$5,IF($O$5:$PX$5&lt;$UO$5,LEN($O2414:$PX2414)-LEN(SUBSTITUTE(UPPER($O2414:$PX2414),"R","")))))</f>
        <v>0</v>
      </c>
      <c r="UO2414" s="8">
        <f t="array" aca="1" ref="UO2414" ca="1">SUM(IF($O$5:$PX$5&gt;=$UN$5,IF($O$5:$PX$5&lt;$UO$5,LEN($O2414:$PX2414)-LEN(SUBSTITUTE(UPPER($O2414:$PX2414),"A","")))))</f>
        <v>0</v>
      </c>
      <c r="UP2414" s="8">
        <f t="array" aca="1" ref="UP2414" ca="1">SUM(IF($O$5:$PX$5&gt;=$UN$5,IF($O$5:$PX$5&lt;$UO$5,LEN($O2414:$PX2414)-LEN(SUBSTITUTE(UPPER($O2414:$PX2414),"P","")))))</f>
        <v>0</v>
      </c>
    </row>
    <row r="2415" spans="2:562" x14ac:dyDescent="0.25">
      <c r="B2415" s="60">
        <v>2410</v>
      </c>
      <c r="UA2415" s="8">
        <f t="array" ref="UA2415">SUM(LEN($O2415:$PX2415))-SUM(LEN(SUBSTITUTE(UPPER($O2415:$PX2415),"R","")))</f>
        <v>0</v>
      </c>
      <c r="UB2415" s="8">
        <f t="array" ref="UB2415">SUM(LEN($O2415:$PX2415))-SUM(LEN(SUBSTITUTE(UPPER($O2415:$PX2415),"A","")))</f>
        <v>0</v>
      </c>
      <c r="UC2415" s="8">
        <f t="array" ref="UC2415">SUM(LEN($O2415:$PX2415))-SUM(LEN(SUBSTITUTE(UPPER($O2415:$PX2415),"P","")))</f>
        <v>0</v>
      </c>
      <c r="UG2415" s="8">
        <f t="shared" si="192"/>
        <v>0</v>
      </c>
      <c r="UH2415" s="8">
        <f t="shared" si="193"/>
        <v>0</v>
      </c>
      <c r="UI2415" s="8">
        <f t="shared" si="194"/>
        <v>0</v>
      </c>
      <c r="UJ2415" s="8">
        <f t="shared" si="195"/>
        <v>0</v>
      </c>
      <c r="UK2415" s="8">
        <f t="shared" si="196"/>
        <v>0</v>
      </c>
      <c r="UN2415" s="8">
        <f t="array" aca="1" ref="UN2415" ca="1">SUM(IF($O$5:$PX$5&gt;=$UN$5,IF($O$5:$PX$5&lt;$UO$5,LEN($O2415:$PX2415)-LEN(SUBSTITUTE(UPPER($O2415:$PX2415),"R","")))))</f>
        <v>0</v>
      </c>
      <c r="UO2415" s="8">
        <f t="array" aca="1" ref="UO2415" ca="1">SUM(IF($O$5:$PX$5&gt;=$UN$5,IF($O$5:$PX$5&lt;$UO$5,LEN($O2415:$PX2415)-LEN(SUBSTITUTE(UPPER($O2415:$PX2415),"A","")))))</f>
        <v>0</v>
      </c>
      <c r="UP2415" s="8">
        <f t="array" aca="1" ref="UP2415" ca="1">SUM(IF($O$5:$PX$5&gt;=$UN$5,IF($O$5:$PX$5&lt;$UO$5,LEN($O2415:$PX2415)-LEN(SUBSTITUTE(UPPER($O2415:$PX2415),"P","")))))</f>
        <v>0</v>
      </c>
    </row>
    <row r="2416" spans="2:562" x14ac:dyDescent="0.25">
      <c r="B2416" s="60">
        <v>2411</v>
      </c>
      <c r="UA2416" s="8">
        <f t="array" ref="UA2416">SUM(LEN($O2416:$PX2416))-SUM(LEN(SUBSTITUTE(UPPER($O2416:$PX2416),"R","")))</f>
        <v>0</v>
      </c>
      <c r="UB2416" s="8">
        <f t="array" ref="UB2416">SUM(LEN($O2416:$PX2416))-SUM(LEN(SUBSTITUTE(UPPER($O2416:$PX2416),"A","")))</f>
        <v>0</v>
      </c>
      <c r="UC2416" s="8">
        <f t="array" ref="UC2416">SUM(LEN($O2416:$PX2416))-SUM(LEN(SUBSTITUTE(UPPER($O2416:$PX2416),"P","")))</f>
        <v>0</v>
      </c>
      <c r="UG2416" s="8">
        <f t="shared" si="192"/>
        <v>0</v>
      </c>
      <c r="UH2416" s="8">
        <f t="shared" si="193"/>
        <v>0</v>
      </c>
      <c r="UI2416" s="8">
        <f t="shared" si="194"/>
        <v>0</v>
      </c>
      <c r="UJ2416" s="8">
        <f t="shared" si="195"/>
        <v>0</v>
      </c>
      <c r="UK2416" s="8">
        <f t="shared" si="196"/>
        <v>0</v>
      </c>
      <c r="UN2416" s="8">
        <f t="array" aca="1" ref="UN2416" ca="1">SUM(IF($O$5:$PX$5&gt;=$UN$5,IF($O$5:$PX$5&lt;$UO$5,LEN($O2416:$PX2416)-LEN(SUBSTITUTE(UPPER($O2416:$PX2416),"R","")))))</f>
        <v>0</v>
      </c>
      <c r="UO2416" s="8">
        <f t="array" aca="1" ref="UO2416" ca="1">SUM(IF($O$5:$PX$5&gt;=$UN$5,IF($O$5:$PX$5&lt;$UO$5,LEN($O2416:$PX2416)-LEN(SUBSTITUTE(UPPER($O2416:$PX2416),"A","")))))</f>
        <v>0</v>
      </c>
      <c r="UP2416" s="8">
        <f t="array" aca="1" ref="UP2416" ca="1">SUM(IF($O$5:$PX$5&gt;=$UN$5,IF($O$5:$PX$5&lt;$UO$5,LEN($O2416:$PX2416)-LEN(SUBSTITUTE(UPPER($O2416:$PX2416),"P","")))))</f>
        <v>0</v>
      </c>
    </row>
    <row r="2417" spans="2:562" x14ac:dyDescent="0.25">
      <c r="B2417" s="60">
        <v>2412</v>
      </c>
      <c r="UA2417" s="8">
        <f t="array" ref="UA2417">SUM(LEN($O2417:$PX2417))-SUM(LEN(SUBSTITUTE(UPPER($O2417:$PX2417),"R","")))</f>
        <v>0</v>
      </c>
      <c r="UB2417" s="8">
        <f t="array" ref="UB2417">SUM(LEN($O2417:$PX2417))-SUM(LEN(SUBSTITUTE(UPPER($O2417:$PX2417),"A","")))</f>
        <v>0</v>
      </c>
      <c r="UC2417" s="8">
        <f t="array" ref="UC2417">SUM(LEN($O2417:$PX2417))-SUM(LEN(SUBSTITUTE(UPPER($O2417:$PX2417),"P","")))</f>
        <v>0</v>
      </c>
      <c r="UG2417" s="8">
        <f t="shared" si="192"/>
        <v>0</v>
      </c>
      <c r="UH2417" s="8">
        <f t="shared" si="193"/>
        <v>0</v>
      </c>
      <c r="UI2417" s="8">
        <f t="shared" si="194"/>
        <v>0</v>
      </c>
      <c r="UJ2417" s="8">
        <f t="shared" si="195"/>
        <v>0</v>
      </c>
      <c r="UK2417" s="8">
        <f t="shared" si="196"/>
        <v>0</v>
      </c>
      <c r="UN2417" s="8">
        <f t="array" aca="1" ref="UN2417" ca="1">SUM(IF($O$5:$PX$5&gt;=$UN$5,IF($O$5:$PX$5&lt;$UO$5,LEN($O2417:$PX2417)-LEN(SUBSTITUTE(UPPER($O2417:$PX2417),"R","")))))</f>
        <v>0</v>
      </c>
      <c r="UO2417" s="8">
        <f t="array" aca="1" ref="UO2417" ca="1">SUM(IF($O$5:$PX$5&gt;=$UN$5,IF($O$5:$PX$5&lt;$UO$5,LEN($O2417:$PX2417)-LEN(SUBSTITUTE(UPPER($O2417:$PX2417),"A","")))))</f>
        <v>0</v>
      </c>
      <c r="UP2417" s="8">
        <f t="array" aca="1" ref="UP2417" ca="1">SUM(IF($O$5:$PX$5&gt;=$UN$5,IF($O$5:$PX$5&lt;$UO$5,LEN($O2417:$PX2417)-LEN(SUBSTITUTE(UPPER($O2417:$PX2417),"P","")))))</f>
        <v>0</v>
      </c>
    </row>
    <row r="2418" spans="2:562" x14ac:dyDescent="0.25">
      <c r="B2418" s="60">
        <v>2413</v>
      </c>
      <c r="UA2418" s="8">
        <f t="array" ref="UA2418">SUM(LEN($O2418:$PX2418))-SUM(LEN(SUBSTITUTE(UPPER($O2418:$PX2418),"R","")))</f>
        <v>0</v>
      </c>
      <c r="UB2418" s="8">
        <f t="array" ref="UB2418">SUM(LEN($O2418:$PX2418))-SUM(LEN(SUBSTITUTE(UPPER($O2418:$PX2418),"A","")))</f>
        <v>0</v>
      </c>
      <c r="UC2418" s="8">
        <f t="array" ref="UC2418">SUM(LEN($O2418:$PX2418))-SUM(LEN(SUBSTITUTE(UPPER($O2418:$PX2418),"P","")))</f>
        <v>0</v>
      </c>
      <c r="UG2418" s="8">
        <f t="shared" si="192"/>
        <v>0</v>
      </c>
      <c r="UH2418" s="8">
        <f t="shared" si="193"/>
        <v>0</v>
      </c>
      <c r="UI2418" s="8">
        <f t="shared" si="194"/>
        <v>0</v>
      </c>
      <c r="UJ2418" s="8">
        <f t="shared" si="195"/>
        <v>0</v>
      </c>
      <c r="UK2418" s="8">
        <f t="shared" si="196"/>
        <v>0</v>
      </c>
      <c r="UN2418" s="8">
        <f t="array" aca="1" ref="UN2418" ca="1">SUM(IF($O$5:$PX$5&gt;=$UN$5,IF($O$5:$PX$5&lt;$UO$5,LEN($O2418:$PX2418)-LEN(SUBSTITUTE(UPPER($O2418:$PX2418),"R","")))))</f>
        <v>0</v>
      </c>
      <c r="UO2418" s="8">
        <f t="array" aca="1" ref="UO2418" ca="1">SUM(IF($O$5:$PX$5&gt;=$UN$5,IF($O$5:$PX$5&lt;$UO$5,LEN($O2418:$PX2418)-LEN(SUBSTITUTE(UPPER($O2418:$PX2418),"A","")))))</f>
        <v>0</v>
      </c>
      <c r="UP2418" s="8">
        <f t="array" aca="1" ref="UP2418" ca="1">SUM(IF($O$5:$PX$5&gt;=$UN$5,IF($O$5:$PX$5&lt;$UO$5,LEN($O2418:$PX2418)-LEN(SUBSTITUTE(UPPER($O2418:$PX2418),"P","")))))</f>
        <v>0</v>
      </c>
    </row>
    <row r="2419" spans="2:562" x14ac:dyDescent="0.25">
      <c r="B2419" s="60">
        <v>2414</v>
      </c>
      <c r="UA2419" s="8">
        <f t="array" ref="UA2419">SUM(LEN($O2419:$PX2419))-SUM(LEN(SUBSTITUTE(UPPER($O2419:$PX2419),"R","")))</f>
        <v>0</v>
      </c>
      <c r="UB2419" s="8">
        <f t="array" ref="UB2419">SUM(LEN($O2419:$PX2419))-SUM(LEN(SUBSTITUTE(UPPER($O2419:$PX2419),"A","")))</f>
        <v>0</v>
      </c>
      <c r="UC2419" s="8">
        <f t="array" ref="UC2419">SUM(LEN($O2419:$PX2419))-SUM(LEN(SUBSTITUTE(UPPER($O2419:$PX2419),"P","")))</f>
        <v>0</v>
      </c>
      <c r="UG2419" s="8">
        <f t="shared" si="192"/>
        <v>0</v>
      </c>
      <c r="UH2419" s="8">
        <f t="shared" si="193"/>
        <v>0</v>
      </c>
      <c r="UI2419" s="8">
        <f t="shared" si="194"/>
        <v>0</v>
      </c>
      <c r="UJ2419" s="8">
        <f t="shared" si="195"/>
        <v>0</v>
      </c>
      <c r="UK2419" s="8">
        <f t="shared" si="196"/>
        <v>0</v>
      </c>
      <c r="UN2419" s="8">
        <f t="array" aca="1" ref="UN2419" ca="1">SUM(IF($O$5:$PX$5&gt;=$UN$5,IF($O$5:$PX$5&lt;$UO$5,LEN($O2419:$PX2419)-LEN(SUBSTITUTE(UPPER($O2419:$PX2419),"R","")))))</f>
        <v>0</v>
      </c>
      <c r="UO2419" s="8">
        <f t="array" aca="1" ref="UO2419" ca="1">SUM(IF($O$5:$PX$5&gt;=$UN$5,IF($O$5:$PX$5&lt;$UO$5,LEN($O2419:$PX2419)-LEN(SUBSTITUTE(UPPER($O2419:$PX2419),"A","")))))</f>
        <v>0</v>
      </c>
      <c r="UP2419" s="8">
        <f t="array" aca="1" ref="UP2419" ca="1">SUM(IF($O$5:$PX$5&gt;=$UN$5,IF($O$5:$PX$5&lt;$UO$5,LEN($O2419:$PX2419)-LEN(SUBSTITUTE(UPPER($O2419:$PX2419),"P","")))))</f>
        <v>0</v>
      </c>
    </row>
    <row r="2420" spans="2:562" x14ac:dyDescent="0.25">
      <c r="B2420" s="60">
        <v>2415</v>
      </c>
      <c r="UA2420" s="8">
        <f t="array" ref="UA2420">SUM(LEN($O2420:$PX2420))-SUM(LEN(SUBSTITUTE(UPPER($O2420:$PX2420),"R","")))</f>
        <v>0</v>
      </c>
      <c r="UB2420" s="8">
        <f t="array" ref="UB2420">SUM(LEN($O2420:$PX2420))-SUM(LEN(SUBSTITUTE(UPPER($O2420:$PX2420),"A","")))</f>
        <v>0</v>
      </c>
      <c r="UC2420" s="8">
        <f t="array" ref="UC2420">SUM(LEN($O2420:$PX2420))-SUM(LEN(SUBSTITUTE(UPPER($O2420:$PX2420),"P","")))</f>
        <v>0</v>
      </c>
      <c r="UG2420" s="8">
        <f t="shared" si="192"/>
        <v>0</v>
      </c>
      <c r="UH2420" s="8">
        <f t="shared" si="193"/>
        <v>0</v>
      </c>
      <c r="UI2420" s="8">
        <f t="shared" si="194"/>
        <v>0</v>
      </c>
      <c r="UJ2420" s="8">
        <f t="shared" si="195"/>
        <v>0</v>
      </c>
      <c r="UK2420" s="8">
        <f t="shared" si="196"/>
        <v>0</v>
      </c>
      <c r="UN2420" s="8">
        <f t="array" aca="1" ref="UN2420" ca="1">SUM(IF($O$5:$PX$5&gt;=$UN$5,IF($O$5:$PX$5&lt;$UO$5,LEN($O2420:$PX2420)-LEN(SUBSTITUTE(UPPER($O2420:$PX2420),"R","")))))</f>
        <v>0</v>
      </c>
      <c r="UO2420" s="8">
        <f t="array" aca="1" ref="UO2420" ca="1">SUM(IF($O$5:$PX$5&gt;=$UN$5,IF($O$5:$PX$5&lt;$UO$5,LEN($O2420:$PX2420)-LEN(SUBSTITUTE(UPPER($O2420:$PX2420),"A","")))))</f>
        <v>0</v>
      </c>
      <c r="UP2420" s="8">
        <f t="array" aca="1" ref="UP2420" ca="1">SUM(IF($O$5:$PX$5&gt;=$UN$5,IF($O$5:$PX$5&lt;$UO$5,LEN($O2420:$PX2420)-LEN(SUBSTITUTE(UPPER($O2420:$PX2420),"P","")))))</f>
        <v>0</v>
      </c>
    </row>
    <row r="2421" spans="2:562" x14ac:dyDescent="0.25">
      <c r="B2421" s="60">
        <v>2416</v>
      </c>
      <c r="UA2421" s="8">
        <f t="array" ref="UA2421">SUM(LEN($O2421:$PX2421))-SUM(LEN(SUBSTITUTE(UPPER($O2421:$PX2421),"R","")))</f>
        <v>0</v>
      </c>
      <c r="UB2421" s="8">
        <f t="array" ref="UB2421">SUM(LEN($O2421:$PX2421))-SUM(LEN(SUBSTITUTE(UPPER($O2421:$PX2421),"A","")))</f>
        <v>0</v>
      </c>
      <c r="UC2421" s="8">
        <f t="array" ref="UC2421">SUM(LEN($O2421:$PX2421))-SUM(LEN(SUBSTITUTE(UPPER($O2421:$PX2421),"P","")))</f>
        <v>0</v>
      </c>
      <c r="UG2421" s="8">
        <f t="shared" si="192"/>
        <v>0</v>
      </c>
      <c r="UH2421" s="8">
        <f t="shared" si="193"/>
        <v>0</v>
      </c>
      <c r="UI2421" s="8">
        <f t="shared" si="194"/>
        <v>0</v>
      </c>
      <c r="UJ2421" s="8">
        <f t="shared" si="195"/>
        <v>0</v>
      </c>
      <c r="UK2421" s="8">
        <f t="shared" si="196"/>
        <v>0</v>
      </c>
      <c r="UN2421" s="8">
        <f t="array" aca="1" ref="UN2421" ca="1">SUM(IF($O$5:$PX$5&gt;=$UN$5,IF($O$5:$PX$5&lt;$UO$5,LEN($O2421:$PX2421)-LEN(SUBSTITUTE(UPPER($O2421:$PX2421),"R","")))))</f>
        <v>0</v>
      </c>
      <c r="UO2421" s="8">
        <f t="array" aca="1" ref="UO2421" ca="1">SUM(IF($O$5:$PX$5&gt;=$UN$5,IF($O$5:$PX$5&lt;$UO$5,LEN($O2421:$PX2421)-LEN(SUBSTITUTE(UPPER($O2421:$PX2421),"A","")))))</f>
        <v>0</v>
      </c>
      <c r="UP2421" s="8">
        <f t="array" aca="1" ref="UP2421" ca="1">SUM(IF($O$5:$PX$5&gt;=$UN$5,IF($O$5:$PX$5&lt;$UO$5,LEN($O2421:$PX2421)-LEN(SUBSTITUTE(UPPER($O2421:$PX2421),"P","")))))</f>
        <v>0</v>
      </c>
    </row>
    <row r="2422" spans="2:562" x14ac:dyDescent="0.25">
      <c r="B2422" s="60">
        <v>2417</v>
      </c>
      <c r="UA2422" s="8">
        <f t="array" ref="UA2422">SUM(LEN($O2422:$PX2422))-SUM(LEN(SUBSTITUTE(UPPER($O2422:$PX2422),"R","")))</f>
        <v>0</v>
      </c>
      <c r="UB2422" s="8">
        <f t="array" ref="UB2422">SUM(LEN($O2422:$PX2422))-SUM(LEN(SUBSTITUTE(UPPER($O2422:$PX2422),"A","")))</f>
        <v>0</v>
      </c>
      <c r="UC2422" s="8">
        <f t="array" ref="UC2422">SUM(LEN($O2422:$PX2422))-SUM(LEN(SUBSTITUTE(UPPER($O2422:$PX2422),"P","")))</f>
        <v>0</v>
      </c>
      <c r="UG2422" s="8">
        <f t="shared" si="192"/>
        <v>0</v>
      </c>
      <c r="UH2422" s="8">
        <f t="shared" si="193"/>
        <v>0</v>
      </c>
      <c r="UI2422" s="8">
        <f t="shared" si="194"/>
        <v>0</v>
      </c>
      <c r="UJ2422" s="8">
        <f t="shared" si="195"/>
        <v>0</v>
      </c>
      <c r="UK2422" s="8">
        <f t="shared" si="196"/>
        <v>0</v>
      </c>
      <c r="UN2422" s="8">
        <f t="array" aca="1" ref="UN2422" ca="1">SUM(IF($O$5:$PX$5&gt;=$UN$5,IF($O$5:$PX$5&lt;$UO$5,LEN($O2422:$PX2422)-LEN(SUBSTITUTE(UPPER($O2422:$PX2422),"R","")))))</f>
        <v>0</v>
      </c>
      <c r="UO2422" s="8">
        <f t="array" aca="1" ref="UO2422" ca="1">SUM(IF($O$5:$PX$5&gt;=$UN$5,IF($O$5:$PX$5&lt;$UO$5,LEN($O2422:$PX2422)-LEN(SUBSTITUTE(UPPER($O2422:$PX2422),"A","")))))</f>
        <v>0</v>
      </c>
      <c r="UP2422" s="8">
        <f t="array" aca="1" ref="UP2422" ca="1">SUM(IF($O$5:$PX$5&gt;=$UN$5,IF($O$5:$PX$5&lt;$UO$5,LEN($O2422:$PX2422)-LEN(SUBSTITUTE(UPPER($O2422:$PX2422),"P","")))))</f>
        <v>0</v>
      </c>
    </row>
    <row r="2423" spans="2:562" x14ac:dyDescent="0.25">
      <c r="B2423" s="60">
        <v>2418</v>
      </c>
      <c r="UA2423" s="8">
        <f t="array" ref="UA2423">SUM(LEN($O2423:$PX2423))-SUM(LEN(SUBSTITUTE(UPPER($O2423:$PX2423),"R","")))</f>
        <v>0</v>
      </c>
      <c r="UB2423" s="8">
        <f t="array" ref="UB2423">SUM(LEN($O2423:$PX2423))-SUM(LEN(SUBSTITUTE(UPPER($O2423:$PX2423),"A","")))</f>
        <v>0</v>
      </c>
      <c r="UC2423" s="8">
        <f t="array" ref="UC2423">SUM(LEN($O2423:$PX2423))-SUM(LEN(SUBSTITUTE(UPPER($O2423:$PX2423),"P","")))</f>
        <v>0</v>
      </c>
      <c r="UG2423" s="8">
        <f t="shared" si="192"/>
        <v>0</v>
      </c>
      <c r="UH2423" s="8">
        <f t="shared" si="193"/>
        <v>0</v>
      </c>
      <c r="UI2423" s="8">
        <f t="shared" si="194"/>
        <v>0</v>
      </c>
      <c r="UJ2423" s="8">
        <f t="shared" si="195"/>
        <v>0</v>
      </c>
      <c r="UK2423" s="8">
        <f t="shared" si="196"/>
        <v>0</v>
      </c>
      <c r="UN2423" s="8">
        <f t="array" aca="1" ref="UN2423" ca="1">SUM(IF($O$5:$PX$5&gt;=$UN$5,IF($O$5:$PX$5&lt;$UO$5,LEN($O2423:$PX2423)-LEN(SUBSTITUTE(UPPER($O2423:$PX2423),"R","")))))</f>
        <v>0</v>
      </c>
      <c r="UO2423" s="8">
        <f t="array" aca="1" ref="UO2423" ca="1">SUM(IF($O$5:$PX$5&gt;=$UN$5,IF($O$5:$PX$5&lt;$UO$5,LEN($O2423:$PX2423)-LEN(SUBSTITUTE(UPPER($O2423:$PX2423),"A","")))))</f>
        <v>0</v>
      </c>
      <c r="UP2423" s="8">
        <f t="array" aca="1" ref="UP2423" ca="1">SUM(IF($O$5:$PX$5&gt;=$UN$5,IF($O$5:$PX$5&lt;$UO$5,LEN($O2423:$PX2423)-LEN(SUBSTITUTE(UPPER($O2423:$PX2423),"P","")))))</f>
        <v>0</v>
      </c>
    </row>
    <row r="2424" spans="2:562" x14ac:dyDescent="0.25">
      <c r="B2424" s="60">
        <v>2419</v>
      </c>
      <c r="UA2424" s="8">
        <f t="array" ref="UA2424">SUM(LEN($O2424:$PX2424))-SUM(LEN(SUBSTITUTE(UPPER($O2424:$PX2424),"R","")))</f>
        <v>0</v>
      </c>
      <c r="UB2424" s="8">
        <f t="array" ref="UB2424">SUM(LEN($O2424:$PX2424))-SUM(LEN(SUBSTITUTE(UPPER($O2424:$PX2424),"A","")))</f>
        <v>0</v>
      </c>
      <c r="UC2424" s="8">
        <f t="array" ref="UC2424">SUM(LEN($O2424:$PX2424))-SUM(LEN(SUBSTITUTE(UPPER($O2424:$PX2424),"P","")))</f>
        <v>0</v>
      </c>
      <c r="UG2424" s="8">
        <f t="shared" si="192"/>
        <v>0</v>
      </c>
      <c r="UH2424" s="8">
        <f t="shared" si="193"/>
        <v>0</v>
      </c>
      <c r="UI2424" s="8">
        <f t="shared" si="194"/>
        <v>0</v>
      </c>
      <c r="UJ2424" s="8">
        <f t="shared" si="195"/>
        <v>0</v>
      </c>
      <c r="UK2424" s="8">
        <f t="shared" si="196"/>
        <v>0</v>
      </c>
      <c r="UN2424" s="8">
        <f t="array" aca="1" ref="UN2424" ca="1">SUM(IF($O$5:$PX$5&gt;=$UN$5,IF($O$5:$PX$5&lt;$UO$5,LEN($O2424:$PX2424)-LEN(SUBSTITUTE(UPPER($O2424:$PX2424),"R","")))))</f>
        <v>0</v>
      </c>
      <c r="UO2424" s="8">
        <f t="array" aca="1" ref="UO2424" ca="1">SUM(IF($O$5:$PX$5&gt;=$UN$5,IF($O$5:$PX$5&lt;$UO$5,LEN($O2424:$PX2424)-LEN(SUBSTITUTE(UPPER($O2424:$PX2424),"A","")))))</f>
        <v>0</v>
      </c>
      <c r="UP2424" s="8">
        <f t="array" aca="1" ref="UP2424" ca="1">SUM(IF($O$5:$PX$5&gt;=$UN$5,IF($O$5:$PX$5&lt;$UO$5,LEN($O2424:$PX2424)-LEN(SUBSTITUTE(UPPER($O2424:$PX2424),"P","")))))</f>
        <v>0</v>
      </c>
    </row>
    <row r="2425" spans="2:562" x14ac:dyDescent="0.25">
      <c r="B2425" s="60">
        <v>2420</v>
      </c>
      <c r="UA2425" s="8">
        <f t="array" ref="UA2425">SUM(LEN($O2425:$PX2425))-SUM(LEN(SUBSTITUTE(UPPER($O2425:$PX2425),"R","")))</f>
        <v>0</v>
      </c>
      <c r="UB2425" s="8">
        <f t="array" ref="UB2425">SUM(LEN($O2425:$PX2425))-SUM(LEN(SUBSTITUTE(UPPER($O2425:$PX2425),"A","")))</f>
        <v>0</v>
      </c>
      <c r="UC2425" s="8">
        <f t="array" ref="UC2425">SUM(LEN($O2425:$PX2425))-SUM(LEN(SUBSTITUTE(UPPER($O2425:$PX2425),"P","")))</f>
        <v>0</v>
      </c>
      <c r="UG2425" s="8">
        <f t="shared" si="192"/>
        <v>0</v>
      </c>
      <c r="UH2425" s="8">
        <f t="shared" si="193"/>
        <v>0</v>
      </c>
      <c r="UI2425" s="8">
        <f t="shared" si="194"/>
        <v>0</v>
      </c>
      <c r="UJ2425" s="8">
        <f t="shared" si="195"/>
        <v>0</v>
      </c>
      <c r="UK2425" s="8">
        <f t="shared" si="196"/>
        <v>0</v>
      </c>
      <c r="UN2425" s="8">
        <f t="array" aca="1" ref="UN2425" ca="1">SUM(IF($O$5:$PX$5&gt;=$UN$5,IF($O$5:$PX$5&lt;$UO$5,LEN($O2425:$PX2425)-LEN(SUBSTITUTE(UPPER($O2425:$PX2425),"R","")))))</f>
        <v>0</v>
      </c>
      <c r="UO2425" s="8">
        <f t="array" aca="1" ref="UO2425" ca="1">SUM(IF($O$5:$PX$5&gt;=$UN$5,IF($O$5:$PX$5&lt;$UO$5,LEN($O2425:$PX2425)-LEN(SUBSTITUTE(UPPER($O2425:$PX2425),"A","")))))</f>
        <v>0</v>
      </c>
      <c r="UP2425" s="8">
        <f t="array" aca="1" ref="UP2425" ca="1">SUM(IF($O$5:$PX$5&gt;=$UN$5,IF($O$5:$PX$5&lt;$UO$5,LEN($O2425:$PX2425)-LEN(SUBSTITUTE(UPPER($O2425:$PX2425),"P","")))))</f>
        <v>0</v>
      </c>
    </row>
    <row r="2426" spans="2:562" x14ac:dyDescent="0.25">
      <c r="B2426" s="60">
        <v>2421</v>
      </c>
      <c r="UA2426" s="8">
        <f t="array" ref="UA2426">SUM(LEN($O2426:$PX2426))-SUM(LEN(SUBSTITUTE(UPPER($O2426:$PX2426),"R","")))</f>
        <v>0</v>
      </c>
      <c r="UB2426" s="8">
        <f t="array" ref="UB2426">SUM(LEN($O2426:$PX2426))-SUM(LEN(SUBSTITUTE(UPPER($O2426:$PX2426),"A","")))</f>
        <v>0</v>
      </c>
      <c r="UC2426" s="8">
        <f t="array" ref="UC2426">SUM(LEN($O2426:$PX2426))-SUM(LEN(SUBSTITUTE(UPPER($O2426:$PX2426),"P","")))</f>
        <v>0</v>
      </c>
      <c r="UG2426" s="8">
        <f t="shared" si="192"/>
        <v>0</v>
      </c>
      <c r="UH2426" s="8">
        <f t="shared" si="193"/>
        <v>0</v>
      </c>
      <c r="UI2426" s="8">
        <f t="shared" si="194"/>
        <v>0</v>
      </c>
      <c r="UJ2426" s="8">
        <f t="shared" si="195"/>
        <v>0</v>
      </c>
      <c r="UK2426" s="8">
        <f t="shared" si="196"/>
        <v>0</v>
      </c>
      <c r="UN2426" s="8">
        <f t="array" aca="1" ref="UN2426" ca="1">SUM(IF($O$5:$PX$5&gt;=$UN$5,IF($O$5:$PX$5&lt;$UO$5,LEN($O2426:$PX2426)-LEN(SUBSTITUTE(UPPER($O2426:$PX2426),"R","")))))</f>
        <v>0</v>
      </c>
      <c r="UO2426" s="8">
        <f t="array" aca="1" ref="UO2426" ca="1">SUM(IF($O$5:$PX$5&gt;=$UN$5,IF($O$5:$PX$5&lt;$UO$5,LEN($O2426:$PX2426)-LEN(SUBSTITUTE(UPPER($O2426:$PX2426),"A","")))))</f>
        <v>0</v>
      </c>
      <c r="UP2426" s="8">
        <f t="array" aca="1" ref="UP2426" ca="1">SUM(IF($O$5:$PX$5&gt;=$UN$5,IF($O$5:$PX$5&lt;$UO$5,LEN($O2426:$PX2426)-LEN(SUBSTITUTE(UPPER($O2426:$PX2426),"P","")))))</f>
        <v>0</v>
      </c>
    </row>
    <row r="2427" spans="2:562" x14ac:dyDescent="0.25">
      <c r="B2427" s="60">
        <v>2422</v>
      </c>
      <c r="UA2427" s="8">
        <f t="array" ref="UA2427">SUM(LEN($O2427:$PX2427))-SUM(LEN(SUBSTITUTE(UPPER($O2427:$PX2427),"R","")))</f>
        <v>0</v>
      </c>
      <c r="UB2427" s="8">
        <f t="array" ref="UB2427">SUM(LEN($O2427:$PX2427))-SUM(LEN(SUBSTITUTE(UPPER($O2427:$PX2427),"A","")))</f>
        <v>0</v>
      </c>
      <c r="UC2427" s="8">
        <f t="array" ref="UC2427">SUM(LEN($O2427:$PX2427))-SUM(LEN(SUBSTITUTE(UPPER($O2427:$PX2427),"P","")))</f>
        <v>0</v>
      </c>
      <c r="UG2427" s="8">
        <f t="shared" si="192"/>
        <v>0</v>
      </c>
      <c r="UH2427" s="8">
        <f t="shared" si="193"/>
        <v>0</v>
      </c>
      <c r="UI2427" s="8">
        <f t="shared" si="194"/>
        <v>0</v>
      </c>
      <c r="UJ2427" s="8">
        <f t="shared" si="195"/>
        <v>0</v>
      </c>
      <c r="UK2427" s="8">
        <f t="shared" si="196"/>
        <v>0</v>
      </c>
      <c r="UN2427" s="8">
        <f t="array" aca="1" ref="UN2427" ca="1">SUM(IF($O$5:$PX$5&gt;=$UN$5,IF($O$5:$PX$5&lt;$UO$5,LEN($O2427:$PX2427)-LEN(SUBSTITUTE(UPPER($O2427:$PX2427),"R","")))))</f>
        <v>0</v>
      </c>
      <c r="UO2427" s="8">
        <f t="array" aca="1" ref="UO2427" ca="1">SUM(IF($O$5:$PX$5&gt;=$UN$5,IF($O$5:$PX$5&lt;$UO$5,LEN($O2427:$PX2427)-LEN(SUBSTITUTE(UPPER($O2427:$PX2427),"A","")))))</f>
        <v>0</v>
      </c>
      <c r="UP2427" s="8">
        <f t="array" aca="1" ref="UP2427" ca="1">SUM(IF($O$5:$PX$5&gt;=$UN$5,IF($O$5:$PX$5&lt;$UO$5,LEN($O2427:$PX2427)-LEN(SUBSTITUTE(UPPER($O2427:$PX2427),"P","")))))</f>
        <v>0</v>
      </c>
    </row>
    <row r="2428" spans="2:562" x14ac:dyDescent="0.25">
      <c r="B2428" s="60">
        <v>2423</v>
      </c>
      <c r="UA2428" s="8">
        <f t="array" ref="UA2428">SUM(LEN($O2428:$PX2428))-SUM(LEN(SUBSTITUTE(UPPER($O2428:$PX2428),"R","")))</f>
        <v>0</v>
      </c>
      <c r="UB2428" s="8">
        <f t="array" ref="UB2428">SUM(LEN($O2428:$PX2428))-SUM(LEN(SUBSTITUTE(UPPER($O2428:$PX2428),"A","")))</f>
        <v>0</v>
      </c>
      <c r="UC2428" s="8">
        <f t="array" ref="UC2428">SUM(LEN($O2428:$PX2428))-SUM(LEN(SUBSTITUTE(UPPER($O2428:$PX2428),"P","")))</f>
        <v>0</v>
      </c>
      <c r="UG2428" s="8">
        <f t="shared" si="192"/>
        <v>0</v>
      </c>
      <c r="UH2428" s="8">
        <f t="shared" si="193"/>
        <v>0</v>
      </c>
      <c r="UI2428" s="8">
        <f t="shared" si="194"/>
        <v>0</v>
      </c>
      <c r="UJ2428" s="8">
        <f t="shared" si="195"/>
        <v>0</v>
      </c>
      <c r="UK2428" s="8">
        <f t="shared" si="196"/>
        <v>0</v>
      </c>
      <c r="UN2428" s="8">
        <f t="array" aca="1" ref="UN2428" ca="1">SUM(IF($O$5:$PX$5&gt;=$UN$5,IF($O$5:$PX$5&lt;$UO$5,LEN($O2428:$PX2428)-LEN(SUBSTITUTE(UPPER($O2428:$PX2428),"R","")))))</f>
        <v>0</v>
      </c>
      <c r="UO2428" s="8">
        <f t="array" aca="1" ref="UO2428" ca="1">SUM(IF($O$5:$PX$5&gt;=$UN$5,IF($O$5:$PX$5&lt;$UO$5,LEN($O2428:$PX2428)-LEN(SUBSTITUTE(UPPER($O2428:$PX2428),"A","")))))</f>
        <v>0</v>
      </c>
      <c r="UP2428" s="8">
        <f t="array" aca="1" ref="UP2428" ca="1">SUM(IF($O$5:$PX$5&gt;=$UN$5,IF($O$5:$PX$5&lt;$UO$5,LEN($O2428:$PX2428)-LEN(SUBSTITUTE(UPPER($O2428:$PX2428),"P","")))))</f>
        <v>0</v>
      </c>
    </row>
    <row r="2429" spans="2:562" x14ac:dyDescent="0.25">
      <c r="B2429" s="60">
        <v>2424</v>
      </c>
      <c r="UA2429" s="8">
        <f t="array" ref="UA2429">SUM(LEN($O2429:$PX2429))-SUM(LEN(SUBSTITUTE(UPPER($O2429:$PX2429),"R","")))</f>
        <v>0</v>
      </c>
      <c r="UB2429" s="8">
        <f t="array" ref="UB2429">SUM(LEN($O2429:$PX2429))-SUM(LEN(SUBSTITUTE(UPPER($O2429:$PX2429),"A","")))</f>
        <v>0</v>
      </c>
      <c r="UC2429" s="8">
        <f t="array" ref="UC2429">SUM(LEN($O2429:$PX2429))-SUM(LEN(SUBSTITUTE(UPPER($O2429:$PX2429),"P","")))</f>
        <v>0</v>
      </c>
      <c r="UG2429" s="8">
        <f t="shared" si="192"/>
        <v>0</v>
      </c>
      <c r="UH2429" s="8">
        <f t="shared" si="193"/>
        <v>0</v>
      </c>
      <c r="UI2429" s="8">
        <f t="shared" si="194"/>
        <v>0</v>
      </c>
      <c r="UJ2429" s="8">
        <f t="shared" si="195"/>
        <v>0</v>
      </c>
      <c r="UK2429" s="8">
        <f t="shared" si="196"/>
        <v>0</v>
      </c>
      <c r="UN2429" s="8">
        <f t="array" aca="1" ref="UN2429" ca="1">SUM(IF($O$5:$PX$5&gt;=$UN$5,IF($O$5:$PX$5&lt;$UO$5,LEN($O2429:$PX2429)-LEN(SUBSTITUTE(UPPER($O2429:$PX2429),"R","")))))</f>
        <v>0</v>
      </c>
      <c r="UO2429" s="8">
        <f t="array" aca="1" ref="UO2429" ca="1">SUM(IF($O$5:$PX$5&gt;=$UN$5,IF($O$5:$PX$5&lt;$UO$5,LEN($O2429:$PX2429)-LEN(SUBSTITUTE(UPPER($O2429:$PX2429),"A","")))))</f>
        <v>0</v>
      </c>
      <c r="UP2429" s="8">
        <f t="array" aca="1" ref="UP2429" ca="1">SUM(IF($O$5:$PX$5&gt;=$UN$5,IF($O$5:$PX$5&lt;$UO$5,LEN($O2429:$PX2429)-LEN(SUBSTITUTE(UPPER($O2429:$PX2429),"P","")))))</f>
        <v>0</v>
      </c>
    </row>
    <row r="2430" spans="2:562" x14ac:dyDescent="0.25">
      <c r="B2430" s="60">
        <v>2425</v>
      </c>
      <c r="UA2430" s="8">
        <f t="array" ref="UA2430">SUM(LEN($O2430:$PX2430))-SUM(LEN(SUBSTITUTE(UPPER($O2430:$PX2430),"R","")))</f>
        <v>0</v>
      </c>
      <c r="UB2430" s="8">
        <f t="array" ref="UB2430">SUM(LEN($O2430:$PX2430))-SUM(LEN(SUBSTITUTE(UPPER($O2430:$PX2430),"A","")))</f>
        <v>0</v>
      </c>
      <c r="UC2430" s="8">
        <f t="array" ref="UC2430">SUM(LEN($O2430:$PX2430))-SUM(LEN(SUBSTITUTE(UPPER($O2430:$PX2430),"P","")))</f>
        <v>0</v>
      </c>
      <c r="UG2430" s="8">
        <f t="shared" si="192"/>
        <v>0</v>
      </c>
      <c r="UH2430" s="8">
        <f t="shared" si="193"/>
        <v>0</v>
      </c>
      <c r="UI2430" s="8">
        <f t="shared" si="194"/>
        <v>0</v>
      </c>
      <c r="UJ2430" s="8">
        <f t="shared" si="195"/>
        <v>0</v>
      </c>
      <c r="UK2430" s="8">
        <f t="shared" si="196"/>
        <v>0</v>
      </c>
      <c r="UN2430" s="8">
        <f t="array" aca="1" ref="UN2430" ca="1">SUM(IF($O$5:$PX$5&gt;=$UN$5,IF($O$5:$PX$5&lt;$UO$5,LEN($O2430:$PX2430)-LEN(SUBSTITUTE(UPPER($O2430:$PX2430),"R","")))))</f>
        <v>0</v>
      </c>
      <c r="UO2430" s="8">
        <f t="array" aca="1" ref="UO2430" ca="1">SUM(IF($O$5:$PX$5&gt;=$UN$5,IF($O$5:$PX$5&lt;$UO$5,LEN($O2430:$PX2430)-LEN(SUBSTITUTE(UPPER($O2430:$PX2430),"A","")))))</f>
        <v>0</v>
      </c>
      <c r="UP2430" s="8">
        <f t="array" aca="1" ref="UP2430" ca="1">SUM(IF($O$5:$PX$5&gt;=$UN$5,IF($O$5:$PX$5&lt;$UO$5,LEN($O2430:$PX2430)-LEN(SUBSTITUTE(UPPER($O2430:$PX2430),"P","")))))</f>
        <v>0</v>
      </c>
    </row>
    <row r="2431" spans="2:562" x14ac:dyDescent="0.25">
      <c r="B2431" s="60">
        <v>2426</v>
      </c>
      <c r="UA2431" s="8">
        <f t="array" ref="UA2431">SUM(LEN($O2431:$PX2431))-SUM(LEN(SUBSTITUTE(UPPER($O2431:$PX2431),"R","")))</f>
        <v>0</v>
      </c>
      <c r="UB2431" s="8">
        <f t="array" ref="UB2431">SUM(LEN($O2431:$PX2431))-SUM(LEN(SUBSTITUTE(UPPER($O2431:$PX2431),"A","")))</f>
        <v>0</v>
      </c>
      <c r="UC2431" s="8">
        <f t="array" ref="UC2431">SUM(LEN($O2431:$PX2431))-SUM(LEN(SUBSTITUTE(UPPER($O2431:$PX2431),"P","")))</f>
        <v>0</v>
      </c>
      <c r="UG2431" s="8">
        <f t="shared" si="192"/>
        <v>0</v>
      </c>
      <c r="UH2431" s="8">
        <f t="shared" si="193"/>
        <v>0</v>
      </c>
      <c r="UI2431" s="8">
        <f t="shared" si="194"/>
        <v>0</v>
      </c>
      <c r="UJ2431" s="8">
        <f t="shared" si="195"/>
        <v>0</v>
      </c>
      <c r="UK2431" s="8">
        <f t="shared" si="196"/>
        <v>0</v>
      </c>
      <c r="UN2431" s="8">
        <f t="array" aca="1" ref="UN2431" ca="1">SUM(IF($O$5:$PX$5&gt;=$UN$5,IF($O$5:$PX$5&lt;$UO$5,LEN($O2431:$PX2431)-LEN(SUBSTITUTE(UPPER($O2431:$PX2431),"R","")))))</f>
        <v>0</v>
      </c>
      <c r="UO2431" s="8">
        <f t="array" aca="1" ref="UO2431" ca="1">SUM(IF($O$5:$PX$5&gt;=$UN$5,IF($O$5:$PX$5&lt;$UO$5,LEN($O2431:$PX2431)-LEN(SUBSTITUTE(UPPER($O2431:$PX2431),"A","")))))</f>
        <v>0</v>
      </c>
      <c r="UP2431" s="8">
        <f t="array" aca="1" ref="UP2431" ca="1">SUM(IF($O$5:$PX$5&gt;=$UN$5,IF($O$5:$PX$5&lt;$UO$5,LEN($O2431:$PX2431)-LEN(SUBSTITUTE(UPPER($O2431:$PX2431),"P","")))))</f>
        <v>0</v>
      </c>
    </row>
    <row r="2432" spans="2:562" x14ac:dyDescent="0.25">
      <c r="B2432" s="60">
        <v>2427</v>
      </c>
      <c r="UA2432" s="8">
        <f t="array" ref="UA2432">SUM(LEN($O2432:$PX2432))-SUM(LEN(SUBSTITUTE(UPPER($O2432:$PX2432),"R","")))</f>
        <v>0</v>
      </c>
      <c r="UB2432" s="8">
        <f t="array" ref="UB2432">SUM(LEN($O2432:$PX2432))-SUM(LEN(SUBSTITUTE(UPPER($O2432:$PX2432),"A","")))</f>
        <v>0</v>
      </c>
      <c r="UC2432" s="8">
        <f t="array" ref="UC2432">SUM(LEN($O2432:$PX2432))-SUM(LEN(SUBSTITUTE(UPPER($O2432:$PX2432),"P","")))</f>
        <v>0</v>
      </c>
      <c r="UG2432" s="8">
        <f t="shared" si="192"/>
        <v>0</v>
      </c>
      <c r="UH2432" s="8">
        <f t="shared" si="193"/>
        <v>0</v>
      </c>
      <c r="UI2432" s="8">
        <f t="shared" si="194"/>
        <v>0</v>
      </c>
      <c r="UJ2432" s="8">
        <f t="shared" si="195"/>
        <v>0</v>
      </c>
      <c r="UK2432" s="8">
        <f t="shared" si="196"/>
        <v>0</v>
      </c>
      <c r="UN2432" s="8">
        <f t="array" aca="1" ref="UN2432" ca="1">SUM(IF($O$5:$PX$5&gt;=$UN$5,IF($O$5:$PX$5&lt;$UO$5,LEN($O2432:$PX2432)-LEN(SUBSTITUTE(UPPER($O2432:$PX2432),"R","")))))</f>
        <v>0</v>
      </c>
      <c r="UO2432" s="8">
        <f t="array" aca="1" ref="UO2432" ca="1">SUM(IF($O$5:$PX$5&gt;=$UN$5,IF($O$5:$PX$5&lt;$UO$5,LEN($O2432:$PX2432)-LEN(SUBSTITUTE(UPPER($O2432:$PX2432),"A","")))))</f>
        <v>0</v>
      </c>
      <c r="UP2432" s="8">
        <f t="array" aca="1" ref="UP2432" ca="1">SUM(IF($O$5:$PX$5&gt;=$UN$5,IF($O$5:$PX$5&lt;$UO$5,LEN($O2432:$PX2432)-LEN(SUBSTITUTE(UPPER($O2432:$PX2432),"P","")))))</f>
        <v>0</v>
      </c>
    </row>
    <row r="2433" spans="2:562" x14ac:dyDescent="0.25">
      <c r="B2433" s="60">
        <v>2428</v>
      </c>
      <c r="UA2433" s="8">
        <f t="array" ref="UA2433">SUM(LEN($O2433:$PX2433))-SUM(LEN(SUBSTITUTE(UPPER($O2433:$PX2433),"R","")))</f>
        <v>0</v>
      </c>
      <c r="UB2433" s="8">
        <f t="array" ref="UB2433">SUM(LEN($O2433:$PX2433))-SUM(LEN(SUBSTITUTE(UPPER($O2433:$PX2433),"A","")))</f>
        <v>0</v>
      </c>
      <c r="UC2433" s="8">
        <f t="array" ref="UC2433">SUM(LEN($O2433:$PX2433))-SUM(LEN(SUBSTITUTE(UPPER($O2433:$PX2433),"P","")))</f>
        <v>0</v>
      </c>
      <c r="UG2433" s="8">
        <f t="shared" si="192"/>
        <v>0</v>
      </c>
      <c r="UH2433" s="8">
        <f t="shared" si="193"/>
        <v>0</v>
      </c>
      <c r="UI2433" s="8">
        <f t="shared" si="194"/>
        <v>0</v>
      </c>
      <c r="UJ2433" s="8">
        <f t="shared" si="195"/>
        <v>0</v>
      </c>
      <c r="UK2433" s="8">
        <f t="shared" si="196"/>
        <v>0</v>
      </c>
      <c r="UN2433" s="8">
        <f t="array" aca="1" ref="UN2433" ca="1">SUM(IF($O$5:$PX$5&gt;=$UN$5,IF($O$5:$PX$5&lt;$UO$5,LEN($O2433:$PX2433)-LEN(SUBSTITUTE(UPPER($O2433:$PX2433),"R","")))))</f>
        <v>0</v>
      </c>
      <c r="UO2433" s="8">
        <f t="array" aca="1" ref="UO2433" ca="1">SUM(IF($O$5:$PX$5&gt;=$UN$5,IF($O$5:$PX$5&lt;$UO$5,LEN($O2433:$PX2433)-LEN(SUBSTITUTE(UPPER($O2433:$PX2433),"A","")))))</f>
        <v>0</v>
      </c>
      <c r="UP2433" s="8">
        <f t="array" aca="1" ref="UP2433" ca="1">SUM(IF($O$5:$PX$5&gt;=$UN$5,IF($O$5:$PX$5&lt;$UO$5,LEN($O2433:$PX2433)-LEN(SUBSTITUTE(UPPER($O2433:$PX2433),"P","")))))</f>
        <v>0</v>
      </c>
    </row>
    <row r="2434" spans="2:562" x14ac:dyDescent="0.25">
      <c r="B2434" s="60">
        <v>2429</v>
      </c>
      <c r="UA2434" s="8">
        <f t="array" ref="UA2434">SUM(LEN($O2434:$PX2434))-SUM(LEN(SUBSTITUTE(UPPER($O2434:$PX2434),"R","")))</f>
        <v>0</v>
      </c>
      <c r="UB2434" s="8">
        <f t="array" ref="UB2434">SUM(LEN($O2434:$PX2434))-SUM(LEN(SUBSTITUTE(UPPER($O2434:$PX2434),"A","")))</f>
        <v>0</v>
      </c>
      <c r="UC2434" s="8">
        <f t="array" ref="UC2434">SUM(LEN($O2434:$PX2434))-SUM(LEN(SUBSTITUTE(UPPER($O2434:$PX2434),"P","")))</f>
        <v>0</v>
      </c>
      <c r="UG2434" s="8">
        <f t="shared" si="192"/>
        <v>0</v>
      </c>
      <c r="UH2434" s="8">
        <f t="shared" si="193"/>
        <v>0</v>
      </c>
      <c r="UI2434" s="8">
        <f t="shared" si="194"/>
        <v>0</v>
      </c>
      <c r="UJ2434" s="8">
        <f t="shared" si="195"/>
        <v>0</v>
      </c>
      <c r="UK2434" s="8">
        <f t="shared" si="196"/>
        <v>0</v>
      </c>
      <c r="UN2434" s="8">
        <f t="array" aca="1" ref="UN2434" ca="1">SUM(IF($O$5:$PX$5&gt;=$UN$5,IF($O$5:$PX$5&lt;$UO$5,LEN($O2434:$PX2434)-LEN(SUBSTITUTE(UPPER($O2434:$PX2434),"R","")))))</f>
        <v>0</v>
      </c>
      <c r="UO2434" s="8">
        <f t="array" aca="1" ref="UO2434" ca="1">SUM(IF($O$5:$PX$5&gt;=$UN$5,IF($O$5:$PX$5&lt;$UO$5,LEN($O2434:$PX2434)-LEN(SUBSTITUTE(UPPER($O2434:$PX2434),"A","")))))</f>
        <v>0</v>
      </c>
      <c r="UP2434" s="8">
        <f t="array" aca="1" ref="UP2434" ca="1">SUM(IF($O$5:$PX$5&gt;=$UN$5,IF($O$5:$PX$5&lt;$UO$5,LEN($O2434:$PX2434)-LEN(SUBSTITUTE(UPPER($O2434:$PX2434),"P","")))))</f>
        <v>0</v>
      </c>
    </row>
    <row r="2435" spans="2:562" x14ac:dyDescent="0.25">
      <c r="B2435" s="60">
        <v>2430</v>
      </c>
      <c r="UA2435" s="8">
        <f t="array" ref="UA2435">SUM(LEN($O2435:$PX2435))-SUM(LEN(SUBSTITUTE(UPPER($O2435:$PX2435),"R","")))</f>
        <v>0</v>
      </c>
      <c r="UB2435" s="8">
        <f t="array" ref="UB2435">SUM(LEN($O2435:$PX2435))-SUM(LEN(SUBSTITUTE(UPPER($O2435:$PX2435),"A","")))</f>
        <v>0</v>
      </c>
      <c r="UC2435" s="8">
        <f t="array" ref="UC2435">SUM(LEN($O2435:$PX2435))-SUM(LEN(SUBSTITUTE(UPPER($O2435:$PX2435),"P","")))</f>
        <v>0</v>
      </c>
      <c r="UG2435" s="8">
        <f t="shared" si="192"/>
        <v>0</v>
      </c>
      <c r="UH2435" s="8">
        <f t="shared" si="193"/>
        <v>0</v>
      </c>
      <c r="UI2435" s="8">
        <f t="shared" si="194"/>
        <v>0</v>
      </c>
      <c r="UJ2435" s="8">
        <f t="shared" si="195"/>
        <v>0</v>
      </c>
      <c r="UK2435" s="8">
        <f t="shared" si="196"/>
        <v>0</v>
      </c>
      <c r="UN2435" s="8">
        <f t="array" aca="1" ref="UN2435" ca="1">SUM(IF($O$5:$PX$5&gt;=$UN$5,IF($O$5:$PX$5&lt;$UO$5,LEN($O2435:$PX2435)-LEN(SUBSTITUTE(UPPER($O2435:$PX2435),"R","")))))</f>
        <v>0</v>
      </c>
      <c r="UO2435" s="8">
        <f t="array" aca="1" ref="UO2435" ca="1">SUM(IF($O$5:$PX$5&gt;=$UN$5,IF($O$5:$PX$5&lt;$UO$5,LEN($O2435:$PX2435)-LEN(SUBSTITUTE(UPPER($O2435:$PX2435),"A","")))))</f>
        <v>0</v>
      </c>
      <c r="UP2435" s="8">
        <f t="array" aca="1" ref="UP2435" ca="1">SUM(IF($O$5:$PX$5&gt;=$UN$5,IF($O$5:$PX$5&lt;$UO$5,LEN($O2435:$PX2435)-LEN(SUBSTITUTE(UPPER($O2435:$PX2435),"P","")))))</f>
        <v>0</v>
      </c>
    </row>
    <row r="2436" spans="2:562" x14ac:dyDescent="0.25">
      <c r="B2436" s="60">
        <v>2431</v>
      </c>
      <c r="UA2436" s="8">
        <f t="array" ref="UA2436">SUM(LEN($O2436:$PX2436))-SUM(LEN(SUBSTITUTE(UPPER($O2436:$PX2436),"R","")))</f>
        <v>0</v>
      </c>
      <c r="UB2436" s="8">
        <f t="array" ref="UB2436">SUM(LEN($O2436:$PX2436))-SUM(LEN(SUBSTITUTE(UPPER($O2436:$PX2436),"A","")))</f>
        <v>0</v>
      </c>
      <c r="UC2436" s="8">
        <f t="array" ref="UC2436">SUM(LEN($O2436:$PX2436))-SUM(LEN(SUBSTITUTE(UPPER($O2436:$PX2436),"P","")))</f>
        <v>0</v>
      </c>
      <c r="UG2436" s="8">
        <f t="shared" si="192"/>
        <v>0</v>
      </c>
      <c r="UH2436" s="8">
        <f t="shared" si="193"/>
        <v>0</v>
      </c>
      <c r="UI2436" s="8">
        <f t="shared" si="194"/>
        <v>0</v>
      </c>
      <c r="UJ2436" s="8">
        <f t="shared" si="195"/>
        <v>0</v>
      </c>
      <c r="UK2436" s="8">
        <f t="shared" si="196"/>
        <v>0</v>
      </c>
      <c r="UN2436" s="8">
        <f t="array" aca="1" ref="UN2436" ca="1">SUM(IF($O$5:$PX$5&gt;=$UN$5,IF($O$5:$PX$5&lt;$UO$5,LEN($O2436:$PX2436)-LEN(SUBSTITUTE(UPPER($O2436:$PX2436),"R","")))))</f>
        <v>0</v>
      </c>
      <c r="UO2436" s="8">
        <f t="array" aca="1" ref="UO2436" ca="1">SUM(IF($O$5:$PX$5&gt;=$UN$5,IF($O$5:$PX$5&lt;$UO$5,LEN($O2436:$PX2436)-LEN(SUBSTITUTE(UPPER($O2436:$PX2436),"A","")))))</f>
        <v>0</v>
      </c>
      <c r="UP2436" s="8">
        <f t="array" aca="1" ref="UP2436" ca="1">SUM(IF($O$5:$PX$5&gt;=$UN$5,IF($O$5:$PX$5&lt;$UO$5,LEN($O2436:$PX2436)-LEN(SUBSTITUTE(UPPER($O2436:$PX2436),"P","")))))</f>
        <v>0</v>
      </c>
    </row>
    <row r="2437" spans="2:562" x14ac:dyDescent="0.25">
      <c r="B2437" s="60">
        <v>2432</v>
      </c>
      <c r="UA2437" s="8">
        <f t="array" ref="UA2437">SUM(LEN($O2437:$PX2437))-SUM(LEN(SUBSTITUTE(UPPER($O2437:$PX2437),"R","")))</f>
        <v>0</v>
      </c>
      <c r="UB2437" s="8">
        <f t="array" ref="UB2437">SUM(LEN($O2437:$PX2437))-SUM(LEN(SUBSTITUTE(UPPER($O2437:$PX2437),"A","")))</f>
        <v>0</v>
      </c>
      <c r="UC2437" s="8">
        <f t="array" ref="UC2437">SUM(LEN($O2437:$PX2437))-SUM(LEN(SUBSTITUTE(UPPER($O2437:$PX2437),"P","")))</f>
        <v>0</v>
      </c>
      <c r="UG2437" s="8">
        <f t="shared" si="192"/>
        <v>0</v>
      </c>
      <c r="UH2437" s="8">
        <f t="shared" si="193"/>
        <v>0</v>
      </c>
      <c r="UI2437" s="8">
        <f t="shared" si="194"/>
        <v>0</v>
      </c>
      <c r="UJ2437" s="8">
        <f t="shared" si="195"/>
        <v>0</v>
      </c>
      <c r="UK2437" s="8">
        <f t="shared" si="196"/>
        <v>0</v>
      </c>
      <c r="UN2437" s="8">
        <f t="array" aca="1" ref="UN2437" ca="1">SUM(IF($O$5:$PX$5&gt;=$UN$5,IF($O$5:$PX$5&lt;$UO$5,LEN($O2437:$PX2437)-LEN(SUBSTITUTE(UPPER($O2437:$PX2437),"R","")))))</f>
        <v>0</v>
      </c>
      <c r="UO2437" s="8">
        <f t="array" aca="1" ref="UO2437" ca="1">SUM(IF($O$5:$PX$5&gt;=$UN$5,IF($O$5:$PX$5&lt;$UO$5,LEN($O2437:$PX2437)-LEN(SUBSTITUTE(UPPER($O2437:$PX2437),"A","")))))</f>
        <v>0</v>
      </c>
      <c r="UP2437" s="8">
        <f t="array" aca="1" ref="UP2437" ca="1">SUM(IF($O$5:$PX$5&gt;=$UN$5,IF($O$5:$PX$5&lt;$UO$5,LEN($O2437:$PX2437)-LEN(SUBSTITUTE(UPPER($O2437:$PX2437),"P","")))))</f>
        <v>0</v>
      </c>
    </row>
    <row r="2438" spans="2:562" x14ac:dyDescent="0.25">
      <c r="B2438" s="60">
        <v>2433</v>
      </c>
      <c r="UA2438" s="8">
        <f t="array" ref="UA2438">SUM(LEN($O2438:$PX2438))-SUM(LEN(SUBSTITUTE(UPPER($O2438:$PX2438),"R","")))</f>
        <v>0</v>
      </c>
      <c r="UB2438" s="8">
        <f t="array" ref="UB2438">SUM(LEN($O2438:$PX2438))-SUM(LEN(SUBSTITUTE(UPPER($O2438:$PX2438),"A","")))</f>
        <v>0</v>
      </c>
      <c r="UC2438" s="8">
        <f t="array" ref="UC2438">SUM(LEN($O2438:$PX2438))-SUM(LEN(SUBSTITUTE(UPPER($O2438:$PX2438),"P","")))</f>
        <v>0</v>
      </c>
      <c r="UG2438" s="8">
        <f t="shared" si="192"/>
        <v>0</v>
      </c>
      <c r="UH2438" s="8">
        <f t="shared" si="193"/>
        <v>0</v>
      </c>
      <c r="UI2438" s="8">
        <f t="shared" si="194"/>
        <v>0</v>
      </c>
      <c r="UJ2438" s="8">
        <f t="shared" si="195"/>
        <v>0</v>
      </c>
      <c r="UK2438" s="8">
        <f t="shared" si="196"/>
        <v>0</v>
      </c>
      <c r="UN2438" s="8">
        <f t="array" aca="1" ref="UN2438" ca="1">SUM(IF($O$5:$PX$5&gt;=$UN$5,IF($O$5:$PX$5&lt;$UO$5,LEN($O2438:$PX2438)-LEN(SUBSTITUTE(UPPER($O2438:$PX2438),"R","")))))</f>
        <v>0</v>
      </c>
      <c r="UO2438" s="8">
        <f t="array" aca="1" ref="UO2438" ca="1">SUM(IF($O$5:$PX$5&gt;=$UN$5,IF($O$5:$PX$5&lt;$UO$5,LEN($O2438:$PX2438)-LEN(SUBSTITUTE(UPPER($O2438:$PX2438),"A","")))))</f>
        <v>0</v>
      </c>
      <c r="UP2438" s="8">
        <f t="array" aca="1" ref="UP2438" ca="1">SUM(IF($O$5:$PX$5&gt;=$UN$5,IF($O$5:$PX$5&lt;$UO$5,LEN($O2438:$PX2438)-LEN(SUBSTITUTE(UPPER($O2438:$PX2438),"P","")))))</f>
        <v>0</v>
      </c>
    </row>
    <row r="2439" spans="2:562" x14ac:dyDescent="0.25">
      <c r="B2439" s="60">
        <v>2434</v>
      </c>
      <c r="UA2439" s="8">
        <f t="array" ref="UA2439">SUM(LEN($O2439:$PX2439))-SUM(LEN(SUBSTITUTE(UPPER($O2439:$PX2439),"R","")))</f>
        <v>0</v>
      </c>
      <c r="UB2439" s="8">
        <f t="array" ref="UB2439">SUM(LEN($O2439:$PX2439))-SUM(LEN(SUBSTITUTE(UPPER($O2439:$PX2439),"A","")))</f>
        <v>0</v>
      </c>
      <c r="UC2439" s="8">
        <f t="array" ref="UC2439">SUM(LEN($O2439:$PX2439))-SUM(LEN(SUBSTITUTE(UPPER($O2439:$PX2439),"P","")))</f>
        <v>0</v>
      </c>
      <c r="UG2439" s="8">
        <f t="shared" ref="UG2439:UG2502" si="197">SUM(UA2439:UF2439)</f>
        <v>0</v>
      </c>
      <c r="UH2439" s="8">
        <f t="shared" ref="UH2439:UH2502" si="198">IF(OR($G2439="Grade 1",$G2439="Grade 2",$G2439="Grade 3"),1,0)</f>
        <v>0</v>
      </c>
      <c r="UI2439" s="8">
        <f t="shared" ref="UI2439:UI2502" si="199">IF(OR($G2439="Grade 4",$G2439="Grade 5",$G2439="Grade 6"),1,0)</f>
        <v>0</v>
      </c>
      <c r="UJ2439" s="8">
        <f t="shared" ref="UJ2439:UJ2502" si="200">IF(OR($G2439="Grade 7",$G2439="Grade 8",$G2439="Grade 9"),1,0)</f>
        <v>0</v>
      </c>
      <c r="UK2439" s="8">
        <f t="shared" ref="UK2439:UK2502" si="201">IF(OR($G2439="Grade 10",$G2439="Grade 11",$G2439="Grade 12"),1,0)</f>
        <v>0</v>
      </c>
      <c r="UN2439" s="8">
        <f t="array" aca="1" ref="UN2439" ca="1">SUM(IF($O$5:$PX$5&gt;=$UN$5,IF($O$5:$PX$5&lt;$UO$5,LEN($O2439:$PX2439)-LEN(SUBSTITUTE(UPPER($O2439:$PX2439),"R","")))))</f>
        <v>0</v>
      </c>
      <c r="UO2439" s="8">
        <f t="array" aca="1" ref="UO2439" ca="1">SUM(IF($O$5:$PX$5&gt;=$UN$5,IF($O$5:$PX$5&lt;$UO$5,LEN($O2439:$PX2439)-LEN(SUBSTITUTE(UPPER($O2439:$PX2439),"A","")))))</f>
        <v>0</v>
      </c>
      <c r="UP2439" s="8">
        <f t="array" aca="1" ref="UP2439" ca="1">SUM(IF($O$5:$PX$5&gt;=$UN$5,IF($O$5:$PX$5&lt;$UO$5,LEN($O2439:$PX2439)-LEN(SUBSTITUTE(UPPER($O2439:$PX2439),"P","")))))</f>
        <v>0</v>
      </c>
    </row>
    <row r="2440" spans="2:562" x14ac:dyDescent="0.25">
      <c r="B2440" s="60">
        <v>2435</v>
      </c>
      <c r="UA2440" s="8">
        <f t="array" ref="UA2440">SUM(LEN($O2440:$PX2440))-SUM(LEN(SUBSTITUTE(UPPER($O2440:$PX2440),"R","")))</f>
        <v>0</v>
      </c>
      <c r="UB2440" s="8">
        <f t="array" ref="UB2440">SUM(LEN($O2440:$PX2440))-SUM(LEN(SUBSTITUTE(UPPER($O2440:$PX2440),"A","")))</f>
        <v>0</v>
      </c>
      <c r="UC2440" s="8">
        <f t="array" ref="UC2440">SUM(LEN($O2440:$PX2440))-SUM(LEN(SUBSTITUTE(UPPER($O2440:$PX2440),"P","")))</f>
        <v>0</v>
      </c>
      <c r="UG2440" s="8">
        <f t="shared" si="197"/>
        <v>0</v>
      </c>
      <c r="UH2440" s="8">
        <f t="shared" si="198"/>
        <v>0</v>
      </c>
      <c r="UI2440" s="8">
        <f t="shared" si="199"/>
        <v>0</v>
      </c>
      <c r="UJ2440" s="8">
        <f t="shared" si="200"/>
        <v>0</v>
      </c>
      <c r="UK2440" s="8">
        <f t="shared" si="201"/>
        <v>0</v>
      </c>
      <c r="UN2440" s="8">
        <f t="array" aca="1" ref="UN2440" ca="1">SUM(IF($O$5:$PX$5&gt;=$UN$5,IF($O$5:$PX$5&lt;$UO$5,LEN($O2440:$PX2440)-LEN(SUBSTITUTE(UPPER($O2440:$PX2440),"R","")))))</f>
        <v>0</v>
      </c>
      <c r="UO2440" s="8">
        <f t="array" aca="1" ref="UO2440" ca="1">SUM(IF($O$5:$PX$5&gt;=$UN$5,IF($O$5:$PX$5&lt;$UO$5,LEN($O2440:$PX2440)-LEN(SUBSTITUTE(UPPER($O2440:$PX2440),"A","")))))</f>
        <v>0</v>
      </c>
      <c r="UP2440" s="8">
        <f t="array" aca="1" ref="UP2440" ca="1">SUM(IF($O$5:$PX$5&gt;=$UN$5,IF($O$5:$PX$5&lt;$UO$5,LEN($O2440:$PX2440)-LEN(SUBSTITUTE(UPPER($O2440:$PX2440),"P","")))))</f>
        <v>0</v>
      </c>
    </row>
    <row r="2441" spans="2:562" x14ac:dyDescent="0.25">
      <c r="B2441" s="60">
        <v>2436</v>
      </c>
      <c r="UA2441" s="8">
        <f t="array" ref="UA2441">SUM(LEN($O2441:$PX2441))-SUM(LEN(SUBSTITUTE(UPPER($O2441:$PX2441),"R","")))</f>
        <v>0</v>
      </c>
      <c r="UB2441" s="8">
        <f t="array" ref="UB2441">SUM(LEN($O2441:$PX2441))-SUM(LEN(SUBSTITUTE(UPPER($O2441:$PX2441),"A","")))</f>
        <v>0</v>
      </c>
      <c r="UC2441" s="8">
        <f t="array" ref="UC2441">SUM(LEN($O2441:$PX2441))-SUM(LEN(SUBSTITUTE(UPPER($O2441:$PX2441),"P","")))</f>
        <v>0</v>
      </c>
      <c r="UG2441" s="8">
        <f t="shared" si="197"/>
        <v>0</v>
      </c>
      <c r="UH2441" s="8">
        <f t="shared" si="198"/>
        <v>0</v>
      </c>
      <c r="UI2441" s="8">
        <f t="shared" si="199"/>
        <v>0</v>
      </c>
      <c r="UJ2441" s="8">
        <f t="shared" si="200"/>
        <v>0</v>
      </c>
      <c r="UK2441" s="8">
        <f t="shared" si="201"/>
        <v>0</v>
      </c>
      <c r="UN2441" s="8">
        <f t="array" aca="1" ref="UN2441" ca="1">SUM(IF($O$5:$PX$5&gt;=$UN$5,IF($O$5:$PX$5&lt;$UO$5,LEN($O2441:$PX2441)-LEN(SUBSTITUTE(UPPER($O2441:$PX2441),"R","")))))</f>
        <v>0</v>
      </c>
      <c r="UO2441" s="8">
        <f t="array" aca="1" ref="UO2441" ca="1">SUM(IF($O$5:$PX$5&gt;=$UN$5,IF($O$5:$PX$5&lt;$UO$5,LEN($O2441:$PX2441)-LEN(SUBSTITUTE(UPPER($O2441:$PX2441),"A","")))))</f>
        <v>0</v>
      </c>
      <c r="UP2441" s="8">
        <f t="array" aca="1" ref="UP2441" ca="1">SUM(IF($O$5:$PX$5&gt;=$UN$5,IF($O$5:$PX$5&lt;$UO$5,LEN($O2441:$PX2441)-LEN(SUBSTITUTE(UPPER($O2441:$PX2441),"P","")))))</f>
        <v>0</v>
      </c>
    </row>
    <row r="2442" spans="2:562" x14ac:dyDescent="0.25">
      <c r="B2442" s="60">
        <v>2437</v>
      </c>
      <c r="UA2442" s="8">
        <f t="array" ref="UA2442">SUM(LEN($O2442:$PX2442))-SUM(LEN(SUBSTITUTE(UPPER($O2442:$PX2442),"R","")))</f>
        <v>0</v>
      </c>
      <c r="UB2442" s="8">
        <f t="array" ref="UB2442">SUM(LEN($O2442:$PX2442))-SUM(LEN(SUBSTITUTE(UPPER($O2442:$PX2442),"A","")))</f>
        <v>0</v>
      </c>
      <c r="UC2442" s="8">
        <f t="array" ref="UC2442">SUM(LEN($O2442:$PX2442))-SUM(LEN(SUBSTITUTE(UPPER($O2442:$PX2442),"P","")))</f>
        <v>0</v>
      </c>
      <c r="UG2442" s="8">
        <f t="shared" si="197"/>
        <v>0</v>
      </c>
      <c r="UH2442" s="8">
        <f t="shared" si="198"/>
        <v>0</v>
      </c>
      <c r="UI2442" s="8">
        <f t="shared" si="199"/>
        <v>0</v>
      </c>
      <c r="UJ2442" s="8">
        <f t="shared" si="200"/>
        <v>0</v>
      </c>
      <c r="UK2442" s="8">
        <f t="shared" si="201"/>
        <v>0</v>
      </c>
      <c r="UN2442" s="8">
        <f t="array" aca="1" ref="UN2442" ca="1">SUM(IF($O$5:$PX$5&gt;=$UN$5,IF($O$5:$PX$5&lt;$UO$5,LEN($O2442:$PX2442)-LEN(SUBSTITUTE(UPPER($O2442:$PX2442),"R","")))))</f>
        <v>0</v>
      </c>
      <c r="UO2442" s="8">
        <f t="array" aca="1" ref="UO2442" ca="1">SUM(IF($O$5:$PX$5&gt;=$UN$5,IF($O$5:$PX$5&lt;$UO$5,LEN($O2442:$PX2442)-LEN(SUBSTITUTE(UPPER($O2442:$PX2442),"A","")))))</f>
        <v>0</v>
      </c>
      <c r="UP2442" s="8">
        <f t="array" aca="1" ref="UP2442" ca="1">SUM(IF($O$5:$PX$5&gt;=$UN$5,IF($O$5:$PX$5&lt;$UO$5,LEN($O2442:$PX2442)-LEN(SUBSTITUTE(UPPER($O2442:$PX2442),"P","")))))</f>
        <v>0</v>
      </c>
    </row>
    <row r="2443" spans="2:562" x14ac:dyDescent="0.25">
      <c r="B2443" s="60">
        <v>2438</v>
      </c>
      <c r="UA2443" s="8">
        <f t="array" ref="UA2443">SUM(LEN($O2443:$PX2443))-SUM(LEN(SUBSTITUTE(UPPER($O2443:$PX2443),"R","")))</f>
        <v>0</v>
      </c>
      <c r="UB2443" s="8">
        <f t="array" ref="UB2443">SUM(LEN($O2443:$PX2443))-SUM(LEN(SUBSTITUTE(UPPER($O2443:$PX2443),"A","")))</f>
        <v>0</v>
      </c>
      <c r="UC2443" s="8">
        <f t="array" ref="UC2443">SUM(LEN($O2443:$PX2443))-SUM(LEN(SUBSTITUTE(UPPER($O2443:$PX2443),"P","")))</f>
        <v>0</v>
      </c>
      <c r="UG2443" s="8">
        <f t="shared" si="197"/>
        <v>0</v>
      </c>
      <c r="UH2443" s="8">
        <f t="shared" si="198"/>
        <v>0</v>
      </c>
      <c r="UI2443" s="8">
        <f t="shared" si="199"/>
        <v>0</v>
      </c>
      <c r="UJ2443" s="8">
        <f t="shared" si="200"/>
        <v>0</v>
      </c>
      <c r="UK2443" s="8">
        <f t="shared" si="201"/>
        <v>0</v>
      </c>
      <c r="UN2443" s="8">
        <f t="array" aca="1" ref="UN2443" ca="1">SUM(IF($O$5:$PX$5&gt;=$UN$5,IF($O$5:$PX$5&lt;$UO$5,LEN($O2443:$PX2443)-LEN(SUBSTITUTE(UPPER($O2443:$PX2443),"R","")))))</f>
        <v>0</v>
      </c>
      <c r="UO2443" s="8">
        <f t="array" aca="1" ref="UO2443" ca="1">SUM(IF($O$5:$PX$5&gt;=$UN$5,IF($O$5:$PX$5&lt;$UO$5,LEN($O2443:$PX2443)-LEN(SUBSTITUTE(UPPER($O2443:$PX2443),"A","")))))</f>
        <v>0</v>
      </c>
      <c r="UP2443" s="8">
        <f t="array" aca="1" ref="UP2443" ca="1">SUM(IF($O$5:$PX$5&gt;=$UN$5,IF($O$5:$PX$5&lt;$UO$5,LEN($O2443:$PX2443)-LEN(SUBSTITUTE(UPPER($O2443:$PX2443),"P","")))))</f>
        <v>0</v>
      </c>
    </row>
    <row r="2444" spans="2:562" x14ac:dyDescent="0.25">
      <c r="B2444" s="60">
        <v>2439</v>
      </c>
      <c r="UA2444" s="8">
        <f t="array" ref="UA2444">SUM(LEN($O2444:$PX2444))-SUM(LEN(SUBSTITUTE(UPPER($O2444:$PX2444),"R","")))</f>
        <v>0</v>
      </c>
      <c r="UB2444" s="8">
        <f t="array" ref="UB2444">SUM(LEN($O2444:$PX2444))-SUM(LEN(SUBSTITUTE(UPPER($O2444:$PX2444),"A","")))</f>
        <v>0</v>
      </c>
      <c r="UC2444" s="8">
        <f t="array" ref="UC2444">SUM(LEN($O2444:$PX2444))-SUM(LEN(SUBSTITUTE(UPPER($O2444:$PX2444),"P","")))</f>
        <v>0</v>
      </c>
      <c r="UG2444" s="8">
        <f t="shared" si="197"/>
        <v>0</v>
      </c>
      <c r="UH2444" s="8">
        <f t="shared" si="198"/>
        <v>0</v>
      </c>
      <c r="UI2444" s="8">
        <f t="shared" si="199"/>
        <v>0</v>
      </c>
      <c r="UJ2444" s="8">
        <f t="shared" si="200"/>
        <v>0</v>
      </c>
      <c r="UK2444" s="8">
        <f t="shared" si="201"/>
        <v>0</v>
      </c>
      <c r="UN2444" s="8">
        <f t="array" aca="1" ref="UN2444" ca="1">SUM(IF($O$5:$PX$5&gt;=$UN$5,IF($O$5:$PX$5&lt;$UO$5,LEN($O2444:$PX2444)-LEN(SUBSTITUTE(UPPER($O2444:$PX2444),"R","")))))</f>
        <v>0</v>
      </c>
      <c r="UO2444" s="8">
        <f t="array" aca="1" ref="UO2444" ca="1">SUM(IF($O$5:$PX$5&gt;=$UN$5,IF($O$5:$PX$5&lt;$UO$5,LEN($O2444:$PX2444)-LEN(SUBSTITUTE(UPPER($O2444:$PX2444),"A","")))))</f>
        <v>0</v>
      </c>
      <c r="UP2444" s="8">
        <f t="array" aca="1" ref="UP2444" ca="1">SUM(IF($O$5:$PX$5&gt;=$UN$5,IF($O$5:$PX$5&lt;$UO$5,LEN($O2444:$PX2444)-LEN(SUBSTITUTE(UPPER($O2444:$PX2444),"P","")))))</f>
        <v>0</v>
      </c>
    </row>
    <row r="2445" spans="2:562" x14ac:dyDescent="0.25">
      <c r="B2445" s="60">
        <v>2440</v>
      </c>
      <c r="UA2445" s="8">
        <f t="array" ref="UA2445">SUM(LEN($O2445:$PX2445))-SUM(LEN(SUBSTITUTE(UPPER($O2445:$PX2445),"R","")))</f>
        <v>0</v>
      </c>
      <c r="UB2445" s="8">
        <f t="array" ref="UB2445">SUM(LEN($O2445:$PX2445))-SUM(LEN(SUBSTITUTE(UPPER($O2445:$PX2445),"A","")))</f>
        <v>0</v>
      </c>
      <c r="UC2445" s="8">
        <f t="array" ref="UC2445">SUM(LEN($O2445:$PX2445))-SUM(LEN(SUBSTITUTE(UPPER($O2445:$PX2445),"P","")))</f>
        <v>0</v>
      </c>
      <c r="UG2445" s="8">
        <f t="shared" si="197"/>
        <v>0</v>
      </c>
      <c r="UH2445" s="8">
        <f t="shared" si="198"/>
        <v>0</v>
      </c>
      <c r="UI2445" s="8">
        <f t="shared" si="199"/>
        <v>0</v>
      </c>
      <c r="UJ2445" s="8">
        <f t="shared" si="200"/>
        <v>0</v>
      </c>
      <c r="UK2445" s="8">
        <f t="shared" si="201"/>
        <v>0</v>
      </c>
      <c r="UN2445" s="8">
        <f t="array" aca="1" ref="UN2445" ca="1">SUM(IF($O$5:$PX$5&gt;=$UN$5,IF($O$5:$PX$5&lt;$UO$5,LEN($O2445:$PX2445)-LEN(SUBSTITUTE(UPPER($O2445:$PX2445),"R","")))))</f>
        <v>0</v>
      </c>
      <c r="UO2445" s="8">
        <f t="array" aca="1" ref="UO2445" ca="1">SUM(IF($O$5:$PX$5&gt;=$UN$5,IF($O$5:$PX$5&lt;$UO$5,LEN($O2445:$PX2445)-LEN(SUBSTITUTE(UPPER($O2445:$PX2445),"A","")))))</f>
        <v>0</v>
      </c>
      <c r="UP2445" s="8">
        <f t="array" aca="1" ref="UP2445" ca="1">SUM(IF($O$5:$PX$5&gt;=$UN$5,IF($O$5:$PX$5&lt;$UO$5,LEN($O2445:$PX2445)-LEN(SUBSTITUTE(UPPER($O2445:$PX2445),"P","")))))</f>
        <v>0</v>
      </c>
    </row>
    <row r="2446" spans="2:562" x14ac:dyDescent="0.25">
      <c r="B2446" s="60">
        <v>2441</v>
      </c>
      <c r="UA2446" s="8">
        <f t="array" ref="UA2446">SUM(LEN($O2446:$PX2446))-SUM(LEN(SUBSTITUTE(UPPER($O2446:$PX2446),"R","")))</f>
        <v>0</v>
      </c>
      <c r="UB2446" s="8">
        <f t="array" ref="UB2446">SUM(LEN($O2446:$PX2446))-SUM(LEN(SUBSTITUTE(UPPER($O2446:$PX2446),"A","")))</f>
        <v>0</v>
      </c>
      <c r="UC2446" s="8">
        <f t="array" ref="UC2446">SUM(LEN($O2446:$PX2446))-SUM(LEN(SUBSTITUTE(UPPER($O2446:$PX2446),"P","")))</f>
        <v>0</v>
      </c>
      <c r="UG2446" s="8">
        <f t="shared" si="197"/>
        <v>0</v>
      </c>
      <c r="UH2446" s="8">
        <f t="shared" si="198"/>
        <v>0</v>
      </c>
      <c r="UI2446" s="8">
        <f t="shared" si="199"/>
        <v>0</v>
      </c>
      <c r="UJ2446" s="8">
        <f t="shared" si="200"/>
        <v>0</v>
      </c>
      <c r="UK2446" s="8">
        <f t="shared" si="201"/>
        <v>0</v>
      </c>
      <c r="UN2446" s="8">
        <f t="array" aca="1" ref="UN2446" ca="1">SUM(IF($O$5:$PX$5&gt;=$UN$5,IF($O$5:$PX$5&lt;$UO$5,LEN($O2446:$PX2446)-LEN(SUBSTITUTE(UPPER($O2446:$PX2446),"R","")))))</f>
        <v>0</v>
      </c>
      <c r="UO2446" s="8">
        <f t="array" aca="1" ref="UO2446" ca="1">SUM(IF($O$5:$PX$5&gt;=$UN$5,IF($O$5:$PX$5&lt;$UO$5,LEN($O2446:$PX2446)-LEN(SUBSTITUTE(UPPER($O2446:$PX2446),"A","")))))</f>
        <v>0</v>
      </c>
      <c r="UP2446" s="8">
        <f t="array" aca="1" ref="UP2446" ca="1">SUM(IF($O$5:$PX$5&gt;=$UN$5,IF($O$5:$PX$5&lt;$UO$5,LEN($O2446:$PX2446)-LEN(SUBSTITUTE(UPPER($O2446:$PX2446),"P","")))))</f>
        <v>0</v>
      </c>
    </row>
    <row r="2447" spans="2:562" x14ac:dyDescent="0.25">
      <c r="B2447" s="60">
        <v>2442</v>
      </c>
      <c r="UA2447" s="8">
        <f t="array" ref="UA2447">SUM(LEN($O2447:$PX2447))-SUM(LEN(SUBSTITUTE(UPPER($O2447:$PX2447),"R","")))</f>
        <v>0</v>
      </c>
      <c r="UB2447" s="8">
        <f t="array" ref="UB2447">SUM(LEN($O2447:$PX2447))-SUM(LEN(SUBSTITUTE(UPPER($O2447:$PX2447),"A","")))</f>
        <v>0</v>
      </c>
      <c r="UC2447" s="8">
        <f t="array" ref="UC2447">SUM(LEN($O2447:$PX2447))-SUM(LEN(SUBSTITUTE(UPPER($O2447:$PX2447),"P","")))</f>
        <v>0</v>
      </c>
      <c r="UG2447" s="8">
        <f t="shared" si="197"/>
        <v>0</v>
      </c>
      <c r="UH2447" s="8">
        <f t="shared" si="198"/>
        <v>0</v>
      </c>
      <c r="UI2447" s="8">
        <f t="shared" si="199"/>
        <v>0</v>
      </c>
      <c r="UJ2447" s="8">
        <f t="shared" si="200"/>
        <v>0</v>
      </c>
      <c r="UK2447" s="8">
        <f t="shared" si="201"/>
        <v>0</v>
      </c>
      <c r="UN2447" s="8">
        <f t="array" aca="1" ref="UN2447" ca="1">SUM(IF($O$5:$PX$5&gt;=$UN$5,IF($O$5:$PX$5&lt;$UO$5,LEN($O2447:$PX2447)-LEN(SUBSTITUTE(UPPER($O2447:$PX2447),"R","")))))</f>
        <v>0</v>
      </c>
      <c r="UO2447" s="8">
        <f t="array" aca="1" ref="UO2447" ca="1">SUM(IF($O$5:$PX$5&gt;=$UN$5,IF($O$5:$PX$5&lt;$UO$5,LEN($O2447:$PX2447)-LEN(SUBSTITUTE(UPPER($O2447:$PX2447),"A","")))))</f>
        <v>0</v>
      </c>
      <c r="UP2447" s="8">
        <f t="array" aca="1" ref="UP2447" ca="1">SUM(IF($O$5:$PX$5&gt;=$UN$5,IF($O$5:$PX$5&lt;$UO$5,LEN($O2447:$PX2447)-LEN(SUBSTITUTE(UPPER($O2447:$PX2447),"P","")))))</f>
        <v>0</v>
      </c>
    </row>
    <row r="2448" spans="2:562" x14ac:dyDescent="0.25">
      <c r="B2448" s="60">
        <v>2443</v>
      </c>
      <c r="UA2448" s="8">
        <f t="array" ref="UA2448">SUM(LEN($O2448:$PX2448))-SUM(LEN(SUBSTITUTE(UPPER($O2448:$PX2448),"R","")))</f>
        <v>0</v>
      </c>
      <c r="UB2448" s="8">
        <f t="array" ref="UB2448">SUM(LEN($O2448:$PX2448))-SUM(LEN(SUBSTITUTE(UPPER($O2448:$PX2448),"A","")))</f>
        <v>0</v>
      </c>
      <c r="UC2448" s="8">
        <f t="array" ref="UC2448">SUM(LEN($O2448:$PX2448))-SUM(LEN(SUBSTITUTE(UPPER($O2448:$PX2448),"P","")))</f>
        <v>0</v>
      </c>
      <c r="UG2448" s="8">
        <f t="shared" si="197"/>
        <v>0</v>
      </c>
      <c r="UH2448" s="8">
        <f t="shared" si="198"/>
        <v>0</v>
      </c>
      <c r="UI2448" s="8">
        <f t="shared" si="199"/>
        <v>0</v>
      </c>
      <c r="UJ2448" s="8">
        <f t="shared" si="200"/>
        <v>0</v>
      </c>
      <c r="UK2448" s="8">
        <f t="shared" si="201"/>
        <v>0</v>
      </c>
      <c r="UN2448" s="8">
        <f t="array" aca="1" ref="UN2448" ca="1">SUM(IF($O$5:$PX$5&gt;=$UN$5,IF($O$5:$PX$5&lt;$UO$5,LEN($O2448:$PX2448)-LEN(SUBSTITUTE(UPPER($O2448:$PX2448),"R","")))))</f>
        <v>0</v>
      </c>
      <c r="UO2448" s="8">
        <f t="array" aca="1" ref="UO2448" ca="1">SUM(IF($O$5:$PX$5&gt;=$UN$5,IF($O$5:$PX$5&lt;$UO$5,LEN($O2448:$PX2448)-LEN(SUBSTITUTE(UPPER($O2448:$PX2448),"A","")))))</f>
        <v>0</v>
      </c>
      <c r="UP2448" s="8">
        <f t="array" aca="1" ref="UP2448" ca="1">SUM(IF($O$5:$PX$5&gt;=$UN$5,IF($O$5:$PX$5&lt;$UO$5,LEN($O2448:$PX2448)-LEN(SUBSTITUTE(UPPER($O2448:$PX2448),"P","")))))</f>
        <v>0</v>
      </c>
    </row>
    <row r="2449" spans="2:562" x14ac:dyDescent="0.25">
      <c r="B2449" s="60">
        <v>2444</v>
      </c>
      <c r="UA2449" s="8">
        <f t="array" ref="UA2449">SUM(LEN($O2449:$PX2449))-SUM(LEN(SUBSTITUTE(UPPER($O2449:$PX2449),"R","")))</f>
        <v>0</v>
      </c>
      <c r="UB2449" s="8">
        <f t="array" ref="UB2449">SUM(LEN($O2449:$PX2449))-SUM(LEN(SUBSTITUTE(UPPER($O2449:$PX2449),"A","")))</f>
        <v>0</v>
      </c>
      <c r="UC2449" s="8">
        <f t="array" ref="UC2449">SUM(LEN($O2449:$PX2449))-SUM(LEN(SUBSTITUTE(UPPER($O2449:$PX2449),"P","")))</f>
        <v>0</v>
      </c>
      <c r="UG2449" s="8">
        <f t="shared" si="197"/>
        <v>0</v>
      </c>
      <c r="UH2449" s="8">
        <f t="shared" si="198"/>
        <v>0</v>
      </c>
      <c r="UI2449" s="8">
        <f t="shared" si="199"/>
        <v>0</v>
      </c>
      <c r="UJ2449" s="8">
        <f t="shared" si="200"/>
        <v>0</v>
      </c>
      <c r="UK2449" s="8">
        <f t="shared" si="201"/>
        <v>0</v>
      </c>
      <c r="UN2449" s="8">
        <f t="array" aca="1" ref="UN2449" ca="1">SUM(IF($O$5:$PX$5&gt;=$UN$5,IF($O$5:$PX$5&lt;$UO$5,LEN($O2449:$PX2449)-LEN(SUBSTITUTE(UPPER($O2449:$PX2449),"R","")))))</f>
        <v>0</v>
      </c>
      <c r="UO2449" s="8">
        <f t="array" aca="1" ref="UO2449" ca="1">SUM(IF($O$5:$PX$5&gt;=$UN$5,IF($O$5:$PX$5&lt;$UO$5,LEN($O2449:$PX2449)-LEN(SUBSTITUTE(UPPER($O2449:$PX2449),"A","")))))</f>
        <v>0</v>
      </c>
      <c r="UP2449" s="8">
        <f t="array" aca="1" ref="UP2449" ca="1">SUM(IF($O$5:$PX$5&gt;=$UN$5,IF($O$5:$PX$5&lt;$UO$5,LEN($O2449:$PX2449)-LEN(SUBSTITUTE(UPPER($O2449:$PX2449),"P","")))))</f>
        <v>0</v>
      </c>
    </row>
    <row r="2450" spans="2:562" x14ac:dyDescent="0.25">
      <c r="B2450" s="60">
        <v>2445</v>
      </c>
      <c r="UA2450" s="8">
        <f t="array" ref="UA2450">SUM(LEN($O2450:$PX2450))-SUM(LEN(SUBSTITUTE(UPPER($O2450:$PX2450),"R","")))</f>
        <v>0</v>
      </c>
      <c r="UB2450" s="8">
        <f t="array" ref="UB2450">SUM(LEN($O2450:$PX2450))-SUM(LEN(SUBSTITUTE(UPPER($O2450:$PX2450),"A","")))</f>
        <v>0</v>
      </c>
      <c r="UC2450" s="8">
        <f t="array" ref="UC2450">SUM(LEN($O2450:$PX2450))-SUM(LEN(SUBSTITUTE(UPPER($O2450:$PX2450),"P","")))</f>
        <v>0</v>
      </c>
      <c r="UG2450" s="8">
        <f t="shared" si="197"/>
        <v>0</v>
      </c>
      <c r="UH2450" s="8">
        <f t="shared" si="198"/>
        <v>0</v>
      </c>
      <c r="UI2450" s="8">
        <f t="shared" si="199"/>
        <v>0</v>
      </c>
      <c r="UJ2450" s="8">
        <f t="shared" si="200"/>
        <v>0</v>
      </c>
      <c r="UK2450" s="8">
        <f t="shared" si="201"/>
        <v>0</v>
      </c>
      <c r="UN2450" s="8">
        <f t="array" aca="1" ref="UN2450" ca="1">SUM(IF($O$5:$PX$5&gt;=$UN$5,IF($O$5:$PX$5&lt;$UO$5,LEN($O2450:$PX2450)-LEN(SUBSTITUTE(UPPER($O2450:$PX2450),"R","")))))</f>
        <v>0</v>
      </c>
      <c r="UO2450" s="8">
        <f t="array" aca="1" ref="UO2450" ca="1">SUM(IF($O$5:$PX$5&gt;=$UN$5,IF($O$5:$PX$5&lt;$UO$5,LEN($O2450:$PX2450)-LEN(SUBSTITUTE(UPPER($O2450:$PX2450),"A","")))))</f>
        <v>0</v>
      </c>
      <c r="UP2450" s="8">
        <f t="array" aca="1" ref="UP2450" ca="1">SUM(IF($O$5:$PX$5&gt;=$UN$5,IF($O$5:$PX$5&lt;$UO$5,LEN($O2450:$PX2450)-LEN(SUBSTITUTE(UPPER($O2450:$PX2450),"P","")))))</f>
        <v>0</v>
      </c>
    </row>
    <row r="2451" spans="2:562" x14ac:dyDescent="0.25">
      <c r="B2451" s="60">
        <v>2446</v>
      </c>
      <c r="UA2451" s="8">
        <f t="array" ref="UA2451">SUM(LEN($O2451:$PX2451))-SUM(LEN(SUBSTITUTE(UPPER($O2451:$PX2451),"R","")))</f>
        <v>0</v>
      </c>
      <c r="UB2451" s="8">
        <f t="array" ref="UB2451">SUM(LEN($O2451:$PX2451))-SUM(LEN(SUBSTITUTE(UPPER($O2451:$PX2451),"A","")))</f>
        <v>0</v>
      </c>
      <c r="UC2451" s="8">
        <f t="array" ref="UC2451">SUM(LEN($O2451:$PX2451))-SUM(LEN(SUBSTITUTE(UPPER($O2451:$PX2451),"P","")))</f>
        <v>0</v>
      </c>
      <c r="UG2451" s="8">
        <f t="shared" si="197"/>
        <v>0</v>
      </c>
      <c r="UH2451" s="8">
        <f t="shared" si="198"/>
        <v>0</v>
      </c>
      <c r="UI2451" s="8">
        <f t="shared" si="199"/>
        <v>0</v>
      </c>
      <c r="UJ2451" s="8">
        <f t="shared" si="200"/>
        <v>0</v>
      </c>
      <c r="UK2451" s="8">
        <f t="shared" si="201"/>
        <v>0</v>
      </c>
      <c r="UN2451" s="8">
        <f t="array" aca="1" ref="UN2451" ca="1">SUM(IF($O$5:$PX$5&gt;=$UN$5,IF($O$5:$PX$5&lt;$UO$5,LEN($O2451:$PX2451)-LEN(SUBSTITUTE(UPPER($O2451:$PX2451),"R","")))))</f>
        <v>0</v>
      </c>
      <c r="UO2451" s="8">
        <f t="array" aca="1" ref="UO2451" ca="1">SUM(IF($O$5:$PX$5&gt;=$UN$5,IF($O$5:$PX$5&lt;$UO$5,LEN($O2451:$PX2451)-LEN(SUBSTITUTE(UPPER($O2451:$PX2451),"A","")))))</f>
        <v>0</v>
      </c>
      <c r="UP2451" s="8">
        <f t="array" aca="1" ref="UP2451" ca="1">SUM(IF($O$5:$PX$5&gt;=$UN$5,IF($O$5:$PX$5&lt;$UO$5,LEN($O2451:$PX2451)-LEN(SUBSTITUTE(UPPER($O2451:$PX2451),"P","")))))</f>
        <v>0</v>
      </c>
    </row>
    <row r="2452" spans="2:562" x14ac:dyDescent="0.25">
      <c r="B2452" s="60">
        <v>2447</v>
      </c>
      <c r="UA2452" s="8">
        <f t="array" ref="UA2452">SUM(LEN($O2452:$PX2452))-SUM(LEN(SUBSTITUTE(UPPER($O2452:$PX2452),"R","")))</f>
        <v>0</v>
      </c>
      <c r="UB2452" s="8">
        <f t="array" ref="UB2452">SUM(LEN($O2452:$PX2452))-SUM(LEN(SUBSTITUTE(UPPER($O2452:$PX2452),"A","")))</f>
        <v>0</v>
      </c>
      <c r="UC2452" s="8">
        <f t="array" ref="UC2452">SUM(LEN($O2452:$PX2452))-SUM(LEN(SUBSTITUTE(UPPER($O2452:$PX2452),"P","")))</f>
        <v>0</v>
      </c>
      <c r="UG2452" s="8">
        <f t="shared" si="197"/>
        <v>0</v>
      </c>
      <c r="UH2452" s="8">
        <f t="shared" si="198"/>
        <v>0</v>
      </c>
      <c r="UI2452" s="8">
        <f t="shared" si="199"/>
        <v>0</v>
      </c>
      <c r="UJ2452" s="8">
        <f t="shared" si="200"/>
        <v>0</v>
      </c>
      <c r="UK2452" s="8">
        <f t="shared" si="201"/>
        <v>0</v>
      </c>
      <c r="UN2452" s="8">
        <f t="array" aca="1" ref="UN2452" ca="1">SUM(IF($O$5:$PX$5&gt;=$UN$5,IF($O$5:$PX$5&lt;$UO$5,LEN($O2452:$PX2452)-LEN(SUBSTITUTE(UPPER($O2452:$PX2452),"R","")))))</f>
        <v>0</v>
      </c>
      <c r="UO2452" s="8">
        <f t="array" aca="1" ref="UO2452" ca="1">SUM(IF($O$5:$PX$5&gt;=$UN$5,IF($O$5:$PX$5&lt;$UO$5,LEN($O2452:$PX2452)-LEN(SUBSTITUTE(UPPER($O2452:$PX2452),"A","")))))</f>
        <v>0</v>
      </c>
      <c r="UP2452" s="8">
        <f t="array" aca="1" ref="UP2452" ca="1">SUM(IF($O$5:$PX$5&gt;=$UN$5,IF($O$5:$PX$5&lt;$UO$5,LEN($O2452:$PX2452)-LEN(SUBSTITUTE(UPPER($O2452:$PX2452),"P","")))))</f>
        <v>0</v>
      </c>
    </row>
    <row r="2453" spans="2:562" x14ac:dyDescent="0.25">
      <c r="B2453" s="60">
        <v>2448</v>
      </c>
      <c r="UA2453" s="8">
        <f t="array" ref="UA2453">SUM(LEN($O2453:$PX2453))-SUM(LEN(SUBSTITUTE(UPPER($O2453:$PX2453),"R","")))</f>
        <v>0</v>
      </c>
      <c r="UB2453" s="8">
        <f t="array" ref="UB2453">SUM(LEN($O2453:$PX2453))-SUM(LEN(SUBSTITUTE(UPPER($O2453:$PX2453),"A","")))</f>
        <v>0</v>
      </c>
      <c r="UC2453" s="8">
        <f t="array" ref="UC2453">SUM(LEN($O2453:$PX2453))-SUM(LEN(SUBSTITUTE(UPPER($O2453:$PX2453),"P","")))</f>
        <v>0</v>
      </c>
      <c r="UG2453" s="8">
        <f t="shared" si="197"/>
        <v>0</v>
      </c>
      <c r="UH2453" s="8">
        <f t="shared" si="198"/>
        <v>0</v>
      </c>
      <c r="UI2453" s="8">
        <f t="shared" si="199"/>
        <v>0</v>
      </c>
      <c r="UJ2453" s="8">
        <f t="shared" si="200"/>
        <v>0</v>
      </c>
      <c r="UK2453" s="8">
        <f t="shared" si="201"/>
        <v>0</v>
      </c>
      <c r="UN2453" s="8">
        <f t="array" aca="1" ref="UN2453" ca="1">SUM(IF($O$5:$PX$5&gt;=$UN$5,IF($O$5:$PX$5&lt;$UO$5,LEN($O2453:$PX2453)-LEN(SUBSTITUTE(UPPER($O2453:$PX2453),"R","")))))</f>
        <v>0</v>
      </c>
      <c r="UO2453" s="8">
        <f t="array" aca="1" ref="UO2453" ca="1">SUM(IF($O$5:$PX$5&gt;=$UN$5,IF($O$5:$PX$5&lt;$UO$5,LEN($O2453:$PX2453)-LEN(SUBSTITUTE(UPPER($O2453:$PX2453),"A","")))))</f>
        <v>0</v>
      </c>
      <c r="UP2453" s="8">
        <f t="array" aca="1" ref="UP2453" ca="1">SUM(IF($O$5:$PX$5&gt;=$UN$5,IF($O$5:$PX$5&lt;$UO$5,LEN($O2453:$PX2453)-LEN(SUBSTITUTE(UPPER($O2453:$PX2453),"P","")))))</f>
        <v>0</v>
      </c>
    </row>
    <row r="2454" spans="2:562" x14ac:dyDescent="0.25">
      <c r="B2454" s="60">
        <v>2449</v>
      </c>
      <c r="UA2454" s="8">
        <f t="array" ref="UA2454">SUM(LEN($O2454:$PX2454))-SUM(LEN(SUBSTITUTE(UPPER($O2454:$PX2454),"R","")))</f>
        <v>0</v>
      </c>
      <c r="UB2454" s="8">
        <f t="array" ref="UB2454">SUM(LEN($O2454:$PX2454))-SUM(LEN(SUBSTITUTE(UPPER($O2454:$PX2454),"A","")))</f>
        <v>0</v>
      </c>
      <c r="UC2454" s="8">
        <f t="array" ref="UC2454">SUM(LEN($O2454:$PX2454))-SUM(LEN(SUBSTITUTE(UPPER($O2454:$PX2454),"P","")))</f>
        <v>0</v>
      </c>
      <c r="UG2454" s="8">
        <f t="shared" si="197"/>
        <v>0</v>
      </c>
      <c r="UH2454" s="8">
        <f t="shared" si="198"/>
        <v>0</v>
      </c>
      <c r="UI2454" s="8">
        <f t="shared" si="199"/>
        <v>0</v>
      </c>
      <c r="UJ2454" s="8">
        <f t="shared" si="200"/>
        <v>0</v>
      </c>
      <c r="UK2454" s="8">
        <f t="shared" si="201"/>
        <v>0</v>
      </c>
      <c r="UN2454" s="8">
        <f t="array" aca="1" ref="UN2454" ca="1">SUM(IF($O$5:$PX$5&gt;=$UN$5,IF($O$5:$PX$5&lt;$UO$5,LEN($O2454:$PX2454)-LEN(SUBSTITUTE(UPPER($O2454:$PX2454),"R","")))))</f>
        <v>0</v>
      </c>
      <c r="UO2454" s="8">
        <f t="array" aca="1" ref="UO2454" ca="1">SUM(IF($O$5:$PX$5&gt;=$UN$5,IF($O$5:$PX$5&lt;$UO$5,LEN($O2454:$PX2454)-LEN(SUBSTITUTE(UPPER($O2454:$PX2454),"A","")))))</f>
        <v>0</v>
      </c>
      <c r="UP2454" s="8">
        <f t="array" aca="1" ref="UP2454" ca="1">SUM(IF($O$5:$PX$5&gt;=$UN$5,IF($O$5:$PX$5&lt;$UO$5,LEN($O2454:$PX2454)-LEN(SUBSTITUTE(UPPER($O2454:$PX2454),"P","")))))</f>
        <v>0</v>
      </c>
    </row>
    <row r="2455" spans="2:562" x14ac:dyDescent="0.25">
      <c r="B2455" s="60">
        <v>2450</v>
      </c>
      <c r="UA2455" s="8">
        <f t="array" ref="UA2455">SUM(LEN($O2455:$PX2455))-SUM(LEN(SUBSTITUTE(UPPER($O2455:$PX2455),"R","")))</f>
        <v>0</v>
      </c>
      <c r="UB2455" s="8">
        <f t="array" ref="UB2455">SUM(LEN($O2455:$PX2455))-SUM(LEN(SUBSTITUTE(UPPER($O2455:$PX2455),"A","")))</f>
        <v>0</v>
      </c>
      <c r="UC2455" s="8">
        <f t="array" ref="UC2455">SUM(LEN($O2455:$PX2455))-SUM(LEN(SUBSTITUTE(UPPER($O2455:$PX2455),"P","")))</f>
        <v>0</v>
      </c>
      <c r="UG2455" s="8">
        <f t="shared" si="197"/>
        <v>0</v>
      </c>
      <c r="UH2455" s="8">
        <f t="shared" si="198"/>
        <v>0</v>
      </c>
      <c r="UI2455" s="8">
        <f t="shared" si="199"/>
        <v>0</v>
      </c>
      <c r="UJ2455" s="8">
        <f t="shared" si="200"/>
        <v>0</v>
      </c>
      <c r="UK2455" s="8">
        <f t="shared" si="201"/>
        <v>0</v>
      </c>
      <c r="UN2455" s="8">
        <f t="array" aca="1" ref="UN2455" ca="1">SUM(IF($O$5:$PX$5&gt;=$UN$5,IF($O$5:$PX$5&lt;$UO$5,LEN($O2455:$PX2455)-LEN(SUBSTITUTE(UPPER($O2455:$PX2455),"R","")))))</f>
        <v>0</v>
      </c>
      <c r="UO2455" s="8">
        <f t="array" aca="1" ref="UO2455" ca="1">SUM(IF($O$5:$PX$5&gt;=$UN$5,IF($O$5:$PX$5&lt;$UO$5,LEN($O2455:$PX2455)-LEN(SUBSTITUTE(UPPER($O2455:$PX2455),"A","")))))</f>
        <v>0</v>
      </c>
      <c r="UP2455" s="8">
        <f t="array" aca="1" ref="UP2455" ca="1">SUM(IF($O$5:$PX$5&gt;=$UN$5,IF($O$5:$PX$5&lt;$UO$5,LEN($O2455:$PX2455)-LEN(SUBSTITUTE(UPPER($O2455:$PX2455),"P","")))))</f>
        <v>0</v>
      </c>
    </row>
    <row r="2456" spans="2:562" x14ac:dyDescent="0.25">
      <c r="B2456" s="60">
        <v>2451</v>
      </c>
      <c r="UA2456" s="8">
        <f t="array" ref="UA2456">SUM(LEN($O2456:$PX2456))-SUM(LEN(SUBSTITUTE(UPPER($O2456:$PX2456),"R","")))</f>
        <v>0</v>
      </c>
      <c r="UB2456" s="8">
        <f t="array" ref="UB2456">SUM(LEN($O2456:$PX2456))-SUM(LEN(SUBSTITUTE(UPPER($O2456:$PX2456),"A","")))</f>
        <v>0</v>
      </c>
      <c r="UC2456" s="8">
        <f t="array" ref="UC2456">SUM(LEN($O2456:$PX2456))-SUM(LEN(SUBSTITUTE(UPPER($O2456:$PX2456),"P","")))</f>
        <v>0</v>
      </c>
      <c r="UG2456" s="8">
        <f t="shared" si="197"/>
        <v>0</v>
      </c>
      <c r="UH2456" s="8">
        <f t="shared" si="198"/>
        <v>0</v>
      </c>
      <c r="UI2456" s="8">
        <f t="shared" si="199"/>
        <v>0</v>
      </c>
      <c r="UJ2456" s="8">
        <f t="shared" si="200"/>
        <v>0</v>
      </c>
      <c r="UK2456" s="8">
        <f t="shared" si="201"/>
        <v>0</v>
      </c>
      <c r="UN2456" s="8">
        <f t="array" aca="1" ref="UN2456" ca="1">SUM(IF($O$5:$PX$5&gt;=$UN$5,IF($O$5:$PX$5&lt;$UO$5,LEN($O2456:$PX2456)-LEN(SUBSTITUTE(UPPER($O2456:$PX2456),"R","")))))</f>
        <v>0</v>
      </c>
      <c r="UO2456" s="8">
        <f t="array" aca="1" ref="UO2456" ca="1">SUM(IF($O$5:$PX$5&gt;=$UN$5,IF($O$5:$PX$5&lt;$UO$5,LEN($O2456:$PX2456)-LEN(SUBSTITUTE(UPPER($O2456:$PX2456),"A","")))))</f>
        <v>0</v>
      </c>
      <c r="UP2456" s="8">
        <f t="array" aca="1" ref="UP2456" ca="1">SUM(IF($O$5:$PX$5&gt;=$UN$5,IF($O$5:$PX$5&lt;$UO$5,LEN($O2456:$PX2456)-LEN(SUBSTITUTE(UPPER($O2456:$PX2456),"P","")))))</f>
        <v>0</v>
      </c>
    </row>
    <row r="2457" spans="2:562" x14ac:dyDescent="0.25">
      <c r="B2457" s="60">
        <v>2452</v>
      </c>
      <c r="UA2457" s="8">
        <f t="array" ref="UA2457">SUM(LEN($O2457:$PX2457))-SUM(LEN(SUBSTITUTE(UPPER($O2457:$PX2457),"R","")))</f>
        <v>0</v>
      </c>
      <c r="UB2457" s="8">
        <f t="array" ref="UB2457">SUM(LEN($O2457:$PX2457))-SUM(LEN(SUBSTITUTE(UPPER($O2457:$PX2457),"A","")))</f>
        <v>0</v>
      </c>
      <c r="UC2457" s="8">
        <f t="array" ref="UC2457">SUM(LEN($O2457:$PX2457))-SUM(LEN(SUBSTITUTE(UPPER($O2457:$PX2457),"P","")))</f>
        <v>0</v>
      </c>
      <c r="UG2457" s="8">
        <f t="shared" si="197"/>
        <v>0</v>
      </c>
      <c r="UH2457" s="8">
        <f t="shared" si="198"/>
        <v>0</v>
      </c>
      <c r="UI2457" s="8">
        <f t="shared" si="199"/>
        <v>0</v>
      </c>
      <c r="UJ2457" s="8">
        <f t="shared" si="200"/>
        <v>0</v>
      </c>
      <c r="UK2457" s="8">
        <f t="shared" si="201"/>
        <v>0</v>
      </c>
      <c r="UN2457" s="8">
        <f t="array" aca="1" ref="UN2457" ca="1">SUM(IF($O$5:$PX$5&gt;=$UN$5,IF($O$5:$PX$5&lt;$UO$5,LEN($O2457:$PX2457)-LEN(SUBSTITUTE(UPPER($O2457:$PX2457),"R","")))))</f>
        <v>0</v>
      </c>
      <c r="UO2457" s="8">
        <f t="array" aca="1" ref="UO2457" ca="1">SUM(IF($O$5:$PX$5&gt;=$UN$5,IF($O$5:$PX$5&lt;$UO$5,LEN($O2457:$PX2457)-LEN(SUBSTITUTE(UPPER($O2457:$PX2457),"A","")))))</f>
        <v>0</v>
      </c>
      <c r="UP2457" s="8">
        <f t="array" aca="1" ref="UP2457" ca="1">SUM(IF($O$5:$PX$5&gt;=$UN$5,IF($O$5:$PX$5&lt;$UO$5,LEN($O2457:$PX2457)-LEN(SUBSTITUTE(UPPER($O2457:$PX2457),"P","")))))</f>
        <v>0</v>
      </c>
    </row>
    <row r="2458" spans="2:562" x14ac:dyDescent="0.25">
      <c r="B2458" s="60">
        <v>2453</v>
      </c>
      <c r="UA2458" s="8">
        <f t="array" ref="UA2458">SUM(LEN($O2458:$PX2458))-SUM(LEN(SUBSTITUTE(UPPER($O2458:$PX2458),"R","")))</f>
        <v>0</v>
      </c>
      <c r="UB2458" s="8">
        <f t="array" ref="UB2458">SUM(LEN($O2458:$PX2458))-SUM(LEN(SUBSTITUTE(UPPER($O2458:$PX2458),"A","")))</f>
        <v>0</v>
      </c>
      <c r="UC2458" s="8">
        <f t="array" ref="UC2458">SUM(LEN($O2458:$PX2458))-SUM(LEN(SUBSTITUTE(UPPER($O2458:$PX2458),"P","")))</f>
        <v>0</v>
      </c>
      <c r="UG2458" s="8">
        <f t="shared" si="197"/>
        <v>0</v>
      </c>
      <c r="UH2458" s="8">
        <f t="shared" si="198"/>
        <v>0</v>
      </c>
      <c r="UI2458" s="8">
        <f t="shared" si="199"/>
        <v>0</v>
      </c>
      <c r="UJ2458" s="8">
        <f t="shared" si="200"/>
        <v>0</v>
      </c>
      <c r="UK2458" s="8">
        <f t="shared" si="201"/>
        <v>0</v>
      </c>
      <c r="UN2458" s="8">
        <f t="array" aca="1" ref="UN2458" ca="1">SUM(IF($O$5:$PX$5&gt;=$UN$5,IF($O$5:$PX$5&lt;$UO$5,LEN($O2458:$PX2458)-LEN(SUBSTITUTE(UPPER($O2458:$PX2458),"R","")))))</f>
        <v>0</v>
      </c>
      <c r="UO2458" s="8">
        <f t="array" aca="1" ref="UO2458" ca="1">SUM(IF($O$5:$PX$5&gt;=$UN$5,IF($O$5:$PX$5&lt;$UO$5,LEN($O2458:$PX2458)-LEN(SUBSTITUTE(UPPER($O2458:$PX2458),"A","")))))</f>
        <v>0</v>
      </c>
      <c r="UP2458" s="8">
        <f t="array" aca="1" ref="UP2458" ca="1">SUM(IF($O$5:$PX$5&gt;=$UN$5,IF($O$5:$PX$5&lt;$UO$5,LEN($O2458:$PX2458)-LEN(SUBSTITUTE(UPPER($O2458:$PX2458),"P","")))))</f>
        <v>0</v>
      </c>
    </row>
    <row r="2459" spans="2:562" x14ac:dyDescent="0.25">
      <c r="B2459" s="60">
        <v>2454</v>
      </c>
      <c r="UA2459" s="8">
        <f t="array" ref="UA2459">SUM(LEN($O2459:$PX2459))-SUM(LEN(SUBSTITUTE(UPPER($O2459:$PX2459),"R","")))</f>
        <v>0</v>
      </c>
      <c r="UB2459" s="8">
        <f t="array" ref="UB2459">SUM(LEN($O2459:$PX2459))-SUM(LEN(SUBSTITUTE(UPPER($O2459:$PX2459),"A","")))</f>
        <v>0</v>
      </c>
      <c r="UC2459" s="8">
        <f t="array" ref="UC2459">SUM(LEN($O2459:$PX2459))-SUM(LEN(SUBSTITUTE(UPPER($O2459:$PX2459),"P","")))</f>
        <v>0</v>
      </c>
      <c r="UG2459" s="8">
        <f t="shared" si="197"/>
        <v>0</v>
      </c>
      <c r="UH2459" s="8">
        <f t="shared" si="198"/>
        <v>0</v>
      </c>
      <c r="UI2459" s="8">
        <f t="shared" si="199"/>
        <v>0</v>
      </c>
      <c r="UJ2459" s="8">
        <f t="shared" si="200"/>
        <v>0</v>
      </c>
      <c r="UK2459" s="8">
        <f t="shared" si="201"/>
        <v>0</v>
      </c>
      <c r="UN2459" s="8">
        <f t="array" aca="1" ref="UN2459" ca="1">SUM(IF($O$5:$PX$5&gt;=$UN$5,IF($O$5:$PX$5&lt;$UO$5,LEN($O2459:$PX2459)-LEN(SUBSTITUTE(UPPER($O2459:$PX2459),"R","")))))</f>
        <v>0</v>
      </c>
      <c r="UO2459" s="8">
        <f t="array" aca="1" ref="UO2459" ca="1">SUM(IF($O$5:$PX$5&gt;=$UN$5,IF($O$5:$PX$5&lt;$UO$5,LEN($O2459:$PX2459)-LEN(SUBSTITUTE(UPPER($O2459:$PX2459),"A","")))))</f>
        <v>0</v>
      </c>
      <c r="UP2459" s="8">
        <f t="array" aca="1" ref="UP2459" ca="1">SUM(IF($O$5:$PX$5&gt;=$UN$5,IF($O$5:$PX$5&lt;$UO$5,LEN($O2459:$PX2459)-LEN(SUBSTITUTE(UPPER($O2459:$PX2459),"P","")))))</f>
        <v>0</v>
      </c>
    </row>
    <row r="2460" spans="2:562" x14ac:dyDescent="0.25">
      <c r="B2460" s="60">
        <v>2455</v>
      </c>
      <c r="UA2460" s="8">
        <f t="array" ref="UA2460">SUM(LEN($O2460:$PX2460))-SUM(LEN(SUBSTITUTE(UPPER($O2460:$PX2460),"R","")))</f>
        <v>0</v>
      </c>
      <c r="UB2460" s="8">
        <f t="array" ref="UB2460">SUM(LEN($O2460:$PX2460))-SUM(LEN(SUBSTITUTE(UPPER($O2460:$PX2460),"A","")))</f>
        <v>0</v>
      </c>
      <c r="UC2460" s="8">
        <f t="array" ref="UC2460">SUM(LEN($O2460:$PX2460))-SUM(LEN(SUBSTITUTE(UPPER($O2460:$PX2460),"P","")))</f>
        <v>0</v>
      </c>
      <c r="UG2460" s="8">
        <f t="shared" si="197"/>
        <v>0</v>
      </c>
      <c r="UH2460" s="8">
        <f t="shared" si="198"/>
        <v>0</v>
      </c>
      <c r="UI2460" s="8">
        <f t="shared" si="199"/>
        <v>0</v>
      </c>
      <c r="UJ2460" s="8">
        <f t="shared" si="200"/>
        <v>0</v>
      </c>
      <c r="UK2460" s="8">
        <f t="shared" si="201"/>
        <v>0</v>
      </c>
      <c r="UN2460" s="8">
        <f t="array" aca="1" ref="UN2460" ca="1">SUM(IF($O$5:$PX$5&gt;=$UN$5,IF($O$5:$PX$5&lt;$UO$5,LEN($O2460:$PX2460)-LEN(SUBSTITUTE(UPPER($O2460:$PX2460),"R","")))))</f>
        <v>0</v>
      </c>
      <c r="UO2460" s="8">
        <f t="array" aca="1" ref="UO2460" ca="1">SUM(IF($O$5:$PX$5&gt;=$UN$5,IF($O$5:$PX$5&lt;$UO$5,LEN($O2460:$PX2460)-LEN(SUBSTITUTE(UPPER($O2460:$PX2460),"A","")))))</f>
        <v>0</v>
      </c>
      <c r="UP2460" s="8">
        <f t="array" aca="1" ref="UP2460" ca="1">SUM(IF($O$5:$PX$5&gt;=$UN$5,IF($O$5:$PX$5&lt;$UO$5,LEN($O2460:$PX2460)-LEN(SUBSTITUTE(UPPER($O2460:$PX2460),"P","")))))</f>
        <v>0</v>
      </c>
    </row>
    <row r="2461" spans="2:562" x14ac:dyDescent="0.25">
      <c r="B2461" s="60">
        <v>2456</v>
      </c>
      <c r="UA2461" s="8">
        <f t="array" ref="UA2461">SUM(LEN($O2461:$PX2461))-SUM(LEN(SUBSTITUTE(UPPER($O2461:$PX2461),"R","")))</f>
        <v>0</v>
      </c>
      <c r="UB2461" s="8">
        <f t="array" ref="UB2461">SUM(LEN($O2461:$PX2461))-SUM(LEN(SUBSTITUTE(UPPER($O2461:$PX2461),"A","")))</f>
        <v>0</v>
      </c>
      <c r="UC2461" s="8">
        <f t="array" ref="UC2461">SUM(LEN($O2461:$PX2461))-SUM(LEN(SUBSTITUTE(UPPER($O2461:$PX2461),"P","")))</f>
        <v>0</v>
      </c>
      <c r="UG2461" s="8">
        <f t="shared" si="197"/>
        <v>0</v>
      </c>
      <c r="UH2461" s="8">
        <f t="shared" si="198"/>
        <v>0</v>
      </c>
      <c r="UI2461" s="8">
        <f t="shared" si="199"/>
        <v>0</v>
      </c>
      <c r="UJ2461" s="8">
        <f t="shared" si="200"/>
        <v>0</v>
      </c>
      <c r="UK2461" s="8">
        <f t="shared" si="201"/>
        <v>0</v>
      </c>
      <c r="UN2461" s="8">
        <f t="array" aca="1" ref="UN2461" ca="1">SUM(IF($O$5:$PX$5&gt;=$UN$5,IF($O$5:$PX$5&lt;$UO$5,LEN($O2461:$PX2461)-LEN(SUBSTITUTE(UPPER($O2461:$PX2461),"R","")))))</f>
        <v>0</v>
      </c>
      <c r="UO2461" s="8">
        <f t="array" aca="1" ref="UO2461" ca="1">SUM(IF($O$5:$PX$5&gt;=$UN$5,IF($O$5:$PX$5&lt;$UO$5,LEN($O2461:$PX2461)-LEN(SUBSTITUTE(UPPER($O2461:$PX2461),"A","")))))</f>
        <v>0</v>
      </c>
      <c r="UP2461" s="8">
        <f t="array" aca="1" ref="UP2461" ca="1">SUM(IF($O$5:$PX$5&gt;=$UN$5,IF($O$5:$PX$5&lt;$UO$5,LEN($O2461:$PX2461)-LEN(SUBSTITUTE(UPPER($O2461:$PX2461),"P","")))))</f>
        <v>0</v>
      </c>
    </row>
    <row r="2462" spans="2:562" x14ac:dyDescent="0.25">
      <c r="B2462" s="60">
        <v>2457</v>
      </c>
      <c r="UA2462" s="8">
        <f t="array" ref="UA2462">SUM(LEN($O2462:$PX2462))-SUM(LEN(SUBSTITUTE(UPPER($O2462:$PX2462),"R","")))</f>
        <v>0</v>
      </c>
      <c r="UB2462" s="8">
        <f t="array" ref="UB2462">SUM(LEN($O2462:$PX2462))-SUM(LEN(SUBSTITUTE(UPPER($O2462:$PX2462),"A","")))</f>
        <v>0</v>
      </c>
      <c r="UC2462" s="8">
        <f t="array" ref="UC2462">SUM(LEN($O2462:$PX2462))-SUM(LEN(SUBSTITUTE(UPPER($O2462:$PX2462),"P","")))</f>
        <v>0</v>
      </c>
      <c r="UG2462" s="8">
        <f t="shared" si="197"/>
        <v>0</v>
      </c>
      <c r="UH2462" s="8">
        <f t="shared" si="198"/>
        <v>0</v>
      </c>
      <c r="UI2462" s="8">
        <f t="shared" si="199"/>
        <v>0</v>
      </c>
      <c r="UJ2462" s="8">
        <f t="shared" si="200"/>
        <v>0</v>
      </c>
      <c r="UK2462" s="8">
        <f t="shared" si="201"/>
        <v>0</v>
      </c>
      <c r="UN2462" s="8">
        <f t="array" aca="1" ref="UN2462" ca="1">SUM(IF($O$5:$PX$5&gt;=$UN$5,IF($O$5:$PX$5&lt;$UO$5,LEN($O2462:$PX2462)-LEN(SUBSTITUTE(UPPER($O2462:$PX2462),"R","")))))</f>
        <v>0</v>
      </c>
      <c r="UO2462" s="8">
        <f t="array" aca="1" ref="UO2462" ca="1">SUM(IF($O$5:$PX$5&gt;=$UN$5,IF($O$5:$PX$5&lt;$UO$5,LEN($O2462:$PX2462)-LEN(SUBSTITUTE(UPPER($O2462:$PX2462),"A","")))))</f>
        <v>0</v>
      </c>
      <c r="UP2462" s="8">
        <f t="array" aca="1" ref="UP2462" ca="1">SUM(IF($O$5:$PX$5&gt;=$UN$5,IF($O$5:$PX$5&lt;$UO$5,LEN($O2462:$PX2462)-LEN(SUBSTITUTE(UPPER($O2462:$PX2462),"P","")))))</f>
        <v>0</v>
      </c>
    </row>
    <row r="2463" spans="2:562" x14ac:dyDescent="0.25">
      <c r="B2463" s="60">
        <v>2458</v>
      </c>
      <c r="UA2463" s="8">
        <f t="array" ref="UA2463">SUM(LEN($O2463:$PX2463))-SUM(LEN(SUBSTITUTE(UPPER($O2463:$PX2463),"R","")))</f>
        <v>0</v>
      </c>
      <c r="UB2463" s="8">
        <f t="array" ref="UB2463">SUM(LEN($O2463:$PX2463))-SUM(LEN(SUBSTITUTE(UPPER($O2463:$PX2463),"A","")))</f>
        <v>0</v>
      </c>
      <c r="UC2463" s="8">
        <f t="array" ref="UC2463">SUM(LEN($O2463:$PX2463))-SUM(LEN(SUBSTITUTE(UPPER($O2463:$PX2463),"P","")))</f>
        <v>0</v>
      </c>
      <c r="UG2463" s="8">
        <f t="shared" si="197"/>
        <v>0</v>
      </c>
      <c r="UH2463" s="8">
        <f t="shared" si="198"/>
        <v>0</v>
      </c>
      <c r="UI2463" s="8">
        <f t="shared" si="199"/>
        <v>0</v>
      </c>
      <c r="UJ2463" s="8">
        <f t="shared" si="200"/>
        <v>0</v>
      </c>
      <c r="UK2463" s="8">
        <f t="shared" si="201"/>
        <v>0</v>
      </c>
      <c r="UN2463" s="8">
        <f t="array" aca="1" ref="UN2463" ca="1">SUM(IF($O$5:$PX$5&gt;=$UN$5,IF($O$5:$PX$5&lt;$UO$5,LEN($O2463:$PX2463)-LEN(SUBSTITUTE(UPPER($O2463:$PX2463),"R","")))))</f>
        <v>0</v>
      </c>
      <c r="UO2463" s="8">
        <f t="array" aca="1" ref="UO2463" ca="1">SUM(IF($O$5:$PX$5&gt;=$UN$5,IF($O$5:$PX$5&lt;$UO$5,LEN($O2463:$PX2463)-LEN(SUBSTITUTE(UPPER($O2463:$PX2463),"A","")))))</f>
        <v>0</v>
      </c>
      <c r="UP2463" s="8">
        <f t="array" aca="1" ref="UP2463" ca="1">SUM(IF($O$5:$PX$5&gt;=$UN$5,IF($O$5:$PX$5&lt;$UO$5,LEN($O2463:$PX2463)-LEN(SUBSTITUTE(UPPER($O2463:$PX2463),"P","")))))</f>
        <v>0</v>
      </c>
    </row>
    <row r="2464" spans="2:562" x14ac:dyDescent="0.25">
      <c r="B2464" s="60">
        <v>2459</v>
      </c>
      <c r="UA2464" s="8">
        <f t="array" ref="UA2464">SUM(LEN($O2464:$PX2464))-SUM(LEN(SUBSTITUTE(UPPER($O2464:$PX2464),"R","")))</f>
        <v>0</v>
      </c>
      <c r="UB2464" s="8">
        <f t="array" ref="UB2464">SUM(LEN($O2464:$PX2464))-SUM(LEN(SUBSTITUTE(UPPER($O2464:$PX2464),"A","")))</f>
        <v>0</v>
      </c>
      <c r="UC2464" s="8">
        <f t="array" ref="UC2464">SUM(LEN($O2464:$PX2464))-SUM(LEN(SUBSTITUTE(UPPER($O2464:$PX2464),"P","")))</f>
        <v>0</v>
      </c>
      <c r="UG2464" s="8">
        <f t="shared" si="197"/>
        <v>0</v>
      </c>
      <c r="UH2464" s="8">
        <f t="shared" si="198"/>
        <v>0</v>
      </c>
      <c r="UI2464" s="8">
        <f t="shared" si="199"/>
        <v>0</v>
      </c>
      <c r="UJ2464" s="8">
        <f t="shared" si="200"/>
        <v>0</v>
      </c>
      <c r="UK2464" s="8">
        <f t="shared" si="201"/>
        <v>0</v>
      </c>
      <c r="UN2464" s="8">
        <f t="array" aca="1" ref="UN2464" ca="1">SUM(IF($O$5:$PX$5&gt;=$UN$5,IF($O$5:$PX$5&lt;$UO$5,LEN($O2464:$PX2464)-LEN(SUBSTITUTE(UPPER($O2464:$PX2464),"R","")))))</f>
        <v>0</v>
      </c>
      <c r="UO2464" s="8">
        <f t="array" aca="1" ref="UO2464" ca="1">SUM(IF($O$5:$PX$5&gt;=$UN$5,IF($O$5:$PX$5&lt;$UO$5,LEN($O2464:$PX2464)-LEN(SUBSTITUTE(UPPER($O2464:$PX2464),"A","")))))</f>
        <v>0</v>
      </c>
      <c r="UP2464" s="8">
        <f t="array" aca="1" ref="UP2464" ca="1">SUM(IF($O$5:$PX$5&gt;=$UN$5,IF($O$5:$PX$5&lt;$UO$5,LEN($O2464:$PX2464)-LEN(SUBSTITUTE(UPPER($O2464:$PX2464),"P","")))))</f>
        <v>0</v>
      </c>
    </row>
    <row r="2465" spans="2:562" x14ac:dyDescent="0.25">
      <c r="B2465" s="60">
        <v>2460</v>
      </c>
      <c r="UA2465" s="8">
        <f t="array" ref="UA2465">SUM(LEN($O2465:$PX2465))-SUM(LEN(SUBSTITUTE(UPPER($O2465:$PX2465),"R","")))</f>
        <v>0</v>
      </c>
      <c r="UB2465" s="8">
        <f t="array" ref="UB2465">SUM(LEN($O2465:$PX2465))-SUM(LEN(SUBSTITUTE(UPPER($O2465:$PX2465),"A","")))</f>
        <v>0</v>
      </c>
      <c r="UC2465" s="8">
        <f t="array" ref="UC2465">SUM(LEN($O2465:$PX2465))-SUM(LEN(SUBSTITUTE(UPPER($O2465:$PX2465),"P","")))</f>
        <v>0</v>
      </c>
      <c r="UG2465" s="8">
        <f t="shared" si="197"/>
        <v>0</v>
      </c>
      <c r="UH2465" s="8">
        <f t="shared" si="198"/>
        <v>0</v>
      </c>
      <c r="UI2465" s="8">
        <f t="shared" si="199"/>
        <v>0</v>
      </c>
      <c r="UJ2465" s="8">
        <f t="shared" si="200"/>
        <v>0</v>
      </c>
      <c r="UK2465" s="8">
        <f t="shared" si="201"/>
        <v>0</v>
      </c>
      <c r="UN2465" s="8">
        <f t="array" aca="1" ref="UN2465" ca="1">SUM(IF($O$5:$PX$5&gt;=$UN$5,IF($O$5:$PX$5&lt;$UO$5,LEN($O2465:$PX2465)-LEN(SUBSTITUTE(UPPER($O2465:$PX2465),"R","")))))</f>
        <v>0</v>
      </c>
      <c r="UO2465" s="8">
        <f t="array" aca="1" ref="UO2465" ca="1">SUM(IF($O$5:$PX$5&gt;=$UN$5,IF($O$5:$PX$5&lt;$UO$5,LEN($O2465:$PX2465)-LEN(SUBSTITUTE(UPPER($O2465:$PX2465),"A","")))))</f>
        <v>0</v>
      </c>
      <c r="UP2465" s="8">
        <f t="array" aca="1" ref="UP2465" ca="1">SUM(IF($O$5:$PX$5&gt;=$UN$5,IF($O$5:$PX$5&lt;$UO$5,LEN($O2465:$PX2465)-LEN(SUBSTITUTE(UPPER($O2465:$PX2465),"P","")))))</f>
        <v>0</v>
      </c>
    </row>
    <row r="2466" spans="2:562" x14ac:dyDescent="0.25">
      <c r="B2466" s="60">
        <v>2461</v>
      </c>
      <c r="UA2466" s="8">
        <f t="array" ref="UA2466">SUM(LEN($O2466:$PX2466))-SUM(LEN(SUBSTITUTE(UPPER($O2466:$PX2466),"R","")))</f>
        <v>0</v>
      </c>
      <c r="UB2466" s="8">
        <f t="array" ref="UB2466">SUM(LEN($O2466:$PX2466))-SUM(LEN(SUBSTITUTE(UPPER($O2466:$PX2466),"A","")))</f>
        <v>0</v>
      </c>
      <c r="UC2466" s="8">
        <f t="array" ref="UC2466">SUM(LEN($O2466:$PX2466))-SUM(LEN(SUBSTITUTE(UPPER($O2466:$PX2466),"P","")))</f>
        <v>0</v>
      </c>
      <c r="UG2466" s="8">
        <f t="shared" si="197"/>
        <v>0</v>
      </c>
      <c r="UH2466" s="8">
        <f t="shared" si="198"/>
        <v>0</v>
      </c>
      <c r="UI2466" s="8">
        <f t="shared" si="199"/>
        <v>0</v>
      </c>
      <c r="UJ2466" s="8">
        <f t="shared" si="200"/>
        <v>0</v>
      </c>
      <c r="UK2466" s="8">
        <f t="shared" si="201"/>
        <v>0</v>
      </c>
      <c r="UN2466" s="8">
        <f t="array" aca="1" ref="UN2466" ca="1">SUM(IF($O$5:$PX$5&gt;=$UN$5,IF($O$5:$PX$5&lt;$UO$5,LEN($O2466:$PX2466)-LEN(SUBSTITUTE(UPPER($O2466:$PX2466),"R","")))))</f>
        <v>0</v>
      </c>
      <c r="UO2466" s="8">
        <f t="array" aca="1" ref="UO2466" ca="1">SUM(IF($O$5:$PX$5&gt;=$UN$5,IF($O$5:$PX$5&lt;$UO$5,LEN($O2466:$PX2466)-LEN(SUBSTITUTE(UPPER($O2466:$PX2466),"A","")))))</f>
        <v>0</v>
      </c>
      <c r="UP2466" s="8">
        <f t="array" aca="1" ref="UP2466" ca="1">SUM(IF($O$5:$PX$5&gt;=$UN$5,IF($O$5:$PX$5&lt;$UO$5,LEN($O2466:$PX2466)-LEN(SUBSTITUTE(UPPER($O2466:$PX2466),"P","")))))</f>
        <v>0</v>
      </c>
    </row>
    <row r="2467" spans="2:562" x14ac:dyDescent="0.25">
      <c r="B2467" s="60">
        <v>2462</v>
      </c>
      <c r="UA2467" s="8">
        <f t="array" ref="UA2467">SUM(LEN($O2467:$PX2467))-SUM(LEN(SUBSTITUTE(UPPER($O2467:$PX2467),"R","")))</f>
        <v>0</v>
      </c>
      <c r="UB2467" s="8">
        <f t="array" ref="UB2467">SUM(LEN($O2467:$PX2467))-SUM(LEN(SUBSTITUTE(UPPER($O2467:$PX2467),"A","")))</f>
        <v>0</v>
      </c>
      <c r="UC2467" s="8">
        <f t="array" ref="UC2467">SUM(LEN($O2467:$PX2467))-SUM(LEN(SUBSTITUTE(UPPER($O2467:$PX2467),"P","")))</f>
        <v>0</v>
      </c>
      <c r="UG2467" s="8">
        <f t="shared" si="197"/>
        <v>0</v>
      </c>
      <c r="UH2467" s="8">
        <f t="shared" si="198"/>
        <v>0</v>
      </c>
      <c r="UI2467" s="8">
        <f t="shared" si="199"/>
        <v>0</v>
      </c>
      <c r="UJ2467" s="8">
        <f t="shared" si="200"/>
        <v>0</v>
      </c>
      <c r="UK2467" s="8">
        <f t="shared" si="201"/>
        <v>0</v>
      </c>
      <c r="UN2467" s="8">
        <f t="array" aca="1" ref="UN2467" ca="1">SUM(IF($O$5:$PX$5&gt;=$UN$5,IF($O$5:$PX$5&lt;$UO$5,LEN($O2467:$PX2467)-LEN(SUBSTITUTE(UPPER($O2467:$PX2467),"R","")))))</f>
        <v>0</v>
      </c>
      <c r="UO2467" s="8">
        <f t="array" aca="1" ref="UO2467" ca="1">SUM(IF($O$5:$PX$5&gt;=$UN$5,IF($O$5:$PX$5&lt;$UO$5,LEN($O2467:$PX2467)-LEN(SUBSTITUTE(UPPER($O2467:$PX2467),"A","")))))</f>
        <v>0</v>
      </c>
      <c r="UP2467" s="8">
        <f t="array" aca="1" ref="UP2467" ca="1">SUM(IF($O$5:$PX$5&gt;=$UN$5,IF($O$5:$PX$5&lt;$UO$5,LEN($O2467:$PX2467)-LEN(SUBSTITUTE(UPPER($O2467:$PX2467),"P","")))))</f>
        <v>0</v>
      </c>
    </row>
    <row r="2468" spans="2:562" x14ac:dyDescent="0.25">
      <c r="B2468" s="60">
        <v>2463</v>
      </c>
      <c r="UA2468" s="8">
        <f t="array" ref="UA2468">SUM(LEN($O2468:$PX2468))-SUM(LEN(SUBSTITUTE(UPPER($O2468:$PX2468),"R","")))</f>
        <v>0</v>
      </c>
      <c r="UB2468" s="8">
        <f t="array" ref="UB2468">SUM(LEN($O2468:$PX2468))-SUM(LEN(SUBSTITUTE(UPPER($O2468:$PX2468),"A","")))</f>
        <v>0</v>
      </c>
      <c r="UC2468" s="8">
        <f t="array" ref="UC2468">SUM(LEN($O2468:$PX2468))-SUM(LEN(SUBSTITUTE(UPPER($O2468:$PX2468),"P","")))</f>
        <v>0</v>
      </c>
      <c r="UG2468" s="8">
        <f t="shared" si="197"/>
        <v>0</v>
      </c>
      <c r="UH2468" s="8">
        <f t="shared" si="198"/>
        <v>0</v>
      </c>
      <c r="UI2468" s="8">
        <f t="shared" si="199"/>
        <v>0</v>
      </c>
      <c r="UJ2468" s="8">
        <f t="shared" si="200"/>
        <v>0</v>
      </c>
      <c r="UK2468" s="8">
        <f t="shared" si="201"/>
        <v>0</v>
      </c>
      <c r="UN2468" s="8">
        <f t="array" aca="1" ref="UN2468" ca="1">SUM(IF($O$5:$PX$5&gt;=$UN$5,IF($O$5:$PX$5&lt;$UO$5,LEN($O2468:$PX2468)-LEN(SUBSTITUTE(UPPER($O2468:$PX2468),"R","")))))</f>
        <v>0</v>
      </c>
      <c r="UO2468" s="8">
        <f t="array" aca="1" ref="UO2468" ca="1">SUM(IF($O$5:$PX$5&gt;=$UN$5,IF($O$5:$PX$5&lt;$UO$5,LEN($O2468:$PX2468)-LEN(SUBSTITUTE(UPPER($O2468:$PX2468),"A","")))))</f>
        <v>0</v>
      </c>
      <c r="UP2468" s="8">
        <f t="array" aca="1" ref="UP2468" ca="1">SUM(IF($O$5:$PX$5&gt;=$UN$5,IF($O$5:$PX$5&lt;$UO$5,LEN($O2468:$PX2468)-LEN(SUBSTITUTE(UPPER($O2468:$PX2468),"P","")))))</f>
        <v>0</v>
      </c>
    </row>
    <row r="2469" spans="2:562" x14ac:dyDescent="0.25">
      <c r="B2469" s="60">
        <v>2464</v>
      </c>
      <c r="UA2469" s="8">
        <f t="array" ref="UA2469">SUM(LEN($O2469:$PX2469))-SUM(LEN(SUBSTITUTE(UPPER($O2469:$PX2469),"R","")))</f>
        <v>0</v>
      </c>
      <c r="UB2469" s="8">
        <f t="array" ref="UB2469">SUM(LEN($O2469:$PX2469))-SUM(LEN(SUBSTITUTE(UPPER($O2469:$PX2469),"A","")))</f>
        <v>0</v>
      </c>
      <c r="UC2469" s="8">
        <f t="array" ref="UC2469">SUM(LEN($O2469:$PX2469))-SUM(LEN(SUBSTITUTE(UPPER($O2469:$PX2469),"P","")))</f>
        <v>0</v>
      </c>
      <c r="UG2469" s="8">
        <f t="shared" si="197"/>
        <v>0</v>
      </c>
      <c r="UH2469" s="8">
        <f t="shared" si="198"/>
        <v>0</v>
      </c>
      <c r="UI2469" s="8">
        <f t="shared" si="199"/>
        <v>0</v>
      </c>
      <c r="UJ2469" s="8">
        <f t="shared" si="200"/>
        <v>0</v>
      </c>
      <c r="UK2469" s="8">
        <f t="shared" si="201"/>
        <v>0</v>
      </c>
      <c r="UN2469" s="8">
        <f t="array" aca="1" ref="UN2469" ca="1">SUM(IF($O$5:$PX$5&gt;=$UN$5,IF($O$5:$PX$5&lt;$UO$5,LEN($O2469:$PX2469)-LEN(SUBSTITUTE(UPPER($O2469:$PX2469),"R","")))))</f>
        <v>0</v>
      </c>
      <c r="UO2469" s="8">
        <f t="array" aca="1" ref="UO2469" ca="1">SUM(IF($O$5:$PX$5&gt;=$UN$5,IF($O$5:$PX$5&lt;$UO$5,LEN($O2469:$PX2469)-LEN(SUBSTITUTE(UPPER($O2469:$PX2469),"A","")))))</f>
        <v>0</v>
      </c>
      <c r="UP2469" s="8">
        <f t="array" aca="1" ref="UP2469" ca="1">SUM(IF($O$5:$PX$5&gt;=$UN$5,IF($O$5:$PX$5&lt;$UO$5,LEN($O2469:$PX2469)-LEN(SUBSTITUTE(UPPER($O2469:$PX2469),"P","")))))</f>
        <v>0</v>
      </c>
    </row>
    <row r="2470" spans="2:562" x14ac:dyDescent="0.25">
      <c r="B2470" s="60">
        <v>2465</v>
      </c>
      <c r="UA2470" s="8">
        <f t="array" ref="UA2470">SUM(LEN($O2470:$PX2470))-SUM(LEN(SUBSTITUTE(UPPER($O2470:$PX2470),"R","")))</f>
        <v>0</v>
      </c>
      <c r="UB2470" s="8">
        <f t="array" ref="UB2470">SUM(LEN($O2470:$PX2470))-SUM(LEN(SUBSTITUTE(UPPER($O2470:$PX2470),"A","")))</f>
        <v>0</v>
      </c>
      <c r="UC2470" s="8">
        <f t="array" ref="UC2470">SUM(LEN($O2470:$PX2470))-SUM(LEN(SUBSTITUTE(UPPER($O2470:$PX2470),"P","")))</f>
        <v>0</v>
      </c>
      <c r="UG2470" s="8">
        <f t="shared" si="197"/>
        <v>0</v>
      </c>
      <c r="UH2470" s="8">
        <f t="shared" si="198"/>
        <v>0</v>
      </c>
      <c r="UI2470" s="8">
        <f t="shared" si="199"/>
        <v>0</v>
      </c>
      <c r="UJ2470" s="8">
        <f t="shared" si="200"/>
        <v>0</v>
      </c>
      <c r="UK2470" s="8">
        <f t="shared" si="201"/>
        <v>0</v>
      </c>
      <c r="UN2470" s="8">
        <f t="array" aca="1" ref="UN2470" ca="1">SUM(IF($O$5:$PX$5&gt;=$UN$5,IF($O$5:$PX$5&lt;$UO$5,LEN($O2470:$PX2470)-LEN(SUBSTITUTE(UPPER($O2470:$PX2470),"R","")))))</f>
        <v>0</v>
      </c>
      <c r="UO2470" s="8">
        <f t="array" aca="1" ref="UO2470" ca="1">SUM(IF($O$5:$PX$5&gt;=$UN$5,IF($O$5:$PX$5&lt;$UO$5,LEN($O2470:$PX2470)-LEN(SUBSTITUTE(UPPER($O2470:$PX2470),"A","")))))</f>
        <v>0</v>
      </c>
      <c r="UP2470" s="8">
        <f t="array" aca="1" ref="UP2470" ca="1">SUM(IF($O$5:$PX$5&gt;=$UN$5,IF($O$5:$PX$5&lt;$UO$5,LEN($O2470:$PX2470)-LEN(SUBSTITUTE(UPPER($O2470:$PX2470),"P","")))))</f>
        <v>0</v>
      </c>
    </row>
    <row r="2471" spans="2:562" x14ac:dyDescent="0.25">
      <c r="B2471" s="60">
        <v>2466</v>
      </c>
      <c r="UA2471" s="8">
        <f t="array" ref="UA2471">SUM(LEN($O2471:$PX2471))-SUM(LEN(SUBSTITUTE(UPPER($O2471:$PX2471),"R","")))</f>
        <v>0</v>
      </c>
      <c r="UB2471" s="8">
        <f t="array" ref="UB2471">SUM(LEN($O2471:$PX2471))-SUM(LEN(SUBSTITUTE(UPPER($O2471:$PX2471),"A","")))</f>
        <v>0</v>
      </c>
      <c r="UC2471" s="8">
        <f t="array" ref="UC2471">SUM(LEN($O2471:$PX2471))-SUM(LEN(SUBSTITUTE(UPPER($O2471:$PX2471),"P","")))</f>
        <v>0</v>
      </c>
      <c r="UG2471" s="8">
        <f t="shared" si="197"/>
        <v>0</v>
      </c>
      <c r="UH2471" s="8">
        <f t="shared" si="198"/>
        <v>0</v>
      </c>
      <c r="UI2471" s="8">
        <f t="shared" si="199"/>
        <v>0</v>
      </c>
      <c r="UJ2471" s="8">
        <f t="shared" si="200"/>
        <v>0</v>
      </c>
      <c r="UK2471" s="8">
        <f t="shared" si="201"/>
        <v>0</v>
      </c>
      <c r="UN2471" s="8">
        <f t="array" aca="1" ref="UN2471" ca="1">SUM(IF($O$5:$PX$5&gt;=$UN$5,IF($O$5:$PX$5&lt;$UO$5,LEN($O2471:$PX2471)-LEN(SUBSTITUTE(UPPER($O2471:$PX2471),"R","")))))</f>
        <v>0</v>
      </c>
      <c r="UO2471" s="8">
        <f t="array" aca="1" ref="UO2471" ca="1">SUM(IF($O$5:$PX$5&gt;=$UN$5,IF($O$5:$PX$5&lt;$UO$5,LEN($O2471:$PX2471)-LEN(SUBSTITUTE(UPPER($O2471:$PX2471),"A","")))))</f>
        <v>0</v>
      </c>
      <c r="UP2471" s="8">
        <f t="array" aca="1" ref="UP2471" ca="1">SUM(IF($O$5:$PX$5&gt;=$UN$5,IF($O$5:$PX$5&lt;$UO$5,LEN($O2471:$PX2471)-LEN(SUBSTITUTE(UPPER($O2471:$PX2471),"P","")))))</f>
        <v>0</v>
      </c>
    </row>
    <row r="2472" spans="2:562" x14ac:dyDescent="0.25">
      <c r="B2472" s="60">
        <v>2467</v>
      </c>
      <c r="UA2472" s="8">
        <f t="array" ref="UA2472">SUM(LEN($O2472:$PX2472))-SUM(LEN(SUBSTITUTE(UPPER($O2472:$PX2472),"R","")))</f>
        <v>0</v>
      </c>
      <c r="UB2472" s="8">
        <f t="array" ref="UB2472">SUM(LEN($O2472:$PX2472))-SUM(LEN(SUBSTITUTE(UPPER($O2472:$PX2472),"A","")))</f>
        <v>0</v>
      </c>
      <c r="UC2472" s="8">
        <f t="array" ref="UC2472">SUM(LEN($O2472:$PX2472))-SUM(LEN(SUBSTITUTE(UPPER($O2472:$PX2472),"P","")))</f>
        <v>0</v>
      </c>
      <c r="UG2472" s="8">
        <f t="shared" si="197"/>
        <v>0</v>
      </c>
      <c r="UH2472" s="8">
        <f t="shared" si="198"/>
        <v>0</v>
      </c>
      <c r="UI2472" s="8">
        <f t="shared" si="199"/>
        <v>0</v>
      </c>
      <c r="UJ2472" s="8">
        <f t="shared" si="200"/>
        <v>0</v>
      </c>
      <c r="UK2472" s="8">
        <f t="shared" si="201"/>
        <v>0</v>
      </c>
      <c r="UN2472" s="8">
        <f t="array" aca="1" ref="UN2472" ca="1">SUM(IF($O$5:$PX$5&gt;=$UN$5,IF($O$5:$PX$5&lt;$UO$5,LEN($O2472:$PX2472)-LEN(SUBSTITUTE(UPPER($O2472:$PX2472),"R","")))))</f>
        <v>0</v>
      </c>
      <c r="UO2472" s="8">
        <f t="array" aca="1" ref="UO2472" ca="1">SUM(IF($O$5:$PX$5&gt;=$UN$5,IF($O$5:$PX$5&lt;$UO$5,LEN($O2472:$PX2472)-LEN(SUBSTITUTE(UPPER($O2472:$PX2472),"A","")))))</f>
        <v>0</v>
      </c>
      <c r="UP2472" s="8">
        <f t="array" aca="1" ref="UP2472" ca="1">SUM(IF($O$5:$PX$5&gt;=$UN$5,IF($O$5:$PX$5&lt;$UO$5,LEN($O2472:$PX2472)-LEN(SUBSTITUTE(UPPER($O2472:$PX2472),"P","")))))</f>
        <v>0</v>
      </c>
    </row>
    <row r="2473" spans="2:562" x14ac:dyDescent="0.25">
      <c r="B2473" s="60">
        <v>2468</v>
      </c>
      <c r="UA2473" s="8">
        <f t="array" ref="UA2473">SUM(LEN($O2473:$PX2473))-SUM(LEN(SUBSTITUTE(UPPER($O2473:$PX2473),"R","")))</f>
        <v>0</v>
      </c>
      <c r="UB2473" s="8">
        <f t="array" ref="UB2473">SUM(LEN($O2473:$PX2473))-SUM(LEN(SUBSTITUTE(UPPER($O2473:$PX2473),"A","")))</f>
        <v>0</v>
      </c>
      <c r="UC2473" s="8">
        <f t="array" ref="UC2473">SUM(LEN($O2473:$PX2473))-SUM(LEN(SUBSTITUTE(UPPER($O2473:$PX2473),"P","")))</f>
        <v>0</v>
      </c>
      <c r="UG2473" s="8">
        <f t="shared" si="197"/>
        <v>0</v>
      </c>
      <c r="UH2473" s="8">
        <f t="shared" si="198"/>
        <v>0</v>
      </c>
      <c r="UI2473" s="8">
        <f t="shared" si="199"/>
        <v>0</v>
      </c>
      <c r="UJ2473" s="8">
        <f t="shared" si="200"/>
        <v>0</v>
      </c>
      <c r="UK2473" s="8">
        <f t="shared" si="201"/>
        <v>0</v>
      </c>
      <c r="UN2473" s="8">
        <f t="array" aca="1" ref="UN2473" ca="1">SUM(IF($O$5:$PX$5&gt;=$UN$5,IF($O$5:$PX$5&lt;$UO$5,LEN($O2473:$PX2473)-LEN(SUBSTITUTE(UPPER($O2473:$PX2473),"R","")))))</f>
        <v>0</v>
      </c>
      <c r="UO2473" s="8">
        <f t="array" aca="1" ref="UO2473" ca="1">SUM(IF($O$5:$PX$5&gt;=$UN$5,IF($O$5:$PX$5&lt;$UO$5,LEN($O2473:$PX2473)-LEN(SUBSTITUTE(UPPER($O2473:$PX2473),"A","")))))</f>
        <v>0</v>
      </c>
      <c r="UP2473" s="8">
        <f t="array" aca="1" ref="UP2473" ca="1">SUM(IF($O$5:$PX$5&gt;=$UN$5,IF($O$5:$PX$5&lt;$UO$5,LEN($O2473:$PX2473)-LEN(SUBSTITUTE(UPPER($O2473:$PX2473),"P","")))))</f>
        <v>0</v>
      </c>
    </row>
    <row r="2474" spans="2:562" x14ac:dyDescent="0.25">
      <c r="B2474" s="60">
        <v>2469</v>
      </c>
      <c r="UA2474" s="8">
        <f t="array" ref="UA2474">SUM(LEN($O2474:$PX2474))-SUM(LEN(SUBSTITUTE(UPPER($O2474:$PX2474),"R","")))</f>
        <v>0</v>
      </c>
      <c r="UB2474" s="8">
        <f t="array" ref="UB2474">SUM(LEN($O2474:$PX2474))-SUM(LEN(SUBSTITUTE(UPPER($O2474:$PX2474),"A","")))</f>
        <v>0</v>
      </c>
      <c r="UC2474" s="8">
        <f t="array" ref="UC2474">SUM(LEN($O2474:$PX2474))-SUM(LEN(SUBSTITUTE(UPPER($O2474:$PX2474),"P","")))</f>
        <v>0</v>
      </c>
      <c r="UG2474" s="8">
        <f t="shared" si="197"/>
        <v>0</v>
      </c>
      <c r="UH2474" s="8">
        <f t="shared" si="198"/>
        <v>0</v>
      </c>
      <c r="UI2474" s="8">
        <f t="shared" si="199"/>
        <v>0</v>
      </c>
      <c r="UJ2474" s="8">
        <f t="shared" si="200"/>
        <v>0</v>
      </c>
      <c r="UK2474" s="8">
        <f t="shared" si="201"/>
        <v>0</v>
      </c>
      <c r="UN2474" s="8">
        <f t="array" aca="1" ref="UN2474" ca="1">SUM(IF($O$5:$PX$5&gt;=$UN$5,IF($O$5:$PX$5&lt;$UO$5,LEN($O2474:$PX2474)-LEN(SUBSTITUTE(UPPER($O2474:$PX2474),"R","")))))</f>
        <v>0</v>
      </c>
      <c r="UO2474" s="8">
        <f t="array" aca="1" ref="UO2474" ca="1">SUM(IF($O$5:$PX$5&gt;=$UN$5,IF($O$5:$PX$5&lt;$UO$5,LEN($O2474:$PX2474)-LEN(SUBSTITUTE(UPPER($O2474:$PX2474),"A","")))))</f>
        <v>0</v>
      </c>
      <c r="UP2474" s="8">
        <f t="array" aca="1" ref="UP2474" ca="1">SUM(IF($O$5:$PX$5&gt;=$UN$5,IF($O$5:$PX$5&lt;$UO$5,LEN($O2474:$PX2474)-LEN(SUBSTITUTE(UPPER($O2474:$PX2474),"P","")))))</f>
        <v>0</v>
      </c>
    </row>
    <row r="2475" spans="2:562" x14ac:dyDescent="0.25">
      <c r="B2475" s="60">
        <v>2470</v>
      </c>
      <c r="UA2475" s="8">
        <f t="array" ref="UA2475">SUM(LEN($O2475:$PX2475))-SUM(LEN(SUBSTITUTE(UPPER($O2475:$PX2475),"R","")))</f>
        <v>0</v>
      </c>
      <c r="UB2475" s="8">
        <f t="array" ref="UB2475">SUM(LEN($O2475:$PX2475))-SUM(LEN(SUBSTITUTE(UPPER($O2475:$PX2475),"A","")))</f>
        <v>0</v>
      </c>
      <c r="UC2475" s="8">
        <f t="array" ref="UC2475">SUM(LEN($O2475:$PX2475))-SUM(LEN(SUBSTITUTE(UPPER($O2475:$PX2475),"P","")))</f>
        <v>0</v>
      </c>
      <c r="UG2475" s="8">
        <f t="shared" si="197"/>
        <v>0</v>
      </c>
      <c r="UH2475" s="8">
        <f t="shared" si="198"/>
        <v>0</v>
      </c>
      <c r="UI2475" s="8">
        <f t="shared" si="199"/>
        <v>0</v>
      </c>
      <c r="UJ2475" s="8">
        <f t="shared" si="200"/>
        <v>0</v>
      </c>
      <c r="UK2475" s="8">
        <f t="shared" si="201"/>
        <v>0</v>
      </c>
      <c r="UN2475" s="8">
        <f t="array" aca="1" ref="UN2475" ca="1">SUM(IF($O$5:$PX$5&gt;=$UN$5,IF($O$5:$PX$5&lt;$UO$5,LEN($O2475:$PX2475)-LEN(SUBSTITUTE(UPPER($O2475:$PX2475),"R","")))))</f>
        <v>0</v>
      </c>
      <c r="UO2475" s="8">
        <f t="array" aca="1" ref="UO2475" ca="1">SUM(IF($O$5:$PX$5&gt;=$UN$5,IF($O$5:$PX$5&lt;$UO$5,LEN($O2475:$PX2475)-LEN(SUBSTITUTE(UPPER($O2475:$PX2475),"A","")))))</f>
        <v>0</v>
      </c>
      <c r="UP2475" s="8">
        <f t="array" aca="1" ref="UP2475" ca="1">SUM(IF($O$5:$PX$5&gt;=$UN$5,IF($O$5:$PX$5&lt;$UO$5,LEN($O2475:$PX2475)-LEN(SUBSTITUTE(UPPER($O2475:$PX2475),"P","")))))</f>
        <v>0</v>
      </c>
    </row>
    <row r="2476" spans="2:562" x14ac:dyDescent="0.25">
      <c r="B2476" s="60">
        <v>2471</v>
      </c>
      <c r="UA2476" s="8">
        <f t="array" ref="UA2476">SUM(LEN($O2476:$PX2476))-SUM(LEN(SUBSTITUTE(UPPER($O2476:$PX2476),"R","")))</f>
        <v>0</v>
      </c>
      <c r="UB2476" s="8">
        <f t="array" ref="UB2476">SUM(LEN($O2476:$PX2476))-SUM(LEN(SUBSTITUTE(UPPER($O2476:$PX2476),"A","")))</f>
        <v>0</v>
      </c>
      <c r="UC2476" s="8">
        <f t="array" ref="UC2476">SUM(LEN($O2476:$PX2476))-SUM(LEN(SUBSTITUTE(UPPER($O2476:$PX2476),"P","")))</f>
        <v>0</v>
      </c>
      <c r="UG2476" s="8">
        <f t="shared" si="197"/>
        <v>0</v>
      </c>
      <c r="UH2476" s="8">
        <f t="shared" si="198"/>
        <v>0</v>
      </c>
      <c r="UI2476" s="8">
        <f t="shared" si="199"/>
        <v>0</v>
      </c>
      <c r="UJ2476" s="8">
        <f t="shared" si="200"/>
        <v>0</v>
      </c>
      <c r="UK2476" s="8">
        <f t="shared" si="201"/>
        <v>0</v>
      </c>
      <c r="UN2476" s="8">
        <f t="array" aca="1" ref="UN2476" ca="1">SUM(IF($O$5:$PX$5&gt;=$UN$5,IF($O$5:$PX$5&lt;$UO$5,LEN($O2476:$PX2476)-LEN(SUBSTITUTE(UPPER($O2476:$PX2476),"R","")))))</f>
        <v>0</v>
      </c>
      <c r="UO2476" s="8">
        <f t="array" aca="1" ref="UO2476" ca="1">SUM(IF($O$5:$PX$5&gt;=$UN$5,IF($O$5:$PX$5&lt;$UO$5,LEN($O2476:$PX2476)-LEN(SUBSTITUTE(UPPER($O2476:$PX2476),"A","")))))</f>
        <v>0</v>
      </c>
      <c r="UP2476" s="8">
        <f t="array" aca="1" ref="UP2476" ca="1">SUM(IF($O$5:$PX$5&gt;=$UN$5,IF($O$5:$PX$5&lt;$UO$5,LEN($O2476:$PX2476)-LEN(SUBSTITUTE(UPPER($O2476:$PX2476),"P","")))))</f>
        <v>0</v>
      </c>
    </row>
    <row r="2477" spans="2:562" x14ac:dyDescent="0.25">
      <c r="B2477" s="60">
        <v>2472</v>
      </c>
      <c r="UA2477" s="8">
        <f t="array" ref="UA2477">SUM(LEN($O2477:$PX2477))-SUM(LEN(SUBSTITUTE(UPPER($O2477:$PX2477),"R","")))</f>
        <v>0</v>
      </c>
      <c r="UB2477" s="8">
        <f t="array" ref="UB2477">SUM(LEN($O2477:$PX2477))-SUM(LEN(SUBSTITUTE(UPPER($O2477:$PX2477),"A","")))</f>
        <v>0</v>
      </c>
      <c r="UC2477" s="8">
        <f t="array" ref="UC2477">SUM(LEN($O2477:$PX2477))-SUM(LEN(SUBSTITUTE(UPPER($O2477:$PX2477),"P","")))</f>
        <v>0</v>
      </c>
      <c r="UG2477" s="8">
        <f t="shared" si="197"/>
        <v>0</v>
      </c>
      <c r="UH2477" s="8">
        <f t="shared" si="198"/>
        <v>0</v>
      </c>
      <c r="UI2477" s="8">
        <f t="shared" si="199"/>
        <v>0</v>
      </c>
      <c r="UJ2477" s="8">
        <f t="shared" si="200"/>
        <v>0</v>
      </c>
      <c r="UK2477" s="8">
        <f t="shared" si="201"/>
        <v>0</v>
      </c>
      <c r="UN2477" s="8">
        <f t="array" aca="1" ref="UN2477" ca="1">SUM(IF($O$5:$PX$5&gt;=$UN$5,IF($O$5:$PX$5&lt;$UO$5,LEN($O2477:$PX2477)-LEN(SUBSTITUTE(UPPER($O2477:$PX2477),"R","")))))</f>
        <v>0</v>
      </c>
      <c r="UO2477" s="8">
        <f t="array" aca="1" ref="UO2477" ca="1">SUM(IF($O$5:$PX$5&gt;=$UN$5,IF($O$5:$PX$5&lt;$UO$5,LEN($O2477:$PX2477)-LEN(SUBSTITUTE(UPPER($O2477:$PX2477),"A","")))))</f>
        <v>0</v>
      </c>
      <c r="UP2477" s="8">
        <f t="array" aca="1" ref="UP2477" ca="1">SUM(IF($O$5:$PX$5&gt;=$UN$5,IF($O$5:$PX$5&lt;$UO$5,LEN($O2477:$PX2477)-LEN(SUBSTITUTE(UPPER($O2477:$PX2477),"P","")))))</f>
        <v>0</v>
      </c>
    </row>
    <row r="2478" spans="2:562" x14ac:dyDescent="0.25">
      <c r="B2478" s="60">
        <v>2473</v>
      </c>
      <c r="UA2478" s="8">
        <f t="array" ref="UA2478">SUM(LEN($O2478:$PX2478))-SUM(LEN(SUBSTITUTE(UPPER($O2478:$PX2478),"R","")))</f>
        <v>0</v>
      </c>
      <c r="UB2478" s="8">
        <f t="array" ref="UB2478">SUM(LEN($O2478:$PX2478))-SUM(LEN(SUBSTITUTE(UPPER($O2478:$PX2478),"A","")))</f>
        <v>0</v>
      </c>
      <c r="UC2478" s="8">
        <f t="array" ref="UC2478">SUM(LEN($O2478:$PX2478))-SUM(LEN(SUBSTITUTE(UPPER($O2478:$PX2478),"P","")))</f>
        <v>0</v>
      </c>
      <c r="UG2478" s="8">
        <f t="shared" si="197"/>
        <v>0</v>
      </c>
      <c r="UH2478" s="8">
        <f t="shared" si="198"/>
        <v>0</v>
      </c>
      <c r="UI2478" s="8">
        <f t="shared" si="199"/>
        <v>0</v>
      </c>
      <c r="UJ2478" s="8">
        <f t="shared" si="200"/>
        <v>0</v>
      </c>
      <c r="UK2478" s="8">
        <f t="shared" si="201"/>
        <v>0</v>
      </c>
      <c r="UN2478" s="8">
        <f t="array" aca="1" ref="UN2478" ca="1">SUM(IF($O$5:$PX$5&gt;=$UN$5,IF($O$5:$PX$5&lt;$UO$5,LEN($O2478:$PX2478)-LEN(SUBSTITUTE(UPPER($O2478:$PX2478),"R","")))))</f>
        <v>0</v>
      </c>
      <c r="UO2478" s="8">
        <f t="array" aca="1" ref="UO2478" ca="1">SUM(IF($O$5:$PX$5&gt;=$UN$5,IF($O$5:$PX$5&lt;$UO$5,LEN($O2478:$PX2478)-LEN(SUBSTITUTE(UPPER($O2478:$PX2478),"A","")))))</f>
        <v>0</v>
      </c>
      <c r="UP2478" s="8">
        <f t="array" aca="1" ref="UP2478" ca="1">SUM(IF($O$5:$PX$5&gt;=$UN$5,IF($O$5:$PX$5&lt;$UO$5,LEN($O2478:$PX2478)-LEN(SUBSTITUTE(UPPER($O2478:$PX2478),"P","")))))</f>
        <v>0</v>
      </c>
    </row>
    <row r="2479" spans="2:562" x14ac:dyDescent="0.25">
      <c r="B2479" s="60">
        <v>2474</v>
      </c>
      <c r="UA2479" s="8">
        <f t="array" ref="UA2479">SUM(LEN($O2479:$PX2479))-SUM(LEN(SUBSTITUTE(UPPER($O2479:$PX2479),"R","")))</f>
        <v>0</v>
      </c>
      <c r="UB2479" s="8">
        <f t="array" ref="UB2479">SUM(LEN($O2479:$PX2479))-SUM(LEN(SUBSTITUTE(UPPER($O2479:$PX2479),"A","")))</f>
        <v>0</v>
      </c>
      <c r="UC2479" s="8">
        <f t="array" ref="UC2479">SUM(LEN($O2479:$PX2479))-SUM(LEN(SUBSTITUTE(UPPER($O2479:$PX2479),"P","")))</f>
        <v>0</v>
      </c>
      <c r="UG2479" s="8">
        <f t="shared" si="197"/>
        <v>0</v>
      </c>
      <c r="UH2479" s="8">
        <f t="shared" si="198"/>
        <v>0</v>
      </c>
      <c r="UI2479" s="8">
        <f t="shared" si="199"/>
        <v>0</v>
      </c>
      <c r="UJ2479" s="8">
        <f t="shared" si="200"/>
        <v>0</v>
      </c>
      <c r="UK2479" s="8">
        <f t="shared" si="201"/>
        <v>0</v>
      </c>
      <c r="UN2479" s="8">
        <f t="array" aca="1" ref="UN2479" ca="1">SUM(IF($O$5:$PX$5&gt;=$UN$5,IF($O$5:$PX$5&lt;$UO$5,LEN($O2479:$PX2479)-LEN(SUBSTITUTE(UPPER($O2479:$PX2479),"R","")))))</f>
        <v>0</v>
      </c>
      <c r="UO2479" s="8">
        <f t="array" aca="1" ref="UO2479" ca="1">SUM(IF($O$5:$PX$5&gt;=$UN$5,IF($O$5:$PX$5&lt;$UO$5,LEN($O2479:$PX2479)-LEN(SUBSTITUTE(UPPER($O2479:$PX2479),"A","")))))</f>
        <v>0</v>
      </c>
      <c r="UP2479" s="8">
        <f t="array" aca="1" ref="UP2479" ca="1">SUM(IF($O$5:$PX$5&gt;=$UN$5,IF($O$5:$PX$5&lt;$UO$5,LEN($O2479:$PX2479)-LEN(SUBSTITUTE(UPPER($O2479:$PX2479),"P","")))))</f>
        <v>0</v>
      </c>
    </row>
    <row r="2480" spans="2:562" x14ac:dyDescent="0.25">
      <c r="B2480" s="60">
        <v>2475</v>
      </c>
      <c r="UA2480" s="8">
        <f t="array" ref="UA2480">SUM(LEN($O2480:$PX2480))-SUM(LEN(SUBSTITUTE(UPPER($O2480:$PX2480),"R","")))</f>
        <v>0</v>
      </c>
      <c r="UB2480" s="8">
        <f t="array" ref="UB2480">SUM(LEN($O2480:$PX2480))-SUM(LEN(SUBSTITUTE(UPPER($O2480:$PX2480),"A","")))</f>
        <v>0</v>
      </c>
      <c r="UC2480" s="8">
        <f t="array" ref="UC2480">SUM(LEN($O2480:$PX2480))-SUM(LEN(SUBSTITUTE(UPPER($O2480:$PX2480),"P","")))</f>
        <v>0</v>
      </c>
      <c r="UG2480" s="8">
        <f t="shared" si="197"/>
        <v>0</v>
      </c>
      <c r="UH2480" s="8">
        <f t="shared" si="198"/>
        <v>0</v>
      </c>
      <c r="UI2480" s="8">
        <f t="shared" si="199"/>
        <v>0</v>
      </c>
      <c r="UJ2480" s="8">
        <f t="shared" si="200"/>
        <v>0</v>
      </c>
      <c r="UK2480" s="8">
        <f t="shared" si="201"/>
        <v>0</v>
      </c>
      <c r="UN2480" s="8">
        <f t="array" aca="1" ref="UN2480" ca="1">SUM(IF($O$5:$PX$5&gt;=$UN$5,IF($O$5:$PX$5&lt;$UO$5,LEN($O2480:$PX2480)-LEN(SUBSTITUTE(UPPER($O2480:$PX2480),"R","")))))</f>
        <v>0</v>
      </c>
      <c r="UO2480" s="8">
        <f t="array" aca="1" ref="UO2480" ca="1">SUM(IF($O$5:$PX$5&gt;=$UN$5,IF($O$5:$PX$5&lt;$UO$5,LEN($O2480:$PX2480)-LEN(SUBSTITUTE(UPPER($O2480:$PX2480),"A","")))))</f>
        <v>0</v>
      </c>
      <c r="UP2480" s="8">
        <f t="array" aca="1" ref="UP2480" ca="1">SUM(IF($O$5:$PX$5&gt;=$UN$5,IF($O$5:$PX$5&lt;$UO$5,LEN($O2480:$PX2480)-LEN(SUBSTITUTE(UPPER($O2480:$PX2480),"P","")))))</f>
        <v>0</v>
      </c>
    </row>
    <row r="2481" spans="2:562" x14ac:dyDescent="0.25">
      <c r="B2481" s="60">
        <v>2476</v>
      </c>
      <c r="UA2481" s="8">
        <f t="array" ref="UA2481">SUM(LEN($O2481:$PX2481))-SUM(LEN(SUBSTITUTE(UPPER($O2481:$PX2481),"R","")))</f>
        <v>0</v>
      </c>
      <c r="UB2481" s="8">
        <f t="array" ref="UB2481">SUM(LEN($O2481:$PX2481))-SUM(LEN(SUBSTITUTE(UPPER($O2481:$PX2481),"A","")))</f>
        <v>0</v>
      </c>
      <c r="UC2481" s="8">
        <f t="array" ref="UC2481">SUM(LEN($O2481:$PX2481))-SUM(LEN(SUBSTITUTE(UPPER($O2481:$PX2481),"P","")))</f>
        <v>0</v>
      </c>
      <c r="UG2481" s="8">
        <f t="shared" si="197"/>
        <v>0</v>
      </c>
      <c r="UH2481" s="8">
        <f t="shared" si="198"/>
        <v>0</v>
      </c>
      <c r="UI2481" s="8">
        <f t="shared" si="199"/>
        <v>0</v>
      </c>
      <c r="UJ2481" s="8">
        <f t="shared" si="200"/>
        <v>0</v>
      </c>
      <c r="UK2481" s="8">
        <f t="shared" si="201"/>
        <v>0</v>
      </c>
      <c r="UN2481" s="8">
        <f t="array" aca="1" ref="UN2481" ca="1">SUM(IF($O$5:$PX$5&gt;=$UN$5,IF($O$5:$PX$5&lt;$UO$5,LEN($O2481:$PX2481)-LEN(SUBSTITUTE(UPPER($O2481:$PX2481),"R","")))))</f>
        <v>0</v>
      </c>
      <c r="UO2481" s="8">
        <f t="array" aca="1" ref="UO2481" ca="1">SUM(IF($O$5:$PX$5&gt;=$UN$5,IF($O$5:$PX$5&lt;$UO$5,LEN($O2481:$PX2481)-LEN(SUBSTITUTE(UPPER($O2481:$PX2481),"A","")))))</f>
        <v>0</v>
      </c>
      <c r="UP2481" s="8">
        <f t="array" aca="1" ref="UP2481" ca="1">SUM(IF($O$5:$PX$5&gt;=$UN$5,IF($O$5:$PX$5&lt;$UO$5,LEN($O2481:$PX2481)-LEN(SUBSTITUTE(UPPER($O2481:$PX2481),"P","")))))</f>
        <v>0</v>
      </c>
    </row>
    <row r="2482" spans="2:562" x14ac:dyDescent="0.25">
      <c r="B2482" s="60">
        <v>2477</v>
      </c>
      <c r="UA2482" s="8">
        <f t="array" ref="UA2482">SUM(LEN($O2482:$PX2482))-SUM(LEN(SUBSTITUTE(UPPER($O2482:$PX2482),"R","")))</f>
        <v>0</v>
      </c>
      <c r="UB2482" s="8">
        <f t="array" ref="UB2482">SUM(LEN($O2482:$PX2482))-SUM(LEN(SUBSTITUTE(UPPER($O2482:$PX2482),"A","")))</f>
        <v>0</v>
      </c>
      <c r="UC2482" s="8">
        <f t="array" ref="UC2482">SUM(LEN($O2482:$PX2482))-SUM(LEN(SUBSTITUTE(UPPER($O2482:$PX2482),"P","")))</f>
        <v>0</v>
      </c>
      <c r="UG2482" s="8">
        <f t="shared" si="197"/>
        <v>0</v>
      </c>
      <c r="UH2482" s="8">
        <f t="shared" si="198"/>
        <v>0</v>
      </c>
      <c r="UI2482" s="8">
        <f t="shared" si="199"/>
        <v>0</v>
      </c>
      <c r="UJ2482" s="8">
        <f t="shared" si="200"/>
        <v>0</v>
      </c>
      <c r="UK2482" s="8">
        <f t="shared" si="201"/>
        <v>0</v>
      </c>
      <c r="UN2482" s="8">
        <f t="array" aca="1" ref="UN2482" ca="1">SUM(IF($O$5:$PX$5&gt;=$UN$5,IF($O$5:$PX$5&lt;$UO$5,LEN($O2482:$PX2482)-LEN(SUBSTITUTE(UPPER($O2482:$PX2482),"R","")))))</f>
        <v>0</v>
      </c>
      <c r="UO2482" s="8">
        <f t="array" aca="1" ref="UO2482" ca="1">SUM(IF($O$5:$PX$5&gt;=$UN$5,IF($O$5:$PX$5&lt;$UO$5,LEN($O2482:$PX2482)-LEN(SUBSTITUTE(UPPER($O2482:$PX2482),"A","")))))</f>
        <v>0</v>
      </c>
      <c r="UP2482" s="8">
        <f t="array" aca="1" ref="UP2482" ca="1">SUM(IF($O$5:$PX$5&gt;=$UN$5,IF($O$5:$PX$5&lt;$UO$5,LEN($O2482:$PX2482)-LEN(SUBSTITUTE(UPPER($O2482:$PX2482),"P","")))))</f>
        <v>0</v>
      </c>
    </row>
    <row r="2483" spans="2:562" x14ac:dyDescent="0.25">
      <c r="B2483" s="60">
        <v>2478</v>
      </c>
      <c r="UA2483" s="8">
        <f t="array" ref="UA2483">SUM(LEN($O2483:$PX2483))-SUM(LEN(SUBSTITUTE(UPPER($O2483:$PX2483),"R","")))</f>
        <v>0</v>
      </c>
      <c r="UB2483" s="8">
        <f t="array" ref="UB2483">SUM(LEN($O2483:$PX2483))-SUM(LEN(SUBSTITUTE(UPPER($O2483:$PX2483),"A","")))</f>
        <v>0</v>
      </c>
      <c r="UC2483" s="8">
        <f t="array" ref="UC2483">SUM(LEN($O2483:$PX2483))-SUM(LEN(SUBSTITUTE(UPPER($O2483:$PX2483),"P","")))</f>
        <v>0</v>
      </c>
      <c r="UG2483" s="8">
        <f t="shared" si="197"/>
        <v>0</v>
      </c>
      <c r="UH2483" s="8">
        <f t="shared" si="198"/>
        <v>0</v>
      </c>
      <c r="UI2483" s="8">
        <f t="shared" si="199"/>
        <v>0</v>
      </c>
      <c r="UJ2483" s="8">
        <f t="shared" si="200"/>
        <v>0</v>
      </c>
      <c r="UK2483" s="8">
        <f t="shared" si="201"/>
        <v>0</v>
      </c>
      <c r="UN2483" s="8">
        <f t="array" aca="1" ref="UN2483" ca="1">SUM(IF($O$5:$PX$5&gt;=$UN$5,IF($O$5:$PX$5&lt;$UO$5,LEN($O2483:$PX2483)-LEN(SUBSTITUTE(UPPER($O2483:$PX2483),"R","")))))</f>
        <v>0</v>
      </c>
      <c r="UO2483" s="8">
        <f t="array" aca="1" ref="UO2483" ca="1">SUM(IF($O$5:$PX$5&gt;=$UN$5,IF($O$5:$PX$5&lt;$UO$5,LEN($O2483:$PX2483)-LEN(SUBSTITUTE(UPPER($O2483:$PX2483),"A","")))))</f>
        <v>0</v>
      </c>
      <c r="UP2483" s="8">
        <f t="array" aca="1" ref="UP2483" ca="1">SUM(IF($O$5:$PX$5&gt;=$UN$5,IF($O$5:$PX$5&lt;$UO$5,LEN($O2483:$PX2483)-LEN(SUBSTITUTE(UPPER($O2483:$PX2483),"P","")))))</f>
        <v>0</v>
      </c>
    </row>
    <row r="2484" spans="2:562" x14ac:dyDescent="0.25">
      <c r="B2484" s="60">
        <v>2479</v>
      </c>
      <c r="UA2484" s="8">
        <f t="array" ref="UA2484">SUM(LEN($O2484:$PX2484))-SUM(LEN(SUBSTITUTE(UPPER($O2484:$PX2484),"R","")))</f>
        <v>0</v>
      </c>
      <c r="UB2484" s="8">
        <f t="array" ref="UB2484">SUM(LEN($O2484:$PX2484))-SUM(LEN(SUBSTITUTE(UPPER($O2484:$PX2484),"A","")))</f>
        <v>0</v>
      </c>
      <c r="UC2484" s="8">
        <f t="array" ref="UC2484">SUM(LEN($O2484:$PX2484))-SUM(LEN(SUBSTITUTE(UPPER($O2484:$PX2484),"P","")))</f>
        <v>0</v>
      </c>
      <c r="UG2484" s="8">
        <f t="shared" si="197"/>
        <v>0</v>
      </c>
      <c r="UH2484" s="8">
        <f t="shared" si="198"/>
        <v>0</v>
      </c>
      <c r="UI2484" s="8">
        <f t="shared" si="199"/>
        <v>0</v>
      </c>
      <c r="UJ2484" s="8">
        <f t="shared" si="200"/>
        <v>0</v>
      </c>
      <c r="UK2484" s="8">
        <f t="shared" si="201"/>
        <v>0</v>
      </c>
      <c r="UN2484" s="8">
        <f t="array" aca="1" ref="UN2484" ca="1">SUM(IF($O$5:$PX$5&gt;=$UN$5,IF($O$5:$PX$5&lt;$UO$5,LEN($O2484:$PX2484)-LEN(SUBSTITUTE(UPPER($O2484:$PX2484),"R","")))))</f>
        <v>0</v>
      </c>
      <c r="UO2484" s="8">
        <f t="array" aca="1" ref="UO2484" ca="1">SUM(IF($O$5:$PX$5&gt;=$UN$5,IF($O$5:$PX$5&lt;$UO$5,LEN($O2484:$PX2484)-LEN(SUBSTITUTE(UPPER($O2484:$PX2484),"A","")))))</f>
        <v>0</v>
      </c>
      <c r="UP2484" s="8">
        <f t="array" aca="1" ref="UP2484" ca="1">SUM(IF($O$5:$PX$5&gt;=$UN$5,IF($O$5:$PX$5&lt;$UO$5,LEN($O2484:$PX2484)-LEN(SUBSTITUTE(UPPER($O2484:$PX2484),"P","")))))</f>
        <v>0</v>
      </c>
    </row>
    <row r="2485" spans="2:562" x14ac:dyDescent="0.25">
      <c r="B2485" s="60">
        <v>2480</v>
      </c>
      <c r="UA2485" s="8">
        <f t="array" ref="UA2485">SUM(LEN($O2485:$PX2485))-SUM(LEN(SUBSTITUTE(UPPER($O2485:$PX2485),"R","")))</f>
        <v>0</v>
      </c>
      <c r="UB2485" s="8">
        <f t="array" ref="UB2485">SUM(LEN($O2485:$PX2485))-SUM(LEN(SUBSTITUTE(UPPER($O2485:$PX2485),"A","")))</f>
        <v>0</v>
      </c>
      <c r="UC2485" s="8">
        <f t="array" ref="UC2485">SUM(LEN($O2485:$PX2485))-SUM(LEN(SUBSTITUTE(UPPER($O2485:$PX2485),"P","")))</f>
        <v>0</v>
      </c>
      <c r="UG2485" s="8">
        <f t="shared" si="197"/>
        <v>0</v>
      </c>
      <c r="UH2485" s="8">
        <f t="shared" si="198"/>
        <v>0</v>
      </c>
      <c r="UI2485" s="8">
        <f t="shared" si="199"/>
        <v>0</v>
      </c>
      <c r="UJ2485" s="8">
        <f t="shared" si="200"/>
        <v>0</v>
      </c>
      <c r="UK2485" s="8">
        <f t="shared" si="201"/>
        <v>0</v>
      </c>
      <c r="UN2485" s="8">
        <f t="array" aca="1" ref="UN2485" ca="1">SUM(IF($O$5:$PX$5&gt;=$UN$5,IF($O$5:$PX$5&lt;$UO$5,LEN($O2485:$PX2485)-LEN(SUBSTITUTE(UPPER($O2485:$PX2485),"R","")))))</f>
        <v>0</v>
      </c>
      <c r="UO2485" s="8">
        <f t="array" aca="1" ref="UO2485" ca="1">SUM(IF($O$5:$PX$5&gt;=$UN$5,IF($O$5:$PX$5&lt;$UO$5,LEN($O2485:$PX2485)-LEN(SUBSTITUTE(UPPER($O2485:$PX2485),"A","")))))</f>
        <v>0</v>
      </c>
      <c r="UP2485" s="8">
        <f t="array" aca="1" ref="UP2485" ca="1">SUM(IF($O$5:$PX$5&gt;=$UN$5,IF($O$5:$PX$5&lt;$UO$5,LEN($O2485:$PX2485)-LEN(SUBSTITUTE(UPPER($O2485:$PX2485),"P","")))))</f>
        <v>0</v>
      </c>
    </row>
    <row r="2486" spans="2:562" x14ac:dyDescent="0.25">
      <c r="B2486" s="60">
        <v>2481</v>
      </c>
      <c r="UA2486" s="8">
        <f t="array" ref="UA2486">SUM(LEN($O2486:$PX2486))-SUM(LEN(SUBSTITUTE(UPPER($O2486:$PX2486),"R","")))</f>
        <v>0</v>
      </c>
      <c r="UB2486" s="8">
        <f t="array" ref="UB2486">SUM(LEN($O2486:$PX2486))-SUM(LEN(SUBSTITUTE(UPPER($O2486:$PX2486),"A","")))</f>
        <v>0</v>
      </c>
      <c r="UC2486" s="8">
        <f t="array" ref="UC2486">SUM(LEN($O2486:$PX2486))-SUM(LEN(SUBSTITUTE(UPPER($O2486:$PX2486),"P","")))</f>
        <v>0</v>
      </c>
      <c r="UG2486" s="8">
        <f t="shared" si="197"/>
        <v>0</v>
      </c>
      <c r="UH2486" s="8">
        <f t="shared" si="198"/>
        <v>0</v>
      </c>
      <c r="UI2486" s="8">
        <f t="shared" si="199"/>
        <v>0</v>
      </c>
      <c r="UJ2486" s="8">
        <f t="shared" si="200"/>
        <v>0</v>
      </c>
      <c r="UK2486" s="8">
        <f t="shared" si="201"/>
        <v>0</v>
      </c>
      <c r="UN2486" s="8">
        <f t="array" aca="1" ref="UN2486" ca="1">SUM(IF($O$5:$PX$5&gt;=$UN$5,IF($O$5:$PX$5&lt;$UO$5,LEN($O2486:$PX2486)-LEN(SUBSTITUTE(UPPER($O2486:$PX2486),"R","")))))</f>
        <v>0</v>
      </c>
      <c r="UO2486" s="8">
        <f t="array" aca="1" ref="UO2486" ca="1">SUM(IF($O$5:$PX$5&gt;=$UN$5,IF($O$5:$PX$5&lt;$UO$5,LEN($O2486:$PX2486)-LEN(SUBSTITUTE(UPPER($O2486:$PX2486),"A","")))))</f>
        <v>0</v>
      </c>
      <c r="UP2486" s="8">
        <f t="array" aca="1" ref="UP2486" ca="1">SUM(IF($O$5:$PX$5&gt;=$UN$5,IF($O$5:$PX$5&lt;$UO$5,LEN($O2486:$PX2486)-LEN(SUBSTITUTE(UPPER($O2486:$PX2486),"P","")))))</f>
        <v>0</v>
      </c>
    </row>
    <row r="2487" spans="2:562" x14ac:dyDescent="0.25">
      <c r="B2487" s="60">
        <v>2482</v>
      </c>
      <c r="UA2487" s="8">
        <f t="array" ref="UA2487">SUM(LEN($O2487:$PX2487))-SUM(LEN(SUBSTITUTE(UPPER($O2487:$PX2487),"R","")))</f>
        <v>0</v>
      </c>
      <c r="UB2487" s="8">
        <f t="array" ref="UB2487">SUM(LEN($O2487:$PX2487))-SUM(LEN(SUBSTITUTE(UPPER($O2487:$PX2487),"A","")))</f>
        <v>0</v>
      </c>
      <c r="UC2487" s="8">
        <f t="array" ref="UC2487">SUM(LEN($O2487:$PX2487))-SUM(LEN(SUBSTITUTE(UPPER($O2487:$PX2487),"P","")))</f>
        <v>0</v>
      </c>
      <c r="UG2487" s="8">
        <f t="shared" si="197"/>
        <v>0</v>
      </c>
      <c r="UH2487" s="8">
        <f t="shared" si="198"/>
        <v>0</v>
      </c>
      <c r="UI2487" s="8">
        <f t="shared" si="199"/>
        <v>0</v>
      </c>
      <c r="UJ2487" s="8">
        <f t="shared" si="200"/>
        <v>0</v>
      </c>
      <c r="UK2487" s="8">
        <f t="shared" si="201"/>
        <v>0</v>
      </c>
      <c r="UN2487" s="8">
        <f t="array" aca="1" ref="UN2487" ca="1">SUM(IF($O$5:$PX$5&gt;=$UN$5,IF($O$5:$PX$5&lt;$UO$5,LEN($O2487:$PX2487)-LEN(SUBSTITUTE(UPPER($O2487:$PX2487),"R","")))))</f>
        <v>0</v>
      </c>
      <c r="UO2487" s="8">
        <f t="array" aca="1" ref="UO2487" ca="1">SUM(IF($O$5:$PX$5&gt;=$UN$5,IF($O$5:$PX$5&lt;$UO$5,LEN($O2487:$PX2487)-LEN(SUBSTITUTE(UPPER($O2487:$PX2487),"A","")))))</f>
        <v>0</v>
      </c>
      <c r="UP2487" s="8">
        <f t="array" aca="1" ref="UP2487" ca="1">SUM(IF($O$5:$PX$5&gt;=$UN$5,IF($O$5:$PX$5&lt;$UO$5,LEN($O2487:$PX2487)-LEN(SUBSTITUTE(UPPER($O2487:$PX2487),"P","")))))</f>
        <v>0</v>
      </c>
    </row>
    <row r="2488" spans="2:562" x14ac:dyDescent="0.25">
      <c r="B2488" s="60">
        <v>2483</v>
      </c>
      <c r="UA2488" s="8">
        <f t="array" ref="UA2488">SUM(LEN($O2488:$PX2488))-SUM(LEN(SUBSTITUTE(UPPER($O2488:$PX2488),"R","")))</f>
        <v>0</v>
      </c>
      <c r="UB2488" s="8">
        <f t="array" ref="UB2488">SUM(LEN($O2488:$PX2488))-SUM(LEN(SUBSTITUTE(UPPER($O2488:$PX2488),"A","")))</f>
        <v>0</v>
      </c>
      <c r="UC2488" s="8">
        <f t="array" ref="UC2488">SUM(LEN($O2488:$PX2488))-SUM(LEN(SUBSTITUTE(UPPER($O2488:$PX2488),"P","")))</f>
        <v>0</v>
      </c>
      <c r="UG2488" s="8">
        <f t="shared" si="197"/>
        <v>0</v>
      </c>
      <c r="UH2488" s="8">
        <f t="shared" si="198"/>
        <v>0</v>
      </c>
      <c r="UI2488" s="8">
        <f t="shared" si="199"/>
        <v>0</v>
      </c>
      <c r="UJ2488" s="8">
        <f t="shared" si="200"/>
        <v>0</v>
      </c>
      <c r="UK2488" s="8">
        <f t="shared" si="201"/>
        <v>0</v>
      </c>
      <c r="UN2488" s="8">
        <f t="array" aca="1" ref="UN2488" ca="1">SUM(IF($O$5:$PX$5&gt;=$UN$5,IF($O$5:$PX$5&lt;$UO$5,LEN($O2488:$PX2488)-LEN(SUBSTITUTE(UPPER($O2488:$PX2488),"R","")))))</f>
        <v>0</v>
      </c>
      <c r="UO2488" s="8">
        <f t="array" aca="1" ref="UO2488" ca="1">SUM(IF($O$5:$PX$5&gt;=$UN$5,IF($O$5:$PX$5&lt;$UO$5,LEN($O2488:$PX2488)-LEN(SUBSTITUTE(UPPER($O2488:$PX2488),"A","")))))</f>
        <v>0</v>
      </c>
      <c r="UP2488" s="8">
        <f t="array" aca="1" ref="UP2488" ca="1">SUM(IF($O$5:$PX$5&gt;=$UN$5,IF($O$5:$PX$5&lt;$UO$5,LEN($O2488:$PX2488)-LEN(SUBSTITUTE(UPPER($O2488:$PX2488),"P","")))))</f>
        <v>0</v>
      </c>
    </row>
    <row r="2489" spans="2:562" x14ac:dyDescent="0.25">
      <c r="B2489" s="60">
        <v>2484</v>
      </c>
      <c r="UA2489" s="8">
        <f t="array" ref="UA2489">SUM(LEN($O2489:$PX2489))-SUM(LEN(SUBSTITUTE(UPPER($O2489:$PX2489),"R","")))</f>
        <v>0</v>
      </c>
      <c r="UB2489" s="8">
        <f t="array" ref="UB2489">SUM(LEN($O2489:$PX2489))-SUM(LEN(SUBSTITUTE(UPPER($O2489:$PX2489),"A","")))</f>
        <v>0</v>
      </c>
      <c r="UC2489" s="8">
        <f t="array" ref="UC2489">SUM(LEN($O2489:$PX2489))-SUM(LEN(SUBSTITUTE(UPPER($O2489:$PX2489),"P","")))</f>
        <v>0</v>
      </c>
      <c r="UG2489" s="8">
        <f t="shared" si="197"/>
        <v>0</v>
      </c>
      <c r="UH2489" s="8">
        <f t="shared" si="198"/>
        <v>0</v>
      </c>
      <c r="UI2489" s="8">
        <f t="shared" si="199"/>
        <v>0</v>
      </c>
      <c r="UJ2489" s="8">
        <f t="shared" si="200"/>
        <v>0</v>
      </c>
      <c r="UK2489" s="8">
        <f t="shared" si="201"/>
        <v>0</v>
      </c>
      <c r="UN2489" s="8">
        <f t="array" aca="1" ref="UN2489" ca="1">SUM(IF($O$5:$PX$5&gt;=$UN$5,IF($O$5:$PX$5&lt;$UO$5,LEN($O2489:$PX2489)-LEN(SUBSTITUTE(UPPER($O2489:$PX2489),"R","")))))</f>
        <v>0</v>
      </c>
      <c r="UO2489" s="8">
        <f t="array" aca="1" ref="UO2489" ca="1">SUM(IF($O$5:$PX$5&gt;=$UN$5,IF($O$5:$PX$5&lt;$UO$5,LEN($O2489:$PX2489)-LEN(SUBSTITUTE(UPPER($O2489:$PX2489),"A","")))))</f>
        <v>0</v>
      </c>
      <c r="UP2489" s="8">
        <f t="array" aca="1" ref="UP2489" ca="1">SUM(IF($O$5:$PX$5&gt;=$UN$5,IF($O$5:$PX$5&lt;$UO$5,LEN($O2489:$PX2489)-LEN(SUBSTITUTE(UPPER($O2489:$PX2489),"P","")))))</f>
        <v>0</v>
      </c>
    </row>
    <row r="2490" spans="2:562" x14ac:dyDescent="0.25">
      <c r="B2490" s="60">
        <v>2485</v>
      </c>
      <c r="UA2490" s="8">
        <f t="array" ref="UA2490">SUM(LEN($O2490:$PX2490))-SUM(LEN(SUBSTITUTE(UPPER($O2490:$PX2490),"R","")))</f>
        <v>0</v>
      </c>
      <c r="UB2490" s="8">
        <f t="array" ref="UB2490">SUM(LEN($O2490:$PX2490))-SUM(LEN(SUBSTITUTE(UPPER($O2490:$PX2490),"A","")))</f>
        <v>0</v>
      </c>
      <c r="UC2490" s="8">
        <f t="array" ref="UC2490">SUM(LEN($O2490:$PX2490))-SUM(LEN(SUBSTITUTE(UPPER($O2490:$PX2490),"P","")))</f>
        <v>0</v>
      </c>
      <c r="UG2490" s="8">
        <f t="shared" si="197"/>
        <v>0</v>
      </c>
      <c r="UH2490" s="8">
        <f t="shared" si="198"/>
        <v>0</v>
      </c>
      <c r="UI2490" s="8">
        <f t="shared" si="199"/>
        <v>0</v>
      </c>
      <c r="UJ2490" s="8">
        <f t="shared" si="200"/>
        <v>0</v>
      </c>
      <c r="UK2490" s="8">
        <f t="shared" si="201"/>
        <v>0</v>
      </c>
      <c r="UN2490" s="8">
        <f t="array" aca="1" ref="UN2490" ca="1">SUM(IF($O$5:$PX$5&gt;=$UN$5,IF($O$5:$PX$5&lt;$UO$5,LEN($O2490:$PX2490)-LEN(SUBSTITUTE(UPPER($O2490:$PX2490),"R","")))))</f>
        <v>0</v>
      </c>
      <c r="UO2490" s="8">
        <f t="array" aca="1" ref="UO2490" ca="1">SUM(IF($O$5:$PX$5&gt;=$UN$5,IF($O$5:$PX$5&lt;$UO$5,LEN($O2490:$PX2490)-LEN(SUBSTITUTE(UPPER($O2490:$PX2490),"A","")))))</f>
        <v>0</v>
      </c>
      <c r="UP2490" s="8">
        <f t="array" aca="1" ref="UP2490" ca="1">SUM(IF($O$5:$PX$5&gt;=$UN$5,IF($O$5:$PX$5&lt;$UO$5,LEN($O2490:$PX2490)-LEN(SUBSTITUTE(UPPER($O2490:$PX2490),"P","")))))</f>
        <v>0</v>
      </c>
    </row>
    <row r="2491" spans="2:562" x14ac:dyDescent="0.25">
      <c r="B2491" s="60">
        <v>2486</v>
      </c>
      <c r="UA2491" s="8">
        <f t="array" ref="UA2491">SUM(LEN($O2491:$PX2491))-SUM(LEN(SUBSTITUTE(UPPER($O2491:$PX2491),"R","")))</f>
        <v>0</v>
      </c>
      <c r="UB2491" s="8">
        <f t="array" ref="UB2491">SUM(LEN($O2491:$PX2491))-SUM(LEN(SUBSTITUTE(UPPER($O2491:$PX2491),"A","")))</f>
        <v>0</v>
      </c>
      <c r="UC2491" s="8">
        <f t="array" ref="UC2491">SUM(LEN($O2491:$PX2491))-SUM(LEN(SUBSTITUTE(UPPER($O2491:$PX2491),"P","")))</f>
        <v>0</v>
      </c>
      <c r="UG2491" s="8">
        <f t="shared" si="197"/>
        <v>0</v>
      </c>
      <c r="UH2491" s="8">
        <f t="shared" si="198"/>
        <v>0</v>
      </c>
      <c r="UI2491" s="8">
        <f t="shared" si="199"/>
        <v>0</v>
      </c>
      <c r="UJ2491" s="8">
        <f t="shared" si="200"/>
        <v>0</v>
      </c>
      <c r="UK2491" s="8">
        <f t="shared" si="201"/>
        <v>0</v>
      </c>
      <c r="UN2491" s="8">
        <f t="array" aca="1" ref="UN2491" ca="1">SUM(IF($O$5:$PX$5&gt;=$UN$5,IF($O$5:$PX$5&lt;$UO$5,LEN($O2491:$PX2491)-LEN(SUBSTITUTE(UPPER($O2491:$PX2491),"R","")))))</f>
        <v>0</v>
      </c>
      <c r="UO2491" s="8">
        <f t="array" aca="1" ref="UO2491" ca="1">SUM(IF($O$5:$PX$5&gt;=$UN$5,IF($O$5:$PX$5&lt;$UO$5,LEN($O2491:$PX2491)-LEN(SUBSTITUTE(UPPER($O2491:$PX2491),"A","")))))</f>
        <v>0</v>
      </c>
      <c r="UP2491" s="8">
        <f t="array" aca="1" ref="UP2491" ca="1">SUM(IF($O$5:$PX$5&gt;=$UN$5,IF($O$5:$PX$5&lt;$UO$5,LEN($O2491:$PX2491)-LEN(SUBSTITUTE(UPPER($O2491:$PX2491),"P","")))))</f>
        <v>0</v>
      </c>
    </row>
    <row r="2492" spans="2:562" x14ac:dyDescent="0.25">
      <c r="B2492" s="60">
        <v>2487</v>
      </c>
      <c r="UA2492" s="8">
        <f t="array" ref="UA2492">SUM(LEN($O2492:$PX2492))-SUM(LEN(SUBSTITUTE(UPPER($O2492:$PX2492),"R","")))</f>
        <v>0</v>
      </c>
      <c r="UB2492" s="8">
        <f t="array" ref="UB2492">SUM(LEN($O2492:$PX2492))-SUM(LEN(SUBSTITUTE(UPPER($O2492:$PX2492),"A","")))</f>
        <v>0</v>
      </c>
      <c r="UC2492" s="8">
        <f t="array" ref="UC2492">SUM(LEN($O2492:$PX2492))-SUM(LEN(SUBSTITUTE(UPPER($O2492:$PX2492),"P","")))</f>
        <v>0</v>
      </c>
      <c r="UG2492" s="8">
        <f t="shared" si="197"/>
        <v>0</v>
      </c>
      <c r="UH2492" s="8">
        <f t="shared" si="198"/>
        <v>0</v>
      </c>
      <c r="UI2492" s="8">
        <f t="shared" si="199"/>
        <v>0</v>
      </c>
      <c r="UJ2492" s="8">
        <f t="shared" si="200"/>
        <v>0</v>
      </c>
      <c r="UK2492" s="8">
        <f t="shared" si="201"/>
        <v>0</v>
      </c>
      <c r="UN2492" s="8">
        <f t="array" aca="1" ref="UN2492" ca="1">SUM(IF($O$5:$PX$5&gt;=$UN$5,IF($O$5:$PX$5&lt;$UO$5,LEN($O2492:$PX2492)-LEN(SUBSTITUTE(UPPER($O2492:$PX2492),"R","")))))</f>
        <v>0</v>
      </c>
      <c r="UO2492" s="8">
        <f t="array" aca="1" ref="UO2492" ca="1">SUM(IF($O$5:$PX$5&gt;=$UN$5,IF($O$5:$PX$5&lt;$UO$5,LEN($O2492:$PX2492)-LEN(SUBSTITUTE(UPPER($O2492:$PX2492),"A","")))))</f>
        <v>0</v>
      </c>
      <c r="UP2492" s="8">
        <f t="array" aca="1" ref="UP2492" ca="1">SUM(IF($O$5:$PX$5&gt;=$UN$5,IF($O$5:$PX$5&lt;$UO$5,LEN($O2492:$PX2492)-LEN(SUBSTITUTE(UPPER($O2492:$PX2492),"P","")))))</f>
        <v>0</v>
      </c>
    </row>
    <row r="2493" spans="2:562" x14ac:dyDescent="0.25">
      <c r="B2493" s="60">
        <v>2488</v>
      </c>
      <c r="UA2493" s="8">
        <f t="array" ref="UA2493">SUM(LEN($O2493:$PX2493))-SUM(LEN(SUBSTITUTE(UPPER($O2493:$PX2493),"R","")))</f>
        <v>0</v>
      </c>
      <c r="UB2493" s="8">
        <f t="array" ref="UB2493">SUM(LEN($O2493:$PX2493))-SUM(LEN(SUBSTITUTE(UPPER($O2493:$PX2493),"A","")))</f>
        <v>0</v>
      </c>
      <c r="UC2493" s="8">
        <f t="array" ref="UC2493">SUM(LEN($O2493:$PX2493))-SUM(LEN(SUBSTITUTE(UPPER($O2493:$PX2493),"P","")))</f>
        <v>0</v>
      </c>
      <c r="UG2493" s="8">
        <f t="shared" si="197"/>
        <v>0</v>
      </c>
      <c r="UH2493" s="8">
        <f t="shared" si="198"/>
        <v>0</v>
      </c>
      <c r="UI2493" s="8">
        <f t="shared" si="199"/>
        <v>0</v>
      </c>
      <c r="UJ2493" s="8">
        <f t="shared" si="200"/>
        <v>0</v>
      </c>
      <c r="UK2493" s="8">
        <f t="shared" si="201"/>
        <v>0</v>
      </c>
      <c r="UN2493" s="8">
        <f t="array" aca="1" ref="UN2493" ca="1">SUM(IF($O$5:$PX$5&gt;=$UN$5,IF($O$5:$PX$5&lt;$UO$5,LEN($O2493:$PX2493)-LEN(SUBSTITUTE(UPPER($O2493:$PX2493),"R","")))))</f>
        <v>0</v>
      </c>
      <c r="UO2493" s="8">
        <f t="array" aca="1" ref="UO2493" ca="1">SUM(IF($O$5:$PX$5&gt;=$UN$5,IF($O$5:$PX$5&lt;$UO$5,LEN($O2493:$PX2493)-LEN(SUBSTITUTE(UPPER($O2493:$PX2493),"A","")))))</f>
        <v>0</v>
      </c>
      <c r="UP2493" s="8">
        <f t="array" aca="1" ref="UP2493" ca="1">SUM(IF($O$5:$PX$5&gt;=$UN$5,IF($O$5:$PX$5&lt;$UO$5,LEN($O2493:$PX2493)-LEN(SUBSTITUTE(UPPER($O2493:$PX2493),"P","")))))</f>
        <v>0</v>
      </c>
    </row>
    <row r="2494" spans="2:562" x14ac:dyDescent="0.25">
      <c r="B2494" s="60">
        <v>2489</v>
      </c>
      <c r="UA2494" s="8">
        <f t="array" ref="UA2494">SUM(LEN($O2494:$PX2494))-SUM(LEN(SUBSTITUTE(UPPER($O2494:$PX2494),"R","")))</f>
        <v>0</v>
      </c>
      <c r="UB2494" s="8">
        <f t="array" ref="UB2494">SUM(LEN($O2494:$PX2494))-SUM(LEN(SUBSTITUTE(UPPER($O2494:$PX2494),"A","")))</f>
        <v>0</v>
      </c>
      <c r="UC2494" s="8">
        <f t="array" ref="UC2494">SUM(LEN($O2494:$PX2494))-SUM(LEN(SUBSTITUTE(UPPER($O2494:$PX2494),"P","")))</f>
        <v>0</v>
      </c>
      <c r="UG2494" s="8">
        <f t="shared" si="197"/>
        <v>0</v>
      </c>
      <c r="UH2494" s="8">
        <f t="shared" si="198"/>
        <v>0</v>
      </c>
      <c r="UI2494" s="8">
        <f t="shared" si="199"/>
        <v>0</v>
      </c>
      <c r="UJ2494" s="8">
        <f t="shared" si="200"/>
        <v>0</v>
      </c>
      <c r="UK2494" s="8">
        <f t="shared" si="201"/>
        <v>0</v>
      </c>
      <c r="UN2494" s="8">
        <f t="array" aca="1" ref="UN2494" ca="1">SUM(IF($O$5:$PX$5&gt;=$UN$5,IF($O$5:$PX$5&lt;$UO$5,LEN($O2494:$PX2494)-LEN(SUBSTITUTE(UPPER($O2494:$PX2494),"R","")))))</f>
        <v>0</v>
      </c>
      <c r="UO2494" s="8">
        <f t="array" aca="1" ref="UO2494" ca="1">SUM(IF($O$5:$PX$5&gt;=$UN$5,IF($O$5:$PX$5&lt;$UO$5,LEN($O2494:$PX2494)-LEN(SUBSTITUTE(UPPER($O2494:$PX2494),"A","")))))</f>
        <v>0</v>
      </c>
      <c r="UP2494" s="8">
        <f t="array" aca="1" ref="UP2494" ca="1">SUM(IF($O$5:$PX$5&gt;=$UN$5,IF($O$5:$PX$5&lt;$UO$5,LEN($O2494:$PX2494)-LEN(SUBSTITUTE(UPPER($O2494:$PX2494),"P","")))))</f>
        <v>0</v>
      </c>
    </row>
    <row r="2495" spans="2:562" x14ac:dyDescent="0.25">
      <c r="B2495" s="60">
        <v>2490</v>
      </c>
      <c r="UA2495" s="8">
        <f t="array" ref="UA2495">SUM(LEN($O2495:$PX2495))-SUM(LEN(SUBSTITUTE(UPPER($O2495:$PX2495),"R","")))</f>
        <v>0</v>
      </c>
      <c r="UB2495" s="8">
        <f t="array" ref="UB2495">SUM(LEN($O2495:$PX2495))-SUM(LEN(SUBSTITUTE(UPPER($O2495:$PX2495),"A","")))</f>
        <v>0</v>
      </c>
      <c r="UC2495" s="8">
        <f t="array" ref="UC2495">SUM(LEN($O2495:$PX2495))-SUM(LEN(SUBSTITUTE(UPPER($O2495:$PX2495),"P","")))</f>
        <v>0</v>
      </c>
      <c r="UG2495" s="8">
        <f t="shared" si="197"/>
        <v>0</v>
      </c>
      <c r="UH2495" s="8">
        <f t="shared" si="198"/>
        <v>0</v>
      </c>
      <c r="UI2495" s="8">
        <f t="shared" si="199"/>
        <v>0</v>
      </c>
      <c r="UJ2495" s="8">
        <f t="shared" si="200"/>
        <v>0</v>
      </c>
      <c r="UK2495" s="8">
        <f t="shared" si="201"/>
        <v>0</v>
      </c>
      <c r="UN2495" s="8">
        <f t="array" aca="1" ref="UN2495" ca="1">SUM(IF($O$5:$PX$5&gt;=$UN$5,IF($O$5:$PX$5&lt;$UO$5,LEN($O2495:$PX2495)-LEN(SUBSTITUTE(UPPER($O2495:$PX2495),"R","")))))</f>
        <v>0</v>
      </c>
      <c r="UO2495" s="8">
        <f t="array" aca="1" ref="UO2495" ca="1">SUM(IF($O$5:$PX$5&gt;=$UN$5,IF($O$5:$PX$5&lt;$UO$5,LEN($O2495:$PX2495)-LEN(SUBSTITUTE(UPPER($O2495:$PX2495),"A","")))))</f>
        <v>0</v>
      </c>
      <c r="UP2495" s="8">
        <f t="array" aca="1" ref="UP2495" ca="1">SUM(IF($O$5:$PX$5&gt;=$UN$5,IF($O$5:$PX$5&lt;$UO$5,LEN($O2495:$PX2495)-LEN(SUBSTITUTE(UPPER($O2495:$PX2495),"P","")))))</f>
        <v>0</v>
      </c>
    </row>
    <row r="2496" spans="2:562" x14ac:dyDescent="0.25">
      <c r="B2496" s="60">
        <v>2491</v>
      </c>
      <c r="UA2496" s="8">
        <f t="array" ref="UA2496">SUM(LEN($O2496:$PX2496))-SUM(LEN(SUBSTITUTE(UPPER($O2496:$PX2496),"R","")))</f>
        <v>0</v>
      </c>
      <c r="UB2496" s="8">
        <f t="array" ref="UB2496">SUM(LEN($O2496:$PX2496))-SUM(LEN(SUBSTITUTE(UPPER($O2496:$PX2496),"A","")))</f>
        <v>0</v>
      </c>
      <c r="UC2496" s="8">
        <f t="array" ref="UC2496">SUM(LEN($O2496:$PX2496))-SUM(LEN(SUBSTITUTE(UPPER($O2496:$PX2496),"P","")))</f>
        <v>0</v>
      </c>
      <c r="UG2496" s="8">
        <f t="shared" si="197"/>
        <v>0</v>
      </c>
      <c r="UH2496" s="8">
        <f t="shared" si="198"/>
        <v>0</v>
      </c>
      <c r="UI2496" s="8">
        <f t="shared" si="199"/>
        <v>0</v>
      </c>
      <c r="UJ2496" s="8">
        <f t="shared" si="200"/>
        <v>0</v>
      </c>
      <c r="UK2496" s="8">
        <f t="shared" si="201"/>
        <v>0</v>
      </c>
      <c r="UN2496" s="8">
        <f t="array" aca="1" ref="UN2496" ca="1">SUM(IF($O$5:$PX$5&gt;=$UN$5,IF($O$5:$PX$5&lt;$UO$5,LEN($O2496:$PX2496)-LEN(SUBSTITUTE(UPPER($O2496:$PX2496),"R","")))))</f>
        <v>0</v>
      </c>
      <c r="UO2496" s="8">
        <f t="array" aca="1" ref="UO2496" ca="1">SUM(IF($O$5:$PX$5&gt;=$UN$5,IF($O$5:$PX$5&lt;$UO$5,LEN($O2496:$PX2496)-LEN(SUBSTITUTE(UPPER($O2496:$PX2496),"A","")))))</f>
        <v>0</v>
      </c>
      <c r="UP2496" s="8">
        <f t="array" aca="1" ref="UP2496" ca="1">SUM(IF($O$5:$PX$5&gt;=$UN$5,IF($O$5:$PX$5&lt;$UO$5,LEN($O2496:$PX2496)-LEN(SUBSTITUTE(UPPER($O2496:$PX2496),"P","")))))</f>
        <v>0</v>
      </c>
    </row>
    <row r="2497" spans="2:562" x14ac:dyDescent="0.25">
      <c r="B2497" s="60">
        <v>2492</v>
      </c>
      <c r="UA2497" s="8">
        <f t="array" ref="UA2497">SUM(LEN($O2497:$PX2497))-SUM(LEN(SUBSTITUTE(UPPER($O2497:$PX2497),"R","")))</f>
        <v>0</v>
      </c>
      <c r="UB2497" s="8">
        <f t="array" ref="UB2497">SUM(LEN($O2497:$PX2497))-SUM(LEN(SUBSTITUTE(UPPER($O2497:$PX2497),"A","")))</f>
        <v>0</v>
      </c>
      <c r="UC2497" s="8">
        <f t="array" ref="UC2497">SUM(LEN($O2497:$PX2497))-SUM(LEN(SUBSTITUTE(UPPER($O2497:$PX2497),"P","")))</f>
        <v>0</v>
      </c>
      <c r="UG2497" s="8">
        <f t="shared" si="197"/>
        <v>0</v>
      </c>
      <c r="UH2497" s="8">
        <f t="shared" si="198"/>
        <v>0</v>
      </c>
      <c r="UI2497" s="8">
        <f t="shared" si="199"/>
        <v>0</v>
      </c>
      <c r="UJ2497" s="8">
        <f t="shared" si="200"/>
        <v>0</v>
      </c>
      <c r="UK2497" s="8">
        <f t="shared" si="201"/>
        <v>0</v>
      </c>
      <c r="UN2497" s="8">
        <f t="array" aca="1" ref="UN2497" ca="1">SUM(IF($O$5:$PX$5&gt;=$UN$5,IF($O$5:$PX$5&lt;$UO$5,LEN($O2497:$PX2497)-LEN(SUBSTITUTE(UPPER($O2497:$PX2497),"R","")))))</f>
        <v>0</v>
      </c>
      <c r="UO2497" s="8">
        <f t="array" aca="1" ref="UO2497" ca="1">SUM(IF($O$5:$PX$5&gt;=$UN$5,IF($O$5:$PX$5&lt;$UO$5,LEN($O2497:$PX2497)-LEN(SUBSTITUTE(UPPER($O2497:$PX2497),"A","")))))</f>
        <v>0</v>
      </c>
      <c r="UP2497" s="8">
        <f t="array" aca="1" ref="UP2497" ca="1">SUM(IF($O$5:$PX$5&gt;=$UN$5,IF($O$5:$PX$5&lt;$UO$5,LEN($O2497:$PX2497)-LEN(SUBSTITUTE(UPPER($O2497:$PX2497),"P","")))))</f>
        <v>0</v>
      </c>
    </row>
    <row r="2498" spans="2:562" x14ac:dyDescent="0.25">
      <c r="B2498" s="60">
        <v>2493</v>
      </c>
      <c r="UA2498" s="8">
        <f t="array" ref="UA2498">SUM(LEN($O2498:$PX2498))-SUM(LEN(SUBSTITUTE(UPPER($O2498:$PX2498),"R","")))</f>
        <v>0</v>
      </c>
      <c r="UB2498" s="8">
        <f t="array" ref="UB2498">SUM(LEN($O2498:$PX2498))-SUM(LEN(SUBSTITUTE(UPPER($O2498:$PX2498),"A","")))</f>
        <v>0</v>
      </c>
      <c r="UC2498" s="8">
        <f t="array" ref="UC2498">SUM(LEN($O2498:$PX2498))-SUM(LEN(SUBSTITUTE(UPPER($O2498:$PX2498),"P","")))</f>
        <v>0</v>
      </c>
      <c r="UG2498" s="8">
        <f t="shared" si="197"/>
        <v>0</v>
      </c>
      <c r="UH2498" s="8">
        <f t="shared" si="198"/>
        <v>0</v>
      </c>
      <c r="UI2498" s="8">
        <f t="shared" si="199"/>
        <v>0</v>
      </c>
      <c r="UJ2498" s="8">
        <f t="shared" si="200"/>
        <v>0</v>
      </c>
      <c r="UK2498" s="8">
        <f t="shared" si="201"/>
        <v>0</v>
      </c>
      <c r="UN2498" s="8">
        <f t="array" aca="1" ref="UN2498" ca="1">SUM(IF($O$5:$PX$5&gt;=$UN$5,IF($O$5:$PX$5&lt;$UO$5,LEN($O2498:$PX2498)-LEN(SUBSTITUTE(UPPER($O2498:$PX2498),"R","")))))</f>
        <v>0</v>
      </c>
      <c r="UO2498" s="8">
        <f t="array" aca="1" ref="UO2498" ca="1">SUM(IF($O$5:$PX$5&gt;=$UN$5,IF($O$5:$PX$5&lt;$UO$5,LEN($O2498:$PX2498)-LEN(SUBSTITUTE(UPPER($O2498:$PX2498),"A","")))))</f>
        <v>0</v>
      </c>
      <c r="UP2498" s="8">
        <f t="array" aca="1" ref="UP2498" ca="1">SUM(IF($O$5:$PX$5&gt;=$UN$5,IF($O$5:$PX$5&lt;$UO$5,LEN($O2498:$PX2498)-LEN(SUBSTITUTE(UPPER($O2498:$PX2498),"P","")))))</f>
        <v>0</v>
      </c>
    </row>
    <row r="2499" spans="2:562" x14ac:dyDescent="0.25">
      <c r="B2499" s="60">
        <v>2494</v>
      </c>
      <c r="UA2499" s="8">
        <f t="array" ref="UA2499">SUM(LEN($O2499:$PX2499))-SUM(LEN(SUBSTITUTE(UPPER($O2499:$PX2499),"R","")))</f>
        <v>0</v>
      </c>
      <c r="UB2499" s="8">
        <f t="array" ref="UB2499">SUM(LEN($O2499:$PX2499))-SUM(LEN(SUBSTITUTE(UPPER($O2499:$PX2499),"A","")))</f>
        <v>0</v>
      </c>
      <c r="UC2499" s="8">
        <f t="array" ref="UC2499">SUM(LEN($O2499:$PX2499))-SUM(LEN(SUBSTITUTE(UPPER($O2499:$PX2499),"P","")))</f>
        <v>0</v>
      </c>
      <c r="UG2499" s="8">
        <f t="shared" si="197"/>
        <v>0</v>
      </c>
      <c r="UH2499" s="8">
        <f t="shared" si="198"/>
        <v>0</v>
      </c>
      <c r="UI2499" s="8">
        <f t="shared" si="199"/>
        <v>0</v>
      </c>
      <c r="UJ2499" s="8">
        <f t="shared" si="200"/>
        <v>0</v>
      </c>
      <c r="UK2499" s="8">
        <f t="shared" si="201"/>
        <v>0</v>
      </c>
      <c r="UN2499" s="8">
        <f t="array" aca="1" ref="UN2499" ca="1">SUM(IF($O$5:$PX$5&gt;=$UN$5,IF($O$5:$PX$5&lt;$UO$5,LEN($O2499:$PX2499)-LEN(SUBSTITUTE(UPPER($O2499:$PX2499),"R","")))))</f>
        <v>0</v>
      </c>
      <c r="UO2499" s="8">
        <f t="array" aca="1" ref="UO2499" ca="1">SUM(IF($O$5:$PX$5&gt;=$UN$5,IF($O$5:$PX$5&lt;$UO$5,LEN($O2499:$PX2499)-LEN(SUBSTITUTE(UPPER($O2499:$PX2499),"A","")))))</f>
        <v>0</v>
      </c>
      <c r="UP2499" s="8">
        <f t="array" aca="1" ref="UP2499" ca="1">SUM(IF($O$5:$PX$5&gt;=$UN$5,IF($O$5:$PX$5&lt;$UO$5,LEN($O2499:$PX2499)-LEN(SUBSTITUTE(UPPER($O2499:$PX2499),"P","")))))</f>
        <v>0</v>
      </c>
    </row>
    <row r="2500" spans="2:562" x14ac:dyDescent="0.25">
      <c r="B2500" s="60">
        <v>2495</v>
      </c>
      <c r="UA2500" s="8">
        <f t="array" ref="UA2500">SUM(LEN($O2500:$PX2500))-SUM(LEN(SUBSTITUTE(UPPER($O2500:$PX2500),"R","")))</f>
        <v>0</v>
      </c>
      <c r="UB2500" s="8">
        <f t="array" ref="UB2500">SUM(LEN($O2500:$PX2500))-SUM(LEN(SUBSTITUTE(UPPER($O2500:$PX2500),"A","")))</f>
        <v>0</v>
      </c>
      <c r="UC2500" s="8">
        <f t="array" ref="UC2500">SUM(LEN($O2500:$PX2500))-SUM(LEN(SUBSTITUTE(UPPER($O2500:$PX2500),"P","")))</f>
        <v>0</v>
      </c>
      <c r="UG2500" s="8">
        <f t="shared" si="197"/>
        <v>0</v>
      </c>
      <c r="UH2500" s="8">
        <f t="shared" si="198"/>
        <v>0</v>
      </c>
      <c r="UI2500" s="8">
        <f t="shared" si="199"/>
        <v>0</v>
      </c>
      <c r="UJ2500" s="8">
        <f t="shared" si="200"/>
        <v>0</v>
      </c>
      <c r="UK2500" s="8">
        <f t="shared" si="201"/>
        <v>0</v>
      </c>
      <c r="UN2500" s="8">
        <f t="array" aca="1" ref="UN2500" ca="1">SUM(IF($O$5:$PX$5&gt;=$UN$5,IF($O$5:$PX$5&lt;$UO$5,LEN($O2500:$PX2500)-LEN(SUBSTITUTE(UPPER($O2500:$PX2500),"R","")))))</f>
        <v>0</v>
      </c>
      <c r="UO2500" s="8">
        <f t="array" aca="1" ref="UO2500" ca="1">SUM(IF($O$5:$PX$5&gt;=$UN$5,IF($O$5:$PX$5&lt;$UO$5,LEN($O2500:$PX2500)-LEN(SUBSTITUTE(UPPER($O2500:$PX2500),"A","")))))</f>
        <v>0</v>
      </c>
      <c r="UP2500" s="8">
        <f t="array" aca="1" ref="UP2500" ca="1">SUM(IF($O$5:$PX$5&gt;=$UN$5,IF($O$5:$PX$5&lt;$UO$5,LEN($O2500:$PX2500)-LEN(SUBSTITUTE(UPPER($O2500:$PX2500),"P","")))))</f>
        <v>0</v>
      </c>
    </row>
    <row r="2501" spans="2:562" x14ac:dyDescent="0.25">
      <c r="B2501" s="60">
        <v>2496</v>
      </c>
      <c r="UA2501" s="8">
        <f t="array" ref="UA2501">SUM(LEN($O2501:$PX2501))-SUM(LEN(SUBSTITUTE(UPPER($O2501:$PX2501),"R","")))</f>
        <v>0</v>
      </c>
      <c r="UB2501" s="8">
        <f t="array" ref="UB2501">SUM(LEN($O2501:$PX2501))-SUM(LEN(SUBSTITUTE(UPPER($O2501:$PX2501),"A","")))</f>
        <v>0</v>
      </c>
      <c r="UC2501" s="8">
        <f t="array" ref="UC2501">SUM(LEN($O2501:$PX2501))-SUM(LEN(SUBSTITUTE(UPPER($O2501:$PX2501),"P","")))</f>
        <v>0</v>
      </c>
      <c r="UG2501" s="8">
        <f t="shared" si="197"/>
        <v>0</v>
      </c>
      <c r="UH2501" s="8">
        <f t="shared" si="198"/>
        <v>0</v>
      </c>
      <c r="UI2501" s="8">
        <f t="shared" si="199"/>
        <v>0</v>
      </c>
      <c r="UJ2501" s="8">
        <f t="shared" si="200"/>
        <v>0</v>
      </c>
      <c r="UK2501" s="8">
        <f t="shared" si="201"/>
        <v>0</v>
      </c>
      <c r="UN2501" s="8">
        <f t="array" aca="1" ref="UN2501" ca="1">SUM(IF($O$5:$PX$5&gt;=$UN$5,IF($O$5:$PX$5&lt;$UO$5,LEN($O2501:$PX2501)-LEN(SUBSTITUTE(UPPER($O2501:$PX2501),"R","")))))</f>
        <v>0</v>
      </c>
      <c r="UO2501" s="8">
        <f t="array" aca="1" ref="UO2501" ca="1">SUM(IF($O$5:$PX$5&gt;=$UN$5,IF($O$5:$PX$5&lt;$UO$5,LEN($O2501:$PX2501)-LEN(SUBSTITUTE(UPPER($O2501:$PX2501),"A","")))))</f>
        <v>0</v>
      </c>
      <c r="UP2501" s="8">
        <f t="array" aca="1" ref="UP2501" ca="1">SUM(IF($O$5:$PX$5&gt;=$UN$5,IF($O$5:$PX$5&lt;$UO$5,LEN($O2501:$PX2501)-LEN(SUBSTITUTE(UPPER($O2501:$PX2501),"P","")))))</f>
        <v>0</v>
      </c>
    </row>
    <row r="2502" spans="2:562" x14ac:dyDescent="0.25">
      <c r="B2502" s="60">
        <v>2497</v>
      </c>
      <c r="UA2502" s="8">
        <f t="array" ref="UA2502">SUM(LEN($O2502:$PX2502))-SUM(LEN(SUBSTITUTE(UPPER($O2502:$PX2502),"R","")))</f>
        <v>0</v>
      </c>
      <c r="UB2502" s="8">
        <f t="array" ref="UB2502">SUM(LEN($O2502:$PX2502))-SUM(LEN(SUBSTITUTE(UPPER($O2502:$PX2502),"A","")))</f>
        <v>0</v>
      </c>
      <c r="UC2502" s="8">
        <f t="array" ref="UC2502">SUM(LEN($O2502:$PX2502))-SUM(LEN(SUBSTITUTE(UPPER($O2502:$PX2502),"P","")))</f>
        <v>0</v>
      </c>
      <c r="UG2502" s="8">
        <f t="shared" si="197"/>
        <v>0</v>
      </c>
      <c r="UH2502" s="8">
        <f t="shared" si="198"/>
        <v>0</v>
      </c>
      <c r="UI2502" s="8">
        <f t="shared" si="199"/>
        <v>0</v>
      </c>
      <c r="UJ2502" s="8">
        <f t="shared" si="200"/>
        <v>0</v>
      </c>
      <c r="UK2502" s="8">
        <f t="shared" si="201"/>
        <v>0</v>
      </c>
      <c r="UN2502" s="8">
        <f t="array" aca="1" ref="UN2502" ca="1">SUM(IF($O$5:$PX$5&gt;=$UN$5,IF($O$5:$PX$5&lt;$UO$5,LEN($O2502:$PX2502)-LEN(SUBSTITUTE(UPPER($O2502:$PX2502),"R","")))))</f>
        <v>0</v>
      </c>
      <c r="UO2502" s="8">
        <f t="array" aca="1" ref="UO2502" ca="1">SUM(IF($O$5:$PX$5&gt;=$UN$5,IF($O$5:$PX$5&lt;$UO$5,LEN($O2502:$PX2502)-LEN(SUBSTITUTE(UPPER($O2502:$PX2502),"A","")))))</f>
        <v>0</v>
      </c>
      <c r="UP2502" s="8">
        <f t="array" aca="1" ref="UP2502" ca="1">SUM(IF($O$5:$PX$5&gt;=$UN$5,IF($O$5:$PX$5&lt;$UO$5,LEN($O2502:$PX2502)-LEN(SUBSTITUTE(UPPER($O2502:$PX2502),"P","")))))</f>
        <v>0</v>
      </c>
    </row>
    <row r="2503" spans="2:562" x14ac:dyDescent="0.25">
      <c r="B2503" s="60">
        <v>2498</v>
      </c>
      <c r="UA2503" s="8">
        <f t="array" ref="UA2503">SUM(LEN($O2503:$PX2503))-SUM(LEN(SUBSTITUTE(UPPER($O2503:$PX2503),"R","")))</f>
        <v>0</v>
      </c>
      <c r="UB2503" s="8">
        <f t="array" ref="UB2503">SUM(LEN($O2503:$PX2503))-SUM(LEN(SUBSTITUTE(UPPER($O2503:$PX2503),"A","")))</f>
        <v>0</v>
      </c>
      <c r="UC2503" s="8">
        <f t="array" ref="UC2503">SUM(LEN($O2503:$PX2503))-SUM(LEN(SUBSTITUTE(UPPER($O2503:$PX2503),"P","")))</f>
        <v>0</v>
      </c>
      <c r="UG2503" s="8">
        <f t="shared" ref="UG2503:UG2566" si="202">SUM(UA2503:UF2503)</f>
        <v>0</v>
      </c>
      <c r="UH2503" s="8">
        <f t="shared" ref="UH2503:UH2566" si="203">IF(OR($G2503="Grade 1",$G2503="Grade 2",$G2503="Grade 3"),1,0)</f>
        <v>0</v>
      </c>
      <c r="UI2503" s="8">
        <f t="shared" ref="UI2503:UI2566" si="204">IF(OR($G2503="Grade 4",$G2503="Grade 5",$G2503="Grade 6"),1,0)</f>
        <v>0</v>
      </c>
      <c r="UJ2503" s="8">
        <f t="shared" ref="UJ2503:UJ2566" si="205">IF(OR($G2503="Grade 7",$G2503="Grade 8",$G2503="Grade 9"),1,0)</f>
        <v>0</v>
      </c>
      <c r="UK2503" s="8">
        <f t="shared" ref="UK2503:UK2566" si="206">IF(OR($G2503="Grade 10",$G2503="Grade 11",$G2503="Grade 12"),1,0)</f>
        <v>0</v>
      </c>
      <c r="UN2503" s="8">
        <f t="array" aca="1" ref="UN2503" ca="1">SUM(IF($O$5:$PX$5&gt;=$UN$5,IF($O$5:$PX$5&lt;$UO$5,LEN($O2503:$PX2503)-LEN(SUBSTITUTE(UPPER($O2503:$PX2503),"R","")))))</f>
        <v>0</v>
      </c>
      <c r="UO2503" s="8">
        <f t="array" aca="1" ref="UO2503" ca="1">SUM(IF($O$5:$PX$5&gt;=$UN$5,IF($O$5:$PX$5&lt;$UO$5,LEN($O2503:$PX2503)-LEN(SUBSTITUTE(UPPER($O2503:$PX2503),"A","")))))</f>
        <v>0</v>
      </c>
      <c r="UP2503" s="8">
        <f t="array" aca="1" ref="UP2503" ca="1">SUM(IF($O$5:$PX$5&gt;=$UN$5,IF($O$5:$PX$5&lt;$UO$5,LEN($O2503:$PX2503)-LEN(SUBSTITUTE(UPPER($O2503:$PX2503),"P","")))))</f>
        <v>0</v>
      </c>
    </row>
    <row r="2504" spans="2:562" x14ac:dyDescent="0.25">
      <c r="B2504" s="60">
        <v>2499</v>
      </c>
      <c r="UA2504" s="8">
        <f t="array" ref="UA2504">SUM(LEN($O2504:$PX2504))-SUM(LEN(SUBSTITUTE(UPPER($O2504:$PX2504),"R","")))</f>
        <v>0</v>
      </c>
      <c r="UB2504" s="8">
        <f t="array" ref="UB2504">SUM(LEN($O2504:$PX2504))-SUM(LEN(SUBSTITUTE(UPPER($O2504:$PX2504),"A","")))</f>
        <v>0</v>
      </c>
      <c r="UC2504" s="8">
        <f t="array" ref="UC2504">SUM(LEN($O2504:$PX2504))-SUM(LEN(SUBSTITUTE(UPPER($O2504:$PX2504),"P","")))</f>
        <v>0</v>
      </c>
      <c r="UG2504" s="8">
        <f t="shared" si="202"/>
        <v>0</v>
      </c>
      <c r="UH2504" s="8">
        <f t="shared" si="203"/>
        <v>0</v>
      </c>
      <c r="UI2504" s="8">
        <f t="shared" si="204"/>
        <v>0</v>
      </c>
      <c r="UJ2504" s="8">
        <f t="shared" si="205"/>
        <v>0</v>
      </c>
      <c r="UK2504" s="8">
        <f t="shared" si="206"/>
        <v>0</v>
      </c>
      <c r="UN2504" s="8">
        <f t="array" aca="1" ref="UN2504" ca="1">SUM(IF($O$5:$PX$5&gt;=$UN$5,IF($O$5:$PX$5&lt;$UO$5,LEN($O2504:$PX2504)-LEN(SUBSTITUTE(UPPER($O2504:$PX2504),"R","")))))</f>
        <v>0</v>
      </c>
      <c r="UO2504" s="8">
        <f t="array" aca="1" ref="UO2504" ca="1">SUM(IF($O$5:$PX$5&gt;=$UN$5,IF($O$5:$PX$5&lt;$UO$5,LEN($O2504:$PX2504)-LEN(SUBSTITUTE(UPPER($O2504:$PX2504),"A","")))))</f>
        <v>0</v>
      </c>
      <c r="UP2504" s="8">
        <f t="array" aca="1" ref="UP2504" ca="1">SUM(IF($O$5:$PX$5&gt;=$UN$5,IF($O$5:$PX$5&lt;$UO$5,LEN($O2504:$PX2504)-LEN(SUBSTITUTE(UPPER($O2504:$PX2504),"P","")))))</f>
        <v>0</v>
      </c>
    </row>
    <row r="2505" spans="2:562" x14ac:dyDescent="0.25">
      <c r="B2505" s="60">
        <v>2500</v>
      </c>
      <c r="UA2505" s="8">
        <f t="array" ref="UA2505">SUM(LEN($O2505:$PX2505))-SUM(LEN(SUBSTITUTE(UPPER($O2505:$PX2505),"R","")))</f>
        <v>0</v>
      </c>
      <c r="UB2505" s="8">
        <f t="array" ref="UB2505">SUM(LEN($O2505:$PX2505))-SUM(LEN(SUBSTITUTE(UPPER($O2505:$PX2505),"A","")))</f>
        <v>0</v>
      </c>
      <c r="UC2505" s="8">
        <f t="array" ref="UC2505">SUM(LEN($O2505:$PX2505))-SUM(LEN(SUBSTITUTE(UPPER($O2505:$PX2505),"P","")))</f>
        <v>0</v>
      </c>
      <c r="UG2505" s="8">
        <f t="shared" si="202"/>
        <v>0</v>
      </c>
      <c r="UH2505" s="8">
        <f t="shared" si="203"/>
        <v>0</v>
      </c>
      <c r="UI2505" s="8">
        <f t="shared" si="204"/>
        <v>0</v>
      </c>
      <c r="UJ2505" s="8">
        <f t="shared" si="205"/>
        <v>0</v>
      </c>
      <c r="UK2505" s="8">
        <f t="shared" si="206"/>
        <v>0</v>
      </c>
      <c r="UN2505" s="8">
        <f t="array" aca="1" ref="UN2505" ca="1">SUM(IF($O$5:$PX$5&gt;=$UN$5,IF($O$5:$PX$5&lt;$UO$5,LEN($O2505:$PX2505)-LEN(SUBSTITUTE(UPPER($O2505:$PX2505),"R","")))))</f>
        <v>0</v>
      </c>
      <c r="UO2505" s="8">
        <f t="array" aca="1" ref="UO2505" ca="1">SUM(IF($O$5:$PX$5&gt;=$UN$5,IF($O$5:$PX$5&lt;$UO$5,LEN($O2505:$PX2505)-LEN(SUBSTITUTE(UPPER($O2505:$PX2505),"A","")))))</f>
        <v>0</v>
      </c>
      <c r="UP2505" s="8">
        <f t="array" aca="1" ref="UP2505" ca="1">SUM(IF($O$5:$PX$5&gt;=$UN$5,IF($O$5:$PX$5&lt;$UO$5,LEN($O2505:$PX2505)-LEN(SUBSTITUTE(UPPER($O2505:$PX2505),"P","")))))</f>
        <v>0</v>
      </c>
    </row>
    <row r="2506" spans="2:562" x14ac:dyDescent="0.25">
      <c r="B2506" s="60">
        <v>2501</v>
      </c>
      <c r="UA2506" s="8">
        <f t="array" ref="UA2506">SUM(LEN($O2506:$PX2506))-SUM(LEN(SUBSTITUTE(UPPER($O2506:$PX2506),"R","")))</f>
        <v>0</v>
      </c>
      <c r="UB2506" s="8">
        <f t="array" ref="UB2506">SUM(LEN($O2506:$PX2506))-SUM(LEN(SUBSTITUTE(UPPER($O2506:$PX2506),"A","")))</f>
        <v>0</v>
      </c>
      <c r="UC2506" s="8">
        <f t="array" ref="UC2506">SUM(LEN($O2506:$PX2506))-SUM(LEN(SUBSTITUTE(UPPER($O2506:$PX2506),"P","")))</f>
        <v>0</v>
      </c>
      <c r="UG2506" s="8">
        <f t="shared" si="202"/>
        <v>0</v>
      </c>
      <c r="UH2506" s="8">
        <f t="shared" si="203"/>
        <v>0</v>
      </c>
      <c r="UI2506" s="8">
        <f t="shared" si="204"/>
        <v>0</v>
      </c>
      <c r="UJ2506" s="8">
        <f t="shared" si="205"/>
        <v>0</v>
      </c>
      <c r="UK2506" s="8">
        <f t="shared" si="206"/>
        <v>0</v>
      </c>
      <c r="UN2506" s="8">
        <f t="array" aca="1" ref="UN2506" ca="1">SUM(IF($O$5:$PX$5&gt;=$UN$5,IF($O$5:$PX$5&lt;$UO$5,LEN($O2506:$PX2506)-LEN(SUBSTITUTE(UPPER($O2506:$PX2506),"R","")))))</f>
        <v>0</v>
      </c>
      <c r="UO2506" s="8">
        <f t="array" aca="1" ref="UO2506" ca="1">SUM(IF($O$5:$PX$5&gt;=$UN$5,IF($O$5:$PX$5&lt;$UO$5,LEN($O2506:$PX2506)-LEN(SUBSTITUTE(UPPER($O2506:$PX2506),"A","")))))</f>
        <v>0</v>
      </c>
      <c r="UP2506" s="8">
        <f t="array" aca="1" ref="UP2506" ca="1">SUM(IF($O$5:$PX$5&gt;=$UN$5,IF($O$5:$PX$5&lt;$UO$5,LEN($O2506:$PX2506)-LEN(SUBSTITUTE(UPPER($O2506:$PX2506),"P","")))))</f>
        <v>0</v>
      </c>
    </row>
    <row r="2507" spans="2:562" x14ac:dyDescent="0.25">
      <c r="B2507" s="60">
        <v>2502</v>
      </c>
      <c r="UA2507" s="8">
        <f t="array" ref="UA2507">SUM(LEN($O2507:$PX2507))-SUM(LEN(SUBSTITUTE(UPPER($O2507:$PX2507),"R","")))</f>
        <v>0</v>
      </c>
      <c r="UB2507" s="8">
        <f t="array" ref="UB2507">SUM(LEN($O2507:$PX2507))-SUM(LEN(SUBSTITUTE(UPPER($O2507:$PX2507),"A","")))</f>
        <v>0</v>
      </c>
      <c r="UC2507" s="8">
        <f t="array" ref="UC2507">SUM(LEN($O2507:$PX2507))-SUM(LEN(SUBSTITUTE(UPPER($O2507:$PX2507),"P","")))</f>
        <v>0</v>
      </c>
      <c r="UG2507" s="8">
        <f t="shared" si="202"/>
        <v>0</v>
      </c>
      <c r="UH2507" s="8">
        <f t="shared" si="203"/>
        <v>0</v>
      </c>
      <c r="UI2507" s="8">
        <f t="shared" si="204"/>
        <v>0</v>
      </c>
      <c r="UJ2507" s="8">
        <f t="shared" si="205"/>
        <v>0</v>
      </c>
      <c r="UK2507" s="8">
        <f t="shared" si="206"/>
        <v>0</v>
      </c>
      <c r="UN2507" s="8">
        <f t="array" aca="1" ref="UN2507" ca="1">SUM(IF($O$5:$PX$5&gt;=$UN$5,IF($O$5:$PX$5&lt;$UO$5,LEN($O2507:$PX2507)-LEN(SUBSTITUTE(UPPER($O2507:$PX2507),"R","")))))</f>
        <v>0</v>
      </c>
      <c r="UO2507" s="8">
        <f t="array" aca="1" ref="UO2507" ca="1">SUM(IF($O$5:$PX$5&gt;=$UN$5,IF($O$5:$PX$5&lt;$UO$5,LEN($O2507:$PX2507)-LEN(SUBSTITUTE(UPPER($O2507:$PX2507),"A","")))))</f>
        <v>0</v>
      </c>
      <c r="UP2507" s="8">
        <f t="array" aca="1" ref="UP2507" ca="1">SUM(IF($O$5:$PX$5&gt;=$UN$5,IF($O$5:$PX$5&lt;$UO$5,LEN($O2507:$PX2507)-LEN(SUBSTITUTE(UPPER($O2507:$PX2507),"P","")))))</f>
        <v>0</v>
      </c>
    </row>
    <row r="2508" spans="2:562" x14ac:dyDescent="0.25">
      <c r="B2508" s="60">
        <v>2503</v>
      </c>
      <c r="UA2508" s="8">
        <f t="array" ref="UA2508">SUM(LEN($O2508:$PX2508))-SUM(LEN(SUBSTITUTE(UPPER($O2508:$PX2508),"R","")))</f>
        <v>0</v>
      </c>
      <c r="UB2508" s="8">
        <f t="array" ref="UB2508">SUM(LEN($O2508:$PX2508))-SUM(LEN(SUBSTITUTE(UPPER($O2508:$PX2508),"A","")))</f>
        <v>0</v>
      </c>
      <c r="UC2508" s="8">
        <f t="array" ref="UC2508">SUM(LEN($O2508:$PX2508))-SUM(LEN(SUBSTITUTE(UPPER($O2508:$PX2508),"P","")))</f>
        <v>0</v>
      </c>
      <c r="UG2508" s="8">
        <f t="shared" si="202"/>
        <v>0</v>
      </c>
      <c r="UH2508" s="8">
        <f t="shared" si="203"/>
        <v>0</v>
      </c>
      <c r="UI2508" s="8">
        <f t="shared" si="204"/>
        <v>0</v>
      </c>
      <c r="UJ2508" s="8">
        <f t="shared" si="205"/>
        <v>0</v>
      </c>
      <c r="UK2508" s="8">
        <f t="shared" si="206"/>
        <v>0</v>
      </c>
      <c r="UN2508" s="8">
        <f t="array" aca="1" ref="UN2508" ca="1">SUM(IF($O$5:$PX$5&gt;=$UN$5,IF($O$5:$PX$5&lt;$UO$5,LEN($O2508:$PX2508)-LEN(SUBSTITUTE(UPPER($O2508:$PX2508),"R","")))))</f>
        <v>0</v>
      </c>
      <c r="UO2508" s="8">
        <f t="array" aca="1" ref="UO2508" ca="1">SUM(IF($O$5:$PX$5&gt;=$UN$5,IF($O$5:$PX$5&lt;$UO$5,LEN($O2508:$PX2508)-LEN(SUBSTITUTE(UPPER($O2508:$PX2508),"A","")))))</f>
        <v>0</v>
      </c>
      <c r="UP2508" s="8">
        <f t="array" aca="1" ref="UP2508" ca="1">SUM(IF($O$5:$PX$5&gt;=$UN$5,IF($O$5:$PX$5&lt;$UO$5,LEN($O2508:$PX2508)-LEN(SUBSTITUTE(UPPER($O2508:$PX2508),"P","")))))</f>
        <v>0</v>
      </c>
    </row>
    <row r="2509" spans="2:562" x14ac:dyDescent="0.25">
      <c r="B2509" s="60">
        <v>2504</v>
      </c>
      <c r="UA2509" s="8">
        <f t="array" ref="UA2509">SUM(LEN($O2509:$PX2509))-SUM(LEN(SUBSTITUTE(UPPER($O2509:$PX2509),"R","")))</f>
        <v>0</v>
      </c>
      <c r="UB2509" s="8">
        <f t="array" ref="UB2509">SUM(LEN($O2509:$PX2509))-SUM(LEN(SUBSTITUTE(UPPER($O2509:$PX2509),"A","")))</f>
        <v>0</v>
      </c>
      <c r="UC2509" s="8">
        <f t="array" ref="UC2509">SUM(LEN($O2509:$PX2509))-SUM(LEN(SUBSTITUTE(UPPER($O2509:$PX2509),"P","")))</f>
        <v>0</v>
      </c>
      <c r="UG2509" s="8">
        <f t="shared" si="202"/>
        <v>0</v>
      </c>
      <c r="UH2509" s="8">
        <f t="shared" si="203"/>
        <v>0</v>
      </c>
      <c r="UI2509" s="8">
        <f t="shared" si="204"/>
        <v>0</v>
      </c>
      <c r="UJ2509" s="8">
        <f t="shared" si="205"/>
        <v>0</v>
      </c>
      <c r="UK2509" s="8">
        <f t="shared" si="206"/>
        <v>0</v>
      </c>
      <c r="UN2509" s="8">
        <f t="array" aca="1" ref="UN2509" ca="1">SUM(IF($O$5:$PX$5&gt;=$UN$5,IF($O$5:$PX$5&lt;$UO$5,LEN($O2509:$PX2509)-LEN(SUBSTITUTE(UPPER($O2509:$PX2509),"R","")))))</f>
        <v>0</v>
      </c>
      <c r="UO2509" s="8">
        <f t="array" aca="1" ref="UO2509" ca="1">SUM(IF($O$5:$PX$5&gt;=$UN$5,IF($O$5:$PX$5&lt;$UO$5,LEN($O2509:$PX2509)-LEN(SUBSTITUTE(UPPER($O2509:$PX2509),"A","")))))</f>
        <v>0</v>
      </c>
      <c r="UP2509" s="8">
        <f t="array" aca="1" ref="UP2509" ca="1">SUM(IF($O$5:$PX$5&gt;=$UN$5,IF($O$5:$PX$5&lt;$UO$5,LEN($O2509:$PX2509)-LEN(SUBSTITUTE(UPPER($O2509:$PX2509),"P","")))))</f>
        <v>0</v>
      </c>
    </row>
    <row r="2510" spans="2:562" x14ac:dyDescent="0.25">
      <c r="B2510" s="60">
        <v>2505</v>
      </c>
      <c r="UA2510" s="8">
        <f t="array" ref="UA2510">SUM(LEN($O2510:$PX2510))-SUM(LEN(SUBSTITUTE(UPPER($O2510:$PX2510),"R","")))</f>
        <v>0</v>
      </c>
      <c r="UB2510" s="8">
        <f t="array" ref="UB2510">SUM(LEN($O2510:$PX2510))-SUM(LEN(SUBSTITUTE(UPPER($O2510:$PX2510),"A","")))</f>
        <v>0</v>
      </c>
      <c r="UC2510" s="8">
        <f t="array" ref="UC2510">SUM(LEN($O2510:$PX2510))-SUM(LEN(SUBSTITUTE(UPPER($O2510:$PX2510),"P","")))</f>
        <v>0</v>
      </c>
      <c r="UG2510" s="8">
        <f t="shared" si="202"/>
        <v>0</v>
      </c>
      <c r="UH2510" s="8">
        <f t="shared" si="203"/>
        <v>0</v>
      </c>
      <c r="UI2510" s="8">
        <f t="shared" si="204"/>
        <v>0</v>
      </c>
      <c r="UJ2510" s="8">
        <f t="shared" si="205"/>
        <v>0</v>
      </c>
      <c r="UK2510" s="8">
        <f t="shared" si="206"/>
        <v>0</v>
      </c>
      <c r="UN2510" s="8">
        <f t="array" aca="1" ref="UN2510" ca="1">SUM(IF($O$5:$PX$5&gt;=$UN$5,IF($O$5:$PX$5&lt;$UO$5,LEN($O2510:$PX2510)-LEN(SUBSTITUTE(UPPER($O2510:$PX2510),"R","")))))</f>
        <v>0</v>
      </c>
      <c r="UO2510" s="8">
        <f t="array" aca="1" ref="UO2510" ca="1">SUM(IF($O$5:$PX$5&gt;=$UN$5,IF($O$5:$PX$5&lt;$UO$5,LEN($O2510:$PX2510)-LEN(SUBSTITUTE(UPPER($O2510:$PX2510),"A","")))))</f>
        <v>0</v>
      </c>
      <c r="UP2510" s="8">
        <f t="array" aca="1" ref="UP2510" ca="1">SUM(IF($O$5:$PX$5&gt;=$UN$5,IF($O$5:$PX$5&lt;$UO$5,LEN($O2510:$PX2510)-LEN(SUBSTITUTE(UPPER($O2510:$PX2510),"P","")))))</f>
        <v>0</v>
      </c>
    </row>
    <row r="2511" spans="2:562" x14ac:dyDescent="0.25">
      <c r="B2511" s="60">
        <v>2506</v>
      </c>
      <c r="UA2511" s="8">
        <f t="array" ref="UA2511">SUM(LEN($O2511:$PX2511))-SUM(LEN(SUBSTITUTE(UPPER($O2511:$PX2511),"R","")))</f>
        <v>0</v>
      </c>
      <c r="UB2511" s="8">
        <f t="array" ref="UB2511">SUM(LEN($O2511:$PX2511))-SUM(LEN(SUBSTITUTE(UPPER($O2511:$PX2511),"A","")))</f>
        <v>0</v>
      </c>
      <c r="UC2511" s="8">
        <f t="array" ref="UC2511">SUM(LEN($O2511:$PX2511))-SUM(LEN(SUBSTITUTE(UPPER($O2511:$PX2511),"P","")))</f>
        <v>0</v>
      </c>
      <c r="UG2511" s="8">
        <f t="shared" si="202"/>
        <v>0</v>
      </c>
      <c r="UH2511" s="8">
        <f t="shared" si="203"/>
        <v>0</v>
      </c>
      <c r="UI2511" s="8">
        <f t="shared" si="204"/>
        <v>0</v>
      </c>
      <c r="UJ2511" s="8">
        <f t="shared" si="205"/>
        <v>0</v>
      </c>
      <c r="UK2511" s="8">
        <f t="shared" si="206"/>
        <v>0</v>
      </c>
      <c r="UN2511" s="8">
        <f t="array" aca="1" ref="UN2511" ca="1">SUM(IF($O$5:$PX$5&gt;=$UN$5,IF($O$5:$PX$5&lt;$UO$5,LEN($O2511:$PX2511)-LEN(SUBSTITUTE(UPPER($O2511:$PX2511),"R","")))))</f>
        <v>0</v>
      </c>
      <c r="UO2511" s="8">
        <f t="array" aca="1" ref="UO2511" ca="1">SUM(IF($O$5:$PX$5&gt;=$UN$5,IF($O$5:$PX$5&lt;$UO$5,LEN($O2511:$PX2511)-LEN(SUBSTITUTE(UPPER($O2511:$PX2511),"A","")))))</f>
        <v>0</v>
      </c>
      <c r="UP2511" s="8">
        <f t="array" aca="1" ref="UP2511" ca="1">SUM(IF($O$5:$PX$5&gt;=$UN$5,IF($O$5:$PX$5&lt;$UO$5,LEN($O2511:$PX2511)-LEN(SUBSTITUTE(UPPER($O2511:$PX2511),"P","")))))</f>
        <v>0</v>
      </c>
    </row>
    <row r="2512" spans="2:562" x14ac:dyDescent="0.25">
      <c r="B2512" s="60">
        <v>2507</v>
      </c>
      <c r="UA2512" s="8">
        <f t="array" ref="UA2512">SUM(LEN($O2512:$PX2512))-SUM(LEN(SUBSTITUTE(UPPER($O2512:$PX2512),"R","")))</f>
        <v>0</v>
      </c>
      <c r="UB2512" s="8">
        <f t="array" ref="UB2512">SUM(LEN($O2512:$PX2512))-SUM(LEN(SUBSTITUTE(UPPER($O2512:$PX2512),"A","")))</f>
        <v>0</v>
      </c>
      <c r="UC2512" s="8">
        <f t="array" ref="UC2512">SUM(LEN($O2512:$PX2512))-SUM(LEN(SUBSTITUTE(UPPER($O2512:$PX2512),"P","")))</f>
        <v>0</v>
      </c>
      <c r="UG2512" s="8">
        <f t="shared" si="202"/>
        <v>0</v>
      </c>
      <c r="UH2512" s="8">
        <f t="shared" si="203"/>
        <v>0</v>
      </c>
      <c r="UI2512" s="8">
        <f t="shared" si="204"/>
        <v>0</v>
      </c>
      <c r="UJ2512" s="8">
        <f t="shared" si="205"/>
        <v>0</v>
      </c>
      <c r="UK2512" s="8">
        <f t="shared" si="206"/>
        <v>0</v>
      </c>
      <c r="UN2512" s="8">
        <f t="array" aca="1" ref="UN2512" ca="1">SUM(IF($O$5:$PX$5&gt;=$UN$5,IF($O$5:$PX$5&lt;$UO$5,LEN($O2512:$PX2512)-LEN(SUBSTITUTE(UPPER($O2512:$PX2512),"R","")))))</f>
        <v>0</v>
      </c>
      <c r="UO2512" s="8">
        <f t="array" aca="1" ref="UO2512" ca="1">SUM(IF($O$5:$PX$5&gt;=$UN$5,IF($O$5:$PX$5&lt;$UO$5,LEN($O2512:$PX2512)-LEN(SUBSTITUTE(UPPER($O2512:$PX2512),"A","")))))</f>
        <v>0</v>
      </c>
      <c r="UP2512" s="8">
        <f t="array" aca="1" ref="UP2512" ca="1">SUM(IF($O$5:$PX$5&gt;=$UN$5,IF($O$5:$PX$5&lt;$UO$5,LEN($O2512:$PX2512)-LEN(SUBSTITUTE(UPPER($O2512:$PX2512),"P","")))))</f>
        <v>0</v>
      </c>
    </row>
    <row r="2513" spans="2:562" x14ac:dyDescent="0.25">
      <c r="B2513" s="60">
        <v>2508</v>
      </c>
      <c r="UA2513" s="8">
        <f t="array" ref="UA2513">SUM(LEN($O2513:$PX2513))-SUM(LEN(SUBSTITUTE(UPPER($O2513:$PX2513),"R","")))</f>
        <v>0</v>
      </c>
      <c r="UB2513" s="8">
        <f t="array" ref="UB2513">SUM(LEN($O2513:$PX2513))-SUM(LEN(SUBSTITUTE(UPPER($O2513:$PX2513),"A","")))</f>
        <v>0</v>
      </c>
      <c r="UC2513" s="8">
        <f t="array" ref="UC2513">SUM(LEN($O2513:$PX2513))-SUM(LEN(SUBSTITUTE(UPPER($O2513:$PX2513),"P","")))</f>
        <v>0</v>
      </c>
      <c r="UG2513" s="8">
        <f t="shared" si="202"/>
        <v>0</v>
      </c>
      <c r="UH2513" s="8">
        <f t="shared" si="203"/>
        <v>0</v>
      </c>
      <c r="UI2513" s="8">
        <f t="shared" si="204"/>
        <v>0</v>
      </c>
      <c r="UJ2513" s="8">
        <f t="shared" si="205"/>
        <v>0</v>
      </c>
      <c r="UK2513" s="8">
        <f t="shared" si="206"/>
        <v>0</v>
      </c>
      <c r="UN2513" s="8">
        <f t="array" aca="1" ref="UN2513" ca="1">SUM(IF($O$5:$PX$5&gt;=$UN$5,IF($O$5:$PX$5&lt;$UO$5,LEN($O2513:$PX2513)-LEN(SUBSTITUTE(UPPER($O2513:$PX2513),"R","")))))</f>
        <v>0</v>
      </c>
      <c r="UO2513" s="8">
        <f t="array" aca="1" ref="UO2513" ca="1">SUM(IF($O$5:$PX$5&gt;=$UN$5,IF($O$5:$PX$5&lt;$UO$5,LEN($O2513:$PX2513)-LEN(SUBSTITUTE(UPPER($O2513:$PX2513),"A","")))))</f>
        <v>0</v>
      </c>
      <c r="UP2513" s="8">
        <f t="array" aca="1" ref="UP2513" ca="1">SUM(IF($O$5:$PX$5&gt;=$UN$5,IF($O$5:$PX$5&lt;$UO$5,LEN($O2513:$PX2513)-LEN(SUBSTITUTE(UPPER($O2513:$PX2513),"P","")))))</f>
        <v>0</v>
      </c>
    </row>
    <row r="2514" spans="2:562" x14ac:dyDescent="0.25">
      <c r="B2514" s="60">
        <v>2509</v>
      </c>
      <c r="UA2514" s="8">
        <f t="array" ref="UA2514">SUM(LEN($O2514:$PX2514))-SUM(LEN(SUBSTITUTE(UPPER($O2514:$PX2514),"R","")))</f>
        <v>0</v>
      </c>
      <c r="UB2514" s="8">
        <f t="array" ref="UB2514">SUM(LEN($O2514:$PX2514))-SUM(LEN(SUBSTITUTE(UPPER($O2514:$PX2514),"A","")))</f>
        <v>0</v>
      </c>
      <c r="UC2514" s="8">
        <f t="array" ref="UC2514">SUM(LEN($O2514:$PX2514))-SUM(LEN(SUBSTITUTE(UPPER($O2514:$PX2514),"P","")))</f>
        <v>0</v>
      </c>
      <c r="UG2514" s="8">
        <f t="shared" si="202"/>
        <v>0</v>
      </c>
      <c r="UH2514" s="8">
        <f t="shared" si="203"/>
        <v>0</v>
      </c>
      <c r="UI2514" s="8">
        <f t="shared" si="204"/>
        <v>0</v>
      </c>
      <c r="UJ2514" s="8">
        <f t="shared" si="205"/>
        <v>0</v>
      </c>
      <c r="UK2514" s="8">
        <f t="shared" si="206"/>
        <v>0</v>
      </c>
      <c r="UN2514" s="8">
        <f t="array" aca="1" ref="UN2514" ca="1">SUM(IF($O$5:$PX$5&gt;=$UN$5,IF($O$5:$PX$5&lt;$UO$5,LEN($O2514:$PX2514)-LEN(SUBSTITUTE(UPPER($O2514:$PX2514),"R","")))))</f>
        <v>0</v>
      </c>
      <c r="UO2514" s="8">
        <f t="array" aca="1" ref="UO2514" ca="1">SUM(IF($O$5:$PX$5&gt;=$UN$5,IF($O$5:$PX$5&lt;$UO$5,LEN($O2514:$PX2514)-LEN(SUBSTITUTE(UPPER($O2514:$PX2514),"A","")))))</f>
        <v>0</v>
      </c>
      <c r="UP2514" s="8">
        <f t="array" aca="1" ref="UP2514" ca="1">SUM(IF($O$5:$PX$5&gt;=$UN$5,IF($O$5:$PX$5&lt;$UO$5,LEN($O2514:$PX2514)-LEN(SUBSTITUTE(UPPER($O2514:$PX2514),"P","")))))</f>
        <v>0</v>
      </c>
    </row>
    <row r="2515" spans="2:562" x14ac:dyDescent="0.25">
      <c r="B2515" s="60">
        <v>2510</v>
      </c>
      <c r="UA2515" s="8">
        <f t="array" ref="UA2515">SUM(LEN($O2515:$PX2515))-SUM(LEN(SUBSTITUTE(UPPER($O2515:$PX2515),"R","")))</f>
        <v>0</v>
      </c>
      <c r="UB2515" s="8">
        <f t="array" ref="UB2515">SUM(LEN($O2515:$PX2515))-SUM(LEN(SUBSTITUTE(UPPER($O2515:$PX2515),"A","")))</f>
        <v>0</v>
      </c>
      <c r="UC2515" s="8">
        <f t="array" ref="UC2515">SUM(LEN($O2515:$PX2515))-SUM(LEN(SUBSTITUTE(UPPER($O2515:$PX2515),"P","")))</f>
        <v>0</v>
      </c>
      <c r="UG2515" s="8">
        <f t="shared" si="202"/>
        <v>0</v>
      </c>
      <c r="UH2515" s="8">
        <f t="shared" si="203"/>
        <v>0</v>
      </c>
      <c r="UI2515" s="8">
        <f t="shared" si="204"/>
        <v>0</v>
      </c>
      <c r="UJ2515" s="8">
        <f t="shared" si="205"/>
        <v>0</v>
      </c>
      <c r="UK2515" s="8">
        <f t="shared" si="206"/>
        <v>0</v>
      </c>
      <c r="UN2515" s="8">
        <f t="array" aca="1" ref="UN2515" ca="1">SUM(IF($O$5:$PX$5&gt;=$UN$5,IF($O$5:$PX$5&lt;$UO$5,LEN($O2515:$PX2515)-LEN(SUBSTITUTE(UPPER($O2515:$PX2515),"R","")))))</f>
        <v>0</v>
      </c>
      <c r="UO2515" s="8">
        <f t="array" aca="1" ref="UO2515" ca="1">SUM(IF($O$5:$PX$5&gt;=$UN$5,IF($O$5:$PX$5&lt;$UO$5,LEN($O2515:$PX2515)-LEN(SUBSTITUTE(UPPER($O2515:$PX2515),"A","")))))</f>
        <v>0</v>
      </c>
      <c r="UP2515" s="8">
        <f t="array" aca="1" ref="UP2515" ca="1">SUM(IF($O$5:$PX$5&gt;=$UN$5,IF($O$5:$PX$5&lt;$UO$5,LEN($O2515:$PX2515)-LEN(SUBSTITUTE(UPPER($O2515:$PX2515),"P","")))))</f>
        <v>0</v>
      </c>
    </row>
    <row r="2516" spans="2:562" x14ac:dyDescent="0.25">
      <c r="B2516" s="60">
        <v>2511</v>
      </c>
      <c r="UA2516" s="8">
        <f t="array" ref="UA2516">SUM(LEN($O2516:$PX2516))-SUM(LEN(SUBSTITUTE(UPPER($O2516:$PX2516),"R","")))</f>
        <v>0</v>
      </c>
      <c r="UB2516" s="8">
        <f t="array" ref="UB2516">SUM(LEN($O2516:$PX2516))-SUM(LEN(SUBSTITUTE(UPPER($O2516:$PX2516),"A","")))</f>
        <v>0</v>
      </c>
      <c r="UC2516" s="8">
        <f t="array" ref="UC2516">SUM(LEN($O2516:$PX2516))-SUM(LEN(SUBSTITUTE(UPPER($O2516:$PX2516),"P","")))</f>
        <v>0</v>
      </c>
      <c r="UG2516" s="8">
        <f t="shared" si="202"/>
        <v>0</v>
      </c>
      <c r="UH2516" s="8">
        <f t="shared" si="203"/>
        <v>0</v>
      </c>
      <c r="UI2516" s="8">
        <f t="shared" si="204"/>
        <v>0</v>
      </c>
      <c r="UJ2516" s="8">
        <f t="shared" si="205"/>
        <v>0</v>
      </c>
      <c r="UK2516" s="8">
        <f t="shared" si="206"/>
        <v>0</v>
      </c>
      <c r="UN2516" s="8">
        <f t="array" aca="1" ref="UN2516" ca="1">SUM(IF($O$5:$PX$5&gt;=$UN$5,IF($O$5:$PX$5&lt;$UO$5,LEN($O2516:$PX2516)-LEN(SUBSTITUTE(UPPER($O2516:$PX2516),"R","")))))</f>
        <v>0</v>
      </c>
      <c r="UO2516" s="8">
        <f t="array" aca="1" ref="UO2516" ca="1">SUM(IF($O$5:$PX$5&gt;=$UN$5,IF($O$5:$PX$5&lt;$UO$5,LEN($O2516:$PX2516)-LEN(SUBSTITUTE(UPPER($O2516:$PX2516),"A","")))))</f>
        <v>0</v>
      </c>
      <c r="UP2516" s="8">
        <f t="array" aca="1" ref="UP2516" ca="1">SUM(IF($O$5:$PX$5&gt;=$UN$5,IF($O$5:$PX$5&lt;$UO$5,LEN($O2516:$PX2516)-LEN(SUBSTITUTE(UPPER($O2516:$PX2516),"P","")))))</f>
        <v>0</v>
      </c>
    </row>
    <row r="2517" spans="2:562" x14ac:dyDescent="0.25">
      <c r="B2517" s="60">
        <v>2512</v>
      </c>
      <c r="UA2517" s="8">
        <f t="array" ref="UA2517">SUM(LEN($O2517:$PX2517))-SUM(LEN(SUBSTITUTE(UPPER($O2517:$PX2517),"R","")))</f>
        <v>0</v>
      </c>
      <c r="UB2517" s="8">
        <f t="array" ref="UB2517">SUM(LEN($O2517:$PX2517))-SUM(LEN(SUBSTITUTE(UPPER($O2517:$PX2517),"A","")))</f>
        <v>0</v>
      </c>
      <c r="UC2517" s="8">
        <f t="array" ref="UC2517">SUM(LEN($O2517:$PX2517))-SUM(LEN(SUBSTITUTE(UPPER($O2517:$PX2517),"P","")))</f>
        <v>0</v>
      </c>
      <c r="UG2517" s="8">
        <f t="shared" si="202"/>
        <v>0</v>
      </c>
      <c r="UH2517" s="8">
        <f t="shared" si="203"/>
        <v>0</v>
      </c>
      <c r="UI2517" s="8">
        <f t="shared" si="204"/>
        <v>0</v>
      </c>
      <c r="UJ2517" s="8">
        <f t="shared" si="205"/>
        <v>0</v>
      </c>
      <c r="UK2517" s="8">
        <f t="shared" si="206"/>
        <v>0</v>
      </c>
      <c r="UN2517" s="8">
        <f t="array" aca="1" ref="UN2517" ca="1">SUM(IF($O$5:$PX$5&gt;=$UN$5,IF($O$5:$PX$5&lt;$UO$5,LEN($O2517:$PX2517)-LEN(SUBSTITUTE(UPPER($O2517:$PX2517),"R","")))))</f>
        <v>0</v>
      </c>
      <c r="UO2517" s="8">
        <f t="array" aca="1" ref="UO2517" ca="1">SUM(IF($O$5:$PX$5&gt;=$UN$5,IF($O$5:$PX$5&lt;$UO$5,LEN($O2517:$PX2517)-LEN(SUBSTITUTE(UPPER($O2517:$PX2517),"A","")))))</f>
        <v>0</v>
      </c>
      <c r="UP2517" s="8">
        <f t="array" aca="1" ref="UP2517" ca="1">SUM(IF($O$5:$PX$5&gt;=$UN$5,IF($O$5:$PX$5&lt;$UO$5,LEN($O2517:$PX2517)-LEN(SUBSTITUTE(UPPER($O2517:$PX2517),"P","")))))</f>
        <v>0</v>
      </c>
    </row>
    <row r="2518" spans="2:562" x14ac:dyDescent="0.25">
      <c r="B2518" s="60">
        <v>2513</v>
      </c>
      <c r="UA2518" s="8">
        <f t="array" ref="UA2518">SUM(LEN($O2518:$PX2518))-SUM(LEN(SUBSTITUTE(UPPER($O2518:$PX2518),"R","")))</f>
        <v>0</v>
      </c>
      <c r="UB2518" s="8">
        <f t="array" ref="UB2518">SUM(LEN($O2518:$PX2518))-SUM(LEN(SUBSTITUTE(UPPER($O2518:$PX2518),"A","")))</f>
        <v>0</v>
      </c>
      <c r="UC2518" s="8">
        <f t="array" ref="UC2518">SUM(LEN($O2518:$PX2518))-SUM(LEN(SUBSTITUTE(UPPER($O2518:$PX2518),"P","")))</f>
        <v>0</v>
      </c>
      <c r="UG2518" s="8">
        <f t="shared" si="202"/>
        <v>0</v>
      </c>
      <c r="UH2518" s="8">
        <f t="shared" si="203"/>
        <v>0</v>
      </c>
      <c r="UI2518" s="8">
        <f t="shared" si="204"/>
        <v>0</v>
      </c>
      <c r="UJ2518" s="8">
        <f t="shared" si="205"/>
        <v>0</v>
      </c>
      <c r="UK2518" s="8">
        <f t="shared" si="206"/>
        <v>0</v>
      </c>
      <c r="UN2518" s="8">
        <f t="array" aca="1" ref="UN2518" ca="1">SUM(IF($O$5:$PX$5&gt;=$UN$5,IF($O$5:$PX$5&lt;$UO$5,LEN($O2518:$PX2518)-LEN(SUBSTITUTE(UPPER($O2518:$PX2518),"R","")))))</f>
        <v>0</v>
      </c>
      <c r="UO2518" s="8">
        <f t="array" aca="1" ref="UO2518" ca="1">SUM(IF($O$5:$PX$5&gt;=$UN$5,IF($O$5:$PX$5&lt;$UO$5,LEN($O2518:$PX2518)-LEN(SUBSTITUTE(UPPER($O2518:$PX2518),"A","")))))</f>
        <v>0</v>
      </c>
      <c r="UP2518" s="8">
        <f t="array" aca="1" ref="UP2518" ca="1">SUM(IF($O$5:$PX$5&gt;=$UN$5,IF($O$5:$PX$5&lt;$UO$5,LEN($O2518:$PX2518)-LEN(SUBSTITUTE(UPPER($O2518:$PX2518),"P","")))))</f>
        <v>0</v>
      </c>
    </row>
    <row r="2519" spans="2:562" x14ac:dyDescent="0.25">
      <c r="B2519" s="60">
        <v>2514</v>
      </c>
      <c r="UA2519" s="8">
        <f t="array" ref="UA2519">SUM(LEN($O2519:$PX2519))-SUM(LEN(SUBSTITUTE(UPPER($O2519:$PX2519),"R","")))</f>
        <v>0</v>
      </c>
      <c r="UB2519" s="8">
        <f t="array" ref="UB2519">SUM(LEN($O2519:$PX2519))-SUM(LEN(SUBSTITUTE(UPPER($O2519:$PX2519),"A","")))</f>
        <v>0</v>
      </c>
      <c r="UC2519" s="8">
        <f t="array" ref="UC2519">SUM(LEN($O2519:$PX2519))-SUM(LEN(SUBSTITUTE(UPPER($O2519:$PX2519),"P","")))</f>
        <v>0</v>
      </c>
      <c r="UG2519" s="8">
        <f t="shared" si="202"/>
        <v>0</v>
      </c>
      <c r="UH2519" s="8">
        <f t="shared" si="203"/>
        <v>0</v>
      </c>
      <c r="UI2519" s="8">
        <f t="shared" si="204"/>
        <v>0</v>
      </c>
      <c r="UJ2519" s="8">
        <f t="shared" si="205"/>
        <v>0</v>
      </c>
      <c r="UK2519" s="8">
        <f t="shared" si="206"/>
        <v>0</v>
      </c>
      <c r="UN2519" s="8">
        <f t="array" aca="1" ref="UN2519" ca="1">SUM(IF($O$5:$PX$5&gt;=$UN$5,IF($O$5:$PX$5&lt;$UO$5,LEN($O2519:$PX2519)-LEN(SUBSTITUTE(UPPER($O2519:$PX2519),"R","")))))</f>
        <v>0</v>
      </c>
      <c r="UO2519" s="8">
        <f t="array" aca="1" ref="UO2519" ca="1">SUM(IF($O$5:$PX$5&gt;=$UN$5,IF($O$5:$PX$5&lt;$UO$5,LEN($O2519:$PX2519)-LEN(SUBSTITUTE(UPPER($O2519:$PX2519),"A","")))))</f>
        <v>0</v>
      </c>
      <c r="UP2519" s="8">
        <f t="array" aca="1" ref="UP2519" ca="1">SUM(IF($O$5:$PX$5&gt;=$UN$5,IF($O$5:$PX$5&lt;$UO$5,LEN($O2519:$PX2519)-LEN(SUBSTITUTE(UPPER($O2519:$PX2519),"P","")))))</f>
        <v>0</v>
      </c>
    </row>
    <row r="2520" spans="2:562" x14ac:dyDescent="0.25">
      <c r="B2520" s="60">
        <v>2515</v>
      </c>
      <c r="UA2520" s="8">
        <f t="array" ref="UA2520">SUM(LEN($O2520:$PX2520))-SUM(LEN(SUBSTITUTE(UPPER($O2520:$PX2520),"R","")))</f>
        <v>0</v>
      </c>
      <c r="UB2520" s="8">
        <f t="array" ref="UB2520">SUM(LEN($O2520:$PX2520))-SUM(LEN(SUBSTITUTE(UPPER($O2520:$PX2520),"A","")))</f>
        <v>0</v>
      </c>
      <c r="UC2520" s="8">
        <f t="array" ref="UC2520">SUM(LEN($O2520:$PX2520))-SUM(LEN(SUBSTITUTE(UPPER($O2520:$PX2520),"P","")))</f>
        <v>0</v>
      </c>
      <c r="UG2520" s="8">
        <f t="shared" si="202"/>
        <v>0</v>
      </c>
      <c r="UH2520" s="8">
        <f t="shared" si="203"/>
        <v>0</v>
      </c>
      <c r="UI2520" s="8">
        <f t="shared" si="204"/>
        <v>0</v>
      </c>
      <c r="UJ2520" s="8">
        <f t="shared" si="205"/>
        <v>0</v>
      </c>
      <c r="UK2520" s="8">
        <f t="shared" si="206"/>
        <v>0</v>
      </c>
      <c r="UN2520" s="8">
        <f t="array" aca="1" ref="UN2520" ca="1">SUM(IF($O$5:$PX$5&gt;=$UN$5,IF($O$5:$PX$5&lt;$UO$5,LEN($O2520:$PX2520)-LEN(SUBSTITUTE(UPPER($O2520:$PX2520),"R","")))))</f>
        <v>0</v>
      </c>
      <c r="UO2520" s="8">
        <f t="array" aca="1" ref="UO2520" ca="1">SUM(IF($O$5:$PX$5&gt;=$UN$5,IF($O$5:$PX$5&lt;$UO$5,LEN($O2520:$PX2520)-LEN(SUBSTITUTE(UPPER($O2520:$PX2520),"A","")))))</f>
        <v>0</v>
      </c>
      <c r="UP2520" s="8">
        <f t="array" aca="1" ref="UP2520" ca="1">SUM(IF($O$5:$PX$5&gt;=$UN$5,IF($O$5:$PX$5&lt;$UO$5,LEN($O2520:$PX2520)-LEN(SUBSTITUTE(UPPER($O2520:$PX2520),"P","")))))</f>
        <v>0</v>
      </c>
    </row>
    <row r="2521" spans="2:562" x14ac:dyDescent="0.25">
      <c r="B2521" s="60">
        <v>2516</v>
      </c>
      <c r="UA2521" s="8">
        <f t="array" ref="UA2521">SUM(LEN($O2521:$PX2521))-SUM(LEN(SUBSTITUTE(UPPER($O2521:$PX2521),"R","")))</f>
        <v>0</v>
      </c>
      <c r="UB2521" s="8">
        <f t="array" ref="UB2521">SUM(LEN($O2521:$PX2521))-SUM(LEN(SUBSTITUTE(UPPER($O2521:$PX2521),"A","")))</f>
        <v>0</v>
      </c>
      <c r="UC2521" s="8">
        <f t="array" ref="UC2521">SUM(LEN($O2521:$PX2521))-SUM(LEN(SUBSTITUTE(UPPER($O2521:$PX2521),"P","")))</f>
        <v>0</v>
      </c>
      <c r="UG2521" s="8">
        <f t="shared" si="202"/>
        <v>0</v>
      </c>
      <c r="UH2521" s="8">
        <f t="shared" si="203"/>
        <v>0</v>
      </c>
      <c r="UI2521" s="8">
        <f t="shared" si="204"/>
        <v>0</v>
      </c>
      <c r="UJ2521" s="8">
        <f t="shared" si="205"/>
        <v>0</v>
      </c>
      <c r="UK2521" s="8">
        <f t="shared" si="206"/>
        <v>0</v>
      </c>
      <c r="UN2521" s="8">
        <f t="array" aca="1" ref="UN2521" ca="1">SUM(IF($O$5:$PX$5&gt;=$UN$5,IF($O$5:$PX$5&lt;$UO$5,LEN($O2521:$PX2521)-LEN(SUBSTITUTE(UPPER($O2521:$PX2521),"R","")))))</f>
        <v>0</v>
      </c>
      <c r="UO2521" s="8">
        <f t="array" aca="1" ref="UO2521" ca="1">SUM(IF($O$5:$PX$5&gt;=$UN$5,IF($O$5:$PX$5&lt;$UO$5,LEN($O2521:$PX2521)-LEN(SUBSTITUTE(UPPER($O2521:$PX2521),"A","")))))</f>
        <v>0</v>
      </c>
      <c r="UP2521" s="8">
        <f t="array" aca="1" ref="UP2521" ca="1">SUM(IF($O$5:$PX$5&gt;=$UN$5,IF($O$5:$PX$5&lt;$UO$5,LEN($O2521:$PX2521)-LEN(SUBSTITUTE(UPPER($O2521:$PX2521),"P","")))))</f>
        <v>0</v>
      </c>
    </row>
    <row r="2522" spans="2:562" x14ac:dyDescent="0.25">
      <c r="B2522" s="60">
        <v>2517</v>
      </c>
      <c r="UA2522" s="8">
        <f t="array" ref="UA2522">SUM(LEN($O2522:$PX2522))-SUM(LEN(SUBSTITUTE(UPPER($O2522:$PX2522),"R","")))</f>
        <v>0</v>
      </c>
      <c r="UB2522" s="8">
        <f t="array" ref="UB2522">SUM(LEN($O2522:$PX2522))-SUM(LEN(SUBSTITUTE(UPPER($O2522:$PX2522),"A","")))</f>
        <v>0</v>
      </c>
      <c r="UC2522" s="8">
        <f t="array" ref="UC2522">SUM(LEN($O2522:$PX2522))-SUM(LEN(SUBSTITUTE(UPPER($O2522:$PX2522),"P","")))</f>
        <v>0</v>
      </c>
      <c r="UG2522" s="8">
        <f t="shared" si="202"/>
        <v>0</v>
      </c>
      <c r="UH2522" s="8">
        <f t="shared" si="203"/>
        <v>0</v>
      </c>
      <c r="UI2522" s="8">
        <f t="shared" si="204"/>
        <v>0</v>
      </c>
      <c r="UJ2522" s="8">
        <f t="shared" si="205"/>
        <v>0</v>
      </c>
      <c r="UK2522" s="8">
        <f t="shared" si="206"/>
        <v>0</v>
      </c>
      <c r="UN2522" s="8">
        <f t="array" aca="1" ref="UN2522" ca="1">SUM(IF($O$5:$PX$5&gt;=$UN$5,IF($O$5:$PX$5&lt;$UO$5,LEN($O2522:$PX2522)-LEN(SUBSTITUTE(UPPER($O2522:$PX2522),"R","")))))</f>
        <v>0</v>
      </c>
      <c r="UO2522" s="8">
        <f t="array" aca="1" ref="UO2522" ca="1">SUM(IF($O$5:$PX$5&gt;=$UN$5,IF($O$5:$PX$5&lt;$UO$5,LEN($O2522:$PX2522)-LEN(SUBSTITUTE(UPPER($O2522:$PX2522),"A","")))))</f>
        <v>0</v>
      </c>
      <c r="UP2522" s="8">
        <f t="array" aca="1" ref="UP2522" ca="1">SUM(IF($O$5:$PX$5&gt;=$UN$5,IF($O$5:$PX$5&lt;$UO$5,LEN($O2522:$PX2522)-LEN(SUBSTITUTE(UPPER($O2522:$PX2522),"P","")))))</f>
        <v>0</v>
      </c>
    </row>
    <row r="2523" spans="2:562" x14ac:dyDescent="0.25">
      <c r="B2523" s="60">
        <v>2518</v>
      </c>
      <c r="UA2523" s="8">
        <f t="array" ref="UA2523">SUM(LEN($O2523:$PX2523))-SUM(LEN(SUBSTITUTE(UPPER($O2523:$PX2523),"R","")))</f>
        <v>0</v>
      </c>
      <c r="UB2523" s="8">
        <f t="array" ref="UB2523">SUM(LEN($O2523:$PX2523))-SUM(LEN(SUBSTITUTE(UPPER($O2523:$PX2523),"A","")))</f>
        <v>0</v>
      </c>
      <c r="UC2523" s="8">
        <f t="array" ref="UC2523">SUM(LEN($O2523:$PX2523))-SUM(LEN(SUBSTITUTE(UPPER($O2523:$PX2523),"P","")))</f>
        <v>0</v>
      </c>
      <c r="UG2523" s="8">
        <f t="shared" si="202"/>
        <v>0</v>
      </c>
      <c r="UH2523" s="8">
        <f t="shared" si="203"/>
        <v>0</v>
      </c>
      <c r="UI2523" s="8">
        <f t="shared" si="204"/>
        <v>0</v>
      </c>
      <c r="UJ2523" s="8">
        <f t="shared" si="205"/>
        <v>0</v>
      </c>
      <c r="UK2523" s="8">
        <f t="shared" si="206"/>
        <v>0</v>
      </c>
      <c r="UN2523" s="8">
        <f t="array" aca="1" ref="UN2523" ca="1">SUM(IF($O$5:$PX$5&gt;=$UN$5,IF($O$5:$PX$5&lt;$UO$5,LEN($O2523:$PX2523)-LEN(SUBSTITUTE(UPPER($O2523:$PX2523),"R","")))))</f>
        <v>0</v>
      </c>
      <c r="UO2523" s="8">
        <f t="array" aca="1" ref="UO2523" ca="1">SUM(IF($O$5:$PX$5&gt;=$UN$5,IF($O$5:$PX$5&lt;$UO$5,LEN($O2523:$PX2523)-LEN(SUBSTITUTE(UPPER($O2523:$PX2523),"A","")))))</f>
        <v>0</v>
      </c>
      <c r="UP2523" s="8">
        <f t="array" aca="1" ref="UP2523" ca="1">SUM(IF($O$5:$PX$5&gt;=$UN$5,IF($O$5:$PX$5&lt;$UO$5,LEN($O2523:$PX2523)-LEN(SUBSTITUTE(UPPER($O2523:$PX2523),"P","")))))</f>
        <v>0</v>
      </c>
    </row>
    <row r="2524" spans="2:562" x14ac:dyDescent="0.25">
      <c r="B2524" s="60">
        <v>2519</v>
      </c>
      <c r="UA2524" s="8">
        <f t="array" ref="UA2524">SUM(LEN($O2524:$PX2524))-SUM(LEN(SUBSTITUTE(UPPER($O2524:$PX2524),"R","")))</f>
        <v>0</v>
      </c>
      <c r="UB2524" s="8">
        <f t="array" ref="UB2524">SUM(LEN($O2524:$PX2524))-SUM(LEN(SUBSTITUTE(UPPER($O2524:$PX2524),"A","")))</f>
        <v>0</v>
      </c>
      <c r="UC2524" s="8">
        <f t="array" ref="UC2524">SUM(LEN($O2524:$PX2524))-SUM(LEN(SUBSTITUTE(UPPER($O2524:$PX2524),"P","")))</f>
        <v>0</v>
      </c>
      <c r="UG2524" s="8">
        <f t="shared" si="202"/>
        <v>0</v>
      </c>
      <c r="UH2524" s="8">
        <f t="shared" si="203"/>
        <v>0</v>
      </c>
      <c r="UI2524" s="8">
        <f t="shared" si="204"/>
        <v>0</v>
      </c>
      <c r="UJ2524" s="8">
        <f t="shared" si="205"/>
        <v>0</v>
      </c>
      <c r="UK2524" s="8">
        <f t="shared" si="206"/>
        <v>0</v>
      </c>
      <c r="UN2524" s="8">
        <f t="array" aca="1" ref="UN2524" ca="1">SUM(IF($O$5:$PX$5&gt;=$UN$5,IF($O$5:$PX$5&lt;$UO$5,LEN($O2524:$PX2524)-LEN(SUBSTITUTE(UPPER($O2524:$PX2524),"R","")))))</f>
        <v>0</v>
      </c>
      <c r="UO2524" s="8">
        <f t="array" aca="1" ref="UO2524" ca="1">SUM(IF($O$5:$PX$5&gt;=$UN$5,IF($O$5:$PX$5&lt;$UO$5,LEN($O2524:$PX2524)-LEN(SUBSTITUTE(UPPER($O2524:$PX2524),"A","")))))</f>
        <v>0</v>
      </c>
      <c r="UP2524" s="8">
        <f t="array" aca="1" ref="UP2524" ca="1">SUM(IF($O$5:$PX$5&gt;=$UN$5,IF($O$5:$PX$5&lt;$UO$5,LEN($O2524:$PX2524)-LEN(SUBSTITUTE(UPPER($O2524:$PX2524),"P","")))))</f>
        <v>0</v>
      </c>
    </row>
    <row r="2525" spans="2:562" x14ac:dyDescent="0.25">
      <c r="B2525" s="60">
        <v>2520</v>
      </c>
      <c r="UA2525" s="8">
        <f t="array" ref="UA2525">SUM(LEN($O2525:$PX2525))-SUM(LEN(SUBSTITUTE(UPPER($O2525:$PX2525),"R","")))</f>
        <v>0</v>
      </c>
      <c r="UB2525" s="8">
        <f t="array" ref="UB2525">SUM(LEN($O2525:$PX2525))-SUM(LEN(SUBSTITUTE(UPPER($O2525:$PX2525),"A","")))</f>
        <v>0</v>
      </c>
      <c r="UC2525" s="8">
        <f t="array" ref="UC2525">SUM(LEN($O2525:$PX2525))-SUM(LEN(SUBSTITUTE(UPPER($O2525:$PX2525),"P","")))</f>
        <v>0</v>
      </c>
      <c r="UG2525" s="8">
        <f t="shared" si="202"/>
        <v>0</v>
      </c>
      <c r="UH2525" s="8">
        <f t="shared" si="203"/>
        <v>0</v>
      </c>
      <c r="UI2525" s="8">
        <f t="shared" si="204"/>
        <v>0</v>
      </c>
      <c r="UJ2525" s="8">
        <f t="shared" si="205"/>
        <v>0</v>
      </c>
      <c r="UK2525" s="8">
        <f t="shared" si="206"/>
        <v>0</v>
      </c>
      <c r="UN2525" s="8">
        <f t="array" aca="1" ref="UN2525" ca="1">SUM(IF($O$5:$PX$5&gt;=$UN$5,IF($O$5:$PX$5&lt;$UO$5,LEN($O2525:$PX2525)-LEN(SUBSTITUTE(UPPER($O2525:$PX2525),"R","")))))</f>
        <v>0</v>
      </c>
      <c r="UO2525" s="8">
        <f t="array" aca="1" ref="UO2525" ca="1">SUM(IF($O$5:$PX$5&gt;=$UN$5,IF($O$5:$PX$5&lt;$UO$5,LEN($O2525:$PX2525)-LEN(SUBSTITUTE(UPPER($O2525:$PX2525),"A","")))))</f>
        <v>0</v>
      </c>
      <c r="UP2525" s="8">
        <f t="array" aca="1" ref="UP2525" ca="1">SUM(IF($O$5:$PX$5&gt;=$UN$5,IF($O$5:$PX$5&lt;$UO$5,LEN($O2525:$PX2525)-LEN(SUBSTITUTE(UPPER($O2525:$PX2525),"P","")))))</f>
        <v>0</v>
      </c>
    </row>
    <row r="2526" spans="2:562" x14ac:dyDescent="0.25">
      <c r="B2526" s="60">
        <v>2521</v>
      </c>
      <c r="UA2526" s="8">
        <f t="array" ref="UA2526">SUM(LEN($O2526:$PX2526))-SUM(LEN(SUBSTITUTE(UPPER($O2526:$PX2526),"R","")))</f>
        <v>0</v>
      </c>
      <c r="UB2526" s="8">
        <f t="array" ref="UB2526">SUM(LEN($O2526:$PX2526))-SUM(LEN(SUBSTITUTE(UPPER($O2526:$PX2526),"A","")))</f>
        <v>0</v>
      </c>
      <c r="UC2526" s="8">
        <f t="array" ref="UC2526">SUM(LEN($O2526:$PX2526))-SUM(LEN(SUBSTITUTE(UPPER($O2526:$PX2526),"P","")))</f>
        <v>0</v>
      </c>
      <c r="UG2526" s="8">
        <f t="shared" si="202"/>
        <v>0</v>
      </c>
      <c r="UH2526" s="8">
        <f t="shared" si="203"/>
        <v>0</v>
      </c>
      <c r="UI2526" s="8">
        <f t="shared" si="204"/>
        <v>0</v>
      </c>
      <c r="UJ2526" s="8">
        <f t="shared" si="205"/>
        <v>0</v>
      </c>
      <c r="UK2526" s="8">
        <f t="shared" si="206"/>
        <v>0</v>
      </c>
      <c r="UN2526" s="8">
        <f t="array" aca="1" ref="UN2526" ca="1">SUM(IF($O$5:$PX$5&gt;=$UN$5,IF($O$5:$PX$5&lt;$UO$5,LEN($O2526:$PX2526)-LEN(SUBSTITUTE(UPPER($O2526:$PX2526),"R","")))))</f>
        <v>0</v>
      </c>
      <c r="UO2526" s="8">
        <f t="array" aca="1" ref="UO2526" ca="1">SUM(IF($O$5:$PX$5&gt;=$UN$5,IF($O$5:$PX$5&lt;$UO$5,LEN($O2526:$PX2526)-LEN(SUBSTITUTE(UPPER($O2526:$PX2526),"A","")))))</f>
        <v>0</v>
      </c>
      <c r="UP2526" s="8">
        <f t="array" aca="1" ref="UP2526" ca="1">SUM(IF($O$5:$PX$5&gt;=$UN$5,IF($O$5:$PX$5&lt;$UO$5,LEN($O2526:$PX2526)-LEN(SUBSTITUTE(UPPER($O2526:$PX2526),"P","")))))</f>
        <v>0</v>
      </c>
    </row>
    <row r="2527" spans="2:562" x14ac:dyDescent="0.25">
      <c r="B2527" s="60">
        <v>2522</v>
      </c>
      <c r="UA2527" s="8">
        <f t="array" ref="UA2527">SUM(LEN($O2527:$PX2527))-SUM(LEN(SUBSTITUTE(UPPER($O2527:$PX2527),"R","")))</f>
        <v>0</v>
      </c>
      <c r="UB2527" s="8">
        <f t="array" ref="UB2527">SUM(LEN($O2527:$PX2527))-SUM(LEN(SUBSTITUTE(UPPER($O2527:$PX2527),"A","")))</f>
        <v>0</v>
      </c>
      <c r="UC2527" s="8">
        <f t="array" ref="UC2527">SUM(LEN($O2527:$PX2527))-SUM(LEN(SUBSTITUTE(UPPER($O2527:$PX2527),"P","")))</f>
        <v>0</v>
      </c>
      <c r="UG2527" s="8">
        <f t="shared" si="202"/>
        <v>0</v>
      </c>
      <c r="UH2527" s="8">
        <f t="shared" si="203"/>
        <v>0</v>
      </c>
      <c r="UI2527" s="8">
        <f t="shared" si="204"/>
        <v>0</v>
      </c>
      <c r="UJ2527" s="8">
        <f t="shared" si="205"/>
        <v>0</v>
      </c>
      <c r="UK2527" s="8">
        <f t="shared" si="206"/>
        <v>0</v>
      </c>
      <c r="UN2527" s="8">
        <f t="array" aca="1" ref="UN2527" ca="1">SUM(IF($O$5:$PX$5&gt;=$UN$5,IF($O$5:$PX$5&lt;$UO$5,LEN($O2527:$PX2527)-LEN(SUBSTITUTE(UPPER($O2527:$PX2527),"R","")))))</f>
        <v>0</v>
      </c>
      <c r="UO2527" s="8">
        <f t="array" aca="1" ref="UO2527" ca="1">SUM(IF($O$5:$PX$5&gt;=$UN$5,IF($O$5:$PX$5&lt;$UO$5,LEN($O2527:$PX2527)-LEN(SUBSTITUTE(UPPER($O2527:$PX2527),"A","")))))</f>
        <v>0</v>
      </c>
      <c r="UP2527" s="8">
        <f t="array" aca="1" ref="UP2527" ca="1">SUM(IF($O$5:$PX$5&gt;=$UN$5,IF($O$5:$PX$5&lt;$UO$5,LEN($O2527:$PX2527)-LEN(SUBSTITUTE(UPPER($O2527:$PX2527),"P","")))))</f>
        <v>0</v>
      </c>
    </row>
    <row r="2528" spans="2:562" x14ac:dyDescent="0.25">
      <c r="B2528" s="60">
        <v>2523</v>
      </c>
      <c r="UA2528" s="8">
        <f t="array" ref="UA2528">SUM(LEN($O2528:$PX2528))-SUM(LEN(SUBSTITUTE(UPPER($O2528:$PX2528),"R","")))</f>
        <v>0</v>
      </c>
      <c r="UB2528" s="8">
        <f t="array" ref="UB2528">SUM(LEN($O2528:$PX2528))-SUM(LEN(SUBSTITUTE(UPPER($O2528:$PX2528),"A","")))</f>
        <v>0</v>
      </c>
      <c r="UC2528" s="8">
        <f t="array" ref="UC2528">SUM(LEN($O2528:$PX2528))-SUM(LEN(SUBSTITUTE(UPPER($O2528:$PX2528),"P","")))</f>
        <v>0</v>
      </c>
      <c r="UG2528" s="8">
        <f t="shared" si="202"/>
        <v>0</v>
      </c>
      <c r="UH2528" s="8">
        <f t="shared" si="203"/>
        <v>0</v>
      </c>
      <c r="UI2528" s="8">
        <f t="shared" si="204"/>
        <v>0</v>
      </c>
      <c r="UJ2528" s="8">
        <f t="shared" si="205"/>
        <v>0</v>
      </c>
      <c r="UK2528" s="8">
        <f t="shared" si="206"/>
        <v>0</v>
      </c>
      <c r="UN2528" s="8">
        <f t="array" aca="1" ref="UN2528" ca="1">SUM(IF($O$5:$PX$5&gt;=$UN$5,IF($O$5:$PX$5&lt;$UO$5,LEN($O2528:$PX2528)-LEN(SUBSTITUTE(UPPER($O2528:$PX2528),"R","")))))</f>
        <v>0</v>
      </c>
      <c r="UO2528" s="8">
        <f t="array" aca="1" ref="UO2528" ca="1">SUM(IF($O$5:$PX$5&gt;=$UN$5,IF($O$5:$PX$5&lt;$UO$5,LEN($O2528:$PX2528)-LEN(SUBSTITUTE(UPPER($O2528:$PX2528),"A","")))))</f>
        <v>0</v>
      </c>
      <c r="UP2528" s="8">
        <f t="array" aca="1" ref="UP2528" ca="1">SUM(IF($O$5:$PX$5&gt;=$UN$5,IF($O$5:$PX$5&lt;$UO$5,LEN($O2528:$PX2528)-LEN(SUBSTITUTE(UPPER($O2528:$PX2528),"P","")))))</f>
        <v>0</v>
      </c>
    </row>
    <row r="2529" spans="2:562" x14ac:dyDescent="0.25">
      <c r="B2529" s="60">
        <v>2524</v>
      </c>
      <c r="UA2529" s="8">
        <f t="array" ref="UA2529">SUM(LEN($O2529:$PX2529))-SUM(LEN(SUBSTITUTE(UPPER($O2529:$PX2529),"R","")))</f>
        <v>0</v>
      </c>
      <c r="UB2529" s="8">
        <f t="array" ref="UB2529">SUM(LEN($O2529:$PX2529))-SUM(LEN(SUBSTITUTE(UPPER($O2529:$PX2529),"A","")))</f>
        <v>0</v>
      </c>
      <c r="UC2529" s="8">
        <f t="array" ref="UC2529">SUM(LEN($O2529:$PX2529))-SUM(LEN(SUBSTITUTE(UPPER($O2529:$PX2529),"P","")))</f>
        <v>0</v>
      </c>
      <c r="UG2529" s="8">
        <f t="shared" si="202"/>
        <v>0</v>
      </c>
      <c r="UH2529" s="8">
        <f t="shared" si="203"/>
        <v>0</v>
      </c>
      <c r="UI2529" s="8">
        <f t="shared" si="204"/>
        <v>0</v>
      </c>
      <c r="UJ2529" s="8">
        <f t="shared" si="205"/>
        <v>0</v>
      </c>
      <c r="UK2529" s="8">
        <f t="shared" si="206"/>
        <v>0</v>
      </c>
      <c r="UN2529" s="8">
        <f t="array" aca="1" ref="UN2529" ca="1">SUM(IF($O$5:$PX$5&gt;=$UN$5,IF($O$5:$PX$5&lt;$UO$5,LEN($O2529:$PX2529)-LEN(SUBSTITUTE(UPPER($O2529:$PX2529),"R","")))))</f>
        <v>0</v>
      </c>
      <c r="UO2529" s="8">
        <f t="array" aca="1" ref="UO2529" ca="1">SUM(IF($O$5:$PX$5&gt;=$UN$5,IF($O$5:$PX$5&lt;$UO$5,LEN($O2529:$PX2529)-LEN(SUBSTITUTE(UPPER($O2529:$PX2529),"A","")))))</f>
        <v>0</v>
      </c>
      <c r="UP2529" s="8">
        <f t="array" aca="1" ref="UP2529" ca="1">SUM(IF($O$5:$PX$5&gt;=$UN$5,IF($O$5:$PX$5&lt;$UO$5,LEN($O2529:$PX2529)-LEN(SUBSTITUTE(UPPER($O2529:$PX2529),"P","")))))</f>
        <v>0</v>
      </c>
    </row>
    <row r="2530" spans="2:562" x14ac:dyDescent="0.25">
      <c r="B2530" s="60">
        <v>2525</v>
      </c>
      <c r="UA2530" s="8">
        <f t="array" ref="UA2530">SUM(LEN($O2530:$PX2530))-SUM(LEN(SUBSTITUTE(UPPER($O2530:$PX2530),"R","")))</f>
        <v>0</v>
      </c>
      <c r="UB2530" s="8">
        <f t="array" ref="UB2530">SUM(LEN($O2530:$PX2530))-SUM(LEN(SUBSTITUTE(UPPER($O2530:$PX2530),"A","")))</f>
        <v>0</v>
      </c>
      <c r="UC2530" s="8">
        <f t="array" ref="UC2530">SUM(LEN($O2530:$PX2530))-SUM(LEN(SUBSTITUTE(UPPER($O2530:$PX2530),"P","")))</f>
        <v>0</v>
      </c>
      <c r="UG2530" s="8">
        <f t="shared" si="202"/>
        <v>0</v>
      </c>
      <c r="UH2530" s="8">
        <f t="shared" si="203"/>
        <v>0</v>
      </c>
      <c r="UI2530" s="8">
        <f t="shared" si="204"/>
        <v>0</v>
      </c>
      <c r="UJ2530" s="8">
        <f t="shared" si="205"/>
        <v>0</v>
      </c>
      <c r="UK2530" s="8">
        <f t="shared" si="206"/>
        <v>0</v>
      </c>
      <c r="UN2530" s="8">
        <f t="array" aca="1" ref="UN2530" ca="1">SUM(IF($O$5:$PX$5&gt;=$UN$5,IF($O$5:$PX$5&lt;$UO$5,LEN($O2530:$PX2530)-LEN(SUBSTITUTE(UPPER($O2530:$PX2530),"R","")))))</f>
        <v>0</v>
      </c>
      <c r="UO2530" s="8">
        <f t="array" aca="1" ref="UO2530" ca="1">SUM(IF($O$5:$PX$5&gt;=$UN$5,IF($O$5:$PX$5&lt;$UO$5,LEN($O2530:$PX2530)-LEN(SUBSTITUTE(UPPER($O2530:$PX2530),"A","")))))</f>
        <v>0</v>
      </c>
      <c r="UP2530" s="8">
        <f t="array" aca="1" ref="UP2530" ca="1">SUM(IF($O$5:$PX$5&gt;=$UN$5,IF($O$5:$PX$5&lt;$UO$5,LEN($O2530:$PX2530)-LEN(SUBSTITUTE(UPPER($O2530:$PX2530),"P","")))))</f>
        <v>0</v>
      </c>
    </row>
    <row r="2531" spans="2:562" x14ac:dyDescent="0.25">
      <c r="B2531" s="60">
        <v>2526</v>
      </c>
      <c r="UA2531" s="8">
        <f t="array" ref="UA2531">SUM(LEN($O2531:$PX2531))-SUM(LEN(SUBSTITUTE(UPPER($O2531:$PX2531),"R","")))</f>
        <v>0</v>
      </c>
      <c r="UB2531" s="8">
        <f t="array" ref="UB2531">SUM(LEN($O2531:$PX2531))-SUM(LEN(SUBSTITUTE(UPPER($O2531:$PX2531),"A","")))</f>
        <v>0</v>
      </c>
      <c r="UC2531" s="8">
        <f t="array" ref="UC2531">SUM(LEN($O2531:$PX2531))-SUM(LEN(SUBSTITUTE(UPPER($O2531:$PX2531),"P","")))</f>
        <v>0</v>
      </c>
      <c r="UG2531" s="8">
        <f t="shared" si="202"/>
        <v>0</v>
      </c>
      <c r="UH2531" s="8">
        <f t="shared" si="203"/>
        <v>0</v>
      </c>
      <c r="UI2531" s="8">
        <f t="shared" si="204"/>
        <v>0</v>
      </c>
      <c r="UJ2531" s="8">
        <f t="shared" si="205"/>
        <v>0</v>
      </c>
      <c r="UK2531" s="8">
        <f t="shared" si="206"/>
        <v>0</v>
      </c>
      <c r="UN2531" s="8">
        <f t="array" aca="1" ref="UN2531" ca="1">SUM(IF($O$5:$PX$5&gt;=$UN$5,IF($O$5:$PX$5&lt;$UO$5,LEN($O2531:$PX2531)-LEN(SUBSTITUTE(UPPER($O2531:$PX2531),"R","")))))</f>
        <v>0</v>
      </c>
      <c r="UO2531" s="8">
        <f t="array" aca="1" ref="UO2531" ca="1">SUM(IF($O$5:$PX$5&gt;=$UN$5,IF($O$5:$PX$5&lt;$UO$5,LEN($O2531:$PX2531)-LEN(SUBSTITUTE(UPPER($O2531:$PX2531),"A","")))))</f>
        <v>0</v>
      </c>
      <c r="UP2531" s="8">
        <f t="array" aca="1" ref="UP2531" ca="1">SUM(IF($O$5:$PX$5&gt;=$UN$5,IF($O$5:$PX$5&lt;$UO$5,LEN($O2531:$PX2531)-LEN(SUBSTITUTE(UPPER($O2531:$PX2531),"P","")))))</f>
        <v>0</v>
      </c>
    </row>
    <row r="2532" spans="2:562" x14ac:dyDescent="0.25">
      <c r="B2532" s="60">
        <v>2527</v>
      </c>
      <c r="UA2532" s="8">
        <f t="array" ref="UA2532">SUM(LEN($O2532:$PX2532))-SUM(LEN(SUBSTITUTE(UPPER($O2532:$PX2532),"R","")))</f>
        <v>0</v>
      </c>
      <c r="UB2532" s="8">
        <f t="array" ref="UB2532">SUM(LEN($O2532:$PX2532))-SUM(LEN(SUBSTITUTE(UPPER($O2532:$PX2532),"A","")))</f>
        <v>0</v>
      </c>
      <c r="UC2532" s="8">
        <f t="array" ref="UC2532">SUM(LEN($O2532:$PX2532))-SUM(LEN(SUBSTITUTE(UPPER($O2532:$PX2532),"P","")))</f>
        <v>0</v>
      </c>
      <c r="UG2532" s="8">
        <f t="shared" si="202"/>
        <v>0</v>
      </c>
      <c r="UH2532" s="8">
        <f t="shared" si="203"/>
        <v>0</v>
      </c>
      <c r="UI2532" s="8">
        <f t="shared" si="204"/>
        <v>0</v>
      </c>
      <c r="UJ2532" s="8">
        <f t="shared" si="205"/>
        <v>0</v>
      </c>
      <c r="UK2532" s="8">
        <f t="shared" si="206"/>
        <v>0</v>
      </c>
      <c r="UN2532" s="8">
        <f t="array" aca="1" ref="UN2532" ca="1">SUM(IF($O$5:$PX$5&gt;=$UN$5,IF($O$5:$PX$5&lt;$UO$5,LEN($O2532:$PX2532)-LEN(SUBSTITUTE(UPPER($O2532:$PX2532),"R","")))))</f>
        <v>0</v>
      </c>
      <c r="UO2532" s="8">
        <f t="array" aca="1" ref="UO2532" ca="1">SUM(IF($O$5:$PX$5&gt;=$UN$5,IF($O$5:$PX$5&lt;$UO$5,LEN($O2532:$PX2532)-LEN(SUBSTITUTE(UPPER($O2532:$PX2532),"A","")))))</f>
        <v>0</v>
      </c>
      <c r="UP2532" s="8">
        <f t="array" aca="1" ref="UP2532" ca="1">SUM(IF($O$5:$PX$5&gt;=$UN$5,IF($O$5:$PX$5&lt;$UO$5,LEN($O2532:$PX2532)-LEN(SUBSTITUTE(UPPER($O2532:$PX2532),"P","")))))</f>
        <v>0</v>
      </c>
    </row>
    <row r="2533" spans="2:562" x14ac:dyDescent="0.25">
      <c r="B2533" s="60">
        <v>2528</v>
      </c>
      <c r="UA2533" s="8">
        <f t="array" ref="UA2533">SUM(LEN($O2533:$PX2533))-SUM(LEN(SUBSTITUTE(UPPER($O2533:$PX2533),"R","")))</f>
        <v>0</v>
      </c>
      <c r="UB2533" s="8">
        <f t="array" ref="UB2533">SUM(LEN($O2533:$PX2533))-SUM(LEN(SUBSTITUTE(UPPER($O2533:$PX2533),"A","")))</f>
        <v>0</v>
      </c>
      <c r="UC2533" s="8">
        <f t="array" ref="UC2533">SUM(LEN($O2533:$PX2533))-SUM(LEN(SUBSTITUTE(UPPER($O2533:$PX2533),"P","")))</f>
        <v>0</v>
      </c>
      <c r="UG2533" s="8">
        <f t="shared" si="202"/>
        <v>0</v>
      </c>
      <c r="UH2533" s="8">
        <f t="shared" si="203"/>
        <v>0</v>
      </c>
      <c r="UI2533" s="8">
        <f t="shared" si="204"/>
        <v>0</v>
      </c>
      <c r="UJ2533" s="8">
        <f t="shared" si="205"/>
        <v>0</v>
      </c>
      <c r="UK2533" s="8">
        <f t="shared" si="206"/>
        <v>0</v>
      </c>
      <c r="UN2533" s="8">
        <f t="array" aca="1" ref="UN2533" ca="1">SUM(IF($O$5:$PX$5&gt;=$UN$5,IF($O$5:$PX$5&lt;$UO$5,LEN($O2533:$PX2533)-LEN(SUBSTITUTE(UPPER($O2533:$PX2533),"R","")))))</f>
        <v>0</v>
      </c>
      <c r="UO2533" s="8">
        <f t="array" aca="1" ref="UO2533" ca="1">SUM(IF($O$5:$PX$5&gt;=$UN$5,IF($O$5:$PX$5&lt;$UO$5,LEN($O2533:$PX2533)-LEN(SUBSTITUTE(UPPER($O2533:$PX2533),"A","")))))</f>
        <v>0</v>
      </c>
      <c r="UP2533" s="8">
        <f t="array" aca="1" ref="UP2533" ca="1">SUM(IF($O$5:$PX$5&gt;=$UN$5,IF($O$5:$PX$5&lt;$UO$5,LEN($O2533:$PX2533)-LEN(SUBSTITUTE(UPPER($O2533:$PX2533),"P","")))))</f>
        <v>0</v>
      </c>
    </row>
    <row r="2534" spans="2:562" x14ac:dyDescent="0.25">
      <c r="B2534" s="60">
        <v>2529</v>
      </c>
      <c r="UA2534" s="8">
        <f t="array" ref="UA2534">SUM(LEN($O2534:$PX2534))-SUM(LEN(SUBSTITUTE(UPPER($O2534:$PX2534),"R","")))</f>
        <v>0</v>
      </c>
      <c r="UB2534" s="8">
        <f t="array" ref="UB2534">SUM(LEN($O2534:$PX2534))-SUM(LEN(SUBSTITUTE(UPPER($O2534:$PX2534),"A","")))</f>
        <v>0</v>
      </c>
      <c r="UC2534" s="8">
        <f t="array" ref="UC2534">SUM(LEN($O2534:$PX2534))-SUM(LEN(SUBSTITUTE(UPPER($O2534:$PX2534),"P","")))</f>
        <v>0</v>
      </c>
      <c r="UG2534" s="8">
        <f t="shared" si="202"/>
        <v>0</v>
      </c>
      <c r="UH2534" s="8">
        <f t="shared" si="203"/>
        <v>0</v>
      </c>
      <c r="UI2534" s="8">
        <f t="shared" si="204"/>
        <v>0</v>
      </c>
      <c r="UJ2534" s="8">
        <f t="shared" si="205"/>
        <v>0</v>
      </c>
      <c r="UK2534" s="8">
        <f t="shared" si="206"/>
        <v>0</v>
      </c>
      <c r="UN2534" s="8">
        <f t="array" aca="1" ref="UN2534" ca="1">SUM(IF($O$5:$PX$5&gt;=$UN$5,IF($O$5:$PX$5&lt;$UO$5,LEN($O2534:$PX2534)-LEN(SUBSTITUTE(UPPER($O2534:$PX2534),"R","")))))</f>
        <v>0</v>
      </c>
      <c r="UO2534" s="8">
        <f t="array" aca="1" ref="UO2534" ca="1">SUM(IF($O$5:$PX$5&gt;=$UN$5,IF($O$5:$PX$5&lt;$UO$5,LEN($O2534:$PX2534)-LEN(SUBSTITUTE(UPPER($O2534:$PX2534),"A","")))))</f>
        <v>0</v>
      </c>
      <c r="UP2534" s="8">
        <f t="array" aca="1" ref="UP2534" ca="1">SUM(IF($O$5:$PX$5&gt;=$UN$5,IF($O$5:$PX$5&lt;$UO$5,LEN($O2534:$PX2534)-LEN(SUBSTITUTE(UPPER($O2534:$PX2534),"P","")))))</f>
        <v>0</v>
      </c>
    </row>
    <row r="2535" spans="2:562" x14ac:dyDescent="0.25">
      <c r="B2535" s="60">
        <v>2530</v>
      </c>
      <c r="UA2535" s="8">
        <f t="array" ref="UA2535">SUM(LEN($O2535:$PX2535))-SUM(LEN(SUBSTITUTE(UPPER($O2535:$PX2535),"R","")))</f>
        <v>0</v>
      </c>
      <c r="UB2535" s="8">
        <f t="array" ref="UB2535">SUM(LEN($O2535:$PX2535))-SUM(LEN(SUBSTITUTE(UPPER($O2535:$PX2535),"A","")))</f>
        <v>0</v>
      </c>
      <c r="UC2535" s="8">
        <f t="array" ref="UC2535">SUM(LEN($O2535:$PX2535))-SUM(LEN(SUBSTITUTE(UPPER($O2535:$PX2535),"P","")))</f>
        <v>0</v>
      </c>
      <c r="UG2535" s="8">
        <f t="shared" si="202"/>
        <v>0</v>
      </c>
      <c r="UH2535" s="8">
        <f t="shared" si="203"/>
        <v>0</v>
      </c>
      <c r="UI2535" s="8">
        <f t="shared" si="204"/>
        <v>0</v>
      </c>
      <c r="UJ2535" s="8">
        <f t="shared" si="205"/>
        <v>0</v>
      </c>
      <c r="UK2535" s="8">
        <f t="shared" si="206"/>
        <v>0</v>
      </c>
      <c r="UN2535" s="8">
        <f t="array" aca="1" ref="UN2535" ca="1">SUM(IF($O$5:$PX$5&gt;=$UN$5,IF($O$5:$PX$5&lt;$UO$5,LEN($O2535:$PX2535)-LEN(SUBSTITUTE(UPPER($O2535:$PX2535),"R","")))))</f>
        <v>0</v>
      </c>
      <c r="UO2535" s="8">
        <f t="array" aca="1" ref="UO2535" ca="1">SUM(IF($O$5:$PX$5&gt;=$UN$5,IF($O$5:$PX$5&lt;$UO$5,LEN($O2535:$PX2535)-LEN(SUBSTITUTE(UPPER($O2535:$PX2535),"A","")))))</f>
        <v>0</v>
      </c>
      <c r="UP2535" s="8">
        <f t="array" aca="1" ref="UP2535" ca="1">SUM(IF($O$5:$PX$5&gt;=$UN$5,IF($O$5:$PX$5&lt;$UO$5,LEN($O2535:$PX2535)-LEN(SUBSTITUTE(UPPER($O2535:$PX2535),"P","")))))</f>
        <v>0</v>
      </c>
    </row>
    <row r="2536" spans="2:562" x14ac:dyDescent="0.25">
      <c r="B2536" s="60">
        <v>2531</v>
      </c>
      <c r="UA2536" s="8">
        <f t="array" ref="UA2536">SUM(LEN($O2536:$PX2536))-SUM(LEN(SUBSTITUTE(UPPER($O2536:$PX2536),"R","")))</f>
        <v>0</v>
      </c>
      <c r="UB2536" s="8">
        <f t="array" ref="UB2536">SUM(LEN($O2536:$PX2536))-SUM(LEN(SUBSTITUTE(UPPER($O2536:$PX2536),"A","")))</f>
        <v>0</v>
      </c>
      <c r="UC2536" s="8">
        <f t="array" ref="UC2536">SUM(LEN($O2536:$PX2536))-SUM(LEN(SUBSTITUTE(UPPER($O2536:$PX2536),"P","")))</f>
        <v>0</v>
      </c>
      <c r="UG2536" s="8">
        <f t="shared" si="202"/>
        <v>0</v>
      </c>
      <c r="UH2536" s="8">
        <f t="shared" si="203"/>
        <v>0</v>
      </c>
      <c r="UI2536" s="8">
        <f t="shared" si="204"/>
        <v>0</v>
      </c>
      <c r="UJ2536" s="8">
        <f t="shared" si="205"/>
        <v>0</v>
      </c>
      <c r="UK2536" s="8">
        <f t="shared" si="206"/>
        <v>0</v>
      </c>
      <c r="UN2536" s="8">
        <f t="array" aca="1" ref="UN2536" ca="1">SUM(IF($O$5:$PX$5&gt;=$UN$5,IF($O$5:$PX$5&lt;$UO$5,LEN($O2536:$PX2536)-LEN(SUBSTITUTE(UPPER($O2536:$PX2536),"R","")))))</f>
        <v>0</v>
      </c>
      <c r="UO2536" s="8">
        <f t="array" aca="1" ref="UO2536" ca="1">SUM(IF($O$5:$PX$5&gt;=$UN$5,IF($O$5:$PX$5&lt;$UO$5,LEN($O2536:$PX2536)-LEN(SUBSTITUTE(UPPER($O2536:$PX2536),"A","")))))</f>
        <v>0</v>
      </c>
      <c r="UP2536" s="8">
        <f t="array" aca="1" ref="UP2536" ca="1">SUM(IF($O$5:$PX$5&gt;=$UN$5,IF($O$5:$PX$5&lt;$UO$5,LEN($O2536:$PX2536)-LEN(SUBSTITUTE(UPPER($O2536:$PX2536),"P","")))))</f>
        <v>0</v>
      </c>
    </row>
    <row r="2537" spans="2:562" x14ac:dyDescent="0.25">
      <c r="B2537" s="60">
        <v>2532</v>
      </c>
      <c r="UA2537" s="8">
        <f t="array" ref="UA2537">SUM(LEN($O2537:$PX2537))-SUM(LEN(SUBSTITUTE(UPPER($O2537:$PX2537),"R","")))</f>
        <v>0</v>
      </c>
      <c r="UB2537" s="8">
        <f t="array" ref="UB2537">SUM(LEN($O2537:$PX2537))-SUM(LEN(SUBSTITUTE(UPPER($O2537:$PX2537),"A","")))</f>
        <v>0</v>
      </c>
      <c r="UC2537" s="8">
        <f t="array" ref="UC2537">SUM(LEN($O2537:$PX2537))-SUM(LEN(SUBSTITUTE(UPPER($O2537:$PX2537),"P","")))</f>
        <v>0</v>
      </c>
      <c r="UG2537" s="8">
        <f t="shared" si="202"/>
        <v>0</v>
      </c>
      <c r="UH2537" s="8">
        <f t="shared" si="203"/>
        <v>0</v>
      </c>
      <c r="UI2537" s="8">
        <f t="shared" si="204"/>
        <v>0</v>
      </c>
      <c r="UJ2537" s="8">
        <f t="shared" si="205"/>
        <v>0</v>
      </c>
      <c r="UK2537" s="8">
        <f t="shared" si="206"/>
        <v>0</v>
      </c>
      <c r="UN2537" s="8">
        <f t="array" aca="1" ref="UN2537" ca="1">SUM(IF($O$5:$PX$5&gt;=$UN$5,IF($O$5:$PX$5&lt;$UO$5,LEN($O2537:$PX2537)-LEN(SUBSTITUTE(UPPER($O2537:$PX2537),"R","")))))</f>
        <v>0</v>
      </c>
      <c r="UO2537" s="8">
        <f t="array" aca="1" ref="UO2537" ca="1">SUM(IF($O$5:$PX$5&gt;=$UN$5,IF($O$5:$PX$5&lt;$UO$5,LEN($O2537:$PX2537)-LEN(SUBSTITUTE(UPPER($O2537:$PX2537),"A","")))))</f>
        <v>0</v>
      </c>
      <c r="UP2537" s="8">
        <f t="array" aca="1" ref="UP2537" ca="1">SUM(IF($O$5:$PX$5&gt;=$UN$5,IF($O$5:$PX$5&lt;$UO$5,LEN($O2537:$PX2537)-LEN(SUBSTITUTE(UPPER($O2537:$PX2537),"P","")))))</f>
        <v>0</v>
      </c>
    </row>
    <row r="2538" spans="2:562" x14ac:dyDescent="0.25">
      <c r="B2538" s="60">
        <v>2533</v>
      </c>
      <c r="UA2538" s="8">
        <f t="array" ref="UA2538">SUM(LEN($O2538:$PX2538))-SUM(LEN(SUBSTITUTE(UPPER($O2538:$PX2538),"R","")))</f>
        <v>0</v>
      </c>
      <c r="UB2538" s="8">
        <f t="array" ref="UB2538">SUM(LEN($O2538:$PX2538))-SUM(LEN(SUBSTITUTE(UPPER($O2538:$PX2538),"A","")))</f>
        <v>0</v>
      </c>
      <c r="UC2538" s="8">
        <f t="array" ref="UC2538">SUM(LEN($O2538:$PX2538))-SUM(LEN(SUBSTITUTE(UPPER($O2538:$PX2538),"P","")))</f>
        <v>0</v>
      </c>
      <c r="UG2538" s="8">
        <f t="shared" si="202"/>
        <v>0</v>
      </c>
      <c r="UH2538" s="8">
        <f t="shared" si="203"/>
        <v>0</v>
      </c>
      <c r="UI2538" s="8">
        <f t="shared" si="204"/>
        <v>0</v>
      </c>
      <c r="UJ2538" s="8">
        <f t="shared" si="205"/>
        <v>0</v>
      </c>
      <c r="UK2538" s="8">
        <f t="shared" si="206"/>
        <v>0</v>
      </c>
      <c r="UN2538" s="8">
        <f t="array" aca="1" ref="UN2538" ca="1">SUM(IF($O$5:$PX$5&gt;=$UN$5,IF($O$5:$PX$5&lt;$UO$5,LEN($O2538:$PX2538)-LEN(SUBSTITUTE(UPPER($O2538:$PX2538),"R","")))))</f>
        <v>0</v>
      </c>
      <c r="UO2538" s="8">
        <f t="array" aca="1" ref="UO2538" ca="1">SUM(IF($O$5:$PX$5&gt;=$UN$5,IF($O$5:$PX$5&lt;$UO$5,LEN($O2538:$PX2538)-LEN(SUBSTITUTE(UPPER($O2538:$PX2538),"A","")))))</f>
        <v>0</v>
      </c>
      <c r="UP2538" s="8">
        <f t="array" aca="1" ref="UP2538" ca="1">SUM(IF($O$5:$PX$5&gt;=$UN$5,IF($O$5:$PX$5&lt;$UO$5,LEN($O2538:$PX2538)-LEN(SUBSTITUTE(UPPER($O2538:$PX2538),"P","")))))</f>
        <v>0</v>
      </c>
    </row>
    <row r="2539" spans="2:562" x14ac:dyDescent="0.25">
      <c r="B2539" s="60">
        <v>2534</v>
      </c>
      <c r="UA2539" s="8">
        <f t="array" ref="UA2539">SUM(LEN($O2539:$PX2539))-SUM(LEN(SUBSTITUTE(UPPER($O2539:$PX2539),"R","")))</f>
        <v>0</v>
      </c>
      <c r="UB2539" s="8">
        <f t="array" ref="UB2539">SUM(LEN($O2539:$PX2539))-SUM(LEN(SUBSTITUTE(UPPER($O2539:$PX2539),"A","")))</f>
        <v>0</v>
      </c>
      <c r="UC2539" s="8">
        <f t="array" ref="UC2539">SUM(LEN($O2539:$PX2539))-SUM(LEN(SUBSTITUTE(UPPER($O2539:$PX2539),"P","")))</f>
        <v>0</v>
      </c>
      <c r="UG2539" s="8">
        <f t="shared" si="202"/>
        <v>0</v>
      </c>
      <c r="UH2539" s="8">
        <f t="shared" si="203"/>
        <v>0</v>
      </c>
      <c r="UI2539" s="8">
        <f t="shared" si="204"/>
        <v>0</v>
      </c>
      <c r="UJ2539" s="8">
        <f t="shared" si="205"/>
        <v>0</v>
      </c>
      <c r="UK2539" s="8">
        <f t="shared" si="206"/>
        <v>0</v>
      </c>
      <c r="UN2539" s="8">
        <f t="array" aca="1" ref="UN2539" ca="1">SUM(IF($O$5:$PX$5&gt;=$UN$5,IF($O$5:$PX$5&lt;$UO$5,LEN($O2539:$PX2539)-LEN(SUBSTITUTE(UPPER($O2539:$PX2539),"R","")))))</f>
        <v>0</v>
      </c>
      <c r="UO2539" s="8">
        <f t="array" aca="1" ref="UO2539" ca="1">SUM(IF($O$5:$PX$5&gt;=$UN$5,IF($O$5:$PX$5&lt;$UO$5,LEN($O2539:$PX2539)-LEN(SUBSTITUTE(UPPER($O2539:$PX2539),"A","")))))</f>
        <v>0</v>
      </c>
      <c r="UP2539" s="8">
        <f t="array" aca="1" ref="UP2539" ca="1">SUM(IF($O$5:$PX$5&gt;=$UN$5,IF($O$5:$PX$5&lt;$UO$5,LEN($O2539:$PX2539)-LEN(SUBSTITUTE(UPPER($O2539:$PX2539),"P","")))))</f>
        <v>0</v>
      </c>
    </row>
    <row r="2540" spans="2:562" x14ac:dyDescent="0.25">
      <c r="B2540" s="60">
        <v>2535</v>
      </c>
      <c r="UA2540" s="8">
        <f t="array" ref="UA2540">SUM(LEN($O2540:$PX2540))-SUM(LEN(SUBSTITUTE(UPPER($O2540:$PX2540),"R","")))</f>
        <v>0</v>
      </c>
      <c r="UB2540" s="8">
        <f t="array" ref="UB2540">SUM(LEN($O2540:$PX2540))-SUM(LEN(SUBSTITUTE(UPPER($O2540:$PX2540),"A","")))</f>
        <v>0</v>
      </c>
      <c r="UC2540" s="8">
        <f t="array" ref="UC2540">SUM(LEN($O2540:$PX2540))-SUM(LEN(SUBSTITUTE(UPPER($O2540:$PX2540),"P","")))</f>
        <v>0</v>
      </c>
      <c r="UG2540" s="8">
        <f t="shared" si="202"/>
        <v>0</v>
      </c>
      <c r="UH2540" s="8">
        <f t="shared" si="203"/>
        <v>0</v>
      </c>
      <c r="UI2540" s="8">
        <f t="shared" si="204"/>
        <v>0</v>
      </c>
      <c r="UJ2540" s="8">
        <f t="shared" si="205"/>
        <v>0</v>
      </c>
      <c r="UK2540" s="8">
        <f t="shared" si="206"/>
        <v>0</v>
      </c>
      <c r="UN2540" s="8">
        <f t="array" aca="1" ref="UN2540" ca="1">SUM(IF($O$5:$PX$5&gt;=$UN$5,IF($O$5:$PX$5&lt;$UO$5,LEN($O2540:$PX2540)-LEN(SUBSTITUTE(UPPER($O2540:$PX2540),"R","")))))</f>
        <v>0</v>
      </c>
      <c r="UO2540" s="8">
        <f t="array" aca="1" ref="UO2540" ca="1">SUM(IF($O$5:$PX$5&gt;=$UN$5,IF($O$5:$PX$5&lt;$UO$5,LEN($O2540:$PX2540)-LEN(SUBSTITUTE(UPPER($O2540:$PX2540),"A","")))))</f>
        <v>0</v>
      </c>
      <c r="UP2540" s="8">
        <f t="array" aca="1" ref="UP2540" ca="1">SUM(IF($O$5:$PX$5&gt;=$UN$5,IF($O$5:$PX$5&lt;$UO$5,LEN($O2540:$PX2540)-LEN(SUBSTITUTE(UPPER($O2540:$PX2540),"P","")))))</f>
        <v>0</v>
      </c>
    </row>
    <row r="2541" spans="2:562" x14ac:dyDescent="0.25">
      <c r="B2541" s="60">
        <v>2536</v>
      </c>
      <c r="UA2541" s="8">
        <f t="array" ref="UA2541">SUM(LEN($O2541:$PX2541))-SUM(LEN(SUBSTITUTE(UPPER($O2541:$PX2541),"R","")))</f>
        <v>0</v>
      </c>
      <c r="UB2541" s="8">
        <f t="array" ref="UB2541">SUM(LEN($O2541:$PX2541))-SUM(LEN(SUBSTITUTE(UPPER($O2541:$PX2541),"A","")))</f>
        <v>0</v>
      </c>
      <c r="UC2541" s="8">
        <f t="array" ref="UC2541">SUM(LEN($O2541:$PX2541))-SUM(LEN(SUBSTITUTE(UPPER($O2541:$PX2541),"P","")))</f>
        <v>0</v>
      </c>
      <c r="UG2541" s="8">
        <f t="shared" si="202"/>
        <v>0</v>
      </c>
      <c r="UH2541" s="8">
        <f t="shared" si="203"/>
        <v>0</v>
      </c>
      <c r="UI2541" s="8">
        <f t="shared" si="204"/>
        <v>0</v>
      </c>
      <c r="UJ2541" s="8">
        <f t="shared" si="205"/>
        <v>0</v>
      </c>
      <c r="UK2541" s="8">
        <f t="shared" si="206"/>
        <v>0</v>
      </c>
      <c r="UN2541" s="8">
        <f t="array" aca="1" ref="UN2541" ca="1">SUM(IF($O$5:$PX$5&gt;=$UN$5,IF($O$5:$PX$5&lt;$UO$5,LEN($O2541:$PX2541)-LEN(SUBSTITUTE(UPPER($O2541:$PX2541),"R","")))))</f>
        <v>0</v>
      </c>
      <c r="UO2541" s="8">
        <f t="array" aca="1" ref="UO2541" ca="1">SUM(IF($O$5:$PX$5&gt;=$UN$5,IF($O$5:$PX$5&lt;$UO$5,LEN($O2541:$PX2541)-LEN(SUBSTITUTE(UPPER($O2541:$PX2541),"A","")))))</f>
        <v>0</v>
      </c>
      <c r="UP2541" s="8">
        <f t="array" aca="1" ref="UP2541" ca="1">SUM(IF($O$5:$PX$5&gt;=$UN$5,IF($O$5:$PX$5&lt;$UO$5,LEN($O2541:$PX2541)-LEN(SUBSTITUTE(UPPER($O2541:$PX2541),"P","")))))</f>
        <v>0</v>
      </c>
    </row>
    <row r="2542" spans="2:562" x14ac:dyDescent="0.25">
      <c r="B2542" s="60">
        <v>2537</v>
      </c>
      <c r="UA2542" s="8">
        <f t="array" ref="UA2542">SUM(LEN($O2542:$PX2542))-SUM(LEN(SUBSTITUTE(UPPER($O2542:$PX2542),"R","")))</f>
        <v>0</v>
      </c>
      <c r="UB2542" s="8">
        <f t="array" ref="UB2542">SUM(LEN($O2542:$PX2542))-SUM(LEN(SUBSTITUTE(UPPER($O2542:$PX2542),"A","")))</f>
        <v>0</v>
      </c>
      <c r="UC2542" s="8">
        <f t="array" ref="UC2542">SUM(LEN($O2542:$PX2542))-SUM(LEN(SUBSTITUTE(UPPER($O2542:$PX2542),"P","")))</f>
        <v>0</v>
      </c>
      <c r="UG2542" s="8">
        <f t="shared" si="202"/>
        <v>0</v>
      </c>
      <c r="UH2542" s="8">
        <f t="shared" si="203"/>
        <v>0</v>
      </c>
      <c r="UI2542" s="8">
        <f t="shared" si="204"/>
        <v>0</v>
      </c>
      <c r="UJ2542" s="8">
        <f t="shared" si="205"/>
        <v>0</v>
      </c>
      <c r="UK2542" s="8">
        <f t="shared" si="206"/>
        <v>0</v>
      </c>
      <c r="UN2542" s="8">
        <f t="array" aca="1" ref="UN2542" ca="1">SUM(IF($O$5:$PX$5&gt;=$UN$5,IF($O$5:$PX$5&lt;$UO$5,LEN($O2542:$PX2542)-LEN(SUBSTITUTE(UPPER($O2542:$PX2542),"R","")))))</f>
        <v>0</v>
      </c>
      <c r="UO2542" s="8">
        <f t="array" aca="1" ref="UO2542" ca="1">SUM(IF($O$5:$PX$5&gt;=$UN$5,IF($O$5:$PX$5&lt;$UO$5,LEN($O2542:$PX2542)-LEN(SUBSTITUTE(UPPER($O2542:$PX2542),"A","")))))</f>
        <v>0</v>
      </c>
      <c r="UP2542" s="8">
        <f t="array" aca="1" ref="UP2542" ca="1">SUM(IF($O$5:$PX$5&gt;=$UN$5,IF($O$5:$PX$5&lt;$UO$5,LEN($O2542:$PX2542)-LEN(SUBSTITUTE(UPPER($O2542:$PX2542),"P","")))))</f>
        <v>0</v>
      </c>
    </row>
    <row r="2543" spans="2:562" x14ac:dyDescent="0.25">
      <c r="B2543" s="60">
        <v>2538</v>
      </c>
      <c r="UA2543" s="8">
        <f t="array" ref="UA2543">SUM(LEN($O2543:$PX2543))-SUM(LEN(SUBSTITUTE(UPPER($O2543:$PX2543),"R","")))</f>
        <v>0</v>
      </c>
      <c r="UB2543" s="8">
        <f t="array" ref="UB2543">SUM(LEN($O2543:$PX2543))-SUM(LEN(SUBSTITUTE(UPPER($O2543:$PX2543),"A","")))</f>
        <v>0</v>
      </c>
      <c r="UC2543" s="8">
        <f t="array" ref="UC2543">SUM(LEN($O2543:$PX2543))-SUM(LEN(SUBSTITUTE(UPPER($O2543:$PX2543),"P","")))</f>
        <v>0</v>
      </c>
      <c r="UG2543" s="8">
        <f t="shared" si="202"/>
        <v>0</v>
      </c>
      <c r="UH2543" s="8">
        <f t="shared" si="203"/>
        <v>0</v>
      </c>
      <c r="UI2543" s="8">
        <f t="shared" si="204"/>
        <v>0</v>
      </c>
      <c r="UJ2543" s="8">
        <f t="shared" si="205"/>
        <v>0</v>
      </c>
      <c r="UK2543" s="8">
        <f t="shared" si="206"/>
        <v>0</v>
      </c>
      <c r="UN2543" s="8">
        <f t="array" aca="1" ref="UN2543" ca="1">SUM(IF($O$5:$PX$5&gt;=$UN$5,IF($O$5:$PX$5&lt;$UO$5,LEN($O2543:$PX2543)-LEN(SUBSTITUTE(UPPER($O2543:$PX2543),"R","")))))</f>
        <v>0</v>
      </c>
      <c r="UO2543" s="8">
        <f t="array" aca="1" ref="UO2543" ca="1">SUM(IF($O$5:$PX$5&gt;=$UN$5,IF($O$5:$PX$5&lt;$UO$5,LEN($O2543:$PX2543)-LEN(SUBSTITUTE(UPPER($O2543:$PX2543),"A","")))))</f>
        <v>0</v>
      </c>
      <c r="UP2543" s="8">
        <f t="array" aca="1" ref="UP2543" ca="1">SUM(IF($O$5:$PX$5&gt;=$UN$5,IF($O$5:$PX$5&lt;$UO$5,LEN($O2543:$PX2543)-LEN(SUBSTITUTE(UPPER($O2543:$PX2543),"P","")))))</f>
        <v>0</v>
      </c>
    </row>
    <row r="2544" spans="2:562" x14ac:dyDescent="0.25">
      <c r="B2544" s="60">
        <v>2539</v>
      </c>
      <c r="UA2544" s="8">
        <f t="array" ref="UA2544">SUM(LEN($O2544:$PX2544))-SUM(LEN(SUBSTITUTE(UPPER($O2544:$PX2544),"R","")))</f>
        <v>0</v>
      </c>
      <c r="UB2544" s="8">
        <f t="array" ref="UB2544">SUM(LEN($O2544:$PX2544))-SUM(LEN(SUBSTITUTE(UPPER($O2544:$PX2544),"A","")))</f>
        <v>0</v>
      </c>
      <c r="UC2544" s="8">
        <f t="array" ref="UC2544">SUM(LEN($O2544:$PX2544))-SUM(LEN(SUBSTITUTE(UPPER($O2544:$PX2544),"P","")))</f>
        <v>0</v>
      </c>
      <c r="UG2544" s="8">
        <f t="shared" si="202"/>
        <v>0</v>
      </c>
      <c r="UH2544" s="8">
        <f t="shared" si="203"/>
        <v>0</v>
      </c>
      <c r="UI2544" s="8">
        <f t="shared" si="204"/>
        <v>0</v>
      </c>
      <c r="UJ2544" s="8">
        <f t="shared" si="205"/>
        <v>0</v>
      </c>
      <c r="UK2544" s="8">
        <f t="shared" si="206"/>
        <v>0</v>
      </c>
      <c r="UN2544" s="8">
        <f t="array" aca="1" ref="UN2544" ca="1">SUM(IF($O$5:$PX$5&gt;=$UN$5,IF($O$5:$PX$5&lt;$UO$5,LEN($O2544:$PX2544)-LEN(SUBSTITUTE(UPPER($O2544:$PX2544),"R","")))))</f>
        <v>0</v>
      </c>
      <c r="UO2544" s="8">
        <f t="array" aca="1" ref="UO2544" ca="1">SUM(IF($O$5:$PX$5&gt;=$UN$5,IF($O$5:$PX$5&lt;$UO$5,LEN($O2544:$PX2544)-LEN(SUBSTITUTE(UPPER($O2544:$PX2544),"A","")))))</f>
        <v>0</v>
      </c>
      <c r="UP2544" s="8">
        <f t="array" aca="1" ref="UP2544" ca="1">SUM(IF($O$5:$PX$5&gt;=$UN$5,IF($O$5:$PX$5&lt;$UO$5,LEN($O2544:$PX2544)-LEN(SUBSTITUTE(UPPER($O2544:$PX2544),"P","")))))</f>
        <v>0</v>
      </c>
    </row>
    <row r="2545" spans="2:562" x14ac:dyDescent="0.25">
      <c r="B2545" s="60">
        <v>2540</v>
      </c>
      <c r="UA2545" s="8">
        <f t="array" ref="UA2545">SUM(LEN($O2545:$PX2545))-SUM(LEN(SUBSTITUTE(UPPER($O2545:$PX2545),"R","")))</f>
        <v>0</v>
      </c>
      <c r="UB2545" s="8">
        <f t="array" ref="UB2545">SUM(LEN($O2545:$PX2545))-SUM(LEN(SUBSTITUTE(UPPER($O2545:$PX2545),"A","")))</f>
        <v>0</v>
      </c>
      <c r="UC2545" s="8">
        <f t="array" ref="UC2545">SUM(LEN($O2545:$PX2545))-SUM(LEN(SUBSTITUTE(UPPER($O2545:$PX2545),"P","")))</f>
        <v>0</v>
      </c>
      <c r="UG2545" s="8">
        <f t="shared" si="202"/>
        <v>0</v>
      </c>
      <c r="UH2545" s="8">
        <f t="shared" si="203"/>
        <v>0</v>
      </c>
      <c r="UI2545" s="8">
        <f t="shared" si="204"/>
        <v>0</v>
      </c>
      <c r="UJ2545" s="8">
        <f t="shared" si="205"/>
        <v>0</v>
      </c>
      <c r="UK2545" s="8">
        <f t="shared" si="206"/>
        <v>0</v>
      </c>
      <c r="UN2545" s="8">
        <f t="array" aca="1" ref="UN2545" ca="1">SUM(IF($O$5:$PX$5&gt;=$UN$5,IF($O$5:$PX$5&lt;$UO$5,LEN($O2545:$PX2545)-LEN(SUBSTITUTE(UPPER($O2545:$PX2545),"R","")))))</f>
        <v>0</v>
      </c>
      <c r="UO2545" s="8">
        <f t="array" aca="1" ref="UO2545" ca="1">SUM(IF($O$5:$PX$5&gt;=$UN$5,IF($O$5:$PX$5&lt;$UO$5,LEN($O2545:$PX2545)-LEN(SUBSTITUTE(UPPER($O2545:$PX2545),"A","")))))</f>
        <v>0</v>
      </c>
      <c r="UP2545" s="8">
        <f t="array" aca="1" ref="UP2545" ca="1">SUM(IF($O$5:$PX$5&gt;=$UN$5,IF($O$5:$PX$5&lt;$UO$5,LEN($O2545:$PX2545)-LEN(SUBSTITUTE(UPPER($O2545:$PX2545),"P","")))))</f>
        <v>0</v>
      </c>
    </row>
    <row r="2546" spans="2:562" x14ac:dyDescent="0.25">
      <c r="B2546" s="60">
        <v>2541</v>
      </c>
      <c r="UA2546" s="8">
        <f t="array" ref="UA2546">SUM(LEN($O2546:$PX2546))-SUM(LEN(SUBSTITUTE(UPPER($O2546:$PX2546),"R","")))</f>
        <v>0</v>
      </c>
      <c r="UB2546" s="8">
        <f t="array" ref="UB2546">SUM(LEN($O2546:$PX2546))-SUM(LEN(SUBSTITUTE(UPPER($O2546:$PX2546),"A","")))</f>
        <v>0</v>
      </c>
      <c r="UC2546" s="8">
        <f t="array" ref="UC2546">SUM(LEN($O2546:$PX2546))-SUM(LEN(SUBSTITUTE(UPPER($O2546:$PX2546),"P","")))</f>
        <v>0</v>
      </c>
      <c r="UG2546" s="8">
        <f t="shared" si="202"/>
        <v>0</v>
      </c>
      <c r="UH2546" s="8">
        <f t="shared" si="203"/>
        <v>0</v>
      </c>
      <c r="UI2546" s="8">
        <f t="shared" si="204"/>
        <v>0</v>
      </c>
      <c r="UJ2546" s="8">
        <f t="shared" si="205"/>
        <v>0</v>
      </c>
      <c r="UK2546" s="8">
        <f t="shared" si="206"/>
        <v>0</v>
      </c>
      <c r="UN2546" s="8">
        <f t="array" aca="1" ref="UN2546" ca="1">SUM(IF($O$5:$PX$5&gt;=$UN$5,IF($O$5:$PX$5&lt;$UO$5,LEN($O2546:$PX2546)-LEN(SUBSTITUTE(UPPER($O2546:$PX2546),"R","")))))</f>
        <v>0</v>
      </c>
      <c r="UO2546" s="8">
        <f t="array" aca="1" ref="UO2546" ca="1">SUM(IF($O$5:$PX$5&gt;=$UN$5,IF($O$5:$PX$5&lt;$UO$5,LEN($O2546:$PX2546)-LEN(SUBSTITUTE(UPPER($O2546:$PX2546),"A","")))))</f>
        <v>0</v>
      </c>
      <c r="UP2546" s="8">
        <f t="array" aca="1" ref="UP2546" ca="1">SUM(IF($O$5:$PX$5&gt;=$UN$5,IF($O$5:$PX$5&lt;$UO$5,LEN($O2546:$PX2546)-LEN(SUBSTITUTE(UPPER($O2546:$PX2546),"P","")))))</f>
        <v>0</v>
      </c>
    </row>
    <row r="2547" spans="2:562" x14ac:dyDescent="0.25">
      <c r="B2547" s="60">
        <v>2542</v>
      </c>
      <c r="UA2547" s="8">
        <f t="array" ref="UA2547">SUM(LEN($O2547:$PX2547))-SUM(LEN(SUBSTITUTE(UPPER($O2547:$PX2547),"R","")))</f>
        <v>0</v>
      </c>
      <c r="UB2547" s="8">
        <f t="array" ref="UB2547">SUM(LEN($O2547:$PX2547))-SUM(LEN(SUBSTITUTE(UPPER($O2547:$PX2547),"A","")))</f>
        <v>0</v>
      </c>
      <c r="UC2547" s="8">
        <f t="array" ref="UC2547">SUM(LEN($O2547:$PX2547))-SUM(LEN(SUBSTITUTE(UPPER($O2547:$PX2547),"P","")))</f>
        <v>0</v>
      </c>
      <c r="UG2547" s="8">
        <f t="shared" si="202"/>
        <v>0</v>
      </c>
      <c r="UH2547" s="8">
        <f t="shared" si="203"/>
        <v>0</v>
      </c>
      <c r="UI2547" s="8">
        <f t="shared" si="204"/>
        <v>0</v>
      </c>
      <c r="UJ2547" s="8">
        <f t="shared" si="205"/>
        <v>0</v>
      </c>
      <c r="UK2547" s="8">
        <f t="shared" si="206"/>
        <v>0</v>
      </c>
      <c r="UN2547" s="8">
        <f t="array" aca="1" ref="UN2547" ca="1">SUM(IF($O$5:$PX$5&gt;=$UN$5,IF($O$5:$PX$5&lt;$UO$5,LEN($O2547:$PX2547)-LEN(SUBSTITUTE(UPPER($O2547:$PX2547),"R","")))))</f>
        <v>0</v>
      </c>
      <c r="UO2547" s="8">
        <f t="array" aca="1" ref="UO2547" ca="1">SUM(IF($O$5:$PX$5&gt;=$UN$5,IF($O$5:$PX$5&lt;$UO$5,LEN($O2547:$PX2547)-LEN(SUBSTITUTE(UPPER($O2547:$PX2547),"A","")))))</f>
        <v>0</v>
      </c>
      <c r="UP2547" s="8">
        <f t="array" aca="1" ref="UP2547" ca="1">SUM(IF($O$5:$PX$5&gt;=$UN$5,IF($O$5:$PX$5&lt;$UO$5,LEN($O2547:$PX2547)-LEN(SUBSTITUTE(UPPER($O2547:$PX2547),"P","")))))</f>
        <v>0</v>
      </c>
    </row>
    <row r="2548" spans="2:562" x14ac:dyDescent="0.25">
      <c r="B2548" s="60">
        <v>2543</v>
      </c>
      <c r="UA2548" s="8">
        <f t="array" ref="UA2548">SUM(LEN($O2548:$PX2548))-SUM(LEN(SUBSTITUTE(UPPER($O2548:$PX2548),"R","")))</f>
        <v>0</v>
      </c>
      <c r="UB2548" s="8">
        <f t="array" ref="UB2548">SUM(LEN($O2548:$PX2548))-SUM(LEN(SUBSTITUTE(UPPER($O2548:$PX2548),"A","")))</f>
        <v>0</v>
      </c>
      <c r="UC2548" s="8">
        <f t="array" ref="UC2548">SUM(LEN($O2548:$PX2548))-SUM(LEN(SUBSTITUTE(UPPER($O2548:$PX2548),"P","")))</f>
        <v>0</v>
      </c>
      <c r="UG2548" s="8">
        <f t="shared" si="202"/>
        <v>0</v>
      </c>
      <c r="UH2548" s="8">
        <f t="shared" si="203"/>
        <v>0</v>
      </c>
      <c r="UI2548" s="8">
        <f t="shared" si="204"/>
        <v>0</v>
      </c>
      <c r="UJ2548" s="8">
        <f t="shared" si="205"/>
        <v>0</v>
      </c>
      <c r="UK2548" s="8">
        <f t="shared" si="206"/>
        <v>0</v>
      </c>
      <c r="UN2548" s="8">
        <f t="array" aca="1" ref="UN2548" ca="1">SUM(IF($O$5:$PX$5&gt;=$UN$5,IF($O$5:$PX$5&lt;$UO$5,LEN($O2548:$PX2548)-LEN(SUBSTITUTE(UPPER($O2548:$PX2548),"R","")))))</f>
        <v>0</v>
      </c>
      <c r="UO2548" s="8">
        <f t="array" aca="1" ref="UO2548" ca="1">SUM(IF($O$5:$PX$5&gt;=$UN$5,IF($O$5:$PX$5&lt;$UO$5,LEN($O2548:$PX2548)-LEN(SUBSTITUTE(UPPER($O2548:$PX2548),"A","")))))</f>
        <v>0</v>
      </c>
      <c r="UP2548" s="8">
        <f t="array" aca="1" ref="UP2548" ca="1">SUM(IF($O$5:$PX$5&gt;=$UN$5,IF($O$5:$PX$5&lt;$UO$5,LEN($O2548:$PX2548)-LEN(SUBSTITUTE(UPPER($O2548:$PX2548),"P","")))))</f>
        <v>0</v>
      </c>
    </row>
    <row r="2549" spans="2:562" x14ac:dyDescent="0.25">
      <c r="B2549" s="60">
        <v>2544</v>
      </c>
      <c r="UA2549" s="8">
        <f t="array" ref="UA2549">SUM(LEN($O2549:$PX2549))-SUM(LEN(SUBSTITUTE(UPPER($O2549:$PX2549),"R","")))</f>
        <v>0</v>
      </c>
      <c r="UB2549" s="8">
        <f t="array" ref="UB2549">SUM(LEN($O2549:$PX2549))-SUM(LEN(SUBSTITUTE(UPPER($O2549:$PX2549),"A","")))</f>
        <v>0</v>
      </c>
      <c r="UC2549" s="8">
        <f t="array" ref="UC2549">SUM(LEN($O2549:$PX2549))-SUM(LEN(SUBSTITUTE(UPPER($O2549:$PX2549),"P","")))</f>
        <v>0</v>
      </c>
      <c r="UG2549" s="8">
        <f t="shared" si="202"/>
        <v>0</v>
      </c>
      <c r="UH2549" s="8">
        <f t="shared" si="203"/>
        <v>0</v>
      </c>
      <c r="UI2549" s="8">
        <f t="shared" si="204"/>
        <v>0</v>
      </c>
      <c r="UJ2549" s="8">
        <f t="shared" si="205"/>
        <v>0</v>
      </c>
      <c r="UK2549" s="8">
        <f t="shared" si="206"/>
        <v>0</v>
      </c>
      <c r="UN2549" s="8">
        <f t="array" aca="1" ref="UN2549" ca="1">SUM(IF($O$5:$PX$5&gt;=$UN$5,IF($O$5:$PX$5&lt;$UO$5,LEN($O2549:$PX2549)-LEN(SUBSTITUTE(UPPER($O2549:$PX2549),"R","")))))</f>
        <v>0</v>
      </c>
      <c r="UO2549" s="8">
        <f t="array" aca="1" ref="UO2549" ca="1">SUM(IF($O$5:$PX$5&gt;=$UN$5,IF($O$5:$PX$5&lt;$UO$5,LEN($O2549:$PX2549)-LEN(SUBSTITUTE(UPPER($O2549:$PX2549),"A","")))))</f>
        <v>0</v>
      </c>
      <c r="UP2549" s="8">
        <f t="array" aca="1" ref="UP2549" ca="1">SUM(IF($O$5:$PX$5&gt;=$UN$5,IF($O$5:$PX$5&lt;$UO$5,LEN($O2549:$PX2549)-LEN(SUBSTITUTE(UPPER($O2549:$PX2549),"P","")))))</f>
        <v>0</v>
      </c>
    </row>
    <row r="2550" spans="2:562" x14ac:dyDescent="0.25">
      <c r="B2550" s="60">
        <v>2545</v>
      </c>
      <c r="UA2550" s="8">
        <f t="array" ref="UA2550">SUM(LEN($O2550:$PX2550))-SUM(LEN(SUBSTITUTE(UPPER($O2550:$PX2550),"R","")))</f>
        <v>0</v>
      </c>
      <c r="UB2550" s="8">
        <f t="array" ref="UB2550">SUM(LEN($O2550:$PX2550))-SUM(LEN(SUBSTITUTE(UPPER($O2550:$PX2550),"A","")))</f>
        <v>0</v>
      </c>
      <c r="UC2550" s="8">
        <f t="array" ref="UC2550">SUM(LEN($O2550:$PX2550))-SUM(LEN(SUBSTITUTE(UPPER($O2550:$PX2550),"P","")))</f>
        <v>0</v>
      </c>
      <c r="UG2550" s="8">
        <f t="shared" si="202"/>
        <v>0</v>
      </c>
      <c r="UH2550" s="8">
        <f t="shared" si="203"/>
        <v>0</v>
      </c>
      <c r="UI2550" s="8">
        <f t="shared" si="204"/>
        <v>0</v>
      </c>
      <c r="UJ2550" s="8">
        <f t="shared" si="205"/>
        <v>0</v>
      </c>
      <c r="UK2550" s="8">
        <f t="shared" si="206"/>
        <v>0</v>
      </c>
      <c r="UN2550" s="8">
        <f t="array" aca="1" ref="UN2550" ca="1">SUM(IF($O$5:$PX$5&gt;=$UN$5,IF($O$5:$PX$5&lt;$UO$5,LEN($O2550:$PX2550)-LEN(SUBSTITUTE(UPPER($O2550:$PX2550),"R","")))))</f>
        <v>0</v>
      </c>
      <c r="UO2550" s="8">
        <f t="array" aca="1" ref="UO2550" ca="1">SUM(IF($O$5:$PX$5&gt;=$UN$5,IF($O$5:$PX$5&lt;$UO$5,LEN($O2550:$PX2550)-LEN(SUBSTITUTE(UPPER($O2550:$PX2550),"A","")))))</f>
        <v>0</v>
      </c>
      <c r="UP2550" s="8">
        <f t="array" aca="1" ref="UP2550" ca="1">SUM(IF($O$5:$PX$5&gt;=$UN$5,IF($O$5:$PX$5&lt;$UO$5,LEN($O2550:$PX2550)-LEN(SUBSTITUTE(UPPER($O2550:$PX2550),"P","")))))</f>
        <v>0</v>
      </c>
    </row>
    <row r="2551" spans="2:562" x14ac:dyDescent="0.25">
      <c r="B2551" s="60">
        <v>2546</v>
      </c>
      <c r="UA2551" s="8">
        <f t="array" ref="UA2551">SUM(LEN($O2551:$PX2551))-SUM(LEN(SUBSTITUTE(UPPER($O2551:$PX2551),"R","")))</f>
        <v>0</v>
      </c>
      <c r="UB2551" s="8">
        <f t="array" ref="UB2551">SUM(LEN($O2551:$PX2551))-SUM(LEN(SUBSTITUTE(UPPER($O2551:$PX2551),"A","")))</f>
        <v>0</v>
      </c>
      <c r="UC2551" s="8">
        <f t="array" ref="UC2551">SUM(LEN($O2551:$PX2551))-SUM(LEN(SUBSTITUTE(UPPER($O2551:$PX2551),"P","")))</f>
        <v>0</v>
      </c>
      <c r="UG2551" s="8">
        <f t="shared" si="202"/>
        <v>0</v>
      </c>
      <c r="UH2551" s="8">
        <f t="shared" si="203"/>
        <v>0</v>
      </c>
      <c r="UI2551" s="8">
        <f t="shared" si="204"/>
        <v>0</v>
      </c>
      <c r="UJ2551" s="8">
        <f t="shared" si="205"/>
        <v>0</v>
      </c>
      <c r="UK2551" s="8">
        <f t="shared" si="206"/>
        <v>0</v>
      </c>
      <c r="UN2551" s="8">
        <f t="array" aca="1" ref="UN2551" ca="1">SUM(IF($O$5:$PX$5&gt;=$UN$5,IF($O$5:$PX$5&lt;$UO$5,LEN($O2551:$PX2551)-LEN(SUBSTITUTE(UPPER($O2551:$PX2551),"R","")))))</f>
        <v>0</v>
      </c>
      <c r="UO2551" s="8">
        <f t="array" aca="1" ref="UO2551" ca="1">SUM(IF($O$5:$PX$5&gt;=$UN$5,IF($O$5:$PX$5&lt;$UO$5,LEN($O2551:$PX2551)-LEN(SUBSTITUTE(UPPER($O2551:$PX2551),"A","")))))</f>
        <v>0</v>
      </c>
      <c r="UP2551" s="8">
        <f t="array" aca="1" ref="UP2551" ca="1">SUM(IF($O$5:$PX$5&gt;=$UN$5,IF($O$5:$PX$5&lt;$UO$5,LEN($O2551:$PX2551)-LEN(SUBSTITUTE(UPPER($O2551:$PX2551),"P","")))))</f>
        <v>0</v>
      </c>
    </row>
    <row r="2552" spans="2:562" x14ac:dyDescent="0.25">
      <c r="B2552" s="60">
        <v>2547</v>
      </c>
      <c r="UA2552" s="8">
        <f t="array" ref="UA2552">SUM(LEN($O2552:$PX2552))-SUM(LEN(SUBSTITUTE(UPPER($O2552:$PX2552),"R","")))</f>
        <v>0</v>
      </c>
      <c r="UB2552" s="8">
        <f t="array" ref="UB2552">SUM(LEN($O2552:$PX2552))-SUM(LEN(SUBSTITUTE(UPPER($O2552:$PX2552),"A","")))</f>
        <v>0</v>
      </c>
      <c r="UC2552" s="8">
        <f t="array" ref="UC2552">SUM(LEN($O2552:$PX2552))-SUM(LEN(SUBSTITUTE(UPPER($O2552:$PX2552),"P","")))</f>
        <v>0</v>
      </c>
      <c r="UG2552" s="8">
        <f t="shared" si="202"/>
        <v>0</v>
      </c>
      <c r="UH2552" s="8">
        <f t="shared" si="203"/>
        <v>0</v>
      </c>
      <c r="UI2552" s="8">
        <f t="shared" si="204"/>
        <v>0</v>
      </c>
      <c r="UJ2552" s="8">
        <f t="shared" si="205"/>
        <v>0</v>
      </c>
      <c r="UK2552" s="8">
        <f t="shared" si="206"/>
        <v>0</v>
      </c>
      <c r="UN2552" s="8">
        <f t="array" aca="1" ref="UN2552" ca="1">SUM(IF($O$5:$PX$5&gt;=$UN$5,IF($O$5:$PX$5&lt;$UO$5,LEN($O2552:$PX2552)-LEN(SUBSTITUTE(UPPER($O2552:$PX2552),"R","")))))</f>
        <v>0</v>
      </c>
      <c r="UO2552" s="8">
        <f t="array" aca="1" ref="UO2552" ca="1">SUM(IF($O$5:$PX$5&gt;=$UN$5,IF($O$5:$PX$5&lt;$UO$5,LEN($O2552:$PX2552)-LEN(SUBSTITUTE(UPPER($O2552:$PX2552),"A","")))))</f>
        <v>0</v>
      </c>
      <c r="UP2552" s="8">
        <f t="array" aca="1" ref="UP2552" ca="1">SUM(IF($O$5:$PX$5&gt;=$UN$5,IF($O$5:$PX$5&lt;$UO$5,LEN($O2552:$PX2552)-LEN(SUBSTITUTE(UPPER($O2552:$PX2552),"P","")))))</f>
        <v>0</v>
      </c>
    </row>
    <row r="2553" spans="2:562" x14ac:dyDescent="0.25">
      <c r="B2553" s="60">
        <v>2548</v>
      </c>
      <c r="UA2553" s="8">
        <f t="array" ref="UA2553">SUM(LEN($O2553:$PX2553))-SUM(LEN(SUBSTITUTE(UPPER($O2553:$PX2553),"R","")))</f>
        <v>0</v>
      </c>
      <c r="UB2553" s="8">
        <f t="array" ref="UB2553">SUM(LEN($O2553:$PX2553))-SUM(LEN(SUBSTITUTE(UPPER($O2553:$PX2553),"A","")))</f>
        <v>0</v>
      </c>
      <c r="UC2553" s="8">
        <f t="array" ref="UC2553">SUM(LEN($O2553:$PX2553))-SUM(LEN(SUBSTITUTE(UPPER($O2553:$PX2553),"P","")))</f>
        <v>0</v>
      </c>
      <c r="UG2553" s="8">
        <f t="shared" si="202"/>
        <v>0</v>
      </c>
      <c r="UH2553" s="8">
        <f t="shared" si="203"/>
        <v>0</v>
      </c>
      <c r="UI2553" s="8">
        <f t="shared" si="204"/>
        <v>0</v>
      </c>
      <c r="UJ2553" s="8">
        <f t="shared" si="205"/>
        <v>0</v>
      </c>
      <c r="UK2553" s="8">
        <f t="shared" si="206"/>
        <v>0</v>
      </c>
      <c r="UN2553" s="8">
        <f t="array" aca="1" ref="UN2553" ca="1">SUM(IF($O$5:$PX$5&gt;=$UN$5,IF($O$5:$PX$5&lt;$UO$5,LEN($O2553:$PX2553)-LEN(SUBSTITUTE(UPPER($O2553:$PX2553),"R","")))))</f>
        <v>0</v>
      </c>
      <c r="UO2553" s="8">
        <f t="array" aca="1" ref="UO2553" ca="1">SUM(IF($O$5:$PX$5&gt;=$UN$5,IF($O$5:$PX$5&lt;$UO$5,LEN($O2553:$PX2553)-LEN(SUBSTITUTE(UPPER($O2553:$PX2553),"A","")))))</f>
        <v>0</v>
      </c>
      <c r="UP2553" s="8">
        <f t="array" aca="1" ref="UP2553" ca="1">SUM(IF($O$5:$PX$5&gt;=$UN$5,IF($O$5:$PX$5&lt;$UO$5,LEN($O2553:$PX2553)-LEN(SUBSTITUTE(UPPER($O2553:$PX2553),"P","")))))</f>
        <v>0</v>
      </c>
    </row>
    <row r="2554" spans="2:562" x14ac:dyDescent="0.25">
      <c r="B2554" s="60">
        <v>2549</v>
      </c>
      <c r="UA2554" s="8">
        <f t="array" ref="UA2554">SUM(LEN($O2554:$PX2554))-SUM(LEN(SUBSTITUTE(UPPER($O2554:$PX2554),"R","")))</f>
        <v>0</v>
      </c>
      <c r="UB2554" s="8">
        <f t="array" ref="UB2554">SUM(LEN($O2554:$PX2554))-SUM(LEN(SUBSTITUTE(UPPER($O2554:$PX2554),"A","")))</f>
        <v>0</v>
      </c>
      <c r="UC2554" s="8">
        <f t="array" ref="UC2554">SUM(LEN($O2554:$PX2554))-SUM(LEN(SUBSTITUTE(UPPER($O2554:$PX2554),"P","")))</f>
        <v>0</v>
      </c>
      <c r="UG2554" s="8">
        <f t="shared" si="202"/>
        <v>0</v>
      </c>
      <c r="UH2554" s="8">
        <f t="shared" si="203"/>
        <v>0</v>
      </c>
      <c r="UI2554" s="8">
        <f t="shared" si="204"/>
        <v>0</v>
      </c>
      <c r="UJ2554" s="8">
        <f t="shared" si="205"/>
        <v>0</v>
      </c>
      <c r="UK2554" s="8">
        <f t="shared" si="206"/>
        <v>0</v>
      </c>
      <c r="UN2554" s="8">
        <f t="array" aca="1" ref="UN2554" ca="1">SUM(IF($O$5:$PX$5&gt;=$UN$5,IF($O$5:$PX$5&lt;$UO$5,LEN($O2554:$PX2554)-LEN(SUBSTITUTE(UPPER($O2554:$PX2554),"R","")))))</f>
        <v>0</v>
      </c>
      <c r="UO2554" s="8">
        <f t="array" aca="1" ref="UO2554" ca="1">SUM(IF($O$5:$PX$5&gt;=$UN$5,IF($O$5:$PX$5&lt;$UO$5,LEN($O2554:$PX2554)-LEN(SUBSTITUTE(UPPER($O2554:$PX2554),"A","")))))</f>
        <v>0</v>
      </c>
      <c r="UP2554" s="8">
        <f t="array" aca="1" ref="UP2554" ca="1">SUM(IF($O$5:$PX$5&gt;=$UN$5,IF($O$5:$PX$5&lt;$UO$5,LEN($O2554:$PX2554)-LEN(SUBSTITUTE(UPPER($O2554:$PX2554),"P","")))))</f>
        <v>0</v>
      </c>
    </row>
    <row r="2555" spans="2:562" x14ac:dyDescent="0.25">
      <c r="B2555" s="60">
        <v>2550</v>
      </c>
      <c r="UA2555" s="8">
        <f t="array" ref="UA2555">SUM(LEN($O2555:$PX2555))-SUM(LEN(SUBSTITUTE(UPPER($O2555:$PX2555),"R","")))</f>
        <v>0</v>
      </c>
      <c r="UB2555" s="8">
        <f t="array" ref="UB2555">SUM(LEN($O2555:$PX2555))-SUM(LEN(SUBSTITUTE(UPPER($O2555:$PX2555),"A","")))</f>
        <v>0</v>
      </c>
      <c r="UC2555" s="8">
        <f t="array" ref="UC2555">SUM(LEN($O2555:$PX2555))-SUM(LEN(SUBSTITUTE(UPPER($O2555:$PX2555),"P","")))</f>
        <v>0</v>
      </c>
      <c r="UG2555" s="8">
        <f t="shared" si="202"/>
        <v>0</v>
      </c>
      <c r="UH2555" s="8">
        <f t="shared" si="203"/>
        <v>0</v>
      </c>
      <c r="UI2555" s="8">
        <f t="shared" si="204"/>
        <v>0</v>
      </c>
      <c r="UJ2555" s="8">
        <f t="shared" si="205"/>
        <v>0</v>
      </c>
      <c r="UK2555" s="8">
        <f t="shared" si="206"/>
        <v>0</v>
      </c>
      <c r="UN2555" s="8">
        <f t="array" aca="1" ref="UN2555" ca="1">SUM(IF($O$5:$PX$5&gt;=$UN$5,IF($O$5:$PX$5&lt;$UO$5,LEN($O2555:$PX2555)-LEN(SUBSTITUTE(UPPER($O2555:$PX2555),"R","")))))</f>
        <v>0</v>
      </c>
      <c r="UO2555" s="8">
        <f t="array" aca="1" ref="UO2555" ca="1">SUM(IF($O$5:$PX$5&gt;=$UN$5,IF($O$5:$PX$5&lt;$UO$5,LEN($O2555:$PX2555)-LEN(SUBSTITUTE(UPPER($O2555:$PX2555),"A","")))))</f>
        <v>0</v>
      </c>
      <c r="UP2555" s="8">
        <f t="array" aca="1" ref="UP2555" ca="1">SUM(IF($O$5:$PX$5&gt;=$UN$5,IF($O$5:$PX$5&lt;$UO$5,LEN($O2555:$PX2555)-LEN(SUBSTITUTE(UPPER($O2555:$PX2555),"P","")))))</f>
        <v>0</v>
      </c>
    </row>
    <row r="2556" spans="2:562" x14ac:dyDescent="0.25">
      <c r="B2556" s="60">
        <v>2551</v>
      </c>
      <c r="UA2556" s="8">
        <f t="array" ref="UA2556">SUM(LEN($O2556:$PX2556))-SUM(LEN(SUBSTITUTE(UPPER($O2556:$PX2556),"R","")))</f>
        <v>0</v>
      </c>
      <c r="UB2556" s="8">
        <f t="array" ref="UB2556">SUM(LEN($O2556:$PX2556))-SUM(LEN(SUBSTITUTE(UPPER($O2556:$PX2556),"A","")))</f>
        <v>0</v>
      </c>
      <c r="UC2556" s="8">
        <f t="array" ref="UC2556">SUM(LEN($O2556:$PX2556))-SUM(LEN(SUBSTITUTE(UPPER($O2556:$PX2556),"P","")))</f>
        <v>0</v>
      </c>
      <c r="UG2556" s="8">
        <f t="shared" si="202"/>
        <v>0</v>
      </c>
      <c r="UH2556" s="8">
        <f t="shared" si="203"/>
        <v>0</v>
      </c>
      <c r="UI2556" s="8">
        <f t="shared" si="204"/>
        <v>0</v>
      </c>
      <c r="UJ2556" s="8">
        <f t="shared" si="205"/>
        <v>0</v>
      </c>
      <c r="UK2556" s="8">
        <f t="shared" si="206"/>
        <v>0</v>
      </c>
      <c r="UN2556" s="8">
        <f t="array" aca="1" ref="UN2556" ca="1">SUM(IF($O$5:$PX$5&gt;=$UN$5,IF($O$5:$PX$5&lt;$UO$5,LEN($O2556:$PX2556)-LEN(SUBSTITUTE(UPPER($O2556:$PX2556),"R","")))))</f>
        <v>0</v>
      </c>
      <c r="UO2556" s="8">
        <f t="array" aca="1" ref="UO2556" ca="1">SUM(IF($O$5:$PX$5&gt;=$UN$5,IF($O$5:$PX$5&lt;$UO$5,LEN($O2556:$PX2556)-LEN(SUBSTITUTE(UPPER($O2556:$PX2556),"A","")))))</f>
        <v>0</v>
      </c>
      <c r="UP2556" s="8">
        <f t="array" aca="1" ref="UP2556" ca="1">SUM(IF($O$5:$PX$5&gt;=$UN$5,IF($O$5:$PX$5&lt;$UO$5,LEN($O2556:$PX2556)-LEN(SUBSTITUTE(UPPER($O2556:$PX2556),"P","")))))</f>
        <v>0</v>
      </c>
    </row>
    <row r="2557" spans="2:562" x14ac:dyDescent="0.25">
      <c r="B2557" s="60">
        <v>2552</v>
      </c>
      <c r="UA2557" s="8">
        <f t="array" ref="UA2557">SUM(LEN($O2557:$PX2557))-SUM(LEN(SUBSTITUTE(UPPER($O2557:$PX2557),"R","")))</f>
        <v>0</v>
      </c>
      <c r="UB2557" s="8">
        <f t="array" ref="UB2557">SUM(LEN($O2557:$PX2557))-SUM(LEN(SUBSTITUTE(UPPER($O2557:$PX2557),"A","")))</f>
        <v>0</v>
      </c>
      <c r="UC2557" s="8">
        <f t="array" ref="UC2557">SUM(LEN($O2557:$PX2557))-SUM(LEN(SUBSTITUTE(UPPER($O2557:$PX2557),"P","")))</f>
        <v>0</v>
      </c>
      <c r="UG2557" s="8">
        <f t="shared" si="202"/>
        <v>0</v>
      </c>
      <c r="UH2557" s="8">
        <f t="shared" si="203"/>
        <v>0</v>
      </c>
      <c r="UI2557" s="8">
        <f t="shared" si="204"/>
        <v>0</v>
      </c>
      <c r="UJ2557" s="8">
        <f t="shared" si="205"/>
        <v>0</v>
      </c>
      <c r="UK2557" s="8">
        <f t="shared" si="206"/>
        <v>0</v>
      </c>
      <c r="UN2557" s="8">
        <f t="array" aca="1" ref="UN2557" ca="1">SUM(IF($O$5:$PX$5&gt;=$UN$5,IF($O$5:$PX$5&lt;$UO$5,LEN($O2557:$PX2557)-LEN(SUBSTITUTE(UPPER($O2557:$PX2557),"R","")))))</f>
        <v>0</v>
      </c>
      <c r="UO2557" s="8">
        <f t="array" aca="1" ref="UO2557" ca="1">SUM(IF($O$5:$PX$5&gt;=$UN$5,IF($O$5:$PX$5&lt;$UO$5,LEN($O2557:$PX2557)-LEN(SUBSTITUTE(UPPER($O2557:$PX2557),"A","")))))</f>
        <v>0</v>
      </c>
      <c r="UP2557" s="8">
        <f t="array" aca="1" ref="UP2557" ca="1">SUM(IF($O$5:$PX$5&gt;=$UN$5,IF($O$5:$PX$5&lt;$UO$5,LEN($O2557:$PX2557)-LEN(SUBSTITUTE(UPPER($O2557:$PX2557),"P","")))))</f>
        <v>0</v>
      </c>
    </row>
    <row r="2558" spans="2:562" x14ac:dyDescent="0.25">
      <c r="B2558" s="60">
        <v>2553</v>
      </c>
      <c r="UA2558" s="8">
        <f t="array" ref="UA2558">SUM(LEN($O2558:$PX2558))-SUM(LEN(SUBSTITUTE(UPPER($O2558:$PX2558),"R","")))</f>
        <v>0</v>
      </c>
      <c r="UB2558" s="8">
        <f t="array" ref="UB2558">SUM(LEN($O2558:$PX2558))-SUM(LEN(SUBSTITUTE(UPPER($O2558:$PX2558),"A","")))</f>
        <v>0</v>
      </c>
      <c r="UC2558" s="8">
        <f t="array" ref="UC2558">SUM(LEN($O2558:$PX2558))-SUM(LEN(SUBSTITUTE(UPPER($O2558:$PX2558),"P","")))</f>
        <v>0</v>
      </c>
      <c r="UG2558" s="8">
        <f t="shared" si="202"/>
        <v>0</v>
      </c>
      <c r="UH2558" s="8">
        <f t="shared" si="203"/>
        <v>0</v>
      </c>
      <c r="UI2558" s="8">
        <f t="shared" si="204"/>
        <v>0</v>
      </c>
      <c r="UJ2558" s="8">
        <f t="shared" si="205"/>
        <v>0</v>
      </c>
      <c r="UK2558" s="8">
        <f t="shared" si="206"/>
        <v>0</v>
      </c>
      <c r="UN2558" s="8">
        <f t="array" aca="1" ref="UN2558" ca="1">SUM(IF($O$5:$PX$5&gt;=$UN$5,IF($O$5:$PX$5&lt;$UO$5,LEN($O2558:$PX2558)-LEN(SUBSTITUTE(UPPER($O2558:$PX2558),"R","")))))</f>
        <v>0</v>
      </c>
      <c r="UO2558" s="8">
        <f t="array" aca="1" ref="UO2558" ca="1">SUM(IF($O$5:$PX$5&gt;=$UN$5,IF($O$5:$PX$5&lt;$UO$5,LEN($O2558:$PX2558)-LEN(SUBSTITUTE(UPPER($O2558:$PX2558),"A","")))))</f>
        <v>0</v>
      </c>
      <c r="UP2558" s="8">
        <f t="array" aca="1" ref="UP2558" ca="1">SUM(IF($O$5:$PX$5&gt;=$UN$5,IF($O$5:$PX$5&lt;$UO$5,LEN($O2558:$PX2558)-LEN(SUBSTITUTE(UPPER($O2558:$PX2558),"P","")))))</f>
        <v>0</v>
      </c>
    </row>
    <row r="2559" spans="2:562" x14ac:dyDescent="0.25">
      <c r="B2559" s="60">
        <v>2554</v>
      </c>
      <c r="UA2559" s="8">
        <f t="array" ref="UA2559">SUM(LEN($O2559:$PX2559))-SUM(LEN(SUBSTITUTE(UPPER($O2559:$PX2559),"R","")))</f>
        <v>0</v>
      </c>
      <c r="UB2559" s="8">
        <f t="array" ref="UB2559">SUM(LEN($O2559:$PX2559))-SUM(LEN(SUBSTITUTE(UPPER($O2559:$PX2559),"A","")))</f>
        <v>0</v>
      </c>
      <c r="UC2559" s="8">
        <f t="array" ref="UC2559">SUM(LEN($O2559:$PX2559))-SUM(LEN(SUBSTITUTE(UPPER($O2559:$PX2559),"P","")))</f>
        <v>0</v>
      </c>
      <c r="UG2559" s="8">
        <f t="shared" si="202"/>
        <v>0</v>
      </c>
      <c r="UH2559" s="8">
        <f t="shared" si="203"/>
        <v>0</v>
      </c>
      <c r="UI2559" s="8">
        <f t="shared" si="204"/>
        <v>0</v>
      </c>
      <c r="UJ2559" s="8">
        <f t="shared" si="205"/>
        <v>0</v>
      </c>
      <c r="UK2559" s="8">
        <f t="shared" si="206"/>
        <v>0</v>
      </c>
      <c r="UN2559" s="8">
        <f t="array" aca="1" ref="UN2559" ca="1">SUM(IF($O$5:$PX$5&gt;=$UN$5,IF($O$5:$PX$5&lt;$UO$5,LEN($O2559:$PX2559)-LEN(SUBSTITUTE(UPPER($O2559:$PX2559),"R","")))))</f>
        <v>0</v>
      </c>
      <c r="UO2559" s="8">
        <f t="array" aca="1" ref="UO2559" ca="1">SUM(IF($O$5:$PX$5&gt;=$UN$5,IF($O$5:$PX$5&lt;$UO$5,LEN($O2559:$PX2559)-LEN(SUBSTITUTE(UPPER($O2559:$PX2559),"A","")))))</f>
        <v>0</v>
      </c>
      <c r="UP2559" s="8">
        <f t="array" aca="1" ref="UP2559" ca="1">SUM(IF($O$5:$PX$5&gt;=$UN$5,IF($O$5:$PX$5&lt;$UO$5,LEN($O2559:$PX2559)-LEN(SUBSTITUTE(UPPER($O2559:$PX2559),"P","")))))</f>
        <v>0</v>
      </c>
    </row>
    <row r="2560" spans="2:562" x14ac:dyDescent="0.25">
      <c r="B2560" s="60">
        <v>2555</v>
      </c>
      <c r="UA2560" s="8">
        <f t="array" ref="UA2560">SUM(LEN($O2560:$PX2560))-SUM(LEN(SUBSTITUTE(UPPER($O2560:$PX2560),"R","")))</f>
        <v>0</v>
      </c>
      <c r="UB2560" s="8">
        <f t="array" ref="UB2560">SUM(LEN($O2560:$PX2560))-SUM(LEN(SUBSTITUTE(UPPER($O2560:$PX2560),"A","")))</f>
        <v>0</v>
      </c>
      <c r="UC2560" s="8">
        <f t="array" ref="UC2560">SUM(LEN($O2560:$PX2560))-SUM(LEN(SUBSTITUTE(UPPER($O2560:$PX2560),"P","")))</f>
        <v>0</v>
      </c>
      <c r="UG2560" s="8">
        <f t="shared" si="202"/>
        <v>0</v>
      </c>
      <c r="UH2560" s="8">
        <f t="shared" si="203"/>
        <v>0</v>
      </c>
      <c r="UI2560" s="8">
        <f t="shared" si="204"/>
        <v>0</v>
      </c>
      <c r="UJ2560" s="8">
        <f t="shared" si="205"/>
        <v>0</v>
      </c>
      <c r="UK2560" s="8">
        <f t="shared" si="206"/>
        <v>0</v>
      </c>
      <c r="UN2560" s="8">
        <f t="array" aca="1" ref="UN2560" ca="1">SUM(IF($O$5:$PX$5&gt;=$UN$5,IF($O$5:$PX$5&lt;$UO$5,LEN($O2560:$PX2560)-LEN(SUBSTITUTE(UPPER($O2560:$PX2560),"R","")))))</f>
        <v>0</v>
      </c>
      <c r="UO2560" s="8">
        <f t="array" aca="1" ref="UO2560" ca="1">SUM(IF($O$5:$PX$5&gt;=$UN$5,IF($O$5:$PX$5&lt;$UO$5,LEN($O2560:$PX2560)-LEN(SUBSTITUTE(UPPER($O2560:$PX2560),"A","")))))</f>
        <v>0</v>
      </c>
      <c r="UP2560" s="8">
        <f t="array" aca="1" ref="UP2560" ca="1">SUM(IF($O$5:$PX$5&gt;=$UN$5,IF($O$5:$PX$5&lt;$UO$5,LEN($O2560:$PX2560)-LEN(SUBSTITUTE(UPPER($O2560:$PX2560),"P","")))))</f>
        <v>0</v>
      </c>
    </row>
    <row r="2561" spans="2:562" x14ac:dyDescent="0.25">
      <c r="B2561" s="60">
        <v>2556</v>
      </c>
      <c r="UA2561" s="8">
        <f t="array" ref="UA2561">SUM(LEN($O2561:$PX2561))-SUM(LEN(SUBSTITUTE(UPPER($O2561:$PX2561),"R","")))</f>
        <v>0</v>
      </c>
      <c r="UB2561" s="8">
        <f t="array" ref="UB2561">SUM(LEN($O2561:$PX2561))-SUM(LEN(SUBSTITUTE(UPPER($O2561:$PX2561),"A","")))</f>
        <v>0</v>
      </c>
      <c r="UC2561" s="8">
        <f t="array" ref="UC2561">SUM(LEN($O2561:$PX2561))-SUM(LEN(SUBSTITUTE(UPPER($O2561:$PX2561),"P","")))</f>
        <v>0</v>
      </c>
      <c r="UG2561" s="8">
        <f t="shared" si="202"/>
        <v>0</v>
      </c>
      <c r="UH2561" s="8">
        <f t="shared" si="203"/>
        <v>0</v>
      </c>
      <c r="UI2561" s="8">
        <f t="shared" si="204"/>
        <v>0</v>
      </c>
      <c r="UJ2561" s="8">
        <f t="shared" si="205"/>
        <v>0</v>
      </c>
      <c r="UK2561" s="8">
        <f t="shared" si="206"/>
        <v>0</v>
      </c>
      <c r="UN2561" s="8">
        <f t="array" aca="1" ref="UN2561" ca="1">SUM(IF($O$5:$PX$5&gt;=$UN$5,IF($O$5:$PX$5&lt;$UO$5,LEN($O2561:$PX2561)-LEN(SUBSTITUTE(UPPER($O2561:$PX2561),"R","")))))</f>
        <v>0</v>
      </c>
      <c r="UO2561" s="8">
        <f t="array" aca="1" ref="UO2561" ca="1">SUM(IF($O$5:$PX$5&gt;=$UN$5,IF($O$5:$PX$5&lt;$UO$5,LEN($O2561:$PX2561)-LEN(SUBSTITUTE(UPPER($O2561:$PX2561),"A","")))))</f>
        <v>0</v>
      </c>
      <c r="UP2561" s="8">
        <f t="array" aca="1" ref="UP2561" ca="1">SUM(IF($O$5:$PX$5&gt;=$UN$5,IF($O$5:$PX$5&lt;$UO$5,LEN($O2561:$PX2561)-LEN(SUBSTITUTE(UPPER($O2561:$PX2561),"P","")))))</f>
        <v>0</v>
      </c>
    </row>
    <row r="2562" spans="2:562" x14ac:dyDescent="0.25">
      <c r="B2562" s="60">
        <v>2557</v>
      </c>
      <c r="UA2562" s="8">
        <f t="array" ref="UA2562">SUM(LEN($O2562:$PX2562))-SUM(LEN(SUBSTITUTE(UPPER($O2562:$PX2562),"R","")))</f>
        <v>0</v>
      </c>
      <c r="UB2562" s="8">
        <f t="array" ref="UB2562">SUM(LEN($O2562:$PX2562))-SUM(LEN(SUBSTITUTE(UPPER($O2562:$PX2562),"A","")))</f>
        <v>0</v>
      </c>
      <c r="UC2562" s="8">
        <f t="array" ref="UC2562">SUM(LEN($O2562:$PX2562))-SUM(LEN(SUBSTITUTE(UPPER($O2562:$PX2562),"P","")))</f>
        <v>0</v>
      </c>
      <c r="UG2562" s="8">
        <f t="shared" si="202"/>
        <v>0</v>
      </c>
      <c r="UH2562" s="8">
        <f t="shared" si="203"/>
        <v>0</v>
      </c>
      <c r="UI2562" s="8">
        <f t="shared" si="204"/>
        <v>0</v>
      </c>
      <c r="UJ2562" s="8">
        <f t="shared" si="205"/>
        <v>0</v>
      </c>
      <c r="UK2562" s="8">
        <f t="shared" si="206"/>
        <v>0</v>
      </c>
      <c r="UN2562" s="8">
        <f t="array" aca="1" ref="UN2562" ca="1">SUM(IF($O$5:$PX$5&gt;=$UN$5,IF($O$5:$PX$5&lt;$UO$5,LEN($O2562:$PX2562)-LEN(SUBSTITUTE(UPPER($O2562:$PX2562),"R","")))))</f>
        <v>0</v>
      </c>
      <c r="UO2562" s="8">
        <f t="array" aca="1" ref="UO2562" ca="1">SUM(IF($O$5:$PX$5&gt;=$UN$5,IF($O$5:$PX$5&lt;$UO$5,LEN($O2562:$PX2562)-LEN(SUBSTITUTE(UPPER($O2562:$PX2562),"A","")))))</f>
        <v>0</v>
      </c>
      <c r="UP2562" s="8">
        <f t="array" aca="1" ref="UP2562" ca="1">SUM(IF($O$5:$PX$5&gt;=$UN$5,IF($O$5:$PX$5&lt;$UO$5,LEN($O2562:$PX2562)-LEN(SUBSTITUTE(UPPER($O2562:$PX2562),"P","")))))</f>
        <v>0</v>
      </c>
    </row>
    <row r="2563" spans="2:562" x14ac:dyDescent="0.25">
      <c r="B2563" s="60">
        <v>2558</v>
      </c>
      <c r="UA2563" s="8">
        <f t="array" ref="UA2563">SUM(LEN($O2563:$PX2563))-SUM(LEN(SUBSTITUTE(UPPER($O2563:$PX2563),"R","")))</f>
        <v>0</v>
      </c>
      <c r="UB2563" s="8">
        <f t="array" ref="UB2563">SUM(LEN($O2563:$PX2563))-SUM(LEN(SUBSTITUTE(UPPER($O2563:$PX2563),"A","")))</f>
        <v>0</v>
      </c>
      <c r="UC2563" s="8">
        <f t="array" ref="UC2563">SUM(LEN($O2563:$PX2563))-SUM(LEN(SUBSTITUTE(UPPER($O2563:$PX2563),"P","")))</f>
        <v>0</v>
      </c>
      <c r="UG2563" s="8">
        <f t="shared" si="202"/>
        <v>0</v>
      </c>
      <c r="UH2563" s="8">
        <f t="shared" si="203"/>
        <v>0</v>
      </c>
      <c r="UI2563" s="8">
        <f t="shared" si="204"/>
        <v>0</v>
      </c>
      <c r="UJ2563" s="8">
        <f t="shared" si="205"/>
        <v>0</v>
      </c>
      <c r="UK2563" s="8">
        <f t="shared" si="206"/>
        <v>0</v>
      </c>
      <c r="UN2563" s="8">
        <f t="array" aca="1" ref="UN2563" ca="1">SUM(IF($O$5:$PX$5&gt;=$UN$5,IF($O$5:$PX$5&lt;$UO$5,LEN($O2563:$PX2563)-LEN(SUBSTITUTE(UPPER($O2563:$PX2563),"R","")))))</f>
        <v>0</v>
      </c>
      <c r="UO2563" s="8">
        <f t="array" aca="1" ref="UO2563" ca="1">SUM(IF($O$5:$PX$5&gt;=$UN$5,IF($O$5:$PX$5&lt;$UO$5,LEN($O2563:$PX2563)-LEN(SUBSTITUTE(UPPER($O2563:$PX2563),"A","")))))</f>
        <v>0</v>
      </c>
      <c r="UP2563" s="8">
        <f t="array" aca="1" ref="UP2563" ca="1">SUM(IF($O$5:$PX$5&gt;=$UN$5,IF($O$5:$PX$5&lt;$UO$5,LEN($O2563:$PX2563)-LEN(SUBSTITUTE(UPPER($O2563:$PX2563),"P","")))))</f>
        <v>0</v>
      </c>
    </row>
    <row r="2564" spans="2:562" x14ac:dyDescent="0.25">
      <c r="B2564" s="60">
        <v>2559</v>
      </c>
      <c r="UA2564" s="8">
        <f t="array" ref="UA2564">SUM(LEN($O2564:$PX2564))-SUM(LEN(SUBSTITUTE(UPPER($O2564:$PX2564),"R","")))</f>
        <v>0</v>
      </c>
      <c r="UB2564" s="8">
        <f t="array" ref="UB2564">SUM(LEN($O2564:$PX2564))-SUM(LEN(SUBSTITUTE(UPPER($O2564:$PX2564),"A","")))</f>
        <v>0</v>
      </c>
      <c r="UC2564" s="8">
        <f t="array" ref="UC2564">SUM(LEN($O2564:$PX2564))-SUM(LEN(SUBSTITUTE(UPPER($O2564:$PX2564),"P","")))</f>
        <v>0</v>
      </c>
      <c r="UG2564" s="8">
        <f t="shared" si="202"/>
        <v>0</v>
      </c>
      <c r="UH2564" s="8">
        <f t="shared" si="203"/>
        <v>0</v>
      </c>
      <c r="UI2564" s="8">
        <f t="shared" si="204"/>
        <v>0</v>
      </c>
      <c r="UJ2564" s="8">
        <f t="shared" si="205"/>
        <v>0</v>
      </c>
      <c r="UK2564" s="8">
        <f t="shared" si="206"/>
        <v>0</v>
      </c>
      <c r="UN2564" s="8">
        <f t="array" aca="1" ref="UN2564" ca="1">SUM(IF($O$5:$PX$5&gt;=$UN$5,IF($O$5:$PX$5&lt;$UO$5,LEN($O2564:$PX2564)-LEN(SUBSTITUTE(UPPER($O2564:$PX2564),"R","")))))</f>
        <v>0</v>
      </c>
      <c r="UO2564" s="8">
        <f t="array" aca="1" ref="UO2564" ca="1">SUM(IF($O$5:$PX$5&gt;=$UN$5,IF($O$5:$PX$5&lt;$UO$5,LEN($O2564:$PX2564)-LEN(SUBSTITUTE(UPPER($O2564:$PX2564),"A","")))))</f>
        <v>0</v>
      </c>
      <c r="UP2564" s="8">
        <f t="array" aca="1" ref="UP2564" ca="1">SUM(IF($O$5:$PX$5&gt;=$UN$5,IF($O$5:$PX$5&lt;$UO$5,LEN($O2564:$PX2564)-LEN(SUBSTITUTE(UPPER($O2564:$PX2564),"P","")))))</f>
        <v>0</v>
      </c>
    </row>
    <row r="2565" spans="2:562" x14ac:dyDescent="0.25">
      <c r="B2565" s="60">
        <v>2560</v>
      </c>
      <c r="UA2565" s="8">
        <f t="array" ref="UA2565">SUM(LEN($O2565:$PX2565))-SUM(LEN(SUBSTITUTE(UPPER($O2565:$PX2565),"R","")))</f>
        <v>0</v>
      </c>
      <c r="UB2565" s="8">
        <f t="array" ref="UB2565">SUM(LEN($O2565:$PX2565))-SUM(LEN(SUBSTITUTE(UPPER($O2565:$PX2565),"A","")))</f>
        <v>0</v>
      </c>
      <c r="UC2565" s="8">
        <f t="array" ref="UC2565">SUM(LEN($O2565:$PX2565))-SUM(LEN(SUBSTITUTE(UPPER($O2565:$PX2565),"P","")))</f>
        <v>0</v>
      </c>
      <c r="UG2565" s="8">
        <f t="shared" si="202"/>
        <v>0</v>
      </c>
      <c r="UH2565" s="8">
        <f t="shared" si="203"/>
        <v>0</v>
      </c>
      <c r="UI2565" s="8">
        <f t="shared" si="204"/>
        <v>0</v>
      </c>
      <c r="UJ2565" s="8">
        <f t="shared" si="205"/>
        <v>0</v>
      </c>
      <c r="UK2565" s="8">
        <f t="shared" si="206"/>
        <v>0</v>
      </c>
      <c r="UN2565" s="8">
        <f t="array" aca="1" ref="UN2565" ca="1">SUM(IF($O$5:$PX$5&gt;=$UN$5,IF($O$5:$PX$5&lt;$UO$5,LEN($O2565:$PX2565)-LEN(SUBSTITUTE(UPPER($O2565:$PX2565),"R","")))))</f>
        <v>0</v>
      </c>
      <c r="UO2565" s="8">
        <f t="array" aca="1" ref="UO2565" ca="1">SUM(IF($O$5:$PX$5&gt;=$UN$5,IF($O$5:$PX$5&lt;$UO$5,LEN($O2565:$PX2565)-LEN(SUBSTITUTE(UPPER($O2565:$PX2565),"A","")))))</f>
        <v>0</v>
      </c>
      <c r="UP2565" s="8">
        <f t="array" aca="1" ref="UP2565" ca="1">SUM(IF($O$5:$PX$5&gt;=$UN$5,IF($O$5:$PX$5&lt;$UO$5,LEN($O2565:$PX2565)-LEN(SUBSTITUTE(UPPER($O2565:$PX2565),"P","")))))</f>
        <v>0</v>
      </c>
    </row>
    <row r="2566" spans="2:562" x14ac:dyDescent="0.25">
      <c r="B2566" s="60">
        <v>2561</v>
      </c>
      <c r="UA2566" s="8">
        <f t="array" ref="UA2566">SUM(LEN($O2566:$PX2566))-SUM(LEN(SUBSTITUTE(UPPER($O2566:$PX2566),"R","")))</f>
        <v>0</v>
      </c>
      <c r="UB2566" s="8">
        <f t="array" ref="UB2566">SUM(LEN($O2566:$PX2566))-SUM(LEN(SUBSTITUTE(UPPER($O2566:$PX2566),"A","")))</f>
        <v>0</v>
      </c>
      <c r="UC2566" s="8">
        <f t="array" ref="UC2566">SUM(LEN($O2566:$PX2566))-SUM(LEN(SUBSTITUTE(UPPER($O2566:$PX2566),"P","")))</f>
        <v>0</v>
      </c>
      <c r="UG2566" s="8">
        <f t="shared" si="202"/>
        <v>0</v>
      </c>
      <c r="UH2566" s="8">
        <f t="shared" si="203"/>
        <v>0</v>
      </c>
      <c r="UI2566" s="8">
        <f t="shared" si="204"/>
        <v>0</v>
      </c>
      <c r="UJ2566" s="8">
        <f t="shared" si="205"/>
        <v>0</v>
      </c>
      <c r="UK2566" s="8">
        <f t="shared" si="206"/>
        <v>0</v>
      </c>
      <c r="UN2566" s="8">
        <f t="array" aca="1" ref="UN2566" ca="1">SUM(IF($O$5:$PX$5&gt;=$UN$5,IF($O$5:$PX$5&lt;$UO$5,LEN($O2566:$PX2566)-LEN(SUBSTITUTE(UPPER($O2566:$PX2566),"R","")))))</f>
        <v>0</v>
      </c>
      <c r="UO2566" s="8">
        <f t="array" aca="1" ref="UO2566" ca="1">SUM(IF($O$5:$PX$5&gt;=$UN$5,IF($O$5:$PX$5&lt;$UO$5,LEN($O2566:$PX2566)-LEN(SUBSTITUTE(UPPER($O2566:$PX2566),"A","")))))</f>
        <v>0</v>
      </c>
      <c r="UP2566" s="8">
        <f t="array" aca="1" ref="UP2566" ca="1">SUM(IF($O$5:$PX$5&gt;=$UN$5,IF($O$5:$PX$5&lt;$UO$5,LEN($O2566:$PX2566)-LEN(SUBSTITUTE(UPPER($O2566:$PX2566),"P","")))))</f>
        <v>0</v>
      </c>
    </row>
    <row r="2567" spans="2:562" x14ac:dyDescent="0.25">
      <c r="B2567" s="60">
        <v>2562</v>
      </c>
      <c r="UA2567" s="8">
        <f t="array" ref="UA2567">SUM(LEN($O2567:$PX2567))-SUM(LEN(SUBSTITUTE(UPPER($O2567:$PX2567),"R","")))</f>
        <v>0</v>
      </c>
      <c r="UB2567" s="8">
        <f t="array" ref="UB2567">SUM(LEN($O2567:$PX2567))-SUM(LEN(SUBSTITUTE(UPPER($O2567:$PX2567),"A","")))</f>
        <v>0</v>
      </c>
      <c r="UC2567" s="8">
        <f t="array" ref="UC2567">SUM(LEN($O2567:$PX2567))-SUM(LEN(SUBSTITUTE(UPPER($O2567:$PX2567),"P","")))</f>
        <v>0</v>
      </c>
      <c r="UG2567" s="8">
        <f t="shared" ref="UG2567:UG2630" si="207">SUM(UA2567:UF2567)</f>
        <v>0</v>
      </c>
      <c r="UH2567" s="8">
        <f t="shared" ref="UH2567:UH2630" si="208">IF(OR($G2567="Grade 1",$G2567="Grade 2",$G2567="Grade 3"),1,0)</f>
        <v>0</v>
      </c>
      <c r="UI2567" s="8">
        <f t="shared" ref="UI2567:UI2630" si="209">IF(OR($G2567="Grade 4",$G2567="Grade 5",$G2567="Grade 6"),1,0)</f>
        <v>0</v>
      </c>
      <c r="UJ2567" s="8">
        <f t="shared" ref="UJ2567:UJ2630" si="210">IF(OR($G2567="Grade 7",$G2567="Grade 8",$G2567="Grade 9"),1,0)</f>
        <v>0</v>
      </c>
      <c r="UK2567" s="8">
        <f t="shared" ref="UK2567:UK2630" si="211">IF(OR($G2567="Grade 10",$G2567="Grade 11",$G2567="Grade 12"),1,0)</f>
        <v>0</v>
      </c>
      <c r="UN2567" s="8">
        <f t="array" aca="1" ref="UN2567" ca="1">SUM(IF($O$5:$PX$5&gt;=$UN$5,IF($O$5:$PX$5&lt;$UO$5,LEN($O2567:$PX2567)-LEN(SUBSTITUTE(UPPER($O2567:$PX2567),"R","")))))</f>
        <v>0</v>
      </c>
      <c r="UO2567" s="8">
        <f t="array" aca="1" ref="UO2567" ca="1">SUM(IF($O$5:$PX$5&gt;=$UN$5,IF($O$5:$PX$5&lt;$UO$5,LEN($O2567:$PX2567)-LEN(SUBSTITUTE(UPPER($O2567:$PX2567),"A","")))))</f>
        <v>0</v>
      </c>
      <c r="UP2567" s="8">
        <f t="array" aca="1" ref="UP2567" ca="1">SUM(IF($O$5:$PX$5&gt;=$UN$5,IF($O$5:$PX$5&lt;$UO$5,LEN($O2567:$PX2567)-LEN(SUBSTITUTE(UPPER($O2567:$PX2567),"P","")))))</f>
        <v>0</v>
      </c>
    </row>
    <row r="2568" spans="2:562" x14ac:dyDescent="0.25">
      <c r="B2568" s="60">
        <v>2563</v>
      </c>
      <c r="UA2568" s="8">
        <f t="array" ref="UA2568">SUM(LEN($O2568:$PX2568))-SUM(LEN(SUBSTITUTE(UPPER($O2568:$PX2568),"R","")))</f>
        <v>0</v>
      </c>
      <c r="UB2568" s="8">
        <f t="array" ref="UB2568">SUM(LEN($O2568:$PX2568))-SUM(LEN(SUBSTITUTE(UPPER($O2568:$PX2568),"A","")))</f>
        <v>0</v>
      </c>
      <c r="UC2568" s="8">
        <f t="array" ref="UC2568">SUM(LEN($O2568:$PX2568))-SUM(LEN(SUBSTITUTE(UPPER($O2568:$PX2568),"P","")))</f>
        <v>0</v>
      </c>
      <c r="UG2568" s="8">
        <f t="shared" si="207"/>
        <v>0</v>
      </c>
      <c r="UH2568" s="8">
        <f t="shared" si="208"/>
        <v>0</v>
      </c>
      <c r="UI2568" s="8">
        <f t="shared" si="209"/>
        <v>0</v>
      </c>
      <c r="UJ2568" s="8">
        <f t="shared" si="210"/>
        <v>0</v>
      </c>
      <c r="UK2568" s="8">
        <f t="shared" si="211"/>
        <v>0</v>
      </c>
      <c r="UN2568" s="8">
        <f t="array" aca="1" ref="UN2568" ca="1">SUM(IF($O$5:$PX$5&gt;=$UN$5,IF($O$5:$PX$5&lt;$UO$5,LEN($O2568:$PX2568)-LEN(SUBSTITUTE(UPPER($O2568:$PX2568),"R","")))))</f>
        <v>0</v>
      </c>
      <c r="UO2568" s="8">
        <f t="array" aca="1" ref="UO2568" ca="1">SUM(IF($O$5:$PX$5&gt;=$UN$5,IF($O$5:$PX$5&lt;$UO$5,LEN($O2568:$PX2568)-LEN(SUBSTITUTE(UPPER($O2568:$PX2568),"A","")))))</f>
        <v>0</v>
      </c>
      <c r="UP2568" s="8">
        <f t="array" aca="1" ref="UP2568" ca="1">SUM(IF($O$5:$PX$5&gt;=$UN$5,IF($O$5:$PX$5&lt;$UO$5,LEN($O2568:$PX2568)-LEN(SUBSTITUTE(UPPER($O2568:$PX2568),"P","")))))</f>
        <v>0</v>
      </c>
    </row>
    <row r="2569" spans="2:562" x14ac:dyDescent="0.25">
      <c r="B2569" s="60">
        <v>2564</v>
      </c>
      <c r="UA2569" s="8">
        <f t="array" ref="UA2569">SUM(LEN($O2569:$PX2569))-SUM(LEN(SUBSTITUTE(UPPER($O2569:$PX2569),"R","")))</f>
        <v>0</v>
      </c>
      <c r="UB2569" s="8">
        <f t="array" ref="UB2569">SUM(LEN($O2569:$PX2569))-SUM(LEN(SUBSTITUTE(UPPER($O2569:$PX2569),"A","")))</f>
        <v>0</v>
      </c>
      <c r="UC2569" s="8">
        <f t="array" ref="UC2569">SUM(LEN($O2569:$PX2569))-SUM(LEN(SUBSTITUTE(UPPER($O2569:$PX2569),"P","")))</f>
        <v>0</v>
      </c>
      <c r="UG2569" s="8">
        <f t="shared" si="207"/>
        <v>0</v>
      </c>
      <c r="UH2569" s="8">
        <f t="shared" si="208"/>
        <v>0</v>
      </c>
      <c r="UI2569" s="8">
        <f t="shared" si="209"/>
        <v>0</v>
      </c>
      <c r="UJ2569" s="8">
        <f t="shared" si="210"/>
        <v>0</v>
      </c>
      <c r="UK2569" s="8">
        <f t="shared" si="211"/>
        <v>0</v>
      </c>
      <c r="UN2569" s="8">
        <f t="array" aca="1" ref="UN2569" ca="1">SUM(IF($O$5:$PX$5&gt;=$UN$5,IF($O$5:$PX$5&lt;$UO$5,LEN($O2569:$PX2569)-LEN(SUBSTITUTE(UPPER($O2569:$PX2569),"R","")))))</f>
        <v>0</v>
      </c>
      <c r="UO2569" s="8">
        <f t="array" aca="1" ref="UO2569" ca="1">SUM(IF($O$5:$PX$5&gt;=$UN$5,IF($O$5:$PX$5&lt;$UO$5,LEN($O2569:$PX2569)-LEN(SUBSTITUTE(UPPER($O2569:$PX2569),"A","")))))</f>
        <v>0</v>
      </c>
      <c r="UP2569" s="8">
        <f t="array" aca="1" ref="UP2569" ca="1">SUM(IF($O$5:$PX$5&gt;=$UN$5,IF($O$5:$PX$5&lt;$UO$5,LEN($O2569:$PX2569)-LEN(SUBSTITUTE(UPPER($O2569:$PX2569),"P","")))))</f>
        <v>0</v>
      </c>
    </row>
    <row r="2570" spans="2:562" x14ac:dyDescent="0.25">
      <c r="B2570" s="60">
        <v>2565</v>
      </c>
      <c r="UA2570" s="8">
        <f t="array" ref="UA2570">SUM(LEN($O2570:$PX2570))-SUM(LEN(SUBSTITUTE(UPPER($O2570:$PX2570),"R","")))</f>
        <v>0</v>
      </c>
      <c r="UB2570" s="8">
        <f t="array" ref="UB2570">SUM(LEN($O2570:$PX2570))-SUM(LEN(SUBSTITUTE(UPPER($O2570:$PX2570),"A","")))</f>
        <v>0</v>
      </c>
      <c r="UC2570" s="8">
        <f t="array" ref="UC2570">SUM(LEN($O2570:$PX2570))-SUM(LEN(SUBSTITUTE(UPPER($O2570:$PX2570),"P","")))</f>
        <v>0</v>
      </c>
      <c r="UG2570" s="8">
        <f t="shared" si="207"/>
        <v>0</v>
      </c>
      <c r="UH2570" s="8">
        <f t="shared" si="208"/>
        <v>0</v>
      </c>
      <c r="UI2570" s="8">
        <f t="shared" si="209"/>
        <v>0</v>
      </c>
      <c r="UJ2570" s="8">
        <f t="shared" si="210"/>
        <v>0</v>
      </c>
      <c r="UK2570" s="8">
        <f t="shared" si="211"/>
        <v>0</v>
      </c>
      <c r="UN2570" s="8">
        <f t="array" aca="1" ref="UN2570" ca="1">SUM(IF($O$5:$PX$5&gt;=$UN$5,IF($O$5:$PX$5&lt;$UO$5,LEN($O2570:$PX2570)-LEN(SUBSTITUTE(UPPER($O2570:$PX2570),"R","")))))</f>
        <v>0</v>
      </c>
      <c r="UO2570" s="8">
        <f t="array" aca="1" ref="UO2570" ca="1">SUM(IF($O$5:$PX$5&gt;=$UN$5,IF($O$5:$PX$5&lt;$UO$5,LEN($O2570:$PX2570)-LEN(SUBSTITUTE(UPPER($O2570:$PX2570),"A","")))))</f>
        <v>0</v>
      </c>
      <c r="UP2570" s="8">
        <f t="array" aca="1" ref="UP2570" ca="1">SUM(IF($O$5:$PX$5&gt;=$UN$5,IF($O$5:$PX$5&lt;$UO$5,LEN($O2570:$PX2570)-LEN(SUBSTITUTE(UPPER($O2570:$PX2570),"P","")))))</f>
        <v>0</v>
      </c>
    </row>
    <row r="2571" spans="2:562" x14ac:dyDescent="0.25">
      <c r="B2571" s="60">
        <v>2566</v>
      </c>
      <c r="UA2571" s="8">
        <f t="array" ref="UA2571">SUM(LEN($O2571:$PX2571))-SUM(LEN(SUBSTITUTE(UPPER($O2571:$PX2571),"R","")))</f>
        <v>0</v>
      </c>
      <c r="UB2571" s="8">
        <f t="array" ref="UB2571">SUM(LEN($O2571:$PX2571))-SUM(LEN(SUBSTITUTE(UPPER($O2571:$PX2571),"A","")))</f>
        <v>0</v>
      </c>
      <c r="UC2571" s="8">
        <f t="array" ref="UC2571">SUM(LEN($O2571:$PX2571))-SUM(LEN(SUBSTITUTE(UPPER($O2571:$PX2571),"P","")))</f>
        <v>0</v>
      </c>
      <c r="UG2571" s="8">
        <f t="shared" si="207"/>
        <v>0</v>
      </c>
      <c r="UH2571" s="8">
        <f t="shared" si="208"/>
        <v>0</v>
      </c>
      <c r="UI2571" s="8">
        <f t="shared" si="209"/>
        <v>0</v>
      </c>
      <c r="UJ2571" s="8">
        <f t="shared" si="210"/>
        <v>0</v>
      </c>
      <c r="UK2571" s="8">
        <f t="shared" si="211"/>
        <v>0</v>
      </c>
      <c r="UN2571" s="8">
        <f t="array" aca="1" ref="UN2571" ca="1">SUM(IF($O$5:$PX$5&gt;=$UN$5,IF($O$5:$PX$5&lt;$UO$5,LEN($O2571:$PX2571)-LEN(SUBSTITUTE(UPPER($O2571:$PX2571),"R","")))))</f>
        <v>0</v>
      </c>
      <c r="UO2571" s="8">
        <f t="array" aca="1" ref="UO2571" ca="1">SUM(IF($O$5:$PX$5&gt;=$UN$5,IF($O$5:$PX$5&lt;$UO$5,LEN($O2571:$PX2571)-LEN(SUBSTITUTE(UPPER($O2571:$PX2571),"A","")))))</f>
        <v>0</v>
      </c>
      <c r="UP2571" s="8">
        <f t="array" aca="1" ref="UP2571" ca="1">SUM(IF($O$5:$PX$5&gt;=$UN$5,IF($O$5:$PX$5&lt;$UO$5,LEN($O2571:$PX2571)-LEN(SUBSTITUTE(UPPER($O2571:$PX2571),"P","")))))</f>
        <v>0</v>
      </c>
    </row>
    <row r="2572" spans="2:562" x14ac:dyDescent="0.25">
      <c r="B2572" s="60">
        <v>2567</v>
      </c>
      <c r="UA2572" s="8">
        <f t="array" ref="UA2572">SUM(LEN($O2572:$PX2572))-SUM(LEN(SUBSTITUTE(UPPER($O2572:$PX2572),"R","")))</f>
        <v>0</v>
      </c>
      <c r="UB2572" s="8">
        <f t="array" ref="UB2572">SUM(LEN($O2572:$PX2572))-SUM(LEN(SUBSTITUTE(UPPER($O2572:$PX2572),"A","")))</f>
        <v>0</v>
      </c>
      <c r="UC2572" s="8">
        <f t="array" ref="UC2572">SUM(LEN($O2572:$PX2572))-SUM(LEN(SUBSTITUTE(UPPER($O2572:$PX2572),"P","")))</f>
        <v>0</v>
      </c>
      <c r="UG2572" s="8">
        <f t="shared" si="207"/>
        <v>0</v>
      </c>
      <c r="UH2572" s="8">
        <f t="shared" si="208"/>
        <v>0</v>
      </c>
      <c r="UI2572" s="8">
        <f t="shared" si="209"/>
        <v>0</v>
      </c>
      <c r="UJ2572" s="8">
        <f t="shared" si="210"/>
        <v>0</v>
      </c>
      <c r="UK2572" s="8">
        <f t="shared" si="211"/>
        <v>0</v>
      </c>
      <c r="UN2572" s="8">
        <f t="array" aca="1" ref="UN2572" ca="1">SUM(IF($O$5:$PX$5&gt;=$UN$5,IF($O$5:$PX$5&lt;$UO$5,LEN($O2572:$PX2572)-LEN(SUBSTITUTE(UPPER($O2572:$PX2572),"R","")))))</f>
        <v>0</v>
      </c>
      <c r="UO2572" s="8">
        <f t="array" aca="1" ref="UO2572" ca="1">SUM(IF($O$5:$PX$5&gt;=$UN$5,IF($O$5:$PX$5&lt;$UO$5,LEN($O2572:$PX2572)-LEN(SUBSTITUTE(UPPER($O2572:$PX2572),"A","")))))</f>
        <v>0</v>
      </c>
      <c r="UP2572" s="8">
        <f t="array" aca="1" ref="UP2572" ca="1">SUM(IF($O$5:$PX$5&gt;=$UN$5,IF($O$5:$PX$5&lt;$UO$5,LEN($O2572:$PX2572)-LEN(SUBSTITUTE(UPPER($O2572:$PX2572),"P","")))))</f>
        <v>0</v>
      </c>
    </row>
    <row r="2573" spans="2:562" x14ac:dyDescent="0.25">
      <c r="B2573" s="60">
        <v>2568</v>
      </c>
      <c r="UA2573" s="8">
        <f t="array" ref="UA2573">SUM(LEN($O2573:$PX2573))-SUM(LEN(SUBSTITUTE(UPPER($O2573:$PX2573),"R","")))</f>
        <v>0</v>
      </c>
      <c r="UB2573" s="8">
        <f t="array" ref="UB2573">SUM(LEN($O2573:$PX2573))-SUM(LEN(SUBSTITUTE(UPPER($O2573:$PX2573),"A","")))</f>
        <v>0</v>
      </c>
      <c r="UC2573" s="8">
        <f t="array" ref="UC2573">SUM(LEN($O2573:$PX2573))-SUM(LEN(SUBSTITUTE(UPPER($O2573:$PX2573),"P","")))</f>
        <v>0</v>
      </c>
      <c r="UG2573" s="8">
        <f t="shared" si="207"/>
        <v>0</v>
      </c>
      <c r="UH2573" s="8">
        <f t="shared" si="208"/>
        <v>0</v>
      </c>
      <c r="UI2573" s="8">
        <f t="shared" si="209"/>
        <v>0</v>
      </c>
      <c r="UJ2573" s="8">
        <f t="shared" si="210"/>
        <v>0</v>
      </c>
      <c r="UK2573" s="8">
        <f t="shared" si="211"/>
        <v>0</v>
      </c>
      <c r="UN2573" s="8">
        <f t="array" aca="1" ref="UN2573" ca="1">SUM(IF($O$5:$PX$5&gt;=$UN$5,IF($O$5:$PX$5&lt;$UO$5,LEN($O2573:$PX2573)-LEN(SUBSTITUTE(UPPER($O2573:$PX2573),"R","")))))</f>
        <v>0</v>
      </c>
      <c r="UO2573" s="8">
        <f t="array" aca="1" ref="UO2573" ca="1">SUM(IF($O$5:$PX$5&gt;=$UN$5,IF($O$5:$PX$5&lt;$UO$5,LEN($O2573:$PX2573)-LEN(SUBSTITUTE(UPPER($O2573:$PX2573),"A","")))))</f>
        <v>0</v>
      </c>
      <c r="UP2573" s="8">
        <f t="array" aca="1" ref="UP2573" ca="1">SUM(IF($O$5:$PX$5&gt;=$UN$5,IF($O$5:$PX$5&lt;$UO$5,LEN($O2573:$PX2573)-LEN(SUBSTITUTE(UPPER($O2573:$PX2573),"P","")))))</f>
        <v>0</v>
      </c>
    </row>
    <row r="2574" spans="2:562" x14ac:dyDescent="0.25">
      <c r="B2574" s="60">
        <v>2569</v>
      </c>
      <c r="UA2574" s="8">
        <f t="array" ref="UA2574">SUM(LEN($O2574:$PX2574))-SUM(LEN(SUBSTITUTE(UPPER($O2574:$PX2574),"R","")))</f>
        <v>0</v>
      </c>
      <c r="UB2574" s="8">
        <f t="array" ref="UB2574">SUM(LEN($O2574:$PX2574))-SUM(LEN(SUBSTITUTE(UPPER($O2574:$PX2574),"A","")))</f>
        <v>0</v>
      </c>
      <c r="UC2574" s="8">
        <f t="array" ref="UC2574">SUM(LEN($O2574:$PX2574))-SUM(LEN(SUBSTITUTE(UPPER($O2574:$PX2574),"P","")))</f>
        <v>0</v>
      </c>
      <c r="UG2574" s="8">
        <f t="shared" si="207"/>
        <v>0</v>
      </c>
      <c r="UH2574" s="8">
        <f t="shared" si="208"/>
        <v>0</v>
      </c>
      <c r="UI2574" s="8">
        <f t="shared" si="209"/>
        <v>0</v>
      </c>
      <c r="UJ2574" s="8">
        <f t="shared" si="210"/>
        <v>0</v>
      </c>
      <c r="UK2574" s="8">
        <f t="shared" si="211"/>
        <v>0</v>
      </c>
      <c r="UN2574" s="8">
        <f t="array" aca="1" ref="UN2574" ca="1">SUM(IF($O$5:$PX$5&gt;=$UN$5,IF($O$5:$PX$5&lt;$UO$5,LEN($O2574:$PX2574)-LEN(SUBSTITUTE(UPPER($O2574:$PX2574),"R","")))))</f>
        <v>0</v>
      </c>
      <c r="UO2574" s="8">
        <f t="array" aca="1" ref="UO2574" ca="1">SUM(IF($O$5:$PX$5&gt;=$UN$5,IF($O$5:$PX$5&lt;$UO$5,LEN($O2574:$PX2574)-LEN(SUBSTITUTE(UPPER($O2574:$PX2574),"A","")))))</f>
        <v>0</v>
      </c>
      <c r="UP2574" s="8">
        <f t="array" aca="1" ref="UP2574" ca="1">SUM(IF($O$5:$PX$5&gt;=$UN$5,IF($O$5:$PX$5&lt;$UO$5,LEN($O2574:$PX2574)-LEN(SUBSTITUTE(UPPER($O2574:$PX2574),"P","")))))</f>
        <v>0</v>
      </c>
    </row>
    <row r="2575" spans="2:562" x14ac:dyDescent="0.25">
      <c r="B2575" s="60">
        <v>2570</v>
      </c>
      <c r="UA2575" s="8">
        <f t="array" ref="UA2575">SUM(LEN($O2575:$PX2575))-SUM(LEN(SUBSTITUTE(UPPER($O2575:$PX2575),"R","")))</f>
        <v>0</v>
      </c>
      <c r="UB2575" s="8">
        <f t="array" ref="UB2575">SUM(LEN($O2575:$PX2575))-SUM(LEN(SUBSTITUTE(UPPER($O2575:$PX2575),"A","")))</f>
        <v>0</v>
      </c>
      <c r="UC2575" s="8">
        <f t="array" ref="UC2575">SUM(LEN($O2575:$PX2575))-SUM(LEN(SUBSTITUTE(UPPER($O2575:$PX2575),"P","")))</f>
        <v>0</v>
      </c>
      <c r="UG2575" s="8">
        <f t="shared" si="207"/>
        <v>0</v>
      </c>
      <c r="UH2575" s="8">
        <f t="shared" si="208"/>
        <v>0</v>
      </c>
      <c r="UI2575" s="8">
        <f t="shared" si="209"/>
        <v>0</v>
      </c>
      <c r="UJ2575" s="8">
        <f t="shared" si="210"/>
        <v>0</v>
      </c>
      <c r="UK2575" s="8">
        <f t="shared" si="211"/>
        <v>0</v>
      </c>
      <c r="UN2575" s="8">
        <f t="array" aca="1" ref="UN2575" ca="1">SUM(IF($O$5:$PX$5&gt;=$UN$5,IF($O$5:$PX$5&lt;$UO$5,LEN($O2575:$PX2575)-LEN(SUBSTITUTE(UPPER($O2575:$PX2575),"R","")))))</f>
        <v>0</v>
      </c>
      <c r="UO2575" s="8">
        <f t="array" aca="1" ref="UO2575" ca="1">SUM(IF($O$5:$PX$5&gt;=$UN$5,IF($O$5:$PX$5&lt;$UO$5,LEN($O2575:$PX2575)-LEN(SUBSTITUTE(UPPER($O2575:$PX2575),"A","")))))</f>
        <v>0</v>
      </c>
      <c r="UP2575" s="8">
        <f t="array" aca="1" ref="UP2575" ca="1">SUM(IF($O$5:$PX$5&gt;=$UN$5,IF($O$5:$PX$5&lt;$UO$5,LEN($O2575:$PX2575)-LEN(SUBSTITUTE(UPPER($O2575:$PX2575),"P","")))))</f>
        <v>0</v>
      </c>
    </row>
    <row r="2576" spans="2:562" x14ac:dyDescent="0.25">
      <c r="B2576" s="60">
        <v>2571</v>
      </c>
      <c r="UA2576" s="8">
        <f t="array" ref="UA2576">SUM(LEN($O2576:$PX2576))-SUM(LEN(SUBSTITUTE(UPPER($O2576:$PX2576),"R","")))</f>
        <v>0</v>
      </c>
      <c r="UB2576" s="8">
        <f t="array" ref="UB2576">SUM(LEN($O2576:$PX2576))-SUM(LEN(SUBSTITUTE(UPPER($O2576:$PX2576),"A","")))</f>
        <v>0</v>
      </c>
      <c r="UC2576" s="8">
        <f t="array" ref="UC2576">SUM(LEN($O2576:$PX2576))-SUM(LEN(SUBSTITUTE(UPPER($O2576:$PX2576),"P","")))</f>
        <v>0</v>
      </c>
      <c r="UG2576" s="8">
        <f t="shared" si="207"/>
        <v>0</v>
      </c>
      <c r="UH2576" s="8">
        <f t="shared" si="208"/>
        <v>0</v>
      </c>
      <c r="UI2576" s="8">
        <f t="shared" si="209"/>
        <v>0</v>
      </c>
      <c r="UJ2576" s="8">
        <f t="shared" si="210"/>
        <v>0</v>
      </c>
      <c r="UK2576" s="8">
        <f t="shared" si="211"/>
        <v>0</v>
      </c>
      <c r="UN2576" s="8">
        <f t="array" aca="1" ref="UN2576" ca="1">SUM(IF($O$5:$PX$5&gt;=$UN$5,IF($O$5:$PX$5&lt;$UO$5,LEN($O2576:$PX2576)-LEN(SUBSTITUTE(UPPER($O2576:$PX2576),"R","")))))</f>
        <v>0</v>
      </c>
      <c r="UO2576" s="8">
        <f t="array" aca="1" ref="UO2576" ca="1">SUM(IF($O$5:$PX$5&gt;=$UN$5,IF($O$5:$PX$5&lt;$UO$5,LEN($O2576:$PX2576)-LEN(SUBSTITUTE(UPPER($O2576:$PX2576),"A","")))))</f>
        <v>0</v>
      </c>
      <c r="UP2576" s="8">
        <f t="array" aca="1" ref="UP2576" ca="1">SUM(IF($O$5:$PX$5&gt;=$UN$5,IF($O$5:$PX$5&lt;$UO$5,LEN($O2576:$PX2576)-LEN(SUBSTITUTE(UPPER($O2576:$PX2576),"P","")))))</f>
        <v>0</v>
      </c>
    </row>
    <row r="2577" spans="2:562" x14ac:dyDescent="0.25">
      <c r="B2577" s="60">
        <v>2572</v>
      </c>
      <c r="UA2577" s="8">
        <f t="array" ref="UA2577">SUM(LEN($O2577:$PX2577))-SUM(LEN(SUBSTITUTE(UPPER($O2577:$PX2577),"R","")))</f>
        <v>0</v>
      </c>
      <c r="UB2577" s="8">
        <f t="array" ref="UB2577">SUM(LEN($O2577:$PX2577))-SUM(LEN(SUBSTITUTE(UPPER($O2577:$PX2577),"A","")))</f>
        <v>0</v>
      </c>
      <c r="UC2577" s="8">
        <f t="array" ref="UC2577">SUM(LEN($O2577:$PX2577))-SUM(LEN(SUBSTITUTE(UPPER($O2577:$PX2577),"P","")))</f>
        <v>0</v>
      </c>
      <c r="UG2577" s="8">
        <f t="shared" si="207"/>
        <v>0</v>
      </c>
      <c r="UH2577" s="8">
        <f t="shared" si="208"/>
        <v>0</v>
      </c>
      <c r="UI2577" s="8">
        <f t="shared" si="209"/>
        <v>0</v>
      </c>
      <c r="UJ2577" s="8">
        <f t="shared" si="210"/>
        <v>0</v>
      </c>
      <c r="UK2577" s="8">
        <f t="shared" si="211"/>
        <v>0</v>
      </c>
      <c r="UN2577" s="8">
        <f t="array" aca="1" ref="UN2577" ca="1">SUM(IF($O$5:$PX$5&gt;=$UN$5,IF($O$5:$PX$5&lt;$UO$5,LEN($O2577:$PX2577)-LEN(SUBSTITUTE(UPPER($O2577:$PX2577),"R","")))))</f>
        <v>0</v>
      </c>
      <c r="UO2577" s="8">
        <f t="array" aca="1" ref="UO2577" ca="1">SUM(IF($O$5:$PX$5&gt;=$UN$5,IF($O$5:$PX$5&lt;$UO$5,LEN($O2577:$PX2577)-LEN(SUBSTITUTE(UPPER($O2577:$PX2577),"A","")))))</f>
        <v>0</v>
      </c>
      <c r="UP2577" s="8">
        <f t="array" aca="1" ref="UP2577" ca="1">SUM(IF($O$5:$PX$5&gt;=$UN$5,IF($O$5:$PX$5&lt;$UO$5,LEN($O2577:$PX2577)-LEN(SUBSTITUTE(UPPER($O2577:$PX2577),"P","")))))</f>
        <v>0</v>
      </c>
    </row>
    <row r="2578" spans="2:562" x14ac:dyDescent="0.25">
      <c r="B2578" s="60">
        <v>2573</v>
      </c>
      <c r="UA2578" s="8">
        <f t="array" ref="UA2578">SUM(LEN($O2578:$PX2578))-SUM(LEN(SUBSTITUTE(UPPER($O2578:$PX2578),"R","")))</f>
        <v>0</v>
      </c>
      <c r="UB2578" s="8">
        <f t="array" ref="UB2578">SUM(LEN($O2578:$PX2578))-SUM(LEN(SUBSTITUTE(UPPER($O2578:$PX2578),"A","")))</f>
        <v>0</v>
      </c>
      <c r="UC2578" s="8">
        <f t="array" ref="UC2578">SUM(LEN($O2578:$PX2578))-SUM(LEN(SUBSTITUTE(UPPER($O2578:$PX2578),"P","")))</f>
        <v>0</v>
      </c>
      <c r="UG2578" s="8">
        <f t="shared" si="207"/>
        <v>0</v>
      </c>
      <c r="UH2578" s="8">
        <f t="shared" si="208"/>
        <v>0</v>
      </c>
      <c r="UI2578" s="8">
        <f t="shared" si="209"/>
        <v>0</v>
      </c>
      <c r="UJ2578" s="8">
        <f t="shared" si="210"/>
        <v>0</v>
      </c>
      <c r="UK2578" s="8">
        <f t="shared" si="211"/>
        <v>0</v>
      </c>
      <c r="UN2578" s="8">
        <f t="array" aca="1" ref="UN2578" ca="1">SUM(IF($O$5:$PX$5&gt;=$UN$5,IF($O$5:$PX$5&lt;$UO$5,LEN($O2578:$PX2578)-LEN(SUBSTITUTE(UPPER($O2578:$PX2578),"R","")))))</f>
        <v>0</v>
      </c>
      <c r="UO2578" s="8">
        <f t="array" aca="1" ref="UO2578" ca="1">SUM(IF($O$5:$PX$5&gt;=$UN$5,IF($O$5:$PX$5&lt;$UO$5,LEN($O2578:$PX2578)-LEN(SUBSTITUTE(UPPER($O2578:$PX2578),"A","")))))</f>
        <v>0</v>
      </c>
      <c r="UP2578" s="8">
        <f t="array" aca="1" ref="UP2578" ca="1">SUM(IF($O$5:$PX$5&gt;=$UN$5,IF($O$5:$PX$5&lt;$UO$5,LEN($O2578:$PX2578)-LEN(SUBSTITUTE(UPPER($O2578:$PX2578),"P","")))))</f>
        <v>0</v>
      </c>
    </row>
    <row r="2579" spans="2:562" x14ac:dyDescent="0.25">
      <c r="B2579" s="60">
        <v>2574</v>
      </c>
      <c r="UA2579" s="8">
        <f t="array" ref="UA2579">SUM(LEN($O2579:$PX2579))-SUM(LEN(SUBSTITUTE(UPPER($O2579:$PX2579),"R","")))</f>
        <v>0</v>
      </c>
      <c r="UB2579" s="8">
        <f t="array" ref="UB2579">SUM(LEN($O2579:$PX2579))-SUM(LEN(SUBSTITUTE(UPPER($O2579:$PX2579),"A","")))</f>
        <v>0</v>
      </c>
      <c r="UC2579" s="8">
        <f t="array" ref="UC2579">SUM(LEN($O2579:$PX2579))-SUM(LEN(SUBSTITUTE(UPPER($O2579:$PX2579),"P","")))</f>
        <v>0</v>
      </c>
      <c r="UG2579" s="8">
        <f t="shared" si="207"/>
        <v>0</v>
      </c>
      <c r="UH2579" s="8">
        <f t="shared" si="208"/>
        <v>0</v>
      </c>
      <c r="UI2579" s="8">
        <f t="shared" si="209"/>
        <v>0</v>
      </c>
      <c r="UJ2579" s="8">
        <f t="shared" si="210"/>
        <v>0</v>
      </c>
      <c r="UK2579" s="8">
        <f t="shared" si="211"/>
        <v>0</v>
      </c>
      <c r="UN2579" s="8">
        <f t="array" aca="1" ref="UN2579" ca="1">SUM(IF($O$5:$PX$5&gt;=$UN$5,IF($O$5:$PX$5&lt;$UO$5,LEN($O2579:$PX2579)-LEN(SUBSTITUTE(UPPER($O2579:$PX2579),"R","")))))</f>
        <v>0</v>
      </c>
      <c r="UO2579" s="8">
        <f t="array" aca="1" ref="UO2579" ca="1">SUM(IF($O$5:$PX$5&gt;=$UN$5,IF($O$5:$PX$5&lt;$UO$5,LEN($O2579:$PX2579)-LEN(SUBSTITUTE(UPPER($O2579:$PX2579),"A","")))))</f>
        <v>0</v>
      </c>
      <c r="UP2579" s="8">
        <f t="array" aca="1" ref="UP2579" ca="1">SUM(IF($O$5:$PX$5&gt;=$UN$5,IF($O$5:$PX$5&lt;$UO$5,LEN($O2579:$PX2579)-LEN(SUBSTITUTE(UPPER($O2579:$PX2579),"P","")))))</f>
        <v>0</v>
      </c>
    </row>
    <row r="2580" spans="2:562" x14ac:dyDescent="0.25">
      <c r="B2580" s="60">
        <v>2575</v>
      </c>
      <c r="UA2580" s="8">
        <f t="array" ref="UA2580">SUM(LEN($O2580:$PX2580))-SUM(LEN(SUBSTITUTE(UPPER($O2580:$PX2580),"R","")))</f>
        <v>0</v>
      </c>
      <c r="UB2580" s="8">
        <f t="array" ref="UB2580">SUM(LEN($O2580:$PX2580))-SUM(LEN(SUBSTITUTE(UPPER($O2580:$PX2580),"A","")))</f>
        <v>0</v>
      </c>
      <c r="UC2580" s="8">
        <f t="array" ref="UC2580">SUM(LEN($O2580:$PX2580))-SUM(LEN(SUBSTITUTE(UPPER($O2580:$PX2580),"P","")))</f>
        <v>0</v>
      </c>
      <c r="UG2580" s="8">
        <f t="shared" si="207"/>
        <v>0</v>
      </c>
      <c r="UH2580" s="8">
        <f t="shared" si="208"/>
        <v>0</v>
      </c>
      <c r="UI2580" s="8">
        <f t="shared" si="209"/>
        <v>0</v>
      </c>
      <c r="UJ2580" s="8">
        <f t="shared" si="210"/>
        <v>0</v>
      </c>
      <c r="UK2580" s="8">
        <f t="shared" si="211"/>
        <v>0</v>
      </c>
      <c r="UN2580" s="8">
        <f t="array" aca="1" ref="UN2580" ca="1">SUM(IF($O$5:$PX$5&gt;=$UN$5,IF($O$5:$PX$5&lt;$UO$5,LEN($O2580:$PX2580)-LEN(SUBSTITUTE(UPPER($O2580:$PX2580),"R","")))))</f>
        <v>0</v>
      </c>
      <c r="UO2580" s="8">
        <f t="array" aca="1" ref="UO2580" ca="1">SUM(IF($O$5:$PX$5&gt;=$UN$5,IF($O$5:$PX$5&lt;$UO$5,LEN($O2580:$PX2580)-LEN(SUBSTITUTE(UPPER($O2580:$PX2580),"A","")))))</f>
        <v>0</v>
      </c>
      <c r="UP2580" s="8">
        <f t="array" aca="1" ref="UP2580" ca="1">SUM(IF($O$5:$PX$5&gt;=$UN$5,IF($O$5:$PX$5&lt;$UO$5,LEN($O2580:$PX2580)-LEN(SUBSTITUTE(UPPER($O2580:$PX2580),"P","")))))</f>
        <v>0</v>
      </c>
    </row>
    <row r="2581" spans="2:562" x14ac:dyDescent="0.25">
      <c r="B2581" s="60">
        <v>2576</v>
      </c>
      <c r="UA2581" s="8">
        <f t="array" ref="UA2581">SUM(LEN($O2581:$PX2581))-SUM(LEN(SUBSTITUTE(UPPER($O2581:$PX2581),"R","")))</f>
        <v>0</v>
      </c>
      <c r="UB2581" s="8">
        <f t="array" ref="UB2581">SUM(LEN($O2581:$PX2581))-SUM(LEN(SUBSTITUTE(UPPER($O2581:$PX2581),"A","")))</f>
        <v>0</v>
      </c>
      <c r="UC2581" s="8">
        <f t="array" ref="UC2581">SUM(LEN($O2581:$PX2581))-SUM(LEN(SUBSTITUTE(UPPER($O2581:$PX2581),"P","")))</f>
        <v>0</v>
      </c>
      <c r="UG2581" s="8">
        <f t="shared" si="207"/>
        <v>0</v>
      </c>
      <c r="UH2581" s="8">
        <f t="shared" si="208"/>
        <v>0</v>
      </c>
      <c r="UI2581" s="8">
        <f t="shared" si="209"/>
        <v>0</v>
      </c>
      <c r="UJ2581" s="8">
        <f t="shared" si="210"/>
        <v>0</v>
      </c>
      <c r="UK2581" s="8">
        <f t="shared" si="211"/>
        <v>0</v>
      </c>
      <c r="UN2581" s="8">
        <f t="array" aca="1" ref="UN2581" ca="1">SUM(IF($O$5:$PX$5&gt;=$UN$5,IF($O$5:$PX$5&lt;$UO$5,LEN($O2581:$PX2581)-LEN(SUBSTITUTE(UPPER($O2581:$PX2581),"R","")))))</f>
        <v>0</v>
      </c>
      <c r="UO2581" s="8">
        <f t="array" aca="1" ref="UO2581" ca="1">SUM(IF($O$5:$PX$5&gt;=$UN$5,IF($O$5:$PX$5&lt;$UO$5,LEN($O2581:$PX2581)-LEN(SUBSTITUTE(UPPER($O2581:$PX2581),"A","")))))</f>
        <v>0</v>
      </c>
      <c r="UP2581" s="8">
        <f t="array" aca="1" ref="UP2581" ca="1">SUM(IF($O$5:$PX$5&gt;=$UN$5,IF($O$5:$PX$5&lt;$UO$5,LEN($O2581:$PX2581)-LEN(SUBSTITUTE(UPPER($O2581:$PX2581),"P","")))))</f>
        <v>0</v>
      </c>
    </row>
    <row r="2582" spans="2:562" x14ac:dyDescent="0.25">
      <c r="B2582" s="60">
        <v>2577</v>
      </c>
      <c r="UA2582" s="8">
        <f t="array" ref="UA2582">SUM(LEN($O2582:$PX2582))-SUM(LEN(SUBSTITUTE(UPPER($O2582:$PX2582),"R","")))</f>
        <v>0</v>
      </c>
      <c r="UB2582" s="8">
        <f t="array" ref="UB2582">SUM(LEN($O2582:$PX2582))-SUM(LEN(SUBSTITUTE(UPPER($O2582:$PX2582),"A","")))</f>
        <v>0</v>
      </c>
      <c r="UC2582" s="8">
        <f t="array" ref="UC2582">SUM(LEN($O2582:$PX2582))-SUM(LEN(SUBSTITUTE(UPPER($O2582:$PX2582),"P","")))</f>
        <v>0</v>
      </c>
      <c r="UG2582" s="8">
        <f t="shared" si="207"/>
        <v>0</v>
      </c>
      <c r="UH2582" s="8">
        <f t="shared" si="208"/>
        <v>0</v>
      </c>
      <c r="UI2582" s="8">
        <f t="shared" si="209"/>
        <v>0</v>
      </c>
      <c r="UJ2582" s="8">
        <f t="shared" si="210"/>
        <v>0</v>
      </c>
      <c r="UK2582" s="8">
        <f t="shared" si="211"/>
        <v>0</v>
      </c>
      <c r="UN2582" s="8">
        <f t="array" aca="1" ref="UN2582" ca="1">SUM(IF($O$5:$PX$5&gt;=$UN$5,IF($O$5:$PX$5&lt;$UO$5,LEN($O2582:$PX2582)-LEN(SUBSTITUTE(UPPER($O2582:$PX2582),"R","")))))</f>
        <v>0</v>
      </c>
      <c r="UO2582" s="8">
        <f t="array" aca="1" ref="UO2582" ca="1">SUM(IF($O$5:$PX$5&gt;=$UN$5,IF($O$5:$PX$5&lt;$UO$5,LEN($O2582:$PX2582)-LEN(SUBSTITUTE(UPPER($O2582:$PX2582),"A","")))))</f>
        <v>0</v>
      </c>
      <c r="UP2582" s="8">
        <f t="array" aca="1" ref="UP2582" ca="1">SUM(IF($O$5:$PX$5&gt;=$UN$5,IF($O$5:$PX$5&lt;$UO$5,LEN($O2582:$PX2582)-LEN(SUBSTITUTE(UPPER($O2582:$PX2582),"P","")))))</f>
        <v>0</v>
      </c>
    </row>
    <row r="2583" spans="2:562" x14ac:dyDescent="0.25">
      <c r="B2583" s="60">
        <v>2578</v>
      </c>
      <c r="UA2583" s="8">
        <f t="array" ref="UA2583">SUM(LEN($O2583:$PX2583))-SUM(LEN(SUBSTITUTE(UPPER($O2583:$PX2583),"R","")))</f>
        <v>0</v>
      </c>
      <c r="UB2583" s="8">
        <f t="array" ref="UB2583">SUM(LEN($O2583:$PX2583))-SUM(LEN(SUBSTITUTE(UPPER($O2583:$PX2583),"A","")))</f>
        <v>0</v>
      </c>
      <c r="UC2583" s="8">
        <f t="array" ref="UC2583">SUM(LEN($O2583:$PX2583))-SUM(LEN(SUBSTITUTE(UPPER($O2583:$PX2583),"P","")))</f>
        <v>0</v>
      </c>
      <c r="UG2583" s="8">
        <f t="shared" si="207"/>
        <v>0</v>
      </c>
      <c r="UH2583" s="8">
        <f t="shared" si="208"/>
        <v>0</v>
      </c>
      <c r="UI2583" s="8">
        <f t="shared" si="209"/>
        <v>0</v>
      </c>
      <c r="UJ2583" s="8">
        <f t="shared" si="210"/>
        <v>0</v>
      </c>
      <c r="UK2583" s="8">
        <f t="shared" si="211"/>
        <v>0</v>
      </c>
      <c r="UN2583" s="8">
        <f t="array" aca="1" ref="UN2583" ca="1">SUM(IF($O$5:$PX$5&gt;=$UN$5,IF($O$5:$PX$5&lt;$UO$5,LEN($O2583:$PX2583)-LEN(SUBSTITUTE(UPPER($O2583:$PX2583),"R","")))))</f>
        <v>0</v>
      </c>
      <c r="UO2583" s="8">
        <f t="array" aca="1" ref="UO2583" ca="1">SUM(IF($O$5:$PX$5&gt;=$UN$5,IF($O$5:$PX$5&lt;$UO$5,LEN($O2583:$PX2583)-LEN(SUBSTITUTE(UPPER($O2583:$PX2583),"A","")))))</f>
        <v>0</v>
      </c>
      <c r="UP2583" s="8">
        <f t="array" aca="1" ref="UP2583" ca="1">SUM(IF($O$5:$PX$5&gt;=$UN$5,IF($O$5:$PX$5&lt;$UO$5,LEN($O2583:$PX2583)-LEN(SUBSTITUTE(UPPER($O2583:$PX2583),"P","")))))</f>
        <v>0</v>
      </c>
    </row>
    <row r="2584" spans="2:562" x14ac:dyDescent="0.25">
      <c r="B2584" s="60">
        <v>2579</v>
      </c>
      <c r="UA2584" s="8">
        <f t="array" ref="UA2584">SUM(LEN($O2584:$PX2584))-SUM(LEN(SUBSTITUTE(UPPER($O2584:$PX2584),"R","")))</f>
        <v>0</v>
      </c>
      <c r="UB2584" s="8">
        <f t="array" ref="UB2584">SUM(LEN($O2584:$PX2584))-SUM(LEN(SUBSTITUTE(UPPER($O2584:$PX2584),"A","")))</f>
        <v>0</v>
      </c>
      <c r="UC2584" s="8">
        <f t="array" ref="UC2584">SUM(LEN($O2584:$PX2584))-SUM(LEN(SUBSTITUTE(UPPER($O2584:$PX2584),"P","")))</f>
        <v>0</v>
      </c>
      <c r="UG2584" s="8">
        <f t="shared" si="207"/>
        <v>0</v>
      </c>
      <c r="UH2584" s="8">
        <f t="shared" si="208"/>
        <v>0</v>
      </c>
      <c r="UI2584" s="8">
        <f t="shared" si="209"/>
        <v>0</v>
      </c>
      <c r="UJ2584" s="8">
        <f t="shared" si="210"/>
        <v>0</v>
      </c>
      <c r="UK2584" s="8">
        <f t="shared" si="211"/>
        <v>0</v>
      </c>
      <c r="UN2584" s="8">
        <f t="array" aca="1" ref="UN2584" ca="1">SUM(IF($O$5:$PX$5&gt;=$UN$5,IF($O$5:$PX$5&lt;$UO$5,LEN($O2584:$PX2584)-LEN(SUBSTITUTE(UPPER($O2584:$PX2584),"R","")))))</f>
        <v>0</v>
      </c>
      <c r="UO2584" s="8">
        <f t="array" aca="1" ref="UO2584" ca="1">SUM(IF($O$5:$PX$5&gt;=$UN$5,IF($O$5:$PX$5&lt;$UO$5,LEN($O2584:$PX2584)-LEN(SUBSTITUTE(UPPER($O2584:$PX2584),"A","")))))</f>
        <v>0</v>
      </c>
      <c r="UP2584" s="8">
        <f t="array" aca="1" ref="UP2584" ca="1">SUM(IF($O$5:$PX$5&gt;=$UN$5,IF($O$5:$PX$5&lt;$UO$5,LEN($O2584:$PX2584)-LEN(SUBSTITUTE(UPPER($O2584:$PX2584),"P","")))))</f>
        <v>0</v>
      </c>
    </row>
    <row r="2585" spans="2:562" x14ac:dyDescent="0.25">
      <c r="B2585" s="60">
        <v>2580</v>
      </c>
      <c r="UA2585" s="8">
        <f t="array" ref="UA2585">SUM(LEN($O2585:$PX2585))-SUM(LEN(SUBSTITUTE(UPPER($O2585:$PX2585),"R","")))</f>
        <v>0</v>
      </c>
      <c r="UB2585" s="8">
        <f t="array" ref="UB2585">SUM(LEN($O2585:$PX2585))-SUM(LEN(SUBSTITUTE(UPPER($O2585:$PX2585),"A","")))</f>
        <v>0</v>
      </c>
      <c r="UC2585" s="8">
        <f t="array" ref="UC2585">SUM(LEN($O2585:$PX2585))-SUM(LEN(SUBSTITUTE(UPPER($O2585:$PX2585),"P","")))</f>
        <v>0</v>
      </c>
      <c r="UG2585" s="8">
        <f t="shared" si="207"/>
        <v>0</v>
      </c>
      <c r="UH2585" s="8">
        <f t="shared" si="208"/>
        <v>0</v>
      </c>
      <c r="UI2585" s="8">
        <f t="shared" si="209"/>
        <v>0</v>
      </c>
      <c r="UJ2585" s="8">
        <f t="shared" si="210"/>
        <v>0</v>
      </c>
      <c r="UK2585" s="8">
        <f t="shared" si="211"/>
        <v>0</v>
      </c>
      <c r="UN2585" s="8">
        <f t="array" aca="1" ref="UN2585" ca="1">SUM(IF($O$5:$PX$5&gt;=$UN$5,IF($O$5:$PX$5&lt;$UO$5,LEN($O2585:$PX2585)-LEN(SUBSTITUTE(UPPER($O2585:$PX2585),"R","")))))</f>
        <v>0</v>
      </c>
      <c r="UO2585" s="8">
        <f t="array" aca="1" ref="UO2585" ca="1">SUM(IF($O$5:$PX$5&gt;=$UN$5,IF($O$5:$PX$5&lt;$UO$5,LEN($O2585:$PX2585)-LEN(SUBSTITUTE(UPPER($O2585:$PX2585),"A","")))))</f>
        <v>0</v>
      </c>
      <c r="UP2585" s="8">
        <f t="array" aca="1" ref="UP2585" ca="1">SUM(IF($O$5:$PX$5&gt;=$UN$5,IF($O$5:$PX$5&lt;$UO$5,LEN($O2585:$PX2585)-LEN(SUBSTITUTE(UPPER($O2585:$PX2585),"P","")))))</f>
        <v>0</v>
      </c>
    </row>
    <row r="2586" spans="2:562" x14ac:dyDescent="0.25">
      <c r="B2586" s="60">
        <v>2581</v>
      </c>
      <c r="UA2586" s="8">
        <f t="array" ref="UA2586">SUM(LEN($O2586:$PX2586))-SUM(LEN(SUBSTITUTE(UPPER($O2586:$PX2586),"R","")))</f>
        <v>0</v>
      </c>
      <c r="UB2586" s="8">
        <f t="array" ref="UB2586">SUM(LEN($O2586:$PX2586))-SUM(LEN(SUBSTITUTE(UPPER($O2586:$PX2586),"A","")))</f>
        <v>0</v>
      </c>
      <c r="UC2586" s="8">
        <f t="array" ref="UC2586">SUM(LEN($O2586:$PX2586))-SUM(LEN(SUBSTITUTE(UPPER($O2586:$PX2586),"P","")))</f>
        <v>0</v>
      </c>
      <c r="UG2586" s="8">
        <f t="shared" si="207"/>
        <v>0</v>
      </c>
      <c r="UH2586" s="8">
        <f t="shared" si="208"/>
        <v>0</v>
      </c>
      <c r="UI2586" s="8">
        <f t="shared" si="209"/>
        <v>0</v>
      </c>
      <c r="UJ2586" s="8">
        <f t="shared" si="210"/>
        <v>0</v>
      </c>
      <c r="UK2586" s="8">
        <f t="shared" si="211"/>
        <v>0</v>
      </c>
      <c r="UN2586" s="8">
        <f t="array" aca="1" ref="UN2586" ca="1">SUM(IF($O$5:$PX$5&gt;=$UN$5,IF($O$5:$PX$5&lt;$UO$5,LEN($O2586:$PX2586)-LEN(SUBSTITUTE(UPPER($O2586:$PX2586),"R","")))))</f>
        <v>0</v>
      </c>
      <c r="UO2586" s="8">
        <f t="array" aca="1" ref="UO2586" ca="1">SUM(IF($O$5:$PX$5&gt;=$UN$5,IF($O$5:$PX$5&lt;$UO$5,LEN($O2586:$PX2586)-LEN(SUBSTITUTE(UPPER($O2586:$PX2586),"A","")))))</f>
        <v>0</v>
      </c>
      <c r="UP2586" s="8">
        <f t="array" aca="1" ref="UP2586" ca="1">SUM(IF($O$5:$PX$5&gt;=$UN$5,IF($O$5:$PX$5&lt;$UO$5,LEN($O2586:$PX2586)-LEN(SUBSTITUTE(UPPER($O2586:$PX2586),"P","")))))</f>
        <v>0</v>
      </c>
    </row>
    <row r="2587" spans="2:562" x14ac:dyDescent="0.25">
      <c r="B2587" s="60">
        <v>2582</v>
      </c>
      <c r="UA2587" s="8">
        <f t="array" ref="UA2587">SUM(LEN($O2587:$PX2587))-SUM(LEN(SUBSTITUTE(UPPER($O2587:$PX2587),"R","")))</f>
        <v>0</v>
      </c>
      <c r="UB2587" s="8">
        <f t="array" ref="UB2587">SUM(LEN($O2587:$PX2587))-SUM(LEN(SUBSTITUTE(UPPER($O2587:$PX2587),"A","")))</f>
        <v>0</v>
      </c>
      <c r="UC2587" s="8">
        <f t="array" ref="UC2587">SUM(LEN($O2587:$PX2587))-SUM(LEN(SUBSTITUTE(UPPER($O2587:$PX2587),"P","")))</f>
        <v>0</v>
      </c>
      <c r="UG2587" s="8">
        <f t="shared" si="207"/>
        <v>0</v>
      </c>
      <c r="UH2587" s="8">
        <f t="shared" si="208"/>
        <v>0</v>
      </c>
      <c r="UI2587" s="8">
        <f t="shared" si="209"/>
        <v>0</v>
      </c>
      <c r="UJ2587" s="8">
        <f t="shared" si="210"/>
        <v>0</v>
      </c>
      <c r="UK2587" s="8">
        <f t="shared" si="211"/>
        <v>0</v>
      </c>
      <c r="UN2587" s="8">
        <f t="array" aca="1" ref="UN2587" ca="1">SUM(IF($O$5:$PX$5&gt;=$UN$5,IF($O$5:$PX$5&lt;$UO$5,LEN($O2587:$PX2587)-LEN(SUBSTITUTE(UPPER($O2587:$PX2587),"R","")))))</f>
        <v>0</v>
      </c>
      <c r="UO2587" s="8">
        <f t="array" aca="1" ref="UO2587" ca="1">SUM(IF($O$5:$PX$5&gt;=$UN$5,IF($O$5:$PX$5&lt;$UO$5,LEN($O2587:$PX2587)-LEN(SUBSTITUTE(UPPER($O2587:$PX2587),"A","")))))</f>
        <v>0</v>
      </c>
      <c r="UP2587" s="8">
        <f t="array" aca="1" ref="UP2587" ca="1">SUM(IF($O$5:$PX$5&gt;=$UN$5,IF($O$5:$PX$5&lt;$UO$5,LEN($O2587:$PX2587)-LEN(SUBSTITUTE(UPPER($O2587:$PX2587),"P","")))))</f>
        <v>0</v>
      </c>
    </row>
    <row r="2588" spans="2:562" x14ac:dyDescent="0.25">
      <c r="B2588" s="60">
        <v>2583</v>
      </c>
      <c r="UA2588" s="8">
        <f t="array" ref="UA2588">SUM(LEN($O2588:$PX2588))-SUM(LEN(SUBSTITUTE(UPPER($O2588:$PX2588),"R","")))</f>
        <v>0</v>
      </c>
      <c r="UB2588" s="8">
        <f t="array" ref="UB2588">SUM(LEN($O2588:$PX2588))-SUM(LEN(SUBSTITUTE(UPPER($O2588:$PX2588),"A","")))</f>
        <v>0</v>
      </c>
      <c r="UC2588" s="8">
        <f t="array" ref="UC2588">SUM(LEN($O2588:$PX2588))-SUM(LEN(SUBSTITUTE(UPPER($O2588:$PX2588),"P","")))</f>
        <v>0</v>
      </c>
      <c r="UG2588" s="8">
        <f t="shared" si="207"/>
        <v>0</v>
      </c>
      <c r="UH2588" s="8">
        <f t="shared" si="208"/>
        <v>0</v>
      </c>
      <c r="UI2588" s="8">
        <f t="shared" si="209"/>
        <v>0</v>
      </c>
      <c r="UJ2588" s="8">
        <f t="shared" si="210"/>
        <v>0</v>
      </c>
      <c r="UK2588" s="8">
        <f t="shared" si="211"/>
        <v>0</v>
      </c>
      <c r="UN2588" s="8">
        <f t="array" aca="1" ref="UN2588" ca="1">SUM(IF($O$5:$PX$5&gt;=$UN$5,IF($O$5:$PX$5&lt;$UO$5,LEN($O2588:$PX2588)-LEN(SUBSTITUTE(UPPER($O2588:$PX2588),"R","")))))</f>
        <v>0</v>
      </c>
      <c r="UO2588" s="8">
        <f t="array" aca="1" ref="UO2588" ca="1">SUM(IF($O$5:$PX$5&gt;=$UN$5,IF($O$5:$PX$5&lt;$UO$5,LEN($O2588:$PX2588)-LEN(SUBSTITUTE(UPPER($O2588:$PX2588),"A","")))))</f>
        <v>0</v>
      </c>
      <c r="UP2588" s="8">
        <f t="array" aca="1" ref="UP2588" ca="1">SUM(IF($O$5:$PX$5&gt;=$UN$5,IF($O$5:$PX$5&lt;$UO$5,LEN($O2588:$PX2588)-LEN(SUBSTITUTE(UPPER($O2588:$PX2588),"P","")))))</f>
        <v>0</v>
      </c>
    </row>
    <row r="2589" spans="2:562" x14ac:dyDescent="0.25">
      <c r="B2589" s="60">
        <v>2584</v>
      </c>
      <c r="UA2589" s="8">
        <f t="array" ref="UA2589">SUM(LEN($O2589:$PX2589))-SUM(LEN(SUBSTITUTE(UPPER($O2589:$PX2589),"R","")))</f>
        <v>0</v>
      </c>
      <c r="UB2589" s="8">
        <f t="array" ref="UB2589">SUM(LEN($O2589:$PX2589))-SUM(LEN(SUBSTITUTE(UPPER($O2589:$PX2589),"A","")))</f>
        <v>0</v>
      </c>
      <c r="UC2589" s="8">
        <f t="array" ref="UC2589">SUM(LEN($O2589:$PX2589))-SUM(LEN(SUBSTITUTE(UPPER($O2589:$PX2589),"P","")))</f>
        <v>0</v>
      </c>
      <c r="UG2589" s="8">
        <f t="shared" si="207"/>
        <v>0</v>
      </c>
      <c r="UH2589" s="8">
        <f t="shared" si="208"/>
        <v>0</v>
      </c>
      <c r="UI2589" s="8">
        <f t="shared" si="209"/>
        <v>0</v>
      </c>
      <c r="UJ2589" s="8">
        <f t="shared" si="210"/>
        <v>0</v>
      </c>
      <c r="UK2589" s="8">
        <f t="shared" si="211"/>
        <v>0</v>
      </c>
      <c r="UN2589" s="8">
        <f t="array" aca="1" ref="UN2589" ca="1">SUM(IF($O$5:$PX$5&gt;=$UN$5,IF($O$5:$PX$5&lt;$UO$5,LEN($O2589:$PX2589)-LEN(SUBSTITUTE(UPPER($O2589:$PX2589),"R","")))))</f>
        <v>0</v>
      </c>
      <c r="UO2589" s="8">
        <f t="array" aca="1" ref="UO2589" ca="1">SUM(IF($O$5:$PX$5&gt;=$UN$5,IF($O$5:$PX$5&lt;$UO$5,LEN($O2589:$PX2589)-LEN(SUBSTITUTE(UPPER($O2589:$PX2589),"A","")))))</f>
        <v>0</v>
      </c>
      <c r="UP2589" s="8">
        <f t="array" aca="1" ref="UP2589" ca="1">SUM(IF($O$5:$PX$5&gt;=$UN$5,IF($O$5:$PX$5&lt;$UO$5,LEN($O2589:$PX2589)-LEN(SUBSTITUTE(UPPER($O2589:$PX2589),"P","")))))</f>
        <v>0</v>
      </c>
    </row>
    <row r="2590" spans="2:562" x14ac:dyDescent="0.25">
      <c r="B2590" s="60">
        <v>2585</v>
      </c>
      <c r="UA2590" s="8">
        <f t="array" ref="UA2590">SUM(LEN($O2590:$PX2590))-SUM(LEN(SUBSTITUTE(UPPER($O2590:$PX2590),"R","")))</f>
        <v>0</v>
      </c>
      <c r="UB2590" s="8">
        <f t="array" ref="UB2590">SUM(LEN($O2590:$PX2590))-SUM(LEN(SUBSTITUTE(UPPER($O2590:$PX2590),"A","")))</f>
        <v>0</v>
      </c>
      <c r="UC2590" s="8">
        <f t="array" ref="UC2590">SUM(LEN($O2590:$PX2590))-SUM(LEN(SUBSTITUTE(UPPER($O2590:$PX2590),"P","")))</f>
        <v>0</v>
      </c>
      <c r="UG2590" s="8">
        <f t="shared" si="207"/>
        <v>0</v>
      </c>
      <c r="UH2590" s="8">
        <f t="shared" si="208"/>
        <v>0</v>
      </c>
      <c r="UI2590" s="8">
        <f t="shared" si="209"/>
        <v>0</v>
      </c>
      <c r="UJ2590" s="8">
        <f t="shared" si="210"/>
        <v>0</v>
      </c>
      <c r="UK2590" s="8">
        <f t="shared" si="211"/>
        <v>0</v>
      </c>
      <c r="UN2590" s="8">
        <f t="array" aca="1" ref="UN2590" ca="1">SUM(IF($O$5:$PX$5&gt;=$UN$5,IF($O$5:$PX$5&lt;$UO$5,LEN($O2590:$PX2590)-LEN(SUBSTITUTE(UPPER($O2590:$PX2590),"R","")))))</f>
        <v>0</v>
      </c>
      <c r="UO2590" s="8">
        <f t="array" aca="1" ref="UO2590" ca="1">SUM(IF($O$5:$PX$5&gt;=$UN$5,IF($O$5:$PX$5&lt;$UO$5,LEN($O2590:$PX2590)-LEN(SUBSTITUTE(UPPER($O2590:$PX2590),"A","")))))</f>
        <v>0</v>
      </c>
      <c r="UP2590" s="8">
        <f t="array" aca="1" ref="UP2590" ca="1">SUM(IF($O$5:$PX$5&gt;=$UN$5,IF($O$5:$PX$5&lt;$UO$5,LEN($O2590:$PX2590)-LEN(SUBSTITUTE(UPPER($O2590:$PX2590),"P","")))))</f>
        <v>0</v>
      </c>
    </row>
    <row r="2591" spans="2:562" x14ac:dyDescent="0.25">
      <c r="B2591" s="60">
        <v>2586</v>
      </c>
      <c r="UA2591" s="8">
        <f t="array" ref="UA2591">SUM(LEN($O2591:$PX2591))-SUM(LEN(SUBSTITUTE(UPPER($O2591:$PX2591),"R","")))</f>
        <v>0</v>
      </c>
      <c r="UB2591" s="8">
        <f t="array" ref="UB2591">SUM(LEN($O2591:$PX2591))-SUM(LEN(SUBSTITUTE(UPPER($O2591:$PX2591),"A","")))</f>
        <v>0</v>
      </c>
      <c r="UC2591" s="8">
        <f t="array" ref="UC2591">SUM(LEN($O2591:$PX2591))-SUM(LEN(SUBSTITUTE(UPPER($O2591:$PX2591),"P","")))</f>
        <v>0</v>
      </c>
      <c r="UG2591" s="8">
        <f t="shared" si="207"/>
        <v>0</v>
      </c>
      <c r="UH2591" s="8">
        <f t="shared" si="208"/>
        <v>0</v>
      </c>
      <c r="UI2591" s="8">
        <f t="shared" si="209"/>
        <v>0</v>
      </c>
      <c r="UJ2591" s="8">
        <f t="shared" si="210"/>
        <v>0</v>
      </c>
      <c r="UK2591" s="8">
        <f t="shared" si="211"/>
        <v>0</v>
      </c>
      <c r="UN2591" s="8">
        <f t="array" aca="1" ref="UN2591" ca="1">SUM(IF($O$5:$PX$5&gt;=$UN$5,IF($O$5:$PX$5&lt;$UO$5,LEN($O2591:$PX2591)-LEN(SUBSTITUTE(UPPER($O2591:$PX2591),"R","")))))</f>
        <v>0</v>
      </c>
      <c r="UO2591" s="8">
        <f t="array" aca="1" ref="UO2591" ca="1">SUM(IF($O$5:$PX$5&gt;=$UN$5,IF($O$5:$PX$5&lt;$UO$5,LEN($O2591:$PX2591)-LEN(SUBSTITUTE(UPPER($O2591:$PX2591),"A","")))))</f>
        <v>0</v>
      </c>
      <c r="UP2591" s="8">
        <f t="array" aca="1" ref="UP2591" ca="1">SUM(IF($O$5:$PX$5&gt;=$UN$5,IF($O$5:$PX$5&lt;$UO$5,LEN($O2591:$PX2591)-LEN(SUBSTITUTE(UPPER($O2591:$PX2591),"P","")))))</f>
        <v>0</v>
      </c>
    </row>
    <row r="2592" spans="2:562" x14ac:dyDescent="0.25">
      <c r="B2592" s="60">
        <v>2587</v>
      </c>
      <c r="UA2592" s="8">
        <f t="array" ref="UA2592">SUM(LEN($O2592:$PX2592))-SUM(LEN(SUBSTITUTE(UPPER($O2592:$PX2592),"R","")))</f>
        <v>0</v>
      </c>
      <c r="UB2592" s="8">
        <f t="array" ref="UB2592">SUM(LEN($O2592:$PX2592))-SUM(LEN(SUBSTITUTE(UPPER($O2592:$PX2592),"A","")))</f>
        <v>0</v>
      </c>
      <c r="UC2592" s="8">
        <f t="array" ref="UC2592">SUM(LEN($O2592:$PX2592))-SUM(LEN(SUBSTITUTE(UPPER($O2592:$PX2592),"P","")))</f>
        <v>0</v>
      </c>
      <c r="UG2592" s="8">
        <f t="shared" si="207"/>
        <v>0</v>
      </c>
      <c r="UH2592" s="8">
        <f t="shared" si="208"/>
        <v>0</v>
      </c>
      <c r="UI2592" s="8">
        <f t="shared" si="209"/>
        <v>0</v>
      </c>
      <c r="UJ2592" s="8">
        <f t="shared" si="210"/>
        <v>0</v>
      </c>
      <c r="UK2592" s="8">
        <f t="shared" si="211"/>
        <v>0</v>
      </c>
      <c r="UN2592" s="8">
        <f t="array" aca="1" ref="UN2592" ca="1">SUM(IF($O$5:$PX$5&gt;=$UN$5,IF($O$5:$PX$5&lt;$UO$5,LEN($O2592:$PX2592)-LEN(SUBSTITUTE(UPPER($O2592:$PX2592),"R","")))))</f>
        <v>0</v>
      </c>
      <c r="UO2592" s="8">
        <f t="array" aca="1" ref="UO2592" ca="1">SUM(IF($O$5:$PX$5&gt;=$UN$5,IF($O$5:$PX$5&lt;$UO$5,LEN($O2592:$PX2592)-LEN(SUBSTITUTE(UPPER($O2592:$PX2592),"A","")))))</f>
        <v>0</v>
      </c>
      <c r="UP2592" s="8">
        <f t="array" aca="1" ref="UP2592" ca="1">SUM(IF($O$5:$PX$5&gt;=$UN$5,IF($O$5:$PX$5&lt;$UO$5,LEN($O2592:$PX2592)-LEN(SUBSTITUTE(UPPER($O2592:$PX2592),"P","")))))</f>
        <v>0</v>
      </c>
    </row>
    <row r="2593" spans="2:562" x14ac:dyDescent="0.25">
      <c r="B2593" s="60">
        <v>2588</v>
      </c>
      <c r="UA2593" s="8">
        <f t="array" ref="UA2593">SUM(LEN($O2593:$PX2593))-SUM(LEN(SUBSTITUTE(UPPER($O2593:$PX2593),"R","")))</f>
        <v>0</v>
      </c>
      <c r="UB2593" s="8">
        <f t="array" ref="UB2593">SUM(LEN($O2593:$PX2593))-SUM(LEN(SUBSTITUTE(UPPER($O2593:$PX2593),"A","")))</f>
        <v>0</v>
      </c>
      <c r="UC2593" s="8">
        <f t="array" ref="UC2593">SUM(LEN($O2593:$PX2593))-SUM(LEN(SUBSTITUTE(UPPER($O2593:$PX2593),"P","")))</f>
        <v>0</v>
      </c>
      <c r="UG2593" s="8">
        <f t="shared" si="207"/>
        <v>0</v>
      </c>
      <c r="UH2593" s="8">
        <f t="shared" si="208"/>
        <v>0</v>
      </c>
      <c r="UI2593" s="8">
        <f t="shared" si="209"/>
        <v>0</v>
      </c>
      <c r="UJ2593" s="8">
        <f t="shared" si="210"/>
        <v>0</v>
      </c>
      <c r="UK2593" s="8">
        <f t="shared" si="211"/>
        <v>0</v>
      </c>
      <c r="UN2593" s="8">
        <f t="array" aca="1" ref="UN2593" ca="1">SUM(IF($O$5:$PX$5&gt;=$UN$5,IF($O$5:$PX$5&lt;$UO$5,LEN($O2593:$PX2593)-LEN(SUBSTITUTE(UPPER($O2593:$PX2593),"R","")))))</f>
        <v>0</v>
      </c>
      <c r="UO2593" s="8">
        <f t="array" aca="1" ref="UO2593" ca="1">SUM(IF($O$5:$PX$5&gt;=$UN$5,IF($O$5:$PX$5&lt;$UO$5,LEN($O2593:$PX2593)-LEN(SUBSTITUTE(UPPER($O2593:$PX2593),"A","")))))</f>
        <v>0</v>
      </c>
      <c r="UP2593" s="8">
        <f t="array" aca="1" ref="UP2593" ca="1">SUM(IF($O$5:$PX$5&gt;=$UN$5,IF($O$5:$PX$5&lt;$UO$5,LEN($O2593:$PX2593)-LEN(SUBSTITUTE(UPPER($O2593:$PX2593),"P","")))))</f>
        <v>0</v>
      </c>
    </row>
    <row r="2594" spans="2:562" x14ac:dyDescent="0.25">
      <c r="B2594" s="60">
        <v>2589</v>
      </c>
      <c r="UA2594" s="8">
        <f t="array" ref="UA2594">SUM(LEN($O2594:$PX2594))-SUM(LEN(SUBSTITUTE(UPPER($O2594:$PX2594),"R","")))</f>
        <v>0</v>
      </c>
      <c r="UB2594" s="8">
        <f t="array" ref="UB2594">SUM(LEN($O2594:$PX2594))-SUM(LEN(SUBSTITUTE(UPPER($O2594:$PX2594),"A","")))</f>
        <v>0</v>
      </c>
      <c r="UC2594" s="8">
        <f t="array" ref="UC2594">SUM(LEN($O2594:$PX2594))-SUM(LEN(SUBSTITUTE(UPPER($O2594:$PX2594),"P","")))</f>
        <v>0</v>
      </c>
      <c r="UG2594" s="8">
        <f t="shared" si="207"/>
        <v>0</v>
      </c>
      <c r="UH2594" s="8">
        <f t="shared" si="208"/>
        <v>0</v>
      </c>
      <c r="UI2594" s="8">
        <f t="shared" si="209"/>
        <v>0</v>
      </c>
      <c r="UJ2594" s="8">
        <f t="shared" si="210"/>
        <v>0</v>
      </c>
      <c r="UK2594" s="8">
        <f t="shared" si="211"/>
        <v>0</v>
      </c>
      <c r="UN2594" s="8">
        <f t="array" aca="1" ref="UN2594" ca="1">SUM(IF($O$5:$PX$5&gt;=$UN$5,IF($O$5:$PX$5&lt;$UO$5,LEN($O2594:$PX2594)-LEN(SUBSTITUTE(UPPER($O2594:$PX2594),"R","")))))</f>
        <v>0</v>
      </c>
      <c r="UO2594" s="8">
        <f t="array" aca="1" ref="UO2594" ca="1">SUM(IF($O$5:$PX$5&gt;=$UN$5,IF($O$5:$PX$5&lt;$UO$5,LEN($O2594:$PX2594)-LEN(SUBSTITUTE(UPPER($O2594:$PX2594),"A","")))))</f>
        <v>0</v>
      </c>
      <c r="UP2594" s="8">
        <f t="array" aca="1" ref="UP2594" ca="1">SUM(IF($O$5:$PX$5&gt;=$UN$5,IF($O$5:$PX$5&lt;$UO$5,LEN($O2594:$PX2594)-LEN(SUBSTITUTE(UPPER($O2594:$PX2594),"P","")))))</f>
        <v>0</v>
      </c>
    </row>
    <row r="2595" spans="2:562" x14ac:dyDescent="0.25">
      <c r="B2595" s="60">
        <v>2590</v>
      </c>
      <c r="UA2595" s="8">
        <f t="array" ref="UA2595">SUM(LEN($O2595:$PX2595))-SUM(LEN(SUBSTITUTE(UPPER($O2595:$PX2595),"R","")))</f>
        <v>0</v>
      </c>
      <c r="UB2595" s="8">
        <f t="array" ref="UB2595">SUM(LEN($O2595:$PX2595))-SUM(LEN(SUBSTITUTE(UPPER($O2595:$PX2595),"A","")))</f>
        <v>0</v>
      </c>
      <c r="UC2595" s="8">
        <f t="array" ref="UC2595">SUM(LEN($O2595:$PX2595))-SUM(LEN(SUBSTITUTE(UPPER($O2595:$PX2595),"P","")))</f>
        <v>0</v>
      </c>
      <c r="UG2595" s="8">
        <f t="shared" si="207"/>
        <v>0</v>
      </c>
      <c r="UH2595" s="8">
        <f t="shared" si="208"/>
        <v>0</v>
      </c>
      <c r="UI2595" s="8">
        <f t="shared" si="209"/>
        <v>0</v>
      </c>
      <c r="UJ2595" s="8">
        <f t="shared" si="210"/>
        <v>0</v>
      </c>
      <c r="UK2595" s="8">
        <f t="shared" si="211"/>
        <v>0</v>
      </c>
      <c r="UN2595" s="8">
        <f t="array" aca="1" ref="UN2595" ca="1">SUM(IF($O$5:$PX$5&gt;=$UN$5,IF($O$5:$PX$5&lt;$UO$5,LEN($O2595:$PX2595)-LEN(SUBSTITUTE(UPPER($O2595:$PX2595),"R","")))))</f>
        <v>0</v>
      </c>
      <c r="UO2595" s="8">
        <f t="array" aca="1" ref="UO2595" ca="1">SUM(IF($O$5:$PX$5&gt;=$UN$5,IF($O$5:$PX$5&lt;$UO$5,LEN($O2595:$PX2595)-LEN(SUBSTITUTE(UPPER($O2595:$PX2595),"A","")))))</f>
        <v>0</v>
      </c>
      <c r="UP2595" s="8">
        <f t="array" aca="1" ref="UP2595" ca="1">SUM(IF($O$5:$PX$5&gt;=$UN$5,IF($O$5:$PX$5&lt;$UO$5,LEN($O2595:$PX2595)-LEN(SUBSTITUTE(UPPER($O2595:$PX2595),"P","")))))</f>
        <v>0</v>
      </c>
    </row>
    <row r="2596" spans="2:562" x14ac:dyDescent="0.25">
      <c r="B2596" s="60">
        <v>2591</v>
      </c>
      <c r="UA2596" s="8">
        <f t="array" ref="UA2596">SUM(LEN($O2596:$PX2596))-SUM(LEN(SUBSTITUTE(UPPER($O2596:$PX2596),"R","")))</f>
        <v>0</v>
      </c>
      <c r="UB2596" s="8">
        <f t="array" ref="UB2596">SUM(LEN($O2596:$PX2596))-SUM(LEN(SUBSTITUTE(UPPER($O2596:$PX2596),"A","")))</f>
        <v>0</v>
      </c>
      <c r="UC2596" s="8">
        <f t="array" ref="UC2596">SUM(LEN($O2596:$PX2596))-SUM(LEN(SUBSTITUTE(UPPER($O2596:$PX2596),"P","")))</f>
        <v>0</v>
      </c>
      <c r="UG2596" s="8">
        <f t="shared" si="207"/>
        <v>0</v>
      </c>
      <c r="UH2596" s="8">
        <f t="shared" si="208"/>
        <v>0</v>
      </c>
      <c r="UI2596" s="8">
        <f t="shared" si="209"/>
        <v>0</v>
      </c>
      <c r="UJ2596" s="8">
        <f t="shared" si="210"/>
        <v>0</v>
      </c>
      <c r="UK2596" s="8">
        <f t="shared" si="211"/>
        <v>0</v>
      </c>
      <c r="UN2596" s="8">
        <f t="array" aca="1" ref="UN2596" ca="1">SUM(IF($O$5:$PX$5&gt;=$UN$5,IF($O$5:$PX$5&lt;$UO$5,LEN($O2596:$PX2596)-LEN(SUBSTITUTE(UPPER($O2596:$PX2596),"R","")))))</f>
        <v>0</v>
      </c>
      <c r="UO2596" s="8">
        <f t="array" aca="1" ref="UO2596" ca="1">SUM(IF($O$5:$PX$5&gt;=$UN$5,IF($O$5:$PX$5&lt;$UO$5,LEN($O2596:$PX2596)-LEN(SUBSTITUTE(UPPER($O2596:$PX2596),"A","")))))</f>
        <v>0</v>
      </c>
      <c r="UP2596" s="8">
        <f t="array" aca="1" ref="UP2596" ca="1">SUM(IF($O$5:$PX$5&gt;=$UN$5,IF($O$5:$PX$5&lt;$UO$5,LEN($O2596:$PX2596)-LEN(SUBSTITUTE(UPPER($O2596:$PX2596),"P","")))))</f>
        <v>0</v>
      </c>
    </row>
    <row r="2597" spans="2:562" x14ac:dyDescent="0.25">
      <c r="B2597" s="60">
        <v>2592</v>
      </c>
      <c r="UA2597" s="8">
        <f t="array" ref="UA2597">SUM(LEN($O2597:$PX2597))-SUM(LEN(SUBSTITUTE(UPPER($O2597:$PX2597),"R","")))</f>
        <v>0</v>
      </c>
      <c r="UB2597" s="8">
        <f t="array" ref="UB2597">SUM(LEN($O2597:$PX2597))-SUM(LEN(SUBSTITUTE(UPPER($O2597:$PX2597),"A","")))</f>
        <v>0</v>
      </c>
      <c r="UC2597" s="8">
        <f t="array" ref="UC2597">SUM(LEN($O2597:$PX2597))-SUM(LEN(SUBSTITUTE(UPPER($O2597:$PX2597),"P","")))</f>
        <v>0</v>
      </c>
      <c r="UG2597" s="8">
        <f t="shared" si="207"/>
        <v>0</v>
      </c>
      <c r="UH2597" s="8">
        <f t="shared" si="208"/>
        <v>0</v>
      </c>
      <c r="UI2597" s="8">
        <f t="shared" si="209"/>
        <v>0</v>
      </c>
      <c r="UJ2597" s="8">
        <f t="shared" si="210"/>
        <v>0</v>
      </c>
      <c r="UK2597" s="8">
        <f t="shared" si="211"/>
        <v>0</v>
      </c>
      <c r="UN2597" s="8">
        <f t="array" aca="1" ref="UN2597" ca="1">SUM(IF($O$5:$PX$5&gt;=$UN$5,IF($O$5:$PX$5&lt;$UO$5,LEN($O2597:$PX2597)-LEN(SUBSTITUTE(UPPER($O2597:$PX2597),"R","")))))</f>
        <v>0</v>
      </c>
      <c r="UO2597" s="8">
        <f t="array" aca="1" ref="UO2597" ca="1">SUM(IF($O$5:$PX$5&gt;=$UN$5,IF($O$5:$PX$5&lt;$UO$5,LEN($O2597:$PX2597)-LEN(SUBSTITUTE(UPPER($O2597:$PX2597),"A","")))))</f>
        <v>0</v>
      </c>
      <c r="UP2597" s="8">
        <f t="array" aca="1" ref="UP2597" ca="1">SUM(IF($O$5:$PX$5&gt;=$UN$5,IF($O$5:$PX$5&lt;$UO$5,LEN($O2597:$PX2597)-LEN(SUBSTITUTE(UPPER($O2597:$PX2597),"P","")))))</f>
        <v>0</v>
      </c>
    </row>
    <row r="2598" spans="2:562" x14ac:dyDescent="0.25">
      <c r="B2598" s="60">
        <v>2593</v>
      </c>
      <c r="UA2598" s="8">
        <f t="array" ref="UA2598">SUM(LEN($O2598:$PX2598))-SUM(LEN(SUBSTITUTE(UPPER($O2598:$PX2598),"R","")))</f>
        <v>0</v>
      </c>
      <c r="UB2598" s="8">
        <f t="array" ref="UB2598">SUM(LEN($O2598:$PX2598))-SUM(LEN(SUBSTITUTE(UPPER($O2598:$PX2598),"A","")))</f>
        <v>0</v>
      </c>
      <c r="UC2598" s="8">
        <f t="array" ref="UC2598">SUM(LEN($O2598:$PX2598))-SUM(LEN(SUBSTITUTE(UPPER($O2598:$PX2598),"P","")))</f>
        <v>0</v>
      </c>
      <c r="UG2598" s="8">
        <f t="shared" si="207"/>
        <v>0</v>
      </c>
      <c r="UH2598" s="8">
        <f t="shared" si="208"/>
        <v>0</v>
      </c>
      <c r="UI2598" s="8">
        <f t="shared" si="209"/>
        <v>0</v>
      </c>
      <c r="UJ2598" s="8">
        <f t="shared" si="210"/>
        <v>0</v>
      </c>
      <c r="UK2598" s="8">
        <f t="shared" si="211"/>
        <v>0</v>
      </c>
      <c r="UN2598" s="8">
        <f t="array" aca="1" ref="UN2598" ca="1">SUM(IF($O$5:$PX$5&gt;=$UN$5,IF($O$5:$PX$5&lt;$UO$5,LEN($O2598:$PX2598)-LEN(SUBSTITUTE(UPPER($O2598:$PX2598),"R","")))))</f>
        <v>0</v>
      </c>
      <c r="UO2598" s="8">
        <f t="array" aca="1" ref="UO2598" ca="1">SUM(IF($O$5:$PX$5&gt;=$UN$5,IF($O$5:$PX$5&lt;$UO$5,LEN($O2598:$PX2598)-LEN(SUBSTITUTE(UPPER($O2598:$PX2598),"A","")))))</f>
        <v>0</v>
      </c>
      <c r="UP2598" s="8">
        <f t="array" aca="1" ref="UP2598" ca="1">SUM(IF($O$5:$PX$5&gt;=$UN$5,IF($O$5:$PX$5&lt;$UO$5,LEN($O2598:$PX2598)-LEN(SUBSTITUTE(UPPER($O2598:$PX2598),"P","")))))</f>
        <v>0</v>
      </c>
    </row>
    <row r="2599" spans="2:562" x14ac:dyDescent="0.25">
      <c r="B2599" s="60">
        <v>2594</v>
      </c>
      <c r="UA2599" s="8">
        <f t="array" ref="UA2599">SUM(LEN($O2599:$PX2599))-SUM(LEN(SUBSTITUTE(UPPER($O2599:$PX2599),"R","")))</f>
        <v>0</v>
      </c>
      <c r="UB2599" s="8">
        <f t="array" ref="UB2599">SUM(LEN($O2599:$PX2599))-SUM(LEN(SUBSTITUTE(UPPER($O2599:$PX2599),"A","")))</f>
        <v>0</v>
      </c>
      <c r="UC2599" s="8">
        <f t="array" ref="UC2599">SUM(LEN($O2599:$PX2599))-SUM(LEN(SUBSTITUTE(UPPER($O2599:$PX2599),"P","")))</f>
        <v>0</v>
      </c>
      <c r="UG2599" s="8">
        <f t="shared" si="207"/>
        <v>0</v>
      </c>
      <c r="UH2599" s="8">
        <f t="shared" si="208"/>
        <v>0</v>
      </c>
      <c r="UI2599" s="8">
        <f t="shared" si="209"/>
        <v>0</v>
      </c>
      <c r="UJ2599" s="8">
        <f t="shared" si="210"/>
        <v>0</v>
      </c>
      <c r="UK2599" s="8">
        <f t="shared" si="211"/>
        <v>0</v>
      </c>
      <c r="UN2599" s="8">
        <f t="array" aca="1" ref="UN2599" ca="1">SUM(IF($O$5:$PX$5&gt;=$UN$5,IF($O$5:$PX$5&lt;$UO$5,LEN($O2599:$PX2599)-LEN(SUBSTITUTE(UPPER($O2599:$PX2599),"R","")))))</f>
        <v>0</v>
      </c>
      <c r="UO2599" s="8">
        <f t="array" aca="1" ref="UO2599" ca="1">SUM(IF($O$5:$PX$5&gt;=$UN$5,IF($O$5:$PX$5&lt;$UO$5,LEN($O2599:$PX2599)-LEN(SUBSTITUTE(UPPER($O2599:$PX2599),"A","")))))</f>
        <v>0</v>
      </c>
      <c r="UP2599" s="8">
        <f t="array" aca="1" ref="UP2599" ca="1">SUM(IF($O$5:$PX$5&gt;=$UN$5,IF($O$5:$PX$5&lt;$UO$5,LEN($O2599:$PX2599)-LEN(SUBSTITUTE(UPPER($O2599:$PX2599),"P","")))))</f>
        <v>0</v>
      </c>
    </row>
    <row r="2600" spans="2:562" x14ac:dyDescent="0.25">
      <c r="B2600" s="60">
        <v>2595</v>
      </c>
      <c r="UA2600" s="8">
        <f t="array" ref="UA2600">SUM(LEN($O2600:$PX2600))-SUM(LEN(SUBSTITUTE(UPPER($O2600:$PX2600),"R","")))</f>
        <v>0</v>
      </c>
      <c r="UB2600" s="8">
        <f t="array" ref="UB2600">SUM(LEN($O2600:$PX2600))-SUM(LEN(SUBSTITUTE(UPPER($O2600:$PX2600),"A","")))</f>
        <v>0</v>
      </c>
      <c r="UC2600" s="8">
        <f t="array" ref="UC2600">SUM(LEN($O2600:$PX2600))-SUM(LEN(SUBSTITUTE(UPPER($O2600:$PX2600),"P","")))</f>
        <v>0</v>
      </c>
      <c r="UG2600" s="8">
        <f t="shared" si="207"/>
        <v>0</v>
      </c>
      <c r="UH2600" s="8">
        <f t="shared" si="208"/>
        <v>0</v>
      </c>
      <c r="UI2600" s="8">
        <f t="shared" si="209"/>
        <v>0</v>
      </c>
      <c r="UJ2600" s="8">
        <f t="shared" si="210"/>
        <v>0</v>
      </c>
      <c r="UK2600" s="8">
        <f t="shared" si="211"/>
        <v>0</v>
      </c>
      <c r="UN2600" s="8">
        <f t="array" aca="1" ref="UN2600" ca="1">SUM(IF($O$5:$PX$5&gt;=$UN$5,IF($O$5:$PX$5&lt;$UO$5,LEN($O2600:$PX2600)-LEN(SUBSTITUTE(UPPER($O2600:$PX2600),"R","")))))</f>
        <v>0</v>
      </c>
      <c r="UO2600" s="8">
        <f t="array" aca="1" ref="UO2600" ca="1">SUM(IF($O$5:$PX$5&gt;=$UN$5,IF($O$5:$PX$5&lt;$UO$5,LEN($O2600:$PX2600)-LEN(SUBSTITUTE(UPPER($O2600:$PX2600),"A","")))))</f>
        <v>0</v>
      </c>
      <c r="UP2600" s="8">
        <f t="array" aca="1" ref="UP2600" ca="1">SUM(IF($O$5:$PX$5&gt;=$UN$5,IF($O$5:$PX$5&lt;$UO$5,LEN($O2600:$PX2600)-LEN(SUBSTITUTE(UPPER($O2600:$PX2600),"P","")))))</f>
        <v>0</v>
      </c>
    </row>
    <row r="2601" spans="2:562" x14ac:dyDescent="0.25">
      <c r="B2601" s="60">
        <v>2596</v>
      </c>
      <c r="UA2601" s="8">
        <f t="array" ref="UA2601">SUM(LEN($O2601:$PX2601))-SUM(LEN(SUBSTITUTE(UPPER($O2601:$PX2601),"R","")))</f>
        <v>0</v>
      </c>
      <c r="UB2601" s="8">
        <f t="array" ref="UB2601">SUM(LEN($O2601:$PX2601))-SUM(LEN(SUBSTITUTE(UPPER($O2601:$PX2601),"A","")))</f>
        <v>0</v>
      </c>
      <c r="UC2601" s="8">
        <f t="array" ref="UC2601">SUM(LEN($O2601:$PX2601))-SUM(LEN(SUBSTITUTE(UPPER($O2601:$PX2601),"P","")))</f>
        <v>0</v>
      </c>
      <c r="UG2601" s="8">
        <f t="shared" si="207"/>
        <v>0</v>
      </c>
      <c r="UH2601" s="8">
        <f t="shared" si="208"/>
        <v>0</v>
      </c>
      <c r="UI2601" s="8">
        <f t="shared" si="209"/>
        <v>0</v>
      </c>
      <c r="UJ2601" s="8">
        <f t="shared" si="210"/>
        <v>0</v>
      </c>
      <c r="UK2601" s="8">
        <f t="shared" si="211"/>
        <v>0</v>
      </c>
      <c r="UN2601" s="8">
        <f t="array" aca="1" ref="UN2601" ca="1">SUM(IF($O$5:$PX$5&gt;=$UN$5,IF($O$5:$PX$5&lt;$UO$5,LEN($O2601:$PX2601)-LEN(SUBSTITUTE(UPPER($O2601:$PX2601),"R","")))))</f>
        <v>0</v>
      </c>
      <c r="UO2601" s="8">
        <f t="array" aca="1" ref="UO2601" ca="1">SUM(IF($O$5:$PX$5&gt;=$UN$5,IF($O$5:$PX$5&lt;$UO$5,LEN($O2601:$PX2601)-LEN(SUBSTITUTE(UPPER($O2601:$PX2601),"A","")))))</f>
        <v>0</v>
      </c>
      <c r="UP2601" s="8">
        <f t="array" aca="1" ref="UP2601" ca="1">SUM(IF($O$5:$PX$5&gt;=$UN$5,IF($O$5:$PX$5&lt;$UO$5,LEN($O2601:$PX2601)-LEN(SUBSTITUTE(UPPER($O2601:$PX2601),"P","")))))</f>
        <v>0</v>
      </c>
    </row>
    <row r="2602" spans="2:562" x14ac:dyDescent="0.25">
      <c r="B2602" s="60">
        <v>2597</v>
      </c>
      <c r="UA2602" s="8">
        <f t="array" ref="UA2602">SUM(LEN($O2602:$PX2602))-SUM(LEN(SUBSTITUTE(UPPER($O2602:$PX2602),"R","")))</f>
        <v>0</v>
      </c>
      <c r="UB2602" s="8">
        <f t="array" ref="UB2602">SUM(LEN($O2602:$PX2602))-SUM(LEN(SUBSTITUTE(UPPER($O2602:$PX2602),"A","")))</f>
        <v>0</v>
      </c>
      <c r="UC2602" s="8">
        <f t="array" ref="UC2602">SUM(LEN($O2602:$PX2602))-SUM(LEN(SUBSTITUTE(UPPER($O2602:$PX2602),"P","")))</f>
        <v>0</v>
      </c>
      <c r="UG2602" s="8">
        <f t="shared" si="207"/>
        <v>0</v>
      </c>
      <c r="UH2602" s="8">
        <f t="shared" si="208"/>
        <v>0</v>
      </c>
      <c r="UI2602" s="8">
        <f t="shared" si="209"/>
        <v>0</v>
      </c>
      <c r="UJ2602" s="8">
        <f t="shared" si="210"/>
        <v>0</v>
      </c>
      <c r="UK2602" s="8">
        <f t="shared" si="211"/>
        <v>0</v>
      </c>
      <c r="UN2602" s="8">
        <f t="array" aca="1" ref="UN2602" ca="1">SUM(IF($O$5:$PX$5&gt;=$UN$5,IF($O$5:$PX$5&lt;$UO$5,LEN($O2602:$PX2602)-LEN(SUBSTITUTE(UPPER($O2602:$PX2602),"R","")))))</f>
        <v>0</v>
      </c>
      <c r="UO2602" s="8">
        <f t="array" aca="1" ref="UO2602" ca="1">SUM(IF($O$5:$PX$5&gt;=$UN$5,IF($O$5:$PX$5&lt;$UO$5,LEN($O2602:$PX2602)-LEN(SUBSTITUTE(UPPER($O2602:$PX2602),"A","")))))</f>
        <v>0</v>
      </c>
      <c r="UP2602" s="8">
        <f t="array" aca="1" ref="UP2602" ca="1">SUM(IF($O$5:$PX$5&gt;=$UN$5,IF($O$5:$PX$5&lt;$UO$5,LEN($O2602:$PX2602)-LEN(SUBSTITUTE(UPPER($O2602:$PX2602),"P","")))))</f>
        <v>0</v>
      </c>
    </row>
    <row r="2603" spans="2:562" x14ac:dyDescent="0.25">
      <c r="B2603" s="60">
        <v>2598</v>
      </c>
      <c r="UA2603" s="8">
        <f t="array" ref="UA2603">SUM(LEN($O2603:$PX2603))-SUM(LEN(SUBSTITUTE(UPPER($O2603:$PX2603),"R","")))</f>
        <v>0</v>
      </c>
      <c r="UB2603" s="8">
        <f t="array" ref="UB2603">SUM(LEN($O2603:$PX2603))-SUM(LEN(SUBSTITUTE(UPPER($O2603:$PX2603),"A","")))</f>
        <v>0</v>
      </c>
      <c r="UC2603" s="8">
        <f t="array" ref="UC2603">SUM(LEN($O2603:$PX2603))-SUM(LEN(SUBSTITUTE(UPPER($O2603:$PX2603),"P","")))</f>
        <v>0</v>
      </c>
      <c r="UG2603" s="8">
        <f t="shared" si="207"/>
        <v>0</v>
      </c>
      <c r="UH2603" s="8">
        <f t="shared" si="208"/>
        <v>0</v>
      </c>
      <c r="UI2603" s="8">
        <f t="shared" si="209"/>
        <v>0</v>
      </c>
      <c r="UJ2603" s="8">
        <f t="shared" si="210"/>
        <v>0</v>
      </c>
      <c r="UK2603" s="8">
        <f t="shared" si="211"/>
        <v>0</v>
      </c>
      <c r="UN2603" s="8">
        <f t="array" aca="1" ref="UN2603" ca="1">SUM(IF($O$5:$PX$5&gt;=$UN$5,IF($O$5:$PX$5&lt;$UO$5,LEN($O2603:$PX2603)-LEN(SUBSTITUTE(UPPER($O2603:$PX2603),"R","")))))</f>
        <v>0</v>
      </c>
      <c r="UO2603" s="8">
        <f t="array" aca="1" ref="UO2603" ca="1">SUM(IF($O$5:$PX$5&gt;=$UN$5,IF($O$5:$PX$5&lt;$UO$5,LEN($O2603:$PX2603)-LEN(SUBSTITUTE(UPPER($O2603:$PX2603),"A","")))))</f>
        <v>0</v>
      </c>
      <c r="UP2603" s="8">
        <f t="array" aca="1" ref="UP2603" ca="1">SUM(IF($O$5:$PX$5&gt;=$UN$5,IF($O$5:$PX$5&lt;$UO$5,LEN($O2603:$PX2603)-LEN(SUBSTITUTE(UPPER($O2603:$PX2603),"P","")))))</f>
        <v>0</v>
      </c>
    </row>
    <row r="2604" spans="2:562" x14ac:dyDescent="0.25">
      <c r="B2604" s="60">
        <v>2599</v>
      </c>
      <c r="UA2604" s="8">
        <f t="array" ref="UA2604">SUM(LEN($O2604:$PX2604))-SUM(LEN(SUBSTITUTE(UPPER($O2604:$PX2604),"R","")))</f>
        <v>0</v>
      </c>
      <c r="UB2604" s="8">
        <f t="array" ref="UB2604">SUM(LEN($O2604:$PX2604))-SUM(LEN(SUBSTITUTE(UPPER($O2604:$PX2604),"A","")))</f>
        <v>0</v>
      </c>
      <c r="UC2604" s="8">
        <f t="array" ref="UC2604">SUM(LEN($O2604:$PX2604))-SUM(LEN(SUBSTITUTE(UPPER($O2604:$PX2604),"P","")))</f>
        <v>0</v>
      </c>
      <c r="UG2604" s="8">
        <f t="shared" si="207"/>
        <v>0</v>
      </c>
      <c r="UH2604" s="8">
        <f t="shared" si="208"/>
        <v>0</v>
      </c>
      <c r="UI2604" s="8">
        <f t="shared" si="209"/>
        <v>0</v>
      </c>
      <c r="UJ2604" s="8">
        <f t="shared" si="210"/>
        <v>0</v>
      </c>
      <c r="UK2604" s="8">
        <f t="shared" si="211"/>
        <v>0</v>
      </c>
      <c r="UN2604" s="8">
        <f t="array" aca="1" ref="UN2604" ca="1">SUM(IF($O$5:$PX$5&gt;=$UN$5,IF($O$5:$PX$5&lt;$UO$5,LEN($O2604:$PX2604)-LEN(SUBSTITUTE(UPPER($O2604:$PX2604),"R","")))))</f>
        <v>0</v>
      </c>
      <c r="UO2604" s="8">
        <f t="array" aca="1" ref="UO2604" ca="1">SUM(IF($O$5:$PX$5&gt;=$UN$5,IF($O$5:$PX$5&lt;$UO$5,LEN($O2604:$PX2604)-LEN(SUBSTITUTE(UPPER($O2604:$PX2604),"A","")))))</f>
        <v>0</v>
      </c>
      <c r="UP2604" s="8">
        <f t="array" aca="1" ref="UP2604" ca="1">SUM(IF($O$5:$PX$5&gt;=$UN$5,IF($O$5:$PX$5&lt;$UO$5,LEN($O2604:$PX2604)-LEN(SUBSTITUTE(UPPER($O2604:$PX2604),"P","")))))</f>
        <v>0</v>
      </c>
    </row>
    <row r="2605" spans="2:562" x14ac:dyDescent="0.25">
      <c r="B2605" s="60">
        <v>2600</v>
      </c>
      <c r="UA2605" s="8">
        <f t="array" ref="UA2605">SUM(LEN($O2605:$PX2605))-SUM(LEN(SUBSTITUTE(UPPER($O2605:$PX2605),"R","")))</f>
        <v>0</v>
      </c>
      <c r="UB2605" s="8">
        <f t="array" ref="UB2605">SUM(LEN($O2605:$PX2605))-SUM(LEN(SUBSTITUTE(UPPER($O2605:$PX2605),"A","")))</f>
        <v>0</v>
      </c>
      <c r="UC2605" s="8">
        <f t="array" ref="UC2605">SUM(LEN($O2605:$PX2605))-SUM(LEN(SUBSTITUTE(UPPER($O2605:$PX2605),"P","")))</f>
        <v>0</v>
      </c>
      <c r="UG2605" s="8">
        <f t="shared" si="207"/>
        <v>0</v>
      </c>
      <c r="UH2605" s="8">
        <f t="shared" si="208"/>
        <v>0</v>
      </c>
      <c r="UI2605" s="8">
        <f t="shared" si="209"/>
        <v>0</v>
      </c>
      <c r="UJ2605" s="8">
        <f t="shared" si="210"/>
        <v>0</v>
      </c>
      <c r="UK2605" s="8">
        <f t="shared" si="211"/>
        <v>0</v>
      </c>
      <c r="UN2605" s="8">
        <f t="array" aca="1" ref="UN2605" ca="1">SUM(IF($O$5:$PX$5&gt;=$UN$5,IF($O$5:$PX$5&lt;$UO$5,LEN($O2605:$PX2605)-LEN(SUBSTITUTE(UPPER($O2605:$PX2605),"R","")))))</f>
        <v>0</v>
      </c>
      <c r="UO2605" s="8">
        <f t="array" aca="1" ref="UO2605" ca="1">SUM(IF($O$5:$PX$5&gt;=$UN$5,IF($O$5:$PX$5&lt;$UO$5,LEN($O2605:$PX2605)-LEN(SUBSTITUTE(UPPER($O2605:$PX2605),"A","")))))</f>
        <v>0</v>
      </c>
      <c r="UP2605" s="8">
        <f t="array" aca="1" ref="UP2605" ca="1">SUM(IF($O$5:$PX$5&gt;=$UN$5,IF($O$5:$PX$5&lt;$UO$5,LEN($O2605:$PX2605)-LEN(SUBSTITUTE(UPPER($O2605:$PX2605),"P","")))))</f>
        <v>0</v>
      </c>
    </row>
    <row r="2606" spans="2:562" x14ac:dyDescent="0.25">
      <c r="B2606" s="60">
        <v>2601</v>
      </c>
      <c r="UA2606" s="8">
        <f t="array" ref="UA2606">SUM(LEN($O2606:$PX2606))-SUM(LEN(SUBSTITUTE(UPPER($O2606:$PX2606),"R","")))</f>
        <v>0</v>
      </c>
      <c r="UB2606" s="8">
        <f t="array" ref="UB2606">SUM(LEN($O2606:$PX2606))-SUM(LEN(SUBSTITUTE(UPPER($O2606:$PX2606),"A","")))</f>
        <v>0</v>
      </c>
      <c r="UC2606" s="8">
        <f t="array" ref="UC2606">SUM(LEN($O2606:$PX2606))-SUM(LEN(SUBSTITUTE(UPPER($O2606:$PX2606),"P","")))</f>
        <v>0</v>
      </c>
      <c r="UG2606" s="8">
        <f t="shared" si="207"/>
        <v>0</v>
      </c>
      <c r="UH2606" s="8">
        <f t="shared" si="208"/>
        <v>0</v>
      </c>
      <c r="UI2606" s="8">
        <f t="shared" si="209"/>
        <v>0</v>
      </c>
      <c r="UJ2606" s="8">
        <f t="shared" si="210"/>
        <v>0</v>
      </c>
      <c r="UK2606" s="8">
        <f t="shared" si="211"/>
        <v>0</v>
      </c>
      <c r="UN2606" s="8">
        <f t="array" aca="1" ref="UN2606" ca="1">SUM(IF($O$5:$PX$5&gt;=$UN$5,IF($O$5:$PX$5&lt;$UO$5,LEN($O2606:$PX2606)-LEN(SUBSTITUTE(UPPER($O2606:$PX2606),"R","")))))</f>
        <v>0</v>
      </c>
      <c r="UO2606" s="8">
        <f t="array" aca="1" ref="UO2606" ca="1">SUM(IF($O$5:$PX$5&gt;=$UN$5,IF($O$5:$PX$5&lt;$UO$5,LEN($O2606:$PX2606)-LEN(SUBSTITUTE(UPPER($O2606:$PX2606),"A","")))))</f>
        <v>0</v>
      </c>
      <c r="UP2606" s="8">
        <f t="array" aca="1" ref="UP2606" ca="1">SUM(IF($O$5:$PX$5&gt;=$UN$5,IF($O$5:$PX$5&lt;$UO$5,LEN($O2606:$PX2606)-LEN(SUBSTITUTE(UPPER($O2606:$PX2606),"P","")))))</f>
        <v>0</v>
      </c>
    </row>
    <row r="2607" spans="2:562" x14ac:dyDescent="0.25">
      <c r="B2607" s="60">
        <v>2602</v>
      </c>
      <c r="UA2607" s="8">
        <f t="array" ref="UA2607">SUM(LEN($O2607:$PX2607))-SUM(LEN(SUBSTITUTE(UPPER($O2607:$PX2607),"R","")))</f>
        <v>0</v>
      </c>
      <c r="UB2607" s="8">
        <f t="array" ref="UB2607">SUM(LEN($O2607:$PX2607))-SUM(LEN(SUBSTITUTE(UPPER($O2607:$PX2607),"A","")))</f>
        <v>0</v>
      </c>
      <c r="UC2607" s="8">
        <f t="array" ref="UC2607">SUM(LEN($O2607:$PX2607))-SUM(LEN(SUBSTITUTE(UPPER($O2607:$PX2607),"P","")))</f>
        <v>0</v>
      </c>
      <c r="UG2607" s="8">
        <f t="shared" si="207"/>
        <v>0</v>
      </c>
      <c r="UH2607" s="8">
        <f t="shared" si="208"/>
        <v>0</v>
      </c>
      <c r="UI2607" s="8">
        <f t="shared" si="209"/>
        <v>0</v>
      </c>
      <c r="UJ2607" s="8">
        <f t="shared" si="210"/>
        <v>0</v>
      </c>
      <c r="UK2607" s="8">
        <f t="shared" si="211"/>
        <v>0</v>
      </c>
      <c r="UN2607" s="8">
        <f t="array" aca="1" ref="UN2607" ca="1">SUM(IF($O$5:$PX$5&gt;=$UN$5,IF($O$5:$PX$5&lt;$UO$5,LEN($O2607:$PX2607)-LEN(SUBSTITUTE(UPPER($O2607:$PX2607),"R","")))))</f>
        <v>0</v>
      </c>
      <c r="UO2607" s="8">
        <f t="array" aca="1" ref="UO2607" ca="1">SUM(IF($O$5:$PX$5&gt;=$UN$5,IF($O$5:$PX$5&lt;$UO$5,LEN($O2607:$PX2607)-LEN(SUBSTITUTE(UPPER($O2607:$PX2607),"A","")))))</f>
        <v>0</v>
      </c>
      <c r="UP2607" s="8">
        <f t="array" aca="1" ref="UP2607" ca="1">SUM(IF($O$5:$PX$5&gt;=$UN$5,IF($O$5:$PX$5&lt;$UO$5,LEN($O2607:$PX2607)-LEN(SUBSTITUTE(UPPER($O2607:$PX2607),"P","")))))</f>
        <v>0</v>
      </c>
    </row>
    <row r="2608" spans="2:562" x14ac:dyDescent="0.25">
      <c r="B2608" s="60">
        <v>2603</v>
      </c>
      <c r="UA2608" s="8">
        <f t="array" ref="UA2608">SUM(LEN($O2608:$PX2608))-SUM(LEN(SUBSTITUTE(UPPER($O2608:$PX2608),"R","")))</f>
        <v>0</v>
      </c>
      <c r="UB2608" s="8">
        <f t="array" ref="UB2608">SUM(LEN($O2608:$PX2608))-SUM(LEN(SUBSTITUTE(UPPER($O2608:$PX2608),"A","")))</f>
        <v>0</v>
      </c>
      <c r="UC2608" s="8">
        <f t="array" ref="UC2608">SUM(LEN($O2608:$PX2608))-SUM(LEN(SUBSTITUTE(UPPER($O2608:$PX2608),"P","")))</f>
        <v>0</v>
      </c>
      <c r="UG2608" s="8">
        <f t="shared" si="207"/>
        <v>0</v>
      </c>
      <c r="UH2608" s="8">
        <f t="shared" si="208"/>
        <v>0</v>
      </c>
      <c r="UI2608" s="8">
        <f t="shared" si="209"/>
        <v>0</v>
      </c>
      <c r="UJ2608" s="8">
        <f t="shared" si="210"/>
        <v>0</v>
      </c>
      <c r="UK2608" s="8">
        <f t="shared" si="211"/>
        <v>0</v>
      </c>
      <c r="UN2608" s="8">
        <f t="array" aca="1" ref="UN2608" ca="1">SUM(IF($O$5:$PX$5&gt;=$UN$5,IF($O$5:$PX$5&lt;$UO$5,LEN($O2608:$PX2608)-LEN(SUBSTITUTE(UPPER($O2608:$PX2608),"R","")))))</f>
        <v>0</v>
      </c>
      <c r="UO2608" s="8">
        <f t="array" aca="1" ref="UO2608" ca="1">SUM(IF($O$5:$PX$5&gt;=$UN$5,IF($O$5:$PX$5&lt;$UO$5,LEN($O2608:$PX2608)-LEN(SUBSTITUTE(UPPER($O2608:$PX2608),"A","")))))</f>
        <v>0</v>
      </c>
      <c r="UP2608" s="8">
        <f t="array" aca="1" ref="UP2608" ca="1">SUM(IF($O$5:$PX$5&gt;=$UN$5,IF($O$5:$PX$5&lt;$UO$5,LEN($O2608:$PX2608)-LEN(SUBSTITUTE(UPPER($O2608:$PX2608),"P","")))))</f>
        <v>0</v>
      </c>
    </row>
    <row r="2609" spans="2:562" x14ac:dyDescent="0.25">
      <c r="B2609" s="60">
        <v>2604</v>
      </c>
      <c r="UA2609" s="8">
        <f t="array" ref="UA2609">SUM(LEN($O2609:$PX2609))-SUM(LEN(SUBSTITUTE(UPPER($O2609:$PX2609),"R","")))</f>
        <v>0</v>
      </c>
      <c r="UB2609" s="8">
        <f t="array" ref="UB2609">SUM(LEN($O2609:$PX2609))-SUM(LEN(SUBSTITUTE(UPPER($O2609:$PX2609),"A","")))</f>
        <v>0</v>
      </c>
      <c r="UC2609" s="8">
        <f t="array" ref="UC2609">SUM(LEN($O2609:$PX2609))-SUM(LEN(SUBSTITUTE(UPPER($O2609:$PX2609),"P","")))</f>
        <v>0</v>
      </c>
      <c r="UG2609" s="8">
        <f t="shared" si="207"/>
        <v>0</v>
      </c>
      <c r="UH2609" s="8">
        <f t="shared" si="208"/>
        <v>0</v>
      </c>
      <c r="UI2609" s="8">
        <f t="shared" si="209"/>
        <v>0</v>
      </c>
      <c r="UJ2609" s="8">
        <f t="shared" si="210"/>
        <v>0</v>
      </c>
      <c r="UK2609" s="8">
        <f t="shared" si="211"/>
        <v>0</v>
      </c>
      <c r="UN2609" s="8">
        <f t="array" aca="1" ref="UN2609" ca="1">SUM(IF($O$5:$PX$5&gt;=$UN$5,IF($O$5:$PX$5&lt;$UO$5,LEN($O2609:$PX2609)-LEN(SUBSTITUTE(UPPER($O2609:$PX2609),"R","")))))</f>
        <v>0</v>
      </c>
      <c r="UO2609" s="8">
        <f t="array" aca="1" ref="UO2609" ca="1">SUM(IF($O$5:$PX$5&gt;=$UN$5,IF($O$5:$PX$5&lt;$UO$5,LEN($O2609:$PX2609)-LEN(SUBSTITUTE(UPPER($O2609:$PX2609),"A","")))))</f>
        <v>0</v>
      </c>
      <c r="UP2609" s="8">
        <f t="array" aca="1" ref="UP2609" ca="1">SUM(IF($O$5:$PX$5&gt;=$UN$5,IF($O$5:$PX$5&lt;$UO$5,LEN($O2609:$PX2609)-LEN(SUBSTITUTE(UPPER($O2609:$PX2609),"P","")))))</f>
        <v>0</v>
      </c>
    </row>
    <row r="2610" spans="2:562" x14ac:dyDescent="0.25">
      <c r="B2610" s="60">
        <v>2605</v>
      </c>
      <c r="UA2610" s="8">
        <f t="array" ref="UA2610">SUM(LEN($O2610:$PX2610))-SUM(LEN(SUBSTITUTE(UPPER($O2610:$PX2610),"R","")))</f>
        <v>0</v>
      </c>
      <c r="UB2610" s="8">
        <f t="array" ref="UB2610">SUM(LEN($O2610:$PX2610))-SUM(LEN(SUBSTITUTE(UPPER($O2610:$PX2610),"A","")))</f>
        <v>0</v>
      </c>
      <c r="UC2610" s="8">
        <f t="array" ref="UC2610">SUM(LEN($O2610:$PX2610))-SUM(LEN(SUBSTITUTE(UPPER($O2610:$PX2610),"P","")))</f>
        <v>0</v>
      </c>
      <c r="UG2610" s="8">
        <f t="shared" si="207"/>
        <v>0</v>
      </c>
      <c r="UH2610" s="8">
        <f t="shared" si="208"/>
        <v>0</v>
      </c>
      <c r="UI2610" s="8">
        <f t="shared" si="209"/>
        <v>0</v>
      </c>
      <c r="UJ2610" s="8">
        <f t="shared" si="210"/>
        <v>0</v>
      </c>
      <c r="UK2610" s="8">
        <f t="shared" si="211"/>
        <v>0</v>
      </c>
      <c r="UN2610" s="8">
        <f t="array" aca="1" ref="UN2610" ca="1">SUM(IF($O$5:$PX$5&gt;=$UN$5,IF($O$5:$PX$5&lt;$UO$5,LEN($O2610:$PX2610)-LEN(SUBSTITUTE(UPPER($O2610:$PX2610),"R","")))))</f>
        <v>0</v>
      </c>
      <c r="UO2610" s="8">
        <f t="array" aca="1" ref="UO2610" ca="1">SUM(IF($O$5:$PX$5&gt;=$UN$5,IF($O$5:$PX$5&lt;$UO$5,LEN($O2610:$PX2610)-LEN(SUBSTITUTE(UPPER($O2610:$PX2610),"A","")))))</f>
        <v>0</v>
      </c>
      <c r="UP2610" s="8">
        <f t="array" aca="1" ref="UP2610" ca="1">SUM(IF($O$5:$PX$5&gt;=$UN$5,IF($O$5:$PX$5&lt;$UO$5,LEN($O2610:$PX2610)-LEN(SUBSTITUTE(UPPER($O2610:$PX2610),"P","")))))</f>
        <v>0</v>
      </c>
    </row>
    <row r="2611" spans="2:562" x14ac:dyDescent="0.25">
      <c r="B2611" s="60">
        <v>2606</v>
      </c>
      <c r="UA2611" s="8">
        <f t="array" ref="UA2611">SUM(LEN($O2611:$PX2611))-SUM(LEN(SUBSTITUTE(UPPER($O2611:$PX2611),"R","")))</f>
        <v>0</v>
      </c>
      <c r="UB2611" s="8">
        <f t="array" ref="UB2611">SUM(LEN($O2611:$PX2611))-SUM(LEN(SUBSTITUTE(UPPER($O2611:$PX2611),"A","")))</f>
        <v>0</v>
      </c>
      <c r="UC2611" s="8">
        <f t="array" ref="UC2611">SUM(LEN($O2611:$PX2611))-SUM(LEN(SUBSTITUTE(UPPER($O2611:$PX2611),"P","")))</f>
        <v>0</v>
      </c>
      <c r="UG2611" s="8">
        <f t="shared" si="207"/>
        <v>0</v>
      </c>
      <c r="UH2611" s="8">
        <f t="shared" si="208"/>
        <v>0</v>
      </c>
      <c r="UI2611" s="8">
        <f t="shared" si="209"/>
        <v>0</v>
      </c>
      <c r="UJ2611" s="8">
        <f t="shared" si="210"/>
        <v>0</v>
      </c>
      <c r="UK2611" s="8">
        <f t="shared" si="211"/>
        <v>0</v>
      </c>
      <c r="UN2611" s="8">
        <f t="array" aca="1" ref="UN2611" ca="1">SUM(IF($O$5:$PX$5&gt;=$UN$5,IF($O$5:$PX$5&lt;$UO$5,LEN($O2611:$PX2611)-LEN(SUBSTITUTE(UPPER($O2611:$PX2611),"R","")))))</f>
        <v>0</v>
      </c>
      <c r="UO2611" s="8">
        <f t="array" aca="1" ref="UO2611" ca="1">SUM(IF($O$5:$PX$5&gt;=$UN$5,IF($O$5:$PX$5&lt;$UO$5,LEN($O2611:$PX2611)-LEN(SUBSTITUTE(UPPER($O2611:$PX2611),"A","")))))</f>
        <v>0</v>
      </c>
      <c r="UP2611" s="8">
        <f t="array" aca="1" ref="UP2611" ca="1">SUM(IF($O$5:$PX$5&gt;=$UN$5,IF($O$5:$PX$5&lt;$UO$5,LEN($O2611:$PX2611)-LEN(SUBSTITUTE(UPPER($O2611:$PX2611),"P","")))))</f>
        <v>0</v>
      </c>
    </row>
    <row r="2612" spans="2:562" x14ac:dyDescent="0.25">
      <c r="B2612" s="60">
        <v>2607</v>
      </c>
      <c r="UA2612" s="8">
        <f t="array" ref="UA2612">SUM(LEN($O2612:$PX2612))-SUM(LEN(SUBSTITUTE(UPPER($O2612:$PX2612),"R","")))</f>
        <v>0</v>
      </c>
      <c r="UB2612" s="8">
        <f t="array" ref="UB2612">SUM(LEN($O2612:$PX2612))-SUM(LEN(SUBSTITUTE(UPPER($O2612:$PX2612),"A","")))</f>
        <v>0</v>
      </c>
      <c r="UC2612" s="8">
        <f t="array" ref="UC2612">SUM(LEN($O2612:$PX2612))-SUM(LEN(SUBSTITUTE(UPPER($O2612:$PX2612),"P","")))</f>
        <v>0</v>
      </c>
      <c r="UG2612" s="8">
        <f t="shared" si="207"/>
        <v>0</v>
      </c>
      <c r="UH2612" s="8">
        <f t="shared" si="208"/>
        <v>0</v>
      </c>
      <c r="UI2612" s="8">
        <f t="shared" si="209"/>
        <v>0</v>
      </c>
      <c r="UJ2612" s="8">
        <f t="shared" si="210"/>
        <v>0</v>
      </c>
      <c r="UK2612" s="8">
        <f t="shared" si="211"/>
        <v>0</v>
      </c>
      <c r="UN2612" s="8">
        <f t="array" aca="1" ref="UN2612" ca="1">SUM(IF($O$5:$PX$5&gt;=$UN$5,IF($O$5:$PX$5&lt;$UO$5,LEN($O2612:$PX2612)-LEN(SUBSTITUTE(UPPER($O2612:$PX2612),"R","")))))</f>
        <v>0</v>
      </c>
      <c r="UO2612" s="8">
        <f t="array" aca="1" ref="UO2612" ca="1">SUM(IF($O$5:$PX$5&gt;=$UN$5,IF($O$5:$PX$5&lt;$UO$5,LEN($O2612:$PX2612)-LEN(SUBSTITUTE(UPPER($O2612:$PX2612),"A","")))))</f>
        <v>0</v>
      </c>
      <c r="UP2612" s="8">
        <f t="array" aca="1" ref="UP2612" ca="1">SUM(IF($O$5:$PX$5&gt;=$UN$5,IF($O$5:$PX$5&lt;$UO$5,LEN($O2612:$PX2612)-LEN(SUBSTITUTE(UPPER($O2612:$PX2612),"P","")))))</f>
        <v>0</v>
      </c>
    </row>
    <row r="2613" spans="2:562" x14ac:dyDescent="0.25">
      <c r="B2613" s="60">
        <v>2608</v>
      </c>
      <c r="UA2613" s="8">
        <f t="array" ref="UA2613">SUM(LEN($O2613:$PX2613))-SUM(LEN(SUBSTITUTE(UPPER($O2613:$PX2613),"R","")))</f>
        <v>0</v>
      </c>
      <c r="UB2613" s="8">
        <f t="array" ref="UB2613">SUM(LEN($O2613:$PX2613))-SUM(LEN(SUBSTITUTE(UPPER($O2613:$PX2613),"A","")))</f>
        <v>0</v>
      </c>
      <c r="UC2613" s="8">
        <f t="array" ref="UC2613">SUM(LEN($O2613:$PX2613))-SUM(LEN(SUBSTITUTE(UPPER($O2613:$PX2613),"P","")))</f>
        <v>0</v>
      </c>
      <c r="UG2613" s="8">
        <f t="shared" si="207"/>
        <v>0</v>
      </c>
      <c r="UH2613" s="8">
        <f t="shared" si="208"/>
        <v>0</v>
      </c>
      <c r="UI2613" s="8">
        <f t="shared" si="209"/>
        <v>0</v>
      </c>
      <c r="UJ2613" s="8">
        <f t="shared" si="210"/>
        <v>0</v>
      </c>
      <c r="UK2613" s="8">
        <f t="shared" si="211"/>
        <v>0</v>
      </c>
      <c r="UN2613" s="8">
        <f t="array" aca="1" ref="UN2613" ca="1">SUM(IF($O$5:$PX$5&gt;=$UN$5,IF($O$5:$PX$5&lt;$UO$5,LEN($O2613:$PX2613)-LEN(SUBSTITUTE(UPPER($O2613:$PX2613),"R","")))))</f>
        <v>0</v>
      </c>
      <c r="UO2613" s="8">
        <f t="array" aca="1" ref="UO2613" ca="1">SUM(IF($O$5:$PX$5&gt;=$UN$5,IF($O$5:$PX$5&lt;$UO$5,LEN($O2613:$PX2613)-LEN(SUBSTITUTE(UPPER($O2613:$PX2613),"A","")))))</f>
        <v>0</v>
      </c>
      <c r="UP2613" s="8">
        <f t="array" aca="1" ref="UP2613" ca="1">SUM(IF($O$5:$PX$5&gt;=$UN$5,IF($O$5:$PX$5&lt;$UO$5,LEN($O2613:$PX2613)-LEN(SUBSTITUTE(UPPER($O2613:$PX2613),"P","")))))</f>
        <v>0</v>
      </c>
    </row>
    <row r="2614" spans="2:562" x14ac:dyDescent="0.25">
      <c r="B2614" s="60">
        <v>2609</v>
      </c>
      <c r="UA2614" s="8">
        <f t="array" ref="UA2614">SUM(LEN($O2614:$PX2614))-SUM(LEN(SUBSTITUTE(UPPER($O2614:$PX2614),"R","")))</f>
        <v>0</v>
      </c>
      <c r="UB2614" s="8">
        <f t="array" ref="UB2614">SUM(LEN($O2614:$PX2614))-SUM(LEN(SUBSTITUTE(UPPER($O2614:$PX2614),"A","")))</f>
        <v>0</v>
      </c>
      <c r="UC2614" s="8">
        <f t="array" ref="UC2614">SUM(LEN($O2614:$PX2614))-SUM(LEN(SUBSTITUTE(UPPER($O2614:$PX2614),"P","")))</f>
        <v>0</v>
      </c>
      <c r="UG2614" s="8">
        <f t="shared" si="207"/>
        <v>0</v>
      </c>
      <c r="UH2614" s="8">
        <f t="shared" si="208"/>
        <v>0</v>
      </c>
      <c r="UI2614" s="8">
        <f t="shared" si="209"/>
        <v>0</v>
      </c>
      <c r="UJ2614" s="8">
        <f t="shared" si="210"/>
        <v>0</v>
      </c>
      <c r="UK2614" s="8">
        <f t="shared" si="211"/>
        <v>0</v>
      </c>
      <c r="UN2614" s="8">
        <f t="array" aca="1" ref="UN2614" ca="1">SUM(IF($O$5:$PX$5&gt;=$UN$5,IF($O$5:$PX$5&lt;$UO$5,LEN($O2614:$PX2614)-LEN(SUBSTITUTE(UPPER($O2614:$PX2614),"R","")))))</f>
        <v>0</v>
      </c>
      <c r="UO2614" s="8">
        <f t="array" aca="1" ref="UO2614" ca="1">SUM(IF($O$5:$PX$5&gt;=$UN$5,IF($O$5:$PX$5&lt;$UO$5,LEN($O2614:$PX2614)-LEN(SUBSTITUTE(UPPER($O2614:$PX2614),"A","")))))</f>
        <v>0</v>
      </c>
      <c r="UP2614" s="8">
        <f t="array" aca="1" ref="UP2614" ca="1">SUM(IF($O$5:$PX$5&gt;=$UN$5,IF($O$5:$PX$5&lt;$UO$5,LEN($O2614:$PX2614)-LEN(SUBSTITUTE(UPPER($O2614:$PX2614),"P","")))))</f>
        <v>0</v>
      </c>
    </row>
    <row r="2615" spans="2:562" x14ac:dyDescent="0.25">
      <c r="B2615" s="60">
        <v>2610</v>
      </c>
      <c r="UA2615" s="8">
        <f t="array" ref="UA2615">SUM(LEN($O2615:$PX2615))-SUM(LEN(SUBSTITUTE(UPPER($O2615:$PX2615),"R","")))</f>
        <v>0</v>
      </c>
      <c r="UB2615" s="8">
        <f t="array" ref="UB2615">SUM(LEN($O2615:$PX2615))-SUM(LEN(SUBSTITUTE(UPPER($O2615:$PX2615),"A","")))</f>
        <v>0</v>
      </c>
      <c r="UC2615" s="8">
        <f t="array" ref="UC2615">SUM(LEN($O2615:$PX2615))-SUM(LEN(SUBSTITUTE(UPPER($O2615:$PX2615),"P","")))</f>
        <v>0</v>
      </c>
      <c r="UG2615" s="8">
        <f t="shared" si="207"/>
        <v>0</v>
      </c>
      <c r="UH2615" s="8">
        <f t="shared" si="208"/>
        <v>0</v>
      </c>
      <c r="UI2615" s="8">
        <f t="shared" si="209"/>
        <v>0</v>
      </c>
      <c r="UJ2615" s="8">
        <f t="shared" si="210"/>
        <v>0</v>
      </c>
      <c r="UK2615" s="8">
        <f t="shared" si="211"/>
        <v>0</v>
      </c>
      <c r="UN2615" s="8">
        <f t="array" aca="1" ref="UN2615" ca="1">SUM(IF($O$5:$PX$5&gt;=$UN$5,IF($O$5:$PX$5&lt;$UO$5,LEN($O2615:$PX2615)-LEN(SUBSTITUTE(UPPER($O2615:$PX2615),"R","")))))</f>
        <v>0</v>
      </c>
      <c r="UO2615" s="8">
        <f t="array" aca="1" ref="UO2615" ca="1">SUM(IF($O$5:$PX$5&gt;=$UN$5,IF($O$5:$PX$5&lt;$UO$5,LEN($O2615:$PX2615)-LEN(SUBSTITUTE(UPPER($O2615:$PX2615),"A","")))))</f>
        <v>0</v>
      </c>
      <c r="UP2615" s="8">
        <f t="array" aca="1" ref="UP2615" ca="1">SUM(IF($O$5:$PX$5&gt;=$UN$5,IF($O$5:$PX$5&lt;$UO$5,LEN($O2615:$PX2615)-LEN(SUBSTITUTE(UPPER($O2615:$PX2615),"P","")))))</f>
        <v>0</v>
      </c>
    </row>
    <row r="2616" spans="2:562" x14ac:dyDescent="0.25">
      <c r="B2616" s="60">
        <v>2611</v>
      </c>
      <c r="UA2616" s="8">
        <f t="array" ref="UA2616">SUM(LEN($O2616:$PX2616))-SUM(LEN(SUBSTITUTE(UPPER($O2616:$PX2616),"R","")))</f>
        <v>0</v>
      </c>
      <c r="UB2616" s="8">
        <f t="array" ref="UB2616">SUM(LEN($O2616:$PX2616))-SUM(LEN(SUBSTITUTE(UPPER($O2616:$PX2616),"A","")))</f>
        <v>0</v>
      </c>
      <c r="UC2616" s="8">
        <f t="array" ref="UC2616">SUM(LEN($O2616:$PX2616))-SUM(LEN(SUBSTITUTE(UPPER($O2616:$PX2616),"P","")))</f>
        <v>0</v>
      </c>
      <c r="UG2616" s="8">
        <f t="shared" si="207"/>
        <v>0</v>
      </c>
      <c r="UH2616" s="8">
        <f t="shared" si="208"/>
        <v>0</v>
      </c>
      <c r="UI2616" s="8">
        <f t="shared" si="209"/>
        <v>0</v>
      </c>
      <c r="UJ2616" s="8">
        <f t="shared" si="210"/>
        <v>0</v>
      </c>
      <c r="UK2616" s="8">
        <f t="shared" si="211"/>
        <v>0</v>
      </c>
      <c r="UN2616" s="8">
        <f t="array" aca="1" ref="UN2616" ca="1">SUM(IF($O$5:$PX$5&gt;=$UN$5,IF($O$5:$PX$5&lt;$UO$5,LEN($O2616:$PX2616)-LEN(SUBSTITUTE(UPPER($O2616:$PX2616),"R","")))))</f>
        <v>0</v>
      </c>
      <c r="UO2616" s="8">
        <f t="array" aca="1" ref="UO2616" ca="1">SUM(IF($O$5:$PX$5&gt;=$UN$5,IF($O$5:$PX$5&lt;$UO$5,LEN($O2616:$PX2616)-LEN(SUBSTITUTE(UPPER($O2616:$PX2616),"A","")))))</f>
        <v>0</v>
      </c>
      <c r="UP2616" s="8">
        <f t="array" aca="1" ref="UP2616" ca="1">SUM(IF($O$5:$PX$5&gt;=$UN$5,IF($O$5:$PX$5&lt;$UO$5,LEN($O2616:$PX2616)-LEN(SUBSTITUTE(UPPER($O2616:$PX2616),"P","")))))</f>
        <v>0</v>
      </c>
    </row>
    <row r="2617" spans="2:562" x14ac:dyDescent="0.25">
      <c r="B2617" s="60">
        <v>2612</v>
      </c>
      <c r="UA2617" s="8">
        <f t="array" ref="UA2617">SUM(LEN($O2617:$PX2617))-SUM(LEN(SUBSTITUTE(UPPER($O2617:$PX2617),"R","")))</f>
        <v>0</v>
      </c>
      <c r="UB2617" s="8">
        <f t="array" ref="UB2617">SUM(LEN($O2617:$PX2617))-SUM(LEN(SUBSTITUTE(UPPER($O2617:$PX2617),"A","")))</f>
        <v>0</v>
      </c>
      <c r="UC2617" s="8">
        <f t="array" ref="UC2617">SUM(LEN($O2617:$PX2617))-SUM(LEN(SUBSTITUTE(UPPER($O2617:$PX2617),"P","")))</f>
        <v>0</v>
      </c>
      <c r="UG2617" s="8">
        <f t="shared" si="207"/>
        <v>0</v>
      </c>
      <c r="UH2617" s="8">
        <f t="shared" si="208"/>
        <v>0</v>
      </c>
      <c r="UI2617" s="8">
        <f t="shared" si="209"/>
        <v>0</v>
      </c>
      <c r="UJ2617" s="8">
        <f t="shared" si="210"/>
        <v>0</v>
      </c>
      <c r="UK2617" s="8">
        <f t="shared" si="211"/>
        <v>0</v>
      </c>
      <c r="UN2617" s="8">
        <f t="array" aca="1" ref="UN2617" ca="1">SUM(IF($O$5:$PX$5&gt;=$UN$5,IF($O$5:$PX$5&lt;$UO$5,LEN($O2617:$PX2617)-LEN(SUBSTITUTE(UPPER($O2617:$PX2617),"R","")))))</f>
        <v>0</v>
      </c>
      <c r="UO2617" s="8">
        <f t="array" aca="1" ref="UO2617" ca="1">SUM(IF($O$5:$PX$5&gt;=$UN$5,IF($O$5:$PX$5&lt;$UO$5,LEN($O2617:$PX2617)-LEN(SUBSTITUTE(UPPER($O2617:$PX2617),"A","")))))</f>
        <v>0</v>
      </c>
      <c r="UP2617" s="8">
        <f t="array" aca="1" ref="UP2617" ca="1">SUM(IF($O$5:$PX$5&gt;=$UN$5,IF($O$5:$PX$5&lt;$UO$5,LEN($O2617:$PX2617)-LEN(SUBSTITUTE(UPPER($O2617:$PX2617),"P","")))))</f>
        <v>0</v>
      </c>
    </row>
    <row r="2618" spans="2:562" x14ac:dyDescent="0.25">
      <c r="B2618" s="60">
        <v>2613</v>
      </c>
      <c r="UA2618" s="8">
        <f t="array" ref="UA2618">SUM(LEN($O2618:$PX2618))-SUM(LEN(SUBSTITUTE(UPPER($O2618:$PX2618),"R","")))</f>
        <v>0</v>
      </c>
      <c r="UB2618" s="8">
        <f t="array" ref="UB2618">SUM(LEN($O2618:$PX2618))-SUM(LEN(SUBSTITUTE(UPPER($O2618:$PX2618),"A","")))</f>
        <v>0</v>
      </c>
      <c r="UC2618" s="8">
        <f t="array" ref="UC2618">SUM(LEN($O2618:$PX2618))-SUM(LEN(SUBSTITUTE(UPPER($O2618:$PX2618),"P","")))</f>
        <v>0</v>
      </c>
      <c r="UG2618" s="8">
        <f t="shared" si="207"/>
        <v>0</v>
      </c>
      <c r="UH2618" s="8">
        <f t="shared" si="208"/>
        <v>0</v>
      </c>
      <c r="UI2618" s="8">
        <f t="shared" si="209"/>
        <v>0</v>
      </c>
      <c r="UJ2618" s="8">
        <f t="shared" si="210"/>
        <v>0</v>
      </c>
      <c r="UK2618" s="8">
        <f t="shared" si="211"/>
        <v>0</v>
      </c>
      <c r="UN2618" s="8">
        <f t="array" aca="1" ref="UN2618" ca="1">SUM(IF($O$5:$PX$5&gt;=$UN$5,IF($O$5:$PX$5&lt;$UO$5,LEN($O2618:$PX2618)-LEN(SUBSTITUTE(UPPER($O2618:$PX2618),"R","")))))</f>
        <v>0</v>
      </c>
      <c r="UO2618" s="8">
        <f t="array" aca="1" ref="UO2618" ca="1">SUM(IF($O$5:$PX$5&gt;=$UN$5,IF($O$5:$PX$5&lt;$UO$5,LEN($O2618:$PX2618)-LEN(SUBSTITUTE(UPPER($O2618:$PX2618),"A","")))))</f>
        <v>0</v>
      </c>
      <c r="UP2618" s="8">
        <f t="array" aca="1" ref="UP2618" ca="1">SUM(IF($O$5:$PX$5&gt;=$UN$5,IF($O$5:$PX$5&lt;$UO$5,LEN($O2618:$PX2618)-LEN(SUBSTITUTE(UPPER($O2618:$PX2618),"P","")))))</f>
        <v>0</v>
      </c>
    </row>
    <row r="2619" spans="2:562" x14ac:dyDescent="0.25">
      <c r="B2619" s="60">
        <v>2614</v>
      </c>
      <c r="UA2619" s="8">
        <f t="array" ref="UA2619">SUM(LEN($O2619:$PX2619))-SUM(LEN(SUBSTITUTE(UPPER($O2619:$PX2619),"R","")))</f>
        <v>0</v>
      </c>
      <c r="UB2619" s="8">
        <f t="array" ref="UB2619">SUM(LEN($O2619:$PX2619))-SUM(LEN(SUBSTITUTE(UPPER($O2619:$PX2619),"A","")))</f>
        <v>0</v>
      </c>
      <c r="UC2619" s="8">
        <f t="array" ref="UC2619">SUM(LEN($O2619:$PX2619))-SUM(LEN(SUBSTITUTE(UPPER($O2619:$PX2619),"P","")))</f>
        <v>0</v>
      </c>
      <c r="UG2619" s="8">
        <f t="shared" si="207"/>
        <v>0</v>
      </c>
      <c r="UH2619" s="8">
        <f t="shared" si="208"/>
        <v>0</v>
      </c>
      <c r="UI2619" s="8">
        <f t="shared" si="209"/>
        <v>0</v>
      </c>
      <c r="UJ2619" s="8">
        <f t="shared" si="210"/>
        <v>0</v>
      </c>
      <c r="UK2619" s="8">
        <f t="shared" si="211"/>
        <v>0</v>
      </c>
      <c r="UN2619" s="8">
        <f t="array" aca="1" ref="UN2619" ca="1">SUM(IF($O$5:$PX$5&gt;=$UN$5,IF($O$5:$PX$5&lt;$UO$5,LEN($O2619:$PX2619)-LEN(SUBSTITUTE(UPPER($O2619:$PX2619),"R","")))))</f>
        <v>0</v>
      </c>
      <c r="UO2619" s="8">
        <f t="array" aca="1" ref="UO2619" ca="1">SUM(IF($O$5:$PX$5&gt;=$UN$5,IF($O$5:$PX$5&lt;$UO$5,LEN($O2619:$PX2619)-LEN(SUBSTITUTE(UPPER($O2619:$PX2619),"A","")))))</f>
        <v>0</v>
      </c>
      <c r="UP2619" s="8">
        <f t="array" aca="1" ref="UP2619" ca="1">SUM(IF($O$5:$PX$5&gt;=$UN$5,IF($O$5:$PX$5&lt;$UO$5,LEN($O2619:$PX2619)-LEN(SUBSTITUTE(UPPER($O2619:$PX2619),"P","")))))</f>
        <v>0</v>
      </c>
    </row>
    <row r="2620" spans="2:562" x14ac:dyDescent="0.25">
      <c r="B2620" s="60">
        <v>2615</v>
      </c>
      <c r="UA2620" s="8">
        <f t="array" ref="UA2620">SUM(LEN($O2620:$PX2620))-SUM(LEN(SUBSTITUTE(UPPER($O2620:$PX2620),"R","")))</f>
        <v>0</v>
      </c>
      <c r="UB2620" s="8">
        <f t="array" ref="UB2620">SUM(LEN($O2620:$PX2620))-SUM(LEN(SUBSTITUTE(UPPER($O2620:$PX2620),"A","")))</f>
        <v>0</v>
      </c>
      <c r="UC2620" s="8">
        <f t="array" ref="UC2620">SUM(LEN($O2620:$PX2620))-SUM(LEN(SUBSTITUTE(UPPER($O2620:$PX2620),"P","")))</f>
        <v>0</v>
      </c>
      <c r="UG2620" s="8">
        <f t="shared" si="207"/>
        <v>0</v>
      </c>
      <c r="UH2620" s="8">
        <f t="shared" si="208"/>
        <v>0</v>
      </c>
      <c r="UI2620" s="8">
        <f t="shared" si="209"/>
        <v>0</v>
      </c>
      <c r="UJ2620" s="8">
        <f t="shared" si="210"/>
        <v>0</v>
      </c>
      <c r="UK2620" s="8">
        <f t="shared" si="211"/>
        <v>0</v>
      </c>
      <c r="UN2620" s="8">
        <f t="array" aca="1" ref="UN2620" ca="1">SUM(IF($O$5:$PX$5&gt;=$UN$5,IF($O$5:$PX$5&lt;$UO$5,LEN($O2620:$PX2620)-LEN(SUBSTITUTE(UPPER($O2620:$PX2620),"R","")))))</f>
        <v>0</v>
      </c>
      <c r="UO2620" s="8">
        <f t="array" aca="1" ref="UO2620" ca="1">SUM(IF($O$5:$PX$5&gt;=$UN$5,IF($O$5:$PX$5&lt;$UO$5,LEN($O2620:$PX2620)-LEN(SUBSTITUTE(UPPER($O2620:$PX2620),"A","")))))</f>
        <v>0</v>
      </c>
      <c r="UP2620" s="8">
        <f t="array" aca="1" ref="UP2620" ca="1">SUM(IF($O$5:$PX$5&gt;=$UN$5,IF($O$5:$PX$5&lt;$UO$5,LEN($O2620:$PX2620)-LEN(SUBSTITUTE(UPPER($O2620:$PX2620),"P","")))))</f>
        <v>0</v>
      </c>
    </row>
    <row r="2621" spans="2:562" x14ac:dyDescent="0.25">
      <c r="B2621" s="60">
        <v>2616</v>
      </c>
      <c r="UA2621" s="8">
        <f t="array" ref="UA2621">SUM(LEN($O2621:$PX2621))-SUM(LEN(SUBSTITUTE(UPPER($O2621:$PX2621),"R","")))</f>
        <v>0</v>
      </c>
      <c r="UB2621" s="8">
        <f t="array" ref="UB2621">SUM(LEN($O2621:$PX2621))-SUM(LEN(SUBSTITUTE(UPPER($O2621:$PX2621),"A","")))</f>
        <v>0</v>
      </c>
      <c r="UC2621" s="8">
        <f t="array" ref="UC2621">SUM(LEN($O2621:$PX2621))-SUM(LEN(SUBSTITUTE(UPPER($O2621:$PX2621),"P","")))</f>
        <v>0</v>
      </c>
      <c r="UG2621" s="8">
        <f t="shared" si="207"/>
        <v>0</v>
      </c>
      <c r="UH2621" s="8">
        <f t="shared" si="208"/>
        <v>0</v>
      </c>
      <c r="UI2621" s="8">
        <f t="shared" si="209"/>
        <v>0</v>
      </c>
      <c r="UJ2621" s="8">
        <f t="shared" si="210"/>
        <v>0</v>
      </c>
      <c r="UK2621" s="8">
        <f t="shared" si="211"/>
        <v>0</v>
      </c>
      <c r="UN2621" s="8">
        <f t="array" aca="1" ref="UN2621" ca="1">SUM(IF($O$5:$PX$5&gt;=$UN$5,IF($O$5:$PX$5&lt;$UO$5,LEN($O2621:$PX2621)-LEN(SUBSTITUTE(UPPER($O2621:$PX2621),"R","")))))</f>
        <v>0</v>
      </c>
      <c r="UO2621" s="8">
        <f t="array" aca="1" ref="UO2621" ca="1">SUM(IF($O$5:$PX$5&gt;=$UN$5,IF($O$5:$PX$5&lt;$UO$5,LEN($O2621:$PX2621)-LEN(SUBSTITUTE(UPPER($O2621:$PX2621),"A","")))))</f>
        <v>0</v>
      </c>
      <c r="UP2621" s="8">
        <f t="array" aca="1" ref="UP2621" ca="1">SUM(IF($O$5:$PX$5&gt;=$UN$5,IF($O$5:$PX$5&lt;$UO$5,LEN($O2621:$PX2621)-LEN(SUBSTITUTE(UPPER($O2621:$PX2621),"P","")))))</f>
        <v>0</v>
      </c>
    </row>
    <row r="2622" spans="2:562" x14ac:dyDescent="0.25">
      <c r="B2622" s="60">
        <v>2617</v>
      </c>
      <c r="UA2622" s="8">
        <f t="array" ref="UA2622">SUM(LEN($O2622:$PX2622))-SUM(LEN(SUBSTITUTE(UPPER($O2622:$PX2622),"R","")))</f>
        <v>0</v>
      </c>
      <c r="UB2622" s="8">
        <f t="array" ref="UB2622">SUM(LEN($O2622:$PX2622))-SUM(LEN(SUBSTITUTE(UPPER($O2622:$PX2622),"A","")))</f>
        <v>0</v>
      </c>
      <c r="UC2622" s="8">
        <f t="array" ref="UC2622">SUM(LEN($O2622:$PX2622))-SUM(LEN(SUBSTITUTE(UPPER($O2622:$PX2622),"P","")))</f>
        <v>0</v>
      </c>
      <c r="UG2622" s="8">
        <f t="shared" si="207"/>
        <v>0</v>
      </c>
      <c r="UH2622" s="8">
        <f t="shared" si="208"/>
        <v>0</v>
      </c>
      <c r="UI2622" s="8">
        <f t="shared" si="209"/>
        <v>0</v>
      </c>
      <c r="UJ2622" s="8">
        <f t="shared" si="210"/>
        <v>0</v>
      </c>
      <c r="UK2622" s="8">
        <f t="shared" si="211"/>
        <v>0</v>
      </c>
      <c r="UN2622" s="8">
        <f t="array" aca="1" ref="UN2622" ca="1">SUM(IF($O$5:$PX$5&gt;=$UN$5,IF($O$5:$PX$5&lt;$UO$5,LEN($O2622:$PX2622)-LEN(SUBSTITUTE(UPPER($O2622:$PX2622),"R","")))))</f>
        <v>0</v>
      </c>
      <c r="UO2622" s="8">
        <f t="array" aca="1" ref="UO2622" ca="1">SUM(IF($O$5:$PX$5&gt;=$UN$5,IF($O$5:$PX$5&lt;$UO$5,LEN($O2622:$PX2622)-LEN(SUBSTITUTE(UPPER($O2622:$PX2622),"A","")))))</f>
        <v>0</v>
      </c>
      <c r="UP2622" s="8">
        <f t="array" aca="1" ref="UP2622" ca="1">SUM(IF($O$5:$PX$5&gt;=$UN$5,IF($O$5:$PX$5&lt;$UO$5,LEN($O2622:$PX2622)-LEN(SUBSTITUTE(UPPER($O2622:$PX2622),"P","")))))</f>
        <v>0</v>
      </c>
    </row>
    <row r="2623" spans="2:562" x14ac:dyDescent="0.25">
      <c r="B2623" s="60">
        <v>2618</v>
      </c>
      <c r="UA2623" s="8">
        <f t="array" ref="UA2623">SUM(LEN($O2623:$PX2623))-SUM(LEN(SUBSTITUTE(UPPER($O2623:$PX2623),"R","")))</f>
        <v>0</v>
      </c>
      <c r="UB2623" s="8">
        <f t="array" ref="UB2623">SUM(LEN($O2623:$PX2623))-SUM(LEN(SUBSTITUTE(UPPER($O2623:$PX2623),"A","")))</f>
        <v>0</v>
      </c>
      <c r="UC2623" s="8">
        <f t="array" ref="UC2623">SUM(LEN($O2623:$PX2623))-SUM(LEN(SUBSTITUTE(UPPER($O2623:$PX2623),"P","")))</f>
        <v>0</v>
      </c>
      <c r="UG2623" s="8">
        <f t="shared" si="207"/>
        <v>0</v>
      </c>
      <c r="UH2623" s="8">
        <f t="shared" si="208"/>
        <v>0</v>
      </c>
      <c r="UI2623" s="8">
        <f t="shared" si="209"/>
        <v>0</v>
      </c>
      <c r="UJ2623" s="8">
        <f t="shared" si="210"/>
        <v>0</v>
      </c>
      <c r="UK2623" s="8">
        <f t="shared" si="211"/>
        <v>0</v>
      </c>
      <c r="UN2623" s="8">
        <f t="array" aca="1" ref="UN2623" ca="1">SUM(IF($O$5:$PX$5&gt;=$UN$5,IF($O$5:$PX$5&lt;$UO$5,LEN($O2623:$PX2623)-LEN(SUBSTITUTE(UPPER($O2623:$PX2623),"R","")))))</f>
        <v>0</v>
      </c>
      <c r="UO2623" s="8">
        <f t="array" aca="1" ref="UO2623" ca="1">SUM(IF($O$5:$PX$5&gt;=$UN$5,IF($O$5:$PX$5&lt;$UO$5,LEN($O2623:$PX2623)-LEN(SUBSTITUTE(UPPER($O2623:$PX2623),"A","")))))</f>
        <v>0</v>
      </c>
      <c r="UP2623" s="8">
        <f t="array" aca="1" ref="UP2623" ca="1">SUM(IF($O$5:$PX$5&gt;=$UN$5,IF($O$5:$PX$5&lt;$UO$5,LEN($O2623:$PX2623)-LEN(SUBSTITUTE(UPPER($O2623:$PX2623),"P","")))))</f>
        <v>0</v>
      </c>
    </row>
    <row r="2624" spans="2:562" x14ac:dyDescent="0.25">
      <c r="B2624" s="60">
        <v>2619</v>
      </c>
      <c r="UA2624" s="8">
        <f t="array" ref="UA2624">SUM(LEN($O2624:$PX2624))-SUM(LEN(SUBSTITUTE(UPPER($O2624:$PX2624),"R","")))</f>
        <v>0</v>
      </c>
      <c r="UB2624" s="8">
        <f t="array" ref="UB2624">SUM(LEN($O2624:$PX2624))-SUM(LEN(SUBSTITUTE(UPPER($O2624:$PX2624),"A","")))</f>
        <v>0</v>
      </c>
      <c r="UC2624" s="8">
        <f t="array" ref="UC2624">SUM(LEN($O2624:$PX2624))-SUM(LEN(SUBSTITUTE(UPPER($O2624:$PX2624),"P","")))</f>
        <v>0</v>
      </c>
      <c r="UG2624" s="8">
        <f t="shared" si="207"/>
        <v>0</v>
      </c>
      <c r="UH2624" s="8">
        <f t="shared" si="208"/>
        <v>0</v>
      </c>
      <c r="UI2624" s="8">
        <f t="shared" si="209"/>
        <v>0</v>
      </c>
      <c r="UJ2624" s="8">
        <f t="shared" si="210"/>
        <v>0</v>
      </c>
      <c r="UK2624" s="8">
        <f t="shared" si="211"/>
        <v>0</v>
      </c>
      <c r="UN2624" s="8">
        <f t="array" aca="1" ref="UN2624" ca="1">SUM(IF($O$5:$PX$5&gt;=$UN$5,IF($O$5:$PX$5&lt;$UO$5,LEN($O2624:$PX2624)-LEN(SUBSTITUTE(UPPER($O2624:$PX2624),"R","")))))</f>
        <v>0</v>
      </c>
      <c r="UO2624" s="8">
        <f t="array" aca="1" ref="UO2624" ca="1">SUM(IF($O$5:$PX$5&gt;=$UN$5,IF($O$5:$PX$5&lt;$UO$5,LEN($O2624:$PX2624)-LEN(SUBSTITUTE(UPPER($O2624:$PX2624),"A","")))))</f>
        <v>0</v>
      </c>
      <c r="UP2624" s="8">
        <f t="array" aca="1" ref="UP2624" ca="1">SUM(IF($O$5:$PX$5&gt;=$UN$5,IF($O$5:$PX$5&lt;$UO$5,LEN($O2624:$PX2624)-LEN(SUBSTITUTE(UPPER($O2624:$PX2624),"P","")))))</f>
        <v>0</v>
      </c>
    </row>
    <row r="2625" spans="2:562" x14ac:dyDescent="0.25">
      <c r="B2625" s="60">
        <v>2620</v>
      </c>
      <c r="UA2625" s="8">
        <f t="array" ref="UA2625">SUM(LEN($O2625:$PX2625))-SUM(LEN(SUBSTITUTE(UPPER($O2625:$PX2625),"R","")))</f>
        <v>0</v>
      </c>
      <c r="UB2625" s="8">
        <f t="array" ref="UB2625">SUM(LEN($O2625:$PX2625))-SUM(LEN(SUBSTITUTE(UPPER($O2625:$PX2625),"A","")))</f>
        <v>0</v>
      </c>
      <c r="UC2625" s="8">
        <f t="array" ref="UC2625">SUM(LEN($O2625:$PX2625))-SUM(LEN(SUBSTITUTE(UPPER($O2625:$PX2625),"P","")))</f>
        <v>0</v>
      </c>
      <c r="UG2625" s="8">
        <f t="shared" si="207"/>
        <v>0</v>
      </c>
      <c r="UH2625" s="8">
        <f t="shared" si="208"/>
        <v>0</v>
      </c>
      <c r="UI2625" s="8">
        <f t="shared" si="209"/>
        <v>0</v>
      </c>
      <c r="UJ2625" s="8">
        <f t="shared" si="210"/>
        <v>0</v>
      </c>
      <c r="UK2625" s="8">
        <f t="shared" si="211"/>
        <v>0</v>
      </c>
      <c r="UN2625" s="8">
        <f t="array" aca="1" ref="UN2625" ca="1">SUM(IF($O$5:$PX$5&gt;=$UN$5,IF($O$5:$PX$5&lt;$UO$5,LEN($O2625:$PX2625)-LEN(SUBSTITUTE(UPPER($O2625:$PX2625),"R","")))))</f>
        <v>0</v>
      </c>
      <c r="UO2625" s="8">
        <f t="array" aca="1" ref="UO2625" ca="1">SUM(IF($O$5:$PX$5&gt;=$UN$5,IF($O$5:$PX$5&lt;$UO$5,LEN($O2625:$PX2625)-LEN(SUBSTITUTE(UPPER($O2625:$PX2625),"A","")))))</f>
        <v>0</v>
      </c>
      <c r="UP2625" s="8">
        <f t="array" aca="1" ref="UP2625" ca="1">SUM(IF($O$5:$PX$5&gt;=$UN$5,IF($O$5:$PX$5&lt;$UO$5,LEN($O2625:$PX2625)-LEN(SUBSTITUTE(UPPER($O2625:$PX2625),"P","")))))</f>
        <v>0</v>
      </c>
    </row>
    <row r="2626" spans="2:562" x14ac:dyDescent="0.25">
      <c r="B2626" s="60">
        <v>2621</v>
      </c>
      <c r="UA2626" s="8">
        <f t="array" ref="UA2626">SUM(LEN($O2626:$PX2626))-SUM(LEN(SUBSTITUTE(UPPER($O2626:$PX2626),"R","")))</f>
        <v>0</v>
      </c>
      <c r="UB2626" s="8">
        <f t="array" ref="UB2626">SUM(LEN($O2626:$PX2626))-SUM(LEN(SUBSTITUTE(UPPER($O2626:$PX2626),"A","")))</f>
        <v>0</v>
      </c>
      <c r="UC2626" s="8">
        <f t="array" ref="UC2626">SUM(LEN($O2626:$PX2626))-SUM(LEN(SUBSTITUTE(UPPER($O2626:$PX2626),"P","")))</f>
        <v>0</v>
      </c>
      <c r="UG2626" s="8">
        <f t="shared" si="207"/>
        <v>0</v>
      </c>
      <c r="UH2626" s="8">
        <f t="shared" si="208"/>
        <v>0</v>
      </c>
      <c r="UI2626" s="8">
        <f t="shared" si="209"/>
        <v>0</v>
      </c>
      <c r="UJ2626" s="8">
        <f t="shared" si="210"/>
        <v>0</v>
      </c>
      <c r="UK2626" s="8">
        <f t="shared" si="211"/>
        <v>0</v>
      </c>
      <c r="UN2626" s="8">
        <f t="array" aca="1" ref="UN2626" ca="1">SUM(IF($O$5:$PX$5&gt;=$UN$5,IF($O$5:$PX$5&lt;$UO$5,LEN($O2626:$PX2626)-LEN(SUBSTITUTE(UPPER($O2626:$PX2626),"R","")))))</f>
        <v>0</v>
      </c>
      <c r="UO2626" s="8">
        <f t="array" aca="1" ref="UO2626" ca="1">SUM(IF($O$5:$PX$5&gt;=$UN$5,IF($O$5:$PX$5&lt;$UO$5,LEN($O2626:$PX2626)-LEN(SUBSTITUTE(UPPER($O2626:$PX2626),"A","")))))</f>
        <v>0</v>
      </c>
      <c r="UP2626" s="8">
        <f t="array" aca="1" ref="UP2626" ca="1">SUM(IF($O$5:$PX$5&gt;=$UN$5,IF($O$5:$PX$5&lt;$UO$5,LEN($O2626:$PX2626)-LEN(SUBSTITUTE(UPPER($O2626:$PX2626),"P","")))))</f>
        <v>0</v>
      </c>
    </row>
    <row r="2627" spans="2:562" x14ac:dyDescent="0.25">
      <c r="B2627" s="60">
        <v>2622</v>
      </c>
      <c r="UA2627" s="8">
        <f t="array" ref="UA2627">SUM(LEN($O2627:$PX2627))-SUM(LEN(SUBSTITUTE(UPPER($O2627:$PX2627),"R","")))</f>
        <v>0</v>
      </c>
      <c r="UB2627" s="8">
        <f t="array" ref="UB2627">SUM(LEN($O2627:$PX2627))-SUM(LEN(SUBSTITUTE(UPPER($O2627:$PX2627),"A","")))</f>
        <v>0</v>
      </c>
      <c r="UC2627" s="8">
        <f t="array" ref="UC2627">SUM(LEN($O2627:$PX2627))-SUM(LEN(SUBSTITUTE(UPPER($O2627:$PX2627),"P","")))</f>
        <v>0</v>
      </c>
      <c r="UG2627" s="8">
        <f t="shared" si="207"/>
        <v>0</v>
      </c>
      <c r="UH2627" s="8">
        <f t="shared" si="208"/>
        <v>0</v>
      </c>
      <c r="UI2627" s="8">
        <f t="shared" si="209"/>
        <v>0</v>
      </c>
      <c r="UJ2627" s="8">
        <f t="shared" si="210"/>
        <v>0</v>
      </c>
      <c r="UK2627" s="8">
        <f t="shared" si="211"/>
        <v>0</v>
      </c>
      <c r="UN2627" s="8">
        <f t="array" aca="1" ref="UN2627" ca="1">SUM(IF($O$5:$PX$5&gt;=$UN$5,IF($O$5:$PX$5&lt;$UO$5,LEN($O2627:$PX2627)-LEN(SUBSTITUTE(UPPER($O2627:$PX2627),"R","")))))</f>
        <v>0</v>
      </c>
      <c r="UO2627" s="8">
        <f t="array" aca="1" ref="UO2627" ca="1">SUM(IF($O$5:$PX$5&gt;=$UN$5,IF($O$5:$PX$5&lt;$UO$5,LEN($O2627:$PX2627)-LEN(SUBSTITUTE(UPPER($O2627:$PX2627),"A","")))))</f>
        <v>0</v>
      </c>
      <c r="UP2627" s="8">
        <f t="array" aca="1" ref="UP2627" ca="1">SUM(IF($O$5:$PX$5&gt;=$UN$5,IF($O$5:$PX$5&lt;$UO$5,LEN($O2627:$PX2627)-LEN(SUBSTITUTE(UPPER($O2627:$PX2627),"P","")))))</f>
        <v>0</v>
      </c>
    </row>
    <row r="2628" spans="2:562" x14ac:dyDescent="0.25">
      <c r="B2628" s="60">
        <v>2623</v>
      </c>
      <c r="UA2628" s="8">
        <f t="array" ref="UA2628">SUM(LEN($O2628:$PX2628))-SUM(LEN(SUBSTITUTE(UPPER($O2628:$PX2628),"R","")))</f>
        <v>0</v>
      </c>
      <c r="UB2628" s="8">
        <f t="array" ref="UB2628">SUM(LEN($O2628:$PX2628))-SUM(LEN(SUBSTITUTE(UPPER($O2628:$PX2628),"A","")))</f>
        <v>0</v>
      </c>
      <c r="UC2628" s="8">
        <f t="array" ref="UC2628">SUM(LEN($O2628:$PX2628))-SUM(LEN(SUBSTITUTE(UPPER($O2628:$PX2628),"P","")))</f>
        <v>0</v>
      </c>
      <c r="UG2628" s="8">
        <f t="shared" si="207"/>
        <v>0</v>
      </c>
      <c r="UH2628" s="8">
        <f t="shared" si="208"/>
        <v>0</v>
      </c>
      <c r="UI2628" s="8">
        <f t="shared" si="209"/>
        <v>0</v>
      </c>
      <c r="UJ2628" s="8">
        <f t="shared" si="210"/>
        <v>0</v>
      </c>
      <c r="UK2628" s="8">
        <f t="shared" si="211"/>
        <v>0</v>
      </c>
      <c r="UN2628" s="8">
        <f t="array" aca="1" ref="UN2628" ca="1">SUM(IF($O$5:$PX$5&gt;=$UN$5,IF($O$5:$PX$5&lt;$UO$5,LEN($O2628:$PX2628)-LEN(SUBSTITUTE(UPPER($O2628:$PX2628),"R","")))))</f>
        <v>0</v>
      </c>
      <c r="UO2628" s="8">
        <f t="array" aca="1" ref="UO2628" ca="1">SUM(IF($O$5:$PX$5&gt;=$UN$5,IF($O$5:$PX$5&lt;$UO$5,LEN($O2628:$PX2628)-LEN(SUBSTITUTE(UPPER($O2628:$PX2628),"A","")))))</f>
        <v>0</v>
      </c>
      <c r="UP2628" s="8">
        <f t="array" aca="1" ref="UP2628" ca="1">SUM(IF($O$5:$PX$5&gt;=$UN$5,IF($O$5:$PX$5&lt;$UO$5,LEN($O2628:$PX2628)-LEN(SUBSTITUTE(UPPER($O2628:$PX2628),"P","")))))</f>
        <v>0</v>
      </c>
    </row>
    <row r="2629" spans="2:562" x14ac:dyDescent="0.25">
      <c r="B2629" s="60">
        <v>2624</v>
      </c>
      <c r="UA2629" s="8">
        <f t="array" ref="UA2629">SUM(LEN($O2629:$PX2629))-SUM(LEN(SUBSTITUTE(UPPER($O2629:$PX2629),"R","")))</f>
        <v>0</v>
      </c>
      <c r="UB2629" s="8">
        <f t="array" ref="UB2629">SUM(LEN($O2629:$PX2629))-SUM(LEN(SUBSTITUTE(UPPER($O2629:$PX2629),"A","")))</f>
        <v>0</v>
      </c>
      <c r="UC2629" s="8">
        <f t="array" ref="UC2629">SUM(LEN($O2629:$PX2629))-SUM(LEN(SUBSTITUTE(UPPER($O2629:$PX2629),"P","")))</f>
        <v>0</v>
      </c>
      <c r="UG2629" s="8">
        <f t="shared" si="207"/>
        <v>0</v>
      </c>
      <c r="UH2629" s="8">
        <f t="shared" si="208"/>
        <v>0</v>
      </c>
      <c r="UI2629" s="8">
        <f t="shared" si="209"/>
        <v>0</v>
      </c>
      <c r="UJ2629" s="8">
        <f t="shared" si="210"/>
        <v>0</v>
      </c>
      <c r="UK2629" s="8">
        <f t="shared" si="211"/>
        <v>0</v>
      </c>
      <c r="UN2629" s="8">
        <f t="array" aca="1" ref="UN2629" ca="1">SUM(IF($O$5:$PX$5&gt;=$UN$5,IF($O$5:$PX$5&lt;$UO$5,LEN($O2629:$PX2629)-LEN(SUBSTITUTE(UPPER($O2629:$PX2629),"R","")))))</f>
        <v>0</v>
      </c>
      <c r="UO2629" s="8">
        <f t="array" aca="1" ref="UO2629" ca="1">SUM(IF($O$5:$PX$5&gt;=$UN$5,IF($O$5:$PX$5&lt;$UO$5,LEN($O2629:$PX2629)-LEN(SUBSTITUTE(UPPER($O2629:$PX2629),"A","")))))</f>
        <v>0</v>
      </c>
      <c r="UP2629" s="8">
        <f t="array" aca="1" ref="UP2629" ca="1">SUM(IF($O$5:$PX$5&gt;=$UN$5,IF($O$5:$PX$5&lt;$UO$5,LEN($O2629:$PX2629)-LEN(SUBSTITUTE(UPPER($O2629:$PX2629),"P","")))))</f>
        <v>0</v>
      </c>
    </row>
    <row r="2630" spans="2:562" x14ac:dyDescent="0.25">
      <c r="B2630" s="60">
        <v>2625</v>
      </c>
      <c r="UA2630" s="8">
        <f t="array" ref="UA2630">SUM(LEN($O2630:$PX2630))-SUM(LEN(SUBSTITUTE(UPPER($O2630:$PX2630),"R","")))</f>
        <v>0</v>
      </c>
      <c r="UB2630" s="8">
        <f t="array" ref="UB2630">SUM(LEN($O2630:$PX2630))-SUM(LEN(SUBSTITUTE(UPPER($O2630:$PX2630),"A","")))</f>
        <v>0</v>
      </c>
      <c r="UC2630" s="8">
        <f t="array" ref="UC2630">SUM(LEN($O2630:$PX2630))-SUM(LEN(SUBSTITUTE(UPPER($O2630:$PX2630),"P","")))</f>
        <v>0</v>
      </c>
      <c r="UG2630" s="8">
        <f t="shared" si="207"/>
        <v>0</v>
      </c>
      <c r="UH2630" s="8">
        <f t="shared" si="208"/>
        <v>0</v>
      </c>
      <c r="UI2630" s="8">
        <f t="shared" si="209"/>
        <v>0</v>
      </c>
      <c r="UJ2630" s="8">
        <f t="shared" si="210"/>
        <v>0</v>
      </c>
      <c r="UK2630" s="8">
        <f t="shared" si="211"/>
        <v>0</v>
      </c>
      <c r="UN2630" s="8">
        <f t="array" aca="1" ref="UN2630" ca="1">SUM(IF($O$5:$PX$5&gt;=$UN$5,IF($O$5:$PX$5&lt;$UO$5,LEN($O2630:$PX2630)-LEN(SUBSTITUTE(UPPER($O2630:$PX2630),"R","")))))</f>
        <v>0</v>
      </c>
      <c r="UO2630" s="8">
        <f t="array" aca="1" ref="UO2630" ca="1">SUM(IF($O$5:$PX$5&gt;=$UN$5,IF($O$5:$PX$5&lt;$UO$5,LEN($O2630:$PX2630)-LEN(SUBSTITUTE(UPPER($O2630:$PX2630),"A","")))))</f>
        <v>0</v>
      </c>
      <c r="UP2630" s="8">
        <f t="array" aca="1" ref="UP2630" ca="1">SUM(IF($O$5:$PX$5&gt;=$UN$5,IF($O$5:$PX$5&lt;$UO$5,LEN($O2630:$PX2630)-LEN(SUBSTITUTE(UPPER($O2630:$PX2630),"P","")))))</f>
        <v>0</v>
      </c>
    </row>
    <row r="2631" spans="2:562" x14ac:dyDescent="0.25">
      <c r="B2631" s="60">
        <v>2626</v>
      </c>
      <c r="UA2631" s="8">
        <f t="array" ref="UA2631">SUM(LEN($O2631:$PX2631))-SUM(LEN(SUBSTITUTE(UPPER($O2631:$PX2631),"R","")))</f>
        <v>0</v>
      </c>
      <c r="UB2631" s="8">
        <f t="array" ref="UB2631">SUM(LEN($O2631:$PX2631))-SUM(LEN(SUBSTITUTE(UPPER($O2631:$PX2631),"A","")))</f>
        <v>0</v>
      </c>
      <c r="UC2631" s="8">
        <f t="array" ref="UC2631">SUM(LEN($O2631:$PX2631))-SUM(LEN(SUBSTITUTE(UPPER($O2631:$PX2631),"P","")))</f>
        <v>0</v>
      </c>
      <c r="UG2631" s="8">
        <f t="shared" ref="UG2631:UG2694" si="212">SUM(UA2631:UF2631)</f>
        <v>0</v>
      </c>
      <c r="UH2631" s="8">
        <f t="shared" ref="UH2631:UH2694" si="213">IF(OR($G2631="Grade 1",$G2631="Grade 2",$G2631="Grade 3"),1,0)</f>
        <v>0</v>
      </c>
      <c r="UI2631" s="8">
        <f t="shared" ref="UI2631:UI2694" si="214">IF(OR($G2631="Grade 4",$G2631="Grade 5",$G2631="Grade 6"),1,0)</f>
        <v>0</v>
      </c>
      <c r="UJ2631" s="8">
        <f t="shared" ref="UJ2631:UJ2694" si="215">IF(OR($G2631="Grade 7",$G2631="Grade 8",$G2631="Grade 9"),1,0)</f>
        <v>0</v>
      </c>
      <c r="UK2631" s="8">
        <f t="shared" ref="UK2631:UK2694" si="216">IF(OR($G2631="Grade 10",$G2631="Grade 11",$G2631="Grade 12"),1,0)</f>
        <v>0</v>
      </c>
      <c r="UN2631" s="8">
        <f t="array" aca="1" ref="UN2631" ca="1">SUM(IF($O$5:$PX$5&gt;=$UN$5,IF($O$5:$PX$5&lt;$UO$5,LEN($O2631:$PX2631)-LEN(SUBSTITUTE(UPPER($O2631:$PX2631),"R","")))))</f>
        <v>0</v>
      </c>
      <c r="UO2631" s="8">
        <f t="array" aca="1" ref="UO2631" ca="1">SUM(IF($O$5:$PX$5&gt;=$UN$5,IF($O$5:$PX$5&lt;$UO$5,LEN($O2631:$PX2631)-LEN(SUBSTITUTE(UPPER($O2631:$PX2631),"A","")))))</f>
        <v>0</v>
      </c>
      <c r="UP2631" s="8">
        <f t="array" aca="1" ref="UP2631" ca="1">SUM(IF($O$5:$PX$5&gt;=$UN$5,IF($O$5:$PX$5&lt;$UO$5,LEN($O2631:$PX2631)-LEN(SUBSTITUTE(UPPER($O2631:$PX2631),"P","")))))</f>
        <v>0</v>
      </c>
    </row>
    <row r="2632" spans="2:562" x14ac:dyDescent="0.25">
      <c r="B2632" s="60">
        <v>2627</v>
      </c>
      <c r="UA2632" s="8">
        <f t="array" ref="UA2632">SUM(LEN($O2632:$PX2632))-SUM(LEN(SUBSTITUTE(UPPER($O2632:$PX2632),"R","")))</f>
        <v>0</v>
      </c>
      <c r="UB2632" s="8">
        <f t="array" ref="UB2632">SUM(LEN($O2632:$PX2632))-SUM(LEN(SUBSTITUTE(UPPER($O2632:$PX2632),"A","")))</f>
        <v>0</v>
      </c>
      <c r="UC2632" s="8">
        <f t="array" ref="UC2632">SUM(LEN($O2632:$PX2632))-SUM(LEN(SUBSTITUTE(UPPER($O2632:$PX2632),"P","")))</f>
        <v>0</v>
      </c>
      <c r="UG2632" s="8">
        <f t="shared" si="212"/>
        <v>0</v>
      </c>
      <c r="UH2632" s="8">
        <f t="shared" si="213"/>
        <v>0</v>
      </c>
      <c r="UI2632" s="8">
        <f t="shared" si="214"/>
        <v>0</v>
      </c>
      <c r="UJ2632" s="8">
        <f t="shared" si="215"/>
        <v>0</v>
      </c>
      <c r="UK2632" s="8">
        <f t="shared" si="216"/>
        <v>0</v>
      </c>
      <c r="UN2632" s="8">
        <f t="array" aca="1" ref="UN2632" ca="1">SUM(IF($O$5:$PX$5&gt;=$UN$5,IF($O$5:$PX$5&lt;$UO$5,LEN($O2632:$PX2632)-LEN(SUBSTITUTE(UPPER($O2632:$PX2632),"R","")))))</f>
        <v>0</v>
      </c>
      <c r="UO2632" s="8">
        <f t="array" aca="1" ref="UO2632" ca="1">SUM(IF($O$5:$PX$5&gt;=$UN$5,IF($O$5:$PX$5&lt;$UO$5,LEN($O2632:$PX2632)-LEN(SUBSTITUTE(UPPER($O2632:$PX2632),"A","")))))</f>
        <v>0</v>
      </c>
      <c r="UP2632" s="8">
        <f t="array" aca="1" ref="UP2632" ca="1">SUM(IF($O$5:$PX$5&gt;=$UN$5,IF($O$5:$PX$5&lt;$UO$5,LEN($O2632:$PX2632)-LEN(SUBSTITUTE(UPPER($O2632:$PX2632),"P","")))))</f>
        <v>0</v>
      </c>
    </row>
    <row r="2633" spans="2:562" x14ac:dyDescent="0.25">
      <c r="B2633" s="60">
        <v>2628</v>
      </c>
      <c r="UA2633" s="8">
        <f t="array" ref="UA2633">SUM(LEN($O2633:$PX2633))-SUM(LEN(SUBSTITUTE(UPPER($O2633:$PX2633),"R","")))</f>
        <v>0</v>
      </c>
      <c r="UB2633" s="8">
        <f t="array" ref="UB2633">SUM(LEN($O2633:$PX2633))-SUM(LEN(SUBSTITUTE(UPPER($O2633:$PX2633),"A","")))</f>
        <v>0</v>
      </c>
      <c r="UC2633" s="8">
        <f t="array" ref="UC2633">SUM(LEN($O2633:$PX2633))-SUM(LEN(SUBSTITUTE(UPPER($O2633:$PX2633),"P","")))</f>
        <v>0</v>
      </c>
      <c r="UG2633" s="8">
        <f t="shared" si="212"/>
        <v>0</v>
      </c>
      <c r="UH2633" s="8">
        <f t="shared" si="213"/>
        <v>0</v>
      </c>
      <c r="UI2633" s="8">
        <f t="shared" si="214"/>
        <v>0</v>
      </c>
      <c r="UJ2633" s="8">
        <f t="shared" si="215"/>
        <v>0</v>
      </c>
      <c r="UK2633" s="8">
        <f t="shared" si="216"/>
        <v>0</v>
      </c>
      <c r="UN2633" s="8">
        <f t="array" aca="1" ref="UN2633" ca="1">SUM(IF($O$5:$PX$5&gt;=$UN$5,IF($O$5:$PX$5&lt;$UO$5,LEN($O2633:$PX2633)-LEN(SUBSTITUTE(UPPER($O2633:$PX2633),"R","")))))</f>
        <v>0</v>
      </c>
      <c r="UO2633" s="8">
        <f t="array" aca="1" ref="UO2633" ca="1">SUM(IF($O$5:$PX$5&gt;=$UN$5,IF($O$5:$PX$5&lt;$UO$5,LEN($O2633:$PX2633)-LEN(SUBSTITUTE(UPPER($O2633:$PX2633),"A","")))))</f>
        <v>0</v>
      </c>
      <c r="UP2633" s="8">
        <f t="array" aca="1" ref="UP2633" ca="1">SUM(IF($O$5:$PX$5&gt;=$UN$5,IF($O$5:$PX$5&lt;$UO$5,LEN($O2633:$PX2633)-LEN(SUBSTITUTE(UPPER($O2633:$PX2633),"P","")))))</f>
        <v>0</v>
      </c>
    </row>
    <row r="2634" spans="2:562" x14ac:dyDescent="0.25">
      <c r="B2634" s="60">
        <v>2629</v>
      </c>
      <c r="UA2634" s="8">
        <f t="array" ref="UA2634">SUM(LEN($O2634:$PX2634))-SUM(LEN(SUBSTITUTE(UPPER($O2634:$PX2634),"R","")))</f>
        <v>0</v>
      </c>
      <c r="UB2634" s="8">
        <f t="array" ref="UB2634">SUM(LEN($O2634:$PX2634))-SUM(LEN(SUBSTITUTE(UPPER($O2634:$PX2634),"A","")))</f>
        <v>0</v>
      </c>
      <c r="UC2634" s="8">
        <f t="array" ref="UC2634">SUM(LEN($O2634:$PX2634))-SUM(LEN(SUBSTITUTE(UPPER($O2634:$PX2634),"P","")))</f>
        <v>0</v>
      </c>
      <c r="UG2634" s="8">
        <f t="shared" si="212"/>
        <v>0</v>
      </c>
      <c r="UH2634" s="8">
        <f t="shared" si="213"/>
        <v>0</v>
      </c>
      <c r="UI2634" s="8">
        <f t="shared" si="214"/>
        <v>0</v>
      </c>
      <c r="UJ2634" s="8">
        <f t="shared" si="215"/>
        <v>0</v>
      </c>
      <c r="UK2634" s="8">
        <f t="shared" si="216"/>
        <v>0</v>
      </c>
      <c r="UN2634" s="8">
        <f t="array" aca="1" ref="UN2634" ca="1">SUM(IF($O$5:$PX$5&gt;=$UN$5,IF($O$5:$PX$5&lt;$UO$5,LEN($O2634:$PX2634)-LEN(SUBSTITUTE(UPPER($O2634:$PX2634),"R","")))))</f>
        <v>0</v>
      </c>
      <c r="UO2634" s="8">
        <f t="array" aca="1" ref="UO2634" ca="1">SUM(IF($O$5:$PX$5&gt;=$UN$5,IF($O$5:$PX$5&lt;$UO$5,LEN($O2634:$PX2634)-LEN(SUBSTITUTE(UPPER($O2634:$PX2634),"A","")))))</f>
        <v>0</v>
      </c>
      <c r="UP2634" s="8">
        <f t="array" aca="1" ref="UP2634" ca="1">SUM(IF($O$5:$PX$5&gt;=$UN$5,IF($O$5:$PX$5&lt;$UO$5,LEN($O2634:$PX2634)-LEN(SUBSTITUTE(UPPER($O2634:$PX2634),"P","")))))</f>
        <v>0</v>
      </c>
    </row>
    <row r="2635" spans="2:562" x14ac:dyDescent="0.25">
      <c r="B2635" s="60">
        <v>2630</v>
      </c>
      <c r="UA2635" s="8">
        <f t="array" ref="UA2635">SUM(LEN($O2635:$PX2635))-SUM(LEN(SUBSTITUTE(UPPER($O2635:$PX2635),"R","")))</f>
        <v>0</v>
      </c>
      <c r="UB2635" s="8">
        <f t="array" ref="UB2635">SUM(LEN($O2635:$PX2635))-SUM(LEN(SUBSTITUTE(UPPER($O2635:$PX2635),"A","")))</f>
        <v>0</v>
      </c>
      <c r="UC2635" s="8">
        <f t="array" ref="UC2635">SUM(LEN($O2635:$PX2635))-SUM(LEN(SUBSTITUTE(UPPER($O2635:$PX2635),"P","")))</f>
        <v>0</v>
      </c>
      <c r="UG2635" s="8">
        <f t="shared" si="212"/>
        <v>0</v>
      </c>
      <c r="UH2635" s="8">
        <f t="shared" si="213"/>
        <v>0</v>
      </c>
      <c r="UI2635" s="8">
        <f t="shared" si="214"/>
        <v>0</v>
      </c>
      <c r="UJ2635" s="8">
        <f t="shared" si="215"/>
        <v>0</v>
      </c>
      <c r="UK2635" s="8">
        <f t="shared" si="216"/>
        <v>0</v>
      </c>
      <c r="UN2635" s="8">
        <f t="array" aca="1" ref="UN2635" ca="1">SUM(IF($O$5:$PX$5&gt;=$UN$5,IF($O$5:$PX$5&lt;$UO$5,LEN($O2635:$PX2635)-LEN(SUBSTITUTE(UPPER($O2635:$PX2635),"R","")))))</f>
        <v>0</v>
      </c>
      <c r="UO2635" s="8">
        <f t="array" aca="1" ref="UO2635" ca="1">SUM(IF($O$5:$PX$5&gt;=$UN$5,IF($O$5:$PX$5&lt;$UO$5,LEN($O2635:$PX2635)-LEN(SUBSTITUTE(UPPER($O2635:$PX2635),"A","")))))</f>
        <v>0</v>
      </c>
      <c r="UP2635" s="8">
        <f t="array" aca="1" ref="UP2635" ca="1">SUM(IF($O$5:$PX$5&gt;=$UN$5,IF($O$5:$PX$5&lt;$UO$5,LEN($O2635:$PX2635)-LEN(SUBSTITUTE(UPPER($O2635:$PX2635),"P","")))))</f>
        <v>0</v>
      </c>
    </row>
    <row r="2636" spans="2:562" x14ac:dyDescent="0.25">
      <c r="B2636" s="60">
        <v>2631</v>
      </c>
      <c r="UA2636" s="8">
        <f t="array" ref="UA2636">SUM(LEN($O2636:$PX2636))-SUM(LEN(SUBSTITUTE(UPPER($O2636:$PX2636),"R","")))</f>
        <v>0</v>
      </c>
      <c r="UB2636" s="8">
        <f t="array" ref="UB2636">SUM(LEN($O2636:$PX2636))-SUM(LEN(SUBSTITUTE(UPPER($O2636:$PX2636),"A","")))</f>
        <v>0</v>
      </c>
      <c r="UC2636" s="8">
        <f t="array" ref="UC2636">SUM(LEN($O2636:$PX2636))-SUM(LEN(SUBSTITUTE(UPPER($O2636:$PX2636),"P","")))</f>
        <v>0</v>
      </c>
      <c r="UG2636" s="8">
        <f t="shared" si="212"/>
        <v>0</v>
      </c>
      <c r="UH2636" s="8">
        <f t="shared" si="213"/>
        <v>0</v>
      </c>
      <c r="UI2636" s="8">
        <f t="shared" si="214"/>
        <v>0</v>
      </c>
      <c r="UJ2636" s="8">
        <f t="shared" si="215"/>
        <v>0</v>
      </c>
      <c r="UK2636" s="8">
        <f t="shared" si="216"/>
        <v>0</v>
      </c>
      <c r="UN2636" s="8">
        <f t="array" aca="1" ref="UN2636" ca="1">SUM(IF($O$5:$PX$5&gt;=$UN$5,IF($O$5:$PX$5&lt;$UO$5,LEN($O2636:$PX2636)-LEN(SUBSTITUTE(UPPER($O2636:$PX2636),"R","")))))</f>
        <v>0</v>
      </c>
      <c r="UO2636" s="8">
        <f t="array" aca="1" ref="UO2636" ca="1">SUM(IF($O$5:$PX$5&gt;=$UN$5,IF($O$5:$PX$5&lt;$UO$5,LEN($O2636:$PX2636)-LEN(SUBSTITUTE(UPPER($O2636:$PX2636),"A","")))))</f>
        <v>0</v>
      </c>
      <c r="UP2636" s="8">
        <f t="array" aca="1" ref="UP2636" ca="1">SUM(IF($O$5:$PX$5&gt;=$UN$5,IF($O$5:$PX$5&lt;$UO$5,LEN($O2636:$PX2636)-LEN(SUBSTITUTE(UPPER($O2636:$PX2636),"P","")))))</f>
        <v>0</v>
      </c>
    </row>
    <row r="2637" spans="2:562" x14ac:dyDescent="0.25">
      <c r="B2637" s="60">
        <v>2632</v>
      </c>
      <c r="UA2637" s="8">
        <f t="array" ref="UA2637">SUM(LEN($O2637:$PX2637))-SUM(LEN(SUBSTITUTE(UPPER($O2637:$PX2637),"R","")))</f>
        <v>0</v>
      </c>
      <c r="UB2637" s="8">
        <f t="array" ref="UB2637">SUM(LEN($O2637:$PX2637))-SUM(LEN(SUBSTITUTE(UPPER($O2637:$PX2637),"A","")))</f>
        <v>0</v>
      </c>
      <c r="UC2637" s="8">
        <f t="array" ref="UC2637">SUM(LEN($O2637:$PX2637))-SUM(LEN(SUBSTITUTE(UPPER($O2637:$PX2637),"P","")))</f>
        <v>0</v>
      </c>
      <c r="UG2637" s="8">
        <f t="shared" si="212"/>
        <v>0</v>
      </c>
      <c r="UH2637" s="8">
        <f t="shared" si="213"/>
        <v>0</v>
      </c>
      <c r="UI2637" s="8">
        <f t="shared" si="214"/>
        <v>0</v>
      </c>
      <c r="UJ2637" s="8">
        <f t="shared" si="215"/>
        <v>0</v>
      </c>
      <c r="UK2637" s="8">
        <f t="shared" si="216"/>
        <v>0</v>
      </c>
      <c r="UN2637" s="8">
        <f t="array" aca="1" ref="UN2637" ca="1">SUM(IF($O$5:$PX$5&gt;=$UN$5,IF($O$5:$PX$5&lt;$UO$5,LEN($O2637:$PX2637)-LEN(SUBSTITUTE(UPPER($O2637:$PX2637),"R","")))))</f>
        <v>0</v>
      </c>
      <c r="UO2637" s="8">
        <f t="array" aca="1" ref="UO2637" ca="1">SUM(IF($O$5:$PX$5&gt;=$UN$5,IF($O$5:$PX$5&lt;$UO$5,LEN($O2637:$PX2637)-LEN(SUBSTITUTE(UPPER($O2637:$PX2637),"A","")))))</f>
        <v>0</v>
      </c>
      <c r="UP2637" s="8">
        <f t="array" aca="1" ref="UP2637" ca="1">SUM(IF($O$5:$PX$5&gt;=$UN$5,IF($O$5:$PX$5&lt;$UO$5,LEN($O2637:$PX2637)-LEN(SUBSTITUTE(UPPER($O2637:$PX2637),"P","")))))</f>
        <v>0</v>
      </c>
    </row>
    <row r="2638" spans="2:562" x14ac:dyDescent="0.25">
      <c r="B2638" s="60">
        <v>2633</v>
      </c>
      <c r="UA2638" s="8">
        <f t="array" ref="UA2638">SUM(LEN($O2638:$PX2638))-SUM(LEN(SUBSTITUTE(UPPER($O2638:$PX2638),"R","")))</f>
        <v>0</v>
      </c>
      <c r="UB2638" s="8">
        <f t="array" ref="UB2638">SUM(LEN($O2638:$PX2638))-SUM(LEN(SUBSTITUTE(UPPER($O2638:$PX2638),"A","")))</f>
        <v>0</v>
      </c>
      <c r="UC2638" s="8">
        <f t="array" ref="UC2638">SUM(LEN($O2638:$PX2638))-SUM(LEN(SUBSTITUTE(UPPER($O2638:$PX2638),"P","")))</f>
        <v>0</v>
      </c>
      <c r="UG2638" s="8">
        <f t="shared" si="212"/>
        <v>0</v>
      </c>
      <c r="UH2638" s="8">
        <f t="shared" si="213"/>
        <v>0</v>
      </c>
      <c r="UI2638" s="8">
        <f t="shared" si="214"/>
        <v>0</v>
      </c>
      <c r="UJ2638" s="8">
        <f t="shared" si="215"/>
        <v>0</v>
      </c>
      <c r="UK2638" s="8">
        <f t="shared" si="216"/>
        <v>0</v>
      </c>
      <c r="UN2638" s="8">
        <f t="array" aca="1" ref="UN2638" ca="1">SUM(IF($O$5:$PX$5&gt;=$UN$5,IF($O$5:$PX$5&lt;$UO$5,LEN($O2638:$PX2638)-LEN(SUBSTITUTE(UPPER($O2638:$PX2638),"R","")))))</f>
        <v>0</v>
      </c>
      <c r="UO2638" s="8">
        <f t="array" aca="1" ref="UO2638" ca="1">SUM(IF($O$5:$PX$5&gt;=$UN$5,IF($O$5:$PX$5&lt;$UO$5,LEN($O2638:$PX2638)-LEN(SUBSTITUTE(UPPER($O2638:$PX2638),"A","")))))</f>
        <v>0</v>
      </c>
      <c r="UP2638" s="8">
        <f t="array" aca="1" ref="UP2638" ca="1">SUM(IF($O$5:$PX$5&gt;=$UN$5,IF($O$5:$PX$5&lt;$UO$5,LEN($O2638:$PX2638)-LEN(SUBSTITUTE(UPPER($O2638:$PX2638),"P","")))))</f>
        <v>0</v>
      </c>
    </row>
    <row r="2639" spans="2:562" x14ac:dyDescent="0.25">
      <c r="B2639" s="60">
        <v>2634</v>
      </c>
      <c r="UA2639" s="8">
        <f t="array" ref="UA2639">SUM(LEN($O2639:$PX2639))-SUM(LEN(SUBSTITUTE(UPPER($O2639:$PX2639),"R","")))</f>
        <v>0</v>
      </c>
      <c r="UB2639" s="8">
        <f t="array" ref="UB2639">SUM(LEN($O2639:$PX2639))-SUM(LEN(SUBSTITUTE(UPPER($O2639:$PX2639),"A","")))</f>
        <v>0</v>
      </c>
      <c r="UC2639" s="8">
        <f t="array" ref="UC2639">SUM(LEN($O2639:$PX2639))-SUM(LEN(SUBSTITUTE(UPPER($O2639:$PX2639),"P","")))</f>
        <v>0</v>
      </c>
      <c r="UG2639" s="8">
        <f t="shared" si="212"/>
        <v>0</v>
      </c>
      <c r="UH2639" s="8">
        <f t="shared" si="213"/>
        <v>0</v>
      </c>
      <c r="UI2639" s="8">
        <f t="shared" si="214"/>
        <v>0</v>
      </c>
      <c r="UJ2639" s="8">
        <f t="shared" si="215"/>
        <v>0</v>
      </c>
      <c r="UK2639" s="8">
        <f t="shared" si="216"/>
        <v>0</v>
      </c>
      <c r="UN2639" s="8">
        <f t="array" aca="1" ref="UN2639" ca="1">SUM(IF($O$5:$PX$5&gt;=$UN$5,IF($O$5:$PX$5&lt;$UO$5,LEN($O2639:$PX2639)-LEN(SUBSTITUTE(UPPER($O2639:$PX2639),"R","")))))</f>
        <v>0</v>
      </c>
      <c r="UO2639" s="8">
        <f t="array" aca="1" ref="UO2639" ca="1">SUM(IF($O$5:$PX$5&gt;=$UN$5,IF($O$5:$PX$5&lt;$UO$5,LEN($O2639:$PX2639)-LEN(SUBSTITUTE(UPPER($O2639:$PX2639),"A","")))))</f>
        <v>0</v>
      </c>
      <c r="UP2639" s="8">
        <f t="array" aca="1" ref="UP2639" ca="1">SUM(IF($O$5:$PX$5&gt;=$UN$5,IF($O$5:$PX$5&lt;$UO$5,LEN($O2639:$PX2639)-LEN(SUBSTITUTE(UPPER($O2639:$PX2639),"P","")))))</f>
        <v>0</v>
      </c>
    </row>
    <row r="2640" spans="2:562" x14ac:dyDescent="0.25">
      <c r="B2640" s="60">
        <v>2635</v>
      </c>
      <c r="UA2640" s="8">
        <f t="array" ref="UA2640">SUM(LEN($O2640:$PX2640))-SUM(LEN(SUBSTITUTE(UPPER($O2640:$PX2640),"R","")))</f>
        <v>0</v>
      </c>
      <c r="UB2640" s="8">
        <f t="array" ref="UB2640">SUM(LEN($O2640:$PX2640))-SUM(LEN(SUBSTITUTE(UPPER($O2640:$PX2640),"A","")))</f>
        <v>0</v>
      </c>
      <c r="UC2640" s="8">
        <f t="array" ref="UC2640">SUM(LEN($O2640:$PX2640))-SUM(LEN(SUBSTITUTE(UPPER($O2640:$PX2640),"P","")))</f>
        <v>0</v>
      </c>
      <c r="UG2640" s="8">
        <f t="shared" si="212"/>
        <v>0</v>
      </c>
      <c r="UH2640" s="8">
        <f t="shared" si="213"/>
        <v>0</v>
      </c>
      <c r="UI2640" s="8">
        <f t="shared" si="214"/>
        <v>0</v>
      </c>
      <c r="UJ2640" s="8">
        <f t="shared" si="215"/>
        <v>0</v>
      </c>
      <c r="UK2640" s="8">
        <f t="shared" si="216"/>
        <v>0</v>
      </c>
      <c r="UN2640" s="8">
        <f t="array" aca="1" ref="UN2640" ca="1">SUM(IF($O$5:$PX$5&gt;=$UN$5,IF($O$5:$PX$5&lt;$UO$5,LEN($O2640:$PX2640)-LEN(SUBSTITUTE(UPPER($O2640:$PX2640),"R","")))))</f>
        <v>0</v>
      </c>
      <c r="UO2640" s="8">
        <f t="array" aca="1" ref="UO2640" ca="1">SUM(IF($O$5:$PX$5&gt;=$UN$5,IF($O$5:$PX$5&lt;$UO$5,LEN($O2640:$PX2640)-LEN(SUBSTITUTE(UPPER($O2640:$PX2640),"A","")))))</f>
        <v>0</v>
      </c>
      <c r="UP2640" s="8">
        <f t="array" aca="1" ref="UP2640" ca="1">SUM(IF($O$5:$PX$5&gt;=$UN$5,IF($O$5:$PX$5&lt;$UO$5,LEN($O2640:$PX2640)-LEN(SUBSTITUTE(UPPER($O2640:$PX2640),"P","")))))</f>
        <v>0</v>
      </c>
    </row>
    <row r="2641" spans="2:562" x14ac:dyDescent="0.25">
      <c r="B2641" s="60">
        <v>2636</v>
      </c>
      <c r="UA2641" s="8">
        <f t="array" ref="UA2641">SUM(LEN($O2641:$PX2641))-SUM(LEN(SUBSTITUTE(UPPER($O2641:$PX2641),"R","")))</f>
        <v>0</v>
      </c>
      <c r="UB2641" s="8">
        <f t="array" ref="UB2641">SUM(LEN($O2641:$PX2641))-SUM(LEN(SUBSTITUTE(UPPER($O2641:$PX2641),"A","")))</f>
        <v>0</v>
      </c>
      <c r="UC2641" s="8">
        <f t="array" ref="UC2641">SUM(LEN($O2641:$PX2641))-SUM(LEN(SUBSTITUTE(UPPER($O2641:$PX2641),"P","")))</f>
        <v>0</v>
      </c>
      <c r="UG2641" s="8">
        <f t="shared" si="212"/>
        <v>0</v>
      </c>
      <c r="UH2641" s="8">
        <f t="shared" si="213"/>
        <v>0</v>
      </c>
      <c r="UI2641" s="8">
        <f t="shared" si="214"/>
        <v>0</v>
      </c>
      <c r="UJ2641" s="8">
        <f t="shared" si="215"/>
        <v>0</v>
      </c>
      <c r="UK2641" s="8">
        <f t="shared" si="216"/>
        <v>0</v>
      </c>
      <c r="UN2641" s="8">
        <f t="array" aca="1" ref="UN2641" ca="1">SUM(IF($O$5:$PX$5&gt;=$UN$5,IF($O$5:$PX$5&lt;$UO$5,LEN($O2641:$PX2641)-LEN(SUBSTITUTE(UPPER($O2641:$PX2641),"R","")))))</f>
        <v>0</v>
      </c>
      <c r="UO2641" s="8">
        <f t="array" aca="1" ref="UO2641" ca="1">SUM(IF($O$5:$PX$5&gt;=$UN$5,IF($O$5:$PX$5&lt;$UO$5,LEN($O2641:$PX2641)-LEN(SUBSTITUTE(UPPER($O2641:$PX2641),"A","")))))</f>
        <v>0</v>
      </c>
      <c r="UP2641" s="8">
        <f t="array" aca="1" ref="UP2641" ca="1">SUM(IF($O$5:$PX$5&gt;=$UN$5,IF($O$5:$PX$5&lt;$UO$5,LEN($O2641:$PX2641)-LEN(SUBSTITUTE(UPPER($O2641:$PX2641),"P","")))))</f>
        <v>0</v>
      </c>
    </row>
    <row r="2642" spans="2:562" x14ac:dyDescent="0.25">
      <c r="B2642" s="60">
        <v>2637</v>
      </c>
      <c r="UA2642" s="8">
        <f t="array" ref="UA2642">SUM(LEN($O2642:$PX2642))-SUM(LEN(SUBSTITUTE(UPPER($O2642:$PX2642),"R","")))</f>
        <v>0</v>
      </c>
      <c r="UB2642" s="8">
        <f t="array" ref="UB2642">SUM(LEN($O2642:$PX2642))-SUM(LEN(SUBSTITUTE(UPPER($O2642:$PX2642),"A","")))</f>
        <v>0</v>
      </c>
      <c r="UC2642" s="8">
        <f t="array" ref="UC2642">SUM(LEN($O2642:$PX2642))-SUM(LEN(SUBSTITUTE(UPPER($O2642:$PX2642),"P","")))</f>
        <v>0</v>
      </c>
      <c r="UG2642" s="8">
        <f t="shared" si="212"/>
        <v>0</v>
      </c>
      <c r="UH2642" s="8">
        <f t="shared" si="213"/>
        <v>0</v>
      </c>
      <c r="UI2642" s="8">
        <f t="shared" si="214"/>
        <v>0</v>
      </c>
      <c r="UJ2642" s="8">
        <f t="shared" si="215"/>
        <v>0</v>
      </c>
      <c r="UK2642" s="8">
        <f t="shared" si="216"/>
        <v>0</v>
      </c>
      <c r="UN2642" s="8">
        <f t="array" aca="1" ref="UN2642" ca="1">SUM(IF($O$5:$PX$5&gt;=$UN$5,IF($O$5:$PX$5&lt;$UO$5,LEN($O2642:$PX2642)-LEN(SUBSTITUTE(UPPER($O2642:$PX2642),"R","")))))</f>
        <v>0</v>
      </c>
      <c r="UO2642" s="8">
        <f t="array" aca="1" ref="UO2642" ca="1">SUM(IF($O$5:$PX$5&gt;=$UN$5,IF($O$5:$PX$5&lt;$UO$5,LEN($O2642:$PX2642)-LEN(SUBSTITUTE(UPPER($O2642:$PX2642),"A","")))))</f>
        <v>0</v>
      </c>
      <c r="UP2642" s="8">
        <f t="array" aca="1" ref="UP2642" ca="1">SUM(IF($O$5:$PX$5&gt;=$UN$5,IF($O$5:$PX$5&lt;$UO$5,LEN($O2642:$PX2642)-LEN(SUBSTITUTE(UPPER($O2642:$PX2642),"P","")))))</f>
        <v>0</v>
      </c>
    </row>
    <row r="2643" spans="2:562" x14ac:dyDescent="0.25">
      <c r="B2643" s="60">
        <v>2638</v>
      </c>
      <c r="UA2643" s="8">
        <f t="array" ref="UA2643">SUM(LEN($O2643:$PX2643))-SUM(LEN(SUBSTITUTE(UPPER($O2643:$PX2643),"R","")))</f>
        <v>0</v>
      </c>
      <c r="UB2643" s="8">
        <f t="array" ref="UB2643">SUM(LEN($O2643:$PX2643))-SUM(LEN(SUBSTITUTE(UPPER($O2643:$PX2643),"A","")))</f>
        <v>0</v>
      </c>
      <c r="UC2643" s="8">
        <f t="array" ref="UC2643">SUM(LEN($O2643:$PX2643))-SUM(LEN(SUBSTITUTE(UPPER($O2643:$PX2643),"P","")))</f>
        <v>0</v>
      </c>
      <c r="UG2643" s="8">
        <f t="shared" si="212"/>
        <v>0</v>
      </c>
      <c r="UH2643" s="8">
        <f t="shared" si="213"/>
        <v>0</v>
      </c>
      <c r="UI2643" s="8">
        <f t="shared" si="214"/>
        <v>0</v>
      </c>
      <c r="UJ2643" s="8">
        <f t="shared" si="215"/>
        <v>0</v>
      </c>
      <c r="UK2643" s="8">
        <f t="shared" si="216"/>
        <v>0</v>
      </c>
      <c r="UN2643" s="8">
        <f t="array" aca="1" ref="UN2643" ca="1">SUM(IF($O$5:$PX$5&gt;=$UN$5,IF($O$5:$PX$5&lt;$UO$5,LEN($O2643:$PX2643)-LEN(SUBSTITUTE(UPPER($O2643:$PX2643),"R","")))))</f>
        <v>0</v>
      </c>
      <c r="UO2643" s="8">
        <f t="array" aca="1" ref="UO2643" ca="1">SUM(IF($O$5:$PX$5&gt;=$UN$5,IF($O$5:$PX$5&lt;$UO$5,LEN($O2643:$PX2643)-LEN(SUBSTITUTE(UPPER($O2643:$PX2643),"A","")))))</f>
        <v>0</v>
      </c>
      <c r="UP2643" s="8">
        <f t="array" aca="1" ref="UP2643" ca="1">SUM(IF($O$5:$PX$5&gt;=$UN$5,IF($O$5:$PX$5&lt;$UO$5,LEN($O2643:$PX2643)-LEN(SUBSTITUTE(UPPER($O2643:$PX2643),"P","")))))</f>
        <v>0</v>
      </c>
    </row>
    <row r="2644" spans="2:562" x14ac:dyDescent="0.25">
      <c r="B2644" s="60">
        <v>2639</v>
      </c>
      <c r="UA2644" s="8">
        <f t="array" ref="UA2644">SUM(LEN($O2644:$PX2644))-SUM(LEN(SUBSTITUTE(UPPER($O2644:$PX2644),"R","")))</f>
        <v>0</v>
      </c>
      <c r="UB2644" s="8">
        <f t="array" ref="UB2644">SUM(LEN($O2644:$PX2644))-SUM(LEN(SUBSTITUTE(UPPER($O2644:$PX2644),"A","")))</f>
        <v>0</v>
      </c>
      <c r="UC2644" s="8">
        <f t="array" ref="UC2644">SUM(LEN($O2644:$PX2644))-SUM(LEN(SUBSTITUTE(UPPER($O2644:$PX2644),"P","")))</f>
        <v>0</v>
      </c>
      <c r="UG2644" s="8">
        <f t="shared" si="212"/>
        <v>0</v>
      </c>
      <c r="UH2644" s="8">
        <f t="shared" si="213"/>
        <v>0</v>
      </c>
      <c r="UI2644" s="8">
        <f t="shared" si="214"/>
        <v>0</v>
      </c>
      <c r="UJ2644" s="8">
        <f t="shared" si="215"/>
        <v>0</v>
      </c>
      <c r="UK2644" s="8">
        <f t="shared" si="216"/>
        <v>0</v>
      </c>
      <c r="UN2644" s="8">
        <f t="array" aca="1" ref="UN2644" ca="1">SUM(IF($O$5:$PX$5&gt;=$UN$5,IF($O$5:$PX$5&lt;$UO$5,LEN($O2644:$PX2644)-LEN(SUBSTITUTE(UPPER($O2644:$PX2644),"R","")))))</f>
        <v>0</v>
      </c>
      <c r="UO2644" s="8">
        <f t="array" aca="1" ref="UO2644" ca="1">SUM(IF($O$5:$PX$5&gt;=$UN$5,IF($O$5:$PX$5&lt;$UO$5,LEN($O2644:$PX2644)-LEN(SUBSTITUTE(UPPER($O2644:$PX2644),"A","")))))</f>
        <v>0</v>
      </c>
      <c r="UP2644" s="8">
        <f t="array" aca="1" ref="UP2644" ca="1">SUM(IF($O$5:$PX$5&gt;=$UN$5,IF($O$5:$PX$5&lt;$UO$5,LEN($O2644:$PX2644)-LEN(SUBSTITUTE(UPPER($O2644:$PX2644),"P","")))))</f>
        <v>0</v>
      </c>
    </row>
    <row r="2645" spans="2:562" x14ac:dyDescent="0.25">
      <c r="B2645" s="60">
        <v>2640</v>
      </c>
      <c r="UA2645" s="8">
        <f t="array" ref="UA2645">SUM(LEN($O2645:$PX2645))-SUM(LEN(SUBSTITUTE(UPPER($O2645:$PX2645),"R","")))</f>
        <v>0</v>
      </c>
      <c r="UB2645" s="8">
        <f t="array" ref="UB2645">SUM(LEN($O2645:$PX2645))-SUM(LEN(SUBSTITUTE(UPPER($O2645:$PX2645),"A","")))</f>
        <v>0</v>
      </c>
      <c r="UC2645" s="8">
        <f t="array" ref="UC2645">SUM(LEN($O2645:$PX2645))-SUM(LEN(SUBSTITUTE(UPPER($O2645:$PX2645),"P","")))</f>
        <v>0</v>
      </c>
      <c r="UG2645" s="8">
        <f t="shared" si="212"/>
        <v>0</v>
      </c>
      <c r="UH2645" s="8">
        <f t="shared" si="213"/>
        <v>0</v>
      </c>
      <c r="UI2645" s="8">
        <f t="shared" si="214"/>
        <v>0</v>
      </c>
      <c r="UJ2645" s="8">
        <f t="shared" si="215"/>
        <v>0</v>
      </c>
      <c r="UK2645" s="8">
        <f t="shared" si="216"/>
        <v>0</v>
      </c>
      <c r="UN2645" s="8">
        <f t="array" aca="1" ref="UN2645" ca="1">SUM(IF($O$5:$PX$5&gt;=$UN$5,IF($O$5:$PX$5&lt;$UO$5,LEN($O2645:$PX2645)-LEN(SUBSTITUTE(UPPER($O2645:$PX2645),"R","")))))</f>
        <v>0</v>
      </c>
      <c r="UO2645" s="8">
        <f t="array" aca="1" ref="UO2645" ca="1">SUM(IF($O$5:$PX$5&gt;=$UN$5,IF($O$5:$PX$5&lt;$UO$5,LEN($O2645:$PX2645)-LEN(SUBSTITUTE(UPPER($O2645:$PX2645),"A","")))))</f>
        <v>0</v>
      </c>
      <c r="UP2645" s="8">
        <f t="array" aca="1" ref="UP2645" ca="1">SUM(IF($O$5:$PX$5&gt;=$UN$5,IF($O$5:$PX$5&lt;$UO$5,LEN($O2645:$PX2645)-LEN(SUBSTITUTE(UPPER($O2645:$PX2645),"P","")))))</f>
        <v>0</v>
      </c>
    </row>
    <row r="2646" spans="2:562" x14ac:dyDescent="0.25">
      <c r="B2646" s="60">
        <v>2641</v>
      </c>
      <c r="UA2646" s="8">
        <f t="array" ref="UA2646">SUM(LEN($O2646:$PX2646))-SUM(LEN(SUBSTITUTE(UPPER($O2646:$PX2646),"R","")))</f>
        <v>0</v>
      </c>
      <c r="UB2646" s="8">
        <f t="array" ref="UB2646">SUM(LEN($O2646:$PX2646))-SUM(LEN(SUBSTITUTE(UPPER($O2646:$PX2646),"A","")))</f>
        <v>0</v>
      </c>
      <c r="UC2646" s="8">
        <f t="array" ref="UC2646">SUM(LEN($O2646:$PX2646))-SUM(LEN(SUBSTITUTE(UPPER($O2646:$PX2646),"P","")))</f>
        <v>0</v>
      </c>
      <c r="UG2646" s="8">
        <f t="shared" si="212"/>
        <v>0</v>
      </c>
      <c r="UH2646" s="8">
        <f t="shared" si="213"/>
        <v>0</v>
      </c>
      <c r="UI2646" s="8">
        <f t="shared" si="214"/>
        <v>0</v>
      </c>
      <c r="UJ2646" s="8">
        <f t="shared" si="215"/>
        <v>0</v>
      </c>
      <c r="UK2646" s="8">
        <f t="shared" si="216"/>
        <v>0</v>
      </c>
      <c r="UN2646" s="8">
        <f t="array" aca="1" ref="UN2646" ca="1">SUM(IF($O$5:$PX$5&gt;=$UN$5,IF($O$5:$PX$5&lt;$UO$5,LEN($O2646:$PX2646)-LEN(SUBSTITUTE(UPPER($O2646:$PX2646),"R","")))))</f>
        <v>0</v>
      </c>
      <c r="UO2646" s="8">
        <f t="array" aca="1" ref="UO2646" ca="1">SUM(IF($O$5:$PX$5&gt;=$UN$5,IF($O$5:$PX$5&lt;$UO$5,LEN($O2646:$PX2646)-LEN(SUBSTITUTE(UPPER($O2646:$PX2646),"A","")))))</f>
        <v>0</v>
      </c>
      <c r="UP2646" s="8">
        <f t="array" aca="1" ref="UP2646" ca="1">SUM(IF($O$5:$PX$5&gt;=$UN$5,IF($O$5:$PX$5&lt;$UO$5,LEN($O2646:$PX2646)-LEN(SUBSTITUTE(UPPER($O2646:$PX2646),"P","")))))</f>
        <v>0</v>
      </c>
    </row>
    <row r="2647" spans="2:562" x14ac:dyDescent="0.25">
      <c r="B2647" s="60">
        <v>2642</v>
      </c>
      <c r="UA2647" s="8">
        <f t="array" ref="UA2647">SUM(LEN($O2647:$PX2647))-SUM(LEN(SUBSTITUTE(UPPER($O2647:$PX2647),"R","")))</f>
        <v>0</v>
      </c>
      <c r="UB2647" s="8">
        <f t="array" ref="UB2647">SUM(LEN($O2647:$PX2647))-SUM(LEN(SUBSTITUTE(UPPER($O2647:$PX2647),"A","")))</f>
        <v>0</v>
      </c>
      <c r="UC2647" s="8">
        <f t="array" ref="UC2647">SUM(LEN($O2647:$PX2647))-SUM(LEN(SUBSTITUTE(UPPER($O2647:$PX2647),"P","")))</f>
        <v>0</v>
      </c>
      <c r="UG2647" s="8">
        <f t="shared" si="212"/>
        <v>0</v>
      </c>
      <c r="UH2647" s="8">
        <f t="shared" si="213"/>
        <v>0</v>
      </c>
      <c r="UI2647" s="8">
        <f t="shared" si="214"/>
        <v>0</v>
      </c>
      <c r="UJ2647" s="8">
        <f t="shared" si="215"/>
        <v>0</v>
      </c>
      <c r="UK2647" s="8">
        <f t="shared" si="216"/>
        <v>0</v>
      </c>
      <c r="UN2647" s="8">
        <f t="array" aca="1" ref="UN2647" ca="1">SUM(IF($O$5:$PX$5&gt;=$UN$5,IF($O$5:$PX$5&lt;$UO$5,LEN($O2647:$PX2647)-LEN(SUBSTITUTE(UPPER($O2647:$PX2647),"R","")))))</f>
        <v>0</v>
      </c>
      <c r="UO2647" s="8">
        <f t="array" aca="1" ref="UO2647" ca="1">SUM(IF($O$5:$PX$5&gt;=$UN$5,IF($O$5:$PX$5&lt;$UO$5,LEN($O2647:$PX2647)-LEN(SUBSTITUTE(UPPER($O2647:$PX2647),"A","")))))</f>
        <v>0</v>
      </c>
      <c r="UP2647" s="8">
        <f t="array" aca="1" ref="UP2647" ca="1">SUM(IF($O$5:$PX$5&gt;=$UN$5,IF($O$5:$PX$5&lt;$UO$5,LEN($O2647:$PX2647)-LEN(SUBSTITUTE(UPPER($O2647:$PX2647),"P","")))))</f>
        <v>0</v>
      </c>
    </row>
    <row r="2648" spans="2:562" x14ac:dyDescent="0.25">
      <c r="B2648" s="60">
        <v>2643</v>
      </c>
      <c r="UA2648" s="8">
        <f t="array" ref="UA2648">SUM(LEN($O2648:$PX2648))-SUM(LEN(SUBSTITUTE(UPPER($O2648:$PX2648),"R","")))</f>
        <v>0</v>
      </c>
      <c r="UB2648" s="8">
        <f t="array" ref="UB2648">SUM(LEN($O2648:$PX2648))-SUM(LEN(SUBSTITUTE(UPPER($O2648:$PX2648),"A","")))</f>
        <v>0</v>
      </c>
      <c r="UC2648" s="8">
        <f t="array" ref="UC2648">SUM(LEN($O2648:$PX2648))-SUM(LEN(SUBSTITUTE(UPPER($O2648:$PX2648),"P","")))</f>
        <v>0</v>
      </c>
      <c r="UG2648" s="8">
        <f t="shared" si="212"/>
        <v>0</v>
      </c>
      <c r="UH2648" s="8">
        <f t="shared" si="213"/>
        <v>0</v>
      </c>
      <c r="UI2648" s="8">
        <f t="shared" si="214"/>
        <v>0</v>
      </c>
      <c r="UJ2648" s="8">
        <f t="shared" si="215"/>
        <v>0</v>
      </c>
      <c r="UK2648" s="8">
        <f t="shared" si="216"/>
        <v>0</v>
      </c>
      <c r="UN2648" s="8">
        <f t="array" aca="1" ref="UN2648" ca="1">SUM(IF($O$5:$PX$5&gt;=$UN$5,IF($O$5:$PX$5&lt;$UO$5,LEN($O2648:$PX2648)-LEN(SUBSTITUTE(UPPER($O2648:$PX2648),"R","")))))</f>
        <v>0</v>
      </c>
      <c r="UO2648" s="8">
        <f t="array" aca="1" ref="UO2648" ca="1">SUM(IF($O$5:$PX$5&gt;=$UN$5,IF($O$5:$PX$5&lt;$UO$5,LEN($O2648:$PX2648)-LEN(SUBSTITUTE(UPPER($O2648:$PX2648),"A","")))))</f>
        <v>0</v>
      </c>
      <c r="UP2648" s="8">
        <f t="array" aca="1" ref="UP2648" ca="1">SUM(IF($O$5:$PX$5&gt;=$UN$5,IF($O$5:$PX$5&lt;$UO$5,LEN($O2648:$PX2648)-LEN(SUBSTITUTE(UPPER($O2648:$PX2648),"P","")))))</f>
        <v>0</v>
      </c>
    </row>
    <row r="2649" spans="2:562" x14ac:dyDescent="0.25">
      <c r="B2649" s="60">
        <v>2644</v>
      </c>
      <c r="UA2649" s="8">
        <f t="array" ref="UA2649">SUM(LEN($O2649:$PX2649))-SUM(LEN(SUBSTITUTE(UPPER($O2649:$PX2649),"R","")))</f>
        <v>0</v>
      </c>
      <c r="UB2649" s="8">
        <f t="array" ref="UB2649">SUM(LEN($O2649:$PX2649))-SUM(LEN(SUBSTITUTE(UPPER($O2649:$PX2649),"A","")))</f>
        <v>0</v>
      </c>
      <c r="UC2649" s="8">
        <f t="array" ref="UC2649">SUM(LEN($O2649:$PX2649))-SUM(LEN(SUBSTITUTE(UPPER($O2649:$PX2649),"P","")))</f>
        <v>0</v>
      </c>
      <c r="UG2649" s="8">
        <f t="shared" si="212"/>
        <v>0</v>
      </c>
      <c r="UH2649" s="8">
        <f t="shared" si="213"/>
        <v>0</v>
      </c>
      <c r="UI2649" s="8">
        <f t="shared" si="214"/>
        <v>0</v>
      </c>
      <c r="UJ2649" s="8">
        <f t="shared" si="215"/>
        <v>0</v>
      </c>
      <c r="UK2649" s="8">
        <f t="shared" si="216"/>
        <v>0</v>
      </c>
      <c r="UN2649" s="8">
        <f t="array" aca="1" ref="UN2649" ca="1">SUM(IF($O$5:$PX$5&gt;=$UN$5,IF($O$5:$PX$5&lt;$UO$5,LEN($O2649:$PX2649)-LEN(SUBSTITUTE(UPPER($O2649:$PX2649),"R","")))))</f>
        <v>0</v>
      </c>
      <c r="UO2649" s="8">
        <f t="array" aca="1" ref="UO2649" ca="1">SUM(IF($O$5:$PX$5&gt;=$UN$5,IF($O$5:$PX$5&lt;$UO$5,LEN($O2649:$PX2649)-LEN(SUBSTITUTE(UPPER($O2649:$PX2649),"A","")))))</f>
        <v>0</v>
      </c>
      <c r="UP2649" s="8">
        <f t="array" aca="1" ref="UP2649" ca="1">SUM(IF($O$5:$PX$5&gt;=$UN$5,IF($O$5:$PX$5&lt;$UO$5,LEN($O2649:$PX2649)-LEN(SUBSTITUTE(UPPER($O2649:$PX2649),"P","")))))</f>
        <v>0</v>
      </c>
    </row>
    <row r="2650" spans="2:562" x14ac:dyDescent="0.25">
      <c r="B2650" s="60">
        <v>2645</v>
      </c>
      <c r="UA2650" s="8">
        <f t="array" ref="UA2650">SUM(LEN($O2650:$PX2650))-SUM(LEN(SUBSTITUTE(UPPER($O2650:$PX2650),"R","")))</f>
        <v>0</v>
      </c>
      <c r="UB2650" s="8">
        <f t="array" ref="UB2650">SUM(LEN($O2650:$PX2650))-SUM(LEN(SUBSTITUTE(UPPER($O2650:$PX2650),"A","")))</f>
        <v>0</v>
      </c>
      <c r="UC2650" s="8">
        <f t="array" ref="UC2650">SUM(LEN($O2650:$PX2650))-SUM(LEN(SUBSTITUTE(UPPER($O2650:$PX2650),"P","")))</f>
        <v>0</v>
      </c>
      <c r="UG2650" s="8">
        <f t="shared" si="212"/>
        <v>0</v>
      </c>
      <c r="UH2650" s="8">
        <f t="shared" si="213"/>
        <v>0</v>
      </c>
      <c r="UI2650" s="8">
        <f t="shared" si="214"/>
        <v>0</v>
      </c>
      <c r="UJ2650" s="8">
        <f t="shared" si="215"/>
        <v>0</v>
      </c>
      <c r="UK2650" s="8">
        <f t="shared" si="216"/>
        <v>0</v>
      </c>
      <c r="UN2650" s="8">
        <f t="array" aca="1" ref="UN2650" ca="1">SUM(IF($O$5:$PX$5&gt;=$UN$5,IF($O$5:$PX$5&lt;$UO$5,LEN($O2650:$PX2650)-LEN(SUBSTITUTE(UPPER($O2650:$PX2650),"R","")))))</f>
        <v>0</v>
      </c>
      <c r="UO2650" s="8">
        <f t="array" aca="1" ref="UO2650" ca="1">SUM(IF($O$5:$PX$5&gt;=$UN$5,IF($O$5:$PX$5&lt;$UO$5,LEN($O2650:$PX2650)-LEN(SUBSTITUTE(UPPER($O2650:$PX2650),"A","")))))</f>
        <v>0</v>
      </c>
      <c r="UP2650" s="8">
        <f t="array" aca="1" ref="UP2650" ca="1">SUM(IF($O$5:$PX$5&gt;=$UN$5,IF($O$5:$PX$5&lt;$UO$5,LEN($O2650:$PX2650)-LEN(SUBSTITUTE(UPPER($O2650:$PX2650),"P","")))))</f>
        <v>0</v>
      </c>
    </row>
    <row r="2651" spans="2:562" x14ac:dyDescent="0.25">
      <c r="B2651" s="60">
        <v>2646</v>
      </c>
      <c r="UA2651" s="8">
        <f t="array" ref="UA2651">SUM(LEN($O2651:$PX2651))-SUM(LEN(SUBSTITUTE(UPPER($O2651:$PX2651),"R","")))</f>
        <v>0</v>
      </c>
      <c r="UB2651" s="8">
        <f t="array" ref="UB2651">SUM(LEN($O2651:$PX2651))-SUM(LEN(SUBSTITUTE(UPPER($O2651:$PX2651),"A","")))</f>
        <v>0</v>
      </c>
      <c r="UC2651" s="8">
        <f t="array" ref="UC2651">SUM(LEN($O2651:$PX2651))-SUM(LEN(SUBSTITUTE(UPPER($O2651:$PX2651),"P","")))</f>
        <v>0</v>
      </c>
      <c r="UG2651" s="8">
        <f t="shared" si="212"/>
        <v>0</v>
      </c>
      <c r="UH2651" s="8">
        <f t="shared" si="213"/>
        <v>0</v>
      </c>
      <c r="UI2651" s="8">
        <f t="shared" si="214"/>
        <v>0</v>
      </c>
      <c r="UJ2651" s="8">
        <f t="shared" si="215"/>
        <v>0</v>
      </c>
      <c r="UK2651" s="8">
        <f t="shared" si="216"/>
        <v>0</v>
      </c>
      <c r="UN2651" s="8">
        <f t="array" aca="1" ref="UN2651" ca="1">SUM(IF($O$5:$PX$5&gt;=$UN$5,IF($O$5:$PX$5&lt;$UO$5,LEN($O2651:$PX2651)-LEN(SUBSTITUTE(UPPER($O2651:$PX2651),"R","")))))</f>
        <v>0</v>
      </c>
      <c r="UO2651" s="8">
        <f t="array" aca="1" ref="UO2651" ca="1">SUM(IF($O$5:$PX$5&gt;=$UN$5,IF($O$5:$PX$5&lt;$UO$5,LEN($O2651:$PX2651)-LEN(SUBSTITUTE(UPPER($O2651:$PX2651),"A","")))))</f>
        <v>0</v>
      </c>
      <c r="UP2651" s="8">
        <f t="array" aca="1" ref="UP2651" ca="1">SUM(IF($O$5:$PX$5&gt;=$UN$5,IF($O$5:$PX$5&lt;$UO$5,LEN($O2651:$PX2651)-LEN(SUBSTITUTE(UPPER($O2651:$PX2651),"P","")))))</f>
        <v>0</v>
      </c>
    </row>
    <row r="2652" spans="2:562" x14ac:dyDescent="0.25">
      <c r="B2652" s="60">
        <v>2647</v>
      </c>
      <c r="UA2652" s="8">
        <f t="array" ref="UA2652">SUM(LEN($O2652:$PX2652))-SUM(LEN(SUBSTITUTE(UPPER($O2652:$PX2652),"R","")))</f>
        <v>0</v>
      </c>
      <c r="UB2652" s="8">
        <f t="array" ref="UB2652">SUM(LEN($O2652:$PX2652))-SUM(LEN(SUBSTITUTE(UPPER($O2652:$PX2652),"A","")))</f>
        <v>0</v>
      </c>
      <c r="UC2652" s="8">
        <f t="array" ref="UC2652">SUM(LEN($O2652:$PX2652))-SUM(LEN(SUBSTITUTE(UPPER($O2652:$PX2652),"P","")))</f>
        <v>0</v>
      </c>
      <c r="UG2652" s="8">
        <f t="shared" si="212"/>
        <v>0</v>
      </c>
      <c r="UH2652" s="8">
        <f t="shared" si="213"/>
        <v>0</v>
      </c>
      <c r="UI2652" s="8">
        <f t="shared" si="214"/>
        <v>0</v>
      </c>
      <c r="UJ2652" s="8">
        <f t="shared" si="215"/>
        <v>0</v>
      </c>
      <c r="UK2652" s="8">
        <f t="shared" si="216"/>
        <v>0</v>
      </c>
      <c r="UN2652" s="8">
        <f t="array" aca="1" ref="UN2652" ca="1">SUM(IF($O$5:$PX$5&gt;=$UN$5,IF($O$5:$PX$5&lt;$UO$5,LEN($O2652:$PX2652)-LEN(SUBSTITUTE(UPPER($O2652:$PX2652),"R","")))))</f>
        <v>0</v>
      </c>
      <c r="UO2652" s="8">
        <f t="array" aca="1" ref="UO2652" ca="1">SUM(IF($O$5:$PX$5&gt;=$UN$5,IF($O$5:$PX$5&lt;$UO$5,LEN($O2652:$PX2652)-LEN(SUBSTITUTE(UPPER($O2652:$PX2652),"A","")))))</f>
        <v>0</v>
      </c>
      <c r="UP2652" s="8">
        <f t="array" aca="1" ref="UP2652" ca="1">SUM(IF($O$5:$PX$5&gt;=$UN$5,IF($O$5:$PX$5&lt;$UO$5,LEN($O2652:$PX2652)-LEN(SUBSTITUTE(UPPER($O2652:$PX2652),"P","")))))</f>
        <v>0</v>
      </c>
    </row>
    <row r="2653" spans="2:562" x14ac:dyDescent="0.25">
      <c r="B2653" s="60">
        <v>2648</v>
      </c>
      <c r="UA2653" s="8">
        <f t="array" ref="UA2653">SUM(LEN($O2653:$PX2653))-SUM(LEN(SUBSTITUTE(UPPER($O2653:$PX2653),"R","")))</f>
        <v>0</v>
      </c>
      <c r="UB2653" s="8">
        <f t="array" ref="UB2653">SUM(LEN($O2653:$PX2653))-SUM(LEN(SUBSTITUTE(UPPER($O2653:$PX2653),"A","")))</f>
        <v>0</v>
      </c>
      <c r="UC2653" s="8">
        <f t="array" ref="UC2653">SUM(LEN($O2653:$PX2653))-SUM(LEN(SUBSTITUTE(UPPER($O2653:$PX2653),"P","")))</f>
        <v>0</v>
      </c>
      <c r="UG2653" s="8">
        <f t="shared" si="212"/>
        <v>0</v>
      </c>
      <c r="UH2653" s="8">
        <f t="shared" si="213"/>
        <v>0</v>
      </c>
      <c r="UI2653" s="8">
        <f t="shared" si="214"/>
        <v>0</v>
      </c>
      <c r="UJ2653" s="8">
        <f t="shared" si="215"/>
        <v>0</v>
      </c>
      <c r="UK2653" s="8">
        <f t="shared" si="216"/>
        <v>0</v>
      </c>
      <c r="UN2653" s="8">
        <f t="array" aca="1" ref="UN2653" ca="1">SUM(IF($O$5:$PX$5&gt;=$UN$5,IF($O$5:$PX$5&lt;$UO$5,LEN($O2653:$PX2653)-LEN(SUBSTITUTE(UPPER($O2653:$PX2653),"R","")))))</f>
        <v>0</v>
      </c>
      <c r="UO2653" s="8">
        <f t="array" aca="1" ref="UO2653" ca="1">SUM(IF($O$5:$PX$5&gt;=$UN$5,IF($O$5:$PX$5&lt;$UO$5,LEN($O2653:$PX2653)-LEN(SUBSTITUTE(UPPER($O2653:$PX2653),"A","")))))</f>
        <v>0</v>
      </c>
      <c r="UP2653" s="8">
        <f t="array" aca="1" ref="UP2653" ca="1">SUM(IF($O$5:$PX$5&gt;=$UN$5,IF($O$5:$PX$5&lt;$UO$5,LEN($O2653:$PX2653)-LEN(SUBSTITUTE(UPPER($O2653:$PX2653),"P","")))))</f>
        <v>0</v>
      </c>
    </row>
    <row r="2654" spans="2:562" x14ac:dyDescent="0.25">
      <c r="B2654" s="60">
        <v>2649</v>
      </c>
      <c r="UA2654" s="8">
        <f t="array" ref="UA2654">SUM(LEN($O2654:$PX2654))-SUM(LEN(SUBSTITUTE(UPPER($O2654:$PX2654),"R","")))</f>
        <v>0</v>
      </c>
      <c r="UB2654" s="8">
        <f t="array" ref="UB2654">SUM(LEN($O2654:$PX2654))-SUM(LEN(SUBSTITUTE(UPPER($O2654:$PX2654),"A","")))</f>
        <v>0</v>
      </c>
      <c r="UC2654" s="8">
        <f t="array" ref="UC2654">SUM(LEN($O2654:$PX2654))-SUM(LEN(SUBSTITUTE(UPPER($O2654:$PX2654),"P","")))</f>
        <v>0</v>
      </c>
      <c r="UG2654" s="8">
        <f t="shared" si="212"/>
        <v>0</v>
      </c>
      <c r="UH2654" s="8">
        <f t="shared" si="213"/>
        <v>0</v>
      </c>
      <c r="UI2654" s="8">
        <f t="shared" si="214"/>
        <v>0</v>
      </c>
      <c r="UJ2654" s="8">
        <f t="shared" si="215"/>
        <v>0</v>
      </c>
      <c r="UK2654" s="8">
        <f t="shared" si="216"/>
        <v>0</v>
      </c>
      <c r="UN2654" s="8">
        <f t="array" aca="1" ref="UN2654" ca="1">SUM(IF($O$5:$PX$5&gt;=$UN$5,IF($O$5:$PX$5&lt;$UO$5,LEN($O2654:$PX2654)-LEN(SUBSTITUTE(UPPER($O2654:$PX2654),"R","")))))</f>
        <v>0</v>
      </c>
      <c r="UO2654" s="8">
        <f t="array" aca="1" ref="UO2654" ca="1">SUM(IF($O$5:$PX$5&gt;=$UN$5,IF($O$5:$PX$5&lt;$UO$5,LEN($O2654:$PX2654)-LEN(SUBSTITUTE(UPPER($O2654:$PX2654),"A","")))))</f>
        <v>0</v>
      </c>
      <c r="UP2654" s="8">
        <f t="array" aca="1" ref="UP2654" ca="1">SUM(IF($O$5:$PX$5&gt;=$UN$5,IF($O$5:$PX$5&lt;$UO$5,LEN($O2654:$PX2654)-LEN(SUBSTITUTE(UPPER($O2654:$PX2654),"P","")))))</f>
        <v>0</v>
      </c>
    </row>
    <row r="2655" spans="2:562" x14ac:dyDescent="0.25">
      <c r="B2655" s="60">
        <v>2650</v>
      </c>
      <c r="UA2655" s="8">
        <f t="array" ref="UA2655">SUM(LEN($O2655:$PX2655))-SUM(LEN(SUBSTITUTE(UPPER($O2655:$PX2655),"R","")))</f>
        <v>0</v>
      </c>
      <c r="UB2655" s="8">
        <f t="array" ref="UB2655">SUM(LEN($O2655:$PX2655))-SUM(LEN(SUBSTITUTE(UPPER($O2655:$PX2655),"A","")))</f>
        <v>0</v>
      </c>
      <c r="UC2655" s="8">
        <f t="array" ref="UC2655">SUM(LEN($O2655:$PX2655))-SUM(LEN(SUBSTITUTE(UPPER($O2655:$PX2655),"P","")))</f>
        <v>0</v>
      </c>
      <c r="UG2655" s="8">
        <f t="shared" si="212"/>
        <v>0</v>
      </c>
      <c r="UH2655" s="8">
        <f t="shared" si="213"/>
        <v>0</v>
      </c>
      <c r="UI2655" s="8">
        <f t="shared" si="214"/>
        <v>0</v>
      </c>
      <c r="UJ2655" s="8">
        <f t="shared" si="215"/>
        <v>0</v>
      </c>
      <c r="UK2655" s="8">
        <f t="shared" si="216"/>
        <v>0</v>
      </c>
      <c r="UN2655" s="8">
        <f t="array" aca="1" ref="UN2655" ca="1">SUM(IF($O$5:$PX$5&gt;=$UN$5,IF($O$5:$PX$5&lt;$UO$5,LEN($O2655:$PX2655)-LEN(SUBSTITUTE(UPPER($O2655:$PX2655),"R","")))))</f>
        <v>0</v>
      </c>
      <c r="UO2655" s="8">
        <f t="array" aca="1" ref="UO2655" ca="1">SUM(IF($O$5:$PX$5&gt;=$UN$5,IF($O$5:$PX$5&lt;$UO$5,LEN($O2655:$PX2655)-LEN(SUBSTITUTE(UPPER($O2655:$PX2655),"A","")))))</f>
        <v>0</v>
      </c>
      <c r="UP2655" s="8">
        <f t="array" aca="1" ref="UP2655" ca="1">SUM(IF($O$5:$PX$5&gt;=$UN$5,IF($O$5:$PX$5&lt;$UO$5,LEN($O2655:$PX2655)-LEN(SUBSTITUTE(UPPER($O2655:$PX2655),"P","")))))</f>
        <v>0</v>
      </c>
    </row>
    <row r="2656" spans="2:562" x14ac:dyDescent="0.25">
      <c r="B2656" s="60">
        <v>2651</v>
      </c>
      <c r="UA2656" s="8">
        <f t="array" ref="UA2656">SUM(LEN($O2656:$PX2656))-SUM(LEN(SUBSTITUTE(UPPER($O2656:$PX2656),"R","")))</f>
        <v>0</v>
      </c>
      <c r="UB2656" s="8">
        <f t="array" ref="UB2656">SUM(LEN($O2656:$PX2656))-SUM(LEN(SUBSTITUTE(UPPER($O2656:$PX2656),"A","")))</f>
        <v>0</v>
      </c>
      <c r="UC2656" s="8">
        <f t="array" ref="UC2656">SUM(LEN($O2656:$PX2656))-SUM(LEN(SUBSTITUTE(UPPER($O2656:$PX2656),"P","")))</f>
        <v>0</v>
      </c>
      <c r="UG2656" s="8">
        <f t="shared" si="212"/>
        <v>0</v>
      </c>
      <c r="UH2656" s="8">
        <f t="shared" si="213"/>
        <v>0</v>
      </c>
      <c r="UI2656" s="8">
        <f t="shared" si="214"/>
        <v>0</v>
      </c>
      <c r="UJ2656" s="8">
        <f t="shared" si="215"/>
        <v>0</v>
      </c>
      <c r="UK2656" s="8">
        <f t="shared" si="216"/>
        <v>0</v>
      </c>
      <c r="UN2656" s="8">
        <f t="array" aca="1" ref="UN2656" ca="1">SUM(IF($O$5:$PX$5&gt;=$UN$5,IF($O$5:$PX$5&lt;$UO$5,LEN($O2656:$PX2656)-LEN(SUBSTITUTE(UPPER($O2656:$PX2656),"R","")))))</f>
        <v>0</v>
      </c>
      <c r="UO2656" s="8">
        <f t="array" aca="1" ref="UO2656" ca="1">SUM(IF($O$5:$PX$5&gt;=$UN$5,IF($O$5:$PX$5&lt;$UO$5,LEN($O2656:$PX2656)-LEN(SUBSTITUTE(UPPER($O2656:$PX2656),"A","")))))</f>
        <v>0</v>
      </c>
      <c r="UP2656" s="8">
        <f t="array" aca="1" ref="UP2656" ca="1">SUM(IF($O$5:$PX$5&gt;=$UN$5,IF($O$5:$PX$5&lt;$UO$5,LEN($O2656:$PX2656)-LEN(SUBSTITUTE(UPPER($O2656:$PX2656),"P","")))))</f>
        <v>0</v>
      </c>
    </row>
    <row r="2657" spans="2:562" x14ac:dyDescent="0.25">
      <c r="B2657" s="60">
        <v>2652</v>
      </c>
      <c r="UA2657" s="8">
        <f t="array" ref="UA2657">SUM(LEN($O2657:$PX2657))-SUM(LEN(SUBSTITUTE(UPPER($O2657:$PX2657),"R","")))</f>
        <v>0</v>
      </c>
      <c r="UB2657" s="8">
        <f t="array" ref="UB2657">SUM(LEN($O2657:$PX2657))-SUM(LEN(SUBSTITUTE(UPPER($O2657:$PX2657),"A","")))</f>
        <v>0</v>
      </c>
      <c r="UC2657" s="8">
        <f t="array" ref="UC2657">SUM(LEN($O2657:$PX2657))-SUM(LEN(SUBSTITUTE(UPPER($O2657:$PX2657),"P","")))</f>
        <v>0</v>
      </c>
      <c r="UG2657" s="8">
        <f t="shared" si="212"/>
        <v>0</v>
      </c>
      <c r="UH2657" s="8">
        <f t="shared" si="213"/>
        <v>0</v>
      </c>
      <c r="UI2657" s="8">
        <f t="shared" si="214"/>
        <v>0</v>
      </c>
      <c r="UJ2657" s="8">
        <f t="shared" si="215"/>
        <v>0</v>
      </c>
      <c r="UK2657" s="8">
        <f t="shared" si="216"/>
        <v>0</v>
      </c>
      <c r="UN2657" s="8">
        <f t="array" aca="1" ref="UN2657" ca="1">SUM(IF($O$5:$PX$5&gt;=$UN$5,IF($O$5:$PX$5&lt;$UO$5,LEN($O2657:$PX2657)-LEN(SUBSTITUTE(UPPER($O2657:$PX2657),"R","")))))</f>
        <v>0</v>
      </c>
      <c r="UO2657" s="8">
        <f t="array" aca="1" ref="UO2657" ca="1">SUM(IF($O$5:$PX$5&gt;=$UN$5,IF($O$5:$PX$5&lt;$UO$5,LEN($O2657:$PX2657)-LEN(SUBSTITUTE(UPPER($O2657:$PX2657),"A","")))))</f>
        <v>0</v>
      </c>
      <c r="UP2657" s="8">
        <f t="array" aca="1" ref="UP2657" ca="1">SUM(IF($O$5:$PX$5&gt;=$UN$5,IF($O$5:$PX$5&lt;$UO$5,LEN($O2657:$PX2657)-LEN(SUBSTITUTE(UPPER($O2657:$PX2657),"P","")))))</f>
        <v>0</v>
      </c>
    </row>
    <row r="2658" spans="2:562" x14ac:dyDescent="0.25">
      <c r="B2658" s="60">
        <v>2653</v>
      </c>
      <c r="UA2658" s="8">
        <f t="array" ref="UA2658">SUM(LEN($O2658:$PX2658))-SUM(LEN(SUBSTITUTE(UPPER($O2658:$PX2658),"R","")))</f>
        <v>0</v>
      </c>
      <c r="UB2658" s="8">
        <f t="array" ref="UB2658">SUM(LEN($O2658:$PX2658))-SUM(LEN(SUBSTITUTE(UPPER($O2658:$PX2658),"A","")))</f>
        <v>0</v>
      </c>
      <c r="UC2658" s="8">
        <f t="array" ref="UC2658">SUM(LEN($O2658:$PX2658))-SUM(LEN(SUBSTITUTE(UPPER($O2658:$PX2658),"P","")))</f>
        <v>0</v>
      </c>
      <c r="UG2658" s="8">
        <f t="shared" si="212"/>
        <v>0</v>
      </c>
      <c r="UH2658" s="8">
        <f t="shared" si="213"/>
        <v>0</v>
      </c>
      <c r="UI2658" s="8">
        <f t="shared" si="214"/>
        <v>0</v>
      </c>
      <c r="UJ2658" s="8">
        <f t="shared" si="215"/>
        <v>0</v>
      </c>
      <c r="UK2658" s="8">
        <f t="shared" si="216"/>
        <v>0</v>
      </c>
      <c r="UN2658" s="8">
        <f t="array" aca="1" ref="UN2658" ca="1">SUM(IF($O$5:$PX$5&gt;=$UN$5,IF($O$5:$PX$5&lt;$UO$5,LEN($O2658:$PX2658)-LEN(SUBSTITUTE(UPPER($O2658:$PX2658),"R","")))))</f>
        <v>0</v>
      </c>
      <c r="UO2658" s="8">
        <f t="array" aca="1" ref="UO2658" ca="1">SUM(IF($O$5:$PX$5&gt;=$UN$5,IF($O$5:$PX$5&lt;$UO$5,LEN($O2658:$PX2658)-LEN(SUBSTITUTE(UPPER($O2658:$PX2658),"A","")))))</f>
        <v>0</v>
      </c>
      <c r="UP2658" s="8">
        <f t="array" aca="1" ref="UP2658" ca="1">SUM(IF($O$5:$PX$5&gt;=$UN$5,IF($O$5:$PX$5&lt;$UO$5,LEN($O2658:$PX2658)-LEN(SUBSTITUTE(UPPER($O2658:$PX2658),"P","")))))</f>
        <v>0</v>
      </c>
    </row>
    <row r="2659" spans="2:562" x14ac:dyDescent="0.25">
      <c r="B2659" s="60">
        <v>2654</v>
      </c>
      <c r="UA2659" s="8">
        <f t="array" ref="UA2659">SUM(LEN($O2659:$PX2659))-SUM(LEN(SUBSTITUTE(UPPER($O2659:$PX2659),"R","")))</f>
        <v>0</v>
      </c>
      <c r="UB2659" s="8">
        <f t="array" ref="UB2659">SUM(LEN($O2659:$PX2659))-SUM(LEN(SUBSTITUTE(UPPER($O2659:$PX2659),"A","")))</f>
        <v>0</v>
      </c>
      <c r="UC2659" s="8">
        <f t="array" ref="UC2659">SUM(LEN($O2659:$PX2659))-SUM(LEN(SUBSTITUTE(UPPER($O2659:$PX2659),"P","")))</f>
        <v>0</v>
      </c>
      <c r="UG2659" s="8">
        <f t="shared" si="212"/>
        <v>0</v>
      </c>
      <c r="UH2659" s="8">
        <f t="shared" si="213"/>
        <v>0</v>
      </c>
      <c r="UI2659" s="8">
        <f t="shared" si="214"/>
        <v>0</v>
      </c>
      <c r="UJ2659" s="8">
        <f t="shared" si="215"/>
        <v>0</v>
      </c>
      <c r="UK2659" s="8">
        <f t="shared" si="216"/>
        <v>0</v>
      </c>
      <c r="UN2659" s="8">
        <f t="array" aca="1" ref="UN2659" ca="1">SUM(IF($O$5:$PX$5&gt;=$UN$5,IF($O$5:$PX$5&lt;$UO$5,LEN($O2659:$PX2659)-LEN(SUBSTITUTE(UPPER($O2659:$PX2659),"R","")))))</f>
        <v>0</v>
      </c>
      <c r="UO2659" s="8">
        <f t="array" aca="1" ref="UO2659" ca="1">SUM(IF($O$5:$PX$5&gt;=$UN$5,IF($O$5:$PX$5&lt;$UO$5,LEN($O2659:$PX2659)-LEN(SUBSTITUTE(UPPER($O2659:$PX2659),"A","")))))</f>
        <v>0</v>
      </c>
      <c r="UP2659" s="8">
        <f t="array" aca="1" ref="UP2659" ca="1">SUM(IF($O$5:$PX$5&gt;=$UN$5,IF($O$5:$PX$5&lt;$UO$5,LEN($O2659:$PX2659)-LEN(SUBSTITUTE(UPPER($O2659:$PX2659),"P","")))))</f>
        <v>0</v>
      </c>
    </row>
    <row r="2660" spans="2:562" x14ac:dyDescent="0.25">
      <c r="B2660" s="60">
        <v>2655</v>
      </c>
      <c r="UA2660" s="8">
        <f t="array" ref="UA2660">SUM(LEN($O2660:$PX2660))-SUM(LEN(SUBSTITUTE(UPPER($O2660:$PX2660),"R","")))</f>
        <v>0</v>
      </c>
      <c r="UB2660" s="8">
        <f t="array" ref="UB2660">SUM(LEN($O2660:$PX2660))-SUM(LEN(SUBSTITUTE(UPPER($O2660:$PX2660),"A","")))</f>
        <v>0</v>
      </c>
      <c r="UC2660" s="8">
        <f t="array" ref="UC2660">SUM(LEN($O2660:$PX2660))-SUM(LEN(SUBSTITUTE(UPPER($O2660:$PX2660),"P","")))</f>
        <v>0</v>
      </c>
      <c r="UG2660" s="8">
        <f t="shared" si="212"/>
        <v>0</v>
      </c>
      <c r="UH2660" s="8">
        <f t="shared" si="213"/>
        <v>0</v>
      </c>
      <c r="UI2660" s="8">
        <f t="shared" si="214"/>
        <v>0</v>
      </c>
      <c r="UJ2660" s="8">
        <f t="shared" si="215"/>
        <v>0</v>
      </c>
      <c r="UK2660" s="8">
        <f t="shared" si="216"/>
        <v>0</v>
      </c>
      <c r="UN2660" s="8">
        <f t="array" aca="1" ref="UN2660" ca="1">SUM(IF($O$5:$PX$5&gt;=$UN$5,IF($O$5:$PX$5&lt;$UO$5,LEN($O2660:$PX2660)-LEN(SUBSTITUTE(UPPER($O2660:$PX2660),"R","")))))</f>
        <v>0</v>
      </c>
      <c r="UO2660" s="8">
        <f t="array" aca="1" ref="UO2660" ca="1">SUM(IF($O$5:$PX$5&gt;=$UN$5,IF($O$5:$PX$5&lt;$UO$5,LEN($O2660:$PX2660)-LEN(SUBSTITUTE(UPPER($O2660:$PX2660),"A","")))))</f>
        <v>0</v>
      </c>
      <c r="UP2660" s="8">
        <f t="array" aca="1" ref="UP2660" ca="1">SUM(IF($O$5:$PX$5&gt;=$UN$5,IF($O$5:$PX$5&lt;$UO$5,LEN($O2660:$PX2660)-LEN(SUBSTITUTE(UPPER($O2660:$PX2660),"P","")))))</f>
        <v>0</v>
      </c>
    </row>
    <row r="2661" spans="2:562" x14ac:dyDescent="0.25">
      <c r="B2661" s="60">
        <v>2656</v>
      </c>
      <c r="UA2661" s="8">
        <f t="array" ref="UA2661">SUM(LEN($O2661:$PX2661))-SUM(LEN(SUBSTITUTE(UPPER($O2661:$PX2661),"R","")))</f>
        <v>0</v>
      </c>
      <c r="UB2661" s="8">
        <f t="array" ref="UB2661">SUM(LEN($O2661:$PX2661))-SUM(LEN(SUBSTITUTE(UPPER($O2661:$PX2661),"A","")))</f>
        <v>0</v>
      </c>
      <c r="UC2661" s="8">
        <f t="array" ref="UC2661">SUM(LEN($O2661:$PX2661))-SUM(LEN(SUBSTITUTE(UPPER($O2661:$PX2661),"P","")))</f>
        <v>0</v>
      </c>
      <c r="UG2661" s="8">
        <f t="shared" si="212"/>
        <v>0</v>
      </c>
      <c r="UH2661" s="8">
        <f t="shared" si="213"/>
        <v>0</v>
      </c>
      <c r="UI2661" s="8">
        <f t="shared" si="214"/>
        <v>0</v>
      </c>
      <c r="UJ2661" s="8">
        <f t="shared" si="215"/>
        <v>0</v>
      </c>
      <c r="UK2661" s="8">
        <f t="shared" si="216"/>
        <v>0</v>
      </c>
      <c r="UN2661" s="8">
        <f t="array" aca="1" ref="UN2661" ca="1">SUM(IF($O$5:$PX$5&gt;=$UN$5,IF($O$5:$PX$5&lt;$UO$5,LEN($O2661:$PX2661)-LEN(SUBSTITUTE(UPPER($O2661:$PX2661),"R","")))))</f>
        <v>0</v>
      </c>
      <c r="UO2661" s="8">
        <f t="array" aca="1" ref="UO2661" ca="1">SUM(IF($O$5:$PX$5&gt;=$UN$5,IF($O$5:$PX$5&lt;$UO$5,LEN($O2661:$PX2661)-LEN(SUBSTITUTE(UPPER($O2661:$PX2661),"A","")))))</f>
        <v>0</v>
      </c>
      <c r="UP2661" s="8">
        <f t="array" aca="1" ref="UP2661" ca="1">SUM(IF($O$5:$PX$5&gt;=$UN$5,IF($O$5:$PX$5&lt;$UO$5,LEN($O2661:$PX2661)-LEN(SUBSTITUTE(UPPER($O2661:$PX2661),"P","")))))</f>
        <v>0</v>
      </c>
    </row>
    <row r="2662" spans="2:562" x14ac:dyDescent="0.25">
      <c r="B2662" s="60">
        <v>2657</v>
      </c>
      <c r="UA2662" s="8">
        <f t="array" ref="UA2662">SUM(LEN($O2662:$PX2662))-SUM(LEN(SUBSTITUTE(UPPER($O2662:$PX2662),"R","")))</f>
        <v>0</v>
      </c>
      <c r="UB2662" s="8">
        <f t="array" ref="UB2662">SUM(LEN($O2662:$PX2662))-SUM(LEN(SUBSTITUTE(UPPER($O2662:$PX2662),"A","")))</f>
        <v>0</v>
      </c>
      <c r="UC2662" s="8">
        <f t="array" ref="UC2662">SUM(LEN($O2662:$PX2662))-SUM(LEN(SUBSTITUTE(UPPER($O2662:$PX2662),"P","")))</f>
        <v>0</v>
      </c>
      <c r="UG2662" s="8">
        <f t="shared" si="212"/>
        <v>0</v>
      </c>
      <c r="UH2662" s="8">
        <f t="shared" si="213"/>
        <v>0</v>
      </c>
      <c r="UI2662" s="8">
        <f t="shared" si="214"/>
        <v>0</v>
      </c>
      <c r="UJ2662" s="8">
        <f t="shared" si="215"/>
        <v>0</v>
      </c>
      <c r="UK2662" s="8">
        <f t="shared" si="216"/>
        <v>0</v>
      </c>
      <c r="UN2662" s="8">
        <f t="array" aca="1" ref="UN2662" ca="1">SUM(IF($O$5:$PX$5&gt;=$UN$5,IF($O$5:$PX$5&lt;$UO$5,LEN($O2662:$PX2662)-LEN(SUBSTITUTE(UPPER($O2662:$PX2662),"R","")))))</f>
        <v>0</v>
      </c>
      <c r="UO2662" s="8">
        <f t="array" aca="1" ref="UO2662" ca="1">SUM(IF($O$5:$PX$5&gt;=$UN$5,IF($O$5:$PX$5&lt;$UO$5,LEN($O2662:$PX2662)-LEN(SUBSTITUTE(UPPER($O2662:$PX2662),"A","")))))</f>
        <v>0</v>
      </c>
      <c r="UP2662" s="8">
        <f t="array" aca="1" ref="UP2662" ca="1">SUM(IF($O$5:$PX$5&gt;=$UN$5,IF($O$5:$PX$5&lt;$UO$5,LEN($O2662:$PX2662)-LEN(SUBSTITUTE(UPPER($O2662:$PX2662),"P","")))))</f>
        <v>0</v>
      </c>
    </row>
    <row r="2663" spans="2:562" x14ac:dyDescent="0.25">
      <c r="B2663" s="60">
        <v>2658</v>
      </c>
      <c r="UA2663" s="8">
        <f t="array" ref="UA2663">SUM(LEN($O2663:$PX2663))-SUM(LEN(SUBSTITUTE(UPPER($O2663:$PX2663),"R","")))</f>
        <v>0</v>
      </c>
      <c r="UB2663" s="8">
        <f t="array" ref="UB2663">SUM(LEN($O2663:$PX2663))-SUM(LEN(SUBSTITUTE(UPPER($O2663:$PX2663),"A","")))</f>
        <v>0</v>
      </c>
      <c r="UC2663" s="8">
        <f t="array" ref="UC2663">SUM(LEN($O2663:$PX2663))-SUM(LEN(SUBSTITUTE(UPPER($O2663:$PX2663),"P","")))</f>
        <v>0</v>
      </c>
      <c r="UG2663" s="8">
        <f t="shared" si="212"/>
        <v>0</v>
      </c>
      <c r="UH2663" s="8">
        <f t="shared" si="213"/>
        <v>0</v>
      </c>
      <c r="UI2663" s="8">
        <f t="shared" si="214"/>
        <v>0</v>
      </c>
      <c r="UJ2663" s="8">
        <f t="shared" si="215"/>
        <v>0</v>
      </c>
      <c r="UK2663" s="8">
        <f t="shared" si="216"/>
        <v>0</v>
      </c>
      <c r="UN2663" s="8">
        <f t="array" aca="1" ref="UN2663" ca="1">SUM(IF($O$5:$PX$5&gt;=$UN$5,IF($O$5:$PX$5&lt;$UO$5,LEN($O2663:$PX2663)-LEN(SUBSTITUTE(UPPER($O2663:$PX2663),"R","")))))</f>
        <v>0</v>
      </c>
      <c r="UO2663" s="8">
        <f t="array" aca="1" ref="UO2663" ca="1">SUM(IF($O$5:$PX$5&gt;=$UN$5,IF($O$5:$PX$5&lt;$UO$5,LEN($O2663:$PX2663)-LEN(SUBSTITUTE(UPPER($O2663:$PX2663),"A","")))))</f>
        <v>0</v>
      </c>
      <c r="UP2663" s="8">
        <f t="array" aca="1" ref="UP2663" ca="1">SUM(IF($O$5:$PX$5&gt;=$UN$5,IF($O$5:$PX$5&lt;$UO$5,LEN($O2663:$PX2663)-LEN(SUBSTITUTE(UPPER($O2663:$PX2663),"P","")))))</f>
        <v>0</v>
      </c>
    </row>
    <row r="2664" spans="2:562" x14ac:dyDescent="0.25">
      <c r="B2664" s="60">
        <v>2659</v>
      </c>
      <c r="UA2664" s="8">
        <f t="array" ref="UA2664">SUM(LEN($O2664:$PX2664))-SUM(LEN(SUBSTITUTE(UPPER($O2664:$PX2664),"R","")))</f>
        <v>0</v>
      </c>
      <c r="UB2664" s="8">
        <f t="array" ref="UB2664">SUM(LEN($O2664:$PX2664))-SUM(LEN(SUBSTITUTE(UPPER($O2664:$PX2664),"A","")))</f>
        <v>0</v>
      </c>
      <c r="UC2664" s="8">
        <f t="array" ref="UC2664">SUM(LEN($O2664:$PX2664))-SUM(LEN(SUBSTITUTE(UPPER($O2664:$PX2664),"P","")))</f>
        <v>0</v>
      </c>
      <c r="UG2664" s="8">
        <f t="shared" si="212"/>
        <v>0</v>
      </c>
      <c r="UH2664" s="8">
        <f t="shared" si="213"/>
        <v>0</v>
      </c>
      <c r="UI2664" s="8">
        <f t="shared" si="214"/>
        <v>0</v>
      </c>
      <c r="UJ2664" s="8">
        <f t="shared" si="215"/>
        <v>0</v>
      </c>
      <c r="UK2664" s="8">
        <f t="shared" si="216"/>
        <v>0</v>
      </c>
      <c r="UN2664" s="8">
        <f t="array" aca="1" ref="UN2664" ca="1">SUM(IF($O$5:$PX$5&gt;=$UN$5,IF($O$5:$PX$5&lt;$UO$5,LEN($O2664:$PX2664)-LEN(SUBSTITUTE(UPPER($O2664:$PX2664),"R","")))))</f>
        <v>0</v>
      </c>
      <c r="UO2664" s="8">
        <f t="array" aca="1" ref="UO2664" ca="1">SUM(IF($O$5:$PX$5&gt;=$UN$5,IF($O$5:$PX$5&lt;$UO$5,LEN($O2664:$PX2664)-LEN(SUBSTITUTE(UPPER($O2664:$PX2664),"A","")))))</f>
        <v>0</v>
      </c>
      <c r="UP2664" s="8">
        <f t="array" aca="1" ref="UP2664" ca="1">SUM(IF($O$5:$PX$5&gt;=$UN$5,IF($O$5:$PX$5&lt;$UO$5,LEN($O2664:$PX2664)-LEN(SUBSTITUTE(UPPER($O2664:$PX2664),"P","")))))</f>
        <v>0</v>
      </c>
    </row>
    <row r="2665" spans="2:562" x14ac:dyDescent="0.25">
      <c r="B2665" s="60">
        <v>2660</v>
      </c>
      <c r="UA2665" s="8">
        <f t="array" ref="UA2665">SUM(LEN($O2665:$PX2665))-SUM(LEN(SUBSTITUTE(UPPER($O2665:$PX2665),"R","")))</f>
        <v>0</v>
      </c>
      <c r="UB2665" s="8">
        <f t="array" ref="UB2665">SUM(LEN($O2665:$PX2665))-SUM(LEN(SUBSTITUTE(UPPER($O2665:$PX2665),"A","")))</f>
        <v>0</v>
      </c>
      <c r="UC2665" s="8">
        <f t="array" ref="UC2665">SUM(LEN($O2665:$PX2665))-SUM(LEN(SUBSTITUTE(UPPER($O2665:$PX2665),"P","")))</f>
        <v>0</v>
      </c>
      <c r="UG2665" s="8">
        <f t="shared" si="212"/>
        <v>0</v>
      </c>
      <c r="UH2665" s="8">
        <f t="shared" si="213"/>
        <v>0</v>
      </c>
      <c r="UI2665" s="8">
        <f t="shared" si="214"/>
        <v>0</v>
      </c>
      <c r="UJ2665" s="8">
        <f t="shared" si="215"/>
        <v>0</v>
      </c>
      <c r="UK2665" s="8">
        <f t="shared" si="216"/>
        <v>0</v>
      </c>
      <c r="UN2665" s="8">
        <f t="array" aca="1" ref="UN2665" ca="1">SUM(IF($O$5:$PX$5&gt;=$UN$5,IF($O$5:$PX$5&lt;$UO$5,LEN($O2665:$PX2665)-LEN(SUBSTITUTE(UPPER($O2665:$PX2665),"R","")))))</f>
        <v>0</v>
      </c>
      <c r="UO2665" s="8">
        <f t="array" aca="1" ref="UO2665" ca="1">SUM(IF($O$5:$PX$5&gt;=$UN$5,IF($O$5:$PX$5&lt;$UO$5,LEN($O2665:$PX2665)-LEN(SUBSTITUTE(UPPER($O2665:$PX2665),"A","")))))</f>
        <v>0</v>
      </c>
      <c r="UP2665" s="8">
        <f t="array" aca="1" ref="UP2665" ca="1">SUM(IF($O$5:$PX$5&gt;=$UN$5,IF($O$5:$PX$5&lt;$UO$5,LEN($O2665:$PX2665)-LEN(SUBSTITUTE(UPPER($O2665:$PX2665),"P","")))))</f>
        <v>0</v>
      </c>
    </row>
    <row r="2666" spans="2:562" x14ac:dyDescent="0.25">
      <c r="B2666" s="60">
        <v>2661</v>
      </c>
      <c r="UA2666" s="8">
        <f t="array" ref="UA2666">SUM(LEN($O2666:$PX2666))-SUM(LEN(SUBSTITUTE(UPPER($O2666:$PX2666),"R","")))</f>
        <v>0</v>
      </c>
      <c r="UB2666" s="8">
        <f t="array" ref="UB2666">SUM(LEN($O2666:$PX2666))-SUM(LEN(SUBSTITUTE(UPPER($O2666:$PX2666),"A","")))</f>
        <v>0</v>
      </c>
      <c r="UC2666" s="8">
        <f t="array" ref="UC2666">SUM(LEN($O2666:$PX2666))-SUM(LEN(SUBSTITUTE(UPPER($O2666:$PX2666),"P","")))</f>
        <v>0</v>
      </c>
      <c r="UG2666" s="8">
        <f t="shared" si="212"/>
        <v>0</v>
      </c>
      <c r="UH2666" s="8">
        <f t="shared" si="213"/>
        <v>0</v>
      </c>
      <c r="UI2666" s="8">
        <f t="shared" si="214"/>
        <v>0</v>
      </c>
      <c r="UJ2666" s="8">
        <f t="shared" si="215"/>
        <v>0</v>
      </c>
      <c r="UK2666" s="8">
        <f t="shared" si="216"/>
        <v>0</v>
      </c>
      <c r="UN2666" s="8">
        <f t="array" aca="1" ref="UN2666" ca="1">SUM(IF($O$5:$PX$5&gt;=$UN$5,IF($O$5:$PX$5&lt;$UO$5,LEN($O2666:$PX2666)-LEN(SUBSTITUTE(UPPER($O2666:$PX2666),"R","")))))</f>
        <v>0</v>
      </c>
      <c r="UO2666" s="8">
        <f t="array" aca="1" ref="UO2666" ca="1">SUM(IF($O$5:$PX$5&gt;=$UN$5,IF($O$5:$PX$5&lt;$UO$5,LEN($O2666:$PX2666)-LEN(SUBSTITUTE(UPPER($O2666:$PX2666),"A","")))))</f>
        <v>0</v>
      </c>
      <c r="UP2666" s="8">
        <f t="array" aca="1" ref="UP2666" ca="1">SUM(IF($O$5:$PX$5&gt;=$UN$5,IF($O$5:$PX$5&lt;$UO$5,LEN($O2666:$PX2666)-LEN(SUBSTITUTE(UPPER($O2666:$PX2666),"P","")))))</f>
        <v>0</v>
      </c>
    </row>
    <row r="2667" spans="2:562" x14ac:dyDescent="0.25">
      <c r="B2667" s="60">
        <v>2662</v>
      </c>
      <c r="UA2667" s="8">
        <f t="array" ref="UA2667">SUM(LEN($O2667:$PX2667))-SUM(LEN(SUBSTITUTE(UPPER($O2667:$PX2667),"R","")))</f>
        <v>0</v>
      </c>
      <c r="UB2667" s="8">
        <f t="array" ref="UB2667">SUM(LEN($O2667:$PX2667))-SUM(LEN(SUBSTITUTE(UPPER($O2667:$PX2667),"A","")))</f>
        <v>0</v>
      </c>
      <c r="UC2667" s="8">
        <f t="array" ref="UC2667">SUM(LEN($O2667:$PX2667))-SUM(LEN(SUBSTITUTE(UPPER($O2667:$PX2667),"P","")))</f>
        <v>0</v>
      </c>
      <c r="UG2667" s="8">
        <f t="shared" si="212"/>
        <v>0</v>
      </c>
      <c r="UH2667" s="8">
        <f t="shared" si="213"/>
        <v>0</v>
      </c>
      <c r="UI2667" s="8">
        <f t="shared" si="214"/>
        <v>0</v>
      </c>
      <c r="UJ2667" s="8">
        <f t="shared" si="215"/>
        <v>0</v>
      </c>
      <c r="UK2667" s="8">
        <f t="shared" si="216"/>
        <v>0</v>
      </c>
      <c r="UN2667" s="8">
        <f t="array" aca="1" ref="UN2667" ca="1">SUM(IF($O$5:$PX$5&gt;=$UN$5,IF($O$5:$PX$5&lt;$UO$5,LEN($O2667:$PX2667)-LEN(SUBSTITUTE(UPPER($O2667:$PX2667),"R","")))))</f>
        <v>0</v>
      </c>
      <c r="UO2667" s="8">
        <f t="array" aca="1" ref="UO2667" ca="1">SUM(IF($O$5:$PX$5&gt;=$UN$5,IF($O$5:$PX$5&lt;$UO$5,LEN($O2667:$PX2667)-LEN(SUBSTITUTE(UPPER($O2667:$PX2667),"A","")))))</f>
        <v>0</v>
      </c>
      <c r="UP2667" s="8">
        <f t="array" aca="1" ref="UP2667" ca="1">SUM(IF($O$5:$PX$5&gt;=$UN$5,IF($O$5:$PX$5&lt;$UO$5,LEN($O2667:$PX2667)-LEN(SUBSTITUTE(UPPER($O2667:$PX2667),"P","")))))</f>
        <v>0</v>
      </c>
    </row>
    <row r="2668" spans="2:562" x14ac:dyDescent="0.25">
      <c r="B2668" s="60">
        <v>2663</v>
      </c>
      <c r="UA2668" s="8">
        <f t="array" ref="UA2668">SUM(LEN($O2668:$PX2668))-SUM(LEN(SUBSTITUTE(UPPER($O2668:$PX2668),"R","")))</f>
        <v>0</v>
      </c>
      <c r="UB2668" s="8">
        <f t="array" ref="UB2668">SUM(LEN($O2668:$PX2668))-SUM(LEN(SUBSTITUTE(UPPER($O2668:$PX2668),"A","")))</f>
        <v>0</v>
      </c>
      <c r="UC2668" s="8">
        <f t="array" ref="UC2668">SUM(LEN($O2668:$PX2668))-SUM(LEN(SUBSTITUTE(UPPER($O2668:$PX2668),"P","")))</f>
        <v>0</v>
      </c>
      <c r="UG2668" s="8">
        <f t="shared" si="212"/>
        <v>0</v>
      </c>
      <c r="UH2668" s="8">
        <f t="shared" si="213"/>
        <v>0</v>
      </c>
      <c r="UI2668" s="8">
        <f t="shared" si="214"/>
        <v>0</v>
      </c>
      <c r="UJ2668" s="8">
        <f t="shared" si="215"/>
        <v>0</v>
      </c>
      <c r="UK2668" s="8">
        <f t="shared" si="216"/>
        <v>0</v>
      </c>
      <c r="UN2668" s="8">
        <f t="array" aca="1" ref="UN2668" ca="1">SUM(IF($O$5:$PX$5&gt;=$UN$5,IF($O$5:$PX$5&lt;$UO$5,LEN($O2668:$PX2668)-LEN(SUBSTITUTE(UPPER($O2668:$PX2668),"R","")))))</f>
        <v>0</v>
      </c>
      <c r="UO2668" s="8">
        <f t="array" aca="1" ref="UO2668" ca="1">SUM(IF($O$5:$PX$5&gt;=$UN$5,IF($O$5:$PX$5&lt;$UO$5,LEN($O2668:$PX2668)-LEN(SUBSTITUTE(UPPER($O2668:$PX2668),"A","")))))</f>
        <v>0</v>
      </c>
      <c r="UP2668" s="8">
        <f t="array" aca="1" ref="UP2668" ca="1">SUM(IF($O$5:$PX$5&gt;=$UN$5,IF($O$5:$PX$5&lt;$UO$5,LEN($O2668:$PX2668)-LEN(SUBSTITUTE(UPPER($O2668:$PX2668),"P","")))))</f>
        <v>0</v>
      </c>
    </row>
    <row r="2669" spans="2:562" x14ac:dyDescent="0.25">
      <c r="B2669" s="60">
        <v>2664</v>
      </c>
      <c r="UA2669" s="8">
        <f t="array" ref="UA2669">SUM(LEN($O2669:$PX2669))-SUM(LEN(SUBSTITUTE(UPPER($O2669:$PX2669),"R","")))</f>
        <v>0</v>
      </c>
      <c r="UB2669" s="8">
        <f t="array" ref="UB2669">SUM(LEN($O2669:$PX2669))-SUM(LEN(SUBSTITUTE(UPPER($O2669:$PX2669),"A","")))</f>
        <v>0</v>
      </c>
      <c r="UC2669" s="8">
        <f t="array" ref="UC2669">SUM(LEN($O2669:$PX2669))-SUM(LEN(SUBSTITUTE(UPPER($O2669:$PX2669),"P","")))</f>
        <v>0</v>
      </c>
      <c r="UG2669" s="8">
        <f t="shared" si="212"/>
        <v>0</v>
      </c>
      <c r="UH2669" s="8">
        <f t="shared" si="213"/>
        <v>0</v>
      </c>
      <c r="UI2669" s="8">
        <f t="shared" si="214"/>
        <v>0</v>
      </c>
      <c r="UJ2669" s="8">
        <f t="shared" si="215"/>
        <v>0</v>
      </c>
      <c r="UK2669" s="8">
        <f t="shared" si="216"/>
        <v>0</v>
      </c>
      <c r="UN2669" s="8">
        <f t="array" aca="1" ref="UN2669" ca="1">SUM(IF($O$5:$PX$5&gt;=$UN$5,IF($O$5:$PX$5&lt;$UO$5,LEN($O2669:$PX2669)-LEN(SUBSTITUTE(UPPER($O2669:$PX2669),"R","")))))</f>
        <v>0</v>
      </c>
      <c r="UO2669" s="8">
        <f t="array" aca="1" ref="UO2669" ca="1">SUM(IF($O$5:$PX$5&gt;=$UN$5,IF($O$5:$PX$5&lt;$UO$5,LEN($O2669:$PX2669)-LEN(SUBSTITUTE(UPPER($O2669:$PX2669),"A","")))))</f>
        <v>0</v>
      </c>
      <c r="UP2669" s="8">
        <f t="array" aca="1" ref="UP2669" ca="1">SUM(IF($O$5:$PX$5&gt;=$UN$5,IF($O$5:$PX$5&lt;$UO$5,LEN($O2669:$PX2669)-LEN(SUBSTITUTE(UPPER($O2669:$PX2669),"P","")))))</f>
        <v>0</v>
      </c>
    </row>
    <row r="2670" spans="2:562" x14ac:dyDescent="0.25">
      <c r="B2670" s="60">
        <v>2665</v>
      </c>
      <c r="UA2670" s="8">
        <f t="array" ref="UA2670">SUM(LEN($O2670:$PX2670))-SUM(LEN(SUBSTITUTE(UPPER($O2670:$PX2670),"R","")))</f>
        <v>0</v>
      </c>
      <c r="UB2670" s="8">
        <f t="array" ref="UB2670">SUM(LEN($O2670:$PX2670))-SUM(LEN(SUBSTITUTE(UPPER($O2670:$PX2670),"A","")))</f>
        <v>0</v>
      </c>
      <c r="UC2670" s="8">
        <f t="array" ref="UC2670">SUM(LEN($O2670:$PX2670))-SUM(LEN(SUBSTITUTE(UPPER($O2670:$PX2670),"P","")))</f>
        <v>0</v>
      </c>
      <c r="UG2670" s="8">
        <f t="shared" si="212"/>
        <v>0</v>
      </c>
      <c r="UH2670" s="8">
        <f t="shared" si="213"/>
        <v>0</v>
      </c>
      <c r="UI2670" s="8">
        <f t="shared" si="214"/>
        <v>0</v>
      </c>
      <c r="UJ2670" s="8">
        <f t="shared" si="215"/>
        <v>0</v>
      </c>
      <c r="UK2670" s="8">
        <f t="shared" si="216"/>
        <v>0</v>
      </c>
      <c r="UN2670" s="8">
        <f t="array" aca="1" ref="UN2670" ca="1">SUM(IF($O$5:$PX$5&gt;=$UN$5,IF($O$5:$PX$5&lt;$UO$5,LEN($O2670:$PX2670)-LEN(SUBSTITUTE(UPPER($O2670:$PX2670),"R","")))))</f>
        <v>0</v>
      </c>
      <c r="UO2670" s="8">
        <f t="array" aca="1" ref="UO2670" ca="1">SUM(IF($O$5:$PX$5&gt;=$UN$5,IF($O$5:$PX$5&lt;$UO$5,LEN($O2670:$PX2670)-LEN(SUBSTITUTE(UPPER($O2670:$PX2670),"A","")))))</f>
        <v>0</v>
      </c>
      <c r="UP2670" s="8">
        <f t="array" aca="1" ref="UP2670" ca="1">SUM(IF($O$5:$PX$5&gt;=$UN$5,IF($O$5:$PX$5&lt;$UO$5,LEN($O2670:$PX2670)-LEN(SUBSTITUTE(UPPER($O2670:$PX2670),"P","")))))</f>
        <v>0</v>
      </c>
    </row>
    <row r="2671" spans="2:562" x14ac:dyDescent="0.25">
      <c r="B2671" s="60">
        <v>2666</v>
      </c>
      <c r="UA2671" s="8">
        <f t="array" ref="UA2671">SUM(LEN($O2671:$PX2671))-SUM(LEN(SUBSTITUTE(UPPER($O2671:$PX2671),"R","")))</f>
        <v>0</v>
      </c>
      <c r="UB2671" s="8">
        <f t="array" ref="UB2671">SUM(LEN($O2671:$PX2671))-SUM(LEN(SUBSTITUTE(UPPER($O2671:$PX2671),"A","")))</f>
        <v>0</v>
      </c>
      <c r="UC2671" s="8">
        <f t="array" ref="UC2671">SUM(LEN($O2671:$PX2671))-SUM(LEN(SUBSTITUTE(UPPER($O2671:$PX2671),"P","")))</f>
        <v>0</v>
      </c>
      <c r="UG2671" s="8">
        <f t="shared" si="212"/>
        <v>0</v>
      </c>
      <c r="UH2671" s="8">
        <f t="shared" si="213"/>
        <v>0</v>
      </c>
      <c r="UI2671" s="8">
        <f t="shared" si="214"/>
        <v>0</v>
      </c>
      <c r="UJ2671" s="8">
        <f t="shared" si="215"/>
        <v>0</v>
      </c>
      <c r="UK2671" s="8">
        <f t="shared" si="216"/>
        <v>0</v>
      </c>
      <c r="UN2671" s="8">
        <f t="array" aca="1" ref="UN2671" ca="1">SUM(IF($O$5:$PX$5&gt;=$UN$5,IF($O$5:$PX$5&lt;$UO$5,LEN($O2671:$PX2671)-LEN(SUBSTITUTE(UPPER($O2671:$PX2671),"R","")))))</f>
        <v>0</v>
      </c>
      <c r="UO2671" s="8">
        <f t="array" aca="1" ref="UO2671" ca="1">SUM(IF($O$5:$PX$5&gt;=$UN$5,IF($O$5:$PX$5&lt;$UO$5,LEN($O2671:$PX2671)-LEN(SUBSTITUTE(UPPER($O2671:$PX2671),"A","")))))</f>
        <v>0</v>
      </c>
      <c r="UP2671" s="8">
        <f t="array" aca="1" ref="UP2671" ca="1">SUM(IF($O$5:$PX$5&gt;=$UN$5,IF($O$5:$PX$5&lt;$UO$5,LEN($O2671:$PX2671)-LEN(SUBSTITUTE(UPPER($O2671:$PX2671),"P","")))))</f>
        <v>0</v>
      </c>
    </row>
    <row r="2672" spans="2:562" x14ac:dyDescent="0.25">
      <c r="B2672" s="60">
        <v>2667</v>
      </c>
      <c r="UA2672" s="8">
        <f t="array" ref="UA2672">SUM(LEN($O2672:$PX2672))-SUM(LEN(SUBSTITUTE(UPPER($O2672:$PX2672),"R","")))</f>
        <v>0</v>
      </c>
      <c r="UB2672" s="8">
        <f t="array" ref="UB2672">SUM(LEN($O2672:$PX2672))-SUM(LEN(SUBSTITUTE(UPPER($O2672:$PX2672),"A","")))</f>
        <v>0</v>
      </c>
      <c r="UC2672" s="8">
        <f t="array" ref="UC2672">SUM(LEN($O2672:$PX2672))-SUM(LEN(SUBSTITUTE(UPPER($O2672:$PX2672),"P","")))</f>
        <v>0</v>
      </c>
      <c r="UG2672" s="8">
        <f t="shared" si="212"/>
        <v>0</v>
      </c>
      <c r="UH2672" s="8">
        <f t="shared" si="213"/>
        <v>0</v>
      </c>
      <c r="UI2672" s="8">
        <f t="shared" si="214"/>
        <v>0</v>
      </c>
      <c r="UJ2672" s="8">
        <f t="shared" si="215"/>
        <v>0</v>
      </c>
      <c r="UK2672" s="8">
        <f t="shared" si="216"/>
        <v>0</v>
      </c>
      <c r="UN2672" s="8">
        <f t="array" aca="1" ref="UN2672" ca="1">SUM(IF($O$5:$PX$5&gt;=$UN$5,IF($O$5:$PX$5&lt;$UO$5,LEN($O2672:$PX2672)-LEN(SUBSTITUTE(UPPER($O2672:$PX2672),"R","")))))</f>
        <v>0</v>
      </c>
      <c r="UO2672" s="8">
        <f t="array" aca="1" ref="UO2672" ca="1">SUM(IF($O$5:$PX$5&gt;=$UN$5,IF($O$5:$PX$5&lt;$UO$5,LEN($O2672:$PX2672)-LEN(SUBSTITUTE(UPPER($O2672:$PX2672),"A","")))))</f>
        <v>0</v>
      </c>
      <c r="UP2672" s="8">
        <f t="array" aca="1" ref="UP2672" ca="1">SUM(IF($O$5:$PX$5&gt;=$UN$5,IF($O$5:$PX$5&lt;$UO$5,LEN($O2672:$PX2672)-LEN(SUBSTITUTE(UPPER($O2672:$PX2672),"P","")))))</f>
        <v>0</v>
      </c>
    </row>
    <row r="2673" spans="2:562" x14ac:dyDescent="0.25">
      <c r="B2673" s="60">
        <v>2668</v>
      </c>
      <c r="UA2673" s="8">
        <f t="array" ref="UA2673">SUM(LEN($O2673:$PX2673))-SUM(LEN(SUBSTITUTE(UPPER($O2673:$PX2673),"R","")))</f>
        <v>0</v>
      </c>
      <c r="UB2673" s="8">
        <f t="array" ref="UB2673">SUM(LEN($O2673:$PX2673))-SUM(LEN(SUBSTITUTE(UPPER($O2673:$PX2673),"A","")))</f>
        <v>0</v>
      </c>
      <c r="UC2673" s="8">
        <f t="array" ref="UC2673">SUM(LEN($O2673:$PX2673))-SUM(LEN(SUBSTITUTE(UPPER($O2673:$PX2673),"P","")))</f>
        <v>0</v>
      </c>
      <c r="UG2673" s="8">
        <f t="shared" si="212"/>
        <v>0</v>
      </c>
      <c r="UH2673" s="8">
        <f t="shared" si="213"/>
        <v>0</v>
      </c>
      <c r="UI2673" s="8">
        <f t="shared" si="214"/>
        <v>0</v>
      </c>
      <c r="UJ2673" s="8">
        <f t="shared" si="215"/>
        <v>0</v>
      </c>
      <c r="UK2673" s="8">
        <f t="shared" si="216"/>
        <v>0</v>
      </c>
      <c r="UN2673" s="8">
        <f t="array" aca="1" ref="UN2673" ca="1">SUM(IF($O$5:$PX$5&gt;=$UN$5,IF($O$5:$PX$5&lt;$UO$5,LEN($O2673:$PX2673)-LEN(SUBSTITUTE(UPPER($O2673:$PX2673),"R","")))))</f>
        <v>0</v>
      </c>
      <c r="UO2673" s="8">
        <f t="array" aca="1" ref="UO2673" ca="1">SUM(IF($O$5:$PX$5&gt;=$UN$5,IF($O$5:$PX$5&lt;$UO$5,LEN($O2673:$PX2673)-LEN(SUBSTITUTE(UPPER($O2673:$PX2673),"A","")))))</f>
        <v>0</v>
      </c>
      <c r="UP2673" s="8">
        <f t="array" aca="1" ref="UP2673" ca="1">SUM(IF($O$5:$PX$5&gt;=$UN$5,IF($O$5:$PX$5&lt;$UO$5,LEN($O2673:$PX2673)-LEN(SUBSTITUTE(UPPER($O2673:$PX2673),"P","")))))</f>
        <v>0</v>
      </c>
    </row>
    <row r="2674" spans="2:562" x14ac:dyDescent="0.25">
      <c r="B2674" s="60">
        <v>2669</v>
      </c>
      <c r="UA2674" s="8">
        <f t="array" ref="UA2674">SUM(LEN($O2674:$PX2674))-SUM(LEN(SUBSTITUTE(UPPER($O2674:$PX2674),"R","")))</f>
        <v>0</v>
      </c>
      <c r="UB2674" s="8">
        <f t="array" ref="UB2674">SUM(LEN($O2674:$PX2674))-SUM(LEN(SUBSTITUTE(UPPER($O2674:$PX2674),"A","")))</f>
        <v>0</v>
      </c>
      <c r="UC2674" s="8">
        <f t="array" ref="UC2674">SUM(LEN($O2674:$PX2674))-SUM(LEN(SUBSTITUTE(UPPER($O2674:$PX2674),"P","")))</f>
        <v>0</v>
      </c>
      <c r="UG2674" s="8">
        <f t="shared" si="212"/>
        <v>0</v>
      </c>
      <c r="UH2674" s="8">
        <f t="shared" si="213"/>
        <v>0</v>
      </c>
      <c r="UI2674" s="8">
        <f t="shared" si="214"/>
        <v>0</v>
      </c>
      <c r="UJ2674" s="8">
        <f t="shared" si="215"/>
        <v>0</v>
      </c>
      <c r="UK2674" s="8">
        <f t="shared" si="216"/>
        <v>0</v>
      </c>
      <c r="UN2674" s="8">
        <f t="array" aca="1" ref="UN2674" ca="1">SUM(IF($O$5:$PX$5&gt;=$UN$5,IF($O$5:$PX$5&lt;$UO$5,LEN($O2674:$PX2674)-LEN(SUBSTITUTE(UPPER($O2674:$PX2674),"R","")))))</f>
        <v>0</v>
      </c>
      <c r="UO2674" s="8">
        <f t="array" aca="1" ref="UO2674" ca="1">SUM(IF($O$5:$PX$5&gt;=$UN$5,IF($O$5:$PX$5&lt;$UO$5,LEN($O2674:$PX2674)-LEN(SUBSTITUTE(UPPER($O2674:$PX2674),"A","")))))</f>
        <v>0</v>
      </c>
      <c r="UP2674" s="8">
        <f t="array" aca="1" ref="UP2674" ca="1">SUM(IF($O$5:$PX$5&gt;=$UN$5,IF($O$5:$PX$5&lt;$UO$5,LEN($O2674:$PX2674)-LEN(SUBSTITUTE(UPPER($O2674:$PX2674),"P","")))))</f>
        <v>0</v>
      </c>
    </row>
    <row r="2675" spans="2:562" x14ac:dyDescent="0.25">
      <c r="B2675" s="60">
        <v>2670</v>
      </c>
      <c r="UA2675" s="8">
        <f t="array" ref="UA2675">SUM(LEN($O2675:$PX2675))-SUM(LEN(SUBSTITUTE(UPPER($O2675:$PX2675),"R","")))</f>
        <v>0</v>
      </c>
      <c r="UB2675" s="8">
        <f t="array" ref="UB2675">SUM(LEN($O2675:$PX2675))-SUM(LEN(SUBSTITUTE(UPPER($O2675:$PX2675),"A","")))</f>
        <v>0</v>
      </c>
      <c r="UC2675" s="8">
        <f t="array" ref="UC2675">SUM(LEN($O2675:$PX2675))-SUM(LEN(SUBSTITUTE(UPPER($O2675:$PX2675),"P","")))</f>
        <v>0</v>
      </c>
      <c r="UG2675" s="8">
        <f t="shared" si="212"/>
        <v>0</v>
      </c>
      <c r="UH2675" s="8">
        <f t="shared" si="213"/>
        <v>0</v>
      </c>
      <c r="UI2675" s="8">
        <f t="shared" si="214"/>
        <v>0</v>
      </c>
      <c r="UJ2675" s="8">
        <f t="shared" si="215"/>
        <v>0</v>
      </c>
      <c r="UK2675" s="8">
        <f t="shared" si="216"/>
        <v>0</v>
      </c>
      <c r="UN2675" s="8">
        <f t="array" aca="1" ref="UN2675" ca="1">SUM(IF($O$5:$PX$5&gt;=$UN$5,IF($O$5:$PX$5&lt;$UO$5,LEN($O2675:$PX2675)-LEN(SUBSTITUTE(UPPER($O2675:$PX2675),"R","")))))</f>
        <v>0</v>
      </c>
      <c r="UO2675" s="8">
        <f t="array" aca="1" ref="UO2675" ca="1">SUM(IF($O$5:$PX$5&gt;=$UN$5,IF($O$5:$PX$5&lt;$UO$5,LEN($O2675:$PX2675)-LEN(SUBSTITUTE(UPPER($O2675:$PX2675),"A","")))))</f>
        <v>0</v>
      </c>
      <c r="UP2675" s="8">
        <f t="array" aca="1" ref="UP2675" ca="1">SUM(IF($O$5:$PX$5&gt;=$UN$5,IF($O$5:$PX$5&lt;$UO$5,LEN($O2675:$PX2675)-LEN(SUBSTITUTE(UPPER($O2675:$PX2675),"P","")))))</f>
        <v>0</v>
      </c>
    </row>
    <row r="2676" spans="2:562" x14ac:dyDescent="0.25">
      <c r="B2676" s="60">
        <v>2671</v>
      </c>
      <c r="UA2676" s="8">
        <f t="array" ref="UA2676">SUM(LEN($O2676:$PX2676))-SUM(LEN(SUBSTITUTE(UPPER($O2676:$PX2676),"R","")))</f>
        <v>0</v>
      </c>
      <c r="UB2676" s="8">
        <f t="array" ref="UB2676">SUM(LEN($O2676:$PX2676))-SUM(LEN(SUBSTITUTE(UPPER($O2676:$PX2676),"A","")))</f>
        <v>0</v>
      </c>
      <c r="UC2676" s="8">
        <f t="array" ref="UC2676">SUM(LEN($O2676:$PX2676))-SUM(LEN(SUBSTITUTE(UPPER($O2676:$PX2676),"P","")))</f>
        <v>0</v>
      </c>
      <c r="UG2676" s="8">
        <f t="shared" si="212"/>
        <v>0</v>
      </c>
      <c r="UH2676" s="8">
        <f t="shared" si="213"/>
        <v>0</v>
      </c>
      <c r="UI2676" s="8">
        <f t="shared" si="214"/>
        <v>0</v>
      </c>
      <c r="UJ2676" s="8">
        <f t="shared" si="215"/>
        <v>0</v>
      </c>
      <c r="UK2676" s="8">
        <f t="shared" si="216"/>
        <v>0</v>
      </c>
      <c r="UN2676" s="8">
        <f t="array" aca="1" ref="UN2676" ca="1">SUM(IF($O$5:$PX$5&gt;=$UN$5,IF($O$5:$PX$5&lt;$UO$5,LEN($O2676:$PX2676)-LEN(SUBSTITUTE(UPPER($O2676:$PX2676),"R","")))))</f>
        <v>0</v>
      </c>
      <c r="UO2676" s="8">
        <f t="array" aca="1" ref="UO2676" ca="1">SUM(IF($O$5:$PX$5&gt;=$UN$5,IF($O$5:$PX$5&lt;$UO$5,LEN($O2676:$PX2676)-LEN(SUBSTITUTE(UPPER($O2676:$PX2676),"A","")))))</f>
        <v>0</v>
      </c>
      <c r="UP2676" s="8">
        <f t="array" aca="1" ref="UP2676" ca="1">SUM(IF($O$5:$PX$5&gt;=$UN$5,IF($O$5:$PX$5&lt;$UO$5,LEN($O2676:$PX2676)-LEN(SUBSTITUTE(UPPER($O2676:$PX2676),"P","")))))</f>
        <v>0</v>
      </c>
    </row>
    <row r="2677" spans="2:562" x14ac:dyDescent="0.25">
      <c r="B2677" s="60">
        <v>2672</v>
      </c>
      <c r="UA2677" s="8">
        <f t="array" ref="UA2677">SUM(LEN($O2677:$PX2677))-SUM(LEN(SUBSTITUTE(UPPER($O2677:$PX2677),"R","")))</f>
        <v>0</v>
      </c>
      <c r="UB2677" s="8">
        <f t="array" ref="UB2677">SUM(LEN($O2677:$PX2677))-SUM(LEN(SUBSTITUTE(UPPER($O2677:$PX2677),"A","")))</f>
        <v>0</v>
      </c>
      <c r="UC2677" s="8">
        <f t="array" ref="UC2677">SUM(LEN($O2677:$PX2677))-SUM(LEN(SUBSTITUTE(UPPER($O2677:$PX2677),"P","")))</f>
        <v>0</v>
      </c>
      <c r="UG2677" s="8">
        <f t="shared" si="212"/>
        <v>0</v>
      </c>
      <c r="UH2677" s="8">
        <f t="shared" si="213"/>
        <v>0</v>
      </c>
      <c r="UI2677" s="8">
        <f t="shared" si="214"/>
        <v>0</v>
      </c>
      <c r="UJ2677" s="8">
        <f t="shared" si="215"/>
        <v>0</v>
      </c>
      <c r="UK2677" s="8">
        <f t="shared" si="216"/>
        <v>0</v>
      </c>
      <c r="UN2677" s="8">
        <f t="array" aca="1" ref="UN2677" ca="1">SUM(IF($O$5:$PX$5&gt;=$UN$5,IF($O$5:$PX$5&lt;$UO$5,LEN($O2677:$PX2677)-LEN(SUBSTITUTE(UPPER($O2677:$PX2677),"R","")))))</f>
        <v>0</v>
      </c>
      <c r="UO2677" s="8">
        <f t="array" aca="1" ref="UO2677" ca="1">SUM(IF($O$5:$PX$5&gt;=$UN$5,IF($O$5:$PX$5&lt;$UO$5,LEN($O2677:$PX2677)-LEN(SUBSTITUTE(UPPER($O2677:$PX2677),"A","")))))</f>
        <v>0</v>
      </c>
      <c r="UP2677" s="8">
        <f t="array" aca="1" ref="UP2677" ca="1">SUM(IF($O$5:$PX$5&gt;=$UN$5,IF($O$5:$PX$5&lt;$UO$5,LEN($O2677:$PX2677)-LEN(SUBSTITUTE(UPPER($O2677:$PX2677),"P","")))))</f>
        <v>0</v>
      </c>
    </row>
    <row r="2678" spans="2:562" x14ac:dyDescent="0.25">
      <c r="B2678" s="60">
        <v>2673</v>
      </c>
      <c r="UA2678" s="8">
        <f t="array" ref="UA2678">SUM(LEN($O2678:$PX2678))-SUM(LEN(SUBSTITUTE(UPPER($O2678:$PX2678),"R","")))</f>
        <v>0</v>
      </c>
      <c r="UB2678" s="8">
        <f t="array" ref="UB2678">SUM(LEN($O2678:$PX2678))-SUM(LEN(SUBSTITUTE(UPPER($O2678:$PX2678),"A","")))</f>
        <v>0</v>
      </c>
      <c r="UC2678" s="8">
        <f t="array" ref="UC2678">SUM(LEN($O2678:$PX2678))-SUM(LEN(SUBSTITUTE(UPPER($O2678:$PX2678),"P","")))</f>
        <v>0</v>
      </c>
      <c r="UG2678" s="8">
        <f t="shared" si="212"/>
        <v>0</v>
      </c>
      <c r="UH2678" s="8">
        <f t="shared" si="213"/>
        <v>0</v>
      </c>
      <c r="UI2678" s="8">
        <f t="shared" si="214"/>
        <v>0</v>
      </c>
      <c r="UJ2678" s="8">
        <f t="shared" si="215"/>
        <v>0</v>
      </c>
      <c r="UK2678" s="8">
        <f t="shared" si="216"/>
        <v>0</v>
      </c>
      <c r="UN2678" s="8">
        <f t="array" aca="1" ref="UN2678" ca="1">SUM(IF($O$5:$PX$5&gt;=$UN$5,IF($O$5:$PX$5&lt;$UO$5,LEN($O2678:$PX2678)-LEN(SUBSTITUTE(UPPER($O2678:$PX2678),"R","")))))</f>
        <v>0</v>
      </c>
      <c r="UO2678" s="8">
        <f t="array" aca="1" ref="UO2678" ca="1">SUM(IF($O$5:$PX$5&gt;=$UN$5,IF($O$5:$PX$5&lt;$UO$5,LEN($O2678:$PX2678)-LEN(SUBSTITUTE(UPPER($O2678:$PX2678),"A","")))))</f>
        <v>0</v>
      </c>
      <c r="UP2678" s="8">
        <f t="array" aca="1" ref="UP2678" ca="1">SUM(IF($O$5:$PX$5&gt;=$UN$5,IF($O$5:$PX$5&lt;$UO$5,LEN($O2678:$PX2678)-LEN(SUBSTITUTE(UPPER($O2678:$PX2678),"P","")))))</f>
        <v>0</v>
      </c>
    </row>
    <row r="2679" spans="2:562" x14ac:dyDescent="0.25">
      <c r="B2679" s="60">
        <v>2674</v>
      </c>
      <c r="UA2679" s="8">
        <f t="array" ref="UA2679">SUM(LEN($O2679:$PX2679))-SUM(LEN(SUBSTITUTE(UPPER($O2679:$PX2679),"R","")))</f>
        <v>0</v>
      </c>
      <c r="UB2679" s="8">
        <f t="array" ref="UB2679">SUM(LEN($O2679:$PX2679))-SUM(LEN(SUBSTITUTE(UPPER($O2679:$PX2679),"A","")))</f>
        <v>0</v>
      </c>
      <c r="UC2679" s="8">
        <f t="array" ref="UC2679">SUM(LEN($O2679:$PX2679))-SUM(LEN(SUBSTITUTE(UPPER($O2679:$PX2679),"P","")))</f>
        <v>0</v>
      </c>
      <c r="UG2679" s="8">
        <f t="shared" si="212"/>
        <v>0</v>
      </c>
      <c r="UH2679" s="8">
        <f t="shared" si="213"/>
        <v>0</v>
      </c>
      <c r="UI2679" s="8">
        <f t="shared" si="214"/>
        <v>0</v>
      </c>
      <c r="UJ2679" s="8">
        <f t="shared" si="215"/>
        <v>0</v>
      </c>
      <c r="UK2679" s="8">
        <f t="shared" si="216"/>
        <v>0</v>
      </c>
      <c r="UN2679" s="8">
        <f t="array" aca="1" ref="UN2679" ca="1">SUM(IF($O$5:$PX$5&gt;=$UN$5,IF($O$5:$PX$5&lt;$UO$5,LEN($O2679:$PX2679)-LEN(SUBSTITUTE(UPPER($O2679:$PX2679),"R","")))))</f>
        <v>0</v>
      </c>
      <c r="UO2679" s="8">
        <f t="array" aca="1" ref="UO2679" ca="1">SUM(IF($O$5:$PX$5&gt;=$UN$5,IF($O$5:$PX$5&lt;$UO$5,LEN($O2679:$PX2679)-LEN(SUBSTITUTE(UPPER($O2679:$PX2679),"A","")))))</f>
        <v>0</v>
      </c>
      <c r="UP2679" s="8">
        <f t="array" aca="1" ref="UP2679" ca="1">SUM(IF($O$5:$PX$5&gt;=$UN$5,IF($O$5:$PX$5&lt;$UO$5,LEN($O2679:$PX2679)-LEN(SUBSTITUTE(UPPER($O2679:$PX2679),"P","")))))</f>
        <v>0</v>
      </c>
    </row>
    <row r="2680" spans="2:562" x14ac:dyDescent="0.25">
      <c r="B2680" s="60">
        <v>2675</v>
      </c>
      <c r="UA2680" s="8">
        <f t="array" ref="UA2680">SUM(LEN($O2680:$PX2680))-SUM(LEN(SUBSTITUTE(UPPER($O2680:$PX2680),"R","")))</f>
        <v>0</v>
      </c>
      <c r="UB2680" s="8">
        <f t="array" ref="UB2680">SUM(LEN($O2680:$PX2680))-SUM(LEN(SUBSTITUTE(UPPER($O2680:$PX2680),"A","")))</f>
        <v>0</v>
      </c>
      <c r="UC2680" s="8">
        <f t="array" ref="UC2680">SUM(LEN($O2680:$PX2680))-SUM(LEN(SUBSTITUTE(UPPER($O2680:$PX2680),"P","")))</f>
        <v>0</v>
      </c>
      <c r="UG2680" s="8">
        <f t="shared" si="212"/>
        <v>0</v>
      </c>
      <c r="UH2680" s="8">
        <f t="shared" si="213"/>
        <v>0</v>
      </c>
      <c r="UI2680" s="8">
        <f t="shared" si="214"/>
        <v>0</v>
      </c>
      <c r="UJ2680" s="8">
        <f t="shared" si="215"/>
        <v>0</v>
      </c>
      <c r="UK2680" s="8">
        <f t="shared" si="216"/>
        <v>0</v>
      </c>
      <c r="UN2680" s="8">
        <f t="array" aca="1" ref="UN2680" ca="1">SUM(IF($O$5:$PX$5&gt;=$UN$5,IF($O$5:$PX$5&lt;$UO$5,LEN($O2680:$PX2680)-LEN(SUBSTITUTE(UPPER($O2680:$PX2680),"R","")))))</f>
        <v>0</v>
      </c>
      <c r="UO2680" s="8">
        <f t="array" aca="1" ref="UO2680" ca="1">SUM(IF($O$5:$PX$5&gt;=$UN$5,IF($O$5:$PX$5&lt;$UO$5,LEN($O2680:$PX2680)-LEN(SUBSTITUTE(UPPER($O2680:$PX2680),"A","")))))</f>
        <v>0</v>
      </c>
      <c r="UP2680" s="8">
        <f t="array" aca="1" ref="UP2680" ca="1">SUM(IF($O$5:$PX$5&gt;=$UN$5,IF($O$5:$PX$5&lt;$UO$5,LEN($O2680:$PX2680)-LEN(SUBSTITUTE(UPPER($O2680:$PX2680),"P","")))))</f>
        <v>0</v>
      </c>
    </row>
    <row r="2681" spans="2:562" x14ac:dyDescent="0.25">
      <c r="B2681" s="60">
        <v>2676</v>
      </c>
      <c r="UA2681" s="8">
        <f t="array" ref="UA2681">SUM(LEN($O2681:$PX2681))-SUM(LEN(SUBSTITUTE(UPPER($O2681:$PX2681),"R","")))</f>
        <v>0</v>
      </c>
      <c r="UB2681" s="8">
        <f t="array" ref="UB2681">SUM(LEN($O2681:$PX2681))-SUM(LEN(SUBSTITUTE(UPPER($O2681:$PX2681),"A","")))</f>
        <v>0</v>
      </c>
      <c r="UC2681" s="8">
        <f t="array" ref="UC2681">SUM(LEN($O2681:$PX2681))-SUM(LEN(SUBSTITUTE(UPPER($O2681:$PX2681),"P","")))</f>
        <v>0</v>
      </c>
      <c r="UG2681" s="8">
        <f t="shared" si="212"/>
        <v>0</v>
      </c>
      <c r="UH2681" s="8">
        <f t="shared" si="213"/>
        <v>0</v>
      </c>
      <c r="UI2681" s="8">
        <f t="shared" si="214"/>
        <v>0</v>
      </c>
      <c r="UJ2681" s="8">
        <f t="shared" si="215"/>
        <v>0</v>
      </c>
      <c r="UK2681" s="8">
        <f t="shared" si="216"/>
        <v>0</v>
      </c>
      <c r="UN2681" s="8">
        <f t="array" aca="1" ref="UN2681" ca="1">SUM(IF($O$5:$PX$5&gt;=$UN$5,IF($O$5:$PX$5&lt;$UO$5,LEN($O2681:$PX2681)-LEN(SUBSTITUTE(UPPER($O2681:$PX2681),"R","")))))</f>
        <v>0</v>
      </c>
      <c r="UO2681" s="8">
        <f t="array" aca="1" ref="UO2681" ca="1">SUM(IF($O$5:$PX$5&gt;=$UN$5,IF($O$5:$PX$5&lt;$UO$5,LEN($O2681:$PX2681)-LEN(SUBSTITUTE(UPPER($O2681:$PX2681),"A","")))))</f>
        <v>0</v>
      </c>
      <c r="UP2681" s="8">
        <f t="array" aca="1" ref="UP2681" ca="1">SUM(IF($O$5:$PX$5&gt;=$UN$5,IF($O$5:$PX$5&lt;$UO$5,LEN($O2681:$PX2681)-LEN(SUBSTITUTE(UPPER($O2681:$PX2681),"P","")))))</f>
        <v>0</v>
      </c>
    </row>
    <row r="2682" spans="2:562" x14ac:dyDescent="0.25">
      <c r="B2682" s="60">
        <v>2677</v>
      </c>
      <c r="UA2682" s="8">
        <f t="array" ref="UA2682">SUM(LEN($O2682:$PX2682))-SUM(LEN(SUBSTITUTE(UPPER($O2682:$PX2682),"R","")))</f>
        <v>0</v>
      </c>
      <c r="UB2682" s="8">
        <f t="array" ref="UB2682">SUM(LEN($O2682:$PX2682))-SUM(LEN(SUBSTITUTE(UPPER($O2682:$PX2682),"A","")))</f>
        <v>0</v>
      </c>
      <c r="UC2682" s="8">
        <f t="array" ref="UC2682">SUM(LEN($O2682:$PX2682))-SUM(LEN(SUBSTITUTE(UPPER($O2682:$PX2682),"P","")))</f>
        <v>0</v>
      </c>
      <c r="UG2682" s="8">
        <f t="shared" si="212"/>
        <v>0</v>
      </c>
      <c r="UH2682" s="8">
        <f t="shared" si="213"/>
        <v>0</v>
      </c>
      <c r="UI2682" s="8">
        <f t="shared" si="214"/>
        <v>0</v>
      </c>
      <c r="UJ2682" s="8">
        <f t="shared" si="215"/>
        <v>0</v>
      </c>
      <c r="UK2682" s="8">
        <f t="shared" si="216"/>
        <v>0</v>
      </c>
      <c r="UN2682" s="8">
        <f t="array" aca="1" ref="UN2682" ca="1">SUM(IF($O$5:$PX$5&gt;=$UN$5,IF($O$5:$PX$5&lt;$UO$5,LEN($O2682:$PX2682)-LEN(SUBSTITUTE(UPPER($O2682:$PX2682),"R","")))))</f>
        <v>0</v>
      </c>
      <c r="UO2682" s="8">
        <f t="array" aca="1" ref="UO2682" ca="1">SUM(IF($O$5:$PX$5&gt;=$UN$5,IF($O$5:$PX$5&lt;$UO$5,LEN($O2682:$PX2682)-LEN(SUBSTITUTE(UPPER($O2682:$PX2682),"A","")))))</f>
        <v>0</v>
      </c>
      <c r="UP2682" s="8">
        <f t="array" aca="1" ref="UP2682" ca="1">SUM(IF($O$5:$PX$5&gt;=$UN$5,IF($O$5:$PX$5&lt;$UO$5,LEN($O2682:$PX2682)-LEN(SUBSTITUTE(UPPER($O2682:$PX2682),"P","")))))</f>
        <v>0</v>
      </c>
    </row>
    <row r="2683" spans="2:562" x14ac:dyDescent="0.25">
      <c r="B2683" s="60">
        <v>2678</v>
      </c>
      <c r="UA2683" s="8">
        <f t="array" ref="UA2683">SUM(LEN($O2683:$PX2683))-SUM(LEN(SUBSTITUTE(UPPER($O2683:$PX2683),"R","")))</f>
        <v>0</v>
      </c>
      <c r="UB2683" s="8">
        <f t="array" ref="UB2683">SUM(LEN($O2683:$PX2683))-SUM(LEN(SUBSTITUTE(UPPER($O2683:$PX2683),"A","")))</f>
        <v>0</v>
      </c>
      <c r="UC2683" s="8">
        <f t="array" ref="UC2683">SUM(LEN($O2683:$PX2683))-SUM(LEN(SUBSTITUTE(UPPER($O2683:$PX2683),"P","")))</f>
        <v>0</v>
      </c>
      <c r="UG2683" s="8">
        <f t="shared" si="212"/>
        <v>0</v>
      </c>
      <c r="UH2683" s="8">
        <f t="shared" si="213"/>
        <v>0</v>
      </c>
      <c r="UI2683" s="8">
        <f t="shared" si="214"/>
        <v>0</v>
      </c>
      <c r="UJ2683" s="8">
        <f t="shared" si="215"/>
        <v>0</v>
      </c>
      <c r="UK2683" s="8">
        <f t="shared" si="216"/>
        <v>0</v>
      </c>
      <c r="UN2683" s="8">
        <f t="array" aca="1" ref="UN2683" ca="1">SUM(IF($O$5:$PX$5&gt;=$UN$5,IF($O$5:$PX$5&lt;$UO$5,LEN($O2683:$PX2683)-LEN(SUBSTITUTE(UPPER($O2683:$PX2683),"R","")))))</f>
        <v>0</v>
      </c>
      <c r="UO2683" s="8">
        <f t="array" aca="1" ref="UO2683" ca="1">SUM(IF($O$5:$PX$5&gt;=$UN$5,IF($O$5:$PX$5&lt;$UO$5,LEN($O2683:$PX2683)-LEN(SUBSTITUTE(UPPER($O2683:$PX2683),"A","")))))</f>
        <v>0</v>
      </c>
      <c r="UP2683" s="8">
        <f t="array" aca="1" ref="UP2683" ca="1">SUM(IF($O$5:$PX$5&gt;=$UN$5,IF($O$5:$PX$5&lt;$UO$5,LEN($O2683:$PX2683)-LEN(SUBSTITUTE(UPPER($O2683:$PX2683),"P","")))))</f>
        <v>0</v>
      </c>
    </row>
    <row r="2684" spans="2:562" x14ac:dyDescent="0.25">
      <c r="B2684" s="60">
        <v>2679</v>
      </c>
      <c r="UA2684" s="8">
        <f t="array" ref="UA2684">SUM(LEN($O2684:$PX2684))-SUM(LEN(SUBSTITUTE(UPPER($O2684:$PX2684),"R","")))</f>
        <v>0</v>
      </c>
      <c r="UB2684" s="8">
        <f t="array" ref="UB2684">SUM(LEN($O2684:$PX2684))-SUM(LEN(SUBSTITUTE(UPPER($O2684:$PX2684),"A","")))</f>
        <v>0</v>
      </c>
      <c r="UC2684" s="8">
        <f t="array" ref="UC2684">SUM(LEN($O2684:$PX2684))-SUM(LEN(SUBSTITUTE(UPPER($O2684:$PX2684),"P","")))</f>
        <v>0</v>
      </c>
      <c r="UG2684" s="8">
        <f t="shared" si="212"/>
        <v>0</v>
      </c>
      <c r="UH2684" s="8">
        <f t="shared" si="213"/>
        <v>0</v>
      </c>
      <c r="UI2684" s="8">
        <f t="shared" si="214"/>
        <v>0</v>
      </c>
      <c r="UJ2684" s="8">
        <f t="shared" si="215"/>
        <v>0</v>
      </c>
      <c r="UK2684" s="8">
        <f t="shared" si="216"/>
        <v>0</v>
      </c>
      <c r="UN2684" s="8">
        <f t="array" aca="1" ref="UN2684" ca="1">SUM(IF($O$5:$PX$5&gt;=$UN$5,IF($O$5:$PX$5&lt;$UO$5,LEN($O2684:$PX2684)-LEN(SUBSTITUTE(UPPER($O2684:$PX2684),"R","")))))</f>
        <v>0</v>
      </c>
      <c r="UO2684" s="8">
        <f t="array" aca="1" ref="UO2684" ca="1">SUM(IF($O$5:$PX$5&gt;=$UN$5,IF($O$5:$PX$5&lt;$UO$5,LEN($O2684:$PX2684)-LEN(SUBSTITUTE(UPPER($O2684:$PX2684),"A","")))))</f>
        <v>0</v>
      </c>
      <c r="UP2684" s="8">
        <f t="array" aca="1" ref="UP2684" ca="1">SUM(IF($O$5:$PX$5&gt;=$UN$5,IF($O$5:$PX$5&lt;$UO$5,LEN($O2684:$PX2684)-LEN(SUBSTITUTE(UPPER($O2684:$PX2684),"P","")))))</f>
        <v>0</v>
      </c>
    </row>
    <row r="2685" spans="2:562" x14ac:dyDescent="0.25">
      <c r="B2685" s="60">
        <v>2680</v>
      </c>
      <c r="UA2685" s="8">
        <f t="array" ref="UA2685">SUM(LEN($O2685:$PX2685))-SUM(LEN(SUBSTITUTE(UPPER($O2685:$PX2685),"R","")))</f>
        <v>0</v>
      </c>
      <c r="UB2685" s="8">
        <f t="array" ref="UB2685">SUM(LEN($O2685:$PX2685))-SUM(LEN(SUBSTITUTE(UPPER($O2685:$PX2685),"A","")))</f>
        <v>0</v>
      </c>
      <c r="UC2685" s="8">
        <f t="array" ref="UC2685">SUM(LEN($O2685:$PX2685))-SUM(LEN(SUBSTITUTE(UPPER($O2685:$PX2685),"P","")))</f>
        <v>0</v>
      </c>
      <c r="UG2685" s="8">
        <f t="shared" si="212"/>
        <v>0</v>
      </c>
      <c r="UH2685" s="8">
        <f t="shared" si="213"/>
        <v>0</v>
      </c>
      <c r="UI2685" s="8">
        <f t="shared" si="214"/>
        <v>0</v>
      </c>
      <c r="UJ2685" s="8">
        <f t="shared" si="215"/>
        <v>0</v>
      </c>
      <c r="UK2685" s="8">
        <f t="shared" si="216"/>
        <v>0</v>
      </c>
      <c r="UN2685" s="8">
        <f t="array" aca="1" ref="UN2685" ca="1">SUM(IF($O$5:$PX$5&gt;=$UN$5,IF($O$5:$PX$5&lt;$UO$5,LEN($O2685:$PX2685)-LEN(SUBSTITUTE(UPPER($O2685:$PX2685),"R","")))))</f>
        <v>0</v>
      </c>
      <c r="UO2685" s="8">
        <f t="array" aca="1" ref="UO2685" ca="1">SUM(IF($O$5:$PX$5&gt;=$UN$5,IF($O$5:$PX$5&lt;$UO$5,LEN($O2685:$PX2685)-LEN(SUBSTITUTE(UPPER($O2685:$PX2685),"A","")))))</f>
        <v>0</v>
      </c>
      <c r="UP2685" s="8">
        <f t="array" aca="1" ref="UP2685" ca="1">SUM(IF($O$5:$PX$5&gt;=$UN$5,IF($O$5:$PX$5&lt;$UO$5,LEN($O2685:$PX2685)-LEN(SUBSTITUTE(UPPER($O2685:$PX2685),"P","")))))</f>
        <v>0</v>
      </c>
    </row>
    <row r="2686" spans="2:562" x14ac:dyDescent="0.25">
      <c r="B2686" s="60">
        <v>2681</v>
      </c>
      <c r="UA2686" s="8">
        <f t="array" ref="UA2686">SUM(LEN($O2686:$PX2686))-SUM(LEN(SUBSTITUTE(UPPER($O2686:$PX2686),"R","")))</f>
        <v>0</v>
      </c>
      <c r="UB2686" s="8">
        <f t="array" ref="UB2686">SUM(LEN($O2686:$PX2686))-SUM(LEN(SUBSTITUTE(UPPER($O2686:$PX2686),"A","")))</f>
        <v>0</v>
      </c>
      <c r="UC2686" s="8">
        <f t="array" ref="UC2686">SUM(LEN($O2686:$PX2686))-SUM(LEN(SUBSTITUTE(UPPER($O2686:$PX2686),"P","")))</f>
        <v>0</v>
      </c>
      <c r="UG2686" s="8">
        <f t="shared" si="212"/>
        <v>0</v>
      </c>
      <c r="UH2686" s="8">
        <f t="shared" si="213"/>
        <v>0</v>
      </c>
      <c r="UI2686" s="8">
        <f t="shared" si="214"/>
        <v>0</v>
      </c>
      <c r="UJ2686" s="8">
        <f t="shared" si="215"/>
        <v>0</v>
      </c>
      <c r="UK2686" s="8">
        <f t="shared" si="216"/>
        <v>0</v>
      </c>
      <c r="UN2686" s="8">
        <f t="array" aca="1" ref="UN2686" ca="1">SUM(IF($O$5:$PX$5&gt;=$UN$5,IF($O$5:$PX$5&lt;$UO$5,LEN($O2686:$PX2686)-LEN(SUBSTITUTE(UPPER($O2686:$PX2686),"R","")))))</f>
        <v>0</v>
      </c>
      <c r="UO2686" s="8">
        <f t="array" aca="1" ref="UO2686" ca="1">SUM(IF($O$5:$PX$5&gt;=$UN$5,IF($O$5:$PX$5&lt;$UO$5,LEN($O2686:$PX2686)-LEN(SUBSTITUTE(UPPER($O2686:$PX2686),"A","")))))</f>
        <v>0</v>
      </c>
      <c r="UP2686" s="8">
        <f t="array" aca="1" ref="UP2686" ca="1">SUM(IF($O$5:$PX$5&gt;=$UN$5,IF($O$5:$PX$5&lt;$UO$5,LEN($O2686:$PX2686)-LEN(SUBSTITUTE(UPPER($O2686:$PX2686),"P","")))))</f>
        <v>0</v>
      </c>
    </row>
    <row r="2687" spans="2:562" x14ac:dyDescent="0.25">
      <c r="B2687" s="60">
        <v>2682</v>
      </c>
      <c r="UA2687" s="8">
        <f t="array" ref="UA2687">SUM(LEN($O2687:$PX2687))-SUM(LEN(SUBSTITUTE(UPPER($O2687:$PX2687),"R","")))</f>
        <v>0</v>
      </c>
      <c r="UB2687" s="8">
        <f t="array" ref="UB2687">SUM(LEN($O2687:$PX2687))-SUM(LEN(SUBSTITUTE(UPPER($O2687:$PX2687),"A","")))</f>
        <v>0</v>
      </c>
      <c r="UC2687" s="8">
        <f t="array" ref="UC2687">SUM(LEN($O2687:$PX2687))-SUM(LEN(SUBSTITUTE(UPPER($O2687:$PX2687),"P","")))</f>
        <v>0</v>
      </c>
      <c r="UG2687" s="8">
        <f t="shared" si="212"/>
        <v>0</v>
      </c>
      <c r="UH2687" s="8">
        <f t="shared" si="213"/>
        <v>0</v>
      </c>
      <c r="UI2687" s="8">
        <f t="shared" si="214"/>
        <v>0</v>
      </c>
      <c r="UJ2687" s="8">
        <f t="shared" si="215"/>
        <v>0</v>
      </c>
      <c r="UK2687" s="8">
        <f t="shared" si="216"/>
        <v>0</v>
      </c>
      <c r="UN2687" s="8">
        <f t="array" aca="1" ref="UN2687" ca="1">SUM(IF($O$5:$PX$5&gt;=$UN$5,IF($O$5:$PX$5&lt;$UO$5,LEN($O2687:$PX2687)-LEN(SUBSTITUTE(UPPER($O2687:$PX2687),"R","")))))</f>
        <v>0</v>
      </c>
      <c r="UO2687" s="8">
        <f t="array" aca="1" ref="UO2687" ca="1">SUM(IF($O$5:$PX$5&gt;=$UN$5,IF($O$5:$PX$5&lt;$UO$5,LEN($O2687:$PX2687)-LEN(SUBSTITUTE(UPPER($O2687:$PX2687),"A","")))))</f>
        <v>0</v>
      </c>
      <c r="UP2687" s="8">
        <f t="array" aca="1" ref="UP2687" ca="1">SUM(IF($O$5:$PX$5&gt;=$UN$5,IF($O$5:$PX$5&lt;$UO$5,LEN($O2687:$PX2687)-LEN(SUBSTITUTE(UPPER($O2687:$PX2687),"P","")))))</f>
        <v>0</v>
      </c>
    </row>
    <row r="2688" spans="2:562" x14ac:dyDescent="0.25">
      <c r="B2688" s="60">
        <v>2683</v>
      </c>
      <c r="UA2688" s="8">
        <f t="array" ref="UA2688">SUM(LEN($O2688:$PX2688))-SUM(LEN(SUBSTITUTE(UPPER($O2688:$PX2688),"R","")))</f>
        <v>0</v>
      </c>
      <c r="UB2688" s="8">
        <f t="array" ref="UB2688">SUM(LEN($O2688:$PX2688))-SUM(LEN(SUBSTITUTE(UPPER($O2688:$PX2688),"A","")))</f>
        <v>0</v>
      </c>
      <c r="UC2688" s="8">
        <f t="array" ref="UC2688">SUM(LEN($O2688:$PX2688))-SUM(LEN(SUBSTITUTE(UPPER($O2688:$PX2688),"P","")))</f>
        <v>0</v>
      </c>
      <c r="UG2688" s="8">
        <f t="shared" si="212"/>
        <v>0</v>
      </c>
      <c r="UH2688" s="8">
        <f t="shared" si="213"/>
        <v>0</v>
      </c>
      <c r="UI2688" s="8">
        <f t="shared" si="214"/>
        <v>0</v>
      </c>
      <c r="UJ2688" s="8">
        <f t="shared" si="215"/>
        <v>0</v>
      </c>
      <c r="UK2688" s="8">
        <f t="shared" si="216"/>
        <v>0</v>
      </c>
      <c r="UN2688" s="8">
        <f t="array" aca="1" ref="UN2688" ca="1">SUM(IF($O$5:$PX$5&gt;=$UN$5,IF($O$5:$PX$5&lt;$UO$5,LEN($O2688:$PX2688)-LEN(SUBSTITUTE(UPPER($O2688:$PX2688),"R","")))))</f>
        <v>0</v>
      </c>
      <c r="UO2688" s="8">
        <f t="array" aca="1" ref="UO2688" ca="1">SUM(IF($O$5:$PX$5&gt;=$UN$5,IF($O$5:$PX$5&lt;$UO$5,LEN($O2688:$PX2688)-LEN(SUBSTITUTE(UPPER($O2688:$PX2688),"A","")))))</f>
        <v>0</v>
      </c>
      <c r="UP2688" s="8">
        <f t="array" aca="1" ref="UP2688" ca="1">SUM(IF($O$5:$PX$5&gt;=$UN$5,IF($O$5:$PX$5&lt;$UO$5,LEN($O2688:$PX2688)-LEN(SUBSTITUTE(UPPER($O2688:$PX2688),"P","")))))</f>
        <v>0</v>
      </c>
    </row>
    <row r="2689" spans="2:562" x14ac:dyDescent="0.25">
      <c r="B2689" s="60">
        <v>2684</v>
      </c>
      <c r="UA2689" s="8">
        <f t="array" ref="UA2689">SUM(LEN($O2689:$PX2689))-SUM(LEN(SUBSTITUTE(UPPER($O2689:$PX2689),"R","")))</f>
        <v>0</v>
      </c>
      <c r="UB2689" s="8">
        <f t="array" ref="UB2689">SUM(LEN($O2689:$PX2689))-SUM(LEN(SUBSTITUTE(UPPER($O2689:$PX2689),"A","")))</f>
        <v>0</v>
      </c>
      <c r="UC2689" s="8">
        <f t="array" ref="UC2689">SUM(LEN($O2689:$PX2689))-SUM(LEN(SUBSTITUTE(UPPER($O2689:$PX2689),"P","")))</f>
        <v>0</v>
      </c>
      <c r="UG2689" s="8">
        <f t="shared" si="212"/>
        <v>0</v>
      </c>
      <c r="UH2689" s="8">
        <f t="shared" si="213"/>
        <v>0</v>
      </c>
      <c r="UI2689" s="8">
        <f t="shared" si="214"/>
        <v>0</v>
      </c>
      <c r="UJ2689" s="8">
        <f t="shared" si="215"/>
        <v>0</v>
      </c>
      <c r="UK2689" s="8">
        <f t="shared" si="216"/>
        <v>0</v>
      </c>
      <c r="UN2689" s="8">
        <f t="array" aca="1" ref="UN2689" ca="1">SUM(IF($O$5:$PX$5&gt;=$UN$5,IF($O$5:$PX$5&lt;$UO$5,LEN($O2689:$PX2689)-LEN(SUBSTITUTE(UPPER($O2689:$PX2689),"R","")))))</f>
        <v>0</v>
      </c>
      <c r="UO2689" s="8">
        <f t="array" aca="1" ref="UO2689" ca="1">SUM(IF($O$5:$PX$5&gt;=$UN$5,IF($O$5:$PX$5&lt;$UO$5,LEN($O2689:$PX2689)-LEN(SUBSTITUTE(UPPER($O2689:$PX2689),"A","")))))</f>
        <v>0</v>
      </c>
      <c r="UP2689" s="8">
        <f t="array" aca="1" ref="UP2689" ca="1">SUM(IF($O$5:$PX$5&gt;=$UN$5,IF($O$5:$PX$5&lt;$UO$5,LEN($O2689:$PX2689)-LEN(SUBSTITUTE(UPPER($O2689:$PX2689),"P","")))))</f>
        <v>0</v>
      </c>
    </row>
    <row r="2690" spans="2:562" x14ac:dyDescent="0.25">
      <c r="B2690" s="60">
        <v>2685</v>
      </c>
      <c r="UA2690" s="8">
        <f t="array" ref="UA2690">SUM(LEN($O2690:$PX2690))-SUM(LEN(SUBSTITUTE(UPPER($O2690:$PX2690),"R","")))</f>
        <v>0</v>
      </c>
      <c r="UB2690" s="8">
        <f t="array" ref="UB2690">SUM(LEN($O2690:$PX2690))-SUM(LEN(SUBSTITUTE(UPPER($O2690:$PX2690),"A","")))</f>
        <v>0</v>
      </c>
      <c r="UC2690" s="8">
        <f t="array" ref="UC2690">SUM(LEN($O2690:$PX2690))-SUM(LEN(SUBSTITUTE(UPPER($O2690:$PX2690),"P","")))</f>
        <v>0</v>
      </c>
      <c r="UG2690" s="8">
        <f t="shared" si="212"/>
        <v>0</v>
      </c>
      <c r="UH2690" s="8">
        <f t="shared" si="213"/>
        <v>0</v>
      </c>
      <c r="UI2690" s="8">
        <f t="shared" si="214"/>
        <v>0</v>
      </c>
      <c r="UJ2690" s="8">
        <f t="shared" si="215"/>
        <v>0</v>
      </c>
      <c r="UK2690" s="8">
        <f t="shared" si="216"/>
        <v>0</v>
      </c>
      <c r="UN2690" s="8">
        <f t="array" aca="1" ref="UN2690" ca="1">SUM(IF($O$5:$PX$5&gt;=$UN$5,IF($O$5:$PX$5&lt;$UO$5,LEN($O2690:$PX2690)-LEN(SUBSTITUTE(UPPER($O2690:$PX2690),"R","")))))</f>
        <v>0</v>
      </c>
      <c r="UO2690" s="8">
        <f t="array" aca="1" ref="UO2690" ca="1">SUM(IF($O$5:$PX$5&gt;=$UN$5,IF($O$5:$PX$5&lt;$UO$5,LEN($O2690:$PX2690)-LEN(SUBSTITUTE(UPPER($O2690:$PX2690),"A","")))))</f>
        <v>0</v>
      </c>
      <c r="UP2690" s="8">
        <f t="array" aca="1" ref="UP2690" ca="1">SUM(IF($O$5:$PX$5&gt;=$UN$5,IF($O$5:$PX$5&lt;$UO$5,LEN($O2690:$PX2690)-LEN(SUBSTITUTE(UPPER($O2690:$PX2690),"P","")))))</f>
        <v>0</v>
      </c>
    </row>
    <row r="2691" spans="2:562" x14ac:dyDescent="0.25">
      <c r="B2691" s="60">
        <v>2686</v>
      </c>
      <c r="UA2691" s="8">
        <f t="array" ref="UA2691">SUM(LEN($O2691:$PX2691))-SUM(LEN(SUBSTITUTE(UPPER($O2691:$PX2691),"R","")))</f>
        <v>0</v>
      </c>
      <c r="UB2691" s="8">
        <f t="array" ref="UB2691">SUM(LEN($O2691:$PX2691))-SUM(LEN(SUBSTITUTE(UPPER($O2691:$PX2691),"A","")))</f>
        <v>0</v>
      </c>
      <c r="UC2691" s="8">
        <f t="array" ref="UC2691">SUM(LEN($O2691:$PX2691))-SUM(LEN(SUBSTITUTE(UPPER($O2691:$PX2691),"P","")))</f>
        <v>0</v>
      </c>
      <c r="UG2691" s="8">
        <f t="shared" si="212"/>
        <v>0</v>
      </c>
      <c r="UH2691" s="8">
        <f t="shared" si="213"/>
        <v>0</v>
      </c>
      <c r="UI2691" s="8">
        <f t="shared" si="214"/>
        <v>0</v>
      </c>
      <c r="UJ2691" s="8">
        <f t="shared" si="215"/>
        <v>0</v>
      </c>
      <c r="UK2691" s="8">
        <f t="shared" si="216"/>
        <v>0</v>
      </c>
      <c r="UN2691" s="8">
        <f t="array" aca="1" ref="UN2691" ca="1">SUM(IF($O$5:$PX$5&gt;=$UN$5,IF($O$5:$PX$5&lt;$UO$5,LEN($O2691:$PX2691)-LEN(SUBSTITUTE(UPPER($O2691:$PX2691),"R","")))))</f>
        <v>0</v>
      </c>
      <c r="UO2691" s="8">
        <f t="array" aca="1" ref="UO2691" ca="1">SUM(IF($O$5:$PX$5&gt;=$UN$5,IF($O$5:$PX$5&lt;$UO$5,LEN($O2691:$PX2691)-LEN(SUBSTITUTE(UPPER($O2691:$PX2691),"A","")))))</f>
        <v>0</v>
      </c>
      <c r="UP2691" s="8">
        <f t="array" aca="1" ref="UP2691" ca="1">SUM(IF($O$5:$PX$5&gt;=$UN$5,IF($O$5:$PX$5&lt;$UO$5,LEN($O2691:$PX2691)-LEN(SUBSTITUTE(UPPER($O2691:$PX2691),"P","")))))</f>
        <v>0</v>
      </c>
    </row>
    <row r="2692" spans="2:562" x14ac:dyDescent="0.25">
      <c r="B2692" s="60">
        <v>2687</v>
      </c>
      <c r="UA2692" s="8">
        <f t="array" ref="UA2692">SUM(LEN($O2692:$PX2692))-SUM(LEN(SUBSTITUTE(UPPER($O2692:$PX2692),"R","")))</f>
        <v>0</v>
      </c>
      <c r="UB2692" s="8">
        <f t="array" ref="UB2692">SUM(LEN($O2692:$PX2692))-SUM(LEN(SUBSTITUTE(UPPER($O2692:$PX2692),"A","")))</f>
        <v>0</v>
      </c>
      <c r="UC2692" s="8">
        <f t="array" ref="UC2692">SUM(LEN($O2692:$PX2692))-SUM(LEN(SUBSTITUTE(UPPER($O2692:$PX2692),"P","")))</f>
        <v>0</v>
      </c>
      <c r="UG2692" s="8">
        <f t="shared" si="212"/>
        <v>0</v>
      </c>
      <c r="UH2692" s="8">
        <f t="shared" si="213"/>
        <v>0</v>
      </c>
      <c r="UI2692" s="8">
        <f t="shared" si="214"/>
        <v>0</v>
      </c>
      <c r="UJ2692" s="8">
        <f t="shared" si="215"/>
        <v>0</v>
      </c>
      <c r="UK2692" s="8">
        <f t="shared" si="216"/>
        <v>0</v>
      </c>
      <c r="UN2692" s="8">
        <f t="array" aca="1" ref="UN2692" ca="1">SUM(IF($O$5:$PX$5&gt;=$UN$5,IF($O$5:$PX$5&lt;$UO$5,LEN($O2692:$PX2692)-LEN(SUBSTITUTE(UPPER($O2692:$PX2692),"R","")))))</f>
        <v>0</v>
      </c>
      <c r="UO2692" s="8">
        <f t="array" aca="1" ref="UO2692" ca="1">SUM(IF($O$5:$PX$5&gt;=$UN$5,IF($O$5:$PX$5&lt;$UO$5,LEN($O2692:$PX2692)-LEN(SUBSTITUTE(UPPER($O2692:$PX2692),"A","")))))</f>
        <v>0</v>
      </c>
      <c r="UP2692" s="8">
        <f t="array" aca="1" ref="UP2692" ca="1">SUM(IF($O$5:$PX$5&gt;=$UN$5,IF($O$5:$PX$5&lt;$UO$5,LEN($O2692:$PX2692)-LEN(SUBSTITUTE(UPPER($O2692:$PX2692),"P","")))))</f>
        <v>0</v>
      </c>
    </row>
    <row r="2693" spans="2:562" x14ac:dyDescent="0.25">
      <c r="B2693" s="60">
        <v>2688</v>
      </c>
      <c r="UA2693" s="8">
        <f t="array" ref="UA2693">SUM(LEN($O2693:$PX2693))-SUM(LEN(SUBSTITUTE(UPPER($O2693:$PX2693),"R","")))</f>
        <v>0</v>
      </c>
      <c r="UB2693" s="8">
        <f t="array" ref="UB2693">SUM(LEN($O2693:$PX2693))-SUM(LEN(SUBSTITUTE(UPPER($O2693:$PX2693),"A","")))</f>
        <v>0</v>
      </c>
      <c r="UC2693" s="8">
        <f t="array" ref="UC2693">SUM(LEN($O2693:$PX2693))-SUM(LEN(SUBSTITUTE(UPPER($O2693:$PX2693),"P","")))</f>
        <v>0</v>
      </c>
      <c r="UG2693" s="8">
        <f t="shared" si="212"/>
        <v>0</v>
      </c>
      <c r="UH2693" s="8">
        <f t="shared" si="213"/>
        <v>0</v>
      </c>
      <c r="UI2693" s="8">
        <f t="shared" si="214"/>
        <v>0</v>
      </c>
      <c r="UJ2693" s="8">
        <f t="shared" si="215"/>
        <v>0</v>
      </c>
      <c r="UK2693" s="8">
        <f t="shared" si="216"/>
        <v>0</v>
      </c>
      <c r="UN2693" s="8">
        <f t="array" aca="1" ref="UN2693" ca="1">SUM(IF($O$5:$PX$5&gt;=$UN$5,IF($O$5:$PX$5&lt;$UO$5,LEN($O2693:$PX2693)-LEN(SUBSTITUTE(UPPER($O2693:$PX2693),"R","")))))</f>
        <v>0</v>
      </c>
      <c r="UO2693" s="8">
        <f t="array" aca="1" ref="UO2693" ca="1">SUM(IF($O$5:$PX$5&gt;=$UN$5,IF($O$5:$PX$5&lt;$UO$5,LEN($O2693:$PX2693)-LEN(SUBSTITUTE(UPPER($O2693:$PX2693),"A","")))))</f>
        <v>0</v>
      </c>
      <c r="UP2693" s="8">
        <f t="array" aca="1" ref="UP2693" ca="1">SUM(IF($O$5:$PX$5&gt;=$UN$5,IF($O$5:$PX$5&lt;$UO$5,LEN($O2693:$PX2693)-LEN(SUBSTITUTE(UPPER($O2693:$PX2693),"P","")))))</f>
        <v>0</v>
      </c>
    </row>
    <row r="2694" spans="2:562" x14ac:dyDescent="0.25">
      <c r="B2694" s="60">
        <v>2689</v>
      </c>
      <c r="UA2694" s="8">
        <f t="array" ref="UA2694">SUM(LEN($O2694:$PX2694))-SUM(LEN(SUBSTITUTE(UPPER($O2694:$PX2694),"R","")))</f>
        <v>0</v>
      </c>
      <c r="UB2694" s="8">
        <f t="array" ref="UB2694">SUM(LEN($O2694:$PX2694))-SUM(LEN(SUBSTITUTE(UPPER($O2694:$PX2694),"A","")))</f>
        <v>0</v>
      </c>
      <c r="UC2694" s="8">
        <f t="array" ref="UC2694">SUM(LEN($O2694:$PX2694))-SUM(LEN(SUBSTITUTE(UPPER($O2694:$PX2694),"P","")))</f>
        <v>0</v>
      </c>
      <c r="UG2694" s="8">
        <f t="shared" si="212"/>
        <v>0</v>
      </c>
      <c r="UH2694" s="8">
        <f t="shared" si="213"/>
        <v>0</v>
      </c>
      <c r="UI2694" s="8">
        <f t="shared" si="214"/>
        <v>0</v>
      </c>
      <c r="UJ2694" s="8">
        <f t="shared" si="215"/>
        <v>0</v>
      </c>
      <c r="UK2694" s="8">
        <f t="shared" si="216"/>
        <v>0</v>
      </c>
      <c r="UN2694" s="8">
        <f t="array" aca="1" ref="UN2694" ca="1">SUM(IF($O$5:$PX$5&gt;=$UN$5,IF($O$5:$PX$5&lt;$UO$5,LEN($O2694:$PX2694)-LEN(SUBSTITUTE(UPPER($O2694:$PX2694),"R","")))))</f>
        <v>0</v>
      </c>
      <c r="UO2694" s="8">
        <f t="array" aca="1" ref="UO2694" ca="1">SUM(IF($O$5:$PX$5&gt;=$UN$5,IF($O$5:$PX$5&lt;$UO$5,LEN($O2694:$PX2694)-LEN(SUBSTITUTE(UPPER($O2694:$PX2694),"A","")))))</f>
        <v>0</v>
      </c>
      <c r="UP2694" s="8">
        <f t="array" aca="1" ref="UP2694" ca="1">SUM(IF($O$5:$PX$5&gt;=$UN$5,IF($O$5:$PX$5&lt;$UO$5,LEN($O2694:$PX2694)-LEN(SUBSTITUTE(UPPER($O2694:$PX2694),"P","")))))</f>
        <v>0</v>
      </c>
    </row>
    <row r="2695" spans="2:562" x14ac:dyDescent="0.25">
      <c r="B2695" s="60">
        <v>2690</v>
      </c>
      <c r="UA2695" s="8">
        <f t="array" ref="UA2695">SUM(LEN($O2695:$PX2695))-SUM(LEN(SUBSTITUTE(UPPER($O2695:$PX2695),"R","")))</f>
        <v>0</v>
      </c>
      <c r="UB2695" s="8">
        <f t="array" ref="UB2695">SUM(LEN($O2695:$PX2695))-SUM(LEN(SUBSTITUTE(UPPER($O2695:$PX2695),"A","")))</f>
        <v>0</v>
      </c>
      <c r="UC2695" s="8">
        <f t="array" ref="UC2695">SUM(LEN($O2695:$PX2695))-SUM(LEN(SUBSTITUTE(UPPER($O2695:$PX2695),"P","")))</f>
        <v>0</v>
      </c>
      <c r="UG2695" s="8">
        <f t="shared" ref="UG2695:UG2758" si="217">SUM(UA2695:UF2695)</f>
        <v>0</v>
      </c>
      <c r="UH2695" s="8">
        <f t="shared" ref="UH2695:UH2758" si="218">IF(OR($G2695="Grade 1",$G2695="Grade 2",$G2695="Grade 3"),1,0)</f>
        <v>0</v>
      </c>
      <c r="UI2695" s="8">
        <f t="shared" ref="UI2695:UI2758" si="219">IF(OR($G2695="Grade 4",$G2695="Grade 5",$G2695="Grade 6"),1,0)</f>
        <v>0</v>
      </c>
      <c r="UJ2695" s="8">
        <f t="shared" ref="UJ2695:UJ2758" si="220">IF(OR($G2695="Grade 7",$G2695="Grade 8",$G2695="Grade 9"),1,0)</f>
        <v>0</v>
      </c>
      <c r="UK2695" s="8">
        <f t="shared" ref="UK2695:UK2758" si="221">IF(OR($G2695="Grade 10",$G2695="Grade 11",$G2695="Grade 12"),1,0)</f>
        <v>0</v>
      </c>
      <c r="UN2695" s="8">
        <f t="array" aca="1" ref="UN2695" ca="1">SUM(IF($O$5:$PX$5&gt;=$UN$5,IF($O$5:$PX$5&lt;$UO$5,LEN($O2695:$PX2695)-LEN(SUBSTITUTE(UPPER($O2695:$PX2695),"R","")))))</f>
        <v>0</v>
      </c>
      <c r="UO2695" s="8">
        <f t="array" aca="1" ref="UO2695" ca="1">SUM(IF($O$5:$PX$5&gt;=$UN$5,IF($O$5:$PX$5&lt;$UO$5,LEN($O2695:$PX2695)-LEN(SUBSTITUTE(UPPER($O2695:$PX2695),"A","")))))</f>
        <v>0</v>
      </c>
      <c r="UP2695" s="8">
        <f t="array" aca="1" ref="UP2695" ca="1">SUM(IF($O$5:$PX$5&gt;=$UN$5,IF($O$5:$PX$5&lt;$UO$5,LEN($O2695:$PX2695)-LEN(SUBSTITUTE(UPPER($O2695:$PX2695),"P","")))))</f>
        <v>0</v>
      </c>
    </row>
    <row r="2696" spans="2:562" x14ac:dyDescent="0.25">
      <c r="B2696" s="60">
        <v>2691</v>
      </c>
      <c r="UA2696" s="8">
        <f t="array" ref="UA2696">SUM(LEN($O2696:$PX2696))-SUM(LEN(SUBSTITUTE(UPPER($O2696:$PX2696),"R","")))</f>
        <v>0</v>
      </c>
      <c r="UB2696" s="8">
        <f t="array" ref="UB2696">SUM(LEN($O2696:$PX2696))-SUM(LEN(SUBSTITUTE(UPPER($O2696:$PX2696),"A","")))</f>
        <v>0</v>
      </c>
      <c r="UC2696" s="8">
        <f t="array" ref="UC2696">SUM(LEN($O2696:$PX2696))-SUM(LEN(SUBSTITUTE(UPPER($O2696:$PX2696),"P","")))</f>
        <v>0</v>
      </c>
      <c r="UG2696" s="8">
        <f t="shared" si="217"/>
        <v>0</v>
      </c>
      <c r="UH2696" s="8">
        <f t="shared" si="218"/>
        <v>0</v>
      </c>
      <c r="UI2696" s="8">
        <f t="shared" si="219"/>
        <v>0</v>
      </c>
      <c r="UJ2696" s="8">
        <f t="shared" si="220"/>
        <v>0</v>
      </c>
      <c r="UK2696" s="8">
        <f t="shared" si="221"/>
        <v>0</v>
      </c>
      <c r="UN2696" s="8">
        <f t="array" aca="1" ref="UN2696" ca="1">SUM(IF($O$5:$PX$5&gt;=$UN$5,IF($O$5:$PX$5&lt;$UO$5,LEN($O2696:$PX2696)-LEN(SUBSTITUTE(UPPER($O2696:$PX2696),"R","")))))</f>
        <v>0</v>
      </c>
      <c r="UO2696" s="8">
        <f t="array" aca="1" ref="UO2696" ca="1">SUM(IF($O$5:$PX$5&gt;=$UN$5,IF($O$5:$PX$5&lt;$UO$5,LEN($O2696:$PX2696)-LEN(SUBSTITUTE(UPPER($O2696:$PX2696),"A","")))))</f>
        <v>0</v>
      </c>
      <c r="UP2696" s="8">
        <f t="array" aca="1" ref="UP2696" ca="1">SUM(IF($O$5:$PX$5&gt;=$UN$5,IF($O$5:$PX$5&lt;$UO$5,LEN($O2696:$PX2696)-LEN(SUBSTITUTE(UPPER($O2696:$PX2696),"P","")))))</f>
        <v>0</v>
      </c>
    </row>
    <row r="2697" spans="2:562" x14ac:dyDescent="0.25">
      <c r="B2697" s="60">
        <v>2692</v>
      </c>
      <c r="UA2697" s="8">
        <f t="array" ref="UA2697">SUM(LEN($O2697:$PX2697))-SUM(LEN(SUBSTITUTE(UPPER($O2697:$PX2697),"R","")))</f>
        <v>0</v>
      </c>
      <c r="UB2697" s="8">
        <f t="array" ref="UB2697">SUM(LEN($O2697:$PX2697))-SUM(LEN(SUBSTITUTE(UPPER($O2697:$PX2697),"A","")))</f>
        <v>0</v>
      </c>
      <c r="UC2697" s="8">
        <f t="array" ref="UC2697">SUM(LEN($O2697:$PX2697))-SUM(LEN(SUBSTITUTE(UPPER($O2697:$PX2697),"P","")))</f>
        <v>0</v>
      </c>
      <c r="UG2697" s="8">
        <f t="shared" si="217"/>
        <v>0</v>
      </c>
      <c r="UH2697" s="8">
        <f t="shared" si="218"/>
        <v>0</v>
      </c>
      <c r="UI2697" s="8">
        <f t="shared" si="219"/>
        <v>0</v>
      </c>
      <c r="UJ2697" s="8">
        <f t="shared" si="220"/>
        <v>0</v>
      </c>
      <c r="UK2697" s="8">
        <f t="shared" si="221"/>
        <v>0</v>
      </c>
      <c r="UN2697" s="8">
        <f t="array" aca="1" ref="UN2697" ca="1">SUM(IF($O$5:$PX$5&gt;=$UN$5,IF($O$5:$PX$5&lt;$UO$5,LEN($O2697:$PX2697)-LEN(SUBSTITUTE(UPPER($O2697:$PX2697),"R","")))))</f>
        <v>0</v>
      </c>
      <c r="UO2697" s="8">
        <f t="array" aca="1" ref="UO2697" ca="1">SUM(IF($O$5:$PX$5&gt;=$UN$5,IF($O$5:$PX$5&lt;$UO$5,LEN($O2697:$PX2697)-LEN(SUBSTITUTE(UPPER($O2697:$PX2697),"A","")))))</f>
        <v>0</v>
      </c>
      <c r="UP2697" s="8">
        <f t="array" aca="1" ref="UP2697" ca="1">SUM(IF($O$5:$PX$5&gt;=$UN$5,IF($O$5:$PX$5&lt;$UO$5,LEN($O2697:$PX2697)-LEN(SUBSTITUTE(UPPER($O2697:$PX2697),"P","")))))</f>
        <v>0</v>
      </c>
    </row>
    <row r="2698" spans="2:562" x14ac:dyDescent="0.25">
      <c r="B2698" s="60">
        <v>2693</v>
      </c>
      <c r="UA2698" s="8">
        <f t="array" ref="UA2698">SUM(LEN($O2698:$PX2698))-SUM(LEN(SUBSTITUTE(UPPER($O2698:$PX2698),"R","")))</f>
        <v>0</v>
      </c>
      <c r="UB2698" s="8">
        <f t="array" ref="UB2698">SUM(LEN($O2698:$PX2698))-SUM(LEN(SUBSTITUTE(UPPER($O2698:$PX2698),"A","")))</f>
        <v>0</v>
      </c>
      <c r="UC2698" s="8">
        <f t="array" ref="UC2698">SUM(LEN($O2698:$PX2698))-SUM(LEN(SUBSTITUTE(UPPER($O2698:$PX2698),"P","")))</f>
        <v>0</v>
      </c>
      <c r="UG2698" s="8">
        <f t="shared" si="217"/>
        <v>0</v>
      </c>
      <c r="UH2698" s="8">
        <f t="shared" si="218"/>
        <v>0</v>
      </c>
      <c r="UI2698" s="8">
        <f t="shared" si="219"/>
        <v>0</v>
      </c>
      <c r="UJ2698" s="8">
        <f t="shared" si="220"/>
        <v>0</v>
      </c>
      <c r="UK2698" s="8">
        <f t="shared" si="221"/>
        <v>0</v>
      </c>
      <c r="UN2698" s="8">
        <f t="array" aca="1" ref="UN2698" ca="1">SUM(IF($O$5:$PX$5&gt;=$UN$5,IF($O$5:$PX$5&lt;$UO$5,LEN($O2698:$PX2698)-LEN(SUBSTITUTE(UPPER($O2698:$PX2698),"R","")))))</f>
        <v>0</v>
      </c>
      <c r="UO2698" s="8">
        <f t="array" aca="1" ref="UO2698" ca="1">SUM(IF($O$5:$PX$5&gt;=$UN$5,IF($O$5:$PX$5&lt;$UO$5,LEN($O2698:$PX2698)-LEN(SUBSTITUTE(UPPER($O2698:$PX2698),"A","")))))</f>
        <v>0</v>
      </c>
      <c r="UP2698" s="8">
        <f t="array" aca="1" ref="UP2698" ca="1">SUM(IF($O$5:$PX$5&gt;=$UN$5,IF($O$5:$PX$5&lt;$UO$5,LEN($O2698:$PX2698)-LEN(SUBSTITUTE(UPPER($O2698:$PX2698),"P","")))))</f>
        <v>0</v>
      </c>
    </row>
    <row r="2699" spans="2:562" x14ac:dyDescent="0.25">
      <c r="B2699" s="60">
        <v>2694</v>
      </c>
      <c r="UA2699" s="8">
        <f t="array" ref="UA2699">SUM(LEN($O2699:$PX2699))-SUM(LEN(SUBSTITUTE(UPPER($O2699:$PX2699),"R","")))</f>
        <v>0</v>
      </c>
      <c r="UB2699" s="8">
        <f t="array" ref="UB2699">SUM(LEN($O2699:$PX2699))-SUM(LEN(SUBSTITUTE(UPPER($O2699:$PX2699),"A","")))</f>
        <v>0</v>
      </c>
      <c r="UC2699" s="8">
        <f t="array" ref="UC2699">SUM(LEN($O2699:$PX2699))-SUM(LEN(SUBSTITUTE(UPPER($O2699:$PX2699),"P","")))</f>
        <v>0</v>
      </c>
      <c r="UG2699" s="8">
        <f t="shared" si="217"/>
        <v>0</v>
      </c>
      <c r="UH2699" s="8">
        <f t="shared" si="218"/>
        <v>0</v>
      </c>
      <c r="UI2699" s="8">
        <f t="shared" si="219"/>
        <v>0</v>
      </c>
      <c r="UJ2699" s="8">
        <f t="shared" si="220"/>
        <v>0</v>
      </c>
      <c r="UK2699" s="8">
        <f t="shared" si="221"/>
        <v>0</v>
      </c>
      <c r="UN2699" s="8">
        <f t="array" aca="1" ref="UN2699" ca="1">SUM(IF($O$5:$PX$5&gt;=$UN$5,IF($O$5:$PX$5&lt;$UO$5,LEN($O2699:$PX2699)-LEN(SUBSTITUTE(UPPER($O2699:$PX2699),"R","")))))</f>
        <v>0</v>
      </c>
      <c r="UO2699" s="8">
        <f t="array" aca="1" ref="UO2699" ca="1">SUM(IF($O$5:$PX$5&gt;=$UN$5,IF($O$5:$PX$5&lt;$UO$5,LEN($O2699:$PX2699)-LEN(SUBSTITUTE(UPPER($O2699:$PX2699),"A","")))))</f>
        <v>0</v>
      </c>
      <c r="UP2699" s="8">
        <f t="array" aca="1" ref="UP2699" ca="1">SUM(IF($O$5:$PX$5&gt;=$UN$5,IF($O$5:$PX$5&lt;$UO$5,LEN($O2699:$PX2699)-LEN(SUBSTITUTE(UPPER($O2699:$PX2699),"P","")))))</f>
        <v>0</v>
      </c>
    </row>
    <row r="2700" spans="2:562" x14ac:dyDescent="0.25">
      <c r="B2700" s="60">
        <v>2695</v>
      </c>
      <c r="UA2700" s="8">
        <f t="array" ref="UA2700">SUM(LEN($O2700:$PX2700))-SUM(LEN(SUBSTITUTE(UPPER($O2700:$PX2700),"R","")))</f>
        <v>0</v>
      </c>
      <c r="UB2700" s="8">
        <f t="array" ref="UB2700">SUM(LEN($O2700:$PX2700))-SUM(LEN(SUBSTITUTE(UPPER($O2700:$PX2700),"A","")))</f>
        <v>0</v>
      </c>
      <c r="UC2700" s="8">
        <f t="array" ref="UC2700">SUM(LEN($O2700:$PX2700))-SUM(LEN(SUBSTITUTE(UPPER($O2700:$PX2700),"P","")))</f>
        <v>0</v>
      </c>
      <c r="UG2700" s="8">
        <f t="shared" si="217"/>
        <v>0</v>
      </c>
      <c r="UH2700" s="8">
        <f t="shared" si="218"/>
        <v>0</v>
      </c>
      <c r="UI2700" s="8">
        <f t="shared" si="219"/>
        <v>0</v>
      </c>
      <c r="UJ2700" s="8">
        <f t="shared" si="220"/>
        <v>0</v>
      </c>
      <c r="UK2700" s="8">
        <f t="shared" si="221"/>
        <v>0</v>
      </c>
      <c r="UN2700" s="8">
        <f t="array" aca="1" ref="UN2700" ca="1">SUM(IF($O$5:$PX$5&gt;=$UN$5,IF($O$5:$PX$5&lt;$UO$5,LEN($O2700:$PX2700)-LEN(SUBSTITUTE(UPPER($O2700:$PX2700),"R","")))))</f>
        <v>0</v>
      </c>
      <c r="UO2700" s="8">
        <f t="array" aca="1" ref="UO2700" ca="1">SUM(IF($O$5:$PX$5&gt;=$UN$5,IF($O$5:$PX$5&lt;$UO$5,LEN($O2700:$PX2700)-LEN(SUBSTITUTE(UPPER($O2700:$PX2700),"A","")))))</f>
        <v>0</v>
      </c>
      <c r="UP2700" s="8">
        <f t="array" aca="1" ref="UP2700" ca="1">SUM(IF($O$5:$PX$5&gt;=$UN$5,IF($O$5:$PX$5&lt;$UO$5,LEN($O2700:$PX2700)-LEN(SUBSTITUTE(UPPER($O2700:$PX2700),"P","")))))</f>
        <v>0</v>
      </c>
    </row>
    <row r="2701" spans="2:562" x14ac:dyDescent="0.25">
      <c r="B2701" s="60">
        <v>2696</v>
      </c>
      <c r="UA2701" s="8">
        <f t="array" ref="UA2701">SUM(LEN($O2701:$PX2701))-SUM(LEN(SUBSTITUTE(UPPER($O2701:$PX2701),"R","")))</f>
        <v>0</v>
      </c>
      <c r="UB2701" s="8">
        <f t="array" ref="UB2701">SUM(LEN($O2701:$PX2701))-SUM(LEN(SUBSTITUTE(UPPER($O2701:$PX2701),"A","")))</f>
        <v>0</v>
      </c>
      <c r="UC2701" s="8">
        <f t="array" ref="UC2701">SUM(LEN($O2701:$PX2701))-SUM(LEN(SUBSTITUTE(UPPER($O2701:$PX2701),"P","")))</f>
        <v>0</v>
      </c>
      <c r="UG2701" s="8">
        <f t="shared" si="217"/>
        <v>0</v>
      </c>
      <c r="UH2701" s="8">
        <f t="shared" si="218"/>
        <v>0</v>
      </c>
      <c r="UI2701" s="8">
        <f t="shared" si="219"/>
        <v>0</v>
      </c>
      <c r="UJ2701" s="8">
        <f t="shared" si="220"/>
        <v>0</v>
      </c>
      <c r="UK2701" s="8">
        <f t="shared" si="221"/>
        <v>0</v>
      </c>
      <c r="UN2701" s="8">
        <f t="array" aca="1" ref="UN2701" ca="1">SUM(IF($O$5:$PX$5&gt;=$UN$5,IF($O$5:$PX$5&lt;$UO$5,LEN($O2701:$PX2701)-LEN(SUBSTITUTE(UPPER($O2701:$PX2701),"R","")))))</f>
        <v>0</v>
      </c>
      <c r="UO2701" s="8">
        <f t="array" aca="1" ref="UO2701" ca="1">SUM(IF($O$5:$PX$5&gt;=$UN$5,IF($O$5:$PX$5&lt;$UO$5,LEN($O2701:$PX2701)-LEN(SUBSTITUTE(UPPER($O2701:$PX2701),"A","")))))</f>
        <v>0</v>
      </c>
      <c r="UP2701" s="8">
        <f t="array" aca="1" ref="UP2701" ca="1">SUM(IF($O$5:$PX$5&gt;=$UN$5,IF($O$5:$PX$5&lt;$UO$5,LEN($O2701:$PX2701)-LEN(SUBSTITUTE(UPPER($O2701:$PX2701),"P","")))))</f>
        <v>0</v>
      </c>
    </row>
    <row r="2702" spans="2:562" x14ac:dyDescent="0.25">
      <c r="B2702" s="60">
        <v>2697</v>
      </c>
      <c r="UA2702" s="8">
        <f t="array" ref="UA2702">SUM(LEN($O2702:$PX2702))-SUM(LEN(SUBSTITUTE(UPPER($O2702:$PX2702),"R","")))</f>
        <v>0</v>
      </c>
      <c r="UB2702" s="8">
        <f t="array" ref="UB2702">SUM(LEN($O2702:$PX2702))-SUM(LEN(SUBSTITUTE(UPPER($O2702:$PX2702),"A","")))</f>
        <v>0</v>
      </c>
      <c r="UC2702" s="8">
        <f t="array" ref="UC2702">SUM(LEN($O2702:$PX2702))-SUM(LEN(SUBSTITUTE(UPPER($O2702:$PX2702),"P","")))</f>
        <v>0</v>
      </c>
      <c r="UG2702" s="8">
        <f t="shared" si="217"/>
        <v>0</v>
      </c>
      <c r="UH2702" s="8">
        <f t="shared" si="218"/>
        <v>0</v>
      </c>
      <c r="UI2702" s="8">
        <f t="shared" si="219"/>
        <v>0</v>
      </c>
      <c r="UJ2702" s="8">
        <f t="shared" si="220"/>
        <v>0</v>
      </c>
      <c r="UK2702" s="8">
        <f t="shared" si="221"/>
        <v>0</v>
      </c>
      <c r="UN2702" s="8">
        <f t="array" aca="1" ref="UN2702" ca="1">SUM(IF($O$5:$PX$5&gt;=$UN$5,IF($O$5:$PX$5&lt;$UO$5,LEN($O2702:$PX2702)-LEN(SUBSTITUTE(UPPER($O2702:$PX2702),"R","")))))</f>
        <v>0</v>
      </c>
      <c r="UO2702" s="8">
        <f t="array" aca="1" ref="UO2702" ca="1">SUM(IF($O$5:$PX$5&gt;=$UN$5,IF($O$5:$PX$5&lt;$UO$5,LEN($O2702:$PX2702)-LEN(SUBSTITUTE(UPPER($O2702:$PX2702),"A","")))))</f>
        <v>0</v>
      </c>
      <c r="UP2702" s="8">
        <f t="array" aca="1" ref="UP2702" ca="1">SUM(IF($O$5:$PX$5&gt;=$UN$5,IF($O$5:$PX$5&lt;$UO$5,LEN($O2702:$PX2702)-LEN(SUBSTITUTE(UPPER($O2702:$PX2702),"P","")))))</f>
        <v>0</v>
      </c>
    </row>
    <row r="2703" spans="2:562" x14ac:dyDescent="0.25">
      <c r="B2703" s="60">
        <v>2698</v>
      </c>
      <c r="UA2703" s="8">
        <f t="array" ref="UA2703">SUM(LEN($O2703:$PX2703))-SUM(LEN(SUBSTITUTE(UPPER($O2703:$PX2703),"R","")))</f>
        <v>0</v>
      </c>
      <c r="UB2703" s="8">
        <f t="array" ref="UB2703">SUM(LEN($O2703:$PX2703))-SUM(LEN(SUBSTITUTE(UPPER($O2703:$PX2703),"A","")))</f>
        <v>0</v>
      </c>
      <c r="UC2703" s="8">
        <f t="array" ref="UC2703">SUM(LEN($O2703:$PX2703))-SUM(LEN(SUBSTITUTE(UPPER($O2703:$PX2703),"P","")))</f>
        <v>0</v>
      </c>
      <c r="UG2703" s="8">
        <f t="shared" si="217"/>
        <v>0</v>
      </c>
      <c r="UH2703" s="8">
        <f t="shared" si="218"/>
        <v>0</v>
      </c>
      <c r="UI2703" s="8">
        <f t="shared" si="219"/>
        <v>0</v>
      </c>
      <c r="UJ2703" s="8">
        <f t="shared" si="220"/>
        <v>0</v>
      </c>
      <c r="UK2703" s="8">
        <f t="shared" si="221"/>
        <v>0</v>
      </c>
      <c r="UN2703" s="8">
        <f t="array" aca="1" ref="UN2703" ca="1">SUM(IF($O$5:$PX$5&gt;=$UN$5,IF($O$5:$PX$5&lt;$UO$5,LEN($O2703:$PX2703)-LEN(SUBSTITUTE(UPPER($O2703:$PX2703),"R","")))))</f>
        <v>0</v>
      </c>
      <c r="UO2703" s="8">
        <f t="array" aca="1" ref="UO2703" ca="1">SUM(IF($O$5:$PX$5&gt;=$UN$5,IF($O$5:$PX$5&lt;$UO$5,LEN($O2703:$PX2703)-LEN(SUBSTITUTE(UPPER($O2703:$PX2703),"A","")))))</f>
        <v>0</v>
      </c>
      <c r="UP2703" s="8">
        <f t="array" aca="1" ref="UP2703" ca="1">SUM(IF($O$5:$PX$5&gt;=$UN$5,IF($O$5:$PX$5&lt;$UO$5,LEN($O2703:$PX2703)-LEN(SUBSTITUTE(UPPER($O2703:$PX2703),"P","")))))</f>
        <v>0</v>
      </c>
    </row>
    <row r="2704" spans="2:562" x14ac:dyDescent="0.25">
      <c r="B2704" s="60">
        <v>2699</v>
      </c>
      <c r="UA2704" s="8">
        <f t="array" ref="UA2704">SUM(LEN($O2704:$PX2704))-SUM(LEN(SUBSTITUTE(UPPER($O2704:$PX2704),"R","")))</f>
        <v>0</v>
      </c>
      <c r="UB2704" s="8">
        <f t="array" ref="UB2704">SUM(LEN($O2704:$PX2704))-SUM(LEN(SUBSTITUTE(UPPER($O2704:$PX2704),"A","")))</f>
        <v>0</v>
      </c>
      <c r="UC2704" s="8">
        <f t="array" ref="UC2704">SUM(LEN($O2704:$PX2704))-SUM(LEN(SUBSTITUTE(UPPER($O2704:$PX2704),"P","")))</f>
        <v>0</v>
      </c>
      <c r="UG2704" s="8">
        <f t="shared" si="217"/>
        <v>0</v>
      </c>
      <c r="UH2704" s="8">
        <f t="shared" si="218"/>
        <v>0</v>
      </c>
      <c r="UI2704" s="8">
        <f t="shared" si="219"/>
        <v>0</v>
      </c>
      <c r="UJ2704" s="8">
        <f t="shared" si="220"/>
        <v>0</v>
      </c>
      <c r="UK2704" s="8">
        <f t="shared" si="221"/>
        <v>0</v>
      </c>
      <c r="UN2704" s="8">
        <f t="array" aca="1" ref="UN2704" ca="1">SUM(IF($O$5:$PX$5&gt;=$UN$5,IF($O$5:$PX$5&lt;$UO$5,LEN($O2704:$PX2704)-LEN(SUBSTITUTE(UPPER($O2704:$PX2704),"R","")))))</f>
        <v>0</v>
      </c>
      <c r="UO2704" s="8">
        <f t="array" aca="1" ref="UO2704" ca="1">SUM(IF($O$5:$PX$5&gt;=$UN$5,IF($O$5:$PX$5&lt;$UO$5,LEN($O2704:$PX2704)-LEN(SUBSTITUTE(UPPER($O2704:$PX2704),"A","")))))</f>
        <v>0</v>
      </c>
      <c r="UP2704" s="8">
        <f t="array" aca="1" ref="UP2704" ca="1">SUM(IF($O$5:$PX$5&gt;=$UN$5,IF($O$5:$PX$5&lt;$UO$5,LEN($O2704:$PX2704)-LEN(SUBSTITUTE(UPPER($O2704:$PX2704),"P","")))))</f>
        <v>0</v>
      </c>
    </row>
    <row r="2705" spans="2:562" x14ac:dyDescent="0.25">
      <c r="B2705" s="60">
        <v>2700</v>
      </c>
      <c r="UA2705" s="8">
        <f t="array" ref="UA2705">SUM(LEN($O2705:$PX2705))-SUM(LEN(SUBSTITUTE(UPPER($O2705:$PX2705),"R","")))</f>
        <v>0</v>
      </c>
      <c r="UB2705" s="8">
        <f t="array" ref="UB2705">SUM(LEN($O2705:$PX2705))-SUM(LEN(SUBSTITUTE(UPPER($O2705:$PX2705),"A","")))</f>
        <v>0</v>
      </c>
      <c r="UC2705" s="8">
        <f t="array" ref="UC2705">SUM(LEN($O2705:$PX2705))-SUM(LEN(SUBSTITUTE(UPPER($O2705:$PX2705),"P","")))</f>
        <v>0</v>
      </c>
      <c r="UG2705" s="8">
        <f t="shared" si="217"/>
        <v>0</v>
      </c>
      <c r="UH2705" s="8">
        <f t="shared" si="218"/>
        <v>0</v>
      </c>
      <c r="UI2705" s="8">
        <f t="shared" si="219"/>
        <v>0</v>
      </c>
      <c r="UJ2705" s="8">
        <f t="shared" si="220"/>
        <v>0</v>
      </c>
      <c r="UK2705" s="8">
        <f t="shared" si="221"/>
        <v>0</v>
      </c>
      <c r="UN2705" s="8">
        <f t="array" aca="1" ref="UN2705" ca="1">SUM(IF($O$5:$PX$5&gt;=$UN$5,IF($O$5:$PX$5&lt;$UO$5,LEN($O2705:$PX2705)-LEN(SUBSTITUTE(UPPER($O2705:$PX2705),"R","")))))</f>
        <v>0</v>
      </c>
      <c r="UO2705" s="8">
        <f t="array" aca="1" ref="UO2705" ca="1">SUM(IF($O$5:$PX$5&gt;=$UN$5,IF($O$5:$PX$5&lt;$UO$5,LEN($O2705:$PX2705)-LEN(SUBSTITUTE(UPPER($O2705:$PX2705),"A","")))))</f>
        <v>0</v>
      </c>
      <c r="UP2705" s="8">
        <f t="array" aca="1" ref="UP2705" ca="1">SUM(IF($O$5:$PX$5&gt;=$UN$5,IF($O$5:$PX$5&lt;$UO$5,LEN($O2705:$PX2705)-LEN(SUBSTITUTE(UPPER($O2705:$PX2705),"P","")))))</f>
        <v>0</v>
      </c>
    </row>
    <row r="2706" spans="2:562" x14ac:dyDescent="0.25">
      <c r="B2706" s="60">
        <v>2701</v>
      </c>
      <c r="UA2706" s="8">
        <f t="array" ref="UA2706">SUM(LEN($O2706:$PX2706))-SUM(LEN(SUBSTITUTE(UPPER($O2706:$PX2706),"R","")))</f>
        <v>0</v>
      </c>
      <c r="UB2706" s="8">
        <f t="array" ref="UB2706">SUM(LEN($O2706:$PX2706))-SUM(LEN(SUBSTITUTE(UPPER($O2706:$PX2706),"A","")))</f>
        <v>0</v>
      </c>
      <c r="UC2706" s="8">
        <f t="array" ref="UC2706">SUM(LEN($O2706:$PX2706))-SUM(LEN(SUBSTITUTE(UPPER($O2706:$PX2706),"P","")))</f>
        <v>0</v>
      </c>
      <c r="UG2706" s="8">
        <f t="shared" si="217"/>
        <v>0</v>
      </c>
      <c r="UH2706" s="8">
        <f t="shared" si="218"/>
        <v>0</v>
      </c>
      <c r="UI2706" s="8">
        <f t="shared" si="219"/>
        <v>0</v>
      </c>
      <c r="UJ2706" s="8">
        <f t="shared" si="220"/>
        <v>0</v>
      </c>
      <c r="UK2706" s="8">
        <f t="shared" si="221"/>
        <v>0</v>
      </c>
      <c r="UN2706" s="8">
        <f t="array" aca="1" ref="UN2706" ca="1">SUM(IF($O$5:$PX$5&gt;=$UN$5,IF($O$5:$PX$5&lt;$UO$5,LEN($O2706:$PX2706)-LEN(SUBSTITUTE(UPPER($O2706:$PX2706),"R","")))))</f>
        <v>0</v>
      </c>
      <c r="UO2706" s="8">
        <f t="array" aca="1" ref="UO2706" ca="1">SUM(IF($O$5:$PX$5&gt;=$UN$5,IF($O$5:$PX$5&lt;$UO$5,LEN($O2706:$PX2706)-LEN(SUBSTITUTE(UPPER($O2706:$PX2706),"A","")))))</f>
        <v>0</v>
      </c>
      <c r="UP2706" s="8">
        <f t="array" aca="1" ref="UP2706" ca="1">SUM(IF($O$5:$PX$5&gt;=$UN$5,IF($O$5:$PX$5&lt;$UO$5,LEN($O2706:$PX2706)-LEN(SUBSTITUTE(UPPER($O2706:$PX2706),"P","")))))</f>
        <v>0</v>
      </c>
    </row>
    <row r="2707" spans="2:562" x14ac:dyDescent="0.25">
      <c r="B2707" s="60">
        <v>2702</v>
      </c>
      <c r="UA2707" s="8">
        <f t="array" ref="UA2707">SUM(LEN($O2707:$PX2707))-SUM(LEN(SUBSTITUTE(UPPER($O2707:$PX2707),"R","")))</f>
        <v>0</v>
      </c>
      <c r="UB2707" s="8">
        <f t="array" ref="UB2707">SUM(LEN($O2707:$PX2707))-SUM(LEN(SUBSTITUTE(UPPER($O2707:$PX2707),"A","")))</f>
        <v>0</v>
      </c>
      <c r="UC2707" s="8">
        <f t="array" ref="UC2707">SUM(LEN($O2707:$PX2707))-SUM(LEN(SUBSTITUTE(UPPER($O2707:$PX2707),"P","")))</f>
        <v>0</v>
      </c>
      <c r="UG2707" s="8">
        <f t="shared" si="217"/>
        <v>0</v>
      </c>
      <c r="UH2707" s="8">
        <f t="shared" si="218"/>
        <v>0</v>
      </c>
      <c r="UI2707" s="8">
        <f t="shared" si="219"/>
        <v>0</v>
      </c>
      <c r="UJ2707" s="8">
        <f t="shared" si="220"/>
        <v>0</v>
      </c>
      <c r="UK2707" s="8">
        <f t="shared" si="221"/>
        <v>0</v>
      </c>
      <c r="UN2707" s="8">
        <f t="array" aca="1" ref="UN2707" ca="1">SUM(IF($O$5:$PX$5&gt;=$UN$5,IF($O$5:$PX$5&lt;$UO$5,LEN($O2707:$PX2707)-LEN(SUBSTITUTE(UPPER($O2707:$PX2707),"R","")))))</f>
        <v>0</v>
      </c>
      <c r="UO2707" s="8">
        <f t="array" aca="1" ref="UO2707" ca="1">SUM(IF($O$5:$PX$5&gt;=$UN$5,IF($O$5:$PX$5&lt;$UO$5,LEN($O2707:$PX2707)-LEN(SUBSTITUTE(UPPER($O2707:$PX2707),"A","")))))</f>
        <v>0</v>
      </c>
      <c r="UP2707" s="8">
        <f t="array" aca="1" ref="UP2707" ca="1">SUM(IF($O$5:$PX$5&gt;=$UN$5,IF($O$5:$PX$5&lt;$UO$5,LEN($O2707:$PX2707)-LEN(SUBSTITUTE(UPPER($O2707:$PX2707),"P","")))))</f>
        <v>0</v>
      </c>
    </row>
    <row r="2708" spans="2:562" x14ac:dyDescent="0.25">
      <c r="B2708" s="60">
        <v>2703</v>
      </c>
      <c r="UA2708" s="8">
        <f t="array" ref="UA2708">SUM(LEN($O2708:$PX2708))-SUM(LEN(SUBSTITUTE(UPPER($O2708:$PX2708),"R","")))</f>
        <v>0</v>
      </c>
      <c r="UB2708" s="8">
        <f t="array" ref="UB2708">SUM(LEN($O2708:$PX2708))-SUM(LEN(SUBSTITUTE(UPPER($O2708:$PX2708),"A","")))</f>
        <v>0</v>
      </c>
      <c r="UC2708" s="8">
        <f t="array" ref="UC2708">SUM(LEN($O2708:$PX2708))-SUM(LEN(SUBSTITUTE(UPPER($O2708:$PX2708),"P","")))</f>
        <v>0</v>
      </c>
      <c r="UG2708" s="8">
        <f t="shared" si="217"/>
        <v>0</v>
      </c>
      <c r="UH2708" s="8">
        <f t="shared" si="218"/>
        <v>0</v>
      </c>
      <c r="UI2708" s="8">
        <f t="shared" si="219"/>
        <v>0</v>
      </c>
      <c r="UJ2708" s="8">
        <f t="shared" si="220"/>
        <v>0</v>
      </c>
      <c r="UK2708" s="8">
        <f t="shared" si="221"/>
        <v>0</v>
      </c>
      <c r="UN2708" s="8">
        <f t="array" aca="1" ref="UN2708" ca="1">SUM(IF($O$5:$PX$5&gt;=$UN$5,IF($O$5:$PX$5&lt;$UO$5,LEN($O2708:$PX2708)-LEN(SUBSTITUTE(UPPER($O2708:$PX2708),"R","")))))</f>
        <v>0</v>
      </c>
      <c r="UO2708" s="8">
        <f t="array" aca="1" ref="UO2708" ca="1">SUM(IF($O$5:$PX$5&gt;=$UN$5,IF($O$5:$PX$5&lt;$UO$5,LEN($O2708:$PX2708)-LEN(SUBSTITUTE(UPPER($O2708:$PX2708),"A","")))))</f>
        <v>0</v>
      </c>
      <c r="UP2708" s="8">
        <f t="array" aca="1" ref="UP2708" ca="1">SUM(IF($O$5:$PX$5&gt;=$UN$5,IF($O$5:$PX$5&lt;$UO$5,LEN($O2708:$PX2708)-LEN(SUBSTITUTE(UPPER($O2708:$PX2708),"P","")))))</f>
        <v>0</v>
      </c>
    </row>
    <row r="2709" spans="2:562" x14ac:dyDescent="0.25">
      <c r="B2709" s="60">
        <v>2704</v>
      </c>
      <c r="UA2709" s="8">
        <f t="array" ref="UA2709">SUM(LEN($O2709:$PX2709))-SUM(LEN(SUBSTITUTE(UPPER($O2709:$PX2709),"R","")))</f>
        <v>0</v>
      </c>
      <c r="UB2709" s="8">
        <f t="array" ref="UB2709">SUM(LEN($O2709:$PX2709))-SUM(LEN(SUBSTITUTE(UPPER($O2709:$PX2709),"A","")))</f>
        <v>0</v>
      </c>
      <c r="UC2709" s="8">
        <f t="array" ref="UC2709">SUM(LEN($O2709:$PX2709))-SUM(LEN(SUBSTITUTE(UPPER($O2709:$PX2709),"P","")))</f>
        <v>0</v>
      </c>
      <c r="UG2709" s="8">
        <f t="shared" si="217"/>
        <v>0</v>
      </c>
      <c r="UH2709" s="8">
        <f t="shared" si="218"/>
        <v>0</v>
      </c>
      <c r="UI2709" s="8">
        <f t="shared" si="219"/>
        <v>0</v>
      </c>
      <c r="UJ2709" s="8">
        <f t="shared" si="220"/>
        <v>0</v>
      </c>
      <c r="UK2709" s="8">
        <f t="shared" si="221"/>
        <v>0</v>
      </c>
      <c r="UN2709" s="8">
        <f t="array" aca="1" ref="UN2709" ca="1">SUM(IF($O$5:$PX$5&gt;=$UN$5,IF($O$5:$PX$5&lt;$UO$5,LEN($O2709:$PX2709)-LEN(SUBSTITUTE(UPPER($O2709:$PX2709),"R","")))))</f>
        <v>0</v>
      </c>
      <c r="UO2709" s="8">
        <f t="array" aca="1" ref="UO2709" ca="1">SUM(IF($O$5:$PX$5&gt;=$UN$5,IF($O$5:$PX$5&lt;$UO$5,LEN($O2709:$PX2709)-LEN(SUBSTITUTE(UPPER($O2709:$PX2709),"A","")))))</f>
        <v>0</v>
      </c>
      <c r="UP2709" s="8">
        <f t="array" aca="1" ref="UP2709" ca="1">SUM(IF($O$5:$PX$5&gt;=$UN$5,IF($O$5:$PX$5&lt;$UO$5,LEN($O2709:$PX2709)-LEN(SUBSTITUTE(UPPER($O2709:$PX2709),"P","")))))</f>
        <v>0</v>
      </c>
    </row>
    <row r="2710" spans="2:562" x14ac:dyDescent="0.25">
      <c r="B2710" s="60">
        <v>2705</v>
      </c>
      <c r="UA2710" s="8">
        <f t="array" ref="UA2710">SUM(LEN($O2710:$PX2710))-SUM(LEN(SUBSTITUTE(UPPER($O2710:$PX2710),"R","")))</f>
        <v>0</v>
      </c>
      <c r="UB2710" s="8">
        <f t="array" ref="UB2710">SUM(LEN($O2710:$PX2710))-SUM(LEN(SUBSTITUTE(UPPER($O2710:$PX2710),"A","")))</f>
        <v>0</v>
      </c>
      <c r="UC2710" s="8">
        <f t="array" ref="UC2710">SUM(LEN($O2710:$PX2710))-SUM(LEN(SUBSTITUTE(UPPER($O2710:$PX2710),"P","")))</f>
        <v>0</v>
      </c>
      <c r="UG2710" s="8">
        <f t="shared" si="217"/>
        <v>0</v>
      </c>
      <c r="UH2710" s="8">
        <f t="shared" si="218"/>
        <v>0</v>
      </c>
      <c r="UI2710" s="8">
        <f t="shared" si="219"/>
        <v>0</v>
      </c>
      <c r="UJ2710" s="8">
        <f t="shared" si="220"/>
        <v>0</v>
      </c>
      <c r="UK2710" s="8">
        <f t="shared" si="221"/>
        <v>0</v>
      </c>
      <c r="UN2710" s="8">
        <f t="array" aca="1" ref="UN2710" ca="1">SUM(IF($O$5:$PX$5&gt;=$UN$5,IF($O$5:$PX$5&lt;$UO$5,LEN($O2710:$PX2710)-LEN(SUBSTITUTE(UPPER($O2710:$PX2710),"R","")))))</f>
        <v>0</v>
      </c>
      <c r="UO2710" s="8">
        <f t="array" aca="1" ref="UO2710" ca="1">SUM(IF($O$5:$PX$5&gt;=$UN$5,IF($O$5:$PX$5&lt;$UO$5,LEN($O2710:$PX2710)-LEN(SUBSTITUTE(UPPER($O2710:$PX2710),"A","")))))</f>
        <v>0</v>
      </c>
      <c r="UP2710" s="8">
        <f t="array" aca="1" ref="UP2710" ca="1">SUM(IF($O$5:$PX$5&gt;=$UN$5,IF($O$5:$PX$5&lt;$UO$5,LEN($O2710:$PX2710)-LEN(SUBSTITUTE(UPPER($O2710:$PX2710),"P","")))))</f>
        <v>0</v>
      </c>
    </row>
    <row r="2711" spans="2:562" x14ac:dyDescent="0.25">
      <c r="B2711" s="60">
        <v>2706</v>
      </c>
      <c r="UA2711" s="8">
        <f t="array" ref="UA2711">SUM(LEN($O2711:$PX2711))-SUM(LEN(SUBSTITUTE(UPPER($O2711:$PX2711),"R","")))</f>
        <v>0</v>
      </c>
      <c r="UB2711" s="8">
        <f t="array" ref="UB2711">SUM(LEN($O2711:$PX2711))-SUM(LEN(SUBSTITUTE(UPPER($O2711:$PX2711),"A","")))</f>
        <v>0</v>
      </c>
      <c r="UC2711" s="8">
        <f t="array" ref="UC2711">SUM(LEN($O2711:$PX2711))-SUM(LEN(SUBSTITUTE(UPPER($O2711:$PX2711),"P","")))</f>
        <v>0</v>
      </c>
      <c r="UG2711" s="8">
        <f t="shared" si="217"/>
        <v>0</v>
      </c>
      <c r="UH2711" s="8">
        <f t="shared" si="218"/>
        <v>0</v>
      </c>
      <c r="UI2711" s="8">
        <f t="shared" si="219"/>
        <v>0</v>
      </c>
      <c r="UJ2711" s="8">
        <f t="shared" si="220"/>
        <v>0</v>
      </c>
      <c r="UK2711" s="8">
        <f t="shared" si="221"/>
        <v>0</v>
      </c>
      <c r="UN2711" s="8">
        <f t="array" aca="1" ref="UN2711" ca="1">SUM(IF($O$5:$PX$5&gt;=$UN$5,IF($O$5:$PX$5&lt;$UO$5,LEN($O2711:$PX2711)-LEN(SUBSTITUTE(UPPER($O2711:$PX2711),"R","")))))</f>
        <v>0</v>
      </c>
      <c r="UO2711" s="8">
        <f t="array" aca="1" ref="UO2711" ca="1">SUM(IF($O$5:$PX$5&gt;=$UN$5,IF($O$5:$PX$5&lt;$UO$5,LEN($O2711:$PX2711)-LEN(SUBSTITUTE(UPPER($O2711:$PX2711),"A","")))))</f>
        <v>0</v>
      </c>
      <c r="UP2711" s="8">
        <f t="array" aca="1" ref="UP2711" ca="1">SUM(IF($O$5:$PX$5&gt;=$UN$5,IF($O$5:$PX$5&lt;$UO$5,LEN($O2711:$PX2711)-LEN(SUBSTITUTE(UPPER($O2711:$PX2711),"P","")))))</f>
        <v>0</v>
      </c>
    </row>
    <row r="2712" spans="2:562" x14ac:dyDescent="0.25">
      <c r="B2712" s="60">
        <v>2707</v>
      </c>
      <c r="UA2712" s="8">
        <f t="array" ref="UA2712">SUM(LEN($O2712:$PX2712))-SUM(LEN(SUBSTITUTE(UPPER($O2712:$PX2712),"R","")))</f>
        <v>0</v>
      </c>
      <c r="UB2712" s="8">
        <f t="array" ref="UB2712">SUM(LEN($O2712:$PX2712))-SUM(LEN(SUBSTITUTE(UPPER($O2712:$PX2712),"A","")))</f>
        <v>0</v>
      </c>
      <c r="UC2712" s="8">
        <f t="array" ref="UC2712">SUM(LEN($O2712:$PX2712))-SUM(LEN(SUBSTITUTE(UPPER($O2712:$PX2712),"P","")))</f>
        <v>0</v>
      </c>
      <c r="UG2712" s="8">
        <f t="shared" si="217"/>
        <v>0</v>
      </c>
      <c r="UH2712" s="8">
        <f t="shared" si="218"/>
        <v>0</v>
      </c>
      <c r="UI2712" s="8">
        <f t="shared" si="219"/>
        <v>0</v>
      </c>
      <c r="UJ2712" s="8">
        <f t="shared" si="220"/>
        <v>0</v>
      </c>
      <c r="UK2712" s="8">
        <f t="shared" si="221"/>
        <v>0</v>
      </c>
      <c r="UN2712" s="8">
        <f t="array" aca="1" ref="UN2712" ca="1">SUM(IF($O$5:$PX$5&gt;=$UN$5,IF($O$5:$PX$5&lt;$UO$5,LEN($O2712:$PX2712)-LEN(SUBSTITUTE(UPPER($O2712:$PX2712),"R","")))))</f>
        <v>0</v>
      </c>
      <c r="UO2712" s="8">
        <f t="array" aca="1" ref="UO2712" ca="1">SUM(IF($O$5:$PX$5&gt;=$UN$5,IF($O$5:$PX$5&lt;$UO$5,LEN($O2712:$PX2712)-LEN(SUBSTITUTE(UPPER($O2712:$PX2712),"A","")))))</f>
        <v>0</v>
      </c>
      <c r="UP2712" s="8">
        <f t="array" aca="1" ref="UP2712" ca="1">SUM(IF($O$5:$PX$5&gt;=$UN$5,IF($O$5:$PX$5&lt;$UO$5,LEN($O2712:$PX2712)-LEN(SUBSTITUTE(UPPER($O2712:$PX2712),"P","")))))</f>
        <v>0</v>
      </c>
    </row>
    <row r="2713" spans="2:562" x14ac:dyDescent="0.25">
      <c r="B2713" s="60">
        <v>2708</v>
      </c>
      <c r="UA2713" s="8">
        <f t="array" ref="UA2713">SUM(LEN($O2713:$PX2713))-SUM(LEN(SUBSTITUTE(UPPER($O2713:$PX2713),"R","")))</f>
        <v>0</v>
      </c>
      <c r="UB2713" s="8">
        <f t="array" ref="UB2713">SUM(LEN($O2713:$PX2713))-SUM(LEN(SUBSTITUTE(UPPER($O2713:$PX2713),"A","")))</f>
        <v>0</v>
      </c>
      <c r="UC2713" s="8">
        <f t="array" ref="UC2713">SUM(LEN($O2713:$PX2713))-SUM(LEN(SUBSTITUTE(UPPER($O2713:$PX2713),"P","")))</f>
        <v>0</v>
      </c>
      <c r="UG2713" s="8">
        <f t="shared" si="217"/>
        <v>0</v>
      </c>
      <c r="UH2713" s="8">
        <f t="shared" si="218"/>
        <v>0</v>
      </c>
      <c r="UI2713" s="8">
        <f t="shared" si="219"/>
        <v>0</v>
      </c>
      <c r="UJ2713" s="8">
        <f t="shared" si="220"/>
        <v>0</v>
      </c>
      <c r="UK2713" s="8">
        <f t="shared" si="221"/>
        <v>0</v>
      </c>
      <c r="UN2713" s="8">
        <f t="array" aca="1" ref="UN2713" ca="1">SUM(IF($O$5:$PX$5&gt;=$UN$5,IF($O$5:$PX$5&lt;$UO$5,LEN($O2713:$PX2713)-LEN(SUBSTITUTE(UPPER($O2713:$PX2713),"R","")))))</f>
        <v>0</v>
      </c>
      <c r="UO2713" s="8">
        <f t="array" aca="1" ref="UO2713" ca="1">SUM(IF($O$5:$PX$5&gt;=$UN$5,IF($O$5:$PX$5&lt;$UO$5,LEN($O2713:$PX2713)-LEN(SUBSTITUTE(UPPER($O2713:$PX2713),"A","")))))</f>
        <v>0</v>
      </c>
      <c r="UP2713" s="8">
        <f t="array" aca="1" ref="UP2713" ca="1">SUM(IF($O$5:$PX$5&gt;=$UN$5,IF($O$5:$PX$5&lt;$UO$5,LEN($O2713:$PX2713)-LEN(SUBSTITUTE(UPPER($O2713:$PX2713),"P","")))))</f>
        <v>0</v>
      </c>
    </row>
    <row r="2714" spans="2:562" x14ac:dyDescent="0.25">
      <c r="B2714" s="60">
        <v>2709</v>
      </c>
      <c r="UA2714" s="8">
        <f t="array" ref="UA2714">SUM(LEN($O2714:$PX2714))-SUM(LEN(SUBSTITUTE(UPPER($O2714:$PX2714),"R","")))</f>
        <v>0</v>
      </c>
      <c r="UB2714" s="8">
        <f t="array" ref="UB2714">SUM(LEN($O2714:$PX2714))-SUM(LEN(SUBSTITUTE(UPPER($O2714:$PX2714),"A","")))</f>
        <v>0</v>
      </c>
      <c r="UC2714" s="8">
        <f t="array" ref="UC2714">SUM(LEN($O2714:$PX2714))-SUM(LEN(SUBSTITUTE(UPPER($O2714:$PX2714),"P","")))</f>
        <v>0</v>
      </c>
      <c r="UG2714" s="8">
        <f t="shared" si="217"/>
        <v>0</v>
      </c>
      <c r="UH2714" s="8">
        <f t="shared" si="218"/>
        <v>0</v>
      </c>
      <c r="UI2714" s="8">
        <f t="shared" si="219"/>
        <v>0</v>
      </c>
      <c r="UJ2714" s="8">
        <f t="shared" si="220"/>
        <v>0</v>
      </c>
      <c r="UK2714" s="8">
        <f t="shared" si="221"/>
        <v>0</v>
      </c>
      <c r="UN2714" s="8">
        <f t="array" aca="1" ref="UN2714" ca="1">SUM(IF($O$5:$PX$5&gt;=$UN$5,IF($O$5:$PX$5&lt;$UO$5,LEN($O2714:$PX2714)-LEN(SUBSTITUTE(UPPER($O2714:$PX2714),"R","")))))</f>
        <v>0</v>
      </c>
      <c r="UO2714" s="8">
        <f t="array" aca="1" ref="UO2714" ca="1">SUM(IF($O$5:$PX$5&gt;=$UN$5,IF($O$5:$PX$5&lt;$UO$5,LEN($O2714:$PX2714)-LEN(SUBSTITUTE(UPPER($O2714:$PX2714),"A","")))))</f>
        <v>0</v>
      </c>
      <c r="UP2714" s="8">
        <f t="array" aca="1" ref="UP2714" ca="1">SUM(IF($O$5:$PX$5&gt;=$UN$5,IF($O$5:$PX$5&lt;$UO$5,LEN($O2714:$PX2714)-LEN(SUBSTITUTE(UPPER($O2714:$PX2714),"P","")))))</f>
        <v>0</v>
      </c>
    </row>
    <row r="2715" spans="2:562" x14ac:dyDescent="0.25">
      <c r="B2715" s="60">
        <v>2710</v>
      </c>
      <c r="UA2715" s="8">
        <f t="array" ref="UA2715">SUM(LEN($O2715:$PX2715))-SUM(LEN(SUBSTITUTE(UPPER($O2715:$PX2715),"R","")))</f>
        <v>0</v>
      </c>
      <c r="UB2715" s="8">
        <f t="array" ref="UB2715">SUM(LEN($O2715:$PX2715))-SUM(LEN(SUBSTITUTE(UPPER($O2715:$PX2715),"A","")))</f>
        <v>0</v>
      </c>
      <c r="UC2715" s="8">
        <f t="array" ref="UC2715">SUM(LEN($O2715:$PX2715))-SUM(LEN(SUBSTITUTE(UPPER($O2715:$PX2715),"P","")))</f>
        <v>0</v>
      </c>
      <c r="UG2715" s="8">
        <f t="shared" si="217"/>
        <v>0</v>
      </c>
      <c r="UH2715" s="8">
        <f t="shared" si="218"/>
        <v>0</v>
      </c>
      <c r="UI2715" s="8">
        <f t="shared" si="219"/>
        <v>0</v>
      </c>
      <c r="UJ2715" s="8">
        <f t="shared" si="220"/>
        <v>0</v>
      </c>
      <c r="UK2715" s="8">
        <f t="shared" si="221"/>
        <v>0</v>
      </c>
      <c r="UN2715" s="8">
        <f t="array" aca="1" ref="UN2715" ca="1">SUM(IF($O$5:$PX$5&gt;=$UN$5,IF($O$5:$PX$5&lt;$UO$5,LEN($O2715:$PX2715)-LEN(SUBSTITUTE(UPPER($O2715:$PX2715),"R","")))))</f>
        <v>0</v>
      </c>
      <c r="UO2715" s="8">
        <f t="array" aca="1" ref="UO2715" ca="1">SUM(IF($O$5:$PX$5&gt;=$UN$5,IF($O$5:$PX$5&lt;$UO$5,LEN($O2715:$PX2715)-LEN(SUBSTITUTE(UPPER($O2715:$PX2715),"A","")))))</f>
        <v>0</v>
      </c>
      <c r="UP2715" s="8">
        <f t="array" aca="1" ref="UP2715" ca="1">SUM(IF($O$5:$PX$5&gt;=$UN$5,IF($O$5:$PX$5&lt;$UO$5,LEN($O2715:$PX2715)-LEN(SUBSTITUTE(UPPER($O2715:$PX2715),"P","")))))</f>
        <v>0</v>
      </c>
    </row>
    <row r="2716" spans="2:562" x14ac:dyDescent="0.25">
      <c r="B2716" s="60">
        <v>2711</v>
      </c>
      <c r="UA2716" s="8">
        <f t="array" ref="UA2716">SUM(LEN($O2716:$PX2716))-SUM(LEN(SUBSTITUTE(UPPER($O2716:$PX2716),"R","")))</f>
        <v>0</v>
      </c>
      <c r="UB2716" s="8">
        <f t="array" ref="UB2716">SUM(LEN($O2716:$PX2716))-SUM(LEN(SUBSTITUTE(UPPER($O2716:$PX2716),"A","")))</f>
        <v>0</v>
      </c>
      <c r="UC2716" s="8">
        <f t="array" ref="UC2716">SUM(LEN($O2716:$PX2716))-SUM(LEN(SUBSTITUTE(UPPER($O2716:$PX2716),"P","")))</f>
        <v>0</v>
      </c>
      <c r="UG2716" s="8">
        <f t="shared" si="217"/>
        <v>0</v>
      </c>
      <c r="UH2716" s="8">
        <f t="shared" si="218"/>
        <v>0</v>
      </c>
      <c r="UI2716" s="8">
        <f t="shared" si="219"/>
        <v>0</v>
      </c>
      <c r="UJ2716" s="8">
        <f t="shared" si="220"/>
        <v>0</v>
      </c>
      <c r="UK2716" s="8">
        <f t="shared" si="221"/>
        <v>0</v>
      </c>
      <c r="UN2716" s="8">
        <f t="array" aca="1" ref="UN2716" ca="1">SUM(IF($O$5:$PX$5&gt;=$UN$5,IF($O$5:$PX$5&lt;$UO$5,LEN($O2716:$PX2716)-LEN(SUBSTITUTE(UPPER($O2716:$PX2716),"R","")))))</f>
        <v>0</v>
      </c>
      <c r="UO2716" s="8">
        <f t="array" aca="1" ref="UO2716" ca="1">SUM(IF($O$5:$PX$5&gt;=$UN$5,IF($O$5:$PX$5&lt;$UO$5,LEN($O2716:$PX2716)-LEN(SUBSTITUTE(UPPER($O2716:$PX2716),"A","")))))</f>
        <v>0</v>
      </c>
      <c r="UP2716" s="8">
        <f t="array" aca="1" ref="UP2716" ca="1">SUM(IF($O$5:$PX$5&gt;=$UN$5,IF($O$5:$PX$5&lt;$UO$5,LEN($O2716:$PX2716)-LEN(SUBSTITUTE(UPPER($O2716:$PX2716),"P","")))))</f>
        <v>0</v>
      </c>
    </row>
    <row r="2717" spans="2:562" x14ac:dyDescent="0.25">
      <c r="B2717" s="60">
        <v>2712</v>
      </c>
      <c r="UA2717" s="8">
        <f t="array" ref="UA2717">SUM(LEN($O2717:$PX2717))-SUM(LEN(SUBSTITUTE(UPPER($O2717:$PX2717),"R","")))</f>
        <v>0</v>
      </c>
      <c r="UB2717" s="8">
        <f t="array" ref="UB2717">SUM(LEN($O2717:$PX2717))-SUM(LEN(SUBSTITUTE(UPPER($O2717:$PX2717),"A","")))</f>
        <v>0</v>
      </c>
      <c r="UC2717" s="8">
        <f t="array" ref="UC2717">SUM(LEN($O2717:$PX2717))-SUM(LEN(SUBSTITUTE(UPPER($O2717:$PX2717),"P","")))</f>
        <v>0</v>
      </c>
      <c r="UG2717" s="8">
        <f t="shared" si="217"/>
        <v>0</v>
      </c>
      <c r="UH2717" s="8">
        <f t="shared" si="218"/>
        <v>0</v>
      </c>
      <c r="UI2717" s="8">
        <f t="shared" si="219"/>
        <v>0</v>
      </c>
      <c r="UJ2717" s="8">
        <f t="shared" si="220"/>
        <v>0</v>
      </c>
      <c r="UK2717" s="8">
        <f t="shared" si="221"/>
        <v>0</v>
      </c>
      <c r="UN2717" s="8">
        <f t="array" aca="1" ref="UN2717" ca="1">SUM(IF($O$5:$PX$5&gt;=$UN$5,IF($O$5:$PX$5&lt;$UO$5,LEN($O2717:$PX2717)-LEN(SUBSTITUTE(UPPER($O2717:$PX2717),"R","")))))</f>
        <v>0</v>
      </c>
      <c r="UO2717" s="8">
        <f t="array" aca="1" ref="UO2717" ca="1">SUM(IF($O$5:$PX$5&gt;=$UN$5,IF($O$5:$PX$5&lt;$UO$5,LEN($O2717:$PX2717)-LEN(SUBSTITUTE(UPPER($O2717:$PX2717),"A","")))))</f>
        <v>0</v>
      </c>
      <c r="UP2717" s="8">
        <f t="array" aca="1" ref="UP2717" ca="1">SUM(IF($O$5:$PX$5&gt;=$UN$5,IF($O$5:$PX$5&lt;$UO$5,LEN($O2717:$PX2717)-LEN(SUBSTITUTE(UPPER($O2717:$PX2717),"P","")))))</f>
        <v>0</v>
      </c>
    </row>
    <row r="2718" spans="2:562" x14ac:dyDescent="0.25">
      <c r="B2718" s="60">
        <v>2713</v>
      </c>
      <c r="UA2718" s="8">
        <f t="array" ref="UA2718">SUM(LEN($O2718:$PX2718))-SUM(LEN(SUBSTITUTE(UPPER($O2718:$PX2718),"R","")))</f>
        <v>0</v>
      </c>
      <c r="UB2718" s="8">
        <f t="array" ref="UB2718">SUM(LEN($O2718:$PX2718))-SUM(LEN(SUBSTITUTE(UPPER($O2718:$PX2718),"A","")))</f>
        <v>0</v>
      </c>
      <c r="UC2718" s="8">
        <f t="array" ref="UC2718">SUM(LEN($O2718:$PX2718))-SUM(LEN(SUBSTITUTE(UPPER($O2718:$PX2718),"P","")))</f>
        <v>0</v>
      </c>
      <c r="UG2718" s="8">
        <f t="shared" si="217"/>
        <v>0</v>
      </c>
      <c r="UH2718" s="8">
        <f t="shared" si="218"/>
        <v>0</v>
      </c>
      <c r="UI2718" s="8">
        <f t="shared" si="219"/>
        <v>0</v>
      </c>
      <c r="UJ2718" s="8">
        <f t="shared" si="220"/>
        <v>0</v>
      </c>
      <c r="UK2718" s="8">
        <f t="shared" si="221"/>
        <v>0</v>
      </c>
      <c r="UN2718" s="8">
        <f t="array" aca="1" ref="UN2718" ca="1">SUM(IF($O$5:$PX$5&gt;=$UN$5,IF($O$5:$PX$5&lt;$UO$5,LEN($O2718:$PX2718)-LEN(SUBSTITUTE(UPPER($O2718:$PX2718),"R","")))))</f>
        <v>0</v>
      </c>
      <c r="UO2718" s="8">
        <f t="array" aca="1" ref="UO2718" ca="1">SUM(IF($O$5:$PX$5&gt;=$UN$5,IF($O$5:$PX$5&lt;$UO$5,LEN($O2718:$PX2718)-LEN(SUBSTITUTE(UPPER($O2718:$PX2718),"A","")))))</f>
        <v>0</v>
      </c>
      <c r="UP2718" s="8">
        <f t="array" aca="1" ref="UP2718" ca="1">SUM(IF($O$5:$PX$5&gt;=$UN$5,IF($O$5:$PX$5&lt;$UO$5,LEN($O2718:$PX2718)-LEN(SUBSTITUTE(UPPER($O2718:$PX2718),"P","")))))</f>
        <v>0</v>
      </c>
    </row>
    <row r="2719" spans="2:562" x14ac:dyDescent="0.25">
      <c r="B2719" s="60">
        <v>2714</v>
      </c>
      <c r="UA2719" s="8">
        <f t="array" ref="UA2719">SUM(LEN($O2719:$PX2719))-SUM(LEN(SUBSTITUTE(UPPER($O2719:$PX2719),"R","")))</f>
        <v>0</v>
      </c>
      <c r="UB2719" s="8">
        <f t="array" ref="UB2719">SUM(LEN($O2719:$PX2719))-SUM(LEN(SUBSTITUTE(UPPER($O2719:$PX2719),"A","")))</f>
        <v>0</v>
      </c>
      <c r="UC2719" s="8">
        <f t="array" ref="UC2719">SUM(LEN($O2719:$PX2719))-SUM(LEN(SUBSTITUTE(UPPER($O2719:$PX2719),"P","")))</f>
        <v>0</v>
      </c>
      <c r="UG2719" s="8">
        <f t="shared" si="217"/>
        <v>0</v>
      </c>
      <c r="UH2719" s="8">
        <f t="shared" si="218"/>
        <v>0</v>
      </c>
      <c r="UI2719" s="8">
        <f t="shared" si="219"/>
        <v>0</v>
      </c>
      <c r="UJ2719" s="8">
        <f t="shared" si="220"/>
        <v>0</v>
      </c>
      <c r="UK2719" s="8">
        <f t="shared" si="221"/>
        <v>0</v>
      </c>
      <c r="UN2719" s="8">
        <f t="array" aca="1" ref="UN2719" ca="1">SUM(IF($O$5:$PX$5&gt;=$UN$5,IF($O$5:$PX$5&lt;$UO$5,LEN($O2719:$PX2719)-LEN(SUBSTITUTE(UPPER($O2719:$PX2719),"R","")))))</f>
        <v>0</v>
      </c>
      <c r="UO2719" s="8">
        <f t="array" aca="1" ref="UO2719" ca="1">SUM(IF($O$5:$PX$5&gt;=$UN$5,IF($O$5:$PX$5&lt;$UO$5,LEN($O2719:$PX2719)-LEN(SUBSTITUTE(UPPER($O2719:$PX2719),"A","")))))</f>
        <v>0</v>
      </c>
      <c r="UP2719" s="8">
        <f t="array" aca="1" ref="UP2719" ca="1">SUM(IF($O$5:$PX$5&gt;=$UN$5,IF($O$5:$PX$5&lt;$UO$5,LEN($O2719:$PX2719)-LEN(SUBSTITUTE(UPPER($O2719:$PX2719),"P","")))))</f>
        <v>0</v>
      </c>
    </row>
    <row r="2720" spans="2:562" x14ac:dyDescent="0.25">
      <c r="B2720" s="60">
        <v>2715</v>
      </c>
      <c r="UA2720" s="8">
        <f t="array" ref="UA2720">SUM(LEN($O2720:$PX2720))-SUM(LEN(SUBSTITUTE(UPPER($O2720:$PX2720),"R","")))</f>
        <v>0</v>
      </c>
      <c r="UB2720" s="8">
        <f t="array" ref="UB2720">SUM(LEN($O2720:$PX2720))-SUM(LEN(SUBSTITUTE(UPPER($O2720:$PX2720),"A","")))</f>
        <v>0</v>
      </c>
      <c r="UC2720" s="8">
        <f t="array" ref="UC2720">SUM(LEN($O2720:$PX2720))-SUM(LEN(SUBSTITUTE(UPPER($O2720:$PX2720),"P","")))</f>
        <v>0</v>
      </c>
      <c r="UG2720" s="8">
        <f t="shared" si="217"/>
        <v>0</v>
      </c>
      <c r="UH2720" s="8">
        <f t="shared" si="218"/>
        <v>0</v>
      </c>
      <c r="UI2720" s="8">
        <f t="shared" si="219"/>
        <v>0</v>
      </c>
      <c r="UJ2720" s="8">
        <f t="shared" si="220"/>
        <v>0</v>
      </c>
      <c r="UK2720" s="8">
        <f t="shared" si="221"/>
        <v>0</v>
      </c>
      <c r="UN2720" s="8">
        <f t="array" aca="1" ref="UN2720" ca="1">SUM(IF($O$5:$PX$5&gt;=$UN$5,IF($O$5:$PX$5&lt;$UO$5,LEN($O2720:$PX2720)-LEN(SUBSTITUTE(UPPER($O2720:$PX2720),"R","")))))</f>
        <v>0</v>
      </c>
      <c r="UO2720" s="8">
        <f t="array" aca="1" ref="UO2720" ca="1">SUM(IF($O$5:$PX$5&gt;=$UN$5,IF($O$5:$PX$5&lt;$UO$5,LEN($O2720:$PX2720)-LEN(SUBSTITUTE(UPPER($O2720:$PX2720),"A","")))))</f>
        <v>0</v>
      </c>
      <c r="UP2720" s="8">
        <f t="array" aca="1" ref="UP2720" ca="1">SUM(IF($O$5:$PX$5&gt;=$UN$5,IF($O$5:$PX$5&lt;$UO$5,LEN($O2720:$PX2720)-LEN(SUBSTITUTE(UPPER($O2720:$PX2720),"P","")))))</f>
        <v>0</v>
      </c>
    </row>
    <row r="2721" spans="2:562" x14ac:dyDescent="0.25">
      <c r="B2721" s="60">
        <v>2716</v>
      </c>
      <c r="UA2721" s="8">
        <f t="array" ref="UA2721">SUM(LEN($O2721:$PX2721))-SUM(LEN(SUBSTITUTE(UPPER($O2721:$PX2721),"R","")))</f>
        <v>0</v>
      </c>
      <c r="UB2721" s="8">
        <f t="array" ref="UB2721">SUM(LEN($O2721:$PX2721))-SUM(LEN(SUBSTITUTE(UPPER($O2721:$PX2721),"A","")))</f>
        <v>0</v>
      </c>
      <c r="UC2721" s="8">
        <f t="array" ref="UC2721">SUM(LEN($O2721:$PX2721))-SUM(LEN(SUBSTITUTE(UPPER($O2721:$PX2721),"P","")))</f>
        <v>0</v>
      </c>
      <c r="UG2721" s="8">
        <f t="shared" si="217"/>
        <v>0</v>
      </c>
      <c r="UH2721" s="8">
        <f t="shared" si="218"/>
        <v>0</v>
      </c>
      <c r="UI2721" s="8">
        <f t="shared" si="219"/>
        <v>0</v>
      </c>
      <c r="UJ2721" s="8">
        <f t="shared" si="220"/>
        <v>0</v>
      </c>
      <c r="UK2721" s="8">
        <f t="shared" si="221"/>
        <v>0</v>
      </c>
      <c r="UN2721" s="8">
        <f t="array" aca="1" ref="UN2721" ca="1">SUM(IF($O$5:$PX$5&gt;=$UN$5,IF($O$5:$PX$5&lt;$UO$5,LEN($O2721:$PX2721)-LEN(SUBSTITUTE(UPPER($O2721:$PX2721),"R","")))))</f>
        <v>0</v>
      </c>
      <c r="UO2721" s="8">
        <f t="array" aca="1" ref="UO2721" ca="1">SUM(IF($O$5:$PX$5&gt;=$UN$5,IF($O$5:$PX$5&lt;$UO$5,LEN($O2721:$PX2721)-LEN(SUBSTITUTE(UPPER($O2721:$PX2721),"A","")))))</f>
        <v>0</v>
      </c>
      <c r="UP2721" s="8">
        <f t="array" aca="1" ref="UP2721" ca="1">SUM(IF($O$5:$PX$5&gt;=$UN$5,IF($O$5:$PX$5&lt;$UO$5,LEN($O2721:$PX2721)-LEN(SUBSTITUTE(UPPER($O2721:$PX2721),"P","")))))</f>
        <v>0</v>
      </c>
    </row>
    <row r="2722" spans="2:562" x14ac:dyDescent="0.25">
      <c r="B2722" s="60">
        <v>2717</v>
      </c>
      <c r="UA2722" s="8">
        <f t="array" ref="UA2722">SUM(LEN($O2722:$PX2722))-SUM(LEN(SUBSTITUTE(UPPER($O2722:$PX2722),"R","")))</f>
        <v>0</v>
      </c>
      <c r="UB2722" s="8">
        <f t="array" ref="UB2722">SUM(LEN($O2722:$PX2722))-SUM(LEN(SUBSTITUTE(UPPER($O2722:$PX2722),"A","")))</f>
        <v>0</v>
      </c>
      <c r="UC2722" s="8">
        <f t="array" ref="UC2722">SUM(LEN($O2722:$PX2722))-SUM(LEN(SUBSTITUTE(UPPER($O2722:$PX2722),"P","")))</f>
        <v>0</v>
      </c>
      <c r="UG2722" s="8">
        <f t="shared" si="217"/>
        <v>0</v>
      </c>
      <c r="UH2722" s="8">
        <f t="shared" si="218"/>
        <v>0</v>
      </c>
      <c r="UI2722" s="8">
        <f t="shared" si="219"/>
        <v>0</v>
      </c>
      <c r="UJ2722" s="8">
        <f t="shared" si="220"/>
        <v>0</v>
      </c>
      <c r="UK2722" s="8">
        <f t="shared" si="221"/>
        <v>0</v>
      </c>
      <c r="UN2722" s="8">
        <f t="array" aca="1" ref="UN2722" ca="1">SUM(IF($O$5:$PX$5&gt;=$UN$5,IF($O$5:$PX$5&lt;$UO$5,LEN($O2722:$PX2722)-LEN(SUBSTITUTE(UPPER($O2722:$PX2722),"R","")))))</f>
        <v>0</v>
      </c>
      <c r="UO2722" s="8">
        <f t="array" aca="1" ref="UO2722" ca="1">SUM(IF($O$5:$PX$5&gt;=$UN$5,IF($O$5:$PX$5&lt;$UO$5,LEN($O2722:$PX2722)-LEN(SUBSTITUTE(UPPER($O2722:$PX2722),"A","")))))</f>
        <v>0</v>
      </c>
      <c r="UP2722" s="8">
        <f t="array" aca="1" ref="UP2722" ca="1">SUM(IF($O$5:$PX$5&gt;=$UN$5,IF($O$5:$PX$5&lt;$UO$5,LEN($O2722:$PX2722)-LEN(SUBSTITUTE(UPPER($O2722:$PX2722),"P","")))))</f>
        <v>0</v>
      </c>
    </row>
    <row r="2723" spans="2:562" x14ac:dyDescent="0.25">
      <c r="B2723" s="60">
        <v>2718</v>
      </c>
      <c r="UA2723" s="8">
        <f t="array" ref="UA2723">SUM(LEN($O2723:$PX2723))-SUM(LEN(SUBSTITUTE(UPPER($O2723:$PX2723),"R","")))</f>
        <v>0</v>
      </c>
      <c r="UB2723" s="8">
        <f t="array" ref="UB2723">SUM(LEN($O2723:$PX2723))-SUM(LEN(SUBSTITUTE(UPPER($O2723:$PX2723),"A","")))</f>
        <v>0</v>
      </c>
      <c r="UC2723" s="8">
        <f t="array" ref="UC2723">SUM(LEN($O2723:$PX2723))-SUM(LEN(SUBSTITUTE(UPPER($O2723:$PX2723),"P","")))</f>
        <v>0</v>
      </c>
      <c r="UG2723" s="8">
        <f t="shared" si="217"/>
        <v>0</v>
      </c>
      <c r="UH2723" s="8">
        <f t="shared" si="218"/>
        <v>0</v>
      </c>
      <c r="UI2723" s="8">
        <f t="shared" si="219"/>
        <v>0</v>
      </c>
      <c r="UJ2723" s="8">
        <f t="shared" si="220"/>
        <v>0</v>
      </c>
      <c r="UK2723" s="8">
        <f t="shared" si="221"/>
        <v>0</v>
      </c>
      <c r="UN2723" s="8">
        <f t="array" aca="1" ref="UN2723" ca="1">SUM(IF($O$5:$PX$5&gt;=$UN$5,IF($O$5:$PX$5&lt;$UO$5,LEN($O2723:$PX2723)-LEN(SUBSTITUTE(UPPER($O2723:$PX2723),"R","")))))</f>
        <v>0</v>
      </c>
      <c r="UO2723" s="8">
        <f t="array" aca="1" ref="UO2723" ca="1">SUM(IF($O$5:$PX$5&gt;=$UN$5,IF($O$5:$PX$5&lt;$UO$5,LEN($O2723:$PX2723)-LEN(SUBSTITUTE(UPPER($O2723:$PX2723),"A","")))))</f>
        <v>0</v>
      </c>
      <c r="UP2723" s="8">
        <f t="array" aca="1" ref="UP2723" ca="1">SUM(IF($O$5:$PX$5&gt;=$UN$5,IF($O$5:$PX$5&lt;$UO$5,LEN($O2723:$PX2723)-LEN(SUBSTITUTE(UPPER($O2723:$PX2723),"P","")))))</f>
        <v>0</v>
      </c>
    </row>
    <row r="2724" spans="2:562" x14ac:dyDescent="0.25">
      <c r="B2724" s="60">
        <v>2719</v>
      </c>
      <c r="UA2724" s="8">
        <f t="array" ref="UA2724">SUM(LEN($O2724:$PX2724))-SUM(LEN(SUBSTITUTE(UPPER($O2724:$PX2724),"R","")))</f>
        <v>0</v>
      </c>
      <c r="UB2724" s="8">
        <f t="array" ref="UB2724">SUM(LEN($O2724:$PX2724))-SUM(LEN(SUBSTITUTE(UPPER($O2724:$PX2724),"A","")))</f>
        <v>0</v>
      </c>
      <c r="UC2724" s="8">
        <f t="array" ref="UC2724">SUM(LEN($O2724:$PX2724))-SUM(LEN(SUBSTITUTE(UPPER($O2724:$PX2724),"P","")))</f>
        <v>0</v>
      </c>
      <c r="UG2724" s="8">
        <f t="shared" si="217"/>
        <v>0</v>
      </c>
      <c r="UH2724" s="8">
        <f t="shared" si="218"/>
        <v>0</v>
      </c>
      <c r="UI2724" s="8">
        <f t="shared" si="219"/>
        <v>0</v>
      </c>
      <c r="UJ2724" s="8">
        <f t="shared" si="220"/>
        <v>0</v>
      </c>
      <c r="UK2724" s="8">
        <f t="shared" si="221"/>
        <v>0</v>
      </c>
      <c r="UN2724" s="8">
        <f t="array" aca="1" ref="UN2724" ca="1">SUM(IF($O$5:$PX$5&gt;=$UN$5,IF($O$5:$PX$5&lt;$UO$5,LEN($O2724:$PX2724)-LEN(SUBSTITUTE(UPPER($O2724:$PX2724),"R","")))))</f>
        <v>0</v>
      </c>
      <c r="UO2724" s="8">
        <f t="array" aca="1" ref="UO2724" ca="1">SUM(IF($O$5:$PX$5&gt;=$UN$5,IF($O$5:$PX$5&lt;$UO$5,LEN($O2724:$PX2724)-LEN(SUBSTITUTE(UPPER($O2724:$PX2724),"A","")))))</f>
        <v>0</v>
      </c>
      <c r="UP2724" s="8">
        <f t="array" aca="1" ref="UP2724" ca="1">SUM(IF($O$5:$PX$5&gt;=$UN$5,IF($O$5:$PX$5&lt;$UO$5,LEN($O2724:$PX2724)-LEN(SUBSTITUTE(UPPER($O2724:$PX2724),"P","")))))</f>
        <v>0</v>
      </c>
    </row>
    <row r="2725" spans="2:562" x14ac:dyDescent="0.25">
      <c r="B2725" s="60">
        <v>2720</v>
      </c>
      <c r="UA2725" s="8">
        <f t="array" ref="UA2725">SUM(LEN($O2725:$PX2725))-SUM(LEN(SUBSTITUTE(UPPER($O2725:$PX2725),"R","")))</f>
        <v>0</v>
      </c>
      <c r="UB2725" s="8">
        <f t="array" ref="UB2725">SUM(LEN($O2725:$PX2725))-SUM(LEN(SUBSTITUTE(UPPER($O2725:$PX2725),"A","")))</f>
        <v>0</v>
      </c>
      <c r="UC2725" s="8">
        <f t="array" ref="UC2725">SUM(LEN($O2725:$PX2725))-SUM(LEN(SUBSTITUTE(UPPER($O2725:$PX2725),"P","")))</f>
        <v>0</v>
      </c>
      <c r="UG2725" s="8">
        <f t="shared" si="217"/>
        <v>0</v>
      </c>
      <c r="UH2725" s="8">
        <f t="shared" si="218"/>
        <v>0</v>
      </c>
      <c r="UI2725" s="8">
        <f t="shared" si="219"/>
        <v>0</v>
      </c>
      <c r="UJ2725" s="8">
        <f t="shared" si="220"/>
        <v>0</v>
      </c>
      <c r="UK2725" s="8">
        <f t="shared" si="221"/>
        <v>0</v>
      </c>
      <c r="UN2725" s="8">
        <f t="array" aca="1" ref="UN2725" ca="1">SUM(IF($O$5:$PX$5&gt;=$UN$5,IF($O$5:$PX$5&lt;$UO$5,LEN($O2725:$PX2725)-LEN(SUBSTITUTE(UPPER($O2725:$PX2725),"R","")))))</f>
        <v>0</v>
      </c>
      <c r="UO2725" s="8">
        <f t="array" aca="1" ref="UO2725" ca="1">SUM(IF($O$5:$PX$5&gt;=$UN$5,IF($O$5:$PX$5&lt;$UO$5,LEN($O2725:$PX2725)-LEN(SUBSTITUTE(UPPER($O2725:$PX2725),"A","")))))</f>
        <v>0</v>
      </c>
      <c r="UP2725" s="8">
        <f t="array" aca="1" ref="UP2725" ca="1">SUM(IF($O$5:$PX$5&gt;=$UN$5,IF($O$5:$PX$5&lt;$UO$5,LEN($O2725:$PX2725)-LEN(SUBSTITUTE(UPPER($O2725:$PX2725),"P","")))))</f>
        <v>0</v>
      </c>
    </row>
    <row r="2726" spans="2:562" x14ac:dyDescent="0.25">
      <c r="B2726" s="60">
        <v>2721</v>
      </c>
      <c r="UA2726" s="8">
        <f t="array" ref="UA2726">SUM(LEN($O2726:$PX2726))-SUM(LEN(SUBSTITUTE(UPPER($O2726:$PX2726),"R","")))</f>
        <v>0</v>
      </c>
      <c r="UB2726" s="8">
        <f t="array" ref="UB2726">SUM(LEN($O2726:$PX2726))-SUM(LEN(SUBSTITUTE(UPPER($O2726:$PX2726),"A","")))</f>
        <v>0</v>
      </c>
      <c r="UC2726" s="8">
        <f t="array" ref="UC2726">SUM(LEN($O2726:$PX2726))-SUM(LEN(SUBSTITUTE(UPPER($O2726:$PX2726),"P","")))</f>
        <v>0</v>
      </c>
      <c r="UG2726" s="8">
        <f t="shared" si="217"/>
        <v>0</v>
      </c>
      <c r="UH2726" s="8">
        <f t="shared" si="218"/>
        <v>0</v>
      </c>
      <c r="UI2726" s="8">
        <f t="shared" si="219"/>
        <v>0</v>
      </c>
      <c r="UJ2726" s="8">
        <f t="shared" si="220"/>
        <v>0</v>
      </c>
      <c r="UK2726" s="8">
        <f t="shared" si="221"/>
        <v>0</v>
      </c>
      <c r="UN2726" s="8">
        <f t="array" aca="1" ref="UN2726" ca="1">SUM(IF($O$5:$PX$5&gt;=$UN$5,IF($O$5:$PX$5&lt;$UO$5,LEN($O2726:$PX2726)-LEN(SUBSTITUTE(UPPER($O2726:$PX2726),"R","")))))</f>
        <v>0</v>
      </c>
      <c r="UO2726" s="8">
        <f t="array" aca="1" ref="UO2726" ca="1">SUM(IF($O$5:$PX$5&gt;=$UN$5,IF($O$5:$PX$5&lt;$UO$5,LEN($O2726:$PX2726)-LEN(SUBSTITUTE(UPPER($O2726:$PX2726),"A","")))))</f>
        <v>0</v>
      </c>
      <c r="UP2726" s="8">
        <f t="array" aca="1" ref="UP2726" ca="1">SUM(IF($O$5:$PX$5&gt;=$UN$5,IF($O$5:$PX$5&lt;$UO$5,LEN($O2726:$PX2726)-LEN(SUBSTITUTE(UPPER($O2726:$PX2726),"P","")))))</f>
        <v>0</v>
      </c>
    </row>
    <row r="2727" spans="2:562" x14ac:dyDescent="0.25">
      <c r="B2727" s="60">
        <v>2722</v>
      </c>
      <c r="UA2727" s="8">
        <f t="array" ref="UA2727">SUM(LEN($O2727:$PX2727))-SUM(LEN(SUBSTITUTE(UPPER($O2727:$PX2727),"R","")))</f>
        <v>0</v>
      </c>
      <c r="UB2727" s="8">
        <f t="array" ref="UB2727">SUM(LEN($O2727:$PX2727))-SUM(LEN(SUBSTITUTE(UPPER($O2727:$PX2727),"A","")))</f>
        <v>0</v>
      </c>
      <c r="UC2727" s="8">
        <f t="array" ref="UC2727">SUM(LEN($O2727:$PX2727))-SUM(LEN(SUBSTITUTE(UPPER($O2727:$PX2727),"P","")))</f>
        <v>0</v>
      </c>
      <c r="UG2727" s="8">
        <f t="shared" si="217"/>
        <v>0</v>
      </c>
      <c r="UH2727" s="8">
        <f t="shared" si="218"/>
        <v>0</v>
      </c>
      <c r="UI2727" s="8">
        <f t="shared" si="219"/>
        <v>0</v>
      </c>
      <c r="UJ2727" s="8">
        <f t="shared" si="220"/>
        <v>0</v>
      </c>
      <c r="UK2727" s="8">
        <f t="shared" si="221"/>
        <v>0</v>
      </c>
      <c r="UN2727" s="8">
        <f t="array" aca="1" ref="UN2727" ca="1">SUM(IF($O$5:$PX$5&gt;=$UN$5,IF($O$5:$PX$5&lt;$UO$5,LEN($O2727:$PX2727)-LEN(SUBSTITUTE(UPPER($O2727:$PX2727),"R","")))))</f>
        <v>0</v>
      </c>
      <c r="UO2727" s="8">
        <f t="array" aca="1" ref="UO2727" ca="1">SUM(IF($O$5:$PX$5&gt;=$UN$5,IF($O$5:$PX$5&lt;$UO$5,LEN($O2727:$PX2727)-LEN(SUBSTITUTE(UPPER($O2727:$PX2727),"A","")))))</f>
        <v>0</v>
      </c>
      <c r="UP2727" s="8">
        <f t="array" aca="1" ref="UP2727" ca="1">SUM(IF($O$5:$PX$5&gt;=$UN$5,IF($O$5:$PX$5&lt;$UO$5,LEN($O2727:$PX2727)-LEN(SUBSTITUTE(UPPER($O2727:$PX2727),"P","")))))</f>
        <v>0</v>
      </c>
    </row>
    <row r="2728" spans="2:562" x14ac:dyDescent="0.25">
      <c r="B2728" s="60">
        <v>2723</v>
      </c>
      <c r="UA2728" s="8">
        <f t="array" ref="UA2728">SUM(LEN($O2728:$PX2728))-SUM(LEN(SUBSTITUTE(UPPER($O2728:$PX2728),"R","")))</f>
        <v>0</v>
      </c>
      <c r="UB2728" s="8">
        <f t="array" ref="UB2728">SUM(LEN($O2728:$PX2728))-SUM(LEN(SUBSTITUTE(UPPER($O2728:$PX2728),"A","")))</f>
        <v>0</v>
      </c>
      <c r="UC2728" s="8">
        <f t="array" ref="UC2728">SUM(LEN($O2728:$PX2728))-SUM(LEN(SUBSTITUTE(UPPER($O2728:$PX2728),"P","")))</f>
        <v>0</v>
      </c>
      <c r="UG2728" s="8">
        <f t="shared" si="217"/>
        <v>0</v>
      </c>
      <c r="UH2728" s="8">
        <f t="shared" si="218"/>
        <v>0</v>
      </c>
      <c r="UI2728" s="8">
        <f t="shared" si="219"/>
        <v>0</v>
      </c>
      <c r="UJ2728" s="8">
        <f t="shared" si="220"/>
        <v>0</v>
      </c>
      <c r="UK2728" s="8">
        <f t="shared" si="221"/>
        <v>0</v>
      </c>
      <c r="UN2728" s="8">
        <f t="array" aca="1" ref="UN2728" ca="1">SUM(IF($O$5:$PX$5&gt;=$UN$5,IF($O$5:$PX$5&lt;$UO$5,LEN($O2728:$PX2728)-LEN(SUBSTITUTE(UPPER($O2728:$PX2728),"R","")))))</f>
        <v>0</v>
      </c>
      <c r="UO2728" s="8">
        <f t="array" aca="1" ref="UO2728" ca="1">SUM(IF($O$5:$PX$5&gt;=$UN$5,IF($O$5:$PX$5&lt;$UO$5,LEN($O2728:$PX2728)-LEN(SUBSTITUTE(UPPER($O2728:$PX2728),"A","")))))</f>
        <v>0</v>
      </c>
      <c r="UP2728" s="8">
        <f t="array" aca="1" ref="UP2728" ca="1">SUM(IF($O$5:$PX$5&gt;=$UN$5,IF($O$5:$PX$5&lt;$UO$5,LEN($O2728:$PX2728)-LEN(SUBSTITUTE(UPPER($O2728:$PX2728),"P","")))))</f>
        <v>0</v>
      </c>
    </row>
    <row r="2729" spans="2:562" x14ac:dyDescent="0.25">
      <c r="B2729" s="60">
        <v>2724</v>
      </c>
      <c r="UA2729" s="8">
        <f t="array" ref="UA2729">SUM(LEN($O2729:$PX2729))-SUM(LEN(SUBSTITUTE(UPPER($O2729:$PX2729),"R","")))</f>
        <v>0</v>
      </c>
      <c r="UB2729" s="8">
        <f t="array" ref="UB2729">SUM(LEN($O2729:$PX2729))-SUM(LEN(SUBSTITUTE(UPPER($O2729:$PX2729),"A","")))</f>
        <v>0</v>
      </c>
      <c r="UC2729" s="8">
        <f t="array" ref="UC2729">SUM(LEN($O2729:$PX2729))-SUM(LEN(SUBSTITUTE(UPPER($O2729:$PX2729),"P","")))</f>
        <v>0</v>
      </c>
      <c r="UG2729" s="8">
        <f t="shared" si="217"/>
        <v>0</v>
      </c>
      <c r="UH2729" s="8">
        <f t="shared" si="218"/>
        <v>0</v>
      </c>
      <c r="UI2729" s="8">
        <f t="shared" si="219"/>
        <v>0</v>
      </c>
      <c r="UJ2729" s="8">
        <f t="shared" si="220"/>
        <v>0</v>
      </c>
      <c r="UK2729" s="8">
        <f t="shared" si="221"/>
        <v>0</v>
      </c>
      <c r="UN2729" s="8">
        <f t="array" aca="1" ref="UN2729" ca="1">SUM(IF($O$5:$PX$5&gt;=$UN$5,IF($O$5:$PX$5&lt;$UO$5,LEN($O2729:$PX2729)-LEN(SUBSTITUTE(UPPER($O2729:$PX2729),"R","")))))</f>
        <v>0</v>
      </c>
      <c r="UO2729" s="8">
        <f t="array" aca="1" ref="UO2729" ca="1">SUM(IF($O$5:$PX$5&gt;=$UN$5,IF($O$5:$PX$5&lt;$UO$5,LEN($O2729:$PX2729)-LEN(SUBSTITUTE(UPPER($O2729:$PX2729),"A","")))))</f>
        <v>0</v>
      </c>
      <c r="UP2729" s="8">
        <f t="array" aca="1" ref="UP2729" ca="1">SUM(IF($O$5:$PX$5&gt;=$UN$5,IF($O$5:$PX$5&lt;$UO$5,LEN($O2729:$PX2729)-LEN(SUBSTITUTE(UPPER($O2729:$PX2729),"P","")))))</f>
        <v>0</v>
      </c>
    </row>
    <row r="2730" spans="2:562" x14ac:dyDescent="0.25">
      <c r="B2730" s="60">
        <v>2725</v>
      </c>
      <c r="UA2730" s="8">
        <f t="array" ref="UA2730">SUM(LEN($O2730:$PX2730))-SUM(LEN(SUBSTITUTE(UPPER($O2730:$PX2730),"R","")))</f>
        <v>0</v>
      </c>
      <c r="UB2730" s="8">
        <f t="array" ref="UB2730">SUM(LEN($O2730:$PX2730))-SUM(LEN(SUBSTITUTE(UPPER($O2730:$PX2730),"A","")))</f>
        <v>0</v>
      </c>
      <c r="UC2730" s="8">
        <f t="array" ref="UC2730">SUM(LEN($O2730:$PX2730))-SUM(LEN(SUBSTITUTE(UPPER($O2730:$PX2730),"P","")))</f>
        <v>0</v>
      </c>
      <c r="UG2730" s="8">
        <f t="shared" si="217"/>
        <v>0</v>
      </c>
      <c r="UH2730" s="8">
        <f t="shared" si="218"/>
        <v>0</v>
      </c>
      <c r="UI2730" s="8">
        <f t="shared" si="219"/>
        <v>0</v>
      </c>
      <c r="UJ2730" s="8">
        <f t="shared" si="220"/>
        <v>0</v>
      </c>
      <c r="UK2730" s="8">
        <f t="shared" si="221"/>
        <v>0</v>
      </c>
      <c r="UN2730" s="8">
        <f t="array" aca="1" ref="UN2730" ca="1">SUM(IF($O$5:$PX$5&gt;=$UN$5,IF($O$5:$PX$5&lt;$UO$5,LEN($O2730:$PX2730)-LEN(SUBSTITUTE(UPPER($O2730:$PX2730),"R","")))))</f>
        <v>0</v>
      </c>
      <c r="UO2730" s="8">
        <f t="array" aca="1" ref="UO2730" ca="1">SUM(IF($O$5:$PX$5&gt;=$UN$5,IF($O$5:$PX$5&lt;$UO$5,LEN($O2730:$PX2730)-LEN(SUBSTITUTE(UPPER($O2730:$PX2730),"A","")))))</f>
        <v>0</v>
      </c>
      <c r="UP2730" s="8">
        <f t="array" aca="1" ref="UP2730" ca="1">SUM(IF($O$5:$PX$5&gt;=$UN$5,IF($O$5:$PX$5&lt;$UO$5,LEN($O2730:$PX2730)-LEN(SUBSTITUTE(UPPER($O2730:$PX2730),"P","")))))</f>
        <v>0</v>
      </c>
    </row>
    <row r="2731" spans="2:562" x14ac:dyDescent="0.25">
      <c r="B2731" s="60">
        <v>2726</v>
      </c>
      <c r="UA2731" s="8">
        <f t="array" ref="UA2731">SUM(LEN($O2731:$PX2731))-SUM(LEN(SUBSTITUTE(UPPER($O2731:$PX2731),"R","")))</f>
        <v>0</v>
      </c>
      <c r="UB2731" s="8">
        <f t="array" ref="UB2731">SUM(LEN($O2731:$PX2731))-SUM(LEN(SUBSTITUTE(UPPER($O2731:$PX2731),"A","")))</f>
        <v>0</v>
      </c>
      <c r="UC2731" s="8">
        <f t="array" ref="UC2731">SUM(LEN($O2731:$PX2731))-SUM(LEN(SUBSTITUTE(UPPER($O2731:$PX2731),"P","")))</f>
        <v>0</v>
      </c>
      <c r="UG2731" s="8">
        <f t="shared" si="217"/>
        <v>0</v>
      </c>
      <c r="UH2731" s="8">
        <f t="shared" si="218"/>
        <v>0</v>
      </c>
      <c r="UI2731" s="8">
        <f t="shared" si="219"/>
        <v>0</v>
      </c>
      <c r="UJ2731" s="8">
        <f t="shared" si="220"/>
        <v>0</v>
      </c>
      <c r="UK2731" s="8">
        <f t="shared" si="221"/>
        <v>0</v>
      </c>
      <c r="UN2731" s="8">
        <f t="array" aca="1" ref="UN2731" ca="1">SUM(IF($O$5:$PX$5&gt;=$UN$5,IF($O$5:$PX$5&lt;$UO$5,LEN($O2731:$PX2731)-LEN(SUBSTITUTE(UPPER($O2731:$PX2731),"R","")))))</f>
        <v>0</v>
      </c>
      <c r="UO2731" s="8">
        <f t="array" aca="1" ref="UO2731" ca="1">SUM(IF($O$5:$PX$5&gt;=$UN$5,IF($O$5:$PX$5&lt;$UO$5,LEN($O2731:$PX2731)-LEN(SUBSTITUTE(UPPER($O2731:$PX2731),"A","")))))</f>
        <v>0</v>
      </c>
      <c r="UP2731" s="8">
        <f t="array" aca="1" ref="UP2731" ca="1">SUM(IF($O$5:$PX$5&gt;=$UN$5,IF($O$5:$PX$5&lt;$UO$5,LEN($O2731:$PX2731)-LEN(SUBSTITUTE(UPPER($O2731:$PX2731),"P","")))))</f>
        <v>0</v>
      </c>
    </row>
    <row r="2732" spans="2:562" x14ac:dyDescent="0.25">
      <c r="B2732" s="60">
        <v>2727</v>
      </c>
      <c r="UA2732" s="8">
        <f t="array" ref="UA2732">SUM(LEN($O2732:$PX2732))-SUM(LEN(SUBSTITUTE(UPPER($O2732:$PX2732),"R","")))</f>
        <v>0</v>
      </c>
      <c r="UB2732" s="8">
        <f t="array" ref="UB2732">SUM(LEN($O2732:$PX2732))-SUM(LEN(SUBSTITUTE(UPPER($O2732:$PX2732),"A","")))</f>
        <v>0</v>
      </c>
      <c r="UC2732" s="8">
        <f t="array" ref="UC2732">SUM(LEN($O2732:$PX2732))-SUM(LEN(SUBSTITUTE(UPPER($O2732:$PX2732),"P","")))</f>
        <v>0</v>
      </c>
      <c r="UG2732" s="8">
        <f t="shared" si="217"/>
        <v>0</v>
      </c>
      <c r="UH2732" s="8">
        <f t="shared" si="218"/>
        <v>0</v>
      </c>
      <c r="UI2732" s="8">
        <f t="shared" si="219"/>
        <v>0</v>
      </c>
      <c r="UJ2732" s="8">
        <f t="shared" si="220"/>
        <v>0</v>
      </c>
      <c r="UK2732" s="8">
        <f t="shared" si="221"/>
        <v>0</v>
      </c>
      <c r="UN2732" s="8">
        <f t="array" aca="1" ref="UN2732" ca="1">SUM(IF($O$5:$PX$5&gt;=$UN$5,IF($O$5:$PX$5&lt;$UO$5,LEN($O2732:$PX2732)-LEN(SUBSTITUTE(UPPER($O2732:$PX2732),"R","")))))</f>
        <v>0</v>
      </c>
      <c r="UO2732" s="8">
        <f t="array" aca="1" ref="UO2732" ca="1">SUM(IF($O$5:$PX$5&gt;=$UN$5,IF($O$5:$PX$5&lt;$UO$5,LEN($O2732:$PX2732)-LEN(SUBSTITUTE(UPPER($O2732:$PX2732),"A","")))))</f>
        <v>0</v>
      </c>
      <c r="UP2732" s="8">
        <f t="array" aca="1" ref="UP2732" ca="1">SUM(IF($O$5:$PX$5&gt;=$UN$5,IF($O$5:$PX$5&lt;$UO$5,LEN($O2732:$PX2732)-LEN(SUBSTITUTE(UPPER($O2732:$PX2732),"P","")))))</f>
        <v>0</v>
      </c>
    </row>
    <row r="2733" spans="2:562" x14ac:dyDescent="0.25">
      <c r="B2733" s="60">
        <v>2728</v>
      </c>
      <c r="UA2733" s="8">
        <f t="array" ref="UA2733">SUM(LEN($O2733:$PX2733))-SUM(LEN(SUBSTITUTE(UPPER($O2733:$PX2733),"R","")))</f>
        <v>0</v>
      </c>
      <c r="UB2733" s="8">
        <f t="array" ref="UB2733">SUM(LEN($O2733:$PX2733))-SUM(LEN(SUBSTITUTE(UPPER($O2733:$PX2733),"A","")))</f>
        <v>0</v>
      </c>
      <c r="UC2733" s="8">
        <f t="array" ref="UC2733">SUM(LEN($O2733:$PX2733))-SUM(LEN(SUBSTITUTE(UPPER($O2733:$PX2733),"P","")))</f>
        <v>0</v>
      </c>
      <c r="UG2733" s="8">
        <f t="shared" si="217"/>
        <v>0</v>
      </c>
      <c r="UH2733" s="8">
        <f t="shared" si="218"/>
        <v>0</v>
      </c>
      <c r="UI2733" s="8">
        <f t="shared" si="219"/>
        <v>0</v>
      </c>
      <c r="UJ2733" s="8">
        <f t="shared" si="220"/>
        <v>0</v>
      </c>
      <c r="UK2733" s="8">
        <f t="shared" si="221"/>
        <v>0</v>
      </c>
      <c r="UN2733" s="8">
        <f t="array" aca="1" ref="UN2733" ca="1">SUM(IF($O$5:$PX$5&gt;=$UN$5,IF($O$5:$PX$5&lt;$UO$5,LEN($O2733:$PX2733)-LEN(SUBSTITUTE(UPPER($O2733:$PX2733),"R","")))))</f>
        <v>0</v>
      </c>
      <c r="UO2733" s="8">
        <f t="array" aca="1" ref="UO2733" ca="1">SUM(IF($O$5:$PX$5&gt;=$UN$5,IF($O$5:$PX$5&lt;$UO$5,LEN($O2733:$PX2733)-LEN(SUBSTITUTE(UPPER($O2733:$PX2733),"A","")))))</f>
        <v>0</v>
      </c>
      <c r="UP2733" s="8">
        <f t="array" aca="1" ref="UP2733" ca="1">SUM(IF($O$5:$PX$5&gt;=$UN$5,IF($O$5:$PX$5&lt;$UO$5,LEN($O2733:$PX2733)-LEN(SUBSTITUTE(UPPER($O2733:$PX2733),"P","")))))</f>
        <v>0</v>
      </c>
    </row>
    <row r="2734" spans="2:562" x14ac:dyDescent="0.25">
      <c r="B2734" s="60">
        <v>2729</v>
      </c>
      <c r="UA2734" s="8">
        <f t="array" ref="UA2734">SUM(LEN($O2734:$PX2734))-SUM(LEN(SUBSTITUTE(UPPER($O2734:$PX2734),"R","")))</f>
        <v>0</v>
      </c>
      <c r="UB2734" s="8">
        <f t="array" ref="UB2734">SUM(LEN($O2734:$PX2734))-SUM(LEN(SUBSTITUTE(UPPER($O2734:$PX2734),"A","")))</f>
        <v>0</v>
      </c>
      <c r="UC2734" s="8">
        <f t="array" ref="UC2734">SUM(LEN($O2734:$PX2734))-SUM(LEN(SUBSTITUTE(UPPER($O2734:$PX2734),"P","")))</f>
        <v>0</v>
      </c>
      <c r="UG2734" s="8">
        <f t="shared" si="217"/>
        <v>0</v>
      </c>
      <c r="UH2734" s="8">
        <f t="shared" si="218"/>
        <v>0</v>
      </c>
      <c r="UI2734" s="8">
        <f t="shared" si="219"/>
        <v>0</v>
      </c>
      <c r="UJ2734" s="8">
        <f t="shared" si="220"/>
        <v>0</v>
      </c>
      <c r="UK2734" s="8">
        <f t="shared" si="221"/>
        <v>0</v>
      </c>
      <c r="UN2734" s="8">
        <f t="array" aca="1" ref="UN2734" ca="1">SUM(IF($O$5:$PX$5&gt;=$UN$5,IF($O$5:$PX$5&lt;$UO$5,LEN($O2734:$PX2734)-LEN(SUBSTITUTE(UPPER($O2734:$PX2734),"R","")))))</f>
        <v>0</v>
      </c>
      <c r="UO2734" s="8">
        <f t="array" aca="1" ref="UO2734" ca="1">SUM(IF($O$5:$PX$5&gt;=$UN$5,IF($O$5:$PX$5&lt;$UO$5,LEN($O2734:$PX2734)-LEN(SUBSTITUTE(UPPER($O2734:$PX2734),"A","")))))</f>
        <v>0</v>
      </c>
      <c r="UP2734" s="8">
        <f t="array" aca="1" ref="UP2734" ca="1">SUM(IF($O$5:$PX$5&gt;=$UN$5,IF($O$5:$PX$5&lt;$UO$5,LEN($O2734:$PX2734)-LEN(SUBSTITUTE(UPPER($O2734:$PX2734),"P","")))))</f>
        <v>0</v>
      </c>
    </row>
    <row r="2735" spans="2:562" x14ac:dyDescent="0.25">
      <c r="B2735" s="60">
        <v>2730</v>
      </c>
      <c r="UA2735" s="8">
        <f t="array" ref="UA2735">SUM(LEN($O2735:$PX2735))-SUM(LEN(SUBSTITUTE(UPPER($O2735:$PX2735),"R","")))</f>
        <v>0</v>
      </c>
      <c r="UB2735" s="8">
        <f t="array" ref="UB2735">SUM(LEN($O2735:$PX2735))-SUM(LEN(SUBSTITUTE(UPPER($O2735:$PX2735),"A","")))</f>
        <v>0</v>
      </c>
      <c r="UC2735" s="8">
        <f t="array" ref="UC2735">SUM(LEN($O2735:$PX2735))-SUM(LEN(SUBSTITUTE(UPPER($O2735:$PX2735),"P","")))</f>
        <v>0</v>
      </c>
      <c r="UG2735" s="8">
        <f t="shared" si="217"/>
        <v>0</v>
      </c>
      <c r="UH2735" s="8">
        <f t="shared" si="218"/>
        <v>0</v>
      </c>
      <c r="UI2735" s="8">
        <f t="shared" si="219"/>
        <v>0</v>
      </c>
      <c r="UJ2735" s="8">
        <f t="shared" si="220"/>
        <v>0</v>
      </c>
      <c r="UK2735" s="8">
        <f t="shared" si="221"/>
        <v>0</v>
      </c>
      <c r="UN2735" s="8">
        <f t="array" aca="1" ref="UN2735" ca="1">SUM(IF($O$5:$PX$5&gt;=$UN$5,IF($O$5:$PX$5&lt;$UO$5,LEN($O2735:$PX2735)-LEN(SUBSTITUTE(UPPER($O2735:$PX2735),"R","")))))</f>
        <v>0</v>
      </c>
      <c r="UO2735" s="8">
        <f t="array" aca="1" ref="UO2735" ca="1">SUM(IF($O$5:$PX$5&gt;=$UN$5,IF($O$5:$PX$5&lt;$UO$5,LEN($O2735:$PX2735)-LEN(SUBSTITUTE(UPPER($O2735:$PX2735),"A","")))))</f>
        <v>0</v>
      </c>
      <c r="UP2735" s="8">
        <f t="array" aca="1" ref="UP2735" ca="1">SUM(IF($O$5:$PX$5&gt;=$UN$5,IF($O$5:$PX$5&lt;$UO$5,LEN($O2735:$PX2735)-LEN(SUBSTITUTE(UPPER($O2735:$PX2735),"P","")))))</f>
        <v>0</v>
      </c>
    </row>
    <row r="2736" spans="2:562" x14ac:dyDescent="0.25">
      <c r="B2736" s="60">
        <v>2731</v>
      </c>
      <c r="UA2736" s="8">
        <f t="array" ref="UA2736">SUM(LEN($O2736:$PX2736))-SUM(LEN(SUBSTITUTE(UPPER($O2736:$PX2736),"R","")))</f>
        <v>0</v>
      </c>
      <c r="UB2736" s="8">
        <f t="array" ref="UB2736">SUM(LEN($O2736:$PX2736))-SUM(LEN(SUBSTITUTE(UPPER($O2736:$PX2736),"A","")))</f>
        <v>0</v>
      </c>
      <c r="UC2736" s="8">
        <f t="array" ref="UC2736">SUM(LEN($O2736:$PX2736))-SUM(LEN(SUBSTITUTE(UPPER($O2736:$PX2736),"P","")))</f>
        <v>0</v>
      </c>
      <c r="UG2736" s="8">
        <f t="shared" si="217"/>
        <v>0</v>
      </c>
      <c r="UH2736" s="8">
        <f t="shared" si="218"/>
        <v>0</v>
      </c>
      <c r="UI2736" s="8">
        <f t="shared" si="219"/>
        <v>0</v>
      </c>
      <c r="UJ2736" s="8">
        <f t="shared" si="220"/>
        <v>0</v>
      </c>
      <c r="UK2736" s="8">
        <f t="shared" si="221"/>
        <v>0</v>
      </c>
      <c r="UN2736" s="8">
        <f t="array" aca="1" ref="UN2736" ca="1">SUM(IF($O$5:$PX$5&gt;=$UN$5,IF($O$5:$PX$5&lt;$UO$5,LEN($O2736:$PX2736)-LEN(SUBSTITUTE(UPPER($O2736:$PX2736),"R","")))))</f>
        <v>0</v>
      </c>
      <c r="UO2736" s="8">
        <f t="array" aca="1" ref="UO2736" ca="1">SUM(IF($O$5:$PX$5&gt;=$UN$5,IF($O$5:$PX$5&lt;$UO$5,LEN($O2736:$PX2736)-LEN(SUBSTITUTE(UPPER($O2736:$PX2736),"A","")))))</f>
        <v>0</v>
      </c>
      <c r="UP2736" s="8">
        <f t="array" aca="1" ref="UP2736" ca="1">SUM(IF($O$5:$PX$5&gt;=$UN$5,IF($O$5:$PX$5&lt;$UO$5,LEN($O2736:$PX2736)-LEN(SUBSTITUTE(UPPER($O2736:$PX2736),"P","")))))</f>
        <v>0</v>
      </c>
    </row>
    <row r="2737" spans="2:562" x14ac:dyDescent="0.25">
      <c r="B2737" s="60">
        <v>2732</v>
      </c>
      <c r="UA2737" s="8">
        <f t="array" ref="UA2737">SUM(LEN($O2737:$PX2737))-SUM(LEN(SUBSTITUTE(UPPER($O2737:$PX2737),"R","")))</f>
        <v>0</v>
      </c>
      <c r="UB2737" s="8">
        <f t="array" ref="UB2737">SUM(LEN($O2737:$PX2737))-SUM(LEN(SUBSTITUTE(UPPER($O2737:$PX2737),"A","")))</f>
        <v>0</v>
      </c>
      <c r="UC2737" s="8">
        <f t="array" ref="UC2737">SUM(LEN($O2737:$PX2737))-SUM(LEN(SUBSTITUTE(UPPER($O2737:$PX2737),"P","")))</f>
        <v>0</v>
      </c>
      <c r="UG2737" s="8">
        <f t="shared" si="217"/>
        <v>0</v>
      </c>
      <c r="UH2737" s="8">
        <f t="shared" si="218"/>
        <v>0</v>
      </c>
      <c r="UI2737" s="8">
        <f t="shared" si="219"/>
        <v>0</v>
      </c>
      <c r="UJ2737" s="8">
        <f t="shared" si="220"/>
        <v>0</v>
      </c>
      <c r="UK2737" s="8">
        <f t="shared" si="221"/>
        <v>0</v>
      </c>
      <c r="UN2737" s="8">
        <f t="array" aca="1" ref="UN2737" ca="1">SUM(IF($O$5:$PX$5&gt;=$UN$5,IF($O$5:$PX$5&lt;$UO$5,LEN($O2737:$PX2737)-LEN(SUBSTITUTE(UPPER($O2737:$PX2737),"R","")))))</f>
        <v>0</v>
      </c>
      <c r="UO2737" s="8">
        <f t="array" aca="1" ref="UO2737" ca="1">SUM(IF($O$5:$PX$5&gt;=$UN$5,IF($O$5:$PX$5&lt;$UO$5,LEN($O2737:$PX2737)-LEN(SUBSTITUTE(UPPER($O2737:$PX2737),"A","")))))</f>
        <v>0</v>
      </c>
      <c r="UP2737" s="8">
        <f t="array" aca="1" ref="UP2737" ca="1">SUM(IF($O$5:$PX$5&gt;=$UN$5,IF($O$5:$PX$5&lt;$UO$5,LEN($O2737:$PX2737)-LEN(SUBSTITUTE(UPPER($O2737:$PX2737),"P","")))))</f>
        <v>0</v>
      </c>
    </row>
    <row r="2738" spans="2:562" x14ac:dyDescent="0.25">
      <c r="B2738" s="60">
        <v>2733</v>
      </c>
      <c r="UA2738" s="8">
        <f t="array" ref="UA2738">SUM(LEN($O2738:$PX2738))-SUM(LEN(SUBSTITUTE(UPPER($O2738:$PX2738),"R","")))</f>
        <v>0</v>
      </c>
      <c r="UB2738" s="8">
        <f t="array" ref="UB2738">SUM(LEN($O2738:$PX2738))-SUM(LEN(SUBSTITUTE(UPPER($O2738:$PX2738),"A","")))</f>
        <v>0</v>
      </c>
      <c r="UC2738" s="8">
        <f t="array" ref="UC2738">SUM(LEN($O2738:$PX2738))-SUM(LEN(SUBSTITUTE(UPPER($O2738:$PX2738),"P","")))</f>
        <v>0</v>
      </c>
      <c r="UG2738" s="8">
        <f t="shared" si="217"/>
        <v>0</v>
      </c>
      <c r="UH2738" s="8">
        <f t="shared" si="218"/>
        <v>0</v>
      </c>
      <c r="UI2738" s="8">
        <f t="shared" si="219"/>
        <v>0</v>
      </c>
      <c r="UJ2738" s="8">
        <f t="shared" si="220"/>
        <v>0</v>
      </c>
      <c r="UK2738" s="8">
        <f t="shared" si="221"/>
        <v>0</v>
      </c>
      <c r="UN2738" s="8">
        <f t="array" aca="1" ref="UN2738" ca="1">SUM(IF($O$5:$PX$5&gt;=$UN$5,IF($O$5:$PX$5&lt;$UO$5,LEN($O2738:$PX2738)-LEN(SUBSTITUTE(UPPER($O2738:$PX2738),"R","")))))</f>
        <v>0</v>
      </c>
      <c r="UO2738" s="8">
        <f t="array" aca="1" ref="UO2738" ca="1">SUM(IF($O$5:$PX$5&gt;=$UN$5,IF($O$5:$PX$5&lt;$UO$5,LEN($O2738:$PX2738)-LEN(SUBSTITUTE(UPPER($O2738:$PX2738),"A","")))))</f>
        <v>0</v>
      </c>
      <c r="UP2738" s="8">
        <f t="array" aca="1" ref="UP2738" ca="1">SUM(IF($O$5:$PX$5&gt;=$UN$5,IF($O$5:$PX$5&lt;$UO$5,LEN($O2738:$PX2738)-LEN(SUBSTITUTE(UPPER($O2738:$PX2738),"P","")))))</f>
        <v>0</v>
      </c>
    </row>
    <row r="2739" spans="2:562" x14ac:dyDescent="0.25">
      <c r="B2739" s="60">
        <v>2734</v>
      </c>
      <c r="UA2739" s="8">
        <f t="array" ref="UA2739">SUM(LEN($O2739:$PX2739))-SUM(LEN(SUBSTITUTE(UPPER($O2739:$PX2739),"R","")))</f>
        <v>0</v>
      </c>
      <c r="UB2739" s="8">
        <f t="array" ref="UB2739">SUM(LEN($O2739:$PX2739))-SUM(LEN(SUBSTITUTE(UPPER($O2739:$PX2739),"A","")))</f>
        <v>0</v>
      </c>
      <c r="UC2739" s="8">
        <f t="array" ref="UC2739">SUM(LEN($O2739:$PX2739))-SUM(LEN(SUBSTITUTE(UPPER($O2739:$PX2739),"P","")))</f>
        <v>0</v>
      </c>
      <c r="UG2739" s="8">
        <f t="shared" si="217"/>
        <v>0</v>
      </c>
      <c r="UH2739" s="8">
        <f t="shared" si="218"/>
        <v>0</v>
      </c>
      <c r="UI2739" s="8">
        <f t="shared" si="219"/>
        <v>0</v>
      </c>
      <c r="UJ2739" s="8">
        <f t="shared" si="220"/>
        <v>0</v>
      </c>
      <c r="UK2739" s="8">
        <f t="shared" si="221"/>
        <v>0</v>
      </c>
      <c r="UN2739" s="8">
        <f t="array" aca="1" ref="UN2739" ca="1">SUM(IF($O$5:$PX$5&gt;=$UN$5,IF($O$5:$PX$5&lt;$UO$5,LEN($O2739:$PX2739)-LEN(SUBSTITUTE(UPPER($O2739:$PX2739),"R","")))))</f>
        <v>0</v>
      </c>
      <c r="UO2739" s="8">
        <f t="array" aca="1" ref="UO2739" ca="1">SUM(IF($O$5:$PX$5&gt;=$UN$5,IF($O$5:$PX$5&lt;$UO$5,LEN($O2739:$PX2739)-LEN(SUBSTITUTE(UPPER($O2739:$PX2739),"A","")))))</f>
        <v>0</v>
      </c>
      <c r="UP2739" s="8">
        <f t="array" aca="1" ref="UP2739" ca="1">SUM(IF($O$5:$PX$5&gt;=$UN$5,IF($O$5:$PX$5&lt;$UO$5,LEN($O2739:$PX2739)-LEN(SUBSTITUTE(UPPER($O2739:$PX2739),"P","")))))</f>
        <v>0</v>
      </c>
    </row>
    <row r="2740" spans="2:562" x14ac:dyDescent="0.25">
      <c r="B2740" s="60">
        <v>2735</v>
      </c>
      <c r="UA2740" s="8">
        <f t="array" ref="UA2740">SUM(LEN($O2740:$PX2740))-SUM(LEN(SUBSTITUTE(UPPER($O2740:$PX2740),"R","")))</f>
        <v>0</v>
      </c>
      <c r="UB2740" s="8">
        <f t="array" ref="UB2740">SUM(LEN($O2740:$PX2740))-SUM(LEN(SUBSTITUTE(UPPER($O2740:$PX2740),"A","")))</f>
        <v>0</v>
      </c>
      <c r="UC2740" s="8">
        <f t="array" ref="UC2740">SUM(LEN($O2740:$PX2740))-SUM(LEN(SUBSTITUTE(UPPER($O2740:$PX2740),"P","")))</f>
        <v>0</v>
      </c>
      <c r="UG2740" s="8">
        <f t="shared" si="217"/>
        <v>0</v>
      </c>
      <c r="UH2740" s="8">
        <f t="shared" si="218"/>
        <v>0</v>
      </c>
      <c r="UI2740" s="8">
        <f t="shared" si="219"/>
        <v>0</v>
      </c>
      <c r="UJ2740" s="8">
        <f t="shared" si="220"/>
        <v>0</v>
      </c>
      <c r="UK2740" s="8">
        <f t="shared" si="221"/>
        <v>0</v>
      </c>
      <c r="UN2740" s="8">
        <f t="array" aca="1" ref="UN2740" ca="1">SUM(IF($O$5:$PX$5&gt;=$UN$5,IF($O$5:$PX$5&lt;$UO$5,LEN($O2740:$PX2740)-LEN(SUBSTITUTE(UPPER($O2740:$PX2740),"R","")))))</f>
        <v>0</v>
      </c>
      <c r="UO2740" s="8">
        <f t="array" aca="1" ref="UO2740" ca="1">SUM(IF($O$5:$PX$5&gt;=$UN$5,IF($O$5:$PX$5&lt;$UO$5,LEN($O2740:$PX2740)-LEN(SUBSTITUTE(UPPER($O2740:$PX2740),"A","")))))</f>
        <v>0</v>
      </c>
      <c r="UP2740" s="8">
        <f t="array" aca="1" ref="UP2740" ca="1">SUM(IF($O$5:$PX$5&gt;=$UN$5,IF($O$5:$PX$5&lt;$UO$5,LEN($O2740:$PX2740)-LEN(SUBSTITUTE(UPPER($O2740:$PX2740),"P","")))))</f>
        <v>0</v>
      </c>
    </row>
    <row r="2741" spans="2:562" x14ac:dyDescent="0.25">
      <c r="B2741" s="60">
        <v>2736</v>
      </c>
      <c r="UA2741" s="8">
        <f t="array" ref="UA2741">SUM(LEN($O2741:$PX2741))-SUM(LEN(SUBSTITUTE(UPPER($O2741:$PX2741),"R","")))</f>
        <v>0</v>
      </c>
      <c r="UB2741" s="8">
        <f t="array" ref="UB2741">SUM(LEN($O2741:$PX2741))-SUM(LEN(SUBSTITUTE(UPPER($O2741:$PX2741),"A","")))</f>
        <v>0</v>
      </c>
      <c r="UC2741" s="8">
        <f t="array" ref="UC2741">SUM(LEN($O2741:$PX2741))-SUM(LEN(SUBSTITUTE(UPPER($O2741:$PX2741),"P","")))</f>
        <v>0</v>
      </c>
      <c r="UG2741" s="8">
        <f t="shared" si="217"/>
        <v>0</v>
      </c>
      <c r="UH2741" s="8">
        <f t="shared" si="218"/>
        <v>0</v>
      </c>
      <c r="UI2741" s="8">
        <f t="shared" si="219"/>
        <v>0</v>
      </c>
      <c r="UJ2741" s="8">
        <f t="shared" si="220"/>
        <v>0</v>
      </c>
      <c r="UK2741" s="8">
        <f t="shared" si="221"/>
        <v>0</v>
      </c>
      <c r="UN2741" s="8">
        <f t="array" aca="1" ref="UN2741" ca="1">SUM(IF($O$5:$PX$5&gt;=$UN$5,IF($O$5:$PX$5&lt;$UO$5,LEN($O2741:$PX2741)-LEN(SUBSTITUTE(UPPER($O2741:$PX2741),"R","")))))</f>
        <v>0</v>
      </c>
      <c r="UO2741" s="8">
        <f t="array" aca="1" ref="UO2741" ca="1">SUM(IF($O$5:$PX$5&gt;=$UN$5,IF($O$5:$PX$5&lt;$UO$5,LEN($O2741:$PX2741)-LEN(SUBSTITUTE(UPPER($O2741:$PX2741),"A","")))))</f>
        <v>0</v>
      </c>
      <c r="UP2741" s="8">
        <f t="array" aca="1" ref="UP2741" ca="1">SUM(IF($O$5:$PX$5&gt;=$UN$5,IF($O$5:$PX$5&lt;$UO$5,LEN($O2741:$PX2741)-LEN(SUBSTITUTE(UPPER($O2741:$PX2741),"P","")))))</f>
        <v>0</v>
      </c>
    </row>
    <row r="2742" spans="2:562" x14ac:dyDescent="0.25">
      <c r="B2742" s="60">
        <v>2737</v>
      </c>
      <c r="UA2742" s="8">
        <f t="array" ref="UA2742">SUM(LEN($O2742:$PX2742))-SUM(LEN(SUBSTITUTE(UPPER($O2742:$PX2742),"R","")))</f>
        <v>0</v>
      </c>
      <c r="UB2742" s="8">
        <f t="array" ref="UB2742">SUM(LEN($O2742:$PX2742))-SUM(LEN(SUBSTITUTE(UPPER($O2742:$PX2742),"A","")))</f>
        <v>0</v>
      </c>
      <c r="UC2742" s="8">
        <f t="array" ref="UC2742">SUM(LEN($O2742:$PX2742))-SUM(LEN(SUBSTITUTE(UPPER($O2742:$PX2742),"P","")))</f>
        <v>0</v>
      </c>
      <c r="UG2742" s="8">
        <f t="shared" si="217"/>
        <v>0</v>
      </c>
      <c r="UH2742" s="8">
        <f t="shared" si="218"/>
        <v>0</v>
      </c>
      <c r="UI2742" s="8">
        <f t="shared" si="219"/>
        <v>0</v>
      </c>
      <c r="UJ2742" s="8">
        <f t="shared" si="220"/>
        <v>0</v>
      </c>
      <c r="UK2742" s="8">
        <f t="shared" si="221"/>
        <v>0</v>
      </c>
      <c r="UN2742" s="8">
        <f t="array" aca="1" ref="UN2742" ca="1">SUM(IF($O$5:$PX$5&gt;=$UN$5,IF($O$5:$PX$5&lt;$UO$5,LEN($O2742:$PX2742)-LEN(SUBSTITUTE(UPPER($O2742:$PX2742),"R","")))))</f>
        <v>0</v>
      </c>
      <c r="UO2742" s="8">
        <f t="array" aca="1" ref="UO2742" ca="1">SUM(IF($O$5:$PX$5&gt;=$UN$5,IF($O$5:$PX$5&lt;$UO$5,LEN($O2742:$PX2742)-LEN(SUBSTITUTE(UPPER($O2742:$PX2742),"A","")))))</f>
        <v>0</v>
      </c>
      <c r="UP2742" s="8">
        <f t="array" aca="1" ref="UP2742" ca="1">SUM(IF($O$5:$PX$5&gt;=$UN$5,IF($O$5:$PX$5&lt;$UO$5,LEN($O2742:$PX2742)-LEN(SUBSTITUTE(UPPER($O2742:$PX2742),"P","")))))</f>
        <v>0</v>
      </c>
    </row>
    <row r="2743" spans="2:562" x14ac:dyDescent="0.25">
      <c r="B2743" s="60">
        <v>2738</v>
      </c>
      <c r="UA2743" s="8">
        <f t="array" ref="UA2743">SUM(LEN($O2743:$PX2743))-SUM(LEN(SUBSTITUTE(UPPER($O2743:$PX2743),"R","")))</f>
        <v>0</v>
      </c>
      <c r="UB2743" s="8">
        <f t="array" ref="UB2743">SUM(LEN($O2743:$PX2743))-SUM(LEN(SUBSTITUTE(UPPER($O2743:$PX2743),"A","")))</f>
        <v>0</v>
      </c>
      <c r="UC2743" s="8">
        <f t="array" ref="UC2743">SUM(LEN($O2743:$PX2743))-SUM(LEN(SUBSTITUTE(UPPER($O2743:$PX2743),"P","")))</f>
        <v>0</v>
      </c>
      <c r="UG2743" s="8">
        <f t="shared" si="217"/>
        <v>0</v>
      </c>
      <c r="UH2743" s="8">
        <f t="shared" si="218"/>
        <v>0</v>
      </c>
      <c r="UI2743" s="8">
        <f t="shared" si="219"/>
        <v>0</v>
      </c>
      <c r="UJ2743" s="8">
        <f t="shared" si="220"/>
        <v>0</v>
      </c>
      <c r="UK2743" s="8">
        <f t="shared" si="221"/>
        <v>0</v>
      </c>
      <c r="UN2743" s="8">
        <f t="array" aca="1" ref="UN2743" ca="1">SUM(IF($O$5:$PX$5&gt;=$UN$5,IF($O$5:$PX$5&lt;$UO$5,LEN($O2743:$PX2743)-LEN(SUBSTITUTE(UPPER($O2743:$PX2743),"R","")))))</f>
        <v>0</v>
      </c>
      <c r="UO2743" s="8">
        <f t="array" aca="1" ref="UO2743" ca="1">SUM(IF($O$5:$PX$5&gt;=$UN$5,IF($O$5:$PX$5&lt;$UO$5,LEN($O2743:$PX2743)-LEN(SUBSTITUTE(UPPER($O2743:$PX2743),"A","")))))</f>
        <v>0</v>
      </c>
      <c r="UP2743" s="8">
        <f t="array" aca="1" ref="UP2743" ca="1">SUM(IF($O$5:$PX$5&gt;=$UN$5,IF($O$5:$PX$5&lt;$UO$5,LEN($O2743:$PX2743)-LEN(SUBSTITUTE(UPPER($O2743:$PX2743),"P","")))))</f>
        <v>0</v>
      </c>
    </row>
    <row r="2744" spans="2:562" x14ac:dyDescent="0.25">
      <c r="B2744" s="60">
        <v>2739</v>
      </c>
      <c r="UA2744" s="8">
        <f t="array" ref="UA2744">SUM(LEN($O2744:$PX2744))-SUM(LEN(SUBSTITUTE(UPPER($O2744:$PX2744),"R","")))</f>
        <v>0</v>
      </c>
      <c r="UB2744" s="8">
        <f t="array" ref="UB2744">SUM(LEN($O2744:$PX2744))-SUM(LEN(SUBSTITUTE(UPPER($O2744:$PX2744),"A","")))</f>
        <v>0</v>
      </c>
      <c r="UC2744" s="8">
        <f t="array" ref="UC2744">SUM(LEN($O2744:$PX2744))-SUM(LEN(SUBSTITUTE(UPPER($O2744:$PX2744),"P","")))</f>
        <v>0</v>
      </c>
      <c r="UG2744" s="8">
        <f t="shared" si="217"/>
        <v>0</v>
      </c>
      <c r="UH2744" s="8">
        <f t="shared" si="218"/>
        <v>0</v>
      </c>
      <c r="UI2744" s="8">
        <f t="shared" si="219"/>
        <v>0</v>
      </c>
      <c r="UJ2744" s="8">
        <f t="shared" si="220"/>
        <v>0</v>
      </c>
      <c r="UK2744" s="8">
        <f t="shared" si="221"/>
        <v>0</v>
      </c>
      <c r="UN2744" s="8">
        <f t="array" aca="1" ref="UN2744" ca="1">SUM(IF($O$5:$PX$5&gt;=$UN$5,IF($O$5:$PX$5&lt;$UO$5,LEN($O2744:$PX2744)-LEN(SUBSTITUTE(UPPER($O2744:$PX2744),"R","")))))</f>
        <v>0</v>
      </c>
      <c r="UO2744" s="8">
        <f t="array" aca="1" ref="UO2744" ca="1">SUM(IF($O$5:$PX$5&gt;=$UN$5,IF($O$5:$PX$5&lt;$UO$5,LEN($O2744:$PX2744)-LEN(SUBSTITUTE(UPPER($O2744:$PX2744),"A","")))))</f>
        <v>0</v>
      </c>
      <c r="UP2744" s="8">
        <f t="array" aca="1" ref="UP2744" ca="1">SUM(IF($O$5:$PX$5&gt;=$UN$5,IF($O$5:$PX$5&lt;$UO$5,LEN($O2744:$PX2744)-LEN(SUBSTITUTE(UPPER($O2744:$PX2744),"P","")))))</f>
        <v>0</v>
      </c>
    </row>
    <row r="2745" spans="2:562" x14ac:dyDescent="0.25">
      <c r="B2745" s="60">
        <v>2740</v>
      </c>
      <c r="UA2745" s="8">
        <f t="array" ref="UA2745">SUM(LEN($O2745:$PX2745))-SUM(LEN(SUBSTITUTE(UPPER($O2745:$PX2745),"R","")))</f>
        <v>0</v>
      </c>
      <c r="UB2745" s="8">
        <f t="array" ref="UB2745">SUM(LEN($O2745:$PX2745))-SUM(LEN(SUBSTITUTE(UPPER($O2745:$PX2745),"A","")))</f>
        <v>0</v>
      </c>
      <c r="UC2745" s="8">
        <f t="array" ref="UC2745">SUM(LEN($O2745:$PX2745))-SUM(LEN(SUBSTITUTE(UPPER($O2745:$PX2745),"P","")))</f>
        <v>0</v>
      </c>
      <c r="UG2745" s="8">
        <f t="shared" si="217"/>
        <v>0</v>
      </c>
      <c r="UH2745" s="8">
        <f t="shared" si="218"/>
        <v>0</v>
      </c>
      <c r="UI2745" s="8">
        <f t="shared" si="219"/>
        <v>0</v>
      </c>
      <c r="UJ2745" s="8">
        <f t="shared" si="220"/>
        <v>0</v>
      </c>
      <c r="UK2745" s="8">
        <f t="shared" si="221"/>
        <v>0</v>
      </c>
      <c r="UN2745" s="8">
        <f t="array" aca="1" ref="UN2745" ca="1">SUM(IF($O$5:$PX$5&gt;=$UN$5,IF($O$5:$PX$5&lt;$UO$5,LEN($O2745:$PX2745)-LEN(SUBSTITUTE(UPPER($O2745:$PX2745),"R","")))))</f>
        <v>0</v>
      </c>
      <c r="UO2745" s="8">
        <f t="array" aca="1" ref="UO2745" ca="1">SUM(IF($O$5:$PX$5&gt;=$UN$5,IF($O$5:$PX$5&lt;$UO$5,LEN($O2745:$PX2745)-LEN(SUBSTITUTE(UPPER($O2745:$PX2745),"A","")))))</f>
        <v>0</v>
      </c>
      <c r="UP2745" s="8">
        <f t="array" aca="1" ref="UP2745" ca="1">SUM(IF($O$5:$PX$5&gt;=$UN$5,IF($O$5:$PX$5&lt;$UO$5,LEN($O2745:$PX2745)-LEN(SUBSTITUTE(UPPER($O2745:$PX2745),"P","")))))</f>
        <v>0</v>
      </c>
    </row>
    <row r="2746" spans="2:562" x14ac:dyDescent="0.25">
      <c r="B2746" s="60">
        <v>2741</v>
      </c>
      <c r="UA2746" s="8">
        <f t="array" ref="UA2746">SUM(LEN($O2746:$PX2746))-SUM(LEN(SUBSTITUTE(UPPER($O2746:$PX2746),"R","")))</f>
        <v>0</v>
      </c>
      <c r="UB2746" s="8">
        <f t="array" ref="UB2746">SUM(LEN($O2746:$PX2746))-SUM(LEN(SUBSTITUTE(UPPER($O2746:$PX2746),"A","")))</f>
        <v>0</v>
      </c>
      <c r="UC2746" s="8">
        <f t="array" ref="UC2746">SUM(LEN($O2746:$PX2746))-SUM(LEN(SUBSTITUTE(UPPER($O2746:$PX2746),"P","")))</f>
        <v>0</v>
      </c>
      <c r="UG2746" s="8">
        <f t="shared" si="217"/>
        <v>0</v>
      </c>
      <c r="UH2746" s="8">
        <f t="shared" si="218"/>
        <v>0</v>
      </c>
      <c r="UI2746" s="8">
        <f t="shared" si="219"/>
        <v>0</v>
      </c>
      <c r="UJ2746" s="8">
        <f t="shared" si="220"/>
        <v>0</v>
      </c>
      <c r="UK2746" s="8">
        <f t="shared" si="221"/>
        <v>0</v>
      </c>
      <c r="UN2746" s="8">
        <f t="array" aca="1" ref="UN2746" ca="1">SUM(IF($O$5:$PX$5&gt;=$UN$5,IF($O$5:$PX$5&lt;$UO$5,LEN($O2746:$PX2746)-LEN(SUBSTITUTE(UPPER($O2746:$PX2746),"R","")))))</f>
        <v>0</v>
      </c>
      <c r="UO2746" s="8">
        <f t="array" aca="1" ref="UO2746" ca="1">SUM(IF($O$5:$PX$5&gt;=$UN$5,IF($O$5:$PX$5&lt;$UO$5,LEN($O2746:$PX2746)-LEN(SUBSTITUTE(UPPER($O2746:$PX2746),"A","")))))</f>
        <v>0</v>
      </c>
      <c r="UP2746" s="8">
        <f t="array" aca="1" ref="UP2746" ca="1">SUM(IF($O$5:$PX$5&gt;=$UN$5,IF($O$5:$PX$5&lt;$UO$5,LEN($O2746:$PX2746)-LEN(SUBSTITUTE(UPPER($O2746:$PX2746),"P","")))))</f>
        <v>0</v>
      </c>
    </row>
    <row r="2747" spans="2:562" x14ac:dyDescent="0.25">
      <c r="B2747" s="60">
        <v>2742</v>
      </c>
      <c r="UA2747" s="8">
        <f t="array" ref="UA2747">SUM(LEN($O2747:$PX2747))-SUM(LEN(SUBSTITUTE(UPPER($O2747:$PX2747),"R","")))</f>
        <v>0</v>
      </c>
      <c r="UB2747" s="8">
        <f t="array" ref="UB2747">SUM(LEN($O2747:$PX2747))-SUM(LEN(SUBSTITUTE(UPPER($O2747:$PX2747),"A","")))</f>
        <v>0</v>
      </c>
      <c r="UC2747" s="8">
        <f t="array" ref="UC2747">SUM(LEN($O2747:$PX2747))-SUM(LEN(SUBSTITUTE(UPPER($O2747:$PX2747),"P","")))</f>
        <v>0</v>
      </c>
      <c r="UG2747" s="8">
        <f t="shared" si="217"/>
        <v>0</v>
      </c>
      <c r="UH2747" s="8">
        <f t="shared" si="218"/>
        <v>0</v>
      </c>
      <c r="UI2747" s="8">
        <f t="shared" si="219"/>
        <v>0</v>
      </c>
      <c r="UJ2747" s="8">
        <f t="shared" si="220"/>
        <v>0</v>
      </c>
      <c r="UK2747" s="8">
        <f t="shared" si="221"/>
        <v>0</v>
      </c>
      <c r="UN2747" s="8">
        <f t="array" aca="1" ref="UN2747" ca="1">SUM(IF($O$5:$PX$5&gt;=$UN$5,IF($O$5:$PX$5&lt;$UO$5,LEN($O2747:$PX2747)-LEN(SUBSTITUTE(UPPER($O2747:$PX2747),"R","")))))</f>
        <v>0</v>
      </c>
      <c r="UO2747" s="8">
        <f t="array" aca="1" ref="UO2747" ca="1">SUM(IF($O$5:$PX$5&gt;=$UN$5,IF($O$5:$PX$5&lt;$UO$5,LEN($O2747:$PX2747)-LEN(SUBSTITUTE(UPPER($O2747:$PX2747),"A","")))))</f>
        <v>0</v>
      </c>
      <c r="UP2747" s="8">
        <f t="array" aca="1" ref="UP2747" ca="1">SUM(IF($O$5:$PX$5&gt;=$UN$5,IF($O$5:$PX$5&lt;$UO$5,LEN($O2747:$PX2747)-LEN(SUBSTITUTE(UPPER($O2747:$PX2747),"P","")))))</f>
        <v>0</v>
      </c>
    </row>
    <row r="2748" spans="2:562" x14ac:dyDescent="0.25">
      <c r="B2748" s="60">
        <v>2743</v>
      </c>
      <c r="UA2748" s="8">
        <f t="array" ref="UA2748">SUM(LEN($O2748:$PX2748))-SUM(LEN(SUBSTITUTE(UPPER($O2748:$PX2748),"R","")))</f>
        <v>0</v>
      </c>
      <c r="UB2748" s="8">
        <f t="array" ref="UB2748">SUM(LEN($O2748:$PX2748))-SUM(LEN(SUBSTITUTE(UPPER($O2748:$PX2748),"A","")))</f>
        <v>0</v>
      </c>
      <c r="UC2748" s="8">
        <f t="array" ref="UC2748">SUM(LEN($O2748:$PX2748))-SUM(LEN(SUBSTITUTE(UPPER($O2748:$PX2748),"P","")))</f>
        <v>0</v>
      </c>
      <c r="UG2748" s="8">
        <f t="shared" si="217"/>
        <v>0</v>
      </c>
      <c r="UH2748" s="8">
        <f t="shared" si="218"/>
        <v>0</v>
      </c>
      <c r="UI2748" s="8">
        <f t="shared" si="219"/>
        <v>0</v>
      </c>
      <c r="UJ2748" s="8">
        <f t="shared" si="220"/>
        <v>0</v>
      </c>
      <c r="UK2748" s="8">
        <f t="shared" si="221"/>
        <v>0</v>
      </c>
      <c r="UN2748" s="8">
        <f t="array" aca="1" ref="UN2748" ca="1">SUM(IF($O$5:$PX$5&gt;=$UN$5,IF($O$5:$PX$5&lt;$UO$5,LEN($O2748:$PX2748)-LEN(SUBSTITUTE(UPPER($O2748:$PX2748),"R","")))))</f>
        <v>0</v>
      </c>
      <c r="UO2748" s="8">
        <f t="array" aca="1" ref="UO2748" ca="1">SUM(IF($O$5:$PX$5&gt;=$UN$5,IF($O$5:$PX$5&lt;$UO$5,LEN($O2748:$PX2748)-LEN(SUBSTITUTE(UPPER($O2748:$PX2748),"A","")))))</f>
        <v>0</v>
      </c>
      <c r="UP2748" s="8">
        <f t="array" aca="1" ref="UP2748" ca="1">SUM(IF($O$5:$PX$5&gt;=$UN$5,IF($O$5:$PX$5&lt;$UO$5,LEN($O2748:$PX2748)-LEN(SUBSTITUTE(UPPER($O2748:$PX2748),"P","")))))</f>
        <v>0</v>
      </c>
    </row>
    <row r="2749" spans="2:562" x14ac:dyDescent="0.25">
      <c r="B2749" s="60">
        <v>2744</v>
      </c>
      <c r="UA2749" s="8">
        <f t="array" ref="UA2749">SUM(LEN($O2749:$PX2749))-SUM(LEN(SUBSTITUTE(UPPER($O2749:$PX2749),"R","")))</f>
        <v>0</v>
      </c>
      <c r="UB2749" s="8">
        <f t="array" ref="UB2749">SUM(LEN($O2749:$PX2749))-SUM(LEN(SUBSTITUTE(UPPER($O2749:$PX2749),"A","")))</f>
        <v>0</v>
      </c>
      <c r="UC2749" s="8">
        <f t="array" ref="UC2749">SUM(LEN($O2749:$PX2749))-SUM(LEN(SUBSTITUTE(UPPER($O2749:$PX2749),"P","")))</f>
        <v>0</v>
      </c>
      <c r="UG2749" s="8">
        <f t="shared" si="217"/>
        <v>0</v>
      </c>
      <c r="UH2749" s="8">
        <f t="shared" si="218"/>
        <v>0</v>
      </c>
      <c r="UI2749" s="8">
        <f t="shared" si="219"/>
        <v>0</v>
      </c>
      <c r="UJ2749" s="8">
        <f t="shared" si="220"/>
        <v>0</v>
      </c>
      <c r="UK2749" s="8">
        <f t="shared" si="221"/>
        <v>0</v>
      </c>
      <c r="UN2749" s="8">
        <f t="array" aca="1" ref="UN2749" ca="1">SUM(IF($O$5:$PX$5&gt;=$UN$5,IF($O$5:$PX$5&lt;$UO$5,LEN($O2749:$PX2749)-LEN(SUBSTITUTE(UPPER($O2749:$PX2749),"R","")))))</f>
        <v>0</v>
      </c>
      <c r="UO2749" s="8">
        <f t="array" aca="1" ref="UO2749" ca="1">SUM(IF($O$5:$PX$5&gt;=$UN$5,IF($O$5:$PX$5&lt;$UO$5,LEN($O2749:$PX2749)-LEN(SUBSTITUTE(UPPER($O2749:$PX2749),"A","")))))</f>
        <v>0</v>
      </c>
      <c r="UP2749" s="8">
        <f t="array" aca="1" ref="UP2749" ca="1">SUM(IF($O$5:$PX$5&gt;=$UN$5,IF($O$5:$PX$5&lt;$UO$5,LEN($O2749:$PX2749)-LEN(SUBSTITUTE(UPPER($O2749:$PX2749),"P","")))))</f>
        <v>0</v>
      </c>
    </row>
    <row r="2750" spans="2:562" x14ac:dyDescent="0.25">
      <c r="B2750" s="60">
        <v>2745</v>
      </c>
      <c r="UA2750" s="8">
        <f t="array" ref="UA2750">SUM(LEN($O2750:$PX2750))-SUM(LEN(SUBSTITUTE(UPPER($O2750:$PX2750),"R","")))</f>
        <v>0</v>
      </c>
      <c r="UB2750" s="8">
        <f t="array" ref="UB2750">SUM(LEN($O2750:$PX2750))-SUM(LEN(SUBSTITUTE(UPPER($O2750:$PX2750),"A","")))</f>
        <v>0</v>
      </c>
      <c r="UC2750" s="8">
        <f t="array" ref="UC2750">SUM(LEN($O2750:$PX2750))-SUM(LEN(SUBSTITUTE(UPPER($O2750:$PX2750),"P","")))</f>
        <v>0</v>
      </c>
      <c r="UG2750" s="8">
        <f t="shared" si="217"/>
        <v>0</v>
      </c>
      <c r="UH2750" s="8">
        <f t="shared" si="218"/>
        <v>0</v>
      </c>
      <c r="UI2750" s="8">
        <f t="shared" si="219"/>
        <v>0</v>
      </c>
      <c r="UJ2750" s="8">
        <f t="shared" si="220"/>
        <v>0</v>
      </c>
      <c r="UK2750" s="8">
        <f t="shared" si="221"/>
        <v>0</v>
      </c>
      <c r="UN2750" s="8">
        <f t="array" aca="1" ref="UN2750" ca="1">SUM(IF($O$5:$PX$5&gt;=$UN$5,IF($O$5:$PX$5&lt;$UO$5,LEN($O2750:$PX2750)-LEN(SUBSTITUTE(UPPER($O2750:$PX2750),"R","")))))</f>
        <v>0</v>
      </c>
      <c r="UO2750" s="8">
        <f t="array" aca="1" ref="UO2750" ca="1">SUM(IF($O$5:$PX$5&gt;=$UN$5,IF($O$5:$PX$5&lt;$UO$5,LEN($O2750:$PX2750)-LEN(SUBSTITUTE(UPPER($O2750:$PX2750),"A","")))))</f>
        <v>0</v>
      </c>
      <c r="UP2750" s="8">
        <f t="array" aca="1" ref="UP2750" ca="1">SUM(IF($O$5:$PX$5&gt;=$UN$5,IF($O$5:$PX$5&lt;$UO$5,LEN($O2750:$PX2750)-LEN(SUBSTITUTE(UPPER($O2750:$PX2750),"P","")))))</f>
        <v>0</v>
      </c>
    </row>
    <row r="2751" spans="2:562" x14ac:dyDescent="0.25">
      <c r="B2751" s="60">
        <v>2746</v>
      </c>
      <c r="UA2751" s="8">
        <f t="array" ref="UA2751">SUM(LEN($O2751:$PX2751))-SUM(LEN(SUBSTITUTE(UPPER($O2751:$PX2751),"R","")))</f>
        <v>0</v>
      </c>
      <c r="UB2751" s="8">
        <f t="array" ref="UB2751">SUM(LEN($O2751:$PX2751))-SUM(LEN(SUBSTITUTE(UPPER($O2751:$PX2751),"A","")))</f>
        <v>0</v>
      </c>
      <c r="UC2751" s="8">
        <f t="array" ref="UC2751">SUM(LEN($O2751:$PX2751))-SUM(LEN(SUBSTITUTE(UPPER($O2751:$PX2751),"P","")))</f>
        <v>0</v>
      </c>
      <c r="UG2751" s="8">
        <f t="shared" si="217"/>
        <v>0</v>
      </c>
      <c r="UH2751" s="8">
        <f t="shared" si="218"/>
        <v>0</v>
      </c>
      <c r="UI2751" s="8">
        <f t="shared" si="219"/>
        <v>0</v>
      </c>
      <c r="UJ2751" s="8">
        <f t="shared" si="220"/>
        <v>0</v>
      </c>
      <c r="UK2751" s="8">
        <f t="shared" si="221"/>
        <v>0</v>
      </c>
      <c r="UN2751" s="8">
        <f t="array" aca="1" ref="UN2751" ca="1">SUM(IF($O$5:$PX$5&gt;=$UN$5,IF($O$5:$PX$5&lt;$UO$5,LEN($O2751:$PX2751)-LEN(SUBSTITUTE(UPPER($O2751:$PX2751),"R","")))))</f>
        <v>0</v>
      </c>
      <c r="UO2751" s="8">
        <f t="array" aca="1" ref="UO2751" ca="1">SUM(IF($O$5:$PX$5&gt;=$UN$5,IF($O$5:$PX$5&lt;$UO$5,LEN($O2751:$PX2751)-LEN(SUBSTITUTE(UPPER($O2751:$PX2751),"A","")))))</f>
        <v>0</v>
      </c>
      <c r="UP2751" s="8">
        <f t="array" aca="1" ref="UP2751" ca="1">SUM(IF($O$5:$PX$5&gt;=$UN$5,IF($O$5:$PX$5&lt;$UO$5,LEN($O2751:$PX2751)-LEN(SUBSTITUTE(UPPER($O2751:$PX2751),"P","")))))</f>
        <v>0</v>
      </c>
    </row>
    <row r="2752" spans="2:562" x14ac:dyDescent="0.25">
      <c r="B2752" s="60">
        <v>2747</v>
      </c>
      <c r="UA2752" s="8">
        <f t="array" ref="UA2752">SUM(LEN($O2752:$PX2752))-SUM(LEN(SUBSTITUTE(UPPER($O2752:$PX2752),"R","")))</f>
        <v>0</v>
      </c>
      <c r="UB2752" s="8">
        <f t="array" ref="UB2752">SUM(LEN($O2752:$PX2752))-SUM(LEN(SUBSTITUTE(UPPER($O2752:$PX2752),"A","")))</f>
        <v>0</v>
      </c>
      <c r="UC2752" s="8">
        <f t="array" ref="UC2752">SUM(LEN($O2752:$PX2752))-SUM(LEN(SUBSTITUTE(UPPER($O2752:$PX2752),"P","")))</f>
        <v>0</v>
      </c>
      <c r="UG2752" s="8">
        <f t="shared" si="217"/>
        <v>0</v>
      </c>
      <c r="UH2752" s="8">
        <f t="shared" si="218"/>
        <v>0</v>
      </c>
      <c r="UI2752" s="8">
        <f t="shared" si="219"/>
        <v>0</v>
      </c>
      <c r="UJ2752" s="8">
        <f t="shared" si="220"/>
        <v>0</v>
      </c>
      <c r="UK2752" s="8">
        <f t="shared" si="221"/>
        <v>0</v>
      </c>
      <c r="UN2752" s="8">
        <f t="array" aca="1" ref="UN2752" ca="1">SUM(IF($O$5:$PX$5&gt;=$UN$5,IF($O$5:$PX$5&lt;$UO$5,LEN($O2752:$PX2752)-LEN(SUBSTITUTE(UPPER($O2752:$PX2752),"R","")))))</f>
        <v>0</v>
      </c>
      <c r="UO2752" s="8">
        <f t="array" aca="1" ref="UO2752" ca="1">SUM(IF($O$5:$PX$5&gt;=$UN$5,IF($O$5:$PX$5&lt;$UO$5,LEN($O2752:$PX2752)-LEN(SUBSTITUTE(UPPER($O2752:$PX2752),"A","")))))</f>
        <v>0</v>
      </c>
      <c r="UP2752" s="8">
        <f t="array" aca="1" ref="UP2752" ca="1">SUM(IF($O$5:$PX$5&gt;=$UN$5,IF($O$5:$PX$5&lt;$UO$5,LEN($O2752:$PX2752)-LEN(SUBSTITUTE(UPPER($O2752:$PX2752),"P","")))))</f>
        <v>0</v>
      </c>
    </row>
    <row r="2753" spans="2:562" x14ac:dyDescent="0.25">
      <c r="B2753" s="60">
        <v>2748</v>
      </c>
      <c r="UA2753" s="8">
        <f t="array" ref="UA2753">SUM(LEN($O2753:$PX2753))-SUM(LEN(SUBSTITUTE(UPPER($O2753:$PX2753),"R","")))</f>
        <v>0</v>
      </c>
      <c r="UB2753" s="8">
        <f t="array" ref="UB2753">SUM(LEN($O2753:$PX2753))-SUM(LEN(SUBSTITUTE(UPPER($O2753:$PX2753),"A","")))</f>
        <v>0</v>
      </c>
      <c r="UC2753" s="8">
        <f t="array" ref="UC2753">SUM(LEN($O2753:$PX2753))-SUM(LEN(SUBSTITUTE(UPPER($O2753:$PX2753),"P","")))</f>
        <v>0</v>
      </c>
      <c r="UG2753" s="8">
        <f t="shared" si="217"/>
        <v>0</v>
      </c>
      <c r="UH2753" s="8">
        <f t="shared" si="218"/>
        <v>0</v>
      </c>
      <c r="UI2753" s="8">
        <f t="shared" si="219"/>
        <v>0</v>
      </c>
      <c r="UJ2753" s="8">
        <f t="shared" si="220"/>
        <v>0</v>
      </c>
      <c r="UK2753" s="8">
        <f t="shared" si="221"/>
        <v>0</v>
      </c>
      <c r="UN2753" s="8">
        <f t="array" aca="1" ref="UN2753" ca="1">SUM(IF($O$5:$PX$5&gt;=$UN$5,IF($O$5:$PX$5&lt;$UO$5,LEN($O2753:$PX2753)-LEN(SUBSTITUTE(UPPER($O2753:$PX2753),"R","")))))</f>
        <v>0</v>
      </c>
      <c r="UO2753" s="8">
        <f t="array" aca="1" ref="UO2753" ca="1">SUM(IF($O$5:$PX$5&gt;=$UN$5,IF($O$5:$PX$5&lt;$UO$5,LEN($O2753:$PX2753)-LEN(SUBSTITUTE(UPPER($O2753:$PX2753),"A","")))))</f>
        <v>0</v>
      </c>
      <c r="UP2753" s="8">
        <f t="array" aca="1" ref="UP2753" ca="1">SUM(IF($O$5:$PX$5&gt;=$UN$5,IF($O$5:$PX$5&lt;$UO$5,LEN($O2753:$PX2753)-LEN(SUBSTITUTE(UPPER($O2753:$PX2753),"P","")))))</f>
        <v>0</v>
      </c>
    </row>
    <row r="2754" spans="2:562" x14ac:dyDescent="0.25">
      <c r="B2754" s="60">
        <v>2749</v>
      </c>
      <c r="UA2754" s="8">
        <f t="array" ref="UA2754">SUM(LEN($O2754:$PX2754))-SUM(LEN(SUBSTITUTE(UPPER($O2754:$PX2754),"R","")))</f>
        <v>0</v>
      </c>
      <c r="UB2754" s="8">
        <f t="array" ref="UB2754">SUM(LEN($O2754:$PX2754))-SUM(LEN(SUBSTITUTE(UPPER($O2754:$PX2754),"A","")))</f>
        <v>0</v>
      </c>
      <c r="UC2754" s="8">
        <f t="array" ref="UC2754">SUM(LEN($O2754:$PX2754))-SUM(LEN(SUBSTITUTE(UPPER($O2754:$PX2754),"P","")))</f>
        <v>0</v>
      </c>
      <c r="UG2754" s="8">
        <f t="shared" si="217"/>
        <v>0</v>
      </c>
      <c r="UH2754" s="8">
        <f t="shared" si="218"/>
        <v>0</v>
      </c>
      <c r="UI2754" s="8">
        <f t="shared" si="219"/>
        <v>0</v>
      </c>
      <c r="UJ2754" s="8">
        <f t="shared" si="220"/>
        <v>0</v>
      </c>
      <c r="UK2754" s="8">
        <f t="shared" si="221"/>
        <v>0</v>
      </c>
      <c r="UN2754" s="8">
        <f t="array" aca="1" ref="UN2754" ca="1">SUM(IF($O$5:$PX$5&gt;=$UN$5,IF($O$5:$PX$5&lt;$UO$5,LEN($O2754:$PX2754)-LEN(SUBSTITUTE(UPPER($O2754:$PX2754),"R","")))))</f>
        <v>0</v>
      </c>
      <c r="UO2754" s="8">
        <f t="array" aca="1" ref="UO2754" ca="1">SUM(IF($O$5:$PX$5&gt;=$UN$5,IF($O$5:$PX$5&lt;$UO$5,LEN($O2754:$PX2754)-LEN(SUBSTITUTE(UPPER($O2754:$PX2754),"A","")))))</f>
        <v>0</v>
      </c>
      <c r="UP2754" s="8">
        <f t="array" aca="1" ref="UP2754" ca="1">SUM(IF($O$5:$PX$5&gt;=$UN$5,IF($O$5:$PX$5&lt;$UO$5,LEN($O2754:$PX2754)-LEN(SUBSTITUTE(UPPER($O2754:$PX2754),"P","")))))</f>
        <v>0</v>
      </c>
    </row>
    <row r="2755" spans="2:562" x14ac:dyDescent="0.25">
      <c r="B2755" s="60">
        <v>2750</v>
      </c>
      <c r="UA2755" s="8">
        <f t="array" ref="UA2755">SUM(LEN($O2755:$PX2755))-SUM(LEN(SUBSTITUTE(UPPER($O2755:$PX2755),"R","")))</f>
        <v>0</v>
      </c>
      <c r="UB2755" s="8">
        <f t="array" ref="UB2755">SUM(LEN($O2755:$PX2755))-SUM(LEN(SUBSTITUTE(UPPER($O2755:$PX2755),"A","")))</f>
        <v>0</v>
      </c>
      <c r="UC2755" s="8">
        <f t="array" ref="UC2755">SUM(LEN($O2755:$PX2755))-SUM(LEN(SUBSTITUTE(UPPER($O2755:$PX2755),"P","")))</f>
        <v>0</v>
      </c>
      <c r="UG2755" s="8">
        <f t="shared" si="217"/>
        <v>0</v>
      </c>
      <c r="UH2755" s="8">
        <f t="shared" si="218"/>
        <v>0</v>
      </c>
      <c r="UI2755" s="8">
        <f t="shared" si="219"/>
        <v>0</v>
      </c>
      <c r="UJ2755" s="8">
        <f t="shared" si="220"/>
        <v>0</v>
      </c>
      <c r="UK2755" s="8">
        <f t="shared" si="221"/>
        <v>0</v>
      </c>
      <c r="UN2755" s="8">
        <f t="array" aca="1" ref="UN2755" ca="1">SUM(IF($O$5:$PX$5&gt;=$UN$5,IF($O$5:$PX$5&lt;$UO$5,LEN($O2755:$PX2755)-LEN(SUBSTITUTE(UPPER($O2755:$PX2755),"R","")))))</f>
        <v>0</v>
      </c>
      <c r="UO2755" s="8">
        <f t="array" aca="1" ref="UO2755" ca="1">SUM(IF($O$5:$PX$5&gt;=$UN$5,IF($O$5:$PX$5&lt;$UO$5,LEN($O2755:$PX2755)-LEN(SUBSTITUTE(UPPER($O2755:$PX2755),"A","")))))</f>
        <v>0</v>
      </c>
      <c r="UP2755" s="8">
        <f t="array" aca="1" ref="UP2755" ca="1">SUM(IF($O$5:$PX$5&gt;=$UN$5,IF($O$5:$PX$5&lt;$UO$5,LEN($O2755:$PX2755)-LEN(SUBSTITUTE(UPPER($O2755:$PX2755),"P","")))))</f>
        <v>0</v>
      </c>
    </row>
    <row r="2756" spans="2:562" x14ac:dyDescent="0.25">
      <c r="B2756" s="60">
        <v>2751</v>
      </c>
      <c r="UA2756" s="8">
        <f t="array" ref="UA2756">SUM(LEN($O2756:$PX2756))-SUM(LEN(SUBSTITUTE(UPPER($O2756:$PX2756),"R","")))</f>
        <v>0</v>
      </c>
      <c r="UB2756" s="8">
        <f t="array" ref="UB2756">SUM(LEN($O2756:$PX2756))-SUM(LEN(SUBSTITUTE(UPPER($O2756:$PX2756),"A","")))</f>
        <v>0</v>
      </c>
      <c r="UC2756" s="8">
        <f t="array" ref="UC2756">SUM(LEN($O2756:$PX2756))-SUM(LEN(SUBSTITUTE(UPPER($O2756:$PX2756),"P","")))</f>
        <v>0</v>
      </c>
      <c r="UG2756" s="8">
        <f t="shared" si="217"/>
        <v>0</v>
      </c>
      <c r="UH2756" s="8">
        <f t="shared" si="218"/>
        <v>0</v>
      </c>
      <c r="UI2756" s="8">
        <f t="shared" si="219"/>
        <v>0</v>
      </c>
      <c r="UJ2756" s="8">
        <f t="shared" si="220"/>
        <v>0</v>
      </c>
      <c r="UK2756" s="8">
        <f t="shared" si="221"/>
        <v>0</v>
      </c>
      <c r="UN2756" s="8">
        <f t="array" aca="1" ref="UN2756" ca="1">SUM(IF($O$5:$PX$5&gt;=$UN$5,IF($O$5:$PX$5&lt;$UO$5,LEN($O2756:$PX2756)-LEN(SUBSTITUTE(UPPER($O2756:$PX2756),"R","")))))</f>
        <v>0</v>
      </c>
      <c r="UO2756" s="8">
        <f t="array" aca="1" ref="UO2756" ca="1">SUM(IF($O$5:$PX$5&gt;=$UN$5,IF($O$5:$PX$5&lt;$UO$5,LEN($O2756:$PX2756)-LEN(SUBSTITUTE(UPPER($O2756:$PX2756),"A","")))))</f>
        <v>0</v>
      </c>
      <c r="UP2756" s="8">
        <f t="array" aca="1" ref="UP2756" ca="1">SUM(IF($O$5:$PX$5&gt;=$UN$5,IF($O$5:$PX$5&lt;$UO$5,LEN($O2756:$PX2756)-LEN(SUBSTITUTE(UPPER($O2756:$PX2756),"P","")))))</f>
        <v>0</v>
      </c>
    </row>
    <row r="2757" spans="2:562" x14ac:dyDescent="0.25">
      <c r="B2757" s="60">
        <v>2752</v>
      </c>
      <c r="UA2757" s="8">
        <f t="array" ref="UA2757">SUM(LEN($O2757:$PX2757))-SUM(LEN(SUBSTITUTE(UPPER($O2757:$PX2757),"R","")))</f>
        <v>0</v>
      </c>
      <c r="UB2757" s="8">
        <f t="array" ref="UB2757">SUM(LEN($O2757:$PX2757))-SUM(LEN(SUBSTITUTE(UPPER($O2757:$PX2757),"A","")))</f>
        <v>0</v>
      </c>
      <c r="UC2757" s="8">
        <f t="array" ref="UC2757">SUM(LEN($O2757:$PX2757))-SUM(LEN(SUBSTITUTE(UPPER($O2757:$PX2757),"P","")))</f>
        <v>0</v>
      </c>
      <c r="UG2757" s="8">
        <f t="shared" si="217"/>
        <v>0</v>
      </c>
      <c r="UH2757" s="8">
        <f t="shared" si="218"/>
        <v>0</v>
      </c>
      <c r="UI2757" s="8">
        <f t="shared" si="219"/>
        <v>0</v>
      </c>
      <c r="UJ2757" s="8">
        <f t="shared" si="220"/>
        <v>0</v>
      </c>
      <c r="UK2757" s="8">
        <f t="shared" si="221"/>
        <v>0</v>
      </c>
      <c r="UN2757" s="8">
        <f t="array" aca="1" ref="UN2757" ca="1">SUM(IF($O$5:$PX$5&gt;=$UN$5,IF($O$5:$PX$5&lt;$UO$5,LEN($O2757:$PX2757)-LEN(SUBSTITUTE(UPPER($O2757:$PX2757),"R","")))))</f>
        <v>0</v>
      </c>
      <c r="UO2757" s="8">
        <f t="array" aca="1" ref="UO2757" ca="1">SUM(IF($O$5:$PX$5&gt;=$UN$5,IF($O$5:$PX$5&lt;$UO$5,LEN($O2757:$PX2757)-LEN(SUBSTITUTE(UPPER($O2757:$PX2757),"A","")))))</f>
        <v>0</v>
      </c>
      <c r="UP2757" s="8">
        <f t="array" aca="1" ref="UP2757" ca="1">SUM(IF($O$5:$PX$5&gt;=$UN$5,IF($O$5:$PX$5&lt;$UO$5,LEN($O2757:$PX2757)-LEN(SUBSTITUTE(UPPER($O2757:$PX2757),"P","")))))</f>
        <v>0</v>
      </c>
    </row>
    <row r="2758" spans="2:562" x14ac:dyDescent="0.25">
      <c r="B2758" s="60">
        <v>2753</v>
      </c>
      <c r="UA2758" s="8">
        <f t="array" ref="UA2758">SUM(LEN($O2758:$PX2758))-SUM(LEN(SUBSTITUTE(UPPER($O2758:$PX2758),"R","")))</f>
        <v>0</v>
      </c>
      <c r="UB2758" s="8">
        <f t="array" ref="UB2758">SUM(LEN($O2758:$PX2758))-SUM(LEN(SUBSTITUTE(UPPER($O2758:$PX2758),"A","")))</f>
        <v>0</v>
      </c>
      <c r="UC2758" s="8">
        <f t="array" ref="UC2758">SUM(LEN($O2758:$PX2758))-SUM(LEN(SUBSTITUTE(UPPER($O2758:$PX2758),"P","")))</f>
        <v>0</v>
      </c>
      <c r="UG2758" s="8">
        <f t="shared" si="217"/>
        <v>0</v>
      </c>
      <c r="UH2758" s="8">
        <f t="shared" si="218"/>
        <v>0</v>
      </c>
      <c r="UI2758" s="8">
        <f t="shared" si="219"/>
        <v>0</v>
      </c>
      <c r="UJ2758" s="8">
        <f t="shared" si="220"/>
        <v>0</v>
      </c>
      <c r="UK2758" s="8">
        <f t="shared" si="221"/>
        <v>0</v>
      </c>
      <c r="UN2758" s="8">
        <f t="array" aca="1" ref="UN2758" ca="1">SUM(IF($O$5:$PX$5&gt;=$UN$5,IF($O$5:$PX$5&lt;$UO$5,LEN($O2758:$PX2758)-LEN(SUBSTITUTE(UPPER($O2758:$PX2758),"R","")))))</f>
        <v>0</v>
      </c>
      <c r="UO2758" s="8">
        <f t="array" aca="1" ref="UO2758" ca="1">SUM(IF($O$5:$PX$5&gt;=$UN$5,IF($O$5:$PX$5&lt;$UO$5,LEN($O2758:$PX2758)-LEN(SUBSTITUTE(UPPER($O2758:$PX2758),"A","")))))</f>
        <v>0</v>
      </c>
      <c r="UP2758" s="8">
        <f t="array" aca="1" ref="UP2758" ca="1">SUM(IF($O$5:$PX$5&gt;=$UN$5,IF($O$5:$PX$5&lt;$UO$5,LEN($O2758:$PX2758)-LEN(SUBSTITUTE(UPPER($O2758:$PX2758),"P","")))))</f>
        <v>0</v>
      </c>
    </row>
    <row r="2759" spans="2:562" x14ac:dyDescent="0.25">
      <c r="B2759" s="60">
        <v>2754</v>
      </c>
      <c r="UA2759" s="8">
        <f t="array" ref="UA2759">SUM(LEN($O2759:$PX2759))-SUM(LEN(SUBSTITUTE(UPPER($O2759:$PX2759),"R","")))</f>
        <v>0</v>
      </c>
      <c r="UB2759" s="8">
        <f t="array" ref="UB2759">SUM(LEN($O2759:$PX2759))-SUM(LEN(SUBSTITUTE(UPPER($O2759:$PX2759),"A","")))</f>
        <v>0</v>
      </c>
      <c r="UC2759" s="8">
        <f t="array" ref="UC2759">SUM(LEN($O2759:$PX2759))-SUM(LEN(SUBSTITUTE(UPPER($O2759:$PX2759),"P","")))</f>
        <v>0</v>
      </c>
      <c r="UG2759" s="8">
        <f t="shared" ref="UG2759:UG2822" si="222">SUM(UA2759:UF2759)</f>
        <v>0</v>
      </c>
      <c r="UH2759" s="8">
        <f t="shared" ref="UH2759:UH2822" si="223">IF(OR($G2759="Grade 1",$G2759="Grade 2",$G2759="Grade 3"),1,0)</f>
        <v>0</v>
      </c>
      <c r="UI2759" s="8">
        <f t="shared" ref="UI2759:UI2822" si="224">IF(OR($G2759="Grade 4",$G2759="Grade 5",$G2759="Grade 6"),1,0)</f>
        <v>0</v>
      </c>
      <c r="UJ2759" s="8">
        <f t="shared" ref="UJ2759:UJ2822" si="225">IF(OR($G2759="Grade 7",$G2759="Grade 8",$G2759="Grade 9"),1,0)</f>
        <v>0</v>
      </c>
      <c r="UK2759" s="8">
        <f t="shared" ref="UK2759:UK2822" si="226">IF(OR($G2759="Grade 10",$G2759="Grade 11",$G2759="Grade 12"),1,0)</f>
        <v>0</v>
      </c>
      <c r="UN2759" s="8">
        <f t="array" aca="1" ref="UN2759" ca="1">SUM(IF($O$5:$PX$5&gt;=$UN$5,IF($O$5:$PX$5&lt;$UO$5,LEN($O2759:$PX2759)-LEN(SUBSTITUTE(UPPER($O2759:$PX2759),"R","")))))</f>
        <v>0</v>
      </c>
      <c r="UO2759" s="8">
        <f t="array" aca="1" ref="UO2759" ca="1">SUM(IF($O$5:$PX$5&gt;=$UN$5,IF($O$5:$PX$5&lt;$UO$5,LEN($O2759:$PX2759)-LEN(SUBSTITUTE(UPPER($O2759:$PX2759),"A","")))))</f>
        <v>0</v>
      </c>
      <c r="UP2759" s="8">
        <f t="array" aca="1" ref="UP2759" ca="1">SUM(IF($O$5:$PX$5&gt;=$UN$5,IF($O$5:$PX$5&lt;$UO$5,LEN($O2759:$PX2759)-LEN(SUBSTITUTE(UPPER($O2759:$PX2759),"P","")))))</f>
        <v>0</v>
      </c>
    </row>
    <row r="2760" spans="2:562" x14ac:dyDescent="0.25">
      <c r="B2760" s="60">
        <v>2755</v>
      </c>
      <c r="UA2760" s="8">
        <f t="array" ref="UA2760">SUM(LEN($O2760:$PX2760))-SUM(LEN(SUBSTITUTE(UPPER($O2760:$PX2760),"R","")))</f>
        <v>0</v>
      </c>
      <c r="UB2760" s="8">
        <f t="array" ref="UB2760">SUM(LEN($O2760:$PX2760))-SUM(LEN(SUBSTITUTE(UPPER($O2760:$PX2760),"A","")))</f>
        <v>0</v>
      </c>
      <c r="UC2760" s="8">
        <f t="array" ref="UC2760">SUM(LEN($O2760:$PX2760))-SUM(LEN(SUBSTITUTE(UPPER($O2760:$PX2760),"P","")))</f>
        <v>0</v>
      </c>
      <c r="UG2760" s="8">
        <f t="shared" si="222"/>
        <v>0</v>
      </c>
      <c r="UH2760" s="8">
        <f t="shared" si="223"/>
        <v>0</v>
      </c>
      <c r="UI2760" s="8">
        <f t="shared" si="224"/>
        <v>0</v>
      </c>
      <c r="UJ2760" s="8">
        <f t="shared" si="225"/>
        <v>0</v>
      </c>
      <c r="UK2760" s="8">
        <f t="shared" si="226"/>
        <v>0</v>
      </c>
      <c r="UN2760" s="8">
        <f t="array" aca="1" ref="UN2760" ca="1">SUM(IF($O$5:$PX$5&gt;=$UN$5,IF($O$5:$PX$5&lt;$UO$5,LEN($O2760:$PX2760)-LEN(SUBSTITUTE(UPPER($O2760:$PX2760),"R","")))))</f>
        <v>0</v>
      </c>
      <c r="UO2760" s="8">
        <f t="array" aca="1" ref="UO2760" ca="1">SUM(IF($O$5:$PX$5&gt;=$UN$5,IF($O$5:$PX$5&lt;$UO$5,LEN($O2760:$PX2760)-LEN(SUBSTITUTE(UPPER($O2760:$PX2760),"A","")))))</f>
        <v>0</v>
      </c>
      <c r="UP2760" s="8">
        <f t="array" aca="1" ref="UP2760" ca="1">SUM(IF($O$5:$PX$5&gt;=$UN$5,IF($O$5:$PX$5&lt;$UO$5,LEN($O2760:$PX2760)-LEN(SUBSTITUTE(UPPER($O2760:$PX2760),"P","")))))</f>
        <v>0</v>
      </c>
    </row>
    <row r="2761" spans="2:562" x14ac:dyDescent="0.25">
      <c r="B2761" s="60">
        <v>2756</v>
      </c>
      <c r="UA2761" s="8">
        <f t="array" ref="UA2761">SUM(LEN($O2761:$PX2761))-SUM(LEN(SUBSTITUTE(UPPER($O2761:$PX2761),"R","")))</f>
        <v>0</v>
      </c>
      <c r="UB2761" s="8">
        <f t="array" ref="UB2761">SUM(LEN($O2761:$PX2761))-SUM(LEN(SUBSTITUTE(UPPER($O2761:$PX2761),"A","")))</f>
        <v>0</v>
      </c>
      <c r="UC2761" s="8">
        <f t="array" ref="UC2761">SUM(LEN($O2761:$PX2761))-SUM(LEN(SUBSTITUTE(UPPER($O2761:$PX2761),"P","")))</f>
        <v>0</v>
      </c>
      <c r="UG2761" s="8">
        <f t="shared" si="222"/>
        <v>0</v>
      </c>
      <c r="UH2761" s="8">
        <f t="shared" si="223"/>
        <v>0</v>
      </c>
      <c r="UI2761" s="8">
        <f t="shared" si="224"/>
        <v>0</v>
      </c>
      <c r="UJ2761" s="8">
        <f t="shared" si="225"/>
        <v>0</v>
      </c>
      <c r="UK2761" s="8">
        <f t="shared" si="226"/>
        <v>0</v>
      </c>
      <c r="UN2761" s="8">
        <f t="array" aca="1" ref="UN2761" ca="1">SUM(IF($O$5:$PX$5&gt;=$UN$5,IF($O$5:$PX$5&lt;$UO$5,LEN($O2761:$PX2761)-LEN(SUBSTITUTE(UPPER($O2761:$PX2761),"R","")))))</f>
        <v>0</v>
      </c>
      <c r="UO2761" s="8">
        <f t="array" aca="1" ref="UO2761" ca="1">SUM(IF($O$5:$PX$5&gt;=$UN$5,IF($O$5:$PX$5&lt;$UO$5,LEN($O2761:$PX2761)-LEN(SUBSTITUTE(UPPER($O2761:$PX2761),"A","")))))</f>
        <v>0</v>
      </c>
      <c r="UP2761" s="8">
        <f t="array" aca="1" ref="UP2761" ca="1">SUM(IF($O$5:$PX$5&gt;=$UN$5,IF($O$5:$PX$5&lt;$UO$5,LEN($O2761:$PX2761)-LEN(SUBSTITUTE(UPPER($O2761:$PX2761),"P","")))))</f>
        <v>0</v>
      </c>
    </row>
    <row r="2762" spans="2:562" x14ac:dyDescent="0.25">
      <c r="B2762" s="60">
        <v>2757</v>
      </c>
      <c r="UA2762" s="8">
        <f t="array" ref="UA2762">SUM(LEN($O2762:$PX2762))-SUM(LEN(SUBSTITUTE(UPPER($O2762:$PX2762),"R","")))</f>
        <v>0</v>
      </c>
      <c r="UB2762" s="8">
        <f t="array" ref="UB2762">SUM(LEN($O2762:$PX2762))-SUM(LEN(SUBSTITUTE(UPPER($O2762:$PX2762),"A","")))</f>
        <v>0</v>
      </c>
      <c r="UC2762" s="8">
        <f t="array" ref="UC2762">SUM(LEN($O2762:$PX2762))-SUM(LEN(SUBSTITUTE(UPPER($O2762:$PX2762),"P","")))</f>
        <v>0</v>
      </c>
      <c r="UG2762" s="8">
        <f t="shared" si="222"/>
        <v>0</v>
      </c>
      <c r="UH2762" s="8">
        <f t="shared" si="223"/>
        <v>0</v>
      </c>
      <c r="UI2762" s="8">
        <f t="shared" si="224"/>
        <v>0</v>
      </c>
      <c r="UJ2762" s="8">
        <f t="shared" si="225"/>
        <v>0</v>
      </c>
      <c r="UK2762" s="8">
        <f t="shared" si="226"/>
        <v>0</v>
      </c>
      <c r="UN2762" s="8">
        <f t="array" aca="1" ref="UN2762" ca="1">SUM(IF($O$5:$PX$5&gt;=$UN$5,IF($O$5:$PX$5&lt;$UO$5,LEN($O2762:$PX2762)-LEN(SUBSTITUTE(UPPER($O2762:$PX2762),"R","")))))</f>
        <v>0</v>
      </c>
      <c r="UO2762" s="8">
        <f t="array" aca="1" ref="UO2762" ca="1">SUM(IF($O$5:$PX$5&gt;=$UN$5,IF($O$5:$PX$5&lt;$UO$5,LEN($O2762:$PX2762)-LEN(SUBSTITUTE(UPPER($O2762:$PX2762),"A","")))))</f>
        <v>0</v>
      </c>
      <c r="UP2762" s="8">
        <f t="array" aca="1" ref="UP2762" ca="1">SUM(IF($O$5:$PX$5&gt;=$UN$5,IF($O$5:$PX$5&lt;$UO$5,LEN($O2762:$PX2762)-LEN(SUBSTITUTE(UPPER($O2762:$PX2762),"P","")))))</f>
        <v>0</v>
      </c>
    </row>
    <row r="2763" spans="2:562" x14ac:dyDescent="0.25">
      <c r="B2763" s="60">
        <v>2758</v>
      </c>
      <c r="UA2763" s="8">
        <f t="array" ref="UA2763">SUM(LEN($O2763:$PX2763))-SUM(LEN(SUBSTITUTE(UPPER($O2763:$PX2763),"R","")))</f>
        <v>0</v>
      </c>
      <c r="UB2763" s="8">
        <f t="array" ref="UB2763">SUM(LEN($O2763:$PX2763))-SUM(LEN(SUBSTITUTE(UPPER($O2763:$PX2763),"A","")))</f>
        <v>0</v>
      </c>
      <c r="UC2763" s="8">
        <f t="array" ref="UC2763">SUM(LEN($O2763:$PX2763))-SUM(LEN(SUBSTITUTE(UPPER($O2763:$PX2763),"P","")))</f>
        <v>0</v>
      </c>
      <c r="UG2763" s="8">
        <f t="shared" si="222"/>
        <v>0</v>
      </c>
      <c r="UH2763" s="8">
        <f t="shared" si="223"/>
        <v>0</v>
      </c>
      <c r="UI2763" s="8">
        <f t="shared" si="224"/>
        <v>0</v>
      </c>
      <c r="UJ2763" s="8">
        <f t="shared" si="225"/>
        <v>0</v>
      </c>
      <c r="UK2763" s="8">
        <f t="shared" si="226"/>
        <v>0</v>
      </c>
      <c r="UN2763" s="8">
        <f t="array" aca="1" ref="UN2763" ca="1">SUM(IF($O$5:$PX$5&gt;=$UN$5,IF($O$5:$PX$5&lt;$UO$5,LEN($O2763:$PX2763)-LEN(SUBSTITUTE(UPPER($O2763:$PX2763),"R","")))))</f>
        <v>0</v>
      </c>
      <c r="UO2763" s="8">
        <f t="array" aca="1" ref="UO2763" ca="1">SUM(IF($O$5:$PX$5&gt;=$UN$5,IF($O$5:$PX$5&lt;$UO$5,LEN($O2763:$PX2763)-LEN(SUBSTITUTE(UPPER($O2763:$PX2763),"A","")))))</f>
        <v>0</v>
      </c>
      <c r="UP2763" s="8">
        <f t="array" aca="1" ref="UP2763" ca="1">SUM(IF($O$5:$PX$5&gt;=$UN$5,IF($O$5:$PX$5&lt;$UO$5,LEN($O2763:$PX2763)-LEN(SUBSTITUTE(UPPER($O2763:$PX2763),"P","")))))</f>
        <v>0</v>
      </c>
    </row>
    <row r="2764" spans="2:562" x14ac:dyDescent="0.25">
      <c r="B2764" s="60">
        <v>2759</v>
      </c>
      <c r="UA2764" s="8">
        <f t="array" ref="UA2764">SUM(LEN($O2764:$PX2764))-SUM(LEN(SUBSTITUTE(UPPER($O2764:$PX2764),"R","")))</f>
        <v>0</v>
      </c>
      <c r="UB2764" s="8">
        <f t="array" ref="UB2764">SUM(LEN($O2764:$PX2764))-SUM(LEN(SUBSTITUTE(UPPER($O2764:$PX2764),"A","")))</f>
        <v>0</v>
      </c>
      <c r="UC2764" s="8">
        <f t="array" ref="UC2764">SUM(LEN($O2764:$PX2764))-SUM(LEN(SUBSTITUTE(UPPER($O2764:$PX2764),"P","")))</f>
        <v>0</v>
      </c>
      <c r="UG2764" s="8">
        <f t="shared" si="222"/>
        <v>0</v>
      </c>
      <c r="UH2764" s="8">
        <f t="shared" si="223"/>
        <v>0</v>
      </c>
      <c r="UI2764" s="8">
        <f t="shared" si="224"/>
        <v>0</v>
      </c>
      <c r="UJ2764" s="8">
        <f t="shared" si="225"/>
        <v>0</v>
      </c>
      <c r="UK2764" s="8">
        <f t="shared" si="226"/>
        <v>0</v>
      </c>
      <c r="UN2764" s="8">
        <f t="array" aca="1" ref="UN2764" ca="1">SUM(IF($O$5:$PX$5&gt;=$UN$5,IF($O$5:$PX$5&lt;$UO$5,LEN($O2764:$PX2764)-LEN(SUBSTITUTE(UPPER($O2764:$PX2764),"R","")))))</f>
        <v>0</v>
      </c>
      <c r="UO2764" s="8">
        <f t="array" aca="1" ref="UO2764" ca="1">SUM(IF($O$5:$PX$5&gt;=$UN$5,IF($O$5:$PX$5&lt;$UO$5,LEN($O2764:$PX2764)-LEN(SUBSTITUTE(UPPER($O2764:$PX2764),"A","")))))</f>
        <v>0</v>
      </c>
      <c r="UP2764" s="8">
        <f t="array" aca="1" ref="UP2764" ca="1">SUM(IF($O$5:$PX$5&gt;=$UN$5,IF($O$5:$PX$5&lt;$UO$5,LEN($O2764:$PX2764)-LEN(SUBSTITUTE(UPPER($O2764:$PX2764),"P","")))))</f>
        <v>0</v>
      </c>
    </row>
    <row r="2765" spans="2:562" x14ac:dyDescent="0.25">
      <c r="B2765" s="60">
        <v>2760</v>
      </c>
      <c r="UA2765" s="8">
        <f t="array" ref="UA2765">SUM(LEN($O2765:$PX2765))-SUM(LEN(SUBSTITUTE(UPPER($O2765:$PX2765),"R","")))</f>
        <v>0</v>
      </c>
      <c r="UB2765" s="8">
        <f t="array" ref="UB2765">SUM(LEN($O2765:$PX2765))-SUM(LEN(SUBSTITUTE(UPPER($O2765:$PX2765),"A","")))</f>
        <v>0</v>
      </c>
      <c r="UC2765" s="8">
        <f t="array" ref="UC2765">SUM(LEN($O2765:$PX2765))-SUM(LEN(SUBSTITUTE(UPPER($O2765:$PX2765),"P","")))</f>
        <v>0</v>
      </c>
      <c r="UG2765" s="8">
        <f t="shared" si="222"/>
        <v>0</v>
      </c>
      <c r="UH2765" s="8">
        <f t="shared" si="223"/>
        <v>0</v>
      </c>
      <c r="UI2765" s="8">
        <f t="shared" si="224"/>
        <v>0</v>
      </c>
      <c r="UJ2765" s="8">
        <f t="shared" si="225"/>
        <v>0</v>
      </c>
      <c r="UK2765" s="8">
        <f t="shared" si="226"/>
        <v>0</v>
      </c>
      <c r="UN2765" s="8">
        <f t="array" aca="1" ref="UN2765" ca="1">SUM(IF($O$5:$PX$5&gt;=$UN$5,IF($O$5:$PX$5&lt;$UO$5,LEN($O2765:$PX2765)-LEN(SUBSTITUTE(UPPER($O2765:$PX2765),"R","")))))</f>
        <v>0</v>
      </c>
      <c r="UO2765" s="8">
        <f t="array" aca="1" ref="UO2765" ca="1">SUM(IF($O$5:$PX$5&gt;=$UN$5,IF($O$5:$PX$5&lt;$UO$5,LEN($O2765:$PX2765)-LEN(SUBSTITUTE(UPPER($O2765:$PX2765),"A","")))))</f>
        <v>0</v>
      </c>
      <c r="UP2765" s="8">
        <f t="array" aca="1" ref="UP2765" ca="1">SUM(IF($O$5:$PX$5&gt;=$UN$5,IF($O$5:$PX$5&lt;$UO$5,LEN($O2765:$PX2765)-LEN(SUBSTITUTE(UPPER($O2765:$PX2765),"P","")))))</f>
        <v>0</v>
      </c>
    </row>
    <row r="2766" spans="2:562" x14ac:dyDescent="0.25">
      <c r="B2766" s="60">
        <v>2761</v>
      </c>
      <c r="UA2766" s="8">
        <f t="array" ref="UA2766">SUM(LEN($O2766:$PX2766))-SUM(LEN(SUBSTITUTE(UPPER($O2766:$PX2766),"R","")))</f>
        <v>0</v>
      </c>
      <c r="UB2766" s="8">
        <f t="array" ref="UB2766">SUM(LEN($O2766:$PX2766))-SUM(LEN(SUBSTITUTE(UPPER($O2766:$PX2766),"A","")))</f>
        <v>0</v>
      </c>
      <c r="UC2766" s="8">
        <f t="array" ref="UC2766">SUM(LEN($O2766:$PX2766))-SUM(LEN(SUBSTITUTE(UPPER($O2766:$PX2766),"P","")))</f>
        <v>0</v>
      </c>
      <c r="UG2766" s="8">
        <f t="shared" si="222"/>
        <v>0</v>
      </c>
      <c r="UH2766" s="8">
        <f t="shared" si="223"/>
        <v>0</v>
      </c>
      <c r="UI2766" s="8">
        <f t="shared" si="224"/>
        <v>0</v>
      </c>
      <c r="UJ2766" s="8">
        <f t="shared" si="225"/>
        <v>0</v>
      </c>
      <c r="UK2766" s="8">
        <f t="shared" si="226"/>
        <v>0</v>
      </c>
      <c r="UN2766" s="8">
        <f t="array" aca="1" ref="UN2766" ca="1">SUM(IF($O$5:$PX$5&gt;=$UN$5,IF($O$5:$PX$5&lt;$UO$5,LEN($O2766:$PX2766)-LEN(SUBSTITUTE(UPPER($O2766:$PX2766),"R","")))))</f>
        <v>0</v>
      </c>
      <c r="UO2766" s="8">
        <f t="array" aca="1" ref="UO2766" ca="1">SUM(IF($O$5:$PX$5&gt;=$UN$5,IF($O$5:$PX$5&lt;$UO$5,LEN($O2766:$PX2766)-LEN(SUBSTITUTE(UPPER($O2766:$PX2766),"A","")))))</f>
        <v>0</v>
      </c>
      <c r="UP2766" s="8">
        <f t="array" aca="1" ref="UP2766" ca="1">SUM(IF($O$5:$PX$5&gt;=$UN$5,IF($O$5:$PX$5&lt;$UO$5,LEN($O2766:$PX2766)-LEN(SUBSTITUTE(UPPER($O2766:$PX2766),"P","")))))</f>
        <v>0</v>
      </c>
    </row>
    <row r="2767" spans="2:562" x14ac:dyDescent="0.25">
      <c r="B2767" s="60">
        <v>2762</v>
      </c>
      <c r="UA2767" s="8">
        <f t="array" ref="UA2767">SUM(LEN($O2767:$PX2767))-SUM(LEN(SUBSTITUTE(UPPER($O2767:$PX2767),"R","")))</f>
        <v>0</v>
      </c>
      <c r="UB2767" s="8">
        <f t="array" ref="UB2767">SUM(LEN($O2767:$PX2767))-SUM(LEN(SUBSTITUTE(UPPER($O2767:$PX2767),"A","")))</f>
        <v>0</v>
      </c>
      <c r="UC2767" s="8">
        <f t="array" ref="UC2767">SUM(LEN($O2767:$PX2767))-SUM(LEN(SUBSTITUTE(UPPER($O2767:$PX2767),"P","")))</f>
        <v>0</v>
      </c>
      <c r="UG2767" s="8">
        <f t="shared" si="222"/>
        <v>0</v>
      </c>
      <c r="UH2767" s="8">
        <f t="shared" si="223"/>
        <v>0</v>
      </c>
      <c r="UI2767" s="8">
        <f t="shared" si="224"/>
        <v>0</v>
      </c>
      <c r="UJ2767" s="8">
        <f t="shared" si="225"/>
        <v>0</v>
      </c>
      <c r="UK2767" s="8">
        <f t="shared" si="226"/>
        <v>0</v>
      </c>
      <c r="UN2767" s="8">
        <f t="array" aca="1" ref="UN2767" ca="1">SUM(IF($O$5:$PX$5&gt;=$UN$5,IF($O$5:$PX$5&lt;$UO$5,LEN($O2767:$PX2767)-LEN(SUBSTITUTE(UPPER($O2767:$PX2767),"R","")))))</f>
        <v>0</v>
      </c>
      <c r="UO2767" s="8">
        <f t="array" aca="1" ref="UO2767" ca="1">SUM(IF($O$5:$PX$5&gt;=$UN$5,IF($O$5:$PX$5&lt;$UO$5,LEN($O2767:$PX2767)-LEN(SUBSTITUTE(UPPER($O2767:$PX2767),"A","")))))</f>
        <v>0</v>
      </c>
      <c r="UP2767" s="8">
        <f t="array" aca="1" ref="UP2767" ca="1">SUM(IF($O$5:$PX$5&gt;=$UN$5,IF($O$5:$PX$5&lt;$UO$5,LEN($O2767:$PX2767)-LEN(SUBSTITUTE(UPPER($O2767:$PX2767),"P","")))))</f>
        <v>0</v>
      </c>
    </row>
    <row r="2768" spans="2:562" x14ac:dyDescent="0.25">
      <c r="B2768" s="60">
        <v>2763</v>
      </c>
      <c r="UA2768" s="8">
        <f t="array" ref="UA2768">SUM(LEN($O2768:$PX2768))-SUM(LEN(SUBSTITUTE(UPPER($O2768:$PX2768),"R","")))</f>
        <v>0</v>
      </c>
      <c r="UB2768" s="8">
        <f t="array" ref="UB2768">SUM(LEN($O2768:$PX2768))-SUM(LEN(SUBSTITUTE(UPPER($O2768:$PX2768),"A","")))</f>
        <v>0</v>
      </c>
      <c r="UC2768" s="8">
        <f t="array" ref="UC2768">SUM(LEN($O2768:$PX2768))-SUM(LEN(SUBSTITUTE(UPPER($O2768:$PX2768),"P","")))</f>
        <v>0</v>
      </c>
      <c r="UG2768" s="8">
        <f t="shared" si="222"/>
        <v>0</v>
      </c>
      <c r="UH2768" s="8">
        <f t="shared" si="223"/>
        <v>0</v>
      </c>
      <c r="UI2768" s="8">
        <f t="shared" si="224"/>
        <v>0</v>
      </c>
      <c r="UJ2768" s="8">
        <f t="shared" si="225"/>
        <v>0</v>
      </c>
      <c r="UK2768" s="8">
        <f t="shared" si="226"/>
        <v>0</v>
      </c>
      <c r="UN2768" s="8">
        <f t="array" aca="1" ref="UN2768" ca="1">SUM(IF($O$5:$PX$5&gt;=$UN$5,IF($O$5:$PX$5&lt;$UO$5,LEN($O2768:$PX2768)-LEN(SUBSTITUTE(UPPER($O2768:$PX2768),"R","")))))</f>
        <v>0</v>
      </c>
      <c r="UO2768" s="8">
        <f t="array" aca="1" ref="UO2768" ca="1">SUM(IF($O$5:$PX$5&gt;=$UN$5,IF($O$5:$PX$5&lt;$UO$5,LEN($O2768:$PX2768)-LEN(SUBSTITUTE(UPPER($O2768:$PX2768),"A","")))))</f>
        <v>0</v>
      </c>
      <c r="UP2768" s="8">
        <f t="array" aca="1" ref="UP2768" ca="1">SUM(IF($O$5:$PX$5&gt;=$UN$5,IF($O$5:$PX$5&lt;$UO$5,LEN($O2768:$PX2768)-LEN(SUBSTITUTE(UPPER($O2768:$PX2768),"P","")))))</f>
        <v>0</v>
      </c>
    </row>
    <row r="2769" spans="2:562" x14ac:dyDescent="0.25">
      <c r="B2769" s="60">
        <v>2764</v>
      </c>
      <c r="UA2769" s="8">
        <f t="array" ref="UA2769">SUM(LEN($O2769:$PX2769))-SUM(LEN(SUBSTITUTE(UPPER($O2769:$PX2769),"R","")))</f>
        <v>0</v>
      </c>
      <c r="UB2769" s="8">
        <f t="array" ref="UB2769">SUM(LEN($O2769:$PX2769))-SUM(LEN(SUBSTITUTE(UPPER($O2769:$PX2769),"A","")))</f>
        <v>0</v>
      </c>
      <c r="UC2769" s="8">
        <f t="array" ref="UC2769">SUM(LEN($O2769:$PX2769))-SUM(LEN(SUBSTITUTE(UPPER($O2769:$PX2769),"P","")))</f>
        <v>0</v>
      </c>
      <c r="UG2769" s="8">
        <f t="shared" si="222"/>
        <v>0</v>
      </c>
      <c r="UH2769" s="8">
        <f t="shared" si="223"/>
        <v>0</v>
      </c>
      <c r="UI2769" s="8">
        <f t="shared" si="224"/>
        <v>0</v>
      </c>
      <c r="UJ2769" s="8">
        <f t="shared" si="225"/>
        <v>0</v>
      </c>
      <c r="UK2769" s="8">
        <f t="shared" si="226"/>
        <v>0</v>
      </c>
      <c r="UN2769" s="8">
        <f t="array" aca="1" ref="UN2769" ca="1">SUM(IF($O$5:$PX$5&gt;=$UN$5,IF($O$5:$PX$5&lt;$UO$5,LEN($O2769:$PX2769)-LEN(SUBSTITUTE(UPPER($O2769:$PX2769),"R","")))))</f>
        <v>0</v>
      </c>
      <c r="UO2769" s="8">
        <f t="array" aca="1" ref="UO2769" ca="1">SUM(IF($O$5:$PX$5&gt;=$UN$5,IF($O$5:$PX$5&lt;$UO$5,LEN($O2769:$PX2769)-LEN(SUBSTITUTE(UPPER($O2769:$PX2769),"A","")))))</f>
        <v>0</v>
      </c>
      <c r="UP2769" s="8">
        <f t="array" aca="1" ref="UP2769" ca="1">SUM(IF($O$5:$PX$5&gt;=$UN$5,IF($O$5:$PX$5&lt;$UO$5,LEN($O2769:$PX2769)-LEN(SUBSTITUTE(UPPER($O2769:$PX2769),"P","")))))</f>
        <v>0</v>
      </c>
    </row>
    <row r="2770" spans="2:562" x14ac:dyDescent="0.25">
      <c r="B2770" s="60">
        <v>2765</v>
      </c>
      <c r="UA2770" s="8">
        <f t="array" ref="UA2770">SUM(LEN($O2770:$PX2770))-SUM(LEN(SUBSTITUTE(UPPER($O2770:$PX2770),"R","")))</f>
        <v>0</v>
      </c>
      <c r="UB2770" s="8">
        <f t="array" ref="UB2770">SUM(LEN($O2770:$PX2770))-SUM(LEN(SUBSTITUTE(UPPER($O2770:$PX2770),"A","")))</f>
        <v>0</v>
      </c>
      <c r="UC2770" s="8">
        <f t="array" ref="UC2770">SUM(LEN($O2770:$PX2770))-SUM(LEN(SUBSTITUTE(UPPER($O2770:$PX2770),"P","")))</f>
        <v>0</v>
      </c>
      <c r="UG2770" s="8">
        <f t="shared" si="222"/>
        <v>0</v>
      </c>
      <c r="UH2770" s="8">
        <f t="shared" si="223"/>
        <v>0</v>
      </c>
      <c r="UI2770" s="8">
        <f t="shared" si="224"/>
        <v>0</v>
      </c>
      <c r="UJ2770" s="8">
        <f t="shared" si="225"/>
        <v>0</v>
      </c>
      <c r="UK2770" s="8">
        <f t="shared" si="226"/>
        <v>0</v>
      </c>
      <c r="UN2770" s="8">
        <f t="array" aca="1" ref="UN2770" ca="1">SUM(IF($O$5:$PX$5&gt;=$UN$5,IF($O$5:$PX$5&lt;$UO$5,LEN($O2770:$PX2770)-LEN(SUBSTITUTE(UPPER($O2770:$PX2770),"R","")))))</f>
        <v>0</v>
      </c>
      <c r="UO2770" s="8">
        <f t="array" aca="1" ref="UO2770" ca="1">SUM(IF($O$5:$PX$5&gt;=$UN$5,IF($O$5:$PX$5&lt;$UO$5,LEN($O2770:$PX2770)-LEN(SUBSTITUTE(UPPER($O2770:$PX2770),"A","")))))</f>
        <v>0</v>
      </c>
      <c r="UP2770" s="8">
        <f t="array" aca="1" ref="UP2770" ca="1">SUM(IF($O$5:$PX$5&gt;=$UN$5,IF($O$5:$PX$5&lt;$UO$5,LEN($O2770:$PX2770)-LEN(SUBSTITUTE(UPPER($O2770:$PX2770),"P","")))))</f>
        <v>0</v>
      </c>
    </row>
    <row r="2771" spans="2:562" x14ac:dyDescent="0.25">
      <c r="B2771" s="60">
        <v>2766</v>
      </c>
      <c r="UA2771" s="8">
        <f t="array" ref="UA2771">SUM(LEN($O2771:$PX2771))-SUM(LEN(SUBSTITUTE(UPPER($O2771:$PX2771),"R","")))</f>
        <v>0</v>
      </c>
      <c r="UB2771" s="8">
        <f t="array" ref="UB2771">SUM(LEN($O2771:$PX2771))-SUM(LEN(SUBSTITUTE(UPPER($O2771:$PX2771),"A","")))</f>
        <v>0</v>
      </c>
      <c r="UC2771" s="8">
        <f t="array" ref="UC2771">SUM(LEN($O2771:$PX2771))-SUM(LEN(SUBSTITUTE(UPPER($O2771:$PX2771),"P","")))</f>
        <v>0</v>
      </c>
      <c r="UG2771" s="8">
        <f t="shared" si="222"/>
        <v>0</v>
      </c>
      <c r="UH2771" s="8">
        <f t="shared" si="223"/>
        <v>0</v>
      </c>
      <c r="UI2771" s="8">
        <f t="shared" si="224"/>
        <v>0</v>
      </c>
      <c r="UJ2771" s="8">
        <f t="shared" si="225"/>
        <v>0</v>
      </c>
      <c r="UK2771" s="8">
        <f t="shared" si="226"/>
        <v>0</v>
      </c>
      <c r="UN2771" s="8">
        <f t="array" aca="1" ref="UN2771" ca="1">SUM(IF($O$5:$PX$5&gt;=$UN$5,IF($O$5:$PX$5&lt;$UO$5,LEN($O2771:$PX2771)-LEN(SUBSTITUTE(UPPER($O2771:$PX2771),"R","")))))</f>
        <v>0</v>
      </c>
      <c r="UO2771" s="8">
        <f t="array" aca="1" ref="UO2771" ca="1">SUM(IF($O$5:$PX$5&gt;=$UN$5,IF($O$5:$PX$5&lt;$UO$5,LEN($O2771:$PX2771)-LEN(SUBSTITUTE(UPPER($O2771:$PX2771),"A","")))))</f>
        <v>0</v>
      </c>
      <c r="UP2771" s="8">
        <f t="array" aca="1" ref="UP2771" ca="1">SUM(IF($O$5:$PX$5&gt;=$UN$5,IF($O$5:$PX$5&lt;$UO$5,LEN($O2771:$PX2771)-LEN(SUBSTITUTE(UPPER($O2771:$PX2771),"P","")))))</f>
        <v>0</v>
      </c>
    </row>
    <row r="2772" spans="2:562" x14ac:dyDescent="0.25">
      <c r="B2772" s="60">
        <v>2767</v>
      </c>
      <c r="UA2772" s="8">
        <f t="array" ref="UA2772">SUM(LEN($O2772:$PX2772))-SUM(LEN(SUBSTITUTE(UPPER($O2772:$PX2772),"R","")))</f>
        <v>0</v>
      </c>
      <c r="UB2772" s="8">
        <f t="array" ref="UB2772">SUM(LEN($O2772:$PX2772))-SUM(LEN(SUBSTITUTE(UPPER($O2772:$PX2772),"A","")))</f>
        <v>0</v>
      </c>
      <c r="UC2772" s="8">
        <f t="array" ref="UC2772">SUM(LEN($O2772:$PX2772))-SUM(LEN(SUBSTITUTE(UPPER($O2772:$PX2772),"P","")))</f>
        <v>0</v>
      </c>
      <c r="UG2772" s="8">
        <f t="shared" si="222"/>
        <v>0</v>
      </c>
      <c r="UH2772" s="8">
        <f t="shared" si="223"/>
        <v>0</v>
      </c>
      <c r="UI2772" s="8">
        <f t="shared" si="224"/>
        <v>0</v>
      </c>
      <c r="UJ2772" s="8">
        <f t="shared" si="225"/>
        <v>0</v>
      </c>
      <c r="UK2772" s="8">
        <f t="shared" si="226"/>
        <v>0</v>
      </c>
      <c r="UN2772" s="8">
        <f t="array" aca="1" ref="UN2772" ca="1">SUM(IF($O$5:$PX$5&gt;=$UN$5,IF($O$5:$PX$5&lt;$UO$5,LEN($O2772:$PX2772)-LEN(SUBSTITUTE(UPPER($O2772:$PX2772),"R","")))))</f>
        <v>0</v>
      </c>
      <c r="UO2772" s="8">
        <f t="array" aca="1" ref="UO2772" ca="1">SUM(IF($O$5:$PX$5&gt;=$UN$5,IF($O$5:$PX$5&lt;$UO$5,LEN($O2772:$PX2772)-LEN(SUBSTITUTE(UPPER($O2772:$PX2772),"A","")))))</f>
        <v>0</v>
      </c>
      <c r="UP2772" s="8">
        <f t="array" aca="1" ref="UP2772" ca="1">SUM(IF($O$5:$PX$5&gt;=$UN$5,IF($O$5:$PX$5&lt;$UO$5,LEN($O2772:$PX2772)-LEN(SUBSTITUTE(UPPER($O2772:$PX2772),"P","")))))</f>
        <v>0</v>
      </c>
    </row>
    <row r="2773" spans="2:562" x14ac:dyDescent="0.25">
      <c r="B2773" s="60">
        <v>2768</v>
      </c>
      <c r="UA2773" s="8">
        <f t="array" ref="UA2773">SUM(LEN($O2773:$PX2773))-SUM(LEN(SUBSTITUTE(UPPER($O2773:$PX2773),"R","")))</f>
        <v>0</v>
      </c>
      <c r="UB2773" s="8">
        <f t="array" ref="UB2773">SUM(LEN($O2773:$PX2773))-SUM(LEN(SUBSTITUTE(UPPER($O2773:$PX2773),"A","")))</f>
        <v>0</v>
      </c>
      <c r="UC2773" s="8">
        <f t="array" ref="UC2773">SUM(LEN($O2773:$PX2773))-SUM(LEN(SUBSTITUTE(UPPER($O2773:$PX2773),"P","")))</f>
        <v>0</v>
      </c>
      <c r="UG2773" s="8">
        <f t="shared" si="222"/>
        <v>0</v>
      </c>
      <c r="UH2773" s="8">
        <f t="shared" si="223"/>
        <v>0</v>
      </c>
      <c r="UI2773" s="8">
        <f t="shared" si="224"/>
        <v>0</v>
      </c>
      <c r="UJ2773" s="8">
        <f t="shared" si="225"/>
        <v>0</v>
      </c>
      <c r="UK2773" s="8">
        <f t="shared" si="226"/>
        <v>0</v>
      </c>
      <c r="UN2773" s="8">
        <f t="array" aca="1" ref="UN2773" ca="1">SUM(IF($O$5:$PX$5&gt;=$UN$5,IF($O$5:$PX$5&lt;$UO$5,LEN($O2773:$PX2773)-LEN(SUBSTITUTE(UPPER($O2773:$PX2773),"R","")))))</f>
        <v>0</v>
      </c>
      <c r="UO2773" s="8">
        <f t="array" aca="1" ref="UO2773" ca="1">SUM(IF($O$5:$PX$5&gt;=$UN$5,IF($O$5:$PX$5&lt;$UO$5,LEN($O2773:$PX2773)-LEN(SUBSTITUTE(UPPER($O2773:$PX2773),"A","")))))</f>
        <v>0</v>
      </c>
      <c r="UP2773" s="8">
        <f t="array" aca="1" ref="UP2773" ca="1">SUM(IF($O$5:$PX$5&gt;=$UN$5,IF($O$5:$PX$5&lt;$UO$5,LEN($O2773:$PX2773)-LEN(SUBSTITUTE(UPPER($O2773:$PX2773),"P","")))))</f>
        <v>0</v>
      </c>
    </row>
    <row r="2774" spans="2:562" x14ac:dyDescent="0.25">
      <c r="B2774" s="60">
        <v>2769</v>
      </c>
      <c r="UA2774" s="8">
        <f t="array" ref="UA2774">SUM(LEN($O2774:$PX2774))-SUM(LEN(SUBSTITUTE(UPPER($O2774:$PX2774),"R","")))</f>
        <v>0</v>
      </c>
      <c r="UB2774" s="8">
        <f t="array" ref="UB2774">SUM(LEN($O2774:$PX2774))-SUM(LEN(SUBSTITUTE(UPPER($O2774:$PX2774),"A","")))</f>
        <v>0</v>
      </c>
      <c r="UC2774" s="8">
        <f t="array" ref="UC2774">SUM(LEN($O2774:$PX2774))-SUM(LEN(SUBSTITUTE(UPPER($O2774:$PX2774),"P","")))</f>
        <v>0</v>
      </c>
      <c r="UG2774" s="8">
        <f t="shared" si="222"/>
        <v>0</v>
      </c>
      <c r="UH2774" s="8">
        <f t="shared" si="223"/>
        <v>0</v>
      </c>
      <c r="UI2774" s="8">
        <f t="shared" si="224"/>
        <v>0</v>
      </c>
      <c r="UJ2774" s="8">
        <f t="shared" si="225"/>
        <v>0</v>
      </c>
      <c r="UK2774" s="8">
        <f t="shared" si="226"/>
        <v>0</v>
      </c>
      <c r="UN2774" s="8">
        <f t="array" aca="1" ref="UN2774" ca="1">SUM(IF($O$5:$PX$5&gt;=$UN$5,IF($O$5:$PX$5&lt;$UO$5,LEN($O2774:$PX2774)-LEN(SUBSTITUTE(UPPER($O2774:$PX2774),"R","")))))</f>
        <v>0</v>
      </c>
      <c r="UO2774" s="8">
        <f t="array" aca="1" ref="UO2774" ca="1">SUM(IF($O$5:$PX$5&gt;=$UN$5,IF($O$5:$PX$5&lt;$UO$5,LEN($O2774:$PX2774)-LEN(SUBSTITUTE(UPPER($O2774:$PX2774),"A","")))))</f>
        <v>0</v>
      </c>
      <c r="UP2774" s="8">
        <f t="array" aca="1" ref="UP2774" ca="1">SUM(IF($O$5:$PX$5&gt;=$UN$5,IF($O$5:$PX$5&lt;$UO$5,LEN($O2774:$PX2774)-LEN(SUBSTITUTE(UPPER($O2774:$PX2774),"P","")))))</f>
        <v>0</v>
      </c>
    </row>
    <row r="2775" spans="2:562" x14ac:dyDescent="0.25">
      <c r="B2775" s="60">
        <v>2770</v>
      </c>
      <c r="UA2775" s="8">
        <f t="array" ref="UA2775">SUM(LEN($O2775:$PX2775))-SUM(LEN(SUBSTITUTE(UPPER($O2775:$PX2775),"R","")))</f>
        <v>0</v>
      </c>
      <c r="UB2775" s="8">
        <f t="array" ref="UB2775">SUM(LEN($O2775:$PX2775))-SUM(LEN(SUBSTITUTE(UPPER($O2775:$PX2775),"A","")))</f>
        <v>0</v>
      </c>
      <c r="UC2775" s="8">
        <f t="array" ref="UC2775">SUM(LEN($O2775:$PX2775))-SUM(LEN(SUBSTITUTE(UPPER($O2775:$PX2775),"P","")))</f>
        <v>0</v>
      </c>
      <c r="UG2775" s="8">
        <f t="shared" si="222"/>
        <v>0</v>
      </c>
      <c r="UH2775" s="8">
        <f t="shared" si="223"/>
        <v>0</v>
      </c>
      <c r="UI2775" s="8">
        <f t="shared" si="224"/>
        <v>0</v>
      </c>
      <c r="UJ2775" s="8">
        <f t="shared" si="225"/>
        <v>0</v>
      </c>
      <c r="UK2775" s="8">
        <f t="shared" si="226"/>
        <v>0</v>
      </c>
      <c r="UN2775" s="8">
        <f t="array" aca="1" ref="UN2775" ca="1">SUM(IF($O$5:$PX$5&gt;=$UN$5,IF($O$5:$PX$5&lt;$UO$5,LEN($O2775:$PX2775)-LEN(SUBSTITUTE(UPPER($O2775:$PX2775),"R","")))))</f>
        <v>0</v>
      </c>
      <c r="UO2775" s="8">
        <f t="array" aca="1" ref="UO2775" ca="1">SUM(IF($O$5:$PX$5&gt;=$UN$5,IF($O$5:$PX$5&lt;$UO$5,LEN($O2775:$PX2775)-LEN(SUBSTITUTE(UPPER($O2775:$PX2775),"A","")))))</f>
        <v>0</v>
      </c>
      <c r="UP2775" s="8">
        <f t="array" aca="1" ref="UP2775" ca="1">SUM(IF($O$5:$PX$5&gt;=$UN$5,IF($O$5:$PX$5&lt;$UO$5,LEN($O2775:$PX2775)-LEN(SUBSTITUTE(UPPER($O2775:$PX2775),"P","")))))</f>
        <v>0</v>
      </c>
    </row>
    <row r="2776" spans="2:562" x14ac:dyDescent="0.25">
      <c r="B2776" s="60">
        <v>2771</v>
      </c>
      <c r="UA2776" s="8">
        <f t="array" ref="UA2776">SUM(LEN($O2776:$PX2776))-SUM(LEN(SUBSTITUTE(UPPER($O2776:$PX2776),"R","")))</f>
        <v>0</v>
      </c>
      <c r="UB2776" s="8">
        <f t="array" ref="UB2776">SUM(LEN($O2776:$PX2776))-SUM(LEN(SUBSTITUTE(UPPER($O2776:$PX2776),"A","")))</f>
        <v>0</v>
      </c>
      <c r="UC2776" s="8">
        <f t="array" ref="UC2776">SUM(LEN($O2776:$PX2776))-SUM(LEN(SUBSTITUTE(UPPER($O2776:$PX2776),"P","")))</f>
        <v>0</v>
      </c>
      <c r="UG2776" s="8">
        <f t="shared" si="222"/>
        <v>0</v>
      </c>
      <c r="UH2776" s="8">
        <f t="shared" si="223"/>
        <v>0</v>
      </c>
      <c r="UI2776" s="8">
        <f t="shared" si="224"/>
        <v>0</v>
      </c>
      <c r="UJ2776" s="8">
        <f t="shared" si="225"/>
        <v>0</v>
      </c>
      <c r="UK2776" s="8">
        <f t="shared" si="226"/>
        <v>0</v>
      </c>
      <c r="UN2776" s="8">
        <f t="array" aca="1" ref="UN2776" ca="1">SUM(IF($O$5:$PX$5&gt;=$UN$5,IF($O$5:$PX$5&lt;$UO$5,LEN($O2776:$PX2776)-LEN(SUBSTITUTE(UPPER($O2776:$PX2776),"R","")))))</f>
        <v>0</v>
      </c>
      <c r="UO2776" s="8">
        <f t="array" aca="1" ref="UO2776" ca="1">SUM(IF($O$5:$PX$5&gt;=$UN$5,IF($O$5:$PX$5&lt;$UO$5,LEN($O2776:$PX2776)-LEN(SUBSTITUTE(UPPER($O2776:$PX2776),"A","")))))</f>
        <v>0</v>
      </c>
      <c r="UP2776" s="8">
        <f t="array" aca="1" ref="UP2776" ca="1">SUM(IF($O$5:$PX$5&gt;=$UN$5,IF($O$5:$PX$5&lt;$UO$5,LEN($O2776:$PX2776)-LEN(SUBSTITUTE(UPPER($O2776:$PX2776),"P","")))))</f>
        <v>0</v>
      </c>
    </row>
    <row r="2777" spans="2:562" x14ac:dyDescent="0.25">
      <c r="B2777" s="60">
        <v>2772</v>
      </c>
      <c r="UA2777" s="8">
        <f t="array" ref="UA2777">SUM(LEN($O2777:$PX2777))-SUM(LEN(SUBSTITUTE(UPPER($O2777:$PX2777),"R","")))</f>
        <v>0</v>
      </c>
      <c r="UB2777" s="8">
        <f t="array" ref="UB2777">SUM(LEN($O2777:$PX2777))-SUM(LEN(SUBSTITUTE(UPPER($O2777:$PX2777),"A","")))</f>
        <v>0</v>
      </c>
      <c r="UC2777" s="8">
        <f t="array" ref="UC2777">SUM(LEN($O2777:$PX2777))-SUM(LEN(SUBSTITUTE(UPPER($O2777:$PX2777),"P","")))</f>
        <v>0</v>
      </c>
      <c r="UG2777" s="8">
        <f t="shared" si="222"/>
        <v>0</v>
      </c>
      <c r="UH2777" s="8">
        <f t="shared" si="223"/>
        <v>0</v>
      </c>
      <c r="UI2777" s="8">
        <f t="shared" si="224"/>
        <v>0</v>
      </c>
      <c r="UJ2777" s="8">
        <f t="shared" si="225"/>
        <v>0</v>
      </c>
      <c r="UK2777" s="8">
        <f t="shared" si="226"/>
        <v>0</v>
      </c>
      <c r="UN2777" s="8">
        <f t="array" aca="1" ref="UN2777" ca="1">SUM(IF($O$5:$PX$5&gt;=$UN$5,IF($O$5:$PX$5&lt;$UO$5,LEN($O2777:$PX2777)-LEN(SUBSTITUTE(UPPER($O2777:$PX2777),"R","")))))</f>
        <v>0</v>
      </c>
      <c r="UO2777" s="8">
        <f t="array" aca="1" ref="UO2777" ca="1">SUM(IF($O$5:$PX$5&gt;=$UN$5,IF($O$5:$PX$5&lt;$UO$5,LEN($O2777:$PX2777)-LEN(SUBSTITUTE(UPPER($O2777:$PX2777),"A","")))))</f>
        <v>0</v>
      </c>
      <c r="UP2777" s="8">
        <f t="array" aca="1" ref="UP2777" ca="1">SUM(IF($O$5:$PX$5&gt;=$UN$5,IF($O$5:$PX$5&lt;$UO$5,LEN($O2777:$PX2777)-LEN(SUBSTITUTE(UPPER($O2777:$PX2777),"P","")))))</f>
        <v>0</v>
      </c>
    </row>
    <row r="2778" spans="2:562" x14ac:dyDescent="0.25">
      <c r="B2778" s="60">
        <v>2773</v>
      </c>
      <c r="UA2778" s="8">
        <f t="array" ref="UA2778">SUM(LEN($O2778:$PX2778))-SUM(LEN(SUBSTITUTE(UPPER($O2778:$PX2778),"R","")))</f>
        <v>0</v>
      </c>
      <c r="UB2778" s="8">
        <f t="array" ref="UB2778">SUM(LEN($O2778:$PX2778))-SUM(LEN(SUBSTITUTE(UPPER($O2778:$PX2778),"A","")))</f>
        <v>0</v>
      </c>
      <c r="UC2778" s="8">
        <f t="array" ref="UC2778">SUM(LEN($O2778:$PX2778))-SUM(LEN(SUBSTITUTE(UPPER($O2778:$PX2778),"P","")))</f>
        <v>0</v>
      </c>
      <c r="UG2778" s="8">
        <f t="shared" si="222"/>
        <v>0</v>
      </c>
      <c r="UH2778" s="8">
        <f t="shared" si="223"/>
        <v>0</v>
      </c>
      <c r="UI2778" s="8">
        <f t="shared" si="224"/>
        <v>0</v>
      </c>
      <c r="UJ2778" s="8">
        <f t="shared" si="225"/>
        <v>0</v>
      </c>
      <c r="UK2778" s="8">
        <f t="shared" si="226"/>
        <v>0</v>
      </c>
      <c r="UN2778" s="8">
        <f t="array" aca="1" ref="UN2778" ca="1">SUM(IF($O$5:$PX$5&gt;=$UN$5,IF($O$5:$PX$5&lt;$UO$5,LEN($O2778:$PX2778)-LEN(SUBSTITUTE(UPPER($O2778:$PX2778),"R","")))))</f>
        <v>0</v>
      </c>
      <c r="UO2778" s="8">
        <f t="array" aca="1" ref="UO2778" ca="1">SUM(IF($O$5:$PX$5&gt;=$UN$5,IF($O$5:$PX$5&lt;$UO$5,LEN($O2778:$PX2778)-LEN(SUBSTITUTE(UPPER($O2778:$PX2778),"A","")))))</f>
        <v>0</v>
      </c>
      <c r="UP2778" s="8">
        <f t="array" aca="1" ref="UP2778" ca="1">SUM(IF($O$5:$PX$5&gt;=$UN$5,IF($O$5:$PX$5&lt;$UO$5,LEN($O2778:$PX2778)-LEN(SUBSTITUTE(UPPER($O2778:$PX2778),"P","")))))</f>
        <v>0</v>
      </c>
    </row>
    <row r="2779" spans="2:562" x14ac:dyDescent="0.25">
      <c r="B2779" s="60">
        <v>2774</v>
      </c>
      <c r="UA2779" s="8">
        <f t="array" ref="UA2779">SUM(LEN($O2779:$PX2779))-SUM(LEN(SUBSTITUTE(UPPER($O2779:$PX2779),"R","")))</f>
        <v>0</v>
      </c>
      <c r="UB2779" s="8">
        <f t="array" ref="UB2779">SUM(LEN($O2779:$PX2779))-SUM(LEN(SUBSTITUTE(UPPER($O2779:$PX2779),"A","")))</f>
        <v>0</v>
      </c>
      <c r="UC2779" s="8">
        <f t="array" ref="UC2779">SUM(LEN($O2779:$PX2779))-SUM(LEN(SUBSTITUTE(UPPER($O2779:$PX2779),"P","")))</f>
        <v>0</v>
      </c>
      <c r="UG2779" s="8">
        <f t="shared" si="222"/>
        <v>0</v>
      </c>
      <c r="UH2779" s="8">
        <f t="shared" si="223"/>
        <v>0</v>
      </c>
      <c r="UI2779" s="8">
        <f t="shared" si="224"/>
        <v>0</v>
      </c>
      <c r="UJ2779" s="8">
        <f t="shared" si="225"/>
        <v>0</v>
      </c>
      <c r="UK2779" s="8">
        <f t="shared" si="226"/>
        <v>0</v>
      </c>
      <c r="UN2779" s="8">
        <f t="array" aca="1" ref="UN2779" ca="1">SUM(IF($O$5:$PX$5&gt;=$UN$5,IF($O$5:$PX$5&lt;$UO$5,LEN($O2779:$PX2779)-LEN(SUBSTITUTE(UPPER($O2779:$PX2779),"R","")))))</f>
        <v>0</v>
      </c>
      <c r="UO2779" s="8">
        <f t="array" aca="1" ref="UO2779" ca="1">SUM(IF($O$5:$PX$5&gt;=$UN$5,IF($O$5:$PX$5&lt;$UO$5,LEN($O2779:$PX2779)-LEN(SUBSTITUTE(UPPER($O2779:$PX2779),"A","")))))</f>
        <v>0</v>
      </c>
      <c r="UP2779" s="8">
        <f t="array" aca="1" ref="UP2779" ca="1">SUM(IF($O$5:$PX$5&gt;=$UN$5,IF($O$5:$PX$5&lt;$UO$5,LEN($O2779:$PX2779)-LEN(SUBSTITUTE(UPPER($O2779:$PX2779),"P","")))))</f>
        <v>0</v>
      </c>
    </row>
    <row r="2780" spans="2:562" x14ac:dyDescent="0.25">
      <c r="B2780" s="60">
        <v>2775</v>
      </c>
      <c r="UA2780" s="8">
        <f t="array" ref="UA2780">SUM(LEN($O2780:$PX2780))-SUM(LEN(SUBSTITUTE(UPPER($O2780:$PX2780),"R","")))</f>
        <v>0</v>
      </c>
      <c r="UB2780" s="8">
        <f t="array" ref="UB2780">SUM(LEN($O2780:$PX2780))-SUM(LEN(SUBSTITUTE(UPPER($O2780:$PX2780),"A","")))</f>
        <v>0</v>
      </c>
      <c r="UC2780" s="8">
        <f t="array" ref="UC2780">SUM(LEN($O2780:$PX2780))-SUM(LEN(SUBSTITUTE(UPPER($O2780:$PX2780),"P","")))</f>
        <v>0</v>
      </c>
      <c r="UG2780" s="8">
        <f t="shared" si="222"/>
        <v>0</v>
      </c>
      <c r="UH2780" s="8">
        <f t="shared" si="223"/>
        <v>0</v>
      </c>
      <c r="UI2780" s="8">
        <f t="shared" si="224"/>
        <v>0</v>
      </c>
      <c r="UJ2780" s="8">
        <f t="shared" si="225"/>
        <v>0</v>
      </c>
      <c r="UK2780" s="8">
        <f t="shared" si="226"/>
        <v>0</v>
      </c>
      <c r="UN2780" s="8">
        <f t="array" aca="1" ref="UN2780" ca="1">SUM(IF($O$5:$PX$5&gt;=$UN$5,IF($O$5:$PX$5&lt;$UO$5,LEN($O2780:$PX2780)-LEN(SUBSTITUTE(UPPER($O2780:$PX2780),"R","")))))</f>
        <v>0</v>
      </c>
      <c r="UO2780" s="8">
        <f t="array" aca="1" ref="UO2780" ca="1">SUM(IF($O$5:$PX$5&gt;=$UN$5,IF($O$5:$PX$5&lt;$UO$5,LEN($O2780:$PX2780)-LEN(SUBSTITUTE(UPPER($O2780:$PX2780),"A","")))))</f>
        <v>0</v>
      </c>
      <c r="UP2780" s="8">
        <f t="array" aca="1" ref="UP2780" ca="1">SUM(IF($O$5:$PX$5&gt;=$UN$5,IF($O$5:$PX$5&lt;$UO$5,LEN($O2780:$PX2780)-LEN(SUBSTITUTE(UPPER($O2780:$PX2780),"P","")))))</f>
        <v>0</v>
      </c>
    </row>
    <row r="2781" spans="2:562" x14ac:dyDescent="0.25">
      <c r="B2781" s="60">
        <v>2776</v>
      </c>
      <c r="UA2781" s="8">
        <f t="array" ref="UA2781">SUM(LEN($O2781:$PX2781))-SUM(LEN(SUBSTITUTE(UPPER($O2781:$PX2781),"R","")))</f>
        <v>0</v>
      </c>
      <c r="UB2781" s="8">
        <f t="array" ref="UB2781">SUM(LEN($O2781:$PX2781))-SUM(LEN(SUBSTITUTE(UPPER($O2781:$PX2781),"A","")))</f>
        <v>0</v>
      </c>
      <c r="UC2781" s="8">
        <f t="array" ref="UC2781">SUM(LEN($O2781:$PX2781))-SUM(LEN(SUBSTITUTE(UPPER($O2781:$PX2781),"P","")))</f>
        <v>0</v>
      </c>
      <c r="UG2781" s="8">
        <f t="shared" si="222"/>
        <v>0</v>
      </c>
      <c r="UH2781" s="8">
        <f t="shared" si="223"/>
        <v>0</v>
      </c>
      <c r="UI2781" s="8">
        <f t="shared" si="224"/>
        <v>0</v>
      </c>
      <c r="UJ2781" s="8">
        <f t="shared" si="225"/>
        <v>0</v>
      </c>
      <c r="UK2781" s="8">
        <f t="shared" si="226"/>
        <v>0</v>
      </c>
      <c r="UN2781" s="8">
        <f t="array" aca="1" ref="UN2781" ca="1">SUM(IF($O$5:$PX$5&gt;=$UN$5,IF($O$5:$PX$5&lt;$UO$5,LEN($O2781:$PX2781)-LEN(SUBSTITUTE(UPPER($O2781:$PX2781),"R","")))))</f>
        <v>0</v>
      </c>
      <c r="UO2781" s="8">
        <f t="array" aca="1" ref="UO2781" ca="1">SUM(IF($O$5:$PX$5&gt;=$UN$5,IF($O$5:$PX$5&lt;$UO$5,LEN($O2781:$PX2781)-LEN(SUBSTITUTE(UPPER($O2781:$PX2781),"A","")))))</f>
        <v>0</v>
      </c>
      <c r="UP2781" s="8">
        <f t="array" aca="1" ref="UP2781" ca="1">SUM(IF($O$5:$PX$5&gt;=$UN$5,IF($O$5:$PX$5&lt;$UO$5,LEN($O2781:$PX2781)-LEN(SUBSTITUTE(UPPER($O2781:$PX2781),"P","")))))</f>
        <v>0</v>
      </c>
    </row>
    <row r="2782" spans="2:562" x14ac:dyDescent="0.25">
      <c r="B2782" s="60">
        <v>2777</v>
      </c>
      <c r="UA2782" s="8">
        <f t="array" ref="UA2782">SUM(LEN($O2782:$PX2782))-SUM(LEN(SUBSTITUTE(UPPER($O2782:$PX2782),"R","")))</f>
        <v>0</v>
      </c>
      <c r="UB2782" s="8">
        <f t="array" ref="UB2782">SUM(LEN($O2782:$PX2782))-SUM(LEN(SUBSTITUTE(UPPER($O2782:$PX2782),"A","")))</f>
        <v>0</v>
      </c>
      <c r="UC2782" s="8">
        <f t="array" ref="UC2782">SUM(LEN($O2782:$PX2782))-SUM(LEN(SUBSTITUTE(UPPER($O2782:$PX2782),"P","")))</f>
        <v>0</v>
      </c>
      <c r="UG2782" s="8">
        <f t="shared" si="222"/>
        <v>0</v>
      </c>
      <c r="UH2782" s="8">
        <f t="shared" si="223"/>
        <v>0</v>
      </c>
      <c r="UI2782" s="8">
        <f t="shared" si="224"/>
        <v>0</v>
      </c>
      <c r="UJ2782" s="8">
        <f t="shared" si="225"/>
        <v>0</v>
      </c>
      <c r="UK2782" s="8">
        <f t="shared" si="226"/>
        <v>0</v>
      </c>
      <c r="UN2782" s="8">
        <f t="array" aca="1" ref="UN2782" ca="1">SUM(IF($O$5:$PX$5&gt;=$UN$5,IF($O$5:$PX$5&lt;$UO$5,LEN($O2782:$PX2782)-LEN(SUBSTITUTE(UPPER($O2782:$PX2782),"R","")))))</f>
        <v>0</v>
      </c>
      <c r="UO2782" s="8">
        <f t="array" aca="1" ref="UO2782" ca="1">SUM(IF($O$5:$PX$5&gt;=$UN$5,IF($O$5:$PX$5&lt;$UO$5,LEN($O2782:$PX2782)-LEN(SUBSTITUTE(UPPER($O2782:$PX2782),"A","")))))</f>
        <v>0</v>
      </c>
      <c r="UP2782" s="8">
        <f t="array" aca="1" ref="UP2782" ca="1">SUM(IF($O$5:$PX$5&gt;=$UN$5,IF($O$5:$PX$5&lt;$UO$5,LEN($O2782:$PX2782)-LEN(SUBSTITUTE(UPPER($O2782:$PX2782),"P","")))))</f>
        <v>0</v>
      </c>
    </row>
    <row r="2783" spans="2:562" x14ac:dyDescent="0.25">
      <c r="B2783" s="60">
        <v>2778</v>
      </c>
      <c r="UA2783" s="8">
        <f t="array" ref="UA2783">SUM(LEN($O2783:$PX2783))-SUM(LEN(SUBSTITUTE(UPPER($O2783:$PX2783),"R","")))</f>
        <v>0</v>
      </c>
      <c r="UB2783" s="8">
        <f t="array" ref="UB2783">SUM(LEN($O2783:$PX2783))-SUM(LEN(SUBSTITUTE(UPPER($O2783:$PX2783),"A","")))</f>
        <v>0</v>
      </c>
      <c r="UC2783" s="8">
        <f t="array" ref="UC2783">SUM(LEN($O2783:$PX2783))-SUM(LEN(SUBSTITUTE(UPPER($O2783:$PX2783),"P","")))</f>
        <v>0</v>
      </c>
      <c r="UG2783" s="8">
        <f t="shared" si="222"/>
        <v>0</v>
      </c>
      <c r="UH2783" s="8">
        <f t="shared" si="223"/>
        <v>0</v>
      </c>
      <c r="UI2783" s="8">
        <f t="shared" si="224"/>
        <v>0</v>
      </c>
      <c r="UJ2783" s="8">
        <f t="shared" si="225"/>
        <v>0</v>
      </c>
      <c r="UK2783" s="8">
        <f t="shared" si="226"/>
        <v>0</v>
      </c>
      <c r="UN2783" s="8">
        <f t="array" aca="1" ref="UN2783" ca="1">SUM(IF($O$5:$PX$5&gt;=$UN$5,IF($O$5:$PX$5&lt;$UO$5,LEN($O2783:$PX2783)-LEN(SUBSTITUTE(UPPER($O2783:$PX2783),"R","")))))</f>
        <v>0</v>
      </c>
      <c r="UO2783" s="8">
        <f t="array" aca="1" ref="UO2783" ca="1">SUM(IF($O$5:$PX$5&gt;=$UN$5,IF($O$5:$PX$5&lt;$UO$5,LEN($O2783:$PX2783)-LEN(SUBSTITUTE(UPPER($O2783:$PX2783),"A","")))))</f>
        <v>0</v>
      </c>
      <c r="UP2783" s="8">
        <f t="array" aca="1" ref="UP2783" ca="1">SUM(IF($O$5:$PX$5&gt;=$UN$5,IF($O$5:$PX$5&lt;$UO$5,LEN($O2783:$PX2783)-LEN(SUBSTITUTE(UPPER($O2783:$PX2783),"P","")))))</f>
        <v>0</v>
      </c>
    </row>
    <row r="2784" spans="2:562" x14ac:dyDescent="0.25">
      <c r="B2784" s="60">
        <v>2779</v>
      </c>
      <c r="UA2784" s="8">
        <f t="array" ref="UA2784">SUM(LEN($O2784:$PX2784))-SUM(LEN(SUBSTITUTE(UPPER($O2784:$PX2784),"R","")))</f>
        <v>0</v>
      </c>
      <c r="UB2784" s="8">
        <f t="array" ref="UB2784">SUM(LEN($O2784:$PX2784))-SUM(LEN(SUBSTITUTE(UPPER($O2784:$PX2784),"A","")))</f>
        <v>0</v>
      </c>
      <c r="UC2784" s="8">
        <f t="array" ref="UC2784">SUM(LEN($O2784:$PX2784))-SUM(LEN(SUBSTITUTE(UPPER($O2784:$PX2784),"P","")))</f>
        <v>0</v>
      </c>
      <c r="UG2784" s="8">
        <f t="shared" si="222"/>
        <v>0</v>
      </c>
      <c r="UH2784" s="8">
        <f t="shared" si="223"/>
        <v>0</v>
      </c>
      <c r="UI2784" s="8">
        <f t="shared" si="224"/>
        <v>0</v>
      </c>
      <c r="UJ2784" s="8">
        <f t="shared" si="225"/>
        <v>0</v>
      </c>
      <c r="UK2784" s="8">
        <f t="shared" si="226"/>
        <v>0</v>
      </c>
      <c r="UN2784" s="8">
        <f t="array" aca="1" ref="UN2784" ca="1">SUM(IF($O$5:$PX$5&gt;=$UN$5,IF($O$5:$PX$5&lt;$UO$5,LEN($O2784:$PX2784)-LEN(SUBSTITUTE(UPPER($O2784:$PX2784),"R","")))))</f>
        <v>0</v>
      </c>
      <c r="UO2784" s="8">
        <f t="array" aca="1" ref="UO2784" ca="1">SUM(IF($O$5:$PX$5&gt;=$UN$5,IF($O$5:$PX$5&lt;$UO$5,LEN($O2784:$PX2784)-LEN(SUBSTITUTE(UPPER($O2784:$PX2784),"A","")))))</f>
        <v>0</v>
      </c>
      <c r="UP2784" s="8">
        <f t="array" aca="1" ref="UP2784" ca="1">SUM(IF($O$5:$PX$5&gt;=$UN$5,IF($O$5:$PX$5&lt;$UO$5,LEN($O2784:$PX2784)-LEN(SUBSTITUTE(UPPER($O2784:$PX2784),"P","")))))</f>
        <v>0</v>
      </c>
    </row>
    <row r="2785" spans="2:562" x14ac:dyDescent="0.25">
      <c r="B2785" s="60">
        <v>2780</v>
      </c>
      <c r="UA2785" s="8">
        <f t="array" ref="UA2785">SUM(LEN($O2785:$PX2785))-SUM(LEN(SUBSTITUTE(UPPER($O2785:$PX2785),"R","")))</f>
        <v>0</v>
      </c>
      <c r="UB2785" s="8">
        <f t="array" ref="UB2785">SUM(LEN($O2785:$PX2785))-SUM(LEN(SUBSTITUTE(UPPER($O2785:$PX2785),"A","")))</f>
        <v>0</v>
      </c>
      <c r="UC2785" s="8">
        <f t="array" ref="UC2785">SUM(LEN($O2785:$PX2785))-SUM(LEN(SUBSTITUTE(UPPER($O2785:$PX2785),"P","")))</f>
        <v>0</v>
      </c>
      <c r="UG2785" s="8">
        <f t="shared" si="222"/>
        <v>0</v>
      </c>
      <c r="UH2785" s="8">
        <f t="shared" si="223"/>
        <v>0</v>
      </c>
      <c r="UI2785" s="8">
        <f t="shared" si="224"/>
        <v>0</v>
      </c>
      <c r="UJ2785" s="8">
        <f t="shared" si="225"/>
        <v>0</v>
      </c>
      <c r="UK2785" s="8">
        <f t="shared" si="226"/>
        <v>0</v>
      </c>
      <c r="UN2785" s="8">
        <f t="array" aca="1" ref="UN2785" ca="1">SUM(IF($O$5:$PX$5&gt;=$UN$5,IF($O$5:$PX$5&lt;$UO$5,LEN($O2785:$PX2785)-LEN(SUBSTITUTE(UPPER($O2785:$PX2785),"R","")))))</f>
        <v>0</v>
      </c>
      <c r="UO2785" s="8">
        <f t="array" aca="1" ref="UO2785" ca="1">SUM(IF($O$5:$PX$5&gt;=$UN$5,IF($O$5:$PX$5&lt;$UO$5,LEN($O2785:$PX2785)-LEN(SUBSTITUTE(UPPER($O2785:$PX2785),"A","")))))</f>
        <v>0</v>
      </c>
      <c r="UP2785" s="8">
        <f t="array" aca="1" ref="UP2785" ca="1">SUM(IF($O$5:$PX$5&gt;=$UN$5,IF($O$5:$PX$5&lt;$UO$5,LEN($O2785:$PX2785)-LEN(SUBSTITUTE(UPPER($O2785:$PX2785),"P","")))))</f>
        <v>0</v>
      </c>
    </row>
    <row r="2786" spans="2:562" x14ac:dyDescent="0.25">
      <c r="B2786" s="60">
        <v>2781</v>
      </c>
      <c r="UA2786" s="8">
        <f t="array" ref="UA2786">SUM(LEN($O2786:$PX2786))-SUM(LEN(SUBSTITUTE(UPPER($O2786:$PX2786),"R","")))</f>
        <v>0</v>
      </c>
      <c r="UB2786" s="8">
        <f t="array" ref="UB2786">SUM(LEN($O2786:$PX2786))-SUM(LEN(SUBSTITUTE(UPPER($O2786:$PX2786),"A","")))</f>
        <v>0</v>
      </c>
      <c r="UC2786" s="8">
        <f t="array" ref="UC2786">SUM(LEN($O2786:$PX2786))-SUM(LEN(SUBSTITUTE(UPPER($O2786:$PX2786),"P","")))</f>
        <v>0</v>
      </c>
      <c r="UG2786" s="8">
        <f t="shared" si="222"/>
        <v>0</v>
      </c>
      <c r="UH2786" s="8">
        <f t="shared" si="223"/>
        <v>0</v>
      </c>
      <c r="UI2786" s="8">
        <f t="shared" si="224"/>
        <v>0</v>
      </c>
      <c r="UJ2786" s="8">
        <f t="shared" si="225"/>
        <v>0</v>
      </c>
      <c r="UK2786" s="8">
        <f t="shared" si="226"/>
        <v>0</v>
      </c>
      <c r="UN2786" s="8">
        <f t="array" aca="1" ref="UN2786" ca="1">SUM(IF($O$5:$PX$5&gt;=$UN$5,IF($O$5:$PX$5&lt;$UO$5,LEN($O2786:$PX2786)-LEN(SUBSTITUTE(UPPER($O2786:$PX2786),"R","")))))</f>
        <v>0</v>
      </c>
      <c r="UO2786" s="8">
        <f t="array" aca="1" ref="UO2786" ca="1">SUM(IF($O$5:$PX$5&gt;=$UN$5,IF($O$5:$PX$5&lt;$UO$5,LEN($O2786:$PX2786)-LEN(SUBSTITUTE(UPPER($O2786:$PX2786),"A","")))))</f>
        <v>0</v>
      </c>
      <c r="UP2786" s="8">
        <f t="array" aca="1" ref="UP2786" ca="1">SUM(IF($O$5:$PX$5&gt;=$UN$5,IF($O$5:$PX$5&lt;$UO$5,LEN($O2786:$PX2786)-LEN(SUBSTITUTE(UPPER($O2786:$PX2786),"P","")))))</f>
        <v>0</v>
      </c>
    </row>
    <row r="2787" spans="2:562" x14ac:dyDescent="0.25">
      <c r="B2787" s="60">
        <v>2782</v>
      </c>
      <c r="UA2787" s="8">
        <f t="array" ref="UA2787">SUM(LEN($O2787:$PX2787))-SUM(LEN(SUBSTITUTE(UPPER($O2787:$PX2787),"R","")))</f>
        <v>0</v>
      </c>
      <c r="UB2787" s="8">
        <f t="array" ref="UB2787">SUM(LEN($O2787:$PX2787))-SUM(LEN(SUBSTITUTE(UPPER($O2787:$PX2787),"A","")))</f>
        <v>0</v>
      </c>
      <c r="UC2787" s="8">
        <f t="array" ref="UC2787">SUM(LEN($O2787:$PX2787))-SUM(LEN(SUBSTITUTE(UPPER($O2787:$PX2787),"P","")))</f>
        <v>0</v>
      </c>
      <c r="UG2787" s="8">
        <f t="shared" si="222"/>
        <v>0</v>
      </c>
      <c r="UH2787" s="8">
        <f t="shared" si="223"/>
        <v>0</v>
      </c>
      <c r="UI2787" s="8">
        <f t="shared" si="224"/>
        <v>0</v>
      </c>
      <c r="UJ2787" s="8">
        <f t="shared" si="225"/>
        <v>0</v>
      </c>
      <c r="UK2787" s="8">
        <f t="shared" si="226"/>
        <v>0</v>
      </c>
      <c r="UN2787" s="8">
        <f t="array" aca="1" ref="UN2787" ca="1">SUM(IF($O$5:$PX$5&gt;=$UN$5,IF($O$5:$PX$5&lt;$UO$5,LEN($O2787:$PX2787)-LEN(SUBSTITUTE(UPPER($O2787:$PX2787),"R","")))))</f>
        <v>0</v>
      </c>
      <c r="UO2787" s="8">
        <f t="array" aca="1" ref="UO2787" ca="1">SUM(IF($O$5:$PX$5&gt;=$UN$5,IF($O$5:$PX$5&lt;$UO$5,LEN($O2787:$PX2787)-LEN(SUBSTITUTE(UPPER($O2787:$PX2787),"A","")))))</f>
        <v>0</v>
      </c>
      <c r="UP2787" s="8">
        <f t="array" aca="1" ref="UP2787" ca="1">SUM(IF($O$5:$PX$5&gt;=$UN$5,IF($O$5:$PX$5&lt;$UO$5,LEN($O2787:$PX2787)-LEN(SUBSTITUTE(UPPER($O2787:$PX2787),"P","")))))</f>
        <v>0</v>
      </c>
    </row>
    <row r="2788" spans="2:562" x14ac:dyDescent="0.25">
      <c r="B2788" s="60">
        <v>2783</v>
      </c>
      <c r="UA2788" s="8">
        <f t="array" ref="UA2788">SUM(LEN($O2788:$PX2788))-SUM(LEN(SUBSTITUTE(UPPER($O2788:$PX2788),"R","")))</f>
        <v>0</v>
      </c>
      <c r="UB2788" s="8">
        <f t="array" ref="UB2788">SUM(LEN($O2788:$PX2788))-SUM(LEN(SUBSTITUTE(UPPER($O2788:$PX2788),"A","")))</f>
        <v>0</v>
      </c>
      <c r="UC2788" s="8">
        <f t="array" ref="UC2788">SUM(LEN($O2788:$PX2788))-SUM(LEN(SUBSTITUTE(UPPER($O2788:$PX2788),"P","")))</f>
        <v>0</v>
      </c>
      <c r="UG2788" s="8">
        <f t="shared" si="222"/>
        <v>0</v>
      </c>
      <c r="UH2788" s="8">
        <f t="shared" si="223"/>
        <v>0</v>
      </c>
      <c r="UI2788" s="8">
        <f t="shared" si="224"/>
        <v>0</v>
      </c>
      <c r="UJ2788" s="8">
        <f t="shared" si="225"/>
        <v>0</v>
      </c>
      <c r="UK2788" s="8">
        <f t="shared" si="226"/>
        <v>0</v>
      </c>
      <c r="UN2788" s="8">
        <f t="array" aca="1" ref="UN2788" ca="1">SUM(IF($O$5:$PX$5&gt;=$UN$5,IF($O$5:$PX$5&lt;$UO$5,LEN($O2788:$PX2788)-LEN(SUBSTITUTE(UPPER($O2788:$PX2788),"R","")))))</f>
        <v>0</v>
      </c>
      <c r="UO2788" s="8">
        <f t="array" aca="1" ref="UO2788" ca="1">SUM(IF($O$5:$PX$5&gt;=$UN$5,IF($O$5:$PX$5&lt;$UO$5,LEN($O2788:$PX2788)-LEN(SUBSTITUTE(UPPER($O2788:$PX2788),"A","")))))</f>
        <v>0</v>
      </c>
      <c r="UP2788" s="8">
        <f t="array" aca="1" ref="UP2788" ca="1">SUM(IF($O$5:$PX$5&gt;=$UN$5,IF($O$5:$PX$5&lt;$UO$5,LEN($O2788:$PX2788)-LEN(SUBSTITUTE(UPPER($O2788:$PX2788),"P","")))))</f>
        <v>0</v>
      </c>
    </row>
    <row r="2789" spans="2:562" x14ac:dyDescent="0.25">
      <c r="B2789" s="60">
        <v>2784</v>
      </c>
      <c r="UA2789" s="8">
        <f t="array" ref="UA2789">SUM(LEN($O2789:$PX2789))-SUM(LEN(SUBSTITUTE(UPPER($O2789:$PX2789),"R","")))</f>
        <v>0</v>
      </c>
      <c r="UB2789" s="8">
        <f t="array" ref="UB2789">SUM(LEN($O2789:$PX2789))-SUM(LEN(SUBSTITUTE(UPPER($O2789:$PX2789),"A","")))</f>
        <v>0</v>
      </c>
      <c r="UC2789" s="8">
        <f t="array" ref="UC2789">SUM(LEN($O2789:$PX2789))-SUM(LEN(SUBSTITUTE(UPPER($O2789:$PX2789),"P","")))</f>
        <v>0</v>
      </c>
      <c r="UG2789" s="8">
        <f t="shared" si="222"/>
        <v>0</v>
      </c>
      <c r="UH2789" s="8">
        <f t="shared" si="223"/>
        <v>0</v>
      </c>
      <c r="UI2789" s="8">
        <f t="shared" si="224"/>
        <v>0</v>
      </c>
      <c r="UJ2789" s="8">
        <f t="shared" si="225"/>
        <v>0</v>
      </c>
      <c r="UK2789" s="8">
        <f t="shared" si="226"/>
        <v>0</v>
      </c>
      <c r="UN2789" s="8">
        <f t="array" aca="1" ref="UN2789" ca="1">SUM(IF($O$5:$PX$5&gt;=$UN$5,IF($O$5:$PX$5&lt;$UO$5,LEN($O2789:$PX2789)-LEN(SUBSTITUTE(UPPER($O2789:$PX2789),"R","")))))</f>
        <v>0</v>
      </c>
      <c r="UO2789" s="8">
        <f t="array" aca="1" ref="UO2789" ca="1">SUM(IF($O$5:$PX$5&gt;=$UN$5,IF($O$5:$PX$5&lt;$UO$5,LEN($O2789:$PX2789)-LEN(SUBSTITUTE(UPPER($O2789:$PX2789),"A","")))))</f>
        <v>0</v>
      </c>
      <c r="UP2789" s="8">
        <f t="array" aca="1" ref="UP2789" ca="1">SUM(IF($O$5:$PX$5&gt;=$UN$5,IF($O$5:$PX$5&lt;$UO$5,LEN($O2789:$PX2789)-LEN(SUBSTITUTE(UPPER($O2789:$PX2789),"P","")))))</f>
        <v>0</v>
      </c>
    </row>
    <row r="2790" spans="2:562" x14ac:dyDescent="0.25">
      <c r="B2790" s="60">
        <v>2785</v>
      </c>
      <c r="UA2790" s="8">
        <f t="array" ref="UA2790">SUM(LEN($O2790:$PX2790))-SUM(LEN(SUBSTITUTE(UPPER($O2790:$PX2790),"R","")))</f>
        <v>0</v>
      </c>
      <c r="UB2790" s="8">
        <f t="array" ref="UB2790">SUM(LEN($O2790:$PX2790))-SUM(LEN(SUBSTITUTE(UPPER($O2790:$PX2790),"A","")))</f>
        <v>0</v>
      </c>
      <c r="UC2790" s="8">
        <f t="array" ref="UC2790">SUM(LEN($O2790:$PX2790))-SUM(LEN(SUBSTITUTE(UPPER($O2790:$PX2790),"P","")))</f>
        <v>0</v>
      </c>
      <c r="UG2790" s="8">
        <f t="shared" si="222"/>
        <v>0</v>
      </c>
      <c r="UH2790" s="8">
        <f t="shared" si="223"/>
        <v>0</v>
      </c>
      <c r="UI2790" s="8">
        <f t="shared" si="224"/>
        <v>0</v>
      </c>
      <c r="UJ2790" s="8">
        <f t="shared" si="225"/>
        <v>0</v>
      </c>
      <c r="UK2790" s="8">
        <f t="shared" si="226"/>
        <v>0</v>
      </c>
      <c r="UN2790" s="8">
        <f t="array" aca="1" ref="UN2790" ca="1">SUM(IF($O$5:$PX$5&gt;=$UN$5,IF($O$5:$PX$5&lt;$UO$5,LEN($O2790:$PX2790)-LEN(SUBSTITUTE(UPPER($O2790:$PX2790),"R","")))))</f>
        <v>0</v>
      </c>
      <c r="UO2790" s="8">
        <f t="array" aca="1" ref="UO2790" ca="1">SUM(IF($O$5:$PX$5&gt;=$UN$5,IF($O$5:$PX$5&lt;$UO$5,LEN($O2790:$PX2790)-LEN(SUBSTITUTE(UPPER($O2790:$PX2790),"A","")))))</f>
        <v>0</v>
      </c>
      <c r="UP2790" s="8">
        <f t="array" aca="1" ref="UP2790" ca="1">SUM(IF($O$5:$PX$5&gt;=$UN$5,IF($O$5:$PX$5&lt;$UO$5,LEN($O2790:$PX2790)-LEN(SUBSTITUTE(UPPER($O2790:$PX2790),"P","")))))</f>
        <v>0</v>
      </c>
    </row>
    <row r="2791" spans="2:562" x14ac:dyDescent="0.25">
      <c r="B2791" s="60">
        <v>2786</v>
      </c>
      <c r="UA2791" s="8">
        <f t="array" ref="UA2791">SUM(LEN($O2791:$PX2791))-SUM(LEN(SUBSTITUTE(UPPER($O2791:$PX2791),"R","")))</f>
        <v>0</v>
      </c>
      <c r="UB2791" s="8">
        <f t="array" ref="UB2791">SUM(LEN($O2791:$PX2791))-SUM(LEN(SUBSTITUTE(UPPER($O2791:$PX2791),"A","")))</f>
        <v>0</v>
      </c>
      <c r="UC2791" s="8">
        <f t="array" ref="UC2791">SUM(LEN($O2791:$PX2791))-SUM(LEN(SUBSTITUTE(UPPER($O2791:$PX2791),"P","")))</f>
        <v>0</v>
      </c>
      <c r="UG2791" s="8">
        <f t="shared" si="222"/>
        <v>0</v>
      </c>
      <c r="UH2791" s="8">
        <f t="shared" si="223"/>
        <v>0</v>
      </c>
      <c r="UI2791" s="8">
        <f t="shared" si="224"/>
        <v>0</v>
      </c>
      <c r="UJ2791" s="8">
        <f t="shared" si="225"/>
        <v>0</v>
      </c>
      <c r="UK2791" s="8">
        <f t="shared" si="226"/>
        <v>0</v>
      </c>
      <c r="UN2791" s="8">
        <f t="array" aca="1" ref="UN2791" ca="1">SUM(IF($O$5:$PX$5&gt;=$UN$5,IF($O$5:$PX$5&lt;$UO$5,LEN($O2791:$PX2791)-LEN(SUBSTITUTE(UPPER($O2791:$PX2791),"R","")))))</f>
        <v>0</v>
      </c>
      <c r="UO2791" s="8">
        <f t="array" aca="1" ref="UO2791" ca="1">SUM(IF($O$5:$PX$5&gt;=$UN$5,IF($O$5:$PX$5&lt;$UO$5,LEN($O2791:$PX2791)-LEN(SUBSTITUTE(UPPER($O2791:$PX2791),"A","")))))</f>
        <v>0</v>
      </c>
      <c r="UP2791" s="8">
        <f t="array" aca="1" ref="UP2791" ca="1">SUM(IF($O$5:$PX$5&gt;=$UN$5,IF($O$5:$PX$5&lt;$UO$5,LEN($O2791:$PX2791)-LEN(SUBSTITUTE(UPPER($O2791:$PX2791),"P","")))))</f>
        <v>0</v>
      </c>
    </row>
    <row r="2792" spans="2:562" x14ac:dyDescent="0.25">
      <c r="B2792" s="60">
        <v>2787</v>
      </c>
      <c r="UA2792" s="8">
        <f t="array" ref="UA2792">SUM(LEN($O2792:$PX2792))-SUM(LEN(SUBSTITUTE(UPPER($O2792:$PX2792),"R","")))</f>
        <v>0</v>
      </c>
      <c r="UB2792" s="8">
        <f t="array" ref="UB2792">SUM(LEN($O2792:$PX2792))-SUM(LEN(SUBSTITUTE(UPPER($O2792:$PX2792),"A","")))</f>
        <v>0</v>
      </c>
      <c r="UC2792" s="8">
        <f t="array" ref="UC2792">SUM(LEN($O2792:$PX2792))-SUM(LEN(SUBSTITUTE(UPPER($O2792:$PX2792),"P","")))</f>
        <v>0</v>
      </c>
      <c r="UG2792" s="8">
        <f t="shared" si="222"/>
        <v>0</v>
      </c>
      <c r="UH2792" s="8">
        <f t="shared" si="223"/>
        <v>0</v>
      </c>
      <c r="UI2792" s="8">
        <f t="shared" si="224"/>
        <v>0</v>
      </c>
      <c r="UJ2792" s="8">
        <f t="shared" si="225"/>
        <v>0</v>
      </c>
      <c r="UK2792" s="8">
        <f t="shared" si="226"/>
        <v>0</v>
      </c>
      <c r="UN2792" s="8">
        <f t="array" aca="1" ref="UN2792" ca="1">SUM(IF($O$5:$PX$5&gt;=$UN$5,IF($O$5:$PX$5&lt;$UO$5,LEN($O2792:$PX2792)-LEN(SUBSTITUTE(UPPER($O2792:$PX2792),"R","")))))</f>
        <v>0</v>
      </c>
      <c r="UO2792" s="8">
        <f t="array" aca="1" ref="UO2792" ca="1">SUM(IF($O$5:$PX$5&gt;=$UN$5,IF($O$5:$PX$5&lt;$UO$5,LEN($O2792:$PX2792)-LEN(SUBSTITUTE(UPPER($O2792:$PX2792),"A","")))))</f>
        <v>0</v>
      </c>
      <c r="UP2792" s="8">
        <f t="array" aca="1" ref="UP2792" ca="1">SUM(IF($O$5:$PX$5&gt;=$UN$5,IF($O$5:$PX$5&lt;$UO$5,LEN($O2792:$PX2792)-LEN(SUBSTITUTE(UPPER($O2792:$PX2792),"P","")))))</f>
        <v>0</v>
      </c>
    </row>
    <row r="2793" spans="2:562" x14ac:dyDescent="0.25">
      <c r="B2793" s="60">
        <v>2788</v>
      </c>
      <c r="UA2793" s="8">
        <f t="array" ref="UA2793">SUM(LEN($O2793:$PX2793))-SUM(LEN(SUBSTITUTE(UPPER($O2793:$PX2793),"R","")))</f>
        <v>0</v>
      </c>
      <c r="UB2793" s="8">
        <f t="array" ref="UB2793">SUM(LEN($O2793:$PX2793))-SUM(LEN(SUBSTITUTE(UPPER($O2793:$PX2793),"A","")))</f>
        <v>0</v>
      </c>
      <c r="UC2793" s="8">
        <f t="array" ref="UC2793">SUM(LEN($O2793:$PX2793))-SUM(LEN(SUBSTITUTE(UPPER($O2793:$PX2793),"P","")))</f>
        <v>0</v>
      </c>
      <c r="UG2793" s="8">
        <f t="shared" si="222"/>
        <v>0</v>
      </c>
      <c r="UH2793" s="8">
        <f t="shared" si="223"/>
        <v>0</v>
      </c>
      <c r="UI2793" s="8">
        <f t="shared" si="224"/>
        <v>0</v>
      </c>
      <c r="UJ2793" s="8">
        <f t="shared" si="225"/>
        <v>0</v>
      </c>
      <c r="UK2793" s="8">
        <f t="shared" si="226"/>
        <v>0</v>
      </c>
      <c r="UN2793" s="8">
        <f t="array" aca="1" ref="UN2793" ca="1">SUM(IF($O$5:$PX$5&gt;=$UN$5,IF($O$5:$PX$5&lt;$UO$5,LEN($O2793:$PX2793)-LEN(SUBSTITUTE(UPPER($O2793:$PX2793),"R","")))))</f>
        <v>0</v>
      </c>
      <c r="UO2793" s="8">
        <f t="array" aca="1" ref="UO2793" ca="1">SUM(IF($O$5:$PX$5&gt;=$UN$5,IF($O$5:$PX$5&lt;$UO$5,LEN($O2793:$PX2793)-LEN(SUBSTITUTE(UPPER($O2793:$PX2793),"A","")))))</f>
        <v>0</v>
      </c>
      <c r="UP2793" s="8">
        <f t="array" aca="1" ref="UP2793" ca="1">SUM(IF($O$5:$PX$5&gt;=$UN$5,IF($O$5:$PX$5&lt;$UO$5,LEN($O2793:$PX2793)-LEN(SUBSTITUTE(UPPER($O2793:$PX2793),"P","")))))</f>
        <v>0</v>
      </c>
    </row>
    <row r="2794" spans="2:562" x14ac:dyDescent="0.25">
      <c r="B2794" s="60">
        <v>2789</v>
      </c>
      <c r="UA2794" s="8">
        <f t="array" ref="UA2794">SUM(LEN($O2794:$PX2794))-SUM(LEN(SUBSTITUTE(UPPER($O2794:$PX2794),"R","")))</f>
        <v>0</v>
      </c>
      <c r="UB2794" s="8">
        <f t="array" ref="UB2794">SUM(LEN($O2794:$PX2794))-SUM(LEN(SUBSTITUTE(UPPER($O2794:$PX2794),"A","")))</f>
        <v>0</v>
      </c>
      <c r="UC2794" s="8">
        <f t="array" ref="UC2794">SUM(LEN($O2794:$PX2794))-SUM(LEN(SUBSTITUTE(UPPER($O2794:$PX2794),"P","")))</f>
        <v>0</v>
      </c>
      <c r="UG2794" s="8">
        <f t="shared" si="222"/>
        <v>0</v>
      </c>
      <c r="UH2794" s="8">
        <f t="shared" si="223"/>
        <v>0</v>
      </c>
      <c r="UI2794" s="8">
        <f t="shared" si="224"/>
        <v>0</v>
      </c>
      <c r="UJ2794" s="8">
        <f t="shared" si="225"/>
        <v>0</v>
      </c>
      <c r="UK2794" s="8">
        <f t="shared" si="226"/>
        <v>0</v>
      </c>
      <c r="UN2794" s="8">
        <f t="array" aca="1" ref="UN2794" ca="1">SUM(IF($O$5:$PX$5&gt;=$UN$5,IF($O$5:$PX$5&lt;$UO$5,LEN($O2794:$PX2794)-LEN(SUBSTITUTE(UPPER($O2794:$PX2794),"R","")))))</f>
        <v>0</v>
      </c>
      <c r="UO2794" s="8">
        <f t="array" aca="1" ref="UO2794" ca="1">SUM(IF($O$5:$PX$5&gt;=$UN$5,IF($O$5:$PX$5&lt;$UO$5,LEN($O2794:$PX2794)-LEN(SUBSTITUTE(UPPER($O2794:$PX2794),"A","")))))</f>
        <v>0</v>
      </c>
      <c r="UP2794" s="8">
        <f t="array" aca="1" ref="UP2794" ca="1">SUM(IF($O$5:$PX$5&gt;=$UN$5,IF($O$5:$PX$5&lt;$UO$5,LEN($O2794:$PX2794)-LEN(SUBSTITUTE(UPPER($O2794:$PX2794),"P","")))))</f>
        <v>0</v>
      </c>
    </row>
    <row r="2795" spans="2:562" x14ac:dyDescent="0.25">
      <c r="B2795" s="60">
        <v>2790</v>
      </c>
      <c r="UA2795" s="8">
        <f t="array" ref="UA2795">SUM(LEN($O2795:$PX2795))-SUM(LEN(SUBSTITUTE(UPPER($O2795:$PX2795),"R","")))</f>
        <v>0</v>
      </c>
      <c r="UB2795" s="8">
        <f t="array" ref="UB2795">SUM(LEN($O2795:$PX2795))-SUM(LEN(SUBSTITUTE(UPPER($O2795:$PX2795),"A","")))</f>
        <v>0</v>
      </c>
      <c r="UC2795" s="8">
        <f t="array" ref="UC2795">SUM(LEN($O2795:$PX2795))-SUM(LEN(SUBSTITUTE(UPPER($O2795:$PX2795),"P","")))</f>
        <v>0</v>
      </c>
      <c r="UG2795" s="8">
        <f t="shared" si="222"/>
        <v>0</v>
      </c>
      <c r="UH2795" s="8">
        <f t="shared" si="223"/>
        <v>0</v>
      </c>
      <c r="UI2795" s="8">
        <f t="shared" si="224"/>
        <v>0</v>
      </c>
      <c r="UJ2795" s="8">
        <f t="shared" si="225"/>
        <v>0</v>
      </c>
      <c r="UK2795" s="8">
        <f t="shared" si="226"/>
        <v>0</v>
      </c>
      <c r="UN2795" s="8">
        <f t="array" aca="1" ref="UN2795" ca="1">SUM(IF($O$5:$PX$5&gt;=$UN$5,IF($O$5:$PX$5&lt;$UO$5,LEN($O2795:$PX2795)-LEN(SUBSTITUTE(UPPER($O2795:$PX2795),"R","")))))</f>
        <v>0</v>
      </c>
      <c r="UO2795" s="8">
        <f t="array" aca="1" ref="UO2795" ca="1">SUM(IF($O$5:$PX$5&gt;=$UN$5,IF($O$5:$PX$5&lt;$UO$5,LEN($O2795:$PX2795)-LEN(SUBSTITUTE(UPPER($O2795:$PX2795),"A","")))))</f>
        <v>0</v>
      </c>
      <c r="UP2795" s="8">
        <f t="array" aca="1" ref="UP2795" ca="1">SUM(IF($O$5:$PX$5&gt;=$UN$5,IF($O$5:$PX$5&lt;$UO$5,LEN($O2795:$PX2795)-LEN(SUBSTITUTE(UPPER($O2795:$PX2795),"P","")))))</f>
        <v>0</v>
      </c>
    </row>
    <row r="2796" spans="2:562" x14ac:dyDescent="0.25">
      <c r="B2796" s="60">
        <v>2791</v>
      </c>
      <c r="UA2796" s="8">
        <f t="array" ref="UA2796">SUM(LEN($O2796:$PX2796))-SUM(LEN(SUBSTITUTE(UPPER($O2796:$PX2796),"R","")))</f>
        <v>0</v>
      </c>
      <c r="UB2796" s="8">
        <f t="array" ref="UB2796">SUM(LEN($O2796:$PX2796))-SUM(LEN(SUBSTITUTE(UPPER($O2796:$PX2796),"A","")))</f>
        <v>0</v>
      </c>
      <c r="UC2796" s="8">
        <f t="array" ref="UC2796">SUM(LEN($O2796:$PX2796))-SUM(LEN(SUBSTITUTE(UPPER($O2796:$PX2796),"P","")))</f>
        <v>0</v>
      </c>
      <c r="UG2796" s="8">
        <f t="shared" si="222"/>
        <v>0</v>
      </c>
      <c r="UH2796" s="8">
        <f t="shared" si="223"/>
        <v>0</v>
      </c>
      <c r="UI2796" s="8">
        <f t="shared" si="224"/>
        <v>0</v>
      </c>
      <c r="UJ2796" s="8">
        <f t="shared" si="225"/>
        <v>0</v>
      </c>
      <c r="UK2796" s="8">
        <f t="shared" si="226"/>
        <v>0</v>
      </c>
      <c r="UN2796" s="8">
        <f t="array" aca="1" ref="UN2796" ca="1">SUM(IF($O$5:$PX$5&gt;=$UN$5,IF($O$5:$PX$5&lt;$UO$5,LEN($O2796:$PX2796)-LEN(SUBSTITUTE(UPPER($O2796:$PX2796),"R","")))))</f>
        <v>0</v>
      </c>
      <c r="UO2796" s="8">
        <f t="array" aca="1" ref="UO2796" ca="1">SUM(IF($O$5:$PX$5&gt;=$UN$5,IF($O$5:$PX$5&lt;$UO$5,LEN($O2796:$PX2796)-LEN(SUBSTITUTE(UPPER($O2796:$PX2796),"A","")))))</f>
        <v>0</v>
      </c>
      <c r="UP2796" s="8">
        <f t="array" aca="1" ref="UP2796" ca="1">SUM(IF($O$5:$PX$5&gt;=$UN$5,IF($O$5:$PX$5&lt;$UO$5,LEN($O2796:$PX2796)-LEN(SUBSTITUTE(UPPER($O2796:$PX2796),"P","")))))</f>
        <v>0</v>
      </c>
    </row>
    <row r="2797" spans="2:562" x14ac:dyDescent="0.25">
      <c r="B2797" s="60">
        <v>2792</v>
      </c>
      <c r="UA2797" s="8">
        <f t="array" ref="UA2797">SUM(LEN($O2797:$PX2797))-SUM(LEN(SUBSTITUTE(UPPER($O2797:$PX2797),"R","")))</f>
        <v>0</v>
      </c>
      <c r="UB2797" s="8">
        <f t="array" ref="UB2797">SUM(LEN($O2797:$PX2797))-SUM(LEN(SUBSTITUTE(UPPER($O2797:$PX2797),"A","")))</f>
        <v>0</v>
      </c>
      <c r="UC2797" s="8">
        <f t="array" ref="UC2797">SUM(LEN($O2797:$PX2797))-SUM(LEN(SUBSTITUTE(UPPER($O2797:$PX2797),"P","")))</f>
        <v>0</v>
      </c>
      <c r="UG2797" s="8">
        <f t="shared" si="222"/>
        <v>0</v>
      </c>
      <c r="UH2797" s="8">
        <f t="shared" si="223"/>
        <v>0</v>
      </c>
      <c r="UI2797" s="8">
        <f t="shared" si="224"/>
        <v>0</v>
      </c>
      <c r="UJ2797" s="8">
        <f t="shared" si="225"/>
        <v>0</v>
      </c>
      <c r="UK2797" s="8">
        <f t="shared" si="226"/>
        <v>0</v>
      </c>
      <c r="UN2797" s="8">
        <f t="array" aca="1" ref="UN2797" ca="1">SUM(IF($O$5:$PX$5&gt;=$UN$5,IF($O$5:$PX$5&lt;$UO$5,LEN($O2797:$PX2797)-LEN(SUBSTITUTE(UPPER($O2797:$PX2797),"R","")))))</f>
        <v>0</v>
      </c>
      <c r="UO2797" s="8">
        <f t="array" aca="1" ref="UO2797" ca="1">SUM(IF($O$5:$PX$5&gt;=$UN$5,IF($O$5:$PX$5&lt;$UO$5,LEN($O2797:$PX2797)-LEN(SUBSTITUTE(UPPER($O2797:$PX2797),"A","")))))</f>
        <v>0</v>
      </c>
      <c r="UP2797" s="8">
        <f t="array" aca="1" ref="UP2797" ca="1">SUM(IF($O$5:$PX$5&gt;=$UN$5,IF($O$5:$PX$5&lt;$UO$5,LEN($O2797:$PX2797)-LEN(SUBSTITUTE(UPPER($O2797:$PX2797),"P","")))))</f>
        <v>0</v>
      </c>
    </row>
    <row r="2798" spans="2:562" x14ac:dyDescent="0.25">
      <c r="B2798" s="60">
        <v>2793</v>
      </c>
      <c r="UA2798" s="8">
        <f t="array" ref="UA2798">SUM(LEN($O2798:$PX2798))-SUM(LEN(SUBSTITUTE(UPPER($O2798:$PX2798),"R","")))</f>
        <v>0</v>
      </c>
      <c r="UB2798" s="8">
        <f t="array" ref="UB2798">SUM(LEN($O2798:$PX2798))-SUM(LEN(SUBSTITUTE(UPPER($O2798:$PX2798),"A","")))</f>
        <v>0</v>
      </c>
      <c r="UC2798" s="8">
        <f t="array" ref="UC2798">SUM(LEN($O2798:$PX2798))-SUM(LEN(SUBSTITUTE(UPPER($O2798:$PX2798),"P","")))</f>
        <v>0</v>
      </c>
      <c r="UG2798" s="8">
        <f t="shared" si="222"/>
        <v>0</v>
      </c>
      <c r="UH2798" s="8">
        <f t="shared" si="223"/>
        <v>0</v>
      </c>
      <c r="UI2798" s="8">
        <f t="shared" si="224"/>
        <v>0</v>
      </c>
      <c r="UJ2798" s="8">
        <f t="shared" si="225"/>
        <v>0</v>
      </c>
      <c r="UK2798" s="8">
        <f t="shared" si="226"/>
        <v>0</v>
      </c>
      <c r="UN2798" s="8">
        <f t="array" aca="1" ref="UN2798" ca="1">SUM(IF($O$5:$PX$5&gt;=$UN$5,IF($O$5:$PX$5&lt;$UO$5,LEN($O2798:$PX2798)-LEN(SUBSTITUTE(UPPER($O2798:$PX2798),"R","")))))</f>
        <v>0</v>
      </c>
      <c r="UO2798" s="8">
        <f t="array" aca="1" ref="UO2798" ca="1">SUM(IF($O$5:$PX$5&gt;=$UN$5,IF($O$5:$PX$5&lt;$UO$5,LEN($O2798:$PX2798)-LEN(SUBSTITUTE(UPPER($O2798:$PX2798),"A","")))))</f>
        <v>0</v>
      </c>
      <c r="UP2798" s="8">
        <f t="array" aca="1" ref="UP2798" ca="1">SUM(IF($O$5:$PX$5&gt;=$UN$5,IF($O$5:$PX$5&lt;$UO$5,LEN($O2798:$PX2798)-LEN(SUBSTITUTE(UPPER($O2798:$PX2798),"P","")))))</f>
        <v>0</v>
      </c>
    </row>
    <row r="2799" spans="2:562" x14ac:dyDescent="0.25">
      <c r="B2799" s="60">
        <v>2794</v>
      </c>
      <c r="UA2799" s="8">
        <f t="array" ref="UA2799">SUM(LEN($O2799:$PX2799))-SUM(LEN(SUBSTITUTE(UPPER($O2799:$PX2799),"R","")))</f>
        <v>0</v>
      </c>
      <c r="UB2799" s="8">
        <f t="array" ref="UB2799">SUM(LEN($O2799:$PX2799))-SUM(LEN(SUBSTITUTE(UPPER($O2799:$PX2799),"A","")))</f>
        <v>0</v>
      </c>
      <c r="UC2799" s="8">
        <f t="array" ref="UC2799">SUM(LEN($O2799:$PX2799))-SUM(LEN(SUBSTITUTE(UPPER($O2799:$PX2799),"P","")))</f>
        <v>0</v>
      </c>
      <c r="UG2799" s="8">
        <f t="shared" si="222"/>
        <v>0</v>
      </c>
      <c r="UH2799" s="8">
        <f t="shared" si="223"/>
        <v>0</v>
      </c>
      <c r="UI2799" s="8">
        <f t="shared" si="224"/>
        <v>0</v>
      </c>
      <c r="UJ2799" s="8">
        <f t="shared" si="225"/>
        <v>0</v>
      </c>
      <c r="UK2799" s="8">
        <f t="shared" si="226"/>
        <v>0</v>
      </c>
      <c r="UN2799" s="8">
        <f t="array" aca="1" ref="UN2799" ca="1">SUM(IF($O$5:$PX$5&gt;=$UN$5,IF($O$5:$PX$5&lt;$UO$5,LEN($O2799:$PX2799)-LEN(SUBSTITUTE(UPPER($O2799:$PX2799),"R","")))))</f>
        <v>0</v>
      </c>
      <c r="UO2799" s="8">
        <f t="array" aca="1" ref="UO2799" ca="1">SUM(IF($O$5:$PX$5&gt;=$UN$5,IF($O$5:$PX$5&lt;$UO$5,LEN($O2799:$PX2799)-LEN(SUBSTITUTE(UPPER($O2799:$PX2799),"A","")))))</f>
        <v>0</v>
      </c>
      <c r="UP2799" s="8">
        <f t="array" aca="1" ref="UP2799" ca="1">SUM(IF($O$5:$PX$5&gt;=$UN$5,IF($O$5:$PX$5&lt;$UO$5,LEN($O2799:$PX2799)-LEN(SUBSTITUTE(UPPER($O2799:$PX2799),"P","")))))</f>
        <v>0</v>
      </c>
    </row>
    <row r="2800" spans="2:562" x14ac:dyDescent="0.25">
      <c r="B2800" s="60">
        <v>2795</v>
      </c>
      <c r="UA2800" s="8">
        <f t="array" ref="UA2800">SUM(LEN($O2800:$PX2800))-SUM(LEN(SUBSTITUTE(UPPER($O2800:$PX2800),"R","")))</f>
        <v>0</v>
      </c>
      <c r="UB2800" s="8">
        <f t="array" ref="UB2800">SUM(LEN($O2800:$PX2800))-SUM(LEN(SUBSTITUTE(UPPER($O2800:$PX2800),"A","")))</f>
        <v>0</v>
      </c>
      <c r="UC2800" s="8">
        <f t="array" ref="UC2800">SUM(LEN($O2800:$PX2800))-SUM(LEN(SUBSTITUTE(UPPER($O2800:$PX2800),"P","")))</f>
        <v>0</v>
      </c>
      <c r="UG2800" s="8">
        <f t="shared" si="222"/>
        <v>0</v>
      </c>
      <c r="UH2800" s="8">
        <f t="shared" si="223"/>
        <v>0</v>
      </c>
      <c r="UI2800" s="8">
        <f t="shared" si="224"/>
        <v>0</v>
      </c>
      <c r="UJ2800" s="8">
        <f t="shared" si="225"/>
        <v>0</v>
      </c>
      <c r="UK2800" s="8">
        <f t="shared" si="226"/>
        <v>0</v>
      </c>
      <c r="UN2800" s="8">
        <f t="array" aca="1" ref="UN2800" ca="1">SUM(IF($O$5:$PX$5&gt;=$UN$5,IF($O$5:$PX$5&lt;$UO$5,LEN($O2800:$PX2800)-LEN(SUBSTITUTE(UPPER($O2800:$PX2800),"R","")))))</f>
        <v>0</v>
      </c>
      <c r="UO2800" s="8">
        <f t="array" aca="1" ref="UO2800" ca="1">SUM(IF($O$5:$PX$5&gt;=$UN$5,IF($O$5:$PX$5&lt;$UO$5,LEN($O2800:$PX2800)-LEN(SUBSTITUTE(UPPER($O2800:$PX2800),"A","")))))</f>
        <v>0</v>
      </c>
      <c r="UP2800" s="8">
        <f t="array" aca="1" ref="UP2800" ca="1">SUM(IF($O$5:$PX$5&gt;=$UN$5,IF($O$5:$PX$5&lt;$UO$5,LEN($O2800:$PX2800)-LEN(SUBSTITUTE(UPPER($O2800:$PX2800),"P","")))))</f>
        <v>0</v>
      </c>
    </row>
    <row r="2801" spans="2:562" x14ac:dyDescent="0.25">
      <c r="B2801" s="60">
        <v>2796</v>
      </c>
      <c r="UA2801" s="8">
        <f t="array" ref="UA2801">SUM(LEN($O2801:$PX2801))-SUM(LEN(SUBSTITUTE(UPPER($O2801:$PX2801),"R","")))</f>
        <v>0</v>
      </c>
      <c r="UB2801" s="8">
        <f t="array" ref="UB2801">SUM(LEN($O2801:$PX2801))-SUM(LEN(SUBSTITUTE(UPPER($O2801:$PX2801),"A","")))</f>
        <v>0</v>
      </c>
      <c r="UC2801" s="8">
        <f t="array" ref="UC2801">SUM(LEN($O2801:$PX2801))-SUM(LEN(SUBSTITUTE(UPPER($O2801:$PX2801),"P","")))</f>
        <v>0</v>
      </c>
      <c r="UG2801" s="8">
        <f t="shared" si="222"/>
        <v>0</v>
      </c>
      <c r="UH2801" s="8">
        <f t="shared" si="223"/>
        <v>0</v>
      </c>
      <c r="UI2801" s="8">
        <f t="shared" si="224"/>
        <v>0</v>
      </c>
      <c r="UJ2801" s="8">
        <f t="shared" si="225"/>
        <v>0</v>
      </c>
      <c r="UK2801" s="8">
        <f t="shared" si="226"/>
        <v>0</v>
      </c>
      <c r="UN2801" s="8">
        <f t="array" aca="1" ref="UN2801" ca="1">SUM(IF($O$5:$PX$5&gt;=$UN$5,IF($O$5:$PX$5&lt;$UO$5,LEN($O2801:$PX2801)-LEN(SUBSTITUTE(UPPER($O2801:$PX2801),"R","")))))</f>
        <v>0</v>
      </c>
      <c r="UO2801" s="8">
        <f t="array" aca="1" ref="UO2801" ca="1">SUM(IF($O$5:$PX$5&gt;=$UN$5,IF($O$5:$PX$5&lt;$UO$5,LEN($O2801:$PX2801)-LEN(SUBSTITUTE(UPPER($O2801:$PX2801),"A","")))))</f>
        <v>0</v>
      </c>
      <c r="UP2801" s="8">
        <f t="array" aca="1" ref="UP2801" ca="1">SUM(IF($O$5:$PX$5&gt;=$UN$5,IF($O$5:$PX$5&lt;$UO$5,LEN($O2801:$PX2801)-LEN(SUBSTITUTE(UPPER($O2801:$PX2801),"P","")))))</f>
        <v>0</v>
      </c>
    </row>
    <row r="2802" spans="2:562" x14ac:dyDescent="0.25">
      <c r="B2802" s="60">
        <v>2797</v>
      </c>
      <c r="UA2802" s="8">
        <f t="array" ref="UA2802">SUM(LEN($O2802:$PX2802))-SUM(LEN(SUBSTITUTE(UPPER($O2802:$PX2802),"R","")))</f>
        <v>0</v>
      </c>
      <c r="UB2802" s="8">
        <f t="array" ref="UB2802">SUM(LEN($O2802:$PX2802))-SUM(LEN(SUBSTITUTE(UPPER($O2802:$PX2802),"A","")))</f>
        <v>0</v>
      </c>
      <c r="UC2802" s="8">
        <f t="array" ref="UC2802">SUM(LEN($O2802:$PX2802))-SUM(LEN(SUBSTITUTE(UPPER($O2802:$PX2802),"P","")))</f>
        <v>0</v>
      </c>
      <c r="UG2802" s="8">
        <f t="shared" si="222"/>
        <v>0</v>
      </c>
      <c r="UH2802" s="8">
        <f t="shared" si="223"/>
        <v>0</v>
      </c>
      <c r="UI2802" s="8">
        <f t="shared" si="224"/>
        <v>0</v>
      </c>
      <c r="UJ2802" s="8">
        <f t="shared" si="225"/>
        <v>0</v>
      </c>
      <c r="UK2802" s="8">
        <f t="shared" si="226"/>
        <v>0</v>
      </c>
      <c r="UN2802" s="8">
        <f t="array" aca="1" ref="UN2802" ca="1">SUM(IF($O$5:$PX$5&gt;=$UN$5,IF($O$5:$PX$5&lt;$UO$5,LEN($O2802:$PX2802)-LEN(SUBSTITUTE(UPPER($O2802:$PX2802),"R","")))))</f>
        <v>0</v>
      </c>
      <c r="UO2802" s="8">
        <f t="array" aca="1" ref="UO2802" ca="1">SUM(IF($O$5:$PX$5&gt;=$UN$5,IF($O$5:$PX$5&lt;$UO$5,LEN($O2802:$PX2802)-LEN(SUBSTITUTE(UPPER($O2802:$PX2802),"A","")))))</f>
        <v>0</v>
      </c>
      <c r="UP2802" s="8">
        <f t="array" aca="1" ref="UP2802" ca="1">SUM(IF($O$5:$PX$5&gt;=$UN$5,IF($O$5:$PX$5&lt;$UO$5,LEN($O2802:$PX2802)-LEN(SUBSTITUTE(UPPER($O2802:$PX2802),"P","")))))</f>
        <v>0</v>
      </c>
    </row>
    <row r="2803" spans="2:562" x14ac:dyDescent="0.25">
      <c r="B2803" s="60">
        <v>2798</v>
      </c>
      <c r="UA2803" s="8">
        <f t="array" ref="UA2803">SUM(LEN($O2803:$PX2803))-SUM(LEN(SUBSTITUTE(UPPER($O2803:$PX2803),"R","")))</f>
        <v>0</v>
      </c>
      <c r="UB2803" s="8">
        <f t="array" ref="UB2803">SUM(LEN($O2803:$PX2803))-SUM(LEN(SUBSTITUTE(UPPER($O2803:$PX2803),"A","")))</f>
        <v>0</v>
      </c>
      <c r="UC2803" s="8">
        <f t="array" ref="UC2803">SUM(LEN($O2803:$PX2803))-SUM(LEN(SUBSTITUTE(UPPER($O2803:$PX2803),"P","")))</f>
        <v>0</v>
      </c>
      <c r="UG2803" s="8">
        <f t="shared" si="222"/>
        <v>0</v>
      </c>
      <c r="UH2803" s="8">
        <f t="shared" si="223"/>
        <v>0</v>
      </c>
      <c r="UI2803" s="8">
        <f t="shared" si="224"/>
        <v>0</v>
      </c>
      <c r="UJ2803" s="8">
        <f t="shared" si="225"/>
        <v>0</v>
      </c>
      <c r="UK2803" s="8">
        <f t="shared" si="226"/>
        <v>0</v>
      </c>
      <c r="UN2803" s="8">
        <f t="array" aca="1" ref="UN2803" ca="1">SUM(IF($O$5:$PX$5&gt;=$UN$5,IF($O$5:$PX$5&lt;$UO$5,LEN($O2803:$PX2803)-LEN(SUBSTITUTE(UPPER($O2803:$PX2803),"R","")))))</f>
        <v>0</v>
      </c>
      <c r="UO2803" s="8">
        <f t="array" aca="1" ref="UO2803" ca="1">SUM(IF($O$5:$PX$5&gt;=$UN$5,IF($O$5:$PX$5&lt;$UO$5,LEN($O2803:$PX2803)-LEN(SUBSTITUTE(UPPER($O2803:$PX2803),"A","")))))</f>
        <v>0</v>
      </c>
      <c r="UP2803" s="8">
        <f t="array" aca="1" ref="UP2803" ca="1">SUM(IF($O$5:$PX$5&gt;=$UN$5,IF($O$5:$PX$5&lt;$UO$5,LEN($O2803:$PX2803)-LEN(SUBSTITUTE(UPPER($O2803:$PX2803),"P","")))))</f>
        <v>0</v>
      </c>
    </row>
    <row r="2804" spans="2:562" x14ac:dyDescent="0.25">
      <c r="B2804" s="60">
        <v>2799</v>
      </c>
      <c r="UA2804" s="8">
        <f t="array" ref="UA2804">SUM(LEN($O2804:$PX2804))-SUM(LEN(SUBSTITUTE(UPPER($O2804:$PX2804),"R","")))</f>
        <v>0</v>
      </c>
      <c r="UB2804" s="8">
        <f t="array" ref="UB2804">SUM(LEN($O2804:$PX2804))-SUM(LEN(SUBSTITUTE(UPPER($O2804:$PX2804),"A","")))</f>
        <v>0</v>
      </c>
      <c r="UC2804" s="8">
        <f t="array" ref="UC2804">SUM(LEN($O2804:$PX2804))-SUM(LEN(SUBSTITUTE(UPPER($O2804:$PX2804),"P","")))</f>
        <v>0</v>
      </c>
      <c r="UG2804" s="8">
        <f t="shared" si="222"/>
        <v>0</v>
      </c>
      <c r="UH2804" s="8">
        <f t="shared" si="223"/>
        <v>0</v>
      </c>
      <c r="UI2804" s="8">
        <f t="shared" si="224"/>
        <v>0</v>
      </c>
      <c r="UJ2804" s="8">
        <f t="shared" si="225"/>
        <v>0</v>
      </c>
      <c r="UK2804" s="8">
        <f t="shared" si="226"/>
        <v>0</v>
      </c>
      <c r="UN2804" s="8">
        <f t="array" aca="1" ref="UN2804" ca="1">SUM(IF($O$5:$PX$5&gt;=$UN$5,IF($O$5:$PX$5&lt;$UO$5,LEN($O2804:$PX2804)-LEN(SUBSTITUTE(UPPER($O2804:$PX2804),"R","")))))</f>
        <v>0</v>
      </c>
      <c r="UO2804" s="8">
        <f t="array" aca="1" ref="UO2804" ca="1">SUM(IF($O$5:$PX$5&gt;=$UN$5,IF($O$5:$PX$5&lt;$UO$5,LEN($O2804:$PX2804)-LEN(SUBSTITUTE(UPPER($O2804:$PX2804),"A","")))))</f>
        <v>0</v>
      </c>
      <c r="UP2804" s="8">
        <f t="array" aca="1" ref="UP2804" ca="1">SUM(IF($O$5:$PX$5&gt;=$UN$5,IF($O$5:$PX$5&lt;$UO$5,LEN($O2804:$PX2804)-LEN(SUBSTITUTE(UPPER($O2804:$PX2804),"P","")))))</f>
        <v>0</v>
      </c>
    </row>
    <row r="2805" spans="2:562" x14ac:dyDescent="0.25">
      <c r="B2805" s="60">
        <v>2800</v>
      </c>
      <c r="UA2805" s="8">
        <f t="array" ref="UA2805">SUM(LEN($O2805:$PX2805))-SUM(LEN(SUBSTITUTE(UPPER($O2805:$PX2805),"R","")))</f>
        <v>0</v>
      </c>
      <c r="UB2805" s="8">
        <f t="array" ref="UB2805">SUM(LEN($O2805:$PX2805))-SUM(LEN(SUBSTITUTE(UPPER($O2805:$PX2805),"A","")))</f>
        <v>0</v>
      </c>
      <c r="UC2805" s="8">
        <f t="array" ref="UC2805">SUM(LEN($O2805:$PX2805))-SUM(LEN(SUBSTITUTE(UPPER($O2805:$PX2805),"P","")))</f>
        <v>0</v>
      </c>
      <c r="UG2805" s="8">
        <f t="shared" si="222"/>
        <v>0</v>
      </c>
      <c r="UH2805" s="8">
        <f t="shared" si="223"/>
        <v>0</v>
      </c>
      <c r="UI2805" s="8">
        <f t="shared" si="224"/>
        <v>0</v>
      </c>
      <c r="UJ2805" s="8">
        <f t="shared" si="225"/>
        <v>0</v>
      </c>
      <c r="UK2805" s="8">
        <f t="shared" si="226"/>
        <v>0</v>
      </c>
      <c r="UN2805" s="8">
        <f t="array" aca="1" ref="UN2805" ca="1">SUM(IF($O$5:$PX$5&gt;=$UN$5,IF($O$5:$PX$5&lt;$UO$5,LEN($O2805:$PX2805)-LEN(SUBSTITUTE(UPPER($O2805:$PX2805),"R","")))))</f>
        <v>0</v>
      </c>
      <c r="UO2805" s="8">
        <f t="array" aca="1" ref="UO2805" ca="1">SUM(IF($O$5:$PX$5&gt;=$UN$5,IF($O$5:$PX$5&lt;$UO$5,LEN($O2805:$PX2805)-LEN(SUBSTITUTE(UPPER($O2805:$PX2805),"A","")))))</f>
        <v>0</v>
      </c>
      <c r="UP2805" s="8">
        <f t="array" aca="1" ref="UP2805" ca="1">SUM(IF($O$5:$PX$5&gt;=$UN$5,IF($O$5:$PX$5&lt;$UO$5,LEN($O2805:$PX2805)-LEN(SUBSTITUTE(UPPER($O2805:$PX2805),"P","")))))</f>
        <v>0</v>
      </c>
    </row>
    <row r="2806" spans="2:562" x14ac:dyDescent="0.25">
      <c r="B2806" s="60">
        <v>2801</v>
      </c>
      <c r="UA2806" s="8">
        <f t="array" ref="UA2806">SUM(LEN($O2806:$PX2806))-SUM(LEN(SUBSTITUTE(UPPER($O2806:$PX2806),"R","")))</f>
        <v>0</v>
      </c>
      <c r="UB2806" s="8">
        <f t="array" ref="UB2806">SUM(LEN($O2806:$PX2806))-SUM(LEN(SUBSTITUTE(UPPER($O2806:$PX2806),"A","")))</f>
        <v>0</v>
      </c>
      <c r="UC2806" s="8">
        <f t="array" ref="UC2806">SUM(LEN($O2806:$PX2806))-SUM(LEN(SUBSTITUTE(UPPER($O2806:$PX2806),"P","")))</f>
        <v>0</v>
      </c>
      <c r="UG2806" s="8">
        <f t="shared" si="222"/>
        <v>0</v>
      </c>
      <c r="UH2806" s="8">
        <f t="shared" si="223"/>
        <v>0</v>
      </c>
      <c r="UI2806" s="8">
        <f t="shared" si="224"/>
        <v>0</v>
      </c>
      <c r="UJ2806" s="8">
        <f t="shared" si="225"/>
        <v>0</v>
      </c>
      <c r="UK2806" s="8">
        <f t="shared" si="226"/>
        <v>0</v>
      </c>
      <c r="UN2806" s="8">
        <f t="array" aca="1" ref="UN2806" ca="1">SUM(IF($O$5:$PX$5&gt;=$UN$5,IF($O$5:$PX$5&lt;$UO$5,LEN($O2806:$PX2806)-LEN(SUBSTITUTE(UPPER($O2806:$PX2806),"R","")))))</f>
        <v>0</v>
      </c>
      <c r="UO2806" s="8">
        <f t="array" aca="1" ref="UO2806" ca="1">SUM(IF($O$5:$PX$5&gt;=$UN$5,IF($O$5:$PX$5&lt;$UO$5,LEN($O2806:$PX2806)-LEN(SUBSTITUTE(UPPER($O2806:$PX2806),"A","")))))</f>
        <v>0</v>
      </c>
      <c r="UP2806" s="8">
        <f t="array" aca="1" ref="UP2806" ca="1">SUM(IF($O$5:$PX$5&gt;=$UN$5,IF($O$5:$PX$5&lt;$UO$5,LEN($O2806:$PX2806)-LEN(SUBSTITUTE(UPPER($O2806:$PX2806),"P","")))))</f>
        <v>0</v>
      </c>
    </row>
    <row r="2807" spans="2:562" x14ac:dyDescent="0.25">
      <c r="B2807" s="60">
        <v>2802</v>
      </c>
      <c r="UA2807" s="8">
        <f t="array" ref="UA2807">SUM(LEN($O2807:$PX2807))-SUM(LEN(SUBSTITUTE(UPPER($O2807:$PX2807),"R","")))</f>
        <v>0</v>
      </c>
      <c r="UB2807" s="8">
        <f t="array" ref="UB2807">SUM(LEN($O2807:$PX2807))-SUM(LEN(SUBSTITUTE(UPPER($O2807:$PX2807),"A","")))</f>
        <v>0</v>
      </c>
      <c r="UC2807" s="8">
        <f t="array" ref="UC2807">SUM(LEN($O2807:$PX2807))-SUM(LEN(SUBSTITUTE(UPPER($O2807:$PX2807),"P","")))</f>
        <v>0</v>
      </c>
      <c r="UG2807" s="8">
        <f t="shared" si="222"/>
        <v>0</v>
      </c>
      <c r="UH2807" s="8">
        <f t="shared" si="223"/>
        <v>0</v>
      </c>
      <c r="UI2807" s="8">
        <f t="shared" si="224"/>
        <v>0</v>
      </c>
      <c r="UJ2807" s="8">
        <f t="shared" si="225"/>
        <v>0</v>
      </c>
      <c r="UK2807" s="8">
        <f t="shared" si="226"/>
        <v>0</v>
      </c>
      <c r="UN2807" s="8">
        <f t="array" aca="1" ref="UN2807" ca="1">SUM(IF($O$5:$PX$5&gt;=$UN$5,IF($O$5:$PX$5&lt;$UO$5,LEN($O2807:$PX2807)-LEN(SUBSTITUTE(UPPER($O2807:$PX2807),"R","")))))</f>
        <v>0</v>
      </c>
      <c r="UO2807" s="8">
        <f t="array" aca="1" ref="UO2807" ca="1">SUM(IF($O$5:$PX$5&gt;=$UN$5,IF($O$5:$PX$5&lt;$UO$5,LEN($O2807:$PX2807)-LEN(SUBSTITUTE(UPPER($O2807:$PX2807),"A","")))))</f>
        <v>0</v>
      </c>
      <c r="UP2807" s="8">
        <f t="array" aca="1" ref="UP2807" ca="1">SUM(IF($O$5:$PX$5&gt;=$UN$5,IF($O$5:$PX$5&lt;$UO$5,LEN($O2807:$PX2807)-LEN(SUBSTITUTE(UPPER($O2807:$PX2807),"P","")))))</f>
        <v>0</v>
      </c>
    </row>
    <row r="2808" spans="2:562" x14ac:dyDescent="0.25">
      <c r="B2808" s="60">
        <v>2803</v>
      </c>
      <c r="UA2808" s="8">
        <f t="array" ref="UA2808">SUM(LEN($O2808:$PX2808))-SUM(LEN(SUBSTITUTE(UPPER($O2808:$PX2808),"R","")))</f>
        <v>0</v>
      </c>
      <c r="UB2808" s="8">
        <f t="array" ref="UB2808">SUM(LEN($O2808:$PX2808))-SUM(LEN(SUBSTITUTE(UPPER($O2808:$PX2808),"A","")))</f>
        <v>0</v>
      </c>
      <c r="UC2808" s="8">
        <f t="array" ref="UC2808">SUM(LEN($O2808:$PX2808))-SUM(LEN(SUBSTITUTE(UPPER($O2808:$PX2808),"P","")))</f>
        <v>0</v>
      </c>
      <c r="UG2808" s="8">
        <f t="shared" si="222"/>
        <v>0</v>
      </c>
      <c r="UH2808" s="8">
        <f t="shared" si="223"/>
        <v>0</v>
      </c>
      <c r="UI2808" s="8">
        <f t="shared" si="224"/>
        <v>0</v>
      </c>
      <c r="UJ2808" s="8">
        <f t="shared" si="225"/>
        <v>0</v>
      </c>
      <c r="UK2808" s="8">
        <f t="shared" si="226"/>
        <v>0</v>
      </c>
      <c r="UN2808" s="8">
        <f t="array" aca="1" ref="UN2808" ca="1">SUM(IF($O$5:$PX$5&gt;=$UN$5,IF($O$5:$PX$5&lt;$UO$5,LEN($O2808:$PX2808)-LEN(SUBSTITUTE(UPPER($O2808:$PX2808),"R","")))))</f>
        <v>0</v>
      </c>
      <c r="UO2808" s="8">
        <f t="array" aca="1" ref="UO2808" ca="1">SUM(IF($O$5:$PX$5&gt;=$UN$5,IF($O$5:$PX$5&lt;$UO$5,LEN($O2808:$PX2808)-LEN(SUBSTITUTE(UPPER($O2808:$PX2808),"A","")))))</f>
        <v>0</v>
      </c>
      <c r="UP2808" s="8">
        <f t="array" aca="1" ref="UP2808" ca="1">SUM(IF($O$5:$PX$5&gt;=$UN$5,IF($O$5:$PX$5&lt;$UO$5,LEN($O2808:$PX2808)-LEN(SUBSTITUTE(UPPER($O2808:$PX2808),"P","")))))</f>
        <v>0</v>
      </c>
    </row>
    <row r="2809" spans="2:562" x14ac:dyDescent="0.25">
      <c r="B2809" s="60">
        <v>2804</v>
      </c>
      <c r="UA2809" s="8">
        <f t="array" ref="UA2809">SUM(LEN($O2809:$PX2809))-SUM(LEN(SUBSTITUTE(UPPER($O2809:$PX2809),"R","")))</f>
        <v>0</v>
      </c>
      <c r="UB2809" s="8">
        <f t="array" ref="UB2809">SUM(LEN($O2809:$PX2809))-SUM(LEN(SUBSTITUTE(UPPER($O2809:$PX2809),"A","")))</f>
        <v>0</v>
      </c>
      <c r="UC2809" s="8">
        <f t="array" ref="UC2809">SUM(LEN($O2809:$PX2809))-SUM(LEN(SUBSTITUTE(UPPER($O2809:$PX2809),"P","")))</f>
        <v>0</v>
      </c>
      <c r="UG2809" s="8">
        <f t="shared" si="222"/>
        <v>0</v>
      </c>
      <c r="UH2809" s="8">
        <f t="shared" si="223"/>
        <v>0</v>
      </c>
      <c r="UI2809" s="8">
        <f t="shared" si="224"/>
        <v>0</v>
      </c>
      <c r="UJ2809" s="8">
        <f t="shared" si="225"/>
        <v>0</v>
      </c>
      <c r="UK2809" s="8">
        <f t="shared" si="226"/>
        <v>0</v>
      </c>
      <c r="UN2809" s="8">
        <f t="array" aca="1" ref="UN2809" ca="1">SUM(IF($O$5:$PX$5&gt;=$UN$5,IF($O$5:$PX$5&lt;$UO$5,LEN($O2809:$PX2809)-LEN(SUBSTITUTE(UPPER($O2809:$PX2809),"R","")))))</f>
        <v>0</v>
      </c>
      <c r="UO2809" s="8">
        <f t="array" aca="1" ref="UO2809" ca="1">SUM(IF($O$5:$PX$5&gt;=$UN$5,IF($O$5:$PX$5&lt;$UO$5,LEN($O2809:$PX2809)-LEN(SUBSTITUTE(UPPER($O2809:$PX2809),"A","")))))</f>
        <v>0</v>
      </c>
      <c r="UP2809" s="8">
        <f t="array" aca="1" ref="UP2809" ca="1">SUM(IF($O$5:$PX$5&gt;=$UN$5,IF($O$5:$PX$5&lt;$UO$5,LEN($O2809:$PX2809)-LEN(SUBSTITUTE(UPPER($O2809:$PX2809),"P","")))))</f>
        <v>0</v>
      </c>
    </row>
    <row r="2810" spans="2:562" x14ac:dyDescent="0.25">
      <c r="B2810" s="60">
        <v>2805</v>
      </c>
      <c r="UA2810" s="8">
        <f t="array" ref="UA2810">SUM(LEN($O2810:$PX2810))-SUM(LEN(SUBSTITUTE(UPPER($O2810:$PX2810),"R","")))</f>
        <v>0</v>
      </c>
      <c r="UB2810" s="8">
        <f t="array" ref="UB2810">SUM(LEN($O2810:$PX2810))-SUM(LEN(SUBSTITUTE(UPPER($O2810:$PX2810),"A","")))</f>
        <v>0</v>
      </c>
      <c r="UC2810" s="8">
        <f t="array" ref="UC2810">SUM(LEN($O2810:$PX2810))-SUM(LEN(SUBSTITUTE(UPPER($O2810:$PX2810),"P","")))</f>
        <v>0</v>
      </c>
      <c r="UG2810" s="8">
        <f t="shared" si="222"/>
        <v>0</v>
      </c>
      <c r="UH2810" s="8">
        <f t="shared" si="223"/>
        <v>0</v>
      </c>
      <c r="UI2810" s="8">
        <f t="shared" si="224"/>
        <v>0</v>
      </c>
      <c r="UJ2810" s="8">
        <f t="shared" si="225"/>
        <v>0</v>
      </c>
      <c r="UK2810" s="8">
        <f t="shared" si="226"/>
        <v>0</v>
      </c>
      <c r="UN2810" s="8">
        <f t="array" aca="1" ref="UN2810" ca="1">SUM(IF($O$5:$PX$5&gt;=$UN$5,IF($O$5:$PX$5&lt;$UO$5,LEN($O2810:$PX2810)-LEN(SUBSTITUTE(UPPER($O2810:$PX2810),"R","")))))</f>
        <v>0</v>
      </c>
      <c r="UO2810" s="8">
        <f t="array" aca="1" ref="UO2810" ca="1">SUM(IF($O$5:$PX$5&gt;=$UN$5,IF($O$5:$PX$5&lt;$UO$5,LEN($O2810:$PX2810)-LEN(SUBSTITUTE(UPPER($O2810:$PX2810),"A","")))))</f>
        <v>0</v>
      </c>
      <c r="UP2810" s="8">
        <f t="array" aca="1" ref="UP2810" ca="1">SUM(IF($O$5:$PX$5&gt;=$UN$5,IF($O$5:$PX$5&lt;$UO$5,LEN($O2810:$PX2810)-LEN(SUBSTITUTE(UPPER($O2810:$PX2810),"P","")))))</f>
        <v>0</v>
      </c>
    </row>
    <row r="2811" spans="2:562" x14ac:dyDescent="0.25">
      <c r="B2811" s="60">
        <v>2806</v>
      </c>
      <c r="UA2811" s="8">
        <f t="array" ref="UA2811">SUM(LEN($O2811:$PX2811))-SUM(LEN(SUBSTITUTE(UPPER($O2811:$PX2811),"R","")))</f>
        <v>0</v>
      </c>
      <c r="UB2811" s="8">
        <f t="array" ref="UB2811">SUM(LEN($O2811:$PX2811))-SUM(LEN(SUBSTITUTE(UPPER($O2811:$PX2811),"A","")))</f>
        <v>0</v>
      </c>
      <c r="UC2811" s="8">
        <f t="array" ref="UC2811">SUM(LEN($O2811:$PX2811))-SUM(LEN(SUBSTITUTE(UPPER($O2811:$PX2811),"P","")))</f>
        <v>0</v>
      </c>
      <c r="UG2811" s="8">
        <f t="shared" si="222"/>
        <v>0</v>
      </c>
      <c r="UH2811" s="8">
        <f t="shared" si="223"/>
        <v>0</v>
      </c>
      <c r="UI2811" s="8">
        <f t="shared" si="224"/>
        <v>0</v>
      </c>
      <c r="UJ2811" s="8">
        <f t="shared" si="225"/>
        <v>0</v>
      </c>
      <c r="UK2811" s="8">
        <f t="shared" si="226"/>
        <v>0</v>
      </c>
      <c r="UN2811" s="8">
        <f t="array" aca="1" ref="UN2811" ca="1">SUM(IF($O$5:$PX$5&gt;=$UN$5,IF($O$5:$PX$5&lt;$UO$5,LEN($O2811:$PX2811)-LEN(SUBSTITUTE(UPPER($O2811:$PX2811),"R","")))))</f>
        <v>0</v>
      </c>
      <c r="UO2811" s="8">
        <f t="array" aca="1" ref="UO2811" ca="1">SUM(IF($O$5:$PX$5&gt;=$UN$5,IF($O$5:$PX$5&lt;$UO$5,LEN($O2811:$PX2811)-LEN(SUBSTITUTE(UPPER($O2811:$PX2811),"A","")))))</f>
        <v>0</v>
      </c>
      <c r="UP2811" s="8">
        <f t="array" aca="1" ref="UP2811" ca="1">SUM(IF($O$5:$PX$5&gt;=$UN$5,IF($O$5:$PX$5&lt;$UO$5,LEN($O2811:$PX2811)-LEN(SUBSTITUTE(UPPER($O2811:$PX2811),"P","")))))</f>
        <v>0</v>
      </c>
    </row>
    <row r="2812" spans="2:562" x14ac:dyDescent="0.25">
      <c r="B2812" s="60">
        <v>2807</v>
      </c>
      <c r="UA2812" s="8">
        <f t="array" ref="UA2812">SUM(LEN($O2812:$PX2812))-SUM(LEN(SUBSTITUTE(UPPER($O2812:$PX2812),"R","")))</f>
        <v>0</v>
      </c>
      <c r="UB2812" s="8">
        <f t="array" ref="UB2812">SUM(LEN($O2812:$PX2812))-SUM(LEN(SUBSTITUTE(UPPER($O2812:$PX2812),"A","")))</f>
        <v>0</v>
      </c>
      <c r="UC2812" s="8">
        <f t="array" ref="UC2812">SUM(LEN($O2812:$PX2812))-SUM(LEN(SUBSTITUTE(UPPER($O2812:$PX2812),"P","")))</f>
        <v>0</v>
      </c>
      <c r="UG2812" s="8">
        <f t="shared" si="222"/>
        <v>0</v>
      </c>
      <c r="UH2812" s="8">
        <f t="shared" si="223"/>
        <v>0</v>
      </c>
      <c r="UI2812" s="8">
        <f t="shared" si="224"/>
        <v>0</v>
      </c>
      <c r="UJ2812" s="8">
        <f t="shared" si="225"/>
        <v>0</v>
      </c>
      <c r="UK2812" s="8">
        <f t="shared" si="226"/>
        <v>0</v>
      </c>
      <c r="UN2812" s="8">
        <f t="array" aca="1" ref="UN2812" ca="1">SUM(IF($O$5:$PX$5&gt;=$UN$5,IF($O$5:$PX$5&lt;$UO$5,LEN($O2812:$PX2812)-LEN(SUBSTITUTE(UPPER($O2812:$PX2812),"R","")))))</f>
        <v>0</v>
      </c>
      <c r="UO2812" s="8">
        <f t="array" aca="1" ref="UO2812" ca="1">SUM(IF($O$5:$PX$5&gt;=$UN$5,IF($O$5:$PX$5&lt;$UO$5,LEN($O2812:$PX2812)-LEN(SUBSTITUTE(UPPER($O2812:$PX2812),"A","")))))</f>
        <v>0</v>
      </c>
      <c r="UP2812" s="8">
        <f t="array" aca="1" ref="UP2812" ca="1">SUM(IF($O$5:$PX$5&gt;=$UN$5,IF($O$5:$PX$5&lt;$UO$5,LEN($O2812:$PX2812)-LEN(SUBSTITUTE(UPPER($O2812:$PX2812),"P","")))))</f>
        <v>0</v>
      </c>
    </row>
    <row r="2813" spans="2:562" x14ac:dyDescent="0.25">
      <c r="B2813" s="60">
        <v>2808</v>
      </c>
      <c r="UA2813" s="8">
        <f t="array" ref="UA2813">SUM(LEN($O2813:$PX2813))-SUM(LEN(SUBSTITUTE(UPPER($O2813:$PX2813),"R","")))</f>
        <v>0</v>
      </c>
      <c r="UB2813" s="8">
        <f t="array" ref="UB2813">SUM(LEN($O2813:$PX2813))-SUM(LEN(SUBSTITUTE(UPPER($O2813:$PX2813),"A","")))</f>
        <v>0</v>
      </c>
      <c r="UC2813" s="8">
        <f t="array" ref="UC2813">SUM(LEN($O2813:$PX2813))-SUM(LEN(SUBSTITUTE(UPPER($O2813:$PX2813),"P","")))</f>
        <v>0</v>
      </c>
      <c r="UG2813" s="8">
        <f t="shared" si="222"/>
        <v>0</v>
      </c>
      <c r="UH2813" s="8">
        <f t="shared" si="223"/>
        <v>0</v>
      </c>
      <c r="UI2813" s="8">
        <f t="shared" si="224"/>
        <v>0</v>
      </c>
      <c r="UJ2813" s="8">
        <f t="shared" si="225"/>
        <v>0</v>
      </c>
      <c r="UK2813" s="8">
        <f t="shared" si="226"/>
        <v>0</v>
      </c>
      <c r="UN2813" s="8">
        <f t="array" aca="1" ref="UN2813" ca="1">SUM(IF($O$5:$PX$5&gt;=$UN$5,IF($O$5:$PX$5&lt;$UO$5,LEN($O2813:$PX2813)-LEN(SUBSTITUTE(UPPER($O2813:$PX2813),"R","")))))</f>
        <v>0</v>
      </c>
      <c r="UO2813" s="8">
        <f t="array" aca="1" ref="UO2813" ca="1">SUM(IF($O$5:$PX$5&gt;=$UN$5,IF($O$5:$PX$5&lt;$UO$5,LEN($O2813:$PX2813)-LEN(SUBSTITUTE(UPPER($O2813:$PX2813),"A","")))))</f>
        <v>0</v>
      </c>
      <c r="UP2813" s="8">
        <f t="array" aca="1" ref="UP2813" ca="1">SUM(IF($O$5:$PX$5&gt;=$UN$5,IF($O$5:$PX$5&lt;$UO$5,LEN($O2813:$PX2813)-LEN(SUBSTITUTE(UPPER($O2813:$PX2813),"P","")))))</f>
        <v>0</v>
      </c>
    </row>
    <row r="2814" spans="2:562" x14ac:dyDescent="0.25">
      <c r="B2814" s="60">
        <v>2809</v>
      </c>
      <c r="UA2814" s="8">
        <f t="array" ref="UA2814">SUM(LEN($O2814:$PX2814))-SUM(LEN(SUBSTITUTE(UPPER($O2814:$PX2814),"R","")))</f>
        <v>0</v>
      </c>
      <c r="UB2814" s="8">
        <f t="array" ref="UB2814">SUM(LEN($O2814:$PX2814))-SUM(LEN(SUBSTITUTE(UPPER($O2814:$PX2814),"A","")))</f>
        <v>0</v>
      </c>
      <c r="UC2814" s="8">
        <f t="array" ref="UC2814">SUM(LEN($O2814:$PX2814))-SUM(LEN(SUBSTITUTE(UPPER($O2814:$PX2814),"P","")))</f>
        <v>0</v>
      </c>
      <c r="UG2814" s="8">
        <f t="shared" si="222"/>
        <v>0</v>
      </c>
      <c r="UH2814" s="8">
        <f t="shared" si="223"/>
        <v>0</v>
      </c>
      <c r="UI2814" s="8">
        <f t="shared" si="224"/>
        <v>0</v>
      </c>
      <c r="UJ2814" s="8">
        <f t="shared" si="225"/>
        <v>0</v>
      </c>
      <c r="UK2814" s="8">
        <f t="shared" si="226"/>
        <v>0</v>
      </c>
      <c r="UN2814" s="8">
        <f t="array" aca="1" ref="UN2814" ca="1">SUM(IF($O$5:$PX$5&gt;=$UN$5,IF($O$5:$PX$5&lt;$UO$5,LEN($O2814:$PX2814)-LEN(SUBSTITUTE(UPPER($O2814:$PX2814),"R","")))))</f>
        <v>0</v>
      </c>
      <c r="UO2814" s="8">
        <f t="array" aca="1" ref="UO2814" ca="1">SUM(IF($O$5:$PX$5&gt;=$UN$5,IF($O$5:$PX$5&lt;$UO$5,LEN($O2814:$PX2814)-LEN(SUBSTITUTE(UPPER($O2814:$PX2814),"A","")))))</f>
        <v>0</v>
      </c>
      <c r="UP2814" s="8">
        <f t="array" aca="1" ref="UP2814" ca="1">SUM(IF($O$5:$PX$5&gt;=$UN$5,IF($O$5:$PX$5&lt;$UO$5,LEN($O2814:$PX2814)-LEN(SUBSTITUTE(UPPER($O2814:$PX2814),"P","")))))</f>
        <v>0</v>
      </c>
    </row>
    <row r="2815" spans="2:562" x14ac:dyDescent="0.25">
      <c r="B2815" s="60">
        <v>2810</v>
      </c>
      <c r="UA2815" s="8">
        <f t="array" ref="UA2815">SUM(LEN($O2815:$PX2815))-SUM(LEN(SUBSTITUTE(UPPER($O2815:$PX2815),"R","")))</f>
        <v>0</v>
      </c>
      <c r="UB2815" s="8">
        <f t="array" ref="UB2815">SUM(LEN($O2815:$PX2815))-SUM(LEN(SUBSTITUTE(UPPER($O2815:$PX2815),"A","")))</f>
        <v>0</v>
      </c>
      <c r="UC2815" s="8">
        <f t="array" ref="UC2815">SUM(LEN($O2815:$PX2815))-SUM(LEN(SUBSTITUTE(UPPER($O2815:$PX2815),"P","")))</f>
        <v>0</v>
      </c>
      <c r="UG2815" s="8">
        <f t="shared" si="222"/>
        <v>0</v>
      </c>
      <c r="UH2815" s="8">
        <f t="shared" si="223"/>
        <v>0</v>
      </c>
      <c r="UI2815" s="8">
        <f t="shared" si="224"/>
        <v>0</v>
      </c>
      <c r="UJ2815" s="8">
        <f t="shared" si="225"/>
        <v>0</v>
      </c>
      <c r="UK2815" s="8">
        <f t="shared" si="226"/>
        <v>0</v>
      </c>
      <c r="UN2815" s="8">
        <f t="array" aca="1" ref="UN2815" ca="1">SUM(IF($O$5:$PX$5&gt;=$UN$5,IF($O$5:$PX$5&lt;$UO$5,LEN($O2815:$PX2815)-LEN(SUBSTITUTE(UPPER($O2815:$PX2815),"R","")))))</f>
        <v>0</v>
      </c>
      <c r="UO2815" s="8">
        <f t="array" aca="1" ref="UO2815" ca="1">SUM(IF($O$5:$PX$5&gt;=$UN$5,IF($O$5:$PX$5&lt;$UO$5,LEN($O2815:$PX2815)-LEN(SUBSTITUTE(UPPER($O2815:$PX2815),"A","")))))</f>
        <v>0</v>
      </c>
      <c r="UP2815" s="8">
        <f t="array" aca="1" ref="UP2815" ca="1">SUM(IF($O$5:$PX$5&gt;=$UN$5,IF($O$5:$PX$5&lt;$UO$5,LEN($O2815:$PX2815)-LEN(SUBSTITUTE(UPPER($O2815:$PX2815),"P","")))))</f>
        <v>0</v>
      </c>
    </row>
    <row r="2816" spans="2:562" x14ac:dyDescent="0.25">
      <c r="B2816" s="60">
        <v>2811</v>
      </c>
      <c r="UA2816" s="8">
        <f t="array" ref="UA2816">SUM(LEN($O2816:$PX2816))-SUM(LEN(SUBSTITUTE(UPPER($O2816:$PX2816),"R","")))</f>
        <v>0</v>
      </c>
      <c r="UB2816" s="8">
        <f t="array" ref="UB2816">SUM(LEN($O2816:$PX2816))-SUM(LEN(SUBSTITUTE(UPPER($O2816:$PX2816),"A","")))</f>
        <v>0</v>
      </c>
      <c r="UC2816" s="8">
        <f t="array" ref="UC2816">SUM(LEN($O2816:$PX2816))-SUM(LEN(SUBSTITUTE(UPPER($O2816:$PX2816),"P","")))</f>
        <v>0</v>
      </c>
      <c r="UG2816" s="8">
        <f t="shared" si="222"/>
        <v>0</v>
      </c>
      <c r="UH2816" s="8">
        <f t="shared" si="223"/>
        <v>0</v>
      </c>
      <c r="UI2816" s="8">
        <f t="shared" si="224"/>
        <v>0</v>
      </c>
      <c r="UJ2816" s="8">
        <f t="shared" si="225"/>
        <v>0</v>
      </c>
      <c r="UK2816" s="8">
        <f t="shared" si="226"/>
        <v>0</v>
      </c>
      <c r="UN2816" s="8">
        <f t="array" aca="1" ref="UN2816" ca="1">SUM(IF($O$5:$PX$5&gt;=$UN$5,IF($O$5:$PX$5&lt;$UO$5,LEN($O2816:$PX2816)-LEN(SUBSTITUTE(UPPER($O2816:$PX2816),"R","")))))</f>
        <v>0</v>
      </c>
      <c r="UO2816" s="8">
        <f t="array" aca="1" ref="UO2816" ca="1">SUM(IF($O$5:$PX$5&gt;=$UN$5,IF($O$5:$PX$5&lt;$UO$5,LEN($O2816:$PX2816)-LEN(SUBSTITUTE(UPPER($O2816:$PX2816),"A","")))))</f>
        <v>0</v>
      </c>
      <c r="UP2816" s="8">
        <f t="array" aca="1" ref="UP2816" ca="1">SUM(IF($O$5:$PX$5&gt;=$UN$5,IF($O$5:$PX$5&lt;$UO$5,LEN($O2816:$PX2816)-LEN(SUBSTITUTE(UPPER($O2816:$PX2816),"P","")))))</f>
        <v>0</v>
      </c>
    </row>
    <row r="2817" spans="2:562" x14ac:dyDescent="0.25">
      <c r="B2817" s="60">
        <v>2812</v>
      </c>
      <c r="UA2817" s="8">
        <f t="array" ref="UA2817">SUM(LEN($O2817:$PX2817))-SUM(LEN(SUBSTITUTE(UPPER($O2817:$PX2817),"R","")))</f>
        <v>0</v>
      </c>
      <c r="UB2817" s="8">
        <f t="array" ref="UB2817">SUM(LEN($O2817:$PX2817))-SUM(LEN(SUBSTITUTE(UPPER($O2817:$PX2817),"A","")))</f>
        <v>0</v>
      </c>
      <c r="UC2817" s="8">
        <f t="array" ref="UC2817">SUM(LEN($O2817:$PX2817))-SUM(LEN(SUBSTITUTE(UPPER($O2817:$PX2817),"P","")))</f>
        <v>0</v>
      </c>
      <c r="UG2817" s="8">
        <f t="shared" si="222"/>
        <v>0</v>
      </c>
      <c r="UH2817" s="8">
        <f t="shared" si="223"/>
        <v>0</v>
      </c>
      <c r="UI2817" s="8">
        <f t="shared" si="224"/>
        <v>0</v>
      </c>
      <c r="UJ2817" s="8">
        <f t="shared" si="225"/>
        <v>0</v>
      </c>
      <c r="UK2817" s="8">
        <f t="shared" si="226"/>
        <v>0</v>
      </c>
      <c r="UN2817" s="8">
        <f t="array" aca="1" ref="UN2817" ca="1">SUM(IF($O$5:$PX$5&gt;=$UN$5,IF($O$5:$PX$5&lt;$UO$5,LEN($O2817:$PX2817)-LEN(SUBSTITUTE(UPPER($O2817:$PX2817),"R","")))))</f>
        <v>0</v>
      </c>
      <c r="UO2817" s="8">
        <f t="array" aca="1" ref="UO2817" ca="1">SUM(IF($O$5:$PX$5&gt;=$UN$5,IF($O$5:$PX$5&lt;$UO$5,LEN($O2817:$PX2817)-LEN(SUBSTITUTE(UPPER($O2817:$PX2817),"A","")))))</f>
        <v>0</v>
      </c>
      <c r="UP2817" s="8">
        <f t="array" aca="1" ref="UP2817" ca="1">SUM(IF($O$5:$PX$5&gt;=$UN$5,IF($O$5:$PX$5&lt;$UO$5,LEN($O2817:$PX2817)-LEN(SUBSTITUTE(UPPER($O2817:$PX2817),"P","")))))</f>
        <v>0</v>
      </c>
    </row>
    <row r="2818" spans="2:562" x14ac:dyDescent="0.25">
      <c r="B2818" s="60">
        <v>2813</v>
      </c>
      <c r="UA2818" s="8">
        <f t="array" ref="UA2818">SUM(LEN($O2818:$PX2818))-SUM(LEN(SUBSTITUTE(UPPER($O2818:$PX2818),"R","")))</f>
        <v>0</v>
      </c>
      <c r="UB2818" s="8">
        <f t="array" ref="UB2818">SUM(LEN($O2818:$PX2818))-SUM(LEN(SUBSTITUTE(UPPER($O2818:$PX2818),"A","")))</f>
        <v>0</v>
      </c>
      <c r="UC2818" s="8">
        <f t="array" ref="UC2818">SUM(LEN($O2818:$PX2818))-SUM(LEN(SUBSTITUTE(UPPER($O2818:$PX2818),"P","")))</f>
        <v>0</v>
      </c>
      <c r="UG2818" s="8">
        <f t="shared" si="222"/>
        <v>0</v>
      </c>
      <c r="UH2818" s="8">
        <f t="shared" si="223"/>
        <v>0</v>
      </c>
      <c r="UI2818" s="8">
        <f t="shared" si="224"/>
        <v>0</v>
      </c>
      <c r="UJ2818" s="8">
        <f t="shared" si="225"/>
        <v>0</v>
      </c>
      <c r="UK2818" s="8">
        <f t="shared" si="226"/>
        <v>0</v>
      </c>
      <c r="UN2818" s="8">
        <f t="array" aca="1" ref="UN2818" ca="1">SUM(IF($O$5:$PX$5&gt;=$UN$5,IF($O$5:$PX$5&lt;$UO$5,LEN($O2818:$PX2818)-LEN(SUBSTITUTE(UPPER($O2818:$PX2818),"R","")))))</f>
        <v>0</v>
      </c>
      <c r="UO2818" s="8">
        <f t="array" aca="1" ref="UO2818" ca="1">SUM(IF($O$5:$PX$5&gt;=$UN$5,IF($O$5:$PX$5&lt;$UO$5,LEN($O2818:$PX2818)-LEN(SUBSTITUTE(UPPER($O2818:$PX2818),"A","")))))</f>
        <v>0</v>
      </c>
      <c r="UP2818" s="8">
        <f t="array" aca="1" ref="UP2818" ca="1">SUM(IF($O$5:$PX$5&gt;=$UN$5,IF($O$5:$PX$5&lt;$UO$5,LEN($O2818:$PX2818)-LEN(SUBSTITUTE(UPPER($O2818:$PX2818),"P","")))))</f>
        <v>0</v>
      </c>
    </row>
    <row r="2819" spans="2:562" x14ac:dyDescent="0.25">
      <c r="B2819" s="60">
        <v>2814</v>
      </c>
      <c r="UA2819" s="8">
        <f t="array" ref="UA2819">SUM(LEN($O2819:$PX2819))-SUM(LEN(SUBSTITUTE(UPPER($O2819:$PX2819),"R","")))</f>
        <v>0</v>
      </c>
      <c r="UB2819" s="8">
        <f t="array" ref="UB2819">SUM(LEN($O2819:$PX2819))-SUM(LEN(SUBSTITUTE(UPPER($O2819:$PX2819),"A","")))</f>
        <v>0</v>
      </c>
      <c r="UC2819" s="8">
        <f t="array" ref="UC2819">SUM(LEN($O2819:$PX2819))-SUM(LEN(SUBSTITUTE(UPPER($O2819:$PX2819),"P","")))</f>
        <v>0</v>
      </c>
      <c r="UG2819" s="8">
        <f t="shared" si="222"/>
        <v>0</v>
      </c>
      <c r="UH2819" s="8">
        <f t="shared" si="223"/>
        <v>0</v>
      </c>
      <c r="UI2819" s="8">
        <f t="shared" si="224"/>
        <v>0</v>
      </c>
      <c r="UJ2819" s="8">
        <f t="shared" si="225"/>
        <v>0</v>
      </c>
      <c r="UK2819" s="8">
        <f t="shared" si="226"/>
        <v>0</v>
      </c>
      <c r="UN2819" s="8">
        <f t="array" aca="1" ref="UN2819" ca="1">SUM(IF($O$5:$PX$5&gt;=$UN$5,IF($O$5:$PX$5&lt;$UO$5,LEN($O2819:$PX2819)-LEN(SUBSTITUTE(UPPER($O2819:$PX2819),"R","")))))</f>
        <v>0</v>
      </c>
      <c r="UO2819" s="8">
        <f t="array" aca="1" ref="UO2819" ca="1">SUM(IF($O$5:$PX$5&gt;=$UN$5,IF($O$5:$PX$5&lt;$UO$5,LEN($O2819:$PX2819)-LEN(SUBSTITUTE(UPPER($O2819:$PX2819),"A","")))))</f>
        <v>0</v>
      </c>
      <c r="UP2819" s="8">
        <f t="array" aca="1" ref="UP2819" ca="1">SUM(IF($O$5:$PX$5&gt;=$UN$5,IF($O$5:$PX$5&lt;$UO$5,LEN($O2819:$PX2819)-LEN(SUBSTITUTE(UPPER($O2819:$PX2819),"P","")))))</f>
        <v>0</v>
      </c>
    </row>
    <row r="2820" spans="2:562" x14ac:dyDescent="0.25">
      <c r="B2820" s="60">
        <v>2815</v>
      </c>
      <c r="UA2820" s="8">
        <f t="array" ref="UA2820">SUM(LEN($O2820:$PX2820))-SUM(LEN(SUBSTITUTE(UPPER($O2820:$PX2820),"R","")))</f>
        <v>0</v>
      </c>
      <c r="UB2820" s="8">
        <f t="array" ref="UB2820">SUM(LEN($O2820:$PX2820))-SUM(LEN(SUBSTITUTE(UPPER($O2820:$PX2820),"A","")))</f>
        <v>0</v>
      </c>
      <c r="UC2820" s="8">
        <f t="array" ref="UC2820">SUM(LEN($O2820:$PX2820))-SUM(LEN(SUBSTITUTE(UPPER($O2820:$PX2820),"P","")))</f>
        <v>0</v>
      </c>
      <c r="UG2820" s="8">
        <f t="shared" si="222"/>
        <v>0</v>
      </c>
      <c r="UH2820" s="8">
        <f t="shared" si="223"/>
        <v>0</v>
      </c>
      <c r="UI2820" s="8">
        <f t="shared" si="224"/>
        <v>0</v>
      </c>
      <c r="UJ2820" s="8">
        <f t="shared" si="225"/>
        <v>0</v>
      </c>
      <c r="UK2820" s="8">
        <f t="shared" si="226"/>
        <v>0</v>
      </c>
      <c r="UN2820" s="8">
        <f t="array" aca="1" ref="UN2820" ca="1">SUM(IF($O$5:$PX$5&gt;=$UN$5,IF($O$5:$PX$5&lt;$UO$5,LEN($O2820:$PX2820)-LEN(SUBSTITUTE(UPPER($O2820:$PX2820),"R","")))))</f>
        <v>0</v>
      </c>
      <c r="UO2820" s="8">
        <f t="array" aca="1" ref="UO2820" ca="1">SUM(IF($O$5:$PX$5&gt;=$UN$5,IF($O$5:$PX$5&lt;$UO$5,LEN($O2820:$PX2820)-LEN(SUBSTITUTE(UPPER($O2820:$PX2820),"A","")))))</f>
        <v>0</v>
      </c>
      <c r="UP2820" s="8">
        <f t="array" aca="1" ref="UP2820" ca="1">SUM(IF($O$5:$PX$5&gt;=$UN$5,IF($O$5:$PX$5&lt;$UO$5,LEN($O2820:$PX2820)-LEN(SUBSTITUTE(UPPER($O2820:$PX2820),"P","")))))</f>
        <v>0</v>
      </c>
    </row>
    <row r="2821" spans="2:562" x14ac:dyDescent="0.25">
      <c r="B2821" s="60">
        <v>2816</v>
      </c>
      <c r="UA2821" s="8">
        <f t="array" ref="UA2821">SUM(LEN($O2821:$PX2821))-SUM(LEN(SUBSTITUTE(UPPER($O2821:$PX2821),"R","")))</f>
        <v>0</v>
      </c>
      <c r="UB2821" s="8">
        <f t="array" ref="UB2821">SUM(LEN($O2821:$PX2821))-SUM(LEN(SUBSTITUTE(UPPER($O2821:$PX2821),"A","")))</f>
        <v>0</v>
      </c>
      <c r="UC2821" s="8">
        <f t="array" ref="UC2821">SUM(LEN($O2821:$PX2821))-SUM(LEN(SUBSTITUTE(UPPER($O2821:$PX2821),"P","")))</f>
        <v>0</v>
      </c>
      <c r="UG2821" s="8">
        <f t="shared" si="222"/>
        <v>0</v>
      </c>
      <c r="UH2821" s="8">
        <f t="shared" si="223"/>
        <v>0</v>
      </c>
      <c r="UI2821" s="8">
        <f t="shared" si="224"/>
        <v>0</v>
      </c>
      <c r="UJ2821" s="8">
        <f t="shared" si="225"/>
        <v>0</v>
      </c>
      <c r="UK2821" s="8">
        <f t="shared" si="226"/>
        <v>0</v>
      </c>
      <c r="UN2821" s="8">
        <f t="array" aca="1" ref="UN2821" ca="1">SUM(IF($O$5:$PX$5&gt;=$UN$5,IF($O$5:$PX$5&lt;$UO$5,LEN($O2821:$PX2821)-LEN(SUBSTITUTE(UPPER($O2821:$PX2821),"R","")))))</f>
        <v>0</v>
      </c>
      <c r="UO2821" s="8">
        <f t="array" aca="1" ref="UO2821" ca="1">SUM(IF($O$5:$PX$5&gt;=$UN$5,IF($O$5:$PX$5&lt;$UO$5,LEN($O2821:$PX2821)-LEN(SUBSTITUTE(UPPER($O2821:$PX2821),"A","")))))</f>
        <v>0</v>
      </c>
      <c r="UP2821" s="8">
        <f t="array" aca="1" ref="UP2821" ca="1">SUM(IF($O$5:$PX$5&gt;=$UN$5,IF($O$5:$PX$5&lt;$UO$5,LEN($O2821:$PX2821)-LEN(SUBSTITUTE(UPPER($O2821:$PX2821),"P","")))))</f>
        <v>0</v>
      </c>
    </row>
    <row r="2822" spans="2:562" x14ac:dyDescent="0.25">
      <c r="B2822" s="60">
        <v>2817</v>
      </c>
      <c r="UA2822" s="8">
        <f t="array" ref="UA2822">SUM(LEN($O2822:$PX2822))-SUM(LEN(SUBSTITUTE(UPPER($O2822:$PX2822),"R","")))</f>
        <v>0</v>
      </c>
      <c r="UB2822" s="8">
        <f t="array" ref="UB2822">SUM(LEN($O2822:$PX2822))-SUM(LEN(SUBSTITUTE(UPPER($O2822:$PX2822),"A","")))</f>
        <v>0</v>
      </c>
      <c r="UC2822" s="8">
        <f t="array" ref="UC2822">SUM(LEN($O2822:$PX2822))-SUM(LEN(SUBSTITUTE(UPPER($O2822:$PX2822),"P","")))</f>
        <v>0</v>
      </c>
      <c r="UG2822" s="8">
        <f t="shared" si="222"/>
        <v>0</v>
      </c>
      <c r="UH2822" s="8">
        <f t="shared" si="223"/>
        <v>0</v>
      </c>
      <c r="UI2822" s="8">
        <f t="shared" si="224"/>
        <v>0</v>
      </c>
      <c r="UJ2822" s="8">
        <f t="shared" si="225"/>
        <v>0</v>
      </c>
      <c r="UK2822" s="8">
        <f t="shared" si="226"/>
        <v>0</v>
      </c>
      <c r="UN2822" s="8">
        <f t="array" aca="1" ref="UN2822" ca="1">SUM(IF($O$5:$PX$5&gt;=$UN$5,IF($O$5:$PX$5&lt;$UO$5,LEN($O2822:$PX2822)-LEN(SUBSTITUTE(UPPER($O2822:$PX2822),"R","")))))</f>
        <v>0</v>
      </c>
      <c r="UO2822" s="8">
        <f t="array" aca="1" ref="UO2822" ca="1">SUM(IF($O$5:$PX$5&gt;=$UN$5,IF($O$5:$PX$5&lt;$UO$5,LEN($O2822:$PX2822)-LEN(SUBSTITUTE(UPPER($O2822:$PX2822),"A","")))))</f>
        <v>0</v>
      </c>
      <c r="UP2822" s="8">
        <f t="array" aca="1" ref="UP2822" ca="1">SUM(IF($O$5:$PX$5&gt;=$UN$5,IF($O$5:$PX$5&lt;$UO$5,LEN($O2822:$PX2822)-LEN(SUBSTITUTE(UPPER($O2822:$PX2822),"P","")))))</f>
        <v>0</v>
      </c>
    </row>
    <row r="2823" spans="2:562" x14ac:dyDescent="0.25">
      <c r="B2823" s="60">
        <v>2818</v>
      </c>
      <c r="UA2823" s="8">
        <f t="array" ref="UA2823">SUM(LEN($O2823:$PX2823))-SUM(LEN(SUBSTITUTE(UPPER($O2823:$PX2823),"R","")))</f>
        <v>0</v>
      </c>
      <c r="UB2823" s="8">
        <f t="array" ref="UB2823">SUM(LEN($O2823:$PX2823))-SUM(LEN(SUBSTITUTE(UPPER($O2823:$PX2823),"A","")))</f>
        <v>0</v>
      </c>
      <c r="UC2823" s="8">
        <f t="array" ref="UC2823">SUM(LEN($O2823:$PX2823))-SUM(LEN(SUBSTITUTE(UPPER($O2823:$PX2823),"P","")))</f>
        <v>0</v>
      </c>
      <c r="UG2823" s="8">
        <f t="shared" ref="UG2823:UG2886" si="227">SUM(UA2823:UF2823)</f>
        <v>0</v>
      </c>
      <c r="UH2823" s="8">
        <f t="shared" ref="UH2823:UH2886" si="228">IF(OR($G2823="Grade 1",$G2823="Grade 2",$G2823="Grade 3"),1,0)</f>
        <v>0</v>
      </c>
      <c r="UI2823" s="8">
        <f t="shared" ref="UI2823:UI2886" si="229">IF(OR($G2823="Grade 4",$G2823="Grade 5",$G2823="Grade 6"),1,0)</f>
        <v>0</v>
      </c>
      <c r="UJ2823" s="8">
        <f t="shared" ref="UJ2823:UJ2886" si="230">IF(OR($G2823="Grade 7",$G2823="Grade 8",$G2823="Grade 9"),1,0)</f>
        <v>0</v>
      </c>
      <c r="UK2823" s="8">
        <f t="shared" ref="UK2823:UK2886" si="231">IF(OR($G2823="Grade 10",$G2823="Grade 11",$G2823="Grade 12"),1,0)</f>
        <v>0</v>
      </c>
      <c r="UN2823" s="8">
        <f t="array" aca="1" ref="UN2823" ca="1">SUM(IF($O$5:$PX$5&gt;=$UN$5,IF($O$5:$PX$5&lt;$UO$5,LEN($O2823:$PX2823)-LEN(SUBSTITUTE(UPPER($O2823:$PX2823),"R","")))))</f>
        <v>0</v>
      </c>
      <c r="UO2823" s="8">
        <f t="array" aca="1" ref="UO2823" ca="1">SUM(IF($O$5:$PX$5&gt;=$UN$5,IF($O$5:$PX$5&lt;$UO$5,LEN($O2823:$PX2823)-LEN(SUBSTITUTE(UPPER($O2823:$PX2823),"A","")))))</f>
        <v>0</v>
      </c>
      <c r="UP2823" s="8">
        <f t="array" aca="1" ref="UP2823" ca="1">SUM(IF($O$5:$PX$5&gt;=$UN$5,IF($O$5:$PX$5&lt;$UO$5,LEN($O2823:$PX2823)-LEN(SUBSTITUTE(UPPER($O2823:$PX2823),"P","")))))</f>
        <v>0</v>
      </c>
    </row>
    <row r="2824" spans="2:562" x14ac:dyDescent="0.25">
      <c r="B2824" s="60">
        <v>2819</v>
      </c>
      <c r="UA2824" s="8">
        <f t="array" ref="UA2824">SUM(LEN($O2824:$PX2824))-SUM(LEN(SUBSTITUTE(UPPER($O2824:$PX2824),"R","")))</f>
        <v>0</v>
      </c>
      <c r="UB2824" s="8">
        <f t="array" ref="UB2824">SUM(LEN($O2824:$PX2824))-SUM(LEN(SUBSTITUTE(UPPER($O2824:$PX2824),"A","")))</f>
        <v>0</v>
      </c>
      <c r="UC2824" s="8">
        <f t="array" ref="UC2824">SUM(LEN($O2824:$PX2824))-SUM(LEN(SUBSTITUTE(UPPER($O2824:$PX2824),"P","")))</f>
        <v>0</v>
      </c>
      <c r="UG2824" s="8">
        <f t="shared" si="227"/>
        <v>0</v>
      </c>
      <c r="UH2824" s="8">
        <f t="shared" si="228"/>
        <v>0</v>
      </c>
      <c r="UI2824" s="8">
        <f t="shared" si="229"/>
        <v>0</v>
      </c>
      <c r="UJ2824" s="8">
        <f t="shared" si="230"/>
        <v>0</v>
      </c>
      <c r="UK2824" s="8">
        <f t="shared" si="231"/>
        <v>0</v>
      </c>
      <c r="UN2824" s="8">
        <f t="array" aca="1" ref="UN2824" ca="1">SUM(IF($O$5:$PX$5&gt;=$UN$5,IF($O$5:$PX$5&lt;$UO$5,LEN($O2824:$PX2824)-LEN(SUBSTITUTE(UPPER($O2824:$PX2824),"R","")))))</f>
        <v>0</v>
      </c>
      <c r="UO2824" s="8">
        <f t="array" aca="1" ref="UO2824" ca="1">SUM(IF($O$5:$PX$5&gt;=$UN$5,IF($O$5:$PX$5&lt;$UO$5,LEN($O2824:$PX2824)-LEN(SUBSTITUTE(UPPER($O2824:$PX2824),"A","")))))</f>
        <v>0</v>
      </c>
      <c r="UP2824" s="8">
        <f t="array" aca="1" ref="UP2824" ca="1">SUM(IF($O$5:$PX$5&gt;=$UN$5,IF($O$5:$PX$5&lt;$UO$5,LEN($O2824:$PX2824)-LEN(SUBSTITUTE(UPPER($O2824:$PX2824),"P","")))))</f>
        <v>0</v>
      </c>
    </row>
    <row r="2825" spans="2:562" x14ac:dyDescent="0.25">
      <c r="B2825" s="60">
        <v>2820</v>
      </c>
      <c r="UA2825" s="8">
        <f t="array" ref="UA2825">SUM(LEN($O2825:$PX2825))-SUM(LEN(SUBSTITUTE(UPPER($O2825:$PX2825),"R","")))</f>
        <v>0</v>
      </c>
      <c r="UB2825" s="8">
        <f t="array" ref="UB2825">SUM(LEN($O2825:$PX2825))-SUM(LEN(SUBSTITUTE(UPPER($O2825:$PX2825),"A","")))</f>
        <v>0</v>
      </c>
      <c r="UC2825" s="8">
        <f t="array" ref="UC2825">SUM(LEN($O2825:$PX2825))-SUM(LEN(SUBSTITUTE(UPPER($O2825:$PX2825),"P","")))</f>
        <v>0</v>
      </c>
      <c r="UG2825" s="8">
        <f t="shared" si="227"/>
        <v>0</v>
      </c>
      <c r="UH2825" s="8">
        <f t="shared" si="228"/>
        <v>0</v>
      </c>
      <c r="UI2825" s="8">
        <f t="shared" si="229"/>
        <v>0</v>
      </c>
      <c r="UJ2825" s="8">
        <f t="shared" si="230"/>
        <v>0</v>
      </c>
      <c r="UK2825" s="8">
        <f t="shared" si="231"/>
        <v>0</v>
      </c>
      <c r="UN2825" s="8">
        <f t="array" aca="1" ref="UN2825" ca="1">SUM(IF($O$5:$PX$5&gt;=$UN$5,IF($O$5:$PX$5&lt;$UO$5,LEN($O2825:$PX2825)-LEN(SUBSTITUTE(UPPER($O2825:$PX2825),"R","")))))</f>
        <v>0</v>
      </c>
      <c r="UO2825" s="8">
        <f t="array" aca="1" ref="UO2825" ca="1">SUM(IF($O$5:$PX$5&gt;=$UN$5,IF($O$5:$PX$5&lt;$UO$5,LEN($O2825:$PX2825)-LEN(SUBSTITUTE(UPPER($O2825:$PX2825),"A","")))))</f>
        <v>0</v>
      </c>
      <c r="UP2825" s="8">
        <f t="array" aca="1" ref="UP2825" ca="1">SUM(IF($O$5:$PX$5&gt;=$UN$5,IF($O$5:$PX$5&lt;$UO$5,LEN($O2825:$PX2825)-LEN(SUBSTITUTE(UPPER($O2825:$PX2825),"P","")))))</f>
        <v>0</v>
      </c>
    </row>
    <row r="2826" spans="2:562" x14ac:dyDescent="0.25">
      <c r="B2826" s="60">
        <v>2821</v>
      </c>
      <c r="UA2826" s="8">
        <f t="array" ref="UA2826">SUM(LEN($O2826:$PX2826))-SUM(LEN(SUBSTITUTE(UPPER($O2826:$PX2826),"R","")))</f>
        <v>0</v>
      </c>
      <c r="UB2826" s="8">
        <f t="array" ref="UB2826">SUM(LEN($O2826:$PX2826))-SUM(LEN(SUBSTITUTE(UPPER($O2826:$PX2826),"A","")))</f>
        <v>0</v>
      </c>
      <c r="UC2826" s="8">
        <f t="array" ref="UC2826">SUM(LEN($O2826:$PX2826))-SUM(LEN(SUBSTITUTE(UPPER($O2826:$PX2826),"P","")))</f>
        <v>0</v>
      </c>
      <c r="UG2826" s="8">
        <f t="shared" si="227"/>
        <v>0</v>
      </c>
      <c r="UH2826" s="8">
        <f t="shared" si="228"/>
        <v>0</v>
      </c>
      <c r="UI2826" s="8">
        <f t="shared" si="229"/>
        <v>0</v>
      </c>
      <c r="UJ2826" s="8">
        <f t="shared" si="230"/>
        <v>0</v>
      </c>
      <c r="UK2826" s="8">
        <f t="shared" si="231"/>
        <v>0</v>
      </c>
      <c r="UN2826" s="8">
        <f t="array" aca="1" ref="UN2826" ca="1">SUM(IF($O$5:$PX$5&gt;=$UN$5,IF($O$5:$PX$5&lt;$UO$5,LEN($O2826:$PX2826)-LEN(SUBSTITUTE(UPPER($O2826:$PX2826),"R","")))))</f>
        <v>0</v>
      </c>
      <c r="UO2826" s="8">
        <f t="array" aca="1" ref="UO2826" ca="1">SUM(IF($O$5:$PX$5&gt;=$UN$5,IF($O$5:$PX$5&lt;$UO$5,LEN($O2826:$PX2826)-LEN(SUBSTITUTE(UPPER($O2826:$PX2826),"A","")))))</f>
        <v>0</v>
      </c>
      <c r="UP2826" s="8">
        <f t="array" aca="1" ref="UP2826" ca="1">SUM(IF($O$5:$PX$5&gt;=$UN$5,IF($O$5:$PX$5&lt;$UO$5,LEN($O2826:$PX2826)-LEN(SUBSTITUTE(UPPER($O2826:$PX2826),"P","")))))</f>
        <v>0</v>
      </c>
    </row>
    <row r="2827" spans="2:562" x14ac:dyDescent="0.25">
      <c r="B2827" s="60">
        <v>2822</v>
      </c>
      <c r="UA2827" s="8">
        <f t="array" ref="UA2827">SUM(LEN($O2827:$PX2827))-SUM(LEN(SUBSTITUTE(UPPER($O2827:$PX2827),"R","")))</f>
        <v>0</v>
      </c>
      <c r="UB2827" s="8">
        <f t="array" ref="UB2827">SUM(LEN($O2827:$PX2827))-SUM(LEN(SUBSTITUTE(UPPER($O2827:$PX2827),"A","")))</f>
        <v>0</v>
      </c>
      <c r="UC2827" s="8">
        <f t="array" ref="UC2827">SUM(LEN($O2827:$PX2827))-SUM(LEN(SUBSTITUTE(UPPER($O2827:$PX2827),"P","")))</f>
        <v>0</v>
      </c>
      <c r="UG2827" s="8">
        <f t="shared" si="227"/>
        <v>0</v>
      </c>
      <c r="UH2827" s="8">
        <f t="shared" si="228"/>
        <v>0</v>
      </c>
      <c r="UI2827" s="8">
        <f t="shared" si="229"/>
        <v>0</v>
      </c>
      <c r="UJ2827" s="8">
        <f t="shared" si="230"/>
        <v>0</v>
      </c>
      <c r="UK2827" s="8">
        <f t="shared" si="231"/>
        <v>0</v>
      </c>
      <c r="UN2827" s="8">
        <f t="array" aca="1" ref="UN2827" ca="1">SUM(IF($O$5:$PX$5&gt;=$UN$5,IF($O$5:$PX$5&lt;$UO$5,LEN($O2827:$PX2827)-LEN(SUBSTITUTE(UPPER($O2827:$PX2827),"R","")))))</f>
        <v>0</v>
      </c>
      <c r="UO2827" s="8">
        <f t="array" aca="1" ref="UO2827" ca="1">SUM(IF($O$5:$PX$5&gt;=$UN$5,IF($O$5:$PX$5&lt;$UO$5,LEN($O2827:$PX2827)-LEN(SUBSTITUTE(UPPER($O2827:$PX2827),"A","")))))</f>
        <v>0</v>
      </c>
      <c r="UP2827" s="8">
        <f t="array" aca="1" ref="UP2827" ca="1">SUM(IF($O$5:$PX$5&gt;=$UN$5,IF($O$5:$PX$5&lt;$UO$5,LEN($O2827:$PX2827)-LEN(SUBSTITUTE(UPPER($O2827:$PX2827),"P","")))))</f>
        <v>0</v>
      </c>
    </row>
    <row r="2828" spans="2:562" x14ac:dyDescent="0.25">
      <c r="B2828" s="60">
        <v>2823</v>
      </c>
      <c r="UA2828" s="8">
        <f t="array" ref="UA2828">SUM(LEN($O2828:$PX2828))-SUM(LEN(SUBSTITUTE(UPPER($O2828:$PX2828),"R","")))</f>
        <v>0</v>
      </c>
      <c r="UB2828" s="8">
        <f t="array" ref="UB2828">SUM(LEN($O2828:$PX2828))-SUM(LEN(SUBSTITUTE(UPPER($O2828:$PX2828),"A","")))</f>
        <v>0</v>
      </c>
      <c r="UC2828" s="8">
        <f t="array" ref="UC2828">SUM(LEN($O2828:$PX2828))-SUM(LEN(SUBSTITUTE(UPPER($O2828:$PX2828),"P","")))</f>
        <v>0</v>
      </c>
      <c r="UG2828" s="8">
        <f t="shared" si="227"/>
        <v>0</v>
      </c>
      <c r="UH2828" s="8">
        <f t="shared" si="228"/>
        <v>0</v>
      </c>
      <c r="UI2828" s="8">
        <f t="shared" si="229"/>
        <v>0</v>
      </c>
      <c r="UJ2828" s="8">
        <f t="shared" si="230"/>
        <v>0</v>
      </c>
      <c r="UK2828" s="8">
        <f t="shared" si="231"/>
        <v>0</v>
      </c>
      <c r="UN2828" s="8">
        <f t="array" aca="1" ref="UN2828" ca="1">SUM(IF($O$5:$PX$5&gt;=$UN$5,IF($O$5:$PX$5&lt;$UO$5,LEN($O2828:$PX2828)-LEN(SUBSTITUTE(UPPER($O2828:$PX2828),"R","")))))</f>
        <v>0</v>
      </c>
      <c r="UO2828" s="8">
        <f t="array" aca="1" ref="UO2828" ca="1">SUM(IF($O$5:$PX$5&gt;=$UN$5,IF($O$5:$PX$5&lt;$UO$5,LEN($O2828:$PX2828)-LEN(SUBSTITUTE(UPPER($O2828:$PX2828),"A","")))))</f>
        <v>0</v>
      </c>
      <c r="UP2828" s="8">
        <f t="array" aca="1" ref="UP2828" ca="1">SUM(IF($O$5:$PX$5&gt;=$UN$5,IF($O$5:$PX$5&lt;$UO$5,LEN($O2828:$PX2828)-LEN(SUBSTITUTE(UPPER($O2828:$PX2828),"P","")))))</f>
        <v>0</v>
      </c>
    </row>
    <row r="2829" spans="2:562" x14ac:dyDescent="0.25">
      <c r="B2829" s="60">
        <v>2824</v>
      </c>
      <c r="UA2829" s="8">
        <f t="array" ref="UA2829">SUM(LEN($O2829:$PX2829))-SUM(LEN(SUBSTITUTE(UPPER($O2829:$PX2829),"R","")))</f>
        <v>0</v>
      </c>
      <c r="UB2829" s="8">
        <f t="array" ref="UB2829">SUM(LEN($O2829:$PX2829))-SUM(LEN(SUBSTITUTE(UPPER($O2829:$PX2829),"A","")))</f>
        <v>0</v>
      </c>
      <c r="UC2829" s="8">
        <f t="array" ref="UC2829">SUM(LEN($O2829:$PX2829))-SUM(LEN(SUBSTITUTE(UPPER($O2829:$PX2829),"P","")))</f>
        <v>0</v>
      </c>
      <c r="UG2829" s="8">
        <f t="shared" si="227"/>
        <v>0</v>
      </c>
      <c r="UH2829" s="8">
        <f t="shared" si="228"/>
        <v>0</v>
      </c>
      <c r="UI2829" s="8">
        <f t="shared" si="229"/>
        <v>0</v>
      </c>
      <c r="UJ2829" s="8">
        <f t="shared" si="230"/>
        <v>0</v>
      </c>
      <c r="UK2829" s="8">
        <f t="shared" si="231"/>
        <v>0</v>
      </c>
      <c r="UN2829" s="8">
        <f t="array" aca="1" ref="UN2829" ca="1">SUM(IF($O$5:$PX$5&gt;=$UN$5,IF($O$5:$PX$5&lt;$UO$5,LEN($O2829:$PX2829)-LEN(SUBSTITUTE(UPPER($O2829:$PX2829),"R","")))))</f>
        <v>0</v>
      </c>
      <c r="UO2829" s="8">
        <f t="array" aca="1" ref="UO2829" ca="1">SUM(IF($O$5:$PX$5&gt;=$UN$5,IF($O$5:$PX$5&lt;$UO$5,LEN($O2829:$PX2829)-LEN(SUBSTITUTE(UPPER($O2829:$PX2829),"A","")))))</f>
        <v>0</v>
      </c>
      <c r="UP2829" s="8">
        <f t="array" aca="1" ref="UP2829" ca="1">SUM(IF($O$5:$PX$5&gt;=$UN$5,IF($O$5:$PX$5&lt;$UO$5,LEN($O2829:$PX2829)-LEN(SUBSTITUTE(UPPER($O2829:$PX2829),"P","")))))</f>
        <v>0</v>
      </c>
    </row>
    <row r="2830" spans="2:562" x14ac:dyDescent="0.25">
      <c r="B2830" s="60">
        <v>2825</v>
      </c>
      <c r="UA2830" s="8">
        <f t="array" ref="UA2830">SUM(LEN($O2830:$PX2830))-SUM(LEN(SUBSTITUTE(UPPER($O2830:$PX2830),"R","")))</f>
        <v>0</v>
      </c>
      <c r="UB2830" s="8">
        <f t="array" ref="UB2830">SUM(LEN($O2830:$PX2830))-SUM(LEN(SUBSTITUTE(UPPER($O2830:$PX2830),"A","")))</f>
        <v>0</v>
      </c>
      <c r="UC2830" s="8">
        <f t="array" ref="UC2830">SUM(LEN($O2830:$PX2830))-SUM(LEN(SUBSTITUTE(UPPER($O2830:$PX2830),"P","")))</f>
        <v>0</v>
      </c>
      <c r="UG2830" s="8">
        <f t="shared" si="227"/>
        <v>0</v>
      </c>
      <c r="UH2830" s="8">
        <f t="shared" si="228"/>
        <v>0</v>
      </c>
      <c r="UI2830" s="8">
        <f t="shared" si="229"/>
        <v>0</v>
      </c>
      <c r="UJ2830" s="8">
        <f t="shared" si="230"/>
        <v>0</v>
      </c>
      <c r="UK2830" s="8">
        <f t="shared" si="231"/>
        <v>0</v>
      </c>
      <c r="UN2830" s="8">
        <f t="array" aca="1" ref="UN2830" ca="1">SUM(IF($O$5:$PX$5&gt;=$UN$5,IF($O$5:$PX$5&lt;$UO$5,LEN($O2830:$PX2830)-LEN(SUBSTITUTE(UPPER($O2830:$PX2830),"R","")))))</f>
        <v>0</v>
      </c>
      <c r="UO2830" s="8">
        <f t="array" aca="1" ref="UO2830" ca="1">SUM(IF($O$5:$PX$5&gt;=$UN$5,IF($O$5:$PX$5&lt;$UO$5,LEN($O2830:$PX2830)-LEN(SUBSTITUTE(UPPER($O2830:$PX2830),"A","")))))</f>
        <v>0</v>
      </c>
      <c r="UP2830" s="8">
        <f t="array" aca="1" ref="UP2830" ca="1">SUM(IF($O$5:$PX$5&gt;=$UN$5,IF($O$5:$PX$5&lt;$UO$5,LEN($O2830:$PX2830)-LEN(SUBSTITUTE(UPPER($O2830:$PX2830),"P","")))))</f>
        <v>0</v>
      </c>
    </row>
    <row r="2831" spans="2:562" x14ac:dyDescent="0.25">
      <c r="B2831" s="60">
        <v>2826</v>
      </c>
      <c r="UA2831" s="8">
        <f t="array" ref="UA2831">SUM(LEN($O2831:$PX2831))-SUM(LEN(SUBSTITUTE(UPPER($O2831:$PX2831),"R","")))</f>
        <v>0</v>
      </c>
      <c r="UB2831" s="8">
        <f t="array" ref="UB2831">SUM(LEN($O2831:$PX2831))-SUM(LEN(SUBSTITUTE(UPPER($O2831:$PX2831),"A","")))</f>
        <v>0</v>
      </c>
      <c r="UC2831" s="8">
        <f t="array" ref="UC2831">SUM(LEN($O2831:$PX2831))-SUM(LEN(SUBSTITUTE(UPPER($O2831:$PX2831),"P","")))</f>
        <v>0</v>
      </c>
      <c r="UG2831" s="8">
        <f t="shared" si="227"/>
        <v>0</v>
      </c>
      <c r="UH2831" s="8">
        <f t="shared" si="228"/>
        <v>0</v>
      </c>
      <c r="UI2831" s="8">
        <f t="shared" si="229"/>
        <v>0</v>
      </c>
      <c r="UJ2831" s="8">
        <f t="shared" si="230"/>
        <v>0</v>
      </c>
      <c r="UK2831" s="8">
        <f t="shared" si="231"/>
        <v>0</v>
      </c>
      <c r="UN2831" s="8">
        <f t="array" aca="1" ref="UN2831" ca="1">SUM(IF($O$5:$PX$5&gt;=$UN$5,IF($O$5:$PX$5&lt;$UO$5,LEN($O2831:$PX2831)-LEN(SUBSTITUTE(UPPER($O2831:$PX2831),"R","")))))</f>
        <v>0</v>
      </c>
      <c r="UO2831" s="8">
        <f t="array" aca="1" ref="UO2831" ca="1">SUM(IF($O$5:$PX$5&gt;=$UN$5,IF($O$5:$PX$5&lt;$UO$5,LEN($O2831:$PX2831)-LEN(SUBSTITUTE(UPPER($O2831:$PX2831),"A","")))))</f>
        <v>0</v>
      </c>
      <c r="UP2831" s="8">
        <f t="array" aca="1" ref="UP2831" ca="1">SUM(IF($O$5:$PX$5&gt;=$UN$5,IF($O$5:$PX$5&lt;$UO$5,LEN($O2831:$PX2831)-LEN(SUBSTITUTE(UPPER($O2831:$PX2831),"P","")))))</f>
        <v>0</v>
      </c>
    </row>
    <row r="2832" spans="2:562" x14ac:dyDescent="0.25">
      <c r="B2832" s="60">
        <v>2827</v>
      </c>
      <c r="UA2832" s="8">
        <f t="array" ref="UA2832">SUM(LEN($O2832:$PX2832))-SUM(LEN(SUBSTITUTE(UPPER($O2832:$PX2832),"R","")))</f>
        <v>0</v>
      </c>
      <c r="UB2832" s="8">
        <f t="array" ref="UB2832">SUM(LEN($O2832:$PX2832))-SUM(LEN(SUBSTITUTE(UPPER($O2832:$PX2832),"A","")))</f>
        <v>0</v>
      </c>
      <c r="UC2832" s="8">
        <f t="array" ref="UC2832">SUM(LEN($O2832:$PX2832))-SUM(LEN(SUBSTITUTE(UPPER($O2832:$PX2832),"P","")))</f>
        <v>0</v>
      </c>
      <c r="UG2832" s="8">
        <f t="shared" si="227"/>
        <v>0</v>
      </c>
      <c r="UH2832" s="8">
        <f t="shared" si="228"/>
        <v>0</v>
      </c>
      <c r="UI2832" s="8">
        <f t="shared" si="229"/>
        <v>0</v>
      </c>
      <c r="UJ2832" s="8">
        <f t="shared" si="230"/>
        <v>0</v>
      </c>
      <c r="UK2832" s="8">
        <f t="shared" si="231"/>
        <v>0</v>
      </c>
      <c r="UN2832" s="8">
        <f t="array" aca="1" ref="UN2832" ca="1">SUM(IF($O$5:$PX$5&gt;=$UN$5,IF($O$5:$PX$5&lt;$UO$5,LEN($O2832:$PX2832)-LEN(SUBSTITUTE(UPPER($O2832:$PX2832),"R","")))))</f>
        <v>0</v>
      </c>
      <c r="UO2832" s="8">
        <f t="array" aca="1" ref="UO2832" ca="1">SUM(IF($O$5:$PX$5&gt;=$UN$5,IF($O$5:$PX$5&lt;$UO$5,LEN($O2832:$PX2832)-LEN(SUBSTITUTE(UPPER($O2832:$PX2832),"A","")))))</f>
        <v>0</v>
      </c>
      <c r="UP2832" s="8">
        <f t="array" aca="1" ref="UP2832" ca="1">SUM(IF($O$5:$PX$5&gt;=$UN$5,IF($O$5:$PX$5&lt;$UO$5,LEN($O2832:$PX2832)-LEN(SUBSTITUTE(UPPER($O2832:$PX2832),"P","")))))</f>
        <v>0</v>
      </c>
    </row>
    <row r="2833" spans="2:562" x14ac:dyDescent="0.25">
      <c r="B2833" s="60">
        <v>2828</v>
      </c>
      <c r="UA2833" s="8">
        <f t="array" ref="UA2833">SUM(LEN($O2833:$PX2833))-SUM(LEN(SUBSTITUTE(UPPER($O2833:$PX2833),"R","")))</f>
        <v>0</v>
      </c>
      <c r="UB2833" s="8">
        <f t="array" ref="UB2833">SUM(LEN($O2833:$PX2833))-SUM(LEN(SUBSTITUTE(UPPER($O2833:$PX2833),"A","")))</f>
        <v>0</v>
      </c>
      <c r="UC2833" s="8">
        <f t="array" ref="UC2833">SUM(LEN($O2833:$PX2833))-SUM(LEN(SUBSTITUTE(UPPER($O2833:$PX2833),"P","")))</f>
        <v>0</v>
      </c>
      <c r="UG2833" s="8">
        <f t="shared" si="227"/>
        <v>0</v>
      </c>
      <c r="UH2833" s="8">
        <f t="shared" si="228"/>
        <v>0</v>
      </c>
      <c r="UI2833" s="8">
        <f t="shared" si="229"/>
        <v>0</v>
      </c>
      <c r="UJ2833" s="8">
        <f t="shared" si="230"/>
        <v>0</v>
      </c>
      <c r="UK2833" s="8">
        <f t="shared" si="231"/>
        <v>0</v>
      </c>
      <c r="UN2833" s="8">
        <f t="array" aca="1" ref="UN2833" ca="1">SUM(IF($O$5:$PX$5&gt;=$UN$5,IF($O$5:$PX$5&lt;$UO$5,LEN($O2833:$PX2833)-LEN(SUBSTITUTE(UPPER($O2833:$PX2833),"R","")))))</f>
        <v>0</v>
      </c>
      <c r="UO2833" s="8">
        <f t="array" aca="1" ref="UO2833" ca="1">SUM(IF($O$5:$PX$5&gt;=$UN$5,IF($O$5:$PX$5&lt;$UO$5,LEN($O2833:$PX2833)-LEN(SUBSTITUTE(UPPER($O2833:$PX2833),"A","")))))</f>
        <v>0</v>
      </c>
      <c r="UP2833" s="8">
        <f t="array" aca="1" ref="UP2833" ca="1">SUM(IF($O$5:$PX$5&gt;=$UN$5,IF($O$5:$PX$5&lt;$UO$5,LEN($O2833:$PX2833)-LEN(SUBSTITUTE(UPPER($O2833:$PX2833),"P","")))))</f>
        <v>0</v>
      </c>
    </row>
    <row r="2834" spans="2:562" x14ac:dyDescent="0.25">
      <c r="B2834" s="60">
        <v>2829</v>
      </c>
      <c r="UA2834" s="8">
        <f t="array" ref="UA2834">SUM(LEN($O2834:$PX2834))-SUM(LEN(SUBSTITUTE(UPPER($O2834:$PX2834),"R","")))</f>
        <v>0</v>
      </c>
      <c r="UB2834" s="8">
        <f t="array" ref="UB2834">SUM(LEN($O2834:$PX2834))-SUM(LEN(SUBSTITUTE(UPPER($O2834:$PX2834),"A","")))</f>
        <v>0</v>
      </c>
      <c r="UC2834" s="8">
        <f t="array" ref="UC2834">SUM(LEN($O2834:$PX2834))-SUM(LEN(SUBSTITUTE(UPPER($O2834:$PX2834),"P","")))</f>
        <v>0</v>
      </c>
      <c r="UG2834" s="8">
        <f t="shared" si="227"/>
        <v>0</v>
      </c>
      <c r="UH2834" s="8">
        <f t="shared" si="228"/>
        <v>0</v>
      </c>
      <c r="UI2834" s="8">
        <f t="shared" si="229"/>
        <v>0</v>
      </c>
      <c r="UJ2834" s="8">
        <f t="shared" si="230"/>
        <v>0</v>
      </c>
      <c r="UK2834" s="8">
        <f t="shared" si="231"/>
        <v>0</v>
      </c>
      <c r="UN2834" s="8">
        <f t="array" aca="1" ref="UN2834" ca="1">SUM(IF($O$5:$PX$5&gt;=$UN$5,IF($O$5:$PX$5&lt;$UO$5,LEN($O2834:$PX2834)-LEN(SUBSTITUTE(UPPER($O2834:$PX2834),"R","")))))</f>
        <v>0</v>
      </c>
      <c r="UO2834" s="8">
        <f t="array" aca="1" ref="UO2834" ca="1">SUM(IF($O$5:$PX$5&gt;=$UN$5,IF($O$5:$PX$5&lt;$UO$5,LEN($O2834:$PX2834)-LEN(SUBSTITUTE(UPPER($O2834:$PX2834),"A","")))))</f>
        <v>0</v>
      </c>
      <c r="UP2834" s="8">
        <f t="array" aca="1" ref="UP2834" ca="1">SUM(IF($O$5:$PX$5&gt;=$UN$5,IF($O$5:$PX$5&lt;$UO$5,LEN($O2834:$PX2834)-LEN(SUBSTITUTE(UPPER($O2834:$PX2834),"P","")))))</f>
        <v>0</v>
      </c>
    </row>
    <row r="2835" spans="2:562" x14ac:dyDescent="0.25">
      <c r="B2835" s="60">
        <v>2830</v>
      </c>
      <c r="UA2835" s="8">
        <f t="array" ref="UA2835">SUM(LEN($O2835:$PX2835))-SUM(LEN(SUBSTITUTE(UPPER($O2835:$PX2835),"R","")))</f>
        <v>0</v>
      </c>
      <c r="UB2835" s="8">
        <f t="array" ref="UB2835">SUM(LEN($O2835:$PX2835))-SUM(LEN(SUBSTITUTE(UPPER($O2835:$PX2835),"A","")))</f>
        <v>0</v>
      </c>
      <c r="UC2835" s="8">
        <f t="array" ref="UC2835">SUM(LEN($O2835:$PX2835))-SUM(LEN(SUBSTITUTE(UPPER($O2835:$PX2835),"P","")))</f>
        <v>0</v>
      </c>
      <c r="UG2835" s="8">
        <f t="shared" si="227"/>
        <v>0</v>
      </c>
      <c r="UH2835" s="8">
        <f t="shared" si="228"/>
        <v>0</v>
      </c>
      <c r="UI2835" s="8">
        <f t="shared" si="229"/>
        <v>0</v>
      </c>
      <c r="UJ2835" s="8">
        <f t="shared" si="230"/>
        <v>0</v>
      </c>
      <c r="UK2835" s="8">
        <f t="shared" si="231"/>
        <v>0</v>
      </c>
      <c r="UN2835" s="8">
        <f t="array" aca="1" ref="UN2835" ca="1">SUM(IF($O$5:$PX$5&gt;=$UN$5,IF($O$5:$PX$5&lt;$UO$5,LEN($O2835:$PX2835)-LEN(SUBSTITUTE(UPPER($O2835:$PX2835),"R","")))))</f>
        <v>0</v>
      </c>
      <c r="UO2835" s="8">
        <f t="array" aca="1" ref="UO2835" ca="1">SUM(IF($O$5:$PX$5&gt;=$UN$5,IF($O$5:$PX$5&lt;$UO$5,LEN($O2835:$PX2835)-LEN(SUBSTITUTE(UPPER($O2835:$PX2835),"A","")))))</f>
        <v>0</v>
      </c>
      <c r="UP2835" s="8">
        <f t="array" aca="1" ref="UP2835" ca="1">SUM(IF($O$5:$PX$5&gt;=$UN$5,IF($O$5:$PX$5&lt;$UO$5,LEN($O2835:$PX2835)-LEN(SUBSTITUTE(UPPER($O2835:$PX2835),"P","")))))</f>
        <v>0</v>
      </c>
    </row>
    <row r="2836" spans="2:562" x14ac:dyDescent="0.25">
      <c r="B2836" s="60">
        <v>2831</v>
      </c>
      <c r="UA2836" s="8">
        <f t="array" ref="UA2836">SUM(LEN($O2836:$PX2836))-SUM(LEN(SUBSTITUTE(UPPER($O2836:$PX2836),"R","")))</f>
        <v>0</v>
      </c>
      <c r="UB2836" s="8">
        <f t="array" ref="UB2836">SUM(LEN($O2836:$PX2836))-SUM(LEN(SUBSTITUTE(UPPER($O2836:$PX2836),"A","")))</f>
        <v>0</v>
      </c>
      <c r="UC2836" s="8">
        <f t="array" ref="UC2836">SUM(LEN($O2836:$PX2836))-SUM(LEN(SUBSTITUTE(UPPER($O2836:$PX2836),"P","")))</f>
        <v>0</v>
      </c>
      <c r="UG2836" s="8">
        <f t="shared" si="227"/>
        <v>0</v>
      </c>
      <c r="UH2836" s="8">
        <f t="shared" si="228"/>
        <v>0</v>
      </c>
      <c r="UI2836" s="8">
        <f t="shared" si="229"/>
        <v>0</v>
      </c>
      <c r="UJ2836" s="8">
        <f t="shared" si="230"/>
        <v>0</v>
      </c>
      <c r="UK2836" s="8">
        <f t="shared" si="231"/>
        <v>0</v>
      </c>
      <c r="UN2836" s="8">
        <f t="array" aca="1" ref="UN2836" ca="1">SUM(IF($O$5:$PX$5&gt;=$UN$5,IF($O$5:$PX$5&lt;$UO$5,LEN($O2836:$PX2836)-LEN(SUBSTITUTE(UPPER($O2836:$PX2836),"R","")))))</f>
        <v>0</v>
      </c>
      <c r="UO2836" s="8">
        <f t="array" aca="1" ref="UO2836" ca="1">SUM(IF($O$5:$PX$5&gt;=$UN$5,IF($O$5:$PX$5&lt;$UO$5,LEN($O2836:$PX2836)-LEN(SUBSTITUTE(UPPER($O2836:$PX2836),"A","")))))</f>
        <v>0</v>
      </c>
      <c r="UP2836" s="8">
        <f t="array" aca="1" ref="UP2836" ca="1">SUM(IF($O$5:$PX$5&gt;=$UN$5,IF($O$5:$PX$5&lt;$UO$5,LEN($O2836:$PX2836)-LEN(SUBSTITUTE(UPPER($O2836:$PX2836),"P","")))))</f>
        <v>0</v>
      </c>
    </row>
    <row r="2837" spans="2:562" x14ac:dyDescent="0.25">
      <c r="B2837" s="60">
        <v>2832</v>
      </c>
      <c r="UA2837" s="8">
        <f t="array" ref="UA2837">SUM(LEN($O2837:$PX2837))-SUM(LEN(SUBSTITUTE(UPPER($O2837:$PX2837),"R","")))</f>
        <v>0</v>
      </c>
      <c r="UB2837" s="8">
        <f t="array" ref="UB2837">SUM(LEN($O2837:$PX2837))-SUM(LEN(SUBSTITUTE(UPPER($O2837:$PX2837),"A","")))</f>
        <v>0</v>
      </c>
      <c r="UC2837" s="8">
        <f t="array" ref="UC2837">SUM(LEN($O2837:$PX2837))-SUM(LEN(SUBSTITUTE(UPPER($O2837:$PX2837),"P","")))</f>
        <v>0</v>
      </c>
      <c r="UG2837" s="8">
        <f t="shared" si="227"/>
        <v>0</v>
      </c>
      <c r="UH2837" s="8">
        <f t="shared" si="228"/>
        <v>0</v>
      </c>
      <c r="UI2837" s="8">
        <f t="shared" si="229"/>
        <v>0</v>
      </c>
      <c r="UJ2837" s="8">
        <f t="shared" si="230"/>
        <v>0</v>
      </c>
      <c r="UK2837" s="8">
        <f t="shared" si="231"/>
        <v>0</v>
      </c>
      <c r="UN2837" s="8">
        <f t="array" aca="1" ref="UN2837" ca="1">SUM(IF($O$5:$PX$5&gt;=$UN$5,IF($O$5:$PX$5&lt;$UO$5,LEN($O2837:$PX2837)-LEN(SUBSTITUTE(UPPER($O2837:$PX2837),"R","")))))</f>
        <v>0</v>
      </c>
      <c r="UO2837" s="8">
        <f t="array" aca="1" ref="UO2837" ca="1">SUM(IF($O$5:$PX$5&gt;=$UN$5,IF($O$5:$PX$5&lt;$UO$5,LEN($O2837:$PX2837)-LEN(SUBSTITUTE(UPPER($O2837:$PX2837),"A","")))))</f>
        <v>0</v>
      </c>
      <c r="UP2837" s="8">
        <f t="array" aca="1" ref="UP2837" ca="1">SUM(IF($O$5:$PX$5&gt;=$UN$5,IF($O$5:$PX$5&lt;$UO$5,LEN($O2837:$PX2837)-LEN(SUBSTITUTE(UPPER($O2837:$PX2837),"P","")))))</f>
        <v>0</v>
      </c>
    </row>
    <row r="2838" spans="2:562" x14ac:dyDescent="0.25">
      <c r="B2838" s="60">
        <v>2833</v>
      </c>
      <c r="UA2838" s="8">
        <f t="array" ref="UA2838">SUM(LEN($O2838:$PX2838))-SUM(LEN(SUBSTITUTE(UPPER($O2838:$PX2838),"R","")))</f>
        <v>0</v>
      </c>
      <c r="UB2838" s="8">
        <f t="array" ref="UB2838">SUM(LEN($O2838:$PX2838))-SUM(LEN(SUBSTITUTE(UPPER($O2838:$PX2838),"A","")))</f>
        <v>0</v>
      </c>
      <c r="UC2838" s="8">
        <f t="array" ref="UC2838">SUM(LEN($O2838:$PX2838))-SUM(LEN(SUBSTITUTE(UPPER($O2838:$PX2838),"P","")))</f>
        <v>0</v>
      </c>
      <c r="UG2838" s="8">
        <f t="shared" si="227"/>
        <v>0</v>
      </c>
      <c r="UH2838" s="8">
        <f t="shared" si="228"/>
        <v>0</v>
      </c>
      <c r="UI2838" s="8">
        <f t="shared" si="229"/>
        <v>0</v>
      </c>
      <c r="UJ2838" s="8">
        <f t="shared" si="230"/>
        <v>0</v>
      </c>
      <c r="UK2838" s="8">
        <f t="shared" si="231"/>
        <v>0</v>
      </c>
      <c r="UN2838" s="8">
        <f t="array" aca="1" ref="UN2838" ca="1">SUM(IF($O$5:$PX$5&gt;=$UN$5,IF($O$5:$PX$5&lt;$UO$5,LEN($O2838:$PX2838)-LEN(SUBSTITUTE(UPPER($O2838:$PX2838),"R","")))))</f>
        <v>0</v>
      </c>
      <c r="UO2838" s="8">
        <f t="array" aca="1" ref="UO2838" ca="1">SUM(IF($O$5:$PX$5&gt;=$UN$5,IF($O$5:$PX$5&lt;$UO$5,LEN($O2838:$PX2838)-LEN(SUBSTITUTE(UPPER($O2838:$PX2838),"A","")))))</f>
        <v>0</v>
      </c>
      <c r="UP2838" s="8">
        <f t="array" aca="1" ref="UP2838" ca="1">SUM(IF($O$5:$PX$5&gt;=$UN$5,IF($O$5:$PX$5&lt;$UO$5,LEN($O2838:$PX2838)-LEN(SUBSTITUTE(UPPER($O2838:$PX2838),"P","")))))</f>
        <v>0</v>
      </c>
    </row>
    <row r="2839" spans="2:562" x14ac:dyDescent="0.25">
      <c r="B2839" s="60">
        <v>2834</v>
      </c>
      <c r="UA2839" s="8">
        <f t="array" ref="UA2839">SUM(LEN($O2839:$PX2839))-SUM(LEN(SUBSTITUTE(UPPER($O2839:$PX2839),"R","")))</f>
        <v>0</v>
      </c>
      <c r="UB2839" s="8">
        <f t="array" ref="UB2839">SUM(LEN($O2839:$PX2839))-SUM(LEN(SUBSTITUTE(UPPER($O2839:$PX2839),"A","")))</f>
        <v>0</v>
      </c>
      <c r="UC2839" s="8">
        <f t="array" ref="UC2839">SUM(LEN($O2839:$PX2839))-SUM(LEN(SUBSTITUTE(UPPER($O2839:$PX2839),"P","")))</f>
        <v>0</v>
      </c>
      <c r="UG2839" s="8">
        <f t="shared" si="227"/>
        <v>0</v>
      </c>
      <c r="UH2839" s="8">
        <f t="shared" si="228"/>
        <v>0</v>
      </c>
      <c r="UI2839" s="8">
        <f t="shared" si="229"/>
        <v>0</v>
      </c>
      <c r="UJ2839" s="8">
        <f t="shared" si="230"/>
        <v>0</v>
      </c>
      <c r="UK2839" s="8">
        <f t="shared" si="231"/>
        <v>0</v>
      </c>
      <c r="UN2839" s="8">
        <f t="array" aca="1" ref="UN2839" ca="1">SUM(IF($O$5:$PX$5&gt;=$UN$5,IF($O$5:$PX$5&lt;$UO$5,LEN($O2839:$PX2839)-LEN(SUBSTITUTE(UPPER($O2839:$PX2839),"R","")))))</f>
        <v>0</v>
      </c>
      <c r="UO2839" s="8">
        <f t="array" aca="1" ref="UO2839" ca="1">SUM(IF($O$5:$PX$5&gt;=$UN$5,IF($O$5:$PX$5&lt;$UO$5,LEN($O2839:$PX2839)-LEN(SUBSTITUTE(UPPER($O2839:$PX2839),"A","")))))</f>
        <v>0</v>
      </c>
      <c r="UP2839" s="8">
        <f t="array" aca="1" ref="UP2839" ca="1">SUM(IF($O$5:$PX$5&gt;=$UN$5,IF($O$5:$PX$5&lt;$UO$5,LEN($O2839:$PX2839)-LEN(SUBSTITUTE(UPPER($O2839:$PX2839),"P","")))))</f>
        <v>0</v>
      </c>
    </row>
    <row r="2840" spans="2:562" x14ac:dyDescent="0.25">
      <c r="B2840" s="60">
        <v>2835</v>
      </c>
      <c r="UA2840" s="8">
        <f t="array" ref="UA2840">SUM(LEN($O2840:$PX2840))-SUM(LEN(SUBSTITUTE(UPPER($O2840:$PX2840),"R","")))</f>
        <v>0</v>
      </c>
      <c r="UB2840" s="8">
        <f t="array" ref="UB2840">SUM(LEN($O2840:$PX2840))-SUM(LEN(SUBSTITUTE(UPPER($O2840:$PX2840),"A","")))</f>
        <v>0</v>
      </c>
      <c r="UC2840" s="8">
        <f t="array" ref="UC2840">SUM(LEN($O2840:$PX2840))-SUM(LEN(SUBSTITUTE(UPPER($O2840:$PX2840),"P","")))</f>
        <v>0</v>
      </c>
      <c r="UG2840" s="8">
        <f t="shared" si="227"/>
        <v>0</v>
      </c>
      <c r="UH2840" s="8">
        <f t="shared" si="228"/>
        <v>0</v>
      </c>
      <c r="UI2840" s="8">
        <f t="shared" si="229"/>
        <v>0</v>
      </c>
      <c r="UJ2840" s="8">
        <f t="shared" si="230"/>
        <v>0</v>
      </c>
      <c r="UK2840" s="8">
        <f t="shared" si="231"/>
        <v>0</v>
      </c>
      <c r="UN2840" s="8">
        <f t="array" aca="1" ref="UN2840" ca="1">SUM(IF($O$5:$PX$5&gt;=$UN$5,IF($O$5:$PX$5&lt;$UO$5,LEN($O2840:$PX2840)-LEN(SUBSTITUTE(UPPER($O2840:$PX2840),"R","")))))</f>
        <v>0</v>
      </c>
      <c r="UO2840" s="8">
        <f t="array" aca="1" ref="UO2840" ca="1">SUM(IF($O$5:$PX$5&gt;=$UN$5,IF($O$5:$PX$5&lt;$UO$5,LEN($O2840:$PX2840)-LEN(SUBSTITUTE(UPPER($O2840:$PX2840),"A","")))))</f>
        <v>0</v>
      </c>
      <c r="UP2840" s="8">
        <f t="array" aca="1" ref="UP2840" ca="1">SUM(IF($O$5:$PX$5&gt;=$UN$5,IF($O$5:$PX$5&lt;$UO$5,LEN($O2840:$PX2840)-LEN(SUBSTITUTE(UPPER($O2840:$PX2840),"P","")))))</f>
        <v>0</v>
      </c>
    </row>
    <row r="2841" spans="2:562" x14ac:dyDescent="0.25">
      <c r="B2841" s="60">
        <v>2836</v>
      </c>
      <c r="UA2841" s="8">
        <f t="array" ref="UA2841">SUM(LEN($O2841:$PX2841))-SUM(LEN(SUBSTITUTE(UPPER($O2841:$PX2841),"R","")))</f>
        <v>0</v>
      </c>
      <c r="UB2841" s="8">
        <f t="array" ref="UB2841">SUM(LEN($O2841:$PX2841))-SUM(LEN(SUBSTITUTE(UPPER($O2841:$PX2841),"A","")))</f>
        <v>0</v>
      </c>
      <c r="UC2841" s="8">
        <f t="array" ref="UC2841">SUM(LEN($O2841:$PX2841))-SUM(LEN(SUBSTITUTE(UPPER($O2841:$PX2841),"P","")))</f>
        <v>0</v>
      </c>
      <c r="UG2841" s="8">
        <f t="shared" si="227"/>
        <v>0</v>
      </c>
      <c r="UH2841" s="8">
        <f t="shared" si="228"/>
        <v>0</v>
      </c>
      <c r="UI2841" s="8">
        <f t="shared" si="229"/>
        <v>0</v>
      </c>
      <c r="UJ2841" s="8">
        <f t="shared" si="230"/>
        <v>0</v>
      </c>
      <c r="UK2841" s="8">
        <f t="shared" si="231"/>
        <v>0</v>
      </c>
      <c r="UN2841" s="8">
        <f t="array" aca="1" ref="UN2841" ca="1">SUM(IF($O$5:$PX$5&gt;=$UN$5,IF($O$5:$PX$5&lt;$UO$5,LEN($O2841:$PX2841)-LEN(SUBSTITUTE(UPPER($O2841:$PX2841),"R","")))))</f>
        <v>0</v>
      </c>
      <c r="UO2841" s="8">
        <f t="array" aca="1" ref="UO2841" ca="1">SUM(IF($O$5:$PX$5&gt;=$UN$5,IF($O$5:$PX$5&lt;$UO$5,LEN($O2841:$PX2841)-LEN(SUBSTITUTE(UPPER($O2841:$PX2841),"A","")))))</f>
        <v>0</v>
      </c>
      <c r="UP2841" s="8">
        <f t="array" aca="1" ref="UP2841" ca="1">SUM(IF($O$5:$PX$5&gt;=$UN$5,IF($O$5:$PX$5&lt;$UO$5,LEN($O2841:$PX2841)-LEN(SUBSTITUTE(UPPER($O2841:$PX2841),"P","")))))</f>
        <v>0</v>
      </c>
    </row>
    <row r="2842" spans="2:562" x14ac:dyDescent="0.25">
      <c r="B2842" s="60">
        <v>2837</v>
      </c>
      <c r="UA2842" s="8">
        <f t="array" ref="UA2842">SUM(LEN($O2842:$PX2842))-SUM(LEN(SUBSTITUTE(UPPER($O2842:$PX2842),"R","")))</f>
        <v>0</v>
      </c>
      <c r="UB2842" s="8">
        <f t="array" ref="UB2842">SUM(LEN($O2842:$PX2842))-SUM(LEN(SUBSTITUTE(UPPER($O2842:$PX2842),"A","")))</f>
        <v>0</v>
      </c>
      <c r="UC2842" s="8">
        <f t="array" ref="UC2842">SUM(LEN($O2842:$PX2842))-SUM(LEN(SUBSTITUTE(UPPER($O2842:$PX2842),"P","")))</f>
        <v>0</v>
      </c>
      <c r="UG2842" s="8">
        <f t="shared" si="227"/>
        <v>0</v>
      </c>
      <c r="UH2842" s="8">
        <f t="shared" si="228"/>
        <v>0</v>
      </c>
      <c r="UI2842" s="8">
        <f t="shared" si="229"/>
        <v>0</v>
      </c>
      <c r="UJ2842" s="8">
        <f t="shared" si="230"/>
        <v>0</v>
      </c>
      <c r="UK2842" s="8">
        <f t="shared" si="231"/>
        <v>0</v>
      </c>
      <c r="UN2842" s="8">
        <f t="array" aca="1" ref="UN2842" ca="1">SUM(IF($O$5:$PX$5&gt;=$UN$5,IF($O$5:$PX$5&lt;$UO$5,LEN($O2842:$PX2842)-LEN(SUBSTITUTE(UPPER($O2842:$PX2842),"R","")))))</f>
        <v>0</v>
      </c>
      <c r="UO2842" s="8">
        <f t="array" aca="1" ref="UO2842" ca="1">SUM(IF($O$5:$PX$5&gt;=$UN$5,IF($O$5:$PX$5&lt;$UO$5,LEN($O2842:$PX2842)-LEN(SUBSTITUTE(UPPER($O2842:$PX2842),"A","")))))</f>
        <v>0</v>
      </c>
      <c r="UP2842" s="8">
        <f t="array" aca="1" ref="UP2842" ca="1">SUM(IF($O$5:$PX$5&gt;=$UN$5,IF($O$5:$PX$5&lt;$UO$5,LEN($O2842:$PX2842)-LEN(SUBSTITUTE(UPPER($O2842:$PX2842),"P","")))))</f>
        <v>0</v>
      </c>
    </row>
    <row r="2843" spans="2:562" x14ac:dyDescent="0.25">
      <c r="B2843" s="60">
        <v>2838</v>
      </c>
      <c r="UA2843" s="8">
        <f t="array" ref="UA2843">SUM(LEN($O2843:$PX2843))-SUM(LEN(SUBSTITUTE(UPPER($O2843:$PX2843),"R","")))</f>
        <v>0</v>
      </c>
      <c r="UB2843" s="8">
        <f t="array" ref="UB2843">SUM(LEN($O2843:$PX2843))-SUM(LEN(SUBSTITUTE(UPPER($O2843:$PX2843),"A","")))</f>
        <v>0</v>
      </c>
      <c r="UC2843" s="8">
        <f t="array" ref="UC2843">SUM(LEN($O2843:$PX2843))-SUM(LEN(SUBSTITUTE(UPPER($O2843:$PX2843),"P","")))</f>
        <v>0</v>
      </c>
      <c r="UG2843" s="8">
        <f t="shared" si="227"/>
        <v>0</v>
      </c>
      <c r="UH2843" s="8">
        <f t="shared" si="228"/>
        <v>0</v>
      </c>
      <c r="UI2843" s="8">
        <f t="shared" si="229"/>
        <v>0</v>
      </c>
      <c r="UJ2843" s="8">
        <f t="shared" si="230"/>
        <v>0</v>
      </c>
      <c r="UK2843" s="8">
        <f t="shared" si="231"/>
        <v>0</v>
      </c>
      <c r="UN2843" s="8">
        <f t="array" aca="1" ref="UN2843" ca="1">SUM(IF($O$5:$PX$5&gt;=$UN$5,IF($O$5:$PX$5&lt;$UO$5,LEN($O2843:$PX2843)-LEN(SUBSTITUTE(UPPER($O2843:$PX2843),"R","")))))</f>
        <v>0</v>
      </c>
      <c r="UO2843" s="8">
        <f t="array" aca="1" ref="UO2843" ca="1">SUM(IF($O$5:$PX$5&gt;=$UN$5,IF($O$5:$PX$5&lt;$UO$5,LEN($O2843:$PX2843)-LEN(SUBSTITUTE(UPPER($O2843:$PX2843),"A","")))))</f>
        <v>0</v>
      </c>
      <c r="UP2843" s="8">
        <f t="array" aca="1" ref="UP2843" ca="1">SUM(IF($O$5:$PX$5&gt;=$UN$5,IF($O$5:$PX$5&lt;$UO$5,LEN($O2843:$PX2843)-LEN(SUBSTITUTE(UPPER($O2843:$PX2843),"P","")))))</f>
        <v>0</v>
      </c>
    </row>
    <row r="2844" spans="2:562" x14ac:dyDescent="0.25">
      <c r="B2844" s="60">
        <v>2839</v>
      </c>
      <c r="UA2844" s="8">
        <f t="array" ref="UA2844">SUM(LEN($O2844:$PX2844))-SUM(LEN(SUBSTITUTE(UPPER($O2844:$PX2844),"R","")))</f>
        <v>0</v>
      </c>
      <c r="UB2844" s="8">
        <f t="array" ref="UB2844">SUM(LEN($O2844:$PX2844))-SUM(LEN(SUBSTITUTE(UPPER($O2844:$PX2844),"A","")))</f>
        <v>0</v>
      </c>
      <c r="UC2844" s="8">
        <f t="array" ref="UC2844">SUM(LEN($O2844:$PX2844))-SUM(LEN(SUBSTITUTE(UPPER($O2844:$PX2844),"P","")))</f>
        <v>0</v>
      </c>
      <c r="UG2844" s="8">
        <f t="shared" si="227"/>
        <v>0</v>
      </c>
      <c r="UH2844" s="8">
        <f t="shared" si="228"/>
        <v>0</v>
      </c>
      <c r="UI2844" s="8">
        <f t="shared" si="229"/>
        <v>0</v>
      </c>
      <c r="UJ2844" s="8">
        <f t="shared" si="230"/>
        <v>0</v>
      </c>
      <c r="UK2844" s="8">
        <f t="shared" si="231"/>
        <v>0</v>
      </c>
      <c r="UN2844" s="8">
        <f t="array" aca="1" ref="UN2844" ca="1">SUM(IF($O$5:$PX$5&gt;=$UN$5,IF($O$5:$PX$5&lt;$UO$5,LEN($O2844:$PX2844)-LEN(SUBSTITUTE(UPPER($O2844:$PX2844),"R","")))))</f>
        <v>0</v>
      </c>
      <c r="UO2844" s="8">
        <f t="array" aca="1" ref="UO2844" ca="1">SUM(IF($O$5:$PX$5&gt;=$UN$5,IF($O$5:$PX$5&lt;$UO$5,LEN($O2844:$PX2844)-LEN(SUBSTITUTE(UPPER($O2844:$PX2844),"A","")))))</f>
        <v>0</v>
      </c>
      <c r="UP2844" s="8">
        <f t="array" aca="1" ref="UP2844" ca="1">SUM(IF($O$5:$PX$5&gt;=$UN$5,IF($O$5:$PX$5&lt;$UO$5,LEN($O2844:$PX2844)-LEN(SUBSTITUTE(UPPER($O2844:$PX2844),"P","")))))</f>
        <v>0</v>
      </c>
    </row>
    <row r="2845" spans="2:562" x14ac:dyDescent="0.25">
      <c r="B2845" s="60">
        <v>2840</v>
      </c>
      <c r="UA2845" s="8">
        <f t="array" ref="UA2845">SUM(LEN($O2845:$PX2845))-SUM(LEN(SUBSTITUTE(UPPER($O2845:$PX2845),"R","")))</f>
        <v>0</v>
      </c>
      <c r="UB2845" s="8">
        <f t="array" ref="UB2845">SUM(LEN($O2845:$PX2845))-SUM(LEN(SUBSTITUTE(UPPER($O2845:$PX2845),"A","")))</f>
        <v>0</v>
      </c>
      <c r="UC2845" s="8">
        <f t="array" ref="UC2845">SUM(LEN($O2845:$PX2845))-SUM(LEN(SUBSTITUTE(UPPER($O2845:$PX2845),"P","")))</f>
        <v>0</v>
      </c>
      <c r="UG2845" s="8">
        <f t="shared" si="227"/>
        <v>0</v>
      </c>
      <c r="UH2845" s="8">
        <f t="shared" si="228"/>
        <v>0</v>
      </c>
      <c r="UI2845" s="8">
        <f t="shared" si="229"/>
        <v>0</v>
      </c>
      <c r="UJ2845" s="8">
        <f t="shared" si="230"/>
        <v>0</v>
      </c>
      <c r="UK2845" s="8">
        <f t="shared" si="231"/>
        <v>0</v>
      </c>
      <c r="UN2845" s="8">
        <f t="array" aca="1" ref="UN2845" ca="1">SUM(IF($O$5:$PX$5&gt;=$UN$5,IF($O$5:$PX$5&lt;$UO$5,LEN($O2845:$PX2845)-LEN(SUBSTITUTE(UPPER($O2845:$PX2845),"R","")))))</f>
        <v>0</v>
      </c>
      <c r="UO2845" s="8">
        <f t="array" aca="1" ref="UO2845" ca="1">SUM(IF($O$5:$PX$5&gt;=$UN$5,IF($O$5:$PX$5&lt;$UO$5,LEN($O2845:$PX2845)-LEN(SUBSTITUTE(UPPER($O2845:$PX2845),"A","")))))</f>
        <v>0</v>
      </c>
      <c r="UP2845" s="8">
        <f t="array" aca="1" ref="UP2845" ca="1">SUM(IF($O$5:$PX$5&gt;=$UN$5,IF($O$5:$PX$5&lt;$UO$5,LEN($O2845:$PX2845)-LEN(SUBSTITUTE(UPPER($O2845:$PX2845),"P","")))))</f>
        <v>0</v>
      </c>
    </row>
    <row r="2846" spans="2:562" x14ac:dyDescent="0.25">
      <c r="B2846" s="60">
        <v>2841</v>
      </c>
      <c r="UA2846" s="8">
        <f t="array" ref="UA2846">SUM(LEN($O2846:$PX2846))-SUM(LEN(SUBSTITUTE(UPPER($O2846:$PX2846),"R","")))</f>
        <v>0</v>
      </c>
      <c r="UB2846" s="8">
        <f t="array" ref="UB2846">SUM(LEN($O2846:$PX2846))-SUM(LEN(SUBSTITUTE(UPPER($O2846:$PX2846),"A","")))</f>
        <v>0</v>
      </c>
      <c r="UC2846" s="8">
        <f t="array" ref="UC2846">SUM(LEN($O2846:$PX2846))-SUM(LEN(SUBSTITUTE(UPPER($O2846:$PX2846),"P","")))</f>
        <v>0</v>
      </c>
      <c r="UG2846" s="8">
        <f t="shared" si="227"/>
        <v>0</v>
      </c>
      <c r="UH2846" s="8">
        <f t="shared" si="228"/>
        <v>0</v>
      </c>
      <c r="UI2846" s="8">
        <f t="shared" si="229"/>
        <v>0</v>
      </c>
      <c r="UJ2846" s="8">
        <f t="shared" si="230"/>
        <v>0</v>
      </c>
      <c r="UK2846" s="8">
        <f t="shared" si="231"/>
        <v>0</v>
      </c>
      <c r="UN2846" s="8">
        <f t="array" aca="1" ref="UN2846" ca="1">SUM(IF($O$5:$PX$5&gt;=$UN$5,IF($O$5:$PX$5&lt;$UO$5,LEN($O2846:$PX2846)-LEN(SUBSTITUTE(UPPER($O2846:$PX2846),"R","")))))</f>
        <v>0</v>
      </c>
      <c r="UO2846" s="8">
        <f t="array" aca="1" ref="UO2846" ca="1">SUM(IF($O$5:$PX$5&gt;=$UN$5,IF($O$5:$PX$5&lt;$UO$5,LEN($O2846:$PX2846)-LEN(SUBSTITUTE(UPPER($O2846:$PX2846),"A","")))))</f>
        <v>0</v>
      </c>
      <c r="UP2846" s="8">
        <f t="array" aca="1" ref="UP2846" ca="1">SUM(IF($O$5:$PX$5&gt;=$UN$5,IF($O$5:$PX$5&lt;$UO$5,LEN($O2846:$PX2846)-LEN(SUBSTITUTE(UPPER($O2846:$PX2846),"P","")))))</f>
        <v>0</v>
      </c>
    </row>
    <row r="2847" spans="2:562" x14ac:dyDescent="0.25">
      <c r="B2847" s="60">
        <v>2842</v>
      </c>
      <c r="UA2847" s="8">
        <f t="array" ref="UA2847">SUM(LEN($O2847:$PX2847))-SUM(LEN(SUBSTITUTE(UPPER($O2847:$PX2847),"R","")))</f>
        <v>0</v>
      </c>
      <c r="UB2847" s="8">
        <f t="array" ref="UB2847">SUM(LEN($O2847:$PX2847))-SUM(LEN(SUBSTITUTE(UPPER($O2847:$PX2847),"A","")))</f>
        <v>0</v>
      </c>
      <c r="UC2847" s="8">
        <f t="array" ref="UC2847">SUM(LEN($O2847:$PX2847))-SUM(LEN(SUBSTITUTE(UPPER($O2847:$PX2847),"P","")))</f>
        <v>0</v>
      </c>
      <c r="UG2847" s="8">
        <f t="shared" si="227"/>
        <v>0</v>
      </c>
      <c r="UH2847" s="8">
        <f t="shared" si="228"/>
        <v>0</v>
      </c>
      <c r="UI2847" s="8">
        <f t="shared" si="229"/>
        <v>0</v>
      </c>
      <c r="UJ2847" s="8">
        <f t="shared" si="230"/>
        <v>0</v>
      </c>
      <c r="UK2847" s="8">
        <f t="shared" si="231"/>
        <v>0</v>
      </c>
      <c r="UN2847" s="8">
        <f t="array" aca="1" ref="UN2847" ca="1">SUM(IF($O$5:$PX$5&gt;=$UN$5,IF($O$5:$PX$5&lt;$UO$5,LEN($O2847:$PX2847)-LEN(SUBSTITUTE(UPPER($O2847:$PX2847),"R","")))))</f>
        <v>0</v>
      </c>
      <c r="UO2847" s="8">
        <f t="array" aca="1" ref="UO2847" ca="1">SUM(IF($O$5:$PX$5&gt;=$UN$5,IF($O$5:$PX$5&lt;$UO$5,LEN($O2847:$PX2847)-LEN(SUBSTITUTE(UPPER($O2847:$PX2847),"A","")))))</f>
        <v>0</v>
      </c>
      <c r="UP2847" s="8">
        <f t="array" aca="1" ref="UP2847" ca="1">SUM(IF($O$5:$PX$5&gt;=$UN$5,IF($O$5:$PX$5&lt;$UO$5,LEN($O2847:$PX2847)-LEN(SUBSTITUTE(UPPER($O2847:$PX2847),"P","")))))</f>
        <v>0</v>
      </c>
    </row>
    <row r="2848" spans="2:562" x14ac:dyDescent="0.25">
      <c r="B2848" s="60">
        <v>2843</v>
      </c>
      <c r="UA2848" s="8">
        <f t="array" ref="UA2848">SUM(LEN($O2848:$PX2848))-SUM(LEN(SUBSTITUTE(UPPER($O2848:$PX2848),"R","")))</f>
        <v>0</v>
      </c>
      <c r="UB2848" s="8">
        <f t="array" ref="UB2848">SUM(LEN($O2848:$PX2848))-SUM(LEN(SUBSTITUTE(UPPER($O2848:$PX2848),"A","")))</f>
        <v>0</v>
      </c>
      <c r="UC2848" s="8">
        <f t="array" ref="UC2848">SUM(LEN($O2848:$PX2848))-SUM(LEN(SUBSTITUTE(UPPER($O2848:$PX2848),"P","")))</f>
        <v>0</v>
      </c>
      <c r="UG2848" s="8">
        <f t="shared" si="227"/>
        <v>0</v>
      </c>
      <c r="UH2848" s="8">
        <f t="shared" si="228"/>
        <v>0</v>
      </c>
      <c r="UI2848" s="8">
        <f t="shared" si="229"/>
        <v>0</v>
      </c>
      <c r="UJ2848" s="8">
        <f t="shared" si="230"/>
        <v>0</v>
      </c>
      <c r="UK2848" s="8">
        <f t="shared" si="231"/>
        <v>0</v>
      </c>
      <c r="UN2848" s="8">
        <f t="array" aca="1" ref="UN2848" ca="1">SUM(IF($O$5:$PX$5&gt;=$UN$5,IF($O$5:$PX$5&lt;$UO$5,LEN($O2848:$PX2848)-LEN(SUBSTITUTE(UPPER($O2848:$PX2848),"R","")))))</f>
        <v>0</v>
      </c>
      <c r="UO2848" s="8">
        <f t="array" aca="1" ref="UO2848" ca="1">SUM(IF($O$5:$PX$5&gt;=$UN$5,IF($O$5:$PX$5&lt;$UO$5,LEN($O2848:$PX2848)-LEN(SUBSTITUTE(UPPER($O2848:$PX2848),"A","")))))</f>
        <v>0</v>
      </c>
      <c r="UP2848" s="8">
        <f t="array" aca="1" ref="UP2848" ca="1">SUM(IF($O$5:$PX$5&gt;=$UN$5,IF($O$5:$PX$5&lt;$UO$5,LEN($O2848:$PX2848)-LEN(SUBSTITUTE(UPPER($O2848:$PX2848),"P","")))))</f>
        <v>0</v>
      </c>
    </row>
    <row r="2849" spans="2:562" x14ac:dyDescent="0.25">
      <c r="B2849" s="60">
        <v>2844</v>
      </c>
      <c r="UA2849" s="8">
        <f t="array" ref="UA2849">SUM(LEN($O2849:$PX2849))-SUM(LEN(SUBSTITUTE(UPPER($O2849:$PX2849),"R","")))</f>
        <v>0</v>
      </c>
      <c r="UB2849" s="8">
        <f t="array" ref="UB2849">SUM(LEN($O2849:$PX2849))-SUM(LEN(SUBSTITUTE(UPPER($O2849:$PX2849),"A","")))</f>
        <v>0</v>
      </c>
      <c r="UC2849" s="8">
        <f t="array" ref="UC2849">SUM(LEN($O2849:$PX2849))-SUM(LEN(SUBSTITUTE(UPPER($O2849:$PX2849),"P","")))</f>
        <v>0</v>
      </c>
      <c r="UG2849" s="8">
        <f t="shared" si="227"/>
        <v>0</v>
      </c>
      <c r="UH2849" s="8">
        <f t="shared" si="228"/>
        <v>0</v>
      </c>
      <c r="UI2849" s="8">
        <f t="shared" si="229"/>
        <v>0</v>
      </c>
      <c r="UJ2849" s="8">
        <f t="shared" si="230"/>
        <v>0</v>
      </c>
      <c r="UK2849" s="8">
        <f t="shared" si="231"/>
        <v>0</v>
      </c>
      <c r="UN2849" s="8">
        <f t="array" aca="1" ref="UN2849" ca="1">SUM(IF($O$5:$PX$5&gt;=$UN$5,IF($O$5:$PX$5&lt;$UO$5,LEN($O2849:$PX2849)-LEN(SUBSTITUTE(UPPER($O2849:$PX2849),"R","")))))</f>
        <v>0</v>
      </c>
      <c r="UO2849" s="8">
        <f t="array" aca="1" ref="UO2849" ca="1">SUM(IF($O$5:$PX$5&gt;=$UN$5,IF($O$5:$PX$5&lt;$UO$5,LEN($O2849:$PX2849)-LEN(SUBSTITUTE(UPPER($O2849:$PX2849),"A","")))))</f>
        <v>0</v>
      </c>
      <c r="UP2849" s="8">
        <f t="array" aca="1" ref="UP2849" ca="1">SUM(IF($O$5:$PX$5&gt;=$UN$5,IF($O$5:$PX$5&lt;$UO$5,LEN($O2849:$PX2849)-LEN(SUBSTITUTE(UPPER($O2849:$PX2849),"P","")))))</f>
        <v>0</v>
      </c>
    </row>
    <row r="2850" spans="2:562" x14ac:dyDescent="0.25">
      <c r="B2850" s="60">
        <v>2845</v>
      </c>
      <c r="UA2850" s="8">
        <f t="array" ref="UA2850">SUM(LEN($O2850:$PX2850))-SUM(LEN(SUBSTITUTE(UPPER($O2850:$PX2850),"R","")))</f>
        <v>0</v>
      </c>
      <c r="UB2850" s="8">
        <f t="array" ref="UB2850">SUM(LEN($O2850:$PX2850))-SUM(LEN(SUBSTITUTE(UPPER($O2850:$PX2850),"A","")))</f>
        <v>0</v>
      </c>
      <c r="UC2850" s="8">
        <f t="array" ref="UC2850">SUM(LEN($O2850:$PX2850))-SUM(LEN(SUBSTITUTE(UPPER($O2850:$PX2850),"P","")))</f>
        <v>0</v>
      </c>
      <c r="UG2850" s="8">
        <f t="shared" si="227"/>
        <v>0</v>
      </c>
      <c r="UH2850" s="8">
        <f t="shared" si="228"/>
        <v>0</v>
      </c>
      <c r="UI2850" s="8">
        <f t="shared" si="229"/>
        <v>0</v>
      </c>
      <c r="UJ2850" s="8">
        <f t="shared" si="230"/>
        <v>0</v>
      </c>
      <c r="UK2850" s="8">
        <f t="shared" si="231"/>
        <v>0</v>
      </c>
      <c r="UN2850" s="8">
        <f t="array" aca="1" ref="UN2850" ca="1">SUM(IF($O$5:$PX$5&gt;=$UN$5,IF($O$5:$PX$5&lt;$UO$5,LEN($O2850:$PX2850)-LEN(SUBSTITUTE(UPPER($O2850:$PX2850),"R","")))))</f>
        <v>0</v>
      </c>
      <c r="UO2850" s="8">
        <f t="array" aca="1" ref="UO2850" ca="1">SUM(IF($O$5:$PX$5&gt;=$UN$5,IF($O$5:$PX$5&lt;$UO$5,LEN($O2850:$PX2850)-LEN(SUBSTITUTE(UPPER($O2850:$PX2850),"A","")))))</f>
        <v>0</v>
      </c>
      <c r="UP2850" s="8">
        <f t="array" aca="1" ref="UP2850" ca="1">SUM(IF($O$5:$PX$5&gt;=$UN$5,IF($O$5:$PX$5&lt;$UO$5,LEN($O2850:$PX2850)-LEN(SUBSTITUTE(UPPER($O2850:$PX2850),"P","")))))</f>
        <v>0</v>
      </c>
    </row>
    <row r="2851" spans="2:562" x14ac:dyDescent="0.25">
      <c r="B2851" s="60">
        <v>2846</v>
      </c>
      <c r="UA2851" s="8">
        <f t="array" ref="UA2851">SUM(LEN($O2851:$PX2851))-SUM(LEN(SUBSTITUTE(UPPER($O2851:$PX2851),"R","")))</f>
        <v>0</v>
      </c>
      <c r="UB2851" s="8">
        <f t="array" ref="UB2851">SUM(LEN($O2851:$PX2851))-SUM(LEN(SUBSTITUTE(UPPER($O2851:$PX2851),"A","")))</f>
        <v>0</v>
      </c>
      <c r="UC2851" s="8">
        <f t="array" ref="UC2851">SUM(LEN($O2851:$PX2851))-SUM(LEN(SUBSTITUTE(UPPER($O2851:$PX2851),"P","")))</f>
        <v>0</v>
      </c>
      <c r="UG2851" s="8">
        <f t="shared" si="227"/>
        <v>0</v>
      </c>
      <c r="UH2851" s="8">
        <f t="shared" si="228"/>
        <v>0</v>
      </c>
      <c r="UI2851" s="8">
        <f t="shared" si="229"/>
        <v>0</v>
      </c>
      <c r="UJ2851" s="8">
        <f t="shared" si="230"/>
        <v>0</v>
      </c>
      <c r="UK2851" s="8">
        <f t="shared" si="231"/>
        <v>0</v>
      </c>
      <c r="UN2851" s="8">
        <f t="array" aca="1" ref="UN2851" ca="1">SUM(IF($O$5:$PX$5&gt;=$UN$5,IF($O$5:$PX$5&lt;$UO$5,LEN($O2851:$PX2851)-LEN(SUBSTITUTE(UPPER($O2851:$PX2851),"R","")))))</f>
        <v>0</v>
      </c>
      <c r="UO2851" s="8">
        <f t="array" aca="1" ref="UO2851" ca="1">SUM(IF($O$5:$PX$5&gt;=$UN$5,IF($O$5:$PX$5&lt;$UO$5,LEN($O2851:$PX2851)-LEN(SUBSTITUTE(UPPER($O2851:$PX2851),"A","")))))</f>
        <v>0</v>
      </c>
      <c r="UP2851" s="8">
        <f t="array" aca="1" ref="UP2851" ca="1">SUM(IF($O$5:$PX$5&gt;=$UN$5,IF($O$5:$PX$5&lt;$UO$5,LEN($O2851:$PX2851)-LEN(SUBSTITUTE(UPPER($O2851:$PX2851),"P","")))))</f>
        <v>0</v>
      </c>
    </row>
    <row r="2852" spans="2:562" x14ac:dyDescent="0.25">
      <c r="B2852" s="60">
        <v>2847</v>
      </c>
      <c r="UA2852" s="8">
        <f t="array" ref="UA2852">SUM(LEN($O2852:$PX2852))-SUM(LEN(SUBSTITUTE(UPPER($O2852:$PX2852),"R","")))</f>
        <v>0</v>
      </c>
      <c r="UB2852" s="8">
        <f t="array" ref="UB2852">SUM(LEN($O2852:$PX2852))-SUM(LEN(SUBSTITUTE(UPPER($O2852:$PX2852),"A","")))</f>
        <v>0</v>
      </c>
      <c r="UC2852" s="8">
        <f t="array" ref="UC2852">SUM(LEN($O2852:$PX2852))-SUM(LEN(SUBSTITUTE(UPPER($O2852:$PX2852),"P","")))</f>
        <v>0</v>
      </c>
      <c r="UG2852" s="8">
        <f t="shared" si="227"/>
        <v>0</v>
      </c>
      <c r="UH2852" s="8">
        <f t="shared" si="228"/>
        <v>0</v>
      </c>
      <c r="UI2852" s="8">
        <f t="shared" si="229"/>
        <v>0</v>
      </c>
      <c r="UJ2852" s="8">
        <f t="shared" si="230"/>
        <v>0</v>
      </c>
      <c r="UK2852" s="8">
        <f t="shared" si="231"/>
        <v>0</v>
      </c>
      <c r="UN2852" s="8">
        <f t="array" aca="1" ref="UN2852" ca="1">SUM(IF($O$5:$PX$5&gt;=$UN$5,IF($O$5:$PX$5&lt;$UO$5,LEN($O2852:$PX2852)-LEN(SUBSTITUTE(UPPER($O2852:$PX2852),"R","")))))</f>
        <v>0</v>
      </c>
      <c r="UO2852" s="8">
        <f t="array" aca="1" ref="UO2852" ca="1">SUM(IF($O$5:$PX$5&gt;=$UN$5,IF($O$5:$PX$5&lt;$UO$5,LEN($O2852:$PX2852)-LEN(SUBSTITUTE(UPPER($O2852:$PX2852),"A","")))))</f>
        <v>0</v>
      </c>
      <c r="UP2852" s="8">
        <f t="array" aca="1" ref="UP2852" ca="1">SUM(IF($O$5:$PX$5&gt;=$UN$5,IF($O$5:$PX$5&lt;$UO$5,LEN($O2852:$PX2852)-LEN(SUBSTITUTE(UPPER($O2852:$PX2852),"P","")))))</f>
        <v>0</v>
      </c>
    </row>
    <row r="2853" spans="2:562" x14ac:dyDescent="0.25">
      <c r="B2853" s="60">
        <v>2848</v>
      </c>
      <c r="UA2853" s="8">
        <f t="array" ref="UA2853">SUM(LEN($O2853:$PX2853))-SUM(LEN(SUBSTITUTE(UPPER($O2853:$PX2853),"R","")))</f>
        <v>0</v>
      </c>
      <c r="UB2853" s="8">
        <f t="array" ref="UB2853">SUM(LEN($O2853:$PX2853))-SUM(LEN(SUBSTITUTE(UPPER($O2853:$PX2853),"A","")))</f>
        <v>0</v>
      </c>
      <c r="UC2853" s="8">
        <f t="array" ref="UC2853">SUM(LEN($O2853:$PX2853))-SUM(LEN(SUBSTITUTE(UPPER($O2853:$PX2853),"P","")))</f>
        <v>0</v>
      </c>
      <c r="UG2853" s="8">
        <f t="shared" si="227"/>
        <v>0</v>
      </c>
      <c r="UH2853" s="8">
        <f t="shared" si="228"/>
        <v>0</v>
      </c>
      <c r="UI2853" s="8">
        <f t="shared" si="229"/>
        <v>0</v>
      </c>
      <c r="UJ2853" s="8">
        <f t="shared" si="230"/>
        <v>0</v>
      </c>
      <c r="UK2853" s="8">
        <f t="shared" si="231"/>
        <v>0</v>
      </c>
      <c r="UN2853" s="8">
        <f t="array" aca="1" ref="UN2853" ca="1">SUM(IF($O$5:$PX$5&gt;=$UN$5,IF($O$5:$PX$5&lt;$UO$5,LEN($O2853:$PX2853)-LEN(SUBSTITUTE(UPPER($O2853:$PX2853),"R","")))))</f>
        <v>0</v>
      </c>
      <c r="UO2853" s="8">
        <f t="array" aca="1" ref="UO2853" ca="1">SUM(IF($O$5:$PX$5&gt;=$UN$5,IF($O$5:$PX$5&lt;$UO$5,LEN($O2853:$PX2853)-LEN(SUBSTITUTE(UPPER($O2853:$PX2853),"A","")))))</f>
        <v>0</v>
      </c>
      <c r="UP2853" s="8">
        <f t="array" aca="1" ref="UP2853" ca="1">SUM(IF($O$5:$PX$5&gt;=$UN$5,IF($O$5:$PX$5&lt;$UO$5,LEN($O2853:$PX2853)-LEN(SUBSTITUTE(UPPER($O2853:$PX2853),"P","")))))</f>
        <v>0</v>
      </c>
    </row>
    <row r="2854" spans="2:562" x14ac:dyDescent="0.25">
      <c r="B2854" s="60">
        <v>2849</v>
      </c>
      <c r="UA2854" s="8">
        <f t="array" ref="UA2854">SUM(LEN($O2854:$PX2854))-SUM(LEN(SUBSTITUTE(UPPER($O2854:$PX2854),"R","")))</f>
        <v>0</v>
      </c>
      <c r="UB2854" s="8">
        <f t="array" ref="UB2854">SUM(LEN($O2854:$PX2854))-SUM(LEN(SUBSTITUTE(UPPER($O2854:$PX2854),"A","")))</f>
        <v>0</v>
      </c>
      <c r="UC2854" s="8">
        <f t="array" ref="UC2854">SUM(LEN($O2854:$PX2854))-SUM(LEN(SUBSTITUTE(UPPER($O2854:$PX2854),"P","")))</f>
        <v>0</v>
      </c>
      <c r="UG2854" s="8">
        <f t="shared" si="227"/>
        <v>0</v>
      </c>
      <c r="UH2854" s="8">
        <f t="shared" si="228"/>
        <v>0</v>
      </c>
      <c r="UI2854" s="8">
        <f t="shared" si="229"/>
        <v>0</v>
      </c>
      <c r="UJ2854" s="8">
        <f t="shared" si="230"/>
        <v>0</v>
      </c>
      <c r="UK2854" s="8">
        <f t="shared" si="231"/>
        <v>0</v>
      </c>
      <c r="UN2854" s="8">
        <f t="array" aca="1" ref="UN2854" ca="1">SUM(IF($O$5:$PX$5&gt;=$UN$5,IF($O$5:$PX$5&lt;$UO$5,LEN($O2854:$PX2854)-LEN(SUBSTITUTE(UPPER($O2854:$PX2854),"R","")))))</f>
        <v>0</v>
      </c>
      <c r="UO2854" s="8">
        <f t="array" aca="1" ref="UO2854" ca="1">SUM(IF($O$5:$PX$5&gt;=$UN$5,IF($O$5:$PX$5&lt;$UO$5,LEN($O2854:$PX2854)-LEN(SUBSTITUTE(UPPER($O2854:$PX2854),"A","")))))</f>
        <v>0</v>
      </c>
      <c r="UP2854" s="8">
        <f t="array" aca="1" ref="UP2854" ca="1">SUM(IF($O$5:$PX$5&gt;=$UN$5,IF($O$5:$PX$5&lt;$UO$5,LEN($O2854:$PX2854)-LEN(SUBSTITUTE(UPPER($O2854:$PX2854),"P","")))))</f>
        <v>0</v>
      </c>
    </row>
    <row r="2855" spans="2:562" x14ac:dyDescent="0.25">
      <c r="B2855" s="60">
        <v>2850</v>
      </c>
      <c r="UA2855" s="8">
        <f t="array" ref="UA2855">SUM(LEN($O2855:$PX2855))-SUM(LEN(SUBSTITUTE(UPPER($O2855:$PX2855),"R","")))</f>
        <v>0</v>
      </c>
      <c r="UB2855" s="8">
        <f t="array" ref="UB2855">SUM(LEN($O2855:$PX2855))-SUM(LEN(SUBSTITUTE(UPPER($O2855:$PX2855),"A","")))</f>
        <v>0</v>
      </c>
      <c r="UC2855" s="8">
        <f t="array" ref="UC2855">SUM(LEN($O2855:$PX2855))-SUM(LEN(SUBSTITUTE(UPPER($O2855:$PX2855),"P","")))</f>
        <v>0</v>
      </c>
      <c r="UG2855" s="8">
        <f t="shared" si="227"/>
        <v>0</v>
      </c>
      <c r="UH2855" s="8">
        <f t="shared" si="228"/>
        <v>0</v>
      </c>
      <c r="UI2855" s="8">
        <f t="shared" si="229"/>
        <v>0</v>
      </c>
      <c r="UJ2855" s="8">
        <f t="shared" si="230"/>
        <v>0</v>
      </c>
      <c r="UK2855" s="8">
        <f t="shared" si="231"/>
        <v>0</v>
      </c>
      <c r="UN2855" s="8">
        <f t="array" aca="1" ref="UN2855" ca="1">SUM(IF($O$5:$PX$5&gt;=$UN$5,IF($O$5:$PX$5&lt;$UO$5,LEN($O2855:$PX2855)-LEN(SUBSTITUTE(UPPER($O2855:$PX2855),"R","")))))</f>
        <v>0</v>
      </c>
      <c r="UO2855" s="8">
        <f t="array" aca="1" ref="UO2855" ca="1">SUM(IF($O$5:$PX$5&gt;=$UN$5,IF($O$5:$PX$5&lt;$UO$5,LEN($O2855:$PX2855)-LEN(SUBSTITUTE(UPPER($O2855:$PX2855),"A","")))))</f>
        <v>0</v>
      </c>
      <c r="UP2855" s="8">
        <f t="array" aca="1" ref="UP2855" ca="1">SUM(IF($O$5:$PX$5&gt;=$UN$5,IF($O$5:$PX$5&lt;$UO$5,LEN($O2855:$PX2855)-LEN(SUBSTITUTE(UPPER($O2855:$PX2855),"P","")))))</f>
        <v>0</v>
      </c>
    </row>
    <row r="2856" spans="2:562" x14ac:dyDescent="0.25">
      <c r="B2856" s="60">
        <v>2851</v>
      </c>
      <c r="UA2856" s="8">
        <f t="array" ref="UA2856">SUM(LEN($O2856:$PX2856))-SUM(LEN(SUBSTITUTE(UPPER($O2856:$PX2856),"R","")))</f>
        <v>0</v>
      </c>
      <c r="UB2856" s="8">
        <f t="array" ref="UB2856">SUM(LEN($O2856:$PX2856))-SUM(LEN(SUBSTITUTE(UPPER($O2856:$PX2856),"A","")))</f>
        <v>0</v>
      </c>
      <c r="UC2856" s="8">
        <f t="array" ref="UC2856">SUM(LEN($O2856:$PX2856))-SUM(LEN(SUBSTITUTE(UPPER($O2856:$PX2856),"P","")))</f>
        <v>0</v>
      </c>
      <c r="UG2856" s="8">
        <f t="shared" si="227"/>
        <v>0</v>
      </c>
      <c r="UH2856" s="8">
        <f t="shared" si="228"/>
        <v>0</v>
      </c>
      <c r="UI2856" s="8">
        <f t="shared" si="229"/>
        <v>0</v>
      </c>
      <c r="UJ2856" s="8">
        <f t="shared" si="230"/>
        <v>0</v>
      </c>
      <c r="UK2856" s="8">
        <f t="shared" si="231"/>
        <v>0</v>
      </c>
      <c r="UN2856" s="8">
        <f t="array" aca="1" ref="UN2856" ca="1">SUM(IF($O$5:$PX$5&gt;=$UN$5,IF($O$5:$PX$5&lt;$UO$5,LEN($O2856:$PX2856)-LEN(SUBSTITUTE(UPPER($O2856:$PX2856),"R","")))))</f>
        <v>0</v>
      </c>
      <c r="UO2856" s="8">
        <f t="array" aca="1" ref="UO2856" ca="1">SUM(IF($O$5:$PX$5&gt;=$UN$5,IF($O$5:$PX$5&lt;$UO$5,LEN($O2856:$PX2856)-LEN(SUBSTITUTE(UPPER($O2856:$PX2856),"A","")))))</f>
        <v>0</v>
      </c>
      <c r="UP2856" s="8">
        <f t="array" aca="1" ref="UP2856" ca="1">SUM(IF($O$5:$PX$5&gt;=$UN$5,IF($O$5:$PX$5&lt;$UO$5,LEN($O2856:$PX2856)-LEN(SUBSTITUTE(UPPER($O2856:$PX2856),"P","")))))</f>
        <v>0</v>
      </c>
    </row>
    <row r="2857" spans="2:562" x14ac:dyDescent="0.25">
      <c r="B2857" s="60">
        <v>2852</v>
      </c>
      <c r="UA2857" s="8">
        <f t="array" ref="UA2857">SUM(LEN($O2857:$PX2857))-SUM(LEN(SUBSTITUTE(UPPER($O2857:$PX2857),"R","")))</f>
        <v>0</v>
      </c>
      <c r="UB2857" s="8">
        <f t="array" ref="UB2857">SUM(LEN($O2857:$PX2857))-SUM(LEN(SUBSTITUTE(UPPER($O2857:$PX2857),"A","")))</f>
        <v>0</v>
      </c>
      <c r="UC2857" s="8">
        <f t="array" ref="UC2857">SUM(LEN($O2857:$PX2857))-SUM(LEN(SUBSTITUTE(UPPER($O2857:$PX2857),"P","")))</f>
        <v>0</v>
      </c>
      <c r="UG2857" s="8">
        <f t="shared" si="227"/>
        <v>0</v>
      </c>
      <c r="UH2857" s="8">
        <f t="shared" si="228"/>
        <v>0</v>
      </c>
      <c r="UI2857" s="8">
        <f t="shared" si="229"/>
        <v>0</v>
      </c>
      <c r="UJ2857" s="8">
        <f t="shared" si="230"/>
        <v>0</v>
      </c>
      <c r="UK2857" s="8">
        <f t="shared" si="231"/>
        <v>0</v>
      </c>
      <c r="UN2857" s="8">
        <f t="array" aca="1" ref="UN2857" ca="1">SUM(IF($O$5:$PX$5&gt;=$UN$5,IF($O$5:$PX$5&lt;$UO$5,LEN($O2857:$PX2857)-LEN(SUBSTITUTE(UPPER($O2857:$PX2857),"R","")))))</f>
        <v>0</v>
      </c>
      <c r="UO2857" s="8">
        <f t="array" aca="1" ref="UO2857" ca="1">SUM(IF($O$5:$PX$5&gt;=$UN$5,IF($O$5:$PX$5&lt;$UO$5,LEN($O2857:$PX2857)-LEN(SUBSTITUTE(UPPER($O2857:$PX2857),"A","")))))</f>
        <v>0</v>
      </c>
      <c r="UP2857" s="8">
        <f t="array" aca="1" ref="UP2857" ca="1">SUM(IF($O$5:$PX$5&gt;=$UN$5,IF($O$5:$PX$5&lt;$UO$5,LEN($O2857:$PX2857)-LEN(SUBSTITUTE(UPPER($O2857:$PX2857),"P","")))))</f>
        <v>0</v>
      </c>
    </row>
    <row r="2858" spans="2:562" x14ac:dyDescent="0.25">
      <c r="B2858" s="60">
        <v>2853</v>
      </c>
      <c r="UA2858" s="8">
        <f t="array" ref="UA2858">SUM(LEN($O2858:$PX2858))-SUM(LEN(SUBSTITUTE(UPPER($O2858:$PX2858),"R","")))</f>
        <v>0</v>
      </c>
      <c r="UB2858" s="8">
        <f t="array" ref="UB2858">SUM(LEN($O2858:$PX2858))-SUM(LEN(SUBSTITUTE(UPPER($O2858:$PX2858),"A","")))</f>
        <v>0</v>
      </c>
      <c r="UC2858" s="8">
        <f t="array" ref="UC2858">SUM(LEN($O2858:$PX2858))-SUM(LEN(SUBSTITUTE(UPPER($O2858:$PX2858),"P","")))</f>
        <v>0</v>
      </c>
      <c r="UG2858" s="8">
        <f t="shared" si="227"/>
        <v>0</v>
      </c>
      <c r="UH2858" s="8">
        <f t="shared" si="228"/>
        <v>0</v>
      </c>
      <c r="UI2858" s="8">
        <f t="shared" si="229"/>
        <v>0</v>
      </c>
      <c r="UJ2858" s="8">
        <f t="shared" si="230"/>
        <v>0</v>
      </c>
      <c r="UK2858" s="8">
        <f t="shared" si="231"/>
        <v>0</v>
      </c>
      <c r="UN2858" s="8">
        <f t="array" aca="1" ref="UN2858" ca="1">SUM(IF($O$5:$PX$5&gt;=$UN$5,IF($O$5:$PX$5&lt;$UO$5,LEN($O2858:$PX2858)-LEN(SUBSTITUTE(UPPER($O2858:$PX2858),"R","")))))</f>
        <v>0</v>
      </c>
      <c r="UO2858" s="8">
        <f t="array" aca="1" ref="UO2858" ca="1">SUM(IF($O$5:$PX$5&gt;=$UN$5,IF($O$5:$PX$5&lt;$UO$5,LEN($O2858:$PX2858)-LEN(SUBSTITUTE(UPPER($O2858:$PX2858),"A","")))))</f>
        <v>0</v>
      </c>
      <c r="UP2858" s="8">
        <f t="array" aca="1" ref="UP2858" ca="1">SUM(IF($O$5:$PX$5&gt;=$UN$5,IF($O$5:$PX$5&lt;$UO$5,LEN($O2858:$PX2858)-LEN(SUBSTITUTE(UPPER($O2858:$PX2858),"P","")))))</f>
        <v>0</v>
      </c>
    </row>
    <row r="2859" spans="2:562" x14ac:dyDescent="0.25">
      <c r="B2859" s="60">
        <v>2854</v>
      </c>
      <c r="UA2859" s="8">
        <f t="array" ref="UA2859">SUM(LEN($O2859:$PX2859))-SUM(LEN(SUBSTITUTE(UPPER($O2859:$PX2859),"R","")))</f>
        <v>0</v>
      </c>
      <c r="UB2859" s="8">
        <f t="array" ref="UB2859">SUM(LEN($O2859:$PX2859))-SUM(LEN(SUBSTITUTE(UPPER($O2859:$PX2859),"A","")))</f>
        <v>0</v>
      </c>
      <c r="UC2859" s="8">
        <f t="array" ref="UC2859">SUM(LEN($O2859:$PX2859))-SUM(LEN(SUBSTITUTE(UPPER($O2859:$PX2859),"P","")))</f>
        <v>0</v>
      </c>
      <c r="UG2859" s="8">
        <f t="shared" si="227"/>
        <v>0</v>
      </c>
      <c r="UH2859" s="8">
        <f t="shared" si="228"/>
        <v>0</v>
      </c>
      <c r="UI2859" s="8">
        <f t="shared" si="229"/>
        <v>0</v>
      </c>
      <c r="UJ2859" s="8">
        <f t="shared" si="230"/>
        <v>0</v>
      </c>
      <c r="UK2859" s="8">
        <f t="shared" si="231"/>
        <v>0</v>
      </c>
      <c r="UN2859" s="8">
        <f t="array" aca="1" ref="UN2859" ca="1">SUM(IF($O$5:$PX$5&gt;=$UN$5,IF($O$5:$PX$5&lt;$UO$5,LEN($O2859:$PX2859)-LEN(SUBSTITUTE(UPPER($O2859:$PX2859),"R","")))))</f>
        <v>0</v>
      </c>
      <c r="UO2859" s="8">
        <f t="array" aca="1" ref="UO2859" ca="1">SUM(IF($O$5:$PX$5&gt;=$UN$5,IF($O$5:$PX$5&lt;$UO$5,LEN($O2859:$PX2859)-LEN(SUBSTITUTE(UPPER($O2859:$PX2859),"A","")))))</f>
        <v>0</v>
      </c>
      <c r="UP2859" s="8">
        <f t="array" aca="1" ref="UP2859" ca="1">SUM(IF($O$5:$PX$5&gt;=$UN$5,IF($O$5:$PX$5&lt;$UO$5,LEN($O2859:$PX2859)-LEN(SUBSTITUTE(UPPER($O2859:$PX2859),"P","")))))</f>
        <v>0</v>
      </c>
    </row>
    <row r="2860" spans="2:562" x14ac:dyDescent="0.25">
      <c r="B2860" s="60">
        <v>2855</v>
      </c>
      <c r="UA2860" s="8">
        <f t="array" ref="UA2860">SUM(LEN($O2860:$PX2860))-SUM(LEN(SUBSTITUTE(UPPER($O2860:$PX2860),"R","")))</f>
        <v>0</v>
      </c>
      <c r="UB2860" s="8">
        <f t="array" ref="UB2860">SUM(LEN($O2860:$PX2860))-SUM(LEN(SUBSTITUTE(UPPER($O2860:$PX2860),"A","")))</f>
        <v>0</v>
      </c>
      <c r="UC2860" s="8">
        <f t="array" ref="UC2860">SUM(LEN($O2860:$PX2860))-SUM(LEN(SUBSTITUTE(UPPER($O2860:$PX2860),"P","")))</f>
        <v>0</v>
      </c>
      <c r="UG2860" s="8">
        <f t="shared" si="227"/>
        <v>0</v>
      </c>
      <c r="UH2860" s="8">
        <f t="shared" si="228"/>
        <v>0</v>
      </c>
      <c r="UI2860" s="8">
        <f t="shared" si="229"/>
        <v>0</v>
      </c>
      <c r="UJ2860" s="8">
        <f t="shared" si="230"/>
        <v>0</v>
      </c>
      <c r="UK2860" s="8">
        <f t="shared" si="231"/>
        <v>0</v>
      </c>
      <c r="UN2860" s="8">
        <f t="array" aca="1" ref="UN2860" ca="1">SUM(IF($O$5:$PX$5&gt;=$UN$5,IF($O$5:$PX$5&lt;$UO$5,LEN($O2860:$PX2860)-LEN(SUBSTITUTE(UPPER($O2860:$PX2860),"R","")))))</f>
        <v>0</v>
      </c>
      <c r="UO2860" s="8">
        <f t="array" aca="1" ref="UO2860" ca="1">SUM(IF($O$5:$PX$5&gt;=$UN$5,IF($O$5:$PX$5&lt;$UO$5,LEN($O2860:$PX2860)-LEN(SUBSTITUTE(UPPER($O2860:$PX2860),"A","")))))</f>
        <v>0</v>
      </c>
      <c r="UP2860" s="8">
        <f t="array" aca="1" ref="UP2860" ca="1">SUM(IF($O$5:$PX$5&gt;=$UN$5,IF($O$5:$PX$5&lt;$UO$5,LEN($O2860:$PX2860)-LEN(SUBSTITUTE(UPPER($O2860:$PX2860),"P","")))))</f>
        <v>0</v>
      </c>
    </row>
    <row r="2861" spans="2:562" x14ac:dyDescent="0.25">
      <c r="B2861" s="60">
        <v>2856</v>
      </c>
      <c r="UA2861" s="8">
        <f t="array" ref="UA2861">SUM(LEN($O2861:$PX2861))-SUM(LEN(SUBSTITUTE(UPPER($O2861:$PX2861),"R","")))</f>
        <v>0</v>
      </c>
      <c r="UB2861" s="8">
        <f t="array" ref="UB2861">SUM(LEN($O2861:$PX2861))-SUM(LEN(SUBSTITUTE(UPPER($O2861:$PX2861),"A","")))</f>
        <v>0</v>
      </c>
      <c r="UC2861" s="8">
        <f t="array" ref="UC2861">SUM(LEN($O2861:$PX2861))-SUM(LEN(SUBSTITUTE(UPPER($O2861:$PX2861),"P","")))</f>
        <v>0</v>
      </c>
      <c r="UG2861" s="8">
        <f t="shared" si="227"/>
        <v>0</v>
      </c>
      <c r="UH2861" s="8">
        <f t="shared" si="228"/>
        <v>0</v>
      </c>
      <c r="UI2861" s="8">
        <f t="shared" si="229"/>
        <v>0</v>
      </c>
      <c r="UJ2861" s="8">
        <f t="shared" si="230"/>
        <v>0</v>
      </c>
      <c r="UK2861" s="8">
        <f t="shared" si="231"/>
        <v>0</v>
      </c>
      <c r="UN2861" s="8">
        <f t="array" aca="1" ref="UN2861" ca="1">SUM(IF($O$5:$PX$5&gt;=$UN$5,IF($O$5:$PX$5&lt;$UO$5,LEN($O2861:$PX2861)-LEN(SUBSTITUTE(UPPER($O2861:$PX2861),"R","")))))</f>
        <v>0</v>
      </c>
      <c r="UO2861" s="8">
        <f t="array" aca="1" ref="UO2861" ca="1">SUM(IF($O$5:$PX$5&gt;=$UN$5,IF($O$5:$PX$5&lt;$UO$5,LEN($O2861:$PX2861)-LEN(SUBSTITUTE(UPPER($O2861:$PX2861),"A","")))))</f>
        <v>0</v>
      </c>
      <c r="UP2861" s="8">
        <f t="array" aca="1" ref="UP2861" ca="1">SUM(IF($O$5:$PX$5&gt;=$UN$5,IF($O$5:$PX$5&lt;$UO$5,LEN($O2861:$PX2861)-LEN(SUBSTITUTE(UPPER($O2861:$PX2861),"P","")))))</f>
        <v>0</v>
      </c>
    </row>
    <row r="2862" spans="2:562" x14ac:dyDescent="0.25">
      <c r="B2862" s="60">
        <v>2857</v>
      </c>
      <c r="UA2862" s="8">
        <f t="array" ref="UA2862">SUM(LEN($O2862:$PX2862))-SUM(LEN(SUBSTITUTE(UPPER($O2862:$PX2862),"R","")))</f>
        <v>0</v>
      </c>
      <c r="UB2862" s="8">
        <f t="array" ref="UB2862">SUM(LEN($O2862:$PX2862))-SUM(LEN(SUBSTITUTE(UPPER($O2862:$PX2862),"A","")))</f>
        <v>0</v>
      </c>
      <c r="UC2862" s="8">
        <f t="array" ref="UC2862">SUM(LEN($O2862:$PX2862))-SUM(LEN(SUBSTITUTE(UPPER($O2862:$PX2862),"P","")))</f>
        <v>0</v>
      </c>
      <c r="UG2862" s="8">
        <f t="shared" si="227"/>
        <v>0</v>
      </c>
      <c r="UH2862" s="8">
        <f t="shared" si="228"/>
        <v>0</v>
      </c>
      <c r="UI2862" s="8">
        <f t="shared" si="229"/>
        <v>0</v>
      </c>
      <c r="UJ2862" s="8">
        <f t="shared" si="230"/>
        <v>0</v>
      </c>
      <c r="UK2862" s="8">
        <f t="shared" si="231"/>
        <v>0</v>
      </c>
      <c r="UN2862" s="8">
        <f t="array" aca="1" ref="UN2862" ca="1">SUM(IF($O$5:$PX$5&gt;=$UN$5,IF($O$5:$PX$5&lt;$UO$5,LEN($O2862:$PX2862)-LEN(SUBSTITUTE(UPPER($O2862:$PX2862),"R","")))))</f>
        <v>0</v>
      </c>
      <c r="UO2862" s="8">
        <f t="array" aca="1" ref="UO2862" ca="1">SUM(IF($O$5:$PX$5&gt;=$UN$5,IF($O$5:$PX$5&lt;$UO$5,LEN($O2862:$PX2862)-LEN(SUBSTITUTE(UPPER($O2862:$PX2862),"A","")))))</f>
        <v>0</v>
      </c>
      <c r="UP2862" s="8">
        <f t="array" aca="1" ref="UP2862" ca="1">SUM(IF($O$5:$PX$5&gt;=$UN$5,IF($O$5:$PX$5&lt;$UO$5,LEN($O2862:$PX2862)-LEN(SUBSTITUTE(UPPER($O2862:$PX2862),"P","")))))</f>
        <v>0</v>
      </c>
    </row>
    <row r="2863" spans="2:562" x14ac:dyDescent="0.25">
      <c r="B2863" s="60">
        <v>2858</v>
      </c>
      <c r="UA2863" s="8">
        <f t="array" ref="UA2863">SUM(LEN($O2863:$PX2863))-SUM(LEN(SUBSTITUTE(UPPER($O2863:$PX2863),"R","")))</f>
        <v>0</v>
      </c>
      <c r="UB2863" s="8">
        <f t="array" ref="UB2863">SUM(LEN($O2863:$PX2863))-SUM(LEN(SUBSTITUTE(UPPER($O2863:$PX2863),"A","")))</f>
        <v>0</v>
      </c>
      <c r="UC2863" s="8">
        <f t="array" ref="UC2863">SUM(LEN($O2863:$PX2863))-SUM(LEN(SUBSTITUTE(UPPER($O2863:$PX2863),"P","")))</f>
        <v>0</v>
      </c>
      <c r="UG2863" s="8">
        <f t="shared" si="227"/>
        <v>0</v>
      </c>
      <c r="UH2863" s="8">
        <f t="shared" si="228"/>
        <v>0</v>
      </c>
      <c r="UI2863" s="8">
        <f t="shared" si="229"/>
        <v>0</v>
      </c>
      <c r="UJ2863" s="8">
        <f t="shared" si="230"/>
        <v>0</v>
      </c>
      <c r="UK2863" s="8">
        <f t="shared" si="231"/>
        <v>0</v>
      </c>
      <c r="UN2863" s="8">
        <f t="array" aca="1" ref="UN2863" ca="1">SUM(IF($O$5:$PX$5&gt;=$UN$5,IF($O$5:$PX$5&lt;$UO$5,LEN($O2863:$PX2863)-LEN(SUBSTITUTE(UPPER($O2863:$PX2863),"R","")))))</f>
        <v>0</v>
      </c>
      <c r="UO2863" s="8">
        <f t="array" aca="1" ref="UO2863" ca="1">SUM(IF($O$5:$PX$5&gt;=$UN$5,IF($O$5:$PX$5&lt;$UO$5,LEN($O2863:$PX2863)-LEN(SUBSTITUTE(UPPER($O2863:$PX2863),"A","")))))</f>
        <v>0</v>
      </c>
      <c r="UP2863" s="8">
        <f t="array" aca="1" ref="UP2863" ca="1">SUM(IF($O$5:$PX$5&gt;=$UN$5,IF($O$5:$PX$5&lt;$UO$5,LEN($O2863:$PX2863)-LEN(SUBSTITUTE(UPPER($O2863:$PX2863),"P","")))))</f>
        <v>0</v>
      </c>
    </row>
    <row r="2864" spans="2:562" x14ac:dyDescent="0.25">
      <c r="B2864" s="60">
        <v>2859</v>
      </c>
      <c r="UA2864" s="8">
        <f t="array" ref="UA2864">SUM(LEN($O2864:$PX2864))-SUM(LEN(SUBSTITUTE(UPPER($O2864:$PX2864),"R","")))</f>
        <v>0</v>
      </c>
      <c r="UB2864" s="8">
        <f t="array" ref="UB2864">SUM(LEN($O2864:$PX2864))-SUM(LEN(SUBSTITUTE(UPPER($O2864:$PX2864),"A","")))</f>
        <v>0</v>
      </c>
      <c r="UC2864" s="8">
        <f t="array" ref="UC2864">SUM(LEN($O2864:$PX2864))-SUM(LEN(SUBSTITUTE(UPPER($O2864:$PX2864),"P","")))</f>
        <v>0</v>
      </c>
      <c r="UG2864" s="8">
        <f t="shared" si="227"/>
        <v>0</v>
      </c>
      <c r="UH2864" s="8">
        <f t="shared" si="228"/>
        <v>0</v>
      </c>
      <c r="UI2864" s="8">
        <f t="shared" si="229"/>
        <v>0</v>
      </c>
      <c r="UJ2864" s="8">
        <f t="shared" si="230"/>
        <v>0</v>
      </c>
      <c r="UK2864" s="8">
        <f t="shared" si="231"/>
        <v>0</v>
      </c>
      <c r="UN2864" s="8">
        <f t="array" aca="1" ref="UN2864" ca="1">SUM(IF($O$5:$PX$5&gt;=$UN$5,IF($O$5:$PX$5&lt;$UO$5,LEN($O2864:$PX2864)-LEN(SUBSTITUTE(UPPER($O2864:$PX2864),"R","")))))</f>
        <v>0</v>
      </c>
      <c r="UO2864" s="8">
        <f t="array" aca="1" ref="UO2864" ca="1">SUM(IF($O$5:$PX$5&gt;=$UN$5,IF($O$5:$PX$5&lt;$UO$5,LEN($O2864:$PX2864)-LEN(SUBSTITUTE(UPPER($O2864:$PX2864),"A","")))))</f>
        <v>0</v>
      </c>
      <c r="UP2864" s="8">
        <f t="array" aca="1" ref="UP2864" ca="1">SUM(IF($O$5:$PX$5&gt;=$UN$5,IF($O$5:$PX$5&lt;$UO$5,LEN($O2864:$PX2864)-LEN(SUBSTITUTE(UPPER($O2864:$PX2864),"P","")))))</f>
        <v>0</v>
      </c>
    </row>
    <row r="2865" spans="2:562" x14ac:dyDescent="0.25">
      <c r="B2865" s="60">
        <v>2860</v>
      </c>
      <c r="UA2865" s="8">
        <f t="array" ref="UA2865">SUM(LEN($O2865:$PX2865))-SUM(LEN(SUBSTITUTE(UPPER($O2865:$PX2865),"R","")))</f>
        <v>0</v>
      </c>
      <c r="UB2865" s="8">
        <f t="array" ref="UB2865">SUM(LEN($O2865:$PX2865))-SUM(LEN(SUBSTITUTE(UPPER($O2865:$PX2865),"A","")))</f>
        <v>0</v>
      </c>
      <c r="UC2865" s="8">
        <f t="array" ref="UC2865">SUM(LEN($O2865:$PX2865))-SUM(LEN(SUBSTITUTE(UPPER($O2865:$PX2865),"P","")))</f>
        <v>0</v>
      </c>
      <c r="UG2865" s="8">
        <f t="shared" si="227"/>
        <v>0</v>
      </c>
      <c r="UH2865" s="8">
        <f t="shared" si="228"/>
        <v>0</v>
      </c>
      <c r="UI2865" s="8">
        <f t="shared" si="229"/>
        <v>0</v>
      </c>
      <c r="UJ2865" s="8">
        <f t="shared" si="230"/>
        <v>0</v>
      </c>
      <c r="UK2865" s="8">
        <f t="shared" si="231"/>
        <v>0</v>
      </c>
      <c r="UN2865" s="8">
        <f t="array" aca="1" ref="UN2865" ca="1">SUM(IF($O$5:$PX$5&gt;=$UN$5,IF($O$5:$PX$5&lt;$UO$5,LEN($O2865:$PX2865)-LEN(SUBSTITUTE(UPPER($O2865:$PX2865),"R","")))))</f>
        <v>0</v>
      </c>
      <c r="UO2865" s="8">
        <f t="array" aca="1" ref="UO2865" ca="1">SUM(IF($O$5:$PX$5&gt;=$UN$5,IF($O$5:$PX$5&lt;$UO$5,LEN($O2865:$PX2865)-LEN(SUBSTITUTE(UPPER($O2865:$PX2865),"A","")))))</f>
        <v>0</v>
      </c>
      <c r="UP2865" s="8">
        <f t="array" aca="1" ref="UP2865" ca="1">SUM(IF($O$5:$PX$5&gt;=$UN$5,IF($O$5:$PX$5&lt;$UO$5,LEN($O2865:$PX2865)-LEN(SUBSTITUTE(UPPER($O2865:$PX2865),"P","")))))</f>
        <v>0</v>
      </c>
    </row>
    <row r="2866" spans="2:562" x14ac:dyDescent="0.25">
      <c r="B2866" s="60">
        <v>2861</v>
      </c>
      <c r="UA2866" s="8">
        <f t="array" ref="UA2866">SUM(LEN($O2866:$PX2866))-SUM(LEN(SUBSTITUTE(UPPER($O2866:$PX2866),"R","")))</f>
        <v>0</v>
      </c>
      <c r="UB2866" s="8">
        <f t="array" ref="UB2866">SUM(LEN($O2866:$PX2866))-SUM(LEN(SUBSTITUTE(UPPER($O2866:$PX2866),"A","")))</f>
        <v>0</v>
      </c>
      <c r="UC2866" s="8">
        <f t="array" ref="UC2866">SUM(LEN($O2866:$PX2866))-SUM(LEN(SUBSTITUTE(UPPER($O2866:$PX2866),"P","")))</f>
        <v>0</v>
      </c>
      <c r="UG2866" s="8">
        <f t="shared" si="227"/>
        <v>0</v>
      </c>
      <c r="UH2866" s="8">
        <f t="shared" si="228"/>
        <v>0</v>
      </c>
      <c r="UI2866" s="8">
        <f t="shared" si="229"/>
        <v>0</v>
      </c>
      <c r="UJ2866" s="8">
        <f t="shared" si="230"/>
        <v>0</v>
      </c>
      <c r="UK2866" s="8">
        <f t="shared" si="231"/>
        <v>0</v>
      </c>
      <c r="UN2866" s="8">
        <f t="array" aca="1" ref="UN2866" ca="1">SUM(IF($O$5:$PX$5&gt;=$UN$5,IF($O$5:$PX$5&lt;$UO$5,LEN($O2866:$PX2866)-LEN(SUBSTITUTE(UPPER($O2866:$PX2866),"R","")))))</f>
        <v>0</v>
      </c>
      <c r="UO2866" s="8">
        <f t="array" aca="1" ref="UO2866" ca="1">SUM(IF($O$5:$PX$5&gt;=$UN$5,IF($O$5:$PX$5&lt;$UO$5,LEN($O2866:$PX2866)-LEN(SUBSTITUTE(UPPER($O2866:$PX2866),"A","")))))</f>
        <v>0</v>
      </c>
      <c r="UP2866" s="8">
        <f t="array" aca="1" ref="UP2866" ca="1">SUM(IF($O$5:$PX$5&gt;=$UN$5,IF($O$5:$PX$5&lt;$UO$5,LEN($O2866:$PX2866)-LEN(SUBSTITUTE(UPPER($O2866:$PX2866),"P","")))))</f>
        <v>0</v>
      </c>
    </row>
    <row r="2867" spans="2:562" x14ac:dyDescent="0.25">
      <c r="B2867" s="60">
        <v>2862</v>
      </c>
      <c r="UA2867" s="8">
        <f t="array" ref="UA2867">SUM(LEN($O2867:$PX2867))-SUM(LEN(SUBSTITUTE(UPPER($O2867:$PX2867),"R","")))</f>
        <v>0</v>
      </c>
      <c r="UB2867" s="8">
        <f t="array" ref="UB2867">SUM(LEN($O2867:$PX2867))-SUM(LEN(SUBSTITUTE(UPPER($O2867:$PX2867),"A","")))</f>
        <v>0</v>
      </c>
      <c r="UC2867" s="8">
        <f t="array" ref="UC2867">SUM(LEN($O2867:$PX2867))-SUM(LEN(SUBSTITUTE(UPPER($O2867:$PX2867),"P","")))</f>
        <v>0</v>
      </c>
      <c r="UG2867" s="8">
        <f t="shared" si="227"/>
        <v>0</v>
      </c>
      <c r="UH2867" s="8">
        <f t="shared" si="228"/>
        <v>0</v>
      </c>
      <c r="UI2867" s="8">
        <f t="shared" si="229"/>
        <v>0</v>
      </c>
      <c r="UJ2867" s="8">
        <f t="shared" si="230"/>
        <v>0</v>
      </c>
      <c r="UK2867" s="8">
        <f t="shared" si="231"/>
        <v>0</v>
      </c>
      <c r="UN2867" s="8">
        <f t="array" aca="1" ref="UN2867" ca="1">SUM(IF($O$5:$PX$5&gt;=$UN$5,IF($O$5:$PX$5&lt;$UO$5,LEN($O2867:$PX2867)-LEN(SUBSTITUTE(UPPER($O2867:$PX2867),"R","")))))</f>
        <v>0</v>
      </c>
      <c r="UO2867" s="8">
        <f t="array" aca="1" ref="UO2867" ca="1">SUM(IF($O$5:$PX$5&gt;=$UN$5,IF($O$5:$PX$5&lt;$UO$5,LEN($O2867:$PX2867)-LEN(SUBSTITUTE(UPPER($O2867:$PX2867),"A","")))))</f>
        <v>0</v>
      </c>
      <c r="UP2867" s="8">
        <f t="array" aca="1" ref="UP2867" ca="1">SUM(IF($O$5:$PX$5&gt;=$UN$5,IF($O$5:$PX$5&lt;$UO$5,LEN($O2867:$PX2867)-LEN(SUBSTITUTE(UPPER($O2867:$PX2867),"P","")))))</f>
        <v>0</v>
      </c>
    </row>
    <row r="2868" spans="2:562" x14ac:dyDescent="0.25">
      <c r="B2868" s="60">
        <v>2863</v>
      </c>
      <c r="UA2868" s="8">
        <f t="array" ref="UA2868">SUM(LEN($O2868:$PX2868))-SUM(LEN(SUBSTITUTE(UPPER($O2868:$PX2868),"R","")))</f>
        <v>0</v>
      </c>
      <c r="UB2868" s="8">
        <f t="array" ref="UB2868">SUM(LEN($O2868:$PX2868))-SUM(LEN(SUBSTITUTE(UPPER($O2868:$PX2868),"A","")))</f>
        <v>0</v>
      </c>
      <c r="UC2868" s="8">
        <f t="array" ref="UC2868">SUM(LEN($O2868:$PX2868))-SUM(LEN(SUBSTITUTE(UPPER($O2868:$PX2868),"P","")))</f>
        <v>0</v>
      </c>
      <c r="UG2868" s="8">
        <f t="shared" si="227"/>
        <v>0</v>
      </c>
      <c r="UH2868" s="8">
        <f t="shared" si="228"/>
        <v>0</v>
      </c>
      <c r="UI2868" s="8">
        <f t="shared" si="229"/>
        <v>0</v>
      </c>
      <c r="UJ2868" s="8">
        <f t="shared" si="230"/>
        <v>0</v>
      </c>
      <c r="UK2868" s="8">
        <f t="shared" si="231"/>
        <v>0</v>
      </c>
      <c r="UN2868" s="8">
        <f t="array" aca="1" ref="UN2868" ca="1">SUM(IF($O$5:$PX$5&gt;=$UN$5,IF($O$5:$PX$5&lt;$UO$5,LEN($O2868:$PX2868)-LEN(SUBSTITUTE(UPPER($O2868:$PX2868),"R","")))))</f>
        <v>0</v>
      </c>
      <c r="UO2868" s="8">
        <f t="array" aca="1" ref="UO2868" ca="1">SUM(IF($O$5:$PX$5&gt;=$UN$5,IF($O$5:$PX$5&lt;$UO$5,LEN($O2868:$PX2868)-LEN(SUBSTITUTE(UPPER($O2868:$PX2868),"A","")))))</f>
        <v>0</v>
      </c>
      <c r="UP2868" s="8">
        <f t="array" aca="1" ref="UP2868" ca="1">SUM(IF($O$5:$PX$5&gt;=$UN$5,IF($O$5:$PX$5&lt;$UO$5,LEN($O2868:$PX2868)-LEN(SUBSTITUTE(UPPER($O2868:$PX2868),"P","")))))</f>
        <v>0</v>
      </c>
    </row>
    <row r="2869" spans="2:562" x14ac:dyDescent="0.25">
      <c r="B2869" s="60">
        <v>2864</v>
      </c>
      <c r="UA2869" s="8">
        <f t="array" ref="UA2869">SUM(LEN($O2869:$PX2869))-SUM(LEN(SUBSTITUTE(UPPER($O2869:$PX2869),"R","")))</f>
        <v>0</v>
      </c>
      <c r="UB2869" s="8">
        <f t="array" ref="UB2869">SUM(LEN($O2869:$PX2869))-SUM(LEN(SUBSTITUTE(UPPER($O2869:$PX2869),"A","")))</f>
        <v>0</v>
      </c>
      <c r="UC2869" s="8">
        <f t="array" ref="UC2869">SUM(LEN($O2869:$PX2869))-SUM(LEN(SUBSTITUTE(UPPER($O2869:$PX2869),"P","")))</f>
        <v>0</v>
      </c>
      <c r="UG2869" s="8">
        <f t="shared" si="227"/>
        <v>0</v>
      </c>
      <c r="UH2869" s="8">
        <f t="shared" si="228"/>
        <v>0</v>
      </c>
      <c r="UI2869" s="8">
        <f t="shared" si="229"/>
        <v>0</v>
      </c>
      <c r="UJ2869" s="8">
        <f t="shared" si="230"/>
        <v>0</v>
      </c>
      <c r="UK2869" s="8">
        <f t="shared" si="231"/>
        <v>0</v>
      </c>
      <c r="UN2869" s="8">
        <f t="array" aca="1" ref="UN2869" ca="1">SUM(IF($O$5:$PX$5&gt;=$UN$5,IF($O$5:$PX$5&lt;$UO$5,LEN($O2869:$PX2869)-LEN(SUBSTITUTE(UPPER($O2869:$PX2869),"R","")))))</f>
        <v>0</v>
      </c>
      <c r="UO2869" s="8">
        <f t="array" aca="1" ref="UO2869" ca="1">SUM(IF($O$5:$PX$5&gt;=$UN$5,IF($O$5:$PX$5&lt;$UO$5,LEN($O2869:$PX2869)-LEN(SUBSTITUTE(UPPER($O2869:$PX2869),"A","")))))</f>
        <v>0</v>
      </c>
      <c r="UP2869" s="8">
        <f t="array" aca="1" ref="UP2869" ca="1">SUM(IF($O$5:$PX$5&gt;=$UN$5,IF($O$5:$PX$5&lt;$UO$5,LEN($O2869:$PX2869)-LEN(SUBSTITUTE(UPPER($O2869:$PX2869),"P","")))))</f>
        <v>0</v>
      </c>
    </row>
    <row r="2870" spans="2:562" x14ac:dyDescent="0.25">
      <c r="B2870" s="60">
        <v>2865</v>
      </c>
      <c r="UA2870" s="8">
        <f t="array" ref="UA2870">SUM(LEN($O2870:$PX2870))-SUM(LEN(SUBSTITUTE(UPPER($O2870:$PX2870),"R","")))</f>
        <v>0</v>
      </c>
      <c r="UB2870" s="8">
        <f t="array" ref="UB2870">SUM(LEN($O2870:$PX2870))-SUM(LEN(SUBSTITUTE(UPPER($O2870:$PX2870),"A","")))</f>
        <v>0</v>
      </c>
      <c r="UC2870" s="8">
        <f t="array" ref="UC2870">SUM(LEN($O2870:$PX2870))-SUM(LEN(SUBSTITUTE(UPPER($O2870:$PX2870),"P","")))</f>
        <v>0</v>
      </c>
      <c r="UG2870" s="8">
        <f t="shared" si="227"/>
        <v>0</v>
      </c>
      <c r="UH2870" s="8">
        <f t="shared" si="228"/>
        <v>0</v>
      </c>
      <c r="UI2870" s="8">
        <f t="shared" si="229"/>
        <v>0</v>
      </c>
      <c r="UJ2870" s="8">
        <f t="shared" si="230"/>
        <v>0</v>
      </c>
      <c r="UK2870" s="8">
        <f t="shared" si="231"/>
        <v>0</v>
      </c>
      <c r="UN2870" s="8">
        <f t="array" aca="1" ref="UN2870" ca="1">SUM(IF($O$5:$PX$5&gt;=$UN$5,IF($O$5:$PX$5&lt;$UO$5,LEN($O2870:$PX2870)-LEN(SUBSTITUTE(UPPER($O2870:$PX2870),"R","")))))</f>
        <v>0</v>
      </c>
      <c r="UO2870" s="8">
        <f t="array" aca="1" ref="UO2870" ca="1">SUM(IF($O$5:$PX$5&gt;=$UN$5,IF($O$5:$PX$5&lt;$UO$5,LEN($O2870:$PX2870)-LEN(SUBSTITUTE(UPPER($O2870:$PX2870),"A","")))))</f>
        <v>0</v>
      </c>
      <c r="UP2870" s="8">
        <f t="array" aca="1" ref="UP2870" ca="1">SUM(IF($O$5:$PX$5&gt;=$UN$5,IF($O$5:$PX$5&lt;$UO$5,LEN($O2870:$PX2870)-LEN(SUBSTITUTE(UPPER($O2870:$PX2870),"P","")))))</f>
        <v>0</v>
      </c>
    </row>
    <row r="2871" spans="2:562" x14ac:dyDescent="0.25">
      <c r="B2871" s="60">
        <v>2866</v>
      </c>
      <c r="UA2871" s="8">
        <f t="array" ref="UA2871">SUM(LEN($O2871:$PX2871))-SUM(LEN(SUBSTITUTE(UPPER($O2871:$PX2871),"R","")))</f>
        <v>0</v>
      </c>
      <c r="UB2871" s="8">
        <f t="array" ref="UB2871">SUM(LEN($O2871:$PX2871))-SUM(LEN(SUBSTITUTE(UPPER($O2871:$PX2871),"A","")))</f>
        <v>0</v>
      </c>
      <c r="UC2871" s="8">
        <f t="array" ref="UC2871">SUM(LEN($O2871:$PX2871))-SUM(LEN(SUBSTITUTE(UPPER($O2871:$PX2871),"P","")))</f>
        <v>0</v>
      </c>
      <c r="UG2871" s="8">
        <f t="shared" si="227"/>
        <v>0</v>
      </c>
      <c r="UH2871" s="8">
        <f t="shared" si="228"/>
        <v>0</v>
      </c>
      <c r="UI2871" s="8">
        <f t="shared" si="229"/>
        <v>0</v>
      </c>
      <c r="UJ2871" s="8">
        <f t="shared" si="230"/>
        <v>0</v>
      </c>
      <c r="UK2871" s="8">
        <f t="shared" si="231"/>
        <v>0</v>
      </c>
      <c r="UN2871" s="8">
        <f t="array" aca="1" ref="UN2871" ca="1">SUM(IF($O$5:$PX$5&gt;=$UN$5,IF($O$5:$PX$5&lt;$UO$5,LEN($O2871:$PX2871)-LEN(SUBSTITUTE(UPPER($O2871:$PX2871),"R","")))))</f>
        <v>0</v>
      </c>
      <c r="UO2871" s="8">
        <f t="array" aca="1" ref="UO2871" ca="1">SUM(IF($O$5:$PX$5&gt;=$UN$5,IF($O$5:$PX$5&lt;$UO$5,LEN($O2871:$PX2871)-LEN(SUBSTITUTE(UPPER($O2871:$PX2871),"A","")))))</f>
        <v>0</v>
      </c>
      <c r="UP2871" s="8">
        <f t="array" aca="1" ref="UP2871" ca="1">SUM(IF($O$5:$PX$5&gt;=$UN$5,IF($O$5:$PX$5&lt;$UO$5,LEN($O2871:$PX2871)-LEN(SUBSTITUTE(UPPER($O2871:$PX2871),"P","")))))</f>
        <v>0</v>
      </c>
    </row>
    <row r="2872" spans="2:562" x14ac:dyDescent="0.25">
      <c r="B2872" s="60">
        <v>2867</v>
      </c>
      <c r="UA2872" s="8">
        <f t="array" ref="UA2872">SUM(LEN($O2872:$PX2872))-SUM(LEN(SUBSTITUTE(UPPER($O2872:$PX2872),"R","")))</f>
        <v>0</v>
      </c>
      <c r="UB2872" s="8">
        <f t="array" ref="UB2872">SUM(LEN($O2872:$PX2872))-SUM(LEN(SUBSTITUTE(UPPER($O2872:$PX2872),"A","")))</f>
        <v>0</v>
      </c>
      <c r="UC2872" s="8">
        <f t="array" ref="UC2872">SUM(LEN($O2872:$PX2872))-SUM(LEN(SUBSTITUTE(UPPER($O2872:$PX2872),"P","")))</f>
        <v>0</v>
      </c>
      <c r="UG2872" s="8">
        <f t="shared" si="227"/>
        <v>0</v>
      </c>
      <c r="UH2872" s="8">
        <f t="shared" si="228"/>
        <v>0</v>
      </c>
      <c r="UI2872" s="8">
        <f t="shared" si="229"/>
        <v>0</v>
      </c>
      <c r="UJ2872" s="8">
        <f t="shared" si="230"/>
        <v>0</v>
      </c>
      <c r="UK2872" s="8">
        <f t="shared" si="231"/>
        <v>0</v>
      </c>
      <c r="UN2872" s="8">
        <f t="array" aca="1" ref="UN2872" ca="1">SUM(IF($O$5:$PX$5&gt;=$UN$5,IF($O$5:$PX$5&lt;$UO$5,LEN($O2872:$PX2872)-LEN(SUBSTITUTE(UPPER($O2872:$PX2872),"R","")))))</f>
        <v>0</v>
      </c>
      <c r="UO2872" s="8">
        <f t="array" aca="1" ref="UO2872" ca="1">SUM(IF($O$5:$PX$5&gt;=$UN$5,IF($O$5:$PX$5&lt;$UO$5,LEN($O2872:$PX2872)-LEN(SUBSTITUTE(UPPER($O2872:$PX2872),"A","")))))</f>
        <v>0</v>
      </c>
      <c r="UP2872" s="8">
        <f t="array" aca="1" ref="UP2872" ca="1">SUM(IF($O$5:$PX$5&gt;=$UN$5,IF($O$5:$PX$5&lt;$UO$5,LEN($O2872:$PX2872)-LEN(SUBSTITUTE(UPPER($O2872:$PX2872),"P","")))))</f>
        <v>0</v>
      </c>
    </row>
    <row r="2873" spans="2:562" x14ac:dyDescent="0.25">
      <c r="B2873" s="60">
        <v>2868</v>
      </c>
      <c r="UA2873" s="8">
        <f t="array" ref="UA2873">SUM(LEN($O2873:$PX2873))-SUM(LEN(SUBSTITUTE(UPPER($O2873:$PX2873),"R","")))</f>
        <v>0</v>
      </c>
      <c r="UB2873" s="8">
        <f t="array" ref="UB2873">SUM(LEN($O2873:$PX2873))-SUM(LEN(SUBSTITUTE(UPPER($O2873:$PX2873),"A","")))</f>
        <v>0</v>
      </c>
      <c r="UC2873" s="8">
        <f t="array" ref="UC2873">SUM(LEN($O2873:$PX2873))-SUM(LEN(SUBSTITUTE(UPPER($O2873:$PX2873),"P","")))</f>
        <v>0</v>
      </c>
      <c r="UG2873" s="8">
        <f t="shared" si="227"/>
        <v>0</v>
      </c>
      <c r="UH2873" s="8">
        <f t="shared" si="228"/>
        <v>0</v>
      </c>
      <c r="UI2873" s="8">
        <f t="shared" si="229"/>
        <v>0</v>
      </c>
      <c r="UJ2873" s="8">
        <f t="shared" si="230"/>
        <v>0</v>
      </c>
      <c r="UK2873" s="8">
        <f t="shared" si="231"/>
        <v>0</v>
      </c>
      <c r="UN2873" s="8">
        <f t="array" aca="1" ref="UN2873" ca="1">SUM(IF($O$5:$PX$5&gt;=$UN$5,IF($O$5:$PX$5&lt;$UO$5,LEN($O2873:$PX2873)-LEN(SUBSTITUTE(UPPER($O2873:$PX2873),"R","")))))</f>
        <v>0</v>
      </c>
      <c r="UO2873" s="8">
        <f t="array" aca="1" ref="UO2873" ca="1">SUM(IF($O$5:$PX$5&gt;=$UN$5,IF($O$5:$PX$5&lt;$UO$5,LEN($O2873:$PX2873)-LEN(SUBSTITUTE(UPPER($O2873:$PX2873),"A","")))))</f>
        <v>0</v>
      </c>
      <c r="UP2873" s="8">
        <f t="array" aca="1" ref="UP2873" ca="1">SUM(IF($O$5:$PX$5&gt;=$UN$5,IF($O$5:$PX$5&lt;$UO$5,LEN($O2873:$PX2873)-LEN(SUBSTITUTE(UPPER($O2873:$PX2873),"P","")))))</f>
        <v>0</v>
      </c>
    </row>
    <row r="2874" spans="2:562" x14ac:dyDescent="0.25">
      <c r="B2874" s="60">
        <v>2869</v>
      </c>
      <c r="UA2874" s="8">
        <f t="array" ref="UA2874">SUM(LEN($O2874:$PX2874))-SUM(LEN(SUBSTITUTE(UPPER($O2874:$PX2874),"R","")))</f>
        <v>0</v>
      </c>
      <c r="UB2874" s="8">
        <f t="array" ref="UB2874">SUM(LEN($O2874:$PX2874))-SUM(LEN(SUBSTITUTE(UPPER($O2874:$PX2874),"A","")))</f>
        <v>0</v>
      </c>
      <c r="UC2874" s="8">
        <f t="array" ref="UC2874">SUM(LEN($O2874:$PX2874))-SUM(LEN(SUBSTITUTE(UPPER($O2874:$PX2874),"P","")))</f>
        <v>0</v>
      </c>
      <c r="UG2874" s="8">
        <f t="shared" si="227"/>
        <v>0</v>
      </c>
      <c r="UH2874" s="8">
        <f t="shared" si="228"/>
        <v>0</v>
      </c>
      <c r="UI2874" s="8">
        <f t="shared" si="229"/>
        <v>0</v>
      </c>
      <c r="UJ2874" s="8">
        <f t="shared" si="230"/>
        <v>0</v>
      </c>
      <c r="UK2874" s="8">
        <f t="shared" si="231"/>
        <v>0</v>
      </c>
      <c r="UN2874" s="8">
        <f t="array" aca="1" ref="UN2874" ca="1">SUM(IF($O$5:$PX$5&gt;=$UN$5,IF($O$5:$PX$5&lt;$UO$5,LEN($O2874:$PX2874)-LEN(SUBSTITUTE(UPPER($O2874:$PX2874),"R","")))))</f>
        <v>0</v>
      </c>
      <c r="UO2874" s="8">
        <f t="array" aca="1" ref="UO2874" ca="1">SUM(IF($O$5:$PX$5&gt;=$UN$5,IF($O$5:$PX$5&lt;$UO$5,LEN($O2874:$PX2874)-LEN(SUBSTITUTE(UPPER($O2874:$PX2874),"A","")))))</f>
        <v>0</v>
      </c>
      <c r="UP2874" s="8">
        <f t="array" aca="1" ref="UP2874" ca="1">SUM(IF($O$5:$PX$5&gt;=$UN$5,IF($O$5:$PX$5&lt;$UO$5,LEN($O2874:$PX2874)-LEN(SUBSTITUTE(UPPER($O2874:$PX2874),"P","")))))</f>
        <v>0</v>
      </c>
    </row>
    <row r="2875" spans="2:562" x14ac:dyDescent="0.25">
      <c r="B2875" s="60">
        <v>2870</v>
      </c>
      <c r="UA2875" s="8">
        <f t="array" ref="UA2875">SUM(LEN($O2875:$PX2875))-SUM(LEN(SUBSTITUTE(UPPER($O2875:$PX2875),"R","")))</f>
        <v>0</v>
      </c>
      <c r="UB2875" s="8">
        <f t="array" ref="UB2875">SUM(LEN($O2875:$PX2875))-SUM(LEN(SUBSTITUTE(UPPER($O2875:$PX2875),"A","")))</f>
        <v>0</v>
      </c>
      <c r="UC2875" s="8">
        <f t="array" ref="UC2875">SUM(LEN($O2875:$PX2875))-SUM(LEN(SUBSTITUTE(UPPER($O2875:$PX2875),"P","")))</f>
        <v>0</v>
      </c>
      <c r="UG2875" s="8">
        <f t="shared" si="227"/>
        <v>0</v>
      </c>
      <c r="UH2875" s="8">
        <f t="shared" si="228"/>
        <v>0</v>
      </c>
      <c r="UI2875" s="8">
        <f t="shared" si="229"/>
        <v>0</v>
      </c>
      <c r="UJ2875" s="8">
        <f t="shared" si="230"/>
        <v>0</v>
      </c>
      <c r="UK2875" s="8">
        <f t="shared" si="231"/>
        <v>0</v>
      </c>
      <c r="UN2875" s="8">
        <f t="array" aca="1" ref="UN2875" ca="1">SUM(IF($O$5:$PX$5&gt;=$UN$5,IF($O$5:$PX$5&lt;$UO$5,LEN($O2875:$PX2875)-LEN(SUBSTITUTE(UPPER($O2875:$PX2875),"R","")))))</f>
        <v>0</v>
      </c>
      <c r="UO2875" s="8">
        <f t="array" aca="1" ref="UO2875" ca="1">SUM(IF($O$5:$PX$5&gt;=$UN$5,IF($O$5:$PX$5&lt;$UO$5,LEN($O2875:$PX2875)-LEN(SUBSTITUTE(UPPER($O2875:$PX2875),"A","")))))</f>
        <v>0</v>
      </c>
      <c r="UP2875" s="8">
        <f t="array" aca="1" ref="UP2875" ca="1">SUM(IF($O$5:$PX$5&gt;=$UN$5,IF($O$5:$PX$5&lt;$UO$5,LEN($O2875:$PX2875)-LEN(SUBSTITUTE(UPPER($O2875:$PX2875),"P","")))))</f>
        <v>0</v>
      </c>
    </row>
    <row r="2876" spans="2:562" x14ac:dyDescent="0.25">
      <c r="B2876" s="60">
        <v>2871</v>
      </c>
      <c r="UA2876" s="8">
        <f t="array" ref="UA2876">SUM(LEN($O2876:$PX2876))-SUM(LEN(SUBSTITUTE(UPPER($O2876:$PX2876),"R","")))</f>
        <v>0</v>
      </c>
      <c r="UB2876" s="8">
        <f t="array" ref="UB2876">SUM(LEN($O2876:$PX2876))-SUM(LEN(SUBSTITUTE(UPPER($O2876:$PX2876),"A","")))</f>
        <v>0</v>
      </c>
      <c r="UC2876" s="8">
        <f t="array" ref="UC2876">SUM(LEN($O2876:$PX2876))-SUM(LEN(SUBSTITUTE(UPPER($O2876:$PX2876),"P","")))</f>
        <v>0</v>
      </c>
      <c r="UG2876" s="8">
        <f t="shared" si="227"/>
        <v>0</v>
      </c>
      <c r="UH2876" s="8">
        <f t="shared" si="228"/>
        <v>0</v>
      </c>
      <c r="UI2876" s="8">
        <f t="shared" si="229"/>
        <v>0</v>
      </c>
      <c r="UJ2876" s="8">
        <f t="shared" si="230"/>
        <v>0</v>
      </c>
      <c r="UK2876" s="8">
        <f t="shared" si="231"/>
        <v>0</v>
      </c>
      <c r="UN2876" s="8">
        <f t="array" aca="1" ref="UN2876" ca="1">SUM(IF($O$5:$PX$5&gt;=$UN$5,IF($O$5:$PX$5&lt;$UO$5,LEN($O2876:$PX2876)-LEN(SUBSTITUTE(UPPER($O2876:$PX2876),"R","")))))</f>
        <v>0</v>
      </c>
      <c r="UO2876" s="8">
        <f t="array" aca="1" ref="UO2876" ca="1">SUM(IF($O$5:$PX$5&gt;=$UN$5,IF($O$5:$PX$5&lt;$UO$5,LEN($O2876:$PX2876)-LEN(SUBSTITUTE(UPPER($O2876:$PX2876),"A","")))))</f>
        <v>0</v>
      </c>
      <c r="UP2876" s="8">
        <f t="array" aca="1" ref="UP2876" ca="1">SUM(IF($O$5:$PX$5&gt;=$UN$5,IF($O$5:$PX$5&lt;$UO$5,LEN($O2876:$PX2876)-LEN(SUBSTITUTE(UPPER($O2876:$PX2876),"P","")))))</f>
        <v>0</v>
      </c>
    </row>
    <row r="2877" spans="2:562" x14ac:dyDescent="0.25">
      <c r="B2877" s="60">
        <v>2872</v>
      </c>
      <c r="UA2877" s="8">
        <f t="array" ref="UA2877">SUM(LEN($O2877:$PX2877))-SUM(LEN(SUBSTITUTE(UPPER($O2877:$PX2877),"R","")))</f>
        <v>0</v>
      </c>
      <c r="UB2877" s="8">
        <f t="array" ref="UB2877">SUM(LEN($O2877:$PX2877))-SUM(LEN(SUBSTITUTE(UPPER($O2877:$PX2877),"A","")))</f>
        <v>0</v>
      </c>
      <c r="UC2877" s="8">
        <f t="array" ref="UC2877">SUM(LEN($O2877:$PX2877))-SUM(LEN(SUBSTITUTE(UPPER($O2877:$PX2877),"P","")))</f>
        <v>0</v>
      </c>
      <c r="UG2877" s="8">
        <f t="shared" si="227"/>
        <v>0</v>
      </c>
      <c r="UH2877" s="8">
        <f t="shared" si="228"/>
        <v>0</v>
      </c>
      <c r="UI2877" s="8">
        <f t="shared" si="229"/>
        <v>0</v>
      </c>
      <c r="UJ2877" s="8">
        <f t="shared" si="230"/>
        <v>0</v>
      </c>
      <c r="UK2877" s="8">
        <f t="shared" si="231"/>
        <v>0</v>
      </c>
      <c r="UN2877" s="8">
        <f t="array" aca="1" ref="UN2877" ca="1">SUM(IF($O$5:$PX$5&gt;=$UN$5,IF($O$5:$PX$5&lt;$UO$5,LEN($O2877:$PX2877)-LEN(SUBSTITUTE(UPPER($O2877:$PX2877),"R","")))))</f>
        <v>0</v>
      </c>
      <c r="UO2877" s="8">
        <f t="array" aca="1" ref="UO2877" ca="1">SUM(IF($O$5:$PX$5&gt;=$UN$5,IF($O$5:$PX$5&lt;$UO$5,LEN($O2877:$PX2877)-LEN(SUBSTITUTE(UPPER($O2877:$PX2877),"A","")))))</f>
        <v>0</v>
      </c>
      <c r="UP2877" s="8">
        <f t="array" aca="1" ref="UP2877" ca="1">SUM(IF($O$5:$PX$5&gt;=$UN$5,IF($O$5:$PX$5&lt;$UO$5,LEN($O2877:$PX2877)-LEN(SUBSTITUTE(UPPER($O2877:$PX2877),"P","")))))</f>
        <v>0</v>
      </c>
    </row>
    <row r="2878" spans="2:562" x14ac:dyDescent="0.25">
      <c r="B2878" s="60">
        <v>2873</v>
      </c>
      <c r="UA2878" s="8">
        <f t="array" ref="UA2878">SUM(LEN($O2878:$PX2878))-SUM(LEN(SUBSTITUTE(UPPER($O2878:$PX2878),"R","")))</f>
        <v>0</v>
      </c>
      <c r="UB2878" s="8">
        <f t="array" ref="UB2878">SUM(LEN($O2878:$PX2878))-SUM(LEN(SUBSTITUTE(UPPER($O2878:$PX2878),"A","")))</f>
        <v>0</v>
      </c>
      <c r="UC2878" s="8">
        <f t="array" ref="UC2878">SUM(LEN($O2878:$PX2878))-SUM(LEN(SUBSTITUTE(UPPER($O2878:$PX2878),"P","")))</f>
        <v>0</v>
      </c>
      <c r="UG2878" s="8">
        <f t="shared" si="227"/>
        <v>0</v>
      </c>
      <c r="UH2878" s="8">
        <f t="shared" si="228"/>
        <v>0</v>
      </c>
      <c r="UI2878" s="8">
        <f t="shared" si="229"/>
        <v>0</v>
      </c>
      <c r="UJ2878" s="8">
        <f t="shared" si="230"/>
        <v>0</v>
      </c>
      <c r="UK2878" s="8">
        <f t="shared" si="231"/>
        <v>0</v>
      </c>
      <c r="UN2878" s="8">
        <f t="array" aca="1" ref="UN2878" ca="1">SUM(IF($O$5:$PX$5&gt;=$UN$5,IF($O$5:$PX$5&lt;$UO$5,LEN($O2878:$PX2878)-LEN(SUBSTITUTE(UPPER($O2878:$PX2878),"R","")))))</f>
        <v>0</v>
      </c>
      <c r="UO2878" s="8">
        <f t="array" aca="1" ref="UO2878" ca="1">SUM(IF($O$5:$PX$5&gt;=$UN$5,IF($O$5:$PX$5&lt;$UO$5,LEN($O2878:$PX2878)-LEN(SUBSTITUTE(UPPER($O2878:$PX2878),"A","")))))</f>
        <v>0</v>
      </c>
      <c r="UP2878" s="8">
        <f t="array" aca="1" ref="UP2878" ca="1">SUM(IF($O$5:$PX$5&gt;=$UN$5,IF($O$5:$PX$5&lt;$UO$5,LEN($O2878:$PX2878)-LEN(SUBSTITUTE(UPPER($O2878:$PX2878),"P","")))))</f>
        <v>0</v>
      </c>
    </row>
    <row r="2879" spans="2:562" x14ac:dyDescent="0.25">
      <c r="B2879" s="60">
        <v>2874</v>
      </c>
      <c r="UA2879" s="8">
        <f t="array" ref="UA2879">SUM(LEN($O2879:$PX2879))-SUM(LEN(SUBSTITUTE(UPPER($O2879:$PX2879),"R","")))</f>
        <v>0</v>
      </c>
      <c r="UB2879" s="8">
        <f t="array" ref="UB2879">SUM(LEN($O2879:$PX2879))-SUM(LEN(SUBSTITUTE(UPPER($O2879:$PX2879),"A","")))</f>
        <v>0</v>
      </c>
      <c r="UC2879" s="8">
        <f t="array" ref="UC2879">SUM(LEN($O2879:$PX2879))-SUM(LEN(SUBSTITUTE(UPPER($O2879:$PX2879),"P","")))</f>
        <v>0</v>
      </c>
      <c r="UG2879" s="8">
        <f t="shared" si="227"/>
        <v>0</v>
      </c>
      <c r="UH2879" s="8">
        <f t="shared" si="228"/>
        <v>0</v>
      </c>
      <c r="UI2879" s="8">
        <f t="shared" si="229"/>
        <v>0</v>
      </c>
      <c r="UJ2879" s="8">
        <f t="shared" si="230"/>
        <v>0</v>
      </c>
      <c r="UK2879" s="8">
        <f t="shared" si="231"/>
        <v>0</v>
      </c>
      <c r="UN2879" s="8">
        <f t="array" aca="1" ref="UN2879" ca="1">SUM(IF($O$5:$PX$5&gt;=$UN$5,IF($O$5:$PX$5&lt;$UO$5,LEN($O2879:$PX2879)-LEN(SUBSTITUTE(UPPER($O2879:$PX2879),"R","")))))</f>
        <v>0</v>
      </c>
      <c r="UO2879" s="8">
        <f t="array" aca="1" ref="UO2879" ca="1">SUM(IF($O$5:$PX$5&gt;=$UN$5,IF($O$5:$PX$5&lt;$UO$5,LEN($O2879:$PX2879)-LEN(SUBSTITUTE(UPPER($O2879:$PX2879),"A","")))))</f>
        <v>0</v>
      </c>
      <c r="UP2879" s="8">
        <f t="array" aca="1" ref="UP2879" ca="1">SUM(IF($O$5:$PX$5&gt;=$UN$5,IF($O$5:$PX$5&lt;$UO$5,LEN($O2879:$PX2879)-LEN(SUBSTITUTE(UPPER($O2879:$PX2879),"P","")))))</f>
        <v>0</v>
      </c>
    </row>
    <row r="2880" spans="2:562" x14ac:dyDescent="0.25">
      <c r="B2880" s="60">
        <v>2875</v>
      </c>
      <c r="UA2880" s="8">
        <f t="array" ref="UA2880">SUM(LEN($O2880:$PX2880))-SUM(LEN(SUBSTITUTE(UPPER($O2880:$PX2880),"R","")))</f>
        <v>0</v>
      </c>
      <c r="UB2880" s="8">
        <f t="array" ref="UB2880">SUM(LEN($O2880:$PX2880))-SUM(LEN(SUBSTITUTE(UPPER($O2880:$PX2880),"A","")))</f>
        <v>0</v>
      </c>
      <c r="UC2880" s="8">
        <f t="array" ref="UC2880">SUM(LEN($O2880:$PX2880))-SUM(LEN(SUBSTITUTE(UPPER($O2880:$PX2880),"P","")))</f>
        <v>0</v>
      </c>
      <c r="UG2880" s="8">
        <f t="shared" si="227"/>
        <v>0</v>
      </c>
      <c r="UH2880" s="8">
        <f t="shared" si="228"/>
        <v>0</v>
      </c>
      <c r="UI2880" s="8">
        <f t="shared" si="229"/>
        <v>0</v>
      </c>
      <c r="UJ2880" s="8">
        <f t="shared" si="230"/>
        <v>0</v>
      </c>
      <c r="UK2880" s="8">
        <f t="shared" si="231"/>
        <v>0</v>
      </c>
      <c r="UN2880" s="8">
        <f t="array" aca="1" ref="UN2880" ca="1">SUM(IF($O$5:$PX$5&gt;=$UN$5,IF($O$5:$PX$5&lt;$UO$5,LEN($O2880:$PX2880)-LEN(SUBSTITUTE(UPPER($O2880:$PX2880),"R","")))))</f>
        <v>0</v>
      </c>
      <c r="UO2880" s="8">
        <f t="array" aca="1" ref="UO2880" ca="1">SUM(IF($O$5:$PX$5&gt;=$UN$5,IF($O$5:$PX$5&lt;$UO$5,LEN($O2880:$PX2880)-LEN(SUBSTITUTE(UPPER($O2880:$PX2880),"A","")))))</f>
        <v>0</v>
      </c>
      <c r="UP2880" s="8">
        <f t="array" aca="1" ref="UP2880" ca="1">SUM(IF($O$5:$PX$5&gt;=$UN$5,IF($O$5:$PX$5&lt;$UO$5,LEN($O2880:$PX2880)-LEN(SUBSTITUTE(UPPER($O2880:$PX2880),"P","")))))</f>
        <v>0</v>
      </c>
    </row>
    <row r="2881" spans="2:562" x14ac:dyDescent="0.25">
      <c r="B2881" s="60">
        <v>2876</v>
      </c>
      <c r="UA2881" s="8">
        <f t="array" ref="UA2881">SUM(LEN($O2881:$PX2881))-SUM(LEN(SUBSTITUTE(UPPER($O2881:$PX2881),"R","")))</f>
        <v>0</v>
      </c>
      <c r="UB2881" s="8">
        <f t="array" ref="UB2881">SUM(LEN($O2881:$PX2881))-SUM(LEN(SUBSTITUTE(UPPER($O2881:$PX2881),"A","")))</f>
        <v>0</v>
      </c>
      <c r="UC2881" s="8">
        <f t="array" ref="UC2881">SUM(LEN($O2881:$PX2881))-SUM(LEN(SUBSTITUTE(UPPER($O2881:$PX2881),"P","")))</f>
        <v>0</v>
      </c>
      <c r="UG2881" s="8">
        <f t="shared" si="227"/>
        <v>0</v>
      </c>
      <c r="UH2881" s="8">
        <f t="shared" si="228"/>
        <v>0</v>
      </c>
      <c r="UI2881" s="8">
        <f t="shared" si="229"/>
        <v>0</v>
      </c>
      <c r="UJ2881" s="8">
        <f t="shared" si="230"/>
        <v>0</v>
      </c>
      <c r="UK2881" s="8">
        <f t="shared" si="231"/>
        <v>0</v>
      </c>
      <c r="UN2881" s="8">
        <f t="array" aca="1" ref="UN2881" ca="1">SUM(IF($O$5:$PX$5&gt;=$UN$5,IF($O$5:$PX$5&lt;$UO$5,LEN($O2881:$PX2881)-LEN(SUBSTITUTE(UPPER($O2881:$PX2881),"R","")))))</f>
        <v>0</v>
      </c>
      <c r="UO2881" s="8">
        <f t="array" aca="1" ref="UO2881" ca="1">SUM(IF($O$5:$PX$5&gt;=$UN$5,IF($O$5:$PX$5&lt;$UO$5,LEN($O2881:$PX2881)-LEN(SUBSTITUTE(UPPER($O2881:$PX2881),"A","")))))</f>
        <v>0</v>
      </c>
      <c r="UP2881" s="8">
        <f t="array" aca="1" ref="UP2881" ca="1">SUM(IF($O$5:$PX$5&gt;=$UN$5,IF($O$5:$PX$5&lt;$UO$5,LEN($O2881:$PX2881)-LEN(SUBSTITUTE(UPPER($O2881:$PX2881),"P","")))))</f>
        <v>0</v>
      </c>
    </row>
    <row r="2882" spans="2:562" x14ac:dyDescent="0.25">
      <c r="B2882" s="60">
        <v>2877</v>
      </c>
      <c r="UA2882" s="8">
        <f t="array" ref="UA2882">SUM(LEN($O2882:$PX2882))-SUM(LEN(SUBSTITUTE(UPPER($O2882:$PX2882),"R","")))</f>
        <v>0</v>
      </c>
      <c r="UB2882" s="8">
        <f t="array" ref="UB2882">SUM(LEN($O2882:$PX2882))-SUM(LEN(SUBSTITUTE(UPPER($O2882:$PX2882),"A","")))</f>
        <v>0</v>
      </c>
      <c r="UC2882" s="8">
        <f t="array" ref="UC2882">SUM(LEN($O2882:$PX2882))-SUM(LEN(SUBSTITUTE(UPPER($O2882:$PX2882),"P","")))</f>
        <v>0</v>
      </c>
      <c r="UG2882" s="8">
        <f t="shared" si="227"/>
        <v>0</v>
      </c>
      <c r="UH2882" s="8">
        <f t="shared" si="228"/>
        <v>0</v>
      </c>
      <c r="UI2882" s="8">
        <f t="shared" si="229"/>
        <v>0</v>
      </c>
      <c r="UJ2882" s="8">
        <f t="shared" si="230"/>
        <v>0</v>
      </c>
      <c r="UK2882" s="8">
        <f t="shared" si="231"/>
        <v>0</v>
      </c>
      <c r="UN2882" s="8">
        <f t="array" aca="1" ref="UN2882" ca="1">SUM(IF($O$5:$PX$5&gt;=$UN$5,IF($O$5:$PX$5&lt;$UO$5,LEN($O2882:$PX2882)-LEN(SUBSTITUTE(UPPER($O2882:$PX2882),"R","")))))</f>
        <v>0</v>
      </c>
      <c r="UO2882" s="8">
        <f t="array" aca="1" ref="UO2882" ca="1">SUM(IF($O$5:$PX$5&gt;=$UN$5,IF($O$5:$PX$5&lt;$UO$5,LEN($O2882:$PX2882)-LEN(SUBSTITUTE(UPPER($O2882:$PX2882),"A","")))))</f>
        <v>0</v>
      </c>
      <c r="UP2882" s="8">
        <f t="array" aca="1" ref="UP2882" ca="1">SUM(IF($O$5:$PX$5&gt;=$UN$5,IF($O$5:$PX$5&lt;$UO$5,LEN($O2882:$PX2882)-LEN(SUBSTITUTE(UPPER($O2882:$PX2882),"P","")))))</f>
        <v>0</v>
      </c>
    </row>
    <row r="2883" spans="2:562" x14ac:dyDescent="0.25">
      <c r="B2883" s="60">
        <v>2878</v>
      </c>
      <c r="UA2883" s="8">
        <f t="array" ref="UA2883">SUM(LEN($O2883:$PX2883))-SUM(LEN(SUBSTITUTE(UPPER($O2883:$PX2883),"R","")))</f>
        <v>0</v>
      </c>
      <c r="UB2883" s="8">
        <f t="array" ref="UB2883">SUM(LEN($O2883:$PX2883))-SUM(LEN(SUBSTITUTE(UPPER($O2883:$PX2883),"A","")))</f>
        <v>0</v>
      </c>
      <c r="UC2883" s="8">
        <f t="array" ref="UC2883">SUM(LEN($O2883:$PX2883))-SUM(LEN(SUBSTITUTE(UPPER($O2883:$PX2883),"P","")))</f>
        <v>0</v>
      </c>
      <c r="UG2883" s="8">
        <f t="shared" si="227"/>
        <v>0</v>
      </c>
      <c r="UH2883" s="8">
        <f t="shared" si="228"/>
        <v>0</v>
      </c>
      <c r="UI2883" s="8">
        <f t="shared" si="229"/>
        <v>0</v>
      </c>
      <c r="UJ2883" s="8">
        <f t="shared" si="230"/>
        <v>0</v>
      </c>
      <c r="UK2883" s="8">
        <f t="shared" si="231"/>
        <v>0</v>
      </c>
      <c r="UN2883" s="8">
        <f t="array" aca="1" ref="UN2883" ca="1">SUM(IF($O$5:$PX$5&gt;=$UN$5,IF($O$5:$PX$5&lt;$UO$5,LEN($O2883:$PX2883)-LEN(SUBSTITUTE(UPPER($O2883:$PX2883),"R","")))))</f>
        <v>0</v>
      </c>
      <c r="UO2883" s="8">
        <f t="array" aca="1" ref="UO2883" ca="1">SUM(IF($O$5:$PX$5&gt;=$UN$5,IF($O$5:$PX$5&lt;$UO$5,LEN($O2883:$PX2883)-LEN(SUBSTITUTE(UPPER($O2883:$PX2883),"A","")))))</f>
        <v>0</v>
      </c>
      <c r="UP2883" s="8">
        <f t="array" aca="1" ref="UP2883" ca="1">SUM(IF($O$5:$PX$5&gt;=$UN$5,IF($O$5:$PX$5&lt;$UO$5,LEN($O2883:$PX2883)-LEN(SUBSTITUTE(UPPER($O2883:$PX2883),"P","")))))</f>
        <v>0</v>
      </c>
    </row>
    <row r="2884" spans="2:562" x14ac:dyDescent="0.25">
      <c r="B2884" s="60">
        <v>2879</v>
      </c>
      <c r="UA2884" s="8">
        <f t="array" ref="UA2884">SUM(LEN($O2884:$PX2884))-SUM(LEN(SUBSTITUTE(UPPER($O2884:$PX2884),"R","")))</f>
        <v>0</v>
      </c>
      <c r="UB2884" s="8">
        <f t="array" ref="UB2884">SUM(LEN($O2884:$PX2884))-SUM(LEN(SUBSTITUTE(UPPER($O2884:$PX2884),"A","")))</f>
        <v>0</v>
      </c>
      <c r="UC2884" s="8">
        <f t="array" ref="UC2884">SUM(LEN($O2884:$PX2884))-SUM(LEN(SUBSTITUTE(UPPER($O2884:$PX2884),"P","")))</f>
        <v>0</v>
      </c>
      <c r="UG2884" s="8">
        <f t="shared" si="227"/>
        <v>0</v>
      </c>
      <c r="UH2884" s="8">
        <f t="shared" si="228"/>
        <v>0</v>
      </c>
      <c r="UI2884" s="8">
        <f t="shared" si="229"/>
        <v>0</v>
      </c>
      <c r="UJ2884" s="8">
        <f t="shared" si="230"/>
        <v>0</v>
      </c>
      <c r="UK2884" s="8">
        <f t="shared" si="231"/>
        <v>0</v>
      </c>
      <c r="UN2884" s="8">
        <f t="array" aca="1" ref="UN2884" ca="1">SUM(IF($O$5:$PX$5&gt;=$UN$5,IF($O$5:$PX$5&lt;$UO$5,LEN($O2884:$PX2884)-LEN(SUBSTITUTE(UPPER($O2884:$PX2884),"R","")))))</f>
        <v>0</v>
      </c>
      <c r="UO2884" s="8">
        <f t="array" aca="1" ref="UO2884" ca="1">SUM(IF($O$5:$PX$5&gt;=$UN$5,IF($O$5:$PX$5&lt;$UO$5,LEN($O2884:$PX2884)-LEN(SUBSTITUTE(UPPER($O2884:$PX2884),"A","")))))</f>
        <v>0</v>
      </c>
      <c r="UP2884" s="8">
        <f t="array" aca="1" ref="UP2884" ca="1">SUM(IF($O$5:$PX$5&gt;=$UN$5,IF($O$5:$PX$5&lt;$UO$5,LEN($O2884:$PX2884)-LEN(SUBSTITUTE(UPPER($O2884:$PX2884),"P","")))))</f>
        <v>0</v>
      </c>
    </row>
    <row r="2885" spans="2:562" x14ac:dyDescent="0.25">
      <c r="B2885" s="60">
        <v>2880</v>
      </c>
      <c r="UA2885" s="8">
        <f t="array" ref="UA2885">SUM(LEN($O2885:$PX2885))-SUM(LEN(SUBSTITUTE(UPPER($O2885:$PX2885),"R","")))</f>
        <v>0</v>
      </c>
      <c r="UB2885" s="8">
        <f t="array" ref="UB2885">SUM(LEN($O2885:$PX2885))-SUM(LEN(SUBSTITUTE(UPPER($O2885:$PX2885),"A","")))</f>
        <v>0</v>
      </c>
      <c r="UC2885" s="8">
        <f t="array" ref="UC2885">SUM(LEN($O2885:$PX2885))-SUM(LEN(SUBSTITUTE(UPPER($O2885:$PX2885),"P","")))</f>
        <v>0</v>
      </c>
      <c r="UG2885" s="8">
        <f t="shared" si="227"/>
        <v>0</v>
      </c>
      <c r="UH2885" s="8">
        <f t="shared" si="228"/>
        <v>0</v>
      </c>
      <c r="UI2885" s="8">
        <f t="shared" si="229"/>
        <v>0</v>
      </c>
      <c r="UJ2885" s="8">
        <f t="shared" si="230"/>
        <v>0</v>
      </c>
      <c r="UK2885" s="8">
        <f t="shared" si="231"/>
        <v>0</v>
      </c>
      <c r="UN2885" s="8">
        <f t="array" aca="1" ref="UN2885" ca="1">SUM(IF($O$5:$PX$5&gt;=$UN$5,IF($O$5:$PX$5&lt;$UO$5,LEN($O2885:$PX2885)-LEN(SUBSTITUTE(UPPER($O2885:$PX2885),"R","")))))</f>
        <v>0</v>
      </c>
      <c r="UO2885" s="8">
        <f t="array" aca="1" ref="UO2885" ca="1">SUM(IF($O$5:$PX$5&gt;=$UN$5,IF($O$5:$PX$5&lt;$UO$5,LEN($O2885:$PX2885)-LEN(SUBSTITUTE(UPPER($O2885:$PX2885),"A","")))))</f>
        <v>0</v>
      </c>
      <c r="UP2885" s="8">
        <f t="array" aca="1" ref="UP2885" ca="1">SUM(IF($O$5:$PX$5&gt;=$UN$5,IF($O$5:$PX$5&lt;$UO$5,LEN($O2885:$PX2885)-LEN(SUBSTITUTE(UPPER($O2885:$PX2885),"P","")))))</f>
        <v>0</v>
      </c>
    </row>
    <row r="2886" spans="2:562" x14ac:dyDescent="0.25">
      <c r="B2886" s="60">
        <v>2881</v>
      </c>
      <c r="UA2886" s="8">
        <f t="array" ref="UA2886">SUM(LEN($O2886:$PX2886))-SUM(LEN(SUBSTITUTE(UPPER($O2886:$PX2886),"R","")))</f>
        <v>0</v>
      </c>
      <c r="UB2886" s="8">
        <f t="array" ref="UB2886">SUM(LEN($O2886:$PX2886))-SUM(LEN(SUBSTITUTE(UPPER($O2886:$PX2886),"A","")))</f>
        <v>0</v>
      </c>
      <c r="UC2886" s="8">
        <f t="array" ref="UC2886">SUM(LEN($O2886:$PX2886))-SUM(LEN(SUBSTITUTE(UPPER($O2886:$PX2886),"P","")))</f>
        <v>0</v>
      </c>
      <c r="UG2886" s="8">
        <f t="shared" si="227"/>
        <v>0</v>
      </c>
      <c r="UH2886" s="8">
        <f t="shared" si="228"/>
        <v>0</v>
      </c>
      <c r="UI2886" s="8">
        <f t="shared" si="229"/>
        <v>0</v>
      </c>
      <c r="UJ2886" s="8">
        <f t="shared" si="230"/>
        <v>0</v>
      </c>
      <c r="UK2886" s="8">
        <f t="shared" si="231"/>
        <v>0</v>
      </c>
      <c r="UN2886" s="8">
        <f t="array" aca="1" ref="UN2886" ca="1">SUM(IF($O$5:$PX$5&gt;=$UN$5,IF($O$5:$PX$5&lt;$UO$5,LEN($O2886:$PX2886)-LEN(SUBSTITUTE(UPPER($O2886:$PX2886),"R","")))))</f>
        <v>0</v>
      </c>
      <c r="UO2886" s="8">
        <f t="array" aca="1" ref="UO2886" ca="1">SUM(IF($O$5:$PX$5&gt;=$UN$5,IF($O$5:$PX$5&lt;$UO$5,LEN($O2886:$PX2886)-LEN(SUBSTITUTE(UPPER($O2886:$PX2886),"A","")))))</f>
        <v>0</v>
      </c>
      <c r="UP2886" s="8">
        <f t="array" aca="1" ref="UP2886" ca="1">SUM(IF($O$5:$PX$5&gt;=$UN$5,IF($O$5:$PX$5&lt;$UO$5,LEN($O2886:$PX2886)-LEN(SUBSTITUTE(UPPER($O2886:$PX2886),"P","")))))</f>
        <v>0</v>
      </c>
    </row>
    <row r="2887" spans="2:562" x14ac:dyDescent="0.25">
      <c r="B2887" s="60">
        <v>2882</v>
      </c>
      <c r="UA2887" s="8">
        <f t="array" ref="UA2887">SUM(LEN($O2887:$PX2887))-SUM(LEN(SUBSTITUTE(UPPER($O2887:$PX2887),"R","")))</f>
        <v>0</v>
      </c>
      <c r="UB2887" s="8">
        <f t="array" ref="UB2887">SUM(LEN($O2887:$PX2887))-SUM(LEN(SUBSTITUTE(UPPER($O2887:$PX2887),"A","")))</f>
        <v>0</v>
      </c>
      <c r="UC2887" s="8">
        <f t="array" ref="UC2887">SUM(LEN($O2887:$PX2887))-SUM(LEN(SUBSTITUTE(UPPER($O2887:$PX2887),"P","")))</f>
        <v>0</v>
      </c>
      <c r="UG2887" s="8">
        <f t="shared" ref="UG2887:UG2950" si="232">SUM(UA2887:UF2887)</f>
        <v>0</v>
      </c>
      <c r="UH2887" s="8">
        <f t="shared" ref="UH2887:UH2950" si="233">IF(OR($G2887="Grade 1",$G2887="Grade 2",$G2887="Grade 3"),1,0)</f>
        <v>0</v>
      </c>
      <c r="UI2887" s="8">
        <f t="shared" ref="UI2887:UI2950" si="234">IF(OR($G2887="Grade 4",$G2887="Grade 5",$G2887="Grade 6"),1,0)</f>
        <v>0</v>
      </c>
      <c r="UJ2887" s="8">
        <f t="shared" ref="UJ2887:UJ2950" si="235">IF(OR($G2887="Grade 7",$G2887="Grade 8",$G2887="Grade 9"),1,0)</f>
        <v>0</v>
      </c>
      <c r="UK2887" s="8">
        <f t="shared" ref="UK2887:UK2950" si="236">IF(OR($G2887="Grade 10",$G2887="Grade 11",$G2887="Grade 12"),1,0)</f>
        <v>0</v>
      </c>
      <c r="UN2887" s="8">
        <f t="array" aca="1" ref="UN2887" ca="1">SUM(IF($O$5:$PX$5&gt;=$UN$5,IF($O$5:$PX$5&lt;$UO$5,LEN($O2887:$PX2887)-LEN(SUBSTITUTE(UPPER($O2887:$PX2887),"R","")))))</f>
        <v>0</v>
      </c>
      <c r="UO2887" s="8">
        <f t="array" aca="1" ref="UO2887" ca="1">SUM(IF($O$5:$PX$5&gt;=$UN$5,IF($O$5:$PX$5&lt;$UO$5,LEN($O2887:$PX2887)-LEN(SUBSTITUTE(UPPER($O2887:$PX2887),"A","")))))</f>
        <v>0</v>
      </c>
      <c r="UP2887" s="8">
        <f t="array" aca="1" ref="UP2887" ca="1">SUM(IF($O$5:$PX$5&gt;=$UN$5,IF($O$5:$PX$5&lt;$UO$5,LEN($O2887:$PX2887)-LEN(SUBSTITUTE(UPPER($O2887:$PX2887),"P","")))))</f>
        <v>0</v>
      </c>
    </row>
    <row r="2888" spans="2:562" x14ac:dyDescent="0.25">
      <c r="B2888" s="60">
        <v>2883</v>
      </c>
      <c r="UA2888" s="8">
        <f t="array" ref="UA2888">SUM(LEN($O2888:$PX2888))-SUM(LEN(SUBSTITUTE(UPPER($O2888:$PX2888),"R","")))</f>
        <v>0</v>
      </c>
      <c r="UB2888" s="8">
        <f t="array" ref="UB2888">SUM(LEN($O2888:$PX2888))-SUM(LEN(SUBSTITUTE(UPPER($O2888:$PX2888),"A","")))</f>
        <v>0</v>
      </c>
      <c r="UC2888" s="8">
        <f t="array" ref="UC2888">SUM(LEN($O2888:$PX2888))-SUM(LEN(SUBSTITUTE(UPPER($O2888:$PX2888),"P","")))</f>
        <v>0</v>
      </c>
      <c r="UG2888" s="8">
        <f t="shared" si="232"/>
        <v>0</v>
      </c>
      <c r="UH2888" s="8">
        <f t="shared" si="233"/>
        <v>0</v>
      </c>
      <c r="UI2888" s="8">
        <f t="shared" si="234"/>
        <v>0</v>
      </c>
      <c r="UJ2888" s="8">
        <f t="shared" si="235"/>
        <v>0</v>
      </c>
      <c r="UK2888" s="8">
        <f t="shared" si="236"/>
        <v>0</v>
      </c>
      <c r="UN2888" s="8">
        <f t="array" aca="1" ref="UN2888" ca="1">SUM(IF($O$5:$PX$5&gt;=$UN$5,IF($O$5:$PX$5&lt;$UO$5,LEN($O2888:$PX2888)-LEN(SUBSTITUTE(UPPER($O2888:$PX2888),"R","")))))</f>
        <v>0</v>
      </c>
      <c r="UO2888" s="8">
        <f t="array" aca="1" ref="UO2888" ca="1">SUM(IF($O$5:$PX$5&gt;=$UN$5,IF($O$5:$PX$5&lt;$UO$5,LEN($O2888:$PX2888)-LEN(SUBSTITUTE(UPPER($O2888:$PX2888),"A","")))))</f>
        <v>0</v>
      </c>
      <c r="UP2888" s="8">
        <f t="array" aca="1" ref="UP2888" ca="1">SUM(IF($O$5:$PX$5&gt;=$UN$5,IF($O$5:$PX$5&lt;$UO$5,LEN($O2888:$PX2888)-LEN(SUBSTITUTE(UPPER($O2888:$PX2888),"P","")))))</f>
        <v>0</v>
      </c>
    </row>
    <row r="2889" spans="2:562" x14ac:dyDescent="0.25">
      <c r="B2889" s="60">
        <v>2884</v>
      </c>
      <c r="UA2889" s="8">
        <f t="array" ref="UA2889">SUM(LEN($O2889:$PX2889))-SUM(LEN(SUBSTITUTE(UPPER($O2889:$PX2889),"R","")))</f>
        <v>0</v>
      </c>
      <c r="UB2889" s="8">
        <f t="array" ref="UB2889">SUM(LEN($O2889:$PX2889))-SUM(LEN(SUBSTITUTE(UPPER($O2889:$PX2889),"A","")))</f>
        <v>0</v>
      </c>
      <c r="UC2889" s="8">
        <f t="array" ref="UC2889">SUM(LEN($O2889:$PX2889))-SUM(LEN(SUBSTITUTE(UPPER($O2889:$PX2889),"P","")))</f>
        <v>0</v>
      </c>
      <c r="UG2889" s="8">
        <f t="shared" si="232"/>
        <v>0</v>
      </c>
      <c r="UH2889" s="8">
        <f t="shared" si="233"/>
        <v>0</v>
      </c>
      <c r="UI2889" s="8">
        <f t="shared" si="234"/>
        <v>0</v>
      </c>
      <c r="UJ2889" s="8">
        <f t="shared" si="235"/>
        <v>0</v>
      </c>
      <c r="UK2889" s="8">
        <f t="shared" si="236"/>
        <v>0</v>
      </c>
      <c r="UN2889" s="8">
        <f t="array" aca="1" ref="UN2889" ca="1">SUM(IF($O$5:$PX$5&gt;=$UN$5,IF($O$5:$PX$5&lt;$UO$5,LEN($O2889:$PX2889)-LEN(SUBSTITUTE(UPPER($O2889:$PX2889),"R","")))))</f>
        <v>0</v>
      </c>
      <c r="UO2889" s="8">
        <f t="array" aca="1" ref="UO2889" ca="1">SUM(IF($O$5:$PX$5&gt;=$UN$5,IF($O$5:$PX$5&lt;$UO$5,LEN($O2889:$PX2889)-LEN(SUBSTITUTE(UPPER($O2889:$PX2889),"A","")))))</f>
        <v>0</v>
      </c>
      <c r="UP2889" s="8">
        <f t="array" aca="1" ref="UP2889" ca="1">SUM(IF($O$5:$PX$5&gt;=$UN$5,IF($O$5:$PX$5&lt;$UO$5,LEN($O2889:$PX2889)-LEN(SUBSTITUTE(UPPER($O2889:$PX2889),"P","")))))</f>
        <v>0</v>
      </c>
    </row>
    <row r="2890" spans="2:562" x14ac:dyDescent="0.25">
      <c r="B2890" s="60">
        <v>2885</v>
      </c>
      <c r="UA2890" s="8">
        <f t="array" ref="UA2890">SUM(LEN($O2890:$PX2890))-SUM(LEN(SUBSTITUTE(UPPER($O2890:$PX2890),"R","")))</f>
        <v>0</v>
      </c>
      <c r="UB2890" s="8">
        <f t="array" ref="UB2890">SUM(LEN($O2890:$PX2890))-SUM(LEN(SUBSTITUTE(UPPER($O2890:$PX2890),"A","")))</f>
        <v>0</v>
      </c>
      <c r="UC2890" s="8">
        <f t="array" ref="UC2890">SUM(LEN($O2890:$PX2890))-SUM(LEN(SUBSTITUTE(UPPER($O2890:$PX2890),"P","")))</f>
        <v>0</v>
      </c>
      <c r="UG2890" s="8">
        <f t="shared" si="232"/>
        <v>0</v>
      </c>
      <c r="UH2890" s="8">
        <f t="shared" si="233"/>
        <v>0</v>
      </c>
      <c r="UI2890" s="8">
        <f t="shared" si="234"/>
        <v>0</v>
      </c>
      <c r="UJ2890" s="8">
        <f t="shared" si="235"/>
        <v>0</v>
      </c>
      <c r="UK2890" s="8">
        <f t="shared" si="236"/>
        <v>0</v>
      </c>
      <c r="UN2890" s="8">
        <f t="array" aca="1" ref="UN2890" ca="1">SUM(IF($O$5:$PX$5&gt;=$UN$5,IF($O$5:$PX$5&lt;$UO$5,LEN($O2890:$PX2890)-LEN(SUBSTITUTE(UPPER($O2890:$PX2890),"R","")))))</f>
        <v>0</v>
      </c>
      <c r="UO2890" s="8">
        <f t="array" aca="1" ref="UO2890" ca="1">SUM(IF($O$5:$PX$5&gt;=$UN$5,IF($O$5:$PX$5&lt;$UO$5,LEN($O2890:$PX2890)-LEN(SUBSTITUTE(UPPER($O2890:$PX2890),"A","")))))</f>
        <v>0</v>
      </c>
      <c r="UP2890" s="8">
        <f t="array" aca="1" ref="UP2890" ca="1">SUM(IF($O$5:$PX$5&gt;=$UN$5,IF($O$5:$PX$5&lt;$UO$5,LEN($O2890:$PX2890)-LEN(SUBSTITUTE(UPPER($O2890:$PX2890),"P","")))))</f>
        <v>0</v>
      </c>
    </row>
    <row r="2891" spans="2:562" x14ac:dyDescent="0.25">
      <c r="B2891" s="60">
        <v>2886</v>
      </c>
      <c r="UA2891" s="8">
        <f t="array" ref="UA2891">SUM(LEN($O2891:$PX2891))-SUM(LEN(SUBSTITUTE(UPPER($O2891:$PX2891),"R","")))</f>
        <v>0</v>
      </c>
      <c r="UB2891" s="8">
        <f t="array" ref="UB2891">SUM(LEN($O2891:$PX2891))-SUM(LEN(SUBSTITUTE(UPPER($O2891:$PX2891),"A","")))</f>
        <v>0</v>
      </c>
      <c r="UC2891" s="8">
        <f t="array" ref="UC2891">SUM(LEN($O2891:$PX2891))-SUM(LEN(SUBSTITUTE(UPPER($O2891:$PX2891),"P","")))</f>
        <v>0</v>
      </c>
      <c r="UG2891" s="8">
        <f t="shared" si="232"/>
        <v>0</v>
      </c>
      <c r="UH2891" s="8">
        <f t="shared" si="233"/>
        <v>0</v>
      </c>
      <c r="UI2891" s="8">
        <f t="shared" si="234"/>
        <v>0</v>
      </c>
      <c r="UJ2891" s="8">
        <f t="shared" si="235"/>
        <v>0</v>
      </c>
      <c r="UK2891" s="8">
        <f t="shared" si="236"/>
        <v>0</v>
      </c>
      <c r="UN2891" s="8">
        <f t="array" aca="1" ref="UN2891" ca="1">SUM(IF($O$5:$PX$5&gt;=$UN$5,IF($O$5:$PX$5&lt;$UO$5,LEN($O2891:$PX2891)-LEN(SUBSTITUTE(UPPER($O2891:$PX2891),"R","")))))</f>
        <v>0</v>
      </c>
      <c r="UO2891" s="8">
        <f t="array" aca="1" ref="UO2891" ca="1">SUM(IF($O$5:$PX$5&gt;=$UN$5,IF($O$5:$PX$5&lt;$UO$5,LEN($O2891:$PX2891)-LEN(SUBSTITUTE(UPPER($O2891:$PX2891),"A","")))))</f>
        <v>0</v>
      </c>
      <c r="UP2891" s="8">
        <f t="array" aca="1" ref="UP2891" ca="1">SUM(IF($O$5:$PX$5&gt;=$UN$5,IF($O$5:$PX$5&lt;$UO$5,LEN($O2891:$PX2891)-LEN(SUBSTITUTE(UPPER($O2891:$PX2891),"P","")))))</f>
        <v>0</v>
      </c>
    </row>
    <row r="2892" spans="2:562" x14ac:dyDescent="0.25">
      <c r="B2892" s="60">
        <v>2887</v>
      </c>
      <c r="UA2892" s="8">
        <f t="array" ref="UA2892">SUM(LEN($O2892:$PX2892))-SUM(LEN(SUBSTITUTE(UPPER($O2892:$PX2892),"R","")))</f>
        <v>0</v>
      </c>
      <c r="UB2892" s="8">
        <f t="array" ref="UB2892">SUM(LEN($O2892:$PX2892))-SUM(LEN(SUBSTITUTE(UPPER($O2892:$PX2892),"A","")))</f>
        <v>0</v>
      </c>
      <c r="UC2892" s="8">
        <f t="array" ref="UC2892">SUM(LEN($O2892:$PX2892))-SUM(LEN(SUBSTITUTE(UPPER($O2892:$PX2892),"P","")))</f>
        <v>0</v>
      </c>
      <c r="UG2892" s="8">
        <f t="shared" si="232"/>
        <v>0</v>
      </c>
      <c r="UH2892" s="8">
        <f t="shared" si="233"/>
        <v>0</v>
      </c>
      <c r="UI2892" s="8">
        <f t="shared" si="234"/>
        <v>0</v>
      </c>
      <c r="UJ2892" s="8">
        <f t="shared" si="235"/>
        <v>0</v>
      </c>
      <c r="UK2892" s="8">
        <f t="shared" si="236"/>
        <v>0</v>
      </c>
      <c r="UN2892" s="8">
        <f t="array" aca="1" ref="UN2892" ca="1">SUM(IF($O$5:$PX$5&gt;=$UN$5,IF($O$5:$PX$5&lt;$UO$5,LEN($O2892:$PX2892)-LEN(SUBSTITUTE(UPPER($O2892:$PX2892),"R","")))))</f>
        <v>0</v>
      </c>
      <c r="UO2892" s="8">
        <f t="array" aca="1" ref="UO2892" ca="1">SUM(IF($O$5:$PX$5&gt;=$UN$5,IF($O$5:$PX$5&lt;$UO$5,LEN($O2892:$PX2892)-LEN(SUBSTITUTE(UPPER($O2892:$PX2892),"A","")))))</f>
        <v>0</v>
      </c>
      <c r="UP2892" s="8">
        <f t="array" aca="1" ref="UP2892" ca="1">SUM(IF($O$5:$PX$5&gt;=$UN$5,IF($O$5:$PX$5&lt;$UO$5,LEN($O2892:$PX2892)-LEN(SUBSTITUTE(UPPER($O2892:$PX2892),"P","")))))</f>
        <v>0</v>
      </c>
    </row>
    <row r="2893" spans="2:562" x14ac:dyDescent="0.25">
      <c r="B2893" s="60">
        <v>2888</v>
      </c>
      <c r="UA2893" s="8">
        <f t="array" ref="UA2893">SUM(LEN($O2893:$PX2893))-SUM(LEN(SUBSTITUTE(UPPER($O2893:$PX2893),"R","")))</f>
        <v>0</v>
      </c>
      <c r="UB2893" s="8">
        <f t="array" ref="UB2893">SUM(LEN($O2893:$PX2893))-SUM(LEN(SUBSTITUTE(UPPER($O2893:$PX2893),"A","")))</f>
        <v>0</v>
      </c>
      <c r="UC2893" s="8">
        <f t="array" ref="UC2893">SUM(LEN($O2893:$PX2893))-SUM(LEN(SUBSTITUTE(UPPER($O2893:$PX2893),"P","")))</f>
        <v>0</v>
      </c>
      <c r="UG2893" s="8">
        <f t="shared" si="232"/>
        <v>0</v>
      </c>
      <c r="UH2893" s="8">
        <f t="shared" si="233"/>
        <v>0</v>
      </c>
      <c r="UI2893" s="8">
        <f t="shared" si="234"/>
        <v>0</v>
      </c>
      <c r="UJ2893" s="8">
        <f t="shared" si="235"/>
        <v>0</v>
      </c>
      <c r="UK2893" s="8">
        <f t="shared" si="236"/>
        <v>0</v>
      </c>
      <c r="UN2893" s="8">
        <f t="array" aca="1" ref="UN2893" ca="1">SUM(IF($O$5:$PX$5&gt;=$UN$5,IF($O$5:$PX$5&lt;$UO$5,LEN($O2893:$PX2893)-LEN(SUBSTITUTE(UPPER($O2893:$PX2893),"R","")))))</f>
        <v>0</v>
      </c>
      <c r="UO2893" s="8">
        <f t="array" aca="1" ref="UO2893" ca="1">SUM(IF($O$5:$PX$5&gt;=$UN$5,IF($O$5:$PX$5&lt;$UO$5,LEN($O2893:$PX2893)-LEN(SUBSTITUTE(UPPER($O2893:$PX2893),"A","")))))</f>
        <v>0</v>
      </c>
      <c r="UP2893" s="8">
        <f t="array" aca="1" ref="UP2893" ca="1">SUM(IF($O$5:$PX$5&gt;=$UN$5,IF($O$5:$PX$5&lt;$UO$5,LEN($O2893:$PX2893)-LEN(SUBSTITUTE(UPPER($O2893:$PX2893),"P","")))))</f>
        <v>0</v>
      </c>
    </row>
    <row r="2894" spans="2:562" x14ac:dyDescent="0.25">
      <c r="B2894" s="60">
        <v>2889</v>
      </c>
      <c r="UA2894" s="8">
        <f t="array" ref="UA2894">SUM(LEN($O2894:$PX2894))-SUM(LEN(SUBSTITUTE(UPPER($O2894:$PX2894),"R","")))</f>
        <v>0</v>
      </c>
      <c r="UB2894" s="8">
        <f t="array" ref="UB2894">SUM(LEN($O2894:$PX2894))-SUM(LEN(SUBSTITUTE(UPPER($O2894:$PX2894),"A","")))</f>
        <v>0</v>
      </c>
      <c r="UC2894" s="8">
        <f t="array" ref="UC2894">SUM(LEN($O2894:$PX2894))-SUM(LEN(SUBSTITUTE(UPPER($O2894:$PX2894),"P","")))</f>
        <v>0</v>
      </c>
      <c r="UG2894" s="8">
        <f t="shared" si="232"/>
        <v>0</v>
      </c>
      <c r="UH2894" s="8">
        <f t="shared" si="233"/>
        <v>0</v>
      </c>
      <c r="UI2894" s="8">
        <f t="shared" si="234"/>
        <v>0</v>
      </c>
      <c r="UJ2894" s="8">
        <f t="shared" si="235"/>
        <v>0</v>
      </c>
      <c r="UK2894" s="8">
        <f t="shared" si="236"/>
        <v>0</v>
      </c>
      <c r="UN2894" s="8">
        <f t="array" aca="1" ref="UN2894" ca="1">SUM(IF($O$5:$PX$5&gt;=$UN$5,IF($O$5:$PX$5&lt;$UO$5,LEN($O2894:$PX2894)-LEN(SUBSTITUTE(UPPER($O2894:$PX2894),"R","")))))</f>
        <v>0</v>
      </c>
      <c r="UO2894" s="8">
        <f t="array" aca="1" ref="UO2894" ca="1">SUM(IF($O$5:$PX$5&gt;=$UN$5,IF($O$5:$PX$5&lt;$UO$5,LEN($O2894:$PX2894)-LEN(SUBSTITUTE(UPPER($O2894:$PX2894),"A","")))))</f>
        <v>0</v>
      </c>
      <c r="UP2894" s="8">
        <f t="array" aca="1" ref="UP2894" ca="1">SUM(IF($O$5:$PX$5&gt;=$UN$5,IF($O$5:$PX$5&lt;$UO$5,LEN($O2894:$PX2894)-LEN(SUBSTITUTE(UPPER($O2894:$PX2894),"P","")))))</f>
        <v>0</v>
      </c>
    </row>
    <row r="2895" spans="2:562" x14ac:dyDescent="0.25">
      <c r="B2895" s="60">
        <v>2890</v>
      </c>
      <c r="UA2895" s="8">
        <f t="array" ref="UA2895">SUM(LEN($O2895:$PX2895))-SUM(LEN(SUBSTITUTE(UPPER($O2895:$PX2895),"R","")))</f>
        <v>0</v>
      </c>
      <c r="UB2895" s="8">
        <f t="array" ref="UB2895">SUM(LEN($O2895:$PX2895))-SUM(LEN(SUBSTITUTE(UPPER($O2895:$PX2895),"A","")))</f>
        <v>0</v>
      </c>
      <c r="UC2895" s="8">
        <f t="array" ref="UC2895">SUM(LEN($O2895:$PX2895))-SUM(LEN(SUBSTITUTE(UPPER($O2895:$PX2895),"P","")))</f>
        <v>0</v>
      </c>
      <c r="UG2895" s="8">
        <f t="shared" si="232"/>
        <v>0</v>
      </c>
      <c r="UH2895" s="8">
        <f t="shared" si="233"/>
        <v>0</v>
      </c>
      <c r="UI2895" s="8">
        <f t="shared" si="234"/>
        <v>0</v>
      </c>
      <c r="UJ2895" s="8">
        <f t="shared" si="235"/>
        <v>0</v>
      </c>
      <c r="UK2895" s="8">
        <f t="shared" si="236"/>
        <v>0</v>
      </c>
      <c r="UN2895" s="8">
        <f t="array" aca="1" ref="UN2895" ca="1">SUM(IF($O$5:$PX$5&gt;=$UN$5,IF($O$5:$PX$5&lt;$UO$5,LEN($O2895:$PX2895)-LEN(SUBSTITUTE(UPPER($O2895:$PX2895),"R","")))))</f>
        <v>0</v>
      </c>
      <c r="UO2895" s="8">
        <f t="array" aca="1" ref="UO2895" ca="1">SUM(IF($O$5:$PX$5&gt;=$UN$5,IF($O$5:$PX$5&lt;$UO$5,LEN($O2895:$PX2895)-LEN(SUBSTITUTE(UPPER($O2895:$PX2895),"A","")))))</f>
        <v>0</v>
      </c>
      <c r="UP2895" s="8">
        <f t="array" aca="1" ref="UP2895" ca="1">SUM(IF($O$5:$PX$5&gt;=$UN$5,IF($O$5:$PX$5&lt;$UO$5,LEN($O2895:$PX2895)-LEN(SUBSTITUTE(UPPER($O2895:$PX2895),"P","")))))</f>
        <v>0</v>
      </c>
    </row>
    <row r="2896" spans="2:562" x14ac:dyDescent="0.25">
      <c r="B2896" s="60">
        <v>2891</v>
      </c>
      <c r="UA2896" s="8">
        <f t="array" ref="UA2896">SUM(LEN($O2896:$PX2896))-SUM(LEN(SUBSTITUTE(UPPER($O2896:$PX2896),"R","")))</f>
        <v>0</v>
      </c>
      <c r="UB2896" s="8">
        <f t="array" ref="UB2896">SUM(LEN($O2896:$PX2896))-SUM(LEN(SUBSTITUTE(UPPER($O2896:$PX2896),"A","")))</f>
        <v>0</v>
      </c>
      <c r="UC2896" s="8">
        <f t="array" ref="UC2896">SUM(LEN($O2896:$PX2896))-SUM(LEN(SUBSTITUTE(UPPER($O2896:$PX2896),"P","")))</f>
        <v>0</v>
      </c>
      <c r="UG2896" s="8">
        <f t="shared" si="232"/>
        <v>0</v>
      </c>
      <c r="UH2896" s="8">
        <f t="shared" si="233"/>
        <v>0</v>
      </c>
      <c r="UI2896" s="8">
        <f t="shared" si="234"/>
        <v>0</v>
      </c>
      <c r="UJ2896" s="8">
        <f t="shared" si="235"/>
        <v>0</v>
      </c>
      <c r="UK2896" s="8">
        <f t="shared" si="236"/>
        <v>0</v>
      </c>
      <c r="UN2896" s="8">
        <f t="array" aca="1" ref="UN2896" ca="1">SUM(IF($O$5:$PX$5&gt;=$UN$5,IF($O$5:$PX$5&lt;$UO$5,LEN($O2896:$PX2896)-LEN(SUBSTITUTE(UPPER($O2896:$PX2896),"R","")))))</f>
        <v>0</v>
      </c>
      <c r="UO2896" s="8">
        <f t="array" aca="1" ref="UO2896" ca="1">SUM(IF($O$5:$PX$5&gt;=$UN$5,IF($O$5:$PX$5&lt;$UO$5,LEN($O2896:$PX2896)-LEN(SUBSTITUTE(UPPER($O2896:$PX2896),"A","")))))</f>
        <v>0</v>
      </c>
      <c r="UP2896" s="8">
        <f t="array" aca="1" ref="UP2896" ca="1">SUM(IF($O$5:$PX$5&gt;=$UN$5,IF($O$5:$PX$5&lt;$UO$5,LEN($O2896:$PX2896)-LEN(SUBSTITUTE(UPPER($O2896:$PX2896),"P","")))))</f>
        <v>0</v>
      </c>
    </row>
    <row r="2897" spans="2:562" x14ac:dyDescent="0.25">
      <c r="B2897" s="60">
        <v>2892</v>
      </c>
      <c r="UA2897" s="8">
        <f t="array" ref="UA2897">SUM(LEN($O2897:$PX2897))-SUM(LEN(SUBSTITUTE(UPPER($O2897:$PX2897),"R","")))</f>
        <v>0</v>
      </c>
      <c r="UB2897" s="8">
        <f t="array" ref="UB2897">SUM(LEN($O2897:$PX2897))-SUM(LEN(SUBSTITUTE(UPPER($O2897:$PX2897),"A","")))</f>
        <v>0</v>
      </c>
      <c r="UC2897" s="8">
        <f t="array" ref="UC2897">SUM(LEN($O2897:$PX2897))-SUM(LEN(SUBSTITUTE(UPPER($O2897:$PX2897),"P","")))</f>
        <v>0</v>
      </c>
      <c r="UG2897" s="8">
        <f t="shared" si="232"/>
        <v>0</v>
      </c>
      <c r="UH2897" s="8">
        <f t="shared" si="233"/>
        <v>0</v>
      </c>
      <c r="UI2897" s="8">
        <f t="shared" si="234"/>
        <v>0</v>
      </c>
      <c r="UJ2897" s="8">
        <f t="shared" si="235"/>
        <v>0</v>
      </c>
      <c r="UK2897" s="8">
        <f t="shared" si="236"/>
        <v>0</v>
      </c>
      <c r="UN2897" s="8">
        <f t="array" aca="1" ref="UN2897" ca="1">SUM(IF($O$5:$PX$5&gt;=$UN$5,IF($O$5:$PX$5&lt;$UO$5,LEN($O2897:$PX2897)-LEN(SUBSTITUTE(UPPER($O2897:$PX2897),"R","")))))</f>
        <v>0</v>
      </c>
      <c r="UO2897" s="8">
        <f t="array" aca="1" ref="UO2897" ca="1">SUM(IF($O$5:$PX$5&gt;=$UN$5,IF($O$5:$PX$5&lt;$UO$5,LEN($O2897:$PX2897)-LEN(SUBSTITUTE(UPPER($O2897:$PX2897),"A","")))))</f>
        <v>0</v>
      </c>
      <c r="UP2897" s="8">
        <f t="array" aca="1" ref="UP2897" ca="1">SUM(IF($O$5:$PX$5&gt;=$UN$5,IF($O$5:$PX$5&lt;$UO$5,LEN($O2897:$PX2897)-LEN(SUBSTITUTE(UPPER($O2897:$PX2897),"P","")))))</f>
        <v>0</v>
      </c>
    </row>
    <row r="2898" spans="2:562" x14ac:dyDescent="0.25">
      <c r="B2898" s="60">
        <v>2893</v>
      </c>
      <c r="UA2898" s="8">
        <f t="array" ref="UA2898">SUM(LEN($O2898:$PX2898))-SUM(LEN(SUBSTITUTE(UPPER($O2898:$PX2898),"R","")))</f>
        <v>0</v>
      </c>
      <c r="UB2898" s="8">
        <f t="array" ref="UB2898">SUM(LEN($O2898:$PX2898))-SUM(LEN(SUBSTITUTE(UPPER($O2898:$PX2898),"A","")))</f>
        <v>0</v>
      </c>
      <c r="UC2898" s="8">
        <f t="array" ref="UC2898">SUM(LEN($O2898:$PX2898))-SUM(LEN(SUBSTITUTE(UPPER($O2898:$PX2898),"P","")))</f>
        <v>0</v>
      </c>
      <c r="UG2898" s="8">
        <f t="shared" si="232"/>
        <v>0</v>
      </c>
      <c r="UH2898" s="8">
        <f t="shared" si="233"/>
        <v>0</v>
      </c>
      <c r="UI2898" s="8">
        <f t="shared" si="234"/>
        <v>0</v>
      </c>
      <c r="UJ2898" s="8">
        <f t="shared" si="235"/>
        <v>0</v>
      </c>
      <c r="UK2898" s="8">
        <f t="shared" si="236"/>
        <v>0</v>
      </c>
      <c r="UN2898" s="8">
        <f t="array" aca="1" ref="UN2898" ca="1">SUM(IF($O$5:$PX$5&gt;=$UN$5,IF($O$5:$PX$5&lt;$UO$5,LEN($O2898:$PX2898)-LEN(SUBSTITUTE(UPPER($O2898:$PX2898),"R","")))))</f>
        <v>0</v>
      </c>
      <c r="UO2898" s="8">
        <f t="array" aca="1" ref="UO2898" ca="1">SUM(IF($O$5:$PX$5&gt;=$UN$5,IF($O$5:$PX$5&lt;$UO$5,LEN($O2898:$PX2898)-LEN(SUBSTITUTE(UPPER($O2898:$PX2898),"A","")))))</f>
        <v>0</v>
      </c>
      <c r="UP2898" s="8">
        <f t="array" aca="1" ref="UP2898" ca="1">SUM(IF($O$5:$PX$5&gt;=$UN$5,IF($O$5:$PX$5&lt;$UO$5,LEN($O2898:$PX2898)-LEN(SUBSTITUTE(UPPER($O2898:$PX2898),"P","")))))</f>
        <v>0</v>
      </c>
    </row>
    <row r="2899" spans="2:562" x14ac:dyDescent="0.25">
      <c r="B2899" s="60">
        <v>2894</v>
      </c>
      <c r="UA2899" s="8">
        <f t="array" ref="UA2899">SUM(LEN($O2899:$PX2899))-SUM(LEN(SUBSTITUTE(UPPER($O2899:$PX2899),"R","")))</f>
        <v>0</v>
      </c>
      <c r="UB2899" s="8">
        <f t="array" ref="UB2899">SUM(LEN($O2899:$PX2899))-SUM(LEN(SUBSTITUTE(UPPER($O2899:$PX2899),"A","")))</f>
        <v>0</v>
      </c>
      <c r="UC2899" s="8">
        <f t="array" ref="UC2899">SUM(LEN($O2899:$PX2899))-SUM(LEN(SUBSTITUTE(UPPER($O2899:$PX2899),"P","")))</f>
        <v>0</v>
      </c>
      <c r="UG2899" s="8">
        <f t="shared" si="232"/>
        <v>0</v>
      </c>
      <c r="UH2899" s="8">
        <f t="shared" si="233"/>
        <v>0</v>
      </c>
      <c r="UI2899" s="8">
        <f t="shared" si="234"/>
        <v>0</v>
      </c>
      <c r="UJ2899" s="8">
        <f t="shared" si="235"/>
        <v>0</v>
      </c>
      <c r="UK2899" s="8">
        <f t="shared" si="236"/>
        <v>0</v>
      </c>
      <c r="UN2899" s="8">
        <f t="array" aca="1" ref="UN2899" ca="1">SUM(IF($O$5:$PX$5&gt;=$UN$5,IF($O$5:$PX$5&lt;$UO$5,LEN($O2899:$PX2899)-LEN(SUBSTITUTE(UPPER($O2899:$PX2899),"R","")))))</f>
        <v>0</v>
      </c>
      <c r="UO2899" s="8">
        <f t="array" aca="1" ref="UO2899" ca="1">SUM(IF($O$5:$PX$5&gt;=$UN$5,IF($O$5:$PX$5&lt;$UO$5,LEN($O2899:$PX2899)-LEN(SUBSTITUTE(UPPER($O2899:$PX2899),"A","")))))</f>
        <v>0</v>
      </c>
      <c r="UP2899" s="8">
        <f t="array" aca="1" ref="UP2899" ca="1">SUM(IF($O$5:$PX$5&gt;=$UN$5,IF($O$5:$PX$5&lt;$UO$5,LEN($O2899:$PX2899)-LEN(SUBSTITUTE(UPPER($O2899:$PX2899),"P","")))))</f>
        <v>0</v>
      </c>
    </row>
    <row r="2900" spans="2:562" x14ac:dyDescent="0.25">
      <c r="B2900" s="60">
        <v>2895</v>
      </c>
      <c r="UA2900" s="8">
        <f t="array" ref="UA2900">SUM(LEN($O2900:$PX2900))-SUM(LEN(SUBSTITUTE(UPPER($O2900:$PX2900),"R","")))</f>
        <v>0</v>
      </c>
      <c r="UB2900" s="8">
        <f t="array" ref="UB2900">SUM(LEN($O2900:$PX2900))-SUM(LEN(SUBSTITUTE(UPPER($O2900:$PX2900),"A","")))</f>
        <v>0</v>
      </c>
      <c r="UC2900" s="8">
        <f t="array" ref="UC2900">SUM(LEN($O2900:$PX2900))-SUM(LEN(SUBSTITUTE(UPPER($O2900:$PX2900),"P","")))</f>
        <v>0</v>
      </c>
      <c r="UG2900" s="8">
        <f t="shared" si="232"/>
        <v>0</v>
      </c>
      <c r="UH2900" s="8">
        <f t="shared" si="233"/>
        <v>0</v>
      </c>
      <c r="UI2900" s="8">
        <f t="shared" si="234"/>
        <v>0</v>
      </c>
      <c r="UJ2900" s="8">
        <f t="shared" si="235"/>
        <v>0</v>
      </c>
      <c r="UK2900" s="8">
        <f t="shared" si="236"/>
        <v>0</v>
      </c>
      <c r="UN2900" s="8">
        <f t="array" aca="1" ref="UN2900" ca="1">SUM(IF($O$5:$PX$5&gt;=$UN$5,IF($O$5:$PX$5&lt;$UO$5,LEN($O2900:$PX2900)-LEN(SUBSTITUTE(UPPER($O2900:$PX2900),"R","")))))</f>
        <v>0</v>
      </c>
      <c r="UO2900" s="8">
        <f t="array" aca="1" ref="UO2900" ca="1">SUM(IF($O$5:$PX$5&gt;=$UN$5,IF($O$5:$PX$5&lt;$UO$5,LEN($O2900:$PX2900)-LEN(SUBSTITUTE(UPPER($O2900:$PX2900),"A","")))))</f>
        <v>0</v>
      </c>
      <c r="UP2900" s="8">
        <f t="array" aca="1" ref="UP2900" ca="1">SUM(IF($O$5:$PX$5&gt;=$UN$5,IF($O$5:$PX$5&lt;$UO$5,LEN($O2900:$PX2900)-LEN(SUBSTITUTE(UPPER($O2900:$PX2900),"P","")))))</f>
        <v>0</v>
      </c>
    </row>
    <row r="2901" spans="2:562" x14ac:dyDescent="0.25">
      <c r="B2901" s="60">
        <v>2896</v>
      </c>
      <c r="UA2901" s="8">
        <f t="array" ref="UA2901">SUM(LEN($O2901:$PX2901))-SUM(LEN(SUBSTITUTE(UPPER($O2901:$PX2901),"R","")))</f>
        <v>0</v>
      </c>
      <c r="UB2901" s="8">
        <f t="array" ref="UB2901">SUM(LEN($O2901:$PX2901))-SUM(LEN(SUBSTITUTE(UPPER($O2901:$PX2901),"A","")))</f>
        <v>0</v>
      </c>
      <c r="UC2901" s="8">
        <f t="array" ref="UC2901">SUM(LEN($O2901:$PX2901))-SUM(LEN(SUBSTITUTE(UPPER($O2901:$PX2901),"P","")))</f>
        <v>0</v>
      </c>
      <c r="UG2901" s="8">
        <f t="shared" si="232"/>
        <v>0</v>
      </c>
      <c r="UH2901" s="8">
        <f t="shared" si="233"/>
        <v>0</v>
      </c>
      <c r="UI2901" s="8">
        <f t="shared" si="234"/>
        <v>0</v>
      </c>
      <c r="UJ2901" s="8">
        <f t="shared" si="235"/>
        <v>0</v>
      </c>
      <c r="UK2901" s="8">
        <f t="shared" si="236"/>
        <v>0</v>
      </c>
      <c r="UN2901" s="8">
        <f t="array" aca="1" ref="UN2901" ca="1">SUM(IF($O$5:$PX$5&gt;=$UN$5,IF($O$5:$PX$5&lt;$UO$5,LEN($O2901:$PX2901)-LEN(SUBSTITUTE(UPPER($O2901:$PX2901),"R","")))))</f>
        <v>0</v>
      </c>
      <c r="UO2901" s="8">
        <f t="array" aca="1" ref="UO2901" ca="1">SUM(IF($O$5:$PX$5&gt;=$UN$5,IF($O$5:$PX$5&lt;$UO$5,LEN($O2901:$PX2901)-LEN(SUBSTITUTE(UPPER($O2901:$PX2901),"A","")))))</f>
        <v>0</v>
      </c>
      <c r="UP2901" s="8">
        <f t="array" aca="1" ref="UP2901" ca="1">SUM(IF($O$5:$PX$5&gt;=$UN$5,IF($O$5:$PX$5&lt;$UO$5,LEN($O2901:$PX2901)-LEN(SUBSTITUTE(UPPER($O2901:$PX2901),"P","")))))</f>
        <v>0</v>
      </c>
    </row>
    <row r="2902" spans="2:562" x14ac:dyDescent="0.25">
      <c r="B2902" s="60">
        <v>2897</v>
      </c>
      <c r="UA2902" s="8">
        <f t="array" ref="UA2902">SUM(LEN($O2902:$PX2902))-SUM(LEN(SUBSTITUTE(UPPER($O2902:$PX2902),"R","")))</f>
        <v>0</v>
      </c>
      <c r="UB2902" s="8">
        <f t="array" ref="UB2902">SUM(LEN($O2902:$PX2902))-SUM(LEN(SUBSTITUTE(UPPER($O2902:$PX2902),"A","")))</f>
        <v>0</v>
      </c>
      <c r="UC2902" s="8">
        <f t="array" ref="UC2902">SUM(LEN($O2902:$PX2902))-SUM(LEN(SUBSTITUTE(UPPER($O2902:$PX2902),"P","")))</f>
        <v>0</v>
      </c>
      <c r="UG2902" s="8">
        <f t="shared" si="232"/>
        <v>0</v>
      </c>
      <c r="UH2902" s="8">
        <f t="shared" si="233"/>
        <v>0</v>
      </c>
      <c r="UI2902" s="8">
        <f t="shared" si="234"/>
        <v>0</v>
      </c>
      <c r="UJ2902" s="8">
        <f t="shared" si="235"/>
        <v>0</v>
      </c>
      <c r="UK2902" s="8">
        <f t="shared" si="236"/>
        <v>0</v>
      </c>
      <c r="UN2902" s="8">
        <f t="array" aca="1" ref="UN2902" ca="1">SUM(IF($O$5:$PX$5&gt;=$UN$5,IF($O$5:$PX$5&lt;$UO$5,LEN($O2902:$PX2902)-LEN(SUBSTITUTE(UPPER($O2902:$PX2902),"R","")))))</f>
        <v>0</v>
      </c>
      <c r="UO2902" s="8">
        <f t="array" aca="1" ref="UO2902" ca="1">SUM(IF($O$5:$PX$5&gt;=$UN$5,IF($O$5:$PX$5&lt;$UO$5,LEN($O2902:$PX2902)-LEN(SUBSTITUTE(UPPER($O2902:$PX2902),"A","")))))</f>
        <v>0</v>
      </c>
      <c r="UP2902" s="8">
        <f t="array" aca="1" ref="UP2902" ca="1">SUM(IF($O$5:$PX$5&gt;=$UN$5,IF($O$5:$PX$5&lt;$UO$5,LEN($O2902:$PX2902)-LEN(SUBSTITUTE(UPPER($O2902:$PX2902),"P","")))))</f>
        <v>0</v>
      </c>
    </row>
    <row r="2903" spans="2:562" x14ac:dyDescent="0.25">
      <c r="B2903" s="60">
        <v>2898</v>
      </c>
      <c r="UA2903" s="8">
        <f t="array" ref="UA2903">SUM(LEN($O2903:$PX2903))-SUM(LEN(SUBSTITUTE(UPPER($O2903:$PX2903),"R","")))</f>
        <v>0</v>
      </c>
      <c r="UB2903" s="8">
        <f t="array" ref="UB2903">SUM(LEN($O2903:$PX2903))-SUM(LEN(SUBSTITUTE(UPPER($O2903:$PX2903),"A","")))</f>
        <v>0</v>
      </c>
      <c r="UC2903" s="8">
        <f t="array" ref="UC2903">SUM(LEN($O2903:$PX2903))-SUM(LEN(SUBSTITUTE(UPPER($O2903:$PX2903),"P","")))</f>
        <v>0</v>
      </c>
      <c r="UG2903" s="8">
        <f t="shared" si="232"/>
        <v>0</v>
      </c>
      <c r="UH2903" s="8">
        <f t="shared" si="233"/>
        <v>0</v>
      </c>
      <c r="UI2903" s="8">
        <f t="shared" si="234"/>
        <v>0</v>
      </c>
      <c r="UJ2903" s="8">
        <f t="shared" si="235"/>
        <v>0</v>
      </c>
      <c r="UK2903" s="8">
        <f t="shared" si="236"/>
        <v>0</v>
      </c>
      <c r="UN2903" s="8">
        <f t="array" aca="1" ref="UN2903" ca="1">SUM(IF($O$5:$PX$5&gt;=$UN$5,IF($O$5:$PX$5&lt;$UO$5,LEN($O2903:$PX2903)-LEN(SUBSTITUTE(UPPER($O2903:$PX2903),"R","")))))</f>
        <v>0</v>
      </c>
      <c r="UO2903" s="8">
        <f t="array" aca="1" ref="UO2903" ca="1">SUM(IF($O$5:$PX$5&gt;=$UN$5,IF($O$5:$PX$5&lt;$UO$5,LEN($O2903:$PX2903)-LEN(SUBSTITUTE(UPPER($O2903:$PX2903),"A","")))))</f>
        <v>0</v>
      </c>
      <c r="UP2903" s="8">
        <f t="array" aca="1" ref="UP2903" ca="1">SUM(IF($O$5:$PX$5&gt;=$UN$5,IF($O$5:$PX$5&lt;$UO$5,LEN($O2903:$PX2903)-LEN(SUBSTITUTE(UPPER($O2903:$PX2903),"P","")))))</f>
        <v>0</v>
      </c>
    </row>
    <row r="2904" spans="2:562" x14ac:dyDescent="0.25">
      <c r="B2904" s="60">
        <v>2899</v>
      </c>
      <c r="UA2904" s="8">
        <f t="array" ref="UA2904">SUM(LEN($O2904:$PX2904))-SUM(LEN(SUBSTITUTE(UPPER($O2904:$PX2904),"R","")))</f>
        <v>0</v>
      </c>
      <c r="UB2904" s="8">
        <f t="array" ref="UB2904">SUM(LEN($O2904:$PX2904))-SUM(LEN(SUBSTITUTE(UPPER($O2904:$PX2904),"A","")))</f>
        <v>0</v>
      </c>
      <c r="UC2904" s="8">
        <f t="array" ref="UC2904">SUM(LEN($O2904:$PX2904))-SUM(LEN(SUBSTITUTE(UPPER($O2904:$PX2904),"P","")))</f>
        <v>0</v>
      </c>
      <c r="UG2904" s="8">
        <f t="shared" si="232"/>
        <v>0</v>
      </c>
      <c r="UH2904" s="8">
        <f t="shared" si="233"/>
        <v>0</v>
      </c>
      <c r="UI2904" s="8">
        <f t="shared" si="234"/>
        <v>0</v>
      </c>
      <c r="UJ2904" s="8">
        <f t="shared" si="235"/>
        <v>0</v>
      </c>
      <c r="UK2904" s="8">
        <f t="shared" si="236"/>
        <v>0</v>
      </c>
      <c r="UN2904" s="8">
        <f t="array" aca="1" ref="UN2904" ca="1">SUM(IF($O$5:$PX$5&gt;=$UN$5,IF($O$5:$PX$5&lt;$UO$5,LEN($O2904:$PX2904)-LEN(SUBSTITUTE(UPPER($O2904:$PX2904),"R","")))))</f>
        <v>0</v>
      </c>
      <c r="UO2904" s="8">
        <f t="array" aca="1" ref="UO2904" ca="1">SUM(IF($O$5:$PX$5&gt;=$UN$5,IF($O$5:$PX$5&lt;$UO$5,LEN($O2904:$PX2904)-LEN(SUBSTITUTE(UPPER($O2904:$PX2904),"A","")))))</f>
        <v>0</v>
      </c>
      <c r="UP2904" s="8">
        <f t="array" aca="1" ref="UP2904" ca="1">SUM(IF($O$5:$PX$5&gt;=$UN$5,IF($O$5:$PX$5&lt;$UO$5,LEN($O2904:$PX2904)-LEN(SUBSTITUTE(UPPER($O2904:$PX2904),"P","")))))</f>
        <v>0</v>
      </c>
    </row>
    <row r="2905" spans="2:562" x14ac:dyDescent="0.25">
      <c r="B2905" s="60">
        <v>2900</v>
      </c>
      <c r="UA2905" s="8">
        <f t="array" ref="UA2905">SUM(LEN($O2905:$PX2905))-SUM(LEN(SUBSTITUTE(UPPER($O2905:$PX2905),"R","")))</f>
        <v>0</v>
      </c>
      <c r="UB2905" s="8">
        <f t="array" ref="UB2905">SUM(LEN($O2905:$PX2905))-SUM(LEN(SUBSTITUTE(UPPER($O2905:$PX2905),"A","")))</f>
        <v>0</v>
      </c>
      <c r="UC2905" s="8">
        <f t="array" ref="UC2905">SUM(LEN($O2905:$PX2905))-SUM(LEN(SUBSTITUTE(UPPER($O2905:$PX2905),"P","")))</f>
        <v>0</v>
      </c>
      <c r="UG2905" s="8">
        <f t="shared" si="232"/>
        <v>0</v>
      </c>
      <c r="UH2905" s="8">
        <f t="shared" si="233"/>
        <v>0</v>
      </c>
      <c r="UI2905" s="8">
        <f t="shared" si="234"/>
        <v>0</v>
      </c>
      <c r="UJ2905" s="8">
        <f t="shared" si="235"/>
        <v>0</v>
      </c>
      <c r="UK2905" s="8">
        <f t="shared" si="236"/>
        <v>0</v>
      </c>
      <c r="UN2905" s="8">
        <f t="array" aca="1" ref="UN2905" ca="1">SUM(IF($O$5:$PX$5&gt;=$UN$5,IF($O$5:$PX$5&lt;$UO$5,LEN($O2905:$PX2905)-LEN(SUBSTITUTE(UPPER($O2905:$PX2905),"R","")))))</f>
        <v>0</v>
      </c>
      <c r="UO2905" s="8">
        <f t="array" aca="1" ref="UO2905" ca="1">SUM(IF($O$5:$PX$5&gt;=$UN$5,IF($O$5:$PX$5&lt;$UO$5,LEN($O2905:$PX2905)-LEN(SUBSTITUTE(UPPER($O2905:$PX2905),"A","")))))</f>
        <v>0</v>
      </c>
      <c r="UP2905" s="8">
        <f t="array" aca="1" ref="UP2905" ca="1">SUM(IF($O$5:$PX$5&gt;=$UN$5,IF($O$5:$PX$5&lt;$UO$5,LEN($O2905:$PX2905)-LEN(SUBSTITUTE(UPPER($O2905:$PX2905),"P","")))))</f>
        <v>0</v>
      </c>
    </row>
    <row r="2906" spans="2:562" x14ac:dyDescent="0.25">
      <c r="B2906" s="60">
        <v>2901</v>
      </c>
      <c r="UA2906" s="8">
        <f t="array" ref="UA2906">SUM(LEN($O2906:$PX2906))-SUM(LEN(SUBSTITUTE(UPPER($O2906:$PX2906),"R","")))</f>
        <v>0</v>
      </c>
      <c r="UB2906" s="8">
        <f t="array" ref="UB2906">SUM(LEN($O2906:$PX2906))-SUM(LEN(SUBSTITUTE(UPPER($O2906:$PX2906),"A","")))</f>
        <v>0</v>
      </c>
      <c r="UC2906" s="8">
        <f t="array" ref="UC2906">SUM(LEN($O2906:$PX2906))-SUM(LEN(SUBSTITUTE(UPPER($O2906:$PX2906),"P","")))</f>
        <v>0</v>
      </c>
      <c r="UG2906" s="8">
        <f t="shared" si="232"/>
        <v>0</v>
      </c>
      <c r="UH2906" s="8">
        <f t="shared" si="233"/>
        <v>0</v>
      </c>
      <c r="UI2906" s="8">
        <f t="shared" si="234"/>
        <v>0</v>
      </c>
      <c r="UJ2906" s="8">
        <f t="shared" si="235"/>
        <v>0</v>
      </c>
      <c r="UK2906" s="8">
        <f t="shared" si="236"/>
        <v>0</v>
      </c>
      <c r="UN2906" s="8">
        <f t="array" aca="1" ref="UN2906" ca="1">SUM(IF($O$5:$PX$5&gt;=$UN$5,IF($O$5:$PX$5&lt;$UO$5,LEN($O2906:$PX2906)-LEN(SUBSTITUTE(UPPER($O2906:$PX2906),"R","")))))</f>
        <v>0</v>
      </c>
      <c r="UO2906" s="8">
        <f t="array" aca="1" ref="UO2906" ca="1">SUM(IF($O$5:$PX$5&gt;=$UN$5,IF($O$5:$PX$5&lt;$UO$5,LEN($O2906:$PX2906)-LEN(SUBSTITUTE(UPPER($O2906:$PX2906),"A","")))))</f>
        <v>0</v>
      </c>
      <c r="UP2906" s="8">
        <f t="array" aca="1" ref="UP2906" ca="1">SUM(IF($O$5:$PX$5&gt;=$UN$5,IF($O$5:$PX$5&lt;$UO$5,LEN($O2906:$PX2906)-LEN(SUBSTITUTE(UPPER($O2906:$PX2906),"P","")))))</f>
        <v>0</v>
      </c>
    </row>
    <row r="2907" spans="2:562" x14ac:dyDescent="0.25">
      <c r="B2907" s="60">
        <v>2902</v>
      </c>
      <c r="UA2907" s="8">
        <f t="array" ref="UA2907">SUM(LEN($O2907:$PX2907))-SUM(LEN(SUBSTITUTE(UPPER($O2907:$PX2907),"R","")))</f>
        <v>0</v>
      </c>
      <c r="UB2907" s="8">
        <f t="array" ref="UB2907">SUM(LEN($O2907:$PX2907))-SUM(LEN(SUBSTITUTE(UPPER($O2907:$PX2907),"A","")))</f>
        <v>0</v>
      </c>
      <c r="UC2907" s="8">
        <f t="array" ref="UC2907">SUM(LEN($O2907:$PX2907))-SUM(LEN(SUBSTITUTE(UPPER($O2907:$PX2907),"P","")))</f>
        <v>0</v>
      </c>
      <c r="UG2907" s="8">
        <f t="shared" si="232"/>
        <v>0</v>
      </c>
      <c r="UH2907" s="8">
        <f t="shared" si="233"/>
        <v>0</v>
      </c>
      <c r="UI2907" s="8">
        <f t="shared" si="234"/>
        <v>0</v>
      </c>
      <c r="UJ2907" s="8">
        <f t="shared" si="235"/>
        <v>0</v>
      </c>
      <c r="UK2907" s="8">
        <f t="shared" si="236"/>
        <v>0</v>
      </c>
      <c r="UN2907" s="8">
        <f t="array" aca="1" ref="UN2907" ca="1">SUM(IF($O$5:$PX$5&gt;=$UN$5,IF($O$5:$PX$5&lt;$UO$5,LEN($O2907:$PX2907)-LEN(SUBSTITUTE(UPPER($O2907:$PX2907),"R","")))))</f>
        <v>0</v>
      </c>
      <c r="UO2907" s="8">
        <f t="array" aca="1" ref="UO2907" ca="1">SUM(IF($O$5:$PX$5&gt;=$UN$5,IF($O$5:$PX$5&lt;$UO$5,LEN($O2907:$PX2907)-LEN(SUBSTITUTE(UPPER($O2907:$PX2907),"A","")))))</f>
        <v>0</v>
      </c>
      <c r="UP2907" s="8">
        <f t="array" aca="1" ref="UP2907" ca="1">SUM(IF($O$5:$PX$5&gt;=$UN$5,IF($O$5:$PX$5&lt;$UO$5,LEN($O2907:$PX2907)-LEN(SUBSTITUTE(UPPER($O2907:$PX2907),"P","")))))</f>
        <v>0</v>
      </c>
    </row>
    <row r="2908" spans="2:562" x14ac:dyDescent="0.25">
      <c r="B2908" s="60">
        <v>2903</v>
      </c>
      <c r="UA2908" s="8">
        <f t="array" ref="UA2908">SUM(LEN($O2908:$PX2908))-SUM(LEN(SUBSTITUTE(UPPER($O2908:$PX2908),"R","")))</f>
        <v>0</v>
      </c>
      <c r="UB2908" s="8">
        <f t="array" ref="UB2908">SUM(LEN($O2908:$PX2908))-SUM(LEN(SUBSTITUTE(UPPER($O2908:$PX2908),"A","")))</f>
        <v>0</v>
      </c>
      <c r="UC2908" s="8">
        <f t="array" ref="UC2908">SUM(LEN($O2908:$PX2908))-SUM(LEN(SUBSTITUTE(UPPER($O2908:$PX2908),"P","")))</f>
        <v>0</v>
      </c>
      <c r="UG2908" s="8">
        <f t="shared" si="232"/>
        <v>0</v>
      </c>
      <c r="UH2908" s="8">
        <f t="shared" si="233"/>
        <v>0</v>
      </c>
      <c r="UI2908" s="8">
        <f t="shared" si="234"/>
        <v>0</v>
      </c>
      <c r="UJ2908" s="8">
        <f t="shared" si="235"/>
        <v>0</v>
      </c>
      <c r="UK2908" s="8">
        <f t="shared" si="236"/>
        <v>0</v>
      </c>
      <c r="UN2908" s="8">
        <f t="array" aca="1" ref="UN2908" ca="1">SUM(IF($O$5:$PX$5&gt;=$UN$5,IF($O$5:$PX$5&lt;$UO$5,LEN($O2908:$PX2908)-LEN(SUBSTITUTE(UPPER($O2908:$PX2908),"R","")))))</f>
        <v>0</v>
      </c>
      <c r="UO2908" s="8">
        <f t="array" aca="1" ref="UO2908" ca="1">SUM(IF($O$5:$PX$5&gt;=$UN$5,IF($O$5:$PX$5&lt;$UO$5,LEN($O2908:$PX2908)-LEN(SUBSTITUTE(UPPER($O2908:$PX2908),"A","")))))</f>
        <v>0</v>
      </c>
      <c r="UP2908" s="8">
        <f t="array" aca="1" ref="UP2908" ca="1">SUM(IF($O$5:$PX$5&gt;=$UN$5,IF($O$5:$PX$5&lt;$UO$5,LEN($O2908:$PX2908)-LEN(SUBSTITUTE(UPPER($O2908:$PX2908),"P","")))))</f>
        <v>0</v>
      </c>
    </row>
    <row r="2909" spans="2:562" x14ac:dyDescent="0.25">
      <c r="B2909" s="60">
        <v>2904</v>
      </c>
      <c r="UA2909" s="8">
        <f t="array" ref="UA2909">SUM(LEN($O2909:$PX2909))-SUM(LEN(SUBSTITUTE(UPPER($O2909:$PX2909),"R","")))</f>
        <v>0</v>
      </c>
      <c r="UB2909" s="8">
        <f t="array" ref="UB2909">SUM(LEN($O2909:$PX2909))-SUM(LEN(SUBSTITUTE(UPPER($O2909:$PX2909),"A","")))</f>
        <v>0</v>
      </c>
      <c r="UC2909" s="8">
        <f t="array" ref="UC2909">SUM(LEN($O2909:$PX2909))-SUM(LEN(SUBSTITUTE(UPPER($O2909:$PX2909),"P","")))</f>
        <v>0</v>
      </c>
      <c r="UG2909" s="8">
        <f t="shared" si="232"/>
        <v>0</v>
      </c>
      <c r="UH2909" s="8">
        <f t="shared" si="233"/>
        <v>0</v>
      </c>
      <c r="UI2909" s="8">
        <f t="shared" si="234"/>
        <v>0</v>
      </c>
      <c r="UJ2909" s="8">
        <f t="shared" si="235"/>
        <v>0</v>
      </c>
      <c r="UK2909" s="8">
        <f t="shared" si="236"/>
        <v>0</v>
      </c>
      <c r="UN2909" s="8">
        <f t="array" aca="1" ref="UN2909" ca="1">SUM(IF($O$5:$PX$5&gt;=$UN$5,IF($O$5:$PX$5&lt;$UO$5,LEN($O2909:$PX2909)-LEN(SUBSTITUTE(UPPER($O2909:$PX2909),"R","")))))</f>
        <v>0</v>
      </c>
      <c r="UO2909" s="8">
        <f t="array" aca="1" ref="UO2909" ca="1">SUM(IF($O$5:$PX$5&gt;=$UN$5,IF($O$5:$PX$5&lt;$UO$5,LEN($O2909:$PX2909)-LEN(SUBSTITUTE(UPPER($O2909:$PX2909),"A","")))))</f>
        <v>0</v>
      </c>
      <c r="UP2909" s="8">
        <f t="array" aca="1" ref="UP2909" ca="1">SUM(IF($O$5:$PX$5&gt;=$UN$5,IF($O$5:$PX$5&lt;$UO$5,LEN($O2909:$PX2909)-LEN(SUBSTITUTE(UPPER($O2909:$PX2909),"P","")))))</f>
        <v>0</v>
      </c>
    </row>
    <row r="2910" spans="2:562" x14ac:dyDescent="0.25">
      <c r="B2910" s="60">
        <v>2905</v>
      </c>
      <c r="UA2910" s="8">
        <f t="array" ref="UA2910">SUM(LEN($O2910:$PX2910))-SUM(LEN(SUBSTITUTE(UPPER($O2910:$PX2910),"R","")))</f>
        <v>0</v>
      </c>
      <c r="UB2910" s="8">
        <f t="array" ref="UB2910">SUM(LEN($O2910:$PX2910))-SUM(LEN(SUBSTITUTE(UPPER($O2910:$PX2910),"A","")))</f>
        <v>0</v>
      </c>
      <c r="UC2910" s="8">
        <f t="array" ref="UC2910">SUM(LEN($O2910:$PX2910))-SUM(LEN(SUBSTITUTE(UPPER($O2910:$PX2910),"P","")))</f>
        <v>0</v>
      </c>
      <c r="UG2910" s="8">
        <f t="shared" si="232"/>
        <v>0</v>
      </c>
      <c r="UH2910" s="8">
        <f t="shared" si="233"/>
        <v>0</v>
      </c>
      <c r="UI2910" s="8">
        <f t="shared" si="234"/>
        <v>0</v>
      </c>
      <c r="UJ2910" s="8">
        <f t="shared" si="235"/>
        <v>0</v>
      </c>
      <c r="UK2910" s="8">
        <f t="shared" si="236"/>
        <v>0</v>
      </c>
      <c r="UN2910" s="8">
        <f t="array" aca="1" ref="UN2910" ca="1">SUM(IF($O$5:$PX$5&gt;=$UN$5,IF($O$5:$PX$5&lt;$UO$5,LEN($O2910:$PX2910)-LEN(SUBSTITUTE(UPPER($O2910:$PX2910),"R","")))))</f>
        <v>0</v>
      </c>
      <c r="UO2910" s="8">
        <f t="array" aca="1" ref="UO2910" ca="1">SUM(IF($O$5:$PX$5&gt;=$UN$5,IF($O$5:$PX$5&lt;$UO$5,LEN($O2910:$PX2910)-LEN(SUBSTITUTE(UPPER($O2910:$PX2910),"A","")))))</f>
        <v>0</v>
      </c>
      <c r="UP2910" s="8">
        <f t="array" aca="1" ref="UP2910" ca="1">SUM(IF($O$5:$PX$5&gt;=$UN$5,IF($O$5:$PX$5&lt;$UO$5,LEN($O2910:$PX2910)-LEN(SUBSTITUTE(UPPER($O2910:$PX2910),"P","")))))</f>
        <v>0</v>
      </c>
    </row>
    <row r="2911" spans="2:562" x14ac:dyDescent="0.25">
      <c r="B2911" s="60">
        <v>2906</v>
      </c>
      <c r="UA2911" s="8">
        <f t="array" ref="UA2911">SUM(LEN($O2911:$PX2911))-SUM(LEN(SUBSTITUTE(UPPER($O2911:$PX2911),"R","")))</f>
        <v>0</v>
      </c>
      <c r="UB2911" s="8">
        <f t="array" ref="UB2911">SUM(LEN($O2911:$PX2911))-SUM(LEN(SUBSTITUTE(UPPER($O2911:$PX2911),"A","")))</f>
        <v>0</v>
      </c>
      <c r="UC2911" s="8">
        <f t="array" ref="UC2911">SUM(LEN($O2911:$PX2911))-SUM(LEN(SUBSTITUTE(UPPER($O2911:$PX2911),"P","")))</f>
        <v>0</v>
      </c>
      <c r="UG2911" s="8">
        <f t="shared" si="232"/>
        <v>0</v>
      </c>
      <c r="UH2911" s="8">
        <f t="shared" si="233"/>
        <v>0</v>
      </c>
      <c r="UI2911" s="8">
        <f t="shared" si="234"/>
        <v>0</v>
      </c>
      <c r="UJ2911" s="8">
        <f t="shared" si="235"/>
        <v>0</v>
      </c>
      <c r="UK2911" s="8">
        <f t="shared" si="236"/>
        <v>0</v>
      </c>
      <c r="UN2911" s="8">
        <f t="array" aca="1" ref="UN2911" ca="1">SUM(IF($O$5:$PX$5&gt;=$UN$5,IF($O$5:$PX$5&lt;$UO$5,LEN($O2911:$PX2911)-LEN(SUBSTITUTE(UPPER($O2911:$PX2911),"R","")))))</f>
        <v>0</v>
      </c>
      <c r="UO2911" s="8">
        <f t="array" aca="1" ref="UO2911" ca="1">SUM(IF($O$5:$PX$5&gt;=$UN$5,IF($O$5:$PX$5&lt;$UO$5,LEN($O2911:$PX2911)-LEN(SUBSTITUTE(UPPER($O2911:$PX2911),"A","")))))</f>
        <v>0</v>
      </c>
      <c r="UP2911" s="8">
        <f t="array" aca="1" ref="UP2911" ca="1">SUM(IF($O$5:$PX$5&gt;=$UN$5,IF($O$5:$PX$5&lt;$UO$5,LEN($O2911:$PX2911)-LEN(SUBSTITUTE(UPPER($O2911:$PX2911),"P","")))))</f>
        <v>0</v>
      </c>
    </row>
    <row r="2912" spans="2:562" x14ac:dyDescent="0.25">
      <c r="B2912" s="60">
        <v>2907</v>
      </c>
      <c r="UA2912" s="8">
        <f t="array" ref="UA2912">SUM(LEN($O2912:$PX2912))-SUM(LEN(SUBSTITUTE(UPPER($O2912:$PX2912),"R","")))</f>
        <v>0</v>
      </c>
      <c r="UB2912" s="8">
        <f t="array" ref="UB2912">SUM(LEN($O2912:$PX2912))-SUM(LEN(SUBSTITUTE(UPPER($O2912:$PX2912),"A","")))</f>
        <v>0</v>
      </c>
      <c r="UC2912" s="8">
        <f t="array" ref="UC2912">SUM(LEN($O2912:$PX2912))-SUM(LEN(SUBSTITUTE(UPPER($O2912:$PX2912),"P","")))</f>
        <v>0</v>
      </c>
      <c r="UG2912" s="8">
        <f t="shared" si="232"/>
        <v>0</v>
      </c>
      <c r="UH2912" s="8">
        <f t="shared" si="233"/>
        <v>0</v>
      </c>
      <c r="UI2912" s="8">
        <f t="shared" si="234"/>
        <v>0</v>
      </c>
      <c r="UJ2912" s="8">
        <f t="shared" si="235"/>
        <v>0</v>
      </c>
      <c r="UK2912" s="8">
        <f t="shared" si="236"/>
        <v>0</v>
      </c>
      <c r="UN2912" s="8">
        <f t="array" aca="1" ref="UN2912" ca="1">SUM(IF($O$5:$PX$5&gt;=$UN$5,IF($O$5:$PX$5&lt;$UO$5,LEN($O2912:$PX2912)-LEN(SUBSTITUTE(UPPER($O2912:$PX2912),"R","")))))</f>
        <v>0</v>
      </c>
      <c r="UO2912" s="8">
        <f t="array" aca="1" ref="UO2912" ca="1">SUM(IF($O$5:$PX$5&gt;=$UN$5,IF($O$5:$PX$5&lt;$UO$5,LEN($O2912:$PX2912)-LEN(SUBSTITUTE(UPPER($O2912:$PX2912),"A","")))))</f>
        <v>0</v>
      </c>
      <c r="UP2912" s="8">
        <f t="array" aca="1" ref="UP2912" ca="1">SUM(IF($O$5:$PX$5&gt;=$UN$5,IF($O$5:$PX$5&lt;$UO$5,LEN($O2912:$PX2912)-LEN(SUBSTITUTE(UPPER($O2912:$PX2912),"P","")))))</f>
        <v>0</v>
      </c>
    </row>
    <row r="2913" spans="2:562" x14ac:dyDescent="0.25">
      <c r="B2913" s="60">
        <v>2908</v>
      </c>
      <c r="UA2913" s="8">
        <f t="array" ref="UA2913">SUM(LEN($O2913:$PX2913))-SUM(LEN(SUBSTITUTE(UPPER($O2913:$PX2913),"R","")))</f>
        <v>0</v>
      </c>
      <c r="UB2913" s="8">
        <f t="array" ref="UB2913">SUM(LEN($O2913:$PX2913))-SUM(LEN(SUBSTITUTE(UPPER($O2913:$PX2913),"A","")))</f>
        <v>0</v>
      </c>
      <c r="UC2913" s="8">
        <f t="array" ref="UC2913">SUM(LEN($O2913:$PX2913))-SUM(LEN(SUBSTITUTE(UPPER($O2913:$PX2913),"P","")))</f>
        <v>0</v>
      </c>
      <c r="UG2913" s="8">
        <f t="shared" si="232"/>
        <v>0</v>
      </c>
      <c r="UH2913" s="8">
        <f t="shared" si="233"/>
        <v>0</v>
      </c>
      <c r="UI2913" s="8">
        <f t="shared" si="234"/>
        <v>0</v>
      </c>
      <c r="UJ2913" s="8">
        <f t="shared" si="235"/>
        <v>0</v>
      </c>
      <c r="UK2913" s="8">
        <f t="shared" si="236"/>
        <v>0</v>
      </c>
      <c r="UN2913" s="8">
        <f t="array" aca="1" ref="UN2913" ca="1">SUM(IF($O$5:$PX$5&gt;=$UN$5,IF($O$5:$PX$5&lt;$UO$5,LEN($O2913:$PX2913)-LEN(SUBSTITUTE(UPPER($O2913:$PX2913),"R","")))))</f>
        <v>0</v>
      </c>
      <c r="UO2913" s="8">
        <f t="array" aca="1" ref="UO2913" ca="1">SUM(IF($O$5:$PX$5&gt;=$UN$5,IF($O$5:$PX$5&lt;$UO$5,LEN($O2913:$PX2913)-LEN(SUBSTITUTE(UPPER($O2913:$PX2913),"A","")))))</f>
        <v>0</v>
      </c>
      <c r="UP2913" s="8">
        <f t="array" aca="1" ref="UP2913" ca="1">SUM(IF($O$5:$PX$5&gt;=$UN$5,IF($O$5:$PX$5&lt;$UO$5,LEN($O2913:$PX2913)-LEN(SUBSTITUTE(UPPER($O2913:$PX2913),"P","")))))</f>
        <v>0</v>
      </c>
    </row>
    <row r="2914" spans="2:562" x14ac:dyDescent="0.25">
      <c r="B2914" s="60">
        <v>2909</v>
      </c>
      <c r="UA2914" s="8">
        <f t="array" ref="UA2914">SUM(LEN($O2914:$PX2914))-SUM(LEN(SUBSTITUTE(UPPER($O2914:$PX2914),"R","")))</f>
        <v>0</v>
      </c>
      <c r="UB2914" s="8">
        <f t="array" ref="UB2914">SUM(LEN($O2914:$PX2914))-SUM(LEN(SUBSTITUTE(UPPER($O2914:$PX2914),"A","")))</f>
        <v>0</v>
      </c>
      <c r="UC2914" s="8">
        <f t="array" ref="UC2914">SUM(LEN($O2914:$PX2914))-SUM(LEN(SUBSTITUTE(UPPER($O2914:$PX2914),"P","")))</f>
        <v>0</v>
      </c>
      <c r="UG2914" s="8">
        <f t="shared" si="232"/>
        <v>0</v>
      </c>
      <c r="UH2914" s="8">
        <f t="shared" si="233"/>
        <v>0</v>
      </c>
      <c r="UI2914" s="8">
        <f t="shared" si="234"/>
        <v>0</v>
      </c>
      <c r="UJ2914" s="8">
        <f t="shared" si="235"/>
        <v>0</v>
      </c>
      <c r="UK2914" s="8">
        <f t="shared" si="236"/>
        <v>0</v>
      </c>
      <c r="UN2914" s="8">
        <f t="array" aca="1" ref="UN2914" ca="1">SUM(IF($O$5:$PX$5&gt;=$UN$5,IF($O$5:$PX$5&lt;$UO$5,LEN($O2914:$PX2914)-LEN(SUBSTITUTE(UPPER($O2914:$PX2914),"R","")))))</f>
        <v>0</v>
      </c>
      <c r="UO2914" s="8">
        <f t="array" aca="1" ref="UO2914" ca="1">SUM(IF($O$5:$PX$5&gt;=$UN$5,IF($O$5:$PX$5&lt;$UO$5,LEN($O2914:$PX2914)-LEN(SUBSTITUTE(UPPER($O2914:$PX2914),"A","")))))</f>
        <v>0</v>
      </c>
      <c r="UP2914" s="8">
        <f t="array" aca="1" ref="UP2914" ca="1">SUM(IF($O$5:$PX$5&gt;=$UN$5,IF($O$5:$PX$5&lt;$UO$5,LEN($O2914:$PX2914)-LEN(SUBSTITUTE(UPPER($O2914:$PX2914),"P","")))))</f>
        <v>0</v>
      </c>
    </row>
    <row r="2915" spans="2:562" x14ac:dyDescent="0.25">
      <c r="B2915" s="60">
        <v>2910</v>
      </c>
      <c r="UA2915" s="8">
        <f t="array" ref="UA2915">SUM(LEN($O2915:$PX2915))-SUM(LEN(SUBSTITUTE(UPPER($O2915:$PX2915),"R","")))</f>
        <v>0</v>
      </c>
      <c r="UB2915" s="8">
        <f t="array" ref="UB2915">SUM(LEN($O2915:$PX2915))-SUM(LEN(SUBSTITUTE(UPPER($O2915:$PX2915),"A","")))</f>
        <v>0</v>
      </c>
      <c r="UC2915" s="8">
        <f t="array" ref="UC2915">SUM(LEN($O2915:$PX2915))-SUM(LEN(SUBSTITUTE(UPPER($O2915:$PX2915),"P","")))</f>
        <v>0</v>
      </c>
      <c r="UG2915" s="8">
        <f t="shared" si="232"/>
        <v>0</v>
      </c>
      <c r="UH2915" s="8">
        <f t="shared" si="233"/>
        <v>0</v>
      </c>
      <c r="UI2915" s="8">
        <f t="shared" si="234"/>
        <v>0</v>
      </c>
      <c r="UJ2915" s="8">
        <f t="shared" si="235"/>
        <v>0</v>
      </c>
      <c r="UK2915" s="8">
        <f t="shared" si="236"/>
        <v>0</v>
      </c>
      <c r="UN2915" s="8">
        <f t="array" aca="1" ref="UN2915" ca="1">SUM(IF($O$5:$PX$5&gt;=$UN$5,IF($O$5:$PX$5&lt;$UO$5,LEN($O2915:$PX2915)-LEN(SUBSTITUTE(UPPER($O2915:$PX2915),"R","")))))</f>
        <v>0</v>
      </c>
      <c r="UO2915" s="8">
        <f t="array" aca="1" ref="UO2915" ca="1">SUM(IF($O$5:$PX$5&gt;=$UN$5,IF($O$5:$PX$5&lt;$UO$5,LEN($O2915:$PX2915)-LEN(SUBSTITUTE(UPPER($O2915:$PX2915),"A","")))))</f>
        <v>0</v>
      </c>
      <c r="UP2915" s="8">
        <f t="array" aca="1" ref="UP2915" ca="1">SUM(IF($O$5:$PX$5&gt;=$UN$5,IF($O$5:$PX$5&lt;$UO$5,LEN($O2915:$PX2915)-LEN(SUBSTITUTE(UPPER($O2915:$PX2915),"P","")))))</f>
        <v>0</v>
      </c>
    </row>
    <row r="2916" spans="2:562" x14ac:dyDescent="0.25">
      <c r="B2916" s="60">
        <v>2911</v>
      </c>
      <c r="UA2916" s="8">
        <f t="array" ref="UA2916">SUM(LEN($O2916:$PX2916))-SUM(LEN(SUBSTITUTE(UPPER($O2916:$PX2916),"R","")))</f>
        <v>0</v>
      </c>
      <c r="UB2916" s="8">
        <f t="array" ref="UB2916">SUM(LEN($O2916:$PX2916))-SUM(LEN(SUBSTITUTE(UPPER($O2916:$PX2916),"A","")))</f>
        <v>0</v>
      </c>
      <c r="UC2916" s="8">
        <f t="array" ref="UC2916">SUM(LEN($O2916:$PX2916))-SUM(LEN(SUBSTITUTE(UPPER($O2916:$PX2916),"P","")))</f>
        <v>0</v>
      </c>
      <c r="UG2916" s="8">
        <f t="shared" si="232"/>
        <v>0</v>
      </c>
      <c r="UH2916" s="8">
        <f t="shared" si="233"/>
        <v>0</v>
      </c>
      <c r="UI2916" s="8">
        <f t="shared" si="234"/>
        <v>0</v>
      </c>
      <c r="UJ2916" s="8">
        <f t="shared" si="235"/>
        <v>0</v>
      </c>
      <c r="UK2916" s="8">
        <f t="shared" si="236"/>
        <v>0</v>
      </c>
      <c r="UN2916" s="8">
        <f t="array" aca="1" ref="UN2916" ca="1">SUM(IF($O$5:$PX$5&gt;=$UN$5,IF($O$5:$PX$5&lt;$UO$5,LEN($O2916:$PX2916)-LEN(SUBSTITUTE(UPPER($O2916:$PX2916),"R","")))))</f>
        <v>0</v>
      </c>
      <c r="UO2916" s="8">
        <f t="array" aca="1" ref="UO2916" ca="1">SUM(IF($O$5:$PX$5&gt;=$UN$5,IF($O$5:$PX$5&lt;$UO$5,LEN($O2916:$PX2916)-LEN(SUBSTITUTE(UPPER($O2916:$PX2916),"A","")))))</f>
        <v>0</v>
      </c>
      <c r="UP2916" s="8">
        <f t="array" aca="1" ref="UP2916" ca="1">SUM(IF($O$5:$PX$5&gt;=$UN$5,IF($O$5:$PX$5&lt;$UO$5,LEN($O2916:$PX2916)-LEN(SUBSTITUTE(UPPER($O2916:$PX2916),"P","")))))</f>
        <v>0</v>
      </c>
    </row>
    <row r="2917" spans="2:562" x14ac:dyDescent="0.25">
      <c r="B2917" s="60">
        <v>2912</v>
      </c>
      <c r="UA2917" s="8">
        <f t="array" ref="UA2917">SUM(LEN($O2917:$PX2917))-SUM(LEN(SUBSTITUTE(UPPER($O2917:$PX2917),"R","")))</f>
        <v>0</v>
      </c>
      <c r="UB2917" s="8">
        <f t="array" ref="UB2917">SUM(LEN($O2917:$PX2917))-SUM(LEN(SUBSTITUTE(UPPER($O2917:$PX2917),"A","")))</f>
        <v>0</v>
      </c>
      <c r="UC2917" s="8">
        <f t="array" ref="UC2917">SUM(LEN($O2917:$PX2917))-SUM(LEN(SUBSTITUTE(UPPER($O2917:$PX2917),"P","")))</f>
        <v>0</v>
      </c>
      <c r="UG2917" s="8">
        <f t="shared" si="232"/>
        <v>0</v>
      </c>
      <c r="UH2917" s="8">
        <f t="shared" si="233"/>
        <v>0</v>
      </c>
      <c r="UI2917" s="8">
        <f t="shared" si="234"/>
        <v>0</v>
      </c>
      <c r="UJ2917" s="8">
        <f t="shared" si="235"/>
        <v>0</v>
      </c>
      <c r="UK2917" s="8">
        <f t="shared" si="236"/>
        <v>0</v>
      </c>
      <c r="UN2917" s="8">
        <f t="array" aca="1" ref="UN2917" ca="1">SUM(IF($O$5:$PX$5&gt;=$UN$5,IF($O$5:$PX$5&lt;$UO$5,LEN($O2917:$PX2917)-LEN(SUBSTITUTE(UPPER($O2917:$PX2917),"R","")))))</f>
        <v>0</v>
      </c>
      <c r="UO2917" s="8">
        <f t="array" aca="1" ref="UO2917" ca="1">SUM(IF($O$5:$PX$5&gt;=$UN$5,IF($O$5:$PX$5&lt;$UO$5,LEN($O2917:$PX2917)-LEN(SUBSTITUTE(UPPER($O2917:$PX2917),"A","")))))</f>
        <v>0</v>
      </c>
      <c r="UP2917" s="8">
        <f t="array" aca="1" ref="UP2917" ca="1">SUM(IF($O$5:$PX$5&gt;=$UN$5,IF($O$5:$PX$5&lt;$UO$5,LEN($O2917:$PX2917)-LEN(SUBSTITUTE(UPPER($O2917:$PX2917),"P","")))))</f>
        <v>0</v>
      </c>
    </row>
    <row r="2918" spans="2:562" x14ac:dyDescent="0.25">
      <c r="B2918" s="60">
        <v>2913</v>
      </c>
      <c r="UA2918" s="8">
        <f t="array" ref="UA2918">SUM(LEN($O2918:$PX2918))-SUM(LEN(SUBSTITUTE(UPPER($O2918:$PX2918),"R","")))</f>
        <v>0</v>
      </c>
      <c r="UB2918" s="8">
        <f t="array" ref="UB2918">SUM(LEN($O2918:$PX2918))-SUM(LEN(SUBSTITUTE(UPPER($O2918:$PX2918),"A","")))</f>
        <v>0</v>
      </c>
      <c r="UC2918" s="8">
        <f t="array" ref="UC2918">SUM(LEN($O2918:$PX2918))-SUM(LEN(SUBSTITUTE(UPPER($O2918:$PX2918),"P","")))</f>
        <v>0</v>
      </c>
      <c r="UG2918" s="8">
        <f t="shared" si="232"/>
        <v>0</v>
      </c>
      <c r="UH2918" s="8">
        <f t="shared" si="233"/>
        <v>0</v>
      </c>
      <c r="UI2918" s="8">
        <f t="shared" si="234"/>
        <v>0</v>
      </c>
      <c r="UJ2918" s="8">
        <f t="shared" si="235"/>
        <v>0</v>
      </c>
      <c r="UK2918" s="8">
        <f t="shared" si="236"/>
        <v>0</v>
      </c>
      <c r="UN2918" s="8">
        <f t="array" aca="1" ref="UN2918" ca="1">SUM(IF($O$5:$PX$5&gt;=$UN$5,IF($O$5:$PX$5&lt;$UO$5,LEN($O2918:$PX2918)-LEN(SUBSTITUTE(UPPER($O2918:$PX2918),"R","")))))</f>
        <v>0</v>
      </c>
      <c r="UO2918" s="8">
        <f t="array" aca="1" ref="UO2918" ca="1">SUM(IF($O$5:$PX$5&gt;=$UN$5,IF($O$5:$PX$5&lt;$UO$5,LEN($O2918:$PX2918)-LEN(SUBSTITUTE(UPPER($O2918:$PX2918),"A","")))))</f>
        <v>0</v>
      </c>
      <c r="UP2918" s="8">
        <f t="array" aca="1" ref="UP2918" ca="1">SUM(IF($O$5:$PX$5&gt;=$UN$5,IF($O$5:$PX$5&lt;$UO$5,LEN($O2918:$PX2918)-LEN(SUBSTITUTE(UPPER($O2918:$PX2918),"P","")))))</f>
        <v>0</v>
      </c>
    </row>
    <row r="2919" spans="2:562" x14ac:dyDescent="0.25">
      <c r="B2919" s="60">
        <v>2914</v>
      </c>
      <c r="UA2919" s="8">
        <f t="array" ref="UA2919">SUM(LEN($O2919:$PX2919))-SUM(LEN(SUBSTITUTE(UPPER($O2919:$PX2919),"R","")))</f>
        <v>0</v>
      </c>
      <c r="UB2919" s="8">
        <f t="array" ref="UB2919">SUM(LEN($O2919:$PX2919))-SUM(LEN(SUBSTITUTE(UPPER($O2919:$PX2919),"A","")))</f>
        <v>0</v>
      </c>
      <c r="UC2919" s="8">
        <f t="array" ref="UC2919">SUM(LEN($O2919:$PX2919))-SUM(LEN(SUBSTITUTE(UPPER($O2919:$PX2919),"P","")))</f>
        <v>0</v>
      </c>
      <c r="UG2919" s="8">
        <f t="shared" si="232"/>
        <v>0</v>
      </c>
      <c r="UH2919" s="8">
        <f t="shared" si="233"/>
        <v>0</v>
      </c>
      <c r="UI2919" s="8">
        <f t="shared" si="234"/>
        <v>0</v>
      </c>
      <c r="UJ2919" s="8">
        <f t="shared" si="235"/>
        <v>0</v>
      </c>
      <c r="UK2919" s="8">
        <f t="shared" si="236"/>
        <v>0</v>
      </c>
      <c r="UN2919" s="8">
        <f t="array" aca="1" ref="UN2919" ca="1">SUM(IF($O$5:$PX$5&gt;=$UN$5,IF($O$5:$PX$5&lt;$UO$5,LEN($O2919:$PX2919)-LEN(SUBSTITUTE(UPPER($O2919:$PX2919),"R","")))))</f>
        <v>0</v>
      </c>
      <c r="UO2919" s="8">
        <f t="array" aca="1" ref="UO2919" ca="1">SUM(IF($O$5:$PX$5&gt;=$UN$5,IF($O$5:$PX$5&lt;$UO$5,LEN($O2919:$PX2919)-LEN(SUBSTITUTE(UPPER($O2919:$PX2919),"A","")))))</f>
        <v>0</v>
      </c>
      <c r="UP2919" s="8">
        <f t="array" aca="1" ref="UP2919" ca="1">SUM(IF($O$5:$PX$5&gt;=$UN$5,IF($O$5:$PX$5&lt;$UO$5,LEN($O2919:$PX2919)-LEN(SUBSTITUTE(UPPER($O2919:$PX2919),"P","")))))</f>
        <v>0</v>
      </c>
    </row>
    <row r="2920" spans="2:562" x14ac:dyDescent="0.25">
      <c r="B2920" s="60">
        <v>2915</v>
      </c>
      <c r="UA2920" s="8">
        <f t="array" ref="UA2920">SUM(LEN($O2920:$PX2920))-SUM(LEN(SUBSTITUTE(UPPER($O2920:$PX2920),"R","")))</f>
        <v>0</v>
      </c>
      <c r="UB2920" s="8">
        <f t="array" ref="UB2920">SUM(LEN($O2920:$PX2920))-SUM(LEN(SUBSTITUTE(UPPER($O2920:$PX2920),"A","")))</f>
        <v>0</v>
      </c>
      <c r="UC2920" s="8">
        <f t="array" ref="UC2920">SUM(LEN($O2920:$PX2920))-SUM(LEN(SUBSTITUTE(UPPER($O2920:$PX2920),"P","")))</f>
        <v>0</v>
      </c>
      <c r="UG2920" s="8">
        <f t="shared" si="232"/>
        <v>0</v>
      </c>
      <c r="UH2920" s="8">
        <f t="shared" si="233"/>
        <v>0</v>
      </c>
      <c r="UI2920" s="8">
        <f t="shared" si="234"/>
        <v>0</v>
      </c>
      <c r="UJ2920" s="8">
        <f t="shared" si="235"/>
        <v>0</v>
      </c>
      <c r="UK2920" s="8">
        <f t="shared" si="236"/>
        <v>0</v>
      </c>
      <c r="UN2920" s="8">
        <f t="array" aca="1" ref="UN2920" ca="1">SUM(IF($O$5:$PX$5&gt;=$UN$5,IF($O$5:$PX$5&lt;$UO$5,LEN($O2920:$PX2920)-LEN(SUBSTITUTE(UPPER($O2920:$PX2920),"R","")))))</f>
        <v>0</v>
      </c>
      <c r="UO2920" s="8">
        <f t="array" aca="1" ref="UO2920" ca="1">SUM(IF($O$5:$PX$5&gt;=$UN$5,IF($O$5:$PX$5&lt;$UO$5,LEN($O2920:$PX2920)-LEN(SUBSTITUTE(UPPER($O2920:$PX2920),"A","")))))</f>
        <v>0</v>
      </c>
      <c r="UP2920" s="8">
        <f t="array" aca="1" ref="UP2920" ca="1">SUM(IF($O$5:$PX$5&gt;=$UN$5,IF($O$5:$PX$5&lt;$UO$5,LEN($O2920:$PX2920)-LEN(SUBSTITUTE(UPPER($O2920:$PX2920),"P","")))))</f>
        <v>0</v>
      </c>
    </row>
    <row r="2921" spans="2:562" x14ac:dyDescent="0.25">
      <c r="B2921" s="60">
        <v>2916</v>
      </c>
      <c r="UA2921" s="8">
        <f t="array" ref="UA2921">SUM(LEN($O2921:$PX2921))-SUM(LEN(SUBSTITUTE(UPPER($O2921:$PX2921),"R","")))</f>
        <v>0</v>
      </c>
      <c r="UB2921" s="8">
        <f t="array" ref="UB2921">SUM(LEN($O2921:$PX2921))-SUM(LEN(SUBSTITUTE(UPPER($O2921:$PX2921),"A","")))</f>
        <v>0</v>
      </c>
      <c r="UC2921" s="8">
        <f t="array" ref="UC2921">SUM(LEN($O2921:$PX2921))-SUM(LEN(SUBSTITUTE(UPPER($O2921:$PX2921),"P","")))</f>
        <v>0</v>
      </c>
      <c r="UG2921" s="8">
        <f t="shared" si="232"/>
        <v>0</v>
      </c>
      <c r="UH2921" s="8">
        <f t="shared" si="233"/>
        <v>0</v>
      </c>
      <c r="UI2921" s="8">
        <f t="shared" si="234"/>
        <v>0</v>
      </c>
      <c r="UJ2921" s="8">
        <f t="shared" si="235"/>
        <v>0</v>
      </c>
      <c r="UK2921" s="8">
        <f t="shared" si="236"/>
        <v>0</v>
      </c>
      <c r="UN2921" s="8">
        <f t="array" aca="1" ref="UN2921" ca="1">SUM(IF($O$5:$PX$5&gt;=$UN$5,IF($O$5:$PX$5&lt;$UO$5,LEN($O2921:$PX2921)-LEN(SUBSTITUTE(UPPER($O2921:$PX2921),"R","")))))</f>
        <v>0</v>
      </c>
      <c r="UO2921" s="8">
        <f t="array" aca="1" ref="UO2921" ca="1">SUM(IF($O$5:$PX$5&gt;=$UN$5,IF($O$5:$PX$5&lt;$UO$5,LEN($O2921:$PX2921)-LEN(SUBSTITUTE(UPPER($O2921:$PX2921),"A","")))))</f>
        <v>0</v>
      </c>
      <c r="UP2921" s="8">
        <f t="array" aca="1" ref="UP2921" ca="1">SUM(IF($O$5:$PX$5&gt;=$UN$5,IF($O$5:$PX$5&lt;$UO$5,LEN($O2921:$PX2921)-LEN(SUBSTITUTE(UPPER($O2921:$PX2921),"P","")))))</f>
        <v>0</v>
      </c>
    </row>
    <row r="2922" spans="2:562" x14ac:dyDescent="0.25">
      <c r="B2922" s="60">
        <v>2917</v>
      </c>
      <c r="UA2922" s="8">
        <f t="array" ref="UA2922">SUM(LEN($O2922:$PX2922))-SUM(LEN(SUBSTITUTE(UPPER($O2922:$PX2922),"R","")))</f>
        <v>0</v>
      </c>
      <c r="UB2922" s="8">
        <f t="array" ref="UB2922">SUM(LEN($O2922:$PX2922))-SUM(LEN(SUBSTITUTE(UPPER($O2922:$PX2922),"A","")))</f>
        <v>0</v>
      </c>
      <c r="UC2922" s="8">
        <f t="array" ref="UC2922">SUM(LEN($O2922:$PX2922))-SUM(LEN(SUBSTITUTE(UPPER($O2922:$PX2922),"P","")))</f>
        <v>0</v>
      </c>
      <c r="UG2922" s="8">
        <f t="shared" si="232"/>
        <v>0</v>
      </c>
      <c r="UH2922" s="8">
        <f t="shared" si="233"/>
        <v>0</v>
      </c>
      <c r="UI2922" s="8">
        <f t="shared" si="234"/>
        <v>0</v>
      </c>
      <c r="UJ2922" s="8">
        <f t="shared" si="235"/>
        <v>0</v>
      </c>
      <c r="UK2922" s="8">
        <f t="shared" si="236"/>
        <v>0</v>
      </c>
      <c r="UN2922" s="8">
        <f t="array" aca="1" ref="UN2922" ca="1">SUM(IF($O$5:$PX$5&gt;=$UN$5,IF($O$5:$PX$5&lt;$UO$5,LEN($O2922:$PX2922)-LEN(SUBSTITUTE(UPPER($O2922:$PX2922),"R","")))))</f>
        <v>0</v>
      </c>
      <c r="UO2922" s="8">
        <f t="array" aca="1" ref="UO2922" ca="1">SUM(IF($O$5:$PX$5&gt;=$UN$5,IF($O$5:$PX$5&lt;$UO$5,LEN($O2922:$PX2922)-LEN(SUBSTITUTE(UPPER($O2922:$PX2922),"A","")))))</f>
        <v>0</v>
      </c>
      <c r="UP2922" s="8">
        <f t="array" aca="1" ref="UP2922" ca="1">SUM(IF($O$5:$PX$5&gt;=$UN$5,IF($O$5:$PX$5&lt;$UO$5,LEN($O2922:$PX2922)-LEN(SUBSTITUTE(UPPER($O2922:$PX2922),"P","")))))</f>
        <v>0</v>
      </c>
    </row>
    <row r="2923" spans="2:562" x14ac:dyDescent="0.25">
      <c r="B2923" s="60">
        <v>2918</v>
      </c>
      <c r="UA2923" s="8">
        <f t="array" ref="UA2923">SUM(LEN($O2923:$PX2923))-SUM(LEN(SUBSTITUTE(UPPER($O2923:$PX2923),"R","")))</f>
        <v>0</v>
      </c>
      <c r="UB2923" s="8">
        <f t="array" ref="UB2923">SUM(LEN($O2923:$PX2923))-SUM(LEN(SUBSTITUTE(UPPER($O2923:$PX2923),"A","")))</f>
        <v>0</v>
      </c>
      <c r="UC2923" s="8">
        <f t="array" ref="UC2923">SUM(LEN($O2923:$PX2923))-SUM(LEN(SUBSTITUTE(UPPER($O2923:$PX2923),"P","")))</f>
        <v>0</v>
      </c>
      <c r="UG2923" s="8">
        <f t="shared" si="232"/>
        <v>0</v>
      </c>
      <c r="UH2923" s="8">
        <f t="shared" si="233"/>
        <v>0</v>
      </c>
      <c r="UI2923" s="8">
        <f t="shared" si="234"/>
        <v>0</v>
      </c>
      <c r="UJ2923" s="8">
        <f t="shared" si="235"/>
        <v>0</v>
      </c>
      <c r="UK2923" s="8">
        <f t="shared" si="236"/>
        <v>0</v>
      </c>
      <c r="UN2923" s="8">
        <f t="array" aca="1" ref="UN2923" ca="1">SUM(IF($O$5:$PX$5&gt;=$UN$5,IF($O$5:$PX$5&lt;$UO$5,LEN($O2923:$PX2923)-LEN(SUBSTITUTE(UPPER($O2923:$PX2923),"R","")))))</f>
        <v>0</v>
      </c>
      <c r="UO2923" s="8">
        <f t="array" aca="1" ref="UO2923" ca="1">SUM(IF($O$5:$PX$5&gt;=$UN$5,IF($O$5:$PX$5&lt;$UO$5,LEN($O2923:$PX2923)-LEN(SUBSTITUTE(UPPER($O2923:$PX2923),"A","")))))</f>
        <v>0</v>
      </c>
      <c r="UP2923" s="8">
        <f t="array" aca="1" ref="UP2923" ca="1">SUM(IF($O$5:$PX$5&gt;=$UN$5,IF($O$5:$PX$5&lt;$UO$5,LEN($O2923:$PX2923)-LEN(SUBSTITUTE(UPPER($O2923:$PX2923),"P","")))))</f>
        <v>0</v>
      </c>
    </row>
    <row r="2924" spans="2:562" x14ac:dyDescent="0.25">
      <c r="B2924" s="60">
        <v>2919</v>
      </c>
      <c r="UA2924" s="8">
        <f t="array" ref="UA2924">SUM(LEN($O2924:$PX2924))-SUM(LEN(SUBSTITUTE(UPPER($O2924:$PX2924),"R","")))</f>
        <v>0</v>
      </c>
      <c r="UB2924" s="8">
        <f t="array" ref="UB2924">SUM(LEN($O2924:$PX2924))-SUM(LEN(SUBSTITUTE(UPPER($O2924:$PX2924),"A","")))</f>
        <v>0</v>
      </c>
      <c r="UC2924" s="8">
        <f t="array" ref="UC2924">SUM(LEN($O2924:$PX2924))-SUM(LEN(SUBSTITUTE(UPPER($O2924:$PX2924),"P","")))</f>
        <v>0</v>
      </c>
      <c r="UG2924" s="8">
        <f t="shared" si="232"/>
        <v>0</v>
      </c>
      <c r="UH2924" s="8">
        <f t="shared" si="233"/>
        <v>0</v>
      </c>
      <c r="UI2924" s="8">
        <f t="shared" si="234"/>
        <v>0</v>
      </c>
      <c r="UJ2924" s="8">
        <f t="shared" si="235"/>
        <v>0</v>
      </c>
      <c r="UK2924" s="8">
        <f t="shared" si="236"/>
        <v>0</v>
      </c>
      <c r="UN2924" s="8">
        <f t="array" aca="1" ref="UN2924" ca="1">SUM(IF($O$5:$PX$5&gt;=$UN$5,IF($O$5:$PX$5&lt;$UO$5,LEN($O2924:$PX2924)-LEN(SUBSTITUTE(UPPER($O2924:$PX2924),"R","")))))</f>
        <v>0</v>
      </c>
      <c r="UO2924" s="8">
        <f t="array" aca="1" ref="UO2924" ca="1">SUM(IF($O$5:$PX$5&gt;=$UN$5,IF($O$5:$PX$5&lt;$UO$5,LEN($O2924:$PX2924)-LEN(SUBSTITUTE(UPPER($O2924:$PX2924),"A","")))))</f>
        <v>0</v>
      </c>
      <c r="UP2924" s="8">
        <f t="array" aca="1" ref="UP2924" ca="1">SUM(IF($O$5:$PX$5&gt;=$UN$5,IF($O$5:$PX$5&lt;$UO$5,LEN($O2924:$PX2924)-LEN(SUBSTITUTE(UPPER($O2924:$PX2924),"P","")))))</f>
        <v>0</v>
      </c>
    </row>
    <row r="2925" spans="2:562" x14ac:dyDescent="0.25">
      <c r="B2925" s="60">
        <v>2920</v>
      </c>
      <c r="UA2925" s="8">
        <f t="array" ref="UA2925">SUM(LEN($O2925:$PX2925))-SUM(LEN(SUBSTITUTE(UPPER($O2925:$PX2925),"R","")))</f>
        <v>0</v>
      </c>
      <c r="UB2925" s="8">
        <f t="array" ref="UB2925">SUM(LEN($O2925:$PX2925))-SUM(LEN(SUBSTITUTE(UPPER($O2925:$PX2925),"A","")))</f>
        <v>0</v>
      </c>
      <c r="UC2925" s="8">
        <f t="array" ref="UC2925">SUM(LEN($O2925:$PX2925))-SUM(LEN(SUBSTITUTE(UPPER($O2925:$PX2925),"P","")))</f>
        <v>0</v>
      </c>
      <c r="UG2925" s="8">
        <f t="shared" si="232"/>
        <v>0</v>
      </c>
      <c r="UH2925" s="8">
        <f t="shared" si="233"/>
        <v>0</v>
      </c>
      <c r="UI2925" s="8">
        <f t="shared" si="234"/>
        <v>0</v>
      </c>
      <c r="UJ2925" s="8">
        <f t="shared" si="235"/>
        <v>0</v>
      </c>
      <c r="UK2925" s="8">
        <f t="shared" si="236"/>
        <v>0</v>
      </c>
      <c r="UN2925" s="8">
        <f t="array" aca="1" ref="UN2925" ca="1">SUM(IF($O$5:$PX$5&gt;=$UN$5,IF($O$5:$PX$5&lt;$UO$5,LEN($O2925:$PX2925)-LEN(SUBSTITUTE(UPPER($O2925:$PX2925),"R","")))))</f>
        <v>0</v>
      </c>
      <c r="UO2925" s="8">
        <f t="array" aca="1" ref="UO2925" ca="1">SUM(IF($O$5:$PX$5&gt;=$UN$5,IF($O$5:$PX$5&lt;$UO$5,LEN($O2925:$PX2925)-LEN(SUBSTITUTE(UPPER($O2925:$PX2925),"A","")))))</f>
        <v>0</v>
      </c>
      <c r="UP2925" s="8">
        <f t="array" aca="1" ref="UP2925" ca="1">SUM(IF($O$5:$PX$5&gt;=$UN$5,IF($O$5:$PX$5&lt;$UO$5,LEN($O2925:$PX2925)-LEN(SUBSTITUTE(UPPER($O2925:$PX2925),"P","")))))</f>
        <v>0</v>
      </c>
    </row>
    <row r="2926" spans="2:562" x14ac:dyDescent="0.25">
      <c r="B2926" s="60">
        <v>2921</v>
      </c>
      <c r="UA2926" s="8">
        <f t="array" ref="UA2926">SUM(LEN($O2926:$PX2926))-SUM(LEN(SUBSTITUTE(UPPER($O2926:$PX2926),"R","")))</f>
        <v>0</v>
      </c>
      <c r="UB2926" s="8">
        <f t="array" ref="UB2926">SUM(LEN($O2926:$PX2926))-SUM(LEN(SUBSTITUTE(UPPER($O2926:$PX2926),"A","")))</f>
        <v>0</v>
      </c>
      <c r="UC2926" s="8">
        <f t="array" ref="UC2926">SUM(LEN($O2926:$PX2926))-SUM(LEN(SUBSTITUTE(UPPER($O2926:$PX2926),"P","")))</f>
        <v>0</v>
      </c>
      <c r="UG2926" s="8">
        <f t="shared" si="232"/>
        <v>0</v>
      </c>
      <c r="UH2926" s="8">
        <f t="shared" si="233"/>
        <v>0</v>
      </c>
      <c r="UI2926" s="8">
        <f t="shared" si="234"/>
        <v>0</v>
      </c>
      <c r="UJ2926" s="8">
        <f t="shared" si="235"/>
        <v>0</v>
      </c>
      <c r="UK2926" s="8">
        <f t="shared" si="236"/>
        <v>0</v>
      </c>
      <c r="UN2926" s="8">
        <f t="array" aca="1" ref="UN2926" ca="1">SUM(IF($O$5:$PX$5&gt;=$UN$5,IF($O$5:$PX$5&lt;$UO$5,LEN($O2926:$PX2926)-LEN(SUBSTITUTE(UPPER($O2926:$PX2926),"R","")))))</f>
        <v>0</v>
      </c>
      <c r="UO2926" s="8">
        <f t="array" aca="1" ref="UO2926" ca="1">SUM(IF($O$5:$PX$5&gt;=$UN$5,IF($O$5:$PX$5&lt;$UO$5,LEN($O2926:$PX2926)-LEN(SUBSTITUTE(UPPER($O2926:$PX2926),"A","")))))</f>
        <v>0</v>
      </c>
      <c r="UP2926" s="8">
        <f t="array" aca="1" ref="UP2926" ca="1">SUM(IF($O$5:$PX$5&gt;=$UN$5,IF($O$5:$PX$5&lt;$UO$5,LEN($O2926:$PX2926)-LEN(SUBSTITUTE(UPPER($O2926:$PX2926),"P","")))))</f>
        <v>0</v>
      </c>
    </row>
    <row r="2927" spans="2:562" x14ac:dyDescent="0.25">
      <c r="B2927" s="60">
        <v>2922</v>
      </c>
      <c r="UA2927" s="8">
        <f t="array" ref="UA2927">SUM(LEN($O2927:$PX2927))-SUM(LEN(SUBSTITUTE(UPPER($O2927:$PX2927),"R","")))</f>
        <v>0</v>
      </c>
      <c r="UB2927" s="8">
        <f t="array" ref="UB2927">SUM(LEN($O2927:$PX2927))-SUM(LEN(SUBSTITUTE(UPPER($O2927:$PX2927),"A","")))</f>
        <v>0</v>
      </c>
      <c r="UC2927" s="8">
        <f t="array" ref="UC2927">SUM(LEN($O2927:$PX2927))-SUM(LEN(SUBSTITUTE(UPPER($O2927:$PX2927),"P","")))</f>
        <v>0</v>
      </c>
      <c r="UG2927" s="8">
        <f t="shared" si="232"/>
        <v>0</v>
      </c>
      <c r="UH2927" s="8">
        <f t="shared" si="233"/>
        <v>0</v>
      </c>
      <c r="UI2927" s="8">
        <f t="shared" si="234"/>
        <v>0</v>
      </c>
      <c r="UJ2927" s="8">
        <f t="shared" si="235"/>
        <v>0</v>
      </c>
      <c r="UK2927" s="8">
        <f t="shared" si="236"/>
        <v>0</v>
      </c>
      <c r="UN2927" s="8">
        <f t="array" aca="1" ref="UN2927" ca="1">SUM(IF($O$5:$PX$5&gt;=$UN$5,IF($O$5:$PX$5&lt;$UO$5,LEN($O2927:$PX2927)-LEN(SUBSTITUTE(UPPER($O2927:$PX2927),"R","")))))</f>
        <v>0</v>
      </c>
      <c r="UO2927" s="8">
        <f t="array" aca="1" ref="UO2927" ca="1">SUM(IF($O$5:$PX$5&gt;=$UN$5,IF($O$5:$PX$5&lt;$UO$5,LEN($O2927:$PX2927)-LEN(SUBSTITUTE(UPPER($O2927:$PX2927),"A","")))))</f>
        <v>0</v>
      </c>
      <c r="UP2927" s="8">
        <f t="array" aca="1" ref="UP2927" ca="1">SUM(IF($O$5:$PX$5&gt;=$UN$5,IF($O$5:$PX$5&lt;$UO$5,LEN($O2927:$PX2927)-LEN(SUBSTITUTE(UPPER($O2927:$PX2927),"P","")))))</f>
        <v>0</v>
      </c>
    </row>
    <row r="2928" spans="2:562" x14ac:dyDescent="0.25">
      <c r="B2928" s="60">
        <v>2923</v>
      </c>
      <c r="UA2928" s="8">
        <f t="array" ref="UA2928">SUM(LEN($O2928:$PX2928))-SUM(LEN(SUBSTITUTE(UPPER($O2928:$PX2928),"R","")))</f>
        <v>0</v>
      </c>
      <c r="UB2928" s="8">
        <f t="array" ref="UB2928">SUM(LEN($O2928:$PX2928))-SUM(LEN(SUBSTITUTE(UPPER($O2928:$PX2928),"A","")))</f>
        <v>0</v>
      </c>
      <c r="UC2928" s="8">
        <f t="array" ref="UC2928">SUM(LEN($O2928:$PX2928))-SUM(LEN(SUBSTITUTE(UPPER($O2928:$PX2928),"P","")))</f>
        <v>0</v>
      </c>
      <c r="UG2928" s="8">
        <f t="shared" si="232"/>
        <v>0</v>
      </c>
      <c r="UH2928" s="8">
        <f t="shared" si="233"/>
        <v>0</v>
      </c>
      <c r="UI2928" s="8">
        <f t="shared" si="234"/>
        <v>0</v>
      </c>
      <c r="UJ2928" s="8">
        <f t="shared" si="235"/>
        <v>0</v>
      </c>
      <c r="UK2928" s="8">
        <f t="shared" si="236"/>
        <v>0</v>
      </c>
      <c r="UN2928" s="8">
        <f t="array" aca="1" ref="UN2928" ca="1">SUM(IF($O$5:$PX$5&gt;=$UN$5,IF($O$5:$PX$5&lt;$UO$5,LEN($O2928:$PX2928)-LEN(SUBSTITUTE(UPPER($O2928:$PX2928),"R","")))))</f>
        <v>0</v>
      </c>
      <c r="UO2928" s="8">
        <f t="array" aca="1" ref="UO2928" ca="1">SUM(IF($O$5:$PX$5&gt;=$UN$5,IF($O$5:$PX$5&lt;$UO$5,LEN($O2928:$PX2928)-LEN(SUBSTITUTE(UPPER($O2928:$PX2928),"A","")))))</f>
        <v>0</v>
      </c>
      <c r="UP2928" s="8">
        <f t="array" aca="1" ref="UP2928" ca="1">SUM(IF($O$5:$PX$5&gt;=$UN$5,IF($O$5:$PX$5&lt;$UO$5,LEN($O2928:$PX2928)-LEN(SUBSTITUTE(UPPER($O2928:$PX2928),"P","")))))</f>
        <v>0</v>
      </c>
    </row>
    <row r="2929" spans="2:562" x14ac:dyDescent="0.25">
      <c r="B2929" s="60">
        <v>2924</v>
      </c>
      <c r="UA2929" s="8">
        <f t="array" ref="UA2929">SUM(LEN($O2929:$PX2929))-SUM(LEN(SUBSTITUTE(UPPER($O2929:$PX2929),"R","")))</f>
        <v>0</v>
      </c>
      <c r="UB2929" s="8">
        <f t="array" ref="UB2929">SUM(LEN($O2929:$PX2929))-SUM(LEN(SUBSTITUTE(UPPER($O2929:$PX2929),"A","")))</f>
        <v>0</v>
      </c>
      <c r="UC2929" s="8">
        <f t="array" ref="UC2929">SUM(LEN($O2929:$PX2929))-SUM(LEN(SUBSTITUTE(UPPER($O2929:$PX2929),"P","")))</f>
        <v>0</v>
      </c>
      <c r="UG2929" s="8">
        <f t="shared" si="232"/>
        <v>0</v>
      </c>
      <c r="UH2929" s="8">
        <f t="shared" si="233"/>
        <v>0</v>
      </c>
      <c r="UI2929" s="8">
        <f t="shared" si="234"/>
        <v>0</v>
      </c>
      <c r="UJ2929" s="8">
        <f t="shared" si="235"/>
        <v>0</v>
      </c>
      <c r="UK2929" s="8">
        <f t="shared" si="236"/>
        <v>0</v>
      </c>
      <c r="UN2929" s="8">
        <f t="array" aca="1" ref="UN2929" ca="1">SUM(IF($O$5:$PX$5&gt;=$UN$5,IF($O$5:$PX$5&lt;$UO$5,LEN($O2929:$PX2929)-LEN(SUBSTITUTE(UPPER($O2929:$PX2929),"R","")))))</f>
        <v>0</v>
      </c>
      <c r="UO2929" s="8">
        <f t="array" aca="1" ref="UO2929" ca="1">SUM(IF($O$5:$PX$5&gt;=$UN$5,IF($O$5:$PX$5&lt;$UO$5,LEN($O2929:$PX2929)-LEN(SUBSTITUTE(UPPER($O2929:$PX2929),"A","")))))</f>
        <v>0</v>
      </c>
      <c r="UP2929" s="8">
        <f t="array" aca="1" ref="UP2929" ca="1">SUM(IF($O$5:$PX$5&gt;=$UN$5,IF($O$5:$PX$5&lt;$UO$5,LEN($O2929:$PX2929)-LEN(SUBSTITUTE(UPPER($O2929:$PX2929),"P","")))))</f>
        <v>0</v>
      </c>
    </row>
    <row r="2930" spans="2:562" x14ac:dyDescent="0.25">
      <c r="B2930" s="60">
        <v>2925</v>
      </c>
      <c r="UA2930" s="8">
        <f t="array" ref="UA2930">SUM(LEN($O2930:$PX2930))-SUM(LEN(SUBSTITUTE(UPPER($O2930:$PX2930),"R","")))</f>
        <v>0</v>
      </c>
      <c r="UB2930" s="8">
        <f t="array" ref="UB2930">SUM(LEN($O2930:$PX2930))-SUM(LEN(SUBSTITUTE(UPPER($O2930:$PX2930),"A","")))</f>
        <v>0</v>
      </c>
      <c r="UC2930" s="8">
        <f t="array" ref="UC2930">SUM(LEN($O2930:$PX2930))-SUM(LEN(SUBSTITUTE(UPPER($O2930:$PX2930),"P","")))</f>
        <v>0</v>
      </c>
      <c r="UG2930" s="8">
        <f t="shared" si="232"/>
        <v>0</v>
      </c>
      <c r="UH2930" s="8">
        <f t="shared" si="233"/>
        <v>0</v>
      </c>
      <c r="UI2930" s="8">
        <f t="shared" si="234"/>
        <v>0</v>
      </c>
      <c r="UJ2930" s="8">
        <f t="shared" si="235"/>
        <v>0</v>
      </c>
      <c r="UK2930" s="8">
        <f t="shared" si="236"/>
        <v>0</v>
      </c>
      <c r="UN2930" s="8">
        <f t="array" aca="1" ref="UN2930" ca="1">SUM(IF($O$5:$PX$5&gt;=$UN$5,IF($O$5:$PX$5&lt;$UO$5,LEN($O2930:$PX2930)-LEN(SUBSTITUTE(UPPER($O2930:$PX2930),"R","")))))</f>
        <v>0</v>
      </c>
      <c r="UO2930" s="8">
        <f t="array" aca="1" ref="UO2930" ca="1">SUM(IF($O$5:$PX$5&gt;=$UN$5,IF($O$5:$PX$5&lt;$UO$5,LEN($O2930:$PX2930)-LEN(SUBSTITUTE(UPPER($O2930:$PX2930),"A","")))))</f>
        <v>0</v>
      </c>
      <c r="UP2930" s="8">
        <f t="array" aca="1" ref="UP2930" ca="1">SUM(IF($O$5:$PX$5&gt;=$UN$5,IF($O$5:$PX$5&lt;$UO$5,LEN($O2930:$PX2930)-LEN(SUBSTITUTE(UPPER($O2930:$PX2930),"P","")))))</f>
        <v>0</v>
      </c>
    </row>
    <row r="2931" spans="2:562" x14ac:dyDescent="0.25">
      <c r="B2931" s="60">
        <v>2926</v>
      </c>
      <c r="UA2931" s="8">
        <f t="array" ref="UA2931">SUM(LEN($O2931:$PX2931))-SUM(LEN(SUBSTITUTE(UPPER($O2931:$PX2931),"R","")))</f>
        <v>0</v>
      </c>
      <c r="UB2931" s="8">
        <f t="array" ref="UB2931">SUM(LEN($O2931:$PX2931))-SUM(LEN(SUBSTITUTE(UPPER($O2931:$PX2931),"A","")))</f>
        <v>0</v>
      </c>
      <c r="UC2931" s="8">
        <f t="array" ref="UC2931">SUM(LEN($O2931:$PX2931))-SUM(LEN(SUBSTITUTE(UPPER($O2931:$PX2931),"P","")))</f>
        <v>0</v>
      </c>
      <c r="UG2931" s="8">
        <f t="shared" si="232"/>
        <v>0</v>
      </c>
      <c r="UH2931" s="8">
        <f t="shared" si="233"/>
        <v>0</v>
      </c>
      <c r="UI2931" s="8">
        <f t="shared" si="234"/>
        <v>0</v>
      </c>
      <c r="UJ2931" s="8">
        <f t="shared" si="235"/>
        <v>0</v>
      </c>
      <c r="UK2931" s="8">
        <f t="shared" si="236"/>
        <v>0</v>
      </c>
      <c r="UN2931" s="8">
        <f t="array" aca="1" ref="UN2931" ca="1">SUM(IF($O$5:$PX$5&gt;=$UN$5,IF($O$5:$PX$5&lt;$UO$5,LEN($O2931:$PX2931)-LEN(SUBSTITUTE(UPPER($O2931:$PX2931),"R","")))))</f>
        <v>0</v>
      </c>
      <c r="UO2931" s="8">
        <f t="array" aca="1" ref="UO2931" ca="1">SUM(IF($O$5:$PX$5&gt;=$UN$5,IF($O$5:$PX$5&lt;$UO$5,LEN($O2931:$PX2931)-LEN(SUBSTITUTE(UPPER($O2931:$PX2931),"A","")))))</f>
        <v>0</v>
      </c>
      <c r="UP2931" s="8">
        <f t="array" aca="1" ref="UP2931" ca="1">SUM(IF($O$5:$PX$5&gt;=$UN$5,IF($O$5:$PX$5&lt;$UO$5,LEN($O2931:$PX2931)-LEN(SUBSTITUTE(UPPER($O2931:$PX2931),"P","")))))</f>
        <v>0</v>
      </c>
    </row>
    <row r="2932" spans="2:562" x14ac:dyDescent="0.25">
      <c r="B2932" s="60">
        <v>2927</v>
      </c>
      <c r="UA2932" s="8">
        <f t="array" ref="UA2932">SUM(LEN($O2932:$PX2932))-SUM(LEN(SUBSTITUTE(UPPER($O2932:$PX2932),"R","")))</f>
        <v>0</v>
      </c>
      <c r="UB2932" s="8">
        <f t="array" ref="UB2932">SUM(LEN($O2932:$PX2932))-SUM(LEN(SUBSTITUTE(UPPER($O2932:$PX2932),"A","")))</f>
        <v>0</v>
      </c>
      <c r="UC2932" s="8">
        <f t="array" ref="UC2932">SUM(LEN($O2932:$PX2932))-SUM(LEN(SUBSTITUTE(UPPER($O2932:$PX2932),"P","")))</f>
        <v>0</v>
      </c>
      <c r="UG2932" s="8">
        <f t="shared" si="232"/>
        <v>0</v>
      </c>
      <c r="UH2932" s="8">
        <f t="shared" si="233"/>
        <v>0</v>
      </c>
      <c r="UI2932" s="8">
        <f t="shared" si="234"/>
        <v>0</v>
      </c>
      <c r="UJ2932" s="8">
        <f t="shared" si="235"/>
        <v>0</v>
      </c>
      <c r="UK2932" s="8">
        <f t="shared" si="236"/>
        <v>0</v>
      </c>
      <c r="UN2932" s="8">
        <f t="array" aca="1" ref="UN2932" ca="1">SUM(IF($O$5:$PX$5&gt;=$UN$5,IF($O$5:$PX$5&lt;$UO$5,LEN($O2932:$PX2932)-LEN(SUBSTITUTE(UPPER($O2932:$PX2932),"R","")))))</f>
        <v>0</v>
      </c>
      <c r="UO2932" s="8">
        <f t="array" aca="1" ref="UO2932" ca="1">SUM(IF($O$5:$PX$5&gt;=$UN$5,IF($O$5:$PX$5&lt;$UO$5,LEN($O2932:$PX2932)-LEN(SUBSTITUTE(UPPER($O2932:$PX2932),"A","")))))</f>
        <v>0</v>
      </c>
      <c r="UP2932" s="8">
        <f t="array" aca="1" ref="UP2932" ca="1">SUM(IF($O$5:$PX$5&gt;=$UN$5,IF($O$5:$PX$5&lt;$UO$5,LEN($O2932:$PX2932)-LEN(SUBSTITUTE(UPPER($O2932:$PX2932),"P","")))))</f>
        <v>0</v>
      </c>
    </row>
    <row r="2933" spans="2:562" x14ac:dyDescent="0.25">
      <c r="B2933" s="60">
        <v>2928</v>
      </c>
      <c r="UA2933" s="8">
        <f t="array" ref="UA2933">SUM(LEN($O2933:$PX2933))-SUM(LEN(SUBSTITUTE(UPPER($O2933:$PX2933),"R","")))</f>
        <v>0</v>
      </c>
      <c r="UB2933" s="8">
        <f t="array" ref="UB2933">SUM(LEN($O2933:$PX2933))-SUM(LEN(SUBSTITUTE(UPPER($O2933:$PX2933),"A","")))</f>
        <v>0</v>
      </c>
      <c r="UC2933" s="8">
        <f t="array" ref="UC2933">SUM(LEN($O2933:$PX2933))-SUM(LEN(SUBSTITUTE(UPPER($O2933:$PX2933),"P","")))</f>
        <v>0</v>
      </c>
      <c r="UG2933" s="8">
        <f t="shared" si="232"/>
        <v>0</v>
      </c>
      <c r="UH2933" s="8">
        <f t="shared" si="233"/>
        <v>0</v>
      </c>
      <c r="UI2933" s="8">
        <f t="shared" si="234"/>
        <v>0</v>
      </c>
      <c r="UJ2933" s="8">
        <f t="shared" si="235"/>
        <v>0</v>
      </c>
      <c r="UK2933" s="8">
        <f t="shared" si="236"/>
        <v>0</v>
      </c>
      <c r="UN2933" s="8">
        <f t="array" aca="1" ref="UN2933" ca="1">SUM(IF($O$5:$PX$5&gt;=$UN$5,IF($O$5:$PX$5&lt;$UO$5,LEN($O2933:$PX2933)-LEN(SUBSTITUTE(UPPER($O2933:$PX2933),"R","")))))</f>
        <v>0</v>
      </c>
      <c r="UO2933" s="8">
        <f t="array" aca="1" ref="UO2933" ca="1">SUM(IF($O$5:$PX$5&gt;=$UN$5,IF($O$5:$PX$5&lt;$UO$5,LEN($O2933:$PX2933)-LEN(SUBSTITUTE(UPPER($O2933:$PX2933),"A","")))))</f>
        <v>0</v>
      </c>
      <c r="UP2933" s="8">
        <f t="array" aca="1" ref="UP2933" ca="1">SUM(IF($O$5:$PX$5&gt;=$UN$5,IF($O$5:$PX$5&lt;$UO$5,LEN($O2933:$PX2933)-LEN(SUBSTITUTE(UPPER($O2933:$PX2933),"P","")))))</f>
        <v>0</v>
      </c>
    </row>
    <row r="2934" spans="2:562" x14ac:dyDescent="0.25">
      <c r="B2934" s="60">
        <v>2929</v>
      </c>
      <c r="UA2934" s="8">
        <f t="array" ref="UA2934">SUM(LEN($O2934:$PX2934))-SUM(LEN(SUBSTITUTE(UPPER($O2934:$PX2934),"R","")))</f>
        <v>0</v>
      </c>
      <c r="UB2934" s="8">
        <f t="array" ref="UB2934">SUM(LEN($O2934:$PX2934))-SUM(LEN(SUBSTITUTE(UPPER($O2934:$PX2934),"A","")))</f>
        <v>0</v>
      </c>
      <c r="UC2934" s="8">
        <f t="array" ref="UC2934">SUM(LEN($O2934:$PX2934))-SUM(LEN(SUBSTITUTE(UPPER($O2934:$PX2934),"P","")))</f>
        <v>0</v>
      </c>
      <c r="UG2934" s="8">
        <f t="shared" si="232"/>
        <v>0</v>
      </c>
      <c r="UH2934" s="8">
        <f t="shared" si="233"/>
        <v>0</v>
      </c>
      <c r="UI2934" s="8">
        <f t="shared" si="234"/>
        <v>0</v>
      </c>
      <c r="UJ2934" s="8">
        <f t="shared" si="235"/>
        <v>0</v>
      </c>
      <c r="UK2934" s="8">
        <f t="shared" si="236"/>
        <v>0</v>
      </c>
      <c r="UN2934" s="8">
        <f t="array" aca="1" ref="UN2934" ca="1">SUM(IF($O$5:$PX$5&gt;=$UN$5,IF($O$5:$PX$5&lt;$UO$5,LEN($O2934:$PX2934)-LEN(SUBSTITUTE(UPPER($O2934:$PX2934),"R","")))))</f>
        <v>0</v>
      </c>
      <c r="UO2934" s="8">
        <f t="array" aca="1" ref="UO2934" ca="1">SUM(IF($O$5:$PX$5&gt;=$UN$5,IF($O$5:$PX$5&lt;$UO$5,LEN($O2934:$PX2934)-LEN(SUBSTITUTE(UPPER($O2934:$PX2934),"A","")))))</f>
        <v>0</v>
      </c>
      <c r="UP2934" s="8">
        <f t="array" aca="1" ref="UP2934" ca="1">SUM(IF($O$5:$PX$5&gt;=$UN$5,IF($O$5:$PX$5&lt;$UO$5,LEN($O2934:$PX2934)-LEN(SUBSTITUTE(UPPER($O2934:$PX2934),"P","")))))</f>
        <v>0</v>
      </c>
    </row>
    <row r="2935" spans="2:562" x14ac:dyDescent="0.25">
      <c r="B2935" s="60">
        <v>2930</v>
      </c>
      <c r="UA2935" s="8">
        <f t="array" ref="UA2935">SUM(LEN($O2935:$PX2935))-SUM(LEN(SUBSTITUTE(UPPER($O2935:$PX2935),"R","")))</f>
        <v>0</v>
      </c>
      <c r="UB2935" s="8">
        <f t="array" ref="UB2935">SUM(LEN($O2935:$PX2935))-SUM(LEN(SUBSTITUTE(UPPER($O2935:$PX2935),"A","")))</f>
        <v>0</v>
      </c>
      <c r="UC2935" s="8">
        <f t="array" ref="UC2935">SUM(LEN($O2935:$PX2935))-SUM(LEN(SUBSTITUTE(UPPER($O2935:$PX2935),"P","")))</f>
        <v>0</v>
      </c>
      <c r="UG2935" s="8">
        <f t="shared" si="232"/>
        <v>0</v>
      </c>
      <c r="UH2935" s="8">
        <f t="shared" si="233"/>
        <v>0</v>
      </c>
      <c r="UI2935" s="8">
        <f t="shared" si="234"/>
        <v>0</v>
      </c>
      <c r="UJ2935" s="8">
        <f t="shared" si="235"/>
        <v>0</v>
      </c>
      <c r="UK2935" s="8">
        <f t="shared" si="236"/>
        <v>0</v>
      </c>
      <c r="UN2935" s="8">
        <f t="array" aca="1" ref="UN2935" ca="1">SUM(IF($O$5:$PX$5&gt;=$UN$5,IF($O$5:$PX$5&lt;$UO$5,LEN($O2935:$PX2935)-LEN(SUBSTITUTE(UPPER($O2935:$PX2935),"R","")))))</f>
        <v>0</v>
      </c>
      <c r="UO2935" s="8">
        <f t="array" aca="1" ref="UO2935" ca="1">SUM(IF($O$5:$PX$5&gt;=$UN$5,IF($O$5:$PX$5&lt;$UO$5,LEN($O2935:$PX2935)-LEN(SUBSTITUTE(UPPER($O2935:$PX2935),"A","")))))</f>
        <v>0</v>
      </c>
      <c r="UP2935" s="8">
        <f t="array" aca="1" ref="UP2935" ca="1">SUM(IF($O$5:$PX$5&gt;=$UN$5,IF($O$5:$PX$5&lt;$UO$5,LEN($O2935:$PX2935)-LEN(SUBSTITUTE(UPPER($O2935:$PX2935),"P","")))))</f>
        <v>0</v>
      </c>
    </row>
    <row r="2936" spans="2:562" x14ac:dyDescent="0.25">
      <c r="B2936" s="60">
        <v>2931</v>
      </c>
      <c r="UA2936" s="8">
        <f t="array" ref="UA2936">SUM(LEN($O2936:$PX2936))-SUM(LEN(SUBSTITUTE(UPPER($O2936:$PX2936),"R","")))</f>
        <v>0</v>
      </c>
      <c r="UB2936" s="8">
        <f t="array" ref="UB2936">SUM(LEN($O2936:$PX2936))-SUM(LEN(SUBSTITUTE(UPPER($O2936:$PX2936),"A","")))</f>
        <v>0</v>
      </c>
      <c r="UC2936" s="8">
        <f t="array" ref="UC2936">SUM(LEN($O2936:$PX2936))-SUM(LEN(SUBSTITUTE(UPPER($O2936:$PX2936),"P","")))</f>
        <v>0</v>
      </c>
      <c r="UG2936" s="8">
        <f t="shared" si="232"/>
        <v>0</v>
      </c>
      <c r="UH2936" s="8">
        <f t="shared" si="233"/>
        <v>0</v>
      </c>
      <c r="UI2936" s="8">
        <f t="shared" si="234"/>
        <v>0</v>
      </c>
      <c r="UJ2936" s="8">
        <f t="shared" si="235"/>
        <v>0</v>
      </c>
      <c r="UK2936" s="8">
        <f t="shared" si="236"/>
        <v>0</v>
      </c>
      <c r="UN2936" s="8">
        <f t="array" aca="1" ref="UN2936" ca="1">SUM(IF($O$5:$PX$5&gt;=$UN$5,IF($O$5:$PX$5&lt;$UO$5,LEN($O2936:$PX2936)-LEN(SUBSTITUTE(UPPER($O2936:$PX2936),"R","")))))</f>
        <v>0</v>
      </c>
      <c r="UO2936" s="8">
        <f t="array" aca="1" ref="UO2936" ca="1">SUM(IF($O$5:$PX$5&gt;=$UN$5,IF($O$5:$PX$5&lt;$UO$5,LEN($O2936:$PX2936)-LEN(SUBSTITUTE(UPPER($O2936:$PX2936),"A","")))))</f>
        <v>0</v>
      </c>
      <c r="UP2936" s="8">
        <f t="array" aca="1" ref="UP2936" ca="1">SUM(IF($O$5:$PX$5&gt;=$UN$5,IF($O$5:$PX$5&lt;$UO$5,LEN($O2936:$PX2936)-LEN(SUBSTITUTE(UPPER($O2936:$PX2936),"P","")))))</f>
        <v>0</v>
      </c>
    </row>
    <row r="2937" spans="2:562" x14ac:dyDescent="0.25">
      <c r="B2937" s="60">
        <v>2932</v>
      </c>
      <c r="UA2937" s="8">
        <f t="array" ref="UA2937">SUM(LEN($O2937:$PX2937))-SUM(LEN(SUBSTITUTE(UPPER($O2937:$PX2937),"R","")))</f>
        <v>0</v>
      </c>
      <c r="UB2937" s="8">
        <f t="array" ref="UB2937">SUM(LEN($O2937:$PX2937))-SUM(LEN(SUBSTITUTE(UPPER($O2937:$PX2937),"A","")))</f>
        <v>0</v>
      </c>
      <c r="UC2937" s="8">
        <f t="array" ref="UC2937">SUM(LEN($O2937:$PX2937))-SUM(LEN(SUBSTITUTE(UPPER($O2937:$PX2937),"P","")))</f>
        <v>0</v>
      </c>
      <c r="UG2937" s="8">
        <f t="shared" si="232"/>
        <v>0</v>
      </c>
      <c r="UH2937" s="8">
        <f t="shared" si="233"/>
        <v>0</v>
      </c>
      <c r="UI2937" s="8">
        <f t="shared" si="234"/>
        <v>0</v>
      </c>
      <c r="UJ2937" s="8">
        <f t="shared" si="235"/>
        <v>0</v>
      </c>
      <c r="UK2937" s="8">
        <f t="shared" si="236"/>
        <v>0</v>
      </c>
      <c r="UN2937" s="8">
        <f t="array" aca="1" ref="UN2937" ca="1">SUM(IF($O$5:$PX$5&gt;=$UN$5,IF($O$5:$PX$5&lt;$UO$5,LEN($O2937:$PX2937)-LEN(SUBSTITUTE(UPPER($O2937:$PX2937),"R","")))))</f>
        <v>0</v>
      </c>
      <c r="UO2937" s="8">
        <f t="array" aca="1" ref="UO2937" ca="1">SUM(IF($O$5:$PX$5&gt;=$UN$5,IF($O$5:$PX$5&lt;$UO$5,LEN($O2937:$PX2937)-LEN(SUBSTITUTE(UPPER($O2937:$PX2937),"A","")))))</f>
        <v>0</v>
      </c>
      <c r="UP2937" s="8">
        <f t="array" aca="1" ref="UP2937" ca="1">SUM(IF($O$5:$PX$5&gt;=$UN$5,IF($O$5:$PX$5&lt;$UO$5,LEN($O2937:$PX2937)-LEN(SUBSTITUTE(UPPER($O2937:$PX2937),"P","")))))</f>
        <v>0</v>
      </c>
    </row>
    <row r="2938" spans="2:562" x14ac:dyDescent="0.25">
      <c r="B2938" s="60">
        <v>2933</v>
      </c>
      <c r="UA2938" s="8">
        <f t="array" ref="UA2938">SUM(LEN($O2938:$PX2938))-SUM(LEN(SUBSTITUTE(UPPER($O2938:$PX2938),"R","")))</f>
        <v>0</v>
      </c>
      <c r="UB2938" s="8">
        <f t="array" ref="UB2938">SUM(LEN($O2938:$PX2938))-SUM(LEN(SUBSTITUTE(UPPER($O2938:$PX2938),"A","")))</f>
        <v>0</v>
      </c>
      <c r="UC2938" s="8">
        <f t="array" ref="UC2938">SUM(LEN($O2938:$PX2938))-SUM(LEN(SUBSTITUTE(UPPER($O2938:$PX2938),"P","")))</f>
        <v>0</v>
      </c>
      <c r="UG2938" s="8">
        <f t="shared" si="232"/>
        <v>0</v>
      </c>
      <c r="UH2938" s="8">
        <f t="shared" si="233"/>
        <v>0</v>
      </c>
      <c r="UI2938" s="8">
        <f t="shared" si="234"/>
        <v>0</v>
      </c>
      <c r="UJ2938" s="8">
        <f t="shared" si="235"/>
        <v>0</v>
      </c>
      <c r="UK2938" s="8">
        <f t="shared" si="236"/>
        <v>0</v>
      </c>
      <c r="UN2938" s="8">
        <f t="array" aca="1" ref="UN2938" ca="1">SUM(IF($O$5:$PX$5&gt;=$UN$5,IF($O$5:$PX$5&lt;$UO$5,LEN($O2938:$PX2938)-LEN(SUBSTITUTE(UPPER($O2938:$PX2938),"R","")))))</f>
        <v>0</v>
      </c>
      <c r="UO2938" s="8">
        <f t="array" aca="1" ref="UO2938" ca="1">SUM(IF($O$5:$PX$5&gt;=$UN$5,IF($O$5:$PX$5&lt;$UO$5,LEN($O2938:$PX2938)-LEN(SUBSTITUTE(UPPER($O2938:$PX2938),"A","")))))</f>
        <v>0</v>
      </c>
      <c r="UP2938" s="8">
        <f t="array" aca="1" ref="UP2938" ca="1">SUM(IF($O$5:$PX$5&gt;=$UN$5,IF($O$5:$PX$5&lt;$UO$5,LEN($O2938:$PX2938)-LEN(SUBSTITUTE(UPPER($O2938:$PX2938),"P","")))))</f>
        <v>0</v>
      </c>
    </row>
    <row r="2939" spans="2:562" x14ac:dyDescent="0.25">
      <c r="B2939" s="60">
        <v>2934</v>
      </c>
      <c r="UA2939" s="8">
        <f t="array" ref="UA2939">SUM(LEN($O2939:$PX2939))-SUM(LEN(SUBSTITUTE(UPPER($O2939:$PX2939),"R","")))</f>
        <v>0</v>
      </c>
      <c r="UB2939" s="8">
        <f t="array" ref="UB2939">SUM(LEN($O2939:$PX2939))-SUM(LEN(SUBSTITUTE(UPPER($O2939:$PX2939),"A","")))</f>
        <v>0</v>
      </c>
      <c r="UC2939" s="8">
        <f t="array" ref="UC2939">SUM(LEN($O2939:$PX2939))-SUM(LEN(SUBSTITUTE(UPPER($O2939:$PX2939),"P","")))</f>
        <v>0</v>
      </c>
      <c r="UG2939" s="8">
        <f t="shared" si="232"/>
        <v>0</v>
      </c>
      <c r="UH2939" s="8">
        <f t="shared" si="233"/>
        <v>0</v>
      </c>
      <c r="UI2939" s="8">
        <f t="shared" si="234"/>
        <v>0</v>
      </c>
      <c r="UJ2939" s="8">
        <f t="shared" si="235"/>
        <v>0</v>
      </c>
      <c r="UK2939" s="8">
        <f t="shared" si="236"/>
        <v>0</v>
      </c>
      <c r="UN2939" s="8">
        <f t="array" aca="1" ref="UN2939" ca="1">SUM(IF($O$5:$PX$5&gt;=$UN$5,IF($O$5:$PX$5&lt;$UO$5,LEN($O2939:$PX2939)-LEN(SUBSTITUTE(UPPER($O2939:$PX2939),"R","")))))</f>
        <v>0</v>
      </c>
      <c r="UO2939" s="8">
        <f t="array" aca="1" ref="UO2939" ca="1">SUM(IF($O$5:$PX$5&gt;=$UN$5,IF($O$5:$PX$5&lt;$UO$5,LEN($O2939:$PX2939)-LEN(SUBSTITUTE(UPPER($O2939:$PX2939),"A","")))))</f>
        <v>0</v>
      </c>
      <c r="UP2939" s="8">
        <f t="array" aca="1" ref="UP2939" ca="1">SUM(IF($O$5:$PX$5&gt;=$UN$5,IF($O$5:$PX$5&lt;$UO$5,LEN($O2939:$PX2939)-LEN(SUBSTITUTE(UPPER($O2939:$PX2939),"P","")))))</f>
        <v>0</v>
      </c>
    </row>
    <row r="2940" spans="2:562" x14ac:dyDescent="0.25">
      <c r="B2940" s="60">
        <v>2935</v>
      </c>
      <c r="UA2940" s="8">
        <f t="array" ref="UA2940">SUM(LEN($O2940:$PX2940))-SUM(LEN(SUBSTITUTE(UPPER($O2940:$PX2940),"R","")))</f>
        <v>0</v>
      </c>
      <c r="UB2940" s="8">
        <f t="array" ref="UB2940">SUM(LEN($O2940:$PX2940))-SUM(LEN(SUBSTITUTE(UPPER($O2940:$PX2940),"A","")))</f>
        <v>0</v>
      </c>
      <c r="UC2940" s="8">
        <f t="array" ref="UC2940">SUM(LEN($O2940:$PX2940))-SUM(LEN(SUBSTITUTE(UPPER($O2940:$PX2940),"P","")))</f>
        <v>0</v>
      </c>
      <c r="UG2940" s="8">
        <f t="shared" si="232"/>
        <v>0</v>
      </c>
      <c r="UH2940" s="8">
        <f t="shared" si="233"/>
        <v>0</v>
      </c>
      <c r="UI2940" s="8">
        <f t="shared" si="234"/>
        <v>0</v>
      </c>
      <c r="UJ2940" s="8">
        <f t="shared" si="235"/>
        <v>0</v>
      </c>
      <c r="UK2940" s="8">
        <f t="shared" si="236"/>
        <v>0</v>
      </c>
      <c r="UN2940" s="8">
        <f t="array" aca="1" ref="UN2940" ca="1">SUM(IF($O$5:$PX$5&gt;=$UN$5,IF($O$5:$PX$5&lt;$UO$5,LEN($O2940:$PX2940)-LEN(SUBSTITUTE(UPPER($O2940:$PX2940),"R","")))))</f>
        <v>0</v>
      </c>
      <c r="UO2940" s="8">
        <f t="array" aca="1" ref="UO2940" ca="1">SUM(IF($O$5:$PX$5&gt;=$UN$5,IF($O$5:$PX$5&lt;$UO$5,LEN($O2940:$PX2940)-LEN(SUBSTITUTE(UPPER($O2940:$PX2940),"A","")))))</f>
        <v>0</v>
      </c>
      <c r="UP2940" s="8">
        <f t="array" aca="1" ref="UP2940" ca="1">SUM(IF($O$5:$PX$5&gt;=$UN$5,IF($O$5:$PX$5&lt;$UO$5,LEN($O2940:$PX2940)-LEN(SUBSTITUTE(UPPER($O2940:$PX2940),"P","")))))</f>
        <v>0</v>
      </c>
    </row>
    <row r="2941" spans="2:562" x14ac:dyDescent="0.25">
      <c r="B2941" s="60">
        <v>2936</v>
      </c>
      <c r="UA2941" s="8">
        <f t="array" ref="UA2941">SUM(LEN($O2941:$PX2941))-SUM(LEN(SUBSTITUTE(UPPER($O2941:$PX2941),"R","")))</f>
        <v>0</v>
      </c>
      <c r="UB2941" s="8">
        <f t="array" ref="UB2941">SUM(LEN($O2941:$PX2941))-SUM(LEN(SUBSTITUTE(UPPER($O2941:$PX2941),"A","")))</f>
        <v>0</v>
      </c>
      <c r="UC2941" s="8">
        <f t="array" ref="UC2941">SUM(LEN($O2941:$PX2941))-SUM(LEN(SUBSTITUTE(UPPER($O2941:$PX2941),"P","")))</f>
        <v>0</v>
      </c>
      <c r="UG2941" s="8">
        <f t="shared" si="232"/>
        <v>0</v>
      </c>
      <c r="UH2941" s="8">
        <f t="shared" si="233"/>
        <v>0</v>
      </c>
      <c r="UI2941" s="8">
        <f t="shared" si="234"/>
        <v>0</v>
      </c>
      <c r="UJ2941" s="8">
        <f t="shared" si="235"/>
        <v>0</v>
      </c>
      <c r="UK2941" s="8">
        <f t="shared" si="236"/>
        <v>0</v>
      </c>
      <c r="UN2941" s="8">
        <f t="array" aca="1" ref="UN2941" ca="1">SUM(IF($O$5:$PX$5&gt;=$UN$5,IF($O$5:$PX$5&lt;$UO$5,LEN($O2941:$PX2941)-LEN(SUBSTITUTE(UPPER($O2941:$PX2941),"R","")))))</f>
        <v>0</v>
      </c>
      <c r="UO2941" s="8">
        <f t="array" aca="1" ref="UO2941" ca="1">SUM(IF($O$5:$PX$5&gt;=$UN$5,IF($O$5:$PX$5&lt;$UO$5,LEN($O2941:$PX2941)-LEN(SUBSTITUTE(UPPER($O2941:$PX2941),"A","")))))</f>
        <v>0</v>
      </c>
      <c r="UP2941" s="8">
        <f t="array" aca="1" ref="UP2941" ca="1">SUM(IF($O$5:$PX$5&gt;=$UN$5,IF($O$5:$PX$5&lt;$UO$5,LEN($O2941:$PX2941)-LEN(SUBSTITUTE(UPPER($O2941:$PX2941),"P","")))))</f>
        <v>0</v>
      </c>
    </row>
    <row r="2942" spans="2:562" x14ac:dyDescent="0.25">
      <c r="B2942" s="60">
        <v>2937</v>
      </c>
      <c r="UA2942" s="8">
        <f t="array" ref="UA2942">SUM(LEN($O2942:$PX2942))-SUM(LEN(SUBSTITUTE(UPPER($O2942:$PX2942),"R","")))</f>
        <v>0</v>
      </c>
      <c r="UB2942" s="8">
        <f t="array" ref="UB2942">SUM(LEN($O2942:$PX2942))-SUM(LEN(SUBSTITUTE(UPPER($O2942:$PX2942),"A","")))</f>
        <v>0</v>
      </c>
      <c r="UC2942" s="8">
        <f t="array" ref="UC2942">SUM(LEN($O2942:$PX2942))-SUM(LEN(SUBSTITUTE(UPPER($O2942:$PX2942),"P","")))</f>
        <v>0</v>
      </c>
      <c r="UG2942" s="8">
        <f t="shared" si="232"/>
        <v>0</v>
      </c>
      <c r="UH2942" s="8">
        <f t="shared" si="233"/>
        <v>0</v>
      </c>
      <c r="UI2942" s="8">
        <f t="shared" si="234"/>
        <v>0</v>
      </c>
      <c r="UJ2942" s="8">
        <f t="shared" si="235"/>
        <v>0</v>
      </c>
      <c r="UK2942" s="8">
        <f t="shared" si="236"/>
        <v>0</v>
      </c>
      <c r="UN2942" s="8">
        <f t="array" aca="1" ref="UN2942" ca="1">SUM(IF($O$5:$PX$5&gt;=$UN$5,IF($O$5:$PX$5&lt;$UO$5,LEN($O2942:$PX2942)-LEN(SUBSTITUTE(UPPER($O2942:$PX2942),"R","")))))</f>
        <v>0</v>
      </c>
      <c r="UO2942" s="8">
        <f t="array" aca="1" ref="UO2942" ca="1">SUM(IF($O$5:$PX$5&gt;=$UN$5,IF($O$5:$PX$5&lt;$UO$5,LEN($O2942:$PX2942)-LEN(SUBSTITUTE(UPPER($O2942:$PX2942),"A","")))))</f>
        <v>0</v>
      </c>
      <c r="UP2942" s="8">
        <f t="array" aca="1" ref="UP2942" ca="1">SUM(IF($O$5:$PX$5&gt;=$UN$5,IF($O$5:$PX$5&lt;$UO$5,LEN($O2942:$PX2942)-LEN(SUBSTITUTE(UPPER($O2942:$PX2942),"P","")))))</f>
        <v>0</v>
      </c>
    </row>
    <row r="2943" spans="2:562" x14ac:dyDescent="0.25">
      <c r="B2943" s="60">
        <v>2938</v>
      </c>
      <c r="UA2943" s="8">
        <f t="array" ref="UA2943">SUM(LEN($O2943:$PX2943))-SUM(LEN(SUBSTITUTE(UPPER($O2943:$PX2943),"R","")))</f>
        <v>0</v>
      </c>
      <c r="UB2943" s="8">
        <f t="array" ref="UB2943">SUM(LEN($O2943:$PX2943))-SUM(LEN(SUBSTITUTE(UPPER($O2943:$PX2943),"A","")))</f>
        <v>0</v>
      </c>
      <c r="UC2943" s="8">
        <f t="array" ref="UC2943">SUM(LEN($O2943:$PX2943))-SUM(LEN(SUBSTITUTE(UPPER($O2943:$PX2943),"P","")))</f>
        <v>0</v>
      </c>
      <c r="UG2943" s="8">
        <f t="shared" si="232"/>
        <v>0</v>
      </c>
      <c r="UH2943" s="8">
        <f t="shared" si="233"/>
        <v>0</v>
      </c>
      <c r="UI2943" s="8">
        <f t="shared" si="234"/>
        <v>0</v>
      </c>
      <c r="UJ2943" s="8">
        <f t="shared" si="235"/>
        <v>0</v>
      </c>
      <c r="UK2943" s="8">
        <f t="shared" si="236"/>
        <v>0</v>
      </c>
      <c r="UN2943" s="8">
        <f t="array" aca="1" ref="UN2943" ca="1">SUM(IF($O$5:$PX$5&gt;=$UN$5,IF($O$5:$PX$5&lt;$UO$5,LEN($O2943:$PX2943)-LEN(SUBSTITUTE(UPPER($O2943:$PX2943),"R","")))))</f>
        <v>0</v>
      </c>
      <c r="UO2943" s="8">
        <f t="array" aca="1" ref="UO2943" ca="1">SUM(IF($O$5:$PX$5&gt;=$UN$5,IF($O$5:$PX$5&lt;$UO$5,LEN($O2943:$PX2943)-LEN(SUBSTITUTE(UPPER($O2943:$PX2943),"A","")))))</f>
        <v>0</v>
      </c>
      <c r="UP2943" s="8">
        <f t="array" aca="1" ref="UP2943" ca="1">SUM(IF($O$5:$PX$5&gt;=$UN$5,IF($O$5:$PX$5&lt;$UO$5,LEN($O2943:$PX2943)-LEN(SUBSTITUTE(UPPER($O2943:$PX2943),"P","")))))</f>
        <v>0</v>
      </c>
    </row>
    <row r="2944" spans="2:562" x14ac:dyDescent="0.25">
      <c r="B2944" s="60">
        <v>2939</v>
      </c>
      <c r="UA2944" s="8">
        <f t="array" ref="UA2944">SUM(LEN($O2944:$PX2944))-SUM(LEN(SUBSTITUTE(UPPER($O2944:$PX2944),"R","")))</f>
        <v>0</v>
      </c>
      <c r="UB2944" s="8">
        <f t="array" ref="UB2944">SUM(LEN($O2944:$PX2944))-SUM(LEN(SUBSTITUTE(UPPER($O2944:$PX2944),"A","")))</f>
        <v>0</v>
      </c>
      <c r="UC2944" s="8">
        <f t="array" ref="UC2944">SUM(LEN($O2944:$PX2944))-SUM(LEN(SUBSTITUTE(UPPER($O2944:$PX2944),"P","")))</f>
        <v>0</v>
      </c>
      <c r="UG2944" s="8">
        <f t="shared" si="232"/>
        <v>0</v>
      </c>
      <c r="UH2944" s="8">
        <f t="shared" si="233"/>
        <v>0</v>
      </c>
      <c r="UI2944" s="8">
        <f t="shared" si="234"/>
        <v>0</v>
      </c>
      <c r="UJ2944" s="8">
        <f t="shared" si="235"/>
        <v>0</v>
      </c>
      <c r="UK2944" s="8">
        <f t="shared" si="236"/>
        <v>0</v>
      </c>
      <c r="UN2944" s="8">
        <f t="array" aca="1" ref="UN2944" ca="1">SUM(IF($O$5:$PX$5&gt;=$UN$5,IF($O$5:$PX$5&lt;$UO$5,LEN($O2944:$PX2944)-LEN(SUBSTITUTE(UPPER($O2944:$PX2944),"R","")))))</f>
        <v>0</v>
      </c>
      <c r="UO2944" s="8">
        <f t="array" aca="1" ref="UO2944" ca="1">SUM(IF($O$5:$PX$5&gt;=$UN$5,IF($O$5:$PX$5&lt;$UO$5,LEN($O2944:$PX2944)-LEN(SUBSTITUTE(UPPER($O2944:$PX2944),"A","")))))</f>
        <v>0</v>
      </c>
      <c r="UP2944" s="8">
        <f t="array" aca="1" ref="UP2944" ca="1">SUM(IF($O$5:$PX$5&gt;=$UN$5,IF($O$5:$PX$5&lt;$UO$5,LEN($O2944:$PX2944)-LEN(SUBSTITUTE(UPPER($O2944:$PX2944),"P","")))))</f>
        <v>0</v>
      </c>
    </row>
    <row r="2945" spans="2:562" x14ac:dyDescent="0.25">
      <c r="B2945" s="60">
        <v>2940</v>
      </c>
      <c r="UA2945" s="8">
        <f t="array" ref="UA2945">SUM(LEN($O2945:$PX2945))-SUM(LEN(SUBSTITUTE(UPPER($O2945:$PX2945),"R","")))</f>
        <v>0</v>
      </c>
      <c r="UB2945" s="8">
        <f t="array" ref="UB2945">SUM(LEN($O2945:$PX2945))-SUM(LEN(SUBSTITUTE(UPPER($O2945:$PX2945),"A","")))</f>
        <v>0</v>
      </c>
      <c r="UC2945" s="8">
        <f t="array" ref="UC2945">SUM(LEN($O2945:$PX2945))-SUM(LEN(SUBSTITUTE(UPPER($O2945:$PX2945),"P","")))</f>
        <v>0</v>
      </c>
      <c r="UG2945" s="8">
        <f t="shared" si="232"/>
        <v>0</v>
      </c>
      <c r="UH2945" s="8">
        <f t="shared" si="233"/>
        <v>0</v>
      </c>
      <c r="UI2945" s="8">
        <f t="shared" si="234"/>
        <v>0</v>
      </c>
      <c r="UJ2945" s="8">
        <f t="shared" si="235"/>
        <v>0</v>
      </c>
      <c r="UK2945" s="8">
        <f t="shared" si="236"/>
        <v>0</v>
      </c>
      <c r="UN2945" s="8">
        <f t="array" aca="1" ref="UN2945" ca="1">SUM(IF($O$5:$PX$5&gt;=$UN$5,IF($O$5:$PX$5&lt;$UO$5,LEN($O2945:$PX2945)-LEN(SUBSTITUTE(UPPER($O2945:$PX2945),"R","")))))</f>
        <v>0</v>
      </c>
      <c r="UO2945" s="8">
        <f t="array" aca="1" ref="UO2945" ca="1">SUM(IF($O$5:$PX$5&gt;=$UN$5,IF($O$5:$PX$5&lt;$UO$5,LEN($O2945:$PX2945)-LEN(SUBSTITUTE(UPPER($O2945:$PX2945),"A","")))))</f>
        <v>0</v>
      </c>
      <c r="UP2945" s="8">
        <f t="array" aca="1" ref="UP2945" ca="1">SUM(IF($O$5:$PX$5&gt;=$UN$5,IF($O$5:$PX$5&lt;$UO$5,LEN($O2945:$PX2945)-LEN(SUBSTITUTE(UPPER($O2945:$PX2945),"P","")))))</f>
        <v>0</v>
      </c>
    </row>
    <row r="2946" spans="2:562" x14ac:dyDescent="0.25">
      <c r="B2946" s="60">
        <v>2941</v>
      </c>
      <c r="UA2946" s="8">
        <f t="array" ref="UA2946">SUM(LEN($O2946:$PX2946))-SUM(LEN(SUBSTITUTE(UPPER($O2946:$PX2946),"R","")))</f>
        <v>0</v>
      </c>
      <c r="UB2946" s="8">
        <f t="array" ref="UB2946">SUM(LEN($O2946:$PX2946))-SUM(LEN(SUBSTITUTE(UPPER($O2946:$PX2946),"A","")))</f>
        <v>0</v>
      </c>
      <c r="UC2946" s="8">
        <f t="array" ref="UC2946">SUM(LEN($O2946:$PX2946))-SUM(LEN(SUBSTITUTE(UPPER($O2946:$PX2946),"P","")))</f>
        <v>0</v>
      </c>
      <c r="UG2946" s="8">
        <f t="shared" si="232"/>
        <v>0</v>
      </c>
      <c r="UH2946" s="8">
        <f t="shared" si="233"/>
        <v>0</v>
      </c>
      <c r="UI2946" s="8">
        <f t="shared" si="234"/>
        <v>0</v>
      </c>
      <c r="UJ2946" s="8">
        <f t="shared" si="235"/>
        <v>0</v>
      </c>
      <c r="UK2946" s="8">
        <f t="shared" si="236"/>
        <v>0</v>
      </c>
      <c r="UN2946" s="8">
        <f t="array" aca="1" ref="UN2946" ca="1">SUM(IF($O$5:$PX$5&gt;=$UN$5,IF($O$5:$PX$5&lt;$UO$5,LEN($O2946:$PX2946)-LEN(SUBSTITUTE(UPPER($O2946:$PX2946),"R","")))))</f>
        <v>0</v>
      </c>
      <c r="UO2946" s="8">
        <f t="array" aca="1" ref="UO2946" ca="1">SUM(IF($O$5:$PX$5&gt;=$UN$5,IF($O$5:$PX$5&lt;$UO$5,LEN($O2946:$PX2946)-LEN(SUBSTITUTE(UPPER($O2946:$PX2946),"A","")))))</f>
        <v>0</v>
      </c>
      <c r="UP2946" s="8">
        <f t="array" aca="1" ref="UP2946" ca="1">SUM(IF($O$5:$PX$5&gt;=$UN$5,IF($O$5:$PX$5&lt;$UO$5,LEN($O2946:$PX2946)-LEN(SUBSTITUTE(UPPER($O2946:$PX2946),"P","")))))</f>
        <v>0</v>
      </c>
    </row>
    <row r="2947" spans="2:562" x14ac:dyDescent="0.25">
      <c r="B2947" s="60">
        <v>2942</v>
      </c>
      <c r="UA2947" s="8">
        <f t="array" ref="UA2947">SUM(LEN($O2947:$PX2947))-SUM(LEN(SUBSTITUTE(UPPER($O2947:$PX2947),"R","")))</f>
        <v>0</v>
      </c>
      <c r="UB2947" s="8">
        <f t="array" ref="UB2947">SUM(LEN($O2947:$PX2947))-SUM(LEN(SUBSTITUTE(UPPER($O2947:$PX2947),"A","")))</f>
        <v>0</v>
      </c>
      <c r="UC2947" s="8">
        <f t="array" ref="UC2947">SUM(LEN($O2947:$PX2947))-SUM(LEN(SUBSTITUTE(UPPER($O2947:$PX2947),"P","")))</f>
        <v>0</v>
      </c>
      <c r="UG2947" s="8">
        <f t="shared" si="232"/>
        <v>0</v>
      </c>
      <c r="UH2947" s="8">
        <f t="shared" si="233"/>
        <v>0</v>
      </c>
      <c r="UI2947" s="8">
        <f t="shared" si="234"/>
        <v>0</v>
      </c>
      <c r="UJ2947" s="8">
        <f t="shared" si="235"/>
        <v>0</v>
      </c>
      <c r="UK2947" s="8">
        <f t="shared" si="236"/>
        <v>0</v>
      </c>
      <c r="UN2947" s="8">
        <f t="array" aca="1" ref="UN2947" ca="1">SUM(IF($O$5:$PX$5&gt;=$UN$5,IF($O$5:$PX$5&lt;$UO$5,LEN($O2947:$PX2947)-LEN(SUBSTITUTE(UPPER($O2947:$PX2947),"R","")))))</f>
        <v>0</v>
      </c>
      <c r="UO2947" s="8">
        <f t="array" aca="1" ref="UO2947" ca="1">SUM(IF($O$5:$PX$5&gt;=$UN$5,IF($O$5:$PX$5&lt;$UO$5,LEN($O2947:$PX2947)-LEN(SUBSTITUTE(UPPER($O2947:$PX2947),"A","")))))</f>
        <v>0</v>
      </c>
      <c r="UP2947" s="8">
        <f t="array" aca="1" ref="UP2947" ca="1">SUM(IF($O$5:$PX$5&gt;=$UN$5,IF($O$5:$PX$5&lt;$UO$5,LEN($O2947:$PX2947)-LEN(SUBSTITUTE(UPPER($O2947:$PX2947),"P","")))))</f>
        <v>0</v>
      </c>
    </row>
    <row r="2948" spans="2:562" x14ac:dyDescent="0.25">
      <c r="B2948" s="60">
        <v>2943</v>
      </c>
      <c r="UA2948" s="8">
        <f t="array" ref="UA2948">SUM(LEN($O2948:$PX2948))-SUM(LEN(SUBSTITUTE(UPPER($O2948:$PX2948),"R","")))</f>
        <v>0</v>
      </c>
      <c r="UB2948" s="8">
        <f t="array" ref="UB2948">SUM(LEN($O2948:$PX2948))-SUM(LEN(SUBSTITUTE(UPPER($O2948:$PX2948),"A","")))</f>
        <v>0</v>
      </c>
      <c r="UC2948" s="8">
        <f t="array" ref="UC2948">SUM(LEN($O2948:$PX2948))-SUM(LEN(SUBSTITUTE(UPPER($O2948:$PX2948),"P","")))</f>
        <v>0</v>
      </c>
      <c r="UG2948" s="8">
        <f t="shared" si="232"/>
        <v>0</v>
      </c>
      <c r="UH2948" s="8">
        <f t="shared" si="233"/>
        <v>0</v>
      </c>
      <c r="UI2948" s="8">
        <f t="shared" si="234"/>
        <v>0</v>
      </c>
      <c r="UJ2948" s="8">
        <f t="shared" si="235"/>
        <v>0</v>
      </c>
      <c r="UK2948" s="8">
        <f t="shared" si="236"/>
        <v>0</v>
      </c>
      <c r="UN2948" s="8">
        <f t="array" aca="1" ref="UN2948" ca="1">SUM(IF($O$5:$PX$5&gt;=$UN$5,IF($O$5:$PX$5&lt;$UO$5,LEN($O2948:$PX2948)-LEN(SUBSTITUTE(UPPER($O2948:$PX2948),"R","")))))</f>
        <v>0</v>
      </c>
      <c r="UO2948" s="8">
        <f t="array" aca="1" ref="UO2948" ca="1">SUM(IF($O$5:$PX$5&gt;=$UN$5,IF($O$5:$PX$5&lt;$UO$5,LEN($O2948:$PX2948)-LEN(SUBSTITUTE(UPPER($O2948:$PX2948),"A","")))))</f>
        <v>0</v>
      </c>
      <c r="UP2948" s="8">
        <f t="array" aca="1" ref="UP2948" ca="1">SUM(IF($O$5:$PX$5&gt;=$UN$5,IF($O$5:$PX$5&lt;$UO$5,LEN($O2948:$PX2948)-LEN(SUBSTITUTE(UPPER($O2948:$PX2948),"P","")))))</f>
        <v>0</v>
      </c>
    </row>
    <row r="2949" spans="2:562" x14ac:dyDescent="0.25">
      <c r="B2949" s="60">
        <v>2944</v>
      </c>
      <c r="UA2949" s="8">
        <f t="array" ref="UA2949">SUM(LEN($O2949:$PX2949))-SUM(LEN(SUBSTITUTE(UPPER($O2949:$PX2949),"R","")))</f>
        <v>0</v>
      </c>
      <c r="UB2949" s="8">
        <f t="array" ref="UB2949">SUM(LEN($O2949:$PX2949))-SUM(LEN(SUBSTITUTE(UPPER($O2949:$PX2949),"A","")))</f>
        <v>0</v>
      </c>
      <c r="UC2949" s="8">
        <f t="array" ref="UC2949">SUM(LEN($O2949:$PX2949))-SUM(LEN(SUBSTITUTE(UPPER($O2949:$PX2949),"P","")))</f>
        <v>0</v>
      </c>
      <c r="UG2949" s="8">
        <f t="shared" si="232"/>
        <v>0</v>
      </c>
      <c r="UH2949" s="8">
        <f t="shared" si="233"/>
        <v>0</v>
      </c>
      <c r="UI2949" s="8">
        <f t="shared" si="234"/>
        <v>0</v>
      </c>
      <c r="UJ2949" s="8">
        <f t="shared" si="235"/>
        <v>0</v>
      </c>
      <c r="UK2949" s="8">
        <f t="shared" si="236"/>
        <v>0</v>
      </c>
      <c r="UN2949" s="8">
        <f t="array" aca="1" ref="UN2949" ca="1">SUM(IF($O$5:$PX$5&gt;=$UN$5,IF($O$5:$PX$5&lt;$UO$5,LEN($O2949:$PX2949)-LEN(SUBSTITUTE(UPPER($O2949:$PX2949),"R","")))))</f>
        <v>0</v>
      </c>
      <c r="UO2949" s="8">
        <f t="array" aca="1" ref="UO2949" ca="1">SUM(IF($O$5:$PX$5&gt;=$UN$5,IF($O$5:$PX$5&lt;$UO$5,LEN($O2949:$PX2949)-LEN(SUBSTITUTE(UPPER($O2949:$PX2949),"A","")))))</f>
        <v>0</v>
      </c>
      <c r="UP2949" s="8">
        <f t="array" aca="1" ref="UP2949" ca="1">SUM(IF($O$5:$PX$5&gt;=$UN$5,IF($O$5:$PX$5&lt;$UO$5,LEN($O2949:$PX2949)-LEN(SUBSTITUTE(UPPER($O2949:$PX2949),"P","")))))</f>
        <v>0</v>
      </c>
    </row>
    <row r="2950" spans="2:562" x14ac:dyDescent="0.25">
      <c r="B2950" s="60">
        <v>2945</v>
      </c>
      <c r="UA2950" s="8">
        <f t="array" ref="UA2950">SUM(LEN($O2950:$PX2950))-SUM(LEN(SUBSTITUTE(UPPER($O2950:$PX2950),"R","")))</f>
        <v>0</v>
      </c>
      <c r="UB2950" s="8">
        <f t="array" ref="UB2950">SUM(LEN($O2950:$PX2950))-SUM(LEN(SUBSTITUTE(UPPER($O2950:$PX2950),"A","")))</f>
        <v>0</v>
      </c>
      <c r="UC2950" s="8">
        <f t="array" ref="UC2950">SUM(LEN($O2950:$PX2950))-SUM(LEN(SUBSTITUTE(UPPER($O2950:$PX2950),"P","")))</f>
        <v>0</v>
      </c>
      <c r="UG2950" s="8">
        <f t="shared" si="232"/>
        <v>0</v>
      </c>
      <c r="UH2950" s="8">
        <f t="shared" si="233"/>
        <v>0</v>
      </c>
      <c r="UI2950" s="8">
        <f t="shared" si="234"/>
        <v>0</v>
      </c>
      <c r="UJ2950" s="8">
        <f t="shared" si="235"/>
        <v>0</v>
      </c>
      <c r="UK2950" s="8">
        <f t="shared" si="236"/>
        <v>0</v>
      </c>
      <c r="UN2950" s="8">
        <f t="array" aca="1" ref="UN2950" ca="1">SUM(IF($O$5:$PX$5&gt;=$UN$5,IF($O$5:$PX$5&lt;$UO$5,LEN($O2950:$PX2950)-LEN(SUBSTITUTE(UPPER($O2950:$PX2950),"R","")))))</f>
        <v>0</v>
      </c>
      <c r="UO2950" s="8">
        <f t="array" aca="1" ref="UO2950" ca="1">SUM(IF($O$5:$PX$5&gt;=$UN$5,IF($O$5:$PX$5&lt;$UO$5,LEN($O2950:$PX2950)-LEN(SUBSTITUTE(UPPER($O2950:$PX2950),"A","")))))</f>
        <v>0</v>
      </c>
      <c r="UP2950" s="8">
        <f t="array" aca="1" ref="UP2950" ca="1">SUM(IF($O$5:$PX$5&gt;=$UN$5,IF($O$5:$PX$5&lt;$UO$5,LEN($O2950:$PX2950)-LEN(SUBSTITUTE(UPPER($O2950:$PX2950),"P","")))))</f>
        <v>0</v>
      </c>
    </row>
    <row r="2951" spans="2:562" x14ac:dyDescent="0.25">
      <c r="B2951" s="60">
        <v>2946</v>
      </c>
      <c r="UA2951" s="8">
        <f t="array" ref="UA2951">SUM(LEN($O2951:$PX2951))-SUM(LEN(SUBSTITUTE(UPPER($O2951:$PX2951),"R","")))</f>
        <v>0</v>
      </c>
      <c r="UB2951" s="8">
        <f t="array" ref="UB2951">SUM(LEN($O2951:$PX2951))-SUM(LEN(SUBSTITUTE(UPPER($O2951:$PX2951),"A","")))</f>
        <v>0</v>
      </c>
      <c r="UC2951" s="8">
        <f t="array" ref="UC2951">SUM(LEN($O2951:$PX2951))-SUM(LEN(SUBSTITUTE(UPPER($O2951:$PX2951),"P","")))</f>
        <v>0</v>
      </c>
      <c r="UG2951" s="8">
        <f t="shared" ref="UG2951:UG3014" si="237">SUM(UA2951:UF2951)</f>
        <v>0</v>
      </c>
      <c r="UH2951" s="8">
        <f t="shared" ref="UH2951:UH3014" si="238">IF(OR($G2951="Grade 1",$G2951="Grade 2",$G2951="Grade 3"),1,0)</f>
        <v>0</v>
      </c>
      <c r="UI2951" s="8">
        <f t="shared" ref="UI2951:UI3014" si="239">IF(OR($G2951="Grade 4",$G2951="Grade 5",$G2951="Grade 6"),1,0)</f>
        <v>0</v>
      </c>
      <c r="UJ2951" s="8">
        <f t="shared" ref="UJ2951:UJ3014" si="240">IF(OR($G2951="Grade 7",$G2951="Grade 8",$G2951="Grade 9"),1,0)</f>
        <v>0</v>
      </c>
      <c r="UK2951" s="8">
        <f t="shared" ref="UK2951:UK3014" si="241">IF(OR($G2951="Grade 10",$G2951="Grade 11",$G2951="Grade 12"),1,0)</f>
        <v>0</v>
      </c>
      <c r="UN2951" s="8">
        <f t="array" aca="1" ref="UN2951" ca="1">SUM(IF($O$5:$PX$5&gt;=$UN$5,IF($O$5:$PX$5&lt;$UO$5,LEN($O2951:$PX2951)-LEN(SUBSTITUTE(UPPER($O2951:$PX2951),"R","")))))</f>
        <v>0</v>
      </c>
      <c r="UO2951" s="8">
        <f t="array" aca="1" ref="UO2951" ca="1">SUM(IF($O$5:$PX$5&gt;=$UN$5,IF($O$5:$PX$5&lt;$UO$5,LEN($O2951:$PX2951)-LEN(SUBSTITUTE(UPPER($O2951:$PX2951),"A","")))))</f>
        <v>0</v>
      </c>
      <c r="UP2951" s="8">
        <f t="array" aca="1" ref="UP2951" ca="1">SUM(IF($O$5:$PX$5&gt;=$UN$5,IF($O$5:$PX$5&lt;$UO$5,LEN($O2951:$PX2951)-LEN(SUBSTITUTE(UPPER($O2951:$PX2951),"P","")))))</f>
        <v>0</v>
      </c>
    </row>
    <row r="2952" spans="2:562" x14ac:dyDescent="0.25">
      <c r="B2952" s="60">
        <v>2947</v>
      </c>
      <c r="UA2952" s="8">
        <f t="array" ref="UA2952">SUM(LEN($O2952:$PX2952))-SUM(LEN(SUBSTITUTE(UPPER($O2952:$PX2952),"R","")))</f>
        <v>0</v>
      </c>
      <c r="UB2952" s="8">
        <f t="array" ref="UB2952">SUM(LEN($O2952:$PX2952))-SUM(LEN(SUBSTITUTE(UPPER($O2952:$PX2952),"A","")))</f>
        <v>0</v>
      </c>
      <c r="UC2952" s="8">
        <f t="array" ref="UC2952">SUM(LEN($O2952:$PX2952))-SUM(LEN(SUBSTITUTE(UPPER($O2952:$PX2952),"P","")))</f>
        <v>0</v>
      </c>
      <c r="UG2952" s="8">
        <f t="shared" si="237"/>
        <v>0</v>
      </c>
      <c r="UH2952" s="8">
        <f t="shared" si="238"/>
        <v>0</v>
      </c>
      <c r="UI2952" s="8">
        <f t="shared" si="239"/>
        <v>0</v>
      </c>
      <c r="UJ2952" s="8">
        <f t="shared" si="240"/>
        <v>0</v>
      </c>
      <c r="UK2952" s="8">
        <f t="shared" si="241"/>
        <v>0</v>
      </c>
      <c r="UN2952" s="8">
        <f t="array" aca="1" ref="UN2952" ca="1">SUM(IF($O$5:$PX$5&gt;=$UN$5,IF($O$5:$PX$5&lt;$UO$5,LEN($O2952:$PX2952)-LEN(SUBSTITUTE(UPPER($O2952:$PX2952),"R","")))))</f>
        <v>0</v>
      </c>
      <c r="UO2952" s="8">
        <f t="array" aca="1" ref="UO2952" ca="1">SUM(IF($O$5:$PX$5&gt;=$UN$5,IF($O$5:$PX$5&lt;$UO$5,LEN($O2952:$PX2952)-LEN(SUBSTITUTE(UPPER($O2952:$PX2952),"A","")))))</f>
        <v>0</v>
      </c>
      <c r="UP2952" s="8">
        <f t="array" aca="1" ref="UP2952" ca="1">SUM(IF($O$5:$PX$5&gt;=$UN$5,IF($O$5:$PX$5&lt;$UO$5,LEN($O2952:$PX2952)-LEN(SUBSTITUTE(UPPER($O2952:$PX2952),"P","")))))</f>
        <v>0</v>
      </c>
    </row>
    <row r="2953" spans="2:562" x14ac:dyDescent="0.25">
      <c r="B2953" s="60">
        <v>2948</v>
      </c>
      <c r="UA2953" s="8">
        <f t="array" ref="UA2953">SUM(LEN($O2953:$PX2953))-SUM(LEN(SUBSTITUTE(UPPER($O2953:$PX2953),"R","")))</f>
        <v>0</v>
      </c>
      <c r="UB2953" s="8">
        <f t="array" ref="UB2953">SUM(LEN($O2953:$PX2953))-SUM(LEN(SUBSTITUTE(UPPER($O2953:$PX2953),"A","")))</f>
        <v>0</v>
      </c>
      <c r="UC2953" s="8">
        <f t="array" ref="UC2953">SUM(LEN($O2953:$PX2953))-SUM(LEN(SUBSTITUTE(UPPER($O2953:$PX2953),"P","")))</f>
        <v>0</v>
      </c>
      <c r="UG2953" s="8">
        <f t="shared" si="237"/>
        <v>0</v>
      </c>
      <c r="UH2953" s="8">
        <f t="shared" si="238"/>
        <v>0</v>
      </c>
      <c r="UI2953" s="8">
        <f t="shared" si="239"/>
        <v>0</v>
      </c>
      <c r="UJ2953" s="8">
        <f t="shared" si="240"/>
        <v>0</v>
      </c>
      <c r="UK2953" s="8">
        <f t="shared" si="241"/>
        <v>0</v>
      </c>
      <c r="UN2953" s="8">
        <f t="array" aca="1" ref="UN2953" ca="1">SUM(IF($O$5:$PX$5&gt;=$UN$5,IF($O$5:$PX$5&lt;$UO$5,LEN($O2953:$PX2953)-LEN(SUBSTITUTE(UPPER($O2953:$PX2953),"R","")))))</f>
        <v>0</v>
      </c>
      <c r="UO2953" s="8">
        <f t="array" aca="1" ref="UO2953" ca="1">SUM(IF($O$5:$PX$5&gt;=$UN$5,IF($O$5:$PX$5&lt;$UO$5,LEN($O2953:$PX2953)-LEN(SUBSTITUTE(UPPER($O2953:$PX2953),"A","")))))</f>
        <v>0</v>
      </c>
      <c r="UP2953" s="8">
        <f t="array" aca="1" ref="UP2953" ca="1">SUM(IF($O$5:$PX$5&gt;=$UN$5,IF($O$5:$PX$5&lt;$UO$5,LEN($O2953:$PX2953)-LEN(SUBSTITUTE(UPPER($O2953:$PX2953),"P","")))))</f>
        <v>0</v>
      </c>
    </row>
    <row r="2954" spans="2:562" x14ac:dyDescent="0.25">
      <c r="B2954" s="60">
        <v>2949</v>
      </c>
      <c r="UA2954" s="8">
        <f t="array" ref="UA2954">SUM(LEN($O2954:$PX2954))-SUM(LEN(SUBSTITUTE(UPPER($O2954:$PX2954),"R","")))</f>
        <v>0</v>
      </c>
      <c r="UB2954" s="8">
        <f t="array" ref="UB2954">SUM(LEN($O2954:$PX2954))-SUM(LEN(SUBSTITUTE(UPPER($O2954:$PX2954),"A","")))</f>
        <v>0</v>
      </c>
      <c r="UC2954" s="8">
        <f t="array" ref="UC2954">SUM(LEN($O2954:$PX2954))-SUM(LEN(SUBSTITUTE(UPPER($O2954:$PX2954),"P","")))</f>
        <v>0</v>
      </c>
      <c r="UG2954" s="8">
        <f t="shared" si="237"/>
        <v>0</v>
      </c>
      <c r="UH2954" s="8">
        <f t="shared" si="238"/>
        <v>0</v>
      </c>
      <c r="UI2954" s="8">
        <f t="shared" si="239"/>
        <v>0</v>
      </c>
      <c r="UJ2954" s="8">
        <f t="shared" si="240"/>
        <v>0</v>
      </c>
      <c r="UK2954" s="8">
        <f t="shared" si="241"/>
        <v>0</v>
      </c>
      <c r="UN2954" s="8">
        <f t="array" aca="1" ref="UN2954" ca="1">SUM(IF($O$5:$PX$5&gt;=$UN$5,IF($O$5:$PX$5&lt;$UO$5,LEN($O2954:$PX2954)-LEN(SUBSTITUTE(UPPER($O2954:$PX2954),"R","")))))</f>
        <v>0</v>
      </c>
      <c r="UO2954" s="8">
        <f t="array" aca="1" ref="UO2954" ca="1">SUM(IF($O$5:$PX$5&gt;=$UN$5,IF($O$5:$PX$5&lt;$UO$5,LEN($O2954:$PX2954)-LEN(SUBSTITUTE(UPPER($O2954:$PX2954),"A","")))))</f>
        <v>0</v>
      </c>
      <c r="UP2954" s="8">
        <f t="array" aca="1" ref="UP2954" ca="1">SUM(IF($O$5:$PX$5&gt;=$UN$5,IF($O$5:$PX$5&lt;$UO$5,LEN($O2954:$PX2954)-LEN(SUBSTITUTE(UPPER($O2954:$PX2954),"P","")))))</f>
        <v>0</v>
      </c>
    </row>
    <row r="2955" spans="2:562" x14ac:dyDescent="0.25">
      <c r="B2955" s="60">
        <v>2950</v>
      </c>
      <c r="UA2955" s="8">
        <f t="array" ref="UA2955">SUM(LEN($O2955:$PX2955))-SUM(LEN(SUBSTITUTE(UPPER($O2955:$PX2955),"R","")))</f>
        <v>0</v>
      </c>
      <c r="UB2955" s="8">
        <f t="array" ref="UB2955">SUM(LEN($O2955:$PX2955))-SUM(LEN(SUBSTITUTE(UPPER($O2955:$PX2955),"A","")))</f>
        <v>0</v>
      </c>
      <c r="UC2955" s="8">
        <f t="array" ref="UC2955">SUM(LEN($O2955:$PX2955))-SUM(LEN(SUBSTITUTE(UPPER($O2955:$PX2955),"P","")))</f>
        <v>0</v>
      </c>
      <c r="UG2955" s="8">
        <f t="shared" si="237"/>
        <v>0</v>
      </c>
      <c r="UH2955" s="8">
        <f t="shared" si="238"/>
        <v>0</v>
      </c>
      <c r="UI2955" s="8">
        <f t="shared" si="239"/>
        <v>0</v>
      </c>
      <c r="UJ2955" s="8">
        <f t="shared" si="240"/>
        <v>0</v>
      </c>
      <c r="UK2955" s="8">
        <f t="shared" si="241"/>
        <v>0</v>
      </c>
      <c r="UN2955" s="8">
        <f t="array" aca="1" ref="UN2955" ca="1">SUM(IF($O$5:$PX$5&gt;=$UN$5,IF($O$5:$PX$5&lt;$UO$5,LEN($O2955:$PX2955)-LEN(SUBSTITUTE(UPPER($O2955:$PX2955),"R","")))))</f>
        <v>0</v>
      </c>
      <c r="UO2955" s="8">
        <f t="array" aca="1" ref="UO2955" ca="1">SUM(IF($O$5:$PX$5&gt;=$UN$5,IF($O$5:$PX$5&lt;$UO$5,LEN($O2955:$PX2955)-LEN(SUBSTITUTE(UPPER($O2955:$PX2955),"A","")))))</f>
        <v>0</v>
      </c>
      <c r="UP2955" s="8">
        <f t="array" aca="1" ref="UP2955" ca="1">SUM(IF($O$5:$PX$5&gt;=$UN$5,IF($O$5:$PX$5&lt;$UO$5,LEN($O2955:$PX2955)-LEN(SUBSTITUTE(UPPER($O2955:$PX2955),"P","")))))</f>
        <v>0</v>
      </c>
    </row>
    <row r="2956" spans="2:562" x14ac:dyDescent="0.25">
      <c r="B2956" s="60">
        <v>2951</v>
      </c>
      <c r="UA2956" s="8">
        <f t="array" ref="UA2956">SUM(LEN($O2956:$PX2956))-SUM(LEN(SUBSTITUTE(UPPER($O2956:$PX2956),"R","")))</f>
        <v>0</v>
      </c>
      <c r="UB2956" s="8">
        <f t="array" ref="UB2956">SUM(LEN($O2956:$PX2956))-SUM(LEN(SUBSTITUTE(UPPER($O2956:$PX2956),"A","")))</f>
        <v>0</v>
      </c>
      <c r="UC2956" s="8">
        <f t="array" ref="UC2956">SUM(LEN($O2956:$PX2956))-SUM(LEN(SUBSTITUTE(UPPER($O2956:$PX2956),"P","")))</f>
        <v>0</v>
      </c>
      <c r="UG2956" s="8">
        <f t="shared" si="237"/>
        <v>0</v>
      </c>
      <c r="UH2956" s="8">
        <f t="shared" si="238"/>
        <v>0</v>
      </c>
      <c r="UI2956" s="8">
        <f t="shared" si="239"/>
        <v>0</v>
      </c>
      <c r="UJ2956" s="8">
        <f t="shared" si="240"/>
        <v>0</v>
      </c>
      <c r="UK2956" s="8">
        <f t="shared" si="241"/>
        <v>0</v>
      </c>
      <c r="UN2956" s="8">
        <f t="array" aca="1" ref="UN2956" ca="1">SUM(IF($O$5:$PX$5&gt;=$UN$5,IF($O$5:$PX$5&lt;$UO$5,LEN($O2956:$PX2956)-LEN(SUBSTITUTE(UPPER($O2956:$PX2956),"R","")))))</f>
        <v>0</v>
      </c>
      <c r="UO2956" s="8">
        <f t="array" aca="1" ref="UO2956" ca="1">SUM(IF($O$5:$PX$5&gt;=$UN$5,IF($O$5:$PX$5&lt;$UO$5,LEN($O2956:$PX2956)-LEN(SUBSTITUTE(UPPER($O2956:$PX2956),"A","")))))</f>
        <v>0</v>
      </c>
      <c r="UP2956" s="8">
        <f t="array" aca="1" ref="UP2956" ca="1">SUM(IF($O$5:$PX$5&gt;=$UN$5,IF($O$5:$PX$5&lt;$UO$5,LEN($O2956:$PX2956)-LEN(SUBSTITUTE(UPPER($O2956:$PX2956),"P","")))))</f>
        <v>0</v>
      </c>
    </row>
    <row r="2957" spans="2:562" x14ac:dyDescent="0.25">
      <c r="B2957" s="60">
        <v>2952</v>
      </c>
      <c r="UA2957" s="8">
        <f t="array" ref="UA2957">SUM(LEN($O2957:$PX2957))-SUM(LEN(SUBSTITUTE(UPPER($O2957:$PX2957),"R","")))</f>
        <v>0</v>
      </c>
      <c r="UB2957" s="8">
        <f t="array" ref="UB2957">SUM(LEN($O2957:$PX2957))-SUM(LEN(SUBSTITUTE(UPPER($O2957:$PX2957),"A","")))</f>
        <v>0</v>
      </c>
      <c r="UC2957" s="8">
        <f t="array" ref="UC2957">SUM(LEN($O2957:$PX2957))-SUM(LEN(SUBSTITUTE(UPPER($O2957:$PX2957),"P","")))</f>
        <v>0</v>
      </c>
      <c r="UG2957" s="8">
        <f t="shared" si="237"/>
        <v>0</v>
      </c>
      <c r="UH2957" s="8">
        <f t="shared" si="238"/>
        <v>0</v>
      </c>
      <c r="UI2957" s="8">
        <f t="shared" si="239"/>
        <v>0</v>
      </c>
      <c r="UJ2957" s="8">
        <f t="shared" si="240"/>
        <v>0</v>
      </c>
      <c r="UK2957" s="8">
        <f t="shared" si="241"/>
        <v>0</v>
      </c>
      <c r="UN2957" s="8">
        <f t="array" aca="1" ref="UN2957" ca="1">SUM(IF($O$5:$PX$5&gt;=$UN$5,IF($O$5:$PX$5&lt;$UO$5,LEN($O2957:$PX2957)-LEN(SUBSTITUTE(UPPER($O2957:$PX2957),"R","")))))</f>
        <v>0</v>
      </c>
      <c r="UO2957" s="8">
        <f t="array" aca="1" ref="UO2957" ca="1">SUM(IF($O$5:$PX$5&gt;=$UN$5,IF($O$5:$PX$5&lt;$UO$5,LEN($O2957:$PX2957)-LEN(SUBSTITUTE(UPPER($O2957:$PX2957),"A","")))))</f>
        <v>0</v>
      </c>
      <c r="UP2957" s="8">
        <f t="array" aca="1" ref="UP2957" ca="1">SUM(IF($O$5:$PX$5&gt;=$UN$5,IF($O$5:$PX$5&lt;$UO$5,LEN($O2957:$PX2957)-LEN(SUBSTITUTE(UPPER($O2957:$PX2957),"P","")))))</f>
        <v>0</v>
      </c>
    </row>
    <row r="2958" spans="2:562" x14ac:dyDescent="0.25">
      <c r="B2958" s="60">
        <v>2953</v>
      </c>
      <c r="UA2958" s="8">
        <f t="array" ref="UA2958">SUM(LEN($O2958:$PX2958))-SUM(LEN(SUBSTITUTE(UPPER($O2958:$PX2958),"R","")))</f>
        <v>0</v>
      </c>
      <c r="UB2958" s="8">
        <f t="array" ref="UB2958">SUM(LEN($O2958:$PX2958))-SUM(LEN(SUBSTITUTE(UPPER($O2958:$PX2958),"A","")))</f>
        <v>0</v>
      </c>
      <c r="UC2958" s="8">
        <f t="array" ref="UC2958">SUM(LEN($O2958:$PX2958))-SUM(LEN(SUBSTITUTE(UPPER($O2958:$PX2958),"P","")))</f>
        <v>0</v>
      </c>
      <c r="UG2958" s="8">
        <f t="shared" si="237"/>
        <v>0</v>
      </c>
      <c r="UH2958" s="8">
        <f t="shared" si="238"/>
        <v>0</v>
      </c>
      <c r="UI2958" s="8">
        <f t="shared" si="239"/>
        <v>0</v>
      </c>
      <c r="UJ2958" s="8">
        <f t="shared" si="240"/>
        <v>0</v>
      </c>
      <c r="UK2958" s="8">
        <f t="shared" si="241"/>
        <v>0</v>
      </c>
      <c r="UN2958" s="8">
        <f t="array" aca="1" ref="UN2958" ca="1">SUM(IF($O$5:$PX$5&gt;=$UN$5,IF($O$5:$PX$5&lt;$UO$5,LEN($O2958:$PX2958)-LEN(SUBSTITUTE(UPPER($O2958:$PX2958),"R","")))))</f>
        <v>0</v>
      </c>
      <c r="UO2958" s="8">
        <f t="array" aca="1" ref="UO2958" ca="1">SUM(IF($O$5:$PX$5&gt;=$UN$5,IF($O$5:$PX$5&lt;$UO$5,LEN($O2958:$PX2958)-LEN(SUBSTITUTE(UPPER($O2958:$PX2958),"A","")))))</f>
        <v>0</v>
      </c>
      <c r="UP2958" s="8">
        <f t="array" aca="1" ref="UP2958" ca="1">SUM(IF($O$5:$PX$5&gt;=$UN$5,IF($O$5:$PX$5&lt;$UO$5,LEN($O2958:$PX2958)-LEN(SUBSTITUTE(UPPER($O2958:$PX2958),"P","")))))</f>
        <v>0</v>
      </c>
    </row>
    <row r="2959" spans="2:562" x14ac:dyDescent="0.25">
      <c r="B2959" s="60">
        <v>2954</v>
      </c>
      <c r="UA2959" s="8">
        <f t="array" ref="UA2959">SUM(LEN($O2959:$PX2959))-SUM(LEN(SUBSTITUTE(UPPER($O2959:$PX2959),"R","")))</f>
        <v>0</v>
      </c>
      <c r="UB2959" s="8">
        <f t="array" ref="UB2959">SUM(LEN($O2959:$PX2959))-SUM(LEN(SUBSTITUTE(UPPER($O2959:$PX2959),"A","")))</f>
        <v>0</v>
      </c>
      <c r="UC2959" s="8">
        <f t="array" ref="UC2959">SUM(LEN($O2959:$PX2959))-SUM(LEN(SUBSTITUTE(UPPER($O2959:$PX2959),"P","")))</f>
        <v>0</v>
      </c>
      <c r="UG2959" s="8">
        <f t="shared" si="237"/>
        <v>0</v>
      </c>
      <c r="UH2959" s="8">
        <f t="shared" si="238"/>
        <v>0</v>
      </c>
      <c r="UI2959" s="8">
        <f t="shared" si="239"/>
        <v>0</v>
      </c>
      <c r="UJ2959" s="8">
        <f t="shared" si="240"/>
        <v>0</v>
      </c>
      <c r="UK2959" s="8">
        <f t="shared" si="241"/>
        <v>0</v>
      </c>
      <c r="UN2959" s="8">
        <f t="array" aca="1" ref="UN2959" ca="1">SUM(IF($O$5:$PX$5&gt;=$UN$5,IF($O$5:$PX$5&lt;$UO$5,LEN($O2959:$PX2959)-LEN(SUBSTITUTE(UPPER($O2959:$PX2959),"R","")))))</f>
        <v>0</v>
      </c>
      <c r="UO2959" s="8">
        <f t="array" aca="1" ref="UO2959" ca="1">SUM(IF($O$5:$PX$5&gt;=$UN$5,IF($O$5:$PX$5&lt;$UO$5,LEN($O2959:$PX2959)-LEN(SUBSTITUTE(UPPER($O2959:$PX2959),"A","")))))</f>
        <v>0</v>
      </c>
      <c r="UP2959" s="8">
        <f t="array" aca="1" ref="UP2959" ca="1">SUM(IF($O$5:$PX$5&gt;=$UN$5,IF($O$5:$PX$5&lt;$UO$5,LEN($O2959:$PX2959)-LEN(SUBSTITUTE(UPPER($O2959:$PX2959),"P","")))))</f>
        <v>0</v>
      </c>
    </row>
    <row r="2960" spans="2:562" x14ac:dyDescent="0.25">
      <c r="B2960" s="60">
        <v>2955</v>
      </c>
      <c r="UA2960" s="8">
        <f t="array" ref="UA2960">SUM(LEN($O2960:$PX2960))-SUM(LEN(SUBSTITUTE(UPPER($O2960:$PX2960),"R","")))</f>
        <v>0</v>
      </c>
      <c r="UB2960" s="8">
        <f t="array" ref="UB2960">SUM(LEN($O2960:$PX2960))-SUM(LEN(SUBSTITUTE(UPPER($O2960:$PX2960),"A","")))</f>
        <v>0</v>
      </c>
      <c r="UC2960" s="8">
        <f t="array" ref="UC2960">SUM(LEN($O2960:$PX2960))-SUM(LEN(SUBSTITUTE(UPPER($O2960:$PX2960),"P","")))</f>
        <v>0</v>
      </c>
      <c r="UG2960" s="8">
        <f t="shared" si="237"/>
        <v>0</v>
      </c>
      <c r="UH2960" s="8">
        <f t="shared" si="238"/>
        <v>0</v>
      </c>
      <c r="UI2960" s="8">
        <f t="shared" si="239"/>
        <v>0</v>
      </c>
      <c r="UJ2960" s="8">
        <f t="shared" si="240"/>
        <v>0</v>
      </c>
      <c r="UK2960" s="8">
        <f t="shared" si="241"/>
        <v>0</v>
      </c>
      <c r="UN2960" s="8">
        <f t="array" aca="1" ref="UN2960" ca="1">SUM(IF($O$5:$PX$5&gt;=$UN$5,IF($O$5:$PX$5&lt;$UO$5,LEN($O2960:$PX2960)-LEN(SUBSTITUTE(UPPER($O2960:$PX2960),"R","")))))</f>
        <v>0</v>
      </c>
      <c r="UO2960" s="8">
        <f t="array" aca="1" ref="UO2960" ca="1">SUM(IF($O$5:$PX$5&gt;=$UN$5,IF($O$5:$PX$5&lt;$UO$5,LEN($O2960:$PX2960)-LEN(SUBSTITUTE(UPPER($O2960:$PX2960),"A","")))))</f>
        <v>0</v>
      </c>
      <c r="UP2960" s="8">
        <f t="array" aca="1" ref="UP2960" ca="1">SUM(IF($O$5:$PX$5&gt;=$UN$5,IF($O$5:$PX$5&lt;$UO$5,LEN($O2960:$PX2960)-LEN(SUBSTITUTE(UPPER($O2960:$PX2960),"P","")))))</f>
        <v>0</v>
      </c>
    </row>
    <row r="2961" spans="2:562" x14ac:dyDescent="0.25">
      <c r="B2961" s="60">
        <v>2956</v>
      </c>
      <c r="UA2961" s="8">
        <f t="array" ref="UA2961">SUM(LEN($O2961:$PX2961))-SUM(LEN(SUBSTITUTE(UPPER($O2961:$PX2961),"R","")))</f>
        <v>0</v>
      </c>
      <c r="UB2961" s="8">
        <f t="array" ref="UB2961">SUM(LEN($O2961:$PX2961))-SUM(LEN(SUBSTITUTE(UPPER($O2961:$PX2961),"A","")))</f>
        <v>0</v>
      </c>
      <c r="UC2961" s="8">
        <f t="array" ref="UC2961">SUM(LEN($O2961:$PX2961))-SUM(LEN(SUBSTITUTE(UPPER($O2961:$PX2961),"P","")))</f>
        <v>0</v>
      </c>
      <c r="UG2961" s="8">
        <f t="shared" si="237"/>
        <v>0</v>
      </c>
      <c r="UH2961" s="8">
        <f t="shared" si="238"/>
        <v>0</v>
      </c>
      <c r="UI2961" s="8">
        <f t="shared" si="239"/>
        <v>0</v>
      </c>
      <c r="UJ2961" s="8">
        <f t="shared" si="240"/>
        <v>0</v>
      </c>
      <c r="UK2961" s="8">
        <f t="shared" si="241"/>
        <v>0</v>
      </c>
      <c r="UN2961" s="8">
        <f t="array" aca="1" ref="UN2961" ca="1">SUM(IF($O$5:$PX$5&gt;=$UN$5,IF($O$5:$PX$5&lt;$UO$5,LEN($O2961:$PX2961)-LEN(SUBSTITUTE(UPPER($O2961:$PX2961),"R","")))))</f>
        <v>0</v>
      </c>
      <c r="UO2961" s="8">
        <f t="array" aca="1" ref="UO2961" ca="1">SUM(IF($O$5:$PX$5&gt;=$UN$5,IF($O$5:$PX$5&lt;$UO$5,LEN($O2961:$PX2961)-LEN(SUBSTITUTE(UPPER($O2961:$PX2961),"A","")))))</f>
        <v>0</v>
      </c>
      <c r="UP2961" s="8">
        <f t="array" aca="1" ref="UP2961" ca="1">SUM(IF($O$5:$PX$5&gt;=$UN$5,IF($O$5:$PX$5&lt;$UO$5,LEN($O2961:$PX2961)-LEN(SUBSTITUTE(UPPER($O2961:$PX2961),"P","")))))</f>
        <v>0</v>
      </c>
    </row>
    <row r="2962" spans="2:562" x14ac:dyDescent="0.25">
      <c r="B2962" s="60">
        <v>2957</v>
      </c>
      <c r="UA2962" s="8">
        <f t="array" ref="UA2962">SUM(LEN($O2962:$PX2962))-SUM(LEN(SUBSTITUTE(UPPER($O2962:$PX2962),"R","")))</f>
        <v>0</v>
      </c>
      <c r="UB2962" s="8">
        <f t="array" ref="UB2962">SUM(LEN($O2962:$PX2962))-SUM(LEN(SUBSTITUTE(UPPER($O2962:$PX2962),"A","")))</f>
        <v>0</v>
      </c>
      <c r="UC2962" s="8">
        <f t="array" ref="UC2962">SUM(LEN($O2962:$PX2962))-SUM(LEN(SUBSTITUTE(UPPER($O2962:$PX2962),"P","")))</f>
        <v>0</v>
      </c>
      <c r="UG2962" s="8">
        <f t="shared" si="237"/>
        <v>0</v>
      </c>
      <c r="UH2962" s="8">
        <f t="shared" si="238"/>
        <v>0</v>
      </c>
      <c r="UI2962" s="8">
        <f t="shared" si="239"/>
        <v>0</v>
      </c>
      <c r="UJ2962" s="8">
        <f t="shared" si="240"/>
        <v>0</v>
      </c>
      <c r="UK2962" s="8">
        <f t="shared" si="241"/>
        <v>0</v>
      </c>
      <c r="UN2962" s="8">
        <f t="array" aca="1" ref="UN2962" ca="1">SUM(IF($O$5:$PX$5&gt;=$UN$5,IF($O$5:$PX$5&lt;$UO$5,LEN($O2962:$PX2962)-LEN(SUBSTITUTE(UPPER($O2962:$PX2962),"R","")))))</f>
        <v>0</v>
      </c>
      <c r="UO2962" s="8">
        <f t="array" aca="1" ref="UO2962" ca="1">SUM(IF($O$5:$PX$5&gt;=$UN$5,IF($O$5:$PX$5&lt;$UO$5,LEN($O2962:$PX2962)-LEN(SUBSTITUTE(UPPER($O2962:$PX2962),"A","")))))</f>
        <v>0</v>
      </c>
      <c r="UP2962" s="8">
        <f t="array" aca="1" ref="UP2962" ca="1">SUM(IF($O$5:$PX$5&gt;=$UN$5,IF($O$5:$PX$5&lt;$UO$5,LEN($O2962:$PX2962)-LEN(SUBSTITUTE(UPPER($O2962:$PX2962),"P","")))))</f>
        <v>0</v>
      </c>
    </row>
    <row r="2963" spans="2:562" x14ac:dyDescent="0.25">
      <c r="B2963" s="60">
        <v>2958</v>
      </c>
      <c r="UA2963" s="8">
        <f t="array" ref="UA2963">SUM(LEN($O2963:$PX2963))-SUM(LEN(SUBSTITUTE(UPPER($O2963:$PX2963),"R","")))</f>
        <v>0</v>
      </c>
      <c r="UB2963" s="8">
        <f t="array" ref="UB2963">SUM(LEN($O2963:$PX2963))-SUM(LEN(SUBSTITUTE(UPPER($O2963:$PX2963),"A","")))</f>
        <v>0</v>
      </c>
      <c r="UC2963" s="8">
        <f t="array" ref="UC2963">SUM(LEN($O2963:$PX2963))-SUM(LEN(SUBSTITUTE(UPPER($O2963:$PX2963),"P","")))</f>
        <v>0</v>
      </c>
      <c r="UG2963" s="8">
        <f t="shared" si="237"/>
        <v>0</v>
      </c>
      <c r="UH2963" s="8">
        <f t="shared" si="238"/>
        <v>0</v>
      </c>
      <c r="UI2963" s="8">
        <f t="shared" si="239"/>
        <v>0</v>
      </c>
      <c r="UJ2963" s="8">
        <f t="shared" si="240"/>
        <v>0</v>
      </c>
      <c r="UK2963" s="8">
        <f t="shared" si="241"/>
        <v>0</v>
      </c>
      <c r="UN2963" s="8">
        <f t="array" aca="1" ref="UN2963" ca="1">SUM(IF($O$5:$PX$5&gt;=$UN$5,IF($O$5:$PX$5&lt;$UO$5,LEN($O2963:$PX2963)-LEN(SUBSTITUTE(UPPER($O2963:$PX2963),"R","")))))</f>
        <v>0</v>
      </c>
      <c r="UO2963" s="8">
        <f t="array" aca="1" ref="UO2963" ca="1">SUM(IF($O$5:$PX$5&gt;=$UN$5,IF($O$5:$PX$5&lt;$UO$5,LEN($O2963:$PX2963)-LEN(SUBSTITUTE(UPPER($O2963:$PX2963),"A","")))))</f>
        <v>0</v>
      </c>
      <c r="UP2963" s="8">
        <f t="array" aca="1" ref="UP2963" ca="1">SUM(IF($O$5:$PX$5&gt;=$UN$5,IF($O$5:$PX$5&lt;$UO$5,LEN($O2963:$PX2963)-LEN(SUBSTITUTE(UPPER($O2963:$PX2963),"P","")))))</f>
        <v>0</v>
      </c>
    </row>
    <row r="2964" spans="2:562" x14ac:dyDescent="0.25">
      <c r="B2964" s="60">
        <v>2959</v>
      </c>
      <c r="UA2964" s="8">
        <f t="array" ref="UA2964">SUM(LEN($O2964:$PX2964))-SUM(LEN(SUBSTITUTE(UPPER($O2964:$PX2964),"R","")))</f>
        <v>0</v>
      </c>
      <c r="UB2964" s="8">
        <f t="array" ref="UB2964">SUM(LEN($O2964:$PX2964))-SUM(LEN(SUBSTITUTE(UPPER($O2964:$PX2964),"A","")))</f>
        <v>0</v>
      </c>
      <c r="UC2964" s="8">
        <f t="array" ref="UC2964">SUM(LEN($O2964:$PX2964))-SUM(LEN(SUBSTITUTE(UPPER($O2964:$PX2964),"P","")))</f>
        <v>0</v>
      </c>
      <c r="UG2964" s="8">
        <f t="shared" si="237"/>
        <v>0</v>
      </c>
      <c r="UH2964" s="8">
        <f t="shared" si="238"/>
        <v>0</v>
      </c>
      <c r="UI2964" s="8">
        <f t="shared" si="239"/>
        <v>0</v>
      </c>
      <c r="UJ2964" s="8">
        <f t="shared" si="240"/>
        <v>0</v>
      </c>
      <c r="UK2964" s="8">
        <f t="shared" si="241"/>
        <v>0</v>
      </c>
      <c r="UN2964" s="8">
        <f t="array" aca="1" ref="UN2964" ca="1">SUM(IF($O$5:$PX$5&gt;=$UN$5,IF($O$5:$PX$5&lt;$UO$5,LEN($O2964:$PX2964)-LEN(SUBSTITUTE(UPPER($O2964:$PX2964),"R","")))))</f>
        <v>0</v>
      </c>
      <c r="UO2964" s="8">
        <f t="array" aca="1" ref="UO2964" ca="1">SUM(IF($O$5:$PX$5&gt;=$UN$5,IF($O$5:$PX$5&lt;$UO$5,LEN($O2964:$PX2964)-LEN(SUBSTITUTE(UPPER($O2964:$PX2964),"A","")))))</f>
        <v>0</v>
      </c>
      <c r="UP2964" s="8">
        <f t="array" aca="1" ref="UP2964" ca="1">SUM(IF($O$5:$PX$5&gt;=$UN$5,IF($O$5:$PX$5&lt;$UO$5,LEN($O2964:$PX2964)-LEN(SUBSTITUTE(UPPER($O2964:$PX2964),"P","")))))</f>
        <v>0</v>
      </c>
    </row>
    <row r="2965" spans="2:562" x14ac:dyDescent="0.25">
      <c r="B2965" s="60">
        <v>2960</v>
      </c>
      <c r="UA2965" s="8">
        <f t="array" ref="UA2965">SUM(LEN($O2965:$PX2965))-SUM(LEN(SUBSTITUTE(UPPER($O2965:$PX2965),"R","")))</f>
        <v>0</v>
      </c>
      <c r="UB2965" s="8">
        <f t="array" ref="UB2965">SUM(LEN($O2965:$PX2965))-SUM(LEN(SUBSTITUTE(UPPER($O2965:$PX2965),"A","")))</f>
        <v>0</v>
      </c>
      <c r="UC2965" s="8">
        <f t="array" ref="UC2965">SUM(LEN($O2965:$PX2965))-SUM(LEN(SUBSTITUTE(UPPER($O2965:$PX2965),"P","")))</f>
        <v>0</v>
      </c>
      <c r="UG2965" s="8">
        <f t="shared" si="237"/>
        <v>0</v>
      </c>
      <c r="UH2965" s="8">
        <f t="shared" si="238"/>
        <v>0</v>
      </c>
      <c r="UI2965" s="8">
        <f t="shared" si="239"/>
        <v>0</v>
      </c>
      <c r="UJ2965" s="8">
        <f t="shared" si="240"/>
        <v>0</v>
      </c>
      <c r="UK2965" s="8">
        <f t="shared" si="241"/>
        <v>0</v>
      </c>
      <c r="UN2965" s="8">
        <f t="array" aca="1" ref="UN2965" ca="1">SUM(IF($O$5:$PX$5&gt;=$UN$5,IF($O$5:$PX$5&lt;$UO$5,LEN($O2965:$PX2965)-LEN(SUBSTITUTE(UPPER($O2965:$PX2965),"R","")))))</f>
        <v>0</v>
      </c>
      <c r="UO2965" s="8">
        <f t="array" aca="1" ref="UO2965" ca="1">SUM(IF($O$5:$PX$5&gt;=$UN$5,IF($O$5:$PX$5&lt;$UO$5,LEN($O2965:$PX2965)-LEN(SUBSTITUTE(UPPER($O2965:$PX2965),"A","")))))</f>
        <v>0</v>
      </c>
      <c r="UP2965" s="8">
        <f t="array" aca="1" ref="UP2965" ca="1">SUM(IF($O$5:$PX$5&gt;=$UN$5,IF($O$5:$PX$5&lt;$UO$5,LEN($O2965:$PX2965)-LEN(SUBSTITUTE(UPPER($O2965:$PX2965),"P","")))))</f>
        <v>0</v>
      </c>
    </row>
    <row r="2966" spans="2:562" x14ac:dyDescent="0.25">
      <c r="B2966" s="60">
        <v>2961</v>
      </c>
      <c r="UA2966" s="8">
        <f t="array" ref="UA2966">SUM(LEN($O2966:$PX2966))-SUM(LEN(SUBSTITUTE(UPPER($O2966:$PX2966),"R","")))</f>
        <v>0</v>
      </c>
      <c r="UB2966" s="8">
        <f t="array" ref="UB2966">SUM(LEN($O2966:$PX2966))-SUM(LEN(SUBSTITUTE(UPPER($O2966:$PX2966),"A","")))</f>
        <v>0</v>
      </c>
      <c r="UC2966" s="8">
        <f t="array" ref="UC2966">SUM(LEN($O2966:$PX2966))-SUM(LEN(SUBSTITUTE(UPPER($O2966:$PX2966),"P","")))</f>
        <v>0</v>
      </c>
      <c r="UG2966" s="8">
        <f t="shared" si="237"/>
        <v>0</v>
      </c>
      <c r="UH2966" s="8">
        <f t="shared" si="238"/>
        <v>0</v>
      </c>
      <c r="UI2966" s="8">
        <f t="shared" si="239"/>
        <v>0</v>
      </c>
      <c r="UJ2966" s="8">
        <f t="shared" si="240"/>
        <v>0</v>
      </c>
      <c r="UK2966" s="8">
        <f t="shared" si="241"/>
        <v>0</v>
      </c>
      <c r="UN2966" s="8">
        <f t="array" aca="1" ref="UN2966" ca="1">SUM(IF($O$5:$PX$5&gt;=$UN$5,IF($O$5:$PX$5&lt;$UO$5,LEN($O2966:$PX2966)-LEN(SUBSTITUTE(UPPER($O2966:$PX2966),"R","")))))</f>
        <v>0</v>
      </c>
      <c r="UO2966" s="8">
        <f t="array" aca="1" ref="UO2966" ca="1">SUM(IF($O$5:$PX$5&gt;=$UN$5,IF($O$5:$PX$5&lt;$UO$5,LEN($O2966:$PX2966)-LEN(SUBSTITUTE(UPPER($O2966:$PX2966),"A","")))))</f>
        <v>0</v>
      </c>
      <c r="UP2966" s="8">
        <f t="array" aca="1" ref="UP2966" ca="1">SUM(IF($O$5:$PX$5&gt;=$UN$5,IF($O$5:$PX$5&lt;$UO$5,LEN($O2966:$PX2966)-LEN(SUBSTITUTE(UPPER($O2966:$PX2966),"P","")))))</f>
        <v>0</v>
      </c>
    </row>
    <row r="2967" spans="2:562" x14ac:dyDescent="0.25">
      <c r="B2967" s="60">
        <v>2962</v>
      </c>
      <c r="UA2967" s="8">
        <f t="array" ref="UA2967">SUM(LEN($O2967:$PX2967))-SUM(LEN(SUBSTITUTE(UPPER($O2967:$PX2967),"R","")))</f>
        <v>0</v>
      </c>
      <c r="UB2967" s="8">
        <f t="array" ref="UB2967">SUM(LEN($O2967:$PX2967))-SUM(LEN(SUBSTITUTE(UPPER($O2967:$PX2967),"A","")))</f>
        <v>0</v>
      </c>
      <c r="UC2967" s="8">
        <f t="array" ref="UC2967">SUM(LEN($O2967:$PX2967))-SUM(LEN(SUBSTITUTE(UPPER($O2967:$PX2967),"P","")))</f>
        <v>0</v>
      </c>
      <c r="UG2967" s="8">
        <f t="shared" si="237"/>
        <v>0</v>
      </c>
      <c r="UH2967" s="8">
        <f t="shared" si="238"/>
        <v>0</v>
      </c>
      <c r="UI2967" s="8">
        <f t="shared" si="239"/>
        <v>0</v>
      </c>
      <c r="UJ2967" s="8">
        <f t="shared" si="240"/>
        <v>0</v>
      </c>
      <c r="UK2967" s="8">
        <f t="shared" si="241"/>
        <v>0</v>
      </c>
      <c r="UN2967" s="8">
        <f t="array" aca="1" ref="UN2967" ca="1">SUM(IF($O$5:$PX$5&gt;=$UN$5,IF($O$5:$PX$5&lt;$UO$5,LEN($O2967:$PX2967)-LEN(SUBSTITUTE(UPPER($O2967:$PX2967),"R","")))))</f>
        <v>0</v>
      </c>
      <c r="UO2967" s="8">
        <f t="array" aca="1" ref="UO2967" ca="1">SUM(IF($O$5:$PX$5&gt;=$UN$5,IF($O$5:$PX$5&lt;$UO$5,LEN($O2967:$PX2967)-LEN(SUBSTITUTE(UPPER($O2967:$PX2967),"A","")))))</f>
        <v>0</v>
      </c>
      <c r="UP2967" s="8">
        <f t="array" aca="1" ref="UP2967" ca="1">SUM(IF($O$5:$PX$5&gt;=$UN$5,IF($O$5:$PX$5&lt;$UO$5,LEN($O2967:$PX2967)-LEN(SUBSTITUTE(UPPER($O2967:$PX2967),"P","")))))</f>
        <v>0</v>
      </c>
    </row>
    <row r="2968" spans="2:562" x14ac:dyDescent="0.25">
      <c r="B2968" s="60">
        <v>2963</v>
      </c>
      <c r="UA2968" s="8">
        <f t="array" ref="UA2968">SUM(LEN($O2968:$PX2968))-SUM(LEN(SUBSTITUTE(UPPER($O2968:$PX2968),"R","")))</f>
        <v>0</v>
      </c>
      <c r="UB2968" s="8">
        <f t="array" ref="UB2968">SUM(LEN($O2968:$PX2968))-SUM(LEN(SUBSTITUTE(UPPER($O2968:$PX2968),"A","")))</f>
        <v>0</v>
      </c>
      <c r="UC2968" s="8">
        <f t="array" ref="UC2968">SUM(LEN($O2968:$PX2968))-SUM(LEN(SUBSTITUTE(UPPER($O2968:$PX2968),"P","")))</f>
        <v>0</v>
      </c>
      <c r="UG2968" s="8">
        <f t="shared" si="237"/>
        <v>0</v>
      </c>
      <c r="UH2968" s="8">
        <f t="shared" si="238"/>
        <v>0</v>
      </c>
      <c r="UI2968" s="8">
        <f t="shared" si="239"/>
        <v>0</v>
      </c>
      <c r="UJ2968" s="8">
        <f t="shared" si="240"/>
        <v>0</v>
      </c>
      <c r="UK2968" s="8">
        <f t="shared" si="241"/>
        <v>0</v>
      </c>
      <c r="UN2968" s="8">
        <f t="array" aca="1" ref="UN2968" ca="1">SUM(IF($O$5:$PX$5&gt;=$UN$5,IF($O$5:$PX$5&lt;$UO$5,LEN($O2968:$PX2968)-LEN(SUBSTITUTE(UPPER($O2968:$PX2968),"R","")))))</f>
        <v>0</v>
      </c>
      <c r="UO2968" s="8">
        <f t="array" aca="1" ref="UO2968" ca="1">SUM(IF($O$5:$PX$5&gt;=$UN$5,IF($O$5:$PX$5&lt;$UO$5,LEN($O2968:$PX2968)-LEN(SUBSTITUTE(UPPER($O2968:$PX2968),"A","")))))</f>
        <v>0</v>
      </c>
      <c r="UP2968" s="8">
        <f t="array" aca="1" ref="UP2968" ca="1">SUM(IF($O$5:$PX$5&gt;=$UN$5,IF($O$5:$PX$5&lt;$UO$5,LEN($O2968:$PX2968)-LEN(SUBSTITUTE(UPPER($O2968:$PX2968),"P","")))))</f>
        <v>0</v>
      </c>
    </row>
    <row r="2969" spans="2:562" x14ac:dyDescent="0.25">
      <c r="B2969" s="60">
        <v>2964</v>
      </c>
      <c r="UA2969" s="8">
        <f t="array" ref="UA2969">SUM(LEN($O2969:$PX2969))-SUM(LEN(SUBSTITUTE(UPPER($O2969:$PX2969),"R","")))</f>
        <v>0</v>
      </c>
      <c r="UB2969" s="8">
        <f t="array" ref="UB2969">SUM(LEN($O2969:$PX2969))-SUM(LEN(SUBSTITUTE(UPPER($O2969:$PX2969),"A","")))</f>
        <v>0</v>
      </c>
      <c r="UC2969" s="8">
        <f t="array" ref="UC2969">SUM(LEN($O2969:$PX2969))-SUM(LEN(SUBSTITUTE(UPPER($O2969:$PX2969),"P","")))</f>
        <v>0</v>
      </c>
      <c r="UG2969" s="8">
        <f t="shared" si="237"/>
        <v>0</v>
      </c>
      <c r="UH2969" s="8">
        <f t="shared" si="238"/>
        <v>0</v>
      </c>
      <c r="UI2969" s="8">
        <f t="shared" si="239"/>
        <v>0</v>
      </c>
      <c r="UJ2969" s="8">
        <f t="shared" si="240"/>
        <v>0</v>
      </c>
      <c r="UK2969" s="8">
        <f t="shared" si="241"/>
        <v>0</v>
      </c>
      <c r="UN2969" s="8">
        <f t="array" aca="1" ref="UN2969" ca="1">SUM(IF($O$5:$PX$5&gt;=$UN$5,IF($O$5:$PX$5&lt;$UO$5,LEN($O2969:$PX2969)-LEN(SUBSTITUTE(UPPER($O2969:$PX2969),"R","")))))</f>
        <v>0</v>
      </c>
      <c r="UO2969" s="8">
        <f t="array" aca="1" ref="UO2969" ca="1">SUM(IF($O$5:$PX$5&gt;=$UN$5,IF($O$5:$PX$5&lt;$UO$5,LEN($O2969:$PX2969)-LEN(SUBSTITUTE(UPPER($O2969:$PX2969),"A","")))))</f>
        <v>0</v>
      </c>
      <c r="UP2969" s="8">
        <f t="array" aca="1" ref="UP2969" ca="1">SUM(IF($O$5:$PX$5&gt;=$UN$5,IF($O$5:$PX$5&lt;$UO$5,LEN($O2969:$PX2969)-LEN(SUBSTITUTE(UPPER($O2969:$PX2969),"P","")))))</f>
        <v>0</v>
      </c>
    </row>
    <row r="2970" spans="2:562" x14ac:dyDescent="0.25">
      <c r="B2970" s="60">
        <v>2965</v>
      </c>
      <c r="UA2970" s="8">
        <f t="array" ref="UA2970">SUM(LEN($O2970:$PX2970))-SUM(LEN(SUBSTITUTE(UPPER($O2970:$PX2970),"R","")))</f>
        <v>0</v>
      </c>
      <c r="UB2970" s="8">
        <f t="array" ref="UB2970">SUM(LEN($O2970:$PX2970))-SUM(LEN(SUBSTITUTE(UPPER($O2970:$PX2970),"A","")))</f>
        <v>0</v>
      </c>
      <c r="UC2970" s="8">
        <f t="array" ref="UC2970">SUM(LEN($O2970:$PX2970))-SUM(LEN(SUBSTITUTE(UPPER($O2970:$PX2970),"P","")))</f>
        <v>0</v>
      </c>
      <c r="UG2970" s="8">
        <f t="shared" si="237"/>
        <v>0</v>
      </c>
      <c r="UH2970" s="8">
        <f t="shared" si="238"/>
        <v>0</v>
      </c>
      <c r="UI2970" s="8">
        <f t="shared" si="239"/>
        <v>0</v>
      </c>
      <c r="UJ2970" s="8">
        <f t="shared" si="240"/>
        <v>0</v>
      </c>
      <c r="UK2970" s="8">
        <f t="shared" si="241"/>
        <v>0</v>
      </c>
      <c r="UN2970" s="8">
        <f t="array" aca="1" ref="UN2970" ca="1">SUM(IF($O$5:$PX$5&gt;=$UN$5,IF($O$5:$PX$5&lt;$UO$5,LEN($O2970:$PX2970)-LEN(SUBSTITUTE(UPPER($O2970:$PX2970),"R","")))))</f>
        <v>0</v>
      </c>
      <c r="UO2970" s="8">
        <f t="array" aca="1" ref="UO2970" ca="1">SUM(IF($O$5:$PX$5&gt;=$UN$5,IF($O$5:$PX$5&lt;$UO$5,LEN($O2970:$PX2970)-LEN(SUBSTITUTE(UPPER($O2970:$PX2970),"A","")))))</f>
        <v>0</v>
      </c>
      <c r="UP2970" s="8">
        <f t="array" aca="1" ref="UP2970" ca="1">SUM(IF($O$5:$PX$5&gt;=$UN$5,IF($O$5:$PX$5&lt;$UO$5,LEN($O2970:$PX2970)-LEN(SUBSTITUTE(UPPER($O2970:$PX2970),"P","")))))</f>
        <v>0</v>
      </c>
    </row>
    <row r="2971" spans="2:562" x14ac:dyDescent="0.25">
      <c r="B2971" s="60">
        <v>2966</v>
      </c>
      <c r="UA2971" s="8">
        <f t="array" ref="UA2971">SUM(LEN($O2971:$PX2971))-SUM(LEN(SUBSTITUTE(UPPER($O2971:$PX2971),"R","")))</f>
        <v>0</v>
      </c>
      <c r="UB2971" s="8">
        <f t="array" ref="UB2971">SUM(LEN($O2971:$PX2971))-SUM(LEN(SUBSTITUTE(UPPER($O2971:$PX2971),"A","")))</f>
        <v>0</v>
      </c>
      <c r="UC2971" s="8">
        <f t="array" ref="UC2971">SUM(LEN($O2971:$PX2971))-SUM(LEN(SUBSTITUTE(UPPER($O2971:$PX2971),"P","")))</f>
        <v>0</v>
      </c>
      <c r="UG2971" s="8">
        <f t="shared" si="237"/>
        <v>0</v>
      </c>
      <c r="UH2971" s="8">
        <f t="shared" si="238"/>
        <v>0</v>
      </c>
      <c r="UI2971" s="8">
        <f t="shared" si="239"/>
        <v>0</v>
      </c>
      <c r="UJ2971" s="8">
        <f t="shared" si="240"/>
        <v>0</v>
      </c>
      <c r="UK2971" s="8">
        <f t="shared" si="241"/>
        <v>0</v>
      </c>
      <c r="UN2971" s="8">
        <f t="array" aca="1" ref="UN2971" ca="1">SUM(IF($O$5:$PX$5&gt;=$UN$5,IF($O$5:$PX$5&lt;$UO$5,LEN($O2971:$PX2971)-LEN(SUBSTITUTE(UPPER($O2971:$PX2971),"R","")))))</f>
        <v>0</v>
      </c>
      <c r="UO2971" s="8">
        <f t="array" aca="1" ref="UO2971" ca="1">SUM(IF($O$5:$PX$5&gt;=$UN$5,IF($O$5:$PX$5&lt;$UO$5,LEN($O2971:$PX2971)-LEN(SUBSTITUTE(UPPER($O2971:$PX2971),"A","")))))</f>
        <v>0</v>
      </c>
      <c r="UP2971" s="8">
        <f t="array" aca="1" ref="UP2971" ca="1">SUM(IF($O$5:$PX$5&gt;=$UN$5,IF($O$5:$PX$5&lt;$UO$5,LEN($O2971:$PX2971)-LEN(SUBSTITUTE(UPPER($O2971:$PX2971),"P","")))))</f>
        <v>0</v>
      </c>
    </row>
    <row r="2972" spans="2:562" x14ac:dyDescent="0.25">
      <c r="B2972" s="60">
        <v>2967</v>
      </c>
      <c r="UA2972" s="8">
        <f t="array" ref="UA2972">SUM(LEN($O2972:$PX2972))-SUM(LEN(SUBSTITUTE(UPPER($O2972:$PX2972),"R","")))</f>
        <v>0</v>
      </c>
      <c r="UB2972" s="8">
        <f t="array" ref="UB2972">SUM(LEN($O2972:$PX2972))-SUM(LEN(SUBSTITUTE(UPPER($O2972:$PX2972),"A","")))</f>
        <v>0</v>
      </c>
      <c r="UC2972" s="8">
        <f t="array" ref="UC2972">SUM(LEN($O2972:$PX2972))-SUM(LEN(SUBSTITUTE(UPPER($O2972:$PX2972),"P","")))</f>
        <v>0</v>
      </c>
      <c r="UG2972" s="8">
        <f t="shared" si="237"/>
        <v>0</v>
      </c>
      <c r="UH2972" s="8">
        <f t="shared" si="238"/>
        <v>0</v>
      </c>
      <c r="UI2972" s="8">
        <f t="shared" si="239"/>
        <v>0</v>
      </c>
      <c r="UJ2972" s="8">
        <f t="shared" si="240"/>
        <v>0</v>
      </c>
      <c r="UK2972" s="8">
        <f t="shared" si="241"/>
        <v>0</v>
      </c>
      <c r="UN2972" s="8">
        <f t="array" aca="1" ref="UN2972" ca="1">SUM(IF($O$5:$PX$5&gt;=$UN$5,IF($O$5:$PX$5&lt;$UO$5,LEN($O2972:$PX2972)-LEN(SUBSTITUTE(UPPER($O2972:$PX2972),"R","")))))</f>
        <v>0</v>
      </c>
      <c r="UO2972" s="8">
        <f t="array" aca="1" ref="UO2972" ca="1">SUM(IF($O$5:$PX$5&gt;=$UN$5,IF($O$5:$PX$5&lt;$UO$5,LEN($O2972:$PX2972)-LEN(SUBSTITUTE(UPPER($O2972:$PX2972),"A","")))))</f>
        <v>0</v>
      </c>
      <c r="UP2972" s="8">
        <f t="array" aca="1" ref="UP2972" ca="1">SUM(IF($O$5:$PX$5&gt;=$UN$5,IF($O$5:$PX$5&lt;$UO$5,LEN($O2972:$PX2972)-LEN(SUBSTITUTE(UPPER($O2972:$PX2972),"P","")))))</f>
        <v>0</v>
      </c>
    </row>
    <row r="2973" spans="2:562" x14ac:dyDescent="0.25">
      <c r="B2973" s="60">
        <v>2968</v>
      </c>
      <c r="UA2973" s="8">
        <f t="array" ref="UA2973">SUM(LEN($O2973:$PX2973))-SUM(LEN(SUBSTITUTE(UPPER($O2973:$PX2973),"R","")))</f>
        <v>0</v>
      </c>
      <c r="UB2973" s="8">
        <f t="array" ref="UB2973">SUM(LEN($O2973:$PX2973))-SUM(LEN(SUBSTITUTE(UPPER($O2973:$PX2973),"A","")))</f>
        <v>0</v>
      </c>
      <c r="UC2973" s="8">
        <f t="array" ref="UC2973">SUM(LEN($O2973:$PX2973))-SUM(LEN(SUBSTITUTE(UPPER($O2973:$PX2973),"P","")))</f>
        <v>0</v>
      </c>
      <c r="UG2973" s="8">
        <f t="shared" si="237"/>
        <v>0</v>
      </c>
      <c r="UH2973" s="8">
        <f t="shared" si="238"/>
        <v>0</v>
      </c>
      <c r="UI2973" s="8">
        <f t="shared" si="239"/>
        <v>0</v>
      </c>
      <c r="UJ2973" s="8">
        <f t="shared" si="240"/>
        <v>0</v>
      </c>
      <c r="UK2973" s="8">
        <f t="shared" si="241"/>
        <v>0</v>
      </c>
      <c r="UN2973" s="8">
        <f t="array" aca="1" ref="UN2973" ca="1">SUM(IF($O$5:$PX$5&gt;=$UN$5,IF($O$5:$PX$5&lt;$UO$5,LEN($O2973:$PX2973)-LEN(SUBSTITUTE(UPPER($O2973:$PX2973),"R","")))))</f>
        <v>0</v>
      </c>
      <c r="UO2973" s="8">
        <f t="array" aca="1" ref="UO2973" ca="1">SUM(IF($O$5:$PX$5&gt;=$UN$5,IF($O$5:$PX$5&lt;$UO$5,LEN($O2973:$PX2973)-LEN(SUBSTITUTE(UPPER($O2973:$PX2973),"A","")))))</f>
        <v>0</v>
      </c>
      <c r="UP2973" s="8">
        <f t="array" aca="1" ref="UP2973" ca="1">SUM(IF($O$5:$PX$5&gt;=$UN$5,IF($O$5:$PX$5&lt;$UO$5,LEN($O2973:$PX2973)-LEN(SUBSTITUTE(UPPER($O2973:$PX2973),"P","")))))</f>
        <v>0</v>
      </c>
    </row>
    <row r="2974" spans="2:562" x14ac:dyDescent="0.25">
      <c r="B2974" s="60">
        <v>2969</v>
      </c>
      <c r="UA2974" s="8">
        <f t="array" ref="UA2974">SUM(LEN($O2974:$PX2974))-SUM(LEN(SUBSTITUTE(UPPER($O2974:$PX2974),"R","")))</f>
        <v>0</v>
      </c>
      <c r="UB2974" s="8">
        <f t="array" ref="UB2974">SUM(LEN($O2974:$PX2974))-SUM(LEN(SUBSTITUTE(UPPER($O2974:$PX2974),"A","")))</f>
        <v>0</v>
      </c>
      <c r="UC2974" s="8">
        <f t="array" ref="UC2974">SUM(LEN($O2974:$PX2974))-SUM(LEN(SUBSTITUTE(UPPER($O2974:$PX2974),"P","")))</f>
        <v>0</v>
      </c>
      <c r="UG2974" s="8">
        <f t="shared" si="237"/>
        <v>0</v>
      </c>
      <c r="UH2974" s="8">
        <f t="shared" si="238"/>
        <v>0</v>
      </c>
      <c r="UI2974" s="8">
        <f t="shared" si="239"/>
        <v>0</v>
      </c>
      <c r="UJ2974" s="8">
        <f t="shared" si="240"/>
        <v>0</v>
      </c>
      <c r="UK2974" s="8">
        <f t="shared" si="241"/>
        <v>0</v>
      </c>
      <c r="UN2974" s="8">
        <f t="array" aca="1" ref="UN2974" ca="1">SUM(IF($O$5:$PX$5&gt;=$UN$5,IF($O$5:$PX$5&lt;$UO$5,LEN($O2974:$PX2974)-LEN(SUBSTITUTE(UPPER($O2974:$PX2974),"R","")))))</f>
        <v>0</v>
      </c>
      <c r="UO2974" s="8">
        <f t="array" aca="1" ref="UO2974" ca="1">SUM(IF($O$5:$PX$5&gt;=$UN$5,IF($O$5:$PX$5&lt;$UO$5,LEN($O2974:$PX2974)-LEN(SUBSTITUTE(UPPER($O2974:$PX2974),"A","")))))</f>
        <v>0</v>
      </c>
      <c r="UP2974" s="8">
        <f t="array" aca="1" ref="UP2974" ca="1">SUM(IF($O$5:$PX$5&gt;=$UN$5,IF($O$5:$PX$5&lt;$UO$5,LEN($O2974:$PX2974)-LEN(SUBSTITUTE(UPPER($O2974:$PX2974),"P","")))))</f>
        <v>0</v>
      </c>
    </row>
    <row r="2975" spans="2:562" x14ac:dyDescent="0.25">
      <c r="B2975" s="60">
        <v>2970</v>
      </c>
      <c r="UA2975" s="8">
        <f t="array" ref="UA2975">SUM(LEN($O2975:$PX2975))-SUM(LEN(SUBSTITUTE(UPPER($O2975:$PX2975),"R","")))</f>
        <v>0</v>
      </c>
      <c r="UB2975" s="8">
        <f t="array" ref="UB2975">SUM(LEN($O2975:$PX2975))-SUM(LEN(SUBSTITUTE(UPPER($O2975:$PX2975),"A","")))</f>
        <v>0</v>
      </c>
      <c r="UC2975" s="8">
        <f t="array" ref="UC2975">SUM(LEN($O2975:$PX2975))-SUM(LEN(SUBSTITUTE(UPPER($O2975:$PX2975),"P","")))</f>
        <v>0</v>
      </c>
      <c r="UG2975" s="8">
        <f t="shared" si="237"/>
        <v>0</v>
      </c>
      <c r="UH2975" s="8">
        <f t="shared" si="238"/>
        <v>0</v>
      </c>
      <c r="UI2975" s="8">
        <f t="shared" si="239"/>
        <v>0</v>
      </c>
      <c r="UJ2975" s="8">
        <f t="shared" si="240"/>
        <v>0</v>
      </c>
      <c r="UK2975" s="8">
        <f t="shared" si="241"/>
        <v>0</v>
      </c>
      <c r="UN2975" s="8">
        <f t="array" aca="1" ref="UN2975" ca="1">SUM(IF($O$5:$PX$5&gt;=$UN$5,IF($O$5:$PX$5&lt;$UO$5,LEN($O2975:$PX2975)-LEN(SUBSTITUTE(UPPER($O2975:$PX2975),"R","")))))</f>
        <v>0</v>
      </c>
      <c r="UO2975" s="8">
        <f t="array" aca="1" ref="UO2975" ca="1">SUM(IF($O$5:$PX$5&gt;=$UN$5,IF($O$5:$PX$5&lt;$UO$5,LEN($O2975:$PX2975)-LEN(SUBSTITUTE(UPPER($O2975:$PX2975),"A","")))))</f>
        <v>0</v>
      </c>
      <c r="UP2975" s="8">
        <f t="array" aca="1" ref="UP2975" ca="1">SUM(IF($O$5:$PX$5&gt;=$UN$5,IF($O$5:$PX$5&lt;$UO$5,LEN($O2975:$PX2975)-LEN(SUBSTITUTE(UPPER($O2975:$PX2975),"P","")))))</f>
        <v>0</v>
      </c>
    </row>
    <row r="2976" spans="2:562" x14ac:dyDescent="0.25">
      <c r="B2976" s="60">
        <v>2971</v>
      </c>
      <c r="UA2976" s="8">
        <f t="array" ref="UA2976">SUM(LEN($O2976:$PX2976))-SUM(LEN(SUBSTITUTE(UPPER($O2976:$PX2976),"R","")))</f>
        <v>0</v>
      </c>
      <c r="UB2976" s="8">
        <f t="array" ref="UB2976">SUM(LEN($O2976:$PX2976))-SUM(LEN(SUBSTITUTE(UPPER($O2976:$PX2976),"A","")))</f>
        <v>0</v>
      </c>
      <c r="UC2976" s="8">
        <f t="array" ref="UC2976">SUM(LEN($O2976:$PX2976))-SUM(LEN(SUBSTITUTE(UPPER($O2976:$PX2976),"P","")))</f>
        <v>0</v>
      </c>
      <c r="UG2976" s="8">
        <f t="shared" si="237"/>
        <v>0</v>
      </c>
      <c r="UH2976" s="8">
        <f t="shared" si="238"/>
        <v>0</v>
      </c>
      <c r="UI2976" s="8">
        <f t="shared" si="239"/>
        <v>0</v>
      </c>
      <c r="UJ2976" s="8">
        <f t="shared" si="240"/>
        <v>0</v>
      </c>
      <c r="UK2976" s="8">
        <f t="shared" si="241"/>
        <v>0</v>
      </c>
      <c r="UN2976" s="8">
        <f t="array" aca="1" ref="UN2976" ca="1">SUM(IF($O$5:$PX$5&gt;=$UN$5,IF($O$5:$PX$5&lt;$UO$5,LEN($O2976:$PX2976)-LEN(SUBSTITUTE(UPPER($O2976:$PX2976),"R","")))))</f>
        <v>0</v>
      </c>
      <c r="UO2976" s="8">
        <f t="array" aca="1" ref="UO2976" ca="1">SUM(IF($O$5:$PX$5&gt;=$UN$5,IF($O$5:$PX$5&lt;$UO$5,LEN($O2976:$PX2976)-LEN(SUBSTITUTE(UPPER($O2976:$PX2976),"A","")))))</f>
        <v>0</v>
      </c>
      <c r="UP2976" s="8">
        <f t="array" aca="1" ref="UP2976" ca="1">SUM(IF($O$5:$PX$5&gt;=$UN$5,IF($O$5:$PX$5&lt;$UO$5,LEN($O2976:$PX2976)-LEN(SUBSTITUTE(UPPER($O2976:$PX2976),"P","")))))</f>
        <v>0</v>
      </c>
    </row>
    <row r="2977" spans="2:562" x14ac:dyDescent="0.25">
      <c r="B2977" s="60">
        <v>2972</v>
      </c>
      <c r="UA2977" s="8">
        <f t="array" ref="UA2977">SUM(LEN($O2977:$PX2977))-SUM(LEN(SUBSTITUTE(UPPER($O2977:$PX2977),"R","")))</f>
        <v>0</v>
      </c>
      <c r="UB2977" s="8">
        <f t="array" ref="UB2977">SUM(LEN($O2977:$PX2977))-SUM(LEN(SUBSTITUTE(UPPER($O2977:$PX2977),"A","")))</f>
        <v>0</v>
      </c>
      <c r="UC2977" s="8">
        <f t="array" ref="UC2977">SUM(LEN($O2977:$PX2977))-SUM(LEN(SUBSTITUTE(UPPER($O2977:$PX2977),"P","")))</f>
        <v>0</v>
      </c>
      <c r="UG2977" s="8">
        <f t="shared" si="237"/>
        <v>0</v>
      </c>
      <c r="UH2977" s="8">
        <f t="shared" si="238"/>
        <v>0</v>
      </c>
      <c r="UI2977" s="8">
        <f t="shared" si="239"/>
        <v>0</v>
      </c>
      <c r="UJ2977" s="8">
        <f t="shared" si="240"/>
        <v>0</v>
      </c>
      <c r="UK2977" s="8">
        <f t="shared" si="241"/>
        <v>0</v>
      </c>
      <c r="UN2977" s="8">
        <f t="array" aca="1" ref="UN2977" ca="1">SUM(IF($O$5:$PX$5&gt;=$UN$5,IF($O$5:$PX$5&lt;$UO$5,LEN($O2977:$PX2977)-LEN(SUBSTITUTE(UPPER($O2977:$PX2977),"R","")))))</f>
        <v>0</v>
      </c>
      <c r="UO2977" s="8">
        <f t="array" aca="1" ref="UO2977" ca="1">SUM(IF($O$5:$PX$5&gt;=$UN$5,IF($O$5:$PX$5&lt;$UO$5,LEN($O2977:$PX2977)-LEN(SUBSTITUTE(UPPER($O2977:$PX2977),"A","")))))</f>
        <v>0</v>
      </c>
      <c r="UP2977" s="8">
        <f t="array" aca="1" ref="UP2977" ca="1">SUM(IF($O$5:$PX$5&gt;=$UN$5,IF($O$5:$PX$5&lt;$UO$5,LEN($O2977:$PX2977)-LEN(SUBSTITUTE(UPPER($O2977:$PX2977),"P","")))))</f>
        <v>0</v>
      </c>
    </row>
    <row r="2978" spans="2:562" x14ac:dyDescent="0.25">
      <c r="B2978" s="60">
        <v>2973</v>
      </c>
      <c r="UA2978" s="8">
        <f t="array" ref="UA2978">SUM(LEN($O2978:$PX2978))-SUM(LEN(SUBSTITUTE(UPPER($O2978:$PX2978),"R","")))</f>
        <v>0</v>
      </c>
      <c r="UB2978" s="8">
        <f t="array" ref="UB2978">SUM(LEN($O2978:$PX2978))-SUM(LEN(SUBSTITUTE(UPPER($O2978:$PX2978),"A","")))</f>
        <v>0</v>
      </c>
      <c r="UC2978" s="8">
        <f t="array" ref="UC2978">SUM(LEN($O2978:$PX2978))-SUM(LEN(SUBSTITUTE(UPPER($O2978:$PX2978),"P","")))</f>
        <v>0</v>
      </c>
      <c r="UG2978" s="8">
        <f t="shared" si="237"/>
        <v>0</v>
      </c>
      <c r="UH2978" s="8">
        <f t="shared" si="238"/>
        <v>0</v>
      </c>
      <c r="UI2978" s="8">
        <f t="shared" si="239"/>
        <v>0</v>
      </c>
      <c r="UJ2978" s="8">
        <f t="shared" si="240"/>
        <v>0</v>
      </c>
      <c r="UK2978" s="8">
        <f t="shared" si="241"/>
        <v>0</v>
      </c>
      <c r="UN2978" s="8">
        <f t="array" aca="1" ref="UN2978" ca="1">SUM(IF($O$5:$PX$5&gt;=$UN$5,IF($O$5:$PX$5&lt;$UO$5,LEN($O2978:$PX2978)-LEN(SUBSTITUTE(UPPER($O2978:$PX2978),"R","")))))</f>
        <v>0</v>
      </c>
      <c r="UO2978" s="8">
        <f t="array" aca="1" ref="UO2978" ca="1">SUM(IF($O$5:$PX$5&gt;=$UN$5,IF($O$5:$PX$5&lt;$UO$5,LEN($O2978:$PX2978)-LEN(SUBSTITUTE(UPPER($O2978:$PX2978),"A","")))))</f>
        <v>0</v>
      </c>
      <c r="UP2978" s="8">
        <f t="array" aca="1" ref="UP2978" ca="1">SUM(IF($O$5:$PX$5&gt;=$UN$5,IF($O$5:$PX$5&lt;$UO$5,LEN($O2978:$PX2978)-LEN(SUBSTITUTE(UPPER($O2978:$PX2978),"P","")))))</f>
        <v>0</v>
      </c>
    </row>
    <row r="2979" spans="2:562" x14ac:dyDescent="0.25">
      <c r="B2979" s="60">
        <v>2974</v>
      </c>
      <c r="UA2979" s="8">
        <f t="array" ref="UA2979">SUM(LEN($O2979:$PX2979))-SUM(LEN(SUBSTITUTE(UPPER($O2979:$PX2979),"R","")))</f>
        <v>0</v>
      </c>
      <c r="UB2979" s="8">
        <f t="array" ref="UB2979">SUM(LEN($O2979:$PX2979))-SUM(LEN(SUBSTITUTE(UPPER($O2979:$PX2979),"A","")))</f>
        <v>0</v>
      </c>
      <c r="UC2979" s="8">
        <f t="array" ref="UC2979">SUM(LEN($O2979:$PX2979))-SUM(LEN(SUBSTITUTE(UPPER($O2979:$PX2979),"P","")))</f>
        <v>0</v>
      </c>
      <c r="UG2979" s="8">
        <f t="shared" si="237"/>
        <v>0</v>
      </c>
      <c r="UH2979" s="8">
        <f t="shared" si="238"/>
        <v>0</v>
      </c>
      <c r="UI2979" s="8">
        <f t="shared" si="239"/>
        <v>0</v>
      </c>
      <c r="UJ2979" s="8">
        <f t="shared" si="240"/>
        <v>0</v>
      </c>
      <c r="UK2979" s="8">
        <f t="shared" si="241"/>
        <v>0</v>
      </c>
      <c r="UN2979" s="8">
        <f t="array" aca="1" ref="UN2979" ca="1">SUM(IF($O$5:$PX$5&gt;=$UN$5,IF($O$5:$PX$5&lt;$UO$5,LEN($O2979:$PX2979)-LEN(SUBSTITUTE(UPPER($O2979:$PX2979),"R","")))))</f>
        <v>0</v>
      </c>
      <c r="UO2979" s="8">
        <f t="array" aca="1" ref="UO2979" ca="1">SUM(IF($O$5:$PX$5&gt;=$UN$5,IF($O$5:$PX$5&lt;$UO$5,LEN($O2979:$PX2979)-LEN(SUBSTITUTE(UPPER($O2979:$PX2979),"A","")))))</f>
        <v>0</v>
      </c>
      <c r="UP2979" s="8">
        <f t="array" aca="1" ref="UP2979" ca="1">SUM(IF($O$5:$PX$5&gt;=$UN$5,IF($O$5:$PX$5&lt;$UO$5,LEN($O2979:$PX2979)-LEN(SUBSTITUTE(UPPER($O2979:$PX2979),"P","")))))</f>
        <v>0</v>
      </c>
    </row>
    <row r="2980" spans="2:562" x14ac:dyDescent="0.25">
      <c r="B2980" s="60">
        <v>2975</v>
      </c>
      <c r="UA2980" s="8">
        <f t="array" ref="UA2980">SUM(LEN($O2980:$PX2980))-SUM(LEN(SUBSTITUTE(UPPER($O2980:$PX2980),"R","")))</f>
        <v>0</v>
      </c>
      <c r="UB2980" s="8">
        <f t="array" ref="UB2980">SUM(LEN($O2980:$PX2980))-SUM(LEN(SUBSTITUTE(UPPER($O2980:$PX2980),"A","")))</f>
        <v>0</v>
      </c>
      <c r="UC2980" s="8">
        <f t="array" ref="UC2980">SUM(LEN($O2980:$PX2980))-SUM(LEN(SUBSTITUTE(UPPER($O2980:$PX2980),"P","")))</f>
        <v>0</v>
      </c>
      <c r="UG2980" s="8">
        <f t="shared" si="237"/>
        <v>0</v>
      </c>
      <c r="UH2980" s="8">
        <f t="shared" si="238"/>
        <v>0</v>
      </c>
      <c r="UI2980" s="8">
        <f t="shared" si="239"/>
        <v>0</v>
      </c>
      <c r="UJ2980" s="8">
        <f t="shared" si="240"/>
        <v>0</v>
      </c>
      <c r="UK2980" s="8">
        <f t="shared" si="241"/>
        <v>0</v>
      </c>
      <c r="UN2980" s="8">
        <f t="array" aca="1" ref="UN2980" ca="1">SUM(IF($O$5:$PX$5&gt;=$UN$5,IF($O$5:$PX$5&lt;$UO$5,LEN($O2980:$PX2980)-LEN(SUBSTITUTE(UPPER($O2980:$PX2980),"R","")))))</f>
        <v>0</v>
      </c>
      <c r="UO2980" s="8">
        <f t="array" aca="1" ref="UO2980" ca="1">SUM(IF($O$5:$PX$5&gt;=$UN$5,IF($O$5:$PX$5&lt;$UO$5,LEN($O2980:$PX2980)-LEN(SUBSTITUTE(UPPER($O2980:$PX2980),"A","")))))</f>
        <v>0</v>
      </c>
      <c r="UP2980" s="8">
        <f t="array" aca="1" ref="UP2980" ca="1">SUM(IF($O$5:$PX$5&gt;=$UN$5,IF($O$5:$PX$5&lt;$UO$5,LEN($O2980:$PX2980)-LEN(SUBSTITUTE(UPPER($O2980:$PX2980),"P","")))))</f>
        <v>0</v>
      </c>
    </row>
    <row r="2981" spans="2:562" x14ac:dyDescent="0.25">
      <c r="B2981" s="60">
        <v>2976</v>
      </c>
      <c r="UA2981" s="8">
        <f t="array" ref="UA2981">SUM(LEN($O2981:$PX2981))-SUM(LEN(SUBSTITUTE(UPPER($O2981:$PX2981),"R","")))</f>
        <v>0</v>
      </c>
      <c r="UB2981" s="8">
        <f t="array" ref="UB2981">SUM(LEN($O2981:$PX2981))-SUM(LEN(SUBSTITUTE(UPPER($O2981:$PX2981),"A","")))</f>
        <v>0</v>
      </c>
      <c r="UC2981" s="8">
        <f t="array" ref="UC2981">SUM(LEN($O2981:$PX2981))-SUM(LEN(SUBSTITUTE(UPPER($O2981:$PX2981),"P","")))</f>
        <v>0</v>
      </c>
      <c r="UG2981" s="8">
        <f t="shared" si="237"/>
        <v>0</v>
      </c>
      <c r="UH2981" s="8">
        <f t="shared" si="238"/>
        <v>0</v>
      </c>
      <c r="UI2981" s="8">
        <f t="shared" si="239"/>
        <v>0</v>
      </c>
      <c r="UJ2981" s="8">
        <f t="shared" si="240"/>
        <v>0</v>
      </c>
      <c r="UK2981" s="8">
        <f t="shared" si="241"/>
        <v>0</v>
      </c>
      <c r="UN2981" s="8">
        <f t="array" aca="1" ref="UN2981" ca="1">SUM(IF($O$5:$PX$5&gt;=$UN$5,IF($O$5:$PX$5&lt;$UO$5,LEN($O2981:$PX2981)-LEN(SUBSTITUTE(UPPER($O2981:$PX2981),"R","")))))</f>
        <v>0</v>
      </c>
      <c r="UO2981" s="8">
        <f t="array" aca="1" ref="UO2981" ca="1">SUM(IF($O$5:$PX$5&gt;=$UN$5,IF($O$5:$PX$5&lt;$UO$5,LEN($O2981:$PX2981)-LEN(SUBSTITUTE(UPPER($O2981:$PX2981),"A","")))))</f>
        <v>0</v>
      </c>
      <c r="UP2981" s="8">
        <f t="array" aca="1" ref="UP2981" ca="1">SUM(IF($O$5:$PX$5&gt;=$UN$5,IF($O$5:$PX$5&lt;$UO$5,LEN($O2981:$PX2981)-LEN(SUBSTITUTE(UPPER($O2981:$PX2981),"P","")))))</f>
        <v>0</v>
      </c>
    </row>
    <row r="2982" spans="2:562" x14ac:dyDescent="0.25">
      <c r="B2982" s="60">
        <v>2977</v>
      </c>
      <c r="UA2982" s="8">
        <f t="array" ref="UA2982">SUM(LEN($O2982:$PX2982))-SUM(LEN(SUBSTITUTE(UPPER($O2982:$PX2982),"R","")))</f>
        <v>0</v>
      </c>
      <c r="UB2982" s="8">
        <f t="array" ref="UB2982">SUM(LEN($O2982:$PX2982))-SUM(LEN(SUBSTITUTE(UPPER($O2982:$PX2982),"A","")))</f>
        <v>0</v>
      </c>
      <c r="UC2982" s="8">
        <f t="array" ref="UC2982">SUM(LEN($O2982:$PX2982))-SUM(LEN(SUBSTITUTE(UPPER($O2982:$PX2982),"P","")))</f>
        <v>0</v>
      </c>
      <c r="UG2982" s="8">
        <f t="shared" si="237"/>
        <v>0</v>
      </c>
      <c r="UH2982" s="8">
        <f t="shared" si="238"/>
        <v>0</v>
      </c>
      <c r="UI2982" s="8">
        <f t="shared" si="239"/>
        <v>0</v>
      </c>
      <c r="UJ2982" s="8">
        <f t="shared" si="240"/>
        <v>0</v>
      </c>
      <c r="UK2982" s="8">
        <f t="shared" si="241"/>
        <v>0</v>
      </c>
      <c r="UN2982" s="8">
        <f t="array" aca="1" ref="UN2982" ca="1">SUM(IF($O$5:$PX$5&gt;=$UN$5,IF($O$5:$PX$5&lt;$UO$5,LEN($O2982:$PX2982)-LEN(SUBSTITUTE(UPPER($O2982:$PX2982),"R","")))))</f>
        <v>0</v>
      </c>
      <c r="UO2982" s="8">
        <f t="array" aca="1" ref="UO2982" ca="1">SUM(IF($O$5:$PX$5&gt;=$UN$5,IF($O$5:$PX$5&lt;$UO$5,LEN($O2982:$PX2982)-LEN(SUBSTITUTE(UPPER($O2982:$PX2982),"A","")))))</f>
        <v>0</v>
      </c>
      <c r="UP2982" s="8">
        <f t="array" aca="1" ref="UP2982" ca="1">SUM(IF($O$5:$PX$5&gt;=$UN$5,IF($O$5:$PX$5&lt;$UO$5,LEN($O2982:$PX2982)-LEN(SUBSTITUTE(UPPER($O2982:$PX2982),"P","")))))</f>
        <v>0</v>
      </c>
    </row>
    <row r="2983" spans="2:562" x14ac:dyDescent="0.25">
      <c r="B2983" s="60">
        <v>2978</v>
      </c>
      <c r="UA2983" s="8">
        <f t="array" ref="UA2983">SUM(LEN($O2983:$PX2983))-SUM(LEN(SUBSTITUTE(UPPER($O2983:$PX2983),"R","")))</f>
        <v>0</v>
      </c>
      <c r="UB2983" s="8">
        <f t="array" ref="UB2983">SUM(LEN($O2983:$PX2983))-SUM(LEN(SUBSTITUTE(UPPER($O2983:$PX2983),"A","")))</f>
        <v>0</v>
      </c>
      <c r="UC2983" s="8">
        <f t="array" ref="UC2983">SUM(LEN($O2983:$PX2983))-SUM(LEN(SUBSTITUTE(UPPER($O2983:$PX2983),"P","")))</f>
        <v>0</v>
      </c>
      <c r="UG2983" s="8">
        <f t="shared" si="237"/>
        <v>0</v>
      </c>
      <c r="UH2983" s="8">
        <f t="shared" si="238"/>
        <v>0</v>
      </c>
      <c r="UI2983" s="8">
        <f t="shared" si="239"/>
        <v>0</v>
      </c>
      <c r="UJ2983" s="8">
        <f t="shared" si="240"/>
        <v>0</v>
      </c>
      <c r="UK2983" s="8">
        <f t="shared" si="241"/>
        <v>0</v>
      </c>
      <c r="UN2983" s="8">
        <f t="array" aca="1" ref="UN2983" ca="1">SUM(IF($O$5:$PX$5&gt;=$UN$5,IF($O$5:$PX$5&lt;$UO$5,LEN($O2983:$PX2983)-LEN(SUBSTITUTE(UPPER($O2983:$PX2983),"R","")))))</f>
        <v>0</v>
      </c>
      <c r="UO2983" s="8">
        <f t="array" aca="1" ref="UO2983" ca="1">SUM(IF($O$5:$PX$5&gt;=$UN$5,IF($O$5:$PX$5&lt;$UO$5,LEN($O2983:$PX2983)-LEN(SUBSTITUTE(UPPER($O2983:$PX2983),"A","")))))</f>
        <v>0</v>
      </c>
      <c r="UP2983" s="8">
        <f t="array" aca="1" ref="UP2983" ca="1">SUM(IF($O$5:$PX$5&gt;=$UN$5,IF($O$5:$PX$5&lt;$UO$5,LEN($O2983:$PX2983)-LEN(SUBSTITUTE(UPPER($O2983:$PX2983),"P","")))))</f>
        <v>0</v>
      </c>
    </row>
    <row r="2984" spans="2:562" x14ac:dyDescent="0.25">
      <c r="B2984" s="60">
        <v>2979</v>
      </c>
      <c r="UA2984" s="8">
        <f t="array" ref="UA2984">SUM(LEN($O2984:$PX2984))-SUM(LEN(SUBSTITUTE(UPPER($O2984:$PX2984),"R","")))</f>
        <v>0</v>
      </c>
      <c r="UB2984" s="8">
        <f t="array" ref="UB2984">SUM(LEN($O2984:$PX2984))-SUM(LEN(SUBSTITUTE(UPPER($O2984:$PX2984),"A","")))</f>
        <v>0</v>
      </c>
      <c r="UC2984" s="8">
        <f t="array" ref="UC2984">SUM(LEN($O2984:$PX2984))-SUM(LEN(SUBSTITUTE(UPPER($O2984:$PX2984),"P","")))</f>
        <v>0</v>
      </c>
      <c r="UG2984" s="8">
        <f t="shared" si="237"/>
        <v>0</v>
      </c>
      <c r="UH2984" s="8">
        <f t="shared" si="238"/>
        <v>0</v>
      </c>
      <c r="UI2984" s="8">
        <f t="shared" si="239"/>
        <v>0</v>
      </c>
      <c r="UJ2984" s="8">
        <f t="shared" si="240"/>
        <v>0</v>
      </c>
      <c r="UK2984" s="8">
        <f t="shared" si="241"/>
        <v>0</v>
      </c>
      <c r="UN2984" s="8">
        <f t="array" aca="1" ref="UN2984" ca="1">SUM(IF($O$5:$PX$5&gt;=$UN$5,IF($O$5:$PX$5&lt;$UO$5,LEN($O2984:$PX2984)-LEN(SUBSTITUTE(UPPER($O2984:$PX2984),"R","")))))</f>
        <v>0</v>
      </c>
      <c r="UO2984" s="8">
        <f t="array" aca="1" ref="UO2984" ca="1">SUM(IF($O$5:$PX$5&gt;=$UN$5,IF($O$5:$PX$5&lt;$UO$5,LEN($O2984:$PX2984)-LEN(SUBSTITUTE(UPPER($O2984:$PX2984),"A","")))))</f>
        <v>0</v>
      </c>
      <c r="UP2984" s="8">
        <f t="array" aca="1" ref="UP2984" ca="1">SUM(IF($O$5:$PX$5&gt;=$UN$5,IF($O$5:$PX$5&lt;$UO$5,LEN($O2984:$PX2984)-LEN(SUBSTITUTE(UPPER($O2984:$PX2984),"P","")))))</f>
        <v>0</v>
      </c>
    </row>
    <row r="2985" spans="2:562" x14ac:dyDescent="0.25">
      <c r="B2985" s="60">
        <v>2980</v>
      </c>
      <c r="UA2985" s="8">
        <f t="array" ref="UA2985">SUM(LEN($O2985:$PX2985))-SUM(LEN(SUBSTITUTE(UPPER($O2985:$PX2985),"R","")))</f>
        <v>0</v>
      </c>
      <c r="UB2985" s="8">
        <f t="array" ref="UB2985">SUM(LEN($O2985:$PX2985))-SUM(LEN(SUBSTITUTE(UPPER($O2985:$PX2985),"A","")))</f>
        <v>0</v>
      </c>
      <c r="UC2985" s="8">
        <f t="array" ref="UC2985">SUM(LEN($O2985:$PX2985))-SUM(LEN(SUBSTITUTE(UPPER($O2985:$PX2985),"P","")))</f>
        <v>0</v>
      </c>
      <c r="UG2985" s="8">
        <f t="shared" si="237"/>
        <v>0</v>
      </c>
      <c r="UH2985" s="8">
        <f t="shared" si="238"/>
        <v>0</v>
      </c>
      <c r="UI2985" s="8">
        <f t="shared" si="239"/>
        <v>0</v>
      </c>
      <c r="UJ2985" s="8">
        <f t="shared" si="240"/>
        <v>0</v>
      </c>
      <c r="UK2985" s="8">
        <f t="shared" si="241"/>
        <v>0</v>
      </c>
      <c r="UN2985" s="8">
        <f t="array" aca="1" ref="UN2985" ca="1">SUM(IF($O$5:$PX$5&gt;=$UN$5,IF($O$5:$PX$5&lt;$UO$5,LEN($O2985:$PX2985)-LEN(SUBSTITUTE(UPPER($O2985:$PX2985),"R","")))))</f>
        <v>0</v>
      </c>
      <c r="UO2985" s="8">
        <f t="array" aca="1" ref="UO2985" ca="1">SUM(IF($O$5:$PX$5&gt;=$UN$5,IF($O$5:$PX$5&lt;$UO$5,LEN($O2985:$PX2985)-LEN(SUBSTITUTE(UPPER($O2985:$PX2985),"A","")))))</f>
        <v>0</v>
      </c>
      <c r="UP2985" s="8">
        <f t="array" aca="1" ref="UP2985" ca="1">SUM(IF($O$5:$PX$5&gt;=$UN$5,IF($O$5:$PX$5&lt;$UO$5,LEN($O2985:$PX2985)-LEN(SUBSTITUTE(UPPER($O2985:$PX2985),"P","")))))</f>
        <v>0</v>
      </c>
    </row>
    <row r="2986" spans="2:562" x14ac:dyDescent="0.25">
      <c r="B2986" s="60">
        <v>2981</v>
      </c>
      <c r="UA2986" s="8">
        <f t="array" ref="UA2986">SUM(LEN($O2986:$PX2986))-SUM(LEN(SUBSTITUTE(UPPER($O2986:$PX2986),"R","")))</f>
        <v>0</v>
      </c>
      <c r="UB2986" s="8">
        <f t="array" ref="UB2986">SUM(LEN($O2986:$PX2986))-SUM(LEN(SUBSTITUTE(UPPER($O2986:$PX2986),"A","")))</f>
        <v>0</v>
      </c>
      <c r="UC2986" s="8">
        <f t="array" ref="UC2986">SUM(LEN($O2986:$PX2986))-SUM(LEN(SUBSTITUTE(UPPER($O2986:$PX2986),"P","")))</f>
        <v>0</v>
      </c>
      <c r="UG2986" s="8">
        <f t="shared" si="237"/>
        <v>0</v>
      </c>
      <c r="UH2986" s="8">
        <f t="shared" si="238"/>
        <v>0</v>
      </c>
      <c r="UI2986" s="8">
        <f t="shared" si="239"/>
        <v>0</v>
      </c>
      <c r="UJ2986" s="8">
        <f t="shared" si="240"/>
        <v>0</v>
      </c>
      <c r="UK2986" s="8">
        <f t="shared" si="241"/>
        <v>0</v>
      </c>
      <c r="UN2986" s="8">
        <f t="array" aca="1" ref="UN2986" ca="1">SUM(IF($O$5:$PX$5&gt;=$UN$5,IF($O$5:$PX$5&lt;$UO$5,LEN($O2986:$PX2986)-LEN(SUBSTITUTE(UPPER($O2986:$PX2986),"R","")))))</f>
        <v>0</v>
      </c>
      <c r="UO2986" s="8">
        <f t="array" aca="1" ref="UO2986" ca="1">SUM(IF($O$5:$PX$5&gt;=$UN$5,IF($O$5:$PX$5&lt;$UO$5,LEN($O2986:$PX2986)-LEN(SUBSTITUTE(UPPER($O2986:$PX2986),"A","")))))</f>
        <v>0</v>
      </c>
      <c r="UP2986" s="8">
        <f t="array" aca="1" ref="UP2986" ca="1">SUM(IF($O$5:$PX$5&gt;=$UN$5,IF($O$5:$PX$5&lt;$UO$5,LEN($O2986:$PX2986)-LEN(SUBSTITUTE(UPPER($O2986:$PX2986),"P","")))))</f>
        <v>0</v>
      </c>
    </row>
    <row r="2987" spans="2:562" x14ac:dyDescent="0.25">
      <c r="B2987" s="60">
        <v>2982</v>
      </c>
      <c r="UA2987" s="8">
        <f t="array" ref="UA2987">SUM(LEN($O2987:$PX2987))-SUM(LEN(SUBSTITUTE(UPPER($O2987:$PX2987),"R","")))</f>
        <v>0</v>
      </c>
      <c r="UB2987" s="8">
        <f t="array" ref="UB2987">SUM(LEN($O2987:$PX2987))-SUM(LEN(SUBSTITUTE(UPPER($O2987:$PX2987),"A","")))</f>
        <v>0</v>
      </c>
      <c r="UC2987" s="8">
        <f t="array" ref="UC2987">SUM(LEN($O2987:$PX2987))-SUM(LEN(SUBSTITUTE(UPPER($O2987:$PX2987),"P","")))</f>
        <v>0</v>
      </c>
      <c r="UG2987" s="8">
        <f t="shared" si="237"/>
        <v>0</v>
      </c>
      <c r="UH2987" s="8">
        <f t="shared" si="238"/>
        <v>0</v>
      </c>
      <c r="UI2987" s="8">
        <f t="shared" si="239"/>
        <v>0</v>
      </c>
      <c r="UJ2987" s="8">
        <f t="shared" si="240"/>
        <v>0</v>
      </c>
      <c r="UK2987" s="8">
        <f t="shared" si="241"/>
        <v>0</v>
      </c>
      <c r="UN2987" s="8">
        <f t="array" aca="1" ref="UN2987" ca="1">SUM(IF($O$5:$PX$5&gt;=$UN$5,IF($O$5:$PX$5&lt;$UO$5,LEN($O2987:$PX2987)-LEN(SUBSTITUTE(UPPER($O2987:$PX2987),"R","")))))</f>
        <v>0</v>
      </c>
      <c r="UO2987" s="8">
        <f t="array" aca="1" ref="UO2987" ca="1">SUM(IF($O$5:$PX$5&gt;=$UN$5,IF($O$5:$PX$5&lt;$UO$5,LEN($O2987:$PX2987)-LEN(SUBSTITUTE(UPPER($O2987:$PX2987),"A","")))))</f>
        <v>0</v>
      </c>
      <c r="UP2987" s="8">
        <f t="array" aca="1" ref="UP2987" ca="1">SUM(IF($O$5:$PX$5&gt;=$UN$5,IF($O$5:$PX$5&lt;$UO$5,LEN($O2987:$PX2987)-LEN(SUBSTITUTE(UPPER($O2987:$PX2987),"P","")))))</f>
        <v>0</v>
      </c>
    </row>
    <row r="2988" spans="2:562" x14ac:dyDescent="0.25">
      <c r="B2988" s="60">
        <v>2983</v>
      </c>
      <c r="UA2988" s="8">
        <f t="array" ref="UA2988">SUM(LEN($O2988:$PX2988))-SUM(LEN(SUBSTITUTE(UPPER($O2988:$PX2988),"R","")))</f>
        <v>0</v>
      </c>
      <c r="UB2988" s="8">
        <f t="array" ref="UB2988">SUM(LEN($O2988:$PX2988))-SUM(LEN(SUBSTITUTE(UPPER($O2988:$PX2988),"A","")))</f>
        <v>0</v>
      </c>
      <c r="UC2988" s="8">
        <f t="array" ref="UC2988">SUM(LEN($O2988:$PX2988))-SUM(LEN(SUBSTITUTE(UPPER($O2988:$PX2988),"P","")))</f>
        <v>0</v>
      </c>
      <c r="UG2988" s="8">
        <f t="shared" si="237"/>
        <v>0</v>
      </c>
      <c r="UH2988" s="8">
        <f t="shared" si="238"/>
        <v>0</v>
      </c>
      <c r="UI2988" s="8">
        <f t="shared" si="239"/>
        <v>0</v>
      </c>
      <c r="UJ2988" s="8">
        <f t="shared" si="240"/>
        <v>0</v>
      </c>
      <c r="UK2988" s="8">
        <f t="shared" si="241"/>
        <v>0</v>
      </c>
      <c r="UN2988" s="8">
        <f t="array" aca="1" ref="UN2988" ca="1">SUM(IF($O$5:$PX$5&gt;=$UN$5,IF($O$5:$PX$5&lt;$UO$5,LEN($O2988:$PX2988)-LEN(SUBSTITUTE(UPPER($O2988:$PX2988),"R","")))))</f>
        <v>0</v>
      </c>
      <c r="UO2988" s="8">
        <f t="array" aca="1" ref="UO2988" ca="1">SUM(IF($O$5:$PX$5&gt;=$UN$5,IF($O$5:$PX$5&lt;$UO$5,LEN($O2988:$PX2988)-LEN(SUBSTITUTE(UPPER($O2988:$PX2988),"A","")))))</f>
        <v>0</v>
      </c>
      <c r="UP2988" s="8">
        <f t="array" aca="1" ref="UP2988" ca="1">SUM(IF($O$5:$PX$5&gt;=$UN$5,IF($O$5:$PX$5&lt;$UO$5,LEN($O2988:$PX2988)-LEN(SUBSTITUTE(UPPER($O2988:$PX2988),"P","")))))</f>
        <v>0</v>
      </c>
    </row>
    <row r="2989" spans="2:562" x14ac:dyDescent="0.25">
      <c r="B2989" s="60">
        <v>2984</v>
      </c>
      <c r="UA2989" s="8">
        <f t="array" ref="UA2989">SUM(LEN($O2989:$PX2989))-SUM(LEN(SUBSTITUTE(UPPER($O2989:$PX2989),"R","")))</f>
        <v>0</v>
      </c>
      <c r="UB2989" s="8">
        <f t="array" ref="UB2989">SUM(LEN($O2989:$PX2989))-SUM(LEN(SUBSTITUTE(UPPER($O2989:$PX2989),"A","")))</f>
        <v>0</v>
      </c>
      <c r="UC2989" s="8">
        <f t="array" ref="UC2989">SUM(LEN($O2989:$PX2989))-SUM(LEN(SUBSTITUTE(UPPER($O2989:$PX2989),"P","")))</f>
        <v>0</v>
      </c>
      <c r="UG2989" s="8">
        <f t="shared" si="237"/>
        <v>0</v>
      </c>
      <c r="UH2989" s="8">
        <f t="shared" si="238"/>
        <v>0</v>
      </c>
      <c r="UI2989" s="8">
        <f t="shared" si="239"/>
        <v>0</v>
      </c>
      <c r="UJ2989" s="8">
        <f t="shared" si="240"/>
        <v>0</v>
      </c>
      <c r="UK2989" s="8">
        <f t="shared" si="241"/>
        <v>0</v>
      </c>
      <c r="UN2989" s="8">
        <f t="array" aca="1" ref="UN2989" ca="1">SUM(IF($O$5:$PX$5&gt;=$UN$5,IF($O$5:$PX$5&lt;$UO$5,LEN($O2989:$PX2989)-LEN(SUBSTITUTE(UPPER($O2989:$PX2989),"R","")))))</f>
        <v>0</v>
      </c>
      <c r="UO2989" s="8">
        <f t="array" aca="1" ref="UO2989" ca="1">SUM(IF($O$5:$PX$5&gt;=$UN$5,IF($O$5:$PX$5&lt;$UO$5,LEN($O2989:$PX2989)-LEN(SUBSTITUTE(UPPER($O2989:$PX2989),"A","")))))</f>
        <v>0</v>
      </c>
      <c r="UP2989" s="8">
        <f t="array" aca="1" ref="UP2989" ca="1">SUM(IF($O$5:$PX$5&gt;=$UN$5,IF($O$5:$PX$5&lt;$UO$5,LEN($O2989:$PX2989)-LEN(SUBSTITUTE(UPPER($O2989:$PX2989),"P","")))))</f>
        <v>0</v>
      </c>
    </row>
    <row r="2990" spans="2:562" x14ac:dyDescent="0.25">
      <c r="B2990" s="60">
        <v>2985</v>
      </c>
      <c r="UA2990" s="8">
        <f t="array" ref="UA2990">SUM(LEN($O2990:$PX2990))-SUM(LEN(SUBSTITUTE(UPPER($O2990:$PX2990),"R","")))</f>
        <v>0</v>
      </c>
      <c r="UB2990" s="8">
        <f t="array" ref="UB2990">SUM(LEN($O2990:$PX2990))-SUM(LEN(SUBSTITUTE(UPPER($O2990:$PX2990),"A","")))</f>
        <v>0</v>
      </c>
      <c r="UC2990" s="8">
        <f t="array" ref="UC2990">SUM(LEN($O2990:$PX2990))-SUM(LEN(SUBSTITUTE(UPPER($O2990:$PX2990),"P","")))</f>
        <v>0</v>
      </c>
      <c r="UG2990" s="8">
        <f t="shared" si="237"/>
        <v>0</v>
      </c>
      <c r="UH2990" s="8">
        <f t="shared" si="238"/>
        <v>0</v>
      </c>
      <c r="UI2990" s="8">
        <f t="shared" si="239"/>
        <v>0</v>
      </c>
      <c r="UJ2990" s="8">
        <f t="shared" si="240"/>
        <v>0</v>
      </c>
      <c r="UK2990" s="8">
        <f t="shared" si="241"/>
        <v>0</v>
      </c>
      <c r="UN2990" s="8">
        <f t="array" aca="1" ref="UN2990" ca="1">SUM(IF($O$5:$PX$5&gt;=$UN$5,IF($O$5:$PX$5&lt;$UO$5,LEN($O2990:$PX2990)-LEN(SUBSTITUTE(UPPER($O2990:$PX2990),"R","")))))</f>
        <v>0</v>
      </c>
      <c r="UO2990" s="8">
        <f t="array" aca="1" ref="UO2990" ca="1">SUM(IF($O$5:$PX$5&gt;=$UN$5,IF($O$5:$PX$5&lt;$UO$5,LEN($O2990:$PX2990)-LEN(SUBSTITUTE(UPPER($O2990:$PX2990),"A","")))))</f>
        <v>0</v>
      </c>
      <c r="UP2990" s="8">
        <f t="array" aca="1" ref="UP2990" ca="1">SUM(IF($O$5:$PX$5&gt;=$UN$5,IF($O$5:$PX$5&lt;$UO$5,LEN($O2990:$PX2990)-LEN(SUBSTITUTE(UPPER($O2990:$PX2990),"P","")))))</f>
        <v>0</v>
      </c>
    </row>
    <row r="2991" spans="2:562" x14ac:dyDescent="0.25">
      <c r="B2991" s="60">
        <v>2986</v>
      </c>
      <c r="UA2991" s="8">
        <f t="array" ref="UA2991">SUM(LEN($O2991:$PX2991))-SUM(LEN(SUBSTITUTE(UPPER($O2991:$PX2991),"R","")))</f>
        <v>0</v>
      </c>
      <c r="UB2991" s="8">
        <f t="array" ref="UB2991">SUM(LEN($O2991:$PX2991))-SUM(LEN(SUBSTITUTE(UPPER($O2991:$PX2991),"A","")))</f>
        <v>0</v>
      </c>
      <c r="UC2991" s="8">
        <f t="array" ref="UC2991">SUM(LEN($O2991:$PX2991))-SUM(LEN(SUBSTITUTE(UPPER($O2991:$PX2991),"P","")))</f>
        <v>0</v>
      </c>
      <c r="UG2991" s="8">
        <f t="shared" si="237"/>
        <v>0</v>
      </c>
      <c r="UH2991" s="8">
        <f t="shared" si="238"/>
        <v>0</v>
      </c>
      <c r="UI2991" s="8">
        <f t="shared" si="239"/>
        <v>0</v>
      </c>
      <c r="UJ2991" s="8">
        <f t="shared" si="240"/>
        <v>0</v>
      </c>
      <c r="UK2991" s="8">
        <f t="shared" si="241"/>
        <v>0</v>
      </c>
      <c r="UN2991" s="8">
        <f t="array" aca="1" ref="UN2991" ca="1">SUM(IF($O$5:$PX$5&gt;=$UN$5,IF($O$5:$PX$5&lt;$UO$5,LEN($O2991:$PX2991)-LEN(SUBSTITUTE(UPPER($O2991:$PX2991),"R","")))))</f>
        <v>0</v>
      </c>
      <c r="UO2991" s="8">
        <f t="array" aca="1" ref="UO2991" ca="1">SUM(IF($O$5:$PX$5&gt;=$UN$5,IF($O$5:$PX$5&lt;$UO$5,LEN($O2991:$PX2991)-LEN(SUBSTITUTE(UPPER($O2991:$PX2991),"A","")))))</f>
        <v>0</v>
      </c>
      <c r="UP2991" s="8">
        <f t="array" aca="1" ref="UP2991" ca="1">SUM(IF($O$5:$PX$5&gt;=$UN$5,IF($O$5:$PX$5&lt;$UO$5,LEN($O2991:$PX2991)-LEN(SUBSTITUTE(UPPER($O2991:$PX2991),"P","")))))</f>
        <v>0</v>
      </c>
    </row>
    <row r="2992" spans="2:562" x14ac:dyDescent="0.25">
      <c r="B2992" s="60">
        <v>2987</v>
      </c>
      <c r="UA2992" s="8">
        <f t="array" ref="UA2992">SUM(LEN($O2992:$PX2992))-SUM(LEN(SUBSTITUTE(UPPER($O2992:$PX2992),"R","")))</f>
        <v>0</v>
      </c>
      <c r="UB2992" s="8">
        <f t="array" ref="UB2992">SUM(LEN($O2992:$PX2992))-SUM(LEN(SUBSTITUTE(UPPER($O2992:$PX2992),"A","")))</f>
        <v>0</v>
      </c>
      <c r="UC2992" s="8">
        <f t="array" ref="UC2992">SUM(LEN($O2992:$PX2992))-SUM(LEN(SUBSTITUTE(UPPER($O2992:$PX2992),"P","")))</f>
        <v>0</v>
      </c>
      <c r="UG2992" s="8">
        <f t="shared" si="237"/>
        <v>0</v>
      </c>
      <c r="UH2992" s="8">
        <f t="shared" si="238"/>
        <v>0</v>
      </c>
      <c r="UI2992" s="8">
        <f t="shared" si="239"/>
        <v>0</v>
      </c>
      <c r="UJ2992" s="8">
        <f t="shared" si="240"/>
        <v>0</v>
      </c>
      <c r="UK2992" s="8">
        <f t="shared" si="241"/>
        <v>0</v>
      </c>
      <c r="UN2992" s="8">
        <f t="array" aca="1" ref="UN2992" ca="1">SUM(IF($O$5:$PX$5&gt;=$UN$5,IF($O$5:$PX$5&lt;$UO$5,LEN($O2992:$PX2992)-LEN(SUBSTITUTE(UPPER($O2992:$PX2992),"R","")))))</f>
        <v>0</v>
      </c>
      <c r="UO2992" s="8">
        <f t="array" aca="1" ref="UO2992" ca="1">SUM(IF($O$5:$PX$5&gt;=$UN$5,IF($O$5:$PX$5&lt;$UO$5,LEN($O2992:$PX2992)-LEN(SUBSTITUTE(UPPER($O2992:$PX2992),"A","")))))</f>
        <v>0</v>
      </c>
      <c r="UP2992" s="8">
        <f t="array" aca="1" ref="UP2992" ca="1">SUM(IF($O$5:$PX$5&gt;=$UN$5,IF($O$5:$PX$5&lt;$UO$5,LEN($O2992:$PX2992)-LEN(SUBSTITUTE(UPPER($O2992:$PX2992),"P","")))))</f>
        <v>0</v>
      </c>
    </row>
    <row r="2993" spans="2:562" x14ac:dyDescent="0.25">
      <c r="B2993" s="60">
        <v>2988</v>
      </c>
      <c r="UA2993" s="8">
        <f t="array" ref="UA2993">SUM(LEN($O2993:$PX2993))-SUM(LEN(SUBSTITUTE(UPPER($O2993:$PX2993),"R","")))</f>
        <v>0</v>
      </c>
      <c r="UB2993" s="8">
        <f t="array" ref="UB2993">SUM(LEN($O2993:$PX2993))-SUM(LEN(SUBSTITUTE(UPPER($O2993:$PX2993),"A","")))</f>
        <v>0</v>
      </c>
      <c r="UC2993" s="8">
        <f t="array" ref="UC2993">SUM(LEN($O2993:$PX2993))-SUM(LEN(SUBSTITUTE(UPPER($O2993:$PX2993),"P","")))</f>
        <v>0</v>
      </c>
      <c r="UG2993" s="8">
        <f t="shared" si="237"/>
        <v>0</v>
      </c>
      <c r="UH2993" s="8">
        <f t="shared" si="238"/>
        <v>0</v>
      </c>
      <c r="UI2993" s="8">
        <f t="shared" si="239"/>
        <v>0</v>
      </c>
      <c r="UJ2993" s="8">
        <f t="shared" si="240"/>
        <v>0</v>
      </c>
      <c r="UK2993" s="8">
        <f t="shared" si="241"/>
        <v>0</v>
      </c>
      <c r="UN2993" s="8">
        <f t="array" aca="1" ref="UN2993" ca="1">SUM(IF($O$5:$PX$5&gt;=$UN$5,IF($O$5:$PX$5&lt;$UO$5,LEN($O2993:$PX2993)-LEN(SUBSTITUTE(UPPER($O2993:$PX2993),"R","")))))</f>
        <v>0</v>
      </c>
      <c r="UO2993" s="8">
        <f t="array" aca="1" ref="UO2993" ca="1">SUM(IF($O$5:$PX$5&gt;=$UN$5,IF($O$5:$PX$5&lt;$UO$5,LEN($O2993:$PX2993)-LEN(SUBSTITUTE(UPPER($O2993:$PX2993),"A","")))))</f>
        <v>0</v>
      </c>
      <c r="UP2993" s="8">
        <f t="array" aca="1" ref="UP2993" ca="1">SUM(IF($O$5:$PX$5&gt;=$UN$5,IF($O$5:$PX$5&lt;$UO$5,LEN($O2993:$PX2993)-LEN(SUBSTITUTE(UPPER($O2993:$PX2993),"P","")))))</f>
        <v>0</v>
      </c>
    </row>
    <row r="2994" spans="2:562" x14ac:dyDescent="0.25">
      <c r="B2994" s="60">
        <v>2989</v>
      </c>
      <c r="UA2994" s="8">
        <f t="array" ref="UA2994">SUM(LEN($O2994:$PX2994))-SUM(LEN(SUBSTITUTE(UPPER($O2994:$PX2994),"R","")))</f>
        <v>0</v>
      </c>
      <c r="UB2994" s="8">
        <f t="array" ref="UB2994">SUM(LEN($O2994:$PX2994))-SUM(LEN(SUBSTITUTE(UPPER($O2994:$PX2994),"A","")))</f>
        <v>0</v>
      </c>
      <c r="UC2994" s="8">
        <f t="array" ref="UC2994">SUM(LEN($O2994:$PX2994))-SUM(LEN(SUBSTITUTE(UPPER($O2994:$PX2994),"P","")))</f>
        <v>0</v>
      </c>
      <c r="UG2994" s="8">
        <f t="shared" si="237"/>
        <v>0</v>
      </c>
      <c r="UH2994" s="8">
        <f t="shared" si="238"/>
        <v>0</v>
      </c>
      <c r="UI2994" s="8">
        <f t="shared" si="239"/>
        <v>0</v>
      </c>
      <c r="UJ2994" s="8">
        <f t="shared" si="240"/>
        <v>0</v>
      </c>
      <c r="UK2994" s="8">
        <f t="shared" si="241"/>
        <v>0</v>
      </c>
      <c r="UN2994" s="8">
        <f t="array" aca="1" ref="UN2994" ca="1">SUM(IF($O$5:$PX$5&gt;=$UN$5,IF($O$5:$PX$5&lt;$UO$5,LEN($O2994:$PX2994)-LEN(SUBSTITUTE(UPPER($O2994:$PX2994),"R","")))))</f>
        <v>0</v>
      </c>
      <c r="UO2994" s="8">
        <f t="array" aca="1" ref="UO2994" ca="1">SUM(IF($O$5:$PX$5&gt;=$UN$5,IF($O$5:$PX$5&lt;$UO$5,LEN($O2994:$PX2994)-LEN(SUBSTITUTE(UPPER($O2994:$PX2994),"A","")))))</f>
        <v>0</v>
      </c>
      <c r="UP2994" s="8">
        <f t="array" aca="1" ref="UP2994" ca="1">SUM(IF($O$5:$PX$5&gt;=$UN$5,IF($O$5:$PX$5&lt;$UO$5,LEN($O2994:$PX2994)-LEN(SUBSTITUTE(UPPER($O2994:$PX2994),"P","")))))</f>
        <v>0</v>
      </c>
    </row>
    <row r="2995" spans="2:562" x14ac:dyDescent="0.25">
      <c r="B2995" s="60">
        <v>2990</v>
      </c>
      <c r="UA2995" s="8">
        <f t="array" ref="UA2995">SUM(LEN($O2995:$PX2995))-SUM(LEN(SUBSTITUTE(UPPER($O2995:$PX2995),"R","")))</f>
        <v>0</v>
      </c>
      <c r="UB2995" s="8">
        <f t="array" ref="UB2995">SUM(LEN($O2995:$PX2995))-SUM(LEN(SUBSTITUTE(UPPER($O2995:$PX2995),"A","")))</f>
        <v>0</v>
      </c>
      <c r="UC2995" s="8">
        <f t="array" ref="UC2995">SUM(LEN($O2995:$PX2995))-SUM(LEN(SUBSTITUTE(UPPER($O2995:$PX2995),"P","")))</f>
        <v>0</v>
      </c>
      <c r="UG2995" s="8">
        <f t="shared" si="237"/>
        <v>0</v>
      </c>
      <c r="UH2995" s="8">
        <f t="shared" si="238"/>
        <v>0</v>
      </c>
      <c r="UI2995" s="8">
        <f t="shared" si="239"/>
        <v>0</v>
      </c>
      <c r="UJ2995" s="8">
        <f t="shared" si="240"/>
        <v>0</v>
      </c>
      <c r="UK2995" s="8">
        <f t="shared" si="241"/>
        <v>0</v>
      </c>
      <c r="UN2995" s="8">
        <f t="array" aca="1" ref="UN2995" ca="1">SUM(IF($O$5:$PX$5&gt;=$UN$5,IF($O$5:$PX$5&lt;$UO$5,LEN($O2995:$PX2995)-LEN(SUBSTITUTE(UPPER($O2995:$PX2995),"R","")))))</f>
        <v>0</v>
      </c>
      <c r="UO2995" s="8">
        <f t="array" aca="1" ref="UO2995" ca="1">SUM(IF($O$5:$PX$5&gt;=$UN$5,IF($O$5:$PX$5&lt;$UO$5,LEN($O2995:$PX2995)-LEN(SUBSTITUTE(UPPER($O2995:$PX2995),"A","")))))</f>
        <v>0</v>
      </c>
      <c r="UP2995" s="8">
        <f t="array" aca="1" ref="UP2995" ca="1">SUM(IF($O$5:$PX$5&gt;=$UN$5,IF($O$5:$PX$5&lt;$UO$5,LEN($O2995:$PX2995)-LEN(SUBSTITUTE(UPPER($O2995:$PX2995),"P","")))))</f>
        <v>0</v>
      </c>
    </row>
    <row r="2996" spans="2:562" x14ac:dyDescent="0.25">
      <c r="B2996" s="60">
        <v>2991</v>
      </c>
      <c r="UA2996" s="8">
        <f t="array" ref="UA2996">SUM(LEN($O2996:$PX2996))-SUM(LEN(SUBSTITUTE(UPPER($O2996:$PX2996),"R","")))</f>
        <v>0</v>
      </c>
      <c r="UB2996" s="8">
        <f t="array" ref="UB2996">SUM(LEN($O2996:$PX2996))-SUM(LEN(SUBSTITUTE(UPPER($O2996:$PX2996),"A","")))</f>
        <v>0</v>
      </c>
      <c r="UC2996" s="8">
        <f t="array" ref="UC2996">SUM(LEN($O2996:$PX2996))-SUM(LEN(SUBSTITUTE(UPPER($O2996:$PX2996),"P","")))</f>
        <v>0</v>
      </c>
      <c r="UG2996" s="8">
        <f t="shared" si="237"/>
        <v>0</v>
      </c>
      <c r="UH2996" s="8">
        <f t="shared" si="238"/>
        <v>0</v>
      </c>
      <c r="UI2996" s="8">
        <f t="shared" si="239"/>
        <v>0</v>
      </c>
      <c r="UJ2996" s="8">
        <f t="shared" si="240"/>
        <v>0</v>
      </c>
      <c r="UK2996" s="8">
        <f t="shared" si="241"/>
        <v>0</v>
      </c>
      <c r="UN2996" s="8">
        <f t="array" aca="1" ref="UN2996" ca="1">SUM(IF($O$5:$PX$5&gt;=$UN$5,IF($O$5:$PX$5&lt;$UO$5,LEN($O2996:$PX2996)-LEN(SUBSTITUTE(UPPER($O2996:$PX2996),"R","")))))</f>
        <v>0</v>
      </c>
      <c r="UO2996" s="8">
        <f t="array" aca="1" ref="UO2996" ca="1">SUM(IF($O$5:$PX$5&gt;=$UN$5,IF($O$5:$PX$5&lt;$UO$5,LEN($O2996:$PX2996)-LEN(SUBSTITUTE(UPPER($O2996:$PX2996),"A","")))))</f>
        <v>0</v>
      </c>
      <c r="UP2996" s="8">
        <f t="array" aca="1" ref="UP2996" ca="1">SUM(IF($O$5:$PX$5&gt;=$UN$5,IF($O$5:$PX$5&lt;$UO$5,LEN($O2996:$PX2996)-LEN(SUBSTITUTE(UPPER($O2996:$PX2996),"P","")))))</f>
        <v>0</v>
      </c>
    </row>
    <row r="2997" spans="2:562" x14ac:dyDescent="0.25">
      <c r="B2997" s="60">
        <v>2992</v>
      </c>
      <c r="UA2997" s="8">
        <f t="array" ref="UA2997">SUM(LEN($O2997:$PX2997))-SUM(LEN(SUBSTITUTE(UPPER($O2997:$PX2997),"R","")))</f>
        <v>0</v>
      </c>
      <c r="UB2997" s="8">
        <f t="array" ref="UB2997">SUM(LEN($O2997:$PX2997))-SUM(LEN(SUBSTITUTE(UPPER($O2997:$PX2997),"A","")))</f>
        <v>0</v>
      </c>
      <c r="UC2997" s="8">
        <f t="array" ref="UC2997">SUM(LEN($O2997:$PX2997))-SUM(LEN(SUBSTITUTE(UPPER($O2997:$PX2997),"P","")))</f>
        <v>0</v>
      </c>
      <c r="UG2997" s="8">
        <f t="shared" si="237"/>
        <v>0</v>
      </c>
      <c r="UH2997" s="8">
        <f t="shared" si="238"/>
        <v>0</v>
      </c>
      <c r="UI2997" s="8">
        <f t="shared" si="239"/>
        <v>0</v>
      </c>
      <c r="UJ2997" s="8">
        <f t="shared" si="240"/>
        <v>0</v>
      </c>
      <c r="UK2997" s="8">
        <f t="shared" si="241"/>
        <v>0</v>
      </c>
      <c r="UN2997" s="8">
        <f t="array" aca="1" ref="UN2997" ca="1">SUM(IF($O$5:$PX$5&gt;=$UN$5,IF($O$5:$PX$5&lt;$UO$5,LEN($O2997:$PX2997)-LEN(SUBSTITUTE(UPPER($O2997:$PX2997),"R","")))))</f>
        <v>0</v>
      </c>
      <c r="UO2997" s="8">
        <f t="array" aca="1" ref="UO2997" ca="1">SUM(IF($O$5:$PX$5&gt;=$UN$5,IF($O$5:$PX$5&lt;$UO$5,LEN($O2997:$PX2997)-LEN(SUBSTITUTE(UPPER($O2997:$PX2997),"A","")))))</f>
        <v>0</v>
      </c>
      <c r="UP2997" s="8">
        <f t="array" aca="1" ref="UP2997" ca="1">SUM(IF($O$5:$PX$5&gt;=$UN$5,IF($O$5:$PX$5&lt;$UO$5,LEN($O2997:$PX2997)-LEN(SUBSTITUTE(UPPER($O2997:$PX2997),"P","")))))</f>
        <v>0</v>
      </c>
    </row>
    <row r="2998" spans="2:562" x14ac:dyDescent="0.25">
      <c r="B2998" s="60">
        <v>2993</v>
      </c>
      <c r="UA2998" s="8">
        <f t="array" ref="UA2998">SUM(LEN($O2998:$PX2998))-SUM(LEN(SUBSTITUTE(UPPER($O2998:$PX2998),"R","")))</f>
        <v>0</v>
      </c>
      <c r="UB2998" s="8">
        <f t="array" ref="UB2998">SUM(LEN($O2998:$PX2998))-SUM(LEN(SUBSTITUTE(UPPER($O2998:$PX2998),"A","")))</f>
        <v>0</v>
      </c>
      <c r="UC2998" s="8">
        <f t="array" ref="UC2998">SUM(LEN($O2998:$PX2998))-SUM(LEN(SUBSTITUTE(UPPER($O2998:$PX2998),"P","")))</f>
        <v>0</v>
      </c>
      <c r="UG2998" s="8">
        <f t="shared" si="237"/>
        <v>0</v>
      </c>
      <c r="UH2998" s="8">
        <f t="shared" si="238"/>
        <v>0</v>
      </c>
      <c r="UI2998" s="8">
        <f t="shared" si="239"/>
        <v>0</v>
      </c>
      <c r="UJ2998" s="8">
        <f t="shared" si="240"/>
        <v>0</v>
      </c>
      <c r="UK2998" s="8">
        <f t="shared" si="241"/>
        <v>0</v>
      </c>
      <c r="UN2998" s="8">
        <f t="array" aca="1" ref="UN2998" ca="1">SUM(IF($O$5:$PX$5&gt;=$UN$5,IF($O$5:$PX$5&lt;$UO$5,LEN($O2998:$PX2998)-LEN(SUBSTITUTE(UPPER($O2998:$PX2998),"R","")))))</f>
        <v>0</v>
      </c>
      <c r="UO2998" s="8">
        <f t="array" aca="1" ref="UO2998" ca="1">SUM(IF($O$5:$PX$5&gt;=$UN$5,IF($O$5:$PX$5&lt;$UO$5,LEN($O2998:$PX2998)-LEN(SUBSTITUTE(UPPER($O2998:$PX2998),"A","")))))</f>
        <v>0</v>
      </c>
      <c r="UP2998" s="8">
        <f t="array" aca="1" ref="UP2998" ca="1">SUM(IF($O$5:$PX$5&gt;=$UN$5,IF($O$5:$PX$5&lt;$UO$5,LEN($O2998:$PX2998)-LEN(SUBSTITUTE(UPPER($O2998:$PX2998),"P","")))))</f>
        <v>0</v>
      </c>
    </row>
    <row r="2999" spans="2:562" x14ac:dyDescent="0.25">
      <c r="B2999" s="60">
        <v>2994</v>
      </c>
      <c r="UA2999" s="8">
        <f t="array" ref="UA2999">SUM(LEN($O2999:$PX2999))-SUM(LEN(SUBSTITUTE(UPPER($O2999:$PX2999),"R","")))</f>
        <v>0</v>
      </c>
      <c r="UB2999" s="8">
        <f t="array" ref="UB2999">SUM(LEN($O2999:$PX2999))-SUM(LEN(SUBSTITUTE(UPPER($O2999:$PX2999),"A","")))</f>
        <v>0</v>
      </c>
      <c r="UC2999" s="8">
        <f t="array" ref="UC2999">SUM(LEN($O2999:$PX2999))-SUM(LEN(SUBSTITUTE(UPPER($O2999:$PX2999),"P","")))</f>
        <v>0</v>
      </c>
      <c r="UG2999" s="8">
        <f t="shared" si="237"/>
        <v>0</v>
      </c>
      <c r="UH2999" s="8">
        <f t="shared" si="238"/>
        <v>0</v>
      </c>
      <c r="UI2999" s="8">
        <f t="shared" si="239"/>
        <v>0</v>
      </c>
      <c r="UJ2999" s="8">
        <f t="shared" si="240"/>
        <v>0</v>
      </c>
      <c r="UK2999" s="8">
        <f t="shared" si="241"/>
        <v>0</v>
      </c>
      <c r="UN2999" s="8">
        <f t="array" aca="1" ref="UN2999" ca="1">SUM(IF($O$5:$PX$5&gt;=$UN$5,IF($O$5:$PX$5&lt;$UO$5,LEN($O2999:$PX2999)-LEN(SUBSTITUTE(UPPER($O2999:$PX2999),"R","")))))</f>
        <v>0</v>
      </c>
      <c r="UO2999" s="8">
        <f t="array" aca="1" ref="UO2999" ca="1">SUM(IF($O$5:$PX$5&gt;=$UN$5,IF($O$5:$PX$5&lt;$UO$5,LEN($O2999:$PX2999)-LEN(SUBSTITUTE(UPPER($O2999:$PX2999),"A","")))))</f>
        <v>0</v>
      </c>
      <c r="UP2999" s="8">
        <f t="array" aca="1" ref="UP2999" ca="1">SUM(IF($O$5:$PX$5&gt;=$UN$5,IF($O$5:$PX$5&lt;$UO$5,LEN($O2999:$PX2999)-LEN(SUBSTITUTE(UPPER($O2999:$PX2999),"P","")))))</f>
        <v>0</v>
      </c>
    </row>
    <row r="3000" spans="2:562" x14ac:dyDescent="0.25">
      <c r="B3000" s="60">
        <v>2995</v>
      </c>
      <c r="UA3000" s="8">
        <f t="array" ref="UA3000">SUM(LEN($O3000:$PX3000))-SUM(LEN(SUBSTITUTE(UPPER($O3000:$PX3000),"R","")))</f>
        <v>0</v>
      </c>
      <c r="UB3000" s="8">
        <f t="array" ref="UB3000">SUM(LEN($O3000:$PX3000))-SUM(LEN(SUBSTITUTE(UPPER($O3000:$PX3000),"A","")))</f>
        <v>0</v>
      </c>
      <c r="UC3000" s="8">
        <f t="array" ref="UC3000">SUM(LEN($O3000:$PX3000))-SUM(LEN(SUBSTITUTE(UPPER($O3000:$PX3000),"P","")))</f>
        <v>0</v>
      </c>
      <c r="UG3000" s="8">
        <f t="shared" si="237"/>
        <v>0</v>
      </c>
      <c r="UH3000" s="8">
        <f t="shared" si="238"/>
        <v>0</v>
      </c>
      <c r="UI3000" s="8">
        <f t="shared" si="239"/>
        <v>0</v>
      </c>
      <c r="UJ3000" s="8">
        <f t="shared" si="240"/>
        <v>0</v>
      </c>
      <c r="UK3000" s="8">
        <f t="shared" si="241"/>
        <v>0</v>
      </c>
      <c r="UN3000" s="8">
        <f t="array" aca="1" ref="UN3000" ca="1">SUM(IF($O$5:$PX$5&gt;=$UN$5,IF($O$5:$PX$5&lt;$UO$5,LEN($O3000:$PX3000)-LEN(SUBSTITUTE(UPPER($O3000:$PX3000),"R","")))))</f>
        <v>0</v>
      </c>
      <c r="UO3000" s="8">
        <f t="array" aca="1" ref="UO3000" ca="1">SUM(IF($O$5:$PX$5&gt;=$UN$5,IF($O$5:$PX$5&lt;$UO$5,LEN($O3000:$PX3000)-LEN(SUBSTITUTE(UPPER($O3000:$PX3000),"A","")))))</f>
        <v>0</v>
      </c>
      <c r="UP3000" s="8">
        <f t="array" aca="1" ref="UP3000" ca="1">SUM(IF($O$5:$PX$5&gt;=$UN$5,IF($O$5:$PX$5&lt;$UO$5,LEN($O3000:$PX3000)-LEN(SUBSTITUTE(UPPER($O3000:$PX3000),"P","")))))</f>
        <v>0</v>
      </c>
    </row>
    <row r="3001" spans="2:562" x14ac:dyDescent="0.25">
      <c r="B3001" s="60">
        <v>2996</v>
      </c>
      <c r="UA3001" s="8">
        <f t="array" ref="UA3001">SUM(LEN($O3001:$PX3001))-SUM(LEN(SUBSTITUTE(UPPER($O3001:$PX3001),"R","")))</f>
        <v>0</v>
      </c>
      <c r="UB3001" s="8">
        <f t="array" ref="UB3001">SUM(LEN($O3001:$PX3001))-SUM(LEN(SUBSTITUTE(UPPER($O3001:$PX3001),"A","")))</f>
        <v>0</v>
      </c>
      <c r="UC3001" s="8">
        <f t="array" ref="UC3001">SUM(LEN($O3001:$PX3001))-SUM(LEN(SUBSTITUTE(UPPER($O3001:$PX3001),"P","")))</f>
        <v>0</v>
      </c>
      <c r="UG3001" s="8">
        <f t="shared" si="237"/>
        <v>0</v>
      </c>
      <c r="UH3001" s="8">
        <f t="shared" si="238"/>
        <v>0</v>
      </c>
      <c r="UI3001" s="8">
        <f t="shared" si="239"/>
        <v>0</v>
      </c>
      <c r="UJ3001" s="8">
        <f t="shared" si="240"/>
        <v>0</v>
      </c>
      <c r="UK3001" s="8">
        <f t="shared" si="241"/>
        <v>0</v>
      </c>
      <c r="UN3001" s="8">
        <f t="array" aca="1" ref="UN3001" ca="1">SUM(IF($O$5:$PX$5&gt;=$UN$5,IF($O$5:$PX$5&lt;$UO$5,LEN($O3001:$PX3001)-LEN(SUBSTITUTE(UPPER($O3001:$PX3001),"R","")))))</f>
        <v>0</v>
      </c>
      <c r="UO3001" s="8">
        <f t="array" aca="1" ref="UO3001" ca="1">SUM(IF($O$5:$PX$5&gt;=$UN$5,IF($O$5:$PX$5&lt;$UO$5,LEN($O3001:$PX3001)-LEN(SUBSTITUTE(UPPER($O3001:$PX3001),"A","")))))</f>
        <v>0</v>
      </c>
      <c r="UP3001" s="8">
        <f t="array" aca="1" ref="UP3001" ca="1">SUM(IF($O$5:$PX$5&gt;=$UN$5,IF($O$5:$PX$5&lt;$UO$5,LEN($O3001:$PX3001)-LEN(SUBSTITUTE(UPPER($O3001:$PX3001),"P","")))))</f>
        <v>0</v>
      </c>
    </row>
    <row r="3002" spans="2:562" x14ac:dyDescent="0.25">
      <c r="B3002" s="60">
        <v>2997</v>
      </c>
      <c r="UA3002" s="8">
        <f t="array" ref="UA3002">SUM(LEN($O3002:$PX3002))-SUM(LEN(SUBSTITUTE(UPPER($O3002:$PX3002),"R","")))</f>
        <v>0</v>
      </c>
      <c r="UB3002" s="8">
        <f t="array" ref="UB3002">SUM(LEN($O3002:$PX3002))-SUM(LEN(SUBSTITUTE(UPPER($O3002:$PX3002),"A","")))</f>
        <v>0</v>
      </c>
      <c r="UC3002" s="8">
        <f t="array" ref="UC3002">SUM(LEN($O3002:$PX3002))-SUM(LEN(SUBSTITUTE(UPPER($O3002:$PX3002),"P","")))</f>
        <v>0</v>
      </c>
      <c r="UG3002" s="8">
        <f t="shared" si="237"/>
        <v>0</v>
      </c>
      <c r="UH3002" s="8">
        <f t="shared" si="238"/>
        <v>0</v>
      </c>
      <c r="UI3002" s="8">
        <f t="shared" si="239"/>
        <v>0</v>
      </c>
      <c r="UJ3002" s="8">
        <f t="shared" si="240"/>
        <v>0</v>
      </c>
      <c r="UK3002" s="8">
        <f t="shared" si="241"/>
        <v>0</v>
      </c>
      <c r="UN3002" s="8">
        <f t="array" aca="1" ref="UN3002" ca="1">SUM(IF($O$5:$PX$5&gt;=$UN$5,IF($O$5:$PX$5&lt;$UO$5,LEN($O3002:$PX3002)-LEN(SUBSTITUTE(UPPER($O3002:$PX3002),"R","")))))</f>
        <v>0</v>
      </c>
      <c r="UO3002" s="8">
        <f t="array" aca="1" ref="UO3002" ca="1">SUM(IF($O$5:$PX$5&gt;=$UN$5,IF($O$5:$PX$5&lt;$UO$5,LEN($O3002:$PX3002)-LEN(SUBSTITUTE(UPPER($O3002:$PX3002),"A","")))))</f>
        <v>0</v>
      </c>
      <c r="UP3002" s="8">
        <f t="array" aca="1" ref="UP3002" ca="1">SUM(IF($O$5:$PX$5&gt;=$UN$5,IF($O$5:$PX$5&lt;$UO$5,LEN($O3002:$PX3002)-LEN(SUBSTITUTE(UPPER($O3002:$PX3002),"P","")))))</f>
        <v>0</v>
      </c>
    </row>
    <row r="3003" spans="2:562" x14ac:dyDescent="0.25">
      <c r="B3003" s="60">
        <v>2998</v>
      </c>
      <c r="UA3003" s="8">
        <f t="array" ref="UA3003">SUM(LEN($O3003:$PX3003))-SUM(LEN(SUBSTITUTE(UPPER($O3003:$PX3003),"R","")))</f>
        <v>0</v>
      </c>
      <c r="UB3003" s="8">
        <f t="array" ref="UB3003">SUM(LEN($O3003:$PX3003))-SUM(LEN(SUBSTITUTE(UPPER($O3003:$PX3003),"A","")))</f>
        <v>0</v>
      </c>
      <c r="UC3003" s="8">
        <f t="array" ref="UC3003">SUM(LEN($O3003:$PX3003))-SUM(LEN(SUBSTITUTE(UPPER($O3003:$PX3003),"P","")))</f>
        <v>0</v>
      </c>
      <c r="UG3003" s="8">
        <f t="shared" si="237"/>
        <v>0</v>
      </c>
      <c r="UH3003" s="8">
        <f t="shared" si="238"/>
        <v>0</v>
      </c>
      <c r="UI3003" s="8">
        <f t="shared" si="239"/>
        <v>0</v>
      </c>
      <c r="UJ3003" s="8">
        <f t="shared" si="240"/>
        <v>0</v>
      </c>
      <c r="UK3003" s="8">
        <f t="shared" si="241"/>
        <v>0</v>
      </c>
      <c r="UN3003" s="8">
        <f t="array" aca="1" ref="UN3003" ca="1">SUM(IF($O$5:$PX$5&gt;=$UN$5,IF($O$5:$PX$5&lt;$UO$5,LEN($O3003:$PX3003)-LEN(SUBSTITUTE(UPPER($O3003:$PX3003),"R","")))))</f>
        <v>0</v>
      </c>
      <c r="UO3003" s="8">
        <f t="array" aca="1" ref="UO3003" ca="1">SUM(IF($O$5:$PX$5&gt;=$UN$5,IF($O$5:$PX$5&lt;$UO$5,LEN($O3003:$PX3003)-LEN(SUBSTITUTE(UPPER($O3003:$PX3003),"A","")))))</f>
        <v>0</v>
      </c>
      <c r="UP3003" s="8">
        <f t="array" aca="1" ref="UP3003" ca="1">SUM(IF($O$5:$PX$5&gt;=$UN$5,IF($O$5:$PX$5&lt;$UO$5,LEN($O3003:$PX3003)-LEN(SUBSTITUTE(UPPER($O3003:$PX3003),"P","")))))</f>
        <v>0</v>
      </c>
    </row>
    <row r="3004" spans="2:562" x14ac:dyDescent="0.25">
      <c r="B3004" s="60">
        <v>2999</v>
      </c>
      <c r="UA3004" s="8">
        <f t="array" ref="UA3004">SUM(LEN($O3004:$PX3004))-SUM(LEN(SUBSTITUTE(UPPER($O3004:$PX3004),"R","")))</f>
        <v>0</v>
      </c>
      <c r="UB3004" s="8">
        <f t="array" ref="UB3004">SUM(LEN($O3004:$PX3004))-SUM(LEN(SUBSTITUTE(UPPER($O3004:$PX3004),"A","")))</f>
        <v>0</v>
      </c>
      <c r="UC3004" s="8">
        <f t="array" ref="UC3004">SUM(LEN($O3004:$PX3004))-SUM(LEN(SUBSTITUTE(UPPER($O3004:$PX3004),"P","")))</f>
        <v>0</v>
      </c>
      <c r="UG3004" s="8">
        <f t="shared" si="237"/>
        <v>0</v>
      </c>
      <c r="UH3004" s="8">
        <f t="shared" si="238"/>
        <v>0</v>
      </c>
      <c r="UI3004" s="8">
        <f t="shared" si="239"/>
        <v>0</v>
      </c>
      <c r="UJ3004" s="8">
        <f t="shared" si="240"/>
        <v>0</v>
      </c>
      <c r="UK3004" s="8">
        <f t="shared" si="241"/>
        <v>0</v>
      </c>
      <c r="UN3004" s="8">
        <f t="array" aca="1" ref="UN3004" ca="1">SUM(IF($O$5:$PX$5&gt;=$UN$5,IF($O$5:$PX$5&lt;$UO$5,LEN($O3004:$PX3004)-LEN(SUBSTITUTE(UPPER($O3004:$PX3004),"R","")))))</f>
        <v>0</v>
      </c>
      <c r="UO3004" s="8">
        <f t="array" aca="1" ref="UO3004" ca="1">SUM(IF($O$5:$PX$5&gt;=$UN$5,IF($O$5:$PX$5&lt;$UO$5,LEN($O3004:$PX3004)-LEN(SUBSTITUTE(UPPER($O3004:$PX3004),"A","")))))</f>
        <v>0</v>
      </c>
      <c r="UP3004" s="8">
        <f t="array" aca="1" ref="UP3004" ca="1">SUM(IF($O$5:$PX$5&gt;=$UN$5,IF($O$5:$PX$5&lt;$UO$5,LEN($O3004:$PX3004)-LEN(SUBSTITUTE(UPPER($O3004:$PX3004),"P","")))))</f>
        <v>0</v>
      </c>
    </row>
    <row r="3005" spans="2:562" x14ac:dyDescent="0.25">
      <c r="B3005" s="60">
        <v>3000</v>
      </c>
      <c r="UA3005" s="8">
        <f t="array" ref="UA3005">SUM(LEN($O3005:$PX3005))-SUM(LEN(SUBSTITUTE(UPPER($O3005:$PX3005),"R","")))</f>
        <v>0</v>
      </c>
      <c r="UB3005" s="8">
        <f t="array" ref="UB3005">SUM(LEN($O3005:$PX3005))-SUM(LEN(SUBSTITUTE(UPPER($O3005:$PX3005),"A","")))</f>
        <v>0</v>
      </c>
      <c r="UC3005" s="8">
        <f t="array" ref="UC3005">SUM(LEN($O3005:$PX3005))-SUM(LEN(SUBSTITUTE(UPPER($O3005:$PX3005),"P","")))</f>
        <v>0</v>
      </c>
      <c r="UG3005" s="8">
        <f t="shared" si="237"/>
        <v>0</v>
      </c>
      <c r="UH3005" s="8">
        <f t="shared" si="238"/>
        <v>0</v>
      </c>
      <c r="UI3005" s="8">
        <f t="shared" si="239"/>
        <v>0</v>
      </c>
      <c r="UJ3005" s="8">
        <f t="shared" si="240"/>
        <v>0</v>
      </c>
      <c r="UK3005" s="8">
        <f t="shared" si="241"/>
        <v>0</v>
      </c>
      <c r="UN3005" s="8">
        <f t="array" aca="1" ref="UN3005" ca="1">SUM(IF($O$5:$PX$5&gt;=$UN$5,IF($O$5:$PX$5&lt;$UO$5,LEN($O3005:$PX3005)-LEN(SUBSTITUTE(UPPER($O3005:$PX3005),"R","")))))</f>
        <v>0</v>
      </c>
      <c r="UO3005" s="8">
        <f t="array" aca="1" ref="UO3005" ca="1">SUM(IF($O$5:$PX$5&gt;=$UN$5,IF($O$5:$PX$5&lt;$UO$5,LEN($O3005:$PX3005)-LEN(SUBSTITUTE(UPPER($O3005:$PX3005),"A","")))))</f>
        <v>0</v>
      </c>
      <c r="UP3005" s="8">
        <f t="array" aca="1" ref="UP3005" ca="1">SUM(IF($O$5:$PX$5&gt;=$UN$5,IF($O$5:$PX$5&lt;$UO$5,LEN($O3005:$PX3005)-LEN(SUBSTITUTE(UPPER($O3005:$PX3005),"P","")))))</f>
        <v>0</v>
      </c>
    </row>
    <row r="3006" spans="2:562" x14ac:dyDescent="0.25">
      <c r="B3006" s="60">
        <v>3001</v>
      </c>
      <c r="UA3006" s="8">
        <f t="array" ref="UA3006">SUM(LEN($O3006:$PX3006))-SUM(LEN(SUBSTITUTE(UPPER($O3006:$PX3006),"R","")))</f>
        <v>0</v>
      </c>
      <c r="UB3006" s="8">
        <f t="array" ref="UB3006">SUM(LEN($O3006:$PX3006))-SUM(LEN(SUBSTITUTE(UPPER($O3006:$PX3006),"A","")))</f>
        <v>0</v>
      </c>
      <c r="UC3006" s="8">
        <f t="array" ref="UC3006">SUM(LEN($O3006:$PX3006))-SUM(LEN(SUBSTITUTE(UPPER($O3006:$PX3006),"P","")))</f>
        <v>0</v>
      </c>
      <c r="UG3006" s="8">
        <f t="shared" si="237"/>
        <v>0</v>
      </c>
      <c r="UH3006" s="8">
        <f t="shared" si="238"/>
        <v>0</v>
      </c>
      <c r="UI3006" s="8">
        <f t="shared" si="239"/>
        <v>0</v>
      </c>
      <c r="UJ3006" s="8">
        <f t="shared" si="240"/>
        <v>0</v>
      </c>
      <c r="UK3006" s="8">
        <f t="shared" si="241"/>
        <v>0</v>
      </c>
      <c r="UN3006" s="8">
        <f t="array" aca="1" ref="UN3006" ca="1">SUM(IF($O$5:$PX$5&gt;=$UN$5,IF($O$5:$PX$5&lt;$UO$5,LEN($O3006:$PX3006)-LEN(SUBSTITUTE(UPPER($O3006:$PX3006),"R","")))))</f>
        <v>0</v>
      </c>
      <c r="UO3006" s="8">
        <f t="array" aca="1" ref="UO3006" ca="1">SUM(IF($O$5:$PX$5&gt;=$UN$5,IF($O$5:$PX$5&lt;$UO$5,LEN($O3006:$PX3006)-LEN(SUBSTITUTE(UPPER($O3006:$PX3006),"A","")))))</f>
        <v>0</v>
      </c>
      <c r="UP3006" s="8">
        <f t="array" aca="1" ref="UP3006" ca="1">SUM(IF($O$5:$PX$5&gt;=$UN$5,IF($O$5:$PX$5&lt;$UO$5,LEN($O3006:$PX3006)-LEN(SUBSTITUTE(UPPER($O3006:$PX3006),"P","")))))</f>
        <v>0</v>
      </c>
    </row>
    <row r="3007" spans="2:562" x14ac:dyDescent="0.25">
      <c r="B3007" s="60">
        <v>3002</v>
      </c>
      <c r="UA3007" s="8">
        <f t="array" ref="UA3007">SUM(LEN($O3007:$PX3007))-SUM(LEN(SUBSTITUTE(UPPER($O3007:$PX3007),"R","")))</f>
        <v>0</v>
      </c>
      <c r="UB3007" s="8">
        <f t="array" ref="UB3007">SUM(LEN($O3007:$PX3007))-SUM(LEN(SUBSTITUTE(UPPER($O3007:$PX3007),"A","")))</f>
        <v>0</v>
      </c>
      <c r="UC3007" s="8">
        <f t="array" ref="UC3007">SUM(LEN($O3007:$PX3007))-SUM(LEN(SUBSTITUTE(UPPER($O3007:$PX3007),"P","")))</f>
        <v>0</v>
      </c>
      <c r="UG3007" s="8">
        <f t="shared" si="237"/>
        <v>0</v>
      </c>
      <c r="UH3007" s="8">
        <f t="shared" si="238"/>
        <v>0</v>
      </c>
      <c r="UI3007" s="8">
        <f t="shared" si="239"/>
        <v>0</v>
      </c>
      <c r="UJ3007" s="8">
        <f t="shared" si="240"/>
        <v>0</v>
      </c>
      <c r="UK3007" s="8">
        <f t="shared" si="241"/>
        <v>0</v>
      </c>
      <c r="UN3007" s="8">
        <f t="array" aca="1" ref="UN3007" ca="1">SUM(IF($O$5:$PX$5&gt;=$UN$5,IF($O$5:$PX$5&lt;$UO$5,LEN($O3007:$PX3007)-LEN(SUBSTITUTE(UPPER($O3007:$PX3007),"R","")))))</f>
        <v>0</v>
      </c>
      <c r="UO3007" s="8">
        <f t="array" aca="1" ref="UO3007" ca="1">SUM(IF($O$5:$PX$5&gt;=$UN$5,IF($O$5:$PX$5&lt;$UO$5,LEN($O3007:$PX3007)-LEN(SUBSTITUTE(UPPER($O3007:$PX3007),"A","")))))</f>
        <v>0</v>
      </c>
      <c r="UP3007" s="8">
        <f t="array" aca="1" ref="UP3007" ca="1">SUM(IF($O$5:$PX$5&gt;=$UN$5,IF($O$5:$PX$5&lt;$UO$5,LEN($O3007:$PX3007)-LEN(SUBSTITUTE(UPPER($O3007:$PX3007),"P","")))))</f>
        <v>0</v>
      </c>
    </row>
    <row r="3008" spans="2:562" x14ac:dyDescent="0.25">
      <c r="B3008" s="60">
        <v>3003</v>
      </c>
      <c r="UA3008" s="8">
        <f t="array" ref="UA3008">SUM(LEN($O3008:$PX3008))-SUM(LEN(SUBSTITUTE(UPPER($O3008:$PX3008),"R","")))</f>
        <v>0</v>
      </c>
      <c r="UB3008" s="8">
        <f t="array" ref="UB3008">SUM(LEN($O3008:$PX3008))-SUM(LEN(SUBSTITUTE(UPPER($O3008:$PX3008),"A","")))</f>
        <v>0</v>
      </c>
      <c r="UC3008" s="8">
        <f t="array" ref="UC3008">SUM(LEN($O3008:$PX3008))-SUM(LEN(SUBSTITUTE(UPPER($O3008:$PX3008),"P","")))</f>
        <v>0</v>
      </c>
      <c r="UG3008" s="8">
        <f t="shared" si="237"/>
        <v>0</v>
      </c>
      <c r="UH3008" s="8">
        <f t="shared" si="238"/>
        <v>0</v>
      </c>
      <c r="UI3008" s="8">
        <f t="shared" si="239"/>
        <v>0</v>
      </c>
      <c r="UJ3008" s="8">
        <f t="shared" si="240"/>
        <v>0</v>
      </c>
      <c r="UK3008" s="8">
        <f t="shared" si="241"/>
        <v>0</v>
      </c>
      <c r="UN3008" s="8">
        <f t="array" aca="1" ref="UN3008" ca="1">SUM(IF($O$5:$PX$5&gt;=$UN$5,IF($O$5:$PX$5&lt;$UO$5,LEN($O3008:$PX3008)-LEN(SUBSTITUTE(UPPER($O3008:$PX3008),"R","")))))</f>
        <v>0</v>
      </c>
      <c r="UO3008" s="8">
        <f t="array" aca="1" ref="UO3008" ca="1">SUM(IF($O$5:$PX$5&gt;=$UN$5,IF($O$5:$PX$5&lt;$UO$5,LEN($O3008:$PX3008)-LEN(SUBSTITUTE(UPPER($O3008:$PX3008),"A","")))))</f>
        <v>0</v>
      </c>
      <c r="UP3008" s="8">
        <f t="array" aca="1" ref="UP3008" ca="1">SUM(IF($O$5:$PX$5&gt;=$UN$5,IF($O$5:$PX$5&lt;$UO$5,LEN($O3008:$PX3008)-LEN(SUBSTITUTE(UPPER($O3008:$PX3008),"P","")))))</f>
        <v>0</v>
      </c>
    </row>
    <row r="3009" spans="2:562" x14ac:dyDescent="0.25">
      <c r="B3009" s="60">
        <v>3004</v>
      </c>
      <c r="UA3009" s="8">
        <f t="array" ref="UA3009">SUM(LEN($O3009:$PX3009))-SUM(LEN(SUBSTITUTE(UPPER($O3009:$PX3009),"R","")))</f>
        <v>0</v>
      </c>
      <c r="UB3009" s="8">
        <f t="array" ref="UB3009">SUM(LEN($O3009:$PX3009))-SUM(LEN(SUBSTITUTE(UPPER($O3009:$PX3009),"A","")))</f>
        <v>0</v>
      </c>
      <c r="UC3009" s="8">
        <f t="array" ref="UC3009">SUM(LEN($O3009:$PX3009))-SUM(LEN(SUBSTITUTE(UPPER($O3009:$PX3009),"P","")))</f>
        <v>0</v>
      </c>
      <c r="UG3009" s="8">
        <f t="shared" si="237"/>
        <v>0</v>
      </c>
      <c r="UH3009" s="8">
        <f t="shared" si="238"/>
        <v>0</v>
      </c>
      <c r="UI3009" s="8">
        <f t="shared" si="239"/>
        <v>0</v>
      </c>
      <c r="UJ3009" s="8">
        <f t="shared" si="240"/>
        <v>0</v>
      </c>
      <c r="UK3009" s="8">
        <f t="shared" si="241"/>
        <v>0</v>
      </c>
      <c r="UN3009" s="8">
        <f t="array" aca="1" ref="UN3009" ca="1">SUM(IF($O$5:$PX$5&gt;=$UN$5,IF($O$5:$PX$5&lt;$UO$5,LEN($O3009:$PX3009)-LEN(SUBSTITUTE(UPPER($O3009:$PX3009),"R","")))))</f>
        <v>0</v>
      </c>
      <c r="UO3009" s="8">
        <f t="array" aca="1" ref="UO3009" ca="1">SUM(IF($O$5:$PX$5&gt;=$UN$5,IF($O$5:$PX$5&lt;$UO$5,LEN($O3009:$PX3009)-LEN(SUBSTITUTE(UPPER($O3009:$PX3009),"A","")))))</f>
        <v>0</v>
      </c>
      <c r="UP3009" s="8">
        <f t="array" aca="1" ref="UP3009" ca="1">SUM(IF($O$5:$PX$5&gt;=$UN$5,IF($O$5:$PX$5&lt;$UO$5,LEN($O3009:$PX3009)-LEN(SUBSTITUTE(UPPER($O3009:$PX3009),"P","")))))</f>
        <v>0</v>
      </c>
    </row>
    <row r="3010" spans="2:562" x14ac:dyDescent="0.25">
      <c r="B3010" s="60">
        <v>3005</v>
      </c>
      <c r="UA3010" s="8">
        <f t="array" ref="UA3010">SUM(LEN($O3010:$PX3010))-SUM(LEN(SUBSTITUTE(UPPER($O3010:$PX3010),"R","")))</f>
        <v>0</v>
      </c>
      <c r="UB3010" s="8">
        <f t="array" ref="UB3010">SUM(LEN($O3010:$PX3010))-SUM(LEN(SUBSTITUTE(UPPER($O3010:$PX3010),"A","")))</f>
        <v>0</v>
      </c>
      <c r="UC3010" s="8">
        <f t="array" ref="UC3010">SUM(LEN($O3010:$PX3010))-SUM(LEN(SUBSTITUTE(UPPER($O3010:$PX3010),"P","")))</f>
        <v>0</v>
      </c>
      <c r="UG3010" s="8">
        <f t="shared" si="237"/>
        <v>0</v>
      </c>
      <c r="UH3010" s="8">
        <f t="shared" si="238"/>
        <v>0</v>
      </c>
      <c r="UI3010" s="8">
        <f t="shared" si="239"/>
        <v>0</v>
      </c>
      <c r="UJ3010" s="8">
        <f t="shared" si="240"/>
        <v>0</v>
      </c>
      <c r="UK3010" s="8">
        <f t="shared" si="241"/>
        <v>0</v>
      </c>
      <c r="UN3010" s="8">
        <f t="array" aca="1" ref="UN3010" ca="1">SUM(IF($O$5:$PX$5&gt;=$UN$5,IF($O$5:$PX$5&lt;$UO$5,LEN($O3010:$PX3010)-LEN(SUBSTITUTE(UPPER($O3010:$PX3010),"R","")))))</f>
        <v>0</v>
      </c>
      <c r="UO3010" s="8">
        <f t="array" aca="1" ref="UO3010" ca="1">SUM(IF($O$5:$PX$5&gt;=$UN$5,IF($O$5:$PX$5&lt;$UO$5,LEN($O3010:$PX3010)-LEN(SUBSTITUTE(UPPER($O3010:$PX3010),"A","")))))</f>
        <v>0</v>
      </c>
      <c r="UP3010" s="8">
        <f t="array" aca="1" ref="UP3010" ca="1">SUM(IF($O$5:$PX$5&gt;=$UN$5,IF($O$5:$PX$5&lt;$UO$5,LEN($O3010:$PX3010)-LEN(SUBSTITUTE(UPPER($O3010:$PX3010),"P","")))))</f>
        <v>0</v>
      </c>
    </row>
    <row r="3011" spans="2:562" x14ac:dyDescent="0.25">
      <c r="B3011" s="60">
        <v>3006</v>
      </c>
      <c r="UA3011" s="8">
        <f t="array" ref="UA3011">SUM(LEN($O3011:$PX3011))-SUM(LEN(SUBSTITUTE(UPPER($O3011:$PX3011),"R","")))</f>
        <v>0</v>
      </c>
      <c r="UB3011" s="8">
        <f t="array" ref="UB3011">SUM(LEN($O3011:$PX3011))-SUM(LEN(SUBSTITUTE(UPPER($O3011:$PX3011),"A","")))</f>
        <v>0</v>
      </c>
      <c r="UC3011" s="8">
        <f t="array" ref="UC3011">SUM(LEN($O3011:$PX3011))-SUM(LEN(SUBSTITUTE(UPPER($O3011:$PX3011),"P","")))</f>
        <v>0</v>
      </c>
      <c r="UG3011" s="8">
        <f t="shared" si="237"/>
        <v>0</v>
      </c>
      <c r="UH3011" s="8">
        <f t="shared" si="238"/>
        <v>0</v>
      </c>
      <c r="UI3011" s="8">
        <f t="shared" si="239"/>
        <v>0</v>
      </c>
      <c r="UJ3011" s="8">
        <f t="shared" si="240"/>
        <v>0</v>
      </c>
      <c r="UK3011" s="8">
        <f t="shared" si="241"/>
        <v>0</v>
      </c>
      <c r="UN3011" s="8">
        <f t="array" aca="1" ref="UN3011" ca="1">SUM(IF($O$5:$PX$5&gt;=$UN$5,IF($O$5:$PX$5&lt;$UO$5,LEN($O3011:$PX3011)-LEN(SUBSTITUTE(UPPER($O3011:$PX3011),"R","")))))</f>
        <v>0</v>
      </c>
      <c r="UO3011" s="8">
        <f t="array" aca="1" ref="UO3011" ca="1">SUM(IF($O$5:$PX$5&gt;=$UN$5,IF($O$5:$PX$5&lt;$UO$5,LEN($O3011:$PX3011)-LEN(SUBSTITUTE(UPPER($O3011:$PX3011),"A","")))))</f>
        <v>0</v>
      </c>
      <c r="UP3011" s="8">
        <f t="array" aca="1" ref="UP3011" ca="1">SUM(IF($O$5:$PX$5&gt;=$UN$5,IF($O$5:$PX$5&lt;$UO$5,LEN($O3011:$PX3011)-LEN(SUBSTITUTE(UPPER($O3011:$PX3011),"P","")))))</f>
        <v>0</v>
      </c>
    </row>
    <row r="3012" spans="2:562" x14ac:dyDescent="0.25">
      <c r="B3012" s="60">
        <v>3007</v>
      </c>
      <c r="UA3012" s="8">
        <f t="array" ref="UA3012">SUM(LEN($O3012:$PX3012))-SUM(LEN(SUBSTITUTE(UPPER($O3012:$PX3012),"R","")))</f>
        <v>0</v>
      </c>
      <c r="UB3012" s="8">
        <f t="array" ref="UB3012">SUM(LEN($O3012:$PX3012))-SUM(LEN(SUBSTITUTE(UPPER($O3012:$PX3012),"A","")))</f>
        <v>0</v>
      </c>
      <c r="UC3012" s="8">
        <f t="array" ref="UC3012">SUM(LEN($O3012:$PX3012))-SUM(LEN(SUBSTITUTE(UPPER($O3012:$PX3012),"P","")))</f>
        <v>0</v>
      </c>
      <c r="UG3012" s="8">
        <f t="shared" si="237"/>
        <v>0</v>
      </c>
      <c r="UH3012" s="8">
        <f t="shared" si="238"/>
        <v>0</v>
      </c>
      <c r="UI3012" s="8">
        <f t="shared" si="239"/>
        <v>0</v>
      </c>
      <c r="UJ3012" s="8">
        <f t="shared" si="240"/>
        <v>0</v>
      </c>
      <c r="UK3012" s="8">
        <f t="shared" si="241"/>
        <v>0</v>
      </c>
      <c r="UN3012" s="8">
        <f t="array" aca="1" ref="UN3012" ca="1">SUM(IF($O$5:$PX$5&gt;=$UN$5,IF($O$5:$PX$5&lt;$UO$5,LEN($O3012:$PX3012)-LEN(SUBSTITUTE(UPPER($O3012:$PX3012),"R","")))))</f>
        <v>0</v>
      </c>
      <c r="UO3012" s="8">
        <f t="array" aca="1" ref="UO3012" ca="1">SUM(IF($O$5:$PX$5&gt;=$UN$5,IF($O$5:$PX$5&lt;$UO$5,LEN($O3012:$PX3012)-LEN(SUBSTITUTE(UPPER($O3012:$PX3012),"A","")))))</f>
        <v>0</v>
      </c>
      <c r="UP3012" s="8">
        <f t="array" aca="1" ref="UP3012" ca="1">SUM(IF($O$5:$PX$5&gt;=$UN$5,IF($O$5:$PX$5&lt;$UO$5,LEN($O3012:$PX3012)-LEN(SUBSTITUTE(UPPER($O3012:$PX3012),"P","")))))</f>
        <v>0</v>
      </c>
    </row>
    <row r="3013" spans="2:562" x14ac:dyDescent="0.25">
      <c r="B3013" s="60">
        <v>3008</v>
      </c>
      <c r="UA3013" s="8">
        <f t="array" ref="UA3013">SUM(LEN($O3013:$PX3013))-SUM(LEN(SUBSTITUTE(UPPER($O3013:$PX3013),"R","")))</f>
        <v>0</v>
      </c>
      <c r="UB3013" s="8">
        <f t="array" ref="UB3013">SUM(LEN($O3013:$PX3013))-SUM(LEN(SUBSTITUTE(UPPER($O3013:$PX3013),"A","")))</f>
        <v>0</v>
      </c>
      <c r="UC3013" s="8">
        <f t="array" ref="UC3013">SUM(LEN($O3013:$PX3013))-SUM(LEN(SUBSTITUTE(UPPER($O3013:$PX3013),"P","")))</f>
        <v>0</v>
      </c>
      <c r="UG3013" s="8">
        <f t="shared" si="237"/>
        <v>0</v>
      </c>
      <c r="UH3013" s="8">
        <f t="shared" si="238"/>
        <v>0</v>
      </c>
      <c r="UI3013" s="8">
        <f t="shared" si="239"/>
        <v>0</v>
      </c>
      <c r="UJ3013" s="8">
        <f t="shared" si="240"/>
        <v>0</v>
      </c>
      <c r="UK3013" s="8">
        <f t="shared" si="241"/>
        <v>0</v>
      </c>
      <c r="UN3013" s="8">
        <f t="array" aca="1" ref="UN3013" ca="1">SUM(IF($O$5:$PX$5&gt;=$UN$5,IF($O$5:$PX$5&lt;$UO$5,LEN($O3013:$PX3013)-LEN(SUBSTITUTE(UPPER($O3013:$PX3013),"R","")))))</f>
        <v>0</v>
      </c>
      <c r="UO3013" s="8">
        <f t="array" aca="1" ref="UO3013" ca="1">SUM(IF($O$5:$PX$5&gt;=$UN$5,IF($O$5:$PX$5&lt;$UO$5,LEN($O3013:$PX3013)-LEN(SUBSTITUTE(UPPER($O3013:$PX3013),"A","")))))</f>
        <v>0</v>
      </c>
      <c r="UP3013" s="8">
        <f t="array" aca="1" ref="UP3013" ca="1">SUM(IF($O$5:$PX$5&gt;=$UN$5,IF($O$5:$PX$5&lt;$UO$5,LEN($O3013:$PX3013)-LEN(SUBSTITUTE(UPPER($O3013:$PX3013),"P","")))))</f>
        <v>0</v>
      </c>
    </row>
    <row r="3014" spans="2:562" x14ac:dyDescent="0.25">
      <c r="B3014" s="60">
        <v>3009</v>
      </c>
      <c r="UA3014" s="8">
        <f t="array" ref="UA3014">SUM(LEN($O3014:$PX3014))-SUM(LEN(SUBSTITUTE(UPPER($O3014:$PX3014),"R","")))</f>
        <v>0</v>
      </c>
      <c r="UB3014" s="8">
        <f t="array" ref="UB3014">SUM(LEN($O3014:$PX3014))-SUM(LEN(SUBSTITUTE(UPPER($O3014:$PX3014),"A","")))</f>
        <v>0</v>
      </c>
      <c r="UC3014" s="8">
        <f t="array" ref="UC3014">SUM(LEN($O3014:$PX3014))-SUM(LEN(SUBSTITUTE(UPPER($O3014:$PX3014),"P","")))</f>
        <v>0</v>
      </c>
      <c r="UG3014" s="8">
        <f t="shared" si="237"/>
        <v>0</v>
      </c>
      <c r="UH3014" s="8">
        <f t="shared" si="238"/>
        <v>0</v>
      </c>
      <c r="UI3014" s="8">
        <f t="shared" si="239"/>
        <v>0</v>
      </c>
      <c r="UJ3014" s="8">
        <f t="shared" si="240"/>
        <v>0</v>
      </c>
      <c r="UK3014" s="8">
        <f t="shared" si="241"/>
        <v>0</v>
      </c>
      <c r="UN3014" s="8">
        <f t="array" aca="1" ref="UN3014" ca="1">SUM(IF($O$5:$PX$5&gt;=$UN$5,IF($O$5:$PX$5&lt;$UO$5,LEN($O3014:$PX3014)-LEN(SUBSTITUTE(UPPER($O3014:$PX3014),"R","")))))</f>
        <v>0</v>
      </c>
      <c r="UO3014" s="8">
        <f t="array" aca="1" ref="UO3014" ca="1">SUM(IF($O$5:$PX$5&gt;=$UN$5,IF($O$5:$PX$5&lt;$UO$5,LEN($O3014:$PX3014)-LEN(SUBSTITUTE(UPPER($O3014:$PX3014),"A","")))))</f>
        <v>0</v>
      </c>
      <c r="UP3014" s="8">
        <f t="array" aca="1" ref="UP3014" ca="1">SUM(IF($O$5:$PX$5&gt;=$UN$5,IF($O$5:$PX$5&lt;$UO$5,LEN($O3014:$PX3014)-LEN(SUBSTITUTE(UPPER($O3014:$PX3014),"P","")))))</f>
        <v>0</v>
      </c>
    </row>
    <row r="3015" spans="2:562" x14ac:dyDescent="0.25">
      <c r="B3015" s="60">
        <v>3010</v>
      </c>
      <c r="UA3015" s="8">
        <f t="array" ref="UA3015">SUM(LEN($O3015:$PX3015))-SUM(LEN(SUBSTITUTE(UPPER($O3015:$PX3015),"R","")))</f>
        <v>0</v>
      </c>
      <c r="UB3015" s="8">
        <f t="array" ref="UB3015">SUM(LEN($O3015:$PX3015))-SUM(LEN(SUBSTITUTE(UPPER($O3015:$PX3015),"A","")))</f>
        <v>0</v>
      </c>
      <c r="UC3015" s="8">
        <f t="array" ref="UC3015">SUM(LEN($O3015:$PX3015))-SUM(LEN(SUBSTITUTE(UPPER($O3015:$PX3015),"P","")))</f>
        <v>0</v>
      </c>
      <c r="UG3015" s="8">
        <f t="shared" ref="UG3015:UG3078" si="242">SUM(UA3015:UF3015)</f>
        <v>0</v>
      </c>
      <c r="UH3015" s="8">
        <f t="shared" ref="UH3015:UH3078" si="243">IF(OR($G3015="Grade 1",$G3015="Grade 2",$G3015="Grade 3"),1,0)</f>
        <v>0</v>
      </c>
      <c r="UI3015" s="8">
        <f t="shared" ref="UI3015:UI3078" si="244">IF(OR($G3015="Grade 4",$G3015="Grade 5",$G3015="Grade 6"),1,0)</f>
        <v>0</v>
      </c>
      <c r="UJ3015" s="8">
        <f t="shared" ref="UJ3015:UJ3078" si="245">IF(OR($G3015="Grade 7",$G3015="Grade 8",$G3015="Grade 9"),1,0)</f>
        <v>0</v>
      </c>
      <c r="UK3015" s="8">
        <f t="shared" ref="UK3015:UK3078" si="246">IF(OR($G3015="Grade 10",$G3015="Grade 11",$G3015="Grade 12"),1,0)</f>
        <v>0</v>
      </c>
      <c r="UN3015" s="8">
        <f t="array" aca="1" ref="UN3015" ca="1">SUM(IF($O$5:$PX$5&gt;=$UN$5,IF($O$5:$PX$5&lt;$UO$5,LEN($O3015:$PX3015)-LEN(SUBSTITUTE(UPPER($O3015:$PX3015),"R","")))))</f>
        <v>0</v>
      </c>
      <c r="UO3015" s="8">
        <f t="array" aca="1" ref="UO3015" ca="1">SUM(IF($O$5:$PX$5&gt;=$UN$5,IF($O$5:$PX$5&lt;$UO$5,LEN($O3015:$PX3015)-LEN(SUBSTITUTE(UPPER($O3015:$PX3015),"A","")))))</f>
        <v>0</v>
      </c>
      <c r="UP3015" s="8">
        <f t="array" aca="1" ref="UP3015" ca="1">SUM(IF($O$5:$PX$5&gt;=$UN$5,IF($O$5:$PX$5&lt;$UO$5,LEN($O3015:$PX3015)-LEN(SUBSTITUTE(UPPER($O3015:$PX3015),"P","")))))</f>
        <v>0</v>
      </c>
    </row>
    <row r="3016" spans="2:562" x14ac:dyDescent="0.25">
      <c r="B3016" s="60">
        <v>3011</v>
      </c>
      <c r="UA3016" s="8">
        <f t="array" ref="UA3016">SUM(LEN($O3016:$PX3016))-SUM(LEN(SUBSTITUTE(UPPER($O3016:$PX3016),"R","")))</f>
        <v>0</v>
      </c>
      <c r="UB3016" s="8">
        <f t="array" ref="UB3016">SUM(LEN($O3016:$PX3016))-SUM(LEN(SUBSTITUTE(UPPER($O3016:$PX3016),"A","")))</f>
        <v>0</v>
      </c>
      <c r="UC3016" s="8">
        <f t="array" ref="UC3016">SUM(LEN($O3016:$PX3016))-SUM(LEN(SUBSTITUTE(UPPER($O3016:$PX3016),"P","")))</f>
        <v>0</v>
      </c>
      <c r="UG3016" s="8">
        <f t="shared" si="242"/>
        <v>0</v>
      </c>
      <c r="UH3016" s="8">
        <f t="shared" si="243"/>
        <v>0</v>
      </c>
      <c r="UI3016" s="8">
        <f t="shared" si="244"/>
        <v>0</v>
      </c>
      <c r="UJ3016" s="8">
        <f t="shared" si="245"/>
        <v>0</v>
      </c>
      <c r="UK3016" s="8">
        <f t="shared" si="246"/>
        <v>0</v>
      </c>
      <c r="UN3016" s="8">
        <f t="array" aca="1" ref="UN3016" ca="1">SUM(IF($O$5:$PX$5&gt;=$UN$5,IF($O$5:$PX$5&lt;$UO$5,LEN($O3016:$PX3016)-LEN(SUBSTITUTE(UPPER($O3016:$PX3016),"R","")))))</f>
        <v>0</v>
      </c>
      <c r="UO3016" s="8">
        <f t="array" aca="1" ref="UO3016" ca="1">SUM(IF($O$5:$PX$5&gt;=$UN$5,IF($O$5:$PX$5&lt;$UO$5,LEN($O3016:$PX3016)-LEN(SUBSTITUTE(UPPER($O3016:$PX3016),"A","")))))</f>
        <v>0</v>
      </c>
      <c r="UP3016" s="8">
        <f t="array" aca="1" ref="UP3016" ca="1">SUM(IF($O$5:$PX$5&gt;=$UN$5,IF($O$5:$PX$5&lt;$UO$5,LEN($O3016:$PX3016)-LEN(SUBSTITUTE(UPPER($O3016:$PX3016),"P","")))))</f>
        <v>0</v>
      </c>
    </row>
    <row r="3017" spans="2:562" x14ac:dyDescent="0.25">
      <c r="B3017" s="60">
        <v>3012</v>
      </c>
      <c r="UA3017" s="8">
        <f t="array" ref="UA3017">SUM(LEN($O3017:$PX3017))-SUM(LEN(SUBSTITUTE(UPPER($O3017:$PX3017),"R","")))</f>
        <v>0</v>
      </c>
      <c r="UB3017" s="8">
        <f t="array" ref="UB3017">SUM(LEN($O3017:$PX3017))-SUM(LEN(SUBSTITUTE(UPPER($O3017:$PX3017),"A","")))</f>
        <v>0</v>
      </c>
      <c r="UC3017" s="8">
        <f t="array" ref="UC3017">SUM(LEN($O3017:$PX3017))-SUM(LEN(SUBSTITUTE(UPPER($O3017:$PX3017),"P","")))</f>
        <v>0</v>
      </c>
      <c r="UG3017" s="8">
        <f t="shared" si="242"/>
        <v>0</v>
      </c>
      <c r="UH3017" s="8">
        <f t="shared" si="243"/>
        <v>0</v>
      </c>
      <c r="UI3017" s="8">
        <f t="shared" si="244"/>
        <v>0</v>
      </c>
      <c r="UJ3017" s="8">
        <f t="shared" si="245"/>
        <v>0</v>
      </c>
      <c r="UK3017" s="8">
        <f t="shared" si="246"/>
        <v>0</v>
      </c>
      <c r="UN3017" s="8">
        <f t="array" aca="1" ref="UN3017" ca="1">SUM(IF($O$5:$PX$5&gt;=$UN$5,IF($O$5:$PX$5&lt;$UO$5,LEN($O3017:$PX3017)-LEN(SUBSTITUTE(UPPER($O3017:$PX3017),"R","")))))</f>
        <v>0</v>
      </c>
      <c r="UO3017" s="8">
        <f t="array" aca="1" ref="UO3017" ca="1">SUM(IF($O$5:$PX$5&gt;=$UN$5,IF($O$5:$PX$5&lt;$UO$5,LEN($O3017:$PX3017)-LEN(SUBSTITUTE(UPPER($O3017:$PX3017),"A","")))))</f>
        <v>0</v>
      </c>
      <c r="UP3017" s="8">
        <f t="array" aca="1" ref="UP3017" ca="1">SUM(IF($O$5:$PX$5&gt;=$UN$5,IF($O$5:$PX$5&lt;$UO$5,LEN($O3017:$PX3017)-LEN(SUBSTITUTE(UPPER($O3017:$PX3017),"P","")))))</f>
        <v>0</v>
      </c>
    </row>
    <row r="3018" spans="2:562" x14ac:dyDescent="0.25">
      <c r="B3018" s="60">
        <v>3013</v>
      </c>
      <c r="UA3018" s="8">
        <f t="array" ref="UA3018">SUM(LEN($O3018:$PX3018))-SUM(LEN(SUBSTITUTE(UPPER($O3018:$PX3018),"R","")))</f>
        <v>0</v>
      </c>
      <c r="UB3018" s="8">
        <f t="array" ref="UB3018">SUM(LEN($O3018:$PX3018))-SUM(LEN(SUBSTITUTE(UPPER($O3018:$PX3018),"A","")))</f>
        <v>0</v>
      </c>
      <c r="UC3018" s="8">
        <f t="array" ref="UC3018">SUM(LEN($O3018:$PX3018))-SUM(LEN(SUBSTITUTE(UPPER($O3018:$PX3018),"P","")))</f>
        <v>0</v>
      </c>
      <c r="UG3018" s="8">
        <f t="shared" si="242"/>
        <v>0</v>
      </c>
      <c r="UH3018" s="8">
        <f t="shared" si="243"/>
        <v>0</v>
      </c>
      <c r="UI3018" s="8">
        <f t="shared" si="244"/>
        <v>0</v>
      </c>
      <c r="UJ3018" s="8">
        <f t="shared" si="245"/>
        <v>0</v>
      </c>
      <c r="UK3018" s="8">
        <f t="shared" si="246"/>
        <v>0</v>
      </c>
      <c r="UN3018" s="8">
        <f t="array" aca="1" ref="UN3018" ca="1">SUM(IF($O$5:$PX$5&gt;=$UN$5,IF($O$5:$PX$5&lt;$UO$5,LEN($O3018:$PX3018)-LEN(SUBSTITUTE(UPPER($O3018:$PX3018),"R","")))))</f>
        <v>0</v>
      </c>
      <c r="UO3018" s="8">
        <f t="array" aca="1" ref="UO3018" ca="1">SUM(IF($O$5:$PX$5&gt;=$UN$5,IF($O$5:$PX$5&lt;$UO$5,LEN($O3018:$PX3018)-LEN(SUBSTITUTE(UPPER($O3018:$PX3018),"A","")))))</f>
        <v>0</v>
      </c>
      <c r="UP3018" s="8">
        <f t="array" aca="1" ref="UP3018" ca="1">SUM(IF($O$5:$PX$5&gt;=$UN$5,IF($O$5:$PX$5&lt;$UO$5,LEN($O3018:$PX3018)-LEN(SUBSTITUTE(UPPER($O3018:$PX3018),"P","")))))</f>
        <v>0</v>
      </c>
    </row>
    <row r="3019" spans="2:562" x14ac:dyDescent="0.25">
      <c r="B3019" s="60">
        <v>3014</v>
      </c>
      <c r="UA3019" s="8">
        <f t="array" ref="UA3019">SUM(LEN($O3019:$PX3019))-SUM(LEN(SUBSTITUTE(UPPER($O3019:$PX3019),"R","")))</f>
        <v>0</v>
      </c>
      <c r="UB3019" s="8">
        <f t="array" ref="UB3019">SUM(LEN($O3019:$PX3019))-SUM(LEN(SUBSTITUTE(UPPER($O3019:$PX3019),"A","")))</f>
        <v>0</v>
      </c>
      <c r="UC3019" s="8">
        <f t="array" ref="UC3019">SUM(LEN($O3019:$PX3019))-SUM(LEN(SUBSTITUTE(UPPER($O3019:$PX3019),"P","")))</f>
        <v>0</v>
      </c>
      <c r="UG3019" s="8">
        <f t="shared" si="242"/>
        <v>0</v>
      </c>
      <c r="UH3019" s="8">
        <f t="shared" si="243"/>
        <v>0</v>
      </c>
      <c r="UI3019" s="8">
        <f t="shared" si="244"/>
        <v>0</v>
      </c>
      <c r="UJ3019" s="8">
        <f t="shared" si="245"/>
        <v>0</v>
      </c>
      <c r="UK3019" s="8">
        <f t="shared" si="246"/>
        <v>0</v>
      </c>
      <c r="UN3019" s="8">
        <f t="array" aca="1" ref="UN3019" ca="1">SUM(IF($O$5:$PX$5&gt;=$UN$5,IF($O$5:$PX$5&lt;$UO$5,LEN($O3019:$PX3019)-LEN(SUBSTITUTE(UPPER($O3019:$PX3019),"R","")))))</f>
        <v>0</v>
      </c>
      <c r="UO3019" s="8">
        <f t="array" aca="1" ref="UO3019" ca="1">SUM(IF($O$5:$PX$5&gt;=$UN$5,IF($O$5:$PX$5&lt;$UO$5,LEN($O3019:$PX3019)-LEN(SUBSTITUTE(UPPER($O3019:$PX3019),"A","")))))</f>
        <v>0</v>
      </c>
      <c r="UP3019" s="8">
        <f t="array" aca="1" ref="UP3019" ca="1">SUM(IF($O$5:$PX$5&gt;=$UN$5,IF($O$5:$PX$5&lt;$UO$5,LEN($O3019:$PX3019)-LEN(SUBSTITUTE(UPPER($O3019:$PX3019),"P","")))))</f>
        <v>0</v>
      </c>
    </row>
    <row r="3020" spans="2:562" x14ac:dyDescent="0.25">
      <c r="B3020" s="60">
        <v>3015</v>
      </c>
      <c r="UA3020" s="8">
        <f t="array" ref="UA3020">SUM(LEN($O3020:$PX3020))-SUM(LEN(SUBSTITUTE(UPPER($O3020:$PX3020),"R","")))</f>
        <v>0</v>
      </c>
      <c r="UB3020" s="8">
        <f t="array" ref="UB3020">SUM(LEN($O3020:$PX3020))-SUM(LEN(SUBSTITUTE(UPPER($O3020:$PX3020),"A","")))</f>
        <v>0</v>
      </c>
      <c r="UC3020" s="8">
        <f t="array" ref="UC3020">SUM(LEN($O3020:$PX3020))-SUM(LEN(SUBSTITUTE(UPPER($O3020:$PX3020),"P","")))</f>
        <v>0</v>
      </c>
      <c r="UG3020" s="8">
        <f t="shared" si="242"/>
        <v>0</v>
      </c>
      <c r="UH3020" s="8">
        <f t="shared" si="243"/>
        <v>0</v>
      </c>
      <c r="UI3020" s="8">
        <f t="shared" si="244"/>
        <v>0</v>
      </c>
      <c r="UJ3020" s="8">
        <f t="shared" si="245"/>
        <v>0</v>
      </c>
      <c r="UK3020" s="8">
        <f t="shared" si="246"/>
        <v>0</v>
      </c>
      <c r="UN3020" s="8">
        <f t="array" aca="1" ref="UN3020" ca="1">SUM(IF($O$5:$PX$5&gt;=$UN$5,IF($O$5:$PX$5&lt;$UO$5,LEN($O3020:$PX3020)-LEN(SUBSTITUTE(UPPER($O3020:$PX3020),"R","")))))</f>
        <v>0</v>
      </c>
      <c r="UO3020" s="8">
        <f t="array" aca="1" ref="UO3020" ca="1">SUM(IF($O$5:$PX$5&gt;=$UN$5,IF($O$5:$PX$5&lt;$UO$5,LEN($O3020:$PX3020)-LEN(SUBSTITUTE(UPPER($O3020:$PX3020),"A","")))))</f>
        <v>0</v>
      </c>
      <c r="UP3020" s="8">
        <f t="array" aca="1" ref="UP3020" ca="1">SUM(IF($O$5:$PX$5&gt;=$UN$5,IF($O$5:$PX$5&lt;$UO$5,LEN($O3020:$PX3020)-LEN(SUBSTITUTE(UPPER($O3020:$PX3020),"P","")))))</f>
        <v>0</v>
      </c>
    </row>
    <row r="3021" spans="2:562" x14ac:dyDescent="0.25">
      <c r="B3021" s="60">
        <v>3016</v>
      </c>
      <c r="UA3021" s="8">
        <f t="array" ref="UA3021">SUM(LEN($O3021:$PX3021))-SUM(LEN(SUBSTITUTE(UPPER($O3021:$PX3021),"R","")))</f>
        <v>0</v>
      </c>
      <c r="UB3021" s="8">
        <f t="array" ref="UB3021">SUM(LEN($O3021:$PX3021))-SUM(LEN(SUBSTITUTE(UPPER($O3021:$PX3021),"A","")))</f>
        <v>0</v>
      </c>
      <c r="UC3021" s="8">
        <f t="array" ref="UC3021">SUM(LEN($O3021:$PX3021))-SUM(LEN(SUBSTITUTE(UPPER($O3021:$PX3021),"P","")))</f>
        <v>0</v>
      </c>
      <c r="UG3021" s="8">
        <f t="shared" si="242"/>
        <v>0</v>
      </c>
      <c r="UH3021" s="8">
        <f t="shared" si="243"/>
        <v>0</v>
      </c>
      <c r="UI3021" s="8">
        <f t="shared" si="244"/>
        <v>0</v>
      </c>
      <c r="UJ3021" s="8">
        <f t="shared" si="245"/>
        <v>0</v>
      </c>
      <c r="UK3021" s="8">
        <f t="shared" si="246"/>
        <v>0</v>
      </c>
      <c r="UN3021" s="8">
        <f t="array" aca="1" ref="UN3021" ca="1">SUM(IF($O$5:$PX$5&gt;=$UN$5,IF($O$5:$PX$5&lt;$UO$5,LEN($O3021:$PX3021)-LEN(SUBSTITUTE(UPPER($O3021:$PX3021),"R","")))))</f>
        <v>0</v>
      </c>
      <c r="UO3021" s="8">
        <f t="array" aca="1" ref="UO3021" ca="1">SUM(IF($O$5:$PX$5&gt;=$UN$5,IF($O$5:$PX$5&lt;$UO$5,LEN($O3021:$PX3021)-LEN(SUBSTITUTE(UPPER($O3021:$PX3021),"A","")))))</f>
        <v>0</v>
      </c>
      <c r="UP3021" s="8">
        <f t="array" aca="1" ref="UP3021" ca="1">SUM(IF($O$5:$PX$5&gt;=$UN$5,IF($O$5:$PX$5&lt;$UO$5,LEN($O3021:$PX3021)-LEN(SUBSTITUTE(UPPER($O3021:$PX3021),"P","")))))</f>
        <v>0</v>
      </c>
    </row>
    <row r="3022" spans="2:562" x14ac:dyDescent="0.25">
      <c r="B3022" s="60">
        <v>3017</v>
      </c>
      <c r="UA3022" s="8">
        <f t="array" ref="UA3022">SUM(LEN($O3022:$PX3022))-SUM(LEN(SUBSTITUTE(UPPER($O3022:$PX3022),"R","")))</f>
        <v>0</v>
      </c>
      <c r="UB3022" s="8">
        <f t="array" ref="UB3022">SUM(LEN($O3022:$PX3022))-SUM(LEN(SUBSTITUTE(UPPER($O3022:$PX3022),"A","")))</f>
        <v>0</v>
      </c>
      <c r="UC3022" s="8">
        <f t="array" ref="UC3022">SUM(LEN($O3022:$PX3022))-SUM(LEN(SUBSTITUTE(UPPER($O3022:$PX3022),"P","")))</f>
        <v>0</v>
      </c>
      <c r="UG3022" s="8">
        <f t="shared" si="242"/>
        <v>0</v>
      </c>
      <c r="UH3022" s="8">
        <f t="shared" si="243"/>
        <v>0</v>
      </c>
      <c r="UI3022" s="8">
        <f t="shared" si="244"/>
        <v>0</v>
      </c>
      <c r="UJ3022" s="8">
        <f t="shared" si="245"/>
        <v>0</v>
      </c>
      <c r="UK3022" s="8">
        <f t="shared" si="246"/>
        <v>0</v>
      </c>
      <c r="UN3022" s="8">
        <f t="array" aca="1" ref="UN3022" ca="1">SUM(IF($O$5:$PX$5&gt;=$UN$5,IF($O$5:$PX$5&lt;$UO$5,LEN($O3022:$PX3022)-LEN(SUBSTITUTE(UPPER($O3022:$PX3022),"R","")))))</f>
        <v>0</v>
      </c>
      <c r="UO3022" s="8">
        <f t="array" aca="1" ref="UO3022" ca="1">SUM(IF($O$5:$PX$5&gt;=$UN$5,IF($O$5:$PX$5&lt;$UO$5,LEN($O3022:$PX3022)-LEN(SUBSTITUTE(UPPER($O3022:$PX3022),"A","")))))</f>
        <v>0</v>
      </c>
      <c r="UP3022" s="8">
        <f t="array" aca="1" ref="UP3022" ca="1">SUM(IF($O$5:$PX$5&gt;=$UN$5,IF($O$5:$PX$5&lt;$UO$5,LEN($O3022:$PX3022)-LEN(SUBSTITUTE(UPPER($O3022:$PX3022),"P","")))))</f>
        <v>0</v>
      </c>
    </row>
    <row r="3023" spans="2:562" x14ac:dyDescent="0.25">
      <c r="B3023" s="60">
        <v>3018</v>
      </c>
      <c r="UA3023" s="8">
        <f t="array" ref="UA3023">SUM(LEN($O3023:$PX3023))-SUM(LEN(SUBSTITUTE(UPPER($O3023:$PX3023),"R","")))</f>
        <v>0</v>
      </c>
      <c r="UB3023" s="8">
        <f t="array" ref="UB3023">SUM(LEN($O3023:$PX3023))-SUM(LEN(SUBSTITUTE(UPPER($O3023:$PX3023),"A","")))</f>
        <v>0</v>
      </c>
      <c r="UC3023" s="8">
        <f t="array" ref="UC3023">SUM(LEN($O3023:$PX3023))-SUM(LEN(SUBSTITUTE(UPPER($O3023:$PX3023),"P","")))</f>
        <v>0</v>
      </c>
      <c r="UG3023" s="8">
        <f t="shared" si="242"/>
        <v>0</v>
      </c>
      <c r="UH3023" s="8">
        <f t="shared" si="243"/>
        <v>0</v>
      </c>
      <c r="UI3023" s="8">
        <f t="shared" si="244"/>
        <v>0</v>
      </c>
      <c r="UJ3023" s="8">
        <f t="shared" si="245"/>
        <v>0</v>
      </c>
      <c r="UK3023" s="8">
        <f t="shared" si="246"/>
        <v>0</v>
      </c>
      <c r="UN3023" s="8">
        <f t="array" aca="1" ref="UN3023" ca="1">SUM(IF($O$5:$PX$5&gt;=$UN$5,IF($O$5:$PX$5&lt;$UO$5,LEN($O3023:$PX3023)-LEN(SUBSTITUTE(UPPER($O3023:$PX3023),"R","")))))</f>
        <v>0</v>
      </c>
      <c r="UO3023" s="8">
        <f t="array" aca="1" ref="UO3023" ca="1">SUM(IF($O$5:$PX$5&gt;=$UN$5,IF($O$5:$PX$5&lt;$UO$5,LEN($O3023:$PX3023)-LEN(SUBSTITUTE(UPPER($O3023:$PX3023),"A","")))))</f>
        <v>0</v>
      </c>
      <c r="UP3023" s="8">
        <f t="array" aca="1" ref="UP3023" ca="1">SUM(IF($O$5:$PX$5&gt;=$UN$5,IF($O$5:$PX$5&lt;$UO$5,LEN($O3023:$PX3023)-LEN(SUBSTITUTE(UPPER($O3023:$PX3023),"P","")))))</f>
        <v>0</v>
      </c>
    </row>
    <row r="3024" spans="2:562" x14ac:dyDescent="0.25">
      <c r="B3024" s="60">
        <v>3019</v>
      </c>
      <c r="UA3024" s="8">
        <f t="array" ref="UA3024">SUM(LEN($O3024:$PX3024))-SUM(LEN(SUBSTITUTE(UPPER($O3024:$PX3024),"R","")))</f>
        <v>0</v>
      </c>
      <c r="UB3024" s="8">
        <f t="array" ref="UB3024">SUM(LEN($O3024:$PX3024))-SUM(LEN(SUBSTITUTE(UPPER($O3024:$PX3024),"A","")))</f>
        <v>0</v>
      </c>
      <c r="UC3024" s="8">
        <f t="array" ref="UC3024">SUM(LEN($O3024:$PX3024))-SUM(LEN(SUBSTITUTE(UPPER($O3024:$PX3024),"P","")))</f>
        <v>0</v>
      </c>
      <c r="UG3024" s="8">
        <f t="shared" si="242"/>
        <v>0</v>
      </c>
      <c r="UH3024" s="8">
        <f t="shared" si="243"/>
        <v>0</v>
      </c>
      <c r="UI3024" s="8">
        <f t="shared" si="244"/>
        <v>0</v>
      </c>
      <c r="UJ3024" s="8">
        <f t="shared" si="245"/>
        <v>0</v>
      </c>
      <c r="UK3024" s="8">
        <f t="shared" si="246"/>
        <v>0</v>
      </c>
      <c r="UN3024" s="8">
        <f t="array" aca="1" ref="UN3024" ca="1">SUM(IF($O$5:$PX$5&gt;=$UN$5,IF($O$5:$PX$5&lt;$UO$5,LEN($O3024:$PX3024)-LEN(SUBSTITUTE(UPPER($O3024:$PX3024),"R","")))))</f>
        <v>0</v>
      </c>
      <c r="UO3024" s="8">
        <f t="array" aca="1" ref="UO3024" ca="1">SUM(IF($O$5:$PX$5&gt;=$UN$5,IF($O$5:$PX$5&lt;$UO$5,LEN($O3024:$PX3024)-LEN(SUBSTITUTE(UPPER($O3024:$PX3024),"A","")))))</f>
        <v>0</v>
      </c>
      <c r="UP3024" s="8">
        <f t="array" aca="1" ref="UP3024" ca="1">SUM(IF($O$5:$PX$5&gt;=$UN$5,IF($O$5:$PX$5&lt;$UO$5,LEN($O3024:$PX3024)-LEN(SUBSTITUTE(UPPER($O3024:$PX3024),"P","")))))</f>
        <v>0</v>
      </c>
    </row>
    <row r="3025" spans="2:562" x14ac:dyDescent="0.25">
      <c r="B3025" s="60">
        <v>3020</v>
      </c>
      <c r="UA3025" s="8">
        <f t="array" ref="UA3025">SUM(LEN($O3025:$PX3025))-SUM(LEN(SUBSTITUTE(UPPER($O3025:$PX3025),"R","")))</f>
        <v>0</v>
      </c>
      <c r="UB3025" s="8">
        <f t="array" ref="UB3025">SUM(LEN($O3025:$PX3025))-SUM(LEN(SUBSTITUTE(UPPER($O3025:$PX3025),"A","")))</f>
        <v>0</v>
      </c>
      <c r="UC3025" s="8">
        <f t="array" ref="UC3025">SUM(LEN($O3025:$PX3025))-SUM(LEN(SUBSTITUTE(UPPER($O3025:$PX3025),"P","")))</f>
        <v>0</v>
      </c>
      <c r="UG3025" s="8">
        <f t="shared" si="242"/>
        <v>0</v>
      </c>
      <c r="UH3025" s="8">
        <f t="shared" si="243"/>
        <v>0</v>
      </c>
      <c r="UI3025" s="8">
        <f t="shared" si="244"/>
        <v>0</v>
      </c>
      <c r="UJ3025" s="8">
        <f t="shared" si="245"/>
        <v>0</v>
      </c>
      <c r="UK3025" s="8">
        <f t="shared" si="246"/>
        <v>0</v>
      </c>
      <c r="UN3025" s="8">
        <f t="array" aca="1" ref="UN3025" ca="1">SUM(IF($O$5:$PX$5&gt;=$UN$5,IF($O$5:$PX$5&lt;$UO$5,LEN($O3025:$PX3025)-LEN(SUBSTITUTE(UPPER($O3025:$PX3025),"R","")))))</f>
        <v>0</v>
      </c>
      <c r="UO3025" s="8">
        <f t="array" aca="1" ref="UO3025" ca="1">SUM(IF($O$5:$PX$5&gt;=$UN$5,IF($O$5:$PX$5&lt;$UO$5,LEN($O3025:$PX3025)-LEN(SUBSTITUTE(UPPER($O3025:$PX3025),"A","")))))</f>
        <v>0</v>
      </c>
      <c r="UP3025" s="8">
        <f t="array" aca="1" ref="UP3025" ca="1">SUM(IF($O$5:$PX$5&gt;=$UN$5,IF($O$5:$PX$5&lt;$UO$5,LEN($O3025:$PX3025)-LEN(SUBSTITUTE(UPPER($O3025:$PX3025),"P","")))))</f>
        <v>0</v>
      </c>
    </row>
    <row r="3026" spans="2:562" x14ac:dyDescent="0.25">
      <c r="B3026" s="60">
        <v>3021</v>
      </c>
      <c r="UA3026" s="8">
        <f t="array" ref="UA3026">SUM(LEN($O3026:$PX3026))-SUM(LEN(SUBSTITUTE(UPPER($O3026:$PX3026),"R","")))</f>
        <v>0</v>
      </c>
      <c r="UB3026" s="8">
        <f t="array" ref="UB3026">SUM(LEN($O3026:$PX3026))-SUM(LEN(SUBSTITUTE(UPPER($O3026:$PX3026),"A","")))</f>
        <v>0</v>
      </c>
      <c r="UC3026" s="8">
        <f t="array" ref="UC3026">SUM(LEN($O3026:$PX3026))-SUM(LEN(SUBSTITUTE(UPPER($O3026:$PX3026),"P","")))</f>
        <v>0</v>
      </c>
      <c r="UG3026" s="8">
        <f t="shared" si="242"/>
        <v>0</v>
      </c>
      <c r="UH3026" s="8">
        <f t="shared" si="243"/>
        <v>0</v>
      </c>
      <c r="UI3026" s="8">
        <f t="shared" si="244"/>
        <v>0</v>
      </c>
      <c r="UJ3026" s="8">
        <f t="shared" si="245"/>
        <v>0</v>
      </c>
      <c r="UK3026" s="8">
        <f t="shared" si="246"/>
        <v>0</v>
      </c>
      <c r="UN3026" s="8">
        <f t="array" aca="1" ref="UN3026" ca="1">SUM(IF($O$5:$PX$5&gt;=$UN$5,IF($O$5:$PX$5&lt;$UO$5,LEN($O3026:$PX3026)-LEN(SUBSTITUTE(UPPER($O3026:$PX3026),"R","")))))</f>
        <v>0</v>
      </c>
      <c r="UO3026" s="8">
        <f t="array" aca="1" ref="UO3026" ca="1">SUM(IF($O$5:$PX$5&gt;=$UN$5,IF($O$5:$PX$5&lt;$UO$5,LEN($O3026:$PX3026)-LEN(SUBSTITUTE(UPPER($O3026:$PX3026),"A","")))))</f>
        <v>0</v>
      </c>
      <c r="UP3026" s="8">
        <f t="array" aca="1" ref="UP3026" ca="1">SUM(IF($O$5:$PX$5&gt;=$UN$5,IF($O$5:$PX$5&lt;$UO$5,LEN($O3026:$PX3026)-LEN(SUBSTITUTE(UPPER($O3026:$PX3026),"P","")))))</f>
        <v>0</v>
      </c>
    </row>
    <row r="3027" spans="2:562" x14ac:dyDescent="0.25">
      <c r="B3027" s="60">
        <v>3022</v>
      </c>
      <c r="UA3027" s="8">
        <f t="array" ref="UA3027">SUM(LEN($O3027:$PX3027))-SUM(LEN(SUBSTITUTE(UPPER($O3027:$PX3027),"R","")))</f>
        <v>0</v>
      </c>
      <c r="UB3027" s="8">
        <f t="array" ref="UB3027">SUM(LEN($O3027:$PX3027))-SUM(LEN(SUBSTITUTE(UPPER($O3027:$PX3027),"A","")))</f>
        <v>0</v>
      </c>
      <c r="UC3027" s="8">
        <f t="array" ref="UC3027">SUM(LEN($O3027:$PX3027))-SUM(LEN(SUBSTITUTE(UPPER($O3027:$PX3027),"P","")))</f>
        <v>0</v>
      </c>
      <c r="UG3027" s="8">
        <f t="shared" si="242"/>
        <v>0</v>
      </c>
      <c r="UH3027" s="8">
        <f t="shared" si="243"/>
        <v>0</v>
      </c>
      <c r="UI3027" s="8">
        <f t="shared" si="244"/>
        <v>0</v>
      </c>
      <c r="UJ3027" s="8">
        <f t="shared" si="245"/>
        <v>0</v>
      </c>
      <c r="UK3027" s="8">
        <f t="shared" si="246"/>
        <v>0</v>
      </c>
      <c r="UN3027" s="8">
        <f t="array" aca="1" ref="UN3027" ca="1">SUM(IF($O$5:$PX$5&gt;=$UN$5,IF($O$5:$PX$5&lt;$UO$5,LEN($O3027:$PX3027)-LEN(SUBSTITUTE(UPPER($O3027:$PX3027),"R","")))))</f>
        <v>0</v>
      </c>
      <c r="UO3027" s="8">
        <f t="array" aca="1" ref="UO3027" ca="1">SUM(IF($O$5:$PX$5&gt;=$UN$5,IF($O$5:$PX$5&lt;$UO$5,LEN($O3027:$PX3027)-LEN(SUBSTITUTE(UPPER($O3027:$PX3027),"A","")))))</f>
        <v>0</v>
      </c>
      <c r="UP3027" s="8">
        <f t="array" aca="1" ref="UP3027" ca="1">SUM(IF($O$5:$PX$5&gt;=$UN$5,IF($O$5:$PX$5&lt;$UO$5,LEN($O3027:$PX3027)-LEN(SUBSTITUTE(UPPER($O3027:$PX3027),"P","")))))</f>
        <v>0</v>
      </c>
    </row>
    <row r="3028" spans="2:562" x14ac:dyDescent="0.25">
      <c r="B3028" s="60">
        <v>3023</v>
      </c>
      <c r="UA3028" s="8">
        <f t="array" ref="UA3028">SUM(LEN($O3028:$PX3028))-SUM(LEN(SUBSTITUTE(UPPER($O3028:$PX3028),"R","")))</f>
        <v>0</v>
      </c>
      <c r="UB3028" s="8">
        <f t="array" ref="UB3028">SUM(LEN($O3028:$PX3028))-SUM(LEN(SUBSTITUTE(UPPER($O3028:$PX3028),"A","")))</f>
        <v>0</v>
      </c>
      <c r="UC3028" s="8">
        <f t="array" ref="UC3028">SUM(LEN($O3028:$PX3028))-SUM(LEN(SUBSTITUTE(UPPER($O3028:$PX3028),"P","")))</f>
        <v>0</v>
      </c>
      <c r="UG3028" s="8">
        <f t="shared" si="242"/>
        <v>0</v>
      </c>
      <c r="UH3028" s="8">
        <f t="shared" si="243"/>
        <v>0</v>
      </c>
      <c r="UI3028" s="8">
        <f t="shared" si="244"/>
        <v>0</v>
      </c>
      <c r="UJ3028" s="8">
        <f t="shared" si="245"/>
        <v>0</v>
      </c>
      <c r="UK3028" s="8">
        <f t="shared" si="246"/>
        <v>0</v>
      </c>
      <c r="UN3028" s="8">
        <f t="array" aca="1" ref="UN3028" ca="1">SUM(IF($O$5:$PX$5&gt;=$UN$5,IF($O$5:$PX$5&lt;$UO$5,LEN($O3028:$PX3028)-LEN(SUBSTITUTE(UPPER($O3028:$PX3028),"R","")))))</f>
        <v>0</v>
      </c>
      <c r="UO3028" s="8">
        <f t="array" aca="1" ref="UO3028" ca="1">SUM(IF($O$5:$PX$5&gt;=$UN$5,IF($O$5:$PX$5&lt;$UO$5,LEN($O3028:$PX3028)-LEN(SUBSTITUTE(UPPER($O3028:$PX3028),"A","")))))</f>
        <v>0</v>
      </c>
      <c r="UP3028" s="8">
        <f t="array" aca="1" ref="UP3028" ca="1">SUM(IF($O$5:$PX$5&gt;=$UN$5,IF($O$5:$PX$5&lt;$UO$5,LEN($O3028:$PX3028)-LEN(SUBSTITUTE(UPPER($O3028:$PX3028),"P","")))))</f>
        <v>0</v>
      </c>
    </row>
    <row r="3029" spans="2:562" x14ac:dyDescent="0.25">
      <c r="B3029" s="60">
        <v>3024</v>
      </c>
      <c r="UA3029" s="8">
        <f t="array" ref="UA3029">SUM(LEN($O3029:$PX3029))-SUM(LEN(SUBSTITUTE(UPPER($O3029:$PX3029),"R","")))</f>
        <v>0</v>
      </c>
      <c r="UB3029" s="8">
        <f t="array" ref="UB3029">SUM(LEN($O3029:$PX3029))-SUM(LEN(SUBSTITUTE(UPPER($O3029:$PX3029),"A","")))</f>
        <v>0</v>
      </c>
      <c r="UC3029" s="8">
        <f t="array" ref="UC3029">SUM(LEN($O3029:$PX3029))-SUM(LEN(SUBSTITUTE(UPPER($O3029:$PX3029),"P","")))</f>
        <v>0</v>
      </c>
      <c r="UG3029" s="8">
        <f t="shared" si="242"/>
        <v>0</v>
      </c>
      <c r="UH3029" s="8">
        <f t="shared" si="243"/>
        <v>0</v>
      </c>
      <c r="UI3029" s="8">
        <f t="shared" si="244"/>
        <v>0</v>
      </c>
      <c r="UJ3029" s="8">
        <f t="shared" si="245"/>
        <v>0</v>
      </c>
      <c r="UK3029" s="8">
        <f t="shared" si="246"/>
        <v>0</v>
      </c>
      <c r="UN3029" s="8">
        <f t="array" aca="1" ref="UN3029" ca="1">SUM(IF($O$5:$PX$5&gt;=$UN$5,IF($O$5:$PX$5&lt;$UO$5,LEN($O3029:$PX3029)-LEN(SUBSTITUTE(UPPER($O3029:$PX3029),"R","")))))</f>
        <v>0</v>
      </c>
      <c r="UO3029" s="8">
        <f t="array" aca="1" ref="UO3029" ca="1">SUM(IF($O$5:$PX$5&gt;=$UN$5,IF($O$5:$PX$5&lt;$UO$5,LEN($O3029:$PX3029)-LEN(SUBSTITUTE(UPPER($O3029:$PX3029),"A","")))))</f>
        <v>0</v>
      </c>
      <c r="UP3029" s="8">
        <f t="array" aca="1" ref="UP3029" ca="1">SUM(IF($O$5:$PX$5&gt;=$UN$5,IF($O$5:$PX$5&lt;$UO$5,LEN($O3029:$PX3029)-LEN(SUBSTITUTE(UPPER($O3029:$PX3029),"P","")))))</f>
        <v>0</v>
      </c>
    </row>
    <row r="3030" spans="2:562" x14ac:dyDescent="0.25">
      <c r="B3030" s="60">
        <v>3025</v>
      </c>
      <c r="UA3030" s="8">
        <f t="array" ref="UA3030">SUM(LEN($O3030:$PX3030))-SUM(LEN(SUBSTITUTE(UPPER($O3030:$PX3030),"R","")))</f>
        <v>0</v>
      </c>
      <c r="UB3030" s="8">
        <f t="array" ref="UB3030">SUM(LEN($O3030:$PX3030))-SUM(LEN(SUBSTITUTE(UPPER($O3030:$PX3030),"A","")))</f>
        <v>0</v>
      </c>
      <c r="UC3030" s="8">
        <f t="array" ref="UC3030">SUM(LEN($O3030:$PX3030))-SUM(LEN(SUBSTITUTE(UPPER($O3030:$PX3030),"P","")))</f>
        <v>0</v>
      </c>
      <c r="UG3030" s="8">
        <f t="shared" si="242"/>
        <v>0</v>
      </c>
      <c r="UH3030" s="8">
        <f t="shared" si="243"/>
        <v>0</v>
      </c>
      <c r="UI3030" s="8">
        <f t="shared" si="244"/>
        <v>0</v>
      </c>
      <c r="UJ3030" s="8">
        <f t="shared" si="245"/>
        <v>0</v>
      </c>
      <c r="UK3030" s="8">
        <f t="shared" si="246"/>
        <v>0</v>
      </c>
      <c r="UN3030" s="8">
        <f t="array" aca="1" ref="UN3030" ca="1">SUM(IF($O$5:$PX$5&gt;=$UN$5,IF($O$5:$PX$5&lt;$UO$5,LEN($O3030:$PX3030)-LEN(SUBSTITUTE(UPPER($O3030:$PX3030),"R","")))))</f>
        <v>0</v>
      </c>
      <c r="UO3030" s="8">
        <f t="array" aca="1" ref="UO3030" ca="1">SUM(IF($O$5:$PX$5&gt;=$UN$5,IF($O$5:$PX$5&lt;$UO$5,LEN($O3030:$PX3030)-LEN(SUBSTITUTE(UPPER($O3030:$PX3030),"A","")))))</f>
        <v>0</v>
      </c>
      <c r="UP3030" s="8">
        <f t="array" aca="1" ref="UP3030" ca="1">SUM(IF($O$5:$PX$5&gt;=$UN$5,IF($O$5:$PX$5&lt;$UO$5,LEN($O3030:$PX3030)-LEN(SUBSTITUTE(UPPER($O3030:$PX3030),"P","")))))</f>
        <v>0</v>
      </c>
    </row>
    <row r="3031" spans="2:562" x14ac:dyDescent="0.25">
      <c r="B3031" s="60">
        <v>3026</v>
      </c>
      <c r="UA3031" s="8">
        <f t="array" ref="UA3031">SUM(LEN($O3031:$PX3031))-SUM(LEN(SUBSTITUTE(UPPER($O3031:$PX3031),"R","")))</f>
        <v>0</v>
      </c>
      <c r="UB3031" s="8">
        <f t="array" ref="UB3031">SUM(LEN($O3031:$PX3031))-SUM(LEN(SUBSTITUTE(UPPER($O3031:$PX3031),"A","")))</f>
        <v>0</v>
      </c>
      <c r="UC3031" s="8">
        <f t="array" ref="UC3031">SUM(LEN($O3031:$PX3031))-SUM(LEN(SUBSTITUTE(UPPER($O3031:$PX3031),"P","")))</f>
        <v>0</v>
      </c>
      <c r="UG3031" s="8">
        <f t="shared" si="242"/>
        <v>0</v>
      </c>
      <c r="UH3031" s="8">
        <f t="shared" si="243"/>
        <v>0</v>
      </c>
      <c r="UI3031" s="8">
        <f t="shared" si="244"/>
        <v>0</v>
      </c>
      <c r="UJ3031" s="8">
        <f t="shared" si="245"/>
        <v>0</v>
      </c>
      <c r="UK3031" s="8">
        <f t="shared" si="246"/>
        <v>0</v>
      </c>
      <c r="UN3031" s="8">
        <f t="array" aca="1" ref="UN3031" ca="1">SUM(IF($O$5:$PX$5&gt;=$UN$5,IF($O$5:$PX$5&lt;$UO$5,LEN($O3031:$PX3031)-LEN(SUBSTITUTE(UPPER($O3031:$PX3031),"R","")))))</f>
        <v>0</v>
      </c>
      <c r="UO3031" s="8">
        <f t="array" aca="1" ref="UO3031" ca="1">SUM(IF($O$5:$PX$5&gt;=$UN$5,IF($O$5:$PX$5&lt;$UO$5,LEN($O3031:$PX3031)-LEN(SUBSTITUTE(UPPER($O3031:$PX3031),"A","")))))</f>
        <v>0</v>
      </c>
      <c r="UP3031" s="8">
        <f t="array" aca="1" ref="UP3031" ca="1">SUM(IF($O$5:$PX$5&gt;=$UN$5,IF($O$5:$PX$5&lt;$UO$5,LEN($O3031:$PX3031)-LEN(SUBSTITUTE(UPPER($O3031:$PX3031),"P","")))))</f>
        <v>0</v>
      </c>
    </row>
    <row r="3032" spans="2:562" x14ac:dyDescent="0.25">
      <c r="B3032" s="60">
        <v>3027</v>
      </c>
      <c r="UA3032" s="8">
        <f t="array" ref="UA3032">SUM(LEN($O3032:$PX3032))-SUM(LEN(SUBSTITUTE(UPPER($O3032:$PX3032),"R","")))</f>
        <v>0</v>
      </c>
      <c r="UB3032" s="8">
        <f t="array" ref="UB3032">SUM(LEN($O3032:$PX3032))-SUM(LEN(SUBSTITUTE(UPPER($O3032:$PX3032),"A","")))</f>
        <v>0</v>
      </c>
      <c r="UC3032" s="8">
        <f t="array" ref="UC3032">SUM(LEN($O3032:$PX3032))-SUM(LEN(SUBSTITUTE(UPPER($O3032:$PX3032),"P","")))</f>
        <v>0</v>
      </c>
      <c r="UG3032" s="8">
        <f t="shared" si="242"/>
        <v>0</v>
      </c>
      <c r="UH3032" s="8">
        <f t="shared" si="243"/>
        <v>0</v>
      </c>
      <c r="UI3032" s="8">
        <f t="shared" si="244"/>
        <v>0</v>
      </c>
      <c r="UJ3032" s="8">
        <f t="shared" si="245"/>
        <v>0</v>
      </c>
      <c r="UK3032" s="8">
        <f t="shared" si="246"/>
        <v>0</v>
      </c>
      <c r="UN3032" s="8">
        <f t="array" aca="1" ref="UN3032" ca="1">SUM(IF($O$5:$PX$5&gt;=$UN$5,IF($O$5:$PX$5&lt;$UO$5,LEN($O3032:$PX3032)-LEN(SUBSTITUTE(UPPER($O3032:$PX3032),"R","")))))</f>
        <v>0</v>
      </c>
      <c r="UO3032" s="8">
        <f t="array" aca="1" ref="UO3032" ca="1">SUM(IF($O$5:$PX$5&gt;=$UN$5,IF($O$5:$PX$5&lt;$UO$5,LEN($O3032:$PX3032)-LEN(SUBSTITUTE(UPPER($O3032:$PX3032),"A","")))))</f>
        <v>0</v>
      </c>
      <c r="UP3032" s="8">
        <f t="array" aca="1" ref="UP3032" ca="1">SUM(IF($O$5:$PX$5&gt;=$UN$5,IF($O$5:$PX$5&lt;$UO$5,LEN($O3032:$PX3032)-LEN(SUBSTITUTE(UPPER($O3032:$PX3032),"P","")))))</f>
        <v>0</v>
      </c>
    </row>
    <row r="3033" spans="2:562" x14ac:dyDescent="0.25">
      <c r="B3033" s="60">
        <v>3028</v>
      </c>
      <c r="UA3033" s="8">
        <f t="array" ref="UA3033">SUM(LEN($O3033:$PX3033))-SUM(LEN(SUBSTITUTE(UPPER($O3033:$PX3033),"R","")))</f>
        <v>0</v>
      </c>
      <c r="UB3033" s="8">
        <f t="array" ref="UB3033">SUM(LEN($O3033:$PX3033))-SUM(LEN(SUBSTITUTE(UPPER($O3033:$PX3033),"A","")))</f>
        <v>0</v>
      </c>
      <c r="UC3033" s="8">
        <f t="array" ref="UC3033">SUM(LEN($O3033:$PX3033))-SUM(LEN(SUBSTITUTE(UPPER($O3033:$PX3033),"P","")))</f>
        <v>0</v>
      </c>
      <c r="UG3033" s="8">
        <f t="shared" si="242"/>
        <v>0</v>
      </c>
      <c r="UH3033" s="8">
        <f t="shared" si="243"/>
        <v>0</v>
      </c>
      <c r="UI3033" s="8">
        <f t="shared" si="244"/>
        <v>0</v>
      </c>
      <c r="UJ3033" s="8">
        <f t="shared" si="245"/>
        <v>0</v>
      </c>
      <c r="UK3033" s="8">
        <f t="shared" si="246"/>
        <v>0</v>
      </c>
      <c r="UN3033" s="8">
        <f t="array" aca="1" ref="UN3033" ca="1">SUM(IF($O$5:$PX$5&gt;=$UN$5,IF($O$5:$PX$5&lt;$UO$5,LEN($O3033:$PX3033)-LEN(SUBSTITUTE(UPPER($O3033:$PX3033),"R","")))))</f>
        <v>0</v>
      </c>
      <c r="UO3033" s="8">
        <f t="array" aca="1" ref="UO3033" ca="1">SUM(IF($O$5:$PX$5&gt;=$UN$5,IF($O$5:$PX$5&lt;$UO$5,LEN($O3033:$PX3033)-LEN(SUBSTITUTE(UPPER($O3033:$PX3033),"A","")))))</f>
        <v>0</v>
      </c>
      <c r="UP3033" s="8">
        <f t="array" aca="1" ref="UP3033" ca="1">SUM(IF($O$5:$PX$5&gt;=$UN$5,IF($O$5:$PX$5&lt;$UO$5,LEN($O3033:$PX3033)-LEN(SUBSTITUTE(UPPER($O3033:$PX3033),"P","")))))</f>
        <v>0</v>
      </c>
    </row>
    <row r="3034" spans="2:562" x14ac:dyDescent="0.25">
      <c r="B3034" s="60">
        <v>3029</v>
      </c>
      <c r="UA3034" s="8">
        <f t="array" ref="UA3034">SUM(LEN($O3034:$PX3034))-SUM(LEN(SUBSTITUTE(UPPER($O3034:$PX3034),"R","")))</f>
        <v>0</v>
      </c>
      <c r="UB3034" s="8">
        <f t="array" ref="UB3034">SUM(LEN($O3034:$PX3034))-SUM(LEN(SUBSTITUTE(UPPER($O3034:$PX3034),"A","")))</f>
        <v>0</v>
      </c>
      <c r="UC3034" s="8">
        <f t="array" ref="UC3034">SUM(LEN($O3034:$PX3034))-SUM(LEN(SUBSTITUTE(UPPER($O3034:$PX3034),"P","")))</f>
        <v>0</v>
      </c>
      <c r="UG3034" s="8">
        <f t="shared" si="242"/>
        <v>0</v>
      </c>
      <c r="UH3034" s="8">
        <f t="shared" si="243"/>
        <v>0</v>
      </c>
      <c r="UI3034" s="8">
        <f t="shared" si="244"/>
        <v>0</v>
      </c>
      <c r="UJ3034" s="8">
        <f t="shared" si="245"/>
        <v>0</v>
      </c>
      <c r="UK3034" s="8">
        <f t="shared" si="246"/>
        <v>0</v>
      </c>
      <c r="UN3034" s="8">
        <f t="array" aca="1" ref="UN3034" ca="1">SUM(IF($O$5:$PX$5&gt;=$UN$5,IF($O$5:$PX$5&lt;$UO$5,LEN($O3034:$PX3034)-LEN(SUBSTITUTE(UPPER($O3034:$PX3034),"R","")))))</f>
        <v>0</v>
      </c>
      <c r="UO3034" s="8">
        <f t="array" aca="1" ref="UO3034" ca="1">SUM(IF($O$5:$PX$5&gt;=$UN$5,IF($O$5:$PX$5&lt;$UO$5,LEN($O3034:$PX3034)-LEN(SUBSTITUTE(UPPER($O3034:$PX3034),"A","")))))</f>
        <v>0</v>
      </c>
      <c r="UP3034" s="8">
        <f t="array" aca="1" ref="UP3034" ca="1">SUM(IF($O$5:$PX$5&gt;=$UN$5,IF($O$5:$PX$5&lt;$UO$5,LEN($O3034:$PX3034)-LEN(SUBSTITUTE(UPPER($O3034:$PX3034),"P","")))))</f>
        <v>0</v>
      </c>
    </row>
    <row r="3035" spans="2:562" x14ac:dyDescent="0.25">
      <c r="B3035" s="60">
        <v>3030</v>
      </c>
      <c r="UA3035" s="8">
        <f t="array" ref="UA3035">SUM(LEN($O3035:$PX3035))-SUM(LEN(SUBSTITUTE(UPPER($O3035:$PX3035),"R","")))</f>
        <v>0</v>
      </c>
      <c r="UB3035" s="8">
        <f t="array" ref="UB3035">SUM(LEN($O3035:$PX3035))-SUM(LEN(SUBSTITUTE(UPPER($O3035:$PX3035),"A","")))</f>
        <v>0</v>
      </c>
      <c r="UC3035" s="8">
        <f t="array" ref="UC3035">SUM(LEN($O3035:$PX3035))-SUM(LEN(SUBSTITUTE(UPPER($O3035:$PX3035),"P","")))</f>
        <v>0</v>
      </c>
      <c r="UG3035" s="8">
        <f t="shared" si="242"/>
        <v>0</v>
      </c>
      <c r="UH3035" s="8">
        <f t="shared" si="243"/>
        <v>0</v>
      </c>
      <c r="UI3035" s="8">
        <f t="shared" si="244"/>
        <v>0</v>
      </c>
      <c r="UJ3035" s="8">
        <f t="shared" si="245"/>
        <v>0</v>
      </c>
      <c r="UK3035" s="8">
        <f t="shared" si="246"/>
        <v>0</v>
      </c>
      <c r="UN3035" s="8">
        <f t="array" aca="1" ref="UN3035" ca="1">SUM(IF($O$5:$PX$5&gt;=$UN$5,IF($O$5:$PX$5&lt;$UO$5,LEN($O3035:$PX3035)-LEN(SUBSTITUTE(UPPER($O3035:$PX3035),"R","")))))</f>
        <v>0</v>
      </c>
      <c r="UO3035" s="8">
        <f t="array" aca="1" ref="UO3035" ca="1">SUM(IF($O$5:$PX$5&gt;=$UN$5,IF($O$5:$PX$5&lt;$UO$5,LEN($O3035:$PX3035)-LEN(SUBSTITUTE(UPPER($O3035:$PX3035),"A","")))))</f>
        <v>0</v>
      </c>
      <c r="UP3035" s="8">
        <f t="array" aca="1" ref="UP3035" ca="1">SUM(IF($O$5:$PX$5&gt;=$UN$5,IF($O$5:$PX$5&lt;$UO$5,LEN($O3035:$PX3035)-LEN(SUBSTITUTE(UPPER($O3035:$PX3035),"P","")))))</f>
        <v>0</v>
      </c>
    </row>
    <row r="3036" spans="2:562" x14ac:dyDescent="0.25">
      <c r="B3036" s="60">
        <v>3031</v>
      </c>
      <c r="UA3036" s="8">
        <f t="array" ref="UA3036">SUM(LEN($O3036:$PX3036))-SUM(LEN(SUBSTITUTE(UPPER($O3036:$PX3036),"R","")))</f>
        <v>0</v>
      </c>
      <c r="UB3036" s="8">
        <f t="array" ref="UB3036">SUM(LEN($O3036:$PX3036))-SUM(LEN(SUBSTITUTE(UPPER($O3036:$PX3036),"A","")))</f>
        <v>0</v>
      </c>
      <c r="UC3036" s="8">
        <f t="array" ref="UC3036">SUM(LEN($O3036:$PX3036))-SUM(LEN(SUBSTITUTE(UPPER($O3036:$PX3036),"P","")))</f>
        <v>0</v>
      </c>
      <c r="UG3036" s="8">
        <f t="shared" si="242"/>
        <v>0</v>
      </c>
      <c r="UH3036" s="8">
        <f t="shared" si="243"/>
        <v>0</v>
      </c>
      <c r="UI3036" s="8">
        <f t="shared" si="244"/>
        <v>0</v>
      </c>
      <c r="UJ3036" s="8">
        <f t="shared" si="245"/>
        <v>0</v>
      </c>
      <c r="UK3036" s="8">
        <f t="shared" si="246"/>
        <v>0</v>
      </c>
      <c r="UN3036" s="8">
        <f t="array" aca="1" ref="UN3036" ca="1">SUM(IF($O$5:$PX$5&gt;=$UN$5,IF($O$5:$PX$5&lt;$UO$5,LEN($O3036:$PX3036)-LEN(SUBSTITUTE(UPPER($O3036:$PX3036),"R","")))))</f>
        <v>0</v>
      </c>
      <c r="UO3036" s="8">
        <f t="array" aca="1" ref="UO3036" ca="1">SUM(IF($O$5:$PX$5&gt;=$UN$5,IF($O$5:$PX$5&lt;$UO$5,LEN($O3036:$PX3036)-LEN(SUBSTITUTE(UPPER($O3036:$PX3036),"A","")))))</f>
        <v>0</v>
      </c>
      <c r="UP3036" s="8">
        <f t="array" aca="1" ref="UP3036" ca="1">SUM(IF($O$5:$PX$5&gt;=$UN$5,IF($O$5:$PX$5&lt;$UO$5,LEN($O3036:$PX3036)-LEN(SUBSTITUTE(UPPER($O3036:$PX3036),"P","")))))</f>
        <v>0</v>
      </c>
    </row>
    <row r="3037" spans="2:562" x14ac:dyDescent="0.25">
      <c r="B3037" s="60">
        <v>3032</v>
      </c>
      <c r="UA3037" s="8">
        <f t="array" ref="UA3037">SUM(LEN($O3037:$PX3037))-SUM(LEN(SUBSTITUTE(UPPER($O3037:$PX3037),"R","")))</f>
        <v>0</v>
      </c>
      <c r="UB3037" s="8">
        <f t="array" ref="UB3037">SUM(LEN($O3037:$PX3037))-SUM(LEN(SUBSTITUTE(UPPER($O3037:$PX3037),"A","")))</f>
        <v>0</v>
      </c>
      <c r="UC3037" s="8">
        <f t="array" ref="UC3037">SUM(LEN($O3037:$PX3037))-SUM(LEN(SUBSTITUTE(UPPER($O3037:$PX3037),"P","")))</f>
        <v>0</v>
      </c>
      <c r="UG3037" s="8">
        <f t="shared" si="242"/>
        <v>0</v>
      </c>
      <c r="UH3037" s="8">
        <f t="shared" si="243"/>
        <v>0</v>
      </c>
      <c r="UI3037" s="8">
        <f t="shared" si="244"/>
        <v>0</v>
      </c>
      <c r="UJ3037" s="8">
        <f t="shared" si="245"/>
        <v>0</v>
      </c>
      <c r="UK3037" s="8">
        <f t="shared" si="246"/>
        <v>0</v>
      </c>
      <c r="UN3037" s="8">
        <f t="array" aca="1" ref="UN3037" ca="1">SUM(IF($O$5:$PX$5&gt;=$UN$5,IF($O$5:$PX$5&lt;$UO$5,LEN($O3037:$PX3037)-LEN(SUBSTITUTE(UPPER($O3037:$PX3037),"R","")))))</f>
        <v>0</v>
      </c>
      <c r="UO3037" s="8">
        <f t="array" aca="1" ref="UO3037" ca="1">SUM(IF($O$5:$PX$5&gt;=$UN$5,IF($O$5:$PX$5&lt;$UO$5,LEN($O3037:$PX3037)-LEN(SUBSTITUTE(UPPER($O3037:$PX3037),"A","")))))</f>
        <v>0</v>
      </c>
      <c r="UP3037" s="8">
        <f t="array" aca="1" ref="UP3037" ca="1">SUM(IF($O$5:$PX$5&gt;=$UN$5,IF($O$5:$PX$5&lt;$UO$5,LEN($O3037:$PX3037)-LEN(SUBSTITUTE(UPPER($O3037:$PX3037),"P","")))))</f>
        <v>0</v>
      </c>
    </row>
    <row r="3038" spans="2:562" x14ac:dyDescent="0.25">
      <c r="B3038" s="60">
        <v>3033</v>
      </c>
      <c r="UA3038" s="8">
        <f t="array" ref="UA3038">SUM(LEN($O3038:$PX3038))-SUM(LEN(SUBSTITUTE(UPPER($O3038:$PX3038),"R","")))</f>
        <v>0</v>
      </c>
      <c r="UB3038" s="8">
        <f t="array" ref="UB3038">SUM(LEN($O3038:$PX3038))-SUM(LEN(SUBSTITUTE(UPPER($O3038:$PX3038),"A","")))</f>
        <v>0</v>
      </c>
      <c r="UC3038" s="8">
        <f t="array" ref="UC3038">SUM(LEN($O3038:$PX3038))-SUM(LEN(SUBSTITUTE(UPPER($O3038:$PX3038),"P","")))</f>
        <v>0</v>
      </c>
      <c r="UG3038" s="8">
        <f t="shared" si="242"/>
        <v>0</v>
      </c>
      <c r="UH3038" s="8">
        <f t="shared" si="243"/>
        <v>0</v>
      </c>
      <c r="UI3038" s="8">
        <f t="shared" si="244"/>
        <v>0</v>
      </c>
      <c r="UJ3038" s="8">
        <f t="shared" si="245"/>
        <v>0</v>
      </c>
      <c r="UK3038" s="8">
        <f t="shared" si="246"/>
        <v>0</v>
      </c>
      <c r="UN3038" s="8">
        <f t="array" aca="1" ref="UN3038" ca="1">SUM(IF($O$5:$PX$5&gt;=$UN$5,IF($O$5:$PX$5&lt;$UO$5,LEN($O3038:$PX3038)-LEN(SUBSTITUTE(UPPER($O3038:$PX3038),"R","")))))</f>
        <v>0</v>
      </c>
      <c r="UO3038" s="8">
        <f t="array" aca="1" ref="UO3038" ca="1">SUM(IF($O$5:$PX$5&gt;=$UN$5,IF($O$5:$PX$5&lt;$UO$5,LEN($O3038:$PX3038)-LEN(SUBSTITUTE(UPPER($O3038:$PX3038),"A","")))))</f>
        <v>0</v>
      </c>
      <c r="UP3038" s="8">
        <f t="array" aca="1" ref="UP3038" ca="1">SUM(IF($O$5:$PX$5&gt;=$UN$5,IF($O$5:$PX$5&lt;$UO$5,LEN($O3038:$PX3038)-LEN(SUBSTITUTE(UPPER($O3038:$PX3038),"P","")))))</f>
        <v>0</v>
      </c>
    </row>
    <row r="3039" spans="2:562" x14ac:dyDescent="0.25">
      <c r="B3039" s="60">
        <v>3034</v>
      </c>
      <c r="UA3039" s="8">
        <f t="array" ref="UA3039">SUM(LEN($O3039:$PX3039))-SUM(LEN(SUBSTITUTE(UPPER($O3039:$PX3039),"R","")))</f>
        <v>0</v>
      </c>
      <c r="UB3039" s="8">
        <f t="array" ref="UB3039">SUM(LEN($O3039:$PX3039))-SUM(LEN(SUBSTITUTE(UPPER($O3039:$PX3039),"A","")))</f>
        <v>0</v>
      </c>
      <c r="UC3039" s="8">
        <f t="array" ref="UC3039">SUM(LEN($O3039:$PX3039))-SUM(LEN(SUBSTITUTE(UPPER($O3039:$PX3039),"P","")))</f>
        <v>0</v>
      </c>
      <c r="UG3039" s="8">
        <f t="shared" si="242"/>
        <v>0</v>
      </c>
      <c r="UH3039" s="8">
        <f t="shared" si="243"/>
        <v>0</v>
      </c>
      <c r="UI3039" s="8">
        <f t="shared" si="244"/>
        <v>0</v>
      </c>
      <c r="UJ3039" s="8">
        <f t="shared" si="245"/>
        <v>0</v>
      </c>
      <c r="UK3039" s="8">
        <f t="shared" si="246"/>
        <v>0</v>
      </c>
      <c r="UN3039" s="8">
        <f t="array" aca="1" ref="UN3039" ca="1">SUM(IF($O$5:$PX$5&gt;=$UN$5,IF($O$5:$PX$5&lt;$UO$5,LEN($O3039:$PX3039)-LEN(SUBSTITUTE(UPPER($O3039:$PX3039),"R","")))))</f>
        <v>0</v>
      </c>
      <c r="UO3039" s="8">
        <f t="array" aca="1" ref="UO3039" ca="1">SUM(IF($O$5:$PX$5&gt;=$UN$5,IF($O$5:$PX$5&lt;$UO$5,LEN($O3039:$PX3039)-LEN(SUBSTITUTE(UPPER($O3039:$PX3039),"A","")))))</f>
        <v>0</v>
      </c>
      <c r="UP3039" s="8">
        <f t="array" aca="1" ref="UP3039" ca="1">SUM(IF($O$5:$PX$5&gt;=$UN$5,IF($O$5:$PX$5&lt;$UO$5,LEN($O3039:$PX3039)-LEN(SUBSTITUTE(UPPER($O3039:$PX3039),"P","")))))</f>
        <v>0</v>
      </c>
    </row>
    <row r="3040" spans="2:562" x14ac:dyDescent="0.25">
      <c r="B3040" s="60">
        <v>3035</v>
      </c>
      <c r="UA3040" s="8">
        <f t="array" ref="UA3040">SUM(LEN($O3040:$PX3040))-SUM(LEN(SUBSTITUTE(UPPER($O3040:$PX3040),"R","")))</f>
        <v>0</v>
      </c>
      <c r="UB3040" s="8">
        <f t="array" ref="UB3040">SUM(LEN($O3040:$PX3040))-SUM(LEN(SUBSTITUTE(UPPER($O3040:$PX3040),"A","")))</f>
        <v>0</v>
      </c>
      <c r="UC3040" s="8">
        <f t="array" ref="UC3040">SUM(LEN($O3040:$PX3040))-SUM(LEN(SUBSTITUTE(UPPER($O3040:$PX3040),"P","")))</f>
        <v>0</v>
      </c>
      <c r="UG3040" s="8">
        <f t="shared" si="242"/>
        <v>0</v>
      </c>
      <c r="UH3040" s="8">
        <f t="shared" si="243"/>
        <v>0</v>
      </c>
      <c r="UI3040" s="8">
        <f t="shared" si="244"/>
        <v>0</v>
      </c>
      <c r="UJ3040" s="8">
        <f t="shared" si="245"/>
        <v>0</v>
      </c>
      <c r="UK3040" s="8">
        <f t="shared" si="246"/>
        <v>0</v>
      </c>
      <c r="UN3040" s="8">
        <f t="array" aca="1" ref="UN3040" ca="1">SUM(IF($O$5:$PX$5&gt;=$UN$5,IF($O$5:$PX$5&lt;$UO$5,LEN($O3040:$PX3040)-LEN(SUBSTITUTE(UPPER($O3040:$PX3040),"R","")))))</f>
        <v>0</v>
      </c>
      <c r="UO3040" s="8">
        <f t="array" aca="1" ref="UO3040" ca="1">SUM(IF($O$5:$PX$5&gt;=$UN$5,IF($O$5:$PX$5&lt;$UO$5,LEN($O3040:$PX3040)-LEN(SUBSTITUTE(UPPER($O3040:$PX3040),"A","")))))</f>
        <v>0</v>
      </c>
      <c r="UP3040" s="8">
        <f t="array" aca="1" ref="UP3040" ca="1">SUM(IF($O$5:$PX$5&gt;=$UN$5,IF($O$5:$PX$5&lt;$UO$5,LEN($O3040:$PX3040)-LEN(SUBSTITUTE(UPPER($O3040:$PX3040),"P","")))))</f>
        <v>0</v>
      </c>
    </row>
    <row r="3041" spans="2:562" x14ac:dyDescent="0.25">
      <c r="B3041" s="60">
        <v>3036</v>
      </c>
      <c r="UA3041" s="8">
        <f t="array" ref="UA3041">SUM(LEN($O3041:$PX3041))-SUM(LEN(SUBSTITUTE(UPPER($O3041:$PX3041),"R","")))</f>
        <v>0</v>
      </c>
      <c r="UB3041" s="8">
        <f t="array" ref="UB3041">SUM(LEN($O3041:$PX3041))-SUM(LEN(SUBSTITUTE(UPPER($O3041:$PX3041),"A","")))</f>
        <v>0</v>
      </c>
      <c r="UC3041" s="8">
        <f t="array" ref="UC3041">SUM(LEN($O3041:$PX3041))-SUM(LEN(SUBSTITUTE(UPPER($O3041:$PX3041),"P","")))</f>
        <v>0</v>
      </c>
      <c r="UG3041" s="8">
        <f t="shared" si="242"/>
        <v>0</v>
      </c>
      <c r="UH3041" s="8">
        <f t="shared" si="243"/>
        <v>0</v>
      </c>
      <c r="UI3041" s="8">
        <f t="shared" si="244"/>
        <v>0</v>
      </c>
      <c r="UJ3041" s="8">
        <f t="shared" si="245"/>
        <v>0</v>
      </c>
      <c r="UK3041" s="8">
        <f t="shared" si="246"/>
        <v>0</v>
      </c>
      <c r="UN3041" s="8">
        <f t="array" aca="1" ref="UN3041" ca="1">SUM(IF($O$5:$PX$5&gt;=$UN$5,IF($O$5:$PX$5&lt;$UO$5,LEN($O3041:$PX3041)-LEN(SUBSTITUTE(UPPER($O3041:$PX3041),"R","")))))</f>
        <v>0</v>
      </c>
      <c r="UO3041" s="8">
        <f t="array" aca="1" ref="UO3041" ca="1">SUM(IF($O$5:$PX$5&gt;=$UN$5,IF($O$5:$PX$5&lt;$UO$5,LEN($O3041:$PX3041)-LEN(SUBSTITUTE(UPPER($O3041:$PX3041),"A","")))))</f>
        <v>0</v>
      </c>
      <c r="UP3041" s="8">
        <f t="array" aca="1" ref="UP3041" ca="1">SUM(IF($O$5:$PX$5&gt;=$UN$5,IF($O$5:$PX$5&lt;$UO$5,LEN($O3041:$PX3041)-LEN(SUBSTITUTE(UPPER($O3041:$PX3041),"P","")))))</f>
        <v>0</v>
      </c>
    </row>
    <row r="3042" spans="2:562" x14ac:dyDescent="0.25">
      <c r="B3042" s="60">
        <v>3037</v>
      </c>
      <c r="UA3042" s="8">
        <f t="array" ref="UA3042">SUM(LEN($O3042:$PX3042))-SUM(LEN(SUBSTITUTE(UPPER($O3042:$PX3042),"R","")))</f>
        <v>0</v>
      </c>
      <c r="UB3042" s="8">
        <f t="array" ref="UB3042">SUM(LEN($O3042:$PX3042))-SUM(LEN(SUBSTITUTE(UPPER($O3042:$PX3042),"A","")))</f>
        <v>0</v>
      </c>
      <c r="UC3042" s="8">
        <f t="array" ref="UC3042">SUM(LEN($O3042:$PX3042))-SUM(LEN(SUBSTITUTE(UPPER($O3042:$PX3042),"P","")))</f>
        <v>0</v>
      </c>
      <c r="UG3042" s="8">
        <f t="shared" si="242"/>
        <v>0</v>
      </c>
      <c r="UH3042" s="8">
        <f t="shared" si="243"/>
        <v>0</v>
      </c>
      <c r="UI3042" s="8">
        <f t="shared" si="244"/>
        <v>0</v>
      </c>
      <c r="UJ3042" s="8">
        <f t="shared" si="245"/>
        <v>0</v>
      </c>
      <c r="UK3042" s="8">
        <f t="shared" si="246"/>
        <v>0</v>
      </c>
      <c r="UN3042" s="8">
        <f t="array" aca="1" ref="UN3042" ca="1">SUM(IF($O$5:$PX$5&gt;=$UN$5,IF($O$5:$PX$5&lt;$UO$5,LEN($O3042:$PX3042)-LEN(SUBSTITUTE(UPPER($O3042:$PX3042),"R","")))))</f>
        <v>0</v>
      </c>
      <c r="UO3042" s="8">
        <f t="array" aca="1" ref="UO3042" ca="1">SUM(IF($O$5:$PX$5&gt;=$UN$5,IF($O$5:$PX$5&lt;$UO$5,LEN($O3042:$PX3042)-LEN(SUBSTITUTE(UPPER($O3042:$PX3042),"A","")))))</f>
        <v>0</v>
      </c>
      <c r="UP3042" s="8">
        <f t="array" aca="1" ref="UP3042" ca="1">SUM(IF($O$5:$PX$5&gt;=$UN$5,IF($O$5:$PX$5&lt;$UO$5,LEN($O3042:$PX3042)-LEN(SUBSTITUTE(UPPER($O3042:$PX3042),"P","")))))</f>
        <v>0</v>
      </c>
    </row>
    <row r="3043" spans="2:562" x14ac:dyDescent="0.25">
      <c r="B3043" s="60">
        <v>3038</v>
      </c>
      <c r="UA3043" s="8">
        <f t="array" ref="UA3043">SUM(LEN($O3043:$PX3043))-SUM(LEN(SUBSTITUTE(UPPER($O3043:$PX3043),"R","")))</f>
        <v>0</v>
      </c>
      <c r="UB3043" s="8">
        <f t="array" ref="UB3043">SUM(LEN($O3043:$PX3043))-SUM(LEN(SUBSTITUTE(UPPER($O3043:$PX3043),"A","")))</f>
        <v>0</v>
      </c>
      <c r="UC3043" s="8">
        <f t="array" ref="UC3043">SUM(LEN($O3043:$PX3043))-SUM(LEN(SUBSTITUTE(UPPER($O3043:$PX3043),"P","")))</f>
        <v>0</v>
      </c>
      <c r="UG3043" s="8">
        <f t="shared" si="242"/>
        <v>0</v>
      </c>
      <c r="UH3043" s="8">
        <f t="shared" si="243"/>
        <v>0</v>
      </c>
      <c r="UI3043" s="8">
        <f t="shared" si="244"/>
        <v>0</v>
      </c>
      <c r="UJ3043" s="8">
        <f t="shared" si="245"/>
        <v>0</v>
      </c>
      <c r="UK3043" s="8">
        <f t="shared" si="246"/>
        <v>0</v>
      </c>
      <c r="UN3043" s="8">
        <f t="array" aca="1" ref="UN3043" ca="1">SUM(IF($O$5:$PX$5&gt;=$UN$5,IF($O$5:$PX$5&lt;$UO$5,LEN($O3043:$PX3043)-LEN(SUBSTITUTE(UPPER($O3043:$PX3043),"R","")))))</f>
        <v>0</v>
      </c>
      <c r="UO3043" s="8">
        <f t="array" aca="1" ref="UO3043" ca="1">SUM(IF($O$5:$PX$5&gt;=$UN$5,IF($O$5:$PX$5&lt;$UO$5,LEN($O3043:$PX3043)-LEN(SUBSTITUTE(UPPER($O3043:$PX3043),"A","")))))</f>
        <v>0</v>
      </c>
      <c r="UP3043" s="8">
        <f t="array" aca="1" ref="UP3043" ca="1">SUM(IF($O$5:$PX$5&gt;=$UN$5,IF($O$5:$PX$5&lt;$UO$5,LEN($O3043:$PX3043)-LEN(SUBSTITUTE(UPPER($O3043:$PX3043),"P","")))))</f>
        <v>0</v>
      </c>
    </row>
    <row r="3044" spans="2:562" x14ac:dyDescent="0.25">
      <c r="B3044" s="60">
        <v>3039</v>
      </c>
      <c r="UA3044" s="8">
        <f t="array" ref="UA3044">SUM(LEN($O3044:$PX3044))-SUM(LEN(SUBSTITUTE(UPPER($O3044:$PX3044),"R","")))</f>
        <v>0</v>
      </c>
      <c r="UB3044" s="8">
        <f t="array" ref="UB3044">SUM(LEN($O3044:$PX3044))-SUM(LEN(SUBSTITUTE(UPPER($O3044:$PX3044),"A","")))</f>
        <v>0</v>
      </c>
      <c r="UC3044" s="8">
        <f t="array" ref="UC3044">SUM(LEN($O3044:$PX3044))-SUM(LEN(SUBSTITUTE(UPPER($O3044:$PX3044),"P","")))</f>
        <v>0</v>
      </c>
      <c r="UG3044" s="8">
        <f t="shared" si="242"/>
        <v>0</v>
      </c>
      <c r="UH3044" s="8">
        <f t="shared" si="243"/>
        <v>0</v>
      </c>
      <c r="UI3044" s="8">
        <f t="shared" si="244"/>
        <v>0</v>
      </c>
      <c r="UJ3044" s="8">
        <f t="shared" si="245"/>
        <v>0</v>
      </c>
      <c r="UK3044" s="8">
        <f t="shared" si="246"/>
        <v>0</v>
      </c>
      <c r="UN3044" s="8">
        <f t="array" aca="1" ref="UN3044" ca="1">SUM(IF($O$5:$PX$5&gt;=$UN$5,IF($O$5:$PX$5&lt;$UO$5,LEN($O3044:$PX3044)-LEN(SUBSTITUTE(UPPER($O3044:$PX3044),"R","")))))</f>
        <v>0</v>
      </c>
      <c r="UO3044" s="8">
        <f t="array" aca="1" ref="UO3044" ca="1">SUM(IF($O$5:$PX$5&gt;=$UN$5,IF($O$5:$PX$5&lt;$UO$5,LEN($O3044:$PX3044)-LEN(SUBSTITUTE(UPPER($O3044:$PX3044),"A","")))))</f>
        <v>0</v>
      </c>
      <c r="UP3044" s="8">
        <f t="array" aca="1" ref="UP3044" ca="1">SUM(IF($O$5:$PX$5&gt;=$UN$5,IF($O$5:$PX$5&lt;$UO$5,LEN($O3044:$PX3044)-LEN(SUBSTITUTE(UPPER($O3044:$PX3044),"P","")))))</f>
        <v>0</v>
      </c>
    </row>
    <row r="3045" spans="2:562" x14ac:dyDescent="0.25">
      <c r="B3045" s="60">
        <v>3040</v>
      </c>
      <c r="UA3045" s="8">
        <f t="array" ref="UA3045">SUM(LEN($O3045:$PX3045))-SUM(LEN(SUBSTITUTE(UPPER($O3045:$PX3045),"R","")))</f>
        <v>0</v>
      </c>
      <c r="UB3045" s="8">
        <f t="array" ref="UB3045">SUM(LEN($O3045:$PX3045))-SUM(LEN(SUBSTITUTE(UPPER($O3045:$PX3045),"A","")))</f>
        <v>0</v>
      </c>
      <c r="UC3045" s="8">
        <f t="array" ref="UC3045">SUM(LEN($O3045:$PX3045))-SUM(LEN(SUBSTITUTE(UPPER($O3045:$PX3045),"P","")))</f>
        <v>0</v>
      </c>
      <c r="UG3045" s="8">
        <f t="shared" si="242"/>
        <v>0</v>
      </c>
      <c r="UH3045" s="8">
        <f t="shared" si="243"/>
        <v>0</v>
      </c>
      <c r="UI3045" s="8">
        <f t="shared" si="244"/>
        <v>0</v>
      </c>
      <c r="UJ3045" s="8">
        <f t="shared" si="245"/>
        <v>0</v>
      </c>
      <c r="UK3045" s="8">
        <f t="shared" si="246"/>
        <v>0</v>
      </c>
      <c r="UN3045" s="8">
        <f t="array" aca="1" ref="UN3045" ca="1">SUM(IF($O$5:$PX$5&gt;=$UN$5,IF($O$5:$PX$5&lt;$UO$5,LEN($O3045:$PX3045)-LEN(SUBSTITUTE(UPPER($O3045:$PX3045),"R","")))))</f>
        <v>0</v>
      </c>
      <c r="UO3045" s="8">
        <f t="array" aca="1" ref="UO3045" ca="1">SUM(IF($O$5:$PX$5&gt;=$UN$5,IF($O$5:$PX$5&lt;$UO$5,LEN($O3045:$PX3045)-LEN(SUBSTITUTE(UPPER($O3045:$PX3045),"A","")))))</f>
        <v>0</v>
      </c>
      <c r="UP3045" s="8">
        <f t="array" aca="1" ref="UP3045" ca="1">SUM(IF($O$5:$PX$5&gt;=$UN$5,IF($O$5:$PX$5&lt;$UO$5,LEN($O3045:$PX3045)-LEN(SUBSTITUTE(UPPER($O3045:$PX3045),"P","")))))</f>
        <v>0</v>
      </c>
    </row>
    <row r="3046" spans="2:562" x14ac:dyDescent="0.25">
      <c r="B3046" s="60">
        <v>3041</v>
      </c>
      <c r="UA3046" s="8">
        <f t="array" ref="UA3046">SUM(LEN($O3046:$PX3046))-SUM(LEN(SUBSTITUTE(UPPER($O3046:$PX3046),"R","")))</f>
        <v>0</v>
      </c>
      <c r="UB3046" s="8">
        <f t="array" ref="UB3046">SUM(LEN($O3046:$PX3046))-SUM(LEN(SUBSTITUTE(UPPER($O3046:$PX3046),"A","")))</f>
        <v>0</v>
      </c>
      <c r="UC3046" s="8">
        <f t="array" ref="UC3046">SUM(LEN($O3046:$PX3046))-SUM(LEN(SUBSTITUTE(UPPER($O3046:$PX3046),"P","")))</f>
        <v>0</v>
      </c>
      <c r="UG3046" s="8">
        <f t="shared" si="242"/>
        <v>0</v>
      </c>
      <c r="UH3046" s="8">
        <f t="shared" si="243"/>
        <v>0</v>
      </c>
      <c r="UI3046" s="8">
        <f t="shared" si="244"/>
        <v>0</v>
      </c>
      <c r="UJ3046" s="8">
        <f t="shared" si="245"/>
        <v>0</v>
      </c>
      <c r="UK3046" s="8">
        <f t="shared" si="246"/>
        <v>0</v>
      </c>
      <c r="UN3046" s="8">
        <f t="array" aca="1" ref="UN3046" ca="1">SUM(IF($O$5:$PX$5&gt;=$UN$5,IF($O$5:$PX$5&lt;$UO$5,LEN($O3046:$PX3046)-LEN(SUBSTITUTE(UPPER($O3046:$PX3046),"R","")))))</f>
        <v>0</v>
      </c>
      <c r="UO3046" s="8">
        <f t="array" aca="1" ref="UO3046" ca="1">SUM(IF($O$5:$PX$5&gt;=$UN$5,IF($O$5:$PX$5&lt;$UO$5,LEN($O3046:$PX3046)-LEN(SUBSTITUTE(UPPER($O3046:$PX3046),"A","")))))</f>
        <v>0</v>
      </c>
      <c r="UP3046" s="8">
        <f t="array" aca="1" ref="UP3046" ca="1">SUM(IF($O$5:$PX$5&gt;=$UN$5,IF($O$5:$PX$5&lt;$UO$5,LEN($O3046:$PX3046)-LEN(SUBSTITUTE(UPPER($O3046:$PX3046),"P","")))))</f>
        <v>0</v>
      </c>
    </row>
    <row r="3047" spans="2:562" x14ac:dyDescent="0.25">
      <c r="B3047" s="60">
        <v>3042</v>
      </c>
      <c r="UA3047" s="8">
        <f t="array" ref="UA3047">SUM(LEN($O3047:$PX3047))-SUM(LEN(SUBSTITUTE(UPPER($O3047:$PX3047),"R","")))</f>
        <v>0</v>
      </c>
      <c r="UB3047" s="8">
        <f t="array" ref="UB3047">SUM(LEN($O3047:$PX3047))-SUM(LEN(SUBSTITUTE(UPPER($O3047:$PX3047),"A","")))</f>
        <v>0</v>
      </c>
      <c r="UC3047" s="8">
        <f t="array" ref="UC3047">SUM(LEN($O3047:$PX3047))-SUM(LEN(SUBSTITUTE(UPPER($O3047:$PX3047),"P","")))</f>
        <v>0</v>
      </c>
      <c r="UG3047" s="8">
        <f t="shared" si="242"/>
        <v>0</v>
      </c>
      <c r="UH3047" s="8">
        <f t="shared" si="243"/>
        <v>0</v>
      </c>
      <c r="UI3047" s="8">
        <f t="shared" si="244"/>
        <v>0</v>
      </c>
      <c r="UJ3047" s="8">
        <f t="shared" si="245"/>
        <v>0</v>
      </c>
      <c r="UK3047" s="8">
        <f t="shared" si="246"/>
        <v>0</v>
      </c>
      <c r="UN3047" s="8">
        <f t="array" aca="1" ref="UN3047" ca="1">SUM(IF($O$5:$PX$5&gt;=$UN$5,IF($O$5:$PX$5&lt;$UO$5,LEN($O3047:$PX3047)-LEN(SUBSTITUTE(UPPER($O3047:$PX3047),"R","")))))</f>
        <v>0</v>
      </c>
      <c r="UO3047" s="8">
        <f t="array" aca="1" ref="UO3047" ca="1">SUM(IF($O$5:$PX$5&gt;=$UN$5,IF($O$5:$PX$5&lt;$UO$5,LEN($O3047:$PX3047)-LEN(SUBSTITUTE(UPPER($O3047:$PX3047),"A","")))))</f>
        <v>0</v>
      </c>
      <c r="UP3047" s="8">
        <f t="array" aca="1" ref="UP3047" ca="1">SUM(IF($O$5:$PX$5&gt;=$UN$5,IF($O$5:$PX$5&lt;$UO$5,LEN($O3047:$PX3047)-LEN(SUBSTITUTE(UPPER($O3047:$PX3047),"P","")))))</f>
        <v>0</v>
      </c>
    </row>
    <row r="3048" spans="2:562" x14ac:dyDescent="0.25">
      <c r="B3048" s="60">
        <v>3043</v>
      </c>
      <c r="UA3048" s="8">
        <f t="array" ref="UA3048">SUM(LEN($O3048:$PX3048))-SUM(LEN(SUBSTITUTE(UPPER($O3048:$PX3048),"R","")))</f>
        <v>0</v>
      </c>
      <c r="UB3048" s="8">
        <f t="array" ref="UB3048">SUM(LEN($O3048:$PX3048))-SUM(LEN(SUBSTITUTE(UPPER($O3048:$PX3048),"A","")))</f>
        <v>0</v>
      </c>
      <c r="UC3048" s="8">
        <f t="array" ref="UC3048">SUM(LEN($O3048:$PX3048))-SUM(LEN(SUBSTITUTE(UPPER($O3048:$PX3048),"P","")))</f>
        <v>0</v>
      </c>
      <c r="UG3048" s="8">
        <f t="shared" si="242"/>
        <v>0</v>
      </c>
      <c r="UH3048" s="8">
        <f t="shared" si="243"/>
        <v>0</v>
      </c>
      <c r="UI3048" s="8">
        <f t="shared" si="244"/>
        <v>0</v>
      </c>
      <c r="UJ3048" s="8">
        <f t="shared" si="245"/>
        <v>0</v>
      </c>
      <c r="UK3048" s="8">
        <f t="shared" si="246"/>
        <v>0</v>
      </c>
      <c r="UN3048" s="8">
        <f t="array" aca="1" ref="UN3048" ca="1">SUM(IF($O$5:$PX$5&gt;=$UN$5,IF($O$5:$PX$5&lt;$UO$5,LEN($O3048:$PX3048)-LEN(SUBSTITUTE(UPPER($O3048:$PX3048),"R","")))))</f>
        <v>0</v>
      </c>
      <c r="UO3048" s="8">
        <f t="array" aca="1" ref="UO3048" ca="1">SUM(IF($O$5:$PX$5&gt;=$UN$5,IF($O$5:$PX$5&lt;$UO$5,LEN($O3048:$PX3048)-LEN(SUBSTITUTE(UPPER($O3048:$PX3048),"A","")))))</f>
        <v>0</v>
      </c>
      <c r="UP3048" s="8">
        <f t="array" aca="1" ref="UP3048" ca="1">SUM(IF($O$5:$PX$5&gt;=$UN$5,IF($O$5:$PX$5&lt;$UO$5,LEN($O3048:$PX3048)-LEN(SUBSTITUTE(UPPER($O3048:$PX3048),"P","")))))</f>
        <v>0</v>
      </c>
    </row>
    <row r="3049" spans="2:562" x14ac:dyDescent="0.25">
      <c r="B3049" s="60">
        <v>3044</v>
      </c>
      <c r="UA3049" s="8">
        <f t="array" ref="UA3049">SUM(LEN($O3049:$PX3049))-SUM(LEN(SUBSTITUTE(UPPER($O3049:$PX3049),"R","")))</f>
        <v>0</v>
      </c>
      <c r="UB3049" s="8">
        <f t="array" ref="UB3049">SUM(LEN($O3049:$PX3049))-SUM(LEN(SUBSTITUTE(UPPER($O3049:$PX3049),"A","")))</f>
        <v>0</v>
      </c>
      <c r="UC3049" s="8">
        <f t="array" ref="UC3049">SUM(LEN($O3049:$PX3049))-SUM(LEN(SUBSTITUTE(UPPER($O3049:$PX3049),"P","")))</f>
        <v>0</v>
      </c>
      <c r="UG3049" s="8">
        <f t="shared" si="242"/>
        <v>0</v>
      </c>
      <c r="UH3049" s="8">
        <f t="shared" si="243"/>
        <v>0</v>
      </c>
      <c r="UI3049" s="8">
        <f t="shared" si="244"/>
        <v>0</v>
      </c>
      <c r="UJ3049" s="8">
        <f t="shared" si="245"/>
        <v>0</v>
      </c>
      <c r="UK3049" s="8">
        <f t="shared" si="246"/>
        <v>0</v>
      </c>
      <c r="UN3049" s="8">
        <f t="array" aca="1" ref="UN3049" ca="1">SUM(IF($O$5:$PX$5&gt;=$UN$5,IF($O$5:$PX$5&lt;$UO$5,LEN($O3049:$PX3049)-LEN(SUBSTITUTE(UPPER($O3049:$PX3049),"R","")))))</f>
        <v>0</v>
      </c>
      <c r="UO3049" s="8">
        <f t="array" aca="1" ref="UO3049" ca="1">SUM(IF($O$5:$PX$5&gt;=$UN$5,IF($O$5:$PX$5&lt;$UO$5,LEN($O3049:$PX3049)-LEN(SUBSTITUTE(UPPER($O3049:$PX3049),"A","")))))</f>
        <v>0</v>
      </c>
      <c r="UP3049" s="8">
        <f t="array" aca="1" ref="UP3049" ca="1">SUM(IF($O$5:$PX$5&gt;=$UN$5,IF($O$5:$PX$5&lt;$UO$5,LEN($O3049:$PX3049)-LEN(SUBSTITUTE(UPPER($O3049:$PX3049),"P","")))))</f>
        <v>0</v>
      </c>
    </row>
    <row r="3050" spans="2:562" x14ac:dyDescent="0.25">
      <c r="B3050" s="60">
        <v>3045</v>
      </c>
      <c r="UA3050" s="8">
        <f t="array" ref="UA3050">SUM(LEN($O3050:$PX3050))-SUM(LEN(SUBSTITUTE(UPPER($O3050:$PX3050),"R","")))</f>
        <v>0</v>
      </c>
      <c r="UB3050" s="8">
        <f t="array" ref="UB3050">SUM(LEN($O3050:$PX3050))-SUM(LEN(SUBSTITUTE(UPPER($O3050:$PX3050),"A","")))</f>
        <v>0</v>
      </c>
      <c r="UC3050" s="8">
        <f t="array" ref="UC3050">SUM(LEN($O3050:$PX3050))-SUM(LEN(SUBSTITUTE(UPPER($O3050:$PX3050),"P","")))</f>
        <v>0</v>
      </c>
      <c r="UG3050" s="8">
        <f t="shared" si="242"/>
        <v>0</v>
      </c>
      <c r="UH3050" s="8">
        <f t="shared" si="243"/>
        <v>0</v>
      </c>
      <c r="UI3050" s="8">
        <f t="shared" si="244"/>
        <v>0</v>
      </c>
      <c r="UJ3050" s="8">
        <f t="shared" si="245"/>
        <v>0</v>
      </c>
      <c r="UK3050" s="8">
        <f t="shared" si="246"/>
        <v>0</v>
      </c>
      <c r="UN3050" s="8">
        <f t="array" aca="1" ref="UN3050" ca="1">SUM(IF($O$5:$PX$5&gt;=$UN$5,IF($O$5:$PX$5&lt;$UO$5,LEN($O3050:$PX3050)-LEN(SUBSTITUTE(UPPER($O3050:$PX3050),"R","")))))</f>
        <v>0</v>
      </c>
      <c r="UO3050" s="8">
        <f t="array" aca="1" ref="UO3050" ca="1">SUM(IF($O$5:$PX$5&gt;=$UN$5,IF($O$5:$PX$5&lt;$UO$5,LEN($O3050:$PX3050)-LEN(SUBSTITUTE(UPPER($O3050:$PX3050),"A","")))))</f>
        <v>0</v>
      </c>
      <c r="UP3050" s="8">
        <f t="array" aca="1" ref="UP3050" ca="1">SUM(IF($O$5:$PX$5&gt;=$UN$5,IF($O$5:$PX$5&lt;$UO$5,LEN($O3050:$PX3050)-LEN(SUBSTITUTE(UPPER($O3050:$PX3050),"P","")))))</f>
        <v>0</v>
      </c>
    </row>
    <row r="3051" spans="2:562" x14ac:dyDescent="0.25">
      <c r="B3051" s="60">
        <v>3046</v>
      </c>
      <c r="UA3051" s="8">
        <f t="array" ref="UA3051">SUM(LEN($O3051:$PX3051))-SUM(LEN(SUBSTITUTE(UPPER($O3051:$PX3051),"R","")))</f>
        <v>0</v>
      </c>
      <c r="UB3051" s="8">
        <f t="array" ref="UB3051">SUM(LEN($O3051:$PX3051))-SUM(LEN(SUBSTITUTE(UPPER($O3051:$PX3051),"A","")))</f>
        <v>0</v>
      </c>
      <c r="UC3051" s="8">
        <f t="array" ref="UC3051">SUM(LEN($O3051:$PX3051))-SUM(LEN(SUBSTITUTE(UPPER($O3051:$PX3051),"P","")))</f>
        <v>0</v>
      </c>
      <c r="UG3051" s="8">
        <f t="shared" si="242"/>
        <v>0</v>
      </c>
      <c r="UH3051" s="8">
        <f t="shared" si="243"/>
        <v>0</v>
      </c>
      <c r="UI3051" s="8">
        <f t="shared" si="244"/>
        <v>0</v>
      </c>
      <c r="UJ3051" s="8">
        <f t="shared" si="245"/>
        <v>0</v>
      </c>
      <c r="UK3051" s="8">
        <f t="shared" si="246"/>
        <v>0</v>
      </c>
      <c r="UN3051" s="8">
        <f t="array" aca="1" ref="UN3051" ca="1">SUM(IF($O$5:$PX$5&gt;=$UN$5,IF($O$5:$PX$5&lt;$UO$5,LEN($O3051:$PX3051)-LEN(SUBSTITUTE(UPPER($O3051:$PX3051),"R","")))))</f>
        <v>0</v>
      </c>
      <c r="UO3051" s="8">
        <f t="array" aca="1" ref="UO3051" ca="1">SUM(IF($O$5:$PX$5&gt;=$UN$5,IF($O$5:$PX$5&lt;$UO$5,LEN($O3051:$PX3051)-LEN(SUBSTITUTE(UPPER($O3051:$PX3051),"A","")))))</f>
        <v>0</v>
      </c>
      <c r="UP3051" s="8">
        <f t="array" aca="1" ref="UP3051" ca="1">SUM(IF($O$5:$PX$5&gt;=$UN$5,IF($O$5:$PX$5&lt;$UO$5,LEN($O3051:$PX3051)-LEN(SUBSTITUTE(UPPER($O3051:$PX3051),"P","")))))</f>
        <v>0</v>
      </c>
    </row>
    <row r="3052" spans="2:562" x14ac:dyDescent="0.25">
      <c r="B3052" s="60">
        <v>3047</v>
      </c>
      <c r="UA3052" s="8">
        <f t="array" ref="UA3052">SUM(LEN($O3052:$PX3052))-SUM(LEN(SUBSTITUTE(UPPER($O3052:$PX3052),"R","")))</f>
        <v>0</v>
      </c>
      <c r="UB3052" s="8">
        <f t="array" ref="UB3052">SUM(LEN($O3052:$PX3052))-SUM(LEN(SUBSTITUTE(UPPER($O3052:$PX3052),"A","")))</f>
        <v>0</v>
      </c>
      <c r="UC3052" s="8">
        <f t="array" ref="UC3052">SUM(LEN($O3052:$PX3052))-SUM(LEN(SUBSTITUTE(UPPER($O3052:$PX3052),"P","")))</f>
        <v>0</v>
      </c>
      <c r="UG3052" s="8">
        <f t="shared" si="242"/>
        <v>0</v>
      </c>
      <c r="UH3052" s="8">
        <f t="shared" si="243"/>
        <v>0</v>
      </c>
      <c r="UI3052" s="8">
        <f t="shared" si="244"/>
        <v>0</v>
      </c>
      <c r="UJ3052" s="8">
        <f t="shared" si="245"/>
        <v>0</v>
      </c>
      <c r="UK3052" s="8">
        <f t="shared" si="246"/>
        <v>0</v>
      </c>
      <c r="UN3052" s="8">
        <f t="array" aca="1" ref="UN3052" ca="1">SUM(IF($O$5:$PX$5&gt;=$UN$5,IF($O$5:$PX$5&lt;$UO$5,LEN($O3052:$PX3052)-LEN(SUBSTITUTE(UPPER($O3052:$PX3052),"R","")))))</f>
        <v>0</v>
      </c>
      <c r="UO3052" s="8">
        <f t="array" aca="1" ref="UO3052" ca="1">SUM(IF($O$5:$PX$5&gt;=$UN$5,IF($O$5:$PX$5&lt;$UO$5,LEN($O3052:$PX3052)-LEN(SUBSTITUTE(UPPER($O3052:$PX3052),"A","")))))</f>
        <v>0</v>
      </c>
      <c r="UP3052" s="8">
        <f t="array" aca="1" ref="UP3052" ca="1">SUM(IF($O$5:$PX$5&gt;=$UN$5,IF($O$5:$PX$5&lt;$UO$5,LEN($O3052:$PX3052)-LEN(SUBSTITUTE(UPPER($O3052:$PX3052),"P","")))))</f>
        <v>0</v>
      </c>
    </row>
    <row r="3053" spans="2:562" x14ac:dyDescent="0.25">
      <c r="B3053" s="60">
        <v>3048</v>
      </c>
      <c r="UA3053" s="8">
        <f t="array" ref="UA3053">SUM(LEN($O3053:$PX3053))-SUM(LEN(SUBSTITUTE(UPPER($O3053:$PX3053),"R","")))</f>
        <v>0</v>
      </c>
      <c r="UB3053" s="8">
        <f t="array" ref="UB3053">SUM(LEN($O3053:$PX3053))-SUM(LEN(SUBSTITUTE(UPPER($O3053:$PX3053),"A","")))</f>
        <v>0</v>
      </c>
      <c r="UC3053" s="8">
        <f t="array" ref="UC3053">SUM(LEN($O3053:$PX3053))-SUM(LEN(SUBSTITUTE(UPPER($O3053:$PX3053),"P","")))</f>
        <v>0</v>
      </c>
      <c r="UG3053" s="8">
        <f t="shared" si="242"/>
        <v>0</v>
      </c>
      <c r="UH3053" s="8">
        <f t="shared" si="243"/>
        <v>0</v>
      </c>
      <c r="UI3053" s="8">
        <f t="shared" si="244"/>
        <v>0</v>
      </c>
      <c r="UJ3053" s="8">
        <f t="shared" si="245"/>
        <v>0</v>
      </c>
      <c r="UK3053" s="8">
        <f t="shared" si="246"/>
        <v>0</v>
      </c>
      <c r="UN3053" s="8">
        <f t="array" aca="1" ref="UN3053" ca="1">SUM(IF($O$5:$PX$5&gt;=$UN$5,IF($O$5:$PX$5&lt;$UO$5,LEN($O3053:$PX3053)-LEN(SUBSTITUTE(UPPER($O3053:$PX3053),"R","")))))</f>
        <v>0</v>
      </c>
      <c r="UO3053" s="8">
        <f t="array" aca="1" ref="UO3053" ca="1">SUM(IF($O$5:$PX$5&gt;=$UN$5,IF($O$5:$PX$5&lt;$UO$5,LEN($O3053:$PX3053)-LEN(SUBSTITUTE(UPPER($O3053:$PX3053),"A","")))))</f>
        <v>0</v>
      </c>
      <c r="UP3053" s="8">
        <f t="array" aca="1" ref="UP3053" ca="1">SUM(IF($O$5:$PX$5&gt;=$UN$5,IF($O$5:$PX$5&lt;$UO$5,LEN($O3053:$PX3053)-LEN(SUBSTITUTE(UPPER($O3053:$PX3053),"P","")))))</f>
        <v>0</v>
      </c>
    </row>
    <row r="3054" spans="2:562" x14ac:dyDescent="0.25">
      <c r="B3054" s="60">
        <v>3049</v>
      </c>
      <c r="UA3054" s="8">
        <f t="array" ref="UA3054">SUM(LEN($O3054:$PX3054))-SUM(LEN(SUBSTITUTE(UPPER($O3054:$PX3054),"R","")))</f>
        <v>0</v>
      </c>
      <c r="UB3054" s="8">
        <f t="array" ref="UB3054">SUM(LEN($O3054:$PX3054))-SUM(LEN(SUBSTITUTE(UPPER($O3054:$PX3054),"A","")))</f>
        <v>0</v>
      </c>
      <c r="UC3054" s="8">
        <f t="array" ref="UC3054">SUM(LEN($O3054:$PX3054))-SUM(LEN(SUBSTITUTE(UPPER($O3054:$PX3054),"P","")))</f>
        <v>0</v>
      </c>
      <c r="UG3054" s="8">
        <f t="shared" si="242"/>
        <v>0</v>
      </c>
      <c r="UH3054" s="8">
        <f t="shared" si="243"/>
        <v>0</v>
      </c>
      <c r="UI3054" s="8">
        <f t="shared" si="244"/>
        <v>0</v>
      </c>
      <c r="UJ3054" s="8">
        <f t="shared" si="245"/>
        <v>0</v>
      </c>
      <c r="UK3054" s="8">
        <f t="shared" si="246"/>
        <v>0</v>
      </c>
      <c r="UN3054" s="8">
        <f t="array" aca="1" ref="UN3054" ca="1">SUM(IF($O$5:$PX$5&gt;=$UN$5,IF($O$5:$PX$5&lt;$UO$5,LEN($O3054:$PX3054)-LEN(SUBSTITUTE(UPPER($O3054:$PX3054),"R","")))))</f>
        <v>0</v>
      </c>
      <c r="UO3054" s="8">
        <f t="array" aca="1" ref="UO3054" ca="1">SUM(IF($O$5:$PX$5&gt;=$UN$5,IF($O$5:$PX$5&lt;$UO$5,LEN($O3054:$PX3054)-LEN(SUBSTITUTE(UPPER($O3054:$PX3054),"A","")))))</f>
        <v>0</v>
      </c>
      <c r="UP3054" s="8">
        <f t="array" aca="1" ref="UP3054" ca="1">SUM(IF($O$5:$PX$5&gt;=$UN$5,IF($O$5:$PX$5&lt;$UO$5,LEN($O3054:$PX3054)-LEN(SUBSTITUTE(UPPER($O3054:$PX3054),"P","")))))</f>
        <v>0</v>
      </c>
    </row>
    <row r="3055" spans="2:562" x14ac:dyDescent="0.25">
      <c r="B3055" s="60">
        <v>3050</v>
      </c>
      <c r="UA3055" s="8">
        <f t="array" ref="UA3055">SUM(LEN($O3055:$PX3055))-SUM(LEN(SUBSTITUTE(UPPER($O3055:$PX3055),"R","")))</f>
        <v>0</v>
      </c>
      <c r="UB3055" s="8">
        <f t="array" ref="UB3055">SUM(LEN($O3055:$PX3055))-SUM(LEN(SUBSTITUTE(UPPER($O3055:$PX3055),"A","")))</f>
        <v>0</v>
      </c>
      <c r="UC3055" s="8">
        <f t="array" ref="UC3055">SUM(LEN($O3055:$PX3055))-SUM(LEN(SUBSTITUTE(UPPER($O3055:$PX3055),"P","")))</f>
        <v>0</v>
      </c>
      <c r="UG3055" s="8">
        <f t="shared" si="242"/>
        <v>0</v>
      </c>
      <c r="UH3055" s="8">
        <f t="shared" si="243"/>
        <v>0</v>
      </c>
      <c r="UI3055" s="8">
        <f t="shared" si="244"/>
        <v>0</v>
      </c>
      <c r="UJ3055" s="8">
        <f t="shared" si="245"/>
        <v>0</v>
      </c>
      <c r="UK3055" s="8">
        <f t="shared" si="246"/>
        <v>0</v>
      </c>
      <c r="UN3055" s="8">
        <f t="array" aca="1" ref="UN3055" ca="1">SUM(IF($O$5:$PX$5&gt;=$UN$5,IF($O$5:$PX$5&lt;$UO$5,LEN($O3055:$PX3055)-LEN(SUBSTITUTE(UPPER($O3055:$PX3055),"R","")))))</f>
        <v>0</v>
      </c>
      <c r="UO3055" s="8">
        <f t="array" aca="1" ref="UO3055" ca="1">SUM(IF($O$5:$PX$5&gt;=$UN$5,IF($O$5:$PX$5&lt;$UO$5,LEN($O3055:$PX3055)-LEN(SUBSTITUTE(UPPER($O3055:$PX3055),"A","")))))</f>
        <v>0</v>
      </c>
      <c r="UP3055" s="8">
        <f t="array" aca="1" ref="UP3055" ca="1">SUM(IF($O$5:$PX$5&gt;=$UN$5,IF($O$5:$PX$5&lt;$UO$5,LEN($O3055:$PX3055)-LEN(SUBSTITUTE(UPPER($O3055:$PX3055),"P","")))))</f>
        <v>0</v>
      </c>
    </row>
    <row r="3056" spans="2:562" x14ac:dyDescent="0.25">
      <c r="B3056" s="60">
        <v>3051</v>
      </c>
      <c r="UA3056" s="8">
        <f t="array" ref="UA3056">SUM(LEN($O3056:$PX3056))-SUM(LEN(SUBSTITUTE(UPPER($O3056:$PX3056),"R","")))</f>
        <v>0</v>
      </c>
      <c r="UB3056" s="8">
        <f t="array" ref="UB3056">SUM(LEN($O3056:$PX3056))-SUM(LEN(SUBSTITUTE(UPPER($O3056:$PX3056),"A","")))</f>
        <v>0</v>
      </c>
      <c r="UC3056" s="8">
        <f t="array" ref="UC3056">SUM(LEN($O3056:$PX3056))-SUM(LEN(SUBSTITUTE(UPPER($O3056:$PX3056),"P","")))</f>
        <v>0</v>
      </c>
      <c r="UG3056" s="8">
        <f t="shared" si="242"/>
        <v>0</v>
      </c>
      <c r="UH3056" s="8">
        <f t="shared" si="243"/>
        <v>0</v>
      </c>
      <c r="UI3056" s="8">
        <f t="shared" si="244"/>
        <v>0</v>
      </c>
      <c r="UJ3056" s="8">
        <f t="shared" si="245"/>
        <v>0</v>
      </c>
      <c r="UK3056" s="8">
        <f t="shared" si="246"/>
        <v>0</v>
      </c>
      <c r="UN3056" s="8">
        <f t="array" aca="1" ref="UN3056" ca="1">SUM(IF($O$5:$PX$5&gt;=$UN$5,IF($O$5:$PX$5&lt;$UO$5,LEN($O3056:$PX3056)-LEN(SUBSTITUTE(UPPER($O3056:$PX3056),"R","")))))</f>
        <v>0</v>
      </c>
      <c r="UO3056" s="8">
        <f t="array" aca="1" ref="UO3056" ca="1">SUM(IF($O$5:$PX$5&gt;=$UN$5,IF($O$5:$PX$5&lt;$UO$5,LEN($O3056:$PX3056)-LEN(SUBSTITUTE(UPPER($O3056:$PX3056),"A","")))))</f>
        <v>0</v>
      </c>
      <c r="UP3056" s="8">
        <f t="array" aca="1" ref="UP3056" ca="1">SUM(IF($O$5:$PX$5&gt;=$UN$5,IF($O$5:$PX$5&lt;$UO$5,LEN($O3056:$PX3056)-LEN(SUBSTITUTE(UPPER($O3056:$PX3056),"P","")))))</f>
        <v>0</v>
      </c>
    </row>
    <row r="3057" spans="2:562" x14ac:dyDescent="0.25">
      <c r="B3057" s="60">
        <v>3052</v>
      </c>
      <c r="UA3057" s="8">
        <f t="array" ref="UA3057">SUM(LEN($O3057:$PX3057))-SUM(LEN(SUBSTITUTE(UPPER($O3057:$PX3057),"R","")))</f>
        <v>0</v>
      </c>
      <c r="UB3057" s="8">
        <f t="array" ref="UB3057">SUM(LEN($O3057:$PX3057))-SUM(LEN(SUBSTITUTE(UPPER($O3057:$PX3057),"A","")))</f>
        <v>0</v>
      </c>
      <c r="UC3057" s="8">
        <f t="array" ref="UC3057">SUM(LEN($O3057:$PX3057))-SUM(LEN(SUBSTITUTE(UPPER($O3057:$PX3057),"P","")))</f>
        <v>0</v>
      </c>
      <c r="UG3057" s="8">
        <f t="shared" si="242"/>
        <v>0</v>
      </c>
      <c r="UH3057" s="8">
        <f t="shared" si="243"/>
        <v>0</v>
      </c>
      <c r="UI3057" s="8">
        <f t="shared" si="244"/>
        <v>0</v>
      </c>
      <c r="UJ3057" s="8">
        <f t="shared" si="245"/>
        <v>0</v>
      </c>
      <c r="UK3057" s="8">
        <f t="shared" si="246"/>
        <v>0</v>
      </c>
      <c r="UN3057" s="8">
        <f t="array" aca="1" ref="UN3057" ca="1">SUM(IF($O$5:$PX$5&gt;=$UN$5,IF($O$5:$PX$5&lt;$UO$5,LEN($O3057:$PX3057)-LEN(SUBSTITUTE(UPPER($O3057:$PX3057),"R","")))))</f>
        <v>0</v>
      </c>
      <c r="UO3057" s="8">
        <f t="array" aca="1" ref="UO3057" ca="1">SUM(IF($O$5:$PX$5&gt;=$UN$5,IF($O$5:$PX$5&lt;$UO$5,LEN($O3057:$PX3057)-LEN(SUBSTITUTE(UPPER($O3057:$PX3057),"A","")))))</f>
        <v>0</v>
      </c>
      <c r="UP3057" s="8">
        <f t="array" aca="1" ref="UP3057" ca="1">SUM(IF($O$5:$PX$5&gt;=$UN$5,IF($O$5:$PX$5&lt;$UO$5,LEN($O3057:$PX3057)-LEN(SUBSTITUTE(UPPER($O3057:$PX3057),"P","")))))</f>
        <v>0</v>
      </c>
    </row>
    <row r="3058" spans="2:562" x14ac:dyDescent="0.25">
      <c r="B3058" s="60">
        <v>3053</v>
      </c>
      <c r="UA3058" s="8">
        <f t="array" ref="UA3058">SUM(LEN($O3058:$PX3058))-SUM(LEN(SUBSTITUTE(UPPER($O3058:$PX3058),"R","")))</f>
        <v>0</v>
      </c>
      <c r="UB3058" s="8">
        <f t="array" ref="UB3058">SUM(LEN($O3058:$PX3058))-SUM(LEN(SUBSTITUTE(UPPER($O3058:$PX3058),"A","")))</f>
        <v>0</v>
      </c>
      <c r="UC3058" s="8">
        <f t="array" ref="UC3058">SUM(LEN($O3058:$PX3058))-SUM(LEN(SUBSTITUTE(UPPER($O3058:$PX3058),"P","")))</f>
        <v>0</v>
      </c>
      <c r="UG3058" s="8">
        <f t="shared" si="242"/>
        <v>0</v>
      </c>
      <c r="UH3058" s="8">
        <f t="shared" si="243"/>
        <v>0</v>
      </c>
      <c r="UI3058" s="8">
        <f t="shared" si="244"/>
        <v>0</v>
      </c>
      <c r="UJ3058" s="8">
        <f t="shared" si="245"/>
        <v>0</v>
      </c>
      <c r="UK3058" s="8">
        <f t="shared" si="246"/>
        <v>0</v>
      </c>
      <c r="UN3058" s="8">
        <f t="array" aca="1" ref="UN3058" ca="1">SUM(IF($O$5:$PX$5&gt;=$UN$5,IF($O$5:$PX$5&lt;$UO$5,LEN($O3058:$PX3058)-LEN(SUBSTITUTE(UPPER($O3058:$PX3058),"R","")))))</f>
        <v>0</v>
      </c>
      <c r="UO3058" s="8">
        <f t="array" aca="1" ref="UO3058" ca="1">SUM(IF($O$5:$PX$5&gt;=$UN$5,IF($O$5:$PX$5&lt;$UO$5,LEN($O3058:$PX3058)-LEN(SUBSTITUTE(UPPER($O3058:$PX3058),"A","")))))</f>
        <v>0</v>
      </c>
      <c r="UP3058" s="8">
        <f t="array" aca="1" ref="UP3058" ca="1">SUM(IF($O$5:$PX$5&gt;=$UN$5,IF($O$5:$PX$5&lt;$UO$5,LEN($O3058:$PX3058)-LEN(SUBSTITUTE(UPPER($O3058:$PX3058),"P","")))))</f>
        <v>0</v>
      </c>
    </row>
    <row r="3059" spans="2:562" x14ac:dyDescent="0.25">
      <c r="B3059" s="60">
        <v>3054</v>
      </c>
      <c r="UA3059" s="8">
        <f t="array" ref="UA3059">SUM(LEN($O3059:$PX3059))-SUM(LEN(SUBSTITUTE(UPPER($O3059:$PX3059),"R","")))</f>
        <v>0</v>
      </c>
      <c r="UB3059" s="8">
        <f t="array" ref="UB3059">SUM(LEN($O3059:$PX3059))-SUM(LEN(SUBSTITUTE(UPPER($O3059:$PX3059),"A","")))</f>
        <v>0</v>
      </c>
      <c r="UC3059" s="8">
        <f t="array" ref="UC3059">SUM(LEN($O3059:$PX3059))-SUM(LEN(SUBSTITUTE(UPPER($O3059:$PX3059),"P","")))</f>
        <v>0</v>
      </c>
      <c r="UG3059" s="8">
        <f t="shared" si="242"/>
        <v>0</v>
      </c>
      <c r="UH3059" s="8">
        <f t="shared" si="243"/>
        <v>0</v>
      </c>
      <c r="UI3059" s="8">
        <f t="shared" si="244"/>
        <v>0</v>
      </c>
      <c r="UJ3059" s="8">
        <f t="shared" si="245"/>
        <v>0</v>
      </c>
      <c r="UK3059" s="8">
        <f t="shared" si="246"/>
        <v>0</v>
      </c>
      <c r="UN3059" s="8">
        <f t="array" aca="1" ref="UN3059" ca="1">SUM(IF($O$5:$PX$5&gt;=$UN$5,IF($O$5:$PX$5&lt;$UO$5,LEN($O3059:$PX3059)-LEN(SUBSTITUTE(UPPER($O3059:$PX3059),"R","")))))</f>
        <v>0</v>
      </c>
      <c r="UO3059" s="8">
        <f t="array" aca="1" ref="UO3059" ca="1">SUM(IF($O$5:$PX$5&gt;=$UN$5,IF($O$5:$PX$5&lt;$UO$5,LEN($O3059:$PX3059)-LEN(SUBSTITUTE(UPPER($O3059:$PX3059),"A","")))))</f>
        <v>0</v>
      </c>
      <c r="UP3059" s="8">
        <f t="array" aca="1" ref="UP3059" ca="1">SUM(IF($O$5:$PX$5&gt;=$UN$5,IF($O$5:$PX$5&lt;$UO$5,LEN($O3059:$PX3059)-LEN(SUBSTITUTE(UPPER($O3059:$PX3059),"P","")))))</f>
        <v>0</v>
      </c>
    </row>
    <row r="3060" spans="2:562" x14ac:dyDescent="0.25">
      <c r="B3060" s="60">
        <v>3055</v>
      </c>
      <c r="UA3060" s="8">
        <f t="array" ref="UA3060">SUM(LEN($O3060:$PX3060))-SUM(LEN(SUBSTITUTE(UPPER($O3060:$PX3060),"R","")))</f>
        <v>0</v>
      </c>
      <c r="UB3060" s="8">
        <f t="array" ref="UB3060">SUM(LEN($O3060:$PX3060))-SUM(LEN(SUBSTITUTE(UPPER($O3060:$PX3060),"A","")))</f>
        <v>0</v>
      </c>
      <c r="UC3060" s="8">
        <f t="array" ref="UC3060">SUM(LEN($O3060:$PX3060))-SUM(LEN(SUBSTITUTE(UPPER($O3060:$PX3060),"P","")))</f>
        <v>0</v>
      </c>
      <c r="UG3060" s="8">
        <f t="shared" si="242"/>
        <v>0</v>
      </c>
      <c r="UH3060" s="8">
        <f t="shared" si="243"/>
        <v>0</v>
      </c>
      <c r="UI3060" s="8">
        <f t="shared" si="244"/>
        <v>0</v>
      </c>
      <c r="UJ3060" s="8">
        <f t="shared" si="245"/>
        <v>0</v>
      </c>
      <c r="UK3060" s="8">
        <f t="shared" si="246"/>
        <v>0</v>
      </c>
      <c r="UN3060" s="8">
        <f t="array" aca="1" ref="UN3060" ca="1">SUM(IF($O$5:$PX$5&gt;=$UN$5,IF($O$5:$PX$5&lt;$UO$5,LEN($O3060:$PX3060)-LEN(SUBSTITUTE(UPPER($O3060:$PX3060),"R","")))))</f>
        <v>0</v>
      </c>
      <c r="UO3060" s="8">
        <f t="array" aca="1" ref="UO3060" ca="1">SUM(IF($O$5:$PX$5&gt;=$UN$5,IF($O$5:$PX$5&lt;$UO$5,LEN($O3060:$PX3060)-LEN(SUBSTITUTE(UPPER($O3060:$PX3060),"A","")))))</f>
        <v>0</v>
      </c>
      <c r="UP3060" s="8">
        <f t="array" aca="1" ref="UP3060" ca="1">SUM(IF($O$5:$PX$5&gt;=$UN$5,IF($O$5:$PX$5&lt;$UO$5,LEN($O3060:$PX3060)-LEN(SUBSTITUTE(UPPER($O3060:$PX3060),"P","")))))</f>
        <v>0</v>
      </c>
    </row>
    <row r="3061" spans="2:562" x14ac:dyDescent="0.25">
      <c r="B3061" s="60">
        <v>3056</v>
      </c>
      <c r="UA3061" s="8">
        <f t="array" ref="UA3061">SUM(LEN($O3061:$PX3061))-SUM(LEN(SUBSTITUTE(UPPER($O3061:$PX3061),"R","")))</f>
        <v>0</v>
      </c>
      <c r="UB3061" s="8">
        <f t="array" ref="UB3061">SUM(LEN($O3061:$PX3061))-SUM(LEN(SUBSTITUTE(UPPER($O3061:$PX3061),"A","")))</f>
        <v>0</v>
      </c>
      <c r="UC3061" s="8">
        <f t="array" ref="UC3061">SUM(LEN($O3061:$PX3061))-SUM(LEN(SUBSTITUTE(UPPER($O3061:$PX3061),"P","")))</f>
        <v>0</v>
      </c>
      <c r="UG3061" s="8">
        <f t="shared" si="242"/>
        <v>0</v>
      </c>
      <c r="UH3061" s="8">
        <f t="shared" si="243"/>
        <v>0</v>
      </c>
      <c r="UI3061" s="8">
        <f t="shared" si="244"/>
        <v>0</v>
      </c>
      <c r="UJ3061" s="8">
        <f t="shared" si="245"/>
        <v>0</v>
      </c>
      <c r="UK3061" s="8">
        <f t="shared" si="246"/>
        <v>0</v>
      </c>
      <c r="UN3061" s="8">
        <f t="array" aca="1" ref="UN3061" ca="1">SUM(IF($O$5:$PX$5&gt;=$UN$5,IF($O$5:$PX$5&lt;$UO$5,LEN($O3061:$PX3061)-LEN(SUBSTITUTE(UPPER($O3061:$PX3061),"R","")))))</f>
        <v>0</v>
      </c>
      <c r="UO3061" s="8">
        <f t="array" aca="1" ref="UO3061" ca="1">SUM(IF($O$5:$PX$5&gt;=$UN$5,IF($O$5:$PX$5&lt;$UO$5,LEN($O3061:$PX3061)-LEN(SUBSTITUTE(UPPER($O3061:$PX3061),"A","")))))</f>
        <v>0</v>
      </c>
      <c r="UP3061" s="8">
        <f t="array" aca="1" ref="UP3061" ca="1">SUM(IF($O$5:$PX$5&gt;=$UN$5,IF($O$5:$PX$5&lt;$UO$5,LEN($O3061:$PX3061)-LEN(SUBSTITUTE(UPPER($O3061:$PX3061),"P","")))))</f>
        <v>0</v>
      </c>
    </row>
    <row r="3062" spans="2:562" x14ac:dyDescent="0.25">
      <c r="B3062" s="60">
        <v>3057</v>
      </c>
      <c r="UA3062" s="8">
        <f t="array" ref="UA3062">SUM(LEN($O3062:$PX3062))-SUM(LEN(SUBSTITUTE(UPPER($O3062:$PX3062),"R","")))</f>
        <v>0</v>
      </c>
      <c r="UB3062" s="8">
        <f t="array" ref="UB3062">SUM(LEN($O3062:$PX3062))-SUM(LEN(SUBSTITUTE(UPPER($O3062:$PX3062),"A","")))</f>
        <v>0</v>
      </c>
      <c r="UC3062" s="8">
        <f t="array" ref="UC3062">SUM(LEN($O3062:$PX3062))-SUM(LEN(SUBSTITUTE(UPPER($O3062:$PX3062),"P","")))</f>
        <v>0</v>
      </c>
      <c r="UG3062" s="8">
        <f t="shared" si="242"/>
        <v>0</v>
      </c>
      <c r="UH3062" s="8">
        <f t="shared" si="243"/>
        <v>0</v>
      </c>
      <c r="UI3062" s="8">
        <f t="shared" si="244"/>
        <v>0</v>
      </c>
      <c r="UJ3062" s="8">
        <f t="shared" si="245"/>
        <v>0</v>
      </c>
      <c r="UK3062" s="8">
        <f t="shared" si="246"/>
        <v>0</v>
      </c>
      <c r="UN3062" s="8">
        <f t="array" aca="1" ref="UN3062" ca="1">SUM(IF($O$5:$PX$5&gt;=$UN$5,IF($O$5:$PX$5&lt;$UO$5,LEN($O3062:$PX3062)-LEN(SUBSTITUTE(UPPER($O3062:$PX3062),"R","")))))</f>
        <v>0</v>
      </c>
      <c r="UO3062" s="8">
        <f t="array" aca="1" ref="UO3062" ca="1">SUM(IF($O$5:$PX$5&gt;=$UN$5,IF($O$5:$PX$5&lt;$UO$5,LEN($O3062:$PX3062)-LEN(SUBSTITUTE(UPPER($O3062:$PX3062),"A","")))))</f>
        <v>0</v>
      </c>
      <c r="UP3062" s="8">
        <f t="array" aca="1" ref="UP3062" ca="1">SUM(IF($O$5:$PX$5&gt;=$UN$5,IF($O$5:$PX$5&lt;$UO$5,LEN($O3062:$PX3062)-LEN(SUBSTITUTE(UPPER($O3062:$PX3062),"P","")))))</f>
        <v>0</v>
      </c>
    </row>
    <row r="3063" spans="2:562" x14ac:dyDescent="0.25">
      <c r="B3063" s="60">
        <v>3058</v>
      </c>
      <c r="UA3063" s="8">
        <f t="array" ref="UA3063">SUM(LEN($O3063:$PX3063))-SUM(LEN(SUBSTITUTE(UPPER($O3063:$PX3063),"R","")))</f>
        <v>0</v>
      </c>
      <c r="UB3063" s="8">
        <f t="array" ref="UB3063">SUM(LEN($O3063:$PX3063))-SUM(LEN(SUBSTITUTE(UPPER($O3063:$PX3063),"A","")))</f>
        <v>0</v>
      </c>
      <c r="UC3063" s="8">
        <f t="array" ref="UC3063">SUM(LEN($O3063:$PX3063))-SUM(LEN(SUBSTITUTE(UPPER($O3063:$PX3063),"P","")))</f>
        <v>0</v>
      </c>
      <c r="UG3063" s="8">
        <f t="shared" si="242"/>
        <v>0</v>
      </c>
      <c r="UH3063" s="8">
        <f t="shared" si="243"/>
        <v>0</v>
      </c>
      <c r="UI3063" s="8">
        <f t="shared" si="244"/>
        <v>0</v>
      </c>
      <c r="UJ3063" s="8">
        <f t="shared" si="245"/>
        <v>0</v>
      </c>
      <c r="UK3063" s="8">
        <f t="shared" si="246"/>
        <v>0</v>
      </c>
      <c r="UN3063" s="8">
        <f t="array" aca="1" ref="UN3063" ca="1">SUM(IF($O$5:$PX$5&gt;=$UN$5,IF($O$5:$PX$5&lt;$UO$5,LEN($O3063:$PX3063)-LEN(SUBSTITUTE(UPPER($O3063:$PX3063),"R","")))))</f>
        <v>0</v>
      </c>
      <c r="UO3063" s="8">
        <f t="array" aca="1" ref="UO3063" ca="1">SUM(IF($O$5:$PX$5&gt;=$UN$5,IF($O$5:$PX$5&lt;$UO$5,LEN($O3063:$PX3063)-LEN(SUBSTITUTE(UPPER($O3063:$PX3063),"A","")))))</f>
        <v>0</v>
      </c>
      <c r="UP3063" s="8">
        <f t="array" aca="1" ref="UP3063" ca="1">SUM(IF($O$5:$PX$5&gt;=$UN$5,IF($O$5:$PX$5&lt;$UO$5,LEN($O3063:$PX3063)-LEN(SUBSTITUTE(UPPER($O3063:$PX3063),"P","")))))</f>
        <v>0</v>
      </c>
    </row>
    <row r="3064" spans="2:562" x14ac:dyDescent="0.25">
      <c r="B3064" s="60">
        <v>3059</v>
      </c>
      <c r="UA3064" s="8">
        <f t="array" ref="UA3064">SUM(LEN($O3064:$PX3064))-SUM(LEN(SUBSTITUTE(UPPER($O3064:$PX3064),"R","")))</f>
        <v>0</v>
      </c>
      <c r="UB3064" s="8">
        <f t="array" ref="UB3064">SUM(LEN($O3064:$PX3064))-SUM(LEN(SUBSTITUTE(UPPER($O3064:$PX3064),"A","")))</f>
        <v>0</v>
      </c>
      <c r="UC3064" s="8">
        <f t="array" ref="UC3064">SUM(LEN($O3064:$PX3064))-SUM(LEN(SUBSTITUTE(UPPER($O3064:$PX3064),"P","")))</f>
        <v>0</v>
      </c>
      <c r="UG3064" s="8">
        <f t="shared" si="242"/>
        <v>0</v>
      </c>
      <c r="UH3064" s="8">
        <f t="shared" si="243"/>
        <v>0</v>
      </c>
      <c r="UI3064" s="8">
        <f t="shared" si="244"/>
        <v>0</v>
      </c>
      <c r="UJ3064" s="8">
        <f t="shared" si="245"/>
        <v>0</v>
      </c>
      <c r="UK3064" s="8">
        <f t="shared" si="246"/>
        <v>0</v>
      </c>
      <c r="UN3064" s="8">
        <f t="array" aca="1" ref="UN3064" ca="1">SUM(IF($O$5:$PX$5&gt;=$UN$5,IF($O$5:$PX$5&lt;$UO$5,LEN($O3064:$PX3064)-LEN(SUBSTITUTE(UPPER($O3064:$PX3064),"R","")))))</f>
        <v>0</v>
      </c>
      <c r="UO3064" s="8">
        <f t="array" aca="1" ref="UO3064" ca="1">SUM(IF($O$5:$PX$5&gt;=$UN$5,IF($O$5:$PX$5&lt;$UO$5,LEN($O3064:$PX3064)-LEN(SUBSTITUTE(UPPER($O3064:$PX3064),"A","")))))</f>
        <v>0</v>
      </c>
      <c r="UP3064" s="8">
        <f t="array" aca="1" ref="UP3064" ca="1">SUM(IF($O$5:$PX$5&gt;=$UN$5,IF($O$5:$PX$5&lt;$UO$5,LEN($O3064:$PX3064)-LEN(SUBSTITUTE(UPPER($O3064:$PX3064),"P","")))))</f>
        <v>0</v>
      </c>
    </row>
    <row r="3065" spans="2:562" x14ac:dyDescent="0.25">
      <c r="B3065" s="60">
        <v>3060</v>
      </c>
      <c r="UA3065" s="8">
        <f t="array" ref="UA3065">SUM(LEN($O3065:$PX3065))-SUM(LEN(SUBSTITUTE(UPPER($O3065:$PX3065),"R","")))</f>
        <v>0</v>
      </c>
      <c r="UB3065" s="8">
        <f t="array" ref="UB3065">SUM(LEN($O3065:$PX3065))-SUM(LEN(SUBSTITUTE(UPPER($O3065:$PX3065),"A","")))</f>
        <v>0</v>
      </c>
      <c r="UC3065" s="8">
        <f t="array" ref="UC3065">SUM(LEN($O3065:$PX3065))-SUM(LEN(SUBSTITUTE(UPPER($O3065:$PX3065),"P","")))</f>
        <v>0</v>
      </c>
      <c r="UG3065" s="8">
        <f t="shared" si="242"/>
        <v>0</v>
      </c>
      <c r="UH3065" s="8">
        <f t="shared" si="243"/>
        <v>0</v>
      </c>
      <c r="UI3065" s="8">
        <f t="shared" si="244"/>
        <v>0</v>
      </c>
      <c r="UJ3065" s="8">
        <f t="shared" si="245"/>
        <v>0</v>
      </c>
      <c r="UK3065" s="8">
        <f t="shared" si="246"/>
        <v>0</v>
      </c>
      <c r="UN3065" s="8">
        <f t="array" aca="1" ref="UN3065" ca="1">SUM(IF($O$5:$PX$5&gt;=$UN$5,IF($O$5:$PX$5&lt;$UO$5,LEN($O3065:$PX3065)-LEN(SUBSTITUTE(UPPER($O3065:$PX3065),"R","")))))</f>
        <v>0</v>
      </c>
      <c r="UO3065" s="8">
        <f t="array" aca="1" ref="UO3065" ca="1">SUM(IF($O$5:$PX$5&gt;=$UN$5,IF($O$5:$PX$5&lt;$UO$5,LEN($O3065:$PX3065)-LEN(SUBSTITUTE(UPPER($O3065:$PX3065),"A","")))))</f>
        <v>0</v>
      </c>
      <c r="UP3065" s="8">
        <f t="array" aca="1" ref="UP3065" ca="1">SUM(IF($O$5:$PX$5&gt;=$UN$5,IF($O$5:$PX$5&lt;$UO$5,LEN($O3065:$PX3065)-LEN(SUBSTITUTE(UPPER($O3065:$PX3065),"P","")))))</f>
        <v>0</v>
      </c>
    </row>
    <row r="3066" spans="2:562" x14ac:dyDescent="0.25">
      <c r="B3066" s="60">
        <v>3061</v>
      </c>
      <c r="UA3066" s="8">
        <f t="array" ref="UA3066">SUM(LEN($O3066:$PX3066))-SUM(LEN(SUBSTITUTE(UPPER($O3066:$PX3066),"R","")))</f>
        <v>0</v>
      </c>
      <c r="UB3066" s="8">
        <f t="array" ref="UB3066">SUM(LEN($O3066:$PX3066))-SUM(LEN(SUBSTITUTE(UPPER($O3066:$PX3066),"A","")))</f>
        <v>0</v>
      </c>
      <c r="UC3066" s="8">
        <f t="array" ref="UC3066">SUM(LEN($O3066:$PX3066))-SUM(LEN(SUBSTITUTE(UPPER($O3066:$PX3066),"P","")))</f>
        <v>0</v>
      </c>
      <c r="UG3066" s="8">
        <f t="shared" si="242"/>
        <v>0</v>
      </c>
      <c r="UH3066" s="8">
        <f t="shared" si="243"/>
        <v>0</v>
      </c>
      <c r="UI3066" s="8">
        <f t="shared" si="244"/>
        <v>0</v>
      </c>
      <c r="UJ3066" s="8">
        <f t="shared" si="245"/>
        <v>0</v>
      </c>
      <c r="UK3066" s="8">
        <f t="shared" si="246"/>
        <v>0</v>
      </c>
      <c r="UN3066" s="8">
        <f t="array" aca="1" ref="UN3066" ca="1">SUM(IF($O$5:$PX$5&gt;=$UN$5,IF($O$5:$PX$5&lt;$UO$5,LEN($O3066:$PX3066)-LEN(SUBSTITUTE(UPPER($O3066:$PX3066),"R","")))))</f>
        <v>0</v>
      </c>
      <c r="UO3066" s="8">
        <f t="array" aca="1" ref="UO3066" ca="1">SUM(IF($O$5:$PX$5&gt;=$UN$5,IF($O$5:$PX$5&lt;$UO$5,LEN($O3066:$PX3066)-LEN(SUBSTITUTE(UPPER($O3066:$PX3066),"A","")))))</f>
        <v>0</v>
      </c>
      <c r="UP3066" s="8">
        <f t="array" aca="1" ref="UP3066" ca="1">SUM(IF($O$5:$PX$5&gt;=$UN$5,IF($O$5:$PX$5&lt;$UO$5,LEN($O3066:$PX3066)-LEN(SUBSTITUTE(UPPER($O3066:$PX3066),"P","")))))</f>
        <v>0</v>
      </c>
    </row>
    <row r="3067" spans="2:562" x14ac:dyDescent="0.25">
      <c r="B3067" s="60">
        <v>3062</v>
      </c>
      <c r="UA3067" s="8">
        <f t="array" ref="UA3067">SUM(LEN($O3067:$PX3067))-SUM(LEN(SUBSTITUTE(UPPER($O3067:$PX3067),"R","")))</f>
        <v>0</v>
      </c>
      <c r="UB3067" s="8">
        <f t="array" ref="UB3067">SUM(LEN($O3067:$PX3067))-SUM(LEN(SUBSTITUTE(UPPER($O3067:$PX3067),"A","")))</f>
        <v>0</v>
      </c>
      <c r="UC3067" s="8">
        <f t="array" ref="UC3067">SUM(LEN($O3067:$PX3067))-SUM(LEN(SUBSTITUTE(UPPER($O3067:$PX3067),"P","")))</f>
        <v>0</v>
      </c>
      <c r="UG3067" s="8">
        <f t="shared" si="242"/>
        <v>0</v>
      </c>
      <c r="UH3067" s="8">
        <f t="shared" si="243"/>
        <v>0</v>
      </c>
      <c r="UI3067" s="8">
        <f t="shared" si="244"/>
        <v>0</v>
      </c>
      <c r="UJ3067" s="8">
        <f t="shared" si="245"/>
        <v>0</v>
      </c>
      <c r="UK3067" s="8">
        <f t="shared" si="246"/>
        <v>0</v>
      </c>
      <c r="UN3067" s="8">
        <f t="array" aca="1" ref="UN3067" ca="1">SUM(IF($O$5:$PX$5&gt;=$UN$5,IF($O$5:$PX$5&lt;$UO$5,LEN($O3067:$PX3067)-LEN(SUBSTITUTE(UPPER($O3067:$PX3067),"R","")))))</f>
        <v>0</v>
      </c>
      <c r="UO3067" s="8">
        <f t="array" aca="1" ref="UO3067" ca="1">SUM(IF($O$5:$PX$5&gt;=$UN$5,IF($O$5:$PX$5&lt;$UO$5,LEN($O3067:$PX3067)-LEN(SUBSTITUTE(UPPER($O3067:$PX3067),"A","")))))</f>
        <v>0</v>
      </c>
      <c r="UP3067" s="8">
        <f t="array" aca="1" ref="UP3067" ca="1">SUM(IF($O$5:$PX$5&gt;=$UN$5,IF($O$5:$PX$5&lt;$UO$5,LEN($O3067:$PX3067)-LEN(SUBSTITUTE(UPPER($O3067:$PX3067),"P","")))))</f>
        <v>0</v>
      </c>
    </row>
    <row r="3068" spans="2:562" x14ac:dyDescent="0.25">
      <c r="B3068" s="60">
        <v>3063</v>
      </c>
      <c r="UA3068" s="8">
        <f t="array" ref="UA3068">SUM(LEN($O3068:$PX3068))-SUM(LEN(SUBSTITUTE(UPPER($O3068:$PX3068),"R","")))</f>
        <v>0</v>
      </c>
      <c r="UB3068" s="8">
        <f t="array" ref="UB3068">SUM(LEN($O3068:$PX3068))-SUM(LEN(SUBSTITUTE(UPPER($O3068:$PX3068),"A","")))</f>
        <v>0</v>
      </c>
      <c r="UC3068" s="8">
        <f t="array" ref="UC3068">SUM(LEN($O3068:$PX3068))-SUM(LEN(SUBSTITUTE(UPPER($O3068:$PX3068),"P","")))</f>
        <v>0</v>
      </c>
      <c r="UG3068" s="8">
        <f t="shared" si="242"/>
        <v>0</v>
      </c>
      <c r="UH3068" s="8">
        <f t="shared" si="243"/>
        <v>0</v>
      </c>
      <c r="UI3068" s="8">
        <f t="shared" si="244"/>
        <v>0</v>
      </c>
      <c r="UJ3068" s="8">
        <f t="shared" si="245"/>
        <v>0</v>
      </c>
      <c r="UK3068" s="8">
        <f t="shared" si="246"/>
        <v>0</v>
      </c>
      <c r="UN3068" s="8">
        <f t="array" aca="1" ref="UN3068" ca="1">SUM(IF($O$5:$PX$5&gt;=$UN$5,IF($O$5:$PX$5&lt;$UO$5,LEN($O3068:$PX3068)-LEN(SUBSTITUTE(UPPER($O3068:$PX3068),"R","")))))</f>
        <v>0</v>
      </c>
      <c r="UO3068" s="8">
        <f t="array" aca="1" ref="UO3068" ca="1">SUM(IF($O$5:$PX$5&gt;=$UN$5,IF($O$5:$PX$5&lt;$UO$5,LEN($O3068:$PX3068)-LEN(SUBSTITUTE(UPPER($O3068:$PX3068),"A","")))))</f>
        <v>0</v>
      </c>
      <c r="UP3068" s="8">
        <f t="array" aca="1" ref="UP3068" ca="1">SUM(IF($O$5:$PX$5&gt;=$UN$5,IF($O$5:$PX$5&lt;$UO$5,LEN($O3068:$PX3068)-LEN(SUBSTITUTE(UPPER($O3068:$PX3068),"P","")))))</f>
        <v>0</v>
      </c>
    </row>
    <row r="3069" spans="2:562" x14ac:dyDescent="0.25">
      <c r="B3069" s="60">
        <v>3064</v>
      </c>
      <c r="UA3069" s="8">
        <f t="array" ref="UA3069">SUM(LEN($O3069:$PX3069))-SUM(LEN(SUBSTITUTE(UPPER($O3069:$PX3069),"R","")))</f>
        <v>0</v>
      </c>
      <c r="UB3069" s="8">
        <f t="array" ref="UB3069">SUM(LEN($O3069:$PX3069))-SUM(LEN(SUBSTITUTE(UPPER($O3069:$PX3069),"A","")))</f>
        <v>0</v>
      </c>
      <c r="UC3069" s="8">
        <f t="array" ref="UC3069">SUM(LEN($O3069:$PX3069))-SUM(LEN(SUBSTITUTE(UPPER($O3069:$PX3069),"P","")))</f>
        <v>0</v>
      </c>
      <c r="UG3069" s="8">
        <f t="shared" si="242"/>
        <v>0</v>
      </c>
      <c r="UH3069" s="8">
        <f t="shared" si="243"/>
        <v>0</v>
      </c>
      <c r="UI3069" s="8">
        <f t="shared" si="244"/>
        <v>0</v>
      </c>
      <c r="UJ3069" s="8">
        <f t="shared" si="245"/>
        <v>0</v>
      </c>
      <c r="UK3069" s="8">
        <f t="shared" si="246"/>
        <v>0</v>
      </c>
      <c r="UN3069" s="8">
        <f t="array" aca="1" ref="UN3069" ca="1">SUM(IF($O$5:$PX$5&gt;=$UN$5,IF($O$5:$PX$5&lt;$UO$5,LEN($O3069:$PX3069)-LEN(SUBSTITUTE(UPPER($O3069:$PX3069),"R","")))))</f>
        <v>0</v>
      </c>
      <c r="UO3069" s="8">
        <f t="array" aca="1" ref="UO3069" ca="1">SUM(IF($O$5:$PX$5&gt;=$UN$5,IF($O$5:$PX$5&lt;$UO$5,LEN($O3069:$PX3069)-LEN(SUBSTITUTE(UPPER($O3069:$PX3069),"A","")))))</f>
        <v>0</v>
      </c>
      <c r="UP3069" s="8">
        <f t="array" aca="1" ref="UP3069" ca="1">SUM(IF($O$5:$PX$5&gt;=$UN$5,IF($O$5:$PX$5&lt;$UO$5,LEN($O3069:$PX3069)-LEN(SUBSTITUTE(UPPER($O3069:$PX3069),"P","")))))</f>
        <v>0</v>
      </c>
    </row>
    <row r="3070" spans="2:562" x14ac:dyDescent="0.25">
      <c r="B3070" s="60">
        <v>3065</v>
      </c>
      <c r="UA3070" s="8">
        <f t="array" ref="UA3070">SUM(LEN($O3070:$PX3070))-SUM(LEN(SUBSTITUTE(UPPER($O3070:$PX3070),"R","")))</f>
        <v>0</v>
      </c>
      <c r="UB3070" s="8">
        <f t="array" ref="UB3070">SUM(LEN($O3070:$PX3070))-SUM(LEN(SUBSTITUTE(UPPER($O3070:$PX3070),"A","")))</f>
        <v>0</v>
      </c>
      <c r="UC3070" s="8">
        <f t="array" ref="UC3070">SUM(LEN($O3070:$PX3070))-SUM(LEN(SUBSTITUTE(UPPER($O3070:$PX3070),"P","")))</f>
        <v>0</v>
      </c>
      <c r="UG3070" s="8">
        <f t="shared" si="242"/>
        <v>0</v>
      </c>
      <c r="UH3070" s="8">
        <f t="shared" si="243"/>
        <v>0</v>
      </c>
      <c r="UI3070" s="8">
        <f t="shared" si="244"/>
        <v>0</v>
      </c>
      <c r="UJ3070" s="8">
        <f t="shared" si="245"/>
        <v>0</v>
      </c>
      <c r="UK3070" s="8">
        <f t="shared" si="246"/>
        <v>0</v>
      </c>
      <c r="UN3070" s="8">
        <f t="array" aca="1" ref="UN3070" ca="1">SUM(IF($O$5:$PX$5&gt;=$UN$5,IF($O$5:$PX$5&lt;$UO$5,LEN($O3070:$PX3070)-LEN(SUBSTITUTE(UPPER($O3070:$PX3070),"R","")))))</f>
        <v>0</v>
      </c>
      <c r="UO3070" s="8">
        <f t="array" aca="1" ref="UO3070" ca="1">SUM(IF($O$5:$PX$5&gt;=$UN$5,IF($O$5:$PX$5&lt;$UO$5,LEN($O3070:$PX3070)-LEN(SUBSTITUTE(UPPER($O3070:$PX3070),"A","")))))</f>
        <v>0</v>
      </c>
      <c r="UP3070" s="8">
        <f t="array" aca="1" ref="UP3070" ca="1">SUM(IF($O$5:$PX$5&gt;=$UN$5,IF($O$5:$PX$5&lt;$UO$5,LEN($O3070:$PX3070)-LEN(SUBSTITUTE(UPPER($O3070:$PX3070),"P","")))))</f>
        <v>0</v>
      </c>
    </row>
    <row r="3071" spans="2:562" x14ac:dyDescent="0.25">
      <c r="B3071" s="60">
        <v>3066</v>
      </c>
      <c r="UA3071" s="8">
        <f t="array" ref="UA3071">SUM(LEN($O3071:$PX3071))-SUM(LEN(SUBSTITUTE(UPPER($O3071:$PX3071),"R","")))</f>
        <v>0</v>
      </c>
      <c r="UB3071" s="8">
        <f t="array" ref="UB3071">SUM(LEN($O3071:$PX3071))-SUM(LEN(SUBSTITUTE(UPPER($O3071:$PX3071),"A","")))</f>
        <v>0</v>
      </c>
      <c r="UC3071" s="8">
        <f t="array" ref="UC3071">SUM(LEN($O3071:$PX3071))-SUM(LEN(SUBSTITUTE(UPPER($O3071:$PX3071),"P","")))</f>
        <v>0</v>
      </c>
      <c r="UG3071" s="8">
        <f t="shared" si="242"/>
        <v>0</v>
      </c>
      <c r="UH3071" s="8">
        <f t="shared" si="243"/>
        <v>0</v>
      </c>
      <c r="UI3071" s="8">
        <f t="shared" si="244"/>
        <v>0</v>
      </c>
      <c r="UJ3071" s="8">
        <f t="shared" si="245"/>
        <v>0</v>
      </c>
      <c r="UK3071" s="8">
        <f t="shared" si="246"/>
        <v>0</v>
      </c>
      <c r="UN3071" s="8">
        <f t="array" aca="1" ref="UN3071" ca="1">SUM(IF($O$5:$PX$5&gt;=$UN$5,IF($O$5:$PX$5&lt;$UO$5,LEN($O3071:$PX3071)-LEN(SUBSTITUTE(UPPER($O3071:$PX3071),"R","")))))</f>
        <v>0</v>
      </c>
      <c r="UO3071" s="8">
        <f t="array" aca="1" ref="UO3071" ca="1">SUM(IF($O$5:$PX$5&gt;=$UN$5,IF($O$5:$PX$5&lt;$UO$5,LEN($O3071:$PX3071)-LEN(SUBSTITUTE(UPPER($O3071:$PX3071),"A","")))))</f>
        <v>0</v>
      </c>
      <c r="UP3071" s="8">
        <f t="array" aca="1" ref="UP3071" ca="1">SUM(IF($O$5:$PX$5&gt;=$UN$5,IF($O$5:$PX$5&lt;$UO$5,LEN($O3071:$PX3071)-LEN(SUBSTITUTE(UPPER($O3071:$PX3071),"P","")))))</f>
        <v>0</v>
      </c>
    </row>
    <row r="3072" spans="2:562" x14ac:dyDescent="0.25">
      <c r="B3072" s="60">
        <v>3067</v>
      </c>
      <c r="UA3072" s="8">
        <f t="array" ref="UA3072">SUM(LEN($O3072:$PX3072))-SUM(LEN(SUBSTITUTE(UPPER($O3072:$PX3072),"R","")))</f>
        <v>0</v>
      </c>
      <c r="UB3072" s="8">
        <f t="array" ref="UB3072">SUM(LEN($O3072:$PX3072))-SUM(LEN(SUBSTITUTE(UPPER($O3072:$PX3072),"A","")))</f>
        <v>0</v>
      </c>
      <c r="UC3072" s="8">
        <f t="array" ref="UC3072">SUM(LEN($O3072:$PX3072))-SUM(LEN(SUBSTITUTE(UPPER($O3072:$PX3072),"P","")))</f>
        <v>0</v>
      </c>
      <c r="UG3072" s="8">
        <f t="shared" si="242"/>
        <v>0</v>
      </c>
      <c r="UH3072" s="8">
        <f t="shared" si="243"/>
        <v>0</v>
      </c>
      <c r="UI3072" s="8">
        <f t="shared" si="244"/>
        <v>0</v>
      </c>
      <c r="UJ3072" s="8">
        <f t="shared" si="245"/>
        <v>0</v>
      </c>
      <c r="UK3072" s="8">
        <f t="shared" si="246"/>
        <v>0</v>
      </c>
      <c r="UN3072" s="8">
        <f t="array" aca="1" ref="UN3072" ca="1">SUM(IF($O$5:$PX$5&gt;=$UN$5,IF($O$5:$PX$5&lt;$UO$5,LEN($O3072:$PX3072)-LEN(SUBSTITUTE(UPPER($O3072:$PX3072),"R","")))))</f>
        <v>0</v>
      </c>
      <c r="UO3072" s="8">
        <f t="array" aca="1" ref="UO3072" ca="1">SUM(IF($O$5:$PX$5&gt;=$UN$5,IF($O$5:$PX$5&lt;$UO$5,LEN($O3072:$PX3072)-LEN(SUBSTITUTE(UPPER($O3072:$PX3072),"A","")))))</f>
        <v>0</v>
      </c>
      <c r="UP3072" s="8">
        <f t="array" aca="1" ref="UP3072" ca="1">SUM(IF($O$5:$PX$5&gt;=$UN$5,IF($O$5:$PX$5&lt;$UO$5,LEN($O3072:$PX3072)-LEN(SUBSTITUTE(UPPER($O3072:$PX3072),"P","")))))</f>
        <v>0</v>
      </c>
    </row>
    <row r="3073" spans="2:562" x14ac:dyDescent="0.25">
      <c r="B3073" s="60">
        <v>3068</v>
      </c>
      <c r="UA3073" s="8">
        <f t="array" ref="UA3073">SUM(LEN($O3073:$PX3073))-SUM(LEN(SUBSTITUTE(UPPER($O3073:$PX3073),"R","")))</f>
        <v>0</v>
      </c>
      <c r="UB3073" s="8">
        <f t="array" ref="UB3073">SUM(LEN($O3073:$PX3073))-SUM(LEN(SUBSTITUTE(UPPER($O3073:$PX3073),"A","")))</f>
        <v>0</v>
      </c>
      <c r="UC3073" s="8">
        <f t="array" ref="UC3073">SUM(LEN($O3073:$PX3073))-SUM(LEN(SUBSTITUTE(UPPER($O3073:$PX3073),"P","")))</f>
        <v>0</v>
      </c>
      <c r="UG3073" s="8">
        <f t="shared" si="242"/>
        <v>0</v>
      </c>
      <c r="UH3073" s="8">
        <f t="shared" si="243"/>
        <v>0</v>
      </c>
      <c r="UI3073" s="8">
        <f t="shared" si="244"/>
        <v>0</v>
      </c>
      <c r="UJ3073" s="8">
        <f t="shared" si="245"/>
        <v>0</v>
      </c>
      <c r="UK3073" s="8">
        <f t="shared" si="246"/>
        <v>0</v>
      </c>
      <c r="UN3073" s="8">
        <f t="array" aca="1" ref="UN3073" ca="1">SUM(IF($O$5:$PX$5&gt;=$UN$5,IF($O$5:$PX$5&lt;$UO$5,LEN($O3073:$PX3073)-LEN(SUBSTITUTE(UPPER($O3073:$PX3073),"R","")))))</f>
        <v>0</v>
      </c>
      <c r="UO3073" s="8">
        <f t="array" aca="1" ref="UO3073" ca="1">SUM(IF($O$5:$PX$5&gt;=$UN$5,IF($O$5:$PX$5&lt;$UO$5,LEN($O3073:$PX3073)-LEN(SUBSTITUTE(UPPER($O3073:$PX3073),"A","")))))</f>
        <v>0</v>
      </c>
      <c r="UP3073" s="8">
        <f t="array" aca="1" ref="UP3073" ca="1">SUM(IF($O$5:$PX$5&gt;=$UN$5,IF($O$5:$PX$5&lt;$UO$5,LEN($O3073:$PX3073)-LEN(SUBSTITUTE(UPPER($O3073:$PX3073),"P","")))))</f>
        <v>0</v>
      </c>
    </row>
    <row r="3074" spans="2:562" x14ac:dyDescent="0.25">
      <c r="B3074" s="60">
        <v>3069</v>
      </c>
      <c r="UA3074" s="8">
        <f t="array" ref="UA3074">SUM(LEN($O3074:$PX3074))-SUM(LEN(SUBSTITUTE(UPPER($O3074:$PX3074),"R","")))</f>
        <v>0</v>
      </c>
      <c r="UB3074" s="8">
        <f t="array" ref="UB3074">SUM(LEN($O3074:$PX3074))-SUM(LEN(SUBSTITUTE(UPPER($O3074:$PX3074),"A","")))</f>
        <v>0</v>
      </c>
      <c r="UC3074" s="8">
        <f t="array" ref="UC3074">SUM(LEN($O3074:$PX3074))-SUM(LEN(SUBSTITUTE(UPPER($O3074:$PX3074),"P","")))</f>
        <v>0</v>
      </c>
      <c r="UG3074" s="8">
        <f t="shared" si="242"/>
        <v>0</v>
      </c>
      <c r="UH3074" s="8">
        <f t="shared" si="243"/>
        <v>0</v>
      </c>
      <c r="UI3074" s="8">
        <f t="shared" si="244"/>
        <v>0</v>
      </c>
      <c r="UJ3074" s="8">
        <f t="shared" si="245"/>
        <v>0</v>
      </c>
      <c r="UK3074" s="8">
        <f t="shared" si="246"/>
        <v>0</v>
      </c>
      <c r="UN3074" s="8">
        <f t="array" aca="1" ref="UN3074" ca="1">SUM(IF($O$5:$PX$5&gt;=$UN$5,IF($O$5:$PX$5&lt;$UO$5,LEN($O3074:$PX3074)-LEN(SUBSTITUTE(UPPER($O3074:$PX3074),"R","")))))</f>
        <v>0</v>
      </c>
      <c r="UO3074" s="8">
        <f t="array" aca="1" ref="UO3074" ca="1">SUM(IF($O$5:$PX$5&gt;=$UN$5,IF($O$5:$PX$5&lt;$UO$5,LEN($O3074:$PX3074)-LEN(SUBSTITUTE(UPPER($O3074:$PX3074),"A","")))))</f>
        <v>0</v>
      </c>
      <c r="UP3074" s="8">
        <f t="array" aca="1" ref="UP3074" ca="1">SUM(IF($O$5:$PX$5&gt;=$UN$5,IF($O$5:$PX$5&lt;$UO$5,LEN($O3074:$PX3074)-LEN(SUBSTITUTE(UPPER($O3074:$PX3074),"P","")))))</f>
        <v>0</v>
      </c>
    </row>
    <row r="3075" spans="2:562" x14ac:dyDescent="0.25">
      <c r="B3075" s="60">
        <v>3070</v>
      </c>
      <c r="UA3075" s="8">
        <f t="array" ref="UA3075">SUM(LEN($O3075:$PX3075))-SUM(LEN(SUBSTITUTE(UPPER($O3075:$PX3075),"R","")))</f>
        <v>0</v>
      </c>
      <c r="UB3075" s="8">
        <f t="array" ref="UB3075">SUM(LEN($O3075:$PX3075))-SUM(LEN(SUBSTITUTE(UPPER($O3075:$PX3075),"A","")))</f>
        <v>0</v>
      </c>
      <c r="UC3075" s="8">
        <f t="array" ref="UC3075">SUM(LEN($O3075:$PX3075))-SUM(LEN(SUBSTITUTE(UPPER($O3075:$PX3075),"P","")))</f>
        <v>0</v>
      </c>
      <c r="UG3075" s="8">
        <f t="shared" si="242"/>
        <v>0</v>
      </c>
      <c r="UH3075" s="8">
        <f t="shared" si="243"/>
        <v>0</v>
      </c>
      <c r="UI3075" s="8">
        <f t="shared" si="244"/>
        <v>0</v>
      </c>
      <c r="UJ3075" s="8">
        <f t="shared" si="245"/>
        <v>0</v>
      </c>
      <c r="UK3075" s="8">
        <f t="shared" si="246"/>
        <v>0</v>
      </c>
      <c r="UN3075" s="8">
        <f t="array" aca="1" ref="UN3075" ca="1">SUM(IF($O$5:$PX$5&gt;=$UN$5,IF($O$5:$PX$5&lt;$UO$5,LEN($O3075:$PX3075)-LEN(SUBSTITUTE(UPPER($O3075:$PX3075),"R","")))))</f>
        <v>0</v>
      </c>
      <c r="UO3075" s="8">
        <f t="array" aca="1" ref="UO3075" ca="1">SUM(IF($O$5:$PX$5&gt;=$UN$5,IF($O$5:$PX$5&lt;$UO$5,LEN($O3075:$PX3075)-LEN(SUBSTITUTE(UPPER($O3075:$PX3075),"A","")))))</f>
        <v>0</v>
      </c>
      <c r="UP3075" s="8">
        <f t="array" aca="1" ref="UP3075" ca="1">SUM(IF($O$5:$PX$5&gt;=$UN$5,IF($O$5:$PX$5&lt;$UO$5,LEN($O3075:$PX3075)-LEN(SUBSTITUTE(UPPER($O3075:$PX3075),"P","")))))</f>
        <v>0</v>
      </c>
    </row>
    <row r="3076" spans="2:562" x14ac:dyDescent="0.25">
      <c r="B3076" s="60">
        <v>3071</v>
      </c>
      <c r="UA3076" s="8">
        <f t="array" ref="UA3076">SUM(LEN($O3076:$PX3076))-SUM(LEN(SUBSTITUTE(UPPER($O3076:$PX3076),"R","")))</f>
        <v>0</v>
      </c>
      <c r="UB3076" s="8">
        <f t="array" ref="UB3076">SUM(LEN($O3076:$PX3076))-SUM(LEN(SUBSTITUTE(UPPER($O3076:$PX3076),"A","")))</f>
        <v>0</v>
      </c>
      <c r="UC3076" s="8">
        <f t="array" ref="UC3076">SUM(LEN($O3076:$PX3076))-SUM(LEN(SUBSTITUTE(UPPER($O3076:$PX3076),"P","")))</f>
        <v>0</v>
      </c>
      <c r="UG3076" s="8">
        <f t="shared" si="242"/>
        <v>0</v>
      </c>
      <c r="UH3076" s="8">
        <f t="shared" si="243"/>
        <v>0</v>
      </c>
      <c r="UI3076" s="8">
        <f t="shared" si="244"/>
        <v>0</v>
      </c>
      <c r="UJ3076" s="8">
        <f t="shared" si="245"/>
        <v>0</v>
      </c>
      <c r="UK3076" s="8">
        <f t="shared" si="246"/>
        <v>0</v>
      </c>
      <c r="UN3076" s="8">
        <f t="array" aca="1" ref="UN3076" ca="1">SUM(IF($O$5:$PX$5&gt;=$UN$5,IF($O$5:$PX$5&lt;$UO$5,LEN($O3076:$PX3076)-LEN(SUBSTITUTE(UPPER($O3076:$PX3076),"R","")))))</f>
        <v>0</v>
      </c>
      <c r="UO3076" s="8">
        <f t="array" aca="1" ref="UO3076" ca="1">SUM(IF($O$5:$PX$5&gt;=$UN$5,IF($O$5:$PX$5&lt;$UO$5,LEN($O3076:$PX3076)-LEN(SUBSTITUTE(UPPER($O3076:$PX3076),"A","")))))</f>
        <v>0</v>
      </c>
      <c r="UP3076" s="8">
        <f t="array" aca="1" ref="UP3076" ca="1">SUM(IF($O$5:$PX$5&gt;=$UN$5,IF($O$5:$PX$5&lt;$UO$5,LEN($O3076:$PX3076)-LEN(SUBSTITUTE(UPPER($O3076:$PX3076),"P","")))))</f>
        <v>0</v>
      </c>
    </row>
    <row r="3077" spans="2:562" x14ac:dyDescent="0.25">
      <c r="B3077" s="60">
        <v>3072</v>
      </c>
      <c r="UA3077" s="8">
        <f t="array" ref="UA3077">SUM(LEN($O3077:$PX3077))-SUM(LEN(SUBSTITUTE(UPPER($O3077:$PX3077),"R","")))</f>
        <v>0</v>
      </c>
      <c r="UB3077" s="8">
        <f t="array" ref="UB3077">SUM(LEN($O3077:$PX3077))-SUM(LEN(SUBSTITUTE(UPPER($O3077:$PX3077),"A","")))</f>
        <v>0</v>
      </c>
      <c r="UC3077" s="8">
        <f t="array" ref="UC3077">SUM(LEN($O3077:$PX3077))-SUM(LEN(SUBSTITUTE(UPPER($O3077:$PX3077),"P","")))</f>
        <v>0</v>
      </c>
      <c r="UG3077" s="8">
        <f t="shared" si="242"/>
        <v>0</v>
      </c>
      <c r="UH3077" s="8">
        <f t="shared" si="243"/>
        <v>0</v>
      </c>
      <c r="UI3077" s="8">
        <f t="shared" si="244"/>
        <v>0</v>
      </c>
      <c r="UJ3077" s="8">
        <f t="shared" si="245"/>
        <v>0</v>
      </c>
      <c r="UK3077" s="8">
        <f t="shared" si="246"/>
        <v>0</v>
      </c>
      <c r="UN3077" s="8">
        <f t="array" aca="1" ref="UN3077" ca="1">SUM(IF($O$5:$PX$5&gt;=$UN$5,IF($O$5:$PX$5&lt;$UO$5,LEN($O3077:$PX3077)-LEN(SUBSTITUTE(UPPER($O3077:$PX3077),"R","")))))</f>
        <v>0</v>
      </c>
      <c r="UO3077" s="8">
        <f t="array" aca="1" ref="UO3077" ca="1">SUM(IF($O$5:$PX$5&gt;=$UN$5,IF($O$5:$PX$5&lt;$UO$5,LEN($O3077:$PX3077)-LEN(SUBSTITUTE(UPPER($O3077:$PX3077),"A","")))))</f>
        <v>0</v>
      </c>
      <c r="UP3077" s="8">
        <f t="array" aca="1" ref="UP3077" ca="1">SUM(IF($O$5:$PX$5&gt;=$UN$5,IF($O$5:$PX$5&lt;$UO$5,LEN($O3077:$PX3077)-LEN(SUBSTITUTE(UPPER($O3077:$PX3077),"P","")))))</f>
        <v>0</v>
      </c>
    </row>
    <row r="3078" spans="2:562" x14ac:dyDescent="0.25">
      <c r="B3078" s="60">
        <v>3073</v>
      </c>
      <c r="UA3078" s="8">
        <f t="array" ref="UA3078">SUM(LEN($O3078:$PX3078))-SUM(LEN(SUBSTITUTE(UPPER($O3078:$PX3078),"R","")))</f>
        <v>0</v>
      </c>
      <c r="UB3078" s="8">
        <f t="array" ref="UB3078">SUM(LEN($O3078:$PX3078))-SUM(LEN(SUBSTITUTE(UPPER($O3078:$PX3078),"A","")))</f>
        <v>0</v>
      </c>
      <c r="UC3078" s="8">
        <f t="array" ref="UC3078">SUM(LEN($O3078:$PX3078))-SUM(LEN(SUBSTITUTE(UPPER($O3078:$PX3078),"P","")))</f>
        <v>0</v>
      </c>
      <c r="UG3078" s="8">
        <f t="shared" si="242"/>
        <v>0</v>
      </c>
      <c r="UH3078" s="8">
        <f t="shared" si="243"/>
        <v>0</v>
      </c>
      <c r="UI3078" s="8">
        <f t="shared" si="244"/>
        <v>0</v>
      </c>
      <c r="UJ3078" s="8">
        <f t="shared" si="245"/>
        <v>0</v>
      </c>
      <c r="UK3078" s="8">
        <f t="shared" si="246"/>
        <v>0</v>
      </c>
      <c r="UN3078" s="8">
        <f t="array" aca="1" ref="UN3078" ca="1">SUM(IF($O$5:$PX$5&gt;=$UN$5,IF($O$5:$PX$5&lt;$UO$5,LEN($O3078:$PX3078)-LEN(SUBSTITUTE(UPPER($O3078:$PX3078),"R","")))))</f>
        <v>0</v>
      </c>
      <c r="UO3078" s="8">
        <f t="array" aca="1" ref="UO3078" ca="1">SUM(IF($O$5:$PX$5&gt;=$UN$5,IF($O$5:$PX$5&lt;$UO$5,LEN($O3078:$PX3078)-LEN(SUBSTITUTE(UPPER($O3078:$PX3078),"A","")))))</f>
        <v>0</v>
      </c>
      <c r="UP3078" s="8">
        <f t="array" aca="1" ref="UP3078" ca="1">SUM(IF($O$5:$PX$5&gt;=$UN$5,IF($O$5:$PX$5&lt;$UO$5,LEN($O3078:$PX3078)-LEN(SUBSTITUTE(UPPER($O3078:$PX3078),"P","")))))</f>
        <v>0</v>
      </c>
    </row>
    <row r="3079" spans="2:562" x14ac:dyDescent="0.25">
      <c r="B3079" s="60">
        <v>3074</v>
      </c>
      <c r="UA3079" s="8">
        <f t="array" ref="UA3079">SUM(LEN($O3079:$PX3079))-SUM(LEN(SUBSTITUTE(UPPER($O3079:$PX3079),"R","")))</f>
        <v>0</v>
      </c>
      <c r="UB3079" s="8">
        <f t="array" ref="UB3079">SUM(LEN($O3079:$PX3079))-SUM(LEN(SUBSTITUTE(UPPER($O3079:$PX3079),"A","")))</f>
        <v>0</v>
      </c>
      <c r="UC3079" s="8">
        <f t="array" ref="UC3079">SUM(LEN($O3079:$PX3079))-SUM(LEN(SUBSTITUTE(UPPER($O3079:$PX3079),"P","")))</f>
        <v>0</v>
      </c>
      <c r="UG3079" s="8">
        <f t="shared" ref="UG3079:UG3142" si="247">SUM(UA3079:UF3079)</f>
        <v>0</v>
      </c>
      <c r="UH3079" s="8">
        <f t="shared" ref="UH3079:UH3142" si="248">IF(OR($G3079="Grade 1",$G3079="Grade 2",$G3079="Grade 3"),1,0)</f>
        <v>0</v>
      </c>
      <c r="UI3079" s="8">
        <f t="shared" ref="UI3079:UI3142" si="249">IF(OR($G3079="Grade 4",$G3079="Grade 5",$G3079="Grade 6"),1,0)</f>
        <v>0</v>
      </c>
      <c r="UJ3079" s="8">
        <f t="shared" ref="UJ3079:UJ3142" si="250">IF(OR($G3079="Grade 7",$G3079="Grade 8",$G3079="Grade 9"),1,0)</f>
        <v>0</v>
      </c>
      <c r="UK3079" s="8">
        <f t="shared" ref="UK3079:UK3142" si="251">IF(OR($G3079="Grade 10",$G3079="Grade 11",$G3079="Grade 12"),1,0)</f>
        <v>0</v>
      </c>
      <c r="UN3079" s="8">
        <f t="array" aca="1" ref="UN3079" ca="1">SUM(IF($O$5:$PX$5&gt;=$UN$5,IF($O$5:$PX$5&lt;$UO$5,LEN($O3079:$PX3079)-LEN(SUBSTITUTE(UPPER($O3079:$PX3079),"R","")))))</f>
        <v>0</v>
      </c>
      <c r="UO3079" s="8">
        <f t="array" aca="1" ref="UO3079" ca="1">SUM(IF($O$5:$PX$5&gt;=$UN$5,IF($O$5:$PX$5&lt;$UO$5,LEN($O3079:$PX3079)-LEN(SUBSTITUTE(UPPER($O3079:$PX3079),"A","")))))</f>
        <v>0</v>
      </c>
      <c r="UP3079" s="8">
        <f t="array" aca="1" ref="UP3079" ca="1">SUM(IF($O$5:$PX$5&gt;=$UN$5,IF($O$5:$PX$5&lt;$UO$5,LEN($O3079:$PX3079)-LEN(SUBSTITUTE(UPPER($O3079:$PX3079),"P","")))))</f>
        <v>0</v>
      </c>
    </row>
    <row r="3080" spans="2:562" x14ac:dyDescent="0.25">
      <c r="B3080" s="60">
        <v>3075</v>
      </c>
      <c r="UA3080" s="8">
        <f t="array" ref="UA3080">SUM(LEN($O3080:$PX3080))-SUM(LEN(SUBSTITUTE(UPPER($O3080:$PX3080),"R","")))</f>
        <v>0</v>
      </c>
      <c r="UB3080" s="8">
        <f t="array" ref="UB3080">SUM(LEN($O3080:$PX3080))-SUM(LEN(SUBSTITUTE(UPPER($O3080:$PX3080),"A","")))</f>
        <v>0</v>
      </c>
      <c r="UC3080" s="8">
        <f t="array" ref="UC3080">SUM(LEN($O3080:$PX3080))-SUM(LEN(SUBSTITUTE(UPPER($O3080:$PX3080),"P","")))</f>
        <v>0</v>
      </c>
      <c r="UG3080" s="8">
        <f t="shared" si="247"/>
        <v>0</v>
      </c>
      <c r="UH3080" s="8">
        <f t="shared" si="248"/>
        <v>0</v>
      </c>
      <c r="UI3080" s="8">
        <f t="shared" si="249"/>
        <v>0</v>
      </c>
      <c r="UJ3080" s="8">
        <f t="shared" si="250"/>
        <v>0</v>
      </c>
      <c r="UK3080" s="8">
        <f t="shared" si="251"/>
        <v>0</v>
      </c>
      <c r="UN3080" s="8">
        <f t="array" aca="1" ref="UN3080" ca="1">SUM(IF($O$5:$PX$5&gt;=$UN$5,IF($O$5:$PX$5&lt;$UO$5,LEN($O3080:$PX3080)-LEN(SUBSTITUTE(UPPER($O3080:$PX3080),"R","")))))</f>
        <v>0</v>
      </c>
      <c r="UO3080" s="8">
        <f t="array" aca="1" ref="UO3080" ca="1">SUM(IF($O$5:$PX$5&gt;=$UN$5,IF($O$5:$PX$5&lt;$UO$5,LEN($O3080:$PX3080)-LEN(SUBSTITUTE(UPPER($O3080:$PX3080),"A","")))))</f>
        <v>0</v>
      </c>
      <c r="UP3080" s="8">
        <f t="array" aca="1" ref="UP3080" ca="1">SUM(IF($O$5:$PX$5&gt;=$UN$5,IF($O$5:$PX$5&lt;$UO$5,LEN($O3080:$PX3080)-LEN(SUBSTITUTE(UPPER($O3080:$PX3080),"P","")))))</f>
        <v>0</v>
      </c>
    </row>
    <row r="3081" spans="2:562" x14ac:dyDescent="0.25">
      <c r="B3081" s="60">
        <v>3076</v>
      </c>
      <c r="UA3081" s="8">
        <f t="array" ref="UA3081">SUM(LEN($O3081:$PX3081))-SUM(LEN(SUBSTITUTE(UPPER($O3081:$PX3081),"R","")))</f>
        <v>0</v>
      </c>
      <c r="UB3081" s="8">
        <f t="array" ref="UB3081">SUM(LEN($O3081:$PX3081))-SUM(LEN(SUBSTITUTE(UPPER($O3081:$PX3081),"A","")))</f>
        <v>0</v>
      </c>
      <c r="UC3081" s="8">
        <f t="array" ref="UC3081">SUM(LEN($O3081:$PX3081))-SUM(LEN(SUBSTITUTE(UPPER($O3081:$PX3081),"P","")))</f>
        <v>0</v>
      </c>
      <c r="UG3081" s="8">
        <f t="shared" si="247"/>
        <v>0</v>
      </c>
      <c r="UH3081" s="8">
        <f t="shared" si="248"/>
        <v>0</v>
      </c>
      <c r="UI3081" s="8">
        <f t="shared" si="249"/>
        <v>0</v>
      </c>
      <c r="UJ3081" s="8">
        <f t="shared" si="250"/>
        <v>0</v>
      </c>
      <c r="UK3081" s="8">
        <f t="shared" si="251"/>
        <v>0</v>
      </c>
      <c r="UN3081" s="8">
        <f t="array" aca="1" ref="UN3081" ca="1">SUM(IF($O$5:$PX$5&gt;=$UN$5,IF($O$5:$PX$5&lt;$UO$5,LEN($O3081:$PX3081)-LEN(SUBSTITUTE(UPPER($O3081:$PX3081),"R","")))))</f>
        <v>0</v>
      </c>
      <c r="UO3081" s="8">
        <f t="array" aca="1" ref="UO3081" ca="1">SUM(IF($O$5:$PX$5&gt;=$UN$5,IF($O$5:$PX$5&lt;$UO$5,LEN($O3081:$PX3081)-LEN(SUBSTITUTE(UPPER($O3081:$PX3081),"A","")))))</f>
        <v>0</v>
      </c>
      <c r="UP3081" s="8">
        <f t="array" aca="1" ref="UP3081" ca="1">SUM(IF($O$5:$PX$5&gt;=$UN$5,IF($O$5:$PX$5&lt;$UO$5,LEN($O3081:$PX3081)-LEN(SUBSTITUTE(UPPER($O3081:$PX3081),"P","")))))</f>
        <v>0</v>
      </c>
    </row>
    <row r="3082" spans="2:562" x14ac:dyDescent="0.25">
      <c r="B3082" s="60">
        <v>3077</v>
      </c>
      <c r="UA3082" s="8">
        <f t="array" ref="UA3082">SUM(LEN($O3082:$PX3082))-SUM(LEN(SUBSTITUTE(UPPER($O3082:$PX3082),"R","")))</f>
        <v>0</v>
      </c>
      <c r="UB3082" s="8">
        <f t="array" ref="UB3082">SUM(LEN($O3082:$PX3082))-SUM(LEN(SUBSTITUTE(UPPER($O3082:$PX3082),"A","")))</f>
        <v>0</v>
      </c>
      <c r="UC3082" s="8">
        <f t="array" ref="UC3082">SUM(LEN($O3082:$PX3082))-SUM(LEN(SUBSTITUTE(UPPER($O3082:$PX3082),"P","")))</f>
        <v>0</v>
      </c>
      <c r="UG3082" s="8">
        <f t="shared" si="247"/>
        <v>0</v>
      </c>
      <c r="UH3082" s="8">
        <f t="shared" si="248"/>
        <v>0</v>
      </c>
      <c r="UI3082" s="8">
        <f t="shared" si="249"/>
        <v>0</v>
      </c>
      <c r="UJ3082" s="8">
        <f t="shared" si="250"/>
        <v>0</v>
      </c>
      <c r="UK3082" s="8">
        <f t="shared" si="251"/>
        <v>0</v>
      </c>
      <c r="UN3082" s="8">
        <f t="array" aca="1" ref="UN3082" ca="1">SUM(IF($O$5:$PX$5&gt;=$UN$5,IF($O$5:$PX$5&lt;$UO$5,LEN($O3082:$PX3082)-LEN(SUBSTITUTE(UPPER($O3082:$PX3082),"R","")))))</f>
        <v>0</v>
      </c>
      <c r="UO3082" s="8">
        <f t="array" aca="1" ref="UO3082" ca="1">SUM(IF($O$5:$PX$5&gt;=$UN$5,IF($O$5:$PX$5&lt;$UO$5,LEN($O3082:$PX3082)-LEN(SUBSTITUTE(UPPER($O3082:$PX3082),"A","")))))</f>
        <v>0</v>
      </c>
      <c r="UP3082" s="8">
        <f t="array" aca="1" ref="UP3082" ca="1">SUM(IF($O$5:$PX$5&gt;=$UN$5,IF($O$5:$PX$5&lt;$UO$5,LEN($O3082:$PX3082)-LEN(SUBSTITUTE(UPPER($O3082:$PX3082),"P","")))))</f>
        <v>0</v>
      </c>
    </row>
    <row r="3083" spans="2:562" x14ac:dyDescent="0.25">
      <c r="B3083" s="60">
        <v>3078</v>
      </c>
      <c r="UA3083" s="8">
        <f t="array" ref="UA3083">SUM(LEN($O3083:$PX3083))-SUM(LEN(SUBSTITUTE(UPPER($O3083:$PX3083),"R","")))</f>
        <v>0</v>
      </c>
      <c r="UB3083" s="8">
        <f t="array" ref="UB3083">SUM(LEN($O3083:$PX3083))-SUM(LEN(SUBSTITUTE(UPPER($O3083:$PX3083),"A","")))</f>
        <v>0</v>
      </c>
      <c r="UC3083" s="8">
        <f t="array" ref="UC3083">SUM(LEN($O3083:$PX3083))-SUM(LEN(SUBSTITUTE(UPPER($O3083:$PX3083),"P","")))</f>
        <v>0</v>
      </c>
      <c r="UG3083" s="8">
        <f t="shared" si="247"/>
        <v>0</v>
      </c>
      <c r="UH3083" s="8">
        <f t="shared" si="248"/>
        <v>0</v>
      </c>
      <c r="UI3083" s="8">
        <f t="shared" si="249"/>
        <v>0</v>
      </c>
      <c r="UJ3083" s="8">
        <f t="shared" si="250"/>
        <v>0</v>
      </c>
      <c r="UK3083" s="8">
        <f t="shared" si="251"/>
        <v>0</v>
      </c>
      <c r="UN3083" s="8">
        <f t="array" aca="1" ref="UN3083" ca="1">SUM(IF($O$5:$PX$5&gt;=$UN$5,IF($O$5:$PX$5&lt;$UO$5,LEN($O3083:$PX3083)-LEN(SUBSTITUTE(UPPER($O3083:$PX3083),"R","")))))</f>
        <v>0</v>
      </c>
      <c r="UO3083" s="8">
        <f t="array" aca="1" ref="UO3083" ca="1">SUM(IF($O$5:$PX$5&gt;=$UN$5,IF($O$5:$PX$5&lt;$UO$5,LEN($O3083:$PX3083)-LEN(SUBSTITUTE(UPPER($O3083:$PX3083),"A","")))))</f>
        <v>0</v>
      </c>
      <c r="UP3083" s="8">
        <f t="array" aca="1" ref="UP3083" ca="1">SUM(IF($O$5:$PX$5&gt;=$UN$5,IF($O$5:$PX$5&lt;$UO$5,LEN($O3083:$PX3083)-LEN(SUBSTITUTE(UPPER($O3083:$PX3083),"P","")))))</f>
        <v>0</v>
      </c>
    </row>
    <row r="3084" spans="2:562" x14ac:dyDescent="0.25">
      <c r="B3084" s="60">
        <v>3079</v>
      </c>
      <c r="UA3084" s="8">
        <f t="array" ref="UA3084">SUM(LEN($O3084:$PX3084))-SUM(LEN(SUBSTITUTE(UPPER($O3084:$PX3084),"R","")))</f>
        <v>0</v>
      </c>
      <c r="UB3084" s="8">
        <f t="array" ref="UB3084">SUM(LEN($O3084:$PX3084))-SUM(LEN(SUBSTITUTE(UPPER($O3084:$PX3084),"A","")))</f>
        <v>0</v>
      </c>
      <c r="UC3084" s="8">
        <f t="array" ref="UC3084">SUM(LEN($O3084:$PX3084))-SUM(LEN(SUBSTITUTE(UPPER($O3084:$PX3084),"P","")))</f>
        <v>0</v>
      </c>
      <c r="UG3084" s="8">
        <f t="shared" si="247"/>
        <v>0</v>
      </c>
      <c r="UH3084" s="8">
        <f t="shared" si="248"/>
        <v>0</v>
      </c>
      <c r="UI3084" s="8">
        <f t="shared" si="249"/>
        <v>0</v>
      </c>
      <c r="UJ3084" s="8">
        <f t="shared" si="250"/>
        <v>0</v>
      </c>
      <c r="UK3084" s="8">
        <f t="shared" si="251"/>
        <v>0</v>
      </c>
      <c r="UN3084" s="8">
        <f t="array" aca="1" ref="UN3084" ca="1">SUM(IF($O$5:$PX$5&gt;=$UN$5,IF($O$5:$PX$5&lt;$UO$5,LEN($O3084:$PX3084)-LEN(SUBSTITUTE(UPPER($O3084:$PX3084),"R","")))))</f>
        <v>0</v>
      </c>
      <c r="UO3084" s="8">
        <f t="array" aca="1" ref="UO3084" ca="1">SUM(IF($O$5:$PX$5&gt;=$UN$5,IF($O$5:$PX$5&lt;$UO$5,LEN($O3084:$PX3084)-LEN(SUBSTITUTE(UPPER($O3084:$PX3084),"A","")))))</f>
        <v>0</v>
      </c>
      <c r="UP3084" s="8">
        <f t="array" aca="1" ref="UP3084" ca="1">SUM(IF($O$5:$PX$5&gt;=$UN$5,IF($O$5:$PX$5&lt;$UO$5,LEN($O3084:$PX3084)-LEN(SUBSTITUTE(UPPER($O3084:$PX3084),"P","")))))</f>
        <v>0</v>
      </c>
    </row>
    <row r="3085" spans="2:562" x14ac:dyDescent="0.25">
      <c r="B3085" s="60">
        <v>3080</v>
      </c>
      <c r="UA3085" s="8">
        <f t="array" ref="UA3085">SUM(LEN($O3085:$PX3085))-SUM(LEN(SUBSTITUTE(UPPER($O3085:$PX3085),"R","")))</f>
        <v>0</v>
      </c>
      <c r="UB3085" s="8">
        <f t="array" ref="UB3085">SUM(LEN($O3085:$PX3085))-SUM(LEN(SUBSTITUTE(UPPER($O3085:$PX3085),"A","")))</f>
        <v>0</v>
      </c>
      <c r="UC3085" s="8">
        <f t="array" ref="UC3085">SUM(LEN($O3085:$PX3085))-SUM(LEN(SUBSTITUTE(UPPER($O3085:$PX3085),"P","")))</f>
        <v>0</v>
      </c>
      <c r="UG3085" s="8">
        <f t="shared" si="247"/>
        <v>0</v>
      </c>
      <c r="UH3085" s="8">
        <f t="shared" si="248"/>
        <v>0</v>
      </c>
      <c r="UI3085" s="8">
        <f t="shared" si="249"/>
        <v>0</v>
      </c>
      <c r="UJ3085" s="8">
        <f t="shared" si="250"/>
        <v>0</v>
      </c>
      <c r="UK3085" s="8">
        <f t="shared" si="251"/>
        <v>0</v>
      </c>
      <c r="UN3085" s="8">
        <f t="array" aca="1" ref="UN3085" ca="1">SUM(IF($O$5:$PX$5&gt;=$UN$5,IF($O$5:$PX$5&lt;$UO$5,LEN($O3085:$PX3085)-LEN(SUBSTITUTE(UPPER($O3085:$PX3085),"R","")))))</f>
        <v>0</v>
      </c>
      <c r="UO3085" s="8">
        <f t="array" aca="1" ref="UO3085" ca="1">SUM(IF($O$5:$PX$5&gt;=$UN$5,IF($O$5:$PX$5&lt;$UO$5,LEN($O3085:$PX3085)-LEN(SUBSTITUTE(UPPER($O3085:$PX3085),"A","")))))</f>
        <v>0</v>
      </c>
      <c r="UP3085" s="8">
        <f t="array" aca="1" ref="UP3085" ca="1">SUM(IF($O$5:$PX$5&gt;=$UN$5,IF($O$5:$PX$5&lt;$UO$5,LEN($O3085:$PX3085)-LEN(SUBSTITUTE(UPPER($O3085:$PX3085),"P","")))))</f>
        <v>0</v>
      </c>
    </row>
    <row r="3086" spans="2:562" x14ac:dyDescent="0.25">
      <c r="B3086" s="60">
        <v>3081</v>
      </c>
      <c r="UA3086" s="8">
        <f t="array" ref="UA3086">SUM(LEN($O3086:$PX3086))-SUM(LEN(SUBSTITUTE(UPPER($O3086:$PX3086),"R","")))</f>
        <v>0</v>
      </c>
      <c r="UB3086" s="8">
        <f t="array" ref="UB3086">SUM(LEN($O3086:$PX3086))-SUM(LEN(SUBSTITUTE(UPPER($O3086:$PX3086),"A","")))</f>
        <v>0</v>
      </c>
      <c r="UC3086" s="8">
        <f t="array" ref="UC3086">SUM(LEN($O3086:$PX3086))-SUM(LEN(SUBSTITUTE(UPPER($O3086:$PX3086),"P","")))</f>
        <v>0</v>
      </c>
      <c r="UG3086" s="8">
        <f t="shared" si="247"/>
        <v>0</v>
      </c>
      <c r="UH3086" s="8">
        <f t="shared" si="248"/>
        <v>0</v>
      </c>
      <c r="UI3086" s="8">
        <f t="shared" si="249"/>
        <v>0</v>
      </c>
      <c r="UJ3086" s="8">
        <f t="shared" si="250"/>
        <v>0</v>
      </c>
      <c r="UK3086" s="8">
        <f t="shared" si="251"/>
        <v>0</v>
      </c>
      <c r="UN3086" s="8">
        <f t="array" aca="1" ref="UN3086" ca="1">SUM(IF($O$5:$PX$5&gt;=$UN$5,IF($O$5:$PX$5&lt;$UO$5,LEN($O3086:$PX3086)-LEN(SUBSTITUTE(UPPER($O3086:$PX3086),"R","")))))</f>
        <v>0</v>
      </c>
      <c r="UO3086" s="8">
        <f t="array" aca="1" ref="UO3086" ca="1">SUM(IF($O$5:$PX$5&gt;=$UN$5,IF($O$5:$PX$5&lt;$UO$5,LEN($O3086:$PX3086)-LEN(SUBSTITUTE(UPPER($O3086:$PX3086),"A","")))))</f>
        <v>0</v>
      </c>
      <c r="UP3086" s="8">
        <f t="array" aca="1" ref="UP3086" ca="1">SUM(IF($O$5:$PX$5&gt;=$UN$5,IF($O$5:$PX$5&lt;$UO$5,LEN($O3086:$PX3086)-LEN(SUBSTITUTE(UPPER($O3086:$PX3086),"P","")))))</f>
        <v>0</v>
      </c>
    </row>
    <row r="3087" spans="2:562" x14ac:dyDescent="0.25">
      <c r="B3087" s="60">
        <v>3082</v>
      </c>
      <c r="UA3087" s="8">
        <f t="array" ref="UA3087">SUM(LEN($O3087:$PX3087))-SUM(LEN(SUBSTITUTE(UPPER($O3087:$PX3087),"R","")))</f>
        <v>0</v>
      </c>
      <c r="UB3087" s="8">
        <f t="array" ref="UB3087">SUM(LEN($O3087:$PX3087))-SUM(LEN(SUBSTITUTE(UPPER($O3087:$PX3087),"A","")))</f>
        <v>0</v>
      </c>
      <c r="UC3087" s="8">
        <f t="array" ref="UC3087">SUM(LEN($O3087:$PX3087))-SUM(LEN(SUBSTITUTE(UPPER($O3087:$PX3087),"P","")))</f>
        <v>0</v>
      </c>
      <c r="UG3087" s="8">
        <f t="shared" si="247"/>
        <v>0</v>
      </c>
      <c r="UH3087" s="8">
        <f t="shared" si="248"/>
        <v>0</v>
      </c>
      <c r="UI3087" s="8">
        <f t="shared" si="249"/>
        <v>0</v>
      </c>
      <c r="UJ3087" s="8">
        <f t="shared" si="250"/>
        <v>0</v>
      </c>
      <c r="UK3087" s="8">
        <f t="shared" si="251"/>
        <v>0</v>
      </c>
      <c r="UN3087" s="8">
        <f t="array" aca="1" ref="UN3087" ca="1">SUM(IF($O$5:$PX$5&gt;=$UN$5,IF($O$5:$PX$5&lt;$UO$5,LEN($O3087:$PX3087)-LEN(SUBSTITUTE(UPPER($O3087:$PX3087),"R","")))))</f>
        <v>0</v>
      </c>
      <c r="UO3087" s="8">
        <f t="array" aca="1" ref="UO3087" ca="1">SUM(IF($O$5:$PX$5&gt;=$UN$5,IF($O$5:$PX$5&lt;$UO$5,LEN($O3087:$PX3087)-LEN(SUBSTITUTE(UPPER($O3087:$PX3087),"A","")))))</f>
        <v>0</v>
      </c>
      <c r="UP3087" s="8">
        <f t="array" aca="1" ref="UP3087" ca="1">SUM(IF($O$5:$PX$5&gt;=$UN$5,IF($O$5:$PX$5&lt;$UO$5,LEN($O3087:$PX3087)-LEN(SUBSTITUTE(UPPER($O3087:$PX3087),"P","")))))</f>
        <v>0</v>
      </c>
    </row>
    <row r="3088" spans="2:562" x14ac:dyDescent="0.25">
      <c r="B3088" s="60">
        <v>3083</v>
      </c>
      <c r="UA3088" s="8">
        <f t="array" ref="UA3088">SUM(LEN($O3088:$PX3088))-SUM(LEN(SUBSTITUTE(UPPER($O3088:$PX3088),"R","")))</f>
        <v>0</v>
      </c>
      <c r="UB3088" s="8">
        <f t="array" ref="UB3088">SUM(LEN($O3088:$PX3088))-SUM(LEN(SUBSTITUTE(UPPER($O3088:$PX3088),"A","")))</f>
        <v>0</v>
      </c>
      <c r="UC3088" s="8">
        <f t="array" ref="UC3088">SUM(LEN($O3088:$PX3088))-SUM(LEN(SUBSTITUTE(UPPER($O3088:$PX3088),"P","")))</f>
        <v>0</v>
      </c>
      <c r="UG3088" s="8">
        <f t="shared" si="247"/>
        <v>0</v>
      </c>
      <c r="UH3088" s="8">
        <f t="shared" si="248"/>
        <v>0</v>
      </c>
      <c r="UI3088" s="8">
        <f t="shared" si="249"/>
        <v>0</v>
      </c>
      <c r="UJ3088" s="8">
        <f t="shared" si="250"/>
        <v>0</v>
      </c>
      <c r="UK3088" s="8">
        <f t="shared" si="251"/>
        <v>0</v>
      </c>
      <c r="UN3088" s="8">
        <f t="array" aca="1" ref="UN3088" ca="1">SUM(IF($O$5:$PX$5&gt;=$UN$5,IF($O$5:$PX$5&lt;$UO$5,LEN($O3088:$PX3088)-LEN(SUBSTITUTE(UPPER($O3088:$PX3088),"R","")))))</f>
        <v>0</v>
      </c>
      <c r="UO3088" s="8">
        <f t="array" aca="1" ref="UO3088" ca="1">SUM(IF($O$5:$PX$5&gt;=$UN$5,IF($O$5:$PX$5&lt;$UO$5,LEN($O3088:$PX3088)-LEN(SUBSTITUTE(UPPER($O3088:$PX3088),"A","")))))</f>
        <v>0</v>
      </c>
      <c r="UP3088" s="8">
        <f t="array" aca="1" ref="UP3088" ca="1">SUM(IF($O$5:$PX$5&gt;=$UN$5,IF($O$5:$PX$5&lt;$UO$5,LEN($O3088:$PX3088)-LEN(SUBSTITUTE(UPPER($O3088:$PX3088),"P","")))))</f>
        <v>0</v>
      </c>
    </row>
    <row r="3089" spans="2:562" x14ac:dyDescent="0.25">
      <c r="B3089" s="60">
        <v>3084</v>
      </c>
      <c r="UA3089" s="8">
        <f t="array" ref="UA3089">SUM(LEN($O3089:$PX3089))-SUM(LEN(SUBSTITUTE(UPPER($O3089:$PX3089),"R","")))</f>
        <v>0</v>
      </c>
      <c r="UB3089" s="8">
        <f t="array" ref="UB3089">SUM(LEN($O3089:$PX3089))-SUM(LEN(SUBSTITUTE(UPPER($O3089:$PX3089),"A","")))</f>
        <v>0</v>
      </c>
      <c r="UC3089" s="8">
        <f t="array" ref="UC3089">SUM(LEN($O3089:$PX3089))-SUM(LEN(SUBSTITUTE(UPPER($O3089:$PX3089),"P","")))</f>
        <v>0</v>
      </c>
      <c r="UG3089" s="8">
        <f t="shared" si="247"/>
        <v>0</v>
      </c>
      <c r="UH3089" s="8">
        <f t="shared" si="248"/>
        <v>0</v>
      </c>
      <c r="UI3089" s="8">
        <f t="shared" si="249"/>
        <v>0</v>
      </c>
      <c r="UJ3089" s="8">
        <f t="shared" si="250"/>
        <v>0</v>
      </c>
      <c r="UK3089" s="8">
        <f t="shared" si="251"/>
        <v>0</v>
      </c>
      <c r="UN3089" s="8">
        <f t="array" aca="1" ref="UN3089" ca="1">SUM(IF($O$5:$PX$5&gt;=$UN$5,IF($O$5:$PX$5&lt;$UO$5,LEN($O3089:$PX3089)-LEN(SUBSTITUTE(UPPER($O3089:$PX3089),"R","")))))</f>
        <v>0</v>
      </c>
      <c r="UO3089" s="8">
        <f t="array" aca="1" ref="UO3089" ca="1">SUM(IF($O$5:$PX$5&gt;=$UN$5,IF($O$5:$PX$5&lt;$UO$5,LEN($O3089:$PX3089)-LEN(SUBSTITUTE(UPPER($O3089:$PX3089),"A","")))))</f>
        <v>0</v>
      </c>
      <c r="UP3089" s="8">
        <f t="array" aca="1" ref="UP3089" ca="1">SUM(IF($O$5:$PX$5&gt;=$UN$5,IF($O$5:$PX$5&lt;$UO$5,LEN($O3089:$PX3089)-LEN(SUBSTITUTE(UPPER($O3089:$PX3089),"P","")))))</f>
        <v>0</v>
      </c>
    </row>
    <row r="3090" spans="2:562" x14ac:dyDescent="0.25">
      <c r="B3090" s="60">
        <v>3085</v>
      </c>
      <c r="UA3090" s="8">
        <f t="array" ref="UA3090">SUM(LEN($O3090:$PX3090))-SUM(LEN(SUBSTITUTE(UPPER($O3090:$PX3090),"R","")))</f>
        <v>0</v>
      </c>
      <c r="UB3090" s="8">
        <f t="array" ref="UB3090">SUM(LEN($O3090:$PX3090))-SUM(LEN(SUBSTITUTE(UPPER($O3090:$PX3090),"A","")))</f>
        <v>0</v>
      </c>
      <c r="UC3090" s="8">
        <f t="array" ref="UC3090">SUM(LEN($O3090:$PX3090))-SUM(LEN(SUBSTITUTE(UPPER($O3090:$PX3090),"P","")))</f>
        <v>0</v>
      </c>
      <c r="UG3090" s="8">
        <f t="shared" si="247"/>
        <v>0</v>
      </c>
      <c r="UH3090" s="8">
        <f t="shared" si="248"/>
        <v>0</v>
      </c>
      <c r="UI3090" s="8">
        <f t="shared" si="249"/>
        <v>0</v>
      </c>
      <c r="UJ3090" s="8">
        <f t="shared" si="250"/>
        <v>0</v>
      </c>
      <c r="UK3090" s="8">
        <f t="shared" si="251"/>
        <v>0</v>
      </c>
      <c r="UN3090" s="8">
        <f t="array" aca="1" ref="UN3090" ca="1">SUM(IF($O$5:$PX$5&gt;=$UN$5,IF($O$5:$PX$5&lt;$UO$5,LEN($O3090:$PX3090)-LEN(SUBSTITUTE(UPPER($O3090:$PX3090),"R","")))))</f>
        <v>0</v>
      </c>
      <c r="UO3090" s="8">
        <f t="array" aca="1" ref="UO3090" ca="1">SUM(IF($O$5:$PX$5&gt;=$UN$5,IF($O$5:$PX$5&lt;$UO$5,LEN($O3090:$PX3090)-LEN(SUBSTITUTE(UPPER($O3090:$PX3090),"A","")))))</f>
        <v>0</v>
      </c>
      <c r="UP3090" s="8">
        <f t="array" aca="1" ref="UP3090" ca="1">SUM(IF($O$5:$PX$5&gt;=$UN$5,IF($O$5:$PX$5&lt;$UO$5,LEN($O3090:$PX3090)-LEN(SUBSTITUTE(UPPER($O3090:$PX3090),"P","")))))</f>
        <v>0</v>
      </c>
    </row>
    <row r="3091" spans="2:562" x14ac:dyDescent="0.25">
      <c r="B3091" s="60">
        <v>3086</v>
      </c>
      <c r="UA3091" s="8">
        <f t="array" ref="UA3091">SUM(LEN($O3091:$PX3091))-SUM(LEN(SUBSTITUTE(UPPER($O3091:$PX3091),"R","")))</f>
        <v>0</v>
      </c>
      <c r="UB3091" s="8">
        <f t="array" ref="UB3091">SUM(LEN($O3091:$PX3091))-SUM(LEN(SUBSTITUTE(UPPER($O3091:$PX3091),"A","")))</f>
        <v>0</v>
      </c>
      <c r="UC3091" s="8">
        <f t="array" ref="UC3091">SUM(LEN($O3091:$PX3091))-SUM(LEN(SUBSTITUTE(UPPER($O3091:$PX3091),"P","")))</f>
        <v>0</v>
      </c>
      <c r="UG3091" s="8">
        <f t="shared" si="247"/>
        <v>0</v>
      </c>
      <c r="UH3091" s="8">
        <f t="shared" si="248"/>
        <v>0</v>
      </c>
      <c r="UI3091" s="8">
        <f t="shared" si="249"/>
        <v>0</v>
      </c>
      <c r="UJ3091" s="8">
        <f t="shared" si="250"/>
        <v>0</v>
      </c>
      <c r="UK3091" s="8">
        <f t="shared" si="251"/>
        <v>0</v>
      </c>
      <c r="UN3091" s="8">
        <f t="array" aca="1" ref="UN3091" ca="1">SUM(IF($O$5:$PX$5&gt;=$UN$5,IF($O$5:$PX$5&lt;$UO$5,LEN($O3091:$PX3091)-LEN(SUBSTITUTE(UPPER($O3091:$PX3091),"R","")))))</f>
        <v>0</v>
      </c>
      <c r="UO3091" s="8">
        <f t="array" aca="1" ref="UO3091" ca="1">SUM(IF($O$5:$PX$5&gt;=$UN$5,IF($O$5:$PX$5&lt;$UO$5,LEN($O3091:$PX3091)-LEN(SUBSTITUTE(UPPER($O3091:$PX3091),"A","")))))</f>
        <v>0</v>
      </c>
      <c r="UP3091" s="8">
        <f t="array" aca="1" ref="UP3091" ca="1">SUM(IF($O$5:$PX$5&gt;=$UN$5,IF($O$5:$PX$5&lt;$UO$5,LEN($O3091:$PX3091)-LEN(SUBSTITUTE(UPPER($O3091:$PX3091),"P","")))))</f>
        <v>0</v>
      </c>
    </row>
    <row r="3092" spans="2:562" x14ac:dyDescent="0.25">
      <c r="B3092" s="60">
        <v>3087</v>
      </c>
      <c r="UA3092" s="8">
        <f t="array" ref="UA3092">SUM(LEN($O3092:$PX3092))-SUM(LEN(SUBSTITUTE(UPPER($O3092:$PX3092),"R","")))</f>
        <v>0</v>
      </c>
      <c r="UB3092" s="8">
        <f t="array" ref="UB3092">SUM(LEN($O3092:$PX3092))-SUM(LEN(SUBSTITUTE(UPPER($O3092:$PX3092),"A","")))</f>
        <v>0</v>
      </c>
      <c r="UC3092" s="8">
        <f t="array" ref="UC3092">SUM(LEN($O3092:$PX3092))-SUM(LEN(SUBSTITUTE(UPPER($O3092:$PX3092),"P","")))</f>
        <v>0</v>
      </c>
      <c r="UG3092" s="8">
        <f t="shared" si="247"/>
        <v>0</v>
      </c>
      <c r="UH3092" s="8">
        <f t="shared" si="248"/>
        <v>0</v>
      </c>
      <c r="UI3092" s="8">
        <f t="shared" si="249"/>
        <v>0</v>
      </c>
      <c r="UJ3092" s="8">
        <f t="shared" si="250"/>
        <v>0</v>
      </c>
      <c r="UK3092" s="8">
        <f t="shared" si="251"/>
        <v>0</v>
      </c>
      <c r="UN3092" s="8">
        <f t="array" aca="1" ref="UN3092" ca="1">SUM(IF($O$5:$PX$5&gt;=$UN$5,IF($O$5:$PX$5&lt;$UO$5,LEN($O3092:$PX3092)-LEN(SUBSTITUTE(UPPER($O3092:$PX3092),"R","")))))</f>
        <v>0</v>
      </c>
      <c r="UO3092" s="8">
        <f t="array" aca="1" ref="UO3092" ca="1">SUM(IF($O$5:$PX$5&gt;=$UN$5,IF($O$5:$PX$5&lt;$UO$5,LEN($O3092:$PX3092)-LEN(SUBSTITUTE(UPPER($O3092:$PX3092),"A","")))))</f>
        <v>0</v>
      </c>
      <c r="UP3092" s="8">
        <f t="array" aca="1" ref="UP3092" ca="1">SUM(IF($O$5:$PX$5&gt;=$UN$5,IF($O$5:$PX$5&lt;$UO$5,LEN($O3092:$PX3092)-LEN(SUBSTITUTE(UPPER($O3092:$PX3092),"P","")))))</f>
        <v>0</v>
      </c>
    </row>
    <row r="3093" spans="2:562" x14ac:dyDescent="0.25">
      <c r="B3093" s="60">
        <v>3088</v>
      </c>
      <c r="UA3093" s="8">
        <f t="array" ref="UA3093">SUM(LEN($O3093:$PX3093))-SUM(LEN(SUBSTITUTE(UPPER($O3093:$PX3093),"R","")))</f>
        <v>0</v>
      </c>
      <c r="UB3093" s="8">
        <f t="array" ref="UB3093">SUM(LEN($O3093:$PX3093))-SUM(LEN(SUBSTITUTE(UPPER($O3093:$PX3093),"A","")))</f>
        <v>0</v>
      </c>
      <c r="UC3093" s="8">
        <f t="array" ref="UC3093">SUM(LEN($O3093:$PX3093))-SUM(LEN(SUBSTITUTE(UPPER($O3093:$PX3093),"P","")))</f>
        <v>0</v>
      </c>
      <c r="UG3093" s="8">
        <f t="shared" si="247"/>
        <v>0</v>
      </c>
      <c r="UH3093" s="8">
        <f t="shared" si="248"/>
        <v>0</v>
      </c>
      <c r="UI3093" s="8">
        <f t="shared" si="249"/>
        <v>0</v>
      </c>
      <c r="UJ3093" s="8">
        <f t="shared" si="250"/>
        <v>0</v>
      </c>
      <c r="UK3093" s="8">
        <f t="shared" si="251"/>
        <v>0</v>
      </c>
      <c r="UN3093" s="8">
        <f t="array" aca="1" ref="UN3093" ca="1">SUM(IF($O$5:$PX$5&gt;=$UN$5,IF($O$5:$PX$5&lt;$UO$5,LEN($O3093:$PX3093)-LEN(SUBSTITUTE(UPPER($O3093:$PX3093),"R","")))))</f>
        <v>0</v>
      </c>
      <c r="UO3093" s="8">
        <f t="array" aca="1" ref="UO3093" ca="1">SUM(IF($O$5:$PX$5&gt;=$UN$5,IF($O$5:$PX$5&lt;$UO$5,LEN($O3093:$PX3093)-LEN(SUBSTITUTE(UPPER($O3093:$PX3093),"A","")))))</f>
        <v>0</v>
      </c>
      <c r="UP3093" s="8">
        <f t="array" aca="1" ref="UP3093" ca="1">SUM(IF($O$5:$PX$5&gt;=$UN$5,IF($O$5:$PX$5&lt;$UO$5,LEN($O3093:$PX3093)-LEN(SUBSTITUTE(UPPER($O3093:$PX3093),"P","")))))</f>
        <v>0</v>
      </c>
    </row>
    <row r="3094" spans="2:562" x14ac:dyDescent="0.25">
      <c r="B3094" s="60">
        <v>3089</v>
      </c>
      <c r="UA3094" s="8">
        <f t="array" ref="UA3094">SUM(LEN($O3094:$PX3094))-SUM(LEN(SUBSTITUTE(UPPER($O3094:$PX3094),"R","")))</f>
        <v>0</v>
      </c>
      <c r="UB3094" s="8">
        <f t="array" ref="UB3094">SUM(LEN($O3094:$PX3094))-SUM(LEN(SUBSTITUTE(UPPER($O3094:$PX3094),"A","")))</f>
        <v>0</v>
      </c>
      <c r="UC3094" s="8">
        <f t="array" ref="UC3094">SUM(LEN($O3094:$PX3094))-SUM(LEN(SUBSTITUTE(UPPER($O3094:$PX3094),"P","")))</f>
        <v>0</v>
      </c>
      <c r="UG3094" s="8">
        <f t="shared" si="247"/>
        <v>0</v>
      </c>
      <c r="UH3094" s="8">
        <f t="shared" si="248"/>
        <v>0</v>
      </c>
      <c r="UI3094" s="8">
        <f t="shared" si="249"/>
        <v>0</v>
      </c>
      <c r="UJ3094" s="8">
        <f t="shared" si="250"/>
        <v>0</v>
      </c>
      <c r="UK3094" s="8">
        <f t="shared" si="251"/>
        <v>0</v>
      </c>
      <c r="UN3094" s="8">
        <f t="array" aca="1" ref="UN3094" ca="1">SUM(IF($O$5:$PX$5&gt;=$UN$5,IF($O$5:$PX$5&lt;$UO$5,LEN($O3094:$PX3094)-LEN(SUBSTITUTE(UPPER($O3094:$PX3094),"R","")))))</f>
        <v>0</v>
      </c>
      <c r="UO3094" s="8">
        <f t="array" aca="1" ref="UO3094" ca="1">SUM(IF($O$5:$PX$5&gt;=$UN$5,IF($O$5:$PX$5&lt;$UO$5,LEN($O3094:$PX3094)-LEN(SUBSTITUTE(UPPER($O3094:$PX3094),"A","")))))</f>
        <v>0</v>
      </c>
      <c r="UP3094" s="8">
        <f t="array" aca="1" ref="UP3094" ca="1">SUM(IF($O$5:$PX$5&gt;=$UN$5,IF($O$5:$PX$5&lt;$UO$5,LEN($O3094:$PX3094)-LEN(SUBSTITUTE(UPPER($O3094:$PX3094),"P","")))))</f>
        <v>0</v>
      </c>
    </row>
    <row r="3095" spans="2:562" x14ac:dyDescent="0.25">
      <c r="B3095" s="60">
        <v>3090</v>
      </c>
      <c r="UA3095" s="8">
        <f t="array" ref="UA3095">SUM(LEN($O3095:$PX3095))-SUM(LEN(SUBSTITUTE(UPPER($O3095:$PX3095),"R","")))</f>
        <v>0</v>
      </c>
      <c r="UB3095" s="8">
        <f t="array" ref="UB3095">SUM(LEN($O3095:$PX3095))-SUM(LEN(SUBSTITUTE(UPPER($O3095:$PX3095),"A","")))</f>
        <v>0</v>
      </c>
      <c r="UC3095" s="8">
        <f t="array" ref="UC3095">SUM(LEN($O3095:$PX3095))-SUM(LEN(SUBSTITUTE(UPPER($O3095:$PX3095),"P","")))</f>
        <v>0</v>
      </c>
      <c r="UG3095" s="8">
        <f t="shared" si="247"/>
        <v>0</v>
      </c>
      <c r="UH3095" s="8">
        <f t="shared" si="248"/>
        <v>0</v>
      </c>
      <c r="UI3095" s="8">
        <f t="shared" si="249"/>
        <v>0</v>
      </c>
      <c r="UJ3095" s="8">
        <f t="shared" si="250"/>
        <v>0</v>
      </c>
      <c r="UK3095" s="8">
        <f t="shared" si="251"/>
        <v>0</v>
      </c>
      <c r="UN3095" s="8">
        <f t="array" aca="1" ref="UN3095" ca="1">SUM(IF($O$5:$PX$5&gt;=$UN$5,IF($O$5:$PX$5&lt;$UO$5,LEN($O3095:$PX3095)-LEN(SUBSTITUTE(UPPER($O3095:$PX3095),"R","")))))</f>
        <v>0</v>
      </c>
      <c r="UO3095" s="8">
        <f t="array" aca="1" ref="UO3095" ca="1">SUM(IF($O$5:$PX$5&gt;=$UN$5,IF($O$5:$PX$5&lt;$UO$5,LEN($O3095:$PX3095)-LEN(SUBSTITUTE(UPPER($O3095:$PX3095),"A","")))))</f>
        <v>0</v>
      </c>
      <c r="UP3095" s="8">
        <f t="array" aca="1" ref="UP3095" ca="1">SUM(IF($O$5:$PX$5&gt;=$UN$5,IF($O$5:$PX$5&lt;$UO$5,LEN($O3095:$PX3095)-LEN(SUBSTITUTE(UPPER($O3095:$PX3095),"P","")))))</f>
        <v>0</v>
      </c>
    </row>
    <row r="3096" spans="2:562" x14ac:dyDescent="0.25">
      <c r="B3096" s="60">
        <v>3091</v>
      </c>
      <c r="UA3096" s="8">
        <f t="array" ref="UA3096">SUM(LEN($O3096:$PX3096))-SUM(LEN(SUBSTITUTE(UPPER($O3096:$PX3096),"R","")))</f>
        <v>0</v>
      </c>
      <c r="UB3096" s="8">
        <f t="array" ref="UB3096">SUM(LEN($O3096:$PX3096))-SUM(LEN(SUBSTITUTE(UPPER($O3096:$PX3096),"A","")))</f>
        <v>0</v>
      </c>
      <c r="UC3096" s="8">
        <f t="array" ref="UC3096">SUM(LEN($O3096:$PX3096))-SUM(LEN(SUBSTITUTE(UPPER($O3096:$PX3096),"P","")))</f>
        <v>0</v>
      </c>
      <c r="UG3096" s="8">
        <f t="shared" si="247"/>
        <v>0</v>
      </c>
      <c r="UH3096" s="8">
        <f t="shared" si="248"/>
        <v>0</v>
      </c>
      <c r="UI3096" s="8">
        <f t="shared" si="249"/>
        <v>0</v>
      </c>
      <c r="UJ3096" s="8">
        <f t="shared" si="250"/>
        <v>0</v>
      </c>
      <c r="UK3096" s="8">
        <f t="shared" si="251"/>
        <v>0</v>
      </c>
      <c r="UN3096" s="8">
        <f t="array" aca="1" ref="UN3096" ca="1">SUM(IF($O$5:$PX$5&gt;=$UN$5,IF($O$5:$PX$5&lt;$UO$5,LEN($O3096:$PX3096)-LEN(SUBSTITUTE(UPPER($O3096:$PX3096),"R","")))))</f>
        <v>0</v>
      </c>
      <c r="UO3096" s="8">
        <f t="array" aca="1" ref="UO3096" ca="1">SUM(IF($O$5:$PX$5&gt;=$UN$5,IF($O$5:$PX$5&lt;$UO$5,LEN($O3096:$PX3096)-LEN(SUBSTITUTE(UPPER($O3096:$PX3096),"A","")))))</f>
        <v>0</v>
      </c>
      <c r="UP3096" s="8">
        <f t="array" aca="1" ref="UP3096" ca="1">SUM(IF($O$5:$PX$5&gt;=$UN$5,IF($O$5:$PX$5&lt;$UO$5,LEN($O3096:$PX3096)-LEN(SUBSTITUTE(UPPER($O3096:$PX3096),"P","")))))</f>
        <v>0</v>
      </c>
    </row>
    <row r="3097" spans="2:562" x14ac:dyDescent="0.25">
      <c r="B3097" s="60">
        <v>3092</v>
      </c>
      <c r="UA3097" s="8">
        <f t="array" ref="UA3097">SUM(LEN($O3097:$PX3097))-SUM(LEN(SUBSTITUTE(UPPER($O3097:$PX3097),"R","")))</f>
        <v>0</v>
      </c>
      <c r="UB3097" s="8">
        <f t="array" ref="UB3097">SUM(LEN($O3097:$PX3097))-SUM(LEN(SUBSTITUTE(UPPER($O3097:$PX3097),"A","")))</f>
        <v>0</v>
      </c>
      <c r="UC3097" s="8">
        <f t="array" ref="UC3097">SUM(LEN($O3097:$PX3097))-SUM(LEN(SUBSTITUTE(UPPER($O3097:$PX3097),"P","")))</f>
        <v>0</v>
      </c>
      <c r="UG3097" s="8">
        <f t="shared" si="247"/>
        <v>0</v>
      </c>
      <c r="UH3097" s="8">
        <f t="shared" si="248"/>
        <v>0</v>
      </c>
      <c r="UI3097" s="8">
        <f t="shared" si="249"/>
        <v>0</v>
      </c>
      <c r="UJ3097" s="8">
        <f t="shared" si="250"/>
        <v>0</v>
      </c>
      <c r="UK3097" s="8">
        <f t="shared" si="251"/>
        <v>0</v>
      </c>
      <c r="UN3097" s="8">
        <f t="array" aca="1" ref="UN3097" ca="1">SUM(IF($O$5:$PX$5&gt;=$UN$5,IF($O$5:$PX$5&lt;$UO$5,LEN($O3097:$PX3097)-LEN(SUBSTITUTE(UPPER($O3097:$PX3097),"R","")))))</f>
        <v>0</v>
      </c>
      <c r="UO3097" s="8">
        <f t="array" aca="1" ref="UO3097" ca="1">SUM(IF($O$5:$PX$5&gt;=$UN$5,IF($O$5:$PX$5&lt;$UO$5,LEN($O3097:$PX3097)-LEN(SUBSTITUTE(UPPER($O3097:$PX3097),"A","")))))</f>
        <v>0</v>
      </c>
      <c r="UP3097" s="8">
        <f t="array" aca="1" ref="UP3097" ca="1">SUM(IF($O$5:$PX$5&gt;=$UN$5,IF($O$5:$PX$5&lt;$UO$5,LEN($O3097:$PX3097)-LEN(SUBSTITUTE(UPPER($O3097:$PX3097),"P","")))))</f>
        <v>0</v>
      </c>
    </row>
    <row r="3098" spans="2:562" x14ac:dyDescent="0.25">
      <c r="B3098" s="60">
        <v>3093</v>
      </c>
      <c r="UA3098" s="8">
        <f t="array" ref="UA3098">SUM(LEN($O3098:$PX3098))-SUM(LEN(SUBSTITUTE(UPPER($O3098:$PX3098),"R","")))</f>
        <v>0</v>
      </c>
      <c r="UB3098" s="8">
        <f t="array" ref="UB3098">SUM(LEN($O3098:$PX3098))-SUM(LEN(SUBSTITUTE(UPPER($O3098:$PX3098),"A","")))</f>
        <v>0</v>
      </c>
      <c r="UC3098" s="8">
        <f t="array" ref="UC3098">SUM(LEN($O3098:$PX3098))-SUM(LEN(SUBSTITUTE(UPPER($O3098:$PX3098),"P","")))</f>
        <v>0</v>
      </c>
      <c r="UG3098" s="8">
        <f t="shared" si="247"/>
        <v>0</v>
      </c>
      <c r="UH3098" s="8">
        <f t="shared" si="248"/>
        <v>0</v>
      </c>
      <c r="UI3098" s="8">
        <f t="shared" si="249"/>
        <v>0</v>
      </c>
      <c r="UJ3098" s="8">
        <f t="shared" si="250"/>
        <v>0</v>
      </c>
      <c r="UK3098" s="8">
        <f t="shared" si="251"/>
        <v>0</v>
      </c>
      <c r="UN3098" s="8">
        <f t="array" aca="1" ref="UN3098" ca="1">SUM(IF($O$5:$PX$5&gt;=$UN$5,IF($O$5:$PX$5&lt;$UO$5,LEN($O3098:$PX3098)-LEN(SUBSTITUTE(UPPER($O3098:$PX3098),"R","")))))</f>
        <v>0</v>
      </c>
      <c r="UO3098" s="8">
        <f t="array" aca="1" ref="UO3098" ca="1">SUM(IF($O$5:$PX$5&gt;=$UN$5,IF($O$5:$PX$5&lt;$UO$5,LEN($O3098:$PX3098)-LEN(SUBSTITUTE(UPPER($O3098:$PX3098),"A","")))))</f>
        <v>0</v>
      </c>
      <c r="UP3098" s="8">
        <f t="array" aca="1" ref="UP3098" ca="1">SUM(IF($O$5:$PX$5&gt;=$UN$5,IF($O$5:$PX$5&lt;$UO$5,LEN($O3098:$PX3098)-LEN(SUBSTITUTE(UPPER($O3098:$PX3098),"P","")))))</f>
        <v>0</v>
      </c>
    </row>
    <row r="3099" spans="2:562" x14ac:dyDescent="0.25">
      <c r="B3099" s="60">
        <v>3094</v>
      </c>
      <c r="UA3099" s="8">
        <f t="array" ref="UA3099">SUM(LEN($O3099:$PX3099))-SUM(LEN(SUBSTITUTE(UPPER($O3099:$PX3099),"R","")))</f>
        <v>0</v>
      </c>
      <c r="UB3099" s="8">
        <f t="array" ref="UB3099">SUM(LEN($O3099:$PX3099))-SUM(LEN(SUBSTITUTE(UPPER($O3099:$PX3099),"A","")))</f>
        <v>0</v>
      </c>
      <c r="UC3099" s="8">
        <f t="array" ref="UC3099">SUM(LEN($O3099:$PX3099))-SUM(LEN(SUBSTITUTE(UPPER($O3099:$PX3099),"P","")))</f>
        <v>0</v>
      </c>
      <c r="UG3099" s="8">
        <f t="shared" si="247"/>
        <v>0</v>
      </c>
      <c r="UH3099" s="8">
        <f t="shared" si="248"/>
        <v>0</v>
      </c>
      <c r="UI3099" s="8">
        <f t="shared" si="249"/>
        <v>0</v>
      </c>
      <c r="UJ3099" s="8">
        <f t="shared" si="250"/>
        <v>0</v>
      </c>
      <c r="UK3099" s="8">
        <f t="shared" si="251"/>
        <v>0</v>
      </c>
      <c r="UN3099" s="8">
        <f t="array" aca="1" ref="UN3099" ca="1">SUM(IF($O$5:$PX$5&gt;=$UN$5,IF($O$5:$PX$5&lt;$UO$5,LEN($O3099:$PX3099)-LEN(SUBSTITUTE(UPPER($O3099:$PX3099),"R","")))))</f>
        <v>0</v>
      </c>
      <c r="UO3099" s="8">
        <f t="array" aca="1" ref="UO3099" ca="1">SUM(IF($O$5:$PX$5&gt;=$UN$5,IF($O$5:$PX$5&lt;$UO$5,LEN($O3099:$PX3099)-LEN(SUBSTITUTE(UPPER($O3099:$PX3099),"A","")))))</f>
        <v>0</v>
      </c>
      <c r="UP3099" s="8">
        <f t="array" aca="1" ref="UP3099" ca="1">SUM(IF($O$5:$PX$5&gt;=$UN$5,IF($O$5:$PX$5&lt;$UO$5,LEN($O3099:$PX3099)-LEN(SUBSTITUTE(UPPER($O3099:$PX3099),"P","")))))</f>
        <v>0</v>
      </c>
    </row>
    <row r="3100" spans="2:562" x14ac:dyDescent="0.25">
      <c r="B3100" s="60">
        <v>3095</v>
      </c>
      <c r="UA3100" s="8">
        <f t="array" ref="UA3100">SUM(LEN($O3100:$PX3100))-SUM(LEN(SUBSTITUTE(UPPER($O3100:$PX3100),"R","")))</f>
        <v>0</v>
      </c>
      <c r="UB3100" s="8">
        <f t="array" ref="UB3100">SUM(LEN($O3100:$PX3100))-SUM(LEN(SUBSTITUTE(UPPER($O3100:$PX3100),"A","")))</f>
        <v>0</v>
      </c>
      <c r="UC3100" s="8">
        <f t="array" ref="UC3100">SUM(LEN($O3100:$PX3100))-SUM(LEN(SUBSTITUTE(UPPER($O3100:$PX3100),"P","")))</f>
        <v>0</v>
      </c>
      <c r="UG3100" s="8">
        <f t="shared" si="247"/>
        <v>0</v>
      </c>
      <c r="UH3100" s="8">
        <f t="shared" si="248"/>
        <v>0</v>
      </c>
      <c r="UI3100" s="8">
        <f t="shared" si="249"/>
        <v>0</v>
      </c>
      <c r="UJ3100" s="8">
        <f t="shared" si="250"/>
        <v>0</v>
      </c>
      <c r="UK3100" s="8">
        <f t="shared" si="251"/>
        <v>0</v>
      </c>
      <c r="UN3100" s="8">
        <f t="array" aca="1" ref="UN3100" ca="1">SUM(IF($O$5:$PX$5&gt;=$UN$5,IF($O$5:$PX$5&lt;$UO$5,LEN($O3100:$PX3100)-LEN(SUBSTITUTE(UPPER($O3100:$PX3100),"R","")))))</f>
        <v>0</v>
      </c>
      <c r="UO3100" s="8">
        <f t="array" aca="1" ref="UO3100" ca="1">SUM(IF($O$5:$PX$5&gt;=$UN$5,IF($O$5:$PX$5&lt;$UO$5,LEN($O3100:$PX3100)-LEN(SUBSTITUTE(UPPER($O3100:$PX3100),"A","")))))</f>
        <v>0</v>
      </c>
      <c r="UP3100" s="8">
        <f t="array" aca="1" ref="UP3100" ca="1">SUM(IF($O$5:$PX$5&gt;=$UN$5,IF($O$5:$PX$5&lt;$UO$5,LEN($O3100:$PX3100)-LEN(SUBSTITUTE(UPPER($O3100:$PX3100),"P","")))))</f>
        <v>0</v>
      </c>
    </row>
    <row r="3101" spans="2:562" x14ac:dyDescent="0.25">
      <c r="B3101" s="60">
        <v>3096</v>
      </c>
      <c r="UA3101" s="8">
        <f t="array" ref="UA3101">SUM(LEN($O3101:$PX3101))-SUM(LEN(SUBSTITUTE(UPPER($O3101:$PX3101),"R","")))</f>
        <v>0</v>
      </c>
      <c r="UB3101" s="8">
        <f t="array" ref="UB3101">SUM(LEN($O3101:$PX3101))-SUM(LEN(SUBSTITUTE(UPPER($O3101:$PX3101),"A","")))</f>
        <v>0</v>
      </c>
      <c r="UC3101" s="8">
        <f t="array" ref="UC3101">SUM(LEN($O3101:$PX3101))-SUM(LEN(SUBSTITUTE(UPPER($O3101:$PX3101),"P","")))</f>
        <v>0</v>
      </c>
      <c r="UG3101" s="8">
        <f t="shared" si="247"/>
        <v>0</v>
      </c>
      <c r="UH3101" s="8">
        <f t="shared" si="248"/>
        <v>0</v>
      </c>
      <c r="UI3101" s="8">
        <f t="shared" si="249"/>
        <v>0</v>
      </c>
      <c r="UJ3101" s="8">
        <f t="shared" si="250"/>
        <v>0</v>
      </c>
      <c r="UK3101" s="8">
        <f t="shared" si="251"/>
        <v>0</v>
      </c>
      <c r="UN3101" s="8">
        <f t="array" aca="1" ref="UN3101" ca="1">SUM(IF($O$5:$PX$5&gt;=$UN$5,IF($O$5:$PX$5&lt;$UO$5,LEN($O3101:$PX3101)-LEN(SUBSTITUTE(UPPER($O3101:$PX3101),"R","")))))</f>
        <v>0</v>
      </c>
      <c r="UO3101" s="8">
        <f t="array" aca="1" ref="UO3101" ca="1">SUM(IF($O$5:$PX$5&gt;=$UN$5,IF($O$5:$PX$5&lt;$UO$5,LEN($O3101:$PX3101)-LEN(SUBSTITUTE(UPPER($O3101:$PX3101),"A","")))))</f>
        <v>0</v>
      </c>
      <c r="UP3101" s="8">
        <f t="array" aca="1" ref="UP3101" ca="1">SUM(IF($O$5:$PX$5&gt;=$UN$5,IF($O$5:$PX$5&lt;$UO$5,LEN($O3101:$PX3101)-LEN(SUBSTITUTE(UPPER($O3101:$PX3101),"P","")))))</f>
        <v>0</v>
      </c>
    </row>
    <row r="3102" spans="2:562" x14ac:dyDescent="0.25">
      <c r="B3102" s="60">
        <v>3097</v>
      </c>
      <c r="UA3102" s="8">
        <f t="array" ref="UA3102">SUM(LEN($O3102:$PX3102))-SUM(LEN(SUBSTITUTE(UPPER($O3102:$PX3102),"R","")))</f>
        <v>0</v>
      </c>
      <c r="UB3102" s="8">
        <f t="array" ref="UB3102">SUM(LEN($O3102:$PX3102))-SUM(LEN(SUBSTITUTE(UPPER($O3102:$PX3102),"A","")))</f>
        <v>0</v>
      </c>
      <c r="UC3102" s="8">
        <f t="array" ref="UC3102">SUM(LEN($O3102:$PX3102))-SUM(LEN(SUBSTITUTE(UPPER($O3102:$PX3102),"P","")))</f>
        <v>0</v>
      </c>
      <c r="UG3102" s="8">
        <f t="shared" si="247"/>
        <v>0</v>
      </c>
      <c r="UH3102" s="8">
        <f t="shared" si="248"/>
        <v>0</v>
      </c>
      <c r="UI3102" s="8">
        <f t="shared" si="249"/>
        <v>0</v>
      </c>
      <c r="UJ3102" s="8">
        <f t="shared" si="250"/>
        <v>0</v>
      </c>
      <c r="UK3102" s="8">
        <f t="shared" si="251"/>
        <v>0</v>
      </c>
      <c r="UN3102" s="8">
        <f t="array" aca="1" ref="UN3102" ca="1">SUM(IF($O$5:$PX$5&gt;=$UN$5,IF($O$5:$PX$5&lt;$UO$5,LEN($O3102:$PX3102)-LEN(SUBSTITUTE(UPPER($O3102:$PX3102),"R","")))))</f>
        <v>0</v>
      </c>
      <c r="UO3102" s="8">
        <f t="array" aca="1" ref="UO3102" ca="1">SUM(IF($O$5:$PX$5&gt;=$UN$5,IF($O$5:$PX$5&lt;$UO$5,LEN($O3102:$PX3102)-LEN(SUBSTITUTE(UPPER($O3102:$PX3102),"A","")))))</f>
        <v>0</v>
      </c>
      <c r="UP3102" s="8">
        <f t="array" aca="1" ref="UP3102" ca="1">SUM(IF($O$5:$PX$5&gt;=$UN$5,IF($O$5:$PX$5&lt;$UO$5,LEN($O3102:$PX3102)-LEN(SUBSTITUTE(UPPER($O3102:$PX3102),"P","")))))</f>
        <v>0</v>
      </c>
    </row>
    <row r="3103" spans="2:562" x14ac:dyDescent="0.25">
      <c r="B3103" s="60">
        <v>3098</v>
      </c>
      <c r="UA3103" s="8">
        <f t="array" ref="UA3103">SUM(LEN($O3103:$PX3103))-SUM(LEN(SUBSTITUTE(UPPER($O3103:$PX3103),"R","")))</f>
        <v>0</v>
      </c>
      <c r="UB3103" s="8">
        <f t="array" ref="UB3103">SUM(LEN($O3103:$PX3103))-SUM(LEN(SUBSTITUTE(UPPER($O3103:$PX3103),"A","")))</f>
        <v>0</v>
      </c>
      <c r="UC3103" s="8">
        <f t="array" ref="UC3103">SUM(LEN($O3103:$PX3103))-SUM(LEN(SUBSTITUTE(UPPER($O3103:$PX3103),"P","")))</f>
        <v>0</v>
      </c>
      <c r="UG3103" s="8">
        <f t="shared" si="247"/>
        <v>0</v>
      </c>
      <c r="UH3103" s="8">
        <f t="shared" si="248"/>
        <v>0</v>
      </c>
      <c r="UI3103" s="8">
        <f t="shared" si="249"/>
        <v>0</v>
      </c>
      <c r="UJ3103" s="8">
        <f t="shared" si="250"/>
        <v>0</v>
      </c>
      <c r="UK3103" s="8">
        <f t="shared" si="251"/>
        <v>0</v>
      </c>
      <c r="UN3103" s="8">
        <f t="array" aca="1" ref="UN3103" ca="1">SUM(IF($O$5:$PX$5&gt;=$UN$5,IF($O$5:$PX$5&lt;$UO$5,LEN($O3103:$PX3103)-LEN(SUBSTITUTE(UPPER($O3103:$PX3103),"R","")))))</f>
        <v>0</v>
      </c>
      <c r="UO3103" s="8">
        <f t="array" aca="1" ref="UO3103" ca="1">SUM(IF($O$5:$PX$5&gt;=$UN$5,IF($O$5:$PX$5&lt;$UO$5,LEN($O3103:$PX3103)-LEN(SUBSTITUTE(UPPER($O3103:$PX3103),"A","")))))</f>
        <v>0</v>
      </c>
      <c r="UP3103" s="8">
        <f t="array" aca="1" ref="UP3103" ca="1">SUM(IF($O$5:$PX$5&gt;=$UN$5,IF($O$5:$PX$5&lt;$UO$5,LEN($O3103:$PX3103)-LEN(SUBSTITUTE(UPPER($O3103:$PX3103),"P","")))))</f>
        <v>0</v>
      </c>
    </row>
    <row r="3104" spans="2:562" x14ac:dyDescent="0.25">
      <c r="B3104" s="60">
        <v>3099</v>
      </c>
      <c r="UA3104" s="8">
        <f t="array" ref="UA3104">SUM(LEN($O3104:$PX3104))-SUM(LEN(SUBSTITUTE(UPPER($O3104:$PX3104),"R","")))</f>
        <v>0</v>
      </c>
      <c r="UB3104" s="8">
        <f t="array" ref="UB3104">SUM(LEN($O3104:$PX3104))-SUM(LEN(SUBSTITUTE(UPPER($O3104:$PX3104),"A","")))</f>
        <v>0</v>
      </c>
      <c r="UC3104" s="8">
        <f t="array" ref="UC3104">SUM(LEN($O3104:$PX3104))-SUM(LEN(SUBSTITUTE(UPPER($O3104:$PX3104),"P","")))</f>
        <v>0</v>
      </c>
      <c r="UG3104" s="8">
        <f t="shared" si="247"/>
        <v>0</v>
      </c>
      <c r="UH3104" s="8">
        <f t="shared" si="248"/>
        <v>0</v>
      </c>
      <c r="UI3104" s="8">
        <f t="shared" si="249"/>
        <v>0</v>
      </c>
      <c r="UJ3104" s="8">
        <f t="shared" si="250"/>
        <v>0</v>
      </c>
      <c r="UK3104" s="8">
        <f t="shared" si="251"/>
        <v>0</v>
      </c>
    </row>
    <row r="3105" spans="2:557" x14ac:dyDescent="0.25">
      <c r="B3105" s="60">
        <v>3100</v>
      </c>
      <c r="UA3105" s="8">
        <f t="array" ref="UA3105">SUM(LEN($O3105:$PX3105))-SUM(LEN(SUBSTITUTE(UPPER($O3105:$PX3105),"R","")))</f>
        <v>0</v>
      </c>
      <c r="UB3105" s="8">
        <f t="array" ref="UB3105">SUM(LEN($O3105:$PX3105))-SUM(LEN(SUBSTITUTE(UPPER($O3105:$PX3105),"A","")))</f>
        <v>0</v>
      </c>
      <c r="UC3105" s="8">
        <f t="array" ref="UC3105">SUM(LEN($O3105:$PX3105))-SUM(LEN(SUBSTITUTE(UPPER($O3105:$PX3105),"P","")))</f>
        <v>0</v>
      </c>
      <c r="UG3105" s="8">
        <f t="shared" si="247"/>
        <v>0</v>
      </c>
      <c r="UH3105" s="8">
        <f t="shared" si="248"/>
        <v>0</v>
      </c>
      <c r="UI3105" s="8">
        <f t="shared" si="249"/>
        <v>0</v>
      </c>
      <c r="UJ3105" s="8">
        <f t="shared" si="250"/>
        <v>0</v>
      </c>
      <c r="UK3105" s="8">
        <f t="shared" si="251"/>
        <v>0</v>
      </c>
    </row>
    <row r="3106" spans="2:557" x14ac:dyDescent="0.25">
      <c r="B3106" s="60">
        <v>3101</v>
      </c>
      <c r="UA3106" s="8">
        <f t="array" ref="UA3106">SUM(LEN($O3106:$PX3106))-SUM(LEN(SUBSTITUTE(UPPER($O3106:$PX3106),"R","")))</f>
        <v>0</v>
      </c>
      <c r="UB3106" s="8">
        <f t="array" ref="UB3106">SUM(LEN($O3106:$PX3106))-SUM(LEN(SUBSTITUTE(UPPER($O3106:$PX3106),"A","")))</f>
        <v>0</v>
      </c>
      <c r="UC3106" s="8">
        <f t="array" ref="UC3106">SUM(LEN($O3106:$PX3106))-SUM(LEN(SUBSTITUTE(UPPER($O3106:$PX3106),"P","")))</f>
        <v>0</v>
      </c>
      <c r="UG3106" s="8">
        <f t="shared" si="247"/>
        <v>0</v>
      </c>
      <c r="UH3106" s="8">
        <f t="shared" si="248"/>
        <v>0</v>
      </c>
      <c r="UI3106" s="8">
        <f t="shared" si="249"/>
        <v>0</v>
      </c>
      <c r="UJ3106" s="8">
        <f t="shared" si="250"/>
        <v>0</v>
      </c>
      <c r="UK3106" s="8">
        <f t="shared" si="251"/>
        <v>0</v>
      </c>
    </row>
    <row r="3107" spans="2:557" x14ac:dyDescent="0.25">
      <c r="B3107" s="60">
        <v>3102</v>
      </c>
      <c r="UA3107" s="8">
        <f t="array" ref="UA3107">SUM(LEN($O3107:$PX3107))-SUM(LEN(SUBSTITUTE(UPPER($O3107:$PX3107),"R","")))</f>
        <v>0</v>
      </c>
      <c r="UB3107" s="8">
        <f t="array" ref="UB3107">SUM(LEN($O3107:$PX3107))-SUM(LEN(SUBSTITUTE(UPPER($O3107:$PX3107),"A","")))</f>
        <v>0</v>
      </c>
      <c r="UC3107" s="8">
        <f t="array" ref="UC3107">SUM(LEN($O3107:$PX3107))-SUM(LEN(SUBSTITUTE(UPPER($O3107:$PX3107),"P","")))</f>
        <v>0</v>
      </c>
      <c r="UG3107" s="8">
        <f t="shared" si="247"/>
        <v>0</v>
      </c>
      <c r="UH3107" s="8">
        <f t="shared" si="248"/>
        <v>0</v>
      </c>
      <c r="UI3107" s="8">
        <f t="shared" si="249"/>
        <v>0</v>
      </c>
      <c r="UJ3107" s="8">
        <f t="shared" si="250"/>
        <v>0</v>
      </c>
      <c r="UK3107" s="8">
        <f t="shared" si="251"/>
        <v>0</v>
      </c>
    </row>
    <row r="3108" spans="2:557" x14ac:dyDescent="0.25">
      <c r="B3108" s="60">
        <v>3103</v>
      </c>
      <c r="UA3108" s="8">
        <f t="array" ref="UA3108">SUM(LEN($O3108:$PX3108))-SUM(LEN(SUBSTITUTE(UPPER($O3108:$PX3108),"R","")))</f>
        <v>0</v>
      </c>
      <c r="UB3108" s="8">
        <f t="array" ref="UB3108">SUM(LEN($O3108:$PX3108))-SUM(LEN(SUBSTITUTE(UPPER($O3108:$PX3108),"A","")))</f>
        <v>0</v>
      </c>
      <c r="UC3108" s="8">
        <f t="array" ref="UC3108">SUM(LEN($O3108:$PX3108))-SUM(LEN(SUBSTITUTE(UPPER($O3108:$PX3108),"P","")))</f>
        <v>0</v>
      </c>
      <c r="UG3108" s="8">
        <f t="shared" si="247"/>
        <v>0</v>
      </c>
      <c r="UH3108" s="8">
        <f t="shared" si="248"/>
        <v>0</v>
      </c>
      <c r="UI3108" s="8">
        <f t="shared" si="249"/>
        <v>0</v>
      </c>
      <c r="UJ3108" s="8">
        <f t="shared" si="250"/>
        <v>0</v>
      </c>
      <c r="UK3108" s="8">
        <f t="shared" si="251"/>
        <v>0</v>
      </c>
    </row>
    <row r="3109" spans="2:557" x14ac:dyDescent="0.25">
      <c r="B3109" s="60">
        <v>3104</v>
      </c>
      <c r="UA3109" s="8">
        <f t="array" ref="UA3109">SUM(LEN($O3109:$PX3109))-SUM(LEN(SUBSTITUTE(UPPER($O3109:$PX3109),"R","")))</f>
        <v>0</v>
      </c>
      <c r="UB3109" s="8">
        <f t="array" ref="UB3109">SUM(LEN($O3109:$PX3109))-SUM(LEN(SUBSTITUTE(UPPER($O3109:$PX3109),"A","")))</f>
        <v>0</v>
      </c>
      <c r="UC3109" s="8">
        <f t="array" ref="UC3109">SUM(LEN($O3109:$PX3109))-SUM(LEN(SUBSTITUTE(UPPER($O3109:$PX3109),"P","")))</f>
        <v>0</v>
      </c>
      <c r="UG3109" s="8">
        <f t="shared" si="247"/>
        <v>0</v>
      </c>
      <c r="UH3109" s="8">
        <f t="shared" si="248"/>
        <v>0</v>
      </c>
      <c r="UI3109" s="8">
        <f t="shared" si="249"/>
        <v>0</v>
      </c>
      <c r="UJ3109" s="8">
        <f t="shared" si="250"/>
        <v>0</v>
      </c>
      <c r="UK3109" s="8">
        <f t="shared" si="251"/>
        <v>0</v>
      </c>
    </row>
    <row r="3110" spans="2:557" x14ac:dyDescent="0.25">
      <c r="B3110" s="60">
        <v>3105</v>
      </c>
      <c r="UA3110" s="8">
        <f t="array" ref="UA3110">SUM(LEN($O3110:$PX3110))-SUM(LEN(SUBSTITUTE(UPPER($O3110:$PX3110),"R","")))</f>
        <v>0</v>
      </c>
      <c r="UB3110" s="8">
        <f t="array" ref="UB3110">SUM(LEN($O3110:$PX3110))-SUM(LEN(SUBSTITUTE(UPPER($O3110:$PX3110),"A","")))</f>
        <v>0</v>
      </c>
      <c r="UC3110" s="8">
        <f t="array" ref="UC3110">SUM(LEN($O3110:$PX3110))-SUM(LEN(SUBSTITUTE(UPPER($O3110:$PX3110),"P","")))</f>
        <v>0</v>
      </c>
      <c r="UG3110" s="8">
        <f t="shared" si="247"/>
        <v>0</v>
      </c>
      <c r="UH3110" s="8">
        <f t="shared" si="248"/>
        <v>0</v>
      </c>
      <c r="UI3110" s="8">
        <f t="shared" si="249"/>
        <v>0</v>
      </c>
      <c r="UJ3110" s="8">
        <f t="shared" si="250"/>
        <v>0</v>
      </c>
      <c r="UK3110" s="8">
        <f t="shared" si="251"/>
        <v>0</v>
      </c>
    </row>
    <row r="3111" spans="2:557" x14ac:dyDescent="0.25">
      <c r="B3111" s="60">
        <v>3106</v>
      </c>
      <c r="UA3111" s="8">
        <f t="array" ref="UA3111">SUM(LEN($O3111:$PX3111))-SUM(LEN(SUBSTITUTE(UPPER($O3111:$PX3111),"R","")))</f>
        <v>0</v>
      </c>
      <c r="UB3111" s="8">
        <f t="array" ref="UB3111">SUM(LEN($O3111:$PX3111))-SUM(LEN(SUBSTITUTE(UPPER($O3111:$PX3111),"A","")))</f>
        <v>0</v>
      </c>
      <c r="UC3111" s="8">
        <f t="array" ref="UC3111">SUM(LEN($O3111:$PX3111))-SUM(LEN(SUBSTITUTE(UPPER($O3111:$PX3111),"P","")))</f>
        <v>0</v>
      </c>
      <c r="UG3111" s="8">
        <f t="shared" si="247"/>
        <v>0</v>
      </c>
      <c r="UH3111" s="8">
        <f t="shared" si="248"/>
        <v>0</v>
      </c>
      <c r="UI3111" s="8">
        <f t="shared" si="249"/>
        <v>0</v>
      </c>
      <c r="UJ3111" s="8">
        <f t="shared" si="250"/>
        <v>0</v>
      </c>
      <c r="UK3111" s="8">
        <f t="shared" si="251"/>
        <v>0</v>
      </c>
    </row>
    <row r="3112" spans="2:557" x14ac:dyDescent="0.25">
      <c r="B3112" s="60">
        <v>3107</v>
      </c>
      <c r="UA3112" s="8">
        <f t="array" ref="UA3112">SUM(LEN($O3112:$PX3112))-SUM(LEN(SUBSTITUTE(UPPER($O3112:$PX3112),"R","")))</f>
        <v>0</v>
      </c>
      <c r="UB3112" s="8">
        <f t="array" ref="UB3112">SUM(LEN($O3112:$PX3112))-SUM(LEN(SUBSTITUTE(UPPER($O3112:$PX3112),"A","")))</f>
        <v>0</v>
      </c>
      <c r="UC3112" s="8">
        <f t="array" ref="UC3112">SUM(LEN($O3112:$PX3112))-SUM(LEN(SUBSTITUTE(UPPER($O3112:$PX3112),"P","")))</f>
        <v>0</v>
      </c>
      <c r="UG3112" s="8">
        <f t="shared" si="247"/>
        <v>0</v>
      </c>
      <c r="UH3112" s="8">
        <f t="shared" si="248"/>
        <v>0</v>
      </c>
      <c r="UI3112" s="8">
        <f t="shared" si="249"/>
        <v>0</v>
      </c>
      <c r="UJ3112" s="8">
        <f t="shared" si="250"/>
        <v>0</v>
      </c>
      <c r="UK3112" s="8">
        <f t="shared" si="251"/>
        <v>0</v>
      </c>
    </row>
    <row r="3113" spans="2:557" x14ac:dyDescent="0.25">
      <c r="B3113" s="60">
        <v>3108</v>
      </c>
      <c r="UA3113" s="8">
        <f t="array" ref="UA3113">SUM(LEN($O3113:$PX3113))-SUM(LEN(SUBSTITUTE(UPPER($O3113:$PX3113),"R","")))</f>
        <v>0</v>
      </c>
      <c r="UB3113" s="8">
        <f t="array" ref="UB3113">SUM(LEN($O3113:$PX3113))-SUM(LEN(SUBSTITUTE(UPPER($O3113:$PX3113),"A","")))</f>
        <v>0</v>
      </c>
      <c r="UC3113" s="8">
        <f t="array" ref="UC3113">SUM(LEN($O3113:$PX3113))-SUM(LEN(SUBSTITUTE(UPPER($O3113:$PX3113),"P","")))</f>
        <v>0</v>
      </c>
      <c r="UG3113" s="8">
        <f t="shared" si="247"/>
        <v>0</v>
      </c>
      <c r="UH3113" s="8">
        <f t="shared" si="248"/>
        <v>0</v>
      </c>
      <c r="UI3113" s="8">
        <f t="shared" si="249"/>
        <v>0</v>
      </c>
      <c r="UJ3113" s="8">
        <f t="shared" si="250"/>
        <v>0</v>
      </c>
      <c r="UK3113" s="8">
        <f t="shared" si="251"/>
        <v>0</v>
      </c>
    </row>
    <row r="3114" spans="2:557" x14ac:dyDescent="0.25">
      <c r="B3114" s="60">
        <v>3109</v>
      </c>
      <c r="UA3114" s="8">
        <f t="array" ref="UA3114">SUM(LEN($O3114:$PX3114))-SUM(LEN(SUBSTITUTE(UPPER($O3114:$PX3114),"R","")))</f>
        <v>0</v>
      </c>
      <c r="UB3114" s="8">
        <f t="array" ref="UB3114">SUM(LEN($O3114:$PX3114))-SUM(LEN(SUBSTITUTE(UPPER($O3114:$PX3114),"A","")))</f>
        <v>0</v>
      </c>
      <c r="UC3114" s="8">
        <f t="array" ref="UC3114">SUM(LEN($O3114:$PX3114))-SUM(LEN(SUBSTITUTE(UPPER($O3114:$PX3114),"P","")))</f>
        <v>0</v>
      </c>
      <c r="UG3114" s="8">
        <f t="shared" si="247"/>
        <v>0</v>
      </c>
      <c r="UH3114" s="8">
        <f t="shared" si="248"/>
        <v>0</v>
      </c>
      <c r="UI3114" s="8">
        <f t="shared" si="249"/>
        <v>0</v>
      </c>
      <c r="UJ3114" s="8">
        <f t="shared" si="250"/>
        <v>0</v>
      </c>
      <c r="UK3114" s="8">
        <f t="shared" si="251"/>
        <v>0</v>
      </c>
    </row>
    <row r="3115" spans="2:557" x14ac:dyDescent="0.25">
      <c r="B3115" s="60">
        <v>3110</v>
      </c>
      <c r="UA3115" s="8">
        <f t="array" ref="UA3115">SUM(LEN($O3115:$PX3115))-SUM(LEN(SUBSTITUTE(UPPER($O3115:$PX3115),"R","")))</f>
        <v>0</v>
      </c>
      <c r="UB3115" s="8">
        <f t="array" ref="UB3115">SUM(LEN($O3115:$PX3115))-SUM(LEN(SUBSTITUTE(UPPER($O3115:$PX3115),"A","")))</f>
        <v>0</v>
      </c>
      <c r="UC3115" s="8">
        <f t="array" ref="UC3115">SUM(LEN($O3115:$PX3115))-SUM(LEN(SUBSTITUTE(UPPER($O3115:$PX3115),"P","")))</f>
        <v>0</v>
      </c>
      <c r="UG3115" s="8">
        <f t="shared" si="247"/>
        <v>0</v>
      </c>
      <c r="UH3115" s="8">
        <f t="shared" si="248"/>
        <v>0</v>
      </c>
      <c r="UI3115" s="8">
        <f t="shared" si="249"/>
        <v>0</v>
      </c>
      <c r="UJ3115" s="8">
        <f t="shared" si="250"/>
        <v>0</v>
      </c>
      <c r="UK3115" s="8">
        <f t="shared" si="251"/>
        <v>0</v>
      </c>
    </row>
    <row r="3116" spans="2:557" x14ac:dyDescent="0.25">
      <c r="B3116" s="60">
        <v>3111</v>
      </c>
      <c r="UA3116" s="8">
        <f t="array" ref="UA3116">SUM(LEN($O3116:$PX3116))-SUM(LEN(SUBSTITUTE(UPPER($O3116:$PX3116),"R","")))</f>
        <v>0</v>
      </c>
      <c r="UB3116" s="8">
        <f t="array" ref="UB3116">SUM(LEN($O3116:$PX3116))-SUM(LEN(SUBSTITUTE(UPPER($O3116:$PX3116),"A","")))</f>
        <v>0</v>
      </c>
      <c r="UC3116" s="8">
        <f t="array" ref="UC3116">SUM(LEN($O3116:$PX3116))-SUM(LEN(SUBSTITUTE(UPPER($O3116:$PX3116),"P","")))</f>
        <v>0</v>
      </c>
      <c r="UG3116" s="8">
        <f t="shared" si="247"/>
        <v>0</v>
      </c>
      <c r="UH3116" s="8">
        <f t="shared" si="248"/>
        <v>0</v>
      </c>
      <c r="UI3116" s="8">
        <f t="shared" si="249"/>
        <v>0</v>
      </c>
      <c r="UJ3116" s="8">
        <f t="shared" si="250"/>
        <v>0</v>
      </c>
      <c r="UK3116" s="8">
        <f t="shared" si="251"/>
        <v>0</v>
      </c>
    </row>
    <row r="3117" spans="2:557" x14ac:dyDescent="0.25">
      <c r="B3117" s="60">
        <v>3112</v>
      </c>
      <c r="UA3117" s="8">
        <f t="array" ref="UA3117">SUM(LEN($O3117:$PX3117))-SUM(LEN(SUBSTITUTE(UPPER($O3117:$PX3117),"R","")))</f>
        <v>0</v>
      </c>
      <c r="UB3117" s="8">
        <f t="array" ref="UB3117">SUM(LEN($O3117:$PX3117))-SUM(LEN(SUBSTITUTE(UPPER($O3117:$PX3117),"A","")))</f>
        <v>0</v>
      </c>
      <c r="UC3117" s="8">
        <f t="array" ref="UC3117">SUM(LEN($O3117:$PX3117))-SUM(LEN(SUBSTITUTE(UPPER($O3117:$PX3117),"P","")))</f>
        <v>0</v>
      </c>
      <c r="UG3117" s="8">
        <f t="shared" si="247"/>
        <v>0</v>
      </c>
      <c r="UH3117" s="8">
        <f t="shared" si="248"/>
        <v>0</v>
      </c>
      <c r="UI3117" s="8">
        <f t="shared" si="249"/>
        <v>0</v>
      </c>
      <c r="UJ3117" s="8">
        <f t="shared" si="250"/>
        <v>0</v>
      </c>
      <c r="UK3117" s="8">
        <f t="shared" si="251"/>
        <v>0</v>
      </c>
    </row>
    <row r="3118" spans="2:557" x14ac:dyDescent="0.25">
      <c r="B3118" s="60">
        <v>3113</v>
      </c>
      <c r="UA3118" s="8">
        <f t="array" ref="UA3118">SUM(LEN($O3118:$PX3118))-SUM(LEN(SUBSTITUTE(UPPER($O3118:$PX3118),"R","")))</f>
        <v>0</v>
      </c>
      <c r="UB3118" s="8">
        <f t="array" ref="UB3118">SUM(LEN($O3118:$PX3118))-SUM(LEN(SUBSTITUTE(UPPER($O3118:$PX3118),"A","")))</f>
        <v>0</v>
      </c>
      <c r="UC3118" s="8">
        <f t="array" ref="UC3118">SUM(LEN($O3118:$PX3118))-SUM(LEN(SUBSTITUTE(UPPER($O3118:$PX3118),"P","")))</f>
        <v>0</v>
      </c>
      <c r="UG3118" s="8">
        <f t="shared" si="247"/>
        <v>0</v>
      </c>
      <c r="UH3118" s="8">
        <f t="shared" si="248"/>
        <v>0</v>
      </c>
      <c r="UI3118" s="8">
        <f t="shared" si="249"/>
        <v>0</v>
      </c>
      <c r="UJ3118" s="8">
        <f t="shared" si="250"/>
        <v>0</v>
      </c>
      <c r="UK3118" s="8">
        <f t="shared" si="251"/>
        <v>0</v>
      </c>
    </row>
    <row r="3119" spans="2:557" x14ac:dyDescent="0.25">
      <c r="B3119" s="60">
        <v>3114</v>
      </c>
      <c r="UA3119" s="8">
        <f t="array" ref="UA3119">SUM(LEN($O3119:$PX3119))-SUM(LEN(SUBSTITUTE(UPPER($O3119:$PX3119),"R","")))</f>
        <v>0</v>
      </c>
      <c r="UB3119" s="8">
        <f t="array" ref="UB3119">SUM(LEN($O3119:$PX3119))-SUM(LEN(SUBSTITUTE(UPPER($O3119:$PX3119),"A","")))</f>
        <v>0</v>
      </c>
      <c r="UC3119" s="8">
        <f t="array" ref="UC3119">SUM(LEN($O3119:$PX3119))-SUM(LEN(SUBSTITUTE(UPPER($O3119:$PX3119),"P","")))</f>
        <v>0</v>
      </c>
      <c r="UG3119" s="8">
        <f t="shared" si="247"/>
        <v>0</v>
      </c>
      <c r="UH3119" s="8">
        <f t="shared" si="248"/>
        <v>0</v>
      </c>
      <c r="UI3119" s="8">
        <f t="shared" si="249"/>
        <v>0</v>
      </c>
      <c r="UJ3119" s="8">
        <f t="shared" si="250"/>
        <v>0</v>
      </c>
      <c r="UK3119" s="8">
        <f t="shared" si="251"/>
        <v>0</v>
      </c>
    </row>
    <row r="3120" spans="2:557" x14ac:dyDescent="0.25">
      <c r="B3120" s="60">
        <v>3115</v>
      </c>
      <c r="UA3120" s="8">
        <f t="array" ref="UA3120">SUM(LEN($O3120:$PX3120))-SUM(LEN(SUBSTITUTE(UPPER($O3120:$PX3120),"R","")))</f>
        <v>0</v>
      </c>
      <c r="UB3120" s="8">
        <f t="array" ref="UB3120">SUM(LEN($O3120:$PX3120))-SUM(LEN(SUBSTITUTE(UPPER($O3120:$PX3120),"A","")))</f>
        <v>0</v>
      </c>
      <c r="UC3120" s="8">
        <f t="array" ref="UC3120">SUM(LEN($O3120:$PX3120))-SUM(LEN(SUBSTITUTE(UPPER($O3120:$PX3120),"P","")))</f>
        <v>0</v>
      </c>
      <c r="UG3120" s="8">
        <f t="shared" si="247"/>
        <v>0</v>
      </c>
      <c r="UH3120" s="8">
        <f t="shared" si="248"/>
        <v>0</v>
      </c>
      <c r="UI3120" s="8">
        <f t="shared" si="249"/>
        <v>0</v>
      </c>
      <c r="UJ3120" s="8">
        <f t="shared" si="250"/>
        <v>0</v>
      </c>
      <c r="UK3120" s="8">
        <f t="shared" si="251"/>
        <v>0</v>
      </c>
    </row>
    <row r="3121" spans="2:557" x14ac:dyDescent="0.25">
      <c r="B3121" s="60">
        <v>3116</v>
      </c>
      <c r="UA3121" s="8">
        <f t="array" ref="UA3121">SUM(LEN($O3121:$PX3121))-SUM(LEN(SUBSTITUTE(UPPER($O3121:$PX3121),"R","")))</f>
        <v>0</v>
      </c>
      <c r="UB3121" s="8">
        <f t="array" ref="UB3121">SUM(LEN($O3121:$PX3121))-SUM(LEN(SUBSTITUTE(UPPER($O3121:$PX3121),"A","")))</f>
        <v>0</v>
      </c>
      <c r="UC3121" s="8">
        <f t="array" ref="UC3121">SUM(LEN($O3121:$PX3121))-SUM(LEN(SUBSTITUTE(UPPER($O3121:$PX3121),"P","")))</f>
        <v>0</v>
      </c>
      <c r="UG3121" s="8">
        <f t="shared" si="247"/>
        <v>0</v>
      </c>
      <c r="UH3121" s="8">
        <f t="shared" si="248"/>
        <v>0</v>
      </c>
      <c r="UI3121" s="8">
        <f t="shared" si="249"/>
        <v>0</v>
      </c>
      <c r="UJ3121" s="8">
        <f t="shared" si="250"/>
        <v>0</v>
      </c>
      <c r="UK3121" s="8">
        <f t="shared" si="251"/>
        <v>0</v>
      </c>
    </row>
    <row r="3122" spans="2:557" x14ac:dyDescent="0.25">
      <c r="B3122" s="60">
        <v>3117</v>
      </c>
      <c r="UA3122" s="8">
        <f t="array" ref="UA3122">SUM(LEN($O3122:$PX3122))-SUM(LEN(SUBSTITUTE(UPPER($O3122:$PX3122),"R","")))</f>
        <v>0</v>
      </c>
      <c r="UB3122" s="8">
        <f t="array" ref="UB3122">SUM(LEN($O3122:$PX3122))-SUM(LEN(SUBSTITUTE(UPPER($O3122:$PX3122),"A","")))</f>
        <v>0</v>
      </c>
      <c r="UC3122" s="8">
        <f t="array" ref="UC3122">SUM(LEN($O3122:$PX3122))-SUM(LEN(SUBSTITUTE(UPPER($O3122:$PX3122),"P","")))</f>
        <v>0</v>
      </c>
      <c r="UG3122" s="8">
        <f t="shared" si="247"/>
        <v>0</v>
      </c>
      <c r="UH3122" s="8">
        <f t="shared" si="248"/>
        <v>0</v>
      </c>
      <c r="UI3122" s="8">
        <f t="shared" si="249"/>
        <v>0</v>
      </c>
      <c r="UJ3122" s="8">
        <f t="shared" si="250"/>
        <v>0</v>
      </c>
      <c r="UK3122" s="8">
        <f t="shared" si="251"/>
        <v>0</v>
      </c>
    </row>
    <row r="3123" spans="2:557" x14ac:dyDescent="0.25">
      <c r="B3123" s="60">
        <v>3118</v>
      </c>
      <c r="UA3123" s="8">
        <f t="array" ref="UA3123">SUM(LEN($O3123:$PX3123))-SUM(LEN(SUBSTITUTE(UPPER($O3123:$PX3123),"R","")))</f>
        <v>0</v>
      </c>
      <c r="UB3123" s="8">
        <f t="array" ref="UB3123">SUM(LEN($O3123:$PX3123))-SUM(LEN(SUBSTITUTE(UPPER($O3123:$PX3123),"A","")))</f>
        <v>0</v>
      </c>
      <c r="UC3123" s="8">
        <f t="array" ref="UC3123">SUM(LEN($O3123:$PX3123))-SUM(LEN(SUBSTITUTE(UPPER($O3123:$PX3123),"P","")))</f>
        <v>0</v>
      </c>
      <c r="UG3123" s="8">
        <f t="shared" si="247"/>
        <v>0</v>
      </c>
      <c r="UH3123" s="8">
        <f t="shared" si="248"/>
        <v>0</v>
      </c>
      <c r="UI3123" s="8">
        <f t="shared" si="249"/>
        <v>0</v>
      </c>
      <c r="UJ3123" s="8">
        <f t="shared" si="250"/>
        <v>0</v>
      </c>
      <c r="UK3123" s="8">
        <f t="shared" si="251"/>
        <v>0</v>
      </c>
    </row>
    <row r="3124" spans="2:557" x14ac:dyDescent="0.25">
      <c r="B3124" s="60">
        <v>3119</v>
      </c>
      <c r="UA3124" s="8">
        <f t="array" ref="UA3124">SUM(LEN($O3124:$PX3124))-SUM(LEN(SUBSTITUTE(UPPER($O3124:$PX3124),"R","")))</f>
        <v>0</v>
      </c>
      <c r="UB3124" s="8">
        <f t="array" ref="UB3124">SUM(LEN($O3124:$PX3124))-SUM(LEN(SUBSTITUTE(UPPER($O3124:$PX3124),"A","")))</f>
        <v>0</v>
      </c>
      <c r="UC3124" s="8">
        <f t="array" ref="UC3124">SUM(LEN($O3124:$PX3124))-SUM(LEN(SUBSTITUTE(UPPER($O3124:$PX3124),"P","")))</f>
        <v>0</v>
      </c>
      <c r="UG3124" s="8">
        <f t="shared" si="247"/>
        <v>0</v>
      </c>
      <c r="UH3124" s="8">
        <f t="shared" si="248"/>
        <v>0</v>
      </c>
      <c r="UI3124" s="8">
        <f t="shared" si="249"/>
        <v>0</v>
      </c>
      <c r="UJ3124" s="8">
        <f t="shared" si="250"/>
        <v>0</v>
      </c>
      <c r="UK3124" s="8">
        <f t="shared" si="251"/>
        <v>0</v>
      </c>
    </row>
    <row r="3125" spans="2:557" x14ac:dyDescent="0.25">
      <c r="B3125" s="60">
        <v>3120</v>
      </c>
      <c r="UA3125" s="8">
        <f t="array" ref="UA3125">SUM(LEN($O3125:$PX3125))-SUM(LEN(SUBSTITUTE(UPPER($O3125:$PX3125),"R","")))</f>
        <v>0</v>
      </c>
      <c r="UB3125" s="8">
        <f t="array" ref="UB3125">SUM(LEN($O3125:$PX3125))-SUM(LEN(SUBSTITUTE(UPPER($O3125:$PX3125),"A","")))</f>
        <v>0</v>
      </c>
      <c r="UC3125" s="8">
        <f t="array" ref="UC3125">SUM(LEN($O3125:$PX3125))-SUM(LEN(SUBSTITUTE(UPPER($O3125:$PX3125),"P","")))</f>
        <v>0</v>
      </c>
      <c r="UG3125" s="8">
        <f t="shared" si="247"/>
        <v>0</v>
      </c>
      <c r="UH3125" s="8">
        <f t="shared" si="248"/>
        <v>0</v>
      </c>
      <c r="UI3125" s="8">
        <f t="shared" si="249"/>
        <v>0</v>
      </c>
      <c r="UJ3125" s="8">
        <f t="shared" si="250"/>
        <v>0</v>
      </c>
      <c r="UK3125" s="8">
        <f t="shared" si="251"/>
        <v>0</v>
      </c>
    </row>
    <row r="3126" spans="2:557" x14ac:dyDescent="0.25">
      <c r="B3126" s="60">
        <v>3121</v>
      </c>
      <c r="UA3126" s="8">
        <f t="array" ref="UA3126">SUM(LEN($O3126:$PX3126))-SUM(LEN(SUBSTITUTE(UPPER($O3126:$PX3126),"R","")))</f>
        <v>0</v>
      </c>
      <c r="UB3126" s="8">
        <f t="array" ref="UB3126">SUM(LEN($O3126:$PX3126))-SUM(LEN(SUBSTITUTE(UPPER($O3126:$PX3126),"A","")))</f>
        <v>0</v>
      </c>
      <c r="UC3126" s="8">
        <f t="array" ref="UC3126">SUM(LEN($O3126:$PX3126))-SUM(LEN(SUBSTITUTE(UPPER($O3126:$PX3126),"P","")))</f>
        <v>0</v>
      </c>
      <c r="UG3126" s="8">
        <f t="shared" si="247"/>
        <v>0</v>
      </c>
      <c r="UH3126" s="8">
        <f t="shared" si="248"/>
        <v>0</v>
      </c>
      <c r="UI3126" s="8">
        <f t="shared" si="249"/>
        <v>0</v>
      </c>
      <c r="UJ3126" s="8">
        <f t="shared" si="250"/>
        <v>0</v>
      </c>
      <c r="UK3126" s="8">
        <f t="shared" si="251"/>
        <v>0</v>
      </c>
    </row>
    <row r="3127" spans="2:557" x14ac:dyDescent="0.25">
      <c r="B3127" s="60">
        <v>3122</v>
      </c>
      <c r="UA3127" s="8">
        <f t="array" ref="UA3127">SUM(LEN($O3127:$PX3127))-SUM(LEN(SUBSTITUTE(UPPER($O3127:$PX3127),"R","")))</f>
        <v>0</v>
      </c>
      <c r="UB3127" s="8">
        <f t="array" ref="UB3127">SUM(LEN($O3127:$PX3127))-SUM(LEN(SUBSTITUTE(UPPER($O3127:$PX3127),"A","")))</f>
        <v>0</v>
      </c>
      <c r="UC3127" s="8">
        <f t="array" ref="UC3127">SUM(LEN($O3127:$PX3127))-SUM(LEN(SUBSTITUTE(UPPER($O3127:$PX3127),"P","")))</f>
        <v>0</v>
      </c>
      <c r="UG3127" s="8">
        <f t="shared" si="247"/>
        <v>0</v>
      </c>
      <c r="UH3127" s="8">
        <f t="shared" si="248"/>
        <v>0</v>
      </c>
      <c r="UI3127" s="8">
        <f t="shared" si="249"/>
        <v>0</v>
      </c>
      <c r="UJ3127" s="8">
        <f t="shared" si="250"/>
        <v>0</v>
      </c>
      <c r="UK3127" s="8">
        <f t="shared" si="251"/>
        <v>0</v>
      </c>
    </row>
    <row r="3128" spans="2:557" x14ac:dyDescent="0.25">
      <c r="B3128" s="60">
        <v>3123</v>
      </c>
      <c r="UA3128" s="8">
        <f t="array" ref="UA3128">SUM(LEN($O3128:$PX3128))-SUM(LEN(SUBSTITUTE(UPPER($O3128:$PX3128),"R","")))</f>
        <v>0</v>
      </c>
      <c r="UB3128" s="8">
        <f t="array" ref="UB3128">SUM(LEN($O3128:$PX3128))-SUM(LEN(SUBSTITUTE(UPPER($O3128:$PX3128),"A","")))</f>
        <v>0</v>
      </c>
      <c r="UC3128" s="8">
        <f t="array" ref="UC3128">SUM(LEN($O3128:$PX3128))-SUM(LEN(SUBSTITUTE(UPPER($O3128:$PX3128),"P","")))</f>
        <v>0</v>
      </c>
      <c r="UG3128" s="8">
        <f t="shared" si="247"/>
        <v>0</v>
      </c>
      <c r="UH3128" s="8">
        <f t="shared" si="248"/>
        <v>0</v>
      </c>
      <c r="UI3128" s="8">
        <f t="shared" si="249"/>
        <v>0</v>
      </c>
      <c r="UJ3128" s="8">
        <f t="shared" si="250"/>
        <v>0</v>
      </c>
      <c r="UK3128" s="8">
        <f t="shared" si="251"/>
        <v>0</v>
      </c>
    </row>
    <row r="3129" spans="2:557" x14ac:dyDescent="0.25">
      <c r="B3129" s="60">
        <v>3124</v>
      </c>
      <c r="UA3129" s="8">
        <f t="array" ref="UA3129">SUM(LEN($O3129:$PX3129))-SUM(LEN(SUBSTITUTE(UPPER($O3129:$PX3129),"R","")))</f>
        <v>0</v>
      </c>
      <c r="UB3129" s="8">
        <f t="array" ref="UB3129">SUM(LEN($O3129:$PX3129))-SUM(LEN(SUBSTITUTE(UPPER($O3129:$PX3129),"A","")))</f>
        <v>0</v>
      </c>
      <c r="UC3129" s="8">
        <f t="array" ref="UC3129">SUM(LEN($O3129:$PX3129))-SUM(LEN(SUBSTITUTE(UPPER($O3129:$PX3129),"P","")))</f>
        <v>0</v>
      </c>
      <c r="UG3129" s="8">
        <f t="shared" si="247"/>
        <v>0</v>
      </c>
      <c r="UH3129" s="8">
        <f t="shared" si="248"/>
        <v>0</v>
      </c>
      <c r="UI3129" s="8">
        <f t="shared" si="249"/>
        <v>0</v>
      </c>
      <c r="UJ3129" s="8">
        <f t="shared" si="250"/>
        <v>0</v>
      </c>
      <c r="UK3129" s="8">
        <f t="shared" si="251"/>
        <v>0</v>
      </c>
    </row>
    <row r="3130" spans="2:557" x14ac:dyDescent="0.25">
      <c r="B3130" s="60">
        <v>3125</v>
      </c>
      <c r="UA3130" s="8">
        <f t="array" ref="UA3130">SUM(LEN($O3130:$PX3130))-SUM(LEN(SUBSTITUTE(UPPER($O3130:$PX3130),"R","")))</f>
        <v>0</v>
      </c>
      <c r="UB3130" s="8">
        <f t="array" ref="UB3130">SUM(LEN($O3130:$PX3130))-SUM(LEN(SUBSTITUTE(UPPER($O3130:$PX3130),"A","")))</f>
        <v>0</v>
      </c>
      <c r="UC3130" s="8">
        <f t="array" ref="UC3130">SUM(LEN($O3130:$PX3130))-SUM(LEN(SUBSTITUTE(UPPER($O3130:$PX3130),"P","")))</f>
        <v>0</v>
      </c>
      <c r="UG3130" s="8">
        <f t="shared" si="247"/>
        <v>0</v>
      </c>
      <c r="UH3130" s="8">
        <f t="shared" si="248"/>
        <v>0</v>
      </c>
      <c r="UI3130" s="8">
        <f t="shared" si="249"/>
        <v>0</v>
      </c>
      <c r="UJ3130" s="8">
        <f t="shared" si="250"/>
        <v>0</v>
      </c>
      <c r="UK3130" s="8">
        <f t="shared" si="251"/>
        <v>0</v>
      </c>
    </row>
    <row r="3131" spans="2:557" x14ac:dyDescent="0.25">
      <c r="B3131" s="60">
        <v>3126</v>
      </c>
      <c r="UA3131" s="8">
        <f t="array" ref="UA3131">SUM(LEN($O3131:$PX3131))-SUM(LEN(SUBSTITUTE(UPPER($O3131:$PX3131),"R","")))</f>
        <v>0</v>
      </c>
      <c r="UB3131" s="8">
        <f t="array" ref="UB3131">SUM(LEN($O3131:$PX3131))-SUM(LEN(SUBSTITUTE(UPPER($O3131:$PX3131),"A","")))</f>
        <v>0</v>
      </c>
      <c r="UC3131" s="8">
        <f t="array" ref="UC3131">SUM(LEN($O3131:$PX3131))-SUM(LEN(SUBSTITUTE(UPPER($O3131:$PX3131),"P","")))</f>
        <v>0</v>
      </c>
      <c r="UG3131" s="8">
        <f t="shared" si="247"/>
        <v>0</v>
      </c>
      <c r="UH3131" s="8">
        <f t="shared" si="248"/>
        <v>0</v>
      </c>
      <c r="UI3131" s="8">
        <f t="shared" si="249"/>
        <v>0</v>
      </c>
      <c r="UJ3131" s="8">
        <f t="shared" si="250"/>
        <v>0</v>
      </c>
      <c r="UK3131" s="8">
        <f t="shared" si="251"/>
        <v>0</v>
      </c>
    </row>
    <row r="3132" spans="2:557" x14ac:dyDescent="0.25">
      <c r="B3132" s="60">
        <v>3127</v>
      </c>
      <c r="UA3132" s="8">
        <f t="array" ref="UA3132">SUM(LEN($O3132:$PX3132))-SUM(LEN(SUBSTITUTE(UPPER($O3132:$PX3132),"R","")))</f>
        <v>0</v>
      </c>
      <c r="UB3132" s="8">
        <f t="array" ref="UB3132">SUM(LEN($O3132:$PX3132))-SUM(LEN(SUBSTITUTE(UPPER($O3132:$PX3132),"A","")))</f>
        <v>0</v>
      </c>
      <c r="UC3132" s="8">
        <f t="array" ref="UC3132">SUM(LEN($O3132:$PX3132))-SUM(LEN(SUBSTITUTE(UPPER($O3132:$PX3132),"P","")))</f>
        <v>0</v>
      </c>
      <c r="UG3132" s="8">
        <f t="shared" si="247"/>
        <v>0</v>
      </c>
      <c r="UH3132" s="8">
        <f t="shared" si="248"/>
        <v>0</v>
      </c>
      <c r="UI3132" s="8">
        <f t="shared" si="249"/>
        <v>0</v>
      </c>
      <c r="UJ3132" s="8">
        <f t="shared" si="250"/>
        <v>0</v>
      </c>
      <c r="UK3132" s="8">
        <f t="shared" si="251"/>
        <v>0</v>
      </c>
    </row>
    <row r="3133" spans="2:557" x14ac:dyDescent="0.25">
      <c r="B3133" s="60">
        <v>3128</v>
      </c>
      <c r="UA3133" s="8">
        <f t="array" ref="UA3133">SUM(LEN($O3133:$PX3133))-SUM(LEN(SUBSTITUTE(UPPER($O3133:$PX3133),"R","")))</f>
        <v>0</v>
      </c>
      <c r="UB3133" s="8">
        <f t="array" ref="UB3133">SUM(LEN($O3133:$PX3133))-SUM(LEN(SUBSTITUTE(UPPER($O3133:$PX3133),"A","")))</f>
        <v>0</v>
      </c>
      <c r="UC3133" s="8">
        <f t="array" ref="UC3133">SUM(LEN($O3133:$PX3133))-SUM(LEN(SUBSTITUTE(UPPER($O3133:$PX3133),"P","")))</f>
        <v>0</v>
      </c>
      <c r="UG3133" s="8">
        <f t="shared" si="247"/>
        <v>0</v>
      </c>
      <c r="UH3133" s="8">
        <f t="shared" si="248"/>
        <v>0</v>
      </c>
      <c r="UI3133" s="8">
        <f t="shared" si="249"/>
        <v>0</v>
      </c>
      <c r="UJ3133" s="8">
        <f t="shared" si="250"/>
        <v>0</v>
      </c>
      <c r="UK3133" s="8">
        <f t="shared" si="251"/>
        <v>0</v>
      </c>
    </row>
    <row r="3134" spans="2:557" x14ac:dyDescent="0.25">
      <c r="B3134" s="60">
        <v>3129</v>
      </c>
      <c r="UA3134" s="8">
        <f t="array" ref="UA3134">SUM(LEN($O3134:$PX3134))-SUM(LEN(SUBSTITUTE(UPPER($O3134:$PX3134),"R","")))</f>
        <v>0</v>
      </c>
      <c r="UB3134" s="8">
        <f t="array" ref="UB3134">SUM(LEN($O3134:$PX3134))-SUM(LEN(SUBSTITUTE(UPPER($O3134:$PX3134),"A","")))</f>
        <v>0</v>
      </c>
      <c r="UC3134" s="8">
        <f t="array" ref="UC3134">SUM(LEN($O3134:$PX3134))-SUM(LEN(SUBSTITUTE(UPPER($O3134:$PX3134),"P","")))</f>
        <v>0</v>
      </c>
      <c r="UG3134" s="8">
        <f t="shared" si="247"/>
        <v>0</v>
      </c>
      <c r="UH3134" s="8">
        <f t="shared" si="248"/>
        <v>0</v>
      </c>
      <c r="UI3134" s="8">
        <f t="shared" si="249"/>
        <v>0</v>
      </c>
      <c r="UJ3134" s="8">
        <f t="shared" si="250"/>
        <v>0</v>
      </c>
      <c r="UK3134" s="8">
        <f t="shared" si="251"/>
        <v>0</v>
      </c>
    </row>
    <row r="3135" spans="2:557" x14ac:dyDescent="0.25">
      <c r="B3135" s="60">
        <v>3130</v>
      </c>
      <c r="UA3135" s="8">
        <f t="array" ref="UA3135">SUM(LEN($O3135:$PX3135))-SUM(LEN(SUBSTITUTE(UPPER($O3135:$PX3135),"R","")))</f>
        <v>0</v>
      </c>
      <c r="UB3135" s="8">
        <f t="array" ref="UB3135">SUM(LEN($O3135:$PX3135))-SUM(LEN(SUBSTITUTE(UPPER($O3135:$PX3135),"A","")))</f>
        <v>0</v>
      </c>
      <c r="UC3135" s="8">
        <f t="array" ref="UC3135">SUM(LEN($O3135:$PX3135))-SUM(LEN(SUBSTITUTE(UPPER($O3135:$PX3135),"P","")))</f>
        <v>0</v>
      </c>
      <c r="UG3135" s="8">
        <f t="shared" si="247"/>
        <v>0</v>
      </c>
      <c r="UH3135" s="8">
        <f t="shared" si="248"/>
        <v>0</v>
      </c>
      <c r="UI3135" s="8">
        <f t="shared" si="249"/>
        <v>0</v>
      </c>
      <c r="UJ3135" s="8">
        <f t="shared" si="250"/>
        <v>0</v>
      </c>
      <c r="UK3135" s="8">
        <f t="shared" si="251"/>
        <v>0</v>
      </c>
    </row>
    <row r="3136" spans="2:557" x14ac:dyDescent="0.25">
      <c r="B3136" s="60">
        <v>3131</v>
      </c>
      <c r="UA3136" s="8">
        <f t="array" ref="UA3136">SUM(LEN($O3136:$PX3136))-SUM(LEN(SUBSTITUTE(UPPER($O3136:$PX3136),"R","")))</f>
        <v>0</v>
      </c>
      <c r="UB3136" s="8">
        <f t="array" ref="UB3136">SUM(LEN($O3136:$PX3136))-SUM(LEN(SUBSTITUTE(UPPER($O3136:$PX3136),"A","")))</f>
        <v>0</v>
      </c>
      <c r="UC3136" s="8">
        <f t="array" ref="UC3136">SUM(LEN($O3136:$PX3136))-SUM(LEN(SUBSTITUTE(UPPER($O3136:$PX3136),"P","")))</f>
        <v>0</v>
      </c>
      <c r="UG3136" s="8">
        <f t="shared" si="247"/>
        <v>0</v>
      </c>
      <c r="UH3136" s="8">
        <f t="shared" si="248"/>
        <v>0</v>
      </c>
      <c r="UI3136" s="8">
        <f t="shared" si="249"/>
        <v>0</v>
      </c>
      <c r="UJ3136" s="8">
        <f t="shared" si="250"/>
        <v>0</v>
      </c>
      <c r="UK3136" s="8">
        <f t="shared" si="251"/>
        <v>0</v>
      </c>
    </row>
    <row r="3137" spans="2:557" x14ac:dyDescent="0.25">
      <c r="B3137" s="60">
        <v>3132</v>
      </c>
      <c r="UA3137" s="8">
        <f t="array" ref="UA3137">SUM(LEN($O3137:$PX3137))-SUM(LEN(SUBSTITUTE(UPPER($O3137:$PX3137),"R","")))</f>
        <v>0</v>
      </c>
      <c r="UB3137" s="8">
        <f t="array" ref="UB3137">SUM(LEN($O3137:$PX3137))-SUM(LEN(SUBSTITUTE(UPPER($O3137:$PX3137),"A","")))</f>
        <v>0</v>
      </c>
      <c r="UC3137" s="8">
        <f t="array" ref="UC3137">SUM(LEN($O3137:$PX3137))-SUM(LEN(SUBSTITUTE(UPPER($O3137:$PX3137),"P","")))</f>
        <v>0</v>
      </c>
      <c r="UG3137" s="8">
        <f t="shared" si="247"/>
        <v>0</v>
      </c>
      <c r="UH3137" s="8">
        <f t="shared" si="248"/>
        <v>0</v>
      </c>
      <c r="UI3137" s="8">
        <f t="shared" si="249"/>
        <v>0</v>
      </c>
      <c r="UJ3137" s="8">
        <f t="shared" si="250"/>
        <v>0</v>
      </c>
      <c r="UK3137" s="8">
        <f t="shared" si="251"/>
        <v>0</v>
      </c>
    </row>
    <row r="3138" spans="2:557" x14ac:dyDescent="0.25">
      <c r="B3138" s="60">
        <v>3133</v>
      </c>
      <c r="UA3138" s="8">
        <f t="array" ref="UA3138">SUM(LEN($O3138:$PX3138))-SUM(LEN(SUBSTITUTE(UPPER($O3138:$PX3138),"R","")))</f>
        <v>0</v>
      </c>
      <c r="UB3138" s="8">
        <f t="array" ref="UB3138">SUM(LEN($O3138:$PX3138))-SUM(LEN(SUBSTITUTE(UPPER($O3138:$PX3138),"A","")))</f>
        <v>0</v>
      </c>
      <c r="UC3138" s="8">
        <f t="array" ref="UC3138">SUM(LEN($O3138:$PX3138))-SUM(LEN(SUBSTITUTE(UPPER($O3138:$PX3138),"P","")))</f>
        <v>0</v>
      </c>
      <c r="UG3138" s="8">
        <f t="shared" si="247"/>
        <v>0</v>
      </c>
      <c r="UH3138" s="8">
        <f t="shared" si="248"/>
        <v>0</v>
      </c>
      <c r="UI3138" s="8">
        <f t="shared" si="249"/>
        <v>0</v>
      </c>
      <c r="UJ3138" s="8">
        <f t="shared" si="250"/>
        <v>0</v>
      </c>
      <c r="UK3138" s="8">
        <f t="shared" si="251"/>
        <v>0</v>
      </c>
    </row>
    <row r="3139" spans="2:557" x14ac:dyDescent="0.25">
      <c r="B3139" s="60">
        <v>3134</v>
      </c>
      <c r="UA3139" s="8">
        <f t="array" ref="UA3139">SUM(LEN($O3139:$PX3139))-SUM(LEN(SUBSTITUTE(UPPER($O3139:$PX3139),"R","")))</f>
        <v>0</v>
      </c>
      <c r="UB3139" s="8">
        <f t="array" ref="UB3139">SUM(LEN($O3139:$PX3139))-SUM(LEN(SUBSTITUTE(UPPER($O3139:$PX3139),"A","")))</f>
        <v>0</v>
      </c>
      <c r="UC3139" s="8">
        <f t="array" ref="UC3139">SUM(LEN($O3139:$PX3139))-SUM(LEN(SUBSTITUTE(UPPER($O3139:$PX3139),"P","")))</f>
        <v>0</v>
      </c>
      <c r="UG3139" s="8">
        <f t="shared" si="247"/>
        <v>0</v>
      </c>
      <c r="UH3139" s="8">
        <f t="shared" si="248"/>
        <v>0</v>
      </c>
      <c r="UI3139" s="8">
        <f t="shared" si="249"/>
        <v>0</v>
      </c>
      <c r="UJ3139" s="8">
        <f t="shared" si="250"/>
        <v>0</v>
      </c>
      <c r="UK3139" s="8">
        <f t="shared" si="251"/>
        <v>0</v>
      </c>
    </row>
    <row r="3140" spans="2:557" x14ac:dyDescent="0.25">
      <c r="B3140" s="60">
        <v>3135</v>
      </c>
      <c r="UA3140" s="8">
        <f t="array" ref="UA3140">SUM(LEN($O3140:$PX3140))-SUM(LEN(SUBSTITUTE(UPPER($O3140:$PX3140),"R","")))</f>
        <v>0</v>
      </c>
      <c r="UB3140" s="8">
        <f t="array" ref="UB3140">SUM(LEN($O3140:$PX3140))-SUM(LEN(SUBSTITUTE(UPPER($O3140:$PX3140),"A","")))</f>
        <v>0</v>
      </c>
      <c r="UC3140" s="8">
        <f t="array" ref="UC3140">SUM(LEN($O3140:$PX3140))-SUM(LEN(SUBSTITUTE(UPPER($O3140:$PX3140),"P","")))</f>
        <v>0</v>
      </c>
      <c r="UG3140" s="8">
        <f t="shared" si="247"/>
        <v>0</v>
      </c>
      <c r="UH3140" s="8">
        <f t="shared" si="248"/>
        <v>0</v>
      </c>
      <c r="UI3140" s="8">
        <f t="shared" si="249"/>
        <v>0</v>
      </c>
      <c r="UJ3140" s="8">
        <f t="shared" si="250"/>
        <v>0</v>
      </c>
      <c r="UK3140" s="8">
        <f t="shared" si="251"/>
        <v>0</v>
      </c>
    </row>
    <row r="3141" spans="2:557" x14ac:dyDescent="0.25">
      <c r="B3141" s="60">
        <v>3136</v>
      </c>
      <c r="UA3141" s="8">
        <f t="array" ref="UA3141">SUM(LEN($O3141:$PX3141))-SUM(LEN(SUBSTITUTE(UPPER($O3141:$PX3141),"R","")))</f>
        <v>0</v>
      </c>
      <c r="UB3141" s="8">
        <f t="array" ref="UB3141">SUM(LEN($O3141:$PX3141))-SUM(LEN(SUBSTITUTE(UPPER($O3141:$PX3141),"A","")))</f>
        <v>0</v>
      </c>
      <c r="UC3141" s="8">
        <f t="array" ref="UC3141">SUM(LEN($O3141:$PX3141))-SUM(LEN(SUBSTITUTE(UPPER($O3141:$PX3141),"P","")))</f>
        <v>0</v>
      </c>
      <c r="UG3141" s="8">
        <f t="shared" si="247"/>
        <v>0</v>
      </c>
      <c r="UH3141" s="8">
        <f t="shared" si="248"/>
        <v>0</v>
      </c>
      <c r="UI3141" s="8">
        <f t="shared" si="249"/>
        <v>0</v>
      </c>
      <c r="UJ3141" s="8">
        <f t="shared" si="250"/>
        <v>0</v>
      </c>
      <c r="UK3141" s="8">
        <f t="shared" si="251"/>
        <v>0</v>
      </c>
    </row>
    <row r="3142" spans="2:557" x14ac:dyDescent="0.25">
      <c r="B3142" s="60">
        <v>3137</v>
      </c>
      <c r="UA3142" s="8">
        <f t="array" ref="UA3142">SUM(LEN($O3142:$PX3142))-SUM(LEN(SUBSTITUTE(UPPER($O3142:$PX3142),"R","")))</f>
        <v>0</v>
      </c>
      <c r="UB3142" s="8">
        <f t="array" ref="UB3142">SUM(LEN($O3142:$PX3142))-SUM(LEN(SUBSTITUTE(UPPER($O3142:$PX3142),"A","")))</f>
        <v>0</v>
      </c>
      <c r="UC3142" s="8">
        <f t="array" ref="UC3142">SUM(LEN($O3142:$PX3142))-SUM(LEN(SUBSTITUTE(UPPER($O3142:$PX3142),"P","")))</f>
        <v>0</v>
      </c>
      <c r="UG3142" s="8">
        <f t="shared" si="247"/>
        <v>0</v>
      </c>
      <c r="UH3142" s="8">
        <f t="shared" si="248"/>
        <v>0</v>
      </c>
      <c r="UI3142" s="8">
        <f t="shared" si="249"/>
        <v>0</v>
      </c>
      <c r="UJ3142" s="8">
        <f t="shared" si="250"/>
        <v>0</v>
      </c>
      <c r="UK3142" s="8">
        <f t="shared" si="251"/>
        <v>0</v>
      </c>
    </row>
    <row r="3143" spans="2:557" x14ac:dyDescent="0.25">
      <c r="B3143" s="60">
        <v>3138</v>
      </c>
      <c r="UA3143" s="8">
        <f t="array" ref="UA3143">SUM(LEN($O3143:$PX3143))-SUM(LEN(SUBSTITUTE(UPPER($O3143:$PX3143),"R","")))</f>
        <v>0</v>
      </c>
      <c r="UB3143" s="8">
        <f t="array" ref="UB3143">SUM(LEN($O3143:$PX3143))-SUM(LEN(SUBSTITUTE(UPPER($O3143:$PX3143),"A","")))</f>
        <v>0</v>
      </c>
      <c r="UC3143" s="8">
        <f t="array" ref="UC3143">SUM(LEN($O3143:$PX3143))-SUM(LEN(SUBSTITUTE(UPPER($O3143:$PX3143),"P","")))</f>
        <v>0</v>
      </c>
      <c r="UG3143" s="8">
        <f t="shared" ref="UG3143:UG3206" si="252">SUM(UA3143:UF3143)</f>
        <v>0</v>
      </c>
      <c r="UH3143" s="8">
        <f t="shared" ref="UH3143:UH3206" si="253">IF(OR($G3143="Grade 1",$G3143="Grade 2",$G3143="Grade 3"),1,0)</f>
        <v>0</v>
      </c>
      <c r="UI3143" s="8">
        <f t="shared" ref="UI3143:UI3206" si="254">IF(OR($G3143="Grade 4",$G3143="Grade 5",$G3143="Grade 6"),1,0)</f>
        <v>0</v>
      </c>
      <c r="UJ3143" s="8">
        <f t="shared" ref="UJ3143:UJ3206" si="255">IF(OR($G3143="Grade 7",$G3143="Grade 8",$G3143="Grade 9"),1,0)</f>
        <v>0</v>
      </c>
      <c r="UK3143" s="8">
        <f t="shared" ref="UK3143:UK3206" si="256">IF(OR($G3143="Grade 10",$G3143="Grade 11",$G3143="Grade 12"),1,0)</f>
        <v>0</v>
      </c>
    </row>
    <row r="3144" spans="2:557" x14ac:dyDescent="0.25">
      <c r="B3144" s="60">
        <v>3139</v>
      </c>
      <c r="UA3144" s="8">
        <f t="array" ref="UA3144">SUM(LEN($O3144:$PX3144))-SUM(LEN(SUBSTITUTE(UPPER($O3144:$PX3144),"R","")))</f>
        <v>0</v>
      </c>
      <c r="UB3144" s="8">
        <f t="array" ref="UB3144">SUM(LEN($O3144:$PX3144))-SUM(LEN(SUBSTITUTE(UPPER($O3144:$PX3144),"A","")))</f>
        <v>0</v>
      </c>
      <c r="UC3144" s="8">
        <f t="array" ref="UC3144">SUM(LEN($O3144:$PX3144))-SUM(LEN(SUBSTITUTE(UPPER($O3144:$PX3144),"P","")))</f>
        <v>0</v>
      </c>
      <c r="UG3144" s="8">
        <f t="shared" si="252"/>
        <v>0</v>
      </c>
      <c r="UH3144" s="8">
        <f t="shared" si="253"/>
        <v>0</v>
      </c>
      <c r="UI3144" s="8">
        <f t="shared" si="254"/>
        <v>0</v>
      </c>
      <c r="UJ3144" s="8">
        <f t="shared" si="255"/>
        <v>0</v>
      </c>
      <c r="UK3144" s="8">
        <f t="shared" si="256"/>
        <v>0</v>
      </c>
    </row>
    <row r="3145" spans="2:557" x14ac:dyDescent="0.25">
      <c r="B3145" s="60">
        <v>3140</v>
      </c>
      <c r="UA3145" s="8">
        <f t="array" ref="UA3145">SUM(LEN($O3145:$PX3145))-SUM(LEN(SUBSTITUTE(UPPER($O3145:$PX3145),"R","")))</f>
        <v>0</v>
      </c>
      <c r="UB3145" s="8">
        <f t="array" ref="UB3145">SUM(LEN($O3145:$PX3145))-SUM(LEN(SUBSTITUTE(UPPER($O3145:$PX3145),"A","")))</f>
        <v>0</v>
      </c>
      <c r="UC3145" s="8">
        <f t="array" ref="UC3145">SUM(LEN($O3145:$PX3145))-SUM(LEN(SUBSTITUTE(UPPER($O3145:$PX3145),"P","")))</f>
        <v>0</v>
      </c>
      <c r="UG3145" s="8">
        <f t="shared" si="252"/>
        <v>0</v>
      </c>
      <c r="UH3145" s="8">
        <f t="shared" si="253"/>
        <v>0</v>
      </c>
      <c r="UI3145" s="8">
        <f t="shared" si="254"/>
        <v>0</v>
      </c>
      <c r="UJ3145" s="8">
        <f t="shared" si="255"/>
        <v>0</v>
      </c>
      <c r="UK3145" s="8">
        <f t="shared" si="256"/>
        <v>0</v>
      </c>
    </row>
    <row r="3146" spans="2:557" x14ac:dyDescent="0.25">
      <c r="B3146" s="60">
        <v>3141</v>
      </c>
      <c r="UA3146" s="8">
        <f t="array" ref="UA3146">SUM(LEN($O3146:$PX3146))-SUM(LEN(SUBSTITUTE(UPPER($O3146:$PX3146),"R","")))</f>
        <v>0</v>
      </c>
      <c r="UB3146" s="8">
        <f t="array" ref="UB3146">SUM(LEN($O3146:$PX3146))-SUM(LEN(SUBSTITUTE(UPPER($O3146:$PX3146),"A","")))</f>
        <v>0</v>
      </c>
      <c r="UC3146" s="8">
        <f t="array" ref="UC3146">SUM(LEN($O3146:$PX3146))-SUM(LEN(SUBSTITUTE(UPPER($O3146:$PX3146),"P","")))</f>
        <v>0</v>
      </c>
      <c r="UG3146" s="8">
        <f t="shared" si="252"/>
        <v>0</v>
      </c>
      <c r="UH3146" s="8">
        <f t="shared" si="253"/>
        <v>0</v>
      </c>
      <c r="UI3146" s="8">
        <f t="shared" si="254"/>
        <v>0</v>
      </c>
      <c r="UJ3146" s="8">
        <f t="shared" si="255"/>
        <v>0</v>
      </c>
      <c r="UK3146" s="8">
        <f t="shared" si="256"/>
        <v>0</v>
      </c>
    </row>
    <row r="3147" spans="2:557" x14ac:dyDescent="0.25">
      <c r="B3147" s="60">
        <v>3142</v>
      </c>
      <c r="UA3147" s="8">
        <f t="array" ref="UA3147">SUM(LEN($O3147:$PX3147))-SUM(LEN(SUBSTITUTE(UPPER($O3147:$PX3147),"R","")))</f>
        <v>0</v>
      </c>
      <c r="UB3147" s="8">
        <f t="array" ref="UB3147">SUM(LEN($O3147:$PX3147))-SUM(LEN(SUBSTITUTE(UPPER($O3147:$PX3147),"A","")))</f>
        <v>0</v>
      </c>
      <c r="UC3147" s="8">
        <f t="array" ref="UC3147">SUM(LEN($O3147:$PX3147))-SUM(LEN(SUBSTITUTE(UPPER($O3147:$PX3147),"P","")))</f>
        <v>0</v>
      </c>
      <c r="UG3147" s="8">
        <f t="shared" si="252"/>
        <v>0</v>
      </c>
      <c r="UH3147" s="8">
        <f t="shared" si="253"/>
        <v>0</v>
      </c>
      <c r="UI3147" s="8">
        <f t="shared" si="254"/>
        <v>0</v>
      </c>
      <c r="UJ3147" s="8">
        <f t="shared" si="255"/>
        <v>0</v>
      </c>
      <c r="UK3147" s="8">
        <f t="shared" si="256"/>
        <v>0</v>
      </c>
    </row>
    <row r="3148" spans="2:557" x14ac:dyDescent="0.25">
      <c r="B3148" s="60">
        <v>3143</v>
      </c>
      <c r="UA3148" s="8">
        <f t="array" ref="UA3148">SUM(LEN($O3148:$PX3148))-SUM(LEN(SUBSTITUTE(UPPER($O3148:$PX3148),"R","")))</f>
        <v>0</v>
      </c>
      <c r="UB3148" s="8">
        <f t="array" ref="UB3148">SUM(LEN($O3148:$PX3148))-SUM(LEN(SUBSTITUTE(UPPER($O3148:$PX3148),"A","")))</f>
        <v>0</v>
      </c>
      <c r="UC3148" s="8">
        <f t="array" ref="UC3148">SUM(LEN($O3148:$PX3148))-SUM(LEN(SUBSTITUTE(UPPER($O3148:$PX3148),"P","")))</f>
        <v>0</v>
      </c>
      <c r="UG3148" s="8">
        <f t="shared" si="252"/>
        <v>0</v>
      </c>
      <c r="UH3148" s="8">
        <f t="shared" si="253"/>
        <v>0</v>
      </c>
      <c r="UI3148" s="8">
        <f t="shared" si="254"/>
        <v>0</v>
      </c>
      <c r="UJ3148" s="8">
        <f t="shared" si="255"/>
        <v>0</v>
      </c>
      <c r="UK3148" s="8">
        <f t="shared" si="256"/>
        <v>0</v>
      </c>
    </row>
    <row r="3149" spans="2:557" x14ac:dyDescent="0.25">
      <c r="B3149" s="60">
        <v>3144</v>
      </c>
      <c r="UA3149" s="8">
        <f t="array" ref="UA3149">SUM(LEN($O3149:$PX3149))-SUM(LEN(SUBSTITUTE(UPPER($O3149:$PX3149),"R","")))</f>
        <v>0</v>
      </c>
      <c r="UB3149" s="8">
        <f t="array" ref="UB3149">SUM(LEN($O3149:$PX3149))-SUM(LEN(SUBSTITUTE(UPPER($O3149:$PX3149),"A","")))</f>
        <v>0</v>
      </c>
      <c r="UC3149" s="8">
        <f t="array" ref="UC3149">SUM(LEN($O3149:$PX3149))-SUM(LEN(SUBSTITUTE(UPPER($O3149:$PX3149),"P","")))</f>
        <v>0</v>
      </c>
      <c r="UG3149" s="8">
        <f t="shared" si="252"/>
        <v>0</v>
      </c>
      <c r="UH3149" s="8">
        <f t="shared" si="253"/>
        <v>0</v>
      </c>
      <c r="UI3149" s="8">
        <f t="shared" si="254"/>
        <v>0</v>
      </c>
      <c r="UJ3149" s="8">
        <f t="shared" si="255"/>
        <v>0</v>
      </c>
      <c r="UK3149" s="8">
        <f t="shared" si="256"/>
        <v>0</v>
      </c>
    </row>
    <row r="3150" spans="2:557" x14ac:dyDescent="0.25">
      <c r="B3150" s="60">
        <v>3145</v>
      </c>
      <c r="UA3150" s="8">
        <f t="array" ref="UA3150">SUM(LEN($O3150:$PX3150))-SUM(LEN(SUBSTITUTE(UPPER($O3150:$PX3150),"R","")))</f>
        <v>0</v>
      </c>
      <c r="UB3150" s="8">
        <f t="array" ref="UB3150">SUM(LEN($O3150:$PX3150))-SUM(LEN(SUBSTITUTE(UPPER($O3150:$PX3150),"A","")))</f>
        <v>0</v>
      </c>
      <c r="UC3150" s="8">
        <f t="array" ref="UC3150">SUM(LEN($O3150:$PX3150))-SUM(LEN(SUBSTITUTE(UPPER($O3150:$PX3150),"P","")))</f>
        <v>0</v>
      </c>
      <c r="UG3150" s="8">
        <f t="shared" si="252"/>
        <v>0</v>
      </c>
      <c r="UH3150" s="8">
        <f t="shared" si="253"/>
        <v>0</v>
      </c>
      <c r="UI3150" s="8">
        <f t="shared" si="254"/>
        <v>0</v>
      </c>
      <c r="UJ3150" s="8">
        <f t="shared" si="255"/>
        <v>0</v>
      </c>
      <c r="UK3150" s="8">
        <f t="shared" si="256"/>
        <v>0</v>
      </c>
    </row>
    <row r="3151" spans="2:557" x14ac:dyDescent="0.25">
      <c r="B3151" s="60">
        <v>3146</v>
      </c>
      <c r="UA3151" s="8">
        <f t="array" ref="UA3151">SUM(LEN($O3151:$PX3151))-SUM(LEN(SUBSTITUTE(UPPER($O3151:$PX3151),"R","")))</f>
        <v>0</v>
      </c>
      <c r="UB3151" s="8">
        <f t="array" ref="UB3151">SUM(LEN($O3151:$PX3151))-SUM(LEN(SUBSTITUTE(UPPER($O3151:$PX3151),"A","")))</f>
        <v>0</v>
      </c>
      <c r="UC3151" s="8">
        <f t="array" ref="UC3151">SUM(LEN($O3151:$PX3151))-SUM(LEN(SUBSTITUTE(UPPER($O3151:$PX3151),"P","")))</f>
        <v>0</v>
      </c>
      <c r="UG3151" s="8">
        <f t="shared" si="252"/>
        <v>0</v>
      </c>
      <c r="UH3151" s="8">
        <f t="shared" si="253"/>
        <v>0</v>
      </c>
      <c r="UI3151" s="8">
        <f t="shared" si="254"/>
        <v>0</v>
      </c>
      <c r="UJ3151" s="8">
        <f t="shared" si="255"/>
        <v>0</v>
      </c>
      <c r="UK3151" s="8">
        <f t="shared" si="256"/>
        <v>0</v>
      </c>
    </row>
    <row r="3152" spans="2:557" x14ac:dyDescent="0.25">
      <c r="B3152" s="60">
        <v>3147</v>
      </c>
      <c r="UA3152" s="8">
        <f t="array" ref="UA3152">SUM(LEN($O3152:$PX3152))-SUM(LEN(SUBSTITUTE(UPPER($O3152:$PX3152),"R","")))</f>
        <v>0</v>
      </c>
      <c r="UB3152" s="8">
        <f t="array" ref="UB3152">SUM(LEN($O3152:$PX3152))-SUM(LEN(SUBSTITUTE(UPPER($O3152:$PX3152),"A","")))</f>
        <v>0</v>
      </c>
      <c r="UC3152" s="8">
        <f t="array" ref="UC3152">SUM(LEN($O3152:$PX3152))-SUM(LEN(SUBSTITUTE(UPPER($O3152:$PX3152),"P","")))</f>
        <v>0</v>
      </c>
      <c r="UG3152" s="8">
        <f t="shared" si="252"/>
        <v>0</v>
      </c>
      <c r="UH3152" s="8">
        <f t="shared" si="253"/>
        <v>0</v>
      </c>
      <c r="UI3152" s="8">
        <f t="shared" si="254"/>
        <v>0</v>
      </c>
      <c r="UJ3152" s="8">
        <f t="shared" si="255"/>
        <v>0</v>
      </c>
      <c r="UK3152" s="8">
        <f t="shared" si="256"/>
        <v>0</v>
      </c>
    </row>
    <row r="3153" spans="2:557" x14ac:dyDescent="0.25">
      <c r="B3153" s="60">
        <v>3148</v>
      </c>
      <c r="UA3153" s="8">
        <f t="array" ref="UA3153">SUM(LEN($O3153:$PX3153))-SUM(LEN(SUBSTITUTE(UPPER($O3153:$PX3153),"R","")))</f>
        <v>0</v>
      </c>
      <c r="UB3153" s="8">
        <f t="array" ref="UB3153">SUM(LEN($O3153:$PX3153))-SUM(LEN(SUBSTITUTE(UPPER($O3153:$PX3153),"A","")))</f>
        <v>0</v>
      </c>
      <c r="UC3153" s="8">
        <f t="array" ref="UC3153">SUM(LEN($O3153:$PX3153))-SUM(LEN(SUBSTITUTE(UPPER($O3153:$PX3153),"P","")))</f>
        <v>0</v>
      </c>
      <c r="UG3153" s="8">
        <f t="shared" si="252"/>
        <v>0</v>
      </c>
      <c r="UH3153" s="8">
        <f t="shared" si="253"/>
        <v>0</v>
      </c>
      <c r="UI3153" s="8">
        <f t="shared" si="254"/>
        <v>0</v>
      </c>
      <c r="UJ3153" s="8">
        <f t="shared" si="255"/>
        <v>0</v>
      </c>
      <c r="UK3153" s="8">
        <f t="shared" si="256"/>
        <v>0</v>
      </c>
    </row>
    <row r="3154" spans="2:557" x14ac:dyDescent="0.25">
      <c r="B3154" s="60">
        <v>3149</v>
      </c>
      <c r="UA3154" s="8">
        <f t="array" ref="UA3154">SUM(LEN($O3154:$PX3154))-SUM(LEN(SUBSTITUTE(UPPER($O3154:$PX3154),"R","")))</f>
        <v>0</v>
      </c>
      <c r="UB3154" s="8">
        <f t="array" ref="UB3154">SUM(LEN($O3154:$PX3154))-SUM(LEN(SUBSTITUTE(UPPER($O3154:$PX3154),"A","")))</f>
        <v>0</v>
      </c>
      <c r="UC3154" s="8">
        <f t="array" ref="UC3154">SUM(LEN($O3154:$PX3154))-SUM(LEN(SUBSTITUTE(UPPER($O3154:$PX3154),"P","")))</f>
        <v>0</v>
      </c>
      <c r="UG3154" s="8">
        <f t="shared" si="252"/>
        <v>0</v>
      </c>
      <c r="UH3154" s="8">
        <f t="shared" si="253"/>
        <v>0</v>
      </c>
      <c r="UI3154" s="8">
        <f t="shared" si="254"/>
        <v>0</v>
      </c>
      <c r="UJ3154" s="8">
        <f t="shared" si="255"/>
        <v>0</v>
      </c>
      <c r="UK3154" s="8">
        <f t="shared" si="256"/>
        <v>0</v>
      </c>
    </row>
    <row r="3155" spans="2:557" x14ac:dyDescent="0.25">
      <c r="B3155" s="60">
        <v>3150</v>
      </c>
      <c r="UA3155" s="8">
        <f t="array" ref="UA3155">SUM(LEN($O3155:$PX3155))-SUM(LEN(SUBSTITUTE(UPPER($O3155:$PX3155),"R","")))</f>
        <v>0</v>
      </c>
      <c r="UB3155" s="8">
        <f t="array" ref="UB3155">SUM(LEN($O3155:$PX3155))-SUM(LEN(SUBSTITUTE(UPPER($O3155:$PX3155),"A","")))</f>
        <v>0</v>
      </c>
      <c r="UC3155" s="8">
        <f t="array" ref="UC3155">SUM(LEN($O3155:$PX3155))-SUM(LEN(SUBSTITUTE(UPPER($O3155:$PX3155),"P","")))</f>
        <v>0</v>
      </c>
      <c r="UG3155" s="8">
        <f t="shared" si="252"/>
        <v>0</v>
      </c>
      <c r="UH3155" s="8">
        <f t="shared" si="253"/>
        <v>0</v>
      </c>
      <c r="UI3155" s="8">
        <f t="shared" si="254"/>
        <v>0</v>
      </c>
      <c r="UJ3155" s="8">
        <f t="shared" si="255"/>
        <v>0</v>
      </c>
      <c r="UK3155" s="8">
        <f t="shared" si="256"/>
        <v>0</v>
      </c>
    </row>
    <row r="3156" spans="2:557" x14ac:dyDescent="0.25">
      <c r="B3156" s="60">
        <v>3151</v>
      </c>
      <c r="UA3156" s="8">
        <f t="array" ref="UA3156">SUM(LEN($O3156:$PX3156))-SUM(LEN(SUBSTITUTE(UPPER($O3156:$PX3156),"R","")))</f>
        <v>0</v>
      </c>
      <c r="UB3156" s="8">
        <f t="array" ref="UB3156">SUM(LEN($O3156:$PX3156))-SUM(LEN(SUBSTITUTE(UPPER($O3156:$PX3156),"A","")))</f>
        <v>0</v>
      </c>
      <c r="UC3156" s="8">
        <f t="array" ref="UC3156">SUM(LEN($O3156:$PX3156))-SUM(LEN(SUBSTITUTE(UPPER($O3156:$PX3156),"P","")))</f>
        <v>0</v>
      </c>
      <c r="UG3156" s="8">
        <f t="shared" si="252"/>
        <v>0</v>
      </c>
      <c r="UH3156" s="8">
        <f t="shared" si="253"/>
        <v>0</v>
      </c>
      <c r="UI3156" s="8">
        <f t="shared" si="254"/>
        <v>0</v>
      </c>
      <c r="UJ3156" s="8">
        <f t="shared" si="255"/>
        <v>0</v>
      </c>
      <c r="UK3156" s="8">
        <f t="shared" si="256"/>
        <v>0</v>
      </c>
    </row>
    <row r="3157" spans="2:557" x14ac:dyDescent="0.25">
      <c r="B3157" s="60">
        <v>3152</v>
      </c>
      <c r="UA3157" s="8">
        <f t="array" ref="UA3157">SUM(LEN($O3157:$PX3157))-SUM(LEN(SUBSTITUTE(UPPER($O3157:$PX3157),"R","")))</f>
        <v>0</v>
      </c>
      <c r="UB3157" s="8">
        <f t="array" ref="UB3157">SUM(LEN($O3157:$PX3157))-SUM(LEN(SUBSTITUTE(UPPER($O3157:$PX3157),"A","")))</f>
        <v>0</v>
      </c>
      <c r="UC3157" s="8">
        <f t="array" ref="UC3157">SUM(LEN($O3157:$PX3157))-SUM(LEN(SUBSTITUTE(UPPER($O3157:$PX3157),"P","")))</f>
        <v>0</v>
      </c>
      <c r="UG3157" s="8">
        <f t="shared" si="252"/>
        <v>0</v>
      </c>
      <c r="UH3157" s="8">
        <f t="shared" si="253"/>
        <v>0</v>
      </c>
      <c r="UI3157" s="8">
        <f t="shared" si="254"/>
        <v>0</v>
      </c>
      <c r="UJ3157" s="8">
        <f t="shared" si="255"/>
        <v>0</v>
      </c>
      <c r="UK3157" s="8">
        <f t="shared" si="256"/>
        <v>0</v>
      </c>
    </row>
    <row r="3158" spans="2:557" x14ac:dyDescent="0.25">
      <c r="B3158" s="60">
        <v>3153</v>
      </c>
      <c r="UA3158" s="8">
        <f t="array" ref="UA3158">SUM(LEN($O3158:$PX3158))-SUM(LEN(SUBSTITUTE(UPPER($O3158:$PX3158),"R","")))</f>
        <v>0</v>
      </c>
      <c r="UB3158" s="8">
        <f t="array" ref="UB3158">SUM(LEN($O3158:$PX3158))-SUM(LEN(SUBSTITUTE(UPPER($O3158:$PX3158),"A","")))</f>
        <v>0</v>
      </c>
      <c r="UC3158" s="8">
        <f t="array" ref="UC3158">SUM(LEN($O3158:$PX3158))-SUM(LEN(SUBSTITUTE(UPPER($O3158:$PX3158),"P","")))</f>
        <v>0</v>
      </c>
      <c r="UG3158" s="8">
        <f t="shared" si="252"/>
        <v>0</v>
      </c>
      <c r="UH3158" s="8">
        <f t="shared" si="253"/>
        <v>0</v>
      </c>
      <c r="UI3158" s="8">
        <f t="shared" si="254"/>
        <v>0</v>
      </c>
      <c r="UJ3158" s="8">
        <f t="shared" si="255"/>
        <v>0</v>
      </c>
      <c r="UK3158" s="8">
        <f t="shared" si="256"/>
        <v>0</v>
      </c>
    </row>
    <row r="3159" spans="2:557" x14ac:dyDescent="0.25">
      <c r="B3159" s="60">
        <v>3154</v>
      </c>
      <c r="UA3159" s="8">
        <f t="array" ref="UA3159">SUM(LEN($O3159:$PX3159))-SUM(LEN(SUBSTITUTE(UPPER($O3159:$PX3159),"R","")))</f>
        <v>0</v>
      </c>
      <c r="UB3159" s="8">
        <f t="array" ref="UB3159">SUM(LEN($O3159:$PX3159))-SUM(LEN(SUBSTITUTE(UPPER($O3159:$PX3159),"A","")))</f>
        <v>0</v>
      </c>
      <c r="UC3159" s="8">
        <f t="array" ref="UC3159">SUM(LEN($O3159:$PX3159))-SUM(LEN(SUBSTITUTE(UPPER($O3159:$PX3159),"P","")))</f>
        <v>0</v>
      </c>
      <c r="UG3159" s="8">
        <f t="shared" si="252"/>
        <v>0</v>
      </c>
      <c r="UH3159" s="8">
        <f t="shared" si="253"/>
        <v>0</v>
      </c>
      <c r="UI3159" s="8">
        <f t="shared" si="254"/>
        <v>0</v>
      </c>
      <c r="UJ3159" s="8">
        <f t="shared" si="255"/>
        <v>0</v>
      </c>
      <c r="UK3159" s="8">
        <f t="shared" si="256"/>
        <v>0</v>
      </c>
    </row>
    <row r="3160" spans="2:557" x14ac:dyDescent="0.25">
      <c r="B3160" s="60">
        <v>3155</v>
      </c>
      <c r="UA3160" s="8">
        <f t="array" ref="UA3160">SUM(LEN($O3160:$PX3160))-SUM(LEN(SUBSTITUTE(UPPER($O3160:$PX3160),"R","")))</f>
        <v>0</v>
      </c>
      <c r="UB3160" s="8">
        <f t="array" ref="UB3160">SUM(LEN($O3160:$PX3160))-SUM(LEN(SUBSTITUTE(UPPER($O3160:$PX3160),"A","")))</f>
        <v>0</v>
      </c>
      <c r="UC3160" s="8">
        <f t="array" ref="UC3160">SUM(LEN($O3160:$PX3160))-SUM(LEN(SUBSTITUTE(UPPER($O3160:$PX3160),"P","")))</f>
        <v>0</v>
      </c>
      <c r="UG3160" s="8">
        <f t="shared" si="252"/>
        <v>0</v>
      </c>
      <c r="UH3160" s="8">
        <f t="shared" si="253"/>
        <v>0</v>
      </c>
      <c r="UI3160" s="8">
        <f t="shared" si="254"/>
        <v>0</v>
      </c>
      <c r="UJ3160" s="8">
        <f t="shared" si="255"/>
        <v>0</v>
      </c>
      <c r="UK3160" s="8">
        <f t="shared" si="256"/>
        <v>0</v>
      </c>
    </row>
    <row r="3161" spans="2:557" x14ac:dyDescent="0.25">
      <c r="B3161" s="60">
        <v>3156</v>
      </c>
      <c r="UA3161" s="8">
        <f t="array" ref="UA3161">SUM(LEN($O3161:$PX3161))-SUM(LEN(SUBSTITUTE(UPPER($O3161:$PX3161),"R","")))</f>
        <v>0</v>
      </c>
      <c r="UB3161" s="8">
        <f t="array" ref="UB3161">SUM(LEN($O3161:$PX3161))-SUM(LEN(SUBSTITUTE(UPPER($O3161:$PX3161),"A","")))</f>
        <v>0</v>
      </c>
      <c r="UC3161" s="8">
        <f t="array" ref="UC3161">SUM(LEN($O3161:$PX3161))-SUM(LEN(SUBSTITUTE(UPPER($O3161:$PX3161),"P","")))</f>
        <v>0</v>
      </c>
      <c r="UG3161" s="8">
        <f t="shared" si="252"/>
        <v>0</v>
      </c>
      <c r="UH3161" s="8">
        <f t="shared" si="253"/>
        <v>0</v>
      </c>
      <c r="UI3161" s="8">
        <f t="shared" si="254"/>
        <v>0</v>
      </c>
      <c r="UJ3161" s="8">
        <f t="shared" si="255"/>
        <v>0</v>
      </c>
      <c r="UK3161" s="8">
        <f t="shared" si="256"/>
        <v>0</v>
      </c>
    </row>
    <row r="3162" spans="2:557" x14ac:dyDescent="0.25">
      <c r="B3162" s="60">
        <v>3157</v>
      </c>
      <c r="UA3162" s="8">
        <f t="array" ref="UA3162">SUM(LEN($O3162:$PX3162))-SUM(LEN(SUBSTITUTE(UPPER($O3162:$PX3162),"R","")))</f>
        <v>0</v>
      </c>
      <c r="UB3162" s="8">
        <f t="array" ref="UB3162">SUM(LEN($O3162:$PX3162))-SUM(LEN(SUBSTITUTE(UPPER($O3162:$PX3162),"A","")))</f>
        <v>0</v>
      </c>
      <c r="UC3162" s="8">
        <f t="array" ref="UC3162">SUM(LEN($O3162:$PX3162))-SUM(LEN(SUBSTITUTE(UPPER($O3162:$PX3162),"P","")))</f>
        <v>0</v>
      </c>
      <c r="UG3162" s="8">
        <f t="shared" si="252"/>
        <v>0</v>
      </c>
      <c r="UH3162" s="8">
        <f t="shared" si="253"/>
        <v>0</v>
      </c>
      <c r="UI3162" s="8">
        <f t="shared" si="254"/>
        <v>0</v>
      </c>
      <c r="UJ3162" s="8">
        <f t="shared" si="255"/>
        <v>0</v>
      </c>
      <c r="UK3162" s="8">
        <f t="shared" si="256"/>
        <v>0</v>
      </c>
    </row>
    <row r="3163" spans="2:557" x14ac:dyDescent="0.25">
      <c r="B3163" s="60">
        <v>3158</v>
      </c>
      <c r="UA3163" s="8">
        <f t="array" ref="UA3163">SUM(LEN($O3163:$PX3163))-SUM(LEN(SUBSTITUTE(UPPER($O3163:$PX3163),"R","")))</f>
        <v>0</v>
      </c>
      <c r="UB3163" s="8">
        <f t="array" ref="UB3163">SUM(LEN($O3163:$PX3163))-SUM(LEN(SUBSTITUTE(UPPER($O3163:$PX3163),"A","")))</f>
        <v>0</v>
      </c>
      <c r="UC3163" s="8">
        <f t="array" ref="UC3163">SUM(LEN($O3163:$PX3163))-SUM(LEN(SUBSTITUTE(UPPER($O3163:$PX3163),"P","")))</f>
        <v>0</v>
      </c>
      <c r="UG3163" s="8">
        <f t="shared" si="252"/>
        <v>0</v>
      </c>
      <c r="UH3163" s="8">
        <f t="shared" si="253"/>
        <v>0</v>
      </c>
      <c r="UI3163" s="8">
        <f t="shared" si="254"/>
        <v>0</v>
      </c>
      <c r="UJ3163" s="8">
        <f t="shared" si="255"/>
        <v>0</v>
      </c>
      <c r="UK3163" s="8">
        <f t="shared" si="256"/>
        <v>0</v>
      </c>
    </row>
    <row r="3164" spans="2:557" x14ac:dyDescent="0.25">
      <c r="B3164" s="60">
        <v>3159</v>
      </c>
      <c r="UA3164" s="8">
        <f t="array" ref="UA3164">SUM(LEN($O3164:$PX3164))-SUM(LEN(SUBSTITUTE(UPPER($O3164:$PX3164),"R","")))</f>
        <v>0</v>
      </c>
      <c r="UB3164" s="8">
        <f t="array" ref="UB3164">SUM(LEN($O3164:$PX3164))-SUM(LEN(SUBSTITUTE(UPPER($O3164:$PX3164),"A","")))</f>
        <v>0</v>
      </c>
      <c r="UC3164" s="8">
        <f t="array" ref="UC3164">SUM(LEN($O3164:$PX3164))-SUM(LEN(SUBSTITUTE(UPPER($O3164:$PX3164),"P","")))</f>
        <v>0</v>
      </c>
      <c r="UG3164" s="8">
        <f t="shared" si="252"/>
        <v>0</v>
      </c>
      <c r="UH3164" s="8">
        <f t="shared" si="253"/>
        <v>0</v>
      </c>
      <c r="UI3164" s="8">
        <f t="shared" si="254"/>
        <v>0</v>
      </c>
      <c r="UJ3164" s="8">
        <f t="shared" si="255"/>
        <v>0</v>
      </c>
      <c r="UK3164" s="8">
        <f t="shared" si="256"/>
        <v>0</v>
      </c>
    </row>
    <row r="3165" spans="2:557" x14ac:dyDescent="0.25">
      <c r="B3165" s="60">
        <v>3160</v>
      </c>
      <c r="UA3165" s="8">
        <f t="array" ref="UA3165">SUM(LEN($O3165:$PX3165))-SUM(LEN(SUBSTITUTE(UPPER($O3165:$PX3165),"R","")))</f>
        <v>0</v>
      </c>
      <c r="UB3165" s="8">
        <f t="array" ref="UB3165">SUM(LEN($O3165:$PX3165))-SUM(LEN(SUBSTITUTE(UPPER($O3165:$PX3165),"A","")))</f>
        <v>0</v>
      </c>
      <c r="UC3165" s="8">
        <f t="array" ref="UC3165">SUM(LEN($O3165:$PX3165))-SUM(LEN(SUBSTITUTE(UPPER($O3165:$PX3165),"P","")))</f>
        <v>0</v>
      </c>
      <c r="UG3165" s="8">
        <f t="shared" si="252"/>
        <v>0</v>
      </c>
      <c r="UH3165" s="8">
        <f t="shared" si="253"/>
        <v>0</v>
      </c>
      <c r="UI3165" s="8">
        <f t="shared" si="254"/>
        <v>0</v>
      </c>
      <c r="UJ3165" s="8">
        <f t="shared" si="255"/>
        <v>0</v>
      </c>
      <c r="UK3165" s="8">
        <f t="shared" si="256"/>
        <v>0</v>
      </c>
    </row>
    <row r="3166" spans="2:557" x14ac:dyDescent="0.25">
      <c r="B3166" s="60">
        <v>3161</v>
      </c>
      <c r="UA3166" s="8">
        <f t="array" ref="UA3166">SUM(LEN($O3166:$PX3166))-SUM(LEN(SUBSTITUTE(UPPER($O3166:$PX3166),"R","")))</f>
        <v>0</v>
      </c>
      <c r="UB3166" s="8">
        <f t="array" ref="UB3166">SUM(LEN($O3166:$PX3166))-SUM(LEN(SUBSTITUTE(UPPER($O3166:$PX3166),"A","")))</f>
        <v>0</v>
      </c>
      <c r="UC3166" s="8">
        <f t="array" ref="UC3166">SUM(LEN($O3166:$PX3166))-SUM(LEN(SUBSTITUTE(UPPER($O3166:$PX3166),"P","")))</f>
        <v>0</v>
      </c>
      <c r="UG3166" s="8">
        <f t="shared" si="252"/>
        <v>0</v>
      </c>
      <c r="UH3166" s="8">
        <f t="shared" si="253"/>
        <v>0</v>
      </c>
      <c r="UI3166" s="8">
        <f t="shared" si="254"/>
        <v>0</v>
      </c>
      <c r="UJ3166" s="8">
        <f t="shared" si="255"/>
        <v>0</v>
      </c>
      <c r="UK3166" s="8">
        <f t="shared" si="256"/>
        <v>0</v>
      </c>
    </row>
    <row r="3167" spans="2:557" x14ac:dyDescent="0.25">
      <c r="B3167" s="60">
        <v>3162</v>
      </c>
      <c r="UA3167" s="8">
        <f t="array" ref="UA3167">SUM(LEN($O3167:$PX3167))-SUM(LEN(SUBSTITUTE(UPPER($O3167:$PX3167),"R","")))</f>
        <v>0</v>
      </c>
      <c r="UB3167" s="8">
        <f t="array" ref="UB3167">SUM(LEN($O3167:$PX3167))-SUM(LEN(SUBSTITUTE(UPPER($O3167:$PX3167),"A","")))</f>
        <v>0</v>
      </c>
      <c r="UC3167" s="8">
        <f t="array" ref="UC3167">SUM(LEN($O3167:$PX3167))-SUM(LEN(SUBSTITUTE(UPPER($O3167:$PX3167),"P","")))</f>
        <v>0</v>
      </c>
      <c r="UG3167" s="8">
        <f t="shared" si="252"/>
        <v>0</v>
      </c>
      <c r="UH3167" s="8">
        <f t="shared" si="253"/>
        <v>0</v>
      </c>
      <c r="UI3167" s="8">
        <f t="shared" si="254"/>
        <v>0</v>
      </c>
      <c r="UJ3167" s="8">
        <f t="shared" si="255"/>
        <v>0</v>
      </c>
      <c r="UK3167" s="8">
        <f t="shared" si="256"/>
        <v>0</v>
      </c>
    </row>
    <row r="3168" spans="2:557" x14ac:dyDescent="0.25">
      <c r="B3168" s="60">
        <v>3163</v>
      </c>
      <c r="UA3168" s="8">
        <f t="array" ref="UA3168">SUM(LEN($O3168:$PX3168))-SUM(LEN(SUBSTITUTE(UPPER($O3168:$PX3168),"R","")))</f>
        <v>0</v>
      </c>
      <c r="UB3168" s="8">
        <f t="array" ref="UB3168">SUM(LEN($O3168:$PX3168))-SUM(LEN(SUBSTITUTE(UPPER($O3168:$PX3168),"A","")))</f>
        <v>0</v>
      </c>
      <c r="UC3168" s="8">
        <f t="array" ref="UC3168">SUM(LEN($O3168:$PX3168))-SUM(LEN(SUBSTITUTE(UPPER($O3168:$PX3168),"P","")))</f>
        <v>0</v>
      </c>
      <c r="UG3168" s="8">
        <f t="shared" si="252"/>
        <v>0</v>
      </c>
      <c r="UH3168" s="8">
        <f t="shared" si="253"/>
        <v>0</v>
      </c>
      <c r="UI3168" s="8">
        <f t="shared" si="254"/>
        <v>0</v>
      </c>
      <c r="UJ3168" s="8">
        <f t="shared" si="255"/>
        <v>0</v>
      </c>
      <c r="UK3168" s="8">
        <f t="shared" si="256"/>
        <v>0</v>
      </c>
    </row>
    <row r="3169" spans="2:557" x14ac:dyDescent="0.25">
      <c r="B3169" s="60">
        <v>3164</v>
      </c>
      <c r="UA3169" s="8">
        <f t="array" ref="UA3169">SUM(LEN($O3169:$PX3169))-SUM(LEN(SUBSTITUTE(UPPER($O3169:$PX3169),"R","")))</f>
        <v>0</v>
      </c>
      <c r="UB3169" s="8">
        <f t="array" ref="UB3169">SUM(LEN($O3169:$PX3169))-SUM(LEN(SUBSTITUTE(UPPER($O3169:$PX3169),"A","")))</f>
        <v>0</v>
      </c>
      <c r="UC3169" s="8">
        <f t="array" ref="UC3169">SUM(LEN($O3169:$PX3169))-SUM(LEN(SUBSTITUTE(UPPER($O3169:$PX3169),"P","")))</f>
        <v>0</v>
      </c>
      <c r="UG3169" s="8">
        <f t="shared" si="252"/>
        <v>0</v>
      </c>
      <c r="UH3169" s="8">
        <f t="shared" si="253"/>
        <v>0</v>
      </c>
      <c r="UI3169" s="8">
        <f t="shared" si="254"/>
        <v>0</v>
      </c>
      <c r="UJ3169" s="8">
        <f t="shared" si="255"/>
        <v>0</v>
      </c>
      <c r="UK3169" s="8">
        <f t="shared" si="256"/>
        <v>0</v>
      </c>
    </row>
    <row r="3170" spans="2:557" x14ac:dyDescent="0.25">
      <c r="B3170" s="60">
        <v>3165</v>
      </c>
      <c r="UA3170" s="8">
        <f t="array" ref="UA3170">SUM(LEN($O3170:$PX3170))-SUM(LEN(SUBSTITUTE(UPPER($O3170:$PX3170),"R","")))</f>
        <v>0</v>
      </c>
      <c r="UB3170" s="8">
        <f t="array" ref="UB3170">SUM(LEN($O3170:$PX3170))-SUM(LEN(SUBSTITUTE(UPPER($O3170:$PX3170),"A","")))</f>
        <v>0</v>
      </c>
      <c r="UC3170" s="8">
        <f t="array" ref="UC3170">SUM(LEN($O3170:$PX3170))-SUM(LEN(SUBSTITUTE(UPPER($O3170:$PX3170),"P","")))</f>
        <v>0</v>
      </c>
      <c r="UG3170" s="8">
        <f t="shared" si="252"/>
        <v>0</v>
      </c>
      <c r="UH3170" s="8">
        <f t="shared" si="253"/>
        <v>0</v>
      </c>
      <c r="UI3170" s="8">
        <f t="shared" si="254"/>
        <v>0</v>
      </c>
      <c r="UJ3170" s="8">
        <f t="shared" si="255"/>
        <v>0</v>
      </c>
      <c r="UK3170" s="8">
        <f t="shared" si="256"/>
        <v>0</v>
      </c>
    </row>
    <row r="3171" spans="2:557" x14ac:dyDescent="0.25">
      <c r="B3171" s="60">
        <v>3166</v>
      </c>
      <c r="UA3171" s="8">
        <f t="array" ref="UA3171">SUM(LEN($O3171:$PX3171))-SUM(LEN(SUBSTITUTE(UPPER($O3171:$PX3171),"R","")))</f>
        <v>0</v>
      </c>
      <c r="UB3171" s="8">
        <f t="array" ref="UB3171">SUM(LEN($O3171:$PX3171))-SUM(LEN(SUBSTITUTE(UPPER($O3171:$PX3171),"A","")))</f>
        <v>0</v>
      </c>
      <c r="UC3171" s="8">
        <f t="array" ref="UC3171">SUM(LEN($O3171:$PX3171))-SUM(LEN(SUBSTITUTE(UPPER($O3171:$PX3171),"P","")))</f>
        <v>0</v>
      </c>
      <c r="UG3171" s="8">
        <f t="shared" si="252"/>
        <v>0</v>
      </c>
      <c r="UH3171" s="8">
        <f t="shared" si="253"/>
        <v>0</v>
      </c>
      <c r="UI3171" s="8">
        <f t="shared" si="254"/>
        <v>0</v>
      </c>
      <c r="UJ3171" s="8">
        <f t="shared" si="255"/>
        <v>0</v>
      </c>
      <c r="UK3171" s="8">
        <f t="shared" si="256"/>
        <v>0</v>
      </c>
    </row>
    <row r="3172" spans="2:557" x14ac:dyDescent="0.25">
      <c r="B3172" s="60">
        <v>3167</v>
      </c>
      <c r="UA3172" s="8">
        <f t="array" ref="UA3172">SUM(LEN($O3172:$PX3172))-SUM(LEN(SUBSTITUTE(UPPER($O3172:$PX3172),"R","")))</f>
        <v>0</v>
      </c>
      <c r="UB3172" s="8">
        <f t="array" ref="UB3172">SUM(LEN($O3172:$PX3172))-SUM(LEN(SUBSTITUTE(UPPER($O3172:$PX3172),"A","")))</f>
        <v>0</v>
      </c>
      <c r="UC3172" s="8">
        <f t="array" ref="UC3172">SUM(LEN($O3172:$PX3172))-SUM(LEN(SUBSTITUTE(UPPER($O3172:$PX3172),"P","")))</f>
        <v>0</v>
      </c>
      <c r="UG3172" s="8">
        <f t="shared" si="252"/>
        <v>0</v>
      </c>
      <c r="UH3172" s="8">
        <f t="shared" si="253"/>
        <v>0</v>
      </c>
      <c r="UI3172" s="8">
        <f t="shared" si="254"/>
        <v>0</v>
      </c>
      <c r="UJ3172" s="8">
        <f t="shared" si="255"/>
        <v>0</v>
      </c>
      <c r="UK3172" s="8">
        <f t="shared" si="256"/>
        <v>0</v>
      </c>
    </row>
    <row r="3173" spans="2:557" x14ac:dyDescent="0.25">
      <c r="B3173" s="60">
        <v>3168</v>
      </c>
      <c r="UA3173" s="8">
        <f t="array" ref="UA3173">SUM(LEN($O3173:$PX3173))-SUM(LEN(SUBSTITUTE(UPPER($O3173:$PX3173),"R","")))</f>
        <v>0</v>
      </c>
      <c r="UB3173" s="8">
        <f t="array" ref="UB3173">SUM(LEN($O3173:$PX3173))-SUM(LEN(SUBSTITUTE(UPPER($O3173:$PX3173),"A","")))</f>
        <v>0</v>
      </c>
      <c r="UC3173" s="8">
        <f t="array" ref="UC3173">SUM(LEN($O3173:$PX3173))-SUM(LEN(SUBSTITUTE(UPPER($O3173:$PX3173),"P","")))</f>
        <v>0</v>
      </c>
      <c r="UG3173" s="8">
        <f t="shared" si="252"/>
        <v>0</v>
      </c>
      <c r="UH3173" s="8">
        <f t="shared" si="253"/>
        <v>0</v>
      </c>
      <c r="UI3173" s="8">
        <f t="shared" si="254"/>
        <v>0</v>
      </c>
      <c r="UJ3173" s="8">
        <f t="shared" si="255"/>
        <v>0</v>
      </c>
      <c r="UK3173" s="8">
        <f t="shared" si="256"/>
        <v>0</v>
      </c>
    </row>
    <row r="3174" spans="2:557" x14ac:dyDescent="0.25">
      <c r="B3174" s="60">
        <v>3169</v>
      </c>
      <c r="UA3174" s="8">
        <f t="array" ref="UA3174">SUM(LEN($O3174:$PX3174))-SUM(LEN(SUBSTITUTE(UPPER($O3174:$PX3174),"R","")))</f>
        <v>0</v>
      </c>
      <c r="UB3174" s="8">
        <f t="array" ref="UB3174">SUM(LEN($O3174:$PX3174))-SUM(LEN(SUBSTITUTE(UPPER($O3174:$PX3174),"A","")))</f>
        <v>0</v>
      </c>
      <c r="UC3174" s="8">
        <f t="array" ref="UC3174">SUM(LEN($O3174:$PX3174))-SUM(LEN(SUBSTITUTE(UPPER($O3174:$PX3174),"P","")))</f>
        <v>0</v>
      </c>
      <c r="UG3174" s="8">
        <f t="shared" si="252"/>
        <v>0</v>
      </c>
      <c r="UH3174" s="8">
        <f t="shared" si="253"/>
        <v>0</v>
      </c>
      <c r="UI3174" s="8">
        <f t="shared" si="254"/>
        <v>0</v>
      </c>
      <c r="UJ3174" s="8">
        <f t="shared" si="255"/>
        <v>0</v>
      </c>
      <c r="UK3174" s="8">
        <f t="shared" si="256"/>
        <v>0</v>
      </c>
    </row>
    <row r="3175" spans="2:557" x14ac:dyDescent="0.25">
      <c r="B3175" s="60">
        <v>3170</v>
      </c>
      <c r="UA3175" s="8">
        <f t="array" ref="UA3175">SUM(LEN($O3175:$PX3175))-SUM(LEN(SUBSTITUTE(UPPER($O3175:$PX3175),"R","")))</f>
        <v>0</v>
      </c>
      <c r="UB3175" s="8">
        <f t="array" ref="UB3175">SUM(LEN($O3175:$PX3175))-SUM(LEN(SUBSTITUTE(UPPER($O3175:$PX3175),"A","")))</f>
        <v>0</v>
      </c>
      <c r="UC3175" s="8">
        <f t="array" ref="UC3175">SUM(LEN($O3175:$PX3175))-SUM(LEN(SUBSTITUTE(UPPER($O3175:$PX3175),"P","")))</f>
        <v>0</v>
      </c>
      <c r="UG3175" s="8">
        <f t="shared" si="252"/>
        <v>0</v>
      </c>
      <c r="UH3175" s="8">
        <f t="shared" si="253"/>
        <v>0</v>
      </c>
      <c r="UI3175" s="8">
        <f t="shared" si="254"/>
        <v>0</v>
      </c>
      <c r="UJ3175" s="8">
        <f t="shared" si="255"/>
        <v>0</v>
      </c>
      <c r="UK3175" s="8">
        <f t="shared" si="256"/>
        <v>0</v>
      </c>
    </row>
    <row r="3176" spans="2:557" x14ac:dyDescent="0.25">
      <c r="B3176" s="60">
        <v>3171</v>
      </c>
      <c r="UA3176" s="8">
        <f t="array" ref="UA3176">SUM(LEN($O3176:$PX3176))-SUM(LEN(SUBSTITUTE(UPPER($O3176:$PX3176),"R","")))</f>
        <v>0</v>
      </c>
      <c r="UB3176" s="8">
        <f t="array" ref="UB3176">SUM(LEN($O3176:$PX3176))-SUM(LEN(SUBSTITUTE(UPPER($O3176:$PX3176),"A","")))</f>
        <v>0</v>
      </c>
      <c r="UC3176" s="8">
        <f t="array" ref="UC3176">SUM(LEN($O3176:$PX3176))-SUM(LEN(SUBSTITUTE(UPPER($O3176:$PX3176),"P","")))</f>
        <v>0</v>
      </c>
      <c r="UG3176" s="8">
        <f t="shared" si="252"/>
        <v>0</v>
      </c>
      <c r="UH3176" s="8">
        <f t="shared" si="253"/>
        <v>0</v>
      </c>
      <c r="UI3176" s="8">
        <f t="shared" si="254"/>
        <v>0</v>
      </c>
      <c r="UJ3176" s="8">
        <f t="shared" si="255"/>
        <v>0</v>
      </c>
      <c r="UK3176" s="8">
        <f t="shared" si="256"/>
        <v>0</v>
      </c>
    </row>
    <row r="3177" spans="2:557" x14ac:dyDescent="0.25">
      <c r="B3177" s="60">
        <v>3172</v>
      </c>
      <c r="UA3177" s="8">
        <f t="array" ref="UA3177">SUM(LEN($O3177:$PX3177))-SUM(LEN(SUBSTITUTE(UPPER($O3177:$PX3177),"R","")))</f>
        <v>0</v>
      </c>
      <c r="UB3177" s="8">
        <f t="array" ref="UB3177">SUM(LEN($O3177:$PX3177))-SUM(LEN(SUBSTITUTE(UPPER($O3177:$PX3177),"A","")))</f>
        <v>0</v>
      </c>
      <c r="UC3177" s="8">
        <f t="array" ref="UC3177">SUM(LEN($O3177:$PX3177))-SUM(LEN(SUBSTITUTE(UPPER($O3177:$PX3177),"P","")))</f>
        <v>0</v>
      </c>
      <c r="UG3177" s="8">
        <f t="shared" si="252"/>
        <v>0</v>
      </c>
      <c r="UH3177" s="8">
        <f t="shared" si="253"/>
        <v>0</v>
      </c>
      <c r="UI3177" s="8">
        <f t="shared" si="254"/>
        <v>0</v>
      </c>
      <c r="UJ3177" s="8">
        <f t="shared" si="255"/>
        <v>0</v>
      </c>
      <c r="UK3177" s="8">
        <f t="shared" si="256"/>
        <v>0</v>
      </c>
    </row>
    <row r="3178" spans="2:557" x14ac:dyDescent="0.25">
      <c r="B3178" s="60">
        <v>3173</v>
      </c>
      <c r="UA3178" s="8">
        <f t="array" ref="UA3178">SUM(LEN($O3178:$PX3178))-SUM(LEN(SUBSTITUTE(UPPER($O3178:$PX3178),"R","")))</f>
        <v>0</v>
      </c>
      <c r="UB3178" s="8">
        <f t="array" ref="UB3178">SUM(LEN($O3178:$PX3178))-SUM(LEN(SUBSTITUTE(UPPER($O3178:$PX3178),"A","")))</f>
        <v>0</v>
      </c>
      <c r="UC3178" s="8">
        <f t="array" ref="UC3178">SUM(LEN($O3178:$PX3178))-SUM(LEN(SUBSTITUTE(UPPER($O3178:$PX3178),"P","")))</f>
        <v>0</v>
      </c>
      <c r="UG3178" s="8">
        <f t="shared" si="252"/>
        <v>0</v>
      </c>
      <c r="UH3178" s="8">
        <f t="shared" si="253"/>
        <v>0</v>
      </c>
      <c r="UI3178" s="8">
        <f t="shared" si="254"/>
        <v>0</v>
      </c>
      <c r="UJ3178" s="8">
        <f t="shared" si="255"/>
        <v>0</v>
      </c>
      <c r="UK3178" s="8">
        <f t="shared" si="256"/>
        <v>0</v>
      </c>
    </row>
    <row r="3179" spans="2:557" x14ac:dyDescent="0.25">
      <c r="B3179" s="60">
        <v>3174</v>
      </c>
      <c r="UA3179" s="8">
        <f t="array" ref="UA3179">SUM(LEN($O3179:$PX3179))-SUM(LEN(SUBSTITUTE(UPPER($O3179:$PX3179),"R","")))</f>
        <v>0</v>
      </c>
      <c r="UB3179" s="8">
        <f t="array" ref="UB3179">SUM(LEN($O3179:$PX3179))-SUM(LEN(SUBSTITUTE(UPPER($O3179:$PX3179),"A","")))</f>
        <v>0</v>
      </c>
      <c r="UC3179" s="8">
        <f t="array" ref="UC3179">SUM(LEN($O3179:$PX3179))-SUM(LEN(SUBSTITUTE(UPPER($O3179:$PX3179),"P","")))</f>
        <v>0</v>
      </c>
      <c r="UG3179" s="8">
        <f t="shared" si="252"/>
        <v>0</v>
      </c>
      <c r="UH3179" s="8">
        <f t="shared" si="253"/>
        <v>0</v>
      </c>
      <c r="UI3179" s="8">
        <f t="shared" si="254"/>
        <v>0</v>
      </c>
      <c r="UJ3179" s="8">
        <f t="shared" si="255"/>
        <v>0</v>
      </c>
      <c r="UK3179" s="8">
        <f t="shared" si="256"/>
        <v>0</v>
      </c>
    </row>
    <row r="3180" spans="2:557" x14ac:dyDescent="0.25">
      <c r="B3180" s="60">
        <v>3175</v>
      </c>
      <c r="UA3180" s="8">
        <f t="array" ref="UA3180">SUM(LEN($O3180:$PX3180))-SUM(LEN(SUBSTITUTE(UPPER($O3180:$PX3180),"R","")))</f>
        <v>0</v>
      </c>
      <c r="UB3180" s="8">
        <f t="array" ref="UB3180">SUM(LEN($O3180:$PX3180))-SUM(LEN(SUBSTITUTE(UPPER($O3180:$PX3180),"A","")))</f>
        <v>0</v>
      </c>
      <c r="UC3180" s="8">
        <f t="array" ref="UC3180">SUM(LEN($O3180:$PX3180))-SUM(LEN(SUBSTITUTE(UPPER($O3180:$PX3180),"P","")))</f>
        <v>0</v>
      </c>
      <c r="UG3180" s="8">
        <f t="shared" si="252"/>
        <v>0</v>
      </c>
      <c r="UH3180" s="8">
        <f t="shared" si="253"/>
        <v>0</v>
      </c>
      <c r="UI3180" s="8">
        <f t="shared" si="254"/>
        <v>0</v>
      </c>
      <c r="UJ3180" s="8">
        <f t="shared" si="255"/>
        <v>0</v>
      </c>
      <c r="UK3180" s="8">
        <f t="shared" si="256"/>
        <v>0</v>
      </c>
    </row>
    <row r="3181" spans="2:557" x14ac:dyDescent="0.25">
      <c r="B3181" s="60">
        <v>3176</v>
      </c>
      <c r="UA3181" s="8">
        <f t="array" ref="UA3181">SUM(LEN($O3181:$PX3181))-SUM(LEN(SUBSTITUTE(UPPER($O3181:$PX3181),"R","")))</f>
        <v>0</v>
      </c>
      <c r="UB3181" s="8">
        <f t="array" ref="UB3181">SUM(LEN($O3181:$PX3181))-SUM(LEN(SUBSTITUTE(UPPER($O3181:$PX3181),"A","")))</f>
        <v>0</v>
      </c>
      <c r="UC3181" s="8">
        <f t="array" ref="UC3181">SUM(LEN($O3181:$PX3181))-SUM(LEN(SUBSTITUTE(UPPER($O3181:$PX3181),"P","")))</f>
        <v>0</v>
      </c>
      <c r="UG3181" s="8">
        <f t="shared" si="252"/>
        <v>0</v>
      </c>
      <c r="UH3181" s="8">
        <f t="shared" si="253"/>
        <v>0</v>
      </c>
      <c r="UI3181" s="8">
        <f t="shared" si="254"/>
        <v>0</v>
      </c>
      <c r="UJ3181" s="8">
        <f t="shared" si="255"/>
        <v>0</v>
      </c>
      <c r="UK3181" s="8">
        <f t="shared" si="256"/>
        <v>0</v>
      </c>
    </row>
    <row r="3182" spans="2:557" x14ac:dyDescent="0.25">
      <c r="B3182" s="60">
        <v>3177</v>
      </c>
      <c r="UA3182" s="8">
        <f t="array" ref="UA3182">SUM(LEN($O3182:$PX3182))-SUM(LEN(SUBSTITUTE(UPPER($O3182:$PX3182),"R","")))</f>
        <v>0</v>
      </c>
      <c r="UB3182" s="8">
        <f t="array" ref="UB3182">SUM(LEN($O3182:$PX3182))-SUM(LEN(SUBSTITUTE(UPPER($O3182:$PX3182),"A","")))</f>
        <v>0</v>
      </c>
      <c r="UC3182" s="8">
        <f t="array" ref="UC3182">SUM(LEN($O3182:$PX3182))-SUM(LEN(SUBSTITUTE(UPPER($O3182:$PX3182),"P","")))</f>
        <v>0</v>
      </c>
      <c r="UG3182" s="8">
        <f t="shared" si="252"/>
        <v>0</v>
      </c>
      <c r="UH3182" s="8">
        <f t="shared" si="253"/>
        <v>0</v>
      </c>
      <c r="UI3182" s="8">
        <f t="shared" si="254"/>
        <v>0</v>
      </c>
      <c r="UJ3182" s="8">
        <f t="shared" si="255"/>
        <v>0</v>
      </c>
      <c r="UK3182" s="8">
        <f t="shared" si="256"/>
        <v>0</v>
      </c>
    </row>
    <row r="3183" spans="2:557" x14ac:dyDescent="0.25">
      <c r="B3183" s="60">
        <v>3178</v>
      </c>
      <c r="UA3183" s="8">
        <f t="array" ref="UA3183">SUM(LEN($O3183:$PX3183))-SUM(LEN(SUBSTITUTE(UPPER($O3183:$PX3183),"R","")))</f>
        <v>0</v>
      </c>
      <c r="UB3183" s="8">
        <f t="array" ref="UB3183">SUM(LEN($O3183:$PX3183))-SUM(LEN(SUBSTITUTE(UPPER($O3183:$PX3183),"A","")))</f>
        <v>0</v>
      </c>
      <c r="UC3183" s="8">
        <f t="array" ref="UC3183">SUM(LEN($O3183:$PX3183))-SUM(LEN(SUBSTITUTE(UPPER($O3183:$PX3183),"P","")))</f>
        <v>0</v>
      </c>
      <c r="UG3183" s="8">
        <f t="shared" si="252"/>
        <v>0</v>
      </c>
      <c r="UH3183" s="8">
        <f t="shared" si="253"/>
        <v>0</v>
      </c>
      <c r="UI3183" s="8">
        <f t="shared" si="254"/>
        <v>0</v>
      </c>
      <c r="UJ3183" s="8">
        <f t="shared" si="255"/>
        <v>0</v>
      </c>
      <c r="UK3183" s="8">
        <f t="shared" si="256"/>
        <v>0</v>
      </c>
    </row>
    <row r="3184" spans="2:557" x14ac:dyDescent="0.25">
      <c r="B3184" s="60">
        <v>3179</v>
      </c>
      <c r="UA3184" s="8">
        <f t="array" ref="UA3184">SUM(LEN($O3184:$PX3184))-SUM(LEN(SUBSTITUTE(UPPER($O3184:$PX3184),"R","")))</f>
        <v>0</v>
      </c>
      <c r="UB3184" s="8">
        <f t="array" ref="UB3184">SUM(LEN($O3184:$PX3184))-SUM(LEN(SUBSTITUTE(UPPER($O3184:$PX3184),"A","")))</f>
        <v>0</v>
      </c>
      <c r="UC3184" s="8">
        <f t="array" ref="UC3184">SUM(LEN($O3184:$PX3184))-SUM(LEN(SUBSTITUTE(UPPER($O3184:$PX3184),"P","")))</f>
        <v>0</v>
      </c>
      <c r="UG3184" s="8">
        <f t="shared" si="252"/>
        <v>0</v>
      </c>
      <c r="UH3184" s="8">
        <f t="shared" si="253"/>
        <v>0</v>
      </c>
      <c r="UI3184" s="8">
        <f t="shared" si="254"/>
        <v>0</v>
      </c>
      <c r="UJ3184" s="8">
        <f t="shared" si="255"/>
        <v>0</v>
      </c>
      <c r="UK3184" s="8">
        <f t="shared" si="256"/>
        <v>0</v>
      </c>
    </row>
    <row r="3185" spans="2:557" x14ac:dyDescent="0.25">
      <c r="B3185" s="60">
        <v>3180</v>
      </c>
      <c r="UA3185" s="8">
        <f t="array" ref="UA3185">SUM(LEN($O3185:$PX3185))-SUM(LEN(SUBSTITUTE(UPPER($O3185:$PX3185),"R","")))</f>
        <v>0</v>
      </c>
      <c r="UB3185" s="8">
        <f t="array" ref="UB3185">SUM(LEN($O3185:$PX3185))-SUM(LEN(SUBSTITUTE(UPPER($O3185:$PX3185),"A","")))</f>
        <v>0</v>
      </c>
      <c r="UC3185" s="8">
        <f t="array" ref="UC3185">SUM(LEN($O3185:$PX3185))-SUM(LEN(SUBSTITUTE(UPPER($O3185:$PX3185),"P","")))</f>
        <v>0</v>
      </c>
      <c r="UG3185" s="8">
        <f t="shared" si="252"/>
        <v>0</v>
      </c>
      <c r="UH3185" s="8">
        <f t="shared" si="253"/>
        <v>0</v>
      </c>
      <c r="UI3185" s="8">
        <f t="shared" si="254"/>
        <v>0</v>
      </c>
      <c r="UJ3185" s="8">
        <f t="shared" si="255"/>
        <v>0</v>
      </c>
      <c r="UK3185" s="8">
        <f t="shared" si="256"/>
        <v>0</v>
      </c>
    </row>
    <row r="3186" spans="2:557" x14ac:dyDescent="0.25">
      <c r="B3186" s="60">
        <v>3181</v>
      </c>
      <c r="UA3186" s="8">
        <f t="array" ref="UA3186">SUM(LEN($O3186:$PX3186))-SUM(LEN(SUBSTITUTE(UPPER($O3186:$PX3186),"R","")))</f>
        <v>0</v>
      </c>
      <c r="UB3186" s="8">
        <f t="array" ref="UB3186">SUM(LEN($O3186:$PX3186))-SUM(LEN(SUBSTITUTE(UPPER($O3186:$PX3186),"A","")))</f>
        <v>0</v>
      </c>
      <c r="UC3186" s="8">
        <f t="array" ref="UC3186">SUM(LEN($O3186:$PX3186))-SUM(LEN(SUBSTITUTE(UPPER($O3186:$PX3186),"P","")))</f>
        <v>0</v>
      </c>
      <c r="UG3186" s="8">
        <f t="shared" si="252"/>
        <v>0</v>
      </c>
      <c r="UH3186" s="8">
        <f t="shared" si="253"/>
        <v>0</v>
      </c>
      <c r="UI3186" s="8">
        <f t="shared" si="254"/>
        <v>0</v>
      </c>
      <c r="UJ3186" s="8">
        <f t="shared" si="255"/>
        <v>0</v>
      </c>
      <c r="UK3186" s="8">
        <f t="shared" si="256"/>
        <v>0</v>
      </c>
    </row>
    <row r="3187" spans="2:557" x14ac:dyDescent="0.25">
      <c r="B3187" s="60">
        <v>3182</v>
      </c>
      <c r="UA3187" s="8">
        <f t="array" ref="UA3187">SUM(LEN($O3187:$PX3187))-SUM(LEN(SUBSTITUTE(UPPER($O3187:$PX3187),"R","")))</f>
        <v>0</v>
      </c>
      <c r="UB3187" s="8">
        <f t="array" ref="UB3187">SUM(LEN($O3187:$PX3187))-SUM(LEN(SUBSTITUTE(UPPER($O3187:$PX3187),"A","")))</f>
        <v>0</v>
      </c>
      <c r="UC3187" s="8">
        <f t="array" ref="UC3187">SUM(LEN($O3187:$PX3187))-SUM(LEN(SUBSTITUTE(UPPER($O3187:$PX3187),"P","")))</f>
        <v>0</v>
      </c>
      <c r="UG3187" s="8">
        <f t="shared" si="252"/>
        <v>0</v>
      </c>
      <c r="UH3187" s="8">
        <f t="shared" si="253"/>
        <v>0</v>
      </c>
      <c r="UI3187" s="8">
        <f t="shared" si="254"/>
        <v>0</v>
      </c>
      <c r="UJ3187" s="8">
        <f t="shared" si="255"/>
        <v>0</v>
      </c>
      <c r="UK3187" s="8">
        <f t="shared" si="256"/>
        <v>0</v>
      </c>
    </row>
    <row r="3188" spans="2:557" x14ac:dyDescent="0.25">
      <c r="B3188" s="60">
        <v>3183</v>
      </c>
      <c r="UA3188" s="8">
        <f t="array" ref="UA3188">SUM(LEN($O3188:$PX3188))-SUM(LEN(SUBSTITUTE(UPPER($O3188:$PX3188),"R","")))</f>
        <v>0</v>
      </c>
      <c r="UB3188" s="8">
        <f t="array" ref="UB3188">SUM(LEN($O3188:$PX3188))-SUM(LEN(SUBSTITUTE(UPPER($O3188:$PX3188),"A","")))</f>
        <v>0</v>
      </c>
      <c r="UC3188" s="8">
        <f t="array" ref="UC3188">SUM(LEN($O3188:$PX3188))-SUM(LEN(SUBSTITUTE(UPPER($O3188:$PX3188),"P","")))</f>
        <v>0</v>
      </c>
      <c r="UG3188" s="8">
        <f t="shared" si="252"/>
        <v>0</v>
      </c>
      <c r="UH3188" s="8">
        <f t="shared" si="253"/>
        <v>0</v>
      </c>
      <c r="UI3188" s="8">
        <f t="shared" si="254"/>
        <v>0</v>
      </c>
      <c r="UJ3188" s="8">
        <f t="shared" si="255"/>
        <v>0</v>
      </c>
      <c r="UK3188" s="8">
        <f t="shared" si="256"/>
        <v>0</v>
      </c>
    </row>
    <row r="3189" spans="2:557" x14ac:dyDescent="0.25">
      <c r="B3189" s="60">
        <v>3184</v>
      </c>
      <c r="UA3189" s="8">
        <f t="array" ref="UA3189">SUM(LEN($O3189:$PX3189))-SUM(LEN(SUBSTITUTE(UPPER($O3189:$PX3189),"R","")))</f>
        <v>0</v>
      </c>
      <c r="UB3189" s="8">
        <f t="array" ref="UB3189">SUM(LEN($O3189:$PX3189))-SUM(LEN(SUBSTITUTE(UPPER($O3189:$PX3189),"A","")))</f>
        <v>0</v>
      </c>
      <c r="UC3189" s="8">
        <f t="array" ref="UC3189">SUM(LEN($O3189:$PX3189))-SUM(LEN(SUBSTITUTE(UPPER($O3189:$PX3189),"P","")))</f>
        <v>0</v>
      </c>
      <c r="UG3189" s="8">
        <f t="shared" si="252"/>
        <v>0</v>
      </c>
      <c r="UH3189" s="8">
        <f t="shared" si="253"/>
        <v>0</v>
      </c>
      <c r="UI3189" s="8">
        <f t="shared" si="254"/>
        <v>0</v>
      </c>
      <c r="UJ3189" s="8">
        <f t="shared" si="255"/>
        <v>0</v>
      </c>
      <c r="UK3189" s="8">
        <f t="shared" si="256"/>
        <v>0</v>
      </c>
    </row>
    <row r="3190" spans="2:557" x14ac:dyDescent="0.25">
      <c r="B3190" s="60">
        <v>3185</v>
      </c>
      <c r="UA3190" s="8">
        <f t="array" ref="UA3190">SUM(LEN($O3190:$PX3190))-SUM(LEN(SUBSTITUTE(UPPER($O3190:$PX3190),"R","")))</f>
        <v>0</v>
      </c>
      <c r="UB3190" s="8">
        <f t="array" ref="UB3190">SUM(LEN($O3190:$PX3190))-SUM(LEN(SUBSTITUTE(UPPER($O3190:$PX3190),"A","")))</f>
        <v>0</v>
      </c>
      <c r="UC3190" s="8">
        <f t="array" ref="UC3190">SUM(LEN($O3190:$PX3190))-SUM(LEN(SUBSTITUTE(UPPER($O3190:$PX3190),"P","")))</f>
        <v>0</v>
      </c>
      <c r="UG3190" s="8">
        <f t="shared" si="252"/>
        <v>0</v>
      </c>
      <c r="UH3190" s="8">
        <f t="shared" si="253"/>
        <v>0</v>
      </c>
      <c r="UI3190" s="8">
        <f t="shared" si="254"/>
        <v>0</v>
      </c>
      <c r="UJ3190" s="8">
        <f t="shared" si="255"/>
        <v>0</v>
      </c>
      <c r="UK3190" s="8">
        <f t="shared" si="256"/>
        <v>0</v>
      </c>
    </row>
    <row r="3191" spans="2:557" x14ac:dyDescent="0.25">
      <c r="B3191" s="60">
        <v>3186</v>
      </c>
      <c r="UA3191" s="8">
        <f t="array" ref="UA3191">SUM(LEN($O3191:$PX3191))-SUM(LEN(SUBSTITUTE(UPPER($O3191:$PX3191),"R","")))</f>
        <v>0</v>
      </c>
      <c r="UB3191" s="8">
        <f t="array" ref="UB3191">SUM(LEN($O3191:$PX3191))-SUM(LEN(SUBSTITUTE(UPPER($O3191:$PX3191),"A","")))</f>
        <v>0</v>
      </c>
      <c r="UC3191" s="8">
        <f t="array" ref="UC3191">SUM(LEN($O3191:$PX3191))-SUM(LEN(SUBSTITUTE(UPPER($O3191:$PX3191),"P","")))</f>
        <v>0</v>
      </c>
      <c r="UG3191" s="8">
        <f t="shared" si="252"/>
        <v>0</v>
      </c>
      <c r="UH3191" s="8">
        <f t="shared" si="253"/>
        <v>0</v>
      </c>
      <c r="UI3191" s="8">
        <f t="shared" si="254"/>
        <v>0</v>
      </c>
      <c r="UJ3191" s="8">
        <f t="shared" si="255"/>
        <v>0</v>
      </c>
      <c r="UK3191" s="8">
        <f t="shared" si="256"/>
        <v>0</v>
      </c>
    </row>
    <row r="3192" spans="2:557" x14ac:dyDescent="0.25">
      <c r="B3192" s="60">
        <v>3187</v>
      </c>
      <c r="UA3192" s="8">
        <f t="array" ref="UA3192">SUM(LEN($O3192:$PX3192))-SUM(LEN(SUBSTITUTE(UPPER($O3192:$PX3192),"R","")))</f>
        <v>0</v>
      </c>
      <c r="UB3192" s="8">
        <f t="array" ref="UB3192">SUM(LEN($O3192:$PX3192))-SUM(LEN(SUBSTITUTE(UPPER($O3192:$PX3192),"A","")))</f>
        <v>0</v>
      </c>
      <c r="UC3192" s="8">
        <f t="array" ref="UC3192">SUM(LEN($O3192:$PX3192))-SUM(LEN(SUBSTITUTE(UPPER($O3192:$PX3192),"P","")))</f>
        <v>0</v>
      </c>
      <c r="UG3192" s="8">
        <f t="shared" si="252"/>
        <v>0</v>
      </c>
      <c r="UH3192" s="8">
        <f t="shared" si="253"/>
        <v>0</v>
      </c>
      <c r="UI3192" s="8">
        <f t="shared" si="254"/>
        <v>0</v>
      </c>
      <c r="UJ3192" s="8">
        <f t="shared" si="255"/>
        <v>0</v>
      </c>
      <c r="UK3192" s="8">
        <f t="shared" si="256"/>
        <v>0</v>
      </c>
    </row>
    <row r="3193" spans="2:557" x14ac:dyDescent="0.25">
      <c r="B3193" s="60">
        <v>3188</v>
      </c>
      <c r="UA3193" s="8">
        <f t="array" ref="UA3193">SUM(LEN($O3193:$PX3193))-SUM(LEN(SUBSTITUTE(UPPER($O3193:$PX3193),"R","")))</f>
        <v>0</v>
      </c>
      <c r="UB3193" s="8">
        <f t="array" ref="UB3193">SUM(LEN($O3193:$PX3193))-SUM(LEN(SUBSTITUTE(UPPER($O3193:$PX3193),"A","")))</f>
        <v>0</v>
      </c>
      <c r="UC3193" s="8">
        <f t="array" ref="UC3193">SUM(LEN($O3193:$PX3193))-SUM(LEN(SUBSTITUTE(UPPER($O3193:$PX3193),"P","")))</f>
        <v>0</v>
      </c>
      <c r="UG3193" s="8">
        <f t="shared" si="252"/>
        <v>0</v>
      </c>
      <c r="UH3193" s="8">
        <f t="shared" si="253"/>
        <v>0</v>
      </c>
      <c r="UI3193" s="8">
        <f t="shared" si="254"/>
        <v>0</v>
      </c>
      <c r="UJ3193" s="8">
        <f t="shared" si="255"/>
        <v>0</v>
      </c>
      <c r="UK3193" s="8">
        <f t="shared" si="256"/>
        <v>0</v>
      </c>
    </row>
    <row r="3194" spans="2:557" x14ac:dyDescent="0.25">
      <c r="B3194" s="60">
        <v>3189</v>
      </c>
      <c r="UA3194" s="8">
        <f t="array" ref="UA3194">SUM(LEN($O3194:$PX3194))-SUM(LEN(SUBSTITUTE(UPPER($O3194:$PX3194),"R","")))</f>
        <v>0</v>
      </c>
      <c r="UB3194" s="8">
        <f t="array" ref="UB3194">SUM(LEN($O3194:$PX3194))-SUM(LEN(SUBSTITUTE(UPPER($O3194:$PX3194),"A","")))</f>
        <v>0</v>
      </c>
      <c r="UC3194" s="8">
        <f t="array" ref="UC3194">SUM(LEN($O3194:$PX3194))-SUM(LEN(SUBSTITUTE(UPPER($O3194:$PX3194),"P","")))</f>
        <v>0</v>
      </c>
      <c r="UG3194" s="8">
        <f t="shared" si="252"/>
        <v>0</v>
      </c>
      <c r="UH3194" s="8">
        <f t="shared" si="253"/>
        <v>0</v>
      </c>
      <c r="UI3194" s="8">
        <f t="shared" si="254"/>
        <v>0</v>
      </c>
      <c r="UJ3194" s="8">
        <f t="shared" si="255"/>
        <v>0</v>
      </c>
      <c r="UK3194" s="8">
        <f t="shared" si="256"/>
        <v>0</v>
      </c>
    </row>
    <row r="3195" spans="2:557" x14ac:dyDescent="0.25">
      <c r="B3195" s="60">
        <v>3190</v>
      </c>
      <c r="UA3195" s="8">
        <f t="array" ref="UA3195">SUM(LEN($O3195:$PX3195))-SUM(LEN(SUBSTITUTE(UPPER($O3195:$PX3195),"R","")))</f>
        <v>0</v>
      </c>
      <c r="UB3195" s="8">
        <f t="array" ref="UB3195">SUM(LEN($O3195:$PX3195))-SUM(LEN(SUBSTITUTE(UPPER($O3195:$PX3195),"A","")))</f>
        <v>0</v>
      </c>
      <c r="UC3195" s="8">
        <f t="array" ref="UC3195">SUM(LEN($O3195:$PX3195))-SUM(LEN(SUBSTITUTE(UPPER($O3195:$PX3195),"P","")))</f>
        <v>0</v>
      </c>
      <c r="UG3195" s="8">
        <f t="shared" si="252"/>
        <v>0</v>
      </c>
      <c r="UH3195" s="8">
        <f t="shared" si="253"/>
        <v>0</v>
      </c>
      <c r="UI3195" s="8">
        <f t="shared" si="254"/>
        <v>0</v>
      </c>
      <c r="UJ3195" s="8">
        <f t="shared" si="255"/>
        <v>0</v>
      </c>
      <c r="UK3195" s="8">
        <f t="shared" si="256"/>
        <v>0</v>
      </c>
    </row>
    <row r="3196" spans="2:557" x14ac:dyDescent="0.25">
      <c r="B3196" s="60">
        <v>3191</v>
      </c>
      <c r="UA3196" s="8">
        <f t="array" ref="UA3196">SUM(LEN($O3196:$PX3196))-SUM(LEN(SUBSTITUTE(UPPER($O3196:$PX3196),"R","")))</f>
        <v>0</v>
      </c>
      <c r="UB3196" s="8">
        <f t="array" ref="UB3196">SUM(LEN($O3196:$PX3196))-SUM(LEN(SUBSTITUTE(UPPER($O3196:$PX3196),"A","")))</f>
        <v>0</v>
      </c>
      <c r="UC3196" s="8">
        <f t="array" ref="UC3196">SUM(LEN($O3196:$PX3196))-SUM(LEN(SUBSTITUTE(UPPER($O3196:$PX3196),"P","")))</f>
        <v>0</v>
      </c>
      <c r="UG3196" s="8">
        <f t="shared" si="252"/>
        <v>0</v>
      </c>
      <c r="UH3196" s="8">
        <f t="shared" si="253"/>
        <v>0</v>
      </c>
      <c r="UI3196" s="8">
        <f t="shared" si="254"/>
        <v>0</v>
      </c>
      <c r="UJ3196" s="8">
        <f t="shared" si="255"/>
        <v>0</v>
      </c>
      <c r="UK3196" s="8">
        <f t="shared" si="256"/>
        <v>0</v>
      </c>
    </row>
    <row r="3197" spans="2:557" x14ac:dyDescent="0.25">
      <c r="B3197" s="60">
        <v>3192</v>
      </c>
      <c r="UA3197" s="8">
        <f t="array" ref="UA3197">SUM(LEN($O3197:$PX3197))-SUM(LEN(SUBSTITUTE(UPPER($O3197:$PX3197),"R","")))</f>
        <v>0</v>
      </c>
      <c r="UB3197" s="8">
        <f t="array" ref="UB3197">SUM(LEN($O3197:$PX3197))-SUM(LEN(SUBSTITUTE(UPPER($O3197:$PX3197),"A","")))</f>
        <v>0</v>
      </c>
      <c r="UC3197" s="8">
        <f t="array" ref="UC3197">SUM(LEN($O3197:$PX3197))-SUM(LEN(SUBSTITUTE(UPPER($O3197:$PX3197),"P","")))</f>
        <v>0</v>
      </c>
      <c r="UG3197" s="8">
        <f t="shared" si="252"/>
        <v>0</v>
      </c>
      <c r="UH3197" s="8">
        <f t="shared" si="253"/>
        <v>0</v>
      </c>
      <c r="UI3197" s="8">
        <f t="shared" si="254"/>
        <v>0</v>
      </c>
      <c r="UJ3197" s="8">
        <f t="shared" si="255"/>
        <v>0</v>
      </c>
      <c r="UK3197" s="8">
        <f t="shared" si="256"/>
        <v>0</v>
      </c>
    </row>
    <row r="3198" spans="2:557" x14ac:dyDescent="0.25">
      <c r="B3198" s="60">
        <v>3193</v>
      </c>
      <c r="UA3198" s="8">
        <f t="array" ref="UA3198">SUM(LEN($O3198:$PX3198))-SUM(LEN(SUBSTITUTE(UPPER($O3198:$PX3198),"R","")))</f>
        <v>0</v>
      </c>
      <c r="UB3198" s="8">
        <f t="array" ref="UB3198">SUM(LEN($O3198:$PX3198))-SUM(LEN(SUBSTITUTE(UPPER($O3198:$PX3198),"A","")))</f>
        <v>0</v>
      </c>
      <c r="UC3198" s="8">
        <f t="array" ref="UC3198">SUM(LEN($O3198:$PX3198))-SUM(LEN(SUBSTITUTE(UPPER($O3198:$PX3198),"P","")))</f>
        <v>0</v>
      </c>
      <c r="UG3198" s="8">
        <f t="shared" si="252"/>
        <v>0</v>
      </c>
      <c r="UH3198" s="8">
        <f t="shared" si="253"/>
        <v>0</v>
      </c>
      <c r="UI3198" s="8">
        <f t="shared" si="254"/>
        <v>0</v>
      </c>
      <c r="UJ3198" s="8">
        <f t="shared" si="255"/>
        <v>0</v>
      </c>
      <c r="UK3198" s="8">
        <f t="shared" si="256"/>
        <v>0</v>
      </c>
    </row>
    <row r="3199" spans="2:557" x14ac:dyDescent="0.25">
      <c r="B3199" s="60">
        <v>3194</v>
      </c>
      <c r="UA3199" s="8">
        <f t="array" ref="UA3199">SUM(LEN($O3199:$PX3199))-SUM(LEN(SUBSTITUTE(UPPER($O3199:$PX3199),"R","")))</f>
        <v>0</v>
      </c>
      <c r="UB3199" s="8">
        <f t="array" ref="UB3199">SUM(LEN($O3199:$PX3199))-SUM(LEN(SUBSTITUTE(UPPER($O3199:$PX3199),"A","")))</f>
        <v>0</v>
      </c>
      <c r="UC3199" s="8">
        <f t="array" ref="UC3199">SUM(LEN($O3199:$PX3199))-SUM(LEN(SUBSTITUTE(UPPER($O3199:$PX3199),"P","")))</f>
        <v>0</v>
      </c>
      <c r="UG3199" s="8">
        <f t="shared" si="252"/>
        <v>0</v>
      </c>
      <c r="UH3199" s="8">
        <f t="shared" si="253"/>
        <v>0</v>
      </c>
      <c r="UI3199" s="8">
        <f t="shared" si="254"/>
        <v>0</v>
      </c>
      <c r="UJ3199" s="8">
        <f t="shared" si="255"/>
        <v>0</v>
      </c>
      <c r="UK3199" s="8">
        <f t="shared" si="256"/>
        <v>0</v>
      </c>
    </row>
    <row r="3200" spans="2:557" x14ac:dyDescent="0.25">
      <c r="B3200" s="60">
        <v>3195</v>
      </c>
      <c r="UA3200" s="8">
        <f t="array" ref="UA3200">SUM(LEN($O3200:$PX3200))-SUM(LEN(SUBSTITUTE(UPPER($O3200:$PX3200),"R","")))</f>
        <v>0</v>
      </c>
      <c r="UB3200" s="8">
        <f t="array" ref="UB3200">SUM(LEN($O3200:$PX3200))-SUM(LEN(SUBSTITUTE(UPPER($O3200:$PX3200),"A","")))</f>
        <v>0</v>
      </c>
      <c r="UC3200" s="8">
        <f t="array" ref="UC3200">SUM(LEN($O3200:$PX3200))-SUM(LEN(SUBSTITUTE(UPPER($O3200:$PX3200),"P","")))</f>
        <v>0</v>
      </c>
      <c r="UG3200" s="8">
        <f t="shared" si="252"/>
        <v>0</v>
      </c>
      <c r="UH3200" s="8">
        <f t="shared" si="253"/>
        <v>0</v>
      </c>
      <c r="UI3200" s="8">
        <f t="shared" si="254"/>
        <v>0</v>
      </c>
      <c r="UJ3200" s="8">
        <f t="shared" si="255"/>
        <v>0</v>
      </c>
      <c r="UK3200" s="8">
        <f t="shared" si="256"/>
        <v>0</v>
      </c>
    </row>
    <row r="3201" spans="2:557" x14ac:dyDescent="0.25">
      <c r="B3201" s="60">
        <v>3196</v>
      </c>
      <c r="UA3201" s="8">
        <f t="array" ref="UA3201">SUM(LEN($O3201:$PX3201))-SUM(LEN(SUBSTITUTE(UPPER($O3201:$PX3201),"R","")))</f>
        <v>0</v>
      </c>
      <c r="UB3201" s="8">
        <f t="array" ref="UB3201">SUM(LEN($O3201:$PX3201))-SUM(LEN(SUBSTITUTE(UPPER($O3201:$PX3201),"A","")))</f>
        <v>0</v>
      </c>
      <c r="UC3201" s="8">
        <f t="array" ref="UC3201">SUM(LEN($O3201:$PX3201))-SUM(LEN(SUBSTITUTE(UPPER($O3201:$PX3201),"P","")))</f>
        <v>0</v>
      </c>
      <c r="UG3201" s="8">
        <f t="shared" si="252"/>
        <v>0</v>
      </c>
      <c r="UH3201" s="8">
        <f t="shared" si="253"/>
        <v>0</v>
      </c>
      <c r="UI3201" s="8">
        <f t="shared" si="254"/>
        <v>0</v>
      </c>
      <c r="UJ3201" s="8">
        <f t="shared" si="255"/>
        <v>0</v>
      </c>
      <c r="UK3201" s="8">
        <f t="shared" si="256"/>
        <v>0</v>
      </c>
    </row>
    <row r="3202" spans="2:557" x14ac:dyDescent="0.25">
      <c r="B3202" s="60">
        <v>3197</v>
      </c>
      <c r="UA3202" s="8">
        <f t="array" ref="UA3202">SUM(LEN($O3202:$PX3202))-SUM(LEN(SUBSTITUTE(UPPER($O3202:$PX3202),"R","")))</f>
        <v>0</v>
      </c>
      <c r="UB3202" s="8">
        <f t="array" ref="UB3202">SUM(LEN($O3202:$PX3202))-SUM(LEN(SUBSTITUTE(UPPER($O3202:$PX3202),"A","")))</f>
        <v>0</v>
      </c>
      <c r="UC3202" s="8">
        <f t="array" ref="UC3202">SUM(LEN($O3202:$PX3202))-SUM(LEN(SUBSTITUTE(UPPER($O3202:$PX3202),"P","")))</f>
        <v>0</v>
      </c>
      <c r="UG3202" s="8">
        <f t="shared" si="252"/>
        <v>0</v>
      </c>
      <c r="UH3202" s="8">
        <f t="shared" si="253"/>
        <v>0</v>
      </c>
      <c r="UI3202" s="8">
        <f t="shared" si="254"/>
        <v>0</v>
      </c>
      <c r="UJ3202" s="8">
        <f t="shared" si="255"/>
        <v>0</v>
      </c>
      <c r="UK3202" s="8">
        <f t="shared" si="256"/>
        <v>0</v>
      </c>
    </row>
    <row r="3203" spans="2:557" x14ac:dyDescent="0.25">
      <c r="B3203" s="60">
        <v>3198</v>
      </c>
      <c r="UA3203" s="8">
        <f t="array" ref="UA3203">SUM(LEN($O3203:$PX3203))-SUM(LEN(SUBSTITUTE(UPPER($O3203:$PX3203),"R","")))</f>
        <v>0</v>
      </c>
      <c r="UB3203" s="8">
        <f t="array" ref="UB3203">SUM(LEN($O3203:$PX3203))-SUM(LEN(SUBSTITUTE(UPPER($O3203:$PX3203),"A","")))</f>
        <v>0</v>
      </c>
      <c r="UC3203" s="8">
        <f t="array" ref="UC3203">SUM(LEN($O3203:$PX3203))-SUM(LEN(SUBSTITUTE(UPPER($O3203:$PX3203),"P","")))</f>
        <v>0</v>
      </c>
      <c r="UG3203" s="8">
        <f t="shared" si="252"/>
        <v>0</v>
      </c>
      <c r="UH3203" s="8">
        <f t="shared" si="253"/>
        <v>0</v>
      </c>
      <c r="UI3203" s="8">
        <f t="shared" si="254"/>
        <v>0</v>
      </c>
      <c r="UJ3203" s="8">
        <f t="shared" si="255"/>
        <v>0</v>
      </c>
      <c r="UK3203" s="8">
        <f t="shared" si="256"/>
        <v>0</v>
      </c>
    </row>
    <row r="3204" spans="2:557" x14ac:dyDescent="0.25">
      <c r="B3204" s="60">
        <v>3199</v>
      </c>
      <c r="UA3204" s="8">
        <f t="array" ref="UA3204">SUM(LEN($O3204:$PX3204))-SUM(LEN(SUBSTITUTE(UPPER($O3204:$PX3204),"R","")))</f>
        <v>0</v>
      </c>
      <c r="UB3204" s="8">
        <f t="array" ref="UB3204">SUM(LEN($O3204:$PX3204))-SUM(LEN(SUBSTITUTE(UPPER($O3204:$PX3204),"A","")))</f>
        <v>0</v>
      </c>
      <c r="UC3204" s="8">
        <f t="array" ref="UC3204">SUM(LEN($O3204:$PX3204))-SUM(LEN(SUBSTITUTE(UPPER($O3204:$PX3204),"P","")))</f>
        <v>0</v>
      </c>
      <c r="UG3204" s="8">
        <f t="shared" si="252"/>
        <v>0</v>
      </c>
      <c r="UH3204" s="8">
        <f t="shared" si="253"/>
        <v>0</v>
      </c>
      <c r="UI3204" s="8">
        <f t="shared" si="254"/>
        <v>0</v>
      </c>
      <c r="UJ3204" s="8">
        <f t="shared" si="255"/>
        <v>0</v>
      </c>
      <c r="UK3204" s="8">
        <f t="shared" si="256"/>
        <v>0</v>
      </c>
    </row>
    <row r="3205" spans="2:557" x14ac:dyDescent="0.25">
      <c r="B3205" s="60">
        <v>3200</v>
      </c>
      <c r="UA3205" s="8">
        <f t="array" ref="UA3205">SUM(LEN($O3205:$PX3205))-SUM(LEN(SUBSTITUTE(UPPER($O3205:$PX3205),"R","")))</f>
        <v>0</v>
      </c>
      <c r="UB3205" s="8">
        <f t="array" ref="UB3205">SUM(LEN($O3205:$PX3205))-SUM(LEN(SUBSTITUTE(UPPER($O3205:$PX3205),"A","")))</f>
        <v>0</v>
      </c>
      <c r="UC3205" s="8">
        <f t="array" ref="UC3205">SUM(LEN($O3205:$PX3205))-SUM(LEN(SUBSTITUTE(UPPER($O3205:$PX3205),"P","")))</f>
        <v>0</v>
      </c>
      <c r="UG3205" s="8">
        <f t="shared" si="252"/>
        <v>0</v>
      </c>
      <c r="UH3205" s="8">
        <f t="shared" si="253"/>
        <v>0</v>
      </c>
      <c r="UI3205" s="8">
        <f t="shared" si="254"/>
        <v>0</v>
      </c>
      <c r="UJ3205" s="8">
        <f t="shared" si="255"/>
        <v>0</v>
      </c>
      <c r="UK3205" s="8">
        <f t="shared" si="256"/>
        <v>0</v>
      </c>
    </row>
    <row r="3206" spans="2:557" x14ac:dyDescent="0.25">
      <c r="B3206" s="60">
        <v>3201</v>
      </c>
      <c r="UA3206" s="8">
        <f t="array" ref="UA3206">SUM(LEN($O3206:$PX3206))-SUM(LEN(SUBSTITUTE(UPPER($O3206:$PX3206),"R","")))</f>
        <v>0</v>
      </c>
      <c r="UB3206" s="8">
        <f t="array" ref="UB3206">SUM(LEN($O3206:$PX3206))-SUM(LEN(SUBSTITUTE(UPPER($O3206:$PX3206),"A","")))</f>
        <v>0</v>
      </c>
      <c r="UC3206" s="8">
        <f t="array" ref="UC3206">SUM(LEN($O3206:$PX3206))-SUM(LEN(SUBSTITUTE(UPPER($O3206:$PX3206),"P","")))</f>
        <v>0</v>
      </c>
      <c r="UG3206" s="8">
        <f t="shared" si="252"/>
        <v>0</v>
      </c>
      <c r="UH3206" s="8">
        <f t="shared" si="253"/>
        <v>0</v>
      </c>
      <c r="UI3206" s="8">
        <f t="shared" si="254"/>
        <v>0</v>
      </c>
      <c r="UJ3206" s="8">
        <f t="shared" si="255"/>
        <v>0</v>
      </c>
      <c r="UK3206" s="8">
        <f t="shared" si="256"/>
        <v>0</v>
      </c>
    </row>
    <row r="3207" spans="2:557" x14ac:dyDescent="0.25">
      <c r="B3207" s="60">
        <v>3202</v>
      </c>
      <c r="UA3207" s="8">
        <f t="array" ref="UA3207">SUM(LEN($O3207:$PX3207))-SUM(LEN(SUBSTITUTE(UPPER($O3207:$PX3207),"R","")))</f>
        <v>0</v>
      </c>
      <c r="UB3207" s="8">
        <f t="array" ref="UB3207">SUM(LEN($O3207:$PX3207))-SUM(LEN(SUBSTITUTE(UPPER($O3207:$PX3207),"A","")))</f>
        <v>0</v>
      </c>
      <c r="UC3207" s="8">
        <f t="array" ref="UC3207">SUM(LEN($O3207:$PX3207))-SUM(LEN(SUBSTITUTE(UPPER($O3207:$PX3207),"P","")))</f>
        <v>0</v>
      </c>
      <c r="UG3207" s="8">
        <f t="shared" ref="UG3207:UG3270" si="257">SUM(UA3207:UF3207)</f>
        <v>0</v>
      </c>
      <c r="UH3207" s="8">
        <f t="shared" ref="UH3207:UH3270" si="258">IF(OR($G3207="Grade 1",$G3207="Grade 2",$G3207="Grade 3"),1,0)</f>
        <v>0</v>
      </c>
      <c r="UI3207" s="8">
        <f t="shared" ref="UI3207:UI3270" si="259">IF(OR($G3207="Grade 4",$G3207="Grade 5",$G3207="Grade 6"),1,0)</f>
        <v>0</v>
      </c>
      <c r="UJ3207" s="8">
        <f t="shared" ref="UJ3207:UJ3270" si="260">IF(OR($G3207="Grade 7",$G3207="Grade 8",$G3207="Grade 9"),1,0)</f>
        <v>0</v>
      </c>
      <c r="UK3207" s="8">
        <f t="shared" ref="UK3207:UK3270" si="261">IF(OR($G3207="Grade 10",$G3207="Grade 11",$G3207="Grade 12"),1,0)</f>
        <v>0</v>
      </c>
    </row>
    <row r="3208" spans="2:557" x14ac:dyDescent="0.25">
      <c r="B3208" s="60">
        <v>3203</v>
      </c>
      <c r="UA3208" s="8">
        <f t="array" ref="UA3208">SUM(LEN($O3208:$PX3208))-SUM(LEN(SUBSTITUTE(UPPER($O3208:$PX3208),"R","")))</f>
        <v>0</v>
      </c>
      <c r="UB3208" s="8">
        <f t="array" ref="UB3208">SUM(LEN($O3208:$PX3208))-SUM(LEN(SUBSTITUTE(UPPER($O3208:$PX3208),"A","")))</f>
        <v>0</v>
      </c>
      <c r="UC3208" s="8">
        <f t="array" ref="UC3208">SUM(LEN($O3208:$PX3208))-SUM(LEN(SUBSTITUTE(UPPER($O3208:$PX3208),"P","")))</f>
        <v>0</v>
      </c>
      <c r="UG3208" s="8">
        <f t="shared" si="257"/>
        <v>0</v>
      </c>
      <c r="UH3208" s="8">
        <f t="shared" si="258"/>
        <v>0</v>
      </c>
      <c r="UI3208" s="8">
        <f t="shared" si="259"/>
        <v>0</v>
      </c>
      <c r="UJ3208" s="8">
        <f t="shared" si="260"/>
        <v>0</v>
      </c>
      <c r="UK3208" s="8">
        <f t="shared" si="261"/>
        <v>0</v>
      </c>
    </row>
    <row r="3209" spans="2:557" x14ac:dyDescent="0.25">
      <c r="B3209" s="60">
        <v>3204</v>
      </c>
      <c r="UA3209" s="8">
        <f t="array" ref="UA3209">SUM(LEN($O3209:$PX3209))-SUM(LEN(SUBSTITUTE(UPPER($O3209:$PX3209),"R","")))</f>
        <v>0</v>
      </c>
      <c r="UB3209" s="8">
        <f t="array" ref="UB3209">SUM(LEN($O3209:$PX3209))-SUM(LEN(SUBSTITUTE(UPPER($O3209:$PX3209),"A","")))</f>
        <v>0</v>
      </c>
      <c r="UC3209" s="8">
        <f t="array" ref="UC3209">SUM(LEN($O3209:$PX3209))-SUM(LEN(SUBSTITUTE(UPPER($O3209:$PX3209),"P","")))</f>
        <v>0</v>
      </c>
      <c r="UG3209" s="8">
        <f t="shared" si="257"/>
        <v>0</v>
      </c>
      <c r="UH3209" s="8">
        <f t="shared" si="258"/>
        <v>0</v>
      </c>
      <c r="UI3209" s="8">
        <f t="shared" si="259"/>
        <v>0</v>
      </c>
      <c r="UJ3209" s="8">
        <f t="shared" si="260"/>
        <v>0</v>
      </c>
      <c r="UK3209" s="8">
        <f t="shared" si="261"/>
        <v>0</v>
      </c>
    </row>
    <row r="3210" spans="2:557" x14ac:dyDescent="0.25">
      <c r="B3210" s="60">
        <v>3205</v>
      </c>
      <c r="UA3210" s="8">
        <f t="array" ref="UA3210">SUM(LEN($O3210:$PX3210))-SUM(LEN(SUBSTITUTE(UPPER($O3210:$PX3210),"R","")))</f>
        <v>0</v>
      </c>
      <c r="UB3210" s="8">
        <f t="array" ref="UB3210">SUM(LEN($O3210:$PX3210))-SUM(LEN(SUBSTITUTE(UPPER($O3210:$PX3210),"A","")))</f>
        <v>0</v>
      </c>
      <c r="UC3210" s="8">
        <f t="array" ref="UC3210">SUM(LEN($O3210:$PX3210))-SUM(LEN(SUBSTITUTE(UPPER($O3210:$PX3210),"P","")))</f>
        <v>0</v>
      </c>
      <c r="UG3210" s="8">
        <f t="shared" si="257"/>
        <v>0</v>
      </c>
      <c r="UH3210" s="8">
        <f t="shared" si="258"/>
        <v>0</v>
      </c>
      <c r="UI3210" s="8">
        <f t="shared" si="259"/>
        <v>0</v>
      </c>
      <c r="UJ3210" s="8">
        <f t="shared" si="260"/>
        <v>0</v>
      </c>
      <c r="UK3210" s="8">
        <f t="shared" si="261"/>
        <v>0</v>
      </c>
    </row>
    <row r="3211" spans="2:557" x14ac:dyDescent="0.25">
      <c r="B3211" s="60">
        <v>3206</v>
      </c>
      <c r="UA3211" s="8">
        <f t="array" ref="UA3211">SUM(LEN($O3211:$PX3211))-SUM(LEN(SUBSTITUTE(UPPER($O3211:$PX3211),"R","")))</f>
        <v>0</v>
      </c>
      <c r="UB3211" s="8">
        <f t="array" ref="UB3211">SUM(LEN($O3211:$PX3211))-SUM(LEN(SUBSTITUTE(UPPER($O3211:$PX3211),"A","")))</f>
        <v>0</v>
      </c>
      <c r="UC3211" s="8">
        <f t="array" ref="UC3211">SUM(LEN($O3211:$PX3211))-SUM(LEN(SUBSTITUTE(UPPER($O3211:$PX3211),"P","")))</f>
        <v>0</v>
      </c>
      <c r="UG3211" s="8">
        <f t="shared" si="257"/>
        <v>0</v>
      </c>
      <c r="UH3211" s="8">
        <f t="shared" si="258"/>
        <v>0</v>
      </c>
      <c r="UI3211" s="8">
        <f t="shared" si="259"/>
        <v>0</v>
      </c>
      <c r="UJ3211" s="8">
        <f t="shared" si="260"/>
        <v>0</v>
      </c>
      <c r="UK3211" s="8">
        <f t="shared" si="261"/>
        <v>0</v>
      </c>
    </row>
    <row r="3212" spans="2:557" x14ac:dyDescent="0.25">
      <c r="B3212" s="60">
        <v>3207</v>
      </c>
      <c r="UA3212" s="8">
        <f t="array" ref="UA3212">SUM(LEN($O3212:$PX3212))-SUM(LEN(SUBSTITUTE(UPPER($O3212:$PX3212),"R","")))</f>
        <v>0</v>
      </c>
      <c r="UB3212" s="8">
        <f t="array" ref="UB3212">SUM(LEN($O3212:$PX3212))-SUM(LEN(SUBSTITUTE(UPPER($O3212:$PX3212),"A","")))</f>
        <v>0</v>
      </c>
      <c r="UC3212" s="8">
        <f t="array" ref="UC3212">SUM(LEN($O3212:$PX3212))-SUM(LEN(SUBSTITUTE(UPPER($O3212:$PX3212),"P","")))</f>
        <v>0</v>
      </c>
      <c r="UG3212" s="8">
        <f t="shared" si="257"/>
        <v>0</v>
      </c>
      <c r="UH3212" s="8">
        <f t="shared" si="258"/>
        <v>0</v>
      </c>
      <c r="UI3212" s="8">
        <f t="shared" si="259"/>
        <v>0</v>
      </c>
      <c r="UJ3212" s="8">
        <f t="shared" si="260"/>
        <v>0</v>
      </c>
      <c r="UK3212" s="8">
        <f t="shared" si="261"/>
        <v>0</v>
      </c>
    </row>
    <row r="3213" spans="2:557" x14ac:dyDescent="0.25">
      <c r="B3213" s="60">
        <v>3208</v>
      </c>
      <c r="UA3213" s="8">
        <f t="array" ref="UA3213">SUM(LEN($O3213:$PX3213))-SUM(LEN(SUBSTITUTE(UPPER($O3213:$PX3213),"R","")))</f>
        <v>0</v>
      </c>
      <c r="UB3213" s="8">
        <f t="array" ref="UB3213">SUM(LEN($O3213:$PX3213))-SUM(LEN(SUBSTITUTE(UPPER($O3213:$PX3213),"A","")))</f>
        <v>0</v>
      </c>
      <c r="UC3213" s="8">
        <f t="array" ref="UC3213">SUM(LEN($O3213:$PX3213))-SUM(LEN(SUBSTITUTE(UPPER($O3213:$PX3213),"P","")))</f>
        <v>0</v>
      </c>
      <c r="UG3213" s="8">
        <f t="shared" si="257"/>
        <v>0</v>
      </c>
      <c r="UH3213" s="8">
        <f t="shared" si="258"/>
        <v>0</v>
      </c>
      <c r="UI3213" s="8">
        <f t="shared" si="259"/>
        <v>0</v>
      </c>
      <c r="UJ3213" s="8">
        <f t="shared" si="260"/>
        <v>0</v>
      </c>
      <c r="UK3213" s="8">
        <f t="shared" si="261"/>
        <v>0</v>
      </c>
    </row>
    <row r="3214" spans="2:557" x14ac:dyDescent="0.25">
      <c r="B3214" s="60">
        <v>3209</v>
      </c>
      <c r="UA3214" s="8">
        <f t="array" ref="UA3214">SUM(LEN($O3214:$PX3214))-SUM(LEN(SUBSTITUTE(UPPER($O3214:$PX3214),"R","")))</f>
        <v>0</v>
      </c>
      <c r="UB3214" s="8">
        <f t="array" ref="UB3214">SUM(LEN($O3214:$PX3214))-SUM(LEN(SUBSTITUTE(UPPER($O3214:$PX3214),"A","")))</f>
        <v>0</v>
      </c>
      <c r="UC3214" s="8">
        <f t="array" ref="UC3214">SUM(LEN($O3214:$PX3214))-SUM(LEN(SUBSTITUTE(UPPER($O3214:$PX3214),"P","")))</f>
        <v>0</v>
      </c>
      <c r="UG3214" s="8">
        <f t="shared" si="257"/>
        <v>0</v>
      </c>
      <c r="UH3214" s="8">
        <f t="shared" si="258"/>
        <v>0</v>
      </c>
      <c r="UI3214" s="8">
        <f t="shared" si="259"/>
        <v>0</v>
      </c>
      <c r="UJ3214" s="8">
        <f t="shared" si="260"/>
        <v>0</v>
      </c>
      <c r="UK3214" s="8">
        <f t="shared" si="261"/>
        <v>0</v>
      </c>
    </row>
    <row r="3215" spans="2:557" x14ac:dyDescent="0.25">
      <c r="B3215" s="60">
        <v>3210</v>
      </c>
      <c r="UA3215" s="8">
        <f t="array" ref="UA3215">SUM(LEN($O3215:$PX3215))-SUM(LEN(SUBSTITUTE(UPPER($O3215:$PX3215),"R","")))</f>
        <v>0</v>
      </c>
      <c r="UB3215" s="8">
        <f t="array" ref="UB3215">SUM(LEN($O3215:$PX3215))-SUM(LEN(SUBSTITUTE(UPPER($O3215:$PX3215),"A","")))</f>
        <v>0</v>
      </c>
      <c r="UC3215" s="8">
        <f t="array" ref="UC3215">SUM(LEN($O3215:$PX3215))-SUM(LEN(SUBSTITUTE(UPPER($O3215:$PX3215),"P","")))</f>
        <v>0</v>
      </c>
      <c r="UG3215" s="8">
        <f t="shared" si="257"/>
        <v>0</v>
      </c>
      <c r="UH3215" s="8">
        <f t="shared" si="258"/>
        <v>0</v>
      </c>
      <c r="UI3215" s="8">
        <f t="shared" si="259"/>
        <v>0</v>
      </c>
      <c r="UJ3215" s="8">
        <f t="shared" si="260"/>
        <v>0</v>
      </c>
      <c r="UK3215" s="8">
        <f t="shared" si="261"/>
        <v>0</v>
      </c>
    </row>
    <row r="3216" spans="2:557" x14ac:dyDescent="0.25">
      <c r="B3216" s="60">
        <v>3211</v>
      </c>
      <c r="UA3216" s="8">
        <f t="array" ref="UA3216">SUM(LEN($O3216:$PX3216))-SUM(LEN(SUBSTITUTE(UPPER($O3216:$PX3216),"R","")))</f>
        <v>0</v>
      </c>
      <c r="UB3216" s="8">
        <f t="array" ref="UB3216">SUM(LEN($O3216:$PX3216))-SUM(LEN(SUBSTITUTE(UPPER($O3216:$PX3216),"A","")))</f>
        <v>0</v>
      </c>
      <c r="UC3216" s="8">
        <f t="array" ref="UC3216">SUM(LEN($O3216:$PX3216))-SUM(LEN(SUBSTITUTE(UPPER($O3216:$PX3216),"P","")))</f>
        <v>0</v>
      </c>
      <c r="UG3216" s="8">
        <f t="shared" si="257"/>
        <v>0</v>
      </c>
      <c r="UH3216" s="8">
        <f t="shared" si="258"/>
        <v>0</v>
      </c>
      <c r="UI3216" s="8">
        <f t="shared" si="259"/>
        <v>0</v>
      </c>
      <c r="UJ3216" s="8">
        <f t="shared" si="260"/>
        <v>0</v>
      </c>
      <c r="UK3216" s="8">
        <f t="shared" si="261"/>
        <v>0</v>
      </c>
    </row>
    <row r="3217" spans="2:557" x14ac:dyDescent="0.25">
      <c r="B3217" s="60">
        <v>3212</v>
      </c>
      <c r="UA3217" s="8">
        <f t="array" ref="UA3217">SUM(LEN($O3217:$PX3217))-SUM(LEN(SUBSTITUTE(UPPER($O3217:$PX3217),"R","")))</f>
        <v>0</v>
      </c>
      <c r="UB3217" s="8">
        <f t="array" ref="UB3217">SUM(LEN($O3217:$PX3217))-SUM(LEN(SUBSTITUTE(UPPER($O3217:$PX3217),"A","")))</f>
        <v>0</v>
      </c>
      <c r="UC3217" s="8">
        <f t="array" ref="UC3217">SUM(LEN($O3217:$PX3217))-SUM(LEN(SUBSTITUTE(UPPER($O3217:$PX3217),"P","")))</f>
        <v>0</v>
      </c>
      <c r="UG3217" s="8">
        <f t="shared" si="257"/>
        <v>0</v>
      </c>
      <c r="UH3217" s="8">
        <f t="shared" si="258"/>
        <v>0</v>
      </c>
      <c r="UI3217" s="8">
        <f t="shared" si="259"/>
        <v>0</v>
      </c>
      <c r="UJ3217" s="8">
        <f t="shared" si="260"/>
        <v>0</v>
      </c>
      <c r="UK3217" s="8">
        <f t="shared" si="261"/>
        <v>0</v>
      </c>
    </row>
    <row r="3218" spans="2:557" x14ac:dyDescent="0.25">
      <c r="B3218" s="60">
        <v>3213</v>
      </c>
      <c r="UA3218" s="8">
        <f t="array" ref="UA3218">SUM(LEN($O3218:$PX3218))-SUM(LEN(SUBSTITUTE(UPPER($O3218:$PX3218),"R","")))</f>
        <v>0</v>
      </c>
      <c r="UB3218" s="8">
        <f t="array" ref="UB3218">SUM(LEN($O3218:$PX3218))-SUM(LEN(SUBSTITUTE(UPPER($O3218:$PX3218),"A","")))</f>
        <v>0</v>
      </c>
      <c r="UC3218" s="8">
        <f t="array" ref="UC3218">SUM(LEN($O3218:$PX3218))-SUM(LEN(SUBSTITUTE(UPPER($O3218:$PX3218),"P","")))</f>
        <v>0</v>
      </c>
      <c r="UG3218" s="8">
        <f t="shared" si="257"/>
        <v>0</v>
      </c>
      <c r="UH3218" s="8">
        <f t="shared" si="258"/>
        <v>0</v>
      </c>
      <c r="UI3218" s="8">
        <f t="shared" si="259"/>
        <v>0</v>
      </c>
      <c r="UJ3218" s="8">
        <f t="shared" si="260"/>
        <v>0</v>
      </c>
      <c r="UK3218" s="8">
        <f t="shared" si="261"/>
        <v>0</v>
      </c>
    </row>
    <row r="3219" spans="2:557" x14ac:dyDescent="0.25">
      <c r="B3219" s="60">
        <v>3214</v>
      </c>
      <c r="UA3219" s="8">
        <f t="array" ref="UA3219">SUM(LEN($O3219:$PX3219))-SUM(LEN(SUBSTITUTE(UPPER($O3219:$PX3219),"R","")))</f>
        <v>0</v>
      </c>
      <c r="UB3219" s="8">
        <f t="array" ref="UB3219">SUM(LEN($O3219:$PX3219))-SUM(LEN(SUBSTITUTE(UPPER($O3219:$PX3219),"A","")))</f>
        <v>0</v>
      </c>
      <c r="UC3219" s="8">
        <f t="array" ref="UC3219">SUM(LEN($O3219:$PX3219))-SUM(LEN(SUBSTITUTE(UPPER($O3219:$PX3219),"P","")))</f>
        <v>0</v>
      </c>
      <c r="UG3219" s="8">
        <f t="shared" si="257"/>
        <v>0</v>
      </c>
      <c r="UH3219" s="8">
        <f t="shared" si="258"/>
        <v>0</v>
      </c>
      <c r="UI3219" s="8">
        <f t="shared" si="259"/>
        <v>0</v>
      </c>
      <c r="UJ3219" s="8">
        <f t="shared" si="260"/>
        <v>0</v>
      </c>
      <c r="UK3219" s="8">
        <f t="shared" si="261"/>
        <v>0</v>
      </c>
    </row>
    <row r="3220" spans="2:557" x14ac:dyDescent="0.25">
      <c r="B3220" s="60">
        <v>3215</v>
      </c>
      <c r="UA3220" s="8">
        <f t="array" ref="UA3220">SUM(LEN($O3220:$PX3220))-SUM(LEN(SUBSTITUTE(UPPER($O3220:$PX3220),"R","")))</f>
        <v>0</v>
      </c>
      <c r="UB3220" s="8">
        <f t="array" ref="UB3220">SUM(LEN($O3220:$PX3220))-SUM(LEN(SUBSTITUTE(UPPER($O3220:$PX3220),"A","")))</f>
        <v>0</v>
      </c>
      <c r="UC3220" s="8">
        <f t="array" ref="UC3220">SUM(LEN($O3220:$PX3220))-SUM(LEN(SUBSTITUTE(UPPER($O3220:$PX3220),"P","")))</f>
        <v>0</v>
      </c>
      <c r="UG3220" s="8">
        <f t="shared" si="257"/>
        <v>0</v>
      </c>
      <c r="UH3220" s="8">
        <f t="shared" si="258"/>
        <v>0</v>
      </c>
      <c r="UI3220" s="8">
        <f t="shared" si="259"/>
        <v>0</v>
      </c>
      <c r="UJ3220" s="8">
        <f t="shared" si="260"/>
        <v>0</v>
      </c>
      <c r="UK3220" s="8">
        <f t="shared" si="261"/>
        <v>0</v>
      </c>
    </row>
    <row r="3221" spans="2:557" x14ac:dyDescent="0.25">
      <c r="B3221" s="60">
        <v>3216</v>
      </c>
      <c r="UA3221" s="8">
        <f t="array" ref="UA3221">SUM(LEN($O3221:$PX3221))-SUM(LEN(SUBSTITUTE(UPPER($O3221:$PX3221),"R","")))</f>
        <v>0</v>
      </c>
      <c r="UB3221" s="8">
        <f t="array" ref="UB3221">SUM(LEN($O3221:$PX3221))-SUM(LEN(SUBSTITUTE(UPPER($O3221:$PX3221),"A","")))</f>
        <v>0</v>
      </c>
      <c r="UC3221" s="8">
        <f t="array" ref="UC3221">SUM(LEN($O3221:$PX3221))-SUM(LEN(SUBSTITUTE(UPPER($O3221:$PX3221),"P","")))</f>
        <v>0</v>
      </c>
      <c r="UG3221" s="8">
        <f t="shared" si="257"/>
        <v>0</v>
      </c>
      <c r="UH3221" s="8">
        <f t="shared" si="258"/>
        <v>0</v>
      </c>
      <c r="UI3221" s="8">
        <f t="shared" si="259"/>
        <v>0</v>
      </c>
      <c r="UJ3221" s="8">
        <f t="shared" si="260"/>
        <v>0</v>
      </c>
      <c r="UK3221" s="8">
        <f t="shared" si="261"/>
        <v>0</v>
      </c>
    </row>
    <row r="3222" spans="2:557" x14ac:dyDescent="0.25">
      <c r="B3222" s="60">
        <v>3217</v>
      </c>
      <c r="UA3222" s="8">
        <f t="array" ref="UA3222">SUM(LEN($O3222:$PX3222))-SUM(LEN(SUBSTITUTE(UPPER($O3222:$PX3222),"R","")))</f>
        <v>0</v>
      </c>
      <c r="UB3222" s="8">
        <f t="array" ref="UB3222">SUM(LEN($O3222:$PX3222))-SUM(LEN(SUBSTITUTE(UPPER($O3222:$PX3222),"A","")))</f>
        <v>0</v>
      </c>
      <c r="UC3222" s="8">
        <f t="array" ref="UC3222">SUM(LEN($O3222:$PX3222))-SUM(LEN(SUBSTITUTE(UPPER($O3222:$PX3222),"P","")))</f>
        <v>0</v>
      </c>
      <c r="UG3222" s="8">
        <f t="shared" si="257"/>
        <v>0</v>
      </c>
      <c r="UH3222" s="8">
        <f t="shared" si="258"/>
        <v>0</v>
      </c>
      <c r="UI3222" s="8">
        <f t="shared" si="259"/>
        <v>0</v>
      </c>
      <c r="UJ3222" s="8">
        <f t="shared" si="260"/>
        <v>0</v>
      </c>
      <c r="UK3222" s="8">
        <f t="shared" si="261"/>
        <v>0</v>
      </c>
    </row>
    <row r="3223" spans="2:557" x14ac:dyDescent="0.25">
      <c r="B3223" s="60">
        <v>3218</v>
      </c>
      <c r="UA3223" s="8">
        <f t="array" ref="UA3223">SUM(LEN($O3223:$PX3223))-SUM(LEN(SUBSTITUTE(UPPER($O3223:$PX3223),"R","")))</f>
        <v>0</v>
      </c>
      <c r="UB3223" s="8">
        <f t="array" ref="UB3223">SUM(LEN($O3223:$PX3223))-SUM(LEN(SUBSTITUTE(UPPER($O3223:$PX3223),"A","")))</f>
        <v>0</v>
      </c>
      <c r="UC3223" s="8">
        <f t="array" ref="UC3223">SUM(LEN($O3223:$PX3223))-SUM(LEN(SUBSTITUTE(UPPER($O3223:$PX3223),"P","")))</f>
        <v>0</v>
      </c>
      <c r="UG3223" s="8">
        <f t="shared" si="257"/>
        <v>0</v>
      </c>
      <c r="UH3223" s="8">
        <f t="shared" si="258"/>
        <v>0</v>
      </c>
      <c r="UI3223" s="8">
        <f t="shared" si="259"/>
        <v>0</v>
      </c>
      <c r="UJ3223" s="8">
        <f t="shared" si="260"/>
        <v>0</v>
      </c>
      <c r="UK3223" s="8">
        <f t="shared" si="261"/>
        <v>0</v>
      </c>
    </row>
    <row r="3224" spans="2:557" x14ac:dyDescent="0.25">
      <c r="B3224" s="60">
        <v>3219</v>
      </c>
      <c r="UA3224" s="8">
        <f t="array" ref="UA3224">SUM(LEN($O3224:$PX3224))-SUM(LEN(SUBSTITUTE(UPPER($O3224:$PX3224),"R","")))</f>
        <v>0</v>
      </c>
      <c r="UB3224" s="8">
        <f t="array" ref="UB3224">SUM(LEN($O3224:$PX3224))-SUM(LEN(SUBSTITUTE(UPPER($O3224:$PX3224),"A","")))</f>
        <v>0</v>
      </c>
      <c r="UC3224" s="8">
        <f t="array" ref="UC3224">SUM(LEN($O3224:$PX3224))-SUM(LEN(SUBSTITUTE(UPPER($O3224:$PX3224),"P","")))</f>
        <v>0</v>
      </c>
      <c r="UG3224" s="8">
        <f t="shared" si="257"/>
        <v>0</v>
      </c>
      <c r="UH3224" s="8">
        <f t="shared" si="258"/>
        <v>0</v>
      </c>
      <c r="UI3224" s="8">
        <f t="shared" si="259"/>
        <v>0</v>
      </c>
      <c r="UJ3224" s="8">
        <f t="shared" si="260"/>
        <v>0</v>
      </c>
      <c r="UK3224" s="8">
        <f t="shared" si="261"/>
        <v>0</v>
      </c>
    </row>
    <row r="3225" spans="2:557" x14ac:dyDescent="0.25">
      <c r="B3225" s="60">
        <v>3220</v>
      </c>
      <c r="UA3225" s="8">
        <f t="array" ref="UA3225">SUM(LEN($O3225:$PX3225))-SUM(LEN(SUBSTITUTE(UPPER($O3225:$PX3225),"R","")))</f>
        <v>0</v>
      </c>
      <c r="UB3225" s="8">
        <f t="array" ref="UB3225">SUM(LEN($O3225:$PX3225))-SUM(LEN(SUBSTITUTE(UPPER($O3225:$PX3225),"A","")))</f>
        <v>0</v>
      </c>
      <c r="UC3225" s="8">
        <f t="array" ref="UC3225">SUM(LEN($O3225:$PX3225))-SUM(LEN(SUBSTITUTE(UPPER($O3225:$PX3225),"P","")))</f>
        <v>0</v>
      </c>
      <c r="UG3225" s="8">
        <f t="shared" si="257"/>
        <v>0</v>
      </c>
      <c r="UH3225" s="8">
        <f t="shared" si="258"/>
        <v>0</v>
      </c>
      <c r="UI3225" s="8">
        <f t="shared" si="259"/>
        <v>0</v>
      </c>
      <c r="UJ3225" s="8">
        <f t="shared" si="260"/>
        <v>0</v>
      </c>
      <c r="UK3225" s="8">
        <f t="shared" si="261"/>
        <v>0</v>
      </c>
    </row>
    <row r="3226" spans="2:557" x14ac:dyDescent="0.25">
      <c r="B3226" s="60">
        <v>3221</v>
      </c>
      <c r="UA3226" s="8">
        <f t="array" ref="UA3226">SUM(LEN($O3226:$PX3226))-SUM(LEN(SUBSTITUTE(UPPER($O3226:$PX3226),"R","")))</f>
        <v>0</v>
      </c>
      <c r="UB3226" s="8">
        <f t="array" ref="UB3226">SUM(LEN($O3226:$PX3226))-SUM(LEN(SUBSTITUTE(UPPER($O3226:$PX3226),"A","")))</f>
        <v>0</v>
      </c>
      <c r="UC3226" s="8">
        <f t="array" ref="UC3226">SUM(LEN($O3226:$PX3226))-SUM(LEN(SUBSTITUTE(UPPER($O3226:$PX3226),"P","")))</f>
        <v>0</v>
      </c>
      <c r="UG3226" s="8">
        <f t="shared" si="257"/>
        <v>0</v>
      </c>
      <c r="UH3226" s="8">
        <f t="shared" si="258"/>
        <v>0</v>
      </c>
      <c r="UI3226" s="8">
        <f t="shared" si="259"/>
        <v>0</v>
      </c>
      <c r="UJ3226" s="8">
        <f t="shared" si="260"/>
        <v>0</v>
      </c>
      <c r="UK3226" s="8">
        <f t="shared" si="261"/>
        <v>0</v>
      </c>
    </row>
    <row r="3227" spans="2:557" x14ac:dyDescent="0.25">
      <c r="B3227" s="60">
        <v>3222</v>
      </c>
      <c r="UA3227" s="8">
        <f t="array" ref="UA3227">SUM(LEN($O3227:$PX3227))-SUM(LEN(SUBSTITUTE(UPPER($O3227:$PX3227),"R","")))</f>
        <v>0</v>
      </c>
      <c r="UB3227" s="8">
        <f t="array" ref="UB3227">SUM(LEN($O3227:$PX3227))-SUM(LEN(SUBSTITUTE(UPPER($O3227:$PX3227),"A","")))</f>
        <v>0</v>
      </c>
      <c r="UC3227" s="8">
        <f t="array" ref="UC3227">SUM(LEN($O3227:$PX3227))-SUM(LEN(SUBSTITUTE(UPPER($O3227:$PX3227),"P","")))</f>
        <v>0</v>
      </c>
      <c r="UG3227" s="8">
        <f t="shared" si="257"/>
        <v>0</v>
      </c>
      <c r="UH3227" s="8">
        <f t="shared" si="258"/>
        <v>0</v>
      </c>
      <c r="UI3227" s="8">
        <f t="shared" si="259"/>
        <v>0</v>
      </c>
      <c r="UJ3227" s="8">
        <f t="shared" si="260"/>
        <v>0</v>
      </c>
      <c r="UK3227" s="8">
        <f t="shared" si="261"/>
        <v>0</v>
      </c>
    </row>
    <row r="3228" spans="2:557" x14ac:dyDescent="0.25">
      <c r="B3228" s="60">
        <v>3223</v>
      </c>
      <c r="UA3228" s="8">
        <f t="array" ref="UA3228">SUM(LEN($O3228:$PX3228))-SUM(LEN(SUBSTITUTE(UPPER($O3228:$PX3228),"R","")))</f>
        <v>0</v>
      </c>
      <c r="UB3228" s="8">
        <f t="array" ref="UB3228">SUM(LEN($O3228:$PX3228))-SUM(LEN(SUBSTITUTE(UPPER($O3228:$PX3228),"A","")))</f>
        <v>0</v>
      </c>
      <c r="UC3228" s="8">
        <f t="array" ref="UC3228">SUM(LEN($O3228:$PX3228))-SUM(LEN(SUBSTITUTE(UPPER($O3228:$PX3228),"P","")))</f>
        <v>0</v>
      </c>
      <c r="UG3228" s="8">
        <f t="shared" si="257"/>
        <v>0</v>
      </c>
      <c r="UH3228" s="8">
        <f t="shared" si="258"/>
        <v>0</v>
      </c>
      <c r="UI3228" s="8">
        <f t="shared" si="259"/>
        <v>0</v>
      </c>
      <c r="UJ3228" s="8">
        <f t="shared" si="260"/>
        <v>0</v>
      </c>
      <c r="UK3228" s="8">
        <f t="shared" si="261"/>
        <v>0</v>
      </c>
    </row>
    <row r="3229" spans="2:557" x14ac:dyDescent="0.25">
      <c r="B3229" s="60">
        <v>3224</v>
      </c>
      <c r="UA3229" s="8">
        <f t="array" ref="UA3229">SUM(LEN($O3229:$PX3229))-SUM(LEN(SUBSTITUTE(UPPER($O3229:$PX3229),"R","")))</f>
        <v>0</v>
      </c>
      <c r="UB3229" s="8">
        <f t="array" ref="UB3229">SUM(LEN($O3229:$PX3229))-SUM(LEN(SUBSTITUTE(UPPER($O3229:$PX3229),"A","")))</f>
        <v>0</v>
      </c>
      <c r="UC3229" s="8">
        <f t="array" ref="UC3229">SUM(LEN($O3229:$PX3229))-SUM(LEN(SUBSTITUTE(UPPER($O3229:$PX3229),"P","")))</f>
        <v>0</v>
      </c>
      <c r="UG3229" s="8">
        <f t="shared" si="257"/>
        <v>0</v>
      </c>
      <c r="UH3229" s="8">
        <f t="shared" si="258"/>
        <v>0</v>
      </c>
      <c r="UI3229" s="8">
        <f t="shared" si="259"/>
        <v>0</v>
      </c>
      <c r="UJ3229" s="8">
        <f t="shared" si="260"/>
        <v>0</v>
      </c>
      <c r="UK3229" s="8">
        <f t="shared" si="261"/>
        <v>0</v>
      </c>
    </row>
    <row r="3230" spans="2:557" x14ac:dyDescent="0.25">
      <c r="B3230" s="60">
        <v>3225</v>
      </c>
      <c r="UA3230" s="8">
        <f t="array" ref="UA3230">SUM(LEN($O3230:$PX3230))-SUM(LEN(SUBSTITUTE(UPPER($O3230:$PX3230),"R","")))</f>
        <v>0</v>
      </c>
      <c r="UB3230" s="8">
        <f t="array" ref="UB3230">SUM(LEN($O3230:$PX3230))-SUM(LEN(SUBSTITUTE(UPPER($O3230:$PX3230),"A","")))</f>
        <v>0</v>
      </c>
      <c r="UC3230" s="8">
        <f t="array" ref="UC3230">SUM(LEN($O3230:$PX3230))-SUM(LEN(SUBSTITUTE(UPPER($O3230:$PX3230),"P","")))</f>
        <v>0</v>
      </c>
      <c r="UG3230" s="8">
        <f t="shared" si="257"/>
        <v>0</v>
      </c>
      <c r="UH3230" s="8">
        <f t="shared" si="258"/>
        <v>0</v>
      </c>
      <c r="UI3230" s="8">
        <f t="shared" si="259"/>
        <v>0</v>
      </c>
      <c r="UJ3230" s="8">
        <f t="shared" si="260"/>
        <v>0</v>
      </c>
      <c r="UK3230" s="8">
        <f t="shared" si="261"/>
        <v>0</v>
      </c>
    </row>
    <row r="3231" spans="2:557" x14ac:dyDescent="0.25">
      <c r="B3231" s="60">
        <v>3226</v>
      </c>
      <c r="UA3231" s="8">
        <f t="array" ref="UA3231">SUM(LEN($O3231:$PX3231))-SUM(LEN(SUBSTITUTE(UPPER($O3231:$PX3231),"R","")))</f>
        <v>0</v>
      </c>
      <c r="UB3231" s="8">
        <f t="array" ref="UB3231">SUM(LEN($O3231:$PX3231))-SUM(LEN(SUBSTITUTE(UPPER($O3231:$PX3231),"A","")))</f>
        <v>0</v>
      </c>
      <c r="UC3231" s="8">
        <f t="array" ref="UC3231">SUM(LEN($O3231:$PX3231))-SUM(LEN(SUBSTITUTE(UPPER($O3231:$PX3231),"P","")))</f>
        <v>0</v>
      </c>
      <c r="UG3231" s="8">
        <f t="shared" si="257"/>
        <v>0</v>
      </c>
      <c r="UH3231" s="8">
        <f t="shared" si="258"/>
        <v>0</v>
      </c>
      <c r="UI3231" s="8">
        <f t="shared" si="259"/>
        <v>0</v>
      </c>
      <c r="UJ3231" s="8">
        <f t="shared" si="260"/>
        <v>0</v>
      </c>
      <c r="UK3231" s="8">
        <f t="shared" si="261"/>
        <v>0</v>
      </c>
    </row>
    <row r="3232" spans="2:557" x14ac:dyDescent="0.25">
      <c r="B3232" s="60">
        <v>3227</v>
      </c>
      <c r="UA3232" s="8">
        <f t="array" ref="UA3232">SUM(LEN($O3232:$PX3232))-SUM(LEN(SUBSTITUTE(UPPER($O3232:$PX3232),"R","")))</f>
        <v>0</v>
      </c>
      <c r="UB3232" s="8">
        <f t="array" ref="UB3232">SUM(LEN($O3232:$PX3232))-SUM(LEN(SUBSTITUTE(UPPER($O3232:$PX3232),"A","")))</f>
        <v>0</v>
      </c>
      <c r="UC3232" s="8">
        <f t="array" ref="UC3232">SUM(LEN($O3232:$PX3232))-SUM(LEN(SUBSTITUTE(UPPER($O3232:$PX3232),"P","")))</f>
        <v>0</v>
      </c>
      <c r="UG3232" s="8">
        <f t="shared" si="257"/>
        <v>0</v>
      </c>
      <c r="UH3232" s="8">
        <f t="shared" si="258"/>
        <v>0</v>
      </c>
      <c r="UI3232" s="8">
        <f t="shared" si="259"/>
        <v>0</v>
      </c>
      <c r="UJ3232" s="8">
        <f t="shared" si="260"/>
        <v>0</v>
      </c>
      <c r="UK3232" s="8">
        <f t="shared" si="261"/>
        <v>0</v>
      </c>
    </row>
    <row r="3233" spans="2:557" x14ac:dyDescent="0.25">
      <c r="B3233" s="60">
        <v>3228</v>
      </c>
      <c r="UA3233" s="8">
        <f t="array" ref="UA3233">SUM(LEN($O3233:$PX3233))-SUM(LEN(SUBSTITUTE(UPPER($O3233:$PX3233),"R","")))</f>
        <v>0</v>
      </c>
      <c r="UB3233" s="8">
        <f t="array" ref="UB3233">SUM(LEN($O3233:$PX3233))-SUM(LEN(SUBSTITUTE(UPPER($O3233:$PX3233),"A","")))</f>
        <v>0</v>
      </c>
      <c r="UC3233" s="8">
        <f t="array" ref="UC3233">SUM(LEN($O3233:$PX3233))-SUM(LEN(SUBSTITUTE(UPPER($O3233:$PX3233),"P","")))</f>
        <v>0</v>
      </c>
      <c r="UG3233" s="8">
        <f t="shared" si="257"/>
        <v>0</v>
      </c>
      <c r="UH3233" s="8">
        <f t="shared" si="258"/>
        <v>0</v>
      </c>
      <c r="UI3233" s="8">
        <f t="shared" si="259"/>
        <v>0</v>
      </c>
      <c r="UJ3233" s="8">
        <f t="shared" si="260"/>
        <v>0</v>
      </c>
      <c r="UK3233" s="8">
        <f t="shared" si="261"/>
        <v>0</v>
      </c>
    </row>
    <row r="3234" spans="2:557" x14ac:dyDescent="0.25">
      <c r="B3234" s="60">
        <v>3229</v>
      </c>
      <c r="UA3234" s="8">
        <f t="array" ref="UA3234">SUM(LEN($O3234:$PX3234))-SUM(LEN(SUBSTITUTE(UPPER($O3234:$PX3234),"R","")))</f>
        <v>0</v>
      </c>
      <c r="UB3234" s="8">
        <f t="array" ref="UB3234">SUM(LEN($O3234:$PX3234))-SUM(LEN(SUBSTITUTE(UPPER($O3234:$PX3234),"A","")))</f>
        <v>0</v>
      </c>
      <c r="UC3234" s="8">
        <f t="array" ref="UC3234">SUM(LEN($O3234:$PX3234))-SUM(LEN(SUBSTITUTE(UPPER($O3234:$PX3234),"P","")))</f>
        <v>0</v>
      </c>
      <c r="UG3234" s="8">
        <f t="shared" si="257"/>
        <v>0</v>
      </c>
      <c r="UH3234" s="8">
        <f t="shared" si="258"/>
        <v>0</v>
      </c>
      <c r="UI3234" s="8">
        <f t="shared" si="259"/>
        <v>0</v>
      </c>
      <c r="UJ3234" s="8">
        <f t="shared" si="260"/>
        <v>0</v>
      </c>
      <c r="UK3234" s="8">
        <f t="shared" si="261"/>
        <v>0</v>
      </c>
    </row>
    <row r="3235" spans="2:557" x14ac:dyDescent="0.25">
      <c r="B3235" s="60">
        <v>3230</v>
      </c>
      <c r="UA3235" s="8">
        <f t="array" ref="UA3235">SUM(LEN($O3235:$PX3235))-SUM(LEN(SUBSTITUTE(UPPER($O3235:$PX3235),"R","")))</f>
        <v>0</v>
      </c>
      <c r="UB3235" s="8">
        <f t="array" ref="UB3235">SUM(LEN($O3235:$PX3235))-SUM(LEN(SUBSTITUTE(UPPER($O3235:$PX3235),"A","")))</f>
        <v>0</v>
      </c>
      <c r="UC3235" s="8">
        <f t="array" ref="UC3235">SUM(LEN($O3235:$PX3235))-SUM(LEN(SUBSTITUTE(UPPER($O3235:$PX3235),"P","")))</f>
        <v>0</v>
      </c>
      <c r="UG3235" s="8">
        <f t="shared" si="257"/>
        <v>0</v>
      </c>
      <c r="UH3235" s="8">
        <f t="shared" si="258"/>
        <v>0</v>
      </c>
      <c r="UI3235" s="8">
        <f t="shared" si="259"/>
        <v>0</v>
      </c>
      <c r="UJ3235" s="8">
        <f t="shared" si="260"/>
        <v>0</v>
      </c>
      <c r="UK3235" s="8">
        <f t="shared" si="261"/>
        <v>0</v>
      </c>
    </row>
    <row r="3236" spans="2:557" x14ac:dyDescent="0.25">
      <c r="B3236" s="60">
        <v>3231</v>
      </c>
      <c r="UA3236" s="8">
        <f t="array" ref="UA3236">SUM(LEN($O3236:$PX3236))-SUM(LEN(SUBSTITUTE(UPPER($O3236:$PX3236),"R","")))</f>
        <v>0</v>
      </c>
      <c r="UB3236" s="8">
        <f t="array" ref="UB3236">SUM(LEN($O3236:$PX3236))-SUM(LEN(SUBSTITUTE(UPPER($O3236:$PX3236),"A","")))</f>
        <v>0</v>
      </c>
      <c r="UC3236" s="8">
        <f t="array" ref="UC3236">SUM(LEN($O3236:$PX3236))-SUM(LEN(SUBSTITUTE(UPPER($O3236:$PX3236),"P","")))</f>
        <v>0</v>
      </c>
      <c r="UG3236" s="8">
        <f t="shared" si="257"/>
        <v>0</v>
      </c>
      <c r="UH3236" s="8">
        <f t="shared" si="258"/>
        <v>0</v>
      </c>
      <c r="UI3236" s="8">
        <f t="shared" si="259"/>
        <v>0</v>
      </c>
      <c r="UJ3236" s="8">
        <f t="shared" si="260"/>
        <v>0</v>
      </c>
      <c r="UK3236" s="8">
        <f t="shared" si="261"/>
        <v>0</v>
      </c>
    </row>
    <row r="3237" spans="2:557" x14ac:dyDescent="0.25">
      <c r="B3237" s="60">
        <v>3232</v>
      </c>
      <c r="UA3237" s="8">
        <f t="array" ref="UA3237">SUM(LEN($O3237:$PX3237))-SUM(LEN(SUBSTITUTE(UPPER($O3237:$PX3237),"R","")))</f>
        <v>0</v>
      </c>
      <c r="UB3237" s="8">
        <f t="array" ref="UB3237">SUM(LEN($O3237:$PX3237))-SUM(LEN(SUBSTITUTE(UPPER($O3237:$PX3237),"A","")))</f>
        <v>0</v>
      </c>
      <c r="UC3237" s="8">
        <f t="array" ref="UC3237">SUM(LEN($O3237:$PX3237))-SUM(LEN(SUBSTITUTE(UPPER($O3237:$PX3237),"P","")))</f>
        <v>0</v>
      </c>
      <c r="UG3237" s="8">
        <f t="shared" si="257"/>
        <v>0</v>
      </c>
      <c r="UH3237" s="8">
        <f t="shared" si="258"/>
        <v>0</v>
      </c>
      <c r="UI3237" s="8">
        <f t="shared" si="259"/>
        <v>0</v>
      </c>
      <c r="UJ3237" s="8">
        <f t="shared" si="260"/>
        <v>0</v>
      </c>
      <c r="UK3237" s="8">
        <f t="shared" si="261"/>
        <v>0</v>
      </c>
    </row>
    <row r="3238" spans="2:557" x14ac:dyDescent="0.25">
      <c r="B3238" s="60">
        <v>3233</v>
      </c>
      <c r="UA3238" s="8">
        <f t="array" ref="UA3238">SUM(LEN($O3238:$PX3238))-SUM(LEN(SUBSTITUTE(UPPER($O3238:$PX3238),"R","")))</f>
        <v>0</v>
      </c>
      <c r="UB3238" s="8">
        <f t="array" ref="UB3238">SUM(LEN($O3238:$PX3238))-SUM(LEN(SUBSTITUTE(UPPER($O3238:$PX3238),"A","")))</f>
        <v>0</v>
      </c>
      <c r="UC3238" s="8">
        <f t="array" ref="UC3238">SUM(LEN($O3238:$PX3238))-SUM(LEN(SUBSTITUTE(UPPER($O3238:$PX3238),"P","")))</f>
        <v>0</v>
      </c>
      <c r="UG3238" s="8">
        <f t="shared" si="257"/>
        <v>0</v>
      </c>
      <c r="UH3238" s="8">
        <f t="shared" si="258"/>
        <v>0</v>
      </c>
      <c r="UI3238" s="8">
        <f t="shared" si="259"/>
        <v>0</v>
      </c>
      <c r="UJ3238" s="8">
        <f t="shared" si="260"/>
        <v>0</v>
      </c>
      <c r="UK3238" s="8">
        <f t="shared" si="261"/>
        <v>0</v>
      </c>
    </row>
    <row r="3239" spans="2:557" x14ac:dyDescent="0.25">
      <c r="B3239" s="60">
        <v>3234</v>
      </c>
      <c r="UA3239" s="8">
        <f t="array" ref="UA3239">SUM(LEN($O3239:$PX3239))-SUM(LEN(SUBSTITUTE(UPPER($O3239:$PX3239),"R","")))</f>
        <v>0</v>
      </c>
      <c r="UB3239" s="8">
        <f t="array" ref="UB3239">SUM(LEN($O3239:$PX3239))-SUM(LEN(SUBSTITUTE(UPPER($O3239:$PX3239),"A","")))</f>
        <v>0</v>
      </c>
      <c r="UC3239" s="8">
        <f t="array" ref="UC3239">SUM(LEN($O3239:$PX3239))-SUM(LEN(SUBSTITUTE(UPPER($O3239:$PX3239),"P","")))</f>
        <v>0</v>
      </c>
      <c r="UG3239" s="8">
        <f t="shared" si="257"/>
        <v>0</v>
      </c>
      <c r="UH3239" s="8">
        <f t="shared" si="258"/>
        <v>0</v>
      </c>
      <c r="UI3239" s="8">
        <f t="shared" si="259"/>
        <v>0</v>
      </c>
      <c r="UJ3239" s="8">
        <f t="shared" si="260"/>
        <v>0</v>
      </c>
      <c r="UK3239" s="8">
        <f t="shared" si="261"/>
        <v>0</v>
      </c>
    </row>
    <row r="3240" spans="2:557" x14ac:dyDescent="0.25">
      <c r="B3240" s="60">
        <v>3235</v>
      </c>
      <c r="UA3240" s="8">
        <f t="array" ref="UA3240">SUM(LEN($O3240:$PX3240))-SUM(LEN(SUBSTITUTE(UPPER($O3240:$PX3240),"R","")))</f>
        <v>0</v>
      </c>
      <c r="UB3240" s="8">
        <f t="array" ref="UB3240">SUM(LEN($O3240:$PX3240))-SUM(LEN(SUBSTITUTE(UPPER($O3240:$PX3240),"A","")))</f>
        <v>0</v>
      </c>
      <c r="UC3240" s="8">
        <f t="array" ref="UC3240">SUM(LEN($O3240:$PX3240))-SUM(LEN(SUBSTITUTE(UPPER($O3240:$PX3240),"P","")))</f>
        <v>0</v>
      </c>
      <c r="UG3240" s="8">
        <f t="shared" si="257"/>
        <v>0</v>
      </c>
      <c r="UH3240" s="8">
        <f t="shared" si="258"/>
        <v>0</v>
      </c>
      <c r="UI3240" s="8">
        <f t="shared" si="259"/>
        <v>0</v>
      </c>
      <c r="UJ3240" s="8">
        <f t="shared" si="260"/>
        <v>0</v>
      </c>
      <c r="UK3240" s="8">
        <f t="shared" si="261"/>
        <v>0</v>
      </c>
    </row>
    <row r="3241" spans="2:557" x14ac:dyDescent="0.25">
      <c r="B3241" s="60">
        <v>3236</v>
      </c>
      <c r="UA3241" s="8">
        <f t="array" ref="UA3241">SUM(LEN($O3241:$PX3241))-SUM(LEN(SUBSTITUTE(UPPER($O3241:$PX3241),"R","")))</f>
        <v>0</v>
      </c>
      <c r="UB3241" s="8">
        <f t="array" ref="UB3241">SUM(LEN($O3241:$PX3241))-SUM(LEN(SUBSTITUTE(UPPER($O3241:$PX3241),"A","")))</f>
        <v>0</v>
      </c>
      <c r="UC3241" s="8">
        <f t="array" ref="UC3241">SUM(LEN($O3241:$PX3241))-SUM(LEN(SUBSTITUTE(UPPER($O3241:$PX3241),"P","")))</f>
        <v>0</v>
      </c>
      <c r="UG3241" s="8">
        <f t="shared" si="257"/>
        <v>0</v>
      </c>
      <c r="UH3241" s="8">
        <f t="shared" si="258"/>
        <v>0</v>
      </c>
      <c r="UI3241" s="8">
        <f t="shared" si="259"/>
        <v>0</v>
      </c>
      <c r="UJ3241" s="8">
        <f t="shared" si="260"/>
        <v>0</v>
      </c>
      <c r="UK3241" s="8">
        <f t="shared" si="261"/>
        <v>0</v>
      </c>
    </row>
    <row r="3242" spans="2:557" x14ac:dyDescent="0.25">
      <c r="B3242" s="60">
        <v>3237</v>
      </c>
      <c r="UA3242" s="8">
        <f t="array" ref="UA3242">SUM(LEN($O3242:$PX3242))-SUM(LEN(SUBSTITUTE(UPPER($O3242:$PX3242),"R","")))</f>
        <v>0</v>
      </c>
      <c r="UB3242" s="8">
        <f t="array" ref="UB3242">SUM(LEN($O3242:$PX3242))-SUM(LEN(SUBSTITUTE(UPPER($O3242:$PX3242),"A","")))</f>
        <v>0</v>
      </c>
      <c r="UC3242" s="8">
        <f t="array" ref="UC3242">SUM(LEN($O3242:$PX3242))-SUM(LEN(SUBSTITUTE(UPPER($O3242:$PX3242),"P","")))</f>
        <v>0</v>
      </c>
      <c r="UG3242" s="8">
        <f t="shared" si="257"/>
        <v>0</v>
      </c>
      <c r="UH3242" s="8">
        <f t="shared" si="258"/>
        <v>0</v>
      </c>
      <c r="UI3242" s="8">
        <f t="shared" si="259"/>
        <v>0</v>
      </c>
      <c r="UJ3242" s="8">
        <f t="shared" si="260"/>
        <v>0</v>
      </c>
      <c r="UK3242" s="8">
        <f t="shared" si="261"/>
        <v>0</v>
      </c>
    </row>
    <row r="3243" spans="2:557" x14ac:dyDescent="0.25">
      <c r="B3243" s="60">
        <v>3238</v>
      </c>
      <c r="UA3243" s="8">
        <f t="array" ref="UA3243">SUM(LEN($O3243:$PX3243))-SUM(LEN(SUBSTITUTE(UPPER($O3243:$PX3243),"R","")))</f>
        <v>0</v>
      </c>
      <c r="UB3243" s="8">
        <f t="array" ref="UB3243">SUM(LEN($O3243:$PX3243))-SUM(LEN(SUBSTITUTE(UPPER($O3243:$PX3243),"A","")))</f>
        <v>0</v>
      </c>
      <c r="UC3243" s="8">
        <f t="array" ref="UC3243">SUM(LEN($O3243:$PX3243))-SUM(LEN(SUBSTITUTE(UPPER($O3243:$PX3243),"P","")))</f>
        <v>0</v>
      </c>
      <c r="UG3243" s="8">
        <f t="shared" si="257"/>
        <v>0</v>
      </c>
      <c r="UH3243" s="8">
        <f t="shared" si="258"/>
        <v>0</v>
      </c>
      <c r="UI3243" s="8">
        <f t="shared" si="259"/>
        <v>0</v>
      </c>
      <c r="UJ3243" s="8">
        <f t="shared" si="260"/>
        <v>0</v>
      </c>
      <c r="UK3243" s="8">
        <f t="shared" si="261"/>
        <v>0</v>
      </c>
    </row>
    <row r="3244" spans="2:557" x14ac:dyDescent="0.25">
      <c r="B3244" s="60">
        <v>3239</v>
      </c>
      <c r="UA3244" s="8">
        <f t="array" ref="UA3244">SUM(LEN($O3244:$PX3244))-SUM(LEN(SUBSTITUTE(UPPER($O3244:$PX3244),"R","")))</f>
        <v>0</v>
      </c>
      <c r="UB3244" s="8">
        <f t="array" ref="UB3244">SUM(LEN($O3244:$PX3244))-SUM(LEN(SUBSTITUTE(UPPER($O3244:$PX3244),"A","")))</f>
        <v>0</v>
      </c>
      <c r="UC3244" s="8">
        <f t="array" ref="UC3244">SUM(LEN($O3244:$PX3244))-SUM(LEN(SUBSTITUTE(UPPER($O3244:$PX3244),"P","")))</f>
        <v>0</v>
      </c>
      <c r="UG3244" s="8">
        <f t="shared" si="257"/>
        <v>0</v>
      </c>
      <c r="UH3244" s="8">
        <f t="shared" si="258"/>
        <v>0</v>
      </c>
      <c r="UI3244" s="8">
        <f t="shared" si="259"/>
        <v>0</v>
      </c>
      <c r="UJ3244" s="8">
        <f t="shared" si="260"/>
        <v>0</v>
      </c>
      <c r="UK3244" s="8">
        <f t="shared" si="261"/>
        <v>0</v>
      </c>
    </row>
    <row r="3245" spans="2:557" x14ac:dyDescent="0.25">
      <c r="B3245" s="60">
        <v>3240</v>
      </c>
      <c r="UA3245" s="8">
        <f t="array" ref="UA3245">SUM(LEN($O3245:$PX3245))-SUM(LEN(SUBSTITUTE(UPPER($O3245:$PX3245),"R","")))</f>
        <v>0</v>
      </c>
      <c r="UB3245" s="8">
        <f t="array" ref="UB3245">SUM(LEN($O3245:$PX3245))-SUM(LEN(SUBSTITUTE(UPPER($O3245:$PX3245),"A","")))</f>
        <v>0</v>
      </c>
      <c r="UC3245" s="8">
        <f t="array" ref="UC3245">SUM(LEN($O3245:$PX3245))-SUM(LEN(SUBSTITUTE(UPPER($O3245:$PX3245),"P","")))</f>
        <v>0</v>
      </c>
      <c r="UG3245" s="8">
        <f t="shared" si="257"/>
        <v>0</v>
      </c>
      <c r="UH3245" s="8">
        <f t="shared" si="258"/>
        <v>0</v>
      </c>
      <c r="UI3245" s="8">
        <f t="shared" si="259"/>
        <v>0</v>
      </c>
      <c r="UJ3245" s="8">
        <f t="shared" si="260"/>
        <v>0</v>
      </c>
      <c r="UK3245" s="8">
        <f t="shared" si="261"/>
        <v>0</v>
      </c>
    </row>
    <row r="3246" spans="2:557" x14ac:dyDescent="0.25">
      <c r="B3246" s="60">
        <v>3241</v>
      </c>
      <c r="UA3246" s="8">
        <f t="array" ref="UA3246">SUM(LEN($O3246:$PX3246))-SUM(LEN(SUBSTITUTE(UPPER($O3246:$PX3246),"R","")))</f>
        <v>0</v>
      </c>
      <c r="UB3246" s="8">
        <f t="array" ref="UB3246">SUM(LEN($O3246:$PX3246))-SUM(LEN(SUBSTITUTE(UPPER($O3246:$PX3246),"A","")))</f>
        <v>0</v>
      </c>
      <c r="UC3246" s="8">
        <f t="array" ref="UC3246">SUM(LEN($O3246:$PX3246))-SUM(LEN(SUBSTITUTE(UPPER($O3246:$PX3246),"P","")))</f>
        <v>0</v>
      </c>
      <c r="UG3246" s="8">
        <f t="shared" si="257"/>
        <v>0</v>
      </c>
      <c r="UH3246" s="8">
        <f t="shared" si="258"/>
        <v>0</v>
      </c>
      <c r="UI3246" s="8">
        <f t="shared" si="259"/>
        <v>0</v>
      </c>
      <c r="UJ3246" s="8">
        <f t="shared" si="260"/>
        <v>0</v>
      </c>
      <c r="UK3246" s="8">
        <f t="shared" si="261"/>
        <v>0</v>
      </c>
    </row>
    <row r="3247" spans="2:557" x14ac:dyDescent="0.25">
      <c r="B3247" s="60">
        <v>3242</v>
      </c>
      <c r="UA3247" s="8">
        <f t="array" ref="UA3247">SUM(LEN($O3247:$PX3247))-SUM(LEN(SUBSTITUTE(UPPER($O3247:$PX3247),"R","")))</f>
        <v>0</v>
      </c>
      <c r="UB3247" s="8">
        <f t="array" ref="UB3247">SUM(LEN($O3247:$PX3247))-SUM(LEN(SUBSTITUTE(UPPER($O3247:$PX3247),"A","")))</f>
        <v>0</v>
      </c>
      <c r="UC3247" s="8">
        <f t="array" ref="UC3247">SUM(LEN($O3247:$PX3247))-SUM(LEN(SUBSTITUTE(UPPER($O3247:$PX3247),"P","")))</f>
        <v>0</v>
      </c>
      <c r="UG3247" s="8">
        <f t="shared" si="257"/>
        <v>0</v>
      </c>
      <c r="UH3247" s="8">
        <f t="shared" si="258"/>
        <v>0</v>
      </c>
      <c r="UI3247" s="8">
        <f t="shared" si="259"/>
        <v>0</v>
      </c>
      <c r="UJ3247" s="8">
        <f t="shared" si="260"/>
        <v>0</v>
      </c>
      <c r="UK3247" s="8">
        <f t="shared" si="261"/>
        <v>0</v>
      </c>
    </row>
    <row r="3248" spans="2:557" x14ac:dyDescent="0.25">
      <c r="B3248" s="60">
        <v>3243</v>
      </c>
      <c r="UA3248" s="8">
        <f t="array" ref="UA3248">SUM(LEN($O3248:$PX3248))-SUM(LEN(SUBSTITUTE(UPPER($O3248:$PX3248),"R","")))</f>
        <v>0</v>
      </c>
      <c r="UB3248" s="8">
        <f t="array" ref="UB3248">SUM(LEN($O3248:$PX3248))-SUM(LEN(SUBSTITUTE(UPPER($O3248:$PX3248),"A","")))</f>
        <v>0</v>
      </c>
      <c r="UC3248" s="8">
        <f t="array" ref="UC3248">SUM(LEN($O3248:$PX3248))-SUM(LEN(SUBSTITUTE(UPPER($O3248:$PX3248),"P","")))</f>
        <v>0</v>
      </c>
      <c r="UG3248" s="8">
        <f t="shared" si="257"/>
        <v>0</v>
      </c>
      <c r="UH3248" s="8">
        <f t="shared" si="258"/>
        <v>0</v>
      </c>
      <c r="UI3248" s="8">
        <f t="shared" si="259"/>
        <v>0</v>
      </c>
      <c r="UJ3248" s="8">
        <f t="shared" si="260"/>
        <v>0</v>
      </c>
      <c r="UK3248" s="8">
        <f t="shared" si="261"/>
        <v>0</v>
      </c>
    </row>
    <row r="3249" spans="2:557" x14ac:dyDescent="0.25">
      <c r="B3249" s="60">
        <v>3244</v>
      </c>
      <c r="UA3249" s="8">
        <f t="array" ref="UA3249">SUM(LEN($O3249:$PX3249))-SUM(LEN(SUBSTITUTE(UPPER($O3249:$PX3249),"R","")))</f>
        <v>0</v>
      </c>
      <c r="UB3249" s="8">
        <f t="array" ref="UB3249">SUM(LEN($O3249:$PX3249))-SUM(LEN(SUBSTITUTE(UPPER($O3249:$PX3249),"A","")))</f>
        <v>0</v>
      </c>
      <c r="UC3249" s="8">
        <f t="array" ref="UC3249">SUM(LEN($O3249:$PX3249))-SUM(LEN(SUBSTITUTE(UPPER($O3249:$PX3249),"P","")))</f>
        <v>0</v>
      </c>
      <c r="UG3249" s="8">
        <f t="shared" si="257"/>
        <v>0</v>
      </c>
      <c r="UH3249" s="8">
        <f t="shared" si="258"/>
        <v>0</v>
      </c>
      <c r="UI3249" s="8">
        <f t="shared" si="259"/>
        <v>0</v>
      </c>
      <c r="UJ3249" s="8">
        <f t="shared" si="260"/>
        <v>0</v>
      </c>
      <c r="UK3249" s="8">
        <f t="shared" si="261"/>
        <v>0</v>
      </c>
    </row>
    <row r="3250" spans="2:557" x14ac:dyDescent="0.25">
      <c r="B3250" s="60">
        <v>3245</v>
      </c>
      <c r="UA3250" s="8">
        <f t="array" ref="UA3250">SUM(LEN($O3250:$PX3250))-SUM(LEN(SUBSTITUTE(UPPER($O3250:$PX3250),"R","")))</f>
        <v>0</v>
      </c>
      <c r="UB3250" s="8">
        <f t="array" ref="UB3250">SUM(LEN($O3250:$PX3250))-SUM(LEN(SUBSTITUTE(UPPER($O3250:$PX3250),"A","")))</f>
        <v>0</v>
      </c>
      <c r="UC3250" s="8">
        <f t="array" ref="UC3250">SUM(LEN($O3250:$PX3250))-SUM(LEN(SUBSTITUTE(UPPER($O3250:$PX3250),"P","")))</f>
        <v>0</v>
      </c>
      <c r="UG3250" s="8">
        <f t="shared" si="257"/>
        <v>0</v>
      </c>
      <c r="UH3250" s="8">
        <f t="shared" si="258"/>
        <v>0</v>
      </c>
      <c r="UI3250" s="8">
        <f t="shared" si="259"/>
        <v>0</v>
      </c>
      <c r="UJ3250" s="8">
        <f t="shared" si="260"/>
        <v>0</v>
      </c>
      <c r="UK3250" s="8">
        <f t="shared" si="261"/>
        <v>0</v>
      </c>
    </row>
    <row r="3251" spans="2:557" x14ac:dyDescent="0.25">
      <c r="B3251" s="60">
        <v>3246</v>
      </c>
      <c r="UA3251" s="8">
        <f t="array" ref="UA3251">SUM(LEN($O3251:$PX3251))-SUM(LEN(SUBSTITUTE(UPPER($O3251:$PX3251),"R","")))</f>
        <v>0</v>
      </c>
      <c r="UB3251" s="8">
        <f t="array" ref="UB3251">SUM(LEN($O3251:$PX3251))-SUM(LEN(SUBSTITUTE(UPPER($O3251:$PX3251),"A","")))</f>
        <v>0</v>
      </c>
      <c r="UC3251" s="8">
        <f t="array" ref="UC3251">SUM(LEN($O3251:$PX3251))-SUM(LEN(SUBSTITUTE(UPPER($O3251:$PX3251),"P","")))</f>
        <v>0</v>
      </c>
      <c r="UG3251" s="8">
        <f t="shared" si="257"/>
        <v>0</v>
      </c>
      <c r="UH3251" s="8">
        <f t="shared" si="258"/>
        <v>0</v>
      </c>
      <c r="UI3251" s="8">
        <f t="shared" si="259"/>
        <v>0</v>
      </c>
      <c r="UJ3251" s="8">
        <f t="shared" si="260"/>
        <v>0</v>
      </c>
      <c r="UK3251" s="8">
        <f t="shared" si="261"/>
        <v>0</v>
      </c>
    </row>
    <row r="3252" spans="2:557" x14ac:dyDescent="0.25">
      <c r="B3252" s="60">
        <v>3247</v>
      </c>
      <c r="UA3252" s="8">
        <f t="array" ref="UA3252">SUM(LEN($O3252:$PX3252))-SUM(LEN(SUBSTITUTE(UPPER($O3252:$PX3252),"R","")))</f>
        <v>0</v>
      </c>
      <c r="UB3252" s="8">
        <f t="array" ref="UB3252">SUM(LEN($O3252:$PX3252))-SUM(LEN(SUBSTITUTE(UPPER($O3252:$PX3252),"A","")))</f>
        <v>0</v>
      </c>
      <c r="UC3252" s="8">
        <f t="array" ref="UC3252">SUM(LEN($O3252:$PX3252))-SUM(LEN(SUBSTITUTE(UPPER($O3252:$PX3252),"P","")))</f>
        <v>0</v>
      </c>
      <c r="UG3252" s="8">
        <f t="shared" si="257"/>
        <v>0</v>
      </c>
      <c r="UH3252" s="8">
        <f t="shared" si="258"/>
        <v>0</v>
      </c>
      <c r="UI3252" s="8">
        <f t="shared" si="259"/>
        <v>0</v>
      </c>
      <c r="UJ3252" s="8">
        <f t="shared" si="260"/>
        <v>0</v>
      </c>
      <c r="UK3252" s="8">
        <f t="shared" si="261"/>
        <v>0</v>
      </c>
    </row>
    <row r="3253" spans="2:557" x14ac:dyDescent="0.25">
      <c r="B3253" s="60">
        <v>3248</v>
      </c>
      <c r="UA3253" s="8">
        <f t="array" ref="UA3253">SUM(LEN($O3253:$PX3253))-SUM(LEN(SUBSTITUTE(UPPER($O3253:$PX3253),"R","")))</f>
        <v>0</v>
      </c>
      <c r="UB3253" s="8">
        <f t="array" ref="UB3253">SUM(LEN($O3253:$PX3253))-SUM(LEN(SUBSTITUTE(UPPER($O3253:$PX3253),"A","")))</f>
        <v>0</v>
      </c>
      <c r="UC3253" s="8">
        <f t="array" ref="UC3253">SUM(LEN($O3253:$PX3253))-SUM(LEN(SUBSTITUTE(UPPER($O3253:$PX3253),"P","")))</f>
        <v>0</v>
      </c>
      <c r="UG3253" s="8">
        <f t="shared" si="257"/>
        <v>0</v>
      </c>
      <c r="UH3253" s="8">
        <f t="shared" si="258"/>
        <v>0</v>
      </c>
      <c r="UI3253" s="8">
        <f t="shared" si="259"/>
        <v>0</v>
      </c>
      <c r="UJ3253" s="8">
        <f t="shared" si="260"/>
        <v>0</v>
      </c>
      <c r="UK3253" s="8">
        <f t="shared" si="261"/>
        <v>0</v>
      </c>
    </row>
    <row r="3254" spans="2:557" x14ac:dyDescent="0.25">
      <c r="B3254" s="60">
        <v>3249</v>
      </c>
      <c r="UA3254" s="8">
        <f t="array" ref="UA3254">SUM(LEN($O3254:$PX3254))-SUM(LEN(SUBSTITUTE(UPPER($O3254:$PX3254),"R","")))</f>
        <v>0</v>
      </c>
      <c r="UB3254" s="8">
        <f t="array" ref="UB3254">SUM(LEN($O3254:$PX3254))-SUM(LEN(SUBSTITUTE(UPPER($O3254:$PX3254),"A","")))</f>
        <v>0</v>
      </c>
      <c r="UC3254" s="8">
        <f t="array" ref="UC3254">SUM(LEN($O3254:$PX3254))-SUM(LEN(SUBSTITUTE(UPPER($O3254:$PX3254),"P","")))</f>
        <v>0</v>
      </c>
      <c r="UG3254" s="8">
        <f t="shared" si="257"/>
        <v>0</v>
      </c>
      <c r="UH3254" s="8">
        <f t="shared" si="258"/>
        <v>0</v>
      </c>
      <c r="UI3254" s="8">
        <f t="shared" si="259"/>
        <v>0</v>
      </c>
      <c r="UJ3254" s="8">
        <f t="shared" si="260"/>
        <v>0</v>
      </c>
      <c r="UK3254" s="8">
        <f t="shared" si="261"/>
        <v>0</v>
      </c>
    </row>
    <row r="3255" spans="2:557" x14ac:dyDescent="0.25">
      <c r="B3255" s="60">
        <v>3250</v>
      </c>
      <c r="UA3255" s="8">
        <f t="array" ref="UA3255">SUM(LEN($O3255:$PX3255))-SUM(LEN(SUBSTITUTE(UPPER($O3255:$PX3255),"R","")))</f>
        <v>0</v>
      </c>
      <c r="UB3255" s="8">
        <f t="array" ref="UB3255">SUM(LEN($O3255:$PX3255))-SUM(LEN(SUBSTITUTE(UPPER($O3255:$PX3255),"A","")))</f>
        <v>0</v>
      </c>
      <c r="UC3255" s="8">
        <f t="array" ref="UC3255">SUM(LEN($O3255:$PX3255))-SUM(LEN(SUBSTITUTE(UPPER($O3255:$PX3255),"P","")))</f>
        <v>0</v>
      </c>
      <c r="UG3255" s="8">
        <f t="shared" si="257"/>
        <v>0</v>
      </c>
      <c r="UH3255" s="8">
        <f t="shared" si="258"/>
        <v>0</v>
      </c>
      <c r="UI3255" s="8">
        <f t="shared" si="259"/>
        <v>0</v>
      </c>
      <c r="UJ3255" s="8">
        <f t="shared" si="260"/>
        <v>0</v>
      </c>
      <c r="UK3255" s="8">
        <f t="shared" si="261"/>
        <v>0</v>
      </c>
    </row>
    <row r="3256" spans="2:557" x14ac:dyDescent="0.25">
      <c r="B3256" s="60">
        <v>3251</v>
      </c>
      <c r="UA3256" s="8">
        <f t="array" ref="UA3256">SUM(LEN($O3256:$PX3256))-SUM(LEN(SUBSTITUTE(UPPER($O3256:$PX3256),"R","")))</f>
        <v>0</v>
      </c>
      <c r="UB3256" s="8">
        <f t="array" ref="UB3256">SUM(LEN($O3256:$PX3256))-SUM(LEN(SUBSTITUTE(UPPER($O3256:$PX3256),"A","")))</f>
        <v>0</v>
      </c>
      <c r="UC3256" s="8">
        <f t="array" ref="UC3256">SUM(LEN($O3256:$PX3256))-SUM(LEN(SUBSTITUTE(UPPER($O3256:$PX3256),"P","")))</f>
        <v>0</v>
      </c>
      <c r="UG3256" s="8">
        <f t="shared" si="257"/>
        <v>0</v>
      </c>
      <c r="UH3256" s="8">
        <f t="shared" si="258"/>
        <v>0</v>
      </c>
      <c r="UI3256" s="8">
        <f t="shared" si="259"/>
        <v>0</v>
      </c>
      <c r="UJ3256" s="8">
        <f t="shared" si="260"/>
        <v>0</v>
      </c>
      <c r="UK3256" s="8">
        <f t="shared" si="261"/>
        <v>0</v>
      </c>
    </row>
    <row r="3257" spans="2:557" x14ac:dyDescent="0.25">
      <c r="B3257" s="60">
        <v>3252</v>
      </c>
      <c r="UA3257" s="8">
        <f t="array" ref="UA3257">SUM(LEN($O3257:$PX3257))-SUM(LEN(SUBSTITUTE(UPPER($O3257:$PX3257),"R","")))</f>
        <v>0</v>
      </c>
      <c r="UB3257" s="8">
        <f t="array" ref="UB3257">SUM(LEN($O3257:$PX3257))-SUM(LEN(SUBSTITUTE(UPPER($O3257:$PX3257),"A","")))</f>
        <v>0</v>
      </c>
      <c r="UC3257" s="8">
        <f t="array" ref="UC3257">SUM(LEN($O3257:$PX3257))-SUM(LEN(SUBSTITUTE(UPPER($O3257:$PX3257),"P","")))</f>
        <v>0</v>
      </c>
      <c r="UG3257" s="8">
        <f t="shared" si="257"/>
        <v>0</v>
      </c>
      <c r="UH3257" s="8">
        <f t="shared" si="258"/>
        <v>0</v>
      </c>
      <c r="UI3257" s="8">
        <f t="shared" si="259"/>
        <v>0</v>
      </c>
      <c r="UJ3257" s="8">
        <f t="shared" si="260"/>
        <v>0</v>
      </c>
      <c r="UK3257" s="8">
        <f t="shared" si="261"/>
        <v>0</v>
      </c>
    </row>
    <row r="3258" spans="2:557" x14ac:dyDescent="0.25">
      <c r="B3258" s="60">
        <v>3253</v>
      </c>
      <c r="UA3258" s="8">
        <f t="array" ref="UA3258">SUM(LEN($O3258:$PX3258))-SUM(LEN(SUBSTITUTE(UPPER($O3258:$PX3258),"R","")))</f>
        <v>0</v>
      </c>
      <c r="UB3258" s="8">
        <f t="array" ref="UB3258">SUM(LEN($O3258:$PX3258))-SUM(LEN(SUBSTITUTE(UPPER($O3258:$PX3258),"A","")))</f>
        <v>0</v>
      </c>
      <c r="UC3258" s="8">
        <f t="array" ref="UC3258">SUM(LEN($O3258:$PX3258))-SUM(LEN(SUBSTITUTE(UPPER($O3258:$PX3258),"P","")))</f>
        <v>0</v>
      </c>
      <c r="UG3258" s="8">
        <f t="shared" si="257"/>
        <v>0</v>
      </c>
      <c r="UH3258" s="8">
        <f t="shared" si="258"/>
        <v>0</v>
      </c>
      <c r="UI3258" s="8">
        <f t="shared" si="259"/>
        <v>0</v>
      </c>
      <c r="UJ3258" s="8">
        <f t="shared" si="260"/>
        <v>0</v>
      </c>
      <c r="UK3258" s="8">
        <f t="shared" si="261"/>
        <v>0</v>
      </c>
    </row>
    <row r="3259" spans="2:557" x14ac:dyDescent="0.25">
      <c r="B3259" s="60">
        <v>3254</v>
      </c>
      <c r="UA3259" s="8">
        <f t="array" ref="UA3259">SUM(LEN($O3259:$PX3259))-SUM(LEN(SUBSTITUTE(UPPER($O3259:$PX3259),"R","")))</f>
        <v>0</v>
      </c>
      <c r="UB3259" s="8">
        <f t="array" ref="UB3259">SUM(LEN($O3259:$PX3259))-SUM(LEN(SUBSTITUTE(UPPER($O3259:$PX3259),"A","")))</f>
        <v>0</v>
      </c>
      <c r="UC3259" s="8">
        <f t="array" ref="UC3259">SUM(LEN($O3259:$PX3259))-SUM(LEN(SUBSTITUTE(UPPER($O3259:$PX3259),"P","")))</f>
        <v>0</v>
      </c>
      <c r="UG3259" s="8">
        <f t="shared" si="257"/>
        <v>0</v>
      </c>
      <c r="UH3259" s="8">
        <f t="shared" si="258"/>
        <v>0</v>
      </c>
      <c r="UI3259" s="8">
        <f t="shared" si="259"/>
        <v>0</v>
      </c>
      <c r="UJ3259" s="8">
        <f t="shared" si="260"/>
        <v>0</v>
      </c>
      <c r="UK3259" s="8">
        <f t="shared" si="261"/>
        <v>0</v>
      </c>
    </row>
    <row r="3260" spans="2:557" x14ac:dyDescent="0.25">
      <c r="B3260" s="60">
        <v>3255</v>
      </c>
      <c r="UA3260" s="8">
        <f t="array" ref="UA3260">SUM(LEN($O3260:$PX3260))-SUM(LEN(SUBSTITUTE(UPPER($O3260:$PX3260),"R","")))</f>
        <v>0</v>
      </c>
      <c r="UB3260" s="8">
        <f t="array" ref="UB3260">SUM(LEN($O3260:$PX3260))-SUM(LEN(SUBSTITUTE(UPPER($O3260:$PX3260),"A","")))</f>
        <v>0</v>
      </c>
      <c r="UC3260" s="8">
        <f t="array" ref="UC3260">SUM(LEN($O3260:$PX3260))-SUM(LEN(SUBSTITUTE(UPPER($O3260:$PX3260),"P","")))</f>
        <v>0</v>
      </c>
      <c r="UG3260" s="8">
        <f t="shared" si="257"/>
        <v>0</v>
      </c>
      <c r="UH3260" s="8">
        <f t="shared" si="258"/>
        <v>0</v>
      </c>
      <c r="UI3260" s="8">
        <f t="shared" si="259"/>
        <v>0</v>
      </c>
      <c r="UJ3260" s="8">
        <f t="shared" si="260"/>
        <v>0</v>
      </c>
      <c r="UK3260" s="8">
        <f t="shared" si="261"/>
        <v>0</v>
      </c>
    </row>
    <row r="3261" spans="2:557" x14ac:dyDescent="0.25">
      <c r="B3261" s="60">
        <v>3256</v>
      </c>
      <c r="UA3261" s="8">
        <f t="array" ref="UA3261">SUM(LEN($O3261:$PX3261))-SUM(LEN(SUBSTITUTE(UPPER($O3261:$PX3261),"R","")))</f>
        <v>0</v>
      </c>
      <c r="UB3261" s="8">
        <f t="array" ref="UB3261">SUM(LEN($O3261:$PX3261))-SUM(LEN(SUBSTITUTE(UPPER($O3261:$PX3261),"A","")))</f>
        <v>0</v>
      </c>
      <c r="UC3261" s="8">
        <f t="array" ref="UC3261">SUM(LEN($O3261:$PX3261))-SUM(LEN(SUBSTITUTE(UPPER($O3261:$PX3261),"P","")))</f>
        <v>0</v>
      </c>
      <c r="UG3261" s="8">
        <f t="shared" si="257"/>
        <v>0</v>
      </c>
      <c r="UH3261" s="8">
        <f t="shared" si="258"/>
        <v>0</v>
      </c>
      <c r="UI3261" s="8">
        <f t="shared" si="259"/>
        <v>0</v>
      </c>
      <c r="UJ3261" s="8">
        <f t="shared" si="260"/>
        <v>0</v>
      </c>
      <c r="UK3261" s="8">
        <f t="shared" si="261"/>
        <v>0</v>
      </c>
    </row>
    <row r="3262" spans="2:557" x14ac:dyDescent="0.25">
      <c r="B3262" s="60">
        <v>3257</v>
      </c>
      <c r="UA3262" s="8">
        <f t="array" ref="UA3262">SUM(LEN($O3262:$PX3262))-SUM(LEN(SUBSTITUTE(UPPER($O3262:$PX3262),"R","")))</f>
        <v>0</v>
      </c>
      <c r="UB3262" s="8">
        <f t="array" ref="UB3262">SUM(LEN($O3262:$PX3262))-SUM(LEN(SUBSTITUTE(UPPER($O3262:$PX3262),"A","")))</f>
        <v>0</v>
      </c>
      <c r="UC3262" s="8">
        <f t="array" ref="UC3262">SUM(LEN($O3262:$PX3262))-SUM(LEN(SUBSTITUTE(UPPER($O3262:$PX3262),"P","")))</f>
        <v>0</v>
      </c>
      <c r="UG3262" s="8">
        <f t="shared" si="257"/>
        <v>0</v>
      </c>
      <c r="UH3262" s="8">
        <f t="shared" si="258"/>
        <v>0</v>
      </c>
      <c r="UI3262" s="8">
        <f t="shared" si="259"/>
        <v>0</v>
      </c>
      <c r="UJ3262" s="8">
        <f t="shared" si="260"/>
        <v>0</v>
      </c>
      <c r="UK3262" s="8">
        <f t="shared" si="261"/>
        <v>0</v>
      </c>
    </row>
    <row r="3263" spans="2:557" x14ac:dyDescent="0.25">
      <c r="B3263" s="60">
        <v>3258</v>
      </c>
      <c r="UA3263" s="8">
        <f t="array" ref="UA3263">SUM(LEN($O3263:$PX3263))-SUM(LEN(SUBSTITUTE(UPPER($O3263:$PX3263),"R","")))</f>
        <v>0</v>
      </c>
      <c r="UB3263" s="8">
        <f t="array" ref="UB3263">SUM(LEN($O3263:$PX3263))-SUM(LEN(SUBSTITUTE(UPPER($O3263:$PX3263),"A","")))</f>
        <v>0</v>
      </c>
      <c r="UC3263" s="8">
        <f t="array" ref="UC3263">SUM(LEN($O3263:$PX3263))-SUM(LEN(SUBSTITUTE(UPPER($O3263:$PX3263),"P","")))</f>
        <v>0</v>
      </c>
      <c r="UG3263" s="8">
        <f t="shared" si="257"/>
        <v>0</v>
      </c>
      <c r="UH3263" s="8">
        <f t="shared" si="258"/>
        <v>0</v>
      </c>
      <c r="UI3263" s="8">
        <f t="shared" si="259"/>
        <v>0</v>
      </c>
      <c r="UJ3263" s="8">
        <f t="shared" si="260"/>
        <v>0</v>
      </c>
      <c r="UK3263" s="8">
        <f t="shared" si="261"/>
        <v>0</v>
      </c>
    </row>
    <row r="3264" spans="2:557" x14ac:dyDescent="0.25">
      <c r="B3264" s="60">
        <v>3259</v>
      </c>
      <c r="UA3264" s="8">
        <f t="array" ref="UA3264">SUM(LEN($O3264:$PX3264))-SUM(LEN(SUBSTITUTE(UPPER($O3264:$PX3264),"R","")))</f>
        <v>0</v>
      </c>
      <c r="UB3264" s="8">
        <f t="array" ref="UB3264">SUM(LEN($O3264:$PX3264))-SUM(LEN(SUBSTITUTE(UPPER($O3264:$PX3264),"A","")))</f>
        <v>0</v>
      </c>
      <c r="UC3264" s="8">
        <f t="array" ref="UC3264">SUM(LEN($O3264:$PX3264))-SUM(LEN(SUBSTITUTE(UPPER($O3264:$PX3264),"P","")))</f>
        <v>0</v>
      </c>
      <c r="UG3264" s="8">
        <f t="shared" si="257"/>
        <v>0</v>
      </c>
      <c r="UH3264" s="8">
        <f t="shared" si="258"/>
        <v>0</v>
      </c>
      <c r="UI3264" s="8">
        <f t="shared" si="259"/>
        <v>0</v>
      </c>
      <c r="UJ3264" s="8">
        <f t="shared" si="260"/>
        <v>0</v>
      </c>
      <c r="UK3264" s="8">
        <f t="shared" si="261"/>
        <v>0</v>
      </c>
    </row>
    <row r="3265" spans="2:557" x14ac:dyDescent="0.25">
      <c r="B3265" s="60">
        <v>3260</v>
      </c>
      <c r="UA3265" s="8">
        <f t="array" ref="UA3265">SUM(LEN($O3265:$PX3265))-SUM(LEN(SUBSTITUTE(UPPER($O3265:$PX3265),"R","")))</f>
        <v>0</v>
      </c>
      <c r="UB3265" s="8">
        <f t="array" ref="UB3265">SUM(LEN($O3265:$PX3265))-SUM(LEN(SUBSTITUTE(UPPER($O3265:$PX3265),"A","")))</f>
        <v>0</v>
      </c>
      <c r="UC3265" s="8">
        <f t="array" ref="UC3265">SUM(LEN($O3265:$PX3265))-SUM(LEN(SUBSTITUTE(UPPER($O3265:$PX3265),"P","")))</f>
        <v>0</v>
      </c>
      <c r="UG3265" s="8">
        <f t="shared" si="257"/>
        <v>0</v>
      </c>
      <c r="UH3265" s="8">
        <f t="shared" si="258"/>
        <v>0</v>
      </c>
      <c r="UI3265" s="8">
        <f t="shared" si="259"/>
        <v>0</v>
      </c>
      <c r="UJ3265" s="8">
        <f t="shared" si="260"/>
        <v>0</v>
      </c>
      <c r="UK3265" s="8">
        <f t="shared" si="261"/>
        <v>0</v>
      </c>
    </row>
    <row r="3266" spans="2:557" x14ac:dyDescent="0.25">
      <c r="B3266" s="60">
        <v>3261</v>
      </c>
      <c r="UA3266" s="8">
        <f t="array" ref="UA3266">SUM(LEN($O3266:$PX3266))-SUM(LEN(SUBSTITUTE(UPPER($O3266:$PX3266),"R","")))</f>
        <v>0</v>
      </c>
      <c r="UB3266" s="8">
        <f t="array" ref="UB3266">SUM(LEN($O3266:$PX3266))-SUM(LEN(SUBSTITUTE(UPPER($O3266:$PX3266),"A","")))</f>
        <v>0</v>
      </c>
      <c r="UC3266" s="8">
        <f t="array" ref="UC3266">SUM(LEN($O3266:$PX3266))-SUM(LEN(SUBSTITUTE(UPPER($O3266:$PX3266),"P","")))</f>
        <v>0</v>
      </c>
      <c r="UG3266" s="8">
        <f t="shared" si="257"/>
        <v>0</v>
      </c>
      <c r="UH3266" s="8">
        <f t="shared" si="258"/>
        <v>0</v>
      </c>
      <c r="UI3266" s="8">
        <f t="shared" si="259"/>
        <v>0</v>
      </c>
      <c r="UJ3266" s="8">
        <f t="shared" si="260"/>
        <v>0</v>
      </c>
      <c r="UK3266" s="8">
        <f t="shared" si="261"/>
        <v>0</v>
      </c>
    </row>
    <row r="3267" spans="2:557" x14ac:dyDescent="0.25">
      <c r="B3267" s="60">
        <v>3262</v>
      </c>
      <c r="UA3267" s="8">
        <f t="array" ref="UA3267">SUM(LEN($O3267:$PX3267))-SUM(LEN(SUBSTITUTE(UPPER($O3267:$PX3267),"R","")))</f>
        <v>0</v>
      </c>
      <c r="UB3267" s="8">
        <f t="array" ref="UB3267">SUM(LEN($O3267:$PX3267))-SUM(LEN(SUBSTITUTE(UPPER($O3267:$PX3267),"A","")))</f>
        <v>0</v>
      </c>
      <c r="UC3267" s="8">
        <f t="array" ref="UC3267">SUM(LEN($O3267:$PX3267))-SUM(LEN(SUBSTITUTE(UPPER($O3267:$PX3267),"P","")))</f>
        <v>0</v>
      </c>
      <c r="UG3267" s="8">
        <f t="shared" si="257"/>
        <v>0</v>
      </c>
      <c r="UH3267" s="8">
        <f t="shared" si="258"/>
        <v>0</v>
      </c>
      <c r="UI3267" s="8">
        <f t="shared" si="259"/>
        <v>0</v>
      </c>
      <c r="UJ3267" s="8">
        <f t="shared" si="260"/>
        <v>0</v>
      </c>
      <c r="UK3267" s="8">
        <f t="shared" si="261"/>
        <v>0</v>
      </c>
    </row>
    <row r="3268" spans="2:557" x14ac:dyDescent="0.25">
      <c r="B3268" s="60">
        <v>3263</v>
      </c>
      <c r="UA3268" s="8">
        <f t="array" ref="UA3268">SUM(LEN($O3268:$PX3268))-SUM(LEN(SUBSTITUTE(UPPER($O3268:$PX3268),"R","")))</f>
        <v>0</v>
      </c>
      <c r="UB3268" s="8">
        <f t="array" ref="UB3268">SUM(LEN($O3268:$PX3268))-SUM(LEN(SUBSTITUTE(UPPER($O3268:$PX3268),"A","")))</f>
        <v>0</v>
      </c>
      <c r="UC3268" s="8">
        <f t="array" ref="UC3268">SUM(LEN($O3268:$PX3268))-SUM(LEN(SUBSTITUTE(UPPER($O3268:$PX3268),"P","")))</f>
        <v>0</v>
      </c>
      <c r="UG3268" s="8">
        <f t="shared" si="257"/>
        <v>0</v>
      </c>
      <c r="UH3268" s="8">
        <f t="shared" si="258"/>
        <v>0</v>
      </c>
      <c r="UI3268" s="8">
        <f t="shared" si="259"/>
        <v>0</v>
      </c>
      <c r="UJ3268" s="8">
        <f t="shared" si="260"/>
        <v>0</v>
      </c>
      <c r="UK3268" s="8">
        <f t="shared" si="261"/>
        <v>0</v>
      </c>
    </row>
    <row r="3269" spans="2:557" x14ac:dyDescent="0.25">
      <c r="B3269" s="60">
        <v>3264</v>
      </c>
      <c r="UA3269" s="8">
        <f t="array" ref="UA3269">SUM(LEN($O3269:$PX3269))-SUM(LEN(SUBSTITUTE(UPPER($O3269:$PX3269),"R","")))</f>
        <v>0</v>
      </c>
      <c r="UB3269" s="8">
        <f t="array" ref="UB3269">SUM(LEN($O3269:$PX3269))-SUM(LEN(SUBSTITUTE(UPPER($O3269:$PX3269),"A","")))</f>
        <v>0</v>
      </c>
      <c r="UC3269" s="8">
        <f t="array" ref="UC3269">SUM(LEN($O3269:$PX3269))-SUM(LEN(SUBSTITUTE(UPPER($O3269:$PX3269),"P","")))</f>
        <v>0</v>
      </c>
      <c r="UG3269" s="8">
        <f t="shared" si="257"/>
        <v>0</v>
      </c>
      <c r="UH3269" s="8">
        <f t="shared" si="258"/>
        <v>0</v>
      </c>
      <c r="UI3269" s="8">
        <f t="shared" si="259"/>
        <v>0</v>
      </c>
      <c r="UJ3269" s="8">
        <f t="shared" si="260"/>
        <v>0</v>
      </c>
      <c r="UK3269" s="8">
        <f t="shared" si="261"/>
        <v>0</v>
      </c>
    </row>
    <row r="3270" spans="2:557" x14ac:dyDescent="0.25">
      <c r="B3270" s="60">
        <v>3265</v>
      </c>
      <c r="UA3270" s="8">
        <f t="array" ref="UA3270">SUM(LEN($O3270:$PX3270))-SUM(LEN(SUBSTITUTE(UPPER($O3270:$PX3270),"R","")))</f>
        <v>0</v>
      </c>
      <c r="UB3270" s="8">
        <f t="array" ref="UB3270">SUM(LEN($O3270:$PX3270))-SUM(LEN(SUBSTITUTE(UPPER($O3270:$PX3270),"A","")))</f>
        <v>0</v>
      </c>
      <c r="UC3270" s="8">
        <f t="array" ref="UC3270">SUM(LEN($O3270:$PX3270))-SUM(LEN(SUBSTITUTE(UPPER($O3270:$PX3270),"P","")))</f>
        <v>0</v>
      </c>
      <c r="UG3270" s="8">
        <f t="shared" si="257"/>
        <v>0</v>
      </c>
      <c r="UH3270" s="8">
        <f t="shared" si="258"/>
        <v>0</v>
      </c>
      <c r="UI3270" s="8">
        <f t="shared" si="259"/>
        <v>0</v>
      </c>
      <c r="UJ3270" s="8">
        <f t="shared" si="260"/>
        <v>0</v>
      </c>
      <c r="UK3270" s="8">
        <f t="shared" si="261"/>
        <v>0</v>
      </c>
    </row>
    <row r="3271" spans="2:557" x14ac:dyDescent="0.25">
      <c r="B3271" s="60">
        <v>3266</v>
      </c>
      <c r="UA3271" s="8">
        <f t="array" ref="UA3271">SUM(LEN($O3271:$PX3271))-SUM(LEN(SUBSTITUTE(UPPER($O3271:$PX3271),"R","")))</f>
        <v>0</v>
      </c>
      <c r="UB3271" s="8">
        <f t="array" ref="UB3271">SUM(LEN($O3271:$PX3271))-SUM(LEN(SUBSTITUTE(UPPER($O3271:$PX3271),"A","")))</f>
        <v>0</v>
      </c>
      <c r="UC3271" s="8">
        <f t="array" ref="UC3271">SUM(LEN($O3271:$PX3271))-SUM(LEN(SUBSTITUTE(UPPER($O3271:$PX3271),"P","")))</f>
        <v>0</v>
      </c>
      <c r="UG3271" s="8">
        <f t="shared" ref="UG3271:UG3334" si="262">SUM(UA3271:UF3271)</f>
        <v>0</v>
      </c>
      <c r="UH3271" s="8">
        <f t="shared" ref="UH3271:UH3334" si="263">IF(OR($G3271="Grade 1",$G3271="Grade 2",$G3271="Grade 3"),1,0)</f>
        <v>0</v>
      </c>
      <c r="UI3271" s="8">
        <f t="shared" ref="UI3271:UI3334" si="264">IF(OR($G3271="Grade 4",$G3271="Grade 5",$G3271="Grade 6"),1,0)</f>
        <v>0</v>
      </c>
      <c r="UJ3271" s="8">
        <f t="shared" ref="UJ3271:UJ3334" si="265">IF(OR($G3271="Grade 7",$G3271="Grade 8",$G3271="Grade 9"),1,0)</f>
        <v>0</v>
      </c>
      <c r="UK3271" s="8">
        <f t="shared" ref="UK3271:UK3334" si="266">IF(OR($G3271="Grade 10",$G3271="Grade 11",$G3271="Grade 12"),1,0)</f>
        <v>0</v>
      </c>
    </row>
    <row r="3272" spans="2:557" x14ac:dyDescent="0.25">
      <c r="B3272" s="60">
        <v>3267</v>
      </c>
      <c r="UA3272" s="8">
        <f t="array" ref="UA3272">SUM(LEN($O3272:$PX3272))-SUM(LEN(SUBSTITUTE(UPPER($O3272:$PX3272),"R","")))</f>
        <v>0</v>
      </c>
      <c r="UB3272" s="8">
        <f t="array" ref="UB3272">SUM(LEN($O3272:$PX3272))-SUM(LEN(SUBSTITUTE(UPPER($O3272:$PX3272),"A","")))</f>
        <v>0</v>
      </c>
      <c r="UC3272" s="8">
        <f t="array" ref="UC3272">SUM(LEN($O3272:$PX3272))-SUM(LEN(SUBSTITUTE(UPPER($O3272:$PX3272),"P","")))</f>
        <v>0</v>
      </c>
      <c r="UG3272" s="8">
        <f t="shared" si="262"/>
        <v>0</v>
      </c>
      <c r="UH3272" s="8">
        <f t="shared" si="263"/>
        <v>0</v>
      </c>
      <c r="UI3272" s="8">
        <f t="shared" si="264"/>
        <v>0</v>
      </c>
      <c r="UJ3272" s="8">
        <f t="shared" si="265"/>
        <v>0</v>
      </c>
      <c r="UK3272" s="8">
        <f t="shared" si="266"/>
        <v>0</v>
      </c>
    </row>
    <row r="3273" spans="2:557" x14ac:dyDescent="0.25">
      <c r="B3273" s="60">
        <v>3268</v>
      </c>
      <c r="UA3273" s="8">
        <f t="array" ref="UA3273">SUM(LEN($O3273:$PX3273))-SUM(LEN(SUBSTITUTE(UPPER($O3273:$PX3273),"R","")))</f>
        <v>0</v>
      </c>
      <c r="UB3273" s="8">
        <f t="array" ref="UB3273">SUM(LEN($O3273:$PX3273))-SUM(LEN(SUBSTITUTE(UPPER($O3273:$PX3273),"A","")))</f>
        <v>0</v>
      </c>
      <c r="UC3273" s="8">
        <f t="array" ref="UC3273">SUM(LEN($O3273:$PX3273))-SUM(LEN(SUBSTITUTE(UPPER($O3273:$PX3273),"P","")))</f>
        <v>0</v>
      </c>
      <c r="UG3273" s="8">
        <f t="shared" si="262"/>
        <v>0</v>
      </c>
      <c r="UH3273" s="8">
        <f t="shared" si="263"/>
        <v>0</v>
      </c>
      <c r="UI3273" s="8">
        <f t="shared" si="264"/>
        <v>0</v>
      </c>
      <c r="UJ3273" s="8">
        <f t="shared" si="265"/>
        <v>0</v>
      </c>
      <c r="UK3273" s="8">
        <f t="shared" si="266"/>
        <v>0</v>
      </c>
    </row>
    <row r="3274" spans="2:557" x14ac:dyDescent="0.25">
      <c r="B3274" s="60">
        <v>3269</v>
      </c>
      <c r="UA3274" s="8">
        <f t="array" ref="UA3274">SUM(LEN($O3274:$PX3274))-SUM(LEN(SUBSTITUTE(UPPER($O3274:$PX3274),"R","")))</f>
        <v>0</v>
      </c>
      <c r="UB3274" s="8">
        <f t="array" ref="UB3274">SUM(LEN($O3274:$PX3274))-SUM(LEN(SUBSTITUTE(UPPER($O3274:$PX3274),"A","")))</f>
        <v>0</v>
      </c>
      <c r="UC3274" s="8">
        <f t="array" ref="UC3274">SUM(LEN($O3274:$PX3274))-SUM(LEN(SUBSTITUTE(UPPER($O3274:$PX3274),"P","")))</f>
        <v>0</v>
      </c>
      <c r="UG3274" s="8">
        <f t="shared" si="262"/>
        <v>0</v>
      </c>
      <c r="UH3274" s="8">
        <f t="shared" si="263"/>
        <v>0</v>
      </c>
      <c r="UI3274" s="8">
        <f t="shared" si="264"/>
        <v>0</v>
      </c>
      <c r="UJ3274" s="8">
        <f t="shared" si="265"/>
        <v>0</v>
      </c>
      <c r="UK3274" s="8">
        <f t="shared" si="266"/>
        <v>0</v>
      </c>
    </row>
    <row r="3275" spans="2:557" x14ac:dyDescent="0.25">
      <c r="B3275" s="60">
        <v>3270</v>
      </c>
      <c r="UA3275" s="8">
        <f t="array" ref="UA3275">SUM(LEN($O3275:$PX3275))-SUM(LEN(SUBSTITUTE(UPPER($O3275:$PX3275),"R","")))</f>
        <v>0</v>
      </c>
      <c r="UB3275" s="8">
        <f t="array" ref="UB3275">SUM(LEN($O3275:$PX3275))-SUM(LEN(SUBSTITUTE(UPPER($O3275:$PX3275),"A","")))</f>
        <v>0</v>
      </c>
      <c r="UC3275" s="8">
        <f t="array" ref="UC3275">SUM(LEN($O3275:$PX3275))-SUM(LEN(SUBSTITUTE(UPPER($O3275:$PX3275),"P","")))</f>
        <v>0</v>
      </c>
      <c r="UG3275" s="8">
        <f t="shared" si="262"/>
        <v>0</v>
      </c>
      <c r="UH3275" s="8">
        <f t="shared" si="263"/>
        <v>0</v>
      </c>
      <c r="UI3275" s="8">
        <f t="shared" si="264"/>
        <v>0</v>
      </c>
      <c r="UJ3275" s="8">
        <f t="shared" si="265"/>
        <v>0</v>
      </c>
      <c r="UK3275" s="8">
        <f t="shared" si="266"/>
        <v>0</v>
      </c>
    </row>
    <row r="3276" spans="2:557" x14ac:dyDescent="0.25">
      <c r="B3276" s="60">
        <v>3271</v>
      </c>
      <c r="UA3276" s="8">
        <f t="array" ref="UA3276">SUM(LEN($O3276:$PX3276))-SUM(LEN(SUBSTITUTE(UPPER($O3276:$PX3276),"R","")))</f>
        <v>0</v>
      </c>
      <c r="UB3276" s="8">
        <f t="array" ref="UB3276">SUM(LEN($O3276:$PX3276))-SUM(LEN(SUBSTITUTE(UPPER($O3276:$PX3276),"A","")))</f>
        <v>0</v>
      </c>
      <c r="UC3276" s="8">
        <f t="array" ref="UC3276">SUM(LEN($O3276:$PX3276))-SUM(LEN(SUBSTITUTE(UPPER($O3276:$PX3276),"P","")))</f>
        <v>0</v>
      </c>
      <c r="UG3276" s="8">
        <f t="shared" si="262"/>
        <v>0</v>
      </c>
      <c r="UH3276" s="8">
        <f t="shared" si="263"/>
        <v>0</v>
      </c>
      <c r="UI3276" s="8">
        <f t="shared" si="264"/>
        <v>0</v>
      </c>
      <c r="UJ3276" s="8">
        <f t="shared" si="265"/>
        <v>0</v>
      </c>
      <c r="UK3276" s="8">
        <f t="shared" si="266"/>
        <v>0</v>
      </c>
    </row>
    <row r="3277" spans="2:557" x14ac:dyDescent="0.25">
      <c r="B3277" s="60">
        <v>3272</v>
      </c>
      <c r="UA3277" s="8">
        <f t="array" ref="UA3277">SUM(LEN($O3277:$PX3277))-SUM(LEN(SUBSTITUTE(UPPER($O3277:$PX3277),"R","")))</f>
        <v>0</v>
      </c>
      <c r="UB3277" s="8">
        <f t="array" ref="UB3277">SUM(LEN($O3277:$PX3277))-SUM(LEN(SUBSTITUTE(UPPER($O3277:$PX3277),"A","")))</f>
        <v>0</v>
      </c>
      <c r="UC3277" s="8">
        <f t="array" ref="UC3277">SUM(LEN($O3277:$PX3277))-SUM(LEN(SUBSTITUTE(UPPER($O3277:$PX3277),"P","")))</f>
        <v>0</v>
      </c>
      <c r="UG3277" s="8">
        <f t="shared" si="262"/>
        <v>0</v>
      </c>
      <c r="UH3277" s="8">
        <f t="shared" si="263"/>
        <v>0</v>
      </c>
      <c r="UI3277" s="8">
        <f t="shared" si="264"/>
        <v>0</v>
      </c>
      <c r="UJ3277" s="8">
        <f t="shared" si="265"/>
        <v>0</v>
      </c>
      <c r="UK3277" s="8">
        <f t="shared" si="266"/>
        <v>0</v>
      </c>
    </row>
    <row r="3278" spans="2:557" x14ac:dyDescent="0.25">
      <c r="B3278" s="60">
        <v>3273</v>
      </c>
      <c r="UA3278" s="8">
        <f t="array" ref="UA3278">SUM(LEN($O3278:$PX3278))-SUM(LEN(SUBSTITUTE(UPPER($O3278:$PX3278),"R","")))</f>
        <v>0</v>
      </c>
      <c r="UB3278" s="8">
        <f t="array" ref="UB3278">SUM(LEN($O3278:$PX3278))-SUM(LEN(SUBSTITUTE(UPPER($O3278:$PX3278),"A","")))</f>
        <v>0</v>
      </c>
      <c r="UC3278" s="8">
        <f t="array" ref="UC3278">SUM(LEN($O3278:$PX3278))-SUM(LEN(SUBSTITUTE(UPPER($O3278:$PX3278),"P","")))</f>
        <v>0</v>
      </c>
      <c r="UG3278" s="8">
        <f t="shared" si="262"/>
        <v>0</v>
      </c>
      <c r="UH3278" s="8">
        <f t="shared" si="263"/>
        <v>0</v>
      </c>
      <c r="UI3278" s="8">
        <f t="shared" si="264"/>
        <v>0</v>
      </c>
      <c r="UJ3278" s="8">
        <f t="shared" si="265"/>
        <v>0</v>
      </c>
      <c r="UK3278" s="8">
        <f t="shared" si="266"/>
        <v>0</v>
      </c>
    </row>
    <row r="3279" spans="2:557" x14ac:dyDescent="0.25">
      <c r="B3279" s="60">
        <v>3274</v>
      </c>
      <c r="UA3279" s="8">
        <f t="array" ref="UA3279">SUM(LEN($O3279:$PX3279))-SUM(LEN(SUBSTITUTE(UPPER($O3279:$PX3279),"R","")))</f>
        <v>0</v>
      </c>
      <c r="UB3279" s="8">
        <f t="array" ref="UB3279">SUM(LEN($O3279:$PX3279))-SUM(LEN(SUBSTITUTE(UPPER($O3279:$PX3279),"A","")))</f>
        <v>0</v>
      </c>
      <c r="UC3279" s="8">
        <f t="array" ref="UC3279">SUM(LEN($O3279:$PX3279))-SUM(LEN(SUBSTITUTE(UPPER($O3279:$PX3279),"P","")))</f>
        <v>0</v>
      </c>
      <c r="UG3279" s="8">
        <f t="shared" si="262"/>
        <v>0</v>
      </c>
      <c r="UH3279" s="8">
        <f t="shared" si="263"/>
        <v>0</v>
      </c>
      <c r="UI3279" s="8">
        <f t="shared" si="264"/>
        <v>0</v>
      </c>
      <c r="UJ3279" s="8">
        <f t="shared" si="265"/>
        <v>0</v>
      </c>
      <c r="UK3279" s="8">
        <f t="shared" si="266"/>
        <v>0</v>
      </c>
    </row>
    <row r="3280" spans="2:557" x14ac:dyDescent="0.25">
      <c r="B3280" s="60">
        <v>3275</v>
      </c>
      <c r="UA3280" s="8">
        <f t="array" ref="UA3280">SUM(LEN($O3280:$PX3280))-SUM(LEN(SUBSTITUTE(UPPER($O3280:$PX3280),"R","")))</f>
        <v>0</v>
      </c>
      <c r="UB3280" s="8">
        <f t="array" ref="UB3280">SUM(LEN($O3280:$PX3280))-SUM(LEN(SUBSTITUTE(UPPER($O3280:$PX3280),"A","")))</f>
        <v>0</v>
      </c>
      <c r="UC3280" s="8">
        <f t="array" ref="UC3280">SUM(LEN($O3280:$PX3280))-SUM(LEN(SUBSTITUTE(UPPER($O3280:$PX3280),"P","")))</f>
        <v>0</v>
      </c>
      <c r="UG3280" s="8">
        <f t="shared" si="262"/>
        <v>0</v>
      </c>
      <c r="UH3280" s="8">
        <f t="shared" si="263"/>
        <v>0</v>
      </c>
      <c r="UI3280" s="8">
        <f t="shared" si="264"/>
        <v>0</v>
      </c>
      <c r="UJ3280" s="8">
        <f t="shared" si="265"/>
        <v>0</v>
      </c>
      <c r="UK3280" s="8">
        <f t="shared" si="266"/>
        <v>0</v>
      </c>
    </row>
    <row r="3281" spans="2:557" x14ac:dyDescent="0.25">
      <c r="B3281" s="60">
        <v>3276</v>
      </c>
      <c r="UA3281" s="8">
        <f t="array" ref="UA3281">SUM(LEN($O3281:$PX3281))-SUM(LEN(SUBSTITUTE(UPPER($O3281:$PX3281),"R","")))</f>
        <v>0</v>
      </c>
      <c r="UB3281" s="8">
        <f t="array" ref="UB3281">SUM(LEN($O3281:$PX3281))-SUM(LEN(SUBSTITUTE(UPPER($O3281:$PX3281),"A","")))</f>
        <v>0</v>
      </c>
      <c r="UC3281" s="8">
        <f t="array" ref="UC3281">SUM(LEN($O3281:$PX3281))-SUM(LEN(SUBSTITUTE(UPPER($O3281:$PX3281),"P","")))</f>
        <v>0</v>
      </c>
      <c r="UG3281" s="8">
        <f t="shared" si="262"/>
        <v>0</v>
      </c>
      <c r="UH3281" s="8">
        <f t="shared" si="263"/>
        <v>0</v>
      </c>
      <c r="UI3281" s="8">
        <f t="shared" si="264"/>
        <v>0</v>
      </c>
      <c r="UJ3281" s="8">
        <f t="shared" si="265"/>
        <v>0</v>
      </c>
      <c r="UK3281" s="8">
        <f t="shared" si="266"/>
        <v>0</v>
      </c>
    </row>
    <row r="3282" spans="2:557" x14ac:dyDescent="0.25">
      <c r="B3282" s="60">
        <v>3277</v>
      </c>
      <c r="UA3282" s="8">
        <f t="array" ref="UA3282">SUM(LEN($O3282:$PX3282))-SUM(LEN(SUBSTITUTE(UPPER($O3282:$PX3282),"R","")))</f>
        <v>0</v>
      </c>
      <c r="UB3282" s="8">
        <f t="array" ref="UB3282">SUM(LEN($O3282:$PX3282))-SUM(LEN(SUBSTITUTE(UPPER($O3282:$PX3282),"A","")))</f>
        <v>0</v>
      </c>
      <c r="UC3282" s="8">
        <f t="array" ref="UC3282">SUM(LEN($O3282:$PX3282))-SUM(LEN(SUBSTITUTE(UPPER($O3282:$PX3282),"P","")))</f>
        <v>0</v>
      </c>
      <c r="UG3282" s="8">
        <f t="shared" si="262"/>
        <v>0</v>
      </c>
      <c r="UH3282" s="8">
        <f t="shared" si="263"/>
        <v>0</v>
      </c>
      <c r="UI3282" s="8">
        <f t="shared" si="264"/>
        <v>0</v>
      </c>
      <c r="UJ3282" s="8">
        <f t="shared" si="265"/>
        <v>0</v>
      </c>
      <c r="UK3282" s="8">
        <f t="shared" si="266"/>
        <v>0</v>
      </c>
    </row>
    <row r="3283" spans="2:557" x14ac:dyDescent="0.25">
      <c r="B3283" s="60">
        <v>3278</v>
      </c>
      <c r="UA3283" s="8">
        <f t="array" ref="UA3283">SUM(LEN($O3283:$PX3283))-SUM(LEN(SUBSTITUTE(UPPER($O3283:$PX3283),"R","")))</f>
        <v>0</v>
      </c>
      <c r="UB3283" s="8">
        <f t="array" ref="UB3283">SUM(LEN($O3283:$PX3283))-SUM(LEN(SUBSTITUTE(UPPER($O3283:$PX3283),"A","")))</f>
        <v>0</v>
      </c>
      <c r="UC3283" s="8">
        <f t="array" ref="UC3283">SUM(LEN($O3283:$PX3283))-SUM(LEN(SUBSTITUTE(UPPER($O3283:$PX3283),"P","")))</f>
        <v>0</v>
      </c>
      <c r="UG3283" s="8">
        <f t="shared" si="262"/>
        <v>0</v>
      </c>
      <c r="UH3283" s="8">
        <f t="shared" si="263"/>
        <v>0</v>
      </c>
      <c r="UI3283" s="8">
        <f t="shared" si="264"/>
        <v>0</v>
      </c>
      <c r="UJ3283" s="8">
        <f t="shared" si="265"/>
        <v>0</v>
      </c>
      <c r="UK3283" s="8">
        <f t="shared" si="266"/>
        <v>0</v>
      </c>
    </row>
    <row r="3284" spans="2:557" x14ac:dyDescent="0.25">
      <c r="B3284" s="60">
        <v>3279</v>
      </c>
      <c r="UA3284" s="8">
        <f t="array" ref="UA3284">SUM(LEN($O3284:$PX3284))-SUM(LEN(SUBSTITUTE(UPPER($O3284:$PX3284),"R","")))</f>
        <v>0</v>
      </c>
      <c r="UB3284" s="8">
        <f t="array" ref="UB3284">SUM(LEN($O3284:$PX3284))-SUM(LEN(SUBSTITUTE(UPPER($O3284:$PX3284),"A","")))</f>
        <v>0</v>
      </c>
      <c r="UC3284" s="8">
        <f t="array" ref="UC3284">SUM(LEN($O3284:$PX3284))-SUM(LEN(SUBSTITUTE(UPPER($O3284:$PX3284),"P","")))</f>
        <v>0</v>
      </c>
      <c r="UG3284" s="8">
        <f t="shared" si="262"/>
        <v>0</v>
      </c>
      <c r="UH3284" s="8">
        <f t="shared" si="263"/>
        <v>0</v>
      </c>
      <c r="UI3284" s="8">
        <f t="shared" si="264"/>
        <v>0</v>
      </c>
      <c r="UJ3284" s="8">
        <f t="shared" si="265"/>
        <v>0</v>
      </c>
      <c r="UK3284" s="8">
        <f t="shared" si="266"/>
        <v>0</v>
      </c>
    </row>
    <row r="3285" spans="2:557" x14ac:dyDescent="0.25">
      <c r="B3285" s="60">
        <v>3280</v>
      </c>
      <c r="UA3285" s="8">
        <f t="array" ref="UA3285">SUM(LEN($O3285:$PX3285))-SUM(LEN(SUBSTITUTE(UPPER($O3285:$PX3285),"R","")))</f>
        <v>0</v>
      </c>
      <c r="UB3285" s="8">
        <f t="array" ref="UB3285">SUM(LEN($O3285:$PX3285))-SUM(LEN(SUBSTITUTE(UPPER($O3285:$PX3285),"A","")))</f>
        <v>0</v>
      </c>
      <c r="UC3285" s="8">
        <f t="array" ref="UC3285">SUM(LEN($O3285:$PX3285))-SUM(LEN(SUBSTITUTE(UPPER($O3285:$PX3285),"P","")))</f>
        <v>0</v>
      </c>
      <c r="UG3285" s="8">
        <f t="shared" si="262"/>
        <v>0</v>
      </c>
      <c r="UH3285" s="8">
        <f t="shared" si="263"/>
        <v>0</v>
      </c>
      <c r="UI3285" s="8">
        <f t="shared" si="264"/>
        <v>0</v>
      </c>
      <c r="UJ3285" s="8">
        <f t="shared" si="265"/>
        <v>0</v>
      </c>
      <c r="UK3285" s="8">
        <f t="shared" si="266"/>
        <v>0</v>
      </c>
    </row>
    <row r="3286" spans="2:557" x14ac:dyDescent="0.25">
      <c r="B3286" s="60">
        <v>3281</v>
      </c>
      <c r="UA3286" s="8">
        <f t="array" ref="UA3286">SUM(LEN($O3286:$PX3286))-SUM(LEN(SUBSTITUTE(UPPER($O3286:$PX3286),"R","")))</f>
        <v>0</v>
      </c>
      <c r="UB3286" s="8">
        <f t="array" ref="UB3286">SUM(LEN($O3286:$PX3286))-SUM(LEN(SUBSTITUTE(UPPER($O3286:$PX3286),"A","")))</f>
        <v>0</v>
      </c>
      <c r="UC3286" s="8">
        <f t="array" ref="UC3286">SUM(LEN($O3286:$PX3286))-SUM(LEN(SUBSTITUTE(UPPER($O3286:$PX3286),"P","")))</f>
        <v>0</v>
      </c>
      <c r="UG3286" s="8">
        <f t="shared" si="262"/>
        <v>0</v>
      </c>
      <c r="UH3286" s="8">
        <f t="shared" si="263"/>
        <v>0</v>
      </c>
      <c r="UI3286" s="8">
        <f t="shared" si="264"/>
        <v>0</v>
      </c>
      <c r="UJ3286" s="8">
        <f t="shared" si="265"/>
        <v>0</v>
      </c>
      <c r="UK3286" s="8">
        <f t="shared" si="266"/>
        <v>0</v>
      </c>
    </row>
    <row r="3287" spans="2:557" x14ac:dyDescent="0.25">
      <c r="B3287" s="60">
        <v>3282</v>
      </c>
      <c r="UA3287" s="8">
        <f t="array" ref="UA3287">SUM(LEN($O3287:$PX3287))-SUM(LEN(SUBSTITUTE(UPPER($O3287:$PX3287),"R","")))</f>
        <v>0</v>
      </c>
      <c r="UB3287" s="8">
        <f t="array" ref="UB3287">SUM(LEN($O3287:$PX3287))-SUM(LEN(SUBSTITUTE(UPPER($O3287:$PX3287),"A","")))</f>
        <v>0</v>
      </c>
      <c r="UC3287" s="8">
        <f t="array" ref="UC3287">SUM(LEN($O3287:$PX3287))-SUM(LEN(SUBSTITUTE(UPPER($O3287:$PX3287),"P","")))</f>
        <v>0</v>
      </c>
      <c r="UG3287" s="8">
        <f t="shared" si="262"/>
        <v>0</v>
      </c>
      <c r="UH3287" s="8">
        <f t="shared" si="263"/>
        <v>0</v>
      </c>
      <c r="UI3287" s="8">
        <f t="shared" si="264"/>
        <v>0</v>
      </c>
      <c r="UJ3287" s="8">
        <f t="shared" si="265"/>
        <v>0</v>
      </c>
      <c r="UK3287" s="8">
        <f t="shared" si="266"/>
        <v>0</v>
      </c>
    </row>
    <row r="3288" spans="2:557" x14ac:dyDescent="0.25">
      <c r="B3288" s="60">
        <v>3283</v>
      </c>
      <c r="UA3288" s="8">
        <f t="array" ref="UA3288">SUM(LEN($O3288:$PX3288))-SUM(LEN(SUBSTITUTE(UPPER($O3288:$PX3288),"R","")))</f>
        <v>0</v>
      </c>
      <c r="UB3288" s="8">
        <f t="array" ref="UB3288">SUM(LEN($O3288:$PX3288))-SUM(LEN(SUBSTITUTE(UPPER($O3288:$PX3288),"A","")))</f>
        <v>0</v>
      </c>
      <c r="UC3288" s="8">
        <f t="array" ref="UC3288">SUM(LEN($O3288:$PX3288))-SUM(LEN(SUBSTITUTE(UPPER($O3288:$PX3288),"P","")))</f>
        <v>0</v>
      </c>
      <c r="UG3288" s="8">
        <f t="shared" si="262"/>
        <v>0</v>
      </c>
      <c r="UH3288" s="8">
        <f t="shared" si="263"/>
        <v>0</v>
      </c>
      <c r="UI3288" s="8">
        <f t="shared" si="264"/>
        <v>0</v>
      </c>
      <c r="UJ3288" s="8">
        <f t="shared" si="265"/>
        <v>0</v>
      </c>
      <c r="UK3288" s="8">
        <f t="shared" si="266"/>
        <v>0</v>
      </c>
    </row>
    <row r="3289" spans="2:557" x14ac:dyDescent="0.25">
      <c r="B3289" s="60">
        <v>3284</v>
      </c>
      <c r="UA3289" s="8">
        <f t="array" ref="UA3289">SUM(LEN($O3289:$PX3289))-SUM(LEN(SUBSTITUTE(UPPER($O3289:$PX3289),"R","")))</f>
        <v>0</v>
      </c>
      <c r="UB3289" s="8">
        <f t="array" ref="UB3289">SUM(LEN($O3289:$PX3289))-SUM(LEN(SUBSTITUTE(UPPER($O3289:$PX3289),"A","")))</f>
        <v>0</v>
      </c>
      <c r="UC3289" s="8">
        <f t="array" ref="UC3289">SUM(LEN($O3289:$PX3289))-SUM(LEN(SUBSTITUTE(UPPER($O3289:$PX3289),"P","")))</f>
        <v>0</v>
      </c>
      <c r="UG3289" s="8">
        <f t="shared" si="262"/>
        <v>0</v>
      </c>
      <c r="UH3289" s="8">
        <f t="shared" si="263"/>
        <v>0</v>
      </c>
      <c r="UI3289" s="8">
        <f t="shared" si="264"/>
        <v>0</v>
      </c>
      <c r="UJ3289" s="8">
        <f t="shared" si="265"/>
        <v>0</v>
      </c>
      <c r="UK3289" s="8">
        <f t="shared" si="266"/>
        <v>0</v>
      </c>
    </row>
    <row r="3290" spans="2:557" x14ac:dyDescent="0.25">
      <c r="B3290" s="60">
        <v>3285</v>
      </c>
      <c r="UA3290" s="8">
        <f t="array" ref="UA3290">SUM(LEN($O3290:$PX3290))-SUM(LEN(SUBSTITUTE(UPPER($O3290:$PX3290),"R","")))</f>
        <v>0</v>
      </c>
      <c r="UB3290" s="8">
        <f t="array" ref="UB3290">SUM(LEN($O3290:$PX3290))-SUM(LEN(SUBSTITUTE(UPPER($O3290:$PX3290),"A","")))</f>
        <v>0</v>
      </c>
      <c r="UC3290" s="8">
        <f t="array" ref="UC3290">SUM(LEN($O3290:$PX3290))-SUM(LEN(SUBSTITUTE(UPPER($O3290:$PX3290),"P","")))</f>
        <v>0</v>
      </c>
      <c r="UG3290" s="8">
        <f t="shared" si="262"/>
        <v>0</v>
      </c>
      <c r="UH3290" s="8">
        <f t="shared" si="263"/>
        <v>0</v>
      </c>
      <c r="UI3290" s="8">
        <f t="shared" si="264"/>
        <v>0</v>
      </c>
      <c r="UJ3290" s="8">
        <f t="shared" si="265"/>
        <v>0</v>
      </c>
      <c r="UK3290" s="8">
        <f t="shared" si="266"/>
        <v>0</v>
      </c>
    </row>
    <row r="3291" spans="2:557" x14ac:dyDescent="0.25">
      <c r="B3291" s="60">
        <v>3286</v>
      </c>
      <c r="UA3291" s="8">
        <f t="array" ref="UA3291">SUM(LEN($O3291:$PX3291))-SUM(LEN(SUBSTITUTE(UPPER($O3291:$PX3291),"R","")))</f>
        <v>0</v>
      </c>
      <c r="UB3291" s="8">
        <f t="array" ref="UB3291">SUM(LEN($O3291:$PX3291))-SUM(LEN(SUBSTITUTE(UPPER($O3291:$PX3291),"A","")))</f>
        <v>0</v>
      </c>
      <c r="UC3291" s="8">
        <f t="array" ref="UC3291">SUM(LEN($O3291:$PX3291))-SUM(LEN(SUBSTITUTE(UPPER($O3291:$PX3291),"P","")))</f>
        <v>0</v>
      </c>
      <c r="UG3291" s="8">
        <f t="shared" si="262"/>
        <v>0</v>
      </c>
      <c r="UH3291" s="8">
        <f t="shared" si="263"/>
        <v>0</v>
      </c>
      <c r="UI3291" s="8">
        <f t="shared" si="264"/>
        <v>0</v>
      </c>
      <c r="UJ3291" s="8">
        <f t="shared" si="265"/>
        <v>0</v>
      </c>
      <c r="UK3291" s="8">
        <f t="shared" si="266"/>
        <v>0</v>
      </c>
    </row>
    <row r="3292" spans="2:557" x14ac:dyDescent="0.25">
      <c r="B3292" s="60">
        <v>3287</v>
      </c>
      <c r="UA3292" s="8">
        <f t="array" ref="UA3292">SUM(LEN($O3292:$PX3292))-SUM(LEN(SUBSTITUTE(UPPER($O3292:$PX3292),"R","")))</f>
        <v>0</v>
      </c>
      <c r="UB3292" s="8">
        <f t="array" ref="UB3292">SUM(LEN($O3292:$PX3292))-SUM(LEN(SUBSTITUTE(UPPER($O3292:$PX3292),"A","")))</f>
        <v>0</v>
      </c>
      <c r="UC3292" s="8">
        <f t="array" ref="UC3292">SUM(LEN($O3292:$PX3292))-SUM(LEN(SUBSTITUTE(UPPER($O3292:$PX3292),"P","")))</f>
        <v>0</v>
      </c>
      <c r="UG3292" s="8">
        <f t="shared" si="262"/>
        <v>0</v>
      </c>
      <c r="UH3292" s="8">
        <f t="shared" si="263"/>
        <v>0</v>
      </c>
      <c r="UI3292" s="8">
        <f t="shared" si="264"/>
        <v>0</v>
      </c>
      <c r="UJ3292" s="8">
        <f t="shared" si="265"/>
        <v>0</v>
      </c>
      <c r="UK3292" s="8">
        <f t="shared" si="266"/>
        <v>0</v>
      </c>
    </row>
    <row r="3293" spans="2:557" x14ac:dyDescent="0.25">
      <c r="B3293" s="60">
        <v>3288</v>
      </c>
      <c r="UA3293" s="8">
        <f t="array" ref="UA3293">SUM(LEN($O3293:$PX3293))-SUM(LEN(SUBSTITUTE(UPPER($O3293:$PX3293),"R","")))</f>
        <v>0</v>
      </c>
      <c r="UB3293" s="8">
        <f t="array" ref="UB3293">SUM(LEN($O3293:$PX3293))-SUM(LEN(SUBSTITUTE(UPPER($O3293:$PX3293),"A","")))</f>
        <v>0</v>
      </c>
      <c r="UC3293" s="8">
        <f t="array" ref="UC3293">SUM(LEN($O3293:$PX3293))-SUM(LEN(SUBSTITUTE(UPPER($O3293:$PX3293),"P","")))</f>
        <v>0</v>
      </c>
      <c r="UG3293" s="8">
        <f t="shared" si="262"/>
        <v>0</v>
      </c>
      <c r="UH3293" s="8">
        <f t="shared" si="263"/>
        <v>0</v>
      </c>
      <c r="UI3293" s="8">
        <f t="shared" si="264"/>
        <v>0</v>
      </c>
      <c r="UJ3293" s="8">
        <f t="shared" si="265"/>
        <v>0</v>
      </c>
      <c r="UK3293" s="8">
        <f t="shared" si="266"/>
        <v>0</v>
      </c>
    </row>
    <row r="3294" spans="2:557" x14ac:dyDescent="0.25">
      <c r="B3294" s="60">
        <v>3289</v>
      </c>
      <c r="UA3294" s="8">
        <f t="array" ref="UA3294">SUM(LEN($O3294:$PX3294))-SUM(LEN(SUBSTITUTE(UPPER($O3294:$PX3294),"R","")))</f>
        <v>0</v>
      </c>
      <c r="UB3294" s="8">
        <f t="array" ref="UB3294">SUM(LEN($O3294:$PX3294))-SUM(LEN(SUBSTITUTE(UPPER($O3294:$PX3294),"A","")))</f>
        <v>0</v>
      </c>
      <c r="UC3294" s="8">
        <f t="array" ref="UC3294">SUM(LEN($O3294:$PX3294))-SUM(LEN(SUBSTITUTE(UPPER($O3294:$PX3294),"P","")))</f>
        <v>0</v>
      </c>
      <c r="UG3294" s="8">
        <f t="shared" si="262"/>
        <v>0</v>
      </c>
      <c r="UH3294" s="8">
        <f t="shared" si="263"/>
        <v>0</v>
      </c>
      <c r="UI3294" s="8">
        <f t="shared" si="264"/>
        <v>0</v>
      </c>
      <c r="UJ3294" s="8">
        <f t="shared" si="265"/>
        <v>0</v>
      </c>
      <c r="UK3294" s="8">
        <f t="shared" si="266"/>
        <v>0</v>
      </c>
    </row>
    <row r="3295" spans="2:557" x14ac:dyDescent="0.25">
      <c r="B3295" s="60">
        <v>3290</v>
      </c>
      <c r="UA3295" s="8">
        <f t="array" ref="UA3295">SUM(LEN($O3295:$PX3295))-SUM(LEN(SUBSTITUTE(UPPER($O3295:$PX3295),"R","")))</f>
        <v>0</v>
      </c>
      <c r="UB3295" s="8">
        <f t="array" ref="UB3295">SUM(LEN($O3295:$PX3295))-SUM(LEN(SUBSTITUTE(UPPER($O3295:$PX3295),"A","")))</f>
        <v>0</v>
      </c>
      <c r="UC3295" s="8">
        <f t="array" ref="UC3295">SUM(LEN($O3295:$PX3295))-SUM(LEN(SUBSTITUTE(UPPER($O3295:$PX3295),"P","")))</f>
        <v>0</v>
      </c>
      <c r="UG3295" s="8">
        <f t="shared" si="262"/>
        <v>0</v>
      </c>
      <c r="UH3295" s="8">
        <f t="shared" si="263"/>
        <v>0</v>
      </c>
      <c r="UI3295" s="8">
        <f t="shared" si="264"/>
        <v>0</v>
      </c>
      <c r="UJ3295" s="8">
        <f t="shared" si="265"/>
        <v>0</v>
      </c>
      <c r="UK3295" s="8">
        <f t="shared" si="266"/>
        <v>0</v>
      </c>
    </row>
    <row r="3296" spans="2:557" x14ac:dyDescent="0.25">
      <c r="B3296" s="60">
        <v>3291</v>
      </c>
      <c r="UA3296" s="8">
        <f t="array" ref="UA3296">SUM(LEN($O3296:$PX3296))-SUM(LEN(SUBSTITUTE(UPPER($O3296:$PX3296),"R","")))</f>
        <v>0</v>
      </c>
      <c r="UB3296" s="8">
        <f t="array" ref="UB3296">SUM(LEN($O3296:$PX3296))-SUM(LEN(SUBSTITUTE(UPPER($O3296:$PX3296),"A","")))</f>
        <v>0</v>
      </c>
      <c r="UC3296" s="8">
        <f t="array" ref="UC3296">SUM(LEN($O3296:$PX3296))-SUM(LEN(SUBSTITUTE(UPPER($O3296:$PX3296),"P","")))</f>
        <v>0</v>
      </c>
      <c r="UG3296" s="8">
        <f t="shared" si="262"/>
        <v>0</v>
      </c>
      <c r="UH3296" s="8">
        <f t="shared" si="263"/>
        <v>0</v>
      </c>
      <c r="UI3296" s="8">
        <f t="shared" si="264"/>
        <v>0</v>
      </c>
      <c r="UJ3296" s="8">
        <f t="shared" si="265"/>
        <v>0</v>
      </c>
      <c r="UK3296" s="8">
        <f t="shared" si="266"/>
        <v>0</v>
      </c>
    </row>
    <row r="3297" spans="2:557" x14ac:dyDescent="0.25">
      <c r="B3297" s="60">
        <v>3292</v>
      </c>
      <c r="UA3297" s="8">
        <f t="array" ref="UA3297">SUM(LEN($O3297:$PX3297))-SUM(LEN(SUBSTITUTE(UPPER($O3297:$PX3297),"R","")))</f>
        <v>0</v>
      </c>
      <c r="UB3297" s="8">
        <f t="array" ref="UB3297">SUM(LEN($O3297:$PX3297))-SUM(LEN(SUBSTITUTE(UPPER($O3297:$PX3297),"A","")))</f>
        <v>0</v>
      </c>
      <c r="UC3297" s="8">
        <f t="array" ref="UC3297">SUM(LEN($O3297:$PX3297))-SUM(LEN(SUBSTITUTE(UPPER($O3297:$PX3297),"P","")))</f>
        <v>0</v>
      </c>
      <c r="UG3297" s="8">
        <f t="shared" si="262"/>
        <v>0</v>
      </c>
      <c r="UH3297" s="8">
        <f t="shared" si="263"/>
        <v>0</v>
      </c>
      <c r="UI3297" s="8">
        <f t="shared" si="264"/>
        <v>0</v>
      </c>
      <c r="UJ3297" s="8">
        <f t="shared" si="265"/>
        <v>0</v>
      </c>
      <c r="UK3297" s="8">
        <f t="shared" si="266"/>
        <v>0</v>
      </c>
    </row>
    <row r="3298" spans="2:557" x14ac:dyDescent="0.25">
      <c r="B3298" s="60">
        <v>3293</v>
      </c>
      <c r="UA3298" s="8">
        <f t="array" ref="UA3298">SUM(LEN($O3298:$PX3298))-SUM(LEN(SUBSTITUTE(UPPER($O3298:$PX3298),"R","")))</f>
        <v>0</v>
      </c>
      <c r="UB3298" s="8">
        <f t="array" ref="UB3298">SUM(LEN($O3298:$PX3298))-SUM(LEN(SUBSTITUTE(UPPER($O3298:$PX3298),"A","")))</f>
        <v>0</v>
      </c>
      <c r="UC3298" s="8">
        <f t="array" ref="UC3298">SUM(LEN($O3298:$PX3298))-SUM(LEN(SUBSTITUTE(UPPER($O3298:$PX3298),"P","")))</f>
        <v>0</v>
      </c>
      <c r="UG3298" s="8">
        <f t="shared" si="262"/>
        <v>0</v>
      </c>
      <c r="UH3298" s="8">
        <f t="shared" si="263"/>
        <v>0</v>
      </c>
      <c r="UI3298" s="8">
        <f t="shared" si="264"/>
        <v>0</v>
      </c>
      <c r="UJ3298" s="8">
        <f t="shared" si="265"/>
        <v>0</v>
      </c>
      <c r="UK3298" s="8">
        <f t="shared" si="266"/>
        <v>0</v>
      </c>
    </row>
    <row r="3299" spans="2:557" x14ac:dyDescent="0.25">
      <c r="B3299" s="60">
        <v>3294</v>
      </c>
      <c r="UA3299" s="8">
        <f t="array" ref="UA3299">SUM(LEN($O3299:$PX3299))-SUM(LEN(SUBSTITUTE(UPPER($O3299:$PX3299),"R","")))</f>
        <v>0</v>
      </c>
      <c r="UB3299" s="8">
        <f t="array" ref="UB3299">SUM(LEN($O3299:$PX3299))-SUM(LEN(SUBSTITUTE(UPPER($O3299:$PX3299),"A","")))</f>
        <v>0</v>
      </c>
      <c r="UC3299" s="8">
        <f t="array" ref="UC3299">SUM(LEN($O3299:$PX3299))-SUM(LEN(SUBSTITUTE(UPPER($O3299:$PX3299),"P","")))</f>
        <v>0</v>
      </c>
      <c r="UG3299" s="8">
        <f t="shared" si="262"/>
        <v>0</v>
      </c>
      <c r="UH3299" s="8">
        <f t="shared" si="263"/>
        <v>0</v>
      </c>
      <c r="UI3299" s="8">
        <f t="shared" si="264"/>
        <v>0</v>
      </c>
      <c r="UJ3299" s="8">
        <f t="shared" si="265"/>
        <v>0</v>
      </c>
      <c r="UK3299" s="8">
        <f t="shared" si="266"/>
        <v>0</v>
      </c>
    </row>
    <row r="3300" spans="2:557" x14ac:dyDescent="0.25">
      <c r="B3300" s="60">
        <v>3295</v>
      </c>
      <c r="UA3300" s="8">
        <f t="array" ref="UA3300">SUM(LEN($O3300:$PX3300))-SUM(LEN(SUBSTITUTE(UPPER($O3300:$PX3300),"R","")))</f>
        <v>0</v>
      </c>
      <c r="UB3300" s="8">
        <f t="array" ref="UB3300">SUM(LEN($O3300:$PX3300))-SUM(LEN(SUBSTITUTE(UPPER($O3300:$PX3300),"A","")))</f>
        <v>0</v>
      </c>
      <c r="UC3300" s="8">
        <f t="array" ref="UC3300">SUM(LEN($O3300:$PX3300))-SUM(LEN(SUBSTITUTE(UPPER($O3300:$PX3300),"P","")))</f>
        <v>0</v>
      </c>
      <c r="UG3300" s="8">
        <f t="shared" si="262"/>
        <v>0</v>
      </c>
      <c r="UH3300" s="8">
        <f t="shared" si="263"/>
        <v>0</v>
      </c>
      <c r="UI3300" s="8">
        <f t="shared" si="264"/>
        <v>0</v>
      </c>
      <c r="UJ3300" s="8">
        <f t="shared" si="265"/>
        <v>0</v>
      </c>
      <c r="UK3300" s="8">
        <f t="shared" si="266"/>
        <v>0</v>
      </c>
    </row>
    <row r="3301" spans="2:557" x14ac:dyDescent="0.25">
      <c r="B3301" s="60">
        <v>3296</v>
      </c>
      <c r="UA3301" s="8">
        <f t="array" ref="UA3301">SUM(LEN($O3301:$PX3301))-SUM(LEN(SUBSTITUTE(UPPER($O3301:$PX3301),"R","")))</f>
        <v>0</v>
      </c>
      <c r="UB3301" s="8">
        <f t="array" ref="UB3301">SUM(LEN($O3301:$PX3301))-SUM(LEN(SUBSTITUTE(UPPER($O3301:$PX3301),"A","")))</f>
        <v>0</v>
      </c>
      <c r="UC3301" s="8">
        <f t="array" ref="UC3301">SUM(LEN($O3301:$PX3301))-SUM(LEN(SUBSTITUTE(UPPER($O3301:$PX3301),"P","")))</f>
        <v>0</v>
      </c>
      <c r="UG3301" s="8">
        <f t="shared" si="262"/>
        <v>0</v>
      </c>
      <c r="UH3301" s="8">
        <f t="shared" si="263"/>
        <v>0</v>
      </c>
      <c r="UI3301" s="8">
        <f t="shared" si="264"/>
        <v>0</v>
      </c>
      <c r="UJ3301" s="8">
        <f t="shared" si="265"/>
        <v>0</v>
      </c>
      <c r="UK3301" s="8">
        <f t="shared" si="266"/>
        <v>0</v>
      </c>
    </row>
    <row r="3302" spans="2:557" x14ac:dyDescent="0.25">
      <c r="B3302" s="60">
        <v>3297</v>
      </c>
      <c r="UA3302" s="8">
        <f t="array" ref="UA3302">SUM(LEN($O3302:$PX3302))-SUM(LEN(SUBSTITUTE(UPPER($O3302:$PX3302),"R","")))</f>
        <v>0</v>
      </c>
      <c r="UB3302" s="8">
        <f t="array" ref="UB3302">SUM(LEN($O3302:$PX3302))-SUM(LEN(SUBSTITUTE(UPPER($O3302:$PX3302),"A","")))</f>
        <v>0</v>
      </c>
      <c r="UC3302" s="8">
        <f t="array" ref="UC3302">SUM(LEN($O3302:$PX3302))-SUM(LEN(SUBSTITUTE(UPPER($O3302:$PX3302),"P","")))</f>
        <v>0</v>
      </c>
      <c r="UG3302" s="8">
        <f t="shared" si="262"/>
        <v>0</v>
      </c>
      <c r="UH3302" s="8">
        <f t="shared" si="263"/>
        <v>0</v>
      </c>
      <c r="UI3302" s="8">
        <f t="shared" si="264"/>
        <v>0</v>
      </c>
      <c r="UJ3302" s="8">
        <f t="shared" si="265"/>
        <v>0</v>
      </c>
      <c r="UK3302" s="8">
        <f t="shared" si="266"/>
        <v>0</v>
      </c>
    </row>
    <row r="3303" spans="2:557" x14ac:dyDescent="0.25">
      <c r="B3303" s="60">
        <v>3298</v>
      </c>
      <c r="UA3303" s="8">
        <f t="array" ref="UA3303">SUM(LEN($O3303:$PX3303))-SUM(LEN(SUBSTITUTE(UPPER($O3303:$PX3303),"R","")))</f>
        <v>0</v>
      </c>
      <c r="UB3303" s="8">
        <f t="array" ref="UB3303">SUM(LEN($O3303:$PX3303))-SUM(LEN(SUBSTITUTE(UPPER($O3303:$PX3303),"A","")))</f>
        <v>0</v>
      </c>
      <c r="UC3303" s="8">
        <f t="array" ref="UC3303">SUM(LEN($O3303:$PX3303))-SUM(LEN(SUBSTITUTE(UPPER($O3303:$PX3303),"P","")))</f>
        <v>0</v>
      </c>
      <c r="UG3303" s="8">
        <f t="shared" si="262"/>
        <v>0</v>
      </c>
      <c r="UH3303" s="8">
        <f t="shared" si="263"/>
        <v>0</v>
      </c>
      <c r="UI3303" s="8">
        <f t="shared" si="264"/>
        <v>0</v>
      </c>
      <c r="UJ3303" s="8">
        <f t="shared" si="265"/>
        <v>0</v>
      </c>
      <c r="UK3303" s="8">
        <f t="shared" si="266"/>
        <v>0</v>
      </c>
    </row>
    <row r="3304" spans="2:557" x14ac:dyDescent="0.25">
      <c r="B3304" s="60">
        <v>3299</v>
      </c>
      <c r="UA3304" s="8">
        <f t="array" ref="UA3304">SUM(LEN($O3304:$PX3304))-SUM(LEN(SUBSTITUTE(UPPER($O3304:$PX3304),"R","")))</f>
        <v>0</v>
      </c>
      <c r="UB3304" s="8">
        <f t="array" ref="UB3304">SUM(LEN($O3304:$PX3304))-SUM(LEN(SUBSTITUTE(UPPER($O3304:$PX3304),"A","")))</f>
        <v>0</v>
      </c>
      <c r="UC3304" s="8">
        <f t="array" ref="UC3304">SUM(LEN($O3304:$PX3304))-SUM(LEN(SUBSTITUTE(UPPER($O3304:$PX3304),"P","")))</f>
        <v>0</v>
      </c>
      <c r="UG3304" s="8">
        <f t="shared" si="262"/>
        <v>0</v>
      </c>
      <c r="UH3304" s="8">
        <f t="shared" si="263"/>
        <v>0</v>
      </c>
      <c r="UI3304" s="8">
        <f t="shared" si="264"/>
        <v>0</v>
      </c>
      <c r="UJ3304" s="8">
        <f t="shared" si="265"/>
        <v>0</v>
      </c>
      <c r="UK3304" s="8">
        <f t="shared" si="266"/>
        <v>0</v>
      </c>
    </row>
    <row r="3305" spans="2:557" x14ac:dyDescent="0.25">
      <c r="B3305" s="60">
        <v>3300</v>
      </c>
      <c r="UA3305" s="8">
        <f t="array" ref="UA3305">SUM(LEN($O3305:$PX3305))-SUM(LEN(SUBSTITUTE(UPPER($O3305:$PX3305),"R","")))</f>
        <v>0</v>
      </c>
      <c r="UB3305" s="8">
        <f t="array" ref="UB3305">SUM(LEN($O3305:$PX3305))-SUM(LEN(SUBSTITUTE(UPPER($O3305:$PX3305),"A","")))</f>
        <v>0</v>
      </c>
      <c r="UC3305" s="8">
        <f t="array" ref="UC3305">SUM(LEN($O3305:$PX3305))-SUM(LEN(SUBSTITUTE(UPPER($O3305:$PX3305),"P","")))</f>
        <v>0</v>
      </c>
      <c r="UG3305" s="8">
        <f t="shared" si="262"/>
        <v>0</v>
      </c>
      <c r="UH3305" s="8">
        <f t="shared" si="263"/>
        <v>0</v>
      </c>
      <c r="UI3305" s="8">
        <f t="shared" si="264"/>
        <v>0</v>
      </c>
      <c r="UJ3305" s="8">
        <f t="shared" si="265"/>
        <v>0</v>
      </c>
      <c r="UK3305" s="8">
        <f t="shared" si="266"/>
        <v>0</v>
      </c>
    </row>
    <row r="3306" spans="2:557" x14ac:dyDescent="0.25">
      <c r="B3306" s="60">
        <v>3301</v>
      </c>
      <c r="UA3306" s="8">
        <f t="array" ref="UA3306">SUM(LEN($O3306:$PX3306))-SUM(LEN(SUBSTITUTE(UPPER($O3306:$PX3306),"R","")))</f>
        <v>0</v>
      </c>
      <c r="UB3306" s="8">
        <f t="array" ref="UB3306">SUM(LEN($O3306:$PX3306))-SUM(LEN(SUBSTITUTE(UPPER($O3306:$PX3306),"A","")))</f>
        <v>0</v>
      </c>
      <c r="UC3306" s="8">
        <f t="array" ref="UC3306">SUM(LEN($O3306:$PX3306))-SUM(LEN(SUBSTITUTE(UPPER($O3306:$PX3306),"P","")))</f>
        <v>0</v>
      </c>
      <c r="UG3306" s="8">
        <f t="shared" si="262"/>
        <v>0</v>
      </c>
      <c r="UH3306" s="8">
        <f t="shared" si="263"/>
        <v>0</v>
      </c>
      <c r="UI3306" s="8">
        <f t="shared" si="264"/>
        <v>0</v>
      </c>
      <c r="UJ3306" s="8">
        <f t="shared" si="265"/>
        <v>0</v>
      </c>
      <c r="UK3306" s="8">
        <f t="shared" si="266"/>
        <v>0</v>
      </c>
    </row>
    <row r="3307" spans="2:557" x14ac:dyDescent="0.25">
      <c r="B3307" s="60">
        <v>3302</v>
      </c>
      <c r="UA3307" s="8">
        <f t="array" ref="UA3307">SUM(LEN($O3307:$PX3307))-SUM(LEN(SUBSTITUTE(UPPER($O3307:$PX3307),"R","")))</f>
        <v>0</v>
      </c>
      <c r="UB3307" s="8">
        <f t="array" ref="UB3307">SUM(LEN($O3307:$PX3307))-SUM(LEN(SUBSTITUTE(UPPER($O3307:$PX3307),"A","")))</f>
        <v>0</v>
      </c>
      <c r="UC3307" s="8">
        <f t="array" ref="UC3307">SUM(LEN($O3307:$PX3307))-SUM(LEN(SUBSTITUTE(UPPER($O3307:$PX3307),"P","")))</f>
        <v>0</v>
      </c>
      <c r="UG3307" s="8">
        <f t="shared" si="262"/>
        <v>0</v>
      </c>
      <c r="UH3307" s="8">
        <f t="shared" si="263"/>
        <v>0</v>
      </c>
      <c r="UI3307" s="8">
        <f t="shared" si="264"/>
        <v>0</v>
      </c>
      <c r="UJ3307" s="8">
        <f t="shared" si="265"/>
        <v>0</v>
      </c>
      <c r="UK3307" s="8">
        <f t="shared" si="266"/>
        <v>0</v>
      </c>
    </row>
    <row r="3308" spans="2:557" x14ac:dyDescent="0.25">
      <c r="B3308" s="60">
        <v>3303</v>
      </c>
      <c r="UA3308" s="8">
        <f t="array" ref="UA3308">SUM(LEN($O3308:$PX3308))-SUM(LEN(SUBSTITUTE(UPPER($O3308:$PX3308),"R","")))</f>
        <v>0</v>
      </c>
      <c r="UB3308" s="8">
        <f t="array" ref="UB3308">SUM(LEN($O3308:$PX3308))-SUM(LEN(SUBSTITUTE(UPPER($O3308:$PX3308),"A","")))</f>
        <v>0</v>
      </c>
      <c r="UC3308" s="8">
        <f t="array" ref="UC3308">SUM(LEN($O3308:$PX3308))-SUM(LEN(SUBSTITUTE(UPPER($O3308:$PX3308),"P","")))</f>
        <v>0</v>
      </c>
      <c r="UG3308" s="8">
        <f t="shared" si="262"/>
        <v>0</v>
      </c>
      <c r="UH3308" s="8">
        <f t="shared" si="263"/>
        <v>0</v>
      </c>
      <c r="UI3308" s="8">
        <f t="shared" si="264"/>
        <v>0</v>
      </c>
      <c r="UJ3308" s="8">
        <f t="shared" si="265"/>
        <v>0</v>
      </c>
      <c r="UK3308" s="8">
        <f t="shared" si="266"/>
        <v>0</v>
      </c>
    </row>
    <row r="3309" spans="2:557" x14ac:dyDescent="0.25">
      <c r="B3309" s="60">
        <v>3304</v>
      </c>
      <c r="UA3309" s="8">
        <f t="array" ref="UA3309">SUM(LEN($O3309:$PX3309))-SUM(LEN(SUBSTITUTE(UPPER($O3309:$PX3309),"R","")))</f>
        <v>0</v>
      </c>
      <c r="UB3309" s="8">
        <f t="array" ref="UB3309">SUM(LEN($O3309:$PX3309))-SUM(LEN(SUBSTITUTE(UPPER($O3309:$PX3309),"A","")))</f>
        <v>0</v>
      </c>
      <c r="UC3309" s="8">
        <f t="array" ref="UC3309">SUM(LEN($O3309:$PX3309))-SUM(LEN(SUBSTITUTE(UPPER($O3309:$PX3309),"P","")))</f>
        <v>0</v>
      </c>
      <c r="UG3309" s="8">
        <f t="shared" si="262"/>
        <v>0</v>
      </c>
      <c r="UH3309" s="8">
        <f t="shared" si="263"/>
        <v>0</v>
      </c>
      <c r="UI3309" s="8">
        <f t="shared" si="264"/>
        <v>0</v>
      </c>
      <c r="UJ3309" s="8">
        <f t="shared" si="265"/>
        <v>0</v>
      </c>
      <c r="UK3309" s="8">
        <f t="shared" si="266"/>
        <v>0</v>
      </c>
    </row>
    <row r="3310" spans="2:557" x14ac:dyDescent="0.25">
      <c r="B3310" s="60">
        <v>3305</v>
      </c>
      <c r="UA3310" s="8">
        <f t="array" ref="UA3310">SUM(LEN($O3310:$PX3310))-SUM(LEN(SUBSTITUTE(UPPER($O3310:$PX3310),"R","")))</f>
        <v>0</v>
      </c>
      <c r="UB3310" s="8">
        <f t="array" ref="UB3310">SUM(LEN($O3310:$PX3310))-SUM(LEN(SUBSTITUTE(UPPER($O3310:$PX3310),"A","")))</f>
        <v>0</v>
      </c>
      <c r="UC3310" s="8">
        <f t="array" ref="UC3310">SUM(LEN($O3310:$PX3310))-SUM(LEN(SUBSTITUTE(UPPER($O3310:$PX3310),"P","")))</f>
        <v>0</v>
      </c>
      <c r="UG3310" s="8">
        <f t="shared" si="262"/>
        <v>0</v>
      </c>
      <c r="UH3310" s="8">
        <f t="shared" si="263"/>
        <v>0</v>
      </c>
      <c r="UI3310" s="8">
        <f t="shared" si="264"/>
        <v>0</v>
      </c>
      <c r="UJ3310" s="8">
        <f t="shared" si="265"/>
        <v>0</v>
      </c>
      <c r="UK3310" s="8">
        <f t="shared" si="266"/>
        <v>0</v>
      </c>
    </row>
    <row r="3311" spans="2:557" x14ac:dyDescent="0.25">
      <c r="B3311" s="60">
        <v>3306</v>
      </c>
      <c r="UA3311" s="8">
        <f t="array" ref="UA3311">SUM(LEN($O3311:$PX3311))-SUM(LEN(SUBSTITUTE(UPPER($O3311:$PX3311),"R","")))</f>
        <v>0</v>
      </c>
      <c r="UB3311" s="8">
        <f t="array" ref="UB3311">SUM(LEN($O3311:$PX3311))-SUM(LEN(SUBSTITUTE(UPPER($O3311:$PX3311),"A","")))</f>
        <v>0</v>
      </c>
      <c r="UC3311" s="8">
        <f t="array" ref="UC3311">SUM(LEN($O3311:$PX3311))-SUM(LEN(SUBSTITUTE(UPPER($O3311:$PX3311),"P","")))</f>
        <v>0</v>
      </c>
      <c r="UG3311" s="8">
        <f t="shared" si="262"/>
        <v>0</v>
      </c>
      <c r="UH3311" s="8">
        <f t="shared" si="263"/>
        <v>0</v>
      </c>
      <c r="UI3311" s="8">
        <f t="shared" si="264"/>
        <v>0</v>
      </c>
      <c r="UJ3311" s="8">
        <f t="shared" si="265"/>
        <v>0</v>
      </c>
      <c r="UK3311" s="8">
        <f t="shared" si="266"/>
        <v>0</v>
      </c>
    </row>
    <row r="3312" spans="2:557" x14ac:dyDescent="0.25">
      <c r="B3312" s="60">
        <v>3307</v>
      </c>
      <c r="UA3312" s="8">
        <f t="array" ref="UA3312">SUM(LEN($O3312:$PX3312))-SUM(LEN(SUBSTITUTE(UPPER($O3312:$PX3312),"R","")))</f>
        <v>0</v>
      </c>
      <c r="UB3312" s="8">
        <f t="array" ref="UB3312">SUM(LEN($O3312:$PX3312))-SUM(LEN(SUBSTITUTE(UPPER($O3312:$PX3312),"A","")))</f>
        <v>0</v>
      </c>
      <c r="UC3312" s="8">
        <f t="array" ref="UC3312">SUM(LEN($O3312:$PX3312))-SUM(LEN(SUBSTITUTE(UPPER($O3312:$PX3312),"P","")))</f>
        <v>0</v>
      </c>
      <c r="UG3312" s="8">
        <f t="shared" si="262"/>
        <v>0</v>
      </c>
      <c r="UH3312" s="8">
        <f t="shared" si="263"/>
        <v>0</v>
      </c>
      <c r="UI3312" s="8">
        <f t="shared" si="264"/>
        <v>0</v>
      </c>
      <c r="UJ3312" s="8">
        <f t="shared" si="265"/>
        <v>0</v>
      </c>
      <c r="UK3312" s="8">
        <f t="shared" si="266"/>
        <v>0</v>
      </c>
    </row>
    <row r="3313" spans="2:557" x14ac:dyDescent="0.25">
      <c r="B3313" s="60">
        <v>3308</v>
      </c>
      <c r="UA3313" s="8">
        <f t="array" ref="UA3313">SUM(LEN($O3313:$PX3313))-SUM(LEN(SUBSTITUTE(UPPER($O3313:$PX3313),"R","")))</f>
        <v>0</v>
      </c>
      <c r="UB3313" s="8">
        <f t="array" ref="UB3313">SUM(LEN($O3313:$PX3313))-SUM(LEN(SUBSTITUTE(UPPER($O3313:$PX3313),"A","")))</f>
        <v>0</v>
      </c>
      <c r="UC3313" s="8">
        <f t="array" ref="UC3313">SUM(LEN($O3313:$PX3313))-SUM(LEN(SUBSTITUTE(UPPER($O3313:$PX3313),"P","")))</f>
        <v>0</v>
      </c>
      <c r="UG3313" s="8">
        <f t="shared" si="262"/>
        <v>0</v>
      </c>
      <c r="UH3313" s="8">
        <f t="shared" si="263"/>
        <v>0</v>
      </c>
      <c r="UI3313" s="8">
        <f t="shared" si="264"/>
        <v>0</v>
      </c>
      <c r="UJ3313" s="8">
        <f t="shared" si="265"/>
        <v>0</v>
      </c>
      <c r="UK3313" s="8">
        <f t="shared" si="266"/>
        <v>0</v>
      </c>
    </row>
    <row r="3314" spans="2:557" x14ac:dyDescent="0.25">
      <c r="B3314" s="60">
        <v>3309</v>
      </c>
      <c r="UA3314" s="8">
        <f t="array" ref="UA3314">SUM(LEN($O3314:$PX3314))-SUM(LEN(SUBSTITUTE(UPPER($O3314:$PX3314),"R","")))</f>
        <v>0</v>
      </c>
      <c r="UB3314" s="8">
        <f t="array" ref="UB3314">SUM(LEN($O3314:$PX3314))-SUM(LEN(SUBSTITUTE(UPPER($O3314:$PX3314),"A","")))</f>
        <v>0</v>
      </c>
      <c r="UC3314" s="8">
        <f t="array" ref="UC3314">SUM(LEN($O3314:$PX3314))-SUM(LEN(SUBSTITUTE(UPPER($O3314:$PX3314),"P","")))</f>
        <v>0</v>
      </c>
      <c r="UG3314" s="8">
        <f t="shared" si="262"/>
        <v>0</v>
      </c>
      <c r="UH3314" s="8">
        <f t="shared" si="263"/>
        <v>0</v>
      </c>
      <c r="UI3314" s="8">
        <f t="shared" si="264"/>
        <v>0</v>
      </c>
      <c r="UJ3314" s="8">
        <f t="shared" si="265"/>
        <v>0</v>
      </c>
      <c r="UK3314" s="8">
        <f t="shared" si="266"/>
        <v>0</v>
      </c>
    </row>
    <row r="3315" spans="2:557" x14ac:dyDescent="0.25">
      <c r="B3315" s="60">
        <v>3310</v>
      </c>
      <c r="UA3315" s="8">
        <f t="array" ref="UA3315">SUM(LEN($O3315:$PX3315))-SUM(LEN(SUBSTITUTE(UPPER($O3315:$PX3315),"R","")))</f>
        <v>0</v>
      </c>
      <c r="UB3315" s="8">
        <f t="array" ref="UB3315">SUM(LEN($O3315:$PX3315))-SUM(LEN(SUBSTITUTE(UPPER($O3315:$PX3315),"A","")))</f>
        <v>0</v>
      </c>
      <c r="UC3315" s="8">
        <f t="array" ref="UC3315">SUM(LEN($O3315:$PX3315))-SUM(LEN(SUBSTITUTE(UPPER($O3315:$PX3315),"P","")))</f>
        <v>0</v>
      </c>
      <c r="UG3315" s="8">
        <f t="shared" si="262"/>
        <v>0</v>
      </c>
      <c r="UH3315" s="8">
        <f t="shared" si="263"/>
        <v>0</v>
      </c>
      <c r="UI3315" s="8">
        <f t="shared" si="264"/>
        <v>0</v>
      </c>
      <c r="UJ3315" s="8">
        <f t="shared" si="265"/>
        <v>0</v>
      </c>
      <c r="UK3315" s="8">
        <f t="shared" si="266"/>
        <v>0</v>
      </c>
    </row>
    <row r="3316" spans="2:557" x14ac:dyDescent="0.25">
      <c r="B3316" s="60">
        <v>3311</v>
      </c>
      <c r="UA3316" s="8">
        <f t="array" ref="UA3316">SUM(LEN($O3316:$PX3316))-SUM(LEN(SUBSTITUTE(UPPER($O3316:$PX3316),"R","")))</f>
        <v>0</v>
      </c>
      <c r="UB3316" s="8">
        <f t="array" ref="UB3316">SUM(LEN($O3316:$PX3316))-SUM(LEN(SUBSTITUTE(UPPER($O3316:$PX3316),"A","")))</f>
        <v>0</v>
      </c>
      <c r="UC3316" s="8">
        <f t="array" ref="UC3316">SUM(LEN($O3316:$PX3316))-SUM(LEN(SUBSTITUTE(UPPER($O3316:$PX3316),"P","")))</f>
        <v>0</v>
      </c>
      <c r="UG3316" s="8">
        <f t="shared" si="262"/>
        <v>0</v>
      </c>
      <c r="UH3316" s="8">
        <f t="shared" si="263"/>
        <v>0</v>
      </c>
      <c r="UI3316" s="8">
        <f t="shared" si="264"/>
        <v>0</v>
      </c>
      <c r="UJ3316" s="8">
        <f t="shared" si="265"/>
        <v>0</v>
      </c>
      <c r="UK3316" s="8">
        <f t="shared" si="266"/>
        <v>0</v>
      </c>
    </row>
    <row r="3317" spans="2:557" x14ac:dyDescent="0.25">
      <c r="B3317" s="60">
        <v>3312</v>
      </c>
      <c r="UA3317" s="8">
        <f t="array" ref="UA3317">SUM(LEN($O3317:$PX3317))-SUM(LEN(SUBSTITUTE(UPPER($O3317:$PX3317),"R","")))</f>
        <v>0</v>
      </c>
      <c r="UB3317" s="8">
        <f t="array" ref="UB3317">SUM(LEN($O3317:$PX3317))-SUM(LEN(SUBSTITUTE(UPPER($O3317:$PX3317),"A","")))</f>
        <v>0</v>
      </c>
      <c r="UC3317" s="8">
        <f t="array" ref="UC3317">SUM(LEN($O3317:$PX3317))-SUM(LEN(SUBSTITUTE(UPPER($O3317:$PX3317),"P","")))</f>
        <v>0</v>
      </c>
      <c r="UG3317" s="8">
        <f t="shared" si="262"/>
        <v>0</v>
      </c>
      <c r="UH3317" s="8">
        <f t="shared" si="263"/>
        <v>0</v>
      </c>
      <c r="UI3317" s="8">
        <f t="shared" si="264"/>
        <v>0</v>
      </c>
      <c r="UJ3317" s="8">
        <f t="shared" si="265"/>
        <v>0</v>
      </c>
      <c r="UK3317" s="8">
        <f t="shared" si="266"/>
        <v>0</v>
      </c>
    </row>
    <row r="3318" spans="2:557" x14ac:dyDescent="0.25">
      <c r="B3318" s="60">
        <v>3313</v>
      </c>
      <c r="UA3318" s="8">
        <f t="array" ref="UA3318">SUM(LEN($O3318:$PX3318))-SUM(LEN(SUBSTITUTE(UPPER($O3318:$PX3318),"R","")))</f>
        <v>0</v>
      </c>
      <c r="UB3318" s="8">
        <f t="array" ref="UB3318">SUM(LEN($O3318:$PX3318))-SUM(LEN(SUBSTITUTE(UPPER($O3318:$PX3318),"A","")))</f>
        <v>0</v>
      </c>
      <c r="UC3318" s="8">
        <f t="array" ref="UC3318">SUM(LEN($O3318:$PX3318))-SUM(LEN(SUBSTITUTE(UPPER($O3318:$PX3318),"P","")))</f>
        <v>0</v>
      </c>
      <c r="UG3318" s="8">
        <f t="shared" si="262"/>
        <v>0</v>
      </c>
      <c r="UH3318" s="8">
        <f t="shared" si="263"/>
        <v>0</v>
      </c>
      <c r="UI3318" s="8">
        <f t="shared" si="264"/>
        <v>0</v>
      </c>
      <c r="UJ3318" s="8">
        <f t="shared" si="265"/>
        <v>0</v>
      </c>
      <c r="UK3318" s="8">
        <f t="shared" si="266"/>
        <v>0</v>
      </c>
    </row>
    <row r="3319" spans="2:557" x14ac:dyDescent="0.25">
      <c r="B3319" s="60">
        <v>3314</v>
      </c>
      <c r="UA3319" s="8">
        <f t="array" ref="UA3319">SUM(LEN($O3319:$PX3319))-SUM(LEN(SUBSTITUTE(UPPER($O3319:$PX3319),"R","")))</f>
        <v>0</v>
      </c>
      <c r="UB3319" s="8">
        <f t="array" ref="UB3319">SUM(LEN($O3319:$PX3319))-SUM(LEN(SUBSTITUTE(UPPER($O3319:$PX3319),"A","")))</f>
        <v>0</v>
      </c>
      <c r="UC3319" s="8">
        <f t="array" ref="UC3319">SUM(LEN($O3319:$PX3319))-SUM(LEN(SUBSTITUTE(UPPER($O3319:$PX3319),"P","")))</f>
        <v>0</v>
      </c>
      <c r="UG3319" s="8">
        <f t="shared" si="262"/>
        <v>0</v>
      </c>
      <c r="UH3319" s="8">
        <f t="shared" si="263"/>
        <v>0</v>
      </c>
      <c r="UI3319" s="8">
        <f t="shared" si="264"/>
        <v>0</v>
      </c>
      <c r="UJ3319" s="8">
        <f t="shared" si="265"/>
        <v>0</v>
      </c>
      <c r="UK3319" s="8">
        <f t="shared" si="266"/>
        <v>0</v>
      </c>
    </row>
    <row r="3320" spans="2:557" x14ac:dyDescent="0.25">
      <c r="B3320" s="60">
        <v>3315</v>
      </c>
      <c r="UA3320" s="8">
        <f t="array" ref="UA3320">SUM(LEN($O3320:$PX3320))-SUM(LEN(SUBSTITUTE(UPPER($O3320:$PX3320),"R","")))</f>
        <v>0</v>
      </c>
      <c r="UB3320" s="8">
        <f t="array" ref="UB3320">SUM(LEN($O3320:$PX3320))-SUM(LEN(SUBSTITUTE(UPPER($O3320:$PX3320),"A","")))</f>
        <v>0</v>
      </c>
      <c r="UC3320" s="8">
        <f t="array" ref="UC3320">SUM(LEN($O3320:$PX3320))-SUM(LEN(SUBSTITUTE(UPPER($O3320:$PX3320),"P","")))</f>
        <v>0</v>
      </c>
      <c r="UG3320" s="8">
        <f t="shared" si="262"/>
        <v>0</v>
      </c>
      <c r="UH3320" s="8">
        <f t="shared" si="263"/>
        <v>0</v>
      </c>
      <c r="UI3320" s="8">
        <f t="shared" si="264"/>
        <v>0</v>
      </c>
      <c r="UJ3320" s="8">
        <f t="shared" si="265"/>
        <v>0</v>
      </c>
      <c r="UK3320" s="8">
        <f t="shared" si="266"/>
        <v>0</v>
      </c>
    </row>
    <row r="3321" spans="2:557" x14ac:dyDescent="0.25">
      <c r="B3321" s="60">
        <v>3316</v>
      </c>
      <c r="UA3321" s="8">
        <f t="array" ref="UA3321">SUM(LEN($O3321:$PX3321))-SUM(LEN(SUBSTITUTE(UPPER($O3321:$PX3321),"R","")))</f>
        <v>0</v>
      </c>
      <c r="UB3321" s="8">
        <f t="array" ref="UB3321">SUM(LEN($O3321:$PX3321))-SUM(LEN(SUBSTITUTE(UPPER($O3321:$PX3321),"A","")))</f>
        <v>0</v>
      </c>
      <c r="UC3321" s="8">
        <f t="array" ref="UC3321">SUM(LEN($O3321:$PX3321))-SUM(LEN(SUBSTITUTE(UPPER($O3321:$PX3321),"P","")))</f>
        <v>0</v>
      </c>
      <c r="UG3321" s="8">
        <f t="shared" si="262"/>
        <v>0</v>
      </c>
      <c r="UH3321" s="8">
        <f t="shared" si="263"/>
        <v>0</v>
      </c>
      <c r="UI3321" s="8">
        <f t="shared" si="264"/>
        <v>0</v>
      </c>
      <c r="UJ3321" s="8">
        <f t="shared" si="265"/>
        <v>0</v>
      </c>
      <c r="UK3321" s="8">
        <f t="shared" si="266"/>
        <v>0</v>
      </c>
    </row>
    <row r="3322" spans="2:557" x14ac:dyDescent="0.25">
      <c r="B3322" s="60">
        <v>3317</v>
      </c>
      <c r="UA3322" s="8">
        <f t="array" ref="UA3322">SUM(LEN($O3322:$PX3322))-SUM(LEN(SUBSTITUTE(UPPER($O3322:$PX3322),"R","")))</f>
        <v>0</v>
      </c>
      <c r="UB3322" s="8">
        <f t="array" ref="UB3322">SUM(LEN($O3322:$PX3322))-SUM(LEN(SUBSTITUTE(UPPER($O3322:$PX3322),"A","")))</f>
        <v>0</v>
      </c>
      <c r="UC3322" s="8">
        <f t="array" ref="UC3322">SUM(LEN($O3322:$PX3322))-SUM(LEN(SUBSTITUTE(UPPER($O3322:$PX3322),"P","")))</f>
        <v>0</v>
      </c>
      <c r="UG3322" s="8">
        <f t="shared" si="262"/>
        <v>0</v>
      </c>
      <c r="UH3322" s="8">
        <f t="shared" si="263"/>
        <v>0</v>
      </c>
      <c r="UI3322" s="8">
        <f t="shared" si="264"/>
        <v>0</v>
      </c>
      <c r="UJ3322" s="8">
        <f t="shared" si="265"/>
        <v>0</v>
      </c>
      <c r="UK3322" s="8">
        <f t="shared" si="266"/>
        <v>0</v>
      </c>
    </row>
    <row r="3323" spans="2:557" x14ac:dyDescent="0.25">
      <c r="B3323" s="60">
        <v>3318</v>
      </c>
      <c r="UA3323" s="8">
        <f t="array" ref="UA3323">SUM(LEN($O3323:$PX3323))-SUM(LEN(SUBSTITUTE(UPPER($O3323:$PX3323),"R","")))</f>
        <v>0</v>
      </c>
      <c r="UB3323" s="8">
        <f t="array" ref="UB3323">SUM(LEN($O3323:$PX3323))-SUM(LEN(SUBSTITUTE(UPPER($O3323:$PX3323),"A","")))</f>
        <v>0</v>
      </c>
      <c r="UC3323" s="8">
        <f t="array" ref="UC3323">SUM(LEN($O3323:$PX3323))-SUM(LEN(SUBSTITUTE(UPPER($O3323:$PX3323),"P","")))</f>
        <v>0</v>
      </c>
      <c r="UG3323" s="8">
        <f t="shared" si="262"/>
        <v>0</v>
      </c>
      <c r="UH3323" s="8">
        <f t="shared" si="263"/>
        <v>0</v>
      </c>
      <c r="UI3323" s="8">
        <f t="shared" si="264"/>
        <v>0</v>
      </c>
      <c r="UJ3323" s="8">
        <f t="shared" si="265"/>
        <v>0</v>
      </c>
      <c r="UK3323" s="8">
        <f t="shared" si="266"/>
        <v>0</v>
      </c>
    </row>
    <row r="3324" spans="2:557" x14ac:dyDescent="0.25">
      <c r="B3324" s="60">
        <v>3319</v>
      </c>
      <c r="UA3324" s="8">
        <f t="array" ref="UA3324">SUM(LEN($O3324:$PX3324))-SUM(LEN(SUBSTITUTE(UPPER($O3324:$PX3324),"R","")))</f>
        <v>0</v>
      </c>
      <c r="UB3324" s="8">
        <f t="array" ref="UB3324">SUM(LEN($O3324:$PX3324))-SUM(LEN(SUBSTITUTE(UPPER($O3324:$PX3324),"A","")))</f>
        <v>0</v>
      </c>
      <c r="UC3324" s="8">
        <f t="array" ref="UC3324">SUM(LEN($O3324:$PX3324))-SUM(LEN(SUBSTITUTE(UPPER($O3324:$PX3324),"P","")))</f>
        <v>0</v>
      </c>
      <c r="UG3324" s="8">
        <f t="shared" si="262"/>
        <v>0</v>
      </c>
      <c r="UH3324" s="8">
        <f t="shared" si="263"/>
        <v>0</v>
      </c>
      <c r="UI3324" s="8">
        <f t="shared" si="264"/>
        <v>0</v>
      </c>
      <c r="UJ3324" s="8">
        <f t="shared" si="265"/>
        <v>0</v>
      </c>
      <c r="UK3324" s="8">
        <f t="shared" si="266"/>
        <v>0</v>
      </c>
    </row>
    <row r="3325" spans="2:557" x14ac:dyDescent="0.25">
      <c r="B3325" s="60">
        <v>3320</v>
      </c>
      <c r="UA3325" s="8">
        <f t="array" ref="UA3325">SUM(LEN($O3325:$PX3325))-SUM(LEN(SUBSTITUTE(UPPER($O3325:$PX3325),"R","")))</f>
        <v>0</v>
      </c>
      <c r="UB3325" s="8">
        <f t="array" ref="UB3325">SUM(LEN($O3325:$PX3325))-SUM(LEN(SUBSTITUTE(UPPER($O3325:$PX3325),"A","")))</f>
        <v>0</v>
      </c>
      <c r="UC3325" s="8">
        <f t="array" ref="UC3325">SUM(LEN($O3325:$PX3325))-SUM(LEN(SUBSTITUTE(UPPER($O3325:$PX3325),"P","")))</f>
        <v>0</v>
      </c>
      <c r="UG3325" s="8">
        <f t="shared" si="262"/>
        <v>0</v>
      </c>
      <c r="UH3325" s="8">
        <f t="shared" si="263"/>
        <v>0</v>
      </c>
      <c r="UI3325" s="8">
        <f t="shared" si="264"/>
        <v>0</v>
      </c>
      <c r="UJ3325" s="8">
        <f t="shared" si="265"/>
        <v>0</v>
      </c>
      <c r="UK3325" s="8">
        <f t="shared" si="266"/>
        <v>0</v>
      </c>
    </row>
    <row r="3326" spans="2:557" x14ac:dyDescent="0.25">
      <c r="B3326" s="60">
        <v>3321</v>
      </c>
      <c r="UA3326" s="8">
        <f t="array" ref="UA3326">SUM(LEN($O3326:$PX3326))-SUM(LEN(SUBSTITUTE(UPPER($O3326:$PX3326),"R","")))</f>
        <v>0</v>
      </c>
      <c r="UB3326" s="8">
        <f t="array" ref="UB3326">SUM(LEN($O3326:$PX3326))-SUM(LEN(SUBSTITUTE(UPPER($O3326:$PX3326),"A","")))</f>
        <v>0</v>
      </c>
      <c r="UC3326" s="8">
        <f t="array" ref="UC3326">SUM(LEN($O3326:$PX3326))-SUM(LEN(SUBSTITUTE(UPPER($O3326:$PX3326),"P","")))</f>
        <v>0</v>
      </c>
      <c r="UG3326" s="8">
        <f t="shared" si="262"/>
        <v>0</v>
      </c>
      <c r="UH3326" s="8">
        <f t="shared" si="263"/>
        <v>0</v>
      </c>
      <c r="UI3326" s="8">
        <f t="shared" si="264"/>
        <v>0</v>
      </c>
      <c r="UJ3326" s="8">
        <f t="shared" si="265"/>
        <v>0</v>
      </c>
      <c r="UK3326" s="8">
        <f t="shared" si="266"/>
        <v>0</v>
      </c>
    </row>
    <row r="3327" spans="2:557" x14ac:dyDescent="0.25">
      <c r="B3327" s="60">
        <v>3322</v>
      </c>
      <c r="UA3327" s="8">
        <f t="array" ref="UA3327">SUM(LEN($O3327:$PX3327))-SUM(LEN(SUBSTITUTE(UPPER($O3327:$PX3327),"R","")))</f>
        <v>0</v>
      </c>
      <c r="UB3327" s="8">
        <f t="array" ref="UB3327">SUM(LEN($O3327:$PX3327))-SUM(LEN(SUBSTITUTE(UPPER($O3327:$PX3327),"A","")))</f>
        <v>0</v>
      </c>
      <c r="UC3327" s="8">
        <f t="array" ref="UC3327">SUM(LEN($O3327:$PX3327))-SUM(LEN(SUBSTITUTE(UPPER($O3327:$PX3327),"P","")))</f>
        <v>0</v>
      </c>
      <c r="UG3327" s="8">
        <f t="shared" si="262"/>
        <v>0</v>
      </c>
      <c r="UH3327" s="8">
        <f t="shared" si="263"/>
        <v>0</v>
      </c>
      <c r="UI3327" s="8">
        <f t="shared" si="264"/>
        <v>0</v>
      </c>
      <c r="UJ3327" s="8">
        <f t="shared" si="265"/>
        <v>0</v>
      </c>
      <c r="UK3327" s="8">
        <f t="shared" si="266"/>
        <v>0</v>
      </c>
    </row>
    <row r="3328" spans="2:557" x14ac:dyDescent="0.25">
      <c r="B3328" s="60">
        <v>3323</v>
      </c>
      <c r="UA3328" s="8">
        <f t="array" ref="UA3328">SUM(LEN($O3328:$PX3328))-SUM(LEN(SUBSTITUTE(UPPER($O3328:$PX3328),"R","")))</f>
        <v>0</v>
      </c>
      <c r="UB3328" s="8">
        <f t="array" ref="UB3328">SUM(LEN($O3328:$PX3328))-SUM(LEN(SUBSTITUTE(UPPER($O3328:$PX3328),"A","")))</f>
        <v>0</v>
      </c>
      <c r="UC3328" s="8">
        <f t="array" ref="UC3328">SUM(LEN($O3328:$PX3328))-SUM(LEN(SUBSTITUTE(UPPER($O3328:$PX3328),"P","")))</f>
        <v>0</v>
      </c>
      <c r="UG3328" s="8">
        <f t="shared" si="262"/>
        <v>0</v>
      </c>
      <c r="UH3328" s="8">
        <f t="shared" si="263"/>
        <v>0</v>
      </c>
      <c r="UI3328" s="8">
        <f t="shared" si="264"/>
        <v>0</v>
      </c>
      <c r="UJ3328" s="8">
        <f t="shared" si="265"/>
        <v>0</v>
      </c>
      <c r="UK3328" s="8">
        <f t="shared" si="266"/>
        <v>0</v>
      </c>
    </row>
    <row r="3329" spans="2:557" x14ac:dyDescent="0.25">
      <c r="B3329" s="60">
        <v>3324</v>
      </c>
      <c r="UA3329" s="8">
        <f t="array" ref="UA3329">SUM(LEN($O3329:$PX3329))-SUM(LEN(SUBSTITUTE(UPPER($O3329:$PX3329),"R","")))</f>
        <v>0</v>
      </c>
      <c r="UB3329" s="8">
        <f t="array" ref="UB3329">SUM(LEN($O3329:$PX3329))-SUM(LEN(SUBSTITUTE(UPPER($O3329:$PX3329),"A","")))</f>
        <v>0</v>
      </c>
      <c r="UC3329" s="8">
        <f t="array" ref="UC3329">SUM(LEN($O3329:$PX3329))-SUM(LEN(SUBSTITUTE(UPPER($O3329:$PX3329),"P","")))</f>
        <v>0</v>
      </c>
      <c r="UG3329" s="8">
        <f t="shared" si="262"/>
        <v>0</v>
      </c>
      <c r="UH3329" s="8">
        <f t="shared" si="263"/>
        <v>0</v>
      </c>
      <c r="UI3329" s="8">
        <f t="shared" si="264"/>
        <v>0</v>
      </c>
      <c r="UJ3329" s="8">
        <f t="shared" si="265"/>
        <v>0</v>
      </c>
      <c r="UK3329" s="8">
        <f t="shared" si="266"/>
        <v>0</v>
      </c>
    </row>
    <row r="3330" spans="2:557" x14ac:dyDescent="0.25">
      <c r="B3330" s="60">
        <v>3325</v>
      </c>
      <c r="UA3330" s="8">
        <f t="array" ref="UA3330">SUM(LEN($O3330:$PX3330))-SUM(LEN(SUBSTITUTE(UPPER($O3330:$PX3330),"R","")))</f>
        <v>0</v>
      </c>
      <c r="UB3330" s="8">
        <f t="array" ref="UB3330">SUM(LEN($O3330:$PX3330))-SUM(LEN(SUBSTITUTE(UPPER($O3330:$PX3330),"A","")))</f>
        <v>0</v>
      </c>
      <c r="UC3330" s="8">
        <f t="array" ref="UC3330">SUM(LEN($O3330:$PX3330))-SUM(LEN(SUBSTITUTE(UPPER($O3330:$PX3330),"P","")))</f>
        <v>0</v>
      </c>
      <c r="UG3330" s="8">
        <f t="shared" si="262"/>
        <v>0</v>
      </c>
      <c r="UH3330" s="8">
        <f t="shared" si="263"/>
        <v>0</v>
      </c>
      <c r="UI3330" s="8">
        <f t="shared" si="264"/>
        <v>0</v>
      </c>
      <c r="UJ3330" s="8">
        <f t="shared" si="265"/>
        <v>0</v>
      </c>
      <c r="UK3330" s="8">
        <f t="shared" si="266"/>
        <v>0</v>
      </c>
    </row>
    <row r="3331" spans="2:557" x14ac:dyDescent="0.25">
      <c r="B3331" s="60">
        <v>3326</v>
      </c>
      <c r="UA3331" s="8">
        <f t="array" ref="UA3331">SUM(LEN($O3331:$PX3331))-SUM(LEN(SUBSTITUTE(UPPER($O3331:$PX3331),"R","")))</f>
        <v>0</v>
      </c>
      <c r="UB3331" s="8">
        <f t="array" ref="UB3331">SUM(LEN($O3331:$PX3331))-SUM(LEN(SUBSTITUTE(UPPER($O3331:$PX3331),"A","")))</f>
        <v>0</v>
      </c>
      <c r="UC3331" s="8">
        <f t="array" ref="UC3331">SUM(LEN($O3331:$PX3331))-SUM(LEN(SUBSTITUTE(UPPER($O3331:$PX3331),"P","")))</f>
        <v>0</v>
      </c>
      <c r="UG3331" s="8">
        <f t="shared" si="262"/>
        <v>0</v>
      </c>
      <c r="UH3331" s="8">
        <f t="shared" si="263"/>
        <v>0</v>
      </c>
      <c r="UI3331" s="8">
        <f t="shared" si="264"/>
        <v>0</v>
      </c>
      <c r="UJ3331" s="8">
        <f t="shared" si="265"/>
        <v>0</v>
      </c>
      <c r="UK3331" s="8">
        <f t="shared" si="266"/>
        <v>0</v>
      </c>
    </row>
    <row r="3332" spans="2:557" x14ac:dyDescent="0.25">
      <c r="B3332" s="60">
        <v>3327</v>
      </c>
      <c r="UA3332" s="8">
        <f t="array" ref="UA3332">SUM(LEN($O3332:$PX3332))-SUM(LEN(SUBSTITUTE(UPPER($O3332:$PX3332),"R","")))</f>
        <v>0</v>
      </c>
      <c r="UB3332" s="8">
        <f t="array" ref="UB3332">SUM(LEN($O3332:$PX3332))-SUM(LEN(SUBSTITUTE(UPPER($O3332:$PX3332),"A","")))</f>
        <v>0</v>
      </c>
      <c r="UC3332" s="8">
        <f t="array" ref="UC3332">SUM(LEN($O3332:$PX3332))-SUM(LEN(SUBSTITUTE(UPPER($O3332:$PX3332),"P","")))</f>
        <v>0</v>
      </c>
      <c r="UG3332" s="8">
        <f t="shared" si="262"/>
        <v>0</v>
      </c>
      <c r="UH3332" s="8">
        <f t="shared" si="263"/>
        <v>0</v>
      </c>
      <c r="UI3332" s="8">
        <f t="shared" si="264"/>
        <v>0</v>
      </c>
      <c r="UJ3332" s="8">
        <f t="shared" si="265"/>
        <v>0</v>
      </c>
      <c r="UK3332" s="8">
        <f t="shared" si="266"/>
        <v>0</v>
      </c>
    </row>
    <row r="3333" spans="2:557" x14ac:dyDescent="0.25">
      <c r="B3333" s="60">
        <v>3328</v>
      </c>
      <c r="UA3333" s="8">
        <f t="array" ref="UA3333">SUM(LEN($O3333:$PX3333))-SUM(LEN(SUBSTITUTE(UPPER($O3333:$PX3333),"R","")))</f>
        <v>0</v>
      </c>
      <c r="UB3333" s="8">
        <f t="array" ref="UB3333">SUM(LEN($O3333:$PX3333))-SUM(LEN(SUBSTITUTE(UPPER($O3333:$PX3333),"A","")))</f>
        <v>0</v>
      </c>
      <c r="UC3333" s="8">
        <f t="array" ref="UC3333">SUM(LEN($O3333:$PX3333))-SUM(LEN(SUBSTITUTE(UPPER($O3333:$PX3333),"P","")))</f>
        <v>0</v>
      </c>
      <c r="UG3333" s="8">
        <f t="shared" si="262"/>
        <v>0</v>
      </c>
      <c r="UH3333" s="8">
        <f t="shared" si="263"/>
        <v>0</v>
      </c>
      <c r="UI3333" s="8">
        <f t="shared" si="264"/>
        <v>0</v>
      </c>
      <c r="UJ3333" s="8">
        <f t="shared" si="265"/>
        <v>0</v>
      </c>
      <c r="UK3333" s="8">
        <f t="shared" si="266"/>
        <v>0</v>
      </c>
    </row>
    <row r="3334" spans="2:557" x14ac:dyDescent="0.25">
      <c r="B3334" s="60">
        <v>3329</v>
      </c>
      <c r="UA3334" s="8">
        <f t="array" ref="UA3334">SUM(LEN($O3334:$PX3334))-SUM(LEN(SUBSTITUTE(UPPER($O3334:$PX3334),"R","")))</f>
        <v>0</v>
      </c>
      <c r="UB3334" s="8">
        <f t="array" ref="UB3334">SUM(LEN($O3334:$PX3334))-SUM(LEN(SUBSTITUTE(UPPER($O3334:$PX3334),"A","")))</f>
        <v>0</v>
      </c>
      <c r="UC3334" s="8">
        <f t="array" ref="UC3334">SUM(LEN($O3334:$PX3334))-SUM(LEN(SUBSTITUTE(UPPER($O3334:$PX3334),"P","")))</f>
        <v>0</v>
      </c>
      <c r="UG3334" s="8">
        <f t="shared" si="262"/>
        <v>0</v>
      </c>
      <c r="UH3334" s="8">
        <f t="shared" si="263"/>
        <v>0</v>
      </c>
      <c r="UI3334" s="8">
        <f t="shared" si="264"/>
        <v>0</v>
      </c>
      <c r="UJ3334" s="8">
        <f t="shared" si="265"/>
        <v>0</v>
      </c>
      <c r="UK3334" s="8">
        <f t="shared" si="266"/>
        <v>0</v>
      </c>
    </row>
    <row r="3335" spans="2:557" x14ac:dyDescent="0.25">
      <c r="B3335" s="60">
        <v>3330</v>
      </c>
      <c r="UA3335" s="8">
        <f t="array" ref="UA3335">SUM(LEN($O3335:$PX3335))-SUM(LEN(SUBSTITUTE(UPPER($O3335:$PX3335),"R","")))</f>
        <v>0</v>
      </c>
      <c r="UB3335" s="8">
        <f t="array" ref="UB3335">SUM(LEN($O3335:$PX3335))-SUM(LEN(SUBSTITUTE(UPPER($O3335:$PX3335),"A","")))</f>
        <v>0</v>
      </c>
      <c r="UC3335" s="8">
        <f t="array" ref="UC3335">SUM(LEN($O3335:$PX3335))-SUM(LEN(SUBSTITUTE(UPPER($O3335:$PX3335),"P","")))</f>
        <v>0</v>
      </c>
      <c r="UG3335" s="8">
        <f t="shared" ref="UG3335:UG3398" si="267">SUM(UA3335:UF3335)</f>
        <v>0</v>
      </c>
      <c r="UH3335" s="8">
        <f t="shared" ref="UH3335:UH3398" si="268">IF(OR($G3335="Grade 1",$G3335="Grade 2",$G3335="Grade 3"),1,0)</f>
        <v>0</v>
      </c>
      <c r="UI3335" s="8">
        <f t="shared" ref="UI3335:UI3398" si="269">IF(OR($G3335="Grade 4",$G3335="Grade 5",$G3335="Grade 6"),1,0)</f>
        <v>0</v>
      </c>
      <c r="UJ3335" s="8">
        <f t="shared" ref="UJ3335:UJ3398" si="270">IF(OR($G3335="Grade 7",$G3335="Grade 8",$G3335="Grade 9"),1,0)</f>
        <v>0</v>
      </c>
      <c r="UK3335" s="8">
        <f t="shared" ref="UK3335:UK3398" si="271">IF(OR($G3335="Grade 10",$G3335="Grade 11",$G3335="Grade 12"),1,0)</f>
        <v>0</v>
      </c>
    </row>
    <row r="3336" spans="2:557" x14ac:dyDescent="0.25">
      <c r="B3336" s="60">
        <v>3331</v>
      </c>
      <c r="UA3336" s="8">
        <f t="array" ref="UA3336">SUM(LEN($O3336:$PX3336))-SUM(LEN(SUBSTITUTE(UPPER($O3336:$PX3336),"R","")))</f>
        <v>0</v>
      </c>
      <c r="UB3336" s="8">
        <f t="array" ref="UB3336">SUM(LEN($O3336:$PX3336))-SUM(LEN(SUBSTITUTE(UPPER($O3336:$PX3336),"A","")))</f>
        <v>0</v>
      </c>
      <c r="UC3336" s="8">
        <f t="array" ref="UC3336">SUM(LEN($O3336:$PX3336))-SUM(LEN(SUBSTITUTE(UPPER($O3336:$PX3336),"P","")))</f>
        <v>0</v>
      </c>
      <c r="UG3336" s="8">
        <f t="shared" si="267"/>
        <v>0</v>
      </c>
      <c r="UH3336" s="8">
        <f t="shared" si="268"/>
        <v>0</v>
      </c>
      <c r="UI3336" s="8">
        <f t="shared" si="269"/>
        <v>0</v>
      </c>
      <c r="UJ3336" s="8">
        <f t="shared" si="270"/>
        <v>0</v>
      </c>
      <c r="UK3336" s="8">
        <f t="shared" si="271"/>
        <v>0</v>
      </c>
    </row>
    <row r="3337" spans="2:557" x14ac:dyDescent="0.25">
      <c r="B3337" s="60">
        <v>3332</v>
      </c>
      <c r="UA3337" s="8">
        <f t="array" ref="UA3337">SUM(LEN($O3337:$PX3337))-SUM(LEN(SUBSTITUTE(UPPER($O3337:$PX3337),"R","")))</f>
        <v>0</v>
      </c>
      <c r="UB3337" s="8">
        <f t="array" ref="UB3337">SUM(LEN($O3337:$PX3337))-SUM(LEN(SUBSTITUTE(UPPER($O3337:$PX3337),"A","")))</f>
        <v>0</v>
      </c>
      <c r="UC3337" s="8">
        <f t="array" ref="UC3337">SUM(LEN($O3337:$PX3337))-SUM(LEN(SUBSTITUTE(UPPER($O3337:$PX3337),"P","")))</f>
        <v>0</v>
      </c>
      <c r="UG3337" s="8">
        <f t="shared" si="267"/>
        <v>0</v>
      </c>
      <c r="UH3337" s="8">
        <f t="shared" si="268"/>
        <v>0</v>
      </c>
      <c r="UI3337" s="8">
        <f t="shared" si="269"/>
        <v>0</v>
      </c>
      <c r="UJ3337" s="8">
        <f t="shared" si="270"/>
        <v>0</v>
      </c>
      <c r="UK3337" s="8">
        <f t="shared" si="271"/>
        <v>0</v>
      </c>
    </row>
    <row r="3338" spans="2:557" x14ac:dyDescent="0.25">
      <c r="B3338" s="60">
        <v>3333</v>
      </c>
      <c r="UA3338" s="8">
        <f t="array" ref="UA3338">SUM(LEN($O3338:$PX3338))-SUM(LEN(SUBSTITUTE(UPPER($O3338:$PX3338),"R","")))</f>
        <v>0</v>
      </c>
      <c r="UB3338" s="8">
        <f t="array" ref="UB3338">SUM(LEN($O3338:$PX3338))-SUM(LEN(SUBSTITUTE(UPPER($O3338:$PX3338),"A","")))</f>
        <v>0</v>
      </c>
      <c r="UC3338" s="8">
        <f t="array" ref="UC3338">SUM(LEN($O3338:$PX3338))-SUM(LEN(SUBSTITUTE(UPPER($O3338:$PX3338),"P","")))</f>
        <v>0</v>
      </c>
      <c r="UG3338" s="8">
        <f t="shared" si="267"/>
        <v>0</v>
      </c>
      <c r="UH3338" s="8">
        <f t="shared" si="268"/>
        <v>0</v>
      </c>
      <c r="UI3338" s="8">
        <f t="shared" si="269"/>
        <v>0</v>
      </c>
      <c r="UJ3338" s="8">
        <f t="shared" si="270"/>
        <v>0</v>
      </c>
      <c r="UK3338" s="8">
        <f t="shared" si="271"/>
        <v>0</v>
      </c>
    </row>
    <row r="3339" spans="2:557" x14ac:dyDescent="0.25">
      <c r="B3339" s="60">
        <v>3334</v>
      </c>
      <c r="UA3339" s="8">
        <f t="array" ref="UA3339">SUM(LEN($O3339:$PX3339))-SUM(LEN(SUBSTITUTE(UPPER($O3339:$PX3339),"R","")))</f>
        <v>0</v>
      </c>
      <c r="UB3339" s="8">
        <f t="array" ref="UB3339">SUM(LEN($O3339:$PX3339))-SUM(LEN(SUBSTITUTE(UPPER($O3339:$PX3339),"A","")))</f>
        <v>0</v>
      </c>
      <c r="UC3339" s="8">
        <f t="array" ref="UC3339">SUM(LEN($O3339:$PX3339))-SUM(LEN(SUBSTITUTE(UPPER($O3339:$PX3339),"P","")))</f>
        <v>0</v>
      </c>
      <c r="UG3339" s="8">
        <f t="shared" si="267"/>
        <v>0</v>
      </c>
      <c r="UH3339" s="8">
        <f t="shared" si="268"/>
        <v>0</v>
      </c>
      <c r="UI3339" s="8">
        <f t="shared" si="269"/>
        <v>0</v>
      </c>
      <c r="UJ3339" s="8">
        <f t="shared" si="270"/>
        <v>0</v>
      </c>
      <c r="UK3339" s="8">
        <f t="shared" si="271"/>
        <v>0</v>
      </c>
    </row>
    <row r="3340" spans="2:557" x14ac:dyDescent="0.25">
      <c r="B3340" s="60">
        <v>3335</v>
      </c>
      <c r="UA3340" s="8">
        <f t="array" ref="UA3340">SUM(LEN($O3340:$PX3340))-SUM(LEN(SUBSTITUTE(UPPER($O3340:$PX3340),"R","")))</f>
        <v>0</v>
      </c>
      <c r="UB3340" s="8">
        <f t="array" ref="UB3340">SUM(LEN($O3340:$PX3340))-SUM(LEN(SUBSTITUTE(UPPER($O3340:$PX3340),"A","")))</f>
        <v>0</v>
      </c>
      <c r="UC3340" s="8">
        <f t="array" ref="UC3340">SUM(LEN($O3340:$PX3340))-SUM(LEN(SUBSTITUTE(UPPER($O3340:$PX3340),"P","")))</f>
        <v>0</v>
      </c>
      <c r="UG3340" s="8">
        <f t="shared" si="267"/>
        <v>0</v>
      </c>
      <c r="UH3340" s="8">
        <f t="shared" si="268"/>
        <v>0</v>
      </c>
      <c r="UI3340" s="8">
        <f t="shared" si="269"/>
        <v>0</v>
      </c>
      <c r="UJ3340" s="8">
        <f t="shared" si="270"/>
        <v>0</v>
      </c>
      <c r="UK3340" s="8">
        <f t="shared" si="271"/>
        <v>0</v>
      </c>
    </row>
    <row r="3341" spans="2:557" x14ac:dyDescent="0.25">
      <c r="B3341" s="60">
        <v>3336</v>
      </c>
      <c r="UA3341" s="8">
        <f t="array" ref="UA3341">SUM(LEN($O3341:$PX3341))-SUM(LEN(SUBSTITUTE(UPPER($O3341:$PX3341),"R","")))</f>
        <v>0</v>
      </c>
      <c r="UB3341" s="8">
        <f t="array" ref="UB3341">SUM(LEN($O3341:$PX3341))-SUM(LEN(SUBSTITUTE(UPPER($O3341:$PX3341),"A","")))</f>
        <v>0</v>
      </c>
      <c r="UC3341" s="8">
        <f t="array" ref="UC3341">SUM(LEN($O3341:$PX3341))-SUM(LEN(SUBSTITUTE(UPPER($O3341:$PX3341),"P","")))</f>
        <v>0</v>
      </c>
      <c r="UG3341" s="8">
        <f t="shared" si="267"/>
        <v>0</v>
      </c>
      <c r="UH3341" s="8">
        <f t="shared" si="268"/>
        <v>0</v>
      </c>
      <c r="UI3341" s="8">
        <f t="shared" si="269"/>
        <v>0</v>
      </c>
      <c r="UJ3341" s="8">
        <f t="shared" si="270"/>
        <v>0</v>
      </c>
      <c r="UK3341" s="8">
        <f t="shared" si="271"/>
        <v>0</v>
      </c>
    </row>
    <row r="3342" spans="2:557" x14ac:dyDescent="0.25">
      <c r="B3342" s="60">
        <v>3337</v>
      </c>
      <c r="UA3342" s="8">
        <f t="array" ref="UA3342">SUM(LEN($O3342:$PX3342))-SUM(LEN(SUBSTITUTE(UPPER($O3342:$PX3342),"R","")))</f>
        <v>0</v>
      </c>
      <c r="UB3342" s="8">
        <f t="array" ref="UB3342">SUM(LEN($O3342:$PX3342))-SUM(LEN(SUBSTITUTE(UPPER($O3342:$PX3342),"A","")))</f>
        <v>0</v>
      </c>
      <c r="UC3342" s="8">
        <f t="array" ref="UC3342">SUM(LEN($O3342:$PX3342))-SUM(LEN(SUBSTITUTE(UPPER($O3342:$PX3342),"P","")))</f>
        <v>0</v>
      </c>
      <c r="UG3342" s="8">
        <f t="shared" si="267"/>
        <v>0</v>
      </c>
      <c r="UH3342" s="8">
        <f t="shared" si="268"/>
        <v>0</v>
      </c>
      <c r="UI3342" s="8">
        <f t="shared" si="269"/>
        <v>0</v>
      </c>
      <c r="UJ3342" s="8">
        <f t="shared" si="270"/>
        <v>0</v>
      </c>
      <c r="UK3342" s="8">
        <f t="shared" si="271"/>
        <v>0</v>
      </c>
    </row>
    <row r="3343" spans="2:557" x14ac:dyDescent="0.25">
      <c r="B3343" s="60">
        <v>3338</v>
      </c>
      <c r="UA3343" s="8">
        <f t="array" ref="UA3343">SUM(LEN($O3343:$PX3343))-SUM(LEN(SUBSTITUTE(UPPER($O3343:$PX3343),"R","")))</f>
        <v>0</v>
      </c>
      <c r="UB3343" s="8">
        <f t="array" ref="UB3343">SUM(LEN($O3343:$PX3343))-SUM(LEN(SUBSTITUTE(UPPER($O3343:$PX3343),"A","")))</f>
        <v>0</v>
      </c>
      <c r="UC3343" s="8">
        <f t="array" ref="UC3343">SUM(LEN($O3343:$PX3343))-SUM(LEN(SUBSTITUTE(UPPER($O3343:$PX3343),"P","")))</f>
        <v>0</v>
      </c>
      <c r="UG3343" s="8">
        <f t="shared" si="267"/>
        <v>0</v>
      </c>
      <c r="UH3343" s="8">
        <f t="shared" si="268"/>
        <v>0</v>
      </c>
      <c r="UI3343" s="8">
        <f t="shared" si="269"/>
        <v>0</v>
      </c>
      <c r="UJ3343" s="8">
        <f t="shared" si="270"/>
        <v>0</v>
      </c>
      <c r="UK3343" s="8">
        <f t="shared" si="271"/>
        <v>0</v>
      </c>
    </row>
    <row r="3344" spans="2:557" x14ac:dyDescent="0.25">
      <c r="B3344" s="60">
        <v>3339</v>
      </c>
      <c r="UA3344" s="8">
        <f t="array" ref="UA3344">SUM(LEN($O3344:$PX3344))-SUM(LEN(SUBSTITUTE(UPPER($O3344:$PX3344),"R","")))</f>
        <v>0</v>
      </c>
      <c r="UB3344" s="8">
        <f t="array" ref="UB3344">SUM(LEN($O3344:$PX3344))-SUM(LEN(SUBSTITUTE(UPPER($O3344:$PX3344),"A","")))</f>
        <v>0</v>
      </c>
      <c r="UC3344" s="8">
        <f t="array" ref="UC3344">SUM(LEN($O3344:$PX3344))-SUM(LEN(SUBSTITUTE(UPPER($O3344:$PX3344),"P","")))</f>
        <v>0</v>
      </c>
      <c r="UG3344" s="8">
        <f t="shared" si="267"/>
        <v>0</v>
      </c>
      <c r="UH3344" s="8">
        <f t="shared" si="268"/>
        <v>0</v>
      </c>
      <c r="UI3344" s="8">
        <f t="shared" si="269"/>
        <v>0</v>
      </c>
      <c r="UJ3344" s="8">
        <f t="shared" si="270"/>
        <v>0</v>
      </c>
      <c r="UK3344" s="8">
        <f t="shared" si="271"/>
        <v>0</v>
      </c>
    </row>
    <row r="3345" spans="2:557" x14ac:dyDescent="0.25">
      <c r="B3345" s="60">
        <v>3340</v>
      </c>
      <c r="UA3345" s="8">
        <f t="array" ref="UA3345">SUM(LEN($O3345:$PX3345))-SUM(LEN(SUBSTITUTE(UPPER($O3345:$PX3345),"R","")))</f>
        <v>0</v>
      </c>
      <c r="UB3345" s="8">
        <f t="array" ref="UB3345">SUM(LEN($O3345:$PX3345))-SUM(LEN(SUBSTITUTE(UPPER($O3345:$PX3345),"A","")))</f>
        <v>0</v>
      </c>
      <c r="UC3345" s="8">
        <f t="array" ref="UC3345">SUM(LEN($O3345:$PX3345))-SUM(LEN(SUBSTITUTE(UPPER($O3345:$PX3345),"P","")))</f>
        <v>0</v>
      </c>
      <c r="UG3345" s="8">
        <f t="shared" si="267"/>
        <v>0</v>
      </c>
      <c r="UH3345" s="8">
        <f t="shared" si="268"/>
        <v>0</v>
      </c>
      <c r="UI3345" s="8">
        <f t="shared" si="269"/>
        <v>0</v>
      </c>
      <c r="UJ3345" s="8">
        <f t="shared" si="270"/>
        <v>0</v>
      </c>
      <c r="UK3345" s="8">
        <f t="shared" si="271"/>
        <v>0</v>
      </c>
    </row>
    <row r="3346" spans="2:557" x14ac:dyDescent="0.25">
      <c r="B3346" s="60">
        <v>3341</v>
      </c>
      <c r="UA3346" s="8">
        <f t="array" ref="UA3346">SUM(LEN($O3346:$PX3346))-SUM(LEN(SUBSTITUTE(UPPER($O3346:$PX3346),"R","")))</f>
        <v>0</v>
      </c>
      <c r="UB3346" s="8">
        <f t="array" ref="UB3346">SUM(LEN($O3346:$PX3346))-SUM(LEN(SUBSTITUTE(UPPER($O3346:$PX3346),"A","")))</f>
        <v>0</v>
      </c>
      <c r="UC3346" s="8">
        <f t="array" ref="UC3346">SUM(LEN($O3346:$PX3346))-SUM(LEN(SUBSTITUTE(UPPER($O3346:$PX3346),"P","")))</f>
        <v>0</v>
      </c>
      <c r="UG3346" s="8">
        <f t="shared" si="267"/>
        <v>0</v>
      </c>
      <c r="UH3346" s="8">
        <f t="shared" si="268"/>
        <v>0</v>
      </c>
      <c r="UI3346" s="8">
        <f t="shared" si="269"/>
        <v>0</v>
      </c>
      <c r="UJ3346" s="8">
        <f t="shared" si="270"/>
        <v>0</v>
      </c>
      <c r="UK3346" s="8">
        <f t="shared" si="271"/>
        <v>0</v>
      </c>
    </row>
    <row r="3347" spans="2:557" x14ac:dyDescent="0.25">
      <c r="B3347" s="60">
        <v>3342</v>
      </c>
      <c r="UA3347" s="8">
        <f t="array" ref="UA3347">SUM(LEN($O3347:$PX3347))-SUM(LEN(SUBSTITUTE(UPPER($O3347:$PX3347),"R","")))</f>
        <v>0</v>
      </c>
      <c r="UB3347" s="8">
        <f t="array" ref="UB3347">SUM(LEN($O3347:$PX3347))-SUM(LEN(SUBSTITUTE(UPPER($O3347:$PX3347),"A","")))</f>
        <v>0</v>
      </c>
      <c r="UC3347" s="8">
        <f t="array" ref="UC3347">SUM(LEN($O3347:$PX3347))-SUM(LEN(SUBSTITUTE(UPPER($O3347:$PX3347),"P","")))</f>
        <v>0</v>
      </c>
      <c r="UG3347" s="8">
        <f t="shared" si="267"/>
        <v>0</v>
      </c>
      <c r="UH3347" s="8">
        <f t="shared" si="268"/>
        <v>0</v>
      </c>
      <c r="UI3347" s="8">
        <f t="shared" si="269"/>
        <v>0</v>
      </c>
      <c r="UJ3347" s="8">
        <f t="shared" si="270"/>
        <v>0</v>
      </c>
      <c r="UK3347" s="8">
        <f t="shared" si="271"/>
        <v>0</v>
      </c>
    </row>
    <row r="3348" spans="2:557" x14ac:dyDescent="0.25">
      <c r="B3348" s="60">
        <v>3343</v>
      </c>
      <c r="UA3348" s="8">
        <f t="array" ref="UA3348">SUM(LEN($O3348:$PX3348))-SUM(LEN(SUBSTITUTE(UPPER($O3348:$PX3348),"R","")))</f>
        <v>0</v>
      </c>
      <c r="UB3348" s="8">
        <f t="array" ref="UB3348">SUM(LEN($O3348:$PX3348))-SUM(LEN(SUBSTITUTE(UPPER($O3348:$PX3348),"A","")))</f>
        <v>0</v>
      </c>
      <c r="UC3348" s="8">
        <f t="array" ref="UC3348">SUM(LEN($O3348:$PX3348))-SUM(LEN(SUBSTITUTE(UPPER($O3348:$PX3348),"P","")))</f>
        <v>0</v>
      </c>
      <c r="UG3348" s="8">
        <f t="shared" si="267"/>
        <v>0</v>
      </c>
      <c r="UH3348" s="8">
        <f t="shared" si="268"/>
        <v>0</v>
      </c>
      <c r="UI3348" s="8">
        <f t="shared" si="269"/>
        <v>0</v>
      </c>
      <c r="UJ3348" s="8">
        <f t="shared" si="270"/>
        <v>0</v>
      </c>
      <c r="UK3348" s="8">
        <f t="shared" si="271"/>
        <v>0</v>
      </c>
    </row>
    <row r="3349" spans="2:557" x14ac:dyDescent="0.25">
      <c r="B3349" s="60">
        <v>3344</v>
      </c>
      <c r="UA3349" s="8">
        <f t="array" ref="UA3349">SUM(LEN($O3349:$PX3349))-SUM(LEN(SUBSTITUTE(UPPER($O3349:$PX3349),"R","")))</f>
        <v>0</v>
      </c>
      <c r="UB3349" s="8">
        <f t="array" ref="UB3349">SUM(LEN($O3349:$PX3349))-SUM(LEN(SUBSTITUTE(UPPER($O3349:$PX3349),"A","")))</f>
        <v>0</v>
      </c>
      <c r="UC3349" s="8">
        <f t="array" ref="UC3349">SUM(LEN($O3349:$PX3349))-SUM(LEN(SUBSTITUTE(UPPER($O3349:$PX3349),"P","")))</f>
        <v>0</v>
      </c>
      <c r="UG3349" s="8">
        <f t="shared" si="267"/>
        <v>0</v>
      </c>
      <c r="UH3349" s="8">
        <f t="shared" si="268"/>
        <v>0</v>
      </c>
      <c r="UI3349" s="8">
        <f t="shared" si="269"/>
        <v>0</v>
      </c>
      <c r="UJ3349" s="8">
        <f t="shared" si="270"/>
        <v>0</v>
      </c>
      <c r="UK3349" s="8">
        <f t="shared" si="271"/>
        <v>0</v>
      </c>
    </row>
    <row r="3350" spans="2:557" x14ac:dyDescent="0.25">
      <c r="B3350" s="60">
        <v>3345</v>
      </c>
      <c r="UA3350" s="8">
        <f t="array" ref="UA3350">SUM(LEN($O3350:$PX3350))-SUM(LEN(SUBSTITUTE(UPPER($O3350:$PX3350),"R","")))</f>
        <v>0</v>
      </c>
      <c r="UB3350" s="8">
        <f t="array" ref="UB3350">SUM(LEN($O3350:$PX3350))-SUM(LEN(SUBSTITUTE(UPPER($O3350:$PX3350),"A","")))</f>
        <v>0</v>
      </c>
      <c r="UC3350" s="8">
        <f t="array" ref="UC3350">SUM(LEN($O3350:$PX3350))-SUM(LEN(SUBSTITUTE(UPPER($O3350:$PX3350),"P","")))</f>
        <v>0</v>
      </c>
      <c r="UG3350" s="8">
        <f t="shared" si="267"/>
        <v>0</v>
      </c>
      <c r="UH3350" s="8">
        <f t="shared" si="268"/>
        <v>0</v>
      </c>
      <c r="UI3350" s="8">
        <f t="shared" si="269"/>
        <v>0</v>
      </c>
      <c r="UJ3350" s="8">
        <f t="shared" si="270"/>
        <v>0</v>
      </c>
      <c r="UK3350" s="8">
        <f t="shared" si="271"/>
        <v>0</v>
      </c>
    </row>
    <row r="3351" spans="2:557" x14ac:dyDescent="0.25">
      <c r="B3351" s="60">
        <v>3346</v>
      </c>
      <c r="UA3351" s="8">
        <f t="array" ref="UA3351">SUM(LEN($O3351:$PX3351))-SUM(LEN(SUBSTITUTE(UPPER($O3351:$PX3351),"R","")))</f>
        <v>0</v>
      </c>
      <c r="UB3351" s="8">
        <f t="array" ref="UB3351">SUM(LEN($O3351:$PX3351))-SUM(LEN(SUBSTITUTE(UPPER($O3351:$PX3351),"A","")))</f>
        <v>0</v>
      </c>
      <c r="UC3351" s="8">
        <f t="array" ref="UC3351">SUM(LEN($O3351:$PX3351))-SUM(LEN(SUBSTITUTE(UPPER($O3351:$PX3351),"P","")))</f>
        <v>0</v>
      </c>
      <c r="UG3351" s="8">
        <f t="shared" si="267"/>
        <v>0</v>
      </c>
      <c r="UH3351" s="8">
        <f t="shared" si="268"/>
        <v>0</v>
      </c>
      <c r="UI3351" s="8">
        <f t="shared" si="269"/>
        <v>0</v>
      </c>
      <c r="UJ3351" s="8">
        <f t="shared" si="270"/>
        <v>0</v>
      </c>
      <c r="UK3351" s="8">
        <f t="shared" si="271"/>
        <v>0</v>
      </c>
    </row>
    <row r="3352" spans="2:557" x14ac:dyDescent="0.25">
      <c r="B3352" s="60">
        <v>3347</v>
      </c>
      <c r="UA3352" s="8">
        <f t="array" ref="UA3352">SUM(LEN($O3352:$PX3352))-SUM(LEN(SUBSTITUTE(UPPER($O3352:$PX3352),"R","")))</f>
        <v>0</v>
      </c>
      <c r="UB3352" s="8">
        <f t="array" ref="UB3352">SUM(LEN($O3352:$PX3352))-SUM(LEN(SUBSTITUTE(UPPER($O3352:$PX3352),"A","")))</f>
        <v>0</v>
      </c>
      <c r="UC3352" s="8">
        <f t="array" ref="UC3352">SUM(LEN($O3352:$PX3352))-SUM(LEN(SUBSTITUTE(UPPER($O3352:$PX3352),"P","")))</f>
        <v>0</v>
      </c>
      <c r="UG3352" s="8">
        <f t="shared" si="267"/>
        <v>0</v>
      </c>
      <c r="UH3352" s="8">
        <f t="shared" si="268"/>
        <v>0</v>
      </c>
      <c r="UI3352" s="8">
        <f t="shared" si="269"/>
        <v>0</v>
      </c>
      <c r="UJ3352" s="8">
        <f t="shared" si="270"/>
        <v>0</v>
      </c>
      <c r="UK3352" s="8">
        <f t="shared" si="271"/>
        <v>0</v>
      </c>
    </row>
    <row r="3353" spans="2:557" x14ac:dyDescent="0.25">
      <c r="B3353" s="60">
        <v>3348</v>
      </c>
      <c r="UA3353" s="8">
        <f t="array" ref="UA3353">SUM(LEN($O3353:$PX3353))-SUM(LEN(SUBSTITUTE(UPPER($O3353:$PX3353),"R","")))</f>
        <v>0</v>
      </c>
      <c r="UB3353" s="8">
        <f t="array" ref="UB3353">SUM(LEN($O3353:$PX3353))-SUM(LEN(SUBSTITUTE(UPPER($O3353:$PX3353),"A","")))</f>
        <v>0</v>
      </c>
      <c r="UC3353" s="8">
        <f t="array" ref="UC3353">SUM(LEN($O3353:$PX3353))-SUM(LEN(SUBSTITUTE(UPPER($O3353:$PX3353),"P","")))</f>
        <v>0</v>
      </c>
      <c r="UG3353" s="8">
        <f t="shared" si="267"/>
        <v>0</v>
      </c>
      <c r="UH3353" s="8">
        <f t="shared" si="268"/>
        <v>0</v>
      </c>
      <c r="UI3353" s="8">
        <f t="shared" si="269"/>
        <v>0</v>
      </c>
      <c r="UJ3353" s="8">
        <f t="shared" si="270"/>
        <v>0</v>
      </c>
      <c r="UK3353" s="8">
        <f t="shared" si="271"/>
        <v>0</v>
      </c>
    </row>
    <row r="3354" spans="2:557" x14ac:dyDescent="0.25">
      <c r="B3354" s="60">
        <v>3349</v>
      </c>
      <c r="UA3354" s="8">
        <f t="array" ref="UA3354">SUM(LEN($O3354:$PX3354))-SUM(LEN(SUBSTITUTE(UPPER($O3354:$PX3354),"R","")))</f>
        <v>0</v>
      </c>
      <c r="UB3354" s="8">
        <f t="array" ref="UB3354">SUM(LEN($O3354:$PX3354))-SUM(LEN(SUBSTITUTE(UPPER($O3354:$PX3354),"A","")))</f>
        <v>0</v>
      </c>
      <c r="UC3354" s="8">
        <f t="array" ref="UC3354">SUM(LEN($O3354:$PX3354))-SUM(LEN(SUBSTITUTE(UPPER($O3354:$PX3354),"P","")))</f>
        <v>0</v>
      </c>
      <c r="UG3354" s="8">
        <f t="shared" si="267"/>
        <v>0</v>
      </c>
      <c r="UH3354" s="8">
        <f t="shared" si="268"/>
        <v>0</v>
      </c>
      <c r="UI3354" s="8">
        <f t="shared" si="269"/>
        <v>0</v>
      </c>
      <c r="UJ3354" s="8">
        <f t="shared" si="270"/>
        <v>0</v>
      </c>
      <c r="UK3354" s="8">
        <f t="shared" si="271"/>
        <v>0</v>
      </c>
    </row>
    <row r="3355" spans="2:557" x14ac:dyDescent="0.25">
      <c r="B3355" s="60">
        <v>3350</v>
      </c>
      <c r="UA3355" s="8">
        <f t="array" ref="UA3355">SUM(LEN($O3355:$PX3355))-SUM(LEN(SUBSTITUTE(UPPER($O3355:$PX3355),"R","")))</f>
        <v>0</v>
      </c>
      <c r="UB3355" s="8">
        <f t="array" ref="UB3355">SUM(LEN($O3355:$PX3355))-SUM(LEN(SUBSTITUTE(UPPER($O3355:$PX3355),"A","")))</f>
        <v>0</v>
      </c>
      <c r="UC3355" s="8">
        <f t="array" ref="UC3355">SUM(LEN($O3355:$PX3355))-SUM(LEN(SUBSTITUTE(UPPER($O3355:$PX3355),"P","")))</f>
        <v>0</v>
      </c>
      <c r="UG3355" s="8">
        <f t="shared" si="267"/>
        <v>0</v>
      </c>
      <c r="UH3355" s="8">
        <f t="shared" si="268"/>
        <v>0</v>
      </c>
      <c r="UI3355" s="8">
        <f t="shared" si="269"/>
        <v>0</v>
      </c>
      <c r="UJ3355" s="8">
        <f t="shared" si="270"/>
        <v>0</v>
      </c>
      <c r="UK3355" s="8">
        <f t="shared" si="271"/>
        <v>0</v>
      </c>
    </row>
    <row r="3356" spans="2:557" x14ac:dyDescent="0.25">
      <c r="B3356" s="60">
        <v>3351</v>
      </c>
      <c r="UA3356" s="8">
        <f t="array" ref="UA3356">SUM(LEN($O3356:$PX3356))-SUM(LEN(SUBSTITUTE(UPPER($O3356:$PX3356),"R","")))</f>
        <v>0</v>
      </c>
      <c r="UB3356" s="8">
        <f t="array" ref="UB3356">SUM(LEN($O3356:$PX3356))-SUM(LEN(SUBSTITUTE(UPPER($O3356:$PX3356),"A","")))</f>
        <v>0</v>
      </c>
      <c r="UC3356" s="8">
        <f t="array" ref="UC3356">SUM(LEN($O3356:$PX3356))-SUM(LEN(SUBSTITUTE(UPPER($O3356:$PX3356),"P","")))</f>
        <v>0</v>
      </c>
      <c r="UG3356" s="8">
        <f t="shared" si="267"/>
        <v>0</v>
      </c>
      <c r="UH3356" s="8">
        <f t="shared" si="268"/>
        <v>0</v>
      </c>
      <c r="UI3356" s="8">
        <f t="shared" si="269"/>
        <v>0</v>
      </c>
      <c r="UJ3356" s="8">
        <f t="shared" si="270"/>
        <v>0</v>
      </c>
      <c r="UK3356" s="8">
        <f t="shared" si="271"/>
        <v>0</v>
      </c>
    </row>
    <row r="3357" spans="2:557" x14ac:dyDescent="0.25">
      <c r="B3357" s="60">
        <v>3352</v>
      </c>
      <c r="UA3357" s="8">
        <f t="array" ref="UA3357">SUM(LEN($O3357:$PX3357))-SUM(LEN(SUBSTITUTE(UPPER($O3357:$PX3357),"R","")))</f>
        <v>0</v>
      </c>
      <c r="UB3357" s="8">
        <f t="array" ref="UB3357">SUM(LEN($O3357:$PX3357))-SUM(LEN(SUBSTITUTE(UPPER($O3357:$PX3357),"A","")))</f>
        <v>0</v>
      </c>
      <c r="UC3357" s="8">
        <f t="array" ref="UC3357">SUM(LEN($O3357:$PX3357))-SUM(LEN(SUBSTITUTE(UPPER($O3357:$PX3357),"P","")))</f>
        <v>0</v>
      </c>
      <c r="UG3357" s="8">
        <f t="shared" si="267"/>
        <v>0</v>
      </c>
      <c r="UH3357" s="8">
        <f t="shared" si="268"/>
        <v>0</v>
      </c>
      <c r="UI3357" s="8">
        <f t="shared" si="269"/>
        <v>0</v>
      </c>
      <c r="UJ3357" s="8">
        <f t="shared" si="270"/>
        <v>0</v>
      </c>
      <c r="UK3357" s="8">
        <f t="shared" si="271"/>
        <v>0</v>
      </c>
    </row>
    <row r="3358" spans="2:557" x14ac:dyDescent="0.25">
      <c r="B3358" s="60">
        <v>3353</v>
      </c>
      <c r="UA3358" s="8">
        <f t="array" ref="UA3358">SUM(LEN($O3358:$PX3358))-SUM(LEN(SUBSTITUTE(UPPER($O3358:$PX3358),"R","")))</f>
        <v>0</v>
      </c>
      <c r="UB3358" s="8">
        <f t="array" ref="UB3358">SUM(LEN($O3358:$PX3358))-SUM(LEN(SUBSTITUTE(UPPER($O3358:$PX3358),"A","")))</f>
        <v>0</v>
      </c>
      <c r="UC3358" s="8">
        <f t="array" ref="UC3358">SUM(LEN($O3358:$PX3358))-SUM(LEN(SUBSTITUTE(UPPER($O3358:$PX3358),"P","")))</f>
        <v>0</v>
      </c>
      <c r="UG3358" s="8">
        <f t="shared" si="267"/>
        <v>0</v>
      </c>
      <c r="UH3358" s="8">
        <f t="shared" si="268"/>
        <v>0</v>
      </c>
      <c r="UI3358" s="8">
        <f t="shared" si="269"/>
        <v>0</v>
      </c>
      <c r="UJ3358" s="8">
        <f t="shared" si="270"/>
        <v>0</v>
      </c>
      <c r="UK3358" s="8">
        <f t="shared" si="271"/>
        <v>0</v>
      </c>
    </row>
    <row r="3359" spans="2:557" x14ac:dyDescent="0.25">
      <c r="B3359" s="60">
        <v>3354</v>
      </c>
      <c r="UA3359" s="8">
        <f t="array" ref="UA3359">SUM(LEN($O3359:$PX3359))-SUM(LEN(SUBSTITUTE(UPPER($O3359:$PX3359),"R","")))</f>
        <v>0</v>
      </c>
      <c r="UB3359" s="8">
        <f t="array" ref="UB3359">SUM(LEN($O3359:$PX3359))-SUM(LEN(SUBSTITUTE(UPPER($O3359:$PX3359),"A","")))</f>
        <v>0</v>
      </c>
      <c r="UC3359" s="8">
        <f t="array" ref="UC3359">SUM(LEN($O3359:$PX3359))-SUM(LEN(SUBSTITUTE(UPPER($O3359:$PX3359),"P","")))</f>
        <v>0</v>
      </c>
      <c r="UG3359" s="8">
        <f t="shared" si="267"/>
        <v>0</v>
      </c>
      <c r="UH3359" s="8">
        <f t="shared" si="268"/>
        <v>0</v>
      </c>
      <c r="UI3359" s="8">
        <f t="shared" si="269"/>
        <v>0</v>
      </c>
      <c r="UJ3359" s="8">
        <f t="shared" si="270"/>
        <v>0</v>
      </c>
      <c r="UK3359" s="8">
        <f t="shared" si="271"/>
        <v>0</v>
      </c>
    </row>
    <row r="3360" spans="2:557" x14ac:dyDescent="0.25">
      <c r="B3360" s="60">
        <v>3355</v>
      </c>
      <c r="UA3360" s="8">
        <f t="array" ref="UA3360">SUM(LEN($O3360:$PX3360))-SUM(LEN(SUBSTITUTE(UPPER($O3360:$PX3360),"R","")))</f>
        <v>0</v>
      </c>
      <c r="UB3360" s="8">
        <f t="array" ref="UB3360">SUM(LEN($O3360:$PX3360))-SUM(LEN(SUBSTITUTE(UPPER($O3360:$PX3360),"A","")))</f>
        <v>0</v>
      </c>
      <c r="UC3360" s="8">
        <f t="array" ref="UC3360">SUM(LEN($O3360:$PX3360))-SUM(LEN(SUBSTITUTE(UPPER($O3360:$PX3360),"P","")))</f>
        <v>0</v>
      </c>
      <c r="UG3360" s="8">
        <f t="shared" si="267"/>
        <v>0</v>
      </c>
      <c r="UH3360" s="8">
        <f t="shared" si="268"/>
        <v>0</v>
      </c>
      <c r="UI3360" s="8">
        <f t="shared" si="269"/>
        <v>0</v>
      </c>
      <c r="UJ3360" s="8">
        <f t="shared" si="270"/>
        <v>0</v>
      </c>
      <c r="UK3360" s="8">
        <f t="shared" si="271"/>
        <v>0</v>
      </c>
    </row>
    <row r="3361" spans="2:557" x14ac:dyDescent="0.25">
      <c r="B3361" s="60">
        <v>3356</v>
      </c>
      <c r="UA3361" s="8">
        <f t="array" ref="UA3361">SUM(LEN($O3361:$PX3361))-SUM(LEN(SUBSTITUTE(UPPER($O3361:$PX3361),"R","")))</f>
        <v>0</v>
      </c>
      <c r="UB3361" s="8">
        <f t="array" ref="UB3361">SUM(LEN($O3361:$PX3361))-SUM(LEN(SUBSTITUTE(UPPER($O3361:$PX3361),"A","")))</f>
        <v>0</v>
      </c>
      <c r="UC3361" s="8">
        <f t="array" ref="UC3361">SUM(LEN($O3361:$PX3361))-SUM(LEN(SUBSTITUTE(UPPER($O3361:$PX3361),"P","")))</f>
        <v>0</v>
      </c>
      <c r="UG3361" s="8">
        <f t="shared" si="267"/>
        <v>0</v>
      </c>
      <c r="UH3361" s="8">
        <f t="shared" si="268"/>
        <v>0</v>
      </c>
      <c r="UI3361" s="8">
        <f t="shared" si="269"/>
        <v>0</v>
      </c>
      <c r="UJ3361" s="8">
        <f t="shared" si="270"/>
        <v>0</v>
      </c>
      <c r="UK3361" s="8">
        <f t="shared" si="271"/>
        <v>0</v>
      </c>
    </row>
    <row r="3362" spans="2:557" x14ac:dyDescent="0.25">
      <c r="B3362" s="60">
        <v>3357</v>
      </c>
      <c r="UA3362" s="8">
        <f t="array" ref="UA3362">SUM(LEN($O3362:$PX3362))-SUM(LEN(SUBSTITUTE(UPPER($O3362:$PX3362),"R","")))</f>
        <v>0</v>
      </c>
      <c r="UB3362" s="8">
        <f t="array" ref="UB3362">SUM(LEN($O3362:$PX3362))-SUM(LEN(SUBSTITUTE(UPPER($O3362:$PX3362),"A","")))</f>
        <v>0</v>
      </c>
      <c r="UC3362" s="8">
        <f t="array" ref="UC3362">SUM(LEN($O3362:$PX3362))-SUM(LEN(SUBSTITUTE(UPPER($O3362:$PX3362),"P","")))</f>
        <v>0</v>
      </c>
      <c r="UG3362" s="8">
        <f t="shared" si="267"/>
        <v>0</v>
      </c>
      <c r="UH3362" s="8">
        <f t="shared" si="268"/>
        <v>0</v>
      </c>
      <c r="UI3362" s="8">
        <f t="shared" si="269"/>
        <v>0</v>
      </c>
      <c r="UJ3362" s="8">
        <f t="shared" si="270"/>
        <v>0</v>
      </c>
      <c r="UK3362" s="8">
        <f t="shared" si="271"/>
        <v>0</v>
      </c>
    </row>
    <row r="3363" spans="2:557" x14ac:dyDescent="0.25">
      <c r="B3363" s="60">
        <v>3358</v>
      </c>
      <c r="UA3363" s="8">
        <f t="array" ref="UA3363">SUM(LEN($O3363:$PX3363))-SUM(LEN(SUBSTITUTE(UPPER($O3363:$PX3363),"R","")))</f>
        <v>0</v>
      </c>
      <c r="UB3363" s="8">
        <f t="array" ref="UB3363">SUM(LEN($O3363:$PX3363))-SUM(LEN(SUBSTITUTE(UPPER($O3363:$PX3363),"A","")))</f>
        <v>0</v>
      </c>
      <c r="UC3363" s="8">
        <f t="array" ref="UC3363">SUM(LEN($O3363:$PX3363))-SUM(LEN(SUBSTITUTE(UPPER($O3363:$PX3363),"P","")))</f>
        <v>0</v>
      </c>
      <c r="UG3363" s="8">
        <f t="shared" si="267"/>
        <v>0</v>
      </c>
      <c r="UH3363" s="8">
        <f t="shared" si="268"/>
        <v>0</v>
      </c>
      <c r="UI3363" s="8">
        <f t="shared" si="269"/>
        <v>0</v>
      </c>
      <c r="UJ3363" s="8">
        <f t="shared" si="270"/>
        <v>0</v>
      </c>
      <c r="UK3363" s="8">
        <f t="shared" si="271"/>
        <v>0</v>
      </c>
    </row>
    <row r="3364" spans="2:557" x14ac:dyDescent="0.25">
      <c r="B3364" s="60">
        <v>3359</v>
      </c>
      <c r="UA3364" s="8">
        <f t="array" ref="UA3364">SUM(LEN($O3364:$PX3364))-SUM(LEN(SUBSTITUTE(UPPER($O3364:$PX3364),"R","")))</f>
        <v>0</v>
      </c>
      <c r="UB3364" s="8">
        <f t="array" ref="UB3364">SUM(LEN($O3364:$PX3364))-SUM(LEN(SUBSTITUTE(UPPER($O3364:$PX3364),"A","")))</f>
        <v>0</v>
      </c>
      <c r="UC3364" s="8">
        <f t="array" ref="UC3364">SUM(LEN($O3364:$PX3364))-SUM(LEN(SUBSTITUTE(UPPER($O3364:$PX3364),"P","")))</f>
        <v>0</v>
      </c>
      <c r="UG3364" s="8">
        <f t="shared" si="267"/>
        <v>0</v>
      </c>
      <c r="UH3364" s="8">
        <f t="shared" si="268"/>
        <v>0</v>
      </c>
      <c r="UI3364" s="8">
        <f t="shared" si="269"/>
        <v>0</v>
      </c>
      <c r="UJ3364" s="8">
        <f t="shared" si="270"/>
        <v>0</v>
      </c>
      <c r="UK3364" s="8">
        <f t="shared" si="271"/>
        <v>0</v>
      </c>
    </row>
    <row r="3365" spans="2:557" x14ac:dyDescent="0.25">
      <c r="B3365" s="60">
        <v>3360</v>
      </c>
      <c r="UA3365" s="8">
        <f t="array" ref="UA3365">SUM(LEN($O3365:$PX3365))-SUM(LEN(SUBSTITUTE(UPPER($O3365:$PX3365),"R","")))</f>
        <v>0</v>
      </c>
      <c r="UB3365" s="8">
        <f t="array" ref="UB3365">SUM(LEN($O3365:$PX3365))-SUM(LEN(SUBSTITUTE(UPPER($O3365:$PX3365),"A","")))</f>
        <v>0</v>
      </c>
      <c r="UC3365" s="8">
        <f t="array" ref="UC3365">SUM(LEN($O3365:$PX3365))-SUM(LEN(SUBSTITUTE(UPPER($O3365:$PX3365),"P","")))</f>
        <v>0</v>
      </c>
      <c r="UG3365" s="8">
        <f t="shared" si="267"/>
        <v>0</v>
      </c>
      <c r="UH3365" s="8">
        <f t="shared" si="268"/>
        <v>0</v>
      </c>
      <c r="UI3365" s="8">
        <f t="shared" si="269"/>
        <v>0</v>
      </c>
      <c r="UJ3365" s="8">
        <f t="shared" si="270"/>
        <v>0</v>
      </c>
      <c r="UK3365" s="8">
        <f t="shared" si="271"/>
        <v>0</v>
      </c>
    </row>
    <row r="3366" spans="2:557" x14ac:dyDescent="0.25">
      <c r="B3366" s="60">
        <v>3361</v>
      </c>
      <c r="UA3366" s="8">
        <f t="array" ref="UA3366">SUM(LEN($O3366:$PX3366))-SUM(LEN(SUBSTITUTE(UPPER($O3366:$PX3366),"R","")))</f>
        <v>0</v>
      </c>
      <c r="UB3366" s="8">
        <f t="array" ref="UB3366">SUM(LEN($O3366:$PX3366))-SUM(LEN(SUBSTITUTE(UPPER($O3366:$PX3366),"A","")))</f>
        <v>0</v>
      </c>
      <c r="UC3366" s="8">
        <f t="array" ref="UC3366">SUM(LEN($O3366:$PX3366))-SUM(LEN(SUBSTITUTE(UPPER($O3366:$PX3366),"P","")))</f>
        <v>0</v>
      </c>
      <c r="UG3366" s="8">
        <f t="shared" si="267"/>
        <v>0</v>
      </c>
      <c r="UH3366" s="8">
        <f t="shared" si="268"/>
        <v>0</v>
      </c>
      <c r="UI3366" s="8">
        <f t="shared" si="269"/>
        <v>0</v>
      </c>
      <c r="UJ3366" s="8">
        <f t="shared" si="270"/>
        <v>0</v>
      </c>
      <c r="UK3366" s="8">
        <f t="shared" si="271"/>
        <v>0</v>
      </c>
    </row>
    <row r="3367" spans="2:557" x14ac:dyDescent="0.25">
      <c r="B3367" s="60">
        <v>3362</v>
      </c>
      <c r="UA3367" s="8">
        <f t="array" ref="UA3367">SUM(LEN($O3367:$PX3367))-SUM(LEN(SUBSTITUTE(UPPER($O3367:$PX3367),"R","")))</f>
        <v>0</v>
      </c>
      <c r="UB3367" s="8">
        <f t="array" ref="UB3367">SUM(LEN($O3367:$PX3367))-SUM(LEN(SUBSTITUTE(UPPER($O3367:$PX3367),"A","")))</f>
        <v>0</v>
      </c>
      <c r="UC3367" s="8">
        <f t="array" ref="UC3367">SUM(LEN($O3367:$PX3367))-SUM(LEN(SUBSTITUTE(UPPER($O3367:$PX3367),"P","")))</f>
        <v>0</v>
      </c>
      <c r="UG3367" s="8">
        <f t="shared" si="267"/>
        <v>0</v>
      </c>
      <c r="UH3367" s="8">
        <f t="shared" si="268"/>
        <v>0</v>
      </c>
      <c r="UI3367" s="8">
        <f t="shared" si="269"/>
        <v>0</v>
      </c>
      <c r="UJ3367" s="8">
        <f t="shared" si="270"/>
        <v>0</v>
      </c>
      <c r="UK3367" s="8">
        <f t="shared" si="271"/>
        <v>0</v>
      </c>
    </row>
    <row r="3368" spans="2:557" x14ac:dyDescent="0.25">
      <c r="B3368" s="60">
        <v>3363</v>
      </c>
      <c r="UA3368" s="8">
        <f t="array" ref="UA3368">SUM(LEN($O3368:$PX3368))-SUM(LEN(SUBSTITUTE(UPPER($O3368:$PX3368),"R","")))</f>
        <v>0</v>
      </c>
      <c r="UB3368" s="8">
        <f t="array" ref="UB3368">SUM(LEN($O3368:$PX3368))-SUM(LEN(SUBSTITUTE(UPPER($O3368:$PX3368),"A","")))</f>
        <v>0</v>
      </c>
      <c r="UC3368" s="8">
        <f t="array" ref="UC3368">SUM(LEN($O3368:$PX3368))-SUM(LEN(SUBSTITUTE(UPPER($O3368:$PX3368),"P","")))</f>
        <v>0</v>
      </c>
      <c r="UG3368" s="8">
        <f t="shared" si="267"/>
        <v>0</v>
      </c>
      <c r="UH3368" s="8">
        <f t="shared" si="268"/>
        <v>0</v>
      </c>
      <c r="UI3368" s="8">
        <f t="shared" si="269"/>
        <v>0</v>
      </c>
      <c r="UJ3368" s="8">
        <f t="shared" si="270"/>
        <v>0</v>
      </c>
      <c r="UK3368" s="8">
        <f t="shared" si="271"/>
        <v>0</v>
      </c>
    </row>
    <row r="3369" spans="2:557" x14ac:dyDescent="0.25">
      <c r="B3369" s="60">
        <v>3364</v>
      </c>
      <c r="UA3369" s="8">
        <f t="array" ref="UA3369">SUM(LEN($O3369:$PX3369))-SUM(LEN(SUBSTITUTE(UPPER($O3369:$PX3369),"R","")))</f>
        <v>0</v>
      </c>
      <c r="UB3369" s="8">
        <f t="array" ref="UB3369">SUM(LEN($O3369:$PX3369))-SUM(LEN(SUBSTITUTE(UPPER($O3369:$PX3369),"A","")))</f>
        <v>0</v>
      </c>
      <c r="UC3369" s="8">
        <f t="array" ref="UC3369">SUM(LEN($O3369:$PX3369))-SUM(LEN(SUBSTITUTE(UPPER($O3369:$PX3369),"P","")))</f>
        <v>0</v>
      </c>
      <c r="UG3369" s="8">
        <f t="shared" si="267"/>
        <v>0</v>
      </c>
      <c r="UH3369" s="8">
        <f t="shared" si="268"/>
        <v>0</v>
      </c>
      <c r="UI3369" s="8">
        <f t="shared" si="269"/>
        <v>0</v>
      </c>
      <c r="UJ3369" s="8">
        <f t="shared" si="270"/>
        <v>0</v>
      </c>
      <c r="UK3369" s="8">
        <f t="shared" si="271"/>
        <v>0</v>
      </c>
    </row>
    <row r="3370" spans="2:557" x14ac:dyDescent="0.25">
      <c r="B3370" s="60">
        <v>3365</v>
      </c>
      <c r="UA3370" s="8">
        <f t="array" ref="UA3370">SUM(LEN($O3370:$PX3370))-SUM(LEN(SUBSTITUTE(UPPER($O3370:$PX3370),"R","")))</f>
        <v>0</v>
      </c>
      <c r="UB3370" s="8">
        <f t="array" ref="UB3370">SUM(LEN($O3370:$PX3370))-SUM(LEN(SUBSTITUTE(UPPER($O3370:$PX3370),"A","")))</f>
        <v>0</v>
      </c>
      <c r="UC3370" s="8">
        <f t="array" ref="UC3370">SUM(LEN($O3370:$PX3370))-SUM(LEN(SUBSTITUTE(UPPER($O3370:$PX3370),"P","")))</f>
        <v>0</v>
      </c>
      <c r="UG3370" s="8">
        <f t="shared" si="267"/>
        <v>0</v>
      </c>
      <c r="UH3370" s="8">
        <f t="shared" si="268"/>
        <v>0</v>
      </c>
      <c r="UI3370" s="8">
        <f t="shared" si="269"/>
        <v>0</v>
      </c>
      <c r="UJ3370" s="8">
        <f t="shared" si="270"/>
        <v>0</v>
      </c>
      <c r="UK3370" s="8">
        <f t="shared" si="271"/>
        <v>0</v>
      </c>
    </row>
    <row r="3371" spans="2:557" x14ac:dyDescent="0.25">
      <c r="B3371" s="60">
        <v>3366</v>
      </c>
      <c r="UA3371" s="8">
        <f t="array" ref="UA3371">SUM(LEN($O3371:$PX3371))-SUM(LEN(SUBSTITUTE(UPPER($O3371:$PX3371),"R","")))</f>
        <v>0</v>
      </c>
      <c r="UB3371" s="8">
        <f t="array" ref="UB3371">SUM(LEN($O3371:$PX3371))-SUM(LEN(SUBSTITUTE(UPPER($O3371:$PX3371),"A","")))</f>
        <v>0</v>
      </c>
      <c r="UC3371" s="8">
        <f t="array" ref="UC3371">SUM(LEN($O3371:$PX3371))-SUM(LEN(SUBSTITUTE(UPPER($O3371:$PX3371),"P","")))</f>
        <v>0</v>
      </c>
      <c r="UG3371" s="8">
        <f t="shared" si="267"/>
        <v>0</v>
      </c>
      <c r="UH3371" s="8">
        <f t="shared" si="268"/>
        <v>0</v>
      </c>
      <c r="UI3371" s="8">
        <f t="shared" si="269"/>
        <v>0</v>
      </c>
      <c r="UJ3371" s="8">
        <f t="shared" si="270"/>
        <v>0</v>
      </c>
      <c r="UK3371" s="8">
        <f t="shared" si="271"/>
        <v>0</v>
      </c>
    </row>
    <row r="3372" spans="2:557" x14ac:dyDescent="0.25">
      <c r="B3372" s="60">
        <v>3367</v>
      </c>
      <c r="UA3372" s="8">
        <f t="array" ref="UA3372">SUM(LEN($O3372:$PX3372))-SUM(LEN(SUBSTITUTE(UPPER($O3372:$PX3372),"R","")))</f>
        <v>0</v>
      </c>
      <c r="UB3372" s="8">
        <f t="array" ref="UB3372">SUM(LEN($O3372:$PX3372))-SUM(LEN(SUBSTITUTE(UPPER($O3372:$PX3372),"A","")))</f>
        <v>0</v>
      </c>
      <c r="UC3372" s="8">
        <f t="array" ref="UC3372">SUM(LEN($O3372:$PX3372))-SUM(LEN(SUBSTITUTE(UPPER($O3372:$PX3372),"P","")))</f>
        <v>0</v>
      </c>
      <c r="UG3372" s="8">
        <f t="shared" si="267"/>
        <v>0</v>
      </c>
      <c r="UH3372" s="8">
        <f t="shared" si="268"/>
        <v>0</v>
      </c>
      <c r="UI3372" s="8">
        <f t="shared" si="269"/>
        <v>0</v>
      </c>
      <c r="UJ3372" s="8">
        <f t="shared" si="270"/>
        <v>0</v>
      </c>
      <c r="UK3372" s="8">
        <f t="shared" si="271"/>
        <v>0</v>
      </c>
    </row>
    <row r="3373" spans="2:557" x14ac:dyDescent="0.25">
      <c r="B3373" s="60">
        <v>3368</v>
      </c>
      <c r="UA3373" s="8">
        <f t="array" ref="UA3373">SUM(LEN($O3373:$PX3373))-SUM(LEN(SUBSTITUTE(UPPER($O3373:$PX3373),"R","")))</f>
        <v>0</v>
      </c>
      <c r="UB3373" s="8">
        <f t="array" ref="UB3373">SUM(LEN($O3373:$PX3373))-SUM(LEN(SUBSTITUTE(UPPER($O3373:$PX3373),"A","")))</f>
        <v>0</v>
      </c>
      <c r="UC3373" s="8">
        <f t="array" ref="UC3373">SUM(LEN($O3373:$PX3373))-SUM(LEN(SUBSTITUTE(UPPER($O3373:$PX3373),"P","")))</f>
        <v>0</v>
      </c>
      <c r="UG3373" s="8">
        <f t="shared" si="267"/>
        <v>0</v>
      </c>
      <c r="UH3373" s="8">
        <f t="shared" si="268"/>
        <v>0</v>
      </c>
      <c r="UI3373" s="8">
        <f t="shared" si="269"/>
        <v>0</v>
      </c>
      <c r="UJ3373" s="8">
        <f t="shared" si="270"/>
        <v>0</v>
      </c>
      <c r="UK3373" s="8">
        <f t="shared" si="271"/>
        <v>0</v>
      </c>
    </row>
    <row r="3374" spans="2:557" x14ac:dyDescent="0.25">
      <c r="B3374" s="60">
        <v>3369</v>
      </c>
      <c r="UA3374" s="8">
        <f t="array" ref="UA3374">SUM(LEN($O3374:$PX3374))-SUM(LEN(SUBSTITUTE(UPPER($O3374:$PX3374),"R","")))</f>
        <v>0</v>
      </c>
      <c r="UB3374" s="8">
        <f t="array" ref="UB3374">SUM(LEN($O3374:$PX3374))-SUM(LEN(SUBSTITUTE(UPPER($O3374:$PX3374),"A","")))</f>
        <v>0</v>
      </c>
      <c r="UC3374" s="8">
        <f t="array" ref="UC3374">SUM(LEN($O3374:$PX3374))-SUM(LEN(SUBSTITUTE(UPPER($O3374:$PX3374),"P","")))</f>
        <v>0</v>
      </c>
      <c r="UG3374" s="8">
        <f t="shared" si="267"/>
        <v>0</v>
      </c>
      <c r="UH3374" s="8">
        <f t="shared" si="268"/>
        <v>0</v>
      </c>
      <c r="UI3374" s="8">
        <f t="shared" si="269"/>
        <v>0</v>
      </c>
      <c r="UJ3374" s="8">
        <f t="shared" si="270"/>
        <v>0</v>
      </c>
      <c r="UK3374" s="8">
        <f t="shared" si="271"/>
        <v>0</v>
      </c>
    </row>
    <row r="3375" spans="2:557" x14ac:dyDescent="0.25">
      <c r="B3375" s="60">
        <v>3370</v>
      </c>
      <c r="UA3375" s="8">
        <f t="array" ref="UA3375">SUM(LEN($O3375:$PX3375))-SUM(LEN(SUBSTITUTE(UPPER($O3375:$PX3375),"R","")))</f>
        <v>0</v>
      </c>
      <c r="UB3375" s="8">
        <f t="array" ref="UB3375">SUM(LEN($O3375:$PX3375))-SUM(LEN(SUBSTITUTE(UPPER($O3375:$PX3375),"A","")))</f>
        <v>0</v>
      </c>
      <c r="UC3375" s="8">
        <f t="array" ref="UC3375">SUM(LEN($O3375:$PX3375))-SUM(LEN(SUBSTITUTE(UPPER($O3375:$PX3375),"P","")))</f>
        <v>0</v>
      </c>
      <c r="UG3375" s="8">
        <f t="shared" si="267"/>
        <v>0</v>
      </c>
      <c r="UH3375" s="8">
        <f t="shared" si="268"/>
        <v>0</v>
      </c>
      <c r="UI3375" s="8">
        <f t="shared" si="269"/>
        <v>0</v>
      </c>
      <c r="UJ3375" s="8">
        <f t="shared" si="270"/>
        <v>0</v>
      </c>
      <c r="UK3375" s="8">
        <f t="shared" si="271"/>
        <v>0</v>
      </c>
    </row>
    <row r="3376" spans="2:557" x14ac:dyDescent="0.25">
      <c r="B3376" s="60">
        <v>3371</v>
      </c>
      <c r="UA3376" s="8">
        <f t="array" ref="UA3376">SUM(LEN($O3376:$PX3376))-SUM(LEN(SUBSTITUTE(UPPER($O3376:$PX3376),"R","")))</f>
        <v>0</v>
      </c>
      <c r="UB3376" s="8">
        <f t="array" ref="UB3376">SUM(LEN($O3376:$PX3376))-SUM(LEN(SUBSTITUTE(UPPER($O3376:$PX3376),"A","")))</f>
        <v>0</v>
      </c>
      <c r="UC3376" s="8">
        <f t="array" ref="UC3376">SUM(LEN($O3376:$PX3376))-SUM(LEN(SUBSTITUTE(UPPER($O3376:$PX3376),"P","")))</f>
        <v>0</v>
      </c>
      <c r="UG3376" s="8">
        <f t="shared" si="267"/>
        <v>0</v>
      </c>
      <c r="UH3376" s="8">
        <f t="shared" si="268"/>
        <v>0</v>
      </c>
      <c r="UI3376" s="8">
        <f t="shared" si="269"/>
        <v>0</v>
      </c>
      <c r="UJ3376" s="8">
        <f t="shared" si="270"/>
        <v>0</v>
      </c>
      <c r="UK3376" s="8">
        <f t="shared" si="271"/>
        <v>0</v>
      </c>
    </row>
    <row r="3377" spans="2:557" x14ac:dyDescent="0.25">
      <c r="B3377" s="60">
        <v>3372</v>
      </c>
      <c r="UA3377" s="8">
        <f t="array" ref="UA3377">SUM(LEN($O3377:$PX3377))-SUM(LEN(SUBSTITUTE(UPPER($O3377:$PX3377),"R","")))</f>
        <v>0</v>
      </c>
      <c r="UB3377" s="8">
        <f t="array" ref="UB3377">SUM(LEN($O3377:$PX3377))-SUM(LEN(SUBSTITUTE(UPPER($O3377:$PX3377),"A","")))</f>
        <v>0</v>
      </c>
      <c r="UC3377" s="8">
        <f t="array" ref="UC3377">SUM(LEN($O3377:$PX3377))-SUM(LEN(SUBSTITUTE(UPPER($O3377:$PX3377),"P","")))</f>
        <v>0</v>
      </c>
      <c r="UG3377" s="8">
        <f t="shared" si="267"/>
        <v>0</v>
      </c>
      <c r="UH3377" s="8">
        <f t="shared" si="268"/>
        <v>0</v>
      </c>
      <c r="UI3377" s="8">
        <f t="shared" si="269"/>
        <v>0</v>
      </c>
      <c r="UJ3377" s="8">
        <f t="shared" si="270"/>
        <v>0</v>
      </c>
      <c r="UK3377" s="8">
        <f t="shared" si="271"/>
        <v>0</v>
      </c>
    </row>
    <row r="3378" spans="2:557" x14ac:dyDescent="0.25">
      <c r="B3378" s="60">
        <v>3373</v>
      </c>
      <c r="UA3378" s="8">
        <f t="array" ref="UA3378">SUM(LEN($O3378:$PX3378))-SUM(LEN(SUBSTITUTE(UPPER($O3378:$PX3378),"R","")))</f>
        <v>0</v>
      </c>
      <c r="UB3378" s="8">
        <f t="array" ref="UB3378">SUM(LEN($O3378:$PX3378))-SUM(LEN(SUBSTITUTE(UPPER($O3378:$PX3378),"A","")))</f>
        <v>0</v>
      </c>
      <c r="UC3378" s="8">
        <f t="array" ref="UC3378">SUM(LEN($O3378:$PX3378))-SUM(LEN(SUBSTITUTE(UPPER($O3378:$PX3378),"P","")))</f>
        <v>0</v>
      </c>
      <c r="UG3378" s="8">
        <f t="shared" si="267"/>
        <v>0</v>
      </c>
      <c r="UH3378" s="8">
        <f t="shared" si="268"/>
        <v>0</v>
      </c>
      <c r="UI3378" s="8">
        <f t="shared" si="269"/>
        <v>0</v>
      </c>
      <c r="UJ3378" s="8">
        <f t="shared" si="270"/>
        <v>0</v>
      </c>
      <c r="UK3378" s="8">
        <f t="shared" si="271"/>
        <v>0</v>
      </c>
    </row>
    <row r="3379" spans="2:557" x14ac:dyDescent="0.25">
      <c r="B3379" s="60">
        <v>3374</v>
      </c>
      <c r="UA3379" s="8">
        <f t="array" ref="UA3379">SUM(LEN($O3379:$PX3379))-SUM(LEN(SUBSTITUTE(UPPER($O3379:$PX3379),"R","")))</f>
        <v>0</v>
      </c>
      <c r="UB3379" s="8">
        <f t="array" ref="UB3379">SUM(LEN($O3379:$PX3379))-SUM(LEN(SUBSTITUTE(UPPER($O3379:$PX3379),"A","")))</f>
        <v>0</v>
      </c>
      <c r="UC3379" s="8">
        <f t="array" ref="UC3379">SUM(LEN($O3379:$PX3379))-SUM(LEN(SUBSTITUTE(UPPER($O3379:$PX3379),"P","")))</f>
        <v>0</v>
      </c>
      <c r="UG3379" s="8">
        <f t="shared" si="267"/>
        <v>0</v>
      </c>
      <c r="UH3379" s="8">
        <f t="shared" si="268"/>
        <v>0</v>
      </c>
      <c r="UI3379" s="8">
        <f t="shared" si="269"/>
        <v>0</v>
      </c>
      <c r="UJ3379" s="8">
        <f t="shared" si="270"/>
        <v>0</v>
      </c>
      <c r="UK3379" s="8">
        <f t="shared" si="271"/>
        <v>0</v>
      </c>
    </row>
    <row r="3380" spans="2:557" x14ac:dyDescent="0.25">
      <c r="B3380" s="60">
        <v>3375</v>
      </c>
      <c r="UA3380" s="8">
        <f t="array" ref="UA3380">SUM(LEN($O3380:$PX3380))-SUM(LEN(SUBSTITUTE(UPPER($O3380:$PX3380),"R","")))</f>
        <v>0</v>
      </c>
      <c r="UB3380" s="8">
        <f t="array" ref="UB3380">SUM(LEN($O3380:$PX3380))-SUM(LEN(SUBSTITUTE(UPPER($O3380:$PX3380),"A","")))</f>
        <v>0</v>
      </c>
      <c r="UC3380" s="8">
        <f t="array" ref="UC3380">SUM(LEN($O3380:$PX3380))-SUM(LEN(SUBSTITUTE(UPPER($O3380:$PX3380),"P","")))</f>
        <v>0</v>
      </c>
      <c r="UG3380" s="8">
        <f t="shared" si="267"/>
        <v>0</v>
      </c>
      <c r="UH3380" s="8">
        <f t="shared" si="268"/>
        <v>0</v>
      </c>
      <c r="UI3380" s="8">
        <f t="shared" si="269"/>
        <v>0</v>
      </c>
      <c r="UJ3380" s="8">
        <f t="shared" si="270"/>
        <v>0</v>
      </c>
      <c r="UK3380" s="8">
        <f t="shared" si="271"/>
        <v>0</v>
      </c>
    </row>
    <row r="3381" spans="2:557" x14ac:dyDescent="0.25">
      <c r="B3381" s="60">
        <v>3376</v>
      </c>
      <c r="UA3381" s="8">
        <f t="array" ref="UA3381">SUM(LEN($O3381:$PX3381))-SUM(LEN(SUBSTITUTE(UPPER($O3381:$PX3381),"R","")))</f>
        <v>0</v>
      </c>
      <c r="UB3381" s="8">
        <f t="array" ref="UB3381">SUM(LEN($O3381:$PX3381))-SUM(LEN(SUBSTITUTE(UPPER($O3381:$PX3381),"A","")))</f>
        <v>0</v>
      </c>
      <c r="UC3381" s="8">
        <f t="array" ref="UC3381">SUM(LEN($O3381:$PX3381))-SUM(LEN(SUBSTITUTE(UPPER($O3381:$PX3381),"P","")))</f>
        <v>0</v>
      </c>
      <c r="UG3381" s="8">
        <f t="shared" si="267"/>
        <v>0</v>
      </c>
      <c r="UH3381" s="8">
        <f t="shared" si="268"/>
        <v>0</v>
      </c>
      <c r="UI3381" s="8">
        <f t="shared" si="269"/>
        <v>0</v>
      </c>
      <c r="UJ3381" s="8">
        <f t="shared" si="270"/>
        <v>0</v>
      </c>
      <c r="UK3381" s="8">
        <f t="shared" si="271"/>
        <v>0</v>
      </c>
    </row>
    <row r="3382" spans="2:557" x14ac:dyDescent="0.25">
      <c r="B3382" s="60">
        <v>3377</v>
      </c>
      <c r="UA3382" s="8">
        <f t="array" ref="UA3382">SUM(LEN($O3382:$PX3382))-SUM(LEN(SUBSTITUTE(UPPER($O3382:$PX3382),"R","")))</f>
        <v>0</v>
      </c>
      <c r="UB3382" s="8">
        <f t="array" ref="UB3382">SUM(LEN($O3382:$PX3382))-SUM(LEN(SUBSTITUTE(UPPER($O3382:$PX3382),"A","")))</f>
        <v>0</v>
      </c>
      <c r="UC3382" s="8">
        <f t="array" ref="UC3382">SUM(LEN($O3382:$PX3382))-SUM(LEN(SUBSTITUTE(UPPER($O3382:$PX3382),"P","")))</f>
        <v>0</v>
      </c>
      <c r="UG3382" s="8">
        <f t="shared" si="267"/>
        <v>0</v>
      </c>
      <c r="UH3382" s="8">
        <f t="shared" si="268"/>
        <v>0</v>
      </c>
      <c r="UI3382" s="8">
        <f t="shared" si="269"/>
        <v>0</v>
      </c>
      <c r="UJ3382" s="8">
        <f t="shared" si="270"/>
        <v>0</v>
      </c>
      <c r="UK3382" s="8">
        <f t="shared" si="271"/>
        <v>0</v>
      </c>
    </row>
    <row r="3383" spans="2:557" x14ac:dyDescent="0.25">
      <c r="B3383" s="60">
        <v>3378</v>
      </c>
      <c r="UA3383" s="8">
        <f t="array" ref="UA3383">SUM(LEN($O3383:$PX3383))-SUM(LEN(SUBSTITUTE(UPPER($O3383:$PX3383),"R","")))</f>
        <v>0</v>
      </c>
      <c r="UB3383" s="8">
        <f t="array" ref="UB3383">SUM(LEN($O3383:$PX3383))-SUM(LEN(SUBSTITUTE(UPPER($O3383:$PX3383),"A","")))</f>
        <v>0</v>
      </c>
      <c r="UC3383" s="8">
        <f t="array" ref="UC3383">SUM(LEN($O3383:$PX3383))-SUM(LEN(SUBSTITUTE(UPPER($O3383:$PX3383),"P","")))</f>
        <v>0</v>
      </c>
      <c r="UG3383" s="8">
        <f t="shared" si="267"/>
        <v>0</v>
      </c>
      <c r="UH3383" s="8">
        <f t="shared" si="268"/>
        <v>0</v>
      </c>
      <c r="UI3383" s="8">
        <f t="shared" si="269"/>
        <v>0</v>
      </c>
      <c r="UJ3383" s="8">
        <f t="shared" si="270"/>
        <v>0</v>
      </c>
      <c r="UK3383" s="8">
        <f t="shared" si="271"/>
        <v>0</v>
      </c>
    </row>
    <row r="3384" spans="2:557" x14ac:dyDescent="0.25">
      <c r="B3384" s="60">
        <v>3379</v>
      </c>
      <c r="UA3384" s="8">
        <f t="array" ref="UA3384">SUM(LEN($O3384:$PX3384))-SUM(LEN(SUBSTITUTE(UPPER($O3384:$PX3384),"R","")))</f>
        <v>0</v>
      </c>
      <c r="UB3384" s="8">
        <f t="array" ref="UB3384">SUM(LEN($O3384:$PX3384))-SUM(LEN(SUBSTITUTE(UPPER($O3384:$PX3384),"A","")))</f>
        <v>0</v>
      </c>
      <c r="UC3384" s="8">
        <f t="array" ref="UC3384">SUM(LEN($O3384:$PX3384))-SUM(LEN(SUBSTITUTE(UPPER($O3384:$PX3384),"P","")))</f>
        <v>0</v>
      </c>
      <c r="UG3384" s="8">
        <f t="shared" si="267"/>
        <v>0</v>
      </c>
      <c r="UH3384" s="8">
        <f t="shared" si="268"/>
        <v>0</v>
      </c>
      <c r="UI3384" s="8">
        <f t="shared" si="269"/>
        <v>0</v>
      </c>
      <c r="UJ3384" s="8">
        <f t="shared" si="270"/>
        <v>0</v>
      </c>
      <c r="UK3384" s="8">
        <f t="shared" si="271"/>
        <v>0</v>
      </c>
    </row>
    <row r="3385" spans="2:557" x14ac:dyDescent="0.25">
      <c r="B3385" s="60">
        <v>3380</v>
      </c>
      <c r="UA3385" s="8">
        <f t="array" ref="UA3385">SUM(LEN($O3385:$PX3385))-SUM(LEN(SUBSTITUTE(UPPER($O3385:$PX3385),"R","")))</f>
        <v>0</v>
      </c>
      <c r="UB3385" s="8">
        <f t="array" ref="UB3385">SUM(LEN($O3385:$PX3385))-SUM(LEN(SUBSTITUTE(UPPER($O3385:$PX3385),"A","")))</f>
        <v>0</v>
      </c>
      <c r="UC3385" s="8">
        <f t="array" ref="UC3385">SUM(LEN($O3385:$PX3385))-SUM(LEN(SUBSTITUTE(UPPER($O3385:$PX3385),"P","")))</f>
        <v>0</v>
      </c>
      <c r="UG3385" s="8">
        <f t="shared" si="267"/>
        <v>0</v>
      </c>
      <c r="UH3385" s="8">
        <f t="shared" si="268"/>
        <v>0</v>
      </c>
      <c r="UI3385" s="8">
        <f t="shared" si="269"/>
        <v>0</v>
      </c>
      <c r="UJ3385" s="8">
        <f t="shared" si="270"/>
        <v>0</v>
      </c>
      <c r="UK3385" s="8">
        <f t="shared" si="271"/>
        <v>0</v>
      </c>
    </row>
    <row r="3386" spans="2:557" x14ac:dyDescent="0.25">
      <c r="B3386" s="60">
        <v>3381</v>
      </c>
      <c r="UA3386" s="8">
        <f t="array" ref="UA3386">SUM(LEN($O3386:$PX3386))-SUM(LEN(SUBSTITUTE(UPPER($O3386:$PX3386),"R","")))</f>
        <v>0</v>
      </c>
      <c r="UB3386" s="8">
        <f t="array" ref="UB3386">SUM(LEN($O3386:$PX3386))-SUM(LEN(SUBSTITUTE(UPPER($O3386:$PX3386),"A","")))</f>
        <v>0</v>
      </c>
      <c r="UC3386" s="8">
        <f t="array" ref="UC3386">SUM(LEN($O3386:$PX3386))-SUM(LEN(SUBSTITUTE(UPPER($O3386:$PX3386),"P","")))</f>
        <v>0</v>
      </c>
      <c r="UG3386" s="8">
        <f t="shared" si="267"/>
        <v>0</v>
      </c>
      <c r="UH3386" s="8">
        <f t="shared" si="268"/>
        <v>0</v>
      </c>
      <c r="UI3386" s="8">
        <f t="shared" si="269"/>
        <v>0</v>
      </c>
      <c r="UJ3386" s="8">
        <f t="shared" si="270"/>
        <v>0</v>
      </c>
      <c r="UK3386" s="8">
        <f t="shared" si="271"/>
        <v>0</v>
      </c>
    </row>
    <row r="3387" spans="2:557" x14ac:dyDescent="0.25">
      <c r="B3387" s="60">
        <v>3382</v>
      </c>
      <c r="UA3387" s="8">
        <f t="array" ref="UA3387">SUM(LEN($O3387:$PX3387))-SUM(LEN(SUBSTITUTE(UPPER($O3387:$PX3387),"R","")))</f>
        <v>0</v>
      </c>
      <c r="UB3387" s="8">
        <f t="array" ref="UB3387">SUM(LEN($O3387:$PX3387))-SUM(LEN(SUBSTITUTE(UPPER($O3387:$PX3387),"A","")))</f>
        <v>0</v>
      </c>
      <c r="UC3387" s="8">
        <f t="array" ref="UC3387">SUM(LEN($O3387:$PX3387))-SUM(LEN(SUBSTITUTE(UPPER($O3387:$PX3387),"P","")))</f>
        <v>0</v>
      </c>
      <c r="UG3387" s="8">
        <f t="shared" si="267"/>
        <v>0</v>
      </c>
      <c r="UH3387" s="8">
        <f t="shared" si="268"/>
        <v>0</v>
      </c>
      <c r="UI3387" s="8">
        <f t="shared" si="269"/>
        <v>0</v>
      </c>
      <c r="UJ3387" s="8">
        <f t="shared" si="270"/>
        <v>0</v>
      </c>
      <c r="UK3387" s="8">
        <f t="shared" si="271"/>
        <v>0</v>
      </c>
    </row>
    <row r="3388" spans="2:557" x14ac:dyDescent="0.25">
      <c r="B3388" s="60">
        <v>3383</v>
      </c>
      <c r="UA3388" s="8">
        <f t="array" ref="UA3388">SUM(LEN($O3388:$PX3388))-SUM(LEN(SUBSTITUTE(UPPER($O3388:$PX3388),"R","")))</f>
        <v>0</v>
      </c>
      <c r="UB3388" s="8">
        <f t="array" ref="UB3388">SUM(LEN($O3388:$PX3388))-SUM(LEN(SUBSTITUTE(UPPER($O3388:$PX3388),"A","")))</f>
        <v>0</v>
      </c>
      <c r="UC3388" s="8">
        <f t="array" ref="UC3388">SUM(LEN($O3388:$PX3388))-SUM(LEN(SUBSTITUTE(UPPER($O3388:$PX3388),"P","")))</f>
        <v>0</v>
      </c>
      <c r="UG3388" s="8">
        <f t="shared" si="267"/>
        <v>0</v>
      </c>
      <c r="UH3388" s="8">
        <f t="shared" si="268"/>
        <v>0</v>
      </c>
      <c r="UI3388" s="8">
        <f t="shared" si="269"/>
        <v>0</v>
      </c>
      <c r="UJ3388" s="8">
        <f t="shared" si="270"/>
        <v>0</v>
      </c>
      <c r="UK3388" s="8">
        <f t="shared" si="271"/>
        <v>0</v>
      </c>
    </row>
    <row r="3389" spans="2:557" x14ac:dyDescent="0.25">
      <c r="B3389" s="60">
        <v>3384</v>
      </c>
      <c r="UA3389" s="8">
        <f t="array" ref="UA3389">SUM(LEN($O3389:$PX3389))-SUM(LEN(SUBSTITUTE(UPPER($O3389:$PX3389),"R","")))</f>
        <v>0</v>
      </c>
      <c r="UB3389" s="8">
        <f t="array" ref="UB3389">SUM(LEN($O3389:$PX3389))-SUM(LEN(SUBSTITUTE(UPPER($O3389:$PX3389),"A","")))</f>
        <v>0</v>
      </c>
      <c r="UC3389" s="8">
        <f t="array" ref="UC3389">SUM(LEN($O3389:$PX3389))-SUM(LEN(SUBSTITUTE(UPPER($O3389:$PX3389),"P","")))</f>
        <v>0</v>
      </c>
      <c r="UG3389" s="8">
        <f t="shared" si="267"/>
        <v>0</v>
      </c>
      <c r="UH3389" s="8">
        <f t="shared" si="268"/>
        <v>0</v>
      </c>
      <c r="UI3389" s="8">
        <f t="shared" si="269"/>
        <v>0</v>
      </c>
      <c r="UJ3389" s="8">
        <f t="shared" si="270"/>
        <v>0</v>
      </c>
      <c r="UK3389" s="8">
        <f t="shared" si="271"/>
        <v>0</v>
      </c>
    </row>
    <row r="3390" spans="2:557" x14ac:dyDescent="0.25">
      <c r="B3390" s="60">
        <v>3385</v>
      </c>
      <c r="UA3390" s="8">
        <f t="array" ref="UA3390">SUM(LEN($O3390:$PX3390))-SUM(LEN(SUBSTITUTE(UPPER($O3390:$PX3390),"R","")))</f>
        <v>0</v>
      </c>
      <c r="UB3390" s="8">
        <f t="array" ref="UB3390">SUM(LEN($O3390:$PX3390))-SUM(LEN(SUBSTITUTE(UPPER($O3390:$PX3390),"A","")))</f>
        <v>0</v>
      </c>
      <c r="UC3390" s="8">
        <f t="array" ref="UC3390">SUM(LEN($O3390:$PX3390))-SUM(LEN(SUBSTITUTE(UPPER($O3390:$PX3390),"P","")))</f>
        <v>0</v>
      </c>
      <c r="UG3390" s="8">
        <f t="shared" si="267"/>
        <v>0</v>
      </c>
      <c r="UH3390" s="8">
        <f t="shared" si="268"/>
        <v>0</v>
      </c>
      <c r="UI3390" s="8">
        <f t="shared" si="269"/>
        <v>0</v>
      </c>
      <c r="UJ3390" s="8">
        <f t="shared" si="270"/>
        <v>0</v>
      </c>
      <c r="UK3390" s="8">
        <f t="shared" si="271"/>
        <v>0</v>
      </c>
    </row>
    <row r="3391" spans="2:557" x14ac:dyDescent="0.25">
      <c r="B3391" s="60">
        <v>3386</v>
      </c>
      <c r="UA3391" s="8">
        <f t="array" ref="UA3391">SUM(LEN($O3391:$PX3391))-SUM(LEN(SUBSTITUTE(UPPER($O3391:$PX3391),"R","")))</f>
        <v>0</v>
      </c>
      <c r="UB3391" s="8">
        <f t="array" ref="UB3391">SUM(LEN($O3391:$PX3391))-SUM(LEN(SUBSTITUTE(UPPER($O3391:$PX3391),"A","")))</f>
        <v>0</v>
      </c>
      <c r="UC3391" s="8">
        <f t="array" ref="UC3391">SUM(LEN($O3391:$PX3391))-SUM(LEN(SUBSTITUTE(UPPER($O3391:$PX3391),"P","")))</f>
        <v>0</v>
      </c>
      <c r="UG3391" s="8">
        <f t="shared" si="267"/>
        <v>0</v>
      </c>
      <c r="UH3391" s="8">
        <f t="shared" si="268"/>
        <v>0</v>
      </c>
      <c r="UI3391" s="8">
        <f t="shared" si="269"/>
        <v>0</v>
      </c>
      <c r="UJ3391" s="8">
        <f t="shared" si="270"/>
        <v>0</v>
      </c>
      <c r="UK3391" s="8">
        <f t="shared" si="271"/>
        <v>0</v>
      </c>
    </row>
    <row r="3392" spans="2:557" x14ac:dyDescent="0.25">
      <c r="B3392" s="60">
        <v>3387</v>
      </c>
      <c r="UA3392" s="8">
        <f t="array" ref="UA3392">SUM(LEN($O3392:$PX3392))-SUM(LEN(SUBSTITUTE(UPPER($O3392:$PX3392),"R","")))</f>
        <v>0</v>
      </c>
      <c r="UB3392" s="8">
        <f t="array" ref="UB3392">SUM(LEN($O3392:$PX3392))-SUM(LEN(SUBSTITUTE(UPPER($O3392:$PX3392),"A","")))</f>
        <v>0</v>
      </c>
      <c r="UC3392" s="8">
        <f t="array" ref="UC3392">SUM(LEN($O3392:$PX3392))-SUM(LEN(SUBSTITUTE(UPPER($O3392:$PX3392),"P","")))</f>
        <v>0</v>
      </c>
      <c r="UG3392" s="8">
        <f t="shared" si="267"/>
        <v>0</v>
      </c>
      <c r="UH3392" s="8">
        <f t="shared" si="268"/>
        <v>0</v>
      </c>
      <c r="UI3392" s="8">
        <f t="shared" si="269"/>
        <v>0</v>
      </c>
      <c r="UJ3392" s="8">
        <f t="shared" si="270"/>
        <v>0</v>
      </c>
      <c r="UK3392" s="8">
        <f t="shared" si="271"/>
        <v>0</v>
      </c>
    </row>
    <row r="3393" spans="2:557" x14ac:dyDescent="0.25">
      <c r="B3393" s="60">
        <v>3388</v>
      </c>
      <c r="UA3393" s="8">
        <f t="array" ref="UA3393">SUM(LEN($O3393:$PX3393))-SUM(LEN(SUBSTITUTE(UPPER($O3393:$PX3393),"R","")))</f>
        <v>0</v>
      </c>
      <c r="UB3393" s="8">
        <f t="array" ref="UB3393">SUM(LEN($O3393:$PX3393))-SUM(LEN(SUBSTITUTE(UPPER($O3393:$PX3393),"A","")))</f>
        <v>0</v>
      </c>
      <c r="UC3393" s="8">
        <f t="array" ref="UC3393">SUM(LEN($O3393:$PX3393))-SUM(LEN(SUBSTITUTE(UPPER($O3393:$PX3393),"P","")))</f>
        <v>0</v>
      </c>
      <c r="UG3393" s="8">
        <f t="shared" si="267"/>
        <v>0</v>
      </c>
      <c r="UH3393" s="8">
        <f t="shared" si="268"/>
        <v>0</v>
      </c>
      <c r="UI3393" s="8">
        <f t="shared" si="269"/>
        <v>0</v>
      </c>
      <c r="UJ3393" s="8">
        <f t="shared" si="270"/>
        <v>0</v>
      </c>
      <c r="UK3393" s="8">
        <f t="shared" si="271"/>
        <v>0</v>
      </c>
    </row>
    <row r="3394" spans="2:557" x14ac:dyDescent="0.25">
      <c r="B3394" s="60">
        <v>3389</v>
      </c>
      <c r="UA3394" s="8">
        <f t="array" ref="UA3394">SUM(LEN($O3394:$PX3394))-SUM(LEN(SUBSTITUTE(UPPER($O3394:$PX3394),"R","")))</f>
        <v>0</v>
      </c>
      <c r="UB3394" s="8">
        <f t="array" ref="UB3394">SUM(LEN($O3394:$PX3394))-SUM(LEN(SUBSTITUTE(UPPER($O3394:$PX3394),"A","")))</f>
        <v>0</v>
      </c>
      <c r="UC3394" s="8">
        <f t="array" ref="UC3394">SUM(LEN($O3394:$PX3394))-SUM(LEN(SUBSTITUTE(UPPER($O3394:$PX3394),"P","")))</f>
        <v>0</v>
      </c>
      <c r="UG3394" s="8">
        <f t="shared" si="267"/>
        <v>0</v>
      </c>
      <c r="UH3394" s="8">
        <f t="shared" si="268"/>
        <v>0</v>
      </c>
      <c r="UI3394" s="8">
        <f t="shared" si="269"/>
        <v>0</v>
      </c>
      <c r="UJ3394" s="8">
        <f t="shared" si="270"/>
        <v>0</v>
      </c>
      <c r="UK3394" s="8">
        <f t="shared" si="271"/>
        <v>0</v>
      </c>
    </row>
    <row r="3395" spans="2:557" x14ac:dyDescent="0.25">
      <c r="B3395" s="60">
        <v>3390</v>
      </c>
      <c r="UA3395" s="8">
        <f t="array" ref="UA3395">SUM(LEN($O3395:$PX3395))-SUM(LEN(SUBSTITUTE(UPPER($O3395:$PX3395),"R","")))</f>
        <v>0</v>
      </c>
      <c r="UB3395" s="8">
        <f t="array" ref="UB3395">SUM(LEN($O3395:$PX3395))-SUM(LEN(SUBSTITUTE(UPPER($O3395:$PX3395),"A","")))</f>
        <v>0</v>
      </c>
      <c r="UC3395" s="8">
        <f t="array" ref="UC3395">SUM(LEN($O3395:$PX3395))-SUM(LEN(SUBSTITUTE(UPPER($O3395:$PX3395),"P","")))</f>
        <v>0</v>
      </c>
      <c r="UG3395" s="8">
        <f t="shared" si="267"/>
        <v>0</v>
      </c>
      <c r="UH3395" s="8">
        <f t="shared" si="268"/>
        <v>0</v>
      </c>
      <c r="UI3395" s="8">
        <f t="shared" si="269"/>
        <v>0</v>
      </c>
      <c r="UJ3395" s="8">
        <f t="shared" si="270"/>
        <v>0</v>
      </c>
      <c r="UK3395" s="8">
        <f t="shared" si="271"/>
        <v>0</v>
      </c>
    </row>
    <row r="3396" spans="2:557" x14ac:dyDescent="0.25">
      <c r="B3396" s="60">
        <v>3391</v>
      </c>
      <c r="UA3396" s="8">
        <f t="array" ref="UA3396">SUM(LEN($O3396:$PX3396))-SUM(LEN(SUBSTITUTE(UPPER($O3396:$PX3396),"R","")))</f>
        <v>0</v>
      </c>
      <c r="UB3396" s="8">
        <f t="array" ref="UB3396">SUM(LEN($O3396:$PX3396))-SUM(LEN(SUBSTITUTE(UPPER($O3396:$PX3396),"A","")))</f>
        <v>0</v>
      </c>
      <c r="UC3396" s="8">
        <f t="array" ref="UC3396">SUM(LEN($O3396:$PX3396))-SUM(LEN(SUBSTITUTE(UPPER($O3396:$PX3396),"P","")))</f>
        <v>0</v>
      </c>
      <c r="UG3396" s="8">
        <f t="shared" si="267"/>
        <v>0</v>
      </c>
      <c r="UH3396" s="8">
        <f t="shared" si="268"/>
        <v>0</v>
      </c>
      <c r="UI3396" s="8">
        <f t="shared" si="269"/>
        <v>0</v>
      </c>
      <c r="UJ3396" s="8">
        <f t="shared" si="270"/>
        <v>0</v>
      </c>
      <c r="UK3396" s="8">
        <f t="shared" si="271"/>
        <v>0</v>
      </c>
    </row>
    <row r="3397" spans="2:557" x14ac:dyDescent="0.25">
      <c r="B3397" s="60">
        <v>3392</v>
      </c>
      <c r="UA3397" s="8">
        <f t="array" ref="UA3397">SUM(LEN($O3397:$PX3397))-SUM(LEN(SUBSTITUTE(UPPER($O3397:$PX3397),"R","")))</f>
        <v>0</v>
      </c>
      <c r="UB3397" s="8">
        <f t="array" ref="UB3397">SUM(LEN($O3397:$PX3397))-SUM(LEN(SUBSTITUTE(UPPER($O3397:$PX3397),"A","")))</f>
        <v>0</v>
      </c>
      <c r="UC3397" s="8">
        <f t="array" ref="UC3397">SUM(LEN($O3397:$PX3397))-SUM(LEN(SUBSTITUTE(UPPER($O3397:$PX3397),"P","")))</f>
        <v>0</v>
      </c>
      <c r="UG3397" s="8">
        <f t="shared" si="267"/>
        <v>0</v>
      </c>
      <c r="UH3397" s="8">
        <f t="shared" si="268"/>
        <v>0</v>
      </c>
      <c r="UI3397" s="8">
        <f t="shared" si="269"/>
        <v>0</v>
      </c>
      <c r="UJ3397" s="8">
        <f t="shared" si="270"/>
        <v>0</v>
      </c>
      <c r="UK3397" s="8">
        <f t="shared" si="271"/>
        <v>0</v>
      </c>
    </row>
    <row r="3398" spans="2:557" x14ac:dyDescent="0.25">
      <c r="B3398" s="60">
        <v>3393</v>
      </c>
      <c r="UA3398" s="8">
        <f t="array" ref="UA3398">SUM(LEN($O3398:$PX3398))-SUM(LEN(SUBSTITUTE(UPPER($O3398:$PX3398),"R","")))</f>
        <v>0</v>
      </c>
      <c r="UB3398" s="8">
        <f t="array" ref="UB3398">SUM(LEN($O3398:$PX3398))-SUM(LEN(SUBSTITUTE(UPPER($O3398:$PX3398),"A","")))</f>
        <v>0</v>
      </c>
      <c r="UC3398" s="8">
        <f t="array" ref="UC3398">SUM(LEN($O3398:$PX3398))-SUM(LEN(SUBSTITUTE(UPPER($O3398:$PX3398),"P","")))</f>
        <v>0</v>
      </c>
      <c r="UG3398" s="8">
        <f t="shared" si="267"/>
        <v>0</v>
      </c>
      <c r="UH3398" s="8">
        <f t="shared" si="268"/>
        <v>0</v>
      </c>
      <c r="UI3398" s="8">
        <f t="shared" si="269"/>
        <v>0</v>
      </c>
      <c r="UJ3398" s="8">
        <f t="shared" si="270"/>
        <v>0</v>
      </c>
      <c r="UK3398" s="8">
        <f t="shared" si="271"/>
        <v>0</v>
      </c>
    </row>
    <row r="3399" spans="2:557" x14ac:dyDescent="0.25">
      <c r="B3399" s="60">
        <v>3394</v>
      </c>
      <c r="UA3399" s="8">
        <f t="array" ref="UA3399">SUM(LEN($O3399:$PX3399))-SUM(LEN(SUBSTITUTE(UPPER($O3399:$PX3399),"R","")))</f>
        <v>0</v>
      </c>
      <c r="UB3399" s="8">
        <f t="array" ref="UB3399">SUM(LEN($O3399:$PX3399))-SUM(LEN(SUBSTITUTE(UPPER($O3399:$PX3399),"A","")))</f>
        <v>0</v>
      </c>
      <c r="UC3399" s="8">
        <f t="array" ref="UC3399">SUM(LEN($O3399:$PX3399))-SUM(LEN(SUBSTITUTE(UPPER($O3399:$PX3399),"P","")))</f>
        <v>0</v>
      </c>
      <c r="UG3399" s="8">
        <f t="shared" ref="UG3399:UG3462" si="272">SUM(UA3399:UF3399)</f>
        <v>0</v>
      </c>
      <c r="UH3399" s="8">
        <f t="shared" ref="UH3399:UH3462" si="273">IF(OR($G3399="Grade 1",$G3399="Grade 2",$G3399="Grade 3"),1,0)</f>
        <v>0</v>
      </c>
      <c r="UI3399" s="8">
        <f t="shared" ref="UI3399:UI3462" si="274">IF(OR($G3399="Grade 4",$G3399="Grade 5",$G3399="Grade 6"),1,0)</f>
        <v>0</v>
      </c>
      <c r="UJ3399" s="8">
        <f t="shared" ref="UJ3399:UJ3462" si="275">IF(OR($G3399="Grade 7",$G3399="Grade 8",$G3399="Grade 9"),1,0)</f>
        <v>0</v>
      </c>
      <c r="UK3399" s="8">
        <f t="shared" ref="UK3399:UK3462" si="276">IF(OR($G3399="Grade 10",$G3399="Grade 11",$G3399="Grade 12"),1,0)</f>
        <v>0</v>
      </c>
    </row>
    <row r="3400" spans="2:557" x14ac:dyDescent="0.25">
      <c r="B3400" s="60">
        <v>3395</v>
      </c>
      <c r="UA3400" s="8">
        <f t="array" ref="UA3400">SUM(LEN($O3400:$PX3400))-SUM(LEN(SUBSTITUTE(UPPER($O3400:$PX3400),"R","")))</f>
        <v>0</v>
      </c>
      <c r="UB3400" s="8">
        <f t="array" ref="UB3400">SUM(LEN($O3400:$PX3400))-SUM(LEN(SUBSTITUTE(UPPER($O3400:$PX3400),"A","")))</f>
        <v>0</v>
      </c>
      <c r="UC3400" s="8">
        <f t="array" ref="UC3400">SUM(LEN($O3400:$PX3400))-SUM(LEN(SUBSTITUTE(UPPER($O3400:$PX3400),"P","")))</f>
        <v>0</v>
      </c>
      <c r="UG3400" s="8">
        <f t="shared" si="272"/>
        <v>0</v>
      </c>
      <c r="UH3400" s="8">
        <f t="shared" si="273"/>
        <v>0</v>
      </c>
      <c r="UI3400" s="8">
        <f t="shared" si="274"/>
        <v>0</v>
      </c>
      <c r="UJ3400" s="8">
        <f t="shared" si="275"/>
        <v>0</v>
      </c>
      <c r="UK3400" s="8">
        <f t="shared" si="276"/>
        <v>0</v>
      </c>
    </row>
    <row r="3401" spans="2:557" x14ac:dyDescent="0.25">
      <c r="B3401" s="60">
        <v>3396</v>
      </c>
      <c r="UA3401" s="8">
        <f t="array" ref="UA3401">SUM(LEN($O3401:$PX3401))-SUM(LEN(SUBSTITUTE(UPPER($O3401:$PX3401),"R","")))</f>
        <v>0</v>
      </c>
      <c r="UB3401" s="8">
        <f t="array" ref="UB3401">SUM(LEN($O3401:$PX3401))-SUM(LEN(SUBSTITUTE(UPPER($O3401:$PX3401),"A","")))</f>
        <v>0</v>
      </c>
      <c r="UC3401" s="8">
        <f t="array" ref="UC3401">SUM(LEN($O3401:$PX3401))-SUM(LEN(SUBSTITUTE(UPPER($O3401:$PX3401),"P","")))</f>
        <v>0</v>
      </c>
      <c r="UG3401" s="8">
        <f t="shared" si="272"/>
        <v>0</v>
      </c>
      <c r="UH3401" s="8">
        <f t="shared" si="273"/>
        <v>0</v>
      </c>
      <c r="UI3401" s="8">
        <f t="shared" si="274"/>
        <v>0</v>
      </c>
      <c r="UJ3401" s="8">
        <f t="shared" si="275"/>
        <v>0</v>
      </c>
      <c r="UK3401" s="8">
        <f t="shared" si="276"/>
        <v>0</v>
      </c>
    </row>
    <row r="3402" spans="2:557" x14ac:dyDescent="0.25">
      <c r="B3402" s="60">
        <v>3397</v>
      </c>
      <c r="UA3402" s="8">
        <f t="array" ref="UA3402">SUM(LEN($O3402:$PX3402))-SUM(LEN(SUBSTITUTE(UPPER($O3402:$PX3402),"R","")))</f>
        <v>0</v>
      </c>
      <c r="UB3402" s="8">
        <f t="array" ref="UB3402">SUM(LEN($O3402:$PX3402))-SUM(LEN(SUBSTITUTE(UPPER($O3402:$PX3402),"A","")))</f>
        <v>0</v>
      </c>
      <c r="UC3402" s="8">
        <f t="array" ref="UC3402">SUM(LEN($O3402:$PX3402))-SUM(LEN(SUBSTITUTE(UPPER($O3402:$PX3402),"P","")))</f>
        <v>0</v>
      </c>
      <c r="UG3402" s="8">
        <f t="shared" si="272"/>
        <v>0</v>
      </c>
      <c r="UH3402" s="8">
        <f t="shared" si="273"/>
        <v>0</v>
      </c>
      <c r="UI3402" s="8">
        <f t="shared" si="274"/>
        <v>0</v>
      </c>
      <c r="UJ3402" s="8">
        <f t="shared" si="275"/>
        <v>0</v>
      </c>
      <c r="UK3402" s="8">
        <f t="shared" si="276"/>
        <v>0</v>
      </c>
    </row>
    <row r="3403" spans="2:557" x14ac:dyDescent="0.25">
      <c r="B3403" s="60">
        <v>3398</v>
      </c>
      <c r="UA3403" s="8">
        <f t="array" ref="UA3403">SUM(LEN($O3403:$PX3403))-SUM(LEN(SUBSTITUTE(UPPER($O3403:$PX3403),"R","")))</f>
        <v>0</v>
      </c>
      <c r="UB3403" s="8">
        <f t="array" ref="UB3403">SUM(LEN($O3403:$PX3403))-SUM(LEN(SUBSTITUTE(UPPER($O3403:$PX3403),"A","")))</f>
        <v>0</v>
      </c>
      <c r="UC3403" s="8">
        <f t="array" ref="UC3403">SUM(LEN($O3403:$PX3403))-SUM(LEN(SUBSTITUTE(UPPER($O3403:$PX3403),"P","")))</f>
        <v>0</v>
      </c>
      <c r="UG3403" s="8">
        <f t="shared" si="272"/>
        <v>0</v>
      </c>
      <c r="UH3403" s="8">
        <f t="shared" si="273"/>
        <v>0</v>
      </c>
      <c r="UI3403" s="8">
        <f t="shared" si="274"/>
        <v>0</v>
      </c>
      <c r="UJ3403" s="8">
        <f t="shared" si="275"/>
        <v>0</v>
      </c>
      <c r="UK3403" s="8">
        <f t="shared" si="276"/>
        <v>0</v>
      </c>
    </row>
    <row r="3404" spans="2:557" x14ac:dyDescent="0.25">
      <c r="B3404" s="60">
        <v>3399</v>
      </c>
      <c r="UA3404" s="8">
        <f t="array" ref="UA3404">SUM(LEN($O3404:$PX3404))-SUM(LEN(SUBSTITUTE(UPPER($O3404:$PX3404),"R","")))</f>
        <v>0</v>
      </c>
      <c r="UB3404" s="8">
        <f t="array" ref="UB3404">SUM(LEN($O3404:$PX3404))-SUM(LEN(SUBSTITUTE(UPPER($O3404:$PX3404),"A","")))</f>
        <v>0</v>
      </c>
      <c r="UC3404" s="8">
        <f t="array" ref="UC3404">SUM(LEN($O3404:$PX3404))-SUM(LEN(SUBSTITUTE(UPPER($O3404:$PX3404),"P","")))</f>
        <v>0</v>
      </c>
      <c r="UG3404" s="8">
        <f t="shared" si="272"/>
        <v>0</v>
      </c>
      <c r="UH3404" s="8">
        <f t="shared" si="273"/>
        <v>0</v>
      </c>
      <c r="UI3404" s="8">
        <f t="shared" si="274"/>
        <v>0</v>
      </c>
      <c r="UJ3404" s="8">
        <f t="shared" si="275"/>
        <v>0</v>
      </c>
      <c r="UK3404" s="8">
        <f t="shared" si="276"/>
        <v>0</v>
      </c>
    </row>
    <row r="3405" spans="2:557" x14ac:dyDescent="0.25">
      <c r="B3405" s="60">
        <v>3400</v>
      </c>
      <c r="UA3405" s="8">
        <f t="array" ref="UA3405">SUM(LEN($O3405:$PX3405))-SUM(LEN(SUBSTITUTE(UPPER($O3405:$PX3405),"R","")))</f>
        <v>0</v>
      </c>
      <c r="UB3405" s="8">
        <f t="array" ref="UB3405">SUM(LEN($O3405:$PX3405))-SUM(LEN(SUBSTITUTE(UPPER($O3405:$PX3405),"A","")))</f>
        <v>0</v>
      </c>
      <c r="UC3405" s="8">
        <f t="array" ref="UC3405">SUM(LEN($O3405:$PX3405))-SUM(LEN(SUBSTITUTE(UPPER($O3405:$PX3405),"P","")))</f>
        <v>0</v>
      </c>
      <c r="UG3405" s="8">
        <f t="shared" si="272"/>
        <v>0</v>
      </c>
      <c r="UH3405" s="8">
        <f t="shared" si="273"/>
        <v>0</v>
      </c>
      <c r="UI3405" s="8">
        <f t="shared" si="274"/>
        <v>0</v>
      </c>
      <c r="UJ3405" s="8">
        <f t="shared" si="275"/>
        <v>0</v>
      </c>
      <c r="UK3405" s="8">
        <f t="shared" si="276"/>
        <v>0</v>
      </c>
    </row>
    <row r="3406" spans="2:557" x14ac:dyDescent="0.25">
      <c r="B3406" s="60">
        <v>3401</v>
      </c>
      <c r="UA3406" s="8">
        <f t="array" ref="UA3406">SUM(LEN($O3406:$PX3406))-SUM(LEN(SUBSTITUTE(UPPER($O3406:$PX3406),"R","")))</f>
        <v>0</v>
      </c>
      <c r="UB3406" s="8">
        <f t="array" ref="UB3406">SUM(LEN($O3406:$PX3406))-SUM(LEN(SUBSTITUTE(UPPER($O3406:$PX3406),"A","")))</f>
        <v>0</v>
      </c>
      <c r="UC3406" s="8">
        <f t="array" ref="UC3406">SUM(LEN($O3406:$PX3406))-SUM(LEN(SUBSTITUTE(UPPER($O3406:$PX3406),"P","")))</f>
        <v>0</v>
      </c>
      <c r="UG3406" s="8">
        <f t="shared" si="272"/>
        <v>0</v>
      </c>
      <c r="UH3406" s="8">
        <f t="shared" si="273"/>
        <v>0</v>
      </c>
      <c r="UI3406" s="8">
        <f t="shared" si="274"/>
        <v>0</v>
      </c>
      <c r="UJ3406" s="8">
        <f t="shared" si="275"/>
        <v>0</v>
      </c>
      <c r="UK3406" s="8">
        <f t="shared" si="276"/>
        <v>0</v>
      </c>
    </row>
    <row r="3407" spans="2:557" x14ac:dyDescent="0.25">
      <c r="B3407" s="60">
        <v>3402</v>
      </c>
      <c r="UA3407" s="8">
        <f t="array" ref="UA3407">SUM(LEN($O3407:$PX3407))-SUM(LEN(SUBSTITUTE(UPPER($O3407:$PX3407),"R","")))</f>
        <v>0</v>
      </c>
      <c r="UB3407" s="8">
        <f t="array" ref="UB3407">SUM(LEN($O3407:$PX3407))-SUM(LEN(SUBSTITUTE(UPPER($O3407:$PX3407),"A","")))</f>
        <v>0</v>
      </c>
      <c r="UC3407" s="8">
        <f t="array" ref="UC3407">SUM(LEN($O3407:$PX3407))-SUM(LEN(SUBSTITUTE(UPPER($O3407:$PX3407),"P","")))</f>
        <v>0</v>
      </c>
      <c r="UG3407" s="8">
        <f t="shared" si="272"/>
        <v>0</v>
      </c>
      <c r="UH3407" s="8">
        <f t="shared" si="273"/>
        <v>0</v>
      </c>
      <c r="UI3407" s="8">
        <f t="shared" si="274"/>
        <v>0</v>
      </c>
      <c r="UJ3407" s="8">
        <f t="shared" si="275"/>
        <v>0</v>
      </c>
      <c r="UK3407" s="8">
        <f t="shared" si="276"/>
        <v>0</v>
      </c>
    </row>
    <row r="3408" spans="2:557" x14ac:dyDescent="0.25">
      <c r="B3408" s="60">
        <v>3403</v>
      </c>
      <c r="UA3408" s="8">
        <f t="array" ref="UA3408">SUM(LEN($O3408:$PX3408))-SUM(LEN(SUBSTITUTE(UPPER($O3408:$PX3408),"R","")))</f>
        <v>0</v>
      </c>
      <c r="UB3408" s="8">
        <f t="array" ref="UB3408">SUM(LEN($O3408:$PX3408))-SUM(LEN(SUBSTITUTE(UPPER($O3408:$PX3408),"A","")))</f>
        <v>0</v>
      </c>
      <c r="UC3408" s="8">
        <f t="array" ref="UC3408">SUM(LEN($O3408:$PX3408))-SUM(LEN(SUBSTITUTE(UPPER($O3408:$PX3408),"P","")))</f>
        <v>0</v>
      </c>
      <c r="UG3408" s="8">
        <f t="shared" si="272"/>
        <v>0</v>
      </c>
      <c r="UH3408" s="8">
        <f t="shared" si="273"/>
        <v>0</v>
      </c>
      <c r="UI3408" s="8">
        <f t="shared" si="274"/>
        <v>0</v>
      </c>
      <c r="UJ3408" s="8">
        <f t="shared" si="275"/>
        <v>0</v>
      </c>
      <c r="UK3408" s="8">
        <f t="shared" si="276"/>
        <v>0</v>
      </c>
    </row>
    <row r="3409" spans="2:557" x14ac:dyDescent="0.25">
      <c r="B3409" s="60">
        <v>3404</v>
      </c>
      <c r="UA3409" s="8">
        <f t="array" ref="UA3409">SUM(LEN($O3409:$PX3409))-SUM(LEN(SUBSTITUTE(UPPER($O3409:$PX3409),"R","")))</f>
        <v>0</v>
      </c>
      <c r="UB3409" s="8">
        <f t="array" ref="UB3409">SUM(LEN($O3409:$PX3409))-SUM(LEN(SUBSTITUTE(UPPER($O3409:$PX3409),"A","")))</f>
        <v>0</v>
      </c>
      <c r="UC3409" s="8">
        <f t="array" ref="UC3409">SUM(LEN($O3409:$PX3409))-SUM(LEN(SUBSTITUTE(UPPER($O3409:$PX3409),"P","")))</f>
        <v>0</v>
      </c>
      <c r="UG3409" s="8">
        <f t="shared" si="272"/>
        <v>0</v>
      </c>
      <c r="UH3409" s="8">
        <f t="shared" si="273"/>
        <v>0</v>
      </c>
      <c r="UI3409" s="8">
        <f t="shared" si="274"/>
        <v>0</v>
      </c>
      <c r="UJ3409" s="8">
        <f t="shared" si="275"/>
        <v>0</v>
      </c>
      <c r="UK3409" s="8">
        <f t="shared" si="276"/>
        <v>0</v>
      </c>
    </row>
    <row r="3410" spans="2:557" x14ac:dyDescent="0.25">
      <c r="B3410" s="60">
        <v>3405</v>
      </c>
      <c r="UA3410" s="8">
        <f t="array" ref="UA3410">SUM(LEN($O3410:$PX3410))-SUM(LEN(SUBSTITUTE(UPPER($O3410:$PX3410),"R","")))</f>
        <v>0</v>
      </c>
      <c r="UB3410" s="8">
        <f t="array" ref="UB3410">SUM(LEN($O3410:$PX3410))-SUM(LEN(SUBSTITUTE(UPPER($O3410:$PX3410),"A","")))</f>
        <v>0</v>
      </c>
      <c r="UC3410" s="8">
        <f t="array" ref="UC3410">SUM(LEN($O3410:$PX3410))-SUM(LEN(SUBSTITUTE(UPPER($O3410:$PX3410),"P","")))</f>
        <v>0</v>
      </c>
      <c r="UG3410" s="8">
        <f t="shared" si="272"/>
        <v>0</v>
      </c>
      <c r="UH3410" s="8">
        <f t="shared" si="273"/>
        <v>0</v>
      </c>
      <c r="UI3410" s="8">
        <f t="shared" si="274"/>
        <v>0</v>
      </c>
      <c r="UJ3410" s="8">
        <f t="shared" si="275"/>
        <v>0</v>
      </c>
      <c r="UK3410" s="8">
        <f t="shared" si="276"/>
        <v>0</v>
      </c>
    </row>
    <row r="3411" spans="2:557" x14ac:dyDescent="0.25">
      <c r="B3411" s="60">
        <v>3406</v>
      </c>
      <c r="UA3411" s="8">
        <f t="array" ref="UA3411">SUM(LEN($O3411:$PX3411))-SUM(LEN(SUBSTITUTE(UPPER($O3411:$PX3411),"R","")))</f>
        <v>0</v>
      </c>
      <c r="UB3411" s="8">
        <f t="array" ref="UB3411">SUM(LEN($O3411:$PX3411))-SUM(LEN(SUBSTITUTE(UPPER($O3411:$PX3411),"A","")))</f>
        <v>0</v>
      </c>
      <c r="UC3411" s="8">
        <f t="array" ref="UC3411">SUM(LEN($O3411:$PX3411))-SUM(LEN(SUBSTITUTE(UPPER($O3411:$PX3411),"P","")))</f>
        <v>0</v>
      </c>
      <c r="UG3411" s="8">
        <f t="shared" si="272"/>
        <v>0</v>
      </c>
      <c r="UH3411" s="8">
        <f t="shared" si="273"/>
        <v>0</v>
      </c>
      <c r="UI3411" s="8">
        <f t="shared" si="274"/>
        <v>0</v>
      </c>
      <c r="UJ3411" s="8">
        <f t="shared" si="275"/>
        <v>0</v>
      </c>
      <c r="UK3411" s="8">
        <f t="shared" si="276"/>
        <v>0</v>
      </c>
    </row>
    <row r="3412" spans="2:557" x14ac:dyDescent="0.25">
      <c r="B3412" s="60">
        <v>3407</v>
      </c>
      <c r="UA3412" s="8">
        <f t="array" ref="UA3412">SUM(LEN($O3412:$PX3412))-SUM(LEN(SUBSTITUTE(UPPER($O3412:$PX3412),"R","")))</f>
        <v>0</v>
      </c>
      <c r="UB3412" s="8">
        <f t="array" ref="UB3412">SUM(LEN($O3412:$PX3412))-SUM(LEN(SUBSTITUTE(UPPER($O3412:$PX3412),"A","")))</f>
        <v>0</v>
      </c>
      <c r="UC3412" s="8">
        <f t="array" ref="UC3412">SUM(LEN($O3412:$PX3412))-SUM(LEN(SUBSTITUTE(UPPER($O3412:$PX3412),"P","")))</f>
        <v>0</v>
      </c>
      <c r="UG3412" s="8">
        <f t="shared" si="272"/>
        <v>0</v>
      </c>
      <c r="UH3412" s="8">
        <f t="shared" si="273"/>
        <v>0</v>
      </c>
      <c r="UI3412" s="8">
        <f t="shared" si="274"/>
        <v>0</v>
      </c>
      <c r="UJ3412" s="8">
        <f t="shared" si="275"/>
        <v>0</v>
      </c>
      <c r="UK3412" s="8">
        <f t="shared" si="276"/>
        <v>0</v>
      </c>
    </row>
    <row r="3413" spans="2:557" x14ac:dyDescent="0.25">
      <c r="B3413" s="60">
        <v>3408</v>
      </c>
      <c r="UA3413" s="8">
        <f t="array" ref="UA3413">SUM(LEN($O3413:$PX3413))-SUM(LEN(SUBSTITUTE(UPPER($O3413:$PX3413),"R","")))</f>
        <v>0</v>
      </c>
      <c r="UB3413" s="8">
        <f t="array" ref="UB3413">SUM(LEN($O3413:$PX3413))-SUM(LEN(SUBSTITUTE(UPPER($O3413:$PX3413),"A","")))</f>
        <v>0</v>
      </c>
      <c r="UC3413" s="8">
        <f t="array" ref="UC3413">SUM(LEN($O3413:$PX3413))-SUM(LEN(SUBSTITUTE(UPPER($O3413:$PX3413),"P","")))</f>
        <v>0</v>
      </c>
      <c r="UG3413" s="8">
        <f t="shared" si="272"/>
        <v>0</v>
      </c>
      <c r="UH3413" s="8">
        <f t="shared" si="273"/>
        <v>0</v>
      </c>
      <c r="UI3413" s="8">
        <f t="shared" si="274"/>
        <v>0</v>
      </c>
      <c r="UJ3413" s="8">
        <f t="shared" si="275"/>
        <v>0</v>
      </c>
      <c r="UK3413" s="8">
        <f t="shared" si="276"/>
        <v>0</v>
      </c>
    </row>
    <row r="3414" spans="2:557" x14ac:dyDescent="0.25">
      <c r="B3414" s="60">
        <v>3409</v>
      </c>
      <c r="UA3414" s="8">
        <f t="array" ref="UA3414">SUM(LEN($O3414:$PX3414))-SUM(LEN(SUBSTITUTE(UPPER($O3414:$PX3414),"R","")))</f>
        <v>0</v>
      </c>
      <c r="UB3414" s="8">
        <f t="array" ref="UB3414">SUM(LEN($O3414:$PX3414))-SUM(LEN(SUBSTITUTE(UPPER($O3414:$PX3414),"A","")))</f>
        <v>0</v>
      </c>
      <c r="UC3414" s="8">
        <f t="array" ref="UC3414">SUM(LEN($O3414:$PX3414))-SUM(LEN(SUBSTITUTE(UPPER($O3414:$PX3414),"P","")))</f>
        <v>0</v>
      </c>
      <c r="UG3414" s="8">
        <f t="shared" si="272"/>
        <v>0</v>
      </c>
      <c r="UH3414" s="8">
        <f t="shared" si="273"/>
        <v>0</v>
      </c>
      <c r="UI3414" s="8">
        <f t="shared" si="274"/>
        <v>0</v>
      </c>
      <c r="UJ3414" s="8">
        <f t="shared" si="275"/>
        <v>0</v>
      </c>
      <c r="UK3414" s="8">
        <f t="shared" si="276"/>
        <v>0</v>
      </c>
    </row>
    <row r="3415" spans="2:557" x14ac:dyDescent="0.25">
      <c r="B3415" s="60">
        <v>3410</v>
      </c>
      <c r="UA3415" s="8">
        <f t="array" ref="UA3415">SUM(LEN($O3415:$PX3415))-SUM(LEN(SUBSTITUTE(UPPER($O3415:$PX3415),"R","")))</f>
        <v>0</v>
      </c>
      <c r="UB3415" s="8">
        <f t="array" ref="UB3415">SUM(LEN($O3415:$PX3415))-SUM(LEN(SUBSTITUTE(UPPER($O3415:$PX3415),"A","")))</f>
        <v>0</v>
      </c>
      <c r="UC3415" s="8">
        <f t="array" ref="UC3415">SUM(LEN($O3415:$PX3415))-SUM(LEN(SUBSTITUTE(UPPER($O3415:$PX3415),"P","")))</f>
        <v>0</v>
      </c>
      <c r="UG3415" s="8">
        <f t="shared" si="272"/>
        <v>0</v>
      </c>
      <c r="UH3415" s="8">
        <f t="shared" si="273"/>
        <v>0</v>
      </c>
      <c r="UI3415" s="8">
        <f t="shared" si="274"/>
        <v>0</v>
      </c>
      <c r="UJ3415" s="8">
        <f t="shared" si="275"/>
        <v>0</v>
      </c>
      <c r="UK3415" s="8">
        <f t="shared" si="276"/>
        <v>0</v>
      </c>
    </row>
    <row r="3416" spans="2:557" x14ac:dyDescent="0.25">
      <c r="B3416" s="60">
        <v>3411</v>
      </c>
      <c r="UA3416" s="8">
        <f t="array" ref="UA3416">SUM(LEN($O3416:$PX3416))-SUM(LEN(SUBSTITUTE(UPPER($O3416:$PX3416),"R","")))</f>
        <v>0</v>
      </c>
      <c r="UB3416" s="8">
        <f t="array" ref="UB3416">SUM(LEN($O3416:$PX3416))-SUM(LEN(SUBSTITUTE(UPPER($O3416:$PX3416),"A","")))</f>
        <v>0</v>
      </c>
      <c r="UC3416" s="8">
        <f t="array" ref="UC3416">SUM(LEN($O3416:$PX3416))-SUM(LEN(SUBSTITUTE(UPPER($O3416:$PX3416),"P","")))</f>
        <v>0</v>
      </c>
      <c r="UG3416" s="8">
        <f t="shared" si="272"/>
        <v>0</v>
      </c>
      <c r="UH3416" s="8">
        <f t="shared" si="273"/>
        <v>0</v>
      </c>
      <c r="UI3416" s="8">
        <f t="shared" si="274"/>
        <v>0</v>
      </c>
      <c r="UJ3416" s="8">
        <f t="shared" si="275"/>
        <v>0</v>
      </c>
      <c r="UK3416" s="8">
        <f t="shared" si="276"/>
        <v>0</v>
      </c>
    </row>
    <row r="3417" spans="2:557" x14ac:dyDescent="0.25">
      <c r="B3417" s="60">
        <v>3412</v>
      </c>
      <c r="UA3417" s="8">
        <f t="array" ref="UA3417">SUM(LEN($O3417:$PX3417))-SUM(LEN(SUBSTITUTE(UPPER($O3417:$PX3417),"R","")))</f>
        <v>0</v>
      </c>
      <c r="UB3417" s="8">
        <f t="array" ref="UB3417">SUM(LEN($O3417:$PX3417))-SUM(LEN(SUBSTITUTE(UPPER($O3417:$PX3417),"A","")))</f>
        <v>0</v>
      </c>
      <c r="UC3417" s="8">
        <f t="array" ref="UC3417">SUM(LEN($O3417:$PX3417))-SUM(LEN(SUBSTITUTE(UPPER($O3417:$PX3417),"P","")))</f>
        <v>0</v>
      </c>
      <c r="UG3417" s="8">
        <f t="shared" si="272"/>
        <v>0</v>
      </c>
      <c r="UH3417" s="8">
        <f t="shared" si="273"/>
        <v>0</v>
      </c>
      <c r="UI3417" s="8">
        <f t="shared" si="274"/>
        <v>0</v>
      </c>
      <c r="UJ3417" s="8">
        <f t="shared" si="275"/>
        <v>0</v>
      </c>
      <c r="UK3417" s="8">
        <f t="shared" si="276"/>
        <v>0</v>
      </c>
    </row>
    <row r="3418" spans="2:557" x14ac:dyDescent="0.25">
      <c r="B3418" s="60">
        <v>3413</v>
      </c>
      <c r="UA3418" s="8">
        <f t="array" ref="UA3418">SUM(LEN($O3418:$PX3418))-SUM(LEN(SUBSTITUTE(UPPER($O3418:$PX3418),"R","")))</f>
        <v>0</v>
      </c>
      <c r="UB3418" s="8">
        <f t="array" ref="UB3418">SUM(LEN($O3418:$PX3418))-SUM(LEN(SUBSTITUTE(UPPER($O3418:$PX3418),"A","")))</f>
        <v>0</v>
      </c>
      <c r="UC3418" s="8">
        <f t="array" ref="UC3418">SUM(LEN($O3418:$PX3418))-SUM(LEN(SUBSTITUTE(UPPER($O3418:$PX3418),"P","")))</f>
        <v>0</v>
      </c>
      <c r="UG3418" s="8">
        <f t="shared" si="272"/>
        <v>0</v>
      </c>
      <c r="UH3418" s="8">
        <f t="shared" si="273"/>
        <v>0</v>
      </c>
      <c r="UI3418" s="8">
        <f t="shared" si="274"/>
        <v>0</v>
      </c>
      <c r="UJ3418" s="8">
        <f t="shared" si="275"/>
        <v>0</v>
      </c>
      <c r="UK3418" s="8">
        <f t="shared" si="276"/>
        <v>0</v>
      </c>
    </row>
    <row r="3419" spans="2:557" x14ac:dyDescent="0.25">
      <c r="B3419" s="60">
        <v>3414</v>
      </c>
      <c r="UA3419" s="8">
        <f t="array" ref="UA3419">SUM(LEN($O3419:$PX3419))-SUM(LEN(SUBSTITUTE(UPPER($O3419:$PX3419),"R","")))</f>
        <v>0</v>
      </c>
      <c r="UB3419" s="8">
        <f t="array" ref="UB3419">SUM(LEN($O3419:$PX3419))-SUM(LEN(SUBSTITUTE(UPPER($O3419:$PX3419),"A","")))</f>
        <v>0</v>
      </c>
      <c r="UC3419" s="8">
        <f t="array" ref="UC3419">SUM(LEN($O3419:$PX3419))-SUM(LEN(SUBSTITUTE(UPPER($O3419:$PX3419),"P","")))</f>
        <v>0</v>
      </c>
      <c r="UG3419" s="8">
        <f t="shared" si="272"/>
        <v>0</v>
      </c>
      <c r="UH3419" s="8">
        <f t="shared" si="273"/>
        <v>0</v>
      </c>
      <c r="UI3419" s="8">
        <f t="shared" si="274"/>
        <v>0</v>
      </c>
      <c r="UJ3419" s="8">
        <f t="shared" si="275"/>
        <v>0</v>
      </c>
      <c r="UK3419" s="8">
        <f t="shared" si="276"/>
        <v>0</v>
      </c>
    </row>
    <row r="3420" spans="2:557" x14ac:dyDescent="0.25">
      <c r="B3420" s="60">
        <v>3415</v>
      </c>
      <c r="UA3420" s="8">
        <f t="array" ref="UA3420">SUM(LEN($O3420:$PX3420))-SUM(LEN(SUBSTITUTE(UPPER($O3420:$PX3420),"R","")))</f>
        <v>0</v>
      </c>
      <c r="UB3420" s="8">
        <f t="array" ref="UB3420">SUM(LEN($O3420:$PX3420))-SUM(LEN(SUBSTITUTE(UPPER($O3420:$PX3420),"A","")))</f>
        <v>0</v>
      </c>
      <c r="UC3420" s="8">
        <f t="array" ref="UC3420">SUM(LEN($O3420:$PX3420))-SUM(LEN(SUBSTITUTE(UPPER($O3420:$PX3420),"P","")))</f>
        <v>0</v>
      </c>
      <c r="UG3420" s="8">
        <f t="shared" si="272"/>
        <v>0</v>
      </c>
      <c r="UH3420" s="8">
        <f t="shared" si="273"/>
        <v>0</v>
      </c>
      <c r="UI3420" s="8">
        <f t="shared" si="274"/>
        <v>0</v>
      </c>
      <c r="UJ3420" s="8">
        <f t="shared" si="275"/>
        <v>0</v>
      </c>
      <c r="UK3420" s="8">
        <f t="shared" si="276"/>
        <v>0</v>
      </c>
    </row>
    <row r="3421" spans="2:557" x14ac:dyDescent="0.25">
      <c r="B3421" s="60">
        <v>3416</v>
      </c>
      <c r="UA3421" s="8">
        <f t="array" ref="UA3421">SUM(LEN($O3421:$PX3421))-SUM(LEN(SUBSTITUTE(UPPER($O3421:$PX3421),"R","")))</f>
        <v>0</v>
      </c>
      <c r="UB3421" s="8">
        <f t="array" ref="UB3421">SUM(LEN($O3421:$PX3421))-SUM(LEN(SUBSTITUTE(UPPER($O3421:$PX3421),"A","")))</f>
        <v>0</v>
      </c>
      <c r="UC3421" s="8">
        <f t="array" ref="UC3421">SUM(LEN($O3421:$PX3421))-SUM(LEN(SUBSTITUTE(UPPER($O3421:$PX3421),"P","")))</f>
        <v>0</v>
      </c>
      <c r="UG3421" s="8">
        <f t="shared" si="272"/>
        <v>0</v>
      </c>
      <c r="UH3421" s="8">
        <f t="shared" si="273"/>
        <v>0</v>
      </c>
      <c r="UI3421" s="8">
        <f t="shared" si="274"/>
        <v>0</v>
      </c>
      <c r="UJ3421" s="8">
        <f t="shared" si="275"/>
        <v>0</v>
      </c>
      <c r="UK3421" s="8">
        <f t="shared" si="276"/>
        <v>0</v>
      </c>
    </row>
    <row r="3422" spans="2:557" x14ac:dyDescent="0.25">
      <c r="B3422" s="60">
        <v>3417</v>
      </c>
      <c r="UA3422" s="8">
        <f t="array" ref="UA3422">SUM(LEN($O3422:$PX3422))-SUM(LEN(SUBSTITUTE(UPPER($O3422:$PX3422),"R","")))</f>
        <v>0</v>
      </c>
      <c r="UB3422" s="8">
        <f t="array" ref="UB3422">SUM(LEN($O3422:$PX3422))-SUM(LEN(SUBSTITUTE(UPPER($O3422:$PX3422),"A","")))</f>
        <v>0</v>
      </c>
      <c r="UC3422" s="8">
        <f t="array" ref="UC3422">SUM(LEN($O3422:$PX3422))-SUM(LEN(SUBSTITUTE(UPPER($O3422:$PX3422),"P","")))</f>
        <v>0</v>
      </c>
      <c r="UG3422" s="8">
        <f t="shared" si="272"/>
        <v>0</v>
      </c>
      <c r="UH3422" s="8">
        <f t="shared" si="273"/>
        <v>0</v>
      </c>
      <c r="UI3422" s="8">
        <f t="shared" si="274"/>
        <v>0</v>
      </c>
      <c r="UJ3422" s="8">
        <f t="shared" si="275"/>
        <v>0</v>
      </c>
      <c r="UK3422" s="8">
        <f t="shared" si="276"/>
        <v>0</v>
      </c>
    </row>
    <row r="3423" spans="2:557" x14ac:dyDescent="0.25">
      <c r="B3423" s="60">
        <v>3418</v>
      </c>
      <c r="UA3423" s="8">
        <f t="array" ref="UA3423">SUM(LEN($O3423:$PX3423))-SUM(LEN(SUBSTITUTE(UPPER($O3423:$PX3423),"R","")))</f>
        <v>0</v>
      </c>
      <c r="UB3423" s="8">
        <f t="array" ref="UB3423">SUM(LEN($O3423:$PX3423))-SUM(LEN(SUBSTITUTE(UPPER($O3423:$PX3423),"A","")))</f>
        <v>0</v>
      </c>
      <c r="UC3423" s="8">
        <f t="array" ref="UC3423">SUM(LEN($O3423:$PX3423))-SUM(LEN(SUBSTITUTE(UPPER($O3423:$PX3423),"P","")))</f>
        <v>0</v>
      </c>
      <c r="UG3423" s="8">
        <f t="shared" si="272"/>
        <v>0</v>
      </c>
      <c r="UH3423" s="8">
        <f t="shared" si="273"/>
        <v>0</v>
      </c>
      <c r="UI3423" s="8">
        <f t="shared" si="274"/>
        <v>0</v>
      </c>
      <c r="UJ3423" s="8">
        <f t="shared" si="275"/>
        <v>0</v>
      </c>
      <c r="UK3423" s="8">
        <f t="shared" si="276"/>
        <v>0</v>
      </c>
    </row>
    <row r="3424" spans="2:557" x14ac:dyDescent="0.25">
      <c r="B3424" s="60">
        <v>3419</v>
      </c>
      <c r="UA3424" s="8">
        <f t="array" ref="UA3424">SUM(LEN($O3424:$PX3424))-SUM(LEN(SUBSTITUTE(UPPER($O3424:$PX3424),"R","")))</f>
        <v>0</v>
      </c>
      <c r="UB3424" s="8">
        <f t="array" ref="UB3424">SUM(LEN($O3424:$PX3424))-SUM(LEN(SUBSTITUTE(UPPER($O3424:$PX3424),"A","")))</f>
        <v>0</v>
      </c>
      <c r="UC3424" s="8">
        <f t="array" ref="UC3424">SUM(LEN($O3424:$PX3424))-SUM(LEN(SUBSTITUTE(UPPER($O3424:$PX3424),"P","")))</f>
        <v>0</v>
      </c>
      <c r="UG3424" s="8">
        <f t="shared" si="272"/>
        <v>0</v>
      </c>
      <c r="UH3424" s="8">
        <f t="shared" si="273"/>
        <v>0</v>
      </c>
      <c r="UI3424" s="8">
        <f t="shared" si="274"/>
        <v>0</v>
      </c>
      <c r="UJ3424" s="8">
        <f t="shared" si="275"/>
        <v>0</v>
      </c>
      <c r="UK3424" s="8">
        <f t="shared" si="276"/>
        <v>0</v>
      </c>
    </row>
    <row r="3425" spans="2:557" x14ac:dyDescent="0.25">
      <c r="B3425" s="60">
        <v>3420</v>
      </c>
      <c r="UA3425" s="8">
        <f t="array" ref="UA3425">SUM(LEN($O3425:$PX3425))-SUM(LEN(SUBSTITUTE(UPPER($O3425:$PX3425),"R","")))</f>
        <v>0</v>
      </c>
      <c r="UB3425" s="8">
        <f t="array" ref="UB3425">SUM(LEN($O3425:$PX3425))-SUM(LEN(SUBSTITUTE(UPPER($O3425:$PX3425),"A","")))</f>
        <v>0</v>
      </c>
      <c r="UC3425" s="8">
        <f t="array" ref="UC3425">SUM(LEN($O3425:$PX3425))-SUM(LEN(SUBSTITUTE(UPPER($O3425:$PX3425),"P","")))</f>
        <v>0</v>
      </c>
      <c r="UG3425" s="8">
        <f t="shared" si="272"/>
        <v>0</v>
      </c>
      <c r="UH3425" s="8">
        <f t="shared" si="273"/>
        <v>0</v>
      </c>
      <c r="UI3425" s="8">
        <f t="shared" si="274"/>
        <v>0</v>
      </c>
      <c r="UJ3425" s="8">
        <f t="shared" si="275"/>
        <v>0</v>
      </c>
      <c r="UK3425" s="8">
        <f t="shared" si="276"/>
        <v>0</v>
      </c>
    </row>
    <row r="3426" spans="2:557" x14ac:dyDescent="0.25">
      <c r="B3426" s="60">
        <v>3421</v>
      </c>
      <c r="UA3426" s="8">
        <f t="array" ref="UA3426">SUM(LEN($O3426:$PX3426))-SUM(LEN(SUBSTITUTE(UPPER($O3426:$PX3426),"R","")))</f>
        <v>0</v>
      </c>
      <c r="UB3426" s="8">
        <f t="array" ref="UB3426">SUM(LEN($O3426:$PX3426))-SUM(LEN(SUBSTITUTE(UPPER($O3426:$PX3426),"A","")))</f>
        <v>0</v>
      </c>
      <c r="UC3426" s="8">
        <f t="array" ref="UC3426">SUM(LEN($O3426:$PX3426))-SUM(LEN(SUBSTITUTE(UPPER($O3426:$PX3426),"P","")))</f>
        <v>0</v>
      </c>
      <c r="UG3426" s="8">
        <f t="shared" si="272"/>
        <v>0</v>
      </c>
      <c r="UH3426" s="8">
        <f t="shared" si="273"/>
        <v>0</v>
      </c>
      <c r="UI3426" s="8">
        <f t="shared" si="274"/>
        <v>0</v>
      </c>
      <c r="UJ3426" s="8">
        <f t="shared" si="275"/>
        <v>0</v>
      </c>
      <c r="UK3426" s="8">
        <f t="shared" si="276"/>
        <v>0</v>
      </c>
    </row>
    <row r="3427" spans="2:557" x14ac:dyDescent="0.25">
      <c r="B3427" s="60">
        <v>3422</v>
      </c>
      <c r="UA3427" s="8">
        <f t="array" ref="UA3427">SUM(LEN($O3427:$PX3427))-SUM(LEN(SUBSTITUTE(UPPER($O3427:$PX3427),"R","")))</f>
        <v>0</v>
      </c>
      <c r="UB3427" s="8">
        <f t="array" ref="UB3427">SUM(LEN($O3427:$PX3427))-SUM(LEN(SUBSTITUTE(UPPER($O3427:$PX3427),"A","")))</f>
        <v>0</v>
      </c>
      <c r="UC3427" s="8">
        <f t="array" ref="UC3427">SUM(LEN($O3427:$PX3427))-SUM(LEN(SUBSTITUTE(UPPER($O3427:$PX3427),"P","")))</f>
        <v>0</v>
      </c>
      <c r="UG3427" s="8">
        <f t="shared" si="272"/>
        <v>0</v>
      </c>
      <c r="UH3427" s="8">
        <f t="shared" si="273"/>
        <v>0</v>
      </c>
      <c r="UI3427" s="8">
        <f t="shared" si="274"/>
        <v>0</v>
      </c>
      <c r="UJ3427" s="8">
        <f t="shared" si="275"/>
        <v>0</v>
      </c>
      <c r="UK3427" s="8">
        <f t="shared" si="276"/>
        <v>0</v>
      </c>
    </row>
    <row r="3428" spans="2:557" x14ac:dyDescent="0.25">
      <c r="B3428" s="60">
        <v>3423</v>
      </c>
      <c r="UA3428" s="8">
        <f t="array" ref="UA3428">SUM(LEN($O3428:$PX3428))-SUM(LEN(SUBSTITUTE(UPPER($O3428:$PX3428),"R","")))</f>
        <v>0</v>
      </c>
      <c r="UB3428" s="8">
        <f t="array" ref="UB3428">SUM(LEN($O3428:$PX3428))-SUM(LEN(SUBSTITUTE(UPPER($O3428:$PX3428),"A","")))</f>
        <v>0</v>
      </c>
      <c r="UC3428" s="8">
        <f t="array" ref="UC3428">SUM(LEN($O3428:$PX3428))-SUM(LEN(SUBSTITUTE(UPPER($O3428:$PX3428),"P","")))</f>
        <v>0</v>
      </c>
      <c r="UG3428" s="8">
        <f t="shared" si="272"/>
        <v>0</v>
      </c>
      <c r="UH3428" s="8">
        <f t="shared" si="273"/>
        <v>0</v>
      </c>
      <c r="UI3428" s="8">
        <f t="shared" si="274"/>
        <v>0</v>
      </c>
      <c r="UJ3428" s="8">
        <f t="shared" si="275"/>
        <v>0</v>
      </c>
      <c r="UK3428" s="8">
        <f t="shared" si="276"/>
        <v>0</v>
      </c>
    </row>
    <row r="3429" spans="2:557" x14ac:dyDescent="0.25">
      <c r="B3429" s="60">
        <v>3424</v>
      </c>
      <c r="UA3429" s="8">
        <f t="array" ref="UA3429">SUM(LEN($O3429:$PX3429))-SUM(LEN(SUBSTITUTE(UPPER($O3429:$PX3429),"R","")))</f>
        <v>0</v>
      </c>
      <c r="UB3429" s="8">
        <f t="array" ref="UB3429">SUM(LEN($O3429:$PX3429))-SUM(LEN(SUBSTITUTE(UPPER($O3429:$PX3429),"A","")))</f>
        <v>0</v>
      </c>
      <c r="UC3429" s="8">
        <f t="array" ref="UC3429">SUM(LEN($O3429:$PX3429))-SUM(LEN(SUBSTITUTE(UPPER($O3429:$PX3429),"P","")))</f>
        <v>0</v>
      </c>
      <c r="UG3429" s="8">
        <f t="shared" si="272"/>
        <v>0</v>
      </c>
      <c r="UH3429" s="8">
        <f t="shared" si="273"/>
        <v>0</v>
      </c>
      <c r="UI3429" s="8">
        <f t="shared" si="274"/>
        <v>0</v>
      </c>
      <c r="UJ3429" s="8">
        <f t="shared" si="275"/>
        <v>0</v>
      </c>
      <c r="UK3429" s="8">
        <f t="shared" si="276"/>
        <v>0</v>
      </c>
    </row>
    <row r="3430" spans="2:557" x14ac:dyDescent="0.25">
      <c r="B3430" s="60">
        <v>3425</v>
      </c>
      <c r="UA3430" s="8">
        <f t="array" ref="UA3430">SUM(LEN($O3430:$PX3430))-SUM(LEN(SUBSTITUTE(UPPER($O3430:$PX3430),"R","")))</f>
        <v>0</v>
      </c>
      <c r="UB3430" s="8">
        <f t="array" ref="UB3430">SUM(LEN($O3430:$PX3430))-SUM(LEN(SUBSTITUTE(UPPER($O3430:$PX3430),"A","")))</f>
        <v>0</v>
      </c>
      <c r="UC3430" s="8">
        <f t="array" ref="UC3430">SUM(LEN($O3430:$PX3430))-SUM(LEN(SUBSTITUTE(UPPER($O3430:$PX3430),"P","")))</f>
        <v>0</v>
      </c>
      <c r="UG3430" s="8">
        <f t="shared" si="272"/>
        <v>0</v>
      </c>
      <c r="UH3430" s="8">
        <f t="shared" si="273"/>
        <v>0</v>
      </c>
      <c r="UI3430" s="8">
        <f t="shared" si="274"/>
        <v>0</v>
      </c>
      <c r="UJ3430" s="8">
        <f t="shared" si="275"/>
        <v>0</v>
      </c>
      <c r="UK3430" s="8">
        <f t="shared" si="276"/>
        <v>0</v>
      </c>
    </row>
    <row r="3431" spans="2:557" x14ac:dyDescent="0.25">
      <c r="B3431" s="60">
        <v>3426</v>
      </c>
      <c r="UA3431" s="8">
        <f t="array" ref="UA3431">SUM(LEN($O3431:$PX3431))-SUM(LEN(SUBSTITUTE(UPPER($O3431:$PX3431),"R","")))</f>
        <v>0</v>
      </c>
      <c r="UB3431" s="8">
        <f t="array" ref="UB3431">SUM(LEN($O3431:$PX3431))-SUM(LEN(SUBSTITUTE(UPPER($O3431:$PX3431),"A","")))</f>
        <v>0</v>
      </c>
      <c r="UC3431" s="8">
        <f t="array" ref="UC3431">SUM(LEN($O3431:$PX3431))-SUM(LEN(SUBSTITUTE(UPPER($O3431:$PX3431),"P","")))</f>
        <v>0</v>
      </c>
      <c r="UG3431" s="8">
        <f t="shared" si="272"/>
        <v>0</v>
      </c>
      <c r="UH3431" s="8">
        <f t="shared" si="273"/>
        <v>0</v>
      </c>
      <c r="UI3431" s="8">
        <f t="shared" si="274"/>
        <v>0</v>
      </c>
      <c r="UJ3431" s="8">
        <f t="shared" si="275"/>
        <v>0</v>
      </c>
      <c r="UK3431" s="8">
        <f t="shared" si="276"/>
        <v>0</v>
      </c>
    </row>
    <row r="3432" spans="2:557" x14ac:dyDescent="0.25">
      <c r="B3432" s="60">
        <v>3427</v>
      </c>
      <c r="UA3432" s="8">
        <f t="array" ref="UA3432">SUM(LEN($O3432:$PX3432))-SUM(LEN(SUBSTITUTE(UPPER($O3432:$PX3432),"R","")))</f>
        <v>0</v>
      </c>
      <c r="UB3432" s="8">
        <f t="array" ref="UB3432">SUM(LEN($O3432:$PX3432))-SUM(LEN(SUBSTITUTE(UPPER($O3432:$PX3432),"A","")))</f>
        <v>0</v>
      </c>
      <c r="UC3432" s="8">
        <f t="array" ref="UC3432">SUM(LEN($O3432:$PX3432))-SUM(LEN(SUBSTITUTE(UPPER($O3432:$PX3432),"P","")))</f>
        <v>0</v>
      </c>
      <c r="UG3432" s="8">
        <f t="shared" si="272"/>
        <v>0</v>
      </c>
      <c r="UH3432" s="8">
        <f t="shared" si="273"/>
        <v>0</v>
      </c>
      <c r="UI3432" s="8">
        <f t="shared" si="274"/>
        <v>0</v>
      </c>
      <c r="UJ3432" s="8">
        <f t="shared" si="275"/>
        <v>0</v>
      </c>
      <c r="UK3432" s="8">
        <f t="shared" si="276"/>
        <v>0</v>
      </c>
    </row>
    <row r="3433" spans="2:557" x14ac:dyDescent="0.25">
      <c r="B3433" s="60">
        <v>3428</v>
      </c>
      <c r="UA3433" s="8">
        <f t="array" ref="UA3433">SUM(LEN($O3433:$PX3433))-SUM(LEN(SUBSTITUTE(UPPER($O3433:$PX3433),"R","")))</f>
        <v>0</v>
      </c>
      <c r="UB3433" s="8">
        <f t="array" ref="UB3433">SUM(LEN($O3433:$PX3433))-SUM(LEN(SUBSTITUTE(UPPER($O3433:$PX3433),"A","")))</f>
        <v>0</v>
      </c>
      <c r="UC3433" s="8">
        <f t="array" ref="UC3433">SUM(LEN($O3433:$PX3433))-SUM(LEN(SUBSTITUTE(UPPER($O3433:$PX3433),"P","")))</f>
        <v>0</v>
      </c>
      <c r="UG3433" s="8">
        <f t="shared" si="272"/>
        <v>0</v>
      </c>
      <c r="UH3433" s="8">
        <f t="shared" si="273"/>
        <v>0</v>
      </c>
      <c r="UI3433" s="8">
        <f t="shared" si="274"/>
        <v>0</v>
      </c>
      <c r="UJ3433" s="8">
        <f t="shared" si="275"/>
        <v>0</v>
      </c>
      <c r="UK3433" s="8">
        <f t="shared" si="276"/>
        <v>0</v>
      </c>
    </row>
    <row r="3434" spans="2:557" x14ac:dyDescent="0.25">
      <c r="B3434" s="60">
        <v>3429</v>
      </c>
      <c r="UA3434" s="8">
        <f t="array" ref="UA3434">SUM(LEN($O3434:$PX3434))-SUM(LEN(SUBSTITUTE(UPPER($O3434:$PX3434),"R","")))</f>
        <v>0</v>
      </c>
      <c r="UB3434" s="8">
        <f t="array" ref="UB3434">SUM(LEN($O3434:$PX3434))-SUM(LEN(SUBSTITUTE(UPPER($O3434:$PX3434),"A","")))</f>
        <v>0</v>
      </c>
      <c r="UC3434" s="8">
        <f t="array" ref="UC3434">SUM(LEN($O3434:$PX3434))-SUM(LEN(SUBSTITUTE(UPPER($O3434:$PX3434),"P","")))</f>
        <v>0</v>
      </c>
      <c r="UG3434" s="8">
        <f t="shared" si="272"/>
        <v>0</v>
      </c>
      <c r="UH3434" s="8">
        <f t="shared" si="273"/>
        <v>0</v>
      </c>
      <c r="UI3434" s="8">
        <f t="shared" si="274"/>
        <v>0</v>
      </c>
      <c r="UJ3434" s="8">
        <f t="shared" si="275"/>
        <v>0</v>
      </c>
      <c r="UK3434" s="8">
        <f t="shared" si="276"/>
        <v>0</v>
      </c>
    </row>
    <row r="3435" spans="2:557" x14ac:dyDescent="0.25">
      <c r="B3435" s="60">
        <v>3430</v>
      </c>
      <c r="UA3435" s="8">
        <f t="array" ref="UA3435">SUM(LEN($O3435:$PX3435))-SUM(LEN(SUBSTITUTE(UPPER($O3435:$PX3435),"R","")))</f>
        <v>0</v>
      </c>
      <c r="UB3435" s="8">
        <f t="array" ref="UB3435">SUM(LEN($O3435:$PX3435))-SUM(LEN(SUBSTITUTE(UPPER($O3435:$PX3435),"A","")))</f>
        <v>0</v>
      </c>
      <c r="UC3435" s="8">
        <f t="array" ref="UC3435">SUM(LEN($O3435:$PX3435))-SUM(LEN(SUBSTITUTE(UPPER($O3435:$PX3435),"P","")))</f>
        <v>0</v>
      </c>
      <c r="UG3435" s="8">
        <f t="shared" si="272"/>
        <v>0</v>
      </c>
      <c r="UH3435" s="8">
        <f t="shared" si="273"/>
        <v>0</v>
      </c>
      <c r="UI3435" s="8">
        <f t="shared" si="274"/>
        <v>0</v>
      </c>
      <c r="UJ3435" s="8">
        <f t="shared" si="275"/>
        <v>0</v>
      </c>
      <c r="UK3435" s="8">
        <f t="shared" si="276"/>
        <v>0</v>
      </c>
    </row>
    <row r="3436" spans="2:557" x14ac:dyDescent="0.25">
      <c r="B3436" s="60">
        <v>3431</v>
      </c>
      <c r="UA3436" s="8">
        <f t="array" ref="UA3436">SUM(LEN($O3436:$PX3436))-SUM(LEN(SUBSTITUTE(UPPER($O3436:$PX3436),"R","")))</f>
        <v>0</v>
      </c>
      <c r="UB3436" s="8">
        <f t="array" ref="UB3436">SUM(LEN($O3436:$PX3436))-SUM(LEN(SUBSTITUTE(UPPER($O3436:$PX3436),"A","")))</f>
        <v>0</v>
      </c>
      <c r="UC3436" s="8">
        <f t="array" ref="UC3436">SUM(LEN($O3436:$PX3436))-SUM(LEN(SUBSTITUTE(UPPER($O3436:$PX3436),"P","")))</f>
        <v>0</v>
      </c>
      <c r="UG3436" s="8">
        <f t="shared" si="272"/>
        <v>0</v>
      </c>
      <c r="UH3436" s="8">
        <f t="shared" si="273"/>
        <v>0</v>
      </c>
      <c r="UI3436" s="8">
        <f t="shared" si="274"/>
        <v>0</v>
      </c>
      <c r="UJ3436" s="8">
        <f t="shared" si="275"/>
        <v>0</v>
      </c>
      <c r="UK3436" s="8">
        <f t="shared" si="276"/>
        <v>0</v>
      </c>
    </row>
    <row r="3437" spans="2:557" x14ac:dyDescent="0.25">
      <c r="B3437" s="60">
        <v>3432</v>
      </c>
      <c r="UA3437" s="8">
        <f t="array" ref="UA3437">SUM(LEN($O3437:$PX3437))-SUM(LEN(SUBSTITUTE(UPPER($O3437:$PX3437),"R","")))</f>
        <v>0</v>
      </c>
      <c r="UB3437" s="8">
        <f t="array" ref="UB3437">SUM(LEN($O3437:$PX3437))-SUM(LEN(SUBSTITUTE(UPPER($O3437:$PX3437),"A","")))</f>
        <v>0</v>
      </c>
      <c r="UC3437" s="8">
        <f t="array" ref="UC3437">SUM(LEN($O3437:$PX3437))-SUM(LEN(SUBSTITUTE(UPPER($O3437:$PX3437),"P","")))</f>
        <v>0</v>
      </c>
      <c r="UG3437" s="8">
        <f t="shared" si="272"/>
        <v>0</v>
      </c>
      <c r="UH3437" s="8">
        <f t="shared" si="273"/>
        <v>0</v>
      </c>
      <c r="UI3437" s="8">
        <f t="shared" si="274"/>
        <v>0</v>
      </c>
      <c r="UJ3437" s="8">
        <f t="shared" si="275"/>
        <v>0</v>
      </c>
      <c r="UK3437" s="8">
        <f t="shared" si="276"/>
        <v>0</v>
      </c>
    </row>
    <row r="3438" spans="2:557" x14ac:dyDescent="0.25">
      <c r="B3438" s="60">
        <v>3433</v>
      </c>
      <c r="UA3438" s="8">
        <f t="array" ref="UA3438">SUM(LEN($O3438:$PX3438))-SUM(LEN(SUBSTITUTE(UPPER($O3438:$PX3438),"R","")))</f>
        <v>0</v>
      </c>
      <c r="UB3438" s="8">
        <f t="array" ref="UB3438">SUM(LEN($O3438:$PX3438))-SUM(LEN(SUBSTITUTE(UPPER($O3438:$PX3438),"A","")))</f>
        <v>0</v>
      </c>
      <c r="UC3438" s="8">
        <f t="array" ref="UC3438">SUM(LEN($O3438:$PX3438))-SUM(LEN(SUBSTITUTE(UPPER($O3438:$PX3438),"P","")))</f>
        <v>0</v>
      </c>
      <c r="UG3438" s="8">
        <f t="shared" si="272"/>
        <v>0</v>
      </c>
      <c r="UH3438" s="8">
        <f t="shared" si="273"/>
        <v>0</v>
      </c>
      <c r="UI3438" s="8">
        <f t="shared" si="274"/>
        <v>0</v>
      </c>
      <c r="UJ3438" s="8">
        <f t="shared" si="275"/>
        <v>0</v>
      </c>
      <c r="UK3438" s="8">
        <f t="shared" si="276"/>
        <v>0</v>
      </c>
    </row>
    <row r="3439" spans="2:557" x14ac:dyDescent="0.25">
      <c r="B3439" s="60">
        <v>3434</v>
      </c>
      <c r="UA3439" s="8">
        <f t="array" ref="UA3439">SUM(LEN($O3439:$PX3439))-SUM(LEN(SUBSTITUTE(UPPER($O3439:$PX3439),"R","")))</f>
        <v>0</v>
      </c>
      <c r="UB3439" s="8">
        <f t="array" ref="UB3439">SUM(LEN($O3439:$PX3439))-SUM(LEN(SUBSTITUTE(UPPER($O3439:$PX3439),"A","")))</f>
        <v>0</v>
      </c>
      <c r="UC3439" s="8">
        <f t="array" ref="UC3439">SUM(LEN($O3439:$PX3439))-SUM(LEN(SUBSTITUTE(UPPER($O3439:$PX3439),"P","")))</f>
        <v>0</v>
      </c>
      <c r="UG3439" s="8">
        <f t="shared" si="272"/>
        <v>0</v>
      </c>
      <c r="UH3439" s="8">
        <f t="shared" si="273"/>
        <v>0</v>
      </c>
      <c r="UI3439" s="8">
        <f t="shared" si="274"/>
        <v>0</v>
      </c>
      <c r="UJ3439" s="8">
        <f t="shared" si="275"/>
        <v>0</v>
      </c>
      <c r="UK3439" s="8">
        <f t="shared" si="276"/>
        <v>0</v>
      </c>
    </row>
    <row r="3440" spans="2:557" x14ac:dyDescent="0.25">
      <c r="B3440" s="60">
        <v>3435</v>
      </c>
      <c r="UA3440" s="8">
        <f t="array" ref="UA3440">SUM(LEN($O3440:$PX3440))-SUM(LEN(SUBSTITUTE(UPPER($O3440:$PX3440),"R","")))</f>
        <v>0</v>
      </c>
      <c r="UB3440" s="8">
        <f t="array" ref="UB3440">SUM(LEN($O3440:$PX3440))-SUM(LEN(SUBSTITUTE(UPPER($O3440:$PX3440),"A","")))</f>
        <v>0</v>
      </c>
      <c r="UC3440" s="8">
        <f t="array" ref="UC3440">SUM(LEN($O3440:$PX3440))-SUM(LEN(SUBSTITUTE(UPPER($O3440:$PX3440),"P","")))</f>
        <v>0</v>
      </c>
      <c r="UG3440" s="8">
        <f t="shared" si="272"/>
        <v>0</v>
      </c>
      <c r="UH3440" s="8">
        <f t="shared" si="273"/>
        <v>0</v>
      </c>
      <c r="UI3440" s="8">
        <f t="shared" si="274"/>
        <v>0</v>
      </c>
      <c r="UJ3440" s="8">
        <f t="shared" si="275"/>
        <v>0</v>
      </c>
      <c r="UK3440" s="8">
        <f t="shared" si="276"/>
        <v>0</v>
      </c>
    </row>
    <row r="3441" spans="2:557" x14ac:dyDescent="0.25">
      <c r="B3441" s="60">
        <v>3436</v>
      </c>
      <c r="UA3441" s="8">
        <f t="array" ref="UA3441">SUM(LEN($O3441:$PX3441))-SUM(LEN(SUBSTITUTE(UPPER($O3441:$PX3441),"R","")))</f>
        <v>0</v>
      </c>
      <c r="UB3441" s="8">
        <f t="array" ref="UB3441">SUM(LEN($O3441:$PX3441))-SUM(LEN(SUBSTITUTE(UPPER($O3441:$PX3441),"A","")))</f>
        <v>0</v>
      </c>
      <c r="UC3441" s="8">
        <f t="array" ref="UC3441">SUM(LEN($O3441:$PX3441))-SUM(LEN(SUBSTITUTE(UPPER($O3441:$PX3441),"P","")))</f>
        <v>0</v>
      </c>
      <c r="UG3441" s="8">
        <f t="shared" si="272"/>
        <v>0</v>
      </c>
      <c r="UH3441" s="8">
        <f t="shared" si="273"/>
        <v>0</v>
      </c>
      <c r="UI3441" s="8">
        <f t="shared" si="274"/>
        <v>0</v>
      </c>
      <c r="UJ3441" s="8">
        <f t="shared" si="275"/>
        <v>0</v>
      </c>
      <c r="UK3441" s="8">
        <f t="shared" si="276"/>
        <v>0</v>
      </c>
    </row>
    <row r="3442" spans="2:557" x14ac:dyDescent="0.25">
      <c r="B3442" s="60">
        <v>3437</v>
      </c>
      <c r="UA3442" s="8">
        <f t="array" ref="UA3442">SUM(LEN($O3442:$PX3442))-SUM(LEN(SUBSTITUTE(UPPER($O3442:$PX3442),"R","")))</f>
        <v>0</v>
      </c>
      <c r="UB3442" s="8">
        <f t="array" ref="UB3442">SUM(LEN($O3442:$PX3442))-SUM(LEN(SUBSTITUTE(UPPER($O3442:$PX3442),"A","")))</f>
        <v>0</v>
      </c>
      <c r="UC3442" s="8">
        <f t="array" ref="UC3442">SUM(LEN($O3442:$PX3442))-SUM(LEN(SUBSTITUTE(UPPER($O3442:$PX3442),"P","")))</f>
        <v>0</v>
      </c>
      <c r="UG3442" s="8">
        <f t="shared" si="272"/>
        <v>0</v>
      </c>
      <c r="UH3442" s="8">
        <f t="shared" si="273"/>
        <v>0</v>
      </c>
      <c r="UI3442" s="8">
        <f t="shared" si="274"/>
        <v>0</v>
      </c>
      <c r="UJ3442" s="8">
        <f t="shared" si="275"/>
        <v>0</v>
      </c>
      <c r="UK3442" s="8">
        <f t="shared" si="276"/>
        <v>0</v>
      </c>
    </row>
    <row r="3443" spans="2:557" x14ac:dyDescent="0.25">
      <c r="B3443" s="60">
        <v>3438</v>
      </c>
      <c r="UA3443" s="8">
        <f t="array" ref="UA3443">SUM(LEN($O3443:$PX3443))-SUM(LEN(SUBSTITUTE(UPPER($O3443:$PX3443),"R","")))</f>
        <v>0</v>
      </c>
      <c r="UB3443" s="8">
        <f t="array" ref="UB3443">SUM(LEN($O3443:$PX3443))-SUM(LEN(SUBSTITUTE(UPPER($O3443:$PX3443),"A","")))</f>
        <v>0</v>
      </c>
      <c r="UC3443" s="8">
        <f t="array" ref="UC3443">SUM(LEN($O3443:$PX3443))-SUM(LEN(SUBSTITUTE(UPPER($O3443:$PX3443),"P","")))</f>
        <v>0</v>
      </c>
      <c r="UG3443" s="8">
        <f t="shared" si="272"/>
        <v>0</v>
      </c>
      <c r="UH3443" s="8">
        <f t="shared" si="273"/>
        <v>0</v>
      </c>
      <c r="UI3443" s="8">
        <f t="shared" si="274"/>
        <v>0</v>
      </c>
      <c r="UJ3443" s="8">
        <f t="shared" si="275"/>
        <v>0</v>
      </c>
      <c r="UK3443" s="8">
        <f t="shared" si="276"/>
        <v>0</v>
      </c>
    </row>
    <row r="3444" spans="2:557" x14ac:dyDescent="0.25">
      <c r="B3444" s="60">
        <v>3439</v>
      </c>
      <c r="UA3444" s="8">
        <f t="array" ref="UA3444">SUM(LEN($O3444:$PX3444))-SUM(LEN(SUBSTITUTE(UPPER($O3444:$PX3444),"R","")))</f>
        <v>0</v>
      </c>
      <c r="UB3444" s="8">
        <f t="array" ref="UB3444">SUM(LEN($O3444:$PX3444))-SUM(LEN(SUBSTITUTE(UPPER($O3444:$PX3444),"A","")))</f>
        <v>0</v>
      </c>
      <c r="UC3444" s="8">
        <f t="array" ref="UC3444">SUM(LEN($O3444:$PX3444))-SUM(LEN(SUBSTITUTE(UPPER($O3444:$PX3444),"P","")))</f>
        <v>0</v>
      </c>
      <c r="UG3444" s="8">
        <f t="shared" si="272"/>
        <v>0</v>
      </c>
      <c r="UH3444" s="8">
        <f t="shared" si="273"/>
        <v>0</v>
      </c>
      <c r="UI3444" s="8">
        <f t="shared" si="274"/>
        <v>0</v>
      </c>
      <c r="UJ3444" s="8">
        <f t="shared" si="275"/>
        <v>0</v>
      </c>
      <c r="UK3444" s="8">
        <f t="shared" si="276"/>
        <v>0</v>
      </c>
    </row>
    <row r="3445" spans="2:557" x14ac:dyDescent="0.25">
      <c r="B3445" s="60">
        <v>3440</v>
      </c>
      <c r="UA3445" s="8">
        <f t="array" ref="UA3445">SUM(LEN($O3445:$PX3445))-SUM(LEN(SUBSTITUTE(UPPER($O3445:$PX3445),"R","")))</f>
        <v>0</v>
      </c>
      <c r="UB3445" s="8">
        <f t="array" ref="UB3445">SUM(LEN($O3445:$PX3445))-SUM(LEN(SUBSTITUTE(UPPER($O3445:$PX3445),"A","")))</f>
        <v>0</v>
      </c>
      <c r="UC3445" s="8">
        <f t="array" ref="UC3445">SUM(LEN($O3445:$PX3445))-SUM(LEN(SUBSTITUTE(UPPER($O3445:$PX3445),"P","")))</f>
        <v>0</v>
      </c>
      <c r="UG3445" s="8">
        <f t="shared" si="272"/>
        <v>0</v>
      </c>
      <c r="UH3445" s="8">
        <f t="shared" si="273"/>
        <v>0</v>
      </c>
      <c r="UI3445" s="8">
        <f t="shared" si="274"/>
        <v>0</v>
      </c>
      <c r="UJ3445" s="8">
        <f t="shared" si="275"/>
        <v>0</v>
      </c>
      <c r="UK3445" s="8">
        <f t="shared" si="276"/>
        <v>0</v>
      </c>
    </row>
    <row r="3446" spans="2:557" x14ac:dyDescent="0.25">
      <c r="B3446" s="60">
        <v>3441</v>
      </c>
      <c r="UA3446" s="8">
        <f t="array" ref="UA3446">SUM(LEN($O3446:$PX3446))-SUM(LEN(SUBSTITUTE(UPPER($O3446:$PX3446),"R","")))</f>
        <v>0</v>
      </c>
      <c r="UB3446" s="8">
        <f t="array" ref="UB3446">SUM(LEN($O3446:$PX3446))-SUM(LEN(SUBSTITUTE(UPPER($O3446:$PX3446),"A","")))</f>
        <v>0</v>
      </c>
      <c r="UC3446" s="8">
        <f t="array" ref="UC3446">SUM(LEN($O3446:$PX3446))-SUM(LEN(SUBSTITUTE(UPPER($O3446:$PX3446),"P","")))</f>
        <v>0</v>
      </c>
      <c r="UG3446" s="8">
        <f t="shared" si="272"/>
        <v>0</v>
      </c>
      <c r="UH3446" s="8">
        <f t="shared" si="273"/>
        <v>0</v>
      </c>
      <c r="UI3446" s="8">
        <f t="shared" si="274"/>
        <v>0</v>
      </c>
      <c r="UJ3446" s="8">
        <f t="shared" si="275"/>
        <v>0</v>
      </c>
      <c r="UK3446" s="8">
        <f t="shared" si="276"/>
        <v>0</v>
      </c>
    </row>
    <row r="3447" spans="2:557" x14ac:dyDescent="0.25">
      <c r="B3447" s="60">
        <v>3442</v>
      </c>
      <c r="UA3447" s="8">
        <f t="array" ref="UA3447">SUM(LEN($O3447:$PX3447))-SUM(LEN(SUBSTITUTE(UPPER($O3447:$PX3447),"R","")))</f>
        <v>0</v>
      </c>
      <c r="UB3447" s="8">
        <f t="array" ref="UB3447">SUM(LEN($O3447:$PX3447))-SUM(LEN(SUBSTITUTE(UPPER($O3447:$PX3447),"A","")))</f>
        <v>0</v>
      </c>
      <c r="UC3447" s="8">
        <f t="array" ref="UC3447">SUM(LEN($O3447:$PX3447))-SUM(LEN(SUBSTITUTE(UPPER($O3447:$PX3447),"P","")))</f>
        <v>0</v>
      </c>
      <c r="UG3447" s="8">
        <f t="shared" si="272"/>
        <v>0</v>
      </c>
      <c r="UH3447" s="8">
        <f t="shared" si="273"/>
        <v>0</v>
      </c>
      <c r="UI3447" s="8">
        <f t="shared" si="274"/>
        <v>0</v>
      </c>
      <c r="UJ3447" s="8">
        <f t="shared" si="275"/>
        <v>0</v>
      </c>
      <c r="UK3447" s="8">
        <f t="shared" si="276"/>
        <v>0</v>
      </c>
    </row>
    <row r="3448" spans="2:557" x14ac:dyDescent="0.25">
      <c r="B3448" s="60">
        <v>3443</v>
      </c>
      <c r="UA3448" s="8">
        <f t="array" ref="UA3448">SUM(LEN($O3448:$PX3448))-SUM(LEN(SUBSTITUTE(UPPER($O3448:$PX3448),"R","")))</f>
        <v>0</v>
      </c>
      <c r="UB3448" s="8">
        <f t="array" ref="UB3448">SUM(LEN($O3448:$PX3448))-SUM(LEN(SUBSTITUTE(UPPER($O3448:$PX3448),"A","")))</f>
        <v>0</v>
      </c>
      <c r="UC3448" s="8">
        <f t="array" ref="UC3448">SUM(LEN($O3448:$PX3448))-SUM(LEN(SUBSTITUTE(UPPER($O3448:$PX3448),"P","")))</f>
        <v>0</v>
      </c>
      <c r="UG3448" s="8">
        <f t="shared" si="272"/>
        <v>0</v>
      </c>
      <c r="UH3448" s="8">
        <f t="shared" si="273"/>
        <v>0</v>
      </c>
      <c r="UI3448" s="8">
        <f t="shared" si="274"/>
        <v>0</v>
      </c>
      <c r="UJ3448" s="8">
        <f t="shared" si="275"/>
        <v>0</v>
      </c>
      <c r="UK3448" s="8">
        <f t="shared" si="276"/>
        <v>0</v>
      </c>
    </row>
    <row r="3449" spans="2:557" x14ac:dyDescent="0.25">
      <c r="B3449" s="60">
        <v>3444</v>
      </c>
      <c r="UA3449" s="8">
        <f t="array" ref="UA3449">SUM(LEN($O3449:$PX3449))-SUM(LEN(SUBSTITUTE(UPPER($O3449:$PX3449),"R","")))</f>
        <v>0</v>
      </c>
      <c r="UB3449" s="8">
        <f t="array" ref="UB3449">SUM(LEN($O3449:$PX3449))-SUM(LEN(SUBSTITUTE(UPPER($O3449:$PX3449),"A","")))</f>
        <v>0</v>
      </c>
      <c r="UC3449" s="8">
        <f t="array" ref="UC3449">SUM(LEN($O3449:$PX3449))-SUM(LEN(SUBSTITUTE(UPPER($O3449:$PX3449),"P","")))</f>
        <v>0</v>
      </c>
      <c r="UG3449" s="8">
        <f t="shared" si="272"/>
        <v>0</v>
      </c>
      <c r="UH3449" s="8">
        <f t="shared" si="273"/>
        <v>0</v>
      </c>
      <c r="UI3449" s="8">
        <f t="shared" si="274"/>
        <v>0</v>
      </c>
      <c r="UJ3449" s="8">
        <f t="shared" si="275"/>
        <v>0</v>
      </c>
      <c r="UK3449" s="8">
        <f t="shared" si="276"/>
        <v>0</v>
      </c>
    </row>
    <row r="3450" spans="2:557" x14ac:dyDescent="0.25">
      <c r="B3450" s="60">
        <v>3445</v>
      </c>
      <c r="UA3450" s="8">
        <f t="array" ref="UA3450">SUM(LEN($O3450:$PX3450))-SUM(LEN(SUBSTITUTE(UPPER($O3450:$PX3450),"R","")))</f>
        <v>0</v>
      </c>
      <c r="UB3450" s="8">
        <f t="array" ref="UB3450">SUM(LEN($O3450:$PX3450))-SUM(LEN(SUBSTITUTE(UPPER($O3450:$PX3450),"A","")))</f>
        <v>0</v>
      </c>
      <c r="UC3450" s="8">
        <f t="array" ref="UC3450">SUM(LEN($O3450:$PX3450))-SUM(LEN(SUBSTITUTE(UPPER($O3450:$PX3450),"P","")))</f>
        <v>0</v>
      </c>
      <c r="UG3450" s="8">
        <f t="shared" si="272"/>
        <v>0</v>
      </c>
      <c r="UH3450" s="8">
        <f t="shared" si="273"/>
        <v>0</v>
      </c>
      <c r="UI3450" s="8">
        <f t="shared" si="274"/>
        <v>0</v>
      </c>
      <c r="UJ3450" s="8">
        <f t="shared" si="275"/>
        <v>0</v>
      </c>
      <c r="UK3450" s="8">
        <f t="shared" si="276"/>
        <v>0</v>
      </c>
    </row>
    <row r="3451" spans="2:557" x14ac:dyDescent="0.25">
      <c r="B3451" s="60">
        <v>3446</v>
      </c>
      <c r="UA3451" s="8">
        <f t="array" ref="UA3451">SUM(LEN($O3451:$PX3451))-SUM(LEN(SUBSTITUTE(UPPER($O3451:$PX3451),"R","")))</f>
        <v>0</v>
      </c>
      <c r="UB3451" s="8">
        <f t="array" ref="UB3451">SUM(LEN($O3451:$PX3451))-SUM(LEN(SUBSTITUTE(UPPER($O3451:$PX3451),"A","")))</f>
        <v>0</v>
      </c>
      <c r="UC3451" s="8">
        <f t="array" ref="UC3451">SUM(LEN($O3451:$PX3451))-SUM(LEN(SUBSTITUTE(UPPER($O3451:$PX3451),"P","")))</f>
        <v>0</v>
      </c>
      <c r="UG3451" s="8">
        <f t="shared" si="272"/>
        <v>0</v>
      </c>
      <c r="UH3451" s="8">
        <f t="shared" si="273"/>
        <v>0</v>
      </c>
      <c r="UI3451" s="8">
        <f t="shared" si="274"/>
        <v>0</v>
      </c>
      <c r="UJ3451" s="8">
        <f t="shared" si="275"/>
        <v>0</v>
      </c>
      <c r="UK3451" s="8">
        <f t="shared" si="276"/>
        <v>0</v>
      </c>
    </row>
    <row r="3452" spans="2:557" x14ac:dyDescent="0.25">
      <c r="B3452" s="60">
        <v>3447</v>
      </c>
      <c r="UA3452" s="8">
        <f t="array" ref="UA3452">SUM(LEN($O3452:$PX3452))-SUM(LEN(SUBSTITUTE(UPPER($O3452:$PX3452),"R","")))</f>
        <v>0</v>
      </c>
      <c r="UB3452" s="8">
        <f t="array" ref="UB3452">SUM(LEN($O3452:$PX3452))-SUM(LEN(SUBSTITUTE(UPPER($O3452:$PX3452),"A","")))</f>
        <v>0</v>
      </c>
      <c r="UC3452" s="8">
        <f t="array" ref="UC3452">SUM(LEN($O3452:$PX3452))-SUM(LEN(SUBSTITUTE(UPPER($O3452:$PX3452),"P","")))</f>
        <v>0</v>
      </c>
      <c r="UG3452" s="8">
        <f t="shared" si="272"/>
        <v>0</v>
      </c>
      <c r="UH3452" s="8">
        <f t="shared" si="273"/>
        <v>0</v>
      </c>
      <c r="UI3452" s="8">
        <f t="shared" si="274"/>
        <v>0</v>
      </c>
      <c r="UJ3452" s="8">
        <f t="shared" si="275"/>
        <v>0</v>
      </c>
      <c r="UK3452" s="8">
        <f t="shared" si="276"/>
        <v>0</v>
      </c>
    </row>
    <row r="3453" spans="2:557" x14ac:dyDescent="0.25">
      <c r="B3453" s="60">
        <v>3448</v>
      </c>
      <c r="UA3453" s="8">
        <f t="array" ref="UA3453">SUM(LEN($O3453:$PX3453))-SUM(LEN(SUBSTITUTE(UPPER($O3453:$PX3453),"R","")))</f>
        <v>0</v>
      </c>
      <c r="UB3453" s="8">
        <f t="array" ref="UB3453">SUM(LEN($O3453:$PX3453))-SUM(LEN(SUBSTITUTE(UPPER($O3453:$PX3453),"A","")))</f>
        <v>0</v>
      </c>
      <c r="UC3453" s="8">
        <f t="array" ref="UC3453">SUM(LEN($O3453:$PX3453))-SUM(LEN(SUBSTITUTE(UPPER($O3453:$PX3453),"P","")))</f>
        <v>0</v>
      </c>
      <c r="UG3453" s="8">
        <f t="shared" si="272"/>
        <v>0</v>
      </c>
      <c r="UH3453" s="8">
        <f t="shared" si="273"/>
        <v>0</v>
      </c>
      <c r="UI3453" s="8">
        <f t="shared" si="274"/>
        <v>0</v>
      </c>
      <c r="UJ3453" s="8">
        <f t="shared" si="275"/>
        <v>0</v>
      </c>
      <c r="UK3453" s="8">
        <f t="shared" si="276"/>
        <v>0</v>
      </c>
    </row>
    <row r="3454" spans="2:557" x14ac:dyDescent="0.25">
      <c r="B3454" s="60">
        <v>3449</v>
      </c>
      <c r="UA3454" s="8">
        <f t="array" ref="UA3454">SUM(LEN($O3454:$PX3454))-SUM(LEN(SUBSTITUTE(UPPER($O3454:$PX3454),"R","")))</f>
        <v>0</v>
      </c>
      <c r="UB3454" s="8">
        <f t="array" ref="UB3454">SUM(LEN($O3454:$PX3454))-SUM(LEN(SUBSTITUTE(UPPER($O3454:$PX3454),"A","")))</f>
        <v>0</v>
      </c>
      <c r="UC3454" s="8">
        <f t="array" ref="UC3454">SUM(LEN($O3454:$PX3454))-SUM(LEN(SUBSTITUTE(UPPER($O3454:$PX3454),"P","")))</f>
        <v>0</v>
      </c>
      <c r="UG3454" s="8">
        <f t="shared" si="272"/>
        <v>0</v>
      </c>
      <c r="UH3454" s="8">
        <f t="shared" si="273"/>
        <v>0</v>
      </c>
      <c r="UI3454" s="8">
        <f t="shared" si="274"/>
        <v>0</v>
      </c>
      <c r="UJ3454" s="8">
        <f t="shared" si="275"/>
        <v>0</v>
      </c>
      <c r="UK3454" s="8">
        <f t="shared" si="276"/>
        <v>0</v>
      </c>
    </row>
    <row r="3455" spans="2:557" x14ac:dyDescent="0.25">
      <c r="B3455" s="60">
        <v>3450</v>
      </c>
      <c r="UA3455" s="8">
        <f t="array" ref="UA3455">SUM(LEN($O3455:$PX3455))-SUM(LEN(SUBSTITUTE(UPPER($O3455:$PX3455),"R","")))</f>
        <v>0</v>
      </c>
      <c r="UB3455" s="8">
        <f t="array" ref="UB3455">SUM(LEN($O3455:$PX3455))-SUM(LEN(SUBSTITUTE(UPPER($O3455:$PX3455),"A","")))</f>
        <v>0</v>
      </c>
      <c r="UC3455" s="8">
        <f t="array" ref="UC3455">SUM(LEN($O3455:$PX3455))-SUM(LEN(SUBSTITUTE(UPPER($O3455:$PX3455),"P","")))</f>
        <v>0</v>
      </c>
      <c r="UG3455" s="8">
        <f t="shared" si="272"/>
        <v>0</v>
      </c>
      <c r="UH3455" s="8">
        <f t="shared" si="273"/>
        <v>0</v>
      </c>
      <c r="UI3455" s="8">
        <f t="shared" si="274"/>
        <v>0</v>
      </c>
      <c r="UJ3455" s="8">
        <f t="shared" si="275"/>
        <v>0</v>
      </c>
      <c r="UK3455" s="8">
        <f t="shared" si="276"/>
        <v>0</v>
      </c>
    </row>
    <row r="3456" spans="2:557" x14ac:dyDescent="0.25">
      <c r="B3456" s="60">
        <v>3451</v>
      </c>
      <c r="UA3456" s="8">
        <f t="array" ref="UA3456">SUM(LEN($O3456:$PX3456))-SUM(LEN(SUBSTITUTE(UPPER($O3456:$PX3456),"R","")))</f>
        <v>0</v>
      </c>
      <c r="UB3456" s="8">
        <f t="array" ref="UB3456">SUM(LEN($O3456:$PX3456))-SUM(LEN(SUBSTITUTE(UPPER($O3456:$PX3456),"A","")))</f>
        <v>0</v>
      </c>
      <c r="UC3456" s="8">
        <f t="array" ref="UC3456">SUM(LEN($O3456:$PX3456))-SUM(LEN(SUBSTITUTE(UPPER($O3456:$PX3456),"P","")))</f>
        <v>0</v>
      </c>
      <c r="UG3456" s="8">
        <f t="shared" si="272"/>
        <v>0</v>
      </c>
      <c r="UH3456" s="8">
        <f t="shared" si="273"/>
        <v>0</v>
      </c>
      <c r="UI3456" s="8">
        <f t="shared" si="274"/>
        <v>0</v>
      </c>
      <c r="UJ3456" s="8">
        <f t="shared" si="275"/>
        <v>0</v>
      </c>
      <c r="UK3456" s="8">
        <f t="shared" si="276"/>
        <v>0</v>
      </c>
    </row>
    <row r="3457" spans="2:557" x14ac:dyDescent="0.25">
      <c r="B3457" s="60">
        <v>3452</v>
      </c>
      <c r="UA3457" s="8">
        <f t="array" ref="UA3457">SUM(LEN($O3457:$PX3457))-SUM(LEN(SUBSTITUTE(UPPER($O3457:$PX3457),"R","")))</f>
        <v>0</v>
      </c>
      <c r="UB3457" s="8">
        <f t="array" ref="UB3457">SUM(LEN($O3457:$PX3457))-SUM(LEN(SUBSTITUTE(UPPER($O3457:$PX3457),"A","")))</f>
        <v>0</v>
      </c>
      <c r="UC3457" s="8">
        <f t="array" ref="UC3457">SUM(LEN($O3457:$PX3457))-SUM(LEN(SUBSTITUTE(UPPER($O3457:$PX3457),"P","")))</f>
        <v>0</v>
      </c>
      <c r="UG3457" s="8">
        <f t="shared" si="272"/>
        <v>0</v>
      </c>
      <c r="UH3457" s="8">
        <f t="shared" si="273"/>
        <v>0</v>
      </c>
      <c r="UI3457" s="8">
        <f t="shared" si="274"/>
        <v>0</v>
      </c>
      <c r="UJ3457" s="8">
        <f t="shared" si="275"/>
        <v>0</v>
      </c>
      <c r="UK3457" s="8">
        <f t="shared" si="276"/>
        <v>0</v>
      </c>
    </row>
    <row r="3458" spans="2:557" x14ac:dyDescent="0.25">
      <c r="B3458" s="60">
        <v>3453</v>
      </c>
      <c r="UA3458" s="8">
        <f t="array" ref="UA3458">SUM(LEN($O3458:$PX3458))-SUM(LEN(SUBSTITUTE(UPPER($O3458:$PX3458),"R","")))</f>
        <v>0</v>
      </c>
      <c r="UB3458" s="8">
        <f t="array" ref="UB3458">SUM(LEN($O3458:$PX3458))-SUM(LEN(SUBSTITUTE(UPPER($O3458:$PX3458),"A","")))</f>
        <v>0</v>
      </c>
      <c r="UC3458" s="8">
        <f t="array" ref="UC3458">SUM(LEN($O3458:$PX3458))-SUM(LEN(SUBSTITUTE(UPPER($O3458:$PX3458),"P","")))</f>
        <v>0</v>
      </c>
      <c r="UG3458" s="8">
        <f t="shared" si="272"/>
        <v>0</v>
      </c>
      <c r="UH3458" s="8">
        <f t="shared" si="273"/>
        <v>0</v>
      </c>
      <c r="UI3458" s="8">
        <f t="shared" si="274"/>
        <v>0</v>
      </c>
      <c r="UJ3458" s="8">
        <f t="shared" si="275"/>
        <v>0</v>
      </c>
      <c r="UK3458" s="8">
        <f t="shared" si="276"/>
        <v>0</v>
      </c>
    </row>
    <row r="3459" spans="2:557" x14ac:dyDescent="0.25">
      <c r="B3459" s="60">
        <v>3454</v>
      </c>
      <c r="UA3459" s="8">
        <f t="array" ref="UA3459">SUM(LEN($O3459:$PX3459))-SUM(LEN(SUBSTITUTE(UPPER($O3459:$PX3459),"R","")))</f>
        <v>0</v>
      </c>
      <c r="UB3459" s="8">
        <f t="array" ref="UB3459">SUM(LEN($O3459:$PX3459))-SUM(LEN(SUBSTITUTE(UPPER($O3459:$PX3459),"A","")))</f>
        <v>0</v>
      </c>
      <c r="UC3459" s="8">
        <f t="array" ref="UC3459">SUM(LEN($O3459:$PX3459))-SUM(LEN(SUBSTITUTE(UPPER($O3459:$PX3459),"P","")))</f>
        <v>0</v>
      </c>
      <c r="UG3459" s="8">
        <f t="shared" si="272"/>
        <v>0</v>
      </c>
      <c r="UH3459" s="8">
        <f t="shared" si="273"/>
        <v>0</v>
      </c>
      <c r="UI3459" s="8">
        <f t="shared" si="274"/>
        <v>0</v>
      </c>
      <c r="UJ3459" s="8">
        <f t="shared" si="275"/>
        <v>0</v>
      </c>
      <c r="UK3459" s="8">
        <f t="shared" si="276"/>
        <v>0</v>
      </c>
    </row>
    <row r="3460" spans="2:557" x14ac:dyDescent="0.25">
      <c r="B3460" s="60">
        <v>3455</v>
      </c>
      <c r="UA3460" s="8">
        <f t="array" ref="UA3460">SUM(LEN($O3460:$PX3460))-SUM(LEN(SUBSTITUTE(UPPER($O3460:$PX3460),"R","")))</f>
        <v>0</v>
      </c>
      <c r="UB3460" s="8">
        <f t="array" ref="UB3460">SUM(LEN($O3460:$PX3460))-SUM(LEN(SUBSTITUTE(UPPER($O3460:$PX3460),"A","")))</f>
        <v>0</v>
      </c>
      <c r="UC3460" s="8">
        <f t="array" ref="UC3460">SUM(LEN($O3460:$PX3460))-SUM(LEN(SUBSTITUTE(UPPER($O3460:$PX3460),"P","")))</f>
        <v>0</v>
      </c>
      <c r="UG3460" s="8">
        <f t="shared" si="272"/>
        <v>0</v>
      </c>
      <c r="UH3460" s="8">
        <f t="shared" si="273"/>
        <v>0</v>
      </c>
      <c r="UI3460" s="8">
        <f t="shared" si="274"/>
        <v>0</v>
      </c>
      <c r="UJ3460" s="8">
        <f t="shared" si="275"/>
        <v>0</v>
      </c>
      <c r="UK3460" s="8">
        <f t="shared" si="276"/>
        <v>0</v>
      </c>
    </row>
    <row r="3461" spans="2:557" x14ac:dyDescent="0.25">
      <c r="B3461" s="60">
        <v>3456</v>
      </c>
      <c r="UA3461" s="8">
        <f t="array" ref="UA3461">SUM(LEN($O3461:$PX3461))-SUM(LEN(SUBSTITUTE(UPPER($O3461:$PX3461),"R","")))</f>
        <v>0</v>
      </c>
      <c r="UB3461" s="8">
        <f t="array" ref="UB3461">SUM(LEN($O3461:$PX3461))-SUM(LEN(SUBSTITUTE(UPPER($O3461:$PX3461),"A","")))</f>
        <v>0</v>
      </c>
      <c r="UC3461" s="8">
        <f t="array" ref="UC3461">SUM(LEN($O3461:$PX3461))-SUM(LEN(SUBSTITUTE(UPPER($O3461:$PX3461),"P","")))</f>
        <v>0</v>
      </c>
      <c r="UG3461" s="8">
        <f t="shared" si="272"/>
        <v>0</v>
      </c>
      <c r="UH3461" s="8">
        <f t="shared" si="273"/>
        <v>0</v>
      </c>
      <c r="UI3461" s="8">
        <f t="shared" si="274"/>
        <v>0</v>
      </c>
      <c r="UJ3461" s="8">
        <f t="shared" si="275"/>
        <v>0</v>
      </c>
      <c r="UK3461" s="8">
        <f t="shared" si="276"/>
        <v>0</v>
      </c>
    </row>
    <row r="3462" spans="2:557" x14ac:dyDescent="0.25">
      <c r="B3462" s="60">
        <v>3457</v>
      </c>
      <c r="UA3462" s="8">
        <f t="array" ref="UA3462">SUM(LEN($O3462:$PX3462))-SUM(LEN(SUBSTITUTE(UPPER($O3462:$PX3462),"R","")))</f>
        <v>0</v>
      </c>
      <c r="UB3462" s="8">
        <f t="array" ref="UB3462">SUM(LEN($O3462:$PX3462))-SUM(LEN(SUBSTITUTE(UPPER($O3462:$PX3462),"A","")))</f>
        <v>0</v>
      </c>
      <c r="UC3462" s="8">
        <f t="array" ref="UC3462">SUM(LEN($O3462:$PX3462))-SUM(LEN(SUBSTITUTE(UPPER($O3462:$PX3462),"P","")))</f>
        <v>0</v>
      </c>
      <c r="UG3462" s="8">
        <f t="shared" si="272"/>
        <v>0</v>
      </c>
      <c r="UH3462" s="8">
        <f t="shared" si="273"/>
        <v>0</v>
      </c>
      <c r="UI3462" s="8">
        <f t="shared" si="274"/>
        <v>0</v>
      </c>
      <c r="UJ3462" s="8">
        <f t="shared" si="275"/>
        <v>0</v>
      </c>
      <c r="UK3462" s="8">
        <f t="shared" si="276"/>
        <v>0</v>
      </c>
    </row>
    <row r="3463" spans="2:557" x14ac:dyDescent="0.25">
      <c r="B3463" s="60">
        <v>3458</v>
      </c>
      <c r="UA3463" s="8">
        <f t="array" ref="UA3463">SUM(LEN($O3463:$PX3463))-SUM(LEN(SUBSTITUTE(UPPER($O3463:$PX3463),"R","")))</f>
        <v>0</v>
      </c>
      <c r="UB3463" s="8">
        <f t="array" ref="UB3463">SUM(LEN($O3463:$PX3463))-SUM(LEN(SUBSTITUTE(UPPER($O3463:$PX3463),"A","")))</f>
        <v>0</v>
      </c>
      <c r="UC3463" s="8">
        <f t="array" ref="UC3463">SUM(LEN($O3463:$PX3463))-SUM(LEN(SUBSTITUTE(UPPER($O3463:$PX3463),"P","")))</f>
        <v>0</v>
      </c>
      <c r="UG3463" s="8">
        <f t="shared" ref="UG3463:UG3526" si="277">SUM(UA3463:UF3463)</f>
        <v>0</v>
      </c>
      <c r="UH3463" s="8">
        <f t="shared" ref="UH3463:UH3526" si="278">IF(OR($G3463="Grade 1",$G3463="Grade 2",$G3463="Grade 3"),1,0)</f>
        <v>0</v>
      </c>
      <c r="UI3463" s="8">
        <f t="shared" ref="UI3463:UI3526" si="279">IF(OR($G3463="Grade 4",$G3463="Grade 5",$G3463="Grade 6"),1,0)</f>
        <v>0</v>
      </c>
      <c r="UJ3463" s="8">
        <f t="shared" ref="UJ3463:UJ3526" si="280">IF(OR($G3463="Grade 7",$G3463="Grade 8",$G3463="Grade 9"),1,0)</f>
        <v>0</v>
      </c>
      <c r="UK3463" s="8">
        <f t="shared" ref="UK3463:UK3526" si="281">IF(OR($G3463="Grade 10",$G3463="Grade 11",$G3463="Grade 12"),1,0)</f>
        <v>0</v>
      </c>
    </row>
    <row r="3464" spans="2:557" x14ac:dyDescent="0.25">
      <c r="B3464" s="60">
        <v>3459</v>
      </c>
      <c r="UA3464" s="8">
        <f t="array" ref="UA3464">SUM(LEN($O3464:$PX3464))-SUM(LEN(SUBSTITUTE(UPPER($O3464:$PX3464),"R","")))</f>
        <v>0</v>
      </c>
      <c r="UB3464" s="8">
        <f t="array" ref="UB3464">SUM(LEN($O3464:$PX3464))-SUM(LEN(SUBSTITUTE(UPPER($O3464:$PX3464),"A","")))</f>
        <v>0</v>
      </c>
      <c r="UC3464" s="8">
        <f t="array" ref="UC3464">SUM(LEN($O3464:$PX3464))-SUM(LEN(SUBSTITUTE(UPPER($O3464:$PX3464),"P","")))</f>
        <v>0</v>
      </c>
      <c r="UG3464" s="8">
        <f t="shared" si="277"/>
        <v>0</v>
      </c>
      <c r="UH3464" s="8">
        <f t="shared" si="278"/>
        <v>0</v>
      </c>
      <c r="UI3464" s="8">
        <f t="shared" si="279"/>
        <v>0</v>
      </c>
      <c r="UJ3464" s="8">
        <f t="shared" si="280"/>
        <v>0</v>
      </c>
      <c r="UK3464" s="8">
        <f t="shared" si="281"/>
        <v>0</v>
      </c>
    </row>
    <row r="3465" spans="2:557" x14ac:dyDescent="0.25">
      <c r="B3465" s="60">
        <v>3460</v>
      </c>
      <c r="UA3465" s="8">
        <f t="array" ref="UA3465">SUM(LEN($O3465:$PX3465))-SUM(LEN(SUBSTITUTE(UPPER($O3465:$PX3465),"R","")))</f>
        <v>0</v>
      </c>
      <c r="UB3465" s="8">
        <f t="array" ref="UB3465">SUM(LEN($O3465:$PX3465))-SUM(LEN(SUBSTITUTE(UPPER($O3465:$PX3465),"A","")))</f>
        <v>0</v>
      </c>
      <c r="UC3465" s="8">
        <f t="array" ref="UC3465">SUM(LEN($O3465:$PX3465))-SUM(LEN(SUBSTITUTE(UPPER($O3465:$PX3465),"P","")))</f>
        <v>0</v>
      </c>
      <c r="UG3465" s="8">
        <f t="shared" si="277"/>
        <v>0</v>
      </c>
      <c r="UH3465" s="8">
        <f t="shared" si="278"/>
        <v>0</v>
      </c>
      <c r="UI3465" s="8">
        <f t="shared" si="279"/>
        <v>0</v>
      </c>
      <c r="UJ3465" s="8">
        <f t="shared" si="280"/>
        <v>0</v>
      </c>
      <c r="UK3465" s="8">
        <f t="shared" si="281"/>
        <v>0</v>
      </c>
    </row>
    <row r="3466" spans="2:557" x14ac:dyDescent="0.25">
      <c r="B3466" s="60">
        <v>3461</v>
      </c>
      <c r="UA3466" s="8">
        <f t="array" ref="UA3466">SUM(LEN($O3466:$PX3466))-SUM(LEN(SUBSTITUTE(UPPER($O3466:$PX3466),"R","")))</f>
        <v>0</v>
      </c>
      <c r="UB3466" s="8">
        <f t="array" ref="UB3466">SUM(LEN($O3466:$PX3466))-SUM(LEN(SUBSTITUTE(UPPER($O3466:$PX3466),"A","")))</f>
        <v>0</v>
      </c>
      <c r="UC3466" s="8">
        <f t="array" ref="UC3466">SUM(LEN($O3466:$PX3466))-SUM(LEN(SUBSTITUTE(UPPER($O3466:$PX3466),"P","")))</f>
        <v>0</v>
      </c>
      <c r="UG3466" s="8">
        <f t="shared" si="277"/>
        <v>0</v>
      </c>
      <c r="UH3466" s="8">
        <f t="shared" si="278"/>
        <v>0</v>
      </c>
      <c r="UI3466" s="8">
        <f t="shared" si="279"/>
        <v>0</v>
      </c>
      <c r="UJ3466" s="8">
        <f t="shared" si="280"/>
        <v>0</v>
      </c>
      <c r="UK3466" s="8">
        <f t="shared" si="281"/>
        <v>0</v>
      </c>
    </row>
    <row r="3467" spans="2:557" x14ac:dyDescent="0.25">
      <c r="B3467" s="60">
        <v>3462</v>
      </c>
      <c r="UA3467" s="8">
        <f t="array" ref="UA3467">SUM(LEN($O3467:$PX3467))-SUM(LEN(SUBSTITUTE(UPPER($O3467:$PX3467),"R","")))</f>
        <v>0</v>
      </c>
      <c r="UB3467" s="8">
        <f t="array" ref="UB3467">SUM(LEN($O3467:$PX3467))-SUM(LEN(SUBSTITUTE(UPPER($O3467:$PX3467),"A","")))</f>
        <v>0</v>
      </c>
      <c r="UC3467" s="8">
        <f t="array" ref="UC3467">SUM(LEN($O3467:$PX3467))-SUM(LEN(SUBSTITUTE(UPPER($O3467:$PX3467),"P","")))</f>
        <v>0</v>
      </c>
      <c r="UG3467" s="8">
        <f t="shared" si="277"/>
        <v>0</v>
      </c>
      <c r="UH3467" s="8">
        <f t="shared" si="278"/>
        <v>0</v>
      </c>
      <c r="UI3467" s="8">
        <f t="shared" si="279"/>
        <v>0</v>
      </c>
      <c r="UJ3467" s="8">
        <f t="shared" si="280"/>
        <v>0</v>
      </c>
      <c r="UK3467" s="8">
        <f t="shared" si="281"/>
        <v>0</v>
      </c>
    </row>
    <row r="3468" spans="2:557" x14ac:dyDescent="0.25">
      <c r="B3468" s="60">
        <v>3463</v>
      </c>
      <c r="UA3468" s="8">
        <f t="array" ref="UA3468">SUM(LEN($O3468:$PX3468))-SUM(LEN(SUBSTITUTE(UPPER($O3468:$PX3468),"R","")))</f>
        <v>0</v>
      </c>
      <c r="UB3468" s="8">
        <f t="array" ref="UB3468">SUM(LEN($O3468:$PX3468))-SUM(LEN(SUBSTITUTE(UPPER($O3468:$PX3468),"A","")))</f>
        <v>0</v>
      </c>
      <c r="UC3468" s="8">
        <f t="array" ref="UC3468">SUM(LEN($O3468:$PX3468))-SUM(LEN(SUBSTITUTE(UPPER($O3468:$PX3468),"P","")))</f>
        <v>0</v>
      </c>
      <c r="UG3468" s="8">
        <f t="shared" si="277"/>
        <v>0</v>
      </c>
      <c r="UH3468" s="8">
        <f t="shared" si="278"/>
        <v>0</v>
      </c>
      <c r="UI3468" s="8">
        <f t="shared" si="279"/>
        <v>0</v>
      </c>
      <c r="UJ3468" s="8">
        <f t="shared" si="280"/>
        <v>0</v>
      </c>
      <c r="UK3468" s="8">
        <f t="shared" si="281"/>
        <v>0</v>
      </c>
    </row>
    <row r="3469" spans="2:557" x14ac:dyDescent="0.25">
      <c r="B3469" s="60">
        <v>3464</v>
      </c>
      <c r="UA3469" s="8">
        <f t="array" ref="UA3469">SUM(LEN($O3469:$PX3469))-SUM(LEN(SUBSTITUTE(UPPER($O3469:$PX3469),"R","")))</f>
        <v>0</v>
      </c>
      <c r="UB3469" s="8">
        <f t="array" ref="UB3469">SUM(LEN($O3469:$PX3469))-SUM(LEN(SUBSTITUTE(UPPER($O3469:$PX3469),"A","")))</f>
        <v>0</v>
      </c>
      <c r="UC3469" s="8">
        <f t="array" ref="UC3469">SUM(LEN($O3469:$PX3469))-SUM(LEN(SUBSTITUTE(UPPER($O3469:$PX3469),"P","")))</f>
        <v>0</v>
      </c>
      <c r="UG3469" s="8">
        <f t="shared" si="277"/>
        <v>0</v>
      </c>
      <c r="UH3469" s="8">
        <f t="shared" si="278"/>
        <v>0</v>
      </c>
      <c r="UI3469" s="8">
        <f t="shared" si="279"/>
        <v>0</v>
      </c>
      <c r="UJ3469" s="8">
        <f t="shared" si="280"/>
        <v>0</v>
      </c>
      <c r="UK3469" s="8">
        <f t="shared" si="281"/>
        <v>0</v>
      </c>
    </row>
    <row r="3470" spans="2:557" x14ac:dyDescent="0.25">
      <c r="B3470" s="60">
        <v>3465</v>
      </c>
      <c r="UA3470" s="8">
        <f t="array" ref="UA3470">SUM(LEN($O3470:$PX3470))-SUM(LEN(SUBSTITUTE(UPPER($O3470:$PX3470),"R","")))</f>
        <v>0</v>
      </c>
      <c r="UB3470" s="8">
        <f t="array" ref="UB3470">SUM(LEN($O3470:$PX3470))-SUM(LEN(SUBSTITUTE(UPPER($O3470:$PX3470),"A","")))</f>
        <v>0</v>
      </c>
      <c r="UC3470" s="8">
        <f t="array" ref="UC3470">SUM(LEN($O3470:$PX3470))-SUM(LEN(SUBSTITUTE(UPPER($O3470:$PX3470),"P","")))</f>
        <v>0</v>
      </c>
      <c r="UG3470" s="8">
        <f t="shared" si="277"/>
        <v>0</v>
      </c>
      <c r="UH3470" s="8">
        <f t="shared" si="278"/>
        <v>0</v>
      </c>
      <c r="UI3470" s="8">
        <f t="shared" si="279"/>
        <v>0</v>
      </c>
      <c r="UJ3470" s="8">
        <f t="shared" si="280"/>
        <v>0</v>
      </c>
      <c r="UK3470" s="8">
        <f t="shared" si="281"/>
        <v>0</v>
      </c>
    </row>
    <row r="3471" spans="2:557" x14ac:dyDescent="0.25">
      <c r="B3471" s="60">
        <v>3466</v>
      </c>
      <c r="UA3471" s="8">
        <f t="array" ref="UA3471">SUM(LEN($O3471:$PX3471))-SUM(LEN(SUBSTITUTE(UPPER($O3471:$PX3471),"R","")))</f>
        <v>0</v>
      </c>
      <c r="UB3471" s="8">
        <f t="array" ref="UB3471">SUM(LEN($O3471:$PX3471))-SUM(LEN(SUBSTITUTE(UPPER($O3471:$PX3471),"A","")))</f>
        <v>0</v>
      </c>
      <c r="UC3471" s="8">
        <f t="array" ref="UC3471">SUM(LEN($O3471:$PX3471))-SUM(LEN(SUBSTITUTE(UPPER($O3471:$PX3471),"P","")))</f>
        <v>0</v>
      </c>
      <c r="UG3471" s="8">
        <f t="shared" si="277"/>
        <v>0</v>
      </c>
      <c r="UH3471" s="8">
        <f t="shared" si="278"/>
        <v>0</v>
      </c>
      <c r="UI3471" s="8">
        <f t="shared" si="279"/>
        <v>0</v>
      </c>
      <c r="UJ3471" s="8">
        <f t="shared" si="280"/>
        <v>0</v>
      </c>
      <c r="UK3471" s="8">
        <f t="shared" si="281"/>
        <v>0</v>
      </c>
    </row>
    <row r="3472" spans="2:557" x14ac:dyDescent="0.25">
      <c r="B3472" s="60">
        <v>3467</v>
      </c>
      <c r="UA3472" s="8">
        <f t="array" ref="UA3472">SUM(LEN($O3472:$PX3472))-SUM(LEN(SUBSTITUTE(UPPER($O3472:$PX3472),"R","")))</f>
        <v>0</v>
      </c>
      <c r="UB3472" s="8">
        <f t="array" ref="UB3472">SUM(LEN($O3472:$PX3472))-SUM(LEN(SUBSTITUTE(UPPER($O3472:$PX3472),"A","")))</f>
        <v>0</v>
      </c>
      <c r="UC3472" s="8">
        <f t="array" ref="UC3472">SUM(LEN($O3472:$PX3472))-SUM(LEN(SUBSTITUTE(UPPER($O3472:$PX3472),"P","")))</f>
        <v>0</v>
      </c>
      <c r="UG3472" s="8">
        <f t="shared" si="277"/>
        <v>0</v>
      </c>
      <c r="UH3472" s="8">
        <f t="shared" si="278"/>
        <v>0</v>
      </c>
      <c r="UI3472" s="8">
        <f t="shared" si="279"/>
        <v>0</v>
      </c>
      <c r="UJ3472" s="8">
        <f t="shared" si="280"/>
        <v>0</v>
      </c>
      <c r="UK3472" s="8">
        <f t="shared" si="281"/>
        <v>0</v>
      </c>
    </row>
    <row r="3473" spans="2:557" x14ac:dyDescent="0.25">
      <c r="B3473" s="60">
        <v>3468</v>
      </c>
      <c r="UA3473" s="8">
        <f t="array" ref="UA3473">SUM(LEN($O3473:$PX3473))-SUM(LEN(SUBSTITUTE(UPPER($O3473:$PX3473),"R","")))</f>
        <v>0</v>
      </c>
      <c r="UB3473" s="8">
        <f t="array" ref="UB3473">SUM(LEN($O3473:$PX3473))-SUM(LEN(SUBSTITUTE(UPPER($O3473:$PX3473),"A","")))</f>
        <v>0</v>
      </c>
      <c r="UC3473" s="8">
        <f t="array" ref="UC3473">SUM(LEN($O3473:$PX3473))-SUM(LEN(SUBSTITUTE(UPPER($O3473:$PX3473),"P","")))</f>
        <v>0</v>
      </c>
      <c r="UG3473" s="8">
        <f t="shared" si="277"/>
        <v>0</v>
      </c>
      <c r="UH3473" s="8">
        <f t="shared" si="278"/>
        <v>0</v>
      </c>
      <c r="UI3473" s="8">
        <f t="shared" si="279"/>
        <v>0</v>
      </c>
      <c r="UJ3473" s="8">
        <f t="shared" si="280"/>
        <v>0</v>
      </c>
      <c r="UK3473" s="8">
        <f t="shared" si="281"/>
        <v>0</v>
      </c>
    </row>
    <row r="3474" spans="2:557" x14ac:dyDescent="0.25">
      <c r="B3474" s="60">
        <v>3469</v>
      </c>
      <c r="UA3474" s="8">
        <f t="array" ref="UA3474">SUM(LEN($O3474:$PX3474))-SUM(LEN(SUBSTITUTE(UPPER($O3474:$PX3474),"R","")))</f>
        <v>0</v>
      </c>
      <c r="UB3474" s="8">
        <f t="array" ref="UB3474">SUM(LEN($O3474:$PX3474))-SUM(LEN(SUBSTITUTE(UPPER($O3474:$PX3474),"A","")))</f>
        <v>0</v>
      </c>
      <c r="UC3474" s="8">
        <f t="array" ref="UC3474">SUM(LEN($O3474:$PX3474))-SUM(LEN(SUBSTITUTE(UPPER($O3474:$PX3474),"P","")))</f>
        <v>0</v>
      </c>
      <c r="UG3474" s="8">
        <f t="shared" si="277"/>
        <v>0</v>
      </c>
      <c r="UH3474" s="8">
        <f t="shared" si="278"/>
        <v>0</v>
      </c>
      <c r="UI3474" s="8">
        <f t="shared" si="279"/>
        <v>0</v>
      </c>
      <c r="UJ3474" s="8">
        <f t="shared" si="280"/>
        <v>0</v>
      </c>
      <c r="UK3474" s="8">
        <f t="shared" si="281"/>
        <v>0</v>
      </c>
    </row>
    <row r="3475" spans="2:557" x14ac:dyDescent="0.25">
      <c r="B3475" s="60">
        <v>3470</v>
      </c>
      <c r="UA3475" s="8">
        <f t="array" ref="UA3475">SUM(LEN($O3475:$PX3475))-SUM(LEN(SUBSTITUTE(UPPER($O3475:$PX3475),"R","")))</f>
        <v>0</v>
      </c>
      <c r="UB3475" s="8">
        <f t="array" ref="UB3475">SUM(LEN($O3475:$PX3475))-SUM(LEN(SUBSTITUTE(UPPER($O3475:$PX3475),"A","")))</f>
        <v>0</v>
      </c>
      <c r="UC3475" s="8">
        <f t="array" ref="UC3475">SUM(LEN($O3475:$PX3475))-SUM(LEN(SUBSTITUTE(UPPER($O3475:$PX3475),"P","")))</f>
        <v>0</v>
      </c>
      <c r="UG3475" s="8">
        <f t="shared" si="277"/>
        <v>0</v>
      </c>
      <c r="UH3475" s="8">
        <f t="shared" si="278"/>
        <v>0</v>
      </c>
      <c r="UI3475" s="8">
        <f t="shared" si="279"/>
        <v>0</v>
      </c>
      <c r="UJ3475" s="8">
        <f t="shared" si="280"/>
        <v>0</v>
      </c>
      <c r="UK3475" s="8">
        <f t="shared" si="281"/>
        <v>0</v>
      </c>
    </row>
    <row r="3476" spans="2:557" x14ac:dyDescent="0.25">
      <c r="B3476" s="60">
        <v>3471</v>
      </c>
      <c r="UA3476" s="8">
        <f t="array" ref="UA3476">SUM(LEN($O3476:$PX3476))-SUM(LEN(SUBSTITUTE(UPPER($O3476:$PX3476),"R","")))</f>
        <v>0</v>
      </c>
      <c r="UB3476" s="8">
        <f t="array" ref="UB3476">SUM(LEN($O3476:$PX3476))-SUM(LEN(SUBSTITUTE(UPPER($O3476:$PX3476),"A","")))</f>
        <v>0</v>
      </c>
      <c r="UC3476" s="8">
        <f t="array" ref="UC3476">SUM(LEN($O3476:$PX3476))-SUM(LEN(SUBSTITUTE(UPPER($O3476:$PX3476),"P","")))</f>
        <v>0</v>
      </c>
      <c r="UG3476" s="8">
        <f t="shared" si="277"/>
        <v>0</v>
      </c>
      <c r="UH3476" s="8">
        <f t="shared" si="278"/>
        <v>0</v>
      </c>
      <c r="UI3476" s="8">
        <f t="shared" si="279"/>
        <v>0</v>
      </c>
      <c r="UJ3476" s="8">
        <f t="shared" si="280"/>
        <v>0</v>
      </c>
      <c r="UK3476" s="8">
        <f t="shared" si="281"/>
        <v>0</v>
      </c>
    </row>
    <row r="3477" spans="2:557" x14ac:dyDescent="0.25">
      <c r="B3477" s="60">
        <v>3472</v>
      </c>
      <c r="UA3477" s="8">
        <f t="array" ref="UA3477">SUM(LEN($O3477:$PX3477))-SUM(LEN(SUBSTITUTE(UPPER($O3477:$PX3477),"R","")))</f>
        <v>0</v>
      </c>
      <c r="UB3477" s="8">
        <f t="array" ref="UB3477">SUM(LEN($O3477:$PX3477))-SUM(LEN(SUBSTITUTE(UPPER($O3477:$PX3477),"A","")))</f>
        <v>0</v>
      </c>
      <c r="UC3477" s="8">
        <f t="array" ref="UC3477">SUM(LEN($O3477:$PX3477))-SUM(LEN(SUBSTITUTE(UPPER($O3477:$PX3477),"P","")))</f>
        <v>0</v>
      </c>
      <c r="UG3477" s="8">
        <f t="shared" si="277"/>
        <v>0</v>
      </c>
      <c r="UH3477" s="8">
        <f t="shared" si="278"/>
        <v>0</v>
      </c>
      <c r="UI3477" s="8">
        <f t="shared" si="279"/>
        <v>0</v>
      </c>
      <c r="UJ3477" s="8">
        <f t="shared" si="280"/>
        <v>0</v>
      </c>
      <c r="UK3477" s="8">
        <f t="shared" si="281"/>
        <v>0</v>
      </c>
    </row>
    <row r="3478" spans="2:557" x14ac:dyDescent="0.25">
      <c r="B3478" s="60">
        <v>3473</v>
      </c>
      <c r="UA3478" s="8">
        <f t="array" ref="UA3478">SUM(LEN($O3478:$PX3478))-SUM(LEN(SUBSTITUTE(UPPER($O3478:$PX3478),"R","")))</f>
        <v>0</v>
      </c>
      <c r="UB3478" s="8">
        <f t="array" ref="UB3478">SUM(LEN($O3478:$PX3478))-SUM(LEN(SUBSTITUTE(UPPER($O3478:$PX3478),"A","")))</f>
        <v>0</v>
      </c>
      <c r="UC3478" s="8">
        <f t="array" ref="UC3478">SUM(LEN($O3478:$PX3478))-SUM(LEN(SUBSTITUTE(UPPER($O3478:$PX3478),"P","")))</f>
        <v>0</v>
      </c>
      <c r="UG3478" s="8">
        <f t="shared" si="277"/>
        <v>0</v>
      </c>
      <c r="UH3478" s="8">
        <f t="shared" si="278"/>
        <v>0</v>
      </c>
      <c r="UI3478" s="8">
        <f t="shared" si="279"/>
        <v>0</v>
      </c>
      <c r="UJ3478" s="8">
        <f t="shared" si="280"/>
        <v>0</v>
      </c>
      <c r="UK3478" s="8">
        <f t="shared" si="281"/>
        <v>0</v>
      </c>
    </row>
    <row r="3479" spans="2:557" x14ac:dyDescent="0.25">
      <c r="B3479" s="60">
        <v>3474</v>
      </c>
      <c r="UA3479" s="8">
        <f t="array" ref="UA3479">SUM(LEN($O3479:$PX3479))-SUM(LEN(SUBSTITUTE(UPPER($O3479:$PX3479),"R","")))</f>
        <v>0</v>
      </c>
      <c r="UB3479" s="8">
        <f t="array" ref="UB3479">SUM(LEN($O3479:$PX3479))-SUM(LEN(SUBSTITUTE(UPPER($O3479:$PX3479),"A","")))</f>
        <v>0</v>
      </c>
      <c r="UC3479" s="8">
        <f t="array" ref="UC3479">SUM(LEN($O3479:$PX3479))-SUM(LEN(SUBSTITUTE(UPPER($O3479:$PX3479),"P","")))</f>
        <v>0</v>
      </c>
      <c r="UG3479" s="8">
        <f t="shared" si="277"/>
        <v>0</v>
      </c>
      <c r="UH3479" s="8">
        <f t="shared" si="278"/>
        <v>0</v>
      </c>
      <c r="UI3479" s="8">
        <f t="shared" si="279"/>
        <v>0</v>
      </c>
      <c r="UJ3479" s="8">
        <f t="shared" si="280"/>
        <v>0</v>
      </c>
      <c r="UK3479" s="8">
        <f t="shared" si="281"/>
        <v>0</v>
      </c>
    </row>
    <row r="3480" spans="2:557" x14ac:dyDescent="0.25">
      <c r="B3480" s="60">
        <v>3475</v>
      </c>
      <c r="UA3480" s="8">
        <f t="array" ref="UA3480">SUM(LEN($O3480:$PX3480))-SUM(LEN(SUBSTITUTE(UPPER($O3480:$PX3480),"R","")))</f>
        <v>0</v>
      </c>
      <c r="UB3480" s="8">
        <f t="array" ref="UB3480">SUM(LEN($O3480:$PX3480))-SUM(LEN(SUBSTITUTE(UPPER($O3480:$PX3480),"A","")))</f>
        <v>0</v>
      </c>
      <c r="UC3480" s="8">
        <f t="array" ref="UC3480">SUM(LEN($O3480:$PX3480))-SUM(LEN(SUBSTITUTE(UPPER($O3480:$PX3480),"P","")))</f>
        <v>0</v>
      </c>
      <c r="UG3480" s="8">
        <f t="shared" si="277"/>
        <v>0</v>
      </c>
      <c r="UH3480" s="8">
        <f t="shared" si="278"/>
        <v>0</v>
      </c>
      <c r="UI3480" s="8">
        <f t="shared" si="279"/>
        <v>0</v>
      </c>
      <c r="UJ3480" s="8">
        <f t="shared" si="280"/>
        <v>0</v>
      </c>
      <c r="UK3480" s="8">
        <f t="shared" si="281"/>
        <v>0</v>
      </c>
    </row>
    <row r="3481" spans="2:557" x14ac:dyDescent="0.25">
      <c r="B3481" s="60">
        <v>3476</v>
      </c>
      <c r="UA3481" s="8">
        <f t="array" ref="UA3481">SUM(LEN($O3481:$PX3481))-SUM(LEN(SUBSTITUTE(UPPER($O3481:$PX3481),"R","")))</f>
        <v>0</v>
      </c>
      <c r="UB3481" s="8">
        <f t="array" ref="UB3481">SUM(LEN($O3481:$PX3481))-SUM(LEN(SUBSTITUTE(UPPER($O3481:$PX3481),"A","")))</f>
        <v>0</v>
      </c>
      <c r="UC3481" s="8">
        <f t="array" ref="UC3481">SUM(LEN($O3481:$PX3481))-SUM(LEN(SUBSTITUTE(UPPER($O3481:$PX3481),"P","")))</f>
        <v>0</v>
      </c>
      <c r="UG3481" s="8">
        <f t="shared" si="277"/>
        <v>0</v>
      </c>
      <c r="UH3481" s="8">
        <f t="shared" si="278"/>
        <v>0</v>
      </c>
      <c r="UI3481" s="8">
        <f t="shared" si="279"/>
        <v>0</v>
      </c>
      <c r="UJ3481" s="8">
        <f t="shared" si="280"/>
        <v>0</v>
      </c>
      <c r="UK3481" s="8">
        <f t="shared" si="281"/>
        <v>0</v>
      </c>
    </row>
    <row r="3482" spans="2:557" x14ac:dyDescent="0.25">
      <c r="B3482" s="60">
        <v>3477</v>
      </c>
      <c r="UA3482" s="8">
        <f t="array" ref="UA3482">SUM(LEN($O3482:$PX3482))-SUM(LEN(SUBSTITUTE(UPPER($O3482:$PX3482),"R","")))</f>
        <v>0</v>
      </c>
      <c r="UB3482" s="8">
        <f t="array" ref="UB3482">SUM(LEN($O3482:$PX3482))-SUM(LEN(SUBSTITUTE(UPPER($O3482:$PX3482),"A","")))</f>
        <v>0</v>
      </c>
      <c r="UC3482" s="8">
        <f t="array" ref="UC3482">SUM(LEN($O3482:$PX3482))-SUM(LEN(SUBSTITUTE(UPPER($O3482:$PX3482),"P","")))</f>
        <v>0</v>
      </c>
      <c r="UG3482" s="8">
        <f t="shared" si="277"/>
        <v>0</v>
      </c>
      <c r="UH3482" s="8">
        <f t="shared" si="278"/>
        <v>0</v>
      </c>
      <c r="UI3482" s="8">
        <f t="shared" si="279"/>
        <v>0</v>
      </c>
      <c r="UJ3482" s="8">
        <f t="shared" si="280"/>
        <v>0</v>
      </c>
      <c r="UK3482" s="8">
        <f t="shared" si="281"/>
        <v>0</v>
      </c>
    </row>
    <row r="3483" spans="2:557" x14ac:dyDescent="0.25">
      <c r="B3483" s="60">
        <v>3478</v>
      </c>
      <c r="UA3483" s="8">
        <f t="array" ref="UA3483">SUM(LEN($O3483:$PX3483))-SUM(LEN(SUBSTITUTE(UPPER($O3483:$PX3483),"R","")))</f>
        <v>0</v>
      </c>
      <c r="UB3483" s="8">
        <f t="array" ref="UB3483">SUM(LEN($O3483:$PX3483))-SUM(LEN(SUBSTITUTE(UPPER($O3483:$PX3483),"A","")))</f>
        <v>0</v>
      </c>
      <c r="UC3483" s="8">
        <f t="array" ref="UC3483">SUM(LEN($O3483:$PX3483))-SUM(LEN(SUBSTITUTE(UPPER($O3483:$PX3483),"P","")))</f>
        <v>0</v>
      </c>
      <c r="UG3483" s="8">
        <f t="shared" si="277"/>
        <v>0</v>
      </c>
      <c r="UH3483" s="8">
        <f t="shared" si="278"/>
        <v>0</v>
      </c>
      <c r="UI3483" s="8">
        <f t="shared" si="279"/>
        <v>0</v>
      </c>
      <c r="UJ3483" s="8">
        <f t="shared" si="280"/>
        <v>0</v>
      </c>
      <c r="UK3483" s="8">
        <f t="shared" si="281"/>
        <v>0</v>
      </c>
    </row>
    <row r="3484" spans="2:557" x14ac:dyDescent="0.25">
      <c r="B3484" s="60">
        <v>3479</v>
      </c>
      <c r="UA3484" s="8">
        <f t="array" ref="UA3484">SUM(LEN($O3484:$PX3484))-SUM(LEN(SUBSTITUTE(UPPER($O3484:$PX3484),"R","")))</f>
        <v>0</v>
      </c>
      <c r="UB3484" s="8">
        <f t="array" ref="UB3484">SUM(LEN($O3484:$PX3484))-SUM(LEN(SUBSTITUTE(UPPER($O3484:$PX3484),"A","")))</f>
        <v>0</v>
      </c>
      <c r="UC3484" s="8">
        <f t="array" ref="UC3484">SUM(LEN($O3484:$PX3484))-SUM(LEN(SUBSTITUTE(UPPER($O3484:$PX3484),"P","")))</f>
        <v>0</v>
      </c>
      <c r="UG3484" s="8">
        <f t="shared" si="277"/>
        <v>0</v>
      </c>
      <c r="UH3484" s="8">
        <f t="shared" si="278"/>
        <v>0</v>
      </c>
      <c r="UI3484" s="8">
        <f t="shared" si="279"/>
        <v>0</v>
      </c>
      <c r="UJ3484" s="8">
        <f t="shared" si="280"/>
        <v>0</v>
      </c>
      <c r="UK3484" s="8">
        <f t="shared" si="281"/>
        <v>0</v>
      </c>
    </row>
    <row r="3485" spans="2:557" x14ac:dyDescent="0.25">
      <c r="B3485" s="60">
        <v>3480</v>
      </c>
      <c r="UA3485" s="8">
        <f t="array" ref="UA3485">SUM(LEN($O3485:$PX3485))-SUM(LEN(SUBSTITUTE(UPPER($O3485:$PX3485),"R","")))</f>
        <v>0</v>
      </c>
      <c r="UB3485" s="8">
        <f t="array" ref="UB3485">SUM(LEN($O3485:$PX3485))-SUM(LEN(SUBSTITUTE(UPPER($O3485:$PX3485),"A","")))</f>
        <v>0</v>
      </c>
      <c r="UC3485" s="8">
        <f t="array" ref="UC3485">SUM(LEN($O3485:$PX3485))-SUM(LEN(SUBSTITUTE(UPPER($O3485:$PX3485),"P","")))</f>
        <v>0</v>
      </c>
      <c r="UG3485" s="8">
        <f t="shared" si="277"/>
        <v>0</v>
      </c>
      <c r="UH3485" s="8">
        <f t="shared" si="278"/>
        <v>0</v>
      </c>
      <c r="UI3485" s="8">
        <f t="shared" si="279"/>
        <v>0</v>
      </c>
      <c r="UJ3485" s="8">
        <f t="shared" si="280"/>
        <v>0</v>
      </c>
      <c r="UK3485" s="8">
        <f t="shared" si="281"/>
        <v>0</v>
      </c>
    </row>
    <row r="3486" spans="2:557" x14ac:dyDescent="0.25">
      <c r="B3486" s="60">
        <v>3481</v>
      </c>
      <c r="UA3486" s="8">
        <f t="array" ref="UA3486">SUM(LEN($O3486:$PX3486))-SUM(LEN(SUBSTITUTE(UPPER($O3486:$PX3486),"R","")))</f>
        <v>0</v>
      </c>
      <c r="UB3486" s="8">
        <f t="array" ref="UB3486">SUM(LEN($O3486:$PX3486))-SUM(LEN(SUBSTITUTE(UPPER($O3486:$PX3486),"A","")))</f>
        <v>0</v>
      </c>
      <c r="UC3486" s="8">
        <f t="array" ref="UC3486">SUM(LEN($O3486:$PX3486))-SUM(LEN(SUBSTITUTE(UPPER($O3486:$PX3486),"P","")))</f>
        <v>0</v>
      </c>
      <c r="UG3486" s="8">
        <f t="shared" si="277"/>
        <v>0</v>
      </c>
      <c r="UH3486" s="8">
        <f t="shared" si="278"/>
        <v>0</v>
      </c>
      <c r="UI3486" s="8">
        <f t="shared" si="279"/>
        <v>0</v>
      </c>
      <c r="UJ3486" s="8">
        <f t="shared" si="280"/>
        <v>0</v>
      </c>
      <c r="UK3486" s="8">
        <f t="shared" si="281"/>
        <v>0</v>
      </c>
    </row>
    <row r="3487" spans="2:557" x14ac:dyDescent="0.25">
      <c r="B3487" s="60">
        <v>3482</v>
      </c>
      <c r="UA3487" s="8">
        <f t="array" ref="UA3487">SUM(LEN($O3487:$PX3487))-SUM(LEN(SUBSTITUTE(UPPER($O3487:$PX3487),"R","")))</f>
        <v>0</v>
      </c>
      <c r="UB3487" s="8">
        <f t="array" ref="UB3487">SUM(LEN($O3487:$PX3487))-SUM(LEN(SUBSTITUTE(UPPER($O3487:$PX3487),"A","")))</f>
        <v>0</v>
      </c>
      <c r="UC3487" s="8">
        <f t="array" ref="UC3487">SUM(LEN($O3487:$PX3487))-SUM(LEN(SUBSTITUTE(UPPER($O3487:$PX3487),"P","")))</f>
        <v>0</v>
      </c>
      <c r="UG3487" s="8">
        <f t="shared" si="277"/>
        <v>0</v>
      </c>
      <c r="UH3487" s="8">
        <f t="shared" si="278"/>
        <v>0</v>
      </c>
      <c r="UI3487" s="8">
        <f t="shared" si="279"/>
        <v>0</v>
      </c>
      <c r="UJ3487" s="8">
        <f t="shared" si="280"/>
        <v>0</v>
      </c>
      <c r="UK3487" s="8">
        <f t="shared" si="281"/>
        <v>0</v>
      </c>
    </row>
    <row r="3488" spans="2:557" x14ac:dyDescent="0.25">
      <c r="B3488" s="60">
        <v>3483</v>
      </c>
      <c r="UA3488" s="8">
        <f t="array" ref="UA3488">SUM(LEN($O3488:$PX3488))-SUM(LEN(SUBSTITUTE(UPPER($O3488:$PX3488),"R","")))</f>
        <v>0</v>
      </c>
      <c r="UB3488" s="8">
        <f t="array" ref="UB3488">SUM(LEN($O3488:$PX3488))-SUM(LEN(SUBSTITUTE(UPPER($O3488:$PX3488),"A","")))</f>
        <v>0</v>
      </c>
      <c r="UC3488" s="8">
        <f t="array" ref="UC3488">SUM(LEN($O3488:$PX3488))-SUM(LEN(SUBSTITUTE(UPPER($O3488:$PX3488),"P","")))</f>
        <v>0</v>
      </c>
      <c r="UG3488" s="8">
        <f t="shared" si="277"/>
        <v>0</v>
      </c>
      <c r="UH3488" s="8">
        <f t="shared" si="278"/>
        <v>0</v>
      </c>
      <c r="UI3488" s="8">
        <f t="shared" si="279"/>
        <v>0</v>
      </c>
      <c r="UJ3488" s="8">
        <f t="shared" si="280"/>
        <v>0</v>
      </c>
      <c r="UK3488" s="8">
        <f t="shared" si="281"/>
        <v>0</v>
      </c>
    </row>
    <row r="3489" spans="2:557" x14ac:dyDescent="0.25">
      <c r="B3489" s="60">
        <v>3484</v>
      </c>
      <c r="UA3489" s="8">
        <f t="array" ref="UA3489">SUM(LEN($O3489:$PX3489))-SUM(LEN(SUBSTITUTE(UPPER($O3489:$PX3489),"R","")))</f>
        <v>0</v>
      </c>
      <c r="UB3489" s="8">
        <f t="array" ref="UB3489">SUM(LEN($O3489:$PX3489))-SUM(LEN(SUBSTITUTE(UPPER($O3489:$PX3489),"A","")))</f>
        <v>0</v>
      </c>
      <c r="UC3489" s="8">
        <f t="array" ref="UC3489">SUM(LEN($O3489:$PX3489))-SUM(LEN(SUBSTITUTE(UPPER($O3489:$PX3489),"P","")))</f>
        <v>0</v>
      </c>
      <c r="UG3489" s="8">
        <f t="shared" si="277"/>
        <v>0</v>
      </c>
      <c r="UH3489" s="8">
        <f t="shared" si="278"/>
        <v>0</v>
      </c>
      <c r="UI3489" s="8">
        <f t="shared" si="279"/>
        <v>0</v>
      </c>
      <c r="UJ3489" s="8">
        <f t="shared" si="280"/>
        <v>0</v>
      </c>
      <c r="UK3489" s="8">
        <f t="shared" si="281"/>
        <v>0</v>
      </c>
    </row>
    <row r="3490" spans="2:557" x14ac:dyDescent="0.25">
      <c r="B3490" s="60">
        <v>3485</v>
      </c>
      <c r="UA3490" s="8">
        <f t="array" ref="UA3490">SUM(LEN($O3490:$PX3490))-SUM(LEN(SUBSTITUTE(UPPER($O3490:$PX3490),"R","")))</f>
        <v>0</v>
      </c>
      <c r="UB3490" s="8">
        <f t="array" ref="UB3490">SUM(LEN($O3490:$PX3490))-SUM(LEN(SUBSTITUTE(UPPER($O3490:$PX3490),"A","")))</f>
        <v>0</v>
      </c>
      <c r="UC3490" s="8">
        <f t="array" ref="UC3490">SUM(LEN($O3490:$PX3490))-SUM(LEN(SUBSTITUTE(UPPER($O3490:$PX3490),"P","")))</f>
        <v>0</v>
      </c>
      <c r="UG3490" s="8">
        <f t="shared" si="277"/>
        <v>0</v>
      </c>
      <c r="UH3490" s="8">
        <f t="shared" si="278"/>
        <v>0</v>
      </c>
      <c r="UI3490" s="8">
        <f t="shared" si="279"/>
        <v>0</v>
      </c>
      <c r="UJ3490" s="8">
        <f t="shared" si="280"/>
        <v>0</v>
      </c>
      <c r="UK3490" s="8">
        <f t="shared" si="281"/>
        <v>0</v>
      </c>
    </row>
    <row r="3491" spans="2:557" x14ac:dyDescent="0.25">
      <c r="B3491" s="60">
        <v>3486</v>
      </c>
      <c r="UA3491" s="8">
        <f t="array" ref="UA3491">SUM(LEN($O3491:$PX3491))-SUM(LEN(SUBSTITUTE(UPPER($O3491:$PX3491),"R","")))</f>
        <v>0</v>
      </c>
      <c r="UB3491" s="8">
        <f t="array" ref="UB3491">SUM(LEN($O3491:$PX3491))-SUM(LEN(SUBSTITUTE(UPPER($O3491:$PX3491),"A","")))</f>
        <v>0</v>
      </c>
      <c r="UC3491" s="8">
        <f t="array" ref="UC3491">SUM(LEN($O3491:$PX3491))-SUM(LEN(SUBSTITUTE(UPPER($O3491:$PX3491),"P","")))</f>
        <v>0</v>
      </c>
      <c r="UG3491" s="8">
        <f t="shared" si="277"/>
        <v>0</v>
      </c>
      <c r="UH3491" s="8">
        <f t="shared" si="278"/>
        <v>0</v>
      </c>
      <c r="UI3491" s="8">
        <f t="shared" si="279"/>
        <v>0</v>
      </c>
      <c r="UJ3491" s="8">
        <f t="shared" si="280"/>
        <v>0</v>
      </c>
      <c r="UK3491" s="8">
        <f t="shared" si="281"/>
        <v>0</v>
      </c>
    </row>
    <row r="3492" spans="2:557" x14ac:dyDescent="0.25">
      <c r="B3492" s="60">
        <v>3487</v>
      </c>
      <c r="UA3492" s="8">
        <f t="array" ref="UA3492">SUM(LEN($O3492:$PX3492))-SUM(LEN(SUBSTITUTE(UPPER($O3492:$PX3492),"R","")))</f>
        <v>0</v>
      </c>
      <c r="UB3492" s="8">
        <f t="array" ref="UB3492">SUM(LEN($O3492:$PX3492))-SUM(LEN(SUBSTITUTE(UPPER($O3492:$PX3492),"A","")))</f>
        <v>0</v>
      </c>
      <c r="UC3492" s="8">
        <f t="array" ref="UC3492">SUM(LEN($O3492:$PX3492))-SUM(LEN(SUBSTITUTE(UPPER($O3492:$PX3492),"P","")))</f>
        <v>0</v>
      </c>
      <c r="UG3492" s="8">
        <f t="shared" si="277"/>
        <v>0</v>
      </c>
      <c r="UH3492" s="8">
        <f t="shared" si="278"/>
        <v>0</v>
      </c>
      <c r="UI3492" s="8">
        <f t="shared" si="279"/>
        <v>0</v>
      </c>
      <c r="UJ3492" s="8">
        <f t="shared" si="280"/>
        <v>0</v>
      </c>
      <c r="UK3492" s="8">
        <f t="shared" si="281"/>
        <v>0</v>
      </c>
    </row>
    <row r="3493" spans="2:557" x14ac:dyDescent="0.25">
      <c r="B3493" s="60">
        <v>3488</v>
      </c>
      <c r="UA3493" s="8">
        <f t="array" ref="UA3493">SUM(LEN($O3493:$PX3493))-SUM(LEN(SUBSTITUTE(UPPER($O3493:$PX3493),"R","")))</f>
        <v>0</v>
      </c>
      <c r="UB3493" s="8">
        <f t="array" ref="UB3493">SUM(LEN($O3493:$PX3493))-SUM(LEN(SUBSTITUTE(UPPER($O3493:$PX3493),"A","")))</f>
        <v>0</v>
      </c>
      <c r="UC3493" s="8">
        <f t="array" ref="UC3493">SUM(LEN($O3493:$PX3493))-SUM(LEN(SUBSTITUTE(UPPER($O3493:$PX3493),"P","")))</f>
        <v>0</v>
      </c>
      <c r="UG3493" s="8">
        <f t="shared" si="277"/>
        <v>0</v>
      </c>
      <c r="UH3493" s="8">
        <f t="shared" si="278"/>
        <v>0</v>
      </c>
      <c r="UI3493" s="8">
        <f t="shared" si="279"/>
        <v>0</v>
      </c>
      <c r="UJ3493" s="8">
        <f t="shared" si="280"/>
        <v>0</v>
      </c>
      <c r="UK3493" s="8">
        <f t="shared" si="281"/>
        <v>0</v>
      </c>
    </row>
    <row r="3494" spans="2:557" x14ac:dyDescent="0.25">
      <c r="B3494" s="60">
        <v>3489</v>
      </c>
      <c r="UA3494" s="8">
        <f t="array" ref="UA3494">SUM(LEN($O3494:$PX3494))-SUM(LEN(SUBSTITUTE(UPPER($O3494:$PX3494),"R","")))</f>
        <v>0</v>
      </c>
      <c r="UB3494" s="8">
        <f t="array" ref="UB3494">SUM(LEN($O3494:$PX3494))-SUM(LEN(SUBSTITUTE(UPPER($O3494:$PX3494),"A","")))</f>
        <v>0</v>
      </c>
      <c r="UC3494" s="8">
        <f t="array" ref="UC3494">SUM(LEN($O3494:$PX3494))-SUM(LEN(SUBSTITUTE(UPPER($O3494:$PX3494),"P","")))</f>
        <v>0</v>
      </c>
      <c r="UG3494" s="8">
        <f t="shared" si="277"/>
        <v>0</v>
      </c>
      <c r="UH3494" s="8">
        <f t="shared" si="278"/>
        <v>0</v>
      </c>
      <c r="UI3494" s="8">
        <f t="shared" si="279"/>
        <v>0</v>
      </c>
      <c r="UJ3494" s="8">
        <f t="shared" si="280"/>
        <v>0</v>
      </c>
      <c r="UK3494" s="8">
        <f t="shared" si="281"/>
        <v>0</v>
      </c>
    </row>
    <row r="3495" spans="2:557" x14ac:dyDescent="0.25">
      <c r="B3495" s="60">
        <v>3490</v>
      </c>
      <c r="UA3495" s="8">
        <f t="array" ref="UA3495">SUM(LEN($O3495:$PX3495))-SUM(LEN(SUBSTITUTE(UPPER($O3495:$PX3495),"R","")))</f>
        <v>0</v>
      </c>
      <c r="UB3495" s="8">
        <f t="array" ref="UB3495">SUM(LEN($O3495:$PX3495))-SUM(LEN(SUBSTITUTE(UPPER($O3495:$PX3495),"A","")))</f>
        <v>0</v>
      </c>
      <c r="UC3495" s="8">
        <f t="array" ref="UC3495">SUM(LEN($O3495:$PX3495))-SUM(LEN(SUBSTITUTE(UPPER($O3495:$PX3495),"P","")))</f>
        <v>0</v>
      </c>
      <c r="UG3495" s="8">
        <f t="shared" si="277"/>
        <v>0</v>
      </c>
      <c r="UH3495" s="8">
        <f t="shared" si="278"/>
        <v>0</v>
      </c>
      <c r="UI3495" s="8">
        <f t="shared" si="279"/>
        <v>0</v>
      </c>
      <c r="UJ3495" s="8">
        <f t="shared" si="280"/>
        <v>0</v>
      </c>
      <c r="UK3495" s="8">
        <f t="shared" si="281"/>
        <v>0</v>
      </c>
    </row>
    <row r="3496" spans="2:557" x14ac:dyDescent="0.25">
      <c r="B3496" s="60">
        <v>3491</v>
      </c>
      <c r="UA3496" s="8">
        <f t="array" ref="UA3496">SUM(LEN($O3496:$PX3496))-SUM(LEN(SUBSTITUTE(UPPER($O3496:$PX3496),"R","")))</f>
        <v>0</v>
      </c>
      <c r="UB3496" s="8">
        <f t="array" ref="UB3496">SUM(LEN($O3496:$PX3496))-SUM(LEN(SUBSTITUTE(UPPER($O3496:$PX3496),"A","")))</f>
        <v>0</v>
      </c>
      <c r="UC3496" s="8">
        <f t="array" ref="UC3496">SUM(LEN($O3496:$PX3496))-SUM(LEN(SUBSTITUTE(UPPER($O3496:$PX3496),"P","")))</f>
        <v>0</v>
      </c>
      <c r="UG3496" s="8">
        <f t="shared" si="277"/>
        <v>0</v>
      </c>
      <c r="UH3496" s="8">
        <f t="shared" si="278"/>
        <v>0</v>
      </c>
      <c r="UI3496" s="8">
        <f t="shared" si="279"/>
        <v>0</v>
      </c>
      <c r="UJ3496" s="8">
        <f t="shared" si="280"/>
        <v>0</v>
      </c>
      <c r="UK3496" s="8">
        <f t="shared" si="281"/>
        <v>0</v>
      </c>
    </row>
    <row r="3497" spans="2:557" x14ac:dyDescent="0.25">
      <c r="B3497" s="60">
        <v>3492</v>
      </c>
      <c r="UA3497" s="8">
        <f t="array" ref="UA3497">SUM(LEN($O3497:$PX3497))-SUM(LEN(SUBSTITUTE(UPPER($O3497:$PX3497),"R","")))</f>
        <v>0</v>
      </c>
      <c r="UB3497" s="8">
        <f t="array" ref="UB3497">SUM(LEN($O3497:$PX3497))-SUM(LEN(SUBSTITUTE(UPPER($O3497:$PX3497),"A","")))</f>
        <v>0</v>
      </c>
      <c r="UC3497" s="8">
        <f t="array" ref="UC3497">SUM(LEN($O3497:$PX3497))-SUM(LEN(SUBSTITUTE(UPPER($O3497:$PX3497),"P","")))</f>
        <v>0</v>
      </c>
      <c r="UG3497" s="8">
        <f t="shared" si="277"/>
        <v>0</v>
      </c>
      <c r="UH3497" s="8">
        <f t="shared" si="278"/>
        <v>0</v>
      </c>
      <c r="UI3497" s="8">
        <f t="shared" si="279"/>
        <v>0</v>
      </c>
      <c r="UJ3497" s="8">
        <f t="shared" si="280"/>
        <v>0</v>
      </c>
      <c r="UK3497" s="8">
        <f t="shared" si="281"/>
        <v>0</v>
      </c>
    </row>
    <row r="3498" spans="2:557" x14ac:dyDescent="0.25">
      <c r="B3498" s="60">
        <v>3493</v>
      </c>
      <c r="UA3498" s="8">
        <f t="array" ref="UA3498">SUM(LEN($O3498:$PX3498))-SUM(LEN(SUBSTITUTE(UPPER($O3498:$PX3498),"R","")))</f>
        <v>0</v>
      </c>
      <c r="UB3498" s="8">
        <f t="array" ref="UB3498">SUM(LEN($O3498:$PX3498))-SUM(LEN(SUBSTITUTE(UPPER($O3498:$PX3498),"A","")))</f>
        <v>0</v>
      </c>
      <c r="UC3498" s="8">
        <f t="array" ref="UC3498">SUM(LEN($O3498:$PX3498))-SUM(LEN(SUBSTITUTE(UPPER($O3498:$PX3498),"P","")))</f>
        <v>0</v>
      </c>
      <c r="UG3498" s="8">
        <f t="shared" si="277"/>
        <v>0</v>
      </c>
      <c r="UH3498" s="8">
        <f t="shared" si="278"/>
        <v>0</v>
      </c>
      <c r="UI3498" s="8">
        <f t="shared" si="279"/>
        <v>0</v>
      </c>
      <c r="UJ3498" s="8">
        <f t="shared" si="280"/>
        <v>0</v>
      </c>
      <c r="UK3498" s="8">
        <f t="shared" si="281"/>
        <v>0</v>
      </c>
    </row>
    <row r="3499" spans="2:557" x14ac:dyDescent="0.25">
      <c r="B3499" s="60">
        <v>3494</v>
      </c>
      <c r="UA3499" s="8">
        <f t="array" ref="UA3499">SUM(LEN($O3499:$PX3499))-SUM(LEN(SUBSTITUTE(UPPER($O3499:$PX3499),"R","")))</f>
        <v>0</v>
      </c>
      <c r="UB3499" s="8">
        <f t="array" ref="UB3499">SUM(LEN($O3499:$PX3499))-SUM(LEN(SUBSTITUTE(UPPER($O3499:$PX3499),"A","")))</f>
        <v>0</v>
      </c>
      <c r="UC3499" s="8">
        <f t="array" ref="UC3499">SUM(LEN($O3499:$PX3499))-SUM(LEN(SUBSTITUTE(UPPER($O3499:$PX3499),"P","")))</f>
        <v>0</v>
      </c>
      <c r="UG3499" s="8">
        <f t="shared" si="277"/>
        <v>0</v>
      </c>
      <c r="UH3499" s="8">
        <f t="shared" si="278"/>
        <v>0</v>
      </c>
      <c r="UI3499" s="8">
        <f t="shared" si="279"/>
        <v>0</v>
      </c>
      <c r="UJ3499" s="8">
        <f t="shared" si="280"/>
        <v>0</v>
      </c>
      <c r="UK3499" s="8">
        <f t="shared" si="281"/>
        <v>0</v>
      </c>
    </row>
    <row r="3500" spans="2:557" x14ac:dyDescent="0.25">
      <c r="B3500" s="60">
        <v>3495</v>
      </c>
      <c r="UA3500" s="8">
        <f t="array" ref="UA3500">SUM(LEN($O3500:$PX3500))-SUM(LEN(SUBSTITUTE(UPPER($O3500:$PX3500),"R","")))</f>
        <v>0</v>
      </c>
      <c r="UB3500" s="8">
        <f t="array" ref="UB3500">SUM(LEN($O3500:$PX3500))-SUM(LEN(SUBSTITUTE(UPPER($O3500:$PX3500),"A","")))</f>
        <v>0</v>
      </c>
      <c r="UC3500" s="8">
        <f t="array" ref="UC3500">SUM(LEN($O3500:$PX3500))-SUM(LEN(SUBSTITUTE(UPPER($O3500:$PX3500),"P","")))</f>
        <v>0</v>
      </c>
      <c r="UG3500" s="8">
        <f t="shared" si="277"/>
        <v>0</v>
      </c>
      <c r="UH3500" s="8">
        <f t="shared" si="278"/>
        <v>0</v>
      </c>
      <c r="UI3500" s="8">
        <f t="shared" si="279"/>
        <v>0</v>
      </c>
      <c r="UJ3500" s="8">
        <f t="shared" si="280"/>
        <v>0</v>
      </c>
      <c r="UK3500" s="8">
        <f t="shared" si="281"/>
        <v>0</v>
      </c>
    </row>
    <row r="3501" spans="2:557" x14ac:dyDescent="0.25">
      <c r="B3501" s="60">
        <v>3496</v>
      </c>
      <c r="UA3501" s="8">
        <f t="array" ref="UA3501">SUM(LEN($O3501:$PX3501))-SUM(LEN(SUBSTITUTE(UPPER($O3501:$PX3501),"R","")))</f>
        <v>0</v>
      </c>
      <c r="UB3501" s="8">
        <f t="array" ref="UB3501">SUM(LEN($O3501:$PX3501))-SUM(LEN(SUBSTITUTE(UPPER($O3501:$PX3501),"A","")))</f>
        <v>0</v>
      </c>
      <c r="UC3501" s="8">
        <f t="array" ref="UC3501">SUM(LEN($O3501:$PX3501))-SUM(LEN(SUBSTITUTE(UPPER($O3501:$PX3501),"P","")))</f>
        <v>0</v>
      </c>
      <c r="UG3501" s="8">
        <f t="shared" si="277"/>
        <v>0</v>
      </c>
      <c r="UH3501" s="8">
        <f t="shared" si="278"/>
        <v>0</v>
      </c>
      <c r="UI3501" s="8">
        <f t="shared" si="279"/>
        <v>0</v>
      </c>
      <c r="UJ3501" s="8">
        <f t="shared" si="280"/>
        <v>0</v>
      </c>
      <c r="UK3501" s="8">
        <f t="shared" si="281"/>
        <v>0</v>
      </c>
    </row>
    <row r="3502" spans="2:557" x14ac:dyDescent="0.25">
      <c r="B3502" s="60">
        <v>3497</v>
      </c>
      <c r="UA3502" s="8">
        <f t="array" ref="UA3502">SUM(LEN($O3502:$PX3502))-SUM(LEN(SUBSTITUTE(UPPER($O3502:$PX3502),"R","")))</f>
        <v>0</v>
      </c>
      <c r="UB3502" s="8">
        <f t="array" ref="UB3502">SUM(LEN($O3502:$PX3502))-SUM(LEN(SUBSTITUTE(UPPER($O3502:$PX3502),"A","")))</f>
        <v>0</v>
      </c>
      <c r="UC3502" s="8">
        <f t="array" ref="UC3502">SUM(LEN($O3502:$PX3502))-SUM(LEN(SUBSTITUTE(UPPER($O3502:$PX3502),"P","")))</f>
        <v>0</v>
      </c>
      <c r="UG3502" s="8">
        <f t="shared" si="277"/>
        <v>0</v>
      </c>
      <c r="UH3502" s="8">
        <f t="shared" si="278"/>
        <v>0</v>
      </c>
      <c r="UI3502" s="8">
        <f t="shared" si="279"/>
        <v>0</v>
      </c>
      <c r="UJ3502" s="8">
        <f t="shared" si="280"/>
        <v>0</v>
      </c>
      <c r="UK3502" s="8">
        <f t="shared" si="281"/>
        <v>0</v>
      </c>
    </row>
    <row r="3503" spans="2:557" x14ac:dyDescent="0.25">
      <c r="B3503" s="60">
        <v>3498</v>
      </c>
      <c r="UA3503" s="8">
        <f t="array" ref="UA3503">SUM(LEN($O3503:$PX3503))-SUM(LEN(SUBSTITUTE(UPPER($O3503:$PX3503),"R","")))</f>
        <v>0</v>
      </c>
      <c r="UB3503" s="8">
        <f t="array" ref="UB3503">SUM(LEN($O3503:$PX3503))-SUM(LEN(SUBSTITUTE(UPPER($O3503:$PX3503),"A","")))</f>
        <v>0</v>
      </c>
      <c r="UC3503" s="8">
        <f t="array" ref="UC3503">SUM(LEN($O3503:$PX3503))-SUM(LEN(SUBSTITUTE(UPPER($O3503:$PX3503),"P","")))</f>
        <v>0</v>
      </c>
      <c r="UG3503" s="8">
        <f t="shared" si="277"/>
        <v>0</v>
      </c>
      <c r="UH3503" s="8">
        <f t="shared" si="278"/>
        <v>0</v>
      </c>
      <c r="UI3503" s="8">
        <f t="shared" si="279"/>
        <v>0</v>
      </c>
      <c r="UJ3503" s="8">
        <f t="shared" si="280"/>
        <v>0</v>
      </c>
      <c r="UK3503" s="8">
        <f t="shared" si="281"/>
        <v>0</v>
      </c>
    </row>
    <row r="3504" spans="2:557" x14ac:dyDescent="0.25">
      <c r="B3504" s="60">
        <v>3499</v>
      </c>
      <c r="UA3504" s="8">
        <f t="array" ref="UA3504">SUM(LEN($O3504:$PX3504))-SUM(LEN(SUBSTITUTE(UPPER($O3504:$PX3504),"R","")))</f>
        <v>0</v>
      </c>
      <c r="UB3504" s="8">
        <f t="array" ref="UB3504">SUM(LEN($O3504:$PX3504))-SUM(LEN(SUBSTITUTE(UPPER($O3504:$PX3504),"A","")))</f>
        <v>0</v>
      </c>
      <c r="UC3504" s="8">
        <f t="array" ref="UC3504">SUM(LEN($O3504:$PX3504))-SUM(LEN(SUBSTITUTE(UPPER($O3504:$PX3504),"P","")))</f>
        <v>0</v>
      </c>
      <c r="UG3504" s="8">
        <f t="shared" si="277"/>
        <v>0</v>
      </c>
      <c r="UH3504" s="8">
        <f t="shared" si="278"/>
        <v>0</v>
      </c>
      <c r="UI3504" s="8">
        <f t="shared" si="279"/>
        <v>0</v>
      </c>
      <c r="UJ3504" s="8">
        <f t="shared" si="280"/>
        <v>0</v>
      </c>
      <c r="UK3504" s="8">
        <f t="shared" si="281"/>
        <v>0</v>
      </c>
    </row>
    <row r="3505" spans="2:557" x14ac:dyDescent="0.25">
      <c r="B3505" s="60">
        <v>3500</v>
      </c>
      <c r="UA3505" s="8">
        <f t="array" ref="UA3505">SUM(LEN($O3505:$PX3505))-SUM(LEN(SUBSTITUTE(UPPER($O3505:$PX3505),"R","")))</f>
        <v>0</v>
      </c>
      <c r="UB3505" s="8">
        <f t="array" ref="UB3505">SUM(LEN($O3505:$PX3505))-SUM(LEN(SUBSTITUTE(UPPER($O3505:$PX3505),"A","")))</f>
        <v>0</v>
      </c>
      <c r="UC3505" s="8">
        <f t="array" ref="UC3505">SUM(LEN($O3505:$PX3505))-SUM(LEN(SUBSTITUTE(UPPER($O3505:$PX3505),"P","")))</f>
        <v>0</v>
      </c>
      <c r="UG3505" s="8">
        <f t="shared" si="277"/>
        <v>0</v>
      </c>
      <c r="UH3505" s="8">
        <f t="shared" si="278"/>
        <v>0</v>
      </c>
      <c r="UI3505" s="8">
        <f t="shared" si="279"/>
        <v>0</v>
      </c>
      <c r="UJ3505" s="8">
        <f t="shared" si="280"/>
        <v>0</v>
      </c>
      <c r="UK3505" s="8">
        <f t="shared" si="281"/>
        <v>0</v>
      </c>
    </row>
    <row r="3506" spans="2:557" x14ac:dyDescent="0.25">
      <c r="B3506" s="60">
        <v>3501</v>
      </c>
      <c r="UA3506" s="8">
        <f t="array" ref="UA3506">SUM(LEN($O3506:$PX3506))-SUM(LEN(SUBSTITUTE(UPPER($O3506:$PX3506),"R","")))</f>
        <v>0</v>
      </c>
      <c r="UB3506" s="8">
        <f t="array" ref="UB3506">SUM(LEN($O3506:$PX3506))-SUM(LEN(SUBSTITUTE(UPPER($O3506:$PX3506),"A","")))</f>
        <v>0</v>
      </c>
      <c r="UC3506" s="8">
        <f t="array" ref="UC3506">SUM(LEN($O3506:$PX3506))-SUM(LEN(SUBSTITUTE(UPPER($O3506:$PX3506),"P","")))</f>
        <v>0</v>
      </c>
      <c r="UG3506" s="8">
        <f t="shared" si="277"/>
        <v>0</v>
      </c>
      <c r="UH3506" s="8">
        <f t="shared" si="278"/>
        <v>0</v>
      </c>
      <c r="UI3506" s="8">
        <f t="shared" si="279"/>
        <v>0</v>
      </c>
      <c r="UJ3506" s="8">
        <f t="shared" si="280"/>
        <v>0</v>
      </c>
      <c r="UK3506" s="8">
        <f t="shared" si="281"/>
        <v>0</v>
      </c>
    </row>
    <row r="3507" spans="2:557" x14ac:dyDescent="0.25">
      <c r="B3507" s="60">
        <v>3502</v>
      </c>
      <c r="UA3507" s="8">
        <f t="array" ref="UA3507">SUM(LEN($O3507:$PX3507))-SUM(LEN(SUBSTITUTE(UPPER($O3507:$PX3507),"R","")))</f>
        <v>0</v>
      </c>
      <c r="UB3507" s="8">
        <f t="array" ref="UB3507">SUM(LEN($O3507:$PX3507))-SUM(LEN(SUBSTITUTE(UPPER($O3507:$PX3507),"A","")))</f>
        <v>0</v>
      </c>
      <c r="UC3507" s="8">
        <f t="array" ref="UC3507">SUM(LEN($O3507:$PX3507))-SUM(LEN(SUBSTITUTE(UPPER($O3507:$PX3507),"P","")))</f>
        <v>0</v>
      </c>
      <c r="UG3507" s="8">
        <f t="shared" si="277"/>
        <v>0</v>
      </c>
      <c r="UH3507" s="8">
        <f t="shared" si="278"/>
        <v>0</v>
      </c>
      <c r="UI3507" s="8">
        <f t="shared" si="279"/>
        <v>0</v>
      </c>
      <c r="UJ3507" s="8">
        <f t="shared" si="280"/>
        <v>0</v>
      </c>
      <c r="UK3507" s="8">
        <f t="shared" si="281"/>
        <v>0</v>
      </c>
    </row>
    <row r="3508" spans="2:557" x14ac:dyDescent="0.25">
      <c r="B3508" s="60">
        <v>3503</v>
      </c>
      <c r="UA3508" s="8">
        <f t="array" ref="UA3508">SUM(LEN($O3508:$PX3508))-SUM(LEN(SUBSTITUTE(UPPER($O3508:$PX3508),"R","")))</f>
        <v>0</v>
      </c>
      <c r="UB3508" s="8">
        <f t="array" ref="UB3508">SUM(LEN($O3508:$PX3508))-SUM(LEN(SUBSTITUTE(UPPER($O3508:$PX3508),"A","")))</f>
        <v>0</v>
      </c>
      <c r="UC3508" s="8">
        <f t="array" ref="UC3508">SUM(LEN($O3508:$PX3508))-SUM(LEN(SUBSTITUTE(UPPER($O3508:$PX3508),"P","")))</f>
        <v>0</v>
      </c>
      <c r="UG3508" s="8">
        <f t="shared" si="277"/>
        <v>0</v>
      </c>
      <c r="UH3508" s="8">
        <f t="shared" si="278"/>
        <v>0</v>
      </c>
      <c r="UI3508" s="8">
        <f t="shared" si="279"/>
        <v>0</v>
      </c>
      <c r="UJ3508" s="8">
        <f t="shared" si="280"/>
        <v>0</v>
      </c>
      <c r="UK3508" s="8">
        <f t="shared" si="281"/>
        <v>0</v>
      </c>
    </row>
    <row r="3509" spans="2:557" x14ac:dyDescent="0.25">
      <c r="B3509" s="60">
        <v>3504</v>
      </c>
      <c r="UA3509" s="8">
        <f t="array" ref="UA3509">SUM(LEN($O3509:$PX3509))-SUM(LEN(SUBSTITUTE(UPPER($O3509:$PX3509),"R","")))</f>
        <v>0</v>
      </c>
      <c r="UB3509" s="8">
        <f t="array" ref="UB3509">SUM(LEN($O3509:$PX3509))-SUM(LEN(SUBSTITUTE(UPPER($O3509:$PX3509),"A","")))</f>
        <v>0</v>
      </c>
      <c r="UC3509" s="8">
        <f t="array" ref="UC3509">SUM(LEN($O3509:$PX3509))-SUM(LEN(SUBSTITUTE(UPPER($O3509:$PX3509),"P","")))</f>
        <v>0</v>
      </c>
      <c r="UG3509" s="8">
        <f t="shared" si="277"/>
        <v>0</v>
      </c>
      <c r="UH3509" s="8">
        <f t="shared" si="278"/>
        <v>0</v>
      </c>
      <c r="UI3509" s="8">
        <f t="shared" si="279"/>
        <v>0</v>
      </c>
      <c r="UJ3509" s="8">
        <f t="shared" si="280"/>
        <v>0</v>
      </c>
      <c r="UK3509" s="8">
        <f t="shared" si="281"/>
        <v>0</v>
      </c>
    </row>
    <row r="3510" spans="2:557" x14ac:dyDescent="0.25">
      <c r="B3510" s="60">
        <v>3505</v>
      </c>
      <c r="UA3510" s="8">
        <f t="array" ref="UA3510">SUM(LEN($O3510:$PX3510))-SUM(LEN(SUBSTITUTE(UPPER($O3510:$PX3510),"R","")))</f>
        <v>0</v>
      </c>
      <c r="UB3510" s="8">
        <f t="array" ref="UB3510">SUM(LEN($O3510:$PX3510))-SUM(LEN(SUBSTITUTE(UPPER($O3510:$PX3510),"A","")))</f>
        <v>0</v>
      </c>
      <c r="UC3510" s="8">
        <f t="array" ref="UC3510">SUM(LEN($O3510:$PX3510))-SUM(LEN(SUBSTITUTE(UPPER($O3510:$PX3510),"P","")))</f>
        <v>0</v>
      </c>
      <c r="UG3510" s="8">
        <f t="shared" si="277"/>
        <v>0</v>
      </c>
      <c r="UH3510" s="8">
        <f t="shared" si="278"/>
        <v>0</v>
      </c>
      <c r="UI3510" s="8">
        <f t="shared" si="279"/>
        <v>0</v>
      </c>
      <c r="UJ3510" s="8">
        <f t="shared" si="280"/>
        <v>0</v>
      </c>
      <c r="UK3510" s="8">
        <f t="shared" si="281"/>
        <v>0</v>
      </c>
    </row>
    <row r="3511" spans="2:557" x14ac:dyDescent="0.25">
      <c r="B3511" s="60">
        <v>3506</v>
      </c>
      <c r="UA3511" s="8">
        <f t="array" ref="UA3511">SUM(LEN($O3511:$PX3511))-SUM(LEN(SUBSTITUTE(UPPER($O3511:$PX3511),"R","")))</f>
        <v>0</v>
      </c>
      <c r="UB3511" s="8">
        <f t="array" ref="UB3511">SUM(LEN($O3511:$PX3511))-SUM(LEN(SUBSTITUTE(UPPER($O3511:$PX3511),"A","")))</f>
        <v>0</v>
      </c>
      <c r="UC3511" s="8">
        <f t="array" ref="UC3511">SUM(LEN($O3511:$PX3511))-SUM(LEN(SUBSTITUTE(UPPER($O3511:$PX3511),"P","")))</f>
        <v>0</v>
      </c>
      <c r="UG3511" s="8">
        <f t="shared" si="277"/>
        <v>0</v>
      </c>
      <c r="UH3511" s="8">
        <f t="shared" si="278"/>
        <v>0</v>
      </c>
      <c r="UI3511" s="8">
        <f t="shared" si="279"/>
        <v>0</v>
      </c>
      <c r="UJ3511" s="8">
        <f t="shared" si="280"/>
        <v>0</v>
      </c>
      <c r="UK3511" s="8">
        <f t="shared" si="281"/>
        <v>0</v>
      </c>
    </row>
    <row r="3512" spans="2:557" x14ac:dyDescent="0.25">
      <c r="B3512" s="60">
        <v>3507</v>
      </c>
      <c r="UA3512" s="8">
        <f t="array" ref="UA3512">SUM(LEN($O3512:$PX3512))-SUM(LEN(SUBSTITUTE(UPPER($O3512:$PX3512),"R","")))</f>
        <v>0</v>
      </c>
      <c r="UB3512" s="8">
        <f t="array" ref="UB3512">SUM(LEN($O3512:$PX3512))-SUM(LEN(SUBSTITUTE(UPPER($O3512:$PX3512),"A","")))</f>
        <v>0</v>
      </c>
      <c r="UC3512" s="8">
        <f t="array" ref="UC3512">SUM(LEN($O3512:$PX3512))-SUM(LEN(SUBSTITUTE(UPPER($O3512:$PX3512),"P","")))</f>
        <v>0</v>
      </c>
      <c r="UG3512" s="8">
        <f t="shared" si="277"/>
        <v>0</v>
      </c>
      <c r="UH3512" s="8">
        <f t="shared" si="278"/>
        <v>0</v>
      </c>
      <c r="UI3512" s="8">
        <f t="shared" si="279"/>
        <v>0</v>
      </c>
      <c r="UJ3512" s="8">
        <f t="shared" si="280"/>
        <v>0</v>
      </c>
      <c r="UK3512" s="8">
        <f t="shared" si="281"/>
        <v>0</v>
      </c>
    </row>
    <row r="3513" spans="2:557" x14ac:dyDescent="0.25">
      <c r="B3513" s="60">
        <v>3508</v>
      </c>
      <c r="UA3513" s="8">
        <f t="array" ref="UA3513">SUM(LEN($O3513:$PX3513))-SUM(LEN(SUBSTITUTE(UPPER($O3513:$PX3513),"R","")))</f>
        <v>0</v>
      </c>
      <c r="UB3513" s="8">
        <f t="array" ref="UB3513">SUM(LEN($O3513:$PX3513))-SUM(LEN(SUBSTITUTE(UPPER($O3513:$PX3513),"A","")))</f>
        <v>0</v>
      </c>
      <c r="UC3513" s="8">
        <f t="array" ref="UC3513">SUM(LEN($O3513:$PX3513))-SUM(LEN(SUBSTITUTE(UPPER($O3513:$PX3513),"P","")))</f>
        <v>0</v>
      </c>
      <c r="UG3513" s="8">
        <f t="shared" si="277"/>
        <v>0</v>
      </c>
      <c r="UH3513" s="8">
        <f t="shared" si="278"/>
        <v>0</v>
      </c>
      <c r="UI3513" s="8">
        <f t="shared" si="279"/>
        <v>0</v>
      </c>
      <c r="UJ3513" s="8">
        <f t="shared" si="280"/>
        <v>0</v>
      </c>
      <c r="UK3513" s="8">
        <f t="shared" si="281"/>
        <v>0</v>
      </c>
    </row>
    <row r="3514" spans="2:557" x14ac:dyDescent="0.25">
      <c r="B3514" s="60">
        <v>3509</v>
      </c>
      <c r="UA3514" s="8">
        <f t="array" ref="UA3514">SUM(LEN($O3514:$PX3514))-SUM(LEN(SUBSTITUTE(UPPER($O3514:$PX3514),"R","")))</f>
        <v>0</v>
      </c>
      <c r="UB3514" s="8">
        <f t="array" ref="UB3514">SUM(LEN($O3514:$PX3514))-SUM(LEN(SUBSTITUTE(UPPER($O3514:$PX3514),"A","")))</f>
        <v>0</v>
      </c>
      <c r="UC3514" s="8">
        <f t="array" ref="UC3514">SUM(LEN($O3514:$PX3514))-SUM(LEN(SUBSTITUTE(UPPER($O3514:$PX3514),"P","")))</f>
        <v>0</v>
      </c>
      <c r="UG3514" s="8">
        <f t="shared" si="277"/>
        <v>0</v>
      </c>
      <c r="UH3514" s="8">
        <f t="shared" si="278"/>
        <v>0</v>
      </c>
      <c r="UI3514" s="8">
        <f t="shared" si="279"/>
        <v>0</v>
      </c>
      <c r="UJ3514" s="8">
        <f t="shared" si="280"/>
        <v>0</v>
      </c>
      <c r="UK3514" s="8">
        <f t="shared" si="281"/>
        <v>0</v>
      </c>
    </row>
    <row r="3515" spans="2:557" x14ac:dyDescent="0.25">
      <c r="B3515" s="60">
        <v>3510</v>
      </c>
      <c r="UA3515" s="8">
        <f t="array" ref="UA3515">SUM(LEN($O3515:$PX3515))-SUM(LEN(SUBSTITUTE(UPPER($O3515:$PX3515),"R","")))</f>
        <v>0</v>
      </c>
      <c r="UB3515" s="8">
        <f t="array" ref="UB3515">SUM(LEN($O3515:$PX3515))-SUM(LEN(SUBSTITUTE(UPPER($O3515:$PX3515),"A","")))</f>
        <v>0</v>
      </c>
      <c r="UC3515" s="8">
        <f t="array" ref="UC3515">SUM(LEN($O3515:$PX3515))-SUM(LEN(SUBSTITUTE(UPPER($O3515:$PX3515),"P","")))</f>
        <v>0</v>
      </c>
      <c r="UG3515" s="8">
        <f t="shared" si="277"/>
        <v>0</v>
      </c>
      <c r="UH3515" s="8">
        <f t="shared" si="278"/>
        <v>0</v>
      </c>
      <c r="UI3515" s="8">
        <f t="shared" si="279"/>
        <v>0</v>
      </c>
      <c r="UJ3515" s="8">
        <f t="shared" si="280"/>
        <v>0</v>
      </c>
      <c r="UK3515" s="8">
        <f t="shared" si="281"/>
        <v>0</v>
      </c>
    </row>
    <row r="3516" spans="2:557" x14ac:dyDescent="0.25">
      <c r="B3516" s="60">
        <v>3511</v>
      </c>
      <c r="UA3516" s="8">
        <f t="array" ref="UA3516">SUM(LEN($O3516:$PX3516))-SUM(LEN(SUBSTITUTE(UPPER($O3516:$PX3516),"R","")))</f>
        <v>0</v>
      </c>
      <c r="UB3516" s="8">
        <f t="array" ref="UB3516">SUM(LEN($O3516:$PX3516))-SUM(LEN(SUBSTITUTE(UPPER($O3516:$PX3516),"A","")))</f>
        <v>0</v>
      </c>
      <c r="UC3516" s="8">
        <f t="array" ref="UC3516">SUM(LEN($O3516:$PX3516))-SUM(LEN(SUBSTITUTE(UPPER($O3516:$PX3516),"P","")))</f>
        <v>0</v>
      </c>
      <c r="UG3516" s="8">
        <f t="shared" si="277"/>
        <v>0</v>
      </c>
      <c r="UH3516" s="8">
        <f t="shared" si="278"/>
        <v>0</v>
      </c>
      <c r="UI3516" s="8">
        <f t="shared" si="279"/>
        <v>0</v>
      </c>
      <c r="UJ3516" s="8">
        <f t="shared" si="280"/>
        <v>0</v>
      </c>
      <c r="UK3516" s="8">
        <f t="shared" si="281"/>
        <v>0</v>
      </c>
    </row>
    <row r="3517" spans="2:557" x14ac:dyDescent="0.25">
      <c r="B3517" s="60">
        <v>3512</v>
      </c>
      <c r="UA3517" s="8">
        <f t="array" ref="UA3517">SUM(LEN($O3517:$PX3517))-SUM(LEN(SUBSTITUTE(UPPER($O3517:$PX3517),"R","")))</f>
        <v>0</v>
      </c>
      <c r="UB3517" s="8">
        <f t="array" ref="UB3517">SUM(LEN($O3517:$PX3517))-SUM(LEN(SUBSTITUTE(UPPER($O3517:$PX3517),"A","")))</f>
        <v>0</v>
      </c>
      <c r="UC3517" s="8">
        <f t="array" ref="UC3517">SUM(LEN($O3517:$PX3517))-SUM(LEN(SUBSTITUTE(UPPER($O3517:$PX3517),"P","")))</f>
        <v>0</v>
      </c>
      <c r="UG3517" s="8">
        <f t="shared" si="277"/>
        <v>0</v>
      </c>
      <c r="UH3517" s="8">
        <f t="shared" si="278"/>
        <v>0</v>
      </c>
      <c r="UI3517" s="8">
        <f t="shared" si="279"/>
        <v>0</v>
      </c>
      <c r="UJ3517" s="8">
        <f t="shared" si="280"/>
        <v>0</v>
      </c>
      <c r="UK3517" s="8">
        <f t="shared" si="281"/>
        <v>0</v>
      </c>
    </row>
    <row r="3518" spans="2:557" x14ac:dyDescent="0.25">
      <c r="B3518" s="60">
        <v>3513</v>
      </c>
      <c r="UA3518" s="8">
        <f t="array" ref="UA3518">SUM(LEN($O3518:$PX3518))-SUM(LEN(SUBSTITUTE(UPPER($O3518:$PX3518),"R","")))</f>
        <v>0</v>
      </c>
      <c r="UB3518" s="8">
        <f t="array" ref="UB3518">SUM(LEN($O3518:$PX3518))-SUM(LEN(SUBSTITUTE(UPPER($O3518:$PX3518),"A","")))</f>
        <v>0</v>
      </c>
      <c r="UC3518" s="8">
        <f t="array" ref="UC3518">SUM(LEN($O3518:$PX3518))-SUM(LEN(SUBSTITUTE(UPPER($O3518:$PX3518),"P","")))</f>
        <v>0</v>
      </c>
      <c r="UG3518" s="8">
        <f t="shared" si="277"/>
        <v>0</v>
      </c>
      <c r="UH3518" s="8">
        <f t="shared" si="278"/>
        <v>0</v>
      </c>
      <c r="UI3518" s="8">
        <f t="shared" si="279"/>
        <v>0</v>
      </c>
      <c r="UJ3518" s="8">
        <f t="shared" si="280"/>
        <v>0</v>
      </c>
      <c r="UK3518" s="8">
        <f t="shared" si="281"/>
        <v>0</v>
      </c>
    </row>
    <row r="3519" spans="2:557" x14ac:dyDescent="0.25">
      <c r="B3519" s="60">
        <v>3514</v>
      </c>
      <c r="UA3519" s="8">
        <f t="array" ref="UA3519">SUM(LEN($O3519:$PX3519))-SUM(LEN(SUBSTITUTE(UPPER($O3519:$PX3519),"R","")))</f>
        <v>0</v>
      </c>
      <c r="UB3519" s="8">
        <f t="array" ref="UB3519">SUM(LEN($O3519:$PX3519))-SUM(LEN(SUBSTITUTE(UPPER($O3519:$PX3519),"A","")))</f>
        <v>0</v>
      </c>
      <c r="UC3519" s="8">
        <f t="array" ref="UC3519">SUM(LEN($O3519:$PX3519))-SUM(LEN(SUBSTITUTE(UPPER($O3519:$PX3519),"P","")))</f>
        <v>0</v>
      </c>
      <c r="UG3519" s="8">
        <f t="shared" si="277"/>
        <v>0</v>
      </c>
      <c r="UH3519" s="8">
        <f t="shared" si="278"/>
        <v>0</v>
      </c>
      <c r="UI3519" s="8">
        <f t="shared" si="279"/>
        <v>0</v>
      </c>
      <c r="UJ3519" s="8">
        <f t="shared" si="280"/>
        <v>0</v>
      </c>
      <c r="UK3519" s="8">
        <f t="shared" si="281"/>
        <v>0</v>
      </c>
    </row>
    <row r="3520" spans="2:557" x14ac:dyDescent="0.25">
      <c r="B3520" s="60">
        <v>3515</v>
      </c>
      <c r="UA3520" s="8">
        <f t="array" ref="UA3520">SUM(LEN($O3520:$PX3520))-SUM(LEN(SUBSTITUTE(UPPER($O3520:$PX3520),"R","")))</f>
        <v>0</v>
      </c>
      <c r="UB3520" s="8">
        <f t="array" ref="UB3520">SUM(LEN($O3520:$PX3520))-SUM(LEN(SUBSTITUTE(UPPER($O3520:$PX3520),"A","")))</f>
        <v>0</v>
      </c>
      <c r="UC3520" s="8">
        <f t="array" ref="UC3520">SUM(LEN($O3520:$PX3520))-SUM(LEN(SUBSTITUTE(UPPER($O3520:$PX3520),"P","")))</f>
        <v>0</v>
      </c>
      <c r="UG3520" s="8">
        <f t="shared" si="277"/>
        <v>0</v>
      </c>
      <c r="UH3520" s="8">
        <f t="shared" si="278"/>
        <v>0</v>
      </c>
      <c r="UI3520" s="8">
        <f t="shared" si="279"/>
        <v>0</v>
      </c>
      <c r="UJ3520" s="8">
        <f t="shared" si="280"/>
        <v>0</v>
      </c>
      <c r="UK3520" s="8">
        <f t="shared" si="281"/>
        <v>0</v>
      </c>
    </row>
    <row r="3521" spans="2:557" x14ac:dyDescent="0.25">
      <c r="B3521" s="60">
        <v>3516</v>
      </c>
      <c r="UA3521" s="8">
        <f t="array" ref="UA3521">SUM(LEN($O3521:$PX3521))-SUM(LEN(SUBSTITUTE(UPPER($O3521:$PX3521),"R","")))</f>
        <v>0</v>
      </c>
      <c r="UB3521" s="8">
        <f t="array" ref="UB3521">SUM(LEN($O3521:$PX3521))-SUM(LEN(SUBSTITUTE(UPPER($O3521:$PX3521),"A","")))</f>
        <v>0</v>
      </c>
      <c r="UC3521" s="8">
        <f t="array" ref="UC3521">SUM(LEN($O3521:$PX3521))-SUM(LEN(SUBSTITUTE(UPPER($O3521:$PX3521),"P","")))</f>
        <v>0</v>
      </c>
      <c r="UG3521" s="8">
        <f t="shared" si="277"/>
        <v>0</v>
      </c>
      <c r="UH3521" s="8">
        <f t="shared" si="278"/>
        <v>0</v>
      </c>
      <c r="UI3521" s="8">
        <f t="shared" si="279"/>
        <v>0</v>
      </c>
      <c r="UJ3521" s="8">
        <f t="shared" si="280"/>
        <v>0</v>
      </c>
      <c r="UK3521" s="8">
        <f t="shared" si="281"/>
        <v>0</v>
      </c>
    </row>
    <row r="3522" spans="2:557" x14ac:dyDescent="0.25">
      <c r="B3522" s="60">
        <v>3517</v>
      </c>
      <c r="UA3522" s="8">
        <f t="array" ref="UA3522">SUM(LEN($O3522:$PX3522))-SUM(LEN(SUBSTITUTE(UPPER($O3522:$PX3522),"R","")))</f>
        <v>0</v>
      </c>
      <c r="UB3522" s="8">
        <f t="array" ref="UB3522">SUM(LEN($O3522:$PX3522))-SUM(LEN(SUBSTITUTE(UPPER($O3522:$PX3522),"A","")))</f>
        <v>0</v>
      </c>
      <c r="UC3522" s="8">
        <f t="array" ref="UC3522">SUM(LEN($O3522:$PX3522))-SUM(LEN(SUBSTITUTE(UPPER($O3522:$PX3522),"P","")))</f>
        <v>0</v>
      </c>
      <c r="UG3522" s="8">
        <f t="shared" si="277"/>
        <v>0</v>
      </c>
      <c r="UH3522" s="8">
        <f t="shared" si="278"/>
        <v>0</v>
      </c>
      <c r="UI3522" s="8">
        <f t="shared" si="279"/>
        <v>0</v>
      </c>
      <c r="UJ3522" s="8">
        <f t="shared" si="280"/>
        <v>0</v>
      </c>
      <c r="UK3522" s="8">
        <f t="shared" si="281"/>
        <v>0</v>
      </c>
    </row>
    <row r="3523" spans="2:557" x14ac:dyDescent="0.25">
      <c r="B3523" s="60">
        <v>3518</v>
      </c>
      <c r="UA3523" s="8">
        <f t="array" ref="UA3523">SUM(LEN($O3523:$PX3523))-SUM(LEN(SUBSTITUTE(UPPER($O3523:$PX3523),"R","")))</f>
        <v>0</v>
      </c>
      <c r="UB3523" s="8">
        <f t="array" ref="UB3523">SUM(LEN($O3523:$PX3523))-SUM(LEN(SUBSTITUTE(UPPER($O3523:$PX3523),"A","")))</f>
        <v>0</v>
      </c>
      <c r="UC3523" s="8">
        <f t="array" ref="UC3523">SUM(LEN($O3523:$PX3523))-SUM(LEN(SUBSTITUTE(UPPER($O3523:$PX3523),"P","")))</f>
        <v>0</v>
      </c>
      <c r="UG3523" s="8">
        <f t="shared" si="277"/>
        <v>0</v>
      </c>
      <c r="UH3523" s="8">
        <f t="shared" si="278"/>
        <v>0</v>
      </c>
      <c r="UI3523" s="8">
        <f t="shared" si="279"/>
        <v>0</v>
      </c>
      <c r="UJ3523" s="8">
        <f t="shared" si="280"/>
        <v>0</v>
      </c>
      <c r="UK3523" s="8">
        <f t="shared" si="281"/>
        <v>0</v>
      </c>
    </row>
    <row r="3524" spans="2:557" x14ac:dyDescent="0.25">
      <c r="B3524" s="60">
        <v>3519</v>
      </c>
      <c r="UA3524" s="8">
        <f t="array" ref="UA3524">SUM(LEN($O3524:$PX3524))-SUM(LEN(SUBSTITUTE(UPPER($O3524:$PX3524),"R","")))</f>
        <v>0</v>
      </c>
      <c r="UB3524" s="8">
        <f t="array" ref="UB3524">SUM(LEN($O3524:$PX3524))-SUM(LEN(SUBSTITUTE(UPPER($O3524:$PX3524),"A","")))</f>
        <v>0</v>
      </c>
      <c r="UC3524" s="8">
        <f t="array" ref="UC3524">SUM(LEN($O3524:$PX3524))-SUM(LEN(SUBSTITUTE(UPPER($O3524:$PX3524),"P","")))</f>
        <v>0</v>
      </c>
      <c r="UG3524" s="8">
        <f t="shared" si="277"/>
        <v>0</v>
      </c>
      <c r="UH3524" s="8">
        <f t="shared" si="278"/>
        <v>0</v>
      </c>
      <c r="UI3524" s="8">
        <f t="shared" si="279"/>
        <v>0</v>
      </c>
      <c r="UJ3524" s="8">
        <f t="shared" si="280"/>
        <v>0</v>
      </c>
      <c r="UK3524" s="8">
        <f t="shared" si="281"/>
        <v>0</v>
      </c>
    </row>
    <row r="3525" spans="2:557" x14ac:dyDescent="0.25">
      <c r="B3525" s="60">
        <v>3520</v>
      </c>
      <c r="UA3525" s="8">
        <f t="array" ref="UA3525">SUM(LEN($O3525:$PX3525))-SUM(LEN(SUBSTITUTE(UPPER($O3525:$PX3525),"R","")))</f>
        <v>0</v>
      </c>
      <c r="UB3525" s="8">
        <f t="array" ref="UB3525">SUM(LEN($O3525:$PX3525))-SUM(LEN(SUBSTITUTE(UPPER($O3525:$PX3525),"A","")))</f>
        <v>0</v>
      </c>
      <c r="UC3525" s="8">
        <f t="array" ref="UC3525">SUM(LEN($O3525:$PX3525))-SUM(LEN(SUBSTITUTE(UPPER($O3525:$PX3525),"P","")))</f>
        <v>0</v>
      </c>
      <c r="UG3525" s="8">
        <f t="shared" si="277"/>
        <v>0</v>
      </c>
      <c r="UH3525" s="8">
        <f t="shared" si="278"/>
        <v>0</v>
      </c>
      <c r="UI3525" s="8">
        <f t="shared" si="279"/>
        <v>0</v>
      </c>
      <c r="UJ3525" s="8">
        <f t="shared" si="280"/>
        <v>0</v>
      </c>
      <c r="UK3525" s="8">
        <f t="shared" si="281"/>
        <v>0</v>
      </c>
    </row>
    <row r="3526" spans="2:557" x14ac:dyDescent="0.25">
      <c r="B3526" s="60">
        <v>3521</v>
      </c>
      <c r="UA3526" s="8">
        <f t="array" ref="UA3526">SUM(LEN($O3526:$PX3526))-SUM(LEN(SUBSTITUTE(UPPER($O3526:$PX3526),"R","")))</f>
        <v>0</v>
      </c>
      <c r="UB3526" s="8">
        <f t="array" ref="UB3526">SUM(LEN($O3526:$PX3526))-SUM(LEN(SUBSTITUTE(UPPER($O3526:$PX3526),"A","")))</f>
        <v>0</v>
      </c>
      <c r="UC3526" s="8">
        <f t="array" ref="UC3526">SUM(LEN($O3526:$PX3526))-SUM(LEN(SUBSTITUTE(UPPER($O3526:$PX3526),"P","")))</f>
        <v>0</v>
      </c>
      <c r="UG3526" s="8">
        <f t="shared" si="277"/>
        <v>0</v>
      </c>
      <c r="UH3526" s="8">
        <f t="shared" si="278"/>
        <v>0</v>
      </c>
      <c r="UI3526" s="8">
        <f t="shared" si="279"/>
        <v>0</v>
      </c>
      <c r="UJ3526" s="8">
        <f t="shared" si="280"/>
        <v>0</v>
      </c>
      <c r="UK3526" s="8">
        <f t="shared" si="281"/>
        <v>0</v>
      </c>
    </row>
    <row r="3527" spans="2:557" x14ac:dyDescent="0.25">
      <c r="B3527" s="60">
        <v>3522</v>
      </c>
      <c r="UA3527" s="8">
        <f t="array" ref="UA3527">SUM(LEN($O3527:$PX3527))-SUM(LEN(SUBSTITUTE(UPPER($O3527:$PX3527),"R","")))</f>
        <v>0</v>
      </c>
      <c r="UB3527" s="8">
        <f t="array" ref="UB3527">SUM(LEN($O3527:$PX3527))-SUM(LEN(SUBSTITUTE(UPPER($O3527:$PX3527),"A","")))</f>
        <v>0</v>
      </c>
      <c r="UC3527" s="8">
        <f t="array" ref="UC3527">SUM(LEN($O3527:$PX3527))-SUM(LEN(SUBSTITUTE(UPPER($O3527:$PX3527),"P","")))</f>
        <v>0</v>
      </c>
      <c r="UG3527" s="8">
        <f t="shared" ref="UG3527:UG3590" si="282">SUM(UA3527:UF3527)</f>
        <v>0</v>
      </c>
      <c r="UH3527" s="8">
        <f t="shared" ref="UH3527:UH3590" si="283">IF(OR($G3527="Grade 1",$G3527="Grade 2",$G3527="Grade 3"),1,0)</f>
        <v>0</v>
      </c>
      <c r="UI3527" s="8">
        <f t="shared" ref="UI3527:UI3590" si="284">IF(OR($G3527="Grade 4",$G3527="Grade 5",$G3527="Grade 6"),1,0)</f>
        <v>0</v>
      </c>
      <c r="UJ3527" s="8">
        <f t="shared" ref="UJ3527:UJ3590" si="285">IF(OR($G3527="Grade 7",$G3527="Grade 8",$G3527="Grade 9"),1,0)</f>
        <v>0</v>
      </c>
      <c r="UK3527" s="8">
        <f t="shared" ref="UK3527:UK3590" si="286">IF(OR($G3527="Grade 10",$G3527="Grade 11",$G3527="Grade 12"),1,0)</f>
        <v>0</v>
      </c>
    </row>
    <row r="3528" spans="2:557" x14ac:dyDescent="0.25">
      <c r="B3528" s="60">
        <v>3523</v>
      </c>
      <c r="UA3528" s="8">
        <f t="array" ref="UA3528">SUM(LEN($O3528:$PX3528))-SUM(LEN(SUBSTITUTE(UPPER($O3528:$PX3528),"R","")))</f>
        <v>0</v>
      </c>
      <c r="UB3528" s="8">
        <f t="array" ref="UB3528">SUM(LEN($O3528:$PX3528))-SUM(LEN(SUBSTITUTE(UPPER($O3528:$PX3528),"A","")))</f>
        <v>0</v>
      </c>
      <c r="UC3528" s="8">
        <f t="array" ref="UC3528">SUM(LEN($O3528:$PX3528))-SUM(LEN(SUBSTITUTE(UPPER($O3528:$PX3528),"P","")))</f>
        <v>0</v>
      </c>
      <c r="UG3528" s="8">
        <f t="shared" si="282"/>
        <v>0</v>
      </c>
      <c r="UH3528" s="8">
        <f t="shared" si="283"/>
        <v>0</v>
      </c>
      <c r="UI3528" s="8">
        <f t="shared" si="284"/>
        <v>0</v>
      </c>
      <c r="UJ3528" s="8">
        <f t="shared" si="285"/>
        <v>0</v>
      </c>
      <c r="UK3528" s="8">
        <f t="shared" si="286"/>
        <v>0</v>
      </c>
    </row>
    <row r="3529" spans="2:557" x14ac:dyDescent="0.25">
      <c r="B3529" s="60">
        <v>3524</v>
      </c>
      <c r="UA3529" s="8">
        <f t="array" ref="UA3529">SUM(LEN($O3529:$PX3529))-SUM(LEN(SUBSTITUTE(UPPER($O3529:$PX3529),"R","")))</f>
        <v>0</v>
      </c>
      <c r="UB3529" s="8">
        <f t="array" ref="UB3529">SUM(LEN($O3529:$PX3529))-SUM(LEN(SUBSTITUTE(UPPER($O3529:$PX3529),"A","")))</f>
        <v>0</v>
      </c>
      <c r="UC3529" s="8">
        <f t="array" ref="UC3529">SUM(LEN($O3529:$PX3529))-SUM(LEN(SUBSTITUTE(UPPER($O3529:$PX3529),"P","")))</f>
        <v>0</v>
      </c>
      <c r="UG3529" s="8">
        <f t="shared" si="282"/>
        <v>0</v>
      </c>
      <c r="UH3529" s="8">
        <f t="shared" si="283"/>
        <v>0</v>
      </c>
      <c r="UI3529" s="8">
        <f t="shared" si="284"/>
        <v>0</v>
      </c>
      <c r="UJ3529" s="8">
        <f t="shared" si="285"/>
        <v>0</v>
      </c>
      <c r="UK3529" s="8">
        <f t="shared" si="286"/>
        <v>0</v>
      </c>
    </row>
    <row r="3530" spans="2:557" x14ac:dyDescent="0.25">
      <c r="B3530" s="60">
        <v>3525</v>
      </c>
      <c r="UA3530" s="8">
        <f t="array" ref="UA3530">SUM(LEN($O3530:$PX3530))-SUM(LEN(SUBSTITUTE(UPPER($O3530:$PX3530),"R","")))</f>
        <v>0</v>
      </c>
      <c r="UB3530" s="8">
        <f t="array" ref="UB3530">SUM(LEN($O3530:$PX3530))-SUM(LEN(SUBSTITUTE(UPPER($O3530:$PX3530),"A","")))</f>
        <v>0</v>
      </c>
      <c r="UC3530" s="8">
        <f t="array" ref="UC3530">SUM(LEN($O3530:$PX3530))-SUM(LEN(SUBSTITUTE(UPPER($O3530:$PX3530),"P","")))</f>
        <v>0</v>
      </c>
      <c r="UG3530" s="8">
        <f t="shared" si="282"/>
        <v>0</v>
      </c>
      <c r="UH3530" s="8">
        <f t="shared" si="283"/>
        <v>0</v>
      </c>
      <c r="UI3530" s="8">
        <f t="shared" si="284"/>
        <v>0</v>
      </c>
      <c r="UJ3530" s="8">
        <f t="shared" si="285"/>
        <v>0</v>
      </c>
      <c r="UK3530" s="8">
        <f t="shared" si="286"/>
        <v>0</v>
      </c>
    </row>
    <row r="3531" spans="2:557" x14ac:dyDescent="0.25">
      <c r="B3531" s="60">
        <v>3526</v>
      </c>
      <c r="UA3531" s="8">
        <f t="array" ref="UA3531">SUM(LEN($O3531:$PX3531))-SUM(LEN(SUBSTITUTE(UPPER($O3531:$PX3531),"R","")))</f>
        <v>0</v>
      </c>
      <c r="UB3531" s="8">
        <f t="array" ref="UB3531">SUM(LEN($O3531:$PX3531))-SUM(LEN(SUBSTITUTE(UPPER($O3531:$PX3531),"A","")))</f>
        <v>0</v>
      </c>
      <c r="UC3531" s="8">
        <f t="array" ref="UC3531">SUM(LEN($O3531:$PX3531))-SUM(LEN(SUBSTITUTE(UPPER($O3531:$PX3531),"P","")))</f>
        <v>0</v>
      </c>
      <c r="UG3531" s="8">
        <f t="shared" si="282"/>
        <v>0</v>
      </c>
      <c r="UH3531" s="8">
        <f t="shared" si="283"/>
        <v>0</v>
      </c>
      <c r="UI3531" s="8">
        <f t="shared" si="284"/>
        <v>0</v>
      </c>
      <c r="UJ3531" s="8">
        <f t="shared" si="285"/>
        <v>0</v>
      </c>
      <c r="UK3531" s="8">
        <f t="shared" si="286"/>
        <v>0</v>
      </c>
    </row>
    <row r="3532" spans="2:557" x14ac:dyDescent="0.25">
      <c r="B3532" s="60">
        <v>3527</v>
      </c>
      <c r="UA3532" s="8">
        <f t="array" ref="UA3532">SUM(LEN($O3532:$PX3532))-SUM(LEN(SUBSTITUTE(UPPER($O3532:$PX3532),"R","")))</f>
        <v>0</v>
      </c>
      <c r="UB3532" s="8">
        <f t="array" ref="UB3532">SUM(LEN($O3532:$PX3532))-SUM(LEN(SUBSTITUTE(UPPER($O3532:$PX3532),"A","")))</f>
        <v>0</v>
      </c>
      <c r="UC3532" s="8">
        <f t="array" ref="UC3532">SUM(LEN($O3532:$PX3532))-SUM(LEN(SUBSTITUTE(UPPER($O3532:$PX3532),"P","")))</f>
        <v>0</v>
      </c>
      <c r="UG3532" s="8">
        <f t="shared" si="282"/>
        <v>0</v>
      </c>
      <c r="UH3532" s="8">
        <f t="shared" si="283"/>
        <v>0</v>
      </c>
      <c r="UI3532" s="8">
        <f t="shared" si="284"/>
        <v>0</v>
      </c>
      <c r="UJ3532" s="8">
        <f t="shared" si="285"/>
        <v>0</v>
      </c>
      <c r="UK3532" s="8">
        <f t="shared" si="286"/>
        <v>0</v>
      </c>
    </row>
    <row r="3533" spans="2:557" x14ac:dyDescent="0.25">
      <c r="B3533" s="60">
        <v>3528</v>
      </c>
      <c r="UA3533" s="8">
        <f t="array" ref="UA3533">SUM(LEN($O3533:$PX3533))-SUM(LEN(SUBSTITUTE(UPPER($O3533:$PX3533),"R","")))</f>
        <v>0</v>
      </c>
      <c r="UB3533" s="8">
        <f t="array" ref="UB3533">SUM(LEN($O3533:$PX3533))-SUM(LEN(SUBSTITUTE(UPPER($O3533:$PX3533),"A","")))</f>
        <v>0</v>
      </c>
      <c r="UC3533" s="8">
        <f t="array" ref="UC3533">SUM(LEN($O3533:$PX3533))-SUM(LEN(SUBSTITUTE(UPPER($O3533:$PX3533),"P","")))</f>
        <v>0</v>
      </c>
      <c r="UG3533" s="8">
        <f t="shared" si="282"/>
        <v>0</v>
      </c>
      <c r="UH3533" s="8">
        <f t="shared" si="283"/>
        <v>0</v>
      </c>
      <c r="UI3533" s="8">
        <f t="shared" si="284"/>
        <v>0</v>
      </c>
      <c r="UJ3533" s="8">
        <f t="shared" si="285"/>
        <v>0</v>
      </c>
      <c r="UK3533" s="8">
        <f t="shared" si="286"/>
        <v>0</v>
      </c>
    </row>
    <row r="3534" spans="2:557" x14ac:dyDescent="0.25">
      <c r="B3534" s="60">
        <v>3529</v>
      </c>
      <c r="UA3534" s="8">
        <f t="array" ref="UA3534">SUM(LEN($O3534:$PX3534))-SUM(LEN(SUBSTITUTE(UPPER($O3534:$PX3534),"R","")))</f>
        <v>0</v>
      </c>
      <c r="UB3534" s="8">
        <f t="array" ref="UB3534">SUM(LEN($O3534:$PX3534))-SUM(LEN(SUBSTITUTE(UPPER($O3534:$PX3534),"A","")))</f>
        <v>0</v>
      </c>
      <c r="UC3534" s="8">
        <f t="array" ref="UC3534">SUM(LEN($O3534:$PX3534))-SUM(LEN(SUBSTITUTE(UPPER($O3534:$PX3534),"P","")))</f>
        <v>0</v>
      </c>
      <c r="UG3534" s="8">
        <f t="shared" si="282"/>
        <v>0</v>
      </c>
      <c r="UH3534" s="8">
        <f t="shared" si="283"/>
        <v>0</v>
      </c>
      <c r="UI3534" s="8">
        <f t="shared" si="284"/>
        <v>0</v>
      </c>
      <c r="UJ3534" s="8">
        <f t="shared" si="285"/>
        <v>0</v>
      </c>
      <c r="UK3534" s="8">
        <f t="shared" si="286"/>
        <v>0</v>
      </c>
    </row>
    <row r="3535" spans="2:557" x14ac:dyDescent="0.25">
      <c r="B3535" s="60">
        <v>3530</v>
      </c>
      <c r="UA3535" s="8">
        <f t="array" ref="UA3535">SUM(LEN($O3535:$PX3535))-SUM(LEN(SUBSTITUTE(UPPER($O3535:$PX3535),"R","")))</f>
        <v>0</v>
      </c>
      <c r="UB3535" s="8">
        <f t="array" ref="UB3535">SUM(LEN($O3535:$PX3535))-SUM(LEN(SUBSTITUTE(UPPER($O3535:$PX3535),"A","")))</f>
        <v>0</v>
      </c>
      <c r="UC3535" s="8">
        <f t="array" ref="UC3535">SUM(LEN($O3535:$PX3535))-SUM(LEN(SUBSTITUTE(UPPER($O3535:$PX3535),"P","")))</f>
        <v>0</v>
      </c>
      <c r="UG3535" s="8">
        <f t="shared" si="282"/>
        <v>0</v>
      </c>
      <c r="UH3535" s="8">
        <f t="shared" si="283"/>
        <v>0</v>
      </c>
      <c r="UI3535" s="8">
        <f t="shared" si="284"/>
        <v>0</v>
      </c>
      <c r="UJ3535" s="8">
        <f t="shared" si="285"/>
        <v>0</v>
      </c>
      <c r="UK3535" s="8">
        <f t="shared" si="286"/>
        <v>0</v>
      </c>
    </row>
    <row r="3536" spans="2:557" x14ac:dyDescent="0.25">
      <c r="B3536" s="60">
        <v>3531</v>
      </c>
      <c r="UA3536" s="8">
        <f t="array" ref="UA3536">SUM(LEN($O3536:$PX3536))-SUM(LEN(SUBSTITUTE(UPPER($O3536:$PX3536),"R","")))</f>
        <v>0</v>
      </c>
      <c r="UB3536" s="8">
        <f t="array" ref="UB3536">SUM(LEN($O3536:$PX3536))-SUM(LEN(SUBSTITUTE(UPPER($O3536:$PX3536),"A","")))</f>
        <v>0</v>
      </c>
      <c r="UC3536" s="8">
        <f t="array" ref="UC3536">SUM(LEN($O3536:$PX3536))-SUM(LEN(SUBSTITUTE(UPPER($O3536:$PX3536),"P","")))</f>
        <v>0</v>
      </c>
      <c r="UG3536" s="8">
        <f t="shared" si="282"/>
        <v>0</v>
      </c>
      <c r="UH3536" s="8">
        <f t="shared" si="283"/>
        <v>0</v>
      </c>
      <c r="UI3536" s="8">
        <f t="shared" si="284"/>
        <v>0</v>
      </c>
      <c r="UJ3536" s="8">
        <f t="shared" si="285"/>
        <v>0</v>
      </c>
      <c r="UK3536" s="8">
        <f t="shared" si="286"/>
        <v>0</v>
      </c>
    </row>
    <row r="3537" spans="2:557" x14ac:dyDescent="0.25">
      <c r="B3537" s="60">
        <v>3532</v>
      </c>
      <c r="UA3537" s="8">
        <f t="array" ref="UA3537">SUM(LEN($O3537:$PX3537))-SUM(LEN(SUBSTITUTE(UPPER($O3537:$PX3537),"R","")))</f>
        <v>0</v>
      </c>
      <c r="UB3537" s="8">
        <f t="array" ref="UB3537">SUM(LEN($O3537:$PX3537))-SUM(LEN(SUBSTITUTE(UPPER($O3537:$PX3537),"A","")))</f>
        <v>0</v>
      </c>
      <c r="UC3537" s="8">
        <f t="array" ref="UC3537">SUM(LEN($O3537:$PX3537))-SUM(LEN(SUBSTITUTE(UPPER($O3537:$PX3537),"P","")))</f>
        <v>0</v>
      </c>
      <c r="UG3537" s="8">
        <f t="shared" si="282"/>
        <v>0</v>
      </c>
      <c r="UH3537" s="8">
        <f t="shared" si="283"/>
        <v>0</v>
      </c>
      <c r="UI3537" s="8">
        <f t="shared" si="284"/>
        <v>0</v>
      </c>
      <c r="UJ3537" s="8">
        <f t="shared" si="285"/>
        <v>0</v>
      </c>
      <c r="UK3537" s="8">
        <f t="shared" si="286"/>
        <v>0</v>
      </c>
    </row>
    <row r="3538" spans="2:557" x14ac:dyDescent="0.25">
      <c r="B3538" s="60">
        <v>3533</v>
      </c>
      <c r="UA3538" s="8">
        <f t="array" ref="UA3538">SUM(LEN($O3538:$PX3538))-SUM(LEN(SUBSTITUTE(UPPER($O3538:$PX3538),"R","")))</f>
        <v>0</v>
      </c>
      <c r="UB3538" s="8">
        <f t="array" ref="UB3538">SUM(LEN($O3538:$PX3538))-SUM(LEN(SUBSTITUTE(UPPER($O3538:$PX3538),"A","")))</f>
        <v>0</v>
      </c>
      <c r="UC3538" s="8">
        <f t="array" ref="UC3538">SUM(LEN($O3538:$PX3538))-SUM(LEN(SUBSTITUTE(UPPER($O3538:$PX3538),"P","")))</f>
        <v>0</v>
      </c>
      <c r="UG3538" s="8">
        <f t="shared" si="282"/>
        <v>0</v>
      </c>
      <c r="UH3538" s="8">
        <f t="shared" si="283"/>
        <v>0</v>
      </c>
      <c r="UI3538" s="8">
        <f t="shared" si="284"/>
        <v>0</v>
      </c>
      <c r="UJ3538" s="8">
        <f t="shared" si="285"/>
        <v>0</v>
      </c>
      <c r="UK3538" s="8">
        <f t="shared" si="286"/>
        <v>0</v>
      </c>
    </row>
    <row r="3539" spans="2:557" x14ac:dyDescent="0.25">
      <c r="B3539" s="60">
        <v>3534</v>
      </c>
      <c r="UA3539" s="8">
        <f t="array" ref="UA3539">SUM(LEN($O3539:$PX3539))-SUM(LEN(SUBSTITUTE(UPPER($O3539:$PX3539),"R","")))</f>
        <v>0</v>
      </c>
      <c r="UB3539" s="8">
        <f t="array" ref="UB3539">SUM(LEN($O3539:$PX3539))-SUM(LEN(SUBSTITUTE(UPPER($O3539:$PX3539),"A","")))</f>
        <v>0</v>
      </c>
      <c r="UC3539" s="8">
        <f t="array" ref="UC3539">SUM(LEN($O3539:$PX3539))-SUM(LEN(SUBSTITUTE(UPPER($O3539:$PX3539),"P","")))</f>
        <v>0</v>
      </c>
      <c r="UG3539" s="8">
        <f t="shared" si="282"/>
        <v>0</v>
      </c>
      <c r="UH3539" s="8">
        <f t="shared" si="283"/>
        <v>0</v>
      </c>
      <c r="UI3539" s="8">
        <f t="shared" si="284"/>
        <v>0</v>
      </c>
      <c r="UJ3539" s="8">
        <f t="shared" si="285"/>
        <v>0</v>
      </c>
      <c r="UK3539" s="8">
        <f t="shared" si="286"/>
        <v>0</v>
      </c>
    </row>
    <row r="3540" spans="2:557" x14ac:dyDescent="0.25">
      <c r="B3540" s="60">
        <v>3535</v>
      </c>
      <c r="UA3540" s="8">
        <f t="array" ref="UA3540">SUM(LEN($O3540:$PX3540))-SUM(LEN(SUBSTITUTE(UPPER($O3540:$PX3540),"R","")))</f>
        <v>0</v>
      </c>
      <c r="UB3540" s="8">
        <f t="array" ref="UB3540">SUM(LEN($O3540:$PX3540))-SUM(LEN(SUBSTITUTE(UPPER($O3540:$PX3540),"A","")))</f>
        <v>0</v>
      </c>
      <c r="UC3540" s="8">
        <f t="array" ref="UC3540">SUM(LEN($O3540:$PX3540))-SUM(LEN(SUBSTITUTE(UPPER($O3540:$PX3540),"P","")))</f>
        <v>0</v>
      </c>
      <c r="UG3540" s="8">
        <f t="shared" si="282"/>
        <v>0</v>
      </c>
      <c r="UH3540" s="8">
        <f t="shared" si="283"/>
        <v>0</v>
      </c>
      <c r="UI3540" s="8">
        <f t="shared" si="284"/>
        <v>0</v>
      </c>
      <c r="UJ3540" s="8">
        <f t="shared" si="285"/>
        <v>0</v>
      </c>
      <c r="UK3540" s="8">
        <f t="shared" si="286"/>
        <v>0</v>
      </c>
    </row>
    <row r="3541" spans="2:557" x14ac:dyDescent="0.25">
      <c r="B3541" s="60">
        <v>3536</v>
      </c>
      <c r="UA3541" s="8">
        <f t="array" ref="UA3541">SUM(LEN($O3541:$PX3541))-SUM(LEN(SUBSTITUTE(UPPER($O3541:$PX3541),"R","")))</f>
        <v>0</v>
      </c>
      <c r="UB3541" s="8">
        <f t="array" ref="UB3541">SUM(LEN($O3541:$PX3541))-SUM(LEN(SUBSTITUTE(UPPER($O3541:$PX3541),"A","")))</f>
        <v>0</v>
      </c>
      <c r="UC3541" s="8">
        <f t="array" ref="UC3541">SUM(LEN($O3541:$PX3541))-SUM(LEN(SUBSTITUTE(UPPER($O3541:$PX3541),"P","")))</f>
        <v>0</v>
      </c>
      <c r="UG3541" s="8">
        <f t="shared" si="282"/>
        <v>0</v>
      </c>
      <c r="UH3541" s="8">
        <f t="shared" si="283"/>
        <v>0</v>
      </c>
      <c r="UI3541" s="8">
        <f t="shared" si="284"/>
        <v>0</v>
      </c>
      <c r="UJ3541" s="8">
        <f t="shared" si="285"/>
        <v>0</v>
      </c>
      <c r="UK3541" s="8">
        <f t="shared" si="286"/>
        <v>0</v>
      </c>
    </row>
    <row r="3542" spans="2:557" x14ac:dyDescent="0.25">
      <c r="B3542" s="60">
        <v>3537</v>
      </c>
      <c r="UA3542" s="8">
        <f t="array" ref="UA3542">SUM(LEN($O3542:$PX3542))-SUM(LEN(SUBSTITUTE(UPPER($O3542:$PX3542),"R","")))</f>
        <v>0</v>
      </c>
      <c r="UB3542" s="8">
        <f t="array" ref="UB3542">SUM(LEN($O3542:$PX3542))-SUM(LEN(SUBSTITUTE(UPPER($O3542:$PX3542),"A","")))</f>
        <v>0</v>
      </c>
      <c r="UC3542" s="8">
        <f t="array" ref="UC3542">SUM(LEN($O3542:$PX3542))-SUM(LEN(SUBSTITUTE(UPPER($O3542:$PX3542),"P","")))</f>
        <v>0</v>
      </c>
      <c r="UG3542" s="8">
        <f t="shared" si="282"/>
        <v>0</v>
      </c>
      <c r="UH3542" s="8">
        <f t="shared" si="283"/>
        <v>0</v>
      </c>
      <c r="UI3542" s="8">
        <f t="shared" si="284"/>
        <v>0</v>
      </c>
      <c r="UJ3542" s="8">
        <f t="shared" si="285"/>
        <v>0</v>
      </c>
      <c r="UK3542" s="8">
        <f t="shared" si="286"/>
        <v>0</v>
      </c>
    </row>
    <row r="3543" spans="2:557" x14ac:dyDescent="0.25">
      <c r="B3543" s="60">
        <v>3538</v>
      </c>
      <c r="UA3543" s="8">
        <f t="array" ref="UA3543">SUM(LEN($O3543:$PX3543))-SUM(LEN(SUBSTITUTE(UPPER($O3543:$PX3543),"R","")))</f>
        <v>0</v>
      </c>
      <c r="UB3543" s="8">
        <f t="array" ref="UB3543">SUM(LEN($O3543:$PX3543))-SUM(LEN(SUBSTITUTE(UPPER($O3543:$PX3543),"A","")))</f>
        <v>0</v>
      </c>
      <c r="UC3543" s="8">
        <f t="array" ref="UC3543">SUM(LEN($O3543:$PX3543))-SUM(LEN(SUBSTITUTE(UPPER($O3543:$PX3543),"P","")))</f>
        <v>0</v>
      </c>
      <c r="UG3543" s="8">
        <f t="shared" si="282"/>
        <v>0</v>
      </c>
      <c r="UH3543" s="8">
        <f t="shared" si="283"/>
        <v>0</v>
      </c>
      <c r="UI3543" s="8">
        <f t="shared" si="284"/>
        <v>0</v>
      </c>
      <c r="UJ3543" s="8">
        <f t="shared" si="285"/>
        <v>0</v>
      </c>
      <c r="UK3543" s="8">
        <f t="shared" si="286"/>
        <v>0</v>
      </c>
    </row>
    <row r="3544" spans="2:557" x14ac:dyDescent="0.25">
      <c r="B3544" s="60">
        <v>3539</v>
      </c>
      <c r="UA3544" s="8">
        <f t="array" ref="UA3544">SUM(LEN($O3544:$PX3544))-SUM(LEN(SUBSTITUTE(UPPER($O3544:$PX3544),"R","")))</f>
        <v>0</v>
      </c>
      <c r="UB3544" s="8">
        <f t="array" ref="UB3544">SUM(LEN($O3544:$PX3544))-SUM(LEN(SUBSTITUTE(UPPER($O3544:$PX3544),"A","")))</f>
        <v>0</v>
      </c>
      <c r="UC3544" s="8">
        <f t="array" ref="UC3544">SUM(LEN($O3544:$PX3544))-SUM(LEN(SUBSTITUTE(UPPER($O3544:$PX3544),"P","")))</f>
        <v>0</v>
      </c>
      <c r="UG3544" s="8">
        <f t="shared" si="282"/>
        <v>0</v>
      </c>
      <c r="UH3544" s="8">
        <f t="shared" si="283"/>
        <v>0</v>
      </c>
      <c r="UI3544" s="8">
        <f t="shared" si="284"/>
        <v>0</v>
      </c>
      <c r="UJ3544" s="8">
        <f t="shared" si="285"/>
        <v>0</v>
      </c>
      <c r="UK3544" s="8">
        <f t="shared" si="286"/>
        <v>0</v>
      </c>
    </row>
    <row r="3545" spans="2:557" x14ac:dyDescent="0.25">
      <c r="B3545" s="60">
        <v>3540</v>
      </c>
      <c r="UA3545" s="8">
        <f t="array" ref="UA3545">SUM(LEN($O3545:$PX3545))-SUM(LEN(SUBSTITUTE(UPPER($O3545:$PX3545),"R","")))</f>
        <v>0</v>
      </c>
      <c r="UB3545" s="8">
        <f t="array" ref="UB3545">SUM(LEN($O3545:$PX3545))-SUM(LEN(SUBSTITUTE(UPPER($O3545:$PX3545),"A","")))</f>
        <v>0</v>
      </c>
      <c r="UC3545" s="8">
        <f t="array" ref="UC3545">SUM(LEN($O3545:$PX3545))-SUM(LEN(SUBSTITUTE(UPPER($O3545:$PX3545),"P","")))</f>
        <v>0</v>
      </c>
      <c r="UG3545" s="8">
        <f t="shared" si="282"/>
        <v>0</v>
      </c>
      <c r="UH3545" s="8">
        <f t="shared" si="283"/>
        <v>0</v>
      </c>
      <c r="UI3545" s="8">
        <f t="shared" si="284"/>
        <v>0</v>
      </c>
      <c r="UJ3545" s="8">
        <f t="shared" si="285"/>
        <v>0</v>
      </c>
      <c r="UK3545" s="8">
        <f t="shared" si="286"/>
        <v>0</v>
      </c>
    </row>
    <row r="3546" spans="2:557" x14ac:dyDescent="0.25">
      <c r="B3546" s="60">
        <v>3541</v>
      </c>
      <c r="UA3546" s="8">
        <f t="array" ref="UA3546">SUM(LEN($O3546:$PX3546))-SUM(LEN(SUBSTITUTE(UPPER($O3546:$PX3546),"R","")))</f>
        <v>0</v>
      </c>
      <c r="UB3546" s="8">
        <f t="array" ref="UB3546">SUM(LEN($O3546:$PX3546))-SUM(LEN(SUBSTITUTE(UPPER($O3546:$PX3546),"A","")))</f>
        <v>0</v>
      </c>
      <c r="UC3546" s="8">
        <f t="array" ref="UC3546">SUM(LEN($O3546:$PX3546))-SUM(LEN(SUBSTITUTE(UPPER($O3546:$PX3546),"P","")))</f>
        <v>0</v>
      </c>
      <c r="UG3546" s="8">
        <f t="shared" si="282"/>
        <v>0</v>
      </c>
      <c r="UH3546" s="8">
        <f t="shared" si="283"/>
        <v>0</v>
      </c>
      <c r="UI3546" s="8">
        <f t="shared" si="284"/>
        <v>0</v>
      </c>
      <c r="UJ3546" s="8">
        <f t="shared" si="285"/>
        <v>0</v>
      </c>
      <c r="UK3546" s="8">
        <f t="shared" si="286"/>
        <v>0</v>
      </c>
    </row>
    <row r="3547" spans="2:557" x14ac:dyDescent="0.25">
      <c r="B3547" s="60">
        <v>3542</v>
      </c>
      <c r="UA3547" s="8">
        <f t="array" ref="UA3547">SUM(LEN($O3547:$PX3547))-SUM(LEN(SUBSTITUTE(UPPER($O3547:$PX3547),"R","")))</f>
        <v>0</v>
      </c>
      <c r="UB3547" s="8">
        <f t="array" ref="UB3547">SUM(LEN($O3547:$PX3547))-SUM(LEN(SUBSTITUTE(UPPER($O3547:$PX3547),"A","")))</f>
        <v>0</v>
      </c>
      <c r="UC3547" s="8">
        <f t="array" ref="UC3547">SUM(LEN($O3547:$PX3547))-SUM(LEN(SUBSTITUTE(UPPER($O3547:$PX3547),"P","")))</f>
        <v>0</v>
      </c>
      <c r="UG3547" s="8">
        <f t="shared" si="282"/>
        <v>0</v>
      </c>
      <c r="UH3547" s="8">
        <f t="shared" si="283"/>
        <v>0</v>
      </c>
      <c r="UI3547" s="8">
        <f t="shared" si="284"/>
        <v>0</v>
      </c>
      <c r="UJ3547" s="8">
        <f t="shared" si="285"/>
        <v>0</v>
      </c>
      <c r="UK3547" s="8">
        <f t="shared" si="286"/>
        <v>0</v>
      </c>
    </row>
    <row r="3548" spans="2:557" x14ac:dyDescent="0.25">
      <c r="B3548" s="60">
        <v>3543</v>
      </c>
      <c r="UA3548" s="8">
        <f t="array" ref="UA3548">SUM(LEN($O3548:$PX3548))-SUM(LEN(SUBSTITUTE(UPPER($O3548:$PX3548),"R","")))</f>
        <v>0</v>
      </c>
      <c r="UB3548" s="8">
        <f t="array" ref="UB3548">SUM(LEN($O3548:$PX3548))-SUM(LEN(SUBSTITUTE(UPPER($O3548:$PX3548),"A","")))</f>
        <v>0</v>
      </c>
      <c r="UC3548" s="8">
        <f t="array" ref="UC3548">SUM(LEN($O3548:$PX3548))-SUM(LEN(SUBSTITUTE(UPPER($O3548:$PX3548),"P","")))</f>
        <v>0</v>
      </c>
      <c r="UG3548" s="8">
        <f t="shared" si="282"/>
        <v>0</v>
      </c>
      <c r="UH3548" s="8">
        <f t="shared" si="283"/>
        <v>0</v>
      </c>
      <c r="UI3548" s="8">
        <f t="shared" si="284"/>
        <v>0</v>
      </c>
      <c r="UJ3548" s="8">
        <f t="shared" si="285"/>
        <v>0</v>
      </c>
      <c r="UK3548" s="8">
        <f t="shared" si="286"/>
        <v>0</v>
      </c>
    </row>
    <row r="3549" spans="2:557" x14ac:dyDescent="0.25">
      <c r="B3549" s="60">
        <v>3544</v>
      </c>
      <c r="UA3549" s="8">
        <f t="array" ref="UA3549">SUM(LEN($O3549:$PX3549))-SUM(LEN(SUBSTITUTE(UPPER($O3549:$PX3549),"R","")))</f>
        <v>0</v>
      </c>
      <c r="UB3549" s="8">
        <f t="array" ref="UB3549">SUM(LEN($O3549:$PX3549))-SUM(LEN(SUBSTITUTE(UPPER($O3549:$PX3549),"A","")))</f>
        <v>0</v>
      </c>
      <c r="UC3549" s="8">
        <f t="array" ref="UC3549">SUM(LEN($O3549:$PX3549))-SUM(LEN(SUBSTITUTE(UPPER($O3549:$PX3549),"P","")))</f>
        <v>0</v>
      </c>
      <c r="UG3549" s="8">
        <f t="shared" si="282"/>
        <v>0</v>
      </c>
      <c r="UH3549" s="8">
        <f t="shared" si="283"/>
        <v>0</v>
      </c>
      <c r="UI3549" s="8">
        <f t="shared" si="284"/>
        <v>0</v>
      </c>
      <c r="UJ3549" s="8">
        <f t="shared" si="285"/>
        <v>0</v>
      </c>
      <c r="UK3549" s="8">
        <f t="shared" si="286"/>
        <v>0</v>
      </c>
    </row>
    <row r="3550" spans="2:557" x14ac:dyDescent="0.25">
      <c r="B3550" s="60">
        <v>3545</v>
      </c>
      <c r="UA3550" s="8">
        <f t="array" ref="UA3550">SUM(LEN($O3550:$PX3550))-SUM(LEN(SUBSTITUTE(UPPER($O3550:$PX3550),"R","")))</f>
        <v>0</v>
      </c>
      <c r="UB3550" s="8">
        <f t="array" ref="UB3550">SUM(LEN($O3550:$PX3550))-SUM(LEN(SUBSTITUTE(UPPER($O3550:$PX3550),"A","")))</f>
        <v>0</v>
      </c>
      <c r="UC3550" s="8">
        <f t="array" ref="UC3550">SUM(LEN($O3550:$PX3550))-SUM(LEN(SUBSTITUTE(UPPER($O3550:$PX3550),"P","")))</f>
        <v>0</v>
      </c>
      <c r="UG3550" s="8">
        <f t="shared" si="282"/>
        <v>0</v>
      </c>
      <c r="UH3550" s="8">
        <f t="shared" si="283"/>
        <v>0</v>
      </c>
      <c r="UI3550" s="8">
        <f t="shared" si="284"/>
        <v>0</v>
      </c>
      <c r="UJ3550" s="8">
        <f t="shared" si="285"/>
        <v>0</v>
      </c>
      <c r="UK3550" s="8">
        <f t="shared" si="286"/>
        <v>0</v>
      </c>
    </row>
    <row r="3551" spans="2:557" x14ac:dyDescent="0.25">
      <c r="B3551" s="60">
        <v>3546</v>
      </c>
      <c r="UA3551" s="8">
        <f t="array" ref="UA3551">SUM(LEN($O3551:$PX3551))-SUM(LEN(SUBSTITUTE(UPPER($O3551:$PX3551),"R","")))</f>
        <v>0</v>
      </c>
      <c r="UB3551" s="8">
        <f t="array" ref="UB3551">SUM(LEN($O3551:$PX3551))-SUM(LEN(SUBSTITUTE(UPPER($O3551:$PX3551),"A","")))</f>
        <v>0</v>
      </c>
      <c r="UC3551" s="8">
        <f t="array" ref="UC3551">SUM(LEN($O3551:$PX3551))-SUM(LEN(SUBSTITUTE(UPPER($O3551:$PX3551),"P","")))</f>
        <v>0</v>
      </c>
      <c r="UG3551" s="8">
        <f t="shared" si="282"/>
        <v>0</v>
      </c>
      <c r="UH3551" s="8">
        <f t="shared" si="283"/>
        <v>0</v>
      </c>
      <c r="UI3551" s="8">
        <f t="shared" si="284"/>
        <v>0</v>
      </c>
      <c r="UJ3551" s="8">
        <f t="shared" si="285"/>
        <v>0</v>
      </c>
      <c r="UK3551" s="8">
        <f t="shared" si="286"/>
        <v>0</v>
      </c>
    </row>
    <row r="3552" spans="2:557" x14ac:dyDescent="0.25">
      <c r="B3552" s="60">
        <v>3547</v>
      </c>
      <c r="UA3552" s="8">
        <f t="array" ref="UA3552">SUM(LEN($O3552:$PX3552))-SUM(LEN(SUBSTITUTE(UPPER($O3552:$PX3552),"R","")))</f>
        <v>0</v>
      </c>
      <c r="UB3552" s="8">
        <f t="array" ref="UB3552">SUM(LEN($O3552:$PX3552))-SUM(LEN(SUBSTITUTE(UPPER($O3552:$PX3552),"A","")))</f>
        <v>0</v>
      </c>
      <c r="UC3552" s="8">
        <f t="array" ref="UC3552">SUM(LEN($O3552:$PX3552))-SUM(LEN(SUBSTITUTE(UPPER($O3552:$PX3552),"P","")))</f>
        <v>0</v>
      </c>
      <c r="UG3552" s="8">
        <f t="shared" si="282"/>
        <v>0</v>
      </c>
      <c r="UH3552" s="8">
        <f t="shared" si="283"/>
        <v>0</v>
      </c>
      <c r="UI3552" s="8">
        <f t="shared" si="284"/>
        <v>0</v>
      </c>
      <c r="UJ3552" s="8">
        <f t="shared" si="285"/>
        <v>0</v>
      </c>
      <c r="UK3552" s="8">
        <f t="shared" si="286"/>
        <v>0</v>
      </c>
    </row>
    <row r="3553" spans="2:557" x14ac:dyDescent="0.25">
      <c r="B3553" s="60">
        <v>3548</v>
      </c>
      <c r="UA3553" s="8">
        <f t="array" ref="UA3553">SUM(LEN($O3553:$PX3553))-SUM(LEN(SUBSTITUTE(UPPER($O3553:$PX3553),"R","")))</f>
        <v>0</v>
      </c>
      <c r="UB3553" s="8">
        <f t="array" ref="UB3553">SUM(LEN($O3553:$PX3553))-SUM(LEN(SUBSTITUTE(UPPER($O3553:$PX3553),"A","")))</f>
        <v>0</v>
      </c>
      <c r="UC3553" s="8">
        <f t="array" ref="UC3553">SUM(LEN($O3553:$PX3553))-SUM(LEN(SUBSTITUTE(UPPER($O3553:$PX3553),"P","")))</f>
        <v>0</v>
      </c>
      <c r="UG3553" s="8">
        <f t="shared" si="282"/>
        <v>0</v>
      </c>
      <c r="UH3553" s="8">
        <f t="shared" si="283"/>
        <v>0</v>
      </c>
      <c r="UI3553" s="8">
        <f t="shared" si="284"/>
        <v>0</v>
      </c>
      <c r="UJ3553" s="8">
        <f t="shared" si="285"/>
        <v>0</v>
      </c>
      <c r="UK3553" s="8">
        <f t="shared" si="286"/>
        <v>0</v>
      </c>
    </row>
    <row r="3554" spans="2:557" x14ac:dyDescent="0.25">
      <c r="B3554" s="60">
        <v>3549</v>
      </c>
      <c r="UA3554" s="8">
        <f t="array" ref="UA3554">SUM(LEN($O3554:$PX3554))-SUM(LEN(SUBSTITUTE(UPPER($O3554:$PX3554),"R","")))</f>
        <v>0</v>
      </c>
      <c r="UB3554" s="8">
        <f t="array" ref="UB3554">SUM(LEN($O3554:$PX3554))-SUM(LEN(SUBSTITUTE(UPPER($O3554:$PX3554),"A","")))</f>
        <v>0</v>
      </c>
      <c r="UC3554" s="8">
        <f t="array" ref="UC3554">SUM(LEN($O3554:$PX3554))-SUM(LEN(SUBSTITUTE(UPPER($O3554:$PX3554),"P","")))</f>
        <v>0</v>
      </c>
      <c r="UG3554" s="8">
        <f t="shared" si="282"/>
        <v>0</v>
      </c>
      <c r="UH3554" s="8">
        <f t="shared" si="283"/>
        <v>0</v>
      </c>
      <c r="UI3554" s="8">
        <f t="shared" si="284"/>
        <v>0</v>
      </c>
      <c r="UJ3554" s="8">
        <f t="shared" si="285"/>
        <v>0</v>
      </c>
      <c r="UK3554" s="8">
        <f t="shared" si="286"/>
        <v>0</v>
      </c>
    </row>
    <row r="3555" spans="2:557" x14ac:dyDescent="0.25">
      <c r="B3555" s="60">
        <v>3550</v>
      </c>
      <c r="UA3555" s="8">
        <f t="array" ref="UA3555">SUM(LEN($O3555:$PX3555))-SUM(LEN(SUBSTITUTE(UPPER($O3555:$PX3555),"R","")))</f>
        <v>0</v>
      </c>
      <c r="UB3555" s="8">
        <f t="array" ref="UB3555">SUM(LEN($O3555:$PX3555))-SUM(LEN(SUBSTITUTE(UPPER($O3555:$PX3555),"A","")))</f>
        <v>0</v>
      </c>
      <c r="UC3555" s="8">
        <f t="array" ref="UC3555">SUM(LEN($O3555:$PX3555))-SUM(LEN(SUBSTITUTE(UPPER($O3555:$PX3555),"P","")))</f>
        <v>0</v>
      </c>
      <c r="UG3555" s="8">
        <f t="shared" si="282"/>
        <v>0</v>
      </c>
      <c r="UH3555" s="8">
        <f t="shared" si="283"/>
        <v>0</v>
      </c>
      <c r="UI3555" s="8">
        <f t="shared" si="284"/>
        <v>0</v>
      </c>
      <c r="UJ3555" s="8">
        <f t="shared" si="285"/>
        <v>0</v>
      </c>
      <c r="UK3555" s="8">
        <f t="shared" si="286"/>
        <v>0</v>
      </c>
    </row>
    <row r="3556" spans="2:557" x14ac:dyDescent="0.25">
      <c r="B3556" s="60">
        <v>3551</v>
      </c>
      <c r="UA3556" s="8">
        <f t="array" ref="UA3556">SUM(LEN($O3556:$PX3556))-SUM(LEN(SUBSTITUTE(UPPER($O3556:$PX3556),"R","")))</f>
        <v>0</v>
      </c>
      <c r="UB3556" s="8">
        <f t="array" ref="UB3556">SUM(LEN($O3556:$PX3556))-SUM(LEN(SUBSTITUTE(UPPER($O3556:$PX3556),"A","")))</f>
        <v>0</v>
      </c>
      <c r="UC3556" s="8">
        <f t="array" ref="UC3556">SUM(LEN($O3556:$PX3556))-SUM(LEN(SUBSTITUTE(UPPER($O3556:$PX3556),"P","")))</f>
        <v>0</v>
      </c>
      <c r="UG3556" s="8">
        <f t="shared" si="282"/>
        <v>0</v>
      </c>
      <c r="UH3556" s="8">
        <f t="shared" si="283"/>
        <v>0</v>
      </c>
      <c r="UI3556" s="8">
        <f t="shared" si="284"/>
        <v>0</v>
      </c>
      <c r="UJ3556" s="8">
        <f t="shared" si="285"/>
        <v>0</v>
      </c>
      <c r="UK3556" s="8">
        <f t="shared" si="286"/>
        <v>0</v>
      </c>
    </row>
    <row r="3557" spans="2:557" x14ac:dyDescent="0.25">
      <c r="B3557" s="60">
        <v>3552</v>
      </c>
      <c r="UA3557" s="8">
        <f t="array" ref="UA3557">SUM(LEN($O3557:$PX3557))-SUM(LEN(SUBSTITUTE(UPPER($O3557:$PX3557),"R","")))</f>
        <v>0</v>
      </c>
      <c r="UB3557" s="8">
        <f t="array" ref="UB3557">SUM(LEN($O3557:$PX3557))-SUM(LEN(SUBSTITUTE(UPPER($O3557:$PX3557),"A","")))</f>
        <v>0</v>
      </c>
      <c r="UC3557" s="8">
        <f t="array" ref="UC3557">SUM(LEN($O3557:$PX3557))-SUM(LEN(SUBSTITUTE(UPPER($O3557:$PX3557),"P","")))</f>
        <v>0</v>
      </c>
      <c r="UG3557" s="8">
        <f t="shared" si="282"/>
        <v>0</v>
      </c>
      <c r="UH3557" s="8">
        <f t="shared" si="283"/>
        <v>0</v>
      </c>
      <c r="UI3557" s="8">
        <f t="shared" si="284"/>
        <v>0</v>
      </c>
      <c r="UJ3557" s="8">
        <f t="shared" si="285"/>
        <v>0</v>
      </c>
      <c r="UK3557" s="8">
        <f t="shared" si="286"/>
        <v>0</v>
      </c>
    </row>
    <row r="3558" spans="2:557" x14ac:dyDescent="0.25">
      <c r="B3558" s="60">
        <v>3553</v>
      </c>
      <c r="UA3558" s="8">
        <f t="array" ref="UA3558">SUM(LEN($O3558:$PX3558))-SUM(LEN(SUBSTITUTE(UPPER($O3558:$PX3558),"R","")))</f>
        <v>0</v>
      </c>
      <c r="UB3558" s="8">
        <f t="array" ref="UB3558">SUM(LEN($O3558:$PX3558))-SUM(LEN(SUBSTITUTE(UPPER($O3558:$PX3558),"A","")))</f>
        <v>0</v>
      </c>
      <c r="UC3558" s="8">
        <f t="array" ref="UC3558">SUM(LEN($O3558:$PX3558))-SUM(LEN(SUBSTITUTE(UPPER($O3558:$PX3558),"P","")))</f>
        <v>0</v>
      </c>
      <c r="UG3558" s="8">
        <f t="shared" si="282"/>
        <v>0</v>
      </c>
      <c r="UH3558" s="8">
        <f t="shared" si="283"/>
        <v>0</v>
      </c>
      <c r="UI3558" s="8">
        <f t="shared" si="284"/>
        <v>0</v>
      </c>
      <c r="UJ3558" s="8">
        <f t="shared" si="285"/>
        <v>0</v>
      </c>
      <c r="UK3558" s="8">
        <f t="shared" si="286"/>
        <v>0</v>
      </c>
    </row>
    <row r="3559" spans="2:557" x14ac:dyDescent="0.25">
      <c r="B3559" s="60">
        <v>3554</v>
      </c>
      <c r="UA3559" s="8">
        <f t="array" ref="UA3559">SUM(LEN($O3559:$PX3559))-SUM(LEN(SUBSTITUTE(UPPER($O3559:$PX3559),"R","")))</f>
        <v>0</v>
      </c>
      <c r="UB3559" s="8">
        <f t="array" ref="UB3559">SUM(LEN($O3559:$PX3559))-SUM(LEN(SUBSTITUTE(UPPER($O3559:$PX3559),"A","")))</f>
        <v>0</v>
      </c>
      <c r="UC3559" s="8">
        <f t="array" ref="UC3559">SUM(LEN($O3559:$PX3559))-SUM(LEN(SUBSTITUTE(UPPER($O3559:$PX3559),"P","")))</f>
        <v>0</v>
      </c>
      <c r="UG3559" s="8">
        <f t="shared" si="282"/>
        <v>0</v>
      </c>
      <c r="UH3559" s="8">
        <f t="shared" si="283"/>
        <v>0</v>
      </c>
      <c r="UI3559" s="8">
        <f t="shared" si="284"/>
        <v>0</v>
      </c>
      <c r="UJ3559" s="8">
        <f t="shared" si="285"/>
        <v>0</v>
      </c>
      <c r="UK3559" s="8">
        <f t="shared" si="286"/>
        <v>0</v>
      </c>
    </row>
    <row r="3560" spans="2:557" x14ac:dyDescent="0.25">
      <c r="B3560" s="60">
        <v>3555</v>
      </c>
      <c r="UA3560" s="8">
        <f t="array" ref="UA3560">SUM(LEN($O3560:$PX3560))-SUM(LEN(SUBSTITUTE(UPPER($O3560:$PX3560),"R","")))</f>
        <v>0</v>
      </c>
      <c r="UB3560" s="8">
        <f t="array" ref="UB3560">SUM(LEN($O3560:$PX3560))-SUM(LEN(SUBSTITUTE(UPPER($O3560:$PX3560),"A","")))</f>
        <v>0</v>
      </c>
      <c r="UC3560" s="8">
        <f t="array" ref="UC3560">SUM(LEN($O3560:$PX3560))-SUM(LEN(SUBSTITUTE(UPPER($O3560:$PX3560),"P","")))</f>
        <v>0</v>
      </c>
      <c r="UG3560" s="8">
        <f t="shared" si="282"/>
        <v>0</v>
      </c>
      <c r="UH3560" s="8">
        <f t="shared" si="283"/>
        <v>0</v>
      </c>
      <c r="UI3560" s="8">
        <f t="shared" si="284"/>
        <v>0</v>
      </c>
      <c r="UJ3560" s="8">
        <f t="shared" si="285"/>
        <v>0</v>
      </c>
      <c r="UK3560" s="8">
        <f t="shared" si="286"/>
        <v>0</v>
      </c>
    </row>
    <row r="3561" spans="2:557" x14ac:dyDescent="0.25">
      <c r="B3561" s="60">
        <v>3556</v>
      </c>
      <c r="UA3561" s="8">
        <f t="array" ref="UA3561">SUM(LEN($O3561:$PX3561))-SUM(LEN(SUBSTITUTE(UPPER($O3561:$PX3561),"R","")))</f>
        <v>0</v>
      </c>
      <c r="UB3561" s="8">
        <f t="array" ref="UB3561">SUM(LEN($O3561:$PX3561))-SUM(LEN(SUBSTITUTE(UPPER($O3561:$PX3561),"A","")))</f>
        <v>0</v>
      </c>
      <c r="UC3561" s="8">
        <f t="array" ref="UC3561">SUM(LEN($O3561:$PX3561))-SUM(LEN(SUBSTITUTE(UPPER($O3561:$PX3561),"P","")))</f>
        <v>0</v>
      </c>
      <c r="UG3561" s="8">
        <f t="shared" si="282"/>
        <v>0</v>
      </c>
      <c r="UH3561" s="8">
        <f t="shared" si="283"/>
        <v>0</v>
      </c>
      <c r="UI3561" s="8">
        <f t="shared" si="284"/>
        <v>0</v>
      </c>
      <c r="UJ3561" s="8">
        <f t="shared" si="285"/>
        <v>0</v>
      </c>
      <c r="UK3561" s="8">
        <f t="shared" si="286"/>
        <v>0</v>
      </c>
    </row>
    <row r="3562" spans="2:557" x14ac:dyDescent="0.25">
      <c r="B3562" s="60">
        <v>3557</v>
      </c>
      <c r="UA3562" s="8">
        <f t="array" ref="UA3562">SUM(LEN($O3562:$PX3562))-SUM(LEN(SUBSTITUTE(UPPER($O3562:$PX3562),"R","")))</f>
        <v>0</v>
      </c>
      <c r="UB3562" s="8">
        <f t="array" ref="UB3562">SUM(LEN($O3562:$PX3562))-SUM(LEN(SUBSTITUTE(UPPER($O3562:$PX3562),"A","")))</f>
        <v>0</v>
      </c>
      <c r="UC3562" s="8">
        <f t="array" ref="UC3562">SUM(LEN($O3562:$PX3562))-SUM(LEN(SUBSTITUTE(UPPER($O3562:$PX3562),"P","")))</f>
        <v>0</v>
      </c>
      <c r="UG3562" s="8">
        <f t="shared" si="282"/>
        <v>0</v>
      </c>
      <c r="UH3562" s="8">
        <f t="shared" si="283"/>
        <v>0</v>
      </c>
      <c r="UI3562" s="8">
        <f t="shared" si="284"/>
        <v>0</v>
      </c>
      <c r="UJ3562" s="8">
        <f t="shared" si="285"/>
        <v>0</v>
      </c>
      <c r="UK3562" s="8">
        <f t="shared" si="286"/>
        <v>0</v>
      </c>
    </row>
    <row r="3563" spans="2:557" x14ac:dyDescent="0.25">
      <c r="B3563" s="60">
        <v>3558</v>
      </c>
      <c r="UA3563" s="8">
        <f t="array" ref="UA3563">SUM(LEN($O3563:$PX3563))-SUM(LEN(SUBSTITUTE(UPPER($O3563:$PX3563),"R","")))</f>
        <v>0</v>
      </c>
      <c r="UB3563" s="8">
        <f t="array" ref="UB3563">SUM(LEN($O3563:$PX3563))-SUM(LEN(SUBSTITUTE(UPPER($O3563:$PX3563),"A","")))</f>
        <v>0</v>
      </c>
      <c r="UC3563" s="8">
        <f t="array" ref="UC3563">SUM(LEN($O3563:$PX3563))-SUM(LEN(SUBSTITUTE(UPPER($O3563:$PX3563),"P","")))</f>
        <v>0</v>
      </c>
      <c r="UG3563" s="8">
        <f t="shared" si="282"/>
        <v>0</v>
      </c>
      <c r="UH3563" s="8">
        <f t="shared" si="283"/>
        <v>0</v>
      </c>
      <c r="UI3563" s="8">
        <f t="shared" si="284"/>
        <v>0</v>
      </c>
      <c r="UJ3563" s="8">
        <f t="shared" si="285"/>
        <v>0</v>
      </c>
      <c r="UK3563" s="8">
        <f t="shared" si="286"/>
        <v>0</v>
      </c>
    </row>
    <row r="3564" spans="2:557" x14ac:dyDescent="0.25">
      <c r="B3564" s="60">
        <v>3559</v>
      </c>
      <c r="UA3564" s="8">
        <f t="array" ref="UA3564">SUM(LEN($O3564:$PX3564))-SUM(LEN(SUBSTITUTE(UPPER($O3564:$PX3564),"R","")))</f>
        <v>0</v>
      </c>
      <c r="UB3564" s="8">
        <f t="array" ref="UB3564">SUM(LEN($O3564:$PX3564))-SUM(LEN(SUBSTITUTE(UPPER($O3564:$PX3564),"A","")))</f>
        <v>0</v>
      </c>
      <c r="UC3564" s="8">
        <f t="array" ref="UC3564">SUM(LEN($O3564:$PX3564))-SUM(LEN(SUBSTITUTE(UPPER($O3564:$PX3564),"P","")))</f>
        <v>0</v>
      </c>
      <c r="UG3564" s="8">
        <f t="shared" si="282"/>
        <v>0</v>
      </c>
      <c r="UH3564" s="8">
        <f t="shared" si="283"/>
        <v>0</v>
      </c>
      <c r="UI3564" s="8">
        <f t="shared" si="284"/>
        <v>0</v>
      </c>
      <c r="UJ3564" s="8">
        <f t="shared" si="285"/>
        <v>0</v>
      </c>
      <c r="UK3564" s="8">
        <f t="shared" si="286"/>
        <v>0</v>
      </c>
    </row>
    <row r="3565" spans="2:557" x14ac:dyDescent="0.25">
      <c r="B3565" s="60">
        <v>3560</v>
      </c>
      <c r="UA3565" s="8">
        <f t="array" ref="UA3565">SUM(LEN($O3565:$PX3565))-SUM(LEN(SUBSTITUTE(UPPER($O3565:$PX3565),"R","")))</f>
        <v>0</v>
      </c>
      <c r="UB3565" s="8">
        <f t="array" ref="UB3565">SUM(LEN($O3565:$PX3565))-SUM(LEN(SUBSTITUTE(UPPER($O3565:$PX3565),"A","")))</f>
        <v>0</v>
      </c>
      <c r="UC3565" s="8">
        <f t="array" ref="UC3565">SUM(LEN($O3565:$PX3565))-SUM(LEN(SUBSTITUTE(UPPER($O3565:$PX3565),"P","")))</f>
        <v>0</v>
      </c>
      <c r="UG3565" s="8">
        <f t="shared" si="282"/>
        <v>0</v>
      </c>
      <c r="UH3565" s="8">
        <f t="shared" si="283"/>
        <v>0</v>
      </c>
      <c r="UI3565" s="8">
        <f t="shared" si="284"/>
        <v>0</v>
      </c>
      <c r="UJ3565" s="8">
        <f t="shared" si="285"/>
        <v>0</v>
      </c>
      <c r="UK3565" s="8">
        <f t="shared" si="286"/>
        <v>0</v>
      </c>
    </row>
    <row r="3566" spans="2:557" x14ac:dyDescent="0.25">
      <c r="B3566" s="60">
        <v>3561</v>
      </c>
      <c r="UA3566" s="8">
        <f t="array" ref="UA3566">SUM(LEN($O3566:$PX3566))-SUM(LEN(SUBSTITUTE(UPPER($O3566:$PX3566),"R","")))</f>
        <v>0</v>
      </c>
      <c r="UB3566" s="8">
        <f t="array" ref="UB3566">SUM(LEN($O3566:$PX3566))-SUM(LEN(SUBSTITUTE(UPPER($O3566:$PX3566),"A","")))</f>
        <v>0</v>
      </c>
      <c r="UC3566" s="8">
        <f t="array" ref="UC3566">SUM(LEN($O3566:$PX3566))-SUM(LEN(SUBSTITUTE(UPPER($O3566:$PX3566),"P","")))</f>
        <v>0</v>
      </c>
      <c r="UG3566" s="8">
        <f t="shared" si="282"/>
        <v>0</v>
      </c>
      <c r="UH3566" s="8">
        <f t="shared" si="283"/>
        <v>0</v>
      </c>
      <c r="UI3566" s="8">
        <f t="shared" si="284"/>
        <v>0</v>
      </c>
      <c r="UJ3566" s="8">
        <f t="shared" si="285"/>
        <v>0</v>
      </c>
      <c r="UK3566" s="8">
        <f t="shared" si="286"/>
        <v>0</v>
      </c>
    </row>
    <row r="3567" spans="2:557" x14ac:dyDescent="0.25">
      <c r="B3567" s="60">
        <v>3562</v>
      </c>
      <c r="UA3567" s="8">
        <f t="array" ref="UA3567">SUM(LEN($O3567:$PX3567))-SUM(LEN(SUBSTITUTE(UPPER($O3567:$PX3567),"R","")))</f>
        <v>0</v>
      </c>
      <c r="UB3567" s="8">
        <f t="array" ref="UB3567">SUM(LEN($O3567:$PX3567))-SUM(LEN(SUBSTITUTE(UPPER($O3567:$PX3567),"A","")))</f>
        <v>0</v>
      </c>
      <c r="UC3567" s="8">
        <f t="array" ref="UC3567">SUM(LEN($O3567:$PX3567))-SUM(LEN(SUBSTITUTE(UPPER($O3567:$PX3567),"P","")))</f>
        <v>0</v>
      </c>
      <c r="UG3567" s="8">
        <f t="shared" si="282"/>
        <v>0</v>
      </c>
      <c r="UH3567" s="8">
        <f t="shared" si="283"/>
        <v>0</v>
      </c>
      <c r="UI3567" s="8">
        <f t="shared" si="284"/>
        <v>0</v>
      </c>
      <c r="UJ3567" s="8">
        <f t="shared" si="285"/>
        <v>0</v>
      </c>
      <c r="UK3567" s="8">
        <f t="shared" si="286"/>
        <v>0</v>
      </c>
    </row>
    <row r="3568" spans="2:557" x14ac:dyDescent="0.25">
      <c r="B3568" s="60">
        <v>3563</v>
      </c>
      <c r="UA3568" s="8">
        <f t="array" ref="UA3568">SUM(LEN($O3568:$PX3568))-SUM(LEN(SUBSTITUTE(UPPER($O3568:$PX3568),"R","")))</f>
        <v>0</v>
      </c>
      <c r="UB3568" s="8">
        <f t="array" ref="UB3568">SUM(LEN($O3568:$PX3568))-SUM(LEN(SUBSTITUTE(UPPER($O3568:$PX3568),"A","")))</f>
        <v>0</v>
      </c>
      <c r="UC3568" s="8">
        <f t="array" ref="UC3568">SUM(LEN($O3568:$PX3568))-SUM(LEN(SUBSTITUTE(UPPER($O3568:$PX3568),"P","")))</f>
        <v>0</v>
      </c>
      <c r="UG3568" s="8">
        <f t="shared" si="282"/>
        <v>0</v>
      </c>
      <c r="UH3568" s="8">
        <f t="shared" si="283"/>
        <v>0</v>
      </c>
      <c r="UI3568" s="8">
        <f t="shared" si="284"/>
        <v>0</v>
      </c>
      <c r="UJ3568" s="8">
        <f t="shared" si="285"/>
        <v>0</v>
      </c>
      <c r="UK3568" s="8">
        <f t="shared" si="286"/>
        <v>0</v>
      </c>
    </row>
    <row r="3569" spans="2:557" x14ac:dyDescent="0.25">
      <c r="B3569" s="60">
        <v>3564</v>
      </c>
      <c r="UA3569" s="8">
        <f t="array" ref="UA3569">SUM(LEN($O3569:$PX3569))-SUM(LEN(SUBSTITUTE(UPPER($O3569:$PX3569),"R","")))</f>
        <v>0</v>
      </c>
      <c r="UB3569" s="8">
        <f t="array" ref="UB3569">SUM(LEN($O3569:$PX3569))-SUM(LEN(SUBSTITUTE(UPPER($O3569:$PX3569),"A","")))</f>
        <v>0</v>
      </c>
      <c r="UC3569" s="8">
        <f t="array" ref="UC3569">SUM(LEN($O3569:$PX3569))-SUM(LEN(SUBSTITUTE(UPPER($O3569:$PX3569),"P","")))</f>
        <v>0</v>
      </c>
      <c r="UG3569" s="8">
        <f t="shared" si="282"/>
        <v>0</v>
      </c>
      <c r="UH3569" s="8">
        <f t="shared" si="283"/>
        <v>0</v>
      </c>
      <c r="UI3569" s="8">
        <f t="shared" si="284"/>
        <v>0</v>
      </c>
      <c r="UJ3569" s="8">
        <f t="shared" si="285"/>
        <v>0</v>
      </c>
      <c r="UK3569" s="8">
        <f t="shared" si="286"/>
        <v>0</v>
      </c>
    </row>
    <row r="3570" spans="2:557" x14ac:dyDescent="0.25">
      <c r="B3570" s="60">
        <v>3565</v>
      </c>
      <c r="UA3570" s="8">
        <f t="array" ref="UA3570">SUM(LEN($O3570:$PX3570))-SUM(LEN(SUBSTITUTE(UPPER($O3570:$PX3570),"R","")))</f>
        <v>0</v>
      </c>
      <c r="UB3570" s="8">
        <f t="array" ref="UB3570">SUM(LEN($O3570:$PX3570))-SUM(LEN(SUBSTITUTE(UPPER($O3570:$PX3570),"A","")))</f>
        <v>0</v>
      </c>
      <c r="UC3570" s="8">
        <f t="array" ref="UC3570">SUM(LEN($O3570:$PX3570))-SUM(LEN(SUBSTITUTE(UPPER($O3570:$PX3570),"P","")))</f>
        <v>0</v>
      </c>
      <c r="UG3570" s="8">
        <f t="shared" si="282"/>
        <v>0</v>
      </c>
      <c r="UH3570" s="8">
        <f t="shared" si="283"/>
        <v>0</v>
      </c>
      <c r="UI3570" s="8">
        <f t="shared" si="284"/>
        <v>0</v>
      </c>
      <c r="UJ3570" s="8">
        <f t="shared" si="285"/>
        <v>0</v>
      </c>
      <c r="UK3570" s="8">
        <f t="shared" si="286"/>
        <v>0</v>
      </c>
    </row>
    <row r="3571" spans="2:557" x14ac:dyDescent="0.25">
      <c r="B3571" s="60">
        <v>3566</v>
      </c>
      <c r="UA3571" s="8">
        <f t="array" ref="UA3571">SUM(LEN($O3571:$PX3571))-SUM(LEN(SUBSTITUTE(UPPER($O3571:$PX3571),"R","")))</f>
        <v>0</v>
      </c>
      <c r="UB3571" s="8">
        <f t="array" ref="UB3571">SUM(LEN($O3571:$PX3571))-SUM(LEN(SUBSTITUTE(UPPER($O3571:$PX3571),"A","")))</f>
        <v>0</v>
      </c>
      <c r="UC3571" s="8">
        <f t="array" ref="UC3571">SUM(LEN($O3571:$PX3571))-SUM(LEN(SUBSTITUTE(UPPER($O3571:$PX3571),"P","")))</f>
        <v>0</v>
      </c>
      <c r="UG3571" s="8">
        <f t="shared" si="282"/>
        <v>0</v>
      </c>
      <c r="UH3571" s="8">
        <f t="shared" si="283"/>
        <v>0</v>
      </c>
      <c r="UI3571" s="8">
        <f t="shared" si="284"/>
        <v>0</v>
      </c>
      <c r="UJ3571" s="8">
        <f t="shared" si="285"/>
        <v>0</v>
      </c>
      <c r="UK3571" s="8">
        <f t="shared" si="286"/>
        <v>0</v>
      </c>
    </row>
    <row r="3572" spans="2:557" x14ac:dyDescent="0.25">
      <c r="B3572" s="60">
        <v>3567</v>
      </c>
      <c r="UA3572" s="8">
        <f t="array" ref="UA3572">SUM(LEN($O3572:$PX3572))-SUM(LEN(SUBSTITUTE(UPPER($O3572:$PX3572),"R","")))</f>
        <v>0</v>
      </c>
      <c r="UB3572" s="8">
        <f t="array" ref="UB3572">SUM(LEN($O3572:$PX3572))-SUM(LEN(SUBSTITUTE(UPPER($O3572:$PX3572),"A","")))</f>
        <v>0</v>
      </c>
      <c r="UC3572" s="8">
        <f t="array" ref="UC3572">SUM(LEN($O3572:$PX3572))-SUM(LEN(SUBSTITUTE(UPPER($O3572:$PX3572),"P","")))</f>
        <v>0</v>
      </c>
      <c r="UG3572" s="8">
        <f t="shared" si="282"/>
        <v>0</v>
      </c>
      <c r="UH3572" s="8">
        <f t="shared" si="283"/>
        <v>0</v>
      </c>
      <c r="UI3572" s="8">
        <f t="shared" si="284"/>
        <v>0</v>
      </c>
      <c r="UJ3572" s="8">
        <f t="shared" si="285"/>
        <v>0</v>
      </c>
      <c r="UK3572" s="8">
        <f t="shared" si="286"/>
        <v>0</v>
      </c>
    </row>
    <row r="3573" spans="2:557" x14ac:dyDescent="0.25">
      <c r="B3573" s="60">
        <v>3568</v>
      </c>
      <c r="UA3573" s="8">
        <f t="array" ref="UA3573">SUM(LEN($O3573:$PX3573))-SUM(LEN(SUBSTITUTE(UPPER($O3573:$PX3573),"R","")))</f>
        <v>0</v>
      </c>
      <c r="UB3573" s="8">
        <f t="array" ref="UB3573">SUM(LEN($O3573:$PX3573))-SUM(LEN(SUBSTITUTE(UPPER($O3573:$PX3573),"A","")))</f>
        <v>0</v>
      </c>
      <c r="UC3573" s="8">
        <f t="array" ref="UC3573">SUM(LEN($O3573:$PX3573))-SUM(LEN(SUBSTITUTE(UPPER($O3573:$PX3573),"P","")))</f>
        <v>0</v>
      </c>
      <c r="UG3573" s="8">
        <f t="shared" si="282"/>
        <v>0</v>
      </c>
      <c r="UH3573" s="8">
        <f t="shared" si="283"/>
        <v>0</v>
      </c>
      <c r="UI3573" s="8">
        <f t="shared" si="284"/>
        <v>0</v>
      </c>
      <c r="UJ3573" s="8">
        <f t="shared" si="285"/>
        <v>0</v>
      </c>
      <c r="UK3573" s="8">
        <f t="shared" si="286"/>
        <v>0</v>
      </c>
    </row>
    <row r="3574" spans="2:557" x14ac:dyDescent="0.25">
      <c r="B3574" s="60">
        <v>3569</v>
      </c>
      <c r="UA3574" s="8">
        <f t="array" ref="UA3574">SUM(LEN($O3574:$PX3574))-SUM(LEN(SUBSTITUTE(UPPER($O3574:$PX3574),"R","")))</f>
        <v>0</v>
      </c>
      <c r="UB3574" s="8">
        <f t="array" ref="UB3574">SUM(LEN($O3574:$PX3574))-SUM(LEN(SUBSTITUTE(UPPER($O3574:$PX3574),"A","")))</f>
        <v>0</v>
      </c>
      <c r="UC3574" s="8">
        <f t="array" ref="UC3574">SUM(LEN($O3574:$PX3574))-SUM(LEN(SUBSTITUTE(UPPER($O3574:$PX3574),"P","")))</f>
        <v>0</v>
      </c>
      <c r="UG3574" s="8">
        <f t="shared" si="282"/>
        <v>0</v>
      </c>
      <c r="UH3574" s="8">
        <f t="shared" si="283"/>
        <v>0</v>
      </c>
      <c r="UI3574" s="8">
        <f t="shared" si="284"/>
        <v>0</v>
      </c>
      <c r="UJ3574" s="8">
        <f t="shared" si="285"/>
        <v>0</v>
      </c>
      <c r="UK3574" s="8">
        <f t="shared" si="286"/>
        <v>0</v>
      </c>
    </row>
    <row r="3575" spans="2:557" x14ac:dyDescent="0.25">
      <c r="B3575" s="60">
        <v>3570</v>
      </c>
      <c r="UA3575" s="8">
        <f t="array" ref="UA3575">SUM(LEN($O3575:$PX3575))-SUM(LEN(SUBSTITUTE(UPPER($O3575:$PX3575),"R","")))</f>
        <v>0</v>
      </c>
      <c r="UB3575" s="8">
        <f t="array" ref="UB3575">SUM(LEN($O3575:$PX3575))-SUM(LEN(SUBSTITUTE(UPPER($O3575:$PX3575),"A","")))</f>
        <v>0</v>
      </c>
      <c r="UC3575" s="8">
        <f t="array" ref="UC3575">SUM(LEN($O3575:$PX3575))-SUM(LEN(SUBSTITUTE(UPPER($O3575:$PX3575),"P","")))</f>
        <v>0</v>
      </c>
      <c r="UG3575" s="8">
        <f t="shared" si="282"/>
        <v>0</v>
      </c>
      <c r="UH3575" s="8">
        <f t="shared" si="283"/>
        <v>0</v>
      </c>
      <c r="UI3575" s="8">
        <f t="shared" si="284"/>
        <v>0</v>
      </c>
      <c r="UJ3575" s="8">
        <f t="shared" si="285"/>
        <v>0</v>
      </c>
      <c r="UK3575" s="8">
        <f t="shared" si="286"/>
        <v>0</v>
      </c>
    </row>
    <row r="3576" spans="2:557" x14ac:dyDescent="0.25">
      <c r="B3576" s="60">
        <v>3571</v>
      </c>
      <c r="UA3576" s="8">
        <f t="array" ref="UA3576">SUM(LEN($O3576:$PX3576))-SUM(LEN(SUBSTITUTE(UPPER($O3576:$PX3576),"R","")))</f>
        <v>0</v>
      </c>
      <c r="UB3576" s="8">
        <f t="array" ref="UB3576">SUM(LEN($O3576:$PX3576))-SUM(LEN(SUBSTITUTE(UPPER($O3576:$PX3576),"A","")))</f>
        <v>0</v>
      </c>
      <c r="UC3576" s="8">
        <f t="array" ref="UC3576">SUM(LEN($O3576:$PX3576))-SUM(LEN(SUBSTITUTE(UPPER($O3576:$PX3576),"P","")))</f>
        <v>0</v>
      </c>
      <c r="UG3576" s="8">
        <f t="shared" si="282"/>
        <v>0</v>
      </c>
      <c r="UH3576" s="8">
        <f t="shared" si="283"/>
        <v>0</v>
      </c>
      <c r="UI3576" s="8">
        <f t="shared" si="284"/>
        <v>0</v>
      </c>
      <c r="UJ3576" s="8">
        <f t="shared" si="285"/>
        <v>0</v>
      </c>
      <c r="UK3576" s="8">
        <f t="shared" si="286"/>
        <v>0</v>
      </c>
    </row>
    <row r="3577" spans="2:557" x14ac:dyDescent="0.25">
      <c r="B3577" s="60">
        <v>3572</v>
      </c>
      <c r="UA3577" s="8">
        <f t="array" ref="UA3577">SUM(LEN($O3577:$PX3577))-SUM(LEN(SUBSTITUTE(UPPER($O3577:$PX3577),"R","")))</f>
        <v>0</v>
      </c>
      <c r="UB3577" s="8">
        <f t="array" ref="UB3577">SUM(LEN($O3577:$PX3577))-SUM(LEN(SUBSTITUTE(UPPER($O3577:$PX3577),"A","")))</f>
        <v>0</v>
      </c>
      <c r="UC3577" s="8">
        <f t="array" ref="UC3577">SUM(LEN($O3577:$PX3577))-SUM(LEN(SUBSTITUTE(UPPER($O3577:$PX3577),"P","")))</f>
        <v>0</v>
      </c>
      <c r="UG3577" s="8">
        <f t="shared" si="282"/>
        <v>0</v>
      </c>
      <c r="UH3577" s="8">
        <f t="shared" si="283"/>
        <v>0</v>
      </c>
      <c r="UI3577" s="8">
        <f t="shared" si="284"/>
        <v>0</v>
      </c>
      <c r="UJ3577" s="8">
        <f t="shared" si="285"/>
        <v>0</v>
      </c>
      <c r="UK3577" s="8">
        <f t="shared" si="286"/>
        <v>0</v>
      </c>
    </row>
    <row r="3578" spans="2:557" x14ac:dyDescent="0.25">
      <c r="B3578" s="60">
        <v>3573</v>
      </c>
      <c r="UA3578" s="8">
        <f t="array" ref="UA3578">SUM(LEN($O3578:$PX3578))-SUM(LEN(SUBSTITUTE(UPPER($O3578:$PX3578),"R","")))</f>
        <v>0</v>
      </c>
      <c r="UB3578" s="8">
        <f t="array" ref="UB3578">SUM(LEN($O3578:$PX3578))-SUM(LEN(SUBSTITUTE(UPPER($O3578:$PX3578),"A","")))</f>
        <v>0</v>
      </c>
      <c r="UC3578" s="8">
        <f t="array" ref="UC3578">SUM(LEN($O3578:$PX3578))-SUM(LEN(SUBSTITUTE(UPPER($O3578:$PX3578),"P","")))</f>
        <v>0</v>
      </c>
      <c r="UG3578" s="8">
        <f t="shared" si="282"/>
        <v>0</v>
      </c>
      <c r="UH3578" s="8">
        <f t="shared" si="283"/>
        <v>0</v>
      </c>
      <c r="UI3578" s="8">
        <f t="shared" si="284"/>
        <v>0</v>
      </c>
      <c r="UJ3578" s="8">
        <f t="shared" si="285"/>
        <v>0</v>
      </c>
      <c r="UK3578" s="8">
        <f t="shared" si="286"/>
        <v>0</v>
      </c>
    </row>
    <row r="3579" spans="2:557" x14ac:dyDescent="0.25">
      <c r="B3579" s="60">
        <v>3574</v>
      </c>
      <c r="UA3579" s="8">
        <f t="array" ref="UA3579">SUM(LEN($O3579:$PX3579))-SUM(LEN(SUBSTITUTE(UPPER($O3579:$PX3579),"R","")))</f>
        <v>0</v>
      </c>
      <c r="UB3579" s="8">
        <f t="array" ref="UB3579">SUM(LEN($O3579:$PX3579))-SUM(LEN(SUBSTITUTE(UPPER($O3579:$PX3579),"A","")))</f>
        <v>0</v>
      </c>
      <c r="UC3579" s="8">
        <f t="array" ref="UC3579">SUM(LEN($O3579:$PX3579))-SUM(LEN(SUBSTITUTE(UPPER($O3579:$PX3579),"P","")))</f>
        <v>0</v>
      </c>
      <c r="UG3579" s="8">
        <f t="shared" si="282"/>
        <v>0</v>
      </c>
      <c r="UH3579" s="8">
        <f t="shared" si="283"/>
        <v>0</v>
      </c>
      <c r="UI3579" s="8">
        <f t="shared" si="284"/>
        <v>0</v>
      </c>
      <c r="UJ3579" s="8">
        <f t="shared" si="285"/>
        <v>0</v>
      </c>
      <c r="UK3579" s="8">
        <f t="shared" si="286"/>
        <v>0</v>
      </c>
    </row>
    <row r="3580" spans="2:557" x14ac:dyDescent="0.25">
      <c r="B3580" s="60">
        <v>3575</v>
      </c>
      <c r="UA3580" s="8">
        <f t="array" ref="UA3580">SUM(LEN($O3580:$PX3580))-SUM(LEN(SUBSTITUTE(UPPER($O3580:$PX3580),"R","")))</f>
        <v>0</v>
      </c>
      <c r="UB3580" s="8">
        <f t="array" ref="UB3580">SUM(LEN($O3580:$PX3580))-SUM(LEN(SUBSTITUTE(UPPER($O3580:$PX3580),"A","")))</f>
        <v>0</v>
      </c>
      <c r="UC3580" s="8">
        <f t="array" ref="UC3580">SUM(LEN($O3580:$PX3580))-SUM(LEN(SUBSTITUTE(UPPER($O3580:$PX3580),"P","")))</f>
        <v>0</v>
      </c>
      <c r="UG3580" s="8">
        <f t="shared" si="282"/>
        <v>0</v>
      </c>
      <c r="UH3580" s="8">
        <f t="shared" si="283"/>
        <v>0</v>
      </c>
      <c r="UI3580" s="8">
        <f t="shared" si="284"/>
        <v>0</v>
      </c>
      <c r="UJ3580" s="8">
        <f t="shared" si="285"/>
        <v>0</v>
      </c>
      <c r="UK3580" s="8">
        <f t="shared" si="286"/>
        <v>0</v>
      </c>
    </row>
    <row r="3581" spans="2:557" x14ac:dyDescent="0.25">
      <c r="B3581" s="60">
        <v>3576</v>
      </c>
      <c r="UA3581" s="8">
        <f t="array" ref="UA3581">SUM(LEN($O3581:$PX3581))-SUM(LEN(SUBSTITUTE(UPPER($O3581:$PX3581),"R","")))</f>
        <v>0</v>
      </c>
      <c r="UB3581" s="8">
        <f t="array" ref="UB3581">SUM(LEN($O3581:$PX3581))-SUM(LEN(SUBSTITUTE(UPPER($O3581:$PX3581),"A","")))</f>
        <v>0</v>
      </c>
      <c r="UC3581" s="8">
        <f t="array" ref="UC3581">SUM(LEN($O3581:$PX3581))-SUM(LEN(SUBSTITUTE(UPPER($O3581:$PX3581),"P","")))</f>
        <v>0</v>
      </c>
      <c r="UG3581" s="8">
        <f t="shared" si="282"/>
        <v>0</v>
      </c>
      <c r="UH3581" s="8">
        <f t="shared" si="283"/>
        <v>0</v>
      </c>
      <c r="UI3581" s="8">
        <f t="shared" si="284"/>
        <v>0</v>
      </c>
      <c r="UJ3581" s="8">
        <f t="shared" si="285"/>
        <v>0</v>
      </c>
      <c r="UK3581" s="8">
        <f t="shared" si="286"/>
        <v>0</v>
      </c>
    </row>
    <row r="3582" spans="2:557" x14ac:dyDescent="0.25">
      <c r="B3582" s="60">
        <v>3577</v>
      </c>
      <c r="UA3582" s="8">
        <f t="array" ref="UA3582">SUM(LEN($O3582:$PX3582))-SUM(LEN(SUBSTITUTE(UPPER($O3582:$PX3582),"R","")))</f>
        <v>0</v>
      </c>
      <c r="UB3582" s="8">
        <f t="array" ref="UB3582">SUM(LEN($O3582:$PX3582))-SUM(LEN(SUBSTITUTE(UPPER($O3582:$PX3582),"A","")))</f>
        <v>0</v>
      </c>
      <c r="UC3582" s="8">
        <f t="array" ref="UC3582">SUM(LEN($O3582:$PX3582))-SUM(LEN(SUBSTITUTE(UPPER($O3582:$PX3582),"P","")))</f>
        <v>0</v>
      </c>
      <c r="UG3582" s="8">
        <f t="shared" si="282"/>
        <v>0</v>
      </c>
      <c r="UH3582" s="8">
        <f t="shared" si="283"/>
        <v>0</v>
      </c>
      <c r="UI3582" s="8">
        <f t="shared" si="284"/>
        <v>0</v>
      </c>
      <c r="UJ3582" s="8">
        <f t="shared" si="285"/>
        <v>0</v>
      </c>
      <c r="UK3582" s="8">
        <f t="shared" si="286"/>
        <v>0</v>
      </c>
    </row>
    <row r="3583" spans="2:557" x14ac:dyDescent="0.25">
      <c r="B3583" s="60">
        <v>3578</v>
      </c>
      <c r="UA3583" s="8">
        <f t="array" ref="UA3583">SUM(LEN($O3583:$PX3583))-SUM(LEN(SUBSTITUTE(UPPER($O3583:$PX3583),"R","")))</f>
        <v>0</v>
      </c>
      <c r="UB3583" s="8">
        <f t="array" ref="UB3583">SUM(LEN($O3583:$PX3583))-SUM(LEN(SUBSTITUTE(UPPER($O3583:$PX3583),"A","")))</f>
        <v>0</v>
      </c>
      <c r="UC3583" s="8">
        <f t="array" ref="UC3583">SUM(LEN($O3583:$PX3583))-SUM(LEN(SUBSTITUTE(UPPER($O3583:$PX3583),"P","")))</f>
        <v>0</v>
      </c>
      <c r="UG3583" s="8">
        <f t="shared" si="282"/>
        <v>0</v>
      </c>
      <c r="UH3583" s="8">
        <f t="shared" si="283"/>
        <v>0</v>
      </c>
      <c r="UI3583" s="8">
        <f t="shared" si="284"/>
        <v>0</v>
      </c>
      <c r="UJ3583" s="8">
        <f t="shared" si="285"/>
        <v>0</v>
      </c>
      <c r="UK3583" s="8">
        <f t="shared" si="286"/>
        <v>0</v>
      </c>
    </row>
    <row r="3584" spans="2:557" x14ac:dyDescent="0.25">
      <c r="B3584" s="60">
        <v>3579</v>
      </c>
      <c r="UA3584" s="8">
        <f t="array" ref="UA3584">SUM(LEN($O3584:$PX3584))-SUM(LEN(SUBSTITUTE(UPPER($O3584:$PX3584),"R","")))</f>
        <v>0</v>
      </c>
      <c r="UB3584" s="8">
        <f t="array" ref="UB3584">SUM(LEN($O3584:$PX3584))-SUM(LEN(SUBSTITUTE(UPPER($O3584:$PX3584),"A","")))</f>
        <v>0</v>
      </c>
      <c r="UC3584" s="8">
        <f t="array" ref="UC3584">SUM(LEN($O3584:$PX3584))-SUM(LEN(SUBSTITUTE(UPPER($O3584:$PX3584),"P","")))</f>
        <v>0</v>
      </c>
      <c r="UG3584" s="8">
        <f t="shared" si="282"/>
        <v>0</v>
      </c>
      <c r="UH3584" s="8">
        <f t="shared" si="283"/>
        <v>0</v>
      </c>
      <c r="UI3584" s="8">
        <f t="shared" si="284"/>
        <v>0</v>
      </c>
      <c r="UJ3584" s="8">
        <f t="shared" si="285"/>
        <v>0</v>
      </c>
      <c r="UK3584" s="8">
        <f t="shared" si="286"/>
        <v>0</v>
      </c>
    </row>
    <row r="3585" spans="2:557" x14ac:dyDescent="0.25">
      <c r="B3585" s="60">
        <v>3580</v>
      </c>
      <c r="UA3585" s="8">
        <f t="array" ref="UA3585">SUM(LEN($O3585:$PX3585))-SUM(LEN(SUBSTITUTE(UPPER($O3585:$PX3585),"R","")))</f>
        <v>0</v>
      </c>
      <c r="UB3585" s="8">
        <f t="array" ref="UB3585">SUM(LEN($O3585:$PX3585))-SUM(LEN(SUBSTITUTE(UPPER($O3585:$PX3585),"A","")))</f>
        <v>0</v>
      </c>
      <c r="UC3585" s="8">
        <f t="array" ref="UC3585">SUM(LEN($O3585:$PX3585))-SUM(LEN(SUBSTITUTE(UPPER($O3585:$PX3585),"P","")))</f>
        <v>0</v>
      </c>
      <c r="UG3585" s="8">
        <f t="shared" si="282"/>
        <v>0</v>
      </c>
      <c r="UH3585" s="8">
        <f t="shared" si="283"/>
        <v>0</v>
      </c>
      <c r="UI3585" s="8">
        <f t="shared" si="284"/>
        <v>0</v>
      </c>
      <c r="UJ3585" s="8">
        <f t="shared" si="285"/>
        <v>0</v>
      </c>
      <c r="UK3585" s="8">
        <f t="shared" si="286"/>
        <v>0</v>
      </c>
    </row>
    <row r="3586" spans="2:557" x14ac:dyDescent="0.25">
      <c r="B3586" s="60">
        <v>3581</v>
      </c>
      <c r="UA3586" s="8">
        <f t="array" ref="UA3586">SUM(LEN($O3586:$PX3586))-SUM(LEN(SUBSTITUTE(UPPER($O3586:$PX3586),"R","")))</f>
        <v>0</v>
      </c>
      <c r="UB3586" s="8">
        <f t="array" ref="UB3586">SUM(LEN($O3586:$PX3586))-SUM(LEN(SUBSTITUTE(UPPER($O3586:$PX3586),"A","")))</f>
        <v>0</v>
      </c>
      <c r="UC3586" s="8">
        <f t="array" ref="UC3586">SUM(LEN($O3586:$PX3586))-SUM(LEN(SUBSTITUTE(UPPER($O3586:$PX3586),"P","")))</f>
        <v>0</v>
      </c>
      <c r="UG3586" s="8">
        <f t="shared" si="282"/>
        <v>0</v>
      </c>
      <c r="UH3586" s="8">
        <f t="shared" si="283"/>
        <v>0</v>
      </c>
      <c r="UI3586" s="8">
        <f t="shared" si="284"/>
        <v>0</v>
      </c>
      <c r="UJ3586" s="8">
        <f t="shared" si="285"/>
        <v>0</v>
      </c>
      <c r="UK3586" s="8">
        <f t="shared" si="286"/>
        <v>0</v>
      </c>
    </row>
    <row r="3587" spans="2:557" x14ac:dyDescent="0.25">
      <c r="B3587" s="60">
        <v>3582</v>
      </c>
      <c r="UA3587" s="8">
        <f t="array" ref="UA3587">SUM(LEN($O3587:$PX3587))-SUM(LEN(SUBSTITUTE(UPPER($O3587:$PX3587),"R","")))</f>
        <v>0</v>
      </c>
      <c r="UB3587" s="8">
        <f t="array" ref="UB3587">SUM(LEN($O3587:$PX3587))-SUM(LEN(SUBSTITUTE(UPPER($O3587:$PX3587),"A","")))</f>
        <v>0</v>
      </c>
      <c r="UC3587" s="8">
        <f t="array" ref="UC3587">SUM(LEN($O3587:$PX3587))-SUM(LEN(SUBSTITUTE(UPPER($O3587:$PX3587),"P","")))</f>
        <v>0</v>
      </c>
      <c r="UG3587" s="8">
        <f t="shared" si="282"/>
        <v>0</v>
      </c>
      <c r="UH3587" s="8">
        <f t="shared" si="283"/>
        <v>0</v>
      </c>
      <c r="UI3587" s="8">
        <f t="shared" si="284"/>
        <v>0</v>
      </c>
      <c r="UJ3587" s="8">
        <f t="shared" si="285"/>
        <v>0</v>
      </c>
      <c r="UK3587" s="8">
        <f t="shared" si="286"/>
        <v>0</v>
      </c>
    </row>
    <row r="3588" spans="2:557" x14ac:dyDescent="0.25">
      <c r="B3588" s="60">
        <v>3583</v>
      </c>
      <c r="UA3588" s="8">
        <f t="array" ref="UA3588">SUM(LEN($O3588:$PX3588))-SUM(LEN(SUBSTITUTE(UPPER($O3588:$PX3588),"R","")))</f>
        <v>0</v>
      </c>
      <c r="UB3588" s="8">
        <f t="array" ref="UB3588">SUM(LEN($O3588:$PX3588))-SUM(LEN(SUBSTITUTE(UPPER($O3588:$PX3588),"A","")))</f>
        <v>0</v>
      </c>
      <c r="UC3588" s="8">
        <f t="array" ref="UC3588">SUM(LEN($O3588:$PX3588))-SUM(LEN(SUBSTITUTE(UPPER($O3588:$PX3588),"P","")))</f>
        <v>0</v>
      </c>
      <c r="UG3588" s="8">
        <f t="shared" si="282"/>
        <v>0</v>
      </c>
      <c r="UH3588" s="8">
        <f t="shared" si="283"/>
        <v>0</v>
      </c>
      <c r="UI3588" s="8">
        <f t="shared" si="284"/>
        <v>0</v>
      </c>
      <c r="UJ3588" s="8">
        <f t="shared" si="285"/>
        <v>0</v>
      </c>
      <c r="UK3588" s="8">
        <f t="shared" si="286"/>
        <v>0</v>
      </c>
    </row>
    <row r="3589" spans="2:557" x14ac:dyDescent="0.25">
      <c r="B3589" s="60">
        <v>3584</v>
      </c>
      <c r="UA3589" s="8">
        <f t="array" ref="UA3589">SUM(LEN($O3589:$PX3589))-SUM(LEN(SUBSTITUTE(UPPER($O3589:$PX3589),"R","")))</f>
        <v>0</v>
      </c>
      <c r="UB3589" s="8">
        <f t="array" ref="UB3589">SUM(LEN($O3589:$PX3589))-SUM(LEN(SUBSTITUTE(UPPER($O3589:$PX3589),"A","")))</f>
        <v>0</v>
      </c>
      <c r="UC3589" s="8">
        <f t="array" ref="UC3589">SUM(LEN($O3589:$PX3589))-SUM(LEN(SUBSTITUTE(UPPER($O3589:$PX3589),"P","")))</f>
        <v>0</v>
      </c>
      <c r="UG3589" s="8">
        <f t="shared" si="282"/>
        <v>0</v>
      </c>
      <c r="UH3589" s="8">
        <f t="shared" si="283"/>
        <v>0</v>
      </c>
      <c r="UI3589" s="8">
        <f t="shared" si="284"/>
        <v>0</v>
      </c>
      <c r="UJ3589" s="8">
        <f t="shared" si="285"/>
        <v>0</v>
      </c>
      <c r="UK3589" s="8">
        <f t="shared" si="286"/>
        <v>0</v>
      </c>
    </row>
    <row r="3590" spans="2:557" x14ac:dyDescent="0.25">
      <c r="B3590" s="60">
        <v>3585</v>
      </c>
      <c r="UA3590" s="8">
        <f t="array" ref="UA3590">SUM(LEN($O3590:$PX3590))-SUM(LEN(SUBSTITUTE(UPPER($O3590:$PX3590),"R","")))</f>
        <v>0</v>
      </c>
      <c r="UB3590" s="8">
        <f t="array" ref="UB3590">SUM(LEN($O3590:$PX3590))-SUM(LEN(SUBSTITUTE(UPPER($O3590:$PX3590),"A","")))</f>
        <v>0</v>
      </c>
      <c r="UC3590" s="8">
        <f t="array" ref="UC3590">SUM(LEN($O3590:$PX3590))-SUM(LEN(SUBSTITUTE(UPPER($O3590:$PX3590),"P","")))</f>
        <v>0</v>
      </c>
      <c r="UG3590" s="8">
        <f t="shared" si="282"/>
        <v>0</v>
      </c>
      <c r="UH3590" s="8">
        <f t="shared" si="283"/>
        <v>0</v>
      </c>
      <c r="UI3590" s="8">
        <f t="shared" si="284"/>
        <v>0</v>
      </c>
      <c r="UJ3590" s="8">
        <f t="shared" si="285"/>
        <v>0</v>
      </c>
      <c r="UK3590" s="8">
        <f t="shared" si="286"/>
        <v>0</v>
      </c>
    </row>
    <row r="3591" spans="2:557" x14ac:dyDescent="0.25">
      <c r="B3591" s="60">
        <v>3586</v>
      </c>
      <c r="UA3591" s="8">
        <f t="array" ref="UA3591">SUM(LEN($O3591:$PX3591))-SUM(LEN(SUBSTITUTE(UPPER($O3591:$PX3591),"R","")))</f>
        <v>0</v>
      </c>
      <c r="UB3591" s="8">
        <f t="array" ref="UB3591">SUM(LEN($O3591:$PX3591))-SUM(LEN(SUBSTITUTE(UPPER($O3591:$PX3591),"A","")))</f>
        <v>0</v>
      </c>
      <c r="UC3591" s="8">
        <f t="array" ref="UC3591">SUM(LEN($O3591:$PX3591))-SUM(LEN(SUBSTITUTE(UPPER($O3591:$PX3591),"P","")))</f>
        <v>0</v>
      </c>
      <c r="UG3591" s="8">
        <f t="shared" ref="UG3591:UG3654" si="287">SUM(UA3591:UF3591)</f>
        <v>0</v>
      </c>
      <c r="UH3591" s="8">
        <f t="shared" ref="UH3591:UH3654" si="288">IF(OR($G3591="Grade 1",$G3591="Grade 2",$G3591="Grade 3"),1,0)</f>
        <v>0</v>
      </c>
      <c r="UI3591" s="8">
        <f t="shared" ref="UI3591:UI3654" si="289">IF(OR($G3591="Grade 4",$G3591="Grade 5",$G3591="Grade 6"),1,0)</f>
        <v>0</v>
      </c>
      <c r="UJ3591" s="8">
        <f t="shared" ref="UJ3591:UJ3654" si="290">IF(OR($G3591="Grade 7",$G3591="Grade 8",$G3591="Grade 9"),1,0)</f>
        <v>0</v>
      </c>
      <c r="UK3591" s="8">
        <f t="shared" ref="UK3591:UK3654" si="291">IF(OR($G3591="Grade 10",$G3591="Grade 11",$G3591="Grade 12"),1,0)</f>
        <v>0</v>
      </c>
    </row>
    <row r="3592" spans="2:557" x14ac:dyDescent="0.25">
      <c r="B3592" s="60">
        <v>3587</v>
      </c>
      <c r="UA3592" s="8">
        <f t="array" ref="UA3592">SUM(LEN($O3592:$PX3592))-SUM(LEN(SUBSTITUTE(UPPER($O3592:$PX3592),"R","")))</f>
        <v>0</v>
      </c>
      <c r="UB3592" s="8">
        <f t="array" ref="UB3592">SUM(LEN($O3592:$PX3592))-SUM(LEN(SUBSTITUTE(UPPER($O3592:$PX3592),"A","")))</f>
        <v>0</v>
      </c>
      <c r="UC3592" s="8">
        <f t="array" ref="UC3592">SUM(LEN($O3592:$PX3592))-SUM(LEN(SUBSTITUTE(UPPER($O3592:$PX3592),"P","")))</f>
        <v>0</v>
      </c>
      <c r="UG3592" s="8">
        <f t="shared" si="287"/>
        <v>0</v>
      </c>
      <c r="UH3592" s="8">
        <f t="shared" si="288"/>
        <v>0</v>
      </c>
      <c r="UI3592" s="8">
        <f t="shared" si="289"/>
        <v>0</v>
      </c>
      <c r="UJ3592" s="8">
        <f t="shared" si="290"/>
        <v>0</v>
      </c>
      <c r="UK3592" s="8">
        <f t="shared" si="291"/>
        <v>0</v>
      </c>
    </row>
    <row r="3593" spans="2:557" x14ac:dyDescent="0.25">
      <c r="B3593" s="60">
        <v>3588</v>
      </c>
      <c r="UA3593" s="8">
        <f t="array" ref="UA3593">SUM(LEN($O3593:$PX3593))-SUM(LEN(SUBSTITUTE(UPPER($O3593:$PX3593),"R","")))</f>
        <v>0</v>
      </c>
      <c r="UB3593" s="8">
        <f t="array" ref="UB3593">SUM(LEN($O3593:$PX3593))-SUM(LEN(SUBSTITUTE(UPPER($O3593:$PX3593),"A","")))</f>
        <v>0</v>
      </c>
      <c r="UC3593" s="8">
        <f t="array" ref="UC3593">SUM(LEN($O3593:$PX3593))-SUM(LEN(SUBSTITUTE(UPPER($O3593:$PX3593),"P","")))</f>
        <v>0</v>
      </c>
      <c r="UG3593" s="8">
        <f t="shared" si="287"/>
        <v>0</v>
      </c>
      <c r="UH3593" s="8">
        <f t="shared" si="288"/>
        <v>0</v>
      </c>
      <c r="UI3593" s="8">
        <f t="shared" si="289"/>
        <v>0</v>
      </c>
      <c r="UJ3593" s="8">
        <f t="shared" si="290"/>
        <v>0</v>
      </c>
      <c r="UK3593" s="8">
        <f t="shared" si="291"/>
        <v>0</v>
      </c>
    </row>
    <row r="3594" spans="2:557" x14ac:dyDescent="0.25">
      <c r="B3594" s="60">
        <v>3589</v>
      </c>
      <c r="UA3594" s="8">
        <f t="array" ref="UA3594">SUM(LEN($O3594:$PX3594))-SUM(LEN(SUBSTITUTE(UPPER($O3594:$PX3594),"R","")))</f>
        <v>0</v>
      </c>
      <c r="UB3594" s="8">
        <f t="array" ref="UB3594">SUM(LEN($O3594:$PX3594))-SUM(LEN(SUBSTITUTE(UPPER($O3594:$PX3594),"A","")))</f>
        <v>0</v>
      </c>
      <c r="UC3594" s="8">
        <f t="array" ref="UC3594">SUM(LEN($O3594:$PX3594))-SUM(LEN(SUBSTITUTE(UPPER($O3594:$PX3594),"P","")))</f>
        <v>0</v>
      </c>
      <c r="UG3594" s="8">
        <f t="shared" si="287"/>
        <v>0</v>
      </c>
      <c r="UH3594" s="8">
        <f t="shared" si="288"/>
        <v>0</v>
      </c>
      <c r="UI3594" s="8">
        <f t="shared" si="289"/>
        <v>0</v>
      </c>
      <c r="UJ3594" s="8">
        <f t="shared" si="290"/>
        <v>0</v>
      </c>
      <c r="UK3594" s="8">
        <f t="shared" si="291"/>
        <v>0</v>
      </c>
    </row>
    <row r="3595" spans="2:557" x14ac:dyDescent="0.25">
      <c r="B3595" s="60">
        <v>3590</v>
      </c>
      <c r="UA3595" s="8">
        <f t="array" ref="UA3595">SUM(LEN($O3595:$PX3595))-SUM(LEN(SUBSTITUTE(UPPER($O3595:$PX3595),"R","")))</f>
        <v>0</v>
      </c>
      <c r="UB3595" s="8">
        <f t="array" ref="UB3595">SUM(LEN($O3595:$PX3595))-SUM(LEN(SUBSTITUTE(UPPER($O3595:$PX3595),"A","")))</f>
        <v>0</v>
      </c>
      <c r="UC3595" s="8">
        <f t="array" ref="UC3595">SUM(LEN($O3595:$PX3595))-SUM(LEN(SUBSTITUTE(UPPER($O3595:$PX3595),"P","")))</f>
        <v>0</v>
      </c>
      <c r="UG3595" s="8">
        <f t="shared" si="287"/>
        <v>0</v>
      </c>
      <c r="UH3595" s="8">
        <f t="shared" si="288"/>
        <v>0</v>
      </c>
      <c r="UI3595" s="8">
        <f t="shared" si="289"/>
        <v>0</v>
      </c>
      <c r="UJ3595" s="8">
        <f t="shared" si="290"/>
        <v>0</v>
      </c>
      <c r="UK3595" s="8">
        <f t="shared" si="291"/>
        <v>0</v>
      </c>
    </row>
    <row r="3596" spans="2:557" x14ac:dyDescent="0.25">
      <c r="B3596" s="60">
        <v>3591</v>
      </c>
      <c r="UA3596" s="8">
        <f t="array" ref="UA3596">SUM(LEN($O3596:$PX3596))-SUM(LEN(SUBSTITUTE(UPPER($O3596:$PX3596),"R","")))</f>
        <v>0</v>
      </c>
      <c r="UB3596" s="8">
        <f t="array" ref="UB3596">SUM(LEN($O3596:$PX3596))-SUM(LEN(SUBSTITUTE(UPPER($O3596:$PX3596),"A","")))</f>
        <v>0</v>
      </c>
      <c r="UC3596" s="8">
        <f t="array" ref="UC3596">SUM(LEN($O3596:$PX3596))-SUM(LEN(SUBSTITUTE(UPPER($O3596:$PX3596),"P","")))</f>
        <v>0</v>
      </c>
      <c r="UG3596" s="8">
        <f t="shared" si="287"/>
        <v>0</v>
      </c>
      <c r="UH3596" s="8">
        <f t="shared" si="288"/>
        <v>0</v>
      </c>
      <c r="UI3596" s="8">
        <f t="shared" si="289"/>
        <v>0</v>
      </c>
      <c r="UJ3596" s="8">
        <f t="shared" si="290"/>
        <v>0</v>
      </c>
      <c r="UK3596" s="8">
        <f t="shared" si="291"/>
        <v>0</v>
      </c>
    </row>
    <row r="3597" spans="2:557" x14ac:dyDescent="0.25">
      <c r="B3597" s="60">
        <v>3592</v>
      </c>
      <c r="UA3597" s="8">
        <f t="array" ref="UA3597">SUM(LEN($O3597:$PX3597))-SUM(LEN(SUBSTITUTE(UPPER($O3597:$PX3597),"R","")))</f>
        <v>0</v>
      </c>
      <c r="UB3597" s="8">
        <f t="array" ref="UB3597">SUM(LEN($O3597:$PX3597))-SUM(LEN(SUBSTITUTE(UPPER($O3597:$PX3597),"A","")))</f>
        <v>0</v>
      </c>
      <c r="UC3597" s="8">
        <f t="array" ref="UC3597">SUM(LEN($O3597:$PX3597))-SUM(LEN(SUBSTITUTE(UPPER($O3597:$PX3597),"P","")))</f>
        <v>0</v>
      </c>
      <c r="UG3597" s="8">
        <f t="shared" si="287"/>
        <v>0</v>
      </c>
      <c r="UH3597" s="8">
        <f t="shared" si="288"/>
        <v>0</v>
      </c>
      <c r="UI3597" s="8">
        <f t="shared" si="289"/>
        <v>0</v>
      </c>
      <c r="UJ3597" s="8">
        <f t="shared" si="290"/>
        <v>0</v>
      </c>
      <c r="UK3597" s="8">
        <f t="shared" si="291"/>
        <v>0</v>
      </c>
    </row>
    <row r="3598" spans="2:557" x14ac:dyDescent="0.25">
      <c r="B3598" s="60">
        <v>3593</v>
      </c>
      <c r="UA3598" s="8">
        <f t="array" ref="UA3598">SUM(LEN($O3598:$PX3598))-SUM(LEN(SUBSTITUTE(UPPER($O3598:$PX3598),"R","")))</f>
        <v>0</v>
      </c>
      <c r="UB3598" s="8">
        <f t="array" ref="UB3598">SUM(LEN($O3598:$PX3598))-SUM(LEN(SUBSTITUTE(UPPER($O3598:$PX3598),"A","")))</f>
        <v>0</v>
      </c>
      <c r="UC3598" s="8">
        <f t="array" ref="UC3598">SUM(LEN($O3598:$PX3598))-SUM(LEN(SUBSTITUTE(UPPER($O3598:$PX3598),"P","")))</f>
        <v>0</v>
      </c>
      <c r="UG3598" s="8">
        <f t="shared" si="287"/>
        <v>0</v>
      </c>
      <c r="UH3598" s="8">
        <f t="shared" si="288"/>
        <v>0</v>
      </c>
      <c r="UI3598" s="8">
        <f t="shared" si="289"/>
        <v>0</v>
      </c>
      <c r="UJ3598" s="8">
        <f t="shared" si="290"/>
        <v>0</v>
      </c>
      <c r="UK3598" s="8">
        <f t="shared" si="291"/>
        <v>0</v>
      </c>
    </row>
    <row r="3599" spans="2:557" x14ac:dyDescent="0.25">
      <c r="B3599" s="60">
        <v>3594</v>
      </c>
      <c r="UA3599" s="8">
        <f t="array" ref="UA3599">SUM(LEN($O3599:$PX3599))-SUM(LEN(SUBSTITUTE(UPPER($O3599:$PX3599),"R","")))</f>
        <v>0</v>
      </c>
      <c r="UB3599" s="8">
        <f t="array" ref="UB3599">SUM(LEN($O3599:$PX3599))-SUM(LEN(SUBSTITUTE(UPPER($O3599:$PX3599),"A","")))</f>
        <v>0</v>
      </c>
      <c r="UC3599" s="8">
        <f t="array" ref="UC3599">SUM(LEN($O3599:$PX3599))-SUM(LEN(SUBSTITUTE(UPPER($O3599:$PX3599),"P","")))</f>
        <v>0</v>
      </c>
      <c r="UG3599" s="8">
        <f t="shared" si="287"/>
        <v>0</v>
      </c>
      <c r="UH3599" s="8">
        <f t="shared" si="288"/>
        <v>0</v>
      </c>
      <c r="UI3599" s="8">
        <f t="shared" si="289"/>
        <v>0</v>
      </c>
      <c r="UJ3599" s="8">
        <f t="shared" si="290"/>
        <v>0</v>
      </c>
      <c r="UK3599" s="8">
        <f t="shared" si="291"/>
        <v>0</v>
      </c>
    </row>
    <row r="3600" spans="2:557" x14ac:dyDescent="0.25">
      <c r="B3600" s="60">
        <v>3595</v>
      </c>
      <c r="UA3600" s="8">
        <f t="array" ref="UA3600">SUM(LEN($O3600:$PX3600))-SUM(LEN(SUBSTITUTE(UPPER($O3600:$PX3600),"R","")))</f>
        <v>0</v>
      </c>
      <c r="UB3600" s="8">
        <f t="array" ref="UB3600">SUM(LEN($O3600:$PX3600))-SUM(LEN(SUBSTITUTE(UPPER($O3600:$PX3600),"A","")))</f>
        <v>0</v>
      </c>
      <c r="UC3600" s="8">
        <f t="array" ref="UC3600">SUM(LEN($O3600:$PX3600))-SUM(LEN(SUBSTITUTE(UPPER($O3600:$PX3600),"P","")))</f>
        <v>0</v>
      </c>
      <c r="UG3600" s="8">
        <f t="shared" si="287"/>
        <v>0</v>
      </c>
      <c r="UH3600" s="8">
        <f t="shared" si="288"/>
        <v>0</v>
      </c>
      <c r="UI3600" s="8">
        <f t="shared" si="289"/>
        <v>0</v>
      </c>
      <c r="UJ3600" s="8">
        <f t="shared" si="290"/>
        <v>0</v>
      </c>
      <c r="UK3600" s="8">
        <f t="shared" si="291"/>
        <v>0</v>
      </c>
    </row>
    <row r="3601" spans="2:557" x14ac:dyDescent="0.25">
      <c r="B3601" s="60">
        <v>3596</v>
      </c>
      <c r="UA3601" s="8">
        <f t="array" ref="UA3601">SUM(LEN($O3601:$PX3601))-SUM(LEN(SUBSTITUTE(UPPER($O3601:$PX3601),"R","")))</f>
        <v>0</v>
      </c>
      <c r="UB3601" s="8">
        <f t="array" ref="UB3601">SUM(LEN($O3601:$PX3601))-SUM(LEN(SUBSTITUTE(UPPER($O3601:$PX3601),"A","")))</f>
        <v>0</v>
      </c>
      <c r="UC3601" s="8">
        <f t="array" ref="UC3601">SUM(LEN($O3601:$PX3601))-SUM(LEN(SUBSTITUTE(UPPER($O3601:$PX3601),"P","")))</f>
        <v>0</v>
      </c>
      <c r="UG3601" s="8">
        <f t="shared" si="287"/>
        <v>0</v>
      </c>
      <c r="UH3601" s="8">
        <f t="shared" si="288"/>
        <v>0</v>
      </c>
      <c r="UI3601" s="8">
        <f t="shared" si="289"/>
        <v>0</v>
      </c>
      <c r="UJ3601" s="8">
        <f t="shared" si="290"/>
        <v>0</v>
      </c>
      <c r="UK3601" s="8">
        <f t="shared" si="291"/>
        <v>0</v>
      </c>
    </row>
    <row r="3602" spans="2:557" x14ac:dyDescent="0.25">
      <c r="B3602" s="60">
        <v>3597</v>
      </c>
      <c r="UA3602" s="8">
        <f t="array" ref="UA3602">SUM(LEN($O3602:$PX3602))-SUM(LEN(SUBSTITUTE(UPPER($O3602:$PX3602),"R","")))</f>
        <v>0</v>
      </c>
      <c r="UB3602" s="8">
        <f t="array" ref="UB3602">SUM(LEN($O3602:$PX3602))-SUM(LEN(SUBSTITUTE(UPPER($O3602:$PX3602),"A","")))</f>
        <v>0</v>
      </c>
      <c r="UC3602" s="8">
        <f t="array" ref="UC3602">SUM(LEN($O3602:$PX3602))-SUM(LEN(SUBSTITUTE(UPPER($O3602:$PX3602),"P","")))</f>
        <v>0</v>
      </c>
      <c r="UG3602" s="8">
        <f t="shared" si="287"/>
        <v>0</v>
      </c>
      <c r="UH3602" s="8">
        <f t="shared" si="288"/>
        <v>0</v>
      </c>
      <c r="UI3602" s="8">
        <f t="shared" si="289"/>
        <v>0</v>
      </c>
      <c r="UJ3602" s="8">
        <f t="shared" si="290"/>
        <v>0</v>
      </c>
      <c r="UK3602" s="8">
        <f t="shared" si="291"/>
        <v>0</v>
      </c>
    </row>
    <row r="3603" spans="2:557" x14ac:dyDescent="0.25">
      <c r="B3603" s="60">
        <v>3598</v>
      </c>
      <c r="UA3603" s="8">
        <f t="array" ref="UA3603">SUM(LEN($O3603:$PX3603))-SUM(LEN(SUBSTITUTE(UPPER($O3603:$PX3603),"R","")))</f>
        <v>0</v>
      </c>
      <c r="UB3603" s="8">
        <f t="array" ref="UB3603">SUM(LEN($O3603:$PX3603))-SUM(LEN(SUBSTITUTE(UPPER($O3603:$PX3603),"A","")))</f>
        <v>0</v>
      </c>
      <c r="UC3603" s="8">
        <f t="array" ref="UC3603">SUM(LEN($O3603:$PX3603))-SUM(LEN(SUBSTITUTE(UPPER($O3603:$PX3603),"P","")))</f>
        <v>0</v>
      </c>
      <c r="UG3603" s="8">
        <f t="shared" si="287"/>
        <v>0</v>
      </c>
      <c r="UH3603" s="8">
        <f t="shared" si="288"/>
        <v>0</v>
      </c>
      <c r="UI3603" s="8">
        <f t="shared" si="289"/>
        <v>0</v>
      </c>
      <c r="UJ3603" s="8">
        <f t="shared" si="290"/>
        <v>0</v>
      </c>
      <c r="UK3603" s="8">
        <f t="shared" si="291"/>
        <v>0</v>
      </c>
    </row>
    <row r="3604" spans="2:557" x14ac:dyDescent="0.25">
      <c r="B3604" s="60">
        <v>3599</v>
      </c>
      <c r="UA3604" s="8">
        <f t="array" ref="UA3604">SUM(LEN($O3604:$PX3604))-SUM(LEN(SUBSTITUTE(UPPER($O3604:$PX3604),"R","")))</f>
        <v>0</v>
      </c>
      <c r="UB3604" s="8">
        <f t="array" ref="UB3604">SUM(LEN($O3604:$PX3604))-SUM(LEN(SUBSTITUTE(UPPER($O3604:$PX3604),"A","")))</f>
        <v>0</v>
      </c>
      <c r="UC3604" s="8">
        <f t="array" ref="UC3604">SUM(LEN($O3604:$PX3604))-SUM(LEN(SUBSTITUTE(UPPER($O3604:$PX3604),"P","")))</f>
        <v>0</v>
      </c>
      <c r="UG3604" s="8">
        <f t="shared" si="287"/>
        <v>0</v>
      </c>
      <c r="UH3604" s="8">
        <f t="shared" si="288"/>
        <v>0</v>
      </c>
      <c r="UI3604" s="8">
        <f t="shared" si="289"/>
        <v>0</v>
      </c>
      <c r="UJ3604" s="8">
        <f t="shared" si="290"/>
        <v>0</v>
      </c>
      <c r="UK3604" s="8">
        <f t="shared" si="291"/>
        <v>0</v>
      </c>
    </row>
    <row r="3605" spans="2:557" x14ac:dyDescent="0.25">
      <c r="B3605" s="60">
        <v>3600</v>
      </c>
      <c r="UA3605" s="8">
        <f t="array" ref="UA3605">SUM(LEN($O3605:$PX3605))-SUM(LEN(SUBSTITUTE(UPPER($O3605:$PX3605),"R","")))</f>
        <v>0</v>
      </c>
      <c r="UB3605" s="8">
        <f t="array" ref="UB3605">SUM(LEN($O3605:$PX3605))-SUM(LEN(SUBSTITUTE(UPPER($O3605:$PX3605),"A","")))</f>
        <v>0</v>
      </c>
      <c r="UC3605" s="8">
        <f t="array" ref="UC3605">SUM(LEN($O3605:$PX3605))-SUM(LEN(SUBSTITUTE(UPPER($O3605:$PX3605),"P","")))</f>
        <v>0</v>
      </c>
      <c r="UG3605" s="8">
        <f t="shared" si="287"/>
        <v>0</v>
      </c>
      <c r="UH3605" s="8">
        <f t="shared" si="288"/>
        <v>0</v>
      </c>
      <c r="UI3605" s="8">
        <f t="shared" si="289"/>
        <v>0</v>
      </c>
      <c r="UJ3605" s="8">
        <f t="shared" si="290"/>
        <v>0</v>
      </c>
      <c r="UK3605" s="8">
        <f t="shared" si="291"/>
        <v>0</v>
      </c>
    </row>
    <row r="3606" spans="2:557" x14ac:dyDescent="0.25">
      <c r="B3606" s="60">
        <v>3601</v>
      </c>
      <c r="UA3606" s="8">
        <f t="array" ref="UA3606">SUM(LEN($O3606:$PX3606))-SUM(LEN(SUBSTITUTE(UPPER($O3606:$PX3606),"R","")))</f>
        <v>0</v>
      </c>
      <c r="UB3606" s="8">
        <f t="array" ref="UB3606">SUM(LEN($O3606:$PX3606))-SUM(LEN(SUBSTITUTE(UPPER($O3606:$PX3606),"A","")))</f>
        <v>0</v>
      </c>
      <c r="UC3606" s="8">
        <f t="array" ref="UC3606">SUM(LEN($O3606:$PX3606))-SUM(LEN(SUBSTITUTE(UPPER($O3606:$PX3606),"P","")))</f>
        <v>0</v>
      </c>
      <c r="UG3606" s="8">
        <f t="shared" si="287"/>
        <v>0</v>
      </c>
      <c r="UH3606" s="8">
        <f t="shared" si="288"/>
        <v>0</v>
      </c>
      <c r="UI3606" s="8">
        <f t="shared" si="289"/>
        <v>0</v>
      </c>
      <c r="UJ3606" s="8">
        <f t="shared" si="290"/>
        <v>0</v>
      </c>
      <c r="UK3606" s="8">
        <f t="shared" si="291"/>
        <v>0</v>
      </c>
    </row>
    <row r="3607" spans="2:557" x14ac:dyDescent="0.25">
      <c r="B3607" s="60">
        <v>3602</v>
      </c>
      <c r="UA3607" s="8">
        <f t="array" ref="UA3607">SUM(LEN($O3607:$PX3607))-SUM(LEN(SUBSTITUTE(UPPER($O3607:$PX3607),"R","")))</f>
        <v>0</v>
      </c>
      <c r="UB3607" s="8">
        <f t="array" ref="UB3607">SUM(LEN($O3607:$PX3607))-SUM(LEN(SUBSTITUTE(UPPER($O3607:$PX3607),"A","")))</f>
        <v>0</v>
      </c>
      <c r="UC3607" s="8">
        <f t="array" ref="UC3607">SUM(LEN($O3607:$PX3607))-SUM(LEN(SUBSTITUTE(UPPER($O3607:$PX3607),"P","")))</f>
        <v>0</v>
      </c>
      <c r="UG3607" s="8">
        <f t="shared" si="287"/>
        <v>0</v>
      </c>
      <c r="UH3607" s="8">
        <f t="shared" si="288"/>
        <v>0</v>
      </c>
      <c r="UI3607" s="8">
        <f t="shared" si="289"/>
        <v>0</v>
      </c>
      <c r="UJ3607" s="8">
        <f t="shared" si="290"/>
        <v>0</v>
      </c>
      <c r="UK3607" s="8">
        <f t="shared" si="291"/>
        <v>0</v>
      </c>
    </row>
    <row r="3608" spans="2:557" x14ac:dyDescent="0.25">
      <c r="B3608" s="60">
        <v>3603</v>
      </c>
      <c r="UA3608" s="8">
        <f t="array" ref="UA3608">SUM(LEN($O3608:$PX3608))-SUM(LEN(SUBSTITUTE(UPPER($O3608:$PX3608),"R","")))</f>
        <v>0</v>
      </c>
      <c r="UB3608" s="8">
        <f t="array" ref="UB3608">SUM(LEN($O3608:$PX3608))-SUM(LEN(SUBSTITUTE(UPPER($O3608:$PX3608),"A","")))</f>
        <v>0</v>
      </c>
      <c r="UC3608" s="8">
        <f t="array" ref="UC3608">SUM(LEN($O3608:$PX3608))-SUM(LEN(SUBSTITUTE(UPPER($O3608:$PX3608),"P","")))</f>
        <v>0</v>
      </c>
      <c r="UG3608" s="8">
        <f t="shared" si="287"/>
        <v>0</v>
      </c>
      <c r="UH3608" s="8">
        <f t="shared" si="288"/>
        <v>0</v>
      </c>
      <c r="UI3608" s="8">
        <f t="shared" si="289"/>
        <v>0</v>
      </c>
      <c r="UJ3608" s="8">
        <f t="shared" si="290"/>
        <v>0</v>
      </c>
      <c r="UK3608" s="8">
        <f t="shared" si="291"/>
        <v>0</v>
      </c>
    </row>
    <row r="3609" spans="2:557" x14ac:dyDescent="0.25">
      <c r="B3609" s="60">
        <v>3604</v>
      </c>
      <c r="UA3609" s="8">
        <f t="array" ref="UA3609">SUM(LEN($O3609:$PX3609))-SUM(LEN(SUBSTITUTE(UPPER($O3609:$PX3609),"R","")))</f>
        <v>0</v>
      </c>
      <c r="UB3609" s="8">
        <f t="array" ref="UB3609">SUM(LEN($O3609:$PX3609))-SUM(LEN(SUBSTITUTE(UPPER($O3609:$PX3609),"A","")))</f>
        <v>0</v>
      </c>
      <c r="UC3609" s="8">
        <f t="array" ref="UC3609">SUM(LEN($O3609:$PX3609))-SUM(LEN(SUBSTITUTE(UPPER($O3609:$PX3609),"P","")))</f>
        <v>0</v>
      </c>
      <c r="UG3609" s="8">
        <f t="shared" si="287"/>
        <v>0</v>
      </c>
      <c r="UH3609" s="8">
        <f t="shared" si="288"/>
        <v>0</v>
      </c>
      <c r="UI3609" s="8">
        <f t="shared" si="289"/>
        <v>0</v>
      </c>
      <c r="UJ3609" s="8">
        <f t="shared" si="290"/>
        <v>0</v>
      </c>
      <c r="UK3609" s="8">
        <f t="shared" si="291"/>
        <v>0</v>
      </c>
    </row>
    <row r="3610" spans="2:557" x14ac:dyDescent="0.25">
      <c r="B3610" s="60">
        <v>3605</v>
      </c>
      <c r="UA3610" s="8">
        <f t="array" ref="UA3610">SUM(LEN($O3610:$PX3610))-SUM(LEN(SUBSTITUTE(UPPER($O3610:$PX3610),"R","")))</f>
        <v>0</v>
      </c>
      <c r="UB3610" s="8">
        <f t="array" ref="UB3610">SUM(LEN($O3610:$PX3610))-SUM(LEN(SUBSTITUTE(UPPER($O3610:$PX3610),"A","")))</f>
        <v>0</v>
      </c>
      <c r="UC3610" s="8">
        <f t="array" ref="UC3610">SUM(LEN($O3610:$PX3610))-SUM(LEN(SUBSTITUTE(UPPER($O3610:$PX3610),"P","")))</f>
        <v>0</v>
      </c>
      <c r="UG3610" s="8">
        <f t="shared" si="287"/>
        <v>0</v>
      </c>
      <c r="UH3610" s="8">
        <f t="shared" si="288"/>
        <v>0</v>
      </c>
      <c r="UI3610" s="8">
        <f t="shared" si="289"/>
        <v>0</v>
      </c>
      <c r="UJ3610" s="8">
        <f t="shared" si="290"/>
        <v>0</v>
      </c>
      <c r="UK3610" s="8">
        <f t="shared" si="291"/>
        <v>0</v>
      </c>
    </row>
    <row r="3611" spans="2:557" x14ac:dyDescent="0.25">
      <c r="B3611" s="60">
        <v>3606</v>
      </c>
      <c r="UA3611" s="8">
        <f t="array" ref="UA3611">SUM(LEN($O3611:$PX3611))-SUM(LEN(SUBSTITUTE(UPPER($O3611:$PX3611),"R","")))</f>
        <v>0</v>
      </c>
      <c r="UB3611" s="8">
        <f t="array" ref="UB3611">SUM(LEN($O3611:$PX3611))-SUM(LEN(SUBSTITUTE(UPPER($O3611:$PX3611),"A","")))</f>
        <v>0</v>
      </c>
      <c r="UC3611" s="8">
        <f t="array" ref="UC3611">SUM(LEN($O3611:$PX3611))-SUM(LEN(SUBSTITUTE(UPPER($O3611:$PX3611),"P","")))</f>
        <v>0</v>
      </c>
      <c r="UG3611" s="8">
        <f t="shared" si="287"/>
        <v>0</v>
      </c>
      <c r="UH3611" s="8">
        <f t="shared" si="288"/>
        <v>0</v>
      </c>
      <c r="UI3611" s="8">
        <f t="shared" si="289"/>
        <v>0</v>
      </c>
      <c r="UJ3611" s="8">
        <f t="shared" si="290"/>
        <v>0</v>
      </c>
      <c r="UK3611" s="8">
        <f t="shared" si="291"/>
        <v>0</v>
      </c>
    </row>
    <row r="3612" spans="2:557" x14ac:dyDescent="0.25">
      <c r="B3612" s="60">
        <v>3607</v>
      </c>
      <c r="UA3612" s="8">
        <f t="array" ref="UA3612">SUM(LEN($O3612:$PX3612))-SUM(LEN(SUBSTITUTE(UPPER($O3612:$PX3612),"R","")))</f>
        <v>0</v>
      </c>
      <c r="UB3612" s="8">
        <f t="array" ref="UB3612">SUM(LEN($O3612:$PX3612))-SUM(LEN(SUBSTITUTE(UPPER($O3612:$PX3612),"A","")))</f>
        <v>0</v>
      </c>
      <c r="UC3612" s="8">
        <f t="array" ref="UC3612">SUM(LEN($O3612:$PX3612))-SUM(LEN(SUBSTITUTE(UPPER($O3612:$PX3612),"P","")))</f>
        <v>0</v>
      </c>
      <c r="UG3612" s="8">
        <f t="shared" si="287"/>
        <v>0</v>
      </c>
      <c r="UH3612" s="8">
        <f t="shared" si="288"/>
        <v>0</v>
      </c>
      <c r="UI3612" s="8">
        <f t="shared" si="289"/>
        <v>0</v>
      </c>
      <c r="UJ3612" s="8">
        <f t="shared" si="290"/>
        <v>0</v>
      </c>
      <c r="UK3612" s="8">
        <f t="shared" si="291"/>
        <v>0</v>
      </c>
    </row>
    <row r="3613" spans="2:557" x14ac:dyDescent="0.25">
      <c r="B3613" s="60">
        <v>3608</v>
      </c>
      <c r="UA3613" s="8">
        <f t="array" ref="UA3613">SUM(LEN($O3613:$PX3613))-SUM(LEN(SUBSTITUTE(UPPER($O3613:$PX3613),"R","")))</f>
        <v>0</v>
      </c>
      <c r="UB3613" s="8">
        <f t="array" ref="UB3613">SUM(LEN($O3613:$PX3613))-SUM(LEN(SUBSTITUTE(UPPER($O3613:$PX3613),"A","")))</f>
        <v>0</v>
      </c>
      <c r="UC3613" s="8">
        <f t="array" ref="UC3613">SUM(LEN($O3613:$PX3613))-SUM(LEN(SUBSTITUTE(UPPER($O3613:$PX3613),"P","")))</f>
        <v>0</v>
      </c>
      <c r="UG3613" s="8">
        <f t="shared" si="287"/>
        <v>0</v>
      </c>
      <c r="UH3613" s="8">
        <f t="shared" si="288"/>
        <v>0</v>
      </c>
      <c r="UI3613" s="8">
        <f t="shared" si="289"/>
        <v>0</v>
      </c>
      <c r="UJ3613" s="8">
        <f t="shared" si="290"/>
        <v>0</v>
      </c>
      <c r="UK3613" s="8">
        <f t="shared" si="291"/>
        <v>0</v>
      </c>
    </row>
    <row r="3614" spans="2:557" x14ac:dyDescent="0.25">
      <c r="B3614" s="60">
        <v>3609</v>
      </c>
      <c r="UA3614" s="8">
        <f t="array" ref="UA3614">SUM(LEN($O3614:$PX3614))-SUM(LEN(SUBSTITUTE(UPPER($O3614:$PX3614),"R","")))</f>
        <v>0</v>
      </c>
      <c r="UB3614" s="8">
        <f t="array" ref="UB3614">SUM(LEN($O3614:$PX3614))-SUM(LEN(SUBSTITUTE(UPPER($O3614:$PX3614),"A","")))</f>
        <v>0</v>
      </c>
      <c r="UC3614" s="8">
        <f t="array" ref="UC3614">SUM(LEN($O3614:$PX3614))-SUM(LEN(SUBSTITUTE(UPPER($O3614:$PX3614),"P","")))</f>
        <v>0</v>
      </c>
      <c r="UG3614" s="8">
        <f t="shared" si="287"/>
        <v>0</v>
      </c>
      <c r="UH3614" s="8">
        <f t="shared" si="288"/>
        <v>0</v>
      </c>
      <c r="UI3614" s="8">
        <f t="shared" si="289"/>
        <v>0</v>
      </c>
      <c r="UJ3614" s="8">
        <f t="shared" si="290"/>
        <v>0</v>
      </c>
      <c r="UK3614" s="8">
        <f t="shared" si="291"/>
        <v>0</v>
      </c>
    </row>
    <row r="3615" spans="2:557" x14ac:dyDescent="0.25">
      <c r="B3615" s="60">
        <v>3610</v>
      </c>
      <c r="UA3615" s="8">
        <f t="array" ref="UA3615">SUM(LEN($O3615:$PX3615))-SUM(LEN(SUBSTITUTE(UPPER($O3615:$PX3615),"R","")))</f>
        <v>0</v>
      </c>
      <c r="UB3615" s="8">
        <f t="array" ref="UB3615">SUM(LEN($O3615:$PX3615))-SUM(LEN(SUBSTITUTE(UPPER($O3615:$PX3615),"A","")))</f>
        <v>0</v>
      </c>
      <c r="UC3615" s="8">
        <f t="array" ref="UC3615">SUM(LEN($O3615:$PX3615))-SUM(LEN(SUBSTITUTE(UPPER($O3615:$PX3615),"P","")))</f>
        <v>0</v>
      </c>
      <c r="UG3615" s="8">
        <f t="shared" si="287"/>
        <v>0</v>
      </c>
      <c r="UH3615" s="8">
        <f t="shared" si="288"/>
        <v>0</v>
      </c>
      <c r="UI3615" s="8">
        <f t="shared" si="289"/>
        <v>0</v>
      </c>
      <c r="UJ3615" s="8">
        <f t="shared" si="290"/>
        <v>0</v>
      </c>
      <c r="UK3615" s="8">
        <f t="shared" si="291"/>
        <v>0</v>
      </c>
    </row>
    <row r="3616" spans="2:557" x14ac:dyDescent="0.25">
      <c r="B3616" s="60">
        <v>3611</v>
      </c>
      <c r="UA3616" s="8">
        <f t="array" ref="UA3616">SUM(LEN($O3616:$PX3616))-SUM(LEN(SUBSTITUTE(UPPER($O3616:$PX3616),"R","")))</f>
        <v>0</v>
      </c>
      <c r="UB3616" s="8">
        <f t="array" ref="UB3616">SUM(LEN($O3616:$PX3616))-SUM(LEN(SUBSTITUTE(UPPER($O3616:$PX3616),"A","")))</f>
        <v>0</v>
      </c>
      <c r="UC3616" s="8">
        <f t="array" ref="UC3616">SUM(LEN($O3616:$PX3616))-SUM(LEN(SUBSTITUTE(UPPER($O3616:$PX3616),"P","")))</f>
        <v>0</v>
      </c>
      <c r="UG3616" s="8">
        <f t="shared" si="287"/>
        <v>0</v>
      </c>
      <c r="UH3616" s="8">
        <f t="shared" si="288"/>
        <v>0</v>
      </c>
      <c r="UI3616" s="8">
        <f t="shared" si="289"/>
        <v>0</v>
      </c>
      <c r="UJ3616" s="8">
        <f t="shared" si="290"/>
        <v>0</v>
      </c>
      <c r="UK3616" s="8">
        <f t="shared" si="291"/>
        <v>0</v>
      </c>
    </row>
    <row r="3617" spans="2:557" x14ac:dyDescent="0.25">
      <c r="B3617" s="60">
        <v>3612</v>
      </c>
      <c r="UA3617" s="8">
        <f t="array" ref="UA3617">SUM(LEN($O3617:$PX3617))-SUM(LEN(SUBSTITUTE(UPPER($O3617:$PX3617),"R","")))</f>
        <v>0</v>
      </c>
      <c r="UB3617" s="8">
        <f t="array" ref="UB3617">SUM(LEN($O3617:$PX3617))-SUM(LEN(SUBSTITUTE(UPPER($O3617:$PX3617),"A","")))</f>
        <v>0</v>
      </c>
      <c r="UC3617" s="8">
        <f t="array" ref="UC3617">SUM(LEN($O3617:$PX3617))-SUM(LEN(SUBSTITUTE(UPPER($O3617:$PX3617),"P","")))</f>
        <v>0</v>
      </c>
      <c r="UG3617" s="8">
        <f t="shared" si="287"/>
        <v>0</v>
      </c>
      <c r="UH3617" s="8">
        <f t="shared" si="288"/>
        <v>0</v>
      </c>
      <c r="UI3617" s="8">
        <f t="shared" si="289"/>
        <v>0</v>
      </c>
      <c r="UJ3617" s="8">
        <f t="shared" si="290"/>
        <v>0</v>
      </c>
      <c r="UK3617" s="8">
        <f t="shared" si="291"/>
        <v>0</v>
      </c>
    </row>
    <row r="3618" spans="2:557" x14ac:dyDescent="0.25">
      <c r="B3618" s="60">
        <v>3613</v>
      </c>
      <c r="UA3618" s="8">
        <f t="array" ref="UA3618">SUM(LEN($O3618:$PX3618))-SUM(LEN(SUBSTITUTE(UPPER($O3618:$PX3618),"R","")))</f>
        <v>0</v>
      </c>
      <c r="UB3618" s="8">
        <f t="array" ref="UB3618">SUM(LEN($O3618:$PX3618))-SUM(LEN(SUBSTITUTE(UPPER($O3618:$PX3618),"A","")))</f>
        <v>0</v>
      </c>
      <c r="UC3618" s="8">
        <f t="array" ref="UC3618">SUM(LEN($O3618:$PX3618))-SUM(LEN(SUBSTITUTE(UPPER($O3618:$PX3618),"P","")))</f>
        <v>0</v>
      </c>
      <c r="UG3618" s="8">
        <f t="shared" si="287"/>
        <v>0</v>
      </c>
      <c r="UH3618" s="8">
        <f t="shared" si="288"/>
        <v>0</v>
      </c>
      <c r="UI3618" s="8">
        <f t="shared" si="289"/>
        <v>0</v>
      </c>
      <c r="UJ3618" s="8">
        <f t="shared" si="290"/>
        <v>0</v>
      </c>
      <c r="UK3618" s="8">
        <f t="shared" si="291"/>
        <v>0</v>
      </c>
    </row>
    <row r="3619" spans="2:557" x14ac:dyDescent="0.25">
      <c r="B3619" s="60">
        <v>3614</v>
      </c>
      <c r="UA3619" s="8">
        <f t="array" ref="UA3619">SUM(LEN($O3619:$PX3619))-SUM(LEN(SUBSTITUTE(UPPER($O3619:$PX3619),"R","")))</f>
        <v>0</v>
      </c>
      <c r="UB3619" s="8">
        <f t="array" ref="UB3619">SUM(LEN($O3619:$PX3619))-SUM(LEN(SUBSTITUTE(UPPER($O3619:$PX3619),"A","")))</f>
        <v>0</v>
      </c>
      <c r="UC3619" s="8">
        <f t="array" ref="UC3619">SUM(LEN($O3619:$PX3619))-SUM(LEN(SUBSTITUTE(UPPER($O3619:$PX3619),"P","")))</f>
        <v>0</v>
      </c>
      <c r="UG3619" s="8">
        <f t="shared" si="287"/>
        <v>0</v>
      </c>
      <c r="UH3619" s="8">
        <f t="shared" si="288"/>
        <v>0</v>
      </c>
      <c r="UI3619" s="8">
        <f t="shared" si="289"/>
        <v>0</v>
      </c>
      <c r="UJ3619" s="8">
        <f t="shared" si="290"/>
        <v>0</v>
      </c>
      <c r="UK3619" s="8">
        <f t="shared" si="291"/>
        <v>0</v>
      </c>
    </row>
    <row r="3620" spans="2:557" x14ac:dyDescent="0.25">
      <c r="B3620" s="60">
        <v>3615</v>
      </c>
      <c r="UA3620" s="8">
        <f t="array" ref="UA3620">SUM(LEN($O3620:$PX3620))-SUM(LEN(SUBSTITUTE(UPPER($O3620:$PX3620),"R","")))</f>
        <v>0</v>
      </c>
      <c r="UB3620" s="8">
        <f t="array" ref="UB3620">SUM(LEN($O3620:$PX3620))-SUM(LEN(SUBSTITUTE(UPPER($O3620:$PX3620),"A","")))</f>
        <v>0</v>
      </c>
      <c r="UC3620" s="8">
        <f t="array" ref="UC3620">SUM(LEN($O3620:$PX3620))-SUM(LEN(SUBSTITUTE(UPPER($O3620:$PX3620),"P","")))</f>
        <v>0</v>
      </c>
      <c r="UG3620" s="8">
        <f t="shared" si="287"/>
        <v>0</v>
      </c>
      <c r="UH3620" s="8">
        <f t="shared" si="288"/>
        <v>0</v>
      </c>
      <c r="UI3620" s="8">
        <f t="shared" si="289"/>
        <v>0</v>
      </c>
      <c r="UJ3620" s="8">
        <f t="shared" si="290"/>
        <v>0</v>
      </c>
      <c r="UK3620" s="8">
        <f t="shared" si="291"/>
        <v>0</v>
      </c>
    </row>
    <row r="3621" spans="2:557" x14ac:dyDescent="0.25">
      <c r="B3621" s="60">
        <v>3616</v>
      </c>
      <c r="UA3621" s="8">
        <f t="array" ref="UA3621">SUM(LEN($O3621:$PX3621))-SUM(LEN(SUBSTITUTE(UPPER($O3621:$PX3621),"R","")))</f>
        <v>0</v>
      </c>
      <c r="UB3621" s="8">
        <f t="array" ref="UB3621">SUM(LEN($O3621:$PX3621))-SUM(LEN(SUBSTITUTE(UPPER($O3621:$PX3621),"A","")))</f>
        <v>0</v>
      </c>
      <c r="UC3621" s="8">
        <f t="array" ref="UC3621">SUM(LEN($O3621:$PX3621))-SUM(LEN(SUBSTITUTE(UPPER($O3621:$PX3621),"P","")))</f>
        <v>0</v>
      </c>
      <c r="UG3621" s="8">
        <f t="shared" si="287"/>
        <v>0</v>
      </c>
      <c r="UH3621" s="8">
        <f t="shared" si="288"/>
        <v>0</v>
      </c>
      <c r="UI3621" s="8">
        <f t="shared" si="289"/>
        <v>0</v>
      </c>
      <c r="UJ3621" s="8">
        <f t="shared" si="290"/>
        <v>0</v>
      </c>
      <c r="UK3621" s="8">
        <f t="shared" si="291"/>
        <v>0</v>
      </c>
    </row>
    <row r="3622" spans="2:557" x14ac:dyDescent="0.25">
      <c r="B3622" s="60">
        <v>3617</v>
      </c>
      <c r="UA3622" s="8">
        <f t="array" ref="UA3622">SUM(LEN($O3622:$PX3622))-SUM(LEN(SUBSTITUTE(UPPER($O3622:$PX3622),"R","")))</f>
        <v>0</v>
      </c>
      <c r="UB3622" s="8">
        <f t="array" ref="UB3622">SUM(LEN($O3622:$PX3622))-SUM(LEN(SUBSTITUTE(UPPER($O3622:$PX3622),"A","")))</f>
        <v>0</v>
      </c>
      <c r="UC3622" s="8">
        <f t="array" ref="UC3622">SUM(LEN($O3622:$PX3622))-SUM(LEN(SUBSTITUTE(UPPER($O3622:$PX3622),"P","")))</f>
        <v>0</v>
      </c>
      <c r="UG3622" s="8">
        <f t="shared" si="287"/>
        <v>0</v>
      </c>
      <c r="UH3622" s="8">
        <f t="shared" si="288"/>
        <v>0</v>
      </c>
      <c r="UI3622" s="8">
        <f t="shared" si="289"/>
        <v>0</v>
      </c>
      <c r="UJ3622" s="8">
        <f t="shared" si="290"/>
        <v>0</v>
      </c>
      <c r="UK3622" s="8">
        <f t="shared" si="291"/>
        <v>0</v>
      </c>
    </row>
    <row r="3623" spans="2:557" x14ac:dyDescent="0.25">
      <c r="B3623" s="60">
        <v>3618</v>
      </c>
      <c r="UA3623" s="8">
        <f t="array" ref="UA3623">SUM(LEN($O3623:$PX3623))-SUM(LEN(SUBSTITUTE(UPPER($O3623:$PX3623),"R","")))</f>
        <v>0</v>
      </c>
      <c r="UB3623" s="8">
        <f t="array" ref="UB3623">SUM(LEN($O3623:$PX3623))-SUM(LEN(SUBSTITUTE(UPPER($O3623:$PX3623),"A","")))</f>
        <v>0</v>
      </c>
      <c r="UC3623" s="8">
        <f t="array" ref="UC3623">SUM(LEN($O3623:$PX3623))-SUM(LEN(SUBSTITUTE(UPPER($O3623:$PX3623),"P","")))</f>
        <v>0</v>
      </c>
      <c r="UG3623" s="8">
        <f t="shared" si="287"/>
        <v>0</v>
      </c>
      <c r="UH3623" s="8">
        <f t="shared" si="288"/>
        <v>0</v>
      </c>
      <c r="UI3623" s="8">
        <f t="shared" si="289"/>
        <v>0</v>
      </c>
      <c r="UJ3623" s="8">
        <f t="shared" si="290"/>
        <v>0</v>
      </c>
      <c r="UK3623" s="8">
        <f t="shared" si="291"/>
        <v>0</v>
      </c>
    </row>
    <row r="3624" spans="2:557" x14ac:dyDescent="0.25">
      <c r="B3624" s="60">
        <v>3619</v>
      </c>
      <c r="UA3624" s="8">
        <f t="array" ref="UA3624">SUM(LEN($O3624:$PX3624))-SUM(LEN(SUBSTITUTE(UPPER($O3624:$PX3624),"R","")))</f>
        <v>0</v>
      </c>
      <c r="UB3624" s="8">
        <f t="array" ref="UB3624">SUM(LEN($O3624:$PX3624))-SUM(LEN(SUBSTITUTE(UPPER($O3624:$PX3624),"A","")))</f>
        <v>0</v>
      </c>
      <c r="UC3624" s="8">
        <f t="array" ref="UC3624">SUM(LEN($O3624:$PX3624))-SUM(LEN(SUBSTITUTE(UPPER($O3624:$PX3624),"P","")))</f>
        <v>0</v>
      </c>
      <c r="UG3624" s="8">
        <f t="shared" si="287"/>
        <v>0</v>
      </c>
      <c r="UH3624" s="8">
        <f t="shared" si="288"/>
        <v>0</v>
      </c>
      <c r="UI3624" s="8">
        <f t="shared" si="289"/>
        <v>0</v>
      </c>
      <c r="UJ3624" s="8">
        <f t="shared" si="290"/>
        <v>0</v>
      </c>
      <c r="UK3624" s="8">
        <f t="shared" si="291"/>
        <v>0</v>
      </c>
    </row>
    <row r="3625" spans="2:557" x14ac:dyDescent="0.25">
      <c r="B3625" s="60">
        <v>3620</v>
      </c>
      <c r="UA3625" s="8">
        <f t="array" ref="UA3625">SUM(LEN($O3625:$PX3625))-SUM(LEN(SUBSTITUTE(UPPER($O3625:$PX3625),"R","")))</f>
        <v>0</v>
      </c>
      <c r="UB3625" s="8">
        <f t="array" ref="UB3625">SUM(LEN($O3625:$PX3625))-SUM(LEN(SUBSTITUTE(UPPER($O3625:$PX3625),"A","")))</f>
        <v>0</v>
      </c>
      <c r="UC3625" s="8">
        <f t="array" ref="UC3625">SUM(LEN($O3625:$PX3625))-SUM(LEN(SUBSTITUTE(UPPER($O3625:$PX3625),"P","")))</f>
        <v>0</v>
      </c>
      <c r="UG3625" s="8">
        <f t="shared" si="287"/>
        <v>0</v>
      </c>
      <c r="UH3625" s="8">
        <f t="shared" si="288"/>
        <v>0</v>
      </c>
      <c r="UI3625" s="8">
        <f t="shared" si="289"/>
        <v>0</v>
      </c>
      <c r="UJ3625" s="8">
        <f t="shared" si="290"/>
        <v>0</v>
      </c>
      <c r="UK3625" s="8">
        <f t="shared" si="291"/>
        <v>0</v>
      </c>
    </row>
    <row r="3626" spans="2:557" x14ac:dyDescent="0.25">
      <c r="B3626" s="60">
        <v>3621</v>
      </c>
      <c r="UA3626" s="8">
        <f t="array" ref="UA3626">SUM(LEN($O3626:$PX3626))-SUM(LEN(SUBSTITUTE(UPPER($O3626:$PX3626),"R","")))</f>
        <v>0</v>
      </c>
      <c r="UB3626" s="8">
        <f t="array" ref="UB3626">SUM(LEN($O3626:$PX3626))-SUM(LEN(SUBSTITUTE(UPPER($O3626:$PX3626),"A","")))</f>
        <v>0</v>
      </c>
      <c r="UC3626" s="8">
        <f t="array" ref="UC3626">SUM(LEN($O3626:$PX3626))-SUM(LEN(SUBSTITUTE(UPPER($O3626:$PX3626),"P","")))</f>
        <v>0</v>
      </c>
      <c r="UG3626" s="8">
        <f t="shared" si="287"/>
        <v>0</v>
      </c>
      <c r="UH3626" s="8">
        <f t="shared" si="288"/>
        <v>0</v>
      </c>
      <c r="UI3626" s="8">
        <f t="shared" si="289"/>
        <v>0</v>
      </c>
      <c r="UJ3626" s="8">
        <f t="shared" si="290"/>
        <v>0</v>
      </c>
      <c r="UK3626" s="8">
        <f t="shared" si="291"/>
        <v>0</v>
      </c>
    </row>
    <row r="3627" spans="2:557" x14ac:dyDescent="0.25">
      <c r="B3627" s="60">
        <v>3622</v>
      </c>
      <c r="UA3627" s="8">
        <f t="array" ref="UA3627">SUM(LEN($O3627:$PX3627))-SUM(LEN(SUBSTITUTE(UPPER($O3627:$PX3627),"R","")))</f>
        <v>0</v>
      </c>
      <c r="UB3627" s="8">
        <f t="array" ref="UB3627">SUM(LEN($O3627:$PX3627))-SUM(LEN(SUBSTITUTE(UPPER($O3627:$PX3627),"A","")))</f>
        <v>0</v>
      </c>
      <c r="UC3627" s="8">
        <f t="array" ref="UC3627">SUM(LEN($O3627:$PX3627))-SUM(LEN(SUBSTITUTE(UPPER($O3627:$PX3627),"P","")))</f>
        <v>0</v>
      </c>
      <c r="UG3627" s="8">
        <f t="shared" si="287"/>
        <v>0</v>
      </c>
      <c r="UH3627" s="8">
        <f t="shared" si="288"/>
        <v>0</v>
      </c>
      <c r="UI3627" s="8">
        <f t="shared" si="289"/>
        <v>0</v>
      </c>
      <c r="UJ3627" s="8">
        <f t="shared" si="290"/>
        <v>0</v>
      </c>
      <c r="UK3627" s="8">
        <f t="shared" si="291"/>
        <v>0</v>
      </c>
    </row>
    <row r="3628" spans="2:557" x14ac:dyDescent="0.25">
      <c r="B3628" s="60">
        <v>3623</v>
      </c>
      <c r="UA3628" s="8">
        <f t="array" ref="UA3628">SUM(LEN($O3628:$PX3628))-SUM(LEN(SUBSTITUTE(UPPER($O3628:$PX3628),"R","")))</f>
        <v>0</v>
      </c>
      <c r="UB3628" s="8">
        <f t="array" ref="UB3628">SUM(LEN($O3628:$PX3628))-SUM(LEN(SUBSTITUTE(UPPER($O3628:$PX3628),"A","")))</f>
        <v>0</v>
      </c>
      <c r="UC3628" s="8">
        <f t="array" ref="UC3628">SUM(LEN($O3628:$PX3628))-SUM(LEN(SUBSTITUTE(UPPER($O3628:$PX3628),"P","")))</f>
        <v>0</v>
      </c>
      <c r="UG3628" s="8">
        <f t="shared" si="287"/>
        <v>0</v>
      </c>
      <c r="UH3628" s="8">
        <f t="shared" si="288"/>
        <v>0</v>
      </c>
      <c r="UI3628" s="8">
        <f t="shared" si="289"/>
        <v>0</v>
      </c>
      <c r="UJ3628" s="8">
        <f t="shared" si="290"/>
        <v>0</v>
      </c>
      <c r="UK3628" s="8">
        <f t="shared" si="291"/>
        <v>0</v>
      </c>
    </row>
    <row r="3629" spans="2:557" x14ac:dyDescent="0.25">
      <c r="B3629" s="60">
        <v>3624</v>
      </c>
      <c r="UA3629" s="8">
        <f t="array" ref="UA3629">SUM(LEN($O3629:$PX3629))-SUM(LEN(SUBSTITUTE(UPPER($O3629:$PX3629),"R","")))</f>
        <v>0</v>
      </c>
      <c r="UB3629" s="8">
        <f t="array" ref="UB3629">SUM(LEN($O3629:$PX3629))-SUM(LEN(SUBSTITUTE(UPPER($O3629:$PX3629),"A","")))</f>
        <v>0</v>
      </c>
      <c r="UC3629" s="8">
        <f t="array" ref="UC3629">SUM(LEN($O3629:$PX3629))-SUM(LEN(SUBSTITUTE(UPPER($O3629:$PX3629),"P","")))</f>
        <v>0</v>
      </c>
      <c r="UG3629" s="8">
        <f t="shared" si="287"/>
        <v>0</v>
      </c>
      <c r="UH3629" s="8">
        <f t="shared" si="288"/>
        <v>0</v>
      </c>
      <c r="UI3629" s="8">
        <f t="shared" si="289"/>
        <v>0</v>
      </c>
      <c r="UJ3629" s="8">
        <f t="shared" si="290"/>
        <v>0</v>
      </c>
      <c r="UK3629" s="8">
        <f t="shared" si="291"/>
        <v>0</v>
      </c>
    </row>
    <row r="3630" spans="2:557" x14ac:dyDescent="0.25">
      <c r="B3630" s="60">
        <v>3625</v>
      </c>
      <c r="UA3630" s="8">
        <f t="array" ref="UA3630">SUM(LEN($O3630:$PX3630))-SUM(LEN(SUBSTITUTE(UPPER($O3630:$PX3630),"R","")))</f>
        <v>0</v>
      </c>
      <c r="UB3630" s="8">
        <f t="array" ref="UB3630">SUM(LEN($O3630:$PX3630))-SUM(LEN(SUBSTITUTE(UPPER($O3630:$PX3630),"A","")))</f>
        <v>0</v>
      </c>
      <c r="UC3630" s="8">
        <f t="array" ref="UC3630">SUM(LEN($O3630:$PX3630))-SUM(LEN(SUBSTITUTE(UPPER($O3630:$PX3630),"P","")))</f>
        <v>0</v>
      </c>
      <c r="UG3630" s="8">
        <f t="shared" si="287"/>
        <v>0</v>
      </c>
      <c r="UH3630" s="8">
        <f t="shared" si="288"/>
        <v>0</v>
      </c>
      <c r="UI3630" s="8">
        <f t="shared" si="289"/>
        <v>0</v>
      </c>
      <c r="UJ3630" s="8">
        <f t="shared" si="290"/>
        <v>0</v>
      </c>
      <c r="UK3630" s="8">
        <f t="shared" si="291"/>
        <v>0</v>
      </c>
    </row>
    <row r="3631" spans="2:557" x14ac:dyDescent="0.25">
      <c r="B3631" s="60">
        <v>3626</v>
      </c>
      <c r="UA3631" s="8">
        <f t="array" ref="UA3631">SUM(LEN($O3631:$PX3631))-SUM(LEN(SUBSTITUTE(UPPER($O3631:$PX3631),"R","")))</f>
        <v>0</v>
      </c>
      <c r="UB3631" s="8">
        <f t="array" ref="UB3631">SUM(LEN($O3631:$PX3631))-SUM(LEN(SUBSTITUTE(UPPER($O3631:$PX3631),"A","")))</f>
        <v>0</v>
      </c>
      <c r="UC3631" s="8">
        <f t="array" ref="UC3631">SUM(LEN($O3631:$PX3631))-SUM(LEN(SUBSTITUTE(UPPER($O3631:$PX3631),"P","")))</f>
        <v>0</v>
      </c>
      <c r="UG3631" s="8">
        <f t="shared" si="287"/>
        <v>0</v>
      </c>
      <c r="UH3631" s="8">
        <f t="shared" si="288"/>
        <v>0</v>
      </c>
      <c r="UI3631" s="8">
        <f t="shared" si="289"/>
        <v>0</v>
      </c>
      <c r="UJ3631" s="8">
        <f t="shared" si="290"/>
        <v>0</v>
      </c>
      <c r="UK3631" s="8">
        <f t="shared" si="291"/>
        <v>0</v>
      </c>
    </row>
    <row r="3632" spans="2:557" x14ac:dyDescent="0.25">
      <c r="B3632" s="60">
        <v>3627</v>
      </c>
      <c r="UA3632" s="8">
        <f t="array" ref="UA3632">SUM(LEN($O3632:$PX3632))-SUM(LEN(SUBSTITUTE(UPPER($O3632:$PX3632),"R","")))</f>
        <v>0</v>
      </c>
      <c r="UB3632" s="8">
        <f t="array" ref="UB3632">SUM(LEN($O3632:$PX3632))-SUM(LEN(SUBSTITUTE(UPPER($O3632:$PX3632),"A","")))</f>
        <v>0</v>
      </c>
      <c r="UC3632" s="8">
        <f t="array" ref="UC3632">SUM(LEN($O3632:$PX3632))-SUM(LEN(SUBSTITUTE(UPPER($O3632:$PX3632),"P","")))</f>
        <v>0</v>
      </c>
      <c r="UG3632" s="8">
        <f t="shared" si="287"/>
        <v>0</v>
      </c>
      <c r="UH3632" s="8">
        <f t="shared" si="288"/>
        <v>0</v>
      </c>
      <c r="UI3632" s="8">
        <f t="shared" si="289"/>
        <v>0</v>
      </c>
      <c r="UJ3632" s="8">
        <f t="shared" si="290"/>
        <v>0</v>
      </c>
      <c r="UK3632" s="8">
        <f t="shared" si="291"/>
        <v>0</v>
      </c>
    </row>
    <row r="3633" spans="2:557" x14ac:dyDescent="0.25">
      <c r="B3633" s="60">
        <v>3628</v>
      </c>
      <c r="UA3633" s="8">
        <f t="array" ref="UA3633">SUM(LEN($O3633:$PX3633))-SUM(LEN(SUBSTITUTE(UPPER($O3633:$PX3633),"R","")))</f>
        <v>0</v>
      </c>
      <c r="UB3633" s="8">
        <f t="array" ref="UB3633">SUM(LEN($O3633:$PX3633))-SUM(LEN(SUBSTITUTE(UPPER($O3633:$PX3633),"A","")))</f>
        <v>0</v>
      </c>
      <c r="UC3633" s="8">
        <f t="array" ref="UC3633">SUM(LEN($O3633:$PX3633))-SUM(LEN(SUBSTITUTE(UPPER($O3633:$PX3633),"P","")))</f>
        <v>0</v>
      </c>
      <c r="UG3633" s="8">
        <f t="shared" si="287"/>
        <v>0</v>
      </c>
      <c r="UH3633" s="8">
        <f t="shared" si="288"/>
        <v>0</v>
      </c>
      <c r="UI3633" s="8">
        <f t="shared" si="289"/>
        <v>0</v>
      </c>
      <c r="UJ3633" s="8">
        <f t="shared" si="290"/>
        <v>0</v>
      </c>
      <c r="UK3633" s="8">
        <f t="shared" si="291"/>
        <v>0</v>
      </c>
    </row>
    <row r="3634" spans="2:557" x14ac:dyDescent="0.25">
      <c r="B3634" s="60">
        <v>3629</v>
      </c>
      <c r="UA3634" s="8">
        <f t="array" ref="UA3634">SUM(LEN($O3634:$PX3634))-SUM(LEN(SUBSTITUTE(UPPER($O3634:$PX3634),"R","")))</f>
        <v>0</v>
      </c>
      <c r="UB3634" s="8">
        <f t="array" ref="UB3634">SUM(LEN($O3634:$PX3634))-SUM(LEN(SUBSTITUTE(UPPER($O3634:$PX3634),"A","")))</f>
        <v>0</v>
      </c>
      <c r="UC3634" s="8">
        <f t="array" ref="UC3634">SUM(LEN($O3634:$PX3634))-SUM(LEN(SUBSTITUTE(UPPER($O3634:$PX3634),"P","")))</f>
        <v>0</v>
      </c>
      <c r="UG3634" s="8">
        <f t="shared" si="287"/>
        <v>0</v>
      </c>
      <c r="UH3634" s="8">
        <f t="shared" si="288"/>
        <v>0</v>
      </c>
      <c r="UI3634" s="8">
        <f t="shared" si="289"/>
        <v>0</v>
      </c>
      <c r="UJ3634" s="8">
        <f t="shared" si="290"/>
        <v>0</v>
      </c>
      <c r="UK3634" s="8">
        <f t="shared" si="291"/>
        <v>0</v>
      </c>
    </row>
    <row r="3635" spans="2:557" x14ac:dyDescent="0.25">
      <c r="B3635" s="60">
        <v>3630</v>
      </c>
      <c r="UA3635" s="8">
        <f t="array" ref="UA3635">SUM(LEN($O3635:$PX3635))-SUM(LEN(SUBSTITUTE(UPPER($O3635:$PX3635),"R","")))</f>
        <v>0</v>
      </c>
      <c r="UB3635" s="8">
        <f t="array" ref="UB3635">SUM(LEN($O3635:$PX3635))-SUM(LEN(SUBSTITUTE(UPPER($O3635:$PX3635),"A","")))</f>
        <v>0</v>
      </c>
      <c r="UC3635" s="8">
        <f t="array" ref="UC3635">SUM(LEN($O3635:$PX3635))-SUM(LEN(SUBSTITUTE(UPPER($O3635:$PX3635),"P","")))</f>
        <v>0</v>
      </c>
      <c r="UG3635" s="8">
        <f t="shared" si="287"/>
        <v>0</v>
      </c>
      <c r="UH3635" s="8">
        <f t="shared" si="288"/>
        <v>0</v>
      </c>
      <c r="UI3635" s="8">
        <f t="shared" si="289"/>
        <v>0</v>
      </c>
      <c r="UJ3635" s="8">
        <f t="shared" si="290"/>
        <v>0</v>
      </c>
      <c r="UK3635" s="8">
        <f t="shared" si="291"/>
        <v>0</v>
      </c>
    </row>
    <row r="3636" spans="2:557" x14ac:dyDescent="0.25">
      <c r="B3636" s="60">
        <v>3631</v>
      </c>
      <c r="UA3636" s="8">
        <f t="array" ref="UA3636">SUM(LEN($O3636:$PX3636))-SUM(LEN(SUBSTITUTE(UPPER($O3636:$PX3636),"R","")))</f>
        <v>0</v>
      </c>
      <c r="UB3636" s="8">
        <f t="array" ref="UB3636">SUM(LEN($O3636:$PX3636))-SUM(LEN(SUBSTITUTE(UPPER($O3636:$PX3636),"A","")))</f>
        <v>0</v>
      </c>
      <c r="UC3636" s="8">
        <f t="array" ref="UC3636">SUM(LEN($O3636:$PX3636))-SUM(LEN(SUBSTITUTE(UPPER($O3636:$PX3636),"P","")))</f>
        <v>0</v>
      </c>
      <c r="UG3636" s="8">
        <f t="shared" si="287"/>
        <v>0</v>
      </c>
      <c r="UH3636" s="8">
        <f t="shared" si="288"/>
        <v>0</v>
      </c>
      <c r="UI3636" s="8">
        <f t="shared" si="289"/>
        <v>0</v>
      </c>
      <c r="UJ3636" s="8">
        <f t="shared" si="290"/>
        <v>0</v>
      </c>
      <c r="UK3636" s="8">
        <f t="shared" si="291"/>
        <v>0</v>
      </c>
    </row>
    <row r="3637" spans="2:557" x14ac:dyDescent="0.25">
      <c r="B3637" s="60">
        <v>3632</v>
      </c>
      <c r="UA3637" s="8">
        <f t="array" ref="UA3637">SUM(LEN($O3637:$PX3637))-SUM(LEN(SUBSTITUTE(UPPER($O3637:$PX3637),"R","")))</f>
        <v>0</v>
      </c>
      <c r="UB3637" s="8">
        <f t="array" ref="UB3637">SUM(LEN($O3637:$PX3637))-SUM(LEN(SUBSTITUTE(UPPER($O3637:$PX3637),"A","")))</f>
        <v>0</v>
      </c>
      <c r="UC3637" s="8">
        <f t="array" ref="UC3637">SUM(LEN($O3637:$PX3637))-SUM(LEN(SUBSTITUTE(UPPER($O3637:$PX3637),"P","")))</f>
        <v>0</v>
      </c>
      <c r="UG3637" s="8">
        <f t="shared" si="287"/>
        <v>0</v>
      </c>
      <c r="UH3637" s="8">
        <f t="shared" si="288"/>
        <v>0</v>
      </c>
      <c r="UI3637" s="8">
        <f t="shared" si="289"/>
        <v>0</v>
      </c>
      <c r="UJ3637" s="8">
        <f t="shared" si="290"/>
        <v>0</v>
      </c>
      <c r="UK3637" s="8">
        <f t="shared" si="291"/>
        <v>0</v>
      </c>
    </row>
    <row r="3638" spans="2:557" x14ac:dyDescent="0.25">
      <c r="B3638" s="60">
        <v>3633</v>
      </c>
      <c r="UA3638" s="8">
        <f t="array" ref="UA3638">SUM(LEN($O3638:$PX3638))-SUM(LEN(SUBSTITUTE(UPPER($O3638:$PX3638),"R","")))</f>
        <v>0</v>
      </c>
      <c r="UB3638" s="8">
        <f t="array" ref="UB3638">SUM(LEN($O3638:$PX3638))-SUM(LEN(SUBSTITUTE(UPPER($O3638:$PX3638),"A","")))</f>
        <v>0</v>
      </c>
      <c r="UC3638" s="8">
        <f t="array" ref="UC3638">SUM(LEN($O3638:$PX3638))-SUM(LEN(SUBSTITUTE(UPPER($O3638:$PX3638),"P","")))</f>
        <v>0</v>
      </c>
      <c r="UG3638" s="8">
        <f t="shared" si="287"/>
        <v>0</v>
      </c>
      <c r="UH3638" s="8">
        <f t="shared" si="288"/>
        <v>0</v>
      </c>
      <c r="UI3638" s="8">
        <f t="shared" si="289"/>
        <v>0</v>
      </c>
      <c r="UJ3638" s="8">
        <f t="shared" si="290"/>
        <v>0</v>
      </c>
      <c r="UK3638" s="8">
        <f t="shared" si="291"/>
        <v>0</v>
      </c>
    </row>
    <row r="3639" spans="2:557" x14ac:dyDescent="0.25">
      <c r="B3639" s="60">
        <v>3634</v>
      </c>
      <c r="UA3639" s="8">
        <f t="array" ref="UA3639">SUM(LEN($O3639:$PX3639))-SUM(LEN(SUBSTITUTE(UPPER($O3639:$PX3639),"R","")))</f>
        <v>0</v>
      </c>
      <c r="UB3639" s="8">
        <f t="array" ref="UB3639">SUM(LEN($O3639:$PX3639))-SUM(LEN(SUBSTITUTE(UPPER($O3639:$PX3639),"A","")))</f>
        <v>0</v>
      </c>
      <c r="UC3639" s="8">
        <f t="array" ref="UC3639">SUM(LEN($O3639:$PX3639))-SUM(LEN(SUBSTITUTE(UPPER($O3639:$PX3639),"P","")))</f>
        <v>0</v>
      </c>
      <c r="UG3639" s="8">
        <f t="shared" si="287"/>
        <v>0</v>
      </c>
      <c r="UH3639" s="8">
        <f t="shared" si="288"/>
        <v>0</v>
      </c>
      <c r="UI3639" s="8">
        <f t="shared" si="289"/>
        <v>0</v>
      </c>
      <c r="UJ3639" s="8">
        <f t="shared" si="290"/>
        <v>0</v>
      </c>
      <c r="UK3639" s="8">
        <f t="shared" si="291"/>
        <v>0</v>
      </c>
    </row>
    <row r="3640" spans="2:557" x14ac:dyDescent="0.25">
      <c r="B3640" s="60">
        <v>3635</v>
      </c>
      <c r="UA3640" s="8">
        <f t="array" ref="UA3640">SUM(LEN($O3640:$PX3640))-SUM(LEN(SUBSTITUTE(UPPER($O3640:$PX3640),"R","")))</f>
        <v>0</v>
      </c>
      <c r="UB3640" s="8">
        <f t="array" ref="UB3640">SUM(LEN($O3640:$PX3640))-SUM(LEN(SUBSTITUTE(UPPER($O3640:$PX3640),"A","")))</f>
        <v>0</v>
      </c>
      <c r="UC3640" s="8">
        <f t="array" ref="UC3640">SUM(LEN($O3640:$PX3640))-SUM(LEN(SUBSTITUTE(UPPER($O3640:$PX3640),"P","")))</f>
        <v>0</v>
      </c>
      <c r="UG3640" s="8">
        <f t="shared" si="287"/>
        <v>0</v>
      </c>
      <c r="UH3640" s="8">
        <f t="shared" si="288"/>
        <v>0</v>
      </c>
      <c r="UI3640" s="8">
        <f t="shared" si="289"/>
        <v>0</v>
      </c>
      <c r="UJ3640" s="8">
        <f t="shared" si="290"/>
        <v>0</v>
      </c>
      <c r="UK3640" s="8">
        <f t="shared" si="291"/>
        <v>0</v>
      </c>
    </row>
    <row r="3641" spans="2:557" x14ac:dyDescent="0.25">
      <c r="B3641" s="60">
        <v>3636</v>
      </c>
      <c r="UA3641" s="8">
        <f t="array" ref="UA3641">SUM(LEN($O3641:$PX3641))-SUM(LEN(SUBSTITUTE(UPPER($O3641:$PX3641),"R","")))</f>
        <v>0</v>
      </c>
      <c r="UB3641" s="8">
        <f t="array" ref="UB3641">SUM(LEN($O3641:$PX3641))-SUM(LEN(SUBSTITUTE(UPPER($O3641:$PX3641),"A","")))</f>
        <v>0</v>
      </c>
      <c r="UC3641" s="8">
        <f t="array" ref="UC3641">SUM(LEN($O3641:$PX3641))-SUM(LEN(SUBSTITUTE(UPPER($O3641:$PX3641),"P","")))</f>
        <v>0</v>
      </c>
      <c r="UG3641" s="8">
        <f t="shared" si="287"/>
        <v>0</v>
      </c>
      <c r="UH3641" s="8">
        <f t="shared" si="288"/>
        <v>0</v>
      </c>
      <c r="UI3641" s="8">
        <f t="shared" si="289"/>
        <v>0</v>
      </c>
      <c r="UJ3641" s="8">
        <f t="shared" si="290"/>
        <v>0</v>
      </c>
      <c r="UK3641" s="8">
        <f t="shared" si="291"/>
        <v>0</v>
      </c>
    </row>
    <row r="3642" spans="2:557" x14ac:dyDescent="0.25">
      <c r="B3642" s="60">
        <v>3637</v>
      </c>
      <c r="UA3642" s="8">
        <f t="array" ref="UA3642">SUM(LEN($O3642:$PX3642))-SUM(LEN(SUBSTITUTE(UPPER($O3642:$PX3642),"R","")))</f>
        <v>0</v>
      </c>
      <c r="UB3642" s="8">
        <f t="array" ref="UB3642">SUM(LEN($O3642:$PX3642))-SUM(LEN(SUBSTITUTE(UPPER($O3642:$PX3642),"A","")))</f>
        <v>0</v>
      </c>
      <c r="UC3642" s="8">
        <f t="array" ref="UC3642">SUM(LEN($O3642:$PX3642))-SUM(LEN(SUBSTITUTE(UPPER($O3642:$PX3642),"P","")))</f>
        <v>0</v>
      </c>
      <c r="UG3642" s="8">
        <f t="shared" si="287"/>
        <v>0</v>
      </c>
      <c r="UH3642" s="8">
        <f t="shared" si="288"/>
        <v>0</v>
      </c>
      <c r="UI3642" s="8">
        <f t="shared" si="289"/>
        <v>0</v>
      </c>
      <c r="UJ3642" s="8">
        <f t="shared" si="290"/>
        <v>0</v>
      </c>
      <c r="UK3642" s="8">
        <f t="shared" si="291"/>
        <v>0</v>
      </c>
    </row>
    <row r="3643" spans="2:557" x14ac:dyDescent="0.25">
      <c r="B3643" s="60">
        <v>3638</v>
      </c>
      <c r="UA3643" s="8">
        <f t="array" ref="UA3643">SUM(LEN($O3643:$PX3643))-SUM(LEN(SUBSTITUTE(UPPER($O3643:$PX3643),"R","")))</f>
        <v>0</v>
      </c>
      <c r="UB3643" s="8">
        <f t="array" ref="UB3643">SUM(LEN($O3643:$PX3643))-SUM(LEN(SUBSTITUTE(UPPER($O3643:$PX3643),"A","")))</f>
        <v>0</v>
      </c>
      <c r="UC3643" s="8">
        <f t="array" ref="UC3643">SUM(LEN($O3643:$PX3643))-SUM(LEN(SUBSTITUTE(UPPER($O3643:$PX3643),"P","")))</f>
        <v>0</v>
      </c>
      <c r="UG3643" s="8">
        <f t="shared" si="287"/>
        <v>0</v>
      </c>
      <c r="UH3643" s="8">
        <f t="shared" si="288"/>
        <v>0</v>
      </c>
      <c r="UI3643" s="8">
        <f t="shared" si="289"/>
        <v>0</v>
      </c>
      <c r="UJ3643" s="8">
        <f t="shared" si="290"/>
        <v>0</v>
      </c>
      <c r="UK3643" s="8">
        <f t="shared" si="291"/>
        <v>0</v>
      </c>
    </row>
    <row r="3644" spans="2:557" x14ac:dyDescent="0.25">
      <c r="B3644" s="60">
        <v>3639</v>
      </c>
      <c r="UA3644" s="8">
        <f t="array" ref="UA3644">SUM(LEN($O3644:$PX3644))-SUM(LEN(SUBSTITUTE(UPPER($O3644:$PX3644),"R","")))</f>
        <v>0</v>
      </c>
      <c r="UB3644" s="8">
        <f t="array" ref="UB3644">SUM(LEN($O3644:$PX3644))-SUM(LEN(SUBSTITUTE(UPPER($O3644:$PX3644),"A","")))</f>
        <v>0</v>
      </c>
      <c r="UC3644" s="8">
        <f t="array" ref="UC3644">SUM(LEN($O3644:$PX3644))-SUM(LEN(SUBSTITUTE(UPPER($O3644:$PX3644),"P","")))</f>
        <v>0</v>
      </c>
      <c r="UG3644" s="8">
        <f t="shared" si="287"/>
        <v>0</v>
      </c>
      <c r="UH3644" s="8">
        <f t="shared" si="288"/>
        <v>0</v>
      </c>
      <c r="UI3644" s="8">
        <f t="shared" si="289"/>
        <v>0</v>
      </c>
      <c r="UJ3644" s="8">
        <f t="shared" si="290"/>
        <v>0</v>
      </c>
      <c r="UK3644" s="8">
        <f t="shared" si="291"/>
        <v>0</v>
      </c>
    </row>
    <row r="3645" spans="2:557" x14ac:dyDescent="0.25">
      <c r="B3645" s="60">
        <v>3640</v>
      </c>
      <c r="UA3645" s="8">
        <f t="array" ref="UA3645">SUM(LEN($O3645:$PX3645))-SUM(LEN(SUBSTITUTE(UPPER($O3645:$PX3645),"R","")))</f>
        <v>0</v>
      </c>
      <c r="UB3645" s="8">
        <f t="array" ref="UB3645">SUM(LEN($O3645:$PX3645))-SUM(LEN(SUBSTITUTE(UPPER($O3645:$PX3645),"A","")))</f>
        <v>0</v>
      </c>
      <c r="UC3645" s="8">
        <f t="array" ref="UC3645">SUM(LEN($O3645:$PX3645))-SUM(LEN(SUBSTITUTE(UPPER($O3645:$PX3645),"P","")))</f>
        <v>0</v>
      </c>
      <c r="UG3645" s="8">
        <f t="shared" si="287"/>
        <v>0</v>
      </c>
      <c r="UH3645" s="8">
        <f t="shared" si="288"/>
        <v>0</v>
      </c>
      <c r="UI3645" s="8">
        <f t="shared" si="289"/>
        <v>0</v>
      </c>
      <c r="UJ3645" s="8">
        <f t="shared" si="290"/>
        <v>0</v>
      </c>
      <c r="UK3645" s="8">
        <f t="shared" si="291"/>
        <v>0</v>
      </c>
    </row>
    <row r="3646" spans="2:557" x14ac:dyDescent="0.25">
      <c r="B3646" s="60">
        <v>3641</v>
      </c>
      <c r="UA3646" s="8">
        <f t="array" ref="UA3646">SUM(LEN($O3646:$PX3646))-SUM(LEN(SUBSTITUTE(UPPER($O3646:$PX3646),"R","")))</f>
        <v>0</v>
      </c>
      <c r="UB3646" s="8">
        <f t="array" ref="UB3646">SUM(LEN($O3646:$PX3646))-SUM(LEN(SUBSTITUTE(UPPER($O3646:$PX3646),"A","")))</f>
        <v>0</v>
      </c>
      <c r="UC3646" s="8">
        <f t="array" ref="UC3646">SUM(LEN($O3646:$PX3646))-SUM(LEN(SUBSTITUTE(UPPER($O3646:$PX3646),"P","")))</f>
        <v>0</v>
      </c>
      <c r="UG3646" s="8">
        <f t="shared" si="287"/>
        <v>0</v>
      </c>
      <c r="UH3646" s="8">
        <f t="shared" si="288"/>
        <v>0</v>
      </c>
      <c r="UI3646" s="8">
        <f t="shared" si="289"/>
        <v>0</v>
      </c>
      <c r="UJ3646" s="8">
        <f t="shared" si="290"/>
        <v>0</v>
      </c>
      <c r="UK3646" s="8">
        <f t="shared" si="291"/>
        <v>0</v>
      </c>
    </row>
    <row r="3647" spans="2:557" x14ac:dyDescent="0.25">
      <c r="B3647" s="60">
        <v>3642</v>
      </c>
      <c r="UA3647" s="8">
        <f t="array" ref="UA3647">SUM(LEN($O3647:$PX3647))-SUM(LEN(SUBSTITUTE(UPPER($O3647:$PX3647),"R","")))</f>
        <v>0</v>
      </c>
      <c r="UB3647" s="8">
        <f t="array" ref="UB3647">SUM(LEN($O3647:$PX3647))-SUM(LEN(SUBSTITUTE(UPPER($O3647:$PX3647),"A","")))</f>
        <v>0</v>
      </c>
      <c r="UC3647" s="8">
        <f t="array" ref="UC3647">SUM(LEN($O3647:$PX3647))-SUM(LEN(SUBSTITUTE(UPPER($O3647:$PX3647),"P","")))</f>
        <v>0</v>
      </c>
      <c r="UG3647" s="8">
        <f t="shared" si="287"/>
        <v>0</v>
      </c>
      <c r="UH3647" s="8">
        <f t="shared" si="288"/>
        <v>0</v>
      </c>
      <c r="UI3647" s="8">
        <f t="shared" si="289"/>
        <v>0</v>
      </c>
      <c r="UJ3647" s="8">
        <f t="shared" si="290"/>
        <v>0</v>
      </c>
      <c r="UK3647" s="8">
        <f t="shared" si="291"/>
        <v>0</v>
      </c>
    </row>
    <row r="3648" spans="2:557" x14ac:dyDescent="0.25">
      <c r="B3648" s="60">
        <v>3643</v>
      </c>
      <c r="UA3648" s="8">
        <f t="array" ref="UA3648">SUM(LEN($O3648:$PX3648))-SUM(LEN(SUBSTITUTE(UPPER($O3648:$PX3648),"R","")))</f>
        <v>0</v>
      </c>
      <c r="UB3648" s="8">
        <f t="array" ref="UB3648">SUM(LEN($O3648:$PX3648))-SUM(LEN(SUBSTITUTE(UPPER($O3648:$PX3648),"A","")))</f>
        <v>0</v>
      </c>
      <c r="UC3648" s="8">
        <f t="array" ref="UC3648">SUM(LEN($O3648:$PX3648))-SUM(LEN(SUBSTITUTE(UPPER($O3648:$PX3648),"P","")))</f>
        <v>0</v>
      </c>
      <c r="UG3648" s="8">
        <f t="shared" si="287"/>
        <v>0</v>
      </c>
      <c r="UH3648" s="8">
        <f t="shared" si="288"/>
        <v>0</v>
      </c>
      <c r="UI3648" s="8">
        <f t="shared" si="289"/>
        <v>0</v>
      </c>
      <c r="UJ3648" s="8">
        <f t="shared" si="290"/>
        <v>0</v>
      </c>
      <c r="UK3648" s="8">
        <f t="shared" si="291"/>
        <v>0</v>
      </c>
    </row>
    <row r="3649" spans="2:557" x14ac:dyDescent="0.25">
      <c r="B3649" s="60">
        <v>3644</v>
      </c>
      <c r="UA3649" s="8">
        <f t="array" ref="UA3649">SUM(LEN($O3649:$PX3649))-SUM(LEN(SUBSTITUTE(UPPER($O3649:$PX3649),"R","")))</f>
        <v>0</v>
      </c>
      <c r="UB3649" s="8">
        <f t="array" ref="UB3649">SUM(LEN($O3649:$PX3649))-SUM(LEN(SUBSTITUTE(UPPER($O3649:$PX3649),"A","")))</f>
        <v>0</v>
      </c>
      <c r="UC3649" s="8">
        <f t="array" ref="UC3649">SUM(LEN($O3649:$PX3649))-SUM(LEN(SUBSTITUTE(UPPER($O3649:$PX3649),"P","")))</f>
        <v>0</v>
      </c>
      <c r="UG3649" s="8">
        <f t="shared" si="287"/>
        <v>0</v>
      </c>
      <c r="UH3649" s="8">
        <f t="shared" si="288"/>
        <v>0</v>
      </c>
      <c r="UI3649" s="8">
        <f t="shared" si="289"/>
        <v>0</v>
      </c>
      <c r="UJ3649" s="8">
        <f t="shared" si="290"/>
        <v>0</v>
      </c>
      <c r="UK3649" s="8">
        <f t="shared" si="291"/>
        <v>0</v>
      </c>
    </row>
    <row r="3650" spans="2:557" x14ac:dyDescent="0.25">
      <c r="B3650" s="60">
        <v>3645</v>
      </c>
      <c r="UA3650" s="8">
        <f t="array" ref="UA3650">SUM(LEN($O3650:$PX3650))-SUM(LEN(SUBSTITUTE(UPPER($O3650:$PX3650),"R","")))</f>
        <v>0</v>
      </c>
      <c r="UB3650" s="8">
        <f t="array" ref="UB3650">SUM(LEN($O3650:$PX3650))-SUM(LEN(SUBSTITUTE(UPPER($O3650:$PX3650),"A","")))</f>
        <v>0</v>
      </c>
      <c r="UC3650" s="8">
        <f t="array" ref="UC3650">SUM(LEN($O3650:$PX3650))-SUM(LEN(SUBSTITUTE(UPPER($O3650:$PX3650),"P","")))</f>
        <v>0</v>
      </c>
      <c r="UG3650" s="8">
        <f t="shared" si="287"/>
        <v>0</v>
      </c>
      <c r="UH3650" s="8">
        <f t="shared" si="288"/>
        <v>0</v>
      </c>
      <c r="UI3650" s="8">
        <f t="shared" si="289"/>
        <v>0</v>
      </c>
      <c r="UJ3650" s="8">
        <f t="shared" si="290"/>
        <v>0</v>
      </c>
      <c r="UK3650" s="8">
        <f t="shared" si="291"/>
        <v>0</v>
      </c>
    </row>
    <row r="3651" spans="2:557" x14ac:dyDescent="0.25">
      <c r="B3651" s="60">
        <v>3646</v>
      </c>
      <c r="UA3651" s="8">
        <f t="array" ref="UA3651">SUM(LEN($O3651:$PX3651))-SUM(LEN(SUBSTITUTE(UPPER($O3651:$PX3651),"R","")))</f>
        <v>0</v>
      </c>
      <c r="UB3651" s="8">
        <f t="array" ref="UB3651">SUM(LEN($O3651:$PX3651))-SUM(LEN(SUBSTITUTE(UPPER($O3651:$PX3651),"A","")))</f>
        <v>0</v>
      </c>
      <c r="UC3651" s="8">
        <f t="array" ref="UC3651">SUM(LEN($O3651:$PX3651))-SUM(LEN(SUBSTITUTE(UPPER($O3651:$PX3651),"P","")))</f>
        <v>0</v>
      </c>
      <c r="UG3651" s="8">
        <f t="shared" si="287"/>
        <v>0</v>
      </c>
      <c r="UH3651" s="8">
        <f t="shared" si="288"/>
        <v>0</v>
      </c>
      <c r="UI3651" s="8">
        <f t="shared" si="289"/>
        <v>0</v>
      </c>
      <c r="UJ3651" s="8">
        <f t="shared" si="290"/>
        <v>0</v>
      </c>
      <c r="UK3651" s="8">
        <f t="shared" si="291"/>
        <v>0</v>
      </c>
    </row>
    <row r="3652" spans="2:557" x14ac:dyDescent="0.25">
      <c r="B3652" s="60">
        <v>3647</v>
      </c>
      <c r="UA3652" s="8">
        <f t="array" ref="UA3652">SUM(LEN($O3652:$PX3652))-SUM(LEN(SUBSTITUTE(UPPER($O3652:$PX3652),"R","")))</f>
        <v>0</v>
      </c>
      <c r="UB3652" s="8">
        <f t="array" ref="UB3652">SUM(LEN($O3652:$PX3652))-SUM(LEN(SUBSTITUTE(UPPER($O3652:$PX3652),"A","")))</f>
        <v>0</v>
      </c>
      <c r="UC3652" s="8">
        <f t="array" ref="UC3652">SUM(LEN($O3652:$PX3652))-SUM(LEN(SUBSTITUTE(UPPER($O3652:$PX3652),"P","")))</f>
        <v>0</v>
      </c>
      <c r="UG3652" s="8">
        <f t="shared" si="287"/>
        <v>0</v>
      </c>
      <c r="UH3652" s="8">
        <f t="shared" si="288"/>
        <v>0</v>
      </c>
      <c r="UI3652" s="8">
        <f t="shared" si="289"/>
        <v>0</v>
      </c>
      <c r="UJ3652" s="8">
        <f t="shared" si="290"/>
        <v>0</v>
      </c>
      <c r="UK3652" s="8">
        <f t="shared" si="291"/>
        <v>0</v>
      </c>
    </row>
    <row r="3653" spans="2:557" x14ac:dyDescent="0.25">
      <c r="B3653" s="60">
        <v>3648</v>
      </c>
      <c r="UA3653" s="8">
        <f t="array" ref="UA3653">SUM(LEN($O3653:$PX3653))-SUM(LEN(SUBSTITUTE(UPPER($O3653:$PX3653),"R","")))</f>
        <v>0</v>
      </c>
      <c r="UB3653" s="8">
        <f t="array" ref="UB3653">SUM(LEN($O3653:$PX3653))-SUM(LEN(SUBSTITUTE(UPPER($O3653:$PX3653),"A","")))</f>
        <v>0</v>
      </c>
      <c r="UC3653" s="8">
        <f t="array" ref="UC3653">SUM(LEN($O3653:$PX3653))-SUM(LEN(SUBSTITUTE(UPPER($O3653:$PX3653),"P","")))</f>
        <v>0</v>
      </c>
      <c r="UG3653" s="8">
        <f t="shared" si="287"/>
        <v>0</v>
      </c>
      <c r="UH3653" s="8">
        <f t="shared" si="288"/>
        <v>0</v>
      </c>
      <c r="UI3653" s="8">
        <f t="shared" si="289"/>
        <v>0</v>
      </c>
      <c r="UJ3653" s="8">
        <f t="shared" si="290"/>
        <v>0</v>
      </c>
      <c r="UK3653" s="8">
        <f t="shared" si="291"/>
        <v>0</v>
      </c>
    </row>
    <row r="3654" spans="2:557" x14ac:dyDescent="0.25">
      <c r="B3654" s="60">
        <v>3649</v>
      </c>
      <c r="UA3654" s="8">
        <f t="array" ref="UA3654">SUM(LEN($O3654:$PX3654))-SUM(LEN(SUBSTITUTE(UPPER($O3654:$PX3654),"R","")))</f>
        <v>0</v>
      </c>
      <c r="UB3654" s="8">
        <f t="array" ref="UB3654">SUM(LEN($O3654:$PX3654))-SUM(LEN(SUBSTITUTE(UPPER($O3654:$PX3654),"A","")))</f>
        <v>0</v>
      </c>
      <c r="UC3654" s="8">
        <f t="array" ref="UC3654">SUM(LEN($O3654:$PX3654))-SUM(LEN(SUBSTITUTE(UPPER($O3654:$PX3654),"P","")))</f>
        <v>0</v>
      </c>
      <c r="UG3654" s="8">
        <f t="shared" si="287"/>
        <v>0</v>
      </c>
      <c r="UH3654" s="8">
        <f t="shared" si="288"/>
        <v>0</v>
      </c>
      <c r="UI3654" s="8">
        <f t="shared" si="289"/>
        <v>0</v>
      </c>
      <c r="UJ3654" s="8">
        <f t="shared" si="290"/>
        <v>0</v>
      </c>
      <c r="UK3654" s="8">
        <f t="shared" si="291"/>
        <v>0</v>
      </c>
    </row>
    <row r="3655" spans="2:557" x14ac:dyDescent="0.25">
      <c r="B3655" s="60">
        <v>3650</v>
      </c>
      <c r="UA3655" s="8">
        <f t="array" ref="UA3655">SUM(LEN($O3655:$PX3655))-SUM(LEN(SUBSTITUTE(UPPER($O3655:$PX3655),"R","")))</f>
        <v>0</v>
      </c>
      <c r="UB3655" s="8">
        <f t="array" ref="UB3655">SUM(LEN($O3655:$PX3655))-SUM(LEN(SUBSTITUTE(UPPER($O3655:$PX3655),"A","")))</f>
        <v>0</v>
      </c>
      <c r="UC3655" s="8">
        <f t="array" ref="UC3655">SUM(LEN($O3655:$PX3655))-SUM(LEN(SUBSTITUTE(UPPER($O3655:$PX3655),"P","")))</f>
        <v>0</v>
      </c>
      <c r="UG3655" s="8">
        <f t="shared" ref="UG3655:UG3718" si="292">SUM(UA3655:UF3655)</f>
        <v>0</v>
      </c>
      <c r="UH3655" s="8">
        <f t="shared" ref="UH3655:UH3718" si="293">IF(OR($G3655="Grade 1",$G3655="Grade 2",$G3655="Grade 3"),1,0)</f>
        <v>0</v>
      </c>
      <c r="UI3655" s="8">
        <f t="shared" ref="UI3655:UI3718" si="294">IF(OR($G3655="Grade 4",$G3655="Grade 5",$G3655="Grade 6"),1,0)</f>
        <v>0</v>
      </c>
      <c r="UJ3655" s="8">
        <f t="shared" ref="UJ3655:UJ3718" si="295">IF(OR($G3655="Grade 7",$G3655="Grade 8",$G3655="Grade 9"),1,0)</f>
        <v>0</v>
      </c>
      <c r="UK3655" s="8">
        <f t="shared" ref="UK3655:UK3718" si="296">IF(OR($G3655="Grade 10",$G3655="Grade 11",$G3655="Grade 12"),1,0)</f>
        <v>0</v>
      </c>
    </row>
    <row r="3656" spans="2:557" x14ac:dyDescent="0.25">
      <c r="B3656" s="60">
        <v>3651</v>
      </c>
      <c r="UA3656" s="8">
        <f t="array" ref="UA3656">SUM(LEN($O3656:$PX3656))-SUM(LEN(SUBSTITUTE(UPPER($O3656:$PX3656),"R","")))</f>
        <v>0</v>
      </c>
      <c r="UB3656" s="8">
        <f t="array" ref="UB3656">SUM(LEN($O3656:$PX3656))-SUM(LEN(SUBSTITUTE(UPPER($O3656:$PX3656),"A","")))</f>
        <v>0</v>
      </c>
      <c r="UC3656" s="8">
        <f t="array" ref="UC3656">SUM(LEN($O3656:$PX3656))-SUM(LEN(SUBSTITUTE(UPPER($O3656:$PX3656),"P","")))</f>
        <v>0</v>
      </c>
      <c r="UG3656" s="8">
        <f t="shared" si="292"/>
        <v>0</v>
      </c>
      <c r="UH3656" s="8">
        <f t="shared" si="293"/>
        <v>0</v>
      </c>
      <c r="UI3656" s="8">
        <f t="shared" si="294"/>
        <v>0</v>
      </c>
      <c r="UJ3656" s="8">
        <f t="shared" si="295"/>
        <v>0</v>
      </c>
      <c r="UK3656" s="8">
        <f t="shared" si="296"/>
        <v>0</v>
      </c>
    </row>
    <row r="3657" spans="2:557" x14ac:dyDescent="0.25">
      <c r="B3657" s="60">
        <v>3652</v>
      </c>
      <c r="UA3657" s="8">
        <f t="array" ref="UA3657">SUM(LEN($O3657:$PX3657))-SUM(LEN(SUBSTITUTE(UPPER($O3657:$PX3657),"R","")))</f>
        <v>0</v>
      </c>
      <c r="UB3657" s="8">
        <f t="array" ref="UB3657">SUM(LEN($O3657:$PX3657))-SUM(LEN(SUBSTITUTE(UPPER($O3657:$PX3657),"A","")))</f>
        <v>0</v>
      </c>
      <c r="UC3657" s="8">
        <f t="array" ref="UC3657">SUM(LEN($O3657:$PX3657))-SUM(LEN(SUBSTITUTE(UPPER($O3657:$PX3657),"P","")))</f>
        <v>0</v>
      </c>
      <c r="UG3657" s="8">
        <f t="shared" si="292"/>
        <v>0</v>
      </c>
      <c r="UH3657" s="8">
        <f t="shared" si="293"/>
        <v>0</v>
      </c>
      <c r="UI3657" s="8">
        <f t="shared" si="294"/>
        <v>0</v>
      </c>
      <c r="UJ3657" s="8">
        <f t="shared" si="295"/>
        <v>0</v>
      </c>
      <c r="UK3657" s="8">
        <f t="shared" si="296"/>
        <v>0</v>
      </c>
    </row>
    <row r="3658" spans="2:557" x14ac:dyDescent="0.25">
      <c r="B3658" s="60">
        <v>3653</v>
      </c>
      <c r="UA3658" s="8">
        <f t="array" ref="UA3658">SUM(LEN($O3658:$PX3658))-SUM(LEN(SUBSTITUTE(UPPER($O3658:$PX3658),"R","")))</f>
        <v>0</v>
      </c>
      <c r="UB3658" s="8">
        <f t="array" ref="UB3658">SUM(LEN($O3658:$PX3658))-SUM(LEN(SUBSTITUTE(UPPER($O3658:$PX3658),"A","")))</f>
        <v>0</v>
      </c>
      <c r="UC3658" s="8">
        <f t="array" ref="UC3658">SUM(LEN($O3658:$PX3658))-SUM(LEN(SUBSTITUTE(UPPER($O3658:$PX3658),"P","")))</f>
        <v>0</v>
      </c>
      <c r="UG3658" s="8">
        <f t="shared" si="292"/>
        <v>0</v>
      </c>
      <c r="UH3658" s="8">
        <f t="shared" si="293"/>
        <v>0</v>
      </c>
      <c r="UI3658" s="8">
        <f t="shared" si="294"/>
        <v>0</v>
      </c>
      <c r="UJ3658" s="8">
        <f t="shared" si="295"/>
        <v>0</v>
      </c>
      <c r="UK3658" s="8">
        <f t="shared" si="296"/>
        <v>0</v>
      </c>
    </row>
    <row r="3659" spans="2:557" x14ac:dyDescent="0.25">
      <c r="B3659" s="60">
        <v>3654</v>
      </c>
      <c r="UA3659" s="8">
        <f t="array" ref="UA3659">SUM(LEN($O3659:$PX3659))-SUM(LEN(SUBSTITUTE(UPPER($O3659:$PX3659),"R","")))</f>
        <v>0</v>
      </c>
      <c r="UB3659" s="8">
        <f t="array" ref="UB3659">SUM(LEN($O3659:$PX3659))-SUM(LEN(SUBSTITUTE(UPPER($O3659:$PX3659),"A","")))</f>
        <v>0</v>
      </c>
      <c r="UC3659" s="8">
        <f t="array" ref="UC3659">SUM(LEN($O3659:$PX3659))-SUM(LEN(SUBSTITUTE(UPPER($O3659:$PX3659),"P","")))</f>
        <v>0</v>
      </c>
      <c r="UG3659" s="8">
        <f t="shared" si="292"/>
        <v>0</v>
      </c>
      <c r="UH3659" s="8">
        <f t="shared" si="293"/>
        <v>0</v>
      </c>
      <c r="UI3659" s="8">
        <f t="shared" si="294"/>
        <v>0</v>
      </c>
      <c r="UJ3659" s="8">
        <f t="shared" si="295"/>
        <v>0</v>
      </c>
      <c r="UK3659" s="8">
        <f t="shared" si="296"/>
        <v>0</v>
      </c>
    </row>
    <row r="3660" spans="2:557" x14ac:dyDescent="0.25">
      <c r="B3660" s="60">
        <v>3655</v>
      </c>
      <c r="UA3660" s="8">
        <f t="array" ref="UA3660">SUM(LEN($O3660:$PX3660))-SUM(LEN(SUBSTITUTE(UPPER($O3660:$PX3660),"R","")))</f>
        <v>0</v>
      </c>
      <c r="UB3660" s="8">
        <f t="array" ref="UB3660">SUM(LEN($O3660:$PX3660))-SUM(LEN(SUBSTITUTE(UPPER($O3660:$PX3660),"A","")))</f>
        <v>0</v>
      </c>
      <c r="UC3660" s="8">
        <f t="array" ref="UC3660">SUM(LEN($O3660:$PX3660))-SUM(LEN(SUBSTITUTE(UPPER($O3660:$PX3660),"P","")))</f>
        <v>0</v>
      </c>
      <c r="UG3660" s="8">
        <f t="shared" si="292"/>
        <v>0</v>
      </c>
      <c r="UH3660" s="8">
        <f t="shared" si="293"/>
        <v>0</v>
      </c>
      <c r="UI3660" s="8">
        <f t="shared" si="294"/>
        <v>0</v>
      </c>
      <c r="UJ3660" s="8">
        <f t="shared" si="295"/>
        <v>0</v>
      </c>
      <c r="UK3660" s="8">
        <f t="shared" si="296"/>
        <v>0</v>
      </c>
    </row>
    <row r="3661" spans="2:557" x14ac:dyDescent="0.25">
      <c r="B3661" s="60">
        <v>3656</v>
      </c>
      <c r="UA3661" s="8">
        <f t="array" ref="UA3661">SUM(LEN($O3661:$PX3661))-SUM(LEN(SUBSTITUTE(UPPER($O3661:$PX3661),"R","")))</f>
        <v>0</v>
      </c>
      <c r="UB3661" s="8">
        <f t="array" ref="UB3661">SUM(LEN($O3661:$PX3661))-SUM(LEN(SUBSTITUTE(UPPER($O3661:$PX3661),"A","")))</f>
        <v>0</v>
      </c>
      <c r="UC3661" s="8">
        <f t="array" ref="UC3661">SUM(LEN($O3661:$PX3661))-SUM(LEN(SUBSTITUTE(UPPER($O3661:$PX3661),"P","")))</f>
        <v>0</v>
      </c>
      <c r="UG3661" s="8">
        <f t="shared" si="292"/>
        <v>0</v>
      </c>
      <c r="UH3661" s="8">
        <f t="shared" si="293"/>
        <v>0</v>
      </c>
      <c r="UI3661" s="8">
        <f t="shared" si="294"/>
        <v>0</v>
      </c>
      <c r="UJ3661" s="8">
        <f t="shared" si="295"/>
        <v>0</v>
      </c>
      <c r="UK3661" s="8">
        <f t="shared" si="296"/>
        <v>0</v>
      </c>
    </row>
    <row r="3662" spans="2:557" x14ac:dyDescent="0.25">
      <c r="B3662" s="60">
        <v>3657</v>
      </c>
      <c r="UA3662" s="8">
        <f t="array" ref="UA3662">SUM(LEN($O3662:$PX3662))-SUM(LEN(SUBSTITUTE(UPPER($O3662:$PX3662),"R","")))</f>
        <v>0</v>
      </c>
      <c r="UB3662" s="8">
        <f t="array" ref="UB3662">SUM(LEN($O3662:$PX3662))-SUM(LEN(SUBSTITUTE(UPPER($O3662:$PX3662),"A","")))</f>
        <v>0</v>
      </c>
      <c r="UC3662" s="8">
        <f t="array" ref="UC3662">SUM(LEN($O3662:$PX3662))-SUM(LEN(SUBSTITUTE(UPPER($O3662:$PX3662),"P","")))</f>
        <v>0</v>
      </c>
      <c r="UG3662" s="8">
        <f t="shared" si="292"/>
        <v>0</v>
      </c>
      <c r="UH3662" s="8">
        <f t="shared" si="293"/>
        <v>0</v>
      </c>
      <c r="UI3662" s="8">
        <f t="shared" si="294"/>
        <v>0</v>
      </c>
      <c r="UJ3662" s="8">
        <f t="shared" si="295"/>
        <v>0</v>
      </c>
      <c r="UK3662" s="8">
        <f t="shared" si="296"/>
        <v>0</v>
      </c>
    </row>
    <row r="3663" spans="2:557" x14ac:dyDescent="0.25">
      <c r="B3663" s="60">
        <v>3658</v>
      </c>
      <c r="UA3663" s="8">
        <f t="array" ref="UA3663">SUM(LEN($O3663:$PX3663))-SUM(LEN(SUBSTITUTE(UPPER($O3663:$PX3663),"R","")))</f>
        <v>0</v>
      </c>
      <c r="UB3663" s="8">
        <f t="array" ref="UB3663">SUM(LEN($O3663:$PX3663))-SUM(LEN(SUBSTITUTE(UPPER($O3663:$PX3663),"A","")))</f>
        <v>0</v>
      </c>
      <c r="UC3663" s="8">
        <f t="array" ref="UC3663">SUM(LEN($O3663:$PX3663))-SUM(LEN(SUBSTITUTE(UPPER($O3663:$PX3663),"P","")))</f>
        <v>0</v>
      </c>
      <c r="UG3663" s="8">
        <f t="shared" si="292"/>
        <v>0</v>
      </c>
      <c r="UH3663" s="8">
        <f t="shared" si="293"/>
        <v>0</v>
      </c>
      <c r="UI3663" s="8">
        <f t="shared" si="294"/>
        <v>0</v>
      </c>
      <c r="UJ3663" s="8">
        <f t="shared" si="295"/>
        <v>0</v>
      </c>
      <c r="UK3663" s="8">
        <f t="shared" si="296"/>
        <v>0</v>
      </c>
    </row>
    <row r="3664" spans="2:557" x14ac:dyDescent="0.25">
      <c r="B3664" s="60">
        <v>3659</v>
      </c>
      <c r="UA3664" s="8">
        <f t="array" ref="UA3664">SUM(LEN($O3664:$PX3664))-SUM(LEN(SUBSTITUTE(UPPER($O3664:$PX3664),"R","")))</f>
        <v>0</v>
      </c>
      <c r="UB3664" s="8">
        <f t="array" ref="UB3664">SUM(LEN($O3664:$PX3664))-SUM(LEN(SUBSTITUTE(UPPER($O3664:$PX3664),"A","")))</f>
        <v>0</v>
      </c>
      <c r="UC3664" s="8">
        <f t="array" ref="UC3664">SUM(LEN($O3664:$PX3664))-SUM(LEN(SUBSTITUTE(UPPER($O3664:$PX3664),"P","")))</f>
        <v>0</v>
      </c>
      <c r="UG3664" s="8">
        <f t="shared" si="292"/>
        <v>0</v>
      </c>
      <c r="UH3664" s="8">
        <f t="shared" si="293"/>
        <v>0</v>
      </c>
      <c r="UI3664" s="8">
        <f t="shared" si="294"/>
        <v>0</v>
      </c>
      <c r="UJ3664" s="8">
        <f t="shared" si="295"/>
        <v>0</v>
      </c>
      <c r="UK3664" s="8">
        <f t="shared" si="296"/>
        <v>0</v>
      </c>
    </row>
    <row r="3665" spans="2:557" x14ac:dyDescent="0.25">
      <c r="B3665" s="60">
        <v>3660</v>
      </c>
      <c r="UA3665" s="8">
        <f t="array" ref="UA3665">SUM(LEN($O3665:$PX3665))-SUM(LEN(SUBSTITUTE(UPPER($O3665:$PX3665),"R","")))</f>
        <v>0</v>
      </c>
      <c r="UB3665" s="8">
        <f t="array" ref="UB3665">SUM(LEN($O3665:$PX3665))-SUM(LEN(SUBSTITUTE(UPPER($O3665:$PX3665),"A","")))</f>
        <v>0</v>
      </c>
      <c r="UC3665" s="8">
        <f t="array" ref="UC3665">SUM(LEN($O3665:$PX3665))-SUM(LEN(SUBSTITUTE(UPPER($O3665:$PX3665),"P","")))</f>
        <v>0</v>
      </c>
      <c r="UG3665" s="8">
        <f t="shared" si="292"/>
        <v>0</v>
      </c>
      <c r="UH3665" s="8">
        <f t="shared" si="293"/>
        <v>0</v>
      </c>
      <c r="UI3665" s="8">
        <f t="shared" si="294"/>
        <v>0</v>
      </c>
      <c r="UJ3665" s="8">
        <f t="shared" si="295"/>
        <v>0</v>
      </c>
      <c r="UK3665" s="8">
        <f t="shared" si="296"/>
        <v>0</v>
      </c>
    </row>
    <row r="3666" spans="2:557" x14ac:dyDescent="0.25">
      <c r="B3666" s="60">
        <v>3661</v>
      </c>
      <c r="UA3666" s="8">
        <f t="array" ref="UA3666">SUM(LEN($O3666:$PX3666))-SUM(LEN(SUBSTITUTE(UPPER($O3666:$PX3666),"R","")))</f>
        <v>0</v>
      </c>
      <c r="UB3666" s="8">
        <f t="array" ref="UB3666">SUM(LEN($O3666:$PX3666))-SUM(LEN(SUBSTITUTE(UPPER($O3666:$PX3666),"A","")))</f>
        <v>0</v>
      </c>
      <c r="UC3666" s="8">
        <f t="array" ref="UC3666">SUM(LEN($O3666:$PX3666))-SUM(LEN(SUBSTITUTE(UPPER($O3666:$PX3666),"P","")))</f>
        <v>0</v>
      </c>
      <c r="UG3666" s="8">
        <f t="shared" si="292"/>
        <v>0</v>
      </c>
      <c r="UH3666" s="8">
        <f t="shared" si="293"/>
        <v>0</v>
      </c>
      <c r="UI3666" s="8">
        <f t="shared" si="294"/>
        <v>0</v>
      </c>
      <c r="UJ3666" s="8">
        <f t="shared" si="295"/>
        <v>0</v>
      </c>
      <c r="UK3666" s="8">
        <f t="shared" si="296"/>
        <v>0</v>
      </c>
    </row>
    <row r="3667" spans="2:557" x14ac:dyDescent="0.25">
      <c r="B3667" s="60">
        <v>3662</v>
      </c>
      <c r="UA3667" s="8">
        <f t="array" ref="UA3667">SUM(LEN($O3667:$PX3667))-SUM(LEN(SUBSTITUTE(UPPER($O3667:$PX3667),"R","")))</f>
        <v>0</v>
      </c>
      <c r="UB3667" s="8">
        <f t="array" ref="UB3667">SUM(LEN($O3667:$PX3667))-SUM(LEN(SUBSTITUTE(UPPER($O3667:$PX3667),"A","")))</f>
        <v>0</v>
      </c>
      <c r="UC3667" s="8">
        <f t="array" ref="UC3667">SUM(LEN($O3667:$PX3667))-SUM(LEN(SUBSTITUTE(UPPER($O3667:$PX3667),"P","")))</f>
        <v>0</v>
      </c>
      <c r="UG3667" s="8">
        <f t="shared" si="292"/>
        <v>0</v>
      </c>
      <c r="UH3667" s="8">
        <f t="shared" si="293"/>
        <v>0</v>
      </c>
      <c r="UI3667" s="8">
        <f t="shared" si="294"/>
        <v>0</v>
      </c>
      <c r="UJ3667" s="8">
        <f t="shared" si="295"/>
        <v>0</v>
      </c>
      <c r="UK3667" s="8">
        <f t="shared" si="296"/>
        <v>0</v>
      </c>
    </row>
    <row r="3668" spans="2:557" x14ac:dyDescent="0.25">
      <c r="B3668" s="60">
        <v>3663</v>
      </c>
      <c r="UA3668" s="8">
        <f t="array" ref="UA3668">SUM(LEN($O3668:$PX3668))-SUM(LEN(SUBSTITUTE(UPPER($O3668:$PX3668),"R","")))</f>
        <v>0</v>
      </c>
      <c r="UB3668" s="8">
        <f t="array" ref="UB3668">SUM(LEN($O3668:$PX3668))-SUM(LEN(SUBSTITUTE(UPPER($O3668:$PX3668),"A","")))</f>
        <v>0</v>
      </c>
      <c r="UC3668" s="8">
        <f t="array" ref="UC3668">SUM(LEN($O3668:$PX3668))-SUM(LEN(SUBSTITUTE(UPPER($O3668:$PX3668),"P","")))</f>
        <v>0</v>
      </c>
      <c r="UG3668" s="8">
        <f t="shared" si="292"/>
        <v>0</v>
      </c>
      <c r="UH3668" s="8">
        <f t="shared" si="293"/>
        <v>0</v>
      </c>
      <c r="UI3668" s="8">
        <f t="shared" si="294"/>
        <v>0</v>
      </c>
      <c r="UJ3668" s="8">
        <f t="shared" si="295"/>
        <v>0</v>
      </c>
      <c r="UK3668" s="8">
        <f t="shared" si="296"/>
        <v>0</v>
      </c>
    </row>
    <row r="3669" spans="2:557" x14ac:dyDescent="0.25">
      <c r="B3669" s="60">
        <v>3664</v>
      </c>
      <c r="UA3669" s="8">
        <f t="array" ref="UA3669">SUM(LEN($O3669:$PX3669))-SUM(LEN(SUBSTITUTE(UPPER($O3669:$PX3669),"R","")))</f>
        <v>0</v>
      </c>
      <c r="UB3669" s="8">
        <f t="array" ref="UB3669">SUM(LEN($O3669:$PX3669))-SUM(LEN(SUBSTITUTE(UPPER($O3669:$PX3669),"A","")))</f>
        <v>0</v>
      </c>
      <c r="UC3669" s="8">
        <f t="array" ref="UC3669">SUM(LEN($O3669:$PX3669))-SUM(LEN(SUBSTITUTE(UPPER($O3669:$PX3669),"P","")))</f>
        <v>0</v>
      </c>
      <c r="UG3669" s="8">
        <f t="shared" si="292"/>
        <v>0</v>
      </c>
      <c r="UH3669" s="8">
        <f t="shared" si="293"/>
        <v>0</v>
      </c>
      <c r="UI3669" s="8">
        <f t="shared" si="294"/>
        <v>0</v>
      </c>
      <c r="UJ3669" s="8">
        <f t="shared" si="295"/>
        <v>0</v>
      </c>
      <c r="UK3669" s="8">
        <f t="shared" si="296"/>
        <v>0</v>
      </c>
    </row>
    <row r="3670" spans="2:557" x14ac:dyDescent="0.25">
      <c r="B3670" s="60">
        <v>3665</v>
      </c>
      <c r="UA3670" s="8">
        <f t="array" ref="UA3670">SUM(LEN($O3670:$PX3670))-SUM(LEN(SUBSTITUTE(UPPER($O3670:$PX3670),"R","")))</f>
        <v>0</v>
      </c>
      <c r="UB3670" s="8">
        <f t="array" ref="UB3670">SUM(LEN($O3670:$PX3670))-SUM(LEN(SUBSTITUTE(UPPER($O3670:$PX3670),"A","")))</f>
        <v>0</v>
      </c>
      <c r="UC3670" s="8">
        <f t="array" ref="UC3670">SUM(LEN($O3670:$PX3670))-SUM(LEN(SUBSTITUTE(UPPER($O3670:$PX3670),"P","")))</f>
        <v>0</v>
      </c>
      <c r="UG3670" s="8">
        <f t="shared" si="292"/>
        <v>0</v>
      </c>
      <c r="UH3670" s="8">
        <f t="shared" si="293"/>
        <v>0</v>
      </c>
      <c r="UI3670" s="8">
        <f t="shared" si="294"/>
        <v>0</v>
      </c>
      <c r="UJ3670" s="8">
        <f t="shared" si="295"/>
        <v>0</v>
      </c>
      <c r="UK3670" s="8">
        <f t="shared" si="296"/>
        <v>0</v>
      </c>
    </row>
    <row r="3671" spans="2:557" x14ac:dyDescent="0.25">
      <c r="B3671" s="60">
        <v>3666</v>
      </c>
      <c r="UA3671" s="8">
        <f t="array" ref="UA3671">SUM(LEN($O3671:$PX3671))-SUM(LEN(SUBSTITUTE(UPPER($O3671:$PX3671),"R","")))</f>
        <v>0</v>
      </c>
      <c r="UB3671" s="8">
        <f t="array" ref="UB3671">SUM(LEN($O3671:$PX3671))-SUM(LEN(SUBSTITUTE(UPPER($O3671:$PX3671),"A","")))</f>
        <v>0</v>
      </c>
      <c r="UC3671" s="8">
        <f t="array" ref="UC3671">SUM(LEN($O3671:$PX3671))-SUM(LEN(SUBSTITUTE(UPPER($O3671:$PX3671),"P","")))</f>
        <v>0</v>
      </c>
      <c r="UG3671" s="8">
        <f t="shared" si="292"/>
        <v>0</v>
      </c>
      <c r="UH3671" s="8">
        <f t="shared" si="293"/>
        <v>0</v>
      </c>
      <c r="UI3671" s="8">
        <f t="shared" si="294"/>
        <v>0</v>
      </c>
      <c r="UJ3671" s="8">
        <f t="shared" si="295"/>
        <v>0</v>
      </c>
      <c r="UK3671" s="8">
        <f t="shared" si="296"/>
        <v>0</v>
      </c>
    </row>
    <row r="3672" spans="2:557" x14ac:dyDescent="0.25">
      <c r="B3672" s="60">
        <v>3667</v>
      </c>
      <c r="UA3672" s="8">
        <f t="array" ref="UA3672">SUM(LEN($O3672:$PX3672))-SUM(LEN(SUBSTITUTE(UPPER($O3672:$PX3672),"R","")))</f>
        <v>0</v>
      </c>
      <c r="UB3672" s="8">
        <f t="array" ref="UB3672">SUM(LEN($O3672:$PX3672))-SUM(LEN(SUBSTITUTE(UPPER($O3672:$PX3672),"A","")))</f>
        <v>0</v>
      </c>
      <c r="UC3672" s="8">
        <f t="array" ref="UC3672">SUM(LEN($O3672:$PX3672))-SUM(LEN(SUBSTITUTE(UPPER($O3672:$PX3672),"P","")))</f>
        <v>0</v>
      </c>
      <c r="UG3672" s="8">
        <f t="shared" si="292"/>
        <v>0</v>
      </c>
      <c r="UH3672" s="8">
        <f t="shared" si="293"/>
        <v>0</v>
      </c>
      <c r="UI3672" s="8">
        <f t="shared" si="294"/>
        <v>0</v>
      </c>
      <c r="UJ3672" s="8">
        <f t="shared" si="295"/>
        <v>0</v>
      </c>
      <c r="UK3672" s="8">
        <f t="shared" si="296"/>
        <v>0</v>
      </c>
    </row>
    <row r="3673" spans="2:557" x14ac:dyDescent="0.25">
      <c r="B3673" s="60">
        <v>3668</v>
      </c>
      <c r="UA3673" s="8">
        <f t="array" ref="UA3673">SUM(LEN($O3673:$PX3673))-SUM(LEN(SUBSTITUTE(UPPER($O3673:$PX3673),"R","")))</f>
        <v>0</v>
      </c>
      <c r="UB3673" s="8">
        <f t="array" ref="UB3673">SUM(LEN($O3673:$PX3673))-SUM(LEN(SUBSTITUTE(UPPER($O3673:$PX3673),"A","")))</f>
        <v>0</v>
      </c>
      <c r="UC3673" s="8">
        <f t="array" ref="UC3673">SUM(LEN($O3673:$PX3673))-SUM(LEN(SUBSTITUTE(UPPER($O3673:$PX3673),"P","")))</f>
        <v>0</v>
      </c>
      <c r="UG3673" s="8">
        <f t="shared" si="292"/>
        <v>0</v>
      </c>
      <c r="UH3673" s="8">
        <f t="shared" si="293"/>
        <v>0</v>
      </c>
      <c r="UI3673" s="8">
        <f t="shared" si="294"/>
        <v>0</v>
      </c>
      <c r="UJ3673" s="8">
        <f t="shared" si="295"/>
        <v>0</v>
      </c>
      <c r="UK3673" s="8">
        <f t="shared" si="296"/>
        <v>0</v>
      </c>
    </row>
    <row r="3674" spans="2:557" x14ac:dyDescent="0.25">
      <c r="B3674" s="60">
        <v>3669</v>
      </c>
      <c r="UA3674" s="8">
        <f t="array" ref="UA3674">SUM(LEN($O3674:$PX3674))-SUM(LEN(SUBSTITUTE(UPPER($O3674:$PX3674),"R","")))</f>
        <v>0</v>
      </c>
      <c r="UB3674" s="8">
        <f t="array" ref="UB3674">SUM(LEN($O3674:$PX3674))-SUM(LEN(SUBSTITUTE(UPPER($O3674:$PX3674),"A","")))</f>
        <v>0</v>
      </c>
      <c r="UC3674" s="8">
        <f t="array" ref="UC3674">SUM(LEN($O3674:$PX3674))-SUM(LEN(SUBSTITUTE(UPPER($O3674:$PX3674),"P","")))</f>
        <v>0</v>
      </c>
      <c r="UG3674" s="8">
        <f t="shared" si="292"/>
        <v>0</v>
      </c>
      <c r="UH3674" s="8">
        <f t="shared" si="293"/>
        <v>0</v>
      </c>
      <c r="UI3674" s="8">
        <f t="shared" si="294"/>
        <v>0</v>
      </c>
      <c r="UJ3674" s="8">
        <f t="shared" si="295"/>
        <v>0</v>
      </c>
      <c r="UK3674" s="8">
        <f t="shared" si="296"/>
        <v>0</v>
      </c>
    </row>
    <row r="3675" spans="2:557" x14ac:dyDescent="0.25">
      <c r="B3675" s="60">
        <v>3670</v>
      </c>
      <c r="UA3675" s="8">
        <f t="array" ref="UA3675">SUM(LEN($O3675:$PX3675))-SUM(LEN(SUBSTITUTE(UPPER($O3675:$PX3675),"R","")))</f>
        <v>0</v>
      </c>
      <c r="UB3675" s="8">
        <f t="array" ref="UB3675">SUM(LEN($O3675:$PX3675))-SUM(LEN(SUBSTITUTE(UPPER($O3675:$PX3675),"A","")))</f>
        <v>0</v>
      </c>
      <c r="UC3675" s="8">
        <f t="array" ref="UC3675">SUM(LEN($O3675:$PX3675))-SUM(LEN(SUBSTITUTE(UPPER($O3675:$PX3675),"P","")))</f>
        <v>0</v>
      </c>
      <c r="UG3675" s="8">
        <f t="shared" si="292"/>
        <v>0</v>
      </c>
      <c r="UH3675" s="8">
        <f t="shared" si="293"/>
        <v>0</v>
      </c>
      <c r="UI3675" s="8">
        <f t="shared" si="294"/>
        <v>0</v>
      </c>
      <c r="UJ3675" s="8">
        <f t="shared" si="295"/>
        <v>0</v>
      </c>
      <c r="UK3675" s="8">
        <f t="shared" si="296"/>
        <v>0</v>
      </c>
    </row>
    <row r="3676" spans="2:557" x14ac:dyDescent="0.25">
      <c r="B3676" s="60">
        <v>3671</v>
      </c>
      <c r="UA3676" s="8">
        <f t="array" ref="UA3676">SUM(LEN($O3676:$PX3676))-SUM(LEN(SUBSTITUTE(UPPER($O3676:$PX3676),"R","")))</f>
        <v>0</v>
      </c>
      <c r="UB3676" s="8">
        <f t="array" ref="UB3676">SUM(LEN($O3676:$PX3676))-SUM(LEN(SUBSTITUTE(UPPER($O3676:$PX3676),"A","")))</f>
        <v>0</v>
      </c>
      <c r="UC3676" s="8">
        <f t="array" ref="UC3676">SUM(LEN($O3676:$PX3676))-SUM(LEN(SUBSTITUTE(UPPER($O3676:$PX3676),"P","")))</f>
        <v>0</v>
      </c>
      <c r="UG3676" s="8">
        <f t="shared" si="292"/>
        <v>0</v>
      </c>
      <c r="UH3676" s="8">
        <f t="shared" si="293"/>
        <v>0</v>
      </c>
      <c r="UI3676" s="8">
        <f t="shared" si="294"/>
        <v>0</v>
      </c>
      <c r="UJ3676" s="8">
        <f t="shared" si="295"/>
        <v>0</v>
      </c>
      <c r="UK3676" s="8">
        <f t="shared" si="296"/>
        <v>0</v>
      </c>
    </row>
    <row r="3677" spans="2:557" x14ac:dyDescent="0.25">
      <c r="B3677" s="60">
        <v>3672</v>
      </c>
      <c r="UA3677" s="8">
        <f t="array" ref="UA3677">SUM(LEN($O3677:$PX3677))-SUM(LEN(SUBSTITUTE(UPPER($O3677:$PX3677),"R","")))</f>
        <v>0</v>
      </c>
      <c r="UB3677" s="8">
        <f t="array" ref="UB3677">SUM(LEN($O3677:$PX3677))-SUM(LEN(SUBSTITUTE(UPPER($O3677:$PX3677),"A","")))</f>
        <v>0</v>
      </c>
      <c r="UC3677" s="8">
        <f t="array" ref="UC3677">SUM(LEN($O3677:$PX3677))-SUM(LEN(SUBSTITUTE(UPPER($O3677:$PX3677),"P","")))</f>
        <v>0</v>
      </c>
      <c r="UG3677" s="8">
        <f t="shared" si="292"/>
        <v>0</v>
      </c>
      <c r="UH3677" s="8">
        <f t="shared" si="293"/>
        <v>0</v>
      </c>
      <c r="UI3677" s="8">
        <f t="shared" si="294"/>
        <v>0</v>
      </c>
      <c r="UJ3677" s="8">
        <f t="shared" si="295"/>
        <v>0</v>
      </c>
      <c r="UK3677" s="8">
        <f t="shared" si="296"/>
        <v>0</v>
      </c>
    </row>
    <row r="3678" spans="2:557" x14ac:dyDescent="0.25">
      <c r="B3678" s="60">
        <v>3673</v>
      </c>
      <c r="UA3678" s="8">
        <f t="array" ref="UA3678">SUM(LEN($O3678:$PX3678))-SUM(LEN(SUBSTITUTE(UPPER($O3678:$PX3678),"R","")))</f>
        <v>0</v>
      </c>
      <c r="UB3678" s="8">
        <f t="array" ref="UB3678">SUM(LEN($O3678:$PX3678))-SUM(LEN(SUBSTITUTE(UPPER($O3678:$PX3678),"A","")))</f>
        <v>0</v>
      </c>
      <c r="UC3678" s="8">
        <f t="array" ref="UC3678">SUM(LEN($O3678:$PX3678))-SUM(LEN(SUBSTITUTE(UPPER($O3678:$PX3678),"P","")))</f>
        <v>0</v>
      </c>
      <c r="UG3678" s="8">
        <f t="shared" si="292"/>
        <v>0</v>
      </c>
      <c r="UH3678" s="8">
        <f t="shared" si="293"/>
        <v>0</v>
      </c>
      <c r="UI3678" s="8">
        <f t="shared" si="294"/>
        <v>0</v>
      </c>
      <c r="UJ3678" s="8">
        <f t="shared" si="295"/>
        <v>0</v>
      </c>
      <c r="UK3678" s="8">
        <f t="shared" si="296"/>
        <v>0</v>
      </c>
    </row>
    <row r="3679" spans="2:557" x14ac:dyDescent="0.25">
      <c r="B3679" s="60">
        <v>3674</v>
      </c>
      <c r="UA3679" s="8">
        <f t="array" ref="UA3679">SUM(LEN($O3679:$PX3679))-SUM(LEN(SUBSTITUTE(UPPER($O3679:$PX3679),"R","")))</f>
        <v>0</v>
      </c>
      <c r="UB3679" s="8">
        <f t="array" ref="UB3679">SUM(LEN($O3679:$PX3679))-SUM(LEN(SUBSTITUTE(UPPER($O3679:$PX3679),"A","")))</f>
        <v>0</v>
      </c>
      <c r="UC3679" s="8">
        <f t="array" ref="UC3679">SUM(LEN($O3679:$PX3679))-SUM(LEN(SUBSTITUTE(UPPER($O3679:$PX3679),"P","")))</f>
        <v>0</v>
      </c>
      <c r="UG3679" s="8">
        <f t="shared" si="292"/>
        <v>0</v>
      </c>
      <c r="UH3679" s="8">
        <f t="shared" si="293"/>
        <v>0</v>
      </c>
      <c r="UI3679" s="8">
        <f t="shared" si="294"/>
        <v>0</v>
      </c>
      <c r="UJ3679" s="8">
        <f t="shared" si="295"/>
        <v>0</v>
      </c>
      <c r="UK3679" s="8">
        <f t="shared" si="296"/>
        <v>0</v>
      </c>
    </row>
    <row r="3680" spans="2:557" x14ac:dyDescent="0.25">
      <c r="B3680" s="60">
        <v>3675</v>
      </c>
      <c r="UA3680" s="8">
        <f t="array" ref="UA3680">SUM(LEN($O3680:$PX3680))-SUM(LEN(SUBSTITUTE(UPPER($O3680:$PX3680),"R","")))</f>
        <v>0</v>
      </c>
      <c r="UB3680" s="8">
        <f t="array" ref="UB3680">SUM(LEN($O3680:$PX3680))-SUM(LEN(SUBSTITUTE(UPPER($O3680:$PX3680),"A","")))</f>
        <v>0</v>
      </c>
      <c r="UC3680" s="8">
        <f t="array" ref="UC3680">SUM(LEN($O3680:$PX3680))-SUM(LEN(SUBSTITUTE(UPPER($O3680:$PX3680),"P","")))</f>
        <v>0</v>
      </c>
      <c r="UG3680" s="8">
        <f t="shared" si="292"/>
        <v>0</v>
      </c>
      <c r="UH3680" s="8">
        <f t="shared" si="293"/>
        <v>0</v>
      </c>
      <c r="UI3680" s="8">
        <f t="shared" si="294"/>
        <v>0</v>
      </c>
      <c r="UJ3680" s="8">
        <f t="shared" si="295"/>
        <v>0</v>
      </c>
      <c r="UK3680" s="8">
        <f t="shared" si="296"/>
        <v>0</v>
      </c>
    </row>
    <row r="3681" spans="2:557" x14ac:dyDescent="0.25">
      <c r="B3681" s="60">
        <v>3676</v>
      </c>
      <c r="UA3681" s="8">
        <f t="array" ref="UA3681">SUM(LEN($O3681:$PX3681))-SUM(LEN(SUBSTITUTE(UPPER($O3681:$PX3681),"R","")))</f>
        <v>0</v>
      </c>
      <c r="UB3681" s="8">
        <f t="array" ref="UB3681">SUM(LEN($O3681:$PX3681))-SUM(LEN(SUBSTITUTE(UPPER($O3681:$PX3681),"A","")))</f>
        <v>0</v>
      </c>
      <c r="UC3681" s="8">
        <f t="array" ref="UC3681">SUM(LEN($O3681:$PX3681))-SUM(LEN(SUBSTITUTE(UPPER($O3681:$PX3681),"P","")))</f>
        <v>0</v>
      </c>
      <c r="UG3681" s="8">
        <f t="shared" si="292"/>
        <v>0</v>
      </c>
      <c r="UH3681" s="8">
        <f t="shared" si="293"/>
        <v>0</v>
      </c>
      <c r="UI3681" s="8">
        <f t="shared" si="294"/>
        <v>0</v>
      </c>
      <c r="UJ3681" s="8">
        <f t="shared" si="295"/>
        <v>0</v>
      </c>
      <c r="UK3681" s="8">
        <f t="shared" si="296"/>
        <v>0</v>
      </c>
    </row>
    <row r="3682" spans="2:557" x14ac:dyDescent="0.25">
      <c r="B3682" s="60">
        <v>3677</v>
      </c>
      <c r="UA3682" s="8">
        <f t="array" ref="UA3682">SUM(LEN($O3682:$PX3682))-SUM(LEN(SUBSTITUTE(UPPER($O3682:$PX3682),"R","")))</f>
        <v>0</v>
      </c>
      <c r="UB3682" s="8">
        <f t="array" ref="UB3682">SUM(LEN($O3682:$PX3682))-SUM(LEN(SUBSTITUTE(UPPER($O3682:$PX3682),"A","")))</f>
        <v>0</v>
      </c>
      <c r="UC3682" s="8">
        <f t="array" ref="UC3682">SUM(LEN($O3682:$PX3682))-SUM(LEN(SUBSTITUTE(UPPER($O3682:$PX3682),"P","")))</f>
        <v>0</v>
      </c>
      <c r="UG3682" s="8">
        <f t="shared" si="292"/>
        <v>0</v>
      </c>
      <c r="UH3682" s="8">
        <f t="shared" si="293"/>
        <v>0</v>
      </c>
      <c r="UI3682" s="8">
        <f t="shared" si="294"/>
        <v>0</v>
      </c>
      <c r="UJ3682" s="8">
        <f t="shared" si="295"/>
        <v>0</v>
      </c>
      <c r="UK3682" s="8">
        <f t="shared" si="296"/>
        <v>0</v>
      </c>
    </row>
    <row r="3683" spans="2:557" x14ac:dyDescent="0.25">
      <c r="B3683" s="60">
        <v>3678</v>
      </c>
      <c r="UA3683" s="8">
        <f t="array" ref="UA3683">SUM(LEN($O3683:$PX3683))-SUM(LEN(SUBSTITUTE(UPPER($O3683:$PX3683),"R","")))</f>
        <v>0</v>
      </c>
      <c r="UB3683" s="8">
        <f t="array" ref="UB3683">SUM(LEN($O3683:$PX3683))-SUM(LEN(SUBSTITUTE(UPPER($O3683:$PX3683),"A","")))</f>
        <v>0</v>
      </c>
      <c r="UC3683" s="8">
        <f t="array" ref="UC3683">SUM(LEN($O3683:$PX3683))-SUM(LEN(SUBSTITUTE(UPPER($O3683:$PX3683),"P","")))</f>
        <v>0</v>
      </c>
      <c r="UG3683" s="8">
        <f t="shared" si="292"/>
        <v>0</v>
      </c>
      <c r="UH3683" s="8">
        <f t="shared" si="293"/>
        <v>0</v>
      </c>
      <c r="UI3683" s="8">
        <f t="shared" si="294"/>
        <v>0</v>
      </c>
      <c r="UJ3683" s="8">
        <f t="shared" si="295"/>
        <v>0</v>
      </c>
      <c r="UK3683" s="8">
        <f t="shared" si="296"/>
        <v>0</v>
      </c>
    </row>
    <row r="3684" spans="2:557" x14ac:dyDescent="0.25">
      <c r="B3684" s="60">
        <v>3679</v>
      </c>
      <c r="UA3684" s="8">
        <f t="array" ref="UA3684">SUM(LEN($O3684:$PX3684))-SUM(LEN(SUBSTITUTE(UPPER($O3684:$PX3684),"R","")))</f>
        <v>0</v>
      </c>
      <c r="UB3684" s="8">
        <f t="array" ref="UB3684">SUM(LEN($O3684:$PX3684))-SUM(LEN(SUBSTITUTE(UPPER($O3684:$PX3684),"A","")))</f>
        <v>0</v>
      </c>
      <c r="UC3684" s="8">
        <f t="array" ref="UC3684">SUM(LEN($O3684:$PX3684))-SUM(LEN(SUBSTITUTE(UPPER($O3684:$PX3684),"P","")))</f>
        <v>0</v>
      </c>
      <c r="UG3684" s="8">
        <f t="shared" si="292"/>
        <v>0</v>
      </c>
      <c r="UH3684" s="8">
        <f t="shared" si="293"/>
        <v>0</v>
      </c>
      <c r="UI3684" s="8">
        <f t="shared" si="294"/>
        <v>0</v>
      </c>
      <c r="UJ3684" s="8">
        <f t="shared" si="295"/>
        <v>0</v>
      </c>
      <c r="UK3684" s="8">
        <f t="shared" si="296"/>
        <v>0</v>
      </c>
    </row>
    <row r="3685" spans="2:557" x14ac:dyDescent="0.25">
      <c r="B3685" s="60">
        <v>3680</v>
      </c>
      <c r="UA3685" s="8">
        <f t="array" ref="UA3685">SUM(LEN($O3685:$PX3685))-SUM(LEN(SUBSTITUTE(UPPER($O3685:$PX3685),"R","")))</f>
        <v>0</v>
      </c>
      <c r="UB3685" s="8">
        <f t="array" ref="UB3685">SUM(LEN($O3685:$PX3685))-SUM(LEN(SUBSTITUTE(UPPER($O3685:$PX3685),"A","")))</f>
        <v>0</v>
      </c>
      <c r="UC3685" s="8">
        <f t="array" ref="UC3685">SUM(LEN($O3685:$PX3685))-SUM(LEN(SUBSTITUTE(UPPER($O3685:$PX3685),"P","")))</f>
        <v>0</v>
      </c>
      <c r="UG3685" s="8">
        <f t="shared" si="292"/>
        <v>0</v>
      </c>
      <c r="UH3685" s="8">
        <f t="shared" si="293"/>
        <v>0</v>
      </c>
      <c r="UI3685" s="8">
        <f t="shared" si="294"/>
        <v>0</v>
      </c>
      <c r="UJ3685" s="8">
        <f t="shared" si="295"/>
        <v>0</v>
      </c>
      <c r="UK3685" s="8">
        <f t="shared" si="296"/>
        <v>0</v>
      </c>
    </row>
    <row r="3686" spans="2:557" x14ac:dyDescent="0.25">
      <c r="B3686" s="60">
        <v>3681</v>
      </c>
      <c r="UA3686" s="8">
        <f t="array" ref="UA3686">SUM(LEN($O3686:$PX3686))-SUM(LEN(SUBSTITUTE(UPPER($O3686:$PX3686),"R","")))</f>
        <v>0</v>
      </c>
      <c r="UB3686" s="8">
        <f t="array" ref="UB3686">SUM(LEN($O3686:$PX3686))-SUM(LEN(SUBSTITUTE(UPPER($O3686:$PX3686),"A","")))</f>
        <v>0</v>
      </c>
      <c r="UC3686" s="8">
        <f t="array" ref="UC3686">SUM(LEN($O3686:$PX3686))-SUM(LEN(SUBSTITUTE(UPPER($O3686:$PX3686),"P","")))</f>
        <v>0</v>
      </c>
      <c r="UG3686" s="8">
        <f t="shared" si="292"/>
        <v>0</v>
      </c>
      <c r="UH3686" s="8">
        <f t="shared" si="293"/>
        <v>0</v>
      </c>
      <c r="UI3686" s="8">
        <f t="shared" si="294"/>
        <v>0</v>
      </c>
      <c r="UJ3686" s="8">
        <f t="shared" si="295"/>
        <v>0</v>
      </c>
      <c r="UK3686" s="8">
        <f t="shared" si="296"/>
        <v>0</v>
      </c>
    </row>
    <row r="3687" spans="2:557" x14ac:dyDescent="0.25">
      <c r="B3687" s="60">
        <v>3682</v>
      </c>
      <c r="UA3687" s="8">
        <f t="array" ref="UA3687">SUM(LEN($O3687:$PX3687))-SUM(LEN(SUBSTITUTE(UPPER($O3687:$PX3687),"R","")))</f>
        <v>0</v>
      </c>
      <c r="UB3687" s="8">
        <f t="array" ref="UB3687">SUM(LEN($O3687:$PX3687))-SUM(LEN(SUBSTITUTE(UPPER($O3687:$PX3687),"A","")))</f>
        <v>0</v>
      </c>
      <c r="UC3687" s="8">
        <f t="array" ref="UC3687">SUM(LEN($O3687:$PX3687))-SUM(LEN(SUBSTITUTE(UPPER($O3687:$PX3687),"P","")))</f>
        <v>0</v>
      </c>
      <c r="UG3687" s="8">
        <f t="shared" si="292"/>
        <v>0</v>
      </c>
      <c r="UH3687" s="8">
        <f t="shared" si="293"/>
        <v>0</v>
      </c>
      <c r="UI3687" s="8">
        <f t="shared" si="294"/>
        <v>0</v>
      </c>
      <c r="UJ3687" s="8">
        <f t="shared" si="295"/>
        <v>0</v>
      </c>
      <c r="UK3687" s="8">
        <f t="shared" si="296"/>
        <v>0</v>
      </c>
    </row>
    <row r="3688" spans="2:557" x14ac:dyDescent="0.25">
      <c r="B3688" s="60">
        <v>3683</v>
      </c>
      <c r="UA3688" s="8">
        <f t="array" ref="UA3688">SUM(LEN($O3688:$PX3688))-SUM(LEN(SUBSTITUTE(UPPER($O3688:$PX3688),"R","")))</f>
        <v>0</v>
      </c>
      <c r="UB3688" s="8">
        <f t="array" ref="UB3688">SUM(LEN($O3688:$PX3688))-SUM(LEN(SUBSTITUTE(UPPER($O3688:$PX3688),"A","")))</f>
        <v>0</v>
      </c>
      <c r="UC3688" s="8">
        <f t="array" ref="UC3688">SUM(LEN($O3688:$PX3688))-SUM(LEN(SUBSTITUTE(UPPER($O3688:$PX3688),"P","")))</f>
        <v>0</v>
      </c>
      <c r="UG3688" s="8">
        <f t="shared" si="292"/>
        <v>0</v>
      </c>
      <c r="UH3688" s="8">
        <f t="shared" si="293"/>
        <v>0</v>
      </c>
      <c r="UI3688" s="8">
        <f t="shared" si="294"/>
        <v>0</v>
      </c>
      <c r="UJ3688" s="8">
        <f t="shared" si="295"/>
        <v>0</v>
      </c>
      <c r="UK3688" s="8">
        <f t="shared" si="296"/>
        <v>0</v>
      </c>
    </row>
    <row r="3689" spans="2:557" x14ac:dyDescent="0.25">
      <c r="B3689" s="60">
        <v>3684</v>
      </c>
      <c r="UA3689" s="8">
        <f t="array" ref="UA3689">SUM(LEN($O3689:$PX3689))-SUM(LEN(SUBSTITUTE(UPPER($O3689:$PX3689),"R","")))</f>
        <v>0</v>
      </c>
      <c r="UB3689" s="8">
        <f t="array" ref="UB3689">SUM(LEN($O3689:$PX3689))-SUM(LEN(SUBSTITUTE(UPPER($O3689:$PX3689),"A","")))</f>
        <v>0</v>
      </c>
      <c r="UC3689" s="8">
        <f t="array" ref="UC3689">SUM(LEN($O3689:$PX3689))-SUM(LEN(SUBSTITUTE(UPPER($O3689:$PX3689),"P","")))</f>
        <v>0</v>
      </c>
      <c r="UG3689" s="8">
        <f t="shared" si="292"/>
        <v>0</v>
      </c>
      <c r="UH3689" s="8">
        <f t="shared" si="293"/>
        <v>0</v>
      </c>
      <c r="UI3689" s="8">
        <f t="shared" si="294"/>
        <v>0</v>
      </c>
      <c r="UJ3689" s="8">
        <f t="shared" si="295"/>
        <v>0</v>
      </c>
      <c r="UK3689" s="8">
        <f t="shared" si="296"/>
        <v>0</v>
      </c>
    </row>
    <row r="3690" spans="2:557" x14ac:dyDescent="0.25">
      <c r="B3690" s="60">
        <v>3685</v>
      </c>
      <c r="UA3690" s="8">
        <f t="array" ref="UA3690">SUM(LEN($O3690:$PX3690))-SUM(LEN(SUBSTITUTE(UPPER($O3690:$PX3690),"R","")))</f>
        <v>0</v>
      </c>
      <c r="UB3690" s="8">
        <f t="array" ref="UB3690">SUM(LEN($O3690:$PX3690))-SUM(LEN(SUBSTITUTE(UPPER($O3690:$PX3690),"A","")))</f>
        <v>0</v>
      </c>
      <c r="UC3690" s="8">
        <f t="array" ref="UC3690">SUM(LEN($O3690:$PX3690))-SUM(LEN(SUBSTITUTE(UPPER($O3690:$PX3690),"P","")))</f>
        <v>0</v>
      </c>
      <c r="UG3690" s="8">
        <f t="shared" si="292"/>
        <v>0</v>
      </c>
      <c r="UH3690" s="8">
        <f t="shared" si="293"/>
        <v>0</v>
      </c>
      <c r="UI3690" s="8">
        <f t="shared" si="294"/>
        <v>0</v>
      </c>
      <c r="UJ3690" s="8">
        <f t="shared" si="295"/>
        <v>0</v>
      </c>
      <c r="UK3690" s="8">
        <f t="shared" si="296"/>
        <v>0</v>
      </c>
    </row>
    <row r="3691" spans="2:557" x14ac:dyDescent="0.25">
      <c r="B3691" s="60">
        <v>3686</v>
      </c>
      <c r="UA3691" s="8">
        <f t="array" ref="UA3691">SUM(LEN($O3691:$PX3691))-SUM(LEN(SUBSTITUTE(UPPER($O3691:$PX3691),"R","")))</f>
        <v>0</v>
      </c>
      <c r="UB3691" s="8">
        <f t="array" ref="UB3691">SUM(LEN($O3691:$PX3691))-SUM(LEN(SUBSTITUTE(UPPER($O3691:$PX3691),"A","")))</f>
        <v>0</v>
      </c>
      <c r="UC3691" s="8">
        <f t="array" ref="UC3691">SUM(LEN($O3691:$PX3691))-SUM(LEN(SUBSTITUTE(UPPER($O3691:$PX3691),"P","")))</f>
        <v>0</v>
      </c>
      <c r="UG3691" s="8">
        <f t="shared" si="292"/>
        <v>0</v>
      </c>
      <c r="UH3691" s="8">
        <f t="shared" si="293"/>
        <v>0</v>
      </c>
      <c r="UI3691" s="8">
        <f t="shared" si="294"/>
        <v>0</v>
      </c>
      <c r="UJ3691" s="8">
        <f t="shared" si="295"/>
        <v>0</v>
      </c>
      <c r="UK3691" s="8">
        <f t="shared" si="296"/>
        <v>0</v>
      </c>
    </row>
    <row r="3692" spans="2:557" x14ac:dyDescent="0.25">
      <c r="B3692" s="60">
        <v>3687</v>
      </c>
      <c r="UA3692" s="8">
        <f t="array" ref="UA3692">SUM(LEN($O3692:$PX3692))-SUM(LEN(SUBSTITUTE(UPPER($O3692:$PX3692),"R","")))</f>
        <v>0</v>
      </c>
      <c r="UB3692" s="8">
        <f t="array" ref="UB3692">SUM(LEN($O3692:$PX3692))-SUM(LEN(SUBSTITUTE(UPPER($O3692:$PX3692),"A","")))</f>
        <v>0</v>
      </c>
      <c r="UC3692" s="8">
        <f t="array" ref="UC3692">SUM(LEN($O3692:$PX3692))-SUM(LEN(SUBSTITUTE(UPPER($O3692:$PX3692),"P","")))</f>
        <v>0</v>
      </c>
      <c r="UG3692" s="8">
        <f t="shared" si="292"/>
        <v>0</v>
      </c>
      <c r="UH3692" s="8">
        <f t="shared" si="293"/>
        <v>0</v>
      </c>
      <c r="UI3692" s="8">
        <f t="shared" si="294"/>
        <v>0</v>
      </c>
      <c r="UJ3692" s="8">
        <f t="shared" si="295"/>
        <v>0</v>
      </c>
      <c r="UK3692" s="8">
        <f t="shared" si="296"/>
        <v>0</v>
      </c>
    </row>
    <row r="3693" spans="2:557" x14ac:dyDescent="0.25">
      <c r="B3693" s="60">
        <v>3688</v>
      </c>
      <c r="UA3693" s="8">
        <f t="array" ref="UA3693">SUM(LEN($O3693:$PX3693))-SUM(LEN(SUBSTITUTE(UPPER($O3693:$PX3693),"R","")))</f>
        <v>0</v>
      </c>
      <c r="UB3693" s="8">
        <f t="array" ref="UB3693">SUM(LEN($O3693:$PX3693))-SUM(LEN(SUBSTITUTE(UPPER($O3693:$PX3693),"A","")))</f>
        <v>0</v>
      </c>
      <c r="UC3693" s="8">
        <f t="array" ref="UC3693">SUM(LEN($O3693:$PX3693))-SUM(LEN(SUBSTITUTE(UPPER($O3693:$PX3693),"P","")))</f>
        <v>0</v>
      </c>
      <c r="UG3693" s="8">
        <f t="shared" si="292"/>
        <v>0</v>
      </c>
      <c r="UH3693" s="8">
        <f t="shared" si="293"/>
        <v>0</v>
      </c>
      <c r="UI3693" s="8">
        <f t="shared" si="294"/>
        <v>0</v>
      </c>
      <c r="UJ3693" s="8">
        <f t="shared" si="295"/>
        <v>0</v>
      </c>
      <c r="UK3693" s="8">
        <f t="shared" si="296"/>
        <v>0</v>
      </c>
    </row>
    <row r="3694" spans="2:557" x14ac:dyDescent="0.25">
      <c r="B3694" s="60">
        <v>3689</v>
      </c>
      <c r="UA3694" s="8">
        <f t="array" ref="UA3694">SUM(LEN($O3694:$PX3694))-SUM(LEN(SUBSTITUTE(UPPER($O3694:$PX3694),"R","")))</f>
        <v>0</v>
      </c>
      <c r="UB3694" s="8">
        <f t="array" ref="UB3694">SUM(LEN($O3694:$PX3694))-SUM(LEN(SUBSTITUTE(UPPER($O3694:$PX3694),"A","")))</f>
        <v>0</v>
      </c>
      <c r="UC3694" s="8">
        <f t="array" ref="UC3694">SUM(LEN($O3694:$PX3694))-SUM(LEN(SUBSTITUTE(UPPER($O3694:$PX3694),"P","")))</f>
        <v>0</v>
      </c>
      <c r="UG3694" s="8">
        <f t="shared" si="292"/>
        <v>0</v>
      </c>
      <c r="UH3694" s="8">
        <f t="shared" si="293"/>
        <v>0</v>
      </c>
      <c r="UI3694" s="8">
        <f t="shared" si="294"/>
        <v>0</v>
      </c>
      <c r="UJ3694" s="8">
        <f t="shared" si="295"/>
        <v>0</v>
      </c>
      <c r="UK3694" s="8">
        <f t="shared" si="296"/>
        <v>0</v>
      </c>
    </row>
    <row r="3695" spans="2:557" x14ac:dyDescent="0.25">
      <c r="B3695" s="60">
        <v>3690</v>
      </c>
      <c r="UA3695" s="8">
        <f t="array" ref="UA3695">SUM(LEN($O3695:$PX3695))-SUM(LEN(SUBSTITUTE(UPPER($O3695:$PX3695),"R","")))</f>
        <v>0</v>
      </c>
      <c r="UB3695" s="8">
        <f t="array" ref="UB3695">SUM(LEN($O3695:$PX3695))-SUM(LEN(SUBSTITUTE(UPPER($O3695:$PX3695),"A","")))</f>
        <v>0</v>
      </c>
      <c r="UC3695" s="8">
        <f t="array" ref="UC3695">SUM(LEN($O3695:$PX3695))-SUM(LEN(SUBSTITUTE(UPPER($O3695:$PX3695),"P","")))</f>
        <v>0</v>
      </c>
      <c r="UG3695" s="8">
        <f t="shared" si="292"/>
        <v>0</v>
      </c>
      <c r="UH3695" s="8">
        <f t="shared" si="293"/>
        <v>0</v>
      </c>
      <c r="UI3695" s="8">
        <f t="shared" si="294"/>
        <v>0</v>
      </c>
      <c r="UJ3695" s="8">
        <f t="shared" si="295"/>
        <v>0</v>
      </c>
      <c r="UK3695" s="8">
        <f t="shared" si="296"/>
        <v>0</v>
      </c>
    </row>
    <row r="3696" spans="2:557" x14ac:dyDescent="0.25">
      <c r="B3696" s="60">
        <v>3691</v>
      </c>
      <c r="UA3696" s="8">
        <f t="array" ref="UA3696">SUM(LEN($O3696:$PX3696))-SUM(LEN(SUBSTITUTE(UPPER($O3696:$PX3696),"R","")))</f>
        <v>0</v>
      </c>
      <c r="UB3696" s="8">
        <f t="array" ref="UB3696">SUM(LEN($O3696:$PX3696))-SUM(LEN(SUBSTITUTE(UPPER($O3696:$PX3696),"A","")))</f>
        <v>0</v>
      </c>
      <c r="UC3696" s="8">
        <f t="array" ref="UC3696">SUM(LEN($O3696:$PX3696))-SUM(LEN(SUBSTITUTE(UPPER($O3696:$PX3696),"P","")))</f>
        <v>0</v>
      </c>
      <c r="UG3696" s="8">
        <f t="shared" si="292"/>
        <v>0</v>
      </c>
      <c r="UH3696" s="8">
        <f t="shared" si="293"/>
        <v>0</v>
      </c>
      <c r="UI3696" s="8">
        <f t="shared" si="294"/>
        <v>0</v>
      </c>
      <c r="UJ3696" s="8">
        <f t="shared" si="295"/>
        <v>0</v>
      </c>
      <c r="UK3696" s="8">
        <f t="shared" si="296"/>
        <v>0</v>
      </c>
    </row>
    <row r="3697" spans="2:557" x14ac:dyDescent="0.25">
      <c r="B3697" s="60">
        <v>3692</v>
      </c>
      <c r="UA3697" s="8">
        <f t="array" ref="UA3697">SUM(LEN($O3697:$PX3697))-SUM(LEN(SUBSTITUTE(UPPER($O3697:$PX3697),"R","")))</f>
        <v>0</v>
      </c>
      <c r="UB3697" s="8">
        <f t="array" ref="UB3697">SUM(LEN($O3697:$PX3697))-SUM(LEN(SUBSTITUTE(UPPER($O3697:$PX3697),"A","")))</f>
        <v>0</v>
      </c>
      <c r="UC3697" s="8">
        <f t="array" ref="UC3697">SUM(LEN($O3697:$PX3697))-SUM(LEN(SUBSTITUTE(UPPER($O3697:$PX3697),"P","")))</f>
        <v>0</v>
      </c>
      <c r="UG3697" s="8">
        <f t="shared" si="292"/>
        <v>0</v>
      </c>
      <c r="UH3697" s="8">
        <f t="shared" si="293"/>
        <v>0</v>
      </c>
      <c r="UI3697" s="8">
        <f t="shared" si="294"/>
        <v>0</v>
      </c>
      <c r="UJ3697" s="8">
        <f t="shared" si="295"/>
        <v>0</v>
      </c>
      <c r="UK3697" s="8">
        <f t="shared" si="296"/>
        <v>0</v>
      </c>
    </row>
    <row r="3698" spans="2:557" x14ac:dyDescent="0.25">
      <c r="B3698" s="60">
        <v>3693</v>
      </c>
      <c r="UA3698" s="8">
        <f t="array" ref="UA3698">SUM(LEN($O3698:$PX3698))-SUM(LEN(SUBSTITUTE(UPPER($O3698:$PX3698),"R","")))</f>
        <v>0</v>
      </c>
      <c r="UB3698" s="8">
        <f t="array" ref="UB3698">SUM(LEN($O3698:$PX3698))-SUM(LEN(SUBSTITUTE(UPPER($O3698:$PX3698),"A","")))</f>
        <v>0</v>
      </c>
      <c r="UC3698" s="8">
        <f t="array" ref="UC3698">SUM(LEN($O3698:$PX3698))-SUM(LEN(SUBSTITUTE(UPPER($O3698:$PX3698),"P","")))</f>
        <v>0</v>
      </c>
      <c r="UG3698" s="8">
        <f t="shared" si="292"/>
        <v>0</v>
      </c>
      <c r="UH3698" s="8">
        <f t="shared" si="293"/>
        <v>0</v>
      </c>
      <c r="UI3698" s="8">
        <f t="shared" si="294"/>
        <v>0</v>
      </c>
      <c r="UJ3698" s="8">
        <f t="shared" si="295"/>
        <v>0</v>
      </c>
      <c r="UK3698" s="8">
        <f t="shared" si="296"/>
        <v>0</v>
      </c>
    </row>
    <row r="3699" spans="2:557" x14ac:dyDescent="0.25">
      <c r="B3699" s="60">
        <v>3694</v>
      </c>
      <c r="UA3699" s="8">
        <f t="array" ref="UA3699">SUM(LEN($O3699:$PX3699))-SUM(LEN(SUBSTITUTE(UPPER($O3699:$PX3699),"R","")))</f>
        <v>0</v>
      </c>
      <c r="UB3699" s="8">
        <f t="array" ref="UB3699">SUM(LEN($O3699:$PX3699))-SUM(LEN(SUBSTITUTE(UPPER($O3699:$PX3699),"A","")))</f>
        <v>0</v>
      </c>
      <c r="UC3699" s="8">
        <f t="array" ref="UC3699">SUM(LEN($O3699:$PX3699))-SUM(LEN(SUBSTITUTE(UPPER($O3699:$PX3699),"P","")))</f>
        <v>0</v>
      </c>
      <c r="UG3699" s="8">
        <f t="shared" si="292"/>
        <v>0</v>
      </c>
      <c r="UH3699" s="8">
        <f t="shared" si="293"/>
        <v>0</v>
      </c>
      <c r="UI3699" s="8">
        <f t="shared" si="294"/>
        <v>0</v>
      </c>
      <c r="UJ3699" s="8">
        <f t="shared" si="295"/>
        <v>0</v>
      </c>
      <c r="UK3699" s="8">
        <f t="shared" si="296"/>
        <v>0</v>
      </c>
    </row>
    <row r="3700" spans="2:557" x14ac:dyDescent="0.25">
      <c r="B3700" s="60">
        <v>3695</v>
      </c>
      <c r="UA3700" s="8">
        <f t="array" ref="UA3700">SUM(LEN($O3700:$PX3700))-SUM(LEN(SUBSTITUTE(UPPER($O3700:$PX3700),"R","")))</f>
        <v>0</v>
      </c>
      <c r="UB3700" s="8">
        <f t="array" ref="UB3700">SUM(LEN($O3700:$PX3700))-SUM(LEN(SUBSTITUTE(UPPER($O3700:$PX3700),"A","")))</f>
        <v>0</v>
      </c>
      <c r="UC3700" s="8">
        <f t="array" ref="UC3700">SUM(LEN($O3700:$PX3700))-SUM(LEN(SUBSTITUTE(UPPER($O3700:$PX3700),"P","")))</f>
        <v>0</v>
      </c>
      <c r="UG3700" s="8">
        <f t="shared" si="292"/>
        <v>0</v>
      </c>
      <c r="UH3700" s="8">
        <f t="shared" si="293"/>
        <v>0</v>
      </c>
      <c r="UI3700" s="8">
        <f t="shared" si="294"/>
        <v>0</v>
      </c>
      <c r="UJ3700" s="8">
        <f t="shared" si="295"/>
        <v>0</v>
      </c>
      <c r="UK3700" s="8">
        <f t="shared" si="296"/>
        <v>0</v>
      </c>
    </row>
    <row r="3701" spans="2:557" x14ac:dyDescent="0.25">
      <c r="B3701" s="60">
        <v>3696</v>
      </c>
      <c r="UA3701" s="8">
        <f t="array" ref="UA3701">SUM(LEN($O3701:$PX3701))-SUM(LEN(SUBSTITUTE(UPPER($O3701:$PX3701),"R","")))</f>
        <v>0</v>
      </c>
      <c r="UB3701" s="8">
        <f t="array" ref="UB3701">SUM(LEN($O3701:$PX3701))-SUM(LEN(SUBSTITUTE(UPPER($O3701:$PX3701),"A","")))</f>
        <v>0</v>
      </c>
      <c r="UC3701" s="8">
        <f t="array" ref="UC3701">SUM(LEN($O3701:$PX3701))-SUM(LEN(SUBSTITUTE(UPPER($O3701:$PX3701),"P","")))</f>
        <v>0</v>
      </c>
      <c r="UG3701" s="8">
        <f t="shared" si="292"/>
        <v>0</v>
      </c>
      <c r="UH3701" s="8">
        <f t="shared" si="293"/>
        <v>0</v>
      </c>
      <c r="UI3701" s="8">
        <f t="shared" si="294"/>
        <v>0</v>
      </c>
      <c r="UJ3701" s="8">
        <f t="shared" si="295"/>
        <v>0</v>
      </c>
      <c r="UK3701" s="8">
        <f t="shared" si="296"/>
        <v>0</v>
      </c>
    </row>
    <row r="3702" spans="2:557" x14ac:dyDescent="0.25">
      <c r="B3702" s="60">
        <v>3697</v>
      </c>
      <c r="UA3702" s="8">
        <f t="array" ref="UA3702">SUM(LEN($O3702:$PX3702))-SUM(LEN(SUBSTITUTE(UPPER($O3702:$PX3702),"R","")))</f>
        <v>0</v>
      </c>
      <c r="UB3702" s="8">
        <f t="array" ref="UB3702">SUM(LEN($O3702:$PX3702))-SUM(LEN(SUBSTITUTE(UPPER($O3702:$PX3702),"A","")))</f>
        <v>0</v>
      </c>
      <c r="UC3702" s="8">
        <f t="array" ref="UC3702">SUM(LEN($O3702:$PX3702))-SUM(LEN(SUBSTITUTE(UPPER($O3702:$PX3702),"P","")))</f>
        <v>0</v>
      </c>
      <c r="UG3702" s="8">
        <f t="shared" si="292"/>
        <v>0</v>
      </c>
      <c r="UH3702" s="8">
        <f t="shared" si="293"/>
        <v>0</v>
      </c>
      <c r="UI3702" s="8">
        <f t="shared" si="294"/>
        <v>0</v>
      </c>
      <c r="UJ3702" s="8">
        <f t="shared" si="295"/>
        <v>0</v>
      </c>
      <c r="UK3702" s="8">
        <f t="shared" si="296"/>
        <v>0</v>
      </c>
    </row>
    <row r="3703" spans="2:557" x14ac:dyDescent="0.25">
      <c r="B3703" s="60">
        <v>3698</v>
      </c>
      <c r="UA3703" s="8">
        <f t="array" ref="UA3703">SUM(LEN($O3703:$PX3703))-SUM(LEN(SUBSTITUTE(UPPER($O3703:$PX3703),"R","")))</f>
        <v>0</v>
      </c>
      <c r="UB3703" s="8">
        <f t="array" ref="UB3703">SUM(LEN($O3703:$PX3703))-SUM(LEN(SUBSTITUTE(UPPER($O3703:$PX3703),"A","")))</f>
        <v>0</v>
      </c>
      <c r="UC3703" s="8">
        <f t="array" ref="UC3703">SUM(LEN($O3703:$PX3703))-SUM(LEN(SUBSTITUTE(UPPER($O3703:$PX3703),"P","")))</f>
        <v>0</v>
      </c>
      <c r="UG3703" s="8">
        <f t="shared" si="292"/>
        <v>0</v>
      </c>
      <c r="UH3703" s="8">
        <f t="shared" si="293"/>
        <v>0</v>
      </c>
      <c r="UI3703" s="8">
        <f t="shared" si="294"/>
        <v>0</v>
      </c>
      <c r="UJ3703" s="8">
        <f t="shared" si="295"/>
        <v>0</v>
      </c>
      <c r="UK3703" s="8">
        <f t="shared" si="296"/>
        <v>0</v>
      </c>
    </row>
    <row r="3704" spans="2:557" x14ac:dyDescent="0.25">
      <c r="B3704" s="60">
        <v>3699</v>
      </c>
      <c r="UA3704" s="8">
        <f t="array" ref="UA3704">SUM(LEN($O3704:$PX3704))-SUM(LEN(SUBSTITUTE(UPPER($O3704:$PX3704),"R","")))</f>
        <v>0</v>
      </c>
      <c r="UB3704" s="8">
        <f t="array" ref="UB3704">SUM(LEN($O3704:$PX3704))-SUM(LEN(SUBSTITUTE(UPPER($O3704:$PX3704),"A","")))</f>
        <v>0</v>
      </c>
      <c r="UC3704" s="8">
        <f t="array" ref="UC3704">SUM(LEN($O3704:$PX3704))-SUM(LEN(SUBSTITUTE(UPPER($O3704:$PX3704),"P","")))</f>
        <v>0</v>
      </c>
      <c r="UG3704" s="8">
        <f t="shared" si="292"/>
        <v>0</v>
      </c>
      <c r="UH3704" s="8">
        <f t="shared" si="293"/>
        <v>0</v>
      </c>
      <c r="UI3704" s="8">
        <f t="shared" si="294"/>
        <v>0</v>
      </c>
      <c r="UJ3704" s="8">
        <f t="shared" si="295"/>
        <v>0</v>
      </c>
      <c r="UK3704" s="8">
        <f t="shared" si="296"/>
        <v>0</v>
      </c>
    </row>
    <row r="3705" spans="2:557" x14ac:dyDescent="0.25">
      <c r="B3705" s="60">
        <v>3700</v>
      </c>
      <c r="UA3705" s="8">
        <f t="array" ref="UA3705">SUM(LEN($O3705:$PX3705))-SUM(LEN(SUBSTITUTE(UPPER($O3705:$PX3705),"R","")))</f>
        <v>0</v>
      </c>
      <c r="UB3705" s="8">
        <f t="array" ref="UB3705">SUM(LEN($O3705:$PX3705))-SUM(LEN(SUBSTITUTE(UPPER($O3705:$PX3705),"A","")))</f>
        <v>0</v>
      </c>
      <c r="UC3705" s="8">
        <f t="array" ref="UC3705">SUM(LEN($O3705:$PX3705))-SUM(LEN(SUBSTITUTE(UPPER($O3705:$PX3705),"P","")))</f>
        <v>0</v>
      </c>
      <c r="UG3705" s="8">
        <f t="shared" si="292"/>
        <v>0</v>
      </c>
      <c r="UH3705" s="8">
        <f t="shared" si="293"/>
        <v>0</v>
      </c>
      <c r="UI3705" s="8">
        <f t="shared" si="294"/>
        <v>0</v>
      </c>
      <c r="UJ3705" s="8">
        <f t="shared" si="295"/>
        <v>0</v>
      </c>
      <c r="UK3705" s="8">
        <f t="shared" si="296"/>
        <v>0</v>
      </c>
    </row>
    <row r="3706" spans="2:557" x14ac:dyDescent="0.25">
      <c r="B3706" s="60">
        <v>3701</v>
      </c>
      <c r="UA3706" s="8">
        <f t="array" ref="UA3706">SUM(LEN($O3706:$PX3706))-SUM(LEN(SUBSTITUTE(UPPER($O3706:$PX3706),"R","")))</f>
        <v>0</v>
      </c>
      <c r="UB3706" s="8">
        <f t="array" ref="UB3706">SUM(LEN($O3706:$PX3706))-SUM(LEN(SUBSTITUTE(UPPER($O3706:$PX3706),"A","")))</f>
        <v>0</v>
      </c>
      <c r="UC3706" s="8">
        <f t="array" ref="UC3706">SUM(LEN($O3706:$PX3706))-SUM(LEN(SUBSTITUTE(UPPER($O3706:$PX3706),"P","")))</f>
        <v>0</v>
      </c>
      <c r="UG3706" s="8">
        <f t="shared" si="292"/>
        <v>0</v>
      </c>
      <c r="UH3706" s="8">
        <f t="shared" si="293"/>
        <v>0</v>
      </c>
      <c r="UI3706" s="8">
        <f t="shared" si="294"/>
        <v>0</v>
      </c>
      <c r="UJ3706" s="8">
        <f t="shared" si="295"/>
        <v>0</v>
      </c>
      <c r="UK3706" s="8">
        <f t="shared" si="296"/>
        <v>0</v>
      </c>
    </row>
    <row r="3707" spans="2:557" x14ac:dyDescent="0.25">
      <c r="B3707" s="60">
        <v>3702</v>
      </c>
      <c r="UA3707" s="8">
        <f t="array" ref="UA3707">SUM(LEN($O3707:$PX3707))-SUM(LEN(SUBSTITUTE(UPPER($O3707:$PX3707),"R","")))</f>
        <v>0</v>
      </c>
      <c r="UB3707" s="8">
        <f t="array" ref="UB3707">SUM(LEN($O3707:$PX3707))-SUM(LEN(SUBSTITUTE(UPPER($O3707:$PX3707),"A","")))</f>
        <v>0</v>
      </c>
      <c r="UC3707" s="8">
        <f t="array" ref="UC3707">SUM(LEN($O3707:$PX3707))-SUM(LEN(SUBSTITUTE(UPPER($O3707:$PX3707),"P","")))</f>
        <v>0</v>
      </c>
      <c r="UG3707" s="8">
        <f t="shared" si="292"/>
        <v>0</v>
      </c>
      <c r="UH3707" s="8">
        <f t="shared" si="293"/>
        <v>0</v>
      </c>
      <c r="UI3707" s="8">
        <f t="shared" si="294"/>
        <v>0</v>
      </c>
      <c r="UJ3707" s="8">
        <f t="shared" si="295"/>
        <v>0</v>
      </c>
      <c r="UK3707" s="8">
        <f t="shared" si="296"/>
        <v>0</v>
      </c>
    </row>
    <row r="3708" spans="2:557" x14ac:dyDescent="0.25">
      <c r="B3708" s="60">
        <v>3703</v>
      </c>
      <c r="UA3708" s="8">
        <f t="array" ref="UA3708">SUM(LEN($O3708:$PX3708))-SUM(LEN(SUBSTITUTE(UPPER($O3708:$PX3708),"R","")))</f>
        <v>0</v>
      </c>
      <c r="UB3708" s="8">
        <f t="array" ref="UB3708">SUM(LEN($O3708:$PX3708))-SUM(LEN(SUBSTITUTE(UPPER($O3708:$PX3708),"A","")))</f>
        <v>0</v>
      </c>
      <c r="UC3708" s="8">
        <f t="array" ref="UC3708">SUM(LEN($O3708:$PX3708))-SUM(LEN(SUBSTITUTE(UPPER($O3708:$PX3708),"P","")))</f>
        <v>0</v>
      </c>
      <c r="UG3708" s="8">
        <f t="shared" si="292"/>
        <v>0</v>
      </c>
      <c r="UH3708" s="8">
        <f t="shared" si="293"/>
        <v>0</v>
      </c>
      <c r="UI3708" s="8">
        <f t="shared" si="294"/>
        <v>0</v>
      </c>
      <c r="UJ3708" s="8">
        <f t="shared" si="295"/>
        <v>0</v>
      </c>
      <c r="UK3708" s="8">
        <f t="shared" si="296"/>
        <v>0</v>
      </c>
    </row>
    <row r="3709" spans="2:557" x14ac:dyDescent="0.25">
      <c r="B3709" s="60">
        <v>3704</v>
      </c>
      <c r="UA3709" s="8">
        <f t="array" ref="UA3709">SUM(LEN($O3709:$PX3709))-SUM(LEN(SUBSTITUTE(UPPER($O3709:$PX3709),"R","")))</f>
        <v>0</v>
      </c>
      <c r="UB3709" s="8">
        <f t="array" ref="UB3709">SUM(LEN($O3709:$PX3709))-SUM(LEN(SUBSTITUTE(UPPER($O3709:$PX3709),"A","")))</f>
        <v>0</v>
      </c>
      <c r="UC3709" s="8">
        <f t="array" ref="UC3709">SUM(LEN($O3709:$PX3709))-SUM(LEN(SUBSTITUTE(UPPER($O3709:$PX3709),"P","")))</f>
        <v>0</v>
      </c>
      <c r="UG3709" s="8">
        <f t="shared" si="292"/>
        <v>0</v>
      </c>
      <c r="UH3709" s="8">
        <f t="shared" si="293"/>
        <v>0</v>
      </c>
      <c r="UI3709" s="8">
        <f t="shared" si="294"/>
        <v>0</v>
      </c>
      <c r="UJ3709" s="8">
        <f t="shared" si="295"/>
        <v>0</v>
      </c>
      <c r="UK3709" s="8">
        <f t="shared" si="296"/>
        <v>0</v>
      </c>
    </row>
    <row r="3710" spans="2:557" x14ac:dyDescent="0.25">
      <c r="B3710" s="60">
        <v>3705</v>
      </c>
      <c r="UA3710" s="8">
        <f t="array" ref="UA3710">SUM(LEN($O3710:$PX3710))-SUM(LEN(SUBSTITUTE(UPPER($O3710:$PX3710),"R","")))</f>
        <v>0</v>
      </c>
      <c r="UB3710" s="8">
        <f t="array" ref="UB3710">SUM(LEN($O3710:$PX3710))-SUM(LEN(SUBSTITUTE(UPPER($O3710:$PX3710),"A","")))</f>
        <v>0</v>
      </c>
      <c r="UC3710" s="8">
        <f t="array" ref="UC3710">SUM(LEN($O3710:$PX3710))-SUM(LEN(SUBSTITUTE(UPPER($O3710:$PX3710),"P","")))</f>
        <v>0</v>
      </c>
      <c r="UG3710" s="8">
        <f t="shared" si="292"/>
        <v>0</v>
      </c>
      <c r="UH3710" s="8">
        <f t="shared" si="293"/>
        <v>0</v>
      </c>
      <c r="UI3710" s="8">
        <f t="shared" si="294"/>
        <v>0</v>
      </c>
      <c r="UJ3710" s="8">
        <f t="shared" si="295"/>
        <v>0</v>
      </c>
      <c r="UK3710" s="8">
        <f t="shared" si="296"/>
        <v>0</v>
      </c>
    </row>
    <row r="3711" spans="2:557" x14ac:dyDescent="0.25">
      <c r="B3711" s="60">
        <v>3706</v>
      </c>
      <c r="UA3711" s="8">
        <f t="array" ref="UA3711">SUM(LEN($O3711:$PX3711))-SUM(LEN(SUBSTITUTE(UPPER($O3711:$PX3711),"R","")))</f>
        <v>0</v>
      </c>
      <c r="UB3711" s="8">
        <f t="array" ref="UB3711">SUM(LEN($O3711:$PX3711))-SUM(LEN(SUBSTITUTE(UPPER($O3711:$PX3711),"A","")))</f>
        <v>0</v>
      </c>
      <c r="UC3711" s="8">
        <f t="array" ref="UC3711">SUM(LEN($O3711:$PX3711))-SUM(LEN(SUBSTITUTE(UPPER($O3711:$PX3711),"P","")))</f>
        <v>0</v>
      </c>
      <c r="UG3711" s="8">
        <f t="shared" si="292"/>
        <v>0</v>
      </c>
      <c r="UH3711" s="8">
        <f t="shared" si="293"/>
        <v>0</v>
      </c>
      <c r="UI3711" s="8">
        <f t="shared" si="294"/>
        <v>0</v>
      </c>
      <c r="UJ3711" s="8">
        <f t="shared" si="295"/>
        <v>0</v>
      </c>
      <c r="UK3711" s="8">
        <f t="shared" si="296"/>
        <v>0</v>
      </c>
    </row>
    <row r="3712" spans="2:557" x14ac:dyDescent="0.25">
      <c r="B3712" s="60">
        <v>3707</v>
      </c>
      <c r="UA3712" s="8">
        <f t="array" ref="UA3712">SUM(LEN($O3712:$PX3712))-SUM(LEN(SUBSTITUTE(UPPER($O3712:$PX3712),"R","")))</f>
        <v>0</v>
      </c>
      <c r="UB3712" s="8">
        <f t="array" ref="UB3712">SUM(LEN($O3712:$PX3712))-SUM(LEN(SUBSTITUTE(UPPER($O3712:$PX3712),"A","")))</f>
        <v>0</v>
      </c>
      <c r="UC3712" s="8">
        <f t="array" ref="UC3712">SUM(LEN($O3712:$PX3712))-SUM(LEN(SUBSTITUTE(UPPER($O3712:$PX3712),"P","")))</f>
        <v>0</v>
      </c>
      <c r="UG3712" s="8">
        <f t="shared" si="292"/>
        <v>0</v>
      </c>
      <c r="UH3712" s="8">
        <f t="shared" si="293"/>
        <v>0</v>
      </c>
      <c r="UI3712" s="8">
        <f t="shared" si="294"/>
        <v>0</v>
      </c>
      <c r="UJ3712" s="8">
        <f t="shared" si="295"/>
        <v>0</v>
      </c>
      <c r="UK3712" s="8">
        <f t="shared" si="296"/>
        <v>0</v>
      </c>
    </row>
    <row r="3713" spans="2:557" x14ac:dyDescent="0.25">
      <c r="B3713" s="60">
        <v>3708</v>
      </c>
      <c r="UA3713" s="8">
        <f t="array" ref="UA3713">SUM(LEN($O3713:$PX3713))-SUM(LEN(SUBSTITUTE(UPPER($O3713:$PX3713),"R","")))</f>
        <v>0</v>
      </c>
      <c r="UB3713" s="8">
        <f t="array" ref="UB3713">SUM(LEN($O3713:$PX3713))-SUM(LEN(SUBSTITUTE(UPPER($O3713:$PX3713),"A","")))</f>
        <v>0</v>
      </c>
      <c r="UC3713" s="8">
        <f t="array" ref="UC3713">SUM(LEN($O3713:$PX3713))-SUM(LEN(SUBSTITUTE(UPPER($O3713:$PX3713),"P","")))</f>
        <v>0</v>
      </c>
      <c r="UG3713" s="8">
        <f t="shared" si="292"/>
        <v>0</v>
      </c>
      <c r="UH3713" s="8">
        <f t="shared" si="293"/>
        <v>0</v>
      </c>
      <c r="UI3713" s="8">
        <f t="shared" si="294"/>
        <v>0</v>
      </c>
      <c r="UJ3713" s="8">
        <f t="shared" si="295"/>
        <v>0</v>
      </c>
      <c r="UK3713" s="8">
        <f t="shared" si="296"/>
        <v>0</v>
      </c>
    </row>
    <row r="3714" spans="2:557" x14ac:dyDescent="0.25">
      <c r="B3714" s="60">
        <v>3709</v>
      </c>
      <c r="UA3714" s="8">
        <f t="array" ref="UA3714">SUM(LEN($O3714:$PX3714))-SUM(LEN(SUBSTITUTE(UPPER($O3714:$PX3714),"R","")))</f>
        <v>0</v>
      </c>
      <c r="UB3714" s="8">
        <f t="array" ref="UB3714">SUM(LEN($O3714:$PX3714))-SUM(LEN(SUBSTITUTE(UPPER($O3714:$PX3714),"A","")))</f>
        <v>0</v>
      </c>
      <c r="UC3714" s="8">
        <f t="array" ref="UC3714">SUM(LEN($O3714:$PX3714))-SUM(LEN(SUBSTITUTE(UPPER($O3714:$PX3714),"P","")))</f>
        <v>0</v>
      </c>
      <c r="UG3714" s="8">
        <f t="shared" si="292"/>
        <v>0</v>
      </c>
      <c r="UH3714" s="8">
        <f t="shared" si="293"/>
        <v>0</v>
      </c>
      <c r="UI3714" s="8">
        <f t="shared" si="294"/>
        <v>0</v>
      </c>
      <c r="UJ3714" s="8">
        <f t="shared" si="295"/>
        <v>0</v>
      </c>
      <c r="UK3714" s="8">
        <f t="shared" si="296"/>
        <v>0</v>
      </c>
    </row>
    <row r="3715" spans="2:557" x14ac:dyDescent="0.25">
      <c r="B3715" s="60">
        <v>3710</v>
      </c>
      <c r="UA3715" s="8">
        <f t="array" ref="UA3715">SUM(LEN($O3715:$PX3715))-SUM(LEN(SUBSTITUTE(UPPER($O3715:$PX3715),"R","")))</f>
        <v>0</v>
      </c>
      <c r="UB3715" s="8">
        <f t="array" ref="UB3715">SUM(LEN($O3715:$PX3715))-SUM(LEN(SUBSTITUTE(UPPER($O3715:$PX3715),"A","")))</f>
        <v>0</v>
      </c>
      <c r="UC3715" s="8">
        <f t="array" ref="UC3715">SUM(LEN($O3715:$PX3715))-SUM(LEN(SUBSTITUTE(UPPER($O3715:$PX3715),"P","")))</f>
        <v>0</v>
      </c>
      <c r="UG3715" s="8">
        <f t="shared" si="292"/>
        <v>0</v>
      </c>
      <c r="UH3715" s="8">
        <f t="shared" si="293"/>
        <v>0</v>
      </c>
      <c r="UI3715" s="8">
        <f t="shared" si="294"/>
        <v>0</v>
      </c>
      <c r="UJ3715" s="8">
        <f t="shared" si="295"/>
        <v>0</v>
      </c>
      <c r="UK3715" s="8">
        <f t="shared" si="296"/>
        <v>0</v>
      </c>
    </row>
    <row r="3716" spans="2:557" x14ac:dyDescent="0.25">
      <c r="B3716" s="60">
        <v>3711</v>
      </c>
      <c r="UA3716" s="8">
        <f t="array" ref="UA3716">SUM(LEN($O3716:$PX3716))-SUM(LEN(SUBSTITUTE(UPPER($O3716:$PX3716),"R","")))</f>
        <v>0</v>
      </c>
      <c r="UB3716" s="8">
        <f t="array" ref="UB3716">SUM(LEN($O3716:$PX3716))-SUM(LEN(SUBSTITUTE(UPPER($O3716:$PX3716),"A","")))</f>
        <v>0</v>
      </c>
      <c r="UC3716" s="8">
        <f t="array" ref="UC3716">SUM(LEN($O3716:$PX3716))-SUM(LEN(SUBSTITUTE(UPPER($O3716:$PX3716),"P","")))</f>
        <v>0</v>
      </c>
      <c r="UG3716" s="8">
        <f t="shared" si="292"/>
        <v>0</v>
      </c>
      <c r="UH3716" s="8">
        <f t="shared" si="293"/>
        <v>0</v>
      </c>
      <c r="UI3716" s="8">
        <f t="shared" si="294"/>
        <v>0</v>
      </c>
      <c r="UJ3716" s="8">
        <f t="shared" si="295"/>
        <v>0</v>
      </c>
      <c r="UK3716" s="8">
        <f t="shared" si="296"/>
        <v>0</v>
      </c>
    </row>
    <row r="3717" spans="2:557" x14ac:dyDescent="0.25">
      <c r="B3717" s="60">
        <v>3712</v>
      </c>
      <c r="UA3717" s="8">
        <f t="array" ref="UA3717">SUM(LEN($O3717:$PX3717))-SUM(LEN(SUBSTITUTE(UPPER($O3717:$PX3717),"R","")))</f>
        <v>0</v>
      </c>
      <c r="UB3717" s="8">
        <f t="array" ref="UB3717">SUM(LEN($O3717:$PX3717))-SUM(LEN(SUBSTITUTE(UPPER($O3717:$PX3717),"A","")))</f>
        <v>0</v>
      </c>
      <c r="UC3717" s="8">
        <f t="array" ref="UC3717">SUM(LEN($O3717:$PX3717))-SUM(LEN(SUBSTITUTE(UPPER($O3717:$PX3717),"P","")))</f>
        <v>0</v>
      </c>
      <c r="UG3717" s="8">
        <f t="shared" si="292"/>
        <v>0</v>
      </c>
      <c r="UH3717" s="8">
        <f t="shared" si="293"/>
        <v>0</v>
      </c>
      <c r="UI3717" s="8">
        <f t="shared" si="294"/>
        <v>0</v>
      </c>
      <c r="UJ3717" s="8">
        <f t="shared" si="295"/>
        <v>0</v>
      </c>
      <c r="UK3717" s="8">
        <f t="shared" si="296"/>
        <v>0</v>
      </c>
    </row>
    <row r="3718" spans="2:557" x14ac:dyDescent="0.25">
      <c r="B3718" s="60">
        <v>3713</v>
      </c>
      <c r="UA3718" s="8">
        <f t="array" ref="UA3718">SUM(LEN($O3718:$PX3718))-SUM(LEN(SUBSTITUTE(UPPER($O3718:$PX3718),"R","")))</f>
        <v>0</v>
      </c>
      <c r="UB3718" s="8">
        <f t="array" ref="UB3718">SUM(LEN($O3718:$PX3718))-SUM(LEN(SUBSTITUTE(UPPER($O3718:$PX3718),"A","")))</f>
        <v>0</v>
      </c>
      <c r="UC3718" s="8">
        <f t="array" ref="UC3718">SUM(LEN($O3718:$PX3718))-SUM(LEN(SUBSTITUTE(UPPER($O3718:$PX3718),"P","")))</f>
        <v>0</v>
      </c>
      <c r="UG3718" s="8">
        <f t="shared" si="292"/>
        <v>0</v>
      </c>
      <c r="UH3718" s="8">
        <f t="shared" si="293"/>
        <v>0</v>
      </c>
      <c r="UI3718" s="8">
        <f t="shared" si="294"/>
        <v>0</v>
      </c>
      <c r="UJ3718" s="8">
        <f t="shared" si="295"/>
        <v>0</v>
      </c>
      <c r="UK3718" s="8">
        <f t="shared" si="296"/>
        <v>0</v>
      </c>
    </row>
    <row r="3719" spans="2:557" x14ac:dyDescent="0.25">
      <c r="B3719" s="60">
        <v>3714</v>
      </c>
      <c r="UA3719" s="8">
        <f t="array" ref="UA3719">SUM(LEN($O3719:$PX3719))-SUM(LEN(SUBSTITUTE(UPPER($O3719:$PX3719),"R","")))</f>
        <v>0</v>
      </c>
      <c r="UB3719" s="8">
        <f t="array" ref="UB3719">SUM(LEN($O3719:$PX3719))-SUM(LEN(SUBSTITUTE(UPPER($O3719:$PX3719),"A","")))</f>
        <v>0</v>
      </c>
      <c r="UC3719" s="8">
        <f t="array" ref="UC3719">SUM(LEN($O3719:$PX3719))-SUM(LEN(SUBSTITUTE(UPPER($O3719:$PX3719),"P","")))</f>
        <v>0</v>
      </c>
      <c r="UG3719" s="8">
        <f t="shared" ref="UG3719:UG3782" si="297">SUM(UA3719:UF3719)</f>
        <v>0</v>
      </c>
      <c r="UH3719" s="8">
        <f t="shared" ref="UH3719:UH3782" si="298">IF(OR($G3719="Grade 1",$G3719="Grade 2",$G3719="Grade 3"),1,0)</f>
        <v>0</v>
      </c>
      <c r="UI3719" s="8">
        <f t="shared" ref="UI3719:UI3782" si="299">IF(OR($G3719="Grade 4",$G3719="Grade 5",$G3719="Grade 6"),1,0)</f>
        <v>0</v>
      </c>
      <c r="UJ3719" s="8">
        <f t="shared" ref="UJ3719:UJ3782" si="300">IF(OR($G3719="Grade 7",$G3719="Grade 8",$G3719="Grade 9"),1,0)</f>
        <v>0</v>
      </c>
      <c r="UK3719" s="8">
        <f t="shared" ref="UK3719:UK3782" si="301">IF(OR($G3719="Grade 10",$G3719="Grade 11",$G3719="Grade 12"),1,0)</f>
        <v>0</v>
      </c>
    </row>
    <row r="3720" spans="2:557" x14ac:dyDescent="0.25">
      <c r="B3720" s="60">
        <v>3715</v>
      </c>
      <c r="UA3720" s="8">
        <f t="array" ref="UA3720">SUM(LEN($O3720:$PX3720))-SUM(LEN(SUBSTITUTE(UPPER($O3720:$PX3720),"R","")))</f>
        <v>0</v>
      </c>
      <c r="UB3720" s="8">
        <f t="array" ref="UB3720">SUM(LEN($O3720:$PX3720))-SUM(LEN(SUBSTITUTE(UPPER($O3720:$PX3720),"A","")))</f>
        <v>0</v>
      </c>
      <c r="UC3720" s="8">
        <f t="array" ref="UC3720">SUM(LEN($O3720:$PX3720))-SUM(LEN(SUBSTITUTE(UPPER($O3720:$PX3720),"P","")))</f>
        <v>0</v>
      </c>
      <c r="UG3720" s="8">
        <f t="shared" si="297"/>
        <v>0</v>
      </c>
      <c r="UH3720" s="8">
        <f t="shared" si="298"/>
        <v>0</v>
      </c>
      <c r="UI3720" s="8">
        <f t="shared" si="299"/>
        <v>0</v>
      </c>
      <c r="UJ3720" s="8">
        <f t="shared" si="300"/>
        <v>0</v>
      </c>
      <c r="UK3720" s="8">
        <f t="shared" si="301"/>
        <v>0</v>
      </c>
    </row>
    <row r="3721" spans="2:557" x14ac:dyDescent="0.25">
      <c r="B3721" s="60">
        <v>3716</v>
      </c>
      <c r="UA3721" s="8">
        <f t="array" ref="UA3721">SUM(LEN($O3721:$PX3721))-SUM(LEN(SUBSTITUTE(UPPER($O3721:$PX3721),"R","")))</f>
        <v>0</v>
      </c>
      <c r="UB3721" s="8">
        <f t="array" ref="UB3721">SUM(LEN($O3721:$PX3721))-SUM(LEN(SUBSTITUTE(UPPER($O3721:$PX3721),"A","")))</f>
        <v>0</v>
      </c>
      <c r="UC3721" s="8">
        <f t="array" ref="UC3721">SUM(LEN($O3721:$PX3721))-SUM(LEN(SUBSTITUTE(UPPER($O3721:$PX3721),"P","")))</f>
        <v>0</v>
      </c>
      <c r="UG3721" s="8">
        <f t="shared" si="297"/>
        <v>0</v>
      </c>
      <c r="UH3721" s="8">
        <f t="shared" si="298"/>
        <v>0</v>
      </c>
      <c r="UI3721" s="8">
        <f t="shared" si="299"/>
        <v>0</v>
      </c>
      <c r="UJ3721" s="8">
        <f t="shared" si="300"/>
        <v>0</v>
      </c>
      <c r="UK3721" s="8">
        <f t="shared" si="301"/>
        <v>0</v>
      </c>
    </row>
    <row r="3722" spans="2:557" x14ac:dyDescent="0.25">
      <c r="B3722" s="60">
        <v>3717</v>
      </c>
      <c r="UA3722" s="8">
        <f t="array" ref="UA3722">SUM(LEN($O3722:$PX3722))-SUM(LEN(SUBSTITUTE(UPPER($O3722:$PX3722),"R","")))</f>
        <v>0</v>
      </c>
      <c r="UB3722" s="8">
        <f t="array" ref="UB3722">SUM(LEN($O3722:$PX3722))-SUM(LEN(SUBSTITUTE(UPPER($O3722:$PX3722),"A","")))</f>
        <v>0</v>
      </c>
      <c r="UC3722" s="8">
        <f t="array" ref="UC3722">SUM(LEN($O3722:$PX3722))-SUM(LEN(SUBSTITUTE(UPPER($O3722:$PX3722),"P","")))</f>
        <v>0</v>
      </c>
      <c r="UG3722" s="8">
        <f t="shared" si="297"/>
        <v>0</v>
      </c>
      <c r="UH3722" s="8">
        <f t="shared" si="298"/>
        <v>0</v>
      </c>
      <c r="UI3722" s="8">
        <f t="shared" si="299"/>
        <v>0</v>
      </c>
      <c r="UJ3722" s="8">
        <f t="shared" si="300"/>
        <v>0</v>
      </c>
      <c r="UK3722" s="8">
        <f t="shared" si="301"/>
        <v>0</v>
      </c>
    </row>
    <row r="3723" spans="2:557" x14ac:dyDescent="0.25">
      <c r="B3723" s="60">
        <v>3718</v>
      </c>
      <c r="UA3723" s="8">
        <f t="array" ref="UA3723">SUM(LEN($O3723:$PX3723))-SUM(LEN(SUBSTITUTE(UPPER($O3723:$PX3723),"R","")))</f>
        <v>0</v>
      </c>
      <c r="UB3723" s="8">
        <f t="array" ref="UB3723">SUM(LEN($O3723:$PX3723))-SUM(LEN(SUBSTITUTE(UPPER($O3723:$PX3723),"A","")))</f>
        <v>0</v>
      </c>
      <c r="UC3723" s="8">
        <f t="array" ref="UC3723">SUM(LEN($O3723:$PX3723))-SUM(LEN(SUBSTITUTE(UPPER($O3723:$PX3723),"P","")))</f>
        <v>0</v>
      </c>
      <c r="UG3723" s="8">
        <f t="shared" si="297"/>
        <v>0</v>
      </c>
      <c r="UH3723" s="8">
        <f t="shared" si="298"/>
        <v>0</v>
      </c>
      <c r="UI3723" s="8">
        <f t="shared" si="299"/>
        <v>0</v>
      </c>
      <c r="UJ3723" s="8">
        <f t="shared" si="300"/>
        <v>0</v>
      </c>
      <c r="UK3723" s="8">
        <f t="shared" si="301"/>
        <v>0</v>
      </c>
    </row>
    <row r="3724" spans="2:557" x14ac:dyDescent="0.25">
      <c r="B3724" s="60">
        <v>3719</v>
      </c>
      <c r="UA3724" s="8">
        <f t="array" ref="UA3724">SUM(LEN($O3724:$PX3724))-SUM(LEN(SUBSTITUTE(UPPER($O3724:$PX3724),"R","")))</f>
        <v>0</v>
      </c>
      <c r="UB3724" s="8">
        <f t="array" ref="UB3724">SUM(LEN($O3724:$PX3724))-SUM(LEN(SUBSTITUTE(UPPER($O3724:$PX3724),"A","")))</f>
        <v>0</v>
      </c>
      <c r="UC3724" s="8">
        <f t="array" ref="UC3724">SUM(LEN($O3724:$PX3724))-SUM(LEN(SUBSTITUTE(UPPER($O3724:$PX3724),"P","")))</f>
        <v>0</v>
      </c>
      <c r="UG3724" s="8">
        <f t="shared" si="297"/>
        <v>0</v>
      </c>
      <c r="UH3724" s="8">
        <f t="shared" si="298"/>
        <v>0</v>
      </c>
      <c r="UI3724" s="8">
        <f t="shared" si="299"/>
        <v>0</v>
      </c>
      <c r="UJ3724" s="8">
        <f t="shared" si="300"/>
        <v>0</v>
      </c>
      <c r="UK3724" s="8">
        <f t="shared" si="301"/>
        <v>0</v>
      </c>
    </row>
    <row r="3725" spans="2:557" x14ac:dyDescent="0.25">
      <c r="B3725" s="60">
        <v>3720</v>
      </c>
      <c r="UA3725" s="8">
        <f t="array" ref="UA3725">SUM(LEN($O3725:$PX3725))-SUM(LEN(SUBSTITUTE(UPPER($O3725:$PX3725),"R","")))</f>
        <v>0</v>
      </c>
      <c r="UB3725" s="8">
        <f t="array" ref="UB3725">SUM(LEN($O3725:$PX3725))-SUM(LEN(SUBSTITUTE(UPPER($O3725:$PX3725),"A","")))</f>
        <v>0</v>
      </c>
      <c r="UC3725" s="8">
        <f t="array" ref="UC3725">SUM(LEN($O3725:$PX3725))-SUM(LEN(SUBSTITUTE(UPPER($O3725:$PX3725),"P","")))</f>
        <v>0</v>
      </c>
      <c r="UG3725" s="8">
        <f t="shared" si="297"/>
        <v>0</v>
      </c>
      <c r="UH3725" s="8">
        <f t="shared" si="298"/>
        <v>0</v>
      </c>
      <c r="UI3725" s="8">
        <f t="shared" si="299"/>
        <v>0</v>
      </c>
      <c r="UJ3725" s="8">
        <f t="shared" si="300"/>
        <v>0</v>
      </c>
      <c r="UK3725" s="8">
        <f t="shared" si="301"/>
        <v>0</v>
      </c>
    </row>
    <row r="3726" spans="2:557" x14ac:dyDescent="0.25">
      <c r="B3726" s="60">
        <v>3721</v>
      </c>
      <c r="UA3726" s="8">
        <f t="array" ref="UA3726">SUM(LEN($O3726:$PX3726))-SUM(LEN(SUBSTITUTE(UPPER($O3726:$PX3726),"R","")))</f>
        <v>0</v>
      </c>
      <c r="UB3726" s="8">
        <f t="array" ref="UB3726">SUM(LEN($O3726:$PX3726))-SUM(LEN(SUBSTITUTE(UPPER($O3726:$PX3726),"A","")))</f>
        <v>0</v>
      </c>
      <c r="UC3726" s="8">
        <f t="array" ref="UC3726">SUM(LEN($O3726:$PX3726))-SUM(LEN(SUBSTITUTE(UPPER($O3726:$PX3726),"P","")))</f>
        <v>0</v>
      </c>
      <c r="UG3726" s="8">
        <f t="shared" si="297"/>
        <v>0</v>
      </c>
      <c r="UH3726" s="8">
        <f t="shared" si="298"/>
        <v>0</v>
      </c>
      <c r="UI3726" s="8">
        <f t="shared" si="299"/>
        <v>0</v>
      </c>
      <c r="UJ3726" s="8">
        <f t="shared" si="300"/>
        <v>0</v>
      </c>
      <c r="UK3726" s="8">
        <f t="shared" si="301"/>
        <v>0</v>
      </c>
    </row>
    <row r="3727" spans="2:557" x14ac:dyDescent="0.25">
      <c r="B3727" s="60">
        <v>3722</v>
      </c>
      <c r="UA3727" s="8">
        <f t="array" ref="UA3727">SUM(LEN($O3727:$PX3727))-SUM(LEN(SUBSTITUTE(UPPER($O3727:$PX3727),"R","")))</f>
        <v>0</v>
      </c>
      <c r="UB3727" s="8">
        <f t="array" ref="UB3727">SUM(LEN($O3727:$PX3727))-SUM(LEN(SUBSTITUTE(UPPER($O3727:$PX3727),"A","")))</f>
        <v>0</v>
      </c>
      <c r="UC3727" s="8">
        <f t="array" ref="UC3727">SUM(LEN($O3727:$PX3727))-SUM(LEN(SUBSTITUTE(UPPER($O3727:$PX3727),"P","")))</f>
        <v>0</v>
      </c>
      <c r="UG3727" s="8">
        <f t="shared" si="297"/>
        <v>0</v>
      </c>
      <c r="UH3727" s="8">
        <f t="shared" si="298"/>
        <v>0</v>
      </c>
      <c r="UI3727" s="8">
        <f t="shared" si="299"/>
        <v>0</v>
      </c>
      <c r="UJ3727" s="8">
        <f t="shared" si="300"/>
        <v>0</v>
      </c>
      <c r="UK3727" s="8">
        <f t="shared" si="301"/>
        <v>0</v>
      </c>
    </row>
    <row r="3728" spans="2:557" x14ac:dyDescent="0.25">
      <c r="B3728" s="60">
        <v>3723</v>
      </c>
      <c r="UA3728" s="8">
        <f t="array" ref="UA3728">SUM(LEN($O3728:$PX3728))-SUM(LEN(SUBSTITUTE(UPPER($O3728:$PX3728),"R","")))</f>
        <v>0</v>
      </c>
      <c r="UB3728" s="8">
        <f t="array" ref="UB3728">SUM(LEN($O3728:$PX3728))-SUM(LEN(SUBSTITUTE(UPPER($O3728:$PX3728),"A","")))</f>
        <v>0</v>
      </c>
      <c r="UC3728" s="8">
        <f t="array" ref="UC3728">SUM(LEN($O3728:$PX3728))-SUM(LEN(SUBSTITUTE(UPPER($O3728:$PX3728),"P","")))</f>
        <v>0</v>
      </c>
      <c r="UG3728" s="8">
        <f t="shared" si="297"/>
        <v>0</v>
      </c>
      <c r="UH3728" s="8">
        <f t="shared" si="298"/>
        <v>0</v>
      </c>
      <c r="UI3728" s="8">
        <f t="shared" si="299"/>
        <v>0</v>
      </c>
      <c r="UJ3728" s="8">
        <f t="shared" si="300"/>
        <v>0</v>
      </c>
      <c r="UK3728" s="8">
        <f t="shared" si="301"/>
        <v>0</v>
      </c>
    </row>
    <row r="3729" spans="2:557" x14ac:dyDescent="0.25">
      <c r="B3729" s="60">
        <v>3724</v>
      </c>
      <c r="UA3729" s="8">
        <f t="array" ref="UA3729">SUM(LEN($O3729:$PX3729))-SUM(LEN(SUBSTITUTE(UPPER($O3729:$PX3729),"R","")))</f>
        <v>0</v>
      </c>
      <c r="UB3729" s="8">
        <f t="array" ref="UB3729">SUM(LEN($O3729:$PX3729))-SUM(LEN(SUBSTITUTE(UPPER($O3729:$PX3729),"A","")))</f>
        <v>0</v>
      </c>
      <c r="UC3729" s="8">
        <f t="array" ref="UC3729">SUM(LEN($O3729:$PX3729))-SUM(LEN(SUBSTITUTE(UPPER($O3729:$PX3729),"P","")))</f>
        <v>0</v>
      </c>
      <c r="UG3729" s="8">
        <f t="shared" si="297"/>
        <v>0</v>
      </c>
      <c r="UH3729" s="8">
        <f t="shared" si="298"/>
        <v>0</v>
      </c>
      <c r="UI3729" s="8">
        <f t="shared" si="299"/>
        <v>0</v>
      </c>
      <c r="UJ3729" s="8">
        <f t="shared" si="300"/>
        <v>0</v>
      </c>
      <c r="UK3729" s="8">
        <f t="shared" si="301"/>
        <v>0</v>
      </c>
    </row>
    <row r="3730" spans="2:557" x14ac:dyDescent="0.25">
      <c r="B3730" s="60">
        <v>3725</v>
      </c>
      <c r="UA3730" s="8">
        <f t="array" ref="UA3730">SUM(LEN($O3730:$PX3730))-SUM(LEN(SUBSTITUTE(UPPER($O3730:$PX3730),"R","")))</f>
        <v>0</v>
      </c>
      <c r="UB3730" s="8">
        <f t="array" ref="UB3730">SUM(LEN($O3730:$PX3730))-SUM(LEN(SUBSTITUTE(UPPER($O3730:$PX3730),"A","")))</f>
        <v>0</v>
      </c>
      <c r="UC3730" s="8">
        <f t="array" ref="UC3730">SUM(LEN($O3730:$PX3730))-SUM(LEN(SUBSTITUTE(UPPER($O3730:$PX3730),"P","")))</f>
        <v>0</v>
      </c>
      <c r="UG3730" s="8">
        <f t="shared" si="297"/>
        <v>0</v>
      </c>
      <c r="UH3730" s="8">
        <f t="shared" si="298"/>
        <v>0</v>
      </c>
      <c r="UI3730" s="8">
        <f t="shared" si="299"/>
        <v>0</v>
      </c>
      <c r="UJ3730" s="8">
        <f t="shared" si="300"/>
        <v>0</v>
      </c>
      <c r="UK3730" s="8">
        <f t="shared" si="301"/>
        <v>0</v>
      </c>
    </row>
    <row r="3731" spans="2:557" x14ac:dyDescent="0.25">
      <c r="B3731" s="60">
        <v>3726</v>
      </c>
      <c r="UA3731" s="8">
        <f t="array" ref="UA3731">SUM(LEN($O3731:$PX3731))-SUM(LEN(SUBSTITUTE(UPPER($O3731:$PX3731),"R","")))</f>
        <v>0</v>
      </c>
      <c r="UB3731" s="8">
        <f t="array" ref="UB3731">SUM(LEN($O3731:$PX3731))-SUM(LEN(SUBSTITUTE(UPPER($O3731:$PX3731),"A","")))</f>
        <v>0</v>
      </c>
      <c r="UC3731" s="8">
        <f t="array" ref="UC3731">SUM(LEN($O3731:$PX3731))-SUM(LEN(SUBSTITUTE(UPPER($O3731:$PX3731),"P","")))</f>
        <v>0</v>
      </c>
      <c r="UG3731" s="8">
        <f t="shared" si="297"/>
        <v>0</v>
      </c>
      <c r="UH3731" s="8">
        <f t="shared" si="298"/>
        <v>0</v>
      </c>
      <c r="UI3731" s="8">
        <f t="shared" si="299"/>
        <v>0</v>
      </c>
      <c r="UJ3731" s="8">
        <f t="shared" si="300"/>
        <v>0</v>
      </c>
      <c r="UK3731" s="8">
        <f t="shared" si="301"/>
        <v>0</v>
      </c>
    </row>
    <row r="3732" spans="2:557" x14ac:dyDescent="0.25">
      <c r="B3732" s="60">
        <v>3727</v>
      </c>
      <c r="UA3732" s="8">
        <f t="array" ref="UA3732">SUM(LEN($O3732:$PX3732))-SUM(LEN(SUBSTITUTE(UPPER($O3732:$PX3732),"R","")))</f>
        <v>0</v>
      </c>
      <c r="UB3732" s="8">
        <f t="array" ref="UB3732">SUM(LEN($O3732:$PX3732))-SUM(LEN(SUBSTITUTE(UPPER($O3732:$PX3732),"A","")))</f>
        <v>0</v>
      </c>
      <c r="UC3732" s="8">
        <f t="array" ref="UC3732">SUM(LEN($O3732:$PX3732))-SUM(LEN(SUBSTITUTE(UPPER($O3732:$PX3732),"P","")))</f>
        <v>0</v>
      </c>
      <c r="UG3732" s="8">
        <f t="shared" si="297"/>
        <v>0</v>
      </c>
      <c r="UH3732" s="8">
        <f t="shared" si="298"/>
        <v>0</v>
      </c>
      <c r="UI3732" s="8">
        <f t="shared" si="299"/>
        <v>0</v>
      </c>
      <c r="UJ3732" s="8">
        <f t="shared" si="300"/>
        <v>0</v>
      </c>
      <c r="UK3732" s="8">
        <f t="shared" si="301"/>
        <v>0</v>
      </c>
    </row>
    <row r="3733" spans="2:557" x14ac:dyDescent="0.25">
      <c r="B3733" s="60">
        <v>3728</v>
      </c>
      <c r="UA3733" s="8">
        <f t="array" ref="UA3733">SUM(LEN($O3733:$PX3733))-SUM(LEN(SUBSTITUTE(UPPER($O3733:$PX3733),"R","")))</f>
        <v>0</v>
      </c>
      <c r="UB3733" s="8">
        <f t="array" ref="UB3733">SUM(LEN($O3733:$PX3733))-SUM(LEN(SUBSTITUTE(UPPER($O3733:$PX3733),"A","")))</f>
        <v>0</v>
      </c>
      <c r="UC3733" s="8">
        <f t="array" ref="UC3733">SUM(LEN($O3733:$PX3733))-SUM(LEN(SUBSTITUTE(UPPER($O3733:$PX3733),"P","")))</f>
        <v>0</v>
      </c>
      <c r="UG3733" s="8">
        <f t="shared" si="297"/>
        <v>0</v>
      </c>
      <c r="UH3733" s="8">
        <f t="shared" si="298"/>
        <v>0</v>
      </c>
      <c r="UI3733" s="8">
        <f t="shared" si="299"/>
        <v>0</v>
      </c>
      <c r="UJ3733" s="8">
        <f t="shared" si="300"/>
        <v>0</v>
      </c>
      <c r="UK3733" s="8">
        <f t="shared" si="301"/>
        <v>0</v>
      </c>
    </row>
    <row r="3734" spans="2:557" x14ac:dyDescent="0.25">
      <c r="B3734" s="60">
        <v>3729</v>
      </c>
      <c r="UA3734" s="8">
        <f t="array" ref="UA3734">SUM(LEN($O3734:$PX3734))-SUM(LEN(SUBSTITUTE(UPPER($O3734:$PX3734),"R","")))</f>
        <v>0</v>
      </c>
      <c r="UB3734" s="8">
        <f t="array" ref="UB3734">SUM(LEN($O3734:$PX3734))-SUM(LEN(SUBSTITUTE(UPPER($O3734:$PX3734),"A","")))</f>
        <v>0</v>
      </c>
      <c r="UC3734" s="8">
        <f t="array" ref="UC3734">SUM(LEN($O3734:$PX3734))-SUM(LEN(SUBSTITUTE(UPPER($O3734:$PX3734),"P","")))</f>
        <v>0</v>
      </c>
      <c r="UG3734" s="8">
        <f t="shared" si="297"/>
        <v>0</v>
      </c>
      <c r="UH3734" s="8">
        <f t="shared" si="298"/>
        <v>0</v>
      </c>
      <c r="UI3734" s="8">
        <f t="shared" si="299"/>
        <v>0</v>
      </c>
      <c r="UJ3734" s="8">
        <f t="shared" si="300"/>
        <v>0</v>
      </c>
      <c r="UK3734" s="8">
        <f t="shared" si="301"/>
        <v>0</v>
      </c>
    </row>
    <row r="3735" spans="2:557" x14ac:dyDescent="0.25">
      <c r="B3735" s="60">
        <v>3730</v>
      </c>
      <c r="UA3735" s="8">
        <f t="array" ref="UA3735">SUM(LEN($O3735:$PX3735))-SUM(LEN(SUBSTITUTE(UPPER($O3735:$PX3735),"R","")))</f>
        <v>0</v>
      </c>
      <c r="UB3735" s="8">
        <f t="array" ref="UB3735">SUM(LEN($O3735:$PX3735))-SUM(LEN(SUBSTITUTE(UPPER($O3735:$PX3735),"A","")))</f>
        <v>0</v>
      </c>
      <c r="UC3735" s="8">
        <f t="array" ref="UC3735">SUM(LEN($O3735:$PX3735))-SUM(LEN(SUBSTITUTE(UPPER($O3735:$PX3735),"P","")))</f>
        <v>0</v>
      </c>
      <c r="UG3735" s="8">
        <f t="shared" si="297"/>
        <v>0</v>
      </c>
      <c r="UH3735" s="8">
        <f t="shared" si="298"/>
        <v>0</v>
      </c>
      <c r="UI3735" s="8">
        <f t="shared" si="299"/>
        <v>0</v>
      </c>
      <c r="UJ3735" s="8">
        <f t="shared" si="300"/>
        <v>0</v>
      </c>
      <c r="UK3735" s="8">
        <f t="shared" si="301"/>
        <v>0</v>
      </c>
    </row>
    <row r="3736" spans="2:557" x14ac:dyDescent="0.25">
      <c r="B3736" s="60">
        <v>3731</v>
      </c>
      <c r="UA3736" s="8">
        <f t="array" ref="UA3736">SUM(LEN($O3736:$PX3736))-SUM(LEN(SUBSTITUTE(UPPER($O3736:$PX3736),"R","")))</f>
        <v>0</v>
      </c>
      <c r="UB3736" s="8">
        <f t="array" ref="UB3736">SUM(LEN($O3736:$PX3736))-SUM(LEN(SUBSTITUTE(UPPER($O3736:$PX3736),"A","")))</f>
        <v>0</v>
      </c>
      <c r="UC3736" s="8">
        <f t="array" ref="UC3736">SUM(LEN($O3736:$PX3736))-SUM(LEN(SUBSTITUTE(UPPER($O3736:$PX3736),"P","")))</f>
        <v>0</v>
      </c>
      <c r="UG3736" s="8">
        <f t="shared" si="297"/>
        <v>0</v>
      </c>
      <c r="UH3736" s="8">
        <f t="shared" si="298"/>
        <v>0</v>
      </c>
      <c r="UI3736" s="8">
        <f t="shared" si="299"/>
        <v>0</v>
      </c>
      <c r="UJ3736" s="8">
        <f t="shared" si="300"/>
        <v>0</v>
      </c>
      <c r="UK3736" s="8">
        <f t="shared" si="301"/>
        <v>0</v>
      </c>
    </row>
    <row r="3737" spans="2:557" x14ac:dyDescent="0.25">
      <c r="B3737" s="60">
        <v>3732</v>
      </c>
      <c r="UA3737" s="8">
        <f t="array" ref="UA3737">SUM(LEN($O3737:$PX3737))-SUM(LEN(SUBSTITUTE(UPPER($O3737:$PX3737),"R","")))</f>
        <v>0</v>
      </c>
      <c r="UB3737" s="8">
        <f t="array" ref="UB3737">SUM(LEN($O3737:$PX3737))-SUM(LEN(SUBSTITUTE(UPPER($O3737:$PX3737),"A","")))</f>
        <v>0</v>
      </c>
      <c r="UC3737" s="8">
        <f t="array" ref="UC3737">SUM(LEN($O3737:$PX3737))-SUM(LEN(SUBSTITUTE(UPPER($O3737:$PX3737),"P","")))</f>
        <v>0</v>
      </c>
      <c r="UG3737" s="8">
        <f t="shared" si="297"/>
        <v>0</v>
      </c>
      <c r="UH3737" s="8">
        <f t="shared" si="298"/>
        <v>0</v>
      </c>
      <c r="UI3737" s="8">
        <f t="shared" si="299"/>
        <v>0</v>
      </c>
      <c r="UJ3737" s="8">
        <f t="shared" si="300"/>
        <v>0</v>
      </c>
      <c r="UK3737" s="8">
        <f t="shared" si="301"/>
        <v>0</v>
      </c>
    </row>
    <row r="3738" spans="2:557" x14ac:dyDescent="0.25">
      <c r="B3738" s="60">
        <v>3733</v>
      </c>
      <c r="UA3738" s="8">
        <f t="array" ref="UA3738">SUM(LEN($O3738:$PX3738))-SUM(LEN(SUBSTITUTE(UPPER($O3738:$PX3738),"R","")))</f>
        <v>0</v>
      </c>
      <c r="UB3738" s="8">
        <f t="array" ref="UB3738">SUM(LEN($O3738:$PX3738))-SUM(LEN(SUBSTITUTE(UPPER($O3738:$PX3738),"A","")))</f>
        <v>0</v>
      </c>
      <c r="UC3738" s="8">
        <f t="array" ref="UC3738">SUM(LEN($O3738:$PX3738))-SUM(LEN(SUBSTITUTE(UPPER($O3738:$PX3738),"P","")))</f>
        <v>0</v>
      </c>
      <c r="UG3738" s="8">
        <f t="shared" si="297"/>
        <v>0</v>
      </c>
      <c r="UH3738" s="8">
        <f t="shared" si="298"/>
        <v>0</v>
      </c>
      <c r="UI3738" s="8">
        <f t="shared" si="299"/>
        <v>0</v>
      </c>
      <c r="UJ3738" s="8">
        <f t="shared" si="300"/>
        <v>0</v>
      </c>
      <c r="UK3738" s="8">
        <f t="shared" si="301"/>
        <v>0</v>
      </c>
    </row>
    <row r="3739" spans="2:557" x14ac:dyDescent="0.25">
      <c r="B3739" s="60">
        <v>3734</v>
      </c>
      <c r="UA3739" s="8">
        <f t="array" ref="UA3739">SUM(LEN($O3739:$PX3739))-SUM(LEN(SUBSTITUTE(UPPER($O3739:$PX3739),"R","")))</f>
        <v>0</v>
      </c>
      <c r="UB3739" s="8">
        <f t="array" ref="UB3739">SUM(LEN($O3739:$PX3739))-SUM(LEN(SUBSTITUTE(UPPER($O3739:$PX3739),"A","")))</f>
        <v>0</v>
      </c>
      <c r="UC3739" s="8">
        <f t="array" ref="UC3739">SUM(LEN($O3739:$PX3739))-SUM(LEN(SUBSTITUTE(UPPER($O3739:$PX3739),"P","")))</f>
        <v>0</v>
      </c>
      <c r="UG3739" s="8">
        <f t="shared" si="297"/>
        <v>0</v>
      </c>
      <c r="UH3739" s="8">
        <f t="shared" si="298"/>
        <v>0</v>
      </c>
      <c r="UI3739" s="8">
        <f t="shared" si="299"/>
        <v>0</v>
      </c>
      <c r="UJ3739" s="8">
        <f t="shared" si="300"/>
        <v>0</v>
      </c>
      <c r="UK3739" s="8">
        <f t="shared" si="301"/>
        <v>0</v>
      </c>
    </row>
    <row r="3740" spans="2:557" x14ac:dyDescent="0.25">
      <c r="B3740" s="60">
        <v>3735</v>
      </c>
      <c r="UA3740" s="8">
        <f t="array" ref="UA3740">SUM(LEN($O3740:$PX3740))-SUM(LEN(SUBSTITUTE(UPPER($O3740:$PX3740),"R","")))</f>
        <v>0</v>
      </c>
      <c r="UB3740" s="8">
        <f t="array" ref="UB3740">SUM(LEN($O3740:$PX3740))-SUM(LEN(SUBSTITUTE(UPPER($O3740:$PX3740),"A","")))</f>
        <v>0</v>
      </c>
      <c r="UC3740" s="8">
        <f t="array" ref="UC3740">SUM(LEN($O3740:$PX3740))-SUM(LEN(SUBSTITUTE(UPPER($O3740:$PX3740),"P","")))</f>
        <v>0</v>
      </c>
      <c r="UG3740" s="8">
        <f t="shared" si="297"/>
        <v>0</v>
      </c>
      <c r="UH3740" s="8">
        <f t="shared" si="298"/>
        <v>0</v>
      </c>
      <c r="UI3740" s="8">
        <f t="shared" si="299"/>
        <v>0</v>
      </c>
      <c r="UJ3740" s="8">
        <f t="shared" si="300"/>
        <v>0</v>
      </c>
      <c r="UK3740" s="8">
        <f t="shared" si="301"/>
        <v>0</v>
      </c>
    </row>
    <row r="3741" spans="2:557" x14ac:dyDescent="0.25">
      <c r="B3741" s="60">
        <v>3736</v>
      </c>
      <c r="UA3741" s="8">
        <f t="array" ref="UA3741">SUM(LEN($O3741:$PX3741))-SUM(LEN(SUBSTITUTE(UPPER($O3741:$PX3741),"R","")))</f>
        <v>0</v>
      </c>
      <c r="UB3741" s="8">
        <f t="array" ref="UB3741">SUM(LEN($O3741:$PX3741))-SUM(LEN(SUBSTITUTE(UPPER($O3741:$PX3741),"A","")))</f>
        <v>0</v>
      </c>
      <c r="UC3741" s="8">
        <f t="array" ref="UC3741">SUM(LEN($O3741:$PX3741))-SUM(LEN(SUBSTITUTE(UPPER($O3741:$PX3741),"P","")))</f>
        <v>0</v>
      </c>
      <c r="UG3741" s="8">
        <f t="shared" si="297"/>
        <v>0</v>
      </c>
      <c r="UH3741" s="8">
        <f t="shared" si="298"/>
        <v>0</v>
      </c>
      <c r="UI3741" s="8">
        <f t="shared" si="299"/>
        <v>0</v>
      </c>
      <c r="UJ3741" s="8">
        <f t="shared" si="300"/>
        <v>0</v>
      </c>
      <c r="UK3741" s="8">
        <f t="shared" si="301"/>
        <v>0</v>
      </c>
    </row>
    <row r="3742" spans="2:557" x14ac:dyDescent="0.25">
      <c r="B3742" s="60">
        <v>3737</v>
      </c>
      <c r="UA3742" s="8">
        <f t="array" ref="UA3742">SUM(LEN($O3742:$PX3742))-SUM(LEN(SUBSTITUTE(UPPER($O3742:$PX3742),"R","")))</f>
        <v>0</v>
      </c>
      <c r="UB3742" s="8">
        <f t="array" ref="UB3742">SUM(LEN($O3742:$PX3742))-SUM(LEN(SUBSTITUTE(UPPER($O3742:$PX3742),"A","")))</f>
        <v>0</v>
      </c>
      <c r="UC3742" s="8">
        <f t="array" ref="UC3742">SUM(LEN($O3742:$PX3742))-SUM(LEN(SUBSTITUTE(UPPER($O3742:$PX3742),"P","")))</f>
        <v>0</v>
      </c>
      <c r="UG3742" s="8">
        <f t="shared" si="297"/>
        <v>0</v>
      </c>
      <c r="UH3742" s="8">
        <f t="shared" si="298"/>
        <v>0</v>
      </c>
      <c r="UI3742" s="8">
        <f t="shared" si="299"/>
        <v>0</v>
      </c>
      <c r="UJ3742" s="8">
        <f t="shared" si="300"/>
        <v>0</v>
      </c>
      <c r="UK3742" s="8">
        <f t="shared" si="301"/>
        <v>0</v>
      </c>
    </row>
    <row r="3743" spans="2:557" x14ac:dyDescent="0.25">
      <c r="B3743" s="60">
        <v>3738</v>
      </c>
      <c r="UA3743" s="8">
        <f t="array" ref="UA3743">SUM(LEN($O3743:$PX3743))-SUM(LEN(SUBSTITUTE(UPPER($O3743:$PX3743),"R","")))</f>
        <v>0</v>
      </c>
      <c r="UB3743" s="8">
        <f t="array" ref="UB3743">SUM(LEN($O3743:$PX3743))-SUM(LEN(SUBSTITUTE(UPPER($O3743:$PX3743),"A","")))</f>
        <v>0</v>
      </c>
      <c r="UC3743" s="8">
        <f t="array" ref="UC3743">SUM(LEN($O3743:$PX3743))-SUM(LEN(SUBSTITUTE(UPPER($O3743:$PX3743),"P","")))</f>
        <v>0</v>
      </c>
      <c r="UG3743" s="8">
        <f t="shared" si="297"/>
        <v>0</v>
      </c>
      <c r="UH3743" s="8">
        <f t="shared" si="298"/>
        <v>0</v>
      </c>
      <c r="UI3743" s="8">
        <f t="shared" si="299"/>
        <v>0</v>
      </c>
      <c r="UJ3743" s="8">
        <f t="shared" si="300"/>
        <v>0</v>
      </c>
      <c r="UK3743" s="8">
        <f t="shared" si="301"/>
        <v>0</v>
      </c>
    </row>
    <row r="3744" spans="2:557" x14ac:dyDescent="0.25">
      <c r="B3744" s="60">
        <v>3739</v>
      </c>
      <c r="UA3744" s="8">
        <f t="array" ref="UA3744">SUM(LEN($O3744:$PX3744))-SUM(LEN(SUBSTITUTE(UPPER($O3744:$PX3744),"R","")))</f>
        <v>0</v>
      </c>
      <c r="UB3744" s="8">
        <f t="array" ref="UB3744">SUM(LEN($O3744:$PX3744))-SUM(LEN(SUBSTITUTE(UPPER($O3744:$PX3744),"A","")))</f>
        <v>0</v>
      </c>
      <c r="UC3744" s="8">
        <f t="array" ref="UC3744">SUM(LEN($O3744:$PX3744))-SUM(LEN(SUBSTITUTE(UPPER($O3744:$PX3744),"P","")))</f>
        <v>0</v>
      </c>
      <c r="UG3744" s="8">
        <f t="shared" si="297"/>
        <v>0</v>
      </c>
      <c r="UH3744" s="8">
        <f t="shared" si="298"/>
        <v>0</v>
      </c>
      <c r="UI3744" s="8">
        <f t="shared" si="299"/>
        <v>0</v>
      </c>
      <c r="UJ3744" s="8">
        <f t="shared" si="300"/>
        <v>0</v>
      </c>
      <c r="UK3744" s="8">
        <f t="shared" si="301"/>
        <v>0</v>
      </c>
    </row>
    <row r="3745" spans="2:557" x14ac:dyDescent="0.25">
      <c r="B3745" s="60">
        <v>3740</v>
      </c>
      <c r="UA3745" s="8">
        <f t="array" ref="UA3745">SUM(LEN($O3745:$PX3745))-SUM(LEN(SUBSTITUTE(UPPER($O3745:$PX3745),"R","")))</f>
        <v>0</v>
      </c>
      <c r="UB3745" s="8">
        <f t="array" ref="UB3745">SUM(LEN($O3745:$PX3745))-SUM(LEN(SUBSTITUTE(UPPER($O3745:$PX3745),"A","")))</f>
        <v>0</v>
      </c>
      <c r="UC3745" s="8">
        <f t="array" ref="UC3745">SUM(LEN($O3745:$PX3745))-SUM(LEN(SUBSTITUTE(UPPER($O3745:$PX3745),"P","")))</f>
        <v>0</v>
      </c>
      <c r="UG3745" s="8">
        <f t="shared" si="297"/>
        <v>0</v>
      </c>
      <c r="UH3745" s="8">
        <f t="shared" si="298"/>
        <v>0</v>
      </c>
      <c r="UI3745" s="8">
        <f t="shared" si="299"/>
        <v>0</v>
      </c>
      <c r="UJ3745" s="8">
        <f t="shared" si="300"/>
        <v>0</v>
      </c>
      <c r="UK3745" s="8">
        <f t="shared" si="301"/>
        <v>0</v>
      </c>
    </row>
    <row r="3746" spans="2:557" x14ac:dyDescent="0.25">
      <c r="B3746" s="60">
        <v>3741</v>
      </c>
      <c r="UA3746" s="8">
        <f t="array" ref="UA3746">SUM(LEN($O3746:$PX3746))-SUM(LEN(SUBSTITUTE(UPPER($O3746:$PX3746),"R","")))</f>
        <v>0</v>
      </c>
      <c r="UB3746" s="8">
        <f t="array" ref="UB3746">SUM(LEN($O3746:$PX3746))-SUM(LEN(SUBSTITUTE(UPPER($O3746:$PX3746),"A","")))</f>
        <v>0</v>
      </c>
      <c r="UC3746" s="8">
        <f t="array" ref="UC3746">SUM(LEN($O3746:$PX3746))-SUM(LEN(SUBSTITUTE(UPPER($O3746:$PX3746),"P","")))</f>
        <v>0</v>
      </c>
      <c r="UG3746" s="8">
        <f t="shared" si="297"/>
        <v>0</v>
      </c>
      <c r="UH3746" s="8">
        <f t="shared" si="298"/>
        <v>0</v>
      </c>
      <c r="UI3746" s="8">
        <f t="shared" si="299"/>
        <v>0</v>
      </c>
      <c r="UJ3746" s="8">
        <f t="shared" si="300"/>
        <v>0</v>
      </c>
      <c r="UK3746" s="8">
        <f t="shared" si="301"/>
        <v>0</v>
      </c>
    </row>
    <row r="3747" spans="2:557" x14ac:dyDescent="0.25">
      <c r="B3747" s="60">
        <v>3742</v>
      </c>
      <c r="UA3747" s="8">
        <f t="array" ref="UA3747">SUM(LEN($O3747:$PX3747))-SUM(LEN(SUBSTITUTE(UPPER($O3747:$PX3747),"R","")))</f>
        <v>0</v>
      </c>
      <c r="UB3747" s="8">
        <f t="array" ref="UB3747">SUM(LEN($O3747:$PX3747))-SUM(LEN(SUBSTITUTE(UPPER($O3747:$PX3747),"A","")))</f>
        <v>0</v>
      </c>
      <c r="UC3747" s="8">
        <f t="array" ref="UC3747">SUM(LEN($O3747:$PX3747))-SUM(LEN(SUBSTITUTE(UPPER($O3747:$PX3747),"P","")))</f>
        <v>0</v>
      </c>
      <c r="UG3747" s="8">
        <f t="shared" si="297"/>
        <v>0</v>
      </c>
      <c r="UH3747" s="8">
        <f t="shared" si="298"/>
        <v>0</v>
      </c>
      <c r="UI3747" s="8">
        <f t="shared" si="299"/>
        <v>0</v>
      </c>
      <c r="UJ3747" s="8">
        <f t="shared" si="300"/>
        <v>0</v>
      </c>
      <c r="UK3747" s="8">
        <f t="shared" si="301"/>
        <v>0</v>
      </c>
    </row>
    <row r="3748" spans="2:557" x14ac:dyDescent="0.25">
      <c r="B3748" s="60">
        <v>3743</v>
      </c>
      <c r="UA3748" s="8">
        <f t="array" ref="UA3748">SUM(LEN($O3748:$PX3748))-SUM(LEN(SUBSTITUTE(UPPER($O3748:$PX3748),"R","")))</f>
        <v>0</v>
      </c>
      <c r="UB3748" s="8">
        <f t="array" ref="UB3748">SUM(LEN($O3748:$PX3748))-SUM(LEN(SUBSTITUTE(UPPER($O3748:$PX3748),"A","")))</f>
        <v>0</v>
      </c>
      <c r="UC3748" s="8">
        <f t="array" ref="UC3748">SUM(LEN($O3748:$PX3748))-SUM(LEN(SUBSTITUTE(UPPER($O3748:$PX3748),"P","")))</f>
        <v>0</v>
      </c>
      <c r="UG3748" s="8">
        <f t="shared" si="297"/>
        <v>0</v>
      </c>
      <c r="UH3748" s="8">
        <f t="shared" si="298"/>
        <v>0</v>
      </c>
      <c r="UI3748" s="8">
        <f t="shared" si="299"/>
        <v>0</v>
      </c>
      <c r="UJ3748" s="8">
        <f t="shared" si="300"/>
        <v>0</v>
      </c>
      <c r="UK3748" s="8">
        <f t="shared" si="301"/>
        <v>0</v>
      </c>
    </row>
    <row r="3749" spans="2:557" x14ac:dyDescent="0.25">
      <c r="B3749" s="60">
        <v>3744</v>
      </c>
      <c r="UA3749" s="8">
        <f t="array" ref="UA3749">SUM(LEN($O3749:$PX3749))-SUM(LEN(SUBSTITUTE(UPPER($O3749:$PX3749),"R","")))</f>
        <v>0</v>
      </c>
      <c r="UB3749" s="8">
        <f t="array" ref="UB3749">SUM(LEN($O3749:$PX3749))-SUM(LEN(SUBSTITUTE(UPPER($O3749:$PX3749),"A","")))</f>
        <v>0</v>
      </c>
      <c r="UC3749" s="8">
        <f t="array" ref="UC3749">SUM(LEN($O3749:$PX3749))-SUM(LEN(SUBSTITUTE(UPPER($O3749:$PX3749),"P","")))</f>
        <v>0</v>
      </c>
      <c r="UG3749" s="8">
        <f t="shared" si="297"/>
        <v>0</v>
      </c>
      <c r="UH3749" s="8">
        <f t="shared" si="298"/>
        <v>0</v>
      </c>
      <c r="UI3749" s="8">
        <f t="shared" si="299"/>
        <v>0</v>
      </c>
      <c r="UJ3749" s="8">
        <f t="shared" si="300"/>
        <v>0</v>
      </c>
      <c r="UK3749" s="8">
        <f t="shared" si="301"/>
        <v>0</v>
      </c>
    </row>
    <row r="3750" spans="2:557" x14ac:dyDescent="0.25">
      <c r="B3750" s="60">
        <v>3745</v>
      </c>
      <c r="UA3750" s="8">
        <f t="array" ref="UA3750">SUM(LEN($O3750:$PX3750))-SUM(LEN(SUBSTITUTE(UPPER($O3750:$PX3750),"R","")))</f>
        <v>0</v>
      </c>
      <c r="UB3750" s="8">
        <f t="array" ref="UB3750">SUM(LEN($O3750:$PX3750))-SUM(LEN(SUBSTITUTE(UPPER($O3750:$PX3750),"A","")))</f>
        <v>0</v>
      </c>
      <c r="UC3750" s="8">
        <f t="array" ref="UC3750">SUM(LEN($O3750:$PX3750))-SUM(LEN(SUBSTITUTE(UPPER($O3750:$PX3750),"P","")))</f>
        <v>0</v>
      </c>
      <c r="UG3750" s="8">
        <f t="shared" si="297"/>
        <v>0</v>
      </c>
      <c r="UH3750" s="8">
        <f t="shared" si="298"/>
        <v>0</v>
      </c>
      <c r="UI3750" s="8">
        <f t="shared" si="299"/>
        <v>0</v>
      </c>
      <c r="UJ3750" s="8">
        <f t="shared" si="300"/>
        <v>0</v>
      </c>
      <c r="UK3750" s="8">
        <f t="shared" si="301"/>
        <v>0</v>
      </c>
    </row>
    <row r="3751" spans="2:557" x14ac:dyDescent="0.25">
      <c r="B3751" s="60">
        <v>3746</v>
      </c>
      <c r="UA3751" s="8">
        <f t="array" ref="UA3751">SUM(LEN($O3751:$PX3751))-SUM(LEN(SUBSTITUTE(UPPER($O3751:$PX3751),"R","")))</f>
        <v>0</v>
      </c>
      <c r="UB3751" s="8">
        <f t="array" ref="UB3751">SUM(LEN($O3751:$PX3751))-SUM(LEN(SUBSTITUTE(UPPER($O3751:$PX3751),"A","")))</f>
        <v>0</v>
      </c>
      <c r="UC3751" s="8">
        <f t="array" ref="UC3751">SUM(LEN($O3751:$PX3751))-SUM(LEN(SUBSTITUTE(UPPER($O3751:$PX3751),"P","")))</f>
        <v>0</v>
      </c>
      <c r="UG3751" s="8">
        <f t="shared" si="297"/>
        <v>0</v>
      </c>
      <c r="UH3751" s="8">
        <f t="shared" si="298"/>
        <v>0</v>
      </c>
      <c r="UI3751" s="8">
        <f t="shared" si="299"/>
        <v>0</v>
      </c>
      <c r="UJ3751" s="8">
        <f t="shared" si="300"/>
        <v>0</v>
      </c>
      <c r="UK3751" s="8">
        <f t="shared" si="301"/>
        <v>0</v>
      </c>
    </row>
    <row r="3752" spans="2:557" x14ac:dyDescent="0.25">
      <c r="B3752" s="60">
        <v>3747</v>
      </c>
      <c r="UA3752" s="8">
        <f t="array" ref="UA3752">SUM(LEN($O3752:$PX3752))-SUM(LEN(SUBSTITUTE(UPPER($O3752:$PX3752),"R","")))</f>
        <v>0</v>
      </c>
      <c r="UB3752" s="8">
        <f t="array" ref="UB3752">SUM(LEN($O3752:$PX3752))-SUM(LEN(SUBSTITUTE(UPPER($O3752:$PX3752),"A","")))</f>
        <v>0</v>
      </c>
      <c r="UC3752" s="8">
        <f t="array" ref="UC3752">SUM(LEN($O3752:$PX3752))-SUM(LEN(SUBSTITUTE(UPPER($O3752:$PX3752),"P","")))</f>
        <v>0</v>
      </c>
      <c r="UG3752" s="8">
        <f t="shared" si="297"/>
        <v>0</v>
      </c>
      <c r="UH3752" s="8">
        <f t="shared" si="298"/>
        <v>0</v>
      </c>
      <c r="UI3752" s="8">
        <f t="shared" si="299"/>
        <v>0</v>
      </c>
      <c r="UJ3752" s="8">
        <f t="shared" si="300"/>
        <v>0</v>
      </c>
      <c r="UK3752" s="8">
        <f t="shared" si="301"/>
        <v>0</v>
      </c>
    </row>
    <row r="3753" spans="2:557" x14ac:dyDescent="0.25">
      <c r="B3753" s="60">
        <v>3748</v>
      </c>
      <c r="UA3753" s="8">
        <f t="array" ref="UA3753">SUM(LEN($O3753:$PX3753))-SUM(LEN(SUBSTITUTE(UPPER($O3753:$PX3753),"R","")))</f>
        <v>0</v>
      </c>
      <c r="UB3753" s="8">
        <f t="array" ref="UB3753">SUM(LEN($O3753:$PX3753))-SUM(LEN(SUBSTITUTE(UPPER($O3753:$PX3753),"A","")))</f>
        <v>0</v>
      </c>
      <c r="UC3753" s="8">
        <f t="array" ref="UC3753">SUM(LEN($O3753:$PX3753))-SUM(LEN(SUBSTITUTE(UPPER($O3753:$PX3753),"P","")))</f>
        <v>0</v>
      </c>
      <c r="UG3753" s="8">
        <f t="shared" si="297"/>
        <v>0</v>
      </c>
      <c r="UH3753" s="8">
        <f t="shared" si="298"/>
        <v>0</v>
      </c>
      <c r="UI3753" s="8">
        <f t="shared" si="299"/>
        <v>0</v>
      </c>
      <c r="UJ3753" s="8">
        <f t="shared" si="300"/>
        <v>0</v>
      </c>
      <c r="UK3753" s="8">
        <f t="shared" si="301"/>
        <v>0</v>
      </c>
    </row>
    <row r="3754" spans="2:557" x14ac:dyDescent="0.25">
      <c r="B3754" s="60">
        <v>3749</v>
      </c>
      <c r="UA3754" s="8">
        <f t="array" ref="UA3754">SUM(LEN($O3754:$PX3754))-SUM(LEN(SUBSTITUTE(UPPER($O3754:$PX3754),"R","")))</f>
        <v>0</v>
      </c>
      <c r="UB3754" s="8">
        <f t="array" ref="UB3754">SUM(LEN($O3754:$PX3754))-SUM(LEN(SUBSTITUTE(UPPER($O3754:$PX3754),"A","")))</f>
        <v>0</v>
      </c>
      <c r="UC3754" s="8">
        <f t="array" ref="UC3754">SUM(LEN($O3754:$PX3754))-SUM(LEN(SUBSTITUTE(UPPER($O3754:$PX3754),"P","")))</f>
        <v>0</v>
      </c>
      <c r="UG3754" s="8">
        <f t="shared" si="297"/>
        <v>0</v>
      </c>
      <c r="UH3754" s="8">
        <f t="shared" si="298"/>
        <v>0</v>
      </c>
      <c r="UI3754" s="8">
        <f t="shared" si="299"/>
        <v>0</v>
      </c>
      <c r="UJ3754" s="8">
        <f t="shared" si="300"/>
        <v>0</v>
      </c>
      <c r="UK3754" s="8">
        <f t="shared" si="301"/>
        <v>0</v>
      </c>
    </row>
    <row r="3755" spans="2:557" x14ac:dyDescent="0.25">
      <c r="B3755" s="60">
        <v>3750</v>
      </c>
      <c r="UA3755" s="8">
        <f t="array" ref="UA3755">SUM(LEN($O3755:$PX3755))-SUM(LEN(SUBSTITUTE(UPPER($O3755:$PX3755),"R","")))</f>
        <v>0</v>
      </c>
      <c r="UB3755" s="8">
        <f t="array" ref="UB3755">SUM(LEN($O3755:$PX3755))-SUM(LEN(SUBSTITUTE(UPPER($O3755:$PX3755),"A","")))</f>
        <v>0</v>
      </c>
      <c r="UC3755" s="8">
        <f t="array" ref="UC3755">SUM(LEN($O3755:$PX3755))-SUM(LEN(SUBSTITUTE(UPPER($O3755:$PX3755),"P","")))</f>
        <v>0</v>
      </c>
      <c r="UG3755" s="8">
        <f t="shared" si="297"/>
        <v>0</v>
      </c>
      <c r="UH3755" s="8">
        <f t="shared" si="298"/>
        <v>0</v>
      </c>
      <c r="UI3755" s="8">
        <f t="shared" si="299"/>
        <v>0</v>
      </c>
      <c r="UJ3755" s="8">
        <f t="shared" si="300"/>
        <v>0</v>
      </c>
      <c r="UK3755" s="8">
        <f t="shared" si="301"/>
        <v>0</v>
      </c>
    </row>
    <row r="3756" spans="2:557" x14ac:dyDescent="0.25">
      <c r="B3756" s="60">
        <v>3751</v>
      </c>
      <c r="UA3756" s="8">
        <f t="array" ref="UA3756">SUM(LEN($O3756:$PX3756))-SUM(LEN(SUBSTITUTE(UPPER($O3756:$PX3756),"R","")))</f>
        <v>0</v>
      </c>
      <c r="UB3756" s="8">
        <f t="array" ref="UB3756">SUM(LEN($O3756:$PX3756))-SUM(LEN(SUBSTITUTE(UPPER($O3756:$PX3756),"A","")))</f>
        <v>0</v>
      </c>
      <c r="UC3756" s="8">
        <f t="array" ref="UC3756">SUM(LEN($O3756:$PX3756))-SUM(LEN(SUBSTITUTE(UPPER($O3756:$PX3756),"P","")))</f>
        <v>0</v>
      </c>
      <c r="UG3756" s="8">
        <f t="shared" si="297"/>
        <v>0</v>
      </c>
      <c r="UH3756" s="8">
        <f t="shared" si="298"/>
        <v>0</v>
      </c>
      <c r="UI3756" s="8">
        <f t="shared" si="299"/>
        <v>0</v>
      </c>
      <c r="UJ3756" s="8">
        <f t="shared" si="300"/>
        <v>0</v>
      </c>
      <c r="UK3756" s="8">
        <f t="shared" si="301"/>
        <v>0</v>
      </c>
    </row>
    <row r="3757" spans="2:557" x14ac:dyDescent="0.25">
      <c r="B3757" s="60">
        <v>3752</v>
      </c>
      <c r="UA3757" s="8">
        <f t="array" ref="UA3757">SUM(LEN($O3757:$PX3757))-SUM(LEN(SUBSTITUTE(UPPER($O3757:$PX3757),"R","")))</f>
        <v>0</v>
      </c>
      <c r="UB3757" s="8">
        <f t="array" ref="UB3757">SUM(LEN($O3757:$PX3757))-SUM(LEN(SUBSTITUTE(UPPER($O3757:$PX3757),"A","")))</f>
        <v>0</v>
      </c>
      <c r="UC3757" s="8">
        <f t="array" ref="UC3757">SUM(LEN($O3757:$PX3757))-SUM(LEN(SUBSTITUTE(UPPER($O3757:$PX3757),"P","")))</f>
        <v>0</v>
      </c>
      <c r="UG3757" s="8">
        <f t="shared" si="297"/>
        <v>0</v>
      </c>
      <c r="UH3757" s="8">
        <f t="shared" si="298"/>
        <v>0</v>
      </c>
      <c r="UI3757" s="8">
        <f t="shared" si="299"/>
        <v>0</v>
      </c>
      <c r="UJ3757" s="8">
        <f t="shared" si="300"/>
        <v>0</v>
      </c>
      <c r="UK3757" s="8">
        <f t="shared" si="301"/>
        <v>0</v>
      </c>
    </row>
    <row r="3758" spans="2:557" x14ac:dyDescent="0.25">
      <c r="B3758" s="60">
        <v>3753</v>
      </c>
      <c r="UA3758" s="8">
        <f t="array" ref="UA3758">SUM(LEN($O3758:$PX3758))-SUM(LEN(SUBSTITUTE(UPPER($O3758:$PX3758),"R","")))</f>
        <v>0</v>
      </c>
      <c r="UB3758" s="8">
        <f t="array" ref="UB3758">SUM(LEN($O3758:$PX3758))-SUM(LEN(SUBSTITUTE(UPPER($O3758:$PX3758),"A","")))</f>
        <v>0</v>
      </c>
      <c r="UC3758" s="8">
        <f t="array" ref="UC3758">SUM(LEN($O3758:$PX3758))-SUM(LEN(SUBSTITUTE(UPPER($O3758:$PX3758),"P","")))</f>
        <v>0</v>
      </c>
      <c r="UG3758" s="8">
        <f t="shared" si="297"/>
        <v>0</v>
      </c>
      <c r="UH3758" s="8">
        <f t="shared" si="298"/>
        <v>0</v>
      </c>
      <c r="UI3758" s="8">
        <f t="shared" si="299"/>
        <v>0</v>
      </c>
      <c r="UJ3758" s="8">
        <f t="shared" si="300"/>
        <v>0</v>
      </c>
      <c r="UK3758" s="8">
        <f t="shared" si="301"/>
        <v>0</v>
      </c>
    </row>
    <row r="3759" spans="2:557" x14ac:dyDescent="0.25">
      <c r="B3759" s="60">
        <v>3754</v>
      </c>
      <c r="UA3759" s="8">
        <f t="array" ref="UA3759">SUM(LEN($O3759:$PX3759))-SUM(LEN(SUBSTITUTE(UPPER($O3759:$PX3759),"R","")))</f>
        <v>0</v>
      </c>
      <c r="UB3759" s="8">
        <f t="array" ref="UB3759">SUM(LEN($O3759:$PX3759))-SUM(LEN(SUBSTITUTE(UPPER($O3759:$PX3759),"A","")))</f>
        <v>0</v>
      </c>
      <c r="UC3759" s="8">
        <f t="array" ref="UC3759">SUM(LEN($O3759:$PX3759))-SUM(LEN(SUBSTITUTE(UPPER($O3759:$PX3759),"P","")))</f>
        <v>0</v>
      </c>
      <c r="UG3759" s="8">
        <f t="shared" si="297"/>
        <v>0</v>
      </c>
      <c r="UH3759" s="8">
        <f t="shared" si="298"/>
        <v>0</v>
      </c>
      <c r="UI3759" s="8">
        <f t="shared" si="299"/>
        <v>0</v>
      </c>
      <c r="UJ3759" s="8">
        <f t="shared" si="300"/>
        <v>0</v>
      </c>
      <c r="UK3759" s="8">
        <f t="shared" si="301"/>
        <v>0</v>
      </c>
    </row>
    <row r="3760" spans="2:557" x14ac:dyDescent="0.25">
      <c r="B3760" s="60">
        <v>3755</v>
      </c>
      <c r="UA3760" s="8">
        <f t="array" ref="UA3760">SUM(LEN($O3760:$PX3760))-SUM(LEN(SUBSTITUTE(UPPER($O3760:$PX3760),"R","")))</f>
        <v>0</v>
      </c>
      <c r="UB3760" s="8">
        <f t="array" ref="UB3760">SUM(LEN($O3760:$PX3760))-SUM(LEN(SUBSTITUTE(UPPER($O3760:$PX3760),"A","")))</f>
        <v>0</v>
      </c>
      <c r="UC3760" s="8">
        <f t="array" ref="UC3760">SUM(LEN($O3760:$PX3760))-SUM(LEN(SUBSTITUTE(UPPER($O3760:$PX3760),"P","")))</f>
        <v>0</v>
      </c>
      <c r="UG3760" s="8">
        <f t="shared" si="297"/>
        <v>0</v>
      </c>
      <c r="UH3760" s="8">
        <f t="shared" si="298"/>
        <v>0</v>
      </c>
      <c r="UI3760" s="8">
        <f t="shared" si="299"/>
        <v>0</v>
      </c>
      <c r="UJ3760" s="8">
        <f t="shared" si="300"/>
        <v>0</v>
      </c>
      <c r="UK3760" s="8">
        <f t="shared" si="301"/>
        <v>0</v>
      </c>
    </row>
    <row r="3761" spans="2:557" x14ac:dyDescent="0.25">
      <c r="B3761" s="60">
        <v>3756</v>
      </c>
      <c r="UA3761" s="8">
        <f t="array" ref="UA3761">SUM(LEN($O3761:$PX3761))-SUM(LEN(SUBSTITUTE(UPPER($O3761:$PX3761),"R","")))</f>
        <v>0</v>
      </c>
      <c r="UB3761" s="8">
        <f t="array" ref="UB3761">SUM(LEN($O3761:$PX3761))-SUM(LEN(SUBSTITUTE(UPPER($O3761:$PX3761),"A","")))</f>
        <v>0</v>
      </c>
      <c r="UC3761" s="8">
        <f t="array" ref="UC3761">SUM(LEN($O3761:$PX3761))-SUM(LEN(SUBSTITUTE(UPPER($O3761:$PX3761),"P","")))</f>
        <v>0</v>
      </c>
      <c r="UG3761" s="8">
        <f t="shared" si="297"/>
        <v>0</v>
      </c>
      <c r="UH3761" s="8">
        <f t="shared" si="298"/>
        <v>0</v>
      </c>
      <c r="UI3761" s="8">
        <f t="shared" si="299"/>
        <v>0</v>
      </c>
      <c r="UJ3761" s="8">
        <f t="shared" si="300"/>
        <v>0</v>
      </c>
      <c r="UK3761" s="8">
        <f t="shared" si="301"/>
        <v>0</v>
      </c>
    </row>
    <row r="3762" spans="2:557" x14ac:dyDescent="0.25">
      <c r="B3762" s="60">
        <v>3757</v>
      </c>
      <c r="UA3762" s="8">
        <f t="array" ref="UA3762">SUM(LEN($O3762:$PX3762))-SUM(LEN(SUBSTITUTE(UPPER($O3762:$PX3762),"R","")))</f>
        <v>0</v>
      </c>
      <c r="UB3762" s="8">
        <f t="array" ref="UB3762">SUM(LEN($O3762:$PX3762))-SUM(LEN(SUBSTITUTE(UPPER($O3762:$PX3762),"A","")))</f>
        <v>0</v>
      </c>
      <c r="UC3762" s="8">
        <f t="array" ref="UC3762">SUM(LEN($O3762:$PX3762))-SUM(LEN(SUBSTITUTE(UPPER($O3762:$PX3762),"P","")))</f>
        <v>0</v>
      </c>
      <c r="UG3762" s="8">
        <f t="shared" si="297"/>
        <v>0</v>
      </c>
      <c r="UH3762" s="8">
        <f t="shared" si="298"/>
        <v>0</v>
      </c>
      <c r="UI3762" s="8">
        <f t="shared" si="299"/>
        <v>0</v>
      </c>
      <c r="UJ3762" s="8">
        <f t="shared" si="300"/>
        <v>0</v>
      </c>
      <c r="UK3762" s="8">
        <f t="shared" si="301"/>
        <v>0</v>
      </c>
    </row>
    <row r="3763" spans="2:557" x14ac:dyDescent="0.25">
      <c r="B3763" s="60">
        <v>3758</v>
      </c>
      <c r="UA3763" s="8">
        <f t="array" ref="UA3763">SUM(LEN($O3763:$PX3763))-SUM(LEN(SUBSTITUTE(UPPER($O3763:$PX3763),"R","")))</f>
        <v>0</v>
      </c>
      <c r="UB3763" s="8">
        <f t="array" ref="UB3763">SUM(LEN($O3763:$PX3763))-SUM(LEN(SUBSTITUTE(UPPER($O3763:$PX3763),"A","")))</f>
        <v>0</v>
      </c>
      <c r="UC3763" s="8">
        <f t="array" ref="UC3763">SUM(LEN($O3763:$PX3763))-SUM(LEN(SUBSTITUTE(UPPER($O3763:$PX3763),"P","")))</f>
        <v>0</v>
      </c>
      <c r="UG3763" s="8">
        <f t="shared" si="297"/>
        <v>0</v>
      </c>
      <c r="UH3763" s="8">
        <f t="shared" si="298"/>
        <v>0</v>
      </c>
      <c r="UI3763" s="8">
        <f t="shared" si="299"/>
        <v>0</v>
      </c>
      <c r="UJ3763" s="8">
        <f t="shared" si="300"/>
        <v>0</v>
      </c>
      <c r="UK3763" s="8">
        <f t="shared" si="301"/>
        <v>0</v>
      </c>
    </row>
    <row r="3764" spans="2:557" x14ac:dyDescent="0.25">
      <c r="B3764" s="60">
        <v>3759</v>
      </c>
      <c r="UA3764" s="8">
        <f t="array" ref="UA3764">SUM(LEN($O3764:$PX3764))-SUM(LEN(SUBSTITUTE(UPPER($O3764:$PX3764),"R","")))</f>
        <v>0</v>
      </c>
      <c r="UB3764" s="8">
        <f t="array" ref="UB3764">SUM(LEN($O3764:$PX3764))-SUM(LEN(SUBSTITUTE(UPPER($O3764:$PX3764),"A","")))</f>
        <v>0</v>
      </c>
      <c r="UC3764" s="8">
        <f t="array" ref="UC3764">SUM(LEN($O3764:$PX3764))-SUM(LEN(SUBSTITUTE(UPPER($O3764:$PX3764),"P","")))</f>
        <v>0</v>
      </c>
      <c r="UG3764" s="8">
        <f t="shared" si="297"/>
        <v>0</v>
      </c>
      <c r="UH3764" s="8">
        <f t="shared" si="298"/>
        <v>0</v>
      </c>
      <c r="UI3764" s="8">
        <f t="shared" si="299"/>
        <v>0</v>
      </c>
      <c r="UJ3764" s="8">
        <f t="shared" si="300"/>
        <v>0</v>
      </c>
      <c r="UK3764" s="8">
        <f t="shared" si="301"/>
        <v>0</v>
      </c>
    </row>
    <row r="3765" spans="2:557" x14ac:dyDescent="0.25">
      <c r="B3765" s="60">
        <v>3760</v>
      </c>
      <c r="UA3765" s="8">
        <f t="array" ref="UA3765">SUM(LEN($O3765:$PX3765))-SUM(LEN(SUBSTITUTE(UPPER($O3765:$PX3765),"R","")))</f>
        <v>0</v>
      </c>
      <c r="UB3765" s="8">
        <f t="array" ref="UB3765">SUM(LEN($O3765:$PX3765))-SUM(LEN(SUBSTITUTE(UPPER($O3765:$PX3765),"A","")))</f>
        <v>0</v>
      </c>
      <c r="UC3765" s="8">
        <f t="array" ref="UC3765">SUM(LEN($O3765:$PX3765))-SUM(LEN(SUBSTITUTE(UPPER($O3765:$PX3765),"P","")))</f>
        <v>0</v>
      </c>
      <c r="UG3765" s="8">
        <f t="shared" si="297"/>
        <v>0</v>
      </c>
      <c r="UH3765" s="8">
        <f t="shared" si="298"/>
        <v>0</v>
      </c>
      <c r="UI3765" s="8">
        <f t="shared" si="299"/>
        <v>0</v>
      </c>
      <c r="UJ3765" s="8">
        <f t="shared" si="300"/>
        <v>0</v>
      </c>
      <c r="UK3765" s="8">
        <f t="shared" si="301"/>
        <v>0</v>
      </c>
    </row>
    <row r="3766" spans="2:557" x14ac:dyDescent="0.25">
      <c r="B3766" s="60">
        <v>3761</v>
      </c>
      <c r="UA3766" s="8">
        <f t="array" ref="UA3766">SUM(LEN($O3766:$PX3766))-SUM(LEN(SUBSTITUTE(UPPER($O3766:$PX3766),"R","")))</f>
        <v>0</v>
      </c>
      <c r="UB3766" s="8">
        <f t="array" ref="UB3766">SUM(LEN($O3766:$PX3766))-SUM(LEN(SUBSTITUTE(UPPER($O3766:$PX3766),"A","")))</f>
        <v>0</v>
      </c>
      <c r="UC3766" s="8">
        <f t="array" ref="UC3766">SUM(LEN($O3766:$PX3766))-SUM(LEN(SUBSTITUTE(UPPER($O3766:$PX3766),"P","")))</f>
        <v>0</v>
      </c>
      <c r="UG3766" s="8">
        <f t="shared" si="297"/>
        <v>0</v>
      </c>
      <c r="UH3766" s="8">
        <f t="shared" si="298"/>
        <v>0</v>
      </c>
      <c r="UI3766" s="8">
        <f t="shared" si="299"/>
        <v>0</v>
      </c>
      <c r="UJ3766" s="8">
        <f t="shared" si="300"/>
        <v>0</v>
      </c>
      <c r="UK3766" s="8">
        <f t="shared" si="301"/>
        <v>0</v>
      </c>
    </row>
    <row r="3767" spans="2:557" x14ac:dyDescent="0.25">
      <c r="B3767" s="60">
        <v>3762</v>
      </c>
      <c r="UA3767" s="8">
        <f t="array" ref="UA3767">SUM(LEN($O3767:$PX3767))-SUM(LEN(SUBSTITUTE(UPPER($O3767:$PX3767),"R","")))</f>
        <v>0</v>
      </c>
      <c r="UB3767" s="8">
        <f t="array" ref="UB3767">SUM(LEN($O3767:$PX3767))-SUM(LEN(SUBSTITUTE(UPPER($O3767:$PX3767),"A","")))</f>
        <v>0</v>
      </c>
      <c r="UC3767" s="8">
        <f t="array" ref="UC3767">SUM(LEN($O3767:$PX3767))-SUM(LEN(SUBSTITUTE(UPPER($O3767:$PX3767),"P","")))</f>
        <v>0</v>
      </c>
      <c r="UG3767" s="8">
        <f t="shared" si="297"/>
        <v>0</v>
      </c>
      <c r="UH3767" s="8">
        <f t="shared" si="298"/>
        <v>0</v>
      </c>
      <c r="UI3767" s="8">
        <f t="shared" si="299"/>
        <v>0</v>
      </c>
      <c r="UJ3767" s="8">
        <f t="shared" si="300"/>
        <v>0</v>
      </c>
      <c r="UK3767" s="8">
        <f t="shared" si="301"/>
        <v>0</v>
      </c>
    </row>
    <row r="3768" spans="2:557" x14ac:dyDescent="0.25">
      <c r="B3768" s="60">
        <v>3763</v>
      </c>
      <c r="UA3768" s="8">
        <f t="array" ref="UA3768">SUM(LEN($O3768:$PX3768))-SUM(LEN(SUBSTITUTE(UPPER($O3768:$PX3768),"R","")))</f>
        <v>0</v>
      </c>
      <c r="UB3768" s="8">
        <f t="array" ref="UB3768">SUM(LEN($O3768:$PX3768))-SUM(LEN(SUBSTITUTE(UPPER($O3768:$PX3768),"A","")))</f>
        <v>0</v>
      </c>
      <c r="UC3768" s="8">
        <f t="array" ref="UC3768">SUM(LEN($O3768:$PX3768))-SUM(LEN(SUBSTITUTE(UPPER($O3768:$PX3768),"P","")))</f>
        <v>0</v>
      </c>
      <c r="UG3768" s="8">
        <f t="shared" si="297"/>
        <v>0</v>
      </c>
      <c r="UH3768" s="8">
        <f t="shared" si="298"/>
        <v>0</v>
      </c>
      <c r="UI3768" s="8">
        <f t="shared" si="299"/>
        <v>0</v>
      </c>
      <c r="UJ3768" s="8">
        <f t="shared" si="300"/>
        <v>0</v>
      </c>
      <c r="UK3768" s="8">
        <f t="shared" si="301"/>
        <v>0</v>
      </c>
    </row>
    <row r="3769" spans="2:557" x14ac:dyDescent="0.25">
      <c r="B3769" s="60">
        <v>3764</v>
      </c>
      <c r="UA3769" s="8">
        <f t="array" ref="UA3769">SUM(LEN($O3769:$PX3769))-SUM(LEN(SUBSTITUTE(UPPER($O3769:$PX3769),"R","")))</f>
        <v>0</v>
      </c>
      <c r="UB3769" s="8">
        <f t="array" ref="UB3769">SUM(LEN($O3769:$PX3769))-SUM(LEN(SUBSTITUTE(UPPER($O3769:$PX3769),"A","")))</f>
        <v>0</v>
      </c>
      <c r="UC3769" s="8">
        <f t="array" ref="UC3769">SUM(LEN($O3769:$PX3769))-SUM(LEN(SUBSTITUTE(UPPER($O3769:$PX3769),"P","")))</f>
        <v>0</v>
      </c>
      <c r="UG3769" s="8">
        <f t="shared" si="297"/>
        <v>0</v>
      </c>
      <c r="UH3769" s="8">
        <f t="shared" si="298"/>
        <v>0</v>
      </c>
      <c r="UI3769" s="8">
        <f t="shared" si="299"/>
        <v>0</v>
      </c>
      <c r="UJ3769" s="8">
        <f t="shared" si="300"/>
        <v>0</v>
      </c>
      <c r="UK3769" s="8">
        <f t="shared" si="301"/>
        <v>0</v>
      </c>
    </row>
    <row r="3770" spans="2:557" x14ac:dyDescent="0.25">
      <c r="B3770" s="60">
        <v>3765</v>
      </c>
      <c r="UA3770" s="8">
        <f t="array" ref="UA3770">SUM(LEN($O3770:$PX3770))-SUM(LEN(SUBSTITUTE(UPPER($O3770:$PX3770),"R","")))</f>
        <v>0</v>
      </c>
      <c r="UB3770" s="8">
        <f t="array" ref="UB3770">SUM(LEN($O3770:$PX3770))-SUM(LEN(SUBSTITUTE(UPPER($O3770:$PX3770),"A","")))</f>
        <v>0</v>
      </c>
      <c r="UC3770" s="8">
        <f t="array" ref="UC3770">SUM(LEN($O3770:$PX3770))-SUM(LEN(SUBSTITUTE(UPPER($O3770:$PX3770),"P","")))</f>
        <v>0</v>
      </c>
      <c r="UG3770" s="8">
        <f t="shared" si="297"/>
        <v>0</v>
      </c>
      <c r="UH3770" s="8">
        <f t="shared" si="298"/>
        <v>0</v>
      </c>
      <c r="UI3770" s="8">
        <f t="shared" si="299"/>
        <v>0</v>
      </c>
      <c r="UJ3770" s="8">
        <f t="shared" si="300"/>
        <v>0</v>
      </c>
      <c r="UK3770" s="8">
        <f t="shared" si="301"/>
        <v>0</v>
      </c>
    </row>
    <row r="3771" spans="2:557" x14ac:dyDescent="0.25">
      <c r="B3771" s="60">
        <v>3766</v>
      </c>
      <c r="UA3771" s="8">
        <f t="array" ref="UA3771">SUM(LEN($O3771:$PX3771))-SUM(LEN(SUBSTITUTE(UPPER($O3771:$PX3771),"R","")))</f>
        <v>0</v>
      </c>
      <c r="UB3771" s="8">
        <f t="array" ref="UB3771">SUM(LEN($O3771:$PX3771))-SUM(LEN(SUBSTITUTE(UPPER($O3771:$PX3771),"A","")))</f>
        <v>0</v>
      </c>
      <c r="UC3771" s="8">
        <f t="array" ref="UC3771">SUM(LEN($O3771:$PX3771))-SUM(LEN(SUBSTITUTE(UPPER($O3771:$PX3771),"P","")))</f>
        <v>0</v>
      </c>
      <c r="UG3771" s="8">
        <f t="shared" si="297"/>
        <v>0</v>
      </c>
      <c r="UH3771" s="8">
        <f t="shared" si="298"/>
        <v>0</v>
      </c>
      <c r="UI3771" s="8">
        <f t="shared" si="299"/>
        <v>0</v>
      </c>
      <c r="UJ3771" s="8">
        <f t="shared" si="300"/>
        <v>0</v>
      </c>
      <c r="UK3771" s="8">
        <f t="shared" si="301"/>
        <v>0</v>
      </c>
    </row>
    <row r="3772" spans="2:557" x14ac:dyDescent="0.25">
      <c r="B3772" s="60">
        <v>3767</v>
      </c>
      <c r="UA3772" s="8">
        <f t="array" ref="UA3772">SUM(LEN($O3772:$PX3772))-SUM(LEN(SUBSTITUTE(UPPER($O3772:$PX3772),"R","")))</f>
        <v>0</v>
      </c>
      <c r="UB3772" s="8">
        <f t="array" ref="UB3772">SUM(LEN($O3772:$PX3772))-SUM(LEN(SUBSTITUTE(UPPER($O3772:$PX3772),"A","")))</f>
        <v>0</v>
      </c>
      <c r="UC3772" s="8">
        <f t="array" ref="UC3772">SUM(LEN($O3772:$PX3772))-SUM(LEN(SUBSTITUTE(UPPER($O3772:$PX3772),"P","")))</f>
        <v>0</v>
      </c>
      <c r="UG3772" s="8">
        <f t="shared" si="297"/>
        <v>0</v>
      </c>
      <c r="UH3772" s="8">
        <f t="shared" si="298"/>
        <v>0</v>
      </c>
      <c r="UI3772" s="8">
        <f t="shared" si="299"/>
        <v>0</v>
      </c>
      <c r="UJ3772" s="8">
        <f t="shared" si="300"/>
        <v>0</v>
      </c>
      <c r="UK3772" s="8">
        <f t="shared" si="301"/>
        <v>0</v>
      </c>
    </row>
    <row r="3773" spans="2:557" x14ac:dyDescent="0.25">
      <c r="B3773" s="60">
        <v>3768</v>
      </c>
      <c r="UA3773" s="8">
        <f t="array" ref="UA3773">SUM(LEN($O3773:$PX3773))-SUM(LEN(SUBSTITUTE(UPPER($O3773:$PX3773),"R","")))</f>
        <v>0</v>
      </c>
      <c r="UB3773" s="8">
        <f t="array" ref="UB3773">SUM(LEN($O3773:$PX3773))-SUM(LEN(SUBSTITUTE(UPPER($O3773:$PX3773),"A","")))</f>
        <v>0</v>
      </c>
      <c r="UC3773" s="8">
        <f t="array" ref="UC3773">SUM(LEN($O3773:$PX3773))-SUM(LEN(SUBSTITUTE(UPPER($O3773:$PX3773),"P","")))</f>
        <v>0</v>
      </c>
      <c r="UG3773" s="8">
        <f t="shared" si="297"/>
        <v>0</v>
      </c>
      <c r="UH3773" s="8">
        <f t="shared" si="298"/>
        <v>0</v>
      </c>
      <c r="UI3773" s="8">
        <f t="shared" si="299"/>
        <v>0</v>
      </c>
      <c r="UJ3773" s="8">
        <f t="shared" si="300"/>
        <v>0</v>
      </c>
      <c r="UK3773" s="8">
        <f t="shared" si="301"/>
        <v>0</v>
      </c>
    </row>
    <row r="3774" spans="2:557" x14ac:dyDescent="0.25">
      <c r="B3774" s="60">
        <v>3769</v>
      </c>
      <c r="UA3774" s="8">
        <f t="array" ref="UA3774">SUM(LEN($O3774:$PX3774))-SUM(LEN(SUBSTITUTE(UPPER($O3774:$PX3774),"R","")))</f>
        <v>0</v>
      </c>
      <c r="UB3774" s="8">
        <f t="array" ref="UB3774">SUM(LEN($O3774:$PX3774))-SUM(LEN(SUBSTITUTE(UPPER($O3774:$PX3774),"A","")))</f>
        <v>0</v>
      </c>
      <c r="UC3774" s="8">
        <f t="array" ref="UC3774">SUM(LEN($O3774:$PX3774))-SUM(LEN(SUBSTITUTE(UPPER($O3774:$PX3774),"P","")))</f>
        <v>0</v>
      </c>
      <c r="UG3774" s="8">
        <f t="shared" si="297"/>
        <v>0</v>
      </c>
      <c r="UH3774" s="8">
        <f t="shared" si="298"/>
        <v>0</v>
      </c>
      <c r="UI3774" s="8">
        <f t="shared" si="299"/>
        <v>0</v>
      </c>
      <c r="UJ3774" s="8">
        <f t="shared" si="300"/>
        <v>0</v>
      </c>
      <c r="UK3774" s="8">
        <f t="shared" si="301"/>
        <v>0</v>
      </c>
    </row>
    <row r="3775" spans="2:557" x14ac:dyDescent="0.25">
      <c r="B3775" s="60">
        <v>3770</v>
      </c>
      <c r="UA3775" s="8">
        <f t="array" ref="UA3775">SUM(LEN($O3775:$PX3775))-SUM(LEN(SUBSTITUTE(UPPER($O3775:$PX3775),"R","")))</f>
        <v>0</v>
      </c>
      <c r="UB3775" s="8">
        <f t="array" ref="UB3775">SUM(LEN($O3775:$PX3775))-SUM(LEN(SUBSTITUTE(UPPER($O3775:$PX3775),"A","")))</f>
        <v>0</v>
      </c>
      <c r="UC3775" s="8">
        <f t="array" ref="UC3775">SUM(LEN($O3775:$PX3775))-SUM(LEN(SUBSTITUTE(UPPER($O3775:$PX3775),"P","")))</f>
        <v>0</v>
      </c>
      <c r="UG3775" s="8">
        <f t="shared" si="297"/>
        <v>0</v>
      </c>
      <c r="UH3775" s="8">
        <f t="shared" si="298"/>
        <v>0</v>
      </c>
      <c r="UI3775" s="8">
        <f t="shared" si="299"/>
        <v>0</v>
      </c>
      <c r="UJ3775" s="8">
        <f t="shared" si="300"/>
        <v>0</v>
      </c>
      <c r="UK3775" s="8">
        <f t="shared" si="301"/>
        <v>0</v>
      </c>
    </row>
    <row r="3776" spans="2:557" x14ac:dyDescent="0.25">
      <c r="B3776" s="60">
        <v>3771</v>
      </c>
      <c r="UA3776" s="8">
        <f t="array" ref="UA3776">SUM(LEN($O3776:$PX3776))-SUM(LEN(SUBSTITUTE(UPPER($O3776:$PX3776),"R","")))</f>
        <v>0</v>
      </c>
      <c r="UB3776" s="8">
        <f t="array" ref="UB3776">SUM(LEN($O3776:$PX3776))-SUM(LEN(SUBSTITUTE(UPPER($O3776:$PX3776),"A","")))</f>
        <v>0</v>
      </c>
      <c r="UC3776" s="8">
        <f t="array" ref="UC3776">SUM(LEN($O3776:$PX3776))-SUM(LEN(SUBSTITUTE(UPPER($O3776:$PX3776),"P","")))</f>
        <v>0</v>
      </c>
      <c r="UG3776" s="8">
        <f t="shared" si="297"/>
        <v>0</v>
      </c>
      <c r="UH3776" s="8">
        <f t="shared" si="298"/>
        <v>0</v>
      </c>
      <c r="UI3776" s="8">
        <f t="shared" si="299"/>
        <v>0</v>
      </c>
      <c r="UJ3776" s="8">
        <f t="shared" si="300"/>
        <v>0</v>
      </c>
      <c r="UK3776" s="8">
        <f t="shared" si="301"/>
        <v>0</v>
      </c>
    </row>
    <row r="3777" spans="2:557" x14ac:dyDescent="0.25">
      <c r="B3777" s="60">
        <v>3772</v>
      </c>
      <c r="UA3777" s="8">
        <f t="array" ref="UA3777">SUM(LEN($O3777:$PX3777))-SUM(LEN(SUBSTITUTE(UPPER($O3777:$PX3777),"R","")))</f>
        <v>0</v>
      </c>
      <c r="UB3777" s="8">
        <f t="array" ref="UB3777">SUM(LEN($O3777:$PX3777))-SUM(LEN(SUBSTITUTE(UPPER($O3777:$PX3777),"A","")))</f>
        <v>0</v>
      </c>
      <c r="UC3777" s="8">
        <f t="array" ref="UC3777">SUM(LEN($O3777:$PX3777))-SUM(LEN(SUBSTITUTE(UPPER($O3777:$PX3777),"P","")))</f>
        <v>0</v>
      </c>
      <c r="UG3777" s="8">
        <f t="shared" si="297"/>
        <v>0</v>
      </c>
      <c r="UH3777" s="8">
        <f t="shared" si="298"/>
        <v>0</v>
      </c>
      <c r="UI3777" s="8">
        <f t="shared" si="299"/>
        <v>0</v>
      </c>
      <c r="UJ3777" s="8">
        <f t="shared" si="300"/>
        <v>0</v>
      </c>
      <c r="UK3777" s="8">
        <f t="shared" si="301"/>
        <v>0</v>
      </c>
    </row>
    <row r="3778" spans="2:557" x14ac:dyDescent="0.25">
      <c r="B3778" s="60">
        <v>3773</v>
      </c>
      <c r="UA3778" s="8">
        <f t="array" ref="UA3778">SUM(LEN($O3778:$PX3778))-SUM(LEN(SUBSTITUTE(UPPER($O3778:$PX3778),"R","")))</f>
        <v>0</v>
      </c>
      <c r="UB3778" s="8">
        <f t="array" ref="UB3778">SUM(LEN($O3778:$PX3778))-SUM(LEN(SUBSTITUTE(UPPER($O3778:$PX3778),"A","")))</f>
        <v>0</v>
      </c>
      <c r="UC3778" s="8">
        <f t="array" ref="UC3778">SUM(LEN($O3778:$PX3778))-SUM(LEN(SUBSTITUTE(UPPER($O3778:$PX3778),"P","")))</f>
        <v>0</v>
      </c>
      <c r="UG3778" s="8">
        <f t="shared" si="297"/>
        <v>0</v>
      </c>
      <c r="UH3778" s="8">
        <f t="shared" si="298"/>
        <v>0</v>
      </c>
      <c r="UI3778" s="8">
        <f t="shared" si="299"/>
        <v>0</v>
      </c>
      <c r="UJ3778" s="8">
        <f t="shared" si="300"/>
        <v>0</v>
      </c>
      <c r="UK3778" s="8">
        <f t="shared" si="301"/>
        <v>0</v>
      </c>
    </row>
    <row r="3779" spans="2:557" x14ac:dyDescent="0.25">
      <c r="B3779" s="60">
        <v>3774</v>
      </c>
      <c r="UA3779" s="8">
        <f t="array" ref="UA3779">SUM(LEN($O3779:$PX3779))-SUM(LEN(SUBSTITUTE(UPPER($O3779:$PX3779),"R","")))</f>
        <v>0</v>
      </c>
      <c r="UB3779" s="8">
        <f t="array" ref="UB3779">SUM(LEN($O3779:$PX3779))-SUM(LEN(SUBSTITUTE(UPPER($O3779:$PX3779),"A","")))</f>
        <v>0</v>
      </c>
      <c r="UC3779" s="8">
        <f t="array" ref="UC3779">SUM(LEN($O3779:$PX3779))-SUM(LEN(SUBSTITUTE(UPPER($O3779:$PX3779),"P","")))</f>
        <v>0</v>
      </c>
      <c r="UG3779" s="8">
        <f t="shared" si="297"/>
        <v>0</v>
      </c>
      <c r="UH3779" s="8">
        <f t="shared" si="298"/>
        <v>0</v>
      </c>
      <c r="UI3779" s="8">
        <f t="shared" si="299"/>
        <v>0</v>
      </c>
      <c r="UJ3779" s="8">
        <f t="shared" si="300"/>
        <v>0</v>
      </c>
      <c r="UK3779" s="8">
        <f t="shared" si="301"/>
        <v>0</v>
      </c>
    </row>
    <row r="3780" spans="2:557" x14ac:dyDescent="0.25">
      <c r="B3780" s="60">
        <v>3775</v>
      </c>
      <c r="UA3780" s="8">
        <f t="array" ref="UA3780">SUM(LEN($O3780:$PX3780))-SUM(LEN(SUBSTITUTE(UPPER($O3780:$PX3780),"R","")))</f>
        <v>0</v>
      </c>
      <c r="UB3780" s="8">
        <f t="array" ref="UB3780">SUM(LEN($O3780:$PX3780))-SUM(LEN(SUBSTITUTE(UPPER($O3780:$PX3780),"A","")))</f>
        <v>0</v>
      </c>
      <c r="UC3780" s="8">
        <f t="array" ref="UC3780">SUM(LEN($O3780:$PX3780))-SUM(LEN(SUBSTITUTE(UPPER($O3780:$PX3780),"P","")))</f>
        <v>0</v>
      </c>
      <c r="UG3780" s="8">
        <f t="shared" si="297"/>
        <v>0</v>
      </c>
      <c r="UH3780" s="8">
        <f t="shared" si="298"/>
        <v>0</v>
      </c>
      <c r="UI3780" s="8">
        <f t="shared" si="299"/>
        <v>0</v>
      </c>
      <c r="UJ3780" s="8">
        <f t="shared" si="300"/>
        <v>0</v>
      </c>
      <c r="UK3780" s="8">
        <f t="shared" si="301"/>
        <v>0</v>
      </c>
    </row>
    <row r="3781" spans="2:557" x14ac:dyDescent="0.25">
      <c r="B3781" s="60">
        <v>3776</v>
      </c>
      <c r="UA3781" s="8">
        <f t="array" ref="UA3781">SUM(LEN($O3781:$PX3781))-SUM(LEN(SUBSTITUTE(UPPER($O3781:$PX3781),"R","")))</f>
        <v>0</v>
      </c>
      <c r="UB3781" s="8">
        <f t="array" ref="UB3781">SUM(LEN($O3781:$PX3781))-SUM(LEN(SUBSTITUTE(UPPER($O3781:$PX3781),"A","")))</f>
        <v>0</v>
      </c>
      <c r="UC3781" s="8">
        <f t="array" ref="UC3781">SUM(LEN($O3781:$PX3781))-SUM(LEN(SUBSTITUTE(UPPER($O3781:$PX3781),"P","")))</f>
        <v>0</v>
      </c>
      <c r="UG3781" s="8">
        <f t="shared" si="297"/>
        <v>0</v>
      </c>
      <c r="UH3781" s="8">
        <f t="shared" si="298"/>
        <v>0</v>
      </c>
      <c r="UI3781" s="8">
        <f t="shared" si="299"/>
        <v>0</v>
      </c>
      <c r="UJ3781" s="8">
        <f t="shared" si="300"/>
        <v>0</v>
      </c>
      <c r="UK3781" s="8">
        <f t="shared" si="301"/>
        <v>0</v>
      </c>
    </row>
    <row r="3782" spans="2:557" x14ac:dyDescent="0.25">
      <c r="B3782" s="60">
        <v>3777</v>
      </c>
      <c r="UA3782" s="8">
        <f t="array" ref="UA3782">SUM(LEN($O3782:$PX3782))-SUM(LEN(SUBSTITUTE(UPPER($O3782:$PX3782),"R","")))</f>
        <v>0</v>
      </c>
      <c r="UB3782" s="8">
        <f t="array" ref="UB3782">SUM(LEN($O3782:$PX3782))-SUM(LEN(SUBSTITUTE(UPPER($O3782:$PX3782),"A","")))</f>
        <v>0</v>
      </c>
      <c r="UC3782" s="8">
        <f t="array" ref="UC3782">SUM(LEN($O3782:$PX3782))-SUM(LEN(SUBSTITUTE(UPPER($O3782:$PX3782),"P","")))</f>
        <v>0</v>
      </c>
      <c r="UG3782" s="8">
        <f t="shared" si="297"/>
        <v>0</v>
      </c>
      <c r="UH3782" s="8">
        <f t="shared" si="298"/>
        <v>0</v>
      </c>
      <c r="UI3782" s="8">
        <f t="shared" si="299"/>
        <v>0</v>
      </c>
      <c r="UJ3782" s="8">
        <f t="shared" si="300"/>
        <v>0</v>
      </c>
      <c r="UK3782" s="8">
        <f t="shared" si="301"/>
        <v>0</v>
      </c>
    </row>
    <row r="3783" spans="2:557" x14ac:dyDescent="0.25">
      <c r="B3783" s="60">
        <v>3778</v>
      </c>
      <c r="UA3783" s="8">
        <f t="array" ref="UA3783">SUM(LEN($O3783:$PX3783))-SUM(LEN(SUBSTITUTE(UPPER($O3783:$PX3783),"R","")))</f>
        <v>0</v>
      </c>
      <c r="UB3783" s="8">
        <f t="array" ref="UB3783">SUM(LEN($O3783:$PX3783))-SUM(LEN(SUBSTITUTE(UPPER($O3783:$PX3783),"A","")))</f>
        <v>0</v>
      </c>
      <c r="UC3783" s="8">
        <f t="array" ref="UC3783">SUM(LEN($O3783:$PX3783))-SUM(LEN(SUBSTITUTE(UPPER($O3783:$PX3783),"P","")))</f>
        <v>0</v>
      </c>
      <c r="UG3783" s="8">
        <f t="shared" ref="UG3783:UG3846" si="302">SUM(UA3783:UF3783)</f>
        <v>0</v>
      </c>
      <c r="UH3783" s="8">
        <f t="shared" ref="UH3783:UH3846" si="303">IF(OR($G3783="Grade 1",$G3783="Grade 2",$G3783="Grade 3"),1,0)</f>
        <v>0</v>
      </c>
      <c r="UI3783" s="8">
        <f t="shared" ref="UI3783:UI3846" si="304">IF(OR($G3783="Grade 4",$G3783="Grade 5",$G3783="Grade 6"),1,0)</f>
        <v>0</v>
      </c>
      <c r="UJ3783" s="8">
        <f t="shared" ref="UJ3783:UJ3846" si="305">IF(OR($G3783="Grade 7",$G3783="Grade 8",$G3783="Grade 9"),1,0)</f>
        <v>0</v>
      </c>
      <c r="UK3783" s="8">
        <f t="shared" ref="UK3783:UK3846" si="306">IF(OR($G3783="Grade 10",$G3783="Grade 11",$G3783="Grade 12"),1,0)</f>
        <v>0</v>
      </c>
    </row>
    <row r="3784" spans="2:557" x14ac:dyDescent="0.25">
      <c r="B3784" s="60">
        <v>3779</v>
      </c>
      <c r="UA3784" s="8">
        <f t="array" ref="UA3784">SUM(LEN($O3784:$PX3784))-SUM(LEN(SUBSTITUTE(UPPER($O3784:$PX3784),"R","")))</f>
        <v>0</v>
      </c>
      <c r="UB3784" s="8">
        <f t="array" ref="UB3784">SUM(LEN($O3784:$PX3784))-SUM(LEN(SUBSTITUTE(UPPER($O3784:$PX3784),"A","")))</f>
        <v>0</v>
      </c>
      <c r="UC3784" s="8">
        <f t="array" ref="UC3784">SUM(LEN($O3784:$PX3784))-SUM(LEN(SUBSTITUTE(UPPER($O3784:$PX3784),"P","")))</f>
        <v>0</v>
      </c>
      <c r="UG3784" s="8">
        <f t="shared" si="302"/>
        <v>0</v>
      </c>
      <c r="UH3784" s="8">
        <f t="shared" si="303"/>
        <v>0</v>
      </c>
      <c r="UI3784" s="8">
        <f t="shared" si="304"/>
        <v>0</v>
      </c>
      <c r="UJ3784" s="8">
        <f t="shared" si="305"/>
        <v>0</v>
      </c>
      <c r="UK3784" s="8">
        <f t="shared" si="306"/>
        <v>0</v>
      </c>
    </row>
    <row r="3785" spans="2:557" x14ac:dyDescent="0.25">
      <c r="B3785" s="60">
        <v>3780</v>
      </c>
      <c r="UA3785" s="8">
        <f t="array" ref="UA3785">SUM(LEN($O3785:$PX3785))-SUM(LEN(SUBSTITUTE(UPPER($O3785:$PX3785),"R","")))</f>
        <v>0</v>
      </c>
      <c r="UB3785" s="8">
        <f t="array" ref="UB3785">SUM(LEN($O3785:$PX3785))-SUM(LEN(SUBSTITUTE(UPPER($O3785:$PX3785),"A","")))</f>
        <v>0</v>
      </c>
      <c r="UC3785" s="8">
        <f t="array" ref="UC3785">SUM(LEN($O3785:$PX3785))-SUM(LEN(SUBSTITUTE(UPPER($O3785:$PX3785),"P","")))</f>
        <v>0</v>
      </c>
      <c r="UG3785" s="8">
        <f t="shared" si="302"/>
        <v>0</v>
      </c>
      <c r="UH3785" s="8">
        <f t="shared" si="303"/>
        <v>0</v>
      </c>
      <c r="UI3785" s="8">
        <f t="shared" si="304"/>
        <v>0</v>
      </c>
      <c r="UJ3785" s="8">
        <f t="shared" si="305"/>
        <v>0</v>
      </c>
      <c r="UK3785" s="8">
        <f t="shared" si="306"/>
        <v>0</v>
      </c>
    </row>
    <row r="3786" spans="2:557" x14ac:dyDescent="0.25">
      <c r="B3786" s="60">
        <v>3781</v>
      </c>
      <c r="UA3786" s="8">
        <f t="array" ref="UA3786">SUM(LEN($O3786:$PX3786))-SUM(LEN(SUBSTITUTE(UPPER($O3786:$PX3786),"R","")))</f>
        <v>0</v>
      </c>
      <c r="UB3786" s="8">
        <f t="array" ref="UB3786">SUM(LEN($O3786:$PX3786))-SUM(LEN(SUBSTITUTE(UPPER($O3786:$PX3786),"A","")))</f>
        <v>0</v>
      </c>
      <c r="UC3786" s="8">
        <f t="array" ref="UC3786">SUM(LEN($O3786:$PX3786))-SUM(LEN(SUBSTITUTE(UPPER($O3786:$PX3786),"P","")))</f>
        <v>0</v>
      </c>
      <c r="UG3786" s="8">
        <f t="shared" si="302"/>
        <v>0</v>
      </c>
      <c r="UH3786" s="8">
        <f t="shared" si="303"/>
        <v>0</v>
      </c>
      <c r="UI3786" s="8">
        <f t="shared" si="304"/>
        <v>0</v>
      </c>
      <c r="UJ3786" s="8">
        <f t="shared" si="305"/>
        <v>0</v>
      </c>
      <c r="UK3786" s="8">
        <f t="shared" si="306"/>
        <v>0</v>
      </c>
    </row>
    <row r="3787" spans="2:557" x14ac:dyDescent="0.25">
      <c r="B3787" s="60">
        <v>3782</v>
      </c>
      <c r="UA3787" s="8">
        <f t="array" ref="UA3787">SUM(LEN($O3787:$PX3787))-SUM(LEN(SUBSTITUTE(UPPER($O3787:$PX3787),"R","")))</f>
        <v>0</v>
      </c>
      <c r="UB3787" s="8">
        <f t="array" ref="UB3787">SUM(LEN($O3787:$PX3787))-SUM(LEN(SUBSTITUTE(UPPER($O3787:$PX3787),"A","")))</f>
        <v>0</v>
      </c>
      <c r="UC3787" s="8">
        <f t="array" ref="UC3787">SUM(LEN($O3787:$PX3787))-SUM(LEN(SUBSTITUTE(UPPER($O3787:$PX3787),"P","")))</f>
        <v>0</v>
      </c>
      <c r="UG3787" s="8">
        <f t="shared" si="302"/>
        <v>0</v>
      </c>
      <c r="UH3787" s="8">
        <f t="shared" si="303"/>
        <v>0</v>
      </c>
      <c r="UI3787" s="8">
        <f t="shared" si="304"/>
        <v>0</v>
      </c>
      <c r="UJ3787" s="8">
        <f t="shared" si="305"/>
        <v>0</v>
      </c>
      <c r="UK3787" s="8">
        <f t="shared" si="306"/>
        <v>0</v>
      </c>
    </row>
    <row r="3788" spans="2:557" x14ac:dyDescent="0.25">
      <c r="B3788" s="60">
        <v>3783</v>
      </c>
      <c r="UA3788" s="8">
        <f t="array" ref="UA3788">SUM(LEN($O3788:$PX3788))-SUM(LEN(SUBSTITUTE(UPPER($O3788:$PX3788),"R","")))</f>
        <v>0</v>
      </c>
      <c r="UB3788" s="8">
        <f t="array" ref="UB3788">SUM(LEN($O3788:$PX3788))-SUM(LEN(SUBSTITUTE(UPPER($O3788:$PX3788),"A","")))</f>
        <v>0</v>
      </c>
      <c r="UC3788" s="8">
        <f t="array" ref="UC3788">SUM(LEN($O3788:$PX3788))-SUM(LEN(SUBSTITUTE(UPPER($O3788:$PX3788),"P","")))</f>
        <v>0</v>
      </c>
      <c r="UG3788" s="8">
        <f t="shared" si="302"/>
        <v>0</v>
      </c>
      <c r="UH3788" s="8">
        <f t="shared" si="303"/>
        <v>0</v>
      </c>
      <c r="UI3788" s="8">
        <f t="shared" si="304"/>
        <v>0</v>
      </c>
      <c r="UJ3788" s="8">
        <f t="shared" si="305"/>
        <v>0</v>
      </c>
      <c r="UK3788" s="8">
        <f t="shared" si="306"/>
        <v>0</v>
      </c>
    </row>
    <row r="3789" spans="2:557" x14ac:dyDescent="0.25">
      <c r="B3789" s="60">
        <v>3784</v>
      </c>
      <c r="UA3789" s="8">
        <f t="array" ref="UA3789">SUM(LEN($O3789:$PX3789))-SUM(LEN(SUBSTITUTE(UPPER($O3789:$PX3789),"R","")))</f>
        <v>0</v>
      </c>
      <c r="UB3789" s="8">
        <f t="array" ref="UB3789">SUM(LEN($O3789:$PX3789))-SUM(LEN(SUBSTITUTE(UPPER($O3789:$PX3789),"A","")))</f>
        <v>0</v>
      </c>
      <c r="UC3789" s="8">
        <f t="array" ref="UC3789">SUM(LEN($O3789:$PX3789))-SUM(LEN(SUBSTITUTE(UPPER($O3789:$PX3789),"P","")))</f>
        <v>0</v>
      </c>
      <c r="UG3789" s="8">
        <f t="shared" si="302"/>
        <v>0</v>
      </c>
      <c r="UH3789" s="8">
        <f t="shared" si="303"/>
        <v>0</v>
      </c>
      <c r="UI3789" s="8">
        <f t="shared" si="304"/>
        <v>0</v>
      </c>
      <c r="UJ3789" s="8">
        <f t="shared" si="305"/>
        <v>0</v>
      </c>
      <c r="UK3789" s="8">
        <f t="shared" si="306"/>
        <v>0</v>
      </c>
    </row>
    <row r="3790" spans="2:557" x14ac:dyDescent="0.25">
      <c r="B3790" s="60">
        <v>3785</v>
      </c>
      <c r="UA3790" s="8">
        <f t="array" ref="UA3790">SUM(LEN($O3790:$PX3790))-SUM(LEN(SUBSTITUTE(UPPER($O3790:$PX3790),"R","")))</f>
        <v>0</v>
      </c>
      <c r="UB3790" s="8">
        <f t="array" ref="UB3790">SUM(LEN($O3790:$PX3790))-SUM(LEN(SUBSTITUTE(UPPER($O3790:$PX3790),"A","")))</f>
        <v>0</v>
      </c>
      <c r="UC3790" s="8">
        <f t="array" ref="UC3790">SUM(LEN($O3790:$PX3790))-SUM(LEN(SUBSTITUTE(UPPER($O3790:$PX3790),"P","")))</f>
        <v>0</v>
      </c>
      <c r="UG3790" s="8">
        <f t="shared" si="302"/>
        <v>0</v>
      </c>
      <c r="UH3790" s="8">
        <f t="shared" si="303"/>
        <v>0</v>
      </c>
      <c r="UI3790" s="8">
        <f t="shared" si="304"/>
        <v>0</v>
      </c>
      <c r="UJ3790" s="8">
        <f t="shared" si="305"/>
        <v>0</v>
      </c>
      <c r="UK3790" s="8">
        <f t="shared" si="306"/>
        <v>0</v>
      </c>
    </row>
    <row r="3791" spans="2:557" x14ac:dyDescent="0.25">
      <c r="B3791" s="60">
        <v>3786</v>
      </c>
      <c r="UA3791" s="8">
        <f t="array" ref="UA3791">SUM(LEN($O3791:$PX3791))-SUM(LEN(SUBSTITUTE(UPPER($O3791:$PX3791),"R","")))</f>
        <v>0</v>
      </c>
      <c r="UB3791" s="8">
        <f t="array" ref="UB3791">SUM(LEN($O3791:$PX3791))-SUM(LEN(SUBSTITUTE(UPPER($O3791:$PX3791),"A","")))</f>
        <v>0</v>
      </c>
      <c r="UC3791" s="8">
        <f t="array" ref="UC3791">SUM(LEN($O3791:$PX3791))-SUM(LEN(SUBSTITUTE(UPPER($O3791:$PX3791),"P","")))</f>
        <v>0</v>
      </c>
      <c r="UG3791" s="8">
        <f t="shared" si="302"/>
        <v>0</v>
      </c>
      <c r="UH3791" s="8">
        <f t="shared" si="303"/>
        <v>0</v>
      </c>
      <c r="UI3791" s="8">
        <f t="shared" si="304"/>
        <v>0</v>
      </c>
      <c r="UJ3791" s="8">
        <f t="shared" si="305"/>
        <v>0</v>
      </c>
      <c r="UK3791" s="8">
        <f t="shared" si="306"/>
        <v>0</v>
      </c>
    </row>
    <row r="3792" spans="2:557" x14ac:dyDescent="0.25">
      <c r="B3792" s="60">
        <v>3787</v>
      </c>
      <c r="UA3792" s="8">
        <f t="array" ref="UA3792">SUM(LEN($O3792:$PX3792))-SUM(LEN(SUBSTITUTE(UPPER($O3792:$PX3792),"R","")))</f>
        <v>0</v>
      </c>
      <c r="UB3792" s="8">
        <f t="array" ref="UB3792">SUM(LEN($O3792:$PX3792))-SUM(LEN(SUBSTITUTE(UPPER($O3792:$PX3792),"A","")))</f>
        <v>0</v>
      </c>
      <c r="UC3792" s="8">
        <f t="array" ref="UC3792">SUM(LEN($O3792:$PX3792))-SUM(LEN(SUBSTITUTE(UPPER($O3792:$PX3792),"P","")))</f>
        <v>0</v>
      </c>
      <c r="UG3792" s="8">
        <f t="shared" si="302"/>
        <v>0</v>
      </c>
      <c r="UH3792" s="8">
        <f t="shared" si="303"/>
        <v>0</v>
      </c>
      <c r="UI3792" s="8">
        <f t="shared" si="304"/>
        <v>0</v>
      </c>
      <c r="UJ3792" s="8">
        <f t="shared" si="305"/>
        <v>0</v>
      </c>
      <c r="UK3792" s="8">
        <f t="shared" si="306"/>
        <v>0</v>
      </c>
    </row>
    <row r="3793" spans="2:557" x14ac:dyDescent="0.25">
      <c r="B3793" s="60">
        <v>3788</v>
      </c>
      <c r="UA3793" s="8">
        <f t="array" ref="UA3793">SUM(LEN($O3793:$PX3793))-SUM(LEN(SUBSTITUTE(UPPER($O3793:$PX3793),"R","")))</f>
        <v>0</v>
      </c>
      <c r="UB3793" s="8">
        <f t="array" ref="UB3793">SUM(LEN($O3793:$PX3793))-SUM(LEN(SUBSTITUTE(UPPER($O3793:$PX3793),"A","")))</f>
        <v>0</v>
      </c>
      <c r="UC3793" s="8">
        <f t="array" ref="UC3793">SUM(LEN($O3793:$PX3793))-SUM(LEN(SUBSTITUTE(UPPER($O3793:$PX3793),"P","")))</f>
        <v>0</v>
      </c>
      <c r="UG3793" s="8">
        <f t="shared" si="302"/>
        <v>0</v>
      </c>
      <c r="UH3793" s="8">
        <f t="shared" si="303"/>
        <v>0</v>
      </c>
      <c r="UI3793" s="8">
        <f t="shared" si="304"/>
        <v>0</v>
      </c>
      <c r="UJ3793" s="8">
        <f t="shared" si="305"/>
        <v>0</v>
      </c>
      <c r="UK3793" s="8">
        <f t="shared" si="306"/>
        <v>0</v>
      </c>
    </row>
    <row r="3794" spans="2:557" x14ac:dyDescent="0.25">
      <c r="B3794" s="60">
        <v>3789</v>
      </c>
      <c r="UA3794" s="8">
        <f t="array" ref="UA3794">SUM(LEN($O3794:$PX3794))-SUM(LEN(SUBSTITUTE(UPPER($O3794:$PX3794),"R","")))</f>
        <v>0</v>
      </c>
      <c r="UB3794" s="8">
        <f t="array" ref="UB3794">SUM(LEN($O3794:$PX3794))-SUM(LEN(SUBSTITUTE(UPPER($O3794:$PX3794),"A","")))</f>
        <v>0</v>
      </c>
      <c r="UC3794" s="8">
        <f t="array" ref="UC3794">SUM(LEN($O3794:$PX3794))-SUM(LEN(SUBSTITUTE(UPPER($O3794:$PX3794),"P","")))</f>
        <v>0</v>
      </c>
      <c r="UG3794" s="8">
        <f t="shared" si="302"/>
        <v>0</v>
      </c>
      <c r="UH3794" s="8">
        <f t="shared" si="303"/>
        <v>0</v>
      </c>
      <c r="UI3794" s="8">
        <f t="shared" si="304"/>
        <v>0</v>
      </c>
      <c r="UJ3794" s="8">
        <f t="shared" si="305"/>
        <v>0</v>
      </c>
      <c r="UK3794" s="8">
        <f t="shared" si="306"/>
        <v>0</v>
      </c>
    </row>
    <row r="3795" spans="2:557" x14ac:dyDescent="0.25">
      <c r="B3795" s="60">
        <v>3790</v>
      </c>
      <c r="UA3795" s="8">
        <f t="array" ref="UA3795">SUM(LEN($O3795:$PX3795))-SUM(LEN(SUBSTITUTE(UPPER($O3795:$PX3795),"R","")))</f>
        <v>0</v>
      </c>
      <c r="UB3795" s="8">
        <f t="array" ref="UB3795">SUM(LEN($O3795:$PX3795))-SUM(LEN(SUBSTITUTE(UPPER($O3795:$PX3795),"A","")))</f>
        <v>0</v>
      </c>
      <c r="UC3795" s="8">
        <f t="array" ref="UC3795">SUM(LEN($O3795:$PX3795))-SUM(LEN(SUBSTITUTE(UPPER($O3795:$PX3795),"P","")))</f>
        <v>0</v>
      </c>
      <c r="UG3795" s="8">
        <f t="shared" si="302"/>
        <v>0</v>
      </c>
      <c r="UH3795" s="8">
        <f t="shared" si="303"/>
        <v>0</v>
      </c>
      <c r="UI3795" s="8">
        <f t="shared" si="304"/>
        <v>0</v>
      </c>
      <c r="UJ3795" s="8">
        <f t="shared" si="305"/>
        <v>0</v>
      </c>
      <c r="UK3795" s="8">
        <f t="shared" si="306"/>
        <v>0</v>
      </c>
    </row>
    <row r="3796" spans="2:557" x14ac:dyDescent="0.25">
      <c r="B3796" s="60">
        <v>3791</v>
      </c>
      <c r="UA3796" s="8">
        <f t="array" ref="UA3796">SUM(LEN($O3796:$PX3796))-SUM(LEN(SUBSTITUTE(UPPER($O3796:$PX3796),"R","")))</f>
        <v>0</v>
      </c>
      <c r="UB3796" s="8">
        <f t="array" ref="UB3796">SUM(LEN($O3796:$PX3796))-SUM(LEN(SUBSTITUTE(UPPER($O3796:$PX3796),"A","")))</f>
        <v>0</v>
      </c>
      <c r="UC3796" s="8">
        <f t="array" ref="UC3796">SUM(LEN($O3796:$PX3796))-SUM(LEN(SUBSTITUTE(UPPER($O3796:$PX3796),"P","")))</f>
        <v>0</v>
      </c>
      <c r="UG3796" s="8">
        <f t="shared" si="302"/>
        <v>0</v>
      </c>
      <c r="UH3796" s="8">
        <f t="shared" si="303"/>
        <v>0</v>
      </c>
      <c r="UI3796" s="8">
        <f t="shared" si="304"/>
        <v>0</v>
      </c>
      <c r="UJ3796" s="8">
        <f t="shared" si="305"/>
        <v>0</v>
      </c>
      <c r="UK3796" s="8">
        <f t="shared" si="306"/>
        <v>0</v>
      </c>
    </row>
    <row r="3797" spans="2:557" x14ac:dyDescent="0.25">
      <c r="B3797" s="60">
        <v>3792</v>
      </c>
      <c r="UA3797" s="8">
        <f t="array" ref="UA3797">SUM(LEN($O3797:$PX3797))-SUM(LEN(SUBSTITUTE(UPPER($O3797:$PX3797),"R","")))</f>
        <v>0</v>
      </c>
      <c r="UB3797" s="8">
        <f t="array" ref="UB3797">SUM(LEN($O3797:$PX3797))-SUM(LEN(SUBSTITUTE(UPPER($O3797:$PX3797),"A","")))</f>
        <v>0</v>
      </c>
      <c r="UC3797" s="8">
        <f t="array" ref="UC3797">SUM(LEN($O3797:$PX3797))-SUM(LEN(SUBSTITUTE(UPPER($O3797:$PX3797),"P","")))</f>
        <v>0</v>
      </c>
      <c r="UG3797" s="8">
        <f t="shared" si="302"/>
        <v>0</v>
      </c>
      <c r="UH3797" s="8">
        <f t="shared" si="303"/>
        <v>0</v>
      </c>
      <c r="UI3797" s="8">
        <f t="shared" si="304"/>
        <v>0</v>
      </c>
      <c r="UJ3797" s="8">
        <f t="shared" si="305"/>
        <v>0</v>
      </c>
      <c r="UK3797" s="8">
        <f t="shared" si="306"/>
        <v>0</v>
      </c>
    </row>
    <row r="3798" spans="2:557" x14ac:dyDescent="0.25">
      <c r="B3798" s="60">
        <v>3793</v>
      </c>
      <c r="UA3798" s="8">
        <f t="array" ref="UA3798">SUM(LEN($O3798:$PX3798))-SUM(LEN(SUBSTITUTE(UPPER($O3798:$PX3798),"R","")))</f>
        <v>0</v>
      </c>
      <c r="UB3798" s="8">
        <f t="array" ref="UB3798">SUM(LEN($O3798:$PX3798))-SUM(LEN(SUBSTITUTE(UPPER($O3798:$PX3798),"A","")))</f>
        <v>0</v>
      </c>
      <c r="UC3798" s="8">
        <f t="array" ref="UC3798">SUM(LEN($O3798:$PX3798))-SUM(LEN(SUBSTITUTE(UPPER($O3798:$PX3798),"P","")))</f>
        <v>0</v>
      </c>
      <c r="UG3798" s="8">
        <f t="shared" si="302"/>
        <v>0</v>
      </c>
      <c r="UH3798" s="8">
        <f t="shared" si="303"/>
        <v>0</v>
      </c>
      <c r="UI3798" s="8">
        <f t="shared" si="304"/>
        <v>0</v>
      </c>
      <c r="UJ3798" s="8">
        <f t="shared" si="305"/>
        <v>0</v>
      </c>
      <c r="UK3798" s="8">
        <f t="shared" si="306"/>
        <v>0</v>
      </c>
    </row>
    <row r="3799" spans="2:557" x14ac:dyDescent="0.25">
      <c r="B3799" s="60">
        <v>3794</v>
      </c>
      <c r="UA3799" s="8">
        <f t="array" ref="UA3799">SUM(LEN($O3799:$PX3799))-SUM(LEN(SUBSTITUTE(UPPER($O3799:$PX3799),"R","")))</f>
        <v>0</v>
      </c>
      <c r="UB3799" s="8">
        <f t="array" ref="UB3799">SUM(LEN($O3799:$PX3799))-SUM(LEN(SUBSTITUTE(UPPER($O3799:$PX3799),"A","")))</f>
        <v>0</v>
      </c>
      <c r="UC3799" s="8">
        <f t="array" ref="UC3799">SUM(LEN($O3799:$PX3799))-SUM(LEN(SUBSTITUTE(UPPER($O3799:$PX3799),"P","")))</f>
        <v>0</v>
      </c>
      <c r="UG3799" s="8">
        <f t="shared" si="302"/>
        <v>0</v>
      </c>
      <c r="UH3799" s="8">
        <f t="shared" si="303"/>
        <v>0</v>
      </c>
      <c r="UI3799" s="8">
        <f t="shared" si="304"/>
        <v>0</v>
      </c>
      <c r="UJ3799" s="8">
        <f t="shared" si="305"/>
        <v>0</v>
      </c>
      <c r="UK3799" s="8">
        <f t="shared" si="306"/>
        <v>0</v>
      </c>
    </row>
    <row r="3800" spans="2:557" x14ac:dyDescent="0.25">
      <c r="B3800" s="60">
        <v>3795</v>
      </c>
      <c r="UA3800" s="8">
        <f t="array" ref="UA3800">SUM(LEN($O3800:$PX3800))-SUM(LEN(SUBSTITUTE(UPPER($O3800:$PX3800),"R","")))</f>
        <v>0</v>
      </c>
      <c r="UB3800" s="8">
        <f t="array" ref="UB3800">SUM(LEN($O3800:$PX3800))-SUM(LEN(SUBSTITUTE(UPPER($O3800:$PX3800),"A","")))</f>
        <v>0</v>
      </c>
      <c r="UC3800" s="8">
        <f t="array" ref="UC3800">SUM(LEN($O3800:$PX3800))-SUM(LEN(SUBSTITUTE(UPPER($O3800:$PX3800),"P","")))</f>
        <v>0</v>
      </c>
      <c r="UG3800" s="8">
        <f t="shared" si="302"/>
        <v>0</v>
      </c>
      <c r="UH3800" s="8">
        <f t="shared" si="303"/>
        <v>0</v>
      </c>
      <c r="UI3800" s="8">
        <f t="shared" si="304"/>
        <v>0</v>
      </c>
      <c r="UJ3800" s="8">
        <f t="shared" si="305"/>
        <v>0</v>
      </c>
      <c r="UK3800" s="8">
        <f t="shared" si="306"/>
        <v>0</v>
      </c>
    </row>
    <row r="3801" spans="2:557" x14ac:dyDescent="0.25">
      <c r="B3801" s="60">
        <v>3796</v>
      </c>
      <c r="UA3801" s="8">
        <f t="array" ref="UA3801">SUM(LEN($O3801:$PX3801))-SUM(LEN(SUBSTITUTE(UPPER($O3801:$PX3801),"R","")))</f>
        <v>0</v>
      </c>
      <c r="UB3801" s="8">
        <f t="array" ref="UB3801">SUM(LEN($O3801:$PX3801))-SUM(LEN(SUBSTITUTE(UPPER($O3801:$PX3801),"A","")))</f>
        <v>0</v>
      </c>
      <c r="UC3801" s="8">
        <f t="array" ref="UC3801">SUM(LEN($O3801:$PX3801))-SUM(LEN(SUBSTITUTE(UPPER($O3801:$PX3801),"P","")))</f>
        <v>0</v>
      </c>
      <c r="UG3801" s="8">
        <f t="shared" si="302"/>
        <v>0</v>
      </c>
      <c r="UH3801" s="8">
        <f t="shared" si="303"/>
        <v>0</v>
      </c>
      <c r="UI3801" s="8">
        <f t="shared" si="304"/>
        <v>0</v>
      </c>
      <c r="UJ3801" s="8">
        <f t="shared" si="305"/>
        <v>0</v>
      </c>
      <c r="UK3801" s="8">
        <f t="shared" si="306"/>
        <v>0</v>
      </c>
    </row>
    <row r="3802" spans="2:557" x14ac:dyDescent="0.25">
      <c r="B3802" s="60">
        <v>3797</v>
      </c>
      <c r="UA3802" s="8">
        <f t="array" ref="UA3802">SUM(LEN($O3802:$PX3802))-SUM(LEN(SUBSTITUTE(UPPER($O3802:$PX3802),"R","")))</f>
        <v>0</v>
      </c>
      <c r="UB3802" s="8">
        <f t="array" ref="UB3802">SUM(LEN($O3802:$PX3802))-SUM(LEN(SUBSTITUTE(UPPER($O3802:$PX3802),"A","")))</f>
        <v>0</v>
      </c>
      <c r="UC3802" s="8">
        <f t="array" ref="UC3802">SUM(LEN($O3802:$PX3802))-SUM(LEN(SUBSTITUTE(UPPER($O3802:$PX3802),"P","")))</f>
        <v>0</v>
      </c>
      <c r="UG3802" s="8">
        <f t="shared" si="302"/>
        <v>0</v>
      </c>
      <c r="UH3802" s="8">
        <f t="shared" si="303"/>
        <v>0</v>
      </c>
      <c r="UI3802" s="8">
        <f t="shared" si="304"/>
        <v>0</v>
      </c>
      <c r="UJ3802" s="8">
        <f t="shared" si="305"/>
        <v>0</v>
      </c>
      <c r="UK3802" s="8">
        <f t="shared" si="306"/>
        <v>0</v>
      </c>
    </row>
    <row r="3803" spans="2:557" x14ac:dyDescent="0.25">
      <c r="B3803" s="60">
        <v>3798</v>
      </c>
      <c r="UA3803" s="8">
        <f t="array" ref="UA3803">SUM(LEN($O3803:$PX3803))-SUM(LEN(SUBSTITUTE(UPPER($O3803:$PX3803),"R","")))</f>
        <v>0</v>
      </c>
      <c r="UB3803" s="8">
        <f t="array" ref="UB3803">SUM(LEN($O3803:$PX3803))-SUM(LEN(SUBSTITUTE(UPPER($O3803:$PX3803),"A","")))</f>
        <v>0</v>
      </c>
      <c r="UC3803" s="8">
        <f t="array" ref="UC3803">SUM(LEN($O3803:$PX3803))-SUM(LEN(SUBSTITUTE(UPPER($O3803:$PX3803),"P","")))</f>
        <v>0</v>
      </c>
      <c r="UG3803" s="8">
        <f t="shared" si="302"/>
        <v>0</v>
      </c>
      <c r="UH3803" s="8">
        <f t="shared" si="303"/>
        <v>0</v>
      </c>
      <c r="UI3803" s="8">
        <f t="shared" si="304"/>
        <v>0</v>
      </c>
      <c r="UJ3803" s="8">
        <f t="shared" si="305"/>
        <v>0</v>
      </c>
      <c r="UK3803" s="8">
        <f t="shared" si="306"/>
        <v>0</v>
      </c>
    </row>
    <row r="3804" spans="2:557" x14ac:dyDescent="0.25">
      <c r="B3804" s="60">
        <v>3799</v>
      </c>
      <c r="UA3804" s="8">
        <f t="array" ref="UA3804">SUM(LEN($O3804:$PX3804))-SUM(LEN(SUBSTITUTE(UPPER($O3804:$PX3804),"R","")))</f>
        <v>0</v>
      </c>
      <c r="UB3804" s="8">
        <f t="array" ref="UB3804">SUM(LEN($O3804:$PX3804))-SUM(LEN(SUBSTITUTE(UPPER($O3804:$PX3804),"A","")))</f>
        <v>0</v>
      </c>
      <c r="UC3804" s="8">
        <f t="array" ref="UC3804">SUM(LEN($O3804:$PX3804))-SUM(LEN(SUBSTITUTE(UPPER($O3804:$PX3804),"P","")))</f>
        <v>0</v>
      </c>
      <c r="UG3804" s="8">
        <f t="shared" si="302"/>
        <v>0</v>
      </c>
      <c r="UH3804" s="8">
        <f t="shared" si="303"/>
        <v>0</v>
      </c>
      <c r="UI3804" s="8">
        <f t="shared" si="304"/>
        <v>0</v>
      </c>
      <c r="UJ3804" s="8">
        <f t="shared" si="305"/>
        <v>0</v>
      </c>
      <c r="UK3804" s="8">
        <f t="shared" si="306"/>
        <v>0</v>
      </c>
    </row>
    <row r="3805" spans="2:557" x14ac:dyDescent="0.25">
      <c r="B3805" s="60">
        <v>3800</v>
      </c>
      <c r="UA3805" s="8">
        <f t="array" ref="UA3805">SUM(LEN($O3805:$PX3805))-SUM(LEN(SUBSTITUTE(UPPER($O3805:$PX3805),"R","")))</f>
        <v>0</v>
      </c>
      <c r="UB3805" s="8">
        <f t="array" ref="UB3805">SUM(LEN($O3805:$PX3805))-SUM(LEN(SUBSTITUTE(UPPER($O3805:$PX3805),"A","")))</f>
        <v>0</v>
      </c>
      <c r="UC3805" s="8">
        <f t="array" ref="UC3805">SUM(LEN($O3805:$PX3805))-SUM(LEN(SUBSTITUTE(UPPER($O3805:$PX3805),"P","")))</f>
        <v>0</v>
      </c>
      <c r="UG3805" s="8">
        <f t="shared" si="302"/>
        <v>0</v>
      </c>
      <c r="UH3805" s="8">
        <f t="shared" si="303"/>
        <v>0</v>
      </c>
      <c r="UI3805" s="8">
        <f t="shared" si="304"/>
        <v>0</v>
      </c>
      <c r="UJ3805" s="8">
        <f t="shared" si="305"/>
        <v>0</v>
      </c>
      <c r="UK3805" s="8">
        <f t="shared" si="306"/>
        <v>0</v>
      </c>
    </row>
    <row r="3806" spans="2:557" x14ac:dyDescent="0.25">
      <c r="B3806" s="60">
        <v>3801</v>
      </c>
      <c r="UA3806" s="8">
        <f t="array" ref="UA3806">SUM(LEN($O3806:$PX3806))-SUM(LEN(SUBSTITUTE(UPPER($O3806:$PX3806),"R","")))</f>
        <v>0</v>
      </c>
      <c r="UB3806" s="8">
        <f t="array" ref="UB3806">SUM(LEN($O3806:$PX3806))-SUM(LEN(SUBSTITUTE(UPPER($O3806:$PX3806),"A","")))</f>
        <v>0</v>
      </c>
      <c r="UC3806" s="8">
        <f t="array" ref="UC3806">SUM(LEN($O3806:$PX3806))-SUM(LEN(SUBSTITUTE(UPPER($O3806:$PX3806),"P","")))</f>
        <v>0</v>
      </c>
      <c r="UG3806" s="8">
        <f t="shared" si="302"/>
        <v>0</v>
      </c>
      <c r="UH3806" s="8">
        <f t="shared" si="303"/>
        <v>0</v>
      </c>
      <c r="UI3806" s="8">
        <f t="shared" si="304"/>
        <v>0</v>
      </c>
      <c r="UJ3806" s="8">
        <f t="shared" si="305"/>
        <v>0</v>
      </c>
      <c r="UK3806" s="8">
        <f t="shared" si="306"/>
        <v>0</v>
      </c>
    </row>
    <row r="3807" spans="2:557" x14ac:dyDescent="0.25">
      <c r="B3807" s="60">
        <v>3802</v>
      </c>
      <c r="UA3807" s="8">
        <f t="array" ref="UA3807">SUM(LEN($O3807:$PX3807))-SUM(LEN(SUBSTITUTE(UPPER($O3807:$PX3807),"R","")))</f>
        <v>0</v>
      </c>
      <c r="UB3807" s="8">
        <f t="array" ref="UB3807">SUM(LEN($O3807:$PX3807))-SUM(LEN(SUBSTITUTE(UPPER($O3807:$PX3807),"A","")))</f>
        <v>0</v>
      </c>
      <c r="UC3807" s="8">
        <f t="array" ref="UC3807">SUM(LEN($O3807:$PX3807))-SUM(LEN(SUBSTITUTE(UPPER($O3807:$PX3807),"P","")))</f>
        <v>0</v>
      </c>
      <c r="UG3807" s="8">
        <f t="shared" si="302"/>
        <v>0</v>
      </c>
      <c r="UH3807" s="8">
        <f t="shared" si="303"/>
        <v>0</v>
      </c>
      <c r="UI3807" s="8">
        <f t="shared" si="304"/>
        <v>0</v>
      </c>
      <c r="UJ3807" s="8">
        <f t="shared" si="305"/>
        <v>0</v>
      </c>
      <c r="UK3807" s="8">
        <f t="shared" si="306"/>
        <v>0</v>
      </c>
    </row>
    <row r="3808" spans="2:557" x14ac:dyDescent="0.25">
      <c r="B3808" s="60">
        <v>3803</v>
      </c>
      <c r="UA3808" s="8">
        <f t="array" ref="UA3808">SUM(LEN($O3808:$PX3808))-SUM(LEN(SUBSTITUTE(UPPER($O3808:$PX3808),"R","")))</f>
        <v>0</v>
      </c>
      <c r="UB3808" s="8">
        <f t="array" ref="UB3808">SUM(LEN($O3808:$PX3808))-SUM(LEN(SUBSTITUTE(UPPER($O3808:$PX3808),"A","")))</f>
        <v>0</v>
      </c>
      <c r="UC3808" s="8">
        <f t="array" ref="UC3808">SUM(LEN($O3808:$PX3808))-SUM(LEN(SUBSTITUTE(UPPER($O3808:$PX3808),"P","")))</f>
        <v>0</v>
      </c>
      <c r="UG3808" s="8">
        <f t="shared" si="302"/>
        <v>0</v>
      </c>
      <c r="UH3808" s="8">
        <f t="shared" si="303"/>
        <v>0</v>
      </c>
      <c r="UI3808" s="8">
        <f t="shared" si="304"/>
        <v>0</v>
      </c>
      <c r="UJ3808" s="8">
        <f t="shared" si="305"/>
        <v>0</v>
      </c>
      <c r="UK3808" s="8">
        <f t="shared" si="306"/>
        <v>0</v>
      </c>
    </row>
    <row r="3809" spans="2:557" x14ac:dyDescent="0.25">
      <c r="B3809" s="60">
        <v>3804</v>
      </c>
      <c r="UA3809" s="8">
        <f t="array" ref="UA3809">SUM(LEN($O3809:$PX3809))-SUM(LEN(SUBSTITUTE(UPPER($O3809:$PX3809),"R","")))</f>
        <v>0</v>
      </c>
      <c r="UB3809" s="8">
        <f t="array" ref="UB3809">SUM(LEN($O3809:$PX3809))-SUM(LEN(SUBSTITUTE(UPPER($O3809:$PX3809),"A","")))</f>
        <v>0</v>
      </c>
      <c r="UC3809" s="8">
        <f t="array" ref="UC3809">SUM(LEN($O3809:$PX3809))-SUM(LEN(SUBSTITUTE(UPPER($O3809:$PX3809),"P","")))</f>
        <v>0</v>
      </c>
      <c r="UG3809" s="8">
        <f t="shared" si="302"/>
        <v>0</v>
      </c>
      <c r="UH3809" s="8">
        <f t="shared" si="303"/>
        <v>0</v>
      </c>
      <c r="UI3809" s="8">
        <f t="shared" si="304"/>
        <v>0</v>
      </c>
      <c r="UJ3809" s="8">
        <f t="shared" si="305"/>
        <v>0</v>
      </c>
      <c r="UK3809" s="8">
        <f t="shared" si="306"/>
        <v>0</v>
      </c>
    </row>
    <row r="3810" spans="2:557" x14ac:dyDescent="0.25">
      <c r="B3810" s="60">
        <v>3805</v>
      </c>
      <c r="UA3810" s="8">
        <f t="array" ref="UA3810">SUM(LEN($O3810:$PX3810))-SUM(LEN(SUBSTITUTE(UPPER($O3810:$PX3810),"R","")))</f>
        <v>0</v>
      </c>
      <c r="UB3810" s="8">
        <f t="array" ref="UB3810">SUM(LEN($O3810:$PX3810))-SUM(LEN(SUBSTITUTE(UPPER($O3810:$PX3810),"A","")))</f>
        <v>0</v>
      </c>
      <c r="UC3810" s="8">
        <f t="array" ref="UC3810">SUM(LEN($O3810:$PX3810))-SUM(LEN(SUBSTITUTE(UPPER($O3810:$PX3810),"P","")))</f>
        <v>0</v>
      </c>
      <c r="UG3810" s="8">
        <f t="shared" si="302"/>
        <v>0</v>
      </c>
      <c r="UH3810" s="8">
        <f t="shared" si="303"/>
        <v>0</v>
      </c>
      <c r="UI3810" s="8">
        <f t="shared" si="304"/>
        <v>0</v>
      </c>
      <c r="UJ3810" s="8">
        <f t="shared" si="305"/>
        <v>0</v>
      </c>
      <c r="UK3810" s="8">
        <f t="shared" si="306"/>
        <v>0</v>
      </c>
    </row>
    <row r="3811" spans="2:557" x14ac:dyDescent="0.25">
      <c r="B3811" s="60">
        <v>3806</v>
      </c>
      <c r="UA3811" s="8">
        <f t="array" ref="UA3811">SUM(LEN($O3811:$PX3811))-SUM(LEN(SUBSTITUTE(UPPER($O3811:$PX3811),"R","")))</f>
        <v>0</v>
      </c>
      <c r="UB3811" s="8">
        <f t="array" ref="UB3811">SUM(LEN($O3811:$PX3811))-SUM(LEN(SUBSTITUTE(UPPER($O3811:$PX3811),"A","")))</f>
        <v>0</v>
      </c>
      <c r="UC3811" s="8">
        <f t="array" ref="UC3811">SUM(LEN($O3811:$PX3811))-SUM(LEN(SUBSTITUTE(UPPER($O3811:$PX3811),"P","")))</f>
        <v>0</v>
      </c>
      <c r="UG3811" s="8">
        <f t="shared" si="302"/>
        <v>0</v>
      </c>
      <c r="UH3811" s="8">
        <f t="shared" si="303"/>
        <v>0</v>
      </c>
      <c r="UI3811" s="8">
        <f t="shared" si="304"/>
        <v>0</v>
      </c>
      <c r="UJ3811" s="8">
        <f t="shared" si="305"/>
        <v>0</v>
      </c>
      <c r="UK3811" s="8">
        <f t="shared" si="306"/>
        <v>0</v>
      </c>
    </row>
    <row r="3812" spans="2:557" x14ac:dyDescent="0.25">
      <c r="B3812" s="60">
        <v>3807</v>
      </c>
      <c r="UA3812" s="8">
        <f t="array" ref="UA3812">SUM(LEN($O3812:$PX3812))-SUM(LEN(SUBSTITUTE(UPPER($O3812:$PX3812),"R","")))</f>
        <v>0</v>
      </c>
      <c r="UB3812" s="8">
        <f t="array" ref="UB3812">SUM(LEN($O3812:$PX3812))-SUM(LEN(SUBSTITUTE(UPPER($O3812:$PX3812),"A","")))</f>
        <v>0</v>
      </c>
      <c r="UC3812" s="8">
        <f t="array" ref="UC3812">SUM(LEN($O3812:$PX3812))-SUM(LEN(SUBSTITUTE(UPPER($O3812:$PX3812),"P","")))</f>
        <v>0</v>
      </c>
      <c r="UG3812" s="8">
        <f t="shared" si="302"/>
        <v>0</v>
      </c>
      <c r="UH3812" s="8">
        <f t="shared" si="303"/>
        <v>0</v>
      </c>
      <c r="UI3812" s="8">
        <f t="shared" si="304"/>
        <v>0</v>
      </c>
      <c r="UJ3812" s="8">
        <f t="shared" si="305"/>
        <v>0</v>
      </c>
      <c r="UK3812" s="8">
        <f t="shared" si="306"/>
        <v>0</v>
      </c>
    </row>
    <row r="3813" spans="2:557" x14ac:dyDescent="0.25">
      <c r="B3813" s="60">
        <v>3808</v>
      </c>
      <c r="UA3813" s="8">
        <f t="array" ref="UA3813">SUM(LEN($O3813:$PX3813))-SUM(LEN(SUBSTITUTE(UPPER($O3813:$PX3813),"R","")))</f>
        <v>0</v>
      </c>
      <c r="UB3813" s="8">
        <f t="array" ref="UB3813">SUM(LEN($O3813:$PX3813))-SUM(LEN(SUBSTITUTE(UPPER($O3813:$PX3813),"A","")))</f>
        <v>0</v>
      </c>
      <c r="UC3813" s="8">
        <f t="array" ref="UC3813">SUM(LEN($O3813:$PX3813))-SUM(LEN(SUBSTITUTE(UPPER($O3813:$PX3813),"P","")))</f>
        <v>0</v>
      </c>
      <c r="UG3813" s="8">
        <f t="shared" si="302"/>
        <v>0</v>
      </c>
      <c r="UH3813" s="8">
        <f t="shared" si="303"/>
        <v>0</v>
      </c>
      <c r="UI3813" s="8">
        <f t="shared" si="304"/>
        <v>0</v>
      </c>
      <c r="UJ3813" s="8">
        <f t="shared" si="305"/>
        <v>0</v>
      </c>
      <c r="UK3813" s="8">
        <f t="shared" si="306"/>
        <v>0</v>
      </c>
    </row>
    <row r="3814" spans="2:557" x14ac:dyDescent="0.25">
      <c r="B3814" s="60">
        <v>3809</v>
      </c>
      <c r="UA3814" s="8">
        <f t="array" ref="UA3814">SUM(LEN($O3814:$PX3814))-SUM(LEN(SUBSTITUTE(UPPER($O3814:$PX3814),"R","")))</f>
        <v>0</v>
      </c>
      <c r="UB3814" s="8">
        <f t="array" ref="UB3814">SUM(LEN($O3814:$PX3814))-SUM(LEN(SUBSTITUTE(UPPER($O3814:$PX3814),"A","")))</f>
        <v>0</v>
      </c>
      <c r="UC3814" s="8">
        <f t="array" ref="UC3814">SUM(LEN($O3814:$PX3814))-SUM(LEN(SUBSTITUTE(UPPER($O3814:$PX3814),"P","")))</f>
        <v>0</v>
      </c>
      <c r="UG3814" s="8">
        <f t="shared" si="302"/>
        <v>0</v>
      </c>
      <c r="UH3814" s="8">
        <f t="shared" si="303"/>
        <v>0</v>
      </c>
      <c r="UI3814" s="8">
        <f t="shared" si="304"/>
        <v>0</v>
      </c>
      <c r="UJ3814" s="8">
        <f t="shared" si="305"/>
        <v>0</v>
      </c>
      <c r="UK3814" s="8">
        <f t="shared" si="306"/>
        <v>0</v>
      </c>
    </row>
    <row r="3815" spans="2:557" x14ac:dyDescent="0.25">
      <c r="B3815" s="60">
        <v>3810</v>
      </c>
      <c r="UA3815" s="8">
        <f t="array" ref="UA3815">SUM(LEN($O3815:$PX3815))-SUM(LEN(SUBSTITUTE(UPPER($O3815:$PX3815),"R","")))</f>
        <v>0</v>
      </c>
      <c r="UB3815" s="8">
        <f t="array" ref="UB3815">SUM(LEN($O3815:$PX3815))-SUM(LEN(SUBSTITUTE(UPPER($O3815:$PX3815),"A","")))</f>
        <v>0</v>
      </c>
      <c r="UC3815" s="8">
        <f t="array" ref="UC3815">SUM(LEN($O3815:$PX3815))-SUM(LEN(SUBSTITUTE(UPPER($O3815:$PX3815),"P","")))</f>
        <v>0</v>
      </c>
      <c r="UG3815" s="8">
        <f t="shared" si="302"/>
        <v>0</v>
      </c>
      <c r="UH3815" s="8">
        <f t="shared" si="303"/>
        <v>0</v>
      </c>
      <c r="UI3815" s="8">
        <f t="shared" si="304"/>
        <v>0</v>
      </c>
      <c r="UJ3815" s="8">
        <f t="shared" si="305"/>
        <v>0</v>
      </c>
      <c r="UK3815" s="8">
        <f t="shared" si="306"/>
        <v>0</v>
      </c>
    </row>
    <row r="3816" spans="2:557" x14ac:dyDescent="0.25">
      <c r="B3816" s="60">
        <v>3811</v>
      </c>
      <c r="UA3816" s="8">
        <f t="array" ref="UA3816">SUM(LEN($O3816:$PX3816))-SUM(LEN(SUBSTITUTE(UPPER($O3816:$PX3816),"R","")))</f>
        <v>0</v>
      </c>
      <c r="UB3816" s="8">
        <f t="array" ref="UB3816">SUM(LEN($O3816:$PX3816))-SUM(LEN(SUBSTITUTE(UPPER($O3816:$PX3816),"A","")))</f>
        <v>0</v>
      </c>
      <c r="UC3816" s="8">
        <f t="array" ref="UC3816">SUM(LEN($O3816:$PX3816))-SUM(LEN(SUBSTITUTE(UPPER($O3816:$PX3816),"P","")))</f>
        <v>0</v>
      </c>
      <c r="UG3816" s="8">
        <f t="shared" si="302"/>
        <v>0</v>
      </c>
      <c r="UH3816" s="8">
        <f t="shared" si="303"/>
        <v>0</v>
      </c>
      <c r="UI3816" s="8">
        <f t="shared" si="304"/>
        <v>0</v>
      </c>
      <c r="UJ3816" s="8">
        <f t="shared" si="305"/>
        <v>0</v>
      </c>
      <c r="UK3816" s="8">
        <f t="shared" si="306"/>
        <v>0</v>
      </c>
    </row>
    <row r="3817" spans="2:557" x14ac:dyDescent="0.25">
      <c r="B3817" s="60">
        <v>3812</v>
      </c>
      <c r="UA3817" s="8">
        <f t="array" ref="UA3817">SUM(LEN($O3817:$PX3817))-SUM(LEN(SUBSTITUTE(UPPER($O3817:$PX3817),"R","")))</f>
        <v>0</v>
      </c>
      <c r="UB3817" s="8">
        <f t="array" ref="UB3817">SUM(LEN($O3817:$PX3817))-SUM(LEN(SUBSTITUTE(UPPER($O3817:$PX3817),"A","")))</f>
        <v>0</v>
      </c>
      <c r="UC3817" s="8">
        <f t="array" ref="UC3817">SUM(LEN($O3817:$PX3817))-SUM(LEN(SUBSTITUTE(UPPER($O3817:$PX3817),"P","")))</f>
        <v>0</v>
      </c>
      <c r="UG3817" s="8">
        <f t="shared" si="302"/>
        <v>0</v>
      </c>
      <c r="UH3817" s="8">
        <f t="shared" si="303"/>
        <v>0</v>
      </c>
      <c r="UI3817" s="8">
        <f t="shared" si="304"/>
        <v>0</v>
      </c>
      <c r="UJ3817" s="8">
        <f t="shared" si="305"/>
        <v>0</v>
      </c>
      <c r="UK3817" s="8">
        <f t="shared" si="306"/>
        <v>0</v>
      </c>
    </row>
    <row r="3818" spans="2:557" x14ac:dyDescent="0.25">
      <c r="B3818" s="60">
        <v>3813</v>
      </c>
      <c r="UA3818" s="8">
        <f t="array" ref="UA3818">SUM(LEN($O3818:$PX3818))-SUM(LEN(SUBSTITUTE(UPPER($O3818:$PX3818),"R","")))</f>
        <v>0</v>
      </c>
      <c r="UB3818" s="8">
        <f t="array" ref="UB3818">SUM(LEN($O3818:$PX3818))-SUM(LEN(SUBSTITUTE(UPPER($O3818:$PX3818),"A","")))</f>
        <v>0</v>
      </c>
      <c r="UC3818" s="8">
        <f t="array" ref="UC3818">SUM(LEN($O3818:$PX3818))-SUM(LEN(SUBSTITUTE(UPPER($O3818:$PX3818),"P","")))</f>
        <v>0</v>
      </c>
      <c r="UG3818" s="8">
        <f t="shared" si="302"/>
        <v>0</v>
      </c>
      <c r="UH3818" s="8">
        <f t="shared" si="303"/>
        <v>0</v>
      </c>
      <c r="UI3818" s="8">
        <f t="shared" si="304"/>
        <v>0</v>
      </c>
      <c r="UJ3818" s="8">
        <f t="shared" si="305"/>
        <v>0</v>
      </c>
      <c r="UK3818" s="8">
        <f t="shared" si="306"/>
        <v>0</v>
      </c>
    </row>
    <row r="3819" spans="2:557" x14ac:dyDescent="0.25">
      <c r="B3819" s="60">
        <v>3814</v>
      </c>
      <c r="UA3819" s="8">
        <f t="array" ref="UA3819">SUM(LEN($O3819:$PX3819))-SUM(LEN(SUBSTITUTE(UPPER($O3819:$PX3819),"R","")))</f>
        <v>0</v>
      </c>
      <c r="UB3819" s="8">
        <f t="array" ref="UB3819">SUM(LEN($O3819:$PX3819))-SUM(LEN(SUBSTITUTE(UPPER($O3819:$PX3819),"A","")))</f>
        <v>0</v>
      </c>
      <c r="UC3819" s="8">
        <f t="array" ref="UC3819">SUM(LEN($O3819:$PX3819))-SUM(LEN(SUBSTITUTE(UPPER($O3819:$PX3819),"P","")))</f>
        <v>0</v>
      </c>
      <c r="UG3819" s="8">
        <f t="shared" si="302"/>
        <v>0</v>
      </c>
      <c r="UH3819" s="8">
        <f t="shared" si="303"/>
        <v>0</v>
      </c>
      <c r="UI3819" s="8">
        <f t="shared" si="304"/>
        <v>0</v>
      </c>
      <c r="UJ3819" s="8">
        <f t="shared" si="305"/>
        <v>0</v>
      </c>
      <c r="UK3819" s="8">
        <f t="shared" si="306"/>
        <v>0</v>
      </c>
    </row>
    <row r="3820" spans="2:557" x14ac:dyDescent="0.25">
      <c r="B3820" s="60">
        <v>3815</v>
      </c>
      <c r="UA3820" s="8">
        <f t="array" ref="UA3820">SUM(LEN($O3820:$PX3820))-SUM(LEN(SUBSTITUTE(UPPER($O3820:$PX3820),"R","")))</f>
        <v>0</v>
      </c>
      <c r="UB3820" s="8">
        <f t="array" ref="UB3820">SUM(LEN($O3820:$PX3820))-SUM(LEN(SUBSTITUTE(UPPER($O3820:$PX3820),"A","")))</f>
        <v>0</v>
      </c>
      <c r="UC3820" s="8">
        <f t="array" ref="UC3820">SUM(LEN($O3820:$PX3820))-SUM(LEN(SUBSTITUTE(UPPER($O3820:$PX3820),"P","")))</f>
        <v>0</v>
      </c>
      <c r="UG3820" s="8">
        <f t="shared" si="302"/>
        <v>0</v>
      </c>
      <c r="UH3820" s="8">
        <f t="shared" si="303"/>
        <v>0</v>
      </c>
      <c r="UI3820" s="8">
        <f t="shared" si="304"/>
        <v>0</v>
      </c>
      <c r="UJ3820" s="8">
        <f t="shared" si="305"/>
        <v>0</v>
      </c>
      <c r="UK3820" s="8">
        <f t="shared" si="306"/>
        <v>0</v>
      </c>
    </row>
    <row r="3821" spans="2:557" x14ac:dyDescent="0.25">
      <c r="B3821" s="60">
        <v>3816</v>
      </c>
      <c r="UA3821" s="8">
        <f t="array" ref="UA3821">SUM(LEN($O3821:$PX3821))-SUM(LEN(SUBSTITUTE(UPPER($O3821:$PX3821),"R","")))</f>
        <v>0</v>
      </c>
      <c r="UB3821" s="8">
        <f t="array" ref="UB3821">SUM(LEN($O3821:$PX3821))-SUM(LEN(SUBSTITUTE(UPPER($O3821:$PX3821),"A","")))</f>
        <v>0</v>
      </c>
      <c r="UC3821" s="8">
        <f t="array" ref="UC3821">SUM(LEN($O3821:$PX3821))-SUM(LEN(SUBSTITUTE(UPPER($O3821:$PX3821),"P","")))</f>
        <v>0</v>
      </c>
      <c r="UG3821" s="8">
        <f t="shared" si="302"/>
        <v>0</v>
      </c>
      <c r="UH3821" s="8">
        <f t="shared" si="303"/>
        <v>0</v>
      </c>
      <c r="UI3821" s="8">
        <f t="shared" si="304"/>
        <v>0</v>
      </c>
      <c r="UJ3821" s="8">
        <f t="shared" si="305"/>
        <v>0</v>
      </c>
      <c r="UK3821" s="8">
        <f t="shared" si="306"/>
        <v>0</v>
      </c>
    </row>
    <row r="3822" spans="2:557" x14ac:dyDescent="0.25">
      <c r="B3822" s="60">
        <v>3817</v>
      </c>
      <c r="UA3822" s="8">
        <f t="array" ref="UA3822">SUM(LEN($O3822:$PX3822))-SUM(LEN(SUBSTITUTE(UPPER($O3822:$PX3822),"R","")))</f>
        <v>0</v>
      </c>
      <c r="UB3822" s="8">
        <f t="array" ref="UB3822">SUM(LEN($O3822:$PX3822))-SUM(LEN(SUBSTITUTE(UPPER($O3822:$PX3822),"A","")))</f>
        <v>0</v>
      </c>
      <c r="UC3822" s="8">
        <f t="array" ref="UC3822">SUM(LEN($O3822:$PX3822))-SUM(LEN(SUBSTITUTE(UPPER($O3822:$PX3822),"P","")))</f>
        <v>0</v>
      </c>
      <c r="UG3822" s="8">
        <f t="shared" si="302"/>
        <v>0</v>
      </c>
      <c r="UH3822" s="8">
        <f t="shared" si="303"/>
        <v>0</v>
      </c>
      <c r="UI3822" s="8">
        <f t="shared" si="304"/>
        <v>0</v>
      </c>
      <c r="UJ3822" s="8">
        <f t="shared" si="305"/>
        <v>0</v>
      </c>
      <c r="UK3822" s="8">
        <f t="shared" si="306"/>
        <v>0</v>
      </c>
    </row>
    <row r="3823" spans="2:557" x14ac:dyDescent="0.25">
      <c r="B3823" s="60">
        <v>3818</v>
      </c>
      <c r="UA3823" s="8">
        <f t="array" ref="UA3823">SUM(LEN($O3823:$PX3823))-SUM(LEN(SUBSTITUTE(UPPER($O3823:$PX3823),"R","")))</f>
        <v>0</v>
      </c>
      <c r="UB3823" s="8">
        <f t="array" ref="UB3823">SUM(LEN($O3823:$PX3823))-SUM(LEN(SUBSTITUTE(UPPER($O3823:$PX3823),"A","")))</f>
        <v>0</v>
      </c>
      <c r="UC3823" s="8">
        <f t="array" ref="UC3823">SUM(LEN($O3823:$PX3823))-SUM(LEN(SUBSTITUTE(UPPER($O3823:$PX3823),"P","")))</f>
        <v>0</v>
      </c>
      <c r="UG3823" s="8">
        <f t="shared" si="302"/>
        <v>0</v>
      </c>
      <c r="UH3823" s="8">
        <f t="shared" si="303"/>
        <v>0</v>
      </c>
      <c r="UI3823" s="8">
        <f t="shared" si="304"/>
        <v>0</v>
      </c>
      <c r="UJ3823" s="8">
        <f t="shared" si="305"/>
        <v>0</v>
      </c>
      <c r="UK3823" s="8">
        <f t="shared" si="306"/>
        <v>0</v>
      </c>
    </row>
    <row r="3824" spans="2:557" x14ac:dyDescent="0.25">
      <c r="B3824" s="60">
        <v>3819</v>
      </c>
      <c r="UA3824" s="8">
        <f t="array" ref="UA3824">SUM(LEN($O3824:$PX3824))-SUM(LEN(SUBSTITUTE(UPPER($O3824:$PX3824),"R","")))</f>
        <v>0</v>
      </c>
      <c r="UB3824" s="8">
        <f t="array" ref="UB3824">SUM(LEN($O3824:$PX3824))-SUM(LEN(SUBSTITUTE(UPPER($O3824:$PX3824),"A","")))</f>
        <v>0</v>
      </c>
      <c r="UC3824" s="8">
        <f t="array" ref="UC3824">SUM(LEN($O3824:$PX3824))-SUM(LEN(SUBSTITUTE(UPPER($O3824:$PX3824),"P","")))</f>
        <v>0</v>
      </c>
      <c r="UG3824" s="8">
        <f t="shared" si="302"/>
        <v>0</v>
      </c>
      <c r="UH3824" s="8">
        <f t="shared" si="303"/>
        <v>0</v>
      </c>
      <c r="UI3824" s="8">
        <f t="shared" si="304"/>
        <v>0</v>
      </c>
      <c r="UJ3824" s="8">
        <f t="shared" si="305"/>
        <v>0</v>
      </c>
      <c r="UK3824" s="8">
        <f t="shared" si="306"/>
        <v>0</v>
      </c>
    </row>
    <row r="3825" spans="2:557" x14ac:dyDescent="0.25">
      <c r="B3825" s="60">
        <v>3820</v>
      </c>
      <c r="UA3825" s="8">
        <f t="array" ref="UA3825">SUM(LEN($O3825:$PX3825))-SUM(LEN(SUBSTITUTE(UPPER($O3825:$PX3825),"R","")))</f>
        <v>0</v>
      </c>
      <c r="UB3825" s="8">
        <f t="array" ref="UB3825">SUM(LEN($O3825:$PX3825))-SUM(LEN(SUBSTITUTE(UPPER($O3825:$PX3825),"A","")))</f>
        <v>0</v>
      </c>
      <c r="UC3825" s="8">
        <f t="array" ref="UC3825">SUM(LEN($O3825:$PX3825))-SUM(LEN(SUBSTITUTE(UPPER($O3825:$PX3825),"P","")))</f>
        <v>0</v>
      </c>
      <c r="UG3825" s="8">
        <f t="shared" si="302"/>
        <v>0</v>
      </c>
      <c r="UH3825" s="8">
        <f t="shared" si="303"/>
        <v>0</v>
      </c>
      <c r="UI3825" s="8">
        <f t="shared" si="304"/>
        <v>0</v>
      </c>
      <c r="UJ3825" s="8">
        <f t="shared" si="305"/>
        <v>0</v>
      </c>
      <c r="UK3825" s="8">
        <f t="shared" si="306"/>
        <v>0</v>
      </c>
    </row>
    <row r="3826" spans="2:557" x14ac:dyDescent="0.25">
      <c r="B3826" s="60">
        <v>3821</v>
      </c>
      <c r="UA3826" s="8">
        <f t="array" ref="UA3826">SUM(LEN($O3826:$PX3826))-SUM(LEN(SUBSTITUTE(UPPER($O3826:$PX3826),"R","")))</f>
        <v>0</v>
      </c>
      <c r="UB3826" s="8">
        <f t="array" ref="UB3826">SUM(LEN($O3826:$PX3826))-SUM(LEN(SUBSTITUTE(UPPER($O3826:$PX3826),"A","")))</f>
        <v>0</v>
      </c>
      <c r="UC3826" s="8">
        <f t="array" ref="UC3826">SUM(LEN($O3826:$PX3826))-SUM(LEN(SUBSTITUTE(UPPER($O3826:$PX3826),"P","")))</f>
        <v>0</v>
      </c>
      <c r="UG3826" s="8">
        <f t="shared" si="302"/>
        <v>0</v>
      </c>
      <c r="UH3826" s="8">
        <f t="shared" si="303"/>
        <v>0</v>
      </c>
      <c r="UI3826" s="8">
        <f t="shared" si="304"/>
        <v>0</v>
      </c>
      <c r="UJ3826" s="8">
        <f t="shared" si="305"/>
        <v>0</v>
      </c>
      <c r="UK3826" s="8">
        <f t="shared" si="306"/>
        <v>0</v>
      </c>
    </row>
    <row r="3827" spans="2:557" x14ac:dyDescent="0.25">
      <c r="B3827" s="60">
        <v>3822</v>
      </c>
      <c r="UA3827" s="8">
        <f t="array" ref="UA3827">SUM(LEN($O3827:$PX3827))-SUM(LEN(SUBSTITUTE(UPPER($O3827:$PX3827),"R","")))</f>
        <v>0</v>
      </c>
      <c r="UB3827" s="8">
        <f t="array" ref="UB3827">SUM(LEN($O3827:$PX3827))-SUM(LEN(SUBSTITUTE(UPPER($O3827:$PX3827),"A","")))</f>
        <v>0</v>
      </c>
      <c r="UC3827" s="8">
        <f t="array" ref="UC3827">SUM(LEN($O3827:$PX3827))-SUM(LEN(SUBSTITUTE(UPPER($O3827:$PX3827),"P","")))</f>
        <v>0</v>
      </c>
      <c r="UG3827" s="8">
        <f t="shared" si="302"/>
        <v>0</v>
      </c>
      <c r="UH3827" s="8">
        <f t="shared" si="303"/>
        <v>0</v>
      </c>
      <c r="UI3827" s="8">
        <f t="shared" si="304"/>
        <v>0</v>
      </c>
      <c r="UJ3827" s="8">
        <f t="shared" si="305"/>
        <v>0</v>
      </c>
      <c r="UK3827" s="8">
        <f t="shared" si="306"/>
        <v>0</v>
      </c>
    </row>
    <row r="3828" spans="2:557" x14ac:dyDescent="0.25">
      <c r="B3828" s="60">
        <v>3823</v>
      </c>
      <c r="UA3828" s="8">
        <f t="array" ref="UA3828">SUM(LEN($O3828:$PX3828))-SUM(LEN(SUBSTITUTE(UPPER($O3828:$PX3828),"R","")))</f>
        <v>0</v>
      </c>
      <c r="UB3828" s="8">
        <f t="array" ref="UB3828">SUM(LEN($O3828:$PX3828))-SUM(LEN(SUBSTITUTE(UPPER($O3828:$PX3828),"A","")))</f>
        <v>0</v>
      </c>
      <c r="UC3828" s="8">
        <f t="array" ref="UC3828">SUM(LEN($O3828:$PX3828))-SUM(LEN(SUBSTITUTE(UPPER($O3828:$PX3828),"P","")))</f>
        <v>0</v>
      </c>
      <c r="UG3828" s="8">
        <f t="shared" si="302"/>
        <v>0</v>
      </c>
      <c r="UH3828" s="8">
        <f t="shared" si="303"/>
        <v>0</v>
      </c>
      <c r="UI3828" s="8">
        <f t="shared" si="304"/>
        <v>0</v>
      </c>
      <c r="UJ3828" s="8">
        <f t="shared" si="305"/>
        <v>0</v>
      </c>
      <c r="UK3828" s="8">
        <f t="shared" si="306"/>
        <v>0</v>
      </c>
    </row>
    <row r="3829" spans="2:557" x14ac:dyDescent="0.25">
      <c r="B3829" s="60">
        <v>3824</v>
      </c>
      <c r="UA3829" s="8">
        <f t="array" ref="UA3829">SUM(LEN($O3829:$PX3829))-SUM(LEN(SUBSTITUTE(UPPER($O3829:$PX3829),"R","")))</f>
        <v>0</v>
      </c>
      <c r="UB3829" s="8">
        <f t="array" ref="UB3829">SUM(LEN($O3829:$PX3829))-SUM(LEN(SUBSTITUTE(UPPER($O3829:$PX3829),"A","")))</f>
        <v>0</v>
      </c>
      <c r="UC3829" s="8">
        <f t="array" ref="UC3829">SUM(LEN($O3829:$PX3829))-SUM(LEN(SUBSTITUTE(UPPER($O3829:$PX3829),"P","")))</f>
        <v>0</v>
      </c>
      <c r="UG3829" s="8">
        <f t="shared" si="302"/>
        <v>0</v>
      </c>
      <c r="UH3829" s="8">
        <f t="shared" si="303"/>
        <v>0</v>
      </c>
      <c r="UI3829" s="8">
        <f t="shared" si="304"/>
        <v>0</v>
      </c>
      <c r="UJ3829" s="8">
        <f t="shared" si="305"/>
        <v>0</v>
      </c>
      <c r="UK3829" s="8">
        <f t="shared" si="306"/>
        <v>0</v>
      </c>
    </row>
    <row r="3830" spans="2:557" x14ac:dyDescent="0.25">
      <c r="B3830" s="60">
        <v>3825</v>
      </c>
      <c r="UA3830" s="8">
        <f t="array" ref="UA3830">SUM(LEN($O3830:$PX3830))-SUM(LEN(SUBSTITUTE(UPPER($O3830:$PX3830),"R","")))</f>
        <v>0</v>
      </c>
      <c r="UB3830" s="8">
        <f t="array" ref="UB3830">SUM(LEN($O3830:$PX3830))-SUM(LEN(SUBSTITUTE(UPPER($O3830:$PX3830),"A","")))</f>
        <v>0</v>
      </c>
      <c r="UC3830" s="8">
        <f t="array" ref="UC3830">SUM(LEN($O3830:$PX3830))-SUM(LEN(SUBSTITUTE(UPPER($O3830:$PX3830),"P","")))</f>
        <v>0</v>
      </c>
      <c r="UG3830" s="8">
        <f t="shared" si="302"/>
        <v>0</v>
      </c>
      <c r="UH3830" s="8">
        <f t="shared" si="303"/>
        <v>0</v>
      </c>
      <c r="UI3830" s="8">
        <f t="shared" si="304"/>
        <v>0</v>
      </c>
      <c r="UJ3830" s="8">
        <f t="shared" si="305"/>
        <v>0</v>
      </c>
      <c r="UK3830" s="8">
        <f t="shared" si="306"/>
        <v>0</v>
      </c>
    </row>
    <row r="3831" spans="2:557" x14ac:dyDescent="0.25">
      <c r="B3831" s="60">
        <v>3826</v>
      </c>
      <c r="UA3831" s="8">
        <f t="array" ref="UA3831">SUM(LEN($O3831:$PX3831))-SUM(LEN(SUBSTITUTE(UPPER($O3831:$PX3831),"R","")))</f>
        <v>0</v>
      </c>
      <c r="UB3831" s="8">
        <f t="array" ref="UB3831">SUM(LEN($O3831:$PX3831))-SUM(LEN(SUBSTITUTE(UPPER($O3831:$PX3831),"A","")))</f>
        <v>0</v>
      </c>
      <c r="UC3831" s="8">
        <f t="array" ref="UC3831">SUM(LEN($O3831:$PX3831))-SUM(LEN(SUBSTITUTE(UPPER($O3831:$PX3831),"P","")))</f>
        <v>0</v>
      </c>
      <c r="UG3831" s="8">
        <f t="shared" si="302"/>
        <v>0</v>
      </c>
      <c r="UH3831" s="8">
        <f t="shared" si="303"/>
        <v>0</v>
      </c>
      <c r="UI3831" s="8">
        <f t="shared" si="304"/>
        <v>0</v>
      </c>
      <c r="UJ3831" s="8">
        <f t="shared" si="305"/>
        <v>0</v>
      </c>
      <c r="UK3831" s="8">
        <f t="shared" si="306"/>
        <v>0</v>
      </c>
    </row>
    <row r="3832" spans="2:557" x14ac:dyDescent="0.25">
      <c r="B3832" s="60">
        <v>3827</v>
      </c>
      <c r="UA3832" s="8">
        <f t="array" ref="UA3832">SUM(LEN($O3832:$PX3832))-SUM(LEN(SUBSTITUTE(UPPER($O3832:$PX3832),"R","")))</f>
        <v>0</v>
      </c>
      <c r="UB3832" s="8">
        <f t="array" ref="UB3832">SUM(LEN($O3832:$PX3832))-SUM(LEN(SUBSTITUTE(UPPER($O3832:$PX3832),"A","")))</f>
        <v>0</v>
      </c>
      <c r="UC3832" s="8">
        <f t="array" ref="UC3832">SUM(LEN($O3832:$PX3832))-SUM(LEN(SUBSTITUTE(UPPER($O3832:$PX3832),"P","")))</f>
        <v>0</v>
      </c>
      <c r="UG3832" s="8">
        <f t="shared" si="302"/>
        <v>0</v>
      </c>
      <c r="UH3832" s="8">
        <f t="shared" si="303"/>
        <v>0</v>
      </c>
      <c r="UI3832" s="8">
        <f t="shared" si="304"/>
        <v>0</v>
      </c>
      <c r="UJ3832" s="8">
        <f t="shared" si="305"/>
        <v>0</v>
      </c>
      <c r="UK3832" s="8">
        <f t="shared" si="306"/>
        <v>0</v>
      </c>
    </row>
    <row r="3833" spans="2:557" x14ac:dyDescent="0.25">
      <c r="B3833" s="60">
        <v>3828</v>
      </c>
      <c r="UA3833" s="8">
        <f t="array" ref="UA3833">SUM(LEN($O3833:$PX3833))-SUM(LEN(SUBSTITUTE(UPPER($O3833:$PX3833),"R","")))</f>
        <v>0</v>
      </c>
      <c r="UB3833" s="8">
        <f t="array" ref="UB3833">SUM(LEN($O3833:$PX3833))-SUM(LEN(SUBSTITUTE(UPPER($O3833:$PX3833),"A","")))</f>
        <v>0</v>
      </c>
      <c r="UC3833" s="8">
        <f t="array" ref="UC3833">SUM(LEN($O3833:$PX3833))-SUM(LEN(SUBSTITUTE(UPPER($O3833:$PX3833),"P","")))</f>
        <v>0</v>
      </c>
      <c r="UG3833" s="8">
        <f t="shared" si="302"/>
        <v>0</v>
      </c>
      <c r="UH3833" s="8">
        <f t="shared" si="303"/>
        <v>0</v>
      </c>
      <c r="UI3833" s="8">
        <f t="shared" si="304"/>
        <v>0</v>
      </c>
      <c r="UJ3833" s="8">
        <f t="shared" si="305"/>
        <v>0</v>
      </c>
      <c r="UK3833" s="8">
        <f t="shared" si="306"/>
        <v>0</v>
      </c>
    </row>
    <row r="3834" spans="2:557" x14ac:dyDescent="0.25">
      <c r="B3834" s="60">
        <v>3829</v>
      </c>
      <c r="UA3834" s="8">
        <f t="array" ref="UA3834">SUM(LEN($O3834:$PX3834))-SUM(LEN(SUBSTITUTE(UPPER($O3834:$PX3834),"R","")))</f>
        <v>0</v>
      </c>
      <c r="UB3834" s="8">
        <f t="array" ref="UB3834">SUM(LEN($O3834:$PX3834))-SUM(LEN(SUBSTITUTE(UPPER($O3834:$PX3834),"A","")))</f>
        <v>0</v>
      </c>
      <c r="UC3834" s="8">
        <f t="array" ref="UC3834">SUM(LEN($O3834:$PX3834))-SUM(LEN(SUBSTITUTE(UPPER($O3834:$PX3834),"P","")))</f>
        <v>0</v>
      </c>
      <c r="UG3834" s="8">
        <f t="shared" si="302"/>
        <v>0</v>
      </c>
      <c r="UH3834" s="8">
        <f t="shared" si="303"/>
        <v>0</v>
      </c>
      <c r="UI3834" s="8">
        <f t="shared" si="304"/>
        <v>0</v>
      </c>
      <c r="UJ3834" s="8">
        <f t="shared" si="305"/>
        <v>0</v>
      </c>
      <c r="UK3834" s="8">
        <f t="shared" si="306"/>
        <v>0</v>
      </c>
    </row>
    <row r="3835" spans="2:557" x14ac:dyDescent="0.25">
      <c r="B3835" s="60">
        <v>3830</v>
      </c>
      <c r="UA3835" s="8">
        <f t="array" ref="UA3835">SUM(LEN($O3835:$PX3835))-SUM(LEN(SUBSTITUTE(UPPER($O3835:$PX3835),"R","")))</f>
        <v>0</v>
      </c>
      <c r="UB3835" s="8">
        <f t="array" ref="UB3835">SUM(LEN($O3835:$PX3835))-SUM(LEN(SUBSTITUTE(UPPER($O3835:$PX3835),"A","")))</f>
        <v>0</v>
      </c>
      <c r="UC3835" s="8">
        <f t="array" ref="UC3835">SUM(LEN($O3835:$PX3835))-SUM(LEN(SUBSTITUTE(UPPER($O3835:$PX3835),"P","")))</f>
        <v>0</v>
      </c>
      <c r="UG3835" s="8">
        <f t="shared" si="302"/>
        <v>0</v>
      </c>
      <c r="UH3835" s="8">
        <f t="shared" si="303"/>
        <v>0</v>
      </c>
      <c r="UI3835" s="8">
        <f t="shared" si="304"/>
        <v>0</v>
      </c>
      <c r="UJ3835" s="8">
        <f t="shared" si="305"/>
        <v>0</v>
      </c>
      <c r="UK3835" s="8">
        <f t="shared" si="306"/>
        <v>0</v>
      </c>
    </row>
    <row r="3836" spans="2:557" x14ac:dyDescent="0.25">
      <c r="B3836" s="60">
        <v>3831</v>
      </c>
      <c r="UA3836" s="8">
        <f t="array" ref="UA3836">SUM(LEN($O3836:$PX3836))-SUM(LEN(SUBSTITUTE(UPPER($O3836:$PX3836),"R","")))</f>
        <v>0</v>
      </c>
      <c r="UB3836" s="8">
        <f t="array" ref="UB3836">SUM(LEN($O3836:$PX3836))-SUM(LEN(SUBSTITUTE(UPPER($O3836:$PX3836),"A","")))</f>
        <v>0</v>
      </c>
      <c r="UC3836" s="8">
        <f t="array" ref="UC3836">SUM(LEN($O3836:$PX3836))-SUM(LEN(SUBSTITUTE(UPPER($O3836:$PX3836),"P","")))</f>
        <v>0</v>
      </c>
      <c r="UG3836" s="8">
        <f t="shared" si="302"/>
        <v>0</v>
      </c>
      <c r="UH3836" s="8">
        <f t="shared" si="303"/>
        <v>0</v>
      </c>
      <c r="UI3836" s="8">
        <f t="shared" si="304"/>
        <v>0</v>
      </c>
      <c r="UJ3836" s="8">
        <f t="shared" si="305"/>
        <v>0</v>
      </c>
      <c r="UK3836" s="8">
        <f t="shared" si="306"/>
        <v>0</v>
      </c>
    </row>
    <row r="3837" spans="2:557" x14ac:dyDescent="0.25">
      <c r="B3837" s="60">
        <v>3832</v>
      </c>
      <c r="UA3837" s="8">
        <f t="array" ref="UA3837">SUM(LEN($O3837:$PX3837))-SUM(LEN(SUBSTITUTE(UPPER($O3837:$PX3837),"R","")))</f>
        <v>0</v>
      </c>
      <c r="UB3837" s="8">
        <f t="array" ref="UB3837">SUM(LEN($O3837:$PX3837))-SUM(LEN(SUBSTITUTE(UPPER($O3837:$PX3837),"A","")))</f>
        <v>0</v>
      </c>
      <c r="UC3837" s="8">
        <f t="array" ref="UC3837">SUM(LEN($O3837:$PX3837))-SUM(LEN(SUBSTITUTE(UPPER($O3837:$PX3837),"P","")))</f>
        <v>0</v>
      </c>
      <c r="UG3837" s="8">
        <f t="shared" si="302"/>
        <v>0</v>
      </c>
      <c r="UH3837" s="8">
        <f t="shared" si="303"/>
        <v>0</v>
      </c>
      <c r="UI3837" s="8">
        <f t="shared" si="304"/>
        <v>0</v>
      </c>
      <c r="UJ3837" s="8">
        <f t="shared" si="305"/>
        <v>0</v>
      </c>
      <c r="UK3837" s="8">
        <f t="shared" si="306"/>
        <v>0</v>
      </c>
    </row>
    <row r="3838" spans="2:557" x14ac:dyDescent="0.25">
      <c r="B3838" s="60">
        <v>3833</v>
      </c>
      <c r="UA3838" s="8">
        <f t="array" ref="UA3838">SUM(LEN($O3838:$PX3838))-SUM(LEN(SUBSTITUTE(UPPER($O3838:$PX3838),"R","")))</f>
        <v>0</v>
      </c>
      <c r="UB3838" s="8">
        <f t="array" ref="UB3838">SUM(LEN($O3838:$PX3838))-SUM(LEN(SUBSTITUTE(UPPER($O3838:$PX3838),"A","")))</f>
        <v>0</v>
      </c>
      <c r="UC3838" s="8">
        <f t="array" ref="UC3838">SUM(LEN($O3838:$PX3838))-SUM(LEN(SUBSTITUTE(UPPER($O3838:$PX3838),"P","")))</f>
        <v>0</v>
      </c>
      <c r="UG3838" s="8">
        <f t="shared" si="302"/>
        <v>0</v>
      </c>
      <c r="UH3838" s="8">
        <f t="shared" si="303"/>
        <v>0</v>
      </c>
      <c r="UI3838" s="8">
        <f t="shared" si="304"/>
        <v>0</v>
      </c>
      <c r="UJ3838" s="8">
        <f t="shared" si="305"/>
        <v>0</v>
      </c>
      <c r="UK3838" s="8">
        <f t="shared" si="306"/>
        <v>0</v>
      </c>
    </row>
    <row r="3839" spans="2:557" x14ac:dyDescent="0.25">
      <c r="B3839" s="60">
        <v>3834</v>
      </c>
      <c r="UA3839" s="8">
        <f t="array" ref="UA3839">SUM(LEN($O3839:$PX3839))-SUM(LEN(SUBSTITUTE(UPPER($O3839:$PX3839),"R","")))</f>
        <v>0</v>
      </c>
      <c r="UB3839" s="8">
        <f t="array" ref="UB3839">SUM(LEN($O3839:$PX3839))-SUM(LEN(SUBSTITUTE(UPPER($O3839:$PX3839),"A","")))</f>
        <v>0</v>
      </c>
      <c r="UC3839" s="8">
        <f t="array" ref="UC3839">SUM(LEN($O3839:$PX3839))-SUM(LEN(SUBSTITUTE(UPPER($O3839:$PX3839),"P","")))</f>
        <v>0</v>
      </c>
      <c r="UG3839" s="8">
        <f t="shared" si="302"/>
        <v>0</v>
      </c>
      <c r="UH3839" s="8">
        <f t="shared" si="303"/>
        <v>0</v>
      </c>
      <c r="UI3839" s="8">
        <f t="shared" si="304"/>
        <v>0</v>
      </c>
      <c r="UJ3839" s="8">
        <f t="shared" si="305"/>
        <v>0</v>
      </c>
      <c r="UK3839" s="8">
        <f t="shared" si="306"/>
        <v>0</v>
      </c>
    </row>
    <row r="3840" spans="2:557" x14ac:dyDescent="0.25">
      <c r="B3840" s="60">
        <v>3835</v>
      </c>
      <c r="UA3840" s="8">
        <f t="array" ref="UA3840">SUM(LEN($O3840:$PX3840))-SUM(LEN(SUBSTITUTE(UPPER($O3840:$PX3840),"R","")))</f>
        <v>0</v>
      </c>
      <c r="UB3840" s="8">
        <f t="array" ref="UB3840">SUM(LEN($O3840:$PX3840))-SUM(LEN(SUBSTITUTE(UPPER($O3840:$PX3840),"A","")))</f>
        <v>0</v>
      </c>
      <c r="UC3840" s="8">
        <f t="array" ref="UC3840">SUM(LEN($O3840:$PX3840))-SUM(LEN(SUBSTITUTE(UPPER($O3840:$PX3840),"P","")))</f>
        <v>0</v>
      </c>
      <c r="UG3840" s="8">
        <f t="shared" si="302"/>
        <v>0</v>
      </c>
      <c r="UH3840" s="8">
        <f t="shared" si="303"/>
        <v>0</v>
      </c>
      <c r="UI3840" s="8">
        <f t="shared" si="304"/>
        <v>0</v>
      </c>
      <c r="UJ3840" s="8">
        <f t="shared" si="305"/>
        <v>0</v>
      </c>
      <c r="UK3840" s="8">
        <f t="shared" si="306"/>
        <v>0</v>
      </c>
    </row>
    <row r="3841" spans="2:557" x14ac:dyDescent="0.25">
      <c r="B3841" s="60">
        <v>3836</v>
      </c>
      <c r="UA3841" s="8">
        <f t="array" ref="UA3841">SUM(LEN($O3841:$PX3841))-SUM(LEN(SUBSTITUTE(UPPER($O3841:$PX3841),"R","")))</f>
        <v>0</v>
      </c>
      <c r="UB3841" s="8">
        <f t="array" ref="UB3841">SUM(LEN($O3841:$PX3841))-SUM(LEN(SUBSTITUTE(UPPER($O3841:$PX3841),"A","")))</f>
        <v>0</v>
      </c>
      <c r="UC3841" s="8">
        <f t="array" ref="UC3841">SUM(LEN($O3841:$PX3841))-SUM(LEN(SUBSTITUTE(UPPER($O3841:$PX3841),"P","")))</f>
        <v>0</v>
      </c>
      <c r="UG3841" s="8">
        <f t="shared" si="302"/>
        <v>0</v>
      </c>
      <c r="UH3841" s="8">
        <f t="shared" si="303"/>
        <v>0</v>
      </c>
      <c r="UI3841" s="8">
        <f t="shared" si="304"/>
        <v>0</v>
      </c>
      <c r="UJ3841" s="8">
        <f t="shared" si="305"/>
        <v>0</v>
      </c>
      <c r="UK3841" s="8">
        <f t="shared" si="306"/>
        <v>0</v>
      </c>
    </row>
    <row r="3842" spans="2:557" x14ac:dyDescent="0.25">
      <c r="B3842" s="60">
        <v>3837</v>
      </c>
      <c r="UA3842" s="8">
        <f t="array" ref="UA3842">SUM(LEN($O3842:$PX3842))-SUM(LEN(SUBSTITUTE(UPPER($O3842:$PX3842),"R","")))</f>
        <v>0</v>
      </c>
      <c r="UB3842" s="8">
        <f t="array" ref="UB3842">SUM(LEN($O3842:$PX3842))-SUM(LEN(SUBSTITUTE(UPPER($O3842:$PX3842),"A","")))</f>
        <v>0</v>
      </c>
      <c r="UC3842" s="8">
        <f t="array" ref="UC3842">SUM(LEN($O3842:$PX3842))-SUM(LEN(SUBSTITUTE(UPPER($O3842:$PX3842),"P","")))</f>
        <v>0</v>
      </c>
      <c r="UG3842" s="8">
        <f t="shared" si="302"/>
        <v>0</v>
      </c>
      <c r="UH3842" s="8">
        <f t="shared" si="303"/>
        <v>0</v>
      </c>
      <c r="UI3842" s="8">
        <f t="shared" si="304"/>
        <v>0</v>
      </c>
      <c r="UJ3842" s="8">
        <f t="shared" si="305"/>
        <v>0</v>
      </c>
      <c r="UK3842" s="8">
        <f t="shared" si="306"/>
        <v>0</v>
      </c>
    </row>
    <row r="3843" spans="2:557" x14ac:dyDescent="0.25">
      <c r="B3843" s="60">
        <v>3838</v>
      </c>
      <c r="UA3843" s="8">
        <f t="array" ref="UA3843">SUM(LEN($O3843:$PX3843))-SUM(LEN(SUBSTITUTE(UPPER($O3843:$PX3843),"R","")))</f>
        <v>0</v>
      </c>
      <c r="UB3843" s="8">
        <f t="array" ref="UB3843">SUM(LEN($O3843:$PX3843))-SUM(LEN(SUBSTITUTE(UPPER($O3843:$PX3843),"A","")))</f>
        <v>0</v>
      </c>
      <c r="UC3843" s="8">
        <f t="array" ref="UC3843">SUM(LEN($O3843:$PX3843))-SUM(LEN(SUBSTITUTE(UPPER($O3843:$PX3843),"P","")))</f>
        <v>0</v>
      </c>
      <c r="UG3843" s="8">
        <f t="shared" si="302"/>
        <v>0</v>
      </c>
      <c r="UH3843" s="8">
        <f t="shared" si="303"/>
        <v>0</v>
      </c>
      <c r="UI3843" s="8">
        <f t="shared" si="304"/>
        <v>0</v>
      </c>
      <c r="UJ3843" s="8">
        <f t="shared" si="305"/>
        <v>0</v>
      </c>
      <c r="UK3843" s="8">
        <f t="shared" si="306"/>
        <v>0</v>
      </c>
    </row>
    <row r="3844" spans="2:557" x14ac:dyDescent="0.25">
      <c r="B3844" s="60">
        <v>3839</v>
      </c>
      <c r="UA3844" s="8">
        <f t="array" ref="UA3844">SUM(LEN($O3844:$PX3844))-SUM(LEN(SUBSTITUTE(UPPER($O3844:$PX3844),"R","")))</f>
        <v>0</v>
      </c>
      <c r="UB3844" s="8">
        <f t="array" ref="UB3844">SUM(LEN($O3844:$PX3844))-SUM(LEN(SUBSTITUTE(UPPER($O3844:$PX3844),"A","")))</f>
        <v>0</v>
      </c>
      <c r="UC3844" s="8">
        <f t="array" ref="UC3844">SUM(LEN($O3844:$PX3844))-SUM(LEN(SUBSTITUTE(UPPER($O3844:$PX3844),"P","")))</f>
        <v>0</v>
      </c>
      <c r="UG3844" s="8">
        <f t="shared" si="302"/>
        <v>0</v>
      </c>
      <c r="UH3844" s="8">
        <f t="shared" si="303"/>
        <v>0</v>
      </c>
      <c r="UI3844" s="8">
        <f t="shared" si="304"/>
        <v>0</v>
      </c>
      <c r="UJ3844" s="8">
        <f t="shared" si="305"/>
        <v>0</v>
      </c>
      <c r="UK3844" s="8">
        <f t="shared" si="306"/>
        <v>0</v>
      </c>
    </row>
    <row r="3845" spans="2:557" x14ac:dyDescent="0.25">
      <c r="B3845" s="60">
        <v>3840</v>
      </c>
      <c r="UA3845" s="8">
        <f t="array" ref="UA3845">SUM(LEN($O3845:$PX3845))-SUM(LEN(SUBSTITUTE(UPPER($O3845:$PX3845),"R","")))</f>
        <v>0</v>
      </c>
      <c r="UB3845" s="8">
        <f t="array" ref="UB3845">SUM(LEN($O3845:$PX3845))-SUM(LEN(SUBSTITUTE(UPPER($O3845:$PX3845),"A","")))</f>
        <v>0</v>
      </c>
      <c r="UC3845" s="8">
        <f t="array" ref="UC3845">SUM(LEN($O3845:$PX3845))-SUM(LEN(SUBSTITUTE(UPPER($O3845:$PX3845),"P","")))</f>
        <v>0</v>
      </c>
      <c r="UG3845" s="8">
        <f t="shared" si="302"/>
        <v>0</v>
      </c>
      <c r="UH3845" s="8">
        <f t="shared" si="303"/>
        <v>0</v>
      </c>
      <c r="UI3845" s="8">
        <f t="shared" si="304"/>
        <v>0</v>
      </c>
      <c r="UJ3845" s="8">
        <f t="shared" si="305"/>
        <v>0</v>
      </c>
      <c r="UK3845" s="8">
        <f t="shared" si="306"/>
        <v>0</v>
      </c>
    </row>
    <row r="3846" spans="2:557" x14ac:dyDescent="0.25">
      <c r="B3846" s="60">
        <v>3841</v>
      </c>
      <c r="UA3846" s="8">
        <f t="array" ref="UA3846">SUM(LEN($O3846:$PX3846))-SUM(LEN(SUBSTITUTE(UPPER($O3846:$PX3846),"R","")))</f>
        <v>0</v>
      </c>
      <c r="UB3846" s="8">
        <f t="array" ref="UB3846">SUM(LEN($O3846:$PX3846))-SUM(LEN(SUBSTITUTE(UPPER($O3846:$PX3846),"A","")))</f>
        <v>0</v>
      </c>
      <c r="UC3846" s="8">
        <f t="array" ref="UC3846">SUM(LEN($O3846:$PX3846))-SUM(LEN(SUBSTITUTE(UPPER($O3846:$PX3846),"P","")))</f>
        <v>0</v>
      </c>
      <c r="UG3846" s="8">
        <f t="shared" si="302"/>
        <v>0</v>
      </c>
      <c r="UH3846" s="8">
        <f t="shared" si="303"/>
        <v>0</v>
      </c>
      <c r="UI3846" s="8">
        <f t="shared" si="304"/>
        <v>0</v>
      </c>
      <c r="UJ3846" s="8">
        <f t="shared" si="305"/>
        <v>0</v>
      </c>
      <c r="UK3846" s="8">
        <f t="shared" si="306"/>
        <v>0</v>
      </c>
    </row>
    <row r="3847" spans="2:557" x14ac:dyDescent="0.25">
      <c r="B3847" s="60">
        <v>3842</v>
      </c>
      <c r="UA3847" s="8">
        <f t="array" ref="UA3847">SUM(LEN($O3847:$PX3847))-SUM(LEN(SUBSTITUTE(UPPER($O3847:$PX3847),"R","")))</f>
        <v>0</v>
      </c>
      <c r="UB3847" s="8">
        <f t="array" ref="UB3847">SUM(LEN($O3847:$PX3847))-SUM(LEN(SUBSTITUTE(UPPER($O3847:$PX3847),"A","")))</f>
        <v>0</v>
      </c>
      <c r="UC3847" s="8">
        <f t="array" ref="UC3847">SUM(LEN($O3847:$PX3847))-SUM(LEN(SUBSTITUTE(UPPER($O3847:$PX3847),"P","")))</f>
        <v>0</v>
      </c>
      <c r="UG3847" s="8">
        <f t="shared" ref="UG3847:UG3910" si="307">SUM(UA3847:UF3847)</f>
        <v>0</v>
      </c>
      <c r="UH3847" s="8">
        <f t="shared" ref="UH3847:UH3910" si="308">IF(OR($G3847="Grade 1",$G3847="Grade 2",$G3847="Grade 3"),1,0)</f>
        <v>0</v>
      </c>
      <c r="UI3847" s="8">
        <f t="shared" ref="UI3847:UI3910" si="309">IF(OR($G3847="Grade 4",$G3847="Grade 5",$G3847="Grade 6"),1,0)</f>
        <v>0</v>
      </c>
      <c r="UJ3847" s="8">
        <f t="shared" ref="UJ3847:UJ3910" si="310">IF(OR($G3847="Grade 7",$G3847="Grade 8",$G3847="Grade 9"),1,0)</f>
        <v>0</v>
      </c>
      <c r="UK3847" s="8">
        <f t="shared" ref="UK3847:UK3910" si="311">IF(OR($G3847="Grade 10",$G3847="Grade 11",$G3847="Grade 12"),1,0)</f>
        <v>0</v>
      </c>
    </row>
    <row r="3848" spans="2:557" x14ac:dyDescent="0.25">
      <c r="B3848" s="60">
        <v>3843</v>
      </c>
      <c r="UA3848" s="8">
        <f t="array" ref="UA3848">SUM(LEN($O3848:$PX3848))-SUM(LEN(SUBSTITUTE(UPPER($O3848:$PX3848),"R","")))</f>
        <v>0</v>
      </c>
      <c r="UB3848" s="8">
        <f t="array" ref="UB3848">SUM(LEN($O3848:$PX3848))-SUM(LEN(SUBSTITUTE(UPPER($O3848:$PX3848),"A","")))</f>
        <v>0</v>
      </c>
      <c r="UC3848" s="8">
        <f t="array" ref="UC3848">SUM(LEN($O3848:$PX3848))-SUM(LEN(SUBSTITUTE(UPPER($O3848:$PX3848),"P","")))</f>
        <v>0</v>
      </c>
      <c r="UG3848" s="8">
        <f t="shared" si="307"/>
        <v>0</v>
      </c>
      <c r="UH3848" s="8">
        <f t="shared" si="308"/>
        <v>0</v>
      </c>
      <c r="UI3848" s="8">
        <f t="shared" si="309"/>
        <v>0</v>
      </c>
      <c r="UJ3848" s="8">
        <f t="shared" si="310"/>
        <v>0</v>
      </c>
      <c r="UK3848" s="8">
        <f t="shared" si="311"/>
        <v>0</v>
      </c>
    </row>
    <row r="3849" spans="2:557" x14ac:dyDescent="0.25">
      <c r="B3849" s="60">
        <v>3844</v>
      </c>
      <c r="UA3849" s="8">
        <f t="array" ref="UA3849">SUM(LEN($O3849:$PX3849))-SUM(LEN(SUBSTITUTE(UPPER($O3849:$PX3849),"R","")))</f>
        <v>0</v>
      </c>
      <c r="UB3849" s="8">
        <f t="array" ref="UB3849">SUM(LEN($O3849:$PX3849))-SUM(LEN(SUBSTITUTE(UPPER($O3849:$PX3849),"A","")))</f>
        <v>0</v>
      </c>
      <c r="UC3849" s="8">
        <f t="array" ref="UC3849">SUM(LEN($O3849:$PX3849))-SUM(LEN(SUBSTITUTE(UPPER($O3849:$PX3849),"P","")))</f>
        <v>0</v>
      </c>
      <c r="UG3849" s="8">
        <f t="shared" si="307"/>
        <v>0</v>
      </c>
      <c r="UH3849" s="8">
        <f t="shared" si="308"/>
        <v>0</v>
      </c>
      <c r="UI3849" s="8">
        <f t="shared" si="309"/>
        <v>0</v>
      </c>
      <c r="UJ3849" s="8">
        <f t="shared" si="310"/>
        <v>0</v>
      </c>
      <c r="UK3849" s="8">
        <f t="shared" si="311"/>
        <v>0</v>
      </c>
    </row>
    <row r="3850" spans="2:557" x14ac:dyDescent="0.25">
      <c r="B3850" s="60">
        <v>3845</v>
      </c>
      <c r="UA3850" s="8">
        <f t="array" ref="UA3850">SUM(LEN($O3850:$PX3850))-SUM(LEN(SUBSTITUTE(UPPER($O3850:$PX3850),"R","")))</f>
        <v>0</v>
      </c>
      <c r="UB3850" s="8">
        <f t="array" ref="UB3850">SUM(LEN($O3850:$PX3850))-SUM(LEN(SUBSTITUTE(UPPER($O3850:$PX3850),"A","")))</f>
        <v>0</v>
      </c>
      <c r="UC3850" s="8">
        <f t="array" ref="UC3850">SUM(LEN($O3850:$PX3850))-SUM(LEN(SUBSTITUTE(UPPER($O3850:$PX3850),"P","")))</f>
        <v>0</v>
      </c>
      <c r="UG3850" s="8">
        <f t="shared" si="307"/>
        <v>0</v>
      </c>
      <c r="UH3850" s="8">
        <f t="shared" si="308"/>
        <v>0</v>
      </c>
      <c r="UI3850" s="8">
        <f t="shared" si="309"/>
        <v>0</v>
      </c>
      <c r="UJ3850" s="8">
        <f t="shared" si="310"/>
        <v>0</v>
      </c>
      <c r="UK3850" s="8">
        <f t="shared" si="311"/>
        <v>0</v>
      </c>
    </row>
    <row r="3851" spans="2:557" x14ac:dyDescent="0.25">
      <c r="B3851" s="60">
        <v>3846</v>
      </c>
      <c r="UA3851" s="8">
        <f t="array" ref="UA3851">SUM(LEN($O3851:$PX3851))-SUM(LEN(SUBSTITUTE(UPPER($O3851:$PX3851),"R","")))</f>
        <v>0</v>
      </c>
      <c r="UB3851" s="8">
        <f t="array" ref="UB3851">SUM(LEN($O3851:$PX3851))-SUM(LEN(SUBSTITUTE(UPPER($O3851:$PX3851),"A","")))</f>
        <v>0</v>
      </c>
      <c r="UC3851" s="8">
        <f t="array" ref="UC3851">SUM(LEN($O3851:$PX3851))-SUM(LEN(SUBSTITUTE(UPPER($O3851:$PX3851),"P","")))</f>
        <v>0</v>
      </c>
      <c r="UG3851" s="8">
        <f t="shared" si="307"/>
        <v>0</v>
      </c>
      <c r="UH3851" s="8">
        <f t="shared" si="308"/>
        <v>0</v>
      </c>
      <c r="UI3851" s="8">
        <f t="shared" si="309"/>
        <v>0</v>
      </c>
      <c r="UJ3851" s="8">
        <f t="shared" si="310"/>
        <v>0</v>
      </c>
      <c r="UK3851" s="8">
        <f t="shared" si="311"/>
        <v>0</v>
      </c>
    </row>
    <row r="3852" spans="2:557" x14ac:dyDescent="0.25">
      <c r="B3852" s="60">
        <v>3847</v>
      </c>
      <c r="UA3852" s="8">
        <f t="array" ref="UA3852">SUM(LEN($O3852:$PX3852))-SUM(LEN(SUBSTITUTE(UPPER($O3852:$PX3852),"R","")))</f>
        <v>0</v>
      </c>
      <c r="UB3852" s="8">
        <f t="array" ref="UB3852">SUM(LEN($O3852:$PX3852))-SUM(LEN(SUBSTITUTE(UPPER($O3852:$PX3852),"A","")))</f>
        <v>0</v>
      </c>
      <c r="UC3852" s="8">
        <f t="array" ref="UC3852">SUM(LEN($O3852:$PX3852))-SUM(LEN(SUBSTITUTE(UPPER($O3852:$PX3852),"P","")))</f>
        <v>0</v>
      </c>
      <c r="UG3852" s="8">
        <f t="shared" si="307"/>
        <v>0</v>
      </c>
      <c r="UH3852" s="8">
        <f t="shared" si="308"/>
        <v>0</v>
      </c>
      <c r="UI3852" s="8">
        <f t="shared" si="309"/>
        <v>0</v>
      </c>
      <c r="UJ3852" s="8">
        <f t="shared" si="310"/>
        <v>0</v>
      </c>
      <c r="UK3852" s="8">
        <f t="shared" si="311"/>
        <v>0</v>
      </c>
    </row>
    <row r="3853" spans="2:557" x14ac:dyDescent="0.25">
      <c r="B3853" s="60">
        <v>3848</v>
      </c>
      <c r="UA3853" s="8">
        <f t="array" ref="UA3853">SUM(LEN($O3853:$PX3853))-SUM(LEN(SUBSTITUTE(UPPER($O3853:$PX3853),"R","")))</f>
        <v>0</v>
      </c>
      <c r="UB3853" s="8">
        <f t="array" ref="UB3853">SUM(LEN($O3853:$PX3853))-SUM(LEN(SUBSTITUTE(UPPER($O3853:$PX3853),"A","")))</f>
        <v>0</v>
      </c>
      <c r="UC3853" s="8">
        <f t="array" ref="UC3853">SUM(LEN($O3853:$PX3853))-SUM(LEN(SUBSTITUTE(UPPER($O3853:$PX3853),"P","")))</f>
        <v>0</v>
      </c>
      <c r="UG3853" s="8">
        <f t="shared" si="307"/>
        <v>0</v>
      </c>
      <c r="UH3853" s="8">
        <f t="shared" si="308"/>
        <v>0</v>
      </c>
      <c r="UI3853" s="8">
        <f t="shared" si="309"/>
        <v>0</v>
      </c>
      <c r="UJ3853" s="8">
        <f t="shared" si="310"/>
        <v>0</v>
      </c>
      <c r="UK3853" s="8">
        <f t="shared" si="311"/>
        <v>0</v>
      </c>
    </row>
    <row r="3854" spans="2:557" x14ac:dyDescent="0.25">
      <c r="B3854" s="60">
        <v>3849</v>
      </c>
      <c r="UA3854" s="8">
        <f t="array" ref="UA3854">SUM(LEN($O3854:$PX3854))-SUM(LEN(SUBSTITUTE(UPPER($O3854:$PX3854),"R","")))</f>
        <v>0</v>
      </c>
      <c r="UB3854" s="8">
        <f t="array" ref="UB3854">SUM(LEN($O3854:$PX3854))-SUM(LEN(SUBSTITUTE(UPPER($O3854:$PX3854),"A","")))</f>
        <v>0</v>
      </c>
      <c r="UC3854" s="8">
        <f t="array" ref="UC3854">SUM(LEN($O3854:$PX3854))-SUM(LEN(SUBSTITUTE(UPPER($O3854:$PX3854),"P","")))</f>
        <v>0</v>
      </c>
      <c r="UG3854" s="8">
        <f t="shared" si="307"/>
        <v>0</v>
      </c>
      <c r="UH3854" s="8">
        <f t="shared" si="308"/>
        <v>0</v>
      </c>
      <c r="UI3854" s="8">
        <f t="shared" si="309"/>
        <v>0</v>
      </c>
      <c r="UJ3854" s="8">
        <f t="shared" si="310"/>
        <v>0</v>
      </c>
      <c r="UK3854" s="8">
        <f t="shared" si="311"/>
        <v>0</v>
      </c>
    </row>
    <row r="3855" spans="2:557" x14ac:dyDescent="0.25">
      <c r="B3855" s="60">
        <v>3850</v>
      </c>
      <c r="UA3855" s="8">
        <f t="array" ref="UA3855">SUM(LEN($O3855:$PX3855))-SUM(LEN(SUBSTITUTE(UPPER($O3855:$PX3855),"R","")))</f>
        <v>0</v>
      </c>
      <c r="UB3855" s="8">
        <f t="array" ref="UB3855">SUM(LEN($O3855:$PX3855))-SUM(LEN(SUBSTITUTE(UPPER($O3855:$PX3855),"A","")))</f>
        <v>0</v>
      </c>
      <c r="UC3855" s="8">
        <f t="array" ref="UC3855">SUM(LEN($O3855:$PX3855))-SUM(LEN(SUBSTITUTE(UPPER($O3855:$PX3855),"P","")))</f>
        <v>0</v>
      </c>
      <c r="UG3855" s="8">
        <f t="shared" si="307"/>
        <v>0</v>
      </c>
      <c r="UH3855" s="8">
        <f t="shared" si="308"/>
        <v>0</v>
      </c>
      <c r="UI3855" s="8">
        <f t="shared" si="309"/>
        <v>0</v>
      </c>
      <c r="UJ3855" s="8">
        <f t="shared" si="310"/>
        <v>0</v>
      </c>
      <c r="UK3855" s="8">
        <f t="shared" si="311"/>
        <v>0</v>
      </c>
    </row>
    <row r="3856" spans="2:557" x14ac:dyDescent="0.25">
      <c r="B3856" s="60">
        <v>3851</v>
      </c>
      <c r="UA3856" s="8">
        <f t="array" ref="UA3856">SUM(LEN($O3856:$PX3856))-SUM(LEN(SUBSTITUTE(UPPER($O3856:$PX3856),"R","")))</f>
        <v>0</v>
      </c>
      <c r="UB3856" s="8">
        <f t="array" ref="UB3856">SUM(LEN($O3856:$PX3856))-SUM(LEN(SUBSTITUTE(UPPER($O3856:$PX3856),"A","")))</f>
        <v>0</v>
      </c>
      <c r="UC3856" s="8">
        <f t="array" ref="UC3856">SUM(LEN($O3856:$PX3856))-SUM(LEN(SUBSTITUTE(UPPER($O3856:$PX3856),"P","")))</f>
        <v>0</v>
      </c>
      <c r="UG3856" s="8">
        <f t="shared" si="307"/>
        <v>0</v>
      </c>
      <c r="UH3856" s="8">
        <f t="shared" si="308"/>
        <v>0</v>
      </c>
      <c r="UI3856" s="8">
        <f t="shared" si="309"/>
        <v>0</v>
      </c>
      <c r="UJ3856" s="8">
        <f t="shared" si="310"/>
        <v>0</v>
      </c>
      <c r="UK3856" s="8">
        <f t="shared" si="311"/>
        <v>0</v>
      </c>
    </row>
    <row r="3857" spans="2:557" x14ac:dyDescent="0.25">
      <c r="B3857" s="60">
        <v>3852</v>
      </c>
      <c r="UA3857" s="8">
        <f t="array" ref="UA3857">SUM(LEN($O3857:$PX3857))-SUM(LEN(SUBSTITUTE(UPPER($O3857:$PX3857),"R","")))</f>
        <v>0</v>
      </c>
      <c r="UB3857" s="8">
        <f t="array" ref="UB3857">SUM(LEN($O3857:$PX3857))-SUM(LEN(SUBSTITUTE(UPPER($O3857:$PX3857),"A","")))</f>
        <v>0</v>
      </c>
      <c r="UC3857" s="8">
        <f t="array" ref="UC3857">SUM(LEN($O3857:$PX3857))-SUM(LEN(SUBSTITUTE(UPPER($O3857:$PX3857),"P","")))</f>
        <v>0</v>
      </c>
      <c r="UG3857" s="8">
        <f t="shared" si="307"/>
        <v>0</v>
      </c>
      <c r="UH3857" s="8">
        <f t="shared" si="308"/>
        <v>0</v>
      </c>
      <c r="UI3857" s="8">
        <f t="shared" si="309"/>
        <v>0</v>
      </c>
      <c r="UJ3857" s="8">
        <f t="shared" si="310"/>
        <v>0</v>
      </c>
      <c r="UK3857" s="8">
        <f t="shared" si="311"/>
        <v>0</v>
      </c>
    </row>
    <row r="3858" spans="2:557" x14ac:dyDescent="0.25">
      <c r="B3858" s="60">
        <v>3853</v>
      </c>
      <c r="UA3858" s="8">
        <f t="array" ref="UA3858">SUM(LEN($O3858:$PX3858))-SUM(LEN(SUBSTITUTE(UPPER($O3858:$PX3858),"R","")))</f>
        <v>0</v>
      </c>
      <c r="UB3858" s="8">
        <f t="array" ref="UB3858">SUM(LEN($O3858:$PX3858))-SUM(LEN(SUBSTITUTE(UPPER($O3858:$PX3858),"A","")))</f>
        <v>0</v>
      </c>
      <c r="UC3858" s="8">
        <f t="array" ref="UC3858">SUM(LEN($O3858:$PX3858))-SUM(LEN(SUBSTITUTE(UPPER($O3858:$PX3858),"P","")))</f>
        <v>0</v>
      </c>
      <c r="UG3858" s="8">
        <f t="shared" si="307"/>
        <v>0</v>
      </c>
      <c r="UH3858" s="8">
        <f t="shared" si="308"/>
        <v>0</v>
      </c>
      <c r="UI3858" s="8">
        <f t="shared" si="309"/>
        <v>0</v>
      </c>
      <c r="UJ3858" s="8">
        <f t="shared" si="310"/>
        <v>0</v>
      </c>
      <c r="UK3858" s="8">
        <f t="shared" si="311"/>
        <v>0</v>
      </c>
    </row>
    <row r="3859" spans="2:557" x14ac:dyDescent="0.25">
      <c r="B3859" s="60">
        <v>3854</v>
      </c>
      <c r="UA3859" s="8">
        <f t="array" ref="UA3859">SUM(LEN($O3859:$PX3859))-SUM(LEN(SUBSTITUTE(UPPER($O3859:$PX3859),"R","")))</f>
        <v>0</v>
      </c>
      <c r="UB3859" s="8">
        <f t="array" ref="UB3859">SUM(LEN($O3859:$PX3859))-SUM(LEN(SUBSTITUTE(UPPER($O3859:$PX3859),"A","")))</f>
        <v>0</v>
      </c>
      <c r="UC3859" s="8">
        <f t="array" ref="UC3859">SUM(LEN($O3859:$PX3859))-SUM(LEN(SUBSTITUTE(UPPER($O3859:$PX3859),"P","")))</f>
        <v>0</v>
      </c>
      <c r="UG3859" s="8">
        <f t="shared" si="307"/>
        <v>0</v>
      </c>
      <c r="UH3859" s="8">
        <f t="shared" si="308"/>
        <v>0</v>
      </c>
      <c r="UI3859" s="8">
        <f t="shared" si="309"/>
        <v>0</v>
      </c>
      <c r="UJ3859" s="8">
        <f t="shared" si="310"/>
        <v>0</v>
      </c>
      <c r="UK3859" s="8">
        <f t="shared" si="311"/>
        <v>0</v>
      </c>
    </row>
    <row r="3860" spans="2:557" x14ac:dyDescent="0.25">
      <c r="B3860" s="60">
        <v>3855</v>
      </c>
      <c r="UA3860" s="8">
        <f t="array" ref="UA3860">SUM(LEN($O3860:$PX3860))-SUM(LEN(SUBSTITUTE(UPPER($O3860:$PX3860),"R","")))</f>
        <v>0</v>
      </c>
      <c r="UB3860" s="8">
        <f t="array" ref="UB3860">SUM(LEN($O3860:$PX3860))-SUM(LEN(SUBSTITUTE(UPPER($O3860:$PX3860),"A","")))</f>
        <v>0</v>
      </c>
      <c r="UC3860" s="8">
        <f t="array" ref="UC3860">SUM(LEN($O3860:$PX3860))-SUM(LEN(SUBSTITUTE(UPPER($O3860:$PX3860),"P","")))</f>
        <v>0</v>
      </c>
      <c r="UG3860" s="8">
        <f t="shared" si="307"/>
        <v>0</v>
      </c>
      <c r="UH3860" s="8">
        <f t="shared" si="308"/>
        <v>0</v>
      </c>
      <c r="UI3860" s="8">
        <f t="shared" si="309"/>
        <v>0</v>
      </c>
      <c r="UJ3860" s="8">
        <f t="shared" si="310"/>
        <v>0</v>
      </c>
      <c r="UK3860" s="8">
        <f t="shared" si="311"/>
        <v>0</v>
      </c>
    </row>
    <row r="3861" spans="2:557" x14ac:dyDescent="0.25">
      <c r="B3861" s="60">
        <v>3856</v>
      </c>
      <c r="UA3861" s="8">
        <f t="array" ref="UA3861">SUM(LEN($O3861:$PX3861))-SUM(LEN(SUBSTITUTE(UPPER($O3861:$PX3861),"R","")))</f>
        <v>0</v>
      </c>
      <c r="UB3861" s="8">
        <f t="array" ref="UB3861">SUM(LEN($O3861:$PX3861))-SUM(LEN(SUBSTITUTE(UPPER($O3861:$PX3861),"A","")))</f>
        <v>0</v>
      </c>
      <c r="UC3861" s="8">
        <f t="array" ref="UC3861">SUM(LEN($O3861:$PX3861))-SUM(LEN(SUBSTITUTE(UPPER($O3861:$PX3861),"P","")))</f>
        <v>0</v>
      </c>
      <c r="UG3861" s="8">
        <f t="shared" si="307"/>
        <v>0</v>
      </c>
      <c r="UH3861" s="8">
        <f t="shared" si="308"/>
        <v>0</v>
      </c>
      <c r="UI3861" s="8">
        <f t="shared" si="309"/>
        <v>0</v>
      </c>
      <c r="UJ3861" s="8">
        <f t="shared" si="310"/>
        <v>0</v>
      </c>
      <c r="UK3861" s="8">
        <f t="shared" si="311"/>
        <v>0</v>
      </c>
    </row>
    <row r="3862" spans="2:557" x14ac:dyDescent="0.25">
      <c r="B3862" s="60">
        <v>3857</v>
      </c>
      <c r="UA3862" s="8">
        <f t="array" ref="UA3862">SUM(LEN($O3862:$PX3862))-SUM(LEN(SUBSTITUTE(UPPER($O3862:$PX3862),"R","")))</f>
        <v>0</v>
      </c>
      <c r="UB3862" s="8">
        <f t="array" ref="UB3862">SUM(LEN($O3862:$PX3862))-SUM(LEN(SUBSTITUTE(UPPER($O3862:$PX3862),"A","")))</f>
        <v>0</v>
      </c>
      <c r="UC3862" s="8">
        <f t="array" ref="UC3862">SUM(LEN($O3862:$PX3862))-SUM(LEN(SUBSTITUTE(UPPER($O3862:$PX3862),"P","")))</f>
        <v>0</v>
      </c>
      <c r="UG3862" s="8">
        <f t="shared" si="307"/>
        <v>0</v>
      </c>
      <c r="UH3862" s="8">
        <f t="shared" si="308"/>
        <v>0</v>
      </c>
      <c r="UI3862" s="8">
        <f t="shared" si="309"/>
        <v>0</v>
      </c>
      <c r="UJ3862" s="8">
        <f t="shared" si="310"/>
        <v>0</v>
      </c>
      <c r="UK3862" s="8">
        <f t="shared" si="311"/>
        <v>0</v>
      </c>
    </row>
    <row r="3863" spans="2:557" x14ac:dyDescent="0.25">
      <c r="B3863" s="60">
        <v>3858</v>
      </c>
      <c r="UA3863" s="8">
        <f t="array" ref="UA3863">SUM(LEN($O3863:$PX3863))-SUM(LEN(SUBSTITUTE(UPPER($O3863:$PX3863),"R","")))</f>
        <v>0</v>
      </c>
      <c r="UB3863" s="8">
        <f t="array" ref="UB3863">SUM(LEN($O3863:$PX3863))-SUM(LEN(SUBSTITUTE(UPPER($O3863:$PX3863),"A","")))</f>
        <v>0</v>
      </c>
      <c r="UC3863" s="8">
        <f t="array" ref="UC3863">SUM(LEN($O3863:$PX3863))-SUM(LEN(SUBSTITUTE(UPPER($O3863:$PX3863),"P","")))</f>
        <v>0</v>
      </c>
      <c r="UG3863" s="8">
        <f t="shared" si="307"/>
        <v>0</v>
      </c>
      <c r="UH3863" s="8">
        <f t="shared" si="308"/>
        <v>0</v>
      </c>
      <c r="UI3863" s="8">
        <f t="shared" si="309"/>
        <v>0</v>
      </c>
      <c r="UJ3863" s="8">
        <f t="shared" si="310"/>
        <v>0</v>
      </c>
      <c r="UK3863" s="8">
        <f t="shared" si="311"/>
        <v>0</v>
      </c>
    </row>
    <row r="3864" spans="2:557" x14ac:dyDescent="0.25">
      <c r="B3864" s="60">
        <v>3859</v>
      </c>
      <c r="UA3864" s="8">
        <f t="array" ref="UA3864">SUM(LEN($O3864:$PX3864))-SUM(LEN(SUBSTITUTE(UPPER($O3864:$PX3864),"R","")))</f>
        <v>0</v>
      </c>
      <c r="UB3864" s="8">
        <f t="array" ref="UB3864">SUM(LEN($O3864:$PX3864))-SUM(LEN(SUBSTITUTE(UPPER($O3864:$PX3864),"A","")))</f>
        <v>0</v>
      </c>
      <c r="UC3864" s="8">
        <f t="array" ref="UC3864">SUM(LEN($O3864:$PX3864))-SUM(LEN(SUBSTITUTE(UPPER($O3864:$PX3864),"P","")))</f>
        <v>0</v>
      </c>
      <c r="UG3864" s="8">
        <f t="shared" si="307"/>
        <v>0</v>
      </c>
      <c r="UH3864" s="8">
        <f t="shared" si="308"/>
        <v>0</v>
      </c>
      <c r="UI3864" s="8">
        <f t="shared" si="309"/>
        <v>0</v>
      </c>
      <c r="UJ3864" s="8">
        <f t="shared" si="310"/>
        <v>0</v>
      </c>
      <c r="UK3864" s="8">
        <f t="shared" si="311"/>
        <v>0</v>
      </c>
    </row>
    <row r="3865" spans="2:557" x14ac:dyDescent="0.25">
      <c r="B3865" s="60">
        <v>3860</v>
      </c>
      <c r="UA3865" s="8">
        <f t="array" ref="UA3865">SUM(LEN($O3865:$PX3865))-SUM(LEN(SUBSTITUTE(UPPER($O3865:$PX3865),"R","")))</f>
        <v>0</v>
      </c>
      <c r="UB3865" s="8">
        <f t="array" ref="UB3865">SUM(LEN($O3865:$PX3865))-SUM(LEN(SUBSTITUTE(UPPER($O3865:$PX3865),"A","")))</f>
        <v>0</v>
      </c>
      <c r="UC3865" s="8">
        <f t="array" ref="UC3865">SUM(LEN($O3865:$PX3865))-SUM(LEN(SUBSTITUTE(UPPER($O3865:$PX3865),"P","")))</f>
        <v>0</v>
      </c>
      <c r="UG3865" s="8">
        <f t="shared" si="307"/>
        <v>0</v>
      </c>
      <c r="UH3865" s="8">
        <f t="shared" si="308"/>
        <v>0</v>
      </c>
      <c r="UI3865" s="8">
        <f t="shared" si="309"/>
        <v>0</v>
      </c>
      <c r="UJ3865" s="8">
        <f t="shared" si="310"/>
        <v>0</v>
      </c>
      <c r="UK3865" s="8">
        <f t="shared" si="311"/>
        <v>0</v>
      </c>
    </row>
    <row r="3866" spans="2:557" x14ac:dyDescent="0.25">
      <c r="B3866" s="60">
        <v>3861</v>
      </c>
      <c r="UA3866" s="8">
        <f t="array" ref="UA3866">SUM(LEN($O3866:$PX3866))-SUM(LEN(SUBSTITUTE(UPPER($O3866:$PX3866),"R","")))</f>
        <v>0</v>
      </c>
      <c r="UB3866" s="8">
        <f t="array" ref="UB3866">SUM(LEN($O3866:$PX3866))-SUM(LEN(SUBSTITUTE(UPPER($O3866:$PX3866),"A","")))</f>
        <v>0</v>
      </c>
      <c r="UC3866" s="8">
        <f t="array" ref="UC3866">SUM(LEN($O3866:$PX3866))-SUM(LEN(SUBSTITUTE(UPPER($O3866:$PX3866),"P","")))</f>
        <v>0</v>
      </c>
      <c r="UG3866" s="8">
        <f t="shared" si="307"/>
        <v>0</v>
      </c>
      <c r="UH3866" s="8">
        <f t="shared" si="308"/>
        <v>0</v>
      </c>
      <c r="UI3866" s="8">
        <f t="shared" si="309"/>
        <v>0</v>
      </c>
      <c r="UJ3866" s="8">
        <f t="shared" si="310"/>
        <v>0</v>
      </c>
      <c r="UK3866" s="8">
        <f t="shared" si="311"/>
        <v>0</v>
      </c>
    </row>
    <row r="3867" spans="2:557" x14ac:dyDescent="0.25">
      <c r="B3867" s="60">
        <v>3862</v>
      </c>
      <c r="UA3867" s="8">
        <f t="array" ref="UA3867">SUM(LEN($O3867:$PX3867))-SUM(LEN(SUBSTITUTE(UPPER($O3867:$PX3867),"R","")))</f>
        <v>0</v>
      </c>
      <c r="UB3867" s="8">
        <f t="array" ref="UB3867">SUM(LEN($O3867:$PX3867))-SUM(LEN(SUBSTITUTE(UPPER($O3867:$PX3867),"A","")))</f>
        <v>0</v>
      </c>
      <c r="UC3867" s="8">
        <f t="array" ref="UC3867">SUM(LEN($O3867:$PX3867))-SUM(LEN(SUBSTITUTE(UPPER($O3867:$PX3867),"P","")))</f>
        <v>0</v>
      </c>
      <c r="UG3867" s="8">
        <f t="shared" si="307"/>
        <v>0</v>
      </c>
      <c r="UH3867" s="8">
        <f t="shared" si="308"/>
        <v>0</v>
      </c>
      <c r="UI3867" s="8">
        <f t="shared" si="309"/>
        <v>0</v>
      </c>
      <c r="UJ3867" s="8">
        <f t="shared" si="310"/>
        <v>0</v>
      </c>
      <c r="UK3867" s="8">
        <f t="shared" si="311"/>
        <v>0</v>
      </c>
    </row>
    <row r="3868" spans="2:557" x14ac:dyDescent="0.25">
      <c r="B3868" s="60">
        <v>3863</v>
      </c>
      <c r="UA3868" s="8">
        <f t="array" ref="UA3868">SUM(LEN($O3868:$PX3868))-SUM(LEN(SUBSTITUTE(UPPER($O3868:$PX3868),"R","")))</f>
        <v>0</v>
      </c>
      <c r="UB3868" s="8">
        <f t="array" ref="UB3868">SUM(LEN($O3868:$PX3868))-SUM(LEN(SUBSTITUTE(UPPER($O3868:$PX3868),"A","")))</f>
        <v>0</v>
      </c>
      <c r="UC3868" s="8">
        <f t="array" ref="UC3868">SUM(LEN($O3868:$PX3868))-SUM(LEN(SUBSTITUTE(UPPER($O3868:$PX3868),"P","")))</f>
        <v>0</v>
      </c>
      <c r="UG3868" s="8">
        <f t="shared" si="307"/>
        <v>0</v>
      </c>
      <c r="UH3868" s="8">
        <f t="shared" si="308"/>
        <v>0</v>
      </c>
      <c r="UI3868" s="8">
        <f t="shared" si="309"/>
        <v>0</v>
      </c>
      <c r="UJ3868" s="8">
        <f t="shared" si="310"/>
        <v>0</v>
      </c>
      <c r="UK3868" s="8">
        <f t="shared" si="311"/>
        <v>0</v>
      </c>
    </row>
    <row r="3869" spans="2:557" x14ac:dyDescent="0.25">
      <c r="B3869" s="60">
        <v>3864</v>
      </c>
      <c r="UA3869" s="8">
        <f t="array" ref="UA3869">SUM(LEN($O3869:$PX3869))-SUM(LEN(SUBSTITUTE(UPPER($O3869:$PX3869),"R","")))</f>
        <v>0</v>
      </c>
      <c r="UB3869" s="8">
        <f t="array" ref="UB3869">SUM(LEN($O3869:$PX3869))-SUM(LEN(SUBSTITUTE(UPPER($O3869:$PX3869),"A","")))</f>
        <v>0</v>
      </c>
      <c r="UC3869" s="8">
        <f t="array" ref="UC3869">SUM(LEN($O3869:$PX3869))-SUM(LEN(SUBSTITUTE(UPPER($O3869:$PX3869),"P","")))</f>
        <v>0</v>
      </c>
      <c r="UG3869" s="8">
        <f t="shared" si="307"/>
        <v>0</v>
      </c>
      <c r="UH3869" s="8">
        <f t="shared" si="308"/>
        <v>0</v>
      </c>
      <c r="UI3869" s="8">
        <f t="shared" si="309"/>
        <v>0</v>
      </c>
      <c r="UJ3869" s="8">
        <f t="shared" si="310"/>
        <v>0</v>
      </c>
      <c r="UK3869" s="8">
        <f t="shared" si="311"/>
        <v>0</v>
      </c>
    </row>
    <row r="3870" spans="2:557" x14ac:dyDescent="0.25">
      <c r="B3870" s="60">
        <v>3865</v>
      </c>
      <c r="UA3870" s="8">
        <f t="array" ref="UA3870">SUM(LEN($O3870:$PX3870))-SUM(LEN(SUBSTITUTE(UPPER($O3870:$PX3870),"R","")))</f>
        <v>0</v>
      </c>
      <c r="UB3870" s="8">
        <f t="array" ref="UB3870">SUM(LEN($O3870:$PX3870))-SUM(LEN(SUBSTITUTE(UPPER($O3870:$PX3870),"A","")))</f>
        <v>0</v>
      </c>
      <c r="UC3870" s="8">
        <f t="array" ref="UC3870">SUM(LEN($O3870:$PX3870))-SUM(LEN(SUBSTITUTE(UPPER($O3870:$PX3870),"P","")))</f>
        <v>0</v>
      </c>
      <c r="UG3870" s="8">
        <f t="shared" si="307"/>
        <v>0</v>
      </c>
      <c r="UH3870" s="8">
        <f t="shared" si="308"/>
        <v>0</v>
      </c>
      <c r="UI3870" s="8">
        <f t="shared" si="309"/>
        <v>0</v>
      </c>
      <c r="UJ3870" s="8">
        <f t="shared" si="310"/>
        <v>0</v>
      </c>
      <c r="UK3870" s="8">
        <f t="shared" si="311"/>
        <v>0</v>
      </c>
    </row>
    <row r="3871" spans="2:557" x14ac:dyDescent="0.25">
      <c r="B3871" s="60">
        <v>3866</v>
      </c>
      <c r="UA3871" s="8">
        <f t="array" ref="UA3871">SUM(LEN($O3871:$PX3871))-SUM(LEN(SUBSTITUTE(UPPER($O3871:$PX3871),"R","")))</f>
        <v>0</v>
      </c>
      <c r="UB3871" s="8">
        <f t="array" ref="UB3871">SUM(LEN($O3871:$PX3871))-SUM(LEN(SUBSTITUTE(UPPER($O3871:$PX3871),"A","")))</f>
        <v>0</v>
      </c>
      <c r="UC3871" s="8">
        <f t="array" ref="UC3871">SUM(LEN($O3871:$PX3871))-SUM(LEN(SUBSTITUTE(UPPER($O3871:$PX3871),"P","")))</f>
        <v>0</v>
      </c>
      <c r="UG3871" s="8">
        <f t="shared" si="307"/>
        <v>0</v>
      </c>
      <c r="UH3871" s="8">
        <f t="shared" si="308"/>
        <v>0</v>
      </c>
      <c r="UI3871" s="8">
        <f t="shared" si="309"/>
        <v>0</v>
      </c>
      <c r="UJ3871" s="8">
        <f t="shared" si="310"/>
        <v>0</v>
      </c>
      <c r="UK3871" s="8">
        <f t="shared" si="311"/>
        <v>0</v>
      </c>
    </row>
    <row r="3872" spans="2:557" x14ac:dyDescent="0.25">
      <c r="B3872" s="60">
        <v>3867</v>
      </c>
      <c r="UA3872" s="8">
        <f t="array" ref="UA3872">SUM(LEN($O3872:$PX3872))-SUM(LEN(SUBSTITUTE(UPPER($O3872:$PX3872),"R","")))</f>
        <v>0</v>
      </c>
      <c r="UB3872" s="8">
        <f t="array" ref="UB3872">SUM(LEN($O3872:$PX3872))-SUM(LEN(SUBSTITUTE(UPPER($O3872:$PX3872),"A","")))</f>
        <v>0</v>
      </c>
      <c r="UC3872" s="8">
        <f t="array" ref="UC3872">SUM(LEN($O3872:$PX3872))-SUM(LEN(SUBSTITUTE(UPPER($O3872:$PX3872),"P","")))</f>
        <v>0</v>
      </c>
      <c r="UG3872" s="8">
        <f t="shared" si="307"/>
        <v>0</v>
      </c>
      <c r="UH3872" s="8">
        <f t="shared" si="308"/>
        <v>0</v>
      </c>
      <c r="UI3872" s="8">
        <f t="shared" si="309"/>
        <v>0</v>
      </c>
      <c r="UJ3872" s="8">
        <f t="shared" si="310"/>
        <v>0</v>
      </c>
      <c r="UK3872" s="8">
        <f t="shared" si="311"/>
        <v>0</v>
      </c>
    </row>
    <row r="3873" spans="2:557" x14ac:dyDescent="0.25">
      <c r="B3873" s="60">
        <v>3868</v>
      </c>
      <c r="UA3873" s="8">
        <f t="array" ref="UA3873">SUM(LEN($O3873:$PX3873))-SUM(LEN(SUBSTITUTE(UPPER($O3873:$PX3873),"R","")))</f>
        <v>0</v>
      </c>
      <c r="UB3873" s="8">
        <f t="array" ref="UB3873">SUM(LEN($O3873:$PX3873))-SUM(LEN(SUBSTITUTE(UPPER($O3873:$PX3873),"A","")))</f>
        <v>0</v>
      </c>
      <c r="UC3873" s="8">
        <f t="array" ref="UC3873">SUM(LEN($O3873:$PX3873))-SUM(LEN(SUBSTITUTE(UPPER($O3873:$PX3873),"P","")))</f>
        <v>0</v>
      </c>
      <c r="UG3873" s="8">
        <f t="shared" si="307"/>
        <v>0</v>
      </c>
      <c r="UH3873" s="8">
        <f t="shared" si="308"/>
        <v>0</v>
      </c>
      <c r="UI3873" s="8">
        <f t="shared" si="309"/>
        <v>0</v>
      </c>
      <c r="UJ3873" s="8">
        <f t="shared" si="310"/>
        <v>0</v>
      </c>
      <c r="UK3873" s="8">
        <f t="shared" si="311"/>
        <v>0</v>
      </c>
    </row>
    <row r="3874" spans="2:557" x14ac:dyDescent="0.25">
      <c r="B3874" s="60">
        <v>3869</v>
      </c>
      <c r="UA3874" s="8">
        <f t="array" ref="UA3874">SUM(LEN($O3874:$PX3874))-SUM(LEN(SUBSTITUTE(UPPER($O3874:$PX3874),"R","")))</f>
        <v>0</v>
      </c>
      <c r="UB3874" s="8">
        <f t="array" ref="UB3874">SUM(LEN($O3874:$PX3874))-SUM(LEN(SUBSTITUTE(UPPER($O3874:$PX3874),"A","")))</f>
        <v>0</v>
      </c>
      <c r="UC3874" s="8">
        <f t="array" ref="UC3874">SUM(LEN($O3874:$PX3874))-SUM(LEN(SUBSTITUTE(UPPER($O3874:$PX3874),"P","")))</f>
        <v>0</v>
      </c>
      <c r="UG3874" s="8">
        <f t="shared" si="307"/>
        <v>0</v>
      </c>
      <c r="UH3874" s="8">
        <f t="shared" si="308"/>
        <v>0</v>
      </c>
      <c r="UI3874" s="8">
        <f t="shared" si="309"/>
        <v>0</v>
      </c>
      <c r="UJ3874" s="8">
        <f t="shared" si="310"/>
        <v>0</v>
      </c>
      <c r="UK3874" s="8">
        <f t="shared" si="311"/>
        <v>0</v>
      </c>
    </row>
    <row r="3875" spans="2:557" x14ac:dyDescent="0.25">
      <c r="B3875" s="60">
        <v>3870</v>
      </c>
      <c r="UA3875" s="8">
        <f t="array" ref="UA3875">SUM(LEN($O3875:$PX3875))-SUM(LEN(SUBSTITUTE(UPPER($O3875:$PX3875),"R","")))</f>
        <v>0</v>
      </c>
      <c r="UB3875" s="8">
        <f t="array" ref="UB3875">SUM(LEN($O3875:$PX3875))-SUM(LEN(SUBSTITUTE(UPPER($O3875:$PX3875),"A","")))</f>
        <v>0</v>
      </c>
      <c r="UC3875" s="8">
        <f t="array" ref="UC3875">SUM(LEN($O3875:$PX3875))-SUM(LEN(SUBSTITUTE(UPPER($O3875:$PX3875),"P","")))</f>
        <v>0</v>
      </c>
      <c r="UG3875" s="8">
        <f t="shared" si="307"/>
        <v>0</v>
      </c>
      <c r="UH3875" s="8">
        <f t="shared" si="308"/>
        <v>0</v>
      </c>
      <c r="UI3875" s="8">
        <f t="shared" si="309"/>
        <v>0</v>
      </c>
      <c r="UJ3875" s="8">
        <f t="shared" si="310"/>
        <v>0</v>
      </c>
      <c r="UK3875" s="8">
        <f t="shared" si="311"/>
        <v>0</v>
      </c>
    </row>
    <row r="3876" spans="2:557" x14ac:dyDescent="0.25">
      <c r="B3876" s="60">
        <v>3871</v>
      </c>
      <c r="UA3876" s="8">
        <f t="array" ref="UA3876">SUM(LEN($O3876:$PX3876))-SUM(LEN(SUBSTITUTE(UPPER($O3876:$PX3876),"R","")))</f>
        <v>0</v>
      </c>
      <c r="UB3876" s="8">
        <f t="array" ref="UB3876">SUM(LEN($O3876:$PX3876))-SUM(LEN(SUBSTITUTE(UPPER($O3876:$PX3876),"A","")))</f>
        <v>0</v>
      </c>
      <c r="UC3876" s="8">
        <f t="array" ref="UC3876">SUM(LEN($O3876:$PX3876))-SUM(LEN(SUBSTITUTE(UPPER($O3876:$PX3876),"P","")))</f>
        <v>0</v>
      </c>
      <c r="UG3876" s="8">
        <f t="shared" si="307"/>
        <v>0</v>
      </c>
      <c r="UH3876" s="8">
        <f t="shared" si="308"/>
        <v>0</v>
      </c>
      <c r="UI3876" s="8">
        <f t="shared" si="309"/>
        <v>0</v>
      </c>
      <c r="UJ3876" s="8">
        <f t="shared" si="310"/>
        <v>0</v>
      </c>
      <c r="UK3876" s="8">
        <f t="shared" si="311"/>
        <v>0</v>
      </c>
    </row>
    <row r="3877" spans="2:557" x14ac:dyDescent="0.25">
      <c r="B3877" s="60">
        <v>3872</v>
      </c>
      <c r="UA3877" s="8">
        <f t="array" ref="UA3877">SUM(LEN($O3877:$PX3877))-SUM(LEN(SUBSTITUTE(UPPER($O3877:$PX3877),"R","")))</f>
        <v>0</v>
      </c>
      <c r="UB3877" s="8">
        <f t="array" ref="UB3877">SUM(LEN($O3877:$PX3877))-SUM(LEN(SUBSTITUTE(UPPER($O3877:$PX3877),"A","")))</f>
        <v>0</v>
      </c>
      <c r="UC3877" s="8">
        <f t="array" ref="UC3877">SUM(LEN($O3877:$PX3877))-SUM(LEN(SUBSTITUTE(UPPER($O3877:$PX3877),"P","")))</f>
        <v>0</v>
      </c>
      <c r="UG3877" s="8">
        <f t="shared" si="307"/>
        <v>0</v>
      </c>
      <c r="UH3877" s="8">
        <f t="shared" si="308"/>
        <v>0</v>
      </c>
      <c r="UI3877" s="8">
        <f t="shared" si="309"/>
        <v>0</v>
      </c>
      <c r="UJ3877" s="8">
        <f t="shared" si="310"/>
        <v>0</v>
      </c>
      <c r="UK3877" s="8">
        <f t="shared" si="311"/>
        <v>0</v>
      </c>
    </row>
    <row r="3878" spans="2:557" x14ac:dyDescent="0.25">
      <c r="B3878" s="60">
        <v>3873</v>
      </c>
      <c r="UA3878" s="8">
        <f t="array" ref="UA3878">SUM(LEN($O3878:$PX3878))-SUM(LEN(SUBSTITUTE(UPPER($O3878:$PX3878),"R","")))</f>
        <v>0</v>
      </c>
      <c r="UB3878" s="8">
        <f t="array" ref="UB3878">SUM(LEN($O3878:$PX3878))-SUM(LEN(SUBSTITUTE(UPPER($O3878:$PX3878),"A","")))</f>
        <v>0</v>
      </c>
      <c r="UC3878" s="8">
        <f t="array" ref="UC3878">SUM(LEN($O3878:$PX3878))-SUM(LEN(SUBSTITUTE(UPPER($O3878:$PX3878),"P","")))</f>
        <v>0</v>
      </c>
      <c r="UG3878" s="8">
        <f t="shared" si="307"/>
        <v>0</v>
      </c>
      <c r="UH3878" s="8">
        <f t="shared" si="308"/>
        <v>0</v>
      </c>
      <c r="UI3878" s="8">
        <f t="shared" si="309"/>
        <v>0</v>
      </c>
      <c r="UJ3878" s="8">
        <f t="shared" si="310"/>
        <v>0</v>
      </c>
      <c r="UK3878" s="8">
        <f t="shared" si="311"/>
        <v>0</v>
      </c>
    </row>
    <row r="3879" spans="2:557" x14ac:dyDescent="0.25">
      <c r="B3879" s="60">
        <v>3874</v>
      </c>
      <c r="UA3879" s="8">
        <f t="array" ref="UA3879">SUM(LEN($O3879:$PX3879))-SUM(LEN(SUBSTITUTE(UPPER($O3879:$PX3879),"R","")))</f>
        <v>0</v>
      </c>
      <c r="UB3879" s="8">
        <f t="array" ref="UB3879">SUM(LEN($O3879:$PX3879))-SUM(LEN(SUBSTITUTE(UPPER($O3879:$PX3879),"A","")))</f>
        <v>0</v>
      </c>
      <c r="UC3879" s="8">
        <f t="array" ref="UC3879">SUM(LEN($O3879:$PX3879))-SUM(LEN(SUBSTITUTE(UPPER($O3879:$PX3879),"P","")))</f>
        <v>0</v>
      </c>
      <c r="UG3879" s="8">
        <f t="shared" si="307"/>
        <v>0</v>
      </c>
      <c r="UH3879" s="8">
        <f t="shared" si="308"/>
        <v>0</v>
      </c>
      <c r="UI3879" s="8">
        <f t="shared" si="309"/>
        <v>0</v>
      </c>
      <c r="UJ3879" s="8">
        <f t="shared" si="310"/>
        <v>0</v>
      </c>
      <c r="UK3879" s="8">
        <f t="shared" si="311"/>
        <v>0</v>
      </c>
    </row>
    <row r="3880" spans="2:557" x14ac:dyDescent="0.25">
      <c r="B3880" s="60">
        <v>3875</v>
      </c>
      <c r="UA3880" s="8">
        <f t="array" ref="UA3880">SUM(LEN($O3880:$PX3880))-SUM(LEN(SUBSTITUTE(UPPER($O3880:$PX3880),"R","")))</f>
        <v>0</v>
      </c>
      <c r="UB3880" s="8">
        <f t="array" ref="UB3880">SUM(LEN($O3880:$PX3880))-SUM(LEN(SUBSTITUTE(UPPER($O3880:$PX3880),"A","")))</f>
        <v>0</v>
      </c>
      <c r="UC3880" s="8">
        <f t="array" ref="UC3880">SUM(LEN($O3880:$PX3880))-SUM(LEN(SUBSTITUTE(UPPER($O3880:$PX3880),"P","")))</f>
        <v>0</v>
      </c>
      <c r="UG3880" s="8">
        <f t="shared" si="307"/>
        <v>0</v>
      </c>
      <c r="UH3880" s="8">
        <f t="shared" si="308"/>
        <v>0</v>
      </c>
      <c r="UI3880" s="8">
        <f t="shared" si="309"/>
        <v>0</v>
      </c>
      <c r="UJ3880" s="8">
        <f t="shared" si="310"/>
        <v>0</v>
      </c>
      <c r="UK3880" s="8">
        <f t="shared" si="311"/>
        <v>0</v>
      </c>
    </row>
    <row r="3881" spans="2:557" x14ac:dyDescent="0.25">
      <c r="B3881" s="60">
        <v>3876</v>
      </c>
      <c r="UA3881" s="8">
        <f t="array" ref="UA3881">SUM(LEN($O3881:$PX3881))-SUM(LEN(SUBSTITUTE(UPPER($O3881:$PX3881),"R","")))</f>
        <v>0</v>
      </c>
      <c r="UB3881" s="8">
        <f t="array" ref="UB3881">SUM(LEN($O3881:$PX3881))-SUM(LEN(SUBSTITUTE(UPPER($O3881:$PX3881),"A","")))</f>
        <v>0</v>
      </c>
      <c r="UC3881" s="8">
        <f t="array" ref="UC3881">SUM(LEN($O3881:$PX3881))-SUM(LEN(SUBSTITUTE(UPPER($O3881:$PX3881),"P","")))</f>
        <v>0</v>
      </c>
      <c r="UG3881" s="8">
        <f t="shared" si="307"/>
        <v>0</v>
      </c>
      <c r="UH3881" s="8">
        <f t="shared" si="308"/>
        <v>0</v>
      </c>
      <c r="UI3881" s="8">
        <f t="shared" si="309"/>
        <v>0</v>
      </c>
      <c r="UJ3881" s="8">
        <f t="shared" si="310"/>
        <v>0</v>
      </c>
      <c r="UK3881" s="8">
        <f t="shared" si="311"/>
        <v>0</v>
      </c>
    </row>
    <row r="3882" spans="2:557" x14ac:dyDescent="0.25">
      <c r="B3882" s="60">
        <v>3877</v>
      </c>
      <c r="UA3882" s="8">
        <f t="array" ref="UA3882">SUM(LEN($O3882:$PX3882))-SUM(LEN(SUBSTITUTE(UPPER($O3882:$PX3882),"R","")))</f>
        <v>0</v>
      </c>
      <c r="UB3882" s="8">
        <f t="array" ref="UB3882">SUM(LEN($O3882:$PX3882))-SUM(LEN(SUBSTITUTE(UPPER($O3882:$PX3882),"A","")))</f>
        <v>0</v>
      </c>
      <c r="UC3882" s="8">
        <f t="array" ref="UC3882">SUM(LEN($O3882:$PX3882))-SUM(LEN(SUBSTITUTE(UPPER($O3882:$PX3882),"P","")))</f>
        <v>0</v>
      </c>
      <c r="UG3882" s="8">
        <f t="shared" si="307"/>
        <v>0</v>
      </c>
      <c r="UH3882" s="8">
        <f t="shared" si="308"/>
        <v>0</v>
      </c>
      <c r="UI3882" s="8">
        <f t="shared" si="309"/>
        <v>0</v>
      </c>
      <c r="UJ3882" s="8">
        <f t="shared" si="310"/>
        <v>0</v>
      </c>
      <c r="UK3882" s="8">
        <f t="shared" si="311"/>
        <v>0</v>
      </c>
    </row>
    <row r="3883" spans="2:557" x14ac:dyDescent="0.25">
      <c r="B3883" s="60">
        <v>3878</v>
      </c>
      <c r="UA3883" s="8">
        <f t="array" ref="UA3883">SUM(LEN($O3883:$PX3883))-SUM(LEN(SUBSTITUTE(UPPER($O3883:$PX3883),"R","")))</f>
        <v>0</v>
      </c>
      <c r="UB3883" s="8">
        <f t="array" ref="UB3883">SUM(LEN($O3883:$PX3883))-SUM(LEN(SUBSTITUTE(UPPER($O3883:$PX3883),"A","")))</f>
        <v>0</v>
      </c>
      <c r="UC3883" s="8">
        <f t="array" ref="UC3883">SUM(LEN($O3883:$PX3883))-SUM(LEN(SUBSTITUTE(UPPER($O3883:$PX3883),"P","")))</f>
        <v>0</v>
      </c>
      <c r="UG3883" s="8">
        <f t="shared" si="307"/>
        <v>0</v>
      </c>
      <c r="UH3883" s="8">
        <f t="shared" si="308"/>
        <v>0</v>
      </c>
      <c r="UI3883" s="8">
        <f t="shared" si="309"/>
        <v>0</v>
      </c>
      <c r="UJ3883" s="8">
        <f t="shared" si="310"/>
        <v>0</v>
      </c>
      <c r="UK3883" s="8">
        <f t="shared" si="311"/>
        <v>0</v>
      </c>
    </row>
    <row r="3884" spans="2:557" x14ac:dyDescent="0.25">
      <c r="B3884" s="60">
        <v>3879</v>
      </c>
      <c r="UA3884" s="8">
        <f t="array" ref="UA3884">SUM(LEN($O3884:$PX3884))-SUM(LEN(SUBSTITUTE(UPPER($O3884:$PX3884),"R","")))</f>
        <v>0</v>
      </c>
      <c r="UB3884" s="8">
        <f t="array" ref="UB3884">SUM(LEN($O3884:$PX3884))-SUM(LEN(SUBSTITUTE(UPPER($O3884:$PX3884),"A","")))</f>
        <v>0</v>
      </c>
      <c r="UC3884" s="8">
        <f t="array" ref="UC3884">SUM(LEN($O3884:$PX3884))-SUM(LEN(SUBSTITUTE(UPPER($O3884:$PX3884),"P","")))</f>
        <v>0</v>
      </c>
      <c r="UG3884" s="8">
        <f t="shared" si="307"/>
        <v>0</v>
      </c>
      <c r="UH3884" s="8">
        <f t="shared" si="308"/>
        <v>0</v>
      </c>
      <c r="UI3884" s="8">
        <f t="shared" si="309"/>
        <v>0</v>
      </c>
      <c r="UJ3884" s="8">
        <f t="shared" si="310"/>
        <v>0</v>
      </c>
      <c r="UK3884" s="8">
        <f t="shared" si="311"/>
        <v>0</v>
      </c>
    </row>
    <row r="3885" spans="2:557" x14ac:dyDescent="0.25">
      <c r="B3885" s="60">
        <v>3880</v>
      </c>
      <c r="UA3885" s="8">
        <f t="array" ref="UA3885">SUM(LEN($O3885:$PX3885))-SUM(LEN(SUBSTITUTE(UPPER($O3885:$PX3885),"R","")))</f>
        <v>0</v>
      </c>
      <c r="UB3885" s="8">
        <f t="array" ref="UB3885">SUM(LEN($O3885:$PX3885))-SUM(LEN(SUBSTITUTE(UPPER($O3885:$PX3885),"A","")))</f>
        <v>0</v>
      </c>
      <c r="UC3885" s="8">
        <f t="array" ref="UC3885">SUM(LEN($O3885:$PX3885))-SUM(LEN(SUBSTITUTE(UPPER($O3885:$PX3885),"P","")))</f>
        <v>0</v>
      </c>
      <c r="UG3885" s="8">
        <f t="shared" si="307"/>
        <v>0</v>
      </c>
      <c r="UH3885" s="8">
        <f t="shared" si="308"/>
        <v>0</v>
      </c>
      <c r="UI3885" s="8">
        <f t="shared" si="309"/>
        <v>0</v>
      </c>
      <c r="UJ3885" s="8">
        <f t="shared" si="310"/>
        <v>0</v>
      </c>
      <c r="UK3885" s="8">
        <f t="shared" si="311"/>
        <v>0</v>
      </c>
    </row>
    <row r="3886" spans="2:557" x14ac:dyDescent="0.25">
      <c r="B3886" s="60">
        <v>3881</v>
      </c>
      <c r="UA3886" s="8">
        <f t="array" ref="UA3886">SUM(LEN($O3886:$PX3886))-SUM(LEN(SUBSTITUTE(UPPER($O3886:$PX3886),"R","")))</f>
        <v>0</v>
      </c>
      <c r="UB3886" s="8">
        <f t="array" ref="UB3886">SUM(LEN($O3886:$PX3886))-SUM(LEN(SUBSTITUTE(UPPER($O3886:$PX3886),"A","")))</f>
        <v>0</v>
      </c>
      <c r="UC3886" s="8">
        <f t="array" ref="UC3886">SUM(LEN($O3886:$PX3886))-SUM(LEN(SUBSTITUTE(UPPER($O3886:$PX3886),"P","")))</f>
        <v>0</v>
      </c>
      <c r="UG3886" s="8">
        <f t="shared" si="307"/>
        <v>0</v>
      </c>
      <c r="UH3886" s="8">
        <f t="shared" si="308"/>
        <v>0</v>
      </c>
      <c r="UI3886" s="8">
        <f t="shared" si="309"/>
        <v>0</v>
      </c>
      <c r="UJ3886" s="8">
        <f t="shared" si="310"/>
        <v>0</v>
      </c>
      <c r="UK3886" s="8">
        <f t="shared" si="311"/>
        <v>0</v>
      </c>
    </row>
    <row r="3887" spans="2:557" x14ac:dyDescent="0.25">
      <c r="B3887" s="60">
        <v>3882</v>
      </c>
      <c r="UA3887" s="8">
        <f t="array" ref="UA3887">SUM(LEN($O3887:$PX3887))-SUM(LEN(SUBSTITUTE(UPPER($O3887:$PX3887),"R","")))</f>
        <v>0</v>
      </c>
      <c r="UB3887" s="8">
        <f t="array" ref="UB3887">SUM(LEN($O3887:$PX3887))-SUM(LEN(SUBSTITUTE(UPPER($O3887:$PX3887),"A","")))</f>
        <v>0</v>
      </c>
      <c r="UC3887" s="8">
        <f t="array" ref="UC3887">SUM(LEN($O3887:$PX3887))-SUM(LEN(SUBSTITUTE(UPPER($O3887:$PX3887),"P","")))</f>
        <v>0</v>
      </c>
      <c r="UG3887" s="8">
        <f t="shared" si="307"/>
        <v>0</v>
      </c>
      <c r="UH3887" s="8">
        <f t="shared" si="308"/>
        <v>0</v>
      </c>
      <c r="UI3887" s="8">
        <f t="shared" si="309"/>
        <v>0</v>
      </c>
      <c r="UJ3887" s="8">
        <f t="shared" si="310"/>
        <v>0</v>
      </c>
      <c r="UK3887" s="8">
        <f t="shared" si="311"/>
        <v>0</v>
      </c>
    </row>
    <row r="3888" spans="2:557" x14ac:dyDescent="0.25">
      <c r="B3888" s="60">
        <v>3883</v>
      </c>
      <c r="UA3888" s="8">
        <f t="array" ref="UA3888">SUM(LEN($O3888:$PX3888))-SUM(LEN(SUBSTITUTE(UPPER($O3888:$PX3888),"R","")))</f>
        <v>0</v>
      </c>
      <c r="UB3888" s="8">
        <f t="array" ref="UB3888">SUM(LEN($O3888:$PX3888))-SUM(LEN(SUBSTITUTE(UPPER($O3888:$PX3888),"A","")))</f>
        <v>0</v>
      </c>
      <c r="UC3888" s="8">
        <f t="array" ref="UC3888">SUM(LEN($O3888:$PX3888))-SUM(LEN(SUBSTITUTE(UPPER($O3888:$PX3888),"P","")))</f>
        <v>0</v>
      </c>
      <c r="UG3888" s="8">
        <f t="shared" si="307"/>
        <v>0</v>
      </c>
      <c r="UH3888" s="8">
        <f t="shared" si="308"/>
        <v>0</v>
      </c>
      <c r="UI3888" s="8">
        <f t="shared" si="309"/>
        <v>0</v>
      </c>
      <c r="UJ3888" s="8">
        <f t="shared" si="310"/>
        <v>0</v>
      </c>
      <c r="UK3888" s="8">
        <f t="shared" si="311"/>
        <v>0</v>
      </c>
    </row>
    <row r="3889" spans="2:557" x14ac:dyDescent="0.25">
      <c r="B3889" s="60">
        <v>3884</v>
      </c>
      <c r="UA3889" s="8">
        <f t="array" ref="UA3889">SUM(LEN($O3889:$PX3889))-SUM(LEN(SUBSTITUTE(UPPER($O3889:$PX3889),"R","")))</f>
        <v>0</v>
      </c>
      <c r="UB3889" s="8">
        <f t="array" ref="UB3889">SUM(LEN($O3889:$PX3889))-SUM(LEN(SUBSTITUTE(UPPER($O3889:$PX3889),"A","")))</f>
        <v>0</v>
      </c>
      <c r="UC3889" s="8">
        <f t="array" ref="UC3889">SUM(LEN($O3889:$PX3889))-SUM(LEN(SUBSTITUTE(UPPER($O3889:$PX3889),"P","")))</f>
        <v>0</v>
      </c>
      <c r="UG3889" s="8">
        <f t="shared" si="307"/>
        <v>0</v>
      </c>
      <c r="UH3889" s="8">
        <f t="shared" si="308"/>
        <v>0</v>
      </c>
      <c r="UI3889" s="8">
        <f t="shared" si="309"/>
        <v>0</v>
      </c>
      <c r="UJ3889" s="8">
        <f t="shared" si="310"/>
        <v>0</v>
      </c>
      <c r="UK3889" s="8">
        <f t="shared" si="311"/>
        <v>0</v>
      </c>
    </row>
    <row r="3890" spans="2:557" x14ac:dyDescent="0.25">
      <c r="B3890" s="60">
        <v>3885</v>
      </c>
      <c r="UA3890" s="8">
        <f t="array" ref="UA3890">SUM(LEN($O3890:$PX3890))-SUM(LEN(SUBSTITUTE(UPPER($O3890:$PX3890),"R","")))</f>
        <v>0</v>
      </c>
      <c r="UB3890" s="8">
        <f t="array" ref="UB3890">SUM(LEN($O3890:$PX3890))-SUM(LEN(SUBSTITUTE(UPPER($O3890:$PX3890),"A","")))</f>
        <v>0</v>
      </c>
      <c r="UC3890" s="8">
        <f t="array" ref="UC3890">SUM(LEN($O3890:$PX3890))-SUM(LEN(SUBSTITUTE(UPPER($O3890:$PX3890),"P","")))</f>
        <v>0</v>
      </c>
      <c r="UG3890" s="8">
        <f t="shared" si="307"/>
        <v>0</v>
      </c>
      <c r="UH3890" s="8">
        <f t="shared" si="308"/>
        <v>0</v>
      </c>
      <c r="UI3890" s="8">
        <f t="shared" si="309"/>
        <v>0</v>
      </c>
      <c r="UJ3890" s="8">
        <f t="shared" si="310"/>
        <v>0</v>
      </c>
      <c r="UK3890" s="8">
        <f t="shared" si="311"/>
        <v>0</v>
      </c>
    </row>
    <row r="3891" spans="2:557" x14ac:dyDescent="0.25">
      <c r="B3891" s="60">
        <v>3886</v>
      </c>
      <c r="UA3891" s="8">
        <f t="array" ref="UA3891">SUM(LEN($O3891:$PX3891))-SUM(LEN(SUBSTITUTE(UPPER($O3891:$PX3891),"R","")))</f>
        <v>0</v>
      </c>
      <c r="UB3891" s="8">
        <f t="array" ref="UB3891">SUM(LEN($O3891:$PX3891))-SUM(LEN(SUBSTITUTE(UPPER($O3891:$PX3891),"A","")))</f>
        <v>0</v>
      </c>
      <c r="UC3891" s="8">
        <f t="array" ref="UC3891">SUM(LEN($O3891:$PX3891))-SUM(LEN(SUBSTITUTE(UPPER($O3891:$PX3891),"P","")))</f>
        <v>0</v>
      </c>
      <c r="UG3891" s="8">
        <f t="shared" si="307"/>
        <v>0</v>
      </c>
      <c r="UH3891" s="8">
        <f t="shared" si="308"/>
        <v>0</v>
      </c>
      <c r="UI3891" s="8">
        <f t="shared" si="309"/>
        <v>0</v>
      </c>
      <c r="UJ3891" s="8">
        <f t="shared" si="310"/>
        <v>0</v>
      </c>
      <c r="UK3891" s="8">
        <f t="shared" si="311"/>
        <v>0</v>
      </c>
    </row>
    <row r="3892" spans="2:557" x14ac:dyDescent="0.25">
      <c r="B3892" s="60">
        <v>3887</v>
      </c>
      <c r="UA3892" s="8">
        <f t="array" ref="UA3892">SUM(LEN($O3892:$PX3892))-SUM(LEN(SUBSTITUTE(UPPER($O3892:$PX3892),"R","")))</f>
        <v>0</v>
      </c>
      <c r="UB3892" s="8">
        <f t="array" ref="UB3892">SUM(LEN($O3892:$PX3892))-SUM(LEN(SUBSTITUTE(UPPER($O3892:$PX3892),"A","")))</f>
        <v>0</v>
      </c>
      <c r="UC3892" s="8">
        <f t="array" ref="UC3892">SUM(LEN($O3892:$PX3892))-SUM(LEN(SUBSTITUTE(UPPER($O3892:$PX3892),"P","")))</f>
        <v>0</v>
      </c>
      <c r="UG3892" s="8">
        <f t="shared" si="307"/>
        <v>0</v>
      </c>
      <c r="UH3892" s="8">
        <f t="shared" si="308"/>
        <v>0</v>
      </c>
      <c r="UI3892" s="8">
        <f t="shared" si="309"/>
        <v>0</v>
      </c>
      <c r="UJ3892" s="8">
        <f t="shared" si="310"/>
        <v>0</v>
      </c>
      <c r="UK3892" s="8">
        <f t="shared" si="311"/>
        <v>0</v>
      </c>
    </row>
    <row r="3893" spans="2:557" x14ac:dyDescent="0.25">
      <c r="B3893" s="60">
        <v>3888</v>
      </c>
      <c r="UA3893" s="8">
        <f t="array" ref="UA3893">SUM(LEN($O3893:$PX3893))-SUM(LEN(SUBSTITUTE(UPPER($O3893:$PX3893),"R","")))</f>
        <v>0</v>
      </c>
      <c r="UB3893" s="8">
        <f t="array" ref="UB3893">SUM(LEN($O3893:$PX3893))-SUM(LEN(SUBSTITUTE(UPPER($O3893:$PX3893),"A","")))</f>
        <v>0</v>
      </c>
      <c r="UC3893" s="8">
        <f t="array" ref="UC3893">SUM(LEN($O3893:$PX3893))-SUM(LEN(SUBSTITUTE(UPPER($O3893:$PX3893),"P","")))</f>
        <v>0</v>
      </c>
      <c r="UG3893" s="8">
        <f t="shared" si="307"/>
        <v>0</v>
      </c>
      <c r="UH3893" s="8">
        <f t="shared" si="308"/>
        <v>0</v>
      </c>
      <c r="UI3893" s="8">
        <f t="shared" si="309"/>
        <v>0</v>
      </c>
      <c r="UJ3893" s="8">
        <f t="shared" si="310"/>
        <v>0</v>
      </c>
      <c r="UK3893" s="8">
        <f t="shared" si="311"/>
        <v>0</v>
      </c>
    </row>
    <row r="3894" spans="2:557" x14ac:dyDescent="0.25">
      <c r="B3894" s="60">
        <v>3889</v>
      </c>
      <c r="UA3894" s="8">
        <f t="array" ref="UA3894">SUM(LEN($O3894:$PX3894))-SUM(LEN(SUBSTITUTE(UPPER($O3894:$PX3894),"R","")))</f>
        <v>0</v>
      </c>
      <c r="UB3894" s="8">
        <f t="array" ref="UB3894">SUM(LEN($O3894:$PX3894))-SUM(LEN(SUBSTITUTE(UPPER($O3894:$PX3894),"A","")))</f>
        <v>0</v>
      </c>
      <c r="UC3894" s="8">
        <f t="array" ref="UC3894">SUM(LEN($O3894:$PX3894))-SUM(LEN(SUBSTITUTE(UPPER($O3894:$PX3894),"P","")))</f>
        <v>0</v>
      </c>
      <c r="UG3894" s="8">
        <f t="shared" si="307"/>
        <v>0</v>
      </c>
      <c r="UH3894" s="8">
        <f t="shared" si="308"/>
        <v>0</v>
      </c>
      <c r="UI3894" s="8">
        <f t="shared" si="309"/>
        <v>0</v>
      </c>
      <c r="UJ3894" s="8">
        <f t="shared" si="310"/>
        <v>0</v>
      </c>
      <c r="UK3894" s="8">
        <f t="shared" si="311"/>
        <v>0</v>
      </c>
    </row>
    <row r="3895" spans="2:557" x14ac:dyDescent="0.25">
      <c r="B3895" s="60">
        <v>3890</v>
      </c>
      <c r="UA3895" s="8">
        <f t="array" ref="UA3895">SUM(LEN($O3895:$PX3895))-SUM(LEN(SUBSTITUTE(UPPER($O3895:$PX3895),"R","")))</f>
        <v>0</v>
      </c>
      <c r="UB3895" s="8">
        <f t="array" ref="UB3895">SUM(LEN($O3895:$PX3895))-SUM(LEN(SUBSTITUTE(UPPER($O3895:$PX3895),"A","")))</f>
        <v>0</v>
      </c>
      <c r="UC3895" s="8">
        <f t="array" ref="UC3895">SUM(LEN($O3895:$PX3895))-SUM(LEN(SUBSTITUTE(UPPER($O3895:$PX3895),"P","")))</f>
        <v>0</v>
      </c>
      <c r="UG3895" s="8">
        <f t="shared" si="307"/>
        <v>0</v>
      </c>
      <c r="UH3895" s="8">
        <f t="shared" si="308"/>
        <v>0</v>
      </c>
      <c r="UI3895" s="8">
        <f t="shared" si="309"/>
        <v>0</v>
      </c>
      <c r="UJ3895" s="8">
        <f t="shared" si="310"/>
        <v>0</v>
      </c>
      <c r="UK3895" s="8">
        <f t="shared" si="311"/>
        <v>0</v>
      </c>
    </row>
    <row r="3896" spans="2:557" x14ac:dyDescent="0.25">
      <c r="B3896" s="60">
        <v>3891</v>
      </c>
      <c r="UA3896" s="8">
        <f t="array" ref="UA3896">SUM(LEN($O3896:$PX3896))-SUM(LEN(SUBSTITUTE(UPPER($O3896:$PX3896),"R","")))</f>
        <v>0</v>
      </c>
      <c r="UB3896" s="8">
        <f t="array" ref="UB3896">SUM(LEN($O3896:$PX3896))-SUM(LEN(SUBSTITUTE(UPPER($O3896:$PX3896),"A","")))</f>
        <v>0</v>
      </c>
      <c r="UC3896" s="8">
        <f t="array" ref="UC3896">SUM(LEN($O3896:$PX3896))-SUM(LEN(SUBSTITUTE(UPPER($O3896:$PX3896),"P","")))</f>
        <v>0</v>
      </c>
      <c r="UG3896" s="8">
        <f t="shared" si="307"/>
        <v>0</v>
      </c>
      <c r="UH3896" s="8">
        <f t="shared" si="308"/>
        <v>0</v>
      </c>
      <c r="UI3896" s="8">
        <f t="shared" si="309"/>
        <v>0</v>
      </c>
      <c r="UJ3896" s="8">
        <f t="shared" si="310"/>
        <v>0</v>
      </c>
      <c r="UK3896" s="8">
        <f t="shared" si="311"/>
        <v>0</v>
      </c>
    </row>
    <row r="3897" spans="2:557" x14ac:dyDescent="0.25">
      <c r="B3897" s="60">
        <v>3892</v>
      </c>
      <c r="UA3897" s="8">
        <f t="array" ref="UA3897">SUM(LEN($O3897:$PX3897))-SUM(LEN(SUBSTITUTE(UPPER($O3897:$PX3897),"R","")))</f>
        <v>0</v>
      </c>
      <c r="UB3897" s="8">
        <f t="array" ref="UB3897">SUM(LEN($O3897:$PX3897))-SUM(LEN(SUBSTITUTE(UPPER($O3897:$PX3897),"A","")))</f>
        <v>0</v>
      </c>
      <c r="UC3897" s="8">
        <f t="array" ref="UC3897">SUM(LEN($O3897:$PX3897))-SUM(LEN(SUBSTITUTE(UPPER($O3897:$PX3897),"P","")))</f>
        <v>0</v>
      </c>
      <c r="UG3897" s="8">
        <f t="shared" si="307"/>
        <v>0</v>
      </c>
      <c r="UH3897" s="8">
        <f t="shared" si="308"/>
        <v>0</v>
      </c>
      <c r="UI3897" s="8">
        <f t="shared" si="309"/>
        <v>0</v>
      </c>
      <c r="UJ3897" s="8">
        <f t="shared" si="310"/>
        <v>0</v>
      </c>
      <c r="UK3897" s="8">
        <f t="shared" si="311"/>
        <v>0</v>
      </c>
    </row>
    <row r="3898" spans="2:557" x14ac:dyDescent="0.25">
      <c r="B3898" s="60">
        <v>3893</v>
      </c>
      <c r="UA3898" s="8">
        <f t="array" ref="UA3898">SUM(LEN($O3898:$PX3898))-SUM(LEN(SUBSTITUTE(UPPER($O3898:$PX3898),"R","")))</f>
        <v>0</v>
      </c>
      <c r="UB3898" s="8">
        <f t="array" ref="UB3898">SUM(LEN($O3898:$PX3898))-SUM(LEN(SUBSTITUTE(UPPER($O3898:$PX3898),"A","")))</f>
        <v>0</v>
      </c>
      <c r="UC3898" s="8">
        <f t="array" ref="UC3898">SUM(LEN($O3898:$PX3898))-SUM(LEN(SUBSTITUTE(UPPER($O3898:$PX3898),"P","")))</f>
        <v>0</v>
      </c>
      <c r="UG3898" s="8">
        <f t="shared" si="307"/>
        <v>0</v>
      </c>
      <c r="UH3898" s="8">
        <f t="shared" si="308"/>
        <v>0</v>
      </c>
      <c r="UI3898" s="8">
        <f t="shared" si="309"/>
        <v>0</v>
      </c>
      <c r="UJ3898" s="8">
        <f t="shared" si="310"/>
        <v>0</v>
      </c>
      <c r="UK3898" s="8">
        <f t="shared" si="311"/>
        <v>0</v>
      </c>
    </row>
    <row r="3899" spans="2:557" x14ac:dyDescent="0.25">
      <c r="B3899" s="60">
        <v>3894</v>
      </c>
      <c r="UA3899" s="8">
        <f t="array" ref="UA3899">SUM(LEN($O3899:$PX3899))-SUM(LEN(SUBSTITUTE(UPPER($O3899:$PX3899),"R","")))</f>
        <v>0</v>
      </c>
      <c r="UB3899" s="8">
        <f t="array" ref="UB3899">SUM(LEN($O3899:$PX3899))-SUM(LEN(SUBSTITUTE(UPPER($O3899:$PX3899),"A","")))</f>
        <v>0</v>
      </c>
      <c r="UC3899" s="8">
        <f t="array" ref="UC3899">SUM(LEN($O3899:$PX3899))-SUM(LEN(SUBSTITUTE(UPPER($O3899:$PX3899),"P","")))</f>
        <v>0</v>
      </c>
      <c r="UG3899" s="8">
        <f t="shared" si="307"/>
        <v>0</v>
      </c>
      <c r="UH3899" s="8">
        <f t="shared" si="308"/>
        <v>0</v>
      </c>
      <c r="UI3899" s="8">
        <f t="shared" si="309"/>
        <v>0</v>
      </c>
      <c r="UJ3899" s="8">
        <f t="shared" si="310"/>
        <v>0</v>
      </c>
      <c r="UK3899" s="8">
        <f t="shared" si="311"/>
        <v>0</v>
      </c>
    </row>
    <row r="3900" spans="2:557" x14ac:dyDescent="0.25">
      <c r="B3900" s="60">
        <v>3895</v>
      </c>
      <c r="UA3900" s="8">
        <f t="array" ref="UA3900">SUM(LEN($O3900:$PX3900))-SUM(LEN(SUBSTITUTE(UPPER($O3900:$PX3900),"R","")))</f>
        <v>0</v>
      </c>
      <c r="UB3900" s="8">
        <f t="array" ref="UB3900">SUM(LEN($O3900:$PX3900))-SUM(LEN(SUBSTITUTE(UPPER($O3900:$PX3900),"A","")))</f>
        <v>0</v>
      </c>
      <c r="UC3900" s="8">
        <f t="array" ref="UC3900">SUM(LEN($O3900:$PX3900))-SUM(LEN(SUBSTITUTE(UPPER($O3900:$PX3900),"P","")))</f>
        <v>0</v>
      </c>
      <c r="UG3900" s="8">
        <f t="shared" si="307"/>
        <v>0</v>
      </c>
      <c r="UH3900" s="8">
        <f t="shared" si="308"/>
        <v>0</v>
      </c>
      <c r="UI3900" s="8">
        <f t="shared" si="309"/>
        <v>0</v>
      </c>
      <c r="UJ3900" s="8">
        <f t="shared" si="310"/>
        <v>0</v>
      </c>
      <c r="UK3900" s="8">
        <f t="shared" si="311"/>
        <v>0</v>
      </c>
    </row>
    <row r="3901" spans="2:557" x14ac:dyDescent="0.25">
      <c r="B3901" s="60">
        <v>3896</v>
      </c>
      <c r="UA3901" s="8">
        <f t="array" ref="UA3901">SUM(LEN($O3901:$PX3901))-SUM(LEN(SUBSTITUTE(UPPER($O3901:$PX3901),"R","")))</f>
        <v>0</v>
      </c>
      <c r="UB3901" s="8">
        <f t="array" ref="UB3901">SUM(LEN($O3901:$PX3901))-SUM(LEN(SUBSTITUTE(UPPER($O3901:$PX3901),"A","")))</f>
        <v>0</v>
      </c>
      <c r="UC3901" s="8">
        <f t="array" ref="UC3901">SUM(LEN($O3901:$PX3901))-SUM(LEN(SUBSTITUTE(UPPER($O3901:$PX3901),"P","")))</f>
        <v>0</v>
      </c>
      <c r="UG3901" s="8">
        <f t="shared" si="307"/>
        <v>0</v>
      </c>
      <c r="UH3901" s="8">
        <f t="shared" si="308"/>
        <v>0</v>
      </c>
      <c r="UI3901" s="8">
        <f t="shared" si="309"/>
        <v>0</v>
      </c>
      <c r="UJ3901" s="8">
        <f t="shared" si="310"/>
        <v>0</v>
      </c>
      <c r="UK3901" s="8">
        <f t="shared" si="311"/>
        <v>0</v>
      </c>
    </row>
    <row r="3902" spans="2:557" x14ac:dyDescent="0.25">
      <c r="B3902" s="60">
        <v>3897</v>
      </c>
      <c r="UA3902" s="8">
        <f t="array" ref="UA3902">SUM(LEN($O3902:$PX3902))-SUM(LEN(SUBSTITUTE(UPPER($O3902:$PX3902),"R","")))</f>
        <v>0</v>
      </c>
      <c r="UB3902" s="8">
        <f t="array" ref="UB3902">SUM(LEN($O3902:$PX3902))-SUM(LEN(SUBSTITUTE(UPPER($O3902:$PX3902),"A","")))</f>
        <v>0</v>
      </c>
      <c r="UC3902" s="8">
        <f t="array" ref="UC3902">SUM(LEN($O3902:$PX3902))-SUM(LEN(SUBSTITUTE(UPPER($O3902:$PX3902),"P","")))</f>
        <v>0</v>
      </c>
      <c r="UG3902" s="8">
        <f t="shared" si="307"/>
        <v>0</v>
      </c>
      <c r="UH3902" s="8">
        <f t="shared" si="308"/>
        <v>0</v>
      </c>
      <c r="UI3902" s="8">
        <f t="shared" si="309"/>
        <v>0</v>
      </c>
      <c r="UJ3902" s="8">
        <f t="shared" si="310"/>
        <v>0</v>
      </c>
      <c r="UK3902" s="8">
        <f t="shared" si="311"/>
        <v>0</v>
      </c>
    </row>
    <row r="3903" spans="2:557" x14ac:dyDescent="0.25">
      <c r="B3903" s="60">
        <v>3898</v>
      </c>
      <c r="UA3903" s="8">
        <f t="array" ref="UA3903">SUM(LEN($O3903:$PX3903))-SUM(LEN(SUBSTITUTE(UPPER($O3903:$PX3903),"R","")))</f>
        <v>0</v>
      </c>
      <c r="UB3903" s="8">
        <f t="array" ref="UB3903">SUM(LEN($O3903:$PX3903))-SUM(LEN(SUBSTITUTE(UPPER($O3903:$PX3903),"A","")))</f>
        <v>0</v>
      </c>
      <c r="UC3903" s="8">
        <f t="array" ref="UC3903">SUM(LEN($O3903:$PX3903))-SUM(LEN(SUBSTITUTE(UPPER($O3903:$PX3903),"P","")))</f>
        <v>0</v>
      </c>
      <c r="UG3903" s="8">
        <f t="shared" si="307"/>
        <v>0</v>
      </c>
      <c r="UH3903" s="8">
        <f t="shared" si="308"/>
        <v>0</v>
      </c>
      <c r="UI3903" s="8">
        <f t="shared" si="309"/>
        <v>0</v>
      </c>
      <c r="UJ3903" s="8">
        <f t="shared" si="310"/>
        <v>0</v>
      </c>
      <c r="UK3903" s="8">
        <f t="shared" si="311"/>
        <v>0</v>
      </c>
    </row>
    <row r="3904" spans="2:557" x14ac:dyDescent="0.25">
      <c r="B3904" s="60">
        <v>3899</v>
      </c>
      <c r="UA3904" s="8">
        <f t="array" ref="UA3904">SUM(LEN($O3904:$PX3904))-SUM(LEN(SUBSTITUTE(UPPER($O3904:$PX3904),"R","")))</f>
        <v>0</v>
      </c>
      <c r="UB3904" s="8">
        <f t="array" ref="UB3904">SUM(LEN($O3904:$PX3904))-SUM(LEN(SUBSTITUTE(UPPER($O3904:$PX3904),"A","")))</f>
        <v>0</v>
      </c>
      <c r="UC3904" s="8">
        <f t="array" ref="UC3904">SUM(LEN($O3904:$PX3904))-SUM(LEN(SUBSTITUTE(UPPER($O3904:$PX3904),"P","")))</f>
        <v>0</v>
      </c>
      <c r="UG3904" s="8">
        <f t="shared" si="307"/>
        <v>0</v>
      </c>
      <c r="UH3904" s="8">
        <f t="shared" si="308"/>
        <v>0</v>
      </c>
      <c r="UI3904" s="8">
        <f t="shared" si="309"/>
        <v>0</v>
      </c>
      <c r="UJ3904" s="8">
        <f t="shared" si="310"/>
        <v>0</v>
      </c>
      <c r="UK3904" s="8">
        <f t="shared" si="311"/>
        <v>0</v>
      </c>
    </row>
    <row r="3905" spans="2:557" x14ac:dyDescent="0.25">
      <c r="B3905" s="60">
        <v>3900</v>
      </c>
      <c r="UA3905" s="8">
        <f t="array" ref="UA3905">SUM(LEN($O3905:$PX3905))-SUM(LEN(SUBSTITUTE(UPPER($O3905:$PX3905),"R","")))</f>
        <v>0</v>
      </c>
      <c r="UB3905" s="8">
        <f t="array" ref="UB3905">SUM(LEN($O3905:$PX3905))-SUM(LEN(SUBSTITUTE(UPPER($O3905:$PX3905),"A","")))</f>
        <v>0</v>
      </c>
      <c r="UC3905" s="8">
        <f t="array" ref="UC3905">SUM(LEN($O3905:$PX3905))-SUM(LEN(SUBSTITUTE(UPPER($O3905:$PX3905),"P","")))</f>
        <v>0</v>
      </c>
      <c r="UG3905" s="8">
        <f t="shared" si="307"/>
        <v>0</v>
      </c>
      <c r="UH3905" s="8">
        <f t="shared" si="308"/>
        <v>0</v>
      </c>
      <c r="UI3905" s="8">
        <f t="shared" si="309"/>
        <v>0</v>
      </c>
      <c r="UJ3905" s="8">
        <f t="shared" si="310"/>
        <v>0</v>
      </c>
      <c r="UK3905" s="8">
        <f t="shared" si="311"/>
        <v>0</v>
      </c>
    </row>
    <row r="3906" spans="2:557" x14ac:dyDescent="0.25">
      <c r="B3906" s="60">
        <v>3901</v>
      </c>
      <c r="UA3906" s="8">
        <f t="array" ref="UA3906">SUM(LEN($O3906:$PX3906))-SUM(LEN(SUBSTITUTE(UPPER($O3906:$PX3906),"R","")))</f>
        <v>0</v>
      </c>
      <c r="UB3906" s="8">
        <f t="array" ref="UB3906">SUM(LEN($O3906:$PX3906))-SUM(LEN(SUBSTITUTE(UPPER($O3906:$PX3906),"A","")))</f>
        <v>0</v>
      </c>
      <c r="UC3906" s="8">
        <f t="array" ref="UC3906">SUM(LEN($O3906:$PX3906))-SUM(LEN(SUBSTITUTE(UPPER($O3906:$PX3906),"P","")))</f>
        <v>0</v>
      </c>
      <c r="UG3906" s="8">
        <f t="shared" si="307"/>
        <v>0</v>
      </c>
      <c r="UH3906" s="8">
        <f t="shared" si="308"/>
        <v>0</v>
      </c>
      <c r="UI3906" s="8">
        <f t="shared" si="309"/>
        <v>0</v>
      </c>
      <c r="UJ3906" s="8">
        <f t="shared" si="310"/>
        <v>0</v>
      </c>
      <c r="UK3906" s="8">
        <f t="shared" si="311"/>
        <v>0</v>
      </c>
    </row>
    <row r="3907" spans="2:557" x14ac:dyDescent="0.25">
      <c r="B3907" s="60">
        <v>3902</v>
      </c>
      <c r="UA3907" s="8">
        <f t="array" ref="UA3907">SUM(LEN($O3907:$PX3907))-SUM(LEN(SUBSTITUTE(UPPER($O3907:$PX3907),"R","")))</f>
        <v>0</v>
      </c>
      <c r="UB3907" s="8">
        <f t="array" ref="UB3907">SUM(LEN($O3907:$PX3907))-SUM(LEN(SUBSTITUTE(UPPER($O3907:$PX3907),"A","")))</f>
        <v>0</v>
      </c>
      <c r="UC3907" s="8">
        <f t="array" ref="UC3907">SUM(LEN($O3907:$PX3907))-SUM(LEN(SUBSTITUTE(UPPER($O3907:$PX3907),"P","")))</f>
        <v>0</v>
      </c>
      <c r="UG3907" s="8">
        <f t="shared" si="307"/>
        <v>0</v>
      </c>
      <c r="UH3907" s="8">
        <f t="shared" si="308"/>
        <v>0</v>
      </c>
      <c r="UI3907" s="8">
        <f t="shared" si="309"/>
        <v>0</v>
      </c>
      <c r="UJ3907" s="8">
        <f t="shared" si="310"/>
        <v>0</v>
      </c>
      <c r="UK3907" s="8">
        <f t="shared" si="311"/>
        <v>0</v>
      </c>
    </row>
    <row r="3908" spans="2:557" x14ac:dyDescent="0.25">
      <c r="B3908" s="60">
        <v>3903</v>
      </c>
      <c r="UA3908" s="8">
        <f t="array" ref="UA3908">SUM(LEN($O3908:$PX3908))-SUM(LEN(SUBSTITUTE(UPPER($O3908:$PX3908),"R","")))</f>
        <v>0</v>
      </c>
      <c r="UB3908" s="8">
        <f t="array" ref="UB3908">SUM(LEN($O3908:$PX3908))-SUM(LEN(SUBSTITUTE(UPPER($O3908:$PX3908),"A","")))</f>
        <v>0</v>
      </c>
      <c r="UC3908" s="8">
        <f t="array" ref="UC3908">SUM(LEN($O3908:$PX3908))-SUM(LEN(SUBSTITUTE(UPPER($O3908:$PX3908),"P","")))</f>
        <v>0</v>
      </c>
      <c r="UG3908" s="8">
        <f t="shared" si="307"/>
        <v>0</v>
      </c>
      <c r="UH3908" s="8">
        <f t="shared" si="308"/>
        <v>0</v>
      </c>
      <c r="UI3908" s="8">
        <f t="shared" si="309"/>
        <v>0</v>
      </c>
      <c r="UJ3908" s="8">
        <f t="shared" si="310"/>
        <v>0</v>
      </c>
      <c r="UK3908" s="8">
        <f t="shared" si="311"/>
        <v>0</v>
      </c>
    </row>
    <row r="3909" spans="2:557" x14ac:dyDescent="0.25">
      <c r="B3909" s="60">
        <v>3904</v>
      </c>
      <c r="UA3909" s="8">
        <f t="array" ref="UA3909">SUM(LEN($O3909:$PX3909))-SUM(LEN(SUBSTITUTE(UPPER($O3909:$PX3909),"R","")))</f>
        <v>0</v>
      </c>
      <c r="UB3909" s="8">
        <f t="array" ref="UB3909">SUM(LEN($O3909:$PX3909))-SUM(LEN(SUBSTITUTE(UPPER($O3909:$PX3909),"A","")))</f>
        <v>0</v>
      </c>
      <c r="UC3909" s="8">
        <f t="array" ref="UC3909">SUM(LEN($O3909:$PX3909))-SUM(LEN(SUBSTITUTE(UPPER($O3909:$PX3909),"P","")))</f>
        <v>0</v>
      </c>
      <c r="UG3909" s="8">
        <f t="shared" si="307"/>
        <v>0</v>
      </c>
      <c r="UH3909" s="8">
        <f t="shared" si="308"/>
        <v>0</v>
      </c>
      <c r="UI3909" s="8">
        <f t="shared" si="309"/>
        <v>0</v>
      </c>
      <c r="UJ3909" s="8">
        <f t="shared" si="310"/>
        <v>0</v>
      </c>
      <c r="UK3909" s="8">
        <f t="shared" si="311"/>
        <v>0</v>
      </c>
    </row>
    <row r="3910" spans="2:557" x14ac:dyDescent="0.25">
      <c r="B3910" s="60">
        <v>3905</v>
      </c>
      <c r="UA3910" s="8">
        <f t="array" ref="UA3910">SUM(LEN($O3910:$PX3910))-SUM(LEN(SUBSTITUTE(UPPER($O3910:$PX3910),"R","")))</f>
        <v>0</v>
      </c>
      <c r="UB3910" s="8">
        <f t="array" ref="UB3910">SUM(LEN($O3910:$PX3910))-SUM(LEN(SUBSTITUTE(UPPER($O3910:$PX3910),"A","")))</f>
        <v>0</v>
      </c>
      <c r="UC3910" s="8">
        <f t="array" ref="UC3910">SUM(LEN($O3910:$PX3910))-SUM(LEN(SUBSTITUTE(UPPER($O3910:$PX3910),"P","")))</f>
        <v>0</v>
      </c>
      <c r="UG3910" s="8">
        <f t="shared" si="307"/>
        <v>0</v>
      </c>
      <c r="UH3910" s="8">
        <f t="shared" si="308"/>
        <v>0</v>
      </c>
      <c r="UI3910" s="8">
        <f t="shared" si="309"/>
        <v>0</v>
      </c>
      <c r="UJ3910" s="8">
        <f t="shared" si="310"/>
        <v>0</v>
      </c>
      <c r="UK3910" s="8">
        <f t="shared" si="311"/>
        <v>0</v>
      </c>
    </row>
    <row r="3911" spans="2:557" x14ac:dyDescent="0.25">
      <c r="B3911" s="60">
        <v>3906</v>
      </c>
      <c r="UA3911" s="8">
        <f t="array" ref="UA3911">SUM(LEN($O3911:$PX3911))-SUM(LEN(SUBSTITUTE(UPPER($O3911:$PX3911),"R","")))</f>
        <v>0</v>
      </c>
      <c r="UB3911" s="8">
        <f t="array" ref="UB3911">SUM(LEN($O3911:$PX3911))-SUM(LEN(SUBSTITUTE(UPPER($O3911:$PX3911),"A","")))</f>
        <v>0</v>
      </c>
      <c r="UC3911" s="8">
        <f t="array" ref="UC3911">SUM(LEN($O3911:$PX3911))-SUM(LEN(SUBSTITUTE(UPPER($O3911:$PX3911),"P","")))</f>
        <v>0</v>
      </c>
      <c r="UG3911" s="8">
        <f t="shared" ref="UG3911:UG3974" si="312">SUM(UA3911:UF3911)</f>
        <v>0</v>
      </c>
      <c r="UH3911" s="8">
        <f t="shared" ref="UH3911:UH3974" si="313">IF(OR($G3911="Grade 1",$G3911="Grade 2",$G3911="Grade 3"),1,0)</f>
        <v>0</v>
      </c>
      <c r="UI3911" s="8">
        <f t="shared" ref="UI3911:UI3974" si="314">IF(OR($G3911="Grade 4",$G3911="Grade 5",$G3911="Grade 6"),1,0)</f>
        <v>0</v>
      </c>
      <c r="UJ3911" s="8">
        <f t="shared" ref="UJ3911:UJ3974" si="315">IF(OR($G3911="Grade 7",$G3911="Grade 8",$G3911="Grade 9"),1,0)</f>
        <v>0</v>
      </c>
      <c r="UK3911" s="8">
        <f t="shared" ref="UK3911:UK3974" si="316">IF(OR($G3911="Grade 10",$G3911="Grade 11",$G3911="Grade 12"),1,0)</f>
        <v>0</v>
      </c>
    </row>
    <row r="3912" spans="2:557" x14ac:dyDescent="0.25">
      <c r="B3912" s="60">
        <v>3907</v>
      </c>
      <c r="UA3912" s="8">
        <f t="array" ref="UA3912">SUM(LEN($O3912:$PX3912))-SUM(LEN(SUBSTITUTE(UPPER($O3912:$PX3912),"R","")))</f>
        <v>0</v>
      </c>
      <c r="UB3912" s="8">
        <f t="array" ref="UB3912">SUM(LEN($O3912:$PX3912))-SUM(LEN(SUBSTITUTE(UPPER($O3912:$PX3912),"A","")))</f>
        <v>0</v>
      </c>
      <c r="UC3912" s="8">
        <f t="array" ref="UC3912">SUM(LEN($O3912:$PX3912))-SUM(LEN(SUBSTITUTE(UPPER($O3912:$PX3912),"P","")))</f>
        <v>0</v>
      </c>
      <c r="UG3912" s="8">
        <f t="shared" si="312"/>
        <v>0</v>
      </c>
      <c r="UH3912" s="8">
        <f t="shared" si="313"/>
        <v>0</v>
      </c>
      <c r="UI3912" s="8">
        <f t="shared" si="314"/>
        <v>0</v>
      </c>
      <c r="UJ3912" s="8">
        <f t="shared" si="315"/>
        <v>0</v>
      </c>
      <c r="UK3912" s="8">
        <f t="shared" si="316"/>
        <v>0</v>
      </c>
    </row>
    <row r="3913" spans="2:557" x14ac:dyDescent="0.25">
      <c r="B3913" s="60">
        <v>3908</v>
      </c>
      <c r="UA3913" s="8">
        <f t="array" ref="UA3913">SUM(LEN($O3913:$PX3913))-SUM(LEN(SUBSTITUTE(UPPER($O3913:$PX3913),"R","")))</f>
        <v>0</v>
      </c>
      <c r="UB3913" s="8">
        <f t="array" ref="UB3913">SUM(LEN($O3913:$PX3913))-SUM(LEN(SUBSTITUTE(UPPER($O3913:$PX3913),"A","")))</f>
        <v>0</v>
      </c>
      <c r="UC3913" s="8">
        <f t="array" ref="UC3913">SUM(LEN($O3913:$PX3913))-SUM(LEN(SUBSTITUTE(UPPER($O3913:$PX3913),"P","")))</f>
        <v>0</v>
      </c>
      <c r="UG3913" s="8">
        <f t="shared" si="312"/>
        <v>0</v>
      </c>
      <c r="UH3913" s="8">
        <f t="shared" si="313"/>
        <v>0</v>
      </c>
      <c r="UI3913" s="8">
        <f t="shared" si="314"/>
        <v>0</v>
      </c>
      <c r="UJ3913" s="8">
        <f t="shared" si="315"/>
        <v>0</v>
      </c>
      <c r="UK3913" s="8">
        <f t="shared" si="316"/>
        <v>0</v>
      </c>
    </row>
    <row r="3914" spans="2:557" x14ac:dyDescent="0.25">
      <c r="B3914" s="60">
        <v>3909</v>
      </c>
      <c r="UA3914" s="8">
        <f t="array" ref="UA3914">SUM(LEN($O3914:$PX3914))-SUM(LEN(SUBSTITUTE(UPPER($O3914:$PX3914),"R","")))</f>
        <v>0</v>
      </c>
      <c r="UB3914" s="8">
        <f t="array" ref="UB3914">SUM(LEN($O3914:$PX3914))-SUM(LEN(SUBSTITUTE(UPPER($O3914:$PX3914),"A","")))</f>
        <v>0</v>
      </c>
      <c r="UC3914" s="8">
        <f t="array" ref="UC3914">SUM(LEN($O3914:$PX3914))-SUM(LEN(SUBSTITUTE(UPPER($O3914:$PX3914),"P","")))</f>
        <v>0</v>
      </c>
      <c r="UG3914" s="8">
        <f t="shared" si="312"/>
        <v>0</v>
      </c>
      <c r="UH3914" s="8">
        <f t="shared" si="313"/>
        <v>0</v>
      </c>
      <c r="UI3914" s="8">
        <f t="shared" si="314"/>
        <v>0</v>
      </c>
      <c r="UJ3914" s="8">
        <f t="shared" si="315"/>
        <v>0</v>
      </c>
      <c r="UK3914" s="8">
        <f t="shared" si="316"/>
        <v>0</v>
      </c>
    </row>
    <row r="3915" spans="2:557" x14ac:dyDescent="0.25">
      <c r="B3915" s="60">
        <v>3910</v>
      </c>
      <c r="UA3915" s="8">
        <f t="array" ref="UA3915">SUM(LEN($O3915:$PX3915))-SUM(LEN(SUBSTITUTE(UPPER($O3915:$PX3915),"R","")))</f>
        <v>0</v>
      </c>
      <c r="UB3915" s="8">
        <f t="array" ref="UB3915">SUM(LEN($O3915:$PX3915))-SUM(LEN(SUBSTITUTE(UPPER($O3915:$PX3915),"A","")))</f>
        <v>0</v>
      </c>
      <c r="UC3915" s="8">
        <f t="array" ref="UC3915">SUM(LEN($O3915:$PX3915))-SUM(LEN(SUBSTITUTE(UPPER($O3915:$PX3915),"P","")))</f>
        <v>0</v>
      </c>
      <c r="UG3915" s="8">
        <f t="shared" si="312"/>
        <v>0</v>
      </c>
      <c r="UH3915" s="8">
        <f t="shared" si="313"/>
        <v>0</v>
      </c>
      <c r="UI3915" s="8">
        <f t="shared" si="314"/>
        <v>0</v>
      </c>
      <c r="UJ3915" s="8">
        <f t="shared" si="315"/>
        <v>0</v>
      </c>
      <c r="UK3915" s="8">
        <f t="shared" si="316"/>
        <v>0</v>
      </c>
    </row>
    <row r="3916" spans="2:557" x14ac:dyDescent="0.25">
      <c r="B3916" s="60">
        <v>3911</v>
      </c>
      <c r="UA3916" s="8">
        <f t="array" ref="UA3916">SUM(LEN($O3916:$PX3916))-SUM(LEN(SUBSTITUTE(UPPER($O3916:$PX3916),"R","")))</f>
        <v>0</v>
      </c>
      <c r="UB3916" s="8">
        <f t="array" ref="UB3916">SUM(LEN($O3916:$PX3916))-SUM(LEN(SUBSTITUTE(UPPER($O3916:$PX3916),"A","")))</f>
        <v>0</v>
      </c>
      <c r="UC3916" s="8">
        <f t="array" ref="UC3916">SUM(LEN($O3916:$PX3916))-SUM(LEN(SUBSTITUTE(UPPER($O3916:$PX3916),"P","")))</f>
        <v>0</v>
      </c>
      <c r="UG3916" s="8">
        <f t="shared" si="312"/>
        <v>0</v>
      </c>
      <c r="UH3916" s="8">
        <f t="shared" si="313"/>
        <v>0</v>
      </c>
      <c r="UI3916" s="8">
        <f t="shared" si="314"/>
        <v>0</v>
      </c>
      <c r="UJ3916" s="8">
        <f t="shared" si="315"/>
        <v>0</v>
      </c>
      <c r="UK3916" s="8">
        <f t="shared" si="316"/>
        <v>0</v>
      </c>
    </row>
    <row r="3917" spans="2:557" x14ac:dyDescent="0.25">
      <c r="B3917" s="60">
        <v>3912</v>
      </c>
      <c r="UA3917" s="8">
        <f t="array" ref="UA3917">SUM(LEN($O3917:$PX3917))-SUM(LEN(SUBSTITUTE(UPPER($O3917:$PX3917),"R","")))</f>
        <v>0</v>
      </c>
      <c r="UB3917" s="8">
        <f t="array" ref="UB3917">SUM(LEN($O3917:$PX3917))-SUM(LEN(SUBSTITUTE(UPPER($O3917:$PX3917),"A","")))</f>
        <v>0</v>
      </c>
      <c r="UC3917" s="8">
        <f t="array" ref="UC3917">SUM(LEN($O3917:$PX3917))-SUM(LEN(SUBSTITUTE(UPPER($O3917:$PX3917),"P","")))</f>
        <v>0</v>
      </c>
      <c r="UG3917" s="8">
        <f t="shared" si="312"/>
        <v>0</v>
      </c>
      <c r="UH3917" s="8">
        <f t="shared" si="313"/>
        <v>0</v>
      </c>
      <c r="UI3917" s="8">
        <f t="shared" si="314"/>
        <v>0</v>
      </c>
      <c r="UJ3917" s="8">
        <f t="shared" si="315"/>
        <v>0</v>
      </c>
      <c r="UK3917" s="8">
        <f t="shared" si="316"/>
        <v>0</v>
      </c>
    </row>
    <row r="3918" spans="2:557" x14ac:dyDescent="0.25">
      <c r="B3918" s="60">
        <v>3913</v>
      </c>
      <c r="UA3918" s="8">
        <f t="array" ref="UA3918">SUM(LEN($O3918:$PX3918))-SUM(LEN(SUBSTITUTE(UPPER($O3918:$PX3918),"R","")))</f>
        <v>0</v>
      </c>
      <c r="UB3918" s="8">
        <f t="array" ref="UB3918">SUM(LEN($O3918:$PX3918))-SUM(LEN(SUBSTITUTE(UPPER($O3918:$PX3918),"A","")))</f>
        <v>0</v>
      </c>
      <c r="UC3918" s="8">
        <f t="array" ref="UC3918">SUM(LEN($O3918:$PX3918))-SUM(LEN(SUBSTITUTE(UPPER($O3918:$PX3918),"P","")))</f>
        <v>0</v>
      </c>
      <c r="UG3918" s="8">
        <f t="shared" si="312"/>
        <v>0</v>
      </c>
      <c r="UH3918" s="8">
        <f t="shared" si="313"/>
        <v>0</v>
      </c>
      <c r="UI3918" s="8">
        <f t="shared" si="314"/>
        <v>0</v>
      </c>
      <c r="UJ3918" s="8">
        <f t="shared" si="315"/>
        <v>0</v>
      </c>
      <c r="UK3918" s="8">
        <f t="shared" si="316"/>
        <v>0</v>
      </c>
    </row>
    <row r="3919" spans="2:557" x14ac:dyDescent="0.25">
      <c r="B3919" s="60">
        <v>3914</v>
      </c>
      <c r="UA3919" s="8">
        <f t="array" ref="UA3919">SUM(LEN($O3919:$PX3919))-SUM(LEN(SUBSTITUTE(UPPER($O3919:$PX3919),"R","")))</f>
        <v>0</v>
      </c>
      <c r="UB3919" s="8">
        <f t="array" ref="UB3919">SUM(LEN($O3919:$PX3919))-SUM(LEN(SUBSTITUTE(UPPER($O3919:$PX3919),"A","")))</f>
        <v>0</v>
      </c>
      <c r="UC3919" s="8">
        <f t="array" ref="UC3919">SUM(LEN($O3919:$PX3919))-SUM(LEN(SUBSTITUTE(UPPER($O3919:$PX3919),"P","")))</f>
        <v>0</v>
      </c>
      <c r="UG3919" s="8">
        <f t="shared" si="312"/>
        <v>0</v>
      </c>
      <c r="UH3919" s="8">
        <f t="shared" si="313"/>
        <v>0</v>
      </c>
      <c r="UI3919" s="8">
        <f t="shared" si="314"/>
        <v>0</v>
      </c>
      <c r="UJ3919" s="8">
        <f t="shared" si="315"/>
        <v>0</v>
      </c>
      <c r="UK3919" s="8">
        <f t="shared" si="316"/>
        <v>0</v>
      </c>
    </row>
    <row r="3920" spans="2:557" x14ac:dyDescent="0.25">
      <c r="B3920" s="60">
        <v>3915</v>
      </c>
      <c r="UA3920" s="8">
        <f t="array" ref="UA3920">SUM(LEN($O3920:$PX3920))-SUM(LEN(SUBSTITUTE(UPPER($O3920:$PX3920),"R","")))</f>
        <v>0</v>
      </c>
      <c r="UB3920" s="8">
        <f t="array" ref="UB3920">SUM(LEN($O3920:$PX3920))-SUM(LEN(SUBSTITUTE(UPPER($O3920:$PX3920),"A","")))</f>
        <v>0</v>
      </c>
      <c r="UC3920" s="8">
        <f t="array" ref="UC3920">SUM(LEN($O3920:$PX3920))-SUM(LEN(SUBSTITUTE(UPPER($O3920:$PX3920),"P","")))</f>
        <v>0</v>
      </c>
      <c r="UG3920" s="8">
        <f t="shared" si="312"/>
        <v>0</v>
      </c>
      <c r="UH3920" s="8">
        <f t="shared" si="313"/>
        <v>0</v>
      </c>
      <c r="UI3920" s="8">
        <f t="shared" si="314"/>
        <v>0</v>
      </c>
      <c r="UJ3920" s="8">
        <f t="shared" si="315"/>
        <v>0</v>
      </c>
      <c r="UK3920" s="8">
        <f t="shared" si="316"/>
        <v>0</v>
      </c>
    </row>
    <row r="3921" spans="2:557" x14ac:dyDescent="0.25">
      <c r="B3921" s="60">
        <v>3916</v>
      </c>
      <c r="UA3921" s="8">
        <f t="array" ref="UA3921">SUM(LEN($O3921:$PX3921))-SUM(LEN(SUBSTITUTE(UPPER($O3921:$PX3921),"R","")))</f>
        <v>0</v>
      </c>
      <c r="UB3921" s="8">
        <f t="array" ref="UB3921">SUM(LEN($O3921:$PX3921))-SUM(LEN(SUBSTITUTE(UPPER($O3921:$PX3921),"A","")))</f>
        <v>0</v>
      </c>
      <c r="UC3921" s="8">
        <f t="array" ref="UC3921">SUM(LEN($O3921:$PX3921))-SUM(LEN(SUBSTITUTE(UPPER($O3921:$PX3921),"P","")))</f>
        <v>0</v>
      </c>
      <c r="UG3921" s="8">
        <f t="shared" si="312"/>
        <v>0</v>
      </c>
      <c r="UH3921" s="8">
        <f t="shared" si="313"/>
        <v>0</v>
      </c>
      <c r="UI3921" s="8">
        <f t="shared" si="314"/>
        <v>0</v>
      </c>
      <c r="UJ3921" s="8">
        <f t="shared" si="315"/>
        <v>0</v>
      </c>
      <c r="UK3921" s="8">
        <f t="shared" si="316"/>
        <v>0</v>
      </c>
    </row>
    <row r="3922" spans="2:557" x14ac:dyDescent="0.25">
      <c r="B3922" s="60">
        <v>3917</v>
      </c>
      <c r="UA3922" s="8">
        <f t="array" ref="UA3922">SUM(LEN($O3922:$PX3922))-SUM(LEN(SUBSTITUTE(UPPER($O3922:$PX3922),"R","")))</f>
        <v>0</v>
      </c>
      <c r="UB3922" s="8">
        <f t="array" ref="UB3922">SUM(LEN($O3922:$PX3922))-SUM(LEN(SUBSTITUTE(UPPER($O3922:$PX3922),"A","")))</f>
        <v>0</v>
      </c>
      <c r="UC3922" s="8">
        <f t="array" ref="UC3922">SUM(LEN($O3922:$PX3922))-SUM(LEN(SUBSTITUTE(UPPER($O3922:$PX3922),"P","")))</f>
        <v>0</v>
      </c>
      <c r="UG3922" s="8">
        <f t="shared" si="312"/>
        <v>0</v>
      </c>
      <c r="UH3922" s="8">
        <f t="shared" si="313"/>
        <v>0</v>
      </c>
      <c r="UI3922" s="8">
        <f t="shared" si="314"/>
        <v>0</v>
      </c>
      <c r="UJ3922" s="8">
        <f t="shared" si="315"/>
        <v>0</v>
      </c>
      <c r="UK3922" s="8">
        <f t="shared" si="316"/>
        <v>0</v>
      </c>
    </row>
    <row r="3923" spans="2:557" x14ac:dyDescent="0.25">
      <c r="B3923" s="60">
        <v>3918</v>
      </c>
      <c r="UA3923" s="8">
        <f t="array" ref="UA3923">SUM(LEN($O3923:$PX3923))-SUM(LEN(SUBSTITUTE(UPPER($O3923:$PX3923),"R","")))</f>
        <v>0</v>
      </c>
      <c r="UB3923" s="8">
        <f t="array" ref="UB3923">SUM(LEN($O3923:$PX3923))-SUM(LEN(SUBSTITUTE(UPPER($O3923:$PX3923),"A","")))</f>
        <v>0</v>
      </c>
      <c r="UC3923" s="8">
        <f t="array" ref="UC3923">SUM(LEN($O3923:$PX3923))-SUM(LEN(SUBSTITUTE(UPPER($O3923:$PX3923),"P","")))</f>
        <v>0</v>
      </c>
      <c r="UG3923" s="8">
        <f t="shared" si="312"/>
        <v>0</v>
      </c>
      <c r="UH3923" s="8">
        <f t="shared" si="313"/>
        <v>0</v>
      </c>
      <c r="UI3923" s="8">
        <f t="shared" si="314"/>
        <v>0</v>
      </c>
      <c r="UJ3923" s="8">
        <f t="shared" si="315"/>
        <v>0</v>
      </c>
      <c r="UK3923" s="8">
        <f t="shared" si="316"/>
        <v>0</v>
      </c>
    </row>
    <row r="3924" spans="2:557" x14ac:dyDescent="0.25">
      <c r="B3924" s="60">
        <v>3919</v>
      </c>
      <c r="UA3924" s="8">
        <f t="array" ref="UA3924">SUM(LEN($O3924:$PX3924))-SUM(LEN(SUBSTITUTE(UPPER($O3924:$PX3924),"R","")))</f>
        <v>0</v>
      </c>
      <c r="UB3924" s="8">
        <f t="array" ref="UB3924">SUM(LEN($O3924:$PX3924))-SUM(LEN(SUBSTITUTE(UPPER($O3924:$PX3924),"A","")))</f>
        <v>0</v>
      </c>
      <c r="UC3924" s="8">
        <f t="array" ref="UC3924">SUM(LEN($O3924:$PX3924))-SUM(LEN(SUBSTITUTE(UPPER($O3924:$PX3924),"P","")))</f>
        <v>0</v>
      </c>
      <c r="UG3924" s="8">
        <f t="shared" si="312"/>
        <v>0</v>
      </c>
      <c r="UH3924" s="8">
        <f t="shared" si="313"/>
        <v>0</v>
      </c>
      <c r="UI3924" s="8">
        <f t="shared" si="314"/>
        <v>0</v>
      </c>
      <c r="UJ3924" s="8">
        <f t="shared" si="315"/>
        <v>0</v>
      </c>
      <c r="UK3924" s="8">
        <f t="shared" si="316"/>
        <v>0</v>
      </c>
    </row>
    <row r="3925" spans="2:557" x14ac:dyDescent="0.25">
      <c r="B3925" s="60">
        <v>3920</v>
      </c>
      <c r="UA3925" s="8">
        <f t="array" ref="UA3925">SUM(LEN($O3925:$PX3925))-SUM(LEN(SUBSTITUTE(UPPER($O3925:$PX3925),"R","")))</f>
        <v>0</v>
      </c>
      <c r="UB3925" s="8">
        <f t="array" ref="UB3925">SUM(LEN($O3925:$PX3925))-SUM(LEN(SUBSTITUTE(UPPER($O3925:$PX3925),"A","")))</f>
        <v>0</v>
      </c>
      <c r="UC3925" s="8">
        <f t="array" ref="UC3925">SUM(LEN($O3925:$PX3925))-SUM(LEN(SUBSTITUTE(UPPER($O3925:$PX3925),"P","")))</f>
        <v>0</v>
      </c>
      <c r="UG3925" s="8">
        <f t="shared" si="312"/>
        <v>0</v>
      </c>
      <c r="UH3925" s="8">
        <f t="shared" si="313"/>
        <v>0</v>
      </c>
      <c r="UI3925" s="8">
        <f t="shared" si="314"/>
        <v>0</v>
      </c>
      <c r="UJ3925" s="8">
        <f t="shared" si="315"/>
        <v>0</v>
      </c>
      <c r="UK3925" s="8">
        <f t="shared" si="316"/>
        <v>0</v>
      </c>
    </row>
    <row r="3926" spans="2:557" x14ac:dyDescent="0.25">
      <c r="B3926" s="60">
        <v>3921</v>
      </c>
      <c r="UA3926" s="8">
        <f t="array" ref="UA3926">SUM(LEN($O3926:$PX3926))-SUM(LEN(SUBSTITUTE(UPPER($O3926:$PX3926),"R","")))</f>
        <v>0</v>
      </c>
      <c r="UB3926" s="8">
        <f t="array" ref="UB3926">SUM(LEN($O3926:$PX3926))-SUM(LEN(SUBSTITUTE(UPPER($O3926:$PX3926),"A","")))</f>
        <v>0</v>
      </c>
      <c r="UC3926" s="8">
        <f t="array" ref="UC3926">SUM(LEN($O3926:$PX3926))-SUM(LEN(SUBSTITUTE(UPPER($O3926:$PX3926),"P","")))</f>
        <v>0</v>
      </c>
      <c r="UG3926" s="8">
        <f t="shared" si="312"/>
        <v>0</v>
      </c>
      <c r="UH3926" s="8">
        <f t="shared" si="313"/>
        <v>0</v>
      </c>
      <c r="UI3926" s="8">
        <f t="shared" si="314"/>
        <v>0</v>
      </c>
      <c r="UJ3926" s="8">
        <f t="shared" si="315"/>
        <v>0</v>
      </c>
      <c r="UK3926" s="8">
        <f t="shared" si="316"/>
        <v>0</v>
      </c>
    </row>
    <row r="3927" spans="2:557" x14ac:dyDescent="0.25">
      <c r="B3927" s="60">
        <v>3922</v>
      </c>
      <c r="UA3927" s="8">
        <f t="array" ref="UA3927">SUM(LEN($O3927:$PX3927))-SUM(LEN(SUBSTITUTE(UPPER($O3927:$PX3927),"R","")))</f>
        <v>0</v>
      </c>
      <c r="UB3927" s="8">
        <f t="array" ref="UB3927">SUM(LEN($O3927:$PX3927))-SUM(LEN(SUBSTITUTE(UPPER($O3927:$PX3927),"A","")))</f>
        <v>0</v>
      </c>
      <c r="UC3927" s="8">
        <f t="array" ref="UC3927">SUM(LEN($O3927:$PX3927))-SUM(LEN(SUBSTITUTE(UPPER($O3927:$PX3927),"P","")))</f>
        <v>0</v>
      </c>
      <c r="UG3927" s="8">
        <f t="shared" si="312"/>
        <v>0</v>
      </c>
      <c r="UH3927" s="8">
        <f t="shared" si="313"/>
        <v>0</v>
      </c>
      <c r="UI3927" s="8">
        <f t="shared" si="314"/>
        <v>0</v>
      </c>
      <c r="UJ3927" s="8">
        <f t="shared" si="315"/>
        <v>0</v>
      </c>
      <c r="UK3927" s="8">
        <f t="shared" si="316"/>
        <v>0</v>
      </c>
    </row>
    <row r="3928" spans="2:557" x14ac:dyDescent="0.25">
      <c r="B3928" s="60">
        <v>3923</v>
      </c>
      <c r="UA3928" s="8">
        <f t="array" ref="UA3928">SUM(LEN($O3928:$PX3928))-SUM(LEN(SUBSTITUTE(UPPER($O3928:$PX3928),"R","")))</f>
        <v>0</v>
      </c>
      <c r="UB3928" s="8">
        <f t="array" ref="UB3928">SUM(LEN($O3928:$PX3928))-SUM(LEN(SUBSTITUTE(UPPER($O3928:$PX3928),"A","")))</f>
        <v>0</v>
      </c>
      <c r="UC3928" s="8">
        <f t="array" ref="UC3928">SUM(LEN($O3928:$PX3928))-SUM(LEN(SUBSTITUTE(UPPER($O3928:$PX3928),"P","")))</f>
        <v>0</v>
      </c>
      <c r="UG3928" s="8">
        <f t="shared" si="312"/>
        <v>0</v>
      </c>
      <c r="UH3928" s="8">
        <f t="shared" si="313"/>
        <v>0</v>
      </c>
      <c r="UI3928" s="8">
        <f t="shared" si="314"/>
        <v>0</v>
      </c>
      <c r="UJ3928" s="8">
        <f t="shared" si="315"/>
        <v>0</v>
      </c>
      <c r="UK3928" s="8">
        <f t="shared" si="316"/>
        <v>0</v>
      </c>
    </row>
    <row r="3929" spans="2:557" x14ac:dyDescent="0.25">
      <c r="B3929" s="60">
        <v>3924</v>
      </c>
      <c r="UA3929" s="8">
        <f t="array" ref="UA3929">SUM(LEN($O3929:$PX3929))-SUM(LEN(SUBSTITUTE(UPPER($O3929:$PX3929),"R","")))</f>
        <v>0</v>
      </c>
      <c r="UB3929" s="8">
        <f t="array" ref="UB3929">SUM(LEN($O3929:$PX3929))-SUM(LEN(SUBSTITUTE(UPPER($O3929:$PX3929),"A","")))</f>
        <v>0</v>
      </c>
      <c r="UC3929" s="8">
        <f t="array" ref="UC3929">SUM(LEN($O3929:$PX3929))-SUM(LEN(SUBSTITUTE(UPPER($O3929:$PX3929),"P","")))</f>
        <v>0</v>
      </c>
      <c r="UG3929" s="8">
        <f t="shared" si="312"/>
        <v>0</v>
      </c>
      <c r="UH3929" s="8">
        <f t="shared" si="313"/>
        <v>0</v>
      </c>
      <c r="UI3929" s="8">
        <f t="shared" si="314"/>
        <v>0</v>
      </c>
      <c r="UJ3929" s="8">
        <f t="shared" si="315"/>
        <v>0</v>
      </c>
      <c r="UK3929" s="8">
        <f t="shared" si="316"/>
        <v>0</v>
      </c>
    </row>
    <row r="3930" spans="2:557" x14ac:dyDescent="0.25">
      <c r="B3930" s="60">
        <v>3925</v>
      </c>
      <c r="UA3930" s="8">
        <f t="array" ref="UA3930">SUM(LEN($O3930:$PX3930))-SUM(LEN(SUBSTITUTE(UPPER($O3930:$PX3930),"R","")))</f>
        <v>0</v>
      </c>
      <c r="UB3930" s="8">
        <f t="array" ref="UB3930">SUM(LEN($O3930:$PX3930))-SUM(LEN(SUBSTITUTE(UPPER($O3930:$PX3930),"A","")))</f>
        <v>0</v>
      </c>
      <c r="UC3930" s="8">
        <f t="array" ref="UC3930">SUM(LEN($O3930:$PX3930))-SUM(LEN(SUBSTITUTE(UPPER($O3930:$PX3930),"P","")))</f>
        <v>0</v>
      </c>
      <c r="UG3930" s="8">
        <f t="shared" si="312"/>
        <v>0</v>
      </c>
      <c r="UH3930" s="8">
        <f t="shared" si="313"/>
        <v>0</v>
      </c>
      <c r="UI3930" s="8">
        <f t="shared" si="314"/>
        <v>0</v>
      </c>
      <c r="UJ3930" s="8">
        <f t="shared" si="315"/>
        <v>0</v>
      </c>
      <c r="UK3930" s="8">
        <f t="shared" si="316"/>
        <v>0</v>
      </c>
    </row>
    <row r="3931" spans="2:557" x14ac:dyDescent="0.25">
      <c r="B3931" s="60">
        <v>3926</v>
      </c>
      <c r="UA3931" s="8">
        <f t="array" ref="UA3931">SUM(LEN($O3931:$PX3931))-SUM(LEN(SUBSTITUTE(UPPER($O3931:$PX3931),"R","")))</f>
        <v>0</v>
      </c>
      <c r="UB3931" s="8">
        <f t="array" ref="UB3931">SUM(LEN($O3931:$PX3931))-SUM(LEN(SUBSTITUTE(UPPER($O3931:$PX3931),"A","")))</f>
        <v>0</v>
      </c>
      <c r="UC3931" s="8">
        <f t="array" ref="UC3931">SUM(LEN($O3931:$PX3931))-SUM(LEN(SUBSTITUTE(UPPER($O3931:$PX3931),"P","")))</f>
        <v>0</v>
      </c>
      <c r="UG3931" s="8">
        <f t="shared" si="312"/>
        <v>0</v>
      </c>
      <c r="UH3931" s="8">
        <f t="shared" si="313"/>
        <v>0</v>
      </c>
      <c r="UI3931" s="8">
        <f t="shared" si="314"/>
        <v>0</v>
      </c>
      <c r="UJ3931" s="8">
        <f t="shared" si="315"/>
        <v>0</v>
      </c>
      <c r="UK3931" s="8">
        <f t="shared" si="316"/>
        <v>0</v>
      </c>
    </row>
    <row r="3932" spans="2:557" x14ac:dyDescent="0.25">
      <c r="B3932" s="60">
        <v>3927</v>
      </c>
      <c r="UA3932" s="8">
        <f t="array" ref="UA3932">SUM(LEN($O3932:$PX3932))-SUM(LEN(SUBSTITUTE(UPPER($O3932:$PX3932),"R","")))</f>
        <v>0</v>
      </c>
      <c r="UB3932" s="8">
        <f t="array" ref="UB3932">SUM(LEN($O3932:$PX3932))-SUM(LEN(SUBSTITUTE(UPPER($O3932:$PX3932),"A","")))</f>
        <v>0</v>
      </c>
      <c r="UC3932" s="8">
        <f t="array" ref="UC3932">SUM(LEN($O3932:$PX3932))-SUM(LEN(SUBSTITUTE(UPPER($O3932:$PX3932),"P","")))</f>
        <v>0</v>
      </c>
      <c r="UG3932" s="8">
        <f t="shared" si="312"/>
        <v>0</v>
      </c>
      <c r="UH3932" s="8">
        <f t="shared" si="313"/>
        <v>0</v>
      </c>
      <c r="UI3932" s="8">
        <f t="shared" si="314"/>
        <v>0</v>
      </c>
      <c r="UJ3932" s="8">
        <f t="shared" si="315"/>
        <v>0</v>
      </c>
      <c r="UK3932" s="8">
        <f t="shared" si="316"/>
        <v>0</v>
      </c>
    </row>
    <row r="3933" spans="2:557" x14ac:dyDescent="0.25">
      <c r="B3933" s="60">
        <v>3928</v>
      </c>
      <c r="UA3933" s="8">
        <f t="array" ref="UA3933">SUM(LEN($O3933:$PX3933))-SUM(LEN(SUBSTITUTE(UPPER($O3933:$PX3933),"R","")))</f>
        <v>0</v>
      </c>
      <c r="UB3933" s="8">
        <f t="array" ref="UB3933">SUM(LEN($O3933:$PX3933))-SUM(LEN(SUBSTITUTE(UPPER($O3933:$PX3933),"A","")))</f>
        <v>0</v>
      </c>
      <c r="UC3933" s="8">
        <f t="array" ref="UC3933">SUM(LEN($O3933:$PX3933))-SUM(LEN(SUBSTITUTE(UPPER($O3933:$PX3933),"P","")))</f>
        <v>0</v>
      </c>
      <c r="UG3933" s="8">
        <f t="shared" si="312"/>
        <v>0</v>
      </c>
      <c r="UH3933" s="8">
        <f t="shared" si="313"/>
        <v>0</v>
      </c>
      <c r="UI3933" s="8">
        <f t="shared" si="314"/>
        <v>0</v>
      </c>
      <c r="UJ3933" s="8">
        <f t="shared" si="315"/>
        <v>0</v>
      </c>
      <c r="UK3933" s="8">
        <f t="shared" si="316"/>
        <v>0</v>
      </c>
    </row>
    <row r="3934" spans="2:557" x14ac:dyDescent="0.25">
      <c r="B3934" s="60">
        <v>3929</v>
      </c>
      <c r="UA3934" s="8">
        <f t="array" ref="UA3934">SUM(LEN($O3934:$PX3934))-SUM(LEN(SUBSTITUTE(UPPER($O3934:$PX3934),"R","")))</f>
        <v>0</v>
      </c>
      <c r="UB3934" s="8">
        <f t="array" ref="UB3934">SUM(LEN($O3934:$PX3934))-SUM(LEN(SUBSTITUTE(UPPER($O3934:$PX3934),"A","")))</f>
        <v>0</v>
      </c>
      <c r="UC3934" s="8">
        <f t="array" ref="UC3934">SUM(LEN($O3934:$PX3934))-SUM(LEN(SUBSTITUTE(UPPER($O3934:$PX3934),"P","")))</f>
        <v>0</v>
      </c>
      <c r="UG3934" s="8">
        <f t="shared" si="312"/>
        <v>0</v>
      </c>
      <c r="UH3934" s="8">
        <f t="shared" si="313"/>
        <v>0</v>
      </c>
      <c r="UI3934" s="8">
        <f t="shared" si="314"/>
        <v>0</v>
      </c>
      <c r="UJ3934" s="8">
        <f t="shared" si="315"/>
        <v>0</v>
      </c>
      <c r="UK3934" s="8">
        <f t="shared" si="316"/>
        <v>0</v>
      </c>
    </row>
    <row r="3935" spans="2:557" x14ac:dyDescent="0.25">
      <c r="B3935" s="60">
        <v>3930</v>
      </c>
      <c r="UA3935" s="8">
        <f t="array" ref="UA3935">SUM(LEN($O3935:$PX3935))-SUM(LEN(SUBSTITUTE(UPPER($O3935:$PX3935),"R","")))</f>
        <v>0</v>
      </c>
      <c r="UB3935" s="8">
        <f t="array" ref="UB3935">SUM(LEN($O3935:$PX3935))-SUM(LEN(SUBSTITUTE(UPPER($O3935:$PX3935),"A","")))</f>
        <v>0</v>
      </c>
      <c r="UC3935" s="8">
        <f t="array" ref="UC3935">SUM(LEN($O3935:$PX3935))-SUM(LEN(SUBSTITUTE(UPPER($O3935:$PX3935),"P","")))</f>
        <v>0</v>
      </c>
      <c r="UG3935" s="8">
        <f t="shared" si="312"/>
        <v>0</v>
      </c>
      <c r="UH3935" s="8">
        <f t="shared" si="313"/>
        <v>0</v>
      </c>
      <c r="UI3935" s="8">
        <f t="shared" si="314"/>
        <v>0</v>
      </c>
      <c r="UJ3935" s="8">
        <f t="shared" si="315"/>
        <v>0</v>
      </c>
      <c r="UK3935" s="8">
        <f t="shared" si="316"/>
        <v>0</v>
      </c>
    </row>
    <row r="3936" spans="2:557" x14ac:dyDescent="0.25">
      <c r="B3936" s="60">
        <v>3931</v>
      </c>
      <c r="UA3936" s="8">
        <f t="array" ref="UA3936">SUM(LEN($O3936:$PX3936))-SUM(LEN(SUBSTITUTE(UPPER($O3936:$PX3936),"R","")))</f>
        <v>0</v>
      </c>
      <c r="UB3936" s="8">
        <f t="array" ref="UB3936">SUM(LEN($O3936:$PX3936))-SUM(LEN(SUBSTITUTE(UPPER($O3936:$PX3936),"A","")))</f>
        <v>0</v>
      </c>
      <c r="UC3936" s="8">
        <f t="array" ref="UC3936">SUM(LEN($O3936:$PX3936))-SUM(LEN(SUBSTITUTE(UPPER($O3936:$PX3936),"P","")))</f>
        <v>0</v>
      </c>
      <c r="UG3936" s="8">
        <f t="shared" si="312"/>
        <v>0</v>
      </c>
      <c r="UH3936" s="8">
        <f t="shared" si="313"/>
        <v>0</v>
      </c>
      <c r="UI3936" s="8">
        <f t="shared" si="314"/>
        <v>0</v>
      </c>
      <c r="UJ3936" s="8">
        <f t="shared" si="315"/>
        <v>0</v>
      </c>
      <c r="UK3936" s="8">
        <f t="shared" si="316"/>
        <v>0</v>
      </c>
    </row>
    <row r="3937" spans="2:557" x14ac:dyDescent="0.25">
      <c r="B3937" s="60">
        <v>3932</v>
      </c>
      <c r="UA3937" s="8">
        <f t="array" ref="UA3937">SUM(LEN($O3937:$PX3937))-SUM(LEN(SUBSTITUTE(UPPER($O3937:$PX3937),"R","")))</f>
        <v>0</v>
      </c>
      <c r="UB3937" s="8">
        <f t="array" ref="UB3937">SUM(LEN($O3937:$PX3937))-SUM(LEN(SUBSTITUTE(UPPER($O3937:$PX3937),"A","")))</f>
        <v>0</v>
      </c>
      <c r="UC3937" s="8">
        <f t="array" ref="UC3937">SUM(LEN($O3937:$PX3937))-SUM(LEN(SUBSTITUTE(UPPER($O3937:$PX3937),"P","")))</f>
        <v>0</v>
      </c>
      <c r="UG3937" s="8">
        <f t="shared" si="312"/>
        <v>0</v>
      </c>
      <c r="UH3937" s="8">
        <f t="shared" si="313"/>
        <v>0</v>
      </c>
      <c r="UI3937" s="8">
        <f t="shared" si="314"/>
        <v>0</v>
      </c>
      <c r="UJ3937" s="8">
        <f t="shared" si="315"/>
        <v>0</v>
      </c>
      <c r="UK3937" s="8">
        <f t="shared" si="316"/>
        <v>0</v>
      </c>
    </row>
    <row r="3938" spans="2:557" x14ac:dyDescent="0.25">
      <c r="B3938" s="60">
        <v>3933</v>
      </c>
      <c r="UA3938" s="8">
        <f t="array" ref="UA3938">SUM(LEN($O3938:$PX3938))-SUM(LEN(SUBSTITUTE(UPPER($O3938:$PX3938),"R","")))</f>
        <v>0</v>
      </c>
      <c r="UB3938" s="8">
        <f t="array" ref="UB3938">SUM(LEN($O3938:$PX3938))-SUM(LEN(SUBSTITUTE(UPPER($O3938:$PX3938),"A","")))</f>
        <v>0</v>
      </c>
      <c r="UC3938" s="8">
        <f t="array" ref="UC3938">SUM(LEN($O3938:$PX3938))-SUM(LEN(SUBSTITUTE(UPPER($O3938:$PX3938),"P","")))</f>
        <v>0</v>
      </c>
      <c r="UG3938" s="8">
        <f t="shared" si="312"/>
        <v>0</v>
      </c>
      <c r="UH3938" s="8">
        <f t="shared" si="313"/>
        <v>0</v>
      </c>
      <c r="UI3938" s="8">
        <f t="shared" si="314"/>
        <v>0</v>
      </c>
      <c r="UJ3938" s="8">
        <f t="shared" si="315"/>
        <v>0</v>
      </c>
      <c r="UK3938" s="8">
        <f t="shared" si="316"/>
        <v>0</v>
      </c>
    </row>
    <row r="3939" spans="2:557" x14ac:dyDescent="0.25">
      <c r="B3939" s="60">
        <v>3934</v>
      </c>
      <c r="UA3939" s="8">
        <f t="array" ref="UA3939">SUM(LEN($O3939:$PX3939))-SUM(LEN(SUBSTITUTE(UPPER($O3939:$PX3939),"R","")))</f>
        <v>0</v>
      </c>
      <c r="UB3939" s="8">
        <f t="array" ref="UB3939">SUM(LEN($O3939:$PX3939))-SUM(LEN(SUBSTITUTE(UPPER($O3939:$PX3939),"A","")))</f>
        <v>0</v>
      </c>
      <c r="UC3939" s="8">
        <f t="array" ref="UC3939">SUM(LEN($O3939:$PX3939))-SUM(LEN(SUBSTITUTE(UPPER($O3939:$PX3939),"P","")))</f>
        <v>0</v>
      </c>
      <c r="UG3939" s="8">
        <f t="shared" si="312"/>
        <v>0</v>
      </c>
      <c r="UH3939" s="8">
        <f t="shared" si="313"/>
        <v>0</v>
      </c>
      <c r="UI3939" s="8">
        <f t="shared" si="314"/>
        <v>0</v>
      </c>
      <c r="UJ3939" s="8">
        <f t="shared" si="315"/>
        <v>0</v>
      </c>
      <c r="UK3939" s="8">
        <f t="shared" si="316"/>
        <v>0</v>
      </c>
    </row>
    <row r="3940" spans="2:557" x14ac:dyDescent="0.25">
      <c r="B3940" s="60">
        <v>3935</v>
      </c>
      <c r="UA3940" s="8">
        <f t="array" ref="UA3940">SUM(LEN($O3940:$PX3940))-SUM(LEN(SUBSTITUTE(UPPER($O3940:$PX3940),"R","")))</f>
        <v>0</v>
      </c>
      <c r="UB3940" s="8">
        <f t="array" ref="UB3940">SUM(LEN($O3940:$PX3940))-SUM(LEN(SUBSTITUTE(UPPER($O3940:$PX3940),"A","")))</f>
        <v>0</v>
      </c>
      <c r="UC3940" s="8">
        <f t="array" ref="UC3940">SUM(LEN($O3940:$PX3940))-SUM(LEN(SUBSTITUTE(UPPER($O3940:$PX3940),"P","")))</f>
        <v>0</v>
      </c>
      <c r="UG3940" s="8">
        <f t="shared" si="312"/>
        <v>0</v>
      </c>
      <c r="UH3940" s="8">
        <f t="shared" si="313"/>
        <v>0</v>
      </c>
      <c r="UI3940" s="8">
        <f t="shared" si="314"/>
        <v>0</v>
      </c>
      <c r="UJ3940" s="8">
        <f t="shared" si="315"/>
        <v>0</v>
      </c>
      <c r="UK3940" s="8">
        <f t="shared" si="316"/>
        <v>0</v>
      </c>
    </row>
    <row r="3941" spans="2:557" x14ac:dyDescent="0.25">
      <c r="B3941" s="60">
        <v>3936</v>
      </c>
      <c r="UA3941" s="8">
        <f t="array" ref="UA3941">SUM(LEN($O3941:$PX3941))-SUM(LEN(SUBSTITUTE(UPPER($O3941:$PX3941),"R","")))</f>
        <v>0</v>
      </c>
      <c r="UB3941" s="8">
        <f t="array" ref="UB3941">SUM(LEN($O3941:$PX3941))-SUM(LEN(SUBSTITUTE(UPPER($O3941:$PX3941),"A","")))</f>
        <v>0</v>
      </c>
      <c r="UC3941" s="8">
        <f t="array" ref="UC3941">SUM(LEN($O3941:$PX3941))-SUM(LEN(SUBSTITUTE(UPPER($O3941:$PX3941),"P","")))</f>
        <v>0</v>
      </c>
      <c r="UG3941" s="8">
        <f t="shared" si="312"/>
        <v>0</v>
      </c>
      <c r="UH3941" s="8">
        <f t="shared" si="313"/>
        <v>0</v>
      </c>
      <c r="UI3941" s="8">
        <f t="shared" si="314"/>
        <v>0</v>
      </c>
      <c r="UJ3941" s="8">
        <f t="shared" si="315"/>
        <v>0</v>
      </c>
      <c r="UK3941" s="8">
        <f t="shared" si="316"/>
        <v>0</v>
      </c>
    </row>
    <row r="3942" spans="2:557" x14ac:dyDescent="0.25">
      <c r="B3942" s="60">
        <v>3937</v>
      </c>
      <c r="UA3942" s="8">
        <f t="array" ref="UA3942">SUM(LEN($O3942:$PX3942))-SUM(LEN(SUBSTITUTE(UPPER($O3942:$PX3942),"R","")))</f>
        <v>0</v>
      </c>
      <c r="UB3942" s="8">
        <f t="array" ref="UB3942">SUM(LEN($O3942:$PX3942))-SUM(LEN(SUBSTITUTE(UPPER($O3942:$PX3942),"A","")))</f>
        <v>0</v>
      </c>
      <c r="UC3942" s="8">
        <f t="array" ref="UC3942">SUM(LEN($O3942:$PX3942))-SUM(LEN(SUBSTITUTE(UPPER($O3942:$PX3942),"P","")))</f>
        <v>0</v>
      </c>
      <c r="UG3942" s="8">
        <f t="shared" si="312"/>
        <v>0</v>
      </c>
      <c r="UH3942" s="8">
        <f t="shared" si="313"/>
        <v>0</v>
      </c>
      <c r="UI3942" s="8">
        <f t="shared" si="314"/>
        <v>0</v>
      </c>
      <c r="UJ3942" s="8">
        <f t="shared" si="315"/>
        <v>0</v>
      </c>
      <c r="UK3942" s="8">
        <f t="shared" si="316"/>
        <v>0</v>
      </c>
    </row>
    <row r="3943" spans="2:557" x14ac:dyDescent="0.25">
      <c r="B3943" s="60">
        <v>3938</v>
      </c>
      <c r="UA3943" s="8">
        <f t="array" ref="UA3943">SUM(LEN($O3943:$PX3943))-SUM(LEN(SUBSTITUTE(UPPER($O3943:$PX3943),"R","")))</f>
        <v>0</v>
      </c>
      <c r="UB3943" s="8">
        <f t="array" ref="UB3943">SUM(LEN($O3943:$PX3943))-SUM(LEN(SUBSTITUTE(UPPER($O3943:$PX3943),"A","")))</f>
        <v>0</v>
      </c>
      <c r="UC3943" s="8">
        <f t="array" ref="UC3943">SUM(LEN($O3943:$PX3943))-SUM(LEN(SUBSTITUTE(UPPER($O3943:$PX3943),"P","")))</f>
        <v>0</v>
      </c>
      <c r="UG3943" s="8">
        <f t="shared" si="312"/>
        <v>0</v>
      </c>
      <c r="UH3943" s="8">
        <f t="shared" si="313"/>
        <v>0</v>
      </c>
      <c r="UI3943" s="8">
        <f t="shared" si="314"/>
        <v>0</v>
      </c>
      <c r="UJ3943" s="8">
        <f t="shared" si="315"/>
        <v>0</v>
      </c>
      <c r="UK3943" s="8">
        <f t="shared" si="316"/>
        <v>0</v>
      </c>
    </row>
    <row r="3944" spans="2:557" x14ac:dyDescent="0.25">
      <c r="B3944" s="60">
        <v>3939</v>
      </c>
      <c r="UA3944" s="8">
        <f t="array" ref="UA3944">SUM(LEN($O3944:$PX3944))-SUM(LEN(SUBSTITUTE(UPPER($O3944:$PX3944),"R","")))</f>
        <v>0</v>
      </c>
      <c r="UB3944" s="8">
        <f t="array" ref="UB3944">SUM(LEN($O3944:$PX3944))-SUM(LEN(SUBSTITUTE(UPPER($O3944:$PX3944),"A","")))</f>
        <v>0</v>
      </c>
      <c r="UC3944" s="8">
        <f t="array" ref="UC3944">SUM(LEN($O3944:$PX3944))-SUM(LEN(SUBSTITUTE(UPPER($O3944:$PX3944),"P","")))</f>
        <v>0</v>
      </c>
      <c r="UG3944" s="8">
        <f t="shared" si="312"/>
        <v>0</v>
      </c>
      <c r="UH3944" s="8">
        <f t="shared" si="313"/>
        <v>0</v>
      </c>
      <c r="UI3944" s="8">
        <f t="shared" si="314"/>
        <v>0</v>
      </c>
      <c r="UJ3944" s="8">
        <f t="shared" si="315"/>
        <v>0</v>
      </c>
      <c r="UK3944" s="8">
        <f t="shared" si="316"/>
        <v>0</v>
      </c>
    </row>
    <row r="3945" spans="2:557" x14ac:dyDescent="0.25">
      <c r="B3945" s="60">
        <v>3940</v>
      </c>
      <c r="UA3945" s="8">
        <f t="array" ref="UA3945">SUM(LEN($O3945:$PX3945))-SUM(LEN(SUBSTITUTE(UPPER($O3945:$PX3945),"R","")))</f>
        <v>0</v>
      </c>
      <c r="UB3945" s="8">
        <f t="array" ref="UB3945">SUM(LEN($O3945:$PX3945))-SUM(LEN(SUBSTITUTE(UPPER($O3945:$PX3945),"A","")))</f>
        <v>0</v>
      </c>
      <c r="UC3945" s="8">
        <f t="array" ref="UC3945">SUM(LEN($O3945:$PX3945))-SUM(LEN(SUBSTITUTE(UPPER($O3945:$PX3945),"P","")))</f>
        <v>0</v>
      </c>
      <c r="UG3945" s="8">
        <f t="shared" si="312"/>
        <v>0</v>
      </c>
      <c r="UH3945" s="8">
        <f t="shared" si="313"/>
        <v>0</v>
      </c>
      <c r="UI3945" s="8">
        <f t="shared" si="314"/>
        <v>0</v>
      </c>
      <c r="UJ3945" s="8">
        <f t="shared" si="315"/>
        <v>0</v>
      </c>
      <c r="UK3945" s="8">
        <f t="shared" si="316"/>
        <v>0</v>
      </c>
    </row>
    <row r="3946" spans="2:557" x14ac:dyDescent="0.25">
      <c r="B3946" s="60">
        <v>3941</v>
      </c>
      <c r="UA3946" s="8">
        <f t="array" ref="UA3946">SUM(LEN($O3946:$PX3946))-SUM(LEN(SUBSTITUTE(UPPER($O3946:$PX3946),"R","")))</f>
        <v>0</v>
      </c>
      <c r="UB3946" s="8">
        <f t="array" ref="UB3946">SUM(LEN($O3946:$PX3946))-SUM(LEN(SUBSTITUTE(UPPER($O3946:$PX3946),"A","")))</f>
        <v>0</v>
      </c>
      <c r="UC3946" s="8">
        <f t="array" ref="UC3946">SUM(LEN($O3946:$PX3946))-SUM(LEN(SUBSTITUTE(UPPER($O3946:$PX3946),"P","")))</f>
        <v>0</v>
      </c>
      <c r="UG3946" s="8">
        <f t="shared" si="312"/>
        <v>0</v>
      </c>
      <c r="UH3946" s="8">
        <f t="shared" si="313"/>
        <v>0</v>
      </c>
      <c r="UI3946" s="8">
        <f t="shared" si="314"/>
        <v>0</v>
      </c>
      <c r="UJ3946" s="8">
        <f t="shared" si="315"/>
        <v>0</v>
      </c>
      <c r="UK3946" s="8">
        <f t="shared" si="316"/>
        <v>0</v>
      </c>
    </row>
    <row r="3947" spans="2:557" x14ac:dyDescent="0.25">
      <c r="B3947" s="60">
        <v>3942</v>
      </c>
      <c r="UA3947" s="8">
        <f t="array" ref="UA3947">SUM(LEN($O3947:$PX3947))-SUM(LEN(SUBSTITUTE(UPPER($O3947:$PX3947),"R","")))</f>
        <v>0</v>
      </c>
      <c r="UB3947" s="8">
        <f t="array" ref="UB3947">SUM(LEN($O3947:$PX3947))-SUM(LEN(SUBSTITUTE(UPPER($O3947:$PX3947),"A","")))</f>
        <v>0</v>
      </c>
      <c r="UC3947" s="8">
        <f t="array" ref="UC3947">SUM(LEN($O3947:$PX3947))-SUM(LEN(SUBSTITUTE(UPPER($O3947:$PX3947),"P","")))</f>
        <v>0</v>
      </c>
      <c r="UG3947" s="8">
        <f t="shared" si="312"/>
        <v>0</v>
      </c>
      <c r="UH3947" s="8">
        <f t="shared" si="313"/>
        <v>0</v>
      </c>
      <c r="UI3947" s="8">
        <f t="shared" si="314"/>
        <v>0</v>
      </c>
      <c r="UJ3947" s="8">
        <f t="shared" si="315"/>
        <v>0</v>
      </c>
      <c r="UK3947" s="8">
        <f t="shared" si="316"/>
        <v>0</v>
      </c>
    </row>
    <row r="3948" spans="2:557" x14ac:dyDescent="0.25">
      <c r="B3948" s="60">
        <v>3943</v>
      </c>
      <c r="UA3948" s="8">
        <f t="array" ref="UA3948">SUM(LEN($O3948:$PX3948))-SUM(LEN(SUBSTITUTE(UPPER($O3948:$PX3948),"R","")))</f>
        <v>0</v>
      </c>
      <c r="UB3948" s="8">
        <f t="array" ref="UB3948">SUM(LEN($O3948:$PX3948))-SUM(LEN(SUBSTITUTE(UPPER($O3948:$PX3948),"A","")))</f>
        <v>0</v>
      </c>
      <c r="UC3948" s="8">
        <f t="array" ref="UC3948">SUM(LEN($O3948:$PX3948))-SUM(LEN(SUBSTITUTE(UPPER($O3948:$PX3948),"P","")))</f>
        <v>0</v>
      </c>
      <c r="UG3948" s="8">
        <f t="shared" si="312"/>
        <v>0</v>
      </c>
      <c r="UH3948" s="8">
        <f t="shared" si="313"/>
        <v>0</v>
      </c>
      <c r="UI3948" s="8">
        <f t="shared" si="314"/>
        <v>0</v>
      </c>
      <c r="UJ3948" s="8">
        <f t="shared" si="315"/>
        <v>0</v>
      </c>
      <c r="UK3948" s="8">
        <f t="shared" si="316"/>
        <v>0</v>
      </c>
    </row>
    <row r="3949" spans="2:557" x14ac:dyDescent="0.25">
      <c r="B3949" s="60">
        <v>3944</v>
      </c>
      <c r="UA3949" s="8">
        <f t="array" ref="UA3949">SUM(LEN($O3949:$PX3949))-SUM(LEN(SUBSTITUTE(UPPER($O3949:$PX3949),"R","")))</f>
        <v>0</v>
      </c>
      <c r="UB3949" s="8">
        <f t="array" ref="UB3949">SUM(LEN($O3949:$PX3949))-SUM(LEN(SUBSTITUTE(UPPER($O3949:$PX3949),"A","")))</f>
        <v>0</v>
      </c>
      <c r="UC3949" s="8">
        <f t="array" ref="UC3949">SUM(LEN($O3949:$PX3949))-SUM(LEN(SUBSTITUTE(UPPER($O3949:$PX3949),"P","")))</f>
        <v>0</v>
      </c>
      <c r="UG3949" s="8">
        <f t="shared" si="312"/>
        <v>0</v>
      </c>
      <c r="UH3949" s="8">
        <f t="shared" si="313"/>
        <v>0</v>
      </c>
      <c r="UI3949" s="8">
        <f t="shared" si="314"/>
        <v>0</v>
      </c>
      <c r="UJ3949" s="8">
        <f t="shared" si="315"/>
        <v>0</v>
      </c>
      <c r="UK3949" s="8">
        <f t="shared" si="316"/>
        <v>0</v>
      </c>
    </row>
    <row r="3950" spans="2:557" x14ac:dyDescent="0.25">
      <c r="B3950" s="60">
        <v>3945</v>
      </c>
      <c r="UA3950" s="8">
        <f t="array" ref="UA3950">SUM(LEN($O3950:$PX3950))-SUM(LEN(SUBSTITUTE(UPPER($O3950:$PX3950),"R","")))</f>
        <v>0</v>
      </c>
      <c r="UB3950" s="8">
        <f t="array" ref="UB3950">SUM(LEN($O3950:$PX3950))-SUM(LEN(SUBSTITUTE(UPPER($O3950:$PX3950),"A","")))</f>
        <v>0</v>
      </c>
      <c r="UC3950" s="8">
        <f t="array" ref="UC3950">SUM(LEN($O3950:$PX3950))-SUM(LEN(SUBSTITUTE(UPPER($O3950:$PX3950),"P","")))</f>
        <v>0</v>
      </c>
      <c r="UG3950" s="8">
        <f t="shared" si="312"/>
        <v>0</v>
      </c>
      <c r="UH3950" s="8">
        <f t="shared" si="313"/>
        <v>0</v>
      </c>
      <c r="UI3950" s="8">
        <f t="shared" si="314"/>
        <v>0</v>
      </c>
      <c r="UJ3950" s="8">
        <f t="shared" si="315"/>
        <v>0</v>
      </c>
      <c r="UK3950" s="8">
        <f t="shared" si="316"/>
        <v>0</v>
      </c>
    </row>
    <row r="3951" spans="2:557" x14ac:dyDescent="0.25">
      <c r="B3951" s="60">
        <v>3946</v>
      </c>
      <c r="UA3951" s="8">
        <f t="array" ref="UA3951">SUM(LEN($O3951:$PX3951))-SUM(LEN(SUBSTITUTE(UPPER($O3951:$PX3951),"R","")))</f>
        <v>0</v>
      </c>
      <c r="UB3951" s="8">
        <f t="array" ref="UB3951">SUM(LEN($O3951:$PX3951))-SUM(LEN(SUBSTITUTE(UPPER($O3951:$PX3951),"A","")))</f>
        <v>0</v>
      </c>
      <c r="UC3951" s="8">
        <f t="array" ref="UC3951">SUM(LEN($O3951:$PX3951))-SUM(LEN(SUBSTITUTE(UPPER($O3951:$PX3951),"P","")))</f>
        <v>0</v>
      </c>
      <c r="UG3951" s="8">
        <f t="shared" si="312"/>
        <v>0</v>
      </c>
      <c r="UH3951" s="8">
        <f t="shared" si="313"/>
        <v>0</v>
      </c>
      <c r="UI3951" s="8">
        <f t="shared" si="314"/>
        <v>0</v>
      </c>
      <c r="UJ3951" s="8">
        <f t="shared" si="315"/>
        <v>0</v>
      </c>
      <c r="UK3951" s="8">
        <f t="shared" si="316"/>
        <v>0</v>
      </c>
    </row>
    <row r="3952" spans="2:557" x14ac:dyDescent="0.25">
      <c r="B3952" s="60">
        <v>3947</v>
      </c>
      <c r="UA3952" s="8">
        <f t="array" ref="UA3952">SUM(LEN($O3952:$PX3952))-SUM(LEN(SUBSTITUTE(UPPER($O3952:$PX3952),"R","")))</f>
        <v>0</v>
      </c>
      <c r="UB3952" s="8">
        <f t="array" ref="UB3952">SUM(LEN($O3952:$PX3952))-SUM(LEN(SUBSTITUTE(UPPER($O3952:$PX3952),"A","")))</f>
        <v>0</v>
      </c>
      <c r="UC3952" s="8">
        <f t="array" ref="UC3952">SUM(LEN($O3952:$PX3952))-SUM(LEN(SUBSTITUTE(UPPER($O3952:$PX3952),"P","")))</f>
        <v>0</v>
      </c>
      <c r="UG3952" s="8">
        <f t="shared" si="312"/>
        <v>0</v>
      </c>
      <c r="UH3952" s="8">
        <f t="shared" si="313"/>
        <v>0</v>
      </c>
      <c r="UI3952" s="8">
        <f t="shared" si="314"/>
        <v>0</v>
      </c>
      <c r="UJ3952" s="8">
        <f t="shared" si="315"/>
        <v>0</v>
      </c>
      <c r="UK3952" s="8">
        <f t="shared" si="316"/>
        <v>0</v>
      </c>
    </row>
    <row r="3953" spans="2:557" x14ac:dyDescent="0.25">
      <c r="B3953" s="60">
        <v>3948</v>
      </c>
      <c r="UA3953" s="8">
        <f t="array" ref="UA3953">SUM(LEN($O3953:$PX3953))-SUM(LEN(SUBSTITUTE(UPPER($O3953:$PX3953),"R","")))</f>
        <v>0</v>
      </c>
      <c r="UB3953" s="8">
        <f t="array" ref="UB3953">SUM(LEN($O3953:$PX3953))-SUM(LEN(SUBSTITUTE(UPPER($O3953:$PX3953),"A","")))</f>
        <v>0</v>
      </c>
      <c r="UC3953" s="8">
        <f t="array" ref="UC3953">SUM(LEN($O3953:$PX3953))-SUM(LEN(SUBSTITUTE(UPPER($O3953:$PX3953),"P","")))</f>
        <v>0</v>
      </c>
      <c r="UG3953" s="8">
        <f t="shared" si="312"/>
        <v>0</v>
      </c>
      <c r="UH3953" s="8">
        <f t="shared" si="313"/>
        <v>0</v>
      </c>
      <c r="UI3953" s="8">
        <f t="shared" si="314"/>
        <v>0</v>
      </c>
      <c r="UJ3953" s="8">
        <f t="shared" si="315"/>
        <v>0</v>
      </c>
      <c r="UK3953" s="8">
        <f t="shared" si="316"/>
        <v>0</v>
      </c>
    </row>
    <row r="3954" spans="2:557" x14ac:dyDescent="0.25">
      <c r="B3954" s="60">
        <v>3949</v>
      </c>
      <c r="UA3954" s="8">
        <f t="array" ref="UA3954">SUM(LEN($O3954:$PX3954))-SUM(LEN(SUBSTITUTE(UPPER($O3954:$PX3954),"R","")))</f>
        <v>0</v>
      </c>
      <c r="UB3954" s="8">
        <f t="array" ref="UB3954">SUM(LEN($O3954:$PX3954))-SUM(LEN(SUBSTITUTE(UPPER($O3954:$PX3954),"A","")))</f>
        <v>0</v>
      </c>
      <c r="UC3954" s="8">
        <f t="array" ref="UC3954">SUM(LEN($O3954:$PX3954))-SUM(LEN(SUBSTITUTE(UPPER($O3954:$PX3954),"P","")))</f>
        <v>0</v>
      </c>
      <c r="UG3954" s="8">
        <f t="shared" si="312"/>
        <v>0</v>
      </c>
      <c r="UH3954" s="8">
        <f t="shared" si="313"/>
        <v>0</v>
      </c>
      <c r="UI3954" s="8">
        <f t="shared" si="314"/>
        <v>0</v>
      </c>
      <c r="UJ3954" s="8">
        <f t="shared" si="315"/>
        <v>0</v>
      </c>
      <c r="UK3954" s="8">
        <f t="shared" si="316"/>
        <v>0</v>
      </c>
    </row>
    <row r="3955" spans="2:557" x14ac:dyDescent="0.25">
      <c r="B3955" s="60">
        <v>3950</v>
      </c>
      <c r="UA3955" s="8">
        <f t="array" ref="UA3955">SUM(LEN($O3955:$PX3955))-SUM(LEN(SUBSTITUTE(UPPER($O3955:$PX3955),"R","")))</f>
        <v>0</v>
      </c>
      <c r="UB3955" s="8">
        <f t="array" ref="UB3955">SUM(LEN($O3955:$PX3955))-SUM(LEN(SUBSTITUTE(UPPER($O3955:$PX3955),"A","")))</f>
        <v>0</v>
      </c>
      <c r="UC3955" s="8">
        <f t="array" ref="UC3955">SUM(LEN($O3955:$PX3955))-SUM(LEN(SUBSTITUTE(UPPER($O3955:$PX3955),"P","")))</f>
        <v>0</v>
      </c>
      <c r="UG3955" s="8">
        <f t="shared" si="312"/>
        <v>0</v>
      </c>
      <c r="UH3955" s="8">
        <f t="shared" si="313"/>
        <v>0</v>
      </c>
      <c r="UI3955" s="8">
        <f t="shared" si="314"/>
        <v>0</v>
      </c>
      <c r="UJ3955" s="8">
        <f t="shared" si="315"/>
        <v>0</v>
      </c>
      <c r="UK3955" s="8">
        <f t="shared" si="316"/>
        <v>0</v>
      </c>
    </row>
    <row r="3956" spans="2:557" x14ac:dyDescent="0.25">
      <c r="B3956" s="60">
        <v>3951</v>
      </c>
      <c r="UA3956" s="8">
        <f t="array" ref="UA3956">SUM(LEN($O3956:$PX3956))-SUM(LEN(SUBSTITUTE(UPPER($O3956:$PX3956),"R","")))</f>
        <v>0</v>
      </c>
      <c r="UB3956" s="8">
        <f t="array" ref="UB3956">SUM(LEN($O3956:$PX3956))-SUM(LEN(SUBSTITUTE(UPPER($O3956:$PX3956),"A","")))</f>
        <v>0</v>
      </c>
      <c r="UC3956" s="8">
        <f t="array" ref="UC3956">SUM(LEN($O3956:$PX3956))-SUM(LEN(SUBSTITUTE(UPPER($O3956:$PX3956),"P","")))</f>
        <v>0</v>
      </c>
      <c r="UG3956" s="8">
        <f t="shared" si="312"/>
        <v>0</v>
      </c>
      <c r="UH3956" s="8">
        <f t="shared" si="313"/>
        <v>0</v>
      </c>
      <c r="UI3956" s="8">
        <f t="shared" si="314"/>
        <v>0</v>
      </c>
      <c r="UJ3956" s="8">
        <f t="shared" si="315"/>
        <v>0</v>
      </c>
      <c r="UK3956" s="8">
        <f t="shared" si="316"/>
        <v>0</v>
      </c>
    </row>
    <row r="3957" spans="2:557" x14ac:dyDescent="0.25">
      <c r="B3957" s="60">
        <v>3952</v>
      </c>
      <c r="UA3957" s="8">
        <f t="array" ref="UA3957">SUM(LEN($O3957:$PX3957))-SUM(LEN(SUBSTITUTE(UPPER($O3957:$PX3957),"R","")))</f>
        <v>0</v>
      </c>
      <c r="UB3957" s="8">
        <f t="array" ref="UB3957">SUM(LEN($O3957:$PX3957))-SUM(LEN(SUBSTITUTE(UPPER($O3957:$PX3957),"A","")))</f>
        <v>0</v>
      </c>
      <c r="UC3957" s="8">
        <f t="array" ref="UC3957">SUM(LEN($O3957:$PX3957))-SUM(LEN(SUBSTITUTE(UPPER($O3957:$PX3957),"P","")))</f>
        <v>0</v>
      </c>
      <c r="UG3957" s="8">
        <f t="shared" si="312"/>
        <v>0</v>
      </c>
      <c r="UH3957" s="8">
        <f t="shared" si="313"/>
        <v>0</v>
      </c>
      <c r="UI3957" s="8">
        <f t="shared" si="314"/>
        <v>0</v>
      </c>
      <c r="UJ3957" s="8">
        <f t="shared" si="315"/>
        <v>0</v>
      </c>
      <c r="UK3957" s="8">
        <f t="shared" si="316"/>
        <v>0</v>
      </c>
    </row>
    <row r="3958" spans="2:557" x14ac:dyDescent="0.25">
      <c r="B3958" s="60">
        <v>3953</v>
      </c>
      <c r="UA3958" s="8">
        <f t="array" ref="UA3958">SUM(LEN($O3958:$PX3958))-SUM(LEN(SUBSTITUTE(UPPER($O3958:$PX3958),"R","")))</f>
        <v>0</v>
      </c>
      <c r="UB3958" s="8">
        <f t="array" ref="UB3958">SUM(LEN($O3958:$PX3958))-SUM(LEN(SUBSTITUTE(UPPER($O3958:$PX3958),"A","")))</f>
        <v>0</v>
      </c>
      <c r="UC3958" s="8">
        <f t="array" ref="UC3958">SUM(LEN($O3958:$PX3958))-SUM(LEN(SUBSTITUTE(UPPER($O3958:$PX3958),"P","")))</f>
        <v>0</v>
      </c>
      <c r="UG3958" s="8">
        <f t="shared" si="312"/>
        <v>0</v>
      </c>
      <c r="UH3958" s="8">
        <f t="shared" si="313"/>
        <v>0</v>
      </c>
      <c r="UI3958" s="8">
        <f t="shared" si="314"/>
        <v>0</v>
      </c>
      <c r="UJ3958" s="8">
        <f t="shared" si="315"/>
        <v>0</v>
      </c>
      <c r="UK3958" s="8">
        <f t="shared" si="316"/>
        <v>0</v>
      </c>
    </row>
    <row r="3959" spans="2:557" x14ac:dyDescent="0.25">
      <c r="B3959" s="60">
        <v>3954</v>
      </c>
      <c r="UA3959" s="8">
        <f t="array" ref="UA3959">SUM(LEN($O3959:$PX3959))-SUM(LEN(SUBSTITUTE(UPPER($O3959:$PX3959),"R","")))</f>
        <v>0</v>
      </c>
      <c r="UB3959" s="8">
        <f t="array" ref="UB3959">SUM(LEN($O3959:$PX3959))-SUM(LEN(SUBSTITUTE(UPPER($O3959:$PX3959),"A","")))</f>
        <v>0</v>
      </c>
      <c r="UC3959" s="8">
        <f t="array" ref="UC3959">SUM(LEN($O3959:$PX3959))-SUM(LEN(SUBSTITUTE(UPPER($O3959:$PX3959),"P","")))</f>
        <v>0</v>
      </c>
      <c r="UG3959" s="8">
        <f t="shared" si="312"/>
        <v>0</v>
      </c>
      <c r="UH3959" s="8">
        <f t="shared" si="313"/>
        <v>0</v>
      </c>
      <c r="UI3959" s="8">
        <f t="shared" si="314"/>
        <v>0</v>
      </c>
      <c r="UJ3959" s="8">
        <f t="shared" si="315"/>
        <v>0</v>
      </c>
      <c r="UK3959" s="8">
        <f t="shared" si="316"/>
        <v>0</v>
      </c>
    </row>
    <row r="3960" spans="2:557" x14ac:dyDescent="0.25">
      <c r="B3960" s="60">
        <v>3955</v>
      </c>
      <c r="UA3960" s="8">
        <f t="array" ref="UA3960">SUM(LEN($O3960:$PX3960))-SUM(LEN(SUBSTITUTE(UPPER($O3960:$PX3960),"R","")))</f>
        <v>0</v>
      </c>
      <c r="UB3960" s="8">
        <f t="array" ref="UB3960">SUM(LEN($O3960:$PX3960))-SUM(LEN(SUBSTITUTE(UPPER($O3960:$PX3960),"A","")))</f>
        <v>0</v>
      </c>
      <c r="UC3960" s="8">
        <f t="array" ref="UC3960">SUM(LEN($O3960:$PX3960))-SUM(LEN(SUBSTITUTE(UPPER($O3960:$PX3960),"P","")))</f>
        <v>0</v>
      </c>
      <c r="UG3960" s="8">
        <f t="shared" si="312"/>
        <v>0</v>
      </c>
      <c r="UH3960" s="8">
        <f t="shared" si="313"/>
        <v>0</v>
      </c>
      <c r="UI3960" s="8">
        <f t="shared" si="314"/>
        <v>0</v>
      </c>
      <c r="UJ3960" s="8">
        <f t="shared" si="315"/>
        <v>0</v>
      </c>
      <c r="UK3960" s="8">
        <f t="shared" si="316"/>
        <v>0</v>
      </c>
    </row>
    <row r="3961" spans="2:557" x14ac:dyDescent="0.25">
      <c r="B3961" s="60">
        <v>3956</v>
      </c>
      <c r="UA3961" s="8">
        <f t="array" ref="UA3961">SUM(LEN($O3961:$PX3961))-SUM(LEN(SUBSTITUTE(UPPER($O3961:$PX3961),"R","")))</f>
        <v>0</v>
      </c>
      <c r="UB3961" s="8">
        <f t="array" ref="UB3961">SUM(LEN($O3961:$PX3961))-SUM(LEN(SUBSTITUTE(UPPER($O3961:$PX3961),"A","")))</f>
        <v>0</v>
      </c>
      <c r="UC3961" s="8">
        <f t="array" ref="UC3961">SUM(LEN($O3961:$PX3961))-SUM(LEN(SUBSTITUTE(UPPER($O3961:$PX3961),"P","")))</f>
        <v>0</v>
      </c>
      <c r="UG3961" s="8">
        <f t="shared" si="312"/>
        <v>0</v>
      </c>
      <c r="UH3961" s="8">
        <f t="shared" si="313"/>
        <v>0</v>
      </c>
      <c r="UI3961" s="8">
        <f t="shared" si="314"/>
        <v>0</v>
      </c>
      <c r="UJ3961" s="8">
        <f t="shared" si="315"/>
        <v>0</v>
      </c>
      <c r="UK3961" s="8">
        <f t="shared" si="316"/>
        <v>0</v>
      </c>
    </row>
    <row r="3962" spans="2:557" x14ac:dyDescent="0.25">
      <c r="B3962" s="60">
        <v>3957</v>
      </c>
      <c r="UA3962" s="8">
        <f t="array" ref="UA3962">SUM(LEN($O3962:$PX3962))-SUM(LEN(SUBSTITUTE(UPPER($O3962:$PX3962),"R","")))</f>
        <v>0</v>
      </c>
      <c r="UB3962" s="8">
        <f t="array" ref="UB3962">SUM(LEN($O3962:$PX3962))-SUM(LEN(SUBSTITUTE(UPPER($O3962:$PX3962),"A","")))</f>
        <v>0</v>
      </c>
      <c r="UC3962" s="8">
        <f t="array" ref="UC3962">SUM(LEN($O3962:$PX3962))-SUM(LEN(SUBSTITUTE(UPPER($O3962:$PX3962),"P","")))</f>
        <v>0</v>
      </c>
      <c r="UG3962" s="8">
        <f t="shared" si="312"/>
        <v>0</v>
      </c>
      <c r="UH3962" s="8">
        <f t="shared" si="313"/>
        <v>0</v>
      </c>
      <c r="UI3962" s="8">
        <f t="shared" si="314"/>
        <v>0</v>
      </c>
      <c r="UJ3962" s="8">
        <f t="shared" si="315"/>
        <v>0</v>
      </c>
      <c r="UK3962" s="8">
        <f t="shared" si="316"/>
        <v>0</v>
      </c>
    </row>
    <row r="3963" spans="2:557" x14ac:dyDescent="0.25">
      <c r="B3963" s="60">
        <v>3958</v>
      </c>
      <c r="UA3963" s="8">
        <f t="array" ref="UA3963">SUM(LEN($O3963:$PX3963))-SUM(LEN(SUBSTITUTE(UPPER($O3963:$PX3963),"R","")))</f>
        <v>0</v>
      </c>
      <c r="UB3963" s="8">
        <f t="array" ref="UB3963">SUM(LEN($O3963:$PX3963))-SUM(LEN(SUBSTITUTE(UPPER($O3963:$PX3963),"A","")))</f>
        <v>0</v>
      </c>
      <c r="UC3963" s="8">
        <f t="array" ref="UC3963">SUM(LEN($O3963:$PX3963))-SUM(LEN(SUBSTITUTE(UPPER($O3963:$PX3963),"P","")))</f>
        <v>0</v>
      </c>
      <c r="UG3963" s="8">
        <f t="shared" si="312"/>
        <v>0</v>
      </c>
      <c r="UH3963" s="8">
        <f t="shared" si="313"/>
        <v>0</v>
      </c>
      <c r="UI3963" s="8">
        <f t="shared" si="314"/>
        <v>0</v>
      </c>
      <c r="UJ3963" s="8">
        <f t="shared" si="315"/>
        <v>0</v>
      </c>
      <c r="UK3963" s="8">
        <f t="shared" si="316"/>
        <v>0</v>
      </c>
    </row>
    <row r="3964" spans="2:557" x14ac:dyDescent="0.25">
      <c r="B3964" s="60">
        <v>3959</v>
      </c>
      <c r="UA3964" s="8">
        <f t="array" ref="UA3964">SUM(LEN($O3964:$PX3964))-SUM(LEN(SUBSTITUTE(UPPER($O3964:$PX3964),"R","")))</f>
        <v>0</v>
      </c>
      <c r="UB3964" s="8">
        <f t="array" ref="UB3964">SUM(LEN($O3964:$PX3964))-SUM(LEN(SUBSTITUTE(UPPER($O3964:$PX3964),"A","")))</f>
        <v>0</v>
      </c>
      <c r="UC3964" s="8">
        <f t="array" ref="UC3964">SUM(LEN($O3964:$PX3964))-SUM(LEN(SUBSTITUTE(UPPER($O3964:$PX3964),"P","")))</f>
        <v>0</v>
      </c>
      <c r="UG3964" s="8">
        <f t="shared" si="312"/>
        <v>0</v>
      </c>
      <c r="UH3964" s="8">
        <f t="shared" si="313"/>
        <v>0</v>
      </c>
      <c r="UI3964" s="8">
        <f t="shared" si="314"/>
        <v>0</v>
      </c>
      <c r="UJ3964" s="8">
        <f t="shared" si="315"/>
        <v>0</v>
      </c>
      <c r="UK3964" s="8">
        <f t="shared" si="316"/>
        <v>0</v>
      </c>
    </row>
    <row r="3965" spans="2:557" x14ac:dyDescent="0.25">
      <c r="B3965" s="60">
        <v>3960</v>
      </c>
      <c r="UA3965" s="8">
        <f t="array" ref="UA3965">SUM(LEN($O3965:$PX3965))-SUM(LEN(SUBSTITUTE(UPPER($O3965:$PX3965),"R","")))</f>
        <v>0</v>
      </c>
      <c r="UB3965" s="8">
        <f t="array" ref="UB3965">SUM(LEN($O3965:$PX3965))-SUM(LEN(SUBSTITUTE(UPPER($O3965:$PX3965),"A","")))</f>
        <v>0</v>
      </c>
      <c r="UC3965" s="8">
        <f t="array" ref="UC3965">SUM(LEN($O3965:$PX3965))-SUM(LEN(SUBSTITUTE(UPPER($O3965:$PX3965),"P","")))</f>
        <v>0</v>
      </c>
      <c r="UG3965" s="8">
        <f t="shared" si="312"/>
        <v>0</v>
      </c>
      <c r="UH3965" s="8">
        <f t="shared" si="313"/>
        <v>0</v>
      </c>
      <c r="UI3965" s="8">
        <f t="shared" si="314"/>
        <v>0</v>
      </c>
      <c r="UJ3965" s="8">
        <f t="shared" si="315"/>
        <v>0</v>
      </c>
      <c r="UK3965" s="8">
        <f t="shared" si="316"/>
        <v>0</v>
      </c>
    </row>
    <row r="3966" spans="2:557" x14ac:dyDescent="0.25">
      <c r="B3966" s="60">
        <v>3961</v>
      </c>
      <c r="UA3966" s="8">
        <f t="array" ref="UA3966">SUM(LEN($O3966:$PX3966))-SUM(LEN(SUBSTITUTE(UPPER($O3966:$PX3966),"R","")))</f>
        <v>0</v>
      </c>
      <c r="UB3966" s="8">
        <f t="array" ref="UB3966">SUM(LEN($O3966:$PX3966))-SUM(LEN(SUBSTITUTE(UPPER($O3966:$PX3966),"A","")))</f>
        <v>0</v>
      </c>
      <c r="UC3966" s="8">
        <f t="array" ref="UC3966">SUM(LEN($O3966:$PX3966))-SUM(LEN(SUBSTITUTE(UPPER($O3966:$PX3966),"P","")))</f>
        <v>0</v>
      </c>
      <c r="UG3966" s="8">
        <f t="shared" si="312"/>
        <v>0</v>
      </c>
      <c r="UH3966" s="8">
        <f t="shared" si="313"/>
        <v>0</v>
      </c>
      <c r="UI3966" s="8">
        <f t="shared" si="314"/>
        <v>0</v>
      </c>
      <c r="UJ3966" s="8">
        <f t="shared" si="315"/>
        <v>0</v>
      </c>
      <c r="UK3966" s="8">
        <f t="shared" si="316"/>
        <v>0</v>
      </c>
    </row>
    <row r="3967" spans="2:557" x14ac:dyDescent="0.25">
      <c r="B3967" s="60">
        <v>3962</v>
      </c>
      <c r="UA3967" s="8">
        <f t="array" ref="UA3967">SUM(LEN($O3967:$PX3967))-SUM(LEN(SUBSTITUTE(UPPER($O3967:$PX3967),"R","")))</f>
        <v>0</v>
      </c>
      <c r="UB3967" s="8">
        <f t="array" ref="UB3967">SUM(LEN($O3967:$PX3967))-SUM(LEN(SUBSTITUTE(UPPER($O3967:$PX3967),"A","")))</f>
        <v>0</v>
      </c>
      <c r="UC3967" s="8">
        <f t="array" ref="UC3967">SUM(LEN($O3967:$PX3967))-SUM(LEN(SUBSTITUTE(UPPER($O3967:$PX3967),"P","")))</f>
        <v>0</v>
      </c>
      <c r="UG3967" s="8">
        <f t="shared" si="312"/>
        <v>0</v>
      </c>
      <c r="UH3967" s="8">
        <f t="shared" si="313"/>
        <v>0</v>
      </c>
      <c r="UI3967" s="8">
        <f t="shared" si="314"/>
        <v>0</v>
      </c>
      <c r="UJ3967" s="8">
        <f t="shared" si="315"/>
        <v>0</v>
      </c>
      <c r="UK3967" s="8">
        <f t="shared" si="316"/>
        <v>0</v>
      </c>
    </row>
    <row r="3968" spans="2:557" x14ac:dyDescent="0.25">
      <c r="B3968" s="60">
        <v>3963</v>
      </c>
      <c r="UA3968" s="8">
        <f t="array" ref="UA3968">SUM(LEN($O3968:$PX3968))-SUM(LEN(SUBSTITUTE(UPPER($O3968:$PX3968),"R","")))</f>
        <v>0</v>
      </c>
      <c r="UB3968" s="8">
        <f t="array" ref="UB3968">SUM(LEN($O3968:$PX3968))-SUM(LEN(SUBSTITUTE(UPPER($O3968:$PX3968),"A","")))</f>
        <v>0</v>
      </c>
      <c r="UC3968" s="8">
        <f t="array" ref="UC3968">SUM(LEN($O3968:$PX3968))-SUM(LEN(SUBSTITUTE(UPPER($O3968:$PX3968),"P","")))</f>
        <v>0</v>
      </c>
      <c r="UG3968" s="8">
        <f t="shared" si="312"/>
        <v>0</v>
      </c>
      <c r="UH3968" s="8">
        <f t="shared" si="313"/>
        <v>0</v>
      </c>
      <c r="UI3968" s="8">
        <f t="shared" si="314"/>
        <v>0</v>
      </c>
      <c r="UJ3968" s="8">
        <f t="shared" si="315"/>
        <v>0</v>
      </c>
      <c r="UK3968" s="8">
        <f t="shared" si="316"/>
        <v>0</v>
      </c>
    </row>
    <row r="3969" spans="2:557" x14ac:dyDescent="0.25">
      <c r="B3969" s="60">
        <v>3964</v>
      </c>
      <c r="UA3969" s="8">
        <f t="array" ref="UA3969">SUM(LEN($O3969:$PX3969))-SUM(LEN(SUBSTITUTE(UPPER($O3969:$PX3969),"R","")))</f>
        <v>0</v>
      </c>
      <c r="UB3969" s="8">
        <f t="array" ref="UB3969">SUM(LEN($O3969:$PX3969))-SUM(LEN(SUBSTITUTE(UPPER($O3969:$PX3969),"A","")))</f>
        <v>0</v>
      </c>
      <c r="UC3969" s="8">
        <f t="array" ref="UC3969">SUM(LEN($O3969:$PX3969))-SUM(LEN(SUBSTITUTE(UPPER($O3969:$PX3969),"P","")))</f>
        <v>0</v>
      </c>
      <c r="UG3969" s="8">
        <f t="shared" si="312"/>
        <v>0</v>
      </c>
      <c r="UH3969" s="8">
        <f t="shared" si="313"/>
        <v>0</v>
      </c>
      <c r="UI3969" s="8">
        <f t="shared" si="314"/>
        <v>0</v>
      </c>
      <c r="UJ3969" s="8">
        <f t="shared" si="315"/>
        <v>0</v>
      </c>
      <c r="UK3969" s="8">
        <f t="shared" si="316"/>
        <v>0</v>
      </c>
    </row>
    <row r="3970" spans="2:557" x14ac:dyDescent="0.25">
      <c r="B3970" s="60">
        <v>3965</v>
      </c>
      <c r="UA3970" s="8">
        <f t="array" ref="UA3970">SUM(LEN($O3970:$PX3970))-SUM(LEN(SUBSTITUTE(UPPER($O3970:$PX3970),"R","")))</f>
        <v>0</v>
      </c>
      <c r="UB3970" s="8">
        <f t="array" ref="UB3970">SUM(LEN($O3970:$PX3970))-SUM(LEN(SUBSTITUTE(UPPER($O3970:$PX3970),"A","")))</f>
        <v>0</v>
      </c>
      <c r="UC3970" s="8">
        <f t="array" ref="UC3970">SUM(LEN($O3970:$PX3970))-SUM(LEN(SUBSTITUTE(UPPER($O3970:$PX3970),"P","")))</f>
        <v>0</v>
      </c>
      <c r="UG3970" s="8">
        <f t="shared" si="312"/>
        <v>0</v>
      </c>
      <c r="UH3970" s="8">
        <f t="shared" si="313"/>
        <v>0</v>
      </c>
      <c r="UI3970" s="8">
        <f t="shared" si="314"/>
        <v>0</v>
      </c>
      <c r="UJ3970" s="8">
        <f t="shared" si="315"/>
        <v>0</v>
      </c>
      <c r="UK3970" s="8">
        <f t="shared" si="316"/>
        <v>0</v>
      </c>
    </row>
    <row r="3971" spans="2:557" x14ac:dyDescent="0.25">
      <c r="B3971" s="60">
        <v>3966</v>
      </c>
      <c r="UA3971" s="8">
        <f t="array" ref="UA3971">SUM(LEN($O3971:$PX3971))-SUM(LEN(SUBSTITUTE(UPPER($O3971:$PX3971),"R","")))</f>
        <v>0</v>
      </c>
      <c r="UB3971" s="8">
        <f t="array" ref="UB3971">SUM(LEN($O3971:$PX3971))-SUM(LEN(SUBSTITUTE(UPPER($O3971:$PX3971),"A","")))</f>
        <v>0</v>
      </c>
      <c r="UC3971" s="8">
        <f t="array" ref="UC3971">SUM(LEN($O3971:$PX3971))-SUM(LEN(SUBSTITUTE(UPPER($O3971:$PX3971),"P","")))</f>
        <v>0</v>
      </c>
      <c r="UG3971" s="8">
        <f t="shared" si="312"/>
        <v>0</v>
      </c>
      <c r="UH3971" s="8">
        <f t="shared" si="313"/>
        <v>0</v>
      </c>
      <c r="UI3971" s="8">
        <f t="shared" si="314"/>
        <v>0</v>
      </c>
      <c r="UJ3971" s="8">
        <f t="shared" si="315"/>
        <v>0</v>
      </c>
      <c r="UK3971" s="8">
        <f t="shared" si="316"/>
        <v>0</v>
      </c>
    </row>
    <row r="3972" spans="2:557" x14ac:dyDescent="0.25">
      <c r="B3972" s="60">
        <v>3967</v>
      </c>
      <c r="UA3972" s="8">
        <f t="array" ref="UA3972">SUM(LEN($O3972:$PX3972))-SUM(LEN(SUBSTITUTE(UPPER($O3972:$PX3972),"R","")))</f>
        <v>0</v>
      </c>
      <c r="UB3972" s="8">
        <f t="array" ref="UB3972">SUM(LEN($O3972:$PX3972))-SUM(LEN(SUBSTITUTE(UPPER($O3972:$PX3972),"A","")))</f>
        <v>0</v>
      </c>
      <c r="UC3972" s="8">
        <f t="array" ref="UC3972">SUM(LEN($O3972:$PX3972))-SUM(LEN(SUBSTITUTE(UPPER($O3972:$PX3972),"P","")))</f>
        <v>0</v>
      </c>
      <c r="UG3972" s="8">
        <f t="shared" si="312"/>
        <v>0</v>
      </c>
      <c r="UH3972" s="8">
        <f t="shared" si="313"/>
        <v>0</v>
      </c>
      <c r="UI3972" s="8">
        <f t="shared" si="314"/>
        <v>0</v>
      </c>
      <c r="UJ3972" s="8">
        <f t="shared" si="315"/>
        <v>0</v>
      </c>
      <c r="UK3972" s="8">
        <f t="shared" si="316"/>
        <v>0</v>
      </c>
    </row>
    <row r="3973" spans="2:557" x14ac:dyDescent="0.25">
      <c r="B3973" s="60">
        <v>3968</v>
      </c>
      <c r="UA3973" s="8">
        <f t="array" ref="UA3973">SUM(LEN($O3973:$PX3973))-SUM(LEN(SUBSTITUTE(UPPER($O3973:$PX3973),"R","")))</f>
        <v>0</v>
      </c>
      <c r="UB3973" s="8">
        <f t="array" ref="UB3973">SUM(LEN($O3973:$PX3973))-SUM(LEN(SUBSTITUTE(UPPER($O3973:$PX3973),"A","")))</f>
        <v>0</v>
      </c>
      <c r="UC3973" s="8">
        <f t="array" ref="UC3973">SUM(LEN($O3973:$PX3973))-SUM(LEN(SUBSTITUTE(UPPER($O3973:$PX3973),"P","")))</f>
        <v>0</v>
      </c>
      <c r="UG3973" s="8">
        <f t="shared" si="312"/>
        <v>0</v>
      </c>
      <c r="UH3973" s="8">
        <f t="shared" si="313"/>
        <v>0</v>
      </c>
      <c r="UI3973" s="8">
        <f t="shared" si="314"/>
        <v>0</v>
      </c>
      <c r="UJ3973" s="8">
        <f t="shared" si="315"/>
        <v>0</v>
      </c>
      <c r="UK3973" s="8">
        <f t="shared" si="316"/>
        <v>0</v>
      </c>
    </row>
    <row r="3974" spans="2:557" x14ac:dyDescent="0.25">
      <c r="B3974" s="60">
        <v>3969</v>
      </c>
      <c r="UA3974" s="8">
        <f t="array" ref="UA3974">SUM(LEN($O3974:$PX3974))-SUM(LEN(SUBSTITUTE(UPPER($O3974:$PX3974),"R","")))</f>
        <v>0</v>
      </c>
      <c r="UB3974" s="8">
        <f t="array" ref="UB3974">SUM(LEN($O3974:$PX3974))-SUM(LEN(SUBSTITUTE(UPPER($O3974:$PX3974),"A","")))</f>
        <v>0</v>
      </c>
      <c r="UC3974" s="8">
        <f t="array" ref="UC3974">SUM(LEN($O3974:$PX3974))-SUM(LEN(SUBSTITUTE(UPPER($O3974:$PX3974),"P","")))</f>
        <v>0</v>
      </c>
      <c r="UG3974" s="8">
        <f t="shared" si="312"/>
        <v>0</v>
      </c>
      <c r="UH3974" s="8">
        <f t="shared" si="313"/>
        <v>0</v>
      </c>
      <c r="UI3974" s="8">
        <f t="shared" si="314"/>
        <v>0</v>
      </c>
      <c r="UJ3974" s="8">
        <f t="shared" si="315"/>
        <v>0</v>
      </c>
      <c r="UK3974" s="8">
        <f t="shared" si="316"/>
        <v>0</v>
      </c>
    </row>
    <row r="3975" spans="2:557" x14ac:dyDescent="0.25">
      <c r="B3975" s="60">
        <v>3970</v>
      </c>
      <c r="UA3975" s="8">
        <f t="array" ref="UA3975">SUM(LEN($O3975:$PX3975))-SUM(LEN(SUBSTITUTE(UPPER($O3975:$PX3975),"R","")))</f>
        <v>0</v>
      </c>
      <c r="UB3975" s="8">
        <f t="array" ref="UB3975">SUM(LEN($O3975:$PX3975))-SUM(LEN(SUBSTITUTE(UPPER($O3975:$PX3975),"A","")))</f>
        <v>0</v>
      </c>
      <c r="UC3975" s="8">
        <f t="array" ref="UC3975">SUM(LEN($O3975:$PX3975))-SUM(LEN(SUBSTITUTE(UPPER($O3975:$PX3975),"P","")))</f>
        <v>0</v>
      </c>
      <c r="UG3975" s="8">
        <f t="shared" ref="UG3975:UG4038" si="317">SUM(UA3975:UF3975)</f>
        <v>0</v>
      </c>
      <c r="UH3975" s="8">
        <f t="shared" ref="UH3975:UH4038" si="318">IF(OR($G3975="Grade 1",$G3975="Grade 2",$G3975="Grade 3"),1,0)</f>
        <v>0</v>
      </c>
      <c r="UI3975" s="8">
        <f t="shared" ref="UI3975:UI4038" si="319">IF(OR($G3975="Grade 4",$G3975="Grade 5",$G3975="Grade 6"),1,0)</f>
        <v>0</v>
      </c>
      <c r="UJ3975" s="8">
        <f t="shared" ref="UJ3975:UJ4038" si="320">IF(OR($G3975="Grade 7",$G3975="Grade 8",$G3975="Grade 9"),1,0)</f>
        <v>0</v>
      </c>
      <c r="UK3975" s="8">
        <f t="shared" ref="UK3975:UK4038" si="321">IF(OR($G3975="Grade 10",$G3975="Grade 11",$G3975="Grade 12"),1,0)</f>
        <v>0</v>
      </c>
    </row>
    <row r="3976" spans="2:557" x14ac:dyDescent="0.25">
      <c r="B3976" s="60">
        <v>3971</v>
      </c>
      <c r="UA3976" s="8">
        <f t="array" ref="UA3976">SUM(LEN($O3976:$PX3976))-SUM(LEN(SUBSTITUTE(UPPER($O3976:$PX3976),"R","")))</f>
        <v>0</v>
      </c>
      <c r="UB3976" s="8">
        <f t="array" ref="UB3976">SUM(LEN($O3976:$PX3976))-SUM(LEN(SUBSTITUTE(UPPER($O3976:$PX3976),"A","")))</f>
        <v>0</v>
      </c>
      <c r="UC3976" s="8">
        <f t="array" ref="UC3976">SUM(LEN($O3976:$PX3976))-SUM(LEN(SUBSTITUTE(UPPER($O3976:$PX3976),"P","")))</f>
        <v>0</v>
      </c>
      <c r="UG3976" s="8">
        <f t="shared" si="317"/>
        <v>0</v>
      </c>
      <c r="UH3976" s="8">
        <f t="shared" si="318"/>
        <v>0</v>
      </c>
      <c r="UI3976" s="8">
        <f t="shared" si="319"/>
        <v>0</v>
      </c>
      <c r="UJ3976" s="8">
        <f t="shared" si="320"/>
        <v>0</v>
      </c>
      <c r="UK3976" s="8">
        <f t="shared" si="321"/>
        <v>0</v>
      </c>
    </row>
    <row r="3977" spans="2:557" x14ac:dyDescent="0.25">
      <c r="B3977" s="60">
        <v>3972</v>
      </c>
      <c r="UA3977" s="8">
        <f t="array" ref="UA3977">SUM(LEN($O3977:$PX3977))-SUM(LEN(SUBSTITUTE(UPPER($O3977:$PX3977),"R","")))</f>
        <v>0</v>
      </c>
      <c r="UB3977" s="8">
        <f t="array" ref="UB3977">SUM(LEN($O3977:$PX3977))-SUM(LEN(SUBSTITUTE(UPPER($O3977:$PX3977),"A","")))</f>
        <v>0</v>
      </c>
      <c r="UC3977" s="8">
        <f t="array" ref="UC3977">SUM(LEN($O3977:$PX3977))-SUM(LEN(SUBSTITUTE(UPPER($O3977:$PX3977),"P","")))</f>
        <v>0</v>
      </c>
      <c r="UG3977" s="8">
        <f t="shared" si="317"/>
        <v>0</v>
      </c>
      <c r="UH3977" s="8">
        <f t="shared" si="318"/>
        <v>0</v>
      </c>
      <c r="UI3977" s="8">
        <f t="shared" si="319"/>
        <v>0</v>
      </c>
      <c r="UJ3977" s="8">
        <f t="shared" si="320"/>
        <v>0</v>
      </c>
      <c r="UK3977" s="8">
        <f t="shared" si="321"/>
        <v>0</v>
      </c>
    </row>
    <row r="3978" spans="2:557" x14ac:dyDescent="0.25">
      <c r="B3978" s="60">
        <v>3973</v>
      </c>
      <c r="UA3978" s="8">
        <f t="array" ref="UA3978">SUM(LEN($O3978:$PX3978))-SUM(LEN(SUBSTITUTE(UPPER($O3978:$PX3978),"R","")))</f>
        <v>0</v>
      </c>
      <c r="UB3978" s="8">
        <f t="array" ref="UB3978">SUM(LEN($O3978:$PX3978))-SUM(LEN(SUBSTITUTE(UPPER($O3978:$PX3978),"A","")))</f>
        <v>0</v>
      </c>
      <c r="UC3978" s="8">
        <f t="array" ref="UC3978">SUM(LEN($O3978:$PX3978))-SUM(LEN(SUBSTITUTE(UPPER($O3978:$PX3978),"P","")))</f>
        <v>0</v>
      </c>
      <c r="UG3978" s="8">
        <f t="shared" si="317"/>
        <v>0</v>
      </c>
      <c r="UH3978" s="8">
        <f t="shared" si="318"/>
        <v>0</v>
      </c>
      <c r="UI3978" s="8">
        <f t="shared" si="319"/>
        <v>0</v>
      </c>
      <c r="UJ3978" s="8">
        <f t="shared" si="320"/>
        <v>0</v>
      </c>
      <c r="UK3978" s="8">
        <f t="shared" si="321"/>
        <v>0</v>
      </c>
    </row>
    <row r="3979" spans="2:557" x14ac:dyDescent="0.25">
      <c r="B3979" s="60">
        <v>3974</v>
      </c>
      <c r="UA3979" s="8">
        <f t="array" ref="UA3979">SUM(LEN($O3979:$PX3979))-SUM(LEN(SUBSTITUTE(UPPER($O3979:$PX3979),"R","")))</f>
        <v>0</v>
      </c>
      <c r="UB3979" s="8">
        <f t="array" ref="UB3979">SUM(LEN($O3979:$PX3979))-SUM(LEN(SUBSTITUTE(UPPER($O3979:$PX3979),"A","")))</f>
        <v>0</v>
      </c>
      <c r="UC3979" s="8">
        <f t="array" ref="UC3979">SUM(LEN($O3979:$PX3979))-SUM(LEN(SUBSTITUTE(UPPER($O3979:$PX3979),"P","")))</f>
        <v>0</v>
      </c>
      <c r="UG3979" s="8">
        <f t="shared" si="317"/>
        <v>0</v>
      </c>
      <c r="UH3979" s="8">
        <f t="shared" si="318"/>
        <v>0</v>
      </c>
      <c r="UI3979" s="8">
        <f t="shared" si="319"/>
        <v>0</v>
      </c>
      <c r="UJ3979" s="8">
        <f t="shared" si="320"/>
        <v>0</v>
      </c>
      <c r="UK3979" s="8">
        <f t="shared" si="321"/>
        <v>0</v>
      </c>
    </row>
    <row r="3980" spans="2:557" x14ac:dyDescent="0.25">
      <c r="B3980" s="60">
        <v>3975</v>
      </c>
      <c r="UA3980" s="8">
        <f t="array" ref="UA3980">SUM(LEN($O3980:$PX3980))-SUM(LEN(SUBSTITUTE(UPPER($O3980:$PX3980),"R","")))</f>
        <v>0</v>
      </c>
      <c r="UB3980" s="8">
        <f t="array" ref="UB3980">SUM(LEN($O3980:$PX3980))-SUM(LEN(SUBSTITUTE(UPPER($O3980:$PX3980),"A","")))</f>
        <v>0</v>
      </c>
      <c r="UC3980" s="8">
        <f t="array" ref="UC3980">SUM(LEN($O3980:$PX3980))-SUM(LEN(SUBSTITUTE(UPPER($O3980:$PX3980),"P","")))</f>
        <v>0</v>
      </c>
      <c r="UG3980" s="8">
        <f t="shared" si="317"/>
        <v>0</v>
      </c>
      <c r="UH3980" s="8">
        <f t="shared" si="318"/>
        <v>0</v>
      </c>
      <c r="UI3980" s="8">
        <f t="shared" si="319"/>
        <v>0</v>
      </c>
      <c r="UJ3980" s="8">
        <f t="shared" si="320"/>
        <v>0</v>
      </c>
      <c r="UK3980" s="8">
        <f t="shared" si="321"/>
        <v>0</v>
      </c>
    </row>
    <row r="3981" spans="2:557" x14ac:dyDescent="0.25">
      <c r="B3981" s="60">
        <v>3976</v>
      </c>
      <c r="UA3981" s="8">
        <f t="array" ref="UA3981">SUM(LEN($O3981:$PX3981))-SUM(LEN(SUBSTITUTE(UPPER($O3981:$PX3981),"R","")))</f>
        <v>0</v>
      </c>
      <c r="UB3981" s="8">
        <f t="array" ref="UB3981">SUM(LEN($O3981:$PX3981))-SUM(LEN(SUBSTITUTE(UPPER($O3981:$PX3981),"A","")))</f>
        <v>0</v>
      </c>
      <c r="UC3981" s="8">
        <f t="array" ref="UC3981">SUM(LEN($O3981:$PX3981))-SUM(LEN(SUBSTITUTE(UPPER($O3981:$PX3981),"P","")))</f>
        <v>0</v>
      </c>
      <c r="UG3981" s="8">
        <f t="shared" si="317"/>
        <v>0</v>
      </c>
      <c r="UH3981" s="8">
        <f t="shared" si="318"/>
        <v>0</v>
      </c>
      <c r="UI3981" s="8">
        <f t="shared" si="319"/>
        <v>0</v>
      </c>
      <c r="UJ3981" s="8">
        <f t="shared" si="320"/>
        <v>0</v>
      </c>
      <c r="UK3981" s="8">
        <f t="shared" si="321"/>
        <v>0</v>
      </c>
    </row>
    <row r="3982" spans="2:557" x14ac:dyDescent="0.25">
      <c r="B3982" s="60">
        <v>3977</v>
      </c>
      <c r="UA3982" s="8">
        <f t="array" ref="UA3982">SUM(LEN($O3982:$PX3982))-SUM(LEN(SUBSTITUTE(UPPER($O3982:$PX3982),"R","")))</f>
        <v>0</v>
      </c>
      <c r="UB3982" s="8">
        <f t="array" ref="UB3982">SUM(LEN($O3982:$PX3982))-SUM(LEN(SUBSTITUTE(UPPER($O3982:$PX3982),"A","")))</f>
        <v>0</v>
      </c>
      <c r="UC3982" s="8">
        <f t="array" ref="UC3982">SUM(LEN($O3982:$PX3982))-SUM(LEN(SUBSTITUTE(UPPER($O3982:$PX3982),"P","")))</f>
        <v>0</v>
      </c>
      <c r="UG3982" s="8">
        <f t="shared" si="317"/>
        <v>0</v>
      </c>
      <c r="UH3982" s="8">
        <f t="shared" si="318"/>
        <v>0</v>
      </c>
      <c r="UI3982" s="8">
        <f t="shared" si="319"/>
        <v>0</v>
      </c>
      <c r="UJ3982" s="8">
        <f t="shared" si="320"/>
        <v>0</v>
      </c>
      <c r="UK3982" s="8">
        <f t="shared" si="321"/>
        <v>0</v>
      </c>
    </row>
    <row r="3983" spans="2:557" x14ac:dyDescent="0.25">
      <c r="B3983" s="60">
        <v>3978</v>
      </c>
      <c r="UA3983" s="8">
        <f t="array" ref="UA3983">SUM(LEN($O3983:$PX3983))-SUM(LEN(SUBSTITUTE(UPPER($O3983:$PX3983),"R","")))</f>
        <v>0</v>
      </c>
      <c r="UB3983" s="8">
        <f t="array" ref="UB3983">SUM(LEN($O3983:$PX3983))-SUM(LEN(SUBSTITUTE(UPPER($O3983:$PX3983),"A","")))</f>
        <v>0</v>
      </c>
      <c r="UC3983" s="8">
        <f t="array" ref="UC3983">SUM(LEN($O3983:$PX3983))-SUM(LEN(SUBSTITUTE(UPPER($O3983:$PX3983),"P","")))</f>
        <v>0</v>
      </c>
      <c r="UG3983" s="8">
        <f t="shared" si="317"/>
        <v>0</v>
      </c>
      <c r="UH3983" s="8">
        <f t="shared" si="318"/>
        <v>0</v>
      </c>
      <c r="UI3983" s="8">
        <f t="shared" si="319"/>
        <v>0</v>
      </c>
      <c r="UJ3983" s="8">
        <f t="shared" si="320"/>
        <v>0</v>
      </c>
      <c r="UK3983" s="8">
        <f t="shared" si="321"/>
        <v>0</v>
      </c>
    </row>
    <row r="3984" spans="2:557" x14ac:dyDescent="0.25">
      <c r="B3984" s="60">
        <v>3979</v>
      </c>
      <c r="UA3984" s="8">
        <f t="array" ref="UA3984">SUM(LEN($O3984:$PX3984))-SUM(LEN(SUBSTITUTE(UPPER($O3984:$PX3984),"R","")))</f>
        <v>0</v>
      </c>
      <c r="UB3984" s="8">
        <f t="array" ref="UB3984">SUM(LEN($O3984:$PX3984))-SUM(LEN(SUBSTITUTE(UPPER($O3984:$PX3984),"A","")))</f>
        <v>0</v>
      </c>
      <c r="UC3984" s="8">
        <f t="array" ref="UC3984">SUM(LEN($O3984:$PX3984))-SUM(LEN(SUBSTITUTE(UPPER($O3984:$PX3984),"P","")))</f>
        <v>0</v>
      </c>
      <c r="UG3984" s="8">
        <f t="shared" si="317"/>
        <v>0</v>
      </c>
      <c r="UH3984" s="8">
        <f t="shared" si="318"/>
        <v>0</v>
      </c>
      <c r="UI3984" s="8">
        <f t="shared" si="319"/>
        <v>0</v>
      </c>
      <c r="UJ3984" s="8">
        <f t="shared" si="320"/>
        <v>0</v>
      </c>
      <c r="UK3984" s="8">
        <f t="shared" si="321"/>
        <v>0</v>
      </c>
    </row>
    <row r="3985" spans="2:557" x14ac:dyDescent="0.25">
      <c r="B3985" s="60">
        <v>3980</v>
      </c>
      <c r="UA3985" s="8">
        <f t="array" ref="UA3985">SUM(LEN($O3985:$PX3985))-SUM(LEN(SUBSTITUTE(UPPER($O3985:$PX3985),"R","")))</f>
        <v>0</v>
      </c>
      <c r="UB3985" s="8">
        <f t="array" ref="UB3985">SUM(LEN($O3985:$PX3985))-SUM(LEN(SUBSTITUTE(UPPER($O3985:$PX3985),"A","")))</f>
        <v>0</v>
      </c>
      <c r="UC3985" s="8">
        <f t="array" ref="UC3985">SUM(LEN($O3985:$PX3985))-SUM(LEN(SUBSTITUTE(UPPER($O3985:$PX3985),"P","")))</f>
        <v>0</v>
      </c>
      <c r="UG3985" s="8">
        <f t="shared" si="317"/>
        <v>0</v>
      </c>
      <c r="UH3985" s="8">
        <f t="shared" si="318"/>
        <v>0</v>
      </c>
      <c r="UI3985" s="8">
        <f t="shared" si="319"/>
        <v>0</v>
      </c>
      <c r="UJ3985" s="8">
        <f t="shared" si="320"/>
        <v>0</v>
      </c>
      <c r="UK3985" s="8">
        <f t="shared" si="321"/>
        <v>0</v>
      </c>
    </row>
    <row r="3986" spans="2:557" x14ac:dyDescent="0.25">
      <c r="B3986" s="60">
        <v>3981</v>
      </c>
      <c r="UA3986" s="8">
        <f t="array" ref="UA3986">SUM(LEN($O3986:$PX3986))-SUM(LEN(SUBSTITUTE(UPPER($O3986:$PX3986),"R","")))</f>
        <v>0</v>
      </c>
      <c r="UB3986" s="8">
        <f t="array" ref="UB3986">SUM(LEN($O3986:$PX3986))-SUM(LEN(SUBSTITUTE(UPPER($O3986:$PX3986),"A","")))</f>
        <v>0</v>
      </c>
      <c r="UC3986" s="8">
        <f t="array" ref="UC3986">SUM(LEN($O3986:$PX3986))-SUM(LEN(SUBSTITUTE(UPPER($O3986:$PX3986),"P","")))</f>
        <v>0</v>
      </c>
      <c r="UG3986" s="8">
        <f t="shared" si="317"/>
        <v>0</v>
      </c>
      <c r="UH3986" s="8">
        <f t="shared" si="318"/>
        <v>0</v>
      </c>
      <c r="UI3986" s="8">
        <f t="shared" si="319"/>
        <v>0</v>
      </c>
      <c r="UJ3986" s="8">
        <f t="shared" si="320"/>
        <v>0</v>
      </c>
      <c r="UK3986" s="8">
        <f t="shared" si="321"/>
        <v>0</v>
      </c>
    </row>
    <row r="3987" spans="2:557" x14ac:dyDescent="0.25">
      <c r="B3987" s="60">
        <v>3982</v>
      </c>
      <c r="UA3987" s="8">
        <f t="array" ref="UA3987">SUM(LEN($O3987:$PX3987))-SUM(LEN(SUBSTITUTE(UPPER($O3987:$PX3987),"R","")))</f>
        <v>0</v>
      </c>
      <c r="UB3987" s="8">
        <f t="array" ref="UB3987">SUM(LEN($O3987:$PX3987))-SUM(LEN(SUBSTITUTE(UPPER($O3987:$PX3987),"A","")))</f>
        <v>0</v>
      </c>
      <c r="UC3987" s="8">
        <f t="array" ref="UC3987">SUM(LEN($O3987:$PX3987))-SUM(LEN(SUBSTITUTE(UPPER($O3987:$PX3987),"P","")))</f>
        <v>0</v>
      </c>
      <c r="UG3987" s="8">
        <f t="shared" si="317"/>
        <v>0</v>
      </c>
      <c r="UH3987" s="8">
        <f t="shared" si="318"/>
        <v>0</v>
      </c>
      <c r="UI3987" s="8">
        <f t="shared" si="319"/>
        <v>0</v>
      </c>
      <c r="UJ3987" s="8">
        <f t="shared" si="320"/>
        <v>0</v>
      </c>
      <c r="UK3987" s="8">
        <f t="shared" si="321"/>
        <v>0</v>
      </c>
    </row>
    <row r="3988" spans="2:557" x14ac:dyDescent="0.25">
      <c r="B3988" s="60">
        <v>3983</v>
      </c>
      <c r="UA3988" s="8">
        <f t="array" ref="UA3988">SUM(LEN($O3988:$PX3988))-SUM(LEN(SUBSTITUTE(UPPER($O3988:$PX3988),"R","")))</f>
        <v>0</v>
      </c>
      <c r="UB3988" s="8">
        <f t="array" ref="UB3988">SUM(LEN($O3988:$PX3988))-SUM(LEN(SUBSTITUTE(UPPER($O3988:$PX3988),"A","")))</f>
        <v>0</v>
      </c>
      <c r="UC3988" s="8">
        <f t="array" ref="UC3988">SUM(LEN($O3988:$PX3988))-SUM(LEN(SUBSTITUTE(UPPER($O3988:$PX3988),"P","")))</f>
        <v>0</v>
      </c>
      <c r="UG3988" s="8">
        <f t="shared" si="317"/>
        <v>0</v>
      </c>
      <c r="UH3988" s="8">
        <f t="shared" si="318"/>
        <v>0</v>
      </c>
      <c r="UI3988" s="8">
        <f t="shared" si="319"/>
        <v>0</v>
      </c>
      <c r="UJ3988" s="8">
        <f t="shared" si="320"/>
        <v>0</v>
      </c>
      <c r="UK3988" s="8">
        <f t="shared" si="321"/>
        <v>0</v>
      </c>
    </row>
    <row r="3989" spans="2:557" x14ac:dyDescent="0.25">
      <c r="B3989" s="60">
        <v>3984</v>
      </c>
      <c r="UA3989" s="8">
        <f t="array" ref="UA3989">SUM(LEN($O3989:$PX3989))-SUM(LEN(SUBSTITUTE(UPPER($O3989:$PX3989),"R","")))</f>
        <v>0</v>
      </c>
      <c r="UB3989" s="8">
        <f t="array" ref="UB3989">SUM(LEN($O3989:$PX3989))-SUM(LEN(SUBSTITUTE(UPPER($O3989:$PX3989),"A","")))</f>
        <v>0</v>
      </c>
      <c r="UC3989" s="8">
        <f t="array" ref="UC3989">SUM(LEN($O3989:$PX3989))-SUM(LEN(SUBSTITUTE(UPPER($O3989:$PX3989),"P","")))</f>
        <v>0</v>
      </c>
      <c r="UG3989" s="8">
        <f t="shared" si="317"/>
        <v>0</v>
      </c>
      <c r="UH3989" s="8">
        <f t="shared" si="318"/>
        <v>0</v>
      </c>
      <c r="UI3989" s="8">
        <f t="shared" si="319"/>
        <v>0</v>
      </c>
      <c r="UJ3989" s="8">
        <f t="shared" si="320"/>
        <v>0</v>
      </c>
      <c r="UK3989" s="8">
        <f t="shared" si="321"/>
        <v>0</v>
      </c>
    </row>
    <row r="3990" spans="2:557" x14ac:dyDescent="0.25">
      <c r="B3990" s="60">
        <v>3985</v>
      </c>
      <c r="UA3990" s="8">
        <f t="array" ref="UA3990">SUM(LEN($O3990:$PX3990))-SUM(LEN(SUBSTITUTE(UPPER($O3990:$PX3990),"R","")))</f>
        <v>0</v>
      </c>
      <c r="UB3990" s="8">
        <f t="array" ref="UB3990">SUM(LEN($O3990:$PX3990))-SUM(LEN(SUBSTITUTE(UPPER($O3990:$PX3990),"A","")))</f>
        <v>0</v>
      </c>
      <c r="UC3990" s="8">
        <f t="array" ref="UC3990">SUM(LEN($O3990:$PX3990))-SUM(LEN(SUBSTITUTE(UPPER($O3990:$PX3990),"P","")))</f>
        <v>0</v>
      </c>
      <c r="UG3990" s="8">
        <f t="shared" si="317"/>
        <v>0</v>
      </c>
      <c r="UH3990" s="8">
        <f t="shared" si="318"/>
        <v>0</v>
      </c>
      <c r="UI3990" s="8">
        <f t="shared" si="319"/>
        <v>0</v>
      </c>
      <c r="UJ3990" s="8">
        <f t="shared" si="320"/>
        <v>0</v>
      </c>
      <c r="UK3990" s="8">
        <f t="shared" si="321"/>
        <v>0</v>
      </c>
    </row>
    <row r="3991" spans="2:557" x14ac:dyDescent="0.25">
      <c r="B3991" s="60">
        <v>3986</v>
      </c>
      <c r="UA3991" s="8">
        <f t="array" ref="UA3991">SUM(LEN($O3991:$PX3991))-SUM(LEN(SUBSTITUTE(UPPER($O3991:$PX3991),"R","")))</f>
        <v>0</v>
      </c>
      <c r="UB3991" s="8">
        <f t="array" ref="UB3991">SUM(LEN($O3991:$PX3991))-SUM(LEN(SUBSTITUTE(UPPER($O3991:$PX3991),"A","")))</f>
        <v>0</v>
      </c>
      <c r="UC3991" s="8">
        <f t="array" ref="UC3991">SUM(LEN($O3991:$PX3991))-SUM(LEN(SUBSTITUTE(UPPER($O3991:$PX3991),"P","")))</f>
        <v>0</v>
      </c>
      <c r="UG3991" s="8">
        <f t="shared" si="317"/>
        <v>0</v>
      </c>
      <c r="UH3991" s="8">
        <f t="shared" si="318"/>
        <v>0</v>
      </c>
      <c r="UI3991" s="8">
        <f t="shared" si="319"/>
        <v>0</v>
      </c>
      <c r="UJ3991" s="8">
        <f t="shared" si="320"/>
        <v>0</v>
      </c>
      <c r="UK3991" s="8">
        <f t="shared" si="321"/>
        <v>0</v>
      </c>
    </row>
    <row r="3992" spans="2:557" x14ac:dyDescent="0.25">
      <c r="B3992" s="60">
        <v>3987</v>
      </c>
      <c r="UA3992" s="8">
        <f t="array" ref="UA3992">SUM(LEN($O3992:$PX3992))-SUM(LEN(SUBSTITUTE(UPPER($O3992:$PX3992),"R","")))</f>
        <v>0</v>
      </c>
      <c r="UB3992" s="8">
        <f t="array" ref="UB3992">SUM(LEN($O3992:$PX3992))-SUM(LEN(SUBSTITUTE(UPPER($O3992:$PX3992),"A","")))</f>
        <v>0</v>
      </c>
      <c r="UC3992" s="8">
        <f t="array" ref="UC3992">SUM(LEN($O3992:$PX3992))-SUM(LEN(SUBSTITUTE(UPPER($O3992:$PX3992),"P","")))</f>
        <v>0</v>
      </c>
      <c r="UG3992" s="8">
        <f t="shared" si="317"/>
        <v>0</v>
      </c>
      <c r="UH3992" s="8">
        <f t="shared" si="318"/>
        <v>0</v>
      </c>
      <c r="UI3992" s="8">
        <f t="shared" si="319"/>
        <v>0</v>
      </c>
      <c r="UJ3992" s="8">
        <f t="shared" si="320"/>
        <v>0</v>
      </c>
      <c r="UK3992" s="8">
        <f t="shared" si="321"/>
        <v>0</v>
      </c>
    </row>
    <row r="3993" spans="2:557" x14ac:dyDescent="0.25">
      <c r="B3993" s="60">
        <v>3988</v>
      </c>
      <c r="UA3993" s="8">
        <f t="array" ref="UA3993">SUM(LEN($O3993:$PX3993))-SUM(LEN(SUBSTITUTE(UPPER($O3993:$PX3993),"R","")))</f>
        <v>0</v>
      </c>
      <c r="UB3993" s="8">
        <f t="array" ref="UB3993">SUM(LEN($O3993:$PX3993))-SUM(LEN(SUBSTITUTE(UPPER($O3993:$PX3993),"A","")))</f>
        <v>0</v>
      </c>
      <c r="UC3993" s="8">
        <f t="array" ref="UC3993">SUM(LEN($O3993:$PX3993))-SUM(LEN(SUBSTITUTE(UPPER($O3993:$PX3993),"P","")))</f>
        <v>0</v>
      </c>
      <c r="UG3993" s="8">
        <f t="shared" si="317"/>
        <v>0</v>
      </c>
      <c r="UH3993" s="8">
        <f t="shared" si="318"/>
        <v>0</v>
      </c>
      <c r="UI3993" s="8">
        <f t="shared" si="319"/>
        <v>0</v>
      </c>
      <c r="UJ3993" s="8">
        <f t="shared" si="320"/>
        <v>0</v>
      </c>
      <c r="UK3993" s="8">
        <f t="shared" si="321"/>
        <v>0</v>
      </c>
    </row>
    <row r="3994" spans="2:557" x14ac:dyDescent="0.25">
      <c r="B3994" s="60">
        <v>3989</v>
      </c>
      <c r="UA3994" s="8">
        <f t="array" ref="UA3994">SUM(LEN($O3994:$PX3994))-SUM(LEN(SUBSTITUTE(UPPER($O3994:$PX3994),"R","")))</f>
        <v>0</v>
      </c>
      <c r="UB3994" s="8">
        <f t="array" ref="UB3994">SUM(LEN($O3994:$PX3994))-SUM(LEN(SUBSTITUTE(UPPER($O3994:$PX3994),"A","")))</f>
        <v>0</v>
      </c>
      <c r="UC3994" s="8">
        <f t="array" ref="UC3994">SUM(LEN($O3994:$PX3994))-SUM(LEN(SUBSTITUTE(UPPER($O3994:$PX3994),"P","")))</f>
        <v>0</v>
      </c>
      <c r="UG3994" s="8">
        <f t="shared" si="317"/>
        <v>0</v>
      </c>
      <c r="UH3994" s="8">
        <f t="shared" si="318"/>
        <v>0</v>
      </c>
      <c r="UI3994" s="8">
        <f t="shared" si="319"/>
        <v>0</v>
      </c>
      <c r="UJ3994" s="8">
        <f t="shared" si="320"/>
        <v>0</v>
      </c>
      <c r="UK3994" s="8">
        <f t="shared" si="321"/>
        <v>0</v>
      </c>
    </row>
    <row r="3995" spans="2:557" x14ac:dyDescent="0.25">
      <c r="B3995" s="60">
        <v>3990</v>
      </c>
      <c r="UA3995" s="8">
        <f t="array" ref="UA3995">SUM(LEN($O3995:$PX3995))-SUM(LEN(SUBSTITUTE(UPPER($O3995:$PX3995),"R","")))</f>
        <v>0</v>
      </c>
      <c r="UB3995" s="8">
        <f t="array" ref="UB3995">SUM(LEN($O3995:$PX3995))-SUM(LEN(SUBSTITUTE(UPPER($O3995:$PX3995),"A","")))</f>
        <v>0</v>
      </c>
      <c r="UC3995" s="8">
        <f t="array" ref="UC3995">SUM(LEN($O3995:$PX3995))-SUM(LEN(SUBSTITUTE(UPPER($O3995:$PX3995),"P","")))</f>
        <v>0</v>
      </c>
      <c r="UG3995" s="8">
        <f t="shared" si="317"/>
        <v>0</v>
      </c>
      <c r="UH3995" s="8">
        <f t="shared" si="318"/>
        <v>0</v>
      </c>
      <c r="UI3995" s="8">
        <f t="shared" si="319"/>
        <v>0</v>
      </c>
      <c r="UJ3995" s="8">
        <f t="shared" si="320"/>
        <v>0</v>
      </c>
      <c r="UK3995" s="8">
        <f t="shared" si="321"/>
        <v>0</v>
      </c>
    </row>
    <row r="3996" spans="2:557" x14ac:dyDescent="0.25">
      <c r="B3996" s="60">
        <v>3991</v>
      </c>
      <c r="UA3996" s="8">
        <f t="array" ref="UA3996">SUM(LEN($O3996:$PX3996))-SUM(LEN(SUBSTITUTE(UPPER($O3996:$PX3996),"R","")))</f>
        <v>0</v>
      </c>
      <c r="UB3996" s="8">
        <f t="array" ref="UB3996">SUM(LEN($O3996:$PX3996))-SUM(LEN(SUBSTITUTE(UPPER($O3996:$PX3996),"A","")))</f>
        <v>0</v>
      </c>
      <c r="UC3996" s="8">
        <f t="array" ref="UC3996">SUM(LEN($O3996:$PX3996))-SUM(LEN(SUBSTITUTE(UPPER($O3996:$PX3996),"P","")))</f>
        <v>0</v>
      </c>
      <c r="UG3996" s="8">
        <f t="shared" si="317"/>
        <v>0</v>
      </c>
      <c r="UH3996" s="8">
        <f t="shared" si="318"/>
        <v>0</v>
      </c>
      <c r="UI3996" s="8">
        <f t="shared" si="319"/>
        <v>0</v>
      </c>
      <c r="UJ3996" s="8">
        <f t="shared" si="320"/>
        <v>0</v>
      </c>
      <c r="UK3996" s="8">
        <f t="shared" si="321"/>
        <v>0</v>
      </c>
    </row>
    <row r="3997" spans="2:557" x14ac:dyDescent="0.25">
      <c r="B3997" s="60">
        <v>3992</v>
      </c>
      <c r="UA3997" s="8">
        <f t="array" ref="UA3997">SUM(LEN($O3997:$PX3997))-SUM(LEN(SUBSTITUTE(UPPER($O3997:$PX3997),"R","")))</f>
        <v>0</v>
      </c>
      <c r="UB3997" s="8">
        <f t="array" ref="UB3997">SUM(LEN($O3997:$PX3997))-SUM(LEN(SUBSTITUTE(UPPER($O3997:$PX3997),"A","")))</f>
        <v>0</v>
      </c>
      <c r="UC3997" s="8">
        <f t="array" ref="UC3997">SUM(LEN($O3997:$PX3997))-SUM(LEN(SUBSTITUTE(UPPER($O3997:$PX3997),"P","")))</f>
        <v>0</v>
      </c>
      <c r="UG3997" s="8">
        <f t="shared" si="317"/>
        <v>0</v>
      </c>
      <c r="UH3997" s="8">
        <f t="shared" si="318"/>
        <v>0</v>
      </c>
      <c r="UI3997" s="8">
        <f t="shared" si="319"/>
        <v>0</v>
      </c>
      <c r="UJ3997" s="8">
        <f t="shared" si="320"/>
        <v>0</v>
      </c>
      <c r="UK3997" s="8">
        <f t="shared" si="321"/>
        <v>0</v>
      </c>
    </row>
    <row r="3998" spans="2:557" x14ac:dyDescent="0.25">
      <c r="B3998" s="60">
        <v>3993</v>
      </c>
      <c r="UA3998" s="8">
        <f t="array" ref="UA3998">SUM(LEN($O3998:$PX3998))-SUM(LEN(SUBSTITUTE(UPPER($O3998:$PX3998),"R","")))</f>
        <v>0</v>
      </c>
      <c r="UB3998" s="8">
        <f t="array" ref="UB3998">SUM(LEN($O3998:$PX3998))-SUM(LEN(SUBSTITUTE(UPPER($O3998:$PX3998),"A","")))</f>
        <v>0</v>
      </c>
      <c r="UC3998" s="8">
        <f t="array" ref="UC3998">SUM(LEN($O3998:$PX3998))-SUM(LEN(SUBSTITUTE(UPPER($O3998:$PX3998),"P","")))</f>
        <v>0</v>
      </c>
      <c r="UG3998" s="8">
        <f t="shared" si="317"/>
        <v>0</v>
      </c>
      <c r="UH3998" s="8">
        <f t="shared" si="318"/>
        <v>0</v>
      </c>
      <c r="UI3998" s="8">
        <f t="shared" si="319"/>
        <v>0</v>
      </c>
      <c r="UJ3998" s="8">
        <f t="shared" si="320"/>
        <v>0</v>
      </c>
      <c r="UK3998" s="8">
        <f t="shared" si="321"/>
        <v>0</v>
      </c>
    </row>
    <row r="3999" spans="2:557" x14ac:dyDescent="0.25">
      <c r="B3999" s="60">
        <v>3994</v>
      </c>
      <c r="UA3999" s="8">
        <f t="array" ref="UA3999">SUM(LEN($O3999:$PX3999))-SUM(LEN(SUBSTITUTE(UPPER($O3999:$PX3999),"R","")))</f>
        <v>0</v>
      </c>
      <c r="UB3999" s="8">
        <f t="array" ref="UB3999">SUM(LEN($O3999:$PX3999))-SUM(LEN(SUBSTITUTE(UPPER($O3999:$PX3999),"A","")))</f>
        <v>0</v>
      </c>
      <c r="UC3999" s="8">
        <f t="array" ref="UC3999">SUM(LEN($O3999:$PX3999))-SUM(LEN(SUBSTITUTE(UPPER($O3999:$PX3999),"P","")))</f>
        <v>0</v>
      </c>
      <c r="UG3999" s="8">
        <f t="shared" si="317"/>
        <v>0</v>
      </c>
      <c r="UH3999" s="8">
        <f t="shared" si="318"/>
        <v>0</v>
      </c>
      <c r="UI3999" s="8">
        <f t="shared" si="319"/>
        <v>0</v>
      </c>
      <c r="UJ3999" s="8">
        <f t="shared" si="320"/>
        <v>0</v>
      </c>
      <c r="UK3999" s="8">
        <f t="shared" si="321"/>
        <v>0</v>
      </c>
    </row>
    <row r="4000" spans="2:557" x14ac:dyDescent="0.25">
      <c r="B4000" s="60">
        <v>3995</v>
      </c>
      <c r="UA4000" s="8">
        <f t="array" ref="UA4000">SUM(LEN($O4000:$PX4000))-SUM(LEN(SUBSTITUTE(UPPER($O4000:$PX4000),"R","")))</f>
        <v>0</v>
      </c>
      <c r="UB4000" s="8">
        <f t="array" ref="UB4000">SUM(LEN($O4000:$PX4000))-SUM(LEN(SUBSTITUTE(UPPER($O4000:$PX4000),"A","")))</f>
        <v>0</v>
      </c>
      <c r="UC4000" s="8">
        <f t="array" ref="UC4000">SUM(LEN($O4000:$PX4000))-SUM(LEN(SUBSTITUTE(UPPER($O4000:$PX4000),"P","")))</f>
        <v>0</v>
      </c>
      <c r="UG4000" s="8">
        <f t="shared" si="317"/>
        <v>0</v>
      </c>
      <c r="UH4000" s="8">
        <f t="shared" si="318"/>
        <v>0</v>
      </c>
      <c r="UI4000" s="8">
        <f t="shared" si="319"/>
        <v>0</v>
      </c>
      <c r="UJ4000" s="8">
        <f t="shared" si="320"/>
        <v>0</v>
      </c>
      <c r="UK4000" s="8">
        <f t="shared" si="321"/>
        <v>0</v>
      </c>
    </row>
    <row r="4001" spans="2:557" x14ac:dyDescent="0.25">
      <c r="B4001" s="60">
        <v>3996</v>
      </c>
      <c r="UA4001" s="8">
        <f t="array" ref="UA4001">SUM(LEN($O4001:$PX4001))-SUM(LEN(SUBSTITUTE(UPPER($O4001:$PX4001),"R","")))</f>
        <v>0</v>
      </c>
      <c r="UB4001" s="8">
        <f t="array" ref="UB4001">SUM(LEN($O4001:$PX4001))-SUM(LEN(SUBSTITUTE(UPPER($O4001:$PX4001),"A","")))</f>
        <v>0</v>
      </c>
      <c r="UC4001" s="8">
        <f t="array" ref="UC4001">SUM(LEN($O4001:$PX4001))-SUM(LEN(SUBSTITUTE(UPPER($O4001:$PX4001),"P","")))</f>
        <v>0</v>
      </c>
      <c r="UG4001" s="8">
        <f t="shared" si="317"/>
        <v>0</v>
      </c>
      <c r="UH4001" s="8">
        <f t="shared" si="318"/>
        <v>0</v>
      </c>
      <c r="UI4001" s="8">
        <f t="shared" si="319"/>
        <v>0</v>
      </c>
      <c r="UJ4001" s="8">
        <f t="shared" si="320"/>
        <v>0</v>
      </c>
      <c r="UK4001" s="8">
        <f t="shared" si="321"/>
        <v>0</v>
      </c>
    </row>
    <row r="4002" spans="2:557" x14ac:dyDescent="0.25">
      <c r="B4002" s="60">
        <v>3997</v>
      </c>
      <c r="UA4002" s="8">
        <f t="array" ref="UA4002">SUM(LEN($O4002:$PX4002))-SUM(LEN(SUBSTITUTE(UPPER($O4002:$PX4002),"R","")))</f>
        <v>0</v>
      </c>
      <c r="UB4002" s="8">
        <f t="array" ref="UB4002">SUM(LEN($O4002:$PX4002))-SUM(LEN(SUBSTITUTE(UPPER($O4002:$PX4002),"A","")))</f>
        <v>0</v>
      </c>
      <c r="UC4002" s="8">
        <f t="array" ref="UC4002">SUM(LEN($O4002:$PX4002))-SUM(LEN(SUBSTITUTE(UPPER($O4002:$PX4002),"P","")))</f>
        <v>0</v>
      </c>
      <c r="UG4002" s="8">
        <f t="shared" si="317"/>
        <v>0</v>
      </c>
      <c r="UH4002" s="8">
        <f t="shared" si="318"/>
        <v>0</v>
      </c>
      <c r="UI4002" s="8">
        <f t="shared" si="319"/>
        <v>0</v>
      </c>
      <c r="UJ4002" s="8">
        <f t="shared" si="320"/>
        <v>0</v>
      </c>
      <c r="UK4002" s="8">
        <f t="shared" si="321"/>
        <v>0</v>
      </c>
    </row>
    <row r="4003" spans="2:557" x14ac:dyDescent="0.25">
      <c r="B4003" s="60">
        <v>3998</v>
      </c>
      <c r="UA4003" s="8">
        <f t="array" ref="UA4003">SUM(LEN($O4003:$PX4003))-SUM(LEN(SUBSTITUTE(UPPER($O4003:$PX4003),"R","")))</f>
        <v>0</v>
      </c>
      <c r="UB4003" s="8">
        <f t="array" ref="UB4003">SUM(LEN($O4003:$PX4003))-SUM(LEN(SUBSTITUTE(UPPER($O4003:$PX4003),"A","")))</f>
        <v>0</v>
      </c>
      <c r="UC4003" s="8">
        <f t="array" ref="UC4003">SUM(LEN($O4003:$PX4003))-SUM(LEN(SUBSTITUTE(UPPER($O4003:$PX4003),"P","")))</f>
        <v>0</v>
      </c>
      <c r="UG4003" s="8">
        <f t="shared" si="317"/>
        <v>0</v>
      </c>
      <c r="UH4003" s="8">
        <f t="shared" si="318"/>
        <v>0</v>
      </c>
      <c r="UI4003" s="8">
        <f t="shared" si="319"/>
        <v>0</v>
      </c>
      <c r="UJ4003" s="8">
        <f t="shared" si="320"/>
        <v>0</v>
      </c>
      <c r="UK4003" s="8">
        <f t="shared" si="321"/>
        <v>0</v>
      </c>
    </row>
    <row r="4004" spans="2:557" x14ac:dyDescent="0.25">
      <c r="B4004" s="60">
        <v>3999</v>
      </c>
      <c r="UA4004" s="8">
        <f t="array" ref="UA4004">SUM(LEN($O4004:$PX4004))-SUM(LEN(SUBSTITUTE(UPPER($O4004:$PX4004),"R","")))</f>
        <v>0</v>
      </c>
      <c r="UB4004" s="8">
        <f t="array" ref="UB4004">SUM(LEN($O4004:$PX4004))-SUM(LEN(SUBSTITUTE(UPPER($O4004:$PX4004),"A","")))</f>
        <v>0</v>
      </c>
      <c r="UC4004" s="8">
        <f t="array" ref="UC4004">SUM(LEN($O4004:$PX4004))-SUM(LEN(SUBSTITUTE(UPPER($O4004:$PX4004),"P","")))</f>
        <v>0</v>
      </c>
      <c r="UG4004" s="8">
        <f t="shared" si="317"/>
        <v>0</v>
      </c>
      <c r="UH4004" s="8">
        <f t="shared" si="318"/>
        <v>0</v>
      </c>
      <c r="UI4004" s="8">
        <f t="shared" si="319"/>
        <v>0</v>
      </c>
      <c r="UJ4004" s="8">
        <f t="shared" si="320"/>
        <v>0</v>
      </c>
      <c r="UK4004" s="8">
        <f t="shared" si="321"/>
        <v>0</v>
      </c>
    </row>
    <row r="4005" spans="2:557" x14ac:dyDescent="0.25">
      <c r="B4005" s="60">
        <v>4000</v>
      </c>
      <c r="UA4005" s="8">
        <f t="array" ref="UA4005">SUM(LEN($O4005:$PX4005))-SUM(LEN(SUBSTITUTE(UPPER($O4005:$PX4005),"R","")))</f>
        <v>0</v>
      </c>
      <c r="UB4005" s="8">
        <f t="array" ref="UB4005">SUM(LEN($O4005:$PX4005))-SUM(LEN(SUBSTITUTE(UPPER($O4005:$PX4005),"A","")))</f>
        <v>0</v>
      </c>
      <c r="UC4005" s="8">
        <f t="array" ref="UC4005">SUM(LEN($O4005:$PX4005))-SUM(LEN(SUBSTITUTE(UPPER($O4005:$PX4005),"P","")))</f>
        <v>0</v>
      </c>
      <c r="UG4005" s="8">
        <f t="shared" si="317"/>
        <v>0</v>
      </c>
      <c r="UH4005" s="8">
        <f t="shared" si="318"/>
        <v>0</v>
      </c>
      <c r="UI4005" s="8">
        <f t="shared" si="319"/>
        <v>0</v>
      </c>
      <c r="UJ4005" s="8">
        <f t="shared" si="320"/>
        <v>0</v>
      </c>
      <c r="UK4005" s="8">
        <f t="shared" si="321"/>
        <v>0</v>
      </c>
    </row>
    <row r="4006" spans="2:557" x14ac:dyDescent="0.25">
      <c r="B4006" s="60">
        <v>4001</v>
      </c>
      <c r="UA4006" s="8">
        <f t="array" ref="UA4006">SUM(LEN($O4006:$PX4006))-SUM(LEN(SUBSTITUTE(UPPER($O4006:$PX4006),"R","")))</f>
        <v>0</v>
      </c>
      <c r="UB4006" s="8">
        <f t="array" ref="UB4006">SUM(LEN($O4006:$PX4006))-SUM(LEN(SUBSTITUTE(UPPER($O4006:$PX4006),"A","")))</f>
        <v>0</v>
      </c>
      <c r="UC4006" s="8">
        <f t="array" ref="UC4006">SUM(LEN($O4006:$PX4006))-SUM(LEN(SUBSTITUTE(UPPER($O4006:$PX4006),"P","")))</f>
        <v>0</v>
      </c>
      <c r="UG4006" s="8">
        <f t="shared" si="317"/>
        <v>0</v>
      </c>
      <c r="UH4006" s="8">
        <f t="shared" si="318"/>
        <v>0</v>
      </c>
      <c r="UI4006" s="8">
        <f t="shared" si="319"/>
        <v>0</v>
      </c>
      <c r="UJ4006" s="8">
        <f t="shared" si="320"/>
        <v>0</v>
      </c>
      <c r="UK4006" s="8">
        <f t="shared" si="321"/>
        <v>0</v>
      </c>
    </row>
    <row r="4007" spans="2:557" x14ac:dyDescent="0.25">
      <c r="B4007" s="60">
        <v>4002</v>
      </c>
      <c r="UA4007" s="8">
        <f t="array" ref="UA4007">SUM(LEN($O4007:$PX4007))-SUM(LEN(SUBSTITUTE(UPPER($O4007:$PX4007),"R","")))</f>
        <v>0</v>
      </c>
      <c r="UB4007" s="8">
        <f t="array" ref="UB4007">SUM(LEN($O4007:$PX4007))-SUM(LEN(SUBSTITUTE(UPPER($O4007:$PX4007),"A","")))</f>
        <v>0</v>
      </c>
      <c r="UC4007" s="8">
        <f t="array" ref="UC4007">SUM(LEN($O4007:$PX4007))-SUM(LEN(SUBSTITUTE(UPPER($O4007:$PX4007),"P","")))</f>
        <v>0</v>
      </c>
      <c r="UG4007" s="8">
        <f t="shared" si="317"/>
        <v>0</v>
      </c>
      <c r="UH4007" s="8">
        <f t="shared" si="318"/>
        <v>0</v>
      </c>
      <c r="UI4007" s="8">
        <f t="shared" si="319"/>
        <v>0</v>
      </c>
      <c r="UJ4007" s="8">
        <f t="shared" si="320"/>
        <v>0</v>
      </c>
      <c r="UK4007" s="8">
        <f t="shared" si="321"/>
        <v>0</v>
      </c>
    </row>
    <row r="4008" spans="2:557" x14ac:dyDescent="0.25">
      <c r="B4008" s="60">
        <v>4003</v>
      </c>
      <c r="UA4008" s="8">
        <f t="array" ref="UA4008">SUM(LEN($O4008:$PX4008))-SUM(LEN(SUBSTITUTE(UPPER($O4008:$PX4008),"R","")))</f>
        <v>0</v>
      </c>
      <c r="UB4008" s="8">
        <f t="array" ref="UB4008">SUM(LEN($O4008:$PX4008))-SUM(LEN(SUBSTITUTE(UPPER($O4008:$PX4008),"A","")))</f>
        <v>0</v>
      </c>
      <c r="UC4008" s="8">
        <f t="array" ref="UC4008">SUM(LEN($O4008:$PX4008))-SUM(LEN(SUBSTITUTE(UPPER($O4008:$PX4008),"P","")))</f>
        <v>0</v>
      </c>
      <c r="UG4008" s="8">
        <f t="shared" si="317"/>
        <v>0</v>
      </c>
      <c r="UH4008" s="8">
        <f t="shared" si="318"/>
        <v>0</v>
      </c>
      <c r="UI4008" s="8">
        <f t="shared" si="319"/>
        <v>0</v>
      </c>
      <c r="UJ4008" s="8">
        <f t="shared" si="320"/>
        <v>0</v>
      </c>
      <c r="UK4008" s="8">
        <f t="shared" si="321"/>
        <v>0</v>
      </c>
    </row>
    <row r="4009" spans="2:557" x14ac:dyDescent="0.25">
      <c r="B4009" s="60">
        <v>4004</v>
      </c>
      <c r="UA4009" s="8">
        <f t="array" ref="UA4009">SUM(LEN($O4009:$PX4009))-SUM(LEN(SUBSTITUTE(UPPER($O4009:$PX4009),"R","")))</f>
        <v>0</v>
      </c>
      <c r="UB4009" s="8">
        <f t="array" ref="UB4009">SUM(LEN($O4009:$PX4009))-SUM(LEN(SUBSTITUTE(UPPER($O4009:$PX4009),"A","")))</f>
        <v>0</v>
      </c>
      <c r="UC4009" s="8">
        <f t="array" ref="UC4009">SUM(LEN($O4009:$PX4009))-SUM(LEN(SUBSTITUTE(UPPER($O4009:$PX4009),"P","")))</f>
        <v>0</v>
      </c>
      <c r="UG4009" s="8">
        <f t="shared" si="317"/>
        <v>0</v>
      </c>
      <c r="UH4009" s="8">
        <f t="shared" si="318"/>
        <v>0</v>
      </c>
      <c r="UI4009" s="8">
        <f t="shared" si="319"/>
        <v>0</v>
      </c>
      <c r="UJ4009" s="8">
        <f t="shared" si="320"/>
        <v>0</v>
      </c>
      <c r="UK4009" s="8">
        <f t="shared" si="321"/>
        <v>0</v>
      </c>
    </row>
    <row r="4010" spans="2:557" x14ac:dyDescent="0.25">
      <c r="B4010" s="60">
        <v>4005</v>
      </c>
      <c r="UA4010" s="8">
        <f t="array" ref="UA4010">SUM(LEN($O4010:$PX4010))-SUM(LEN(SUBSTITUTE(UPPER($O4010:$PX4010),"R","")))</f>
        <v>0</v>
      </c>
      <c r="UB4010" s="8">
        <f t="array" ref="UB4010">SUM(LEN($O4010:$PX4010))-SUM(LEN(SUBSTITUTE(UPPER($O4010:$PX4010),"A","")))</f>
        <v>0</v>
      </c>
      <c r="UC4010" s="8">
        <f t="array" ref="UC4010">SUM(LEN($O4010:$PX4010))-SUM(LEN(SUBSTITUTE(UPPER($O4010:$PX4010),"P","")))</f>
        <v>0</v>
      </c>
      <c r="UG4010" s="8">
        <f t="shared" si="317"/>
        <v>0</v>
      </c>
      <c r="UH4010" s="8">
        <f t="shared" si="318"/>
        <v>0</v>
      </c>
      <c r="UI4010" s="8">
        <f t="shared" si="319"/>
        <v>0</v>
      </c>
      <c r="UJ4010" s="8">
        <f t="shared" si="320"/>
        <v>0</v>
      </c>
      <c r="UK4010" s="8">
        <f t="shared" si="321"/>
        <v>0</v>
      </c>
    </row>
    <row r="4011" spans="2:557" x14ac:dyDescent="0.25">
      <c r="B4011" s="60">
        <v>4006</v>
      </c>
      <c r="UA4011" s="8">
        <f t="array" ref="UA4011">SUM(LEN($O4011:$PX4011))-SUM(LEN(SUBSTITUTE(UPPER($O4011:$PX4011),"R","")))</f>
        <v>0</v>
      </c>
      <c r="UB4011" s="8">
        <f t="array" ref="UB4011">SUM(LEN($O4011:$PX4011))-SUM(LEN(SUBSTITUTE(UPPER($O4011:$PX4011),"A","")))</f>
        <v>0</v>
      </c>
      <c r="UC4011" s="8">
        <f t="array" ref="UC4011">SUM(LEN($O4011:$PX4011))-SUM(LEN(SUBSTITUTE(UPPER($O4011:$PX4011),"P","")))</f>
        <v>0</v>
      </c>
      <c r="UG4011" s="8">
        <f t="shared" si="317"/>
        <v>0</v>
      </c>
      <c r="UH4011" s="8">
        <f t="shared" si="318"/>
        <v>0</v>
      </c>
      <c r="UI4011" s="8">
        <f t="shared" si="319"/>
        <v>0</v>
      </c>
      <c r="UJ4011" s="8">
        <f t="shared" si="320"/>
        <v>0</v>
      </c>
      <c r="UK4011" s="8">
        <f t="shared" si="321"/>
        <v>0</v>
      </c>
    </row>
    <row r="4012" spans="2:557" x14ac:dyDescent="0.25">
      <c r="B4012" s="60">
        <v>4007</v>
      </c>
      <c r="UA4012" s="8">
        <f t="array" ref="UA4012">SUM(LEN($O4012:$PX4012))-SUM(LEN(SUBSTITUTE(UPPER($O4012:$PX4012),"R","")))</f>
        <v>0</v>
      </c>
      <c r="UB4012" s="8">
        <f t="array" ref="UB4012">SUM(LEN($O4012:$PX4012))-SUM(LEN(SUBSTITUTE(UPPER($O4012:$PX4012),"A","")))</f>
        <v>0</v>
      </c>
      <c r="UC4012" s="8">
        <f t="array" ref="UC4012">SUM(LEN($O4012:$PX4012))-SUM(LEN(SUBSTITUTE(UPPER($O4012:$PX4012),"P","")))</f>
        <v>0</v>
      </c>
      <c r="UG4012" s="8">
        <f t="shared" si="317"/>
        <v>0</v>
      </c>
      <c r="UH4012" s="8">
        <f t="shared" si="318"/>
        <v>0</v>
      </c>
      <c r="UI4012" s="8">
        <f t="shared" si="319"/>
        <v>0</v>
      </c>
      <c r="UJ4012" s="8">
        <f t="shared" si="320"/>
        <v>0</v>
      </c>
      <c r="UK4012" s="8">
        <f t="shared" si="321"/>
        <v>0</v>
      </c>
    </row>
    <row r="4013" spans="2:557" x14ac:dyDescent="0.25">
      <c r="B4013" s="60">
        <v>4008</v>
      </c>
      <c r="UA4013" s="8">
        <f t="array" ref="UA4013">SUM(LEN($O4013:$PX4013))-SUM(LEN(SUBSTITUTE(UPPER($O4013:$PX4013),"R","")))</f>
        <v>0</v>
      </c>
      <c r="UB4013" s="8">
        <f t="array" ref="UB4013">SUM(LEN($O4013:$PX4013))-SUM(LEN(SUBSTITUTE(UPPER($O4013:$PX4013),"A","")))</f>
        <v>0</v>
      </c>
      <c r="UC4013" s="8">
        <f t="array" ref="UC4013">SUM(LEN($O4013:$PX4013))-SUM(LEN(SUBSTITUTE(UPPER($O4013:$PX4013),"P","")))</f>
        <v>0</v>
      </c>
      <c r="UG4013" s="8">
        <f t="shared" si="317"/>
        <v>0</v>
      </c>
      <c r="UH4013" s="8">
        <f t="shared" si="318"/>
        <v>0</v>
      </c>
      <c r="UI4013" s="8">
        <f t="shared" si="319"/>
        <v>0</v>
      </c>
      <c r="UJ4013" s="8">
        <f t="shared" si="320"/>
        <v>0</v>
      </c>
      <c r="UK4013" s="8">
        <f t="shared" si="321"/>
        <v>0</v>
      </c>
    </row>
    <row r="4014" spans="2:557" x14ac:dyDescent="0.25">
      <c r="B4014" s="60">
        <v>4009</v>
      </c>
      <c r="UA4014" s="8">
        <f t="array" ref="UA4014">SUM(LEN($O4014:$PX4014))-SUM(LEN(SUBSTITUTE(UPPER($O4014:$PX4014),"R","")))</f>
        <v>0</v>
      </c>
      <c r="UB4014" s="8">
        <f t="array" ref="UB4014">SUM(LEN($O4014:$PX4014))-SUM(LEN(SUBSTITUTE(UPPER($O4014:$PX4014),"A","")))</f>
        <v>0</v>
      </c>
      <c r="UC4014" s="8">
        <f t="array" ref="UC4014">SUM(LEN($O4014:$PX4014))-SUM(LEN(SUBSTITUTE(UPPER($O4014:$PX4014),"P","")))</f>
        <v>0</v>
      </c>
      <c r="UG4014" s="8">
        <f t="shared" si="317"/>
        <v>0</v>
      </c>
      <c r="UH4014" s="8">
        <f t="shared" si="318"/>
        <v>0</v>
      </c>
      <c r="UI4014" s="8">
        <f t="shared" si="319"/>
        <v>0</v>
      </c>
      <c r="UJ4014" s="8">
        <f t="shared" si="320"/>
        <v>0</v>
      </c>
      <c r="UK4014" s="8">
        <f t="shared" si="321"/>
        <v>0</v>
      </c>
    </row>
    <row r="4015" spans="2:557" x14ac:dyDescent="0.25">
      <c r="B4015" s="60">
        <v>4010</v>
      </c>
      <c r="UA4015" s="8">
        <f t="array" ref="UA4015">SUM(LEN($O4015:$PX4015))-SUM(LEN(SUBSTITUTE(UPPER($O4015:$PX4015),"R","")))</f>
        <v>0</v>
      </c>
      <c r="UB4015" s="8">
        <f t="array" ref="UB4015">SUM(LEN($O4015:$PX4015))-SUM(LEN(SUBSTITUTE(UPPER($O4015:$PX4015),"A","")))</f>
        <v>0</v>
      </c>
      <c r="UC4015" s="8">
        <f t="array" ref="UC4015">SUM(LEN($O4015:$PX4015))-SUM(LEN(SUBSTITUTE(UPPER($O4015:$PX4015),"P","")))</f>
        <v>0</v>
      </c>
      <c r="UG4015" s="8">
        <f t="shared" si="317"/>
        <v>0</v>
      </c>
      <c r="UH4015" s="8">
        <f t="shared" si="318"/>
        <v>0</v>
      </c>
      <c r="UI4015" s="8">
        <f t="shared" si="319"/>
        <v>0</v>
      </c>
      <c r="UJ4015" s="8">
        <f t="shared" si="320"/>
        <v>0</v>
      </c>
      <c r="UK4015" s="8">
        <f t="shared" si="321"/>
        <v>0</v>
      </c>
    </row>
    <row r="4016" spans="2:557" x14ac:dyDescent="0.25">
      <c r="B4016" s="60">
        <v>4011</v>
      </c>
      <c r="UA4016" s="8">
        <f t="array" ref="UA4016">SUM(LEN($O4016:$PX4016))-SUM(LEN(SUBSTITUTE(UPPER($O4016:$PX4016),"R","")))</f>
        <v>0</v>
      </c>
      <c r="UB4016" s="8">
        <f t="array" ref="UB4016">SUM(LEN($O4016:$PX4016))-SUM(LEN(SUBSTITUTE(UPPER($O4016:$PX4016),"A","")))</f>
        <v>0</v>
      </c>
      <c r="UC4016" s="8">
        <f t="array" ref="UC4016">SUM(LEN($O4016:$PX4016))-SUM(LEN(SUBSTITUTE(UPPER($O4016:$PX4016),"P","")))</f>
        <v>0</v>
      </c>
      <c r="UG4016" s="8">
        <f t="shared" si="317"/>
        <v>0</v>
      </c>
      <c r="UH4016" s="8">
        <f t="shared" si="318"/>
        <v>0</v>
      </c>
      <c r="UI4016" s="8">
        <f t="shared" si="319"/>
        <v>0</v>
      </c>
      <c r="UJ4016" s="8">
        <f t="shared" si="320"/>
        <v>0</v>
      </c>
      <c r="UK4016" s="8">
        <f t="shared" si="321"/>
        <v>0</v>
      </c>
    </row>
    <row r="4017" spans="2:557" x14ac:dyDescent="0.25">
      <c r="B4017" s="60">
        <v>4012</v>
      </c>
      <c r="UA4017" s="8">
        <f t="array" ref="UA4017">SUM(LEN($O4017:$PX4017))-SUM(LEN(SUBSTITUTE(UPPER($O4017:$PX4017),"R","")))</f>
        <v>0</v>
      </c>
      <c r="UB4017" s="8">
        <f t="array" ref="UB4017">SUM(LEN($O4017:$PX4017))-SUM(LEN(SUBSTITUTE(UPPER($O4017:$PX4017),"A","")))</f>
        <v>0</v>
      </c>
      <c r="UC4017" s="8">
        <f t="array" ref="UC4017">SUM(LEN($O4017:$PX4017))-SUM(LEN(SUBSTITUTE(UPPER($O4017:$PX4017),"P","")))</f>
        <v>0</v>
      </c>
      <c r="UG4017" s="8">
        <f t="shared" si="317"/>
        <v>0</v>
      </c>
      <c r="UH4017" s="8">
        <f t="shared" si="318"/>
        <v>0</v>
      </c>
      <c r="UI4017" s="8">
        <f t="shared" si="319"/>
        <v>0</v>
      </c>
      <c r="UJ4017" s="8">
        <f t="shared" si="320"/>
        <v>0</v>
      </c>
      <c r="UK4017" s="8">
        <f t="shared" si="321"/>
        <v>0</v>
      </c>
    </row>
    <row r="4018" spans="2:557" x14ac:dyDescent="0.25">
      <c r="B4018" s="60">
        <v>4013</v>
      </c>
      <c r="UA4018" s="8">
        <f t="array" ref="UA4018">SUM(LEN($O4018:$PX4018))-SUM(LEN(SUBSTITUTE(UPPER($O4018:$PX4018),"R","")))</f>
        <v>0</v>
      </c>
      <c r="UB4018" s="8">
        <f t="array" ref="UB4018">SUM(LEN($O4018:$PX4018))-SUM(LEN(SUBSTITUTE(UPPER($O4018:$PX4018),"A","")))</f>
        <v>0</v>
      </c>
      <c r="UC4018" s="8">
        <f t="array" ref="UC4018">SUM(LEN($O4018:$PX4018))-SUM(LEN(SUBSTITUTE(UPPER($O4018:$PX4018),"P","")))</f>
        <v>0</v>
      </c>
      <c r="UG4018" s="8">
        <f t="shared" si="317"/>
        <v>0</v>
      </c>
      <c r="UH4018" s="8">
        <f t="shared" si="318"/>
        <v>0</v>
      </c>
      <c r="UI4018" s="8">
        <f t="shared" si="319"/>
        <v>0</v>
      </c>
      <c r="UJ4018" s="8">
        <f t="shared" si="320"/>
        <v>0</v>
      </c>
      <c r="UK4018" s="8">
        <f t="shared" si="321"/>
        <v>0</v>
      </c>
    </row>
    <row r="4019" spans="2:557" x14ac:dyDescent="0.25">
      <c r="B4019" s="60">
        <v>4014</v>
      </c>
      <c r="UA4019" s="8">
        <f t="array" ref="UA4019">SUM(LEN($O4019:$PX4019))-SUM(LEN(SUBSTITUTE(UPPER($O4019:$PX4019),"R","")))</f>
        <v>0</v>
      </c>
      <c r="UB4019" s="8">
        <f t="array" ref="UB4019">SUM(LEN($O4019:$PX4019))-SUM(LEN(SUBSTITUTE(UPPER($O4019:$PX4019),"A","")))</f>
        <v>0</v>
      </c>
      <c r="UC4019" s="8">
        <f t="array" ref="UC4019">SUM(LEN($O4019:$PX4019))-SUM(LEN(SUBSTITUTE(UPPER($O4019:$PX4019),"P","")))</f>
        <v>0</v>
      </c>
      <c r="UG4019" s="8">
        <f t="shared" si="317"/>
        <v>0</v>
      </c>
      <c r="UH4019" s="8">
        <f t="shared" si="318"/>
        <v>0</v>
      </c>
      <c r="UI4019" s="8">
        <f t="shared" si="319"/>
        <v>0</v>
      </c>
      <c r="UJ4019" s="8">
        <f t="shared" si="320"/>
        <v>0</v>
      </c>
      <c r="UK4019" s="8">
        <f t="shared" si="321"/>
        <v>0</v>
      </c>
    </row>
    <row r="4020" spans="2:557" x14ac:dyDescent="0.25">
      <c r="B4020" s="60">
        <v>4015</v>
      </c>
      <c r="UA4020" s="8">
        <f t="array" ref="UA4020">SUM(LEN($O4020:$PX4020))-SUM(LEN(SUBSTITUTE(UPPER($O4020:$PX4020),"R","")))</f>
        <v>0</v>
      </c>
      <c r="UB4020" s="8">
        <f t="array" ref="UB4020">SUM(LEN($O4020:$PX4020))-SUM(LEN(SUBSTITUTE(UPPER($O4020:$PX4020),"A","")))</f>
        <v>0</v>
      </c>
      <c r="UC4020" s="8">
        <f t="array" ref="UC4020">SUM(LEN($O4020:$PX4020))-SUM(LEN(SUBSTITUTE(UPPER($O4020:$PX4020),"P","")))</f>
        <v>0</v>
      </c>
      <c r="UG4020" s="8">
        <f t="shared" si="317"/>
        <v>0</v>
      </c>
      <c r="UH4020" s="8">
        <f t="shared" si="318"/>
        <v>0</v>
      </c>
      <c r="UI4020" s="8">
        <f t="shared" si="319"/>
        <v>0</v>
      </c>
      <c r="UJ4020" s="8">
        <f t="shared" si="320"/>
        <v>0</v>
      </c>
      <c r="UK4020" s="8">
        <f t="shared" si="321"/>
        <v>0</v>
      </c>
    </row>
    <row r="4021" spans="2:557" x14ac:dyDescent="0.25">
      <c r="B4021" s="60">
        <v>4016</v>
      </c>
      <c r="UA4021" s="8">
        <f t="array" ref="UA4021">SUM(LEN($O4021:$PX4021))-SUM(LEN(SUBSTITUTE(UPPER($O4021:$PX4021),"R","")))</f>
        <v>0</v>
      </c>
      <c r="UB4021" s="8">
        <f t="array" ref="UB4021">SUM(LEN($O4021:$PX4021))-SUM(LEN(SUBSTITUTE(UPPER($O4021:$PX4021),"A","")))</f>
        <v>0</v>
      </c>
      <c r="UC4021" s="8">
        <f t="array" ref="UC4021">SUM(LEN($O4021:$PX4021))-SUM(LEN(SUBSTITUTE(UPPER($O4021:$PX4021),"P","")))</f>
        <v>0</v>
      </c>
      <c r="UG4021" s="8">
        <f t="shared" si="317"/>
        <v>0</v>
      </c>
      <c r="UH4021" s="8">
        <f t="shared" si="318"/>
        <v>0</v>
      </c>
      <c r="UI4021" s="8">
        <f t="shared" si="319"/>
        <v>0</v>
      </c>
      <c r="UJ4021" s="8">
        <f t="shared" si="320"/>
        <v>0</v>
      </c>
      <c r="UK4021" s="8">
        <f t="shared" si="321"/>
        <v>0</v>
      </c>
    </row>
    <row r="4022" spans="2:557" x14ac:dyDescent="0.25">
      <c r="B4022" s="60">
        <v>4017</v>
      </c>
      <c r="UA4022" s="8">
        <f t="array" ref="UA4022">SUM(LEN($O4022:$PX4022))-SUM(LEN(SUBSTITUTE(UPPER($O4022:$PX4022),"R","")))</f>
        <v>0</v>
      </c>
      <c r="UB4022" s="8">
        <f t="array" ref="UB4022">SUM(LEN($O4022:$PX4022))-SUM(LEN(SUBSTITUTE(UPPER($O4022:$PX4022),"A","")))</f>
        <v>0</v>
      </c>
      <c r="UC4022" s="8">
        <f t="array" ref="UC4022">SUM(LEN($O4022:$PX4022))-SUM(LEN(SUBSTITUTE(UPPER($O4022:$PX4022),"P","")))</f>
        <v>0</v>
      </c>
      <c r="UG4022" s="8">
        <f t="shared" si="317"/>
        <v>0</v>
      </c>
      <c r="UH4022" s="8">
        <f t="shared" si="318"/>
        <v>0</v>
      </c>
      <c r="UI4022" s="8">
        <f t="shared" si="319"/>
        <v>0</v>
      </c>
      <c r="UJ4022" s="8">
        <f t="shared" si="320"/>
        <v>0</v>
      </c>
      <c r="UK4022" s="8">
        <f t="shared" si="321"/>
        <v>0</v>
      </c>
    </row>
    <row r="4023" spans="2:557" x14ac:dyDescent="0.25">
      <c r="B4023" s="60">
        <v>4018</v>
      </c>
      <c r="UA4023" s="8">
        <f t="array" ref="UA4023">SUM(LEN($O4023:$PX4023))-SUM(LEN(SUBSTITUTE(UPPER($O4023:$PX4023),"R","")))</f>
        <v>0</v>
      </c>
      <c r="UB4023" s="8">
        <f t="array" ref="UB4023">SUM(LEN($O4023:$PX4023))-SUM(LEN(SUBSTITUTE(UPPER($O4023:$PX4023),"A","")))</f>
        <v>0</v>
      </c>
      <c r="UC4023" s="8">
        <f t="array" ref="UC4023">SUM(LEN($O4023:$PX4023))-SUM(LEN(SUBSTITUTE(UPPER($O4023:$PX4023),"P","")))</f>
        <v>0</v>
      </c>
      <c r="UG4023" s="8">
        <f t="shared" si="317"/>
        <v>0</v>
      </c>
      <c r="UH4023" s="8">
        <f t="shared" si="318"/>
        <v>0</v>
      </c>
      <c r="UI4023" s="8">
        <f t="shared" si="319"/>
        <v>0</v>
      </c>
      <c r="UJ4023" s="8">
        <f t="shared" si="320"/>
        <v>0</v>
      </c>
      <c r="UK4023" s="8">
        <f t="shared" si="321"/>
        <v>0</v>
      </c>
    </row>
    <row r="4024" spans="2:557" x14ac:dyDescent="0.25">
      <c r="B4024" s="60">
        <v>4019</v>
      </c>
      <c r="UA4024" s="8">
        <f t="array" ref="UA4024">SUM(LEN($O4024:$PX4024))-SUM(LEN(SUBSTITUTE(UPPER($O4024:$PX4024),"R","")))</f>
        <v>0</v>
      </c>
      <c r="UB4024" s="8">
        <f t="array" ref="UB4024">SUM(LEN($O4024:$PX4024))-SUM(LEN(SUBSTITUTE(UPPER($O4024:$PX4024),"A","")))</f>
        <v>0</v>
      </c>
      <c r="UC4024" s="8">
        <f t="array" ref="UC4024">SUM(LEN($O4024:$PX4024))-SUM(LEN(SUBSTITUTE(UPPER($O4024:$PX4024),"P","")))</f>
        <v>0</v>
      </c>
      <c r="UG4024" s="8">
        <f t="shared" si="317"/>
        <v>0</v>
      </c>
      <c r="UH4024" s="8">
        <f t="shared" si="318"/>
        <v>0</v>
      </c>
      <c r="UI4024" s="8">
        <f t="shared" si="319"/>
        <v>0</v>
      </c>
      <c r="UJ4024" s="8">
        <f t="shared" si="320"/>
        <v>0</v>
      </c>
      <c r="UK4024" s="8">
        <f t="shared" si="321"/>
        <v>0</v>
      </c>
    </row>
    <row r="4025" spans="2:557" x14ac:dyDescent="0.25">
      <c r="B4025" s="60">
        <v>4020</v>
      </c>
      <c r="UA4025" s="8">
        <f t="array" ref="UA4025">SUM(LEN($O4025:$PX4025))-SUM(LEN(SUBSTITUTE(UPPER($O4025:$PX4025),"R","")))</f>
        <v>0</v>
      </c>
      <c r="UB4025" s="8">
        <f t="array" ref="UB4025">SUM(LEN($O4025:$PX4025))-SUM(LEN(SUBSTITUTE(UPPER($O4025:$PX4025),"A","")))</f>
        <v>0</v>
      </c>
      <c r="UC4025" s="8">
        <f t="array" ref="UC4025">SUM(LEN($O4025:$PX4025))-SUM(LEN(SUBSTITUTE(UPPER($O4025:$PX4025),"P","")))</f>
        <v>0</v>
      </c>
      <c r="UG4025" s="8">
        <f t="shared" si="317"/>
        <v>0</v>
      </c>
      <c r="UH4025" s="8">
        <f t="shared" si="318"/>
        <v>0</v>
      </c>
      <c r="UI4025" s="8">
        <f t="shared" si="319"/>
        <v>0</v>
      </c>
      <c r="UJ4025" s="8">
        <f t="shared" si="320"/>
        <v>0</v>
      </c>
      <c r="UK4025" s="8">
        <f t="shared" si="321"/>
        <v>0</v>
      </c>
    </row>
    <row r="4026" spans="2:557" x14ac:dyDescent="0.25">
      <c r="B4026" s="60">
        <v>4021</v>
      </c>
      <c r="UA4026" s="8">
        <f t="array" ref="UA4026">SUM(LEN($O4026:$PX4026))-SUM(LEN(SUBSTITUTE(UPPER($O4026:$PX4026),"R","")))</f>
        <v>0</v>
      </c>
      <c r="UB4026" s="8">
        <f t="array" ref="UB4026">SUM(LEN($O4026:$PX4026))-SUM(LEN(SUBSTITUTE(UPPER($O4026:$PX4026),"A","")))</f>
        <v>0</v>
      </c>
      <c r="UC4026" s="8">
        <f t="array" ref="UC4026">SUM(LEN($O4026:$PX4026))-SUM(LEN(SUBSTITUTE(UPPER($O4026:$PX4026),"P","")))</f>
        <v>0</v>
      </c>
      <c r="UG4026" s="8">
        <f t="shared" si="317"/>
        <v>0</v>
      </c>
      <c r="UH4026" s="8">
        <f t="shared" si="318"/>
        <v>0</v>
      </c>
      <c r="UI4026" s="8">
        <f t="shared" si="319"/>
        <v>0</v>
      </c>
      <c r="UJ4026" s="8">
        <f t="shared" si="320"/>
        <v>0</v>
      </c>
      <c r="UK4026" s="8">
        <f t="shared" si="321"/>
        <v>0</v>
      </c>
    </row>
    <row r="4027" spans="2:557" x14ac:dyDescent="0.25">
      <c r="B4027" s="60">
        <v>4022</v>
      </c>
      <c r="UA4027" s="8">
        <f t="array" ref="UA4027">SUM(LEN($O4027:$PX4027))-SUM(LEN(SUBSTITUTE(UPPER($O4027:$PX4027),"R","")))</f>
        <v>0</v>
      </c>
      <c r="UB4027" s="8">
        <f t="array" ref="UB4027">SUM(LEN($O4027:$PX4027))-SUM(LEN(SUBSTITUTE(UPPER($O4027:$PX4027),"A","")))</f>
        <v>0</v>
      </c>
      <c r="UC4027" s="8">
        <f t="array" ref="UC4027">SUM(LEN($O4027:$PX4027))-SUM(LEN(SUBSTITUTE(UPPER($O4027:$PX4027),"P","")))</f>
        <v>0</v>
      </c>
      <c r="UG4027" s="8">
        <f t="shared" si="317"/>
        <v>0</v>
      </c>
      <c r="UH4027" s="8">
        <f t="shared" si="318"/>
        <v>0</v>
      </c>
      <c r="UI4027" s="8">
        <f t="shared" si="319"/>
        <v>0</v>
      </c>
      <c r="UJ4027" s="8">
        <f t="shared" si="320"/>
        <v>0</v>
      </c>
      <c r="UK4027" s="8">
        <f t="shared" si="321"/>
        <v>0</v>
      </c>
    </row>
    <row r="4028" spans="2:557" x14ac:dyDescent="0.25">
      <c r="B4028" s="60">
        <v>4023</v>
      </c>
      <c r="UA4028" s="8">
        <f t="array" ref="UA4028">SUM(LEN($O4028:$PX4028))-SUM(LEN(SUBSTITUTE(UPPER($O4028:$PX4028),"R","")))</f>
        <v>0</v>
      </c>
      <c r="UB4028" s="8">
        <f t="array" ref="UB4028">SUM(LEN($O4028:$PX4028))-SUM(LEN(SUBSTITUTE(UPPER($O4028:$PX4028),"A","")))</f>
        <v>0</v>
      </c>
      <c r="UC4028" s="8">
        <f t="array" ref="UC4028">SUM(LEN($O4028:$PX4028))-SUM(LEN(SUBSTITUTE(UPPER($O4028:$PX4028),"P","")))</f>
        <v>0</v>
      </c>
      <c r="UG4028" s="8">
        <f t="shared" si="317"/>
        <v>0</v>
      </c>
      <c r="UH4028" s="8">
        <f t="shared" si="318"/>
        <v>0</v>
      </c>
      <c r="UI4028" s="8">
        <f t="shared" si="319"/>
        <v>0</v>
      </c>
      <c r="UJ4028" s="8">
        <f t="shared" si="320"/>
        <v>0</v>
      </c>
      <c r="UK4028" s="8">
        <f t="shared" si="321"/>
        <v>0</v>
      </c>
    </row>
    <row r="4029" spans="2:557" x14ac:dyDescent="0.25">
      <c r="B4029" s="60">
        <v>4024</v>
      </c>
      <c r="UA4029" s="8">
        <f t="array" ref="UA4029">SUM(LEN($O4029:$PX4029))-SUM(LEN(SUBSTITUTE(UPPER($O4029:$PX4029),"R","")))</f>
        <v>0</v>
      </c>
      <c r="UB4029" s="8">
        <f t="array" ref="UB4029">SUM(LEN($O4029:$PX4029))-SUM(LEN(SUBSTITUTE(UPPER($O4029:$PX4029),"A","")))</f>
        <v>0</v>
      </c>
      <c r="UC4029" s="8">
        <f t="array" ref="UC4029">SUM(LEN($O4029:$PX4029))-SUM(LEN(SUBSTITUTE(UPPER($O4029:$PX4029),"P","")))</f>
        <v>0</v>
      </c>
      <c r="UG4029" s="8">
        <f t="shared" si="317"/>
        <v>0</v>
      </c>
      <c r="UH4029" s="8">
        <f t="shared" si="318"/>
        <v>0</v>
      </c>
      <c r="UI4029" s="8">
        <f t="shared" si="319"/>
        <v>0</v>
      </c>
      <c r="UJ4029" s="8">
        <f t="shared" si="320"/>
        <v>0</v>
      </c>
      <c r="UK4029" s="8">
        <f t="shared" si="321"/>
        <v>0</v>
      </c>
    </row>
    <row r="4030" spans="2:557" x14ac:dyDescent="0.25">
      <c r="B4030" s="60">
        <v>4025</v>
      </c>
      <c r="UA4030" s="8">
        <f t="array" ref="UA4030">SUM(LEN($O4030:$PX4030))-SUM(LEN(SUBSTITUTE(UPPER($O4030:$PX4030),"R","")))</f>
        <v>0</v>
      </c>
      <c r="UB4030" s="8">
        <f t="array" ref="UB4030">SUM(LEN($O4030:$PX4030))-SUM(LEN(SUBSTITUTE(UPPER($O4030:$PX4030),"A","")))</f>
        <v>0</v>
      </c>
      <c r="UC4030" s="8">
        <f t="array" ref="UC4030">SUM(LEN($O4030:$PX4030))-SUM(LEN(SUBSTITUTE(UPPER($O4030:$PX4030),"P","")))</f>
        <v>0</v>
      </c>
      <c r="UG4030" s="8">
        <f t="shared" si="317"/>
        <v>0</v>
      </c>
      <c r="UH4030" s="8">
        <f t="shared" si="318"/>
        <v>0</v>
      </c>
      <c r="UI4030" s="8">
        <f t="shared" si="319"/>
        <v>0</v>
      </c>
      <c r="UJ4030" s="8">
        <f t="shared" si="320"/>
        <v>0</v>
      </c>
      <c r="UK4030" s="8">
        <f t="shared" si="321"/>
        <v>0</v>
      </c>
    </row>
    <row r="4031" spans="2:557" x14ac:dyDescent="0.25">
      <c r="B4031" s="60">
        <v>4026</v>
      </c>
      <c r="UA4031" s="8">
        <f t="array" ref="UA4031">SUM(LEN($O4031:$PX4031))-SUM(LEN(SUBSTITUTE(UPPER($O4031:$PX4031),"R","")))</f>
        <v>0</v>
      </c>
      <c r="UB4031" s="8">
        <f t="array" ref="UB4031">SUM(LEN($O4031:$PX4031))-SUM(LEN(SUBSTITUTE(UPPER($O4031:$PX4031),"A","")))</f>
        <v>0</v>
      </c>
      <c r="UC4031" s="8">
        <f t="array" ref="UC4031">SUM(LEN($O4031:$PX4031))-SUM(LEN(SUBSTITUTE(UPPER($O4031:$PX4031),"P","")))</f>
        <v>0</v>
      </c>
      <c r="UG4031" s="8">
        <f t="shared" si="317"/>
        <v>0</v>
      </c>
      <c r="UH4031" s="8">
        <f t="shared" si="318"/>
        <v>0</v>
      </c>
      <c r="UI4031" s="8">
        <f t="shared" si="319"/>
        <v>0</v>
      </c>
      <c r="UJ4031" s="8">
        <f t="shared" si="320"/>
        <v>0</v>
      </c>
      <c r="UK4031" s="8">
        <f t="shared" si="321"/>
        <v>0</v>
      </c>
    </row>
    <row r="4032" spans="2:557" x14ac:dyDescent="0.25">
      <c r="B4032" s="60">
        <v>4027</v>
      </c>
      <c r="UA4032" s="8">
        <f t="array" ref="UA4032">SUM(LEN($O4032:$PX4032))-SUM(LEN(SUBSTITUTE(UPPER($O4032:$PX4032),"R","")))</f>
        <v>0</v>
      </c>
      <c r="UB4032" s="8">
        <f t="array" ref="UB4032">SUM(LEN($O4032:$PX4032))-SUM(LEN(SUBSTITUTE(UPPER($O4032:$PX4032),"A","")))</f>
        <v>0</v>
      </c>
      <c r="UC4032" s="8">
        <f t="array" ref="UC4032">SUM(LEN($O4032:$PX4032))-SUM(LEN(SUBSTITUTE(UPPER($O4032:$PX4032),"P","")))</f>
        <v>0</v>
      </c>
      <c r="UG4032" s="8">
        <f t="shared" si="317"/>
        <v>0</v>
      </c>
      <c r="UH4032" s="8">
        <f t="shared" si="318"/>
        <v>0</v>
      </c>
      <c r="UI4032" s="8">
        <f t="shared" si="319"/>
        <v>0</v>
      </c>
      <c r="UJ4032" s="8">
        <f t="shared" si="320"/>
        <v>0</v>
      </c>
      <c r="UK4032" s="8">
        <f t="shared" si="321"/>
        <v>0</v>
      </c>
    </row>
    <row r="4033" spans="2:557" x14ac:dyDescent="0.25">
      <c r="B4033" s="60">
        <v>4028</v>
      </c>
      <c r="UA4033" s="8">
        <f t="array" ref="UA4033">SUM(LEN($O4033:$PX4033))-SUM(LEN(SUBSTITUTE(UPPER($O4033:$PX4033),"R","")))</f>
        <v>0</v>
      </c>
      <c r="UB4033" s="8">
        <f t="array" ref="UB4033">SUM(LEN($O4033:$PX4033))-SUM(LEN(SUBSTITUTE(UPPER($O4033:$PX4033),"A","")))</f>
        <v>0</v>
      </c>
      <c r="UC4033" s="8">
        <f t="array" ref="UC4033">SUM(LEN($O4033:$PX4033))-SUM(LEN(SUBSTITUTE(UPPER($O4033:$PX4033),"P","")))</f>
        <v>0</v>
      </c>
      <c r="UG4033" s="8">
        <f t="shared" si="317"/>
        <v>0</v>
      </c>
      <c r="UH4033" s="8">
        <f t="shared" si="318"/>
        <v>0</v>
      </c>
      <c r="UI4033" s="8">
        <f t="shared" si="319"/>
        <v>0</v>
      </c>
      <c r="UJ4033" s="8">
        <f t="shared" si="320"/>
        <v>0</v>
      </c>
      <c r="UK4033" s="8">
        <f t="shared" si="321"/>
        <v>0</v>
      </c>
    </row>
    <row r="4034" spans="2:557" x14ac:dyDescent="0.25">
      <c r="B4034" s="60">
        <v>4029</v>
      </c>
      <c r="UA4034" s="8">
        <f t="array" ref="UA4034">SUM(LEN($O4034:$PX4034))-SUM(LEN(SUBSTITUTE(UPPER($O4034:$PX4034),"R","")))</f>
        <v>0</v>
      </c>
      <c r="UB4034" s="8">
        <f t="array" ref="UB4034">SUM(LEN($O4034:$PX4034))-SUM(LEN(SUBSTITUTE(UPPER($O4034:$PX4034),"A","")))</f>
        <v>0</v>
      </c>
      <c r="UC4034" s="8">
        <f t="array" ref="UC4034">SUM(LEN($O4034:$PX4034))-SUM(LEN(SUBSTITUTE(UPPER($O4034:$PX4034),"P","")))</f>
        <v>0</v>
      </c>
      <c r="UG4034" s="8">
        <f t="shared" si="317"/>
        <v>0</v>
      </c>
      <c r="UH4034" s="8">
        <f t="shared" si="318"/>
        <v>0</v>
      </c>
      <c r="UI4034" s="8">
        <f t="shared" si="319"/>
        <v>0</v>
      </c>
      <c r="UJ4034" s="8">
        <f t="shared" si="320"/>
        <v>0</v>
      </c>
      <c r="UK4034" s="8">
        <f t="shared" si="321"/>
        <v>0</v>
      </c>
    </row>
    <row r="4035" spans="2:557" x14ac:dyDescent="0.25">
      <c r="B4035" s="60">
        <v>4030</v>
      </c>
      <c r="UA4035" s="8">
        <f t="array" ref="UA4035">SUM(LEN($O4035:$PX4035))-SUM(LEN(SUBSTITUTE(UPPER($O4035:$PX4035),"R","")))</f>
        <v>0</v>
      </c>
      <c r="UB4035" s="8">
        <f t="array" ref="UB4035">SUM(LEN($O4035:$PX4035))-SUM(LEN(SUBSTITUTE(UPPER($O4035:$PX4035),"A","")))</f>
        <v>0</v>
      </c>
      <c r="UC4035" s="8">
        <f t="array" ref="UC4035">SUM(LEN($O4035:$PX4035))-SUM(LEN(SUBSTITUTE(UPPER($O4035:$PX4035),"P","")))</f>
        <v>0</v>
      </c>
      <c r="UG4035" s="8">
        <f t="shared" si="317"/>
        <v>0</v>
      </c>
      <c r="UH4035" s="8">
        <f t="shared" si="318"/>
        <v>0</v>
      </c>
      <c r="UI4035" s="8">
        <f t="shared" si="319"/>
        <v>0</v>
      </c>
      <c r="UJ4035" s="8">
        <f t="shared" si="320"/>
        <v>0</v>
      </c>
      <c r="UK4035" s="8">
        <f t="shared" si="321"/>
        <v>0</v>
      </c>
    </row>
    <row r="4036" spans="2:557" x14ac:dyDescent="0.25">
      <c r="B4036" s="60">
        <v>4031</v>
      </c>
      <c r="UA4036" s="8">
        <f t="array" ref="UA4036">SUM(LEN($O4036:$PX4036))-SUM(LEN(SUBSTITUTE(UPPER($O4036:$PX4036),"R","")))</f>
        <v>0</v>
      </c>
      <c r="UB4036" s="8">
        <f t="array" ref="UB4036">SUM(LEN($O4036:$PX4036))-SUM(LEN(SUBSTITUTE(UPPER($O4036:$PX4036),"A","")))</f>
        <v>0</v>
      </c>
      <c r="UC4036" s="8">
        <f t="array" ref="UC4036">SUM(LEN($O4036:$PX4036))-SUM(LEN(SUBSTITUTE(UPPER($O4036:$PX4036),"P","")))</f>
        <v>0</v>
      </c>
      <c r="UG4036" s="8">
        <f t="shared" si="317"/>
        <v>0</v>
      </c>
      <c r="UH4036" s="8">
        <f t="shared" si="318"/>
        <v>0</v>
      </c>
      <c r="UI4036" s="8">
        <f t="shared" si="319"/>
        <v>0</v>
      </c>
      <c r="UJ4036" s="8">
        <f t="shared" si="320"/>
        <v>0</v>
      </c>
      <c r="UK4036" s="8">
        <f t="shared" si="321"/>
        <v>0</v>
      </c>
    </row>
    <row r="4037" spans="2:557" x14ac:dyDescent="0.25">
      <c r="B4037" s="60">
        <v>4032</v>
      </c>
      <c r="UA4037" s="8">
        <f t="array" ref="UA4037">SUM(LEN($O4037:$PX4037))-SUM(LEN(SUBSTITUTE(UPPER($O4037:$PX4037),"R","")))</f>
        <v>0</v>
      </c>
      <c r="UB4037" s="8">
        <f t="array" ref="UB4037">SUM(LEN($O4037:$PX4037))-SUM(LEN(SUBSTITUTE(UPPER($O4037:$PX4037),"A","")))</f>
        <v>0</v>
      </c>
      <c r="UC4037" s="8">
        <f t="array" ref="UC4037">SUM(LEN($O4037:$PX4037))-SUM(LEN(SUBSTITUTE(UPPER($O4037:$PX4037),"P","")))</f>
        <v>0</v>
      </c>
      <c r="UG4037" s="8">
        <f t="shared" si="317"/>
        <v>0</v>
      </c>
      <c r="UH4037" s="8">
        <f t="shared" si="318"/>
        <v>0</v>
      </c>
      <c r="UI4037" s="8">
        <f t="shared" si="319"/>
        <v>0</v>
      </c>
      <c r="UJ4037" s="8">
        <f t="shared" si="320"/>
        <v>0</v>
      </c>
      <c r="UK4037" s="8">
        <f t="shared" si="321"/>
        <v>0</v>
      </c>
    </row>
    <row r="4038" spans="2:557" x14ac:dyDescent="0.25">
      <c r="B4038" s="60">
        <v>4033</v>
      </c>
      <c r="UA4038" s="8">
        <f t="array" ref="UA4038">SUM(LEN($O4038:$PX4038))-SUM(LEN(SUBSTITUTE(UPPER($O4038:$PX4038),"R","")))</f>
        <v>0</v>
      </c>
      <c r="UB4038" s="8">
        <f t="array" ref="UB4038">SUM(LEN($O4038:$PX4038))-SUM(LEN(SUBSTITUTE(UPPER($O4038:$PX4038),"A","")))</f>
        <v>0</v>
      </c>
      <c r="UC4038" s="8">
        <f t="array" ref="UC4038">SUM(LEN($O4038:$PX4038))-SUM(LEN(SUBSTITUTE(UPPER($O4038:$PX4038),"P","")))</f>
        <v>0</v>
      </c>
      <c r="UG4038" s="8">
        <f t="shared" si="317"/>
        <v>0</v>
      </c>
      <c r="UH4038" s="8">
        <f t="shared" si="318"/>
        <v>0</v>
      </c>
      <c r="UI4038" s="8">
        <f t="shared" si="319"/>
        <v>0</v>
      </c>
      <c r="UJ4038" s="8">
        <f t="shared" si="320"/>
        <v>0</v>
      </c>
      <c r="UK4038" s="8">
        <f t="shared" si="321"/>
        <v>0</v>
      </c>
    </row>
    <row r="4039" spans="2:557" x14ac:dyDescent="0.25">
      <c r="B4039" s="60">
        <v>4034</v>
      </c>
      <c r="UA4039" s="8">
        <f t="array" ref="UA4039">SUM(LEN($O4039:$PX4039))-SUM(LEN(SUBSTITUTE(UPPER($O4039:$PX4039),"R","")))</f>
        <v>0</v>
      </c>
      <c r="UB4039" s="8">
        <f t="array" ref="UB4039">SUM(LEN($O4039:$PX4039))-SUM(LEN(SUBSTITUTE(UPPER($O4039:$PX4039),"A","")))</f>
        <v>0</v>
      </c>
      <c r="UC4039" s="8">
        <f t="array" ref="UC4039">SUM(LEN($O4039:$PX4039))-SUM(LEN(SUBSTITUTE(UPPER($O4039:$PX4039),"P","")))</f>
        <v>0</v>
      </c>
      <c r="UG4039" s="8">
        <f t="shared" ref="UG4039:UG4102" si="322">SUM(UA4039:UF4039)</f>
        <v>0</v>
      </c>
      <c r="UH4039" s="8">
        <f t="shared" ref="UH4039:UH4102" si="323">IF(OR($G4039="Grade 1",$G4039="Grade 2",$G4039="Grade 3"),1,0)</f>
        <v>0</v>
      </c>
      <c r="UI4039" s="8">
        <f t="shared" ref="UI4039:UI4102" si="324">IF(OR($G4039="Grade 4",$G4039="Grade 5",$G4039="Grade 6"),1,0)</f>
        <v>0</v>
      </c>
      <c r="UJ4039" s="8">
        <f t="shared" ref="UJ4039:UJ4102" si="325">IF(OR($G4039="Grade 7",$G4039="Grade 8",$G4039="Grade 9"),1,0)</f>
        <v>0</v>
      </c>
      <c r="UK4039" s="8">
        <f t="shared" ref="UK4039:UK4102" si="326">IF(OR($G4039="Grade 10",$G4039="Grade 11",$G4039="Grade 12"),1,0)</f>
        <v>0</v>
      </c>
    </row>
    <row r="4040" spans="2:557" x14ac:dyDescent="0.25">
      <c r="B4040" s="60">
        <v>4035</v>
      </c>
      <c r="UA4040" s="8">
        <f t="array" ref="UA4040">SUM(LEN($O4040:$PX4040))-SUM(LEN(SUBSTITUTE(UPPER($O4040:$PX4040),"R","")))</f>
        <v>0</v>
      </c>
      <c r="UB4040" s="8">
        <f t="array" ref="UB4040">SUM(LEN($O4040:$PX4040))-SUM(LEN(SUBSTITUTE(UPPER($O4040:$PX4040),"A","")))</f>
        <v>0</v>
      </c>
      <c r="UC4040" s="8">
        <f t="array" ref="UC4040">SUM(LEN($O4040:$PX4040))-SUM(LEN(SUBSTITUTE(UPPER($O4040:$PX4040),"P","")))</f>
        <v>0</v>
      </c>
      <c r="UG4040" s="8">
        <f t="shared" si="322"/>
        <v>0</v>
      </c>
      <c r="UH4040" s="8">
        <f t="shared" si="323"/>
        <v>0</v>
      </c>
      <c r="UI4040" s="8">
        <f t="shared" si="324"/>
        <v>0</v>
      </c>
      <c r="UJ4040" s="8">
        <f t="shared" si="325"/>
        <v>0</v>
      </c>
      <c r="UK4040" s="8">
        <f t="shared" si="326"/>
        <v>0</v>
      </c>
    </row>
    <row r="4041" spans="2:557" x14ac:dyDescent="0.25">
      <c r="B4041" s="60">
        <v>4036</v>
      </c>
      <c r="UA4041" s="8">
        <f t="array" ref="UA4041">SUM(LEN($O4041:$PX4041))-SUM(LEN(SUBSTITUTE(UPPER($O4041:$PX4041),"R","")))</f>
        <v>0</v>
      </c>
      <c r="UB4041" s="8">
        <f t="array" ref="UB4041">SUM(LEN($O4041:$PX4041))-SUM(LEN(SUBSTITUTE(UPPER($O4041:$PX4041),"A","")))</f>
        <v>0</v>
      </c>
      <c r="UC4041" s="8">
        <f t="array" ref="UC4041">SUM(LEN($O4041:$PX4041))-SUM(LEN(SUBSTITUTE(UPPER($O4041:$PX4041),"P","")))</f>
        <v>0</v>
      </c>
      <c r="UG4041" s="8">
        <f t="shared" si="322"/>
        <v>0</v>
      </c>
      <c r="UH4041" s="8">
        <f t="shared" si="323"/>
        <v>0</v>
      </c>
      <c r="UI4041" s="8">
        <f t="shared" si="324"/>
        <v>0</v>
      </c>
      <c r="UJ4041" s="8">
        <f t="shared" si="325"/>
        <v>0</v>
      </c>
      <c r="UK4041" s="8">
        <f t="shared" si="326"/>
        <v>0</v>
      </c>
    </row>
    <row r="4042" spans="2:557" x14ac:dyDescent="0.25">
      <c r="B4042" s="60">
        <v>4037</v>
      </c>
      <c r="UA4042" s="8">
        <f t="array" ref="UA4042">SUM(LEN($O4042:$PX4042))-SUM(LEN(SUBSTITUTE(UPPER($O4042:$PX4042),"R","")))</f>
        <v>0</v>
      </c>
      <c r="UB4042" s="8">
        <f t="array" ref="UB4042">SUM(LEN($O4042:$PX4042))-SUM(LEN(SUBSTITUTE(UPPER($O4042:$PX4042),"A","")))</f>
        <v>0</v>
      </c>
      <c r="UC4042" s="8">
        <f t="array" ref="UC4042">SUM(LEN($O4042:$PX4042))-SUM(LEN(SUBSTITUTE(UPPER($O4042:$PX4042),"P","")))</f>
        <v>0</v>
      </c>
      <c r="UG4042" s="8">
        <f t="shared" si="322"/>
        <v>0</v>
      </c>
      <c r="UH4042" s="8">
        <f t="shared" si="323"/>
        <v>0</v>
      </c>
      <c r="UI4042" s="8">
        <f t="shared" si="324"/>
        <v>0</v>
      </c>
      <c r="UJ4042" s="8">
        <f t="shared" si="325"/>
        <v>0</v>
      </c>
      <c r="UK4042" s="8">
        <f t="shared" si="326"/>
        <v>0</v>
      </c>
    </row>
    <row r="4043" spans="2:557" x14ac:dyDescent="0.25">
      <c r="B4043" s="60">
        <v>4038</v>
      </c>
      <c r="UA4043" s="8">
        <f t="array" ref="UA4043">SUM(LEN($O4043:$PX4043))-SUM(LEN(SUBSTITUTE(UPPER($O4043:$PX4043),"R","")))</f>
        <v>0</v>
      </c>
      <c r="UB4043" s="8">
        <f t="array" ref="UB4043">SUM(LEN($O4043:$PX4043))-SUM(LEN(SUBSTITUTE(UPPER($O4043:$PX4043),"A","")))</f>
        <v>0</v>
      </c>
      <c r="UC4043" s="8">
        <f t="array" ref="UC4043">SUM(LEN($O4043:$PX4043))-SUM(LEN(SUBSTITUTE(UPPER($O4043:$PX4043),"P","")))</f>
        <v>0</v>
      </c>
      <c r="UG4043" s="8">
        <f t="shared" si="322"/>
        <v>0</v>
      </c>
      <c r="UH4043" s="8">
        <f t="shared" si="323"/>
        <v>0</v>
      </c>
      <c r="UI4043" s="8">
        <f t="shared" si="324"/>
        <v>0</v>
      </c>
      <c r="UJ4043" s="8">
        <f t="shared" si="325"/>
        <v>0</v>
      </c>
      <c r="UK4043" s="8">
        <f t="shared" si="326"/>
        <v>0</v>
      </c>
    </row>
    <row r="4044" spans="2:557" x14ac:dyDescent="0.25">
      <c r="B4044" s="60">
        <v>4039</v>
      </c>
      <c r="UA4044" s="8">
        <f t="array" ref="UA4044">SUM(LEN($O4044:$PX4044))-SUM(LEN(SUBSTITUTE(UPPER($O4044:$PX4044),"R","")))</f>
        <v>0</v>
      </c>
      <c r="UB4044" s="8">
        <f t="array" ref="UB4044">SUM(LEN($O4044:$PX4044))-SUM(LEN(SUBSTITUTE(UPPER($O4044:$PX4044),"A","")))</f>
        <v>0</v>
      </c>
      <c r="UC4044" s="8">
        <f t="array" ref="UC4044">SUM(LEN($O4044:$PX4044))-SUM(LEN(SUBSTITUTE(UPPER($O4044:$PX4044),"P","")))</f>
        <v>0</v>
      </c>
      <c r="UG4044" s="8">
        <f t="shared" si="322"/>
        <v>0</v>
      </c>
      <c r="UH4044" s="8">
        <f t="shared" si="323"/>
        <v>0</v>
      </c>
      <c r="UI4044" s="8">
        <f t="shared" si="324"/>
        <v>0</v>
      </c>
      <c r="UJ4044" s="8">
        <f t="shared" si="325"/>
        <v>0</v>
      </c>
      <c r="UK4044" s="8">
        <f t="shared" si="326"/>
        <v>0</v>
      </c>
    </row>
    <row r="4045" spans="2:557" x14ac:dyDescent="0.25">
      <c r="B4045" s="60">
        <v>4040</v>
      </c>
      <c r="UA4045" s="8">
        <f t="array" ref="UA4045">SUM(LEN($O4045:$PX4045))-SUM(LEN(SUBSTITUTE(UPPER($O4045:$PX4045),"R","")))</f>
        <v>0</v>
      </c>
      <c r="UB4045" s="8">
        <f t="array" ref="UB4045">SUM(LEN($O4045:$PX4045))-SUM(LEN(SUBSTITUTE(UPPER($O4045:$PX4045),"A","")))</f>
        <v>0</v>
      </c>
      <c r="UC4045" s="8">
        <f t="array" ref="UC4045">SUM(LEN($O4045:$PX4045))-SUM(LEN(SUBSTITUTE(UPPER($O4045:$PX4045),"P","")))</f>
        <v>0</v>
      </c>
      <c r="UG4045" s="8">
        <f t="shared" si="322"/>
        <v>0</v>
      </c>
      <c r="UH4045" s="8">
        <f t="shared" si="323"/>
        <v>0</v>
      </c>
      <c r="UI4045" s="8">
        <f t="shared" si="324"/>
        <v>0</v>
      </c>
      <c r="UJ4045" s="8">
        <f t="shared" si="325"/>
        <v>0</v>
      </c>
      <c r="UK4045" s="8">
        <f t="shared" si="326"/>
        <v>0</v>
      </c>
    </row>
    <row r="4046" spans="2:557" x14ac:dyDescent="0.25">
      <c r="B4046" s="60">
        <v>4041</v>
      </c>
      <c r="UA4046" s="8">
        <f t="array" ref="UA4046">SUM(LEN($O4046:$PX4046))-SUM(LEN(SUBSTITUTE(UPPER($O4046:$PX4046),"R","")))</f>
        <v>0</v>
      </c>
      <c r="UB4046" s="8">
        <f t="array" ref="UB4046">SUM(LEN($O4046:$PX4046))-SUM(LEN(SUBSTITUTE(UPPER($O4046:$PX4046),"A","")))</f>
        <v>0</v>
      </c>
      <c r="UC4046" s="8">
        <f t="array" ref="UC4046">SUM(LEN($O4046:$PX4046))-SUM(LEN(SUBSTITUTE(UPPER($O4046:$PX4046),"P","")))</f>
        <v>0</v>
      </c>
      <c r="UG4046" s="8">
        <f t="shared" si="322"/>
        <v>0</v>
      </c>
      <c r="UH4046" s="8">
        <f t="shared" si="323"/>
        <v>0</v>
      </c>
      <c r="UI4046" s="8">
        <f t="shared" si="324"/>
        <v>0</v>
      </c>
      <c r="UJ4046" s="8">
        <f t="shared" si="325"/>
        <v>0</v>
      </c>
      <c r="UK4046" s="8">
        <f t="shared" si="326"/>
        <v>0</v>
      </c>
    </row>
    <row r="4047" spans="2:557" x14ac:dyDescent="0.25">
      <c r="B4047" s="60">
        <v>4042</v>
      </c>
      <c r="UA4047" s="8">
        <f t="array" ref="UA4047">SUM(LEN($O4047:$PX4047))-SUM(LEN(SUBSTITUTE(UPPER($O4047:$PX4047),"R","")))</f>
        <v>0</v>
      </c>
      <c r="UB4047" s="8">
        <f t="array" ref="UB4047">SUM(LEN($O4047:$PX4047))-SUM(LEN(SUBSTITUTE(UPPER($O4047:$PX4047),"A","")))</f>
        <v>0</v>
      </c>
      <c r="UC4047" s="8">
        <f t="array" ref="UC4047">SUM(LEN($O4047:$PX4047))-SUM(LEN(SUBSTITUTE(UPPER($O4047:$PX4047),"P","")))</f>
        <v>0</v>
      </c>
      <c r="UG4047" s="8">
        <f t="shared" si="322"/>
        <v>0</v>
      </c>
      <c r="UH4047" s="8">
        <f t="shared" si="323"/>
        <v>0</v>
      </c>
      <c r="UI4047" s="8">
        <f t="shared" si="324"/>
        <v>0</v>
      </c>
      <c r="UJ4047" s="8">
        <f t="shared" si="325"/>
        <v>0</v>
      </c>
      <c r="UK4047" s="8">
        <f t="shared" si="326"/>
        <v>0</v>
      </c>
    </row>
    <row r="4048" spans="2:557" x14ac:dyDescent="0.25">
      <c r="B4048" s="60">
        <v>4043</v>
      </c>
      <c r="UA4048" s="8">
        <f t="array" ref="UA4048">SUM(LEN($O4048:$PX4048))-SUM(LEN(SUBSTITUTE(UPPER($O4048:$PX4048),"R","")))</f>
        <v>0</v>
      </c>
      <c r="UB4048" s="8">
        <f t="array" ref="UB4048">SUM(LEN($O4048:$PX4048))-SUM(LEN(SUBSTITUTE(UPPER($O4048:$PX4048),"A","")))</f>
        <v>0</v>
      </c>
      <c r="UC4048" s="8">
        <f t="array" ref="UC4048">SUM(LEN($O4048:$PX4048))-SUM(LEN(SUBSTITUTE(UPPER($O4048:$PX4048),"P","")))</f>
        <v>0</v>
      </c>
      <c r="UG4048" s="8">
        <f t="shared" si="322"/>
        <v>0</v>
      </c>
      <c r="UH4048" s="8">
        <f t="shared" si="323"/>
        <v>0</v>
      </c>
      <c r="UI4048" s="8">
        <f t="shared" si="324"/>
        <v>0</v>
      </c>
      <c r="UJ4048" s="8">
        <f t="shared" si="325"/>
        <v>0</v>
      </c>
      <c r="UK4048" s="8">
        <f t="shared" si="326"/>
        <v>0</v>
      </c>
    </row>
    <row r="4049" spans="2:557" x14ac:dyDescent="0.25">
      <c r="B4049" s="60">
        <v>4044</v>
      </c>
      <c r="UA4049" s="8">
        <f t="array" ref="UA4049">SUM(LEN($O4049:$PX4049))-SUM(LEN(SUBSTITUTE(UPPER($O4049:$PX4049),"R","")))</f>
        <v>0</v>
      </c>
      <c r="UB4049" s="8">
        <f t="array" ref="UB4049">SUM(LEN($O4049:$PX4049))-SUM(LEN(SUBSTITUTE(UPPER($O4049:$PX4049),"A","")))</f>
        <v>0</v>
      </c>
      <c r="UC4049" s="8">
        <f t="array" ref="UC4049">SUM(LEN($O4049:$PX4049))-SUM(LEN(SUBSTITUTE(UPPER($O4049:$PX4049),"P","")))</f>
        <v>0</v>
      </c>
      <c r="UG4049" s="8">
        <f t="shared" si="322"/>
        <v>0</v>
      </c>
      <c r="UH4049" s="8">
        <f t="shared" si="323"/>
        <v>0</v>
      </c>
      <c r="UI4049" s="8">
        <f t="shared" si="324"/>
        <v>0</v>
      </c>
      <c r="UJ4049" s="8">
        <f t="shared" si="325"/>
        <v>0</v>
      </c>
      <c r="UK4049" s="8">
        <f t="shared" si="326"/>
        <v>0</v>
      </c>
    </row>
    <row r="4050" spans="2:557" x14ac:dyDescent="0.25">
      <c r="B4050" s="60">
        <v>4045</v>
      </c>
      <c r="UA4050" s="8">
        <f t="array" ref="UA4050">SUM(LEN($O4050:$PX4050))-SUM(LEN(SUBSTITUTE(UPPER($O4050:$PX4050),"R","")))</f>
        <v>0</v>
      </c>
      <c r="UB4050" s="8">
        <f t="array" ref="UB4050">SUM(LEN($O4050:$PX4050))-SUM(LEN(SUBSTITUTE(UPPER($O4050:$PX4050),"A","")))</f>
        <v>0</v>
      </c>
      <c r="UC4050" s="8">
        <f t="array" ref="UC4050">SUM(LEN($O4050:$PX4050))-SUM(LEN(SUBSTITUTE(UPPER($O4050:$PX4050),"P","")))</f>
        <v>0</v>
      </c>
      <c r="UG4050" s="8">
        <f t="shared" si="322"/>
        <v>0</v>
      </c>
      <c r="UH4050" s="8">
        <f t="shared" si="323"/>
        <v>0</v>
      </c>
      <c r="UI4050" s="8">
        <f t="shared" si="324"/>
        <v>0</v>
      </c>
      <c r="UJ4050" s="8">
        <f t="shared" si="325"/>
        <v>0</v>
      </c>
      <c r="UK4050" s="8">
        <f t="shared" si="326"/>
        <v>0</v>
      </c>
    </row>
    <row r="4051" spans="2:557" x14ac:dyDescent="0.25">
      <c r="B4051" s="60">
        <v>4046</v>
      </c>
      <c r="UA4051" s="8">
        <f t="array" ref="UA4051">SUM(LEN($O4051:$PX4051))-SUM(LEN(SUBSTITUTE(UPPER($O4051:$PX4051),"R","")))</f>
        <v>0</v>
      </c>
      <c r="UB4051" s="8">
        <f t="array" ref="UB4051">SUM(LEN($O4051:$PX4051))-SUM(LEN(SUBSTITUTE(UPPER($O4051:$PX4051),"A","")))</f>
        <v>0</v>
      </c>
      <c r="UC4051" s="8">
        <f t="array" ref="UC4051">SUM(LEN($O4051:$PX4051))-SUM(LEN(SUBSTITUTE(UPPER($O4051:$PX4051),"P","")))</f>
        <v>0</v>
      </c>
      <c r="UG4051" s="8">
        <f t="shared" si="322"/>
        <v>0</v>
      </c>
      <c r="UH4051" s="8">
        <f t="shared" si="323"/>
        <v>0</v>
      </c>
      <c r="UI4051" s="8">
        <f t="shared" si="324"/>
        <v>0</v>
      </c>
      <c r="UJ4051" s="8">
        <f t="shared" si="325"/>
        <v>0</v>
      </c>
      <c r="UK4051" s="8">
        <f t="shared" si="326"/>
        <v>0</v>
      </c>
    </row>
    <row r="4052" spans="2:557" x14ac:dyDescent="0.25">
      <c r="B4052" s="60">
        <v>4047</v>
      </c>
      <c r="UA4052" s="8">
        <f t="array" ref="UA4052">SUM(LEN($O4052:$PX4052))-SUM(LEN(SUBSTITUTE(UPPER($O4052:$PX4052),"R","")))</f>
        <v>0</v>
      </c>
      <c r="UB4052" s="8">
        <f t="array" ref="UB4052">SUM(LEN($O4052:$PX4052))-SUM(LEN(SUBSTITUTE(UPPER($O4052:$PX4052),"A","")))</f>
        <v>0</v>
      </c>
      <c r="UC4052" s="8">
        <f t="array" ref="UC4052">SUM(LEN($O4052:$PX4052))-SUM(LEN(SUBSTITUTE(UPPER($O4052:$PX4052),"P","")))</f>
        <v>0</v>
      </c>
      <c r="UG4052" s="8">
        <f t="shared" si="322"/>
        <v>0</v>
      </c>
      <c r="UH4052" s="8">
        <f t="shared" si="323"/>
        <v>0</v>
      </c>
      <c r="UI4052" s="8">
        <f t="shared" si="324"/>
        <v>0</v>
      </c>
      <c r="UJ4052" s="8">
        <f t="shared" si="325"/>
        <v>0</v>
      </c>
      <c r="UK4052" s="8">
        <f t="shared" si="326"/>
        <v>0</v>
      </c>
    </row>
    <row r="4053" spans="2:557" x14ac:dyDescent="0.25">
      <c r="B4053" s="60">
        <v>4048</v>
      </c>
      <c r="UA4053" s="8">
        <f t="array" ref="UA4053">SUM(LEN($O4053:$PX4053))-SUM(LEN(SUBSTITUTE(UPPER($O4053:$PX4053),"R","")))</f>
        <v>0</v>
      </c>
      <c r="UB4053" s="8">
        <f t="array" ref="UB4053">SUM(LEN($O4053:$PX4053))-SUM(LEN(SUBSTITUTE(UPPER($O4053:$PX4053),"A","")))</f>
        <v>0</v>
      </c>
      <c r="UC4053" s="8">
        <f t="array" ref="UC4053">SUM(LEN($O4053:$PX4053))-SUM(LEN(SUBSTITUTE(UPPER($O4053:$PX4053),"P","")))</f>
        <v>0</v>
      </c>
      <c r="UG4053" s="8">
        <f t="shared" si="322"/>
        <v>0</v>
      </c>
      <c r="UH4053" s="8">
        <f t="shared" si="323"/>
        <v>0</v>
      </c>
      <c r="UI4053" s="8">
        <f t="shared" si="324"/>
        <v>0</v>
      </c>
      <c r="UJ4053" s="8">
        <f t="shared" si="325"/>
        <v>0</v>
      </c>
      <c r="UK4053" s="8">
        <f t="shared" si="326"/>
        <v>0</v>
      </c>
    </row>
    <row r="4054" spans="2:557" x14ac:dyDescent="0.25">
      <c r="B4054" s="60">
        <v>4049</v>
      </c>
      <c r="UA4054" s="8">
        <f t="array" ref="UA4054">SUM(LEN($O4054:$PX4054))-SUM(LEN(SUBSTITUTE(UPPER($O4054:$PX4054),"R","")))</f>
        <v>0</v>
      </c>
      <c r="UB4054" s="8">
        <f t="array" ref="UB4054">SUM(LEN($O4054:$PX4054))-SUM(LEN(SUBSTITUTE(UPPER($O4054:$PX4054),"A","")))</f>
        <v>0</v>
      </c>
      <c r="UC4054" s="8">
        <f t="array" ref="UC4054">SUM(LEN($O4054:$PX4054))-SUM(LEN(SUBSTITUTE(UPPER($O4054:$PX4054),"P","")))</f>
        <v>0</v>
      </c>
      <c r="UG4054" s="8">
        <f t="shared" si="322"/>
        <v>0</v>
      </c>
      <c r="UH4054" s="8">
        <f t="shared" si="323"/>
        <v>0</v>
      </c>
      <c r="UI4054" s="8">
        <f t="shared" si="324"/>
        <v>0</v>
      </c>
      <c r="UJ4054" s="8">
        <f t="shared" si="325"/>
        <v>0</v>
      </c>
      <c r="UK4054" s="8">
        <f t="shared" si="326"/>
        <v>0</v>
      </c>
    </row>
    <row r="4055" spans="2:557" x14ac:dyDescent="0.25">
      <c r="B4055" s="60">
        <v>4050</v>
      </c>
      <c r="UA4055" s="8">
        <f t="array" ref="UA4055">SUM(LEN($O4055:$PX4055))-SUM(LEN(SUBSTITUTE(UPPER($O4055:$PX4055),"R","")))</f>
        <v>0</v>
      </c>
      <c r="UB4055" s="8">
        <f t="array" ref="UB4055">SUM(LEN($O4055:$PX4055))-SUM(LEN(SUBSTITUTE(UPPER($O4055:$PX4055),"A","")))</f>
        <v>0</v>
      </c>
      <c r="UC4055" s="8">
        <f t="array" ref="UC4055">SUM(LEN($O4055:$PX4055))-SUM(LEN(SUBSTITUTE(UPPER($O4055:$PX4055),"P","")))</f>
        <v>0</v>
      </c>
      <c r="UG4055" s="8">
        <f t="shared" si="322"/>
        <v>0</v>
      </c>
      <c r="UH4055" s="8">
        <f t="shared" si="323"/>
        <v>0</v>
      </c>
      <c r="UI4055" s="8">
        <f t="shared" si="324"/>
        <v>0</v>
      </c>
      <c r="UJ4055" s="8">
        <f t="shared" si="325"/>
        <v>0</v>
      </c>
      <c r="UK4055" s="8">
        <f t="shared" si="326"/>
        <v>0</v>
      </c>
    </row>
    <row r="4056" spans="2:557" x14ac:dyDescent="0.25">
      <c r="B4056" s="60">
        <v>4051</v>
      </c>
      <c r="UA4056" s="8">
        <f t="array" ref="UA4056">SUM(LEN($O4056:$PX4056))-SUM(LEN(SUBSTITUTE(UPPER($O4056:$PX4056),"R","")))</f>
        <v>0</v>
      </c>
      <c r="UB4056" s="8">
        <f t="array" ref="UB4056">SUM(LEN($O4056:$PX4056))-SUM(LEN(SUBSTITUTE(UPPER($O4056:$PX4056),"A","")))</f>
        <v>0</v>
      </c>
      <c r="UC4056" s="8">
        <f t="array" ref="UC4056">SUM(LEN($O4056:$PX4056))-SUM(LEN(SUBSTITUTE(UPPER($O4056:$PX4056),"P","")))</f>
        <v>0</v>
      </c>
      <c r="UG4056" s="8">
        <f t="shared" si="322"/>
        <v>0</v>
      </c>
      <c r="UH4056" s="8">
        <f t="shared" si="323"/>
        <v>0</v>
      </c>
      <c r="UI4056" s="8">
        <f t="shared" si="324"/>
        <v>0</v>
      </c>
      <c r="UJ4056" s="8">
        <f t="shared" si="325"/>
        <v>0</v>
      </c>
      <c r="UK4056" s="8">
        <f t="shared" si="326"/>
        <v>0</v>
      </c>
    </row>
    <row r="4057" spans="2:557" x14ac:dyDescent="0.25">
      <c r="B4057" s="60">
        <v>4052</v>
      </c>
      <c r="UA4057" s="8">
        <f t="array" ref="UA4057">SUM(LEN($O4057:$PX4057))-SUM(LEN(SUBSTITUTE(UPPER($O4057:$PX4057),"R","")))</f>
        <v>0</v>
      </c>
      <c r="UB4057" s="8">
        <f t="array" ref="UB4057">SUM(LEN($O4057:$PX4057))-SUM(LEN(SUBSTITUTE(UPPER($O4057:$PX4057),"A","")))</f>
        <v>0</v>
      </c>
      <c r="UC4057" s="8">
        <f t="array" ref="UC4057">SUM(LEN($O4057:$PX4057))-SUM(LEN(SUBSTITUTE(UPPER($O4057:$PX4057),"P","")))</f>
        <v>0</v>
      </c>
      <c r="UG4057" s="8">
        <f t="shared" si="322"/>
        <v>0</v>
      </c>
      <c r="UH4057" s="8">
        <f t="shared" si="323"/>
        <v>0</v>
      </c>
      <c r="UI4057" s="8">
        <f t="shared" si="324"/>
        <v>0</v>
      </c>
      <c r="UJ4057" s="8">
        <f t="shared" si="325"/>
        <v>0</v>
      </c>
      <c r="UK4057" s="8">
        <f t="shared" si="326"/>
        <v>0</v>
      </c>
    </row>
    <row r="4058" spans="2:557" x14ac:dyDescent="0.25">
      <c r="B4058" s="60">
        <v>4053</v>
      </c>
      <c r="UA4058" s="8">
        <f t="array" ref="UA4058">SUM(LEN($O4058:$PX4058))-SUM(LEN(SUBSTITUTE(UPPER($O4058:$PX4058),"R","")))</f>
        <v>0</v>
      </c>
      <c r="UB4058" s="8">
        <f t="array" ref="UB4058">SUM(LEN($O4058:$PX4058))-SUM(LEN(SUBSTITUTE(UPPER($O4058:$PX4058),"A","")))</f>
        <v>0</v>
      </c>
      <c r="UC4058" s="8">
        <f t="array" ref="UC4058">SUM(LEN($O4058:$PX4058))-SUM(LEN(SUBSTITUTE(UPPER($O4058:$PX4058),"P","")))</f>
        <v>0</v>
      </c>
      <c r="UG4058" s="8">
        <f t="shared" si="322"/>
        <v>0</v>
      </c>
      <c r="UH4058" s="8">
        <f t="shared" si="323"/>
        <v>0</v>
      </c>
      <c r="UI4058" s="8">
        <f t="shared" si="324"/>
        <v>0</v>
      </c>
      <c r="UJ4058" s="8">
        <f t="shared" si="325"/>
        <v>0</v>
      </c>
      <c r="UK4058" s="8">
        <f t="shared" si="326"/>
        <v>0</v>
      </c>
    </row>
    <row r="4059" spans="2:557" x14ac:dyDescent="0.25">
      <c r="B4059" s="60">
        <v>4054</v>
      </c>
      <c r="UA4059" s="8">
        <f t="array" ref="UA4059">SUM(LEN($O4059:$PX4059))-SUM(LEN(SUBSTITUTE(UPPER($O4059:$PX4059),"R","")))</f>
        <v>0</v>
      </c>
      <c r="UB4059" s="8">
        <f t="array" ref="UB4059">SUM(LEN($O4059:$PX4059))-SUM(LEN(SUBSTITUTE(UPPER($O4059:$PX4059),"A","")))</f>
        <v>0</v>
      </c>
      <c r="UC4059" s="8">
        <f t="array" ref="UC4059">SUM(LEN($O4059:$PX4059))-SUM(LEN(SUBSTITUTE(UPPER($O4059:$PX4059),"P","")))</f>
        <v>0</v>
      </c>
      <c r="UG4059" s="8">
        <f t="shared" si="322"/>
        <v>0</v>
      </c>
      <c r="UH4059" s="8">
        <f t="shared" si="323"/>
        <v>0</v>
      </c>
      <c r="UI4059" s="8">
        <f t="shared" si="324"/>
        <v>0</v>
      </c>
      <c r="UJ4059" s="8">
        <f t="shared" si="325"/>
        <v>0</v>
      </c>
      <c r="UK4059" s="8">
        <f t="shared" si="326"/>
        <v>0</v>
      </c>
    </row>
    <row r="4060" spans="2:557" x14ac:dyDescent="0.25">
      <c r="B4060" s="60">
        <v>4055</v>
      </c>
      <c r="UA4060" s="8">
        <f t="array" ref="UA4060">SUM(LEN($O4060:$PX4060))-SUM(LEN(SUBSTITUTE(UPPER($O4060:$PX4060),"R","")))</f>
        <v>0</v>
      </c>
      <c r="UB4060" s="8">
        <f t="array" ref="UB4060">SUM(LEN($O4060:$PX4060))-SUM(LEN(SUBSTITUTE(UPPER($O4060:$PX4060),"A","")))</f>
        <v>0</v>
      </c>
      <c r="UC4060" s="8">
        <f t="array" ref="UC4060">SUM(LEN($O4060:$PX4060))-SUM(LEN(SUBSTITUTE(UPPER($O4060:$PX4060),"P","")))</f>
        <v>0</v>
      </c>
      <c r="UG4060" s="8">
        <f t="shared" si="322"/>
        <v>0</v>
      </c>
      <c r="UH4060" s="8">
        <f t="shared" si="323"/>
        <v>0</v>
      </c>
      <c r="UI4060" s="8">
        <f t="shared" si="324"/>
        <v>0</v>
      </c>
      <c r="UJ4060" s="8">
        <f t="shared" si="325"/>
        <v>0</v>
      </c>
      <c r="UK4060" s="8">
        <f t="shared" si="326"/>
        <v>0</v>
      </c>
    </row>
    <row r="4061" spans="2:557" x14ac:dyDescent="0.25">
      <c r="B4061" s="60">
        <v>4056</v>
      </c>
      <c r="UA4061" s="8">
        <f t="array" ref="UA4061">SUM(LEN($O4061:$PX4061))-SUM(LEN(SUBSTITUTE(UPPER($O4061:$PX4061),"R","")))</f>
        <v>0</v>
      </c>
      <c r="UB4061" s="8">
        <f t="array" ref="UB4061">SUM(LEN($O4061:$PX4061))-SUM(LEN(SUBSTITUTE(UPPER($O4061:$PX4061),"A","")))</f>
        <v>0</v>
      </c>
      <c r="UC4061" s="8">
        <f t="array" ref="UC4061">SUM(LEN($O4061:$PX4061))-SUM(LEN(SUBSTITUTE(UPPER($O4061:$PX4061),"P","")))</f>
        <v>0</v>
      </c>
      <c r="UG4061" s="8">
        <f t="shared" si="322"/>
        <v>0</v>
      </c>
      <c r="UH4061" s="8">
        <f t="shared" si="323"/>
        <v>0</v>
      </c>
      <c r="UI4061" s="8">
        <f t="shared" si="324"/>
        <v>0</v>
      </c>
      <c r="UJ4061" s="8">
        <f t="shared" si="325"/>
        <v>0</v>
      </c>
      <c r="UK4061" s="8">
        <f t="shared" si="326"/>
        <v>0</v>
      </c>
    </row>
    <row r="4062" spans="2:557" x14ac:dyDescent="0.25">
      <c r="B4062" s="60">
        <v>4057</v>
      </c>
      <c r="UA4062" s="8">
        <f t="array" ref="UA4062">SUM(LEN($O4062:$PX4062))-SUM(LEN(SUBSTITUTE(UPPER($O4062:$PX4062),"R","")))</f>
        <v>0</v>
      </c>
      <c r="UB4062" s="8">
        <f t="array" ref="UB4062">SUM(LEN($O4062:$PX4062))-SUM(LEN(SUBSTITUTE(UPPER($O4062:$PX4062),"A","")))</f>
        <v>0</v>
      </c>
      <c r="UC4062" s="8">
        <f t="array" ref="UC4062">SUM(LEN($O4062:$PX4062))-SUM(LEN(SUBSTITUTE(UPPER($O4062:$PX4062),"P","")))</f>
        <v>0</v>
      </c>
      <c r="UG4062" s="8">
        <f t="shared" si="322"/>
        <v>0</v>
      </c>
      <c r="UH4062" s="8">
        <f t="shared" si="323"/>
        <v>0</v>
      </c>
      <c r="UI4062" s="8">
        <f t="shared" si="324"/>
        <v>0</v>
      </c>
      <c r="UJ4062" s="8">
        <f t="shared" si="325"/>
        <v>0</v>
      </c>
      <c r="UK4062" s="8">
        <f t="shared" si="326"/>
        <v>0</v>
      </c>
    </row>
    <row r="4063" spans="2:557" x14ac:dyDescent="0.25">
      <c r="B4063" s="60">
        <v>4058</v>
      </c>
      <c r="UA4063" s="8">
        <f t="array" ref="UA4063">SUM(LEN($O4063:$PX4063))-SUM(LEN(SUBSTITUTE(UPPER($O4063:$PX4063),"R","")))</f>
        <v>0</v>
      </c>
      <c r="UB4063" s="8">
        <f t="array" ref="UB4063">SUM(LEN($O4063:$PX4063))-SUM(LEN(SUBSTITUTE(UPPER($O4063:$PX4063),"A","")))</f>
        <v>0</v>
      </c>
      <c r="UC4063" s="8">
        <f t="array" ref="UC4063">SUM(LEN($O4063:$PX4063))-SUM(LEN(SUBSTITUTE(UPPER($O4063:$PX4063),"P","")))</f>
        <v>0</v>
      </c>
      <c r="UG4063" s="8">
        <f t="shared" si="322"/>
        <v>0</v>
      </c>
      <c r="UH4063" s="8">
        <f t="shared" si="323"/>
        <v>0</v>
      </c>
      <c r="UI4063" s="8">
        <f t="shared" si="324"/>
        <v>0</v>
      </c>
      <c r="UJ4063" s="8">
        <f t="shared" si="325"/>
        <v>0</v>
      </c>
      <c r="UK4063" s="8">
        <f t="shared" si="326"/>
        <v>0</v>
      </c>
    </row>
    <row r="4064" spans="2:557" x14ac:dyDescent="0.25">
      <c r="B4064" s="60">
        <v>4059</v>
      </c>
      <c r="UA4064" s="8">
        <f t="array" ref="UA4064">SUM(LEN($O4064:$PX4064))-SUM(LEN(SUBSTITUTE(UPPER($O4064:$PX4064),"R","")))</f>
        <v>0</v>
      </c>
      <c r="UB4064" s="8">
        <f t="array" ref="UB4064">SUM(LEN($O4064:$PX4064))-SUM(LEN(SUBSTITUTE(UPPER($O4064:$PX4064),"A","")))</f>
        <v>0</v>
      </c>
      <c r="UC4064" s="8">
        <f t="array" ref="UC4064">SUM(LEN($O4064:$PX4064))-SUM(LEN(SUBSTITUTE(UPPER($O4064:$PX4064),"P","")))</f>
        <v>0</v>
      </c>
      <c r="UG4064" s="8">
        <f t="shared" si="322"/>
        <v>0</v>
      </c>
      <c r="UH4064" s="8">
        <f t="shared" si="323"/>
        <v>0</v>
      </c>
      <c r="UI4064" s="8">
        <f t="shared" si="324"/>
        <v>0</v>
      </c>
      <c r="UJ4064" s="8">
        <f t="shared" si="325"/>
        <v>0</v>
      </c>
      <c r="UK4064" s="8">
        <f t="shared" si="326"/>
        <v>0</v>
      </c>
    </row>
    <row r="4065" spans="2:557" x14ac:dyDescent="0.25">
      <c r="B4065" s="60">
        <v>4060</v>
      </c>
      <c r="UA4065" s="8">
        <f t="array" ref="UA4065">SUM(LEN($O4065:$PX4065))-SUM(LEN(SUBSTITUTE(UPPER($O4065:$PX4065),"R","")))</f>
        <v>0</v>
      </c>
      <c r="UB4065" s="8">
        <f t="array" ref="UB4065">SUM(LEN($O4065:$PX4065))-SUM(LEN(SUBSTITUTE(UPPER($O4065:$PX4065),"A","")))</f>
        <v>0</v>
      </c>
      <c r="UC4065" s="8">
        <f t="array" ref="UC4065">SUM(LEN($O4065:$PX4065))-SUM(LEN(SUBSTITUTE(UPPER($O4065:$PX4065),"P","")))</f>
        <v>0</v>
      </c>
      <c r="UG4065" s="8">
        <f t="shared" si="322"/>
        <v>0</v>
      </c>
      <c r="UH4065" s="8">
        <f t="shared" si="323"/>
        <v>0</v>
      </c>
      <c r="UI4065" s="8">
        <f t="shared" si="324"/>
        <v>0</v>
      </c>
      <c r="UJ4065" s="8">
        <f t="shared" si="325"/>
        <v>0</v>
      </c>
      <c r="UK4065" s="8">
        <f t="shared" si="326"/>
        <v>0</v>
      </c>
    </row>
    <row r="4066" spans="2:557" x14ac:dyDescent="0.25">
      <c r="B4066" s="60">
        <v>4061</v>
      </c>
      <c r="UA4066" s="8">
        <f t="array" ref="UA4066">SUM(LEN($O4066:$PX4066))-SUM(LEN(SUBSTITUTE(UPPER($O4066:$PX4066),"R","")))</f>
        <v>0</v>
      </c>
      <c r="UB4066" s="8">
        <f t="array" ref="UB4066">SUM(LEN($O4066:$PX4066))-SUM(LEN(SUBSTITUTE(UPPER($O4066:$PX4066),"A","")))</f>
        <v>0</v>
      </c>
      <c r="UC4066" s="8">
        <f t="array" ref="UC4066">SUM(LEN($O4066:$PX4066))-SUM(LEN(SUBSTITUTE(UPPER($O4066:$PX4066),"P","")))</f>
        <v>0</v>
      </c>
      <c r="UG4066" s="8">
        <f t="shared" si="322"/>
        <v>0</v>
      </c>
      <c r="UH4066" s="8">
        <f t="shared" si="323"/>
        <v>0</v>
      </c>
      <c r="UI4066" s="8">
        <f t="shared" si="324"/>
        <v>0</v>
      </c>
      <c r="UJ4066" s="8">
        <f t="shared" si="325"/>
        <v>0</v>
      </c>
      <c r="UK4066" s="8">
        <f t="shared" si="326"/>
        <v>0</v>
      </c>
    </row>
    <row r="4067" spans="2:557" x14ac:dyDescent="0.25">
      <c r="B4067" s="60">
        <v>4062</v>
      </c>
      <c r="UA4067" s="8">
        <f t="array" ref="UA4067">SUM(LEN($O4067:$PX4067))-SUM(LEN(SUBSTITUTE(UPPER($O4067:$PX4067),"R","")))</f>
        <v>0</v>
      </c>
      <c r="UB4067" s="8">
        <f t="array" ref="UB4067">SUM(LEN($O4067:$PX4067))-SUM(LEN(SUBSTITUTE(UPPER($O4067:$PX4067),"A","")))</f>
        <v>0</v>
      </c>
      <c r="UC4067" s="8">
        <f t="array" ref="UC4067">SUM(LEN($O4067:$PX4067))-SUM(LEN(SUBSTITUTE(UPPER($O4067:$PX4067),"P","")))</f>
        <v>0</v>
      </c>
      <c r="UG4067" s="8">
        <f t="shared" si="322"/>
        <v>0</v>
      </c>
      <c r="UH4067" s="8">
        <f t="shared" si="323"/>
        <v>0</v>
      </c>
      <c r="UI4067" s="8">
        <f t="shared" si="324"/>
        <v>0</v>
      </c>
      <c r="UJ4067" s="8">
        <f t="shared" si="325"/>
        <v>0</v>
      </c>
      <c r="UK4067" s="8">
        <f t="shared" si="326"/>
        <v>0</v>
      </c>
    </row>
    <row r="4068" spans="2:557" x14ac:dyDescent="0.25">
      <c r="B4068" s="60">
        <v>4063</v>
      </c>
      <c r="UA4068" s="8">
        <f t="array" ref="UA4068">SUM(LEN($O4068:$PX4068))-SUM(LEN(SUBSTITUTE(UPPER($O4068:$PX4068),"R","")))</f>
        <v>0</v>
      </c>
      <c r="UB4068" s="8">
        <f t="array" ref="UB4068">SUM(LEN($O4068:$PX4068))-SUM(LEN(SUBSTITUTE(UPPER($O4068:$PX4068),"A","")))</f>
        <v>0</v>
      </c>
      <c r="UC4068" s="8">
        <f t="array" ref="UC4068">SUM(LEN($O4068:$PX4068))-SUM(LEN(SUBSTITUTE(UPPER($O4068:$PX4068),"P","")))</f>
        <v>0</v>
      </c>
      <c r="UG4068" s="8">
        <f t="shared" si="322"/>
        <v>0</v>
      </c>
      <c r="UH4068" s="8">
        <f t="shared" si="323"/>
        <v>0</v>
      </c>
      <c r="UI4068" s="8">
        <f t="shared" si="324"/>
        <v>0</v>
      </c>
      <c r="UJ4068" s="8">
        <f t="shared" si="325"/>
        <v>0</v>
      </c>
      <c r="UK4068" s="8">
        <f t="shared" si="326"/>
        <v>0</v>
      </c>
    </row>
    <row r="4069" spans="2:557" x14ac:dyDescent="0.25">
      <c r="B4069" s="60">
        <v>4064</v>
      </c>
      <c r="UA4069" s="8">
        <f t="array" ref="UA4069">SUM(LEN($O4069:$PX4069))-SUM(LEN(SUBSTITUTE(UPPER($O4069:$PX4069),"R","")))</f>
        <v>0</v>
      </c>
      <c r="UB4069" s="8">
        <f t="array" ref="UB4069">SUM(LEN($O4069:$PX4069))-SUM(LEN(SUBSTITUTE(UPPER($O4069:$PX4069),"A","")))</f>
        <v>0</v>
      </c>
      <c r="UC4069" s="8">
        <f t="array" ref="UC4069">SUM(LEN($O4069:$PX4069))-SUM(LEN(SUBSTITUTE(UPPER($O4069:$PX4069),"P","")))</f>
        <v>0</v>
      </c>
      <c r="UG4069" s="8">
        <f t="shared" si="322"/>
        <v>0</v>
      </c>
      <c r="UH4069" s="8">
        <f t="shared" si="323"/>
        <v>0</v>
      </c>
      <c r="UI4069" s="8">
        <f t="shared" si="324"/>
        <v>0</v>
      </c>
      <c r="UJ4069" s="8">
        <f t="shared" si="325"/>
        <v>0</v>
      </c>
      <c r="UK4069" s="8">
        <f t="shared" si="326"/>
        <v>0</v>
      </c>
    </row>
    <row r="4070" spans="2:557" x14ac:dyDescent="0.25">
      <c r="B4070" s="60">
        <v>4065</v>
      </c>
      <c r="UA4070" s="8">
        <f t="array" ref="UA4070">SUM(LEN($O4070:$PX4070))-SUM(LEN(SUBSTITUTE(UPPER($O4070:$PX4070),"R","")))</f>
        <v>0</v>
      </c>
      <c r="UB4070" s="8">
        <f t="array" ref="UB4070">SUM(LEN($O4070:$PX4070))-SUM(LEN(SUBSTITUTE(UPPER($O4070:$PX4070),"A","")))</f>
        <v>0</v>
      </c>
      <c r="UC4070" s="8">
        <f t="array" ref="UC4070">SUM(LEN($O4070:$PX4070))-SUM(LEN(SUBSTITUTE(UPPER($O4070:$PX4070),"P","")))</f>
        <v>0</v>
      </c>
      <c r="UG4070" s="8">
        <f t="shared" si="322"/>
        <v>0</v>
      </c>
      <c r="UH4070" s="8">
        <f t="shared" si="323"/>
        <v>0</v>
      </c>
      <c r="UI4070" s="8">
        <f t="shared" si="324"/>
        <v>0</v>
      </c>
      <c r="UJ4070" s="8">
        <f t="shared" si="325"/>
        <v>0</v>
      </c>
      <c r="UK4070" s="8">
        <f t="shared" si="326"/>
        <v>0</v>
      </c>
    </row>
    <row r="4071" spans="2:557" x14ac:dyDescent="0.25">
      <c r="B4071" s="60">
        <v>4066</v>
      </c>
      <c r="UA4071" s="8">
        <f t="array" ref="UA4071">SUM(LEN($O4071:$PX4071))-SUM(LEN(SUBSTITUTE(UPPER($O4071:$PX4071),"R","")))</f>
        <v>0</v>
      </c>
      <c r="UB4071" s="8">
        <f t="array" ref="UB4071">SUM(LEN($O4071:$PX4071))-SUM(LEN(SUBSTITUTE(UPPER($O4071:$PX4071),"A","")))</f>
        <v>0</v>
      </c>
      <c r="UC4071" s="8">
        <f t="array" ref="UC4071">SUM(LEN($O4071:$PX4071))-SUM(LEN(SUBSTITUTE(UPPER($O4071:$PX4071),"P","")))</f>
        <v>0</v>
      </c>
      <c r="UG4071" s="8">
        <f t="shared" si="322"/>
        <v>0</v>
      </c>
      <c r="UH4071" s="8">
        <f t="shared" si="323"/>
        <v>0</v>
      </c>
      <c r="UI4071" s="8">
        <f t="shared" si="324"/>
        <v>0</v>
      </c>
      <c r="UJ4071" s="8">
        <f t="shared" si="325"/>
        <v>0</v>
      </c>
      <c r="UK4071" s="8">
        <f t="shared" si="326"/>
        <v>0</v>
      </c>
    </row>
    <row r="4072" spans="2:557" x14ac:dyDescent="0.25">
      <c r="B4072" s="60">
        <v>4067</v>
      </c>
      <c r="UA4072" s="8">
        <f t="array" ref="UA4072">SUM(LEN($O4072:$PX4072))-SUM(LEN(SUBSTITUTE(UPPER($O4072:$PX4072),"R","")))</f>
        <v>0</v>
      </c>
      <c r="UB4072" s="8">
        <f t="array" ref="UB4072">SUM(LEN($O4072:$PX4072))-SUM(LEN(SUBSTITUTE(UPPER($O4072:$PX4072),"A","")))</f>
        <v>0</v>
      </c>
      <c r="UC4072" s="8">
        <f t="array" ref="UC4072">SUM(LEN($O4072:$PX4072))-SUM(LEN(SUBSTITUTE(UPPER($O4072:$PX4072),"P","")))</f>
        <v>0</v>
      </c>
      <c r="UG4072" s="8">
        <f t="shared" si="322"/>
        <v>0</v>
      </c>
      <c r="UH4072" s="8">
        <f t="shared" si="323"/>
        <v>0</v>
      </c>
      <c r="UI4072" s="8">
        <f t="shared" si="324"/>
        <v>0</v>
      </c>
      <c r="UJ4072" s="8">
        <f t="shared" si="325"/>
        <v>0</v>
      </c>
      <c r="UK4072" s="8">
        <f t="shared" si="326"/>
        <v>0</v>
      </c>
    </row>
    <row r="4073" spans="2:557" x14ac:dyDescent="0.25">
      <c r="B4073" s="60">
        <v>4068</v>
      </c>
      <c r="UA4073" s="8">
        <f t="array" ref="UA4073">SUM(LEN($O4073:$PX4073))-SUM(LEN(SUBSTITUTE(UPPER($O4073:$PX4073),"R","")))</f>
        <v>0</v>
      </c>
      <c r="UB4073" s="8">
        <f t="array" ref="UB4073">SUM(LEN($O4073:$PX4073))-SUM(LEN(SUBSTITUTE(UPPER($O4073:$PX4073),"A","")))</f>
        <v>0</v>
      </c>
      <c r="UC4073" s="8">
        <f t="array" ref="UC4073">SUM(LEN($O4073:$PX4073))-SUM(LEN(SUBSTITUTE(UPPER($O4073:$PX4073),"P","")))</f>
        <v>0</v>
      </c>
      <c r="UG4073" s="8">
        <f t="shared" si="322"/>
        <v>0</v>
      </c>
      <c r="UH4073" s="8">
        <f t="shared" si="323"/>
        <v>0</v>
      </c>
      <c r="UI4073" s="8">
        <f t="shared" si="324"/>
        <v>0</v>
      </c>
      <c r="UJ4073" s="8">
        <f t="shared" si="325"/>
        <v>0</v>
      </c>
      <c r="UK4073" s="8">
        <f t="shared" si="326"/>
        <v>0</v>
      </c>
    </row>
    <row r="4074" spans="2:557" x14ac:dyDescent="0.25">
      <c r="B4074" s="60">
        <v>4069</v>
      </c>
      <c r="UA4074" s="8">
        <f t="array" ref="UA4074">SUM(LEN($O4074:$PX4074))-SUM(LEN(SUBSTITUTE(UPPER($O4074:$PX4074),"R","")))</f>
        <v>0</v>
      </c>
      <c r="UB4074" s="8">
        <f t="array" ref="UB4074">SUM(LEN($O4074:$PX4074))-SUM(LEN(SUBSTITUTE(UPPER($O4074:$PX4074),"A","")))</f>
        <v>0</v>
      </c>
      <c r="UC4074" s="8">
        <f t="array" ref="UC4074">SUM(LEN($O4074:$PX4074))-SUM(LEN(SUBSTITUTE(UPPER($O4074:$PX4074),"P","")))</f>
        <v>0</v>
      </c>
      <c r="UG4074" s="8">
        <f t="shared" si="322"/>
        <v>0</v>
      </c>
      <c r="UH4074" s="8">
        <f t="shared" si="323"/>
        <v>0</v>
      </c>
      <c r="UI4074" s="8">
        <f t="shared" si="324"/>
        <v>0</v>
      </c>
      <c r="UJ4074" s="8">
        <f t="shared" si="325"/>
        <v>0</v>
      </c>
      <c r="UK4074" s="8">
        <f t="shared" si="326"/>
        <v>0</v>
      </c>
    </row>
    <row r="4075" spans="2:557" x14ac:dyDescent="0.25">
      <c r="B4075" s="60">
        <v>4070</v>
      </c>
      <c r="UA4075" s="8">
        <f t="array" ref="UA4075">SUM(LEN($O4075:$PX4075))-SUM(LEN(SUBSTITUTE(UPPER($O4075:$PX4075),"R","")))</f>
        <v>0</v>
      </c>
      <c r="UB4075" s="8">
        <f t="array" ref="UB4075">SUM(LEN($O4075:$PX4075))-SUM(LEN(SUBSTITUTE(UPPER($O4075:$PX4075),"A","")))</f>
        <v>0</v>
      </c>
      <c r="UC4075" s="8">
        <f t="array" ref="UC4075">SUM(LEN($O4075:$PX4075))-SUM(LEN(SUBSTITUTE(UPPER($O4075:$PX4075),"P","")))</f>
        <v>0</v>
      </c>
      <c r="UG4075" s="8">
        <f t="shared" si="322"/>
        <v>0</v>
      </c>
      <c r="UH4075" s="8">
        <f t="shared" si="323"/>
        <v>0</v>
      </c>
      <c r="UI4075" s="8">
        <f t="shared" si="324"/>
        <v>0</v>
      </c>
      <c r="UJ4075" s="8">
        <f t="shared" si="325"/>
        <v>0</v>
      </c>
      <c r="UK4075" s="8">
        <f t="shared" si="326"/>
        <v>0</v>
      </c>
    </row>
    <row r="4076" spans="2:557" x14ac:dyDescent="0.25">
      <c r="B4076" s="60">
        <v>4071</v>
      </c>
      <c r="UA4076" s="8">
        <f t="array" ref="UA4076">SUM(LEN($O4076:$PX4076))-SUM(LEN(SUBSTITUTE(UPPER($O4076:$PX4076),"R","")))</f>
        <v>0</v>
      </c>
      <c r="UB4076" s="8">
        <f t="array" ref="UB4076">SUM(LEN($O4076:$PX4076))-SUM(LEN(SUBSTITUTE(UPPER($O4076:$PX4076),"A","")))</f>
        <v>0</v>
      </c>
      <c r="UC4076" s="8">
        <f t="array" ref="UC4076">SUM(LEN($O4076:$PX4076))-SUM(LEN(SUBSTITUTE(UPPER($O4076:$PX4076),"P","")))</f>
        <v>0</v>
      </c>
      <c r="UG4076" s="8">
        <f t="shared" si="322"/>
        <v>0</v>
      </c>
      <c r="UH4076" s="8">
        <f t="shared" si="323"/>
        <v>0</v>
      </c>
      <c r="UI4076" s="8">
        <f t="shared" si="324"/>
        <v>0</v>
      </c>
      <c r="UJ4076" s="8">
        <f t="shared" si="325"/>
        <v>0</v>
      </c>
      <c r="UK4076" s="8">
        <f t="shared" si="326"/>
        <v>0</v>
      </c>
    </row>
    <row r="4077" spans="2:557" x14ac:dyDescent="0.25">
      <c r="B4077" s="60">
        <v>4072</v>
      </c>
      <c r="UA4077" s="8">
        <f t="array" ref="UA4077">SUM(LEN($O4077:$PX4077))-SUM(LEN(SUBSTITUTE(UPPER($O4077:$PX4077),"R","")))</f>
        <v>0</v>
      </c>
      <c r="UB4077" s="8">
        <f t="array" ref="UB4077">SUM(LEN($O4077:$PX4077))-SUM(LEN(SUBSTITUTE(UPPER($O4077:$PX4077),"A","")))</f>
        <v>0</v>
      </c>
      <c r="UC4077" s="8">
        <f t="array" ref="UC4077">SUM(LEN($O4077:$PX4077))-SUM(LEN(SUBSTITUTE(UPPER($O4077:$PX4077),"P","")))</f>
        <v>0</v>
      </c>
      <c r="UG4077" s="8">
        <f t="shared" si="322"/>
        <v>0</v>
      </c>
      <c r="UH4077" s="8">
        <f t="shared" si="323"/>
        <v>0</v>
      </c>
      <c r="UI4077" s="8">
        <f t="shared" si="324"/>
        <v>0</v>
      </c>
      <c r="UJ4077" s="8">
        <f t="shared" si="325"/>
        <v>0</v>
      </c>
      <c r="UK4077" s="8">
        <f t="shared" si="326"/>
        <v>0</v>
      </c>
    </row>
    <row r="4078" spans="2:557" x14ac:dyDescent="0.25">
      <c r="B4078" s="60">
        <v>4073</v>
      </c>
      <c r="UA4078" s="8">
        <f t="array" ref="UA4078">SUM(LEN($O4078:$PX4078))-SUM(LEN(SUBSTITUTE(UPPER($O4078:$PX4078),"R","")))</f>
        <v>0</v>
      </c>
      <c r="UB4078" s="8">
        <f t="array" ref="UB4078">SUM(LEN($O4078:$PX4078))-SUM(LEN(SUBSTITUTE(UPPER($O4078:$PX4078),"A","")))</f>
        <v>0</v>
      </c>
      <c r="UC4078" s="8">
        <f t="array" ref="UC4078">SUM(LEN($O4078:$PX4078))-SUM(LEN(SUBSTITUTE(UPPER($O4078:$PX4078),"P","")))</f>
        <v>0</v>
      </c>
      <c r="UG4078" s="8">
        <f t="shared" si="322"/>
        <v>0</v>
      </c>
      <c r="UH4078" s="8">
        <f t="shared" si="323"/>
        <v>0</v>
      </c>
      <c r="UI4078" s="8">
        <f t="shared" si="324"/>
        <v>0</v>
      </c>
      <c r="UJ4078" s="8">
        <f t="shared" si="325"/>
        <v>0</v>
      </c>
      <c r="UK4078" s="8">
        <f t="shared" si="326"/>
        <v>0</v>
      </c>
    </row>
    <row r="4079" spans="2:557" x14ac:dyDescent="0.25">
      <c r="B4079" s="60">
        <v>4074</v>
      </c>
      <c r="UA4079" s="8">
        <f t="array" ref="UA4079">SUM(LEN($O4079:$PX4079))-SUM(LEN(SUBSTITUTE(UPPER($O4079:$PX4079),"R","")))</f>
        <v>0</v>
      </c>
      <c r="UB4079" s="8">
        <f t="array" ref="UB4079">SUM(LEN($O4079:$PX4079))-SUM(LEN(SUBSTITUTE(UPPER($O4079:$PX4079),"A","")))</f>
        <v>0</v>
      </c>
      <c r="UC4079" s="8">
        <f t="array" ref="UC4079">SUM(LEN($O4079:$PX4079))-SUM(LEN(SUBSTITUTE(UPPER($O4079:$PX4079),"P","")))</f>
        <v>0</v>
      </c>
      <c r="UG4079" s="8">
        <f t="shared" si="322"/>
        <v>0</v>
      </c>
      <c r="UH4079" s="8">
        <f t="shared" si="323"/>
        <v>0</v>
      </c>
      <c r="UI4079" s="8">
        <f t="shared" si="324"/>
        <v>0</v>
      </c>
      <c r="UJ4079" s="8">
        <f t="shared" si="325"/>
        <v>0</v>
      </c>
      <c r="UK4079" s="8">
        <f t="shared" si="326"/>
        <v>0</v>
      </c>
    </row>
    <row r="4080" spans="2:557" x14ac:dyDescent="0.25">
      <c r="B4080" s="60">
        <v>4075</v>
      </c>
      <c r="UA4080" s="8">
        <f t="array" ref="UA4080">SUM(LEN($O4080:$PX4080))-SUM(LEN(SUBSTITUTE(UPPER($O4080:$PX4080),"R","")))</f>
        <v>0</v>
      </c>
      <c r="UB4080" s="8">
        <f t="array" ref="UB4080">SUM(LEN($O4080:$PX4080))-SUM(LEN(SUBSTITUTE(UPPER($O4080:$PX4080),"A","")))</f>
        <v>0</v>
      </c>
      <c r="UC4080" s="8">
        <f t="array" ref="UC4080">SUM(LEN($O4080:$PX4080))-SUM(LEN(SUBSTITUTE(UPPER($O4080:$PX4080),"P","")))</f>
        <v>0</v>
      </c>
      <c r="UG4080" s="8">
        <f t="shared" si="322"/>
        <v>0</v>
      </c>
      <c r="UH4080" s="8">
        <f t="shared" si="323"/>
        <v>0</v>
      </c>
      <c r="UI4080" s="8">
        <f t="shared" si="324"/>
        <v>0</v>
      </c>
      <c r="UJ4080" s="8">
        <f t="shared" si="325"/>
        <v>0</v>
      </c>
      <c r="UK4080" s="8">
        <f t="shared" si="326"/>
        <v>0</v>
      </c>
    </row>
    <row r="4081" spans="2:557" x14ac:dyDescent="0.25">
      <c r="B4081" s="60">
        <v>4076</v>
      </c>
      <c r="UA4081" s="8">
        <f t="array" ref="UA4081">SUM(LEN($O4081:$PX4081))-SUM(LEN(SUBSTITUTE(UPPER($O4081:$PX4081),"R","")))</f>
        <v>0</v>
      </c>
      <c r="UB4081" s="8">
        <f t="array" ref="UB4081">SUM(LEN($O4081:$PX4081))-SUM(LEN(SUBSTITUTE(UPPER($O4081:$PX4081),"A","")))</f>
        <v>0</v>
      </c>
      <c r="UC4081" s="8">
        <f t="array" ref="UC4081">SUM(LEN($O4081:$PX4081))-SUM(LEN(SUBSTITUTE(UPPER($O4081:$PX4081),"P","")))</f>
        <v>0</v>
      </c>
      <c r="UG4081" s="8">
        <f t="shared" si="322"/>
        <v>0</v>
      </c>
      <c r="UH4081" s="8">
        <f t="shared" si="323"/>
        <v>0</v>
      </c>
      <c r="UI4081" s="8">
        <f t="shared" si="324"/>
        <v>0</v>
      </c>
      <c r="UJ4081" s="8">
        <f t="shared" si="325"/>
        <v>0</v>
      </c>
      <c r="UK4081" s="8">
        <f t="shared" si="326"/>
        <v>0</v>
      </c>
    </row>
    <row r="4082" spans="2:557" x14ac:dyDescent="0.25">
      <c r="B4082" s="60">
        <v>4077</v>
      </c>
      <c r="UA4082" s="8">
        <f t="array" ref="UA4082">SUM(LEN($O4082:$PX4082))-SUM(LEN(SUBSTITUTE(UPPER($O4082:$PX4082),"R","")))</f>
        <v>0</v>
      </c>
      <c r="UB4082" s="8">
        <f t="array" ref="UB4082">SUM(LEN($O4082:$PX4082))-SUM(LEN(SUBSTITUTE(UPPER($O4082:$PX4082),"A","")))</f>
        <v>0</v>
      </c>
      <c r="UC4082" s="8">
        <f t="array" ref="UC4082">SUM(LEN($O4082:$PX4082))-SUM(LEN(SUBSTITUTE(UPPER($O4082:$PX4082),"P","")))</f>
        <v>0</v>
      </c>
      <c r="UG4082" s="8">
        <f t="shared" si="322"/>
        <v>0</v>
      </c>
      <c r="UH4082" s="8">
        <f t="shared" si="323"/>
        <v>0</v>
      </c>
      <c r="UI4082" s="8">
        <f t="shared" si="324"/>
        <v>0</v>
      </c>
      <c r="UJ4082" s="8">
        <f t="shared" si="325"/>
        <v>0</v>
      </c>
      <c r="UK4082" s="8">
        <f t="shared" si="326"/>
        <v>0</v>
      </c>
    </row>
    <row r="4083" spans="2:557" x14ac:dyDescent="0.25">
      <c r="B4083" s="60">
        <v>4078</v>
      </c>
      <c r="UA4083" s="8">
        <f t="array" ref="UA4083">SUM(LEN($O4083:$PX4083))-SUM(LEN(SUBSTITUTE(UPPER($O4083:$PX4083),"R","")))</f>
        <v>0</v>
      </c>
      <c r="UB4083" s="8">
        <f t="array" ref="UB4083">SUM(LEN($O4083:$PX4083))-SUM(LEN(SUBSTITUTE(UPPER($O4083:$PX4083),"A","")))</f>
        <v>0</v>
      </c>
      <c r="UC4083" s="8">
        <f t="array" ref="UC4083">SUM(LEN($O4083:$PX4083))-SUM(LEN(SUBSTITUTE(UPPER($O4083:$PX4083),"P","")))</f>
        <v>0</v>
      </c>
      <c r="UG4083" s="8">
        <f t="shared" si="322"/>
        <v>0</v>
      </c>
      <c r="UH4083" s="8">
        <f t="shared" si="323"/>
        <v>0</v>
      </c>
      <c r="UI4083" s="8">
        <f t="shared" si="324"/>
        <v>0</v>
      </c>
      <c r="UJ4083" s="8">
        <f t="shared" si="325"/>
        <v>0</v>
      </c>
      <c r="UK4083" s="8">
        <f t="shared" si="326"/>
        <v>0</v>
      </c>
    </row>
    <row r="4084" spans="2:557" x14ac:dyDescent="0.25">
      <c r="B4084" s="60">
        <v>4079</v>
      </c>
      <c r="UA4084" s="8">
        <f t="array" ref="UA4084">SUM(LEN($O4084:$PX4084))-SUM(LEN(SUBSTITUTE(UPPER($O4084:$PX4084),"R","")))</f>
        <v>0</v>
      </c>
      <c r="UB4084" s="8">
        <f t="array" ref="UB4084">SUM(LEN($O4084:$PX4084))-SUM(LEN(SUBSTITUTE(UPPER($O4084:$PX4084),"A","")))</f>
        <v>0</v>
      </c>
      <c r="UC4084" s="8">
        <f t="array" ref="UC4084">SUM(LEN($O4084:$PX4084))-SUM(LEN(SUBSTITUTE(UPPER($O4084:$PX4084),"P","")))</f>
        <v>0</v>
      </c>
      <c r="UG4084" s="8">
        <f t="shared" si="322"/>
        <v>0</v>
      </c>
      <c r="UH4084" s="8">
        <f t="shared" si="323"/>
        <v>0</v>
      </c>
      <c r="UI4084" s="8">
        <f t="shared" si="324"/>
        <v>0</v>
      </c>
      <c r="UJ4084" s="8">
        <f t="shared" si="325"/>
        <v>0</v>
      </c>
      <c r="UK4084" s="8">
        <f t="shared" si="326"/>
        <v>0</v>
      </c>
    </row>
    <row r="4085" spans="2:557" x14ac:dyDescent="0.25">
      <c r="B4085" s="60">
        <v>4080</v>
      </c>
      <c r="UA4085" s="8">
        <f t="array" ref="UA4085">SUM(LEN($O4085:$PX4085))-SUM(LEN(SUBSTITUTE(UPPER($O4085:$PX4085),"R","")))</f>
        <v>0</v>
      </c>
      <c r="UB4085" s="8">
        <f t="array" ref="UB4085">SUM(LEN($O4085:$PX4085))-SUM(LEN(SUBSTITUTE(UPPER($O4085:$PX4085),"A","")))</f>
        <v>0</v>
      </c>
      <c r="UC4085" s="8">
        <f t="array" ref="UC4085">SUM(LEN($O4085:$PX4085))-SUM(LEN(SUBSTITUTE(UPPER($O4085:$PX4085),"P","")))</f>
        <v>0</v>
      </c>
      <c r="UG4085" s="8">
        <f t="shared" si="322"/>
        <v>0</v>
      </c>
      <c r="UH4085" s="8">
        <f t="shared" si="323"/>
        <v>0</v>
      </c>
      <c r="UI4085" s="8">
        <f t="shared" si="324"/>
        <v>0</v>
      </c>
      <c r="UJ4085" s="8">
        <f t="shared" si="325"/>
        <v>0</v>
      </c>
      <c r="UK4085" s="8">
        <f t="shared" si="326"/>
        <v>0</v>
      </c>
    </row>
    <row r="4086" spans="2:557" x14ac:dyDescent="0.25">
      <c r="B4086" s="60">
        <v>4081</v>
      </c>
      <c r="UA4086" s="8">
        <f t="array" ref="UA4086">SUM(LEN($O4086:$PX4086))-SUM(LEN(SUBSTITUTE(UPPER($O4086:$PX4086),"R","")))</f>
        <v>0</v>
      </c>
      <c r="UB4086" s="8">
        <f t="array" ref="UB4086">SUM(LEN($O4086:$PX4086))-SUM(LEN(SUBSTITUTE(UPPER($O4086:$PX4086),"A","")))</f>
        <v>0</v>
      </c>
      <c r="UC4086" s="8">
        <f t="array" ref="UC4086">SUM(LEN($O4086:$PX4086))-SUM(LEN(SUBSTITUTE(UPPER($O4086:$PX4086),"P","")))</f>
        <v>0</v>
      </c>
      <c r="UG4086" s="8">
        <f t="shared" si="322"/>
        <v>0</v>
      </c>
      <c r="UH4086" s="8">
        <f t="shared" si="323"/>
        <v>0</v>
      </c>
      <c r="UI4086" s="8">
        <f t="shared" si="324"/>
        <v>0</v>
      </c>
      <c r="UJ4086" s="8">
        <f t="shared" si="325"/>
        <v>0</v>
      </c>
      <c r="UK4086" s="8">
        <f t="shared" si="326"/>
        <v>0</v>
      </c>
    </row>
    <row r="4087" spans="2:557" x14ac:dyDescent="0.25">
      <c r="B4087" s="60">
        <v>4082</v>
      </c>
      <c r="UA4087" s="8">
        <f t="array" ref="UA4087">SUM(LEN($O4087:$PX4087))-SUM(LEN(SUBSTITUTE(UPPER($O4087:$PX4087),"R","")))</f>
        <v>0</v>
      </c>
      <c r="UB4087" s="8">
        <f t="array" ref="UB4087">SUM(LEN($O4087:$PX4087))-SUM(LEN(SUBSTITUTE(UPPER($O4087:$PX4087),"A","")))</f>
        <v>0</v>
      </c>
      <c r="UC4087" s="8">
        <f t="array" ref="UC4087">SUM(LEN($O4087:$PX4087))-SUM(LEN(SUBSTITUTE(UPPER($O4087:$PX4087),"P","")))</f>
        <v>0</v>
      </c>
      <c r="UG4087" s="8">
        <f t="shared" si="322"/>
        <v>0</v>
      </c>
      <c r="UH4087" s="8">
        <f t="shared" si="323"/>
        <v>0</v>
      </c>
      <c r="UI4087" s="8">
        <f t="shared" si="324"/>
        <v>0</v>
      </c>
      <c r="UJ4087" s="8">
        <f t="shared" si="325"/>
        <v>0</v>
      </c>
      <c r="UK4087" s="8">
        <f t="shared" si="326"/>
        <v>0</v>
      </c>
    </row>
    <row r="4088" spans="2:557" x14ac:dyDescent="0.25">
      <c r="B4088" s="60">
        <v>4083</v>
      </c>
      <c r="UA4088" s="8">
        <f t="array" ref="UA4088">SUM(LEN($O4088:$PX4088))-SUM(LEN(SUBSTITUTE(UPPER($O4088:$PX4088),"R","")))</f>
        <v>0</v>
      </c>
      <c r="UB4088" s="8">
        <f t="array" ref="UB4088">SUM(LEN($O4088:$PX4088))-SUM(LEN(SUBSTITUTE(UPPER($O4088:$PX4088),"A","")))</f>
        <v>0</v>
      </c>
      <c r="UC4088" s="8">
        <f t="array" ref="UC4088">SUM(LEN($O4088:$PX4088))-SUM(LEN(SUBSTITUTE(UPPER($O4088:$PX4088),"P","")))</f>
        <v>0</v>
      </c>
      <c r="UG4088" s="8">
        <f t="shared" si="322"/>
        <v>0</v>
      </c>
      <c r="UH4088" s="8">
        <f t="shared" si="323"/>
        <v>0</v>
      </c>
      <c r="UI4088" s="8">
        <f t="shared" si="324"/>
        <v>0</v>
      </c>
      <c r="UJ4088" s="8">
        <f t="shared" si="325"/>
        <v>0</v>
      </c>
      <c r="UK4088" s="8">
        <f t="shared" si="326"/>
        <v>0</v>
      </c>
    </row>
    <row r="4089" spans="2:557" x14ac:dyDescent="0.25">
      <c r="B4089" s="60">
        <v>4084</v>
      </c>
      <c r="UA4089" s="8">
        <f t="array" ref="UA4089">SUM(LEN($O4089:$PX4089))-SUM(LEN(SUBSTITUTE(UPPER($O4089:$PX4089),"R","")))</f>
        <v>0</v>
      </c>
      <c r="UB4089" s="8">
        <f t="array" ref="UB4089">SUM(LEN($O4089:$PX4089))-SUM(LEN(SUBSTITUTE(UPPER($O4089:$PX4089),"A","")))</f>
        <v>0</v>
      </c>
      <c r="UC4089" s="8">
        <f t="array" ref="UC4089">SUM(LEN($O4089:$PX4089))-SUM(LEN(SUBSTITUTE(UPPER($O4089:$PX4089),"P","")))</f>
        <v>0</v>
      </c>
      <c r="UG4089" s="8">
        <f t="shared" si="322"/>
        <v>0</v>
      </c>
      <c r="UH4089" s="8">
        <f t="shared" si="323"/>
        <v>0</v>
      </c>
      <c r="UI4089" s="8">
        <f t="shared" si="324"/>
        <v>0</v>
      </c>
      <c r="UJ4089" s="8">
        <f t="shared" si="325"/>
        <v>0</v>
      </c>
      <c r="UK4089" s="8">
        <f t="shared" si="326"/>
        <v>0</v>
      </c>
    </row>
    <row r="4090" spans="2:557" x14ac:dyDescent="0.25">
      <c r="B4090" s="60">
        <v>4085</v>
      </c>
      <c r="UA4090" s="8">
        <f t="array" ref="UA4090">SUM(LEN($O4090:$PX4090))-SUM(LEN(SUBSTITUTE(UPPER($O4090:$PX4090),"R","")))</f>
        <v>0</v>
      </c>
      <c r="UB4090" s="8">
        <f t="array" ref="UB4090">SUM(LEN($O4090:$PX4090))-SUM(LEN(SUBSTITUTE(UPPER($O4090:$PX4090),"A","")))</f>
        <v>0</v>
      </c>
      <c r="UC4090" s="8">
        <f t="array" ref="UC4090">SUM(LEN($O4090:$PX4090))-SUM(LEN(SUBSTITUTE(UPPER($O4090:$PX4090),"P","")))</f>
        <v>0</v>
      </c>
      <c r="UG4090" s="8">
        <f t="shared" si="322"/>
        <v>0</v>
      </c>
      <c r="UH4090" s="8">
        <f t="shared" si="323"/>
        <v>0</v>
      </c>
      <c r="UI4090" s="8">
        <f t="shared" si="324"/>
        <v>0</v>
      </c>
      <c r="UJ4090" s="8">
        <f t="shared" si="325"/>
        <v>0</v>
      </c>
      <c r="UK4090" s="8">
        <f t="shared" si="326"/>
        <v>0</v>
      </c>
    </row>
    <row r="4091" spans="2:557" x14ac:dyDescent="0.25">
      <c r="B4091" s="60">
        <v>4086</v>
      </c>
      <c r="UA4091" s="8">
        <f t="array" ref="UA4091">SUM(LEN($O4091:$PX4091))-SUM(LEN(SUBSTITUTE(UPPER($O4091:$PX4091),"R","")))</f>
        <v>0</v>
      </c>
      <c r="UB4091" s="8">
        <f t="array" ref="UB4091">SUM(LEN($O4091:$PX4091))-SUM(LEN(SUBSTITUTE(UPPER($O4091:$PX4091),"A","")))</f>
        <v>0</v>
      </c>
      <c r="UC4091" s="8">
        <f t="array" ref="UC4091">SUM(LEN($O4091:$PX4091))-SUM(LEN(SUBSTITUTE(UPPER($O4091:$PX4091),"P","")))</f>
        <v>0</v>
      </c>
      <c r="UG4091" s="8">
        <f t="shared" si="322"/>
        <v>0</v>
      </c>
      <c r="UH4091" s="8">
        <f t="shared" si="323"/>
        <v>0</v>
      </c>
      <c r="UI4091" s="8">
        <f t="shared" si="324"/>
        <v>0</v>
      </c>
      <c r="UJ4091" s="8">
        <f t="shared" si="325"/>
        <v>0</v>
      </c>
      <c r="UK4091" s="8">
        <f t="shared" si="326"/>
        <v>0</v>
      </c>
    </row>
    <row r="4092" spans="2:557" x14ac:dyDescent="0.25">
      <c r="B4092" s="60">
        <v>4087</v>
      </c>
      <c r="UA4092" s="8">
        <f t="array" ref="UA4092">SUM(LEN($O4092:$PX4092))-SUM(LEN(SUBSTITUTE(UPPER($O4092:$PX4092),"R","")))</f>
        <v>0</v>
      </c>
      <c r="UB4092" s="8">
        <f t="array" ref="UB4092">SUM(LEN($O4092:$PX4092))-SUM(LEN(SUBSTITUTE(UPPER($O4092:$PX4092),"A","")))</f>
        <v>0</v>
      </c>
      <c r="UC4092" s="8">
        <f t="array" ref="UC4092">SUM(LEN($O4092:$PX4092))-SUM(LEN(SUBSTITUTE(UPPER($O4092:$PX4092),"P","")))</f>
        <v>0</v>
      </c>
      <c r="UG4092" s="8">
        <f t="shared" si="322"/>
        <v>0</v>
      </c>
      <c r="UH4092" s="8">
        <f t="shared" si="323"/>
        <v>0</v>
      </c>
      <c r="UI4092" s="8">
        <f t="shared" si="324"/>
        <v>0</v>
      </c>
      <c r="UJ4092" s="8">
        <f t="shared" si="325"/>
        <v>0</v>
      </c>
      <c r="UK4092" s="8">
        <f t="shared" si="326"/>
        <v>0</v>
      </c>
    </row>
    <row r="4093" spans="2:557" x14ac:dyDescent="0.25">
      <c r="B4093" s="60">
        <v>4088</v>
      </c>
      <c r="UA4093" s="8">
        <f t="array" ref="UA4093">SUM(LEN($O4093:$PX4093))-SUM(LEN(SUBSTITUTE(UPPER($O4093:$PX4093),"R","")))</f>
        <v>0</v>
      </c>
      <c r="UB4093" s="8">
        <f t="array" ref="UB4093">SUM(LEN($O4093:$PX4093))-SUM(LEN(SUBSTITUTE(UPPER($O4093:$PX4093),"A","")))</f>
        <v>0</v>
      </c>
      <c r="UC4093" s="8">
        <f t="array" ref="UC4093">SUM(LEN($O4093:$PX4093))-SUM(LEN(SUBSTITUTE(UPPER($O4093:$PX4093),"P","")))</f>
        <v>0</v>
      </c>
      <c r="UG4093" s="8">
        <f t="shared" si="322"/>
        <v>0</v>
      </c>
      <c r="UH4093" s="8">
        <f t="shared" si="323"/>
        <v>0</v>
      </c>
      <c r="UI4093" s="8">
        <f t="shared" si="324"/>
        <v>0</v>
      </c>
      <c r="UJ4093" s="8">
        <f t="shared" si="325"/>
        <v>0</v>
      </c>
      <c r="UK4093" s="8">
        <f t="shared" si="326"/>
        <v>0</v>
      </c>
    </row>
    <row r="4094" spans="2:557" x14ac:dyDescent="0.25">
      <c r="B4094" s="60">
        <v>4089</v>
      </c>
      <c r="UA4094" s="8">
        <f t="array" ref="UA4094">SUM(LEN($O4094:$PX4094))-SUM(LEN(SUBSTITUTE(UPPER($O4094:$PX4094),"R","")))</f>
        <v>0</v>
      </c>
      <c r="UB4094" s="8">
        <f t="array" ref="UB4094">SUM(LEN($O4094:$PX4094))-SUM(LEN(SUBSTITUTE(UPPER($O4094:$PX4094),"A","")))</f>
        <v>0</v>
      </c>
      <c r="UC4094" s="8">
        <f t="array" ref="UC4094">SUM(LEN($O4094:$PX4094))-SUM(LEN(SUBSTITUTE(UPPER($O4094:$PX4094),"P","")))</f>
        <v>0</v>
      </c>
      <c r="UG4094" s="8">
        <f t="shared" si="322"/>
        <v>0</v>
      </c>
      <c r="UH4094" s="8">
        <f t="shared" si="323"/>
        <v>0</v>
      </c>
      <c r="UI4094" s="8">
        <f t="shared" si="324"/>
        <v>0</v>
      </c>
      <c r="UJ4094" s="8">
        <f t="shared" si="325"/>
        <v>0</v>
      </c>
      <c r="UK4094" s="8">
        <f t="shared" si="326"/>
        <v>0</v>
      </c>
    </row>
    <row r="4095" spans="2:557" x14ac:dyDescent="0.25">
      <c r="B4095" s="60">
        <v>4090</v>
      </c>
      <c r="UA4095" s="8">
        <f t="array" ref="UA4095">SUM(LEN($O4095:$PX4095))-SUM(LEN(SUBSTITUTE(UPPER($O4095:$PX4095),"R","")))</f>
        <v>0</v>
      </c>
      <c r="UB4095" s="8">
        <f t="array" ref="UB4095">SUM(LEN($O4095:$PX4095))-SUM(LEN(SUBSTITUTE(UPPER($O4095:$PX4095),"A","")))</f>
        <v>0</v>
      </c>
      <c r="UC4095" s="8">
        <f t="array" ref="UC4095">SUM(LEN($O4095:$PX4095))-SUM(LEN(SUBSTITUTE(UPPER($O4095:$PX4095),"P","")))</f>
        <v>0</v>
      </c>
      <c r="UG4095" s="8">
        <f t="shared" si="322"/>
        <v>0</v>
      </c>
      <c r="UH4095" s="8">
        <f t="shared" si="323"/>
        <v>0</v>
      </c>
      <c r="UI4095" s="8">
        <f t="shared" si="324"/>
        <v>0</v>
      </c>
      <c r="UJ4095" s="8">
        <f t="shared" si="325"/>
        <v>0</v>
      </c>
      <c r="UK4095" s="8">
        <f t="shared" si="326"/>
        <v>0</v>
      </c>
    </row>
    <row r="4096" spans="2:557" x14ac:dyDescent="0.25">
      <c r="B4096" s="60">
        <v>4091</v>
      </c>
      <c r="UA4096" s="8">
        <f t="array" ref="UA4096">SUM(LEN($O4096:$PX4096))-SUM(LEN(SUBSTITUTE(UPPER($O4096:$PX4096),"R","")))</f>
        <v>0</v>
      </c>
      <c r="UB4096" s="8">
        <f t="array" ref="UB4096">SUM(LEN($O4096:$PX4096))-SUM(LEN(SUBSTITUTE(UPPER($O4096:$PX4096),"A","")))</f>
        <v>0</v>
      </c>
      <c r="UC4096" s="8">
        <f t="array" ref="UC4096">SUM(LEN($O4096:$PX4096))-SUM(LEN(SUBSTITUTE(UPPER($O4096:$PX4096),"P","")))</f>
        <v>0</v>
      </c>
      <c r="UG4096" s="8">
        <f t="shared" si="322"/>
        <v>0</v>
      </c>
      <c r="UH4096" s="8">
        <f t="shared" si="323"/>
        <v>0</v>
      </c>
      <c r="UI4096" s="8">
        <f t="shared" si="324"/>
        <v>0</v>
      </c>
      <c r="UJ4096" s="8">
        <f t="shared" si="325"/>
        <v>0</v>
      </c>
      <c r="UK4096" s="8">
        <f t="shared" si="326"/>
        <v>0</v>
      </c>
    </row>
    <row r="4097" spans="2:557" x14ac:dyDescent="0.25">
      <c r="B4097" s="60">
        <v>4092</v>
      </c>
      <c r="UA4097" s="8">
        <f t="array" ref="UA4097">SUM(LEN($O4097:$PX4097))-SUM(LEN(SUBSTITUTE(UPPER($O4097:$PX4097),"R","")))</f>
        <v>0</v>
      </c>
      <c r="UB4097" s="8">
        <f t="array" ref="UB4097">SUM(LEN($O4097:$PX4097))-SUM(LEN(SUBSTITUTE(UPPER($O4097:$PX4097),"A","")))</f>
        <v>0</v>
      </c>
      <c r="UC4097" s="8">
        <f t="array" ref="UC4097">SUM(LEN($O4097:$PX4097))-SUM(LEN(SUBSTITUTE(UPPER($O4097:$PX4097),"P","")))</f>
        <v>0</v>
      </c>
      <c r="UG4097" s="8">
        <f t="shared" si="322"/>
        <v>0</v>
      </c>
      <c r="UH4097" s="8">
        <f t="shared" si="323"/>
        <v>0</v>
      </c>
      <c r="UI4097" s="8">
        <f t="shared" si="324"/>
        <v>0</v>
      </c>
      <c r="UJ4097" s="8">
        <f t="shared" si="325"/>
        <v>0</v>
      </c>
      <c r="UK4097" s="8">
        <f t="shared" si="326"/>
        <v>0</v>
      </c>
    </row>
    <row r="4098" spans="2:557" x14ac:dyDescent="0.25">
      <c r="B4098" s="60">
        <v>4093</v>
      </c>
      <c r="UA4098" s="8">
        <f t="array" ref="UA4098">SUM(LEN($O4098:$PX4098))-SUM(LEN(SUBSTITUTE(UPPER($O4098:$PX4098),"R","")))</f>
        <v>0</v>
      </c>
      <c r="UB4098" s="8">
        <f t="array" ref="UB4098">SUM(LEN($O4098:$PX4098))-SUM(LEN(SUBSTITUTE(UPPER($O4098:$PX4098),"A","")))</f>
        <v>0</v>
      </c>
      <c r="UC4098" s="8">
        <f t="array" ref="UC4098">SUM(LEN($O4098:$PX4098))-SUM(LEN(SUBSTITUTE(UPPER($O4098:$PX4098),"P","")))</f>
        <v>0</v>
      </c>
      <c r="UG4098" s="8">
        <f t="shared" si="322"/>
        <v>0</v>
      </c>
      <c r="UH4098" s="8">
        <f t="shared" si="323"/>
        <v>0</v>
      </c>
      <c r="UI4098" s="8">
        <f t="shared" si="324"/>
        <v>0</v>
      </c>
      <c r="UJ4098" s="8">
        <f t="shared" si="325"/>
        <v>0</v>
      </c>
      <c r="UK4098" s="8">
        <f t="shared" si="326"/>
        <v>0</v>
      </c>
    </row>
    <row r="4099" spans="2:557" x14ac:dyDescent="0.25">
      <c r="B4099" s="60">
        <v>4094</v>
      </c>
      <c r="UA4099" s="8">
        <f t="array" ref="UA4099">SUM(LEN($O4099:$PX4099))-SUM(LEN(SUBSTITUTE(UPPER($O4099:$PX4099),"R","")))</f>
        <v>0</v>
      </c>
      <c r="UB4099" s="8">
        <f t="array" ref="UB4099">SUM(LEN($O4099:$PX4099))-SUM(LEN(SUBSTITUTE(UPPER($O4099:$PX4099),"A","")))</f>
        <v>0</v>
      </c>
      <c r="UC4099" s="8">
        <f t="array" ref="UC4099">SUM(LEN($O4099:$PX4099))-SUM(LEN(SUBSTITUTE(UPPER($O4099:$PX4099),"P","")))</f>
        <v>0</v>
      </c>
      <c r="UG4099" s="8">
        <f t="shared" si="322"/>
        <v>0</v>
      </c>
      <c r="UH4099" s="8">
        <f t="shared" si="323"/>
        <v>0</v>
      </c>
      <c r="UI4099" s="8">
        <f t="shared" si="324"/>
        <v>0</v>
      </c>
      <c r="UJ4099" s="8">
        <f t="shared" si="325"/>
        <v>0</v>
      </c>
      <c r="UK4099" s="8">
        <f t="shared" si="326"/>
        <v>0</v>
      </c>
    </row>
    <row r="4100" spans="2:557" x14ac:dyDescent="0.25">
      <c r="B4100" s="60">
        <v>4095</v>
      </c>
      <c r="UA4100" s="8">
        <f t="array" ref="UA4100">SUM(LEN($O4100:$PX4100))-SUM(LEN(SUBSTITUTE(UPPER($O4100:$PX4100),"R","")))</f>
        <v>0</v>
      </c>
      <c r="UB4100" s="8">
        <f t="array" ref="UB4100">SUM(LEN($O4100:$PX4100))-SUM(LEN(SUBSTITUTE(UPPER($O4100:$PX4100),"A","")))</f>
        <v>0</v>
      </c>
      <c r="UC4100" s="8">
        <f t="array" ref="UC4100">SUM(LEN($O4100:$PX4100))-SUM(LEN(SUBSTITUTE(UPPER($O4100:$PX4100),"P","")))</f>
        <v>0</v>
      </c>
      <c r="UG4100" s="8">
        <f t="shared" si="322"/>
        <v>0</v>
      </c>
      <c r="UH4100" s="8">
        <f t="shared" si="323"/>
        <v>0</v>
      </c>
      <c r="UI4100" s="8">
        <f t="shared" si="324"/>
        <v>0</v>
      </c>
      <c r="UJ4100" s="8">
        <f t="shared" si="325"/>
        <v>0</v>
      </c>
      <c r="UK4100" s="8">
        <f t="shared" si="326"/>
        <v>0</v>
      </c>
    </row>
    <row r="4101" spans="2:557" x14ac:dyDescent="0.25">
      <c r="B4101" s="60">
        <v>4096</v>
      </c>
      <c r="UA4101" s="8">
        <f t="array" ref="UA4101">SUM(LEN($O4101:$PX4101))-SUM(LEN(SUBSTITUTE(UPPER($O4101:$PX4101),"R","")))</f>
        <v>0</v>
      </c>
      <c r="UB4101" s="8">
        <f t="array" ref="UB4101">SUM(LEN($O4101:$PX4101))-SUM(LEN(SUBSTITUTE(UPPER($O4101:$PX4101),"A","")))</f>
        <v>0</v>
      </c>
      <c r="UC4101" s="8">
        <f t="array" ref="UC4101">SUM(LEN($O4101:$PX4101))-SUM(LEN(SUBSTITUTE(UPPER($O4101:$PX4101),"P","")))</f>
        <v>0</v>
      </c>
      <c r="UG4101" s="8">
        <f t="shared" si="322"/>
        <v>0</v>
      </c>
      <c r="UH4101" s="8">
        <f t="shared" si="323"/>
        <v>0</v>
      </c>
      <c r="UI4101" s="8">
        <f t="shared" si="324"/>
        <v>0</v>
      </c>
      <c r="UJ4101" s="8">
        <f t="shared" si="325"/>
        <v>0</v>
      </c>
      <c r="UK4101" s="8">
        <f t="shared" si="326"/>
        <v>0</v>
      </c>
    </row>
    <row r="4102" spans="2:557" x14ac:dyDescent="0.25">
      <c r="B4102" s="60">
        <v>4097</v>
      </c>
      <c r="UA4102" s="8">
        <f t="array" ref="UA4102">SUM(LEN($O4102:$PX4102))-SUM(LEN(SUBSTITUTE(UPPER($O4102:$PX4102),"R","")))</f>
        <v>0</v>
      </c>
      <c r="UB4102" s="8">
        <f t="array" ref="UB4102">SUM(LEN($O4102:$PX4102))-SUM(LEN(SUBSTITUTE(UPPER($O4102:$PX4102),"A","")))</f>
        <v>0</v>
      </c>
      <c r="UC4102" s="8">
        <f t="array" ref="UC4102">SUM(LEN($O4102:$PX4102))-SUM(LEN(SUBSTITUTE(UPPER($O4102:$PX4102),"P","")))</f>
        <v>0</v>
      </c>
      <c r="UG4102" s="8">
        <f t="shared" si="322"/>
        <v>0</v>
      </c>
      <c r="UH4102" s="8">
        <f t="shared" si="323"/>
        <v>0</v>
      </c>
      <c r="UI4102" s="8">
        <f t="shared" si="324"/>
        <v>0</v>
      </c>
      <c r="UJ4102" s="8">
        <f t="shared" si="325"/>
        <v>0</v>
      </c>
      <c r="UK4102" s="8">
        <f t="shared" si="326"/>
        <v>0</v>
      </c>
    </row>
    <row r="4103" spans="2:557" x14ac:dyDescent="0.25">
      <c r="B4103" s="60">
        <v>4098</v>
      </c>
      <c r="UA4103" s="8">
        <f t="array" ref="UA4103">SUM(LEN($O4103:$PX4103))-SUM(LEN(SUBSTITUTE(UPPER($O4103:$PX4103),"R","")))</f>
        <v>0</v>
      </c>
      <c r="UB4103" s="8">
        <f t="array" ref="UB4103">SUM(LEN($O4103:$PX4103))-SUM(LEN(SUBSTITUTE(UPPER($O4103:$PX4103),"A","")))</f>
        <v>0</v>
      </c>
      <c r="UC4103" s="8">
        <f t="array" ref="UC4103">SUM(LEN($O4103:$PX4103))-SUM(LEN(SUBSTITUTE(UPPER($O4103:$PX4103),"P","")))</f>
        <v>0</v>
      </c>
      <c r="UG4103" s="8">
        <f t="shared" ref="UG4103:UG4166" si="327">SUM(UA4103:UF4103)</f>
        <v>0</v>
      </c>
      <c r="UH4103" s="8">
        <f t="shared" ref="UH4103:UH4166" si="328">IF(OR($G4103="Grade 1",$G4103="Grade 2",$G4103="Grade 3"),1,0)</f>
        <v>0</v>
      </c>
      <c r="UI4103" s="8">
        <f t="shared" ref="UI4103:UI4166" si="329">IF(OR($G4103="Grade 4",$G4103="Grade 5",$G4103="Grade 6"),1,0)</f>
        <v>0</v>
      </c>
      <c r="UJ4103" s="8">
        <f t="shared" ref="UJ4103:UJ4166" si="330">IF(OR($G4103="Grade 7",$G4103="Grade 8",$G4103="Grade 9"),1,0)</f>
        <v>0</v>
      </c>
      <c r="UK4103" s="8">
        <f t="shared" ref="UK4103:UK4166" si="331">IF(OR($G4103="Grade 10",$G4103="Grade 11",$G4103="Grade 12"),1,0)</f>
        <v>0</v>
      </c>
    </row>
    <row r="4104" spans="2:557" x14ac:dyDescent="0.25">
      <c r="B4104" s="60">
        <v>4099</v>
      </c>
      <c r="UA4104" s="8">
        <f t="array" ref="UA4104">SUM(LEN($O4104:$PX4104))-SUM(LEN(SUBSTITUTE(UPPER($O4104:$PX4104),"R","")))</f>
        <v>0</v>
      </c>
      <c r="UB4104" s="8">
        <f t="array" ref="UB4104">SUM(LEN($O4104:$PX4104))-SUM(LEN(SUBSTITUTE(UPPER($O4104:$PX4104),"A","")))</f>
        <v>0</v>
      </c>
      <c r="UC4104" s="8">
        <f t="array" ref="UC4104">SUM(LEN($O4104:$PX4104))-SUM(LEN(SUBSTITUTE(UPPER($O4104:$PX4104),"P","")))</f>
        <v>0</v>
      </c>
      <c r="UG4104" s="8">
        <f t="shared" si="327"/>
        <v>0</v>
      </c>
      <c r="UH4104" s="8">
        <f t="shared" si="328"/>
        <v>0</v>
      </c>
      <c r="UI4104" s="8">
        <f t="shared" si="329"/>
        <v>0</v>
      </c>
      <c r="UJ4104" s="8">
        <f t="shared" si="330"/>
        <v>0</v>
      </c>
      <c r="UK4104" s="8">
        <f t="shared" si="331"/>
        <v>0</v>
      </c>
    </row>
    <row r="4105" spans="2:557" x14ac:dyDescent="0.25">
      <c r="B4105" s="60">
        <v>4100</v>
      </c>
      <c r="UA4105" s="8">
        <f t="array" ref="UA4105">SUM(LEN($O4105:$PX4105))-SUM(LEN(SUBSTITUTE(UPPER($O4105:$PX4105),"R","")))</f>
        <v>0</v>
      </c>
      <c r="UB4105" s="8">
        <f t="array" ref="UB4105">SUM(LEN($O4105:$PX4105))-SUM(LEN(SUBSTITUTE(UPPER($O4105:$PX4105),"A","")))</f>
        <v>0</v>
      </c>
      <c r="UC4105" s="8">
        <f t="array" ref="UC4105">SUM(LEN($O4105:$PX4105))-SUM(LEN(SUBSTITUTE(UPPER($O4105:$PX4105),"P","")))</f>
        <v>0</v>
      </c>
      <c r="UG4105" s="8">
        <f t="shared" si="327"/>
        <v>0</v>
      </c>
      <c r="UH4105" s="8">
        <f t="shared" si="328"/>
        <v>0</v>
      </c>
      <c r="UI4105" s="8">
        <f t="shared" si="329"/>
        <v>0</v>
      </c>
      <c r="UJ4105" s="8">
        <f t="shared" si="330"/>
        <v>0</v>
      </c>
      <c r="UK4105" s="8">
        <f t="shared" si="331"/>
        <v>0</v>
      </c>
    </row>
    <row r="4106" spans="2:557" x14ac:dyDescent="0.25">
      <c r="B4106" s="60">
        <v>4101</v>
      </c>
      <c r="UA4106" s="8">
        <f t="array" ref="UA4106">SUM(LEN($O4106:$PX4106))-SUM(LEN(SUBSTITUTE(UPPER($O4106:$PX4106),"R","")))</f>
        <v>0</v>
      </c>
      <c r="UB4106" s="8">
        <f t="array" ref="UB4106">SUM(LEN($O4106:$PX4106))-SUM(LEN(SUBSTITUTE(UPPER($O4106:$PX4106),"A","")))</f>
        <v>0</v>
      </c>
      <c r="UC4106" s="8">
        <f t="array" ref="UC4106">SUM(LEN($O4106:$PX4106))-SUM(LEN(SUBSTITUTE(UPPER($O4106:$PX4106),"P","")))</f>
        <v>0</v>
      </c>
      <c r="UG4106" s="8">
        <f t="shared" si="327"/>
        <v>0</v>
      </c>
      <c r="UH4106" s="8">
        <f t="shared" si="328"/>
        <v>0</v>
      </c>
      <c r="UI4106" s="8">
        <f t="shared" si="329"/>
        <v>0</v>
      </c>
      <c r="UJ4106" s="8">
        <f t="shared" si="330"/>
        <v>0</v>
      </c>
      <c r="UK4106" s="8">
        <f t="shared" si="331"/>
        <v>0</v>
      </c>
    </row>
    <row r="4107" spans="2:557" x14ac:dyDescent="0.25">
      <c r="B4107" s="60">
        <v>4102</v>
      </c>
      <c r="UA4107" s="8">
        <f t="array" ref="UA4107">SUM(LEN($O4107:$PX4107))-SUM(LEN(SUBSTITUTE(UPPER($O4107:$PX4107),"R","")))</f>
        <v>0</v>
      </c>
      <c r="UB4107" s="8">
        <f t="array" ref="UB4107">SUM(LEN($O4107:$PX4107))-SUM(LEN(SUBSTITUTE(UPPER($O4107:$PX4107),"A","")))</f>
        <v>0</v>
      </c>
      <c r="UC4107" s="8">
        <f t="array" ref="UC4107">SUM(LEN($O4107:$PX4107))-SUM(LEN(SUBSTITUTE(UPPER($O4107:$PX4107),"P","")))</f>
        <v>0</v>
      </c>
      <c r="UG4107" s="8">
        <f t="shared" si="327"/>
        <v>0</v>
      </c>
      <c r="UH4107" s="8">
        <f t="shared" si="328"/>
        <v>0</v>
      </c>
      <c r="UI4107" s="8">
        <f t="shared" si="329"/>
        <v>0</v>
      </c>
      <c r="UJ4107" s="8">
        <f t="shared" si="330"/>
        <v>0</v>
      </c>
      <c r="UK4107" s="8">
        <f t="shared" si="331"/>
        <v>0</v>
      </c>
    </row>
    <row r="4108" spans="2:557" x14ac:dyDescent="0.25">
      <c r="B4108" s="60">
        <v>4103</v>
      </c>
      <c r="UA4108" s="8">
        <f t="array" ref="UA4108">SUM(LEN($O4108:$PX4108))-SUM(LEN(SUBSTITUTE(UPPER($O4108:$PX4108),"R","")))</f>
        <v>0</v>
      </c>
      <c r="UB4108" s="8">
        <f t="array" ref="UB4108">SUM(LEN($O4108:$PX4108))-SUM(LEN(SUBSTITUTE(UPPER($O4108:$PX4108),"A","")))</f>
        <v>0</v>
      </c>
      <c r="UC4108" s="8">
        <f t="array" ref="UC4108">SUM(LEN($O4108:$PX4108))-SUM(LEN(SUBSTITUTE(UPPER($O4108:$PX4108),"P","")))</f>
        <v>0</v>
      </c>
      <c r="UG4108" s="8">
        <f t="shared" si="327"/>
        <v>0</v>
      </c>
      <c r="UH4108" s="8">
        <f t="shared" si="328"/>
        <v>0</v>
      </c>
      <c r="UI4108" s="8">
        <f t="shared" si="329"/>
        <v>0</v>
      </c>
      <c r="UJ4108" s="8">
        <f t="shared" si="330"/>
        <v>0</v>
      </c>
      <c r="UK4108" s="8">
        <f t="shared" si="331"/>
        <v>0</v>
      </c>
    </row>
    <row r="4109" spans="2:557" x14ac:dyDescent="0.25">
      <c r="B4109" s="60">
        <v>4104</v>
      </c>
      <c r="UA4109" s="8">
        <f t="array" ref="UA4109">SUM(LEN($O4109:$PX4109))-SUM(LEN(SUBSTITUTE(UPPER($O4109:$PX4109),"R","")))</f>
        <v>0</v>
      </c>
      <c r="UB4109" s="8">
        <f t="array" ref="UB4109">SUM(LEN($O4109:$PX4109))-SUM(LEN(SUBSTITUTE(UPPER($O4109:$PX4109),"A","")))</f>
        <v>0</v>
      </c>
      <c r="UC4109" s="8">
        <f t="array" ref="UC4109">SUM(LEN($O4109:$PX4109))-SUM(LEN(SUBSTITUTE(UPPER($O4109:$PX4109),"P","")))</f>
        <v>0</v>
      </c>
      <c r="UG4109" s="8">
        <f t="shared" si="327"/>
        <v>0</v>
      </c>
      <c r="UH4109" s="8">
        <f t="shared" si="328"/>
        <v>0</v>
      </c>
      <c r="UI4109" s="8">
        <f t="shared" si="329"/>
        <v>0</v>
      </c>
      <c r="UJ4109" s="8">
        <f t="shared" si="330"/>
        <v>0</v>
      </c>
      <c r="UK4109" s="8">
        <f t="shared" si="331"/>
        <v>0</v>
      </c>
    </row>
    <row r="4110" spans="2:557" x14ac:dyDescent="0.25">
      <c r="B4110" s="60">
        <v>4105</v>
      </c>
      <c r="UA4110" s="8">
        <f t="array" ref="UA4110">SUM(LEN($O4110:$PX4110))-SUM(LEN(SUBSTITUTE(UPPER($O4110:$PX4110),"R","")))</f>
        <v>0</v>
      </c>
      <c r="UB4110" s="8">
        <f t="array" ref="UB4110">SUM(LEN($O4110:$PX4110))-SUM(LEN(SUBSTITUTE(UPPER($O4110:$PX4110),"A","")))</f>
        <v>0</v>
      </c>
      <c r="UC4110" s="8">
        <f t="array" ref="UC4110">SUM(LEN($O4110:$PX4110))-SUM(LEN(SUBSTITUTE(UPPER($O4110:$PX4110),"P","")))</f>
        <v>0</v>
      </c>
      <c r="UG4110" s="8">
        <f t="shared" si="327"/>
        <v>0</v>
      </c>
      <c r="UH4110" s="8">
        <f t="shared" si="328"/>
        <v>0</v>
      </c>
      <c r="UI4110" s="8">
        <f t="shared" si="329"/>
        <v>0</v>
      </c>
      <c r="UJ4110" s="8">
        <f t="shared" si="330"/>
        <v>0</v>
      </c>
      <c r="UK4110" s="8">
        <f t="shared" si="331"/>
        <v>0</v>
      </c>
    </row>
    <row r="4111" spans="2:557" x14ac:dyDescent="0.25">
      <c r="B4111" s="60">
        <v>4106</v>
      </c>
      <c r="UA4111" s="8">
        <f t="array" ref="UA4111">SUM(LEN($O4111:$PX4111))-SUM(LEN(SUBSTITUTE(UPPER($O4111:$PX4111),"R","")))</f>
        <v>0</v>
      </c>
      <c r="UB4111" s="8">
        <f t="array" ref="UB4111">SUM(LEN($O4111:$PX4111))-SUM(LEN(SUBSTITUTE(UPPER($O4111:$PX4111),"A","")))</f>
        <v>0</v>
      </c>
      <c r="UC4111" s="8">
        <f t="array" ref="UC4111">SUM(LEN($O4111:$PX4111))-SUM(LEN(SUBSTITUTE(UPPER($O4111:$PX4111),"P","")))</f>
        <v>0</v>
      </c>
      <c r="UG4111" s="8">
        <f t="shared" si="327"/>
        <v>0</v>
      </c>
      <c r="UH4111" s="8">
        <f t="shared" si="328"/>
        <v>0</v>
      </c>
      <c r="UI4111" s="8">
        <f t="shared" si="329"/>
        <v>0</v>
      </c>
      <c r="UJ4111" s="8">
        <f t="shared" si="330"/>
        <v>0</v>
      </c>
      <c r="UK4111" s="8">
        <f t="shared" si="331"/>
        <v>0</v>
      </c>
    </row>
    <row r="4112" spans="2:557" x14ac:dyDescent="0.25">
      <c r="B4112" s="60">
        <v>4107</v>
      </c>
      <c r="UA4112" s="8">
        <f t="array" ref="UA4112">SUM(LEN($O4112:$PX4112))-SUM(LEN(SUBSTITUTE(UPPER($O4112:$PX4112),"R","")))</f>
        <v>0</v>
      </c>
      <c r="UB4112" s="8">
        <f t="array" ref="UB4112">SUM(LEN($O4112:$PX4112))-SUM(LEN(SUBSTITUTE(UPPER($O4112:$PX4112),"A","")))</f>
        <v>0</v>
      </c>
      <c r="UC4112" s="8">
        <f t="array" ref="UC4112">SUM(LEN($O4112:$PX4112))-SUM(LEN(SUBSTITUTE(UPPER($O4112:$PX4112),"P","")))</f>
        <v>0</v>
      </c>
      <c r="UG4112" s="8">
        <f t="shared" si="327"/>
        <v>0</v>
      </c>
      <c r="UH4112" s="8">
        <f t="shared" si="328"/>
        <v>0</v>
      </c>
      <c r="UI4112" s="8">
        <f t="shared" si="329"/>
        <v>0</v>
      </c>
      <c r="UJ4112" s="8">
        <f t="shared" si="330"/>
        <v>0</v>
      </c>
      <c r="UK4112" s="8">
        <f t="shared" si="331"/>
        <v>0</v>
      </c>
    </row>
    <row r="4113" spans="2:557" x14ac:dyDescent="0.25">
      <c r="B4113" s="60">
        <v>4108</v>
      </c>
      <c r="UA4113" s="8">
        <f t="array" ref="UA4113">SUM(LEN($O4113:$PX4113))-SUM(LEN(SUBSTITUTE(UPPER($O4113:$PX4113),"R","")))</f>
        <v>0</v>
      </c>
      <c r="UB4113" s="8">
        <f t="array" ref="UB4113">SUM(LEN($O4113:$PX4113))-SUM(LEN(SUBSTITUTE(UPPER($O4113:$PX4113),"A","")))</f>
        <v>0</v>
      </c>
      <c r="UC4113" s="8">
        <f t="array" ref="UC4113">SUM(LEN($O4113:$PX4113))-SUM(LEN(SUBSTITUTE(UPPER($O4113:$PX4113),"P","")))</f>
        <v>0</v>
      </c>
      <c r="UG4113" s="8">
        <f t="shared" si="327"/>
        <v>0</v>
      </c>
      <c r="UH4113" s="8">
        <f t="shared" si="328"/>
        <v>0</v>
      </c>
      <c r="UI4113" s="8">
        <f t="shared" si="329"/>
        <v>0</v>
      </c>
      <c r="UJ4113" s="8">
        <f t="shared" si="330"/>
        <v>0</v>
      </c>
      <c r="UK4113" s="8">
        <f t="shared" si="331"/>
        <v>0</v>
      </c>
    </row>
    <row r="4114" spans="2:557" x14ac:dyDescent="0.25">
      <c r="B4114" s="60">
        <v>4109</v>
      </c>
      <c r="UA4114" s="8">
        <f t="array" ref="UA4114">SUM(LEN($O4114:$PX4114))-SUM(LEN(SUBSTITUTE(UPPER($O4114:$PX4114),"R","")))</f>
        <v>0</v>
      </c>
      <c r="UB4114" s="8">
        <f t="array" ref="UB4114">SUM(LEN($O4114:$PX4114))-SUM(LEN(SUBSTITUTE(UPPER($O4114:$PX4114),"A","")))</f>
        <v>0</v>
      </c>
      <c r="UC4114" s="8">
        <f t="array" ref="UC4114">SUM(LEN($O4114:$PX4114))-SUM(LEN(SUBSTITUTE(UPPER($O4114:$PX4114),"P","")))</f>
        <v>0</v>
      </c>
      <c r="UG4114" s="8">
        <f t="shared" si="327"/>
        <v>0</v>
      </c>
      <c r="UH4114" s="8">
        <f t="shared" si="328"/>
        <v>0</v>
      </c>
      <c r="UI4114" s="8">
        <f t="shared" si="329"/>
        <v>0</v>
      </c>
      <c r="UJ4114" s="8">
        <f t="shared" si="330"/>
        <v>0</v>
      </c>
      <c r="UK4114" s="8">
        <f t="shared" si="331"/>
        <v>0</v>
      </c>
    </row>
    <row r="4115" spans="2:557" x14ac:dyDescent="0.25">
      <c r="B4115" s="60">
        <v>4110</v>
      </c>
      <c r="UA4115" s="8">
        <f t="array" ref="UA4115">SUM(LEN($O4115:$PX4115))-SUM(LEN(SUBSTITUTE(UPPER($O4115:$PX4115),"R","")))</f>
        <v>0</v>
      </c>
      <c r="UB4115" s="8">
        <f t="array" ref="UB4115">SUM(LEN($O4115:$PX4115))-SUM(LEN(SUBSTITUTE(UPPER($O4115:$PX4115),"A","")))</f>
        <v>0</v>
      </c>
      <c r="UC4115" s="8">
        <f t="array" ref="UC4115">SUM(LEN($O4115:$PX4115))-SUM(LEN(SUBSTITUTE(UPPER($O4115:$PX4115),"P","")))</f>
        <v>0</v>
      </c>
      <c r="UG4115" s="8">
        <f t="shared" si="327"/>
        <v>0</v>
      </c>
      <c r="UH4115" s="8">
        <f t="shared" si="328"/>
        <v>0</v>
      </c>
      <c r="UI4115" s="8">
        <f t="shared" si="329"/>
        <v>0</v>
      </c>
      <c r="UJ4115" s="8">
        <f t="shared" si="330"/>
        <v>0</v>
      </c>
      <c r="UK4115" s="8">
        <f t="shared" si="331"/>
        <v>0</v>
      </c>
    </row>
    <row r="4116" spans="2:557" x14ac:dyDescent="0.25">
      <c r="B4116" s="60">
        <v>4111</v>
      </c>
      <c r="UA4116" s="8">
        <f t="array" ref="UA4116">SUM(LEN($O4116:$PX4116))-SUM(LEN(SUBSTITUTE(UPPER($O4116:$PX4116),"R","")))</f>
        <v>0</v>
      </c>
      <c r="UB4116" s="8">
        <f t="array" ref="UB4116">SUM(LEN($O4116:$PX4116))-SUM(LEN(SUBSTITUTE(UPPER($O4116:$PX4116),"A","")))</f>
        <v>0</v>
      </c>
      <c r="UC4116" s="8">
        <f t="array" ref="UC4116">SUM(LEN($O4116:$PX4116))-SUM(LEN(SUBSTITUTE(UPPER($O4116:$PX4116),"P","")))</f>
        <v>0</v>
      </c>
      <c r="UG4116" s="8">
        <f t="shared" si="327"/>
        <v>0</v>
      </c>
      <c r="UH4116" s="8">
        <f t="shared" si="328"/>
        <v>0</v>
      </c>
      <c r="UI4116" s="8">
        <f t="shared" si="329"/>
        <v>0</v>
      </c>
      <c r="UJ4116" s="8">
        <f t="shared" si="330"/>
        <v>0</v>
      </c>
      <c r="UK4116" s="8">
        <f t="shared" si="331"/>
        <v>0</v>
      </c>
    </row>
    <row r="4117" spans="2:557" x14ac:dyDescent="0.25">
      <c r="B4117" s="60">
        <v>4112</v>
      </c>
      <c r="UA4117" s="8">
        <f t="array" ref="UA4117">SUM(LEN($O4117:$PX4117))-SUM(LEN(SUBSTITUTE(UPPER($O4117:$PX4117),"R","")))</f>
        <v>0</v>
      </c>
      <c r="UB4117" s="8">
        <f t="array" ref="UB4117">SUM(LEN($O4117:$PX4117))-SUM(LEN(SUBSTITUTE(UPPER($O4117:$PX4117),"A","")))</f>
        <v>0</v>
      </c>
      <c r="UC4117" s="8">
        <f t="array" ref="UC4117">SUM(LEN($O4117:$PX4117))-SUM(LEN(SUBSTITUTE(UPPER($O4117:$PX4117),"P","")))</f>
        <v>0</v>
      </c>
      <c r="UG4117" s="8">
        <f t="shared" si="327"/>
        <v>0</v>
      </c>
      <c r="UH4117" s="8">
        <f t="shared" si="328"/>
        <v>0</v>
      </c>
      <c r="UI4117" s="8">
        <f t="shared" si="329"/>
        <v>0</v>
      </c>
      <c r="UJ4117" s="8">
        <f t="shared" si="330"/>
        <v>0</v>
      </c>
      <c r="UK4117" s="8">
        <f t="shared" si="331"/>
        <v>0</v>
      </c>
    </row>
    <row r="4118" spans="2:557" x14ac:dyDescent="0.25">
      <c r="B4118" s="60">
        <v>4113</v>
      </c>
      <c r="UA4118" s="8">
        <f t="array" ref="UA4118">SUM(LEN($O4118:$PX4118))-SUM(LEN(SUBSTITUTE(UPPER($O4118:$PX4118),"R","")))</f>
        <v>0</v>
      </c>
      <c r="UB4118" s="8">
        <f t="array" ref="UB4118">SUM(LEN($O4118:$PX4118))-SUM(LEN(SUBSTITUTE(UPPER($O4118:$PX4118),"A","")))</f>
        <v>0</v>
      </c>
      <c r="UC4118" s="8">
        <f t="array" ref="UC4118">SUM(LEN($O4118:$PX4118))-SUM(LEN(SUBSTITUTE(UPPER($O4118:$PX4118),"P","")))</f>
        <v>0</v>
      </c>
      <c r="UG4118" s="8">
        <f t="shared" si="327"/>
        <v>0</v>
      </c>
      <c r="UH4118" s="8">
        <f t="shared" si="328"/>
        <v>0</v>
      </c>
      <c r="UI4118" s="8">
        <f t="shared" si="329"/>
        <v>0</v>
      </c>
      <c r="UJ4118" s="8">
        <f t="shared" si="330"/>
        <v>0</v>
      </c>
      <c r="UK4118" s="8">
        <f t="shared" si="331"/>
        <v>0</v>
      </c>
    </row>
    <row r="4119" spans="2:557" x14ac:dyDescent="0.25">
      <c r="B4119" s="60">
        <v>4114</v>
      </c>
      <c r="UA4119" s="8">
        <f t="array" ref="UA4119">SUM(LEN($O4119:$PX4119))-SUM(LEN(SUBSTITUTE(UPPER($O4119:$PX4119),"R","")))</f>
        <v>0</v>
      </c>
      <c r="UB4119" s="8">
        <f t="array" ref="UB4119">SUM(LEN($O4119:$PX4119))-SUM(LEN(SUBSTITUTE(UPPER($O4119:$PX4119),"A","")))</f>
        <v>0</v>
      </c>
      <c r="UC4119" s="8">
        <f t="array" ref="UC4119">SUM(LEN($O4119:$PX4119))-SUM(LEN(SUBSTITUTE(UPPER($O4119:$PX4119),"P","")))</f>
        <v>0</v>
      </c>
      <c r="UG4119" s="8">
        <f t="shared" si="327"/>
        <v>0</v>
      </c>
      <c r="UH4119" s="8">
        <f t="shared" si="328"/>
        <v>0</v>
      </c>
      <c r="UI4119" s="8">
        <f t="shared" si="329"/>
        <v>0</v>
      </c>
      <c r="UJ4119" s="8">
        <f t="shared" si="330"/>
        <v>0</v>
      </c>
      <c r="UK4119" s="8">
        <f t="shared" si="331"/>
        <v>0</v>
      </c>
    </row>
    <row r="4120" spans="2:557" x14ac:dyDescent="0.25">
      <c r="B4120" s="60">
        <v>4115</v>
      </c>
      <c r="UA4120" s="8">
        <f t="array" ref="UA4120">SUM(LEN($O4120:$PX4120))-SUM(LEN(SUBSTITUTE(UPPER($O4120:$PX4120),"R","")))</f>
        <v>0</v>
      </c>
      <c r="UB4120" s="8">
        <f t="array" ref="UB4120">SUM(LEN($O4120:$PX4120))-SUM(LEN(SUBSTITUTE(UPPER($O4120:$PX4120),"A","")))</f>
        <v>0</v>
      </c>
      <c r="UC4120" s="8">
        <f t="array" ref="UC4120">SUM(LEN($O4120:$PX4120))-SUM(LEN(SUBSTITUTE(UPPER($O4120:$PX4120),"P","")))</f>
        <v>0</v>
      </c>
      <c r="UG4120" s="8">
        <f t="shared" si="327"/>
        <v>0</v>
      </c>
      <c r="UH4120" s="8">
        <f t="shared" si="328"/>
        <v>0</v>
      </c>
      <c r="UI4120" s="8">
        <f t="shared" si="329"/>
        <v>0</v>
      </c>
      <c r="UJ4120" s="8">
        <f t="shared" si="330"/>
        <v>0</v>
      </c>
      <c r="UK4120" s="8">
        <f t="shared" si="331"/>
        <v>0</v>
      </c>
    </row>
    <row r="4121" spans="2:557" x14ac:dyDescent="0.25">
      <c r="B4121" s="60">
        <v>4116</v>
      </c>
      <c r="UA4121" s="8">
        <f t="array" ref="UA4121">SUM(LEN($O4121:$PX4121))-SUM(LEN(SUBSTITUTE(UPPER($O4121:$PX4121),"R","")))</f>
        <v>0</v>
      </c>
      <c r="UB4121" s="8">
        <f t="array" ref="UB4121">SUM(LEN($O4121:$PX4121))-SUM(LEN(SUBSTITUTE(UPPER($O4121:$PX4121),"A","")))</f>
        <v>0</v>
      </c>
      <c r="UC4121" s="8">
        <f t="array" ref="UC4121">SUM(LEN($O4121:$PX4121))-SUM(LEN(SUBSTITUTE(UPPER($O4121:$PX4121),"P","")))</f>
        <v>0</v>
      </c>
      <c r="UG4121" s="8">
        <f t="shared" si="327"/>
        <v>0</v>
      </c>
      <c r="UH4121" s="8">
        <f t="shared" si="328"/>
        <v>0</v>
      </c>
      <c r="UI4121" s="8">
        <f t="shared" si="329"/>
        <v>0</v>
      </c>
      <c r="UJ4121" s="8">
        <f t="shared" si="330"/>
        <v>0</v>
      </c>
      <c r="UK4121" s="8">
        <f t="shared" si="331"/>
        <v>0</v>
      </c>
    </row>
    <row r="4122" spans="2:557" x14ac:dyDescent="0.25">
      <c r="B4122" s="60">
        <v>4117</v>
      </c>
      <c r="UA4122" s="8">
        <f t="array" ref="UA4122">SUM(LEN($O4122:$PX4122))-SUM(LEN(SUBSTITUTE(UPPER($O4122:$PX4122),"R","")))</f>
        <v>0</v>
      </c>
      <c r="UB4122" s="8">
        <f t="array" ref="UB4122">SUM(LEN($O4122:$PX4122))-SUM(LEN(SUBSTITUTE(UPPER($O4122:$PX4122),"A","")))</f>
        <v>0</v>
      </c>
      <c r="UC4122" s="8">
        <f t="array" ref="UC4122">SUM(LEN($O4122:$PX4122))-SUM(LEN(SUBSTITUTE(UPPER($O4122:$PX4122),"P","")))</f>
        <v>0</v>
      </c>
      <c r="UG4122" s="8">
        <f t="shared" si="327"/>
        <v>0</v>
      </c>
      <c r="UH4122" s="8">
        <f t="shared" si="328"/>
        <v>0</v>
      </c>
      <c r="UI4122" s="8">
        <f t="shared" si="329"/>
        <v>0</v>
      </c>
      <c r="UJ4122" s="8">
        <f t="shared" si="330"/>
        <v>0</v>
      </c>
      <c r="UK4122" s="8">
        <f t="shared" si="331"/>
        <v>0</v>
      </c>
    </row>
    <row r="4123" spans="2:557" x14ac:dyDescent="0.25">
      <c r="B4123" s="60">
        <v>4118</v>
      </c>
      <c r="UA4123" s="8">
        <f t="array" ref="UA4123">SUM(LEN($O4123:$PX4123))-SUM(LEN(SUBSTITUTE(UPPER($O4123:$PX4123),"R","")))</f>
        <v>0</v>
      </c>
      <c r="UB4123" s="8">
        <f t="array" ref="UB4123">SUM(LEN($O4123:$PX4123))-SUM(LEN(SUBSTITUTE(UPPER($O4123:$PX4123),"A","")))</f>
        <v>0</v>
      </c>
      <c r="UC4123" s="8">
        <f t="array" ref="UC4123">SUM(LEN($O4123:$PX4123))-SUM(LEN(SUBSTITUTE(UPPER($O4123:$PX4123),"P","")))</f>
        <v>0</v>
      </c>
      <c r="UG4123" s="8">
        <f t="shared" si="327"/>
        <v>0</v>
      </c>
      <c r="UH4123" s="8">
        <f t="shared" si="328"/>
        <v>0</v>
      </c>
      <c r="UI4123" s="8">
        <f t="shared" si="329"/>
        <v>0</v>
      </c>
      <c r="UJ4123" s="8">
        <f t="shared" si="330"/>
        <v>0</v>
      </c>
      <c r="UK4123" s="8">
        <f t="shared" si="331"/>
        <v>0</v>
      </c>
    </row>
    <row r="4124" spans="2:557" x14ac:dyDescent="0.25">
      <c r="B4124" s="60">
        <v>4119</v>
      </c>
      <c r="UA4124" s="8">
        <f t="array" ref="UA4124">SUM(LEN($O4124:$PX4124))-SUM(LEN(SUBSTITUTE(UPPER($O4124:$PX4124),"R","")))</f>
        <v>0</v>
      </c>
      <c r="UB4124" s="8">
        <f t="array" ref="UB4124">SUM(LEN($O4124:$PX4124))-SUM(LEN(SUBSTITUTE(UPPER($O4124:$PX4124),"A","")))</f>
        <v>0</v>
      </c>
      <c r="UC4124" s="8">
        <f t="array" ref="UC4124">SUM(LEN($O4124:$PX4124))-SUM(LEN(SUBSTITUTE(UPPER($O4124:$PX4124),"P","")))</f>
        <v>0</v>
      </c>
      <c r="UG4124" s="8">
        <f t="shared" si="327"/>
        <v>0</v>
      </c>
      <c r="UH4124" s="8">
        <f t="shared" si="328"/>
        <v>0</v>
      </c>
      <c r="UI4124" s="8">
        <f t="shared" si="329"/>
        <v>0</v>
      </c>
      <c r="UJ4124" s="8">
        <f t="shared" si="330"/>
        <v>0</v>
      </c>
      <c r="UK4124" s="8">
        <f t="shared" si="331"/>
        <v>0</v>
      </c>
    </row>
    <row r="4125" spans="2:557" x14ac:dyDescent="0.25">
      <c r="B4125" s="60">
        <v>4120</v>
      </c>
      <c r="UA4125" s="8">
        <f t="array" ref="UA4125">SUM(LEN($O4125:$PX4125))-SUM(LEN(SUBSTITUTE(UPPER($O4125:$PX4125),"R","")))</f>
        <v>0</v>
      </c>
      <c r="UB4125" s="8">
        <f t="array" ref="UB4125">SUM(LEN($O4125:$PX4125))-SUM(LEN(SUBSTITUTE(UPPER($O4125:$PX4125),"A","")))</f>
        <v>0</v>
      </c>
      <c r="UC4125" s="8">
        <f t="array" ref="UC4125">SUM(LEN($O4125:$PX4125))-SUM(LEN(SUBSTITUTE(UPPER($O4125:$PX4125),"P","")))</f>
        <v>0</v>
      </c>
      <c r="UG4125" s="8">
        <f t="shared" si="327"/>
        <v>0</v>
      </c>
      <c r="UH4125" s="8">
        <f t="shared" si="328"/>
        <v>0</v>
      </c>
      <c r="UI4125" s="8">
        <f t="shared" si="329"/>
        <v>0</v>
      </c>
      <c r="UJ4125" s="8">
        <f t="shared" si="330"/>
        <v>0</v>
      </c>
      <c r="UK4125" s="8">
        <f t="shared" si="331"/>
        <v>0</v>
      </c>
    </row>
    <row r="4126" spans="2:557" x14ac:dyDescent="0.25">
      <c r="B4126" s="60">
        <v>4121</v>
      </c>
      <c r="UA4126" s="8">
        <f t="array" ref="UA4126">SUM(LEN($O4126:$PX4126))-SUM(LEN(SUBSTITUTE(UPPER($O4126:$PX4126),"R","")))</f>
        <v>0</v>
      </c>
      <c r="UB4126" s="8">
        <f t="array" ref="UB4126">SUM(LEN($O4126:$PX4126))-SUM(LEN(SUBSTITUTE(UPPER($O4126:$PX4126),"A","")))</f>
        <v>0</v>
      </c>
      <c r="UC4126" s="8">
        <f t="array" ref="UC4126">SUM(LEN($O4126:$PX4126))-SUM(LEN(SUBSTITUTE(UPPER($O4126:$PX4126),"P","")))</f>
        <v>0</v>
      </c>
      <c r="UG4126" s="8">
        <f t="shared" si="327"/>
        <v>0</v>
      </c>
      <c r="UH4126" s="8">
        <f t="shared" si="328"/>
        <v>0</v>
      </c>
      <c r="UI4126" s="8">
        <f t="shared" si="329"/>
        <v>0</v>
      </c>
      <c r="UJ4126" s="8">
        <f t="shared" si="330"/>
        <v>0</v>
      </c>
      <c r="UK4126" s="8">
        <f t="shared" si="331"/>
        <v>0</v>
      </c>
    </row>
    <row r="4127" spans="2:557" x14ac:dyDescent="0.25">
      <c r="B4127" s="60">
        <v>4122</v>
      </c>
      <c r="UA4127" s="8">
        <f t="array" ref="UA4127">SUM(LEN($O4127:$PX4127))-SUM(LEN(SUBSTITUTE(UPPER($O4127:$PX4127),"R","")))</f>
        <v>0</v>
      </c>
      <c r="UB4127" s="8">
        <f t="array" ref="UB4127">SUM(LEN($O4127:$PX4127))-SUM(LEN(SUBSTITUTE(UPPER($O4127:$PX4127),"A","")))</f>
        <v>0</v>
      </c>
      <c r="UC4127" s="8">
        <f t="array" ref="UC4127">SUM(LEN($O4127:$PX4127))-SUM(LEN(SUBSTITUTE(UPPER($O4127:$PX4127),"P","")))</f>
        <v>0</v>
      </c>
      <c r="UG4127" s="8">
        <f t="shared" si="327"/>
        <v>0</v>
      </c>
      <c r="UH4127" s="8">
        <f t="shared" si="328"/>
        <v>0</v>
      </c>
      <c r="UI4127" s="8">
        <f t="shared" si="329"/>
        <v>0</v>
      </c>
      <c r="UJ4127" s="8">
        <f t="shared" si="330"/>
        <v>0</v>
      </c>
      <c r="UK4127" s="8">
        <f t="shared" si="331"/>
        <v>0</v>
      </c>
    </row>
    <row r="4128" spans="2:557" x14ac:dyDescent="0.25">
      <c r="B4128" s="60">
        <v>4123</v>
      </c>
      <c r="UA4128" s="8">
        <f t="array" ref="UA4128">SUM(LEN($O4128:$PX4128))-SUM(LEN(SUBSTITUTE(UPPER($O4128:$PX4128),"R","")))</f>
        <v>0</v>
      </c>
      <c r="UB4128" s="8">
        <f t="array" ref="UB4128">SUM(LEN($O4128:$PX4128))-SUM(LEN(SUBSTITUTE(UPPER($O4128:$PX4128),"A","")))</f>
        <v>0</v>
      </c>
      <c r="UC4128" s="8">
        <f t="array" ref="UC4128">SUM(LEN($O4128:$PX4128))-SUM(LEN(SUBSTITUTE(UPPER($O4128:$PX4128),"P","")))</f>
        <v>0</v>
      </c>
      <c r="UG4128" s="8">
        <f t="shared" si="327"/>
        <v>0</v>
      </c>
      <c r="UH4128" s="8">
        <f t="shared" si="328"/>
        <v>0</v>
      </c>
      <c r="UI4128" s="8">
        <f t="shared" si="329"/>
        <v>0</v>
      </c>
      <c r="UJ4128" s="8">
        <f t="shared" si="330"/>
        <v>0</v>
      </c>
      <c r="UK4128" s="8">
        <f t="shared" si="331"/>
        <v>0</v>
      </c>
    </row>
    <row r="4129" spans="2:557" x14ac:dyDescent="0.25">
      <c r="B4129" s="60">
        <v>4124</v>
      </c>
      <c r="UA4129" s="8">
        <f t="array" ref="UA4129">SUM(LEN($O4129:$PX4129))-SUM(LEN(SUBSTITUTE(UPPER($O4129:$PX4129),"R","")))</f>
        <v>0</v>
      </c>
      <c r="UB4129" s="8">
        <f t="array" ref="UB4129">SUM(LEN($O4129:$PX4129))-SUM(LEN(SUBSTITUTE(UPPER($O4129:$PX4129),"A","")))</f>
        <v>0</v>
      </c>
      <c r="UC4129" s="8">
        <f t="array" ref="UC4129">SUM(LEN($O4129:$PX4129))-SUM(LEN(SUBSTITUTE(UPPER($O4129:$PX4129),"P","")))</f>
        <v>0</v>
      </c>
      <c r="UG4129" s="8">
        <f t="shared" si="327"/>
        <v>0</v>
      </c>
      <c r="UH4129" s="8">
        <f t="shared" si="328"/>
        <v>0</v>
      </c>
      <c r="UI4129" s="8">
        <f t="shared" si="329"/>
        <v>0</v>
      </c>
      <c r="UJ4129" s="8">
        <f t="shared" si="330"/>
        <v>0</v>
      </c>
      <c r="UK4129" s="8">
        <f t="shared" si="331"/>
        <v>0</v>
      </c>
    </row>
    <row r="4130" spans="2:557" x14ac:dyDescent="0.25">
      <c r="B4130" s="60">
        <v>4125</v>
      </c>
      <c r="UA4130" s="8">
        <f t="array" ref="UA4130">SUM(LEN($O4130:$PX4130))-SUM(LEN(SUBSTITUTE(UPPER($O4130:$PX4130),"R","")))</f>
        <v>0</v>
      </c>
      <c r="UB4130" s="8">
        <f t="array" ref="UB4130">SUM(LEN($O4130:$PX4130))-SUM(LEN(SUBSTITUTE(UPPER($O4130:$PX4130),"A","")))</f>
        <v>0</v>
      </c>
      <c r="UC4130" s="8">
        <f t="array" ref="UC4130">SUM(LEN($O4130:$PX4130))-SUM(LEN(SUBSTITUTE(UPPER($O4130:$PX4130),"P","")))</f>
        <v>0</v>
      </c>
      <c r="UG4130" s="8">
        <f t="shared" si="327"/>
        <v>0</v>
      </c>
      <c r="UH4130" s="8">
        <f t="shared" si="328"/>
        <v>0</v>
      </c>
      <c r="UI4130" s="8">
        <f t="shared" si="329"/>
        <v>0</v>
      </c>
      <c r="UJ4130" s="8">
        <f t="shared" si="330"/>
        <v>0</v>
      </c>
      <c r="UK4130" s="8">
        <f t="shared" si="331"/>
        <v>0</v>
      </c>
    </row>
    <row r="4131" spans="2:557" x14ac:dyDescent="0.25">
      <c r="B4131" s="60">
        <v>4126</v>
      </c>
      <c r="UA4131" s="8">
        <f t="array" ref="UA4131">SUM(LEN($O4131:$PX4131))-SUM(LEN(SUBSTITUTE(UPPER($O4131:$PX4131),"R","")))</f>
        <v>0</v>
      </c>
      <c r="UB4131" s="8">
        <f t="array" ref="UB4131">SUM(LEN($O4131:$PX4131))-SUM(LEN(SUBSTITUTE(UPPER($O4131:$PX4131),"A","")))</f>
        <v>0</v>
      </c>
      <c r="UC4131" s="8">
        <f t="array" ref="UC4131">SUM(LEN($O4131:$PX4131))-SUM(LEN(SUBSTITUTE(UPPER($O4131:$PX4131),"P","")))</f>
        <v>0</v>
      </c>
      <c r="UG4131" s="8">
        <f t="shared" si="327"/>
        <v>0</v>
      </c>
      <c r="UH4131" s="8">
        <f t="shared" si="328"/>
        <v>0</v>
      </c>
      <c r="UI4131" s="8">
        <f t="shared" si="329"/>
        <v>0</v>
      </c>
      <c r="UJ4131" s="8">
        <f t="shared" si="330"/>
        <v>0</v>
      </c>
      <c r="UK4131" s="8">
        <f t="shared" si="331"/>
        <v>0</v>
      </c>
    </row>
    <row r="4132" spans="2:557" x14ac:dyDescent="0.25">
      <c r="B4132" s="60">
        <v>4127</v>
      </c>
      <c r="UA4132" s="8">
        <f t="array" ref="UA4132">SUM(LEN($O4132:$PX4132))-SUM(LEN(SUBSTITUTE(UPPER($O4132:$PX4132),"R","")))</f>
        <v>0</v>
      </c>
      <c r="UB4132" s="8">
        <f t="array" ref="UB4132">SUM(LEN($O4132:$PX4132))-SUM(LEN(SUBSTITUTE(UPPER($O4132:$PX4132),"A","")))</f>
        <v>0</v>
      </c>
      <c r="UC4132" s="8">
        <f t="array" ref="UC4132">SUM(LEN($O4132:$PX4132))-SUM(LEN(SUBSTITUTE(UPPER($O4132:$PX4132),"P","")))</f>
        <v>0</v>
      </c>
      <c r="UG4132" s="8">
        <f t="shared" si="327"/>
        <v>0</v>
      </c>
      <c r="UH4132" s="8">
        <f t="shared" si="328"/>
        <v>0</v>
      </c>
      <c r="UI4132" s="8">
        <f t="shared" si="329"/>
        <v>0</v>
      </c>
      <c r="UJ4132" s="8">
        <f t="shared" si="330"/>
        <v>0</v>
      </c>
      <c r="UK4132" s="8">
        <f t="shared" si="331"/>
        <v>0</v>
      </c>
    </row>
    <row r="4133" spans="2:557" x14ac:dyDescent="0.25">
      <c r="B4133" s="60">
        <v>4128</v>
      </c>
      <c r="UA4133" s="8">
        <f t="array" ref="UA4133">SUM(LEN($O4133:$PX4133))-SUM(LEN(SUBSTITUTE(UPPER($O4133:$PX4133),"R","")))</f>
        <v>0</v>
      </c>
      <c r="UB4133" s="8">
        <f t="array" ref="UB4133">SUM(LEN($O4133:$PX4133))-SUM(LEN(SUBSTITUTE(UPPER($O4133:$PX4133),"A","")))</f>
        <v>0</v>
      </c>
      <c r="UC4133" s="8">
        <f t="array" ref="UC4133">SUM(LEN($O4133:$PX4133))-SUM(LEN(SUBSTITUTE(UPPER($O4133:$PX4133),"P","")))</f>
        <v>0</v>
      </c>
      <c r="UG4133" s="8">
        <f t="shared" si="327"/>
        <v>0</v>
      </c>
      <c r="UH4133" s="8">
        <f t="shared" si="328"/>
        <v>0</v>
      </c>
      <c r="UI4133" s="8">
        <f t="shared" si="329"/>
        <v>0</v>
      </c>
      <c r="UJ4133" s="8">
        <f t="shared" si="330"/>
        <v>0</v>
      </c>
      <c r="UK4133" s="8">
        <f t="shared" si="331"/>
        <v>0</v>
      </c>
    </row>
    <row r="4134" spans="2:557" x14ac:dyDescent="0.25">
      <c r="B4134" s="60">
        <v>4129</v>
      </c>
      <c r="UA4134" s="8">
        <f t="array" ref="UA4134">SUM(LEN($O4134:$PX4134))-SUM(LEN(SUBSTITUTE(UPPER($O4134:$PX4134),"R","")))</f>
        <v>0</v>
      </c>
      <c r="UB4134" s="8">
        <f t="array" ref="UB4134">SUM(LEN($O4134:$PX4134))-SUM(LEN(SUBSTITUTE(UPPER($O4134:$PX4134),"A","")))</f>
        <v>0</v>
      </c>
      <c r="UC4134" s="8">
        <f t="array" ref="UC4134">SUM(LEN($O4134:$PX4134))-SUM(LEN(SUBSTITUTE(UPPER($O4134:$PX4134),"P","")))</f>
        <v>0</v>
      </c>
      <c r="UG4134" s="8">
        <f t="shared" si="327"/>
        <v>0</v>
      </c>
      <c r="UH4134" s="8">
        <f t="shared" si="328"/>
        <v>0</v>
      </c>
      <c r="UI4134" s="8">
        <f t="shared" si="329"/>
        <v>0</v>
      </c>
      <c r="UJ4134" s="8">
        <f t="shared" si="330"/>
        <v>0</v>
      </c>
      <c r="UK4134" s="8">
        <f t="shared" si="331"/>
        <v>0</v>
      </c>
    </row>
    <row r="4135" spans="2:557" x14ac:dyDescent="0.25">
      <c r="B4135" s="60">
        <v>4130</v>
      </c>
      <c r="UA4135" s="8">
        <f t="array" ref="UA4135">SUM(LEN($O4135:$PX4135))-SUM(LEN(SUBSTITUTE(UPPER($O4135:$PX4135),"R","")))</f>
        <v>0</v>
      </c>
      <c r="UB4135" s="8">
        <f t="array" ref="UB4135">SUM(LEN($O4135:$PX4135))-SUM(LEN(SUBSTITUTE(UPPER($O4135:$PX4135),"A","")))</f>
        <v>0</v>
      </c>
      <c r="UC4135" s="8">
        <f t="array" ref="UC4135">SUM(LEN($O4135:$PX4135))-SUM(LEN(SUBSTITUTE(UPPER($O4135:$PX4135),"P","")))</f>
        <v>0</v>
      </c>
      <c r="UG4135" s="8">
        <f t="shared" si="327"/>
        <v>0</v>
      </c>
      <c r="UH4135" s="8">
        <f t="shared" si="328"/>
        <v>0</v>
      </c>
      <c r="UI4135" s="8">
        <f t="shared" si="329"/>
        <v>0</v>
      </c>
      <c r="UJ4135" s="8">
        <f t="shared" si="330"/>
        <v>0</v>
      </c>
      <c r="UK4135" s="8">
        <f t="shared" si="331"/>
        <v>0</v>
      </c>
    </row>
    <row r="4136" spans="2:557" x14ac:dyDescent="0.25">
      <c r="B4136" s="60">
        <v>4131</v>
      </c>
      <c r="UA4136" s="8">
        <f t="array" ref="UA4136">SUM(LEN($O4136:$PX4136))-SUM(LEN(SUBSTITUTE(UPPER($O4136:$PX4136),"R","")))</f>
        <v>0</v>
      </c>
      <c r="UB4136" s="8">
        <f t="array" ref="UB4136">SUM(LEN($O4136:$PX4136))-SUM(LEN(SUBSTITUTE(UPPER($O4136:$PX4136),"A","")))</f>
        <v>0</v>
      </c>
      <c r="UC4136" s="8">
        <f t="array" ref="UC4136">SUM(LEN($O4136:$PX4136))-SUM(LEN(SUBSTITUTE(UPPER($O4136:$PX4136),"P","")))</f>
        <v>0</v>
      </c>
      <c r="UG4136" s="8">
        <f t="shared" si="327"/>
        <v>0</v>
      </c>
      <c r="UH4136" s="8">
        <f t="shared" si="328"/>
        <v>0</v>
      </c>
      <c r="UI4136" s="8">
        <f t="shared" si="329"/>
        <v>0</v>
      </c>
      <c r="UJ4136" s="8">
        <f t="shared" si="330"/>
        <v>0</v>
      </c>
      <c r="UK4136" s="8">
        <f t="shared" si="331"/>
        <v>0</v>
      </c>
    </row>
    <row r="4137" spans="2:557" x14ac:dyDescent="0.25">
      <c r="B4137" s="60">
        <v>4132</v>
      </c>
      <c r="UA4137" s="8">
        <f t="array" ref="UA4137">SUM(LEN($O4137:$PX4137))-SUM(LEN(SUBSTITUTE(UPPER($O4137:$PX4137),"R","")))</f>
        <v>0</v>
      </c>
      <c r="UB4137" s="8">
        <f t="array" ref="UB4137">SUM(LEN($O4137:$PX4137))-SUM(LEN(SUBSTITUTE(UPPER($O4137:$PX4137),"A","")))</f>
        <v>0</v>
      </c>
      <c r="UC4137" s="8">
        <f t="array" ref="UC4137">SUM(LEN($O4137:$PX4137))-SUM(LEN(SUBSTITUTE(UPPER($O4137:$PX4137),"P","")))</f>
        <v>0</v>
      </c>
      <c r="UG4137" s="8">
        <f t="shared" si="327"/>
        <v>0</v>
      </c>
      <c r="UH4137" s="8">
        <f t="shared" si="328"/>
        <v>0</v>
      </c>
      <c r="UI4137" s="8">
        <f t="shared" si="329"/>
        <v>0</v>
      </c>
      <c r="UJ4137" s="8">
        <f t="shared" si="330"/>
        <v>0</v>
      </c>
      <c r="UK4137" s="8">
        <f t="shared" si="331"/>
        <v>0</v>
      </c>
    </row>
    <row r="4138" spans="2:557" x14ac:dyDescent="0.25">
      <c r="B4138" s="60">
        <v>4133</v>
      </c>
      <c r="UA4138" s="8">
        <f t="array" ref="UA4138">SUM(LEN($O4138:$PX4138))-SUM(LEN(SUBSTITUTE(UPPER($O4138:$PX4138),"R","")))</f>
        <v>0</v>
      </c>
      <c r="UB4138" s="8">
        <f t="array" ref="UB4138">SUM(LEN($O4138:$PX4138))-SUM(LEN(SUBSTITUTE(UPPER($O4138:$PX4138),"A","")))</f>
        <v>0</v>
      </c>
      <c r="UC4138" s="8">
        <f t="array" ref="UC4138">SUM(LEN($O4138:$PX4138))-SUM(LEN(SUBSTITUTE(UPPER($O4138:$PX4138),"P","")))</f>
        <v>0</v>
      </c>
      <c r="UG4138" s="8">
        <f t="shared" si="327"/>
        <v>0</v>
      </c>
      <c r="UH4138" s="8">
        <f t="shared" si="328"/>
        <v>0</v>
      </c>
      <c r="UI4138" s="8">
        <f t="shared" si="329"/>
        <v>0</v>
      </c>
      <c r="UJ4138" s="8">
        <f t="shared" si="330"/>
        <v>0</v>
      </c>
      <c r="UK4138" s="8">
        <f t="shared" si="331"/>
        <v>0</v>
      </c>
    </row>
    <row r="4139" spans="2:557" x14ac:dyDescent="0.25">
      <c r="B4139" s="60">
        <v>4134</v>
      </c>
      <c r="UA4139" s="8">
        <f t="array" ref="UA4139">SUM(LEN($O4139:$PX4139))-SUM(LEN(SUBSTITUTE(UPPER($O4139:$PX4139),"R","")))</f>
        <v>0</v>
      </c>
      <c r="UB4139" s="8">
        <f t="array" ref="UB4139">SUM(LEN($O4139:$PX4139))-SUM(LEN(SUBSTITUTE(UPPER($O4139:$PX4139),"A","")))</f>
        <v>0</v>
      </c>
      <c r="UC4139" s="8">
        <f t="array" ref="UC4139">SUM(LEN($O4139:$PX4139))-SUM(LEN(SUBSTITUTE(UPPER($O4139:$PX4139),"P","")))</f>
        <v>0</v>
      </c>
      <c r="UG4139" s="8">
        <f t="shared" si="327"/>
        <v>0</v>
      </c>
      <c r="UH4139" s="8">
        <f t="shared" si="328"/>
        <v>0</v>
      </c>
      <c r="UI4139" s="8">
        <f t="shared" si="329"/>
        <v>0</v>
      </c>
      <c r="UJ4139" s="8">
        <f t="shared" si="330"/>
        <v>0</v>
      </c>
      <c r="UK4139" s="8">
        <f t="shared" si="331"/>
        <v>0</v>
      </c>
    </row>
    <row r="4140" spans="2:557" x14ac:dyDescent="0.25">
      <c r="B4140" s="60">
        <v>4135</v>
      </c>
      <c r="UA4140" s="8">
        <f t="array" ref="UA4140">SUM(LEN($O4140:$PX4140))-SUM(LEN(SUBSTITUTE(UPPER($O4140:$PX4140),"R","")))</f>
        <v>0</v>
      </c>
      <c r="UB4140" s="8">
        <f t="array" ref="UB4140">SUM(LEN($O4140:$PX4140))-SUM(LEN(SUBSTITUTE(UPPER($O4140:$PX4140),"A","")))</f>
        <v>0</v>
      </c>
      <c r="UC4140" s="8">
        <f t="array" ref="UC4140">SUM(LEN($O4140:$PX4140))-SUM(LEN(SUBSTITUTE(UPPER($O4140:$PX4140),"P","")))</f>
        <v>0</v>
      </c>
      <c r="UG4140" s="8">
        <f t="shared" si="327"/>
        <v>0</v>
      </c>
      <c r="UH4140" s="8">
        <f t="shared" si="328"/>
        <v>0</v>
      </c>
      <c r="UI4140" s="8">
        <f t="shared" si="329"/>
        <v>0</v>
      </c>
      <c r="UJ4140" s="8">
        <f t="shared" si="330"/>
        <v>0</v>
      </c>
      <c r="UK4140" s="8">
        <f t="shared" si="331"/>
        <v>0</v>
      </c>
    </row>
    <row r="4141" spans="2:557" x14ac:dyDescent="0.25">
      <c r="B4141" s="60">
        <v>4136</v>
      </c>
      <c r="UA4141" s="8">
        <f t="array" ref="UA4141">SUM(LEN($O4141:$PX4141))-SUM(LEN(SUBSTITUTE(UPPER($O4141:$PX4141),"R","")))</f>
        <v>0</v>
      </c>
      <c r="UB4141" s="8">
        <f t="array" ref="UB4141">SUM(LEN($O4141:$PX4141))-SUM(LEN(SUBSTITUTE(UPPER($O4141:$PX4141),"A","")))</f>
        <v>0</v>
      </c>
      <c r="UC4141" s="8">
        <f t="array" ref="UC4141">SUM(LEN($O4141:$PX4141))-SUM(LEN(SUBSTITUTE(UPPER($O4141:$PX4141),"P","")))</f>
        <v>0</v>
      </c>
      <c r="UG4141" s="8">
        <f t="shared" si="327"/>
        <v>0</v>
      </c>
      <c r="UH4141" s="8">
        <f t="shared" si="328"/>
        <v>0</v>
      </c>
      <c r="UI4141" s="8">
        <f t="shared" si="329"/>
        <v>0</v>
      </c>
      <c r="UJ4141" s="8">
        <f t="shared" si="330"/>
        <v>0</v>
      </c>
      <c r="UK4141" s="8">
        <f t="shared" si="331"/>
        <v>0</v>
      </c>
    </row>
    <row r="4142" spans="2:557" x14ac:dyDescent="0.25">
      <c r="B4142" s="60">
        <v>4137</v>
      </c>
      <c r="UA4142" s="8">
        <f t="array" ref="UA4142">SUM(LEN($O4142:$PX4142))-SUM(LEN(SUBSTITUTE(UPPER($O4142:$PX4142),"R","")))</f>
        <v>0</v>
      </c>
      <c r="UB4142" s="8">
        <f t="array" ref="UB4142">SUM(LEN($O4142:$PX4142))-SUM(LEN(SUBSTITUTE(UPPER($O4142:$PX4142),"A","")))</f>
        <v>0</v>
      </c>
      <c r="UC4142" s="8">
        <f t="array" ref="UC4142">SUM(LEN($O4142:$PX4142))-SUM(LEN(SUBSTITUTE(UPPER($O4142:$PX4142),"P","")))</f>
        <v>0</v>
      </c>
      <c r="UG4142" s="8">
        <f t="shared" si="327"/>
        <v>0</v>
      </c>
      <c r="UH4142" s="8">
        <f t="shared" si="328"/>
        <v>0</v>
      </c>
      <c r="UI4142" s="8">
        <f t="shared" si="329"/>
        <v>0</v>
      </c>
      <c r="UJ4142" s="8">
        <f t="shared" si="330"/>
        <v>0</v>
      </c>
      <c r="UK4142" s="8">
        <f t="shared" si="331"/>
        <v>0</v>
      </c>
    </row>
    <row r="4143" spans="2:557" x14ac:dyDescent="0.25">
      <c r="B4143" s="60">
        <v>4138</v>
      </c>
      <c r="UA4143" s="8">
        <f t="array" ref="UA4143">SUM(LEN($O4143:$PX4143))-SUM(LEN(SUBSTITUTE(UPPER($O4143:$PX4143),"R","")))</f>
        <v>0</v>
      </c>
      <c r="UB4143" s="8">
        <f t="array" ref="UB4143">SUM(LEN($O4143:$PX4143))-SUM(LEN(SUBSTITUTE(UPPER($O4143:$PX4143),"A","")))</f>
        <v>0</v>
      </c>
      <c r="UC4143" s="8">
        <f t="array" ref="UC4143">SUM(LEN($O4143:$PX4143))-SUM(LEN(SUBSTITUTE(UPPER($O4143:$PX4143),"P","")))</f>
        <v>0</v>
      </c>
      <c r="UG4143" s="8">
        <f t="shared" si="327"/>
        <v>0</v>
      </c>
      <c r="UH4143" s="8">
        <f t="shared" si="328"/>
        <v>0</v>
      </c>
      <c r="UI4143" s="8">
        <f t="shared" si="329"/>
        <v>0</v>
      </c>
      <c r="UJ4143" s="8">
        <f t="shared" si="330"/>
        <v>0</v>
      </c>
      <c r="UK4143" s="8">
        <f t="shared" si="331"/>
        <v>0</v>
      </c>
    </row>
    <row r="4144" spans="2:557" x14ac:dyDescent="0.25">
      <c r="B4144" s="60">
        <v>4139</v>
      </c>
      <c r="UA4144" s="8">
        <f t="array" ref="UA4144">SUM(LEN($O4144:$PX4144))-SUM(LEN(SUBSTITUTE(UPPER($O4144:$PX4144),"R","")))</f>
        <v>0</v>
      </c>
      <c r="UB4144" s="8">
        <f t="array" ref="UB4144">SUM(LEN($O4144:$PX4144))-SUM(LEN(SUBSTITUTE(UPPER($O4144:$PX4144),"A","")))</f>
        <v>0</v>
      </c>
      <c r="UC4144" s="8">
        <f t="array" ref="UC4144">SUM(LEN($O4144:$PX4144))-SUM(LEN(SUBSTITUTE(UPPER($O4144:$PX4144),"P","")))</f>
        <v>0</v>
      </c>
      <c r="UG4144" s="8">
        <f t="shared" si="327"/>
        <v>0</v>
      </c>
      <c r="UH4144" s="8">
        <f t="shared" si="328"/>
        <v>0</v>
      </c>
      <c r="UI4144" s="8">
        <f t="shared" si="329"/>
        <v>0</v>
      </c>
      <c r="UJ4144" s="8">
        <f t="shared" si="330"/>
        <v>0</v>
      </c>
      <c r="UK4144" s="8">
        <f t="shared" si="331"/>
        <v>0</v>
      </c>
    </row>
    <row r="4145" spans="2:557" x14ac:dyDescent="0.25">
      <c r="B4145" s="60">
        <v>4140</v>
      </c>
      <c r="UA4145" s="8">
        <f t="array" ref="UA4145">SUM(LEN($O4145:$PX4145))-SUM(LEN(SUBSTITUTE(UPPER($O4145:$PX4145),"R","")))</f>
        <v>0</v>
      </c>
      <c r="UB4145" s="8">
        <f t="array" ref="UB4145">SUM(LEN($O4145:$PX4145))-SUM(LEN(SUBSTITUTE(UPPER($O4145:$PX4145),"A","")))</f>
        <v>0</v>
      </c>
      <c r="UC4145" s="8">
        <f t="array" ref="UC4145">SUM(LEN($O4145:$PX4145))-SUM(LEN(SUBSTITUTE(UPPER($O4145:$PX4145),"P","")))</f>
        <v>0</v>
      </c>
      <c r="UG4145" s="8">
        <f t="shared" si="327"/>
        <v>0</v>
      </c>
      <c r="UH4145" s="8">
        <f t="shared" si="328"/>
        <v>0</v>
      </c>
      <c r="UI4145" s="8">
        <f t="shared" si="329"/>
        <v>0</v>
      </c>
      <c r="UJ4145" s="8">
        <f t="shared" si="330"/>
        <v>0</v>
      </c>
      <c r="UK4145" s="8">
        <f t="shared" si="331"/>
        <v>0</v>
      </c>
    </row>
    <row r="4146" spans="2:557" x14ac:dyDescent="0.25">
      <c r="B4146" s="60">
        <v>4141</v>
      </c>
      <c r="UA4146" s="8">
        <f t="array" ref="UA4146">SUM(LEN($O4146:$PX4146))-SUM(LEN(SUBSTITUTE(UPPER($O4146:$PX4146),"R","")))</f>
        <v>0</v>
      </c>
      <c r="UB4146" s="8">
        <f t="array" ref="UB4146">SUM(LEN($O4146:$PX4146))-SUM(LEN(SUBSTITUTE(UPPER($O4146:$PX4146),"A","")))</f>
        <v>0</v>
      </c>
      <c r="UC4146" s="8">
        <f t="array" ref="UC4146">SUM(LEN($O4146:$PX4146))-SUM(LEN(SUBSTITUTE(UPPER($O4146:$PX4146),"P","")))</f>
        <v>0</v>
      </c>
      <c r="UG4146" s="8">
        <f t="shared" si="327"/>
        <v>0</v>
      </c>
      <c r="UH4146" s="8">
        <f t="shared" si="328"/>
        <v>0</v>
      </c>
      <c r="UI4146" s="8">
        <f t="shared" si="329"/>
        <v>0</v>
      </c>
      <c r="UJ4146" s="8">
        <f t="shared" si="330"/>
        <v>0</v>
      </c>
      <c r="UK4146" s="8">
        <f t="shared" si="331"/>
        <v>0</v>
      </c>
    </row>
    <row r="4147" spans="2:557" x14ac:dyDescent="0.25">
      <c r="B4147" s="60">
        <v>4142</v>
      </c>
      <c r="UA4147" s="8">
        <f t="array" ref="UA4147">SUM(LEN($O4147:$PX4147))-SUM(LEN(SUBSTITUTE(UPPER($O4147:$PX4147),"R","")))</f>
        <v>0</v>
      </c>
      <c r="UB4147" s="8">
        <f t="array" ref="UB4147">SUM(LEN($O4147:$PX4147))-SUM(LEN(SUBSTITUTE(UPPER($O4147:$PX4147),"A","")))</f>
        <v>0</v>
      </c>
      <c r="UC4147" s="8">
        <f t="array" ref="UC4147">SUM(LEN($O4147:$PX4147))-SUM(LEN(SUBSTITUTE(UPPER($O4147:$PX4147),"P","")))</f>
        <v>0</v>
      </c>
      <c r="UG4147" s="8">
        <f t="shared" si="327"/>
        <v>0</v>
      </c>
      <c r="UH4147" s="8">
        <f t="shared" si="328"/>
        <v>0</v>
      </c>
      <c r="UI4147" s="8">
        <f t="shared" si="329"/>
        <v>0</v>
      </c>
      <c r="UJ4147" s="8">
        <f t="shared" si="330"/>
        <v>0</v>
      </c>
      <c r="UK4147" s="8">
        <f t="shared" si="331"/>
        <v>0</v>
      </c>
    </row>
    <row r="4148" spans="2:557" x14ac:dyDescent="0.25">
      <c r="B4148" s="60">
        <v>4143</v>
      </c>
      <c r="UA4148" s="8">
        <f t="array" ref="UA4148">SUM(LEN($O4148:$PX4148))-SUM(LEN(SUBSTITUTE(UPPER($O4148:$PX4148),"R","")))</f>
        <v>0</v>
      </c>
      <c r="UB4148" s="8">
        <f t="array" ref="UB4148">SUM(LEN($O4148:$PX4148))-SUM(LEN(SUBSTITUTE(UPPER($O4148:$PX4148),"A","")))</f>
        <v>0</v>
      </c>
      <c r="UC4148" s="8">
        <f t="array" ref="UC4148">SUM(LEN($O4148:$PX4148))-SUM(LEN(SUBSTITUTE(UPPER($O4148:$PX4148),"P","")))</f>
        <v>0</v>
      </c>
      <c r="UG4148" s="8">
        <f t="shared" si="327"/>
        <v>0</v>
      </c>
      <c r="UH4148" s="8">
        <f t="shared" si="328"/>
        <v>0</v>
      </c>
      <c r="UI4148" s="8">
        <f t="shared" si="329"/>
        <v>0</v>
      </c>
      <c r="UJ4148" s="8">
        <f t="shared" si="330"/>
        <v>0</v>
      </c>
      <c r="UK4148" s="8">
        <f t="shared" si="331"/>
        <v>0</v>
      </c>
    </row>
    <row r="4149" spans="2:557" x14ac:dyDescent="0.25">
      <c r="B4149" s="60">
        <v>4144</v>
      </c>
      <c r="UA4149" s="8">
        <f t="array" ref="UA4149">SUM(LEN($O4149:$PX4149))-SUM(LEN(SUBSTITUTE(UPPER($O4149:$PX4149),"R","")))</f>
        <v>0</v>
      </c>
      <c r="UB4149" s="8">
        <f t="array" ref="UB4149">SUM(LEN($O4149:$PX4149))-SUM(LEN(SUBSTITUTE(UPPER($O4149:$PX4149),"A","")))</f>
        <v>0</v>
      </c>
      <c r="UC4149" s="8">
        <f t="array" ref="UC4149">SUM(LEN($O4149:$PX4149))-SUM(LEN(SUBSTITUTE(UPPER($O4149:$PX4149),"P","")))</f>
        <v>0</v>
      </c>
      <c r="UG4149" s="8">
        <f t="shared" si="327"/>
        <v>0</v>
      </c>
      <c r="UH4149" s="8">
        <f t="shared" si="328"/>
        <v>0</v>
      </c>
      <c r="UI4149" s="8">
        <f t="shared" si="329"/>
        <v>0</v>
      </c>
      <c r="UJ4149" s="8">
        <f t="shared" si="330"/>
        <v>0</v>
      </c>
      <c r="UK4149" s="8">
        <f t="shared" si="331"/>
        <v>0</v>
      </c>
    </row>
    <row r="4150" spans="2:557" x14ac:dyDescent="0.25">
      <c r="B4150" s="60">
        <v>4145</v>
      </c>
      <c r="UA4150" s="8">
        <f t="array" ref="UA4150">SUM(LEN($O4150:$PX4150))-SUM(LEN(SUBSTITUTE(UPPER($O4150:$PX4150),"R","")))</f>
        <v>0</v>
      </c>
      <c r="UB4150" s="8">
        <f t="array" ref="UB4150">SUM(LEN($O4150:$PX4150))-SUM(LEN(SUBSTITUTE(UPPER($O4150:$PX4150),"A","")))</f>
        <v>0</v>
      </c>
      <c r="UC4150" s="8">
        <f t="array" ref="UC4150">SUM(LEN($O4150:$PX4150))-SUM(LEN(SUBSTITUTE(UPPER($O4150:$PX4150),"P","")))</f>
        <v>0</v>
      </c>
      <c r="UG4150" s="8">
        <f t="shared" si="327"/>
        <v>0</v>
      </c>
      <c r="UH4150" s="8">
        <f t="shared" si="328"/>
        <v>0</v>
      </c>
      <c r="UI4150" s="8">
        <f t="shared" si="329"/>
        <v>0</v>
      </c>
      <c r="UJ4150" s="8">
        <f t="shared" si="330"/>
        <v>0</v>
      </c>
      <c r="UK4150" s="8">
        <f t="shared" si="331"/>
        <v>0</v>
      </c>
    </row>
    <row r="4151" spans="2:557" x14ac:dyDescent="0.25">
      <c r="B4151" s="60">
        <v>4146</v>
      </c>
      <c r="UA4151" s="8">
        <f t="array" ref="UA4151">SUM(LEN($O4151:$PX4151))-SUM(LEN(SUBSTITUTE(UPPER($O4151:$PX4151),"R","")))</f>
        <v>0</v>
      </c>
      <c r="UB4151" s="8">
        <f t="array" ref="UB4151">SUM(LEN($O4151:$PX4151))-SUM(LEN(SUBSTITUTE(UPPER($O4151:$PX4151),"A","")))</f>
        <v>0</v>
      </c>
      <c r="UC4151" s="8">
        <f t="array" ref="UC4151">SUM(LEN($O4151:$PX4151))-SUM(LEN(SUBSTITUTE(UPPER($O4151:$PX4151),"P","")))</f>
        <v>0</v>
      </c>
      <c r="UG4151" s="8">
        <f t="shared" si="327"/>
        <v>0</v>
      </c>
      <c r="UH4151" s="8">
        <f t="shared" si="328"/>
        <v>0</v>
      </c>
      <c r="UI4151" s="8">
        <f t="shared" si="329"/>
        <v>0</v>
      </c>
      <c r="UJ4151" s="8">
        <f t="shared" si="330"/>
        <v>0</v>
      </c>
      <c r="UK4151" s="8">
        <f t="shared" si="331"/>
        <v>0</v>
      </c>
    </row>
    <row r="4152" spans="2:557" x14ac:dyDescent="0.25">
      <c r="B4152" s="60">
        <v>4147</v>
      </c>
      <c r="UA4152" s="8">
        <f t="array" ref="UA4152">SUM(LEN($O4152:$PX4152))-SUM(LEN(SUBSTITUTE(UPPER($O4152:$PX4152),"R","")))</f>
        <v>0</v>
      </c>
      <c r="UB4152" s="8">
        <f t="array" ref="UB4152">SUM(LEN($O4152:$PX4152))-SUM(LEN(SUBSTITUTE(UPPER($O4152:$PX4152),"A","")))</f>
        <v>0</v>
      </c>
      <c r="UC4152" s="8">
        <f t="array" ref="UC4152">SUM(LEN($O4152:$PX4152))-SUM(LEN(SUBSTITUTE(UPPER($O4152:$PX4152),"P","")))</f>
        <v>0</v>
      </c>
      <c r="UG4152" s="8">
        <f t="shared" si="327"/>
        <v>0</v>
      </c>
      <c r="UH4152" s="8">
        <f t="shared" si="328"/>
        <v>0</v>
      </c>
      <c r="UI4152" s="8">
        <f t="shared" si="329"/>
        <v>0</v>
      </c>
      <c r="UJ4152" s="8">
        <f t="shared" si="330"/>
        <v>0</v>
      </c>
      <c r="UK4152" s="8">
        <f t="shared" si="331"/>
        <v>0</v>
      </c>
    </row>
    <row r="4153" spans="2:557" x14ac:dyDescent="0.25">
      <c r="B4153" s="60">
        <v>4148</v>
      </c>
      <c r="UA4153" s="8">
        <f t="array" ref="UA4153">SUM(LEN($O4153:$PX4153))-SUM(LEN(SUBSTITUTE(UPPER($O4153:$PX4153),"R","")))</f>
        <v>0</v>
      </c>
      <c r="UB4153" s="8">
        <f t="array" ref="UB4153">SUM(LEN($O4153:$PX4153))-SUM(LEN(SUBSTITUTE(UPPER($O4153:$PX4153),"A","")))</f>
        <v>0</v>
      </c>
      <c r="UC4153" s="8">
        <f t="array" ref="UC4153">SUM(LEN($O4153:$PX4153))-SUM(LEN(SUBSTITUTE(UPPER($O4153:$PX4153),"P","")))</f>
        <v>0</v>
      </c>
      <c r="UG4153" s="8">
        <f t="shared" si="327"/>
        <v>0</v>
      </c>
      <c r="UH4153" s="8">
        <f t="shared" si="328"/>
        <v>0</v>
      </c>
      <c r="UI4153" s="8">
        <f t="shared" si="329"/>
        <v>0</v>
      </c>
      <c r="UJ4153" s="8">
        <f t="shared" si="330"/>
        <v>0</v>
      </c>
      <c r="UK4153" s="8">
        <f t="shared" si="331"/>
        <v>0</v>
      </c>
    </row>
    <row r="4154" spans="2:557" x14ac:dyDescent="0.25">
      <c r="B4154" s="60">
        <v>4149</v>
      </c>
      <c r="UA4154" s="8">
        <f t="array" ref="UA4154">SUM(LEN($O4154:$PX4154))-SUM(LEN(SUBSTITUTE(UPPER($O4154:$PX4154),"R","")))</f>
        <v>0</v>
      </c>
      <c r="UB4154" s="8">
        <f t="array" ref="UB4154">SUM(LEN($O4154:$PX4154))-SUM(LEN(SUBSTITUTE(UPPER($O4154:$PX4154),"A","")))</f>
        <v>0</v>
      </c>
      <c r="UC4154" s="8">
        <f t="array" ref="UC4154">SUM(LEN($O4154:$PX4154))-SUM(LEN(SUBSTITUTE(UPPER($O4154:$PX4154),"P","")))</f>
        <v>0</v>
      </c>
      <c r="UG4154" s="8">
        <f t="shared" si="327"/>
        <v>0</v>
      </c>
      <c r="UH4154" s="8">
        <f t="shared" si="328"/>
        <v>0</v>
      </c>
      <c r="UI4154" s="8">
        <f t="shared" si="329"/>
        <v>0</v>
      </c>
      <c r="UJ4154" s="8">
        <f t="shared" si="330"/>
        <v>0</v>
      </c>
      <c r="UK4154" s="8">
        <f t="shared" si="331"/>
        <v>0</v>
      </c>
    </row>
    <row r="4155" spans="2:557" x14ac:dyDescent="0.25">
      <c r="B4155" s="60">
        <v>4150</v>
      </c>
      <c r="UA4155" s="8">
        <f t="array" ref="UA4155">SUM(LEN($O4155:$PX4155))-SUM(LEN(SUBSTITUTE(UPPER($O4155:$PX4155),"R","")))</f>
        <v>0</v>
      </c>
      <c r="UB4155" s="8">
        <f t="array" ref="UB4155">SUM(LEN($O4155:$PX4155))-SUM(LEN(SUBSTITUTE(UPPER($O4155:$PX4155),"A","")))</f>
        <v>0</v>
      </c>
      <c r="UC4155" s="8">
        <f t="array" ref="UC4155">SUM(LEN($O4155:$PX4155))-SUM(LEN(SUBSTITUTE(UPPER($O4155:$PX4155),"P","")))</f>
        <v>0</v>
      </c>
      <c r="UG4155" s="8">
        <f t="shared" si="327"/>
        <v>0</v>
      </c>
      <c r="UH4155" s="8">
        <f t="shared" si="328"/>
        <v>0</v>
      </c>
      <c r="UI4155" s="8">
        <f t="shared" si="329"/>
        <v>0</v>
      </c>
      <c r="UJ4155" s="8">
        <f t="shared" si="330"/>
        <v>0</v>
      </c>
      <c r="UK4155" s="8">
        <f t="shared" si="331"/>
        <v>0</v>
      </c>
    </row>
    <row r="4156" spans="2:557" x14ac:dyDescent="0.25">
      <c r="B4156" s="60">
        <v>4151</v>
      </c>
      <c r="UA4156" s="8">
        <f t="array" ref="UA4156">SUM(LEN($O4156:$PX4156))-SUM(LEN(SUBSTITUTE(UPPER($O4156:$PX4156),"R","")))</f>
        <v>0</v>
      </c>
      <c r="UB4156" s="8">
        <f t="array" ref="UB4156">SUM(LEN($O4156:$PX4156))-SUM(LEN(SUBSTITUTE(UPPER($O4156:$PX4156),"A","")))</f>
        <v>0</v>
      </c>
      <c r="UC4156" s="8">
        <f t="array" ref="UC4156">SUM(LEN($O4156:$PX4156))-SUM(LEN(SUBSTITUTE(UPPER($O4156:$PX4156),"P","")))</f>
        <v>0</v>
      </c>
      <c r="UG4156" s="8">
        <f t="shared" si="327"/>
        <v>0</v>
      </c>
      <c r="UH4156" s="8">
        <f t="shared" si="328"/>
        <v>0</v>
      </c>
      <c r="UI4156" s="8">
        <f t="shared" si="329"/>
        <v>0</v>
      </c>
      <c r="UJ4156" s="8">
        <f t="shared" si="330"/>
        <v>0</v>
      </c>
      <c r="UK4156" s="8">
        <f t="shared" si="331"/>
        <v>0</v>
      </c>
    </row>
    <row r="4157" spans="2:557" x14ac:dyDescent="0.25">
      <c r="B4157" s="60">
        <v>4152</v>
      </c>
      <c r="UA4157" s="8">
        <f t="array" ref="UA4157">SUM(LEN($O4157:$PX4157))-SUM(LEN(SUBSTITUTE(UPPER($O4157:$PX4157),"R","")))</f>
        <v>0</v>
      </c>
      <c r="UB4157" s="8">
        <f t="array" ref="UB4157">SUM(LEN($O4157:$PX4157))-SUM(LEN(SUBSTITUTE(UPPER($O4157:$PX4157),"A","")))</f>
        <v>0</v>
      </c>
      <c r="UC4157" s="8">
        <f t="array" ref="UC4157">SUM(LEN($O4157:$PX4157))-SUM(LEN(SUBSTITUTE(UPPER($O4157:$PX4157),"P","")))</f>
        <v>0</v>
      </c>
      <c r="UG4157" s="8">
        <f t="shared" si="327"/>
        <v>0</v>
      </c>
      <c r="UH4157" s="8">
        <f t="shared" si="328"/>
        <v>0</v>
      </c>
      <c r="UI4157" s="8">
        <f t="shared" si="329"/>
        <v>0</v>
      </c>
      <c r="UJ4157" s="8">
        <f t="shared" si="330"/>
        <v>0</v>
      </c>
      <c r="UK4157" s="8">
        <f t="shared" si="331"/>
        <v>0</v>
      </c>
    </row>
    <row r="4158" spans="2:557" x14ac:dyDescent="0.25">
      <c r="B4158" s="60">
        <v>4153</v>
      </c>
      <c r="UA4158" s="8">
        <f t="array" ref="UA4158">SUM(LEN($O4158:$PX4158))-SUM(LEN(SUBSTITUTE(UPPER($O4158:$PX4158),"R","")))</f>
        <v>0</v>
      </c>
      <c r="UB4158" s="8">
        <f t="array" ref="UB4158">SUM(LEN($O4158:$PX4158))-SUM(LEN(SUBSTITUTE(UPPER($O4158:$PX4158),"A","")))</f>
        <v>0</v>
      </c>
      <c r="UC4158" s="8">
        <f t="array" ref="UC4158">SUM(LEN($O4158:$PX4158))-SUM(LEN(SUBSTITUTE(UPPER($O4158:$PX4158),"P","")))</f>
        <v>0</v>
      </c>
      <c r="UG4158" s="8">
        <f t="shared" si="327"/>
        <v>0</v>
      </c>
      <c r="UH4158" s="8">
        <f t="shared" si="328"/>
        <v>0</v>
      </c>
      <c r="UI4158" s="8">
        <f t="shared" si="329"/>
        <v>0</v>
      </c>
      <c r="UJ4158" s="8">
        <f t="shared" si="330"/>
        <v>0</v>
      </c>
      <c r="UK4158" s="8">
        <f t="shared" si="331"/>
        <v>0</v>
      </c>
    </row>
    <row r="4159" spans="2:557" x14ac:dyDescent="0.25">
      <c r="B4159" s="60">
        <v>4154</v>
      </c>
      <c r="UA4159" s="8">
        <f t="array" ref="UA4159">SUM(LEN($O4159:$PX4159))-SUM(LEN(SUBSTITUTE(UPPER($O4159:$PX4159),"R","")))</f>
        <v>0</v>
      </c>
      <c r="UB4159" s="8">
        <f t="array" ref="UB4159">SUM(LEN($O4159:$PX4159))-SUM(LEN(SUBSTITUTE(UPPER($O4159:$PX4159),"A","")))</f>
        <v>0</v>
      </c>
      <c r="UC4159" s="8">
        <f t="array" ref="UC4159">SUM(LEN($O4159:$PX4159))-SUM(LEN(SUBSTITUTE(UPPER($O4159:$PX4159),"P","")))</f>
        <v>0</v>
      </c>
      <c r="UG4159" s="8">
        <f t="shared" si="327"/>
        <v>0</v>
      </c>
      <c r="UH4159" s="8">
        <f t="shared" si="328"/>
        <v>0</v>
      </c>
      <c r="UI4159" s="8">
        <f t="shared" si="329"/>
        <v>0</v>
      </c>
      <c r="UJ4159" s="8">
        <f t="shared" si="330"/>
        <v>0</v>
      </c>
      <c r="UK4159" s="8">
        <f t="shared" si="331"/>
        <v>0</v>
      </c>
    </row>
    <row r="4160" spans="2:557" x14ac:dyDescent="0.25">
      <c r="B4160" s="60">
        <v>4155</v>
      </c>
      <c r="UA4160" s="8">
        <f t="array" ref="UA4160">SUM(LEN($O4160:$PX4160))-SUM(LEN(SUBSTITUTE(UPPER($O4160:$PX4160),"R","")))</f>
        <v>0</v>
      </c>
      <c r="UB4160" s="8">
        <f t="array" ref="UB4160">SUM(LEN($O4160:$PX4160))-SUM(LEN(SUBSTITUTE(UPPER($O4160:$PX4160),"A","")))</f>
        <v>0</v>
      </c>
      <c r="UC4160" s="8">
        <f t="array" ref="UC4160">SUM(LEN($O4160:$PX4160))-SUM(LEN(SUBSTITUTE(UPPER($O4160:$PX4160),"P","")))</f>
        <v>0</v>
      </c>
      <c r="UG4160" s="8">
        <f t="shared" si="327"/>
        <v>0</v>
      </c>
      <c r="UH4160" s="8">
        <f t="shared" si="328"/>
        <v>0</v>
      </c>
      <c r="UI4160" s="8">
        <f t="shared" si="329"/>
        <v>0</v>
      </c>
      <c r="UJ4160" s="8">
        <f t="shared" si="330"/>
        <v>0</v>
      </c>
      <c r="UK4160" s="8">
        <f t="shared" si="331"/>
        <v>0</v>
      </c>
    </row>
    <row r="4161" spans="2:557" x14ac:dyDescent="0.25">
      <c r="B4161" s="60">
        <v>4156</v>
      </c>
      <c r="UA4161" s="8">
        <f t="array" ref="UA4161">SUM(LEN($O4161:$PX4161))-SUM(LEN(SUBSTITUTE(UPPER($O4161:$PX4161),"R","")))</f>
        <v>0</v>
      </c>
      <c r="UB4161" s="8">
        <f t="array" ref="UB4161">SUM(LEN($O4161:$PX4161))-SUM(LEN(SUBSTITUTE(UPPER($O4161:$PX4161),"A","")))</f>
        <v>0</v>
      </c>
      <c r="UC4161" s="8">
        <f t="array" ref="UC4161">SUM(LEN($O4161:$PX4161))-SUM(LEN(SUBSTITUTE(UPPER($O4161:$PX4161),"P","")))</f>
        <v>0</v>
      </c>
      <c r="UG4161" s="8">
        <f t="shared" si="327"/>
        <v>0</v>
      </c>
      <c r="UH4161" s="8">
        <f t="shared" si="328"/>
        <v>0</v>
      </c>
      <c r="UI4161" s="8">
        <f t="shared" si="329"/>
        <v>0</v>
      </c>
      <c r="UJ4161" s="8">
        <f t="shared" si="330"/>
        <v>0</v>
      </c>
      <c r="UK4161" s="8">
        <f t="shared" si="331"/>
        <v>0</v>
      </c>
    </row>
    <row r="4162" spans="2:557" x14ac:dyDescent="0.25">
      <c r="B4162" s="60">
        <v>4157</v>
      </c>
      <c r="UA4162" s="8">
        <f t="array" ref="UA4162">SUM(LEN($O4162:$PX4162))-SUM(LEN(SUBSTITUTE(UPPER($O4162:$PX4162),"R","")))</f>
        <v>0</v>
      </c>
      <c r="UB4162" s="8">
        <f t="array" ref="UB4162">SUM(LEN($O4162:$PX4162))-SUM(LEN(SUBSTITUTE(UPPER($O4162:$PX4162),"A","")))</f>
        <v>0</v>
      </c>
      <c r="UC4162" s="8">
        <f t="array" ref="UC4162">SUM(LEN($O4162:$PX4162))-SUM(LEN(SUBSTITUTE(UPPER($O4162:$PX4162),"P","")))</f>
        <v>0</v>
      </c>
      <c r="UG4162" s="8">
        <f t="shared" si="327"/>
        <v>0</v>
      </c>
      <c r="UH4162" s="8">
        <f t="shared" si="328"/>
        <v>0</v>
      </c>
      <c r="UI4162" s="8">
        <f t="shared" si="329"/>
        <v>0</v>
      </c>
      <c r="UJ4162" s="8">
        <f t="shared" si="330"/>
        <v>0</v>
      </c>
      <c r="UK4162" s="8">
        <f t="shared" si="331"/>
        <v>0</v>
      </c>
    </row>
    <row r="4163" spans="2:557" x14ac:dyDescent="0.25">
      <c r="B4163" s="60">
        <v>4158</v>
      </c>
      <c r="UA4163" s="8">
        <f t="array" ref="UA4163">SUM(LEN($O4163:$PX4163))-SUM(LEN(SUBSTITUTE(UPPER($O4163:$PX4163),"R","")))</f>
        <v>0</v>
      </c>
      <c r="UB4163" s="8">
        <f t="array" ref="UB4163">SUM(LEN($O4163:$PX4163))-SUM(LEN(SUBSTITUTE(UPPER($O4163:$PX4163),"A","")))</f>
        <v>0</v>
      </c>
      <c r="UC4163" s="8">
        <f t="array" ref="UC4163">SUM(LEN($O4163:$PX4163))-SUM(LEN(SUBSTITUTE(UPPER($O4163:$PX4163),"P","")))</f>
        <v>0</v>
      </c>
      <c r="UG4163" s="8">
        <f t="shared" si="327"/>
        <v>0</v>
      </c>
      <c r="UH4163" s="8">
        <f t="shared" si="328"/>
        <v>0</v>
      </c>
      <c r="UI4163" s="8">
        <f t="shared" si="329"/>
        <v>0</v>
      </c>
      <c r="UJ4163" s="8">
        <f t="shared" si="330"/>
        <v>0</v>
      </c>
      <c r="UK4163" s="8">
        <f t="shared" si="331"/>
        <v>0</v>
      </c>
    </row>
    <row r="4164" spans="2:557" x14ac:dyDescent="0.25">
      <c r="B4164" s="60">
        <v>4159</v>
      </c>
      <c r="UA4164" s="8">
        <f t="array" ref="UA4164">SUM(LEN($O4164:$PX4164))-SUM(LEN(SUBSTITUTE(UPPER($O4164:$PX4164),"R","")))</f>
        <v>0</v>
      </c>
      <c r="UB4164" s="8">
        <f t="array" ref="UB4164">SUM(LEN($O4164:$PX4164))-SUM(LEN(SUBSTITUTE(UPPER($O4164:$PX4164),"A","")))</f>
        <v>0</v>
      </c>
      <c r="UC4164" s="8">
        <f t="array" ref="UC4164">SUM(LEN($O4164:$PX4164))-SUM(LEN(SUBSTITUTE(UPPER($O4164:$PX4164),"P","")))</f>
        <v>0</v>
      </c>
      <c r="UG4164" s="8">
        <f t="shared" si="327"/>
        <v>0</v>
      </c>
      <c r="UH4164" s="8">
        <f t="shared" si="328"/>
        <v>0</v>
      </c>
      <c r="UI4164" s="8">
        <f t="shared" si="329"/>
        <v>0</v>
      </c>
      <c r="UJ4164" s="8">
        <f t="shared" si="330"/>
        <v>0</v>
      </c>
      <c r="UK4164" s="8">
        <f t="shared" si="331"/>
        <v>0</v>
      </c>
    </row>
    <row r="4165" spans="2:557" x14ac:dyDescent="0.25">
      <c r="B4165" s="60">
        <v>4160</v>
      </c>
      <c r="UA4165" s="8">
        <f t="array" ref="UA4165">SUM(LEN($O4165:$PX4165))-SUM(LEN(SUBSTITUTE(UPPER($O4165:$PX4165),"R","")))</f>
        <v>0</v>
      </c>
      <c r="UB4165" s="8">
        <f t="array" ref="UB4165">SUM(LEN($O4165:$PX4165))-SUM(LEN(SUBSTITUTE(UPPER($O4165:$PX4165),"A","")))</f>
        <v>0</v>
      </c>
      <c r="UC4165" s="8">
        <f t="array" ref="UC4165">SUM(LEN($O4165:$PX4165))-SUM(LEN(SUBSTITUTE(UPPER($O4165:$PX4165),"P","")))</f>
        <v>0</v>
      </c>
      <c r="UG4165" s="8">
        <f t="shared" si="327"/>
        <v>0</v>
      </c>
      <c r="UH4165" s="8">
        <f t="shared" si="328"/>
        <v>0</v>
      </c>
      <c r="UI4165" s="8">
        <f t="shared" si="329"/>
        <v>0</v>
      </c>
      <c r="UJ4165" s="8">
        <f t="shared" si="330"/>
        <v>0</v>
      </c>
      <c r="UK4165" s="8">
        <f t="shared" si="331"/>
        <v>0</v>
      </c>
    </row>
    <row r="4166" spans="2:557" x14ac:dyDescent="0.25">
      <c r="B4166" s="60">
        <v>4161</v>
      </c>
      <c r="UA4166" s="8">
        <f t="array" ref="UA4166">SUM(LEN($O4166:$PX4166))-SUM(LEN(SUBSTITUTE(UPPER($O4166:$PX4166),"R","")))</f>
        <v>0</v>
      </c>
      <c r="UB4166" s="8">
        <f t="array" ref="UB4166">SUM(LEN($O4166:$PX4166))-SUM(LEN(SUBSTITUTE(UPPER($O4166:$PX4166),"A","")))</f>
        <v>0</v>
      </c>
      <c r="UC4166" s="8">
        <f t="array" ref="UC4166">SUM(LEN($O4166:$PX4166))-SUM(LEN(SUBSTITUTE(UPPER($O4166:$PX4166),"P","")))</f>
        <v>0</v>
      </c>
      <c r="UG4166" s="8">
        <f t="shared" si="327"/>
        <v>0</v>
      </c>
      <c r="UH4166" s="8">
        <f t="shared" si="328"/>
        <v>0</v>
      </c>
      <c r="UI4166" s="8">
        <f t="shared" si="329"/>
        <v>0</v>
      </c>
      <c r="UJ4166" s="8">
        <f t="shared" si="330"/>
        <v>0</v>
      </c>
      <c r="UK4166" s="8">
        <f t="shared" si="331"/>
        <v>0</v>
      </c>
    </row>
    <row r="4167" spans="2:557" x14ac:dyDescent="0.25">
      <c r="B4167" s="60">
        <v>4162</v>
      </c>
      <c r="UA4167" s="8">
        <f t="array" ref="UA4167">SUM(LEN($O4167:$PX4167))-SUM(LEN(SUBSTITUTE(UPPER($O4167:$PX4167),"R","")))</f>
        <v>0</v>
      </c>
      <c r="UB4167" s="8">
        <f t="array" ref="UB4167">SUM(LEN($O4167:$PX4167))-SUM(LEN(SUBSTITUTE(UPPER($O4167:$PX4167),"A","")))</f>
        <v>0</v>
      </c>
      <c r="UC4167" s="8">
        <f t="array" ref="UC4167">SUM(LEN($O4167:$PX4167))-SUM(LEN(SUBSTITUTE(UPPER($O4167:$PX4167),"P","")))</f>
        <v>0</v>
      </c>
      <c r="UG4167" s="8">
        <f t="shared" ref="UG4167:UG4230" si="332">SUM(UA4167:UF4167)</f>
        <v>0</v>
      </c>
      <c r="UH4167" s="8">
        <f t="shared" ref="UH4167:UH4230" si="333">IF(OR($G4167="Grade 1",$G4167="Grade 2",$G4167="Grade 3"),1,0)</f>
        <v>0</v>
      </c>
      <c r="UI4167" s="8">
        <f t="shared" ref="UI4167:UI4230" si="334">IF(OR($G4167="Grade 4",$G4167="Grade 5",$G4167="Grade 6"),1,0)</f>
        <v>0</v>
      </c>
      <c r="UJ4167" s="8">
        <f t="shared" ref="UJ4167:UJ4230" si="335">IF(OR($G4167="Grade 7",$G4167="Grade 8",$G4167="Grade 9"),1,0)</f>
        <v>0</v>
      </c>
      <c r="UK4167" s="8">
        <f t="shared" ref="UK4167:UK4230" si="336">IF(OR($G4167="Grade 10",$G4167="Grade 11",$G4167="Grade 12"),1,0)</f>
        <v>0</v>
      </c>
    </row>
    <row r="4168" spans="2:557" x14ac:dyDescent="0.25">
      <c r="B4168" s="60">
        <v>4163</v>
      </c>
      <c r="UA4168" s="8">
        <f t="array" ref="UA4168">SUM(LEN($O4168:$PX4168))-SUM(LEN(SUBSTITUTE(UPPER($O4168:$PX4168),"R","")))</f>
        <v>0</v>
      </c>
      <c r="UB4168" s="8">
        <f t="array" ref="UB4168">SUM(LEN($O4168:$PX4168))-SUM(LEN(SUBSTITUTE(UPPER($O4168:$PX4168),"A","")))</f>
        <v>0</v>
      </c>
      <c r="UC4168" s="8">
        <f t="array" ref="UC4168">SUM(LEN($O4168:$PX4168))-SUM(LEN(SUBSTITUTE(UPPER($O4168:$PX4168),"P","")))</f>
        <v>0</v>
      </c>
      <c r="UG4168" s="8">
        <f t="shared" si="332"/>
        <v>0</v>
      </c>
      <c r="UH4168" s="8">
        <f t="shared" si="333"/>
        <v>0</v>
      </c>
      <c r="UI4168" s="8">
        <f t="shared" si="334"/>
        <v>0</v>
      </c>
      <c r="UJ4168" s="8">
        <f t="shared" si="335"/>
        <v>0</v>
      </c>
      <c r="UK4168" s="8">
        <f t="shared" si="336"/>
        <v>0</v>
      </c>
    </row>
    <row r="4169" spans="2:557" x14ac:dyDescent="0.25">
      <c r="B4169" s="60">
        <v>4164</v>
      </c>
      <c r="UA4169" s="8">
        <f t="array" ref="UA4169">SUM(LEN($O4169:$PX4169))-SUM(LEN(SUBSTITUTE(UPPER($O4169:$PX4169),"R","")))</f>
        <v>0</v>
      </c>
      <c r="UB4169" s="8">
        <f t="array" ref="UB4169">SUM(LEN($O4169:$PX4169))-SUM(LEN(SUBSTITUTE(UPPER($O4169:$PX4169),"A","")))</f>
        <v>0</v>
      </c>
      <c r="UC4169" s="8">
        <f t="array" ref="UC4169">SUM(LEN($O4169:$PX4169))-SUM(LEN(SUBSTITUTE(UPPER($O4169:$PX4169),"P","")))</f>
        <v>0</v>
      </c>
      <c r="UG4169" s="8">
        <f t="shared" si="332"/>
        <v>0</v>
      </c>
      <c r="UH4169" s="8">
        <f t="shared" si="333"/>
        <v>0</v>
      </c>
      <c r="UI4169" s="8">
        <f t="shared" si="334"/>
        <v>0</v>
      </c>
      <c r="UJ4169" s="8">
        <f t="shared" si="335"/>
        <v>0</v>
      </c>
      <c r="UK4169" s="8">
        <f t="shared" si="336"/>
        <v>0</v>
      </c>
    </row>
    <row r="4170" spans="2:557" x14ac:dyDescent="0.25">
      <c r="B4170" s="60">
        <v>4165</v>
      </c>
      <c r="UA4170" s="8">
        <f t="array" ref="UA4170">SUM(LEN($O4170:$PX4170))-SUM(LEN(SUBSTITUTE(UPPER($O4170:$PX4170),"R","")))</f>
        <v>0</v>
      </c>
      <c r="UB4170" s="8">
        <f t="array" ref="UB4170">SUM(LEN($O4170:$PX4170))-SUM(LEN(SUBSTITUTE(UPPER($O4170:$PX4170),"A","")))</f>
        <v>0</v>
      </c>
      <c r="UC4170" s="8">
        <f t="array" ref="UC4170">SUM(LEN($O4170:$PX4170))-SUM(LEN(SUBSTITUTE(UPPER($O4170:$PX4170),"P","")))</f>
        <v>0</v>
      </c>
      <c r="UG4170" s="8">
        <f t="shared" si="332"/>
        <v>0</v>
      </c>
      <c r="UH4170" s="8">
        <f t="shared" si="333"/>
        <v>0</v>
      </c>
      <c r="UI4170" s="8">
        <f t="shared" si="334"/>
        <v>0</v>
      </c>
      <c r="UJ4170" s="8">
        <f t="shared" si="335"/>
        <v>0</v>
      </c>
      <c r="UK4170" s="8">
        <f t="shared" si="336"/>
        <v>0</v>
      </c>
    </row>
    <row r="4171" spans="2:557" x14ac:dyDescent="0.25">
      <c r="B4171" s="60">
        <v>4166</v>
      </c>
      <c r="UA4171" s="8">
        <f t="array" ref="UA4171">SUM(LEN($O4171:$PX4171))-SUM(LEN(SUBSTITUTE(UPPER($O4171:$PX4171),"R","")))</f>
        <v>0</v>
      </c>
      <c r="UB4171" s="8">
        <f t="array" ref="UB4171">SUM(LEN($O4171:$PX4171))-SUM(LEN(SUBSTITUTE(UPPER($O4171:$PX4171),"A","")))</f>
        <v>0</v>
      </c>
      <c r="UC4171" s="8">
        <f t="array" ref="UC4171">SUM(LEN($O4171:$PX4171))-SUM(LEN(SUBSTITUTE(UPPER($O4171:$PX4171),"P","")))</f>
        <v>0</v>
      </c>
      <c r="UG4171" s="8">
        <f t="shared" si="332"/>
        <v>0</v>
      </c>
      <c r="UH4171" s="8">
        <f t="shared" si="333"/>
        <v>0</v>
      </c>
      <c r="UI4171" s="8">
        <f t="shared" si="334"/>
        <v>0</v>
      </c>
      <c r="UJ4171" s="8">
        <f t="shared" si="335"/>
        <v>0</v>
      </c>
      <c r="UK4171" s="8">
        <f t="shared" si="336"/>
        <v>0</v>
      </c>
    </row>
    <row r="4172" spans="2:557" x14ac:dyDescent="0.25">
      <c r="B4172" s="60">
        <v>4167</v>
      </c>
      <c r="UA4172" s="8">
        <f t="array" ref="UA4172">SUM(LEN($O4172:$PX4172))-SUM(LEN(SUBSTITUTE(UPPER($O4172:$PX4172),"R","")))</f>
        <v>0</v>
      </c>
      <c r="UB4172" s="8">
        <f t="array" ref="UB4172">SUM(LEN($O4172:$PX4172))-SUM(LEN(SUBSTITUTE(UPPER($O4172:$PX4172),"A","")))</f>
        <v>0</v>
      </c>
      <c r="UC4172" s="8">
        <f t="array" ref="UC4172">SUM(LEN($O4172:$PX4172))-SUM(LEN(SUBSTITUTE(UPPER($O4172:$PX4172),"P","")))</f>
        <v>0</v>
      </c>
      <c r="UG4172" s="8">
        <f t="shared" si="332"/>
        <v>0</v>
      </c>
      <c r="UH4172" s="8">
        <f t="shared" si="333"/>
        <v>0</v>
      </c>
      <c r="UI4172" s="8">
        <f t="shared" si="334"/>
        <v>0</v>
      </c>
      <c r="UJ4172" s="8">
        <f t="shared" si="335"/>
        <v>0</v>
      </c>
      <c r="UK4172" s="8">
        <f t="shared" si="336"/>
        <v>0</v>
      </c>
    </row>
    <row r="4173" spans="2:557" x14ac:dyDescent="0.25">
      <c r="B4173" s="60">
        <v>4168</v>
      </c>
      <c r="UA4173" s="8">
        <f t="array" ref="UA4173">SUM(LEN($O4173:$PX4173))-SUM(LEN(SUBSTITUTE(UPPER($O4173:$PX4173),"R","")))</f>
        <v>0</v>
      </c>
      <c r="UB4173" s="8">
        <f t="array" ref="UB4173">SUM(LEN($O4173:$PX4173))-SUM(LEN(SUBSTITUTE(UPPER($O4173:$PX4173),"A","")))</f>
        <v>0</v>
      </c>
      <c r="UC4173" s="8">
        <f t="array" ref="UC4173">SUM(LEN($O4173:$PX4173))-SUM(LEN(SUBSTITUTE(UPPER($O4173:$PX4173),"P","")))</f>
        <v>0</v>
      </c>
      <c r="UG4173" s="8">
        <f t="shared" si="332"/>
        <v>0</v>
      </c>
      <c r="UH4173" s="8">
        <f t="shared" si="333"/>
        <v>0</v>
      </c>
      <c r="UI4173" s="8">
        <f t="shared" si="334"/>
        <v>0</v>
      </c>
      <c r="UJ4173" s="8">
        <f t="shared" si="335"/>
        <v>0</v>
      </c>
      <c r="UK4173" s="8">
        <f t="shared" si="336"/>
        <v>0</v>
      </c>
    </row>
    <row r="4174" spans="2:557" x14ac:dyDescent="0.25">
      <c r="B4174" s="60">
        <v>4169</v>
      </c>
      <c r="UA4174" s="8">
        <f t="array" ref="UA4174">SUM(LEN($O4174:$PX4174))-SUM(LEN(SUBSTITUTE(UPPER($O4174:$PX4174),"R","")))</f>
        <v>0</v>
      </c>
      <c r="UB4174" s="8">
        <f t="array" ref="UB4174">SUM(LEN($O4174:$PX4174))-SUM(LEN(SUBSTITUTE(UPPER($O4174:$PX4174),"A","")))</f>
        <v>0</v>
      </c>
      <c r="UC4174" s="8">
        <f t="array" ref="UC4174">SUM(LEN($O4174:$PX4174))-SUM(LEN(SUBSTITUTE(UPPER($O4174:$PX4174),"P","")))</f>
        <v>0</v>
      </c>
      <c r="UG4174" s="8">
        <f t="shared" si="332"/>
        <v>0</v>
      </c>
      <c r="UH4174" s="8">
        <f t="shared" si="333"/>
        <v>0</v>
      </c>
      <c r="UI4174" s="8">
        <f t="shared" si="334"/>
        <v>0</v>
      </c>
      <c r="UJ4174" s="8">
        <f t="shared" si="335"/>
        <v>0</v>
      </c>
      <c r="UK4174" s="8">
        <f t="shared" si="336"/>
        <v>0</v>
      </c>
    </row>
    <row r="4175" spans="2:557" x14ac:dyDescent="0.25">
      <c r="B4175" s="60">
        <v>4170</v>
      </c>
      <c r="UA4175" s="8">
        <f t="array" ref="UA4175">SUM(LEN($O4175:$PX4175))-SUM(LEN(SUBSTITUTE(UPPER($O4175:$PX4175),"R","")))</f>
        <v>0</v>
      </c>
      <c r="UB4175" s="8">
        <f t="array" ref="UB4175">SUM(LEN($O4175:$PX4175))-SUM(LEN(SUBSTITUTE(UPPER($O4175:$PX4175),"A","")))</f>
        <v>0</v>
      </c>
      <c r="UC4175" s="8">
        <f t="array" ref="UC4175">SUM(LEN($O4175:$PX4175))-SUM(LEN(SUBSTITUTE(UPPER($O4175:$PX4175),"P","")))</f>
        <v>0</v>
      </c>
      <c r="UG4175" s="8">
        <f t="shared" si="332"/>
        <v>0</v>
      </c>
      <c r="UH4175" s="8">
        <f t="shared" si="333"/>
        <v>0</v>
      </c>
      <c r="UI4175" s="8">
        <f t="shared" si="334"/>
        <v>0</v>
      </c>
      <c r="UJ4175" s="8">
        <f t="shared" si="335"/>
        <v>0</v>
      </c>
      <c r="UK4175" s="8">
        <f t="shared" si="336"/>
        <v>0</v>
      </c>
    </row>
    <row r="4176" spans="2:557" x14ac:dyDescent="0.25">
      <c r="B4176" s="60">
        <v>4171</v>
      </c>
      <c r="UA4176" s="8">
        <f t="array" ref="UA4176">SUM(LEN($O4176:$PX4176))-SUM(LEN(SUBSTITUTE(UPPER($O4176:$PX4176),"R","")))</f>
        <v>0</v>
      </c>
      <c r="UB4176" s="8">
        <f t="array" ref="UB4176">SUM(LEN($O4176:$PX4176))-SUM(LEN(SUBSTITUTE(UPPER($O4176:$PX4176),"A","")))</f>
        <v>0</v>
      </c>
      <c r="UC4176" s="8">
        <f t="array" ref="UC4176">SUM(LEN($O4176:$PX4176))-SUM(LEN(SUBSTITUTE(UPPER($O4176:$PX4176),"P","")))</f>
        <v>0</v>
      </c>
      <c r="UG4176" s="8">
        <f t="shared" si="332"/>
        <v>0</v>
      </c>
      <c r="UH4176" s="8">
        <f t="shared" si="333"/>
        <v>0</v>
      </c>
      <c r="UI4176" s="8">
        <f t="shared" si="334"/>
        <v>0</v>
      </c>
      <c r="UJ4176" s="8">
        <f t="shared" si="335"/>
        <v>0</v>
      </c>
      <c r="UK4176" s="8">
        <f t="shared" si="336"/>
        <v>0</v>
      </c>
    </row>
    <row r="4177" spans="2:557" x14ac:dyDescent="0.25">
      <c r="B4177" s="60">
        <v>4172</v>
      </c>
      <c r="UA4177" s="8">
        <f t="array" ref="UA4177">SUM(LEN($O4177:$PX4177))-SUM(LEN(SUBSTITUTE(UPPER($O4177:$PX4177),"R","")))</f>
        <v>0</v>
      </c>
      <c r="UB4177" s="8">
        <f t="array" ref="UB4177">SUM(LEN($O4177:$PX4177))-SUM(LEN(SUBSTITUTE(UPPER($O4177:$PX4177),"A","")))</f>
        <v>0</v>
      </c>
      <c r="UC4177" s="8">
        <f t="array" ref="UC4177">SUM(LEN($O4177:$PX4177))-SUM(LEN(SUBSTITUTE(UPPER($O4177:$PX4177),"P","")))</f>
        <v>0</v>
      </c>
      <c r="UG4177" s="8">
        <f t="shared" si="332"/>
        <v>0</v>
      </c>
      <c r="UH4177" s="8">
        <f t="shared" si="333"/>
        <v>0</v>
      </c>
      <c r="UI4177" s="8">
        <f t="shared" si="334"/>
        <v>0</v>
      </c>
      <c r="UJ4177" s="8">
        <f t="shared" si="335"/>
        <v>0</v>
      </c>
      <c r="UK4177" s="8">
        <f t="shared" si="336"/>
        <v>0</v>
      </c>
    </row>
    <row r="4178" spans="2:557" x14ac:dyDescent="0.25">
      <c r="B4178" s="60">
        <v>4173</v>
      </c>
      <c r="UA4178" s="8">
        <f t="array" ref="UA4178">SUM(LEN($O4178:$PX4178))-SUM(LEN(SUBSTITUTE(UPPER($O4178:$PX4178),"R","")))</f>
        <v>0</v>
      </c>
      <c r="UB4178" s="8">
        <f t="array" ref="UB4178">SUM(LEN($O4178:$PX4178))-SUM(LEN(SUBSTITUTE(UPPER($O4178:$PX4178),"A","")))</f>
        <v>0</v>
      </c>
      <c r="UC4178" s="8">
        <f t="array" ref="UC4178">SUM(LEN($O4178:$PX4178))-SUM(LEN(SUBSTITUTE(UPPER($O4178:$PX4178),"P","")))</f>
        <v>0</v>
      </c>
      <c r="UG4178" s="8">
        <f t="shared" si="332"/>
        <v>0</v>
      </c>
      <c r="UH4178" s="8">
        <f t="shared" si="333"/>
        <v>0</v>
      </c>
      <c r="UI4178" s="8">
        <f t="shared" si="334"/>
        <v>0</v>
      </c>
      <c r="UJ4178" s="8">
        <f t="shared" si="335"/>
        <v>0</v>
      </c>
      <c r="UK4178" s="8">
        <f t="shared" si="336"/>
        <v>0</v>
      </c>
    </row>
    <row r="4179" spans="2:557" x14ac:dyDescent="0.25">
      <c r="B4179" s="60">
        <v>4174</v>
      </c>
      <c r="UA4179" s="8">
        <f t="array" ref="UA4179">SUM(LEN($O4179:$PX4179))-SUM(LEN(SUBSTITUTE(UPPER($O4179:$PX4179),"R","")))</f>
        <v>0</v>
      </c>
      <c r="UB4179" s="8">
        <f t="array" ref="UB4179">SUM(LEN($O4179:$PX4179))-SUM(LEN(SUBSTITUTE(UPPER($O4179:$PX4179),"A","")))</f>
        <v>0</v>
      </c>
      <c r="UC4179" s="8">
        <f t="array" ref="UC4179">SUM(LEN($O4179:$PX4179))-SUM(LEN(SUBSTITUTE(UPPER($O4179:$PX4179),"P","")))</f>
        <v>0</v>
      </c>
      <c r="UG4179" s="8">
        <f t="shared" si="332"/>
        <v>0</v>
      </c>
      <c r="UH4179" s="8">
        <f t="shared" si="333"/>
        <v>0</v>
      </c>
      <c r="UI4179" s="8">
        <f t="shared" si="334"/>
        <v>0</v>
      </c>
      <c r="UJ4179" s="8">
        <f t="shared" si="335"/>
        <v>0</v>
      </c>
      <c r="UK4179" s="8">
        <f t="shared" si="336"/>
        <v>0</v>
      </c>
    </row>
    <row r="4180" spans="2:557" x14ac:dyDescent="0.25">
      <c r="B4180" s="60">
        <v>4175</v>
      </c>
      <c r="UA4180" s="8">
        <f t="array" ref="UA4180">SUM(LEN($O4180:$PX4180))-SUM(LEN(SUBSTITUTE(UPPER($O4180:$PX4180),"R","")))</f>
        <v>0</v>
      </c>
      <c r="UB4180" s="8">
        <f t="array" ref="UB4180">SUM(LEN($O4180:$PX4180))-SUM(LEN(SUBSTITUTE(UPPER($O4180:$PX4180),"A","")))</f>
        <v>0</v>
      </c>
      <c r="UC4180" s="8">
        <f t="array" ref="UC4180">SUM(LEN($O4180:$PX4180))-SUM(LEN(SUBSTITUTE(UPPER($O4180:$PX4180),"P","")))</f>
        <v>0</v>
      </c>
      <c r="UG4180" s="8">
        <f t="shared" si="332"/>
        <v>0</v>
      </c>
      <c r="UH4180" s="8">
        <f t="shared" si="333"/>
        <v>0</v>
      </c>
      <c r="UI4180" s="8">
        <f t="shared" si="334"/>
        <v>0</v>
      </c>
      <c r="UJ4180" s="8">
        <f t="shared" si="335"/>
        <v>0</v>
      </c>
      <c r="UK4180" s="8">
        <f t="shared" si="336"/>
        <v>0</v>
      </c>
    </row>
    <row r="4181" spans="2:557" x14ac:dyDescent="0.25">
      <c r="B4181" s="60">
        <v>4176</v>
      </c>
      <c r="UA4181" s="8">
        <f t="array" ref="UA4181">SUM(LEN($O4181:$PX4181))-SUM(LEN(SUBSTITUTE(UPPER($O4181:$PX4181),"R","")))</f>
        <v>0</v>
      </c>
      <c r="UB4181" s="8">
        <f t="array" ref="UB4181">SUM(LEN($O4181:$PX4181))-SUM(LEN(SUBSTITUTE(UPPER($O4181:$PX4181),"A","")))</f>
        <v>0</v>
      </c>
      <c r="UC4181" s="8">
        <f t="array" ref="UC4181">SUM(LEN($O4181:$PX4181))-SUM(LEN(SUBSTITUTE(UPPER($O4181:$PX4181),"P","")))</f>
        <v>0</v>
      </c>
      <c r="UG4181" s="8">
        <f t="shared" si="332"/>
        <v>0</v>
      </c>
      <c r="UH4181" s="8">
        <f t="shared" si="333"/>
        <v>0</v>
      </c>
      <c r="UI4181" s="8">
        <f t="shared" si="334"/>
        <v>0</v>
      </c>
      <c r="UJ4181" s="8">
        <f t="shared" si="335"/>
        <v>0</v>
      </c>
      <c r="UK4181" s="8">
        <f t="shared" si="336"/>
        <v>0</v>
      </c>
    </row>
    <row r="4182" spans="2:557" x14ac:dyDescent="0.25">
      <c r="B4182" s="60">
        <v>4177</v>
      </c>
      <c r="UA4182" s="8">
        <f t="array" ref="UA4182">SUM(LEN($O4182:$PX4182))-SUM(LEN(SUBSTITUTE(UPPER($O4182:$PX4182),"R","")))</f>
        <v>0</v>
      </c>
      <c r="UB4182" s="8">
        <f t="array" ref="UB4182">SUM(LEN($O4182:$PX4182))-SUM(LEN(SUBSTITUTE(UPPER($O4182:$PX4182),"A","")))</f>
        <v>0</v>
      </c>
      <c r="UC4182" s="8">
        <f t="array" ref="UC4182">SUM(LEN($O4182:$PX4182))-SUM(LEN(SUBSTITUTE(UPPER($O4182:$PX4182),"P","")))</f>
        <v>0</v>
      </c>
      <c r="UG4182" s="8">
        <f t="shared" si="332"/>
        <v>0</v>
      </c>
      <c r="UH4182" s="8">
        <f t="shared" si="333"/>
        <v>0</v>
      </c>
      <c r="UI4182" s="8">
        <f t="shared" si="334"/>
        <v>0</v>
      </c>
      <c r="UJ4182" s="8">
        <f t="shared" si="335"/>
        <v>0</v>
      </c>
      <c r="UK4182" s="8">
        <f t="shared" si="336"/>
        <v>0</v>
      </c>
    </row>
    <row r="4183" spans="2:557" x14ac:dyDescent="0.25">
      <c r="B4183" s="60">
        <v>4178</v>
      </c>
      <c r="UA4183" s="8">
        <f t="array" ref="UA4183">SUM(LEN($O4183:$PX4183))-SUM(LEN(SUBSTITUTE(UPPER($O4183:$PX4183),"R","")))</f>
        <v>0</v>
      </c>
      <c r="UB4183" s="8">
        <f t="array" ref="UB4183">SUM(LEN($O4183:$PX4183))-SUM(LEN(SUBSTITUTE(UPPER($O4183:$PX4183),"A","")))</f>
        <v>0</v>
      </c>
      <c r="UC4183" s="8">
        <f t="array" ref="UC4183">SUM(LEN($O4183:$PX4183))-SUM(LEN(SUBSTITUTE(UPPER($O4183:$PX4183),"P","")))</f>
        <v>0</v>
      </c>
      <c r="UG4183" s="8">
        <f t="shared" si="332"/>
        <v>0</v>
      </c>
      <c r="UH4183" s="8">
        <f t="shared" si="333"/>
        <v>0</v>
      </c>
      <c r="UI4183" s="8">
        <f t="shared" si="334"/>
        <v>0</v>
      </c>
      <c r="UJ4183" s="8">
        <f t="shared" si="335"/>
        <v>0</v>
      </c>
      <c r="UK4183" s="8">
        <f t="shared" si="336"/>
        <v>0</v>
      </c>
    </row>
    <row r="4184" spans="2:557" x14ac:dyDescent="0.25">
      <c r="B4184" s="60">
        <v>4179</v>
      </c>
      <c r="UA4184" s="8">
        <f t="array" ref="UA4184">SUM(LEN($O4184:$PX4184))-SUM(LEN(SUBSTITUTE(UPPER($O4184:$PX4184),"R","")))</f>
        <v>0</v>
      </c>
      <c r="UB4184" s="8">
        <f t="array" ref="UB4184">SUM(LEN($O4184:$PX4184))-SUM(LEN(SUBSTITUTE(UPPER($O4184:$PX4184),"A","")))</f>
        <v>0</v>
      </c>
      <c r="UC4184" s="8">
        <f t="array" ref="UC4184">SUM(LEN($O4184:$PX4184))-SUM(LEN(SUBSTITUTE(UPPER($O4184:$PX4184),"P","")))</f>
        <v>0</v>
      </c>
      <c r="UG4184" s="8">
        <f t="shared" si="332"/>
        <v>0</v>
      </c>
      <c r="UH4184" s="8">
        <f t="shared" si="333"/>
        <v>0</v>
      </c>
      <c r="UI4184" s="8">
        <f t="shared" si="334"/>
        <v>0</v>
      </c>
      <c r="UJ4184" s="8">
        <f t="shared" si="335"/>
        <v>0</v>
      </c>
      <c r="UK4184" s="8">
        <f t="shared" si="336"/>
        <v>0</v>
      </c>
    </row>
    <row r="4185" spans="2:557" x14ac:dyDescent="0.25">
      <c r="B4185" s="60">
        <v>4180</v>
      </c>
      <c r="UA4185" s="8">
        <f t="array" ref="UA4185">SUM(LEN($O4185:$PX4185))-SUM(LEN(SUBSTITUTE(UPPER($O4185:$PX4185),"R","")))</f>
        <v>0</v>
      </c>
      <c r="UB4185" s="8">
        <f t="array" ref="UB4185">SUM(LEN($O4185:$PX4185))-SUM(LEN(SUBSTITUTE(UPPER($O4185:$PX4185),"A","")))</f>
        <v>0</v>
      </c>
      <c r="UC4185" s="8">
        <f t="array" ref="UC4185">SUM(LEN($O4185:$PX4185))-SUM(LEN(SUBSTITUTE(UPPER($O4185:$PX4185),"P","")))</f>
        <v>0</v>
      </c>
      <c r="UG4185" s="8">
        <f t="shared" si="332"/>
        <v>0</v>
      </c>
      <c r="UH4185" s="8">
        <f t="shared" si="333"/>
        <v>0</v>
      </c>
      <c r="UI4185" s="8">
        <f t="shared" si="334"/>
        <v>0</v>
      </c>
      <c r="UJ4185" s="8">
        <f t="shared" si="335"/>
        <v>0</v>
      </c>
      <c r="UK4185" s="8">
        <f t="shared" si="336"/>
        <v>0</v>
      </c>
    </row>
    <row r="4186" spans="2:557" x14ac:dyDescent="0.25">
      <c r="B4186" s="60">
        <v>4181</v>
      </c>
      <c r="UA4186" s="8">
        <f t="array" ref="UA4186">SUM(LEN($O4186:$PX4186))-SUM(LEN(SUBSTITUTE(UPPER($O4186:$PX4186),"R","")))</f>
        <v>0</v>
      </c>
      <c r="UB4186" s="8">
        <f t="array" ref="UB4186">SUM(LEN($O4186:$PX4186))-SUM(LEN(SUBSTITUTE(UPPER($O4186:$PX4186),"A","")))</f>
        <v>0</v>
      </c>
      <c r="UC4186" s="8">
        <f t="array" ref="UC4186">SUM(LEN($O4186:$PX4186))-SUM(LEN(SUBSTITUTE(UPPER($O4186:$PX4186),"P","")))</f>
        <v>0</v>
      </c>
      <c r="UG4186" s="8">
        <f t="shared" si="332"/>
        <v>0</v>
      </c>
      <c r="UH4186" s="8">
        <f t="shared" si="333"/>
        <v>0</v>
      </c>
      <c r="UI4186" s="8">
        <f t="shared" si="334"/>
        <v>0</v>
      </c>
      <c r="UJ4186" s="8">
        <f t="shared" si="335"/>
        <v>0</v>
      </c>
      <c r="UK4186" s="8">
        <f t="shared" si="336"/>
        <v>0</v>
      </c>
    </row>
    <row r="4187" spans="2:557" x14ac:dyDescent="0.25">
      <c r="B4187" s="60">
        <v>4182</v>
      </c>
      <c r="UA4187" s="8">
        <f t="array" ref="UA4187">SUM(LEN($O4187:$PX4187))-SUM(LEN(SUBSTITUTE(UPPER($O4187:$PX4187),"R","")))</f>
        <v>0</v>
      </c>
      <c r="UB4187" s="8">
        <f t="array" ref="UB4187">SUM(LEN($O4187:$PX4187))-SUM(LEN(SUBSTITUTE(UPPER($O4187:$PX4187),"A","")))</f>
        <v>0</v>
      </c>
      <c r="UC4187" s="8">
        <f t="array" ref="UC4187">SUM(LEN($O4187:$PX4187))-SUM(LEN(SUBSTITUTE(UPPER($O4187:$PX4187),"P","")))</f>
        <v>0</v>
      </c>
      <c r="UG4187" s="8">
        <f t="shared" si="332"/>
        <v>0</v>
      </c>
      <c r="UH4187" s="8">
        <f t="shared" si="333"/>
        <v>0</v>
      </c>
      <c r="UI4187" s="8">
        <f t="shared" si="334"/>
        <v>0</v>
      </c>
      <c r="UJ4187" s="8">
        <f t="shared" si="335"/>
        <v>0</v>
      </c>
      <c r="UK4187" s="8">
        <f t="shared" si="336"/>
        <v>0</v>
      </c>
    </row>
    <row r="4188" spans="2:557" x14ac:dyDescent="0.25">
      <c r="B4188" s="60">
        <v>4183</v>
      </c>
      <c r="UA4188" s="8">
        <f t="array" ref="UA4188">SUM(LEN($O4188:$PX4188))-SUM(LEN(SUBSTITUTE(UPPER($O4188:$PX4188),"R","")))</f>
        <v>0</v>
      </c>
      <c r="UB4188" s="8">
        <f t="array" ref="UB4188">SUM(LEN($O4188:$PX4188))-SUM(LEN(SUBSTITUTE(UPPER($O4188:$PX4188),"A","")))</f>
        <v>0</v>
      </c>
      <c r="UC4188" s="8">
        <f t="array" ref="UC4188">SUM(LEN($O4188:$PX4188))-SUM(LEN(SUBSTITUTE(UPPER($O4188:$PX4188),"P","")))</f>
        <v>0</v>
      </c>
      <c r="UG4188" s="8">
        <f t="shared" si="332"/>
        <v>0</v>
      </c>
      <c r="UH4188" s="8">
        <f t="shared" si="333"/>
        <v>0</v>
      </c>
      <c r="UI4188" s="8">
        <f t="shared" si="334"/>
        <v>0</v>
      </c>
      <c r="UJ4188" s="8">
        <f t="shared" si="335"/>
        <v>0</v>
      </c>
      <c r="UK4188" s="8">
        <f t="shared" si="336"/>
        <v>0</v>
      </c>
    </row>
    <row r="4189" spans="2:557" x14ac:dyDescent="0.25">
      <c r="B4189" s="60">
        <v>4184</v>
      </c>
      <c r="UA4189" s="8">
        <f t="array" ref="UA4189">SUM(LEN($O4189:$PX4189))-SUM(LEN(SUBSTITUTE(UPPER($O4189:$PX4189),"R","")))</f>
        <v>0</v>
      </c>
      <c r="UB4189" s="8">
        <f t="array" ref="UB4189">SUM(LEN($O4189:$PX4189))-SUM(LEN(SUBSTITUTE(UPPER($O4189:$PX4189),"A","")))</f>
        <v>0</v>
      </c>
      <c r="UC4189" s="8">
        <f t="array" ref="UC4189">SUM(LEN($O4189:$PX4189))-SUM(LEN(SUBSTITUTE(UPPER($O4189:$PX4189),"P","")))</f>
        <v>0</v>
      </c>
      <c r="UG4189" s="8">
        <f t="shared" si="332"/>
        <v>0</v>
      </c>
      <c r="UH4189" s="8">
        <f t="shared" si="333"/>
        <v>0</v>
      </c>
      <c r="UI4189" s="8">
        <f t="shared" si="334"/>
        <v>0</v>
      </c>
      <c r="UJ4189" s="8">
        <f t="shared" si="335"/>
        <v>0</v>
      </c>
      <c r="UK4189" s="8">
        <f t="shared" si="336"/>
        <v>0</v>
      </c>
    </row>
    <row r="4190" spans="2:557" x14ac:dyDescent="0.25">
      <c r="B4190" s="60">
        <v>4185</v>
      </c>
      <c r="UA4190" s="8">
        <f t="array" ref="UA4190">SUM(LEN($O4190:$PX4190))-SUM(LEN(SUBSTITUTE(UPPER($O4190:$PX4190),"R","")))</f>
        <v>0</v>
      </c>
      <c r="UB4190" s="8">
        <f t="array" ref="UB4190">SUM(LEN($O4190:$PX4190))-SUM(LEN(SUBSTITUTE(UPPER($O4190:$PX4190),"A","")))</f>
        <v>0</v>
      </c>
      <c r="UC4190" s="8">
        <f t="array" ref="UC4190">SUM(LEN($O4190:$PX4190))-SUM(LEN(SUBSTITUTE(UPPER($O4190:$PX4190),"P","")))</f>
        <v>0</v>
      </c>
      <c r="UG4190" s="8">
        <f t="shared" si="332"/>
        <v>0</v>
      </c>
      <c r="UH4190" s="8">
        <f t="shared" si="333"/>
        <v>0</v>
      </c>
      <c r="UI4190" s="8">
        <f t="shared" si="334"/>
        <v>0</v>
      </c>
      <c r="UJ4190" s="8">
        <f t="shared" si="335"/>
        <v>0</v>
      </c>
      <c r="UK4190" s="8">
        <f t="shared" si="336"/>
        <v>0</v>
      </c>
    </row>
    <row r="4191" spans="2:557" x14ac:dyDescent="0.25">
      <c r="B4191" s="60">
        <v>4186</v>
      </c>
      <c r="UA4191" s="8">
        <f t="array" ref="UA4191">SUM(LEN($O4191:$PX4191))-SUM(LEN(SUBSTITUTE(UPPER($O4191:$PX4191),"R","")))</f>
        <v>0</v>
      </c>
      <c r="UB4191" s="8">
        <f t="array" ref="UB4191">SUM(LEN($O4191:$PX4191))-SUM(LEN(SUBSTITUTE(UPPER($O4191:$PX4191),"A","")))</f>
        <v>0</v>
      </c>
      <c r="UC4191" s="8">
        <f t="array" ref="UC4191">SUM(LEN($O4191:$PX4191))-SUM(LEN(SUBSTITUTE(UPPER($O4191:$PX4191),"P","")))</f>
        <v>0</v>
      </c>
      <c r="UG4191" s="8">
        <f t="shared" si="332"/>
        <v>0</v>
      </c>
      <c r="UH4191" s="8">
        <f t="shared" si="333"/>
        <v>0</v>
      </c>
      <c r="UI4191" s="8">
        <f t="shared" si="334"/>
        <v>0</v>
      </c>
      <c r="UJ4191" s="8">
        <f t="shared" si="335"/>
        <v>0</v>
      </c>
      <c r="UK4191" s="8">
        <f t="shared" si="336"/>
        <v>0</v>
      </c>
    </row>
    <row r="4192" spans="2:557" x14ac:dyDescent="0.25">
      <c r="B4192" s="60">
        <v>4187</v>
      </c>
      <c r="UA4192" s="8">
        <f t="array" ref="UA4192">SUM(LEN($O4192:$PX4192))-SUM(LEN(SUBSTITUTE(UPPER($O4192:$PX4192),"R","")))</f>
        <v>0</v>
      </c>
      <c r="UB4192" s="8">
        <f t="array" ref="UB4192">SUM(LEN($O4192:$PX4192))-SUM(LEN(SUBSTITUTE(UPPER($O4192:$PX4192),"A","")))</f>
        <v>0</v>
      </c>
      <c r="UC4192" s="8">
        <f t="array" ref="UC4192">SUM(LEN($O4192:$PX4192))-SUM(LEN(SUBSTITUTE(UPPER($O4192:$PX4192),"P","")))</f>
        <v>0</v>
      </c>
      <c r="UG4192" s="8">
        <f t="shared" si="332"/>
        <v>0</v>
      </c>
      <c r="UH4192" s="8">
        <f t="shared" si="333"/>
        <v>0</v>
      </c>
      <c r="UI4192" s="8">
        <f t="shared" si="334"/>
        <v>0</v>
      </c>
      <c r="UJ4192" s="8">
        <f t="shared" si="335"/>
        <v>0</v>
      </c>
      <c r="UK4192" s="8">
        <f t="shared" si="336"/>
        <v>0</v>
      </c>
    </row>
    <row r="4193" spans="2:557" x14ac:dyDescent="0.25">
      <c r="B4193" s="60">
        <v>4188</v>
      </c>
      <c r="UA4193" s="8">
        <f t="array" ref="UA4193">SUM(LEN($O4193:$PX4193))-SUM(LEN(SUBSTITUTE(UPPER($O4193:$PX4193),"R","")))</f>
        <v>0</v>
      </c>
      <c r="UB4193" s="8">
        <f t="array" ref="UB4193">SUM(LEN($O4193:$PX4193))-SUM(LEN(SUBSTITUTE(UPPER($O4193:$PX4193),"A","")))</f>
        <v>0</v>
      </c>
      <c r="UC4193" s="8">
        <f t="array" ref="UC4193">SUM(LEN($O4193:$PX4193))-SUM(LEN(SUBSTITUTE(UPPER($O4193:$PX4193),"P","")))</f>
        <v>0</v>
      </c>
      <c r="UG4193" s="8">
        <f t="shared" si="332"/>
        <v>0</v>
      </c>
      <c r="UH4193" s="8">
        <f t="shared" si="333"/>
        <v>0</v>
      </c>
      <c r="UI4193" s="8">
        <f t="shared" si="334"/>
        <v>0</v>
      </c>
      <c r="UJ4193" s="8">
        <f t="shared" si="335"/>
        <v>0</v>
      </c>
      <c r="UK4193" s="8">
        <f t="shared" si="336"/>
        <v>0</v>
      </c>
    </row>
    <row r="4194" spans="2:557" x14ac:dyDescent="0.25">
      <c r="B4194" s="60">
        <v>4189</v>
      </c>
      <c r="UA4194" s="8">
        <f t="array" ref="UA4194">SUM(LEN($O4194:$PX4194))-SUM(LEN(SUBSTITUTE(UPPER($O4194:$PX4194),"R","")))</f>
        <v>0</v>
      </c>
      <c r="UB4194" s="8">
        <f t="array" ref="UB4194">SUM(LEN($O4194:$PX4194))-SUM(LEN(SUBSTITUTE(UPPER($O4194:$PX4194),"A","")))</f>
        <v>0</v>
      </c>
      <c r="UC4194" s="8">
        <f t="array" ref="UC4194">SUM(LEN($O4194:$PX4194))-SUM(LEN(SUBSTITUTE(UPPER($O4194:$PX4194),"P","")))</f>
        <v>0</v>
      </c>
      <c r="UG4194" s="8">
        <f t="shared" si="332"/>
        <v>0</v>
      </c>
      <c r="UH4194" s="8">
        <f t="shared" si="333"/>
        <v>0</v>
      </c>
      <c r="UI4194" s="8">
        <f t="shared" si="334"/>
        <v>0</v>
      </c>
      <c r="UJ4194" s="8">
        <f t="shared" si="335"/>
        <v>0</v>
      </c>
      <c r="UK4194" s="8">
        <f t="shared" si="336"/>
        <v>0</v>
      </c>
    </row>
    <row r="4195" spans="2:557" x14ac:dyDescent="0.25">
      <c r="B4195" s="60">
        <v>4190</v>
      </c>
      <c r="UA4195" s="8">
        <f t="array" ref="UA4195">SUM(LEN($O4195:$PX4195))-SUM(LEN(SUBSTITUTE(UPPER($O4195:$PX4195),"R","")))</f>
        <v>0</v>
      </c>
      <c r="UB4195" s="8">
        <f t="array" ref="UB4195">SUM(LEN($O4195:$PX4195))-SUM(LEN(SUBSTITUTE(UPPER($O4195:$PX4195),"A","")))</f>
        <v>0</v>
      </c>
      <c r="UC4195" s="8">
        <f t="array" ref="UC4195">SUM(LEN($O4195:$PX4195))-SUM(LEN(SUBSTITUTE(UPPER($O4195:$PX4195),"P","")))</f>
        <v>0</v>
      </c>
      <c r="UG4195" s="8">
        <f t="shared" si="332"/>
        <v>0</v>
      </c>
      <c r="UH4195" s="8">
        <f t="shared" si="333"/>
        <v>0</v>
      </c>
      <c r="UI4195" s="8">
        <f t="shared" si="334"/>
        <v>0</v>
      </c>
      <c r="UJ4195" s="8">
        <f t="shared" si="335"/>
        <v>0</v>
      </c>
      <c r="UK4195" s="8">
        <f t="shared" si="336"/>
        <v>0</v>
      </c>
    </row>
    <row r="4196" spans="2:557" x14ac:dyDescent="0.25">
      <c r="B4196" s="60">
        <v>4191</v>
      </c>
      <c r="UA4196" s="8">
        <f t="array" ref="UA4196">SUM(LEN($O4196:$PX4196))-SUM(LEN(SUBSTITUTE(UPPER($O4196:$PX4196),"R","")))</f>
        <v>0</v>
      </c>
      <c r="UB4196" s="8">
        <f t="array" ref="UB4196">SUM(LEN($O4196:$PX4196))-SUM(LEN(SUBSTITUTE(UPPER($O4196:$PX4196),"A","")))</f>
        <v>0</v>
      </c>
      <c r="UC4196" s="8">
        <f t="array" ref="UC4196">SUM(LEN($O4196:$PX4196))-SUM(LEN(SUBSTITUTE(UPPER($O4196:$PX4196),"P","")))</f>
        <v>0</v>
      </c>
      <c r="UG4196" s="8">
        <f t="shared" si="332"/>
        <v>0</v>
      </c>
      <c r="UH4196" s="8">
        <f t="shared" si="333"/>
        <v>0</v>
      </c>
      <c r="UI4196" s="8">
        <f t="shared" si="334"/>
        <v>0</v>
      </c>
      <c r="UJ4196" s="8">
        <f t="shared" si="335"/>
        <v>0</v>
      </c>
      <c r="UK4196" s="8">
        <f t="shared" si="336"/>
        <v>0</v>
      </c>
    </row>
    <row r="4197" spans="2:557" x14ac:dyDescent="0.25">
      <c r="B4197" s="60">
        <v>4192</v>
      </c>
      <c r="UA4197" s="8">
        <f t="array" ref="UA4197">SUM(LEN($O4197:$PX4197))-SUM(LEN(SUBSTITUTE(UPPER($O4197:$PX4197),"R","")))</f>
        <v>0</v>
      </c>
      <c r="UB4197" s="8">
        <f t="array" ref="UB4197">SUM(LEN($O4197:$PX4197))-SUM(LEN(SUBSTITUTE(UPPER($O4197:$PX4197),"A","")))</f>
        <v>0</v>
      </c>
      <c r="UC4197" s="8">
        <f t="array" ref="UC4197">SUM(LEN($O4197:$PX4197))-SUM(LEN(SUBSTITUTE(UPPER($O4197:$PX4197),"P","")))</f>
        <v>0</v>
      </c>
      <c r="UG4197" s="8">
        <f t="shared" si="332"/>
        <v>0</v>
      </c>
      <c r="UH4197" s="8">
        <f t="shared" si="333"/>
        <v>0</v>
      </c>
      <c r="UI4197" s="8">
        <f t="shared" si="334"/>
        <v>0</v>
      </c>
      <c r="UJ4197" s="8">
        <f t="shared" si="335"/>
        <v>0</v>
      </c>
      <c r="UK4197" s="8">
        <f t="shared" si="336"/>
        <v>0</v>
      </c>
    </row>
    <row r="4198" spans="2:557" x14ac:dyDescent="0.25">
      <c r="B4198" s="60">
        <v>4193</v>
      </c>
      <c r="UA4198" s="8">
        <f t="array" ref="UA4198">SUM(LEN($O4198:$PX4198))-SUM(LEN(SUBSTITUTE(UPPER($O4198:$PX4198),"R","")))</f>
        <v>0</v>
      </c>
      <c r="UB4198" s="8">
        <f t="array" ref="UB4198">SUM(LEN($O4198:$PX4198))-SUM(LEN(SUBSTITUTE(UPPER($O4198:$PX4198),"A","")))</f>
        <v>0</v>
      </c>
      <c r="UC4198" s="8">
        <f t="array" ref="UC4198">SUM(LEN($O4198:$PX4198))-SUM(LEN(SUBSTITUTE(UPPER($O4198:$PX4198),"P","")))</f>
        <v>0</v>
      </c>
      <c r="UG4198" s="8">
        <f t="shared" si="332"/>
        <v>0</v>
      </c>
      <c r="UH4198" s="8">
        <f t="shared" si="333"/>
        <v>0</v>
      </c>
      <c r="UI4198" s="8">
        <f t="shared" si="334"/>
        <v>0</v>
      </c>
      <c r="UJ4198" s="8">
        <f t="shared" si="335"/>
        <v>0</v>
      </c>
      <c r="UK4198" s="8">
        <f t="shared" si="336"/>
        <v>0</v>
      </c>
    </row>
    <row r="4199" spans="2:557" x14ac:dyDescent="0.25">
      <c r="B4199" s="60">
        <v>4194</v>
      </c>
      <c r="UA4199" s="8">
        <f t="array" ref="UA4199">SUM(LEN($O4199:$PX4199))-SUM(LEN(SUBSTITUTE(UPPER($O4199:$PX4199),"R","")))</f>
        <v>0</v>
      </c>
      <c r="UB4199" s="8">
        <f t="array" ref="UB4199">SUM(LEN($O4199:$PX4199))-SUM(LEN(SUBSTITUTE(UPPER($O4199:$PX4199),"A","")))</f>
        <v>0</v>
      </c>
      <c r="UC4199" s="8">
        <f t="array" ref="UC4199">SUM(LEN($O4199:$PX4199))-SUM(LEN(SUBSTITUTE(UPPER($O4199:$PX4199),"P","")))</f>
        <v>0</v>
      </c>
      <c r="UG4199" s="8">
        <f t="shared" si="332"/>
        <v>0</v>
      </c>
      <c r="UH4199" s="8">
        <f t="shared" si="333"/>
        <v>0</v>
      </c>
      <c r="UI4199" s="8">
        <f t="shared" si="334"/>
        <v>0</v>
      </c>
      <c r="UJ4199" s="8">
        <f t="shared" si="335"/>
        <v>0</v>
      </c>
      <c r="UK4199" s="8">
        <f t="shared" si="336"/>
        <v>0</v>
      </c>
    </row>
    <row r="4200" spans="2:557" x14ac:dyDescent="0.25">
      <c r="B4200" s="60">
        <v>4195</v>
      </c>
      <c r="UA4200" s="8">
        <f t="array" ref="UA4200">SUM(LEN($O4200:$PX4200))-SUM(LEN(SUBSTITUTE(UPPER($O4200:$PX4200),"R","")))</f>
        <v>0</v>
      </c>
      <c r="UB4200" s="8">
        <f t="array" ref="UB4200">SUM(LEN($O4200:$PX4200))-SUM(LEN(SUBSTITUTE(UPPER($O4200:$PX4200),"A","")))</f>
        <v>0</v>
      </c>
      <c r="UC4200" s="8">
        <f t="array" ref="UC4200">SUM(LEN($O4200:$PX4200))-SUM(LEN(SUBSTITUTE(UPPER($O4200:$PX4200),"P","")))</f>
        <v>0</v>
      </c>
      <c r="UG4200" s="8">
        <f t="shared" si="332"/>
        <v>0</v>
      </c>
      <c r="UH4200" s="8">
        <f t="shared" si="333"/>
        <v>0</v>
      </c>
      <c r="UI4200" s="8">
        <f t="shared" si="334"/>
        <v>0</v>
      </c>
      <c r="UJ4200" s="8">
        <f t="shared" si="335"/>
        <v>0</v>
      </c>
      <c r="UK4200" s="8">
        <f t="shared" si="336"/>
        <v>0</v>
      </c>
    </row>
    <row r="4201" spans="2:557" x14ac:dyDescent="0.25">
      <c r="B4201" s="60">
        <v>4196</v>
      </c>
      <c r="UA4201" s="8">
        <f t="array" ref="UA4201">SUM(LEN($O4201:$PX4201))-SUM(LEN(SUBSTITUTE(UPPER($O4201:$PX4201),"R","")))</f>
        <v>0</v>
      </c>
      <c r="UB4201" s="8">
        <f t="array" ref="UB4201">SUM(LEN($O4201:$PX4201))-SUM(LEN(SUBSTITUTE(UPPER($O4201:$PX4201),"A","")))</f>
        <v>0</v>
      </c>
      <c r="UC4201" s="8">
        <f t="array" ref="UC4201">SUM(LEN($O4201:$PX4201))-SUM(LEN(SUBSTITUTE(UPPER($O4201:$PX4201),"P","")))</f>
        <v>0</v>
      </c>
      <c r="UG4201" s="8">
        <f t="shared" si="332"/>
        <v>0</v>
      </c>
      <c r="UH4201" s="8">
        <f t="shared" si="333"/>
        <v>0</v>
      </c>
      <c r="UI4201" s="8">
        <f t="shared" si="334"/>
        <v>0</v>
      </c>
      <c r="UJ4201" s="8">
        <f t="shared" si="335"/>
        <v>0</v>
      </c>
      <c r="UK4201" s="8">
        <f t="shared" si="336"/>
        <v>0</v>
      </c>
    </row>
    <row r="4202" spans="2:557" x14ac:dyDescent="0.25">
      <c r="B4202" s="60">
        <v>4197</v>
      </c>
      <c r="UA4202" s="8">
        <f t="array" ref="UA4202">SUM(LEN($O4202:$PX4202))-SUM(LEN(SUBSTITUTE(UPPER($O4202:$PX4202),"R","")))</f>
        <v>0</v>
      </c>
      <c r="UB4202" s="8">
        <f t="array" ref="UB4202">SUM(LEN($O4202:$PX4202))-SUM(LEN(SUBSTITUTE(UPPER($O4202:$PX4202),"A","")))</f>
        <v>0</v>
      </c>
      <c r="UC4202" s="8">
        <f t="array" ref="UC4202">SUM(LEN($O4202:$PX4202))-SUM(LEN(SUBSTITUTE(UPPER($O4202:$PX4202),"P","")))</f>
        <v>0</v>
      </c>
      <c r="UG4202" s="8">
        <f t="shared" si="332"/>
        <v>0</v>
      </c>
      <c r="UH4202" s="8">
        <f t="shared" si="333"/>
        <v>0</v>
      </c>
      <c r="UI4202" s="8">
        <f t="shared" si="334"/>
        <v>0</v>
      </c>
      <c r="UJ4202" s="8">
        <f t="shared" si="335"/>
        <v>0</v>
      </c>
      <c r="UK4202" s="8">
        <f t="shared" si="336"/>
        <v>0</v>
      </c>
    </row>
    <row r="4203" spans="2:557" x14ac:dyDescent="0.25">
      <c r="B4203" s="60">
        <v>4198</v>
      </c>
      <c r="UA4203" s="8">
        <f t="array" ref="UA4203">SUM(LEN($O4203:$PX4203))-SUM(LEN(SUBSTITUTE(UPPER($O4203:$PX4203),"R","")))</f>
        <v>0</v>
      </c>
      <c r="UB4203" s="8">
        <f t="array" ref="UB4203">SUM(LEN($O4203:$PX4203))-SUM(LEN(SUBSTITUTE(UPPER($O4203:$PX4203),"A","")))</f>
        <v>0</v>
      </c>
      <c r="UC4203" s="8">
        <f t="array" ref="UC4203">SUM(LEN($O4203:$PX4203))-SUM(LEN(SUBSTITUTE(UPPER($O4203:$PX4203),"P","")))</f>
        <v>0</v>
      </c>
      <c r="UG4203" s="8">
        <f t="shared" si="332"/>
        <v>0</v>
      </c>
      <c r="UH4203" s="8">
        <f t="shared" si="333"/>
        <v>0</v>
      </c>
      <c r="UI4203" s="8">
        <f t="shared" si="334"/>
        <v>0</v>
      </c>
      <c r="UJ4203" s="8">
        <f t="shared" si="335"/>
        <v>0</v>
      </c>
      <c r="UK4203" s="8">
        <f t="shared" si="336"/>
        <v>0</v>
      </c>
    </row>
    <row r="4204" spans="2:557" x14ac:dyDescent="0.25">
      <c r="B4204" s="60">
        <v>4199</v>
      </c>
      <c r="UA4204" s="8">
        <f t="array" ref="UA4204">SUM(LEN($O4204:$PX4204))-SUM(LEN(SUBSTITUTE(UPPER($O4204:$PX4204),"R","")))</f>
        <v>0</v>
      </c>
      <c r="UB4204" s="8">
        <f t="array" ref="UB4204">SUM(LEN($O4204:$PX4204))-SUM(LEN(SUBSTITUTE(UPPER($O4204:$PX4204),"A","")))</f>
        <v>0</v>
      </c>
      <c r="UC4204" s="8">
        <f t="array" ref="UC4204">SUM(LEN($O4204:$PX4204))-SUM(LEN(SUBSTITUTE(UPPER($O4204:$PX4204),"P","")))</f>
        <v>0</v>
      </c>
      <c r="UG4204" s="8">
        <f t="shared" si="332"/>
        <v>0</v>
      </c>
      <c r="UH4204" s="8">
        <f t="shared" si="333"/>
        <v>0</v>
      </c>
      <c r="UI4204" s="8">
        <f t="shared" si="334"/>
        <v>0</v>
      </c>
      <c r="UJ4204" s="8">
        <f t="shared" si="335"/>
        <v>0</v>
      </c>
      <c r="UK4204" s="8">
        <f t="shared" si="336"/>
        <v>0</v>
      </c>
    </row>
    <row r="4205" spans="2:557" x14ac:dyDescent="0.25">
      <c r="B4205" s="60">
        <v>4200</v>
      </c>
      <c r="UA4205" s="8">
        <f t="array" ref="UA4205">SUM(LEN($O4205:$PX4205))-SUM(LEN(SUBSTITUTE(UPPER($O4205:$PX4205),"R","")))</f>
        <v>0</v>
      </c>
      <c r="UB4205" s="8">
        <f t="array" ref="UB4205">SUM(LEN($O4205:$PX4205))-SUM(LEN(SUBSTITUTE(UPPER($O4205:$PX4205),"A","")))</f>
        <v>0</v>
      </c>
      <c r="UC4205" s="8">
        <f t="array" ref="UC4205">SUM(LEN($O4205:$PX4205))-SUM(LEN(SUBSTITUTE(UPPER($O4205:$PX4205),"P","")))</f>
        <v>0</v>
      </c>
      <c r="UG4205" s="8">
        <f t="shared" si="332"/>
        <v>0</v>
      </c>
      <c r="UH4205" s="8">
        <f t="shared" si="333"/>
        <v>0</v>
      </c>
      <c r="UI4205" s="8">
        <f t="shared" si="334"/>
        <v>0</v>
      </c>
      <c r="UJ4205" s="8">
        <f t="shared" si="335"/>
        <v>0</v>
      </c>
      <c r="UK4205" s="8">
        <f t="shared" si="336"/>
        <v>0</v>
      </c>
    </row>
    <row r="4206" spans="2:557" x14ac:dyDescent="0.25">
      <c r="B4206" s="60">
        <v>4201</v>
      </c>
      <c r="UA4206" s="8">
        <f t="array" ref="UA4206">SUM(LEN($O4206:$PX4206))-SUM(LEN(SUBSTITUTE(UPPER($O4206:$PX4206),"R","")))</f>
        <v>0</v>
      </c>
      <c r="UB4206" s="8">
        <f t="array" ref="UB4206">SUM(LEN($O4206:$PX4206))-SUM(LEN(SUBSTITUTE(UPPER($O4206:$PX4206),"A","")))</f>
        <v>0</v>
      </c>
      <c r="UC4206" s="8">
        <f t="array" ref="UC4206">SUM(LEN($O4206:$PX4206))-SUM(LEN(SUBSTITUTE(UPPER($O4206:$PX4206),"P","")))</f>
        <v>0</v>
      </c>
      <c r="UG4206" s="8">
        <f t="shared" si="332"/>
        <v>0</v>
      </c>
      <c r="UH4206" s="8">
        <f t="shared" si="333"/>
        <v>0</v>
      </c>
      <c r="UI4206" s="8">
        <f t="shared" si="334"/>
        <v>0</v>
      </c>
      <c r="UJ4206" s="8">
        <f t="shared" si="335"/>
        <v>0</v>
      </c>
      <c r="UK4206" s="8">
        <f t="shared" si="336"/>
        <v>0</v>
      </c>
    </row>
    <row r="4207" spans="2:557" x14ac:dyDescent="0.25">
      <c r="B4207" s="60">
        <v>4202</v>
      </c>
      <c r="UA4207" s="8">
        <f t="array" ref="UA4207">SUM(LEN($O4207:$PX4207))-SUM(LEN(SUBSTITUTE(UPPER($O4207:$PX4207),"R","")))</f>
        <v>0</v>
      </c>
      <c r="UB4207" s="8">
        <f t="array" ref="UB4207">SUM(LEN($O4207:$PX4207))-SUM(LEN(SUBSTITUTE(UPPER($O4207:$PX4207),"A","")))</f>
        <v>0</v>
      </c>
      <c r="UC4207" s="8">
        <f t="array" ref="UC4207">SUM(LEN($O4207:$PX4207))-SUM(LEN(SUBSTITUTE(UPPER($O4207:$PX4207),"P","")))</f>
        <v>0</v>
      </c>
      <c r="UG4207" s="8">
        <f t="shared" si="332"/>
        <v>0</v>
      </c>
      <c r="UH4207" s="8">
        <f t="shared" si="333"/>
        <v>0</v>
      </c>
      <c r="UI4207" s="8">
        <f t="shared" si="334"/>
        <v>0</v>
      </c>
      <c r="UJ4207" s="8">
        <f t="shared" si="335"/>
        <v>0</v>
      </c>
      <c r="UK4207" s="8">
        <f t="shared" si="336"/>
        <v>0</v>
      </c>
    </row>
    <row r="4208" spans="2:557" x14ac:dyDescent="0.25">
      <c r="B4208" s="60">
        <v>4203</v>
      </c>
      <c r="UA4208" s="8">
        <f t="array" ref="UA4208">SUM(LEN($O4208:$PX4208))-SUM(LEN(SUBSTITUTE(UPPER($O4208:$PX4208),"R","")))</f>
        <v>0</v>
      </c>
      <c r="UB4208" s="8">
        <f t="array" ref="UB4208">SUM(LEN($O4208:$PX4208))-SUM(LEN(SUBSTITUTE(UPPER($O4208:$PX4208),"A","")))</f>
        <v>0</v>
      </c>
      <c r="UC4208" s="8">
        <f t="array" ref="UC4208">SUM(LEN($O4208:$PX4208))-SUM(LEN(SUBSTITUTE(UPPER($O4208:$PX4208),"P","")))</f>
        <v>0</v>
      </c>
      <c r="UG4208" s="8">
        <f t="shared" si="332"/>
        <v>0</v>
      </c>
      <c r="UH4208" s="8">
        <f t="shared" si="333"/>
        <v>0</v>
      </c>
      <c r="UI4208" s="8">
        <f t="shared" si="334"/>
        <v>0</v>
      </c>
      <c r="UJ4208" s="8">
        <f t="shared" si="335"/>
        <v>0</v>
      </c>
      <c r="UK4208" s="8">
        <f t="shared" si="336"/>
        <v>0</v>
      </c>
    </row>
    <row r="4209" spans="2:557" x14ac:dyDescent="0.25">
      <c r="B4209" s="60">
        <v>4204</v>
      </c>
      <c r="UA4209" s="8">
        <f t="array" ref="UA4209">SUM(LEN($O4209:$PX4209))-SUM(LEN(SUBSTITUTE(UPPER($O4209:$PX4209),"R","")))</f>
        <v>0</v>
      </c>
      <c r="UB4209" s="8">
        <f t="array" ref="UB4209">SUM(LEN($O4209:$PX4209))-SUM(LEN(SUBSTITUTE(UPPER($O4209:$PX4209),"A","")))</f>
        <v>0</v>
      </c>
      <c r="UC4209" s="8">
        <f t="array" ref="UC4209">SUM(LEN($O4209:$PX4209))-SUM(LEN(SUBSTITUTE(UPPER($O4209:$PX4209),"P","")))</f>
        <v>0</v>
      </c>
      <c r="UG4209" s="8">
        <f t="shared" si="332"/>
        <v>0</v>
      </c>
      <c r="UH4209" s="8">
        <f t="shared" si="333"/>
        <v>0</v>
      </c>
      <c r="UI4209" s="8">
        <f t="shared" si="334"/>
        <v>0</v>
      </c>
      <c r="UJ4209" s="8">
        <f t="shared" si="335"/>
        <v>0</v>
      </c>
      <c r="UK4209" s="8">
        <f t="shared" si="336"/>
        <v>0</v>
      </c>
    </row>
    <row r="4210" spans="2:557" x14ac:dyDescent="0.25">
      <c r="B4210" s="60">
        <v>4205</v>
      </c>
      <c r="UA4210" s="8">
        <f t="array" ref="UA4210">SUM(LEN($O4210:$PX4210))-SUM(LEN(SUBSTITUTE(UPPER($O4210:$PX4210),"R","")))</f>
        <v>0</v>
      </c>
      <c r="UB4210" s="8">
        <f t="array" ref="UB4210">SUM(LEN($O4210:$PX4210))-SUM(LEN(SUBSTITUTE(UPPER($O4210:$PX4210),"A","")))</f>
        <v>0</v>
      </c>
      <c r="UC4210" s="8">
        <f t="array" ref="UC4210">SUM(LEN($O4210:$PX4210))-SUM(LEN(SUBSTITUTE(UPPER($O4210:$PX4210),"P","")))</f>
        <v>0</v>
      </c>
      <c r="UG4210" s="8">
        <f t="shared" si="332"/>
        <v>0</v>
      </c>
      <c r="UH4210" s="8">
        <f t="shared" si="333"/>
        <v>0</v>
      </c>
      <c r="UI4210" s="8">
        <f t="shared" si="334"/>
        <v>0</v>
      </c>
      <c r="UJ4210" s="8">
        <f t="shared" si="335"/>
        <v>0</v>
      </c>
      <c r="UK4210" s="8">
        <f t="shared" si="336"/>
        <v>0</v>
      </c>
    </row>
    <row r="4211" spans="2:557" x14ac:dyDescent="0.25">
      <c r="B4211" s="60">
        <v>4206</v>
      </c>
      <c r="UA4211" s="8">
        <f t="array" ref="UA4211">SUM(LEN($O4211:$PX4211))-SUM(LEN(SUBSTITUTE(UPPER($O4211:$PX4211),"R","")))</f>
        <v>0</v>
      </c>
      <c r="UB4211" s="8">
        <f t="array" ref="UB4211">SUM(LEN($O4211:$PX4211))-SUM(LEN(SUBSTITUTE(UPPER($O4211:$PX4211),"A","")))</f>
        <v>0</v>
      </c>
      <c r="UC4211" s="8">
        <f t="array" ref="UC4211">SUM(LEN($O4211:$PX4211))-SUM(LEN(SUBSTITUTE(UPPER($O4211:$PX4211),"P","")))</f>
        <v>0</v>
      </c>
      <c r="UG4211" s="8">
        <f t="shared" si="332"/>
        <v>0</v>
      </c>
      <c r="UH4211" s="8">
        <f t="shared" si="333"/>
        <v>0</v>
      </c>
      <c r="UI4211" s="8">
        <f t="shared" si="334"/>
        <v>0</v>
      </c>
      <c r="UJ4211" s="8">
        <f t="shared" si="335"/>
        <v>0</v>
      </c>
      <c r="UK4211" s="8">
        <f t="shared" si="336"/>
        <v>0</v>
      </c>
    </row>
    <row r="4212" spans="2:557" x14ac:dyDescent="0.25">
      <c r="B4212" s="60">
        <v>4207</v>
      </c>
      <c r="UA4212" s="8">
        <f t="array" ref="UA4212">SUM(LEN($O4212:$PX4212))-SUM(LEN(SUBSTITUTE(UPPER($O4212:$PX4212),"R","")))</f>
        <v>0</v>
      </c>
      <c r="UB4212" s="8">
        <f t="array" ref="UB4212">SUM(LEN($O4212:$PX4212))-SUM(LEN(SUBSTITUTE(UPPER($O4212:$PX4212),"A","")))</f>
        <v>0</v>
      </c>
      <c r="UC4212" s="8">
        <f t="array" ref="UC4212">SUM(LEN($O4212:$PX4212))-SUM(LEN(SUBSTITUTE(UPPER($O4212:$PX4212),"P","")))</f>
        <v>0</v>
      </c>
      <c r="UG4212" s="8">
        <f t="shared" si="332"/>
        <v>0</v>
      </c>
      <c r="UH4212" s="8">
        <f t="shared" si="333"/>
        <v>0</v>
      </c>
      <c r="UI4212" s="8">
        <f t="shared" si="334"/>
        <v>0</v>
      </c>
      <c r="UJ4212" s="8">
        <f t="shared" si="335"/>
        <v>0</v>
      </c>
      <c r="UK4212" s="8">
        <f t="shared" si="336"/>
        <v>0</v>
      </c>
    </row>
    <row r="4213" spans="2:557" x14ac:dyDescent="0.25">
      <c r="B4213" s="60">
        <v>4208</v>
      </c>
      <c r="UA4213" s="8">
        <f t="array" ref="UA4213">SUM(LEN($O4213:$PX4213))-SUM(LEN(SUBSTITUTE(UPPER($O4213:$PX4213),"R","")))</f>
        <v>0</v>
      </c>
      <c r="UB4213" s="8">
        <f t="array" ref="UB4213">SUM(LEN($O4213:$PX4213))-SUM(LEN(SUBSTITUTE(UPPER($O4213:$PX4213),"A","")))</f>
        <v>0</v>
      </c>
      <c r="UC4213" s="8">
        <f t="array" ref="UC4213">SUM(LEN($O4213:$PX4213))-SUM(LEN(SUBSTITUTE(UPPER($O4213:$PX4213),"P","")))</f>
        <v>0</v>
      </c>
      <c r="UG4213" s="8">
        <f t="shared" si="332"/>
        <v>0</v>
      </c>
      <c r="UH4213" s="8">
        <f t="shared" si="333"/>
        <v>0</v>
      </c>
      <c r="UI4213" s="8">
        <f t="shared" si="334"/>
        <v>0</v>
      </c>
      <c r="UJ4213" s="8">
        <f t="shared" si="335"/>
        <v>0</v>
      </c>
      <c r="UK4213" s="8">
        <f t="shared" si="336"/>
        <v>0</v>
      </c>
    </row>
    <row r="4214" spans="2:557" x14ac:dyDescent="0.25">
      <c r="B4214" s="60">
        <v>4209</v>
      </c>
      <c r="UA4214" s="8">
        <f t="array" ref="UA4214">SUM(LEN($O4214:$PX4214))-SUM(LEN(SUBSTITUTE(UPPER($O4214:$PX4214),"R","")))</f>
        <v>0</v>
      </c>
      <c r="UB4214" s="8">
        <f t="array" ref="UB4214">SUM(LEN($O4214:$PX4214))-SUM(LEN(SUBSTITUTE(UPPER($O4214:$PX4214),"A","")))</f>
        <v>0</v>
      </c>
      <c r="UC4214" s="8">
        <f t="array" ref="UC4214">SUM(LEN($O4214:$PX4214))-SUM(LEN(SUBSTITUTE(UPPER($O4214:$PX4214),"P","")))</f>
        <v>0</v>
      </c>
      <c r="UG4214" s="8">
        <f t="shared" si="332"/>
        <v>0</v>
      </c>
      <c r="UH4214" s="8">
        <f t="shared" si="333"/>
        <v>0</v>
      </c>
      <c r="UI4214" s="8">
        <f t="shared" si="334"/>
        <v>0</v>
      </c>
      <c r="UJ4214" s="8">
        <f t="shared" si="335"/>
        <v>0</v>
      </c>
      <c r="UK4214" s="8">
        <f t="shared" si="336"/>
        <v>0</v>
      </c>
    </row>
    <row r="4215" spans="2:557" x14ac:dyDescent="0.25">
      <c r="B4215" s="60">
        <v>4210</v>
      </c>
      <c r="UA4215" s="8">
        <f t="array" ref="UA4215">SUM(LEN($O4215:$PX4215))-SUM(LEN(SUBSTITUTE(UPPER($O4215:$PX4215),"R","")))</f>
        <v>0</v>
      </c>
      <c r="UB4215" s="8">
        <f t="array" ref="UB4215">SUM(LEN($O4215:$PX4215))-SUM(LEN(SUBSTITUTE(UPPER($O4215:$PX4215),"A","")))</f>
        <v>0</v>
      </c>
      <c r="UC4215" s="8">
        <f t="array" ref="UC4215">SUM(LEN($O4215:$PX4215))-SUM(LEN(SUBSTITUTE(UPPER($O4215:$PX4215),"P","")))</f>
        <v>0</v>
      </c>
      <c r="UG4215" s="8">
        <f t="shared" si="332"/>
        <v>0</v>
      </c>
      <c r="UH4215" s="8">
        <f t="shared" si="333"/>
        <v>0</v>
      </c>
      <c r="UI4215" s="8">
        <f t="shared" si="334"/>
        <v>0</v>
      </c>
      <c r="UJ4215" s="8">
        <f t="shared" si="335"/>
        <v>0</v>
      </c>
      <c r="UK4215" s="8">
        <f t="shared" si="336"/>
        <v>0</v>
      </c>
    </row>
    <row r="4216" spans="2:557" x14ac:dyDescent="0.25">
      <c r="B4216" s="60">
        <v>4211</v>
      </c>
      <c r="UA4216" s="8">
        <f t="array" ref="UA4216">SUM(LEN($O4216:$PX4216))-SUM(LEN(SUBSTITUTE(UPPER($O4216:$PX4216),"R","")))</f>
        <v>0</v>
      </c>
      <c r="UB4216" s="8">
        <f t="array" ref="UB4216">SUM(LEN($O4216:$PX4216))-SUM(LEN(SUBSTITUTE(UPPER($O4216:$PX4216),"A","")))</f>
        <v>0</v>
      </c>
      <c r="UC4216" s="8">
        <f t="array" ref="UC4216">SUM(LEN($O4216:$PX4216))-SUM(LEN(SUBSTITUTE(UPPER($O4216:$PX4216),"P","")))</f>
        <v>0</v>
      </c>
      <c r="UG4216" s="8">
        <f t="shared" si="332"/>
        <v>0</v>
      </c>
      <c r="UH4216" s="8">
        <f t="shared" si="333"/>
        <v>0</v>
      </c>
      <c r="UI4216" s="8">
        <f t="shared" si="334"/>
        <v>0</v>
      </c>
      <c r="UJ4216" s="8">
        <f t="shared" si="335"/>
        <v>0</v>
      </c>
      <c r="UK4216" s="8">
        <f t="shared" si="336"/>
        <v>0</v>
      </c>
    </row>
    <row r="4217" spans="2:557" x14ac:dyDescent="0.25">
      <c r="B4217" s="60">
        <v>4212</v>
      </c>
      <c r="UA4217" s="8">
        <f t="array" ref="UA4217">SUM(LEN($O4217:$PX4217))-SUM(LEN(SUBSTITUTE(UPPER($O4217:$PX4217),"R","")))</f>
        <v>0</v>
      </c>
      <c r="UB4217" s="8">
        <f t="array" ref="UB4217">SUM(LEN($O4217:$PX4217))-SUM(LEN(SUBSTITUTE(UPPER($O4217:$PX4217),"A","")))</f>
        <v>0</v>
      </c>
      <c r="UC4217" s="8">
        <f t="array" ref="UC4217">SUM(LEN($O4217:$PX4217))-SUM(LEN(SUBSTITUTE(UPPER($O4217:$PX4217),"P","")))</f>
        <v>0</v>
      </c>
      <c r="UG4217" s="8">
        <f t="shared" si="332"/>
        <v>0</v>
      </c>
      <c r="UH4217" s="8">
        <f t="shared" si="333"/>
        <v>0</v>
      </c>
      <c r="UI4217" s="8">
        <f t="shared" si="334"/>
        <v>0</v>
      </c>
      <c r="UJ4217" s="8">
        <f t="shared" si="335"/>
        <v>0</v>
      </c>
      <c r="UK4217" s="8">
        <f t="shared" si="336"/>
        <v>0</v>
      </c>
    </row>
    <row r="4218" spans="2:557" x14ac:dyDescent="0.25">
      <c r="B4218" s="60">
        <v>4213</v>
      </c>
      <c r="UA4218" s="8">
        <f t="array" ref="UA4218">SUM(LEN($O4218:$PX4218))-SUM(LEN(SUBSTITUTE(UPPER($O4218:$PX4218),"R","")))</f>
        <v>0</v>
      </c>
      <c r="UB4218" s="8">
        <f t="array" ref="UB4218">SUM(LEN($O4218:$PX4218))-SUM(LEN(SUBSTITUTE(UPPER($O4218:$PX4218),"A","")))</f>
        <v>0</v>
      </c>
      <c r="UC4218" s="8">
        <f t="array" ref="UC4218">SUM(LEN($O4218:$PX4218))-SUM(LEN(SUBSTITUTE(UPPER($O4218:$PX4218),"P","")))</f>
        <v>0</v>
      </c>
      <c r="UG4218" s="8">
        <f t="shared" si="332"/>
        <v>0</v>
      </c>
      <c r="UH4218" s="8">
        <f t="shared" si="333"/>
        <v>0</v>
      </c>
      <c r="UI4218" s="8">
        <f t="shared" si="334"/>
        <v>0</v>
      </c>
      <c r="UJ4218" s="8">
        <f t="shared" si="335"/>
        <v>0</v>
      </c>
      <c r="UK4218" s="8">
        <f t="shared" si="336"/>
        <v>0</v>
      </c>
    </row>
    <row r="4219" spans="2:557" x14ac:dyDescent="0.25">
      <c r="B4219" s="60">
        <v>4214</v>
      </c>
      <c r="UA4219" s="8">
        <f t="array" ref="UA4219">SUM(LEN($O4219:$PX4219))-SUM(LEN(SUBSTITUTE(UPPER($O4219:$PX4219),"R","")))</f>
        <v>0</v>
      </c>
      <c r="UB4219" s="8">
        <f t="array" ref="UB4219">SUM(LEN($O4219:$PX4219))-SUM(LEN(SUBSTITUTE(UPPER($O4219:$PX4219),"A","")))</f>
        <v>0</v>
      </c>
      <c r="UC4219" s="8">
        <f t="array" ref="UC4219">SUM(LEN($O4219:$PX4219))-SUM(LEN(SUBSTITUTE(UPPER($O4219:$PX4219),"P","")))</f>
        <v>0</v>
      </c>
      <c r="UG4219" s="8">
        <f t="shared" si="332"/>
        <v>0</v>
      </c>
      <c r="UH4219" s="8">
        <f t="shared" si="333"/>
        <v>0</v>
      </c>
      <c r="UI4219" s="8">
        <f t="shared" si="334"/>
        <v>0</v>
      </c>
      <c r="UJ4219" s="8">
        <f t="shared" si="335"/>
        <v>0</v>
      </c>
      <c r="UK4219" s="8">
        <f t="shared" si="336"/>
        <v>0</v>
      </c>
    </row>
    <row r="4220" spans="2:557" x14ac:dyDescent="0.25">
      <c r="B4220" s="60">
        <v>4215</v>
      </c>
      <c r="UA4220" s="8">
        <f t="array" ref="UA4220">SUM(LEN($O4220:$PX4220))-SUM(LEN(SUBSTITUTE(UPPER($O4220:$PX4220),"R","")))</f>
        <v>0</v>
      </c>
      <c r="UB4220" s="8">
        <f t="array" ref="UB4220">SUM(LEN($O4220:$PX4220))-SUM(LEN(SUBSTITUTE(UPPER($O4220:$PX4220),"A","")))</f>
        <v>0</v>
      </c>
      <c r="UC4220" s="8">
        <f t="array" ref="UC4220">SUM(LEN($O4220:$PX4220))-SUM(LEN(SUBSTITUTE(UPPER($O4220:$PX4220),"P","")))</f>
        <v>0</v>
      </c>
      <c r="UG4220" s="8">
        <f t="shared" si="332"/>
        <v>0</v>
      </c>
      <c r="UH4220" s="8">
        <f t="shared" si="333"/>
        <v>0</v>
      </c>
      <c r="UI4220" s="8">
        <f t="shared" si="334"/>
        <v>0</v>
      </c>
      <c r="UJ4220" s="8">
        <f t="shared" si="335"/>
        <v>0</v>
      </c>
      <c r="UK4220" s="8">
        <f t="shared" si="336"/>
        <v>0</v>
      </c>
    </row>
    <row r="4221" spans="2:557" x14ac:dyDescent="0.25">
      <c r="B4221" s="60">
        <v>4216</v>
      </c>
      <c r="UA4221" s="8">
        <f t="array" ref="UA4221">SUM(LEN($O4221:$PX4221))-SUM(LEN(SUBSTITUTE(UPPER($O4221:$PX4221),"R","")))</f>
        <v>0</v>
      </c>
      <c r="UB4221" s="8">
        <f t="array" ref="UB4221">SUM(LEN($O4221:$PX4221))-SUM(LEN(SUBSTITUTE(UPPER($O4221:$PX4221),"A","")))</f>
        <v>0</v>
      </c>
      <c r="UC4221" s="8">
        <f t="array" ref="UC4221">SUM(LEN($O4221:$PX4221))-SUM(LEN(SUBSTITUTE(UPPER($O4221:$PX4221),"P","")))</f>
        <v>0</v>
      </c>
      <c r="UG4221" s="8">
        <f t="shared" si="332"/>
        <v>0</v>
      </c>
      <c r="UH4221" s="8">
        <f t="shared" si="333"/>
        <v>0</v>
      </c>
      <c r="UI4221" s="8">
        <f t="shared" si="334"/>
        <v>0</v>
      </c>
      <c r="UJ4221" s="8">
        <f t="shared" si="335"/>
        <v>0</v>
      </c>
      <c r="UK4221" s="8">
        <f t="shared" si="336"/>
        <v>0</v>
      </c>
    </row>
    <row r="4222" spans="2:557" x14ac:dyDescent="0.25">
      <c r="B4222" s="60">
        <v>4217</v>
      </c>
      <c r="UA4222" s="8">
        <f t="array" ref="UA4222">SUM(LEN($O4222:$PX4222))-SUM(LEN(SUBSTITUTE(UPPER($O4222:$PX4222),"R","")))</f>
        <v>0</v>
      </c>
      <c r="UB4222" s="8">
        <f t="array" ref="UB4222">SUM(LEN($O4222:$PX4222))-SUM(LEN(SUBSTITUTE(UPPER($O4222:$PX4222),"A","")))</f>
        <v>0</v>
      </c>
      <c r="UC4222" s="8">
        <f t="array" ref="UC4222">SUM(LEN($O4222:$PX4222))-SUM(LEN(SUBSTITUTE(UPPER($O4222:$PX4222),"P","")))</f>
        <v>0</v>
      </c>
      <c r="UG4222" s="8">
        <f t="shared" si="332"/>
        <v>0</v>
      </c>
      <c r="UH4222" s="8">
        <f t="shared" si="333"/>
        <v>0</v>
      </c>
      <c r="UI4222" s="8">
        <f t="shared" si="334"/>
        <v>0</v>
      </c>
      <c r="UJ4222" s="8">
        <f t="shared" si="335"/>
        <v>0</v>
      </c>
      <c r="UK4222" s="8">
        <f t="shared" si="336"/>
        <v>0</v>
      </c>
    </row>
    <row r="4223" spans="2:557" x14ac:dyDescent="0.25">
      <c r="B4223" s="60">
        <v>4218</v>
      </c>
      <c r="UA4223" s="8">
        <f t="array" ref="UA4223">SUM(LEN($O4223:$PX4223))-SUM(LEN(SUBSTITUTE(UPPER($O4223:$PX4223),"R","")))</f>
        <v>0</v>
      </c>
      <c r="UB4223" s="8">
        <f t="array" ref="UB4223">SUM(LEN($O4223:$PX4223))-SUM(LEN(SUBSTITUTE(UPPER($O4223:$PX4223),"A","")))</f>
        <v>0</v>
      </c>
      <c r="UC4223" s="8">
        <f t="array" ref="UC4223">SUM(LEN($O4223:$PX4223))-SUM(LEN(SUBSTITUTE(UPPER($O4223:$PX4223),"P","")))</f>
        <v>0</v>
      </c>
      <c r="UG4223" s="8">
        <f t="shared" si="332"/>
        <v>0</v>
      </c>
      <c r="UH4223" s="8">
        <f t="shared" si="333"/>
        <v>0</v>
      </c>
      <c r="UI4223" s="8">
        <f t="shared" si="334"/>
        <v>0</v>
      </c>
      <c r="UJ4223" s="8">
        <f t="shared" si="335"/>
        <v>0</v>
      </c>
      <c r="UK4223" s="8">
        <f t="shared" si="336"/>
        <v>0</v>
      </c>
    </row>
    <row r="4224" spans="2:557" x14ac:dyDescent="0.25">
      <c r="B4224" s="60">
        <v>4219</v>
      </c>
      <c r="UA4224" s="8">
        <f t="array" ref="UA4224">SUM(LEN($O4224:$PX4224))-SUM(LEN(SUBSTITUTE(UPPER($O4224:$PX4224),"R","")))</f>
        <v>0</v>
      </c>
      <c r="UB4224" s="8">
        <f t="array" ref="UB4224">SUM(LEN($O4224:$PX4224))-SUM(LEN(SUBSTITUTE(UPPER($O4224:$PX4224),"A","")))</f>
        <v>0</v>
      </c>
      <c r="UC4224" s="8">
        <f t="array" ref="UC4224">SUM(LEN($O4224:$PX4224))-SUM(LEN(SUBSTITUTE(UPPER($O4224:$PX4224),"P","")))</f>
        <v>0</v>
      </c>
      <c r="UG4224" s="8">
        <f t="shared" si="332"/>
        <v>0</v>
      </c>
      <c r="UH4224" s="8">
        <f t="shared" si="333"/>
        <v>0</v>
      </c>
      <c r="UI4224" s="8">
        <f t="shared" si="334"/>
        <v>0</v>
      </c>
      <c r="UJ4224" s="8">
        <f t="shared" si="335"/>
        <v>0</v>
      </c>
      <c r="UK4224" s="8">
        <f t="shared" si="336"/>
        <v>0</v>
      </c>
    </row>
    <row r="4225" spans="2:557" x14ac:dyDescent="0.25">
      <c r="B4225" s="60">
        <v>4220</v>
      </c>
      <c r="UA4225" s="8">
        <f t="array" ref="UA4225">SUM(LEN($O4225:$PX4225))-SUM(LEN(SUBSTITUTE(UPPER($O4225:$PX4225),"R","")))</f>
        <v>0</v>
      </c>
      <c r="UB4225" s="8">
        <f t="array" ref="UB4225">SUM(LEN($O4225:$PX4225))-SUM(LEN(SUBSTITUTE(UPPER($O4225:$PX4225),"A","")))</f>
        <v>0</v>
      </c>
      <c r="UC4225" s="8">
        <f t="array" ref="UC4225">SUM(LEN($O4225:$PX4225))-SUM(LEN(SUBSTITUTE(UPPER($O4225:$PX4225),"P","")))</f>
        <v>0</v>
      </c>
      <c r="UG4225" s="8">
        <f t="shared" si="332"/>
        <v>0</v>
      </c>
      <c r="UH4225" s="8">
        <f t="shared" si="333"/>
        <v>0</v>
      </c>
      <c r="UI4225" s="8">
        <f t="shared" si="334"/>
        <v>0</v>
      </c>
      <c r="UJ4225" s="8">
        <f t="shared" si="335"/>
        <v>0</v>
      </c>
      <c r="UK4225" s="8">
        <f t="shared" si="336"/>
        <v>0</v>
      </c>
    </row>
    <row r="4226" spans="2:557" x14ac:dyDescent="0.25">
      <c r="B4226" s="60">
        <v>4221</v>
      </c>
      <c r="UA4226" s="8">
        <f t="array" ref="UA4226">SUM(LEN($O4226:$PX4226))-SUM(LEN(SUBSTITUTE(UPPER($O4226:$PX4226),"R","")))</f>
        <v>0</v>
      </c>
      <c r="UB4226" s="8">
        <f t="array" ref="UB4226">SUM(LEN($O4226:$PX4226))-SUM(LEN(SUBSTITUTE(UPPER($O4226:$PX4226),"A","")))</f>
        <v>0</v>
      </c>
      <c r="UC4226" s="8">
        <f t="array" ref="UC4226">SUM(LEN($O4226:$PX4226))-SUM(LEN(SUBSTITUTE(UPPER($O4226:$PX4226),"P","")))</f>
        <v>0</v>
      </c>
      <c r="UG4226" s="8">
        <f t="shared" si="332"/>
        <v>0</v>
      </c>
      <c r="UH4226" s="8">
        <f t="shared" si="333"/>
        <v>0</v>
      </c>
      <c r="UI4226" s="8">
        <f t="shared" si="334"/>
        <v>0</v>
      </c>
      <c r="UJ4226" s="8">
        <f t="shared" si="335"/>
        <v>0</v>
      </c>
      <c r="UK4226" s="8">
        <f t="shared" si="336"/>
        <v>0</v>
      </c>
    </row>
    <row r="4227" spans="2:557" x14ac:dyDescent="0.25">
      <c r="B4227" s="60">
        <v>4222</v>
      </c>
      <c r="UA4227" s="8">
        <f t="array" ref="UA4227">SUM(LEN($O4227:$PX4227))-SUM(LEN(SUBSTITUTE(UPPER($O4227:$PX4227),"R","")))</f>
        <v>0</v>
      </c>
      <c r="UB4227" s="8">
        <f t="array" ref="UB4227">SUM(LEN($O4227:$PX4227))-SUM(LEN(SUBSTITUTE(UPPER($O4227:$PX4227),"A","")))</f>
        <v>0</v>
      </c>
      <c r="UC4227" s="8">
        <f t="array" ref="UC4227">SUM(LEN($O4227:$PX4227))-SUM(LEN(SUBSTITUTE(UPPER($O4227:$PX4227),"P","")))</f>
        <v>0</v>
      </c>
      <c r="UG4227" s="8">
        <f t="shared" si="332"/>
        <v>0</v>
      </c>
      <c r="UH4227" s="8">
        <f t="shared" si="333"/>
        <v>0</v>
      </c>
      <c r="UI4227" s="8">
        <f t="shared" si="334"/>
        <v>0</v>
      </c>
      <c r="UJ4227" s="8">
        <f t="shared" si="335"/>
        <v>0</v>
      </c>
      <c r="UK4227" s="8">
        <f t="shared" si="336"/>
        <v>0</v>
      </c>
    </row>
    <row r="4228" spans="2:557" x14ac:dyDescent="0.25">
      <c r="B4228" s="60">
        <v>4223</v>
      </c>
      <c r="UA4228" s="8">
        <f t="array" ref="UA4228">SUM(LEN($O4228:$PX4228))-SUM(LEN(SUBSTITUTE(UPPER($O4228:$PX4228),"R","")))</f>
        <v>0</v>
      </c>
      <c r="UB4228" s="8">
        <f t="array" ref="UB4228">SUM(LEN($O4228:$PX4228))-SUM(LEN(SUBSTITUTE(UPPER($O4228:$PX4228),"A","")))</f>
        <v>0</v>
      </c>
      <c r="UC4228" s="8">
        <f t="array" ref="UC4228">SUM(LEN($O4228:$PX4228))-SUM(LEN(SUBSTITUTE(UPPER($O4228:$PX4228),"P","")))</f>
        <v>0</v>
      </c>
      <c r="UG4228" s="8">
        <f t="shared" si="332"/>
        <v>0</v>
      </c>
      <c r="UH4228" s="8">
        <f t="shared" si="333"/>
        <v>0</v>
      </c>
      <c r="UI4228" s="8">
        <f t="shared" si="334"/>
        <v>0</v>
      </c>
      <c r="UJ4228" s="8">
        <f t="shared" si="335"/>
        <v>0</v>
      </c>
      <c r="UK4228" s="8">
        <f t="shared" si="336"/>
        <v>0</v>
      </c>
    </row>
    <row r="4229" spans="2:557" x14ac:dyDescent="0.25">
      <c r="B4229" s="60">
        <v>4224</v>
      </c>
      <c r="UA4229" s="8">
        <f t="array" ref="UA4229">SUM(LEN($O4229:$PX4229))-SUM(LEN(SUBSTITUTE(UPPER($O4229:$PX4229),"R","")))</f>
        <v>0</v>
      </c>
      <c r="UB4229" s="8">
        <f t="array" ref="UB4229">SUM(LEN($O4229:$PX4229))-SUM(LEN(SUBSTITUTE(UPPER($O4229:$PX4229),"A","")))</f>
        <v>0</v>
      </c>
      <c r="UC4229" s="8">
        <f t="array" ref="UC4229">SUM(LEN($O4229:$PX4229))-SUM(LEN(SUBSTITUTE(UPPER($O4229:$PX4229),"P","")))</f>
        <v>0</v>
      </c>
      <c r="UG4229" s="8">
        <f t="shared" si="332"/>
        <v>0</v>
      </c>
      <c r="UH4229" s="8">
        <f t="shared" si="333"/>
        <v>0</v>
      </c>
      <c r="UI4229" s="8">
        <f t="shared" si="334"/>
        <v>0</v>
      </c>
      <c r="UJ4229" s="8">
        <f t="shared" si="335"/>
        <v>0</v>
      </c>
      <c r="UK4229" s="8">
        <f t="shared" si="336"/>
        <v>0</v>
      </c>
    </row>
    <row r="4230" spans="2:557" x14ac:dyDescent="0.25">
      <c r="B4230" s="60">
        <v>4225</v>
      </c>
      <c r="UA4230" s="8">
        <f t="array" ref="UA4230">SUM(LEN($O4230:$PX4230))-SUM(LEN(SUBSTITUTE(UPPER($O4230:$PX4230),"R","")))</f>
        <v>0</v>
      </c>
      <c r="UB4230" s="8">
        <f t="array" ref="UB4230">SUM(LEN($O4230:$PX4230))-SUM(LEN(SUBSTITUTE(UPPER($O4230:$PX4230),"A","")))</f>
        <v>0</v>
      </c>
      <c r="UC4230" s="8">
        <f t="array" ref="UC4230">SUM(LEN($O4230:$PX4230))-SUM(LEN(SUBSTITUTE(UPPER($O4230:$PX4230),"P","")))</f>
        <v>0</v>
      </c>
      <c r="UG4230" s="8">
        <f t="shared" si="332"/>
        <v>0</v>
      </c>
      <c r="UH4230" s="8">
        <f t="shared" si="333"/>
        <v>0</v>
      </c>
      <c r="UI4230" s="8">
        <f t="shared" si="334"/>
        <v>0</v>
      </c>
      <c r="UJ4230" s="8">
        <f t="shared" si="335"/>
        <v>0</v>
      </c>
      <c r="UK4230" s="8">
        <f t="shared" si="336"/>
        <v>0</v>
      </c>
    </row>
    <row r="4231" spans="2:557" x14ac:dyDescent="0.25">
      <c r="B4231" s="60">
        <v>4226</v>
      </c>
      <c r="UA4231" s="8">
        <f t="array" ref="UA4231">SUM(LEN($O4231:$PX4231))-SUM(LEN(SUBSTITUTE(UPPER($O4231:$PX4231),"R","")))</f>
        <v>0</v>
      </c>
      <c r="UB4231" s="8">
        <f t="array" ref="UB4231">SUM(LEN($O4231:$PX4231))-SUM(LEN(SUBSTITUTE(UPPER($O4231:$PX4231),"A","")))</f>
        <v>0</v>
      </c>
      <c r="UC4231" s="8">
        <f t="array" ref="UC4231">SUM(LEN($O4231:$PX4231))-SUM(LEN(SUBSTITUTE(UPPER($O4231:$PX4231),"P","")))</f>
        <v>0</v>
      </c>
      <c r="UG4231" s="8">
        <f t="shared" ref="UG4231:UG4294" si="337">SUM(UA4231:UF4231)</f>
        <v>0</v>
      </c>
      <c r="UH4231" s="8">
        <f t="shared" ref="UH4231:UH4294" si="338">IF(OR($G4231="Grade 1",$G4231="Grade 2",$G4231="Grade 3"),1,0)</f>
        <v>0</v>
      </c>
      <c r="UI4231" s="8">
        <f t="shared" ref="UI4231:UI4294" si="339">IF(OR($G4231="Grade 4",$G4231="Grade 5",$G4231="Grade 6"),1,0)</f>
        <v>0</v>
      </c>
      <c r="UJ4231" s="8">
        <f t="shared" ref="UJ4231:UJ4294" si="340">IF(OR($G4231="Grade 7",$G4231="Grade 8",$G4231="Grade 9"),1,0)</f>
        <v>0</v>
      </c>
      <c r="UK4231" s="8">
        <f t="shared" ref="UK4231:UK4294" si="341">IF(OR($G4231="Grade 10",$G4231="Grade 11",$G4231="Grade 12"),1,0)</f>
        <v>0</v>
      </c>
    </row>
    <row r="4232" spans="2:557" x14ac:dyDescent="0.25">
      <c r="B4232" s="60">
        <v>4227</v>
      </c>
      <c r="UA4232" s="8">
        <f t="array" ref="UA4232">SUM(LEN($O4232:$PX4232))-SUM(LEN(SUBSTITUTE(UPPER($O4232:$PX4232),"R","")))</f>
        <v>0</v>
      </c>
      <c r="UB4232" s="8">
        <f t="array" ref="UB4232">SUM(LEN($O4232:$PX4232))-SUM(LEN(SUBSTITUTE(UPPER($O4232:$PX4232),"A","")))</f>
        <v>0</v>
      </c>
      <c r="UC4232" s="8">
        <f t="array" ref="UC4232">SUM(LEN($O4232:$PX4232))-SUM(LEN(SUBSTITUTE(UPPER($O4232:$PX4232),"P","")))</f>
        <v>0</v>
      </c>
      <c r="UG4232" s="8">
        <f t="shared" si="337"/>
        <v>0</v>
      </c>
      <c r="UH4232" s="8">
        <f t="shared" si="338"/>
        <v>0</v>
      </c>
      <c r="UI4232" s="8">
        <f t="shared" si="339"/>
        <v>0</v>
      </c>
      <c r="UJ4232" s="8">
        <f t="shared" si="340"/>
        <v>0</v>
      </c>
      <c r="UK4232" s="8">
        <f t="shared" si="341"/>
        <v>0</v>
      </c>
    </row>
    <row r="4233" spans="2:557" x14ac:dyDescent="0.25">
      <c r="B4233" s="60">
        <v>4228</v>
      </c>
      <c r="UA4233" s="8">
        <f t="array" ref="UA4233">SUM(LEN($O4233:$PX4233))-SUM(LEN(SUBSTITUTE(UPPER($O4233:$PX4233),"R","")))</f>
        <v>0</v>
      </c>
      <c r="UB4233" s="8">
        <f t="array" ref="UB4233">SUM(LEN($O4233:$PX4233))-SUM(LEN(SUBSTITUTE(UPPER($O4233:$PX4233),"A","")))</f>
        <v>0</v>
      </c>
      <c r="UC4233" s="8">
        <f t="array" ref="UC4233">SUM(LEN($O4233:$PX4233))-SUM(LEN(SUBSTITUTE(UPPER($O4233:$PX4233),"P","")))</f>
        <v>0</v>
      </c>
      <c r="UG4233" s="8">
        <f t="shared" si="337"/>
        <v>0</v>
      </c>
      <c r="UH4233" s="8">
        <f t="shared" si="338"/>
        <v>0</v>
      </c>
      <c r="UI4233" s="8">
        <f t="shared" si="339"/>
        <v>0</v>
      </c>
      <c r="UJ4233" s="8">
        <f t="shared" si="340"/>
        <v>0</v>
      </c>
      <c r="UK4233" s="8">
        <f t="shared" si="341"/>
        <v>0</v>
      </c>
    </row>
    <row r="4234" spans="2:557" x14ac:dyDescent="0.25">
      <c r="B4234" s="60">
        <v>4229</v>
      </c>
      <c r="UA4234" s="8">
        <f t="array" ref="UA4234">SUM(LEN($O4234:$PX4234))-SUM(LEN(SUBSTITUTE(UPPER($O4234:$PX4234),"R","")))</f>
        <v>0</v>
      </c>
      <c r="UB4234" s="8">
        <f t="array" ref="UB4234">SUM(LEN($O4234:$PX4234))-SUM(LEN(SUBSTITUTE(UPPER($O4234:$PX4234),"A","")))</f>
        <v>0</v>
      </c>
      <c r="UC4234" s="8">
        <f t="array" ref="UC4234">SUM(LEN($O4234:$PX4234))-SUM(LEN(SUBSTITUTE(UPPER($O4234:$PX4234),"P","")))</f>
        <v>0</v>
      </c>
      <c r="UG4234" s="8">
        <f t="shared" si="337"/>
        <v>0</v>
      </c>
      <c r="UH4234" s="8">
        <f t="shared" si="338"/>
        <v>0</v>
      </c>
      <c r="UI4234" s="8">
        <f t="shared" si="339"/>
        <v>0</v>
      </c>
      <c r="UJ4234" s="8">
        <f t="shared" si="340"/>
        <v>0</v>
      </c>
      <c r="UK4234" s="8">
        <f t="shared" si="341"/>
        <v>0</v>
      </c>
    </row>
    <row r="4235" spans="2:557" x14ac:dyDescent="0.25">
      <c r="B4235" s="60">
        <v>4230</v>
      </c>
      <c r="UA4235" s="8">
        <f t="array" ref="UA4235">SUM(LEN($O4235:$PX4235))-SUM(LEN(SUBSTITUTE(UPPER($O4235:$PX4235),"R","")))</f>
        <v>0</v>
      </c>
      <c r="UB4235" s="8">
        <f t="array" ref="UB4235">SUM(LEN($O4235:$PX4235))-SUM(LEN(SUBSTITUTE(UPPER($O4235:$PX4235),"A","")))</f>
        <v>0</v>
      </c>
      <c r="UC4235" s="8">
        <f t="array" ref="UC4235">SUM(LEN($O4235:$PX4235))-SUM(LEN(SUBSTITUTE(UPPER($O4235:$PX4235),"P","")))</f>
        <v>0</v>
      </c>
      <c r="UG4235" s="8">
        <f t="shared" si="337"/>
        <v>0</v>
      </c>
      <c r="UH4235" s="8">
        <f t="shared" si="338"/>
        <v>0</v>
      </c>
      <c r="UI4235" s="8">
        <f t="shared" si="339"/>
        <v>0</v>
      </c>
      <c r="UJ4235" s="8">
        <f t="shared" si="340"/>
        <v>0</v>
      </c>
      <c r="UK4235" s="8">
        <f t="shared" si="341"/>
        <v>0</v>
      </c>
    </row>
    <row r="4236" spans="2:557" x14ac:dyDescent="0.25">
      <c r="B4236" s="60">
        <v>4231</v>
      </c>
      <c r="UA4236" s="8">
        <f t="array" ref="UA4236">SUM(LEN($O4236:$PX4236))-SUM(LEN(SUBSTITUTE(UPPER($O4236:$PX4236),"R","")))</f>
        <v>0</v>
      </c>
      <c r="UB4236" s="8">
        <f t="array" ref="UB4236">SUM(LEN($O4236:$PX4236))-SUM(LEN(SUBSTITUTE(UPPER($O4236:$PX4236),"A","")))</f>
        <v>0</v>
      </c>
      <c r="UC4236" s="8">
        <f t="array" ref="UC4236">SUM(LEN($O4236:$PX4236))-SUM(LEN(SUBSTITUTE(UPPER($O4236:$PX4236),"P","")))</f>
        <v>0</v>
      </c>
      <c r="UG4236" s="8">
        <f t="shared" si="337"/>
        <v>0</v>
      </c>
      <c r="UH4236" s="8">
        <f t="shared" si="338"/>
        <v>0</v>
      </c>
      <c r="UI4236" s="8">
        <f t="shared" si="339"/>
        <v>0</v>
      </c>
      <c r="UJ4236" s="8">
        <f t="shared" si="340"/>
        <v>0</v>
      </c>
      <c r="UK4236" s="8">
        <f t="shared" si="341"/>
        <v>0</v>
      </c>
    </row>
    <row r="4237" spans="2:557" x14ac:dyDescent="0.25">
      <c r="B4237" s="60">
        <v>4232</v>
      </c>
      <c r="UA4237" s="8">
        <f t="array" ref="UA4237">SUM(LEN($O4237:$PX4237))-SUM(LEN(SUBSTITUTE(UPPER($O4237:$PX4237),"R","")))</f>
        <v>0</v>
      </c>
      <c r="UB4237" s="8">
        <f t="array" ref="UB4237">SUM(LEN($O4237:$PX4237))-SUM(LEN(SUBSTITUTE(UPPER($O4237:$PX4237),"A","")))</f>
        <v>0</v>
      </c>
      <c r="UC4237" s="8">
        <f t="array" ref="UC4237">SUM(LEN($O4237:$PX4237))-SUM(LEN(SUBSTITUTE(UPPER($O4237:$PX4237),"P","")))</f>
        <v>0</v>
      </c>
      <c r="UG4237" s="8">
        <f t="shared" si="337"/>
        <v>0</v>
      </c>
      <c r="UH4237" s="8">
        <f t="shared" si="338"/>
        <v>0</v>
      </c>
      <c r="UI4237" s="8">
        <f t="shared" si="339"/>
        <v>0</v>
      </c>
      <c r="UJ4237" s="8">
        <f t="shared" si="340"/>
        <v>0</v>
      </c>
      <c r="UK4237" s="8">
        <f t="shared" si="341"/>
        <v>0</v>
      </c>
    </row>
    <row r="4238" spans="2:557" x14ac:dyDescent="0.25">
      <c r="B4238" s="60">
        <v>4233</v>
      </c>
      <c r="UA4238" s="8">
        <f t="array" ref="UA4238">SUM(LEN($O4238:$PX4238))-SUM(LEN(SUBSTITUTE(UPPER($O4238:$PX4238),"R","")))</f>
        <v>0</v>
      </c>
      <c r="UB4238" s="8">
        <f t="array" ref="UB4238">SUM(LEN($O4238:$PX4238))-SUM(LEN(SUBSTITUTE(UPPER($O4238:$PX4238),"A","")))</f>
        <v>0</v>
      </c>
      <c r="UC4238" s="8">
        <f t="array" ref="UC4238">SUM(LEN($O4238:$PX4238))-SUM(LEN(SUBSTITUTE(UPPER($O4238:$PX4238),"P","")))</f>
        <v>0</v>
      </c>
      <c r="UG4238" s="8">
        <f t="shared" si="337"/>
        <v>0</v>
      </c>
      <c r="UH4238" s="8">
        <f t="shared" si="338"/>
        <v>0</v>
      </c>
      <c r="UI4238" s="8">
        <f t="shared" si="339"/>
        <v>0</v>
      </c>
      <c r="UJ4238" s="8">
        <f t="shared" si="340"/>
        <v>0</v>
      </c>
      <c r="UK4238" s="8">
        <f t="shared" si="341"/>
        <v>0</v>
      </c>
    </row>
    <row r="4239" spans="2:557" x14ac:dyDescent="0.25">
      <c r="B4239" s="60">
        <v>4234</v>
      </c>
      <c r="UA4239" s="8">
        <f t="array" ref="UA4239">SUM(LEN($O4239:$PX4239))-SUM(LEN(SUBSTITUTE(UPPER($O4239:$PX4239),"R","")))</f>
        <v>0</v>
      </c>
      <c r="UB4239" s="8">
        <f t="array" ref="UB4239">SUM(LEN($O4239:$PX4239))-SUM(LEN(SUBSTITUTE(UPPER($O4239:$PX4239),"A","")))</f>
        <v>0</v>
      </c>
      <c r="UC4239" s="8">
        <f t="array" ref="UC4239">SUM(LEN($O4239:$PX4239))-SUM(LEN(SUBSTITUTE(UPPER($O4239:$PX4239),"P","")))</f>
        <v>0</v>
      </c>
      <c r="UG4239" s="8">
        <f t="shared" si="337"/>
        <v>0</v>
      </c>
      <c r="UH4239" s="8">
        <f t="shared" si="338"/>
        <v>0</v>
      </c>
      <c r="UI4239" s="8">
        <f t="shared" si="339"/>
        <v>0</v>
      </c>
      <c r="UJ4239" s="8">
        <f t="shared" si="340"/>
        <v>0</v>
      </c>
      <c r="UK4239" s="8">
        <f t="shared" si="341"/>
        <v>0</v>
      </c>
    </row>
    <row r="4240" spans="2:557" x14ac:dyDescent="0.25">
      <c r="B4240" s="60">
        <v>4235</v>
      </c>
      <c r="UA4240" s="8">
        <f t="array" ref="UA4240">SUM(LEN($O4240:$PX4240))-SUM(LEN(SUBSTITUTE(UPPER($O4240:$PX4240),"R","")))</f>
        <v>0</v>
      </c>
      <c r="UB4240" s="8">
        <f t="array" ref="UB4240">SUM(LEN($O4240:$PX4240))-SUM(LEN(SUBSTITUTE(UPPER($O4240:$PX4240),"A","")))</f>
        <v>0</v>
      </c>
      <c r="UC4240" s="8">
        <f t="array" ref="UC4240">SUM(LEN($O4240:$PX4240))-SUM(LEN(SUBSTITUTE(UPPER($O4240:$PX4240),"P","")))</f>
        <v>0</v>
      </c>
      <c r="UG4240" s="8">
        <f t="shared" si="337"/>
        <v>0</v>
      </c>
      <c r="UH4240" s="8">
        <f t="shared" si="338"/>
        <v>0</v>
      </c>
      <c r="UI4240" s="8">
        <f t="shared" si="339"/>
        <v>0</v>
      </c>
      <c r="UJ4240" s="8">
        <f t="shared" si="340"/>
        <v>0</v>
      </c>
      <c r="UK4240" s="8">
        <f t="shared" si="341"/>
        <v>0</v>
      </c>
    </row>
    <row r="4241" spans="2:557" x14ac:dyDescent="0.25">
      <c r="B4241" s="60">
        <v>4236</v>
      </c>
      <c r="UA4241" s="8">
        <f t="array" ref="UA4241">SUM(LEN($O4241:$PX4241))-SUM(LEN(SUBSTITUTE(UPPER($O4241:$PX4241),"R","")))</f>
        <v>0</v>
      </c>
      <c r="UB4241" s="8">
        <f t="array" ref="UB4241">SUM(LEN($O4241:$PX4241))-SUM(LEN(SUBSTITUTE(UPPER($O4241:$PX4241),"A","")))</f>
        <v>0</v>
      </c>
      <c r="UC4241" s="8">
        <f t="array" ref="UC4241">SUM(LEN($O4241:$PX4241))-SUM(LEN(SUBSTITUTE(UPPER($O4241:$PX4241),"P","")))</f>
        <v>0</v>
      </c>
      <c r="UG4241" s="8">
        <f t="shared" si="337"/>
        <v>0</v>
      </c>
      <c r="UH4241" s="8">
        <f t="shared" si="338"/>
        <v>0</v>
      </c>
      <c r="UI4241" s="8">
        <f t="shared" si="339"/>
        <v>0</v>
      </c>
      <c r="UJ4241" s="8">
        <f t="shared" si="340"/>
        <v>0</v>
      </c>
      <c r="UK4241" s="8">
        <f t="shared" si="341"/>
        <v>0</v>
      </c>
    </row>
    <row r="4242" spans="2:557" x14ac:dyDescent="0.25">
      <c r="B4242" s="60">
        <v>4237</v>
      </c>
      <c r="UA4242" s="8">
        <f t="array" ref="UA4242">SUM(LEN($O4242:$PX4242))-SUM(LEN(SUBSTITUTE(UPPER($O4242:$PX4242),"R","")))</f>
        <v>0</v>
      </c>
      <c r="UB4242" s="8">
        <f t="array" ref="UB4242">SUM(LEN($O4242:$PX4242))-SUM(LEN(SUBSTITUTE(UPPER($O4242:$PX4242),"A","")))</f>
        <v>0</v>
      </c>
      <c r="UC4242" s="8">
        <f t="array" ref="UC4242">SUM(LEN($O4242:$PX4242))-SUM(LEN(SUBSTITUTE(UPPER($O4242:$PX4242),"P","")))</f>
        <v>0</v>
      </c>
      <c r="UG4242" s="8">
        <f t="shared" si="337"/>
        <v>0</v>
      </c>
      <c r="UH4242" s="8">
        <f t="shared" si="338"/>
        <v>0</v>
      </c>
      <c r="UI4242" s="8">
        <f t="shared" si="339"/>
        <v>0</v>
      </c>
      <c r="UJ4242" s="8">
        <f t="shared" si="340"/>
        <v>0</v>
      </c>
      <c r="UK4242" s="8">
        <f t="shared" si="341"/>
        <v>0</v>
      </c>
    </row>
    <row r="4243" spans="2:557" x14ac:dyDescent="0.25">
      <c r="B4243" s="60">
        <v>4238</v>
      </c>
      <c r="UA4243" s="8">
        <f t="array" ref="UA4243">SUM(LEN($O4243:$PX4243))-SUM(LEN(SUBSTITUTE(UPPER($O4243:$PX4243),"R","")))</f>
        <v>0</v>
      </c>
      <c r="UB4243" s="8">
        <f t="array" ref="UB4243">SUM(LEN($O4243:$PX4243))-SUM(LEN(SUBSTITUTE(UPPER($O4243:$PX4243),"A","")))</f>
        <v>0</v>
      </c>
      <c r="UC4243" s="8">
        <f t="array" ref="UC4243">SUM(LEN($O4243:$PX4243))-SUM(LEN(SUBSTITUTE(UPPER($O4243:$PX4243),"P","")))</f>
        <v>0</v>
      </c>
      <c r="UG4243" s="8">
        <f t="shared" si="337"/>
        <v>0</v>
      </c>
      <c r="UH4243" s="8">
        <f t="shared" si="338"/>
        <v>0</v>
      </c>
      <c r="UI4243" s="8">
        <f t="shared" si="339"/>
        <v>0</v>
      </c>
      <c r="UJ4243" s="8">
        <f t="shared" si="340"/>
        <v>0</v>
      </c>
      <c r="UK4243" s="8">
        <f t="shared" si="341"/>
        <v>0</v>
      </c>
    </row>
    <row r="4244" spans="2:557" x14ac:dyDescent="0.25">
      <c r="B4244" s="60">
        <v>4239</v>
      </c>
      <c r="UA4244" s="8">
        <f t="array" ref="UA4244">SUM(LEN($O4244:$PX4244))-SUM(LEN(SUBSTITUTE(UPPER($O4244:$PX4244),"R","")))</f>
        <v>0</v>
      </c>
      <c r="UB4244" s="8">
        <f t="array" ref="UB4244">SUM(LEN($O4244:$PX4244))-SUM(LEN(SUBSTITUTE(UPPER($O4244:$PX4244),"A","")))</f>
        <v>0</v>
      </c>
      <c r="UC4244" s="8">
        <f t="array" ref="UC4244">SUM(LEN($O4244:$PX4244))-SUM(LEN(SUBSTITUTE(UPPER($O4244:$PX4244),"P","")))</f>
        <v>0</v>
      </c>
      <c r="UG4244" s="8">
        <f t="shared" si="337"/>
        <v>0</v>
      </c>
      <c r="UH4244" s="8">
        <f t="shared" si="338"/>
        <v>0</v>
      </c>
      <c r="UI4244" s="8">
        <f t="shared" si="339"/>
        <v>0</v>
      </c>
      <c r="UJ4244" s="8">
        <f t="shared" si="340"/>
        <v>0</v>
      </c>
      <c r="UK4244" s="8">
        <f t="shared" si="341"/>
        <v>0</v>
      </c>
    </row>
    <row r="4245" spans="2:557" x14ac:dyDescent="0.25">
      <c r="B4245" s="60">
        <v>4240</v>
      </c>
      <c r="UA4245" s="8">
        <f t="array" ref="UA4245">SUM(LEN($O4245:$PX4245))-SUM(LEN(SUBSTITUTE(UPPER($O4245:$PX4245),"R","")))</f>
        <v>0</v>
      </c>
      <c r="UB4245" s="8">
        <f t="array" ref="UB4245">SUM(LEN($O4245:$PX4245))-SUM(LEN(SUBSTITUTE(UPPER($O4245:$PX4245),"A","")))</f>
        <v>0</v>
      </c>
      <c r="UC4245" s="8">
        <f t="array" ref="UC4245">SUM(LEN($O4245:$PX4245))-SUM(LEN(SUBSTITUTE(UPPER($O4245:$PX4245),"P","")))</f>
        <v>0</v>
      </c>
      <c r="UG4245" s="8">
        <f t="shared" si="337"/>
        <v>0</v>
      </c>
      <c r="UH4245" s="8">
        <f t="shared" si="338"/>
        <v>0</v>
      </c>
      <c r="UI4245" s="8">
        <f t="shared" si="339"/>
        <v>0</v>
      </c>
      <c r="UJ4245" s="8">
        <f t="shared" si="340"/>
        <v>0</v>
      </c>
      <c r="UK4245" s="8">
        <f t="shared" si="341"/>
        <v>0</v>
      </c>
    </row>
    <row r="4246" spans="2:557" x14ac:dyDescent="0.25">
      <c r="B4246" s="60">
        <v>4241</v>
      </c>
      <c r="UA4246" s="8">
        <f t="array" ref="UA4246">SUM(LEN($O4246:$PX4246))-SUM(LEN(SUBSTITUTE(UPPER($O4246:$PX4246),"R","")))</f>
        <v>0</v>
      </c>
      <c r="UB4246" s="8">
        <f t="array" ref="UB4246">SUM(LEN($O4246:$PX4246))-SUM(LEN(SUBSTITUTE(UPPER($O4246:$PX4246),"A","")))</f>
        <v>0</v>
      </c>
      <c r="UC4246" s="8">
        <f t="array" ref="UC4246">SUM(LEN($O4246:$PX4246))-SUM(LEN(SUBSTITUTE(UPPER($O4246:$PX4246),"P","")))</f>
        <v>0</v>
      </c>
      <c r="UG4246" s="8">
        <f t="shared" si="337"/>
        <v>0</v>
      </c>
      <c r="UH4246" s="8">
        <f t="shared" si="338"/>
        <v>0</v>
      </c>
      <c r="UI4246" s="8">
        <f t="shared" si="339"/>
        <v>0</v>
      </c>
      <c r="UJ4246" s="8">
        <f t="shared" si="340"/>
        <v>0</v>
      </c>
      <c r="UK4246" s="8">
        <f t="shared" si="341"/>
        <v>0</v>
      </c>
    </row>
    <row r="4247" spans="2:557" x14ac:dyDescent="0.25">
      <c r="B4247" s="60">
        <v>4242</v>
      </c>
      <c r="UA4247" s="8">
        <f t="array" ref="UA4247">SUM(LEN($O4247:$PX4247))-SUM(LEN(SUBSTITUTE(UPPER($O4247:$PX4247),"R","")))</f>
        <v>0</v>
      </c>
      <c r="UB4247" s="8">
        <f t="array" ref="UB4247">SUM(LEN($O4247:$PX4247))-SUM(LEN(SUBSTITUTE(UPPER($O4247:$PX4247),"A","")))</f>
        <v>0</v>
      </c>
      <c r="UC4247" s="8">
        <f t="array" ref="UC4247">SUM(LEN($O4247:$PX4247))-SUM(LEN(SUBSTITUTE(UPPER($O4247:$PX4247),"P","")))</f>
        <v>0</v>
      </c>
      <c r="UG4247" s="8">
        <f t="shared" si="337"/>
        <v>0</v>
      </c>
      <c r="UH4247" s="8">
        <f t="shared" si="338"/>
        <v>0</v>
      </c>
      <c r="UI4247" s="8">
        <f t="shared" si="339"/>
        <v>0</v>
      </c>
      <c r="UJ4247" s="8">
        <f t="shared" si="340"/>
        <v>0</v>
      </c>
      <c r="UK4247" s="8">
        <f t="shared" si="341"/>
        <v>0</v>
      </c>
    </row>
    <row r="4248" spans="2:557" x14ac:dyDescent="0.25">
      <c r="B4248" s="60">
        <v>4243</v>
      </c>
      <c r="UA4248" s="8">
        <f t="array" ref="UA4248">SUM(LEN($O4248:$PX4248))-SUM(LEN(SUBSTITUTE(UPPER($O4248:$PX4248),"R","")))</f>
        <v>0</v>
      </c>
      <c r="UB4248" s="8">
        <f t="array" ref="UB4248">SUM(LEN($O4248:$PX4248))-SUM(LEN(SUBSTITUTE(UPPER($O4248:$PX4248),"A","")))</f>
        <v>0</v>
      </c>
      <c r="UC4248" s="8">
        <f t="array" ref="UC4248">SUM(LEN($O4248:$PX4248))-SUM(LEN(SUBSTITUTE(UPPER($O4248:$PX4248),"P","")))</f>
        <v>0</v>
      </c>
      <c r="UG4248" s="8">
        <f t="shared" si="337"/>
        <v>0</v>
      </c>
      <c r="UH4248" s="8">
        <f t="shared" si="338"/>
        <v>0</v>
      </c>
      <c r="UI4248" s="8">
        <f t="shared" si="339"/>
        <v>0</v>
      </c>
      <c r="UJ4248" s="8">
        <f t="shared" si="340"/>
        <v>0</v>
      </c>
      <c r="UK4248" s="8">
        <f t="shared" si="341"/>
        <v>0</v>
      </c>
    </row>
    <row r="4249" spans="2:557" x14ac:dyDescent="0.25">
      <c r="B4249" s="60">
        <v>4244</v>
      </c>
      <c r="UA4249" s="8">
        <f t="array" ref="UA4249">SUM(LEN($O4249:$PX4249))-SUM(LEN(SUBSTITUTE(UPPER($O4249:$PX4249),"R","")))</f>
        <v>0</v>
      </c>
      <c r="UB4249" s="8">
        <f t="array" ref="UB4249">SUM(LEN($O4249:$PX4249))-SUM(LEN(SUBSTITUTE(UPPER($O4249:$PX4249),"A","")))</f>
        <v>0</v>
      </c>
      <c r="UC4249" s="8">
        <f t="array" ref="UC4249">SUM(LEN($O4249:$PX4249))-SUM(LEN(SUBSTITUTE(UPPER($O4249:$PX4249),"P","")))</f>
        <v>0</v>
      </c>
      <c r="UG4249" s="8">
        <f t="shared" si="337"/>
        <v>0</v>
      </c>
      <c r="UH4249" s="8">
        <f t="shared" si="338"/>
        <v>0</v>
      </c>
      <c r="UI4249" s="8">
        <f t="shared" si="339"/>
        <v>0</v>
      </c>
      <c r="UJ4249" s="8">
        <f t="shared" si="340"/>
        <v>0</v>
      </c>
      <c r="UK4249" s="8">
        <f t="shared" si="341"/>
        <v>0</v>
      </c>
    </row>
    <row r="4250" spans="2:557" x14ac:dyDescent="0.25">
      <c r="B4250" s="60">
        <v>4245</v>
      </c>
      <c r="UA4250" s="8">
        <f t="array" ref="UA4250">SUM(LEN($O4250:$PX4250))-SUM(LEN(SUBSTITUTE(UPPER($O4250:$PX4250),"R","")))</f>
        <v>0</v>
      </c>
      <c r="UB4250" s="8">
        <f t="array" ref="UB4250">SUM(LEN($O4250:$PX4250))-SUM(LEN(SUBSTITUTE(UPPER($O4250:$PX4250),"A","")))</f>
        <v>0</v>
      </c>
      <c r="UC4250" s="8">
        <f t="array" ref="UC4250">SUM(LEN($O4250:$PX4250))-SUM(LEN(SUBSTITUTE(UPPER($O4250:$PX4250),"P","")))</f>
        <v>0</v>
      </c>
      <c r="UG4250" s="8">
        <f t="shared" si="337"/>
        <v>0</v>
      </c>
      <c r="UH4250" s="8">
        <f t="shared" si="338"/>
        <v>0</v>
      </c>
      <c r="UI4250" s="8">
        <f t="shared" si="339"/>
        <v>0</v>
      </c>
      <c r="UJ4250" s="8">
        <f t="shared" si="340"/>
        <v>0</v>
      </c>
      <c r="UK4250" s="8">
        <f t="shared" si="341"/>
        <v>0</v>
      </c>
    </row>
    <row r="4251" spans="2:557" x14ac:dyDescent="0.25">
      <c r="B4251" s="60">
        <v>4246</v>
      </c>
      <c r="UA4251" s="8">
        <f t="array" ref="UA4251">SUM(LEN($O4251:$PX4251))-SUM(LEN(SUBSTITUTE(UPPER($O4251:$PX4251),"R","")))</f>
        <v>0</v>
      </c>
      <c r="UB4251" s="8">
        <f t="array" ref="UB4251">SUM(LEN($O4251:$PX4251))-SUM(LEN(SUBSTITUTE(UPPER($O4251:$PX4251),"A","")))</f>
        <v>0</v>
      </c>
      <c r="UC4251" s="8">
        <f t="array" ref="UC4251">SUM(LEN($O4251:$PX4251))-SUM(LEN(SUBSTITUTE(UPPER($O4251:$PX4251),"P","")))</f>
        <v>0</v>
      </c>
      <c r="UG4251" s="8">
        <f t="shared" si="337"/>
        <v>0</v>
      </c>
      <c r="UH4251" s="8">
        <f t="shared" si="338"/>
        <v>0</v>
      </c>
      <c r="UI4251" s="8">
        <f t="shared" si="339"/>
        <v>0</v>
      </c>
      <c r="UJ4251" s="8">
        <f t="shared" si="340"/>
        <v>0</v>
      </c>
      <c r="UK4251" s="8">
        <f t="shared" si="341"/>
        <v>0</v>
      </c>
    </row>
    <row r="4252" spans="2:557" x14ac:dyDescent="0.25">
      <c r="B4252" s="60">
        <v>4247</v>
      </c>
      <c r="UA4252" s="8">
        <f t="array" ref="UA4252">SUM(LEN($O4252:$PX4252))-SUM(LEN(SUBSTITUTE(UPPER($O4252:$PX4252),"R","")))</f>
        <v>0</v>
      </c>
      <c r="UB4252" s="8">
        <f t="array" ref="UB4252">SUM(LEN($O4252:$PX4252))-SUM(LEN(SUBSTITUTE(UPPER($O4252:$PX4252),"A","")))</f>
        <v>0</v>
      </c>
      <c r="UC4252" s="8">
        <f t="array" ref="UC4252">SUM(LEN($O4252:$PX4252))-SUM(LEN(SUBSTITUTE(UPPER($O4252:$PX4252),"P","")))</f>
        <v>0</v>
      </c>
      <c r="UG4252" s="8">
        <f t="shared" si="337"/>
        <v>0</v>
      </c>
      <c r="UH4252" s="8">
        <f t="shared" si="338"/>
        <v>0</v>
      </c>
      <c r="UI4252" s="8">
        <f t="shared" si="339"/>
        <v>0</v>
      </c>
      <c r="UJ4252" s="8">
        <f t="shared" si="340"/>
        <v>0</v>
      </c>
      <c r="UK4252" s="8">
        <f t="shared" si="341"/>
        <v>0</v>
      </c>
    </row>
    <row r="4253" spans="2:557" x14ac:dyDescent="0.25">
      <c r="B4253" s="60">
        <v>4248</v>
      </c>
      <c r="UA4253" s="8">
        <f t="array" ref="UA4253">SUM(LEN($O4253:$PX4253))-SUM(LEN(SUBSTITUTE(UPPER($O4253:$PX4253),"R","")))</f>
        <v>0</v>
      </c>
      <c r="UB4253" s="8">
        <f t="array" ref="UB4253">SUM(LEN($O4253:$PX4253))-SUM(LEN(SUBSTITUTE(UPPER($O4253:$PX4253),"A","")))</f>
        <v>0</v>
      </c>
      <c r="UC4253" s="8">
        <f t="array" ref="UC4253">SUM(LEN($O4253:$PX4253))-SUM(LEN(SUBSTITUTE(UPPER($O4253:$PX4253),"P","")))</f>
        <v>0</v>
      </c>
      <c r="UG4253" s="8">
        <f t="shared" si="337"/>
        <v>0</v>
      </c>
      <c r="UH4253" s="8">
        <f t="shared" si="338"/>
        <v>0</v>
      </c>
      <c r="UI4253" s="8">
        <f t="shared" si="339"/>
        <v>0</v>
      </c>
      <c r="UJ4253" s="8">
        <f t="shared" si="340"/>
        <v>0</v>
      </c>
      <c r="UK4253" s="8">
        <f t="shared" si="341"/>
        <v>0</v>
      </c>
    </row>
    <row r="4254" spans="2:557" x14ac:dyDescent="0.25">
      <c r="B4254" s="60">
        <v>4249</v>
      </c>
      <c r="UA4254" s="8">
        <f t="array" ref="UA4254">SUM(LEN($O4254:$PX4254))-SUM(LEN(SUBSTITUTE(UPPER($O4254:$PX4254),"R","")))</f>
        <v>0</v>
      </c>
      <c r="UB4254" s="8">
        <f t="array" ref="UB4254">SUM(LEN($O4254:$PX4254))-SUM(LEN(SUBSTITUTE(UPPER($O4254:$PX4254),"A","")))</f>
        <v>0</v>
      </c>
      <c r="UC4254" s="8">
        <f t="array" ref="UC4254">SUM(LEN($O4254:$PX4254))-SUM(LEN(SUBSTITUTE(UPPER($O4254:$PX4254),"P","")))</f>
        <v>0</v>
      </c>
      <c r="UG4254" s="8">
        <f t="shared" si="337"/>
        <v>0</v>
      </c>
      <c r="UH4254" s="8">
        <f t="shared" si="338"/>
        <v>0</v>
      </c>
      <c r="UI4254" s="8">
        <f t="shared" si="339"/>
        <v>0</v>
      </c>
      <c r="UJ4254" s="8">
        <f t="shared" si="340"/>
        <v>0</v>
      </c>
      <c r="UK4254" s="8">
        <f t="shared" si="341"/>
        <v>0</v>
      </c>
    </row>
    <row r="4255" spans="2:557" x14ac:dyDescent="0.25">
      <c r="B4255" s="60">
        <v>4250</v>
      </c>
      <c r="UA4255" s="8">
        <f t="array" ref="UA4255">SUM(LEN($O4255:$PX4255))-SUM(LEN(SUBSTITUTE(UPPER($O4255:$PX4255),"R","")))</f>
        <v>0</v>
      </c>
      <c r="UB4255" s="8">
        <f t="array" ref="UB4255">SUM(LEN($O4255:$PX4255))-SUM(LEN(SUBSTITUTE(UPPER($O4255:$PX4255),"A","")))</f>
        <v>0</v>
      </c>
      <c r="UC4255" s="8">
        <f t="array" ref="UC4255">SUM(LEN($O4255:$PX4255))-SUM(LEN(SUBSTITUTE(UPPER($O4255:$PX4255),"P","")))</f>
        <v>0</v>
      </c>
      <c r="UG4255" s="8">
        <f t="shared" si="337"/>
        <v>0</v>
      </c>
      <c r="UH4255" s="8">
        <f t="shared" si="338"/>
        <v>0</v>
      </c>
      <c r="UI4255" s="8">
        <f t="shared" si="339"/>
        <v>0</v>
      </c>
      <c r="UJ4255" s="8">
        <f t="shared" si="340"/>
        <v>0</v>
      </c>
      <c r="UK4255" s="8">
        <f t="shared" si="341"/>
        <v>0</v>
      </c>
    </row>
    <row r="4256" spans="2:557" x14ac:dyDescent="0.25">
      <c r="B4256" s="60">
        <v>4251</v>
      </c>
      <c r="UA4256" s="8">
        <f t="array" ref="UA4256">SUM(LEN($O4256:$PX4256))-SUM(LEN(SUBSTITUTE(UPPER($O4256:$PX4256),"R","")))</f>
        <v>0</v>
      </c>
      <c r="UB4256" s="8">
        <f t="array" ref="UB4256">SUM(LEN($O4256:$PX4256))-SUM(LEN(SUBSTITUTE(UPPER($O4256:$PX4256),"A","")))</f>
        <v>0</v>
      </c>
      <c r="UC4256" s="8">
        <f t="array" ref="UC4256">SUM(LEN($O4256:$PX4256))-SUM(LEN(SUBSTITUTE(UPPER($O4256:$PX4256),"P","")))</f>
        <v>0</v>
      </c>
      <c r="UG4256" s="8">
        <f t="shared" si="337"/>
        <v>0</v>
      </c>
      <c r="UH4256" s="8">
        <f t="shared" si="338"/>
        <v>0</v>
      </c>
      <c r="UI4256" s="8">
        <f t="shared" si="339"/>
        <v>0</v>
      </c>
      <c r="UJ4256" s="8">
        <f t="shared" si="340"/>
        <v>0</v>
      </c>
      <c r="UK4256" s="8">
        <f t="shared" si="341"/>
        <v>0</v>
      </c>
    </row>
    <row r="4257" spans="2:557" x14ac:dyDescent="0.25">
      <c r="B4257" s="60">
        <v>4252</v>
      </c>
      <c r="UA4257" s="8">
        <f t="array" ref="UA4257">SUM(LEN($O4257:$PX4257))-SUM(LEN(SUBSTITUTE(UPPER($O4257:$PX4257),"R","")))</f>
        <v>0</v>
      </c>
      <c r="UB4257" s="8">
        <f t="array" ref="UB4257">SUM(LEN($O4257:$PX4257))-SUM(LEN(SUBSTITUTE(UPPER($O4257:$PX4257),"A","")))</f>
        <v>0</v>
      </c>
      <c r="UC4257" s="8">
        <f t="array" ref="UC4257">SUM(LEN($O4257:$PX4257))-SUM(LEN(SUBSTITUTE(UPPER($O4257:$PX4257),"P","")))</f>
        <v>0</v>
      </c>
      <c r="UG4257" s="8">
        <f t="shared" si="337"/>
        <v>0</v>
      </c>
      <c r="UH4257" s="8">
        <f t="shared" si="338"/>
        <v>0</v>
      </c>
      <c r="UI4257" s="8">
        <f t="shared" si="339"/>
        <v>0</v>
      </c>
      <c r="UJ4257" s="8">
        <f t="shared" si="340"/>
        <v>0</v>
      </c>
      <c r="UK4257" s="8">
        <f t="shared" si="341"/>
        <v>0</v>
      </c>
    </row>
    <row r="4258" spans="2:557" x14ac:dyDescent="0.25">
      <c r="B4258" s="60">
        <v>4253</v>
      </c>
      <c r="UA4258" s="8">
        <f t="array" ref="UA4258">SUM(LEN($O4258:$PX4258))-SUM(LEN(SUBSTITUTE(UPPER($O4258:$PX4258),"R","")))</f>
        <v>0</v>
      </c>
      <c r="UB4258" s="8">
        <f t="array" ref="UB4258">SUM(LEN($O4258:$PX4258))-SUM(LEN(SUBSTITUTE(UPPER($O4258:$PX4258),"A","")))</f>
        <v>0</v>
      </c>
      <c r="UC4258" s="8">
        <f t="array" ref="UC4258">SUM(LEN($O4258:$PX4258))-SUM(LEN(SUBSTITUTE(UPPER($O4258:$PX4258),"P","")))</f>
        <v>0</v>
      </c>
      <c r="UG4258" s="8">
        <f t="shared" si="337"/>
        <v>0</v>
      </c>
      <c r="UH4258" s="8">
        <f t="shared" si="338"/>
        <v>0</v>
      </c>
      <c r="UI4258" s="8">
        <f t="shared" si="339"/>
        <v>0</v>
      </c>
      <c r="UJ4258" s="8">
        <f t="shared" si="340"/>
        <v>0</v>
      </c>
      <c r="UK4258" s="8">
        <f t="shared" si="341"/>
        <v>0</v>
      </c>
    </row>
    <row r="4259" spans="2:557" x14ac:dyDescent="0.25">
      <c r="B4259" s="60">
        <v>4254</v>
      </c>
      <c r="UA4259" s="8">
        <f t="array" ref="UA4259">SUM(LEN($O4259:$PX4259))-SUM(LEN(SUBSTITUTE(UPPER($O4259:$PX4259),"R","")))</f>
        <v>0</v>
      </c>
      <c r="UB4259" s="8">
        <f t="array" ref="UB4259">SUM(LEN($O4259:$PX4259))-SUM(LEN(SUBSTITUTE(UPPER($O4259:$PX4259),"A","")))</f>
        <v>0</v>
      </c>
      <c r="UC4259" s="8">
        <f t="array" ref="UC4259">SUM(LEN($O4259:$PX4259))-SUM(LEN(SUBSTITUTE(UPPER($O4259:$PX4259),"P","")))</f>
        <v>0</v>
      </c>
      <c r="UG4259" s="8">
        <f t="shared" si="337"/>
        <v>0</v>
      </c>
      <c r="UH4259" s="8">
        <f t="shared" si="338"/>
        <v>0</v>
      </c>
      <c r="UI4259" s="8">
        <f t="shared" si="339"/>
        <v>0</v>
      </c>
      <c r="UJ4259" s="8">
        <f t="shared" si="340"/>
        <v>0</v>
      </c>
      <c r="UK4259" s="8">
        <f t="shared" si="341"/>
        <v>0</v>
      </c>
    </row>
    <row r="4260" spans="2:557" x14ac:dyDescent="0.25">
      <c r="B4260" s="60">
        <v>4255</v>
      </c>
      <c r="UA4260" s="8">
        <f t="array" ref="UA4260">SUM(LEN($O4260:$PX4260))-SUM(LEN(SUBSTITUTE(UPPER($O4260:$PX4260),"R","")))</f>
        <v>0</v>
      </c>
      <c r="UB4260" s="8">
        <f t="array" ref="UB4260">SUM(LEN($O4260:$PX4260))-SUM(LEN(SUBSTITUTE(UPPER($O4260:$PX4260),"A","")))</f>
        <v>0</v>
      </c>
      <c r="UC4260" s="8">
        <f t="array" ref="UC4260">SUM(LEN($O4260:$PX4260))-SUM(LEN(SUBSTITUTE(UPPER($O4260:$PX4260),"P","")))</f>
        <v>0</v>
      </c>
      <c r="UG4260" s="8">
        <f t="shared" si="337"/>
        <v>0</v>
      </c>
      <c r="UH4260" s="8">
        <f t="shared" si="338"/>
        <v>0</v>
      </c>
      <c r="UI4260" s="8">
        <f t="shared" si="339"/>
        <v>0</v>
      </c>
      <c r="UJ4260" s="8">
        <f t="shared" si="340"/>
        <v>0</v>
      </c>
      <c r="UK4260" s="8">
        <f t="shared" si="341"/>
        <v>0</v>
      </c>
    </row>
    <row r="4261" spans="2:557" x14ac:dyDescent="0.25">
      <c r="B4261" s="60">
        <v>4256</v>
      </c>
      <c r="UA4261" s="8">
        <f t="array" ref="UA4261">SUM(LEN($O4261:$PX4261))-SUM(LEN(SUBSTITUTE(UPPER($O4261:$PX4261),"R","")))</f>
        <v>0</v>
      </c>
      <c r="UB4261" s="8">
        <f t="array" ref="UB4261">SUM(LEN($O4261:$PX4261))-SUM(LEN(SUBSTITUTE(UPPER($O4261:$PX4261),"A","")))</f>
        <v>0</v>
      </c>
      <c r="UC4261" s="8">
        <f t="array" ref="UC4261">SUM(LEN($O4261:$PX4261))-SUM(LEN(SUBSTITUTE(UPPER($O4261:$PX4261),"P","")))</f>
        <v>0</v>
      </c>
      <c r="UG4261" s="8">
        <f t="shared" si="337"/>
        <v>0</v>
      </c>
      <c r="UH4261" s="8">
        <f t="shared" si="338"/>
        <v>0</v>
      </c>
      <c r="UI4261" s="8">
        <f t="shared" si="339"/>
        <v>0</v>
      </c>
      <c r="UJ4261" s="8">
        <f t="shared" si="340"/>
        <v>0</v>
      </c>
      <c r="UK4261" s="8">
        <f t="shared" si="341"/>
        <v>0</v>
      </c>
    </row>
    <row r="4262" spans="2:557" x14ac:dyDescent="0.25">
      <c r="B4262" s="60">
        <v>4257</v>
      </c>
      <c r="UA4262" s="8">
        <f t="array" ref="UA4262">SUM(LEN($O4262:$PX4262))-SUM(LEN(SUBSTITUTE(UPPER($O4262:$PX4262),"R","")))</f>
        <v>0</v>
      </c>
      <c r="UB4262" s="8">
        <f t="array" ref="UB4262">SUM(LEN($O4262:$PX4262))-SUM(LEN(SUBSTITUTE(UPPER($O4262:$PX4262),"A","")))</f>
        <v>0</v>
      </c>
      <c r="UC4262" s="8">
        <f t="array" ref="UC4262">SUM(LEN($O4262:$PX4262))-SUM(LEN(SUBSTITUTE(UPPER($O4262:$PX4262),"P","")))</f>
        <v>0</v>
      </c>
      <c r="UG4262" s="8">
        <f t="shared" si="337"/>
        <v>0</v>
      </c>
      <c r="UH4262" s="8">
        <f t="shared" si="338"/>
        <v>0</v>
      </c>
      <c r="UI4262" s="8">
        <f t="shared" si="339"/>
        <v>0</v>
      </c>
      <c r="UJ4262" s="8">
        <f t="shared" si="340"/>
        <v>0</v>
      </c>
      <c r="UK4262" s="8">
        <f t="shared" si="341"/>
        <v>0</v>
      </c>
    </row>
    <row r="4263" spans="2:557" x14ac:dyDescent="0.25">
      <c r="B4263" s="60">
        <v>4258</v>
      </c>
      <c r="UA4263" s="8">
        <f t="array" ref="UA4263">SUM(LEN($O4263:$PX4263))-SUM(LEN(SUBSTITUTE(UPPER($O4263:$PX4263),"R","")))</f>
        <v>0</v>
      </c>
      <c r="UB4263" s="8">
        <f t="array" ref="UB4263">SUM(LEN($O4263:$PX4263))-SUM(LEN(SUBSTITUTE(UPPER($O4263:$PX4263),"A","")))</f>
        <v>0</v>
      </c>
      <c r="UC4263" s="8">
        <f t="array" ref="UC4263">SUM(LEN($O4263:$PX4263))-SUM(LEN(SUBSTITUTE(UPPER($O4263:$PX4263),"P","")))</f>
        <v>0</v>
      </c>
      <c r="UG4263" s="8">
        <f t="shared" si="337"/>
        <v>0</v>
      </c>
      <c r="UH4263" s="8">
        <f t="shared" si="338"/>
        <v>0</v>
      </c>
      <c r="UI4263" s="8">
        <f t="shared" si="339"/>
        <v>0</v>
      </c>
      <c r="UJ4263" s="8">
        <f t="shared" si="340"/>
        <v>0</v>
      </c>
      <c r="UK4263" s="8">
        <f t="shared" si="341"/>
        <v>0</v>
      </c>
    </row>
    <row r="4264" spans="2:557" x14ac:dyDescent="0.25">
      <c r="B4264" s="60">
        <v>4259</v>
      </c>
      <c r="UA4264" s="8">
        <f t="array" ref="UA4264">SUM(LEN($O4264:$PX4264))-SUM(LEN(SUBSTITUTE(UPPER($O4264:$PX4264),"R","")))</f>
        <v>0</v>
      </c>
      <c r="UB4264" s="8">
        <f t="array" ref="UB4264">SUM(LEN($O4264:$PX4264))-SUM(LEN(SUBSTITUTE(UPPER($O4264:$PX4264),"A","")))</f>
        <v>0</v>
      </c>
      <c r="UC4264" s="8">
        <f t="array" ref="UC4264">SUM(LEN($O4264:$PX4264))-SUM(LEN(SUBSTITUTE(UPPER($O4264:$PX4264),"P","")))</f>
        <v>0</v>
      </c>
      <c r="UG4264" s="8">
        <f t="shared" si="337"/>
        <v>0</v>
      </c>
      <c r="UH4264" s="8">
        <f t="shared" si="338"/>
        <v>0</v>
      </c>
      <c r="UI4264" s="8">
        <f t="shared" si="339"/>
        <v>0</v>
      </c>
      <c r="UJ4264" s="8">
        <f t="shared" si="340"/>
        <v>0</v>
      </c>
      <c r="UK4264" s="8">
        <f t="shared" si="341"/>
        <v>0</v>
      </c>
    </row>
    <row r="4265" spans="2:557" x14ac:dyDescent="0.25">
      <c r="B4265" s="60">
        <v>4260</v>
      </c>
      <c r="UA4265" s="8">
        <f t="array" ref="UA4265">SUM(LEN($O4265:$PX4265))-SUM(LEN(SUBSTITUTE(UPPER($O4265:$PX4265),"R","")))</f>
        <v>0</v>
      </c>
      <c r="UB4265" s="8">
        <f t="array" ref="UB4265">SUM(LEN($O4265:$PX4265))-SUM(LEN(SUBSTITUTE(UPPER($O4265:$PX4265),"A","")))</f>
        <v>0</v>
      </c>
      <c r="UC4265" s="8">
        <f t="array" ref="UC4265">SUM(LEN($O4265:$PX4265))-SUM(LEN(SUBSTITUTE(UPPER($O4265:$PX4265),"P","")))</f>
        <v>0</v>
      </c>
      <c r="UG4265" s="8">
        <f t="shared" si="337"/>
        <v>0</v>
      </c>
      <c r="UH4265" s="8">
        <f t="shared" si="338"/>
        <v>0</v>
      </c>
      <c r="UI4265" s="8">
        <f t="shared" si="339"/>
        <v>0</v>
      </c>
      <c r="UJ4265" s="8">
        <f t="shared" si="340"/>
        <v>0</v>
      </c>
      <c r="UK4265" s="8">
        <f t="shared" si="341"/>
        <v>0</v>
      </c>
    </row>
    <row r="4266" spans="2:557" x14ac:dyDescent="0.25">
      <c r="B4266" s="60">
        <v>4261</v>
      </c>
      <c r="UA4266" s="8">
        <f t="array" ref="UA4266">SUM(LEN($O4266:$PX4266))-SUM(LEN(SUBSTITUTE(UPPER($O4266:$PX4266),"R","")))</f>
        <v>0</v>
      </c>
      <c r="UB4266" s="8">
        <f t="array" ref="UB4266">SUM(LEN($O4266:$PX4266))-SUM(LEN(SUBSTITUTE(UPPER($O4266:$PX4266),"A","")))</f>
        <v>0</v>
      </c>
      <c r="UC4266" s="8">
        <f t="array" ref="UC4266">SUM(LEN($O4266:$PX4266))-SUM(LEN(SUBSTITUTE(UPPER($O4266:$PX4266),"P","")))</f>
        <v>0</v>
      </c>
      <c r="UG4266" s="8">
        <f t="shared" si="337"/>
        <v>0</v>
      </c>
      <c r="UH4266" s="8">
        <f t="shared" si="338"/>
        <v>0</v>
      </c>
      <c r="UI4266" s="8">
        <f t="shared" si="339"/>
        <v>0</v>
      </c>
      <c r="UJ4266" s="8">
        <f t="shared" si="340"/>
        <v>0</v>
      </c>
      <c r="UK4266" s="8">
        <f t="shared" si="341"/>
        <v>0</v>
      </c>
    </row>
    <row r="4267" spans="2:557" x14ac:dyDescent="0.25">
      <c r="B4267" s="60">
        <v>4262</v>
      </c>
      <c r="UA4267" s="8">
        <f t="array" ref="UA4267">SUM(LEN($O4267:$PX4267))-SUM(LEN(SUBSTITUTE(UPPER($O4267:$PX4267),"R","")))</f>
        <v>0</v>
      </c>
      <c r="UB4267" s="8">
        <f t="array" ref="UB4267">SUM(LEN($O4267:$PX4267))-SUM(LEN(SUBSTITUTE(UPPER($O4267:$PX4267),"A","")))</f>
        <v>0</v>
      </c>
      <c r="UC4267" s="8">
        <f t="array" ref="UC4267">SUM(LEN($O4267:$PX4267))-SUM(LEN(SUBSTITUTE(UPPER($O4267:$PX4267),"P","")))</f>
        <v>0</v>
      </c>
      <c r="UG4267" s="8">
        <f t="shared" si="337"/>
        <v>0</v>
      </c>
      <c r="UH4267" s="8">
        <f t="shared" si="338"/>
        <v>0</v>
      </c>
      <c r="UI4267" s="8">
        <f t="shared" si="339"/>
        <v>0</v>
      </c>
      <c r="UJ4267" s="8">
        <f t="shared" si="340"/>
        <v>0</v>
      </c>
      <c r="UK4267" s="8">
        <f t="shared" si="341"/>
        <v>0</v>
      </c>
    </row>
    <row r="4268" spans="2:557" x14ac:dyDescent="0.25">
      <c r="B4268" s="60">
        <v>4263</v>
      </c>
      <c r="UA4268" s="8">
        <f t="array" ref="UA4268">SUM(LEN($O4268:$PX4268))-SUM(LEN(SUBSTITUTE(UPPER($O4268:$PX4268),"R","")))</f>
        <v>0</v>
      </c>
      <c r="UB4268" s="8">
        <f t="array" ref="UB4268">SUM(LEN($O4268:$PX4268))-SUM(LEN(SUBSTITUTE(UPPER($O4268:$PX4268),"A","")))</f>
        <v>0</v>
      </c>
      <c r="UC4268" s="8">
        <f t="array" ref="UC4268">SUM(LEN($O4268:$PX4268))-SUM(LEN(SUBSTITUTE(UPPER($O4268:$PX4268),"P","")))</f>
        <v>0</v>
      </c>
      <c r="UG4268" s="8">
        <f t="shared" si="337"/>
        <v>0</v>
      </c>
      <c r="UH4268" s="8">
        <f t="shared" si="338"/>
        <v>0</v>
      </c>
      <c r="UI4268" s="8">
        <f t="shared" si="339"/>
        <v>0</v>
      </c>
      <c r="UJ4268" s="8">
        <f t="shared" si="340"/>
        <v>0</v>
      </c>
      <c r="UK4268" s="8">
        <f t="shared" si="341"/>
        <v>0</v>
      </c>
    </row>
    <row r="4269" spans="2:557" x14ac:dyDescent="0.25">
      <c r="B4269" s="60">
        <v>4264</v>
      </c>
      <c r="UA4269" s="8">
        <f t="array" ref="UA4269">SUM(LEN($O4269:$PX4269))-SUM(LEN(SUBSTITUTE(UPPER($O4269:$PX4269),"R","")))</f>
        <v>0</v>
      </c>
      <c r="UB4269" s="8">
        <f t="array" ref="UB4269">SUM(LEN($O4269:$PX4269))-SUM(LEN(SUBSTITUTE(UPPER($O4269:$PX4269),"A","")))</f>
        <v>0</v>
      </c>
      <c r="UC4269" s="8">
        <f t="array" ref="UC4269">SUM(LEN($O4269:$PX4269))-SUM(LEN(SUBSTITUTE(UPPER($O4269:$PX4269),"P","")))</f>
        <v>0</v>
      </c>
      <c r="UG4269" s="8">
        <f t="shared" si="337"/>
        <v>0</v>
      </c>
      <c r="UH4269" s="8">
        <f t="shared" si="338"/>
        <v>0</v>
      </c>
      <c r="UI4269" s="8">
        <f t="shared" si="339"/>
        <v>0</v>
      </c>
      <c r="UJ4269" s="8">
        <f t="shared" si="340"/>
        <v>0</v>
      </c>
      <c r="UK4269" s="8">
        <f t="shared" si="341"/>
        <v>0</v>
      </c>
    </row>
    <row r="4270" spans="2:557" x14ac:dyDescent="0.25">
      <c r="B4270" s="60">
        <v>4265</v>
      </c>
      <c r="UA4270" s="8">
        <f t="array" ref="UA4270">SUM(LEN($O4270:$PX4270))-SUM(LEN(SUBSTITUTE(UPPER($O4270:$PX4270),"R","")))</f>
        <v>0</v>
      </c>
      <c r="UB4270" s="8">
        <f t="array" ref="UB4270">SUM(LEN($O4270:$PX4270))-SUM(LEN(SUBSTITUTE(UPPER($O4270:$PX4270),"A","")))</f>
        <v>0</v>
      </c>
      <c r="UC4270" s="8">
        <f t="array" ref="UC4270">SUM(LEN($O4270:$PX4270))-SUM(LEN(SUBSTITUTE(UPPER($O4270:$PX4270),"P","")))</f>
        <v>0</v>
      </c>
      <c r="UG4270" s="8">
        <f t="shared" si="337"/>
        <v>0</v>
      </c>
      <c r="UH4270" s="8">
        <f t="shared" si="338"/>
        <v>0</v>
      </c>
      <c r="UI4270" s="8">
        <f t="shared" si="339"/>
        <v>0</v>
      </c>
      <c r="UJ4270" s="8">
        <f t="shared" si="340"/>
        <v>0</v>
      </c>
      <c r="UK4270" s="8">
        <f t="shared" si="341"/>
        <v>0</v>
      </c>
    </row>
    <row r="4271" spans="2:557" x14ac:dyDescent="0.25">
      <c r="B4271" s="60">
        <v>4266</v>
      </c>
      <c r="UA4271" s="8">
        <f t="array" ref="UA4271">SUM(LEN($O4271:$PX4271))-SUM(LEN(SUBSTITUTE(UPPER($O4271:$PX4271),"R","")))</f>
        <v>0</v>
      </c>
      <c r="UB4271" s="8">
        <f t="array" ref="UB4271">SUM(LEN($O4271:$PX4271))-SUM(LEN(SUBSTITUTE(UPPER($O4271:$PX4271),"A","")))</f>
        <v>0</v>
      </c>
      <c r="UC4271" s="8">
        <f t="array" ref="UC4271">SUM(LEN($O4271:$PX4271))-SUM(LEN(SUBSTITUTE(UPPER($O4271:$PX4271),"P","")))</f>
        <v>0</v>
      </c>
      <c r="UG4271" s="8">
        <f t="shared" si="337"/>
        <v>0</v>
      </c>
      <c r="UH4271" s="8">
        <f t="shared" si="338"/>
        <v>0</v>
      </c>
      <c r="UI4271" s="8">
        <f t="shared" si="339"/>
        <v>0</v>
      </c>
      <c r="UJ4271" s="8">
        <f t="shared" si="340"/>
        <v>0</v>
      </c>
      <c r="UK4271" s="8">
        <f t="shared" si="341"/>
        <v>0</v>
      </c>
    </row>
    <row r="4272" spans="2:557" x14ac:dyDescent="0.25">
      <c r="B4272" s="60">
        <v>4267</v>
      </c>
      <c r="UA4272" s="8">
        <f t="array" ref="UA4272">SUM(LEN($O4272:$PX4272))-SUM(LEN(SUBSTITUTE(UPPER($O4272:$PX4272),"R","")))</f>
        <v>0</v>
      </c>
      <c r="UB4272" s="8">
        <f t="array" ref="UB4272">SUM(LEN($O4272:$PX4272))-SUM(LEN(SUBSTITUTE(UPPER($O4272:$PX4272),"A","")))</f>
        <v>0</v>
      </c>
      <c r="UC4272" s="8">
        <f t="array" ref="UC4272">SUM(LEN($O4272:$PX4272))-SUM(LEN(SUBSTITUTE(UPPER($O4272:$PX4272),"P","")))</f>
        <v>0</v>
      </c>
      <c r="UG4272" s="8">
        <f t="shared" si="337"/>
        <v>0</v>
      </c>
      <c r="UH4272" s="8">
        <f t="shared" si="338"/>
        <v>0</v>
      </c>
      <c r="UI4272" s="8">
        <f t="shared" si="339"/>
        <v>0</v>
      </c>
      <c r="UJ4272" s="8">
        <f t="shared" si="340"/>
        <v>0</v>
      </c>
      <c r="UK4272" s="8">
        <f t="shared" si="341"/>
        <v>0</v>
      </c>
    </row>
    <row r="4273" spans="2:557" x14ac:dyDescent="0.25">
      <c r="B4273" s="60">
        <v>4268</v>
      </c>
      <c r="UA4273" s="8">
        <f t="array" ref="UA4273">SUM(LEN($O4273:$PX4273))-SUM(LEN(SUBSTITUTE(UPPER($O4273:$PX4273),"R","")))</f>
        <v>0</v>
      </c>
      <c r="UB4273" s="8">
        <f t="array" ref="UB4273">SUM(LEN($O4273:$PX4273))-SUM(LEN(SUBSTITUTE(UPPER($O4273:$PX4273),"A","")))</f>
        <v>0</v>
      </c>
      <c r="UC4273" s="8">
        <f t="array" ref="UC4273">SUM(LEN($O4273:$PX4273))-SUM(LEN(SUBSTITUTE(UPPER($O4273:$PX4273),"P","")))</f>
        <v>0</v>
      </c>
      <c r="UG4273" s="8">
        <f t="shared" si="337"/>
        <v>0</v>
      </c>
      <c r="UH4273" s="8">
        <f t="shared" si="338"/>
        <v>0</v>
      </c>
      <c r="UI4273" s="8">
        <f t="shared" si="339"/>
        <v>0</v>
      </c>
      <c r="UJ4273" s="8">
        <f t="shared" si="340"/>
        <v>0</v>
      </c>
      <c r="UK4273" s="8">
        <f t="shared" si="341"/>
        <v>0</v>
      </c>
    </row>
    <row r="4274" spans="2:557" x14ac:dyDescent="0.25">
      <c r="B4274" s="60">
        <v>4269</v>
      </c>
      <c r="UA4274" s="8">
        <f t="array" ref="UA4274">SUM(LEN($O4274:$PX4274))-SUM(LEN(SUBSTITUTE(UPPER($O4274:$PX4274),"R","")))</f>
        <v>0</v>
      </c>
      <c r="UB4274" s="8">
        <f t="array" ref="UB4274">SUM(LEN($O4274:$PX4274))-SUM(LEN(SUBSTITUTE(UPPER($O4274:$PX4274),"A","")))</f>
        <v>0</v>
      </c>
      <c r="UC4274" s="8">
        <f t="array" ref="UC4274">SUM(LEN($O4274:$PX4274))-SUM(LEN(SUBSTITUTE(UPPER($O4274:$PX4274),"P","")))</f>
        <v>0</v>
      </c>
      <c r="UG4274" s="8">
        <f t="shared" si="337"/>
        <v>0</v>
      </c>
      <c r="UH4274" s="8">
        <f t="shared" si="338"/>
        <v>0</v>
      </c>
      <c r="UI4274" s="8">
        <f t="shared" si="339"/>
        <v>0</v>
      </c>
      <c r="UJ4274" s="8">
        <f t="shared" si="340"/>
        <v>0</v>
      </c>
      <c r="UK4274" s="8">
        <f t="shared" si="341"/>
        <v>0</v>
      </c>
    </row>
    <row r="4275" spans="2:557" x14ac:dyDescent="0.25">
      <c r="B4275" s="60">
        <v>4270</v>
      </c>
      <c r="UA4275" s="8">
        <f t="array" ref="UA4275">SUM(LEN($O4275:$PX4275))-SUM(LEN(SUBSTITUTE(UPPER($O4275:$PX4275),"R","")))</f>
        <v>0</v>
      </c>
      <c r="UB4275" s="8">
        <f t="array" ref="UB4275">SUM(LEN($O4275:$PX4275))-SUM(LEN(SUBSTITUTE(UPPER($O4275:$PX4275),"A","")))</f>
        <v>0</v>
      </c>
      <c r="UC4275" s="8">
        <f t="array" ref="UC4275">SUM(LEN($O4275:$PX4275))-SUM(LEN(SUBSTITUTE(UPPER($O4275:$PX4275),"P","")))</f>
        <v>0</v>
      </c>
      <c r="UG4275" s="8">
        <f t="shared" si="337"/>
        <v>0</v>
      </c>
      <c r="UH4275" s="8">
        <f t="shared" si="338"/>
        <v>0</v>
      </c>
      <c r="UI4275" s="8">
        <f t="shared" si="339"/>
        <v>0</v>
      </c>
      <c r="UJ4275" s="8">
        <f t="shared" si="340"/>
        <v>0</v>
      </c>
      <c r="UK4275" s="8">
        <f t="shared" si="341"/>
        <v>0</v>
      </c>
    </row>
    <row r="4276" spans="2:557" x14ac:dyDescent="0.25">
      <c r="B4276" s="60">
        <v>4271</v>
      </c>
      <c r="UA4276" s="8">
        <f t="array" ref="UA4276">SUM(LEN($O4276:$PX4276))-SUM(LEN(SUBSTITUTE(UPPER($O4276:$PX4276),"R","")))</f>
        <v>0</v>
      </c>
      <c r="UB4276" s="8">
        <f t="array" ref="UB4276">SUM(LEN($O4276:$PX4276))-SUM(LEN(SUBSTITUTE(UPPER($O4276:$PX4276),"A","")))</f>
        <v>0</v>
      </c>
      <c r="UC4276" s="8">
        <f t="array" ref="UC4276">SUM(LEN($O4276:$PX4276))-SUM(LEN(SUBSTITUTE(UPPER($O4276:$PX4276),"P","")))</f>
        <v>0</v>
      </c>
      <c r="UG4276" s="8">
        <f t="shared" si="337"/>
        <v>0</v>
      </c>
      <c r="UH4276" s="8">
        <f t="shared" si="338"/>
        <v>0</v>
      </c>
      <c r="UI4276" s="8">
        <f t="shared" si="339"/>
        <v>0</v>
      </c>
      <c r="UJ4276" s="8">
        <f t="shared" si="340"/>
        <v>0</v>
      </c>
      <c r="UK4276" s="8">
        <f t="shared" si="341"/>
        <v>0</v>
      </c>
    </row>
    <row r="4277" spans="2:557" x14ac:dyDescent="0.25">
      <c r="B4277" s="60">
        <v>4272</v>
      </c>
      <c r="UA4277" s="8">
        <f t="array" ref="UA4277">SUM(LEN($O4277:$PX4277))-SUM(LEN(SUBSTITUTE(UPPER($O4277:$PX4277),"R","")))</f>
        <v>0</v>
      </c>
      <c r="UB4277" s="8">
        <f t="array" ref="UB4277">SUM(LEN($O4277:$PX4277))-SUM(LEN(SUBSTITUTE(UPPER($O4277:$PX4277),"A","")))</f>
        <v>0</v>
      </c>
      <c r="UC4277" s="8">
        <f t="array" ref="UC4277">SUM(LEN($O4277:$PX4277))-SUM(LEN(SUBSTITUTE(UPPER($O4277:$PX4277),"P","")))</f>
        <v>0</v>
      </c>
      <c r="UG4277" s="8">
        <f t="shared" si="337"/>
        <v>0</v>
      </c>
      <c r="UH4277" s="8">
        <f t="shared" si="338"/>
        <v>0</v>
      </c>
      <c r="UI4277" s="8">
        <f t="shared" si="339"/>
        <v>0</v>
      </c>
      <c r="UJ4277" s="8">
        <f t="shared" si="340"/>
        <v>0</v>
      </c>
      <c r="UK4277" s="8">
        <f t="shared" si="341"/>
        <v>0</v>
      </c>
    </row>
    <row r="4278" spans="2:557" x14ac:dyDescent="0.25">
      <c r="B4278" s="60">
        <v>4273</v>
      </c>
      <c r="UA4278" s="8">
        <f t="array" ref="UA4278">SUM(LEN($O4278:$PX4278))-SUM(LEN(SUBSTITUTE(UPPER($O4278:$PX4278),"R","")))</f>
        <v>0</v>
      </c>
      <c r="UB4278" s="8">
        <f t="array" ref="UB4278">SUM(LEN($O4278:$PX4278))-SUM(LEN(SUBSTITUTE(UPPER($O4278:$PX4278),"A","")))</f>
        <v>0</v>
      </c>
      <c r="UC4278" s="8">
        <f t="array" ref="UC4278">SUM(LEN($O4278:$PX4278))-SUM(LEN(SUBSTITUTE(UPPER($O4278:$PX4278),"P","")))</f>
        <v>0</v>
      </c>
      <c r="UG4278" s="8">
        <f t="shared" si="337"/>
        <v>0</v>
      </c>
      <c r="UH4278" s="8">
        <f t="shared" si="338"/>
        <v>0</v>
      </c>
      <c r="UI4278" s="8">
        <f t="shared" si="339"/>
        <v>0</v>
      </c>
      <c r="UJ4278" s="8">
        <f t="shared" si="340"/>
        <v>0</v>
      </c>
      <c r="UK4278" s="8">
        <f t="shared" si="341"/>
        <v>0</v>
      </c>
    </row>
    <row r="4279" spans="2:557" x14ac:dyDescent="0.25">
      <c r="B4279" s="60">
        <v>4274</v>
      </c>
      <c r="UA4279" s="8">
        <f t="array" ref="UA4279">SUM(LEN($O4279:$PX4279))-SUM(LEN(SUBSTITUTE(UPPER($O4279:$PX4279),"R","")))</f>
        <v>0</v>
      </c>
      <c r="UB4279" s="8">
        <f t="array" ref="UB4279">SUM(LEN($O4279:$PX4279))-SUM(LEN(SUBSTITUTE(UPPER($O4279:$PX4279),"A","")))</f>
        <v>0</v>
      </c>
      <c r="UC4279" s="8">
        <f t="array" ref="UC4279">SUM(LEN($O4279:$PX4279))-SUM(LEN(SUBSTITUTE(UPPER($O4279:$PX4279),"P","")))</f>
        <v>0</v>
      </c>
      <c r="UG4279" s="8">
        <f t="shared" si="337"/>
        <v>0</v>
      </c>
      <c r="UH4279" s="8">
        <f t="shared" si="338"/>
        <v>0</v>
      </c>
      <c r="UI4279" s="8">
        <f t="shared" si="339"/>
        <v>0</v>
      </c>
      <c r="UJ4279" s="8">
        <f t="shared" si="340"/>
        <v>0</v>
      </c>
      <c r="UK4279" s="8">
        <f t="shared" si="341"/>
        <v>0</v>
      </c>
    </row>
    <row r="4280" spans="2:557" x14ac:dyDescent="0.25">
      <c r="B4280" s="60">
        <v>4275</v>
      </c>
      <c r="UA4280" s="8">
        <f t="array" ref="UA4280">SUM(LEN($O4280:$PX4280))-SUM(LEN(SUBSTITUTE(UPPER($O4280:$PX4280),"R","")))</f>
        <v>0</v>
      </c>
      <c r="UB4280" s="8">
        <f t="array" ref="UB4280">SUM(LEN($O4280:$PX4280))-SUM(LEN(SUBSTITUTE(UPPER($O4280:$PX4280),"A","")))</f>
        <v>0</v>
      </c>
      <c r="UC4280" s="8">
        <f t="array" ref="UC4280">SUM(LEN($O4280:$PX4280))-SUM(LEN(SUBSTITUTE(UPPER($O4280:$PX4280),"P","")))</f>
        <v>0</v>
      </c>
      <c r="UG4280" s="8">
        <f t="shared" si="337"/>
        <v>0</v>
      </c>
      <c r="UH4280" s="8">
        <f t="shared" si="338"/>
        <v>0</v>
      </c>
      <c r="UI4280" s="8">
        <f t="shared" si="339"/>
        <v>0</v>
      </c>
      <c r="UJ4280" s="8">
        <f t="shared" si="340"/>
        <v>0</v>
      </c>
      <c r="UK4280" s="8">
        <f t="shared" si="341"/>
        <v>0</v>
      </c>
    </row>
    <row r="4281" spans="2:557" x14ac:dyDescent="0.25">
      <c r="B4281" s="60">
        <v>4276</v>
      </c>
      <c r="UA4281" s="8">
        <f t="array" ref="UA4281">SUM(LEN($O4281:$PX4281))-SUM(LEN(SUBSTITUTE(UPPER($O4281:$PX4281),"R","")))</f>
        <v>0</v>
      </c>
      <c r="UB4281" s="8">
        <f t="array" ref="UB4281">SUM(LEN($O4281:$PX4281))-SUM(LEN(SUBSTITUTE(UPPER($O4281:$PX4281),"A","")))</f>
        <v>0</v>
      </c>
      <c r="UC4281" s="8">
        <f t="array" ref="UC4281">SUM(LEN($O4281:$PX4281))-SUM(LEN(SUBSTITUTE(UPPER($O4281:$PX4281),"P","")))</f>
        <v>0</v>
      </c>
      <c r="UG4281" s="8">
        <f t="shared" si="337"/>
        <v>0</v>
      </c>
      <c r="UH4281" s="8">
        <f t="shared" si="338"/>
        <v>0</v>
      </c>
      <c r="UI4281" s="8">
        <f t="shared" si="339"/>
        <v>0</v>
      </c>
      <c r="UJ4281" s="8">
        <f t="shared" si="340"/>
        <v>0</v>
      </c>
      <c r="UK4281" s="8">
        <f t="shared" si="341"/>
        <v>0</v>
      </c>
    </row>
    <row r="4282" spans="2:557" x14ac:dyDescent="0.25">
      <c r="B4282" s="60">
        <v>4277</v>
      </c>
      <c r="UA4282" s="8">
        <f t="array" ref="UA4282">SUM(LEN($O4282:$PX4282))-SUM(LEN(SUBSTITUTE(UPPER($O4282:$PX4282),"R","")))</f>
        <v>0</v>
      </c>
      <c r="UB4282" s="8">
        <f t="array" ref="UB4282">SUM(LEN($O4282:$PX4282))-SUM(LEN(SUBSTITUTE(UPPER($O4282:$PX4282),"A","")))</f>
        <v>0</v>
      </c>
      <c r="UC4282" s="8">
        <f t="array" ref="UC4282">SUM(LEN($O4282:$PX4282))-SUM(LEN(SUBSTITUTE(UPPER($O4282:$PX4282),"P","")))</f>
        <v>0</v>
      </c>
      <c r="UG4282" s="8">
        <f t="shared" si="337"/>
        <v>0</v>
      </c>
      <c r="UH4282" s="8">
        <f t="shared" si="338"/>
        <v>0</v>
      </c>
      <c r="UI4282" s="8">
        <f t="shared" si="339"/>
        <v>0</v>
      </c>
      <c r="UJ4282" s="8">
        <f t="shared" si="340"/>
        <v>0</v>
      </c>
      <c r="UK4282" s="8">
        <f t="shared" si="341"/>
        <v>0</v>
      </c>
    </row>
    <row r="4283" spans="2:557" x14ac:dyDescent="0.25">
      <c r="B4283" s="60">
        <v>4278</v>
      </c>
      <c r="UA4283" s="8">
        <f t="array" ref="UA4283">SUM(LEN($O4283:$PX4283))-SUM(LEN(SUBSTITUTE(UPPER($O4283:$PX4283),"R","")))</f>
        <v>0</v>
      </c>
      <c r="UB4283" s="8">
        <f t="array" ref="UB4283">SUM(LEN($O4283:$PX4283))-SUM(LEN(SUBSTITUTE(UPPER($O4283:$PX4283),"A","")))</f>
        <v>0</v>
      </c>
      <c r="UC4283" s="8">
        <f t="array" ref="UC4283">SUM(LEN($O4283:$PX4283))-SUM(LEN(SUBSTITUTE(UPPER($O4283:$PX4283),"P","")))</f>
        <v>0</v>
      </c>
      <c r="UG4283" s="8">
        <f t="shared" si="337"/>
        <v>0</v>
      </c>
      <c r="UH4283" s="8">
        <f t="shared" si="338"/>
        <v>0</v>
      </c>
      <c r="UI4283" s="8">
        <f t="shared" si="339"/>
        <v>0</v>
      </c>
      <c r="UJ4283" s="8">
        <f t="shared" si="340"/>
        <v>0</v>
      </c>
      <c r="UK4283" s="8">
        <f t="shared" si="341"/>
        <v>0</v>
      </c>
    </row>
    <row r="4284" spans="2:557" x14ac:dyDescent="0.25">
      <c r="B4284" s="60">
        <v>4279</v>
      </c>
      <c r="UA4284" s="8">
        <f t="array" ref="UA4284">SUM(LEN($O4284:$PX4284))-SUM(LEN(SUBSTITUTE(UPPER($O4284:$PX4284),"R","")))</f>
        <v>0</v>
      </c>
      <c r="UB4284" s="8">
        <f t="array" ref="UB4284">SUM(LEN($O4284:$PX4284))-SUM(LEN(SUBSTITUTE(UPPER($O4284:$PX4284),"A","")))</f>
        <v>0</v>
      </c>
      <c r="UC4284" s="8">
        <f t="array" ref="UC4284">SUM(LEN($O4284:$PX4284))-SUM(LEN(SUBSTITUTE(UPPER($O4284:$PX4284),"P","")))</f>
        <v>0</v>
      </c>
      <c r="UG4284" s="8">
        <f t="shared" si="337"/>
        <v>0</v>
      </c>
      <c r="UH4284" s="8">
        <f t="shared" si="338"/>
        <v>0</v>
      </c>
      <c r="UI4284" s="8">
        <f t="shared" si="339"/>
        <v>0</v>
      </c>
      <c r="UJ4284" s="8">
        <f t="shared" si="340"/>
        <v>0</v>
      </c>
      <c r="UK4284" s="8">
        <f t="shared" si="341"/>
        <v>0</v>
      </c>
    </row>
    <row r="4285" spans="2:557" x14ac:dyDescent="0.25">
      <c r="B4285" s="60">
        <v>4280</v>
      </c>
      <c r="UA4285" s="8">
        <f t="array" ref="UA4285">SUM(LEN($O4285:$PX4285))-SUM(LEN(SUBSTITUTE(UPPER($O4285:$PX4285),"R","")))</f>
        <v>0</v>
      </c>
      <c r="UB4285" s="8">
        <f t="array" ref="UB4285">SUM(LEN($O4285:$PX4285))-SUM(LEN(SUBSTITUTE(UPPER($O4285:$PX4285),"A","")))</f>
        <v>0</v>
      </c>
      <c r="UC4285" s="8">
        <f t="array" ref="UC4285">SUM(LEN($O4285:$PX4285))-SUM(LEN(SUBSTITUTE(UPPER($O4285:$PX4285),"P","")))</f>
        <v>0</v>
      </c>
      <c r="UG4285" s="8">
        <f t="shared" si="337"/>
        <v>0</v>
      </c>
      <c r="UH4285" s="8">
        <f t="shared" si="338"/>
        <v>0</v>
      </c>
      <c r="UI4285" s="8">
        <f t="shared" si="339"/>
        <v>0</v>
      </c>
      <c r="UJ4285" s="8">
        <f t="shared" si="340"/>
        <v>0</v>
      </c>
      <c r="UK4285" s="8">
        <f t="shared" si="341"/>
        <v>0</v>
      </c>
    </row>
    <row r="4286" spans="2:557" x14ac:dyDescent="0.25">
      <c r="B4286" s="60">
        <v>4281</v>
      </c>
      <c r="UA4286" s="8">
        <f t="array" ref="UA4286">SUM(LEN($O4286:$PX4286))-SUM(LEN(SUBSTITUTE(UPPER($O4286:$PX4286),"R","")))</f>
        <v>0</v>
      </c>
      <c r="UB4286" s="8">
        <f t="array" ref="UB4286">SUM(LEN($O4286:$PX4286))-SUM(LEN(SUBSTITUTE(UPPER($O4286:$PX4286),"A","")))</f>
        <v>0</v>
      </c>
      <c r="UC4286" s="8">
        <f t="array" ref="UC4286">SUM(LEN($O4286:$PX4286))-SUM(LEN(SUBSTITUTE(UPPER($O4286:$PX4286),"P","")))</f>
        <v>0</v>
      </c>
      <c r="UG4286" s="8">
        <f t="shared" si="337"/>
        <v>0</v>
      </c>
      <c r="UH4286" s="8">
        <f t="shared" si="338"/>
        <v>0</v>
      </c>
      <c r="UI4286" s="8">
        <f t="shared" si="339"/>
        <v>0</v>
      </c>
      <c r="UJ4286" s="8">
        <f t="shared" si="340"/>
        <v>0</v>
      </c>
      <c r="UK4286" s="8">
        <f t="shared" si="341"/>
        <v>0</v>
      </c>
    </row>
    <row r="4287" spans="2:557" x14ac:dyDescent="0.25">
      <c r="B4287" s="60">
        <v>4282</v>
      </c>
      <c r="UA4287" s="8">
        <f t="array" ref="UA4287">SUM(LEN($O4287:$PX4287))-SUM(LEN(SUBSTITUTE(UPPER($O4287:$PX4287),"R","")))</f>
        <v>0</v>
      </c>
      <c r="UB4287" s="8">
        <f t="array" ref="UB4287">SUM(LEN($O4287:$PX4287))-SUM(LEN(SUBSTITUTE(UPPER($O4287:$PX4287),"A","")))</f>
        <v>0</v>
      </c>
      <c r="UC4287" s="8">
        <f t="array" ref="UC4287">SUM(LEN($O4287:$PX4287))-SUM(LEN(SUBSTITUTE(UPPER($O4287:$PX4287),"P","")))</f>
        <v>0</v>
      </c>
      <c r="UG4287" s="8">
        <f t="shared" si="337"/>
        <v>0</v>
      </c>
      <c r="UH4287" s="8">
        <f t="shared" si="338"/>
        <v>0</v>
      </c>
      <c r="UI4287" s="8">
        <f t="shared" si="339"/>
        <v>0</v>
      </c>
      <c r="UJ4287" s="8">
        <f t="shared" si="340"/>
        <v>0</v>
      </c>
      <c r="UK4287" s="8">
        <f t="shared" si="341"/>
        <v>0</v>
      </c>
    </row>
    <row r="4288" spans="2:557" x14ac:dyDescent="0.25">
      <c r="B4288" s="60">
        <v>4283</v>
      </c>
      <c r="UA4288" s="8">
        <f t="array" ref="UA4288">SUM(LEN($O4288:$PX4288))-SUM(LEN(SUBSTITUTE(UPPER($O4288:$PX4288),"R","")))</f>
        <v>0</v>
      </c>
      <c r="UB4288" s="8">
        <f t="array" ref="UB4288">SUM(LEN($O4288:$PX4288))-SUM(LEN(SUBSTITUTE(UPPER($O4288:$PX4288),"A","")))</f>
        <v>0</v>
      </c>
      <c r="UC4288" s="8">
        <f t="array" ref="UC4288">SUM(LEN($O4288:$PX4288))-SUM(LEN(SUBSTITUTE(UPPER($O4288:$PX4288),"P","")))</f>
        <v>0</v>
      </c>
      <c r="UG4288" s="8">
        <f t="shared" si="337"/>
        <v>0</v>
      </c>
      <c r="UH4288" s="8">
        <f t="shared" si="338"/>
        <v>0</v>
      </c>
      <c r="UI4288" s="8">
        <f t="shared" si="339"/>
        <v>0</v>
      </c>
      <c r="UJ4288" s="8">
        <f t="shared" si="340"/>
        <v>0</v>
      </c>
      <c r="UK4288" s="8">
        <f t="shared" si="341"/>
        <v>0</v>
      </c>
    </row>
    <row r="4289" spans="2:557" x14ac:dyDescent="0.25">
      <c r="B4289" s="60">
        <v>4284</v>
      </c>
      <c r="UA4289" s="8">
        <f t="array" ref="UA4289">SUM(LEN($O4289:$PX4289))-SUM(LEN(SUBSTITUTE(UPPER($O4289:$PX4289),"R","")))</f>
        <v>0</v>
      </c>
      <c r="UB4289" s="8">
        <f t="array" ref="UB4289">SUM(LEN($O4289:$PX4289))-SUM(LEN(SUBSTITUTE(UPPER($O4289:$PX4289),"A","")))</f>
        <v>0</v>
      </c>
      <c r="UC4289" s="8">
        <f t="array" ref="UC4289">SUM(LEN($O4289:$PX4289))-SUM(LEN(SUBSTITUTE(UPPER($O4289:$PX4289),"P","")))</f>
        <v>0</v>
      </c>
      <c r="UG4289" s="8">
        <f t="shared" si="337"/>
        <v>0</v>
      </c>
      <c r="UH4289" s="8">
        <f t="shared" si="338"/>
        <v>0</v>
      </c>
      <c r="UI4289" s="8">
        <f t="shared" si="339"/>
        <v>0</v>
      </c>
      <c r="UJ4289" s="8">
        <f t="shared" si="340"/>
        <v>0</v>
      </c>
      <c r="UK4289" s="8">
        <f t="shared" si="341"/>
        <v>0</v>
      </c>
    </row>
    <row r="4290" spans="2:557" x14ac:dyDescent="0.25">
      <c r="B4290" s="60">
        <v>4285</v>
      </c>
      <c r="UA4290" s="8">
        <f t="array" ref="UA4290">SUM(LEN($O4290:$PX4290))-SUM(LEN(SUBSTITUTE(UPPER($O4290:$PX4290),"R","")))</f>
        <v>0</v>
      </c>
      <c r="UB4290" s="8">
        <f t="array" ref="UB4290">SUM(LEN($O4290:$PX4290))-SUM(LEN(SUBSTITUTE(UPPER($O4290:$PX4290),"A","")))</f>
        <v>0</v>
      </c>
      <c r="UC4290" s="8">
        <f t="array" ref="UC4290">SUM(LEN($O4290:$PX4290))-SUM(LEN(SUBSTITUTE(UPPER($O4290:$PX4290),"P","")))</f>
        <v>0</v>
      </c>
      <c r="UG4290" s="8">
        <f t="shared" si="337"/>
        <v>0</v>
      </c>
      <c r="UH4290" s="8">
        <f t="shared" si="338"/>
        <v>0</v>
      </c>
      <c r="UI4290" s="8">
        <f t="shared" si="339"/>
        <v>0</v>
      </c>
      <c r="UJ4290" s="8">
        <f t="shared" si="340"/>
        <v>0</v>
      </c>
      <c r="UK4290" s="8">
        <f t="shared" si="341"/>
        <v>0</v>
      </c>
    </row>
    <row r="4291" spans="2:557" x14ac:dyDescent="0.25">
      <c r="B4291" s="60">
        <v>4286</v>
      </c>
      <c r="UA4291" s="8">
        <f t="array" ref="UA4291">SUM(LEN($O4291:$PX4291))-SUM(LEN(SUBSTITUTE(UPPER($O4291:$PX4291),"R","")))</f>
        <v>0</v>
      </c>
      <c r="UB4291" s="8">
        <f t="array" ref="UB4291">SUM(LEN($O4291:$PX4291))-SUM(LEN(SUBSTITUTE(UPPER($O4291:$PX4291),"A","")))</f>
        <v>0</v>
      </c>
      <c r="UC4291" s="8">
        <f t="array" ref="UC4291">SUM(LEN($O4291:$PX4291))-SUM(LEN(SUBSTITUTE(UPPER($O4291:$PX4291),"P","")))</f>
        <v>0</v>
      </c>
      <c r="UG4291" s="8">
        <f t="shared" si="337"/>
        <v>0</v>
      </c>
      <c r="UH4291" s="8">
        <f t="shared" si="338"/>
        <v>0</v>
      </c>
      <c r="UI4291" s="8">
        <f t="shared" si="339"/>
        <v>0</v>
      </c>
      <c r="UJ4291" s="8">
        <f t="shared" si="340"/>
        <v>0</v>
      </c>
      <c r="UK4291" s="8">
        <f t="shared" si="341"/>
        <v>0</v>
      </c>
    </row>
    <row r="4292" spans="2:557" x14ac:dyDescent="0.25">
      <c r="B4292" s="60">
        <v>4287</v>
      </c>
      <c r="UA4292" s="8">
        <f t="array" ref="UA4292">SUM(LEN($O4292:$PX4292))-SUM(LEN(SUBSTITUTE(UPPER($O4292:$PX4292),"R","")))</f>
        <v>0</v>
      </c>
      <c r="UB4292" s="8">
        <f t="array" ref="UB4292">SUM(LEN($O4292:$PX4292))-SUM(LEN(SUBSTITUTE(UPPER($O4292:$PX4292),"A","")))</f>
        <v>0</v>
      </c>
      <c r="UC4292" s="8">
        <f t="array" ref="UC4292">SUM(LEN($O4292:$PX4292))-SUM(LEN(SUBSTITUTE(UPPER($O4292:$PX4292),"P","")))</f>
        <v>0</v>
      </c>
      <c r="UG4292" s="8">
        <f t="shared" si="337"/>
        <v>0</v>
      </c>
      <c r="UH4292" s="8">
        <f t="shared" si="338"/>
        <v>0</v>
      </c>
      <c r="UI4292" s="8">
        <f t="shared" si="339"/>
        <v>0</v>
      </c>
      <c r="UJ4292" s="8">
        <f t="shared" si="340"/>
        <v>0</v>
      </c>
      <c r="UK4292" s="8">
        <f t="shared" si="341"/>
        <v>0</v>
      </c>
    </row>
    <row r="4293" spans="2:557" x14ac:dyDescent="0.25">
      <c r="B4293" s="60">
        <v>4288</v>
      </c>
      <c r="UA4293" s="8">
        <f t="array" ref="UA4293">SUM(LEN($O4293:$PX4293))-SUM(LEN(SUBSTITUTE(UPPER($O4293:$PX4293),"R","")))</f>
        <v>0</v>
      </c>
      <c r="UB4293" s="8">
        <f t="array" ref="UB4293">SUM(LEN($O4293:$PX4293))-SUM(LEN(SUBSTITUTE(UPPER($O4293:$PX4293),"A","")))</f>
        <v>0</v>
      </c>
      <c r="UC4293" s="8">
        <f t="array" ref="UC4293">SUM(LEN($O4293:$PX4293))-SUM(LEN(SUBSTITUTE(UPPER($O4293:$PX4293),"P","")))</f>
        <v>0</v>
      </c>
      <c r="UG4293" s="8">
        <f t="shared" si="337"/>
        <v>0</v>
      </c>
      <c r="UH4293" s="8">
        <f t="shared" si="338"/>
        <v>0</v>
      </c>
      <c r="UI4293" s="8">
        <f t="shared" si="339"/>
        <v>0</v>
      </c>
      <c r="UJ4293" s="8">
        <f t="shared" si="340"/>
        <v>0</v>
      </c>
      <c r="UK4293" s="8">
        <f t="shared" si="341"/>
        <v>0</v>
      </c>
    </row>
    <row r="4294" spans="2:557" x14ac:dyDescent="0.25">
      <c r="B4294" s="60">
        <v>4289</v>
      </c>
      <c r="UA4294" s="8">
        <f t="array" ref="UA4294">SUM(LEN($O4294:$PX4294))-SUM(LEN(SUBSTITUTE(UPPER($O4294:$PX4294),"R","")))</f>
        <v>0</v>
      </c>
      <c r="UB4294" s="8">
        <f t="array" ref="UB4294">SUM(LEN($O4294:$PX4294))-SUM(LEN(SUBSTITUTE(UPPER($O4294:$PX4294),"A","")))</f>
        <v>0</v>
      </c>
      <c r="UC4294" s="8">
        <f t="array" ref="UC4294">SUM(LEN($O4294:$PX4294))-SUM(LEN(SUBSTITUTE(UPPER($O4294:$PX4294),"P","")))</f>
        <v>0</v>
      </c>
      <c r="UG4294" s="8">
        <f t="shared" si="337"/>
        <v>0</v>
      </c>
      <c r="UH4294" s="8">
        <f t="shared" si="338"/>
        <v>0</v>
      </c>
      <c r="UI4294" s="8">
        <f t="shared" si="339"/>
        <v>0</v>
      </c>
      <c r="UJ4294" s="8">
        <f t="shared" si="340"/>
        <v>0</v>
      </c>
      <c r="UK4294" s="8">
        <f t="shared" si="341"/>
        <v>0</v>
      </c>
    </row>
    <row r="4295" spans="2:557" x14ac:dyDescent="0.25">
      <c r="B4295" s="60">
        <v>4290</v>
      </c>
      <c r="UA4295" s="8">
        <f t="array" ref="UA4295">SUM(LEN($O4295:$PX4295))-SUM(LEN(SUBSTITUTE(UPPER($O4295:$PX4295),"R","")))</f>
        <v>0</v>
      </c>
      <c r="UB4295" s="8">
        <f t="array" ref="UB4295">SUM(LEN($O4295:$PX4295))-SUM(LEN(SUBSTITUTE(UPPER($O4295:$PX4295),"A","")))</f>
        <v>0</v>
      </c>
      <c r="UC4295" s="8">
        <f t="array" ref="UC4295">SUM(LEN($O4295:$PX4295))-SUM(LEN(SUBSTITUTE(UPPER($O4295:$PX4295),"P","")))</f>
        <v>0</v>
      </c>
      <c r="UG4295" s="8">
        <f t="shared" ref="UG4295:UG4358" si="342">SUM(UA4295:UF4295)</f>
        <v>0</v>
      </c>
      <c r="UH4295" s="8">
        <f t="shared" ref="UH4295:UH4358" si="343">IF(OR($G4295="Grade 1",$G4295="Grade 2",$G4295="Grade 3"),1,0)</f>
        <v>0</v>
      </c>
      <c r="UI4295" s="8">
        <f t="shared" ref="UI4295:UI4358" si="344">IF(OR($G4295="Grade 4",$G4295="Grade 5",$G4295="Grade 6"),1,0)</f>
        <v>0</v>
      </c>
      <c r="UJ4295" s="8">
        <f t="shared" ref="UJ4295:UJ4358" si="345">IF(OR($G4295="Grade 7",$G4295="Grade 8",$G4295="Grade 9"),1,0)</f>
        <v>0</v>
      </c>
      <c r="UK4295" s="8">
        <f t="shared" ref="UK4295:UK4358" si="346">IF(OR($G4295="Grade 10",$G4295="Grade 11",$G4295="Grade 12"),1,0)</f>
        <v>0</v>
      </c>
    </row>
    <row r="4296" spans="2:557" x14ac:dyDescent="0.25">
      <c r="B4296" s="60">
        <v>4291</v>
      </c>
      <c r="UA4296" s="8">
        <f t="array" ref="UA4296">SUM(LEN($O4296:$PX4296))-SUM(LEN(SUBSTITUTE(UPPER($O4296:$PX4296),"R","")))</f>
        <v>0</v>
      </c>
      <c r="UB4296" s="8">
        <f t="array" ref="UB4296">SUM(LEN($O4296:$PX4296))-SUM(LEN(SUBSTITUTE(UPPER($O4296:$PX4296),"A","")))</f>
        <v>0</v>
      </c>
      <c r="UC4296" s="8">
        <f t="array" ref="UC4296">SUM(LEN($O4296:$PX4296))-SUM(LEN(SUBSTITUTE(UPPER($O4296:$PX4296),"P","")))</f>
        <v>0</v>
      </c>
      <c r="UG4296" s="8">
        <f t="shared" si="342"/>
        <v>0</v>
      </c>
      <c r="UH4296" s="8">
        <f t="shared" si="343"/>
        <v>0</v>
      </c>
      <c r="UI4296" s="8">
        <f t="shared" si="344"/>
        <v>0</v>
      </c>
      <c r="UJ4296" s="8">
        <f t="shared" si="345"/>
        <v>0</v>
      </c>
      <c r="UK4296" s="8">
        <f t="shared" si="346"/>
        <v>0</v>
      </c>
    </row>
    <row r="4297" spans="2:557" x14ac:dyDescent="0.25">
      <c r="B4297" s="60">
        <v>4292</v>
      </c>
      <c r="UA4297" s="8">
        <f t="array" ref="UA4297">SUM(LEN($O4297:$PX4297))-SUM(LEN(SUBSTITUTE(UPPER($O4297:$PX4297),"R","")))</f>
        <v>0</v>
      </c>
      <c r="UB4297" s="8">
        <f t="array" ref="UB4297">SUM(LEN($O4297:$PX4297))-SUM(LEN(SUBSTITUTE(UPPER($O4297:$PX4297),"A","")))</f>
        <v>0</v>
      </c>
      <c r="UC4297" s="8">
        <f t="array" ref="UC4297">SUM(LEN($O4297:$PX4297))-SUM(LEN(SUBSTITUTE(UPPER($O4297:$PX4297),"P","")))</f>
        <v>0</v>
      </c>
      <c r="UG4297" s="8">
        <f t="shared" si="342"/>
        <v>0</v>
      </c>
      <c r="UH4297" s="8">
        <f t="shared" si="343"/>
        <v>0</v>
      </c>
      <c r="UI4297" s="8">
        <f t="shared" si="344"/>
        <v>0</v>
      </c>
      <c r="UJ4297" s="8">
        <f t="shared" si="345"/>
        <v>0</v>
      </c>
      <c r="UK4297" s="8">
        <f t="shared" si="346"/>
        <v>0</v>
      </c>
    </row>
    <row r="4298" spans="2:557" x14ac:dyDescent="0.25">
      <c r="B4298" s="60">
        <v>4293</v>
      </c>
      <c r="UA4298" s="8">
        <f t="array" ref="UA4298">SUM(LEN($O4298:$PX4298))-SUM(LEN(SUBSTITUTE(UPPER($O4298:$PX4298),"R","")))</f>
        <v>0</v>
      </c>
      <c r="UB4298" s="8">
        <f t="array" ref="UB4298">SUM(LEN($O4298:$PX4298))-SUM(LEN(SUBSTITUTE(UPPER($O4298:$PX4298),"A","")))</f>
        <v>0</v>
      </c>
      <c r="UC4298" s="8">
        <f t="array" ref="UC4298">SUM(LEN($O4298:$PX4298))-SUM(LEN(SUBSTITUTE(UPPER($O4298:$PX4298),"P","")))</f>
        <v>0</v>
      </c>
      <c r="UG4298" s="8">
        <f t="shared" si="342"/>
        <v>0</v>
      </c>
      <c r="UH4298" s="8">
        <f t="shared" si="343"/>
        <v>0</v>
      </c>
      <c r="UI4298" s="8">
        <f t="shared" si="344"/>
        <v>0</v>
      </c>
      <c r="UJ4298" s="8">
        <f t="shared" si="345"/>
        <v>0</v>
      </c>
      <c r="UK4298" s="8">
        <f t="shared" si="346"/>
        <v>0</v>
      </c>
    </row>
    <row r="4299" spans="2:557" x14ac:dyDescent="0.25">
      <c r="B4299" s="60">
        <v>4294</v>
      </c>
      <c r="UA4299" s="8">
        <f t="array" ref="UA4299">SUM(LEN($O4299:$PX4299))-SUM(LEN(SUBSTITUTE(UPPER($O4299:$PX4299),"R","")))</f>
        <v>0</v>
      </c>
      <c r="UB4299" s="8">
        <f t="array" ref="UB4299">SUM(LEN($O4299:$PX4299))-SUM(LEN(SUBSTITUTE(UPPER($O4299:$PX4299),"A","")))</f>
        <v>0</v>
      </c>
      <c r="UC4299" s="8">
        <f t="array" ref="UC4299">SUM(LEN($O4299:$PX4299))-SUM(LEN(SUBSTITUTE(UPPER($O4299:$PX4299),"P","")))</f>
        <v>0</v>
      </c>
      <c r="UG4299" s="8">
        <f t="shared" si="342"/>
        <v>0</v>
      </c>
      <c r="UH4299" s="8">
        <f t="shared" si="343"/>
        <v>0</v>
      </c>
      <c r="UI4299" s="8">
        <f t="shared" si="344"/>
        <v>0</v>
      </c>
      <c r="UJ4299" s="8">
        <f t="shared" si="345"/>
        <v>0</v>
      </c>
      <c r="UK4299" s="8">
        <f t="shared" si="346"/>
        <v>0</v>
      </c>
    </row>
    <row r="4300" spans="2:557" x14ac:dyDescent="0.25">
      <c r="B4300" s="60">
        <v>4295</v>
      </c>
      <c r="UA4300" s="8">
        <f t="array" ref="UA4300">SUM(LEN($O4300:$PX4300))-SUM(LEN(SUBSTITUTE(UPPER($O4300:$PX4300),"R","")))</f>
        <v>0</v>
      </c>
      <c r="UB4300" s="8">
        <f t="array" ref="UB4300">SUM(LEN($O4300:$PX4300))-SUM(LEN(SUBSTITUTE(UPPER($O4300:$PX4300),"A","")))</f>
        <v>0</v>
      </c>
      <c r="UC4300" s="8">
        <f t="array" ref="UC4300">SUM(LEN($O4300:$PX4300))-SUM(LEN(SUBSTITUTE(UPPER($O4300:$PX4300),"P","")))</f>
        <v>0</v>
      </c>
      <c r="UG4300" s="8">
        <f t="shared" si="342"/>
        <v>0</v>
      </c>
      <c r="UH4300" s="8">
        <f t="shared" si="343"/>
        <v>0</v>
      </c>
      <c r="UI4300" s="8">
        <f t="shared" si="344"/>
        <v>0</v>
      </c>
      <c r="UJ4300" s="8">
        <f t="shared" si="345"/>
        <v>0</v>
      </c>
      <c r="UK4300" s="8">
        <f t="shared" si="346"/>
        <v>0</v>
      </c>
    </row>
    <row r="4301" spans="2:557" x14ac:dyDescent="0.25">
      <c r="B4301" s="60">
        <v>4296</v>
      </c>
      <c r="UA4301" s="8">
        <f t="array" ref="UA4301">SUM(LEN($O4301:$PX4301))-SUM(LEN(SUBSTITUTE(UPPER($O4301:$PX4301),"R","")))</f>
        <v>0</v>
      </c>
      <c r="UB4301" s="8">
        <f t="array" ref="UB4301">SUM(LEN($O4301:$PX4301))-SUM(LEN(SUBSTITUTE(UPPER($O4301:$PX4301),"A","")))</f>
        <v>0</v>
      </c>
      <c r="UC4301" s="8">
        <f t="array" ref="UC4301">SUM(LEN($O4301:$PX4301))-SUM(LEN(SUBSTITUTE(UPPER($O4301:$PX4301),"P","")))</f>
        <v>0</v>
      </c>
      <c r="UG4301" s="8">
        <f t="shared" si="342"/>
        <v>0</v>
      </c>
      <c r="UH4301" s="8">
        <f t="shared" si="343"/>
        <v>0</v>
      </c>
      <c r="UI4301" s="8">
        <f t="shared" si="344"/>
        <v>0</v>
      </c>
      <c r="UJ4301" s="8">
        <f t="shared" si="345"/>
        <v>0</v>
      </c>
      <c r="UK4301" s="8">
        <f t="shared" si="346"/>
        <v>0</v>
      </c>
    </row>
    <row r="4302" spans="2:557" x14ac:dyDescent="0.25">
      <c r="B4302" s="60">
        <v>4297</v>
      </c>
      <c r="UA4302" s="8">
        <f t="array" ref="UA4302">SUM(LEN($O4302:$PX4302))-SUM(LEN(SUBSTITUTE(UPPER($O4302:$PX4302),"R","")))</f>
        <v>0</v>
      </c>
      <c r="UB4302" s="8">
        <f t="array" ref="UB4302">SUM(LEN($O4302:$PX4302))-SUM(LEN(SUBSTITUTE(UPPER($O4302:$PX4302),"A","")))</f>
        <v>0</v>
      </c>
      <c r="UC4302" s="8">
        <f t="array" ref="UC4302">SUM(LEN($O4302:$PX4302))-SUM(LEN(SUBSTITUTE(UPPER($O4302:$PX4302),"P","")))</f>
        <v>0</v>
      </c>
      <c r="UG4302" s="8">
        <f t="shared" si="342"/>
        <v>0</v>
      </c>
      <c r="UH4302" s="8">
        <f t="shared" si="343"/>
        <v>0</v>
      </c>
      <c r="UI4302" s="8">
        <f t="shared" si="344"/>
        <v>0</v>
      </c>
      <c r="UJ4302" s="8">
        <f t="shared" si="345"/>
        <v>0</v>
      </c>
      <c r="UK4302" s="8">
        <f t="shared" si="346"/>
        <v>0</v>
      </c>
    </row>
    <row r="4303" spans="2:557" x14ac:dyDescent="0.25">
      <c r="B4303" s="60">
        <v>4298</v>
      </c>
      <c r="UA4303" s="8">
        <f t="array" ref="UA4303">SUM(LEN($O4303:$PX4303))-SUM(LEN(SUBSTITUTE(UPPER($O4303:$PX4303),"R","")))</f>
        <v>0</v>
      </c>
      <c r="UB4303" s="8">
        <f t="array" ref="UB4303">SUM(LEN($O4303:$PX4303))-SUM(LEN(SUBSTITUTE(UPPER($O4303:$PX4303),"A","")))</f>
        <v>0</v>
      </c>
      <c r="UC4303" s="8">
        <f t="array" ref="UC4303">SUM(LEN($O4303:$PX4303))-SUM(LEN(SUBSTITUTE(UPPER($O4303:$PX4303),"P","")))</f>
        <v>0</v>
      </c>
      <c r="UG4303" s="8">
        <f t="shared" si="342"/>
        <v>0</v>
      </c>
      <c r="UH4303" s="8">
        <f t="shared" si="343"/>
        <v>0</v>
      </c>
      <c r="UI4303" s="8">
        <f t="shared" si="344"/>
        <v>0</v>
      </c>
      <c r="UJ4303" s="8">
        <f t="shared" si="345"/>
        <v>0</v>
      </c>
      <c r="UK4303" s="8">
        <f t="shared" si="346"/>
        <v>0</v>
      </c>
    </row>
    <row r="4304" spans="2:557" x14ac:dyDescent="0.25">
      <c r="B4304" s="60">
        <v>4299</v>
      </c>
      <c r="UA4304" s="8">
        <f t="array" ref="UA4304">SUM(LEN($O4304:$PX4304))-SUM(LEN(SUBSTITUTE(UPPER($O4304:$PX4304),"R","")))</f>
        <v>0</v>
      </c>
      <c r="UB4304" s="8">
        <f t="array" ref="UB4304">SUM(LEN($O4304:$PX4304))-SUM(LEN(SUBSTITUTE(UPPER($O4304:$PX4304),"A","")))</f>
        <v>0</v>
      </c>
      <c r="UC4304" s="8">
        <f t="array" ref="UC4304">SUM(LEN($O4304:$PX4304))-SUM(LEN(SUBSTITUTE(UPPER($O4304:$PX4304),"P","")))</f>
        <v>0</v>
      </c>
      <c r="UG4304" s="8">
        <f t="shared" si="342"/>
        <v>0</v>
      </c>
      <c r="UH4304" s="8">
        <f t="shared" si="343"/>
        <v>0</v>
      </c>
      <c r="UI4304" s="8">
        <f t="shared" si="344"/>
        <v>0</v>
      </c>
      <c r="UJ4304" s="8">
        <f t="shared" si="345"/>
        <v>0</v>
      </c>
      <c r="UK4304" s="8">
        <f t="shared" si="346"/>
        <v>0</v>
      </c>
    </row>
    <row r="4305" spans="2:557" x14ac:dyDescent="0.25">
      <c r="B4305" s="60">
        <v>4300</v>
      </c>
      <c r="UA4305" s="8">
        <f t="array" ref="UA4305">SUM(LEN($O4305:$PX4305))-SUM(LEN(SUBSTITUTE(UPPER($O4305:$PX4305),"R","")))</f>
        <v>0</v>
      </c>
      <c r="UB4305" s="8">
        <f t="array" ref="UB4305">SUM(LEN($O4305:$PX4305))-SUM(LEN(SUBSTITUTE(UPPER($O4305:$PX4305),"A","")))</f>
        <v>0</v>
      </c>
      <c r="UC4305" s="8">
        <f t="array" ref="UC4305">SUM(LEN($O4305:$PX4305))-SUM(LEN(SUBSTITUTE(UPPER($O4305:$PX4305),"P","")))</f>
        <v>0</v>
      </c>
      <c r="UG4305" s="8">
        <f t="shared" si="342"/>
        <v>0</v>
      </c>
      <c r="UH4305" s="8">
        <f t="shared" si="343"/>
        <v>0</v>
      </c>
      <c r="UI4305" s="8">
        <f t="shared" si="344"/>
        <v>0</v>
      </c>
      <c r="UJ4305" s="8">
        <f t="shared" si="345"/>
        <v>0</v>
      </c>
      <c r="UK4305" s="8">
        <f t="shared" si="346"/>
        <v>0</v>
      </c>
    </row>
    <row r="4306" spans="2:557" x14ac:dyDescent="0.25">
      <c r="B4306" s="60">
        <v>4301</v>
      </c>
      <c r="UA4306" s="8">
        <f t="array" ref="UA4306">SUM(LEN($O4306:$PX4306))-SUM(LEN(SUBSTITUTE(UPPER($O4306:$PX4306),"R","")))</f>
        <v>0</v>
      </c>
      <c r="UB4306" s="8">
        <f t="array" ref="UB4306">SUM(LEN($O4306:$PX4306))-SUM(LEN(SUBSTITUTE(UPPER($O4306:$PX4306),"A","")))</f>
        <v>0</v>
      </c>
      <c r="UC4306" s="8">
        <f t="array" ref="UC4306">SUM(LEN($O4306:$PX4306))-SUM(LEN(SUBSTITUTE(UPPER($O4306:$PX4306),"P","")))</f>
        <v>0</v>
      </c>
      <c r="UG4306" s="8">
        <f t="shared" si="342"/>
        <v>0</v>
      </c>
      <c r="UH4306" s="8">
        <f t="shared" si="343"/>
        <v>0</v>
      </c>
      <c r="UI4306" s="8">
        <f t="shared" si="344"/>
        <v>0</v>
      </c>
      <c r="UJ4306" s="8">
        <f t="shared" si="345"/>
        <v>0</v>
      </c>
      <c r="UK4306" s="8">
        <f t="shared" si="346"/>
        <v>0</v>
      </c>
    </row>
    <row r="4307" spans="2:557" x14ac:dyDescent="0.25">
      <c r="B4307" s="60">
        <v>4302</v>
      </c>
      <c r="UA4307" s="8">
        <f t="array" ref="UA4307">SUM(LEN($O4307:$PX4307))-SUM(LEN(SUBSTITUTE(UPPER($O4307:$PX4307),"R","")))</f>
        <v>0</v>
      </c>
      <c r="UB4307" s="8">
        <f t="array" ref="UB4307">SUM(LEN($O4307:$PX4307))-SUM(LEN(SUBSTITUTE(UPPER($O4307:$PX4307),"A","")))</f>
        <v>0</v>
      </c>
      <c r="UC4307" s="8">
        <f t="array" ref="UC4307">SUM(LEN($O4307:$PX4307))-SUM(LEN(SUBSTITUTE(UPPER($O4307:$PX4307),"P","")))</f>
        <v>0</v>
      </c>
      <c r="UG4307" s="8">
        <f t="shared" si="342"/>
        <v>0</v>
      </c>
      <c r="UH4307" s="8">
        <f t="shared" si="343"/>
        <v>0</v>
      </c>
      <c r="UI4307" s="8">
        <f t="shared" si="344"/>
        <v>0</v>
      </c>
      <c r="UJ4307" s="8">
        <f t="shared" si="345"/>
        <v>0</v>
      </c>
      <c r="UK4307" s="8">
        <f t="shared" si="346"/>
        <v>0</v>
      </c>
    </row>
    <row r="4308" spans="2:557" x14ac:dyDescent="0.25">
      <c r="B4308" s="60">
        <v>4303</v>
      </c>
      <c r="UA4308" s="8">
        <f t="array" ref="UA4308">SUM(LEN($O4308:$PX4308))-SUM(LEN(SUBSTITUTE(UPPER($O4308:$PX4308),"R","")))</f>
        <v>0</v>
      </c>
      <c r="UB4308" s="8">
        <f t="array" ref="UB4308">SUM(LEN($O4308:$PX4308))-SUM(LEN(SUBSTITUTE(UPPER($O4308:$PX4308),"A","")))</f>
        <v>0</v>
      </c>
      <c r="UC4308" s="8">
        <f t="array" ref="UC4308">SUM(LEN($O4308:$PX4308))-SUM(LEN(SUBSTITUTE(UPPER($O4308:$PX4308),"P","")))</f>
        <v>0</v>
      </c>
      <c r="UG4308" s="8">
        <f t="shared" si="342"/>
        <v>0</v>
      </c>
      <c r="UH4308" s="8">
        <f t="shared" si="343"/>
        <v>0</v>
      </c>
      <c r="UI4308" s="8">
        <f t="shared" si="344"/>
        <v>0</v>
      </c>
      <c r="UJ4308" s="8">
        <f t="shared" si="345"/>
        <v>0</v>
      </c>
      <c r="UK4308" s="8">
        <f t="shared" si="346"/>
        <v>0</v>
      </c>
    </row>
    <row r="4309" spans="2:557" x14ac:dyDescent="0.25">
      <c r="B4309" s="60">
        <v>4304</v>
      </c>
      <c r="UA4309" s="8">
        <f t="array" ref="UA4309">SUM(LEN($O4309:$PX4309))-SUM(LEN(SUBSTITUTE(UPPER($O4309:$PX4309),"R","")))</f>
        <v>0</v>
      </c>
      <c r="UB4309" s="8">
        <f t="array" ref="UB4309">SUM(LEN($O4309:$PX4309))-SUM(LEN(SUBSTITUTE(UPPER($O4309:$PX4309),"A","")))</f>
        <v>0</v>
      </c>
      <c r="UC4309" s="8">
        <f t="array" ref="UC4309">SUM(LEN($O4309:$PX4309))-SUM(LEN(SUBSTITUTE(UPPER($O4309:$PX4309),"P","")))</f>
        <v>0</v>
      </c>
      <c r="UG4309" s="8">
        <f t="shared" si="342"/>
        <v>0</v>
      </c>
      <c r="UH4309" s="8">
        <f t="shared" si="343"/>
        <v>0</v>
      </c>
      <c r="UI4309" s="8">
        <f t="shared" si="344"/>
        <v>0</v>
      </c>
      <c r="UJ4309" s="8">
        <f t="shared" si="345"/>
        <v>0</v>
      </c>
      <c r="UK4309" s="8">
        <f t="shared" si="346"/>
        <v>0</v>
      </c>
    </row>
    <row r="4310" spans="2:557" x14ac:dyDescent="0.25">
      <c r="B4310" s="60">
        <v>4305</v>
      </c>
      <c r="UA4310" s="8">
        <f t="array" ref="UA4310">SUM(LEN($O4310:$PX4310))-SUM(LEN(SUBSTITUTE(UPPER($O4310:$PX4310),"R","")))</f>
        <v>0</v>
      </c>
      <c r="UB4310" s="8">
        <f t="array" ref="UB4310">SUM(LEN($O4310:$PX4310))-SUM(LEN(SUBSTITUTE(UPPER($O4310:$PX4310),"A","")))</f>
        <v>0</v>
      </c>
      <c r="UC4310" s="8">
        <f t="array" ref="UC4310">SUM(LEN($O4310:$PX4310))-SUM(LEN(SUBSTITUTE(UPPER($O4310:$PX4310),"P","")))</f>
        <v>0</v>
      </c>
      <c r="UG4310" s="8">
        <f t="shared" si="342"/>
        <v>0</v>
      </c>
      <c r="UH4310" s="8">
        <f t="shared" si="343"/>
        <v>0</v>
      </c>
      <c r="UI4310" s="8">
        <f t="shared" si="344"/>
        <v>0</v>
      </c>
      <c r="UJ4310" s="8">
        <f t="shared" si="345"/>
        <v>0</v>
      </c>
      <c r="UK4310" s="8">
        <f t="shared" si="346"/>
        <v>0</v>
      </c>
    </row>
    <row r="4311" spans="2:557" x14ac:dyDescent="0.25">
      <c r="B4311" s="60">
        <v>4306</v>
      </c>
      <c r="UA4311" s="8">
        <f t="array" ref="UA4311">SUM(LEN($O4311:$PX4311))-SUM(LEN(SUBSTITUTE(UPPER($O4311:$PX4311),"R","")))</f>
        <v>0</v>
      </c>
      <c r="UB4311" s="8">
        <f t="array" ref="UB4311">SUM(LEN($O4311:$PX4311))-SUM(LEN(SUBSTITUTE(UPPER($O4311:$PX4311),"A","")))</f>
        <v>0</v>
      </c>
      <c r="UC4311" s="8">
        <f t="array" ref="UC4311">SUM(LEN($O4311:$PX4311))-SUM(LEN(SUBSTITUTE(UPPER($O4311:$PX4311),"P","")))</f>
        <v>0</v>
      </c>
      <c r="UG4311" s="8">
        <f t="shared" si="342"/>
        <v>0</v>
      </c>
      <c r="UH4311" s="8">
        <f t="shared" si="343"/>
        <v>0</v>
      </c>
      <c r="UI4311" s="8">
        <f t="shared" si="344"/>
        <v>0</v>
      </c>
      <c r="UJ4311" s="8">
        <f t="shared" si="345"/>
        <v>0</v>
      </c>
      <c r="UK4311" s="8">
        <f t="shared" si="346"/>
        <v>0</v>
      </c>
    </row>
    <row r="4312" spans="2:557" x14ac:dyDescent="0.25">
      <c r="B4312" s="60">
        <v>4307</v>
      </c>
      <c r="UA4312" s="8">
        <f t="array" ref="UA4312">SUM(LEN($O4312:$PX4312))-SUM(LEN(SUBSTITUTE(UPPER($O4312:$PX4312),"R","")))</f>
        <v>0</v>
      </c>
      <c r="UB4312" s="8">
        <f t="array" ref="UB4312">SUM(LEN($O4312:$PX4312))-SUM(LEN(SUBSTITUTE(UPPER($O4312:$PX4312),"A","")))</f>
        <v>0</v>
      </c>
      <c r="UC4312" s="8">
        <f t="array" ref="UC4312">SUM(LEN($O4312:$PX4312))-SUM(LEN(SUBSTITUTE(UPPER($O4312:$PX4312),"P","")))</f>
        <v>0</v>
      </c>
      <c r="UG4312" s="8">
        <f t="shared" si="342"/>
        <v>0</v>
      </c>
      <c r="UH4312" s="8">
        <f t="shared" si="343"/>
        <v>0</v>
      </c>
      <c r="UI4312" s="8">
        <f t="shared" si="344"/>
        <v>0</v>
      </c>
      <c r="UJ4312" s="8">
        <f t="shared" si="345"/>
        <v>0</v>
      </c>
      <c r="UK4312" s="8">
        <f t="shared" si="346"/>
        <v>0</v>
      </c>
    </row>
    <row r="4313" spans="2:557" x14ac:dyDescent="0.25">
      <c r="B4313" s="60">
        <v>4308</v>
      </c>
      <c r="UA4313" s="8">
        <f t="array" ref="UA4313">SUM(LEN($O4313:$PX4313))-SUM(LEN(SUBSTITUTE(UPPER($O4313:$PX4313),"R","")))</f>
        <v>0</v>
      </c>
      <c r="UB4313" s="8">
        <f t="array" ref="UB4313">SUM(LEN($O4313:$PX4313))-SUM(LEN(SUBSTITUTE(UPPER($O4313:$PX4313),"A","")))</f>
        <v>0</v>
      </c>
      <c r="UC4313" s="8">
        <f t="array" ref="UC4313">SUM(LEN($O4313:$PX4313))-SUM(LEN(SUBSTITUTE(UPPER($O4313:$PX4313),"P","")))</f>
        <v>0</v>
      </c>
      <c r="UG4313" s="8">
        <f t="shared" si="342"/>
        <v>0</v>
      </c>
      <c r="UH4313" s="8">
        <f t="shared" si="343"/>
        <v>0</v>
      </c>
      <c r="UI4313" s="8">
        <f t="shared" si="344"/>
        <v>0</v>
      </c>
      <c r="UJ4313" s="8">
        <f t="shared" si="345"/>
        <v>0</v>
      </c>
      <c r="UK4313" s="8">
        <f t="shared" si="346"/>
        <v>0</v>
      </c>
    </row>
    <row r="4314" spans="2:557" x14ac:dyDescent="0.25">
      <c r="B4314" s="60">
        <v>4309</v>
      </c>
      <c r="UA4314" s="8">
        <f t="array" ref="UA4314">SUM(LEN($O4314:$PX4314))-SUM(LEN(SUBSTITUTE(UPPER($O4314:$PX4314),"R","")))</f>
        <v>0</v>
      </c>
      <c r="UB4314" s="8">
        <f t="array" ref="UB4314">SUM(LEN($O4314:$PX4314))-SUM(LEN(SUBSTITUTE(UPPER($O4314:$PX4314),"A","")))</f>
        <v>0</v>
      </c>
      <c r="UC4314" s="8">
        <f t="array" ref="UC4314">SUM(LEN($O4314:$PX4314))-SUM(LEN(SUBSTITUTE(UPPER($O4314:$PX4314),"P","")))</f>
        <v>0</v>
      </c>
      <c r="UG4314" s="8">
        <f t="shared" si="342"/>
        <v>0</v>
      </c>
      <c r="UH4314" s="8">
        <f t="shared" si="343"/>
        <v>0</v>
      </c>
      <c r="UI4314" s="8">
        <f t="shared" si="344"/>
        <v>0</v>
      </c>
      <c r="UJ4314" s="8">
        <f t="shared" si="345"/>
        <v>0</v>
      </c>
      <c r="UK4314" s="8">
        <f t="shared" si="346"/>
        <v>0</v>
      </c>
    </row>
    <row r="4315" spans="2:557" x14ac:dyDescent="0.25">
      <c r="B4315" s="60">
        <v>4310</v>
      </c>
      <c r="UA4315" s="8">
        <f t="array" ref="UA4315">SUM(LEN($O4315:$PX4315))-SUM(LEN(SUBSTITUTE(UPPER($O4315:$PX4315),"R","")))</f>
        <v>0</v>
      </c>
      <c r="UB4315" s="8">
        <f t="array" ref="UB4315">SUM(LEN($O4315:$PX4315))-SUM(LEN(SUBSTITUTE(UPPER($O4315:$PX4315),"A","")))</f>
        <v>0</v>
      </c>
      <c r="UC4315" s="8">
        <f t="array" ref="UC4315">SUM(LEN($O4315:$PX4315))-SUM(LEN(SUBSTITUTE(UPPER($O4315:$PX4315),"P","")))</f>
        <v>0</v>
      </c>
      <c r="UG4315" s="8">
        <f t="shared" si="342"/>
        <v>0</v>
      </c>
      <c r="UH4315" s="8">
        <f t="shared" si="343"/>
        <v>0</v>
      </c>
      <c r="UI4315" s="8">
        <f t="shared" si="344"/>
        <v>0</v>
      </c>
      <c r="UJ4315" s="8">
        <f t="shared" si="345"/>
        <v>0</v>
      </c>
      <c r="UK4315" s="8">
        <f t="shared" si="346"/>
        <v>0</v>
      </c>
    </row>
    <row r="4316" spans="2:557" x14ac:dyDescent="0.25">
      <c r="B4316" s="60">
        <v>4311</v>
      </c>
      <c r="UA4316" s="8">
        <f t="array" ref="UA4316">SUM(LEN($O4316:$PX4316))-SUM(LEN(SUBSTITUTE(UPPER($O4316:$PX4316),"R","")))</f>
        <v>0</v>
      </c>
      <c r="UB4316" s="8">
        <f t="array" ref="UB4316">SUM(LEN($O4316:$PX4316))-SUM(LEN(SUBSTITUTE(UPPER($O4316:$PX4316),"A","")))</f>
        <v>0</v>
      </c>
      <c r="UC4316" s="8">
        <f t="array" ref="UC4316">SUM(LEN($O4316:$PX4316))-SUM(LEN(SUBSTITUTE(UPPER($O4316:$PX4316),"P","")))</f>
        <v>0</v>
      </c>
      <c r="UG4316" s="8">
        <f t="shared" si="342"/>
        <v>0</v>
      </c>
      <c r="UH4316" s="8">
        <f t="shared" si="343"/>
        <v>0</v>
      </c>
      <c r="UI4316" s="8">
        <f t="shared" si="344"/>
        <v>0</v>
      </c>
      <c r="UJ4316" s="8">
        <f t="shared" si="345"/>
        <v>0</v>
      </c>
      <c r="UK4316" s="8">
        <f t="shared" si="346"/>
        <v>0</v>
      </c>
    </row>
    <row r="4317" spans="2:557" x14ac:dyDescent="0.25">
      <c r="B4317" s="60">
        <v>4312</v>
      </c>
      <c r="UA4317" s="8">
        <f t="array" ref="UA4317">SUM(LEN($O4317:$PX4317))-SUM(LEN(SUBSTITUTE(UPPER($O4317:$PX4317),"R","")))</f>
        <v>0</v>
      </c>
      <c r="UB4317" s="8">
        <f t="array" ref="UB4317">SUM(LEN($O4317:$PX4317))-SUM(LEN(SUBSTITUTE(UPPER($O4317:$PX4317),"A","")))</f>
        <v>0</v>
      </c>
      <c r="UC4317" s="8">
        <f t="array" ref="UC4317">SUM(LEN($O4317:$PX4317))-SUM(LEN(SUBSTITUTE(UPPER($O4317:$PX4317),"P","")))</f>
        <v>0</v>
      </c>
      <c r="UG4317" s="8">
        <f t="shared" si="342"/>
        <v>0</v>
      </c>
      <c r="UH4317" s="8">
        <f t="shared" si="343"/>
        <v>0</v>
      </c>
      <c r="UI4317" s="8">
        <f t="shared" si="344"/>
        <v>0</v>
      </c>
      <c r="UJ4317" s="8">
        <f t="shared" si="345"/>
        <v>0</v>
      </c>
      <c r="UK4317" s="8">
        <f t="shared" si="346"/>
        <v>0</v>
      </c>
    </row>
    <row r="4318" spans="2:557" x14ac:dyDescent="0.25">
      <c r="B4318" s="60">
        <v>4313</v>
      </c>
      <c r="UA4318" s="8">
        <f t="array" ref="UA4318">SUM(LEN($O4318:$PX4318))-SUM(LEN(SUBSTITUTE(UPPER($O4318:$PX4318),"R","")))</f>
        <v>0</v>
      </c>
      <c r="UB4318" s="8">
        <f t="array" ref="UB4318">SUM(LEN($O4318:$PX4318))-SUM(LEN(SUBSTITUTE(UPPER($O4318:$PX4318),"A","")))</f>
        <v>0</v>
      </c>
      <c r="UC4318" s="8">
        <f t="array" ref="UC4318">SUM(LEN($O4318:$PX4318))-SUM(LEN(SUBSTITUTE(UPPER($O4318:$PX4318),"P","")))</f>
        <v>0</v>
      </c>
      <c r="UG4318" s="8">
        <f t="shared" si="342"/>
        <v>0</v>
      </c>
      <c r="UH4318" s="8">
        <f t="shared" si="343"/>
        <v>0</v>
      </c>
      <c r="UI4318" s="8">
        <f t="shared" si="344"/>
        <v>0</v>
      </c>
      <c r="UJ4318" s="8">
        <f t="shared" si="345"/>
        <v>0</v>
      </c>
      <c r="UK4318" s="8">
        <f t="shared" si="346"/>
        <v>0</v>
      </c>
    </row>
    <row r="4319" spans="2:557" x14ac:dyDescent="0.25">
      <c r="B4319" s="60">
        <v>4314</v>
      </c>
      <c r="UA4319" s="8">
        <f t="array" ref="UA4319">SUM(LEN($O4319:$PX4319))-SUM(LEN(SUBSTITUTE(UPPER($O4319:$PX4319),"R","")))</f>
        <v>0</v>
      </c>
      <c r="UB4319" s="8">
        <f t="array" ref="UB4319">SUM(LEN($O4319:$PX4319))-SUM(LEN(SUBSTITUTE(UPPER($O4319:$PX4319),"A","")))</f>
        <v>0</v>
      </c>
      <c r="UC4319" s="8">
        <f t="array" ref="UC4319">SUM(LEN($O4319:$PX4319))-SUM(LEN(SUBSTITUTE(UPPER($O4319:$PX4319),"P","")))</f>
        <v>0</v>
      </c>
      <c r="UG4319" s="8">
        <f t="shared" si="342"/>
        <v>0</v>
      </c>
      <c r="UH4319" s="8">
        <f t="shared" si="343"/>
        <v>0</v>
      </c>
      <c r="UI4319" s="8">
        <f t="shared" si="344"/>
        <v>0</v>
      </c>
      <c r="UJ4319" s="8">
        <f t="shared" si="345"/>
        <v>0</v>
      </c>
      <c r="UK4319" s="8">
        <f t="shared" si="346"/>
        <v>0</v>
      </c>
    </row>
    <row r="4320" spans="2:557" x14ac:dyDescent="0.25">
      <c r="B4320" s="60">
        <v>4315</v>
      </c>
      <c r="UA4320" s="8">
        <f t="array" ref="UA4320">SUM(LEN($O4320:$PX4320))-SUM(LEN(SUBSTITUTE(UPPER($O4320:$PX4320),"R","")))</f>
        <v>0</v>
      </c>
      <c r="UB4320" s="8">
        <f t="array" ref="UB4320">SUM(LEN($O4320:$PX4320))-SUM(LEN(SUBSTITUTE(UPPER($O4320:$PX4320),"A","")))</f>
        <v>0</v>
      </c>
      <c r="UC4320" s="8">
        <f t="array" ref="UC4320">SUM(LEN($O4320:$PX4320))-SUM(LEN(SUBSTITUTE(UPPER($O4320:$PX4320),"P","")))</f>
        <v>0</v>
      </c>
      <c r="UG4320" s="8">
        <f t="shared" si="342"/>
        <v>0</v>
      </c>
      <c r="UH4320" s="8">
        <f t="shared" si="343"/>
        <v>0</v>
      </c>
      <c r="UI4320" s="8">
        <f t="shared" si="344"/>
        <v>0</v>
      </c>
      <c r="UJ4320" s="8">
        <f t="shared" si="345"/>
        <v>0</v>
      </c>
      <c r="UK4320" s="8">
        <f t="shared" si="346"/>
        <v>0</v>
      </c>
    </row>
    <row r="4321" spans="2:557" x14ac:dyDescent="0.25">
      <c r="B4321" s="60">
        <v>4316</v>
      </c>
      <c r="UA4321" s="8">
        <f t="array" ref="UA4321">SUM(LEN($O4321:$PX4321))-SUM(LEN(SUBSTITUTE(UPPER($O4321:$PX4321),"R","")))</f>
        <v>0</v>
      </c>
      <c r="UB4321" s="8">
        <f t="array" ref="UB4321">SUM(LEN($O4321:$PX4321))-SUM(LEN(SUBSTITUTE(UPPER($O4321:$PX4321),"A","")))</f>
        <v>0</v>
      </c>
      <c r="UC4321" s="8">
        <f t="array" ref="UC4321">SUM(LEN($O4321:$PX4321))-SUM(LEN(SUBSTITUTE(UPPER($O4321:$PX4321),"P","")))</f>
        <v>0</v>
      </c>
      <c r="UG4321" s="8">
        <f t="shared" si="342"/>
        <v>0</v>
      </c>
      <c r="UH4321" s="8">
        <f t="shared" si="343"/>
        <v>0</v>
      </c>
      <c r="UI4321" s="8">
        <f t="shared" si="344"/>
        <v>0</v>
      </c>
      <c r="UJ4321" s="8">
        <f t="shared" si="345"/>
        <v>0</v>
      </c>
      <c r="UK4321" s="8">
        <f t="shared" si="346"/>
        <v>0</v>
      </c>
    </row>
    <row r="4322" spans="2:557" x14ac:dyDescent="0.25">
      <c r="B4322" s="60">
        <v>4317</v>
      </c>
      <c r="UA4322" s="8">
        <f t="array" ref="UA4322">SUM(LEN($O4322:$PX4322))-SUM(LEN(SUBSTITUTE(UPPER($O4322:$PX4322),"R","")))</f>
        <v>0</v>
      </c>
      <c r="UB4322" s="8">
        <f t="array" ref="UB4322">SUM(LEN($O4322:$PX4322))-SUM(LEN(SUBSTITUTE(UPPER($O4322:$PX4322),"A","")))</f>
        <v>0</v>
      </c>
      <c r="UC4322" s="8">
        <f t="array" ref="UC4322">SUM(LEN($O4322:$PX4322))-SUM(LEN(SUBSTITUTE(UPPER($O4322:$PX4322),"P","")))</f>
        <v>0</v>
      </c>
      <c r="UG4322" s="8">
        <f t="shared" si="342"/>
        <v>0</v>
      </c>
      <c r="UH4322" s="8">
        <f t="shared" si="343"/>
        <v>0</v>
      </c>
      <c r="UI4322" s="8">
        <f t="shared" si="344"/>
        <v>0</v>
      </c>
      <c r="UJ4322" s="8">
        <f t="shared" si="345"/>
        <v>0</v>
      </c>
      <c r="UK4322" s="8">
        <f t="shared" si="346"/>
        <v>0</v>
      </c>
    </row>
    <row r="4323" spans="2:557" x14ac:dyDescent="0.25">
      <c r="B4323" s="60">
        <v>4318</v>
      </c>
      <c r="UA4323" s="8">
        <f t="array" ref="UA4323">SUM(LEN($O4323:$PX4323))-SUM(LEN(SUBSTITUTE(UPPER($O4323:$PX4323),"R","")))</f>
        <v>0</v>
      </c>
      <c r="UB4323" s="8">
        <f t="array" ref="UB4323">SUM(LEN($O4323:$PX4323))-SUM(LEN(SUBSTITUTE(UPPER($O4323:$PX4323),"A","")))</f>
        <v>0</v>
      </c>
      <c r="UC4323" s="8">
        <f t="array" ref="UC4323">SUM(LEN($O4323:$PX4323))-SUM(LEN(SUBSTITUTE(UPPER($O4323:$PX4323),"P","")))</f>
        <v>0</v>
      </c>
      <c r="UG4323" s="8">
        <f t="shared" si="342"/>
        <v>0</v>
      </c>
      <c r="UH4323" s="8">
        <f t="shared" si="343"/>
        <v>0</v>
      </c>
      <c r="UI4323" s="8">
        <f t="shared" si="344"/>
        <v>0</v>
      </c>
      <c r="UJ4323" s="8">
        <f t="shared" si="345"/>
        <v>0</v>
      </c>
      <c r="UK4323" s="8">
        <f t="shared" si="346"/>
        <v>0</v>
      </c>
    </row>
    <row r="4324" spans="2:557" x14ac:dyDescent="0.25">
      <c r="B4324" s="60">
        <v>4319</v>
      </c>
      <c r="UA4324" s="8">
        <f t="array" ref="UA4324">SUM(LEN($O4324:$PX4324))-SUM(LEN(SUBSTITUTE(UPPER($O4324:$PX4324),"R","")))</f>
        <v>0</v>
      </c>
      <c r="UB4324" s="8">
        <f t="array" ref="UB4324">SUM(LEN($O4324:$PX4324))-SUM(LEN(SUBSTITUTE(UPPER($O4324:$PX4324),"A","")))</f>
        <v>0</v>
      </c>
      <c r="UC4324" s="8">
        <f t="array" ref="UC4324">SUM(LEN($O4324:$PX4324))-SUM(LEN(SUBSTITUTE(UPPER($O4324:$PX4324),"P","")))</f>
        <v>0</v>
      </c>
      <c r="UG4324" s="8">
        <f t="shared" si="342"/>
        <v>0</v>
      </c>
      <c r="UH4324" s="8">
        <f t="shared" si="343"/>
        <v>0</v>
      </c>
      <c r="UI4324" s="8">
        <f t="shared" si="344"/>
        <v>0</v>
      </c>
      <c r="UJ4324" s="8">
        <f t="shared" si="345"/>
        <v>0</v>
      </c>
      <c r="UK4324" s="8">
        <f t="shared" si="346"/>
        <v>0</v>
      </c>
    </row>
    <row r="4325" spans="2:557" x14ac:dyDescent="0.25">
      <c r="B4325" s="60">
        <v>4320</v>
      </c>
      <c r="UA4325" s="8">
        <f t="array" ref="UA4325">SUM(LEN($O4325:$PX4325))-SUM(LEN(SUBSTITUTE(UPPER($O4325:$PX4325),"R","")))</f>
        <v>0</v>
      </c>
      <c r="UB4325" s="8">
        <f t="array" ref="UB4325">SUM(LEN($O4325:$PX4325))-SUM(LEN(SUBSTITUTE(UPPER($O4325:$PX4325),"A","")))</f>
        <v>0</v>
      </c>
      <c r="UC4325" s="8">
        <f t="array" ref="UC4325">SUM(LEN($O4325:$PX4325))-SUM(LEN(SUBSTITUTE(UPPER($O4325:$PX4325),"P","")))</f>
        <v>0</v>
      </c>
      <c r="UG4325" s="8">
        <f t="shared" si="342"/>
        <v>0</v>
      </c>
      <c r="UH4325" s="8">
        <f t="shared" si="343"/>
        <v>0</v>
      </c>
      <c r="UI4325" s="8">
        <f t="shared" si="344"/>
        <v>0</v>
      </c>
      <c r="UJ4325" s="8">
        <f t="shared" si="345"/>
        <v>0</v>
      </c>
      <c r="UK4325" s="8">
        <f t="shared" si="346"/>
        <v>0</v>
      </c>
    </row>
    <row r="4326" spans="2:557" x14ac:dyDescent="0.25">
      <c r="B4326" s="60">
        <v>4321</v>
      </c>
      <c r="UA4326" s="8">
        <f t="array" ref="UA4326">SUM(LEN($O4326:$PX4326))-SUM(LEN(SUBSTITUTE(UPPER($O4326:$PX4326),"R","")))</f>
        <v>0</v>
      </c>
      <c r="UB4326" s="8">
        <f t="array" ref="UB4326">SUM(LEN($O4326:$PX4326))-SUM(LEN(SUBSTITUTE(UPPER($O4326:$PX4326),"A","")))</f>
        <v>0</v>
      </c>
      <c r="UC4326" s="8">
        <f t="array" ref="UC4326">SUM(LEN($O4326:$PX4326))-SUM(LEN(SUBSTITUTE(UPPER($O4326:$PX4326),"P","")))</f>
        <v>0</v>
      </c>
      <c r="UG4326" s="8">
        <f t="shared" si="342"/>
        <v>0</v>
      </c>
      <c r="UH4326" s="8">
        <f t="shared" si="343"/>
        <v>0</v>
      </c>
      <c r="UI4326" s="8">
        <f t="shared" si="344"/>
        <v>0</v>
      </c>
      <c r="UJ4326" s="8">
        <f t="shared" si="345"/>
        <v>0</v>
      </c>
      <c r="UK4326" s="8">
        <f t="shared" si="346"/>
        <v>0</v>
      </c>
    </row>
    <row r="4327" spans="2:557" x14ac:dyDescent="0.25">
      <c r="B4327" s="60">
        <v>4322</v>
      </c>
      <c r="UA4327" s="8">
        <f t="array" ref="UA4327">SUM(LEN($O4327:$PX4327))-SUM(LEN(SUBSTITUTE(UPPER($O4327:$PX4327),"R","")))</f>
        <v>0</v>
      </c>
      <c r="UB4327" s="8">
        <f t="array" ref="UB4327">SUM(LEN($O4327:$PX4327))-SUM(LEN(SUBSTITUTE(UPPER($O4327:$PX4327),"A","")))</f>
        <v>0</v>
      </c>
      <c r="UC4327" s="8">
        <f t="array" ref="UC4327">SUM(LEN($O4327:$PX4327))-SUM(LEN(SUBSTITUTE(UPPER($O4327:$PX4327),"P","")))</f>
        <v>0</v>
      </c>
      <c r="UG4327" s="8">
        <f t="shared" si="342"/>
        <v>0</v>
      </c>
      <c r="UH4327" s="8">
        <f t="shared" si="343"/>
        <v>0</v>
      </c>
      <c r="UI4327" s="8">
        <f t="shared" si="344"/>
        <v>0</v>
      </c>
      <c r="UJ4327" s="8">
        <f t="shared" si="345"/>
        <v>0</v>
      </c>
      <c r="UK4327" s="8">
        <f t="shared" si="346"/>
        <v>0</v>
      </c>
    </row>
    <row r="4328" spans="2:557" x14ac:dyDescent="0.25">
      <c r="B4328" s="60">
        <v>4323</v>
      </c>
      <c r="UA4328" s="8">
        <f t="array" ref="UA4328">SUM(LEN($O4328:$PX4328))-SUM(LEN(SUBSTITUTE(UPPER($O4328:$PX4328),"R","")))</f>
        <v>0</v>
      </c>
      <c r="UB4328" s="8">
        <f t="array" ref="UB4328">SUM(LEN($O4328:$PX4328))-SUM(LEN(SUBSTITUTE(UPPER($O4328:$PX4328),"A","")))</f>
        <v>0</v>
      </c>
      <c r="UC4328" s="8">
        <f t="array" ref="UC4328">SUM(LEN($O4328:$PX4328))-SUM(LEN(SUBSTITUTE(UPPER($O4328:$PX4328),"P","")))</f>
        <v>0</v>
      </c>
      <c r="UG4328" s="8">
        <f t="shared" si="342"/>
        <v>0</v>
      </c>
      <c r="UH4328" s="8">
        <f t="shared" si="343"/>
        <v>0</v>
      </c>
      <c r="UI4328" s="8">
        <f t="shared" si="344"/>
        <v>0</v>
      </c>
      <c r="UJ4328" s="8">
        <f t="shared" si="345"/>
        <v>0</v>
      </c>
      <c r="UK4328" s="8">
        <f t="shared" si="346"/>
        <v>0</v>
      </c>
    </row>
    <row r="4329" spans="2:557" x14ac:dyDescent="0.25">
      <c r="B4329" s="60">
        <v>4324</v>
      </c>
      <c r="UA4329" s="8">
        <f t="array" ref="UA4329">SUM(LEN($O4329:$PX4329))-SUM(LEN(SUBSTITUTE(UPPER($O4329:$PX4329),"R","")))</f>
        <v>0</v>
      </c>
      <c r="UB4329" s="8">
        <f t="array" ref="UB4329">SUM(LEN($O4329:$PX4329))-SUM(LEN(SUBSTITUTE(UPPER($O4329:$PX4329),"A","")))</f>
        <v>0</v>
      </c>
      <c r="UC4329" s="8">
        <f t="array" ref="UC4329">SUM(LEN($O4329:$PX4329))-SUM(LEN(SUBSTITUTE(UPPER($O4329:$PX4329),"P","")))</f>
        <v>0</v>
      </c>
      <c r="UG4329" s="8">
        <f t="shared" si="342"/>
        <v>0</v>
      </c>
      <c r="UH4329" s="8">
        <f t="shared" si="343"/>
        <v>0</v>
      </c>
      <c r="UI4329" s="8">
        <f t="shared" si="344"/>
        <v>0</v>
      </c>
      <c r="UJ4329" s="8">
        <f t="shared" si="345"/>
        <v>0</v>
      </c>
      <c r="UK4329" s="8">
        <f t="shared" si="346"/>
        <v>0</v>
      </c>
    </row>
    <row r="4330" spans="2:557" x14ac:dyDescent="0.25">
      <c r="B4330" s="60">
        <v>4325</v>
      </c>
      <c r="UA4330" s="8">
        <f t="array" ref="UA4330">SUM(LEN($O4330:$PX4330))-SUM(LEN(SUBSTITUTE(UPPER($O4330:$PX4330),"R","")))</f>
        <v>0</v>
      </c>
      <c r="UB4330" s="8">
        <f t="array" ref="UB4330">SUM(LEN($O4330:$PX4330))-SUM(LEN(SUBSTITUTE(UPPER($O4330:$PX4330),"A","")))</f>
        <v>0</v>
      </c>
      <c r="UC4330" s="8">
        <f t="array" ref="UC4330">SUM(LEN($O4330:$PX4330))-SUM(LEN(SUBSTITUTE(UPPER($O4330:$PX4330),"P","")))</f>
        <v>0</v>
      </c>
      <c r="UG4330" s="8">
        <f t="shared" si="342"/>
        <v>0</v>
      </c>
      <c r="UH4330" s="8">
        <f t="shared" si="343"/>
        <v>0</v>
      </c>
      <c r="UI4330" s="8">
        <f t="shared" si="344"/>
        <v>0</v>
      </c>
      <c r="UJ4330" s="8">
        <f t="shared" si="345"/>
        <v>0</v>
      </c>
      <c r="UK4330" s="8">
        <f t="shared" si="346"/>
        <v>0</v>
      </c>
    </row>
    <row r="4331" spans="2:557" x14ac:dyDescent="0.25">
      <c r="B4331" s="60">
        <v>4326</v>
      </c>
      <c r="UA4331" s="8">
        <f t="array" ref="UA4331">SUM(LEN($O4331:$PX4331))-SUM(LEN(SUBSTITUTE(UPPER($O4331:$PX4331),"R","")))</f>
        <v>0</v>
      </c>
      <c r="UB4331" s="8">
        <f t="array" ref="UB4331">SUM(LEN($O4331:$PX4331))-SUM(LEN(SUBSTITUTE(UPPER($O4331:$PX4331),"A","")))</f>
        <v>0</v>
      </c>
      <c r="UC4331" s="8">
        <f t="array" ref="UC4331">SUM(LEN($O4331:$PX4331))-SUM(LEN(SUBSTITUTE(UPPER($O4331:$PX4331),"P","")))</f>
        <v>0</v>
      </c>
      <c r="UG4331" s="8">
        <f t="shared" si="342"/>
        <v>0</v>
      </c>
      <c r="UH4331" s="8">
        <f t="shared" si="343"/>
        <v>0</v>
      </c>
      <c r="UI4331" s="8">
        <f t="shared" si="344"/>
        <v>0</v>
      </c>
      <c r="UJ4331" s="8">
        <f t="shared" si="345"/>
        <v>0</v>
      </c>
      <c r="UK4331" s="8">
        <f t="shared" si="346"/>
        <v>0</v>
      </c>
    </row>
    <row r="4332" spans="2:557" x14ac:dyDescent="0.25">
      <c r="B4332" s="60">
        <v>4327</v>
      </c>
      <c r="UA4332" s="8">
        <f t="array" ref="UA4332">SUM(LEN($O4332:$PX4332))-SUM(LEN(SUBSTITUTE(UPPER($O4332:$PX4332),"R","")))</f>
        <v>0</v>
      </c>
      <c r="UB4332" s="8">
        <f t="array" ref="UB4332">SUM(LEN($O4332:$PX4332))-SUM(LEN(SUBSTITUTE(UPPER($O4332:$PX4332),"A","")))</f>
        <v>0</v>
      </c>
      <c r="UC4332" s="8">
        <f t="array" ref="UC4332">SUM(LEN($O4332:$PX4332))-SUM(LEN(SUBSTITUTE(UPPER($O4332:$PX4332),"P","")))</f>
        <v>0</v>
      </c>
      <c r="UG4332" s="8">
        <f t="shared" si="342"/>
        <v>0</v>
      </c>
      <c r="UH4332" s="8">
        <f t="shared" si="343"/>
        <v>0</v>
      </c>
      <c r="UI4332" s="8">
        <f t="shared" si="344"/>
        <v>0</v>
      </c>
      <c r="UJ4332" s="8">
        <f t="shared" si="345"/>
        <v>0</v>
      </c>
      <c r="UK4332" s="8">
        <f t="shared" si="346"/>
        <v>0</v>
      </c>
    </row>
    <row r="4333" spans="2:557" x14ac:dyDescent="0.25">
      <c r="B4333" s="60">
        <v>4328</v>
      </c>
      <c r="UA4333" s="8">
        <f t="array" ref="UA4333">SUM(LEN($O4333:$PX4333))-SUM(LEN(SUBSTITUTE(UPPER($O4333:$PX4333),"R","")))</f>
        <v>0</v>
      </c>
      <c r="UB4333" s="8">
        <f t="array" ref="UB4333">SUM(LEN($O4333:$PX4333))-SUM(LEN(SUBSTITUTE(UPPER($O4333:$PX4333),"A","")))</f>
        <v>0</v>
      </c>
      <c r="UC4333" s="8">
        <f t="array" ref="UC4333">SUM(LEN($O4333:$PX4333))-SUM(LEN(SUBSTITUTE(UPPER($O4333:$PX4333),"P","")))</f>
        <v>0</v>
      </c>
      <c r="UG4333" s="8">
        <f t="shared" si="342"/>
        <v>0</v>
      </c>
      <c r="UH4333" s="8">
        <f t="shared" si="343"/>
        <v>0</v>
      </c>
      <c r="UI4333" s="8">
        <f t="shared" si="344"/>
        <v>0</v>
      </c>
      <c r="UJ4333" s="8">
        <f t="shared" si="345"/>
        <v>0</v>
      </c>
      <c r="UK4333" s="8">
        <f t="shared" si="346"/>
        <v>0</v>
      </c>
    </row>
    <row r="4334" spans="2:557" x14ac:dyDescent="0.25">
      <c r="B4334" s="60">
        <v>4329</v>
      </c>
      <c r="UA4334" s="8">
        <f t="array" ref="UA4334">SUM(LEN($O4334:$PX4334))-SUM(LEN(SUBSTITUTE(UPPER($O4334:$PX4334),"R","")))</f>
        <v>0</v>
      </c>
      <c r="UB4334" s="8">
        <f t="array" ref="UB4334">SUM(LEN($O4334:$PX4334))-SUM(LEN(SUBSTITUTE(UPPER($O4334:$PX4334),"A","")))</f>
        <v>0</v>
      </c>
      <c r="UC4334" s="8">
        <f t="array" ref="UC4334">SUM(LEN($O4334:$PX4334))-SUM(LEN(SUBSTITUTE(UPPER($O4334:$PX4334),"P","")))</f>
        <v>0</v>
      </c>
      <c r="UG4334" s="8">
        <f t="shared" si="342"/>
        <v>0</v>
      </c>
      <c r="UH4334" s="8">
        <f t="shared" si="343"/>
        <v>0</v>
      </c>
      <c r="UI4334" s="8">
        <f t="shared" si="344"/>
        <v>0</v>
      </c>
      <c r="UJ4334" s="8">
        <f t="shared" si="345"/>
        <v>0</v>
      </c>
      <c r="UK4334" s="8">
        <f t="shared" si="346"/>
        <v>0</v>
      </c>
    </row>
    <row r="4335" spans="2:557" x14ac:dyDescent="0.25">
      <c r="B4335" s="60">
        <v>4330</v>
      </c>
      <c r="UA4335" s="8">
        <f t="array" ref="UA4335">SUM(LEN($O4335:$PX4335))-SUM(LEN(SUBSTITUTE(UPPER($O4335:$PX4335),"R","")))</f>
        <v>0</v>
      </c>
      <c r="UB4335" s="8">
        <f t="array" ref="UB4335">SUM(LEN($O4335:$PX4335))-SUM(LEN(SUBSTITUTE(UPPER($O4335:$PX4335),"A","")))</f>
        <v>0</v>
      </c>
      <c r="UC4335" s="8">
        <f t="array" ref="UC4335">SUM(LEN($O4335:$PX4335))-SUM(LEN(SUBSTITUTE(UPPER($O4335:$PX4335),"P","")))</f>
        <v>0</v>
      </c>
      <c r="UG4335" s="8">
        <f t="shared" si="342"/>
        <v>0</v>
      </c>
      <c r="UH4335" s="8">
        <f t="shared" si="343"/>
        <v>0</v>
      </c>
      <c r="UI4335" s="8">
        <f t="shared" si="344"/>
        <v>0</v>
      </c>
      <c r="UJ4335" s="8">
        <f t="shared" si="345"/>
        <v>0</v>
      </c>
      <c r="UK4335" s="8">
        <f t="shared" si="346"/>
        <v>0</v>
      </c>
    </row>
    <row r="4336" spans="2:557" x14ac:dyDescent="0.25">
      <c r="B4336" s="60">
        <v>4331</v>
      </c>
      <c r="UA4336" s="8">
        <f t="array" ref="UA4336">SUM(LEN($O4336:$PX4336))-SUM(LEN(SUBSTITUTE(UPPER($O4336:$PX4336),"R","")))</f>
        <v>0</v>
      </c>
      <c r="UB4336" s="8">
        <f t="array" ref="UB4336">SUM(LEN($O4336:$PX4336))-SUM(LEN(SUBSTITUTE(UPPER($O4336:$PX4336),"A","")))</f>
        <v>0</v>
      </c>
      <c r="UC4336" s="8">
        <f t="array" ref="UC4336">SUM(LEN($O4336:$PX4336))-SUM(LEN(SUBSTITUTE(UPPER($O4336:$PX4336),"P","")))</f>
        <v>0</v>
      </c>
      <c r="UG4336" s="8">
        <f t="shared" si="342"/>
        <v>0</v>
      </c>
      <c r="UH4336" s="8">
        <f t="shared" si="343"/>
        <v>0</v>
      </c>
      <c r="UI4336" s="8">
        <f t="shared" si="344"/>
        <v>0</v>
      </c>
      <c r="UJ4336" s="8">
        <f t="shared" si="345"/>
        <v>0</v>
      </c>
      <c r="UK4336" s="8">
        <f t="shared" si="346"/>
        <v>0</v>
      </c>
    </row>
    <row r="4337" spans="2:557" x14ac:dyDescent="0.25">
      <c r="B4337" s="60">
        <v>4332</v>
      </c>
      <c r="UA4337" s="8">
        <f t="array" ref="UA4337">SUM(LEN($O4337:$PX4337))-SUM(LEN(SUBSTITUTE(UPPER($O4337:$PX4337),"R","")))</f>
        <v>0</v>
      </c>
      <c r="UB4337" s="8">
        <f t="array" ref="UB4337">SUM(LEN($O4337:$PX4337))-SUM(LEN(SUBSTITUTE(UPPER($O4337:$PX4337),"A","")))</f>
        <v>0</v>
      </c>
      <c r="UC4337" s="8">
        <f t="array" ref="UC4337">SUM(LEN($O4337:$PX4337))-SUM(LEN(SUBSTITUTE(UPPER($O4337:$PX4337),"P","")))</f>
        <v>0</v>
      </c>
      <c r="UG4337" s="8">
        <f t="shared" si="342"/>
        <v>0</v>
      </c>
      <c r="UH4337" s="8">
        <f t="shared" si="343"/>
        <v>0</v>
      </c>
      <c r="UI4337" s="8">
        <f t="shared" si="344"/>
        <v>0</v>
      </c>
      <c r="UJ4337" s="8">
        <f t="shared" si="345"/>
        <v>0</v>
      </c>
      <c r="UK4337" s="8">
        <f t="shared" si="346"/>
        <v>0</v>
      </c>
    </row>
    <row r="4338" spans="2:557" x14ac:dyDescent="0.25">
      <c r="B4338" s="60">
        <v>4333</v>
      </c>
      <c r="UA4338" s="8">
        <f t="array" ref="UA4338">SUM(LEN($O4338:$PX4338))-SUM(LEN(SUBSTITUTE(UPPER($O4338:$PX4338),"R","")))</f>
        <v>0</v>
      </c>
      <c r="UB4338" s="8">
        <f t="array" ref="UB4338">SUM(LEN($O4338:$PX4338))-SUM(LEN(SUBSTITUTE(UPPER($O4338:$PX4338),"A","")))</f>
        <v>0</v>
      </c>
      <c r="UC4338" s="8">
        <f t="array" ref="UC4338">SUM(LEN($O4338:$PX4338))-SUM(LEN(SUBSTITUTE(UPPER($O4338:$PX4338),"P","")))</f>
        <v>0</v>
      </c>
      <c r="UG4338" s="8">
        <f t="shared" si="342"/>
        <v>0</v>
      </c>
      <c r="UH4338" s="8">
        <f t="shared" si="343"/>
        <v>0</v>
      </c>
      <c r="UI4338" s="8">
        <f t="shared" si="344"/>
        <v>0</v>
      </c>
      <c r="UJ4338" s="8">
        <f t="shared" si="345"/>
        <v>0</v>
      </c>
      <c r="UK4338" s="8">
        <f t="shared" si="346"/>
        <v>0</v>
      </c>
    </row>
    <row r="4339" spans="2:557" x14ac:dyDescent="0.25">
      <c r="B4339" s="60">
        <v>4334</v>
      </c>
      <c r="UA4339" s="8">
        <f t="array" ref="UA4339">SUM(LEN($O4339:$PX4339))-SUM(LEN(SUBSTITUTE(UPPER($O4339:$PX4339),"R","")))</f>
        <v>0</v>
      </c>
      <c r="UB4339" s="8">
        <f t="array" ref="UB4339">SUM(LEN($O4339:$PX4339))-SUM(LEN(SUBSTITUTE(UPPER($O4339:$PX4339),"A","")))</f>
        <v>0</v>
      </c>
      <c r="UC4339" s="8">
        <f t="array" ref="UC4339">SUM(LEN($O4339:$PX4339))-SUM(LEN(SUBSTITUTE(UPPER($O4339:$PX4339),"P","")))</f>
        <v>0</v>
      </c>
      <c r="UG4339" s="8">
        <f t="shared" si="342"/>
        <v>0</v>
      </c>
      <c r="UH4339" s="8">
        <f t="shared" si="343"/>
        <v>0</v>
      </c>
      <c r="UI4339" s="8">
        <f t="shared" si="344"/>
        <v>0</v>
      </c>
      <c r="UJ4339" s="8">
        <f t="shared" si="345"/>
        <v>0</v>
      </c>
      <c r="UK4339" s="8">
        <f t="shared" si="346"/>
        <v>0</v>
      </c>
    </row>
    <row r="4340" spans="2:557" x14ac:dyDescent="0.25">
      <c r="B4340" s="60">
        <v>4335</v>
      </c>
      <c r="UA4340" s="8">
        <f t="array" ref="UA4340">SUM(LEN($O4340:$PX4340))-SUM(LEN(SUBSTITUTE(UPPER($O4340:$PX4340),"R","")))</f>
        <v>0</v>
      </c>
      <c r="UB4340" s="8">
        <f t="array" ref="UB4340">SUM(LEN($O4340:$PX4340))-SUM(LEN(SUBSTITUTE(UPPER($O4340:$PX4340),"A","")))</f>
        <v>0</v>
      </c>
      <c r="UC4340" s="8">
        <f t="array" ref="UC4340">SUM(LEN($O4340:$PX4340))-SUM(LEN(SUBSTITUTE(UPPER($O4340:$PX4340),"P","")))</f>
        <v>0</v>
      </c>
      <c r="UG4340" s="8">
        <f t="shared" si="342"/>
        <v>0</v>
      </c>
      <c r="UH4340" s="8">
        <f t="shared" si="343"/>
        <v>0</v>
      </c>
      <c r="UI4340" s="8">
        <f t="shared" si="344"/>
        <v>0</v>
      </c>
      <c r="UJ4340" s="8">
        <f t="shared" si="345"/>
        <v>0</v>
      </c>
      <c r="UK4340" s="8">
        <f t="shared" si="346"/>
        <v>0</v>
      </c>
    </row>
    <row r="4341" spans="2:557" x14ac:dyDescent="0.25">
      <c r="B4341" s="60">
        <v>4336</v>
      </c>
      <c r="UA4341" s="8">
        <f t="array" ref="UA4341">SUM(LEN($O4341:$PX4341))-SUM(LEN(SUBSTITUTE(UPPER($O4341:$PX4341),"R","")))</f>
        <v>0</v>
      </c>
      <c r="UB4341" s="8">
        <f t="array" ref="UB4341">SUM(LEN($O4341:$PX4341))-SUM(LEN(SUBSTITUTE(UPPER($O4341:$PX4341),"A","")))</f>
        <v>0</v>
      </c>
      <c r="UC4341" s="8">
        <f t="array" ref="UC4341">SUM(LEN($O4341:$PX4341))-SUM(LEN(SUBSTITUTE(UPPER($O4341:$PX4341),"P","")))</f>
        <v>0</v>
      </c>
      <c r="UG4341" s="8">
        <f t="shared" si="342"/>
        <v>0</v>
      </c>
      <c r="UH4341" s="8">
        <f t="shared" si="343"/>
        <v>0</v>
      </c>
      <c r="UI4341" s="8">
        <f t="shared" si="344"/>
        <v>0</v>
      </c>
      <c r="UJ4341" s="8">
        <f t="shared" si="345"/>
        <v>0</v>
      </c>
      <c r="UK4341" s="8">
        <f t="shared" si="346"/>
        <v>0</v>
      </c>
    </row>
    <row r="4342" spans="2:557" x14ac:dyDescent="0.25">
      <c r="B4342" s="60">
        <v>4337</v>
      </c>
      <c r="UA4342" s="8">
        <f t="array" ref="UA4342">SUM(LEN($O4342:$PX4342))-SUM(LEN(SUBSTITUTE(UPPER($O4342:$PX4342),"R","")))</f>
        <v>0</v>
      </c>
      <c r="UB4342" s="8">
        <f t="array" ref="UB4342">SUM(LEN($O4342:$PX4342))-SUM(LEN(SUBSTITUTE(UPPER($O4342:$PX4342),"A","")))</f>
        <v>0</v>
      </c>
      <c r="UC4342" s="8">
        <f t="array" ref="UC4342">SUM(LEN($O4342:$PX4342))-SUM(LEN(SUBSTITUTE(UPPER($O4342:$PX4342),"P","")))</f>
        <v>0</v>
      </c>
      <c r="UG4342" s="8">
        <f t="shared" si="342"/>
        <v>0</v>
      </c>
      <c r="UH4342" s="8">
        <f t="shared" si="343"/>
        <v>0</v>
      </c>
      <c r="UI4342" s="8">
        <f t="shared" si="344"/>
        <v>0</v>
      </c>
      <c r="UJ4342" s="8">
        <f t="shared" si="345"/>
        <v>0</v>
      </c>
      <c r="UK4342" s="8">
        <f t="shared" si="346"/>
        <v>0</v>
      </c>
    </row>
    <row r="4343" spans="2:557" x14ac:dyDescent="0.25">
      <c r="B4343" s="60">
        <v>4338</v>
      </c>
      <c r="UA4343" s="8">
        <f t="array" ref="UA4343">SUM(LEN($O4343:$PX4343))-SUM(LEN(SUBSTITUTE(UPPER($O4343:$PX4343),"R","")))</f>
        <v>0</v>
      </c>
      <c r="UB4343" s="8">
        <f t="array" ref="UB4343">SUM(LEN($O4343:$PX4343))-SUM(LEN(SUBSTITUTE(UPPER($O4343:$PX4343),"A","")))</f>
        <v>0</v>
      </c>
      <c r="UC4343" s="8">
        <f t="array" ref="UC4343">SUM(LEN($O4343:$PX4343))-SUM(LEN(SUBSTITUTE(UPPER($O4343:$PX4343),"P","")))</f>
        <v>0</v>
      </c>
      <c r="UG4343" s="8">
        <f t="shared" si="342"/>
        <v>0</v>
      </c>
      <c r="UH4343" s="8">
        <f t="shared" si="343"/>
        <v>0</v>
      </c>
      <c r="UI4343" s="8">
        <f t="shared" si="344"/>
        <v>0</v>
      </c>
      <c r="UJ4343" s="8">
        <f t="shared" si="345"/>
        <v>0</v>
      </c>
      <c r="UK4343" s="8">
        <f t="shared" si="346"/>
        <v>0</v>
      </c>
    </row>
    <row r="4344" spans="2:557" x14ac:dyDescent="0.25">
      <c r="B4344" s="60">
        <v>4339</v>
      </c>
      <c r="UA4344" s="8">
        <f t="array" ref="UA4344">SUM(LEN($O4344:$PX4344))-SUM(LEN(SUBSTITUTE(UPPER($O4344:$PX4344),"R","")))</f>
        <v>0</v>
      </c>
      <c r="UB4344" s="8">
        <f t="array" ref="UB4344">SUM(LEN($O4344:$PX4344))-SUM(LEN(SUBSTITUTE(UPPER($O4344:$PX4344),"A","")))</f>
        <v>0</v>
      </c>
      <c r="UC4344" s="8">
        <f t="array" ref="UC4344">SUM(LEN($O4344:$PX4344))-SUM(LEN(SUBSTITUTE(UPPER($O4344:$PX4344),"P","")))</f>
        <v>0</v>
      </c>
      <c r="UG4344" s="8">
        <f t="shared" si="342"/>
        <v>0</v>
      </c>
      <c r="UH4344" s="8">
        <f t="shared" si="343"/>
        <v>0</v>
      </c>
      <c r="UI4344" s="8">
        <f t="shared" si="344"/>
        <v>0</v>
      </c>
      <c r="UJ4344" s="8">
        <f t="shared" si="345"/>
        <v>0</v>
      </c>
      <c r="UK4344" s="8">
        <f t="shared" si="346"/>
        <v>0</v>
      </c>
    </row>
    <row r="4345" spans="2:557" x14ac:dyDescent="0.25">
      <c r="B4345" s="60">
        <v>4340</v>
      </c>
      <c r="UA4345" s="8">
        <f t="array" ref="UA4345">SUM(LEN($O4345:$PX4345))-SUM(LEN(SUBSTITUTE(UPPER($O4345:$PX4345),"R","")))</f>
        <v>0</v>
      </c>
      <c r="UB4345" s="8">
        <f t="array" ref="UB4345">SUM(LEN($O4345:$PX4345))-SUM(LEN(SUBSTITUTE(UPPER($O4345:$PX4345),"A","")))</f>
        <v>0</v>
      </c>
      <c r="UC4345" s="8">
        <f t="array" ref="UC4345">SUM(LEN($O4345:$PX4345))-SUM(LEN(SUBSTITUTE(UPPER($O4345:$PX4345),"P","")))</f>
        <v>0</v>
      </c>
      <c r="UG4345" s="8">
        <f t="shared" si="342"/>
        <v>0</v>
      </c>
      <c r="UH4345" s="8">
        <f t="shared" si="343"/>
        <v>0</v>
      </c>
      <c r="UI4345" s="8">
        <f t="shared" si="344"/>
        <v>0</v>
      </c>
      <c r="UJ4345" s="8">
        <f t="shared" si="345"/>
        <v>0</v>
      </c>
      <c r="UK4345" s="8">
        <f t="shared" si="346"/>
        <v>0</v>
      </c>
    </row>
    <row r="4346" spans="2:557" x14ac:dyDescent="0.25">
      <c r="B4346" s="60">
        <v>4341</v>
      </c>
      <c r="UA4346" s="8">
        <f t="array" ref="UA4346">SUM(LEN($O4346:$PX4346))-SUM(LEN(SUBSTITUTE(UPPER($O4346:$PX4346),"R","")))</f>
        <v>0</v>
      </c>
      <c r="UB4346" s="8">
        <f t="array" ref="UB4346">SUM(LEN($O4346:$PX4346))-SUM(LEN(SUBSTITUTE(UPPER($O4346:$PX4346),"A","")))</f>
        <v>0</v>
      </c>
      <c r="UC4346" s="8">
        <f t="array" ref="UC4346">SUM(LEN($O4346:$PX4346))-SUM(LEN(SUBSTITUTE(UPPER($O4346:$PX4346),"P","")))</f>
        <v>0</v>
      </c>
      <c r="UG4346" s="8">
        <f t="shared" si="342"/>
        <v>0</v>
      </c>
      <c r="UH4346" s="8">
        <f t="shared" si="343"/>
        <v>0</v>
      </c>
      <c r="UI4346" s="8">
        <f t="shared" si="344"/>
        <v>0</v>
      </c>
      <c r="UJ4346" s="8">
        <f t="shared" si="345"/>
        <v>0</v>
      </c>
      <c r="UK4346" s="8">
        <f t="shared" si="346"/>
        <v>0</v>
      </c>
    </row>
    <row r="4347" spans="2:557" x14ac:dyDescent="0.25">
      <c r="B4347" s="60">
        <v>4342</v>
      </c>
      <c r="UA4347" s="8">
        <f t="array" ref="UA4347">SUM(LEN($O4347:$PX4347))-SUM(LEN(SUBSTITUTE(UPPER($O4347:$PX4347),"R","")))</f>
        <v>0</v>
      </c>
      <c r="UB4347" s="8">
        <f t="array" ref="UB4347">SUM(LEN($O4347:$PX4347))-SUM(LEN(SUBSTITUTE(UPPER($O4347:$PX4347),"A","")))</f>
        <v>0</v>
      </c>
      <c r="UC4347" s="8">
        <f t="array" ref="UC4347">SUM(LEN($O4347:$PX4347))-SUM(LEN(SUBSTITUTE(UPPER($O4347:$PX4347),"P","")))</f>
        <v>0</v>
      </c>
      <c r="UG4347" s="8">
        <f t="shared" si="342"/>
        <v>0</v>
      </c>
      <c r="UH4347" s="8">
        <f t="shared" si="343"/>
        <v>0</v>
      </c>
      <c r="UI4347" s="8">
        <f t="shared" si="344"/>
        <v>0</v>
      </c>
      <c r="UJ4347" s="8">
        <f t="shared" si="345"/>
        <v>0</v>
      </c>
      <c r="UK4347" s="8">
        <f t="shared" si="346"/>
        <v>0</v>
      </c>
    </row>
    <row r="4348" spans="2:557" x14ac:dyDescent="0.25">
      <c r="B4348" s="60">
        <v>4343</v>
      </c>
      <c r="UA4348" s="8">
        <f t="array" ref="UA4348">SUM(LEN($O4348:$PX4348))-SUM(LEN(SUBSTITUTE(UPPER($O4348:$PX4348),"R","")))</f>
        <v>0</v>
      </c>
      <c r="UB4348" s="8">
        <f t="array" ref="UB4348">SUM(LEN($O4348:$PX4348))-SUM(LEN(SUBSTITUTE(UPPER($O4348:$PX4348),"A","")))</f>
        <v>0</v>
      </c>
      <c r="UC4348" s="8">
        <f t="array" ref="UC4348">SUM(LEN($O4348:$PX4348))-SUM(LEN(SUBSTITUTE(UPPER($O4348:$PX4348),"P","")))</f>
        <v>0</v>
      </c>
      <c r="UG4348" s="8">
        <f t="shared" si="342"/>
        <v>0</v>
      </c>
      <c r="UH4348" s="8">
        <f t="shared" si="343"/>
        <v>0</v>
      </c>
      <c r="UI4348" s="8">
        <f t="shared" si="344"/>
        <v>0</v>
      </c>
      <c r="UJ4348" s="8">
        <f t="shared" si="345"/>
        <v>0</v>
      </c>
      <c r="UK4348" s="8">
        <f t="shared" si="346"/>
        <v>0</v>
      </c>
    </row>
    <row r="4349" spans="2:557" x14ac:dyDescent="0.25">
      <c r="B4349" s="60">
        <v>4344</v>
      </c>
      <c r="UA4349" s="8">
        <f t="array" ref="UA4349">SUM(LEN($O4349:$PX4349))-SUM(LEN(SUBSTITUTE(UPPER($O4349:$PX4349),"R","")))</f>
        <v>0</v>
      </c>
      <c r="UB4349" s="8">
        <f t="array" ref="UB4349">SUM(LEN($O4349:$PX4349))-SUM(LEN(SUBSTITUTE(UPPER($O4349:$PX4349),"A","")))</f>
        <v>0</v>
      </c>
      <c r="UC4349" s="8">
        <f t="array" ref="UC4349">SUM(LEN($O4349:$PX4349))-SUM(LEN(SUBSTITUTE(UPPER($O4349:$PX4349),"P","")))</f>
        <v>0</v>
      </c>
      <c r="UG4349" s="8">
        <f t="shared" si="342"/>
        <v>0</v>
      </c>
      <c r="UH4349" s="8">
        <f t="shared" si="343"/>
        <v>0</v>
      </c>
      <c r="UI4349" s="8">
        <f t="shared" si="344"/>
        <v>0</v>
      </c>
      <c r="UJ4349" s="8">
        <f t="shared" si="345"/>
        <v>0</v>
      </c>
      <c r="UK4349" s="8">
        <f t="shared" si="346"/>
        <v>0</v>
      </c>
    </row>
    <row r="4350" spans="2:557" x14ac:dyDescent="0.25">
      <c r="B4350" s="60">
        <v>4345</v>
      </c>
      <c r="UA4350" s="8">
        <f t="array" ref="UA4350">SUM(LEN($O4350:$PX4350))-SUM(LEN(SUBSTITUTE(UPPER($O4350:$PX4350),"R","")))</f>
        <v>0</v>
      </c>
      <c r="UB4350" s="8">
        <f t="array" ref="UB4350">SUM(LEN($O4350:$PX4350))-SUM(LEN(SUBSTITUTE(UPPER($O4350:$PX4350),"A","")))</f>
        <v>0</v>
      </c>
      <c r="UC4350" s="8">
        <f t="array" ref="UC4350">SUM(LEN($O4350:$PX4350))-SUM(LEN(SUBSTITUTE(UPPER($O4350:$PX4350),"P","")))</f>
        <v>0</v>
      </c>
      <c r="UG4350" s="8">
        <f t="shared" si="342"/>
        <v>0</v>
      </c>
      <c r="UH4350" s="8">
        <f t="shared" si="343"/>
        <v>0</v>
      </c>
      <c r="UI4350" s="8">
        <f t="shared" si="344"/>
        <v>0</v>
      </c>
      <c r="UJ4350" s="8">
        <f t="shared" si="345"/>
        <v>0</v>
      </c>
      <c r="UK4350" s="8">
        <f t="shared" si="346"/>
        <v>0</v>
      </c>
    </row>
    <row r="4351" spans="2:557" x14ac:dyDescent="0.25">
      <c r="B4351" s="60">
        <v>4346</v>
      </c>
      <c r="UA4351" s="8">
        <f t="array" ref="UA4351">SUM(LEN($O4351:$PX4351))-SUM(LEN(SUBSTITUTE(UPPER($O4351:$PX4351),"R","")))</f>
        <v>0</v>
      </c>
      <c r="UB4351" s="8">
        <f t="array" ref="UB4351">SUM(LEN($O4351:$PX4351))-SUM(LEN(SUBSTITUTE(UPPER($O4351:$PX4351),"A","")))</f>
        <v>0</v>
      </c>
      <c r="UC4351" s="8">
        <f t="array" ref="UC4351">SUM(LEN($O4351:$PX4351))-SUM(LEN(SUBSTITUTE(UPPER($O4351:$PX4351),"P","")))</f>
        <v>0</v>
      </c>
      <c r="UG4351" s="8">
        <f t="shared" si="342"/>
        <v>0</v>
      </c>
      <c r="UH4351" s="8">
        <f t="shared" si="343"/>
        <v>0</v>
      </c>
      <c r="UI4351" s="8">
        <f t="shared" si="344"/>
        <v>0</v>
      </c>
      <c r="UJ4351" s="8">
        <f t="shared" si="345"/>
        <v>0</v>
      </c>
      <c r="UK4351" s="8">
        <f t="shared" si="346"/>
        <v>0</v>
      </c>
    </row>
    <row r="4352" spans="2:557" x14ac:dyDescent="0.25">
      <c r="B4352" s="60">
        <v>4347</v>
      </c>
      <c r="UA4352" s="8">
        <f t="array" ref="UA4352">SUM(LEN($O4352:$PX4352))-SUM(LEN(SUBSTITUTE(UPPER($O4352:$PX4352),"R","")))</f>
        <v>0</v>
      </c>
      <c r="UB4352" s="8">
        <f t="array" ref="UB4352">SUM(LEN($O4352:$PX4352))-SUM(LEN(SUBSTITUTE(UPPER($O4352:$PX4352),"A","")))</f>
        <v>0</v>
      </c>
      <c r="UC4352" s="8">
        <f t="array" ref="UC4352">SUM(LEN($O4352:$PX4352))-SUM(LEN(SUBSTITUTE(UPPER($O4352:$PX4352),"P","")))</f>
        <v>0</v>
      </c>
      <c r="UG4352" s="8">
        <f t="shared" si="342"/>
        <v>0</v>
      </c>
      <c r="UH4352" s="8">
        <f t="shared" si="343"/>
        <v>0</v>
      </c>
      <c r="UI4352" s="8">
        <f t="shared" si="344"/>
        <v>0</v>
      </c>
      <c r="UJ4352" s="8">
        <f t="shared" si="345"/>
        <v>0</v>
      </c>
      <c r="UK4352" s="8">
        <f t="shared" si="346"/>
        <v>0</v>
      </c>
    </row>
    <row r="4353" spans="2:557" x14ac:dyDescent="0.25">
      <c r="B4353" s="60">
        <v>4348</v>
      </c>
      <c r="UA4353" s="8">
        <f t="array" ref="UA4353">SUM(LEN($O4353:$PX4353))-SUM(LEN(SUBSTITUTE(UPPER($O4353:$PX4353),"R","")))</f>
        <v>0</v>
      </c>
      <c r="UB4353" s="8">
        <f t="array" ref="UB4353">SUM(LEN($O4353:$PX4353))-SUM(LEN(SUBSTITUTE(UPPER($O4353:$PX4353),"A","")))</f>
        <v>0</v>
      </c>
      <c r="UC4353" s="8">
        <f t="array" ref="UC4353">SUM(LEN($O4353:$PX4353))-SUM(LEN(SUBSTITUTE(UPPER($O4353:$PX4353),"P","")))</f>
        <v>0</v>
      </c>
      <c r="UG4353" s="8">
        <f t="shared" si="342"/>
        <v>0</v>
      </c>
      <c r="UH4353" s="8">
        <f t="shared" si="343"/>
        <v>0</v>
      </c>
      <c r="UI4353" s="8">
        <f t="shared" si="344"/>
        <v>0</v>
      </c>
      <c r="UJ4353" s="8">
        <f t="shared" si="345"/>
        <v>0</v>
      </c>
      <c r="UK4353" s="8">
        <f t="shared" si="346"/>
        <v>0</v>
      </c>
    </row>
    <row r="4354" spans="2:557" x14ac:dyDescent="0.25">
      <c r="B4354" s="60">
        <v>4349</v>
      </c>
      <c r="UA4354" s="8">
        <f t="array" ref="UA4354">SUM(LEN($O4354:$PX4354))-SUM(LEN(SUBSTITUTE(UPPER($O4354:$PX4354),"R","")))</f>
        <v>0</v>
      </c>
      <c r="UB4354" s="8">
        <f t="array" ref="UB4354">SUM(LEN($O4354:$PX4354))-SUM(LEN(SUBSTITUTE(UPPER($O4354:$PX4354),"A","")))</f>
        <v>0</v>
      </c>
      <c r="UC4354" s="8">
        <f t="array" ref="UC4354">SUM(LEN($O4354:$PX4354))-SUM(LEN(SUBSTITUTE(UPPER($O4354:$PX4354),"P","")))</f>
        <v>0</v>
      </c>
      <c r="UG4354" s="8">
        <f t="shared" si="342"/>
        <v>0</v>
      </c>
      <c r="UH4354" s="8">
        <f t="shared" si="343"/>
        <v>0</v>
      </c>
      <c r="UI4354" s="8">
        <f t="shared" si="344"/>
        <v>0</v>
      </c>
      <c r="UJ4354" s="8">
        <f t="shared" si="345"/>
        <v>0</v>
      </c>
      <c r="UK4354" s="8">
        <f t="shared" si="346"/>
        <v>0</v>
      </c>
    </row>
    <row r="4355" spans="2:557" x14ac:dyDescent="0.25">
      <c r="B4355" s="60">
        <v>4350</v>
      </c>
      <c r="UA4355" s="8">
        <f t="array" ref="UA4355">SUM(LEN($O4355:$PX4355))-SUM(LEN(SUBSTITUTE(UPPER($O4355:$PX4355),"R","")))</f>
        <v>0</v>
      </c>
      <c r="UB4355" s="8">
        <f t="array" ref="UB4355">SUM(LEN($O4355:$PX4355))-SUM(LEN(SUBSTITUTE(UPPER($O4355:$PX4355),"A","")))</f>
        <v>0</v>
      </c>
      <c r="UC4355" s="8">
        <f t="array" ref="UC4355">SUM(LEN($O4355:$PX4355))-SUM(LEN(SUBSTITUTE(UPPER($O4355:$PX4355),"P","")))</f>
        <v>0</v>
      </c>
      <c r="UG4355" s="8">
        <f t="shared" si="342"/>
        <v>0</v>
      </c>
      <c r="UH4355" s="8">
        <f t="shared" si="343"/>
        <v>0</v>
      </c>
      <c r="UI4355" s="8">
        <f t="shared" si="344"/>
        <v>0</v>
      </c>
      <c r="UJ4355" s="8">
        <f t="shared" si="345"/>
        <v>0</v>
      </c>
      <c r="UK4355" s="8">
        <f t="shared" si="346"/>
        <v>0</v>
      </c>
    </row>
    <row r="4356" spans="2:557" x14ac:dyDescent="0.25">
      <c r="B4356" s="60">
        <v>4351</v>
      </c>
      <c r="UA4356" s="8">
        <f t="array" ref="UA4356">SUM(LEN($O4356:$PX4356))-SUM(LEN(SUBSTITUTE(UPPER($O4356:$PX4356),"R","")))</f>
        <v>0</v>
      </c>
      <c r="UB4356" s="8">
        <f t="array" ref="UB4356">SUM(LEN($O4356:$PX4356))-SUM(LEN(SUBSTITUTE(UPPER($O4356:$PX4356),"A","")))</f>
        <v>0</v>
      </c>
      <c r="UC4356" s="8">
        <f t="array" ref="UC4356">SUM(LEN($O4356:$PX4356))-SUM(LEN(SUBSTITUTE(UPPER($O4356:$PX4356),"P","")))</f>
        <v>0</v>
      </c>
      <c r="UG4356" s="8">
        <f t="shared" si="342"/>
        <v>0</v>
      </c>
      <c r="UH4356" s="8">
        <f t="shared" si="343"/>
        <v>0</v>
      </c>
      <c r="UI4356" s="8">
        <f t="shared" si="344"/>
        <v>0</v>
      </c>
      <c r="UJ4356" s="8">
        <f t="shared" si="345"/>
        <v>0</v>
      </c>
      <c r="UK4356" s="8">
        <f t="shared" si="346"/>
        <v>0</v>
      </c>
    </row>
    <row r="4357" spans="2:557" x14ac:dyDescent="0.25">
      <c r="B4357" s="60">
        <v>4352</v>
      </c>
      <c r="UA4357" s="8">
        <f t="array" ref="UA4357">SUM(LEN($O4357:$PX4357))-SUM(LEN(SUBSTITUTE(UPPER($O4357:$PX4357),"R","")))</f>
        <v>0</v>
      </c>
      <c r="UB4357" s="8">
        <f t="array" ref="UB4357">SUM(LEN($O4357:$PX4357))-SUM(LEN(SUBSTITUTE(UPPER($O4357:$PX4357),"A","")))</f>
        <v>0</v>
      </c>
      <c r="UC4357" s="8">
        <f t="array" ref="UC4357">SUM(LEN($O4357:$PX4357))-SUM(LEN(SUBSTITUTE(UPPER($O4357:$PX4357),"P","")))</f>
        <v>0</v>
      </c>
      <c r="UG4357" s="8">
        <f t="shared" si="342"/>
        <v>0</v>
      </c>
      <c r="UH4357" s="8">
        <f t="shared" si="343"/>
        <v>0</v>
      </c>
      <c r="UI4357" s="8">
        <f t="shared" si="344"/>
        <v>0</v>
      </c>
      <c r="UJ4357" s="8">
        <f t="shared" si="345"/>
        <v>0</v>
      </c>
      <c r="UK4357" s="8">
        <f t="shared" si="346"/>
        <v>0</v>
      </c>
    </row>
    <row r="4358" spans="2:557" x14ac:dyDescent="0.25">
      <c r="B4358" s="60">
        <v>4353</v>
      </c>
      <c r="UA4358" s="8">
        <f t="array" ref="UA4358">SUM(LEN($O4358:$PX4358))-SUM(LEN(SUBSTITUTE(UPPER($O4358:$PX4358),"R","")))</f>
        <v>0</v>
      </c>
      <c r="UB4358" s="8">
        <f t="array" ref="UB4358">SUM(LEN($O4358:$PX4358))-SUM(LEN(SUBSTITUTE(UPPER($O4358:$PX4358),"A","")))</f>
        <v>0</v>
      </c>
      <c r="UC4358" s="8">
        <f t="array" ref="UC4358">SUM(LEN($O4358:$PX4358))-SUM(LEN(SUBSTITUTE(UPPER($O4358:$PX4358),"P","")))</f>
        <v>0</v>
      </c>
      <c r="UG4358" s="8">
        <f t="shared" si="342"/>
        <v>0</v>
      </c>
      <c r="UH4358" s="8">
        <f t="shared" si="343"/>
        <v>0</v>
      </c>
      <c r="UI4358" s="8">
        <f t="shared" si="344"/>
        <v>0</v>
      </c>
      <c r="UJ4358" s="8">
        <f t="shared" si="345"/>
        <v>0</v>
      </c>
      <c r="UK4358" s="8">
        <f t="shared" si="346"/>
        <v>0</v>
      </c>
    </row>
    <row r="4359" spans="2:557" x14ac:dyDescent="0.25">
      <c r="B4359" s="60">
        <v>4354</v>
      </c>
      <c r="UA4359" s="8">
        <f t="array" ref="UA4359">SUM(LEN($O4359:$PX4359))-SUM(LEN(SUBSTITUTE(UPPER($O4359:$PX4359),"R","")))</f>
        <v>0</v>
      </c>
      <c r="UB4359" s="8">
        <f t="array" ref="UB4359">SUM(LEN($O4359:$PX4359))-SUM(LEN(SUBSTITUTE(UPPER($O4359:$PX4359),"A","")))</f>
        <v>0</v>
      </c>
      <c r="UC4359" s="8">
        <f t="array" ref="UC4359">SUM(LEN($O4359:$PX4359))-SUM(LEN(SUBSTITUTE(UPPER($O4359:$PX4359),"P","")))</f>
        <v>0</v>
      </c>
      <c r="UG4359" s="8">
        <f t="shared" ref="UG4359:UG4422" si="347">SUM(UA4359:UF4359)</f>
        <v>0</v>
      </c>
      <c r="UH4359" s="8">
        <f t="shared" ref="UH4359:UH4422" si="348">IF(OR($G4359="Grade 1",$G4359="Grade 2",$G4359="Grade 3"),1,0)</f>
        <v>0</v>
      </c>
      <c r="UI4359" s="8">
        <f t="shared" ref="UI4359:UI4422" si="349">IF(OR($G4359="Grade 4",$G4359="Grade 5",$G4359="Grade 6"),1,0)</f>
        <v>0</v>
      </c>
      <c r="UJ4359" s="8">
        <f t="shared" ref="UJ4359:UJ4422" si="350">IF(OR($G4359="Grade 7",$G4359="Grade 8",$G4359="Grade 9"),1,0)</f>
        <v>0</v>
      </c>
      <c r="UK4359" s="8">
        <f t="shared" ref="UK4359:UK4422" si="351">IF(OR($G4359="Grade 10",$G4359="Grade 11",$G4359="Grade 12"),1,0)</f>
        <v>0</v>
      </c>
    </row>
    <row r="4360" spans="2:557" x14ac:dyDescent="0.25">
      <c r="B4360" s="60">
        <v>4355</v>
      </c>
      <c r="UA4360" s="8">
        <f t="array" ref="UA4360">SUM(LEN($O4360:$PX4360))-SUM(LEN(SUBSTITUTE(UPPER($O4360:$PX4360),"R","")))</f>
        <v>0</v>
      </c>
      <c r="UB4360" s="8">
        <f t="array" ref="UB4360">SUM(LEN($O4360:$PX4360))-SUM(LEN(SUBSTITUTE(UPPER($O4360:$PX4360),"A","")))</f>
        <v>0</v>
      </c>
      <c r="UC4360" s="8">
        <f t="array" ref="UC4360">SUM(LEN($O4360:$PX4360))-SUM(LEN(SUBSTITUTE(UPPER($O4360:$PX4360),"P","")))</f>
        <v>0</v>
      </c>
      <c r="UG4360" s="8">
        <f t="shared" si="347"/>
        <v>0</v>
      </c>
      <c r="UH4360" s="8">
        <f t="shared" si="348"/>
        <v>0</v>
      </c>
      <c r="UI4360" s="8">
        <f t="shared" si="349"/>
        <v>0</v>
      </c>
      <c r="UJ4360" s="8">
        <f t="shared" si="350"/>
        <v>0</v>
      </c>
      <c r="UK4360" s="8">
        <f t="shared" si="351"/>
        <v>0</v>
      </c>
    </row>
    <row r="4361" spans="2:557" x14ac:dyDescent="0.25">
      <c r="B4361" s="60">
        <v>4356</v>
      </c>
      <c r="UA4361" s="8">
        <f t="array" ref="UA4361">SUM(LEN($O4361:$PX4361))-SUM(LEN(SUBSTITUTE(UPPER($O4361:$PX4361),"R","")))</f>
        <v>0</v>
      </c>
      <c r="UB4361" s="8">
        <f t="array" ref="UB4361">SUM(LEN($O4361:$PX4361))-SUM(LEN(SUBSTITUTE(UPPER($O4361:$PX4361),"A","")))</f>
        <v>0</v>
      </c>
      <c r="UC4361" s="8">
        <f t="array" ref="UC4361">SUM(LEN($O4361:$PX4361))-SUM(LEN(SUBSTITUTE(UPPER($O4361:$PX4361),"P","")))</f>
        <v>0</v>
      </c>
      <c r="UG4361" s="8">
        <f t="shared" si="347"/>
        <v>0</v>
      </c>
      <c r="UH4361" s="8">
        <f t="shared" si="348"/>
        <v>0</v>
      </c>
      <c r="UI4361" s="8">
        <f t="shared" si="349"/>
        <v>0</v>
      </c>
      <c r="UJ4361" s="8">
        <f t="shared" si="350"/>
        <v>0</v>
      </c>
      <c r="UK4361" s="8">
        <f t="shared" si="351"/>
        <v>0</v>
      </c>
    </row>
    <row r="4362" spans="2:557" x14ac:dyDescent="0.25">
      <c r="B4362" s="60">
        <v>4357</v>
      </c>
      <c r="UA4362" s="8">
        <f t="array" ref="UA4362">SUM(LEN($O4362:$PX4362))-SUM(LEN(SUBSTITUTE(UPPER($O4362:$PX4362),"R","")))</f>
        <v>0</v>
      </c>
      <c r="UB4362" s="8">
        <f t="array" ref="UB4362">SUM(LEN($O4362:$PX4362))-SUM(LEN(SUBSTITUTE(UPPER($O4362:$PX4362),"A","")))</f>
        <v>0</v>
      </c>
      <c r="UC4362" s="8">
        <f t="array" ref="UC4362">SUM(LEN($O4362:$PX4362))-SUM(LEN(SUBSTITUTE(UPPER($O4362:$PX4362),"P","")))</f>
        <v>0</v>
      </c>
      <c r="UG4362" s="8">
        <f t="shared" si="347"/>
        <v>0</v>
      </c>
      <c r="UH4362" s="8">
        <f t="shared" si="348"/>
        <v>0</v>
      </c>
      <c r="UI4362" s="8">
        <f t="shared" si="349"/>
        <v>0</v>
      </c>
      <c r="UJ4362" s="8">
        <f t="shared" si="350"/>
        <v>0</v>
      </c>
      <c r="UK4362" s="8">
        <f t="shared" si="351"/>
        <v>0</v>
      </c>
    </row>
    <row r="4363" spans="2:557" x14ac:dyDescent="0.25">
      <c r="B4363" s="60">
        <v>4358</v>
      </c>
      <c r="UA4363" s="8">
        <f t="array" ref="UA4363">SUM(LEN($O4363:$PX4363))-SUM(LEN(SUBSTITUTE(UPPER($O4363:$PX4363),"R","")))</f>
        <v>0</v>
      </c>
      <c r="UB4363" s="8">
        <f t="array" ref="UB4363">SUM(LEN($O4363:$PX4363))-SUM(LEN(SUBSTITUTE(UPPER($O4363:$PX4363),"A","")))</f>
        <v>0</v>
      </c>
      <c r="UC4363" s="8">
        <f t="array" ref="UC4363">SUM(LEN($O4363:$PX4363))-SUM(LEN(SUBSTITUTE(UPPER($O4363:$PX4363),"P","")))</f>
        <v>0</v>
      </c>
      <c r="UG4363" s="8">
        <f t="shared" si="347"/>
        <v>0</v>
      </c>
      <c r="UH4363" s="8">
        <f t="shared" si="348"/>
        <v>0</v>
      </c>
      <c r="UI4363" s="8">
        <f t="shared" si="349"/>
        <v>0</v>
      </c>
      <c r="UJ4363" s="8">
        <f t="shared" si="350"/>
        <v>0</v>
      </c>
      <c r="UK4363" s="8">
        <f t="shared" si="351"/>
        <v>0</v>
      </c>
    </row>
    <row r="4364" spans="2:557" x14ac:dyDescent="0.25">
      <c r="B4364" s="60">
        <v>4359</v>
      </c>
      <c r="UA4364" s="8">
        <f t="array" ref="UA4364">SUM(LEN($O4364:$PX4364))-SUM(LEN(SUBSTITUTE(UPPER($O4364:$PX4364),"R","")))</f>
        <v>0</v>
      </c>
      <c r="UB4364" s="8">
        <f t="array" ref="UB4364">SUM(LEN($O4364:$PX4364))-SUM(LEN(SUBSTITUTE(UPPER($O4364:$PX4364),"A","")))</f>
        <v>0</v>
      </c>
      <c r="UC4364" s="8">
        <f t="array" ref="UC4364">SUM(LEN($O4364:$PX4364))-SUM(LEN(SUBSTITUTE(UPPER($O4364:$PX4364),"P","")))</f>
        <v>0</v>
      </c>
      <c r="UG4364" s="8">
        <f t="shared" si="347"/>
        <v>0</v>
      </c>
      <c r="UH4364" s="8">
        <f t="shared" si="348"/>
        <v>0</v>
      </c>
      <c r="UI4364" s="8">
        <f t="shared" si="349"/>
        <v>0</v>
      </c>
      <c r="UJ4364" s="8">
        <f t="shared" si="350"/>
        <v>0</v>
      </c>
      <c r="UK4364" s="8">
        <f t="shared" si="351"/>
        <v>0</v>
      </c>
    </row>
    <row r="4365" spans="2:557" x14ac:dyDescent="0.25">
      <c r="B4365" s="60">
        <v>4360</v>
      </c>
      <c r="UA4365" s="8">
        <f t="array" ref="UA4365">SUM(LEN($O4365:$PX4365))-SUM(LEN(SUBSTITUTE(UPPER($O4365:$PX4365),"R","")))</f>
        <v>0</v>
      </c>
      <c r="UB4365" s="8">
        <f t="array" ref="UB4365">SUM(LEN($O4365:$PX4365))-SUM(LEN(SUBSTITUTE(UPPER($O4365:$PX4365),"A","")))</f>
        <v>0</v>
      </c>
      <c r="UC4365" s="8">
        <f t="array" ref="UC4365">SUM(LEN($O4365:$PX4365))-SUM(LEN(SUBSTITUTE(UPPER($O4365:$PX4365),"P","")))</f>
        <v>0</v>
      </c>
      <c r="UG4365" s="8">
        <f t="shared" si="347"/>
        <v>0</v>
      </c>
      <c r="UH4365" s="8">
        <f t="shared" si="348"/>
        <v>0</v>
      </c>
      <c r="UI4365" s="8">
        <f t="shared" si="349"/>
        <v>0</v>
      </c>
      <c r="UJ4365" s="8">
        <f t="shared" si="350"/>
        <v>0</v>
      </c>
      <c r="UK4365" s="8">
        <f t="shared" si="351"/>
        <v>0</v>
      </c>
    </row>
    <row r="4366" spans="2:557" x14ac:dyDescent="0.25">
      <c r="B4366" s="60">
        <v>4361</v>
      </c>
      <c r="UA4366" s="8">
        <f t="array" ref="UA4366">SUM(LEN($O4366:$PX4366))-SUM(LEN(SUBSTITUTE(UPPER($O4366:$PX4366),"R","")))</f>
        <v>0</v>
      </c>
      <c r="UB4366" s="8">
        <f t="array" ref="UB4366">SUM(LEN($O4366:$PX4366))-SUM(LEN(SUBSTITUTE(UPPER($O4366:$PX4366),"A","")))</f>
        <v>0</v>
      </c>
      <c r="UC4366" s="8">
        <f t="array" ref="UC4366">SUM(LEN($O4366:$PX4366))-SUM(LEN(SUBSTITUTE(UPPER($O4366:$PX4366),"P","")))</f>
        <v>0</v>
      </c>
      <c r="UG4366" s="8">
        <f t="shared" si="347"/>
        <v>0</v>
      </c>
      <c r="UH4366" s="8">
        <f t="shared" si="348"/>
        <v>0</v>
      </c>
      <c r="UI4366" s="8">
        <f t="shared" si="349"/>
        <v>0</v>
      </c>
      <c r="UJ4366" s="8">
        <f t="shared" si="350"/>
        <v>0</v>
      </c>
      <c r="UK4366" s="8">
        <f t="shared" si="351"/>
        <v>0</v>
      </c>
    </row>
    <row r="4367" spans="2:557" x14ac:dyDescent="0.25">
      <c r="B4367" s="60">
        <v>4362</v>
      </c>
      <c r="UA4367" s="8">
        <f t="array" ref="UA4367">SUM(LEN($O4367:$PX4367))-SUM(LEN(SUBSTITUTE(UPPER($O4367:$PX4367),"R","")))</f>
        <v>0</v>
      </c>
      <c r="UB4367" s="8">
        <f t="array" ref="UB4367">SUM(LEN($O4367:$PX4367))-SUM(LEN(SUBSTITUTE(UPPER($O4367:$PX4367),"A","")))</f>
        <v>0</v>
      </c>
      <c r="UC4367" s="8">
        <f t="array" ref="UC4367">SUM(LEN($O4367:$PX4367))-SUM(LEN(SUBSTITUTE(UPPER($O4367:$PX4367),"P","")))</f>
        <v>0</v>
      </c>
      <c r="UG4367" s="8">
        <f t="shared" si="347"/>
        <v>0</v>
      </c>
      <c r="UH4367" s="8">
        <f t="shared" si="348"/>
        <v>0</v>
      </c>
      <c r="UI4367" s="8">
        <f t="shared" si="349"/>
        <v>0</v>
      </c>
      <c r="UJ4367" s="8">
        <f t="shared" si="350"/>
        <v>0</v>
      </c>
      <c r="UK4367" s="8">
        <f t="shared" si="351"/>
        <v>0</v>
      </c>
    </row>
    <row r="4368" spans="2:557" x14ac:dyDescent="0.25">
      <c r="B4368" s="60">
        <v>4363</v>
      </c>
      <c r="UA4368" s="8">
        <f t="array" ref="UA4368">SUM(LEN($O4368:$PX4368))-SUM(LEN(SUBSTITUTE(UPPER($O4368:$PX4368),"R","")))</f>
        <v>0</v>
      </c>
      <c r="UB4368" s="8">
        <f t="array" ref="UB4368">SUM(LEN($O4368:$PX4368))-SUM(LEN(SUBSTITUTE(UPPER($O4368:$PX4368),"A","")))</f>
        <v>0</v>
      </c>
      <c r="UC4368" s="8">
        <f t="array" ref="UC4368">SUM(LEN($O4368:$PX4368))-SUM(LEN(SUBSTITUTE(UPPER($O4368:$PX4368),"P","")))</f>
        <v>0</v>
      </c>
      <c r="UG4368" s="8">
        <f t="shared" si="347"/>
        <v>0</v>
      </c>
      <c r="UH4368" s="8">
        <f t="shared" si="348"/>
        <v>0</v>
      </c>
      <c r="UI4368" s="8">
        <f t="shared" si="349"/>
        <v>0</v>
      </c>
      <c r="UJ4368" s="8">
        <f t="shared" si="350"/>
        <v>0</v>
      </c>
      <c r="UK4368" s="8">
        <f t="shared" si="351"/>
        <v>0</v>
      </c>
    </row>
    <row r="4369" spans="2:557" x14ac:dyDescent="0.25">
      <c r="B4369" s="60">
        <v>4364</v>
      </c>
      <c r="UA4369" s="8">
        <f t="array" ref="UA4369">SUM(LEN($O4369:$PX4369))-SUM(LEN(SUBSTITUTE(UPPER($O4369:$PX4369),"R","")))</f>
        <v>0</v>
      </c>
      <c r="UB4369" s="8">
        <f t="array" ref="UB4369">SUM(LEN($O4369:$PX4369))-SUM(LEN(SUBSTITUTE(UPPER($O4369:$PX4369),"A","")))</f>
        <v>0</v>
      </c>
      <c r="UC4369" s="8">
        <f t="array" ref="UC4369">SUM(LEN($O4369:$PX4369))-SUM(LEN(SUBSTITUTE(UPPER($O4369:$PX4369),"P","")))</f>
        <v>0</v>
      </c>
      <c r="UG4369" s="8">
        <f t="shared" si="347"/>
        <v>0</v>
      </c>
      <c r="UH4369" s="8">
        <f t="shared" si="348"/>
        <v>0</v>
      </c>
      <c r="UI4369" s="8">
        <f t="shared" si="349"/>
        <v>0</v>
      </c>
      <c r="UJ4369" s="8">
        <f t="shared" si="350"/>
        <v>0</v>
      </c>
      <c r="UK4369" s="8">
        <f t="shared" si="351"/>
        <v>0</v>
      </c>
    </row>
    <row r="4370" spans="2:557" x14ac:dyDescent="0.25">
      <c r="B4370" s="60">
        <v>4365</v>
      </c>
      <c r="UA4370" s="8">
        <f t="array" ref="UA4370">SUM(LEN($O4370:$PX4370))-SUM(LEN(SUBSTITUTE(UPPER($O4370:$PX4370),"R","")))</f>
        <v>0</v>
      </c>
      <c r="UB4370" s="8">
        <f t="array" ref="UB4370">SUM(LEN($O4370:$PX4370))-SUM(LEN(SUBSTITUTE(UPPER($O4370:$PX4370),"A","")))</f>
        <v>0</v>
      </c>
      <c r="UC4370" s="8">
        <f t="array" ref="UC4370">SUM(LEN($O4370:$PX4370))-SUM(LEN(SUBSTITUTE(UPPER($O4370:$PX4370),"P","")))</f>
        <v>0</v>
      </c>
      <c r="UG4370" s="8">
        <f t="shared" si="347"/>
        <v>0</v>
      </c>
      <c r="UH4370" s="8">
        <f t="shared" si="348"/>
        <v>0</v>
      </c>
      <c r="UI4370" s="8">
        <f t="shared" si="349"/>
        <v>0</v>
      </c>
      <c r="UJ4370" s="8">
        <f t="shared" si="350"/>
        <v>0</v>
      </c>
      <c r="UK4370" s="8">
        <f t="shared" si="351"/>
        <v>0</v>
      </c>
    </row>
    <row r="4371" spans="2:557" x14ac:dyDescent="0.25">
      <c r="B4371" s="60">
        <v>4366</v>
      </c>
      <c r="UA4371" s="8">
        <f t="array" ref="UA4371">SUM(LEN($O4371:$PX4371))-SUM(LEN(SUBSTITUTE(UPPER($O4371:$PX4371),"R","")))</f>
        <v>0</v>
      </c>
      <c r="UB4371" s="8">
        <f t="array" ref="UB4371">SUM(LEN($O4371:$PX4371))-SUM(LEN(SUBSTITUTE(UPPER($O4371:$PX4371),"A","")))</f>
        <v>0</v>
      </c>
      <c r="UC4371" s="8">
        <f t="array" ref="UC4371">SUM(LEN($O4371:$PX4371))-SUM(LEN(SUBSTITUTE(UPPER($O4371:$PX4371),"P","")))</f>
        <v>0</v>
      </c>
      <c r="UG4371" s="8">
        <f t="shared" si="347"/>
        <v>0</v>
      </c>
      <c r="UH4371" s="8">
        <f t="shared" si="348"/>
        <v>0</v>
      </c>
      <c r="UI4371" s="8">
        <f t="shared" si="349"/>
        <v>0</v>
      </c>
      <c r="UJ4371" s="8">
        <f t="shared" si="350"/>
        <v>0</v>
      </c>
      <c r="UK4371" s="8">
        <f t="shared" si="351"/>
        <v>0</v>
      </c>
    </row>
    <row r="4372" spans="2:557" x14ac:dyDescent="0.25">
      <c r="B4372" s="60">
        <v>4367</v>
      </c>
      <c r="UA4372" s="8">
        <f t="array" ref="UA4372">SUM(LEN($O4372:$PX4372))-SUM(LEN(SUBSTITUTE(UPPER($O4372:$PX4372),"R","")))</f>
        <v>0</v>
      </c>
      <c r="UB4372" s="8">
        <f t="array" ref="UB4372">SUM(LEN($O4372:$PX4372))-SUM(LEN(SUBSTITUTE(UPPER($O4372:$PX4372),"A","")))</f>
        <v>0</v>
      </c>
      <c r="UC4372" s="8">
        <f t="array" ref="UC4372">SUM(LEN($O4372:$PX4372))-SUM(LEN(SUBSTITUTE(UPPER($O4372:$PX4372),"P","")))</f>
        <v>0</v>
      </c>
      <c r="UG4372" s="8">
        <f t="shared" si="347"/>
        <v>0</v>
      </c>
      <c r="UH4372" s="8">
        <f t="shared" si="348"/>
        <v>0</v>
      </c>
      <c r="UI4372" s="8">
        <f t="shared" si="349"/>
        <v>0</v>
      </c>
      <c r="UJ4372" s="8">
        <f t="shared" si="350"/>
        <v>0</v>
      </c>
      <c r="UK4372" s="8">
        <f t="shared" si="351"/>
        <v>0</v>
      </c>
    </row>
    <row r="4373" spans="2:557" x14ac:dyDescent="0.25">
      <c r="B4373" s="60">
        <v>4368</v>
      </c>
      <c r="UA4373" s="8">
        <f t="array" ref="UA4373">SUM(LEN($O4373:$PX4373))-SUM(LEN(SUBSTITUTE(UPPER($O4373:$PX4373),"R","")))</f>
        <v>0</v>
      </c>
      <c r="UB4373" s="8">
        <f t="array" ref="UB4373">SUM(LEN($O4373:$PX4373))-SUM(LEN(SUBSTITUTE(UPPER($O4373:$PX4373),"A","")))</f>
        <v>0</v>
      </c>
      <c r="UC4373" s="8">
        <f t="array" ref="UC4373">SUM(LEN($O4373:$PX4373))-SUM(LEN(SUBSTITUTE(UPPER($O4373:$PX4373),"P","")))</f>
        <v>0</v>
      </c>
      <c r="UG4373" s="8">
        <f t="shared" si="347"/>
        <v>0</v>
      </c>
      <c r="UH4373" s="8">
        <f t="shared" si="348"/>
        <v>0</v>
      </c>
      <c r="UI4373" s="8">
        <f t="shared" si="349"/>
        <v>0</v>
      </c>
      <c r="UJ4373" s="8">
        <f t="shared" si="350"/>
        <v>0</v>
      </c>
      <c r="UK4373" s="8">
        <f t="shared" si="351"/>
        <v>0</v>
      </c>
    </row>
    <row r="4374" spans="2:557" x14ac:dyDescent="0.25">
      <c r="B4374" s="60">
        <v>4369</v>
      </c>
      <c r="UA4374" s="8">
        <f t="array" ref="UA4374">SUM(LEN($O4374:$PX4374))-SUM(LEN(SUBSTITUTE(UPPER($O4374:$PX4374),"R","")))</f>
        <v>0</v>
      </c>
      <c r="UB4374" s="8">
        <f t="array" ref="UB4374">SUM(LEN($O4374:$PX4374))-SUM(LEN(SUBSTITUTE(UPPER($O4374:$PX4374),"A","")))</f>
        <v>0</v>
      </c>
      <c r="UC4374" s="8">
        <f t="array" ref="UC4374">SUM(LEN($O4374:$PX4374))-SUM(LEN(SUBSTITUTE(UPPER($O4374:$PX4374),"P","")))</f>
        <v>0</v>
      </c>
      <c r="UG4374" s="8">
        <f t="shared" si="347"/>
        <v>0</v>
      </c>
      <c r="UH4374" s="8">
        <f t="shared" si="348"/>
        <v>0</v>
      </c>
      <c r="UI4374" s="8">
        <f t="shared" si="349"/>
        <v>0</v>
      </c>
      <c r="UJ4374" s="8">
        <f t="shared" si="350"/>
        <v>0</v>
      </c>
      <c r="UK4374" s="8">
        <f t="shared" si="351"/>
        <v>0</v>
      </c>
    </row>
    <row r="4375" spans="2:557" x14ac:dyDescent="0.25">
      <c r="B4375" s="60">
        <v>4370</v>
      </c>
      <c r="UA4375" s="8">
        <f t="array" ref="UA4375">SUM(LEN($O4375:$PX4375))-SUM(LEN(SUBSTITUTE(UPPER($O4375:$PX4375),"R","")))</f>
        <v>0</v>
      </c>
      <c r="UB4375" s="8">
        <f t="array" ref="UB4375">SUM(LEN($O4375:$PX4375))-SUM(LEN(SUBSTITUTE(UPPER($O4375:$PX4375),"A","")))</f>
        <v>0</v>
      </c>
      <c r="UC4375" s="8">
        <f t="array" ref="UC4375">SUM(LEN($O4375:$PX4375))-SUM(LEN(SUBSTITUTE(UPPER($O4375:$PX4375),"P","")))</f>
        <v>0</v>
      </c>
      <c r="UG4375" s="8">
        <f t="shared" si="347"/>
        <v>0</v>
      </c>
      <c r="UH4375" s="8">
        <f t="shared" si="348"/>
        <v>0</v>
      </c>
      <c r="UI4375" s="8">
        <f t="shared" si="349"/>
        <v>0</v>
      </c>
      <c r="UJ4375" s="8">
        <f t="shared" si="350"/>
        <v>0</v>
      </c>
      <c r="UK4375" s="8">
        <f t="shared" si="351"/>
        <v>0</v>
      </c>
    </row>
    <row r="4376" spans="2:557" x14ac:dyDescent="0.25">
      <c r="B4376" s="60">
        <v>4371</v>
      </c>
      <c r="UA4376" s="8">
        <f t="array" ref="UA4376">SUM(LEN($O4376:$PX4376))-SUM(LEN(SUBSTITUTE(UPPER($O4376:$PX4376),"R","")))</f>
        <v>0</v>
      </c>
      <c r="UB4376" s="8">
        <f t="array" ref="UB4376">SUM(LEN($O4376:$PX4376))-SUM(LEN(SUBSTITUTE(UPPER($O4376:$PX4376),"A","")))</f>
        <v>0</v>
      </c>
      <c r="UC4376" s="8">
        <f t="array" ref="UC4376">SUM(LEN($O4376:$PX4376))-SUM(LEN(SUBSTITUTE(UPPER($O4376:$PX4376),"P","")))</f>
        <v>0</v>
      </c>
      <c r="UG4376" s="8">
        <f t="shared" si="347"/>
        <v>0</v>
      </c>
      <c r="UH4376" s="8">
        <f t="shared" si="348"/>
        <v>0</v>
      </c>
      <c r="UI4376" s="8">
        <f t="shared" si="349"/>
        <v>0</v>
      </c>
      <c r="UJ4376" s="8">
        <f t="shared" si="350"/>
        <v>0</v>
      </c>
      <c r="UK4376" s="8">
        <f t="shared" si="351"/>
        <v>0</v>
      </c>
    </row>
    <row r="4377" spans="2:557" x14ac:dyDescent="0.25">
      <c r="B4377" s="60">
        <v>4372</v>
      </c>
      <c r="UA4377" s="8">
        <f t="array" ref="UA4377">SUM(LEN($O4377:$PX4377))-SUM(LEN(SUBSTITUTE(UPPER($O4377:$PX4377),"R","")))</f>
        <v>0</v>
      </c>
      <c r="UB4377" s="8">
        <f t="array" ref="UB4377">SUM(LEN($O4377:$PX4377))-SUM(LEN(SUBSTITUTE(UPPER($O4377:$PX4377),"A","")))</f>
        <v>0</v>
      </c>
      <c r="UC4377" s="8">
        <f t="array" ref="UC4377">SUM(LEN($O4377:$PX4377))-SUM(LEN(SUBSTITUTE(UPPER($O4377:$PX4377),"P","")))</f>
        <v>0</v>
      </c>
      <c r="UG4377" s="8">
        <f t="shared" si="347"/>
        <v>0</v>
      </c>
      <c r="UH4377" s="8">
        <f t="shared" si="348"/>
        <v>0</v>
      </c>
      <c r="UI4377" s="8">
        <f t="shared" si="349"/>
        <v>0</v>
      </c>
      <c r="UJ4377" s="8">
        <f t="shared" si="350"/>
        <v>0</v>
      </c>
      <c r="UK4377" s="8">
        <f t="shared" si="351"/>
        <v>0</v>
      </c>
    </row>
    <row r="4378" spans="2:557" x14ac:dyDescent="0.25">
      <c r="B4378" s="60">
        <v>4373</v>
      </c>
      <c r="UA4378" s="8">
        <f t="array" ref="UA4378">SUM(LEN($O4378:$PX4378))-SUM(LEN(SUBSTITUTE(UPPER($O4378:$PX4378),"R","")))</f>
        <v>0</v>
      </c>
      <c r="UB4378" s="8">
        <f t="array" ref="UB4378">SUM(LEN($O4378:$PX4378))-SUM(LEN(SUBSTITUTE(UPPER($O4378:$PX4378),"A","")))</f>
        <v>0</v>
      </c>
      <c r="UC4378" s="8">
        <f t="array" ref="UC4378">SUM(LEN($O4378:$PX4378))-SUM(LEN(SUBSTITUTE(UPPER($O4378:$PX4378),"P","")))</f>
        <v>0</v>
      </c>
      <c r="UG4378" s="8">
        <f t="shared" si="347"/>
        <v>0</v>
      </c>
      <c r="UH4378" s="8">
        <f t="shared" si="348"/>
        <v>0</v>
      </c>
      <c r="UI4378" s="8">
        <f t="shared" si="349"/>
        <v>0</v>
      </c>
      <c r="UJ4378" s="8">
        <f t="shared" si="350"/>
        <v>0</v>
      </c>
      <c r="UK4378" s="8">
        <f t="shared" si="351"/>
        <v>0</v>
      </c>
    </row>
    <row r="4379" spans="2:557" x14ac:dyDescent="0.25">
      <c r="B4379" s="60">
        <v>4374</v>
      </c>
      <c r="UA4379" s="8">
        <f t="array" ref="UA4379">SUM(LEN($O4379:$PX4379))-SUM(LEN(SUBSTITUTE(UPPER($O4379:$PX4379),"R","")))</f>
        <v>0</v>
      </c>
      <c r="UB4379" s="8">
        <f t="array" ref="UB4379">SUM(LEN($O4379:$PX4379))-SUM(LEN(SUBSTITUTE(UPPER($O4379:$PX4379),"A","")))</f>
        <v>0</v>
      </c>
      <c r="UC4379" s="8">
        <f t="array" ref="UC4379">SUM(LEN($O4379:$PX4379))-SUM(LEN(SUBSTITUTE(UPPER($O4379:$PX4379),"P","")))</f>
        <v>0</v>
      </c>
      <c r="UG4379" s="8">
        <f t="shared" si="347"/>
        <v>0</v>
      </c>
      <c r="UH4379" s="8">
        <f t="shared" si="348"/>
        <v>0</v>
      </c>
      <c r="UI4379" s="8">
        <f t="shared" si="349"/>
        <v>0</v>
      </c>
      <c r="UJ4379" s="8">
        <f t="shared" si="350"/>
        <v>0</v>
      </c>
      <c r="UK4379" s="8">
        <f t="shared" si="351"/>
        <v>0</v>
      </c>
    </row>
    <row r="4380" spans="2:557" x14ac:dyDescent="0.25">
      <c r="B4380" s="60">
        <v>4375</v>
      </c>
      <c r="UA4380" s="8">
        <f t="array" ref="UA4380">SUM(LEN($O4380:$PX4380))-SUM(LEN(SUBSTITUTE(UPPER($O4380:$PX4380),"R","")))</f>
        <v>0</v>
      </c>
      <c r="UB4380" s="8">
        <f t="array" ref="UB4380">SUM(LEN($O4380:$PX4380))-SUM(LEN(SUBSTITUTE(UPPER($O4380:$PX4380),"A","")))</f>
        <v>0</v>
      </c>
      <c r="UC4380" s="8">
        <f t="array" ref="UC4380">SUM(LEN($O4380:$PX4380))-SUM(LEN(SUBSTITUTE(UPPER($O4380:$PX4380),"P","")))</f>
        <v>0</v>
      </c>
      <c r="UG4380" s="8">
        <f t="shared" si="347"/>
        <v>0</v>
      </c>
      <c r="UH4380" s="8">
        <f t="shared" si="348"/>
        <v>0</v>
      </c>
      <c r="UI4380" s="8">
        <f t="shared" si="349"/>
        <v>0</v>
      </c>
      <c r="UJ4380" s="8">
        <f t="shared" si="350"/>
        <v>0</v>
      </c>
      <c r="UK4380" s="8">
        <f t="shared" si="351"/>
        <v>0</v>
      </c>
    </row>
    <row r="4381" spans="2:557" x14ac:dyDescent="0.25">
      <c r="B4381" s="60">
        <v>4376</v>
      </c>
      <c r="UA4381" s="8">
        <f t="array" ref="UA4381">SUM(LEN($O4381:$PX4381))-SUM(LEN(SUBSTITUTE(UPPER($O4381:$PX4381),"R","")))</f>
        <v>0</v>
      </c>
      <c r="UB4381" s="8">
        <f t="array" ref="UB4381">SUM(LEN($O4381:$PX4381))-SUM(LEN(SUBSTITUTE(UPPER($O4381:$PX4381),"A","")))</f>
        <v>0</v>
      </c>
      <c r="UC4381" s="8">
        <f t="array" ref="UC4381">SUM(LEN($O4381:$PX4381))-SUM(LEN(SUBSTITUTE(UPPER($O4381:$PX4381),"P","")))</f>
        <v>0</v>
      </c>
      <c r="UG4381" s="8">
        <f t="shared" si="347"/>
        <v>0</v>
      </c>
      <c r="UH4381" s="8">
        <f t="shared" si="348"/>
        <v>0</v>
      </c>
      <c r="UI4381" s="8">
        <f t="shared" si="349"/>
        <v>0</v>
      </c>
      <c r="UJ4381" s="8">
        <f t="shared" si="350"/>
        <v>0</v>
      </c>
      <c r="UK4381" s="8">
        <f t="shared" si="351"/>
        <v>0</v>
      </c>
    </row>
    <row r="4382" spans="2:557" x14ac:dyDescent="0.25">
      <c r="B4382" s="60">
        <v>4377</v>
      </c>
      <c r="UA4382" s="8">
        <f t="array" ref="UA4382">SUM(LEN($O4382:$PX4382))-SUM(LEN(SUBSTITUTE(UPPER($O4382:$PX4382),"R","")))</f>
        <v>0</v>
      </c>
      <c r="UB4382" s="8">
        <f t="array" ref="UB4382">SUM(LEN($O4382:$PX4382))-SUM(LEN(SUBSTITUTE(UPPER($O4382:$PX4382),"A","")))</f>
        <v>0</v>
      </c>
      <c r="UC4382" s="8">
        <f t="array" ref="UC4382">SUM(LEN($O4382:$PX4382))-SUM(LEN(SUBSTITUTE(UPPER($O4382:$PX4382),"P","")))</f>
        <v>0</v>
      </c>
      <c r="UG4382" s="8">
        <f t="shared" si="347"/>
        <v>0</v>
      </c>
      <c r="UH4382" s="8">
        <f t="shared" si="348"/>
        <v>0</v>
      </c>
      <c r="UI4382" s="8">
        <f t="shared" si="349"/>
        <v>0</v>
      </c>
      <c r="UJ4382" s="8">
        <f t="shared" si="350"/>
        <v>0</v>
      </c>
      <c r="UK4382" s="8">
        <f t="shared" si="351"/>
        <v>0</v>
      </c>
    </row>
    <row r="4383" spans="2:557" x14ac:dyDescent="0.25">
      <c r="B4383" s="60">
        <v>4378</v>
      </c>
      <c r="UA4383" s="8">
        <f t="array" ref="UA4383">SUM(LEN($O4383:$PX4383))-SUM(LEN(SUBSTITUTE(UPPER($O4383:$PX4383),"R","")))</f>
        <v>0</v>
      </c>
      <c r="UB4383" s="8">
        <f t="array" ref="UB4383">SUM(LEN($O4383:$PX4383))-SUM(LEN(SUBSTITUTE(UPPER($O4383:$PX4383),"A","")))</f>
        <v>0</v>
      </c>
      <c r="UC4383" s="8">
        <f t="array" ref="UC4383">SUM(LEN($O4383:$PX4383))-SUM(LEN(SUBSTITUTE(UPPER($O4383:$PX4383),"P","")))</f>
        <v>0</v>
      </c>
      <c r="UG4383" s="8">
        <f t="shared" si="347"/>
        <v>0</v>
      </c>
      <c r="UH4383" s="8">
        <f t="shared" si="348"/>
        <v>0</v>
      </c>
      <c r="UI4383" s="8">
        <f t="shared" si="349"/>
        <v>0</v>
      </c>
      <c r="UJ4383" s="8">
        <f t="shared" si="350"/>
        <v>0</v>
      </c>
      <c r="UK4383" s="8">
        <f t="shared" si="351"/>
        <v>0</v>
      </c>
    </row>
    <row r="4384" spans="2:557" x14ac:dyDescent="0.25">
      <c r="B4384" s="60">
        <v>4379</v>
      </c>
      <c r="UA4384" s="8">
        <f t="array" ref="UA4384">SUM(LEN($O4384:$PX4384))-SUM(LEN(SUBSTITUTE(UPPER($O4384:$PX4384),"R","")))</f>
        <v>0</v>
      </c>
      <c r="UB4384" s="8">
        <f t="array" ref="UB4384">SUM(LEN($O4384:$PX4384))-SUM(LEN(SUBSTITUTE(UPPER($O4384:$PX4384),"A","")))</f>
        <v>0</v>
      </c>
      <c r="UC4384" s="8">
        <f t="array" ref="UC4384">SUM(LEN($O4384:$PX4384))-SUM(LEN(SUBSTITUTE(UPPER($O4384:$PX4384),"P","")))</f>
        <v>0</v>
      </c>
      <c r="UG4384" s="8">
        <f t="shared" si="347"/>
        <v>0</v>
      </c>
      <c r="UH4384" s="8">
        <f t="shared" si="348"/>
        <v>0</v>
      </c>
      <c r="UI4384" s="8">
        <f t="shared" si="349"/>
        <v>0</v>
      </c>
      <c r="UJ4384" s="8">
        <f t="shared" si="350"/>
        <v>0</v>
      </c>
      <c r="UK4384" s="8">
        <f t="shared" si="351"/>
        <v>0</v>
      </c>
    </row>
    <row r="4385" spans="2:557" x14ac:dyDescent="0.25">
      <c r="B4385" s="60">
        <v>4380</v>
      </c>
      <c r="UA4385" s="8">
        <f t="array" ref="UA4385">SUM(LEN($O4385:$PX4385))-SUM(LEN(SUBSTITUTE(UPPER($O4385:$PX4385),"R","")))</f>
        <v>0</v>
      </c>
      <c r="UB4385" s="8">
        <f t="array" ref="UB4385">SUM(LEN($O4385:$PX4385))-SUM(LEN(SUBSTITUTE(UPPER($O4385:$PX4385),"A","")))</f>
        <v>0</v>
      </c>
      <c r="UC4385" s="8">
        <f t="array" ref="UC4385">SUM(LEN($O4385:$PX4385))-SUM(LEN(SUBSTITUTE(UPPER($O4385:$PX4385),"P","")))</f>
        <v>0</v>
      </c>
      <c r="UG4385" s="8">
        <f t="shared" si="347"/>
        <v>0</v>
      </c>
      <c r="UH4385" s="8">
        <f t="shared" si="348"/>
        <v>0</v>
      </c>
      <c r="UI4385" s="8">
        <f t="shared" si="349"/>
        <v>0</v>
      </c>
      <c r="UJ4385" s="8">
        <f t="shared" si="350"/>
        <v>0</v>
      </c>
      <c r="UK4385" s="8">
        <f t="shared" si="351"/>
        <v>0</v>
      </c>
    </row>
    <row r="4386" spans="2:557" x14ac:dyDescent="0.25">
      <c r="B4386" s="60">
        <v>4381</v>
      </c>
      <c r="UA4386" s="8">
        <f t="array" ref="UA4386">SUM(LEN($O4386:$PX4386))-SUM(LEN(SUBSTITUTE(UPPER($O4386:$PX4386),"R","")))</f>
        <v>0</v>
      </c>
      <c r="UB4386" s="8">
        <f t="array" ref="UB4386">SUM(LEN($O4386:$PX4386))-SUM(LEN(SUBSTITUTE(UPPER($O4386:$PX4386),"A","")))</f>
        <v>0</v>
      </c>
      <c r="UC4386" s="8">
        <f t="array" ref="UC4386">SUM(LEN($O4386:$PX4386))-SUM(LEN(SUBSTITUTE(UPPER($O4386:$PX4386),"P","")))</f>
        <v>0</v>
      </c>
      <c r="UG4386" s="8">
        <f t="shared" si="347"/>
        <v>0</v>
      </c>
      <c r="UH4386" s="8">
        <f t="shared" si="348"/>
        <v>0</v>
      </c>
      <c r="UI4386" s="8">
        <f t="shared" si="349"/>
        <v>0</v>
      </c>
      <c r="UJ4386" s="8">
        <f t="shared" si="350"/>
        <v>0</v>
      </c>
      <c r="UK4386" s="8">
        <f t="shared" si="351"/>
        <v>0</v>
      </c>
    </row>
    <row r="4387" spans="2:557" x14ac:dyDescent="0.25">
      <c r="B4387" s="60">
        <v>4382</v>
      </c>
      <c r="UA4387" s="8">
        <f t="array" ref="UA4387">SUM(LEN($O4387:$PX4387))-SUM(LEN(SUBSTITUTE(UPPER($O4387:$PX4387),"R","")))</f>
        <v>0</v>
      </c>
      <c r="UB4387" s="8">
        <f t="array" ref="UB4387">SUM(LEN($O4387:$PX4387))-SUM(LEN(SUBSTITUTE(UPPER($O4387:$PX4387),"A","")))</f>
        <v>0</v>
      </c>
      <c r="UC4387" s="8">
        <f t="array" ref="UC4387">SUM(LEN($O4387:$PX4387))-SUM(LEN(SUBSTITUTE(UPPER($O4387:$PX4387),"P","")))</f>
        <v>0</v>
      </c>
      <c r="UG4387" s="8">
        <f t="shared" si="347"/>
        <v>0</v>
      </c>
      <c r="UH4387" s="8">
        <f t="shared" si="348"/>
        <v>0</v>
      </c>
      <c r="UI4387" s="8">
        <f t="shared" si="349"/>
        <v>0</v>
      </c>
      <c r="UJ4387" s="8">
        <f t="shared" si="350"/>
        <v>0</v>
      </c>
      <c r="UK4387" s="8">
        <f t="shared" si="351"/>
        <v>0</v>
      </c>
    </row>
    <row r="4388" spans="2:557" x14ac:dyDescent="0.25">
      <c r="B4388" s="60">
        <v>4383</v>
      </c>
      <c r="UA4388" s="8">
        <f t="array" ref="UA4388">SUM(LEN($O4388:$PX4388))-SUM(LEN(SUBSTITUTE(UPPER($O4388:$PX4388),"R","")))</f>
        <v>0</v>
      </c>
      <c r="UB4388" s="8">
        <f t="array" ref="UB4388">SUM(LEN($O4388:$PX4388))-SUM(LEN(SUBSTITUTE(UPPER($O4388:$PX4388),"A","")))</f>
        <v>0</v>
      </c>
      <c r="UC4388" s="8">
        <f t="array" ref="UC4388">SUM(LEN($O4388:$PX4388))-SUM(LEN(SUBSTITUTE(UPPER($O4388:$PX4388),"P","")))</f>
        <v>0</v>
      </c>
      <c r="UG4388" s="8">
        <f t="shared" si="347"/>
        <v>0</v>
      </c>
      <c r="UH4388" s="8">
        <f t="shared" si="348"/>
        <v>0</v>
      </c>
      <c r="UI4388" s="8">
        <f t="shared" si="349"/>
        <v>0</v>
      </c>
      <c r="UJ4388" s="8">
        <f t="shared" si="350"/>
        <v>0</v>
      </c>
      <c r="UK4388" s="8">
        <f t="shared" si="351"/>
        <v>0</v>
      </c>
    </row>
    <row r="4389" spans="2:557" x14ac:dyDescent="0.25">
      <c r="B4389" s="60">
        <v>4384</v>
      </c>
      <c r="UA4389" s="8">
        <f t="array" ref="UA4389">SUM(LEN($O4389:$PX4389))-SUM(LEN(SUBSTITUTE(UPPER($O4389:$PX4389),"R","")))</f>
        <v>0</v>
      </c>
      <c r="UB4389" s="8">
        <f t="array" ref="UB4389">SUM(LEN($O4389:$PX4389))-SUM(LEN(SUBSTITUTE(UPPER($O4389:$PX4389),"A","")))</f>
        <v>0</v>
      </c>
      <c r="UC4389" s="8">
        <f t="array" ref="UC4389">SUM(LEN($O4389:$PX4389))-SUM(LEN(SUBSTITUTE(UPPER($O4389:$PX4389),"P","")))</f>
        <v>0</v>
      </c>
      <c r="UG4389" s="8">
        <f t="shared" si="347"/>
        <v>0</v>
      </c>
      <c r="UH4389" s="8">
        <f t="shared" si="348"/>
        <v>0</v>
      </c>
      <c r="UI4389" s="8">
        <f t="shared" si="349"/>
        <v>0</v>
      </c>
      <c r="UJ4389" s="8">
        <f t="shared" si="350"/>
        <v>0</v>
      </c>
      <c r="UK4389" s="8">
        <f t="shared" si="351"/>
        <v>0</v>
      </c>
    </row>
    <row r="4390" spans="2:557" x14ac:dyDescent="0.25">
      <c r="B4390" s="60">
        <v>4385</v>
      </c>
      <c r="UA4390" s="8">
        <f t="array" ref="UA4390">SUM(LEN($O4390:$PX4390))-SUM(LEN(SUBSTITUTE(UPPER($O4390:$PX4390),"R","")))</f>
        <v>0</v>
      </c>
      <c r="UB4390" s="8">
        <f t="array" ref="UB4390">SUM(LEN($O4390:$PX4390))-SUM(LEN(SUBSTITUTE(UPPER($O4390:$PX4390),"A","")))</f>
        <v>0</v>
      </c>
      <c r="UC4390" s="8">
        <f t="array" ref="UC4390">SUM(LEN($O4390:$PX4390))-SUM(LEN(SUBSTITUTE(UPPER($O4390:$PX4390),"P","")))</f>
        <v>0</v>
      </c>
      <c r="UG4390" s="8">
        <f t="shared" si="347"/>
        <v>0</v>
      </c>
      <c r="UH4390" s="8">
        <f t="shared" si="348"/>
        <v>0</v>
      </c>
      <c r="UI4390" s="8">
        <f t="shared" si="349"/>
        <v>0</v>
      </c>
      <c r="UJ4390" s="8">
        <f t="shared" si="350"/>
        <v>0</v>
      </c>
      <c r="UK4390" s="8">
        <f t="shared" si="351"/>
        <v>0</v>
      </c>
    </row>
    <row r="4391" spans="2:557" x14ac:dyDescent="0.25">
      <c r="B4391" s="60">
        <v>4386</v>
      </c>
      <c r="UA4391" s="8">
        <f t="array" ref="UA4391">SUM(LEN($O4391:$PX4391))-SUM(LEN(SUBSTITUTE(UPPER($O4391:$PX4391),"R","")))</f>
        <v>0</v>
      </c>
      <c r="UB4391" s="8">
        <f t="array" ref="UB4391">SUM(LEN($O4391:$PX4391))-SUM(LEN(SUBSTITUTE(UPPER($O4391:$PX4391),"A","")))</f>
        <v>0</v>
      </c>
      <c r="UC4391" s="8">
        <f t="array" ref="UC4391">SUM(LEN($O4391:$PX4391))-SUM(LEN(SUBSTITUTE(UPPER($O4391:$PX4391),"P","")))</f>
        <v>0</v>
      </c>
      <c r="UG4391" s="8">
        <f t="shared" si="347"/>
        <v>0</v>
      </c>
      <c r="UH4391" s="8">
        <f t="shared" si="348"/>
        <v>0</v>
      </c>
      <c r="UI4391" s="8">
        <f t="shared" si="349"/>
        <v>0</v>
      </c>
      <c r="UJ4391" s="8">
        <f t="shared" si="350"/>
        <v>0</v>
      </c>
      <c r="UK4391" s="8">
        <f t="shared" si="351"/>
        <v>0</v>
      </c>
    </row>
    <row r="4392" spans="2:557" x14ac:dyDescent="0.25">
      <c r="B4392" s="60">
        <v>4387</v>
      </c>
      <c r="UA4392" s="8">
        <f t="array" ref="UA4392">SUM(LEN($O4392:$PX4392))-SUM(LEN(SUBSTITUTE(UPPER($O4392:$PX4392),"R","")))</f>
        <v>0</v>
      </c>
      <c r="UB4392" s="8">
        <f t="array" ref="UB4392">SUM(LEN($O4392:$PX4392))-SUM(LEN(SUBSTITUTE(UPPER($O4392:$PX4392),"A","")))</f>
        <v>0</v>
      </c>
      <c r="UC4392" s="8">
        <f t="array" ref="UC4392">SUM(LEN($O4392:$PX4392))-SUM(LEN(SUBSTITUTE(UPPER($O4392:$PX4392),"P","")))</f>
        <v>0</v>
      </c>
      <c r="UG4392" s="8">
        <f t="shared" si="347"/>
        <v>0</v>
      </c>
      <c r="UH4392" s="8">
        <f t="shared" si="348"/>
        <v>0</v>
      </c>
      <c r="UI4392" s="8">
        <f t="shared" si="349"/>
        <v>0</v>
      </c>
      <c r="UJ4392" s="8">
        <f t="shared" si="350"/>
        <v>0</v>
      </c>
      <c r="UK4392" s="8">
        <f t="shared" si="351"/>
        <v>0</v>
      </c>
    </row>
    <row r="4393" spans="2:557" x14ac:dyDescent="0.25">
      <c r="B4393" s="60">
        <v>4388</v>
      </c>
      <c r="UA4393" s="8">
        <f t="array" ref="UA4393">SUM(LEN($O4393:$PX4393))-SUM(LEN(SUBSTITUTE(UPPER($O4393:$PX4393),"R","")))</f>
        <v>0</v>
      </c>
      <c r="UB4393" s="8">
        <f t="array" ref="UB4393">SUM(LEN($O4393:$PX4393))-SUM(LEN(SUBSTITUTE(UPPER($O4393:$PX4393),"A","")))</f>
        <v>0</v>
      </c>
      <c r="UC4393" s="8">
        <f t="array" ref="UC4393">SUM(LEN($O4393:$PX4393))-SUM(LEN(SUBSTITUTE(UPPER($O4393:$PX4393),"P","")))</f>
        <v>0</v>
      </c>
      <c r="UG4393" s="8">
        <f t="shared" si="347"/>
        <v>0</v>
      </c>
      <c r="UH4393" s="8">
        <f t="shared" si="348"/>
        <v>0</v>
      </c>
      <c r="UI4393" s="8">
        <f t="shared" si="349"/>
        <v>0</v>
      </c>
      <c r="UJ4393" s="8">
        <f t="shared" si="350"/>
        <v>0</v>
      </c>
      <c r="UK4393" s="8">
        <f t="shared" si="351"/>
        <v>0</v>
      </c>
    </row>
    <row r="4394" spans="2:557" x14ac:dyDescent="0.25">
      <c r="B4394" s="60">
        <v>4389</v>
      </c>
      <c r="UA4394" s="8">
        <f t="array" ref="UA4394">SUM(LEN($O4394:$PX4394))-SUM(LEN(SUBSTITUTE(UPPER($O4394:$PX4394),"R","")))</f>
        <v>0</v>
      </c>
      <c r="UB4394" s="8">
        <f t="array" ref="UB4394">SUM(LEN($O4394:$PX4394))-SUM(LEN(SUBSTITUTE(UPPER($O4394:$PX4394),"A","")))</f>
        <v>0</v>
      </c>
      <c r="UC4394" s="8">
        <f t="array" ref="UC4394">SUM(LEN($O4394:$PX4394))-SUM(LEN(SUBSTITUTE(UPPER($O4394:$PX4394),"P","")))</f>
        <v>0</v>
      </c>
      <c r="UG4394" s="8">
        <f t="shared" si="347"/>
        <v>0</v>
      </c>
      <c r="UH4394" s="8">
        <f t="shared" si="348"/>
        <v>0</v>
      </c>
      <c r="UI4394" s="8">
        <f t="shared" si="349"/>
        <v>0</v>
      </c>
      <c r="UJ4394" s="8">
        <f t="shared" si="350"/>
        <v>0</v>
      </c>
      <c r="UK4394" s="8">
        <f t="shared" si="351"/>
        <v>0</v>
      </c>
    </row>
    <row r="4395" spans="2:557" x14ac:dyDescent="0.25">
      <c r="B4395" s="60">
        <v>4390</v>
      </c>
      <c r="UA4395" s="8">
        <f t="array" ref="UA4395">SUM(LEN($O4395:$PX4395))-SUM(LEN(SUBSTITUTE(UPPER($O4395:$PX4395),"R","")))</f>
        <v>0</v>
      </c>
      <c r="UB4395" s="8">
        <f t="array" ref="UB4395">SUM(LEN($O4395:$PX4395))-SUM(LEN(SUBSTITUTE(UPPER($O4395:$PX4395),"A","")))</f>
        <v>0</v>
      </c>
      <c r="UC4395" s="8">
        <f t="array" ref="UC4395">SUM(LEN($O4395:$PX4395))-SUM(LEN(SUBSTITUTE(UPPER($O4395:$PX4395),"P","")))</f>
        <v>0</v>
      </c>
      <c r="UG4395" s="8">
        <f t="shared" si="347"/>
        <v>0</v>
      </c>
      <c r="UH4395" s="8">
        <f t="shared" si="348"/>
        <v>0</v>
      </c>
      <c r="UI4395" s="8">
        <f t="shared" si="349"/>
        <v>0</v>
      </c>
      <c r="UJ4395" s="8">
        <f t="shared" si="350"/>
        <v>0</v>
      </c>
      <c r="UK4395" s="8">
        <f t="shared" si="351"/>
        <v>0</v>
      </c>
    </row>
    <row r="4396" spans="2:557" x14ac:dyDescent="0.25">
      <c r="B4396" s="60">
        <v>4391</v>
      </c>
      <c r="UA4396" s="8">
        <f t="array" ref="UA4396">SUM(LEN($O4396:$PX4396))-SUM(LEN(SUBSTITUTE(UPPER($O4396:$PX4396),"R","")))</f>
        <v>0</v>
      </c>
      <c r="UB4396" s="8">
        <f t="array" ref="UB4396">SUM(LEN($O4396:$PX4396))-SUM(LEN(SUBSTITUTE(UPPER($O4396:$PX4396),"A","")))</f>
        <v>0</v>
      </c>
      <c r="UC4396" s="8">
        <f t="array" ref="UC4396">SUM(LEN($O4396:$PX4396))-SUM(LEN(SUBSTITUTE(UPPER($O4396:$PX4396),"P","")))</f>
        <v>0</v>
      </c>
      <c r="UG4396" s="8">
        <f t="shared" si="347"/>
        <v>0</v>
      </c>
      <c r="UH4396" s="8">
        <f t="shared" si="348"/>
        <v>0</v>
      </c>
      <c r="UI4396" s="8">
        <f t="shared" si="349"/>
        <v>0</v>
      </c>
      <c r="UJ4396" s="8">
        <f t="shared" si="350"/>
        <v>0</v>
      </c>
      <c r="UK4396" s="8">
        <f t="shared" si="351"/>
        <v>0</v>
      </c>
    </row>
    <row r="4397" spans="2:557" x14ac:dyDescent="0.25">
      <c r="B4397" s="60">
        <v>4392</v>
      </c>
      <c r="UA4397" s="8">
        <f t="array" ref="UA4397">SUM(LEN($O4397:$PX4397))-SUM(LEN(SUBSTITUTE(UPPER($O4397:$PX4397),"R","")))</f>
        <v>0</v>
      </c>
      <c r="UB4397" s="8">
        <f t="array" ref="UB4397">SUM(LEN($O4397:$PX4397))-SUM(LEN(SUBSTITUTE(UPPER($O4397:$PX4397),"A","")))</f>
        <v>0</v>
      </c>
      <c r="UC4397" s="8">
        <f t="array" ref="UC4397">SUM(LEN($O4397:$PX4397))-SUM(LEN(SUBSTITUTE(UPPER($O4397:$PX4397),"P","")))</f>
        <v>0</v>
      </c>
      <c r="UG4397" s="8">
        <f t="shared" si="347"/>
        <v>0</v>
      </c>
      <c r="UH4397" s="8">
        <f t="shared" si="348"/>
        <v>0</v>
      </c>
      <c r="UI4397" s="8">
        <f t="shared" si="349"/>
        <v>0</v>
      </c>
      <c r="UJ4397" s="8">
        <f t="shared" si="350"/>
        <v>0</v>
      </c>
      <c r="UK4397" s="8">
        <f t="shared" si="351"/>
        <v>0</v>
      </c>
    </row>
    <row r="4398" spans="2:557" x14ac:dyDescent="0.25">
      <c r="B4398" s="60">
        <v>4393</v>
      </c>
      <c r="UA4398" s="8">
        <f t="array" ref="UA4398">SUM(LEN($O4398:$PX4398))-SUM(LEN(SUBSTITUTE(UPPER($O4398:$PX4398),"R","")))</f>
        <v>0</v>
      </c>
      <c r="UB4398" s="8">
        <f t="array" ref="UB4398">SUM(LEN($O4398:$PX4398))-SUM(LEN(SUBSTITUTE(UPPER($O4398:$PX4398),"A","")))</f>
        <v>0</v>
      </c>
      <c r="UC4398" s="8">
        <f t="array" ref="UC4398">SUM(LEN($O4398:$PX4398))-SUM(LEN(SUBSTITUTE(UPPER($O4398:$PX4398),"P","")))</f>
        <v>0</v>
      </c>
      <c r="UG4398" s="8">
        <f t="shared" si="347"/>
        <v>0</v>
      </c>
      <c r="UH4398" s="8">
        <f t="shared" si="348"/>
        <v>0</v>
      </c>
      <c r="UI4398" s="8">
        <f t="shared" si="349"/>
        <v>0</v>
      </c>
      <c r="UJ4398" s="8">
        <f t="shared" si="350"/>
        <v>0</v>
      </c>
      <c r="UK4398" s="8">
        <f t="shared" si="351"/>
        <v>0</v>
      </c>
    </row>
    <row r="4399" spans="2:557" x14ac:dyDescent="0.25">
      <c r="B4399" s="60">
        <v>4394</v>
      </c>
      <c r="UA4399" s="8">
        <f t="array" ref="UA4399">SUM(LEN($O4399:$PX4399))-SUM(LEN(SUBSTITUTE(UPPER($O4399:$PX4399),"R","")))</f>
        <v>0</v>
      </c>
      <c r="UB4399" s="8">
        <f t="array" ref="UB4399">SUM(LEN($O4399:$PX4399))-SUM(LEN(SUBSTITUTE(UPPER($O4399:$PX4399),"A","")))</f>
        <v>0</v>
      </c>
      <c r="UC4399" s="8">
        <f t="array" ref="UC4399">SUM(LEN($O4399:$PX4399))-SUM(LEN(SUBSTITUTE(UPPER($O4399:$PX4399),"P","")))</f>
        <v>0</v>
      </c>
      <c r="UG4399" s="8">
        <f t="shared" si="347"/>
        <v>0</v>
      </c>
      <c r="UH4399" s="8">
        <f t="shared" si="348"/>
        <v>0</v>
      </c>
      <c r="UI4399" s="8">
        <f t="shared" si="349"/>
        <v>0</v>
      </c>
      <c r="UJ4399" s="8">
        <f t="shared" si="350"/>
        <v>0</v>
      </c>
      <c r="UK4399" s="8">
        <f t="shared" si="351"/>
        <v>0</v>
      </c>
    </row>
    <row r="4400" spans="2:557" x14ac:dyDescent="0.25">
      <c r="B4400" s="60">
        <v>4395</v>
      </c>
      <c r="UA4400" s="8">
        <f t="array" ref="UA4400">SUM(LEN($O4400:$PX4400))-SUM(LEN(SUBSTITUTE(UPPER($O4400:$PX4400),"R","")))</f>
        <v>0</v>
      </c>
      <c r="UB4400" s="8">
        <f t="array" ref="UB4400">SUM(LEN($O4400:$PX4400))-SUM(LEN(SUBSTITUTE(UPPER($O4400:$PX4400),"A","")))</f>
        <v>0</v>
      </c>
      <c r="UC4400" s="8">
        <f t="array" ref="UC4400">SUM(LEN($O4400:$PX4400))-SUM(LEN(SUBSTITUTE(UPPER($O4400:$PX4400),"P","")))</f>
        <v>0</v>
      </c>
      <c r="UG4400" s="8">
        <f t="shared" si="347"/>
        <v>0</v>
      </c>
      <c r="UH4400" s="8">
        <f t="shared" si="348"/>
        <v>0</v>
      </c>
      <c r="UI4400" s="8">
        <f t="shared" si="349"/>
        <v>0</v>
      </c>
      <c r="UJ4400" s="8">
        <f t="shared" si="350"/>
        <v>0</v>
      </c>
      <c r="UK4400" s="8">
        <f t="shared" si="351"/>
        <v>0</v>
      </c>
    </row>
    <row r="4401" spans="2:557" x14ac:dyDescent="0.25">
      <c r="B4401" s="60">
        <v>4396</v>
      </c>
      <c r="UA4401" s="8">
        <f t="array" ref="UA4401">SUM(LEN($O4401:$PX4401))-SUM(LEN(SUBSTITUTE(UPPER($O4401:$PX4401),"R","")))</f>
        <v>0</v>
      </c>
      <c r="UB4401" s="8">
        <f t="array" ref="UB4401">SUM(LEN($O4401:$PX4401))-SUM(LEN(SUBSTITUTE(UPPER($O4401:$PX4401),"A","")))</f>
        <v>0</v>
      </c>
      <c r="UC4401" s="8">
        <f t="array" ref="UC4401">SUM(LEN($O4401:$PX4401))-SUM(LEN(SUBSTITUTE(UPPER($O4401:$PX4401),"P","")))</f>
        <v>0</v>
      </c>
      <c r="UG4401" s="8">
        <f t="shared" si="347"/>
        <v>0</v>
      </c>
      <c r="UH4401" s="8">
        <f t="shared" si="348"/>
        <v>0</v>
      </c>
      <c r="UI4401" s="8">
        <f t="shared" si="349"/>
        <v>0</v>
      </c>
      <c r="UJ4401" s="8">
        <f t="shared" si="350"/>
        <v>0</v>
      </c>
      <c r="UK4401" s="8">
        <f t="shared" si="351"/>
        <v>0</v>
      </c>
    </row>
    <row r="4402" spans="2:557" x14ac:dyDescent="0.25">
      <c r="B4402" s="60">
        <v>4397</v>
      </c>
      <c r="UA4402" s="8">
        <f t="array" ref="UA4402">SUM(LEN($O4402:$PX4402))-SUM(LEN(SUBSTITUTE(UPPER($O4402:$PX4402),"R","")))</f>
        <v>0</v>
      </c>
      <c r="UB4402" s="8">
        <f t="array" ref="UB4402">SUM(LEN($O4402:$PX4402))-SUM(LEN(SUBSTITUTE(UPPER($O4402:$PX4402),"A","")))</f>
        <v>0</v>
      </c>
      <c r="UC4402" s="8">
        <f t="array" ref="UC4402">SUM(LEN($O4402:$PX4402))-SUM(LEN(SUBSTITUTE(UPPER($O4402:$PX4402),"P","")))</f>
        <v>0</v>
      </c>
      <c r="UG4402" s="8">
        <f t="shared" si="347"/>
        <v>0</v>
      </c>
      <c r="UH4402" s="8">
        <f t="shared" si="348"/>
        <v>0</v>
      </c>
      <c r="UI4402" s="8">
        <f t="shared" si="349"/>
        <v>0</v>
      </c>
      <c r="UJ4402" s="8">
        <f t="shared" si="350"/>
        <v>0</v>
      </c>
      <c r="UK4402" s="8">
        <f t="shared" si="351"/>
        <v>0</v>
      </c>
    </row>
    <row r="4403" spans="2:557" x14ac:dyDescent="0.25">
      <c r="B4403" s="60">
        <v>4398</v>
      </c>
      <c r="UA4403" s="8">
        <f t="array" ref="UA4403">SUM(LEN($O4403:$PX4403))-SUM(LEN(SUBSTITUTE(UPPER($O4403:$PX4403),"R","")))</f>
        <v>0</v>
      </c>
      <c r="UB4403" s="8">
        <f t="array" ref="UB4403">SUM(LEN($O4403:$PX4403))-SUM(LEN(SUBSTITUTE(UPPER($O4403:$PX4403),"A","")))</f>
        <v>0</v>
      </c>
      <c r="UC4403" s="8">
        <f t="array" ref="UC4403">SUM(LEN($O4403:$PX4403))-SUM(LEN(SUBSTITUTE(UPPER($O4403:$PX4403),"P","")))</f>
        <v>0</v>
      </c>
      <c r="UG4403" s="8">
        <f t="shared" si="347"/>
        <v>0</v>
      </c>
      <c r="UH4403" s="8">
        <f t="shared" si="348"/>
        <v>0</v>
      </c>
      <c r="UI4403" s="8">
        <f t="shared" si="349"/>
        <v>0</v>
      </c>
      <c r="UJ4403" s="8">
        <f t="shared" si="350"/>
        <v>0</v>
      </c>
      <c r="UK4403" s="8">
        <f t="shared" si="351"/>
        <v>0</v>
      </c>
    </row>
    <row r="4404" spans="2:557" x14ac:dyDescent="0.25">
      <c r="B4404" s="60">
        <v>4399</v>
      </c>
      <c r="UA4404" s="8">
        <f t="array" ref="UA4404">SUM(LEN($O4404:$PX4404))-SUM(LEN(SUBSTITUTE(UPPER($O4404:$PX4404),"R","")))</f>
        <v>0</v>
      </c>
      <c r="UB4404" s="8">
        <f t="array" ref="UB4404">SUM(LEN($O4404:$PX4404))-SUM(LEN(SUBSTITUTE(UPPER($O4404:$PX4404),"A","")))</f>
        <v>0</v>
      </c>
      <c r="UC4404" s="8">
        <f t="array" ref="UC4404">SUM(LEN($O4404:$PX4404))-SUM(LEN(SUBSTITUTE(UPPER($O4404:$PX4404),"P","")))</f>
        <v>0</v>
      </c>
      <c r="UG4404" s="8">
        <f t="shared" si="347"/>
        <v>0</v>
      </c>
      <c r="UH4404" s="8">
        <f t="shared" si="348"/>
        <v>0</v>
      </c>
      <c r="UI4404" s="8">
        <f t="shared" si="349"/>
        <v>0</v>
      </c>
      <c r="UJ4404" s="8">
        <f t="shared" si="350"/>
        <v>0</v>
      </c>
      <c r="UK4404" s="8">
        <f t="shared" si="351"/>
        <v>0</v>
      </c>
    </row>
    <row r="4405" spans="2:557" x14ac:dyDescent="0.25">
      <c r="B4405" s="60">
        <v>4400</v>
      </c>
      <c r="UA4405" s="8">
        <f t="array" ref="UA4405">SUM(LEN($O4405:$PX4405))-SUM(LEN(SUBSTITUTE(UPPER($O4405:$PX4405),"R","")))</f>
        <v>0</v>
      </c>
      <c r="UB4405" s="8">
        <f t="array" ref="UB4405">SUM(LEN($O4405:$PX4405))-SUM(LEN(SUBSTITUTE(UPPER($O4405:$PX4405),"A","")))</f>
        <v>0</v>
      </c>
      <c r="UC4405" s="8">
        <f t="array" ref="UC4405">SUM(LEN($O4405:$PX4405))-SUM(LEN(SUBSTITUTE(UPPER($O4405:$PX4405),"P","")))</f>
        <v>0</v>
      </c>
      <c r="UG4405" s="8">
        <f t="shared" si="347"/>
        <v>0</v>
      </c>
      <c r="UH4405" s="8">
        <f t="shared" si="348"/>
        <v>0</v>
      </c>
      <c r="UI4405" s="8">
        <f t="shared" si="349"/>
        <v>0</v>
      </c>
      <c r="UJ4405" s="8">
        <f t="shared" si="350"/>
        <v>0</v>
      </c>
      <c r="UK4405" s="8">
        <f t="shared" si="351"/>
        <v>0</v>
      </c>
    </row>
    <row r="4406" spans="2:557" x14ac:dyDescent="0.25">
      <c r="B4406" s="60">
        <v>4401</v>
      </c>
      <c r="UA4406" s="8">
        <f t="array" ref="UA4406">SUM(LEN($O4406:$PX4406))-SUM(LEN(SUBSTITUTE(UPPER($O4406:$PX4406),"R","")))</f>
        <v>0</v>
      </c>
      <c r="UB4406" s="8">
        <f t="array" ref="UB4406">SUM(LEN($O4406:$PX4406))-SUM(LEN(SUBSTITUTE(UPPER($O4406:$PX4406),"A","")))</f>
        <v>0</v>
      </c>
      <c r="UC4406" s="8">
        <f t="array" ref="UC4406">SUM(LEN($O4406:$PX4406))-SUM(LEN(SUBSTITUTE(UPPER($O4406:$PX4406),"P","")))</f>
        <v>0</v>
      </c>
      <c r="UG4406" s="8">
        <f t="shared" si="347"/>
        <v>0</v>
      </c>
      <c r="UH4406" s="8">
        <f t="shared" si="348"/>
        <v>0</v>
      </c>
      <c r="UI4406" s="8">
        <f t="shared" si="349"/>
        <v>0</v>
      </c>
      <c r="UJ4406" s="8">
        <f t="shared" si="350"/>
        <v>0</v>
      </c>
      <c r="UK4406" s="8">
        <f t="shared" si="351"/>
        <v>0</v>
      </c>
    </row>
    <row r="4407" spans="2:557" x14ac:dyDescent="0.25">
      <c r="B4407" s="60">
        <v>4402</v>
      </c>
      <c r="UA4407" s="8">
        <f t="array" ref="UA4407">SUM(LEN($O4407:$PX4407))-SUM(LEN(SUBSTITUTE(UPPER($O4407:$PX4407),"R","")))</f>
        <v>0</v>
      </c>
      <c r="UB4407" s="8">
        <f t="array" ref="UB4407">SUM(LEN($O4407:$PX4407))-SUM(LEN(SUBSTITUTE(UPPER($O4407:$PX4407),"A","")))</f>
        <v>0</v>
      </c>
      <c r="UC4407" s="8">
        <f t="array" ref="UC4407">SUM(LEN($O4407:$PX4407))-SUM(LEN(SUBSTITUTE(UPPER($O4407:$PX4407),"P","")))</f>
        <v>0</v>
      </c>
      <c r="UG4407" s="8">
        <f t="shared" si="347"/>
        <v>0</v>
      </c>
      <c r="UH4407" s="8">
        <f t="shared" si="348"/>
        <v>0</v>
      </c>
      <c r="UI4407" s="8">
        <f t="shared" si="349"/>
        <v>0</v>
      </c>
      <c r="UJ4407" s="8">
        <f t="shared" si="350"/>
        <v>0</v>
      </c>
      <c r="UK4407" s="8">
        <f t="shared" si="351"/>
        <v>0</v>
      </c>
    </row>
    <row r="4408" spans="2:557" x14ac:dyDescent="0.25">
      <c r="B4408" s="60">
        <v>4403</v>
      </c>
      <c r="UA4408" s="8">
        <f t="array" ref="UA4408">SUM(LEN($O4408:$PX4408))-SUM(LEN(SUBSTITUTE(UPPER($O4408:$PX4408),"R","")))</f>
        <v>0</v>
      </c>
      <c r="UB4408" s="8">
        <f t="array" ref="UB4408">SUM(LEN($O4408:$PX4408))-SUM(LEN(SUBSTITUTE(UPPER($O4408:$PX4408),"A","")))</f>
        <v>0</v>
      </c>
      <c r="UC4408" s="8">
        <f t="array" ref="UC4408">SUM(LEN($O4408:$PX4408))-SUM(LEN(SUBSTITUTE(UPPER($O4408:$PX4408),"P","")))</f>
        <v>0</v>
      </c>
      <c r="UG4408" s="8">
        <f t="shared" si="347"/>
        <v>0</v>
      </c>
      <c r="UH4408" s="8">
        <f t="shared" si="348"/>
        <v>0</v>
      </c>
      <c r="UI4408" s="8">
        <f t="shared" si="349"/>
        <v>0</v>
      </c>
      <c r="UJ4408" s="8">
        <f t="shared" si="350"/>
        <v>0</v>
      </c>
      <c r="UK4408" s="8">
        <f t="shared" si="351"/>
        <v>0</v>
      </c>
    </row>
    <row r="4409" spans="2:557" x14ac:dyDescent="0.25">
      <c r="B4409" s="60">
        <v>4404</v>
      </c>
      <c r="UA4409" s="8">
        <f t="array" ref="UA4409">SUM(LEN($O4409:$PX4409))-SUM(LEN(SUBSTITUTE(UPPER($O4409:$PX4409),"R","")))</f>
        <v>0</v>
      </c>
      <c r="UB4409" s="8">
        <f t="array" ref="UB4409">SUM(LEN($O4409:$PX4409))-SUM(LEN(SUBSTITUTE(UPPER($O4409:$PX4409),"A","")))</f>
        <v>0</v>
      </c>
      <c r="UC4409" s="8">
        <f t="array" ref="UC4409">SUM(LEN($O4409:$PX4409))-SUM(LEN(SUBSTITUTE(UPPER($O4409:$PX4409),"P","")))</f>
        <v>0</v>
      </c>
      <c r="UG4409" s="8">
        <f t="shared" si="347"/>
        <v>0</v>
      </c>
      <c r="UH4409" s="8">
        <f t="shared" si="348"/>
        <v>0</v>
      </c>
      <c r="UI4409" s="8">
        <f t="shared" si="349"/>
        <v>0</v>
      </c>
      <c r="UJ4409" s="8">
        <f t="shared" si="350"/>
        <v>0</v>
      </c>
      <c r="UK4409" s="8">
        <f t="shared" si="351"/>
        <v>0</v>
      </c>
    </row>
    <row r="4410" spans="2:557" x14ac:dyDescent="0.25">
      <c r="B4410" s="60">
        <v>4405</v>
      </c>
      <c r="UA4410" s="8">
        <f t="array" ref="UA4410">SUM(LEN($O4410:$PX4410))-SUM(LEN(SUBSTITUTE(UPPER($O4410:$PX4410),"R","")))</f>
        <v>0</v>
      </c>
      <c r="UB4410" s="8">
        <f t="array" ref="UB4410">SUM(LEN($O4410:$PX4410))-SUM(LEN(SUBSTITUTE(UPPER($O4410:$PX4410),"A","")))</f>
        <v>0</v>
      </c>
      <c r="UC4410" s="8">
        <f t="array" ref="UC4410">SUM(LEN($O4410:$PX4410))-SUM(LEN(SUBSTITUTE(UPPER($O4410:$PX4410),"P","")))</f>
        <v>0</v>
      </c>
      <c r="UG4410" s="8">
        <f t="shared" si="347"/>
        <v>0</v>
      </c>
      <c r="UH4410" s="8">
        <f t="shared" si="348"/>
        <v>0</v>
      </c>
      <c r="UI4410" s="8">
        <f t="shared" si="349"/>
        <v>0</v>
      </c>
      <c r="UJ4410" s="8">
        <f t="shared" si="350"/>
        <v>0</v>
      </c>
      <c r="UK4410" s="8">
        <f t="shared" si="351"/>
        <v>0</v>
      </c>
    </row>
    <row r="4411" spans="2:557" x14ac:dyDescent="0.25">
      <c r="B4411" s="60">
        <v>4406</v>
      </c>
      <c r="UA4411" s="8">
        <f t="array" ref="UA4411">SUM(LEN($O4411:$PX4411))-SUM(LEN(SUBSTITUTE(UPPER($O4411:$PX4411),"R","")))</f>
        <v>0</v>
      </c>
      <c r="UB4411" s="8">
        <f t="array" ref="UB4411">SUM(LEN($O4411:$PX4411))-SUM(LEN(SUBSTITUTE(UPPER($O4411:$PX4411),"A","")))</f>
        <v>0</v>
      </c>
      <c r="UC4411" s="8">
        <f t="array" ref="UC4411">SUM(LEN($O4411:$PX4411))-SUM(LEN(SUBSTITUTE(UPPER($O4411:$PX4411),"P","")))</f>
        <v>0</v>
      </c>
      <c r="UG4411" s="8">
        <f t="shared" si="347"/>
        <v>0</v>
      </c>
      <c r="UH4411" s="8">
        <f t="shared" si="348"/>
        <v>0</v>
      </c>
      <c r="UI4411" s="8">
        <f t="shared" si="349"/>
        <v>0</v>
      </c>
      <c r="UJ4411" s="8">
        <f t="shared" si="350"/>
        <v>0</v>
      </c>
      <c r="UK4411" s="8">
        <f t="shared" si="351"/>
        <v>0</v>
      </c>
    </row>
    <row r="4412" spans="2:557" x14ac:dyDescent="0.25">
      <c r="B4412" s="60">
        <v>4407</v>
      </c>
      <c r="UA4412" s="8">
        <f t="array" ref="UA4412">SUM(LEN($O4412:$PX4412))-SUM(LEN(SUBSTITUTE(UPPER($O4412:$PX4412),"R","")))</f>
        <v>0</v>
      </c>
      <c r="UB4412" s="8">
        <f t="array" ref="UB4412">SUM(LEN($O4412:$PX4412))-SUM(LEN(SUBSTITUTE(UPPER($O4412:$PX4412),"A","")))</f>
        <v>0</v>
      </c>
      <c r="UC4412" s="8">
        <f t="array" ref="UC4412">SUM(LEN($O4412:$PX4412))-SUM(LEN(SUBSTITUTE(UPPER($O4412:$PX4412),"P","")))</f>
        <v>0</v>
      </c>
      <c r="UG4412" s="8">
        <f t="shared" si="347"/>
        <v>0</v>
      </c>
      <c r="UH4412" s="8">
        <f t="shared" si="348"/>
        <v>0</v>
      </c>
      <c r="UI4412" s="8">
        <f t="shared" si="349"/>
        <v>0</v>
      </c>
      <c r="UJ4412" s="8">
        <f t="shared" si="350"/>
        <v>0</v>
      </c>
      <c r="UK4412" s="8">
        <f t="shared" si="351"/>
        <v>0</v>
      </c>
    </row>
    <row r="4413" spans="2:557" x14ac:dyDescent="0.25">
      <c r="B4413" s="60">
        <v>4408</v>
      </c>
      <c r="UA4413" s="8">
        <f t="array" ref="UA4413">SUM(LEN($O4413:$PX4413))-SUM(LEN(SUBSTITUTE(UPPER($O4413:$PX4413),"R","")))</f>
        <v>0</v>
      </c>
      <c r="UB4413" s="8">
        <f t="array" ref="UB4413">SUM(LEN($O4413:$PX4413))-SUM(LEN(SUBSTITUTE(UPPER($O4413:$PX4413),"A","")))</f>
        <v>0</v>
      </c>
      <c r="UC4413" s="8">
        <f t="array" ref="UC4413">SUM(LEN($O4413:$PX4413))-SUM(LEN(SUBSTITUTE(UPPER($O4413:$PX4413),"P","")))</f>
        <v>0</v>
      </c>
      <c r="UG4413" s="8">
        <f t="shared" si="347"/>
        <v>0</v>
      </c>
      <c r="UH4413" s="8">
        <f t="shared" si="348"/>
        <v>0</v>
      </c>
      <c r="UI4413" s="8">
        <f t="shared" si="349"/>
        <v>0</v>
      </c>
      <c r="UJ4413" s="8">
        <f t="shared" si="350"/>
        <v>0</v>
      </c>
      <c r="UK4413" s="8">
        <f t="shared" si="351"/>
        <v>0</v>
      </c>
    </row>
    <row r="4414" spans="2:557" x14ac:dyDescent="0.25">
      <c r="B4414" s="60">
        <v>4409</v>
      </c>
      <c r="UA4414" s="8">
        <f t="array" ref="UA4414">SUM(LEN($O4414:$PX4414))-SUM(LEN(SUBSTITUTE(UPPER($O4414:$PX4414),"R","")))</f>
        <v>0</v>
      </c>
      <c r="UB4414" s="8">
        <f t="array" ref="UB4414">SUM(LEN($O4414:$PX4414))-SUM(LEN(SUBSTITUTE(UPPER($O4414:$PX4414),"A","")))</f>
        <v>0</v>
      </c>
      <c r="UC4414" s="8">
        <f t="array" ref="UC4414">SUM(LEN($O4414:$PX4414))-SUM(LEN(SUBSTITUTE(UPPER($O4414:$PX4414),"P","")))</f>
        <v>0</v>
      </c>
      <c r="UG4414" s="8">
        <f t="shared" si="347"/>
        <v>0</v>
      </c>
      <c r="UH4414" s="8">
        <f t="shared" si="348"/>
        <v>0</v>
      </c>
      <c r="UI4414" s="8">
        <f t="shared" si="349"/>
        <v>0</v>
      </c>
      <c r="UJ4414" s="8">
        <f t="shared" si="350"/>
        <v>0</v>
      </c>
      <c r="UK4414" s="8">
        <f t="shared" si="351"/>
        <v>0</v>
      </c>
    </row>
    <row r="4415" spans="2:557" x14ac:dyDescent="0.25">
      <c r="B4415" s="60">
        <v>4410</v>
      </c>
      <c r="UA4415" s="8">
        <f t="array" ref="UA4415">SUM(LEN($O4415:$PX4415))-SUM(LEN(SUBSTITUTE(UPPER($O4415:$PX4415),"R","")))</f>
        <v>0</v>
      </c>
      <c r="UB4415" s="8">
        <f t="array" ref="UB4415">SUM(LEN($O4415:$PX4415))-SUM(LEN(SUBSTITUTE(UPPER($O4415:$PX4415),"A","")))</f>
        <v>0</v>
      </c>
      <c r="UC4415" s="8">
        <f t="array" ref="UC4415">SUM(LEN($O4415:$PX4415))-SUM(LEN(SUBSTITUTE(UPPER($O4415:$PX4415),"P","")))</f>
        <v>0</v>
      </c>
      <c r="UG4415" s="8">
        <f t="shared" si="347"/>
        <v>0</v>
      </c>
      <c r="UH4415" s="8">
        <f t="shared" si="348"/>
        <v>0</v>
      </c>
      <c r="UI4415" s="8">
        <f t="shared" si="349"/>
        <v>0</v>
      </c>
      <c r="UJ4415" s="8">
        <f t="shared" si="350"/>
        <v>0</v>
      </c>
      <c r="UK4415" s="8">
        <f t="shared" si="351"/>
        <v>0</v>
      </c>
    </row>
    <row r="4416" spans="2:557" x14ac:dyDescent="0.25">
      <c r="B4416" s="60">
        <v>4411</v>
      </c>
      <c r="UA4416" s="8">
        <f t="array" ref="UA4416">SUM(LEN($O4416:$PX4416))-SUM(LEN(SUBSTITUTE(UPPER($O4416:$PX4416),"R","")))</f>
        <v>0</v>
      </c>
      <c r="UB4416" s="8">
        <f t="array" ref="UB4416">SUM(LEN($O4416:$PX4416))-SUM(LEN(SUBSTITUTE(UPPER($O4416:$PX4416),"A","")))</f>
        <v>0</v>
      </c>
      <c r="UC4416" s="8">
        <f t="array" ref="UC4416">SUM(LEN($O4416:$PX4416))-SUM(LEN(SUBSTITUTE(UPPER($O4416:$PX4416),"P","")))</f>
        <v>0</v>
      </c>
      <c r="UG4416" s="8">
        <f t="shared" si="347"/>
        <v>0</v>
      </c>
      <c r="UH4416" s="8">
        <f t="shared" si="348"/>
        <v>0</v>
      </c>
      <c r="UI4416" s="8">
        <f t="shared" si="349"/>
        <v>0</v>
      </c>
      <c r="UJ4416" s="8">
        <f t="shared" si="350"/>
        <v>0</v>
      </c>
      <c r="UK4416" s="8">
        <f t="shared" si="351"/>
        <v>0</v>
      </c>
    </row>
    <row r="4417" spans="2:557" x14ac:dyDescent="0.25">
      <c r="B4417" s="60">
        <v>4412</v>
      </c>
      <c r="UA4417" s="8">
        <f t="array" ref="UA4417">SUM(LEN($O4417:$PX4417))-SUM(LEN(SUBSTITUTE(UPPER($O4417:$PX4417),"R","")))</f>
        <v>0</v>
      </c>
      <c r="UB4417" s="8">
        <f t="array" ref="UB4417">SUM(LEN($O4417:$PX4417))-SUM(LEN(SUBSTITUTE(UPPER($O4417:$PX4417),"A","")))</f>
        <v>0</v>
      </c>
      <c r="UC4417" s="8">
        <f t="array" ref="UC4417">SUM(LEN($O4417:$PX4417))-SUM(LEN(SUBSTITUTE(UPPER($O4417:$PX4417),"P","")))</f>
        <v>0</v>
      </c>
      <c r="UG4417" s="8">
        <f t="shared" si="347"/>
        <v>0</v>
      </c>
      <c r="UH4417" s="8">
        <f t="shared" si="348"/>
        <v>0</v>
      </c>
      <c r="UI4417" s="8">
        <f t="shared" si="349"/>
        <v>0</v>
      </c>
      <c r="UJ4417" s="8">
        <f t="shared" si="350"/>
        <v>0</v>
      </c>
      <c r="UK4417" s="8">
        <f t="shared" si="351"/>
        <v>0</v>
      </c>
    </row>
    <row r="4418" spans="2:557" x14ac:dyDescent="0.25">
      <c r="B4418" s="60">
        <v>4413</v>
      </c>
      <c r="UA4418" s="8">
        <f t="array" ref="UA4418">SUM(LEN($O4418:$PX4418))-SUM(LEN(SUBSTITUTE(UPPER($O4418:$PX4418),"R","")))</f>
        <v>0</v>
      </c>
      <c r="UB4418" s="8">
        <f t="array" ref="UB4418">SUM(LEN($O4418:$PX4418))-SUM(LEN(SUBSTITUTE(UPPER($O4418:$PX4418),"A","")))</f>
        <v>0</v>
      </c>
      <c r="UC4418" s="8">
        <f t="array" ref="UC4418">SUM(LEN($O4418:$PX4418))-SUM(LEN(SUBSTITUTE(UPPER($O4418:$PX4418),"P","")))</f>
        <v>0</v>
      </c>
      <c r="UG4418" s="8">
        <f t="shared" si="347"/>
        <v>0</v>
      </c>
      <c r="UH4418" s="8">
        <f t="shared" si="348"/>
        <v>0</v>
      </c>
      <c r="UI4418" s="8">
        <f t="shared" si="349"/>
        <v>0</v>
      </c>
      <c r="UJ4418" s="8">
        <f t="shared" si="350"/>
        <v>0</v>
      </c>
      <c r="UK4418" s="8">
        <f t="shared" si="351"/>
        <v>0</v>
      </c>
    </row>
    <row r="4419" spans="2:557" x14ac:dyDescent="0.25">
      <c r="B4419" s="60">
        <v>4414</v>
      </c>
      <c r="UA4419" s="8">
        <f t="array" ref="UA4419">SUM(LEN($O4419:$PX4419))-SUM(LEN(SUBSTITUTE(UPPER($O4419:$PX4419),"R","")))</f>
        <v>0</v>
      </c>
      <c r="UB4419" s="8">
        <f t="array" ref="UB4419">SUM(LEN($O4419:$PX4419))-SUM(LEN(SUBSTITUTE(UPPER($O4419:$PX4419),"A","")))</f>
        <v>0</v>
      </c>
      <c r="UC4419" s="8">
        <f t="array" ref="UC4419">SUM(LEN($O4419:$PX4419))-SUM(LEN(SUBSTITUTE(UPPER($O4419:$PX4419),"P","")))</f>
        <v>0</v>
      </c>
      <c r="UG4419" s="8">
        <f t="shared" si="347"/>
        <v>0</v>
      </c>
      <c r="UH4419" s="8">
        <f t="shared" si="348"/>
        <v>0</v>
      </c>
      <c r="UI4419" s="8">
        <f t="shared" si="349"/>
        <v>0</v>
      </c>
      <c r="UJ4419" s="8">
        <f t="shared" si="350"/>
        <v>0</v>
      </c>
      <c r="UK4419" s="8">
        <f t="shared" si="351"/>
        <v>0</v>
      </c>
    </row>
    <row r="4420" spans="2:557" x14ac:dyDescent="0.25">
      <c r="B4420" s="60">
        <v>4415</v>
      </c>
      <c r="UA4420" s="8">
        <f t="array" ref="UA4420">SUM(LEN($O4420:$PX4420))-SUM(LEN(SUBSTITUTE(UPPER($O4420:$PX4420),"R","")))</f>
        <v>0</v>
      </c>
      <c r="UB4420" s="8">
        <f t="array" ref="UB4420">SUM(LEN($O4420:$PX4420))-SUM(LEN(SUBSTITUTE(UPPER($O4420:$PX4420),"A","")))</f>
        <v>0</v>
      </c>
      <c r="UC4420" s="8">
        <f t="array" ref="UC4420">SUM(LEN($O4420:$PX4420))-SUM(LEN(SUBSTITUTE(UPPER($O4420:$PX4420),"P","")))</f>
        <v>0</v>
      </c>
      <c r="UG4420" s="8">
        <f t="shared" si="347"/>
        <v>0</v>
      </c>
      <c r="UH4420" s="8">
        <f t="shared" si="348"/>
        <v>0</v>
      </c>
      <c r="UI4420" s="8">
        <f t="shared" si="349"/>
        <v>0</v>
      </c>
      <c r="UJ4420" s="8">
        <f t="shared" si="350"/>
        <v>0</v>
      </c>
      <c r="UK4420" s="8">
        <f t="shared" si="351"/>
        <v>0</v>
      </c>
    </row>
    <row r="4421" spans="2:557" x14ac:dyDescent="0.25">
      <c r="B4421" s="60">
        <v>4416</v>
      </c>
      <c r="UA4421" s="8">
        <f t="array" ref="UA4421">SUM(LEN($O4421:$PX4421))-SUM(LEN(SUBSTITUTE(UPPER($O4421:$PX4421),"R","")))</f>
        <v>0</v>
      </c>
      <c r="UB4421" s="8">
        <f t="array" ref="UB4421">SUM(LEN($O4421:$PX4421))-SUM(LEN(SUBSTITUTE(UPPER($O4421:$PX4421),"A","")))</f>
        <v>0</v>
      </c>
      <c r="UC4421" s="8">
        <f t="array" ref="UC4421">SUM(LEN($O4421:$PX4421))-SUM(LEN(SUBSTITUTE(UPPER($O4421:$PX4421),"P","")))</f>
        <v>0</v>
      </c>
      <c r="UG4421" s="8">
        <f t="shared" si="347"/>
        <v>0</v>
      </c>
      <c r="UH4421" s="8">
        <f t="shared" si="348"/>
        <v>0</v>
      </c>
      <c r="UI4421" s="8">
        <f t="shared" si="349"/>
        <v>0</v>
      </c>
      <c r="UJ4421" s="8">
        <f t="shared" si="350"/>
        <v>0</v>
      </c>
      <c r="UK4421" s="8">
        <f t="shared" si="351"/>
        <v>0</v>
      </c>
    </row>
    <row r="4422" spans="2:557" x14ac:dyDescent="0.25">
      <c r="B4422" s="60">
        <v>4417</v>
      </c>
      <c r="UA4422" s="8">
        <f t="array" ref="UA4422">SUM(LEN($O4422:$PX4422))-SUM(LEN(SUBSTITUTE(UPPER($O4422:$PX4422),"R","")))</f>
        <v>0</v>
      </c>
      <c r="UB4422" s="8">
        <f t="array" ref="UB4422">SUM(LEN($O4422:$PX4422))-SUM(LEN(SUBSTITUTE(UPPER($O4422:$PX4422),"A","")))</f>
        <v>0</v>
      </c>
      <c r="UC4422" s="8">
        <f t="array" ref="UC4422">SUM(LEN($O4422:$PX4422))-SUM(LEN(SUBSTITUTE(UPPER($O4422:$PX4422),"P","")))</f>
        <v>0</v>
      </c>
      <c r="UG4422" s="8">
        <f t="shared" si="347"/>
        <v>0</v>
      </c>
      <c r="UH4422" s="8">
        <f t="shared" si="348"/>
        <v>0</v>
      </c>
      <c r="UI4422" s="8">
        <f t="shared" si="349"/>
        <v>0</v>
      </c>
      <c r="UJ4422" s="8">
        <f t="shared" si="350"/>
        <v>0</v>
      </c>
      <c r="UK4422" s="8">
        <f t="shared" si="351"/>
        <v>0</v>
      </c>
    </row>
    <row r="4423" spans="2:557" x14ac:dyDescent="0.25">
      <c r="B4423" s="60">
        <v>4418</v>
      </c>
      <c r="UA4423" s="8">
        <f t="array" ref="UA4423">SUM(LEN($O4423:$PX4423))-SUM(LEN(SUBSTITUTE(UPPER($O4423:$PX4423),"R","")))</f>
        <v>0</v>
      </c>
      <c r="UB4423" s="8">
        <f t="array" ref="UB4423">SUM(LEN($O4423:$PX4423))-SUM(LEN(SUBSTITUTE(UPPER($O4423:$PX4423),"A","")))</f>
        <v>0</v>
      </c>
      <c r="UC4423" s="8">
        <f t="array" ref="UC4423">SUM(LEN($O4423:$PX4423))-SUM(LEN(SUBSTITUTE(UPPER($O4423:$PX4423),"P","")))</f>
        <v>0</v>
      </c>
      <c r="UG4423" s="8">
        <f t="shared" ref="UG4423:UG4486" si="352">SUM(UA4423:UF4423)</f>
        <v>0</v>
      </c>
      <c r="UH4423" s="8">
        <f t="shared" ref="UH4423:UH4486" si="353">IF(OR($G4423="Grade 1",$G4423="Grade 2",$G4423="Grade 3"),1,0)</f>
        <v>0</v>
      </c>
      <c r="UI4423" s="8">
        <f t="shared" ref="UI4423:UI4486" si="354">IF(OR($G4423="Grade 4",$G4423="Grade 5",$G4423="Grade 6"),1,0)</f>
        <v>0</v>
      </c>
      <c r="UJ4423" s="8">
        <f t="shared" ref="UJ4423:UJ4486" si="355">IF(OR($G4423="Grade 7",$G4423="Grade 8",$G4423="Grade 9"),1,0)</f>
        <v>0</v>
      </c>
      <c r="UK4423" s="8">
        <f t="shared" ref="UK4423:UK4486" si="356">IF(OR($G4423="Grade 10",$G4423="Grade 11",$G4423="Grade 12"),1,0)</f>
        <v>0</v>
      </c>
    </row>
    <row r="4424" spans="2:557" x14ac:dyDescent="0.25">
      <c r="B4424" s="60">
        <v>4419</v>
      </c>
      <c r="UA4424" s="8">
        <f t="array" ref="UA4424">SUM(LEN($O4424:$PX4424))-SUM(LEN(SUBSTITUTE(UPPER($O4424:$PX4424),"R","")))</f>
        <v>0</v>
      </c>
      <c r="UB4424" s="8">
        <f t="array" ref="UB4424">SUM(LEN($O4424:$PX4424))-SUM(LEN(SUBSTITUTE(UPPER($O4424:$PX4424),"A","")))</f>
        <v>0</v>
      </c>
      <c r="UC4424" s="8">
        <f t="array" ref="UC4424">SUM(LEN($O4424:$PX4424))-SUM(LEN(SUBSTITUTE(UPPER($O4424:$PX4424),"P","")))</f>
        <v>0</v>
      </c>
      <c r="UG4424" s="8">
        <f t="shared" si="352"/>
        <v>0</v>
      </c>
      <c r="UH4424" s="8">
        <f t="shared" si="353"/>
        <v>0</v>
      </c>
      <c r="UI4424" s="8">
        <f t="shared" si="354"/>
        <v>0</v>
      </c>
      <c r="UJ4424" s="8">
        <f t="shared" si="355"/>
        <v>0</v>
      </c>
      <c r="UK4424" s="8">
        <f t="shared" si="356"/>
        <v>0</v>
      </c>
    </row>
    <row r="4425" spans="2:557" x14ac:dyDescent="0.25">
      <c r="B4425" s="60">
        <v>4420</v>
      </c>
      <c r="UA4425" s="8">
        <f t="array" ref="UA4425">SUM(LEN($O4425:$PX4425))-SUM(LEN(SUBSTITUTE(UPPER($O4425:$PX4425),"R","")))</f>
        <v>0</v>
      </c>
      <c r="UB4425" s="8">
        <f t="array" ref="UB4425">SUM(LEN($O4425:$PX4425))-SUM(LEN(SUBSTITUTE(UPPER($O4425:$PX4425),"A","")))</f>
        <v>0</v>
      </c>
      <c r="UC4425" s="8">
        <f t="array" ref="UC4425">SUM(LEN($O4425:$PX4425))-SUM(LEN(SUBSTITUTE(UPPER($O4425:$PX4425),"P","")))</f>
        <v>0</v>
      </c>
      <c r="UG4425" s="8">
        <f t="shared" si="352"/>
        <v>0</v>
      </c>
      <c r="UH4425" s="8">
        <f t="shared" si="353"/>
        <v>0</v>
      </c>
      <c r="UI4425" s="8">
        <f t="shared" si="354"/>
        <v>0</v>
      </c>
      <c r="UJ4425" s="8">
        <f t="shared" si="355"/>
        <v>0</v>
      </c>
      <c r="UK4425" s="8">
        <f t="shared" si="356"/>
        <v>0</v>
      </c>
    </row>
    <row r="4426" spans="2:557" x14ac:dyDescent="0.25">
      <c r="B4426" s="60">
        <v>4421</v>
      </c>
      <c r="UA4426" s="8">
        <f t="array" ref="UA4426">SUM(LEN($O4426:$PX4426))-SUM(LEN(SUBSTITUTE(UPPER($O4426:$PX4426),"R","")))</f>
        <v>0</v>
      </c>
      <c r="UB4426" s="8">
        <f t="array" ref="UB4426">SUM(LEN($O4426:$PX4426))-SUM(LEN(SUBSTITUTE(UPPER($O4426:$PX4426),"A","")))</f>
        <v>0</v>
      </c>
      <c r="UC4426" s="8">
        <f t="array" ref="UC4426">SUM(LEN($O4426:$PX4426))-SUM(LEN(SUBSTITUTE(UPPER($O4426:$PX4426),"P","")))</f>
        <v>0</v>
      </c>
      <c r="UG4426" s="8">
        <f t="shared" si="352"/>
        <v>0</v>
      </c>
      <c r="UH4426" s="8">
        <f t="shared" si="353"/>
        <v>0</v>
      </c>
      <c r="UI4426" s="8">
        <f t="shared" si="354"/>
        <v>0</v>
      </c>
      <c r="UJ4426" s="8">
        <f t="shared" si="355"/>
        <v>0</v>
      </c>
      <c r="UK4426" s="8">
        <f t="shared" si="356"/>
        <v>0</v>
      </c>
    </row>
    <row r="4427" spans="2:557" x14ac:dyDescent="0.25">
      <c r="B4427" s="60">
        <v>4422</v>
      </c>
      <c r="UA4427" s="8">
        <f t="array" ref="UA4427">SUM(LEN($O4427:$PX4427))-SUM(LEN(SUBSTITUTE(UPPER($O4427:$PX4427),"R","")))</f>
        <v>0</v>
      </c>
      <c r="UB4427" s="8">
        <f t="array" ref="UB4427">SUM(LEN($O4427:$PX4427))-SUM(LEN(SUBSTITUTE(UPPER($O4427:$PX4427),"A","")))</f>
        <v>0</v>
      </c>
      <c r="UC4427" s="8">
        <f t="array" ref="UC4427">SUM(LEN($O4427:$PX4427))-SUM(LEN(SUBSTITUTE(UPPER($O4427:$PX4427),"P","")))</f>
        <v>0</v>
      </c>
      <c r="UG4427" s="8">
        <f t="shared" si="352"/>
        <v>0</v>
      </c>
      <c r="UH4427" s="8">
        <f t="shared" si="353"/>
        <v>0</v>
      </c>
      <c r="UI4427" s="8">
        <f t="shared" si="354"/>
        <v>0</v>
      </c>
      <c r="UJ4427" s="8">
        <f t="shared" si="355"/>
        <v>0</v>
      </c>
      <c r="UK4427" s="8">
        <f t="shared" si="356"/>
        <v>0</v>
      </c>
    </row>
    <row r="4428" spans="2:557" x14ac:dyDescent="0.25">
      <c r="B4428" s="60">
        <v>4423</v>
      </c>
      <c r="UA4428" s="8">
        <f t="array" ref="UA4428">SUM(LEN($O4428:$PX4428))-SUM(LEN(SUBSTITUTE(UPPER($O4428:$PX4428),"R","")))</f>
        <v>0</v>
      </c>
      <c r="UB4428" s="8">
        <f t="array" ref="UB4428">SUM(LEN($O4428:$PX4428))-SUM(LEN(SUBSTITUTE(UPPER($O4428:$PX4428),"A","")))</f>
        <v>0</v>
      </c>
      <c r="UC4428" s="8">
        <f t="array" ref="UC4428">SUM(LEN($O4428:$PX4428))-SUM(LEN(SUBSTITUTE(UPPER($O4428:$PX4428),"P","")))</f>
        <v>0</v>
      </c>
      <c r="UG4428" s="8">
        <f t="shared" si="352"/>
        <v>0</v>
      </c>
      <c r="UH4428" s="8">
        <f t="shared" si="353"/>
        <v>0</v>
      </c>
      <c r="UI4428" s="8">
        <f t="shared" si="354"/>
        <v>0</v>
      </c>
      <c r="UJ4428" s="8">
        <f t="shared" si="355"/>
        <v>0</v>
      </c>
      <c r="UK4428" s="8">
        <f t="shared" si="356"/>
        <v>0</v>
      </c>
    </row>
    <row r="4429" spans="2:557" x14ac:dyDescent="0.25">
      <c r="B4429" s="60">
        <v>4424</v>
      </c>
      <c r="UA4429" s="8">
        <f t="array" ref="UA4429">SUM(LEN($O4429:$PX4429))-SUM(LEN(SUBSTITUTE(UPPER($O4429:$PX4429),"R","")))</f>
        <v>0</v>
      </c>
      <c r="UB4429" s="8">
        <f t="array" ref="UB4429">SUM(LEN($O4429:$PX4429))-SUM(LEN(SUBSTITUTE(UPPER($O4429:$PX4429),"A","")))</f>
        <v>0</v>
      </c>
      <c r="UC4429" s="8">
        <f t="array" ref="UC4429">SUM(LEN($O4429:$PX4429))-SUM(LEN(SUBSTITUTE(UPPER($O4429:$PX4429),"P","")))</f>
        <v>0</v>
      </c>
      <c r="UG4429" s="8">
        <f t="shared" si="352"/>
        <v>0</v>
      </c>
      <c r="UH4429" s="8">
        <f t="shared" si="353"/>
        <v>0</v>
      </c>
      <c r="UI4429" s="8">
        <f t="shared" si="354"/>
        <v>0</v>
      </c>
      <c r="UJ4429" s="8">
        <f t="shared" si="355"/>
        <v>0</v>
      </c>
      <c r="UK4429" s="8">
        <f t="shared" si="356"/>
        <v>0</v>
      </c>
    </row>
    <row r="4430" spans="2:557" x14ac:dyDescent="0.25">
      <c r="B4430" s="60">
        <v>4425</v>
      </c>
      <c r="UA4430" s="8">
        <f t="array" ref="UA4430">SUM(LEN($O4430:$PX4430))-SUM(LEN(SUBSTITUTE(UPPER($O4430:$PX4430),"R","")))</f>
        <v>0</v>
      </c>
      <c r="UB4430" s="8">
        <f t="array" ref="UB4430">SUM(LEN($O4430:$PX4430))-SUM(LEN(SUBSTITUTE(UPPER($O4430:$PX4430),"A","")))</f>
        <v>0</v>
      </c>
      <c r="UC4430" s="8">
        <f t="array" ref="UC4430">SUM(LEN($O4430:$PX4430))-SUM(LEN(SUBSTITUTE(UPPER($O4430:$PX4430),"P","")))</f>
        <v>0</v>
      </c>
      <c r="UG4430" s="8">
        <f t="shared" si="352"/>
        <v>0</v>
      </c>
      <c r="UH4430" s="8">
        <f t="shared" si="353"/>
        <v>0</v>
      </c>
      <c r="UI4430" s="8">
        <f t="shared" si="354"/>
        <v>0</v>
      </c>
      <c r="UJ4430" s="8">
        <f t="shared" si="355"/>
        <v>0</v>
      </c>
      <c r="UK4430" s="8">
        <f t="shared" si="356"/>
        <v>0</v>
      </c>
    </row>
    <row r="4431" spans="2:557" x14ac:dyDescent="0.25">
      <c r="B4431" s="60">
        <v>4426</v>
      </c>
      <c r="UA4431" s="8">
        <f t="array" ref="UA4431">SUM(LEN($O4431:$PX4431))-SUM(LEN(SUBSTITUTE(UPPER($O4431:$PX4431),"R","")))</f>
        <v>0</v>
      </c>
      <c r="UB4431" s="8">
        <f t="array" ref="UB4431">SUM(LEN($O4431:$PX4431))-SUM(LEN(SUBSTITUTE(UPPER($O4431:$PX4431),"A","")))</f>
        <v>0</v>
      </c>
      <c r="UC4431" s="8">
        <f t="array" ref="UC4431">SUM(LEN($O4431:$PX4431))-SUM(LEN(SUBSTITUTE(UPPER($O4431:$PX4431),"P","")))</f>
        <v>0</v>
      </c>
      <c r="UG4431" s="8">
        <f t="shared" si="352"/>
        <v>0</v>
      </c>
      <c r="UH4431" s="8">
        <f t="shared" si="353"/>
        <v>0</v>
      </c>
      <c r="UI4431" s="8">
        <f t="shared" si="354"/>
        <v>0</v>
      </c>
      <c r="UJ4431" s="8">
        <f t="shared" si="355"/>
        <v>0</v>
      </c>
      <c r="UK4431" s="8">
        <f t="shared" si="356"/>
        <v>0</v>
      </c>
    </row>
    <row r="4432" spans="2:557" x14ac:dyDescent="0.25">
      <c r="B4432" s="60">
        <v>4427</v>
      </c>
      <c r="UA4432" s="8">
        <f t="array" ref="UA4432">SUM(LEN($O4432:$PX4432))-SUM(LEN(SUBSTITUTE(UPPER($O4432:$PX4432),"R","")))</f>
        <v>0</v>
      </c>
      <c r="UB4432" s="8">
        <f t="array" ref="UB4432">SUM(LEN($O4432:$PX4432))-SUM(LEN(SUBSTITUTE(UPPER($O4432:$PX4432),"A","")))</f>
        <v>0</v>
      </c>
      <c r="UC4432" s="8">
        <f t="array" ref="UC4432">SUM(LEN($O4432:$PX4432))-SUM(LEN(SUBSTITUTE(UPPER($O4432:$PX4432),"P","")))</f>
        <v>0</v>
      </c>
      <c r="UG4432" s="8">
        <f t="shared" si="352"/>
        <v>0</v>
      </c>
      <c r="UH4432" s="8">
        <f t="shared" si="353"/>
        <v>0</v>
      </c>
      <c r="UI4432" s="8">
        <f t="shared" si="354"/>
        <v>0</v>
      </c>
      <c r="UJ4432" s="8">
        <f t="shared" si="355"/>
        <v>0</v>
      </c>
      <c r="UK4432" s="8">
        <f t="shared" si="356"/>
        <v>0</v>
      </c>
    </row>
    <row r="4433" spans="2:557" x14ac:dyDescent="0.25">
      <c r="B4433" s="60">
        <v>4428</v>
      </c>
      <c r="UA4433" s="8">
        <f t="array" ref="UA4433">SUM(LEN($O4433:$PX4433))-SUM(LEN(SUBSTITUTE(UPPER($O4433:$PX4433),"R","")))</f>
        <v>0</v>
      </c>
      <c r="UB4433" s="8">
        <f t="array" ref="UB4433">SUM(LEN($O4433:$PX4433))-SUM(LEN(SUBSTITUTE(UPPER($O4433:$PX4433),"A","")))</f>
        <v>0</v>
      </c>
      <c r="UC4433" s="8">
        <f t="array" ref="UC4433">SUM(LEN($O4433:$PX4433))-SUM(LEN(SUBSTITUTE(UPPER($O4433:$PX4433),"P","")))</f>
        <v>0</v>
      </c>
      <c r="UG4433" s="8">
        <f t="shared" si="352"/>
        <v>0</v>
      </c>
      <c r="UH4433" s="8">
        <f t="shared" si="353"/>
        <v>0</v>
      </c>
      <c r="UI4433" s="8">
        <f t="shared" si="354"/>
        <v>0</v>
      </c>
      <c r="UJ4433" s="8">
        <f t="shared" si="355"/>
        <v>0</v>
      </c>
      <c r="UK4433" s="8">
        <f t="shared" si="356"/>
        <v>0</v>
      </c>
    </row>
    <row r="4434" spans="2:557" x14ac:dyDescent="0.25">
      <c r="B4434" s="60">
        <v>4429</v>
      </c>
      <c r="UA4434" s="8">
        <f t="array" ref="UA4434">SUM(LEN($O4434:$PX4434))-SUM(LEN(SUBSTITUTE(UPPER($O4434:$PX4434),"R","")))</f>
        <v>0</v>
      </c>
      <c r="UB4434" s="8">
        <f t="array" ref="UB4434">SUM(LEN($O4434:$PX4434))-SUM(LEN(SUBSTITUTE(UPPER($O4434:$PX4434),"A","")))</f>
        <v>0</v>
      </c>
      <c r="UC4434" s="8">
        <f t="array" ref="UC4434">SUM(LEN($O4434:$PX4434))-SUM(LEN(SUBSTITUTE(UPPER($O4434:$PX4434),"P","")))</f>
        <v>0</v>
      </c>
      <c r="UG4434" s="8">
        <f t="shared" si="352"/>
        <v>0</v>
      </c>
      <c r="UH4434" s="8">
        <f t="shared" si="353"/>
        <v>0</v>
      </c>
      <c r="UI4434" s="8">
        <f t="shared" si="354"/>
        <v>0</v>
      </c>
      <c r="UJ4434" s="8">
        <f t="shared" si="355"/>
        <v>0</v>
      </c>
      <c r="UK4434" s="8">
        <f t="shared" si="356"/>
        <v>0</v>
      </c>
    </row>
    <row r="4435" spans="2:557" x14ac:dyDescent="0.25">
      <c r="B4435" s="60">
        <v>4430</v>
      </c>
      <c r="UA4435" s="8">
        <f t="array" ref="UA4435">SUM(LEN($O4435:$PX4435))-SUM(LEN(SUBSTITUTE(UPPER($O4435:$PX4435),"R","")))</f>
        <v>0</v>
      </c>
      <c r="UB4435" s="8">
        <f t="array" ref="UB4435">SUM(LEN($O4435:$PX4435))-SUM(LEN(SUBSTITUTE(UPPER($O4435:$PX4435),"A","")))</f>
        <v>0</v>
      </c>
      <c r="UC4435" s="8">
        <f t="array" ref="UC4435">SUM(LEN($O4435:$PX4435))-SUM(LEN(SUBSTITUTE(UPPER($O4435:$PX4435),"P","")))</f>
        <v>0</v>
      </c>
      <c r="UG4435" s="8">
        <f t="shared" si="352"/>
        <v>0</v>
      </c>
      <c r="UH4435" s="8">
        <f t="shared" si="353"/>
        <v>0</v>
      </c>
      <c r="UI4435" s="8">
        <f t="shared" si="354"/>
        <v>0</v>
      </c>
      <c r="UJ4435" s="8">
        <f t="shared" si="355"/>
        <v>0</v>
      </c>
      <c r="UK4435" s="8">
        <f t="shared" si="356"/>
        <v>0</v>
      </c>
    </row>
    <row r="4436" spans="2:557" x14ac:dyDescent="0.25">
      <c r="B4436" s="60">
        <v>4431</v>
      </c>
      <c r="UA4436" s="8">
        <f t="array" ref="UA4436">SUM(LEN($O4436:$PX4436))-SUM(LEN(SUBSTITUTE(UPPER($O4436:$PX4436),"R","")))</f>
        <v>0</v>
      </c>
      <c r="UB4436" s="8">
        <f t="array" ref="UB4436">SUM(LEN($O4436:$PX4436))-SUM(LEN(SUBSTITUTE(UPPER($O4436:$PX4436),"A","")))</f>
        <v>0</v>
      </c>
      <c r="UC4436" s="8">
        <f t="array" ref="UC4436">SUM(LEN($O4436:$PX4436))-SUM(LEN(SUBSTITUTE(UPPER($O4436:$PX4436),"P","")))</f>
        <v>0</v>
      </c>
      <c r="UG4436" s="8">
        <f t="shared" si="352"/>
        <v>0</v>
      </c>
      <c r="UH4436" s="8">
        <f t="shared" si="353"/>
        <v>0</v>
      </c>
      <c r="UI4436" s="8">
        <f t="shared" si="354"/>
        <v>0</v>
      </c>
      <c r="UJ4436" s="8">
        <f t="shared" si="355"/>
        <v>0</v>
      </c>
      <c r="UK4436" s="8">
        <f t="shared" si="356"/>
        <v>0</v>
      </c>
    </row>
    <row r="4437" spans="2:557" x14ac:dyDescent="0.25">
      <c r="B4437" s="60">
        <v>4432</v>
      </c>
      <c r="UA4437" s="8">
        <f t="array" ref="UA4437">SUM(LEN($O4437:$PX4437))-SUM(LEN(SUBSTITUTE(UPPER($O4437:$PX4437),"R","")))</f>
        <v>0</v>
      </c>
      <c r="UB4437" s="8">
        <f t="array" ref="UB4437">SUM(LEN($O4437:$PX4437))-SUM(LEN(SUBSTITUTE(UPPER($O4437:$PX4437),"A","")))</f>
        <v>0</v>
      </c>
      <c r="UC4437" s="8">
        <f t="array" ref="UC4437">SUM(LEN($O4437:$PX4437))-SUM(LEN(SUBSTITUTE(UPPER($O4437:$PX4437),"P","")))</f>
        <v>0</v>
      </c>
      <c r="UG4437" s="8">
        <f t="shared" si="352"/>
        <v>0</v>
      </c>
      <c r="UH4437" s="8">
        <f t="shared" si="353"/>
        <v>0</v>
      </c>
      <c r="UI4437" s="8">
        <f t="shared" si="354"/>
        <v>0</v>
      </c>
      <c r="UJ4437" s="8">
        <f t="shared" si="355"/>
        <v>0</v>
      </c>
      <c r="UK4437" s="8">
        <f t="shared" si="356"/>
        <v>0</v>
      </c>
    </row>
    <row r="4438" spans="2:557" x14ac:dyDescent="0.25">
      <c r="B4438" s="60">
        <v>4433</v>
      </c>
      <c r="UA4438" s="8">
        <f t="array" ref="UA4438">SUM(LEN($O4438:$PX4438))-SUM(LEN(SUBSTITUTE(UPPER($O4438:$PX4438),"R","")))</f>
        <v>0</v>
      </c>
      <c r="UB4438" s="8">
        <f t="array" ref="UB4438">SUM(LEN($O4438:$PX4438))-SUM(LEN(SUBSTITUTE(UPPER($O4438:$PX4438),"A","")))</f>
        <v>0</v>
      </c>
      <c r="UC4438" s="8">
        <f t="array" ref="UC4438">SUM(LEN($O4438:$PX4438))-SUM(LEN(SUBSTITUTE(UPPER($O4438:$PX4438),"P","")))</f>
        <v>0</v>
      </c>
      <c r="UG4438" s="8">
        <f t="shared" si="352"/>
        <v>0</v>
      </c>
      <c r="UH4438" s="8">
        <f t="shared" si="353"/>
        <v>0</v>
      </c>
      <c r="UI4438" s="8">
        <f t="shared" si="354"/>
        <v>0</v>
      </c>
      <c r="UJ4438" s="8">
        <f t="shared" si="355"/>
        <v>0</v>
      </c>
      <c r="UK4438" s="8">
        <f t="shared" si="356"/>
        <v>0</v>
      </c>
    </row>
    <row r="4439" spans="2:557" x14ac:dyDescent="0.25">
      <c r="B4439" s="60">
        <v>4434</v>
      </c>
      <c r="UA4439" s="8">
        <f t="array" ref="UA4439">SUM(LEN($O4439:$PX4439))-SUM(LEN(SUBSTITUTE(UPPER($O4439:$PX4439),"R","")))</f>
        <v>0</v>
      </c>
      <c r="UB4439" s="8">
        <f t="array" ref="UB4439">SUM(LEN($O4439:$PX4439))-SUM(LEN(SUBSTITUTE(UPPER($O4439:$PX4439),"A","")))</f>
        <v>0</v>
      </c>
      <c r="UC4439" s="8">
        <f t="array" ref="UC4439">SUM(LEN($O4439:$PX4439))-SUM(LEN(SUBSTITUTE(UPPER($O4439:$PX4439),"P","")))</f>
        <v>0</v>
      </c>
      <c r="UG4439" s="8">
        <f t="shared" si="352"/>
        <v>0</v>
      </c>
      <c r="UH4439" s="8">
        <f t="shared" si="353"/>
        <v>0</v>
      </c>
      <c r="UI4439" s="8">
        <f t="shared" si="354"/>
        <v>0</v>
      </c>
      <c r="UJ4439" s="8">
        <f t="shared" si="355"/>
        <v>0</v>
      </c>
      <c r="UK4439" s="8">
        <f t="shared" si="356"/>
        <v>0</v>
      </c>
    </row>
    <row r="4440" spans="2:557" x14ac:dyDescent="0.25">
      <c r="B4440" s="60">
        <v>4435</v>
      </c>
      <c r="UA4440" s="8">
        <f t="array" ref="UA4440">SUM(LEN($O4440:$PX4440))-SUM(LEN(SUBSTITUTE(UPPER($O4440:$PX4440),"R","")))</f>
        <v>0</v>
      </c>
      <c r="UB4440" s="8">
        <f t="array" ref="UB4440">SUM(LEN($O4440:$PX4440))-SUM(LEN(SUBSTITUTE(UPPER($O4440:$PX4440),"A","")))</f>
        <v>0</v>
      </c>
      <c r="UC4440" s="8">
        <f t="array" ref="UC4440">SUM(LEN($O4440:$PX4440))-SUM(LEN(SUBSTITUTE(UPPER($O4440:$PX4440),"P","")))</f>
        <v>0</v>
      </c>
      <c r="UG4440" s="8">
        <f t="shared" si="352"/>
        <v>0</v>
      </c>
      <c r="UH4440" s="8">
        <f t="shared" si="353"/>
        <v>0</v>
      </c>
      <c r="UI4440" s="8">
        <f t="shared" si="354"/>
        <v>0</v>
      </c>
      <c r="UJ4440" s="8">
        <f t="shared" si="355"/>
        <v>0</v>
      </c>
      <c r="UK4440" s="8">
        <f t="shared" si="356"/>
        <v>0</v>
      </c>
    </row>
    <row r="4441" spans="2:557" x14ac:dyDescent="0.25">
      <c r="B4441" s="60">
        <v>4436</v>
      </c>
      <c r="UA4441" s="8">
        <f t="array" ref="UA4441">SUM(LEN($O4441:$PX4441))-SUM(LEN(SUBSTITUTE(UPPER($O4441:$PX4441),"R","")))</f>
        <v>0</v>
      </c>
      <c r="UB4441" s="8">
        <f t="array" ref="UB4441">SUM(LEN($O4441:$PX4441))-SUM(LEN(SUBSTITUTE(UPPER($O4441:$PX4441),"A","")))</f>
        <v>0</v>
      </c>
      <c r="UC4441" s="8">
        <f t="array" ref="UC4441">SUM(LEN($O4441:$PX4441))-SUM(LEN(SUBSTITUTE(UPPER($O4441:$PX4441),"P","")))</f>
        <v>0</v>
      </c>
      <c r="UG4441" s="8">
        <f t="shared" si="352"/>
        <v>0</v>
      </c>
      <c r="UH4441" s="8">
        <f t="shared" si="353"/>
        <v>0</v>
      </c>
      <c r="UI4441" s="8">
        <f t="shared" si="354"/>
        <v>0</v>
      </c>
      <c r="UJ4441" s="8">
        <f t="shared" si="355"/>
        <v>0</v>
      </c>
      <c r="UK4441" s="8">
        <f t="shared" si="356"/>
        <v>0</v>
      </c>
    </row>
    <row r="4442" spans="2:557" x14ac:dyDescent="0.25">
      <c r="B4442" s="60">
        <v>4437</v>
      </c>
      <c r="UA4442" s="8">
        <f t="array" ref="UA4442">SUM(LEN($O4442:$PX4442))-SUM(LEN(SUBSTITUTE(UPPER($O4442:$PX4442),"R","")))</f>
        <v>0</v>
      </c>
      <c r="UB4442" s="8">
        <f t="array" ref="UB4442">SUM(LEN($O4442:$PX4442))-SUM(LEN(SUBSTITUTE(UPPER($O4442:$PX4442),"A","")))</f>
        <v>0</v>
      </c>
      <c r="UC4442" s="8">
        <f t="array" ref="UC4442">SUM(LEN($O4442:$PX4442))-SUM(LEN(SUBSTITUTE(UPPER($O4442:$PX4442),"P","")))</f>
        <v>0</v>
      </c>
      <c r="UG4442" s="8">
        <f t="shared" si="352"/>
        <v>0</v>
      </c>
      <c r="UH4442" s="8">
        <f t="shared" si="353"/>
        <v>0</v>
      </c>
      <c r="UI4442" s="8">
        <f t="shared" si="354"/>
        <v>0</v>
      </c>
      <c r="UJ4442" s="8">
        <f t="shared" si="355"/>
        <v>0</v>
      </c>
      <c r="UK4442" s="8">
        <f t="shared" si="356"/>
        <v>0</v>
      </c>
    </row>
    <row r="4443" spans="2:557" x14ac:dyDescent="0.25">
      <c r="B4443" s="60">
        <v>4438</v>
      </c>
      <c r="UA4443" s="8">
        <f t="array" ref="UA4443">SUM(LEN($O4443:$PX4443))-SUM(LEN(SUBSTITUTE(UPPER($O4443:$PX4443),"R","")))</f>
        <v>0</v>
      </c>
      <c r="UB4443" s="8">
        <f t="array" ref="UB4443">SUM(LEN($O4443:$PX4443))-SUM(LEN(SUBSTITUTE(UPPER($O4443:$PX4443),"A","")))</f>
        <v>0</v>
      </c>
      <c r="UC4443" s="8">
        <f t="array" ref="UC4443">SUM(LEN($O4443:$PX4443))-SUM(LEN(SUBSTITUTE(UPPER($O4443:$PX4443),"P","")))</f>
        <v>0</v>
      </c>
      <c r="UG4443" s="8">
        <f t="shared" si="352"/>
        <v>0</v>
      </c>
      <c r="UH4443" s="8">
        <f t="shared" si="353"/>
        <v>0</v>
      </c>
      <c r="UI4443" s="8">
        <f t="shared" si="354"/>
        <v>0</v>
      </c>
      <c r="UJ4443" s="8">
        <f t="shared" si="355"/>
        <v>0</v>
      </c>
      <c r="UK4443" s="8">
        <f t="shared" si="356"/>
        <v>0</v>
      </c>
    </row>
    <row r="4444" spans="2:557" x14ac:dyDescent="0.25">
      <c r="B4444" s="60">
        <v>4439</v>
      </c>
      <c r="UA4444" s="8">
        <f t="array" ref="UA4444">SUM(LEN($O4444:$PX4444))-SUM(LEN(SUBSTITUTE(UPPER($O4444:$PX4444),"R","")))</f>
        <v>0</v>
      </c>
      <c r="UB4444" s="8">
        <f t="array" ref="UB4444">SUM(LEN($O4444:$PX4444))-SUM(LEN(SUBSTITUTE(UPPER($O4444:$PX4444),"A","")))</f>
        <v>0</v>
      </c>
      <c r="UC4444" s="8">
        <f t="array" ref="UC4444">SUM(LEN($O4444:$PX4444))-SUM(LEN(SUBSTITUTE(UPPER($O4444:$PX4444),"P","")))</f>
        <v>0</v>
      </c>
      <c r="UG4444" s="8">
        <f t="shared" si="352"/>
        <v>0</v>
      </c>
      <c r="UH4444" s="8">
        <f t="shared" si="353"/>
        <v>0</v>
      </c>
      <c r="UI4444" s="8">
        <f t="shared" si="354"/>
        <v>0</v>
      </c>
      <c r="UJ4444" s="8">
        <f t="shared" si="355"/>
        <v>0</v>
      </c>
      <c r="UK4444" s="8">
        <f t="shared" si="356"/>
        <v>0</v>
      </c>
    </row>
    <row r="4445" spans="2:557" x14ac:dyDescent="0.25">
      <c r="B4445" s="60">
        <v>4440</v>
      </c>
      <c r="UA4445" s="8">
        <f t="array" ref="UA4445">SUM(LEN($O4445:$PX4445))-SUM(LEN(SUBSTITUTE(UPPER($O4445:$PX4445),"R","")))</f>
        <v>0</v>
      </c>
      <c r="UB4445" s="8">
        <f t="array" ref="UB4445">SUM(LEN($O4445:$PX4445))-SUM(LEN(SUBSTITUTE(UPPER($O4445:$PX4445),"A","")))</f>
        <v>0</v>
      </c>
      <c r="UC4445" s="8">
        <f t="array" ref="UC4445">SUM(LEN($O4445:$PX4445))-SUM(LEN(SUBSTITUTE(UPPER($O4445:$PX4445),"P","")))</f>
        <v>0</v>
      </c>
      <c r="UG4445" s="8">
        <f t="shared" si="352"/>
        <v>0</v>
      </c>
      <c r="UH4445" s="8">
        <f t="shared" si="353"/>
        <v>0</v>
      </c>
      <c r="UI4445" s="8">
        <f t="shared" si="354"/>
        <v>0</v>
      </c>
      <c r="UJ4445" s="8">
        <f t="shared" si="355"/>
        <v>0</v>
      </c>
      <c r="UK4445" s="8">
        <f t="shared" si="356"/>
        <v>0</v>
      </c>
    </row>
    <row r="4446" spans="2:557" x14ac:dyDescent="0.25">
      <c r="B4446" s="60">
        <v>4441</v>
      </c>
      <c r="UA4446" s="8">
        <f t="array" ref="UA4446">SUM(LEN($O4446:$PX4446))-SUM(LEN(SUBSTITUTE(UPPER($O4446:$PX4446),"R","")))</f>
        <v>0</v>
      </c>
      <c r="UB4446" s="8">
        <f t="array" ref="UB4446">SUM(LEN($O4446:$PX4446))-SUM(LEN(SUBSTITUTE(UPPER($O4446:$PX4446),"A","")))</f>
        <v>0</v>
      </c>
      <c r="UC4446" s="8">
        <f t="array" ref="UC4446">SUM(LEN($O4446:$PX4446))-SUM(LEN(SUBSTITUTE(UPPER($O4446:$PX4446),"P","")))</f>
        <v>0</v>
      </c>
      <c r="UG4446" s="8">
        <f t="shared" si="352"/>
        <v>0</v>
      </c>
      <c r="UH4446" s="8">
        <f t="shared" si="353"/>
        <v>0</v>
      </c>
      <c r="UI4446" s="8">
        <f t="shared" si="354"/>
        <v>0</v>
      </c>
      <c r="UJ4446" s="8">
        <f t="shared" si="355"/>
        <v>0</v>
      </c>
      <c r="UK4446" s="8">
        <f t="shared" si="356"/>
        <v>0</v>
      </c>
    </row>
    <row r="4447" spans="2:557" x14ac:dyDescent="0.25">
      <c r="B4447" s="60">
        <v>4442</v>
      </c>
      <c r="UA4447" s="8">
        <f t="array" ref="UA4447">SUM(LEN($O4447:$PX4447))-SUM(LEN(SUBSTITUTE(UPPER($O4447:$PX4447),"R","")))</f>
        <v>0</v>
      </c>
      <c r="UB4447" s="8">
        <f t="array" ref="UB4447">SUM(LEN($O4447:$PX4447))-SUM(LEN(SUBSTITUTE(UPPER($O4447:$PX4447),"A","")))</f>
        <v>0</v>
      </c>
      <c r="UC4447" s="8">
        <f t="array" ref="UC4447">SUM(LEN($O4447:$PX4447))-SUM(LEN(SUBSTITUTE(UPPER($O4447:$PX4447),"P","")))</f>
        <v>0</v>
      </c>
      <c r="UG4447" s="8">
        <f t="shared" si="352"/>
        <v>0</v>
      </c>
      <c r="UH4447" s="8">
        <f t="shared" si="353"/>
        <v>0</v>
      </c>
      <c r="UI4447" s="8">
        <f t="shared" si="354"/>
        <v>0</v>
      </c>
      <c r="UJ4447" s="8">
        <f t="shared" si="355"/>
        <v>0</v>
      </c>
      <c r="UK4447" s="8">
        <f t="shared" si="356"/>
        <v>0</v>
      </c>
    </row>
    <row r="4448" spans="2:557" x14ac:dyDescent="0.25">
      <c r="B4448" s="60">
        <v>4443</v>
      </c>
      <c r="UA4448" s="8">
        <f t="array" ref="UA4448">SUM(LEN($O4448:$PX4448))-SUM(LEN(SUBSTITUTE(UPPER($O4448:$PX4448),"R","")))</f>
        <v>0</v>
      </c>
      <c r="UB4448" s="8">
        <f t="array" ref="UB4448">SUM(LEN($O4448:$PX4448))-SUM(LEN(SUBSTITUTE(UPPER($O4448:$PX4448),"A","")))</f>
        <v>0</v>
      </c>
      <c r="UC4448" s="8">
        <f t="array" ref="UC4448">SUM(LEN($O4448:$PX4448))-SUM(LEN(SUBSTITUTE(UPPER($O4448:$PX4448),"P","")))</f>
        <v>0</v>
      </c>
      <c r="UG4448" s="8">
        <f t="shared" si="352"/>
        <v>0</v>
      </c>
      <c r="UH4448" s="8">
        <f t="shared" si="353"/>
        <v>0</v>
      </c>
      <c r="UI4448" s="8">
        <f t="shared" si="354"/>
        <v>0</v>
      </c>
      <c r="UJ4448" s="8">
        <f t="shared" si="355"/>
        <v>0</v>
      </c>
      <c r="UK4448" s="8">
        <f t="shared" si="356"/>
        <v>0</v>
      </c>
    </row>
    <row r="4449" spans="2:557" x14ac:dyDescent="0.25">
      <c r="B4449" s="60">
        <v>4444</v>
      </c>
      <c r="UA4449" s="8">
        <f t="array" ref="UA4449">SUM(LEN($O4449:$PX4449))-SUM(LEN(SUBSTITUTE(UPPER($O4449:$PX4449),"R","")))</f>
        <v>0</v>
      </c>
      <c r="UB4449" s="8">
        <f t="array" ref="UB4449">SUM(LEN($O4449:$PX4449))-SUM(LEN(SUBSTITUTE(UPPER($O4449:$PX4449),"A","")))</f>
        <v>0</v>
      </c>
      <c r="UC4449" s="8">
        <f t="array" ref="UC4449">SUM(LEN($O4449:$PX4449))-SUM(LEN(SUBSTITUTE(UPPER($O4449:$PX4449),"P","")))</f>
        <v>0</v>
      </c>
      <c r="UG4449" s="8">
        <f t="shared" si="352"/>
        <v>0</v>
      </c>
      <c r="UH4449" s="8">
        <f t="shared" si="353"/>
        <v>0</v>
      </c>
      <c r="UI4449" s="8">
        <f t="shared" si="354"/>
        <v>0</v>
      </c>
      <c r="UJ4449" s="8">
        <f t="shared" si="355"/>
        <v>0</v>
      </c>
      <c r="UK4449" s="8">
        <f t="shared" si="356"/>
        <v>0</v>
      </c>
    </row>
    <row r="4450" spans="2:557" x14ac:dyDescent="0.25">
      <c r="B4450" s="60">
        <v>4445</v>
      </c>
      <c r="UA4450" s="8">
        <f t="array" ref="UA4450">SUM(LEN($O4450:$PX4450))-SUM(LEN(SUBSTITUTE(UPPER($O4450:$PX4450),"R","")))</f>
        <v>0</v>
      </c>
      <c r="UB4450" s="8">
        <f t="array" ref="UB4450">SUM(LEN($O4450:$PX4450))-SUM(LEN(SUBSTITUTE(UPPER($O4450:$PX4450),"A","")))</f>
        <v>0</v>
      </c>
      <c r="UC4450" s="8">
        <f t="array" ref="UC4450">SUM(LEN($O4450:$PX4450))-SUM(LEN(SUBSTITUTE(UPPER($O4450:$PX4450),"P","")))</f>
        <v>0</v>
      </c>
      <c r="UG4450" s="8">
        <f t="shared" si="352"/>
        <v>0</v>
      </c>
      <c r="UH4450" s="8">
        <f t="shared" si="353"/>
        <v>0</v>
      </c>
      <c r="UI4450" s="8">
        <f t="shared" si="354"/>
        <v>0</v>
      </c>
      <c r="UJ4450" s="8">
        <f t="shared" si="355"/>
        <v>0</v>
      </c>
      <c r="UK4450" s="8">
        <f t="shared" si="356"/>
        <v>0</v>
      </c>
    </row>
    <row r="4451" spans="2:557" x14ac:dyDescent="0.25">
      <c r="B4451" s="60">
        <v>4446</v>
      </c>
      <c r="UA4451" s="8">
        <f t="array" ref="UA4451">SUM(LEN($O4451:$PX4451))-SUM(LEN(SUBSTITUTE(UPPER($O4451:$PX4451),"R","")))</f>
        <v>0</v>
      </c>
      <c r="UB4451" s="8">
        <f t="array" ref="UB4451">SUM(LEN($O4451:$PX4451))-SUM(LEN(SUBSTITUTE(UPPER($O4451:$PX4451),"A","")))</f>
        <v>0</v>
      </c>
      <c r="UC4451" s="8">
        <f t="array" ref="UC4451">SUM(LEN($O4451:$PX4451))-SUM(LEN(SUBSTITUTE(UPPER($O4451:$PX4451),"P","")))</f>
        <v>0</v>
      </c>
      <c r="UG4451" s="8">
        <f t="shared" si="352"/>
        <v>0</v>
      </c>
      <c r="UH4451" s="8">
        <f t="shared" si="353"/>
        <v>0</v>
      </c>
      <c r="UI4451" s="8">
        <f t="shared" si="354"/>
        <v>0</v>
      </c>
      <c r="UJ4451" s="8">
        <f t="shared" si="355"/>
        <v>0</v>
      </c>
      <c r="UK4451" s="8">
        <f t="shared" si="356"/>
        <v>0</v>
      </c>
    </row>
    <row r="4452" spans="2:557" x14ac:dyDescent="0.25">
      <c r="B4452" s="60">
        <v>4447</v>
      </c>
      <c r="UA4452" s="8">
        <f t="array" ref="UA4452">SUM(LEN($O4452:$PX4452))-SUM(LEN(SUBSTITUTE(UPPER($O4452:$PX4452),"R","")))</f>
        <v>0</v>
      </c>
      <c r="UB4452" s="8">
        <f t="array" ref="UB4452">SUM(LEN($O4452:$PX4452))-SUM(LEN(SUBSTITUTE(UPPER($O4452:$PX4452),"A","")))</f>
        <v>0</v>
      </c>
      <c r="UC4452" s="8">
        <f t="array" ref="UC4452">SUM(LEN($O4452:$PX4452))-SUM(LEN(SUBSTITUTE(UPPER($O4452:$PX4452),"P","")))</f>
        <v>0</v>
      </c>
      <c r="UG4452" s="8">
        <f t="shared" si="352"/>
        <v>0</v>
      </c>
      <c r="UH4452" s="8">
        <f t="shared" si="353"/>
        <v>0</v>
      </c>
      <c r="UI4452" s="8">
        <f t="shared" si="354"/>
        <v>0</v>
      </c>
      <c r="UJ4452" s="8">
        <f t="shared" si="355"/>
        <v>0</v>
      </c>
      <c r="UK4452" s="8">
        <f t="shared" si="356"/>
        <v>0</v>
      </c>
    </row>
    <row r="4453" spans="2:557" x14ac:dyDescent="0.25">
      <c r="B4453" s="60">
        <v>4448</v>
      </c>
      <c r="UA4453" s="8">
        <f t="array" ref="UA4453">SUM(LEN($O4453:$PX4453))-SUM(LEN(SUBSTITUTE(UPPER($O4453:$PX4453),"R","")))</f>
        <v>0</v>
      </c>
      <c r="UB4453" s="8">
        <f t="array" ref="UB4453">SUM(LEN($O4453:$PX4453))-SUM(LEN(SUBSTITUTE(UPPER($O4453:$PX4453),"A","")))</f>
        <v>0</v>
      </c>
      <c r="UC4453" s="8">
        <f t="array" ref="UC4453">SUM(LEN($O4453:$PX4453))-SUM(LEN(SUBSTITUTE(UPPER($O4453:$PX4453),"P","")))</f>
        <v>0</v>
      </c>
      <c r="UG4453" s="8">
        <f t="shared" si="352"/>
        <v>0</v>
      </c>
      <c r="UH4453" s="8">
        <f t="shared" si="353"/>
        <v>0</v>
      </c>
      <c r="UI4453" s="8">
        <f t="shared" si="354"/>
        <v>0</v>
      </c>
      <c r="UJ4453" s="8">
        <f t="shared" si="355"/>
        <v>0</v>
      </c>
      <c r="UK4453" s="8">
        <f t="shared" si="356"/>
        <v>0</v>
      </c>
    </row>
    <row r="4454" spans="2:557" x14ac:dyDescent="0.25">
      <c r="B4454" s="60">
        <v>4449</v>
      </c>
      <c r="UA4454" s="8">
        <f t="array" ref="UA4454">SUM(LEN($O4454:$PX4454))-SUM(LEN(SUBSTITUTE(UPPER($O4454:$PX4454),"R","")))</f>
        <v>0</v>
      </c>
      <c r="UB4454" s="8">
        <f t="array" ref="UB4454">SUM(LEN($O4454:$PX4454))-SUM(LEN(SUBSTITUTE(UPPER($O4454:$PX4454),"A","")))</f>
        <v>0</v>
      </c>
      <c r="UC4454" s="8">
        <f t="array" ref="UC4454">SUM(LEN($O4454:$PX4454))-SUM(LEN(SUBSTITUTE(UPPER($O4454:$PX4454),"P","")))</f>
        <v>0</v>
      </c>
      <c r="UG4454" s="8">
        <f t="shared" si="352"/>
        <v>0</v>
      </c>
      <c r="UH4454" s="8">
        <f t="shared" si="353"/>
        <v>0</v>
      </c>
      <c r="UI4454" s="8">
        <f t="shared" si="354"/>
        <v>0</v>
      </c>
      <c r="UJ4454" s="8">
        <f t="shared" si="355"/>
        <v>0</v>
      </c>
      <c r="UK4454" s="8">
        <f t="shared" si="356"/>
        <v>0</v>
      </c>
    </row>
    <row r="4455" spans="2:557" x14ac:dyDescent="0.25">
      <c r="B4455" s="60">
        <v>4450</v>
      </c>
      <c r="UA4455" s="8">
        <f t="array" ref="UA4455">SUM(LEN($O4455:$PX4455))-SUM(LEN(SUBSTITUTE(UPPER($O4455:$PX4455),"R","")))</f>
        <v>0</v>
      </c>
      <c r="UB4455" s="8">
        <f t="array" ref="UB4455">SUM(LEN($O4455:$PX4455))-SUM(LEN(SUBSTITUTE(UPPER($O4455:$PX4455),"A","")))</f>
        <v>0</v>
      </c>
      <c r="UC4455" s="8">
        <f t="array" ref="UC4455">SUM(LEN($O4455:$PX4455))-SUM(LEN(SUBSTITUTE(UPPER($O4455:$PX4455),"P","")))</f>
        <v>0</v>
      </c>
      <c r="UG4455" s="8">
        <f t="shared" si="352"/>
        <v>0</v>
      </c>
      <c r="UH4455" s="8">
        <f t="shared" si="353"/>
        <v>0</v>
      </c>
      <c r="UI4455" s="8">
        <f t="shared" si="354"/>
        <v>0</v>
      </c>
      <c r="UJ4455" s="8">
        <f t="shared" si="355"/>
        <v>0</v>
      </c>
      <c r="UK4455" s="8">
        <f t="shared" si="356"/>
        <v>0</v>
      </c>
    </row>
    <row r="4456" spans="2:557" x14ac:dyDescent="0.25">
      <c r="B4456" s="60">
        <v>4451</v>
      </c>
      <c r="UA4456" s="8">
        <f t="array" ref="UA4456">SUM(LEN($O4456:$PX4456))-SUM(LEN(SUBSTITUTE(UPPER($O4456:$PX4456),"R","")))</f>
        <v>0</v>
      </c>
      <c r="UB4456" s="8">
        <f t="array" ref="UB4456">SUM(LEN($O4456:$PX4456))-SUM(LEN(SUBSTITUTE(UPPER($O4456:$PX4456),"A","")))</f>
        <v>0</v>
      </c>
      <c r="UC4456" s="8">
        <f t="array" ref="UC4456">SUM(LEN($O4456:$PX4456))-SUM(LEN(SUBSTITUTE(UPPER($O4456:$PX4456),"P","")))</f>
        <v>0</v>
      </c>
      <c r="UG4456" s="8">
        <f t="shared" si="352"/>
        <v>0</v>
      </c>
      <c r="UH4456" s="8">
        <f t="shared" si="353"/>
        <v>0</v>
      </c>
      <c r="UI4456" s="8">
        <f t="shared" si="354"/>
        <v>0</v>
      </c>
      <c r="UJ4456" s="8">
        <f t="shared" si="355"/>
        <v>0</v>
      </c>
      <c r="UK4456" s="8">
        <f t="shared" si="356"/>
        <v>0</v>
      </c>
    </row>
    <row r="4457" spans="2:557" x14ac:dyDescent="0.25">
      <c r="B4457" s="60">
        <v>4452</v>
      </c>
      <c r="UA4457" s="8">
        <f t="array" ref="UA4457">SUM(LEN($O4457:$PX4457))-SUM(LEN(SUBSTITUTE(UPPER($O4457:$PX4457),"R","")))</f>
        <v>0</v>
      </c>
      <c r="UB4457" s="8">
        <f t="array" ref="UB4457">SUM(LEN($O4457:$PX4457))-SUM(LEN(SUBSTITUTE(UPPER($O4457:$PX4457),"A","")))</f>
        <v>0</v>
      </c>
      <c r="UC4457" s="8">
        <f t="array" ref="UC4457">SUM(LEN($O4457:$PX4457))-SUM(LEN(SUBSTITUTE(UPPER($O4457:$PX4457),"P","")))</f>
        <v>0</v>
      </c>
      <c r="UG4457" s="8">
        <f t="shared" si="352"/>
        <v>0</v>
      </c>
      <c r="UH4457" s="8">
        <f t="shared" si="353"/>
        <v>0</v>
      </c>
      <c r="UI4457" s="8">
        <f t="shared" si="354"/>
        <v>0</v>
      </c>
      <c r="UJ4457" s="8">
        <f t="shared" si="355"/>
        <v>0</v>
      </c>
      <c r="UK4457" s="8">
        <f t="shared" si="356"/>
        <v>0</v>
      </c>
    </row>
    <row r="4458" spans="2:557" x14ac:dyDescent="0.25">
      <c r="B4458" s="60">
        <v>4453</v>
      </c>
      <c r="UA4458" s="8">
        <f t="array" ref="UA4458">SUM(LEN($O4458:$PX4458))-SUM(LEN(SUBSTITUTE(UPPER($O4458:$PX4458),"R","")))</f>
        <v>0</v>
      </c>
      <c r="UB4458" s="8">
        <f t="array" ref="UB4458">SUM(LEN($O4458:$PX4458))-SUM(LEN(SUBSTITUTE(UPPER($O4458:$PX4458),"A","")))</f>
        <v>0</v>
      </c>
      <c r="UC4458" s="8">
        <f t="array" ref="UC4458">SUM(LEN($O4458:$PX4458))-SUM(LEN(SUBSTITUTE(UPPER($O4458:$PX4458),"P","")))</f>
        <v>0</v>
      </c>
      <c r="UG4458" s="8">
        <f t="shared" si="352"/>
        <v>0</v>
      </c>
      <c r="UH4458" s="8">
        <f t="shared" si="353"/>
        <v>0</v>
      </c>
      <c r="UI4458" s="8">
        <f t="shared" si="354"/>
        <v>0</v>
      </c>
      <c r="UJ4458" s="8">
        <f t="shared" si="355"/>
        <v>0</v>
      </c>
      <c r="UK4458" s="8">
        <f t="shared" si="356"/>
        <v>0</v>
      </c>
    </row>
    <row r="4459" spans="2:557" x14ac:dyDescent="0.25">
      <c r="B4459" s="60">
        <v>4454</v>
      </c>
      <c r="UA4459" s="8">
        <f t="array" ref="UA4459">SUM(LEN($O4459:$PX4459))-SUM(LEN(SUBSTITUTE(UPPER($O4459:$PX4459),"R","")))</f>
        <v>0</v>
      </c>
      <c r="UB4459" s="8">
        <f t="array" ref="UB4459">SUM(LEN($O4459:$PX4459))-SUM(LEN(SUBSTITUTE(UPPER($O4459:$PX4459),"A","")))</f>
        <v>0</v>
      </c>
      <c r="UC4459" s="8">
        <f t="array" ref="UC4459">SUM(LEN($O4459:$PX4459))-SUM(LEN(SUBSTITUTE(UPPER($O4459:$PX4459),"P","")))</f>
        <v>0</v>
      </c>
      <c r="UG4459" s="8">
        <f t="shared" si="352"/>
        <v>0</v>
      </c>
      <c r="UH4459" s="8">
        <f t="shared" si="353"/>
        <v>0</v>
      </c>
      <c r="UI4459" s="8">
        <f t="shared" si="354"/>
        <v>0</v>
      </c>
      <c r="UJ4459" s="8">
        <f t="shared" si="355"/>
        <v>0</v>
      </c>
      <c r="UK4459" s="8">
        <f t="shared" si="356"/>
        <v>0</v>
      </c>
    </row>
    <row r="4460" spans="2:557" x14ac:dyDescent="0.25">
      <c r="B4460" s="60">
        <v>4455</v>
      </c>
      <c r="UA4460" s="8">
        <f t="array" ref="UA4460">SUM(LEN($O4460:$PX4460))-SUM(LEN(SUBSTITUTE(UPPER($O4460:$PX4460),"R","")))</f>
        <v>0</v>
      </c>
      <c r="UB4460" s="8">
        <f t="array" ref="UB4460">SUM(LEN($O4460:$PX4460))-SUM(LEN(SUBSTITUTE(UPPER($O4460:$PX4460),"A","")))</f>
        <v>0</v>
      </c>
      <c r="UC4460" s="8">
        <f t="array" ref="UC4460">SUM(LEN($O4460:$PX4460))-SUM(LEN(SUBSTITUTE(UPPER($O4460:$PX4460),"P","")))</f>
        <v>0</v>
      </c>
      <c r="UG4460" s="8">
        <f t="shared" si="352"/>
        <v>0</v>
      </c>
      <c r="UH4460" s="8">
        <f t="shared" si="353"/>
        <v>0</v>
      </c>
      <c r="UI4460" s="8">
        <f t="shared" si="354"/>
        <v>0</v>
      </c>
      <c r="UJ4460" s="8">
        <f t="shared" si="355"/>
        <v>0</v>
      </c>
      <c r="UK4460" s="8">
        <f t="shared" si="356"/>
        <v>0</v>
      </c>
    </row>
    <row r="4461" spans="2:557" x14ac:dyDescent="0.25">
      <c r="B4461" s="60">
        <v>4456</v>
      </c>
      <c r="UA4461" s="8">
        <f t="array" ref="UA4461">SUM(LEN($O4461:$PX4461))-SUM(LEN(SUBSTITUTE(UPPER($O4461:$PX4461),"R","")))</f>
        <v>0</v>
      </c>
      <c r="UB4461" s="8">
        <f t="array" ref="UB4461">SUM(LEN($O4461:$PX4461))-SUM(LEN(SUBSTITUTE(UPPER($O4461:$PX4461),"A","")))</f>
        <v>0</v>
      </c>
      <c r="UC4461" s="8">
        <f t="array" ref="UC4461">SUM(LEN($O4461:$PX4461))-SUM(LEN(SUBSTITUTE(UPPER($O4461:$PX4461),"P","")))</f>
        <v>0</v>
      </c>
      <c r="UG4461" s="8">
        <f t="shared" si="352"/>
        <v>0</v>
      </c>
      <c r="UH4461" s="8">
        <f t="shared" si="353"/>
        <v>0</v>
      </c>
      <c r="UI4461" s="8">
        <f t="shared" si="354"/>
        <v>0</v>
      </c>
      <c r="UJ4461" s="8">
        <f t="shared" si="355"/>
        <v>0</v>
      </c>
      <c r="UK4461" s="8">
        <f t="shared" si="356"/>
        <v>0</v>
      </c>
    </row>
    <row r="4462" spans="2:557" x14ac:dyDescent="0.25">
      <c r="B4462" s="60">
        <v>4457</v>
      </c>
      <c r="UA4462" s="8">
        <f t="array" ref="UA4462">SUM(LEN($O4462:$PX4462))-SUM(LEN(SUBSTITUTE(UPPER($O4462:$PX4462),"R","")))</f>
        <v>0</v>
      </c>
      <c r="UB4462" s="8">
        <f t="array" ref="UB4462">SUM(LEN($O4462:$PX4462))-SUM(LEN(SUBSTITUTE(UPPER($O4462:$PX4462),"A","")))</f>
        <v>0</v>
      </c>
      <c r="UC4462" s="8">
        <f t="array" ref="UC4462">SUM(LEN($O4462:$PX4462))-SUM(LEN(SUBSTITUTE(UPPER($O4462:$PX4462),"P","")))</f>
        <v>0</v>
      </c>
      <c r="UG4462" s="8">
        <f t="shared" si="352"/>
        <v>0</v>
      </c>
      <c r="UH4462" s="8">
        <f t="shared" si="353"/>
        <v>0</v>
      </c>
      <c r="UI4462" s="8">
        <f t="shared" si="354"/>
        <v>0</v>
      </c>
      <c r="UJ4462" s="8">
        <f t="shared" si="355"/>
        <v>0</v>
      </c>
      <c r="UK4462" s="8">
        <f t="shared" si="356"/>
        <v>0</v>
      </c>
    </row>
    <row r="4463" spans="2:557" x14ac:dyDescent="0.25">
      <c r="B4463" s="60">
        <v>4458</v>
      </c>
      <c r="UA4463" s="8">
        <f t="array" ref="UA4463">SUM(LEN($O4463:$PX4463))-SUM(LEN(SUBSTITUTE(UPPER($O4463:$PX4463),"R","")))</f>
        <v>0</v>
      </c>
      <c r="UB4463" s="8">
        <f t="array" ref="UB4463">SUM(LEN($O4463:$PX4463))-SUM(LEN(SUBSTITUTE(UPPER($O4463:$PX4463),"A","")))</f>
        <v>0</v>
      </c>
      <c r="UC4463" s="8">
        <f t="array" ref="UC4463">SUM(LEN($O4463:$PX4463))-SUM(LEN(SUBSTITUTE(UPPER($O4463:$PX4463),"P","")))</f>
        <v>0</v>
      </c>
      <c r="UG4463" s="8">
        <f t="shared" si="352"/>
        <v>0</v>
      </c>
      <c r="UH4463" s="8">
        <f t="shared" si="353"/>
        <v>0</v>
      </c>
      <c r="UI4463" s="8">
        <f t="shared" si="354"/>
        <v>0</v>
      </c>
      <c r="UJ4463" s="8">
        <f t="shared" si="355"/>
        <v>0</v>
      </c>
      <c r="UK4463" s="8">
        <f t="shared" si="356"/>
        <v>0</v>
      </c>
    </row>
    <row r="4464" spans="2:557" x14ac:dyDescent="0.25">
      <c r="B4464" s="60">
        <v>4459</v>
      </c>
      <c r="UA4464" s="8">
        <f t="array" ref="UA4464">SUM(LEN($O4464:$PX4464))-SUM(LEN(SUBSTITUTE(UPPER($O4464:$PX4464),"R","")))</f>
        <v>0</v>
      </c>
      <c r="UB4464" s="8">
        <f t="array" ref="UB4464">SUM(LEN($O4464:$PX4464))-SUM(LEN(SUBSTITUTE(UPPER($O4464:$PX4464),"A","")))</f>
        <v>0</v>
      </c>
      <c r="UC4464" s="8">
        <f t="array" ref="UC4464">SUM(LEN($O4464:$PX4464))-SUM(LEN(SUBSTITUTE(UPPER($O4464:$PX4464),"P","")))</f>
        <v>0</v>
      </c>
      <c r="UG4464" s="8">
        <f t="shared" si="352"/>
        <v>0</v>
      </c>
      <c r="UH4464" s="8">
        <f t="shared" si="353"/>
        <v>0</v>
      </c>
      <c r="UI4464" s="8">
        <f t="shared" si="354"/>
        <v>0</v>
      </c>
      <c r="UJ4464" s="8">
        <f t="shared" si="355"/>
        <v>0</v>
      </c>
      <c r="UK4464" s="8">
        <f t="shared" si="356"/>
        <v>0</v>
      </c>
    </row>
    <row r="4465" spans="2:557" x14ac:dyDescent="0.25">
      <c r="B4465" s="60">
        <v>4460</v>
      </c>
      <c r="UA4465" s="8">
        <f t="array" ref="UA4465">SUM(LEN($O4465:$PX4465))-SUM(LEN(SUBSTITUTE(UPPER($O4465:$PX4465),"R","")))</f>
        <v>0</v>
      </c>
      <c r="UB4465" s="8">
        <f t="array" ref="UB4465">SUM(LEN($O4465:$PX4465))-SUM(LEN(SUBSTITUTE(UPPER($O4465:$PX4465),"A","")))</f>
        <v>0</v>
      </c>
      <c r="UC4465" s="8">
        <f t="array" ref="UC4465">SUM(LEN($O4465:$PX4465))-SUM(LEN(SUBSTITUTE(UPPER($O4465:$PX4465),"P","")))</f>
        <v>0</v>
      </c>
      <c r="UG4465" s="8">
        <f t="shared" si="352"/>
        <v>0</v>
      </c>
      <c r="UH4465" s="8">
        <f t="shared" si="353"/>
        <v>0</v>
      </c>
      <c r="UI4465" s="8">
        <f t="shared" si="354"/>
        <v>0</v>
      </c>
      <c r="UJ4465" s="8">
        <f t="shared" si="355"/>
        <v>0</v>
      </c>
      <c r="UK4465" s="8">
        <f t="shared" si="356"/>
        <v>0</v>
      </c>
    </row>
    <row r="4466" spans="2:557" x14ac:dyDescent="0.25">
      <c r="B4466" s="60">
        <v>4461</v>
      </c>
      <c r="UA4466" s="8">
        <f t="array" ref="UA4466">SUM(LEN($O4466:$PX4466))-SUM(LEN(SUBSTITUTE(UPPER($O4466:$PX4466),"R","")))</f>
        <v>0</v>
      </c>
      <c r="UB4466" s="8">
        <f t="array" ref="UB4466">SUM(LEN($O4466:$PX4466))-SUM(LEN(SUBSTITUTE(UPPER($O4466:$PX4466),"A","")))</f>
        <v>0</v>
      </c>
      <c r="UC4466" s="8">
        <f t="array" ref="UC4466">SUM(LEN($O4466:$PX4466))-SUM(LEN(SUBSTITUTE(UPPER($O4466:$PX4466),"P","")))</f>
        <v>0</v>
      </c>
      <c r="UG4466" s="8">
        <f t="shared" si="352"/>
        <v>0</v>
      </c>
      <c r="UH4466" s="8">
        <f t="shared" si="353"/>
        <v>0</v>
      </c>
      <c r="UI4466" s="8">
        <f t="shared" si="354"/>
        <v>0</v>
      </c>
      <c r="UJ4466" s="8">
        <f t="shared" si="355"/>
        <v>0</v>
      </c>
      <c r="UK4466" s="8">
        <f t="shared" si="356"/>
        <v>0</v>
      </c>
    </row>
    <row r="4467" spans="2:557" x14ac:dyDescent="0.25">
      <c r="B4467" s="60">
        <v>4462</v>
      </c>
      <c r="UA4467" s="8">
        <f t="array" ref="UA4467">SUM(LEN($O4467:$PX4467))-SUM(LEN(SUBSTITUTE(UPPER($O4467:$PX4467),"R","")))</f>
        <v>0</v>
      </c>
      <c r="UB4467" s="8">
        <f t="array" ref="UB4467">SUM(LEN($O4467:$PX4467))-SUM(LEN(SUBSTITUTE(UPPER($O4467:$PX4467),"A","")))</f>
        <v>0</v>
      </c>
      <c r="UC4467" s="8">
        <f t="array" ref="UC4467">SUM(LEN($O4467:$PX4467))-SUM(LEN(SUBSTITUTE(UPPER($O4467:$PX4467),"P","")))</f>
        <v>0</v>
      </c>
      <c r="UG4467" s="8">
        <f t="shared" si="352"/>
        <v>0</v>
      </c>
      <c r="UH4467" s="8">
        <f t="shared" si="353"/>
        <v>0</v>
      </c>
      <c r="UI4467" s="8">
        <f t="shared" si="354"/>
        <v>0</v>
      </c>
      <c r="UJ4467" s="8">
        <f t="shared" si="355"/>
        <v>0</v>
      </c>
      <c r="UK4467" s="8">
        <f t="shared" si="356"/>
        <v>0</v>
      </c>
    </row>
    <row r="4468" spans="2:557" x14ac:dyDescent="0.25">
      <c r="B4468" s="60">
        <v>4463</v>
      </c>
      <c r="UA4468" s="8">
        <f t="array" ref="UA4468">SUM(LEN($O4468:$PX4468))-SUM(LEN(SUBSTITUTE(UPPER($O4468:$PX4468),"R","")))</f>
        <v>0</v>
      </c>
      <c r="UB4468" s="8">
        <f t="array" ref="UB4468">SUM(LEN($O4468:$PX4468))-SUM(LEN(SUBSTITUTE(UPPER($O4468:$PX4468),"A","")))</f>
        <v>0</v>
      </c>
      <c r="UC4468" s="8">
        <f t="array" ref="UC4468">SUM(LEN($O4468:$PX4468))-SUM(LEN(SUBSTITUTE(UPPER($O4468:$PX4468),"P","")))</f>
        <v>0</v>
      </c>
      <c r="UG4468" s="8">
        <f t="shared" si="352"/>
        <v>0</v>
      </c>
      <c r="UH4468" s="8">
        <f t="shared" si="353"/>
        <v>0</v>
      </c>
      <c r="UI4468" s="8">
        <f t="shared" si="354"/>
        <v>0</v>
      </c>
      <c r="UJ4468" s="8">
        <f t="shared" si="355"/>
        <v>0</v>
      </c>
      <c r="UK4468" s="8">
        <f t="shared" si="356"/>
        <v>0</v>
      </c>
    </row>
    <row r="4469" spans="2:557" x14ac:dyDescent="0.25">
      <c r="B4469" s="60">
        <v>4464</v>
      </c>
      <c r="UA4469" s="8">
        <f t="array" ref="UA4469">SUM(LEN($O4469:$PX4469))-SUM(LEN(SUBSTITUTE(UPPER($O4469:$PX4469),"R","")))</f>
        <v>0</v>
      </c>
      <c r="UB4469" s="8">
        <f t="array" ref="UB4469">SUM(LEN($O4469:$PX4469))-SUM(LEN(SUBSTITUTE(UPPER($O4469:$PX4469),"A","")))</f>
        <v>0</v>
      </c>
      <c r="UC4469" s="8">
        <f t="array" ref="UC4469">SUM(LEN($O4469:$PX4469))-SUM(LEN(SUBSTITUTE(UPPER($O4469:$PX4469),"P","")))</f>
        <v>0</v>
      </c>
      <c r="UG4469" s="8">
        <f t="shared" si="352"/>
        <v>0</v>
      </c>
      <c r="UH4469" s="8">
        <f t="shared" si="353"/>
        <v>0</v>
      </c>
      <c r="UI4469" s="8">
        <f t="shared" si="354"/>
        <v>0</v>
      </c>
      <c r="UJ4469" s="8">
        <f t="shared" si="355"/>
        <v>0</v>
      </c>
      <c r="UK4469" s="8">
        <f t="shared" si="356"/>
        <v>0</v>
      </c>
    </row>
    <row r="4470" spans="2:557" x14ac:dyDescent="0.25">
      <c r="B4470" s="60">
        <v>4465</v>
      </c>
      <c r="UA4470" s="8">
        <f t="array" ref="UA4470">SUM(LEN($O4470:$PX4470))-SUM(LEN(SUBSTITUTE(UPPER($O4470:$PX4470),"R","")))</f>
        <v>0</v>
      </c>
      <c r="UB4470" s="8">
        <f t="array" ref="UB4470">SUM(LEN($O4470:$PX4470))-SUM(LEN(SUBSTITUTE(UPPER($O4470:$PX4470),"A","")))</f>
        <v>0</v>
      </c>
      <c r="UC4470" s="8">
        <f t="array" ref="UC4470">SUM(LEN($O4470:$PX4470))-SUM(LEN(SUBSTITUTE(UPPER($O4470:$PX4470),"P","")))</f>
        <v>0</v>
      </c>
      <c r="UG4470" s="8">
        <f t="shared" si="352"/>
        <v>0</v>
      </c>
      <c r="UH4470" s="8">
        <f t="shared" si="353"/>
        <v>0</v>
      </c>
      <c r="UI4470" s="8">
        <f t="shared" si="354"/>
        <v>0</v>
      </c>
      <c r="UJ4470" s="8">
        <f t="shared" si="355"/>
        <v>0</v>
      </c>
      <c r="UK4470" s="8">
        <f t="shared" si="356"/>
        <v>0</v>
      </c>
    </row>
    <row r="4471" spans="2:557" x14ac:dyDescent="0.25">
      <c r="B4471" s="60">
        <v>4466</v>
      </c>
      <c r="UA4471" s="8">
        <f t="array" ref="UA4471">SUM(LEN($O4471:$PX4471))-SUM(LEN(SUBSTITUTE(UPPER($O4471:$PX4471),"R","")))</f>
        <v>0</v>
      </c>
      <c r="UB4471" s="8">
        <f t="array" ref="UB4471">SUM(LEN($O4471:$PX4471))-SUM(LEN(SUBSTITUTE(UPPER($O4471:$PX4471),"A","")))</f>
        <v>0</v>
      </c>
      <c r="UC4471" s="8">
        <f t="array" ref="UC4471">SUM(LEN($O4471:$PX4471))-SUM(LEN(SUBSTITUTE(UPPER($O4471:$PX4471),"P","")))</f>
        <v>0</v>
      </c>
      <c r="UG4471" s="8">
        <f t="shared" si="352"/>
        <v>0</v>
      </c>
      <c r="UH4471" s="8">
        <f t="shared" si="353"/>
        <v>0</v>
      </c>
      <c r="UI4471" s="8">
        <f t="shared" si="354"/>
        <v>0</v>
      </c>
      <c r="UJ4471" s="8">
        <f t="shared" si="355"/>
        <v>0</v>
      </c>
      <c r="UK4471" s="8">
        <f t="shared" si="356"/>
        <v>0</v>
      </c>
    </row>
    <row r="4472" spans="2:557" x14ac:dyDescent="0.25">
      <c r="B4472" s="60">
        <v>4467</v>
      </c>
      <c r="UA4472" s="8">
        <f t="array" ref="UA4472">SUM(LEN($O4472:$PX4472))-SUM(LEN(SUBSTITUTE(UPPER($O4472:$PX4472),"R","")))</f>
        <v>0</v>
      </c>
      <c r="UB4472" s="8">
        <f t="array" ref="UB4472">SUM(LEN($O4472:$PX4472))-SUM(LEN(SUBSTITUTE(UPPER($O4472:$PX4472),"A","")))</f>
        <v>0</v>
      </c>
      <c r="UC4472" s="8">
        <f t="array" ref="UC4472">SUM(LEN($O4472:$PX4472))-SUM(LEN(SUBSTITUTE(UPPER($O4472:$PX4472),"P","")))</f>
        <v>0</v>
      </c>
      <c r="UG4472" s="8">
        <f t="shared" si="352"/>
        <v>0</v>
      </c>
      <c r="UH4472" s="8">
        <f t="shared" si="353"/>
        <v>0</v>
      </c>
      <c r="UI4472" s="8">
        <f t="shared" si="354"/>
        <v>0</v>
      </c>
      <c r="UJ4472" s="8">
        <f t="shared" si="355"/>
        <v>0</v>
      </c>
      <c r="UK4472" s="8">
        <f t="shared" si="356"/>
        <v>0</v>
      </c>
    </row>
    <row r="4473" spans="2:557" x14ac:dyDescent="0.25">
      <c r="B4473" s="60">
        <v>4468</v>
      </c>
      <c r="UA4473" s="8">
        <f t="array" ref="UA4473">SUM(LEN($O4473:$PX4473))-SUM(LEN(SUBSTITUTE(UPPER($O4473:$PX4473),"R","")))</f>
        <v>0</v>
      </c>
      <c r="UB4473" s="8">
        <f t="array" ref="UB4473">SUM(LEN($O4473:$PX4473))-SUM(LEN(SUBSTITUTE(UPPER($O4473:$PX4473),"A","")))</f>
        <v>0</v>
      </c>
      <c r="UC4473" s="8">
        <f t="array" ref="UC4473">SUM(LEN($O4473:$PX4473))-SUM(LEN(SUBSTITUTE(UPPER($O4473:$PX4473),"P","")))</f>
        <v>0</v>
      </c>
      <c r="UG4473" s="8">
        <f t="shared" si="352"/>
        <v>0</v>
      </c>
      <c r="UH4473" s="8">
        <f t="shared" si="353"/>
        <v>0</v>
      </c>
      <c r="UI4473" s="8">
        <f t="shared" si="354"/>
        <v>0</v>
      </c>
      <c r="UJ4473" s="8">
        <f t="shared" si="355"/>
        <v>0</v>
      </c>
      <c r="UK4473" s="8">
        <f t="shared" si="356"/>
        <v>0</v>
      </c>
    </row>
    <row r="4474" spans="2:557" x14ac:dyDescent="0.25">
      <c r="B4474" s="60">
        <v>4469</v>
      </c>
      <c r="UA4474" s="8">
        <f t="array" ref="UA4474">SUM(LEN($O4474:$PX4474))-SUM(LEN(SUBSTITUTE(UPPER($O4474:$PX4474),"R","")))</f>
        <v>0</v>
      </c>
      <c r="UB4474" s="8">
        <f t="array" ref="UB4474">SUM(LEN($O4474:$PX4474))-SUM(LEN(SUBSTITUTE(UPPER($O4474:$PX4474),"A","")))</f>
        <v>0</v>
      </c>
      <c r="UC4474" s="8">
        <f t="array" ref="UC4474">SUM(LEN($O4474:$PX4474))-SUM(LEN(SUBSTITUTE(UPPER($O4474:$PX4474),"P","")))</f>
        <v>0</v>
      </c>
      <c r="UG4474" s="8">
        <f t="shared" si="352"/>
        <v>0</v>
      </c>
      <c r="UH4474" s="8">
        <f t="shared" si="353"/>
        <v>0</v>
      </c>
      <c r="UI4474" s="8">
        <f t="shared" si="354"/>
        <v>0</v>
      </c>
      <c r="UJ4474" s="8">
        <f t="shared" si="355"/>
        <v>0</v>
      </c>
      <c r="UK4474" s="8">
        <f t="shared" si="356"/>
        <v>0</v>
      </c>
    </row>
    <row r="4475" spans="2:557" x14ac:dyDescent="0.25">
      <c r="B4475" s="60">
        <v>4470</v>
      </c>
      <c r="UA4475" s="8">
        <f t="array" ref="UA4475">SUM(LEN($O4475:$PX4475))-SUM(LEN(SUBSTITUTE(UPPER($O4475:$PX4475),"R","")))</f>
        <v>0</v>
      </c>
      <c r="UB4475" s="8">
        <f t="array" ref="UB4475">SUM(LEN($O4475:$PX4475))-SUM(LEN(SUBSTITUTE(UPPER($O4475:$PX4475),"A","")))</f>
        <v>0</v>
      </c>
      <c r="UC4475" s="8">
        <f t="array" ref="UC4475">SUM(LEN($O4475:$PX4475))-SUM(LEN(SUBSTITUTE(UPPER($O4475:$PX4475),"P","")))</f>
        <v>0</v>
      </c>
      <c r="UG4475" s="8">
        <f t="shared" si="352"/>
        <v>0</v>
      </c>
      <c r="UH4475" s="8">
        <f t="shared" si="353"/>
        <v>0</v>
      </c>
      <c r="UI4475" s="8">
        <f t="shared" si="354"/>
        <v>0</v>
      </c>
      <c r="UJ4475" s="8">
        <f t="shared" si="355"/>
        <v>0</v>
      </c>
      <c r="UK4475" s="8">
        <f t="shared" si="356"/>
        <v>0</v>
      </c>
    </row>
    <row r="4476" spans="2:557" x14ac:dyDescent="0.25">
      <c r="B4476" s="60">
        <v>4471</v>
      </c>
      <c r="UA4476" s="8">
        <f t="array" ref="UA4476">SUM(LEN($O4476:$PX4476))-SUM(LEN(SUBSTITUTE(UPPER($O4476:$PX4476),"R","")))</f>
        <v>0</v>
      </c>
      <c r="UB4476" s="8">
        <f t="array" ref="UB4476">SUM(LEN($O4476:$PX4476))-SUM(LEN(SUBSTITUTE(UPPER($O4476:$PX4476),"A","")))</f>
        <v>0</v>
      </c>
      <c r="UC4476" s="8">
        <f t="array" ref="UC4476">SUM(LEN($O4476:$PX4476))-SUM(LEN(SUBSTITUTE(UPPER($O4476:$PX4476),"P","")))</f>
        <v>0</v>
      </c>
      <c r="UG4476" s="8">
        <f t="shared" si="352"/>
        <v>0</v>
      </c>
      <c r="UH4476" s="8">
        <f t="shared" si="353"/>
        <v>0</v>
      </c>
      <c r="UI4476" s="8">
        <f t="shared" si="354"/>
        <v>0</v>
      </c>
      <c r="UJ4476" s="8">
        <f t="shared" si="355"/>
        <v>0</v>
      </c>
      <c r="UK4476" s="8">
        <f t="shared" si="356"/>
        <v>0</v>
      </c>
    </row>
    <row r="4477" spans="2:557" x14ac:dyDescent="0.25">
      <c r="B4477" s="60">
        <v>4472</v>
      </c>
      <c r="UA4477" s="8">
        <f t="array" ref="UA4477">SUM(LEN($O4477:$PX4477))-SUM(LEN(SUBSTITUTE(UPPER($O4477:$PX4477),"R","")))</f>
        <v>0</v>
      </c>
      <c r="UB4477" s="8">
        <f t="array" ref="UB4477">SUM(LEN($O4477:$PX4477))-SUM(LEN(SUBSTITUTE(UPPER($O4477:$PX4477),"A","")))</f>
        <v>0</v>
      </c>
      <c r="UC4477" s="8">
        <f t="array" ref="UC4477">SUM(LEN($O4477:$PX4477))-SUM(LEN(SUBSTITUTE(UPPER($O4477:$PX4477),"P","")))</f>
        <v>0</v>
      </c>
      <c r="UG4477" s="8">
        <f t="shared" si="352"/>
        <v>0</v>
      </c>
      <c r="UH4477" s="8">
        <f t="shared" si="353"/>
        <v>0</v>
      </c>
      <c r="UI4477" s="8">
        <f t="shared" si="354"/>
        <v>0</v>
      </c>
      <c r="UJ4477" s="8">
        <f t="shared" si="355"/>
        <v>0</v>
      </c>
      <c r="UK4477" s="8">
        <f t="shared" si="356"/>
        <v>0</v>
      </c>
    </row>
    <row r="4478" spans="2:557" x14ac:dyDescent="0.25">
      <c r="B4478" s="60">
        <v>4473</v>
      </c>
      <c r="UA4478" s="8">
        <f t="array" ref="UA4478">SUM(LEN($O4478:$PX4478))-SUM(LEN(SUBSTITUTE(UPPER($O4478:$PX4478),"R","")))</f>
        <v>0</v>
      </c>
      <c r="UB4478" s="8">
        <f t="array" ref="UB4478">SUM(LEN($O4478:$PX4478))-SUM(LEN(SUBSTITUTE(UPPER($O4478:$PX4478),"A","")))</f>
        <v>0</v>
      </c>
      <c r="UC4478" s="8">
        <f t="array" ref="UC4478">SUM(LEN($O4478:$PX4478))-SUM(LEN(SUBSTITUTE(UPPER($O4478:$PX4478),"P","")))</f>
        <v>0</v>
      </c>
      <c r="UG4478" s="8">
        <f t="shared" si="352"/>
        <v>0</v>
      </c>
      <c r="UH4478" s="8">
        <f t="shared" si="353"/>
        <v>0</v>
      </c>
      <c r="UI4478" s="8">
        <f t="shared" si="354"/>
        <v>0</v>
      </c>
      <c r="UJ4478" s="8">
        <f t="shared" si="355"/>
        <v>0</v>
      </c>
      <c r="UK4478" s="8">
        <f t="shared" si="356"/>
        <v>0</v>
      </c>
    </row>
    <row r="4479" spans="2:557" x14ac:dyDescent="0.25">
      <c r="B4479" s="60">
        <v>4474</v>
      </c>
      <c r="UA4479" s="8">
        <f t="array" ref="UA4479">SUM(LEN($O4479:$PX4479))-SUM(LEN(SUBSTITUTE(UPPER($O4479:$PX4479),"R","")))</f>
        <v>0</v>
      </c>
      <c r="UB4479" s="8">
        <f t="array" ref="UB4479">SUM(LEN($O4479:$PX4479))-SUM(LEN(SUBSTITUTE(UPPER($O4479:$PX4479),"A","")))</f>
        <v>0</v>
      </c>
      <c r="UC4479" s="8">
        <f t="array" ref="UC4479">SUM(LEN($O4479:$PX4479))-SUM(LEN(SUBSTITUTE(UPPER($O4479:$PX4479),"P","")))</f>
        <v>0</v>
      </c>
      <c r="UG4479" s="8">
        <f t="shared" si="352"/>
        <v>0</v>
      </c>
      <c r="UH4479" s="8">
        <f t="shared" si="353"/>
        <v>0</v>
      </c>
      <c r="UI4479" s="8">
        <f t="shared" si="354"/>
        <v>0</v>
      </c>
      <c r="UJ4479" s="8">
        <f t="shared" si="355"/>
        <v>0</v>
      </c>
      <c r="UK4479" s="8">
        <f t="shared" si="356"/>
        <v>0</v>
      </c>
    </row>
    <row r="4480" spans="2:557" x14ac:dyDescent="0.25">
      <c r="B4480" s="60">
        <v>4475</v>
      </c>
      <c r="UA4480" s="8">
        <f t="array" ref="UA4480">SUM(LEN($O4480:$PX4480))-SUM(LEN(SUBSTITUTE(UPPER($O4480:$PX4480),"R","")))</f>
        <v>0</v>
      </c>
      <c r="UB4480" s="8">
        <f t="array" ref="UB4480">SUM(LEN($O4480:$PX4480))-SUM(LEN(SUBSTITUTE(UPPER($O4480:$PX4480),"A","")))</f>
        <v>0</v>
      </c>
      <c r="UC4480" s="8">
        <f t="array" ref="UC4480">SUM(LEN($O4480:$PX4480))-SUM(LEN(SUBSTITUTE(UPPER($O4480:$PX4480),"P","")))</f>
        <v>0</v>
      </c>
      <c r="UG4480" s="8">
        <f t="shared" si="352"/>
        <v>0</v>
      </c>
      <c r="UH4480" s="8">
        <f t="shared" si="353"/>
        <v>0</v>
      </c>
      <c r="UI4480" s="8">
        <f t="shared" si="354"/>
        <v>0</v>
      </c>
      <c r="UJ4480" s="8">
        <f t="shared" si="355"/>
        <v>0</v>
      </c>
      <c r="UK4480" s="8">
        <f t="shared" si="356"/>
        <v>0</v>
      </c>
    </row>
    <row r="4481" spans="2:557" x14ac:dyDescent="0.25">
      <c r="B4481" s="60">
        <v>4476</v>
      </c>
      <c r="UA4481" s="8">
        <f t="array" ref="UA4481">SUM(LEN($O4481:$PX4481))-SUM(LEN(SUBSTITUTE(UPPER($O4481:$PX4481),"R","")))</f>
        <v>0</v>
      </c>
      <c r="UB4481" s="8">
        <f t="array" ref="UB4481">SUM(LEN($O4481:$PX4481))-SUM(LEN(SUBSTITUTE(UPPER($O4481:$PX4481),"A","")))</f>
        <v>0</v>
      </c>
      <c r="UC4481" s="8">
        <f t="array" ref="UC4481">SUM(LEN($O4481:$PX4481))-SUM(LEN(SUBSTITUTE(UPPER($O4481:$PX4481),"P","")))</f>
        <v>0</v>
      </c>
      <c r="UG4481" s="8">
        <f t="shared" si="352"/>
        <v>0</v>
      </c>
      <c r="UH4481" s="8">
        <f t="shared" si="353"/>
        <v>0</v>
      </c>
      <c r="UI4481" s="8">
        <f t="shared" si="354"/>
        <v>0</v>
      </c>
      <c r="UJ4481" s="8">
        <f t="shared" si="355"/>
        <v>0</v>
      </c>
      <c r="UK4481" s="8">
        <f t="shared" si="356"/>
        <v>0</v>
      </c>
    </row>
    <row r="4482" spans="2:557" x14ac:dyDescent="0.25">
      <c r="B4482" s="60">
        <v>4477</v>
      </c>
      <c r="UA4482" s="8">
        <f t="array" ref="UA4482">SUM(LEN($O4482:$PX4482))-SUM(LEN(SUBSTITUTE(UPPER($O4482:$PX4482),"R","")))</f>
        <v>0</v>
      </c>
      <c r="UB4482" s="8">
        <f t="array" ref="UB4482">SUM(LEN($O4482:$PX4482))-SUM(LEN(SUBSTITUTE(UPPER($O4482:$PX4482),"A","")))</f>
        <v>0</v>
      </c>
      <c r="UC4482" s="8">
        <f t="array" ref="UC4482">SUM(LEN($O4482:$PX4482))-SUM(LEN(SUBSTITUTE(UPPER($O4482:$PX4482),"P","")))</f>
        <v>0</v>
      </c>
      <c r="UG4482" s="8">
        <f t="shared" si="352"/>
        <v>0</v>
      </c>
      <c r="UH4482" s="8">
        <f t="shared" si="353"/>
        <v>0</v>
      </c>
      <c r="UI4482" s="8">
        <f t="shared" si="354"/>
        <v>0</v>
      </c>
      <c r="UJ4482" s="8">
        <f t="shared" si="355"/>
        <v>0</v>
      </c>
      <c r="UK4482" s="8">
        <f t="shared" si="356"/>
        <v>0</v>
      </c>
    </row>
    <row r="4483" spans="2:557" x14ac:dyDescent="0.25">
      <c r="B4483" s="60">
        <v>4478</v>
      </c>
      <c r="UA4483" s="8">
        <f t="array" ref="UA4483">SUM(LEN($O4483:$PX4483))-SUM(LEN(SUBSTITUTE(UPPER($O4483:$PX4483),"R","")))</f>
        <v>0</v>
      </c>
      <c r="UB4483" s="8">
        <f t="array" ref="UB4483">SUM(LEN($O4483:$PX4483))-SUM(LEN(SUBSTITUTE(UPPER($O4483:$PX4483),"A","")))</f>
        <v>0</v>
      </c>
      <c r="UC4483" s="8">
        <f t="array" ref="UC4483">SUM(LEN($O4483:$PX4483))-SUM(LEN(SUBSTITUTE(UPPER($O4483:$PX4483),"P","")))</f>
        <v>0</v>
      </c>
      <c r="UG4483" s="8">
        <f t="shared" si="352"/>
        <v>0</v>
      </c>
      <c r="UH4483" s="8">
        <f t="shared" si="353"/>
        <v>0</v>
      </c>
      <c r="UI4483" s="8">
        <f t="shared" si="354"/>
        <v>0</v>
      </c>
      <c r="UJ4483" s="8">
        <f t="shared" si="355"/>
        <v>0</v>
      </c>
      <c r="UK4483" s="8">
        <f t="shared" si="356"/>
        <v>0</v>
      </c>
    </row>
    <row r="4484" spans="2:557" x14ac:dyDescent="0.25">
      <c r="B4484" s="60">
        <v>4479</v>
      </c>
      <c r="UA4484" s="8">
        <f t="array" ref="UA4484">SUM(LEN($O4484:$PX4484))-SUM(LEN(SUBSTITUTE(UPPER($O4484:$PX4484),"R","")))</f>
        <v>0</v>
      </c>
      <c r="UB4484" s="8">
        <f t="array" ref="UB4484">SUM(LEN($O4484:$PX4484))-SUM(LEN(SUBSTITUTE(UPPER($O4484:$PX4484),"A","")))</f>
        <v>0</v>
      </c>
      <c r="UC4484" s="8">
        <f t="array" ref="UC4484">SUM(LEN($O4484:$PX4484))-SUM(LEN(SUBSTITUTE(UPPER($O4484:$PX4484),"P","")))</f>
        <v>0</v>
      </c>
      <c r="UG4484" s="8">
        <f t="shared" si="352"/>
        <v>0</v>
      </c>
      <c r="UH4484" s="8">
        <f t="shared" si="353"/>
        <v>0</v>
      </c>
      <c r="UI4484" s="8">
        <f t="shared" si="354"/>
        <v>0</v>
      </c>
      <c r="UJ4484" s="8">
        <f t="shared" si="355"/>
        <v>0</v>
      </c>
      <c r="UK4484" s="8">
        <f t="shared" si="356"/>
        <v>0</v>
      </c>
    </row>
    <row r="4485" spans="2:557" x14ac:dyDescent="0.25">
      <c r="B4485" s="60">
        <v>4480</v>
      </c>
      <c r="UA4485" s="8">
        <f t="array" ref="UA4485">SUM(LEN($O4485:$PX4485))-SUM(LEN(SUBSTITUTE(UPPER($O4485:$PX4485),"R","")))</f>
        <v>0</v>
      </c>
      <c r="UB4485" s="8">
        <f t="array" ref="UB4485">SUM(LEN($O4485:$PX4485))-SUM(LEN(SUBSTITUTE(UPPER($O4485:$PX4485),"A","")))</f>
        <v>0</v>
      </c>
      <c r="UC4485" s="8">
        <f t="array" ref="UC4485">SUM(LEN($O4485:$PX4485))-SUM(LEN(SUBSTITUTE(UPPER($O4485:$PX4485),"P","")))</f>
        <v>0</v>
      </c>
      <c r="UG4485" s="8">
        <f t="shared" si="352"/>
        <v>0</v>
      </c>
      <c r="UH4485" s="8">
        <f t="shared" si="353"/>
        <v>0</v>
      </c>
      <c r="UI4485" s="8">
        <f t="shared" si="354"/>
        <v>0</v>
      </c>
      <c r="UJ4485" s="8">
        <f t="shared" si="355"/>
        <v>0</v>
      </c>
      <c r="UK4485" s="8">
        <f t="shared" si="356"/>
        <v>0</v>
      </c>
    </row>
    <row r="4486" spans="2:557" x14ac:dyDescent="0.25">
      <c r="B4486" s="60">
        <v>4481</v>
      </c>
      <c r="UA4486" s="8">
        <f t="array" ref="UA4486">SUM(LEN($O4486:$PX4486))-SUM(LEN(SUBSTITUTE(UPPER($O4486:$PX4486),"R","")))</f>
        <v>0</v>
      </c>
      <c r="UB4486" s="8">
        <f t="array" ref="UB4486">SUM(LEN($O4486:$PX4486))-SUM(LEN(SUBSTITUTE(UPPER($O4486:$PX4486),"A","")))</f>
        <v>0</v>
      </c>
      <c r="UC4486" s="8">
        <f t="array" ref="UC4486">SUM(LEN($O4486:$PX4486))-SUM(LEN(SUBSTITUTE(UPPER($O4486:$PX4486),"P","")))</f>
        <v>0</v>
      </c>
      <c r="UG4486" s="8">
        <f t="shared" si="352"/>
        <v>0</v>
      </c>
      <c r="UH4486" s="8">
        <f t="shared" si="353"/>
        <v>0</v>
      </c>
      <c r="UI4486" s="8">
        <f t="shared" si="354"/>
        <v>0</v>
      </c>
      <c r="UJ4486" s="8">
        <f t="shared" si="355"/>
        <v>0</v>
      </c>
      <c r="UK4486" s="8">
        <f t="shared" si="356"/>
        <v>0</v>
      </c>
    </row>
    <row r="4487" spans="2:557" x14ac:dyDescent="0.25">
      <c r="B4487" s="60">
        <v>4482</v>
      </c>
      <c r="UA4487" s="8">
        <f t="array" ref="UA4487">SUM(LEN($O4487:$PX4487))-SUM(LEN(SUBSTITUTE(UPPER($O4487:$PX4487),"R","")))</f>
        <v>0</v>
      </c>
      <c r="UB4487" s="8">
        <f t="array" ref="UB4487">SUM(LEN($O4487:$PX4487))-SUM(LEN(SUBSTITUTE(UPPER($O4487:$PX4487),"A","")))</f>
        <v>0</v>
      </c>
      <c r="UC4487" s="8">
        <f t="array" ref="UC4487">SUM(LEN($O4487:$PX4487))-SUM(LEN(SUBSTITUTE(UPPER($O4487:$PX4487),"P","")))</f>
        <v>0</v>
      </c>
      <c r="UG4487" s="8">
        <f t="shared" ref="UG4487:UG4550" si="357">SUM(UA4487:UF4487)</f>
        <v>0</v>
      </c>
      <c r="UH4487" s="8">
        <f t="shared" ref="UH4487:UH4550" si="358">IF(OR($G4487="Grade 1",$G4487="Grade 2",$G4487="Grade 3"),1,0)</f>
        <v>0</v>
      </c>
      <c r="UI4487" s="8">
        <f t="shared" ref="UI4487:UI4550" si="359">IF(OR($G4487="Grade 4",$G4487="Grade 5",$G4487="Grade 6"),1,0)</f>
        <v>0</v>
      </c>
      <c r="UJ4487" s="8">
        <f t="shared" ref="UJ4487:UJ4550" si="360">IF(OR($G4487="Grade 7",$G4487="Grade 8",$G4487="Grade 9"),1,0)</f>
        <v>0</v>
      </c>
      <c r="UK4487" s="8">
        <f t="shared" ref="UK4487:UK4550" si="361">IF(OR($G4487="Grade 10",$G4487="Grade 11",$G4487="Grade 12"),1,0)</f>
        <v>0</v>
      </c>
    </row>
    <row r="4488" spans="2:557" x14ac:dyDescent="0.25">
      <c r="B4488" s="60">
        <v>4483</v>
      </c>
      <c r="UA4488" s="8">
        <f t="array" ref="UA4488">SUM(LEN($O4488:$PX4488))-SUM(LEN(SUBSTITUTE(UPPER($O4488:$PX4488),"R","")))</f>
        <v>0</v>
      </c>
      <c r="UB4488" s="8">
        <f t="array" ref="UB4488">SUM(LEN($O4488:$PX4488))-SUM(LEN(SUBSTITUTE(UPPER($O4488:$PX4488),"A","")))</f>
        <v>0</v>
      </c>
      <c r="UC4488" s="8">
        <f t="array" ref="UC4488">SUM(LEN($O4488:$PX4488))-SUM(LEN(SUBSTITUTE(UPPER($O4488:$PX4488),"P","")))</f>
        <v>0</v>
      </c>
      <c r="UG4488" s="8">
        <f t="shared" si="357"/>
        <v>0</v>
      </c>
      <c r="UH4488" s="8">
        <f t="shared" si="358"/>
        <v>0</v>
      </c>
      <c r="UI4488" s="8">
        <f t="shared" si="359"/>
        <v>0</v>
      </c>
      <c r="UJ4488" s="8">
        <f t="shared" si="360"/>
        <v>0</v>
      </c>
      <c r="UK4488" s="8">
        <f t="shared" si="361"/>
        <v>0</v>
      </c>
    </row>
    <row r="4489" spans="2:557" x14ac:dyDescent="0.25">
      <c r="B4489" s="60">
        <v>4484</v>
      </c>
      <c r="UA4489" s="8">
        <f t="array" ref="UA4489">SUM(LEN($O4489:$PX4489))-SUM(LEN(SUBSTITUTE(UPPER($O4489:$PX4489),"R","")))</f>
        <v>0</v>
      </c>
      <c r="UB4489" s="8">
        <f t="array" ref="UB4489">SUM(LEN($O4489:$PX4489))-SUM(LEN(SUBSTITUTE(UPPER($O4489:$PX4489),"A","")))</f>
        <v>0</v>
      </c>
      <c r="UC4489" s="8">
        <f t="array" ref="UC4489">SUM(LEN($O4489:$PX4489))-SUM(LEN(SUBSTITUTE(UPPER($O4489:$PX4489),"P","")))</f>
        <v>0</v>
      </c>
      <c r="UG4489" s="8">
        <f t="shared" si="357"/>
        <v>0</v>
      </c>
      <c r="UH4489" s="8">
        <f t="shared" si="358"/>
        <v>0</v>
      </c>
      <c r="UI4489" s="8">
        <f t="shared" si="359"/>
        <v>0</v>
      </c>
      <c r="UJ4489" s="8">
        <f t="shared" si="360"/>
        <v>0</v>
      </c>
      <c r="UK4489" s="8">
        <f t="shared" si="361"/>
        <v>0</v>
      </c>
    </row>
    <row r="4490" spans="2:557" x14ac:dyDescent="0.25">
      <c r="B4490" s="60">
        <v>4485</v>
      </c>
      <c r="UA4490" s="8">
        <f t="array" ref="UA4490">SUM(LEN($O4490:$PX4490))-SUM(LEN(SUBSTITUTE(UPPER($O4490:$PX4490),"R","")))</f>
        <v>0</v>
      </c>
      <c r="UB4490" s="8">
        <f t="array" ref="UB4490">SUM(LEN($O4490:$PX4490))-SUM(LEN(SUBSTITUTE(UPPER($O4490:$PX4490),"A","")))</f>
        <v>0</v>
      </c>
      <c r="UC4490" s="8">
        <f t="array" ref="UC4490">SUM(LEN($O4490:$PX4490))-SUM(LEN(SUBSTITUTE(UPPER($O4490:$PX4490),"P","")))</f>
        <v>0</v>
      </c>
      <c r="UG4490" s="8">
        <f t="shared" si="357"/>
        <v>0</v>
      </c>
      <c r="UH4490" s="8">
        <f t="shared" si="358"/>
        <v>0</v>
      </c>
      <c r="UI4490" s="8">
        <f t="shared" si="359"/>
        <v>0</v>
      </c>
      <c r="UJ4490" s="8">
        <f t="shared" si="360"/>
        <v>0</v>
      </c>
      <c r="UK4490" s="8">
        <f t="shared" si="361"/>
        <v>0</v>
      </c>
    </row>
    <row r="4491" spans="2:557" x14ac:dyDescent="0.25">
      <c r="B4491" s="60">
        <v>4486</v>
      </c>
      <c r="UA4491" s="8">
        <f t="array" ref="UA4491">SUM(LEN($O4491:$PX4491))-SUM(LEN(SUBSTITUTE(UPPER($O4491:$PX4491),"R","")))</f>
        <v>0</v>
      </c>
      <c r="UB4491" s="8">
        <f t="array" ref="UB4491">SUM(LEN($O4491:$PX4491))-SUM(LEN(SUBSTITUTE(UPPER($O4491:$PX4491),"A","")))</f>
        <v>0</v>
      </c>
      <c r="UC4491" s="8">
        <f t="array" ref="UC4491">SUM(LEN($O4491:$PX4491))-SUM(LEN(SUBSTITUTE(UPPER($O4491:$PX4491),"P","")))</f>
        <v>0</v>
      </c>
      <c r="UG4491" s="8">
        <f t="shared" si="357"/>
        <v>0</v>
      </c>
      <c r="UH4491" s="8">
        <f t="shared" si="358"/>
        <v>0</v>
      </c>
      <c r="UI4491" s="8">
        <f t="shared" si="359"/>
        <v>0</v>
      </c>
      <c r="UJ4491" s="8">
        <f t="shared" si="360"/>
        <v>0</v>
      </c>
      <c r="UK4491" s="8">
        <f t="shared" si="361"/>
        <v>0</v>
      </c>
    </row>
    <row r="4492" spans="2:557" x14ac:dyDescent="0.25">
      <c r="B4492" s="60">
        <v>4487</v>
      </c>
      <c r="UA4492" s="8">
        <f t="array" ref="UA4492">SUM(LEN($O4492:$PX4492))-SUM(LEN(SUBSTITUTE(UPPER($O4492:$PX4492),"R","")))</f>
        <v>0</v>
      </c>
      <c r="UB4492" s="8">
        <f t="array" ref="UB4492">SUM(LEN($O4492:$PX4492))-SUM(LEN(SUBSTITUTE(UPPER($O4492:$PX4492),"A","")))</f>
        <v>0</v>
      </c>
      <c r="UC4492" s="8">
        <f t="array" ref="UC4492">SUM(LEN($O4492:$PX4492))-SUM(LEN(SUBSTITUTE(UPPER($O4492:$PX4492),"P","")))</f>
        <v>0</v>
      </c>
      <c r="UG4492" s="8">
        <f t="shared" si="357"/>
        <v>0</v>
      </c>
      <c r="UH4492" s="8">
        <f t="shared" si="358"/>
        <v>0</v>
      </c>
      <c r="UI4492" s="8">
        <f t="shared" si="359"/>
        <v>0</v>
      </c>
      <c r="UJ4492" s="8">
        <f t="shared" si="360"/>
        <v>0</v>
      </c>
      <c r="UK4492" s="8">
        <f t="shared" si="361"/>
        <v>0</v>
      </c>
    </row>
    <row r="4493" spans="2:557" x14ac:dyDescent="0.25">
      <c r="B4493" s="60">
        <v>4488</v>
      </c>
      <c r="UA4493" s="8">
        <f t="array" ref="UA4493">SUM(LEN($O4493:$PX4493))-SUM(LEN(SUBSTITUTE(UPPER($O4493:$PX4493),"R","")))</f>
        <v>0</v>
      </c>
      <c r="UB4493" s="8">
        <f t="array" ref="UB4493">SUM(LEN($O4493:$PX4493))-SUM(LEN(SUBSTITUTE(UPPER($O4493:$PX4493),"A","")))</f>
        <v>0</v>
      </c>
      <c r="UC4493" s="8">
        <f t="array" ref="UC4493">SUM(LEN($O4493:$PX4493))-SUM(LEN(SUBSTITUTE(UPPER($O4493:$PX4493),"P","")))</f>
        <v>0</v>
      </c>
      <c r="UG4493" s="8">
        <f t="shared" si="357"/>
        <v>0</v>
      </c>
      <c r="UH4493" s="8">
        <f t="shared" si="358"/>
        <v>0</v>
      </c>
      <c r="UI4493" s="8">
        <f t="shared" si="359"/>
        <v>0</v>
      </c>
      <c r="UJ4493" s="8">
        <f t="shared" si="360"/>
        <v>0</v>
      </c>
      <c r="UK4493" s="8">
        <f t="shared" si="361"/>
        <v>0</v>
      </c>
    </row>
    <row r="4494" spans="2:557" x14ac:dyDescent="0.25">
      <c r="B4494" s="60">
        <v>4489</v>
      </c>
      <c r="UA4494" s="8">
        <f t="array" ref="UA4494">SUM(LEN($O4494:$PX4494))-SUM(LEN(SUBSTITUTE(UPPER($O4494:$PX4494),"R","")))</f>
        <v>0</v>
      </c>
      <c r="UB4494" s="8">
        <f t="array" ref="UB4494">SUM(LEN($O4494:$PX4494))-SUM(LEN(SUBSTITUTE(UPPER($O4494:$PX4494),"A","")))</f>
        <v>0</v>
      </c>
      <c r="UC4494" s="8">
        <f t="array" ref="UC4494">SUM(LEN($O4494:$PX4494))-SUM(LEN(SUBSTITUTE(UPPER($O4494:$PX4494),"P","")))</f>
        <v>0</v>
      </c>
      <c r="UG4494" s="8">
        <f t="shared" si="357"/>
        <v>0</v>
      </c>
      <c r="UH4494" s="8">
        <f t="shared" si="358"/>
        <v>0</v>
      </c>
      <c r="UI4494" s="8">
        <f t="shared" si="359"/>
        <v>0</v>
      </c>
      <c r="UJ4494" s="8">
        <f t="shared" si="360"/>
        <v>0</v>
      </c>
      <c r="UK4494" s="8">
        <f t="shared" si="361"/>
        <v>0</v>
      </c>
    </row>
    <row r="4495" spans="2:557" x14ac:dyDescent="0.25">
      <c r="B4495" s="60">
        <v>4490</v>
      </c>
      <c r="UA4495" s="8">
        <f t="array" ref="UA4495">SUM(LEN($O4495:$PX4495))-SUM(LEN(SUBSTITUTE(UPPER($O4495:$PX4495),"R","")))</f>
        <v>0</v>
      </c>
      <c r="UB4495" s="8">
        <f t="array" ref="UB4495">SUM(LEN($O4495:$PX4495))-SUM(LEN(SUBSTITUTE(UPPER($O4495:$PX4495),"A","")))</f>
        <v>0</v>
      </c>
      <c r="UC4495" s="8">
        <f t="array" ref="UC4495">SUM(LEN($O4495:$PX4495))-SUM(LEN(SUBSTITUTE(UPPER($O4495:$PX4495),"P","")))</f>
        <v>0</v>
      </c>
      <c r="UG4495" s="8">
        <f t="shared" si="357"/>
        <v>0</v>
      </c>
      <c r="UH4495" s="8">
        <f t="shared" si="358"/>
        <v>0</v>
      </c>
      <c r="UI4495" s="8">
        <f t="shared" si="359"/>
        <v>0</v>
      </c>
      <c r="UJ4495" s="8">
        <f t="shared" si="360"/>
        <v>0</v>
      </c>
      <c r="UK4495" s="8">
        <f t="shared" si="361"/>
        <v>0</v>
      </c>
    </row>
    <row r="4496" spans="2:557" x14ac:dyDescent="0.25">
      <c r="B4496" s="60">
        <v>4491</v>
      </c>
      <c r="UA4496" s="8">
        <f t="array" ref="UA4496">SUM(LEN($O4496:$PX4496))-SUM(LEN(SUBSTITUTE(UPPER($O4496:$PX4496),"R","")))</f>
        <v>0</v>
      </c>
      <c r="UB4496" s="8">
        <f t="array" ref="UB4496">SUM(LEN($O4496:$PX4496))-SUM(LEN(SUBSTITUTE(UPPER($O4496:$PX4496),"A","")))</f>
        <v>0</v>
      </c>
      <c r="UC4496" s="8">
        <f t="array" ref="UC4496">SUM(LEN($O4496:$PX4496))-SUM(LEN(SUBSTITUTE(UPPER($O4496:$PX4496),"P","")))</f>
        <v>0</v>
      </c>
      <c r="UG4496" s="8">
        <f t="shared" si="357"/>
        <v>0</v>
      </c>
      <c r="UH4496" s="8">
        <f t="shared" si="358"/>
        <v>0</v>
      </c>
      <c r="UI4496" s="8">
        <f t="shared" si="359"/>
        <v>0</v>
      </c>
      <c r="UJ4496" s="8">
        <f t="shared" si="360"/>
        <v>0</v>
      </c>
      <c r="UK4496" s="8">
        <f t="shared" si="361"/>
        <v>0</v>
      </c>
    </row>
    <row r="4497" spans="2:557" x14ac:dyDescent="0.25">
      <c r="B4497" s="60">
        <v>4492</v>
      </c>
      <c r="UA4497" s="8">
        <f t="array" ref="UA4497">SUM(LEN($O4497:$PX4497))-SUM(LEN(SUBSTITUTE(UPPER($O4497:$PX4497),"R","")))</f>
        <v>0</v>
      </c>
      <c r="UB4497" s="8">
        <f t="array" ref="UB4497">SUM(LEN($O4497:$PX4497))-SUM(LEN(SUBSTITUTE(UPPER($O4497:$PX4497),"A","")))</f>
        <v>0</v>
      </c>
      <c r="UC4497" s="8">
        <f t="array" ref="UC4497">SUM(LEN($O4497:$PX4497))-SUM(LEN(SUBSTITUTE(UPPER($O4497:$PX4497),"P","")))</f>
        <v>0</v>
      </c>
      <c r="UG4497" s="8">
        <f t="shared" si="357"/>
        <v>0</v>
      </c>
      <c r="UH4497" s="8">
        <f t="shared" si="358"/>
        <v>0</v>
      </c>
      <c r="UI4497" s="8">
        <f t="shared" si="359"/>
        <v>0</v>
      </c>
      <c r="UJ4497" s="8">
        <f t="shared" si="360"/>
        <v>0</v>
      </c>
      <c r="UK4497" s="8">
        <f t="shared" si="361"/>
        <v>0</v>
      </c>
    </row>
    <row r="4498" spans="2:557" x14ac:dyDescent="0.25">
      <c r="B4498" s="60">
        <v>4493</v>
      </c>
      <c r="UA4498" s="8">
        <f t="array" ref="UA4498">SUM(LEN($O4498:$PX4498))-SUM(LEN(SUBSTITUTE(UPPER($O4498:$PX4498),"R","")))</f>
        <v>0</v>
      </c>
      <c r="UB4498" s="8">
        <f t="array" ref="UB4498">SUM(LEN($O4498:$PX4498))-SUM(LEN(SUBSTITUTE(UPPER($O4498:$PX4498),"A","")))</f>
        <v>0</v>
      </c>
      <c r="UC4498" s="8">
        <f t="array" ref="UC4498">SUM(LEN($O4498:$PX4498))-SUM(LEN(SUBSTITUTE(UPPER($O4498:$PX4498),"P","")))</f>
        <v>0</v>
      </c>
      <c r="UG4498" s="8">
        <f t="shared" si="357"/>
        <v>0</v>
      </c>
      <c r="UH4498" s="8">
        <f t="shared" si="358"/>
        <v>0</v>
      </c>
      <c r="UI4498" s="8">
        <f t="shared" si="359"/>
        <v>0</v>
      </c>
      <c r="UJ4498" s="8">
        <f t="shared" si="360"/>
        <v>0</v>
      </c>
      <c r="UK4498" s="8">
        <f t="shared" si="361"/>
        <v>0</v>
      </c>
    </row>
    <row r="4499" spans="2:557" x14ac:dyDescent="0.25">
      <c r="B4499" s="60">
        <v>4494</v>
      </c>
      <c r="UA4499" s="8">
        <f t="array" ref="UA4499">SUM(LEN($O4499:$PX4499))-SUM(LEN(SUBSTITUTE(UPPER($O4499:$PX4499),"R","")))</f>
        <v>0</v>
      </c>
      <c r="UB4499" s="8">
        <f t="array" ref="UB4499">SUM(LEN($O4499:$PX4499))-SUM(LEN(SUBSTITUTE(UPPER($O4499:$PX4499),"A","")))</f>
        <v>0</v>
      </c>
      <c r="UC4499" s="8">
        <f t="array" ref="UC4499">SUM(LEN($O4499:$PX4499))-SUM(LEN(SUBSTITUTE(UPPER($O4499:$PX4499),"P","")))</f>
        <v>0</v>
      </c>
      <c r="UG4499" s="8">
        <f t="shared" si="357"/>
        <v>0</v>
      </c>
      <c r="UH4499" s="8">
        <f t="shared" si="358"/>
        <v>0</v>
      </c>
      <c r="UI4499" s="8">
        <f t="shared" si="359"/>
        <v>0</v>
      </c>
      <c r="UJ4499" s="8">
        <f t="shared" si="360"/>
        <v>0</v>
      </c>
      <c r="UK4499" s="8">
        <f t="shared" si="361"/>
        <v>0</v>
      </c>
    </row>
    <row r="4500" spans="2:557" x14ac:dyDescent="0.25">
      <c r="B4500" s="60">
        <v>4495</v>
      </c>
      <c r="UA4500" s="8">
        <f t="array" ref="UA4500">SUM(LEN($O4500:$PX4500))-SUM(LEN(SUBSTITUTE(UPPER($O4500:$PX4500),"R","")))</f>
        <v>0</v>
      </c>
      <c r="UB4500" s="8">
        <f t="array" ref="UB4500">SUM(LEN($O4500:$PX4500))-SUM(LEN(SUBSTITUTE(UPPER($O4500:$PX4500),"A","")))</f>
        <v>0</v>
      </c>
      <c r="UC4500" s="8">
        <f t="array" ref="UC4500">SUM(LEN($O4500:$PX4500))-SUM(LEN(SUBSTITUTE(UPPER($O4500:$PX4500),"P","")))</f>
        <v>0</v>
      </c>
      <c r="UG4500" s="8">
        <f t="shared" si="357"/>
        <v>0</v>
      </c>
      <c r="UH4500" s="8">
        <f t="shared" si="358"/>
        <v>0</v>
      </c>
      <c r="UI4500" s="8">
        <f t="shared" si="359"/>
        <v>0</v>
      </c>
      <c r="UJ4500" s="8">
        <f t="shared" si="360"/>
        <v>0</v>
      </c>
      <c r="UK4500" s="8">
        <f t="shared" si="361"/>
        <v>0</v>
      </c>
    </row>
    <row r="4501" spans="2:557" x14ac:dyDescent="0.25">
      <c r="B4501" s="60">
        <v>4496</v>
      </c>
      <c r="UA4501" s="8">
        <f t="array" ref="UA4501">SUM(LEN($O4501:$PX4501))-SUM(LEN(SUBSTITUTE(UPPER($O4501:$PX4501),"R","")))</f>
        <v>0</v>
      </c>
      <c r="UB4501" s="8">
        <f t="array" ref="UB4501">SUM(LEN($O4501:$PX4501))-SUM(LEN(SUBSTITUTE(UPPER($O4501:$PX4501),"A","")))</f>
        <v>0</v>
      </c>
      <c r="UC4501" s="8">
        <f t="array" ref="UC4501">SUM(LEN($O4501:$PX4501))-SUM(LEN(SUBSTITUTE(UPPER($O4501:$PX4501),"P","")))</f>
        <v>0</v>
      </c>
      <c r="UG4501" s="8">
        <f t="shared" si="357"/>
        <v>0</v>
      </c>
      <c r="UH4501" s="8">
        <f t="shared" si="358"/>
        <v>0</v>
      </c>
      <c r="UI4501" s="8">
        <f t="shared" si="359"/>
        <v>0</v>
      </c>
      <c r="UJ4501" s="8">
        <f t="shared" si="360"/>
        <v>0</v>
      </c>
      <c r="UK4501" s="8">
        <f t="shared" si="361"/>
        <v>0</v>
      </c>
    </row>
    <row r="4502" spans="2:557" x14ac:dyDescent="0.25">
      <c r="B4502" s="60">
        <v>4497</v>
      </c>
      <c r="UA4502" s="8">
        <f t="array" ref="UA4502">SUM(LEN($O4502:$PX4502))-SUM(LEN(SUBSTITUTE(UPPER($O4502:$PX4502),"R","")))</f>
        <v>0</v>
      </c>
      <c r="UB4502" s="8">
        <f t="array" ref="UB4502">SUM(LEN($O4502:$PX4502))-SUM(LEN(SUBSTITUTE(UPPER($O4502:$PX4502),"A","")))</f>
        <v>0</v>
      </c>
      <c r="UC4502" s="8">
        <f t="array" ref="UC4502">SUM(LEN($O4502:$PX4502))-SUM(LEN(SUBSTITUTE(UPPER($O4502:$PX4502),"P","")))</f>
        <v>0</v>
      </c>
      <c r="UG4502" s="8">
        <f t="shared" si="357"/>
        <v>0</v>
      </c>
      <c r="UH4502" s="8">
        <f t="shared" si="358"/>
        <v>0</v>
      </c>
      <c r="UI4502" s="8">
        <f t="shared" si="359"/>
        <v>0</v>
      </c>
      <c r="UJ4502" s="8">
        <f t="shared" si="360"/>
        <v>0</v>
      </c>
      <c r="UK4502" s="8">
        <f t="shared" si="361"/>
        <v>0</v>
      </c>
    </row>
    <row r="4503" spans="2:557" x14ac:dyDescent="0.25">
      <c r="B4503" s="60">
        <v>4498</v>
      </c>
      <c r="UA4503" s="8">
        <f t="array" ref="UA4503">SUM(LEN($O4503:$PX4503))-SUM(LEN(SUBSTITUTE(UPPER($O4503:$PX4503),"R","")))</f>
        <v>0</v>
      </c>
      <c r="UB4503" s="8">
        <f t="array" ref="UB4503">SUM(LEN($O4503:$PX4503))-SUM(LEN(SUBSTITUTE(UPPER($O4503:$PX4503),"A","")))</f>
        <v>0</v>
      </c>
      <c r="UC4503" s="8">
        <f t="array" ref="UC4503">SUM(LEN($O4503:$PX4503))-SUM(LEN(SUBSTITUTE(UPPER($O4503:$PX4503),"P","")))</f>
        <v>0</v>
      </c>
      <c r="UG4503" s="8">
        <f t="shared" si="357"/>
        <v>0</v>
      </c>
      <c r="UH4503" s="8">
        <f t="shared" si="358"/>
        <v>0</v>
      </c>
      <c r="UI4503" s="8">
        <f t="shared" si="359"/>
        <v>0</v>
      </c>
      <c r="UJ4503" s="8">
        <f t="shared" si="360"/>
        <v>0</v>
      </c>
      <c r="UK4503" s="8">
        <f t="shared" si="361"/>
        <v>0</v>
      </c>
    </row>
    <row r="4504" spans="2:557" x14ac:dyDescent="0.25">
      <c r="B4504" s="60">
        <v>4499</v>
      </c>
      <c r="UA4504" s="8">
        <f t="array" ref="UA4504">SUM(LEN($O4504:$PX4504))-SUM(LEN(SUBSTITUTE(UPPER($O4504:$PX4504),"R","")))</f>
        <v>0</v>
      </c>
      <c r="UB4504" s="8">
        <f t="array" ref="UB4504">SUM(LEN($O4504:$PX4504))-SUM(LEN(SUBSTITUTE(UPPER($O4504:$PX4504),"A","")))</f>
        <v>0</v>
      </c>
      <c r="UC4504" s="8">
        <f t="array" ref="UC4504">SUM(LEN($O4504:$PX4504))-SUM(LEN(SUBSTITUTE(UPPER($O4504:$PX4504),"P","")))</f>
        <v>0</v>
      </c>
      <c r="UG4504" s="8">
        <f t="shared" si="357"/>
        <v>0</v>
      </c>
      <c r="UH4504" s="8">
        <f t="shared" si="358"/>
        <v>0</v>
      </c>
      <c r="UI4504" s="8">
        <f t="shared" si="359"/>
        <v>0</v>
      </c>
      <c r="UJ4504" s="8">
        <f t="shared" si="360"/>
        <v>0</v>
      </c>
      <c r="UK4504" s="8">
        <f t="shared" si="361"/>
        <v>0</v>
      </c>
    </row>
    <row r="4505" spans="2:557" x14ac:dyDescent="0.25">
      <c r="B4505" s="60">
        <v>4500</v>
      </c>
      <c r="UA4505" s="8">
        <f t="array" ref="UA4505">SUM(LEN($O4505:$PX4505))-SUM(LEN(SUBSTITUTE(UPPER($O4505:$PX4505),"R","")))</f>
        <v>0</v>
      </c>
      <c r="UB4505" s="8">
        <f t="array" ref="UB4505">SUM(LEN($O4505:$PX4505))-SUM(LEN(SUBSTITUTE(UPPER($O4505:$PX4505),"A","")))</f>
        <v>0</v>
      </c>
      <c r="UC4505" s="8">
        <f t="array" ref="UC4505">SUM(LEN($O4505:$PX4505))-SUM(LEN(SUBSTITUTE(UPPER($O4505:$PX4505),"P","")))</f>
        <v>0</v>
      </c>
      <c r="UG4505" s="8">
        <f t="shared" si="357"/>
        <v>0</v>
      </c>
      <c r="UH4505" s="8">
        <f t="shared" si="358"/>
        <v>0</v>
      </c>
      <c r="UI4505" s="8">
        <f t="shared" si="359"/>
        <v>0</v>
      </c>
      <c r="UJ4505" s="8">
        <f t="shared" si="360"/>
        <v>0</v>
      </c>
      <c r="UK4505" s="8">
        <f t="shared" si="361"/>
        <v>0</v>
      </c>
    </row>
    <row r="4506" spans="2:557" x14ac:dyDescent="0.25">
      <c r="B4506" s="60">
        <v>4501</v>
      </c>
      <c r="UA4506" s="8">
        <f t="array" ref="UA4506">SUM(LEN($O4506:$PX4506))-SUM(LEN(SUBSTITUTE(UPPER($O4506:$PX4506),"R","")))</f>
        <v>0</v>
      </c>
      <c r="UB4506" s="8">
        <f t="array" ref="UB4506">SUM(LEN($O4506:$PX4506))-SUM(LEN(SUBSTITUTE(UPPER($O4506:$PX4506),"A","")))</f>
        <v>0</v>
      </c>
      <c r="UC4506" s="8">
        <f t="array" ref="UC4506">SUM(LEN($O4506:$PX4506))-SUM(LEN(SUBSTITUTE(UPPER($O4506:$PX4506),"P","")))</f>
        <v>0</v>
      </c>
      <c r="UG4506" s="8">
        <f t="shared" si="357"/>
        <v>0</v>
      </c>
      <c r="UH4506" s="8">
        <f t="shared" si="358"/>
        <v>0</v>
      </c>
      <c r="UI4506" s="8">
        <f t="shared" si="359"/>
        <v>0</v>
      </c>
      <c r="UJ4506" s="8">
        <f t="shared" si="360"/>
        <v>0</v>
      </c>
      <c r="UK4506" s="8">
        <f t="shared" si="361"/>
        <v>0</v>
      </c>
    </row>
    <row r="4507" spans="2:557" x14ac:dyDescent="0.25">
      <c r="B4507" s="60">
        <v>4502</v>
      </c>
      <c r="UA4507" s="8">
        <f t="array" ref="UA4507">SUM(LEN($O4507:$PX4507))-SUM(LEN(SUBSTITUTE(UPPER($O4507:$PX4507),"R","")))</f>
        <v>0</v>
      </c>
      <c r="UB4507" s="8">
        <f t="array" ref="UB4507">SUM(LEN($O4507:$PX4507))-SUM(LEN(SUBSTITUTE(UPPER($O4507:$PX4507),"A","")))</f>
        <v>0</v>
      </c>
      <c r="UC4507" s="8">
        <f t="array" ref="UC4507">SUM(LEN($O4507:$PX4507))-SUM(LEN(SUBSTITUTE(UPPER($O4507:$PX4507),"P","")))</f>
        <v>0</v>
      </c>
      <c r="UG4507" s="8">
        <f t="shared" si="357"/>
        <v>0</v>
      </c>
      <c r="UH4507" s="8">
        <f t="shared" si="358"/>
        <v>0</v>
      </c>
      <c r="UI4507" s="8">
        <f t="shared" si="359"/>
        <v>0</v>
      </c>
      <c r="UJ4507" s="8">
        <f t="shared" si="360"/>
        <v>0</v>
      </c>
      <c r="UK4507" s="8">
        <f t="shared" si="361"/>
        <v>0</v>
      </c>
    </row>
    <row r="4508" spans="2:557" x14ac:dyDescent="0.25">
      <c r="B4508" s="60">
        <v>4503</v>
      </c>
      <c r="UA4508" s="8">
        <f t="array" ref="UA4508">SUM(LEN($O4508:$PX4508))-SUM(LEN(SUBSTITUTE(UPPER($O4508:$PX4508),"R","")))</f>
        <v>0</v>
      </c>
      <c r="UB4508" s="8">
        <f t="array" ref="UB4508">SUM(LEN($O4508:$PX4508))-SUM(LEN(SUBSTITUTE(UPPER($O4508:$PX4508),"A","")))</f>
        <v>0</v>
      </c>
      <c r="UC4508" s="8">
        <f t="array" ref="UC4508">SUM(LEN($O4508:$PX4508))-SUM(LEN(SUBSTITUTE(UPPER($O4508:$PX4508),"P","")))</f>
        <v>0</v>
      </c>
      <c r="UG4508" s="8">
        <f t="shared" si="357"/>
        <v>0</v>
      </c>
      <c r="UH4508" s="8">
        <f t="shared" si="358"/>
        <v>0</v>
      </c>
      <c r="UI4508" s="8">
        <f t="shared" si="359"/>
        <v>0</v>
      </c>
      <c r="UJ4508" s="8">
        <f t="shared" si="360"/>
        <v>0</v>
      </c>
      <c r="UK4508" s="8">
        <f t="shared" si="361"/>
        <v>0</v>
      </c>
    </row>
    <row r="4509" spans="2:557" x14ac:dyDescent="0.25">
      <c r="B4509" s="60">
        <v>4504</v>
      </c>
      <c r="UA4509" s="8">
        <f t="array" ref="UA4509">SUM(LEN($O4509:$PX4509))-SUM(LEN(SUBSTITUTE(UPPER($O4509:$PX4509),"R","")))</f>
        <v>0</v>
      </c>
      <c r="UB4509" s="8">
        <f t="array" ref="UB4509">SUM(LEN($O4509:$PX4509))-SUM(LEN(SUBSTITUTE(UPPER($O4509:$PX4509),"A","")))</f>
        <v>0</v>
      </c>
      <c r="UC4509" s="8">
        <f t="array" ref="UC4509">SUM(LEN($O4509:$PX4509))-SUM(LEN(SUBSTITUTE(UPPER($O4509:$PX4509),"P","")))</f>
        <v>0</v>
      </c>
      <c r="UG4509" s="8">
        <f t="shared" si="357"/>
        <v>0</v>
      </c>
      <c r="UH4509" s="8">
        <f t="shared" si="358"/>
        <v>0</v>
      </c>
      <c r="UI4509" s="8">
        <f t="shared" si="359"/>
        <v>0</v>
      </c>
      <c r="UJ4509" s="8">
        <f t="shared" si="360"/>
        <v>0</v>
      </c>
      <c r="UK4509" s="8">
        <f t="shared" si="361"/>
        <v>0</v>
      </c>
    </row>
    <row r="4510" spans="2:557" x14ac:dyDescent="0.25">
      <c r="B4510" s="60">
        <v>4505</v>
      </c>
      <c r="UA4510" s="8">
        <f t="array" ref="UA4510">SUM(LEN($O4510:$PX4510))-SUM(LEN(SUBSTITUTE(UPPER($O4510:$PX4510),"R","")))</f>
        <v>0</v>
      </c>
      <c r="UB4510" s="8">
        <f t="array" ref="UB4510">SUM(LEN($O4510:$PX4510))-SUM(LEN(SUBSTITUTE(UPPER($O4510:$PX4510),"A","")))</f>
        <v>0</v>
      </c>
      <c r="UC4510" s="8">
        <f t="array" ref="UC4510">SUM(LEN($O4510:$PX4510))-SUM(LEN(SUBSTITUTE(UPPER($O4510:$PX4510),"P","")))</f>
        <v>0</v>
      </c>
      <c r="UG4510" s="8">
        <f t="shared" si="357"/>
        <v>0</v>
      </c>
      <c r="UH4510" s="8">
        <f t="shared" si="358"/>
        <v>0</v>
      </c>
      <c r="UI4510" s="8">
        <f t="shared" si="359"/>
        <v>0</v>
      </c>
      <c r="UJ4510" s="8">
        <f t="shared" si="360"/>
        <v>0</v>
      </c>
      <c r="UK4510" s="8">
        <f t="shared" si="361"/>
        <v>0</v>
      </c>
    </row>
    <row r="4511" spans="2:557" x14ac:dyDescent="0.25">
      <c r="B4511" s="60">
        <v>4506</v>
      </c>
      <c r="UA4511" s="8">
        <f t="array" ref="UA4511">SUM(LEN($O4511:$PX4511))-SUM(LEN(SUBSTITUTE(UPPER($O4511:$PX4511),"R","")))</f>
        <v>0</v>
      </c>
      <c r="UB4511" s="8">
        <f t="array" ref="UB4511">SUM(LEN($O4511:$PX4511))-SUM(LEN(SUBSTITUTE(UPPER($O4511:$PX4511),"A","")))</f>
        <v>0</v>
      </c>
      <c r="UC4511" s="8">
        <f t="array" ref="UC4511">SUM(LEN($O4511:$PX4511))-SUM(LEN(SUBSTITUTE(UPPER($O4511:$PX4511),"P","")))</f>
        <v>0</v>
      </c>
      <c r="UG4511" s="8">
        <f t="shared" si="357"/>
        <v>0</v>
      </c>
      <c r="UH4511" s="8">
        <f t="shared" si="358"/>
        <v>0</v>
      </c>
      <c r="UI4511" s="8">
        <f t="shared" si="359"/>
        <v>0</v>
      </c>
      <c r="UJ4511" s="8">
        <f t="shared" si="360"/>
        <v>0</v>
      </c>
      <c r="UK4511" s="8">
        <f t="shared" si="361"/>
        <v>0</v>
      </c>
    </row>
    <row r="4512" spans="2:557" x14ac:dyDescent="0.25">
      <c r="B4512" s="60">
        <v>4507</v>
      </c>
      <c r="UA4512" s="8">
        <f t="array" ref="UA4512">SUM(LEN($O4512:$PX4512))-SUM(LEN(SUBSTITUTE(UPPER($O4512:$PX4512),"R","")))</f>
        <v>0</v>
      </c>
      <c r="UB4512" s="8">
        <f t="array" ref="UB4512">SUM(LEN($O4512:$PX4512))-SUM(LEN(SUBSTITUTE(UPPER($O4512:$PX4512),"A","")))</f>
        <v>0</v>
      </c>
      <c r="UC4512" s="8">
        <f t="array" ref="UC4512">SUM(LEN($O4512:$PX4512))-SUM(LEN(SUBSTITUTE(UPPER($O4512:$PX4512),"P","")))</f>
        <v>0</v>
      </c>
      <c r="UG4512" s="8">
        <f t="shared" si="357"/>
        <v>0</v>
      </c>
      <c r="UH4512" s="8">
        <f t="shared" si="358"/>
        <v>0</v>
      </c>
      <c r="UI4512" s="8">
        <f t="shared" si="359"/>
        <v>0</v>
      </c>
      <c r="UJ4512" s="8">
        <f t="shared" si="360"/>
        <v>0</v>
      </c>
      <c r="UK4512" s="8">
        <f t="shared" si="361"/>
        <v>0</v>
      </c>
    </row>
    <row r="4513" spans="2:557" x14ac:dyDescent="0.25">
      <c r="B4513" s="60">
        <v>4508</v>
      </c>
      <c r="UA4513" s="8">
        <f t="array" ref="UA4513">SUM(LEN($O4513:$PX4513))-SUM(LEN(SUBSTITUTE(UPPER($O4513:$PX4513),"R","")))</f>
        <v>0</v>
      </c>
      <c r="UB4513" s="8">
        <f t="array" ref="UB4513">SUM(LEN($O4513:$PX4513))-SUM(LEN(SUBSTITUTE(UPPER($O4513:$PX4513),"A","")))</f>
        <v>0</v>
      </c>
      <c r="UC4513" s="8">
        <f t="array" ref="UC4513">SUM(LEN($O4513:$PX4513))-SUM(LEN(SUBSTITUTE(UPPER($O4513:$PX4513),"P","")))</f>
        <v>0</v>
      </c>
      <c r="UG4513" s="8">
        <f t="shared" si="357"/>
        <v>0</v>
      </c>
      <c r="UH4513" s="8">
        <f t="shared" si="358"/>
        <v>0</v>
      </c>
      <c r="UI4513" s="8">
        <f t="shared" si="359"/>
        <v>0</v>
      </c>
      <c r="UJ4513" s="8">
        <f t="shared" si="360"/>
        <v>0</v>
      </c>
      <c r="UK4513" s="8">
        <f t="shared" si="361"/>
        <v>0</v>
      </c>
    </row>
    <row r="4514" spans="2:557" x14ac:dyDescent="0.25">
      <c r="B4514" s="60">
        <v>4509</v>
      </c>
      <c r="UA4514" s="8">
        <f t="array" ref="UA4514">SUM(LEN($O4514:$PX4514))-SUM(LEN(SUBSTITUTE(UPPER($O4514:$PX4514),"R","")))</f>
        <v>0</v>
      </c>
      <c r="UB4514" s="8">
        <f t="array" ref="UB4514">SUM(LEN($O4514:$PX4514))-SUM(LEN(SUBSTITUTE(UPPER($O4514:$PX4514),"A","")))</f>
        <v>0</v>
      </c>
      <c r="UC4514" s="8">
        <f t="array" ref="UC4514">SUM(LEN($O4514:$PX4514))-SUM(LEN(SUBSTITUTE(UPPER($O4514:$PX4514),"P","")))</f>
        <v>0</v>
      </c>
      <c r="UG4514" s="8">
        <f t="shared" si="357"/>
        <v>0</v>
      </c>
      <c r="UH4514" s="8">
        <f t="shared" si="358"/>
        <v>0</v>
      </c>
      <c r="UI4514" s="8">
        <f t="shared" si="359"/>
        <v>0</v>
      </c>
      <c r="UJ4514" s="8">
        <f t="shared" si="360"/>
        <v>0</v>
      </c>
      <c r="UK4514" s="8">
        <f t="shared" si="361"/>
        <v>0</v>
      </c>
    </row>
    <row r="4515" spans="2:557" x14ac:dyDescent="0.25">
      <c r="B4515" s="60">
        <v>4510</v>
      </c>
      <c r="UA4515" s="8">
        <f t="array" ref="UA4515">SUM(LEN($O4515:$PX4515))-SUM(LEN(SUBSTITUTE(UPPER($O4515:$PX4515),"R","")))</f>
        <v>0</v>
      </c>
      <c r="UB4515" s="8">
        <f t="array" ref="UB4515">SUM(LEN($O4515:$PX4515))-SUM(LEN(SUBSTITUTE(UPPER($O4515:$PX4515),"A","")))</f>
        <v>0</v>
      </c>
      <c r="UC4515" s="8">
        <f t="array" ref="UC4515">SUM(LEN($O4515:$PX4515))-SUM(LEN(SUBSTITUTE(UPPER($O4515:$PX4515),"P","")))</f>
        <v>0</v>
      </c>
      <c r="UG4515" s="8">
        <f t="shared" si="357"/>
        <v>0</v>
      </c>
      <c r="UH4515" s="8">
        <f t="shared" si="358"/>
        <v>0</v>
      </c>
      <c r="UI4515" s="8">
        <f t="shared" si="359"/>
        <v>0</v>
      </c>
      <c r="UJ4515" s="8">
        <f t="shared" si="360"/>
        <v>0</v>
      </c>
      <c r="UK4515" s="8">
        <f t="shared" si="361"/>
        <v>0</v>
      </c>
    </row>
    <row r="4516" spans="2:557" x14ac:dyDescent="0.25">
      <c r="B4516" s="60">
        <v>4511</v>
      </c>
      <c r="UA4516" s="8">
        <f t="array" ref="UA4516">SUM(LEN($O4516:$PX4516))-SUM(LEN(SUBSTITUTE(UPPER($O4516:$PX4516),"R","")))</f>
        <v>0</v>
      </c>
      <c r="UB4516" s="8">
        <f t="array" ref="UB4516">SUM(LEN($O4516:$PX4516))-SUM(LEN(SUBSTITUTE(UPPER($O4516:$PX4516),"A","")))</f>
        <v>0</v>
      </c>
      <c r="UC4516" s="8">
        <f t="array" ref="UC4516">SUM(LEN($O4516:$PX4516))-SUM(LEN(SUBSTITUTE(UPPER($O4516:$PX4516),"P","")))</f>
        <v>0</v>
      </c>
      <c r="UG4516" s="8">
        <f t="shared" si="357"/>
        <v>0</v>
      </c>
      <c r="UH4516" s="8">
        <f t="shared" si="358"/>
        <v>0</v>
      </c>
      <c r="UI4516" s="8">
        <f t="shared" si="359"/>
        <v>0</v>
      </c>
      <c r="UJ4516" s="8">
        <f t="shared" si="360"/>
        <v>0</v>
      </c>
      <c r="UK4516" s="8">
        <f t="shared" si="361"/>
        <v>0</v>
      </c>
    </row>
    <row r="4517" spans="2:557" x14ac:dyDescent="0.25">
      <c r="B4517" s="60">
        <v>4512</v>
      </c>
      <c r="UA4517" s="8">
        <f t="array" ref="UA4517">SUM(LEN($O4517:$PX4517))-SUM(LEN(SUBSTITUTE(UPPER($O4517:$PX4517),"R","")))</f>
        <v>0</v>
      </c>
      <c r="UB4517" s="8">
        <f t="array" ref="UB4517">SUM(LEN($O4517:$PX4517))-SUM(LEN(SUBSTITUTE(UPPER($O4517:$PX4517),"A","")))</f>
        <v>0</v>
      </c>
      <c r="UC4517" s="8">
        <f t="array" ref="UC4517">SUM(LEN($O4517:$PX4517))-SUM(LEN(SUBSTITUTE(UPPER($O4517:$PX4517),"P","")))</f>
        <v>0</v>
      </c>
      <c r="UG4517" s="8">
        <f t="shared" si="357"/>
        <v>0</v>
      </c>
      <c r="UH4517" s="8">
        <f t="shared" si="358"/>
        <v>0</v>
      </c>
      <c r="UI4517" s="8">
        <f t="shared" si="359"/>
        <v>0</v>
      </c>
      <c r="UJ4517" s="8">
        <f t="shared" si="360"/>
        <v>0</v>
      </c>
      <c r="UK4517" s="8">
        <f t="shared" si="361"/>
        <v>0</v>
      </c>
    </row>
    <row r="4518" spans="2:557" x14ac:dyDescent="0.25">
      <c r="B4518" s="60">
        <v>4513</v>
      </c>
      <c r="UA4518" s="8">
        <f t="array" ref="UA4518">SUM(LEN($O4518:$PX4518))-SUM(LEN(SUBSTITUTE(UPPER($O4518:$PX4518),"R","")))</f>
        <v>0</v>
      </c>
      <c r="UB4518" s="8">
        <f t="array" ref="UB4518">SUM(LEN($O4518:$PX4518))-SUM(LEN(SUBSTITUTE(UPPER($O4518:$PX4518),"A","")))</f>
        <v>0</v>
      </c>
      <c r="UC4518" s="8">
        <f t="array" ref="UC4518">SUM(LEN($O4518:$PX4518))-SUM(LEN(SUBSTITUTE(UPPER($O4518:$PX4518),"P","")))</f>
        <v>0</v>
      </c>
      <c r="UG4518" s="8">
        <f t="shared" si="357"/>
        <v>0</v>
      </c>
      <c r="UH4518" s="8">
        <f t="shared" si="358"/>
        <v>0</v>
      </c>
      <c r="UI4518" s="8">
        <f t="shared" si="359"/>
        <v>0</v>
      </c>
      <c r="UJ4518" s="8">
        <f t="shared" si="360"/>
        <v>0</v>
      </c>
      <c r="UK4518" s="8">
        <f t="shared" si="361"/>
        <v>0</v>
      </c>
    </row>
    <row r="4519" spans="2:557" x14ac:dyDescent="0.25">
      <c r="B4519" s="60">
        <v>4514</v>
      </c>
      <c r="UA4519" s="8">
        <f t="array" ref="UA4519">SUM(LEN($O4519:$PX4519))-SUM(LEN(SUBSTITUTE(UPPER($O4519:$PX4519),"R","")))</f>
        <v>0</v>
      </c>
      <c r="UB4519" s="8">
        <f t="array" ref="UB4519">SUM(LEN($O4519:$PX4519))-SUM(LEN(SUBSTITUTE(UPPER($O4519:$PX4519),"A","")))</f>
        <v>0</v>
      </c>
      <c r="UC4519" s="8">
        <f t="array" ref="UC4519">SUM(LEN($O4519:$PX4519))-SUM(LEN(SUBSTITUTE(UPPER($O4519:$PX4519),"P","")))</f>
        <v>0</v>
      </c>
      <c r="UG4519" s="8">
        <f t="shared" si="357"/>
        <v>0</v>
      </c>
      <c r="UH4519" s="8">
        <f t="shared" si="358"/>
        <v>0</v>
      </c>
      <c r="UI4519" s="8">
        <f t="shared" si="359"/>
        <v>0</v>
      </c>
      <c r="UJ4519" s="8">
        <f t="shared" si="360"/>
        <v>0</v>
      </c>
      <c r="UK4519" s="8">
        <f t="shared" si="361"/>
        <v>0</v>
      </c>
    </row>
    <row r="4520" spans="2:557" x14ac:dyDescent="0.25">
      <c r="B4520" s="60">
        <v>4515</v>
      </c>
      <c r="UA4520" s="8">
        <f t="array" ref="UA4520">SUM(LEN($O4520:$PX4520))-SUM(LEN(SUBSTITUTE(UPPER($O4520:$PX4520),"R","")))</f>
        <v>0</v>
      </c>
      <c r="UB4520" s="8">
        <f t="array" ref="UB4520">SUM(LEN($O4520:$PX4520))-SUM(LEN(SUBSTITUTE(UPPER($O4520:$PX4520),"A","")))</f>
        <v>0</v>
      </c>
      <c r="UC4520" s="8">
        <f t="array" ref="UC4520">SUM(LEN($O4520:$PX4520))-SUM(LEN(SUBSTITUTE(UPPER($O4520:$PX4520),"P","")))</f>
        <v>0</v>
      </c>
      <c r="UG4520" s="8">
        <f t="shared" si="357"/>
        <v>0</v>
      </c>
      <c r="UH4520" s="8">
        <f t="shared" si="358"/>
        <v>0</v>
      </c>
      <c r="UI4520" s="8">
        <f t="shared" si="359"/>
        <v>0</v>
      </c>
      <c r="UJ4520" s="8">
        <f t="shared" si="360"/>
        <v>0</v>
      </c>
      <c r="UK4520" s="8">
        <f t="shared" si="361"/>
        <v>0</v>
      </c>
    </row>
    <row r="4521" spans="2:557" x14ac:dyDescent="0.25">
      <c r="B4521" s="60">
        <v>4516</v>
      </c>
      <c r="UA4521" s="8">
        <f t="array" ref="UA4521">SUM(LEN($O4521:$PX4521))-SUM(LEN(SUBSTITUTE(UPPER($O4521:$PX4521),"R","")))</f>
        <v>0</v>
      </c>
      <c r="UB4521" s="8">
        <f t="array" ref="UB4521">SUM(LEN($O4521:$PX4521))-SUM(LEN(SUBSTITUTE(UPPER($O4521:$PX4521),"A","")))</f>
        <v>0</v>
      </c>
      <c r="UC4521" s="8">
        <f t="array" ref="UC4521">SUM(LEN($O4521:$PX4521))-SUM(LEN(SUBSTITUTE(UPPER($O4521:$PX4521),"P","")))</f>
        <v>0</v>
      </c>
      <c r="UG4521" s="8">
        <f t="shared" si="357"/>
        <v>0</v>
      </c>
      <c r="UH4521" s="8">
        <f t="shared" si="358"/>
        <v>0</v>
      </c>
      <c r="UI4521" s="8">
        <f t="shared" si="359"/>
        <v>0</v>
      </c>
      <c r="UJ4521" s="8">
        <f t="shared" si="360"/>
        <v>0</v>
      </c>
      <c r="UK4521" s="8">
        <f t="shared" si="361"/>
        <v>0</v>
      </c>
    </row>
    <row r="4522" spans="2:557" x14ac:dyDescent="0.25">
      <c r="B4522" s="60">
        <v>4517</v>
      </c>
      <c r="UA4522" s="8">
        <f t="array" ref="UA4522">SUM(LEN($O4522:$PX4522))-SUM(LEN(SUBSTITUTE(UPPER($O4522:$PX4522),"R","")))</f>
        <v>0</v>
      </c>
      <c r="UB4522" s="8">
        <f t="array" ref="UB4522">SUM(LEN($O4522:$PX4522))-SUM(LEN(SUBSTITUTE(UPPER($O4522:$PX4522),"A","")))</f>
        <v>0</v>
      </c>
      <c r="UC4522" s="8">
        <f t="array" ref="UC4522">SUM(LEN($O4522:$PX4522))-SUM(LEN(SUBSTITUTE(UPPER($O4522:$PX4522),"P","")))</f>
        <v>0</v>
      </c>
      <c r="UG4522" s="8">
        <f t="shared" si="357"/>
        <v>0</v>
      </c>
      <c r="UH4522" s="8">
        <f t="shared" si="358"/>
        <v>0</v>
      </c>
      <c r="UI4522" s="8">
        <f t="shared" si="359"/>
        <v>0</v>
      </c>
      <c r="UJ4522" s="8">
        <f t="shared" si="360"/>
        <v>0</v>
      </c>
      <c r="UK4522" s="8">
        <f t="shared" si="361"/>
        <v>0</v>
      </c>
    </row>
    <row r="4523" spans="2:557" x14ac:dyDescent="0.25">
      <c r="B4523" s="60">
        <v>4518</v>
      </c>
      <c r="UA4523" s="8">
        <f t="array" ref="UA4523">SUM(LEN($O4523:$PX4523))-SUM(LEN(SUBSTITUTE(UPPER($O4523:$PX4523),"R","")))</f>
        <v>0</v>
      </c>
      <c r="UB4523" s="8">
        <f t="array" ref="UB4523">SUM(LEN($O4523:$PX4523))-SUM(LEN(SUBSTITUTE(UPPER($O4523:$PX4523),"A","")))</f>
        <v>0</v>
      </c>
      <c r="UC4523" s="8">
        <f t="array" ref="UC4523">SUM(LEN($O4523:$PX4523))-SUM(LEN(SUBSTITUTE(UPPER($O4523:$PX4523),"P","")))</f>
        <v>0</v>
      </c>
      <c r="UG4523" s="8">
        <f t="shared" si="357"/>
        <v>0</v>
      </c>
      <c r="UH4523" s="8">
        <f t="shared" si="358"/>
        <v>0</v>
      </c>
      <c r="UI4523" s="8">
        <f t="shared" si="359"/>
        <v>0</v>
      </c>
      <c r="UJ4523" s="8">
        <f t="shared" si="360"/>
        <v>0</v>
      </c>
      <c r="UK4523" s="8">
        <f t="shared" si="361"/>
        <v>0</v>
      </c>
    </row>
    <row r="4524" spans="2:557" x14ac:dyDescent="0.25">
      <c r="B4524" s="60">
        <v>4519</v>
      </c>
      <c r="UA4524" s="8">
        <f t="array" ref="UA4524">SUM(LEN($O4524:$PX4524))-SUM(LEN(SUBSTITUTE(UPPER($O4524:$PX4524),"R","")))</f>
        <v>0</v>
      </c>
      <c r="UB4524" s="8">
        <f t="array" ref="UB4524">SUM(LEN($O4524:$PX4524))-SUM(LEN(SUBSTITUTE(UPPER($O4524:$PX4524),"A","")))</f>
        <v>0</v>
      </c>
      <c r="UC4524" s="8">
        <f t="array" ref="UC4524">SUM(LEN($O4524:$PX4524))-SUM(LEN(SUBSTITUTE(UPPER($O4524:$PX4524),"P","")))</f>
        <v>0</v>
      </c>
      <c r="UG4524" s="8">
        <f t="shared" si="357"/>
        <v>0</v>
      </c>
      <c r="UH4524" s="8">
        <f t="shared" si="358"/>
        <v>0</v>
      </c>
      <c r="UI4524" s="8">
        <f t="shared" si="359"/>
        <v>0</v>
      </c>
      <c r="UJ4524" s="8">
        <f t="shared" si="360"/>
        <v>0</v>
      </c>
      <c r="UK4524" s="8">
        <f t="shared" si="361"/>
        <v>0</v>
      </c>
    </row>
    <row r="4525" spans="2:557" x14ac:dyDescent="0.25">
      <c r="B4525" s="60">
        <v>4520</v>
      </c>
      <c r="UA4525" s="8">
        <f t="array" ref="UA4525">SUM(LEN($O4525:$PX4525))-SUM(LEN(SUBSTITUTE(UPPER($O4525:$PX4525),"R","")))</f>
        <v>0</v>
      </c>
      <c r="UB4525" s="8">
        <f t="array" ref="UB4525">SUM(LEN($O4525:$PX4525))-SUM(LEN(SUBSTITUTE(UPPER($O4525:$PX4525),"A","")))</f>
        <v>0</v>
      </c>
      <c r="UC4525" s="8">
        <f t="array" ref="UC4525">SUM(LEN($O4525:$PX4525))-SUM(LEN(SUBSTITUTE(UPPER($O4525:$PX4525),"P","")))</f>
        <v>0</v>
      </c>
      <c r="UG4525" s="8">
        <f t="shared" si="357"/>
        <v>0</v>
      </c>
      <c r="UH4525" s="8">
        <f t="shared" si="358"/>
        <v>0</v>
      </c>
      <c r="UI4525" s="8">
        <f t="shared" si="359"/>
        <v>0</v>
      </c>
      <c r="UJ4525" s="8">
        <f t="shared" si="360"/>
        <v>0</v>
      </c>
      <c r="UK4525" s="8">
        <f t="shared" si="361"/>
        <v>0</v>
      </c>
    </row>
    <row r="4526" spans="2:557" x14ac:dyDescent="0.25">
      <c r="B4526" s="60">
        <v>4521</v>
      </c>
      <c r="UA4526" s="8">
        <f t="array" ref="UA4526">SUM(LEN($O4526:$PX4526))-SUM(LEN(SUBSTITUTE(UPPER($O4526:$PX4526),"R","")))</f>
        <v>0</v>
      </c>
      <c r="UB4526" s="8">
        <f t="array" ref="UB4526">SUM(LEN($O4526:$PX4526))-SUM(LEN(SUBSTITUTE(UPPER($O4526:$PX4526),"A","")))</f>
        <v>0</v>
      </c>
      <c r="UC4526" s="8">
        <f t="array" ref="UC4526">SUM(LEN($O4526:$PX4526))-SUM(LEN(SUBSTITUTE(UPPER($O4526:$PX4526),"P","")))</f>
        <v>0</v>
      </c>
      <c r="UG4526" s="8">
        <f t="shared" si="357"/>
        <v>0</v>
      </c>
      <c r="UH4526" s="8">
        <f t="shared" si="358"/>
        <v>0</v>
      </c>
      <c r="UI4526" s="8">
        <f t="shared" si="359"/>
        <v>0</v>
      </c>
      <c r="UJ4526" s="8">
        <f t="shared" si="360"/>
        <v>0</v>
      </c>
      <c r="UK4526" s="8">
        <f t="shared" si="361"/>
        <v>0</v>
      </c>
    </row>
    <row r="4527" spans="2:557" x14ac:dyDescent="0.25">
      <c r="B4527" s="60">
        <v>4522</v>
      </c>
      <c r="UA4527" s="8">
        <f t="array" ref="UA4527">SUM(LEN($O4527:$PX4527))-SUM(LEN(SUBSTITUTE(UPPER($O4527:$PX4527),"R","")))</f>
        <v>0</v>
      </c>
      <c r="UB4527" s="8">
        <f t="array" ref="UB4527">SUM(LEN($O4527:$PX4527))-SUM(LEN(SUBSTITUTE(UPPER($O4527:$PX4527),"A","")))</f>
        <v>0</v>
      </c>
      <c r="UC4527" s="8">
        <f t="array" ref="UC4527">SUM(LEN($O4527:$PX4527))-SUM(LEN(SUBSTITUTE(UPPER($O4527:$PX4527),"P","")))</f>
        <v>0</v>
      </c>
      <c r="UG4527" s="8">
        <f t="shared" si="357"/>
        <v>0</v>
      </c>
      <c r="UH4527" s="8">
        <f t="shared" si="358"/>
        <v>0</v>
      </c>
      <c r="UI4527" s="8">
        <f t="shared" si="359"/>
        <v>0</v>
      </c>
      <c r="UJ4527" s="8">
        <f t="shared" si="360"/>
        <v>0</v>
      </c>
      <c r="UK4527" s="8">
        <f t="shared" si="361"/>
        <v>0</v>
      </c>
    </row>
    <row r="4528" spans="2:557" x14ac:dyDescent="0.25">
      <c r="B4528" s="60">
        <v>4523</v>
      </c>
      <c r="UA4528" s="8">
        <f t="array" ref="UA4528">SUM(LEN($O4528:$PX4528))-SUM(LEN(SUBSTITUTE(UPPER($O4528:$PX4528),"R","")))</f>
        <v>0</v>
      </c>
      <c r="UB4528" s="8">
        <f t="array" ref="UB4528">SUM(LEN($O4528:$PX4528))-SUM(LEN(SUBSTITUTE(UPPER($O4528:$PX4528),"A","")))</f>
        <v>0</v>
      </c>
      <c r="UC4528" s="8">
        <f t="array" ref="UC4528">SUM(LEN($O4528:$PX4528))-SUM(LEN(SUBSTITUTE(UPPER($O4528:$PX4528),"P","")))</f>
        <v>0</v>
      </c>
      <c r="UG4528" s="8">
        <f t="shared" si="357"/>
        <v>0</v>
      </c>
      <c r="UH4528" s="8">
        <f t="shared" si="358"/>
        <v>0</v>
      </c>
      <c r="UI4528" s="8">
        <f t="shared" si="359"/>
        <v>0</v>
      </c>
      <c r="UJ4528" s="8">
        <f t="shared" si="360"/>
        <v>0</v>
      </c>
      <c r="UK4528" s="8">
        <f t="shared" si="361"/>
        <v>0</v>
      </c>
    </row>
    <row r="4529" spans="2:557" x14ac:dyDescent="0.25">
      <c r="B4529" s="60">
        <v>4524</v>
      </c>
      <c r="UA4529" s="8">
        <f t="array" ref="UA4529">SUM(LEN($O4529:$PX4529))-SUM(LEN(SUBSTITUTE(UPPER($O4529:$PX4529),"R","")))</f>
        <v>0</v>
      </c>
      <c r="UB4529" s="8">
        <f t="array" ref="UB4529">SUM(LEN($O4529:$PX4529))-SUM(LEN(SUBSTITUTE(UPPER($O4529:$PX4529),"A","")))</f>
        <v>0</v>
      </c>
      <c r="UC4529" s="8">
        <f t="array" ref="UC4529">SUM(LEN($O4529:$PX4529))-SUM(LEN(SUBSTITUTE(UPPER($O4529:$PX4529),"P","")))</f>
        <v>0</v>
      </c>
      <c r="UG4529" s="8">
        <f t="shared" si="357"/>
        <v>0</v>
      </c>
      <c r="UH4529" s="8">
        <f t="shared" si="358"/>
        <v>0</v>
      </c>
      <c r="UI4529" s="8">
        <f t="shared" si="359"/>
        <v>0</v>
      </c>
      <c r="UJ4529" s="8">
        <f t="shared" si="360"/>
        <v>0</v>
      </c>
      <c r="UK4529" s="8">
        <f t="shared" si="361"/>
        <v>0</v>
      </c>
    </row>
    <row r="4530" spans="2:557" x14ac:dyDescent="0.25">
      <c r="B4530" s="60">
        <v>4525</v>
      </c>
      <c r="UA4530" s="8">
        <f t="array" ref="UA4530">SUM(LEN($O4530:$PX4530))-SUM(LEN(SUBSTITUTE(UPPER($O4530:$PX4530),"R","")))</f>
        <v>0</v>
      </c>
      <c r="UB4530" s="8">
        <f t="array" ref="UB4530">SUM(LEN($O4530:$PX4530))-SUM(LEN(SUBSTITUTE(UPPER($O4530:$PX4530),"A","")))</f>
        <v>0</v>
      </c>
      <c r="UC4530" s="8">
        <f t="array" ref="UC4530">SUM(LEN($O4530:$PX4530))-SUM(LEN(SUBSTITUTE(UPPER($O4530:$PX4530),"P","")))</f>
        <v>0</v>
      </c>
      <c r="UG4530" s="8">
        <f t="shared" si="357"/>
        <v>0</v>
      </c>
      <c r="UH4530" s="8">
        <f t="shared" si="358"/>
        <v>0</v>
      </c>
      <c r="UI4530" s="8">
        <f t="shared" si="359"/>
        <v>0</v>
      </c>
      <c r="UJ4530" s="8">
        <f t="shared" si="360"/>
        <v>0</v>
      </c>
      <c r="UK4530" s="8">
        <f t="shared" si="361"/>
        <v>0</v>
      </c>
    </row>
    <row r="4531" spans="2:557" x14ac:dyDescent="0.25">
      <c r="B4531" s="60">
        <v>4526</v>
      </c>
      <c r="UA4531" s="8">
        <f t="array" ref="UA4531">SUM(LEN($O4531:$PX4531))-SUM(LEN(SUBSTITUTE(UPPER($O4531:$PX4531),"R","")))</f>
        <v>0</v>
      </c>
      <c r="UB4531" s="8">
        <f t="array" ref="UB4531">SUM(LEN($O4531:$PX4531))-SUM(LEN(SUBSTITUTE(UPPER($O4531:$PX4531),"A","")))</f>
        <v>0</v>
      </c>
      <c r="UC4531" s="8">
        <f t="array" ref="UC4531">SUM(LEN($O4531:$PX4531))-SUM(LEN(SUBSTITUTE(UPPER($O4531:$PX4531),"P","")))</f>
        <v>0</v>
      </c>
      <c r="UG4531" s="8">
        <f t="shared" si="357"/>
        <v>0</v>
      </c>
      <c r="UH4531" s="8">
        <f t="shared" si="358"/>
        <v>0</v>
      </c>
      <c r="UI4531" s="8">
        <f t="shared" si="359"/>
        <v>0</v>
      </c>
      <c r="UJ4531" s="8">
        <f t="shared" si="360"/>
        <v>0</v>
      </c>
      <c r="UK4531" s="8">
        <f t="shared" si="361"/>
        <v>0</v>
      </c>
    </row>
    <row r="4532" spans="2:557" x14ac:dyDescent="0.25">
      <c r="B4532" s="60">
        <v>4527</v>
      </c>
      <c r="UA4532" s="8">
        <f t="array" ref="UA4532">SUM(LEN($O4532:$PX4532))-SUM(LEN(SUBSTITUTE(UPPER($O4532:$PX4532),"R","")))</f>
        <v>0</v>
      </c>
      <c r="UB4532" s="8">
        <f t="array" ref="UB4532">SUM(LEN($O4532:$PX4532))-SUM(LEN(SUBSTITUTE(UPPER($O4532:$PX4532),"A","")))</f>
        <v>0</v>
      </c>
      <c r="UC4532" s="8">
        <f t="array" ref="UC4532">SUM(LEN($O4532:$PX4532))-SUM(LEN(SUBSTITUTE(UPPER($O4532:$PX4532),"P","")))</f>
        <v>0</v>
      </c>
      <c r="UG4532" s="8">
        <f t="shared" si="357"/>
        <v>0</v>
      </c>
      <c r="UH4532" s="8">
        <f t="shared" si="358"/>
        <v>0</v>
      </c>
      <c r="UI4532" s="8">
        <f t="shared" si="359"/>
        <v>0</v>
      </c>
      <c r="UJ4532" s="8">
        <f t="shared" si="360"/>
        <v>0</v>
      </c>
      <c r="UK4532" s="8">
        <f t="shared" si="361"/>
        <v>0</v>
      </c>
    </row>
    <row r="4533" spans="2:557" x14ac:dyDescent="0.25">
      <c r="B4533" s="60">
        <v>4528</v>
      </c>
      <c r="UA4533" s="8">
        <f t="array" ref="UA4533">SUM(LEN($O4533:$PX4533))-SUM(LEN(SUBSTITUTE(UPPER($O4533:$PX4533),"R","")))</f>
        <v>0</v>
      </c>
      <c r="UB4533" s="8">
        <f t="array" ref="UB4533">SUM(LEN($O4533:$PX4533))-SUM(LEN(SUBSTITUTE(UPPER($O4533:$PX4533),"A","")))</f>
        <v>0</v>
      </c>
      <c r="UC4533" s="8">
        <f t="array" ref="UC4533">SUM(LEN($O4533:$PX4533))-SUM(LEN(SUBSTITUTE(UPPER($O4533:$PX4533),"P","")))</f>
        <v>0</v>
      </c>
      <c r="UG4533" s="8">
        <f t="shared" si="357"/>
        <v>0</v>
      </c>
      <c r="UH4533" s="8">
        <f t="shared" si="358"/>
        <v>0</v>
      </c>
      <c r="UI4533" s="8">
        <f t="shared" si="359"/>
        <v>0</v>
      </c>
      <c r="UJ4533" s="8">
        <f t="shared" si="360"/>
        <v>0</v>
      </c>
      <c r="UK4533" s="8">
        <f t="shared" si="361"/>
        <v>0</v>
      </c>
    </row>
    <row r="4534" spans="2:557" x14ac:dyDescent="0.25">
      <c r="B4534" s="60">
        <v>4529</v>
      </c>
      <c r="UA4534" s="8">
        <f t="array" ref="UA4534">SUM(LEN($O4534:$PX4534))-SUM(LEN(SUBSTITUTE(UPPER($O4534:$PX4534),"R","")))</f>
        <v>0</v>
      </c>
      <c r="UB4534" s="8">
        <f t="array" ref="UB4534">SUM(LEN($O4534:$PX4534))-SUM(LEN(SUBSTITUTE(UPPER($O4534:$PX4534),"A","")))</f>
        <v>0</v>
      </c>
      <c r="UC4534" s="8">
        <f t="array" ref="UC4534">SUM(LEN($O4534:$PX4534))-SUM(LEN(SUBSTITUTE(UPPER($O4534:$PX4534),"P","")))</f>
        <v>0</v>
      </c>
      <c r="UG4534" s="8">
        <f t="shared" si="357"/>
        <v>0</v>
      </c>
      <c r="UH4534" s="8">
        <f t="shared" si="358"/>
        <v>0</v>
      </c>
      <c r="UI4534" s="8">
        <f t="shared" si="359"/>
        <v>0</v>
      </c>
      <c r="UJ4534" s="8">
        <f t="shared" si="360"/>
        <v>0</v>
      </c>
      <c r="UK4534" s="8">
        <f t="shared" si="361"/>
        <v>0</v>
      </c>
    </row>
    <row r="4535" spans="2:557" x14ac:dyDescent="0.25">
      <c r="B4535" s="60">
        <v>4530</v>
      </c>
      <c r="UA4535" s="8">
        <f t="array" ref="UA4535">SUM(LEN($O4535:$PX4535))-SUM(LEN(SUBSTITUTE(UPPER($O4535:$PX4535),"R","")))</f>
        <v>0</v>
      </c>
      <c r="UB4535" s="8">
        <f t="array" ref="UB4535">SUM(LEN($O4535:$PX4535))-SUM(LEN(SUBSTITUTE(UPPER($O4535:$PX4535),"A","")))</f>
        <v>0</v>
      </c>
      <c r="UC4535" s="8">
        <f t="array" ref="UC4535">SUM(LEN($O4535:$PX4535))-SUM(LEN(SUBSTITUTE(UPPER($O4535:$PX4535),"P","")))</f>
        <v>0</v>
      </c>
      <c r="UG4535" s="8">
        <f t="shared" si="357"/>
        <v>0</v>
      </c>
      <c r="UH4535" s="8">
        <f t="shared" si="358"/>
        <v>0</v>
      </c>
      <c r="UI4535" s="8">
        <f t="shared" si="359"/>
        <v>0</v>
      </c>
      <c r="UJ4535" s="8">
        <f t="shared" si="360"/>
        <v>0</v>
      </c>
      <c r="UK4535" s="8">
        <f t="shared" si="361"/>
        <v>0</v>
      </c>
    </row>
    <row r="4536" spans="2:557" x14ac:dyDescent="0.25">
      <c r="B4536" s="60">
        <v>4531</v>
      </c>
      <c r="UA4536" s="8">
        <f t="array" ref="UA4536">SUM(LEN($O4536:$PX4536))-SUM(LEN(SUBSTITUTE(UPPER($O4536:$PX4536),"R","")))</f>
        <v>0</v>
      </c>
      <c r="UB4536" s="8">
        <f t="array" ref="UB4536">SUM(LEN($O4536:$PX4536))-SUM(LEN(SUBSTITUTE(UPPER($O4536:$PX4536),"A","")))</f>
        <v>0</v>
      </c>
      <c r="UC4536" s="8">
        <f t="array" ref="UC4536">SUM(LEN($O4536:$PX4536))-SUM(LEN(SUBSTITUTE(UPPER($O4536:$PX4536),"P","")))</f>
        <v>0</v>
      </c>
      <c r="UG4536" s="8">
        <f t="shared" si="357"/>
        <v>0</v>
      </c>
      <c r="UH4536" s="8">
        <f t="shared" si="358"/>
        <v>0</v>
      </c>
      <c r="UI4536" s="8">
        <f t="shared" si="359"/>
        <v>0</v>
      </c>
      <c r="UJ4536" s="8">
        <f t="shared" si="360"/>
        <v>0</v>
      </c>
      <c r="UK4536" s="8">
        <f t="shared" si="361"/>
        <v>0</v>
      </c>
    </row>
    <row r="4537" spans="2:557" x14ac:dyDescent="0.25">
      <c r="B4537" s="60">
        <v>4532</v>
      </c>
      <c r="UA4537" s="8">
        <f t="array" ref="UA4537">SUM(LEN($O4537:$PX4537))-SUM(LEN(SUBSTITUTE(UPPER($O4537:$PX4537),"R","")))</f>
        <v>0</v>
      </c>
      <c r="UB4537" s="8">
        <f t="array" ref="UB4537">SUM(LEN($O4537:$PX4537))-SUM(LEN(SUBSTITUTE(UPPER($O4537:$PX4537),"A","")))</f>
        <v>0</v>
      </c>
      <c r="UC4537" s="8">
        <f t="array" ref="UC4537">SUM(LEN($O4537:$PX4537))-SUM(LEN(SUBSTITUTE(UPPER($O4537:$PX4537),"P","")))</f>
        <v>0</v>
      </c>
      <c r="UG4537" s="8">
        <f t="shared" si="357"/>
        <v>0</v>
      </c>
      <c r="UH4537" s="8">
        <f t="shared" si="358"/>
        <v>0</v>
      </c>
      <c r="UI4537" s="8">
        <f t="shared" si="359"/>
        <v>0</v>
      </c>
      <c r="UJ4537" s="8">
        <f t="shared" si="360"/>
        <v>0</v>
      </c>
      <c r="UK4537" s="8">
        <f t="shared" si="361"/>
        <v>0</v>
      </c>
    </row>
    <row r="4538" spans="2:557" x14ac:dyDescent="0.25">
      <c r="B4538" s="60">
        <v>4533</v>
      </c>
      <c r="UA4538" s="8">
        <f t="array" ref="UA4538">SUM(LEN($O4538:$PX4538))-SUM(LEN(SUBSTITUTE(UPPER($O4538:$PX4538),"R","")))</f>
        <v>0</v>
      </c>
      <c r="UB4538" s="8">
        <f t="array" ref="UB4538">SUM(LEN($O4538:$PX4538))-SUM(LEN(SUBSTITUTE(UPPER($O4538:$PX4538),"A","")))</f>
        <v>0</v>
      </c>
      <c r="UC4538" s="8">
        <f t="array" ref="UC4538">SUM(LEN($O4538:$PX4538))-SUM(LEN(SUBSTITUTE(UPPER($O4538:$PX4538),"P","")))</f>
        <v>0</v>
      </c>
      <c r="UG4538" s="8">
        <f t="shared" si="357"/>
        <v>0</v>
      </c>
      <c r="UH4538" s="8">
        <f t="shared" si="358"/>
        <v>0</v>
      </c>
      <c r="UI4538" s="8">
        <f t="shared" si="359"/>
        <v>0</v>
      </c>
      <c r="UJ4538" s="8">
        <f t="shared" si="360"/>
        <v>0</v>
      </c>
      <c r="UK4538" s="8">
        <f t="shared" si="361"/>
        <v>0</v>
      </c>
    </row>
    <row r="4539" spans="2:557" x14ac:dyDescent="0.25">
      <c r="B4539" s="60">
        <v>4534</v>
      </c>
      <c r="UA4539" s="8">
        <f t="array" ref="UA4539">SUM(LEN($O4539:$PX4539))-SUM(LEN(SUBSTITUTE(UPPER($O4539:$PX4539),"R","")))</f>
        <v>0</v>
      </c>
      <c r="UB4539" s="8">
        <f t="array" ref="UB4539">SUM(LEN($O4539:$PX4539))-SUM(LEN(SUBSTITUTE(UPPER($O4539:$PX4539),"A","")))</f>
        <v>0</v>
      </c>
      <c r="UC4539" s="8">
        <f t="array" ref="UC4539">SUM(LEN($O4539:$PX4539))-SUM(LEN(SUBSTITUTE(UPPER($O4539:$PX4539),"P","")))</f>
        <v>0</v>
      </c>
      <c r="UG4539" s="8">
        <f t="shared" si="357"/>
        <v>0</v>
      </c>
      <c r="UH4539" s="8">
        <f t="shared" si="358"/>
        <v>0</v>
      </c>
      <c r="UI4539" s="8">
        <f t="shared" si="359"/>
        <v>0</v>
      </c>
      <c r="UJ4539" s="8">
        <f t="shared" si="360"/>
        <v>0</v>
      </c>
      <c r="UK4539" s="8">
        <f t="shared" si="361"/>
        <v>0</v>
      </c>
    </row>
    <row r="4540" spans="2:557" x14ac:dyDescent="0.25">
      <c r="B4540" s="60">
        <v>4535</v>
      </c>
      <c r="UA4540" s="8">
        <f t="array" ref="UA4540">SUM(LEN($O4540:$PX4540))-SUM(LEN(SUBSTITUTE(UPPER($O4540:$PX4540),"R","")))</f>
        <v>0</v>
      </c>
      <c r="UB4540" s="8">
        <f t="array" ref="UB4540">SUM(LEN($O4540:$PX4540))-SUM(LEN(SUBSTITUTE(UPPER($O4540:$PX4540),"A","")))</f>
        <v>0</v>
      </c>
      <c r="UC4540" s="8">
        <f t="array" ref="UC4540">SUM(LEN($O4540:$PX4540))-SUM(LEN(SUBSTITUTE(UPPER($O4540:$PX4540),"P","")))</f>
        <v>0</v>
      </c>
      <c r="UG4540" s="8">
        <f t="shared" si="357"/>
        <v>0</v>
      </c>
      <c r="UH4540" s="8">
        <f t="shared" si="358"/>
        <v>0</v>
      </c>
      <c r="UI4540" s="8">
        <f t="shared" si="359"/>
        <v>0</v>
      </c>
      <c r="UJ4540" s="8">
        <f t="shared" si="360"/>
        <v>0</v>
      </c>
      <c r="UK4540" s="8">
        <f t="shared" si="361"/>
        <v>0</v>
      </c>
    </row>
    <row r="4541" spans="2:557" x14ac:dyDescent="0.25">
      <c r="B4541" s="60">
        <v>4536</v>
      </c>
      <c r="UA4541" s="8">
        <f t="array" ref="UA4541">SUM(LEN($O4541:$PX4541))-SUM(LEN(SUBSTITUTE(UPPER($O4541:$PX4541),"R","")))</f>
        <v>0</v>
      </c>
      <c r="UB4541" s="8">
        <f t="array" ref="UB4541">SUM(LEN($O4541:$PX4541))-SUM(LEN(SUBSTITUTE(UPPER($O4541:$PX4541),"A","")))</f>
        <v>0</v>
      </c>
      <c r="UC4541" s="8">
        <f t="array" ref="UC4541">SUM(LEN($O4541:$PX4541))-SUM(LEN(SUBSTITUTE(UPPER($O4541:$PX4541),"P","")))</f>
        <v>0</v>
      </c>
      <c r="UG4541" s="8">
        <f t="shared" si="357"/>
        <v>0</v>
      </c>
      <c r="UH4541" s="8">
        <f t="shared" si="358"/>
        <v>0</v>
      </c>
      <c r="UI4541" s="8">
        <f t="shared" si="359"/>
        <v>0</v>
      </c>
      <c r="UJ4541" s="8">
        <f t="shared" si="360"/>
        <v>0</v>
      </c>
      <c r="UK4541" s="8">
        <f t="shared" si="361"/>
        <v>0</v>
      </c>
    </row>
    <row r="4542" spans="2:557" x14ac:dyDescent="0.25">
      <c r="B4542" s="60">
        <v>4537</v>
      </c>
      <c r="UA4542" s="8">
        <f t="array" ref="UA4542">SUM(LEN($O4542:$PX4542))-SUM(LEN(SUBSTITUTE(UPPER($O4542:$PX4542),"R","")))</f>
        <v>0</v>
      </c>
      <c r="UB4542" s="8">
        <f t="array" ref="UB4542">SUM(LEN($O4542:$PX4542))-SUM(LEN(SUBSTITUTE(UPPER($O4542:$PX4542),"A","")))</f>
        <v>0</v>
      </c>
      <c r="UC4542" s="8">
        <f t="array" ref="UC4542">SUM(LEN($O4542:$PX4542))-SUM(LEN(SUBSTITUTE(UPPER($O4542:$PX4542),"P","")))</f>
        <v>0</v>
      </c>
      <c r="UG4542" s="8">
        <f t="shared" si="357"/>
        <v>0</v>
      </c>
      <c r="UH4542" s="8">
        <f t="shared" si="358"/>
        <v>0</v>
      </c>
      <c r="UI4542" s="8">
        <f t="shared" si="359"/>
        <v>0</v>
      </c>
      <c r="UJ4542" s="8">
        <f t="shared" si="360"/>
        <v>0</v>
      </c>
      <c r="UK4542" s="8">
        <f t="shared" si="361"/>
        <v>0</v>
      </c>
    </row>
    <row r="4543" spans="2:557" x14ac:dyDescent="0.25">
      <c r="B4543" s="60">
        <v>4538</v>
      </c>
      <c r="UA4543" s="8">
        <f t="array" ref="UA4543">SUM(LEN($O4543:$PX4543))-SUM(LEN(SUBSTITUTE(UPPER($O4543:$PX4543),"R","")))</f>
        <v>0</v>
      </c>
      <c r="UB4543" s="8">
        <f t="array" ref="UB4543">SUM(LEN($O4543:$PX4543))-SUM(LEN(SUBSTITUTE(UPPER($O4543:$PX4543),"A","")))</f>
        <v>0</v>
      </c>
      <c r="UC4543" s="8">
        <f t="array" ref="UC4543">SUM(LEN($O4543:$PX4543))-SUM(LEN(SUBSTITUTE(UPPER($O4543:$PX4543),"P","")))</f>
        <v>0</v>
      </c>
      <c r="UG4543" s="8">
        <f t="shared" si="357"/>
        <v>0</v>
      </c>
      <c r="UH4543" s="8">
        <f t="shared" si="358"/>
        <v>0</v>
      </c>
      <c r="UI4543" s="8">
        <f t="shared" si="359"/>
        <v>0</v>
      </c>
      <c r="UJ4543" s="8">
        <f t="shared" si="360"/>
        <v>0</v>
      </c>
      <c r="UK4543" s="8">
        <f t="shared" si="361"/>
        <v>0</v>
      </c>
    </row>
    <row r="4544" spans="2:557" x14ac:dyDescent="0.25">
      <c r="B4544" s="60">
        <v>4539</v>
      </c>
      <c r="UA4544" s="8">
        <f t="array" ref="UA4544">SUM(LEN($O4544:$PX4544))-SUM(LEN(SUBSTITUTE(UPPER($O4544:$PX4544),"R","")))</f>
        <v>0</v>
      </c>
      <c r="UB4544" s="8">
        <f t="array" ref="UB4544">SUM(LEN($O4544:$PX4544))-SUM(LEN(SUBSTITUTE(UPPER($O4544:$PX4544),"A","")))</f>
        <v>0</v>
      </c>
      <c r="UC4544" s="8">
        <f t="array" ref="UC4544">SUM(LEN($O4544:$PX4544))-SUM(LEN(SUBSTITUTE(UPPER($O4544:$PX4544),"P","")))</f>
        <v>0</v>
      </c>
      <c r="UG4544" s="8">
        <f t="shared" si="357"/>
        <v>0</v>
      </c>
      <c r="UH4544" s="8">
        <f t="shared" si="358"/>
        <v>0</v>
      </c>
      <c r="UI4544" s="8">
        <f t="shared" si="359"/>
        <v>0</v>
      </c>
      <c r="UJ4544" s="8">
        <f t="shared" si="360"/>
        <v>0</v>
      </c>
      <c r="UK4544" s="8">
        <f t="shared" si="361"/>
        <v>0</v>
      </c>
    </row>
    <row r="4545" spans="2:557" x14ac:dyDescent="0.25">
      <c r="B4545" s="60">
        <v>4540</v>
      </c>
      <c r="UA4545" s="8">
        <f t="array" ref="UA4545">SUM(LEN($O4545:$PX4545))-SUM(LEN(SUBSTITUTE(UPPER($O4545:$PX4545),"R","")))</f>
        <v>0</v>
      </c>
      <c r="UB4545" s="8">
        <f t="array" ref="UB4545">SUM(LEN($O4545:$PX4545))-SUM(LEN(SUBSTITUTE(UPPER($O4545:$PX4545),"A","")))</f>
        <v>0</v>
      </c>
      <c r="UC4545" s="8">
        <f t="array" ref="UC4545">SUM(LEN($O4545:$PX4545))-SUM(LEN(SUBSTITUTE(UPPER($O4545:$PX4545),"P","")))</f>
        <v>0</v>
      </c>
      <c r="UG4545" s="8">
        <f t="shared" si="357"/>
        <v>0</v>
      </c>
      <c r="UH4545" s="8">
        <f t="shared" si="358"/>
        <v>0</v>
      </c>
      <c r="UI4545" s="8">
        <f t="shared" si="359"/>
        <v>0</v>
      </c>
      <c r="UJ4545" s="8">
        <f t="shared" si="360"/>
        <v>0</v>
      </c>
      <c r="UK4545" s="8">
        <f t="shared" si="361"/>
        <v>0</v>
      </c>
    </row>
    <row r="4546" spans="2:557" x14ac:dyDescent="0.25">
      <c r="B4546" s="60">
        <v>4541</v>
      </c>
      <c r="UA4546" s="8">
        <f t="array" ref="UA4546">SUM(LEN($O4546:$PX4546))-SUM(LEN(SUBSTITUTE(UPPER($O4546:$PX4546),"R","")))</f>
        <v>0</v>
      </c>
      <c r="UB4546" s="8">
        <f t="array" ref="UB4546">SUM(LEN($O4546:$PX4546))-SUM(LEN(SUBSTITUTE(UPPER($O4546:$PX4546),"A","")))</f>
        <v>0</v>
      </c>
      <c r="UC4546" s="8">
        <f t="array" ref="UC4546">SUM(LEN($O4546:$PX4546))-SUM(LEN(SUBSTITUTE(UPPER($O4546:$PX4546),"P","")))</f>
        <v>0</v>
      </c>
      <c r="UG4546" s="8">
        <f t="shared" si="357"/>
        <v>0</v>
      </c>
      <c r="UH4546" s="8">
        <f t="shared" si="358"/>
        <v>0</v>
      </c>
      <c r="UI4546" s="8">
        <f t="shared" si="359"/>
        <v>0</v>
      </c>
      <c r="UJ4546" s="8">
        <f t="shared" si="360"/>
        <v>0</v>
      </c>
      <c r="UK4546" s="8">
        <f t="shared" si="361"/>
        <v>0</v>
      </c>
    </row>
    <row r="4547" spans="2:557" x14ac:dyDescent="0.25">
      <c r="B4547" s="60">
        <v>4542</v>
      </c>
      <c r="UA4547" s="8">
        <f t="array" ref="UA4547">SUM(LEN($O4547:$PX4547))-SUM(LEN(SUBSTITUTE(UPPER($O4547:$PX4547),"R","")))</f>
        <v>0</v>
      </c>
      <c r="UB4547" s="8">
        <f t="array" ref="UB4547">SUM(LEN($O4547:$PX4547))-SUM(LEN(SUBSTITUTE(UPPER($O4547:$PX4547),"A","")))</f>
        <v>0</v>
      </c>
      <c r="UC4547" s="8">
        <f t="array" ref="UC4547">SUM(LEN($O4547:$PX4547))-SUM(LEN(SUBSTITUTE(UPPER($O4547:$PX4547),"P","")))</f>
        <v>0</v>
      </c>
      <c r="UG4547" s="8">
        <f t="shared" si="357"/>
        <v>0</v>
      </c>
      <c r="UH4547" s="8">
        <f t="shared" si="358"/>
        <v>0</v>
      </c>
      <c r="UI4547" s="8">
        <f t="shared" si="359"/>
        <v>0</v>
      </c>
      <c r="UJ4547" s="8">
        <f t="shared" si="360"/>
        <v>0</v>
      </c>
      <c r="UK4547" s="8">
        <f t="shared" si="361"/>
        <v>0</v>
      </c>
    </row>
    <row r="4548" spans="2:557" x14ac:dyDescent="0.25">
      <c r="B4548" s="60">
        <v>4543</v>
      </c>
      <c r="UA4548" s="8">
        <f t="array" ref="UA4548">SUM(LEN($O4548:$PX4548))-SUM(LEN(SUBSTITUTE(UPPER($O4548:$PX4548),"R","")))</f>
        <v>0</v>
      </c>
      <c r="UB4548" s="8">
        <f t="array" ref="UB4548">SUM(LEN($O4548:$PX4548))-SUM(LEN(SUBSTITUTE(UPPER($O4548:$PX4548),"A","")))</f>
        <v>0</v>
      </c>
      <c r="UC4548" s="8">
        <f t="array" ref="UC4548">SUM(LEN($O4548:$PX4548))-SUM(LEN(SUBSTITUTE(UPPER($O4548:$PX4548),"P","")))</f>
        <v>0</v>
      </c>
      <c r="UG4548" s="8">
        <f t="shared" si="357"/>
        <v>0</v>
      </c>
      <c r="UH4548" s="8">
        <f t="shared" si="358"/>
        <v>0</v>
      </c>
      <c r="UI4548" s="8">
        <f t="shared" si="359"/>
        <v>0</v>
      </c>
      <c r="UJ4548" s="8">
        <f t="shared" si="360"/>
        <v>0</v>
      </c>
      <c r="UK4548" s="8">
        <f t="shared" si="361"/>
        <v>0</v>
      </c>
    </row>
    <row r="4549" spans="2:557" x14ac:dyDescent="0.25">
      <c r="B4549" s="60">
        <v>4544</v>
      </c>
      <c r="UA4549" s="8">
        <f t="array" ref="UA4549">SUM(LEN($O4549:$PX4549))-SUM(LEN(SUBSTITUTE(UPPER($O4549:$PX4549),"R","")))</f>
        <v>0</v>
      </c>
      <c r="UB4549" s="8">
        <f t="array" ref="UB4549">SUM(LEN($O4549:$PX4549))-SUM(LEN(SUBSTITUTE(UPPER($O4549:$PX4549),"A","")))</f>
        <v>0</v>
      </c>
      <c r="UC4549" s="8">
        <f t="array" ref="UC4549">SUM(LEN($O4549:$PX4549))-SUM(LEN(SUBSTITUTE(UPPER($O4549:$PX4549),"P","")))</f>
        <v>0</v>
      </c>
      <c r="UG4549" s="8">
        <f t="shared" si="357"/>
        <v>0</v>
      </c>
      <c r="UH4549" s="8">
        <f t="shared" si="358"/>
        <v>0</v>
      </c>
      <c r="UI4549" s="8">
        <f t="shared" si="359"/>
        <v>0</v>
      </c>
      <c r="UJ4549" s="8">
        <f t="shared" si="360"/>
        <v>0</v>
      </c>
      <c r="UK4549" s="8">
        <f t="shared" si="361"/>
        <v>0</v>
      </c>
    </row>
    <row r="4550" spans="2:557" x14ac:dyDescent="0.25">
      <c r="B4550" s="60">
        <v>4545</v>
      </c>
      <c r="UA4550" s="8">
        <f t="array" ref="UA4550">SUM(LEN($O4550:$PX4550))-SUM(LEN(SUBSTITUTE(UPPER($O4550:$PX4550),"R","")))</f>
        <v>0</v>
      </c>
      <c r="UB4550" s="8">
        <f t="array" ref="UB4550">SUM(LEN($O4550:$PX4550))-SUM(LEN(SUBSTITUTE(UPPER($O4550:$PX4550),"A","")))</f>
        <v>0</v>
      </c>
      <c r="UC4550" s="8">
        <f t="array" ref="UC4550">SUM(LEN($O4550:$PX4550))-SUM(LEN(SUBSTITUTE(UPPER($O4550:$PX4550),"P","")))</f>
        <v>0</v>
      </c>
      <c r="UG4550" s="8">
        <f t="shared" si="357"/>
        <v>0</v>
      </c>
      <c r="UH4550" s="8">
        <f t="shared" si="358"/>
        <v>0</v>
      </c>
      <c r="UI4550" s="8">
        <f t="shared" si="359"/>
        <v>0</v>
      </c>
      <c r="UJ4550" s="8">
        <f t="shared" si="360"/>
        <v>0</v>
      </c>
      <c r="UK4550" s="8">
        <f t="shared" si="361"/>
        <v>0</v>
      </c>
    </row>
    <row r="4551" spans="2:557" x14ac:dyDescent="0.25">
      <c r="B4551" s="60">
        <v>4546</v>
      </c>
      <c r="UA4551" s="8">
        <f t="array" ref="UA4551">SUM(LEN($O4551:$PX4551))-SUM(LEN(SUBSTITUTE(UPPER($O4551:$PX4551),"R","")))</f>
        <v>0</v>
      </c>
      <c r="UB4551" s="8">
        <f t="array" ref="UB4551">SUM(LEN($O4551:$PX4551))-SUM(LEN(SUBSTITUTE(UPPER($O4551:$PX4551),"A","")))</f>
        <v>0</v>
      </c>
      <c r="UC4551" s="8">
        <f t="array" ref="UC4551">SUM(LEN($O4551:$PX4551))-SUM(LEN(SUBSTITUTE(UPPER($O4551:$PX4551),"P","")))</f>
        <v>0</v>
      </c>
      <c r="UG4551" s="8">
        <f t="shared" ref="UG4551:UG4614" si="362">SUM(UA4551:UF4551)</f>
        <v>0</v>
      </c>
      <c r="UH4551" s="8">
        <f t="shared" ref="UH4551:UH4614" si="363">IF(OR($G4551="Grade 1",$G4551="Grade 2",$G4551="Grade 3"),1,0)</f>
        <v>0</v>
      </c>
      <c r="UI4551" s="8">
        <f t="shared" ref="UI4551:UI4614" si="364">IF(OR($G4551="Grade 4",$G4551="Grade 5",$G4551="Grade 6"),1,0)</f>
        <v>0</v>
      </c>
      <c r="UJ4551" s="8">
        <f t="shared" ref="UJ4551:UJ4614" si="365">IF(OR($G4551="Grade 7",$G4551="Grade 8",$G4551="Grade 9"),1,0)</f>
        <v>0</v>
      </c>
      <c r="UK4551" s="8">
        <f t="shared" ref="UK4551:UK4614" si="366">IF(OR($G4551="Grade 10",$G4551="Grade 11",$G4551="Grade 12"),1,0)</f>
        <v>0</v>
      </c>
    </row>
    <row r="4552" spans="2:557" x14ac:dyDescent="0.25">
      <c r="B4552" s="60">
        <v>4547</v>
      </c>
      <c r="UA4552" s="8">
        <f t="array" ref="UA4552">SUM(LEN($O4552:$PX4552))-SUM(LEN(SUBSTITUTE(UPPER($O4552:$PX4552),"R","")))</f>
        <v>0</v>
      </c>
      <c r="UB4552" s="8">
        <f t="array" ref="UB4552">SUM(LEN($O4552:$PX4552))-SUM(LEN(SUBSTITUTE(UPPER($O4552:$PX4552),"A","")))</f>
        <v>0</v>
      </c>
      <c r="UC4552" s="8">
        <f t="array" ref="UC4552">SUM(LEN($O4552:$PX4552))-SUM(LEN(SUBSTITUTE(UPPER($O4552:$PX4552),"P","")))</f>
        <v>0</v>
      </c>
      <c r="UG4552" s="8">
        <f t="shared" si="362"/>
        <v>0</v>
      </c>
      <c r="UH4552" s="8">
        <f t="shared" si="363"/>
        <v>0</v>
      </c>
      <c r="UI4552" s="8">
        <f t="shared" si="364"/>
        <v>0</v>
      </c>
      <c r="UJ4552" s="8">
        <f t="shared" si="365"/>
        <v>0</v>
      </c>
      <c r="UK4552" s="8">
        <f t="shared" si="366"/>
        <v>0</v>
      </c>
    </row>
    <row r="4553" spans="2:557" x14ac:dyDescent="0.25">
      <c r="B4553" s="60">
        <v>4548</v>
      </c>
      <c r="UA4553" s="8">
        <f t="array" ref="UA4553">SUM(LEN($O4553:$PX4553))-SUM(LEN(SUBSTITUTE(UPPER($O4553:$PX4553),"R","")))</f>
        <v>0</v>
      </c>
      <c r="UB4553" s="8">
        <f t="array" ref="UB4553">SUM(LEN($O4553:$PX4553))-SUM(LEN(SUBSTITUTE(UPPER($O4553:$PX4553),"A","")))</f>
        <v>0</v>
      </c>
      <c r="UC4553" s="8">
        <f t="array" ref="UC4553">SUM(LEN($O4553:$PX4553))-SUM(LEN(SUBSTITUTE(UPPER($O4553:$PX4553),"P","")))</f>
        <v>0</v>
      </c>
      <c r="UG4553" s="8">
        <f t="shared" si="362"/>
        <v>0</v>
      </c>
      <c r="UH4553" s="8">
        <f t="shared" si="363"/>
        <v>0</v>
      </c>
      <c r="UI4553" s="8">
        <f t="shared" si="364"/>
        <v>0</v>
      </c>
      <c r="UJ4553" s="8">
        <f t="shared" si="365"/>
        <v>0</v>
      </c>
      <c r="UK4553" s="8">
        <f t="shared" si="366"/>
        <v>0</v>
      </c>
    </row>
    <row r="4554" spans="2:557" x14ac:dyDescent="0.25">
      <c r="B4554" s="60">
        <v>4549</v>
      </c>
      <c r="UA4554" s="8">
        <f t="array" ref="UA4554">SUM(LEN($O4554:$PX4554))-SUM(LEN(SUBSTITUTE(UPPER($O4554:$PX4554),"R","")))</f>
        <v>0</v>
      </c>
      <c r="UB4554" s="8">
        <f t="array" ref="UB4554">SUM(LEN($O4554:$PX4554))-SUM(LEN(SUBSTITUTE(UPPER($O4554:$PX4554),"A","")))</f>
        <v>0</v>
      </c>
      <c r="UC4554" s="8">
        <f t="array" ref="UC4554">SUM(LEN($O4554:$PX4554))-SUM(LEN(SUBSTITUTE(UPPER($O4554:$PX4554),"P","")))</f>
        <v>0</v>
      </c>
      <c r="UG4554" s="8">
        <f t="shared" si="362"/>
        <v>0</v>
      </c>
      <c r="UH4554" s="8">
        <f t="shared" si="363"/>
        <v>0</v>
      </c>
      <c r="UI4554" s="8">
        <f t="shared" si="364"/>
        <v>0</v>
      </c>
      <c r="UJ4554" s="8">
        <f t="shared" si="365"/>
        <v>0</v>
      </c>
      <c r="UK4554" s="8">
        <f t="shared" si="366"/>
        <v>0</v>
      </c>
    </row>
    <row r="4555" spans="2:557" x14ac:dyDescent="0.25">
      <c r="B4555" s="60">
        <v>4550</v>
      </c>
      <c r="UA4555" s="8">
        <f t="array" ref="UA4555">SUM(LEN($O4555:$PX4555))-SUM(LEN(SUBSTITUTE(UPPER($O4555:$PX4555),"R","")))</f>
        <v>0</v>
      </c>
      <c r="UB4555" s="8">
        <f t="array" ref="UB4555">SUM(LEN($O4555:$PX4555))-SUM(LEN(SUBSTITUTE(UPPER($O4555:$PX4555),"A","")))</f>
        <v>0</v>
      </c>
      <c r="UC4555" s="8">
        <f t="array" ref="UC4555">SUM(LEN($O4555:$PX4555))-SUM(LEN(SUBSTITUTE(UPPER($O4555:$PX4555),"P","")))</f>
        <v>0</v>
      </c>
      <c r="UG4555" s="8">
        <f t="shared" si="362"/>
        <v>0</v>
      </c>
      <c r="UH4555" s="8">
        <f t="shared" si="363"/>
        <v>0</v>
      </c>
      <c r="UI4555" s="8">
        <f t="shared" si="364"/>
        <v>0</v>
      </c>
      <c r="UJ4555" s="8">
        <f t="shared" si="365"/>
        <v>0</v>
      </c>
      <c r="UK4555" s="8">
        <f t="shared" si="366"/>
        <v>0</v>
      </c>
    </row>
    <row r="4556" spans="2:557" x14ac:dyDescent="0.25">
      <c r="B4556" s="60">
        <v>4551</v>
      </c>
      <c r="UA4556" s="8">
        <f t="array" ref="UA4556">SUM(LEN($O4556:$PX4556))-SUM(LEN(SUBSTITUTE(UPPER($O4556:$PX4556),"R","")))</f>
        <v>0</v>
      </c>
      <c r="UB4556" s="8">
        <f t="array" ref="UB4556">SUM(LEN($O4556:$PX4556))-SUM(LEN(SUBSTITUTE(UPPER($O4556:$PX4556),"A","")))</f>
        <v>0</v>
      </c>
      <c r="UC4556" s="8">
        <f t="array" ref="UC4556">SUM(LEN($O4556:$PX4556))-SUM(LEN(SUBSTITUTE(UPPER($O4556:$PX4556),"P","")))</f>
        <v>0</v>
      </c>
      <c r="UG4556" s="8">
        <f t="shared" si="362"/>
        <v>0</v>
      </c>
      <c r="UH4556" s="8">
        <f t="shared" si="363"/>
        <v>0</v>
      </c>
      <c r="UI4556" s="8">
        <f t="shared" si="364"/>
        <v>0</v>
      </c>
      <c r="UJ4556" s="8">
        <f t="shared" si="365"/>
        <v>0</v>
      </c>
      <c r="UK4556" s="8">
        <f t="shared" si="366"/>
        <v>0</v>
      </c>
    </row>
    <row r="4557" spans="2:557" x14ac:dyDescent="0.25">
      <c r="B4557" s="60">
        <v>4552</v>
      </c>
      <c r="UA4557" s="8">
        <f t="array" ref="UA4557">SUM(LEN($O4557:$PX4557))-SUM(LEN(SUBSTITUTE(UPPER($O4557:$PX4557),"R","")))</f>
        <v>0</v>
      </c>
      <c r="UB4557" s="8">
        <f t="array" ref="UB4557">SUM(LEN($O4557:$PX4557))-SUM(LEN(SUBSTITUTE(UPPER($O4557:$PX4557),"A","")))</f>
        <v>0</v>
      </c>
      <c r="UC4557" s="8">
        <f t="array" ref="UC4557">SUM(LEN($O4557:$PX4557))-SUM(LEN(SUBSTITUTE(UPPER($O4557:$PX4557),"P","")))</f>
        <v>0</v>
      </c>
      <c r="UG4557" s="8">
        <f t="shared" si="362"/>
        <v>0</v>
      </c>
      <c r="UH4557" s="8">
        <f t="shared" si="363"/>
        <v>0</v>
      </c>
      <c r="UI4557" s="8">
        <f t="shared" si="364"/>
        <v>0</v>
      </c>
      <c r="UJ4557" s="8">
        <f t="shared" si="365"/>
        <v>0</v>
      </c>
      <c r="UK4557" s="8">
        <f t="shared" si="366"/>
        <v>0</v>
      </c>
    </row>
    <row r="4558" spans="2:557" x14ac:dyDescent="0.25">
      <c r="B4558" s="60">
        <v>4553</v>
      </c>
      <c r="UA4558" s="8">
        <f t="array" ref="UA4558">SUM(LEN($O4558:$PX4558))-SUM(LEN(SUBSTITUTE(UPPER($O4558:$PX4558),"R","")))</f>
        <v>0</v>
      </c>
      <c r="UB4558" s="8">
        <f t="array" ref="UB4558">SUM(LEN($O4558:$PX4558))-SUM(LEN(SUBSTITUTE(UPPER($O4558:$PX4558),"A","")))</f>
        <v>0</v>
      </c>
      <c r="UC4558" s="8">
        <f t="array" ref="UC4558">SUM(LEN($O4558:$PX4558))-SUM(LEN(SUBSTITUTE(UPPER($O4558:$PX4558),"P","")))</f>
        <v>0</v>
      </c>
      <c r="UG4558" s="8">
        <f t="shared" si="362"/>
        <v>0</v>
      </c>
      <c r="UH4558" s="8">
        <f t="shared" si="363"/>
        <v>0</v>
      </c>
      <c r="UI4558" s="8">
        <f t="shared" si="364"/>
        <v>0</v>
      </c>
      <c r="UJ4558" s="8">
        <f t="shared" si="365"/>
        <v>0</v>
      </c>
      <c r="UK4558" s="8">
        <f t="shared" si="366"/>
        <v>0</v>
      </c>
    </row>
    <row r="4559" spans="2:557" x14ac:dyDescent="0.25">
      <c r="B4559" s="60">
        <v>4554</v>
      </c>
      <c r="UA4559" s="8">
        <f t="array" ref="UA4559">SUM(LEN($O4559:$PX4559))-SUM(LEN(SUBSTITUTE(UPPER($O4559:$PX4559),"R","")))</f>
        <v>0</v>
      </c>
      <c r="UB4559" s="8">
        <f t="array" ref="UB4559">SUM(LEN($O4559:$PX4559))-SUM(LEN(SUBSTITUTE(UPPER($O4559:$PX4559),"A","")))</f>
        <v>0</v>
      </c>
      <c r="UC4559" s="8">
        <f t="array" ref="UC4559">SUM(LEN($O4559:$PX4559))-SUM(LEN(SUBSTITUTE(UPPER($O4559:$PX4559),"P","")))</f>
        <v>0</v>
      </c>
      <c r="UG4559" s="8">
        <f t="shared" si="362"/>
        <v>0</v>
      </c>
      <c r="UH4559" s="8">
        <f t="shared" si="363"/>
        <v>0</v>
      </c>
      <c r="UI4559" s="8">
        <f t="shared" si="364"/>
        <v>0</v>
      </c>
      <c r="UJ4559" s="8">
        <f t="shared" si="365"/>
        <v>0</v>
      </c>
      <c r="UK4559" s="8">
        <f t="shared" si="366"/>
        <v>0</v>
      </c>
    </row>
    <row r="4560" spans="2:557" x14ac:dyDescent="0.25">
      <c r="B4560" s="60">
        <v>4555</v>
      </c>
      <c r="UA4560" s="8">
        <f t="array" ref="UA4560">SUM(LEN($O4560:$PX4560))-SUM(LEN(SUBSTITUTE(UPPER($O4560:$PX4560),"R","")))</f>
        <v>0</v>
      </c>
      <c r="UB4560" s="8">
        <f t="array" ref="UB4560">SUM(LEN($O4560:$PX4560))-SUM(LEN(SUBSTITUTE(UPPER($O4560:$PX4560),"A","")))</f>
        <v>0</v>
      </c>
      <c r="UC4560" s="8">
        <f t="array" ref="UC4560">SUM(LEN($O4560:$PX4560))-SUM(LEN(SUBSTITUTE(UPPER($O4560:$PX4560),"P","")))</f>
        <v>0</v>
      </c>
      <c r="UG4560" s="8">
        <f t="shared" si="362"/>
        <v>0</v>
      </c>
      <c r="UH4560" s="8">
        <f t="shared" si="363"/>
        <v>0</v>
      </c>
      <c r="UI4560" s="8">
        <f t="shared" si="364"/>
        <v>0</v>
      </c>
      <c r="UJ4560" s="8">
        <f t="shared" si="365"/>
        <v>0</v>
      </c>
      <c r="UK4560" s="8">
        <f t="shared" si="366"/>
        <v>0</v>
      </c>
    </row>
    <row r="4561" spans="2:557" x14ac:dyDescent="0.25">
      <c r="B4561" s="60">
        <v>4556</v>
      </c>
      <c r="UA4561" s="8">
        <f t="array" ref="UA4561">SUM(LEN($O4561:$PX4561))-SUM(LEN(SUBSTITUTE(UPPER($O4561:$PX4561),"R","")))</f>
        <v>0</v>
      </c>
      <c r="UB4561" s="8">
        <f t="array" ref="UB4561">SUM(LEN($O4561:$PX4561))-SUM(LEN(SUBSTITUTE(UPPER($O4561:$PX4561),"A","")))</f>
        <v>0</v>
      </c>
      <c r="UC4561" s="8">
        <f t="array" ref="UC4561">SUM(LEN($O4561:$PX4561))-SUM(LEN(SUBSTITUTE(UPPER($O4561:$PX4561),"P","")))</f>
        <v>0</v>
      </c>
      <c r="UG4561" s="8">
        <f t="shared" si="362"/>
        <v>0</v>
      </c>
      <c r="UH4561" s="8">
        <f t="shared" si="363"/>
        <v>0</v>
      </c>
      <c r="UI4561" s="8">
        <f t="shared" si="364"/>
        <v>0</v>
      </c>
      <c r="UJ4561" s="8">
        <f t="shared" si="365"/>
        <v>0</v>
      </c>
      <c r="UK4561" s="8">
        <f t="shared" si="366"/>
        <v>0</v>
      </c>
    </row>
    <row r="4562" spans="2:557" x14ac:dyDescent="0.25">
      <c r="B4562" s="60">
        <v>4557</v>
      </c>
      <c r="UA4562" s="8">
        <f t="array" ref="UA4562">SUM(LEN($O4562:$PX4562))-SUM(LEN(SUBSTITUTE(UPPER($O4562:$PX4562),"R","")))</f>
        <v>0</v>
      </c>
      <c r="UB4562" s="8">
        <f t="array" ref="UB4562">SUM(LEN($O4562:$PX4562))-SUM(LEN(SUBSTITUTE(UPPER($O4562:$PX4562),"A","")))</f>
        <v>0</v>
      </c>
      <c r="UC4562" s="8">
        <f t="array" ref="UC4562">SUM(LEN($O4562:$PX4562))-SUM(LEN(SUBSTITUTE(UPPER($O4562:$PX4562),"P","")))</f>
        <v>0</v>
      </c>
      <c r="UG4562" s="8">
        <f t="shared" si="362"/>
        <v>0</v>
      </c>
      <c r="UH4562" s="8">
        <f t="shared" si="363"/>
        <v>0</v>
      </c>
      <c r="UI4562" s="8">
        <f t="shared" si="364"/>
        <v>0</v>
      </c>
      <c r="UJ4562" s="8">
        <f t="shared" si="365"/>
        <v>0</v>
      </c>
      <c r="UK4562" s="8">
        <f t="shared" si="366"/>
        <v>0</v>
      </c>
    </row>
    <row r="4563" spans="2:557" x14ac:dyDescent="0.25">
      <c r="B4563" s="60">
        <v>4558</v>
      </c>
      <c r="UA4563" s="8">
        <f t="array" ref="UA4563">SUM(LEN($O4563:$PX4563))-SUM(LEN(SUBSTITUTE(UPPER($O4563:$PX4563),"R","")))</f>
        <v>0</v>
      </c>
      <c r="UB4563" s="8">
        <f t="array" ref="UB4563">SUM(LEN($O4563:$PX4563))-SUM(LEN(SUBSTITUTE(UPPER($O4563:$PX4563),"A","")))</f>
        <v>0</v>
      </c>
      <c r="UC4563" s="8">
        <f t="array" ref="UC4563">SUM(LEN($O4563:$PX4563))-SUM(LEN(SUBSTITUTE(UPPER($O4563:$PX4563),"P","")))</f>
        <v>0</v>
      </c>
      <c r="UG4563" s="8">
        <f t="shared" si="362"/>
        <v>0</v>
      </c>
      <c r="UH4563" s="8">
        <f t="shared" si="363"/>
        <v>0</v>
      </c>
      <c r="UI4563" s="8">
        <f t="shared" si="364"/>
        <v>0</v>
      </c>
      <c r="UJ4563" s="8">
        <f t="shared" si="365"/>
        <v>0</v>
      </c>
      <c r="UK4563" s="8">
        <f t="shared" si="366"/>
        <v>0</v>
      </c>
    </row>
    <row r="4564" spans="2:557" x14ac:dyDescent="0.25">
      <c r="B4564" s="60">
        <v>4559</v>
      </c>
      <c r="UA4564" s="8">
        <f t="array" ref="UA4564">SUM(LEN($O4564:$PX4564))-SUM(LEN(SUBSTITUTE(UPPER($O4564:$PX4564),"R","")))</f>
        <v>0</v>
      </c>
      <c r="UB4564" s="8">
        <f t="array" ref="UB4564">SUM(LEN($O4564:$PX4564))-SUM(LEN(SUBSTITUTE(UPPER($O4564:$PX4564),"A","")))</f>
        <v>0</v>
      </c>
      <c r="UC4564" s="8">
        <f t="array" ref="UC4564">SUM(LEN($O4564:$PX4564))-SUM(LEN(SUBSTITUTE(UPPER($O4564:$PX4564),"P","")))</f>
        <v>0</v>
      </c>
      <c r="UG4564" s="8">
        <f t="shared" si="362"/>
        <v>0</v>
      </c>
      <c r="UH4564" s="8">
        <f t="shared" si="363"/>
        <v>0</v>
      </c>
      <c r="UI4564" s="8">
        <f t="shared" si="364"/>
        <v>0</v>
      </c>
      <c r="UJ4564" s="8">
        <f t="shared" si="365"/>
        <v>0</v>
      </c>
      <c r="UK4564" s="8">
        <f t="shared" si="366"/>
        <v>0</v>
      </c>
    </row>
    <row r="4565" spans="2:557" x14ac:dyDescent="0.25">
      <c r="B4565" s="60">
        <v>4560</v>
      </c>
      <c r="UA4565" s="8">
        <f t="array" ref="UA4565">SUM(LEN($O4565:$PX4565))-SUM(LEN(SUBSTITUTE(UPPER($O4565:$PX4565),"R","")))</f>
        <v>0</v>
      </c>
      <c r="UB4565" s="8">
        <f t="array" ref="UB4565">SUM(LEN($O4565:$PX4565))-SUM(LEN(SUBSTITUTE(UPPER($O4565:$PX4565),"A","")))</f>
        <v>0</v>
      </c>
      <c r="UC4565" s="8">
        <f t="array" ref="UC4565">SUM(LEN($O4565:$PX4565))-SUM(LEN(SUBSTITUTE(UPPER($O4565:$PX4565),"P","")))</f>
        <v>0</v>
      </c>
      <c r="UG4565" s="8">
        <f t="shared" si="362"/>
        <v>0</v>
      </c>
      <c r="UH4565" s="8">
        <f t="shared" si="363"/>
        <v>0</v>
      </c>
      <c r="UI4565" s="8">
        <f t="shared" si="364"/>
        <v>0</v>
      </c>
      <c r="UJ4565" s="8">
        <f t="shared" si="365"/>
        <v>0</v>
      </c>
      <c r="UK4565" s="8">
        <f t="shared" si="366"/>
        <v>0</v>
      </c>
    </row>
    <row r="4566" spans="2:557" x14ac:dyDescent="0.25">
      <c r="B4566" s="60">
        <v>4561</v>
      </c>
      <c r="UA4566" s="8">
        <f t="array" ref="UA4566">SUM(LEN($O4566:$PX4566))-SUM(LEN(SUBSTITUTE(UPPER($O4566:$PX4566),"R","")))</f>
        <v>0</v>
      </c>
      <c r="UB4566" s="8">
        <f t="array" ref="UB4566">SUM(LEN($O4566:$PX4566))-SUM(LEN(SUBSTITUTE(UPPER($O4566:$PX4566),"A","")))</f>
        <v>0</v>
      </c>
      <c r="UC4566" s="8">
        <f t="array" ref="UC4566">SUM(LEN($O4566:$PX4566))-SUM(LEN(SUBSTITUTE(UPPER($O4566:$PX4566),"P","")))</f>
        <v>0</v>
      </c>
      <c r="UG4566" s="8">
        <f t="shared" si="362"/>
        <v>0</v>
      </c>
      <c r="UH4566" s="8">
        <f t="shared" si="363"/>
        <v>0</v>
      </c>
      <c r="UI4566" s="8">
        <f t="shared" si="364"/>
        <v>0</v>
      </c>
      <c r="UJ4566" s="8">
        <f t="shared" si="365"/>
        <v>0</v>
      </c>
      <c r="UK4566" s="8">
        <f t="shared" si="366"/>
        <v>0</v>
      </c>
    </row>
    <row r="4567" spans="2:557" x14ac:dyDescent="0.25">
      <c r="B4567" s="60">
        <v>4562</v>
      </c>
      <c r="UA4567" s="8">
        <f t="array" ref="UA4567">SUM(LEN($O4567:$PX4567))-SUM(LEN(SUBSTITUTE(UPPER($O4567:$PX4567),"R","")))</f>
        <v>0</v>
      </c>
      <c r="UB4567" s="8">
        <f t="array" ref="UB4567">SUM(LEN($O4567:$PX4567))-SUM(LEN(SUBSTITUTE(UPPER($O4567:$PX4567),"A","")))</f>
        <v>0</v>
      </c>
      <c r="UC4567" s="8">
        <f t="array" ref="UC4567">SUM(LEN($O4567:$PX4567))-SUM(LEN(SUBSTITUTE(UPPER($O4567:$PX4567),"P","")))</f>
        <v>0</v>
      </c>
      <c r="UG4567" s="8">
        <f t="shared" si="362"/>
        <v>0</v>
      </c>
      <c r="UH4567" s="8">
        <f t="shared" si="363"/>
        <v>0</v>
      </c>
      <c r="UI4567" s="8">
        <f t="shared" si="364"/>
        <v>0</v>
      </c>
      <c r="UJ4567" s="8">
        <f t="shared" si="365"/>
        <v>0</v>
      </c>
      <c r="UK4567" s="8">
        <f t="shared" si="366"/>
        <v>0</v>
      </c>
    </row>
    <row r="4568" spans="2:557" x14ac:dyDescent="0.25">
      <c r="B4568" s="60">
        <v>4563</v>
      </c>
      <c r="UA4568" s="8">
        <f t="array" ref="UA4568">SUM(LEN($O4568:$PX4568))-SUM(LEN(SUBSTITUTE(UPPER($O4568:$PX4568),"R","")))</f>
        <v>0</v>
      </c>
      <c r="UB4568" s="8">
        <f t="array" ref="UB4568">SUM(LEN($O4568:$PX4568))-SUM(LEN(SUBSTITUTE(UPPER($O4568:$PX4568),"A","")))</f>
        <v>0</v>
      </c>
      <c r="UC4568" s="8">
        <f t="array" ref="UC4568">SUM(LEN($O4568:$PX4568))-SUM(LEN(SUBSTITUTE(UPPER($O4568:$PX4568),"P","")))</f>
        <v>0</v>
      </c>
      <c r="UG4568" s="8">
        <f t="shared" si="362"/>
        <v>0</v>
      </c>
      <c r="UH4568" s="8">
        <f t="shared" si="363"/>
        <v>0</v>
      </c>
      <c r="UI4568" s="8">
        <f t="shared" si="364"/>
        <v>0</v>
      </c>
      <c r="UJ4568" s="8">
        <f t="shared" si="365"/>
        <v>0</v>
      </c>
      <c r="UK4568" s="8">
        <f t="shared" si="366"/>
        <v>0</v>
      </c>
    </row>
    <row r="4569" spans="2:557" x14ac:dyDescent="0.25">
      <c r="B4569" s="60">
        <v>4564</v>
      </c>
      <c r="UA4569" s="8">
        <f t="array" ref="UA4569">SUM(LEN($O4569:$PX4569))-SUM(LEN(SUBSTITUTE(UPPER($O4569:$PX4569),"R","")))</f>
        <v>0</v>
      </c>
      <c r="UB4569" s="8">
        <f t="array" ref="UB4569">SUM(LEN($O4569:$PX4569))-SUM(LEN(SUBSTITUTE(UPPER($O4569:$PX4569),"A","")))</f>
        <v>0</v>
      </c>
      <c r="UC4569" s="8">
        <f t="array" ref="UC4569">SUM(LEN($O4569:$PX4569))-SUM(LEN(SUBSTITUTE(UPPER($O4569:$PX4569),"P","")))</f>
        <v>0</v>
      </c>
      <c r="UG4569" s="8">
        <f t="shared" si="362"/>
        <v>0</v>
      </c>
      <c r="UH4569" s="8">
        <f t="shared" si="363"/>
        <v>0</v>
      </c>
      <c r="UI4569" s="8">
        <f t="shared" si="364"/>
        <v>0</v>
      </c>
      <c r="UJ4569" s="8">
        <f t="shared" si="365"/>
        <v>0</v>
      </c>
      <c r="UK4569" s="8">
        <f t="shared" si="366"/>
        <v>0</v>
      </c>
    </row>
    <row r="4570" spans="2:557" x14ac:dyDescent="0.25">
      <c r="B4570" s="60">
        <v>4565</v>
      </c>
      <c r="UA4570" s="8">
        <f t="array" ref="UA4570">SUM(LEN($O4570:$PX4570))-SUM(LEN(SUBSTITUTE(UPPER($O4570:$PX4570),"R","")))</f>
        <v>0</v>
      </c>
      <c r="UB4570" s="8">
        <f t="array" ref="UB4570">SUM(LEN($O4570:$PX4570))-SUM(LEN(SUBSTITUTE(UPPER($O4570:$PX4570),"A","")))</f>
        <v>0</v>
      </c>
      <c r="UC4570" s="8">
        <f t="array" ref="UC4570">SUM(LEN($O4570:$PX4570))-SUM(LEN(SUBSTITUTE(UPPER($O4570:$PX4570),"P","")))</f>
        <v>0</v>
      </c>
      <c r="UG4570" s="8">
        <f t="shared" si="362"/>
        <v>0</v>
      </c>
      <c r="UH4570" s="8">
        <f t="shared" si="363"/>
        <v>0</v>
      </c>
      <c r="UI4570" s="8">
        <f t="shared" si="364"/>
        <v>0</v>
      </c>
      <c r="UJ4570" s="8">
        <f t="shared" si="365"/>
        <v>0</v>
      </c>
      <c r="UK4570" s="8">
        <f t="shared" si="366"/>
        <v>0</v>
      </c>
    </row>
    <row r="4571" spans="2:557" x14ac:dyDescent="0.25">
      <c r="B4571" s="60">
        <v>4566</v>
      </c>
      <c r="UA4571" s="8">
        <f t="array" ref="UA4571">SUM(LEN($O4571:$PX4571))-SUM(LEN(SUBSTITUTE(UPPER($O4571:$PX4571),"R","")))</f>
        <v>0</v>
      </c>
      <c r="UB4571" s="8">
        <f t="array" ref="UB4571">SUM(LEN($O4571:$PX4571))-SUM(LEN(SUBSTITUTE(UPPER($O4571:$PX4571),"A","")))</f>
        <v>0</v>
      </c>
      <c r="UC4571" s="8">
        <f t="array" ref="UC4571">SUM(LEN($O4571:$PX4571))-SUM(LEN(SUBSTITUTE(UPPER($O4571:$PX4571),"P","")))</f>
        <v>0</v>
      </c>
      <c r="UG4571" s="8">
        <f t="shared" si="362"/>
        <v>0</v>
      </c>
      <c r="UH4571" s="8">
        <f t="shared" si="363"/>
        <v>0</v>
      </c>
      <c r="UI4571" s="8">
        <f t="shared" si="364"/>
        <v>0</v>
      </c>
      <c r="UJ4571" s="8">
        <f t="shared" si="365"/>
        <v>0</v>
      </c>
      <c r="UK4571" s="8">
        <f t="shared" si="366"/>
        <v>0</v>
      </c>
    </row>
    <row r="4572" spans="2:557" x14ac:dyDescent="0.25">
      <c r="B4572" s="60">
        <v>4567</v>
      </c>
      <c r="UA4572" s="8">
        <f t="array" ref="UA4572">SUM(LEN($O4572:$PX4572))-SUM(LEN(SUBSTITUTE(UPPER($O4572:$PX4572),"R","")))</f>
        <v>0</v>
      </c>
      <c r="UB4572" s="8">
        <f t="array" ref="UB4572">SUM(LEN($O4572:$PX4572))-SUM(LEN(SUBSTITUTE(UPPER($O4572:$PX4572),"A","")))</f>
        <v>0</v>
      </c>
      <c r="UC4572" s="8">
        <f t="array" ref="UC4572">SUM(LEN($O4572:$PX4572))-SUM(LEN(SUBSTITUTE(UPPER($O4572:$PX4572),"P","")))</f>
        <v>0</v>
      </c>
      <c r="UG4572" s="8">
        <f t="shared" si="362"/>
        <v>0</v>
      </c>
      <c r="UH4572" s="8">
        <f t="shared" si="363"/>
        <v>0</v>
      </c>
      <c r="UI4572" s="8">
        <f t="shared" si="364"/>
        <v>0</v>
      </c>
      <c r="UJ4572" s="8">
        <f t="shared" si="365"/>
        <v>0</v>
      </c>
      <c r="UK4572" s="8">
        <f t="shared" si="366"/>
        <v>0</v>
      </c>
    </row>
    <row r="4573" spans="2:557" x14ac:dyDescent="0.25">
      <c r="B4573" s="60">
        <v>4568</v>
      </c>
      <c r="UA4573" s="8">
        <f t="array" ref="UA4573">SUM(LEN($O4573:$PX4573))-SUM(LEN(SUBSTITUTE(UPPER($O4573:$PX4573),"R","")))</f>
        <v>0</v>
      </c>
      <c r="UB4573" s="8">
        <f t="array" ref="UB4573">SUM(LEN($O4573:$PX4573))-SUM(LEN(SUBSTITUTE(UPPER($O4573:$PX4573),"A","")))</f>
        <v>0</v>
      </c>
      <c r="UC4573" s="8">
        <f t="array" ref="UC4573">SUM(LEN($O4573:$PX4573))-SUM(LEN(SUBSTITUTE(UPPER($O4573:$PX4573),"P","")))</f>
        <v>0</v>
      </c>
      <c r="UG4573" s="8">
        <f t="shared" si="362"/>
        <v>0</v>
      </c>
      <c r="UH4573" s="8">
        <f t="shared" si="363"/>
        <v>0</v>
      </c>
      <c r="UI4573" s="8">
        <f t="shared" si="364"/>
        <v>0</v>
      </c>
      <c r="UJ4573" s="8">
        <f t="shared" si="365"/>
        <v>0</v>
      </c>
      <c r="UK4573" s="8">
        <f t="shared" si="366"/>
        <v>0</v>
      </c>
    </row>
    <row r="4574" spans="2:557" x14ac:dyDescent="0.25">
      <c r="B4574" s="60">
        <v>4569</v>
      </c>
      <c r="UA4574" s="8">
        <f t="array" ref="UA4574">SUM(LEN($O4574:$PX4574))-SUM(LEN(SUBSTITUTE(UPPER($O4574:$PX4574),"R","")))</f>
        <v>0</v>
      </c>
      <c r="UB4574" s="8">
        <f t="array" ref="UB4574">SUM(LEN($O4574:$PX4574))-SUM(LEN(SUBSTITUTE(UPPER($O4574:$PX4574),"A","")))</f>
        <v>0</v>
      </c>
      <c r="UC4574" s="8">
        <f t="array" ref="UC4574">SUM(LEN($O4574:$PX4574))-SUM(LEN(SUBSTITUTE(UPPER($O4574:$PX4574),"P","")))</f>
        <v>0</v>
      </c>
      <c r="UG4574" s="8">
        <f t="shared" si="362"/>
        <v>0</v>
      </c>
      <c r="UH4574" s="8">
        <f t="shared" si="363"/>
        <v>0</v>
      </c>
      <c r="UI4574" s="8">
        <f t="shared" si="364"/>
        <v>0</v>
      </c>
      <c r="UJ4574" s="8">
        <f t="shared" si="365"/>
        <v>0</v>
      </c>
      <c r="UK4574" s="8">
        <f t="shared" si="366"/>
        <v>0</v>
      </c>
    </row>
    <row r="4575" spans="2:557" x14ac:dyDescent="0.25">
      <c r="B4575" s="60">
        <v>4570</v>
      </c>
      <c r="UA4575" s="8">
        <f t="array" ref="UA4575">SUM(LEN($O4575:$PX4575))-SUM(LEN(SUBSTITUTE(UPPER($O4575:$PX4575),"R","")))</f>
        <v>0</v>
      </c>
      <c r="UB4575" s="8">
        <f t="array" ref="UB4575">SUM(LEN($O4575:$PX4575))-SUM(LEN(SUBSTITUTE(UPPER($O4575:$PX4575),"A","")))</f>
        <v>0</v>
      </c>
      <c r="UC4575" s="8">
        <f t="array" ref="UC4575">SUM(LEN($O4575:$PX4575))-SUM(LEN(SUBSTITUTE(UPPER($O4575:$PX4575),"P","")))</f>
        <v>0</v>
      </c>
      <c r="UG4575" s="8">
        <f t="shared" si="362"/>
        <v>0</v>
      </c>
      <c r="UH4575" s="8">
        <f t="shared" si="363"/>
        <v>0</v>
      </c>
      <c r="UI4575" s="8">
        <f t="shared" si="364"/>
        <v>0</v>
      </c>
      <c r="UJ4575" s="8">
        <f t="shared" si="365"/>
        <v>0</v>
      </c>
      <c r="UK4575" s="8">
        <f t="shared" si="366"/>
        <v>0</v>
      </c>
    </row>
    <row r="4576" spans="2:557" x14ac:dyDescent="0.25">
      <c r="B4576" s="60">
        <v>4571</v>
      </c>
      <c r="UA4576" s="8">
        <f t="array" ref="UA4576">SUM(LEN($O4576:$PX4576))-SUM(LEN(SUBSTITUTE(UPPER($O4576:$PX4576),"R","")))</f>
        <v>0</v>
      </c>
      <c r="UB4576" s="8">
        <f t="array" ref="UB4576">SUM(LEN($O4576:$PX4576))-SUM(LEN(SUBSTITUTE(UPPER($O4576:$PX4576),"A","")))</f>
        <v>0</v>
      </c>
      <c r="UC4576" s="8">
        <f t="array" ref="UC4576">SUM(LEN($O4576:$PX4576))-SUM(LEN(SUBSTITUTE(UPPER($O4576:$PX4576),"P","")))</f>
        <v>0</v>
      </c>
      <c r="UG4576" s="8">
        <f t="shared" si="362"/>
        <v>0</v>
      </c>
      <c r="UH4576" s="8">
        <f t="shared" si="363"/>
        <v>0</v>
      </c>
      <c r="UI4576" s="8">
        <f t="shared" si="364"/>
        <v>0</v>
      </c>
      <c r="UJ4576" s="8">
        <f t="shared" si="365"/>
        <v>0</v>
      </c>
      <c r="UK4576" s="8">
        <f t="shared" si="366"/>
        <v>0</v>
      </c>
    </row>
    <row r="4577" spans="2:557" x14ac:dyDescent="0.25">
      <c r="B4577" s="60">
        <v>4572</v>
      </c>
      <c r="UA4577" s="8">
        <f t="array" ref="UA4577">SUM(LEN($O4577:$PX4577))-SUM(LEN(SUBSTITUTE(UPPER($O4577:$PX4577),"R","")))</f>
        <v>0</v>
      </c>
      <c r="UB4577" s="8">
        <f t="array" ref="UB4577">SUM(LEN($O4577:$PX4577))-SUM(LEN(SUBSTITUTE(UPPER($O4577:$PX4577),"A","")))</f>
        <v>0</v>
      </c>
      <c r="UC4577" s="8">
        <f t="array" ref="UC4577">SUM(LEN($O4577:$PX4577))-SUM(LEN(SUBSTITUTE(UPPER($O4577:$PX4577),"P","")))</f>
        <v>0</v>
      </c>
      <c r="UG4577" s="8">
        <f t="shared" si="362"/>
        <v>0</v>
      </c>
      <c r="UH4577" s="8">
        <f t="shared" si="363"/>
        <v>0</v>
      </c>
      <c r="UI4577" s="8">
        <f t="shared" si="364"/>
        <v>0</v>
      </c>
      <c r="UJ4577" s="8">
        <f t="shared" si="365"/>
        <v>0</v>
      </c>
      <c r="UK4577" s="8">
        <f t="shared" si="366"/>
        <v>0</v>
      </c>
    </row>
    <row r="4578" spans="2:557" x14ac:dyDescent="0.25">
      <c r="B4578" s="60">
        <v>4573</v>
      </c>
      <c r="UA4578" s="8">
        <f t="array" ref="UA4578">SUM(LEN($O4578:$PX4578))-SUM(LEN(SUBSTITUTE(UPPER($O4578:$PX4578),"R","")))</f>
        <v>0</v>
      </c>
      <c r="UB4578" s="8">
        <f t="array" ref="UB4578">SUM(LEN($O4578:$PX4578))-SUM(LEN(SUBSTITUTE(UPPER($O4578:$PX4578),"A","")))</f>
        <v>0</v>
      </c>
      <c r="UC4578" s="8">
        <f t="array" ref="UC4578">SUM(LEN($O4578:$PX4578))-SUM(LEN(SUBSTITUTE(UPPER($O4578:$PX4578),"P","")))</f>
        <v>0</v>
      </c>
      <c r="UG4578" s="8">
        <f t="shared" si="362"/>
        <v>0</v>
      </c>
      <c r="UH4578" s="8">
        <f t="shared" si="363"/>
        <v>0</v>
      </c>
      <c r="UI4578" s="8">
        <f t="shared" si="364"/>
        <v>0</v>
      </c>
      <c r="UJ4578" s="8">
        <f t="shared" si="365"/>
        <v>0</v>
      </c>
      <c r="UK4578" s="8">
        <f t="shared" si="366"/>
        <v>0</v>
      </c>
    </row>
    <row r="4579" spans="2:557" x14ac:dyDescent="0.25">
      <c r="B4579" s="60">
        <v>4574</v>
      </c>
      <c r="UA4579" s="8">
        <f t="array" ref="UA4579">SUM(LEN($O4579:$PX4579))-SUM(LEN(SUBSTITUTE(UPPER($O4579:$PX4579),"R","")))</f>
        <v>0</v>
      </c>
      <c r="UB4579" s="8">
        <f t="array" ref="UB4579">SUM(LEN($O4579:$PX4579))-SUM(LEN(SUBSTITUTE(UPPER($O4579:$PX4579),"A","")))</f>
        <v>0</v>
      </c>
      <c r="UC4579" s="8">
        <f t="array" ref="UC4579">SUM(LEN($O4579:$PX4579))-SUM(LEN(SUBSTITUTE(UPPER($O4579:$PX4579),"P","")))</f>
        <v>0</v>
      </c>
      <c r="UG4579" s="8">
        <f t="shared" si="362"/>
        <v>0</v>
      </c>
      <c r="UH4579" s="8">
        <f t="shared" si="363"/>
        <v>0</v>
      </c>
      <c r="UI4579" s="8">
        <f t="shared" si="364"/>
        <v>0</v>
      </c>
      <c r="UJ4579" s="8">
        <f t="shared" si="365"/>
        <v>0</v>
      </c>
      <c r="UK4579" s="8">
        <f t="shared" si="366"/>
        <v>0</v>
      </c>
    </row>
    <row r="4580" spans="2:557" x14ac:dyDescent="0.25">
      <c r="B4580" s="60">
        <v>4575</v>
      </c>
      <c r="UA4580" s="8">
        <f t="array" ref="UA4580">SUM(LEN($O4580:$PX4580))-SUM(LEN(SUBSTITUTE(UPPER($O4580:$PX4580),"R","")))</f>
        <v>0</v>
      </c>
      <c r="UB4580" s="8">
        <f t="array" ref="UB4580">SUM(LEN($O4580:$PX4580))-SUM(LEN(SUBSTITUTE(UPPER($O4580:$PX4580),"A","")))</f>
        <v>0</v>
      </c>
      <c r="UC4580" s="8">
        <f t="array" ref="UC4580">SUM(LEN($O4580:$PX4580))-SUM(LEN(SUBSTITUTE(UPPER($O4580:$PX4580),"P","")))</f>
        <v>0</v>
      </c>
      <c r="UG4580" s="8">
        <f t="shared" si="362"/>
        <v>0</v>
      </c>
      <c r="UH4580" s="8">
        <f t="shared" si="363"/>
        <v>0</v>
      </c>
      <c r="UI4580" s="8">
        <f t="shared" si="364"/>
        <v>0</v>
      </c>
      <c r="UJ4580" s="8">
        <f t="shared" si="365"/>
        <v>0</v>
      </c>
      <c r="UK4580" s="8">
        <f t="shared" si="366"/>
        <v>0</v>
      </c>
    </row>
    <row r="4581" spans="2:557" x14ac:dyDescent="0.25">
      <c r="B4581" s="60">
        <v>4576</v>
      </c>
      <c r="UA4581" s="8">
        <f t="array" ref="UA4581">SUM(LEN($O4581:$PX4581))-SUM(LEN(SUBSTITUTE(UPPER($O4581:$PX4581),"R","")))</f>
        <v>0</v>
      </c>
      <c r="UB4581" s="8">
        <f t="array" ref="UB4581">SUM(LEN($O4581:$PX4581))-SUM(LEN(SUBSTITUTE(UPPER($O4581:$PX4581),"A","")))</f>
        <v>0</v>
      </c>
      <c r="UC4581" s="8">
        <f t="array" ref="UC4581">SUM(LEN($O4581:$PX4581))-SUM(LEN(SUBSTITUTE(UPPER($O4581:$PX4581),"P","")))</f>
        <v>0</v>
      </c>
      <c r="UG4581" s="8">
        <f t="shared" si="362"/>
        <v>0</v>
      </c>
      <c r="UH4581" s="8">
        <f t="shared" si="363"/>
        <v>0</v>
      </c>
      <c r="UI4581" s="8">
        <f t="shared" si="364"/>
        <v>0</v>
      </c>
      <c r="UJ4581" s="8">
        <f t="shared" si="365"/>
        <v>0</v>
      </c>
      <c r="UK4581" s="8">
        <f t="shared" si="366"/>
        <v>0</v>
      </c>
    </row>
    <row r="4582" spans="2:557" x14ac:dyDescent="0.25">
      <c r="B4582" s="60">
        <v>4577</v>
      </c>
      <c r="UA4582" s="8">
        <f t="array" ref="UA4582">SUM(LEN($O4582:$PX4582))-SUM(LEN(SUBSTITUTE(UPPER($O4582:$PX4582),"R","")))</f>
        <v>0</v>
      </c>
      <c r="UB4582" s="8">
        <f t="array" ref="UB4582">SUM(LEN($O4582:$PX4582))-SUM(LEN(SUBSTITUTE(UPPER($O4582:$PX4582),"A","")))</f>
        <v>0</v>
      </c>
      <c r="UC4582" s="8">
        <f t="array" ref="UC4582">SUM(LEN($O4582:$PX4582))-SUM(LEN(SUBSTITUTE(UPPER($O4582:$PX4582),"P","")))</f>
        <v>0</v>
      </c>
      <c r="UG4582" s="8">
        <f t="shared" si="362"/>
        <v>0</v>
      </c>
      <c r="UH4582" s="8">
        <f t="shared" si="363"/>
        <v>0</v>
      </c>
      <c r="UI4582" s="8">
        <f t="shared" si="364"/>
        <v>0</v>
      </c>
      <c r="UJ4582" s="8">
        <f t="shared" si="365"/>
        <v>0</v>
      </c>
      <c r="UK4582" s="8">
        <f t="shared" si="366"/>
        <v>0</v>
      </c>
    </row>
    <row r="4583" spans="2:557" x14ac:dyDescent="0.25">
      <c r="B4583" s="60">
        <v>4578</v>
      </c>
      <c r="UA4583" s="8">
        <f t="array" ref="UA4583">SUM(LEN($O4583:$PX4583))-SUM(LEN(SUBSTITUTE(UPPER($O4583:$PX4583),"R","")))</f>
        <v>0</v>
      </c>
      <c r="UB4583" s="8">
        <f t="array" ref="UB4583">SUM(LEN($O4583:$PX4583))-SUM(LEN(SUBSTITUTE(UPPER($O4583:$PX4583),"A","")))</f>
        <v>0</v>
      </c>
      <c r="UC4583" s="8">
        <f t="array" ref="UC4583">SUM(LEN($O4583:$PX4583))-SUM(LEN(SUBSTITUTE(UPPER($O4583:$PX4583),"P","")))</f>
        <v>0</v>
      </c>
      <c r="UG4583" s="8">
        <f t="shared" si="362"/>
        <v>0</v>
      </c>
      <c r="UH4583" s="8">
        <f t="shared" si="363"/>
        <v>0</v>
      </c>
      <c r="UI4583" s="8">
        <f t="shared" si="364"/>
        <v>0</v>
      </c>
      <c r="UJ4583" s="8">
        <f t="shared" si="365"/>
        <v>0</v>
      </c>
      <c r="UK4583" s="8">
        <f t="shared" si="366"/>
        <v>0</v>
      </c>
    </row>
    <row r="4584" spans="2:557" x14ac:dyDescent="0.25">
      <c r="B4584" s="60">
        <v>4579</v>
      </c>
      <c r="UA4584" s="8">
        <f t="array" ref="UA4584">SUM(LEN($O4584:$PX4584))-SUM(LEN(SUBSTITUTE(UPPER($O4584:$PX4584),"R","")))</f>
        <v>0</v>
      </c>
      <c r="UB4584" s="8">
        <f t="array" ref="UB4584">SUM(LEN($O4584:$PX4584))-SUM(LEN(SUBSTITUTE(UPPER($O4584:$PX4584),"A","")))</f>
        <v>0</v>
      </c>
      <c r="UC4584" s="8">
        <f t="array" ref="UC4584">SUM(LEN($O4584:$PX4584))-SUM(LEN(SUBSTITUTE(UPPER($O4584:$PX4584),"P","")))</f>
        <v>0</v>
      </c>
      <c r="UG4584" s="8">
        <f t="shared" si="362"/>
        <v>0</v>
      </c>
      <c r="UH4584" s="8">
        <f t="shared" si="363"/>
        <v>0</v>
      </c>
      <c r="UI4584" s="8">
        <f t="shared" si="364"/>
        <v>0</v>
      </c>
      <c r="UJ4584" s="8">
        <f t="shared" si="365"/>
        <v>0</v>
      </c>
      <c r="UK4584" s="8">
        <f t="shared" si="366"/>
        <v>0</v>
      </c>
    </row>
    <row r="4585" spans="2:557" x14ac:dyDescent="0.25">
      <c r="B4585" s="60">
        <v>4580</v>
      </c>
      <c r="UA4585" s="8">
        <f t="array" ref="UA4585">SUM(LEN($O4585:$PX4585))-SUM(LEN(SUBSTITUTE(UPPER($O4585:$PX4585),"R","")))</f>
        <v>0</v>
      </c>
      <c r="UB4585" s="8">
        <f t="array" ref="UB4585">SUM(LEN($O4585:$PX4585))-SUM(LEN(SUBSTITUTE(UPPER($O4585:$PX4585),"A","")))</f>
        <v>0</v>
      </c>
      <c r="UC4585" s="8">
        <f t="array" ref="UC4585">SUM(LEN($O4585:$PX4585))-SUM(LEN(SUBSTITUTE(UPPER($O4585:$PX4585),"P","")))</f>
        <v>0</v>
      </c>
      <c r="UG4585" s="8">
        <f t="shared" si="362"/>
        <v>0</v>
      </c>
      <c r="UH4585" s="8">
        <f t="shared" si="363"/>
        <v>0</v>
      </c>
      <c r="UI4585" s="8">
        <f t="shared" si="364"/>
        <v>0</v>
      </c>
      <c r="UJ4585" s="8">
        <f t="shared" si="365"/>
        <v>0</v>
      </c>
      <c r="UK4585" s="8">
        <f t="shared" si="366"/>
        <v>0</v>
      </c>
    </row>
    <row r="4586" spans="2:557" x14ac:dyDescent="0.25">
      <c r="B4586" s="60">
        <v>4581</v>
      </c>
      <c r="UA4586" s="8">
        <f t="array" ref="UA4586">SUM(LEN($O4586:$PX4586))-SUM(LEN(SUBSTITUTE(UPPER($O4586:$PX4586),"R","")))</f>
        <v>0</v>
      </c>
      <c r="UB4586" s="8">
        <f t="array" ref="UB4586">SUM(LEN($O4586:$PX4586))-SUM(LEN(SUBSTITUTE(UPPER($O4586:$PX4586),"A","")))</f>
        <v>0</v>
      </c>
      <c r="UC4586" s="8">
        <f t="array" ref="UC4586">SUM(LEN($O4586:$PX4586))-SUM(LEN(SUBSTITUTE(UPPER($O4586:$PX4586),"P","")))</f>
        <v>0</v>
      </c>
      <c r="UG4586" s="8">
        <f t="shared" si="362"/>
        <v>0</v>
      </c>
      <c r="UH4586" s="8">
        <f t="shared" si="363"/>
        <v>0</v>
      </c>
      <c r="UI4586" s="8">
        <f t="shared" si="364"/>
        <v>0</v>
      </c>
      <c r="UJ4586" s="8">
        <f t="shared" si="365"/>
        <v>0</v>
      </c>
      <c r="UK4586" s="8">
        <f t="shared" si="366"/>
        <v>0</v>
      </c>
    </row>
    <row r="4587" spans="2:557" x14ac:dyDescent="0.25">
      <c r="B4587" s="60">
        <v>4582</v>
      </c>
      <c r="UA4587" s="8">
        <f t="array" ref="UA4587">SUM(LEN($O4587:$PX4587))-SUM(LEN(SUBSTITUTE(UPPER($O4587:$PX4587),"R","")))</f>
        <v>0</v>
      </c>
      <c r="UB4587" s="8">
        <f t="array" ref="UB4587">SUM(LEN($O4587:$PX4587))-SUM(LEN(SUBSTITUTE(UPPER($O4587:$PX4587),"A","")))</f>
        <v>0</v>
      </c>
      <c r="UC4587" s="8">
        <f t="array" ref="UC4587">SUM(LEN($O4587:$PX4587))-SUM(LEN(SUBSTITUTE(UPPER($O4587:$PX4587),"P","")))</f>
        <v>0</v>
      </c>
      <c r="UG4587" s="8">
        <f t="shared" si="362"/>
        <v>0</v>
      </c>
      <c r="UH4587" s="8">
        <f t="shared" si="363"/>
        <v>0</v>
      </c>
      <c r="UI4587" s="8">
        <f t="shared" si="364"/>
        <v>0</v>
      </c>
      <c r="UJ4587" s="8">
        <f t="shared" si="365"/>
        <v>0</v>
      </c>
      <c r="UK4587" s="8">
        <f t="shared" si="366"/>
        <v>0</v>
      </c>
    </row>
    <row r="4588" spans="2:557" x14ac:dyDescent="0.25">
      <c r="B4588" s="60">
        <v>4583</v>
      </c>
      <c r="UA4588" s="8">
        <f t="array" ref="UA4588">SUM(LEN($O4588:$PX4588))-SUM(LEN(SUBSTITUTE(UPPER($O4588:$PX4588),"R","")))</f>
        <v>0</v>
      </c>
      <c r="UB4588" s="8">
        <f t="array" ref="UB4588">SUM(LEN($O4588:$PX4588))-SUM(LEN(SUBSTITUTE(UPPER($O4588:$PX4588),"A","")))</f>
        <v>0</v>
      </c>
      <c r="UC4588" s="8">
        <f t="array" ref="UC4588">SUM(LEN($O4588:$PX4588))-SUM(LEN(SUBSTITUTE(UPPER($O4588:$PX4588),"P","")))</f>
        <v>0</v>
      </c>
      <c r="UG4588" s="8">
        <f t="shared" si="362"/>
        <v>0</v>
      </c>
      <c r="UH4588" s="8">
        <f t="shared" si="363"/>
        <v>0</v>
      </c>
      <c r="UI4588" s="8">
        <f t="shared" si="364"/>
        <v>0</v>
      </c>
      <c r="UJ4588" s="8">
        <f t="shared" si="365"/>
        <v>0</v>
      </c>
      <c r="UK4588" s="8">
        <f t="shared" si="366"/>
        <v>0</v>
      </c>
    </row>
    <row r="4589" spans="2:557" x14ac:dyDescent="0.25">
      <c r="B4589" s="60">
        <v>4584</v>
      </c>
      <c r="UA4589" s="8">
        <f t="array" ref="UA4589">SUM(LEN($O4589:$PX4589))-SUM(LEN(SUBSTITUTE(UPPER($O4589:$PX4589),"R","")))</f>
        <v>0</v>
      </c>
      <c r="UB4589" s="8">
        <f t="array" ref="UB4589">SUM(LEN($O4589:$PX4589))-SUM(LEN(SUBSTITUTE(UPPER($O4589:$PX4589),"A","")))</f>
        <v>0</v>
      </c>
      <c r="UC4589" s="8">
        <f t="array" ref="UC4589">SUM(LEN($O4589:$PX4589))-SUM(LEN(SUBSTITUTE(UPPER($O4589:$PX4589),"P","")))</f>
        <v>0</v>
      </c>
      <c r="UG4589" s="8">
        <f t="shared" si="362"/>
        <v>0</v>
      </c>
      <c r="UH4589" s="8">
        <f t="shared" si="363"/>
        <v>0</v>
      </c>
      <c r="UI4589" s="8">
        <f t="shared" si="364"/>
        <v>0</v>
      </c>
      <c r="UJ4589" s="8">
        <f t="shared" si="365"/>
        <v>0</v>
      </c>
      <c r="UK4589" s="8">
        <f t="shared" si="366"/>
        <v>0</v>
      </c>
    </row>
    <row r="4590" spans="2:557" x14ac:dyDescent="0.25">
      <c r="B4590" s="60">
        <v>4585</v>
      </c>
      <c r="UA4590" s="8">
        <f t="array" ref="UA4590">SUM(LEN($O4590:$PX4590))-SUM(LEN(SUBSTITUTE(UPPER($O4590:$PX4590),"R","")))</f>
        <v>0</v>
      </c>
      <c r="UB4590" s="8">
        <f t="array" ref="UB4590">SUM(LEN($O4590:$PX4590))-SUM(LEN(SUBSTITUTE(UPPER($O4590:$PX4590),"A","")))</f>
        <v>0</v>
      </c>
      <c r="UC4590" s="8">
        <f t="array" ref="UC4590">SUM(LEN($O4590:$PX4590))-SUM(LEN(SUBSTITUTE(UPPER($O4590:$PX4590),"P","")))</f>
        <v>0</v>
      </c>
      <c r="UG4590" s="8">
        <f t="shared" si="362"/>
        <v>0</v>
      </c>
      <c r="UH4590" s="8">
        <f t="shared" si="363"/>
        <v>0</v>
      </c>
      <c r="UI4590" s="8">
        <f t="shared" si="364"/>
        <v>0</v>
      </c>
      <c r="UJ4590" s="8">
        <f t="shared" si="365"/>
        <v>0</v>
      </c>
      <c r="UK4590" s="8">
        <f t="shared" si="366"/>
        <v>0</v>
      </c>
    </row>
    <row r="4591" spans="2:557" x14ac:dyDescent="0.25">
      <c r="B4591" s="60">
        <v>4586</v>
      </c>
      <c r="UA4591" s="8">
        <f t="array" ref="UA4591">SUM(LEN($O4591:$PX4591))-SUM(LEN(SUBSTITUTE(UPPER($O4591:$PX4591),"R","")))</f>
        <v>0</v>
      </c>
      <c r="UB4591" s="8">
        <f t="array" ref="UB4591">SUM(LEN($O4591:$PX4591))-SUM(LEN(SUBSTITUTE(UPPER($O4591:$PX4591),"A","")))</f>
        <v>0</v>
      </c>
      <c r="UC4591" s="8">
        <f t="array" ref="UC4591">SUM(LEN($O4591:$PX4591))-SUM(LEN(SUBSTITUTE(UPPER($O4591:$PX4591),"P","")))</f>
        <v>0</v>
      </c>
      <c r="UG4591" s="8">
        <f t="shared" si="362"/>
        <v>0</v>
      </c>
      <c r="UH4591" s="8">
        <f t="shared" si="363"/>
        <v>0</v>
      </c>
      <c r="UI4591" s="8">
        <f t="shared" si="364"/>
        <v>0</v>
      </c>
      <c r="UJ4591" s="8">
        <f t="shared" si="365"/>
        <v>0</v>
      </c>
      <c r="UK4591" s="8">
        <f t="shared" si="366"/>
        <v>0</v>
      </c>
    </row>
    <row r="4592" spans="2:557" x14ac:dyDescent="0.25">
      <c r="B4592" s="60">
        <v>4587</v>
      </c>
      <c r="UA4592" s="8">
        <f t="array" ref="UA4592">SUM(LEN($O4592:$PX4592))-SUM(LEN(SUBSTITUTE(UPPER($O4592:$PX4592),"R","")))</f>
        <v>0</v>
      </c>
      <c r="UB4592" s="8">
        <f t="array" ref="UB4592">SUM(LEN($O4592:$PX4592))-SUM(LEN(SUBSTITUTE(UPPER($O4592:$PX4592),"A","")))</f>
        <v>0</v>
      </c>
      <c r="UC4592" s="8">
        <f t="array" ref="UC4592">SUM(LEN($O4592:$PX4592))-SUM(LEN(SUBSTITUTE(UPPER($O4592:$PX4592),"P","")))</f>
        <v>0</v>
      </c>
      <c r="UG4592" s="8">
        <f t="shared" si="362"/>
        <v>0</v>
      </c>
      <c r="UH4592" s="8">
        <f t="shared" si="363"/>
        <v>0</v>
      </c>
      <c r="UI4592" s="8">
        <f t="shared" si="364"/>
        <v>0</v>
      </c>
      <c r="UJ4592" s="8">
        <f t="shared" si="365"/>
        <v>0</v>
      </c>
      <c r="UK4592" s="8">
        <f t="shared" si="366"/>
        <v>0</v>
      </c>
    </row>
    <row r="4593" spans="2:557" x14ac:dyDescent="0.25">
      <c r="B4593" s="60">
        <v>4588</v>
      </c>
      <c r="UA4593" s="8">
        <f t="array" ref="UA4593">SUM(LEN($O4593:$PX4593))-SUM(LEN(SUBSTITUTE(UPPER($O4593:$PX4593),"R","")))</f>
        <v>0</v>
      </c>
      <c r="UB4593" s="8">
        <f t="array" ref="UB4593">SUM(LEN($O4593:$PX4593))-SUM(LEN(SUBSTITUTE(UPPER($O4593:$PX4593),"A","")))</f>
        <v>0</v>
      </c>
      <c r="UC4593" s="8">
        <f t="array" ref="UC4593">SUM(LEN($O4593:$PX4593))-SUM(LEN(SUBSTITUTE(UPPER($O4593:$PX4593),"P","")))</f>
        <v>0</v>
      </c>
      <c r="UG4593" s="8">
        <f t="shared" si="362"/>
        <v>0</v>
      </c>
      <c r="UH4593" s="8">
        <f t="shared" si="363"/>
        <v>0</v>
      </c>
      <c r="UI4593" s="8">
        <f t="shared" si="364"/>
        <v>0</v>
      </c>
      <c r="UJ4593" s="8">
        <f t="shared" si="365"/>
        <v>0</v>
      </c>
      <c r="UK4593" s="8">
        <f t="shared" si="366"/>
        <v>0</v>
      </c>
    </row>
    <row r="4594" spans="2:557" x14ac:dyDescent="0.25">
      <c r="B4594" s="60">
        <v>4589</v>
      </c>
      <c r="UA4594" s="8">
        <f t="array" ref="UA4594">SUM(LEN($O4594:$PX4594))-SUM(LEN(SUBSTITUTE(UPPER($O4594:$PX4594),"R","")))</f>
        <v>0</v>
      </c>
      <c r="UB4594" s="8">
        <f t="array" ref="UB4594">SUM(LEN($O4594:$PX4594))-SUM(LEN(SUBSTITUTE(UPPER($O4594:$PX4594),"A","")))</f>
        <v>0</v>
      </c>
      <c r="UC4594" s="8">
        <f t="array" ref="UC4594">SUM(LEN($O4594:$PX4594))-SUM(LEN(SUBSTITUTE(UPPER($O4594:$PX4594),"P","")))</f>
        <v>0</v>
      </c>
      <c r="UG4594" s="8">
        <f t="shared" si="362"/>
        <v>0</v>
      </c>
      <c r="UH4594" s="8">
        <f t="shared" si="363"/>
        <v>0</v>
      </c>
      <c r="UI4594" s="8">
        <f t="shared" si="364"/>
        <v>0</v>
      </c>
      <c r="UJ4594" s="8">
        <f t="shared" si="365"/>
        <v>0</v>
      </c>
      <c r="UK4594" s="8">
        <f t="shared" si="366"/>
        <v>0</v>
      </c>
    </row>
    <row r="4595" spans="2:557" x14ac:dyDescent="0.25">
      <c r="B4595" s="60">
        <v>4590</v>
      </c>
      <c r="UA4595" s="8">
        <f t="array" ref="UA4595">SUM(LEN($O4595:$PX4595))-SUM(LEN(SUBSTITUTE(UPPER($O4595:$PX4595),"R","")))</f>
        <v>0</v>
      </c>
      <c r="UB4595" s="8">
        <f t="array" ref="UB4595">SUM(LEN($O4595:$PX4595))-SUM(LEN(SUBSTITUTE(UPPER($O4595:$PX4595),"A","")))</f>
        <v>0</v>
      </c>
      <c r="UC4595" s="8">
        <f t="array" ref="UC4595">SUM(LEN($O4595:$PX4595))-SUM(LEN(SUBSTITUTE(UPPER($O4595:$PX4595),"P","")))</f>
        <v>0</v>
      </c>
      <c r="UG4595" s="8">
        <f t="shared" si="362"/>
        <v>0</v>
      </c>
      <c r="UH4595" s="8">
        <f t="shared" si="363"/>
        <v>0</v>
      </c>
      <c r="UI4595" s="8">
        <f t="shared" si="364"/>
        <v>0</v>
      </c>
      <c r="UJ4595" s="8">
        <f t="shared" si="365"/>
        <v>0</v>
      </c>
      <c r="UK4595" s="8">
        <f t="shared" si="366"/>
        <v>0</v>
      </c>
    </row>
    <row r="4596" spans="2:557" x14ac:dyDescent="0.25">
      <c r="B4596" s="60">
        <v>4591</v>
      </c>
      <c r="UA4596" s="8">
        <f t="array" ref="UA4596">SUM(LEN($O4596:$PX4596))-SUM(LEN(SUBSTITUTE(UPPER($O4596:$PX4596),"R","")))</f>
        <v>0</v>
      </c>
      <c r="UB4596" s="8">
        <f t="array" ref="UB4596">SUM(LEN($O4596:$PX4596))-SUM(LEN(SUBSTITUTE(UPPER($O4596:$PX4596),"A","")))</f>
        <v>0</v>
      </c>
      <c r="UC4596" s="8">
        <f t="array" ref="UC4596">SUM(LEN($O4596:$PX4596))-SUM(LEN(SUBSTITUTE(UPPER($O4596:$PX4596),"P","")))</f>
        <v>0</v>
      </c>
      <c r="UG4596" s="8">
        <f t="shared" si="362"/>
        <v>0</v>
      </c>
      <c r="UH4596" s="8">
        <f t="shared" si="363"/>
        <v>0</v>
      </c>
      <c r="UI4596" s="8">
        <f t="shared" si="364"/>
        <v>0</v>
      </c>
      <c r="UJ4596" s="8">
        <f t="shared" si="365"/>
        <v>0</v>
      </c>
      <c r="UK4596" s="8">
        <f t="shared" si="366"/>
        <v>0</v>
      </c>
    </row>
    <row r="4597" spans="2:557" x14ac:dyDescent="0.25">
      <c r="B4597" s="60">
        <v>4592</v>
      </c>
      <c r="UA4597" s="8">
        <f t="array" ref="UA4597">SUM(LEN($O4597:$PX4597))-SUM(LEN(SUBSTITUTE(UPPER($O4597:$PX4597),"R","")))</f>
        <v>0</v>
      </c>
      <c r="UB4597" s="8">
        <f t="array" ref="UB4597">SUM(LEN($O4597:$PX4597))-SUM(LEN(SUBSTITUTE(UPPER($O4597:$PX4597),"A","")))</f>
        <v>0</v>
      </c>
      <c r="UC4597" s="8">
        <f t="array" ref="UC4597">SUM(LEN($O4597:$PX4597))-SUM(LEN(SUBSTITUTE(UPPER($O4597:$PX4597),"P","")))</f>
        <v>0</v>
      </c>
      <c r="UG4597" s="8">
        <f t="shared" si="362"/>
        <v>0</v>
      </c>
      <c r="UH4597" s="8">
        <f t="shared" si="363"/>
        <v>0</v>
      </c>
      <c r="UI4597" s="8">
        <f t="shared" si="364"/>
        <v>0</v>
      </c>
      <c r="UJ4597" s="8">
        <f t="shared" si="365"/>
        <v>0</v>
      </c>
      <c r="UK4597" s="8">
        <f t="shared" si="366"/>
        <v>0</v>
      </c>
    </row>
    <row r="4598" spans="2:557" x14ac:dyDescent="0.25">
      <c r="B4598" s="60">
        <v>4593</v>
      </c>
      <c r="UA4598" s="8">
        <f t="array" ref="UA4598">SUM(LEN($O4598:$PX4598))-SUM(LEN(SUBSTITUTE(UPPER($O4598:$PX4598),"R","")))</f>
        <v>0</v>
      </c>
      <c r="UB4598" s="8">
        <f t="array" ref="UB4598">SUM(LEN($O4598:$PX4598))-SUM(LEN(SUBSTITUTE(UPPER($O4598:$PX4598),"A","")))</f>
        <v>0</v>
      </c>
      <c r="UC4598" s="8">
        <f t="array" ref="UC4598">SUM(LEN($O4598:$PX4598))-SUM(LEN(SUBSTITUTE(UPPER($O4598:$PX4598),"P","")))</f>
        <v>0</v>
      </c>
      <c r="UG4598" s="8">
        <f t="shared" si="362"/>
        <v>0</v>
      </c>
      <c r="UH4598" s="8">
        <f t="shared" si="363"/>
        <v>0</v>
      </c>
      <c r="UI4598" s="8">
        <f t="shared" si="364"/>
        <v>0</v>
      </c>
      <c r="UJ4598" s="8">
        <f t="shared" si="365"/>
        <v>0</v>
      </c>
      <c r="UK4598" s="8">
        <f t="shared" si="366"/>
        <v>0</v>
      </c>
    </row>
    <row r="4599" spans="2:557" x14ac:dyDescent="0.25">
      <c r="B4599" s="60">
        <v>4594</v>
      </c>
      <c r="UA4599" s="8">
        <f t="array" ref="UA4599">SUM(LEN($O4599:$PX4599))-SUM(LEN(SUBSTITUTE(UPPER($O4599:$PX4599),"R","")))</f>
        <v>0</v>
      </c>
      <c r="UB4599" s="8">
        <f t="array" ref="UB4599">SUM(LEN($O4599:$PX4599))-SUM(LEN(SUBSTITUTE(UPPER($O4599:$PX4599),"A","")))</f>
        <v>0</v>
      </c>
      <c r="UC4599" s="8">
        <f t="array" ref="UC4599">SUM(LEN($O4599:$PX4599))-SUM(LEN(SUBSTITUTE(UPPER($O4599:$PX4599),"P","")))</f>
        <v>0</v>
      </c>
      <c r="UG4599" s="8">
        <f t="shared" si="362"/>
        <v>0</v>
      </c>
      <c r="UH4599" s="8">
        <f t="shared" si="363"/>
        <v>0</v>
      </c>
      <c r="UI4599" s="8">
        <f t="shared" si="364"/>
        <v>0</v>
      </c>
      <c r="UJ4599" s="8">
        <f t="shared" si="365"/>
        <v>0</v>
      </c>
      <c r="UK4599" s="8">
        <f t="shared" si="366"/>
        <v>0</v>
      </c>
    </row>
    <row r="4600" spans="2:557" x14ac:dyDescent="0.25">
      <c r="B4600" s="60">
        <v>4595</v>
      </c>
      <c r="UA4600" s="8">
        <f t="array" ref="UA4600">SUM(LEN($O4600:$PX4600))-SUM(LEN(SUBSTITUTE(UPPER($O4600:$PX4600),"R","")))</f>
        <v>0</v>
      </c>
      <c r="UB4600" s="8">
        <f t="array" ref="UB4600">SUM(LEN($O4600:$PX4600))-SUM(LEN(SUBSTITUTE(UPPER($O4600:$PX4600),"A","")))</f>
        <v>0</v>
      </c>
      <c r="UC4600" s="8">
        <f t="array" ref="UC4600">SUM(LEN($O4600:$PX4600))-SUM(LEN(SUBSTITUTE(UPPER($O4600:$PX4600),"P","")))</f>
        <v>0</v>
      </c>
      <c r="UG4600" s="8">
        <f t="shared" si="362"/>
        <v>0</v>
      </c>
      <c r="UH4600" s="8">
        <f t="shared" si="363"/>
        <v>0</v>
      </c>
      <c r="UI4600" s="8">
        <f t="shared" si="364"/>
        <v>0</v>
      </c>
      <c r="UJ4600" s="8">
        <f t="shared" si="365"/>
        <v>0</v>
      </c>
      <c r="UK4600" s="8">
        <f t="shared" si="366"/>
        <v>0</v>
      </c>
    </row>
    <row r="4601" spans="2:557" x14ac:dyDescent="0.25">
      <c r="B4601" s="60">
        <v>4596</v>
      </c>
      <c r="UA4601" s="8">
        <f t="array" ref="UA4601">SUM(LEN($O4601:$PX4601))-SUM(LEN(SUBSTITUTE(UPPER($O4601:$PX4601),"R","")))</f>
        <v>0</v>
      </c>
      <c r="UB4601" s="8">
        <f t="array" ref="UB4601">SUM(LEN($O4601:$PX4601))-SUM(LEN(SUBSTITUTE(UPPER($O4601:$PX4601),"A","")))</f>
        <v>0</v>
      </c>
      <c r="UC4601" s="8">
        <f t="array" ref="UC4601">SUM(LEN($O4601:$PX4601))-SUM(LEN(SUBSTITUTE(UPPER($O4601:$PX4601),"P","")))</f>
        <v>0</v>
      </c>
      <c r="UG4601" s="8">
        <f t="shared" si="362"/>
        <v>0</v>
      </c>
      <c r="UH4601" s="8">
        <f t="shared" si="363"/>
        <v>0</v>
      </c>
      <c r="UI4601" s="8">
        <f t="shared" si="364"/>
        <v>0</v>
      </c>
      <c r="UJ4601" s="8">
        <f t="shared" si="365"/>
        <v>0</v>
      </c>
      <c r="UK4601" s="8">
        <f t="shared" si="366"/>
        <v>0</v>
      </c>
    </row>
    <row r="4602" spans="2:557" x14ac:dyDescent="0.25">
      <c r="B4602" s="60">
        <v>4597</v>
      </c>
      <c r="UA4602" s="8">
        <f t="array" ref="UA4602">SUM(LEN($O4602:$PX4602))-SUM(LEN(SUBSTITUTE(UPPER($O4602:$PX4602),"R","")))</f>
        <v>0</v>
      </c>
      <c r="UB4602" s="8">
        <f t="array" ref="UB4602">SUM(LEN($O4602:$PX4602))-SUM(LEN(SUBSTITUTE(UPPER($O4602:$PX4602),"A","")))</f>
        <v>0</v>
      </c>
      <c r="UC4602" s="8">
        <f t="array" ref="UC4602">SUM(LEN($O4602:$PX4602))-SUM(LEN(SUBSTITUTE(UPPER($O4602:$PX4602),"P","")))</f>
        <v>0</v>
      </c>
      <c r="UG4602" s="8">
        <f t="shared" si="362"/>
        <v>0</v>
      </c>
      <c r="UH4602" s="8">
        <f t="shared" si="363"/>
        <v>0</v>
      </c>
      <c r="UI4602" s="8">
        <f t="shared" si="364"/>
        <v>0</v>
      </c>
      <c r="UJ4602" s="8">
        <f t="shared" si="365"/>
        <v>0</v>
      </c>
      <c r="UK4602" s="8">
        <f t="shared" si="366"/>
        <v>0</v>
      </c>
    </row>
    <row r="4603" spans="2:557" x14ac:dyDescent="0.25">
      <c r="B4603" s="60">
        <v>4598</v>
      </c>
      <c r="UA4603" s="8">
        <f t="array" ref="UA4603">SUM(LEN($O4603:$PX4603))-SUM(LEN(SUBSTITUTE(UPPER($O4603:$PX4603),"R","")))</f>
        <v>0</v>
      </c>
      <c r="UB4603" s="8">
        <f t="array" ref="UB4603">SUM(LEN($O4603:$PX4603))-SUM(LEN(SUBSTITUTE(UPPER($O4603:$PX4603),"A","")))</f>
        <v>0</v>
      </c>
      <c r="UC4603" s="8">
        <f t="array" ref="UC4603">SUM(LEN($O4603:$PX4603))-SUM(LEN(SUBSTITUTE(UPPER($O4603:$PX4603),"P","")))</f>
        <v>0</v>
      </c>
      <c r="UG4603" s="8">
        <f t="shared" si="362"/>
        <v>0</v>
      </c>
      <c r="UH4603" s="8">
        <f t="shared" si="363"/>
        <v>0</v>
      </c>
      <c r="UI4603" s="8">
        <f t="shared" si="364"/>
        <v>0</v>
      </c>
      <c r="UJ4603" s="8">
        <f t="shared" si="365"/>
        <v>0</v>
      </c>
      <c r="UK4603" s="8">
        <f t="shared" si="366"/>
        <v>0</v>
      </c>
    </row>
    <row r="4604" spans="2:557" x14ac:dyDescent="0.25">
      <c r="B4604" s="60">
        <v>4599</v>
      </c>
      <c r="UA4604" s="8">
        <f t="array" ref="UA4604">SUM(LEN($O4604:$PX4604))-SUM(LEN(SUBSTITUTE(UPPER($O4604:$PX4604),"R","")))</f>
        <v>0</v>
      </c>
      <c r="UB4604" s="8">
        <f t="array" ref="UB4604">SUM(LEN($O4604:$PX4604))-SUM(LEN(SUBSTITUTE(UPPER($O4604:$PX4604),"A","")))</f>
        <v>0</v>
      </c>
      <c r="UC4604" s="8">
        <f t="array" ref="UC4604">SUM(LEN($O4604:$PX4604))-SUM(LEN(SUBSTITUTE(UPPER($O4604:$PX4604),"P","")))</f>
        <v>0</v>
      </c>
      <c r="UG4604" s="8">
        <f t="shared" si="362"/>
        <v>0</v>
      </c>
      <c r="UH4604" s="8">
        <f t="shared" si="363"/>
        <v>0</v>
      </c>
      <c r="UI4604" s="8">
        <f t="shared" si="364"/>
        <v>0</v>
      </c>
      <c r="UJ4604" s="8">
        <f t="shared" si="365"/>
        <v>0</v>
      </c>
      <c r="UK4604" s="8">
        <f t="shared" si="366"/>
        <v>0</v>
      </c>
    </row>
    <row r="4605" spans="2:557" x14ac:dyDescent="0.25">
      <c r="B4605" s="60">
        <v>4600</v>
      </c>
      <c r="UA4605" s="8">
        <f t="array" ref="UA4605">SUM(LEN($O4605:$PX4605))-SUM(LEN(SUBSTITUTE(UPPER($O4605:$PX4605),"R","")))</f>
        <v>0</v>
      </c>
      <c r="UB4605" s="8">
        <f t="array" ref="UB4605">SUM(LEN($O4605:$PX4605))-SUM(LEN(SUBSTITUTE(UPPER($O4605:$PX4605),"A","")))</f>
        <v>0</v>
      </c>
      <c r="UC4605" s="8">
        <f t="array" ref="UC4605">SUM(LEN($O4605:$PX4605))-SUM(LEN(SUBSTITUTE(UPPER($O4605:$PX4605),"P","")))</f>
        <v>0</v>
      </c>
      <c r="UG4605" s="8">
        <f t="shared" si="362"/>
        <v>0</v>
      </c>
      <c r="UH4605" s="8">
        <f t="shared" si="363"/>
        <v>0</v>
      </c>
      <c r="UI4605" s="8">
        <f t="shared" si="364"/>
        <v>0</v>
      </c>
      <c r="UJ4605" s="8">
        <f t="shared" si="365"/>
        <v>0</v>
      </c>
      <c r="UK4605" s="8">
        <f t="shared" si="366"/>
        <v>0</v>
      </c>
    </row>
    <row r="4606" spans="2:557" x14ac:dyDescent="0.25">
      <c r="B4606" s="60">
        <v>4601</v>
      </c>
      <c r="UA4606" s="8">
        <f t="array" ref="UA4606">SUM(LEN($O4606:$PX4606))-SUM(LEN(SUBSTITUTE(UPPER($O4606:$PX4606),"R","")))</f>
        <v>0</v>
      </c>
      <c r="UB4606" s="8">
        <f t="array" ref="UB4606">SUM(LEN($O4606:$PX4606))-SUM(LEN(SUBSTITUTE(UPPER($O4606:$PX4606),"A","")))</f>
        <v>0</v>
      </c>
      <c r="UC4606" s="8">
        <f t="array" ref="UC4606">SUM(LEN($O4606:$PX4606))-SUM(LEN(SUBSTITUTE(UPPER($O4606:$PX4606),"P","")))</f>
        <v>0</v>
      </c>
      <c r="UG4606" s="8">
        <f t="shared" si="362"/>
        <v>0</v>
      </c>
      <c r="UH4606" s="8">
        <f t="shared" si="363"/>
        <v>0</v>
      </c>
      <c r="UI4606" s="8">
        <f t="shared" si="364"/>
        <v>0</v>
      </c>
      <c r="UJ4606" s="8">
        <f t="shared" si="365"/>
        <v>0</v>
      </c>
      <c r="UK4606" s="8">
        <f t="shared" si="366"/>
        <v>0</v>
      </c>
    </row>
    <row r="4607" spans="2:557" x14ac:dyDescent="0.25">
      <c r="B4607" s="60">
        <v>4602</v>
      </c>
      <c r="UA4607" s="8">
        <f t="array" ref="UA4607">SUM(LEN($O4607:$PX4607))-SUM(LEN(SUBSTITUTE(UPPER($O4607:$PX4607),"R","")))</f>
        <v>0</v>
      </c>
      <c r="UB4607" s="8">
        <f t="array" ref="UB4607">SUM(LEN($O4607:$PX4607))-SUM(LEN(SUBSTITUTE(UPPER($O4607:$PX4607),"A","")))</f>
        <v>0</v>
      </c>
      <c r="UC4607" s="8">
        <f t="array" ref="UC4607">SUM(LEN($O4607:$PX4607))-SUM(LEN(SUBSTITUTE(UPPER($O4607:$PX4607),"P","")))</f>
        <v>0</v>
      </c>
      <c r="UG4607" s="8">
        <f t="shared" si="362"/>
        <v>0</v>
      </c>
      <c r="UH4607" s="8">
        <f t="shared" si="363"/>
        <v>0</v>
      </c>
      <c r="UI4607" s="8">
        <f t="shared" si="364"/>
        <v>0</v>
      </c>
      <c r="UJ4607" s="8">
        <f t="shared" si="365"/>
        <v>0</v>
      </c>
      <c r="UK4607" s="8">
        <f t="shared" si="366"/>
        <v>0</v>
      </c>
    </row>
    <row r="4608" spans="2:557" x14ac:dyDescent="0.25">
      <c r="B4608" s="60">
        <v>4603</v>
      </c>
      <c r="UA4608" s="8">
        <f t="array" ref="UA4608">SUM(LEN($O4608:$PX4608))-SUM(LEN(SUBSTITUTE(UPPER($O4608:$PX4608),"R","")))</f>
        <v>0</v>
      </c>
      <c r="UB4608" s="8">
        <f t="array" ref="UB4608">SUM(LEN($O4608:$PX4608))-SUM(LEN(SUBSTITUTE(UPPER($O4608:$PX4608),"A","")))</f>
        <v>0</v>
      </c>
      <c r="UC4608" s="8">
        <f t="array" ref="UC4608">SUM(LEN($O4608:$PX4608))-SUM(LEN(SUBSTITUTE(UPPER($O4608:$PX4608),"P","")))</f>
        <v>0</v>
      </c>
      <c r="UG4608" s="8">
        <f t="shared" si="362"/>
        <v>0</v>
      </c>
      <c r="UH4608" s="8">
        <f t="shared" si="363"/>
        <v>0</v>
      </c>
      <c r="UI4608" s="8">
        <f t="shared" si="364"/>
        <v>0</v>
      </c>
      <c r="UJ4608" s="8">
        <f t="shared" si="365"/>
        <v>0</v>
      </c>
      <c r="UK4608" s="8">
        <f t="shared" si="366"/>
        <v>0</v>
      </c>
    </row>
    <row r="4609" spans="2:557" x14ac:dyDescent="0.25">
      <c r="B4609" s="60">
        <v>4604</v>
      </c>
      <c r="UA4609" s="8">
        <f t="array" ref="UA4609">SUM(LEN($O4609:$PX4609))-SUM(LEN(SUBSTITUTE(UPPER($O4609:$PX4609),"R","")))</f>
        <v>0</v>
      </c>
      <c r="UB4609" s="8">
        <f t="array" ref="UB4609">SUM(LEN($O4609:$PX4609))-SUM(LEN(SUBSTITUTE(UPPER($O4609:$PX4609),"A","")))</f>
        <v>0</v>
      </c>
      <c r="UC4609" s="8">
        <f t="array" ref="UC4609">SUM(LEN($O4609:$PX4609))-SUM(LEN(SUBSTITUTE(UPPER($O4609:$PX4609),"P","")))</f>
        <v>0</v>
      </c>
      <c r="UG4609" s="8">
        <f t="shared" si="362"/>
        <v>0</v>
      </c>
      <c r="UH4609" s="8">
        <f t="shared" si="363"/>
        <v>0</v>
      </c>
      <c r="UI4609" s="8">
        <f t="shared" si="364"/>
        <v>0</v>
      </c>
      <c r="UJ4609" s="8">
        <f t="shared" si="365"/>
        <v>0</v>
      </c>
      <c r="UK4609" s="8">
        <f t="shared" si="366"/>
        <v>0</v>
      </c>
    </row>
    <row r="4610" spans="2:557" x14ac:dyDescent="0.25">
      <c r="B4610" s="60">
        <v>4605</v>
      </c>
      <c r="UA4610" s="8">
        <f t="array" ref="UA4610">SUM(LEN($O4610:$PX4610))-SUM(LEN(SUBSTITUTE(UPPER($O4610:$PX4610),"R","")))</f>
        <v>0</v>
      </c>
      <c r="UB4610" s="8">
        <f t="array" ref="UB4610">SUM(LEN($O4610:$PX4610))-SUM(LEN(SUBSTITUTE(UPPER($O4610:$PX4610),"A","")))</f>
        <v>0</v>
      </c>
      <c r="UC4610" s="8">
        <f t="array" ref="UC4610">SUM(LEN($O4610:$PX4610))-SUM(LEN(SUBSTITUTE(UPPER($O4610:$PX4610),"P","")))</f>
        <v>0</v>
      </c>
      <c r="UG4610" s="8">
        <f t="shared" si="362"/>
        <v>0</v>
      </c>
      <c r="UH4610" s="8">
        <f t="shared" si="363"/>
        <v>0</v>
      </c>
      <c r="UI4610" s="8">
        <f t="shared" si="364"/>
        <v>0</v>
      </c>
      <c r="UJ4610" s="8">
        <f t="shared" si="365"/>
        <v>0</v>
      </c>
      <c r="UK4610" s="8">
        <f t="shared" si="366"/>
        <v>0</v>
      </c>
    </row>
    <row r="4611" spans="2:557" x14ac:dyDescent="0.25">
      <c r="B4611" s="60">
        <v>4606</v>
      </c>
      <c r="UA4611" s="8">
        <f t="array" ref="UA4611">SUM(LEN($O4611:$PX4611))-SUM(LEN(SUBSTITUTE(UPPER($O4611:$PX4611),"R","")))</f>
        <v>0</v>
      </c>
      <c r="UB4611" s="8">
        <f t="array" ref="UB4611">SUM(LEN($O4611:$PX4611))-SUM(LEN(SUBSTITUTE(UPPER($O4611:$PX4611),"A","")))</f>
        <v>0</v>
      </c>
      <c r="UC4611" s="8">
        <f t="array" ref="UC4611">SUM(LEN($O4611:$PX4611))-SUM(LEN(SUBSTITUTE(UPPER($O4611:$PX4611),"P","")))</f>
        <v>0</v>
      </c>
      <c r="UG4611" s="8">
        <f t="shared" si="362"/>
        <v>0</v>
      </c>
      <c r="UH4611" s="8">
        <f t="shared" si="363"/>
        <v>0</v>
      </c>
      <c r="UI4611" s="8">
        <f t="shared" si="364"/>
        <v>0</v>
      </c>
      <c r="UJ4611" s="8">
        <f t="shared" si="365"/>
        <v>0</v>
      </c>
      <c r="UK4611" s="8">
        <f t="shared" si="366"/>
        <v>0</v>
      </c>
    </row>
    <row r="4612" spans="2:557" x14ac:dyDescent="0.25">
      <c r="B4612" s="60">
        <v>4607</v>
      </c>
      <c r="UA4612" s="8">
        <f t="array" ref="UA4612">SUM(LEN($O4612:$PX4612))-SUM(LEN(SUBSTITUTE(UPPER($O4612:$PX4612),"R","")))</f>
        <v>0</v>
      </c>
      <c r="UB4612" s="8">
        <f t="array" ref="UB4612">SUM(LEN($O4612:$PX4612))-SUM(LEN(SUBSTITUTE(UPPER($O4612:$PX4612),"A","")))</f>
        <v>0</v>
      </c>
      <c r="UC4612" s="8">
        <f t="array" ref="UC4612">SUM(LEN($O4612:$PX4612))-SUM(LEN(SUBSTITUTE(UPPER($O4612:$PX4612),"P","")))</f>
        <v>0</v>
      </c>
      <c r="UG4612" s="8">
        <f t="shared" si="362"/>
        <v>0</v>
      </c>
      <c r="UH4612" s="8">
        <f t="shared" si="363"/>
        <v>0</v>
      </c>
      <c r="UI4612" s="8">
        <f t="shared" si="364"/>
        <v>0</v>
      </c>
      <c r="UJ4612" s="8">
        <f t="shared" si="365"/>
        <v>0</v>
      </c>
      <c r="UK4612" s="8">
        <f t="shared" si="366"/>
        <v>0</v>
      </c>
    </row>
    <row r="4613" spans="2:557" x14ac:dyDescent="0.25">
      <c r="B4613" s="60">
        <v>4608</v>
      </c>
      <c r="UA4613" s="8">
        <f t="array" ref="UA4613">SUM(LEN($O4613:$PX4613))-SUM(LEN(SUBSTITUTE(UPPER($O4613:$PX4613),"R","")))</f>
        <v>0</v>
      </c>
      <c r="UB4613" s="8">
        <f t="array" ref="UB4613">SUM(LEN($O4613:$PX4613))-SUM(LEN(SUBSTITUTE(UPPER($O4613:$PX4613),"A","")))</f>
        <v>0</v>
      </c>
      <c r="UC4613" s="8">
        <f t="array" ref="UC4613">SUM(LEN($O4613:$PX4613))-SUM(LEN(SUBSTITUTE(UPPER($O4613:$PX4613),"P","")))</f>
        <v>0</v>
      </c>
      <c r="UG4613" s="8">
        <f t="shared" si="362"/>
        <v>0</v>
      </c>
      <c r="UH4613" s="8">
        <f t="shared" si="363"/>
        <v>0</v>
      </c>
      <c r="UI4613" s="8">
        <f t="shared" si="364"/>
        <v>0</v>
      </c>
      <c r="UJ4613" s="8">
        <f t="shared" si="365"/>
        <v>0</v>
      </c>
      <c r="UK4613" s="8">
        <f t="shared" si="366"/>
        <v>0</v>
      </c>
    </row>
    <row r="4614" spans="2:557" x14ac:dyDescent="0.25">
      <c r="B4614" s="60">
        <v>4609</v>
      </c>
      <c r="UA4614" s="8">
        <f t="array" ref="UA4614">SUM(LEN($O4614:$PX4614))-SUM(LEN(SUBSTITUTE(UPPER($O4614:$PX4614),"R","")))</f>
        <v>0</v>
      </c>
      <c r="UB4614" s="8">
        <f t="array" ref="UB4614">SUM(LEN($O4614:$PX4614))-SUM(LEN(SUBSTITUTE(UPPER($O4614:$PX4614),"A","")))</f>
        <v>0</v>
      </c>
      <c r="UC4614" s="8">
        <f t="array" ref="UC4614">SUM(LEN($O4614:$PX4614))-SUM(LEN(SUBSTITUTE(UPPER($O4614:$PX4614),"P","")))</f>
        <v>0</v>
      </c>
      <c r="UG4614" s="8">
        <f t="shared" si="362"/>
        <v>0</v>
      </c>
      <c r="UH4614" s="8">
        <f t="shared" si="363"/>
        <v>0</v>
      </c>
      <c r="UI4614" s="8">
        <f t="shared" si="364"/>
        <v>0</v>
      </c>
      <c r="UJ4614" s="8">
        <f t="shared" si="365"/>
        <v>0</v>
      </c>
      <c r="UK4614" s="8">
        <f t="shared" si="366"/>
        <v>0</v>
      </c>
    </row>
    <row r="4615" spans="2:557" x14ac:dyDescent="0.25">
      <c r="B4615" s="60">
        <v>4610</v>
      </c>
      <c r="UA4615" s="8">
        <f t="array" ref="UA4615">SUM(LEN($O4615:$PX4615))-SUM(LEN(SUBSTITUTE(UPPER($O4615:$PX4615),"R","")))</f>
        <v>0</v>
      </c>
      <c r="UB4615" s="8">
        <f t="array" ref="UB4615">SUM(LEN($O4615:$PX4615))-SUM(LEN(SUBSTITUTE(UPPER($O4615:$PX4615),"A","")))</f>
        <v>0</v>
      </c>
      <c r="UC4615" s="8">
        <f t="array" ref="UC4615">SUM(LEN($O4615:$PX4615))-SUM(LEN(SUBSTITUTE(UPPER($O4615:$PX4615),"P","")))</f>
        <v>0</v>
      </c>
      <c r="UG4615" s="8">
        <f t="shared" ref="UG4615:UG4678" si="367">SUM(UA4615:UF4615)</f>
        <v>0</v>
      </c>
      <c r="UH4615" s="8">
        <f t="shared" ref="UH4615:UH4678" si="368">IF(OR($G4615="Grade 1",$G4615="Grade 2",$G4615="Grade 3"),1,0)</f>
        <v>0</v>
      </c>
      <c r="UI4615" s="8">
        <f t="shared" ref="UI4615:UI4678" si="369">IF(OR($G4615="Grade 4",$G4615="Grade 5",$G4615="Grade 6"),1,0)</f>
        <v>0</v>
      </c>
      <c r="UJ4615" s="8">
        <f t="shared" ref="UJ4615:UJ4678" si="370">IF(OR($G4615="Grade 7",$G4615="Grade 8",$G4615="Grade 9"),1,0)</f>
        <v>0</v>
      </c>
      <c r="UK4615" s="8">
        <f t="shared" ref="UK4615:UK4678" si="371">IF(OR($G4615="Grade 10",$G4615="Grade 11",$G4615="Grade 12"),1,0)</f>
        <v>0</v>
      </c>
    </row>
    <row r="4616" spans="2:557" x14ac:dyDescent="0.25">
      <c r="B4616" s="60">
        <v>4611</v>
      </c>
      <c r="UA4616" s="8">
        <f t="array" ref="UA4616">SUM(LEN($O4616:$PX4616))-SUM(LEN(SUBSTITUTE(UPPER($O4616:$PX4616),"R","")))</f>
        <v>0</v>
      </c>
      <c r="UB4616" s="8">
        <f t="array" ref="UB4616">SUM(LEN($O4616:$PX4616))-SUM(LEN(SUBSTITUTE(UPPER($O4616:$PX4616),"A","")))</f>
        <v>0</v>
      </c>
      <c r="UC4616" s="8">
        <f t="array" ref="UC4616">SUM(LEN($O4616:$PX4616))-SUM(LEN(SUBSTITUTE(UPPER($O4616:$PX4616),"P","")))</f>
        <v>0</v>
      </c>
      <c r="UG4616" s="8">
        <f t="shared" si="367"/>
        <v>0</v>
      </c>
      <c r="UH4616" s="8">
        <f t="shared" si="368"/>
        <v>0</v>
      </c>
      <c r="UI4616" s="8">
        <f t="shared" si="369"/>
        <v>0</v>
      </c>
      <c r="UJ4616" s="8">
        <f t="shared" si="370"/>
        <v>0</v>
      </c>
      <c r="UK4616" s="8">
        <f t="shared" si="371"/>
        <v>0</v>
      </c>
    </row>
    <row r="4617" spans="2:557" x14ac:dyDescent="0.25">
      <c r="B4617" s="60">
        <v>4612</v>
      </c>
      <c r="UA4617" s="8">
        <f t="array" ref="UA4617">SUM(LEN($O4617:$PX4617))-SUM(LEN(SUBSTITUTE(UPPER($O4617:$PX4617),"R","")))</f>
        <v>0</v>
      </c>
      <c r="UB4617" s="8">
        <f t="array" ref="UB4617">SUM(LEN($O4617:$PX4617))-SUM(LEN(SUBSTITUTE(UPPER($O4617:$PX4617),"A","")))</f>
        <v>0</v>
      </c>
      <c r="UC4617" s="8">
        <f t="array" ref="UC4617">SUM(LEN($O4617:$PX4617))-SUM(LEN(SUBSTITUTE(UPPER($O4617:$PX4617),"P","")))</f>
        <v>0</v>
      </c>
      <c r="UG4617" s="8">
        <f t="shared" si="367"/>
        <v>0</v>
      </c>
      <c r="UH4617" s="8">
        <f t="shared" si="368"/>
        <v>0</v>
      </c>
      <c r="UI4617" s="8">
        <f t="shared" si="369"/>
        <v>0</v>
      </c>
      <c r="UJ4617" s="8">
        <f t="shared" si="370"/>
        <v>0</v>
      </c>
      <c r="UK4617" s="8">
        <f t="shared" si="371"/>
        <v>0</v>
      </c>
    </row>
    <row r="4618" spans="2:557" x14ac:dyDescent="0.25">
      <c r="B4618" s="60">
        <v>4613</v>
      </c>
      <c r="UA4618" s="8">
        <f t="array" ref="UA4618">SUM(LEN($O4618:$PX4618))-SUM(LEN(SUBSTITUTE(UPPER($O4618:$PX4618),"R","")))</f>
        <v>0</v>
      </c>
      <c r="UB4618" s="8">
        <f t="array" ref="UB4618">SUM(LEN($O4618:$PX4618))-SUM(LEN(SUBSTITUTE(UPPER($O4618:$PX4618),"A","")))</f>
        <v>0</v>
      </c>
      <c r="UC4618" s="8">
        <f t="array" ref="UC4618">SUM(LEN($O4618:$PX4618))-SUM(LEN(SUBSTITUTE(UPPER($O4618:$PX4618),"P","")))</f>
        <v>0</v>
      </c>
      <c r="UG4618" s="8">
        <f t="shared" si="367"/>
        <v>0</v>
      </c>
      <c r="UH4618" s="8">
        <f t="shared" si="368"/>
        <v>0</v>
      </c>
      <c r="UI4618" s="8">
        <f t="shared" si="369"/>
        <v>0</v>
      </c>
      <c r="UJ4618" s="8">
        <f t="shared" si="370"/>
        <v>0</v>
      </c>
      <c r="UK4618" s="8">
        <f t="shared" si="371"/>
        <v>0</v>
      </c>
    </row>
    <row r="4619" spans="2:557" x14ac:dyDescent="0.25">
      <c r="B4619" s="60">
        <v>4614</v>
      </c>
      <c r="UA4619" s="8">
        <f t="array" ref="UA4619">SUM(LEN($O4619:$PX4619))-SUM(LEN(SUBSTITUTE(UPPER($O4619:$PX4619),"R","")))</f>
        <v>0</v>
      </c>
      <c r="UB4619" s="8">
        <f t="array" ref="UB4619">SUM(LEN($O4619:$PX4619))-SUM(LEN(SUBSTITUTE(UPPER($O4619:$PX4619),"A","")))</f>
        <v>0</v>
      </c>
      <c r="UC4619" s="8">
        <f t="array" ref="UC4619">SUM(LEN($O4619:$PX4619))-SUM(LEN(SUBSTITUTE(UPPER($O4619:$PX4619),"P","")))</f>
        <v>0</v>
      </c>
      <c r="UG4619" s="8">
        <f t="shared" si="367"/>
        <v>0</v>
      </c>
      <c r="UH4619" s="8">
        <f t="shared" si="368"/>
        <v>0</v>
      </c>
      <c r="UI4619" s="8">
        <f t="shared" si="369"/>
        <v>0</v>
      </c>
      <c r="UJ4619" s="8">
        <f t="shared" si="370"/>
        <v>0</v>
      </c>
      <c r="UK4619" s="8">
        <f t="shared" si="371"/>
        <v>0</v>
      </c>
    </row>
    <row r="4620" spans="2:557" x14ac:dyDescent="0.25">
      <c r="B4620" s="60">
        <v>4615</v>
      </c>
      <c r="UA4620" s="8">
        <f t="array" ref="UA4620">SUM(LEN($O4620:$PX4620))-SUM(LEN(SUBSTITUTE(UPPER($O4620:$PX4620),"R","")))</f>
        <v>0</v>
      </c>
      <c r="UB4620" s="8">
        <f t="array" ref="UB4620">SUM(LEN($O4620:$PX4620))-SUM(LEN(SUBSTITUTE(UPPER($O4620:$PX4620),"A","")))</f>
        <v>0</v>
      </c>
      <c r="UC4620" s="8">
        <f t="array" ref="UC4620">SUM(LEN($O4620:$PX4620))-SUM(LEN(SUBSTITUTE(UPPER($O4620:$PX4620),"P","")))</f>
        <v>0</v>
      </c>
      <c r="UG4620" s="8">
        <f t="shared" si="367"/>
        <v>0</v>
      </c>
      <c r="UH4620" s="8">
        <f t="shared" si="368"/>
        <v>0</v>
      </c>
      <c r="UI4620" s="8">
        <f t="shared" si="369"/>
        <v>0</v>
      </c>
      <c r="UJ4620" s="8">
        <f t="shared" si="370"/>
        <v>0</v>
      </c>
      <c r="UK4620" s="8">
        <f t="shared" si="371"/>
        <v>0</v>
      </c>
    </row>
    <row r="4621" spans="2:557" x14ac:dyDescent="0.25">
      <c r="B4621" s="60">
        <v>4616</v>
      </c>
      <c r="UA4621" s="8">
        <f t="array" ref="UA4621">SUM(LEN($O4621:$PX4621))-SUM(LEN(SUBSTITUTE(UPPER($O4621:$PX4621),"R","")))</f>
        <v>0</v>
      </c>
      <c r="UB4621" s="8">
        <f t="array" ref="UB4621">SUM(LEN($O4621:$PX4621))-SUM(LEN(SUBSTITUTE(UPPER($O4621:$PX4621),"A","")))</f>
        <v>0</v>
      </c>
      <c r="UC4621" s="8">
        <f t="array" ref="UC4621">SUM(LEN($O4621:$PX4621))-SUM(LEN(SUBSTITUTE(UPPER($O4621:$PX4621),"P","")))</f>
        <v>0</v>
      </c>
      <c r="UG4621" s="8">
        <f t="shared" si="367"/>
        <v>0</v>
      </c>
      <c r="UH4621" s="8">
        <f t="shared" si="368"/>
        <v>0</v>
      </c>
      <c r="UI4621" s="8">
        <f t="shared" si="369"/>
        <v>0</v>
      </c>
      <c r="UJ4621" s="8">
        <f t="shared" si="370"/>
        <v>0</v>
      </c>
      <c r="UK4621" s="8">
        <f t="shared" si="371"/>
        <v>0</v>
      </c>
    </row>
    <row r="4622" spans="2:557" x14ac:dyDescent="0.25">
      <c r="B4622" s="60">
        <v>4617</v>
      </c>
      <c r="UA4622" s="8">
        <f t="array" ref="UA4622">SUM(LEN($O4622:$PX4622))-SUM(LEN(SUBSTITUTE(UPPER($O4622:$PX4622),"R","")))</f>
        <v>0</v>
      </c>
      <c r="UB4622" s="8">
        <f t="array" ref="UB4622">SUM(LEN($O4622:$PX4622))-SUM(LEN(SUBSTITUTE(UPPER($O4622:$PX4622),"A","")))</f>
        <v>0</v>
      </c>
      <c r="UC4622" s="8">
        <f t="array" ref="UC4622">SUM(LEN($O4622:$PX4622))-SUM(LEN(SUBSTITUTE(UPPER($O4622:$PX4622),"P","")))</f>
        <v>0</v>
      </c>
      <c r="UG4622" s="8">
        <f t="shared" si="367"/>
        <v>0</v>
      </c>
      <c r="UH4622" s="8">
        <f t="shared" si="368"/>
        <v>0</v>
      </c>
      <c r="UI4622" s="8">
        <f t="shared" si="369"/>
        <v>0</v>
      </c>
      <c r="UJ4622" s="8">
        <f t="shared" si="370"/>
        <v>0</v>
      </c>
      <c r="UK4622" s="8">
        <f t="shared" si="371"/>
        <v>0</v>
      </c>
    </row>
    <row r="4623" spans="2:557" x14ac:dyDescent="0.25">
      <c r="B4623" s="60">
        <v>4618</v>
      </c>
      <c r="UA4623" s="8">
        <f t="array" ref="UA4623">SUM(LEN($O4623:$PX4623))-SUM(LEN(SUBSTITUTE(UPPER($O4623:$PX4623),"R","")))</f>
        <v>0</v>
      </c>
      <c r="UB4623" s="8">
        <f t="array" ref="UB4623">SUM(LEN($O4623:$PX4623))-SUM(LEN(SUBSTITUTE(UPPER($O4623:$PX4623),"A","")))</f>
        <v>0</v>
      </c>
      <c r="UC4623" s="8">
        <f t="array" ref="UC4623">SUM(LEN($O4623:$PX4623))-SUM(LEN(SUBSTITUTE(UPPER($O4623:$PX4623),"P","")))</f>
        <v>0</v>
      </c>
      <c r="UG4623" s="8">
        <f t="shared" si="367"/>
        <v>0</v>
      </c>
      <c r="UH4623" s="8">
        <f t="shared" si="368"/>
        <v>0</v>
      </c>
      <c r="UI4623" s="8">
        <f t="shared" si="369"/>
        <v>0</v>
      </c>
      <c r="UJ4623" s="8">
        <f t="shared" si="370"/>
        <v>0</v>
      </c>
      <c r="UK4623" s="8">
        <f t="shared" si="371"/>
        <v>0</v>
      </c>
    </row>
    <row r="4624" spans="2:557" x14ac:dyDescent="0.25">
      <c r="B4624" s="60">
        <v>4619</v>
      </c>
      <c r="UA4624" s="8">
        <f t="array" ref="UA4624">SUM(LEN($O4624:$PX4624))-SUM(LEN(SUBSTITUTE(UPPER($O4624:$PX4624),"R","")))</f>
        <v>0</v>
      </c>
      <c r="UB4624" s="8">
        <f t="array" ref="UB4624">SUM(LEN($O4624:$PX4624))-SUM(LEN(SUBSTITUTE(UPPER($O4624:$PX4624),"A","")))</f>
        <v>0</v>
      </c>
      <c r="UC4624" s="8">
        <f t="array" ref="UC4624">SUM(LEN($O4624:$PX4624))-SUM(LEN(SUBSTITUTE(UPPER($O4624:$PX4624),"P","")))</f>
        <v>0</v>
      </c>
      <c r="UG4624" s="8">
        <f t="shared" si="367"/>
        <v>0</v>
      </c>
      <c r="UH4624" s="8">
        <f t="shared" si="368"/>
        <v>0</v>
      </c>
      <c r="UI4624" s="8">
        <f t="shared" si="369"/>
        <v>0</v>
      </c>
      <c r="UJ4624" s="8">
        <f t="shared" si="370"/>
        <v>0</v>
      </c>
      <c r="UK4624" s="8">
        <f t="shared" si="371"/>
        <v>0</v>
      </c>
    </row>
    <row r="4625" spans="2:557" x14ac:dyDescent="0.25">
      <c r="B4625" s="60">
        <v>4620</v>
      </c>
      <c r="UA4625" s="8">
        <f t="array" ref="UA4625">SUM(LEN($O4625:$PX4625))-SUM(LEN(SUBSTITUTE(UPPER($O4625:$PX4625),"R","")))</f>
        <v>0</v>
      </c>
      <c r="UB4625" s="8">
        <f t="array" ref="UB4625">SUM(LEN($O4625:$PX4625))-SUM(LEN(SUBSTITUTE(UPPER($O4625:$PX4625),"A","")))</f>
        <v>0</v>
      </c>
      <c r="UC4625" s="8">
        <f t="array" ref="UC4625">SUM(LEN($O4625:$PX4625))-SUM(LEN(SUBSTITUTE(UPPER($O4625:$PX4625),"P","")))</f>
        <v>0</v>
      </c>
      <c r="UG4625" s="8">
        <f t="shared" si="367"/>
        <v>0</v>
      </c>
      <c r="UH4625" s="8">
        <f t="shared" si="368"/>
        <v>0</v>
      </c>
      <c r="UI4625" s="8">
        <f t="shared" si="369"/>
        <v>0</v>
      </c>
      <c r="UJ4625" s="8">
        <f t="shared" si="370"/>
        <v>0</v>
      </c>
      <c r="UK4625" s="8">
        <f t="shared" si="371"/>
        <v>0</v>
      </c>
    </row>
    <row r="4626" spans="2:557" x14ac:dyDescent="0.25">
      <c r="B4626" s="60">
        <v>4621</v>
      </c>
      <c r="UA4626" s="8">
        <f t="array" ref="UA4626">SUM(LEN($O4626:$PX4626))-SUM(LEN(SUBSTITUTE(UPPER($O4626:$PX4626),"R","")))</f>
        <v>0</v>
      </c>
      <c r="UB4626" s="8">
        <f t="array" ref="UB4626">SUM(LEN($O4626:$PX4626))-SUM(LEN(SUBSTITUTE(UPPER($O4626:$PX4626),"A","")))</f>
        <v>0</v>
      </c>
      <c r="UC4626" s="8">
        <f t="array" ref="UC4626">SUM(LEN($O4626:$PX4626))-SUM(LEN(SUBSTITUTE(UPPER($O4626:$PX4626),"P","")))</f>
        <v>0</v>
      </c>
      <c r="UG4626" s="8">
        <f t="shared" si="367"/>
        <v>0</v>
      </c>
      <c r="UH4626" s="8">
        <f t="shared" si="368"/>
        <v>0</v>
      </c>
      <c r="UI4626" s="8">
        <f t="shared" si="369"/>
        <v>0</v>
      </c>
      <c r="UJ4626" s="8">
        <f t="shared" si="370"/>
        <v>0</v>
      </c>
      <c r="UK4626" s="8">
        <f t="shared" si="371"/>
        <v>0</v>
      </c>
    </row>
    <row r="4627" spans="2:557" x14ac:dyDescent="0.25">
      <c r="B4627" s="60">
        <v>4622</v>
      </c>
      <c r="UA4627" s="8">
        <f t="array" ref="UA4627">SUM(LEN($O4627:$PX4627))-SUM(LEN(SUBSTITUTE(UPPER($O4627:$PX4627),"R","")))</f>
        <v>0</v>
      </c>
      <c r="UB4627" s="8">
        <f t="array" ref="UB4627">SUM(LEN($O4627:$PX4627))-SUM(LEN(SUBSTITUTE(UPPER($O4627:$PX4627),"A","")))</f>
        <v>0</v>
      </c>
      <c r="UC4627" s="8">
        <f t="array" ref="UC4627">SUM(LEN($O4627:$PX4627))-SUM(LEN(SUBSTITUTE(UPPER($O4627:$PX4627),"P","")))</f>
        <v>0</v>
      </c>
      <c r="UG4627" s="8">
        <f t="shared" si="367"/>
        <v>0</v>
      </c>
      <c r="UH4627" s="8">
        <f t="shared" si="368"/>
        <v>0</v>
      </c>
      <c r="UI4627" s="8">
        <f t="shared" si="369"/>
        <v>0</v>
      </c>
      <c r="UJ4627" s="8">
        <f t="shared" si="370"/>
        <v>0</v>
      </c>
      <c r="UK4627" s="8">
        <f t="shared" si="371"/>
        <v>0</v>
      </c>
    </row>
    <row r="4628" spans="2:557" x14ac:dyDescent="0.25">
      <c r="B4628" s="60">
        <v>4623</v>
      </c>
      <c r="UA4628" s="8">
        <f t="array" ref="UA4628">SUM(LEN($O4628:$PX4628))-SUM(LEN(SUBSTITUTE(UPPER($O4628:$PX4628),"R","")))</f>
        <v>0</v>
      </c>
      <c r="UB4628" s="8">
        <f t="array" ref="UB4628">SUM(LEN($O4628:$PX4628))-SUM(LEN(SUBSTITUTE(UPPER($O4628:$PX4628),"A","")))</f>
        <v>0</v>
      </c>
      <c r="UC4628" s="8">
        <f t="array" ref="UC4628">SUM(LEN($O4628:$PX4628))-SUM(LEN(SUBSTITUTE(UPPER($O4628:$PX4628),"P","")))</f>
        <v>0</v>
      </c>
      <c r="UG4628" s="8">
        <f t="shared" si="367"/>
        <v>0</v>
      </c>
      <c r="UH4628" s="8">
        <f t="shared" si="368"/>
        <v>0</v>
      </c>
      <c r="UI4628" s="8">
        <f t="shared" si="369"/>
        <v>0</v>
      </c>
      <c r="UJ4628" s="8">
        <f t="shared" si="370"/>
        <v>0</v>
      </c>
      <c r="UK4628" s="8">
        <f t="shared" si="371"/>
        <v>0</v>
      </c>
    </row>
    <row r="4629" spans="2:557" x14ac:dyDescent="0.25">
      <c r="B4629" s="60">
        <v>4624</v>
      </c>
      <c r="UA4629" s="8">
        <f t="array" ref="UA4629">SUM(LEN($O4629:$PX4629))-SUM(LEN(SUBSTITUTE(UPPER($O4629:$PX4629),"R","")))</f>
        <v>0</v>
      </c>
      <c r="UB4629" s="8">
        <f t="array" ref="UB4629">SUM(LEN($O4629:$PX4629))-SUM(LEN(SUBSTITUTE(UPPER($O4629:$PX4629),"A","")))</f>
        <v>0</v>
      </c>
      <c r="UC4629" s="8">
        <f t="array" ref="UC4629">SUM(LEN($O4629:$PX4629))-SUM(LEN(SUBSTITUTE(UPPER($O4629:$PX4629),"P","")))</f>
        <v>0</v>
      </c>
      <c r="UG4629" s="8">
        <f t="shared" si="367"/>
        <v>0</v>
      </c>
      <c r="UH4629" s="8">
        <f t="shared" si="368"/>
        <v>0</v>
      </c>
      <c r="UI4629" s="8">
        <f t="shared" si="369"/>
        <v>0</v>
      </c>
      <c r="UJ4629" s="8">
        <f t="shared" si="370"/>
        <v>0</v>
      </c>
      <c r="UK4629" s="8">
        <f t="shared" si="371"/>
        <v>0</v>
      </c>
    </row>
    <row r="4630" spans="2:557" x14ac:dyDescent="0.25">
      <c r="B4630" s="60">
        <v>4625</v>
      </c>
      <c r="UA4630" s="8">
        <f t="array" ref="UA4630">SUM(LEN($O4630:$PX4630))-SUM(LEN(SUBSTITUTE(UPPER($O4630:$PX4630),"R","")))</f>
        <v>0</v>
      </c>
      <c r="UB4630" s="8">
        <f t="array" ref="UB4630">SUM(LEN($O4630:$PX4630))-SUM(LEN(SUBSTITUTE(UPPER($O4630:$PX4630),"A","")))</f>
        <v>0</v>
      </c>
      <c r="UC4630" s="8">
        <f t="array" ref="UC4630">SUM(LEN($O4630:$PX4630))-SUM(LEN(SUBSTITUTE(UPPER($O4630:$PX4630),"P","")))</f>
        <v>0</v>
      </c>
      <c r="UG4630" s="8">
        <f t="shared" si="367"/>
        <v>0</v>
      </c>
      <c r="UH4630" s="8">
        <f t="shared" si="368"/>
        <v>0</v>
      </c>
      <c r="UI4630" s="8">
        <f t="shared" si="369"/>
        <v>0</v>
      </c>
      <c r="UJ4630" s="8">
        <f t="shared" si="370"/>
        <v>0</v>
      </c>
      <c r="UK4630" s="8">
        <f t="shared" si="371"/>
        <v>0</v>
      </c>
    </row>
    <row r="4631" spans="2:557" x14ac:dyDescent="0.25">
      <c r="B4631" s="60">
        <v>4626</v>
      </c>
      <c r="UA4631" s="8">
        <f t="array" ref="UA4631">SUM(LEN($O4631:$PX4631))-SUM(LEN(SUBSTITUTE(UPPER($O4631:$PX4631),"R","")))</f>
        <v>0</v>
      </c>
      <c r="UB4631" s="8">
        <f t="array" ref="UB4631">SUM(LEN($O4631:$PX4631))-SUM(LEN(SUBSTITUTE(UPPER($O4631:$PX4631),"A","")))</f>
        <v>0</v>
      </c>
      <c r="UC4631" s="8">
        <f t="array" ref="UC4631">SUM(LEN($O4631:$PX4631))-SUM(LEN(SUBSTITUTE(UPPER($O4631:$PX4631),"P","")))</f>
        <v>0</v>
      </c>
      <c r="UG4631" s="8">
        <f t="shared" si="367"/>
        <v>0</v>
      </c>
      <c r="UH4631" s="8">
        <f t="shared" si="368"/>
        <v>0</v>
      </c>
      <c r="UI4631" s="8">
        <f t="shared" si="369"/>
        <v>0</v>
      </c>
      <c r="UJ4631" s="8">
        <f t="shared" si="370"/>
        <v>0</v>
      </c>
      <c r="UK4631" s="8">
        <f t="shared" si="371"/>
        <v>0</v>
      </c>
    </row>
    <row r="4632" spans="2:557" x14ac:dyDescent="0.25">
      <c r="B4632" s="60">
        <v>4627</v>
      </c>
      <c r="UA4632" s="8">
        <f t="array" ref="UA4632">SUM(LEN($O4632:$PX4632))-SUM(LEN(SUBSTITUTE(UPPER($O4632:$PX4632),"R","")))</f>
        <v>0</v>
      </c>
      <c r="UB4632" s="8">
        <f t="array" ref="UB4632">SUM(LEN($O4632:$PX4632))-SUM(LEN(SUBSTITUTE(UPPER($O4632:$PX4632),"A","")))</f>
        <v>0</v>
      </c>
      <c r="UC4632" s="8">
        <f t="array" ref="UC4632">SUM(LEN($O4632:$PX4632))-SUM(LEN(SUBSTITUTE(UPPER($O4632:$PX4632),"P","")))</f>
        <v>0</v>
      </c>
      <c r="UG4632" s="8">
        <f t="shared" si="367"/>
        <v>0</v>
      </c>
      <c r="UH4632" s="8">
        <f t="shared" si="368"/>
        <v>0</v>
      </c>
      <c r="UI4632" s="8">
        <f t="shared" si="369"/>
        <v>0</v>
      </c>
      <c r="UJ4632" s="8">
        <f t="shared" si="370"/>
        <v>0</v>
      </c>
      <c r="UK4632" s="8">
        <f t="shared" si="371"/>
        <v>0</v>
      </c>
    </row>
    <row r="4633" spans="2:557" x14ac:dyDescent="0.25">
      <c r="B4633" s="60">
        <v>4628</v>
      </c>
      <c r="UA4633" s="8">
        <f t="array" ref="UA4633">SUM(LEN($O4633:$PX4633))-SUM(LEN(SUBSTITUTE(UPPER($O4633:$PX4633),"R","")))</f>
        <v>0</v>
      </c>
      <c r="UB4633" s="8">
        <f t="array" ref="UB4633">SUM(LEN($O4633:$PX4633))-SUM(LEN(SUBSTITUTE(UPPER($O4633:$PX4633),"A","")))</f>
        <v>0</v>
      </c>
      <c r="UC4633" s="8">
        <f t="array" ref="UC4633">SUM(LEN($O4633:$PX4633))-SUM(LEN(SUBSTITUTE(UPPER($O4633:$PX4633),"P","")))</f>
        <v>0</v>
      </c>
      <c r="UG4633" s="8">
        <f t="shared" si="367"/>
        <v>0</v>
      </c>
      <c r="UH4633" s="8">
        <f t="shared" si="368"/>
        <v>0</v>
      </c>
      <c r="UI4633" s="8">
        <f t="shared" si="369"/>
        <v>0</v>
      </c>
      <c r="UJ4633" s="8">
        <f t="shared" si="370"/>
        <v>0</v>
      </c>
      <c r="UK4633" s="8">
        <f t="shared" si="371"/>
        <v>0</v>
      </c>
    </row>
    <row r="4634" spans="2:557" x14ac:dyDescent="0.25">
      <c r="B4634" s="60">
        <v>4629</v>
      </c>
      <c r="UA4634" s="8">
        <f t="array" ref="UA4634">SUM(LEN($O4634:$PX4634))-SUM(LEN(SUBSTITUTE(UPPER($O4634:$PX4634),"R","")))</f>
        <v>0</v>
      </c>
      <c r="UB4634" s="8">
        <f t="array" ref="UB4634">SUM(LEN($O4634:$PX4634))-SUM(LEN(SUBSTITUTE(UPPER($O4634:$PX4634),"A","")))</f>
        <v>0</v>
      </c>
      <c r="UC4634" s="8">
        <f t="array" ref="UC4634">SUM(LEN($O4634:$PX4634))-SUM(LEN(SUBSTITUTE(UPPER($O4634:$PX4634),"P","")))</f>
        <v>0</v>
      </c>
      <c r="UG4634" s="8">
        <f t="shared" si="367"/>
        <v>0</v>
      </c>
      <c r="UH4634" s="8">
        <f t="shared" si="368"/>
        <v>0</v>
      </c>
      <c r="UI4634" s="8">
        <f t="shared" si="369"/>
        <v>0</v>
      </c>
      <c r="UJ4634" s="8">
        <f t="shared" si="370"/>
        <v>0</v>
      </c>
      <c r="UK4634" s="8">
        <f t="shared" si="371"/>
        <v>0</v>
      </c>
    </row>
    <row r="4635" spans="2:557" x14ac:dyDescent="0.25">
      <c r="B4635" s="60">
        <v>4630</v>
      </c>
      <c r="UA4635" s="8">
        <f t="array" ref="UA4635">SUM(LEN($O4635:$PX4635))-SUM(LEN(SUBSTITUTE(UPPER($O4635:$PX4635),"R","")))</f>
        <v>0</v>
      </c>
      <c r="UB4635" s="8">
        <f t="array" ref="UB4635">SUM(LEN($O4635:$PX4635))-SUM(LEN(SUBSTITUTE(UPPER($O4635:$PX4635),"A","")))</f>
        <v>0</v>
      </c>
      <c r="UC4635" s="8">
        <f t="array" ref="UC4635">SUM(LEN($O4635:$PX4635))-SUM(LEN(SUBSTITUTE(UPPER($O4635:$PX4635),"P","")))</f>
        <v>0</v>
      </c>
      <c r="UG4635" s="8">
        <f t="shared" si="367"/>
        <v>0</v>
      </c>
      <c r="UH4635" s="8">
        <f t="shared" si="368"/>
        <v>0</v>
      </c>
      <c r="UI4635" s="8">
        <f t="shared" si="369"/>
        <v>0</v>
      </c>
      <c r="UJ4635" s="8">
        <f t="shared" si="370"/>
        <v>0</v>
      </c>
      <c r="UK4635" s="8">
        <f t="shared" si="371"/>
        <v>0</v>
      </c>
    </row>
    <row r="4636" spans="2:557" x14ac:dyDescent="0.25">
      <c r="B4636" s="60">
        <v>4631</v>
      </c>
      <c r="UA4636" s="8">
        <f t="array" ref="UA4636">SUM(LEN($O4636:$PX4636))-SUM(LEN(SUBSTITUTE(UPPER($O4636:$PX4636),"R","")))</f>
        <v>0</v>
      </c>
      <c r="UB4636" s="8">
        <f t="array" ref="UB4636">SUM(LEN($O4636:$PX4636))-SUM(LEN(SUBSTITUTE(UPPER($O4636:$PX4636),"A","")))</f>
        <v>0</v>
      </c>
      <c r="UC4636" s="8">
        <f t="array" ref="UC4636">SUM(LEN($O4636:$PX4636))-SUM(LEN(SUBSTITUTE(UPPER($O4636:$PX4636),"P","")))</f>
        <v>0</v>
      </c>
      <c r="UG4636" s="8">
        <f t="shared" si="367"/>
        <v>0</v>
      </c>
      <c r="UH4636" s="8">
        <f t="shared" si="368"/>
        <v>0</v>
      </c>
      <c r="UI4636" s="8">
        <f t="shared" si="369"/>
        <v>0</v>
      </c>
      <c r="UJ4636" s="8">
        <f t="shared" si="370"/>
        <v>0</v>
      </c>
      <c r="UK4636" s="8">
        <f t="shared" si="371"/>
        <v>0</v>
      </c>
    </row>
    <row r="4637" spans="2:557" x14ac:dyDescent="0.25">
      <c r="B4637" s="60">
        <v>4632</v>
      </c>
      <c r="UA4637" s="8">
        <f t="array" ref="UA4637">SUM(LEN($O4637:$PX4637))-SUM(LEN(SUBSTITUTE(UPPER($O4637:$PX4637),"R","")))</f>
        <v>0</v>
      </c>
      <c r="UB4637" s="8">
        <f t="array" ref="UB4637">SUM(LEN($O4637:$PX4637))-SUM(LEN(SUBSTITUTE(UPPER($O4637:$PX4637),"A","")))</f>
        <v>0</v>
      </c>
      <c r="UC4637" s="8">
        <f t="array" ref="UC4637">SUM(LEN($O4637:$PX4637))-SUM(LEN(SUBSTITUTE(UPPER($O4637:$PX4637),"P","")))</f>
        <v>0</v>
      </c>
      <c r="UG4637" s="8">
        <f t="shared" si="367"/>
        <v>0</v>
      </c>
      <c r="UH4637" s="8">
        <f t="shared" si="368"/>
        <v>0</v>
      </c>
      <c r="UI4637" s="8">
        <f t="shared" si="369"/>
        <v>0</v>
      </c>
      <c r="UJ4637" s="8">
        <f t="shared" si="370"/>
        <v>0</v>
      </c>
      <c r="UK4637" s="8">
        <f t="shared" si="371"/>
        <v>0</v>
      </c>
    </row>
    <row r="4638" spans="2:557" x14ac:dyDescent="0.25">
      <c r="B4638" s="60">
        <v>4633</v>
      </c>
      <c r="UA4638" s="8">
        <f t="array" ref="UA4638">SUM(LEN($O4638:$PX4638))-SUM(LEN(SUBSTITUTE(UPPER($O4638:$PX4638),"R","")))</f>
        <v>0</v>
      </c>
      <c r="UB4638" s="8">
        <f t="array" ref="UB4638">SUM(LEN($O4638:$PX4638))-SUM(LEN(SUBSTITUTE(UPPER($O4638:$PX4638),"A","")))</f>
        <v>0</v>
      </c>
      <c r="UC4638" s="8">
        <f t="array" ref="UC4638">SUM(LEN($O4638:$PX4638))-SUM(LEN(SUBSTITUTE(UPPER($O4638:$PX4638),"P","")))</f>
        <v>0</v>
      </c>
      <c r="UG4638" s="8">
        <f t="shared" si="367"/>
        <v>0</v>
      </c>
      <c r="UH4638" s="8">
        <f t="shared" si="368"/>
        <v>0</v>
      </c>
      <c r="UI4638" s="8">
        <f t="shared" si="369"/>
        <v>0</v>
      </c>
      <c r="UJ4638" s="8">
        <f t="shared" si="370"/>
        <v>0</v>
      </c>
      <c r="UK4638" s="8">
        <f t="shared" si="371"/>
        <v>0</v>
      </c>
    </row>
    <row r="4639" spans="2:557" x14ac:dyDescent="0.25">
      <c r="B4639" s="60">
        <v>4634</v>
      </c>
      <c r="UA4639" s="8">
        <f t="array" ref="UA4639">SUM(LEN($O4639:$PX4639))-SUM(LEN(SUBSTITUTE(UPPER($O4639:$PX4639),"R","")))</f>
        <v>0</v>
      </c>
      <c r="UB4639" s="8">
        <f t="array" ref="UB4639">SUM(LEN($O4639:$PX4639))-SUM(LEN(SUBSTITUTE(UPPER($O4639:$PX4639),"A","")))</f>
        <v>0</v>
      </c>
      <c r="UC4639" s="8">
        <f t="array" ref="UC4639">SUM(LEN($O4639:$PX4639))-SUM(LEN(SUBSTITUTE(UPPER($O4639:$PX4639),"P","")))</f>
        <v>0</v>
      </c>
      <c r="UG4639" s="8">
        <f t="shared" si="367"/>
        <v>0</v>
      </c>
      <c r="UH4639" s="8">
        <f t="shared" si="368"/>
        <v>0</v>
      </c>
      <c r="UI4639" s="8">
        <f t="shared" si="369"/>
        <v>0</v>
      </c>
      <c r="UJ4639" s="8">
        <f t="shared" si="370"/>
        <v>0</v>
      </c>
      <c r="UK4639" s="8">
        <f t="shared" si="371"/>
        <v>0</v>
      </c>
    </row>
    <row r="4640" spans="2:557" x14ac:dyDescent="0.25">
      <c r="B4640" s="60">
        <v>4635</v>
      </c>
      <c r="UA4640" s="8">
        <f t="array" ref="UA4640">SUM(LEN($O4640:$PX4640))-SUM(LEN(SUBSTITUTE(UPPER($O4640:$PX4640),"R","")))</f>
        <v>0</v>
      </c>
      <c r="UB4640" s="8">
        <f t="array" ref="UB4640">SUM(LEN($O4640:$PX4640))-SUM(LEN(SUBSTITUTE(UPPER($O4640:$PX4640),"A","")))</f>
        <v>0</v>
      </c>
      <c r="UC4640" s="8">
        <f t="array" ref="UC4640">SUM(LEN($O4640:$PX4640))-SUM(LEN(SUBSTITUTE(UPPER($O4640:$PX4640),"P","")))</f>
        <v>0</v>
      </c>
      <c r="UG4640" s="8">
        <f t="shared" si="367"/>
        <v>0</v>
      </c>
      <c r="UH4640" s="8">
        <f t="shared" si="368"/>
        <v>0</v>
      </c>
      <c r="UI4640" s="8">
        <f t="shared" si="369"/>
        <v>0</v>
      </c>
      <c r="UJ4640" s="8">
        <f t="shared" si="370"/>
        <v>0</v>
      </c>
      <c r="UK4640" s="8">
        <f t="shared" si="371"/>
        <v>0</v>
      </c>
    </row>
    <row r="4641" spans="2:557" x14ac:dyDescent="0.25">
      <c r="B4641" s="60">
        <v>4636</v>
      </c>
      <c r="UA4641" s="8">
        <f t="array" ref="UA4641">SUM(LEN($O4641:$PX4641))-SUM(LEN(SUBSTITUTE(UPPER($O4641:$PX4641),"R","")))</f>
        <v>0</v>
      </c>
      <c r="UB4641" s="8">
        <f t="array" ref="UB4641">SUM(LEN($O4641:$PX4641))-SUM(LEN(SUBSTITUTE(UPPER($O4641:$PX4641),"A","")))</f>
        <v>0</v>
      </c>
      <c r="UC4641" s="8">
        <f t="array" ref="UC4641">SUM(LEN($O4641:$PX4641))-SUM(LEN(SUBSTITUTE(UPPER($O4641:$PX4641),"P","")))</f>
        <v>0</v>
      </c>
      <c r="UG4641" s="8">
        <f t="shared" si="367"/>
        <v>0</v>
      </c>
      <c r="UH4641" s="8">
        <f t="shared" si="368"/>
        <v>0</v>
      </c>
      <c r="UI4641" s="8">
        <f t="shared" si="369"/>
        <v>0</v>
      </c>
      <c r="UJ4641" s="8">
        <f t="shared" si="370"/>
        <v>0</v>
      </c>
      <c r="UK4641" s="8">
        <f t="shared" si="371"/>
        <v>0</v>
      </c>
    </row>
    <row r="4642" spans="2:557" x14ac:dyDescent="0.25">
      <c r="B4642" s="60">
        <v>4637</v>
      </c>
      <c r="UA4642" s="8">
        <f t="array" ref="UA4642">SUM(LEN($O4642:$PX4642))-SUM(LEN(SUBSTITUTE(UPPER($O4642:$PX4642),"R","")))</f>
        <v>0</v>
      </c>
      <c r="UB4642" s="8">
        <f t="array" ref="UB4642">SUM(LEN($O4642:$PX4642))-SUM(LEN(SUBSTITUTE(UPPER($O4642:$PX4642),"A","")))</f>
        <v>0</v>
      </c>
      <c r="UC4642" s="8">
        <f t="array" ref="UC4642">SUM(LEN($O4642:$PX4642))-SUM(LEN(SUBSTITUTE(UPPER($O4642:$PX4642),"P","")))</f>
        <v>0</v>
      </c>
      <c r="UG4642" s="8">
        <f t="shared" si="367"/>
        <v>0</v>
      </c>
      <c r="UH4642" s="8">
        <f t="shared" si="368"/>
        <v>0</v>
      </c>
      <c r="UI4642" s="8">
        <f t="shared" si="369"/>
        <v>0</v>
      </c>
      <c r="UJ4642" s="8">
        <f t="shared" si="370"/>
        <v>0</v>
      </c>
      <c r="UK4642" s="8">
        <f t="shared" si="371"/>
        <v>0</v>
      </c>
    </row>
    <row r="4643" spans="2:557" x14ac:dyDescent="0.25">
      <c r="B4643" s="60">
        <v>4638</v>
      </c>
      <c r="UA4643" s="8">
        <f t="array" ref="UA4643">SUM(LEN($O4643:$PX4643))-SUM(LEN(SUBSTITUTE(UPPER($O4643:$PX4643),"R","")))</f>
        <v>0</v>
      </c>
      <c r="UB4643" s="8">
        <f t="array" ref="UB4643">SUM(LEN($O4643:$PX4643))-SUM(LEN(SUBSTITUTE(UPPER($O4643:$PX4643),"A","")))</f>
        <v>0</v>
      </c>
      <c r="UC4643" s="8">
        <f t="array" ref="UC4643">SUM(LEN($O4643:$PX4643))-SUM(LEN(SUBSTITUTE(UPPER($O4643:$PX4643),"P","")))</f>
        <v>0</v>
      </c>
      <c r="UG4643" s="8">
        <f t="shared" si="367"/>
        <v>0</v>
      </c>
      <c r="UH4643" s="8">
        <f t="shared" si="368"/>
        <v>0</v>
      </c>
      <c r="UI4643" s="8">
        <f t="shared" si="369"/>
        <v>0</v>
      </c>
      <c r="UJ4643" s="8">
        <f t="shared" si="370"/>
        <v>0</v>
      </c>
      <c r="UK4643" s="8">
        <f t="shared" si="371"/>
        <v>0</v>
      </c>
    </row>
    <row r="4644" spans="2:557" x14ac:dyDescent="0.25">
      <c r="B4644" s="60">
        <v>4639</v>
      </c>
      <c r="UA4644" s="8">
        <f t="array" ref="UA4644">SUM(LEN($O4644:$PX4644))-SUM(LEN(SUBSTITUTE(UPPER($O4644:$PX4644),"R","")))</f>
        <v>0</v>
      </c>
      <c r="UB4644" s="8">
        <f t="array" ref="UB4644">SUM(LEN($O4644:$PX4644))-SUM(LEN(SUBSTITUTE(UPPER($O4644:$PX4644),"A","")))</f>
        <v>0</v>
      </c>
      <c r="UC4644" s="8">
        <f t="array" ref="UC4644">SUM(LEN($O4644:$PX4644))-SUM(LEN(SUBSTITUTE(UPPER($O4644:$PX4644),"P","")))</f>
        <v>0</v>
      </c>
      <c r="UG4644" s="8">
        <f t="shared" si="367"/>
        <v>0</v>
      </c>
      <c r="UH4644" s="8">
        <f t="shared" si="368"/>
        <v>0</v>
      </c>
      <c r="UI4644" s="8">
        <f t="shared" si="369"/>
        <v>0</v>
      </c>
      <c r="UJ4644" s="8">
        <f t="shared" si="370"/>
        <v>0</v>
      </c>
      <c r="UK4644" s="8">
        <f t="shared" si="371"/>
        <v>0</v>
      </c>
    </row>
    <row r="4645" spans="2:557" x14ac:dyDescent="0.25">
      <c r="B4645" s="60">
        <v>4640</v>
      </c>
      <c r="UA4645" s="8">
        <f t="array" ref="UA4645">SUM(LEN($O4645:$PX4645))-SUM(LEN(SUBSTITUTE(UPPER($O4645:$PX4645),"R","")))</f>
        <v>0</v>
      </c>
      <c r="UB4645" s="8">
        <f t="array" ref="UB4645">SUM(LEN($O4645:$PX4645))-SUM(LEN(SUBSTITUTE(UPPER($O4645:$PX4645),"A","")))</f>
        <v>0</v>
      </c>
      <c r="UC4645" s="8">
        <f t="array" ref="UC4645">SUM(LEN($O4645:$PX4645))-SUM(LEN(SUBSTITUTE(UPPER($O4645:$PX4645),"P","")))</f>
        <v>0</v>
      </c>
      <c r="UG4645" s="8">
        <f t="shared" si="367"/>
        <v>0</v>
      </c>
      <c r="UH4645" s="8">
        <f t="shared" si="368"/>
        <v>0</v>
      </c>
      <c r="UI4645" s="8">
        <f t="shared" si="369"/>
        <v>0</v>
      </c>
      <c r="UJ4645" s="8">
        <f t="shared" si="370"/>
        <v>0</v>
      </c>
      <c r="UK4645" s="8">
        <f t="shared" si="371"/>
        <v>0</v>
      </c>
    </row>
    <row r="4646" spans="2:557" x14ac:dyDescent="0.25">
      <c r="B4646" s="60">
        <v>4641</v>
      </c>
      <c r="UA4646" s="8">
        <f t="array" ref="UA4646">SUM(LEN($O4646:$PX4646))-SUM(LEN(SUBSTITUTE(UPPER($O4646:$PX4646),"R","")))</f>
        <v>0</v>
      </c>
      <c r="UB4646" s="8">
        <f t="array" ref="UB4646">SUM(LEN($O4646:$PX4646))-SUM(LEN(SUBSTITUTE(UPPER($O4646:$PX4646),"A","")))</f>
        <v>0</v>
      </c>
      <c r="UC4646" s="8">
        <f t="array" ref="UC4646">SUM(LEN($O4646:$PX4646))-SUM(LEN(SUBSTITUTE(UPPER($O4646:$PX4646),"P","")))</f>
        <v>0</v>
      </c>
      <c r="UG4646" s="8">
        <f t="shared" si="367"/>
        <v>0</v>
      </c>
      <c r="UH4646" s="8">
        <f t="shared" si="368"/>
        <v>0</v>
      </c>
      <c r="UI4646" s="8">
        <f t="shared" si="369"/>
        <v>0</v>
      </c>
      <c r="UJ4646" s="8">
        <f t="shared" si="370"/>
        <v>0</v>
      </c>
      <c r="UK4646" s="8">
        <f t="shared" si="371"/>
        <v>0</v>
      </c>
    </row>
    <row r="4647" spans="2:557" x14ac:dyDescent="0.25">
      <c r="B4647" s="60">
        <v>4642</v>
      </c>
      <c r="UA4647" s="8">
        <f t="array" ref="UA4647">SUM(LEN($O4647:$PX4647))-SUM(LEN(SUBSTITUTE(UPPER($O4647:$PX4647),"R","")))</f>
        <v>0</v>
      </c>
      <c r="UB4647" s="8">
        <f t="array" ref="UB4647">SUM(LEN($O4647:$PX4647))-SUM(LEN(SUBSTITUTE(UPPER($O4647:$PX4647),"A","")))</f>
        <v>0</v>
      </c>
      <c r="UC4647" s="8">
        <f t="array" ref="UC4647">SUM(LEN($O4647:$PX4647))-SUM(LEN(SUBSTITUTE(UPPER($O4647:$PX4647),"P","")))</f>
        <v>0</v>
      </c>
      <c r="UG4647" s="8">
        <f t="shared" si="367"/>
        <v>0</v>
      </c>
      <c r="UH4647" s="8">
        <f t="shared" si="368"/>
        <v>0</v>
      </c>
      <c r="UI4647" s="8">
        <f t="shared" si="369"/>
        <v>0</v>
      </c>
      <c r="UJ4647" s="8">
        <f t="shared" si="370"/>
        <v>0</v>
      </c>
      <c r="UK4647" s="8">
        <f t="shared" si="371"/>
        <v>0</v>
      </c>
    </row>
    <row r="4648" spans="2:557" x14ac:dyDescent="0.25">
      <c r="B4648" s="60">
        <v>4643</v>
      </c>
      <c r="UA4648" s="8">
        <f t="array" ref="UA4648">SUM(LEN($O4648:$PX4648))-SUM(LEN(SUBSTITUTE(UPPER($O4648:$PX4648),"R","")))</f>
        <v>0</v>
      </c>
      <c r="UB4648" s="8">
        <f t="array" ref="UB4648">SUM(LEN($O4648:$PX4648))-SUM(LEN(SUBSTITUTE(UPPER($O4648:$PX4648),"A","")))</f>
        <v>0</v>
      </c>
      <c r="UC4648" s="8">
        <f t="array" ref="UC4648">SUM(LEN($O4648:$PX4648))-SUM(LEN(SUBSTITUTE(UPPER($O4648:$PX4648),"P","")))</f>
        <v>0</v>
      </c>
      <c r="UG4648" s="8">
        <f t="shared" si="367"/>
        <v>0</v>
      </c>
      <c r="UH4648" s="8">
        <f t="shared" si="368"/>
        <v>0</v>
      </c>
      <c r="UI4648" s="8">
        <f t="shared" si="369"/>
        <v>0</v>
      </c>
      <c r="UJ4648" s="8">
        <f t="shared" si="370"/>
        <v>0</v>
      </c>
      <c r="UK4648" s="8">
        <f t="shared" si="371"/>
        <v>0</v>
      </c>
    </row>
    <row r="4649" spans="2:557" x14ac:dyDescent="0.25">
      <c r="B4649" s="60">
        <v>4644</v>
      </c>
      <c r="UA4649" s="8">
        <f t="array" ref="UA4649">SUM(LEN($O4649:$PX4649))-SUM(LEN(SUBSTITUTE(UPPER($O4649:$PX4649),"R","")))</f>
        <v>0</v>
      </c>
      <c r="UB4649" s="8">
        <f t="array" ref="UB4649">SUM(LEN($O4649:$PX4649))-SUM(LEN(SUBSTITUTE(UPPER($O4649:$PX4649),"A","")))</f>
        <v>0</v>
      </c>
      <c r="UC4649" s="8">
        <f t="array" ref="UC4649">SUM(LEN($O4649:$PX4649))-SUM(LEN(SUBSTITUTE(UPPER($O4649:$PX4649),"P","")))</f>
        <v>0</v>
      </c>
      <c r="UG4649" s="8">
        <f t="shared" si="367"/>
        <v>0</v>
      </c>
      <c r="UH4649" s="8">
        <f t="shared" si="368"/>
        <v>0</v>
      </c>
      <c r="UI4649" s="8">
        <f t="shared" si="369"/>
        <v>0</v>
      </c>
      <c r="UJ4649" s="8">
        <f t="shared" si="370"/>
        <v>0</v>
      </c>
      <c r="UK4649" s="8">
        <f t="shared" si="371"/>
        <v>0</v>
      </c>
    </row>
    <row r="4650" spans="2:557" x14ac:dyDescent="0.25">
      <c r="B4650" s="60">
        <v>4645</v>
      </c>
      <c r="UA4650" s="8">
        <f t="array" ref="UA4650">SUM(LEN($O4650:$PX4650))-SUM(LEN(SUBSTITUTE(UPPER($O4650:$PX4650),"R","")))</f>
        <v>0</v>
      </c>
      <c r="UB4650" s="8">
        <f t="array" ref="UB4650">SUM(LEN($O4650:$PX4650))-SUM(LEN(SUBSTITUTE(UPPER($O4650:$PX4650),"A","")))</f>
        <v>0</v>
      </c>
      <c r="UC4650" s="8">
        <f t="array" ref="UC4650">SUM(LEN($O4650:$PX4650))-SUM(LEN(SUBSTITUTE(UPPER($O4650:$PX4650),"P","")))</f>
        <v>0</v>
      </c>
      <c r="UG4650" s="8">
        <f t="shared" si="367"/>
        <v>0</v>
      </c>
      <c r="UH4650" s="8">
        <f t="shared" si="368"/>
        <v>0</v>
      </c>
      <c r="UI4650" s="8">
        <f t="shared" si="369"/>
        <v>0</v>
      </c>
      <c r="UJ4650" s="8">
        <f t="shared" si="370"/>
        <v>0</v>
      </c>
      <c r="UK4650" s="8">
        <f t="shared" si="371"/>
        <v>0</v>
      </c>
    </row>
    <row r="4651" spans="2:557" x14ac:dyDescent="0.25">
      <c r="B4651" s="60">
        <v>4646</v>
      </c>
      <c r="UA4651" s="8">
        <f t="array" ref="UA4651">SUM(LEN($O4651:$PX4651))-SUM(LEN(SUBSTITUTE(UPPER($O4651:$PX4651),"R","")))</f>
        <v>0</v>
      </c>
      <c r="UB4651" s="8">
        <f t="array" ref="UB4651">SUM(LEN($O4651:$PX4651))-SUM(LEN(SUBSTITUTE(UPPER($O4651:$PX4651),"A","")))</f>
        <v>0</v>
      </c>
      <c r="UC4651" s="8">
        <f t="array" ref="UC4651">SUM(LEN($O4651:$PX4651))-SUM(LEN(SUBSTITUTE(UPPER($O4651:$PX4651),"P","")))</f>
        <v>0</v>
      </c>
      <c r="UG4651" s="8">
        <f t="shared" si="367"/>
        <v>0</v>
      </c>
      <c r="UH4651" s="8">
        <f t="shared" si="368"/>
        <v>0</v>
      </c>
      <c r="UI4651" s="8">
        <f t="shared" si="369"/>
        <v>0</v>
      </c>
      <c r="UJ4651" s="8">
        <f t="shared" si="370"/>
        <v>0</v>
      </c>
      <c r="UK4651" s="8">
        <f t="shared" si="371"/>
        <v>0</v>
      </c>
    </row>
    <row r="4652" spans="2:557" x14ac:dyDescent="0.25">
      <c r="B4652" s="60">
        <v>4647</v>
      </c>
      <c r="UA4652" s="8">
        <f t="array" ref="UA4652">SUM(LEN($O4652:$PX4652))-SUM(LEN(SUBSTITUTE(UPPER($O4652:$PX4652),"R","")))</f>
        <v>0</v>
      </c>
      <c r="UB4652" s="8">
        <f t="array" ref="UB4652">SUM(LEN($O4652:$PX4652))-SUM(LEN(SUBSTITUTE(UPPER($O4652:$PX4652),"A","")))</f>
        <v>0</v>
      </c>
      <c r="UC4652" s="8">
        <f t="array" ref="UC4652">SUM(LEN($O4652:$PX4652))-SUM(LEN(SUBSTITUTE(UPPER($O4652:$PX4652),"P","")))</f>
        <v>0</v>
      </c>
      <c r="UG4652" s="8">
        <f t="shared" si="367"/>
        <v>0</v>
      </c>
      <c r="UH4652" s="8">
        <f t="shared" si="368"/>
        <v>0</v>
      </c>
      <c r="UI4652" s="8">
        <f t="shared" si="369"/>
        <v>0</v>
      </c>
      <c r="UJ4652" s="8">
        <f t="shared" si="370"/>
        <v>0</v>
      </c>
      <c r="UK4652" s="8">
        <f t="shared" si="371"/>
        <v>0</v>
      </c>
    </row>
    <row r="4653" spans="2:557" x14ac:dyDescent="0.25">
      <c r="B4653" s="60">
        <v>4648</v>
      </c>
      <c r="UA4653" s="8">
        <f t="array" ref="UA4653">SUM(LEN($O4653:$PX4653))-SUM(LEN(SUBSTITUTE(UPPER($O4653:$PX4653),"R","")))</f>
        <v>0</v>
      </c>
      <c r="UB4653" s="8">
        <f t="array" ref="UB4653">SUM(LEN($O4653:$PX4653))-SUM(LEN(SUBSTITUTE(UPPER($O4653:$PX4653),"A","")))</f>
        <v>0</v>
      </c>
      <c r="UC4653" s="8">
        <f t="array" ref="UC4653">SUM(LEN($O4653:$PX4653))-SUM(LEN(SUBSTITUTE(UPPER($O4653:$PX4653),"P","")))</f>
        <v>0</v>
      </c>
      <c r="UG4653" s="8">
        <f t="shared" si="367"/>
        <v>0</v>
      </c>
      <c r="UH4653" s="8">
        <f t="shared" si="368"/>
        <v>0</v>
      </c>
      <c r="UI4653" s="8">
        <f t="shared" si="369"/>
        <v>0</v>
      </c>
      <c r="UJ4653" s="8">
        <f t="shared" si="370"/>
        <v>0</v>
      </c>
      <c r="UK4653" s="8">
        <f t="shared" si="371"/>
        <v>0</v>
      </c>
    </row>
    <row r="4654" spans="2:557" x14ac:dyDescent="0.25">
      <c r="B4654" s="60">
        <v>4649</v>
      </c>
      <c r="UA4654" s="8">
        <f t="array" ref="UA4654">SUM(LEN($O4654:$PX4654))-SUM(LEN(SUBSTITUTE(UPPER($O4654:$PX4654),"R","")))</f>
        <v>0</v>
      </c>
      <c r="UB4654" s="8">
        <f t="array" ref="UB4654">SUM(LEN($O4654:$PX4654))-SUM(LEN(SUBSTITUTE(UPPER($O4654:$PX4654),"A","")))</f>
        <v>0</v>
      </c>
      <c r="UC4654" s="8">
        <f t="array" ref="UC4654">SUM(LEN($O4654:$PX4654))-SUM(LEN(SUBSTITUTE(UPPER($O4654:$PX4654),"P","")))</f>
        <v>0</v>
      </c>
      <c r="UG4654" s="8">
        <f t="shared" si="367"/>
        <v>0</v>
      </c>
      <c r="UH4654" s="8">
        <f t="shared" si="368"/>
        <v>0</v>
      </c>
      <c r="UI4654" s="8">
        <f t="shared" si="369"/>
        <v>0</v>
      </c>
      <c r="UJ4654" s="8">
        <f t="shared" si="370"/>
        <v>0</v>
      </c>
      <c r="UK4654" s="8">
        <f t="shared" si="371"/>
        <v>0</v>
      </c>
    </row>
    <row r="4655" spans="2:557" x14ac:dyDescent="0.25">
      <c r="B4655" s="60">
        <v>4650</v>
      </c>
      <c r="UA4655" s="8">
        <f t="array" ref="UA4655">SUM(LEN($O4655:$PX4655))-SUM(LEN(SUBSTITUTE(UPPER($O4655:$PX4655),"R","")))</f>
        <v>0</v>
      </c>
      <c r="UB4655" s="8">
        <f t="array" ref="UB4655">SUM(LEN($O4655:$PX4655))-SUM(LEN(SUBSTITUTE(UPPER($O4655:$PX4655),"A","")))</f>
        <v>0</v>
      </c>
      <c r="UC4655" s="8">
        <f t="array" ref="UC4655">SUM(LEN($O4655:$PX4655))-SUM(LEN(SUBSTITUTE(UPPER($O4655:$PX4655),"P","")))</f>
        <v>0</v>
      </c>
      <c r="UG4655" s="8">
        <f t="shared" si="367"/>
        <v>0</v>
      </c>
      <c r="UH4655" s="8">
        <f t="shared" si="368"/>
        <v>0</v>
      </c>
      <c r="UI4655" s="8">
        <f t="shared" si="369"/>
        <v>0</v>
      </c>
      <c r="UJ4655" s="8">
        <f t="shared" si="370"/>
        <v>0</v>
      </c>
      <c r="UK4655" s="8">
        <f t="shared" si="371"/>
        <v>0</v>
      </c>
    </row>
    <row r="4656" spans="2:557" x14ac:dyDescent="0.25">
      <c r="B4656" s="60">
        <v>4651</v>
      </c>
      <c r="UA4656" s="8">
        <f t="array" ref="UA4656">SUM(LEN($O4656:$PX4656))-SUM(LEN(SUBSTITUTE(UPPER($O4656:$PX4656),"R","")))</f>
        <v>0</v>
      </c>
      <c r="UB4656" s="8">
        <f t="array" ref="UB4656">SUM(LEN($O4656:$PX4656))-SUM(LEN(SUBSTITUTE(UPPER($O4656:$PX4656),"A","")))</f>
        <v>0</v>
      </c>
      <c r="UC4656" s="8">
        <f t="array" ref="UC4656">SUM(LEN($O4656:$PX4656))-SUM(LEN(SUBSTITUTE(UPPER($O4656:$PX4656),"P","")))</f>
        <v>0</v>
      </c>
      <c r="UG4656" s="8">
        <f t="shared" si="367"/>
        <v>0</v>
      </c>
      <c r="UH4656" s="8">
        <f t="shared" si="368"/>
        <v>0</v>
      </c>
      <c r="UI4656" s="8">
        <f t="shared" si="369"/>
        <v>0</v>
      </c>
      <c r="UJ4656" s="8">
        <f t="shared" si="370"/>
        <v>0</v>
      </c>
      <c r="UK4656" s="8">
        <f t="shared" si="371"/>
        <v>0</v>
      </c>
    </row>
    <row r="4657" spans="2:557" x14ac:dyDescent="0.25">
      <c r="B4657" s="60">
        <v>4652</v>
      </c>
      <c r="UA4657" s="8">
        <f t="array" ref="UA4657">SUM(LEN($O4657:$PX4657))-SUM(LEN(SUBSTITUTE(UPPER($O4657:$PX4657),"R","")))</f>
        <v>0</v>
      </c>
      <c r="UB4657" s="8">
        <f t="array" ref="UB4657">SUM(LEN($O4657:$PX4657))-SUM(LEN(SUBSTITUTE(UPPER($O4657:$PX4657),"A","")))</f>
        <v>0</v>
      </c>
      <c r="UC4657" s="8">
        <f t="array" ref="UC4657">SUM(LEN($O4657:$PX4657))-SUM(LEN(SUBSTITUTE(UPPER($O4657:$PX4657),"P","")))</f>
        <v>0</v>
      </c>
      <c r="UG4657" s="8">
        <f t="shared" si="367"/>
        <v>0</v>
      </c>
      <c r="UH4657" s="8">
        <f t="shared" si="368"/>
        <v>0</v>
      </c>
      <c r="UI4657" s="8">
        <f t="shared" si="369"/>
        <v>0</v>
      </c>
      <c r="UJ4657" s="8">
        <f t="shared" si="370"/>
        <v>0</v>
      </c>
      <c r="UK4657" s="8">
        <f t="shared" si="371"/>
        <v>0</v>
      </c>
    </row>
    <row r="4658" spans="2:557" x14ac:dyDescent="0.25">
      <c r="B4658" s="60">
        <v>4653</v>
      </c>
      <c r="UA4658" s="8">
        <f t="array" ref="UA4658">SUM(LEN($O4658:$PX4658))-SUM(LEN(SUBSTITUTE(UPPER($O4658:$PX4658),"R","")))</f>
        <v>0</v>
      </c>
      <c r="UB4658" s="8">
        <f t="array" ref="UB4658">SUM(LEN($O4658:$PX4658))-SUM(LEN(SUBSTITUTE(UPPER($O4658:$PX4658),"A","")))</f>
        <v>0</v>
      </c>
      <c r="UC4658" s="8">
        <f t="array" ref="UC4658">SUM(LEN($O4658:$PX4658))-SUM(LEN(SUBSTITUTE(UPPER($O4658:$PX4658),"P","")))</f>
        <v>0</v>
      </c>
      <c r="UG4658" s="8">
        <f t="shared" si="367"/>
        <v>0</v>
      </c>
      <c r="UH4658" s="8">
        <f t="shared" si="368"/>
        <v>0</v>
      </c>
      <c r="UI4658" s="8">
        <f t="shared" si="369"/>
        <v>0</v>
      </c>
      <c r="UJ4658" s="8">
        <f t="shared" si="370"/>
        <v>0</v>
      </c>
      <c r="UK4658" s="8">
        <f t="shared" si="371"/>
        <v>0</v>
      </c>
    </row>
    <row r="4659" spans="2:557" x14ac:dyDescent="0.25">
      <c r="B4659" s="60">
        <v>4654</v>
      </c>
      <c r="UA4659" s="8">
        <f t="array" ref="UA4659">SUM(LEN($O4659:$PX4659))-SUM(LEN(SUBSTITUTE(UPPER($O4659:$PX4659),"R","")))</f>
        <v>0</v>
      </c>
      <c r="UB4659" s="8">
        <f t="array" ref="UB4659">SUM(LEN($O4659:$PX4659))-SUM(LEN(SUBSTITUTE(UPPER($O4659:$PX4659),"A","")))</f>
        <v>0</v>
      </c>
      <c r="UC4659" s="8">
        <f t="array" ref="UC4659">SUM(LEN($O4659:$PX4659))-SUM(LEN(SUBSTITUTE(UPPER($O4659:$PX4659),"P","")))</f>
        <v>0</v>
      </c>
      <c r="UG4659" s="8">
        <f t="shared" si="367"/>
        <v>0</v>
      </c>
      <c r="UH4659" s="8">
        <f t="shared" si="368"/>
        <v>0</v>
      </c>
      <c r="UI4659" s="8">
        <f t="shared" si="369"/>
        <v>0</v>
      </c>
      <c r="UJ4659" s="8">
        <f t="shared" si="370"/>
        <v>0</v>
      </c>
      <c r="UK4659" s="8">
        <f t="shared" si="371"/>
        <v>0</v>
      </c>
    </row>
    <row r="4660" spans="2:557" x14ac:dyDescent="0.25">
      <c r="B4660" s="60">
        <v>4655</v>
      </c>
      <c r="UA4660" s="8">
        <f t="array" ref="UA4660">SUM(LEN($O4660:$PX4660))-SUM(LEN(SUBSTITUTE(UPPER($O4660:$PX4660),"R","")))</f>
        <v>0</v>
      </c>
      <c r="UB4660" s="8">
        <f t="array" ref="UB4660">SUM(LEN($O4660:$PX4660))-SUM(LEN(SUBSTITUTE(UPPER($O4660:$PX4660),"A","")))</f>
        <v>0</v>
      </c>
      <c r="UC4660" s="8">
        <f t="array" ref="UC4660">SUM(LEN($O4660:$PX4660))-SUM(LEN(SUBSTITUTE(UPPER($O4660:$PX4660),"P","")))</f>
        <v>0</v>
      </c>
      <c r="UG4660" s="8">
        <f t="shared" si="367"/>
        <v>0</v>
      </c>
      <c r="UH4660" s="8">
        <f t="shared" si="368"/>
        <v>0</v>
      </c>
      <c r="UI4660" s="8">
        <f t="shared" si="369"/>
        <v>0</v>
      </c>
      <c r="UJ4660" s="8">
        <f t="shared" si="370"/>
        <v>0</v>
      </c>
      <c r="UK4660" s="8">
        <f t="shared" si="371"/>
        <v>0</v>
      </c>
    </row>
    <row r="4661" spans="2:557" x14ac:dyDescent="0.25">
      <c r="B4661" s="60">
        <v>4656</v>
      </c>
      <c r="UA4661" s="8">
        <f t="array" ref="UA4661">SUM(LEN($O4661:$PX4661))-SUM(LEN(SUBSTITUTE(UPPER($O4661:$PX4661),"R","")))</f>
        <v>0</v>
      </c>
      <c r="UB4661" s="8">
        <f t="array" ref="UB4661">SUM(LEN($O4661:$PX4661))-SUM(LEN(SUBSTITUTE(UPPER($O4661:$PX4661),"A","")))</f>
        <v>0</v>
      </c>
      <c r="UC4661" s="8">
        <f t="array" ref="UC4661">SUM(LEN($O4661:$PX4661))-SUM(LEN(SUBSTITUTE(UPPER($O4661:$PX4661),"P","")))</f>
        <v>0</v>
      </c>
      <c r="UG4661" s="8">
        <f t="shared" si="367"/>
        <v>0</v>
      </c>
      <c r="UH4661" s="8">
        <f t="shared" si="368"/>
        <v>0</v>
      </c>
      <c r="UI4661" s="8">
        <f t="shared" si="369"/>
        <v>0</v>
      </c>
      <c r="UJ4661" s="8">
        <f t="shared" si="370"/>
        <v>0</v>
      </c>
      <c r="UK4661" s="8">
        <f t="shared" si="371"/>
        <v>0</v>
      </c>
    </row>
    <row r="4662" spans="2:557" x14ac:dyDescent="0.25">
      <c r="B4662" s="60">
        <v>4657</v>
      </c>
      <c r="UA4662" s="8">
        <f t="array" ref="UA4662">SUM(LEN($O4662:$PX4662))-SUM(LEN(SUBSTITUTE(UPPER($O4662:$PX4662),"R","")))</f>
        <v>0</v>
      </c>
      <c r="UB4662" s="8">
        <f t="array" ref="UB4662">SUM(LEN($O4662:$PX4662))-SUM(LEN(SUBSTITUTE(UPPER($O4662:$PX4662),"A","")))</f>
        <v>0</v>
      </c>
      <c r="UC4662" s="8">
        <f t="array" ref="UC4662">SUM(LEN($O4662:$PX4662))-SUM(LEN(SUBSTITUTE(UPPER($O4662:$PX4662),"P","")))</f>
        <v>0</v>
      </c>
      <c r="UG4662" s="8">
        <f t="shared" si="367"/>
        <v>0</v>
      </c>
      <c r="UH4662" s="8">
        <f t="shared" si="368"/>
        <v>0</v>
      </c>
      <c r="UI4662" s="8">
        <f t="shared" si="369"/>
        <v>0</v>
      </c>
      <c r="UJ4662" s="8">
        <f t="shared" si="370"/>
        <v>0</v>
      </c>
      <c r="UK4662" s="8">
        <f t="shared" si="371"/>
        <v>0</v>
      </c>
    </row>
    <row r="4663" spans="2:557" x14ac:dyDescent="0.25">
      <c r="B4663" s="60">
        <v>4658</v>
      </c>
      <c r="UA4663" s="8">
        <f t="array" ref="UA4663">SUM(LEN($O4663:$PX4663))-SUM(LEN(SUBSTITUTE(UPPER($O4663:$PX4663),"R","")))</f>
        <v>0</v>
      </c>
      <c r="UB4663" s="8">
        <f t="array" ref="UB4663">SUM(LEN($O4663:$PX4663))-SUM(LEN(SUBSTITUTE(UPPER($O4663:$PX4663),"A","")))</f>
        <v>0</v>
      </c>
      <c r="UC4663" s="8">
        <f t="array" ref="UC4663">SUM(LEN($O4663:$PX4663))-SUM(LEN(SUBSTITUTE(UPPER($O4663:$PX4663),"P","")))</f>
        <v>0</v>
      </c>
      <c r="UG4663" s="8">
        <f t="shared" si="367"/>
        <v>0</v>
      </c>
      <c r="UH4663" s="8">
        <f t="shared" si="368"/>
        <v>0</v>
      </c>
      <c r="UI4663" s="8">
        <f t="shared" si="369"/>
        <v>0</v>
      </c>
      <c r="UJ4663" s="8">
        <f t="shared" si="370"/>
        <v>0</v>
      </c>
      <c r="UK4663" s="8">
        <f t="shared" si="371"/>
        <v>0</v>
      </c>
    </row>
    <row r="4664" spans="2:557" x14ac:dyDescent="0.25">
      <c r="B4664" s="60">
        <v>4659</v>
      </c>
      <c r="UA4664" s="8">
        <f t="array" ref="UA4664">SUM(LEN($O4664:$PX4664))-SUM(LEN(SUBSTITUTE(UPPER($O4664:$PX4664),"R","")))</f>
        <v>0</v>
      </c>
      <c r="UB4664" s="8">
        <f t="array" ref="UB4664">SUM(LEN($O4664:$PX4664))-SUM(LEN(SUBSTITUTE(UPPER($O4664:$PX4664),"A","")))</f>
        <v>0</v>
      </c>
      <c r="UC4664" s="8">
        <f t="array" ref="UC4664">SUM(LEN($O4664:$PX4664))-SUM(LEN(SUBSTITUTE(UPPER($O4664:$PX4664),"P","")))</f>
        <v>0</v>
      </c>
      <c r="UG4664" s="8">
        <f t="shared" si="367"/>
        <v>0</v>
      </c>
      <c r="UH4664" s="8">
        <f t="shared" si="368"/>
        <v>0</v>
      </c>
      <c r="UI4664" s="8">
        <f t="shared" si="369"/>
        <v>0</v>
      </c>
      <c r="UJ4664" s="8">
        <f t="shared" si="370"/>
        <v>0</v>
      </c>
      <c r="UK4664" s="8">
        <f t="shared" si="371"/>
        <v>0</v>
      </c>
    </row>
    <row r="4665" spans="2:557" x14ac:dyDescent="0.25">
      <c r="B4665" s="60">
        <v>4660</v>
      </c>
      <c r="UA4665" s="8">
        <f t="array" ref="UA4665">SUM(LEN($O4665:$PX4665))-SUM(LEN(SUBSTITUTE(UPPER($O4665:$PX4665),"R","")))</f>
        <v>0</v>
      </c>
      <c r="UB4665" s="8">
        <f t="array" ref="UB4665">SUM(LEN($O4665:$PX4665))-SUM(LEN(SUBSTITUTE(UPPER($O4665:$PX4665),"A","")))</f>
        <v>0</v>
      </c>
      <c r="UC4665" s="8">
        <f t="array" ref="UC4665">SUM(LEN($O4665:$PX4665))-SUM(LEN(SUBSTITUTE(UPPER($O4665:$PX4665),"P","")))</f>
        <v>0</v>
      </c>
      <c r="UG4665" s="8">
        <f t="shared" si="367"/>
        <v>0</v>
      </c>
      <c r="UH4665" s="8">
        <f t="shared" si="368"/>
        <v>0</v>
      </c>
      <c r="UI4665" s="8">
        <f t="shared" si="369"/>
        <v>0</v>
      </c>
      <c r="UJ4665" s="8">
        <f t="shared" si="370"/>
        <v>0</v>
      </c>
      <c r="UK4665" s="8">
        <f t="shared" si="371"/>
        <v>0</v>
      </c>
    </row>
    <row r="4666" spans="2:557" x14ac:dyDescent="0.25">
      <c r="B4666" s="60">
        <v>4661</v>
      </c>
      <c r="UA4666" s="8">
        <f t="array" ref="UA4666">SUM(LEN($O4666:$PX4666))-SUM(LEN(SUBSTITUTE(UPPER($O4666:$PX4666),"R","")))</f>
        <v>0</v>
      </c>
      <c r="UB4666" s="8">
        <f t="array" ref="UB4666">SUM(LEN($O4666:$PX4666))-SUM(LEN(SUBSTITUTE(UPPER($O4666:$PX4666),"A","")))</f>
        <v>0</v>
      </c>
      <c r="UC4666" s="8">
        <f t="array" ref="UC4666">SUM(LEN($O4666:$PX4666))-SUM(LEN(SUBSTITUTE(UPPER($O4666:$PX4666),"P","")))</f>
        <v>0</v>
      </c>
      <c r="UG4666" s="8">
        <f t="shared" si="367"/>
        <v>0</v>
      </c>
      <c r="UH4666" s="8">
        <f t="shared" si="368"/>
        <v>0</v>
      </c>
      <c r="UI4666" s="8">
        <f t="shared" si="369"/>
        <v>0</v>
      </c>
      <c r="UJ4666" s="8">
        <f t="shared" si="370"/>
        <v>0</v>
      </c>
      <c r="UK4666" s="8">
        <f t="shared" si="371"/>
        <v>0</v>
      </c>
    </row>
    <row r="4667" spans="2:557" x14ac:dyDescent="0.25">
      <c r="B4667" s="60">
        <v>4662</v>
      </c>
      <c r="UA4667" s="8">
        <f t="array" ref="UA4667">SUM(LEN($O4667:$PX4667))-SUM(LEN(SUBSTITUTE(UPPER($O4667:$PX4667),"R","")))</f>
        <v>0</v>
      </c>
      <c r="UB4667" s="8">
        <f t="array" ref="UB4667">SUM(LEN($O4667:$PX4667))-SUM(LEN(SUBSTITUTE(UPPER($O4667:$PX4667),"A","")))</f>
        <v>0</v>
      </c>
      <c r="UC4667" s="8">
        <f t="array" ref="UC4667">SUM(LEN($O4667:$PX4667))-SUM(LEN(SUBSTITUTE(UPPER($O4667:$PX4667),"P","")))</f>
        <v>0</v>
      </c>
      <c r="UG4667" s="8">
        <f t="shared" si="367"/>
        <v>0</v>
      </c>
      <c r="UH4667" s="8">
        <f t="shared" si="368"/>
        <v>0</v>
      </c>
      <c r="UI4667" s="8">
        <f t="shared" si="369"/>
        <v>0</v>
      </c>
      <c r="UJ4667" s="8">
        <f t="shared" si="370"/>
        <v>0</v>
      </c>
      <c r="UK4667" s="8">
        <f t="shared" si="371"/>
        <v>0</v>
      </c>
    </row>
    <row r="4668" spans="2:557" x14ac:dyDescent="0.25">
      <c r="B4668" s="60">
        <v>4663</v>
      </c>
      <c r="UA4668" s="8">
        <f t="array" ref="UA4668">SUM(LEN($O4668:$PX4668))-SUM(LEN(SUBSTITUTE(UPPER($O4668:$PX4668),"R","")))</f>
        <v>0</v>
      </c>
      <c r="UB4668" s="8">
        <f t="array" ref="UB4668">SUM(LEN($O4668:$PX4668))-SUM(LEN(SUBSTITUTE(UPPER($O4668:$PX4668),"A","")))</f>
        <v>0</v>
      </c>
      <c r="UC4668" s="8">
        <f t="array" ref="UC4668">SUM(LEN($O4668:$PX4668))-SUM(LEN(SUBSTITUTE(UPPER($O4668:$PX4668),"P","")))</f>
        <v>0</v>
      </c>
      <c r="UG4668" s="8">
        <f t="shared" si="367"/>
        <v>0</v>
      </c>
      <c r="UH4668" s="8">
        <f t="shared" si="368"/>
        <v>0</v>
      </c>
      <c r="UI4668" s="8">
        <f t="shared" si="369"/>
        <v>0</v>
      </c>
      <c r="UJ4668" s="8">
        <f t="shared" si="370"/>
        <v>0</v>
      </c>
      <c r="UK4668" s="8">
        <f t="shared" si="371"/>
        <v>0</v>
      </c>
    </row>
    <row r="4669" spans="2:557" x14ac:dyDescent="0.25">
      <c r="B4669" s="60">
        <v>4664</v>
      </c>
      <c r="UA4669" s="8">
        <f t="array" ref="UA4669">SUM(LEN($O4669:$PX4669))-SUM(LEN(SUBSTITUTE(UPPER($O4669:$PX4669),"R","")))</f>
        <v>0</v>
      </c>
      <c r="UB4669" s="8">
        <f t="array" ref="UB4669">SUM(LEN($O4669:$PX4669))-SUM(LEN(SUBSTITUTE(UPPER($O4669:$PX4669),"A","")))</f>
        <v>0</v>
      </c>
      <c r="UC4669" s="8">
        <f t="array" ref="UC4669">SUM(LEN($O4669:$PX4669))-SUM(LEN(SUBSTITUTE(UPPER($O4669:$PX4669),"P","")))</f>
        <v>0</v>
      </c>
      <c r="UG4669" s="8">
        <f t="shared" si="367"/>
        <v>0</v>
      </c>
      <c r="UH4669" s="8">
        <f t="shared" si="368"/>
        <v>0</v>
      </c>
      <c r="UI4669" s="8">
        <f t="shared" si="369"/>
        <v>0</v>
      </c>
      <c r="UJ4669" s="8">
        <f t="shared" si="370"/>
        <v>0</v>
      </c>
      <c r="UK4669" s="8">
        <f t="shared" si="371"/>
        <v>0</v>
      </c>
    </row>
    <row r="4670" spans="2:557" x14ac:dyDescent="0.25">
      <c r="B4670" s="60">
        <v>4665</v>
      </c>
      <c r="UA4670" s="8">
        <f t="array" ref="UA4670">SUM(LEN($O4670:$PX4670))-SUM(LEN(SUBSTITUTE(UPPER($O4670:$PX4670),"R","")))</f>
        <v>0</v>
      </c>
      <c r="UB4670" s="8">
        <f t="array" ref="UB4670">SUM(LEN($O4670:$PX4670))-SUM(LEN(SUBSTITUTE(UPPER($O4670:$PX4670),"A","")))</f>
        <v>0</v>
      </c>
      <c r="UC4670" s="8">
        <f t="array" ref="UC4670">SUM(LEN($O4670:$PX4670))-SUM(LEN(SUBSTITUTE(UPPER($O4670:$PX4670),"P","")))</f>
        <v>0</v>
      </c>
      <c r="UG4670" s="8">
        <f t="shared" si="367"/>
        <v>0</v>
      </c>
      <c r="UH4670" s="8">
        <f t="shared" si="368"/>
        <v>0</v>
      </c>
      <c r="UI4670" s="8">
        <f t="shared" si="369"/>
        <v>0</v>
      </c>
      <c r="UJ4670" s="8">
        <f t="shared" si="370"/>
        <v>0</v>
      </c>
      <c r="UK4670" s="8">
        <f t="shared" si="371"/>
        <v>0</v>
      </c>
    </row>
    <row r="4671" spans="2:557" x14ac:dyDescent="0.25">
      <c r="B4671" s="60">
        <v>4666</v>
      </c>
      <c r="UA4671" s="8">
        <f t="array" ref="UA4671">SUM(LEN($O4671:$PX4671))-SUM(LEN(SUBSTITUTE(UPPER($O4671:$PX4671),"R","")))</f>
        <v>0</v>
      </c>
      <c r="UB4671" s="8">
        <f t="array" ref="UB4671">SUM(LEN($O4671:$PX4671))-SUM(LEN(SUBSTITUTE(UPPER($O4671:$PX4671),"A","")))</f>
        <v>0</v>
      </c>
      <c r="UC4671" s="8">
        <f t="array" ref="UC4671">SUM(LEN($O4671:$PX4671))-SUM(LEN(SUBSTITUTE(UPPER($O4671:$PX4671),"P","")))</f>
        <v>0</v>
      </c>
      <c r="UG4671" s="8">
        <f t="shared" si="367"/>
        <v>0</v>
      </c>
      <c r="UH4671" s="8">
        <f t="shared" si="368"/>
        <v>0</v>
      </c>
      <c r="UI4671" s="8">
        <f t="shared" si="369"/>
        <v>0</v>
      </c>
      <c r="UJ4671" s="8">
        <f t="shared" si="370"/>
        <v>0</v>
      </c>
      <c r="UK4671" s="8">
        <f t="shared" si="371"/>
        <v>0</v>
      </c>
    </row>
    <row r="4672" spans="2:557" x14ac:dyDescent="0.25">
      <c r="B4672" s="60">
        <v>4667</v>
      </c>
      <c r="UA4672" s="8">
        <f t="array" ref="UA4672">SUM(LEN($O4672:$PX4672))-SUM(LEN(SUBSTITUTE(UPPER($O4672:$PX4672),"R","")))</f>
        <v>0</v>
      </c>
      <c r="UB4672" s="8">
        <f t="array" ref="UB4672">SUM(LEN($O4672:$PX4672))-SUM(LEN(SUBSTITUTE(UPPER($O4672:$PX4672),"A","")))</f>
        <v>0</v>
      </c>
      <c r="UC4672" s="8">
        <f t="array" ref="UC4672">SUM(LEN($O4672:$PX4672))-SUM(LEN(SUBSTITUTE(UPPER($O4672:$PX4672),"P","")))</f>
        <v>0</v>
      </c>
      <c r="UG4672" s="8">
        <f t="shared" si="367"/>
        <v>0</v>
      </c>
      <c r="UH4672" s="8">
        <f t="shared" si="368"/>
        <v>0</v>
      </c>
      <c r="UI4672" s="8">
        <f t="shared" si="369"/>
        <v>0</v>
      </c>
      <c r="UJ4672" s="8">
        <f t="shared" si="370"/>
        <v>0</v>
      </c>
      <c r="UK4672" s="8">
        <f t="shared" si="371"/>
        <v>0</v>
      </c>
    </row>
    <row r="4673" spans="2:557" x14ac:dyDescent="0.25">
      <c r="B4673" s="60">
        <v>4668</v>
      </c>
      <c r="UA4673" s="8">
        <f t="array" ref="UA4673">SUM(LEN($O4673:$PX4673))-SUM(LEN(SUBSTITUTE(UPPER($O4673:$PX4673),"R","")))</f>
        <v>0</v>
      </c>
      <c r="UB4673" s="8">
        <f t="array" ref="UB4673">SUM(LEN($O4673:$PX4673))-SUM(LEN(SUBSTITUTE(UPPER($O4673:$PX4673),"A","")))</f>
        <v>0</v>
      </c>
      <c r="UC4673" s="8">
        <f t="array" ref="UC4673">SUM(LEN($O4673:$PX4673))-SUM(LEN(SUBSTITUTE(UPPER($O4673:$PX4673),"P","")))</f>
        <v>0</v>
      </c>
      <c r="UG4673" s="8">
        <f t="shared" si="367"/>
        <v>0</v>
      </c>
      <c r="UH4673" s="8">
        <f t="shared" si="368"/>
        <v>0</v>
      </c>
      <c r="UI4673" s="8">
        <f t="shared" si="369"/>
        <v>0</v>
      </c>
      <c r="UJ4673" s="8">
        <f t="shared" si="370"/>
        <v>0</v>
      </c>
      <c r="UK4673" s="8">
        <f t="shared" si="371"/>
        <v>0</v>
      </c>
    </row>
    <row r="4674" spans="2:557" x14ac:dyDescent="0.25">
      <c r="B4674" s="60">
        <v>4669</v>
      </c>
      <c r="UA4674" s="8">
        <f t="array" ref="UA4674">SUM(LEN($O4674:$PX4674))-SUM(LEN(SUBSTITUTE(UPPER($O4674:$PX4674),"R","")))</f>
        <v>0</v>
      </c>
      <c r="UB4674" s="8">
        <f t="array" ref="UB4674">SUM(LEN($O4674:$PX4674))-SUM(LEN(SUBSTITUTE(UPPER($O4674:$PX4674),"A","")))</f>
        <v>0</v>
      </c>
      <c r="UC4674" s="8">
        <f t="array" ref="UC4674">SUM(LEN($O4674:$PX4674))-SUM(LEN(SUBSTITUTE(UPPER($O4674:$PX4674),"P","")))</f>
        <v>0</v>
      </c>
      <c r="UG4674" s="8">
        <f t="shared" si="367"/>
        <v>0</v>
      </c>
      <c r="UH4674" s="8">
        <f t="shared" si="368"/>
        <v>0</v>
      </c>
      <c r="UI4674" s="8">
        <f t="shared" si="369"/>
        <v>0</v>
      </c>
      <c r="UJ4674" s="8">
        <f t="shared" si="370"/>
        <v>0</v>
      </c>
      <c r="UK4674" s="8">
        <f t="shared" si="371"/>
        <v>0</v>
      </c>
    </row>
    <row r="4675" spans="2:557" x14ac:dyDescent="0.25">
      <c r="B4675" s="60">
        <v>4670</v>
      </c>
      <c r="UA4675" s="8">
        <f t="array" ref="UA4675">SUM(LEN($O4675:$PX4675))-SUM(LEN(SUBSTITUTE(UPPER($O4675:$PX4675),"R","")))</f>
        <v>0</v>
      </c>
      <c r="UB4675" s="8">
        <f t="array" ref="UB4675">SUM(LEN($O4675:$PX4675))-SUM(LEN(SUBSTITUTE(UPPER($O4675:$PX4675),"A","")))</f>
        <v>0</v>
      </c>
      <c r="UC4675" s="8">
        <f t="array" ref="UC4675">SUM(LEN($O4675:$PX4675))-SUM(LEN(SUBSTITUTE(UPPER($O4675:$PX4675),"P","")))</f>
        <v>0</v>
      </c>
      <c r="UG4675" s="8">
        <f t="shared" si="367"/>
        <v>0</v>
      </c>
      <c r="UH4675" s="8">
        <f t="shared" si="368"/>
        <v>0</v>
      </c>
      <c r="UI4675" s="8">
        <f t="shared" si="369"/>
        <v>0</v>
      </c>
      <c r="UJ4675" s="8">
        <f t="shared" si="370"/>
        <v>0</v>
      </c>
      <c r="UK4675" s="8">
        <f t="shared" si="371"/>
        <v>0</v>
      </c>
    </row>
    <row r="4676" spans="2:557" x14ac:dyDescent="0.25">
      <c r="B4676" s="60">
        <v>4671</v>
      </c>
      <c r="UA4676" s="8">
        <f t="array" ref="UA4676">SUM(LEN($O4676:$PX4676))-SUM(LEN(SUBSTITUTE(UPPER($O4676:$PX4676),"R","")))</f>
        <v>0</v>
      </c>
      <c r="UB4676" s="8">
        <f t="array" ref="UB4676">SUM(LEN($O4676:$PX4676))-SUM(LEN(SUBSTITUTE(UPPER($O4676:$PX4676),"A","")))</f>
        <v>0</v>
      </c>
      <c r="UC4676" s="8">
        <f t="array" ref="UC4676">SUM(LEN($O4676:$PX4676))-SUM(LEN(SUBSTITUTE(UPPER($O4676:$PX4676),"P","")))</f>
        <v>0</v>
      </c>
      <c r="UG4676" s="8">
        <f t="shared" si="367"/>
        <v>0</v>
      </c>
      <c r="UH4676" s="8">
        <f t="shared" si="368"/>
        <v>0</v>
      </c>
      <c r="UI4676" s="8">
        <f t="shared" si="369"/>
        <v>0</v>
      </c>
      <c r="UJ4676" s="8">
        <f t="shared" si="370"/>
        <v>0</v>
      </c>
      <c r="UK4676" s="8">
        <f t="shared" si="371"/>
        <v>0</v>
      </c>
    </row>
    <row r="4677" spans="2:557" x14ac:dyDescent="0.25">
      <c r="B4677" s="60">
        <v>4672</v>
      </c>
      <c r="UA4677" s="8">
        <f t="array" ref="UA4677">SUM(LEN($O4677:$PX4677))-SUM(LEN(SUBSTITUTE(UPPER($O4677:$PX4677),"R","")))</f>
        <v>0</v>
      </c>
      <c r="UB4677" s="8">
        <f t="array" ref="UB4677">SUM(LEN($O4677:$PX4677))-SUM(LEN(SUBSTITUTE(UPPER($O4677:$PX4677),"A","")))</f>
        <v>0</v>
      </c>
      <c r="UC4677" s="8">
        <f t="array" ref="UC4677">SUM(LEN($O4677:$PX4677))-SUM(LEN(SUBSTITUTE(UPPER($O4677:$PX4677),"P","")))</f>
        <v>0</v>
      </c>
      <c r="UG4677" s="8">
        <f t="shared" si="367"/>
        <v>0</v>
      </c>
      <c r="UH4677" s="8">
        <f t="shared" si="368"/>
        <v>0</v>
      </c>
      <c r="UI4677" s="8">
        <f t="shared" si="369"/>
        <v>0</v>
      </c>
      <c r="UJ4677" s="8">
        <f t="shared" si="370"/>
        <v>0</v>
      </c>
      <c r="UK4677" s="8">
        <f t="shared" si="371"/>
        <v>0</v>
      </c>
    </row>
    <row r="4678" spans="2:557" x14ac:dyDescent="0.25">
      <c r="B4678" s="60">
        <v>4673</v>
      </c>
      <c r="UA4678" s="8">
        <f t="array" ref="UA4678">SUM(LEN($O4678:$PX4678))-SUM(LEN(SUBSTITUTE(UPPER($O4678:$PX4678),"R","")))</f>
        <v>0</v>
      </c>
      <c r="UB4678" s="8">
        <f t="array" ref="UB4678">SUM(LEN($O4678:$PX4678))-SUM(LEN(SUBSTITUTE(UPPER($O4678:$PX4678),"A","")))</f>
        <v>0</v>
      </c>
      <c r="UC4678" s="8">
        <f t="array" ref="UC4678">SUM(LEN($O4678:$PX4678))-SUM(LEN(SUBSTITUTE(UPPER($O4678:$PX4678),"P","")))</f>
        <v>0</v>
      </c>
      <c r="UG4678" s="8">
        <f t="shared" si="367"/>
        <v>0</v>
      </c>
      <c r="UH4678" s="8">
        <f t="shared" si="368"/>
        <v>0</v>
      </c>
      <c r="UI4678" s="8">
        <f t="shared" si="369"/>
        <v>0</v>
      </c>
      <c r="UJ4678" s="8">
        <f t="shared" si="370"/>
        <v>0</v>
      </c>
      <c r="UK4678" s="8">
        <f t="shared" si="371"/>
        <v>0</v>
      </c>
    </row>
    <row r="4679" spans="2:557" x14ac:dyDescent="0.25">
      <c r="B4679" s="60">
        <v>4674</v>
      </c>
      <c r="UA4679" s="8">
        <f t="array" ref="UA4679">SUM(LEN($O4679:$PX4679))-SUM(LEN(SUBSTITUTE(UPPER($O4679:$PX4679),"R","")))</f>
        <v>0</v>
      </c>
      <c r="UB4679" s="8">
        <f t="array" ref="UB4679">SUM(LEN($O4679:$PX4679))-SUM(LEN(SUBSTITUTE(UPPER($O4679:$PX4679),"A","")))</f>
        <v>0</v>
      </c>
      <c r="UC4679" s="8">
        <f t="array" ref="UC4679">SUM(LEN($O4679:$PX4679))-SUM(LEN(SUBSTITUTE(UPPER($O4679:$PX4679),"P","")))</f>
        <v>0</v>
      </c>
      <c r="UG4679" s="8">
        <f t="shared" ref="UG4679:UG4742" si="372">SUM(UA4679:UF4679)</f>
        <v>0</v>
      </c>
      <c r="UH4679" s="8">
        <f t="shared" ref="UH4679:UH4742" si="373">IF(OR($G4679="Grade 1",$G4679="Grade 2",$G4679="Grade 3"),1,0)</f>
        <v>0</v>
      </c>
      <c r="UI4679" s="8">
        <f t="shared" ref="UI4679:UI4742" si="374">IF(OR($G4679="Grade 4",$G4679="Grade 5",$G4679="Grade 6"),1,0)</f>
        <v>0</v>
      </c>
      <c r="UJ4679" s="8">
        <f t="shared" ref="UJ4679:UJ4742" si="375">IF(OR($G4679="Grade 7",$G4679="Grade 8",$G4679="Grade 9"),1,0)</f>
        <v>0</v>
      </c>
      <c r="UK4679" s="8">
        <f t="shared" ref="UK4679:UK4742" si="376">IF(OR($G4679="Grade 10",$G4679="Grade 11",$G4679="Grade 12"),1,0)</f>
        <v>0</v>
      </c>
    </row>
    <row r="4680" spans="2:557" x14ac:dyDescent="0.25">
      <c r="B4680" s="60">
        <v>4675</v>
      </c>
      <c r="UA4680" s="8">
        <f t="array" ref="UA4680">SUM(LEN($O4680:$PX4680))-SUM(LEN(SUBSTITUTE(UPPER($O4680:$PX4680),"R","")))</f>
        <v>0</v>
      </c>
      <c r="UB4680" s="8">
        <f t="array" ref="UB4680">SUM(LEN($O4680:$PX4680))-SUM(LEN(SUBSTITUTE(UPPER($O4680:$PX4680),"A","")))</f>
        <v>0</v>
      </c>
      <c r="UC4680" s="8">
        <f t="array" ref="UC4680">SUM(LEN($O4680:$PX4680))-SUM(LEN(SUBSTITUTE(UPPER($O4680:$PX4680),"P","")))</f>
        <v>0</v>
      </c>
      <c r="UG4680" s="8">
        <f t="shared" si="372"/>
        <v>0</v>
      </c>
      <c r="UH4680" s="8">
        <f t="shared" si="373"/>
        <v>0</v>
      </c>
      <c r="UI4680" s="8">
        <f t="shared" si="374"/>
        <v>0</v>
      </c>
      <c r="UJ4680" s="8">
        <f t="shared" si="375"/>
        <v>0</v>
      </c>
      <c r="UK4680" s="8">
        <f t="shared" si="376"/>
        <v>0</v>
      </c>
    </row>
    <row r="4681" spans="2:557" x14ac:dyDescent="0.25">
      <c r="B4681" s="60">
        <v>4676</v>
      </c>
      <c r="UA4681" s="8">
        <f t="array" ref="UA4681">SUM(LEN($O4681:$PX4681))-SUM(LEN(SUBSTITUTE(UPPER($O4681:$PX4681),"R","")))</f>
        <v>0</v>
      </c>
      <c r="UB4681" s="8">
        <f t="array" ref="UB4681">SUM(LEN($O4681:$PX4681))-SUM(LEN(SUBSTITUTE(UPPER($O4681:$PX4681),"A","")))</f>
        <v>0</v>
      </c>
      <c r="UC4681" s="8">
        <f t="array" ref="UC4681">SUM(LEN($O4681:$PX4681))-SUM(LEN(SUBSTITUTE(UPPER($O4681:$PX4681),"P","")))</f>
        <v>0</v>
      </c>
      <c r="UG4681" s="8">
        <f t="shared" si="372"/>
        <v>0</v>
      </c>
      <c r="UH4681" s="8">
        <f t="shared" si="373"/>
        <v>0</v>
      </c>
      <c r="UI4681" s="8">
        <f t="shared" si="374"/>
        <v>0</v>
      </c>
      <c r="UJ4681" s="8">
        <f t="shared" si="375"/>
        <v>0</v>
      </c>
      <c r="UK4681" s="8">
        <f t="shared" si="376"/>
        <v>0</v>
      </c>
    </row>
    <row r="4682" spans="2:557" x14ac:dyDescent="0.25">
      <c r="B4682" s="60">
        <v>4677</v>
      </c>
      <c r="UA4682" s="8">
        <f t="array" ref="UA4682">SUM(LEN($O4682:$PX4682))-SUM(LEN(SUBSTITUTE(UPPER($O4682:$PX4682),"R","")))</f>
        <v>0</v>
      </c>
      <c r="UB4682" s="8">
        <f t="array" ref="UB4682">SUM(LEN($O4682:$PX4682))-SUM(LEN(SUBSTITUTE(UPPER($O4682:$PX4682),"A","")))</f>
        <v>0</v>
      </c>
      <c r="UC4682" s="8">
        <f t="array" ref="UC4682">SUM(LEN($O4682:$PX4682))-SUM(LEN(SUBSTITUTE(UPPER($O4682:$PX4682),"P","")))</f>
        <v>0</v>
      </c>
      <c r="UG4682" s="8">
        <f t="shared" si="372"/>
        <v>0</v>
      </c>
      <c r="UH4682" s="8">
        <f t="shared" si="373"/>
        <v>0</v>
      </c>
      <c r="UI4682" s="8">
        <f t="shared" si="374"/>
        <v>0</v>
      </c>
      <c r="UJ4682" s="8">
        <f t="shared" si="375"/>
        <v>0</v>
      </c>
      <c r="UK4682" s="8">
        <f t="shared" si="376"/>
        <v>0</v>
      </c>
    </row>
    <row r="4683" spans="2:557" x14ac:dyDescent="0.25">
      <c r="B4683" s="60">
        <v>4678</v>
      </c>
      <c r="UA4683" s="8">
        <f t="array" ref="UA4683">SUM(LEN($O4683:$PX4683))-SUM(LEN(SUBSTITUTE(UPPER($O4683:$PX4683),"R","")))</f>
        <v>0</v>
      </c>
      <c r="UB4683" s="8">
        <f t="array" ref="UB4683">SUM(LEN($O4683:$PX4683))-SUM(LEN(SUBSTITUTE(UPPER($O4683:$PX4683),"A","")))</f>
        <v>0</v>
      </c>
      <c r="UC4683" s="8">
        <f t="array" ref="UC4683">SUM(LEN($O4683:$PX4683))-SUM(LEN(SUBSTITUTE(UPPER($O4683:$PX4683),"P","")))</f>
        <v>0</v>
      </c>
      <c r="UG4683" s="8">
        <f t="shared" si="372"/>
        <v>0</v>
      </c>
      <c r="UH4683" s="8">
        <f t="shared" si="373"/>
        <v>0</v>
      </c>
      <c r="UI4683" s="8">
        <f t="shared" si="374"/>
        <v>0</v>
      </c>
      <c r="UJ4683" s="8">
        <f t="shared" si="375"/>
        <v>0</v>
      </c>
      <c r="UK4683" s="8">
        <f t="shared" si="376"/>
        <v>0</v>
      </c>
    </row>
    <row r="4684" spans="2:557" x14ac:dyDescent="0.25">
      <c r="B4684" s="60">
        <v>4679</v>
      </c>
      <c r="UA4684" s="8">
        <f t="array" ref="UA4684">SUM(LEN($O4684:$PX4684))-SUM(LEN(SUBSTITUTE(UPPER($O4684:$PX4684),"R","")))</f>
        <v>0</v>
      </c>
      <c r="UB4684" s="8">
        <f t="array" ref="UB4684">SUM(LEN($O4684:$PX4684))-SUM(LEN(SUBSTITUTE(UPPER($O4684:$PX4684),"A","")))</f>
        <v>0</v>
      </c>
      <c r="UC4684" s="8">
        <f t="array" ref="UC4684">SUM(LEN($O4684:$PX4684))-SUM(LEN(SUBSTITUTE(UPPER($O4684:$PX4684),"P","")))</f>
        <v>0</v>
      </c>
      <c r="UG4684" s="8">
        <f t="shared" si="372"/>
        <v>0</v>
      </c>
      <c r="UH4684" s="8">
        <f t="shared" si="373"/>
        <v>0</v>
      </c>
      <c r="UI4684" s="8">
        <f t="shared" si="374"/>
        <v>0</v>
      </c>
      <c r="UJ4684" s="8">
        <f t="shared" si="375"/>
        <v>0</v>
      </c>
      <c r="UK4684" s="8">
        <f t="shared" si="376"/>
        <v>0</v>
      </c>
    </row>
    <row r="4685" spans="2:557" x14ac:dyDescent="0.25">
      <c r="B4685" s="60">
        <v>4680</v>
      </c>
      <c r="UA4685" s="8">
        <f t="array" ref="UA4685">SUM(LEN($O4685:$PX4685))-SUM(LEN(SUBSTITUTE(UPPER($O4685:$PX4685),"R","")))</f>
        <v>0</v>
      </c>
      <c r="UB4685" s="8">
        <f t="array" ref="UB4685">SUM(LEN($O4685:$PX4685))-SUM(LEN(SUBSTITUTE(UPPER($O4685:$PX4685),"A","")))</f>
        <v>0</v>
      </c>
      <c r="UC4685" s="8">
        <f t="array" ref="UC4685">SUM(LEN($O4685:$PX4685))-SUM(LEN(SUBSTITUTE(UPPER($O4685:$PX4685),"P","")))</f>
        <v>0</v>
      </c>
      <c r="UG4685" s="8">
        <f t="shared" si="372"/>
        <v>0</v>
      </c>
      <c r="UH4685" s="8">
        <f t="shared" si="373"/>
        <v>0</v>
      </c>
      <c r="UI4685" s="8">
        <f t="shared" si="374"/>
        <v>0</v>
      </c>
      <c r="UJ4685" s="8">
        <f t="shared" si="375"/>
        <v>0</v>
      </c>
      <c r="UK4685" s="8">
        <f t="shared" si="376"/>
        <v>0</v>
      </c>
    </row>
    <row r="4686" spans="2:557" x14ac:dyDescent="0.25">
      <c r="B4686" s="60">
        <v>4681</v>
      </c>
      <c r="UA4686" s="8">
        <f t="array" ref="UA4686">SUM(LEN($O4686:$PX4686))-SUM(LEN(SUBSTITUTE(UPPER($O4686:$PX4686),"R","")))</f>
        <v>0</v>
      </c>
      <c r="UB4686" s="8">
        <f t="array" ref="UB4686">SUM(LEN($O4686:$PX4686))-SUM(LEN(SUBSTITUTE(UPPER($O4686:$PX4686),"A","")))</f>
        <v>0</v>
      </c>
      <c r="UC4686" s="8">
        <f t="array" ref="UC4686">SUM(LEN($O4686:$PX4686))-SUM(LEN(SUBSTITUTE(UPPER($O4686:$PX4686),"P","")))</f>
        <v>0</v>
      </c>
      <c r="UG4686" s="8">
        <f t="shared" si="372"/>
        <v>0</v>
      </c>
      <c r="UH4686" s="8">
        <f t="shared" si="373"/>
        <v>0</v>
      </c>
      <c r="UI4686" s="8">
        <f t="shared" si="374"/>
        <v>0</v>
      </c>
      <c r="UJ4686" s="8">
        <f t="shared" si="375"/>
        <v>0</v>
      </c>
      <c r="UK4686" s="8">
        <f t="shared" si="376"/>
        <v>0</v>
      </c>
    </row>
    <row r="4687" spans="2:557" x14ac:dyDescent="0.25">
      <c r="B4687" s="60">
        <v>4682</v>
      </c>
      <c r="UA4687" s="8">
        <f t="array" ref="UA4687">SUM(LEN($O4687:$PX4687))-SUM(LEN(SUBSTITUTE(UPPER($O4687:$PX4687),"R","")))</f>
        <v>0</v>
      </c>
      <c r="UB4687" s="8">
        <f t="array" ref="UB4687">SUM(LEN($O4687:$PX4687))-SUM(LEN(SUBSTITUTE(UPPER($O4687:$PX4687),"A","")))</f>
        <v>0</v>
      </c>
      <c r="UC4687" s="8">
        <f t="array" ref="UC4687">SUM(LEN($O4687:$PX4687))-SUM(LEN(SUBSTITUTE(UPPER($O4687:$PX4687),"P","")))</f>
        <v>0</v>
      </c>
      <c r="UG4687" s="8">
        <f t="shared" si="372"/>
        <v>0</v>
      </c>
      <c r="UH4687" s="8">
        <f t="shared" si="373"/>
        <v>0</v>
      </c>
      <c r="UI4687" s="8">
        <f t="shared" si="374"/>
        <v>0</v>
      </c>
      <c r="UJ4687" s="8">
        <f t="shared" si="375"/>
        <v>0</v>
      </c>
      <c r="UK4687" s="8">
        <f t="shared" si="376"/>
        <v>0</v>
      </c>
    </row>
    <row r="4688" spans="2:557" x14ac:dyDescent="0.25">
      <c r="B4688" s="60">
        <v>4683</v>
      </c>
      <c r="UA4688" s="8">
        <f t="array" ref="UA4688">SUM(LEN($O4688:$PX4688))-SUM(LEN(SUBSTITUTE(UPPER($O4688:$PX4688),"R","")))</f>
        <v>0</v>
      </c>
      <c r="UB4688" s="8">
        <f t="array" ref="UB4688">SUM(LEN($O4688:$PX4688))-SUM(LEN(SUBSTITUTE(UPPER($O4688:$PX4688),"A","")))</f>
        <v>0</v>
      </c>
      <c r="UC4688" s="8">
        <f t="array" ref="UC4688">SUM(LEN($O4688:$PX4688))-SUM(LEN(SUBSTITUTE(UPPER($O4688:$PX4688),"P","")))</f>
        <v>0</v>
      </c>
      <c r="UG4688" s="8">
        <f t="shared" si="372"/>
        <v>0</v>
      </c>
      <c r="UH4688" s="8">
        <f t="shared" si="373"/>
        <v>0</v>
      </c>
      <c r="UI4688" s="8">
        <f t="shared" si="374"/>
        <v>0</v>
      </c>
      <c r="UJ4688" s="8">
        <f t="shared" si="375"/>
        <v>0</v>
      </c>
      <c r="UK4688" s="8">
        <f t="shared" si="376"/>
        <v>0</v>
      </c>
    </row>
    <row r="4689" spans="2:557" x14ac:dyDescent="0.25">
      <c r="B4689" s="60">
        <v>4684</v>
      </c>
      <c r="UA4689" s="8">
        <f t="array" ref="UA4689">SUM(LEN($O4689:$PX4689))-SUM(LEN(SUBSTITUTE(UPPER($O4689:$PX4689),"R","")))</f>
        <v>0</v>
      </c>
      <c r="UB4689" s="8">
        <f t="array" ref="UB4689">SUM(LEN($O4689:$PX4689))-SUM(LEN(SUBSTITUTE(UPPER($O4689:$PX4689),"A","")))</f>
        <v>0</v>
      </c>
      <c r="UC4689" s="8">
        <f t="array" ref="UC4689">SUM(LEN($O4689:$PX4689))-SUM(LEN(SUBSTITUTE(UPPER($O4689:$PX4689),"P","")))</f>
        <v>0</v>
      </c>
      <c r="UG4689" s="8">
        <f t="shared" si="372"/>
        <v>0</v>
      </c>
      <c r="UH4689" s="8">
        <f t="shared" si="373"/>
        <v>0</v>
      </c>
      <c r="UI4689" s="8">
        <f t="shared" si="374"/>
        <v>0</v>
      </c>
      <c r="UJ4689" s="8">
        <f t="shared" si="375"/>
        <v>0</v>
      </c>
      <c r="UK4689" s="8">
        <f t="shared" si="376"/>
        <v>0</v>
      </c>
    </row>
    <row r="4690" spans="2:557" x14ac:dyDescent="0.25">
      <c r="B4690" s="60">
        <v>4685</v>
      </c>
      <c r="UA4690" s="8">
        <f t="array" ref="UA4690">SUM(LEN($O4690:$PX4690))-SUM(LEN(SUBSTITUTE(UPPER($O4690:$PX4690),"R","")))</f>
        <v>0</v>
      </c>
      <c r="UB4690" s="8">
        <f t="array" ref="UB4690">SUM(LEN($O4690:$PX4690))-SUM(LEN(SUBSTITUTE(UPPER($O4690:$PX4690),"A","")))</f>
        <v>0</v>
      </c>
      <c r="UC4690" s="8">
        <f t="array" ref="UC4690">SUM(LEN($O4690:$PX4690))-SUM(LEN(SUBSTITUTE(UPPER($O4690:$PX4690),"P","")))</f>
        <v>0</v>
      </c>
      <c r="UG4690" s="8">
        <f t="shared" si="372"/>
        <v>0</v>
      </c>
      <c r="UH4690" s="8">
        <f t="shared" si="373"/>
        <v>0</v>
      </c>
      <c r="UI4690" s="8">
        <f t="shared" si="374"/>
        <v>0</v>
      </c>
      <c r="UJ4690" s="8">
        <f t="shared" si="375"/>
        <v>0</v>
      </c>
      <c r="UK4690" s="8">
        <f t="shared" si="376"/>
        <v>0</v>
      </c>
    </row>
    <row r="4691" spans="2:557" x14ac:dyDescent="0.25">
      <c r="B4691" s="60">
        <v>4686</v>
      </c>
      <c r="UA4691" s="8">
        <f t="array" ref="UA4691">SUM(LEN($O4691:$PX4691))-SUM(LEN(SUBSTITUTE(UPPER($O4691:$PX4691),"R","")))</f>
        <v>0</v>
      </c>
      <c r="UB4691" s="8">
        <f t="array" ref="UB4691">SUM(LEN($O4691:$PX4691))-SUM(LEN(SUBSTITUTE(UPPER($O4691:$PX4691),"A","")))</f>
        <v>0</v>
      </c>
      <c r="UC4691" s="8">
        <f t="array" ref="UC4691">SUM(LEN($O4691:$PX4691))-SUM(LEN(SUBSTITUTE(UPPER($O4691:$PX4691),"P","")))</f>
        <v>0</v>
      </c>
      <c r="UG4691" s="8">
        <f t="shared" si="372"/>
        <v>0</v>
      </c>
      <c r="UH4691" s="8">
        <f t="shared" si="373"/>
        <v>0</v>
      </c>
      <c r="UI4691" s="8">
        <f t="shared" si="374"/>
        <v>0</v>
      </c>
      <c r="UJ4691" s="8">
        <f t="shared" si="375"/>
        <v>0</v>
      </c>
      <c r="UK4691" s="8">
        <f t="shared" si="376"/>
        <v>0</v>
      </c>
    </row>
    <row r="4692" spans="2:557" x14ac:dyDescent="0.25">
      <c r="B4692" s="60">
        <v>4687</v>
      </c>
      <c r="UA4692" s="8">
        <f t="array" ref="UA4692">SUM(LEN($O4692:$PX4692))-SUM(LEN(SUBSTITUTE(UPPER($O4692:$PX4692),"R","")))</f>
        <v>0</v>
      </c>
      <c r="UB4692" s="8">
        <f t="array" ref="UB4692">SUM(LEN($O4692:$PX4692))-SUM(LEN(SUBSTITUTE(UPPER($O4692:$PX4692),"A","")))</f>
        <v>0</v>
      </c>
      <c r="UC4692" s="8">
        <f t="array" ref="UC4692">SUM(LEN($O4692:$PX4692))-SUM(LEN(SUBSTITUTE(UPPER($O4692:$PX4692),"P","")))</f>
        <v>0</v>
      </c>
      <c r="UG4692" s="8">
        <f t="shared" si="372"/>
        <v>0</v>
      </c>
      <c r="UH4692" s="8">
        <f t="shared" si="373"/>
        <v>0</v>
      </c>
      <c r="UI4692" s="8">
        <f t="shared" si="374"/>
        <v>0</v>
      </c>
      <c r="UJ4692" s="8">
        <f t="shared" si="375"/>
        <v>0</v>
      </c>
      <c r="UK4692" s="8">
        <f t="shared" si="376"/>
        <v>0</v>
      </c>
    </row>
    <row r="4693" spans="2:557" x14ac:dyDescent="0.25">
      <c r="B4693" s="60">
        <v>4688</v>
      </c>
      <c r="UA4693" s="8">
        <f t="array" ref="UA4693">SUM(LEN($O4693:$PX4693))-SUM(LEN(SUBSTITUTE(UPPER($O4693:$PX4693),"R","")))</f>
        <v>0</v>
      </c>
      <c r="UB4693" s="8">
        <f t="array" ref="UB4693">SUM(LEN($O4693:$PX4693))-SUM(LEN(SUBSTITUTE(UPPER($O4693:$PX4693),"A","")))</f>
        <v>0</v>
      </c>
      <c r="UC4693" s="8">
        <f t="array" ref="UC4693">SUM(LEN($O4693:$PX4693))-SUM(LEN(SUBSTITUTE(UPPER($O4693:$PX4693),"P","")))</f>
        <v>0</v>
      </c>
      <c r="UG4693" s="8">
        <f t="shared" si="372"/>
        <v>0</v>
      </c>
      <c r="UH4693" s="8">
        <f t="shared" si="373"/>
        <v>0</v>
      </c>
      <c r="UI4693" s="8">
        <f t="shared" si="374"/>
        <v>0</v>
      </c>
      <c r="UJ4693" s="8">
        <f t="shared" si="375"/>
        <v>0</v>
      </c>
      <c r="UK4693" s="8">
        <f t="shared" si="376"/>
        <v>0</v>
      </c>
    </row>
    <row r="4694" spans="2:557" x14ac:dyDescent="0.25">
      <c r="B4694" s="60">
        <v>4689</v>
      </c>
      <c r="UA4694" s="8">
        <f t="array" ref="UA4694">SUM(LEN($O4694:$PX4694))-SUM(LEN(SUBSTITUTE(UPPER($O4694:$PX4694),"R","")))</f>
        <v>0</v>
      </c>
      <c r="UB4694" s="8">
        <f t="array" ref="UB4694">SUM(LEN($O4694:$PX4694))-SUM(LEN(SUBSTITUTE(UPPER($O4694:$PX4694),"A","")))</f>
        <v>0</v>
      </c>
      <c r="UC4694" s="8">
        <f t="array" ref="UC4694">SUM(LEN($O4694:$PX4694))-SUM(LEN(SUBSTITUTE(UPPER($O4694:$PX4694),"P","")))</f>
        <v>0</v>
      </c>
      <c r="UG4694" s="8">
        <f t="shared" si="372"/>
        <v>0</v>
      </c>
      <c r="UH4694" s="8">
        <f t="shared" si="373"/>
        <v>0</v>
      </c>
      <c r="UI4694" s="8">
        <f t="shared" si="374"/>
        <v>0</v>
      </c>
      <c r="UJ4694" s="8">
        <f t="shared" si="375"/>
        <v>0</v>
      </c>
      <c r="UK4694" s="8">
        <f t="shared" si="376"/>
        <v>0</v>
      </c>
    </row>
    <row r="4695" spans="2:557" x14ac:dyDescent="0.25">
      <c r="B4695" s="60">
        <v>4690</v>
      </c>
      <c r="UA4695" s="8">
        <f t="array" ref="UA4695">SUM(LEN($O4695:$PX4695))-SUM(LEN(SUBSTITUTE(UPPER($O4695:$PX4695),"R","")))</f>
        <v>0</v>
      </c>
      <c r="UB4695" s="8">
        <f t="array" ref="UB4695">SUM(LEN($O4695:$PX4695))-SUM(LEN(SUBSTITUTE(UPPER($O4695:$PX4695),"A","")))</f>
        <v>0</v>
      </c>
      <c r="UC4695" s="8">
        <f t="array" ref="UC4695">SUM(LEN($O4695:$PX4695))-SUM(LEN(SUBSTITUTE(UPPER($O4695:$PX4695),"P","")))</f>
        <v>0</v>
      </c>
      <c r="UG4695" s="8">
        <f t="shared" si="372"/>
        <v>0</v>
      </c>
      <c r="UH4695" s="8">
        <f t="shared" si="373"/>
        <v>0</v>
      </c>
      <c r="UI4695" s="8">
        <f t="shared" si="374"/>
        <v>0</v>
      </c>
      <c r="UJ4695" s="8">
        <f t="shared" si="375"/>
        <v>0</v>
      </c>
      <c r="UK4695" s="8">
        <f t="shared" si="376"/>
        <v>0</v>
      </c>
    </row>
    <row r="4696" spans="2:557" x14ac:dyDescent="0.25">
      <c r="B4696" s="60">
        <v>4691</v>
      </c>
      <c r="UA4696" s="8">
        <f t="array" ref="UA4696">SUM(LEN($O4696:$PX4696))-SUM(LEN(SUBSTITUTE(UPPER($O4696:$PX4696),"R","")))</f>
        <v>0</v>
      </c>
      <c r="UB4696" s="8">
        <f t="array" ref="UB4696">SUM(LEN($O4696:$PX4696))-SUM(LEN(SUBSTITUTE(UPPER($O4696:$PX4696),"A","")))</f>
        <v>0</v>
      </c>
      <c r="UC4696" s="8">
        <f t="array" ref="UC4696">SUM(LEN($O4696:$PX4696))-SUM(LEN(SUBSTITUTE(UPPER($O4696:$PX4696),"P","")))</f>
        <v>0</v>
      </c>
      <c r="UG4696" s="8">
        <f t="shared" si="372"/>
        <v>0</v>
      </c>
      <c r="UH4696" s="8">
        <f t="shared" si="373"/>
        <v>0</v>
      </c>
      <c r="UI4696" s="8">
        <f t="shared" si="374"/>
        <v>0</v>
      </c>
      <c r="UJ4696" s="8">
        <f t="shared" si="375"/>
        <v>0</v>
      </c>
      <c r="UK4696" s="8">
        <f t="shared" si="376"/>
        <v>0</v>
      </c>
    </row>
    <row r="4697" spans="2:557" x14ac:dyDescent="0.25">
      <c r="B4697" s="60">
        <v>4692</v>
      </c>
      <c r="UA4697" s="8">
        <f t="array" ref="UA4697">SUM(LEN($O4697:$PX4697))-SUM(LEN(SUBSTITUTE(UPPER($O4697:$PX4697),"R","")))</f>
        <v>0</v>
      </c>
      <c r="UB4697" s="8">
        <f t="array" ref="UB4697">SUM(LEN($O4697:$PX4697))-SUM(LEN(SUBSTITUTE(UPPER($O4697:$PX4697),"A","")))</f>
        <v>0</v>
      </c>
      <c r="UC4697" s="8">
        <f t="array" ref="UC4697">SUM(LEN($O4697:$PX4697))-SUM(LEN(SUBSTITUTE(UPPER($O4697:$PX4697),"P","")))</f>
        <v>0</v>
      </c>
      <c r="UG4697" s="8">
        <f t="shared" si="372"/>
        <v>0</v>
      </c>
      <c r="UH4697" s="8">
        <f t="shared" si="373"/>
        <v>0</v>
      </c>
      <c r="UI4697" s="8">
        <f t="shared" si="374"/>
        <v>0</v>
      </c>
      <c r="UJ4697" s="8">
        <f t="shared" si="375"/>
        <v>0</v>
      </c>
      <c r="UK4697" s="8">
        <f t="shared" si="376"/>
        <v>0</v>
      </c>
    </row>
    <row r="4698" spans="2:557" x14ac:dyDescent="0.25">
      <c r="B4698" s="60">
        <v>4693</v>
      </c>
      <c r="UA4698" s="8">
        <f t="array" ref="UA4698">SUM(LEN($O4698:$PX4698))-SUM(LEN(SUBSTITUTE(UPPER($O4698:$PX4698),"R","")))</f>
        <v>0</v>
      </c>
      <c r="UB4698" s="8">
        <f t="array" ref="UB4698">SUM(LEN($O4698:$PX4698))-SUM(LEN(SUBSTITUTE(UPPER($O4698:$PX4698),"A","")))</f>
        <v>0</v>
      </c>
      <c r="UC4698" s="8">
        <f t="array" ref="UC4698">SUM(LEN($O4698:$PX4698))-SUM(LEN(SUBSTITUTE(UPPER($O4698:$PX4698),"P","")))</f>
        <v>0</v>
      </c>
      <c r="UG4698" s="8">
        <f t="shared" si="372"/>
        <v>0</v>
      </c>
      <c r="UH4698" s="8">
        <f t="shared" si="373"/>
        <v>0</v>
      </c>
      <c r="UI4698" s="8">
        <f t="shared" si="374"/>
        <v>0</v>
      </c>
      <c r="UJ4698" s="8">
        <f t="shared" si="375"/>
        <v>0</v>
      </c>
      <c r="UK4698" s="8">
        <f t="shared" si="376"/>
        <v>0</v>
      </c>
    </row>
    <row r="4699" spans="2:557" x14ac:dyDescent="0.25">
      <c r="B4699" s="60">
        <v>4694</v>
      </c>
      <c r="UA4699" s="8">
        <f t="array" ref="UA4699">SUM(LEN($O4699:$PX4699))-SUM(LEN(SUBSTITUTE(UPPER($O4699:$PX4699),"R","")))</f>
        <v>0</v>
      </c>
      <c r="UB4699" s="8">
        <f t="array" ref="UB4699">SUM(LEN($O4699:$PX4699))-SUM(LEN(SUBSTITUTE(UPPER($O4699:$PX4699),"A","")))</f>
        <v>0</v>
      </c>
      <c r="UC4699" s="8">
        <f t="array" ref="UC4699">SUM(LEN($O4699:$PX4699))-SUM(LEN(SUBSTITUTE(UPPER($O4699:$PX4699),"P","")))</f>
        <v>0</v>
      </c>
      <c r="UG4699" s="8">
        <f t="shared" si="372"/>
        <v>0</v>
      </c>
      <c r="UH4699" s="8">
        <f t="shared" si="373"/>
        <v>0</v>
      </c>
      <c r="UI4699" s="8">
        <f t="shared" si="374"/>
        <v>0</v>
      </c>
      <c r="UJ4699" s="8">
        <f t="shared" si="375"/>
        <v>0</v>
      </c>
      <c r="UK4699" s="8">
        <f t="shared" si="376"/>
        <v>0</v>
      </c>
    </row>
    <row r="4700" spans="2:557" x14ac:dyDescent="0.25">
      <c r="B4700" s="60">
        <v>4695</v>
      </c>
      <c r="UA4700" s="8">
        <f t="array" ref="UA4700">SUM(LEN($O4700:$PX4700))-SUM(LEN(SUBSTITUTE(UPPER($O4700:$PX4700),"R","")))</f>
        <v>0</v>
      </c>
      <c r="UB4700" s="8">
        <f t="array" ref="UB4700">SUM(LEN($O4700:$PX4700))-SUM(LEN(SUBSTITUTE(UPPER($O4700:$PX4700),"A","")))</f>
        <v>0</v>
      </c>
      <c r="UC4700" s="8">
        <f t="array" ref="UC4700">SUM(LEN($O4700:$PX4700))-SUM(LEN(SUBSTITUTE(UPPER($O4700:$PX4700),"P","")))</f>
        <v>0</v>
      </c>
      <c r="UG4700" s="8">
        <f t="shared" si="372"/>
        <v>0</v>
      </c>
      <c r="UH4700" s="8">
        <f t="shared" si="373"/>
        <v>0</v>
      </c>
      <c r="UI4700" s="8">
        <f t="shared" si="374"/>
        <v>0</v>
      </c>
      <c r="UJ4700" s="8">
        <f t="shared" si="375"/>
        <v>0</v>
      </c>
      <c r="UK4700" s="8">
        <f t="shared" si="376"/>
        <v>0</v>
      </c>
    </row>
    <row r="4701" spans="2:557" x14ac:dyDescent="0.25">
      <c r="B4701" s="60">
        <v>4696</v>
      </c>
      <c r="UA4701" s="8">
        <f t="array" ref="UA4701">SUM(LEN($O4701:$PX4701))-SUM(LEN(SUBSTITUTE(UPPER($O4701:$PX4701),"R","")))</f>
        <v>0</v>
      </c>
      <c r="UB4701" s="8">
        <f t="array" ref="UB4701">SUM(LEN($O4701:$PX4701))-SUM(LEN(SUBSTITUTE(UPPER($O4701:$PX4701),"A","")))</f>
        <v>0</v>
      </c>
      <c r="UC4701" s="8">
        <f t="array" ref="UC4701">SUM(LEN($O4701:$PX4701))-SUM(LEN(SUBSTITUTE(UPPER($O4701:$PX4701),"P","")))</f>
        <v>0</v>
      </c>
      <c r="UG4701" s="8">
        <f t="shared" si="372"/>
        <v>0</v>
      </c>
      <c r="UH4701" s="8">
        <f t="shared" si="373"/>
        <v>0</v>
      </c>
      <c r="UI4701" s="8">
        <f t="shared" si="374"/>
        <v>0</v>
      </c>
      <c r="UJ4701" s="8">
        <f t="shared" si="375"/>
        <v>0</v>
      </c>
      <c r="UK4701" s="8">
        <f t="shared" si="376"/>
        <v>0</v>
      </c>
    </row>
    <row r="4702" spans="2:557" x14ac:dyDescent="0.25">
      <c r="B4702" s="60">
        <v>4697</v>
      </c>
      <c r="UA4702" s="8">
        <f t="array" ref="UA4702">SUM(LEN($O4702:$PX4702))-SUM(LEN(SUBSTITUTE(UPPER($O4702:$PX4702),"R","")))</f>
        <v>0</v>
      </c>
      <c r="UB4702" s="8">
        <f t="array" ref="UB4702">SUM(LEN($O4702:$PX4702))-SUM(LEN(SUBSTITUTE(UPPER($O4702:$PX4702),"A","")))</f>
        <v>0</v>
      </c>
      <c r="UC4702" s="8">
        <f t="array" ref="UC4702">SUM(LEN($O4702:$PX4702))-SUM(LEN(SUBSTITUTE(UPPER($O4702:$PX4702),"P","")))</f>
        <v>0</v>
      </c>
      <c r="UG4702" s="8">
        <f t="shared" si="372"/>
        <v>0</v>
      </c>
      <c r="UH4702" s="8">
        <f t="shared" si="373"/>
        <v>0</v>
      </c>
      <c r="UI4702" s="8">
        <f t="shared" si="374"/>
        <v>0</v>
      </c>
      <c r="UJ4702" s="8">
        <f t="shared" si="375"/>
        <v>0</v>
      </c>
      <c r="UK4702" s="8">
        <f t="shared" si="376"/>
        <v>0</v>
      </c>
    </row>
    <row r="4703" spans="2:557" x14ac:dyDescent="0.25">
      <c r="B4703" s="60">
        <v>4698</v>
      </c>
      <c r="UA4703" s="8">
        <f t="array" ref="UA4703">SUM(LEN($O4703:$PX4703))-SUM(LEN(SUBSTITUTE(UPPER($O4703:$PX4703),"R","")))</f>
        <v>0</v>
      </c>
      <c r="UB4703" s="8">
        <f t="array" ref="UB4703">SUM(LEN($O4703:$PX4703))-SUM(LEN(SUBSTITUTE(UPPER($O4703:$PX4703),"A","")))</f>
        <v>0</v>
      </c>
      <c r="UC4703" s="8">
        <f t="array" ref="UC4703">SUM(LEN($O4703:$PX4703))-SUM(LEN(SUBSTITUTE(UPPER($O4703:$PX4703),"P","")))</f>
        <v>0</v>
      </c>
      <c r="UG4703" s="8">
        <f t="shared" si="372"/>
        <v>0</v>
      </c>
      <c r="UH4703" s="8">
        <f t="shared" si="373"/>
        <v>0</v>
      </c>
      <c r="UI4703" s="8">
        <f t="shared" si="374"/>
        <v>0</v>
      </c>
      <c r="UJ4703" s="8">
        <f t="shared" si="375"/>
        <v>0</v>
      </c>
      <c r="UK4703" s="8">
        <f t="shared" si="376"/>
        <v>0</v>
      </c>
    </row>
    <row r="4704" spans="2:557" x14ac:dyDescent="0.25">
      <c r="B4704" s="60">
        <v>4699</v>
      </c>
      <c r="UA4704" s="8">
        <f t="array" ref="UA4704">SUM(LEN($O4704:$PX4704))-SUM(LEN(SUBSTITUTE(UPPER($O4704:$PX4704),"R","")))</f>
        <v>0</v>
      </c>
      <c r="UB4704" s="8">
        <f t="array" ref="UB4704">SUM(LEN($O4704:$PX4704))-SUM(LEN(SUBSTITUTE(UPPER($O4704:$PX4704),"A","")))</f>
        <v>0</v>
      </c>
      <c r="UC4704" s="8">
        <f t="array" ref="UC4704">SUM(LEN($O4704:$PX4704))-SUM(LEN(SUBSTITUTE(UPPER($O4704:$PX4704),"P","")))</f>
        <v>0</v>
      </c>
      <c r="UG4704" s="8">
        <f t="shared" si="372"/>
        <v>0</v>
      </c>
      <c r="UH4704" s="8">
        <f t="shared" si="373"/>
        <v>0</v>
      </c>
      <c r="UI4704" s="8">
        <f t="shared" si="374"/>
        <v>0</v>
      </c>
      <c r="UJ4704" s="8">
        <f t="shared" si="375"/>
        <v>0</v>
      </c>
      <c r="UK4704" s="8">
        <f t="shared" si="376"/>
        <v>0</v>
      </c>
    </row>
    <row r="4705" spans="2:557" x14ac:dyDescent="0.25">
      <c r="B4705" s="60">
        <v>4700</v>
      </c>
      <c r="UA4705" s="8">
        <f t="array" ref="UA4705">SUM(LEN($O4705:$PX4705))-SUM(LEN(SUBSTITUTE(UPPER($O4705:$PX4705),"R","")))</f>
        <v>0</v>
      </c>
      <c r="UB4705" s="8">
        <f t="array" ref="UB4705">SUM(LEN($O4705:$PX4705))-SUM(LEN(SUBSTITUTE(UPPER($O4705:$PX4705),"A","")))</f>
        <v>0</v>
      </c>
      <c r="UC4705" s="8">
        <f t="array" ref="UC4705">SUM(LEN($O4705:$PX4705))-SUM(LEN(SUBSTITUTE(UPPER($O4705:$PX4705),"P","")))</f>
        <v>0</v>
      </c>
      <c r="UG4705" s="8">
        <f t="shared" si="372"/>
        <v>0</v>
      </c>
      <c r="UH4705" s="8">
        <f t="shared" si="373"/>
        <v>0</v>
      </c>
      <c r="UI4705" s="8">
        <f t="shared" si="374"/>
        <v>0</v>
      </c>
      <c r="UJ4705" s="8">
        <f t="shared" si="375"/>
        <v>0</v>
      </c>
      <c r="UK4705" s="8">
        <f t="shared" si="376"/>
        <v>0</v>
      </c>
    </row>
    <row r="4706" spans="2:557" x14ac:dyDescent="0.25">
      <c r="B4706" s="60">
        <v>4701</v>
      </c>
      <c r="UA4706" s="8">
        <f t="array" ref="UA4706">SUM(LEN($O4706:$PX4706))-SUM(LEN(SUBSTITUTE(UPPER($O4706:$PX4706),"R","")))</f>
        <v>0</v>
      </c>
      <c r="UB4706" s="8">
        <f t="array" ref="UB4706">SUM(LEN($O4706:$PX4706))-SUM(LEN(SUBSTITUTE(UPPER($O4706:$PX4706),"A","")))</f>
        <v>0</v>
      </c>
      <c r="UC4706" s="8">
        <f t="array" ref="UC4706">SUM(LEN($O4706:$PX4706))-SUM(LEN(SUBSTITUTE(UPPER($O4706:$PX4706),"P","")))</f>
        <v>0</v>
      </c>
      <c r="UG4706" s="8">
        <f t="shared" si="372"/>
        <v>0</v>
      </c>
      <c r="UH4706" s="8">
        <f t="shared" si="373"/>
        <v>0</v>
      </c>
      <c r="UI4706" s="8">
        <f t="shared" si="374"/>
        <v>0</v>
      </c>
      <c r="UJ4706" s="8">
        <f t="shared" si="375"/>
        <v>0</v>
      </c>
      <c r="UK4706" s="8">
        <f t="shared" si="376"/>
        <v>0</v>
      </c>
    </row>
    <row r="4707" spans="2:557" x14ac:dyDescent="0.25">
      <c r="B4707" s="60">
        <v>4702</v>
      </c>
      <c r="UA4707" s="8">
        <f t="array" ref="UA4707">SUM(LEN($O4707:$PX4707))-SUM(LEN(SUBSTITUTE(UPPER($O4707:$PX4707),"R","")))</f>
        <v>0</v>
      </c>
      <c r="UB4707" s="8">
        <f t="array" ref="UB4707">SUM(LEN($O4707:$PX4707))-SUM(LEN(SUBSTITUTE(UPPER($O4707:$PX4707),"A","")))</f>
        <v>0</v>
      </c>
      <c r="UC4707" s="8">
        <f t="array" ref="UC4707">SUM(LEN($O4707:$PX4707))-SUM(LEN(SUBSTITUTE(UPPER($O4707:$PX4707),"P","")))</f>
        <v>0</v>
      </c>
      <c r="UG4707" s="8">
        <f t="shared" si="372"/>
        <v>0</v>
      </c>
      <c r="UH4707" s="8">
        <f t="shared" si="373"/>
        <v>0</v>
      </c>
      <c r="UI4707" s="8">
        <f t="shared" si="374"/>
        <v>0</v>
      </c>
      <c r="UJ4707" s="8">
        <f t="shared" si="375"/>
        <v>0</v>
      </c>
      <c r="UK4707" s="8">
        <f t="shared" si="376"/>
        <v>0</v>
      </c>
    </row>
    <row r="4708" spans="2:557" x14ac:dyDescent="0.25">
      <c r="B4708" s="60">
        <v>4703</v>
      </c>
      <c r="UA4708" s="8">
        <f t="array" ref="UA4708">SUM(LEN($O4708:$PX4708))-SUM(LEN(SUBSTITUTE(UPPER($O4708:$PX4708),"R","")))</f>
        <v>0</v>
      </c>
      <c r="UB4708" s="8">
        <f t="array" ref="UB4708">SUM(LEN($O4708:$PX4708))-SUM(LEN(SUBSTITUTE(UPPER($O4708:$PX4708),"A","")))</f>
        <v>0</v>
      </c>
      <c r="UC4708" s="8">
        <f t="array" ref="UC4708">SUM(LEN($O4708:$PX4708))-SUM(LEN(SUBSTITUTE(UPPER($O4708:$PX4708),"P","")))</f>
        <v>0</v>
      </c>
      <c r="UG4708" s="8">
        <f t="shared" si="372"/>
        <v>0</v>
      </c>
      <c r="UH4708" s="8">
        <f t="shared" si="373"/>
        <v>0</v>
      </c>
      <c r="UI4708" s="8">
        <f t="shared" si="374"/>
        <v>0</v>
      </c>
      <c r="UJ4708" s="8">
        <f t="shared" si="375"/>
        <v>0</v>
      </c>
      <c r="UK4708" s="8">
        <f t="shared" si="376"/>
        <v>0</v>
      </c>
    </row>
    <row r="4709" spans="2:557" x14ac:dyDescent="0.25">
      <c r="B4709" s="60">
        <v>4704</v>
      </c>
      <c r="UA4709" s="8">
        <f t="array" ref="UA4709">SUM(LEN($O4709:$PX4709))-SUM(LEN(SUBSTITUTE(UPPER($O4709:$PX4709),"R","")))</f>
        <v>0</v>
      </c>
      <c r="UB4709" s="8">
        <f t="array" ref="UB4709">SUM(LEN($O4709:$PX4709))-SUM(LEN(SUBSTITUTE(UPPER($O4709:$PX4709),"A","")))</f>
        <v>0</v>
      </c>
      <c r="UC4709" s="8">
        <f t="array" ref="UC4709">SUM(LEN($O4709:$PX4709))-SUM(LEN(SUBSTITUTE(UPPER($O4709:$PX4709),"P","")))</f>
        <v>0</v>
      </c>
      <c r="UG4709" s="8">
        <f t="shared" si="372"/>
        <v>0</v>
      </c>
      <c r="UH4709" s="8">
        <f t="shared" si="373"/>
        <v>0</v>
      </c>
      <c r="UI4709" s="8">
        <f t="shared" si="374"/>
        <v>0</v>
      </c>
      <c r="UJ4709" s="8">
        <f t="shared" si="375"/>
        <v>0</v>
      </c>
      <c r="UK4709" s="8">
        <f t="shared" si="376"/>
        <v>0</v>
      </c>
    </row>
    <row r="4710" spans="2:557" x14ac:dyDescent="0.25">
      <c r="B4710" s="60">
        <v>4705</v>
      </c>
      <c r="UA4710" s="8">
        <f t="array" ref="UA4710">SUM(LEN($O4710:$PX4710))-SUM(LEN(SUBSTITUTE(UPPER($O4710:$PX4710),"R","")))</f>
        <v>0</v>
      </c>
      <c r="UB4710" s="8">
        <f t="array" ref="UB4710">SUM(LEN($O4710:$PX4710))-SUM(LEN(SUBSTITUTE(UPPER($O4710:$PX4710),"A","")))</f>
        <v>0</v>
      </c>
      <c r="UC4710" s="8">
        <f t="array" ref="UC4710">SUM(LEN($O4710:$PX4710))-SUM(LEN(SUBSTITUTE(UPPER($O4710:$PX4710),"P","")))</f>
        <v>0</v>
      </c>
      <c r="UG4710" s="8">
        <f t="shared" si="372"/>
        <v>0</v>
      </c>
      <c r="UH4710" s="8">
        <f t="shared" si="373"/>
        <v>0</v>
      </c>
      <c r="UI4710" s="8">
        <f t="shared" si="374"/>
        <v>0</v>
      </c>
      <c r="UJ4710" s="8">
        <f t="shared" si="375"/>
        <v>0</v>
      </c>
      <c r="UK4710" s="8">
        <f t="shared" si="376"/>
        <v>0</v>
      </c>
    </row>
    <row r="4711" spans="2:557" x14ac:dyDescent="0.25">
      <c r="B4711" s="60">
        <v>4706</v>
      </c>
      <c r="UA4711" s="8">
        <f t="array" ref="UA4711">SUM(LEN($O4711:$PX4711))-SUM(LEN(SUBSTITUTE(UPPER($O4711:$PX4711),"R","")))</f>
        <v>0</v>
      </c>
      <c r="UB4711" s="8">
        <f t="array" ref="UB4711">SUM(LEN($O4711:$PX4711))-SUM(LEN(SUBSTITUTE(UPPER($O4711:$PX4711),"A","")))</f>
        <v>0</v>
      </c>
      <c r="UC4711" s="8">
        <f t="array" ref="UC4711">SUM(LEN($O4711:$PX4711))-SUM(LEN(SUBSTITUTE(UPPER($O4711:$PX4711),"P","")))</f>
        <v>0</v>
      </c>
      <c r="UG4711" s="8">
        <f t="shared" si="372"/>
        <v>0</v>
      </c>
      <c r="UH4711" s="8">
        <f t="shared" si="373"/>
        <v>0</v>
      </c>
      <c r="UI4711" s="8">
        <f t="shared" si="374"/>
        <v>0</v>
      </c>
      <c r="UJ4711" s="8">
        <f t="shared" si="375"/>
        <v>0</v>
      </c>
      <c r="UK4711" s="8">
        <f t="shared" si="376"/>
        <v>0</v>
      </c>
    </row>
    <row r="4712" spans="2:557" x14ac:dyDescent="0.25">
      <c r="B4712" s="60">
        <v>4707</v>
      </c>
      <c r="UA4712" s="8">
        <f t="array" ref="UA4712">SUM(LEN($O4712:$PX4712))-SUM(LEN(SUBSTITUTE(UPPER($O4712:$PX4712),"R","")))</f>
        <v>0</v>
      </c>
      <c r="UB4712" s="8">
        <f t="array" ref="UB4712">SUM(LEN($O4712:$PX4712))-SUM(LEN(SUBSTITUTE(UPPER($O4712:$PX4712),"A","")))</f>
        <v>0</v>
      </c>
      <c r="UC4712" s="8">
        <f t="array" ref="UC4712">SUM(LEN($O4712:$PX4712))-SUM(LEN(SUBSTITUTE(UPPER($O4712:$PX4712),"P","")))</f>
        <v>0</v>
      </c>
      <c r="UG4712" s="8">
        <f t="shared" si="372"/>
        <v>0</v>
      </c>
      <c r="UH4712" s="8">
        <f t="shared" si="373"/>
        <v>0</v>
      </c>
      <c r="UI4712" s="8">
        <f t="shared" si="374"/>
        <v>0</v>
      </c>
      <c r="UJ4712" s="8">
        <f t="shared" si="375"/>
        <v>0</v>
      </c>
      <c r="UK4712" s="8">
        <f t="shared" si="376"/>
        <v>0</v>
      </c>
    </row>
    <row r="4713" spans="2:557" x14ac:dyDescent="0.25">
      <c r="B4713" s="60">
        <v>4708</v>
      </c>
      <c r="UA4713" s="8">
        <f t="array" ref="UA4713">SUM(LEN($O4713:$PX4713))-SUM(LEN(SUBSTITUTE(UPPER($O4713:$PX4713),"R","")))</f>
        <v>0</v>
      </c>
      <c r="UB4713" s="8">
        <f t="array" ref="UB4713">SUM(LEN($O4713:$PX4713))-SUM(LEN(SUBSTITUTE(UPPER($O4713:$PX4713),"A","")))</f>
        <v>0</v>
      </c>
      <c r="UC4713" s="8">
        <f t="array" ref="UC4713">SUM(LEN($O4713:$PX4713))-SUM(LEN(SUBSTITUTE(UPPER($O4713:$PX4713),"P","")))</f>
        <v>0</v>
      </c>
      <c r="UG4713" s="8">
        <f t="shared" si="372"/>
        <v>0</v>
      </c>
      <c r="UH4713" s="8">
        <f t="shared" si="373"/>
        <v>0</v>
      </c>
      <c r="UI4713" s="8">
        <f t="shared" si="374"/>
        <v>0</v>
      </c>
      <c r="UJ4713" s="8">
        <f t="shared" si="375"/>
        <v>0</v>
      </c>
      <c r="UK4713" s="8">
        <f t="shared" si="376"/>
        <v>0</v>
      </c>
    </row>
    <row r="4714" spans="2:557" x14ac:dyDescent="0.25">
      <c r="B4714" s="60">
        <v>4709</v>
      </c>
      <c r="UA4714" s="8">
        <f t="array" ref="UA4714">SUM(LEN($O4714:$PX4714))-SUM(LEN(SUBSTITUTE(UPPER($O4714:$PX4714),"R","")))</f>
        <v>0</v>
      </c>
      <c r="UB4714" s="8">
        <f t="array" ref="UB4714">SUM(LEN($O4714:$PX4714))-SUM(LEN(SUBSTITUTE(UPPER($O4714:$PX4714),"A","")))</f>
        <v>0</v>
      </c>
      <c r="UC4714" s="8">
        <f t="array" ref="UC4714">SUM(LEN($O4714:$PX4714))-SUM(LEN(SUBSTITUTE(UPPER($O4714:$PX4714),"P","")))</f>
        <v>0</v>
      </c>
      <c r="UG4714" s="8">
        <f t="shared" si="372"/>
        <v>0</v>
      </c>
      <c r="UH4714" s="8">
        <f t="shared" si="373"/>
        <v>0</v>
      </c>
      <c r="UI4714" s="8">
        <f t="shared" si="374"/>
        <v>0</v>
      </c>
      <c r="UJ4714" s="8">
        <f t="shared" si="375"/>
        <v>0</v>
      </c>
      <c r="UK4714" s="8">
        <f t="shared" si="376"/>
        <v>0</v>
      </c>
    </row>
    <row r="4715" spans="2:557" x14ac:dyDescent="0.25">
      <c r="B4715" s="60">
        <v>4710</v>
      </c>
      <c r="UA4715" s="8">
        <f t="array" ref="UA4715">SUM(LEN($O4715:$PX4715))-SUM(LEN(SUBSTITUTE(UPPER($O4715:$PX4715),"R","")))</f>
        <v>0</v>
      </c>
      <c r="UB4715" s="8">
        <f t="array" ref="UB4715">SUM(LEN($O4715:$PX4715))-SUM(LEN(SUBSTITUTE(UPPER($O4715:$PX4715),"A","")))</f>
        <v>0</v>
      </c>
      <c r="UC4715" s="8">
        <f t="array" ref="UC4715">SUM(LEN($O4715:$PX4715))-SUM(LEN(SUBSTITUTE(UPPER($O4715:$PX4715),"P","")))</f>
        <v>0</v>
      </c>
      <c r="UG4715" s="8">
        <f t="shared" si="372"/>
        <v>0</v>
      </c>
      <c r="UH4715" s="8">
        <f t="shared" si="373"/>
        <v>0</v>
      </c>
      <c r="UI4715" s="8">
        <f t="shared" si="374"/>
        <v>0</v>
      </c>
      <c r="UJ4715" s="8">
        <f t="shared" si="375"/>
        <v>0</v>
      </c>
      <c r="UK4715" s="8">
        <f t="shared" si="376"/>
        <v>0</v>
      </c>
    </row>
    <row r="4716" spans="2:557" x14ac:dyDescent="0.25">
      <c r="B4716" s="60">
        <v>4711</v>
      </c>
      <c r="UA4716" s="8">
        <f t="array" ref="UA4716">SUM(LEN($O4716:$PX4716))-SUM(LEN(SUBSTITUTE(UPPER($O4716:$PX4716),"R","")))</f>
        <v>0</v>
      </c>
      <c r="UB4716" s="8">
        <f t="array" ref="UB4716">SUM(LEN($O4716:$PX4716))-SUM(LEN(SUBSTITUTE(UPPER($O4716:$PX4716),"A","")))</f>
        <v>0</v>
      </c>
      <c r="UC4716" s="8">
        <f t="array" ref="UC4716">SUM(LEN($O4716:$PX4716))-SUM(LEN(SUBSTITUTE(UPPER($O4716:$PX4716),"P","")))</f>
        <v>0</v>
      </c>
      <c r="UG4716" s="8">
        <f t="shared" si="372"/>
        <v>0</v>
      </c>
      <c r="UH4716" s="8">
        <f t="shared" si="373"/>
        <v>0</v>
      </c>
      <c r="UI4716" s="8">
        <f t="shared" si="374"/>
        <v>0</v>
      </c>
      <c r="UJ4716" s="8">
        <f t="shared" si="375"/>
        <v>0</v>
      </c>
      <c r="UK4716" s="8">
        <f t="shared" si="376"/>
        <v>0</v>
      </c>
    </row>
    <row r="4717" spans="2:557" x14ac:dyDescent="0.25">
      <c r="B4717" s="60">
        <v>4712</v>
      </c>
      <c r="UA4717" s="8">
        <f t="array" ref="UA4717">SUM(LEN($O4717:$PX4717))-SUM(LEN(SUBSTITUTE(UPPER($O4717:$PX4717),"R","")))</f>
        <v>0</v>
      </c>
      <c r="UB4717" s="8">
        <f t="array" ref="UB4717">SUM(LEN($O4717:$PX4717))-SUM(LEN(SUBSTITUTE(UPPER($O4717:$PX4717),"A","")))</f>
        <v>0</v>
      </c>
      <c r="UC4717" s="8">
        <f t="array" ref="UC4717">SUM(LEN($O4717:$PX4717))-SUM(LEN(SUBSTITUTE(UPPER($O4717:$PX4717),"P","")))</f>
        <v>0</v>
      </c>
      <c r="UG4717" s="8">
        <f t="shared" si="372"/>
        <v>0</v>
      </c>
      <c r="UH4717" s="8">
        <f t="shared" si="373"/>
        <v>0</v>
      </c>
      <c r="UI4717" s="8">
        <f t="shared" si="374"/>
        <v>0</v>
      </c>
      <c r="UJ4717" s="8">
        <f t="shared" si="375"/>
        <v>0</v>
      </c>
      <c r="UK4717" s="8">
        <f t="shared" si="376"/>
        <v>0</v>
      </c>
    </row>
    <row r="4718" spans="2:557" x14ac:dyDescent="0.25">
      <c r="B4718" s="60">
        <v>4713</v>
      </c>
      <c r="UA4718" s="8">
        <f t="array" ref="UA4718">SUM(LEN($O4718:$PX4718))-SUM(LEN(SUBSTITUTE(UPPER($O4718:$PX4718),"R","")))</f>
        <v>0</v>
      </c>
      <c r="UB4718" s="8">
        <f t="array" ref="UB4718">SUM(LEN($O4718:$PX4718))-SUM(LEN(SUBSTITUTE(UPPER($O4718:$PX4718),"A","")))</f>
        <v>0</v>
      </c>
      <c r="UC4718" s="8">
        <f t="array" ref="UC4718">SUM(LEN($O4718:$PX4718))-SUM(LEN(SUBSTITUTE(UPPER($O4718:$PX4718),"P","")))</f>
        <v>0</v>
      </c>
      <c r="UG4718" s="8">
        <f t="shared" si="372"/>
        <v>0</v>
      </c>
      <c r="UH4718" s="8">
        <f t="shared" si="373"/>
        <v>0</v>
      </c>
      <c r="UI4718" s="8">
        <f t="shared" si="374"/>
        <v>0</v>
      </c>
      <c r="UJ4718" s="8">
        <f t="shared" si="375"/>
        <v>0</v>
      </c>
      <c r="UK4718" s="8">
        <f t="shared" si="376"/>
        <v>0</v>
      </c>
    </row>
    <row r="4719" spans="2:557" x14ac:dyDescent="0.25">
      <c r="B4719" s="60">
        <v>4714</v>
      </c>
      <c r="UA4719" s="8">
        <f t="array" ref="UA4719">SUM(LEN($O4719:$PX4719))-SUM(LEN(SUBSTITUTE(UPPER($O4719:$PX4719),"R","")))</f>
        <v>0</v>
      </c>
      <c r="UB4719" s="8">
        <f t="array" ref="UB4719">SUM(LEN($O4719:$PX4719))-SUM(LEN(SUBSTITUTE(UPPER($O4719:$PX4719),"A","")))</f>
        <v>0</v>
      </c>
      <c r="UC4719" s="8">
        <f t="array" ref="UC4719">SUM(LEN($O4719:$PX4719))-SUM(LEN(SUBSTITUTE(UPPER($O4719:$PX4719),"P","")))</f>
        <v>0</v>
      </c>
      <c r="UG4719" s="8">
        <f t="shared" si="372"/>
        <v>0</v>
      </c>
      <c r="UH4719" s="8">
        <f t="shared" si="373"/>
        <v>0</v>
      </c>
      <c r="UI4719" s="8">
        <f t="shared" si="374"/>
        <v>0</v>
      </c>
      <c r="UJ4719" s="8">
        <f t="shared" si="375"/>
        <v>0</v>
      </c>
      <c r="UK4719" s="8">
        <f t="shared" si="376"/>
        <v>0</v>
      </c>
    </row>
    <row r="4720" spans="2:557" x14ac:dyDescent="0.25">
      <c r="B4720" s="60">
        <v>4715</v>
      </c>
      <c r="UA4720" s="8">
        <f t="array" ref="UA4720">SUM(LEN($O4720:$PX4720))-SUM(LEN(SUBSTITUTE(UPPER($O4720:$PX4720),"R","")))</f>
        <v>0</v>
      </c>
      <c r="UB4720" s="8">
        <f t="array" ref="UB4720">SUM(LEN($O4720:$PX4720))-SUM(LEN(SUBSTITUTE(UPPER($O4720:$PX4720),"A","")))</f>
        <v>0</v>
      </c>
      <c r="UC4720" s="8">
        <f t="array" ref="UC4720">SUM(LEN($O4720:$PX4720))-SUM(LEN(SUBSTITUTE(UPPER($O4720:$PX4720),"P","")))</f>
        <v>0</v>
      </c>
      <c r="UG4720" s="8">
        <f t="shared" si="372"/>
        <v>0</v>
      </c>
      <c r="UH4720" s="8">
        <f t="shared" si="373"/>
        <v>0</v>
      </c>
      <c r="UI4720" s="8">
        <f t="shared" si="374"/>
        <v>0</v>
      </c>
      <c r="UJ4720" s="8">
        <f t="shared" si="375"/>
        <v>0</v>
      </c>
      <c r="UK4720" s="8">
        <f t="shared" si="376"/>
        <v>0</v>
      </c>
    </row>
    <row r="4721" spans="2:557" x14ac:dyDescent="0.25">
      <c r="B4721" s="60">
        <v>4716</v>
      </c>
      <c r="UA4721" s="8">
        <f t="array" ref="UA4721">SUM(LEN($O4721:$PX4721))-SUM(LEN(SUBSTITUTE(UPPER($O4721:$PX4721),"R","")))</f>
        <v>0</v>
      </c>
      <c r="UB4721" s="8">
        <f t="array" ref="UB4721">SUM(LEN($O4721:$PX4721))-SUM(LEN(SUBSTITUTE(UPPER($O4721:$PX4721),"A","")))</f>
        <v>0</v>
      </c>
      <c r="UC4721" s="8">
        <f t="array" ref="UC4721">SUM(LEN($O4721:$PX4721))-SUM(LEN(SUBSTITUTE(UPPER($O4721:$PX4721),"P","")))</f>
        <v>0</v>
      </c>
      <c r="UG4721" s="8">
        <f t="shared" si="372"/>
        <v>0</v>
      </c>
      <c r="UH4721" s="8">
        <f t="shared" si="373"/>
        <v>0</v>
      </c>
      <c r="UI4721" s="8">
        <f t="shared" si="374"/>
        <v>0</v>
      </c>
      <c r="UJ4721" s="8">
        <f t="shared" si="375"/>
        <v>0</v>
      </c>
      <c r="UK4721" s="8">
        <f t="shared" si="376"/>
        <v>0</v>
      </c>
    </row>
    <row r="4722" spans="2:557" x14ac:dyDescent="0.25">
      <c r="B4722" s="60">
        <v>4717</v>
      </c>
      <c r="UA4722" s="8">
        <f t="array" ref="UA4722">SUM(LEN($O4722:$PX4722))-SUM(LEN(SUBSTITUTE(UPPER($O4722:$PX4722),"R","")))</f>
        <v>0</v>
      </c>
      <c r="UB4722" s="8">
        <f t="array" ref="UB4722">SUM(LEN($O4722:$PX4722))-SUM(LEN(SUBSTITUTE(UPPER($O4722:$PX4722),"A","")))</f>
        <v>0</v>
      </c>
      <c r="UC4722" s="8">
        <f t="array" ref="UC4722">SUM(LEN($O4722:$PX4722))-SUM(LEN(SUBSTITUTE(UPPER($O4722:$PX4722),"P","")))</f>
        <v>0</v>
      </c>
      <c r="UG4722" s="8">
        <f t="shared" si="372"/>
        <v>0</v>
      </c>
      <c r="UH4722" s="8">
        <f t="shared" si="373"/>
        <v>0</v>
      </c>
      <c r="UI4722" s="8">
        <f t="shared" si="374"/>
        <v>0</v>
      </c>
      <c r="UJ4722" s="8">
        <f t="shared" si="375"/>
        <v>0</v>
      </c>
      <c r="UK4722" s="8">
        <f t="shared" si="376"/>
        <v>0</v>
      </c>
    </row>
    <row r="4723" spans="2:557" x14ac:dyDescent="0.25">
      <c r="B4723" s="60">
        <v>4718</v>
      </c>
      <c r="UA4723" s="8">
        <f t="array" ref="UA4723">SUM(LEN($O4723:$PX4723))-SUM(LEN(SUBSTITUTE(UPPER($O4723:$PX4723),"R","")))</f>
        <v>0</v>
      </c>
      <c r="UB4723" s="8">
        <f t="array" ref="UB4723">SUM(LEN($O4723:$PX4723))-SUM(LEN(SUBSTITUTE(UPPER($O4723:$PX4723),"A","")))</f>
        <v>0</v>
      </c>
      <c r="UC4723" s="8">
        <f t="array" ref="UC4723">SUM(LEN($O4723:$PX4723))-SUM(LEN(SUBSTITUTE(UPPER($O4723:$PX4723),"P","")))</f>
        <v>0</v>
      </c>
      <c r="UG4723" s="8">
        <f t="shared" si="372"/>
        <v>0</v>
      </c>
      <c r="UH4723" s="8">
        <f t="shared" si="373"/>
        <v>0</v>
      </c>
      <c r="UI4723" s="8">
        <f t="shared" si="374"/>
        <v>0</v>
      </c>
      <c r="UJ4723" s="8">
        <f t="shared" si="375"/>
        <v>0</v>
      </c>
      <c r="UK4723" s="8">
        <f t="shared" si="376"/>
        <v>0</v>
      </c>
    </row>
    <row r="4724" spans="2:557" x14ac:dyDescent="0.25">
      <c r="B4724" s="60">
        <v>4719</v>
      </c>
      <c r="UA4724" s="8">
        <f t="array" ref="UA4724">SUM(LEN($O4724:$PX4724))-SUM(LEN(SUBSTITUTE(UPPER($O4724:$PX4724),"R","")))</f>
        <v>0</v>
      </c>
      <c r="UB4724" s="8">
        <f t="array" ref="UB4724">SUM(LEN($O4724:$PX4724))-SUM(LEN(SUBSTITUTE(UPPER($O4724:$PX4724),"A","")))</f>
        <v>0</v>
      </c>
      <c r="UC4724" s="8">
        <f t="array" ref="UC4724">SUM(LEN($O4724:$PX4724))-SUM(LEN(SUBSTITUTE(UPPER($O4724:$PX4724),"P","")))</f>
        <v>0</v>
      </c>
      <c r="UG4724" s="8">
        <f t="shared" si="372"/>
        <v>0</v>
      </c>
      <c r="UH4724" s="8">
        <f t="shared" si="373"/>
        <v>0</v>
      </c>
      <c r="UI4724" s="8">
        <f t="shared" si="374"/>
        <v>0</v>
      </c>
      <c r="UJ4724" s="8">
        <f t="shared" si="375"/>
        <v>0</v>
      </c>
      <c r="UK4724" s="8">
        <f t="shared" si="376"/>
        <v>0</v>
      </c>
    </row>
    <row r="4725" spans="2:557" x14ac:dyDescent="0.25">
      <c r="B4725" s="60">
        <v>4720</v>
      </c>
      <c r="UA4725" s="8">
        <f t="array" ref="UA4725">SUM(LEN($O4725:$PX4725))-SUM(LEN(SUBSTITUTE(UPPER($O4725:$PX4725),"R","")))</f>
        <v>0</v>
      </c>
      <c r="UB4725" s="8">
        <f t="array" ref="UB4725">SUM(LEN($O4725:$PX4725))-SUM(LEN(SUBSTITUTE(UPPER($O4725:$PX4725),"A","")))</f>
        <v>0</v>
      </c>
      <c r="UC4725" s="8">
        <f t="array" ref="UC4725">SUM(LEN($O4725:$PX4725))-SUM(LEN(SUBSTITUTE(UPPER($O4725:$PX4725),"P","")))</f>
        <v>0</v>
      </c>
      <c r="UG4725" s="8">
        <f t="shared" si="372"/>
        <v>0</v>
      </c>
      <c r="UH4725" s="8">
        <f t="shared" si="373"/>
        <v>0</v>
      </c>
      <c r="UI4725" s="8">
        <f t="shared" si="374"/>
        <v>0</v>
      </c>
      <c r="UJ4725" s="8">
        <f t="shared" si="375"/>
        <v>0</v>
      </c>
      <c r="UK4725" s="8">
        <f t="shared" si="376"/>
        <v>0</v>
      </c>
    </row>
    <row r="4726" spans="2:557" x14ac:dyDescent="0.25">
      <c r="B4726" s="60">
        <v>4721</v>
      </c>
      <c r="UA4726" s="8">
        <f t="array" ref="UA4726">SUM(LEN($O4726:$PX4726))-SUM(LEN(SUBSTITUTE(UPPER($O4726:$PX4726),"R","")))</f>
        <v>0</v>
      </c>
      <c r="UB4726" s="8">
        <f t="array" ref="UB4726">SUM(LEN($O4726:$PX4726))-SUM(LEN(SUBSTITUTE(UPPER($O4726:$PX4726),"A","")))</f>
        <v>0</v>
      </c>
      <c r="UC4726" s="8">
        <f t="array" ref="UC4726">SUM(LEN($O4726:$PX4726))-SUM(LEN(SUBSTITUTE(UPPER($O4726:$PX4726),"P","")))</f>
        <v>0</v>
      </c>
      <c r="UG4726" s="8">
        <f t="shared" si="372"/>
        <v>0</v>
      </c>
      <c r="UH4726" s="8">
        <f t="shared" si="373"/>
        <v>0</v>
      </c>
      <c r="UI4726" s="8">
        <f t="shared" si="374"/>
        <v>0</v>
      </c>
      <c r="UJ4726" s="8">
        <f t="shared" si="375"/>
        <v>0</v>
      </c>
      <c r="UK4726" s="8">
        <f t="shared" si="376"/>
        <v>0</v>
      </c>
    </row>
    <row r="4727" spans="2:557" x14ac:dyDescent="0.25">
      <c r="B4727" s="60">
        <v>4722</v>
      </c>
      <c r="UA4727" s="8">
        <f t="array" ref="UA4727">SUM(LEN($O4727:$PX4727))-SUM(LEN(SUBSTITUTE(UPPER($O4727:$PX4727),"R","")))</f>
        <v>0</v>
      </c>
      <c r="UB4727" s="8">
        <f t="array" ref="UB4727">SUM(LEN($O4727:$PX4727))-SUM(LEN(SUBSTITUTE(UPPER($O4727:$PX4727),"A","")))</f>
        <v>0</v>
      </c>
      <c r="UC4727" s="8">
        <f t="array" ref="UC4727">SUM(LEN($O4727:$PX4727))-SUM(LEN(SUBSTITUTE(UPPER($O4727:$PX4727),"P","")))</f>
        <v>0</v>
      </c>
      <c r="UG4727" s="8">
        <f t="shared" si="372"/>
        <v>0</v>
      </c>
      <c r="UH4727" s="8">
        <f t="shared" si="373"/>
        <v>0</v>
      </c>
      <c r="UI4727" s="8">
        <f t="shared" si="374"/>
        <v>0</v>
      </c>
      <c r="UJ4727" s="8">
        <f t="shared" si="375"/>
        <v>0</v>
      </c>
      <c r="UK4727" s="8">
        <f t="shared" si="376"/>
        <v>0</v>
      </c>
    </row>
    <row r="4728" spans="2:557" x14ac:dyDescent="0.25">
      <c r="B4728" s="60">
        <v>4723</v>
      </c>
      <c r="UA4728" s="8">
        <f t="array" ref="UA4728">SUM(LEN($O4728:$PX4728))-SUM(LEN(SUBSTITUTE(UPPER($O4728:$PX4728),"R","")))</f>
        <v>0</v>
      </c>
      <c r="UB4728" s="8">
        <f t="array" ref="UB4728">SUM(LEN($O4728:$PX4728))-SUM(LEN(SUBSTITUTE(UPPER($O4728:$PX4728),"A","")))</f>
        <v>0</v>
      </c>
      <c r="UC4728" s="8">
        <f t="array" ref="UC4728">SUM(LEN($O4728:$PX4728))-SUM(LEN(SUBSTITUTE(UPPER($O4728:$PX4728),"P","")))</f>
        <v>0</v>
      </c>
      <c r="UG4728" s="8">
        <f t="shared" si="372"/>
        <v>0</v>
      </c>
      <c r="UH4728" s="8">
        <f t="shared" si="373"/>
        <v>0</v>
      </c>
      <c r="UI4728" s="8">
        <f t="shared" si="374"/>
        <v>0</v>
      </c>
      <c r="UJ4728" s="8">
        <f t="shared" si="375"/>
        <v>0</v>
      </c>
      <c r="UK4728" s="8">
        <f t="shared" si="376"/>
        <v>0</v>
      </c>
    </row>
    <row r="4729" spans="2:557" x14ac:dyDescent="0.25">
      <c r="B4729" s="60">
        <v>4724</v>
      </c>
      <c r="UA4729" s="8">
        <f t="array" ref="UA4729">SUM(LEN($O4729:$PX4729))-SUM(LEN(SUBSTITUTE(UPPER($O4729:$PX4729),"R","")))</f>
        <v>0</v>
      </c>
      <c r="UB4729" s="8">
        <f t="array" ref="UB4729">SUM(LEN($O4729:$PX4729))-SUM(LEN(SUBSTITUTE(UPPER($O4729:$PX4729),"A","")))</f>
        <v>0</v>
      </c>
      <c r="UC4729" s="8">
        <f t="array" ref="UC4729">SUM(LEN($O4729:$PX4729))-SUM(LEN(SUBSTITUTE(UPPER($O4729:$PX4729),"P","")))</f>
        <v>0</v>
      </c>
      <c r="UG4729" s="8">
        <f t="shared" si="372"/>
        <v>0</v>
      </c>
      <c r="UH4729" s="8">
        <f t="shared" si="373"/>
        <v>0</v>
      </c>
      <c r="UI4729" s="8">
        <f t="shared" si="374"/>
        <v>0</v>
      </c>
      <c r="UJ4729" s="8">
        <f t="shared" si="375"/>
        <v>0</v>
      </c>
      <c r="UK4729" s="8">
        <f t="shared" si="376"/>
        <v>0</v>
      </c>
    </row>
    <row r="4730" spans="2:557" x14ac:dyDescent="0.25">
      <c r="B4730" s="60">
        <v>4725</v>
      </c>
      <c r="UA4730" s="8">
        <f t="array" ref="UA4730">SUM(LEN($O4730:$PX4730))-SUM(LEN(SUBSTITUTE(UPPER($O4730:$PX4730),"R","")))</f>
        <v>0</v>
      </c>
      <c r="UB4730" s="8">
        <f t="array" ref="UB4730">SUM(LEN($O4730:$PX4730))-SUM(LEN(SUBSTITUTE(UPPER($O4730:$PX4730),"A","")))</f>
        <v>0</v>
      </c>
      <c r="UC4730" s="8">
        <f t="array" ref="UC4730">SUM(LEN($O4730:$PX4730))-SUM(LEN(SUBSTITUTE(UPPER($O4730:$PX4730),"P","")))</f>
        <v>0</v>
      </c>
      <c r="UG4730" s="8">
        <f t="shared" si="372"/>
        <v>0</v>
      </c>
      <c r="UH4730" s="8">
        <f t="shared" si="373"/>
        <v>0</v>
      </c>
      <c r="UI4730" s="8">
        <f t="shared" si="374"/>
        <v>0</v>
      </c>
      <c r="UJ4730" s="8">
        <f t="shared" si="375"/>
        <v>0</v>
      </c>
      <c r="UK4730" s="8">
        <f t="shared" si="376"/>
        <v>0</v>
      </c>
    </row>
    <row r="4731" spans="2:557" x14ac:dyDescent="0.25">
      <c r="B4731" s="60">
        <v>4726</v>
      </c>
      <c r="UA4731" s="8">
        <f t="array" ref="UA4731">SUM(LEN($O4731:$PX4731))-SUM(LEN(SUBSTITUTE(UPPER($O4731:$PX4731),"R","")))</f>
        <v>0</v>
      </c>
      <c r="UB4731" s="8">
        <f t="array" ref="UB4731">SUM(LEN($O4731:$PX4731))-SUM(LEN(SUBSTITUTE(UPPER($O4731:$PX4731),"A","")))</f>
        <v>0</v>
      </c>
      <c r="UC4731" s="8">
        <f t="array" ref="UC4731">SUM(LEN($O4731:$PX4731))-SUM(LEN(SUBSTITUTE(UPPER($O4731:$PX4731),"P","")))</f>
        <v>0</v>
      </c>
      <c r="UG4731" s="8">
        <f t="shared" si="372"/>
        <v>0</v>
      </c>
      <c r="UH4731" s="8">
        <f t="shared" si="373"/>
        <v>0</v>
      </c>
      <c r="UI4731" s="8">
        <f t="shared" si="374"/>
        <v>0</v>
      </c>
      <c r="UJ4731" s="8">
        <f t="shared" si="375"/>
        <v>0</v>
      </c>
      <c r="UK4731" s="8">
        <f t="shared" si="376"/>
        <v>0</v>
      </c>
    </row>
    <row r="4732" spans="2:557" x14ac:dyDescent="0.25">
      <c r="B4732" s="60">
        <v>4727</v>
      </c>
      <c r="UA4732" s="8">
        <f t="array" ref="UA4732">SUM(LEN($O4732:$PX4732))-SUM(LEN(SUBSTITUTE(UPPER($O4732:$PX4732),"R","")))</f>
        <v>0</v>
      </c>
      <c r="UB4732" s="8">
        <f t="array" ref="UB4732">SUM(LEN($O4732:$PX4732))-SUM(LEN(SUBSTITUTE(UPPER($O4732:$PX4732),"A","")))</f>
        <v>0</v>
      </c>
      <c r="UC4732" s="8">
        <f t="array" ref="UC4732">SUM(LEN($O4732:$PX4732))-SUM(LEN(SUBSTITUTE(UPPER($O4732:$PX4732),"P","")))</f>
        <v>0</v>
      </c>
      <c r="UG4732" s="8">
        <f t="shared" si="372"/>
        <v>0</v>
      </c>
      <c r="UH4732" s="8">
        <f t="shared" si="373"/>
        <v>0</v>
      </c>
      <c r="UI4732" s="8">
        <f t="shared" si="374"/>
        <v>0</v>
      </c>
      <c r="UJ4732" s="8">
        <f t="shared" si="375"/>
        <v>0</v>
      </c>
      <c r="UK4732" s="8">
        <f t="shared" si="376"/>
        <v>0</v>
      </c>
    </row>
    <row r="4733" spans="2:557" x14ac:dyDescent="0.25">
      <c r="B4733" s="60">
        <v>4728</v>
      </c>
      <c r="UA4733" s="8">
        <f t="array" ref="UA4733">SUM(LEN($O4733:$PX4733))-SUM(LEN(SUBSTITUTE(UPPER($O4733:$PX4733),"R","")))</f>
        <v>0</v>
      </c>
      <c r="UB4733" s="8">
        <f t="array" ref="UB4733">SUM(LEN($O4733:$PX4733))-SUM(LEN(SUBSTITUTE(UPPER($O4733:$PX4733),"A","")))</f>
        <v>0</v>
      </c>
      <c r="UC4733" s="8">
        <f t="array" ref="UC4733">SUM(LEN($O4733:$PX4733))-SUM(LEN(SUBSTITUTE(UPPER($O4733:$PX4733),"P","")))</f>
        <v>0</v>
      </c>
      <c r="UG4733" s="8">
        <f t="shared" si="372"/>
        <v>0</v>
      </c>
      <c r="UH4733" s="8">
        <f t="shared" si="373"/>
        <v>0</v>
      </c>
      <c r="UI4733" s="8">
        <f t="shared" si="374"/>
        <v>0</v>
      </c>
      <c r="UJ4733" s="8">
        <f t="shared" si="375"/>
        <v>0</v>
      </c>
      <c r="UK4733" s="8">
        <f t="shared" si="376"/>
        <v>0</v>
      </c>
    </row>
    <row r="4734" spans="2:557" x14ac:dyDescent="0.25">
      <c r="B4734" s="60">
        <v>4729</v>
      </c>
      <c r="UA4734" s="8">
        <f t="array" ref="UA4734">SUM(LEN($O4734:$PX4734))-SUM(LEN(SUBSTITUTE(UPPER($O4734:$PX4734),"R","")))</f>
        <v>0</v>
      </c>
      <c r="UB4734" s="8">
        <f t="array" ref="UB4734">SUM(LEN($O4734:$PX4734))-SUM(LEN(SUBSTITUTE(UPPER($O4734:$PX4734),"A","")))</f>
        <v>0</v>
      </c>
      <c r="UC4734" s="8">
        <f t="array" ref="UC4734">SUM(LEN($O4734:$PX4734))-SUM(LEN(SUBSTITUTE(UPPER($O4734:$PX4734),"P","")))</f>
        <v>0</v>
      </c>
      <c r="UG4734" s="8">
        <f t="shared" si="372"/>
        <v>0</v>
      </c>
      <c r="UH4734" s="8">
        <f t="shared" si="373"/>
        <v>0</v>
      </c>
      <c r="UI4734" s="8">
        <f t="shared" si="374"/>
        <v>0</v>
      </c>
      <c r="UJ4734" s="8">
        <f t="shared" si="375"/>
        <v>0</v>
      </c>
      <c r="UK4734" s="8">
        <f t="shared" si="376"/>
        <v>0</v>
      </c>
    </row>
    <row r="4735" spans="2:557" x14ac:dyDescent="0.25">
      <c r="B4735" s="60">
        <v>4730</v>
      </c>
      <c r="UA4735" s="8">
        <f t="array" ref="UA4735">SUM(LEN($O4735:$PX4735))-SUM(LEN(SUBSTITUTE(UPPER($O4735:$PX4735),"R","")))</f>
        <v>0</v>
      </c>
      <c r="UB4735" s="8">
        <f t="array" ref="UB4735">SUM(LEN($O4735:$PX4735))-SUM(LEN(SUBSTITUTE(UPPER($O4735:$PX4735),"A","")))</f>
        <v>0</v>
      </c>
      <c r="UC4735" s="8">
        <f t="array" ref="UC4735">SUM(LEN($O4735:$PX4735))-SUM(LEN(SUBSTITUTE(UPPER($O4735:$PX4735),"P","")))</f>
        <v>0</v>
      </c>
      <c r="UG4735" s="8">
        <f t="shared" si="372"/>
        <v>0</v>
      </c>
      <c r="UH4735" s="8">
        <f t="shared" si="373"/>
        <v>0</v>
      </c>
      <c r="UI4735" s="8">
        <f t="shared" si="374"/>
        <v>0</v>
      </c>
      <c r="UJ4735" s="8">
        <f t="shared" si="375"/>
        <v>0</v>
      </c>
      <c r="UK4735" s="8">
        <f t="shared" si="376"/>
        <v>0</v>
      </c>
    </row>
    <row r="4736" spans="2:557" x14ac:dyDescent="0.25">
      <c r="B4736" s="60">
        <v>4731</v>
      </c>
      <c r="UA4736" s="8">
        <f t="array" ref="UA4736">SUM(LEN($O4736:$PX4736))-SUM(LEN(SUBSTITUTE(UPPER($O4736:$PX4736),"R","")))</f>
        <v>0</v>
      </c>
      <c r="UB4736" s="8">
        <f t="array" ref="UB4736">SUM(LEN($O4736:$PX4736))-SUM(LEN(SUBSTITUTE(UPPER($O4736:$PX4736),"A","")))</f>
        <v>0</v>
      </c>
      <c r="UC4736" s="8">
        <f t="array" ref="UC4736">SUM(LEN($O4736:$PX4736))-SUM(LEN(SUBSTITUTE(UPPER($O4736:$PX4736),"P","")))</f>
        <v>0</v>
      </c>
      <c r="UG4736" s="8">
        <f t="shared" si="372"/>
        <v>0</v>
      </c>
      <c r="UH4736" s="8">
        <f t="shared" si="373"/>
        <v>0</v>
      </c>
      <c r="UI4736" s="8">
        <f t="shared" si="374"/>
        <v>0</v>
      </c>
      <c r="UJ4736" s="8">
        <f t="shared" si="375"/>
        <v>0</v>
      </c>
      <c r="UK4736" s="8">
        <f t="shared" si="376"/>
        <v>0</v>
      </c>
    </row>
    <row r="4737" spans="2:557" x14ac:dyDescent="0.25">
      <c r="B4737" s="60">
        <v>4732</v>
      </c>
      <c r="UA4737" s="8">
        <f t="array" ref="UA4737">SUM(LEN($O4737:$PX4737))-SUM(LEN(SUBSTITUTE(UPPER($O4737:$PX4737),"R","")))</f>
        <v>0</v>
      </c>
      <c r="UB4737" s="8">
        <f t="array" ref="UB4737">SUM(LEN($O4737:$PX4737))-SUM(LEN(SUBSTITUTE(UPPER($O4737:$PX4737),"A","")))</f>
        <v>0</v>
      </c>
      <c r="UC4737" s="8">
        <f t="array" ref="UC4737">SUM(LEN($O4737:$PX4737))-SUM(LEN(SUBSTITUTE(UPPER($O4737:$PX4737),"P","")))</f>
        <v>0</v>
      </c>
      <c r="UG4737" s="8">
        <f t="shared" si="372"/>
        <v>0</v>
      </c>
      <c r="UH4737" s="8">
        <f t="shared" si="373"/>
        <v>0</v>
      </c>
      <c r="UI4737" s="8">
        <f t="shared" si="374"/>
        <v>0</v>
      </c>
      <c r="UJ4737" s="8">
        <f t="shared" si="375"/>
        <v>0</v>
      </c>
      <c r="UK4737" s="8">
        <f t="shared" si="376"/>
        <v>0</v>
      </c>
    </row>
    <row r="4738" spans="2:557" x14ac:dyDescent="0.25">
      <c r="B4738" s="60">
        <v>4733</v>
      </c>
      <c r="UA4738" s="8">
        <f t="array" ref="UA4738">SUM(LEN($O4738:$PX4738))-SUM(LEN(SUBSTITUTE(UPPER($O4738:$PX4738),"R","")))</f>
        <v>0</v>
      </c>
      <c r="UB4738" s="8">
        <f t="array" ref="UB4738">SUM(LEN($O4738:$PX4738))-SUM(LEN(SUBSTITUTE(UPPER($O4738:$PX4738),"A","")))</f>
        <v>0</v>
      </c>
      <c r="UC4738" s="8">
        <f t="array" ref="UC4738">SUM(LEN($O4738:$PX4738))-SUM(LEN(SUBSTITUTE(UPPER($O4738:$PX4738),"P","")))</f>
        <v>0</v>
      </c>
      <c r="UG4738" s="8">
        <f t="shared" si="372"/>
        <v>0</v>
      </c>
      <c r="UH4738" s="8">
        <f t="shared" si="373"/>
        <v>0</v>
      </c>
      <c r="UI4738" s="8">
        <f t="shared" si="374"/>
        <v>0</v>
      </c>
      <c r="UJ4738" s="8">
        <f t="shared" si="375"/>
        <v>0</v>
      </c>
      <c r="UK4738" s="8">
        <f t="shared" si="376"/>
        <v>0</v>
      </c>
    </row>
    <row r="4739" spans="2:557" x14ac:dyDescent="0.25">
      <c r="B4739" s="60">
        <v>4734</v>
      </c>
      <c r="UA4739" s="8">
        <f t="array" ref="UA4739">SUM(LEN($O4739:$PX4739))-SUM(LEN(SUBSTITUTE(UPPER($O4739:$PX4739),"R","")))</f>
        <v>0</v>
      </c>
      <c r="UB4739" s="8">
        <f t="array" ref="UB4739">SUM(LEN($O4739:$PX4739))-SUM(LEN(SUBSTITUTE(UPPER($O4739:$PX4739),"A","")))</f>
        <v>0</v>
      </c>
      <c r="UC4739" s="8">
        <f t="array" ref="UC4739">SUM(LEN($O4739:$PX4739))-SUM(LEN(SUBSTITUTE(UPPER($O4739:$PX4739),"P","")))</f>
        <v>0</v>
      </c>
      <c r="UG4739" s="8">
        <f t="shared" si="372"/>
        <v>0</v>
      </c>
      <c r="UH4739" s="8">
        <f t="shared" si="373"/>
        <v>0</v>
      </c>
      <c r="UI4739" s="8">
        <f t="shared" si="374"/>
        <v>0</v>
      </c>
      <c r="UJ4739" s="8">
        <f t="shared" si="375"/>
        <v>0</v>
      </c>
      <c r="UK4739" s="8">
        <f t="shared" si="376"/>
        <v>0</v>
      </c>
    </row>
    <row r="4740" spans="2:557" x14ac:dyDescent="0.25">
      <c r="B4740" s="60">
        <v>4735</v>
      </c>
      <c r="UA4740" s="8">
        <f t="array" ref="UA4740">SUM(LEN($O4740:$PX4740))-SUM(LEN(SUBSTITUTE(UPPER($O4740:$PX4740),"R","")))</f>
        <v>0</v>
      </c>
      <c r="UB4740" s="8">
        <f t="array" ref="UB4740">SUM(LEN($O4740:$PX4740))-SUM(LEN(SUBSTITUTE(UPPER($O4740:$PX4740),"A","")))</f>
        <v>0</v>
      </c>
      <c r="UC4740" s="8">
        <f t="array" ref="UC4740">SUM(LEN($O4740:$PX4740))-SUM(LEN(SUBSTITUTE(UPPER($O4740:$PX4740),"P","")))</f>
        <v>0</v>
      </c>
      <c r="UG4740" s="8">
        <f t="shared" si="372"/>
        <v>0</v>
      </c>
      <c r="UH4740" s="8">
        <f t="shared" si="373"/>
        <v>0</v>
      </c>
      <c r="UI4740" s="8">
        <f t="shared" si="374"/>
        <v>0</v>
      </c>
      <c r="UJ4740" s="8">
        <f t="shared" si="375"/>
        <v>0</v>
      </c>
      <c r="UK4740" s="8">
        <f t="shared" si="376"/>
        <v>0</v>
      </c>
    </row>
    <row r="4741" spans="2:557" x14ac:dyDescent="0.25">
      <c r="B4741" s="60">
        <v>4736</v>
      </c>
      <c r="UA4741" s="8">
        <f t="array" ref="UA4741">SUM(LEN($O4741:$PX4741))-SUM(LEN(SUBSTITUTE(UPPER($O4741:$PX4741),"R","")))</f>
        <v>0</v>
      </c>
      <c r="UB4741" s="8">
        <f t="array" ref="UB4741">SUM(LEN($O4741:$PX4741))-SUM(LEN(SUBSTITUTE(UPPER($O4741:$PX4741),"A","")))</f>
        <v>0</v>
      </c>
      <c r="UC4741" s="8">
        <f t="array" ref="UC4741">SUM(LEN($O4741:$PX4741))-SUM(LEN(SUBSTITUTE(UPPER($O4741:$PX4741),"P","")))</f>
        <v>0</v>
      </c>
      <c r="UG4741" s="8">
        <f t="shared" si="372"/>
        <v>0</v>
      </c>
      <c r="UH4741" s="8">
        <f t="shared" si="373"/>
        <v>0</v>
      </c>
      <c r="UI4741" s="8">
        <f t="shared" si="374"/>
        <v>0</v>
      </c>
      <c r="UJ4741" s="8">
        <f t="shared" si="375"/>
        <v>0</v>
      </c>
      <c r="UK4741" s="8">
        <f t="shared" si="376"/>
        <v>0</v>
      </c>
    </row>
    <row r="4742" spans="2:557" x14ac:dyDescent="0.25">
      <c r="B4742" s="60">
        <v>4737</v>
      </c>
      <c r="UA4742" s="8">
        <f t="array" ref="UA4742">SUM(LEN($O4742:$PX4742))-SUM(LEN(SUBSTITUTE(UPPER($O4742:$PX4742),"R","")))</f>
        <v>0</v>
      </c>
      <c r="UB4742" s="8">
        <f t="array" ref="UB4742">SUM(LEN($O4742:$PX4742))-SUM(LEN(SUBSTITUTE(UPPER($O4742:$PX4742),"A","")))</f>
        <v>0</v>
      </c>
      <c r="UC4742" s="8">
        <f t="array" ref="UC4742">SUM(LEN($O4742:$PX4742))-SUM(LEN(SUBSTITUTE(UPPER($O4742:$PX4742),"P","")))</f>
        <v>0</v>
      </c>
      <c r="UG4742" s="8">
        <f t="shared" si="372"/>
        <v>0</v>
      </c>
      <c r="UH4742" s="8">
        <f t="shared" si="373"/>
        <v>0</v>
      </c>
      <c r="UI4742" s="8">
        <f t="shared" si="374"/>
        <v>0</v>
      </c>
      <c r="UJ4742" s="8">
        <f t="shared" si="375"/>
        <v>0</v>
      </c>
      <c r="UK4742" s="8">
        <f t="shared" si="376"/>
        <v>0</v>
      </c>
    </row>
    <row r="4743" spans="2:557" x14ac:dyDescent="0.25">
      <c r="B4743" s="60">
        <v>4738</v>
      </c>
      <c r="UA4743" s="8">
        <f t="array" ref="UA4743">SUM(LEN($O4743:$PX4743))-SUM(LEN(SUBSTITUTE(UPPER($O4743:$PX4743),"R","")))</f>
        <v>0</v>
      </c>
      <c r="UB4743" s="8">
        <f t="array" ref="UB4743">SUM(LEN($O4743:$PX4743))-SUM(LEN(SUBSTITUTE(UPPER($O4743:$PX4743),"A","")))</f>
        <v>0</v>
      </c>
      <c r="UC4743" s="8">
        <f t="array" ref="UC4743">SUM(LEN($O4743:$PX4743))-SUM(LEN(SUBSTITUTE(UPPER($O4743:$PX4743),"P","")))</f>
        <v>0</v>
      </c>
      <c r="UG4743" s="8">
        <f t="shared" ref="UG4743:UG4806" si="377">SUM(UA4743:UF4743)</f>
        <v>0</v>
      </c>
      <c r="UH4743" s="8">
        <f t="shared" ref="UH4743:UH4806" si="378">IF(OR($G4743="Grade 1",$G4743="Grade 2",$G4743="Grade 3"),1,0)</f>
        <v>0</v>
      </c>
      <c r="UI4743" s="8">
        <f t="shared" ref="UI4743:UI4806" si="379">IF(OR($G4743="Grade 4",$G4743="Grade 5",$G4743="Grade 6"),1,0)</f>
        <v>0</v>
      </c>
      <c r="UJ4743" s="8">
        <f t="shared" ref="UJ4743:UJ4806" si="380">IF(OR($G4743="Grade 7",$G4743="Grade 8",$G4743="Grade 9"),1,0)</f>
        <v>0</v>
      </c>
      <c r="UK4743" s="8">
        <f t="shared" ref="UK4743:UK4806" si="381">IF(OR($G4743="Grade 10",$G4743="Grade 11",$G4743="Grade 12"),1,0)</f>
        <v>0</v>
      </c>
    </row>
    <row r="4744" spans="2:557" x14ac:dyDescent="0.25">
      <c r="B4744" s="60">
        <v>4739</v>
      </c>
      <c r="UA4744" s="8">
        <f t="array" ref="UA4744">SUM(LEN($O4744:$PX4744))-SUM(LEN(SUBSTITUTE(UPPER($O4744:$PX4744),"R","")))</f>
        <v>0</v>
      </c>
      <c r="UB4744" s="8">
        <f t="array" ref="UB4744">SUM(LEN($O4744:$PX4744))-SUM(LEN(SUBSTITUTE(UPPER($O4744:$PX4744),"A","")))</f>
        <v>0</v>
      </c>
      <c r="UC4744" s="8">
        <f t="array" ref="UC4744">SUM(LEN($O4744:$PX4744))-SUM(LEN(SUBSTITUTE(UPPER($O4744:$PX4744),"P","")))</f>
        <v>0</v>
      </c>
      <c r="UG4744" s="8">
        <f t="shared" si="377"/>
        <v>0</v>
      </c>
      <c r="UH4744" s="8">
        <f t="shared" si="378"/>
        <v>0</v>
      </c>
      <c r="UI4744" s="8">
        <f t="shared" si="379"/>
        <v>0</v>
      </c>
      <c r="UJ4744" s="8">
        <f t="shared" si="380"/>
        <v>0</v>
      </c>
      <c r="UK4744" s="8">
        <f t="shared" si="381"/>
        <v>0</v>
      </c>
    </row>
    <row r="4745" spans="2:557" x14ac:dyDescent="0.25">
      <c r="B4745" s="60">
        <v>4740</v>
      </c>
      <c r="UA4745" s="8">
        <f t="array" ref="UA4745">SUM(LEN($O4745:$PX4745))-SUM(LEN(SUBSTITUTE(UPPER($O4745:$PX4745),"R","")))</f>
        <v>0</v>
      </c>
      <c r="UB4745" s="8">
        <f t="array" ref="UB4745">SUM(LEN($O4745:$PX4745))-SUM(LEN(SUBSTITUTE(UPPER($O4745:$PX4745),"A","")))</f>
        <v>0</v>
      </c>
      <c r="UC4745" s="8">
        <f t="array" ref="UC4745">SUM(LEN($O4745:$PX4745))-SUM(LEN(SUBSTITUTE(UPPER($O4745:$PX4745),"P","")))</f>
        <v>0</v>
      </c>
      <c r="UG4745" s="8">
        <f t="shared" si="377"/>
        <v>0</v>
      </c>
      <c r="UH4745" s="8">
        <f t="shared" si="378"/>
        <v>0</v>
      </c>
      <c r="UI4745" s="8">
        <f t="shared" si="379"/>
        <v>0</v>
      </c>
      <c r="UJ4745" s="8">
        <f t="shared" si="380"/>
        <v>0</v>
      </c>
      <c r="UK4745" s="8">
        <f t="shared" si="381"/>
        <v>0</v>
      </c>
    </row>
    <row r="4746" spans="2:557" x14ac:dyDescent="0.25">
      <c r="B4746" s="60">
        <v>4741</v>
      </c>
      <c r="UA4746" s="8">
        <f t="array" ref="UA4746">SUM(LEN($O4746:$PX4746))-SUM(LEN(SUBSTITUTE(UPPER($O4746:$PX4746),"R","")))</f>
        <v>0</v>
      </c>
      <c r="UB4746" s="8">
        <f t="array" ref="UB4746">SUM(LEN($O4746:$PX4746))-SUM(LEN(SUBSTITUTE(UPPER($O4746:$PX4746),"A","")))</f>
        <v>0</v>
      </c>
      <c r="UC4746" s="8">
        <f t="array" ref="UC4746">SUM(LEN($O4746:$PX4746))-SUM(LEN(SUBSTITUTE(UPPER($O4746:$PX4746),"P","")))</f>
        <v>0</v>
      </c>
      <c r="UG4746" s="8">
        <f t="shared" si="377"/>
        <v>0</v>
      </c>
      <c r="UH4746" s="8">
        <f t="shared" si="378"/>
        <v>0</v>
      </c>
      <c r="UI4746" s="8">
        <f t="shared" si="379"/>
        <v>0</v>
      </c>
      <c r="UJ4746" s="8">
        <f t="shared" si="380"/>
        <v>0</v>
      </c>
      <c r="UK4746" s="8">
        <f t="shared" si="381"/>
        <v>0</v>
      </c>
    </row>
    <row r="4747" spans="2:557" x14ac:dyDescent="0.25">
      <c r="B4747" s="60">
        <v>4742</v>
      </c>
      <c r="UA4747" s="8">
        <f t="array" ref="UA4747">SUM(LEN($O4747:$PX4747))-SUM(LEN(SUBSTITUTE(UPPER($O4747:$PX4747),"R","")))</f>
        <v>0</v>
      </c>
      <c r="UB4747" s="8">
        <f t="array" ref="UB4747">SUM(LEN($O4747:$PX4747))-SUM(LEN(SUBSTITUTE(UPPER($O4747:$PX4747),"A","")))</f>
        <v>0</v>
      </c>
      <c r="UC4747" s="8">
        <f t="array" ref="UC4747">SUM(LEN($O4747:$PX4747))-SUM(LEN(SUBSTITUTE(UPPER($O4747:$PX4747),"P","")))</f>
        <v>0</v>
      </c>
      <c r="UG4747" s="8">
        <f t="shared" si="377"/>
        <v>0</v>
      </c>
      <c r="UH4747" s="8">
        <f t="shared" si="378"/>
        <v>0</v>
      </c>
      <c r="UI4747" s="8">
        <f t="shared" si="379"/>
        <v>0</v>
      </c>
      <c r="UJ4747" s="8">
        <f t="shared" si="380"/>
        <v>0</v>
      </c>
      <c r="UK4747" s="8">
        <f t="shared" si="381"/>
        <v>0</v>
      </c>
    </row>
    <row r="4748" spans="2:557" x14ac:dyDescent="0.25">
      <c r="B4748" s="60">
        <v>4743</v>
      </c>
      <c r="UA4748" s="8">
        <f t="array" ref="UA4748">SUM(LEN($O4748:$PX4748))-SUM(LEN(SUBSTITUTE(UPPER($O4748:$PX4748),"R","")))</f>
        <v>0</v>
      </c>
      <c r="UB4748" s="8">
        <f t="array" ref="UB4748">SUM(LEN($O4748:$PX4748))-SUM(LEN(SUBSTITUTE(UPPER($O4748:$PX4748),"A","")))</f>
        <v>0</v>
      </c>
      <c r="UC4748" s="8">
        <f t="array" ref="UC4748">SUM(LEN($O4748:$PX4748))-SUM(LEN(SUBSTITUTE(UPPER($O4748:$PX4748),"P","")))</f>
        <v>0</v>
      </c>
      <c r="UG4748" s="8">
        <f t="shared" si="377"/>
        <v>0</v>
      </c>
      <c r="UH4748" s="8">
        <f t="shared" si="378"/>
        <v>0</v>
      </c>
      <c r="UI4748" s="8">
        <f t="shared" si="379"/>
        <v>0</v>
      </c>
      <c r="UJ4748" s="8">
        <f t="shared" si="380"/>
        <v>0</v>
      </c>
      <c r="UK4748" s="8">
        <f t="shared" si="381"/>
        <v>0</v>
      </c>
    </row>
    <row r="4749" spans="2:557" x14ac:dyDescent="0.25">
      <c r="B4749" s="60">
        <v>4744</v>
      </c>
      <c r="UA4749" s="8">
        <f t="array" ref="UA4749">SUM(LEN($O4749:$PX4749))-SUM(LEN(SUBSTITUTE(UPPER($O4749:$PX4749),"R","")))</f>
        <v>0</v>
      </c>
      <c r="UB4749" s="8">
        <f t="array" ref="UB4749">SUM(LEN($O4749:$PX4749))-SUM(LEN(SUBSTITUTE(UPPER($O4749:$PX4749),"A","")))</f>
        <v>0</v>
      </c>
      <c r="UC4749" s="8">
        <f t="array" ref="UC4749">SUM(LEN($O4749:$PX4749))-SUM(LEN(SUBSTITUTE(UPPER($O4749:$PX4749),"P","")))</f>
        <v>0</v>
      </c>
      <c r="UG4749" s="8">
        <f t="shared" si="377"/>
        <v>0</v>
      </c>
      <c r="UH4749" s="8">
        <f t="shared" si="378"/>
        <v>0</v>
      </c>
      <c r="UI4749" s="8">
        <f t="shared" si="379"/>
        <v>0</v>
      </c>
      <c r="UJ4749" s="8">
        <f t="shared" si="380"/>
        <v>0</v>
      </c>
      <c r="UK4749" s="8">
        <f t="shared" si="381"/>
        <v>0</v>
      </c>
    </row>
    <row r="4750" spans="2:557" x14ac:dyDescent="0.25">
      <c r="B4750" s="60">
        <v>4745</v>
      </c>
      <c r="UA4750" s="8">
        <f t="array" ref="UA4750">SUM(LEN($O4750:$PX4750))-SUM(LEN(SUBSTITUTE(UPPER($O4750:$PX4750),"R","")))</f>
        <v>0</v>
      </c>
      <c r="UB4750" s="8">
        <f t="array" ref="UB4750">SUM(LEN($O4750:$PX4750))-SUM(LEN(SUBSTITUTE(UPPER($O4750:$PX4750),"A","")))</f>
        <v>0</v>
      </c>
      <c r="UC4750" s="8">
        <f t="array" ref="UC4750">SUM(LEN($O4750:$PX4750))-SUM(LEN(SUBSTITUTE(UPPER($O4750:$PX4750),"P","")))</f>
        <v>0</v>
      </c>
      <c r="UG4750" s="8">
        <f t="shared" si="377"/>
        <v>0</v>
      </c>
      <c r="UH4750" s="8">
        <f t="shared" si="378"/>
        <v>0</v>
      </c>
      <c r="UI4750" s="8">
        <f t="shared" si="379"/>
        <v>0</v>
      </c>
      <c r="UJ4750" s="8">
        <f t="shared" si="380"/>
        <v>0</v>
      </c>
      <c r="UK4750" s="8">
        <f t="shared" si="381"/>
        <v>0</v>
      </c>
    </row>
    <row r="4751" spans="2:557" x14ac:dyDescent="0.25">
      <c r="B4751" s="60">
        <v>4746</v>
      </c>
      <c r="UA4751" s="8">
        <f t="array" ref="UA4751">SUM(LEN($O4751:$PX4751))-SUM(LEN(SUBSTITUTE(UPPER($O4751:$PX4751),"R","")))</f>
        <v>0</v>
      </c>
      <c r="UB4751" s="8">
        <f t="array" ref="UB4751">SUM(LEN($O4751:$PX4751))-SUM(LEN(SUBSTITUTE(UPPER($O4751:$PX4751),"A","")))</f>
        <v>0</v>
      </c>
      <c r="UC4751" s="8">
        <f t="array" ref="UC4751">SUM(LEN($O4751:$PX4751))-SUM(LEN(SUBSTITUTE(UPPER($O4751:$PX4751),"P","")))</f>
        <v>0</v>
      </c>
      <c r="UG4751" s="8">
        <f t="shared" si="377"/>
        <v>0</v>
      </c>
      <c r="UH4751" s="8">
        <f t="shared" si="378"/>
        <v>0</v>
      </c>
      <c r="UI4751" s="8">
        <f t="shared" si="379"/>
        <v>0</v>
      </c>
      <c r="UJ4751" s="8">
        <f t="shared" si="380"/>
        <v>0</v>
      </c>
      <c r="UK4751" s="8">
        <f t="shared" si="381"/>
        <v>0</v>
      </c>
    </row>
    <row r="4752" spans="2:557" x14ac:dyDescent="0.25">
      <c r="B4752" s="60">
        <v>4747</v>
      </c>
      <c r="UA4752" s="8">
        <f t="array" ref="UA4752">SUM(LEN($O4752:$PX4752))-SUM(LEN(SUBSTITUTE(UPPER($O4752:$PX4752),"R","")))</f>
        <v>0</v>
      </c>
      <c r="UB4752" s="8">
        <f t="array" ref="UB4752">SUM(LEN($O4752:$PX4752))-SUM(LEN(SUBSTITUTE(UPPER($O4752:$PX4752),"A","")))</f>
        <v>0</v>
      </c>
      <c r="UC4752" s="8">
        <f t="array" ref="UC4752">SUM(LEN($O4752:$PX4752))-SUM(LEN(SUBSTITUTE(UPPER($O4752:$PX4752),"P","")))</f>
        <v>0</v>
      </c>
      <c r="UG4752" s="8">
        <f t="shared" si="377"/>
        <v>0</v>
      </c>
      <c r="UH4752" s="8">
        <f t="shared" si="378"/>
        <v>0</v>
      </c>
      <c r="UI4752" s="8">
        <f t="shared" si="379"/>
        <v>0</v>
      </c>
      <c r="UJ4752" s="8">
        <f t="shared" si="380"/>
        <v>0</v>
      </c>
      <c r="UK4752" s="8">
        <f t="shared" si="381"/>
        <v>0</v>
      </c>
    </row>
    <row r="4753" spans="2:557" x14ac:dyDescent="0.25">
      <c r="B4753" s="60">
        <v>4748</v>
      </c>
      <c r="UA4753" s="8">
        <f t="array" ref="UA4753">SUM(LEN($O4753:$PX4753))-SUM(LEN(SUBSTITUTE(UPPER($O4753:$PX4753),"R","")))</f>
        <v>0</v>
      </c>
      <c r="UB4753" s="8">
        <f t="array" ref="UB4753">SUM(LEN($O4753:$PX4753))-SUM(LEN(SUBSTITUTE(UPPER($O4753:$PX4753),"A","")))</f>
        <v>0</v>
      </c>
      <c r="UC4753" s="8">
        <f t="array" ref="UC4753">SUM(LEN($O4753:$PX4753))-SUM(LEN(SUBSTITUTE(UPPER($O4753:$PX4753),"P","")))</f>
        <v>0</v>
      </c>
      <c r="UG4753" s="8">
        <f t="shared" si="377"/>
        <v>0</v>
      </c>
      <c r="UH4753" s="8">
        <f t="shared" si="378"/>
        <v>0</v>
      </c>
      <c r="UI4753" s="8">
        <f t="shared" si="379"/>
        <v>0</v>
      </c>
      <c r="UJ4753" s="8">
        <f t="shared" si="380"/>
        <v>0</v>
      </c>
      <c r="UK4753" s="8">
        <f t="shared" si="381"/>
        <v>0</v>
      </c>
    </row>
    <row r="4754" spans="2:557" x14ac:dyDescent="0.25">
      <c r="B4754" s="60">
        <v>4749</v>
      </c>
      <c r="UA4754" s="8">
        <f t="array" ref="UA4754">SUM(LEN($O4754:$PX4754))-SUM(LEN(SUBSTITUTE(UPPER($O4754:$PX4754),"R","")))</f>
        <v>0</v>
      </c>
      <c r="UB4754" s="8">
        <f t="array" ref="UB4754">SUM(LEN($O4754:$PX4754))-SUM(LEN(SUBSTITUTE(UPPER($O4754:$PX4754),"A","")))</f>
        <v>0</v>
      </c>
      <c r="UC4754" s="8">
        <f t="array" ref="UC4754">SUM(LEN($O4754:$PX4754))-SUM(LEN(SUBSTITUTE(UPPER($O4754:$PX4754),"P","")))</f>
        <v>0</v>
      </c>
      <c r="UG4754" s="8">
        <f t="shared" si="377"/>
        <v>0</v>
      </c>
      <c r="UH4754" s="8">
        <f t="shared" si="378"/>
        <v>0</v>
      </c>
      <c r="UI4754" s="8">
        <f t="shared" si="379"/>
        <v>0</v>
      </c>
      <c r="UJ4754" s="8">
        <f t="shared" si="380"/>
        <v>0</v>
      </c>
      <c r="UK4754" s="8">
        <f t="shared" si="381"/>
        <v>0</v>
      </c>
    </row>
    <row r="4755" spans="2:557" x14ac:dyDescent="0.25">
      <c r="B4755" s="60">
        <v>4750</v>
      </c>
      <c r="UA4755" s="8">
        <f t="array" ref="UA4755">SUM(LEN($O4755:$PX4755))-SUM(LEN(SUBSTITUTE(UPPER($O4755:$PX4755),"R","")))</f>
        <v>0</v>
      </c>
      <c r="UB4755" s="8">
        <f t="array" ref="UB4755">SUM(LEN($O4755:$PX4755))-SUM(LEN(SUBSTITUTE(UPPER($O4755:$PX4755),"A","")))</f>
        <v>0</v>
      </c>
      <c r="UC4755" s="8">
        <f t="array" ref="UC4755">SUM(LEN($O4755:$PX4755))-SUM(LEN(SUBSTITUTE(UPPER($O4755:$PX4755),"P","")))</f>
        <v>0</v>
      </c>
      <c r="UG4755" s="8">
        <f t="shared" si="377"/>
        <v>0</v>
      </c>
      <c r="UH4755" s="8">
        <f t="shared" si="378"/>
        <v>0</v>
      </c>
      <c r="UI4755" s="8">
        <f t="shared" si="379"/>
        <v>0</v>
      </c>
      <c r="UJ4755" s="8">
        <f t="shared" si="380"/>
        <v>0</v>
      </c>
      <c r="UK4755" s="8">
        <f t="shared" si="381"/>
        <v>0</v>
      </c>
    </row>
    <row r="4756" spans="2:557" x14ac:dyDescent="0.25">
      <c r="B4756" s="60">
        <v>4751</v>
      </c>
      <c r="UA4756" s="8">
        <f t="array" ref="UA4756">SUM(LEN($O4756:$PX4756))-SUM(LEN(SUBSTITUTE(UPPER($O4756:$PX4756),"R","")))</f>
        <v>0</v>
      </c>
      <c r="UB4756" s="8">
        <f t="array" ref="UB4756">SUM(LEN($O4756:$PX4756))-SUM(LEN(SUBSTITUTE(UPPER($O4756:$PX4756),"A","")))</f>
        <v>0</v>
      </c>
      <c r="UC4756" s="8">
        <f t="array" ref="UC4756">SUM(LEN($O4756:$PX4756))-SUM(LEN(SUBSTITUTE(UPPER($O4756:$PX4756),"P","")))</f>
        <v>0</v>
      </c>
      <c r="UG4756" s="8">
        <f t="shared" si="377"/>
        <v>0</v>
      </c>
      <c r="UH4756" s="8">
        <f t="shared" si="378"/>
        <v>0</v>
      </c>
      <c r="UI4756" s="8">
        <f t="shared" si="379"/>
        <v>0</v>
      </c>
      <c r="UJ4756" s="8">
        <f t="shared" si="380"/>
        <v>0</v>
      </c>
      <c r="UK4756" s="8">
        <f t="shared" si="381"/>
        <v>0</v>
      </c>
    </row>
    <row r="4757" spans="2:557" x14ac:dyDescent="0.25">
      <c r="B4757" s="60">
        <v>4752</v>
      </c>
      <c r="UA4757" s="8">
        <f t="array" ref="UA4757">SUM(LEN($O4757:$PX4757))-SUM(LEN(SUBSTITUTE(UPPER($O4757:$PX4757),"R","")))</f>
        <v>0</v>
      </c>
      <c r="UB4757" s="8">
        <f t="array" ref="UB4757">SUM(LEN($O4757:$PX4757))-SUM(LEN(SUBSTITUTE(UPPER($O4757:$PX4757),"A","")))</f>
        <v>0</v>
      </c>
      <c r="UC4757" s="8">
        <f t="array" ref="UC4757">SUM(LEN($O4757:$PX4757))-SUM(LEN(SUBSTITUTE(UPPER($O4757:$PX4757),"P","")))</f>
        <v>0</v>
      </c>
      <c r="UG4757" s="8">
        <f t="shared" si="377"/>
        <v>0</v>
      </c>
      <c r="UH4757" s="8">
        <f t="shared" si="378"/>
        <v>0</v>
      </c>
      <c r="UI4757" s="8">
        <f t="shared" si="379"/>
        <v>0</v>
      </c>
      <c r="UJ4757" s="8">
        <f t="shared" si="380"/>
        <v>0</v>
      </c>
      <c r="UK4757" s="8">
        <f t="shared" si="381"/>
        <v>0</v>
      </c>
    </row>
    <row r="4758" spans="2:557" x14ac:dyDescent="0.25">
      <c r="B4758" s="60">
        <v>4753</v>
      </c>
      <c r="UA4758" s="8">
        <f t="array" ref="UA4758">SUM(LEN($O4758:$PX4758))-SUM(LEN(SUBSTITUTE(UPPER($O4758:$PX4758),"R","")))</f>
        <v>0</v>
      </c>
      <c r="UB4758" s="8">
        <f t="array" ref="UB4758">SUM(LEN($O4758:$PX4758))-SUM(LEN(SUBSTITUTE(UPPER($O4758:$PX4758),"A","")))</f>
        <v>0</v>
      </c>
      <c r="UC4758" s="8">
        <f t="array" ref="UC4758">SUM(LEN($O4758:$PX4758))-SUM(LEN(SUBSTITUTE(UPPER($O4758:$PX4758),"P","")))</f>
        <v>0</v>
      </c>
      <c r="UG4758" s="8">
        <f t="shared" si="377"/>
        <v>0</v>
      </c>
      <c r="UH4758" s="8">
        <f t="shared" si="378"/>
        <v>0</v>
      </c>
      <c r="UI4758" s="8">
        <f t="shared" si="379"/>
        <v>0</v>
      </c>
      <c r="UJ4758" s="8">
        <f t="shared" si="380"/>
        <v>0</v>
      </c>
      <c r="UK4758" s="8">
        <f t="shared" si="381"/>
        <v>0</v>
      </c>
    </row>
    <row r="4759" spans="2:557" x14ac:dyDescent="0.25">
      <c r="B4759" s="60">
        <v>4754</v>
      </c>
      <c r="UA4759" s="8">
        <f t="array" ref="UA4759">SUM(LEN($O4759:$PX4759))-SUM(LEN(SUBSTITUTE(UPPER($O4759:$PX4759),"R","")))</f>
        <v>0</v>
      </c>
      <c r="UB4759" s="8">
        <f t="array" ref="UB4759">SUM(LEN($O4759:$PX4759))-SUM(LEN(SUBSTITUTE(UPPER($O4759:$PX4759),"A","")))</f>
        <v>0</v>
      </c>
      <c r="UC4759" s="8">
        <f t="array" ref="UC4759">SUM(LEN($O4759:$PX4759))-SUM(LEN(SUBSTITUTE(UPPER($O4759:$PX4759),"P","")))</f>
        <v>0</v>
      </c>
      <c r="UG4759" s="8">
        <f t="shared" si="377"/>
        <v>0</v>
      </c>
      <c r="UH4759" s="8">
        <f t="shared" si="378"/>
        <v>0</v>
      </c>
      <c r="UI4759" s="8">
        <f t="shared" si="379"/>
        <v>0</v>
      </c>
      <c r="UJ4759" s="8">
        <f t="shared" si="380"/>
        <v>0</v>
      </c>
      <c r="UK4759" s="8">
        <f t="shared" si="381"/>
        <v>0</v>
      </c>
    </row>
    <row r="4760" spans="2:557" x14ac:dyDescent="0.25">
      <c r="B4760" s="60">
        <v>4755</v>
      </c>
      <c r="UA4760" s="8">
        <f t="array" ref="UA4760">SUM(LEN($O4760:$PX4760))-SUM(LEN(SUBSTITUTE(UPPER($O4760:$PX4760),"R","")))</f>
        <v>0</v>
      </c>
      <c r="UB4760" s="8">
        <f t="array" ref="UB4760">SUM(LEN($O4760:$PX4760))-SUM(LEN(SUBSTITUTE(UPPER($O4760:$PX4760),"A","")))</f>
        <v>0</v>
      </c>
      <c r="UC4760" s="8">
        <f t="array" ref="UC4760">SUM(LEN($O4760:$PX4760))-SUM(LEN(SUBSTITUTE(UPPER($O4760:$PX4760),"P","")))</f>
        <v>0</v>
      </c>
      <c r="UG4760" s="8">
        <f t="shared" si="377"/>
        <v>0</v>
      </c>
      <c r="UH4760" s="8">
        <f t="shared" si="378"/>
        <v>0</v>
      </c>
      <c r="UI4760" s="8">
        <f t="shared" si="379"/>
        <v>0</v>
      </c>
      <c r="UJ4760" s="8">
        <f t="shared" si="380"/>
        <v>0</v>
      </c>
      <c r="UK4760" s="8">
        <f t="shared" si="381"/>
        <v>0</v>
      </c>
    </row>
    <row r="4761" spans="2:557" x14ac:dyDescent="0.25">
      <c r="B4761" s="60">
        <v>4756</v>
      </c>
      <c r="UA4761" s="8">
        <f t="array" ref="UA4761">SUM(LEN($O4761:$PX4761))-SUM(LEN(SUBSTITUTE(UPPER($O4761:$PX4761),"R","")))</f>
        <v>0</v>
      </c>
      <c r="UB4761" s="8">
        <f t="array" ref="UB4761">SUM(LEN($O4761:$PX4761))-SUM(LEN(SUBSTITUTE(UPPER($O4761:$PX4761),"A","")))</f>
        <v>0</v>
      </c>
      <c r="UC4761" s="8">
        <f t="array" ref="UC4761">SUM(LEN($O4761:$PX4761))-SUM(LEN(SUBSTITUTE(UPPER($O4761:$PX4761),"P","")))</f>
        <v>0</v>
      </c>
      <c r="UG4761" s="8">
        <f t="shared" si="377"/>
        <v>0</v>
      </c>
      <c r="UH4761" s="8">
        <f t="shared" si="378"/>
        <v>0</v>
      </c>
      <c r="UI4761" s="8">
        <f t="shared" si="379"/>
        <v>0</v>
      </c>
      <c r="UJ4761" s="8">
        <f t="shared" si="380"/>
        <v>0</v>
      </c>
      <c r="UK4761" s="8">
        <f t="shared" si="381"/>
        <v>0</v>
      </c>
    </row>
    <row r="4762" spans="2:557" x14ac:dyDescent="0.25">
      <c r="B4762" s="60">
        <v>4757</v>
      </c>
      <c r="UA4762" s="8">
        <f t="array" ref="UA4762">SUM(LEN($O4762:$PX4762))-SUM(LEN(SUBSTITUTE(UPPER($O4762:$PX4762),"R","")))</f>
        <v>0</v>
      </c>
      <c r="UB4762" s="8">
        <f t="array" ref="UB4762">SUM(LEN($O4762:$PX4762))-SUM(LEN(SUBSTITUTE(UPPER($O4762:$PX4762),"A","")))</f>
        <v>0</v>
      </c>
      <c r="UC4762" s="8">
        <f t="array" ref="UC4762">SUM(LEN($O4762:$PX4762))-SUM(LEN(SUBSTITUTE(UPPER($O4762:$PX4762),"P","")))</f>
        <v>0</v>
      </c>
      <c r="UG4762" s="8">
        <f t="shared" si="377"/>
        <v>0</v>
      </c>
      <c r="UH4762" s="8">
        <f t="shared" si="378"/>
        <v>0</v>
      </c>
      <c r="UI4762" s="8">
        <f t="shared" si="379"/>
        <v>0</v>
      </c>
      <c r="UJ4762" s="8">
        <f t="shared" si="380"/>
        <v>0</v>
      </c>
      <c r="UK4762" s="8">
        <f t="shared" si="381"/>
        <v>0</v>
      </c>
    </row>
    <row r="4763" spans="2:557" x14ac:dyDescent="0.25">
      <c r="B4763" s="60">
        <v>4758</v>
      </c>
      <c r="UA4763" s="8">
        <f t="array" ref="UA4763">SUM(LEN($O4763:$PX4763))-SUM(LEN(SUBSTITUTE(UPPER($O4763:$PX4763),"R","")))</f>
        <v>0</v>
      </c>
      <c r="UB4763" s="8">
        <f t="array" ref="UB4763">SUM(LEN($O4763:$PX4763))-SUM(LEN(SUBSTITUTE(UPPER($O4763:$PX4763),"A","")))</f>
        <v>0</v>
      </c>
      <c r="UC4763" s="8">
        <f t="array" ref="UC4763">SUM(LEN($O4763:$PX4763))-SUM(LEN(SUBSTITUTE(UPPER($O4763:$PX4763),"P","")))</f>
        <v>0</v>
      </c>
      <c r="UG4763" s="8">
        <f t="shared" si="377"/>
        <v>0</v>
      </c>
      <c r="UH4763" s="8">
        <f t="shared" si="378"/>
        <v>0</v>
      </c>
      <c r="UI4763" s="8">
        <f t="shared" si="379"/>
        <v>0</v>
      </c>
      <c r="UJ4763" s="8">
        <f t="shared" si="380"/>
        <v>0</v>
      </c>
      <c r="UK4763" s="8">
        <f t="shared" si="381"/>
        <v>0</v>
      </c>
    </row>
    <row r="4764" spans="2:557" x14ac:dyDescent="0.25">
      <c r="B4764" s="60">
        <v>4759</v>
      </c>
      <c r="UA4764" s="8">
        <f t="array" ref="UA4764">SUM(LEN($O4764:$PX4764))-SUM(LEN(SUBSTITUTE(UPPER($O4764:$PX4764),"R","")))</f>
        <v>0</v>
      </c>
      <c r="UB4764" s="8">
        <f t="array" ref="UB4764">SUM(LEN($O4764:$PX4764))-SUM(LEN(SUBSTITUTE(UPPER($O4764:$PX4764),"A","")))</f>
        <v>0</v>
      </c>
      <c r="UC4764" s="8">
        <f t="array" ref="UC4764">SUM(LEN($O4764:$PX4764))-SUM(LEN(SUBSTITUTE(UPPER($O4764:$PX4764),"P","")))</f>
        <v>0</v>
      </c>
      <c r="UG4764" s="8">
        <f t="shared" si="377"/>
        <v>0</v>
      </c>
      <c r="UH4764" s="8">
        <f t="shared" si="378"/>
        <v>0</v>
      </c>
      <c r="UI4764" s="8">
        <f t="shared" si="379"/>
        <v>0</v>
      </c>
      <c r="UJ4764" s="8">
        <f t="shared" si="380"/>
        <v>0</v>
      </c>
      <c r="UK4764" s="8">
        <f t="shared" si="381"/>
        <v>0</v>
      </c>
    </row>
    <row r="4765" spans="2:557" x14ac:dyDescent="0.25">
      <c r="B4765" s="60">
        <v>4760</v>
      </c>
      <c r="UA4765" s="8">
        <f t="array" ref="UA4765">SUM(LEN($O4765:$PX4765))-SUM(LEN(SUBSTITUTE(UPPER($O4765:$PX4765),"R","")))</f>
        <v>0</v>
      </c>
      <c r="UB4765" s="8">
        <f t="array" ref="UB4765">SUM(LEN($O4765:$PX4765))-SUM(LEN(SUBSTITUTE(UPPER($O4765:$PX4765),"A","")))</f>
        <v>0</v>
      </c>
      <c r="UC4765" s="8">
        <f t="array" ref="UC4765">SUM(LEN($O4765:$PX4765))-SUM(LEN(SUBSTITUTE(UPPER($O4765:$PX4765),"P","")))</f>
        <v>0</v>
      </c>
      <c r="UG4765" s="8">
        <f t="shared" si="377"/>
        <v>0</v>
      </c>
      <c r="UH4765" s="8">
        <f t="shared" si="378"/>
        <v>0</v>
      </c>
      <c r="UI4765" s="8">
        <f t="shared" si="379"/>
        <v>0</v>
      </c>
      <c r="UJ4765" s="8">
        <f t="shared" si="380"/>
        <v>0</v>
      </c>
      <c r="UK4765" s="8">
        <f t="shared" si="381"/>
        <v>0</v>
      </c>
    </row>
    <row r="4766" spans="2:557" x14ac:dyDescent="0.25">
      <c r="B4766" s="60">
        <v>4761</v>
      </c>
      <c r="UA4766" s="8">
        <f t="array" ref="UA4766">SUM(LEN($O4766:$PX4766))-SUM(LEN(SUBSTITUTE(UPPER($O4766:$PX4766),"R","")))</f>
        <v>0</v>
      </c>
      <c r="UB4766" s="8">
        <f t="array" ref="UB4766">SUM(LEN($O4766:$PX4766))-SUM(LEN(SUBSTITUTE(UPPER($O4766:$PX4766),"A","")))</f>
        <v>0</v>
      </c>
      <c r="UC4766" s="8">
        <f t="array" ref="UC4766">SUM(LEN($O4766:$PX4766))-SUM(LEN(SUBSTITUTE(UPPER($O4766:$PX4766),"P","")))</f>
        <v>0</v>
      </c>
      <c r="UG4766" s="8">
        <f t="shared" si="377"/>
        <v>0</v>
      </c>
      <c r="UH4766" s="8">
        <f t="shared" si="378"/>
        <v>0</v>
      </c>
      <c r="UI4766" s="8">
        <f t="shared" si="379"/>
        <v>0</v>
      </c>
      <c r="UJ4766" s="8">
        <f t="shared" si="380"/>
        <v>0</v>
      </c>
      <c r="UK4766" s="8">
        <f t="shared" si="381"/>
        <v>0</v>
      </c>
    </row>
    <row r="4767" spans="2:557" x14ac:dyDescent="0.25">
      <c r="B4767" s="60">
        <v>4762</v>
      </c>
      <c r="UA4767" s="8">
        <f t="array" ref="UA4767">SUM(LEN($O4767:$PX4767))-SUM(LEN(SUBSTITUTE(UPPER($O4767:$PX4767),"R","")))</f>
        <v>0</v>
      </c>
      <c r="UB4767" s="8">
        <f t="array" ref="UB4767">SUM(LEN($O4767:$PX4767))-SUM(LEN(SUBSTITUTE(UPPER($O4767:$PX4767),"A","")))</f>
        <v>0</v>
      </c>
      <c r="UC4767" s="8">
        <f t="array" ref="UC4767">SUM(LEN($O4767:$PX4767))-SUM(LEN(SUBSTITUTE(UPPER($O4767:$PX4767),"P","")))</f>
        <v>0</v>
      </c>
      <c r="UG4767" s="8">
        <f t="shared" si="377"/>
        <v>0</v>
      </c>
      <c r="UH4767" s="8">
        <f t="shared" si="378"/>
        <v>0</v>
      </c>
      <c r="UI4767" s="8">
        <f t="shared" si="379"/>
        <v>0</v>
      </c>
      <c r="UJ4767" s="8">
        <f t="shared" si="380"/>
        <v>0</v>
      </c>
      <c r="UK4767" s="8">
        <f t="shared" si="381"/>
        <v>0</v>
      </c>
    </row>
    <row r="4768" spans="2:557" x14ac:dyDescent="0.25">
      <c r="B4768" s="60">
        <v>4763</v>
      </c>
      <c r="UA4768" s="8">
        <f t="array" ref="UA4768">SUM(LEN($O4768:$PX4768))-SUM(LEN(SUBSTITUTE(UPPER($O4768:$PX4768),"R","")))</f>
        <v>0</v>
      </c>
      <c r="UB4768" s="8">
        <f t="array" ref="UB4768">SUM(LEN($O4768:$PX4768))-SUM(LEN(SUBSTITUTE(UPPER($O4768:$PX4768),"A","")))</f>
        <v>0</v>
      </c>
      <c r="UC4768" s="8">
        <f t="array" ref="UC4768">SUM(LEN($O4768:$PX4768))-SUM(LEN(SUBSTITUTE(UPPER($O4768:$PX4768),"P","")))</f>
        <v>0</v>
      </c>
      <c r="UG4768" s="8">
        <f t="shared" si="377"/>
        <v>0</v>
      </c>
      <c r="UH4768" s="8">
        <f t="shared" si="378"/>
        <v>0</v>
      </c>
      <c r="UI4768" s="8">
        <f t="shared" si="379"/>
        <v>0</v>
      </c>
      <c r="UJ4768" s="8">
        <f t="shared" si="380"/>
        <v>0</v>
      </c>
      <c r="UK4768" s="8">
        <f t="shared" si="381"/>
        <v>0</v>
      </c>
    </row>
    <row r="4769" spans="2:557" x14ac:dyDescent="0.25">
      <c r="B4769" s="60">
        <v>4764</v>
      </c>
      <c r="UA4769" s="8">
        <f t="array" ref="UA4769">SUM(LEN($O4769:$PX4769))-SUM(LEN(SUBSTITUTE(UPPER($O4769:$PX4769),"R","")))</f>
        <v>0</v>
      </c>
      <c r="UB4769" s="8">
        <f t="array" ref="UB4769">SUM(LEN($O4769:$PX4769))-SUM(LEN(SUBSTITUTE(UPPER($O4769:$PX4769),"A","")))</f>
        <v>0</v>
      </c>
      <c r="UC4769" s="8">
        <f t="array" ref="UC4769">SUM(LEN($O4769:$PX4769))-SUM(LEN(SUBSTITUTE(UPPER($O4769:$PX4769),"P","")))</f>
        <v>0</v>
      </c>
      <c r="UG4769" s="8">
        <f t="shared" si="377"/>
        <v>0</v>
      </c>
      <c r="UH4769" s="8">
        <f t="shared" si="378"/>
        <v>0</v>
      </c>
      <c r="UI4769" s="8">
        <f t="shared" si="379"/>
        <v>0</v>
      </c>
      <c r="UJ4769" s="8">
        <f t="shared" si="380"/>
        <v>0</v>
      </c>
      <c r="UK4769" s="8">
        <f t="shared" si="381"/>
        <v>0</v>
      </c>
    </row>
    <row r="4770" spans="2:557" x14ac:dyDescent="0.25">
      <c r="B4770" s="60">
        <v>4765</v>
      </c>
      <c r="UA4770" s="8">
        <f t="array" ref="UA4770">SUM(LEN($O4770:$PX4770))-SUM(LEN(SUBSTITUTE(UPPER($O4770:$PX4770),"R","")))</f>
        <v>0</v>
      </c>
      <c r="UB4770" s="8">
        <f t="array" ref="UB4770">SUM(LEN($O4770:$PX4770))-SUM(LEN(SUBSTITUTE(UPPER($O4770:$PX4770),"A","")))</f>
        <v>0</v>
      </c>
      <c r="UC4770" s="8">
        <f t="array" ref="UC4770">SUM(LEN($O4770:$PX4770))-SUM(LEN(SUBSTITUTE(UPPER($O4770:$PX4770),"P","")))</f>
        <v>0</v>
      </c>
      <c r="UG4770" s="8">
        <f t="shared" si="377"/>
        <v>0</v>
      </c>
      <c r="UH4770" s="8">
        <f t="shared" si="378"/>
        <v>0</v>
      </c>
      <c r="UI4770" s="8">
        <f t="shared" si="379"/>
        <v>0</v>
      </c>
      <c r="UJ4770" s="8">
        <f t="shared" si="380"/>
        <v>0</v>
      </c>
      <c r="UK4770" s="8">
        <f t="shared" si="381"/>
        <v>0</v>
      </c>
    </row>
    <row r="4771" spans="2:557" x14ac:dyDescent="0.25">
      <c r="B4771" s="60">
        <v>4766</v>
      </c>
      <c r="UA4771" s="8">
        <f t="array" ref="UA4771">SUM(LEN($O4771:$PX4771))-SUM(LEN(SUBSTITUTE(UPPER($O4771:$PX4771),"R","")))</f>
        <v>0</v>
      </c>
      <c r="UB4771" s="8">
        <f t="array" ref="UB4771">SUM(LEN($O4771:$PX4771))-SUM(LEN(SUBSTITUTE(UPPER($O4771:$PX4771),"A","")))</f>
        <v>0</v>
      </c>
      <c r="UC4771" s="8">
        <f t="array" ref="UC4771">SUM(LEN($O4771:$PX4771))-SUM(LEN(SUBSTITUTE(UPPER($O4771:$PX4771),"P","")))</f>
        <v>0</v>
      </c>
      <c r="UG4771" s="8">
        <f t="shared" si="377"/>
        <v>0</v>
      </c>
      <c r="UH4771" s="8">
        <f t="shared" si="378"/>
        <v>0</v>
      </c>
      <c r="UI4771" s="8">
        <f t="shared" si="379"/>
        <v>0</v>
      </c>
      <c r="UJ4771" s="8">
        <f t="shared" si="380"/>
        <v>0</v>
      </c>
      <c r="UK4771" s="8">
        <f t="shared" si="381"/>
        <v>0</v>
      </c>
    </row>
    <row r="4772" spans="2:557" x14ac:dyDescent="0.25">
      <c r="B4772" s="60">
        <v>4767</v>
      </c>
      <c r="UA4772" s="8">
        <f t="array" ref="UA4772">SUM(LEN($O4772:$PX4772))-SUM(LEN(SUBSTITUTE(UPPER($O4772:$PX4772),"R","")))</f>
        <v>0</v>
      </c>
      <c r="UB4772" s="8">
        <f t="array" ref="UB4772">SUM(LEN($O4772:$PX4772))-SUM(LEN(SUBSTITUTE(UPPER($O4772:$PX4772),"A","")))</f>
        <v>0</v>
      </c>
      <c r="UC4772" s="8">
        <f t="array" ref="UC4772">SUM(LEN($O4772:$PX4772))-SUM(LEN(SUBSTITUTE(UPPER($O4772:$PX4772),"P","")))</f>
        <v>0</v>
      </c>
      <c r="UG4772" s="8">
        <f t="shared" si="377"/>
        <v>0</v>
      </c>
      <c r="UH4772" s="8">
        <f t="shared" si="378"/>
        <v>0</v>
      </c>
      <c r="UI4772" s="8">
        <f t="shared" si="379"/>
        <v>0</v>
      </c>
      <c r="UJ4772" s="8">
        <f t="shared" si="380"/>
        <v>0</v>
      </c>
      <c r="UK4772" s="8">
        <f t="shared" si="381"/>
        <v>0</v>
      </c>
    </row>
    <row r="4773" spans="2:557" x14ac:dyDescent="0.25">
      <c r="B4773" s="60">
        <v>4768</v>
      </c>
      <c r="UA4773" s="8">
        <f t="array" ref="UA4773">SUM(LEN($O4773:$PX4773))-SUM(LEN(SUBSTITUTE(UPPER($O4773:$PX4773),"R","")))</f>
        <v>0</v>
      </c>
      <c r="UB4773" s="8">
        <f t="array" ref="UB4773">SUM(LEN($O4773:$PX4773))-SUM(LEN(SUBSTITUTE(UPPER($O4773:$PX4773),"A","")))</f>
        <v>0</v>
      </c>
      <c r="UC4773" s="8">
        <f t="array" ref="UC4773">SUM(LEN($O4773:$PX4773))-SUM(LEN(SUBSTITUTE(UPPER($O4773:$PX4773),"P","")))</f>
        <v>0</v>
      </c>
      <c r="UG4773" s="8">
        <f t="shared" si="377"/>
        <v>0</v>
      </c>
      <c r="UH4773" s="8">
        <f t="shared" si="378"/>
        <v>0</v>
      </c>
      <c r="UI4773" s="8">
        <f t="shared" si="379"/>
        <v>0</v>
      </c>
      <c r="UJ4773" s="8">
        <f t="shared" si="380"/>
        <v>0</v>
      </c>
      <c r="UK4773" s="8">
        <f t="shared" si="381"/>
        <v>0</v>
      </c>
    </row>
    <row r="4774" spans="2:557" x14ac:dyDescent="0.25">
      <c r="B4774" s="60">
        <v>4769</v>
      </c>
      <c r="UA4774" s="8">
        <f t="array" ref="UA4774">SUM(LEN($O4774:$PX4774))-SUM(LEN(SUBSTITUTE(UPPER($O4774:$PX4774),"R","")))</f>
        <v>0</v>
      </c>
      <c r="UB4774" s="8">
        <f t="array" ref="UB4774">SUM(LEN($O4774:$PX4774))-SUM(LEN(SUBSTITUTE(UPPER($O4774:$PX4774),"A","")))</f>
        <v>0</v>
      </c>
      <c r="UC4774" s="8">
        <f t="array" ref="UC4774">SUM(LEN($O4774:$PX4774))-SUM(LEN(SUBSTITUTE(UPPER($O4774:$PX4774),"P","")))</f>
        <v>0</v>
      </c>
      <c r="UG4774" s="8">
        <f t="shared" si="377"/>
        <v>0</v>
      </c>
      <c r="UH4774" s="8">
        <f t="shared" si="378"/>
        <v>0</v>
      </c>
      <c r="UI4774" s="8">
        <f t="shared" si="379"/>
        <v>0</v>
      </c>
      <c r="UJ4774" s="8">
        <f t="shared" si="380"/>
        <v>0</v>
      </c>
      <c r="UK4774" s="8">
        <f t="shared" si="381"/>
        <v>0</v>
      </c>
    </row>
    <row r="4775" spans="2:557" x14ac:dyDescent="0.25">
      <c r="B4775" s="60">
        <v>4770</v>
      </c>
      <c r="UA4775" s="8">
        <f t="array" ref="UA4775">SUM(LEN($O4775:$PX4775))-SUM(LEN(SUBSTITUTE(UPPER($O4775:$PX4775),"R","")))</f>
        <v>0</v>
      </c>
      <c r="UB4775" s="8">
        <f t="array" ref="UB4775">SUM(LEN($O4775:$PX4775))-SUM(LEN(SUBSTITUTE(UPPER($O4775:$PX4775),"A","")))</f>
        <v>0</v>
      </c>
      <c r="UC4775" s="8">
        <f t="array" ref="UC4775">SUM(LEN($O4775:$PX4775))-SUM(LEN(SUBSTITUTE(UPPER($O4775:$PX4775),"P","")))</f>
        <v>0</v>
      </c>
      <c r="UG4775" s="8">
        <f t="shared" si="377"/>
        <v>0</v>
      </c>
      <c r="UH4775" s="8">
        <f t="shared" si="378"/>
        <v>0</v>
      </c>
      <c r="UI4775" s="8">
        <f t="shared" si="379"/>
        <v>0</v>
      </c>
      <c r="UJ4775" s="8">
        <f t="shared" si="380"/>
        <v>0</v>
      </c>
      <c r="UK4775" s="8">
        <f t="shared" si="381"/>
        <v>0</v>
      </c>
    </row>
    <row r="4776" spans="2:557" x14ac:dyDescent="0.25">
      <c r="B4776" s="60">
        <v>4771</v>
      </c>
      <c r="UA4776" s="8">
        <f t="array" ref="UA4776">SUM(LEN($O4776:$PX4776))-SUM(LEN(SUBSTITUTE(UPPER($O4776:$PX4776),"R","")))</f>
        <v>0</v>
      </c>
      <c r="UB4776" s="8">
        <f t="array" ref="UB4776">SUM(LEN($O4776:$PX4776))-SUM(LEN(SUBSTITUTE(UPPER($O4776:$PX4776),"A","")))</f>
        <v>0</v>
      </c>
      <c r="UC4776" s="8">
        <f t="array" ref="UC4776">SUM(LEN($O4776:$PX4776))-SUM(LEN(SUBSTITUTE(UPPER($O4776:$PX4776),"P","")))</f>
        <v>0</v>
      </c>
      <c r="UG4776" s="8">
        <f t="shared" si="377"/>
        <v>0</v>
      </c>
      <c r="UH4776" s="8">
        <f t="shared" si="378"/>
        <v>0</v>
      </c>
      <c r="UI4776" s="8">
        <f t="shared" si="379"/>
        <v>0</v>
      </c>
      <c r="UJ4776" s="8">
        <f t="shared" si="380"/>
        <v>0</v>
      </c>
      <c r="UK4776" s="8">
        <f t="shared" si="381"/>
        <v>0</v>
      </c>
    </row>
    <row r="4777" spans="2:557" x14ac:dyDescent="0.25">
      <c r="B4777" s="60">
        <v>4772</v>
      </c>
      <c r="UA4777" s="8">
        <f t="array" ref="UA4777">SUM(LEN($O4777:$PX4777))-SUM(LEN(SUBSTITUTE(UPPER($O4777:$PX4777),"R","")))</f>
        <v>0</v>
      </c>
      <c r="UB4777" s="8">
        <f t="array" ref="UB4777">SUM(LEN($O4777:$PX4777))-SUM(LEN(SUBSTITUTE(UPPER($O4777:$PX4777),"A","")))</f>
        <v>0</v>
      </c>
      <c r="UC4777" s="8">
        <f t="array" ref="UC4777">SUM(LEN($O4777:$PX4777))-SUM(LEN(SUBSTITUTE(UPPER($O4777:$PX4777),"P","")))</f>
        <v>0</v>
      </c>
      <c r="UG4777" s="8">
        <f t="shared" si="377"/>
        <v>0</v>
      </c>
      <c r="UH4777" s="8">
        <f t="shared" si="378"/>
        <v>0</v>
      </c>
      <c r="UI4777" s="8">
        <f t="shared" si="379"/>
        <v>0</v>
      </c>
      <c r="UJ4777" s="8">
        <f t="shared" si="380"/>
        <v>0</v>
      </c>
      <c r="UK4777" s="8">
        <f t="shared" si="381"/>
        <v>0</v>
      </c>
    </row>
    <row r="4778" spans="2:557" x14ac:dyDescent="0.25">
      <c r="B4778" s="60">
        <v>4773</v>
      </c>
      <c r="UA4778" s="8">
        <f t="array" ref="UA4778">SUM(LEN($O4778:$PX4778))-SUM(LEN(SUBSTITUTE(UPPER($O4778:$PX4778),"R","")))</f>
        <v>0</v>
      </c>
      <c r="UB4778" s="8">
        <f t="array" ref="UB4778">SUM(LEN($O4778:$PX4778))-SUM(LEN(SUBSTITUTE(UPPER($O4778:$PX4778),"A","")))</f>
        <v>0</v>
      </c>
      <c r="UC4778" s="8">
        <f t="array" ref="UC4778">SUM(LEN($O4778:$PX4778))-SUM(LEN(SUBSTITUTE(UPPER($O4778:$PX4778),"P","")))</f>
        <v>0</v>
      </c>
      <c r="UG4778" s="8">
        <f t="shared" si="377"/>
        <v>0</v>
      </c>
      <c r="UH4778" s="8">
        <f t="shared" si="378"/>
        <v>0</v>
      </c>
      <c r="UI4778" s="8">
        <f t="shared" si="379"/>
        <v>0</v>
      </c>
      <c r="UJ4778" s="8">
        <f t="shared" si="380"/>
        <v>0</v>
      </c>
      <c r="UK4778" s="8">
        <f t="shared" si="381"/>
        <v>0</v>
      </c>
    </row>
    <row r="4779" spans="2:557" x14ac:dyDescent="0.25">
      <c r="B4779" s="60">
        <v>4774</v>
      </c>
      <c r="UA4779" s="8">
        <f t="array" ref="UA4779">SUM(LEN($O4779:$PX4779))-SUM(LEN(SUBSTITUTE(UPPER($O4779:$PX4779),"R","")))</f>
        <v>0</v>
      </c>
      <c r="UB4779" s="8">
        <f t="array" ref="UB4779">SUM(LEN($O4779:$PX4779))-SUM(LEN(SUBSTITUTE(UPPER($O4779:$PX4779),"A","")))</f>
        <v>0</v>
      </c>
      <c r="UC4779" s="8">
        <f t="array" ref="UC4779">SUM(LEN($O4779:$PX4779))-SUM(LEN(SUBSTITUTE(UPPER($O4779:$PX4779),"P","")))</f>
        <v>0</v>
      </c>
      <c r="UG4779" s="8">
        <f t="shared" si="377"/>
        <v>0</v>
      </c>
      <c r="UH4779" s="8">
        <f t="shared" si="378"/>
        <v>0</v>
      </c>
      <c r="UI4779" s="8">
        <f t="shared" si="379"/>
        <v>0</v>
      </c>
      <c r="UJ4779" s="8">
        <f t="shared" si="380"/>
        <v>0</v>
      </c>
      <c r="UK4779" s="8">
        <f t="shared" si="381"/>
        <v>0</v>
      </c>
    </row>
    <row r="4780" spans="2:557" x14ac:dyDescent="0.25">
      <c r="B4780" s="60">
        <v>4775</v>
      </c>
      <c r="UA4780" s="8">
        <f t="array" ref="UA4780">SUM(LEN($O4780:$PX4780))-SUM(LEN(SUBSTITUTE(UPPER($O4780:$PX4780),"R","")))</f>
        <v>0</v>
      </c>
      <c r="UB4780" s="8">
        <f t="array" ref="UB4780">SUM(LEN($O4780:$PX4780))-SUM(LEN(SUBSTITUTE(UPPER($O4780:$PX4780),"A","")))</f>
        <v>0</v>
      </c>
      <c r="UC4780" s="8">
        <f t="array" ref="UC4780">SUM(LEN($O4780:$PX4780))-SUM(LEN(SUBSTITUTE(UPPER($O4780:$PX4780),"P","")))</f>
        <v>0</v>
      </c>
      <c r="UG4780" s="8">
        <f t="shared" si="377"/>
        <v>0</v>
      </c>
      <c r="UH4780" s="8">
        <f t="shared" si="378"/>
        <v>0</v>
      </c>
      <c r="UI4780" s="8">
        <f t="shared" si="379"/>
        <v>0</v>
      </c>
      <c r="UJ4780" s="8">
        <f t="shared" si="380"/>
        <v>0</v>
      </c>
      <c r="UK4780" s="8">
        <f t="shared" si="381"/>
        <v>0</v>
      </c>
    </row>
    <row r="4781" spans="2:557" x14ac:dyDescent="0.25">
      <c r="B4781" s="60">
        <v>4776</v>
      </c>
      <c r="UA4781" s="8">
        <f t="array" ref="UA4781">SUM(LEN($O4781:$PX4781))-SUM(LEN(SUBSTITUTE(UPPER($O4781:$PX4781),"R","")))</f>
        <v>0</v>
      </c>
      <c r="UB4781" s="8">
        <f t="array" ref="UB4781">SUM(LEN($O4781:$PX4781))-SUM(LEN(SUBSTITUTE(UPPER($O4781:$PX4781),"A","")))</f>
        <v>0</v>
      </c>
      <c r="UC4781" s="8">
        <f t="array" ref="UC4781">SUM(LEN($O4781:$PX4781))-SUM(LEN(SUBSTITUTE(UPPER($O4781:$PX4781),"P","")))</f>
        <v>0</v>
      </c>
      <c r="UG4781" s="8">
        <f t="shared" si="377"/>
        <v>0</v>
      </c>
      <c r="UH4781" s="8">
        <f t="shared" si="378"/>
        <v>0</v>
      </c>
      <c r="UI4781" s="8">
        <f t="shared" si="379"/>
        <v>0</v>
      </c>
      <c r="UJ4781" s="8">
        <f t="shared" si="380"/>
        <v>0</v>
      </c>
      <c r="UK4781" s="8">
        <f t="shared" si="381"/>
        <v>0</v>
      </c>
    </row>
    <row r="4782" spans="2:557" x14ac:dyDescent="0.25">
      <c r="B4782" s="60">
        <v>4777</v>
      </c>
      <c r="UA4782" s="8">
        <f t="array" ref="UA4782">SUM(LEN($O4782:$PX4782))-SUM(LEN(SUBSTITUTE(UPPER($O4782:$PX4782),"R","")))</f>
        <v>0</v>
      </c>
      <c r="UB4782" s="8">
        <f t="array" ref="UB4782">SUM(LEN($O4782:$PX4782))-SUM(LEN(SUBSTITUTE(UPPER($O4782:$PX4782),"A","")))</f>
        <v>0</v>
      </c>
      <c r="UC4782" s="8">
        <f t="array" ref="UC4782">SUM(LEN($O4782:$PX4782))-SUM(LEN(SUBSTITUTE(UPPER($O4782:$PX4782),"P","")))</f>
        <v>0</v>
      </c>
      <c r="UG4782" s="8">
        <f t="shared" si="377"/>
        <v>0</v>
      </c>
      <c r="UH4782" s="8">
        <f t="shared" si="378"/>
        <v>0</v>
      </c>
      <c r="UI4782" s="8">
        <f t="shared" si="379"/>
        <v>0</v>
      </c>
      <c r="UJ4782" s="8">
        <f t="shared" si="380"/>
        <v>0</v>
      </c>
      <c r="UK4782" s="8">
        <f t="shared" si="381"/>
        <v>0</v>
      </c>
    </row>
    <row r="4783" spans="2:557" x14ac:dyDescent="0.25">
      <c r="B4783" s="60">
        <v>4778</v>
      </c>
      <c r="UA4783" s="8">
        <f t="array" ref="UA4783">SUM(LEN($O4783:$PX4783))-SUM(LEN(SUBSTITUTE(UPPER($O4783:$PX4783),"R","")))</f>
        <v>0</v>
      </c>
      <c r="UB4783" s="8">
        <f t="array" ref="UB4783">SUM(LEN($O4783:$PX4783))-SUM(LEN(SUBSTITUTE(UPPER($O4783:$PX4783),"A","")))</f>
        <v>0</v>
      </c>
      <c r="UC4783" s="8">
        <f t="array" ref="UC4783">SUM(LEN($O4783:$PX4783))-SUM(LEN(SUBSTITUTE(UPPER($O4783:$PX4783),"P","")))</f>
        <v>0</v>
      </c>
      <c r="UG4783" s="8">
        <f t="shared" si="377"/>
        <v>0</v>
      </c>
      <c r="UH4783" s="8">
        <f t="shared" si="378"/>
        <v>0</v>
      </c>
      <c r="UI4783" s="8">
        <f t="shared" si="379"/>
        <v>0</v>
      </c>
      <c r="UJ4783" s="8">
        <f t="shared" si="380"/>
        <v>0</v>
      </c>
      <c r="UK4783" s="8">
        <f t="shared" si="381"/>
        <v>0</v>
      </c>
    </row>
    <row r="4784" spans="2:557" x14ac:dyDescent="0.25">
      <c r="B4784" s="60">
        <v>4779</v>
      </c>
      <c r="UA4784" s="8">
        <f t="array" ref="UA4784">SUM(LEN($O4784:$PX4784))-SUM(LEN(SUBSTITUTE(UPPER($O4784:$PX4784),"R","")))</f>
        <v>0</v>
      </c>
      <c r="UB4784" s="8">
        <f t="array" ref="UB4784">SUM(LEN($O4784:$PX4784))-SUM(LEN(SUBSTITUTE(UPPER($O4784:$PX4784),"A","")))</f>
        <v>0</v>
      </c>
      <c r="UC4784" s="8">
        <f t="array" ref="UC4784">SUM(LEN($O4784:$PX4784))-SUM(LEN(SUBSTITUTE(UPPER($O4784:$PX4784),"P","")))</f>
        <v>0</v>
      </c>
      <c r="UG4784" s="8">
        <f t="shared" si="377"/>
        <v>0</v>
      </c>
      <c r="UH4784" s="8">
        <f t="shared" si="378"/>
        <v>0</v>
      </c>
      <c r="UI4784" s="8">
        <f t="shared" si="379"/>
        <v>0</v>
      </c>
      <c r="UJ4784" s="8">
        <f t="shared" si="380"/>
        <v>0</v>
      </c>
      <c r="UK4784" s="8">
        <f t="shared" si="381"/>
        <v>0</v>
      </c>
    </row>
    <row r="4785" spans="2:557" x14ac:dyDescent="0.25">
      <c r="B4785" s="60">
        <v>4780</v>
      </c>
      <c r="UA4785" s="8">
        <f t="array" ref="UA4785">SUM(LEN($O4785:$PX4785))-SUM(LEN(SUBSTITUTE(UPPER($O4785:$PX4785),"R","")))</f>
        <v>0</v>
      </c>
      <c r="UB4785" s="8">
        <f t="array" ref="UB4785">SUM(LEN($O4785:$PX4785))-SUM(LEN(SUBSTITUTE(UPPER($O4785:$PX4785),"A","")))</f>
        <v>0</v>
      </c>
      <c r="UC4785" s="8">
        <f t="array" ref="UC4785">SUM(LEN($O4785:$PX4785))-SUM(LEN(SUBSTITUTE(UPPER($O4785:$PX4785),"P","")))</f>
        <v>0</v>
      </c>
      <c r="UG4785" s="8">
        <f t="shared" si="377"/>
        <v>0</v>
      </c>
      <c r="UH4785" s="8">
        <f t="shared" si="378"/>
        <v>0</v>
      </c>
      <c r="UI4785" s="8">
        <f t="shared" si="379"/>
        <v>0</v>
      </c>
      <c r="UJ4785" s="8">
        <f t="shared" si="380"/>
        <v>0</v>
      </c>
      <c r="UK4785" s="8">
        <f t="shared" si="381"/>
        <v>0</v>
      </c>
    </row>
    <row r="4786" spans="2:557" x14ac:dyDescent="0.25">
      <c r="B4786" s="60">
        <v>4781</v>
      </c>
      <c r="UA4786" s="8">
        <f t="array" ref="UA4786">SUM(LEN($O4786:$PX4786))-SUM(LEN(SUBSTITUTE(UPPER($O4786:$PX4786),"R","")))</f>
        <v>0</v>
      </c>
      <c r="UB4786" s="8">
        <f t="array" ref="UB4786">SUM(LEN($O4786:$PX4786))-SUM(LEN(SUBSTITUTE(UPPER($O4786:$PX4786),"A","")))</f>
        <v>0</v>
      </c>
      <c r="UC4786" s="8">
        <f t="array" ref="UC4786">SUM(LEN($O4786:$PX4786))-SUM(LEN(SUBSTITUTE(UPPER($O4786:$PX4786),"P","")))</f>
        <v>0</v>
      </c>
      <c r="UG4786" s="8">
        <f t="shared" si="377"/>
        <v>0</v>
      </c>
      <c r="UH4786" s="8">
        <f t="shared" si="378"/>
        <v>0</v>
      </c>
      <c r="UI4786" s="8">
        <f t="shared" si="379"/>
        <v>0</v>
      </c>
      <c r="UJ4786" s="8">
        <f t="shared" si="380"/>
        <v>0</v>
      </c>
      <c r="UK4786" s="8">
        <f t="shared" si="381"/>
        <v>0</v>
      </c>
    </row>
    <row r="4787" spans="2:557" x14ac:dyDescent="0.25">
      <c r="B4787" s="60">
        <v>4782</v>
      </c>
      <c r="UA4787" s="8">
        <f t="array" ref="UA4787">SUM(LEN($O4787:$PX4787))-SUM(LEN(SUBSTITUTE(UPPER($O4787:$PX4787),"R","")))</f>
        <v>0</v>
      </c>
      <c r="UB4787" s="8">
        <f t="array" ref="UB4787">SUM(LEN($O4787:$PX4787))-SUM(LEN(SUBSTITUTE(UPPER($O4787:$PX4787),"A","")))</f>
        <v>0</v>
      </c>
      <c r="UC4787" s="8">
        <f t="array" ref="UC4787">SUM(LEN($O4787:$PX4787))-SUM(LEN(SUBSTITUTE(UPPER($O4787:$PX4787),"P","")))</f>
        <v>0</v>
      </c>
      <c r="UG4787" s="8">
        <f t="shared" si="377"/>
        <v>0</v>
      </c>
      <c r="UH4787" s="8">
        <f t="shared" si="378"/>
        <v>0</v>
      </c>
      <c r="UI4787" s="8">
        <f t="shared" si="379"/>
        <v>0</v>
      </c>
      <c r="UJ4787" s="8">
        <f t="shared" si="380"/>
        <v>0</v>
      </c>
      <c r="UK4787" s="8">
        <f t="shared" si="381"/>
        <v>0</v>
      </c>
    </row>
    <row r="4788" spans="2:557" x14ac:dyDescent="0.25">
      <c r="B4788" s="60">
        <v>4783</v>
      </c>
      <c r="UA4788" s="8">
        <f t="array" ref="UA4788">SUM(LEN($O4788:$PX4788))-SUM(LEN(SUBSTITUTE(UPPER($O4788:$PX4788),"R","")))</f>
        <v>0</v>
      </c>
      <c r="UB4788" s="8">
        <f t="array" ref="UB4788">SUM(LEN($O4788:$PX4788))-SUM(LEN(SUBSTITUTE(UPPER($O4788:$PX4788),"A","")))</f>
        <v>0</v>
      </c>
      <c r="UC4788" s="8">
        <f t="array" ref="UC4788">SUM(LEN($O4788:$PX4788))-SUM(LEN(SUBSTITUTE(UPPER($O4788:$PX4788),"P","")))</f>
        <v>0</v>
      </c>
      <c r="UG4788" s="8">
        <f t="shared" si="377"/>
        <v>0</v>
      </c>
      <c r="UH4788" s="8">
        <f t="shared" si="378"/>
        <v>0</v>
      </c>
      <c r="UI4788" s="8">
        <f t="shared" si="379"/>
        <v>0</v>
      </c>
      <c r="UJ4788" s="8">
        <f t="shared" si="380"/>
        <v>0</v>
      </c>
      <c r="UK4788" s="8">
        <f t="shared" si="381"/>
        <v>0</v>
      </c>
    </row>
    <row r="4789" spans="2:557" x14ac:dyDescent="0.25">
      <c r="B4789" s="60">
        <v>4784</v>
      </c>
      <c r="UA4789" s="8">
        <f t="array" ref="UA4789">SUM(LEN($O4789:$PX4789))-SUM(LEN(SUBSTITUTE(UPPER($O4789:$PX4789),"R","")))</f>
        <v>0</v>
      </c>
      <c r="UB4789" s="8">
        <f t="array" ref="UB4789">SUM(LEN($O4789:$PX4789))-SUM(LEN(SUBSTITUTE(UPPER($O4789:$PX4789),"A","")))</f>
        <v>0</v>
      </c>
      <c r="UC4789" s="8">
        <f t="array" ref="UC4789">SUM(LEN($O4789:$PX4789))-SUM(LEN(SUBSTITUTE(UPPER($O4789:$PX4789),"P","")))</f>
        <v>0</v>
      </c>
      <c r="UG4789" s="8">
        <f t="shared" si="377"/>
        <v>0</v>
      </c>
      <c r="UH4789" s="8">
        <f t="shared" si="378"/>
        <v>0</v>
      </c>
      <c r="UI4789" s="8">
        <f t="shared" si="379"/>
        <v>0</v>
      </c>
      <c r="UJ4789" s="8">
        <f t="shared" si="380"/>
        <v>0</v>
      </c>
      <c r="UK4789" s="8">
        <f t="shared" si="381"/>
        <v>0</v>
      </c>
    </row>
    <row r="4790" spans="2:557" x14ac:dyDescent="0.25">
      <c r="B4790" s="60">
        <v>4785</v>
      </c>
      <c r="UA4790" s="8">
        <f t="array" ref="UA4790">SUM(LEN($O4790:$PX4790))-SUM(LEN(SUBSTITUTE(UPPER($O4790:$PX4790),"R","")))</f>
        <v>0</v>
      </c>
      <c r="UB4790" s="8">
        <f t="array" ref="UB4790">SUM(LEN($O4790:$PX4790))-SUM(LEN(SUBSTITUTE(UPPER($O4790:$PX4790),"A","")))</f>
        <v>0</v>
      </c>
      <c r="UC4790" s="8">
        <f t="array" ref="UC4790">SUM(LEN($O4790:$PX4790))-SUM(LEN(SUBSTITUTE(UPPER($O4790:$PX4790),"P","")))</f>
        <v>0</v>
      </c>
      <c r="UG4790" s="8">
        <f t="shared" si="377"/>
        <v>0</v>
      </c>
      <c r="UH4790" s="8">
        <f t="shared" si="378"/>
        <v>0</v>
      </c>
      <c r="UI4790" s="8">
        <f t="shared" si="379"/>
        <v>0</v>
      </c>
      <c r="UJ4790" s="8">
        <f t="shared" si="380"/>
        <v>0</v>
      </c>
      <c r="UK4790" s="8">
        <f t="shared" si="381"/>
        <v>0</v>
      </c>
    </row>
    <row r="4791" spans="2:557" x14ac:dyDescent="0.25">
      <c r="B4791" s="60">
        <v>4786</v>
      </c>
      <c r="UA4791" s="8">
        <f t="array" ref="UA4791">SUM(LEN($O4791:$PX4791))-SUM(LEN(SUBSTITUTE(UPPER($O4791:$PX4791),"R","")))</f>
        <v>0</v>
      </c>
      <c r="UB4791" s="8">
        <f t="array" ref="UB4791">SUM(LEN($O4791:$PX4791))-SUM(LEN(SUBSTITUTE(UPPER($O4791:$PX4791),"A","")))</f>
        <v>0</v>
      </c>
      <c r="UC4791" s="8">
        <f t="array" ref="UC4791">SUM(LEN($O4791:$PX4791))-SUM(LEN(SUBSTITUTE(UPPER($O4791:$PX4791),"P","")))</f>
        <v>0</v>
      </c>
      <c r="UG4791" s="8">
        <f t="shared" si="377"/>
        <v>0</v>
      </c>
      <c r="UH4791" s="8">
        <f t="shared" si="378"/>
        <v>0</v>
      </c>
      <c r="UI4791" s="8">
        <f t="shared" si="379"/>
        <v>0</v>
      </c>
      <c r="UJ4791" s="8">
        <f t="shared" si="380"/>
        <v>0</v>
      </c>
      <c r="UK4791" s="8">
        <f t="shared" si="381"/>
        <v>0</v>
      </c>
    </row>
    <row r="4792" spans="2:557" x14ac:dyDescent="0.25">
      <c r="B4792" s="60">
        <v>4787</v>
      </c>
      <c r="UA4792" s="8">
        <f t="array" ref="UA4792">SUM(LEN($O4792:$PX4792))-SUM(LEN(SUBSTITUTE(UPPER($O4792:$PX4792),"R","")))</f>
        <v>0</v>
      </c>
      <c r="UB4792" s="8">
        <f t="array" ref="UB4792">SUM(LEN($O4792:$PX4792))-SUM(LEN(SUBSTITUTE(UPPER($O4792:$PX4792),"A","")))</f>
        <v>0</v>
      </c>
      <c r="UC4792" s="8">
        <f t="array" ref="UC4792">SUM(LEN($O4792:$PX4792))-SUM(LEN(SUBSTITUTE(UPPER($O4792:$PX4792),"P","")))</f>
        <v>0</v>
      </c>
      <c r="UG4792" s="8">
        <f t="shared" si="377"/>
        <v>0</v>
      </c>
      <c r="UH4792" s="8">
        <f t="shared" si="378"/>
        <v>0</v>
      </c>
      <c r="UI4792" s="8">
        <f t="shared" si="379"/>
        <v>0</v>
      </c>
      <c r="UJ4792" s="8">
        <f t="shared" si="380"/>
        <v>0</v>
      </c>
      <c r="UK4792" s="8">
        <f t="shared" si="381"/>
        <v>0</v>
      </c>
    </row>
    <row r="4793" spans="2:557" x14ac:dyDescent="0.25">
      <c r="B4793" s="60">
        <v>4788</v>
      </c>
      <c r="UA4793" s="8">
        <f t="array" ref="UA4793">SUM(LEN($O4793:$PX4793))-SUM(LEN(SUBSTITUTE(UPPER($O4793:$PX4793),"R","")))</f>
        <v>0</v>
      </c>
      <c r="UB4793" s="8">
        <f t="array" ref="UB4793">SUM(LEN($O4793:$PX4793))-SUM(LEN(SUBSTITUTE(UPPER($O4793:$PX4793),"A","")))</f>
        <v>0</v>
      </c>
      <c r="UC4793" s="8">
        <f t="array" ref="UC4793">SUM(LEN($O4793:$PX4793))-SUM(LEN(SUBSTITUTE(UPPER($O4793:$PX4793),"P","")))</f>
        <v>0</v>
      </c>
      <c r="UG4793" s="8">
        <f t="shared" si="377"/>
        <v>0</v>
      </c>
      <c r="UH4793" s="8">
        <f t="shared" si="378"/>
        <v>0</v>
      </c>
      <c r="UI4793" s="8">
        <f t="shared" si="379"/>
        <v>0</v>
      </c>
      <c r="UJ4793" s="8">
        <f t="shared" si="380"/>
        <v>0</v>
      </c>
      <c r="UK4793" s="8">
        <f t="shared" si="381"/>
        <v>0</v>
      </c>
    </row>
    <row r="4794" spans="2:557" x14ac:dyDescent="0.25">
      <c r="B4794" s="60">
        <v>4789</v>
      </c>
      <c r="UA4794" s="8">
        <f t="array" ref="UA4794">SUM(LEN($O4794:$PX4794))-SUM(LEN(SUBSTITUTE(UPPER($O4794:$PX4794),"R","")))</f>
        <v>0</v>
      </c>
      <c r="UB4794" s="8">
        <f t="array" ref="UB4794">SUM(LEN($O4794:$PX4794))-SUM(LEN(SUBSTITUTE(UPPER($O4794:$PX4794),"A","")))</f>
        <v>0</v>
      </c>
      <c r="UC4794" s="8">
        <f t="array" ref="UC4794">SUM(LEN($O4794:$PX4794))-SUM(LEN(SUBSTITUTE(UPPER($O4794:$PX4794),"P","")))</f>
        <v>0</v>
      </c>
      <c r="UG4794" s="8">
        <f t="shared" si="377"/>
        <v>0</v>
      </c>
      <c r="UH4794" s="8">
        <f t="shared" si="378"/>
        <v>0</v>
      </c>
      <c r="UI4794" s="8">
        <f t="shared" si="379"/>
        <v>0</v>
      </c>
      <c r="UJ4794" s="8">
        <f t="shared" si="380"/>
        <v>0</v>
      </c>
      <c r="UK4794" s="8">
        <f t="shared" si="381"/>
        <v>0</v>
      </c>
    </row>
    <row r="4795" spans="2:557" x14ac:dyDescent="0.25">
      <c r="B4795" s="60">
        <v>4790</v>
      </c>
      <c r="UA4795" s="8">
        <f t="array" ref="UA4795">SUM(LEN($O4795:$PX4795))-SUM(LEN(SUBSTITUTE(UPPER($O4795:$PX4795),"R","")))</f>
        <v>0</v>
      </c>
      <c r="UB4795" s="8">
        <f t="array" ref="UB4795">SUM(LEN($O4795:$PX4795))-SUM(LEN(SUBSTITUTE(UPPER($O4795:$PX4795),"A","")))</f>
        <v>0</v>
      </c>
      <c r="UC4795" s="8">
        <f t="array" ref="UC4795">SUM(LEN($O4795:$PX4795))-SUM(LEN(SUBSTITUTE(UPPER($O4795:$PX4795),"P","")))</f>
        <v>0</v>
      </c>
      <c r="UG4795" s="8">
        <f t="shared" si="377"/>
        <v>0</v>
      </c>
      <c r="UH4795" s="8">
        <f t="shared" si="378"/>
        <v>0</v>
      </c>
      <c r="UI4795" s="8">
        <f t="shared" si="379"/>
        <v>0</v>
      </c>
      <c r="UJ4795" s="8">
        <f t="shared" si="380"/>
        <v>0</v>
      </c>
      <c r="UK4795" s="8">
        <f t="shared" si="381"/>
        <v>0</v>
      </c>
    </row>
    <row r="4796" spans="2:557" x14ac:dyDescent="0.25">
      <c r="B4796" s="60">
        <v>4791</v>
      </c>
      <c r="UA4796" s="8">
        <f t="array" ref="UA4796">SUM(LEN($O4796:$PX4796))-SUM(LEN(SUBSTITUTE(UPPER($O4796:$PX4796),"R","")))</f>
        <v>0</v>
      </c>
      <c r="UB4796" s="8">
        <f t="array" ref="UB4796">SUM(LEN($O4796:$PX4796))-SUM(LEN(SUBSTITUTE(UPPER($O4796:$PX4796),"A","")))</f>
        <v>0</v>
      </c>
      <c r="UC4796" s="8">
        <f t="array" ref="UC4796">SUM(LEN($O4796:$PX4796))-SUM(LEN(SUBSTITUTE(UPPER($O4796:$PX4796),"P","")))</f>
        <v>0</v>
      </c>
      <c r="UG4796" s="8">
        <f t="shared" si="377"/>
        <v>0</v>
      </c>
      <c r="UH4796" s="8">
        <f t="shared" si="378"/>
        <v>0</v>
      </c>
      <c r="UI4796" s="8">
        <f t="shared" si="379"/>
        <v>0</v>
      </c>
      <c r="UJ4796" s="8">
        <f t="shared" si="380"/>
        <v>0</v>
      </c>
      <c r="UK4796" s="8">
        <f t="shared" si="381"/>
        <v>0</v>
      </c>
    </row>
    <row r="4797" spans="2:557" x14ac:dyDescent="0.25">
      <c r="B4797" s="60">
        <v>4792</v>
      </c>
      <c r="UA4797" s="8">
        <f t="array" ref="UA4797">SUM(LEN($O4797:$PX4797))-SUM(LEN(SUBSTITUTE(UPPER($O4797:$PX4797),"R","")))</f>
        <v>0</v>
      </c>
      <c r="UB4797" s="8">
        <f t="array" ref="UB4797">SUM(LEN($O4797:$PX4797))-SUM(LEN(SUBSTITUTE(UPPER($O4797:$PX4797),"A","")))</f>
        <v>0</v>
      </c>
      <c r="UC4797" s="8">
        <f t="array" ref="UC4797">SUM(LEN($O4797:$PX4797))-SUM(LEN(SUBSTITUTE(UPPER($O4797:$PX4797),"P","")))</f>
        <v>0</v>
      </c>
      <c r="UG4797" s="8">
        <f t="shared" si="377"/>
        <v>0</v>
      </c>
      <c r="UH4797" s="8">
        <f t="shared" si="378"/>
        <v>0</v>
      </c>
      <c r="UI4797" s="8">
        <f t="shared" si="379"/>
        <v>0</v>
      </c>
      <c r="UJ4797" s="8">
        <f t="shared" si="380"/>
        <v>0</v>
      </c>
      <c r="UK4797" s="8">
        <f t="shared" si="381"/>
        <v>0</v>
      </c>
    </row>
    <row r="4798" spans="2:557" x14ac:dyDescent="0.25">
      <c r="B4798" s="60">
        <v>4793</v>
      </c>
      <c r="UA4798" s="8">
        <f t="array" ref="UA4798">SUM(LEN($O4798:$PX4798))-SUM(LEN(SUBSTITUTE(UPPER($O4798:$PX4798),"R","")))</f>
        <v>0</v>
      </c>
      <c r="UB4798" s="8">
        <f t="array" ref="UB4798">SUM(LEN($O4798:$PX4798))-SUM(LEN(SUBSTITUTE(UPPER($O4798:$PX4798),"A","")))</f>
        <v>0</v>
      </c>
      <c r="UC4798" s="8">
        <f t="array" ref="UC4798">SUM(LEN($O4798:$PX4798))-SUM(LEN(SUBSTITUTE(UPPER($O4798:$PX4798),"P","")))</f>
        <v>0</v>
      </c>
      <c r="UG4798" s="8">
        <f t="shared" si="377"/>
        <v>0</v>
      </c>
      <c r="UH4798" s="8">
        <f t="shared" si="378"/>
        <v>0</v>
      </c>
      <c r="UI4798" s="8">
        <f t="shared" si="379"/>
        <v>0</v>
      </c>
      <c r="UJ4798" s="8">
        <f t="shared" si="380"/>
        <v>0</v>
      </c>
      <c r="UK4798" s="8">
        <f t="shared" si="381"/>
        <v>0</v>
      </c>
    </row>
    <row r="4799" spans="2:557" x14ac:dyDescent="0.25">
      <c r="B4799" s="60">
        <v>4794</v>
      </c>
      <c r="UA4799" s="8">
        <f t="array" ref="UA4799">SUM(LEN($O4799:$PX4799))-SUM(LEN(SUBSTITUTE(UPPER($O4799:$PX4799),"R","")))</f>
        <v>0</v>
      </c>
      <c r="UB4799" s="8">
        <f t="array" ref="UB4799">SUM(LEN($O4799:$PX4799))-SUM(LEN(SUBSTITUTE(UPPER($O4799:$PX4799),"A","")))</f>
        <v>0</v>
      </c>
      <c r="UC4799" s="8">
        <f t="array" ref="UC4799">SUM(LEN($O4799:$PX4799))-SUM(LEN(SUBSTITUTE(UPPER($O4799:$PX4799),"P","")))</f>
        <v>0</v>
      </c>
      <c r="UG4799" s="8">
        <f t="shared" si="377"/>
        <v>0</v>
      </c>
      <c r="UH4799" s="8">
        <f t="shared" si="378"/>
        <v>0</v>
      </c>
      <c r="UI4799" s="8">
        <f t="shared" si="379"/>
        <v>0</v>
      </c>
      <c r="UJ4799" s="8">
        <f t="shared" si="380"/>
        <v>0</v>
      </c>
      <c r="UK4799" s="8">
        <f t="shared" si="381"/>
        <v>0</v>
      </c>
    </row>
    <row r="4800" spans="2:557" x14ac:dyDescent="0.25">
      <c r="B4800" s="60">
        <v>4795</v>
      </c>
      <c r="UA4800" s="8">
        <f t="array" ref="UA4800">SUM(LEN($O4800:$PX4800))-SUM(LEN(SUBSTITUTE(UPPER($O4800:$PX4800),"R","")))</f>
        <v>0</v>
      </c>
      <c r="UB4800" s="8">
        <f t="array" ref="UB4800">SUM(LEN($O4800:$PX4800))-SUM(LEN(SUBSTITUTE(UPPER($O4800:$PX4800),"A","")))</f>
        <v>0</v>
      </c>
      <c r="UC4800" s="8">
        <f t="array" ref="UC4800">SUM(LEN($O4800:$PX4800))-SUM(LEN(SUBSTITUTE(UPPER($O4800:$PX4800),"P","")))</f>
        <v>0</v>
      </c>
      <c r="UG4800" s="8">
        <f t="shared" si="377"/>
        <v>0</v>
      </c>
      <c r="UH4800" s="8">
        <f t="shared" si="378"/>
        <v>0</v>
      </c>
      <c r="UI4800" s="8">
        <f t="shared" si="379"/>
        <v>0</v>
      </c>
      <c r="UJ4800" s="8">
        <f t="shared" si="380"/>
        <v>0</v>
      </c>
      <c r="UK4800" s="8">
        <f t="shared" si="381"/>
        <v>0</v>
      </c>
    </row>
    <row r="4801" spans="2:557" x14ac:dyDescent="0.25">
      <c r="B4801" s="60">
        <v>4796</v>
      </c>
      <c r="UA4801" s="8">
        <f t="array" ref="UA4801">SUM(LEN($O4801:$PX4801))-SUM(LEN(SUBSTITUTE(UPPER($O4801:$PX4801),"R","")))</f>
        <v>0</v>
      </c>
      <c r="UB4801" s="8">
        <f t="array" ref="UB4801">SUM(LEN($O4801:$PX4801))-SUM(LEN(SUBSTITUTE(UPPER($O4801:$PX4801),"A","")))</f>
        <v>0</v>
      </c>
      <c r="UC4801" s="8">
        <f t="array" ref="UC4801">SUM(LEN($O4801:$PX4801))-SUM(LEN(SUBSTITUTE(UPPER($O4801:$PX4801),"P","")))</f>
        <v>0</v>
      </c>
      <c r="UG4801" s="8">
        <f t="shared" si="377"/>
        <v>0</v>
      </c>
      <c r="UH4801" s="8">
        <f t="shared" si="378"/>
        <v>0</v>
      </c>
      <c r="UI4801" s="8">
        <f t="shared" si="379"/>
        <v>0</v>
      </c>
      <c r="UJ4801" s="8">
        <f t="shared" si="380"/>
        <v>0</v>
      </c>
      <c r="UK4801" s="8">
        <f t="shared" si="381"/>
        <v>0</v>
      </c>
    </row>
    <row r="4802" spans="2:557" x14ac:dyDescent="0.25">
      <c r="B4802" s="60">
        <v>4797</v>
      </c>
      <c r="UA4802" s="8">
        <f t="array" ref="UA4802">SUM(LEN($O4802:$PX4802))-SUM(LEN(SUBSTITUTE(UPPER($O4802:$PX4802),"R","")))</f>
        <v>0</v>
      </c>
      <c r="UB4802" s="8">
        <f t="array" ref="UB4802">SUM(LEN($O4802:$PX4802))-SUM(LEN(SUBSTITUTE(UPPER($O4802:$PX4802),"A","")))</f>
        <v>0</v>
      </c>
      <c r="UC4802" s="8">
        <f t="array" ref="UC4802">SUM(LEN($O4802:$PX4802))-SUM(LEN(SUBSTITUTE(UPPER($O4802:$PX4802),"P","")))</f>
        <v>0</v>
      </c>
      <c r="UG4802" s="8">
        <f t="shared" si="377"/>
        <v>0</v>
      </c>
      <c r="UH4802" s="8">
        <f t="shared" si="378"/>
        <v>0</v>
      </c>
      <c r="UI4802" s="8">
        <f t="shared" si="379"/>
        <v>0</v>
      </c>
      <c r="UJ4802" s="8">
        <f t="shared" si="380"/>
        <v>0</v>
      </c>
      <c r="UK4802" s="8">
        <f t="shared" si="381"/>
        <v>0</v>
      </c>
    </row>
    <row r="4803" spans="2:557" x14ac:dyDescent="0.25">
      <c r="B4803" s="60">
        <v>4798</v>
      </c>
      <c r="UA4803" s="8">
        <f t="array" ref="UA4803">SUM(LEN($O4803:$PX4803))-SUM(LEN(SUBSTITUTE(UPPER($O4803:$PX4803),"R","")))</f>
        <v>0</v>
      </c>
      <c r="UB4803" s="8">
        <f t="array" ref="UB4803">SUM(LEN($O4803:$PX4803))-SUM(LEN(SUBSTITUTE(UPPER($O4803:$PX4803),"A","")))</f>
        <v>0</v>
      </c>
      <c r="UC4803" s="8">
        <f t="array" ref="UC4803">SUM(LEN($O4803:$PX4803))-SUM(LEN(SUBSTITUTE(UPPER($O4803:$PX4803),"P","")))</f>
        <v>0</v>
      </c>
      <c r="UG4803" s="8">
        <f t="shared" si="377"/>
        <v>0</v>
      </c>
      <c r="UH4803" s="8">
        <f t="shared" si="378"/>
        <v>0</v>
      </c>
      <c r="UI4803" s="8">
        <f t="shared" si="379"/>
        <v>0</v>
      </c>
      <c r="UJ4803" s="8">
        <f t="shared" si="380"/>
        <v>0</v>
      </c>
      <c r="UK4803" s="8">
        <f t="shared" si="381"/>
        <v>0</v>
      </c>
    </row>
    <row r="4804" spans="2:557" x14ac:dyDescent="0.25">
      <c r="B4804" s="60">
        <v>4799</v>
      </c>
      <c r="UA4804" s="8">
        <f t="array" ref="UA4804">SUM(LEN($O4804:$PX4804))-SUM(LEN(SUBSTITUTE(UPPER($O4804:$PX4804),"R","")))</f>
        <v>0</v>
      </c>
      <c r="UB4804" s="8">
        <f t="array" ref="UB4804">SUM(LEN($O4804:$PX4804))-SUM(LEN(SUBSTITUTE(UPPER($O4804:$PX4804),"A","")))</f>
        <v>0</v>
      </c>
      <c r="UC4804" s="8">
        <f t="array" ref="UC4804">SUM(LEN($O4804:$PX4804))-SUM(LEN(SUBSTITUTE(UPPER($O4804:$PX4804),"P","")))</f>
        <v>0</v>
      </c>
      <c r="UG4804" s="8">
        <f t="shared" si="377"/>
        <v>0</v>
      </c>
      <c r="UH4804" s="8">
        <f t="shared" si="378"/>
        <v>0</v>
      </c>
      <c r="UI4804" s="8">
        <f t="shared" si="379"/>
        <v>0</v>
      </c>
      <c r="UJ4804" s="8">
        <f t="shared" si="380"/>
        <v>0</v>
      </c>
      <c r="UK4804" s="8">
        <f t="shared" si="381"/>
        <v>0</v>
      </c>
    </row>
    <row r="4805" spans="2:557" x14ac:dyDescent="0.25">
      <c r="B4805" s="60">
        <v>4800</v>
      </c>
      <c r="UA4805" s="8">
        <f t="array" ref="UA4805">SUM(LEN($O4805:$PX4805))-SUM(LEN(SUBSTITUTE(UPPER($O4805:$PX4805),"R","")))</f>
        <v>0</v>
      </c>
      <c r="UB4805" s="8">
        <f t="array" ref="UB4805">SUM(LEN($O4805:$PX4805))-SUM(LEN(SUBSTITUTE(UPPER($O4805:$PX4805),"A","")))</f>
        <v>0</v>
      </c>
      <c r="UC4805" s="8">
        <f t="array" ref="UC4805">SUM(LEN($O4805:$PX4805))-SUM(LEN(SUBSTITUTE(UPPER($O4805:$PX4805),"P","")))</f>
        <v>0</v>
      </c>
      <c r="UG4805" s="8">
        <f t="shared" si="377"/>
        <v>0</v>
      </c>
      <c r="UH4805" s="8">
        <f t="shared" si="378"/>
        <v>0</v>
      </c>
      <c r="UI4805" s="8">
        <f t="shared" si="379"/>
        <v>0</v>
      </c>
      <c r="UJ4805" s="8">
        <f t="shared" si="380"/>
        <v>0</v>
      </c>
      <c r="UK4805" s="8">
        <f t="shared" si="381"/>
        <v>0</v>
      </c>
    </row>
    <row r="4806" spans="2:557" x14ac:dyDescent="0.25">
      <c r="B4806" s="60">
        <v>4801</v>
      </c>
      <c r="UA4806" s="8">
        <f t="array" ref="UA4806">SUM(LEN($O4806:$PX4806))-SUM(LEN(SUBSTITUTE(UPPER($O4806:$PX4806),"R","")))</f>
        <v>0</v>
      </c>
      <c r="UB4806" s="8">
        <f t="array" ref="UB4806">SUM(LEN($O4806:$PX4806))-SUM(LEN(SUBSTITUTE(UPPER($O4806:$PX4806),"A","")))</f>
        <v>0</v>
      </c>
      <c r="UC4806" s="8">
        <f t="array" ref="UC4806">SUM(LEN($O4806:$PX4806))-SUM(LEN(SUBSTITUTE(UPPER($O4806:$PX4806),"P","")))</f>
        <v>0</v>
      </c>
      <c r="UG4806" s="8">
        <f t="shared" si="377"/>
        <v>0</v>
      </c>
      <c r="UH4806" s="8">
        <f t="shared" si="378"/>
        <v>0</v>
      </c>
      <c r="UI4806" s="8">
        <f t="shared" si="379"/>
        <v>0</v>
      </c>
      <c r="UJ4806" s="8">
        <f t="shared" si="380"/>
        <v>0</v>
      </c>
      <c r="UK4806" s="8">
        <f t="shared" si="381"/>
        <v>0</v>
      </c>
    </row>
    <row r="4807" spans="2:557" x14ac:dyDescent="0.25">
      <c r="B4807" s="60">
        <v>4802</v>
      </c>
      <c r="UA4807" s="8">
        <f t="array" ref="UA4807">SUM(LEN($O4807:$PX4807))-SUM(LEN(SUBSTITUTE(UPPER($O4807:$PX4807),"R","")))</f>
        <v>0</v>
      </c>
      <c r="UB4807" s="8">
        <f t="array" ref="UB4807">SUM(LEN($O4807:$PX4807))-SUM(LEN(SUBSTITUTE(UPPER($O4807:$PX4807),"A","")))</f>
        <v>0</v>
      </c>
      <c r="UC4807" s="8">
        <f t="array" ref="UC4807">SUM(LEN($O4807:$PX4807))-SUM(LEN(SUBSTITUTE(UPPER($O4807:$PX4807),"P","")))</f>
        <v>0</v>
      </c>
      <c r="UG4807" s="8">
        <f t="shared" ref="UG4807:UG4870" si="382">SUM(UA4807:UF4807)</f>
        <v>0</v>
      </c>
      <c r="UH4807" s="8">
        <f t="shared" ref="UH4807:UH4870" si="383">IF(OR($G4807="Grade 1",$G4807="Grade 2",$G4807="Grade 3"),1,0)</f>
        <v>0</v>
      </c>
      <c r="UI4807" s="8">
        <f t="shared" ref="UI4807:UI4870" si="384">IF(OR($G4807="Grade 4",$G4807="Grade 5",$G4807="Grade 6"),1,0)</f>
        <v>0</v>
      </c>
      <c r="UJ4807" s="8">
        <f t="shared" ref="UJ4807:UJ4870" si="385">IF(OR($G4807="Grade 7",$G4807="Grade 8",$G4807="Grade 9"),1,0)</f>
        <v>0</v>
      </c>
      <c r="UK4807" s="8">
        <f t="shared" ref="UK4807:UK4870" si="386">IF(OR($G4807="Grade 10",$G4807="Grade 11",$G4807="Grade 12"),1,0)</f>
        <v>0</v>
      </c>
    </row>
    <row r="4808" spans="2:557" x14ac:dyDescent="0.25">
      <c r="B4808" s="60">
        <v>4803</v>
      </c>
      <c r="UA4808" s="8">
        <f t="array" ref="UA4808">SUM(LEN($O4808:$PX4808))-SUM(LEN(SUBSTITUTE(UPPER($O4808:$PX4808),"R","")))</f>
        <v>0</v>
      </c>
      <c r="UB4808" s="8">
        <f t="array" ref="UB4808">SUM(LEN($O4808:$PX4808))-SUM(LEN(SUBSTITUTE(UPPER($O4808:$PX4808),"A","")))</f>
        <v>0</v>
      </c>
      <c r="UC4808" s="8">
        <f t="array" ref="UC4808">SUM(LEN($O4808:$PX4808))-SUM(LEN(SUBSTITUTE(UPPER($O4808:$PX4808),"P","")))</f>
        <v>0</v>
      </c>
      <c r="UG4808" s="8">
        <f t="shared" si="382"/>
        <v>0</v>
      </c>
      <c r="UH4808" s="8">
        <f t="shared" si="383"/>
        <v>0</v>
      </c>
      <c r="UI4808" s="8">
        <f t="shared" si="384"/>
        <v>0</v>
      </c>
      <c r="UJ4808" s="8">
        <f t="shared" si="385"/>
        <v>0</v>
      </c>
      <c r="UK4808" s="8">
        <f t="shared" si="386"/>
        <v>0</v>
      </c>
    </row>
    <row r="4809" spans="2:557" x14ac:dyDescent="0.25">
      <c r="B4809" s="60">
        <v>4804</v>
      </c>
      <c r="UA4809" s="8">
        <f t="array" ref="UA4809">SUM(LEN($O4809:$PX4809))-SUM(LEN(SUBSTITUTE(UPPER($O4809:$PX4809),"R","")))</f>
        <v>0</v>
      </c>
      <c r="UB4809" s="8">
        <f t="array" ref="UB4809">SUM(LEN($O4809:$PX4809))-SUM(LEN(SUBSTITUTE(UPPER($O4809:$PX4809),"A","")))</f>
        <v>0</v>
      </c>
      <c r="UC4809" s="8">
        <f t="array" ref="UC4809">SUM(LEN($O4809:$PX4809))-SUM(LEN(SUBSTITUTE(UPPER($O4809:$PX4809),"P","")))</f>
        <v>0</v>
      </c>
      <c r="UG4809" s="8">
        <f t="shared" si="382"/>
        <v>0</v>
      </c>
      <c r="UH4809" s="8">
        <f t="shared" si="383"/>
        <v>0</v>
      </c>
      <c r="UI4809" s="8">
        <f t="shared" si="384"/>
        <v>0</v>
      </c>
      <c r="UJ4809" s="8">
        <f t="shared" si="385"/>
        <v>0</v>
      </c>
      <c r="UK4809" s="8">
        <f t="shared" si="386"/>
        <v>0</v>
      </c>
    </row>
    <row r="4810" spans="2:557" x14ac:dyDescent="0.25">
      <c r="B4810" s="60">
        <v>4805</v>
      </c>
      <c r="UA4810" s="8">
        <f t="array" ref="UA4810">SUM(LEN($O4810:$PX4810))-SUM(LEN(SUBSTITUTE(UPPER($O4810:$PX4810),"R","")))</f>
        <v>0</v>
      </c>
      <c r="UB4810" s="8">
        <f t="array" ref="UB4810">SUM(LEN($O4810:$PX4810))-SUM(LEN(SUBSTITUTE(UPPER($O4810:$PX4810),"A","")))</f>
        <v>0</v>
      </c>
      <c r="UC4810" s="8">
        <f t="array" ref="UC4810">SUM(LEN($O4810:$PX4810))-SUM(LEN(SUBSTITUTE(UPPER($O4810:$PX4810),"P","")))</f>
        <v>0</v>
      </c>
      <c r="UG4810" s="8">
        <f t="shared" si="382"/>
        <v>0</v>
      </c>
      <c r="UH4810" s="8">
        <f t="shared" si="383"/>
        <v>0</v>
      </c>
      <c r="UI4810" s="8">
        <f t="shared" si="384"/>
        <v>0</v>
      </c>
      <c r="UJ4810" s="8">
        <f t="shared" si="385"/>
        <v>0</v>
      </c>
      <c r="UK4810" s="8">
        <f t="shared" si="386"/>
        <v>0</v>
      </c>
    </row>
    <row r="4811" spans="2:557" x14ac:dyDescent="0.25">
      <c r="B4811" s="60">
        <v>4806</v>
      </c>
      <c r="UA4811" s="8">
        <f t="array" ref="UA4811">SUM(LEN($O4811:$PX4811))-SUM(LEN(SUBSTITUTE(UPPER($O4811:$PX4811),"R","")))</f>
        <v>0</v>
      </c>
      <c r="UB4811" s="8">
        <f t="array" ref="UB4811">SUM(LEN($O4811:$PX4811))-SUM(LEN(SUBSTITUTE(UPPER($O4811:$PX4811),"A","")))</f>
        <v>0</v>
      </c>
      <c r="UC4811" s="8">
        <f t="array" ref="UC4811">SUM(LEN($O4811:$PX4811))-SUM(LEN(SUBSTITUTE(UPPER($O4811:$PX4811),"P","")))</f>
        <v>0</v>
      </c>
      <c r="UG4811" s="8">
        <f t="shared" si="382"/>
        <v>0</v>
      </c>
      <c r="UH4811" s="8">
        <f t="shared" si="383"/>
        <v>0</v>
      </c>
      <c r="UI4811" s="8">
        <f t="shared" si="384"/>
        <v>0</v>
      </c>
      <c r="UJ4811" s="8">
        <f t="shared" si="385"/>
        <v>0</v>
      </c>
      <c r="UK4811" s="8">
        <f t="shared" si="386"/>
        <v>0</v>
      </c>
    </row>
    <row r="4812" spans="2:557" x14ac:dyDescent="0.25">
      <c r="B4812" s="60">
        <v>4807</v>
      </c>
      <c r="UA4812" s="8">
        <f t="array" ref="UA4812">SUM(LEN($O4812:$PX4812))-SUM(LEN(SUBSTITUTE(UPPER($O4812:$PX4812),"R","")))</f>
        <v>0</v>
      </c>
      <c r="UB4812" s="8">
        <f t="array" ref="UB4812">SUM(LEN($O4812:$PX4812))-SUM(LEN(SUBSTITUTE(UPPER($O4812:$PX4812),"A","")))</f>
        <v>0</v>
      </c>
      <c r="UC4812" s="8">
        <f t="array" ref="UC4812">SUM(LEN($O4812:$PX4812))-SUM(LEN(SUBSTITUTE(UPPER($O4812:$PX4812),"P","")))</f>
        <v>0</v>
      </c>
      <c r="UG4812" s="8">
        <f t="shared" si="382"/>
        <v>0</v>
      </c>
      <c r="UH4812" s="8">
        <f t="shared" si="383"/>
        <v>0</v>
      </c>
      <c r="UI4812" s="8">
        <f t="shared" si="384"/>
        <v>0</v>
      </c>
      <c r="UJ4812" s="8">
        <f t="shared" si="385"/>
        <v>0</v>
      </c>
      <c r="UK4812" s="8">
        <f t="shared" si="386"/>
        <v>0</v>
      </c>
    </row>
    <row r="4813" spans="2:557" x14ac:dyDescent="0.25">
      <c r="B4813" s="60">
        <v>4808</v>
      </c>
      <c r="UA4813" s="8">
        <f t="array" ref="UA4813">SUM(LEN($O4813:$PX4813))-SUM(LEN(SUBSTITUTE(UPPER($O4813:$PX4813),"R","")))</f>
        <v>0</v>
      </c>
      <c r="UB4813" s="8">
        <f t="array" ref="UB4813">SUM(LEN($O4813:$PX4813))-SUM(LEN(SUBSTITUTE(UPPER($O4813:$PX4813),"A","")))</f>
        <v>0</v>
      </c>
      <c r="UC4813" s="8">
        <f t="array" ref="UC4813">SUM(LEN($O4813:$PX4813))-SUM(LEN(SUBSTITUTE(UPPER($O4813:$PX4813),"P","")))</f>
        <v>0</v>
      </c>
      <c r="UG4813" s="8">
        <f t="shared" si="382"/>
        <v>0</v>
      </c>
      <c r="UH4813" s="8">
        <f t="shared" si="383"/>
        <v>0</v>
      </c>
      <c r="UI4813" s="8">
        <f t="shared" si="384"/>
        <v>0</v>
      </c>
      <c r="UJ4813" s="8">
        <f t="shared" si="385"/>
        <v>0</v>
      </c>
      <c r="UK4813" s="8">
        <f t="shared" si="386"/>
        <v>0</v>
      </c>
    </row>
    <row r="4814" spans="2:557" x14ac:dyDescent="0.25">
      <c r="B4814" s="60">
        <v>4809</v>
      </c>
      <c r="UA4814" s="8">
        <f t="array" ref="UA4814">SUM(LEN($O4814:$PX4814))-SUM(LEN(SUBSTITUTE(UPPER($O4814:$PX4814),"R","")))</f>
        <v>0</v>
      </c>
      <c r="UB4814" s="8">
        <f t="array" ref="UB4814">SUM(LEN($O4814:$PX4814))-SUM(LEN(SUBSTITUTE(UPPER($O4814:$PX4814),"A","")))</f>
        <v>0</v>
      </c>
      <c r="UC4814" s="8">
        <f t="array" ref="UC4814">SUM(LEN($O4814:$PX4814))-SUM(LEN(SUBSTITUTE(UPPER($O4814:$PX4814),"P","")))</f>
        <v>0</v>
      </c>
      <c r="UG4814" s="8">
        <f t="shared" si="382"/>
        <v>0</v>
      </c>
      <c r="UH4814" s="8">
        <f t="shared" si="383"/>
        <v>0</v>
      </c>
      <c r="UI4814" s="8">
        <f t="shared" si="384"/>
        <v>0</v>
      </c>
      <c r="UJ4814" s="8">
        <f t="shared" si="385"/>
        <v>0</v>
      </c>
      <c r="UK4814" s="8">
        <f t="shared" si="386"/>
        <v>0</v>
      </c>
    </row>
    <row r="4815" spans="2:557" x14ac:dyDescent="0.25">
      <c r="B4815" s="60">
        <v>4810</v>
      </c>
      <c r="UA4815" s="8">
        <f t="array" ref="UA4815">SUM(LEN($O4815:$PX4815))-SUM(LEN(SUBSTITUTE(UPPER($O4815:$PX4815),"R","")))</f>
        <v>0</v>
      </c>
      <c r="UB4815" s="8">
        <f t="array" ref="UB4815">SUM(LEN($O4815:$PX4815))-SUM(LEN(SUBSTITUTE(UPPER($O4815:$PX4815),"A","")))</f>
        <v>0</v>
      </c>
      <c r="UC4815" s="8">
        <f t="array" ref="UC4815">SUM(LEN($O4815:$PX4815))-SUM(LEN(SUBSTITUTE(UPPER($O4815:$PX4815),"P","")))</f>
        <v>0</v>
      </c>
      <c r="UG4815" s="8">
        <f t="shared" si="382"/>
        <v>0</v>
      </c>
      <c r="UH4815" s="8">
        <f t="shared" si="383"/>
        <v>0</v>
      </c>
      <c r="UI4815" s="8">
        <f t="shared" si="384"/>
        <v>0</v>
      </c>
      <c r="UJ4815" s="8">
        <f t="shared" si="385"/>
        <v>0</v>
      </c>
      <c r="UK4815" s="8">
        <f t="shared" si="386"/>
        <v>0</v>
      </c>
    </row>
    <row r="4816" spans="2:557" x14ac:dyDescent="0.25">
      <c r="B4816" s="60">
        <v>4811</v>
      </c>
      <c r="UA4816" s="8">
        <f t="array" ref="UA4816">SUM(LEN($O4816:$PX4816))-SUM(LEN(SUBSTITUTE(UPPER($O4816:$PX4816),"R","")))</f>
        <v>0</v>
      </c>
      <c r="UB4816" s="8">
        <f t="array" ref="UB4816">SUM(LEN($O4816:$PX4816))-SUM(LEN(SUBSTITUTE(UPPER($O4816:$PX4816),"A","")))</f>
        <v>0</v>
      </c>
      <c r="UC4816" s="8">
        <f t="array" ref="UC4816">SUM(LEN($O4816:$PX4816))-SUM(LEN(SUBSTITUTE(UPPER($O4816:$PX4816),"P","")))</f>
        <v>0</v>
      </c>
      <c r="UG4816" s="8">
        <f t="shared" si="382"/>
        <v>0</v>
      </c>
      <c r="UH4816" s="8">
        <f t="shared" si="383"/>
        <v>0</v>
      </c>
      <c r="UI4816" s="8">
        <f t="shared" si="384"/>
        <v>0</v>
      </c>
      <c r="UJ4816" s="8">
        <f t="shared" si="385"/>
        <v>0</v>
      </c>
      <c r="UK4816" s="8">
        <f t="shared" si="386"/>
        <v>0</v>
      </c>
    </row>
    <row r="4817" spans="2:557" x14ac:dyDescent="0.25">
      <c r="B4817" s="60">
        <v>4812</v>
      </c>
      <c r="UA4817" s="8">
        <f t="array" ref="UA4817">SUM(LEN($O4817:$PX4817))-SUM(LEN(SUBSTITUTE(UPPER($O4817:$PX4817),"R","")))</f>
        <v>0</v>
      </c>
      <c r="UB4817" s="8">
        <f t="array" ref="UB4817">SUM(LEN($O4817:$PX4817))-SUM(LEN(SUBSTITUTE(UPPER($O4817:$PX4817),"A","")))</f>
        <v>0</v>
      </c>
      <c r="UC4817" s="8">
        <f t="array" ref="UC4817">SUM(LEN($O4817:$PX4817))-SUM(LEN(SUBSTITUTE(UPPER($O4817:$PX4817),"P","")))</f>
        <v>0</v>
      </c>
      <c r="UG4817" s="8">
        <f t="shared" si="382"/>
        <v>0</v>
      </c>
      <c r="UH4817" s="8">
        <f t="shared" si="383"/>
        <v>0</v>
      </c>
      <c r="UI4817" s="8">
        <f t="shared" si="384"/>
        <v>0</v>
      </c>
      <c r="UJ4817" s="8">
        <f t="shared" si="385"/>
        <v>0</v>
      </c>
      <c r="UK4817" s="8">
        <f t="shared" si="386"/>
        <v>0</v>
      </c>
    </row>
    <row r="4818" spans="2:557" x14ac:dyDescent="0.25">
      <c r="B4818" s="60">
        <v>4813</v>
      </c>
      <c r="UA4818" s="8">
        <f t="array" ref="UA4818">SUM(LEN($O4818:$PX4818))-SUM(LEN(SUBSTITUTE(UPPER($O4818:$PX4818),"R","")))</f>
        <v>0</v>
      </c>
      <c r="UB4818" s="8">
        <f t="array" ref="UB4818">SUM(LEN($O4818:$PX4818))-SUM(LEN(SUBSTITUTE(UPPER($O4818:$PX4818),"A","")))</f>
        <v>0</v>
      </c>
      <c r="UC4818" s="8">
        <f t="array" ref="UC4818">SUM(LEN($O4818:$PX4818))-SUM(LEN(SUBSTITUTE(UPPER($O4818:$PX4818),"P","")))</f>
        <v>0</v>
      </c>
      <c r="UG4818" s="8">
        <f t="shared" si="382"/>
        <v>0</v>
      </c>
      <c r="UH4818" s="8">
        <f t="shared" si="383"/>
        <v>0</v>
      </c>
      <c r="UI4818" s="8">
        <f t="shared" si="384"/>
        <v>0</v>
      </c>
      <c r="UJ4818" s="8">
        <f t="shared" si="385"/>
        <v>0</v>
      </c>
      <c r="UK4818" s="8">
        <f t="shared" si="386"/>
        <v>0</v>
      </c>
    </row>
    <row r="4819" spans="2:557" x14ac:dyDescent="0.25">
      <c r="B4819" s="60">
        <v>4814</v>
      </c>
      <c r="UA4819" s="8">
        <f t="array" ref="UA4819">SUM(LEN($O4819:$PX4819))-SUM(LEN(SUBSTITUTE(UPPER($O4819:$PX4819),"R","")))</f>
        <v>0</v>
      </c>
      <c r="UB4819" s="8">
        <f t="array" ref="UB4819">SUM(LEN($O4819:$PX4819))-SUM(LEN(SUBSTITUTE(UPPER($O4819:$PX4819),"A","")))</f>
        <v>0</v>
      </c>
      <c r="UC4819" s="8">
        <f t="array" ref="UC4819">SUM(LEN($O4819:$PX4819))-SUM(LEN(SUBSTITUTE(UPPER($O4819:$PX4819),"P","")))</f>
        <v>0</v>
      </c>
      <c r="UG4819" s="8">
        <f t="shared" si="382"/>
        <v>0</v>
      </c>
      <c r="UH4819" s="8">
        <f t="shared" si="383"/>
        <v>0</v>
      </c>
      <c r="UI4819" s="8">
        <f t="shared" si="384"/>
        <v>0</v>
      </c>
      <c r="UJ4819" s="8">
        <f t="shared" si="385"/>
        <v>0</v>
      </c>
      <c r="UK4819" s="8">
        <f t="shared" si="386"/>
        <v>0</v>
      </c>
    </row>
    <row r="4820" spans="2:557" x14ac:dyDescent="0.25">
      <c r="B4820" s="60">
        <v>4815</v>
      </c>
      <c r="UA4820" s="8">
        <f t="array" ref="UA4820">SUM(LEN($O4820:$PX4820))-SUM(LEN(SUBSTITUTE(UPPER($O4820:$PX4820),"R","")))</f>
        <v>0</v>
      </c>
      <c r="UB4820" s="8">
        <f t="array" ref="UB4820">SUM(LEN($O4820:$PX4820))-SUM(LEN(SUBSTITUTE(UPPER($O4820:$PX4820),"A","")))</f>
        <v>0</v>
      </c>
      <c r="UC4820" s="8">
        <f t="array" ref="UC4820">SUM(LEN($O4820:$PX4820))-SUM(LEN(SUBSTITUTE(UPPER($O4820:$PX4820),"P","")))</f>
        <v>0</v>
      </c>
      <c r="UG4820" s="8">
        <f t="shared" si="382"/>
        <v>0</v>
      </c>
      <c r="UH4820" s="8">
        <f t="shared" si="383"/>
        <v>0</v>
      </c>
      <c r="UI4820" s="8">
        <f t="shared" si="384"/>
        <v>0</v>
      </c>
      <c r="UJ4820" s="8">
        <f t="shared" si="385"/>
        <v>0</v>
      </c>
      <c r="UK4820" s="8">
        <f t="shared" si="386"/>
        <v>0</v>
      </c>
    </row>
    <row r="4821" spans="2:557" x14ac:dyDescent="0.25">
      <c r="B4821" s="60">
        <v>4816</v>
      </c>
      <c r="UA4821" s="8">
        <f t="array" ref="UA4821">SUM(LEN($O4821:$PX4821))-SUM(LEN(SUBSTITUTE(UPPER($O4821:$PX4821),"R","")))</f>
        <v>0</v>
      </c>
      <c r="UB4821" s="8">
        <f t="array" ref="UB4821">SUM(LEN($O4821:$PX4821))-SUM(LEN(SUBSTITUTE(UPPER($O4821:$PX4821),"A","")))</f>
        <v>0</v>
      </c>
      <c r="UC4821" s="8">
        <f t="array" ref="UC4821">SUM(LEN($O4821:$PX4821))-SUM(LEN(SUBSTITUTE(UPPER($O4821:$PX4821),"P","")))</f>
        <v>0</v>
      </c>
      <c r="UG4821" s="8">
        <f t="shared" si="382"/>
        <v>0</v>
      </c>
      <c r="UH4821" s="8">
        <f t="shared" si="383"/>
        <v>0</v>
      </c>
      <c r="UI4821" s="8">
        <f t="shared" si="384"/>
        <v>0</v>
      </c>
      <c r="UJ4821" s="8">
        <f t="shared" si="385"/>
        <v>0</v>
      </c>
      <c r="UK4821" s="8">
        <f t="shared" si="386"/>
        <v>0</v>
      </c>
    </row>
    <row r="4822" spans="2:557" x14ac:dyDescent="0.25">
      <c r="B4822" s="60">
        <v>4817</v>
      </c>
      <c r="UA4822" s="8">
        <f t="array" ref="UA4822">SUM(LEN($O4822:$PX4822))-SUM(LEN(SUBSTITUTE(UPPER($O4822:$PX4822),"R","")))</f>
        <v>0</v>
      </c>
      <c r="UB4822" s="8">
        <f t="array" ref="UB4822">SUM(LEN($O4822:$PX4822))-SUM(LEN(SUBSTITUTE(UPPER($O4822:$PX4822),"A","")))</f>
        <v>0</v>
      </c>
      <c r="UC4822" s="8">
        <f t="array" ref="UC4822">SUM(LEN($O4822:$PX4822))-SUM(LEN(SUBSTITUTE(UPPER($O4822:$PX4822),"P","")))</f>
        <v>0</v>
      </c>
      <c r="UG4822" s="8">
        <f t="shared" si="382"/>
        <v>0</v>
      </c>
      <c r="UH4822" s="8">
        <f t="shared" si="383"/>
        <v>0</v>
      </c>
      <c r="UI4822" s="8">
        <f t="shared" si="384"/>
        <v>0</v>
      </c>
      <c r="UJ4822" s="8">
        <f t="shared" si="385"/>
        <v>0</v>
      </c>
      <c r="UK4822" s="8">
        <f t="shared" si="386"/>
        <v>0</v>
      </c>
    </row>
    <row r="4823" spans="2:557" x14ac:dyDescent="0.25">
      <c r="B4823" s="60">
        <v>4818</v>
      </c>
      <c r="UA4823" s="8">
        <f t="array" ref="UA4823">SUM(LEN($O4823:$PX4823))-SUM(LEN(SUBSTITUTE(UPPER($O4823:$PX4823),"R","")))</f>
        <v>0</v>
      </c>
      <c r="UB4823" s="8">
        <f t="array" ref="UB4823">SUM(LEN($O4823:$PX4823))-SUM(LEN(SUBSTITUTE(UPPER($O4823:$PX4823),"A","")))</f>
        <v>0</v>
      </c>
      <c r="UC4823" s="8">
        <f t="array" ref="UC4823">SUM(LEN($O4823:$PX4823))-SUM(LEN(SUBSTITUTE(UPPER($O4823:$PX4823),"P","")))</f>
        <v>0</v>
      </c>
      <c r="UG4823" s="8">
        <f t="shared" si="382"/>
        <v>0</v>
      </c>
      <c r="UH4823" s="8">
        <f t="shared" si="383"/>
        <v>0</v>
      </c>
      <c r="UI4823" s="8">
        <f t="shared" si="384"/>
        <v>0</v>
      </c>
      <c r="UJ4823" s="8">
        <f t="shared" si="385"/>
        <v>0</v>
      </c>
      <c r="UK4823" s="8">
        <f t="shared" si="386"/>
        <v>0</v>
      </c>
    </row>
    <row r="4824" spans="2:557" x14ac:dyDescent="0.25">
      <c r="B4824" s="60">
        <v>4819</v>
      </c>
      <c r="UA4824" s="8">
        <f t="array" ref="UA4824">SUM(LEN($O4824:$PX4824))-SUM(LEN(SUBSTITUTE(UPPER($O4824:$PX4824),"R","")))</f>
        <v>0</v>
      </c>
      <c r="UB4824" s="8">
        <f t="array" ref="UB4824">SUM(LEN($O4824:$PX4824))-SUM(LEN(SUBSTITUTE(UPPER($O4824:$PX4824),"A","")))</f>
        <v>0</v>
      </c>
      <c r="UC4824" s="8">
        <f t="array" ref="UC4824">SUM(LEN($O4824:$PX4824))-SUM(LEN(SUBSTITUTE(UPPER($O4824:$PX4824),"P","")))</f>
        <v>0</v>
      </c>
      <c r="UG4824" s="8">
        <f t="shared" si="382"/>
        <v>0</v>
      </c>
      <c r="UH4824" s="8">
        <f t="shared" si="383"/>
        <v>0</v>
      </c>
      <c r="UI4824" s="8">
        <f t="shared" si="384"/>
        <v>0</v>
      </c>
      <c r="UJ4824" s="8">
        <f t="shared" si="385"/>
        <v>0</v>
      </c>
      <c r="UK4824" s="8">
        <f t="shared" si="386"/>
        <v>0</v>
      </c>
    </row>
    <row r="4825" spans="2:557" x14ac:dyDescent="0.25">
      <c r="B4825" s="60">
        <v>4820</v>
      </c>
      <c r="UA4825" s="8">
        <f t="array" ref="UA4825">SUM(LEN($O4825:$PX4825))-SUM(LEN(SUBSTITUTE(UPPER($O4825:$PX4825),"R","")))</f>
        <v>0</v>
      </c>
      <c r="UB4825" s="8">
        <f t="array" ref="UB4825">SUM(LEN($O4825:$PX4825))-SUM(LEN(SUBSTITUTE(UPPER($O4825:$PX4825),"A","")))</f>
        <v>0</v>
      </c>
      <c r="UC4825" s="8">
        <f t="array" ref="UC4825">SUM(LEN($O4825:$PX4825))-SUM(LEN(SUBSTITUTE(UPPER($O4825:$PX4825),"P","")))</f>
        <v>0</v>
      </c>
      <c r="UG4825" s="8">
        <f t="shared" si="382"/>
        <v>0</v>
      </c>
      <c r="UH4825" s="8">
        <f t="shared" si="383"/>
        <v>0</v>
      </c>
      <c r="UI4825" s="8">
        <f t="shared" si="384"/>
        <v>0</v>
      </c>
      <c r="UJ4825" s="8">
        <f t="shared" si="385"/>
        <v>0</v>
      </c>
      <c r="UK4825" s="8">
        <f t="shared" si="386"/>
        <v>0</v>
      </c>
    </row>
    <row r="4826" spans="2:557" x14ac:dyDescent="0.25">
      <c r="B4826" s="60">
        <v>4821</v>
      </c>
      <c r="UA4826" s="8">
        <f t="array" ref="UA4826">SUM(LEN($O4826:$PX4826))-SUM(LEN(SUBSTITUTE(UPPER($O4826:$PX4826),"R","")))</f>
        <v>0</v>
      </c>
      <c r="UB4826" s="8">
        <f t="array" ref="UB4826">SUM(LEN($O4826:$PX4826))-SUM(LEN(SUBSTITUTE(UPPER($O4826:$PX4826),"A","")))</f>
        <v>0</v>
      </c>
      <c r="UC4826" s="8">
        <f t="array" ref="UC4826">SUM(LEN($O4826:$PX4826))-SUM(LEN(SUBSTITUTE(UPPER($O4826:$PX4826),"P","")))</f>
        <v>0</v>
      </c>
      <c r="UG4826" s="8">
        <f t="shared" si="382"/>
        <v>0</v>
      </c>
      <c r="UH4826" s="8">
        <f t="shared" si="383"/>
        <v>0</v>
      </c>
      <c r="UI4826" s="8">
        <f t="shared" si="384"/>
        <v>0</v>
      </c>
      <c r="UJ4826" s="8">
        <f t="shared" si="385"/>
        <v>0</v>
      </c>
      <c r="UK4826" s="8">
        <f t="shared" si="386"/>
        <v>0</v>
      </c>
    </row>
    <row r="4827" spans="2:557" x14ac:dyDescent="0.25">
      <c r="B4827" s="60">
        <v>4822</v>
      </c>
      <c r="UA4827" s="8">
        <f t="array" ref="UA4827">SUM(LEN($O4827:$PX4827))-SUM(LEN(SUBSTITUTE(UPPER($O4827:$PX4827),"R","")))</f>
        <v>0</v>
      </c>
      <c r="UB4827" s="8">
        <f t="array" ref="UB4827">SUM(LEN($O4827:$PX4827))-SUM(LEN(SUBSTITUTE(UPPER($O4827:$PX4827),"A","")))</f>
        <v>0</v>
      </c>
      <c r="UC4827" s="8">
        <f t="array" ref="UC4827">SUM(LEN($O4827:$PX4827))-SUM(LEN(SUBSTITUTE(UPPER($O4827:$PX4827),"P","")))</f>
        <v>0</v>
      </c>
      <c r="UG4827" s="8">
        <f t="shared" si="382"/>
        <v>0</v>
      </c>
      <c r="UH4827" s="8">
        <f t="shared" si="383"/>
        <v>0</v>
      </c>
      <c r="UI4827" s="8">
        <f t="shared" si="384"/>
        <v>0</v>
      </c>
      <c r="UJ4827" s="8">
        <f t="shared" si="385"/>
        <v>0</v>
      </c>
      <c r="UK4827" s="8">
        <f t="shared" si="386"/>
        <v>0</v>
      </c>
    </row>
    <row r="4828" spans="2:557" x14ac:dyDescent="0.25">
      <c r="B4828" s="60">
        <v>4823</v>
      </c>
      <c r="UA4828" s="8">
        <f t="array" ref="UA4828">SUM(LEN($O4828:$PX4828))-SUM(LEN(SUBSTITUTE(UPPER($O4828:$PX4828),"R","")))</f>
        <v>0</v>
      </c>
      <c r="UB4828" s="8">
        <f t="array" ref="UB4828">SUM(LEN($O4828:$PX4828))-SUM(LEN(SUBSTITUTE(UPPER($O4828:$PX4828),"A","")))</f>
        <v>0</v>
      </c>
      <c r="UC4828" s="8">
        <f t="array" ref="UC4828">SUM(LEN($O4828:$PX4828))-SUM(LEN(SUBSTITUTE(UPPER($O4828:$PX4828),"P","")))</f>
        <v>0</v>
      </c>
      <c r="UG4828" s="8">
        <f t="shared" si="382"/>
        <v>0</v>
      </c>
      <c r="UH4828" s="8">
        <f t="shared" si="383"/>
        <v>0</v>
      </c>
      <c r="UI4828" s="8">
        <f t="shared" si="384"/>
        <v>0</v>
      </c>
      <c r="UJ4828" s="8">
        <f t="shared" si="385"/>
        <v>0</v>
      </c>
      <c r="UK4828" s="8">
        <f t="shared" si="386"/>
        <v>0</v>
      </c>
    </row>
    <row r="4829" spans="2:557" x14ac:dyDescent="0.25">
      <c r="B4829" s="60">
        <v>4824</v>
      </c>
      <c r="UA4829" s="8">
        <f t="array" ref="UA4829">SUM(LEN($O4829:$PX4829))-SUM(LEN(SUBSTITUTE(UPPER($O4829:$PX4829),"R","")))</f>
        <v>0</v>
      </c>
      <c r="UB4829" s="8">
        <f t="array" ref="UB4829">SUM(LEN($O4829:$PX4829))-SUM(LEN(SUBSTITUTE(UPPER($O4829:$PX4829),"A","")))</f>
        <v>0</v>
      </c>
      <c r="UC4829" s="8">
        <f t="array" ref="UC4829">SUM(LEN($O4829:$PX4829))-SUM(LEN(SUBSTITUTE(UPPER($O4829:$PX4829),"P","")))</f>
        <v>0</v>
      </c>
      <c r="UG4829" s="8">
        <f t="shared" si="382"/>
        <v>0</v>
      </c>
      <c r="UH4829" s="8">
        <f t="shared" si="383"/>
        <v>0</v>
      </c>
      <c r="UI4829" s="8">
        <f t="shared" si="384"/>
        <v>0</v>
      </c>
      <c r="UJ4829" s="8">
        <f t="shared" si="385"/>
        <v>0</v>
      </c>
      <c r="UK4829" s="8">
        <f t="shared" si="386"/>
        <v>0</v>
      </c>
    </row>
    <row r="4830" spans="2:557" x14ac:dyDescent="0.25">
      <c r="B4830" s="60">
        <v>4825</v>
      </c>
      <c r="UA4830" s="8">
        <f t="array" ref="UA4830">SUM(LEN($O4830:$PX4830))-SUM(LEN(SUBSTITUTE(UPPER($O4830:$PX4830),"R","")))</f>
        <v>0</v>
      </c>
      <c r="UB4830" s="8">
        <f t="array" ref="UB4830">SUM(LEN($O4830:$PX4830))-SUM(LEN(SUBSTITUTE(UPPER($O4830:$PX4830),"A","")))</f>
        <v>0</v>
      </c>
      <c r="UC4830" s="8">
        <f t="array" ref="UC4830">SUM(LEN($O4830:$PX4830))-SUM(LEN(SUBSTITUTE(UPPER($O4830:$PX4830),"P","")))</f>
        <v>0</v>
      </c>
      <c r="UG4830" s="8">
        <f t="shared" si="382"/>
        <v>0</v>
      </c>
      <c r="UH4830" s="8">
        <f t="shared" si="383"/>
        <v>0</v>
      </c>
      <c r="UI4830" s="8">
        <f t="shared" si="384"/>
        <v>0</v>
      </c>
      <c r="UJ4830" s="8">
        <f t="shared" si="385"/>
        <v>0</v>
      </c>
      <c r="UK4830" s="8">
        <f t="shared" si="386"/>
        <v>0</v>
      </c>
    </row>
    <row r="4831" spans="2:557" x14ac:dyDescent="0.25">
      <c r="B4831" s="60">
        <v>4826</v>
      </c>
      <c r="UA4831" s="8">
        <f t="array" ref="UA4831">SUM(LEN($O4831:$PX4831))-SUM(LEN(SUBSTITUTE(UPPER($O4831:$PX4831),"R","")))</f>
        <v>0</v>
      </c>
      <c r="UB4831" s="8">
        <f t="array" ref="UB4831">SUM(LEN($O4831:$PX4831))-SUM(LEN(SUBSTITUTE(UPPER($O4831:$PX4831),"A","")))</f>
        <v>0</v>
      </c>
      <c r="UC4831" s="8">
        <f t="array" ref="UC4831">SUM(LEN($O4831:$PX4831))-SUM(LEN(SUBSTITUTE(UPPER($O4831:$PX4831),"P","")))</f>
        <v>0</v>
      </c>
      <c r="UG4831" s="8">
        <f t="shared" si="382"/>
        <v>0</v>
      </c>
      <c r="UH4831" s="8">
        <f t="shared" si="383"/>
        <v>0</v>
      </c>
      <c r="UI4831" s="8">
        <f t="shared" si="384"/>
        <v>0</v>
      </c>
      <c r="UJ4831" s="8">
        <f t="shared" si="385"/>
        <v>0</v>
      </c>
      <c r="UK4831" s="8">
        <f t="shared" si="386"/>
        <v>0</v>
      </c>
    </row>
    <row r="4832" spans="2:557" x14ac:dyDescent="0.25">
      <c r="B4832" s="60">
        <v>4827</v>
      </c>
      <c r="UA4832" s="8">
        <f t="array" ref="UA4832">SUM(LEN($O4832:$PX4832))-SUM(LEN(SUBSTITUTE(UPPER($O4832:$PX4832),"R","")))</f>
        <v>0</v>
      </c>
      <c r="UB4832" s="8">
        <f t="array" ref="UB4832">SUM(LEN($O4832:$PX4832))-SUM(LEN(SUBSTITUTE(UPPER($O4832:$PX4832),"A","")))</f>
        <v>0</v>
      </c>
      <c r="UC4832" s="8">
        <f t="array" ref="UC4832">SUM(LEN($O4832:$PX4832))-SUM(LEN(SUBSTITUTE(UPPER($O4832:$PX4832),"P","")))</f>
        <v>0</v>
      </c>
      <c r="UG4832" s="8">
        <f t="shared" si="382"/>
        <v>0</v>
      </c>
      <c r="UH4832" s="8">
        <f t="shared" si="383"/>
        <v>0</v>
      </c>
      <c r="UI4832" s="8">
        <f t="shared" si="384"/>
        <v>0</v>
      </c>
      <c r="UJ4832" s="8">
        <f t="shared" si="385"/>
        <v>0</v>
      </c>
      <c r="UK4832" s="8">
        <f t="shared" si="386"/>
        <v>0</v>
      </c>
    </row>
    <row r="4833" spans="2:557" x14ac:dyDescent="0.25">
      <c r="B4833" s="60">
        <v>4828</v>
      </c>
      <c r="UA4833" s="8">
        <f t="array" ref="UA4833">SUM(LEN($O4833:$PX4833))-SUM(LEN(SUBSTITUTE(UPPER($O4833:$PX4833),"R","")))</f>
        <v>0</v>
      </c>
      <c r="UB4833" s="8">
        <f t="array" ref="UB4833">SUM(LEN($O4833:$PX4833))-SUM(LEN(SUBSTITUTE(UPPER($O4833:$PX4833),"A","")))</f>
        <v>0</v>
      </c>
      <c r="UC4833" s="8">
        <f t="array" ref="UC4833">SUM(LEN($O4833:$PX4833))-SUM(LEN(SUBSTITUTE(UPPER($O4833:$PX4833),"P","")))</f>
        <v>0</v>
      </c>
      <c r="UG4833" s="8">
        <f t="shared" si="382"/>
        <v>0</v>
      </c>
      <c r="UH4833" s="8">
        <f t="shared" si="383"/>
        <v>0</v>
      </c>
      <c r="UI4833" s="8">
        <f t="shared" si="384"/>
        <v>0</v>
      </c>
      <c r="UJ4833" s="8">
        <f t="shared" si="385"/>
        <v>0</v>
      </c>
      <c r="UK4833" s="8">
        <f t="shared" si="386"/>
        <v>0</v>
      </c>
    </row>
    <row r="4834" spans="2:557" x14ac:dyDescent="0.25">
      <c r="B4834" s="60">
        <v>4829</v>
      </c>
      <c r="UA4834" s="8">
        <f t="array" ref="UA4834">SUM(LEN($O4834:$PX4834))-SUM(LEN(SUBSTITUTE(UPPER($O4834:$PX4834),"R","")))</f>
        <v>0</v>
      </c>
      <c r="UB4834" s="8">
        <f t="array" ref="UB4834">SUM(LEN($O4834:$PX4834))-SUM(LEN(SUBSTITUTE(UPPER($O4834:$PX4834),"A","")))</f>
        <v>0</v>
      </c>
      <c r="UC4834" s="8">
        <f t="array" ref="UC4834">SUM(LEN($O4834:$PX4834))-SUM(LEN(SUBSTITUTE(UPPER($O4834:$PX4834),"P","")))</f>
        <v>0</v>
      </c>
      <c r="UG4834" s="8">
        <f t="shared" si="382"/>
        <v>0</v>
      </c>
      <c r="UH4834" s="8">
        <f t="shared" si="383"/>
        <v>0</v>
      </c>
      <c r="UI4834" s="8">
        <f t="shared" si="384"/>
        <v>0</v>
      </c>
      <c r="UJ4834" s="8">
        <f t="shared" si="385"/>
        <v>0</v>
      </c>
      <c r="UK4834" s="8">
        <f t="shared" si="386"/>
        <v>0</v>
      </c>
    </row>
    <row r="4835" spans="2:557" x14ac:dyDescent="0.25">
      <c r="B4835" s="60">
        <v>4830</v>
      </c>
      <c r="UA4835" s="8">
        <f t="array" ref="UA4835">SUM(LEN($O4835:$PX4835))-SUM(LEN(SUBSTITUTE(UPPER($O4835:$PX4835),"R","")))</f>
        <v>0</v>
      </c>
      <c r="UB4835" s="8">
        <f t="array" ref="UB4835">SUM(LEN($O4835:$PX4835))-SUM(LEN(SUBSTITUTE(UPPER($O4835:$PX4835),"A","")))</f>
        <v>0</v>
      </c>
      <c r="UC4835" s="8">
        <f t="array" ref="UC4835">SUM(LEN($O4835:$PX4835))-SUM(LEN(SUBSTITUTE(UPPER($O4835:$PX4835),"P","")))</f>
        <v>0</v>
      </c>
      <c r="UG4835" s="8">
        <f t="shared" si="382"/>
        <v>0</v>
      </c>
      <c r="UH4835" s="8">
        <f t="shared" si="383"/>
        <v>0</v>
      </c>
      <c r="UI4835" s="8">
        <f t="shared" si="384"/>
        <v>0</v>
      </c>
      <c r="UJ4835" s="8">
        <f t="shared" si="385"/>
        <v>0</v>
      </c>
      <c r="UK4835" s="8">
        <f t="shared" si="386"/>
        <v>0</v>
      </c>
    </row>
    <row r="4836" spans="2:557" x14ac:dyDescent="0.25">
      <c r="B4836" s="60">
        <v>4831</v>
      </c>
      <c r="UA4836" s="8">
        <f t="array" ref="UA4836">SUM(LEN($O4836:$PX4836))-SUM(LEN(SUBSTITUTE(UPPER($O4836:$PX4836),"R","")))</f>
        <v>0</v>
      </c>
      <c r="UB4836" s="8">
        <f t="array" ref="UB4836">SUM(LEN($O4836:$PX4836))-SUM(LEN(SUBSTITUTE(UPPER($O4836:$PX4836),"A","")))</f>
        <v>0</v>
      </c>
      <c r="UC4836" s="8">
        <f t="array" ref="UC4836">SUM(LEN($O4836:$PX4836))-SUM(LEN(SUBSTITUTE(UPPER($O4836:$PX4836),"P","")))</f>
        <v>0</v>
      </c>
      <c r="UG4836" s="8">
        <f t="shared" si="382"/>
        <v>0</v>
      </c>
      <c r="UH4836" s="8">
        <f t="shared" si="383"/>
        <v>0</v>
      </c>
      <c r="UI4836" s="8">
        <f t="shared" si="384"/>
        <v>0</v>
      </c>
      <c r="UJ4836" s="8">
        <f t="shared" si="385"/>
        <v>0</v>
      </c>
      <c r="UK4836" s="8">
        <f t="shared" si="386"/>
        <v>0</v>
      </c>
    </row>
    <row r="4837" spans="2:557" x14ac:dyDescent="0.25">
      <c r="B4837" s="60">
        <v>4832</v>
      </c>
      <c r="UA4837" s="8">
        <f t="array" ref="UA4837">SUM(LEN($O4837:$PX4837))-SUM(LEN(SUBSTITUTE(UPPER($O4837:$PX4837),"R","")))</f>
        <v>0</v>
      </c>
      <c r="UB4837" s="8">
        <f t="array" ref="UB4837">SUM(LEN($O4837:$PX4837))-SUM(LEN(SUBSTITUTE(UPPER($O4837:$PX4837),"A","")))</f>
        <v>0</v>
      </c>
      <c r="UC4837" s="8">
        <f t="array" ref="UC4837">SUM(LEN($O4837:$PX4837))-SUM(LEN(SUBSTITUTE(UPPER($O4837:$PX4837),"P","")))</f>
        <v>0</v>
      </c>
      <c r="UG4837" s="8">
        <f t="shared" si="382"/>
        <v>0</v>
      </c>
      <c r="UH4837" s="8">
        <f t="shared" si="383"/>
        <v>0</v>
      </c>
      <c r="UI4837" s="8">
        <f t="shared" si="384"/>
        <v>0</v>
      </c>
      <c r="UJ4837" s="8">
        <f t="shared" si="385"/>
        <v>0</v>
      </c>
      <c r="UK4837" s="8">
        <f t="shared" si="386"/>
        <v>0</v>
      </c>
    </row>
    <row r="4838" spans="2:557" x14ac:dyDescent="0.25">
      <c r="B4838" s="60">
        <v>4833</v>
      </c>
      <c r="UA4838" s="8">
        <f t="array" ref="UA4838">SUM(LEN($O4838:$PX4838))-SUM(LEN(SUBSTITUTE(UPPER($O4838:$PX4838),"R","")))</f>
        <v>0</v>
      </c>
      <c r="UB4838" s="8">
        <f t="array" ref="UB4838">SUM(LEN($O4838:$PX4838))-SUM(LEN(SUBSTITUTE(UPPER($O4838:$PX4838),"A","")))</f>
        <v>0</v>
      </c>
      <c r="UC4838" s="8">
        <f t="array" ref="UC4838">SUM(LEN($O4838:$PX4838))-SUM(LEN(SUBSTITUTE(UPPER($O4838:$PX4838),"P","")))</f>
        <v>0</v>
      </c>
      <c r="UG4838" s="8">
        <f t="shared" si="382"/>
        <v>0</v>
      </c>
      <c r="UH4838" s="8">
        <f t="shared" si="383"/>
        <v>0</v>
      </c>
      <c r="UI4838" s="8">
        <f t="shared" si="384"/>
        <v>0</v>
      </c>
      <c r="UJ4838" s="8">
        <f t="shared" si="385"/>
        <v>0</v>
      </c>
      <c r="UK4838" s="8">
        <f t="shared" si="386"/>
        <v>0</v>
      </c>
    </row>
    <row r="4839" spans="2:557" x14ac:dyDescent="0.25">
      <c r="B4839" s="60">
        <v>4834</v>
      </c>
      <c r="UA4839" s="8">
        <f t="array" ref="UA4839">SUM(LEN($O4839:$PX4839))-SUM(LEN(SUBSTITUTE(UPPER($O4839:$PX4839),"R","")))</f>
        <v>0</v>
      </c>
      <c r="UB4839" s="8">
        <f t="array" ref="UB4839">SUM(LEN($O4839:$PX4839))-SUM(LEN(SUBSTITUTE(UPPER($O4839:$PX4839),"A","")))</f>
        <v>0</v>
      </c>
      <c r="UC4839" s="8">
        <f t="array" ref="UC4839">SUM(LEN($O4839:$PX4839))-SUM(LEN(SUBSTITUTE(UPPER($O4839:$PX4839),"P","")))</f>
        <v>0</v>
      </c>
      <c r="UG4839" s="8">
        <f t="shared" si="382"/>
        <v>0</v>
      </c>
      <c r="UH4839" s="8">
        <f t="shared" si="383"/>
        <v>0</v>
      </c>
      <c r="UI4839" s="8">
        <f t="shared" si="384"/>
        <v>0</v>
      </c>
      <c r="UJ4839" s="8">
        <f t="shared" si="385"/>
        <v>0</v>
      </c>
      <c r="UK4839" s="8">
        <f t="shared" si="386"/>
        <v>0</v>
      </c>
    </row>
    <row r="4840" spans="2:557" x14ac:dyDescent="0.25">
      <c r="B4840" s="60">
        <v>4835</v>
      </c>
      <c r="UA4840" s="8">
        <f t="array" ref="UA4840">SUM(LEN($O4840:$PX4840))-SUM(LEN(SUBSTITUTE(UPPER($O4840:$PX4840),"R","")))</f>
        <v>0</v>
      </c>
      <c r="UB4840" s="8">
        <f t="array" ref="UB4840">SUM(LEN($O4840:$PX4840))-SUM(LEN(SUBSTITUTE(UPPER($O4840:$PX4840),"A","")))</f>
        <v>0</v>
      </c>
      <c r="UC4840" s="8">
        <f t="array" ref="UC4840">SUM(LEN($O4840:$PX4840))-SUM(LEN(SUBSTITUTE(UPPER($O4840:$PX4840),"P","")))</f>
        <v>0</v>
      </c>
      <c r="UG4840" s="8">
        <f t="shared" si="382"/>
        <v>0</v>
      </c>
      <c r="UH4840" s="8">
        <f t="shared" si="383"/>
        <v>0</v>
      </c>
      <c r="UI4840" s="8">
        <f t="shared" si="384"/>
        <v>0</v>
      </c>
      <c r="UJ4840" s="8">
        <f t="shared" si="385"/>
        <v>0</v>
      </c>
      <c r="UK4840" s="8">
        <f t="shared" si="386"/>
        <v>0</v>
      </c>
    </row>
    <row r="4841" spans="2:557" x14ac:dyDescent="0.25">
      <c r="B4841" s="60">
        <v>4836</v>
      </c>
      <c r="UA4841" s="8">
        <f t="array" ref="UA4841">SUM(LEN($O4841:$PX4841))-SUM(LEN(SUBSTITUTE(UPPER($O4841:$PX4841),"R","")))</f>
        <v>0</v>
      </c>
      <c r="UB4841" s="8">
        <f t="array" ref="UB4841">SUM(LEN($O4841:$PX4841))-SUM(LEN(SUBSTITUTE(UPPER($O4841:$PX4841),"A","")))</f>
        <v>0</v>
      </c>
      <c r="UC4841" s="8">
        <f t="array" ref="UC4841">SUM(LEN($O4841:$PX4841))-SUM(LEN(SUBSTITUTE(UPPER($O4841:$PX4841),"P","")))</f>
        <v>0</v>
      </c>
      <c r="UG4841" s="8">
        <f t="shared" si="382"/>
        <v>0</v>
      </c>
      <c r="UH4841" s="8">
        <f t="shared" si="383"/>
        <v>0</v>
      </c>
      <c r="UI4841" s="8">
        <f t="shared" si="384"/>
        <v>0</v>
      </c>
      <c r="UJ4841" s="8">
        <f t="shared" si="385"/>
        <v>0</v>
      </c>
      <c r="UK4841" s="8">
        <f t="shared" si="386"/>
        <v>0</v>
      </c>
    </row>
    <row r="4842" spans="2:557" x14ac:dyDescent="0.25">
      <c r="B4842" s="60">
        <v>4837</v>
      </c>
      <c r="UA4842" s="8">
        <f t="array" ref="UA4842">SUM(LEN($O4842:$PX4842))-SUM(LEN(SUBSTITUTE(UPPER($O4842:$PX4842),"R","")))</f>
        <v>0</v>
      </c>
      <c r="UB4842" s="8">
        <f t="array" ref="UB4842">SUM(LEN($O4842:$PX4842))-SUM(LEN(SUBSTITUTE(UPPER($O4842:$PX4842),"A","")))</f>
        <v>0</v>
      </c>
      <c r="UC4842" s="8">
        <f t="array" ref="UC4842">SUM(LEN($O4842:$PX4842))-SUM(LEN(SUBSTITUTE(UPPER($O4842:$PX4842),"P","")))</f>
        <v>0</v>
      </c>
      <c r="UG4842" s="8">
        <f t="shared" si="382"/>
        <v>0</v>
      </c>
      <c r="UH4842" s="8">
        <f t="shared" si="383"/>
        <v>0</v>
      </c>
      <c r="UI4842" s="8">
        <f t="shared" si="384"/>
        <v>0</v>
      </c>
      <c r="UJ4842" s="8">
        <f t="shared" si="385"/>
        <v>0</v>
      </c>
      <c r="UK4842" s="8">
        <f t="shared" si="386"/>
        <v>0</v>
      </c>
    </row>
    <row r="4843" spans="2:557" x14ac:dyDescent="0.25">
      <c r="B4843" s="60">
        <v>4838</v>
      </c>
      <c r="UA4843" s="8">
        <f t="array" ref="UA4843">SUM(LEN($O4843:$PX4843))-SUM(LEN(SUBSTITUTE(UPPER($O4843:$PX4843),"R","")))</f>
        <v>0</v>
      </c>
      <c r="UB4843" s="8">
        <f t="array" ref="UB4843">SUM(LEN($O4843:$PX4843))-SUM(LEN(SUBSTITUTE(UPPER($O4843:$PX4843),"A","")))</f>
        <v>0</v>
      </c>
      <c r="UC4843" s="8">
        <f t="array" ref="UC4843">SUM(LEN($O4843:$PX4843))-SUM(LEN(SUBSTITUTE(UPPER($O4843:$PX4843),"P","")))</f>
        <v>0</v>
      </c>
      <c r="UG4843" s="8">
        <f t="shared" si="382"/>
        <v>0</v>
      </c>
      <c r="UH4843" s="8">
        <f t="shared" si="383"/>
        <v>0</v>
      </c>
      <c r="UI4843" s="8">
        <f t="shared" si="384"/>
        <v>0</v>
      </c>
      <c r="UJ4843" s="8">
        <f t="shared" si="385"/>
        <v>0</v>
      </c>
      <c r="UK4843" s="8">
        <f t="shared" si="386"/>
        <v>0</v>
      </c>
    </row>
    <row r="4844" spans="2:557" x14ac:dyDescent="0.25">
      <c r="B4844" s="60">
        <v>4839</v>
      </c>
      <c r="UA4844" s="8">
        <f t="array" ref="UA4844">SUM(LEN($O4844:$PX4844))-SUM(LEN(SUBSTITUTE(UPPER($O4844:$PX4844),"R","")))</f>
        <v>0</v>
      </c>
      <c r="UB4844" s="8">
        <f t="array" ref="UB4844">SUM(LEN($O4844:$PX4844))-SUM(LEN(SUBSTITUTE(UPPER($O4844:$PX4844),"A","")))</f>
        <v>0</v>
      </c>
      <c r="UC4844" s="8">
        <f t="array" ref="UC4844">SUM(LEN($O4844:$PX4844))-SUM(LEN(SUBSTITUTE(UPPER($O4844:$PX4844),"P","")))</f>
        <v>0</v>
      </c>
      <c r="UG4844" s="8">
        <f t="shared" si="382"/>
        <v>0</v>
      </c>
      <c r="UH4844" s="8">
        <f t="shared" si="383"/>
        <v>0</v>
      </c>
      <c r="UI4844" s="8">
        <f t="shared" si="384"/>
        <v>0</v>
      </c>
      <c r="UJ4844" s="8">
        <f t="shared" si="385"/>
        <v>0</v>
      </c>
      <c r="UK4844" s="8">
        <f t="shared" si="386"/>
        <v>0</v>
      </c>
    </row>
    <row r="4845" spans="2:557" x14ac:dyDescent="0.25">
      <c r="B4845" s="60">
        <v>4840</v>
      </c>
      <c r="UA4845" s="8">
        <f t="array" ref="UA4845">SUM(LEN($O4845:$PX4845))-SUM(LEN(SUBSTITUTE(UPPER($O4845:$PX4845),"R","")))</f>
        <v>0</v>
      </c>
      <c r="UB4845" s="8">
        <f t="array" ref="UB4845">SUM(LEN($O4845:$PX4845))-SUM(LEN(SUBSTITUTE(UPPER($O4845:$PX4845),"A","")))</f>
        <v>0</v>
      </c>
      <c r="UC4845" s="8">
        <f t="array" ref="UC4845">SUM(LEN($O4845:$PX4845))-SUM(LEN(SUBSTITUTE(UPPER($O4845:$PX4845),"P","")))</f>
        <v>0</v>
      </c>
      <c r="UG4845" s="8">
        <f t="shared" si="382"/>
        <v>0</v>
      </c>
      <c r="UH4845" s="8">
        <f t="shared" si="383"/>
        <v>0</v>
      </c>
      <c r="UI4845" s="8">
        <f t="shared" si="384"/>
        <v>0</v>
      </c>
      <c r="UJ4845" s="8">
        <f t="shared" si="385"/>
        <v>0</v>
      </c>
      <c r="UK4845" s="8">
        <f t="shared" si="386"/>
        <v>0</v>
      </c>
    </row>
    <row r="4846" spans="2:557" x14ac:dyDescent="0.25">
      <c r="B4846" s="60">
        <v>4841</v>
      </c>
      <c r="UA4846" s="8">
        <f t="array" ref="UA4846">SUM(LEN($O4846:$PX4846))-SUM(LEN(SUBSTITUTE(UPPER($O4846:$PX4846),"R","")))</f>
        <v>0</v>
      </c>
      <c r="UB4846" s="8">
        <f t="array" ref="UB4846">SUM(LEN($O4846:$PX4846))-SUM(LEN(SUBSTITUTE(UPPER($O4846:$PX4846),"A","")))</f>
        <v>0</v>
      </c>
      <c r="UC4846" s="8">
        <f t="array" ref="UC4846">SUM(LEN($O4846:$PX4846))-SUM(LEN(SUBSTITUTE(UPPER($O4846:$PX4846),"P","")))</f>
        <v>0</v>
      </c>
      <c r="UG4846" s="8">
        <f t="shared" si="382"/>
        <v>0</v>
      </c>
      <c r="UH4846" s="8">
        <f t="shared" si="383"/>
        <v>0</v>
      </c>
      <c r="UI4846" s="8">
        <f t="shared" si="384"/>
        <v>0</v>
      </c>
      <c r="UJ4846" s="8">
        <f t="shared" si="385"/>
        <v>0</v>
      </c>
      <c r="UK4846" s="8">
        <f t="shared" si="386"/>
        <v>0</v>
      </c>
    </row>
    <row r="4847" spans="2:557" x14ac:dyDescent="0.25">
      <c r="B4847" s="60">
        <v>4842</v>
      </c>
      <c r="UA4847" s="8">
        <f t="array" ref="UA4847">SUM(LEN($O4847:$PX4847))-SUM(LEN(SUBSTITUTE(UPPER($O4847:$PX4847),"R","")))</f>
        <v>0</v>
      </c>
      <c r="UB4847" s="8">
        <f t="array" ref="UB4847">SUM(LEN($O4847:$PX4847))-SUM(LEN(SUBSTITUTE(UPPER($O4847:$PX4847),"A","")))</f>
        <v>0</v>
      </c>
      <c r="UC4847" s="8">
        <f t="array" ref="UC4847">SUM(LEN($O4847:$PX4847))-SUM(LEN(SUBSTITUTE(UPPER($O4847:$PX4847),"P","")))</f>
        <v>0</v>
      </c>
      <c r="UG4847" s="8">
        <f t="shared" si="382"/>
        <v>0</v>
      </c>
      <c r="UH4847" s="8">
        <f t="shared" si="383"/>
        <v>0</v>
      </c>
      <c r="UI4847" s="8">
        <f t="shared" si="384"/>
        <v>0</v>
      </c>
      <c r="UJ4847" s="8">
        <f t="shared" si="385"/>
        <v>0</v>
      </c>
      <c r="UK4847" s="8">
        <f t="shared" si="386"/>
        <v>0</v>
      </c>
    </row>
    <row r="4848" spans="2:557" x14ac:dyDescent="0.25">
      <c r="B4848" s="60">
        <v>4843</v>
      </c>
      <c r="UA4848" s="8">
        <f t="array" ref="UA4848">SUM(LEN($O4848:$PX4848))-SUM(LEN(SUBSTITUTE(UPPER($O4848:$PX4848),"R","")))</f>
        <v>0</v>
      </c>
      <c r="UB4848" s="8">
        <f t="array" ref="UB4848">SUM(LEN($O4848:$PX4848))-SUM(LEN(SUBSTITUTE(UPPER($O4848:$PX4848),"A","")))</f>
        <v>0</v>
      </c>
      <c r="UC4848" s="8">
        <f t="array" ref="UC4848">SUM(LEN($O4848:$PX4848))-SUM(LEN(SUBSTITUTE(UPPER($O4848:$PX4848),"P","")))</f>
        <v>0</v>
      </c>
      <c r="UG4848" s="8">
        <f t="shared" si="382"/>
        <v>0</v>
      </c>
      <c r="UH4848" s="8">
        <f t="shared" si="383"/>
        <v>0</v>
      </c>
      <c r="UI4848" s="8">
        <f t="shared" si="384"/>
        <v>0</v>
      </c>
      <c r="UJ4848" s="8">
        <f t="shared" si="385"/>
        <v>0</v>
      </c>
      <c r="UK4848" s="8">
        <f t="shared" si="386"/>
        <v>0</v>
      </c>
    </row>
    <row r="4849" spans="2:557" x14ac:dyDescent="0.25">
      <c r="B4849" s="60">
        <v>4844</v>
      </c>
      <c r="UA4849" s="8">
        <f t="array" ref="UA4849">SUM(LEN($O4849:$PX4849))-SUM(LEN(SUBSTITUTE(UPPER($O4849:$PX4849),"R","")))</f>
        <v>0</v>
      </c>
      <c r="UB4849" s="8">
        <f t="array" ref="UB4849">SUM(LEN($O4849:$PX4849))-SUM(LEN(SUBSTITUTE(UPPER($O4849:$PX4849),"A","")))</f>
        <v>0</v>
      </c>
      <c r="UC4849" s="8">
        <f t="array" ref="UC4849">SUM(LEN($O4849:$PX4849))-SUM(LEN(SUBSTITUTE(UPPER($O4849:$PX4849),"P","")))</f>
        <v>0</v>
      </c>
      <c r="UG4849" s="8">
        <f t="shared" si="382"/>
        <v>0</v>
      </c>
      <c r="UH4849" s="8">
        <f t="shared" si="383"/>
        <v>0</v>
      </c>
      <c r="UI4849" s="8">
        <f t="shared" si="384"/>
        <v>0</v>
      </c>
      <c r="UJ4849" s="8">
        <f t="shared" si="385"/>
        <v>0</v>
      </c>
      <c r="UK4849" s="8">
        <f t="shared" si="386"/>
        <v>0</v>
      </c>
    </row>
    <row r="4850" spans="2:557" x14ac:dyDescent="0.25">
      <c r="B4850" s="60">
        <v>4845</v>
      </c>
      <c r="UA4850" s="8">
        <f t="array" ref="UA4850">SUM(LEN($O4850:$PX4850))-SUM(LEN(SUBSTITUTE(UPPER($O4850:$PX4850),"R","")))</f>
        <v>0</v>
      </c>
      <c r="UB4850" s="8">
        <f t="array" ref="UB4850">SUM(LEN($O4850:$PX4850))-SUM(LEN(SUBSTITUTE(UPPER($O4850:$PX4850),"A","")))</f>
        <v>0</v>
      </c>
      <c r="UC4850" s="8">
        <f t="array" ref="UC4850">SUM(LEN($O4850:$PX4850))-SUM(LEN(SUBSTITUTE(UPPER($O4850:$PX4850),"P","")))</f>
        <v>0</v>
      </c>
      <c r="UG4850" s="8">
        <f t="shared" si="382"/>
        <v>0</v>
      </c>
      <c r="UH4850" s="8">
        <f t="shared" si="383"/>
        <v>0</v>
      </c>
      <c r="UI4850" s="8">
        <f t="shared" si="384"/>
        <v>0</v>
      </c>
      <c r="UJ4850" s="8">
        <f t="shared" si="385"/>
        <v>0</v>
      </c>
      <c r="UK4850" s="8">
        <f t="shared" si="386"/>
        <v>0</v>
      </c>
    </row>
    <row r="4851" spans="2:557" x14ac:dyDescent="0.25">
      <c r="B4851" s="60">
        <v>4846</v>
      </c>
      <c r="UA4851" s="8">
        <f t="array" ref="UA4851">SUM(LEN($O4851:$PX4851))-SUM(LEN(SUBSTITUTE(UPPER($O4851:$PX4851),"R","")))</f>
        <v>0</v>
      </c>
      <c r="UB4851" s="8">
        <f t="array" ref="UB4851">SUM(LEN($O4851:$PX4851))-SUM(LEN(SUBSTITUTE(UPPER($O4851:$PX4851),"A","")))</f>
        <v>0</v>
      </c>
      <c r="UC4851" s="8">
        <f t="array" ref="UC4851">SUM(LEN($O4851:$PX4851))-SUM(LEN(SUBSTITUTE(UPPER($O4851:$PX4851),"P","")))</f>
        <v>0</v>
      </c>
      <c r="UG4851" s="8">
        <f t="shared" si="382"/>
        <v>0</v>
      </c>
      <c r="UH4851" s="8">
        <f t="shared" si="383"/>
        <v>0</v>
      </c>
      <c r="UI4851" s="8">
        <f t="shared" si="384"/>
        <v>0</v>
      </c>
      <c r="UJ4851" s="8">
        <f t="shared" si="385"/>
        <v>0</v>
      </c>
      <c r="UK4851" s="8">
        <f t="shared" si="386"/>
        <v>0</v>
      </c>
    </row>
    <row r="4852" spans="2:557" x14ac:dyDescent="0.25">
      <c r="B4852" s="60">
        <v>4847</v>
      </c>
      <c r="UA4852" s="8">
        <f t="array" ref="UA4852">SUM(LEN($O4852:$PX4852))-SUM(LEN(SUBSTITUTE(UPPER($O4852:$PX4852),"R","")))</f>
        <v>0</v>
      </c>
      <c r="UB4852" s="8">
        <f t="array" ref="UB4852">SUM(LEN($O4852:$PX4852))-SUM(LEN(SUBSTITUTE(UPPER($O4852:$PX4852),"A","")))</f>
        <v>0</v>
      </c>
      <c r="UC4852" s="8">
        <f t="array" ref="UC4852">SUM(LEN($O4852:$PX4852))-SUM(LEN(SUBSTITUTE(UPPER($O4852:$PX4852),"P","")))</f>
        <v>0</v>
      </c>
      <c r="UG4852" s="8">
        <f t="shared" si="382"/>
        <v>0</v>
      </c>
      <c r="UH4852" s="8">
        <f t="shared" si="383"/>
        <v>0</v>
      </c>
      <c r="UI4852" s="8">
        <f t="shared" si="384"/>
        <v>0</v>
      </c>
      <c r="UJ4852" s="8">
        <f t="shared" si="385"/>
        <v>0</v>
      </c>
      <c r="UK4852" s="8">
        <f t="shared" si="386"/>
        <v>0</v>
      </c>
    </row>
    <row r="4853" spans="2:557" x14ac:dyDescent="0.25">
      <c r="B4853" s="60">
        <v>4848</v>
      </c>
      <c r="UA4853" s="8">
        <f t="array" ref="UA4853">SUM(LEN($O4853:$PX4853))-SUM(LEN(SUBSTITUTE(UPPER($O4853:$PX4853),"R","")))</f>
        <v>0</v>
      </c>
      <c r="UB4853" s="8">
        <f t="array" ref="UB4853">SUM(LEN($O4853:$PX4853))-SUM(LEN(SUBSTITUTE(UPPER($O4853:$PX4853),"A","")))</f>
        <v>0</v>
      </c>
      <c r="UC4853" s="8">
        <f t="array" ref="UC4853">SUM(LEN($O4853:$PX4853))-SUM(LEN(SUBSTITUTE(UPPER($O4853:$PX4853),"P","")))</f>
        <v>0</v>
      </c>
      <c r="UG4853" s="8">
        <f t="shared" si="382"/>
        <v>0</v>
      </c>
      <c r="UH4853" s="8">
        <f t="shared" si="383"/>
        <v>0</v>
      </c>
      <c r="UI4853" s="8">
        <f t="shared" si="384"/>
        <v>0</v>
      </c>
      <c r="UJ4853" s="8">
        <f t="shared" si="385"/>
        <v>0</v>
      </c>
      <c r="UK4853" s="8">
        <f t="shared" si="386"/>
        <v>0</v>
      </c>
    </row>
    <row r="4854" spans="2:557" x14ac:dyDescent="0.25">
      <c r="B4854" s="60">
        <v>4849</v>
      </c>
      <c r="UA4854" s="8">
        <f t="array" ref="UA4854">SUM(LEN($O4854:$PX4854))-SUM(LEN(SUBSTITUTE(UPPER($O4854:$PX4854),"R","")))</f>
        <v>0</v>
      </c>
      <c r="UB4854" s="8">
        <f t="array" ref="UB4854">SUM(LEN($O4854:$PX4854))-SUM(LEN(SUBSTITUTE(UPPER($O4854:$PX4854),"A","")))</f>
        <v>0</v>
      </c>
      <c r="UC4854" s="8">
        <f t="array" ref="UC4854">SUM(LEN($O4854:$PX4854))-SUM(LEN(SUBSTITUTE(UPPER($O4854:$PX4854),"P","")))</f>
        <v>0</v>
      </c>
      <c r="UG4854" s="8">
        <f t="shared" si="382"/>
        <v>0</v>
      </c>
      <c r="UH4854" s="8">
        <f t="shared" si="383"/>
        <v>0</v>
      </c>
      <c r="UI4854" s="8">
        <f t="shared" si="384"/>
        <v>0</v>
      </c>
      <c r="UJ4854" s="8">
        <f t="shared" si="385"/>
        <v>0</v>
      </c>
      <c r="UK4854" s="8">
        <f t="shared" si="386"/>
        <v>0</v>
      </c>
    </row>
    <row r="4855" spans="2:557" x14ac:dyDescent="0.25">
      <c r="B4855" s="60">
        <v>4850</v>
      </c>
      <c r="UA4855" s="8">
        <f t="array" ref="UA4855">SUM(LEN($O4855:$PX4855))-SUM(LEN(SUBSTITUTE(UPPER($O4855:$PX4855),"R","")))</f>
        <v>0</v>
      </c>
      <c r="UB4855" s="8">
        <f t="array" ref="UB4855">SUM(LEN($O4855:$PX4855))-SUM(LEN(SUBSTITUTE(UPPER($O4855:$PX4855),"A","")))</f>
        <v>0</v>
      </c>
      <c r="UC4855" s="8">
        <f t="array" ref="UC4855">SUM(LEN($O4855:$PX4855))-SUM(LEN(SUBSTITUTE(UPPER($O4855:$PX4855),"P","")))</f>
        <v>0</v>
      </c>
      <c r="UG4855" s="8">
        <f t="shared" si="382"/>
        <v>0</v>
      </c>
      <c r="UH4855" s="8">
        <f t="shared" si="383"/>
        <v>0</v>
      </c>
      <c r="UI4855" s="8">
        <f t="shared" si="384"/>
        <v>0</v>
      </c>
      <c r="UJ4855" s="8">
        <f t="shared" si="385"/>
        <v>0</v>
      </c>
      <c r="UK4855" s="8">
        <f t="shared" si="386"/>
        <v>0</v>
      </c>
    </row>
    <row r="4856" spans="2:557" x14ac:dyDescent="0.25">
      <c r="B4856" s="60">
        <v>4851</v>
      </c>
      <c r="UA4856" s="8">
        <f t="array" ref="UA4856">SUM(LEN($O4856:$PX4856))-SUM(LEN(SUBSTITUTE(UPPER($O4856:$PX4856),"R","")))</f>
        <v>0</v>
      </c>
      <c r="UB4856" s="8">
        <f t="array" ref="UB4856">SUM(LEN($O4856:$PX4856))-SUM(LEN(SUBSTITUTE(UPPER($O4856:$PX4856),"A","")))</f>
        <v>0</v>
      </c>
      <c r="UC4856" s="8">
        <f t="array" ref="UC4856">SUM(LEN($O4856:$PX4856))-SUM(LEN(SUBSTITUTE(UPPER($O4856:$PX4856),"P","")))</f>
        <v>0</v>
      </c>
      <c r="UG4856" s="8">
        <f t="shared" si="382"/>
        <v>0</v>
      </c>
      <c r="UH4856" s="8">
        <f t="shared" si="383"/>
        <v>0</v>
      </c>
      <c r="UI4856" s="8">
        <f t="shared" si="384"/>
        <v>0</v>
      </c>
      <c r="UJ4856" s="8">
        <f t="shared" si="385"/>
        <v>0</v>
      </c>
      <c r="UK4856" s="8">
        <f t="shared" si="386"/>
        <v>0</v>
      </c>
    </row>
    <row r="4857" spans="2:557" x14ac:dyDescent="0.25">
      <c r="B4857" s="60">
        <v>4852</v>
      </c>
      <c r="UA4857" s="8">
        <f t="array" ref="UA4857">SUM(LEN($O4857:$PX4857))-SUM(LEN(SUBSTITUTE(UPPER($O4857:$PX4857),"R","")))</f>
        <v>0</v>
      </c>
      <c r="UB4857" s="8">
        <f t="array" ref="UB4857">SUM(LEN($O4857:$PX4857))-SUM(LEN(SUBSTITUTE(UPPER($O4857:$PX4857),"A","")))</f>
        <v>0</v>
      </c>
      <c r="UC4857" s="8">
        <f t="array" ref="UC4857">SUM(LEN($O4857:$PX4857))-SUM(LEN(SUBSTITUTE(UPPER($O4857:$PX4857),"P","")))</f>
        <v>0</v>
      </c>
      <c r="UG4857" s="8">
        <f t="shared" si="382"/>
        <v>0</v>
      </c>
      <c r="UH4857" s="8">
        <f t="shared" si="383"/>
        <v>0</v>
      </c>
      <c r="UI4857" s="8">
        <f t="shared" si="384"/>
        <v>0</v>
      </c>
      <c r="UJ4857" s="8">
        <f t="shared" si="385"/>
        <v>0</v>
      </c>
      <c r="UK4857" s="8">
        <f t="shared" si="386"/>
        <v>0</v>
      </c>
    </row>
    <row r="4858" spans="2:557" x14ac:dyDescent="0.25">
      <c r="B4858" s="60">
        <v>4853</v>
      </c>
      <c r="UA4858" s="8">
        <f t="array" ref="UA4858">SUM(LEN($O4858:$PX4858))-SUM(LEN(SUBSTITUTE(UPPER($O4858:$PX4858),"R","")))</f>
        <v>0</v>
      </c>
      <c r="UB4858" s="8">
        <f t="array" ref="UB4858">SUM(LEN($O4858:$PX4858))-SUM(LEN(SUBSTITUTE(UPPER($O4858:$PX4858),"A","")))</f>
        <v>0</v>
      </c>
      <c r="UC4858" s="8">
        <f t="array" ref="UC4858">SUM(LEN($O4858:$PX4858))-SUM(LEN(SUBSTITUTE(UPPER($O4858:$PX4858),"P","")))</f>
        <v>0</v>
      </c>
      <c r="UG4858" s="8">
        <f t="shared" si="382"/>
        <v>0</v>
      </c>
      <c r="UH4858" s="8">
        <f t="shared" si="383"/>
        <v>0</v>
      </c>
      <c r="UI4858" s="8">
        <f t="shared" si="384"/>
        <v>0</v>
      </c>
      <c r="UJ4858" s="8">
        <f t="shared" si="385"/>
        <v>0</v>
      </c>
      <c r="UK4858" s="8">
        <f t="shared" si="386"/>
        <v>0</v>
      </c>
    </row>
    <row r="4859" spans="2:557" x14ac:dyDescent="0.25">
      <c r="B4859" s="60">
        <v>4854</v>
      </c>
      <c r="UA4859" s="8">
        <f t="array" ref="UA4859">SUM(LEN($O4859:$PX4859))-SUM(LEN(SUBSTITUTE(UPPER($O4859:$PX4859),"R","")))</f>
        <v>0</v>
      </c>
      <c r="UB4859" s="8">
        <f t="array" ref="UB4859">SUM(LEN($O4859:$PX4859))-SUM(LEN(SUBSTITUTE(UPPER($O4859:$PX4859),"A","")))</f>
        <v>0</v>
      </c>
      <c r="UC4859" s="8">
        <f t="array" ref="UC4859">SUM(LEN($O4859:$PX4859))-SUM(LEN(SUBSTITUTE(UPPER($O4859:$PX4859),"P","")))</f>
        <v>0</v>
      </c>
      <c r="UG4859" s="8">
        <f t="shared" si="382"/>
        <v>0</v>
      </c>
      <c r="UH4859" s="8">
        <f t="shared" si="383"/>
        <v>0</v>
      </c>
      <c r="UI4859" s="8">
        <f t="shared" si="384"/>
        <v>0</v>
      </c>
      <c r="UJ4859" s="8">
        <f t="shared" si="385"/>
        <v>0</v>
      </c>
      <c r="UK4859" s="8">
        <f t="shared" si="386"/>
        <v>0</v>
      </c>
    </row>
    <row r="4860" spans="2:557" x14ac:dyDescent="0.25">
      <c r="B4860" s="60">
        <v>4855</v>
      </c>
      <c r="UA4860" s="8">
        <f t="array" ref="UA4860">SUM(LEN($O4860:$PX4860))-SUM(LEN(SUBSTITUTE(UPPER($O4860:$PX4860),"R","")))</f>
        <v>0</v>
      </c>
      <c r="UB4860" s="8">
        <f t="array" ref="UB4860">SUM(LEN($O4860:$PX4860))-SUM(LEN(SUBSTITUTE(UPPER($O4860:$PX4860),"A","")))</f>
        <v>0</v>
      </c>
      <c r="UC4860" s="8">
        <f t="array" ref="UC4860">SUM(LEN($O4860:$PX4860))-SUM(LEN(SUBSTITUTE(UPPER($O4860:$PX4860),"P","")))</f>
        <v>0</v>
      </c>
      <c r="UG4860" s="8">
        <f t="shared" si="382"/>
        <v>0</v>
      </c>
      <c r="UH4860" s="8">
        <f t="shared" si="383"/>
        <v>0</v>
      </c>
      <c r="UI4860" s="8">
        <f t="shared" si="384"/>
        <v>0</v>
      </c>
      <c r="UJ4860" s="8">
        <f t="shared" si="385"/>
        <v>0</v>
      </c>
      <c r="UK4860" s="8">
        <f t="shared" si="386"/>
        <v>0</v>
      </c>
    </row>
    <row r="4861" spans="2:557" x14ac:dyDescent="0.25">
      <c r="B4861" s="60">
        <v>4856</v>
      </c>
      <c r="UA4861" s="8">
        <f t="array" ref="UA4861">SUM(LEN($O4861:$PX4861))-SUM(LEN(SUBSTITUTE(UPPER($O4861:$PX4861),"R","")))</f>
        <v>0</v>
      </c>
      <c r="UB4861" s="8">
        <f t="array" ref="UB4861">SUM(LEN($O4861:$PX4861))-SUM(LEN(SUBSTITUTE(UPPER($O4861:$PX4861),"A","")))</f>
        <v>0</v>
      </c>
      <c r="UC4861" s="8">
        <f t="array" ref="UC4861">SUM(LEN($O4861:$PX4861))-SUM(LEN(SUBSTITUTE(UPPER($O4861:$PX4861),"P","")))</f>
        <v>0</v>
      </c>
      <c r="UG4861" s="8">
        <f t="shared" si="382"/>
        <v>0</v>
      </c>
      <c r="UH4861" s="8">
        <f t="shared" si="383"/>
        <v>0</v>
      </c>
      <c r="UI4861" s="8">
        <f t="shared" si="384"/>
        <v>0</v>
      </c>
      <c r="UJ4861" s="8">
        <f t="shared" si="385"/>
        <v>0</v>
      </c>
      <c r="UK4861" s="8">
        <f t="shared" si="386"/>
        <v>0</v>
      </c>
    </row>
    <row r="4862" spans="2:557" x14ac:dyDescent="0.25">
      <c r="B4862" s="60">
        <v>4857</v>
      </c>
      <c r="UA4862" s="8">
        <f t="array" ref="UA4862">SUM(LEN($O4862:$PX4862))-SUM(LEN(SUBSTITUTE(UPPER($O4862:$PX4862),"R","")))</f>
        <v>0</v>
      </c>
      <c r="UB4862" s="8">
        <f t="array" ref="UB4862">SUM(LEN($O4862:$PX4862))-SUM(LEN(SUBSTITUTE(UPPER($O4862:$PX4862),"A","")))</f>
        <v>0</v>
      </c>
      <c r="UC4862" s="8">
        <f t="array" ref="UC4862">SUM(LEN($O4862:$PX4862))-SUM(LEN(SUBSTITUTE(UPPER($O4862:$PX4862),"P","")))</f>
        <v>0</v>
      </c>
      <c r="UG4862" s="8">
        <f t="shared" si="382"/>
        <v>0</v>
      </c>
      <c r="UH4862" s="8">
        <f t="shared" si="383"/>
        <v>0</v>
      </c>
      <c r="UI4862" s="8">
        <f t="shared" si="384"/>
        <v>0</v>
      </c>
      <c r="UJ4862" s="8">
        <f t="shared" si="385"/>
        <v>0</v>
      </c>
      <c r="UK4862" s="8">
        <f t="shared" si="386"/>
        <v>0</v>
      </c>
    </row>
    <row r="4863" spans="2:557" x14ac:dyDescent="0.25">
      <c r="B4863" s="60">
        <v>4858</v>
      </c>
      <c r="UA4863" s="8">
        <f t="array" ref="UA4863">SUM(LEN($O4863:$PX4863))-SUM(LEN(SUBSTITUTE(UPPER($O4863:$PX4863),"R","")))</f>
        <v>0</v>
      </c>
      <c r="UB4863" s="8">
        <f t="array" ref="UB4863">SUM(LEN($O4863:$PX4863))-SUM(LEN(SUBSTITUTE(UPPER($O4863:$PX4863),"A","")))</f>
        <v>0</v>
      </c>
      <c r="UC4863" s="8">
        <f t="array" ref="UC4863">SUM(LEN($O4863:$PX4863))-SUM(LEN(SUBSTITUTE(UPPER($O4863:$PX4863),"P","")))</f>
        <v>0</v>
      </c>
      <c r="UG4863" s="8">
        <f t="shared" si="382"/>
        <v>0</v>
      </c>
      <c r="UH4863" s="8">
        <f t="shared" si="383"/>
        <v>0</v>
      </c>
      <c r="UI4863" s="8">
        <f t="shared" si="384"/>
        <v>0</v>
      </c>
      <c r="UJ4863" s="8">
        <f t="shared" si="385"/>
        <v>0</v>
      </c>
      <c r="UK4863" s="8">
        <f t="shared" si="386"/>
        <v>0</v>
      </c>
    </row>
    <row r="4864" spans="2:557" x14ac:dyDescent="0.25">
      <c r="B4864" s="60">
        <v>4859</v>
      </c>
      <c r="UA4864" s="8">
        <f t="array" ref="UA4864">SUM(LEN($O4864:$PX4864))-SUM(LEN(SUBSTITUTE(UPPER($O4864:$PX4864),"R","")))</f>
        <v>0</v>
      </c>
      <c r="UB4864" s="8">
        <f t="array" ref="UB4864">SUM(LEN($O4864:$PX4864))-SUM(LEN(SUBSTITUTE(UPPER($O4864:$PX4864),"A","")))</f>
        <v>0</v>
      </c>
      <c r="UC4864" s="8">
        <f t="array" ref="UC4864">SUM(LEN($O4864:$PX4864))-SUM(LEN(SUBSTITUTE(UPPER($O4864:$PX4864),"P","")))</f>
        <v>0</v>
      </c>
      <c r="UG4864" s="8">
        <f t="shared" si="382"/>
        <v>0</v>
      </c>
      <c r="UH4864" s="8">
        <f t="shared" si="383"/>
        <v>0</v>
      </c>
      <c r="UI4864" s="8">
        <f t="shared" si="384"/>
        <v>0</v>
      </c>
      <c r="UJ4864" s="8">
        <f t="shared" si="385"/>
        <v>0</v>
      </c>
      <c r="UK4864" s="8">
        <f t="shared" si="386"/>
        <v>0</v>
      </c>
    </row>
    <row r="4865" spans="2:557" x14ac:dyDescent="0.25">
      <c r="B4865" s="60">
        <v>4860</v>
      </c>
      <c r="UA4865" s="8">
        <f t="array" ref="UA4865">SUM(LEN($O4865:$PX4865))-SUM(LEN(SUBSTITUTE(UPPER($O4865:$PX4865),"R","")))</f>
        <v>0</v>
      </c>
      <c r="UB4865" s="8">
        <f t="array" ref="UB4865">SUM(LEN($O4865:$PX4865))-SUM(LEN(SUBSTITUTE(UPPER($O4865:$PX4865),"A","")))</f>
        <v>0</v>
      </c>
      <c r="UC4865" s="8">
        <f t="array" ref="UC4865">SUM(LEN($O4865:$PX4865))-SUM(LEN(SUBSTITUTE(UPPER($O4865:$PX4865),"P","")))</f>
        <v>0</v>
      </c>
      <c r="UG4865" s="8">
        <f t="shared" si="382"/>
        <v>0</v>
      </c>
      <c r="UH4865" s="8">
        <f t="shared" si="383"/>
        <v>0</v>
      </c>
      <c r="UI4865" s="8">
        <f t="shared" si="384"/>
        <v>0</v>
      </c>
      <c r="UJ4865" s="8">
        <f t="shared" si="385"/>
        <v>0</v>
      </c>
      <c r="UK4865" s="8">
        <f t="shared" si="386"/>
        <v>0</v>
      </c>
    </row>
    <row r="4866" spans="2:557" x14ac:dyDescent="0.25">
      <c r="B4866" s="60">
        <v>4861</v>
      </c>
      <c r="UA4866" s="8">
        <f t="array" ref="UA4866">SUM(LEN($O4866:$PX4866))-SUM(LEN(SUBSTITUTE(UPPER($O4866:$PX4866),"R","")))</f>
        <v>0</v>
      </c>
      <c r="UB4866" s="8">
        <f t="array" ref="UB4866">SUM(LEN($O4866:$PX4866))-SUM(LEN(SUBSTITUTE(UPPER($O4866:$PX4866),"A","")))</f>
        <v>0</v>
      </c>
      <c r="UC4866" s="8">
        <f t="array" ref="UC4866">SUM(LEN($O4866:$PX4866))-SUM(LEN(SUBSTITUTE(UPPER($O4866:$PX4866),"P","")))</f>
        <v>0</v>
      </c>
      <c r="UG4866" s="8">
        <f t="shared" si="382"/>
        <v>0</v>
      </c>
      <c r="UH4866" s="8">
        <f t="shared" si="383"/>
        <v>0</v>
      </c>
      <c r="UI4866" s="8">
        <f t="shared" si="384"/>
        <v>0</v>
      </c>
      <c r="UJ4866" s="8">
        <f t="shared" si="385"/>
        <v>0</v>
      </c>
      <c r="UK4866" s="8">
        <f t="shared" si="386"/>
        <v>0</v>
      </c>
    </row>
    <row r="4867" spans="2:557" x14ac:dyDescent="0.25">
      <c r="B4867" s="60">
        <v>4862</v>
      </c>
      <c r="UA4867" s="8">
        <f t="array" ref="UA4867">SUM(LEN($O4867:$PX4867))-SUM(LEN(SUBSTITUTE(UPPER($O4867:$PX4867),"R","")))</f>
        <v>0</v>
      </c>
      <c r="UB4867" s="8">
        <f t="array" ref="UB4867">SUM(LEN($O4867:$PX4867))-SUM(LEN(SUBSTITUTE(UPPER($O4867:$PX4867),"A","")))</f>
        <v>0</v>
      </c>
      <c r="UC4867" s="8">
        <f t="array" ref="UC4867">SUM(LEN($O4867:$PX4867))-SUM(LEN(SUBSTITUTE(UPPER($O4867:$PX4867),"P","")))</f>
        <v>0</v>
      </c>
      <c r="UG4867" s="8">
        <f t="shared" si="382"/>
        <v>0</v>
      </c>
      <c r="UH4867" s="8">
        <f t="shared" si="383"/>
        <v>0</v>
      </c>
      <c r="UI4867" s="8">
        <f t="shared" si="384"/>
        <v>0</v>
      </c>
      <c r="UJ4867" s="8">
        <f t="shared" si="385"/>
        <v>0</v>
      </c>
      <c r="UK4867" s="8">
        <f t="shared" si="386"/>
        <v>0</v>
      </c>
    </row>
    <row r="4868" spans="2:557" x14ac:dyDescent="0.25">
      <c r="B4868" s="60">
        <v>4863</v>
      </c>
      <c r="UA4868" s="8">
        <f t="array" ref="UA4868">SUM(LEN($O4868:$PX4868))-SUM(LEN(SUBSTITUTE(UPPER($O4868:$PX4868),"R","")))</f>
        <v>0</v>
      </c>
      <c r="UB4868" s="8">
        <f t="array" ref="UB4868">SUM(LEN($O4868:$PX4868))-SUM(LEN(SUBSTITUTE(UPPER($O4868:$PX4868),"A","")))</f>
        <v>0</v>
      </c>
      <c r="UC4868" s="8">
        <f t="array" ref="UC4868">SUM(LEN($O4868:$PX4868))-SUM(LEN(SUBSTITUTE(UPPER($O4868:$PX4868),"P","")))</f>
        <v>0</v>
      </c>
      <c r="UG4868" s="8">
        <f t="shared" si="382"/>
        <v>0</v>
      </c>
      <c r="UH4868" s="8">
        <f t="shared" si="383"/>
        <v>0</v>
      </c>
      <c r="UI4868" s="8">
        <f t="shared" si="384"/>
        <v>0</v>
      </c>
      <c r="UJ4868" s="8">
        <f t="shared" si="385"/>
        <v>0</v>
      </c>
      <c r="UK4868" s="8">
        <f t="shared" si="386"/>
        <v>0</v>
      </c>
    </row>
    <row r="4869" spans="2:557" x14ac:dyDescent="0.25">
      <c r="B4869" s="60">
        <v>4864</v>
      </c>
      <c r="UA4869" s="8">
        <f t="array" ref="UA4869">SUM(LEN($O4869:$PX4869))-SUM(LEN(SUBSTITUTE(UPPER($O4869:$PX4869),"R","")))</f>
        <v>0</v>
      </c>
      <c r="UB4869" s="8">
        <f t="array" ref="UB4869">SUM(LEN($O4869:$PX4869))-SUM(LEN(SUBSTITUTE(UPPER($O4869:$PX4869),"A","")))</f>
        <v>0</v>
      </c>
      <c r="UC4869" s="8">
        <f t="array" ref="UC4869">SUM(LEN($O4869:$PX4869))-SUM(LEN(SUBSTITUTE(UPPER($O4869:$PX4869),"P","")))</f>
        <v>0</v>
      </c>
      <c r="UG4869" s="8">
        <f t="shared" si="382"/>
        <v>0</v>
      </c>
      <c r="UH4869" s="8">
        <f t="shared" si="383"/>
        <v>0</v>
      </c>
      <c r="UI4869" s="8">
        <f t="shared" si="384"/>
        <v>0</v>
      </c>
      <c r="UJ4869" s="8">
        <f t="shared" si="385"/>
        <v>0</v>
      </c>
      <c r="UK4869" s="8">
        <f t="shared" si="386"/>
        <v>0</v>
      </c>
    </row>
    <row r="4870" spans="2:557" x14ac:dyDescent="0.25">
      <c r="B4870" s="60">
        <v>4865</v>
      </c>
      <c r="UA4870" s="8">
        <f t="array" ref="UA4870">SUM(LEN($O4870:$PX4870))-SUM(LEN(SUBSTITUTE(UPPER($O4870:$PX4870),"R","")))</f>
        <v>0</v>
      </c>
      <c r="UB4870" s="8">
        <f t="array" ref="UB4870">SUM(LEN($O4870:$PX4870))-SUM(LEN(SUBSTITUTE(UPPER($O4870:$PX4870),"A","")))</f>
        <v>0</v>
      </c>
      <c r="UC4870" s="8">
        <f t="array" ref="UC4870">SUM(LEN($O4870:$PX4870))-SUM(LEN(SUBSTITUTE(UPPER($O4870:$PX4870),"P","")))</f>
        <v>0</v>
      </c>
      <c r="UG4870" s="8">
        <f t="shared" si="382"/>
        <v>0</v>
      </c>
      <c r="UH4870" s="8">
        <f t="shared" si="383"/>
        <v>0</v>
      </c>
      <c r="UI4870" s="8">
        <f t="shared" si="384"/>
        <v>0</v>
      </c>
      <c r="UJ4870" s="8">
        <f t="shared" si="385"/>
        <v>0</v>
      </c>
      <c r="UK4870" s="8">
        <f t="shared" si="386"/>
        <v>0</v>
      </c>
    </row>
    <row r="4871" spans="2:557" x14ac:dyDescent="0.25">
      <c r="B4871" s="60">
        <v>4866</v>
      </c>
      <c r="UA4871" s="8">
        <f t="array" ref="UA4871">SUM(LEN($O4871:$PX4871))-SUM(LEN(SUBSTITUTE(UPPER($O4871:$PX4871),"R","")))</f>
        <v>0</v>
      </c>
      <c r="UB4871" s="8">
        <f t="array" ref="UB4871">SUM(LEN($O4871:$PX4871))-SUM(LEN(SUBSTITUTE(UPPER($O4871:$PX4871),"A","")))</f>
        <v>0</v>
      </c>
      <c r="UC4871" s="8">
        <f t="array" ref="UC4871">SUM(LEN($O4871:$PX4871))-SUM(LEN(SUBSTITUTE(UPPER($O4871:$PX4871),"P","")))</f>
        <v>0</v>
      </c>
      <c r="UG4871" s="8">
        <f t="shared" ref="UG4871:UG4934" si="387">SUM(UA4871:UF4871)</f>
        <v>0</v>
      </c>
      <c r="UH4871" s="8">
        <f t="shared" ref="UH4871:UH4934" si="388">IF(OR($G4871="Grade 1",$G4871="Grade 2",$G4871="Grade 3"),1,0)</f>
        <v>0</v>
      </c>
      <c r="UI4871" s="8">
        <f t="shared" ref="UI4871:UI4934" si="389">IF(OR($G4871="Grade 4",$G4871="Grade 5",$G4871="Grade 6"),1,0)</f>
        <v>0</v>
      </c>
      <c r="UJ4871" s="8">
        <f t="shared" ref="UJ4871:UJ4934" si="390">IF(OR($G4871="Grade 7",$G4871="Grade 8",$G4871="Grade 9"),1,0)</f>
        <v>0</v>
      </c>
      <c r="UK4871" s="8">
        <f t="shared" ref="UK4871:UK4934" si="391">IF(OR($G4871="Grade 10",$G4871="Grade 11",$G4871="Grade 12"),1,0)</f>
        <v>0</v>
      </c>
    </row>
    <row r="4872" spans="2:557" x14ac:dyDescent="0.25">
      <c r="B4872" s="60">
        <v>4867</v>
      </c>
      <c r="UA4872" s="8">
        <f t="array" ref="UA4872">SUM(LEN($O4872:$PX4872))-SUM(LEN(SUBSTITUTE(UPPER($O4872:$PX4872),"R","")))</f>
        <v>0</v>
      </c>
      <c r="UB4872" s="8">
        <f t="array" ref="UB4872">SUM(LEN($O4872:$PX4872))-SUM(LEN(SUBSTITUTE(UPPER($O4872:$PX4872),"A","")))</f>
        <v>0</v>
      </c>
      <c r="UC4872" s="8">
        <f t="array" ref="UC4872">SUM(LEN($O4872:$PX4872))-SUM(LEN(SUBSTITUTE(UPPER($O4872:$PX4872),"P","")))</f>
        <v>0</v>
      </c>
      <c r="UG4872" s="8">
        <f t="shared" si="387"/>
        <v>0</v>
      </c>
      <c r="UH4872" s="8">
        <f t="shared" si="388"/>
        <v>0</v>
      </c>
      <c r="UI4872" s="8">
        <f t="shared" si="389"/>
        <v>0</v>
      </c>
      <c r="UJ4872" s="8">
        <f t="shared" si="390"/>
        <v>0</v>
      </c>
      <c r="UK4872" s="8">
        <f t="shared" si="391"/>
        <v>0</v>
      </c>
    </row>
    <row r="4873" spans="2:557" x14ac:dyDescent="0.25">
      <c r="B4873" s="60">
        <v>4868</v>
      </c>
      <c r="UA4873" s="8">
        <f t="array" ref="UA4873">SUM(LEN($O4873:$PX4873))-SUM(LEN(SUBSTITUTE(UPPER($O4873:$PX4873),"R","")))</f>
        <v>0</v>
      </c>
      <c r="UB4873" s="8">
        <f t="array" ref="UB4873">SUM(LEN($O4873:$PX4873))-SUM(LEN(SUBSTITUTE(UPPER($O4873:$PX4873),"A","")))</f>
        <v>0</v>
      </c>
      <c r="UC4873" s="8">
        <f t="array" ref="UC4873">SUM(LEN($O4873:$PX4873))-SUM(LEN(SUBSTITUTE(UPPER($O4873:$PX4873),"P","")))</f>
        <v>0</v>
      </c>
      <c r="UG4873" s="8">
        <f t="shared" si="387"/>
        <v>0</v>
      </c>
      <c r="UH4873" s="8">
        <f t="shared" si="388"/>
        <v>0</v>
      </c>
      <c r="UI4873" s="8">
        <f t="shared" si="389"/>
        <v>0</v>
      </c>
      <c r="UJ4873" s="8">
        <f t="shared" si="390"/>
        <v>0</v>
      </c>
      <c r="UK4873" s="8">
        <f t="shared" si="391"/>
        <v>0</v>
      </c>
    </row>
    <row r="4874" spans="2:557" x14ac:dyDescent="0.25">
      <c r="B4874" s="60">
        <v>4869</v>
      </c>
      <c r="UA4874" s="8">
        <f t="array" ref="UA4874">SUM(LEN($O4874:$PX4874))-SUM(LEN(SUBSTITUTE(UPPER($O4874:$PX4874),"R","")))</f>
        <v>0</v>
      </c>
      <c r="UB4874" s="8">
        <f t="array" ref="UB4874">SUM(LEN($O4874:$PX4874))-SUM(LEN(SUBSTITUTE(UPPER($O4874:$PX4874),"A","")))</f>
        <v>0</v>
      </c>
      <c r="UC4874" s="8">
        <f t="array" ref="UC4874">SUM(LEN($O4874:$PX4874))-SUM(LEN(SUBSTITUTE(UPPER($O4874:$PX4874),"P","")))</f>
        <v>0</v>
      </c>
      <c r="UG4874" s="8">
        <f t="shared" si="387"/>
        <v>0</v>
      </c>
      <c r="UH4874" s="8">
        <f t="shared" si="388"/>
        <v>0</v>
      </c>
      <c r="UI4874" s="8">
        <f t="shared" si="389"/>
        <v>0</v>
      </c>
      <c r="UJ4874" s="8">
        <f t="shared" si="390"/>
        <v>0</v>
      </c>
      <c r="UK4874" s="8">
        <f t="shared" si="391"/>
        <v>0</v>
      </c>
    </row>
    <row r="4875" spans="2:557" x14ac:dyDescent="0.25">
      <c r="B4875" s="60">
        <v>4870</v>
      </c>
      <c r="UA4875" s="8">
        <f t="array" ref="UA4875">SUM(LEN($O4875:$PX4875))-SUM(LEN(SUBSTITUTE(UPPER($O4875:$PX4875),"R","")))</f>
        <v>0</v>
      </c>
      <c r="UB4875" s="8">
        <f t="array" ref="UB4875">SUM(LEN($O4875:$PX4875))-SUM(LEN(SUBSTITUTE(UPPER($O4875:$PX4875),"A","")))</f>
        <v>0</v>
      </c>
      <c r="UC4875" s="8">
        <f t="array" ref="UC4875">SUM(LEN($O4875:$PX4875))-SUM(LEN(SUBSTITUTE(UPPER($O4875:$PX4875),"P","")))</f>
        <v>0</v>
      </c>
      <c r="UG4875" s="8">
        <f t="shared" si="387"/>
        <v>0</v>
      </c>
      <c r="UH4875" s="8">
        <f t="shared" si="388"/>
        <v>0</v>
      </c>
      <c r="UI4875" s="8">
        <f t="shared" si="389"/>
        <v>0</v>
      </c>
      <c r="UJ4875" s="8">
        <f t="shared" si="390"/>
        <v>0</v>
      </c>
      <c r="UK4875" s="8">
        <f t="shared" si="391"/>
        <v>0</v>
      </c>
    </row>
    <row r="4876" spans="2:557" x14ac:dyDescent="0.25">
      <c r="B4876" s="60">
        <v>4871</v>
      </c>
      <c r="UA4876" s="8">
        <f t="array" ref="UA4876">SUM(LEN($O4876:$PX4876))-SUM(LEN(SUBSTITUTE(UPPER($O4876:$PX4876),"R","")))</f>
        <v>0</v>
      </c>
      <c r="UB4876" s="8">
        <f t="array" ref="UB4876">SUM(LEN($O4876:$PX4876))-SUM(LEN(SUBSTITUTE(UPPER($O4876:$PX4876),"A","")))</f>
        <v>0</v>
      </c>
      <c r="UC4876" s="8">
        <f t="array" ref="UC4876">SUM(LEN($O4876:$PX4876))-SUM(LEN(SUBSTITUTE(UPPER($O4876:$PX4876),"P","")))</f>
        <v>0</v>
      </c>
      <c r="UG4876" s="8">
        <f t="shared" si="387"/>
        <v>0</v>
      </c>
      <c r="UH4876" s="8">
        <f t="shared" si="388"/>
        <v>0</v>
      </c>
      <c r="UI4876" s="8">
        <f t="shared" si="389"/>
        <v>0</v>
      </c>
      <c r="UJ4876" s="8">
        <f t="shared" si="390"/>
        <v>0</v>
      </c>
      <c r="UK4876" s="8">
        <f t="shared" si="391"/>
        <v>0</v>
      </c>
    </row>
    <row r="4877" spans="2:557" x14ac:dyDescent="0.25">
      <c r="B4877" s="60">
        <v>4872</v>
      </c>
      <c r="UA4877" s="8">
        <f t="array" ref="UA4877">SUM(LEN($O4877:$PX4877))-SUM(LEN(SUBSTITUTE(UPPER($O4877:$PX4877),"R","")))</f>
        <v>0</v>
      </c>
      <c r="UB4877" s="8">
        <f t="array" ref="UB4877">SUM(LEN($O4877:$PX4877))-SUM(LEN(SUBSTITUTE(UPPER($O4877:$PX4877),"A","")))</f>
        <v>0</v>
      </c>
      <c r="UC4877" s="8">
        <f t="array" ref="UC4877">SUM(LEN($O4877:$PX4877))-SUM(LEN(SUBSTITUTE(UPPER($O4877:$PX4877),"P","")))</f>
        <v>0</v>
      </c>
      <c r="UG4877" s="8">
        <f t="shared" si="387"/>
        <v>0</v>
      </c>
      <c r="UH4877" s="8">
        <f t="shared" si="388"/>
        <v>0</v>
      </c>
      <c r="UI4877" s="8">
        <f t="shared" si="389"/>
        <v>0</v>
      </c>
      <c r="UJ4877" s="8">
        <f t="shared" si="390"/>
        <v>0</v>
      </c>
      <c r="UK4877" s="8">
        <f t="shared" si="391"/>
        <v>0</v>
      </c>
    </row>
    <row r="4878" spans="2:557" x14ac:dyDescent="0.25">
      <c r="B4878" s="60">
        <v>4873</v>
      </c>
      <c r="UA4878" s="8">
        <f t="array" ref="UA4878">SUM(LEN($O4878:$PX4878))-SUM(LEN(SUBSTITUTE(UPPER($O4878:$PX4878),"R","")))</f>
        <v>0</v>
      </c>
      <c r="UB4878" s="8">
        <f t="array" ref="UB4878">SUM(LEN($O4878:$PX4878))-SUM(LEN(SUBSTITUTE(UPPER($O4878:$PX4878),"A","")))</f>
        <v>0</v>
      </c>
      <c r="UC4878" s="8">
        <f t="array" ref="UC4878">SUM(LEN($O4878:$PX4878))-SUM(LEN(SUBSTITUTE(UPPER($O4878:$PX4878),"P","")))</f>
        <v>0</v>
      </c>
      <c r="UG4878" s="8">
        <f t="shared" si="387"/>
        <v>0</v>
      </c>
      <c r="UH4878" s="8">
        <f t="shared" si="388"/>
        <v>0</v>
      </c>
      <c r="UI4878" s="8">
        <f t="shared" si="389"/>
        <v>0</v>
      </c>
      <c r="UJ4878" s="8">
        <f t="shared" si="390"/>
        <v>0</v>
      </c>
      <c r="UK4878" s="8">
        <f t="shared" si="391"/>
        <v>0</v>
      </c>
    </row>
    <row r="4879" spans="2:557" x14ac:dyDescent="0.25">
      <c r="B4879" s="60">
        <v>4874</v>
      </c>
      <c r="UA4879" s="8">
        <f t="array" ref="UA4879">SUM(LEN($O4879:$PX4879))-SUM(LEN(SUBSTITUTE(UPPER($O4879:$PX4879),"R","")))</f>
        <v>0</v>
      </c>
      <c r="UB4879" s="8">
        <f t="array" ref="UB4879">SUM(LEN($O4879:$PX4879))-SUM(LEN(SUBSTITUTE(UPPER($O4879:$PX4879),"A","")))</f>
        <v>0</v>
      </c>
      <c r="UC4879" s="8">
        <f t="array" ref="UC4879">SUM(LEN($O4879:$PX4879))-SUM(LEN(SUBSTITUTE(UPPER($O4879:$PX4879),"P","")))</f>
        <v>0</v>
      </c>
      <c r="UG4879" s="8">
        <f t="shared" si="387"/>
        <v>0</v>
      </c>
      <c r="UH4879" s="8">
        <f t="shared" si="388"/>
        <v>0</v>
      </c>
      <c r="UI4879" s="8">
        <f t="shared" si="389"/>
        <v>0</v>
      </c>
      <c r="UJ4879" s="8">
        <f t="shared" si="390"/>
        <v>0</v>
      </c>
      <c r="UK4879" s="8">
        <f t="shared" si="391"/>
        <v>0</v>
      </c>
    </row>
    <row r="4880" spans="2:557" x14ac:dyDescent="0.25">
      <c r="B4880" s="60">
        <v>4875</v>
      </c>
      <c r="UA4880" s="8">
        <f t="array" ref="UA4880">SUM(LEN($O4880:$PX4880))-SUM(LEN(SUBSTITUTE(UPPER($O4880:$PX4880),"R","")))</f>
        <v>0</v>
      </c>
      <c r="UB4880" s="8">
        <f t="array" ref="UB4880">SUM(LEN($O4880:$PX4880))-SUM(LEN(SUBSTITUTE(UPPER($O4880:$PX4880),"A","")))</f>
        <v>0</v>
      </c>
      <c r="UC4880" s="8">
        <f t="array" ref="UC4880">SUM(LEN($O4880:$PX4880))-SUM(LEN(SUBSTITUTE(UPPER($O4880:$PX4880),"P","")))</f>
        <v>0</v>
      </c>
      <c r="UG4880" s="8">
        <f t="shared" si="387"/>
        <v>0</v>
      </c>
      <c r="UH4880" s="8">
        <f t="shared" si="388"/>
        <v>0</v>
      </c>
      <c r="UI4880" s="8">
        <f t="shared" si="389"/>
        <v>0</v>
      </c>
      <c r="UJ4880" s="8">
        <f t="shared" si="390"/>
        <v>0</v>
      </c>
      <c r="UK4880" s="8">
        <f t="shared" si="391"/>
        <v>0</v>
      </c>
    </row>
    <row r="4881" spans="2:557" x14ac:dyDescent="0.25">
      <c r="B4881" s="60">
        <v>4876</v>
      </c>
      <c r="UA4881" s="8">
        <f t="array" ref="UA4881">SUM(LEN($O4881:$PX4881))-SUM(LEN(SUBSTITUTE(UPPER($O4881:$PX4881),"R","")))</f>
        <v>0</v>
      </c>
      <c r="UB4881" s="8">
        <f t="array" ref="UB4881">SUM(LEN($O4881:$PX4881))-SUM(LEN(SUBSTITUTE(UPPER($O4881:$PX4881),"A","")))</f>
        <v>0</v>
      </c>
      <c r="UC4881" s="8">
        <f t="array" ref="UC4881">SUM(LEN($O4881:$PX4881))-SUM(LEN(SUBSTITUTE(UPPER($O4881:$PX4881),"P","")))</f>
        <v>0</v>
      </c>
      <c r="UG4881" s="8">
        <f t="shared" si="387"/>
        <v>0</v>
      </c>
      <c r="UH4881" s="8">
        <f t="shared" si="388"/>
        <v>0</v>
      </c>
      <c r="UI4881" s="8">
        <f t="shared" si="389"/>
        <v>0</v>
      </c>
      <c r="UJ4881" s="8">
        <f t="shared" si="390"/>
        <v>0</v>
      </c>
      <c r="UK4881" s="8">
        <f t="shared" si="391"/>
        <v>0</v>
      </c>
    </row>
    <row r="4882" spans="2:557" x14ac:dyDescent="0.25">
      <c r="B4882" s="60">
        <v>4877</v>
      </c>
      <c r="UA4882" s="8">
        <f t="array" ref="UA4882">SUM(LEN($O4882:$PX4882))-SUM(LEN(SUBSTITUTE(UPPER($O4882:$PX4882),"R","")))</f>
        <v>0</v>
      </c>
      <c r="UB4882" s="8">
        <f t="array" ref="UB4882">SUM(LEN($O4882:$PX4882))-SUM(LEN(SUBSTITUTE(UPPER($O4882:$PX4882),"A","")))</f>
        <v>0</v>
      </c>
      <c r="UC4882" s="8">
        <f t="array" ref="UC4882">SUM(LEN($O4882:$PX4882))-SUM(LEN(SUBSTITUTE(UPPER($O4882:$PX4882),"P","")))</f>
        <v>0</v>
      </c>
      <c r="UG4882" s="8">
        <f t="shared" si="387"/>
        <v>0</v>
      </c>
      <c r="UH4882" s="8">
        <f t="shared" si="388"/>
        <v>0</v>
      </c>
      <c r="UI4882" s="8">
        <f t="shared" si="389"/>
        <v>0</v>
      </c>
      <c r="UJ4882" s="8">
        <f t="shared" si="390"/>
        <v>0</v>
      </c>
      <c r="UK4882" s="8">
        <f t="shared" si="391"/>
        <v>0</v>
      </c>
    </row>
    <row r="4883" spans="2:557" x14ac:dyDescent="0.25">
      <c r="B4883" s="60">
        <v>4878</v>
      </c>
      <c r="UA4883" s="8">
        <f t="array" ref="UA4883">SUM(LEN($O4883:$PX4883))-SUM(LEN(SUBSTITUTE(UPPER($O4883:$PX4883),"R","")))</f>
        <v>0</v>
      </c>
      <c r="UB4883" s="8">
        <f t="array" ref="UB4883">SUM(LEN($O4883:$PX4883))-SUM(LEN(SUBSTITUTE(UPPER($O4883:$PX4883),"A","")))</f>
        <v>0</v>
      </c>
      <c r="UC4883" s="8">
        <f t="array" ref="UC4883">SUM(LEN($O4883:$PX4883))-SUM(LEN(SUBSTITUTE(UPPER($O4883:$PX4883),"P","")))</f>
        <v>0</v>
      </c>
      <c r="UG4883" s="8">
        <f t="shared" si="387"/>
        <v>0</v>
      </c>
      <c r="UH4883" s="8">
        <f t="shared" si="388"/>
        <v>0</v>
      </c>
      <c r="UI4883" s="8">
        <f t="shared" si="389"/>
        <v>0</v>
      </c>
      <c r="UJ4883" s="8">
        <f t="shared" si="390"/>
        <v>0</v>
      </c>
      <c r="UK4883" s="8">
        <f t="shared" si="391"/>
        <v>0</v>
      </c>
    </row>
    <row r="4884" spans="2:557" x14ac:dyDescent="0.25">
      <c r="B4884" s="60">
        <v>4879</v>
      </c>
      <c r="UA4884" s="8">
        <f t="array" ref="UA4884">SUM(LEN($O4884:$PX4884))-SUM(LEN(SUBSTITUTE(UPPER($O4884:$PX4884),"R","")))</f>
        <v>0</v>
      </c>
      <c r="UB4884" s="8">
        <f t="array" ref="UB4884">SUM(LEN($O4884:$PX4884))-SUM(LEN(SUBSTITUTE(UPPER($O4884:$PX4884),"A","")))</f>
        <v>0</v>
      </c>
      <c r="UC4884" s="8">
        <f t="array" ref="UC4884">SUM(LEN($O4884:$PX4884))-SUM(LEN(SUBSTITUTE(UPPER($O4884:$PX4884),"P","")))</f>
        <v>0</v>
      </c>
      <c r="UG4884" s="8">
        <f t="shared" si="387"/>
        <v>0</v>
      </c>
      <c r="UH4884" s="8">
        <f t="shared" si="388"/>
        <v>0</v>
      </c>
      <c r="UI4884" s="8">
        <f t="shared" si="389"/>
        <v>0</v>
      </c>
      <c r="UJ4884" s="8">
        <f t="shared" si="390"/>
        <v>0</v>
      </c>
      <c r="UK4884" s="8">
        <f t="shared" si="391"/>
        <v>0</v>
      </c>
    </row>
    <row r="4885" spans="2:557" x14ac:dyDescent="0.25">
      <c r="B4885" s="60">
        <v>4880</v>
      </c>
      <c r="UA4885" s="8">
        <f t="array" ref="UA4885">SUM(LEN($O4885:$PX4885))-SUM(LEN(SUBSTITUTE(UPPER($O4885:$PX4885),"R","")))</f>
        <v>0</v>
      </c>
      <c r="UB4885" s="8">
        <f t="array" ref="UB4885">SUM(LEN($O4885:$PX4885))-SUM(LEN(SUBSTITUTE(UPPER($O4885:$PX4885),"A","")))</f>
        <v>0</v>
      </c>
      <c r="UC4885" s="8">
        <f t="array" ref="UC4885">SUM(LEN($O4885:$PX4885))-SUM(LEN(SUBSTITUTE(UPPER($O4885:$PX4885),"P","")))</f>
        <v>0</v>
      </c>
      <c r="UG4885" s="8">
        <f t="shared" si="387"/>
        <v>0</v>
      </c>
      <c r="UH4885" s="8">
        <f t="shared" si="388"/>
        <v>0</v>
      </c>
      <c r="UI4885" s="8">
        <f t="shared" si="389"/>
        <v>0</v>
      </c>
      <c r="UJ4885" s="8">
        <f t="shared" si="390"/>
        <v>0</v>
      </c>
      <c r="UK4885" s="8">
        <f t="shared" si="391"/>
        <v>0</v>
      </c>
    </row>
    <row r="4886" spans="2:557" x14ac:dyDescent="0.25">
      <c r="B4886" s="60">
        <v>4881</v>
      </c>
      <c r="UA4886" s="8">
        <f t="array" ref="UA4886">SUM(LEN($O4886:$PX4886))-SUM(LEN(SUBSTITUTE(UPPER($O4886:$PX4886),"R","")))</f>
        <v>0</v>
      </c>
      <c r="UB4886" s="8">
        <f t="array" ref="UB4886">SUM(LEN($O4886:$PX4886))-SUM(LEN(SUBSTITUTE(UPPER($O4886:$PX4886),"A","")))</f>
        <v>0</v>
      </c>
      <c r="UC4886" s="8">
        <f t="array" ref="UC4886">SUM(LEN($O4886:$PX4886))-SUM(LEN(SUBSTITUTE(UPPER($O4886:$PX4886),"P","")))</f>
        <v>0</v>
      </c>
      <c r="UG4886" s="8">
        <f t="shared" si="387"/>
        <v>0</v>
      </c>
      <c r="UH4886" s="8">
        <f t="shared" si="388"/>
        <v>0</v>
      </c>
      <c r="UI4886" s="8">
        <f t="shared" si="389"/>
        <v>0</v>
      </c>
      <c r="UJ4886" s="8">
        <f t="shared" si="390"/>
        <v>0</v>
      </c>
      <c r="UK4886" s="8">
        <f t="shared" si="391"/>
        <v>0</v>
      </c>
    </row>
    <row r="4887" spans="2:557" x14ac:dyDescent="0.25">
      <c r="B4887" s="60">
        <v>4882</v>
      </c>
      <c r="UA4887" s="8">
        <f t="array" ref="UA4887">SUM(LEN($O4887:$PX4887))-SUM(LEN(SUBSTITUTE(UPPER($O4887:$PX4887),"R","")))</f>
        <v>0</v>
      </c>
      <c r="UB4887" s="8">
        <f t="array" ref="UB4887">SUM(LEN($O4887:$PX4887))-SUM(LEN(SUBSTITUTE(UPPER($O4887:$PX4887),"A","")))</f>
        <v>0</v>
      </c>
      <c r="UC4887" s="8">
        <f t="array" ref="UC4887">SUM(LEN($O4887:$PX4887))-SUM(LEN(SUBSTITUTE(UPPER($O4887:$PX4887),"P","")))</f>
        <v>0</v>
      </c>
      <c r="UG4887" s="8">
        <f t="shared" si="387"/>
        <v>0</v>
      </c>
      <c r="UH4887" s="8">
        <f t="shared" si="388"/>
        <v>0</v>
      </c>
      <c r="UI4887" s="8">
        <f t="shared" si="389"/>
        <v>0</v>
      </c>
      <c r="UJ4887" s="8">
        <f t="shared" si="390"/>
        <v>0</v>
      </c>
      <c r="UK4887" s="8">
        <f t="shared" si="391"/>
        <v>0</v>
      </c>
    </row>
    <row r="4888" spans="2:557" x14ac:dyDescent="0.25">
      <c r="B4888" s="60">
        <v>4883</v>
      </c>
      <c r="UA4888" s="8">
        <f t="array" ref="UA4888">SUM(LEN($O4888:$PX4888))-SUM(LEN(SUBSTITUTE(UPPER($O4888:$PX4888),"R","")))</f>
        <v>0</v>
      </c>
      <c r="UB4888" s="8">
        <f t="array" ref="UB4888">SUM(LEN($O4888:$PX4888))-SUM(LEN(SUBSTITUTE(UPPER($O4888:$PX4888),"A","")))</f>
        <v>0</v>
      </c>
      <c r="UC4888" s="8">
        <f t="array" ref="UC4888">SUM(LEN($O4888:$PX4888))-SUM(LEN(SUBSTITUTE(UPPER($O4888:$PX4888),"P","")))</f>
        <v>0</v>
      </c>
      <c r="UG4888" s="8">
        <f t="shared" si="387"/>
        <v>0</v>
      </c>
      <c r="UH4888" s="8">
        <f t="shared" si="388"/>
        <v>0</v>
      </c>
      <c r="UI4888" s="8">
        <f t="shared" si="389"/>
        <v>0</v>
      </c>
      <c r="UJ4888" s="8">
        <f t="shared" si="390"/>
        <v>0</v>
      </c>
      <c r="UK4888" s="8">
        <f t="shared" si="391"/>
        <v>0</v>
      </c>
    </row>
    <row r="4889" spans="2:557" x14ac:dyDescent="0.25">
      <c r="B4889" s="60">
        <v>4884</v>
      </c>
      <c r="UA4889" s="8">
        <f t="array" ref="UA4889">SUM(LEN($O4889:$PX4889))-SUM(LEN(SUBSTITUTE(UPPER($O4889:$PX4889),"R","")))</f>
        <v>0</v>
      </c>
      <c r="UB4889" s="8">
        <f t="array" ref="UB4889">SUM(LEN($O4889:$PX4889))-SUM(LEN(SUBSTITUTE(UPPER($O4889:$PX4889),"A","")))</f>
        <v>0</v>
      </c>
      <c r="UC4889" s="8">
        <f t="array" ref="UC4889">SUM(LEN($O4889:$PX4889))-SUM(LEN(SUBSTITUTE(UPPER($O4889:$PX4889),"P","")))</f>
        <v>0</v>
      </c>
      <c r="UG4889" s="8">
        <f t="shared" si="387"/>
        <v>0</v>
      </c>
      <c r="UH4889" s="8">
        <f t="shared" si="388"/>
        <v>0</v>
      </c>
      <c r="UI4889" s="8">
        <f t="shared" si="389"/>
        <v>0</v>
      </c>
      <c r="UJ4889" s="8">
        <f t="shared" si="390"/>
        <v>0</v>
      </c>
      <c r="UK4889" s="8">
        <f t="shared" si="391"/>
        <v>0</v>
      </c>
    </row>
    <row r="4890" spans="2:557" x14ac:dyDescent="0.25">
      <c r="B4890" s="60">
        <v>4885</v>
      </c>
      <c r="UA4890" s="8">
        <f t="array" ref="UA4890">SUM(LEN($O4890:$PX4890))-SUM(LEN(SUBSTITUTE(UPPER($O4890:$PX4890),"R","")))</f>
        <v>0</v>
      </c>
      <c r="UB4890" s="8">
        <f t="array" ref="UB4890">SUM(LEN($O4890:$PX4890))-SUM(LEN(SUBSTITUTE(UPPER($O4890:$PX4890),"A","")))</f>
        <v>0</v>
      </c>
      <c r="UC4890" s="8">
        <f t="array" ref="UC4890">SUM(LEN($O4890:$PX4890))-SUM(LEN(SUBSTITUTE(UPPER($O4890:$PX4890),"P","")))</f>
        <v>0</v>
      </c>
      <c r="UG4890" s="8">
        <f t="shared" si="387"/>
        <v>0</v>
      </c>
      <c r="UH4890" s="8">
        <f t="shared" si="388"/>
        <v>0</v>
      </c>
      <c r="UI4890" s="8">
        <f t="shared" si="389"/>
        <v>0</v>
      </c>
      <c r="UJ4890" s="8">
        <f t="shared" si="390"/>
        <v>0</v>
      </c>
      <c r="UK4890" s="8">
        <f t="shared" si="391"/>
        <v>0</v>
      </c>
    </row>
    <row r="4891" spans="2:557" x14ac:dyDescent="0.25">
      <c r="B4891" s="60">
        <v>4886</v>
      </c>
      <c r="UA4891" s="8">
        <f t="array" ref="UA4891">SUM(LEN($O4891:$PX4891))-SUM(LEN(SUBSTITUTE(UPPER($O4891:$PX4891),"R","")))</f>
        <v>0</v>
      </c>
      <c r="UB4891" s="8">
        <f t="array" ref="UB4891">SUM(LEN($O4891:$PX4891))-SUM(LEN(SUBSTITUTE(UPPER($O4891:$PX4891),"A","")))</f>
        <v>0</v>
      </c>
      <c r="UC4891" s="8">
        <f t="array" ref="UC4891">SUM(LEN($O4891:$PX4891))-SUM(LEN(SUBSTITUTE(UPPER($O4891:$PX4891),"P","")))</f>
        <v>0</v>
      </c>
      <c r="UG4891" s="8">
        <f t="shared" si="387"/>
        <v>0</v>
      </c>
      <c r="UH4891" s="8">
        <f t="shared" si="388"/>
        <v>0</v>
      </c>
      <c r="UI4891" s="8">
        <f t="shared" si="389"/>
        <v>0</v>
      </c>
      <c r="UJ4891" s="8">
        <f t="shared" si="390"/>
        <v>0</v>
      </c>
      <c r="UK4891" s="8">
        <f t="shared" si="391"/>
        <v>0</v>
      </c>
    </row>
    <row r="4892" spans="2:557" x14ac:dyDescent="0.25">
      <c r="B4892" s="60">
        <v>4887</v>
      </c>
      <c r="UA4892" s="8">
        <f t="array" ref="UA4892">SUM(LEN($O4892:$PX4892))-SUM(LEN(SUBSTITUTE(UPPER($O4892:$PX4892),"R","")))</f>
        <v>0</v>
      </c>
      <c r="UB4892" s="8">
        <f t="array" ref="UB4892">SUM(LEN($O4892:$PX4892))-SUM(LEN(SUBSTITUTE(UPPER($O4892:$PX4892),"A","")))</f>
        <v>0</v>
      </c>
      <c r="UC4892" s="8">
        <f t="array" ref="UC4892">SUM(LEN($O4892:$PX4892))-SUM(LEN(SUBSTITUTE(UPPER($O4892:$PX4892),"P","")))</f>
        <v>0</v>
      </c>
      <c r="UG4892" s="8">
        <f t="shared" si="387"/>
        <v>0</v>
      </c>
      <c r="UH4892" s="8">
        <f t="shared" si="388"/>
        <v>0</v>
      </c>
      <c r="UI4892" s="8">
        <f t="shared" si="389"/>
        <v>0</v>
      </c>
      <c r="UJ4892" s="8">
        <f t="shared" si="390"/>
        <v>0</v>
      </c>
      <c r="UK4892" s="8">
        <f t="shared" si="391"/>
        <v>0</v>
      </c>
    </row>
    <row r="4893" spans="2:557" x14ac:dyDescent="0.25">
      <c r="B4893" s="60">
        <v>4888</v>
      </c>
      <c r="UA4893" s="8">
        <f t="array" ref="UA4893">SUM(LEN($O4893:$PX4893))-SUM(LEN(SUBSTITUTE(UPPER($O4893:$PX4893),"R","")))</f>
        <v>0</v>
      </c>
      <c r="UB4893" s="8">
        <f t="array" ref="UB4893">SUM(LEN($O4893:$PX4893))-SUM(LEN(SUBSTITUTE(UPPER($O4893:$PX4893),"A","")))</f>
        <v>0</v>
      </c>
      <c r="UC4893" s="8">
        <f t="array" ref="UC4893">SUM(LEN($O4893:$PX4893))-SUM(LEN(SUBSTITUTE(UPPER($O4893:$PX4893),"P","")))</f>
        <v>0</v>
      </c>
      <c r="UG4893" s="8">
        <f t="shared" si="387"/>
        <v>0</v>
      </c>
      <c r="UH4893" s="8">
        <f t="shared" si="388"/>
        <v>0</v>
      </c>
      <c r="UI4893" s="8">
        <f t="shared" si="389"/>
        <v>0</v>
      </c>
      <c r="UJ4893" s="8">
        <f t="shared" si="390"/>
        <v>0</v>
      </c>
      <c r="UK4893" s="8">
        <f t="shared" si="391"/>
        <v>0</v>
      </c>
    </row>
    <row r="4894" spans="2:557" x14ac:dyDescent="0.25">
      <c r="B4894" s="60">
        <v>4889</v>
      </c>
      <c r="UA4894" s="8">
        <f t="array" ref="UA4894">SUM(LEN($O4894:$PX4894))-SUM(LEN(SUBSTITUTE(UPPER($O4894:$PX4894),"R","")))</f>
        <v>0</v>
      </c>
      <c r="UB4894" s="8">
        <f t="array" ref="UB4894">SUM(LEN($O4894:$PX4894))-SUM(LEN(SUBSTITUTE(UPPER($O4894:$PX4894),"A","")))</f>
        <v>0</v>
      </c>
      <c r="UC4894" s="8">
        <f t="array" ref="UC4894">SUM(LEN($O4894:$PX4894))-SUM(LEN(SUBSTITUTE(UPPER($O4894:$PX4894),"P","")))</f>
        <v>0</v>
      </c>
      <c r="UG4894" s="8">
        <f t="shared" si="387"/>
        <v>0</v>
      </c>
      <c r="UH4894" s="8">
        <f t="shared" si="388"/>
        <v>0</v>
      </c>
      <c r="UI4894" s="8">
        <f t="shared" si="389"/>
        <v>0</v>
      </c>
      <c r="UJ4894" s="8">
        <f t="shared" si="390"/>
        <v>0</v>
      </c>
      <c r="UK4894" s="8">
        <f t="shared" si="391"/>
        <v>0</v>
      </c>
    </row>
    <row r="4895" spans="2:557" x14ac:dyDescent="0.25">
      <c r="B4895" s="60">
        <v>4890</v>
      </c>
      <c r="UA4895" s="8">
        <f t="array" ref="UA4895">SUM(LEN($O4895:$PX4895))-SUM(LEN(SUBSTITUTE(UPPER($O4895:$PX4895),"R","")))</f>
        <v>0</v>
      </c>
      <c r="UB4895" s="8">
        <f t="array" ref="UB4895">SUM(LEN($O4895:$PX4895))-SUM(LEN(SUBSTITUTE(UPPER($O4895:$PX4895),"A","")))</f>
        <v>0</v>
      </c>
      <c r="UC4895" s="8">
        <f t="array" ref="UC4895">SUM(LEN($O4895:$PX4895))-SUM(LEN(SUBSTITUTE(UPPER($O4895:$PX4895),"P","")))</f>
        <v>0</v>
      </c>
      <c r="UG4895" s="8">
        <f t="shared" si="387"/>
        <v>0</v>
      </c>
      <c r="UH4895" s="8">
        <f t="shared" si="388"/>
        <v>0</v>
      </c>
      <c r="UI4895" s="8">
        <f t="shared" si="389"/>
        <v>0</v>
      </c>
      <c r="UJ4895" s="8">
        <f t="shared" si="390"/>
        <v>0</v>
      </c>
      <c r="UK4895" s="8">
        <f t="shared" si="391"/>
        <v>0</v>
      </c>
    </row>
    <row r="4896" spans="2:557" x14ac:dyDescent="0.25">
      <c r="B4896" s="60">
        <v>4891</v>
      </c>
      <c r="UA4896" s="8">
        <f t="array" ref="UA4896">SUM(LEN($O4896:$PX4896))-SUM(LEN(SUBSTITUTE(UPPER($O4896:$PX4896),"R","")))</f>
        <v>0</v>
      </c>
      <c r="UB4896" s="8">
        <f t="array" ref="UB4896">SUM(LEN($O4896:$PX4896))-SUM(LEN(SUBSTITUTE(UPPER($O4896:$PX4896),"A","")))</f>
        <v>0</v>
      </c>
      <c r="UC4896" s="8">
        <f t="array" ref="UC4896">SUM(LEN($O4896:$PX4896))-SUM(LEN(SUBSTITUTE(UPPER($O4896:$PX4896),"P","")))</f>
        <v>0</v>
      </c>
      <c r="UG4896" s="8">
        <f t="shared" si="387"/>
        <v>0</v>
      </c>
      <c r="UH4896" s="8">
        <f t="shared" si="388"/>
        <v>0</v>
      </c>
      <c r="UI4896" s="8">
        <f t="shared" si="389"/>
        <v>0</v>
      </c>
      <c r="UJ4896" s="8">
        <f t="shared" si="390"/>
        <v>0</v>
      </c>
      <c r="UK4896" s="8">
        <f t="shared" si="391"/>
        <v>0</v>
      </c>
    </row>
    <row r="4897" spans="2:557" x14ac:dyDescent="0.25">
      <c r="B4897" s="60">
        <v>4892</v>
      </c>
      <c r="UA4897" s="8">
        <f t="array" ref="UA4897">SUM(LEN($O4897:$PX4897))-SUM(LEN(SUBSTITUTE(UPPER($O4897:$PX4897),"R","")))</f>
        <v>0</v>
      </c>
      <c r="UB4897" s="8">
        <f t="array" ref="UB4897">SUM(LEN($O4897:$PX4897))-SUM(LEN(SUBSTITUTE(UPPER($O4897:$PX4897),"A","")))</f>
        <v>0</v>
      </c>
      <c r="UC4897" s="8">
        <f t="array" ref="UC4897">SUM(LEN($O4897:$PX4897))-SUM(LEN(SUBSTITUTE(UPPER($O4897:$PX4897),"P","")))</f>
        <v>0</v>
      </c>
      <c r="UG4897" s="8">
        <f t="shared" si="387"/>
        <v>0</v>
      </c>
      <c r="UH4897" s="8">
        <f t="shared" si="388"/>
        <v>0</v>
      </c>
      <c r="UI4897" s="8">
        <f t="shared" si="389"/>
        <v>0</v>
      </c>
      <c r="UJ4897" s="8">
        <f t="shared" si="390"/>
        <v>0</v>
      </c>
      <c r="UK4897" s="8">
        <f t="shared" si="391"/>
        <v>0</v>
      </c>
    </row>
    <row r="4898" spans="2:557" x14ac:dyDescent="0.25">
      <c r="B4898" s="60">
        <v>4893</v>
      </c>
      <c r="UA4898" s="8">
        <f t="array" ref="UA4898">SUM(LEN($O4898:$PX4898))-SUM(LEN(SUBSTITUTE(UPPER($O4898:$PX4898),"R","")))</f>
        <v>0</v>
      </c>
      <c r="UB4898" s="8">
        <f t="array" ref="UB4898">SUM(LEN($O4898:$PX4898))-SUM(LEN(SUBSTITUTE(UPPER($O4898:$PX4898),"A","")))</f>
        <v>0</v>
      </c>
      <c r="UC4898" s="8">
        <f t="array" ref="UC4898">SUM(LEN($O4898:$PX4898))-SUM(LEN(SUBSTITUTE(UPPER($O4898:$PX4898),"P","")))</f>
        <v>0</v>
      </c>
      <c r="UG4898" s="8">
        <f t="shared" si="387"/>
        <v>0</v>
      </c>
      <c r="UH4898" s="8">
        <f t="shared" si="388"/>
        <v>0</v>
      </c>
      <c r="UI4898" s="8">
        <f t="shared" si="389"/>
        <v>0</v>
      </c>
      <c r="UJ4898" s="8">
        <f t="shared" si="390"/>
        <v>0</v>
      </c>
      <c r="UK4898" s="8">
        <f t="shared" si="391"/>
        <v>0</v>
      </c>
    </row>
    <row r="4899" spans="2:557" x14ac:dyDescent="0.25">
      <c r="B4899" s="60">
        <v>4894</v>
      </c>
      <c r="UA4899" s="8">
        <f t="array" ref="UA4899">SUM(LEN($O4899:$PX4899))-SUM(LEN(SUBSTITUTE(UPPER($O4899:$PX4899),"R","")))</f>
        <v>0</v>
      </c>
      <c r="UB4899" s="8">
        <f t="array" ref="UB4899">SUM(LEN($O4899:$PX4899))-SUM(LEN(SUBSTITUTE(UPPER($O4899:$PX4899),"A","")))</f>
        <v>0</v>
      </c>
      <c r="UC4899" s="8">
        <f t="array" ref="UC4899">SUM(LEN($O4899:$PX4899))-SUM(LEN(SUBSTITUTE(UPPER($O4899:$PX4899),"P","")))</f>
        <v>0</v>
      </c>
      <c r="UG4899" s="8">
        <f t="shared" si="387"/>
        <v>0</v>
      </c>
      <c r="UH4899" s="8">
        <f t="shared" si="388"/>
        <v>0</v>
      </c>
      <c r="UI4899" s="8">
        <f t="shared" si="389"/>
        <v>0</v>
      </c>
      <c r="UJ4899" s="8">
        <f t="shared" si="390"/>
        <v>0</v>
      </c>
      <c r="UK4899" s="8">
        <f t="shared" si="391"/>
        <v>0</v>
      </c>
    </row>
    <row r="4900" spans="2:557" x14ac:dyDescent="0.25">
      <c r="B4900" s="60">
        <v>4895</v>
      </c>
      <c r="UA4900" s="8">
        <f t="array" ref="UA4900">SUM(LEN($O4900:$PX4900))-SUM(LEN(SUBSTITUTE(UPPER($O4900:$PX4900),"R","")))</f>
        <v>0</v>
      </c>
      <c r="UB4900" s="8">
        <f t="array" ref="UB4900">SUM(LEN($O4900:$PX4900))-SUM(LEN(SUBSTITUTE(UPPER($O4900:$PX4900),"A","")))</f>
        <v>0</v>
      </c>
      <c r="UC4900" s="8">
        <f t="array" ref="UC4900">SUM(LEN($O4900:$PX4900))-SUM(LEN(SUBSTITUTE(UPPER($O4900:$PX4900),"P","")))</f>
        <v>0</v>
      </c>
      <c r="UG4900" s="8">
        <f t="shared" si="387"/>
        <v>0</v>
      </c>
      <c r="UH4900" s="8">
        <f t="shared" si="388"/>
        <v>0</v>
      </c>
      <c r="UI4900" s="8">
        <f t="shared" si="389"/>
        <v>0</v>
      </c>
      <c r="UJ4900" s="8">
        <f t="shared" si="390"/>
        <v>0</v>
      </c>
      <c r="UK4900" s="8">
        <f t="shared" si="391"/>
        <v>0</v>
      </c>
    </row>
    <row r="4901" spans="2:557" x14ac:dyDescent="0.25">
      <c r="B4901" s="60">
        <v>4896</v>
      </c>
      <c r="UA4901" s="8">
        <f t="array" ref="UA4901">SUM(LEN($O4901:$PX4901))-SUM(LEN(SUBSTITUTE(UPPER($O4901:$PX4901),"R","")))</f>
        <v>0</v>
      </c>
      <c r="UB4901" s="8">
        <f t="array" ref="UB4901">SUM(LEN($O4901:$PX4901))-SUM(LEN(SUBSTITUTE(UPPER($O4901:$PX4901),"A","")))</f>
        <v>0</v>
      </c>
      <c r="UC4901" s="8">
        <f t="array" ref="UC4901">SUM(LEN($O4901:$PX4901))-SUM(LEN(SUBSTITUTE(UPPER($O4901:$PX4901),"P","")))</f>
        <v>0</v>
      </c>
      <c r="UG4901" s="8">
        <f t="shared" si="387"/>
        <v>0</v>
      </c>
      <c r="UH4901" s="8">
        <f t="shared" si="388"/>
        <v>0</v>
      </c>
      <c r="UI4901" s="8">
        <f t="shared" si="389"/>
        <v>0</v>
      </c>
      <c r="UJ4901" s="8">
        <f t="shared" si="390"/>
        <v>0</v>
      </c>
      <c r="UK4901" s="8">
        <f t="shared" si="391"/>
        <v>0</v>
      </c>
    </row>
    <row r="4902" spans="2:557" x14ac:dyDescent="0.25">
      <c r="B4902" s="60">
        <v>4897</v>
      </c>
      <c r="UA4902" s="8">
        <f t="array" ref="UA4902">SUM(LEN($O4902:$PX4902))-SUM(LEN(SUBSTITUTE(UPPER($O4902:$PX4902),"R","")))</f>
        <v>0</v>
      </c>
      <c r="UB4902" s="8">
        <f t="array" ref="UB4902">SUM(LEN($O4902:$PX4902))-SUM(LEN(SUBSTITUTE(UPPER($O4902:$PX4902),"A","")))</f>
        <v>0</v>
      </c>
      <c r="UC4902" s="8">
        <f t="array" ref="UC4902">SUM(LEN($O4902:$PX4902))-SUM(LEN(SUBSTITUTE(UPPER($O4902:$PX4902),"P","")))</f>
        <v>0</v>
      </c>
      <c r="UG4902" s="8">
        <f t="shared" si="387"/>
        <v>0</v>
      </c>
      <c r="UH4902" s="8">
        <f t="shared" si="388"/>
        <v>0</v>
      </c>
      <c r="UI4902" s="8">
        <f t="shared" si="389"/>
        <v>0</v>
      </c>
      <c r="UJ4902" s="8">
        <f t="shared" si="390"/>
        <v>0</v>
      </c>
      <c r="UK4902" s="8">
        <f t="shared" si="391"/>
        <v>0</v>
      </c>
    </row>
    <row r="4903" spans="2:557" x14ac:dyDescent="0.25">
      <c r="B4903" s="60">
        <v>4898</v>
      </c>
      <c r="UA4903" s="8">
        <f t="array" ref="UA4903">SUM(LEN($O4903:$PX4903))-SUM(LEN(SUBSTITUTE(UPPER($O4903:$PX4903),"R","")))</f>
        <v>0</v>
      </c>
      <c r="UB4903" s="8">
        <f t="array" ref="UB4903">SUM(LEN($O4903:$PX4903))-SUM(LEN(SUBSTITUTE(UPPER($O4903:$PX4903),"A","")))</f>
        <v>0</v>
      </c>
      <c r="UC4903" s="8">
        <f t="array" ref="UC4903">SUM(LEN($O4903:$PX4903))-SUM(LEN(SUBSTITUTE(UPPER($O4903:$PX4903),"P","")))</f>
        <v>0</v>
      </c>
      <c r="UG4903" s="8">
        <f t="shared" si="387"/>
        <v>0</v>
      </c>
      <c r="UH4903" s="8">
        <f t="shared" si="388"/>
        <v>0</v>
      </c>
      <c r="UI4903" s="8">
        <f t="shared" si="389"/>
        <v>0</v>
      </c>
      <c r="UJ4903" s="8">
        <f t="shared" si="390"/>
        <v>0</v>
      </c>
      <c r="UK4903" s="8">
        <f t="shared" si="391"/>
        <v>0</v>
      </c>
    </row>
    <row r="4904" spans="2:557" x14ac:dyDescent="0.25">
      <c r="B4904" s="60">
        <v>4899</v>
      </c>
      <c r="UA4904" s="8">
        <f t="array" ref="UA4904">SUM(LEN($O4904:$PX4904))-SUM(LEN(SUBSTITUTE(UPPER($O4904:$PX4904),"R","")))</f>
        <v>0</v>
      </c>
      <c r="UB4904" s="8">
        <f t="array" ref="UB4904">SUM(LEN($O4904:$PX4904))-SUM(LEN(SUBSTITUTE(UPPER($O4904:$PX4904),"A","")))</f>
        <v>0</v>
      </c>
      <c r="UC4904" s="8">
        <f t="array" ref="UC4904">SUM(LEN($O4904:$PX4904))-SUM(LEN(SUBSTITUTE(UPPER($O4904:$PX4904),"P","")))</f>
        <v>0</v>
      </c>
      <c r="UG4904" s="8">
        <f t="shared" si="387"/>
        <v>0</v>
      </c>
      <c r="UH4904" s="8">
        <f t="shared" si="388"/>
        <v>0</v>
      </c>
      <c r="UI4904" s="8">
        <f t="shared" si="389"/>
        <v>0</v>
      </c>
      <c r="UJ4904" s="8">
        <f t="shared" si="390"/>
        <v>0</v>
      </c>
      <c r="UK4904" s="8">
        <f t="shared" si="391"/>
        <v>0</v>
      </c>
    </row>
    <row r="4905" spans="2:557" x14ac:dyDescent="0.25">
      <c r="B4905" s="60">
        <v>4900</v>
      </c>
      <c r="UA4905" s="8">
        <f t="array" ref="UA4905">SUM(LEN($O4905:$PX4905))-SUM(LEN(SUBSTITUTE(UPPER($O4905:$PX4905),"R","")))</f>
        <v>0</v>
      </c>
      <c r="UB4905" s="8">
        <f t="array" ref="UB4905">SUM(LEN($O4905:$PX4905))-SUM(LEN(SUBSTITUTE(UPPER($O4905:$PX4905),"A","")))</f>
        <v>0</v>
      </c>
      <c r="UC4905" s="8">
        <f t="array" ref="UC4905">SUM(LEN($O4905:$PX4905))-SUM(LEN(SUBSTITUTE(UPPER($O4905:$PX4905),"P","")))</f>
        <v>0</v>
      </c>
      <c r="UG4905" s="8">
        <f t="shared" si="387"/>
        <v>0</v>
      </c>
      <c r="UH4905" s="8">
        <f t="shared" si="388"/>
        <v>0</v>
      </c>
      <c r="UI4905" s="8">
        <f t="shared" si="389"/>
        <v>0</v>
      </c>
      <c r="UJ4905" s="8">
        <f t="shared" si="390"/>
        <v>0</v>
      </c>
      <c r="UK4905" s="8">
        <f t="shared" si="391"/>
        <v>0</v>
      </c>
    </row>
    <row r="4906" spans="2:557" x14ac:dyDescent="0.25">
      <c r="B4906" s="60">
        <v>4901</v>
      </c>
      <c r="UA4906" s="8">
        <f t="array" ref="UA4906">SUM(LEN($O4906:$PX4906))-SUM(LEN(SUBSTITUTE(UPPER($O4906:$PX4906),"R","")))</f>
        <v>0</v>
      </c>
      <c r="UB4906" s="8">
        <f t="array" ref="UB4906">SUM(LEN($O4906:$PX4906))-SUM(LEN(SUBSTITUTE(UPPER($O4906:$PX4906),"A","")))</f>
        <v>0</v>
      </c>
      <c r="UC4906" s="8">
        <f t="array" ref="UC4906">SUM(LEN($O4906:$PX4906))-SUM(LEN(SUBSTITUTE(UPPER($O4906:$PX4906),"P","")))</f>
        <v>0</v>
      </c>
      <c r="UG4906" s="8">
        <f t="shared" si="387"/>
        <v>0</v>
      </c>
      <c r="UH4906" s="8">
        <f t="shared" si="388"/>
        <v>0</v>
      </c>
      <c r="UI4906" s="8">
        <f t="shared" si="389"/>
        <v>0</v>
      </c>
      <c r="UJ4906" s="8">
        <f t="shared" si="390"/>
        <v>0</v>
      </c>
      <c r="UK4906" s="8">
        <f t="shared" si="391"/>
        <v>0</v>
      </c>
    </row>
    <row r="4907" spans="2:557" x14ac:dyDescent="0.25">
      <c r="B4907" s="60">
        <v>4902</v>
      </c>
      <c r="UA4907" s="8">
        <f t="array" ref="UA4907">SUM(LEN($O4907:$PX4907))-SUM(LEN(SUBSTITUTE(UPPER($O4907:$PX4907),"R","")))</f>
        <v>0</v>
      </c>
      <c r="UB4907" s="8">
        <f t="array" ref="UB4907">SUM(LEN($O4907:$PX4907))-SUM(LEN(SUBSTITUTE(UPPER($O4907:$PX4907),"A","")))</f>
        <v>0</v>
      </c>
      <c r="UC4907" s="8">
        <f t="array" ref="UC4907">SUM(LEN($O4907:$PX4907))-SUM(LEN(SUBSTITUTE(UPPER($O4907:$PX4907),"P","")))</f>
        <v>0</v>
      </c>
      <c r="UG4907" s="8">
        <f t="shared" si="387"/>
        <v>0</v>
      </c>
      <c r="UH4907" s="8">
        <f t="shared" si="388"/>
        <v>0</v>
      </c>
      <c r="UI4907" s="8">
        <f t="shared" si="389"/>
        <v>0</v>
      </c>
      <c r="UJ4907" s="8">
        <f t="shared" si="390"/>
        <v>0</v>
      </c>
      <c r="UK4907" s="8">
        <f t="shared" si="391"/>
        <v>0</v>
      </c>
    </row>
    <row r="4908" spans="2:557" x14ac:dyDescent="0.25">
      <c r="B4908" s="60">
        <v>4903</v>
      </c>
      <c r="UA4908" s="8">
        <f t="array" ref="UA4908">SUM(LEN($O4908:$PX4908))-SUM(LEN(SUBSTITUTE(UPPER($O4908:$PX4908),"R","")))</f>
        <v>0</v>
      </c>
      <c r="UB4908" s="8">
        <f t="array" ref="UB4908">SUM(LEN($O4908:$PX4908))-SUM(LEN(SUBSTITUTE(UPPER($O4908:$PX4908),"A","")))</f>
        <v>0</v>
      </c>
      <c r="UC4908" s="8">
        <f t="array" ref="UC4908">SUM(LEN($O4908:$PX4908))-SUM(LEN(SUBSTITUTE(UPPER($O4908:$PX4908),"P","")))</f>
        <v>0</v>
      </c>
      <c r="UG4908" s="8">
        <f t="shared" si="387"/>
        <v>0</v>
      </c>
      <c r="UH4908" s="8">
        <f t="shared" si="388"/>
        <v>0</v>
      </c>
      <c r="UI4908" s="8">
        <f t="shared" si="389"/>
        <v>0</v>
      </c>
      <c r="UJ4908" s="8">
        <f t="shared" si="390"/>
        <v>0</v>
      </c>
      <c r="UK4908" s="8">
        <f t="shared" si="391"/>
        <v>0</v>
      </c>
    </row>
    <row r="4909" spans="2:557" x14ac:dyDescent="0.25">
      <c r="B4909" s="60">
        <v>4904</v>
      </c>
      <c r="UA4909" s="8">
        <f t="array" ref="UA4909">SUM(LEN($O4909:$PX4909))-SUM(LEN(SUBSTITUTE(UPPER($O4909:$PX4909),"R","")))</f>
        <v>0</v>
      </c>
      <c r="UB4909" s="8">
        <f t="array" ref="UB4909">SUM(LEN($O4909:$PX4909))-SUM(LEN(SUBSTITUTE(UPPER($O4909:$PX4909),"A","")))</f>
        <v>0</v>
      </c>
      <c r="UC4909" s="8">
        <f t="array" ref="UC4909">SUM(LEN($O4909:$PX4909))-SUM(LEN(SUBSTITUTE(UPPER($O4909:$PX4909),"P","")))</f>
        <v>0</v>
      </c>
      <c r="UG4909" s="8">
        <f t="shared" si="387"/>
        <v>0</v>
      </c>
      <c r="UH4909" s="8">
        <f t="shared" si="388"/>
        <v>0</v>
      </c>
      <c r="UI4909" s="8">
        <f t="shared" si="389"/>
        <v>0</v>
      </c>
      <c r="UJ4909" s="8">
        <f t="shared" si="390"/>
        <v>0</v>
      </c>
      <c r="UK4909" s="8">
        <f t="shared" si="391"/>
        <v>0</v>
      </c>
    </row>
    <row r="4910" spans="2:557" x14ac:dyDescent="0.25">
      <c r="B4910" s="60">
        <v>4905</v>
      </c>
      <c r="UA4910" s="8">
        <f t="array" ref="UA4910">SUM(LEN($O4910:$PX4910))-SUM(LEN(SUBSTITUTE(UPPER($O4910:$PX4910),"R","")))</f>
        <v>0</v>
      </c>
      <c r="UB4910" s="8">
        <f t="array" ref="UB4910">SUM(LEN($O4910:$PX4910))-SUM(LEN(SUBSTITUTE(UPPER($O4910:$PX4910),"A","")))</f>
        <v>0</v>
      </c>
      <c r="UC4910" s="8">
        <f t="array" ref="UC4910">SUM(LEN($O4910:$PX4910))-SUM(LEN(SUBSTITUTE(UPPER($O4910:$PX4910),"P","")))</f>
        <v>0</v>
      </c>
      <c r="UG4910" s="8">
        <f t="shared" si="387"/>
        <v>0</v>
      </c>
      <c r="UH4910" s="8">
        <f t="shared" si="388"/>
        <v>0</v>
      </c>
      <c r="UI4910" s="8">
        <f t="shared" si="389"/>
        <v>0</v>
      </c>
      <c r="UJ4910" s="8">
        <f t="shared" si="390"/>
        <v>0</v>
      </c>
      <c r="UK4910" s="8">
        <f t="shared" si="391"/>
        <v>0</v>
      </c>
    </row>
    <row r="4911" spans="2:557" x14ac:dyDescent="0.25">
      <c r="B4911" s="60">
        <v>4906</v>
      </c>
      <c r="UA4911" s="8">
        <f t="array" ref="UA4911">SUM(LEN($O4911:$PX4911))-SUM(LEN(SUBSTITUTE(UPPER($O4911:$PX4911),"R","")))</f>
        <v>0</v>
      </c>
      <c r="UB4911" s="8">
        <f t="array" ref="UB4911">SUM(LEN($O4911:$PX4911))-SUM(LEN(SUBSTITUTE(UPPER($O4911:$PX4911),"A","")))</f>
        <v>0</v>
      </c>
      <c r="UC4911" s="8">
        <f t="array" ref="UC4911">SUM(LEN($O4911:$PX4911))-SUM(LEN(SUBSTITUTE(UPPER($O4911:$PX4911),"P","")))</f>
        <v>0</v>
      </c>
      <c r="UG4911" s="8">
        <f t="shared" si="387"/>
        <v>0</v>
      </c>
      <c r="UH4911" s="8">
        <f t="shared" si="388"/>
        <v>0</v>
      </c>
      <c r="UI4911" s="8">
        <f t="shared" si="389"/>
        <v>0</v>
      </c>
      <c r="UJ4911" s="8">
        <f t="shared" si="390"/>
        <v>0</v>
      </c>
      <c r="UK4911" s="8">
        <f t="shared" si="391"/>
        <v>0</v>
      </c>
    </row>
    <row r="4912" spans="2:557" x14ac:dyDescent="0.25">
      <c r="B4912" s="60">
        <v>4907</v>
      </c>
      <c r="UA4912" s="8">
        <f t="array" ref="UA4912">SUM(LEN($O4912:$PX4912))-SUM(LEN(SUBSTITUTE(UPPER($O4912:$PX4912),"R","")))</f>
        <v>0</v>
      </c>
      <c r="UB4912" s="8">
        <f t="array" ref="UB4912">SUM(LEN($O4912:$PX4912))-SUM(LEN(SUBSTITUTE(UPPER($O4912:$PX4912),"A","")))</f>
        <v>0</v>
      </c>
      <c r="UC4912" s="8">
        <f t="array" ref="UC4912">SUM(LEN($O4912:$PX4912))-SUM(LEN(SUBSTITUTE(UPPER($O4912:$PX4912),"P","")))</f>
        <v>0</v>
      </c>
      <c r="UG4912" s="8">
        <f t="shared" si="387"/>
        <v>0</v>
      </c>
      <c r="UH4912" s="8">
        <f t="shared" si="388"/>
        <v>0</v>
      </c>
      <c r="UI4912" s="8">
        <f t="shared" si="389"/>
        <v>0</v>
      </c>
      <c r="UJ4912" s="8">
        <f t="shared" si="390"/>
        <v>0</v>
      </c>
      <c r="UK4912" s="8">
        <f t="shared" si="391"/>
        <v>0</v>
      </c>
    </row>
    <row r="4913" spans="2:557" x14ac:dyDescent="0.25">
      <c r="B4913" s="60">
        <v>4908</v>
      </c>
      <c r="UA4913" s="8">
        <f t="array" ref="UA4913">SUM(LEN($O4913:$PX4913))-SUM(LEN(SUBSTITUTE(UPPER($O4913:$PX4913),"R","")))</f>
        <v>0</v>
      </c>
      <c r="UB4913" s="8">
        <f t="array" ref="UB4913">SUM(LEN($O4913:$PX4913))-SUM(LEN(SUBSTITUTE(UPPER($O4913:$PX4913),"A","")))</f>
        <v>0</v>
      </c>
      <c r="UC4913" s="8">
        <f t="array" ref="UC4913">SUM(LEN($O4913:$PX4913))-SUM(LEN(SUBSTITUTE(UPPER($O4913:$PX4913),"P","")))</f>
        <v>0</v>
      </c>
      <c r="UG4913" s="8">
        <f t="shared" si="387"/>
        <v>0</v>
      </c>
      <c r="UH4913" s="8">
        <f t="shared" si="388"/>
        <v>0</v>
      </c>
      <c r="UI4913" s="8">
        <f t="shared" si="389"/>
        <v>0</v>
      </c>
      <c r="UJ4913" s="8">
        <f t="shared" si="390"/>
        <v>0</v>
      </c>
      <c r="UK4913" s="8">
        <f t="shared" si="391"/>
        <v>0</v>
      </c>
    </row>
    <row r="4914" spans="2:557" x14ac:dyDescent="0.25">
      <c r="B4914" s="60">
        <v>4909</v>
      </c>
      <c r="UA4914" s="8">
        <f t="array" ref="UA4914">SUM(LEN($O4914:$PX4914))-SUM(LEN(SUBSTITUTE(UPPER($O4914:$PX4914),"R","")))</f>
        <v>0</v>
      </c>
      <c r="UB4914" s="8">
        <f t="array" ref="UB4914">SUM(LEN($O4914:$PX4914))-SUM(LEN(SUBSTITUTE(UPPER($O4914:$PX4914),"A","")))</f>
        <v>0</v>
      </c>
      <c r="UC4914" s="8">
        <f t="array" ref="UC4914">SUM(LEN($O4914:$PX4914))-SUM(LEN(SUBSTITUTE(UPPER($O4914:$PX4914),"P","")))</f>
        <v>0</v>
      </c>
      <c r="UG4914" s="8">
        <f t="shared" si="387"/>
        <v>0</v>
      </c>
      <c r="UH4914" s="8">
        <f t="shared" si="388"/>
        <v>0</v>
      </c>
      <c r="UI4914" s="8">
        <f t="shared" si="389"/>
        <v>0</v>
      </c>
      <c r="UJ4914" s="8">
        <f t="shared" si="390"/>
        <v>0</v>
      </c>
      <c r="UK4914" s="8">
        <f t="shared" si="391"/>
        <v>0</v>
      </c>
    </row>
    <row r="4915" spans="2:557" x14ac:dyDescent="0.25">
      <c r="B4915" s="60">
        <v>4910</v>
      </c>
      <c r="UA4915" s="8">
        <f t="array" ref="UA4915">SUM(LEN($O4915:$PX4915))-SUM(LEN(SUBSTITUTE(UPPER($O4915:$PX4915),"R","")))</f>
        <v>0</v>
      </c>
      <c r="UB4915" s="8">
        <f t="array" ref="UB4915">SUM(LEN($O4915:$PX4915))-SUM(LEN(SUBSTITUTE(UPPER($O4915:$PX4915),"A","")))</f>
        <v>0</v>
      </c>
      <c r="UC4915" s="8">
        <f t="array" ref="UC4915">SUM(LEN($O4915:$PX4915))-SUM(LEN(SUBSTITUTE(UPPER($O4915:$PX4915),"P","")))</f>
        <v>0</v>
      </c>
      <c r="UG4915" s="8">
        <f t="shared" si="387"/>
        <v>0</v>
      </c>
      <c r="UH4915" s="8">
        <f t="shared" si="388"/>
        <v>0</v>
      </c>
      <c r="UI4915" s="8">
        <f t="shared" si="389"/>
        <v>0</v>
      </c>
      <c r="UJ4915" s="8">
        <f t="shared" si="390"/>
        <v>0</v>
      </c>
      <c r="UK4915" s="8">
        <f t="shared" si="391"/>
        <v>0</v>
      </c>
    </row>
    <row r="4916" spans="2:557" x14ac:dyDescent="0.25">
      <c r="B4916" s="60">
        <v>4911</v>
      </c>
      <c r="UA4916" s="8">
        <f t="array" ref="UA4916">SUM(LEN($O4916:$PX4916))-SUM(LEN(SUBSTITUTE(UPPER($O4916:$PX4916),"R","")))</f>
        <v>0</v>
      </c>
      <c r="UB4916" s="8">
        <f t="array" ref="UB4916">SUM(LEN($O4916:$PX4916))-SUM(LEN(SUBSTITUTE(UPPER($O4916:$PX4916),"A","")))</f>
        <v>0</v>
      </c>
      <c r="UC4916" s="8">
        <f t="array" ref="UC4916">SUM(LEN($O4916:$PX4916))-SUM(LEN(SUBSTITUTE(UPPER($O4916:$PX4916),"P","")))</f>
        <v>0</v>
      </c>
      <c r="UG4916" s="8">
        <f t="shared" si="387"/>
        <v>0</v>
      </c>
      <c r="UH4916" s="8">
        <f t="shared" si="388"/>
        <v>0</v>
      </c>
      <c r="UI4916" s="8">
        <f t="shared" si="389"/>
        <v>0</v>
      </c>
      <c r="UJ4916" s="8">
        <f t="shared" si="390"/>
        <v>0</v>
      </c>
      <c r="UK4916" s="8">
        <f t="shared" si="391"/>
        <v>0</v>
      </c>
    </row>
    <row r="4917" spans="2:557" x14ac:dyDescent="0.25">
      <c r="B4917" s="60">
        <v>4912</v>
      </c>
      <c r="UA4917" s="8">
        <f t="array" ref="UA4917">SUM(LEN($O4917:$PX4917))-SUM(LEN(SUBSTITUTE(UPPER($O4917:$PX4917),"R","")))</f>
        <v>0</v>
      </c>
      <c r="UB4917" s="8">
        <f t="array" ref="UB4917">SUM(LEN($O4917:$PX4917))-SUM(LEN(SUBSTITUTE(UPPER($O4917:$PX4917),"A","")))</f>
        <v>0</v>
      </c>
      <c r="UC4917" s="8">
        <f t="array" ref="UC4917">SUM(LEN($O4917:$PX4917))-SUM(LEN(SUBSTITUTE(UPPER($O4917:$PX4917),"P","")))</f>
        <v>0</v>
      </c>
      <c r="UG4917" s="8">
        <f t="shared" si="387"/>
        <v>0</v>
      </c>
      <c r="UH4917" s="8">
        <f t="shared" si="388"/>
        <v>0</v>
      </c>
      <c r="UI4917" s="8">
        <f t="shared" si="389"/>
        <v>0</v>
      </c>
      <c r="UJ4917" s="8">
        <f t="shared" si="390"/>
        <v>0</v>
      </c>
      <c r="UK4917" s="8">
        <f t="shared" si="391"/>
        <v>0</v>
      </c>
    </row>
    <row r="4918" spans="2:557" x14ac:dyDescent="0.25">
      <c r="B4918" s="60">
        <v>4913</v>
      </c>
      <c r="UA4918" s="8">
        <f t="array" ref="UA4918">SUM(LEN($O4918:$PX4918))-SUM(LEN(SUBSTITUTE(UPPER($O4918:$PX4918),"R","")))</f>
        <v>0</v>
      </c>
      <c r="UB4918" s="8">
        <f t="array" ref="UB4918">SUM(LEN($O4918:$PX4918))-SUM(LEN(SUBSTITUTE(UPPER($O4918:$PX4918),"A","")))</f>
        <v>0</v>
      </c>
      <c r="UC4918" s="8">
        <f t="array" ref="UC4918">SUM(LEN($O4918:$PX4918))-SUM(LEN(SUBSTITUTE(UPPER($O4918:$PX4918),"P","")))</f>
        <v>0</v>
      </c>
      <c r="UG4918" s="8">
        <f t="shared" si="387"/>
        <v>0</v>
      </c>
      <c r="UH4918" s="8">
        <f t="shared" si="388"/>
        <v>0</v>
      </c>
      <c r="UI4918" s="8">
        <f t="shared" si="389"/>
        <v>0</v>
      </c>
      <c r="UJ4918" s="8">
        <f t="shared" si="390"/>
        <v>0</v>
      </c>
      <c r="UK4918" s="8">
        <f t="shared" si="391"/>
        <v>0</v>
      </c>
    </row>
    <row r="4919" spans="2:557" x14ac:dyDescent="0.25">
      <c r="B4919" s="60">
        <v>4914</v>
      </c>
      <c r="UA4919" s="8">
        <f t="array" ref="UA4919">SUM(LEN($O4919:$PX4919))-SUM(LEN(SUBSTITUTE(UPPER($O4919:$PX4919),"R","")))</f>
        <v>0</v>
      </c>
      <c r="UB4919" s="8">
        <f t="array" ref="UB4919">SUM(LEN($O4919:$PX4919))-SUM(LEN(SUBSTITUTE(UPPER($O4919:$PX4919),"A","")))</f>
        <v>0</v>
      </c>
      <c r="UC4919" s="8">
        <f t="array" ref="UC4919">SUM(LEN($O4919:$PX4919))-SUM(LEN(SUBSTITUTE(UPPER($O4919:$PX4919),"P","")))</f>
        <v>0</v>
      </c>
      <c r="UG4919" s="8">
        <f t="shared" si="387"/>
        <v>0</v>
      </c>
      <c r="UH4919" s="8">
        <f t="shared" si="388"/>
        <v>0</v>
      </c>
      <c r="UI4919" s="8">
        <f t="shared" si="389"/>
        <v>0</v>
      </c>
      <c r="UJ4919" s="8">
        <f t="shared" si="390"/>
        <v>0</v>
      </c>
      <c r="UK4919" s="8">
        <f t="shared" si="391"/>
        <v>0</v>
      </c>
    </row>
    <row r="4920" spans="2:557" x14ac:dyDescent="0.25">
      <c r="B4920" s="60">
        <v>4915</v>
      </c>
      <c r="UA4920" s="8">
        <f t="array" ref="UA4920">SUM(LEN($O4920:$PX4920))-SUM(LEN(SUBSTITUTE(UPPER($O4920:$PX4920),"R","")))</f>
        <v>0</v>
      </c>
      <c r="UB4920" s="8">
        <f t="array" ref="UB4920">SUM(LEN($O4920:$PX4920))-SUM(LEN(SUBSTITUTE(UPPER($O4920:$PX4920),"A","")))</f>
        <v>0</v>
      </c>
      <c r="UC4920" s="8">
        <f t="array" ref="UC4920">SUM(LEN($O4920:$PX4920))-SUM(LEN(SUBSTITUTE(UPPER($O4920:$PX4920),"P","")))</f>
        <v>0</v>
      </c>
      <c r="UG4920" s="8">
        <f t="shared" si="387"/>
        <v>0</v>
      </c>
      <c r="UH4920" s="8">
        <f t="shared" si="388"/>
        <v>0</v>
      </c>
      <c r="UI4920" s="8">
        <f t="shared" si="389"/>
        <v>0</v>
      </c>
      <c r="UJ4920" s="8">
        <f t="shared" si="390"/>
        <v>0</v>
      </c>
      <c r="UK4920" s="8">
        <f t="shared" si="391"/>
        <v>0</v>
      </c>
    </row>
    <row r="4921" spans="2:557" x14ac:dyDescent="0.25">
      <c r="B4921" s="60">
        <v>4916</v>
      </c>
      <c r="UA4921" s="8">
        <f t="array" ref="UA4921">SUM(LEN($O4921:$PX4921))-SUM(LEN(SUBSTITUTE(UPPER($O4921:$PX4921),"R","")))</f>
        <v>0</v>
      </c>
      <c r="UB4921" s="8">
        <f t="array" ref="UB4921">SUM(LEN($O4921:$PX4921))-SUM(LEN(SUBSTITUTE(UPPER($O4921:$PX4921),"A","")))</f>
        <v>0</v>
      </c>
      <c r="UC4921" s="8">
        <f t="array" ref="UC4921">SUM(LEN($O4921:$PX4921))-SUM(LEN(SUBSTITUTE(UPPER($O4921:$PX4921),"P","")))</f>
        <v>0</v>
      </c>
      <c r="UG4921" s="8">
        <f t="shared" si="387"/>
        <v>0</v>
      </c>
      <c r="UH4921" s="8">
        <f t="shared" si="388"/>
        <v>0</v>
      </c>
      <c r="UI4921" s="8">
        <f t="shared" si="389"/>
        <v>0</v>
      </c>
      <c r="UJ4921" s="8">
        <f t="shared" si="390"/>
        <v>0</v>
      </c>
      <c r="UK4921" s="8">
        <f t="shared" si="391"/>
        <v>0</v>
      </c>
    </row>
    <row r="4922" spans="2:557" x14ac:dyDescent="0.25">
      <c r="B4922" s="60">
        <v>4917</v>
      </c>
      <c r="UA4922" s="8">
        <f t="array" ref="UA4922">SUM(LEN($O4922:$PX4922))-SUM(LEN(SUBSTITUTE(UPPER($O4922:$PX4922),"R","")))</f>
        <v>0</v>
      </c>
      <c r="UB4922" s="8">
        <f t="array" ref="UB4922">SUM(LEN($O4922:$PX4922))-SUM(LEN(SUBSTITUTE(UPPER($O4922:$PX4922),"A","")))</f>
        <v>0</v>
      </c>
      <c r="UC4922" s="8">
        <f t="array" ref="UC4922">SUM(LEN($O4922:$PX4922))-SUM(LEN(SUBSTITUTE(UPPER($O4922:$PX4922),"P","")))</f>
        <v>0</v>
      </c>
      <c r="UG4922" s="8">
        <f t="shared" si="387"/>
        <v>0</v>
      </c>
      <c r="UH4922" s="8">
        <f t="shared" si="388"/>
        <v>0</v>
      </c>
      <c r="UI4922" s="8">
        <f t="shared" si="389"/>
        <v>0</v>
      </c>
      <c r="UJ4922" s="8">
        <f t="shared" si="390"/>
        <v>0</v>
      </c>
      <c r="UK4922" s="8">
        <f t="shared" si="391"/>
        <v>0</v>
      </c>
    </row>
    <row r="4923" spans="2:557" x14ac:dyDescent="0.25">
      <c r="B4923" s="60">
        <v>4918</v>
      </c>
      <c r="UA4923" s="8">
        <f t="array" ref="UA4923">SUM(LEN($O4923:$PX4923))-SUM(LEN(SUBSTITUTE(UPPER($O4923:$PX4923),"R","")))</f>
        <v>0</v>
      </c>
      <c r="UB4923" s="8">
        <f t="array" ref="UB4923">SUM(LEN($O4923:$PX4923))-SUM(LEN(SUBSTITUTE(UPPER($O4923:$PX4923),"A","")))</f>
        <v>0</v>
      </c>
      <c r="UC4923" s="8">
        <f t="array" ref="UC4923">SUM(LEN($O4923:$PX4923))-SUM(LEN(SUBSTITUTE(UPPER($O4923:$PX4923),"P","")))</f>
        <v>0</v>
      </c>
      <c r="UG4923" s="8">
        <f t="shared" si="387"/>
        <v>0</v>
      </c>
      <c r="UH4923" s="8">
        <f t="shared" si="388"/>
        <v>0</v>
      </c>
      <c r="UI4923" s="8">
        <f t="shared" si="389"/>
        <v>0</v>
      </c>
      <c r="UJ4923" s="8">
        <f t="shared" si="390"/>
        <v>0</v>
      </c>
      <c r="UK4923" s="8">
        <f t="shared" si="391"/>
        <v>0</v>
      </c>
    </row>
    <row r="4924" spans="2:557" x14ac:dyDescent="0.25">
      <c r="B4924" s="60">
        <v>4919</v>
      </c>
      <c r="UA4924" s="8">
        <f t="array" ref="UA4924">SUM(LEN($O4924:$PX4924))-SUM(LEN(SUBSTITUTE(UPPER($O4924:$PX4924),"R","")))</f>
        <v>0</v>
      </c>
      <c r="UB4924" s="8">
        <f t="array" ref="UB4924">SUM(LEN($O4924:$PX4924))-SUM(LEN(SUBSTITUTE(UPPER($O4924:$PX4924),"A","")))</f>
        <v>0</v>
      </c>
      <c r="UC4924" s="8">
        <f t="array" ref="UC4924">SUM(LEN($O4924:$PX4924))-SUM(LEN(SUBSTITUTE(UPPER($O4924:$PX4924),"P","")))</f>
        <v>0</v>
      </c>
      <c r="UG4924" s="8">
        <f t="shared" si="387"/>
        <v>0</v>
      </c>
      <c r="UH4924" s="8">
        <f t="shared" si="388"/>
        <v>0</v>
      </c>
      <c r="UI4924" s="8">
        <f t="shared" si="389"/>
        <v>0</v>
      </c>
      <c r="UJ4924" s="8">
        <f t="shared" si="390"/>
        <v>0</v>
      </c>
      <c r="UK4924" s="8">
        <f t="shared" si="391"/>
        <v>0</v>
      </c>
    </row>
    <row r="4925" spans="2:557" x14ac:dyDescent="0.25">
      <c r="B4925" s="60">
        <v>4920</v>
      </c>
      <c r="UA4925" s="8">
        <f t="array" ref="UA4925">SUM(LEN($O4925:$PX4925))-SUM(LEN(SUBSTITUTE(UPPER($O4925:$PX4925),"R","")))</f>
        <v>0</v>
      </c>
      <c r="UB4925" s="8">
        <f t="array" ref="UB4925">SUM(LEN($O4925:$PX4925))-SUM(LEN(SUBSTITUTE(UPPER($O4925:$PX4925),"A","")))</f>
        <v>0</v>
      </c>
      <c r="UC4925" s="8">
        <f t="array" ref="UC4925">SUM(LEN($O4925:$PX4925))-SUM(LEN(SUBSTITUTE(UPPER($O4925:$PX4925),"P","")))</f>
        <v>0</v>
      </c>
      <c r="UG4925" s="8">
        <f t="shared" si="387"/>
        <v>0</v>
      </c>
      <c r="UH4925" s="8">
        <f t="shared" si="388"/>
        <v>0</v>
      </c>
      <c r="UI4925" s="8">
        <f t="shared" si="389"/>
        <v>0</v>
      </c>
      <c r="UJ4925" s="8">
        <f t="shared" si="390"/>
        <v>0</v>
      </c>
      <c r="UK4925" s="8">
        <f t="shared" si="391"/>
        <v>0</v>
      </c>
    </row>
    <row r="4926" spans="2:557" x14ac:dyDescent="0.25">
      <c r="B4926" s="60">
        <v>4921</v>
      </c>
      <c r="UA4926" s="8">
        <f t="array" ref="UA4926">SUM(LEN($O4926:$PX4926))-SUM(LEN(SUBSTITUTE(UPPER($O4926:$PX4926),"R","")))</f>
        <v>0</v>
      </c>
      <c r="UB4926" s="8">
        <f t="array" ref="UB4926">SUM(LEN($O4926:$PX4926))-SUM(LEN(SUBSTITUTE(UPPER($O4926:$PX4926),"A","")))</f>
        <v>0</v>
      </c>
      <c r="UC4926" s="8">
        <f t="array" ref="UC4926">SUM(LEN($O4926:$PX4926))-SUM(LEN(SUBSTITUTE(UPPER($O4926:$PX4926),"P","")))</f>
        <v>0</v>
      </c>
      <c r="UG4926" s="8">
        <f t="shared" si="387"/>
        <v>0</v>
      </c>
      <c r="UH4926" s="8">
        <f t="shared" si="388"/>
        <v>0</v>
      </c>
      <c r="UI4926" s="8">
        <f t="shared" si="389"/>
        <v>0</v>
      </c>
      <c r="UJ4926" s="8">
        <f t="shared" si="390"/>
        <v>0</v>
      </c>
      <c r="UK4926" s="8">
        <f t="shared" si="391"/>
        <v>0</v>
      </c>
    </row>
    <row r="4927" spans="2:557" x14ac:dyDescent="0.25">
      <c r="B4927" s="60">
        <v>4922</v>
      </c>
      <c r="UA4927" s="8">
        <f t="array" ref="UA4927">SUM(LEN($O4927:$PX4927))-SUM(LEN(SUBSTITUTE(UPPER($O4927:$PX4927),"R","")))</f>
        <v>0</v>
      </c>
      <c r="UB4927" s="8">
        <f t="array" ref="UB4927">SUM(LEN($O4927:$PX4927))-SUM(LEN(SUBSTITUTE(UPPER($O4927:$PX4927),"A","")))</f>
        <v>0</v>
      </c>
      <c r="UC4927" s="8">
        <f t="array" ref="UC4927">SUM(LEN($O4927:$PX4927))-SUM(LEN(SUBSTITUTE(UPPER($O4927:$PX4927),"P","")))</f>
        <v>0</v>
      </c>
      <c r="UG4927" s="8">
        <f t="shared" si="387"/>
        <v>0</v>
      </c>
      <c r="UH4927" s="8">
        <f t="shared" si="388"/>
        <v>0</v>
      </c>
      <c r="UI4927" s="8">
        <f t="shared" si="389"/>
        <v>0</v>
      </c>
      <c r="UJ4927" s="8">
        <f t="shared" si="390"/>
        <v>0</v>
      </c>
      <c r="UK4927" s="8">
        <f t="shared" si="391"/>
        <v>0</v>
      </c>
    </row>
    <row r="4928" spans="2:557" x14ac:dyDescent="0.25">
      <c r="B4928" s="60">
        <v>4923</v>
      </c>
      <c r="UA4928" s="8">
        <f t="array" ref="UA4928">SUM(LEN($O4928:$PX4928))-SUM(LEN(SUBSTITUTE(UPPER($O4928:$PX4928),"R","")))</f>
        <v>0</v>
      </c>
      <c r="UB4928" s="8">
        <f t="array" ref="UB4928">SUM(LEN($O4928:$PX4928))-SUM(LEN(SUBSTITUTE(UPPER($O4928:$PX4928),"A","")))</f>
        <v>0</v>
      </c>
      <c r="UC4928" s="8">
        <f t="array" ref="UC4928">SUM(LEN($O4928:$PX4928))-SUM(LEN(SUBSTITUTE(UPPER($O4928:$PX4928),"P","")))</f>
        <v>0</v>
      </c>
      <c r="UG4928" s="8">
        <f t="shared" si="387"/>
        <v>0</v>
      </c>
      <c r="UH4928" s="8">
        <f t="shared" si="388"/>
        <v>0</v>
      </c>
      <c r="UI4928" s="8">
        <f t="shared" si="389"/>
        <v>0</v>
      </c>
      <c r="UJ4928" s="8">
        <f t="shared" si="390"/>
        <v>0</v>
      </c>
      <c r="UK4928" s="8">
        <f t="shared" si="391"/>
        <v>0</v>
      </c>
    </row>
    <row r="4929" spans="2:557" x14ac:dyDescent="0.25">
      <c r="B4929" s="60">
        <v>4924</v>
      </c>
      <c r="UA4929" s="8">
        <f t="array" ref="UA4929">SUM(LEN($O4929:$PX4929))-SUM(LEN(SUBSTITUTE(UPPER($O4929:$PX4929),"R","")))</f>
        <v>0</v>
      </c>
      <c r="UB4929" s="8">
        <f t="array" ref="UB4929">SUM(LEN($O4929:$PX4929))-SUM(LEN(SUBSTITUTE(UPPER($O4929:$PX4929),"A","")))</f>
        <v>0</v>
      </c>
      <c r="UC4929" s="8">
        <f t="array" ref="UC4929">SUM(LEN($O4929:$PX4929))-SUM(LEN(SUBSTITUTE(UPPER($O4929:$PX4929),"P","")))</f>
        <v>0</v>
      </c>
      <c r="UG4929" s="8">
        <f t="shared" si="387"/>
        <v>0</v>
      </c>
      <c r="UH4929" s="8">
        <f t="shared" si="388"/>
        <v>0</v>
      </c>
      <c r="UI4929" s="8">
        <f t="shared" si="389"/>
        <v>0</v>
      </c>
      <c r="UJ4929" s="8">
        <f t="shared" si="390"/>
        <v>0</v>
      </c>
      <c r="UK4929" s="8">
        <f t="shared" si="391"/>
        <v>0</v>
      </c>
    </row>
    <row r="4930" spans="2:557" x14ac:dyDescent="0.25">
      <c r="B4930" s="60">
        <v>4925</v>
      </c>
      <c r="UA4930" s="8">
        <f t="array" ref="UA4930">SUM(LEN($O4930:$PX4930))-SUM(LEN(SUBSTITUTE(UPPER($O4930:$PX4930),"R","")))</f>
        <v>0</v>
      </c>
      <c r="UB4930" s="8">
        <f t="array" ref="UB4930">SUM(LEN($O4930:$PX4930))-SUM(LEN(SUBSTITUTE(UPPER($O4930:$PX4930),"A","")))</f>
        <v>0</v>
      </c>
      <c r="UC4930" s="8">
        <f t="array" ref="UC4930">SUM(LEN($O4930:$PX4930))-SUM(LEN(SUBSTITUTE(UPPER($O4930:$PX4930),"P","")))</f>
        <v>0</v>
      </c>
      <c r="UG4930" s="8">
        <f t="shared" si="387"/>
        <v>0</v>
      </c>
      <c r="UH4930" s="8">
        <f t="shared" si="388"/>
        <v>0</v>
      </c>
      <c r="UI4930" s="8">
        <f t="shared" si="389"/>
        <v>0</v>
      </c>
      <c r="UJ4930" s="8">
        <f t="shared" si="390"/>
        <v>0</v>
      </c>
      <c r="UK4930" s="8">
        <f t="shared" si="391"/>
        <v>0</v>
      </c>
    </row>
    <row r="4931" spans="2:557" x14ac:dyDescent="0.25">
      <c r="B4931" s="60">
        <v>4926</v>
      </c>
      <c r="UA4931" s="8">
        <f t="array" ref="UA4931">SUM(LEN($O4931:$PX4931))-SUM(LEN(SUBSTITUTE(UPPER($O4931:$PX4931),"R","")))</f>
        <v>0</v>
      </c>
      <c r="UB4931" s="8">
        <f t="array" ref="UB4931">SUM(LEN($O4931:$PX4931))-SUM(LEN(SUBSTITUTE(UPPER($O4931:$PX4931),"A","")))</f>
        <v>0</v>
      </c>
      <c r="UC4931" s="8">
        <f t="array" ref="UC4931">SUM(LEN($O4931:$PX4931))-SUM(LEN(SUBSTITUTE(UPPER($O4931:$PX4931),"P","")))</f>
        <v>0</v>
      </c>
      <c r="UG4931" s="8">
        <f t="shared" si="387"/>
        <v>0</v>
      </c>
      <c r="UH4931" s="8">
        <f t="shared" si="388"/>
        <v>0</v>
      </c>
      <c r="UI4931" s="8">
        <f t="shared" si="389"/>
        <v>0</v>
      </c>
      <c r="UJ4931" s="8">
        <f t="shared" si="390"/>
        <v>0</v>
      </c>
      <c r="UK4931" s="8">
        <f t="shared" si="391"/>
        <v>0</v>
      </c>
    </row>
    <row r="4932" spans="2:557" x14ac:dyDescent="0.25">
      <c r="B4932" s="60">
        <v>4927</v>
      </c>
      <c r="UA4932" s="8">
        <f t="array" ref="UA4932">SUM(LEN($O4932:$PX4932))-SUM(LEN(SUBSTITUTE(UPPER($O4932:$PX4932),"R","")))</f>
        <v>0</v>
      </c>
      <c r="UB4932" s="8">
        <f t="array" ref="UB4932">SUM(LEN($O4932:$PX4932))-SUM(LEN(SUBSTITUTE(UPPER($O4932:$PX4932),"A","")))</f>
        <v>0</v>
      </c>
      <c r="UC4932" s="8">
        <f t="array" ref="UC4932">SUM(LEN($O4932:$PX4932))-SUM(LEN(SUBSTITUTE(UPPER($O4932:$PX4932),"P","")))</f>
        <v>0</v>
      </c>
      <c r="UG4932" s="8">
        <f t="shared" si="387"/>
        <v>0</v>
      </c>
      <c r="UH4932" s="8">
        <f t="shared" si="388"/>
        <v>0</v>
      </c>
      <c r="UI4932" s="8">
        <f t="shared" si="389"/>
        <v>0</v>
      </c>
      <c r="UJ4932" s="8">
        <f t="shared" si="390"/>
        <v>0</v>
      </c>
      <c r="UK4932" s="8">
        <f t="shared" si="391"/>
        <v>0</v>
      </c>
    </row>
    <row r="4933" spans="2:557" x14ac:dyDescent="0.25">
      <c r="B4933" s="60">
        <v>4928</v>
      </c>
      <c r="UA4933" s="8">
        <f t="array" ref="UA4933">SUM(LEN($O4933:$PX4933))-SUM(LEN(SUBSTITUTE(UPPER($O4933:$PX4933),"R","")))</f>
        <v>0</v>
      </c>
      <c r="UB4933" s="8">
        <f t="array" ref="UB4933">SUM(LEN($O4933:$PX4933))-SUM(LEN(SUBSTITUTE(UPPER($O4933:$PX4933),"A","")))</f>
        <v>0</v>
      </c>
      <c r="UC4933" s="8">
        <f t="array" ref="UC4933">SUM(LEN($O4933:$PX4933))-SUM(LEN(SUBSTITUTE(UPPER($O4933:$PX4933),"P","")))</f>
        <v>0</v>
      </c>
      <c r="UG4933" s="8">
        <f t="shared" si="387"/>
        <v>0</v>
      </c>
      <c r="UH4933" s="8">
        <f t="shared" si="388"/>
        <v>0</v>
      </c>
      <c r="UI4933" s="8">
        <f t="shared" si="389"/>
        <v>0</v>
      </c>
      <c r="UJ4933" s="8">
        <f t="shared" si="390"/>
        <v>0</v>
      </c>
      <c r="UK4933" s="8">
        <f t="shared" si="391"/>
        <v>0</v>
      </c>
    </row>
    <row r="4934" spans="2:557" x14ac:dyDescent="0.25">
      <c r="B4934" s="60">
        <v>4929</v>
      </c>
      <c r="UA4934" s="8">
        <f t="array" ref="UA4934">SUM(LEN($O4934:$PX4934))-SUM(LEN(SUBSTITUTE(UPPER($O4934:$PX4934),"R","")))</f>
        <v>0</v>
      </c>
      <c r="UB4934" s="8">
        <f t="array" ref="UB4934">SUM(LEN($O4934:$PX4934))-SUM(LEN(SUBSTITUTE(UPPER($O4934:$PX4934),"A","")))</f>
        <v>0</v>
      </c>
      <c r="UC4934" s="8">
        <f t="array" ref="UC4934">SUM(LEN($O4934:$PX4934))-SUM(LEN(SUBSTITUTE(UPPER($O4934:$PX4934),"P","")))</f>
        <v>0</v>
      </c>
      <c r="UG4934" s="8">
        <f t="shared" si="387"/>
        <v>0</v>
      </c>
      <c r="UH4934" s="8">
        <f t="shared" si="388"/>
        <v>0</v>
      </c>
      <c r="UI4934" s="8">
        <f t="shared" si="389"/>
        <v>0</v>
      </c>
      <c r="UJ4934" s="8">
        <f t="shared" si="390"/>
        <v>0</v>
      </c>
      <c r="UK4934" s="8">
        <f t="shared" si="391"/>
        <v>0</v>
      </c>
    </row>
    <row r="4935" spans="2:557" x14ac:dyDescent="0.25">
      <c r="B4935" s="60">
        <v>4930</v>
      </c>
      <c r="UA4935" s="8">
        <f t="array" ref="UA4935">SUM(LEN($O4935:$PX4935))-SUM(LEN(SUBSTITUTE(UPPER($O4935:$PX4935),"R","")))</f>
        <v>0</v>
      </c>
      <c r="UB4935" s="8">
        <f t="array" ref="UB4935">SUM(LEN($O4935:$PX4935))-SUM(LEN(SUBSTITUTE(UPPER($O4935:$PX4935),"A","")))</f>
        <v>0</v>
      </c>
      <c r="UC4935" s="8">
        <f t="array" ref="UC4935">SUM(LEN($O4935:$PX4935))-SUM(LEN(SUBSTITUTE(UPPER($O4935:$PX4935),"P","")))</f>
        <v>0</v>
      </c>
      <c r="UG4935" s="8">
        <f t="shared" ref="UG4935:UG4998" si="392">SUM(UA4935:UF4935)</f>
        <v>0</v>
      </c>
      <c r="UH4935" s="8">
        <f t="shared" ref="UH4935:UH4998" si="393">IF(OR($G4935="Grade 1",$G4935="Grade 2",$G4935="Grade 3"),1,0)</f>
        <v>0</v>
      </c>
      <c r="UI4935" s="8">
        <f t="shared" ref="UI4935:UI4998" si="394">IF(OR($G4935="Grade 4",$G4935="Grade 5",$G4935="Grade 6"),1,0)</f>
        <v>0</v>
      </c>
      <c r="UJ4935" s="8">
        <f t="shared" ref="UJ4935:UJ4998" si="395">IF(OR($G4935="Grade 7",$G4935="Grade 8",$G4935="Grade 9"),1,0)</f>
        <v>0</v>
      </c>
      <c r="UK4935" s="8">
        <f t="shared" ref="UK4935:UK4998" si="396">IF(OR($G4935="Grade 10",$G4935="Grade 11",$G4935="Grade 12"),1,0)</f>
        <v>0</v>
      </c>
    </row>
    <row r="4936" spans="2:557" x14ac:dyDescent="0.25">
      <c r="B4936" s="60">
        <v>4931</v>
      </c>
      <c r="UA4936" s="8">
        <f t="array" ref="UA4936">SUM(LEN($O4936:$PX4936))-SUM(LEN(SUBSTITUTE(UPPER($O4936:$PX4936),"R","")))</f>
        <v>0</v>
      </c>
      <c r="UB4936" s="8">
        <f t="array" ref="UB4936">SUM(LEN($O4936:$PX4936))-SUM(LEN(SUBSTITUTE(UPPER($O4936:$PX4936),"A","")))</f>
        <v>0</v>
      </c>
      <c r="UC4936" s="8">
        <f t="array" ref="UC4936">SUM(LEN($O4936:$PX4936))-SUM(LEN(SUBSTITUTE(UPPER($O4936:$PX4936),"P","")))</f>
        <v>0</v>
      </c>
      <c r="UG4936" s="8">
        <f t="shared" si="392"/>
        <v>0</v>
      </c>
      <c r="UH4936" s="8">
        <f t="shared" si="393"/>
        <v>0</v>
      </c>
      <c r="UI4936" s="8">
        <f t="shared" si="394"/>
        <v>0</v>
      </c>
      <c r="UJ4936" s="8">
        <f t="shared" si="395"/>
        <v>0</v>
      </c>
      <c r="UK4936" s="8">
        <f t="shared" si="396"/>
        <v>0</v>
      </c>
    </row>
    <row r="4937" spans="2:557" x14ac:dyDescent="0.25">
      <c r="B4937" s="60">
        <v>4932</v>
      </c>
      <c r="UA4937" s="8">
        <f t="array" ref="UA4937">SUM(LEN($O4937:$PX4937))-SUM(LEN(SUBSTITUTE(UPPER($O4937:$PX4937),"R","")))</f>
        <v>0</v>
      </c>
      <c r="UB4937" s="8">
        <f t="array" ref="UB4937">SUM(LEN($O4937:$PX4937))-SUM(LEN(SUBSTITUTE(UPPER($O4937:$PX4937),"A","")))</f>
        <v>0</v>
      </c>
      <c r="UC4937" s="8">
        <f t="array" ref="UC4937">SUM(LEN($O4937:$PX4937))-SUM(LEN(SUBSTITUTE(UPPER($O4937:$PX4937),"P","")))</f>
        <v>0</v>
      </c>
      <c r="UG4937" s="8">
        <f t="shared" si="392"/>
        <v>0</v>
      </c>
      <c r="UH4937" s="8">
        <f t="shared" si="393"/>
        <v>0</v>
      </c>
      <c r="UI4937" s="8">
        <f t="shared" si="394"/>
        <v>0</v>
      </c>
      <c r="UJ4937" s="8">
        <f t="shared" si="395"/>
        <v>0</v>
      </c>
      <c r="UK4937" s="8">
        <f t="shared" si="396"/>
        <v>0</v>
      </c>
    </row>
    <row r="4938" spans="2:557" x14ac:dyDescent="0.25">
      <c r="B4938" s="60">
        <v>4933</v>
      </c>
      <c r="UA4938" s="8">
        <f t="array" ref="UA4938">SUM(LEN($O4938:$PX4938))-SUM(LEN(SUBSTITUTE(UPPER($O4938:$PX4938),"R","")))</f>
        <v>0</v>
      </c>
      <c r="UB4938" s="8">
        <f t="array" ref="UB4938">SUM(LEN($O4938:$PX4938))-SUM(LEN(SUBSTITUTE(UPPER($O4938:$PX4938),"A","")))</f>
        <v>0</v>
      </c>
      <c r="UC4938" s="8">
        <f t="array" ref="UC4938">SUM(LEN($O4938:$PX4938))-SUM(LEN(SUBSTITUTE(UPPER($O4938:$PX4938),"P","")))</f>
        <v>0</v>
      </c>
      <c r="UG4938" s="8">
        <f t="shared" si="392"/>
        <v>0</v>
      </c>
      <c r="UH4938" s="8">
        <f t="shared" si="393"/>
        <v>0</v>
      </c>
      <c r="UI4938" s="8">
        <f t="shared" si="394"/>
        <v>0</v>
      </c>
      <c r="UJ4938" s="8">
        <f t="shared" si="395"/>
        <v>0</v>
      </c>
      <c r="UK4938" s="8">
        <f t="shared" si="396"/>
        <v>0</v>
      </c>
    </row>
    <row r="4939" spans="2:557" x14ac:dyDescent="0.25">
      <c r="B4939" s="60">
        <v>4934</v>
      </c>
      <c r="UA4939" s="8">
        <f t="array" ref="UA4939">SUM(LEN($O4939:$PX4939))-SUM(LEN(SUBSTITUTE(UPPER($O4939:$PX4939),"R","")))</f>
        <v>0</v>
      </c>
      <c r="UB4939" s="8">
        <f t="array" ref="UB4939">SUM(LEN($O4939:$PX4939))-SUM(LEN(SUBSTITUTE(UPPER($O4939:$PX4939),"A","")))</f>
        <v>0</v>
      </c>
      <c r="UC4939" s="8">
        <f t="array" ref="UC4939">SUM(LEN($O4939:$PX4939))-SUM(LEN(SUBSTITUTE(UPPER($O4939:$PX4939),"P","")))</f>
        <v>0</v>
      </c>
      <c r="UG4939" s="8">
        <f t="shared" si="392"/>
        <v>0</v>
      </c>
      <c r="UH4939" s="8">
        <f t="shared" si="393"/>
        <v>0</v>
      </c>
      <c r="UI4939" s="8">
        <f t="shared" si="394"/>
        <v>0</v>
      </c>
      <c r="UJ4939" s="8">
        <f t="shared" si="395"/>
        <v>0</v>
      </c>
      <c r="UK4939" s="8">
        <f t="shared" si="396"/>
        <v>0</v>
      </c>
    </row>
    <row r="4940" spans="2:557" x14ac:dyDescent="0.25">
      <c r="B4940" s="60">
        <v>4935</v>
      </c>
      <c r="UA4940" s="8">
        <f t="array" ref="UA4940">SUM(LEN($O4940:$PX4940))-SUM(LEN(SUBSTITUTE(UPPER($O4940:$PX4940),"R","")))</f>
        <v>0</v>
      </c>
      <c r="UB4940" s="8">
        <f t="array" ref="UB4940">SUM(LEN($O4940:$PX4940))-SUM(LEN(SUBSTITUTE(UPPER($O4940:$PX4940),"A","")))</f>
        <v>0</v>
      </c>
      <c r="UC4940" s="8">
        <f t="array" ref="UC4940">SUM(LEN($O4940:$PX4940))-SUM(LEN(SUBSTITUTE(UPPER($O4940:$PX4940),"P","")))</f>
        <v>0</v>
      </c>
      <c r="UG4940" s="8">
        <f t="shared" si="392"/>
        <v>0</v>
      </c>
      <c r="UH4940" s="8">
        <f t="shared" si="393"/>
        <v>0</v>
      </c>
      <c r="UI4940" s="8">
        <f t="shared" si="394"/>
        <v>0</v>
      </c>
      <c r="UJ4940" s="8">
        <f t="shared" si="395"/>
        <v>0</v>
      </c>
      <c r="UK4940" s="8">
        <f t="shared" si="396"/>
        <v>0</v>
      </c>
    </row>
    <row r="4941" spans="2:557" x14ac:dyDescent="0.25">
      <c r="B4941" s="60">
        <v>4936</v>
      </c>
      <c r="UA4941" s="8">
        <f t="array" ref="UA4941">SUM(LEN($O4941:$PX4941))-SUM(LEN(SUBSTITUTE(UPPER($O4941:$PX4941),"R","")))</f>
        <v>0</v>
      </c>
      <c r="UB4941" s="8">
        <f t="array" ref="UB4941">SUM(LEN($O4941:$PX4941))-SUM(LEN(SUBSTITUTE(UPPER($O4941:$PX4941),"A","")))</f>
        <v>0</v>
      </c>
      <c r="UC4941" s="8">
        <f t="array" ref="UC4941">SUM(LEN($O4941:$PX4941))-SUM(LEN(SUBSTITUTE(UPPER($O4941:$PX4941),"P","")))</f>
        <v>0</v>
      </c>
      <c r="UG4941" s="8">
        <f t="shared" si="392"/>
        <v>0</v>
      </c>
      <c r="UH4941" s="8">
        <f t="shared" si="393"/>
        <v>0</v>
      </c>
      <c r="UI4941" s="8">
        <f t="shared" si="394"/>
        <v>0</v>
      </c>
      <c r="UJ4941" s="8">
        <f t="shared" si="395"/>
        <v>0</v>
      </c>
      <c r="UK4941" s="8">
        <f t="shared" si="396"/>
        <v>0</v>
      </c>
    </row>
    <row r="4942" spans="2:557" x14ac:dyDescent="0.25">
      <c r="B4942" s="60">
        <v>4937</v>
      </c>
      <c r="UA4942" s="8">
        <f t="array" ref="UA4942">SUM(LEN($O4942:$PX4942))-SUM(LEN(SUBSTITUTE(UPPER($O4942:$PX4942),"R","")))</f>
        <v>0</v>
      </c>
      <c r="UB4942" s="8">
        <f t="array" ref="UB4942">SUM(LEN($O4942:$PX4942))-SUM(LEN(SUBSTITUTE(UPPER($O4942:$PX4942),"A","")))</f>
        <v>0</v>
      </c>
      <c r="UC4942" s="8">
        <f t="array" ref="UC4942">SUM(LEN($O4942:$PX4942))-SUM(LEN(SUBSTITUTE(UPPER($O4942:$PX4942),"P","")))</f>
        <v>0</v>
      </c>
      <c r="UG4942" s="8">
        <f t="shared" si="392"/>
        <v>0</v>
      </c>
      <c r="UH4942" s="8">
        <f t="shared" si="393"/>
        <v>0</v>
      </c>
      <c r="UI4942" s="8">
        <f t="shared" si="394"/>
        <v>0</v>
      </c>
      <c r="UJ4942" s="8">
        <f t="shared" si="395"/>
        <v>0</v>
      </c>
      <c r="UK4942" s="8">
        <f t="shared" si="396"/>
        <v>0</v>
      </c>
    </row>
    <row r="4943" spans="2:557" x14ac:dyDescent="0.25">
      <c r="B4943" s="60">
        <v>4938</v>
      </c>
      <c r="UA4943" s="8">
        <f t="array" ref="UA4943">SUM(LEN($O4943:$PX4943))-SUM(LEN(SUBSTITUTE(UPPER($O4943:$PX4943),"R","")))</f>
        <v>0</v>
      </c>
      <c r="UB4943" s="8">
        <f t="array" ref="UB4943">SUM(LEN($O4943:$PX4943))-SUM(LEN(SUBSTITUTE(UPPER($O4943:$PX4943),"A","")))</f>
        <v>0</v>
      </c>
      <c r="UC4943" s="8">
        <f t="array" ref="UC4943">SUM(LEN($O4943:$PX4943))-SUM(LEN(SUBSTITUTE(UPPER($O4943:$PX4943),"P","")))</f>
        <v>0</v>
      </c>
      <c r="UG4943" s="8">
        <f t="shared" si="392"/>
        <v>0</v>
      </c>
      <c r="UH4943" s="8">
        <f t="shared" si="393"/>
        <v>0</v>
      </c>
      <c r="UI4943" s="8">
        <f t="shared" si="394"/>
        <v>0</v>
      </c>
      <c r="UJ4943" s="8">
        <f t="shared" si="395"/>
        <v>0</v>
      </c>
      <c r="UK4943" s="8">
        <f t="shared" si="396"/>
        <v>0</v>
      </c>
    </row>
    <row r="4944" spans="2:557" x14ac:dyDescent="0.25">
      <c r="B4944" s="60">
        <v>4939</v>
      </c>
      <c r="UA4944" s="8">
        <f t="array" ref="UA4944">SUM(LEN($O4944:$PX4944))-SUM(LEN(SUBSTITUTE(UPPER($O4944:$PX4944),"R","")))</f>
        <v>0</v>
      </c>
      <c r="UB4944" s="8">
        <f t="array" ref="UB4944">SUM(LEN($O4944:$PX4944))-SUM(LEN(SUBSTITUTE(UPPER($O4944:$PX4944),"A","")))</f>
        <v>0</v>
      </c>
      <c r="UC4944" s="8">
        <f t="array" ref="UC4944">SUM(LEN($O4944:$PX4944))-SUM(LEN(SUBSTITUTE(UPPER($O4944:$PX4944),"P","")))</f>
        <v>0</v>
      </c>
      <c r="UG4944" s="8">
        <f t="shared" si="392"/>
        <v>0</v>
      </c>
      <c r="UH4944" s="8">
        <f t="shared" si="393"/>
        <v>0</v>
      </c>
      <c r="UI4944" s="8">
        <f t="shared" si="394"/>
        <v>0</v>
      </c>
      <c r="UJ4944" s="8">
        <f t="shared" si="395"/>
        <v>0</v>
      </c>
      <c r="UK4944" s="8">
        <f t="shared" si="396"/>
        <v>0</v>
      </c>
    </row>
    <row r="4945" spans="2:557" x14ac:dyDescent="0.25">
      <c r="B4945" s="60">
        <v>4940</v>
      </c>
      <c r="UA4945" s="8">
        <f t="array" ref="UA4945">SUM(LEN($O4945:$PX4945))-SUM(LEN(SUBSTITUTE(UPPER($O4945:$PX4945),"R","")))</f>
        <v>0</v>
      </c>
      <c r="UB4945" s="8">
        <f t="array" ref="UB4945">SUM(LEN($O4945:$PX4945))-SUM(LEN(SUBSTITUTE(UPPER($O4945:$PX4945),"A","")))</f>
        <v>0</v>
      </c>
      <c r="UC4945" s="8">
        <f t="array" ref="UC4945">SUM(LEN($O4945:$PX4945))-SUM(LEN(SUBSTITUTE(UPPER($O4945:$PX4945),"P","")))</f>
        <v>0</v>
      </c>
      <c r="UG4945" s="8">
        <f t="shared" si="392"/>
        <v>0</v>
      </c>
      <c r="UH4945" s="8">
        <f t="shared" si="393"/>
        <v>0</v>
      </c>
      <c r="UI4945" s="8">
        <f t="shared" si="394"/>
        <v>0</v>
      </c>
      <c r="UJ4945" s="8">
        <f t="shared" si="395"/>
        <v>0</v>
      </c>
      <c r="UK4945" s="8">
        <f t="shared" si="396"/>
        <v>0</v>
      </c>
    </row>
    <row r="4946" spans="2:557" x14ac:dyDescent="0.25">
      <c r="B4946" s="60">
        <v>4941</v>
      </c>
      <c r="UA4946" s="8">
        <f t="array" ref="UA4946">SUM(LEN($O4946:$PX4946))-SUM(LEN(SUBSTITUTE(UPPER($O4946:$PX4946),"R","")))</f>
        <v>0</v>
      </c>
      <c r="UB4946" s="8">
        <f t="array" ref="UB4946">SUM(LEN($O4946:$PX4946))-SUM(LEN(SUBSTITUTE(UPPER($O4946:$PX4946),"A","")))</f>
        <v>0</v>
      </c>
      <c r="UC4946" s="8">
        <f t="array" ref="UC4946">SUM(LEN($O4946:$PX4946))-SUM(LEN(SUBSTITUTE(UPPER($O4946:$PX4946),"P","")))</f>
        <v>0</v>
      </c>
      <c r="UG4946" s="8">
        <f t="shared" si="392"/>
        <v>0</v>
      </c>
      <c r="UH4946" s="8">
        <f t="shared" si="393"/>
        <v>0</v>
      </c>
      <c r="UI4946" s="8">
        <f t="shared" si="394"/>
        <v>0</v>
      </c>
      <c r="UJ4946" s="8">
        <f t="shared" si="395"/>
        <v>0</v>
      </c>
      <c r="UK4946" s="8">
        <f t="shared" si="396"/>
        <v>0</v>
      </c>
    </row>
    <row r="4947" spans="2:557" x14ac:dyDescent="0.25">
      <c r="B4947" s="60">
        <v>4942</v>
      </c>
      <c r="UA4947" s="8">
        <f t="array" ref="UA4947">SUM(LEN($O4947:$PX4947))-SUM(LEN(SUBSTITUTE(UPPER($O4947:$PX4947),"R","")))</f>
        <v>0</v>
      </c>
      <c r="UB4947" s="8">
        <f t="array" ref="UB4947">SUM(LEN($O4947:$PX4947))-SUM(LEN(SUBSTITUTE(UPPER($O4947:$PX4947),"A","")))</f>
        <v>0</v>
      </c>
      <c r="UC4947" s="8">
        <f t="array" ref="UC4947">SUM(LEN($O4947:$PX4947))-SUM(LEN(SUBSTITUTE(UPPER($O4947:$PX4947),"P","")))</f>
        <v>0</v>
      </c>
      <c r="UG4947" s="8">
        <f t="shared" si="392"/>
        <v>0</v>
      </c>
      <c r="UH4947" s="8">
        <f t="shared" si="393"/>
        <v>0</v>
      </c>
      <c r="UI4947" s="8">
        <f t="shared" si="394"/>
        <v>0</v>
      </c>
      <c r="UJ4947" s="8">
        <f t="shared" si="395"/>
        <v>0</v>
      </c>
      <c r="UK4947" s="8">
        <f t="shared" si="396"/>
        <v>0</v>
      </c>
    </row>
    <row r="4948" spans="2:557" x14ac:dyDescent="0.25">
      <c r="B4948" s="60">
        <v>4943</v>
      </c>
      <c r="UA4948" s="8">
        <f t="array" ref="UA4948">SUM(LEN($O4948:$PX4948))-SUM(LEN(SUBSTITUTE(UPPER($O4948:$PX4948),"R","")))</f>
        <v>0</v>
      </c>
      <c r="UB4948" s="8">
        <f t="array" ref="UB4948">SUM(LEN($O4948:$PX4948))-SUM(LEN(SUBSTITUTE(UPPER($O4948:$PX4948),"A","")))</f>
        <v>0</v>
      </c>
      <c r="UC4948" s="8">
        <f t="array" ref="UC4948">SUM(LEN($O4948:$PX4948))-SUM(LEN(SUBSTITUTE(UPPER($O4948:$PX4948),"P","")))</f>
        <v>0</v>
      </c>
      <c r="UG4948" s="8">
        <f t="shared" si="392"/>
        <v>0</v>
      </c>
      <c r="UH4948" s="8">
        <f t="shared" si="393"/>
        <v>0</v>
      </c>
      <c r="UI4948" s="8">
        <f t="shared" si="394"/>
        <v>0</v>
      </c>
      <c r="UJ4948" s="8">
        <f t="shared" si="395"/>
        <v>0</v>
      </c>
      <c r="UK4948" s="8">
        <f t="shared" si="396"/>
        <v>0</v>
      </c>
    </row>
    <row r="4949" spans="2:557" x14ac:dyDescent="0.25">
      <c r="B4949" s="60">
        <v>4944</v>
      </c>
      <c r="UA4949" s="8">
        <f t="array" ref="UA4949">SUM(LEN($O4949:$PX4949))-SUM(LEN(SUBSTITUTE(UPPER($O4949:$PX4949),"R","")))</f>
        <v>0</v>
      </c>
      <c r="UB4949" s="8">
        <f t="array" ref="UB4949">SUM(LEN($O4949:$PX4949))-SUM(LEN(SUBSTITUTE(UPPER($O4949:$PX4949),"A","")))</f>
        <v>0</v>
      </c>
      <c r="UC4949" s="8">
        <f t="array" ref="UC4949">SUM(LEN($O4949:$PX4949))-SUM(LEN(SUBSTITUTE(UPPER($O4949:$PX4949),"P","")))</f>
        <v>0</v>
      </c>
      <c r="UG4949" s="8">
        <f t="shared" si="392"/>
        <v>0</v>
      </c>
      <c r="UH4949" s="8">
        <f t="shared" si="393"/>
        <v>0</v>
      </c>
      <c r="UI4949" s="8">
        <f t="shared" si="394"/>
        <v>0</v>
      </c>
      <c r="UJ4949" s="8">
        <f t="shared" si="395"/>
        <v>0</v>
      </c>
      <c r="UK4949" s="8">
        <f t="shared" si="396"/>
        <v>0</v>
      </c>
    </row>
    <row r="4950" spans="2:557" x14ac:dyDescent="0.25">
      <c r="B4950" s="60">
        <v>4945</v>
      </c>
      <c r="UA4950" s="8">
        <f t="array" ref="UA4950">SUM(LEN($O4950:$PX4950))-SUM(LEN(SUBSTITUTE(UPPER($O4950:$PX4950),"R","")))</f>
        <v>0</v>
      </c>
      <c r="UB4950" s="8">
        <f t="array" ref="UB4950">SUM(LEN($O4950:$PX4950))-SUM(LEN(SUBSTITUTE(UPPER($O4950:$PX4950),"A","")))</f>
        <v>0</v>
      </c>
      <c r="UC4950" s="8">
        <f t="array" ref="UC4950">SUM(LEN($O4950:$PX4950))-SUM(LEN(SUBSTITUTE(UPPER($O4950:$PX4950),"P","")))</f>
        <v>0</v>
      </c>
      <c r="UG4950" s="8">
        <f t="shared" si="392"/>
        <v>0</v>
      </c>
      <c r="UH4950" s="8">
        <f t="shared" si="393"/>
        <v>0</v>
      </c>
      <c r="UI4950" s="8">
        <f t="shared" si="394"/>
        <v>0</v>
      </c>
      <c r="UJ4950" s="8">
        <f t="shared" si="395"/>
        <v>0</v>
      </c>
      <c r="UK4950" s="8">
        <f t="shared" si="396"/>
        <v>0</v>
      </c>
    </row>
    <row r="4951" spans="2:557" x14ac:dyDescent="0.25">
      <c r="B4951" s="60">
        <v>4946</v>
      </c>
      <c r="UA4951" s="8">
        <f t="array" ref="UA4951">SUM(LEN($O4951:$PX4951))-SUM(LEN(SUBSTITUTE(UPPER($O4951:$PX4951),"R","")))</f>
        <v>0</v>
      </c>
      <c r="UB4951" s="8">
        <f t="array" ref="UB4951">SUM(LEN($O4951:$PX4951))-SUM(LEN(SUBSTITUTE(UPPER($O4951:$PX4951),"A","")))</f>
        <v>0</v>
      </c>
      <c r="UC4951" s="8">
        <f t="array" ref="UC4951">SUM(LEN($O4951:$PX4951))-SUM(LEN(SUBSTITUTE(UPPER($O4951:$PX4951),"P","")))</f>
        <v>0</v>
      </c>
      <c r="UG4951" s="8">
        <f t="shared" si="392"/>
        <v>0</v>
      </c>
      <c r="UH4951" s="8">
        <f t="shared" si="393"/>
        <v>0</v>
      </c>
      <c r="UI4951" s="8">
        <f t="shared" si="394"/>
        <v>0</v>
      </c>
      <c r="UJ4951" s="8">
        <f t="shared" si="395"/>
        <v>0</v>
      </c>
      <c r="UK4951" s="8">
        <f t="shared" si="396"/>
        <v>0</v>
      </c>
    </row>
    <row r="4952" spans="2:557" x14ac:dyDescent="0.25">
      <c r="B4952" s="60">
        <v>4947</v>
      </c>
      <c r="UA4952" s="8">
        <f t="array" ref="UA4952">SUM(LEN($O4952:$PX4952))-SUM(LEN(SUBSTITUTE(UPPER($O4952:$PX4952),"R","")))</f>
        <v>0</v>
      </c>
      <c r="UB4952" s="8">
        <f t="array" ref="UB4952">SUM(LEN($O4952:$PX4952))-SUM(LEN(SUBSTITUTE(UPPER($O4952:$PX4952),"A","")))</f>
        <v>0</v>
      </c>
      <c r="UC4952" s="8">
        <f t="array" ref="UC4952">SUM(LEN($O4952:$PX4952))-SUM(LEN(SUBSTITUTE(UPPER($O4952:$PX4952),"P","")))</f>
        <v>0</v>
      </c>
      <c r="UG4952" s="8">
        <f t="shared" si="392"/>
        <v>0</v>
      </c>
      <c r="UH4952" s="8">
        <f t="shared" si="393"/>
        <v>0</v>
      </c>
      <c r="UI4952" s="8">
        <f t="shared" si="394"/>
        <v>0</v>
      </c>
      <c r="UJ4952" s="8">
        <f t="shared" si="395"/>
        <v>0</v>
      </c>
      <c r="UK4952" s="8">
        <f t="shared" si="396"/>
        <v>0</v>
      </c>
    </row>
    <row r="4953" spans="2:557" x14ac:dyDescent="0.25">
      <c r="B4953" s="60">
        <v>4948</v>
      </c>
      <c r="UA4953" s="8">
        <f t="array" ref="UA4953">SUM(LEN($O4953:$PX4953))-SUM(LEN(SUBSTITUTE(UPPER($O4953:$PX4953),"R","")))</f>
        <v>0</v>
      </c>
      <c r="UB4953" s="8">
        <f t="array" ref="UB4953">SUM(LEN($O4953:$PX4953))-SUM(LEN(SUBSTITUTE(UPPER($O4953:$PX4953),"A","")))</f>
        <v>0</v>
      </c>
      <c r="UC4953" s="8">
        <f t="array" ref="UC4953">SUM(LEN($O4953:$PX4953))-SUM(LEN(SUBSTITUTE(UPPER($O4953:$PX4953),"P","")))</f>
        <v>0</v>
      </c>
      <c r="UG4953" s="8">
        <f t="shared" si="392"/>
        <v>0</v>
      </c>
      <c r="UH4953" s="8">
        <f t="shared" si="393"/>
        <v>0</v>
      </c>
      <c r="UI4953" s="8">
        <f t="shared" si="394"/>
        <v>0</v>
      </c>
      <c r="UJ4953" s="8">
        <f t="shared" si="395"/>
        <v>0</v>
      </c>
      <c r="UK4953" s="8">
        <f t="shared" si="396"/>
        <v>0</v>
      </c>
    </row>
    <row r="4954" spans="2:557" x14ac:dyDescent="0.25">
      <c r="B4954" s="60">
        <v>4949</v>
      </c>
      <c r="UA4954" s="8">
        <f t="array" ref="UA4954">SUM(LEN($O4954:$PX4954))-SUM(LEN(SUBSTITUTE(UPPER($O4954:$PX4954),"R","")))</f>
        <v>0</v>
      </c>
      <c r="UB4954" s="8">
        <f t="array" ref="UB4954">SUM(LEN($O4954:$PX4954))-SUM(LEN(SUBSTITUTE(UPPER($O4954:$PX4954),"A","")))</f>
        <v>0</v>
      </c>
      <c r="UC4954" s="8">
        <f t="array" ref="UC4954">SUM(LEN($O4954:$PX4954))-SUM(LEN(SUBSTITUTE(UPPER($O4954:$PX4954),"P","")))</f>
        <v>0</v>
      </c>
      <c r="UG4954" s="8">
        <f t="shared" si="392"/>
        <v>0</v>
      </c>
      <c r="UH4954" s="8">
        <f t="shared" si="393"/>
        <v>0</v>
      </c>
      <c r="UI4954" s="8">
        <f t="shared" si="394"/>
        <v>0</v>
      </c>
      <c r="UJ4954" s="8">
        <f t="shared" si="395"/>
        <v>0</v>
      </c>
      <c r="UK4954" s="8">
        <f t="shared" si="396"/>
        <v>0</v>
      </c>
    </row>
    <row r="4955" spans="2:557" x14ac:dyDescent="0.25">
      <c r="B4955" s="60">
        <v>4950</v>
      </c>
      <c r="UA4955" s="8">
        <f t="array" ref="UA4955">SUM(LEN($O4955:$PX4955))-SUM(LEN(SUBSTITUTE(UPPER($O4955:$PX4955),"R","")))</f>
        <v>0</v>
      </c>
      <c r="UB4955" s="8">
        <f t="array" ref="UB4955">SUM(LEN($O4955:$PX4955))-SUM(LEN(SUBSTITUTE(UPPER($O4955:$PX4955),"A","")))</f>
        <v>0</v>
      </c>
      <c r="UC4955" s="8">
        <f t="array" ref="UC4955">SUM(LEN($O4955:$PX4955))-SUM(LEN(SUBSTITUTE(UPPER($O4955:$PX4955),"P","")))</f>
        <v>0</v>
      </c>
      <c r="UG4955" s="8">
        <f t="shared" si="392"/>
        <v>0</v>
      </c>
      <c r="UH4955" s="8">
        <f t="shared" si="393"/>
        <v>0</v>
      </c>
      <c r="UI4955" s="8">
        <f t="shared" si="394"/>
        <v>0</v>
      </c>
      <c r="UJ4955" s="8">
        <f t="shared" si="395"/>
        <v>0</v>
      </c>
      <c r="UK4955" s="8">
        <f t="shared" si="396"/>
        <v>0</v>
      </c>
    </row>
    <row r="4956" spans="2:557" x14ac:dyDescent="0.25">
      <c r="B4956" s="60">
        <v>4951</v>
      </c>
      <c r="UA4956" s="8">
        <f t="array" ref="UA4956">SUM(LEN($O4956:$PX4956))-SUM(LEN(SUBSTITUTE(UPPER($O4956:$PX4956),"R","")))</f>
        <v>0</v>
      </c>
      <c r="UB4956" s="8">
        <f t="array" ref="UB4956">SUM(LEN($O4956:$PX4956))-SUM(LEN(SUBSTITUTE(UPPER($O4956:$PX4956),"A","")))</f>
        <v>0</v>
      </c>
      <c r="UC4956" s="8">
        <f t="array" ref="UC4956">SUM(LEN($O4956:$PX4956))-SUM(LEN(SUBSTITUTE(UPPER($O4956:$PX4956),"P","")))</f>
        <v>0</v>
      </c>
      <c r="UG4956" s="8">
        <f t="shared" si="392"/>
        <v>0</v>
      </c>
      <c r="UH4956" s="8">
        <f t="shared" si="393"/>
        <v>0</v>
      </c>
      <c r="UI4956" s="8">
        <f t="shared" si="394"/>
        <v>0</v>
      </c>
      <c r="UJ4956" s="8">
        <f t="shared" si="395"/>
        <v>0</v>
      </c>
      <c r="UK4956" s="8">
        <f t="shared" si="396"/>
        <v>0</v>
      </c>
    </row>
    <row r="4957" spans="2:557" x14ac:dyDescent="0.25">
      <c r="B4957" s="60">
        <v>4952</v>
      </c>
      <c r="UA4957" s="8">
        <f t="array" ref="UA4957">SUM(LEN($O4957:$PX4957))-SUM(LEN(SUBSTITUTE(UPPER($O4957:$PX4957),"R","")))</f>
        <v>0</v>
      </c>
      <c r="UB4957" s="8">
        <f t="array" ref="UB4957">SUM(LEN($O4957:$PX4957))-SUM(LEN(SUBSTITUTE(UPPER($O4957:$PX4957),"A","")))</f>
        <v>0</v>
      </c>
      <c r="UC4957" s="8">
        <f t="array" ref="UC4957">SUM(LEN($O4957:$PX4957))-SUM(LEN(SUBSTITUTE(UPPER($O4957:$PX4957),"P","")))</f>
        <v>0</v>
      </c>
      <c r="UG4957" s="8">
        <f t="shared" si="392"/>
        <v>0</v>
      </c>
      <c r="UH4957" s="8">
        <f t="shared" si="393"/>
        <v>0</v>
      </c>
      <c r="UI4957" s="8">
        <f t="shared" si="394"/>
        <v>0</v>
      </c>
      <c r="UJ4957" s="8">
        <f t="shared" si="395"/>
        <v>0</v>
      </c>
      <c r="UK4957" s="8">
        <f t="shared" si="396"/>
        <v>0</v>
      </c>
    </row>
    <row r="4958" spans="2:557" x14ac:dyDescent="0.25">
      <c r="B4958" s="60">
        <v>4953</v>
      </c>
      <c r="UA4958" s="8">
        <f t="array" ref="UA4958">SUM(LEN($O4958:$PX4958))-SUM(LEN(SUBSTITUTE(UPPER($O4958:$PX4958),"R","")))</f>
        <v>0</v>
      </c>
      <c r="UB4958" s="8">
        <f t="array" ref="UB4958">SUM(LEN($O4958:$PX4958))-SUM(LEN(SUBSTITUTE(UPPER($O4958:$PX4958),"A","")))</f>
        <v>0</v>
      </c>
      <c r="UC4958" s="8">
        <f t="array" ref="UC4958">SUM(LEN($O4958:$PX4958))-SUM(LEN(SUBSTITUTE(UPPER($O4958:$PX4958),"P","")))</f>
        <v>0</v>
      </c>
      <c r="UG4958" s="8">
        <f t="shared" si="392"/>
        <v>0</v>
      </c>
      <c r="UH4958" s="8">
        <f t="shared" si="393"/>
        <v>0</v>
      </c>
      <c r="UI4958" s="8">
        <f t="shared" si="394"/>
        <v>0</v>
      </c>
      <c r="UJ4958" s="8">
        <f t="shared" si="395"/>
        <v>0</v>
      </c>
      <c r="UK4958" s="8">
        <f t="shared" si="396"/>
        <v>0</v>
      </c>
    </row>
    <row r="4959" spans="2:557" x14ac:dyDescent="0.25">
      <c r="B4959" s="60">
        <v>4954</v>
      </c>
      <c r="UA4959" s="8">
        <f t="array" ref="UA4959">SUM(LEN($O4959:$PX4959))-SUM(LEN(SUBSTITUTE(UPPER($O4959:$PX4959),"R","")))</f>
        <v>0</v>
      </c>
      <c r="UB4959" s="8">
        <f t="array" ref="UB4959">SUM(LEN($O4959:$PX4959))-SUM(LEN(SUBSTITUTE(UPPER($O4959:$PX4959),"A","")))</f>
        <v>0</v>
      </c>
      <c r="UC4959" s="8">
        <f t="array" ref="UC4959">SUM(LEN($O4959:$PX4959))-SUM(LEN(SUBSTITUTE(UPPER($O4959:$PX4959),"P","")))</f>
        <v>0</v>
      </c>
      <c r="UG4959" s="8">
        <f t="shared" si="392"/>
        <v>0</v>
      </c>
      <c r="UH4959" s="8">
        <f t="shared" si="393"/>
        <v>0</v>
      </c>
      <c r="UI4959" s="8">
        <f t="shared" si="394"/>
        <v>0</v>
      </c>
      <c r="UJ4959" s="8">
        <f t="shared" si="395"/>
        <v>0</v>
      </c>
      <c r="UK4959" s="8">
        <f t="shared" si="396"/>
        <v>0</v>
      </c>
    </row>
    <row r="4960" spans="2:557" x14ac:dyDescent="0.25">
      <c r="B4960" s="60">
        <v>4955</v>
      </c>
      <c r="UA4960" s="8">
        <f t="array" ref="UA4960">SUM(LEN($O4960:$PX4960))-SUM(LEN(SUBSTITUTE(UPPER($O4960:$PX4960),"R","")))</f>
        <v>0</v>
      </c>
      <c r="UB4960" s="8">
        <f t="array" ref="UB4960">SUM(LEN($O4960:$PX4960))-SUM(LEN(SUBSTITUTE(UPPER($O4960:$PX4960),"A","")))</f>
        <v>0</v>
      </c>
      <c r="UC4960" s="8">
        <f t="array" ref="UC4960">SUM(LEN($O4960:$PX4960))-SUM(LEN(SUBSTITUTE(UPPER($O4960:$PX4960),"P","")))</f>
        <v>0</v>
      </c>
      <c r="UG4960" s="8">
        <f t="shared" si="392"/>
        <v>0</v>
      </c>
      <c r="UH4960" s="8">
        <f t="shared" si="393"/>
        <v>0</v>
      </c>
      <c r="UI4960" s="8">
        <f t="shared" si="394"/>
        <v>0</v>
      </c>
      <c r="UJ4960" s="8">
        <f t="shared" si="395"/>
        <v>0</v>
      </c>
      <c r="UK4960" s="8">
        <f t="shared" si="396"/>
        <v>0</v>
      </c>
    </row>
    <row r="4961" spans="2:557" x14ac:dyDescent="0.25">
      <c r="B4961" s="60">
        <v>4956</v>
      </c>
      <c r="UA4961" s="8">
        <f t="array" ref="UA4961">SUM(LEN($O4961:$PX4961))-SUM(LEN(SUBSTITUTE(UPPER($O4961:$PX4961),"R","")))</f>
        <v>0</v>
      </c>
      <c r="UB4961" s="8">
        <f t="array" ref="UB4961">SUM(LEN($O4961:$PX4961))-SUM(LEN(SUBSTITUTE(UPPER($O4961:$PX4961),"A","")))</f>
        <v>0</v>
      </c>
      <c r="UC4961" s="8">
        <f t="array" ref="UC4961">SUM(LEN($O4961:$PX4961))-SUM(LEN(SUBSTITUTE(UPPER($O4961:$PX4961),"P","")))</f>
        <v>0</v>
      </c>
      <c r="UG4961" s="8">
        <f t="shared" si="392"/>
        <v>0</v>
      </c>
      <c r="UH4961" s="8">
        <f t="shared" si="393"/>
        <v>0</v>
      </c>
      <c r="UI4961" s="8">
        <f t="shared" si="394"/>
        <v>0</v>
      </c>
      <c r="UJ4961" s="8">
        <f t="shared" si="395"/>
        <v>0</v>
      </c>
      <c r="UK4961" s="8">
        <f t="shared" si="396"/>
        <v>0</v>
      </c>
    </row>
    <row r="4962" spans="2:557" x14ac:dyDescent="0.25">
      <c r="B4962" s="60">
        <v>4957</v>
      </c>
      <c r="UA4962" s="8">
        <f t="array" ref="UA4962">SUM(LEN($O4962:$PX4962))-SUM(LEN(SUBSTITUTE(UPPER($O4962:$PX4962),"R","")))</f>
        <v>0</v>
      </c>
      <c r="UB4962" s="8">
        <f t="array" ref="UB4962">SUM(LEN($O4962:$PX4962))-SUM(LEN(SUBSTITUTE(UPPER($O4962:$PX4962),"A","")))</f>
        <v>0</v>
      </c>
      <c r="UC4962" s="8">
        <f t="array" ref="UC4962">SUM(LEN($O4962:$PX4962))-SUM(LEN(SUBSTITUTE(UPPER($O4962:$PX4962),"P","")))</f>
        <v>0</v>
      </c>
      <c r="UG4962" s="8">
        <f t="shared" si="392"/>
        <v>0</v>
      </c>
      <c r="UH4962" s="8">
        <f t="shared" si="393"/>
        <v>0</v>
      </c>
      <c r="UI4962" s="8">
        <f t="shared" si="394"/>
        <v>0</v>
      </c>
      <c r="UJ4962" s="8">
        <f t="shared" si="395"/>
        <v>0</v>
      </c>
      <c r="UK4962" s="8">
        <f t="shared" si="396"/>
        <v>0</v>
      </c>
    </row>
    <row r="4963" spans="2:557" x14ac:dyDescent="0.25">
      <c r="B4963" s="60">
        <v>4958</v>
      </c>
      <c r="UA4963" s="8">
        <f t="array" ref="UA4963">SUM(LEN($O4963:$PX4963))-SUM(LEN(SUBSTITUTE(UPPER($O4963:$PX4963),"R","")))</f>
        <v>0</v>
      </c>
      <c r="UB4963" s="8">
        <f t="array" ref="UB4963">SUM(LEN($O4963:$PX4963))-SUM(LEN(SUBSTITUTE(UPPER($O4963:$PX4963),"A","")))</f>
        <v>0</v>
      </c>
      <c r="UC4963" s="8">
        <f t="array" ref="UC4963">SUM(LEN($O4963:$PX4963))-SUM(LEN(SUBSTITUTE(UPPER($O4963:$PX4963),"P","")))</f>
        <v>0</v>
      </c>
      <c r="UG4963" s="8">
        <f t="shared" si="392"/>
        <v>0</v>
      </c>
      <c r="UH4963" s="8">
        <f t="shared" si="393"/>
        <v>0</v>
      </c>
      <c r="UI4963" s="8">
        <f t="shared" si="394"/>
        <v>0</v>
      </c>
      <c r="UJ4963" s="8">
        <f t="shared" si="395"/>
        <v>0</v>
      </c>
      <c r="UK4963" s="8">
        <f t="shared" si="396"/>
        <v>0</v>
      </c>
    </row>
    <row r="4964" spans="2:557" x14ac:dyDescent="0.25">
      <c r="B4964" s="60">
        <v>4959</v>
      </c>
      <c r="UA4964" s="8">
        <f t="array" ref="UA4964">SUM(LEN($O4964:$PX4964))-SUM(LEN(SUBSTITUTE(UPPER($O4964:$PX4964),"R","")))</f>
        <v>0</v>
      </c>
      <c r="UB4964" s="8">
        <f t="array" ref="UB4964">SUM(LEN($O4964:$PX4964))-SUM(LEN(SUBSTITUTE(UPPER($O4964:$PX4964),"A","")))</f>
        <v>0</v>
      </c>
      <c r="UC4964" s="8">
        <f t="array" ref="UC4964">SUM(LEN($O4964:$PX4964))-SUM(LEN(SUBSTITUTE(UPPER($O4964:$PX4964),"P","")))</f>
        <v>0</v>
      </c>
      <c r="UG4964" s="8">
        <f t="shared" si="392"/>
        <v>0</v>
      </c>
      <c r="UH4964" s="8">
        <f t="shared" si="393"/>
        <v>0</v>
      </c>
      <c r="UI4964" s="8">
        <f t="shared" si="394"/>
        <v>0</v>
      </c>
      <c r="UJ4964" s="8">
        <f t="shared" si="395"/>
        <v>0</v>
      </c>
      <c r="UK4964" s="8">
        <f t="shared" si="396"/>
        <v>0</v>
      </c>
    </row>
    <row r="4965" spans="2:557" x14ac:dyDescent="0.25">
      <c r="B4965" s="60">
        <v>4960</v>
      </c>
      <c r="UA4965" s="8">
        <f t="array" ref="UA4965">SUM(LEN($O4965:$PX4965))-SUM(LEN(SUBSTITUTE(UPPER($O4965:$PX4965),"R","")))</f>
        <v>0</v>
      </c>
      <c r="UB4965" s="8">
        <f t="array" ref="UB4965">SUM(LEN($O4965:$PX4965))-SUM(LEN(SUBSTITUTE(UPPER($O4965:$PX4965),"A","")))</f>
        <v>0</v>
      </c>
      <c r="UC4965" s="8">
        <f t="array" ref="UC4965">SUM(LEN($O4965:$PX4965))-SUM(LEN(SUBSTITUTE(UPPER($O4965:$PX4965),"P","")))</f>
        <v>0</v>
      </c>
      <c r="UG4965" s="8">
        <f t="shared" si="392"/>
        <v>0</v>
      </c>
      <c r="UH4965" s="8">
        <f t="shared" si="393"/>
        <v>0</v>
      </c>
      <c r="UI4965" s="8">
        <f t="shared" si="394"/>
        <v>0</v>
      </c>
      <c r="UJ4965" s="8">
        <f t="shared" si="395"/>
        <v>0</v>
      </c>
      <c r="UK4965" s="8">
        <f t="shared" si="396"/>
        <v>0</v>
      </c>
    </row>
    <row r="4966" spans="2:557" x14ac:dyDescent="0.25">
      <c r="B4966" s="60">
        <v>4961</v>
      </c>
      <c r="UA4966" s="8">
        <f t="array" ref="UA4966">SUM(LEN($O4966:$PX4966))-SUM(LEN(SUBSTITUTE(UPPER($O4966:$PX4966),"R","")))</f>
        <v>0</v>
      </c>
      <c r="UB4966" s="8">
        <f t="array" ref="UB4966">SUM(LEN($O4966:$PX4966))-SUM(LEN(SUBSTITUTE(UPPER($O4966:$PX4966),"A","")))</f>
        <v>0</v>
      </c>
      <c r="UC4966" s="8">
        <f t="array" ref="UC4966">SUM(LEN($O4966:$PX4966))-SUM(LEN(SUBSTITUTE(UPPER($O4966:$PX4966),"P","")))</f>
        <v>0</v>
      </c>
      <c r="UG4966" s="8">
        <f t="shared" si="392"/>
        <v>0</v>
      </c>
      <c r="UH4966" s="8">
        <f t="shared" si="393"/>
        <v>0</v>
      </c>
      <c r="UI4966" s="8">
        <f t="shared" si="394"/>
        <v>0</v>
      </c>
      <c r="UJ4966" s="8">
        <f t="shared" si="395"/>
        <v>0</v>
      </c>
      <c r="UK4966" s="8">
        <f t="shared" si="396"/>
        <v>0</v>
      </c>
    </row>
    <row r="4967" spans="2:557" x14ac:dyDescent="0.25">
      <c r="B4967" s="60">
        <v>4962</v>
      </c>
      <c r="UA4967" s="8">
        <f t="array" ref="UA4967">SUM(LEN($O4967:$PX4967))-SUM(LEN(SUBSTITUTE(UPPER($O4967:$PX4967),"R","")))</f>
        <v>0</v>
      </c>
      <c r="UB4967" s="8">
        <f t="array" ref="UB4967">SUM(LEN($O4967:$PX4967))-SUM(LEN(SUBSTITUTE(UPPER($O4967:$PX4967),"A","")))</f>
        <v>0</v>
      </c>
      <c r="UC4967" s="8">
        <f t="array" ref="UC4967">SUM(LEN($O4967:$PX4967))-SUM(LEN(SUBSTITUTE(UPPER($O4967:$PX4967),"P","")))</f>
        <v>0</v>
      </c>
      <c r="UG4967" s="8">
        <f t="shared" si="392"/>
        <v>0</v>
      </c>
      <c r="UH4967" s="8">
        <f t="shared" si="393"/>
        <v>0</v>
      </c>
      <c r="UI4967" s="8">
        <f t="shared" si="394"/>
        <v>0</v>
      </c>
      <c r="UJ4967" s="8">
        <f t="shared" si="395"/>
        <v>0</v>
      </c>
      <c r="UK4967" s="8">
        <f t="shared" si="396"/>
        <v>0</v>
      </c>
    </row>
    <row r="4968" spans="2:557" x14ac:dyDescent="0.25">
      <c r="B4968" s="60">
        <v>4963</v>
      </c>
      <c r="UA4968" s="8">
        <f t="array" ref="UA4968">SUM(LEN($O4968:$PX4968))-SUM(LEN(SUBSTITUTE(UPPER($O4968:$PX4968),"R","")))</f>
        <v>0</v>
      </c>
      <c r="UB4968" s="8">
        <f t="array" ref="UB4968">SUM(LEN($O4968:$PX4968))-SUM(LEN(SUBSTITUTE(UPPER($O4968:$PX4968),"A","")))</f>
        <v>0</v>
      </c>
      <c r="UC4968" s="8">
        <f t="array" ref="UC4968">SUM(LEN($O4968:$PX4968))-SUM(LEN(SUBSTITUTE(UPPER($O4968:$PX4968),"P","")))</f>
        <v>0</v>
      </c>
      <c r="UG4968" s="8">
        <f t="shared" si="392"/>
        <v>0</v>
      </c>
      <c r="UH4968" s="8">
        <f t="shared" si="393"/>
        <v>0</v>
      </c>
      <c r="UI4968" s="8">
        <f t="shared" si="394"/>
        <v>0</v>
      </c>
      <c r="UJ4968" s="8">
        <f t="shared" si="395"/>
        <v>0</v>
      </c>
      <c r="UK4968" s="8">
        <f t="shared" si="396"/>
        <v>0</v>
      </c>
    </row>
    <row r="4969" spans="2:557" x14ac:dyDescent="0.25">
      <c r="B4969" s="60">
        <v>4964</v>
      </c>
      <c r="UA4969" s="8">
        <f t="array" ref="UA4969">SUM(LEN($O4969:$PX4969))-SUM(LEN(SUBSTITUTE(UPPER($O4969:$PX4969),"R","")))</f>
        <v>0</v>
      </c>
      <c r="UB4969" s="8">
        <f t="array" ref="UB4969">SUM(LEN($O4969:$PX4969))-SUM(LEN(SUBSTITUTE(UPPER($O4969:$PX4969),"A","")))</f>
        <v>0</v>
      </c>
      <c r="UC4969" s="8">
        <f t="array" ref="UC4969">SUM(LEN($O4969:$PX4969))-SUM(LEN(SUBSTITUTE(UPPER($O4969:$PX4969),"P","")))</f>
        <v>0</v>
      </c>
      <c r="UG4969" s="8">
        <f t="shared" si="392"/>
        <v>0</v>
      </c>
      <c r="UH4969" s="8">
        <f t="shared" si="393"/>
        <v>0</v>
      </c>
      <c r="UI4969" s="8">
        <f t="shared" si="394"/>
        <v>0</v>
      </c>
      <c r="UJ4969" s="8">
        <f t="shared" si="395"/>
        <v>0</v>
      </c>
      <c r="UK4969" s="8">
        <f t="shared" si="396"/>
        <v>0</v>
      </c>
    </row>
    <row r="4970" spans="2:557" x14ac:dyDescent="0.25">
      <c r="B4970" s="60">
        <v>4965</v>
      </c>
      <c r="UA4970" s="8">
        <f t="array" ref="UA4970">SUM(LEN($O4970:$PX4970))-SUM(LEN(SUBSTITUTE(UPPER($O4970:$PX4970),"R","")))</f>
        <v>0</v>
      </c>
      <c r="UB4970" s="8">
        <f t="array" ref="UB4970">SUM(LEN($O4970:$PX4970))-SUM(LEN(SUBSTITUTE(UPPER($O4970:$PX4970),"A","")))</f>
        <v>0</v>
      </c>
      <c r="UC4970" s="8">
        <f t="array" ref="UC4970">SUM(LEN($O4970:$PX4970))-SUM(LEN(SUBSTITUTE(UPPER($O4970:$PX4970),"P","")))</f>
        <v>0</v>
      </c>
      <c r="UG4970" s="8">
        <f t="shared" si="392"/>
        <v>0</v>
      </c>
      <c r="UH4970" s="8">
        <f t="shared" si="393"/>
        <v>0</v>
      </c>
      <c r="UI4970" s="8">
        <f t="shared" si="394"/>
        <v>0</v>
      </c>
      <c r="UJ4970" s="8">
        <f t="shared" si="395"/>
        <v>0</v>
      </c>
      <c r="UK4970" s="8">
        <f t="shared" si="396"/>
        <v>0</v>
      </c>
    </row>
    <row r="4971" spans="2:557" x14ac:dyDescent="0.25">
      <c r="B4971" s="60">
        <v>4966</v>
      </c>
      <c r="UA4971" s="8">
        <f t="array" ref="UA4971">SUM(LEN($O4971:$PX4971))-SUM(LEN(SUBSTITUTE(UPPER($O4971:$PX4971),"R","")))</f>
        <v>0</v>
      </c>
      <c r="UB4971" s="8">
        <f t="array" ref="UB4971">SUM(LEN($O4971:$PX4971))-SUM(LEN(SUBSTITUTE(UPPER($O4971:$PX4971),"A","")))</f>
        <v>0</v>
      </c>
      <c r="UC4971" s="8">
        <f t="array" ref="UC4971">SUM(LEN($O4971:$PX4971))-SUM(LEN(SUBSTITUTE(UPPER($O4971:$PX4971),"P","")))</f>
        <v>0</v>
      </c>
      <c r="UG4971" s="8">
        <f t="shared" si="392"/>
        <v>0</v>
      </c>
      <c r="UH4971" s="8">
        <f t="shared" si="393"/>
        <v>0</v>
      </c>
      <c r="UI4971" s="8">
        <f t="shared" si="394"/>
        <v>0</v>
      </c>
      <c r="UJ4971" s="8">
        <f t="shared" si="395"/>
        <v>0</v>
      </c>
      <c r="UK4971" s="8">
        <f t="shared" si="396"/>
        <v>0</v>
      </c>
    </row>
    <row r="4972" spans="2:557" x14ac:dyDescent="0.25">
      <c r="B4972" s="60">
        <v>4967</v>
      </c>
      <c r="UA4972" s="8">
        <f t="array" ref="UA4972">SUM(LEN($O4972:$PX4972))-SUM(LEN(SUBSTITUTE(UPPER($O4972:$PX4972),"R","")))</f>
        <v>0</v>
      </c>
      <c r="UB4972" s="8">
        <f t="array" ref="UB4972">SUM(LEN($O4972:$PX4972))-SUM(LEN(SUBSTITUTE(UPPER($O4972:$PX4972),"A","")))</f>
        <v>0</v>
      </c>
      <c r="UC4972" s="8">
        <f t="array" ref="UC4972">SUM(LEN($O4972:$PX4972))-SUM(LEN(SUBSTITUTE(UPPER($O4972:$PX4972),"P","")))</f>
        <v>0</v>
      </c>
      <c r="UG4972" s="8">
        <f t="shared" si="392"/>
        <v>0</v>
      </c>
      <c r="UH4972" s="8">
        <f t="shared" si="393"/>
        <v>0</v>
      </c>
      <c r="UI4972" s="8">
        <f t="shared" si="394"/>
        <v>0</v>
      </c>
      <c r="UJ4972" s="8">
        <f t="shared" si="395"/>
        <v>0</v>
      </c>
      <c r="UK4972" s="8">
        <f t="shared" si="396"/>
        <v>0</v>
      </c>
    </row>
    <row r="4973" spans="2:557" x14ac:dyDescent="0.25">
      <c r="B4973" s="60">
        <v>4968</v>
      </c>
      <c r="UA4973" s="8">
        <f t="array" ref="UA4973">SUM(LEN($O4973:$PX4973))-SUM(LEN(SUBSTITUTE(UPPER($O4973:$PX4973),"R","")))</f>
        <v>0</v>
      </c>
      <c r="UB4973" s="8">
        <f t="array" ref="UB4973">SUM(LEN($O4973:$PX4973))-SUM(LEN(SUBSTITUTE(UPPER($O4973:$PX4973),"A","")))</f>
        <v>0</v>
      </c>
      <c r="UC4973" s="8">
        <f t="array" ref="UC4973">SUM(LEN($O4973:$PX4973))-SUM(LEN(SUBSTITUTE(UPPER($O4973:$PX4973),"P","")))</f>
        <v>0</v>
      </c>
      <c r="UG4973" s="8">
        <f t="shared" si="392"/>
        <v>0</v>
      </c>
      <c r="UH4973" s="8">
        <f t="shared" si="393"/>
        <v>0</v>
      </c>
      <c r="UI4973" s="8">
        <f t="shared" si="394"/>
        <v>0</v>
      </c>
      <c r="UJ4973" s="8">
        <f t="shared" si="395"/>
        <v>0</v>
      </c>
      <c r="UK4973" s="8">
        <f t="shared" si="396"/>
        <v>0</v>
      </c>
    </row>
    <row r="4974" spans="2:557" x14ac:dyDescent="0.25">
      <c r="B4974" s="60">
        <v>4969</v>
      </c>
      <c r="UA4974" s="8">
        <f t="array" ref="UA4974">SUM(LEN($O4974:$PX4974))-SUM(LEN(SUBSTITUTE(UPPER($O4974:$PX4974),"R","")))</f>
        <v>0</v>
      </c>
      <c r="UB4974" s="8">
        <f t="array" ref="UB4974">SUM(LEN($O4974:$PX4974))-SUM(LEN(SUBSTITUTE(UPPER($O4974:$PX4974),"A","")))</f>
        <v>0</v>
      </c>
      <c r="UC4974" s="8">
        <f t="array" ref="UC4974">SUM(LEN($O4974:$PX4974))-SUM(LEN(SUBSTITUTE(UPPER($O4974:$PX4974),"P","")))</f>
        <v>0</v>
      </c>
      <c r="UG4974" s="8">
        <f t="shared" si="392"/>
        <v>0</v>
      </c>
      <c r="UH4974" s="8">
        <f t="shared" si="393"/>
        <v>0</v>
      </c>
      <c r="UI4974" s="8">
        <f t="shared" si="394"/>
        <v>0</v>
      </c>
      <c r="UJ4974" s="8">
        <f t="shared" si="395"/>
        <v>0</v>
      </c>
      <c r="UK4974" s="8">
        <f t="shared" si="396"/>
        <v>0</v>
      </c>
    </row>
    <row r="4975" spans="2:557" x14ac:dyDescent="0.25">
      <c r="B4975" s="60">
        <v>4970</v>
      </c>
      <c r="UA4975" s="8">
        <f t="array" ref="UA4975">SUM(LEN($O4975:$PX4975))-SUM(LEN(SUBSTITUTE(UPPER($O4975:$PX4975),"R","")))</f>
        <v>0</v>
      </c>
      <c r="UB4975" s="8">
        <f t="array" ref="UB4975">SUM(LEN($O4975:$PX4975))-SUM(LEN(SUBSTITUTE(UPPER($O4975:$PX4975),"A","")))</f>
        <v>0</v>
      </c>
      <c r="UC4975" s="8">
        <f t="array" ref="UC4975">SUM(LEN($O4975:$PX4975))-SUM(LEN(SUBSTITUTE(UPPER($O4975:$PX4975),"P","")))</f>
        <v>0</v>
      </c>
      <c r="UG4975" s="8">
        <f t="shared" si="392"/>
        <v>0</v>
      </c>
      <c r="UH4975" s="8">
        <f t="shared" si="393"/>
        <v>0</v>
      </c>
      <c r="UI4975" s="8">
        <f t="shared" si="394"/>
        <v>0</v>
      </c>
      <c r="UJ4975" s="8">
        <f t="shared" si="395"/>
        <v>0</v>
      </c>
      <c r="UK4975" s="8">
        <f t="shared" si="396"/>
        <v>0</v>
      </c>
    </row>
    <row r="4976" spans="2:557" x14ac:dyDescent="0.25">
      <c r="B4976" s="60">
        <v>4971</v>
      </c>
      <c r="UA4976" s="8">
        <f t="array" ref="UA4976">SUM(LEN($O4976:$PX4976))-SUM(LEN(SUBSTITUTE(UPPER($O4976:$PX4976),"R","")))</f>
        <v>0</v>
      </c>
      <c r="UB4976" s="8">
        <f t="array" ref="UB4976">SUM(LEN($O4976:$PX4976))-SUM(LEN(SUBSTITUTE(UPPER($O4976:$PX4976),"A","")))</f>
        <v>0</v>
      </c>
      <c r="UC4976" s="8">
        <f t="array" ref="UC4976">SUM(LEN($O4976:$PX4976))-SUM(LEN(SUBSTITUTE(UPPER($O4976:$PX4976),"P","")))</f>
        <v>0</v>
      </c>
      <c r="UG4976" s="8">
        <f t="shared" si="392"/>
        <v>0</v>
      </c>
      <c r="UH4976" s="8">
        <f t="shared" si="393"/>
        <v>0</v>
      </c>
      <c r="UI4976" s="8">
        <f t="shared" si="394"/>
        <v>0</v>
      </c>
      <c r="UJ4976" s="8">
        <f t="shared" si="395"/>
        <v>0</v>
      </c>
      <c r="UK4976" s="8">
        <f t="shared" si="396"/>
        <v>0</v>
      </c>
    </row>
    <row r="4977" spans="2:557" x14ac:dyDescent="0.25">
      <c r="B4977" s="60">
        <v>4972</v>
      </c>
      <c r="UA4977" s="8">
        <f t="array" ref="UA4977">SUM(LEN($O4977:$PX4977))-SUM(LEN(SUBSTITUTE(UPPER($O4977:$PX4977),"R","")))</f>
        <v>0</v>
      </c>
      <c r="UB4977" s="8">
        <f t="array" ref="UB4977">SUM(LEN($O4977:$PX4977))-SUM(LEN(SUBSTITUTE(UPPER($O4977:$PX4977),"A","")))</f>
        <v>0</v>
      </c>
      <c r="UC4977" s="8">
        <f t="array" ref="UC4977">SUM(LEN($O4977:$PX4977))-SUM(LEN(SUBSTITUTE(UPPER($O4977:$PX4977),"P","")))</f>
        <v>0</v>
      </c>
      <c r="UG4977" s="8">
        <f t="shared" si="392"/>
        <v>0</v>
      </c>
      <c r="UH4977" s="8">
        <f t="shared" si="393"/>
        <v>0</v>
      </c>
      <c r="UI4977" s="8">
        <f t="shared" si="394"/>
        <v>0</v>
      </c>
      <c r="UJ4977" s="8">
        <f t="shared" si="395"/>
        <v>0</v>
      </c>
      <c r="UK4977" s="8">
        <f t="shared" si="396"/>
        <v>0</v>
      </c>
    </row>
    <row r="4978" spans="2:557" x14ac:dyDescent="0.25">
      <c r="B4978" s="60">
        <v>4973</v>
      </c>
      <c r="UA4978" s="8">
        <f t="array" ref="UA4978">SUM(LEN($O4978:$PX4978))-SUM(LEN(SUBSTITUTE(UPPER($O4978:$PX4978),"R","")))</f>
        <v>0</v>
      </c>
      <c r="UB4978" s="8">
        <f t="array" ref="UB4978">SUM(LEN($O4978:$PX4978))-SUM(LEN(SUBSTITUTE(UPPER($O4978:$PX4978),"A","")))</f>
        <v>0</v>
      </c>
      <c r="UC4978" s="8">
        <f t="array" ref="UC4978">SUM(LEN($O4978:$PX4978))-SUM(LEN(SUBSTITUTE(UPPER($O4978:$PX4978),"P","")))</f>
        <v>0</v>
      </c>
      <c r="UG4978" s="8">
        <f t="shared" si="392"/>
        <v>0</v>
      </c>
      <c r="UH4978" s="8">
        <f t="shared" si="393"/>
        <v>0</v>
      </c>
      <c r="UI4978" s="8">
        <f t="shared" si="394"/>
        <v>0</v>
      </c>
      <c r="UJ4978" s="8">
        <f t="shared" si="395"/>
        <v>0</v>
      </c>
      <c r="UK4978" s="8">
        <f t="shared" si="396"/>
        <v>0</v>
      </c>
    </row>
    <row r="4979" spans="2:557" x14ac:dyDescent="0.25">
      <c r="B4979" s="60">
        <v>4974</v>
      </c>
      <c r="UA4979" s="8">
        <f t="array" ref="UA4979">SUM(LEN($O4979:$PX4979))-SUM(LEN(SUBSTITUTE(UPPER($O4979:$PX4979),"R","")))</f>
        <v>0</v>
      </c>
      <c r="UB4979" s="8">
        <f t="array" ref="UB4979">SUM(LEN($O4979:$PX4979))-SUM(LEN(SUBSTITUTE(UPPER($O4979:$PX4979),"A","")))</f>
        <v>0</v>
      </c>
      <c r="UC4979" s="8">
        <f t="array" ref="UC4979">SUM(LEN($O4979:$PX4979))-SUM(LEN(SUBSTITUTE(UPPER($O4979:$PX4979),"P","")))</f>
        <v>0</v>
      </c>
      <c r="UG4979" s="8">
        <f t="shared" si="392"/>
        <v>0</v>
      </c>
      <c r="UH4979" s="8">
        <f t="shared" si="393"/>
        <v>0</v>
      </c>
      <c r="UI4979" s="8">
        <f t="shared" si="394"/>
        <v>0</v>
      </c>
      <c r="UJ4979" s="8">
        <f t="shared" si="395"/>
        <v>0</v>
      </c>
      <c r="UK4979" s="8">
        <f t="shared" si="396"/>
        <v>0</v>
      </c>
    </row>
    <row r="4980" spans="2:557" x14ac:dyDescent="0.25">
      <c r="B4980" s="60">
        <v>4975</v>
      </c>
      <c r="UA4980" s="8">
        <f t="array" ref="UA4980">SUM(LEN($O4980:$PX4980))-SUM(LEN(SUBSTITUTE(UPPER($O4980:$PX4980),"R","")))</f>
        <v>0</v>
      </c>
      <c r="UB4980" s="8">
        <f t="array" ref="UB4980">SUM(LEN($O4980:$PX4980))-SUM(LEN(SUBSTITUTE(UPPER($O4980:$PX4980),"A","")))</f>
        <v>0</v>
      </c>
      <c r="UC4980" s="8">
        <f t="array" ref="UC4980">SUM(LEN($O4980:$PX4980))-SUM(LEN(SUBSTITUTE(UPPER($O4980:$PX4980),"P","")))</f>
        <v>0</v>
      </c>
      <c r="UG4980" s="8">
        <f t="shared" si="392"/>
        <v>0</v>
      </c>
      <c r="UH4980" s="8">
        <f t="shared" si="393"/>
        <v>0</v>
      </c>
      <c r="UI4980" s="8">
        <f t="shared" si="394"/>
        <v>0</v>
      </c>
      <c r="UJ4980" s="8">
        <f t="shared" si="395"/>
        <v>0</v>
      </c>
      <c r="UK4980" s="8">
        <f t="shared" si="396"/>
        <v>0</v>
      </c>
    </row>
    <row r="4981" spans="2:557" x14ac:dyDescent="0.25">
      <c r="B4981" s="60">
        <v>4976</v>
      </c>
      <c r="UA4981" s="8">
        <f t="array" ref="UA4981">SUM(LEN($O4981:$PX4981))-SUM(LEN(SUBSTITUTE(UPPER($O4981:$PX4981),"R","")))</f>
        <v>0</v>
      </c>
      <c r="UB4981" s="8">
        <f t="array" ref="UB4981">SUM(LEN($O4981:$PX4981))-SUM(LEN(SUBSTITUTE(UPPER($O4981:$PX4981),"A","")))</f>
        <v>0</v>
      </c>
      <c r="UC4981" s="8">
        <f t="array" ref="UC4981">SUM(LEN($O4981:$PX4981))-SUM(LEN(SUBSTITUTE(UPPER($O4981:$PX4981),"P","")))</f>
        <v>0</v>
      </c>
      <c r="UG4981" s="8">
        <f t="shared" si="392"/>
        <v>0</v>
      </c>
      <c r="UH4981" s="8">
        <f t="shared" si="393"/>
        <v>0</v>
      </c>
      <c r="UI4981" s="8">
        <f t="shared" si="394"/>
        <v>0</v>
      </c>
      <c r="UJ4981" s="8">
        <f t="shared" si="395"/>
        <v>0</v>
      </c>
      <c r="UK4981" s="8">
        <f t="shared" si="396"/>
        <v>0</v>
      </c>
    </row>
    <row r="4982" spans="2:557" x14ac:dyDescent="0.25">
      <c r="B4982" s="60">
        <v>4977</v>
      </c>
      <c r="UA4982" s="8">
        <f t="array" ref="UA4982">SUM(LEN($O4982:$PX4982))-SUM(LEN(SUBSTITUTE(UPPER($O4982:$PX4982),"R","")))</f>
        <v>0</v>
      </c>
      <c r="UB4982" s="8">
        <f t="array" ref="UB4982">SUM(LEN($O4982:$PX4982))-SUM(LEN(SUBSTITUTE(UPPER($O4982:$PX4982),"A","")))</f>
        <v>0</v>
      </c>
      <c r="UC4982" s="8">
        <f t="array" ref="UC4982">SUM(LEN($O4982:$PX4982))-SUM(LEN(SUBSTITUTE(UPPER($O4982:$PX4982),"P","")))</f>
        <v>0</v>
      </c>
      <c r="UG4982" s="8">
        <f t="shared" si="392"/>
        <v>0</v>
      </c>
      <c r="UH4982" s="8">
        <f t="shared" si="393"/>
        <v>0</v>
      </c>
      <c r="UI4982" s="8">
        <f t="shared" si="394"/>
        <v>0</v>
      </c>
      <c r="UJ4982" s="8">
        <f t="shared" si="395"/>
        <v>0</v>
      </c>
      <c r="UK4982" s="8">
        <f t="shared" si="396"/>
        <v>0</v>
      </c>
    </row>
    <row r="4983" spans="2:557" x14ac:dyDescent="0.25">
      <c r="B4983" s="60">
        <v>4978</v>
      </c>
      <c r="UA4983" s="8">
        <f t="array" ref="UA4983">SUM(LEN($O4983:$PX4983))-SUM(LEN(SUBSTITUTE(UPPER($O4983:$PX4983),"R","")))</f>
        <v>0</v>
      </c>
      <c r="UB4983" s="8">
        <f t="array" ref="UB4983">SUM(LEN($O4983:$PX4983))-SUM(LEN(SUBSTITUTE(UPPER($O4983:$PX4983),"A","")))</f>
        <v>0</v>
      </c>
      <c r="UC4983" s="8">
        <f t="array" ref="UC4983">SUM(LEN($O4983:$PX4983))-SUM(LEN(SUBSTITUTE(UPPER($O4983:$PX4983),"P","")))</f>
        <v>0</v>
      </c>
      <c r="UG4983" s="8">
        <f t="shared" si="392"/>
        <v>0</v>
      </c>
      <c r="UH4983" s="8">
        <f t="shared" si="393"/>
        <v>0</v>
      </c>
      <c r="UI4983" s="8">
        <f t="shared" si="394"/>
        <v>0</v>
      </c>
      <c r="UJ4983" s="8">
        <f t="shared" si="395"/>
        <v>0</v>
      </c>
      <c r="UK4983" s="8">
        <f t="shared" si="396"/>
        <v>0</v>
      </c>
    </row>
    <row r="4984" spans="2:557" x14ac:dyDescent="0.25">
      <c r="B4984" s="60">
        <v>4979</v>
      </c>
      <c r="UA4984" s="8">
        <f t="array" ref="UA4984">SUM(LEN($O4984:$PX4984))-SUM(LEN(SUBSTITUTE(UPPER($O4984:$PX4984),"R","")))</f>
        <v>0</v>
      </c>
      <c r="UB4984" s="8">
        <f t="array" ref="UB4984">SUM(LEN($O4984:$PX4984))-SUM(LEN(SUBSTITUTE(UPPER($O4984:$PX4984),"A","")))</f>
        <v>0</v>
      </c>
      <c r="UC4984" s="8">
        <f t="array" ref="UC4984">SUM(LEN($O4984:$PX4984))-SUM(LEN(SUBSTITUTE(UPPER($O4984:$PX4984),"P","")))</f>
        <v>0</v>
      </c>
      <c r="UG4984" s="8">
        <f t="shared" si="392"/>
        <v>0</v>
      </c>
      <c r="UH4984" s="8">
        <f t="shared" si="393"/>
        <v>0</v>
      </c>
      <c r="UI4984" s="8">
        <f t="shared" si="394"/>
        <v>0</v>
      </c>
      <c r="UJ4984" s="8">
        <f t="shared" si="395"/>
        <v>0</v>
      </c>
      <c r="UK4984" s="8">
        <f t="shared" si="396"/>
        <v>0</v>
      </c>
    </row>
    <row r="4985" spans="2:557" x14ac:dyDescent="0.25">
      <c r="B4985" s="60">
        <v>4980</v>
      </c>
      <c r="UA4985" s="8">
        <f t="array" ref="UA4985">SUM(LEN($O4985:$PX4985))-SUM(LEN(SUBSTITUTE(UPPER($O4985:$PX4985),"R","")))</f>
        <v>0</v>
      </c>
      <c r="UB4985" s="8">
        <f t="array" ref="UB4985">SUM(LEN($O4985:$PX4985))-SUM(LEN(SUBSTITUTE(UPPER($O4985:$PX4985),"A","")))</f>
        <v>0</v>
      </c>
      <c r="UC4985" s="8">
        <f t="array" ref="UC4985">SUM(LEN($O4985:$PX4985))-SUM(LEN(SUBSTITUTE(UPPER($O4985:$PX4985),"P","")))</f>
        <v>0</v>
      </c>
      <c r="UG4985" s="8">
        <f t="shared" si="392"/>
        <v>0</v>
      </c>
      <c r="UH4985" s="8">
        <f t="shared" si="393"/>
        <v>0</v>
      </c>
      <c r="UI4985" s="8">
        <f t="shared" si="394"/>
        <v>0</v>
      </c>
      <c r="UJ4985" s="8">
        <f t="shared" si="395"/>
        <v>0</v>
      </c>
      <c r="UK4985" s="8">
        <f t="shared" si="396"/>
        <v>0</v>
      </c>
    </row>
    <row r="4986" spans="2:557" x14ac:dyDescent="0.25">
      <c r="B4986" s="60">
        <v>4981</v>
      </c>
      <c r="UA4986" s="8">
        <f t="array" ref="UA4986">SUM(LEN($O4986:$PX4986))-SUM(LEN(SUBSTITUTE(UPPER($O4986:$PX4986),"R","")))</f>
        <v>0</v>
      </c>
      <c r="UB4986" s="8">
        <f t="array" ref="UB4986">SUM(LEN($O4986:$PX4986))-SUM(LEN(SUBSTITUTE(UPPER($O4986:$PX4986),"A","")))</f>
        <v>0</v>
      </c>
      <c r="UC4986" s="8">
        <f t="array" ref="UC4986">SUM(LEN($O4986:$PX4986))-SUM(LEN(SUBSTITUTE(UPPER($O4986:$PX4986),"P","")))</f>
        <v>0</v>
      </c>
      <c r="UG4986" s="8">
        <f t="shared" si="392"/>
        <v>0</v>
      </c>
      <c r="UH4986" s="8">
        <f t="shared" si="393"/>
        <v>0</v>
      </c>
      <c r="UI4986" s="8">
        <f t="shared" si="394"/>
        <v>0</v>
      </c>
      <c r="UJ4986" s="8">
        <f t="shared" si="395"/>
        <v>0</v>
      </c>
      <c r="UK4986" s="8">
        <f t="shared" si="396"/>
        <v>0</v>
      </c>
    </row>
    <row r="4987" spans="2:557" x14ac:dyDescent="0.25">
      <c r="B4987" s="60">
        <v>4982</v>
      </c>
      <c r="UA4987" s="8">
        <f t="array" ref="UA4987">SUM(LEN($O4987:$PX4987))-SUM(LEN(SUBSTITUTE(UPPER($O4987:$PX4987),"R","")))</f>
        <v>0</v>
      </c>
      <c r="UB4987" s="8">
        <f t="array" ref="UB4987">SUM(LEN($O4987:$PX4987))-SUM(LEN(SUBSTITUTE(UPPER($O4987:$PX4987),"A","")))</f>
        <v>0</v>
      </c>
      <c r="UC4987" s="8">
        <f t="array" ref="UC4987">SUM(LEN($O4987:$PX4987))-SUM(LEN(SUBSTITUTE(UPPER($O4987:$PX4987),"P","")))</f>
        <v>0</v>
      </c>
      <c r="UG4987" s="8">
        <f t="shared" si="392"/>
        <v>0</v>
      </c>
      <c r="UH4987" s="8">
        <f t="shared" si="393"/>
        <v>0</v>
      </c>
      <c r="UI4987" s="8">
        <f t="shared" si="394"/>
        <v>0</v>
      </c>
      <c r="UJ4987" s="8">
        <f t="shared" si="395"/>
        <v>0</v>
      </c>
      <c r="UK4987" s="8">
        <f t="shared" si="396"/>
        <v>0</v>
      </c>
    </row>
    <row r="4988" spans="2:557" x14ac:dyDescent="0.25">
      <c r="B4988" s="60">
        <v>4983</v>
      </c>
      <c r="UA4988" s="8">
        <f t="array" ref="UA4988">SUM(LEN($O4988:$PX4988))-SUM(LEN(SUBSTITUTE(UPPER($O4988:$PX4988),"R","")))</f>
        <v>0</v>
      </c>
      <c r="UB4988" s="8">
        <f t="array" ref="UB4988">SUM(LEN($O4988:$PX4988))-SUM(LEN(SUBSTITUTE(UPPER($O4988:$PX4988),"A","")))</f>
        <v>0</v>
      </c>
      <c r="UC4988" s="8">
        <f t="array" ref="UC4988">SUM(LEN($O4988:$PX4988))-SUM(LEN(SUBSTITUTE(UPPER($O4988:$PX4988),"P","")))</f>
        <v>0</v>
      </c>
      <c r="UG4988" s="8">
        <f t="shared" si="392"/>
        <v>0</v>
      </c>
      <c r="UH4988" s="8">
        <f t="shared" si="393"/>
        <v>0</v>
      </c>
      <c r="UI4988" s="8">
        <f t="shared" si="394"/>
        <v>0</v>
      </c>
      <c r="UJ4988" s="8">
        <f t="shared" si="395"/>
        <v>0</v>
      </c>
      <c r="UK4988" s="8">
        <f t="shared" si="396"/>
        <v>0</v>
      </c>
    </row>
    <row r="4989" spans="2:557" x14ac:dyDescent="0.25">
      <c r="B4989" s="60">
        <v>4984</v>
      </c>
      <c r="UA4989" s="8">
        <f t="array" ref="UA4989">SUM(LEN($O4989:$PX4989))-SUM(LEN(SUBSTITUTE(UPPER($O4989:$PX4989),"R","")))</f>
        <v>0</v>
      </c>
      <c r="UB4989" s="8">
        <f t="array" ref="UB4989">SUM(LEN($O4989:$PX4989))-SUM(LEN(SUBSTITUTE(UPPER($O4989:$PX4989),"A","")))</f>
        <v>0</v>
      </c>
      <c r="UC4989" s="8">
        <f t="array" ref="UC4989">SUM(LEN($O4989:$PX4989))-SUM(LEN(SUBSTITUTE(UPPER($O4989:$PX4989),"P","")))</f>
        <v>0</v>
      </c>
      <c r="UG4989" s="8">
        <f t="shared" si="392"/>
        <v>0</v>
      </c>
      <c r="UH4989" s="8">
        <f t="shared" si="393"/>
        <v>0</v>
      </c>
      <c r="UI4989" s="8">
        <f t="shared" si="394"/>
        <v>0</v>
      </c>
      <c r="UJ4989" s="8">
        <f t="shared" si="395"/>
        <v>0</v>
      </c>
      <c r="UK4989" s="8">
        <f t="shared" si="396"/>
        <v>0</v>
      </c>
    </row>
    <row r="4990" spans="2:557" x14ac:dyDescent="0.25">
      <c r="B4990" s="60">
        <v>4985</v>
      </c>
      <c r="UA4990" s="8">
        <f t="array" ref="UA4990">SUM(LEN($O4990:$PX4990))-SUM(LEN(SUBSTITUTE(UPPER($O4990:$PX4990),"R","")))</f>
        <v>0</v>
      </c>
      <c r="UB4990" s="8">
        <f t="array" ref="UB4990">SUM(LEN($O4990:$PX4990))-SUM(LEN(SUBSTITUTE(UPPER($O4990:$PX4990),"A","")))</f>
        <v>0</v>
      </c>
      <c r="UC4990" s="8">
        <f t="array" ref="UC4990">SUM(LEN($O4990:$PX4990))-SUM(LEN(SUBSTITUTE(UPPER($O4990:$PX4990),"P","")))</f>
        <v>0</v>
      </c>
      <c r="UG4990" s="8">
        <f t="shared" si="392"/>
        <v>0</v>
      </c>
      <c r="UH4990" s="8">
        <f t="shared" si="393"/>
        <v>0</v>
      </c>
      <c r="UI4990" s="8">
        <f t="shared" si="394"/>
        <v>0</v>
      </c>
      <c r="UJ4990" s="8">
        <f t="shared" si="395"/>
        <v>0</v>
      </c>
      <c r="UK4990" s="8">
        <f t="shared" si="396"/>
        <v>0</v>
      </c>
    </row>
    <row r="4991" spans="2:557" x14ac:dyDescent="0.25">
      <c r="B4991" s="60">
        <v>4986</v>
      </c>
      <c r="UA4991" s="8">
        <f t="array" ref="UA4991">SUM(LEN($O4991:$PX4991))-SUM(LEN(SUBSTITUTE(UPPER($O4991:$PX4991),"R","")))</f>
        <v>0</v>
      </c>
      <c r="UB4991" s="8">
        <f t="array" ref="UB4991">SUM(LEN($O4991:$PX4991))-SUM(LEN(SUBSTITUTE(UPPER($O4991:$PX4991),"A","")))</f>
        <v>0</v>
      </c>
      <c r="UC4991" s="8">
        <f t="array" ref="UC4991">SUM(LEN($O4991:$PX4991))-SUM(LEN(SUBSTITUTE(UPPER($O4991:$PX4991),"P","")))</f>
        <v>0</v>
      </c>
      <c r="UG4991" s="8">
        <f t="shared" si="392"/>
        <v>0</v>
      </c>
      <c r="UH4991" s="8">
        <f t="shared" si="393"/>
        <v>0</v>
      </c>
      <c r="UI4991" s="8">
        <f t="shared" si="394"/>
        <v>0</v>
      </c>
      <c r="UJ4991" s="8">
        <f t="shared" si="395"/>
        <v>0</v>
      </c>
      <c r="UK4991" s="8">
        <f t="shared" si="396"/>
        <v>0</v>
      </c>
    </row>
    <row r="4992" spans="2:557" x14ac:dyDescent="0.25">
      <c r="B4992" s="60">
        <v>4987</v>
      </c>
      <c r="UA4992" s="8">
        <f t="array" ref="UA4992">SUM(LEN($O4992:$PX4992))-SUM(LEN(SUBSTITUTE(UPPER($O4992:$PX4992),"R","")))</f>
        <v>0</v>
      </c>
      <c r="UB4992" s="8">
        <f t="array" ref="UB4992">SUM(LEN($O4992:$PX4992))-SUM(LEN(SUBSTITUTE(UPPER($O4992:$PX4992),"A","")))</f>
        <v>0</v>
      </c>
      <c r="UC4992" s="8">
        <f t="array" ref="UC4992">SUM(LEN($O4992:$PX4992))-SUM(LEN(SUBSTITUTE(UPPER($O4992:$PX4992),"P","")))</f>
        <v>0</v>
      </c>
      <c r="UG4992" s="8">
        <f t="shared" si="392"/>
        <v>0</v>
      </c>
      <c r="UH4992" s="8">
        <f t="shared" si="393"/>
        <v>0</v>
      </c>
      <c r="UI4992" s="8">
        <f t="shared" si="394"/>
        <v>0</v>
      </c>
      <c r="UJ4992" s="8">
        <f t="shared" si="395"/>
        <v>0</v>
      </c>
      <c r="UK4992" s="8">
        <f t="shared" si="396"/>
        <v>0</v>
      </c>
    </row>
    <row r="4993" spans="2:557" x14ac:dyDescent="0.25">
      <c r="B4993" s="60">
        <v>4988</v>
      </c>
      <c r="UA4993" s="8">
        <f t="array" ref="UA4993">SUM(LEN($O4993:$PX4993))-SUM(LEN(SUBSTITUTE(UPPER($O4993:$PX4993),"R","")))</f>
        <v>0</v>
      </c>
      <c r="UB4993" s="8">
        <f t="array" ref="UB4993">SUM(LEN($O4993:$PX4993))-SUM(LEN(SUBSTITUTE(UPPER($O4993:$PX4993),"A","")))</f>
        <v>0</v>
      </c>
      <c r="UC4993" s="8">
        <f t="array" ref="UC4993">SUM(LEN($O4993:$PX4993))-SUM(LEN(SUBSTITUTE(UPPER($O4993:$PX4993),"P","")))</f>
        <v>0</v>
      </c>
      <c r="UG4993" s="8">
        <f t="shared" si="392"/>
        <v>0</v>
      </c>
      <c r="UH4993" s="8">
        <f t="shared" si="393"/>
        <v>0</v>
      </c>
      <c r="UI4993" s="8">
        <f t="shared" si="394"/>
        <v>0</v>
      </c>
      <c r="UJ4993" s="8">
        <f t="shared" si="395"/>
        <v>0</v>
      </c>
      <c r="UK4993" s="8">
        <f t="shared" si="396"/>
        <v>0</v>
      </c>
    </row>
    <row r="4994" spans="2:557" x14ac:dyDescent="0.25">
      <c r="B4994" s="60">
        <v>4989</v>
      </c>
      <c r="UA4994" s="8">
        <f t="array" ref="UA4994">SUM(LEN($O4994:$PX4994))-SUM(LEN(SUBSTITUTE(UPPER($O4994:$PX4994),"R","")))</f>
        <v>0</v>
      </c>
      <c r="UB4994" s="8">
        <f t="array" ref="UB4994">SUM(LEN($O4994:$PX4994))-SUM(LEN(SUBSTITUTE(UPPER($O4994:$PX4994),"A","")))</f>
        <v>0</v>
      </c>
      <c r="UC4994" s="8">
        <f t="array" ref="UC4994">SUM(LEN($O4994:$PX4994))-SUM(LEN(SUBSTITUTE(UPPER($O4994:$PX4994),"P","")))</f>
        <v>0</v>
      </c>
      <c r="UG4994" s="8">
        <f t="shared" si="392"/>
        <v>0</v>
      </c>
      <c r="UH4994" s="8">
        <f t="shared" si="393"/>
        <v>0</v>
      </c>
      <c r="UI4994" s="8">
        <f t="shared" si="394"/>
        <v>0</v>
      </c>
      <c r="UJ4994" s="8">
        <f t="shared" si="395"/>
        <v>0</v>
      </c>
      <c r="UK4994" s="8">
        <f t="shared" si="396"/>
        <v>0</v>
      </c>
    </row>
    <row r="4995" spans="2:557" x14ac:dyDescent="0.25">
      <c r="B4995" s="60">
        <v>4990</v>
      </c>
      <c r="UA4995" s="8">
        <f t="array" ref="UA4995">SUM(LEN($O4995:$PX4995))-SUM(LEN(SUBSTITUTE(UPPER($O4995:$PX4995),"R","")))</f>
        <v>0</v>
      </c>
      <c r="UB4995" s="8">
        <f t="array" ref="UB4995">SUM(LEN($O4995:$PX4995))-SUM(LEN(SUBSTITUTE(UPPER($O4995:$PX4995),"A","")))</f>
        <v>0</v>
      </c>
      <c r="UC4995" s="8">
        <f t="array" ref="UC4995">SUM(LEN($O4995:$PX4995))-SUM(LEN(SUBSTITUTE(UPPER($O4995:$PX4995),"P","")))</f>
        <v>0</v>
      </c>
      <c r="UG4995" s="8">
        <f t="shared" si="392"/>
        <v>0</v>
      </c>
      <c r="UH4995" s="8">
        <f t="shared" si="393"/>
        <v>0</v>
      </c>
      <c r="UI4995" s="8">
        <f t="shared" si="394"/>
        <v>0</v>
      </c>
      <c r="UJ4995" s="8">
        <f t="shared" si="395"/>
        <v>0</v>
      </c>
      <c r="UK4995" s="8">
        <f t="shared" si="396"/>
        <v>0</v>
      </c>
    </row>
    <row r="4996" spans="2:557" x14ac:dyDescent="0.25">
      <c r="B4996" s="60">
        <v>4991</v>
      </c>
      <c r="UA4996" s="8">
        <f t="array" ref="UA4996">SUM(LEN($O4996:$PX4996))-SUM(LEN(SUBSTITUTE(UPPER($O4996:$PX4996),"R","")))</f>
        <v>0</v>
      </c>
      <c r="UB4996" s="8">
        <f t="array" ref="UB4996">SUM(LEN($O4996:$PX4996))-SUM(LEN(SUBSTITUTE(UPPER($O4996:$PX4996),"A","")))</f>
        <v>0</v>
      </c>
      <c r="UC4996" s="8">
        <f t="array" ref="UC4996">SUM(LEN($O4996:$PX4996))-SUM(LEN(SUBSTITUTE(UPPER($O4996:$PX4996),"P","")))</f>
        <v>0</v>
      </c>
      <c r="UG4996" s="8">
        <f t="shared" si="392"/>
        <v>0</v>
      </c>
      <c r="UH4996" s="8">
        <f t="shared" si="393"/>
        <v>0</v>
      </c>
      <c r="UI4996" s="8">
        <f t="shared" si="394"/>
        <v>0</v>
      </c>
      <c r="UJ4996" s="8">
        <f t="shared" si="395"/>
        <v>0</v>
      </c>
      <c r="UK4996" s="8">
        <f t="shared" si="396"/>
        <v>0</v>
      </c>
    </row>
    <row r="4997" spans="2:557" x14ac:dyDescent="0.25">
      <c r="B4997" s="60">
        <v>4992</v>
      </c>
      <c r="UA4997" s="8">
        <f t="array" ref="UA4997">SUM(LEN($O4997:$PX4997))-SUM(LEN(SUBSTITUTE(UPPER($O4997:$PX4997),"R","")))</f>
        <v>0</v>
      </c>
      <c r="UB4997" s="8">
        <f t="array" ref="UB4997">SUM(LEN($O4997:$PX4997))-SUM(LEN(SUBSTITUTE(UPPER($O4997:$PX4997),"A","")))</f>
        <v>0</v>
      </c>
      <c r="UC4997" s="8">
        <f t="array" ref="UC4997">SUM(LEN($O4997:$PX4997))-SUM(LEN(SUBSTITUTE(UPPER($O4997:$PX4997),"P","")))</f>
        <v>0</v>
      </c>
      <c r="UG4997" s="8">
        <f t="shared" si="392"/>
        <v>0</v>
      </c>
      <c r="UH4997" s="8">
        <f t="shared" si="393"/>
        <v>0</v>
      </c>
      <c r="UI4997" s="8">
        <f t="shared" si="394"/>
        <v>0</v>
      </c>
      <c r="UJ4997" s="8">
        <f t="shared" si="395"/>
        <v>0</v>
      </c>
      <c r="UK4997" s="8">
        <f t="shared" si="396"/>
        <v>0</v>
      </c>
    </row>
    <row r="4998" spans="2:557" x14ac:dyDescent="0.25">
      <c r="B4998" s="60">
        <v>4993</v>
      </c>
      <c r="UA4998" s="8">
        <f t="array" ref="UA4998">SUM(LEN($O4998:$PX4998))-SUM(LEN(SUBSTITUTE(UPPER($O4998:$PX4998),"R","")))</f>
        <v>0</v>
      </c>
      <c r="UB4998" s="8">
        <f t="array" ref="UB4998">SUM(LEN($O4998:$PX4998))-SUM(LEN(SUBSTITUTE(UPPER($O4998:$PX4998),"A","")))</f>
        <v>0</v>
      </c>
      <c r="UC4998" s="8">
        <f t="array" ref="UC4998">SUM(LEN($O4998:$PX4998))-SUM(LEN(SUBSTITUTE(UPPER($O4998:$PX4998),"P","")))</f>
        <v>0</v>
      </c>
      <c r="UG4998" s="8">
        <f t="shared" si="392"/>
        <v>0</v>
      </c>
      <c r="UH4998" s="8">
        <f t="shared" si="393"/>
        <v>0</v>
      </c>
      <c r="UI4998" s="8">
        <f t="shared" si="394"/>
        <v>0</v>
      </c>
      <c r="UJ4998" s="8">
        <f t="shared" si="395"/>
        <v>0</v>
      </c>
      <c r="UK4998" s="8">
        <f t="shared" si="396"/>
        <v>0</v>
      </c>
    </row>
    <row r="4999" spans="2:557" x14ac:dyDescent="0.25">
      <c r="B4999" s="60">
        <v>4994</v>
      </c>
      <c r="UA4999" s="8">
        <f t="array" ref="UA4999">SUM(LEN($O4999:$PX4999))-SUM(LEN(SUBSTITUTE(UPPER($O4999:$PX4999),"R","")))</f>
        <v>0</v>
      </c>
      <c r="UB4999" s="8">
        <f t="array" ref="UB4999">SUM(LEN($O4999:$PX4999))-SUM(LEN(SUBSTITUTE(UPPER($O4999:$PX4999),"A","")))</f>
        <v>0</v>
      </c>
      <c r="UC4999" s="8">
        <f t="array" ref="UC4999">SUM(LEN($O4999:$PX4999))-SUM(LEN(SUBSTITUTE(UPPER($O4999:$PX4999),"P","")))</f>
        <v>0</v>
      </c>
      <c r="UG4999" s="8">
        <f t="shared" ref="UG4999:UG5062" si="397">SUM(UA4999:UF4999)</f>
        <v>0</v>
      </c>
      <c r="UH4999" s="8">
        <f t="shared" ref="UH4999:UH5062" si="398">IF(OR($G4999="Grade 1",$G4999="Grade 2",$G4999="Grade 3"),1,0)</f>
        <v>0</v>
      </c>
      <c r="UI4999" s="8">
        <f t="shared" ref="UI4999:UI5062" si="399">IF(OR($G4999="Grade 4",$G4999="Grade 5",$G4999="Grade 6"),1,0)</f>
        <v>0</v>
      </c>
      <c r="UJ4999" s="8">
        <f t="shared" ref="UJ4999:UJ5062" si="400">IF(OR($G4999="Grade 7",$G4999="Grade 8",$G4999="Grade 9"),1,0)</f>
        <v>0</v>
      </c>
      <c r="UK4999" s="8">
        <f t="shared" ref="UK4999:UK5062" si="401">IF(OR($G4999="Grade 10",$G4999="Grade 11",$G4999="Grade 12"),1,0)</f>
        <v>0</v>
      </c>
    </row>
    <row r="5000" spans="2:557" x14ac:dyDescent="0.25">
      <c r="B5000" s="60">
        <v>4995</v>
      </c>
      <c r="UA5000" s="8">
        <f t="array" ref="UA5000">SUM(LEN($O5000:$PX5000))-SUM(LEN(SUBSTITUTE(UPPER($O5000:$PX5000),"R","")))</f>
        <v>0</v>
      </c>
      <c r="UB5000" s="8">
        <f t="array" ref="UB5000">SUM(LEN($O5000:$PX5000))-SUM(LEN(SUBSTITUTE(UPPER($O5000:$PX5000),"A","")))</f>
        <v>0</v>
      </c>
      <c r="UC5000" s="8">
        <f t="array" ref="UC5000">SUM(LEN($O5000:$PX5000))-SUM(LEN(SUBSTITUTE(UPPER($O5000:$PX5000),"P","")))</f>
        <v>0</v>
      </c>
      <c r="UG5000" s="8">
        <f t="shared" si="397"/>
        <v>0</v>
      </c>
      <c r="UH5000" s="8">
        <f t="shared" si="398"/>
        <v>0</v>
      </c>
      <c r="UI5000" s="8">
        <f t="shared" si="399"/>
        <v>0</v>
      </c>
      <c r="UJ5000" s="8">
        <f t="shared" si="400"/>
        <v>0</v>
      </c>
      <c r="UK5000" s="8">
        <f t="shared" si="401"/>
        <v>0</v>
      </c>
    </row>
    <row r="5001" spans="2:557" x14ac:dyDescent="0.25">
      <c r="B5001" s="60">
        <v>4996</v>
      </c>
      <c r="UA5001" s="8">
        <f t="array" ref="UA5001">SUM(LEN($O5001:$PX5001))-SUM(LEN(SUBSTITUTE(UPPER($O5001:$PX5001),"R","")))</f>
        <v>0</v>
      </c>
      <c r="UB5001" s="8">
        <f t="array" ref="UB5001">SUM(LEN($O5001:$PX5001))-SUM(LEN(SUBSTITUTE(UPPER($O5001:$PX5001),"A","")))</f>
        <v>0</v>
      </c>
      <c r="UC5001" s="8">
        <f t="array" ref="UC5001">SUM(LEN($O5001:$PX5001))-SUM(LEN(SUBSTITUTE(UPPER($O5001:$PX5001),"P","")))</f>
        <v>0</v>
      </c>
      <c r="UG5001" s="8">
        <f t="shared" si="397"/>
        <v>0</v>
      </c>
      <c r="UH5001" s="8">
        <f t="shared" si="398"/>
        <v>0</v>
      </c>
      <c r="UI5001" s="8">
        <f t="shared" si="399"/>
        <v>0</v>
      </c>
      <c r="UJ5001" s="8">
        <f t="shared" si="400"/>
        <v>0</v>
      </c>
      <c r="UK5001" s="8">
        <f t="shared" si="401"/>
        <v>0</v>
      </c>
    </row>
    <row r="5002" spans="2:557" x14ac:dyDescent="0.25">
      <c r="B5002" s="60">
        <v>4997</v>
      </c>
      <c r="UA5002" s="8">
        <f t="array" ref="UA5002">SUM(LEN($O5002:$PX5002))-SUM(LEN(SUBSTITUTE(UPPER($O5002:$PX5002),"R","")))</f>
        <v>0</v>
      </c>
      <c r="UB5002" s="8">
        <f t="array" ref="UB5002">SUM(LEN($O5002:$PX5002))-SUM(LEN(SUBSTITUTE(UPPER($O5002:$PX5002),"A","")))</f>
        <v>0</v>
      </c>
      <c r="UC5002" s="8">
        <f t="array" ref="UC5002">SUM(LEN($O5002:$PX5002))-SUM(LEN(SUBSTITUTE(UPPER($O5002:$PX5002),"P","")))</f>
        <v>0</v>
      </c>
      <c r="UG5002" s="8">
        <f t="shared" si="397"/>
        <v>0</v>
      </c>
      <c r="UH5002" s="8">
        <f t="shared" si="398"/>
        <v>0</v>
      </c>
      <c r="UI5002" s="8">
        <f t="shared" si="399"/>
        <v>0</v>
      </c>
      <c r="UJ5002" s="8">
        <f t="shared" si="400"/>
        <v>0</v>
      </c>
      <c r="UK5002" s="8">
        <f t="shared" si="401"/>
        <v>0</v>
      </c>
    </row>
    <row r="5003" spans="2:557" x14ac:dyDescent="0.25">
      <c r="B5003" s="60">
        <v>4998</v>
      </c>
      <c r="UA5003" s="8">
        <f t="array" ref="UA5003">SUM(LEN($O5003:$PX5003))-SUM(LEN(SUBSTITUTE(UPPER($O5003:$PX5003),"R","")))</f>
        <v>0</v>
      </c>
      <c r="UB5003" s="8">
        <f t="array" ref="UB5003">SUM(LEN($O5003:$PX5003))-SUM(LEN(SUBSTITUTE(UPPER($O5003:$PX5003),"A","")))</f>
        <v>0</v>
      </c>
      <c r="UC5003" s="8">
        <f t="array" ref="UC5003">SUM(LEN($O5003:$PX5003))-SUM(LEN(SUBSTITUTE(UPPER($O5003:$PX5003),"P","")))</f>
        <v>0</v>
      </c>
      <c r="UG5003" s="8">
        <f t="shared" si="397"/>
        <v>0</v>
      </c>
      <c r="UH5003" s="8">
        <f t="shared" si="398"/>
        <v>0</v>
      </c>
      <c r="UI5003" s="8">
        <f t="shared" si="399"/>
        <v>0</v>
      </c>
      <c r="UJ5003" s="8">
        <f t="shared" si="400"/>
        <v>0</v>
      </c>
      <c r="UK5003" s="8">
        <f t="shared" si="401"/>
        <v>0</v>
      </c>
    </row>
    <row r="5004" spans="2:557" x14ac:dyDescent="0.25">
      <c r="B5004" s="60">
        <v>4999</v>
      </c>
      <c r="UA5004" s="8">
        <f t="array" ref="UA5004">SUM(LEN($O5004:$PX5004))-SUM(LEN(SUBSTITUTE(UPPER($O5004:$PX5004),"R","")))</f>
        <v>0</v>
      </c>
      <c r="UB5004" s="8">
        <f t="array" ref="UB5004">SUM(LEN($O5004:$PX5004))-SUM(LEN(SUBSTITUTE(UPPER($O5004:$PX5004),"A","")))</f>
        <v>0</v>
      </c>
      <c r="UC5004" s="8">
        <f t="array" ref="UC5004">SUM(LEN($O5004:$PX5004))-SUM(LEN(SUBSTITUTE(UPPER($O5004:$PX5004),"P","")))</f>
        <v>0</v>
      </c>
      <c r="UG5004" s="8">
        <f t="shared" si="397"/>
        <v>0</v>
      </c>
      <c r="UH5004" s="8">
        <f t="shared" si="398"/>
        <v>0</v>
      </c>
      <c r="UI5004" s="8">
        <f t="shared" si="399"/>
        <v>0</v>
      </c>
      <c r="UJ5004" s="8">
        <f t="shared" si="400"/>
        <v>0</v>
      </c>
      <c r="UK5004" s="8">
        <f t="shared" si="401"/>
        <v>0</v>
      </c>
    </row>
    <row r="5005" spans="2:557" x14ac:dyDescent="0.25">
      <c r="B5005" s="60">
        <v>5000</v>
      </c>
      <c r="UA5005" s="8">
        <f t="array" ref="UA5005">SUM(LEN($O5005:$PX5005))-SUM(LEN(SUBSTITUTE(UPPER($O5005:$PX5005),"R","")))</f>
        <v>0</v>
      </c>
      <c r="UB5005" s="8">
        <f t="array" ref="UB5005">SUM(LEN($O5005:$PX5005))-SUM(LEN(SUBSTITUTE(UPPER($O5005:$PX5005),"A","")))</f>
        <v>0</v>
      </c>
      <c r="UC5005" s="8">
        <f t="array" ref="UC5005">SUM(LEN($O5005:$PX5005))-SUM(LEN(SUBSTITUTE(UPPER($O5005:$PX5005),"P","")))</f>
        <v>0</v>
      </c>
      <c r="UG5005" s="8">
        <f t="shared" si="397"/>
        <v>0</v>
      </c>
      <c r="UH5005" s="8">
        <f t="shared" si="398"/>
        <v>0</v>
      </c>
      <c r="UI5005" s="8">
        <f t="shared" si="399"/>
        <v>0</v>
      </c>
      <c r="UJ5005" s="8">
        <f t="shared" si="400"/>
        <v>0</v>
      </c>
      <c r="UK5005" s="8">
        <f t="shared" si="401"/>
        <v>0</v>
      </c>
    </row>
    <row r="5006" spans="2:557" x14ac:dyDescent="0.25">
      <c r="B5006" s="60">
        <v>5001</v>
      </c>
      <c r="UA5006" s="8">
        <f t="array" ref="UA5006">SUM(LEN($O5006:$PX5006))-SUM(LEN(SUBSTITUTE(UPPER($O5006:$PX5006),"R","")))</f>
        <v>0</v>
      </c>
      <c r="UB5006" s="8">
        <f t="array" ref="UB5006">SUM(LEN($O5006:$PX5006))-SUM(LEN(SUBSTITUTE(UPPER($O5006:$PX5006),"A","")))</f>
        <v>0</v>
      </c>
      <c r="UC5006" s="8">
        <f t="array" ref="UC5006">SUM(LEN($O5006:$PX5006))-SUM(LEN(SUBSTITUTE(UPPER($O5006:$PX5006),"P","")))</f>
        <v>0</v>
      </c>
      <c r="UG5006" s="8">
        <f t="shared" si="397"/>
        <v>0</v>
      </c>
      <c r="UH5006" s="8">
        <f t="shared" si="398"/>
        <v>0</v>
      </c>
      <c r="UI5006" s="8">
        <f t="shared" si="399"/>
        <v>0</v>
      </c>
      <c r="UJ5006" s="8">
        <f t="shared" si="400"/>
        <v>0</v>
      </c>
      <c r="UK5006" s="8">
        <f t="shared" si="401"/>
        <v>0</v>
      </c>
    </row>
    <row r="5007" spans="2:557" x14ac:dyDescent="0.25">
      <c r="B5007" s="60">
        <v>5002</v>
      </c>
      <c r="UA5007" s="8">
        <f t="array" ref="UA5007">SUM(LEN($O5007:$PX5007))-SUM(LEN(SUBSTITUTE(UPPER($O5007:$PX5007),"R","")))</f>
        <v>0</v>
      </c>
      <c r="UB5007" s="8">
        <f t="array" ref="UB5007">SUM(LEN($O5007:$PX5007))-SUM(LEN(SUBSTITUTE(UPPER($O5007:$PX5007),"A","")))</f>
        <v>0</v>
      </c>
      <c r="UC5007" s="8">
        <f t="array" ref="UC5007">SUM(LEN($O5007:$PX5007))-SUM(LEN(SUBSTITUTE(UPPER($O5007:$PX5007),"P","")))</f>
        <v>0</v>
      </c>
      <c r="UG5007" s="8">
        <f t="shared" si="397"/>
        <v>0</v>
      </c>
      <c r="UH5007" s="8">
        <f t="shared" si="398"/>
        <v>0</v>
      </c>
      <c r="UI5007" s="8">
        <f t="shared" si="399"/>
        <v>0</v>
      </c>
      <c r="UJ5007" s="8">
        <f t="shared" si="400"/>
        <v>0</v>
      </c>
      <c r="UK5007" s="8">
        <f t="shared" si="401"/>
        <v>0</v>
      </c>
    </row>
    <row r="5008" spans="2:557" x14ac:dyDescent="0.25">
      <c r="B5008" s="60">
        <v>5003</v>
      </c>
      <c r="UA5008" s="8">
        <f t="array" ref="UA5008">SUM(LEN($O5008:$PX5008))-SUM(LEN(SUBSTITUTE(UPPER($O5008:$PX5008),"R","")))</f>
        <v>0</v>
      </c>
      <c r="UB5008" s="8">
        <f t="array" ref="UB5008">SUM(LEN($O5008:$PX5008))-SUM(LEN(SUBSTITUTE(UPPER($O5008:$PX5008),"A","")))</f>
        <v>0</v>
      </c>
      <c r="UC5008" s="8">
        <f t="array" ref="UC5008">SUM(LEN($O5008:$PX5008))-SUM(LEN(SUBSTITUTE(UPPER($O5008:$PX5008),"P","")))</f>
        <v>0</v>
      </c>
      <c r="UG5008" s="8">
        <f t="shared" si="397"/>
        <v>0</v>
      </c>
      <c r="UH5008" s="8">
        <f t="shared" si="398"/>
        <v>0</v>
      </c>
      <c r="UI5008" s="8">
        <f t="shared" si="399"/>
        <v>0</v>
      </c>
      <c r="UJ5008" s="8">
        <f t="shared" si="400"/>
        <v>0</v>
      </c>
      <c r="UK5008" s="8">
        <f t="shared" si="401"/>
        <v>0</v>
      </c>
    </row>
    <row r="5009" spans="2:557" x14ac:dyDescent="0.25">
      <c r="B5009" s="60">
        <v>5004</v>
      </c>
      <c r="UA5009" s="8">
        <f t="array" ref="UA5009">SUM(LEN($O5009:$PX5009))-SUM(LEN(SUBSTITUTE(UPPER($O5009:$PX5009),"R","")))</f>
        <v>0</v>
      </c>
      <c r="UB5009" s="8">
        <f t="array" ref="UB5009">SUM(LEN($O5009:$PX5009))-SUM(LEN(SUBSTITUTE(UPPER($O5009:$PX5009),"A","")))</f>
        <v>0</v>
      </c>
      <c r="UC5009" s="8">
        <f t="array" ref="UC5009">SUM(LEN($O5009:$PX5009))-SUM(LEN(SUBSTITUTE(UPPER($O5009:$PX5009),"P","")))</f>
        <v>0</v>
      </c>
      <c r="UG5009" s="8">
        <f t="shared" si="397"/>
        <v>0</v>
      </c>
      <c r="UH5009" s="8">
        <f t="shared" si="398"/>
        <v>0</v>
      </c>
      <c r="UI5009" s="8">
        <f t="shared" si="399"/>
        <v>0</v>
      </c>
      <c r="UJ5009" s="8">
        <f t="shared" si="400"/>
        <v>0</v>
      </c>
      <c r="UK5009" s="8">
        <f t="shared" si="401"/>
        <v>0</v>
      </c>
    </row>
    <row r="5010" spans="2:557" x14ac:dyDescent="0.25">
      <c r="B5010" s="60">
        <v>5005</v>
      </c>
      <c r="UA5010" s="8">
        <f t="array" ref="UA5010">SUM(LEN($O5010:$PX5010))-SUM(LEN(SUBSTITUTE(UPPER($O5010:$PX5010),"R","")))</f>
        <v>0</v>
      </c>
      <c r="UB5010" s="8">
        <f t="array" ref="UB5010">SUM(LEN($O5010:$PX5010))-SUM(LEN(SUBSTITUTE(UPPER($O5010:$PX5010),"A","")))</f>
        <v>0</v>
      </c>
      <c r="UC5010" s="8">
        <f t="array" ref="UC5010">SUM(LEN($O5010:$PX5010))-SUM(LEN(SUBSTITUTE(UPPER($O5010:$PX5010),"P","")))</f>
        <v>0</v>
      </c>
      <c r="UG5010" s="8">
        <f t="shared" si="397"/>
        <v>0</v>
      </c>
      <c r="UH5010" s="8">
        <f t="shared" si="398"/>
        <v>0</v>
      </c>
      <c r="UI5010" s="8">
        <f t="shared" si="399"/>
        <v>0</v>
      </c>
      <c r="UJ5010" s="8">
        <f t="shared" si="400"/>
        <v>0</v>
      </c>
      <c r="UK5010" s="8">
        <f t="shared" si="401"/>
        <v>0</v>
      </c>
    </row>
    <row r="5011" spans="2:557" x14ac:dyDescent="0.25">
      <c r="B5011" s="60">
        <v>5006</v>
      </c>
      <c r="UA5011" s="8">
        <f t="array" ref="UA5011">SUM(LEN($O5011:$PX5011))-SUM(LEN(SUBSTITUTE(UPPER($O5011:$PX5011),"R","")))</f>
        <v>0</v>
      </c>
      <c r="UB5011" s="8">
        <f t="array" ref="UB5011">SUM(LEN($O5011:$PX5011))-SUM(LEN(SUBSTITUTE(UPPER($O5011:$PX5011),"A","")))</f>
        <v>0</v>
      </c>
      <c r="UC5011" s="8">
        <f t="array" ref="UC5011">SUM(LEN($O5011:$PX5011))-SUM(LEN(SUBSTITUTE(UPPER($O5011:$PX5011),"P","")))</f>
        <v>0</v>
      </c>
      <c r="UG5011" s="8">
        <f t="shared" si="397"/>
        <v>0</v>
      </c>
      <c r="UH5011" s="8">
        <f t="shared" si="398"/>
        <v>0</v>
      </c>
      <c r="UI5011" s="8">
        <f t="shared" si="399"/>
        <v>0</v>
      </c>
      <c r="UJ5011" s="8">
        <f t="shared" si="400"/>
        <v>0</v>
      </c>
      <c r="UK5011" s="8">
        <f t="shared" si="401"/>
        <v>0</v>
      </c>
    </row>
    <row r="5012" spans="2:557" x14ac:dyDescent="0.25">
      <c r="B5012" s="60">
        <v>5007</v>
      </c>
      <c r="UA5012" s="8">
        <f t="array" ref="UA5012">SUM(LEN($O5012:$PX5012))-SUM(LEN(SUBSTITUTE(UPPER($O5012:$PX5012),"R","")))</f>
        <v>0</v>
      </c>
      <c r="UB5012" s="8">
        <f t="array" ref="UB5012">SUM(LEN($O5012:$PX5012))-SUM(LEN(SUBSTITUTE(UPPER($O5012:$PX5012),"A","")))</f>
        <v>0</v>
      </c>
      <c r="UC5012" s="8">
        <f t="array" ref="UC5012">SUM(LEN($O5012:$PX5012))-SUM(LEN(SUBSTITUTE(UPPER($O5012:$PX5012),"P","")))</f>
        <v>0</v>
      </c>
      <c r="UG5012" s="8">
        <f t="shared" si="397"/>
        <v>0</v>
      </c>
      <c r="UH5012" s="8">
        <f t="shared" si="398"/>
        <v>0</v>
      </c>
      <c r="UI5012" s="8">
        <f t="shared" si="399"/>
        <v>0</v>
      </c>
      <c r="UJ5012" s="8">
        <f t="shared" si="400"/>
        <v>0</v>
      </c>
      <c r="UK5012" s="8">
        <f t="shared" si="401"/>
        <v>0</v>
      </c>
    </row>
    <row r="5013" spans="2:557" x14ac:dyDescent="0.25">
      <c r="B5013" s="60">
        <v>5008</v>
      </c>
      <c r="UA5013" s="8">
        <f t="array" ref="UA5013">SUM(LEN($O5013:$PX5013))-SUM(LEN(SUBSTITUTE(UPPER($O5013:$PX5013),"R","")))</f>
        <v>0</v>
      </c>
      <c r="UB5013" s="8">
        <f t="array" ref="UB5013">SUM(LEN($O5013:$PX5013))-SUM(LEN(SUBSTITUTE(UPPER($O5013:$PX5013),"A","")))</f>
        <v>0</v>
      </c>
      <c r="UC5013" s="8">
        <f t="array" ref="UC5013">SUM(LEN($O5013:$PX5013))-SUM(LEN(SUBSTITUTE(UPPER($O5013:$PX5013),"P","")))</f>
        <v>0</v>
      </c>
      <c r="UG5013" s="8">
        <f t="shared" si="397"/>
        <v>0</v>
      </c>
      <c r="UH5013" s="8">
        <f t="shared" si="398"/>
        <v>0</v>
      </c>
      <c r="UI5013" s="8">
        <f t="shared" si="399"/>
        <v>0</v>
      </c>
      <c r="UJ5013" s="8">
        <f t="shared" si="400"/>
        <v>0</v>
      </c>
      <c r="UK5013" s="8">
        <f t="shared" si="401"/>
        <v>0</v>
      </c>
    </row>
    <row r="5014" spans="2:557" x14ac:dyDescent="0.25">
      <c r="B5014" s="60">
        <v>5009</v>
      </c>
      <c r="UA5014" s="8">
        <f t="array" ref="UA5014">SUM(LEN($O5014:$PX5014))-SUM(LEN(SUBSTITUTE(UPPER($O5014:$PX5014),"R","")))</f>
        <v>0</v>
      </c>
      <c r="UB5014" s="8">
        <f t="array" ref="UB5014">SUM(LEN($O5014:$PX5014))-SUM(LEN(SUBSTITUTE(UPPER($O5014:$PX5014),"A","")))</f>
        <v>0</v>
      </c>
      <c r="UC5014" s="8">
        <f t="array" ref="UC5014">SUM(LEN($O5014:$PX5014))-SUM(LEN(SUBSTITUTE(UPPER($O5014:$PX5014),"P","")))</f>
        <v>0</v>
      </c>
      <c r="UG5014" s="8">
        <f t="shared" si="397"/>
        <v>0</v>
      </c>
      <c r="UH5014" s="8">
        <f t="shared" si="398"/>
        <v>0</v>
      </c>
      <c r="UI5014" s="8">
        <f t="shared" si="399"/>
        <v>0</v>
      </c>
      <c r="UJ5014" s="8">
        <f t="shared" si="400"/>
        <v>0</v>
      </c>
      <c r="UK5014" s="8">
        <f t="shared" si="401"/>
        <v>0</v>
      </c>
    </row>
    <row r="5015" spans="2:557" x14ac:dyDescent="0.25">
      <c r="B5015" s="60">
        <v>5010</v>
      </c>
      <c r="UA5015" s="8">
        <f t="array" ref="UA5015">SUM(LEN($O5015:$PX5015))-SUM(LEN(SUBSTITUTE(UPPER($O5015:$PX5015),"R","")))</f>
        <v>0</v>
      </c>
      <c r="UB5015" s="8">
        <f t="array" ref="UB5015">SUM(LEN($O5015:$PX5015))-SUM(LEN(SUBSTITUTE(UPPER($O5015:$PX5015),"A","")))</f>
        <v>0</v>
      </c>
      <c r="UC5015" s="8">
        <f t="array" ref="UC5015">SUM(LEN($O5015:$PX5015))-SUM(LEN(SUBSTITUTE(UPPER($O5015:$PX5015),"P","")))</f>
        <v>0</v>
      </c>
      <c r="UG5015" s="8">
        <f t="shared" si="397"/>
        <v>0</v>
      </c>
      <c r="UH5015" s="8">
        <f t="shared" si="398"/>
        <v>0</v>
      </c>
      <c r="UI5015" s="8">
        <f t="shared" si="399"/>
        <v>0</v>
      </c>
      <c r="UJ5015" s="8">
        <f t="shared" si="400"/>
        <v>0</v>
      </c>
      <c r="UK5015" s="8">
        <f t="shared" si="401"/>
        <v>0</v>
      </c>
    </row>
    <row r="5016" spans="2:557" x14ac:dyDescent="0.25">
      <c r="B5016" s="60">
        <v>5011</v>
      </c>
      <c r="UA5016" s="8">
        <f t="array" ref="UA5016">SUM(LEN($O5016:$PX5016))-SUM(LEN(SUBSTITUTE(UPPER($O5016:$PX5016),"R","")))</f>
        <v>0</v>
      </c>
      <c r="UB5016" s="8">
        <f t="array" ref="UB5016">SUM(LEN($O5016:$PX5016))-SUM(LEN(SUBSTITUTE(UPPER($O5016:$PX5016),"A","")))</f>
        <v>0</v>
      </c>
      <c r="UC5016" s="8">
        <f t="array" ref="UC5016">SUM(LEN($O5016:$PX5016))-SUM(LEN(SUBSTITUTE(UPPER($O5016:$PX5016),"P","")))</f>
        <v>0</v>
      </c>
      <c r="UG5016" s="8">
        <f t="shared" si="397"/>
        <v>0</v>
      </c>
      <c r="UH5016" s="8">
        <f t="shared" si="398"/>
        <v>0</v>
      </c>
      <c r="UI5016" s="8">
        <f t="shared" si="399"/>
        <v>0</v>
      </c>
      <c r="UJ5016" s="8">
        <f t="shared" si="400"/>
        <v>0</v>
      </c>
      <c r="UK5016" s="8">
        <f t="shared" si="401"/>
        <v>0</v>
      </c>
    </row>
    <row r="5017" spans="2:557" x14ac:dyDescent="0.25">
      <c r="B5017" s="60">
        <v>5012</v>
      </c>
      <c r="UA5017" s="8">
        <f t="array" ref="UA5017">SUM(LEN($O5017:$PX5017))-SUM(LEN(SUBSTITUTE(UPPER($O5017:$PX5017),"R","")))</f>
        <v>0</v>
      </c>
      <c r="UB5017" s="8">
        <f t="array" ref="UB5017">SUM(LEN($O5017:$PX5017))-SUM(LEN(SUBSTITUTE(UPPER($O5017:$PX5017),"A","")))</f>
        <v>0</v>
      </c>
      <c r="UC5017" s="8">
        <f t="array" ref="UC5017">SUM(LEN($O5017:$PX5017))-SUM(LEN(SUBSTITUTE(UPPER($O5017:$PX5017),"P","")))</f>
        <v>0</v>
      </c>
      <c r="UG5017" s="8">
        <f t="shared" si="397"/>
        <v>0</v>
      </c>
      <c r="UH5017" s="8">
        <f t="shared" si="398"/>
        <v>0</v>
      </c>
      <c r="UI5017" s="8">
        <f t="shared" si="399"/>
        <v>0</v>
      </c>
      <c r="UJ5017" s="8">
        <f t="shared" si="400"/>
        <v>0</v>
      </c>
      <c r="UK5017" s="8">
        <f t="shared" si="401"/>
        <v>0</v>
      </c>
    </row>
    <row r="5018" spans="2:557" x14ac:dyDescent="0.25">
      <c r="B5018" s="60">
        <v>5013</v>
      </c>
      <c r="UA5018" s="8">
        <f t="array" ref="UA5018">SUM(LEN($O5018:$PX5018))-SUM(LEN(SUBSTITUTE(UPPER($O5018:$PX5018),"R","")))</f>
        <v>0</v>
      </c>
      <c r="UB5018" s="8">
        <f t="array" ref="UB5018">SUM(LEN($O5018:$PX5018))-SUM(LEN(SUBSTITUTE(UPPER($O5018:$PX5018),"A","")))</f>
        <v>0</v>
      </c>
      <c r="UC5018" s="8">
        <f t="array" ref="UC5018">SUM(LEN($O5018:$PX5018))-SUM(LEN(SUBSTITUTE(UPPER($O5018:$PX5018),"P","")))</f>
        <v>0</v>
      </c>
      <c r="UG5018" s="8">
        <f t="shared" si="397"/>
        <v>0</v>
      </c>
      <c r="UH5018" s="8">
        <f t="shared" si="398"/>
        <v>0</v>
      </c>
      <c r="UI5018" s="8">
        <f t="shared" si="399"/>
        <v>0</v>
      </c>
      <c r="UJ5018" s="8">
        <f t="shared" si="400"/>
        <v>0</v>
      </c>
      <c r="UK5018" s="8">
        <f t="shared" si="401"/>
        <v>0</v>
      </c>
    </row>
    <row r="5019" spans="2:557" x14ac:dyDescent="0.25">
      <c r="B5019" s="60">
        <v>5014</v>
      </c>
      <c r="UA5019" s="8">
        <f t="array" ref="UA5019">SUM(LEN($O5019:$PX5019))-SUM(LEN(SUBSTITUTE(UPPER($O5019:$PX5019),"R","")))</f>
        <v>0</v>
      </c>
      <c r="UB5019" s="8">
        <f t="array" ref="UB5019">SUM(LEN($O5019:$PX5019))-SUM(LEN(SUBSTITUTE(UPPER($O5019:$PX5019),"A","")))</f>
        <v>0</v>
      </c>
      <c r="UC5019" s="8">
        <f t="array" ref="UC5019">SUM(LEN($O5019:$PX5019))-SUM(LEN(SUBSTITUTE(UPPER($O5019:$PX5019),"P","")))</f>
        <v>0</v>
      </c>
      <c r="UG5019" s="8">
        <f t="shared" si="397"/>
        <v>0</v>
      </c>
      <c r="UH5019" s="8">
        <f t="shared" si="398"/>
        <v>0</v>
      </c>
      <c r="UI5019" s="8">
        <f t="shared" si="399"/>
        <v>0</v>
      </c>
      <c r="UJ5019" s="8">
        <f t="shared" si="400"/>
        <v>0</v>
      </c>
      <c r="UK5019" s="8">
        <f t="shared" si="401"/>
        <v>0</v>
      </c>
    </row>
    <row r="5020" spans="2:557" x14ac:dyDescent="0.25">
      <c r="B5020" s="60">
        <v>5015</v>
      </c>
      <c r="UA5020" s="8">
        <f t="array" ref="UA5020">SUM(LEN($O5020:$PX5020))-SUM(LEN(SUBSTITUTE(UPPER($O5020:$PX5020),"R","")))</f>
        <v>0</v>
      </c>
      <c r="UB5020" s="8">
        <f t="array" ref="UB5020">SUM(LEN($O5020:$PX5020))-SUM(LEN(SUBSTITUTE(UPPER($O5020:$PX5020),"A","")))</f>
        <v>0</v>
      </c>
      <c r="UC5020" s="8">
        <f t="array" ref="UC5020">SUM(LEN($O5020:$PX5020))-SUM(LEN(SUBSTITUTE(UPPER($O5020:$PX5020),"P","")))</f>
        <v>0</v>
      </c>
      <c r="UG5020" s="8">
        <f t="shared" si="397"/>
        <v>0</v>
      </c>
      <c r="UH5020" s="8">
        <f t="shared" si="398"/>
        <v>0</v>
      </c>
      <c r="UI5020" s="8">
        <f t="shared" si="399"/>
        <v>0</v>
      </c>
      <c r="UJ5020" s="8">
        <f t="shared" si="400"/>
        <v>0</v>
      </c>
      <c r="UK5020" s="8">
        <f t="shared" si="401"/>
        <v>0</v>
      </c>
    </row>
    <row r="5021" spans="2:557" x14ac:dyDescent="0.25">
      <c r="B5021" s="60">
        <v>5016</v>
      </c>
      <c r="UA5021" s="8">
        <f t="array" ref="UA5021">SUM(LEN($O5021:$PX5021))-SUM(LEN(SUBSTITUTE(UPPER($O5021:$PX5021),"R","")))</f>
        <v>0</v>
      </c>
      <c r="UB5021" s="8">
        <f t="array" ref="UB5021">SUM(LEN($O5021:$PX5021))-SUM(LEN(SUBSTITUTE(UPPER($O5021:$PX5021),"A","")))</f>
        <v>0</v>
      </c>
      <c r="UC5021" s="8">
        <f t="array" ref="UC5021">SUM(LEN($O5021:$PX5021))-SUM(LEN(SUBSTITUTE(UPPER($O5021:$PX5021),"P","")))</f>
        <v>0</v>
      </c>
      <c r="UG5021" s="8">
        <f t="shared" si="397"/>
        <v>0</v>
      </c>
      <c r="UH5021" s="8">
        <f t="shared" si="398"/>
        <v>0</v>
      </c>
      <c r="UI5021" s="8">
        <f t="shared" si="399"/>
        <v>0</v>
      </c>
      <c r="UJ5021" s="8">
        <f t="shared" si="400"/>
        <v>0</v>
      </c>
      <c r="UK5021" s="8">
        <f t="shared" si="401"/>
        <v>0</v>
      </c>
    </row>
    <row r="5022" spans="2:557" x14ac:dyDescent="0.25">
      <c r="B5022" s="60">
        <v>5017</v>
      </c>
      <c r="UA5022" s="8">
        <f t="array" ref="UA5022">SUM(LEN($O5022:$PX5022))-SUM(LEN(SUBSTITUTE(UPPER($O5022:$PX5022),"R","")))</f>
        <v>0</v>
      </c>
      <c r="UB5022" s="8">
        <f t="array" ref="UB5022">SUM(LEN($O5022:$PX5022))-SUM(LEN(SUBSTITUTE(UPPER($O5022:$PX5022),"A","")))</f>
        <v>0</v>
      </c>
      <c r="UC5022" s="8">
        <f t="array" ref="UC5022">SUM(LEN($O5022:$PX5022))-SUM(LEN(SUBSTITUTE(UPPER($O5022:$PX5022),"P","")))</f>
        <v>0</v>
      </c>
      <c r="UG5022" s="8">
        <f t="shared" si="397"/>
        <v>0</v>
      </c>
      <c r="UH5022" s="8">
        <f t="shared" si="398"/>
        <v>0</v>
      </c>
      <c r="UI5022" s="8">
        <f t="shared" si="399"/>
        <v>0</v>
      </c>
      <c r="UJ5022" s="8">
        <f t="shared" si="400"/>
        <v>0</v>
      </c>
      <c r="UK5022" s="8">
        <f t="shared" si="401"/>
        <v>0</v>
      </c>
    </row>
    <row r="5023" spans="2:557" x14ac:dyDescent="0.25">
      <c r="B5023" s="60">
        <v>5018</v>
      </c>
      <c r="UA5023" s="8">
        <f t="array" ref="UA5023">SUM(LEN($O5023:$PX5023))-SUM(LEN(SUBSTITUTE(UPPER($O5023:$PX5023),"R","")))</f>
        <v>0</v>
      </c>
      <c r="UB5023" s="8">
        <f t="array" ref="UB5023">SUM(LEN($O5023:$PX5023))-SUM(LEN(SUBSTITUTE(UPPER($O5023:$PX5023),"A","")))</f>
        <v>0</v>
      </c>
      <c r="UC5023" s="8">
        <f t="array" ref="UC5023">SUM(LEN($O5023:$PX5023))-SUM(LEN(SUBSTITUTE(UPPER($O5023:$PX5023),"P","")))</f>
        <v>0</v>
      </c>
      <c r="UG5023" s="8">
        <f t="shared" si="397"/>
        <v>0</v>
      </c>
      <c r="UH5023" s="8">
        <f t="shared" si="398"/>
        <v>0</v>
      </c>
      <c r="UI5023" s="8">
        <f t="shared" si="399"/>
        <v>0</v>
      </c>
      <c r="UJ5023" s="8">
        <f t="shared" si="400"/>
        <v>0</v>
      </c>
      <c r="UK5023" s="8">
        <f t="shared" si="401"/>
        <v>0</v>
      </c>
    </row>
    <row r="5024" spans="2:557" x14ac:dyDescent="0.25">
      <c r="B5024" s="60">
        <v>5019</v>
      </c>
      <c r="UA5024" s="8">
        <f t="array" ref="UA5024">SUM(LEN($O5024:$PX5024))-SUM(LEN(SUBSTITUTE(UPPER($O5024:$PX5024),"R","")))</f>
        <v>0</v>
      </c>
      <c r="UB5024" s="8">
        <f t="array" ref="UB5024">SUM(LEN($O5024:$PX5024))-SUM(LEN(SUBSTITUTE(UPPER($O5024:$PX5024),"A","")))</f>
        <v>0</v>
      </c>
      <c r="UC5024" s="8">
        <f t="array" ref="UC5024">SUM(LEN($O5024:$PX5024))-SUM(LEN(SUBSTITUTE(UPPER($O5024:$PX5024),"P","")))</f>
        <v>0</v>
      </c>
      <c r="UG5024" s="8">
        <f t="shared" si="397"/>
        <v>0</v>
      </c>
      <c r="UH5024" s="8">
        <f t="shared" si="398"/>
        <v>0</v>
      </c>
      <c r="UI5024" s="8">
        <f t="shared" si="399"/>
        <v>0</v>
      </c>
      <c r="UJ5024" s="8">
        <f t="shared" si="400"/>
        <v>0</v>
      </c>
      <c r="UK5024" s="8">
        <f t="shared" si="401"/>
        <v>0</v>
      </c>
    </row>
    <row r="5025" spans="2:557" x14ac:dyDescent="0.25">
      <c r="B5025" s="60">
        <v>5020</v>
      </c>
      <c r="UA5025" s="8">
        <f t="array" ref="UA5025">SUM(LEN($O5025:$PX5025))-SUM(LEN(SUBSTITUTE(UPPER($O5025:$PX5025),"R","")))</f>
        <v>0</v>
      </c>
      <c r="UB5025" s="8">
        <f t="array" ref="UB5025">SUM(LEN($O5025:$PX5025))-SUM(LEN(SUBSTITUTE(UPPER($O5025:$PX5025),"A","")))</f>
        <v>0</v>
      </c>
      <c r="UC5025" s="8">
        <f t="array" ref="UC5025">SUM(LEN($O5025:$PX5025))-SUM(LEN(SUBSTITUTE(UPPER($O5025:$PX5025),"P","")))</f>
        <v>0</v>
      </c>
      <c r="UG5025" s="8">
        <f t="shared" si="397"/>
        <v>0</v>
      </c>
      <c r="UH5025" s="8">
        <f t="shared" si="398"/>
        <v>0</v>
      </c>
      <c r="UI5025" s="8">
        <f t="shared" si="399"/>
        <v>0</v>
      </c>
      <c r="UJ5025" s="8">
        <f t="shared" si="400"/>
        <v>0</v>
      </c>
      <c r="UK5025" s="8">
        <f t="shared" si="401"/>
        <v>0</v>
      </c>
    </row>
    <row r="5026" spans="2:557" x14ac:dyDescent="0.25">
      <c r="B5026" s="60">
        <v>5021</v>
      </c>
      <c r="UA5026" s="8">
        <f t="array" ref="UA5026">SUM(LEN($O5026:$PX5026))-SUM(LEN(SUBSTITUTE(UPPER($O5026:$PX5026),"R","")))</f>
        <v>0</v>
      </c>
      <c r="UB5026" s="8">
        <f t="array" ref="UB5026">SUM(LEN($O5026:$PX5026))-SUM(LEN(SUBSTITUTE(UPPER($O5026:$PX5026),"A","")))</f>
        <v>0</v>
      </c>
      <c r="UC5026" s="8">
        <f t="array" ref="UC5026">SUM(LEN($O5026:$PX5026))-SUM(LEN(SUBSTITUTE(UPPER($O5026:$PX5026),"P","")))</f>
        <v>0</v>
      </c>
      <c r="UG5026" s="8">
        <f t="shared" si="397"/>
        <v>0</v>
      </c>
      <c r="UH5026" s="8">
        <f t="shared" si="398"/>
        <v>0</v>
      </c>
      <c r="UI5026" s="8">
        <f t="shared" si="399"/>
        <v>0</v>
      </c>
      <c r="UJ5026" s="8">
        <f t="shared" si="400"/>
        <v>0</v>
      </c>
      <c r="UK5026" s="8">
        <f t="shared" si="401"/>
        <v>0</v>
      </c>
    </row>
    <row r="5027" spans="2:557" x14ac:dyDescent="0.25">
      <c r="B5027" s="60">
        <v>5022</v>
      </c>
      <c r="UA5027" s="8">
        <f t="array" ref="UA5027">SUM(LEN($O5027:$PX5027))-SUM(LEN(SUBSTITUTE(UPPER($O5027:$PX5027),"R","")))</f>
        <v>0</v>
      </c>
      <c r="UB5027" s="8">
        <f t="array" ref="UB5027">SUM(LEN($O5027:$PX5027))-SUM(LEN(SUBSTITUTE(UPPER($O5027:$PX5027),"A","")))</f>
        <v>0</v>
      </c>
      <c r="UC5027" s="8">
        <f t="array" ref="UC5027">SUM(LEN($O5027:$PX5027))-SUM(LEN(SUBSTITUTE(UPPER($O5027:$PX5027),"P","")))</f>
        <v>0</v>
      </c>
      <c r="UG5027" s="8">
        <f t="shared" si="397"/>
        <v>0</v>
      </c>
      <c r="UH5027" s="8">
        <f t="shared" si="398"/>
        <v>0</v>
      </c>
      <c r="UI5027" s="8">
        <f t="shared" si="399"/>
        <v>0</v>
      </c>
      <c r="UJ5027" s="8">
        <f t="shared" si="400"/>
        <v>0</v>
      </c>
      <c r="UK5027" s="8">
        <f t="shared" si="401"/>
        <v>0</v>
      </c>
    </row>
    <row r="5028" spans="2:557" x14ac:dyDescent="0.25">
      <c r="B5028" s="60">
        <v>5023</v>
      </c>
      <c r="UA5028" s="8">
        <f t="array" ref="UA5028">SUM(LEN($O5028:$PX5028))-SUM(LEN(SUBSTITUTE(UPPER($O5028:$PX5028),"R","")))</f>
        <v>0</v>
      </c>
      <c r="UB5028" s="8">
        <f t="array" ref="UB5028">SUM(LEN($O5028:$PX5028))-SUM(LEN(SUBSTITUTE(UPPER($O5028:$PX5028),"A","")))</f>
        <v>0</v>
      </c>
      <c r="UC5028" s="8">
        <f t="array" ref="UC5028">SUM(LEN($O5028:$PX5028))-SUM(LEN(SUBSTITUTE(UPPER($O5028:$PX5028),"P","")))</f>
        <v>0</v>
      </c>
      <c r="UG5028" s="8">
        <f t="shared" si="397"/>
        <v>0</v>
      </c>
      <c r="UH5028" s="8">
        <f t="shared" si="398"/>
        <v>0</v>
      </c>
      <c r="UI5028" s="8">
        <f t="shared" si="399"/>
        <v>0</v>
      </c>
      <c r="UJ5028" s="8">
        <f t="shared" si="400"/>
        <v>0</v>
      </c>
      <c r="UK5028" s="8">
        <f t="shared" si="401"/>
        <v>0</v>
      </c>
    </row>
    <row r="5029" spans="2:557" x14ac:dyDescent="0.25">
      <c r="B5029" s="60">
        <v>5024</v>
      </c>
      <c r="UA5029" s="8">
        <f t="array" ref="UA5029">SUM(LEN($O5029:$PX5029))-SUM(LEN(SUBSTITUTE(UPPER($O5029:$PX5029),"R","")))</f>
        <v>0</v>
      </c>
      <c r="UB5029" s="8">
        <f t="array" ref="UB5029">SUM(LEN($O5029:$PX5029))-SUM(LEN(SUBSTITUTE(UPPER($O5029:$PX5029),"A","")))</f>
        <v>0</v>
      </c>
      <c r="UC5029" s="8">
        <f t="array" ref="UC5029">SUM(LEN($O5029:$PX5029))-SUM(LEN(SUBSTITUTE(UPPER($O5029:$PX5029),"P","")))</f>
        <v>0</v>
      </c>
      <c r="UG5029" s="8">
        <f t="shared" si="397"/>
        <v>0</v>
      </c>
      <c r="UH5029" s="8">
        <f t="shared" si="398"/>
        <v>0</v>
      </c>
      <c r="UI5029" s="8">
        <f t="shared" si="399"/>
        <v>0</v>
      </c>
      <c r="UJ5029" s="8">
        <f t="shared" si="400"/>
        <v>0</v>
      </c>
      <c r="UK5029" s="8">
        <f t="shared" si="401"/>
        <v>0</v>
      </c>
    </row>
    <row r="5030" spans="2:557" x14ac:dyDescent="0.25">
      <c r="B5030" s="60">
        <v>5025</v>
      </c>
      <c r="UA5030" s="8">
        <f t="array" ref="UA5030">SUM(LEN($O5030:$PX5030))-SUM(LEN(SUBSTITUTE(UPPER($O5030:$PX5030),"R","")))</f>
        <v>0</v>
      </c>
      <c r="UB5030" s="8">
        <f t="array" ref="UB5030">SUM(LEN($O5030:$PX5030))-SUM(LEN(SUBSTITUTE(UPPER($O5030:$PX5030),"A","")))</f>
        <v>0</v>
      </c>
      <c r="UC5030" s="8">
        <f t="array" ref="UC5030">SUM(LEN($O5030:$PX5030))-SUM(LEN(SUBSTITUTE(UPPER($O5030:$PX5030),"P","")))</f>
        <v>0</v>
      </c>
      <c r="UG5030" s="8">
        <f t="shared" si="397"/>
        <v>0</v>
      </c>
      <c r="UH5030" s="8">
        <f t="shared" si="398"/>
        <v>0</v>
      </c>
      <c r="UI5030" s="8">
        <f t="shared" si="399"/>
        <v>0</v>
      </c>
      <c r="UJ5030" s="8">
        <f t="shared" si="400"/>
        <v>0</v>
      </c>
      <c r="UK5030" s="8">
        <f t="shared" si="401"/>
        <v>0</v>
      </c>
    </row>
    <row r="5031" spans="2:557" x14ac:dyDescent="0.25">
      <c r="B5031" s="60">
        <v>5026</v>
      </c>
      <c r="UA5031" s="8">
        <f t="array" ref="UA5031">SUM(LEN($O5031:$PX5031))-SUM(LEN(SUBSTITUTE(UPPER($O5031:$PX5031),"R","")))</f>
        <v>0</v>
      </c>
      <c r="UB5031" s="8">
        <f t="array" ref="UB5031">SUM(LEN($O5031:$PX5031))-SUM(LEN(SUBSTITUTE(UPPER($O5031:$PX5031),"A","")))</f>
        <v>0</v>
      </c>
      <c r="UC5031" s="8">
        <f t="array" ref="UC5031">SUM(LEN($O5031:$PX5031))-SUM(LEN(SUBSTITUTE(UPPER($O5031:$PX5031),"P","")))</f>
        <v>0</v>
      </c>
      <c r="UG5031" s="8">
        <f t="shared" si="397"/>
        <v>0</v>
      </c>
      <c r="UH5031" s="8">
        <f t="shared" si="398"/>
        <v>0</v>
      </c>
      <c r="UI5031" s="8">
        <f t="shared" si="399"/>
        <v>0</v>
      </c>
      <c r="UJ5031" s="8">
        <f t="shared" si="400"/>
        <v>0</v>
      </c>
      <c r="UK5031" s="8">
        <f t="shared" si="401"/>
        <v>0</v>
      </c>
    </row>
    <row r="5032" spans="2:557" x14ac:dyDescent="0.25">
      <c r="B5032" s="60">
        <v>5027</v>
      </c>
      <c r="UA5032" s="8">
        <f t="array" ref="UA5032">SUM(LEN($O5032:$PX5032))-SUM(LEN(SUBSTITUTE(UPPER($O5032:$PX5032),"R","")))</f>
        <v>0</v>
      </c>
      <c r="UB5032" s="8">
        <f t="array" ref="UB5032">SUM(LEN($O5032:$PX5032))-SUM(LEN(SUBSTITUTE(UPPER($O5032:$PX5032),"A","")))</f>
        <v>0</v>
      </c>
      <c r="UC5032" s="8">
        <f t="array" ref="UC5032">SUM(LEN($O5032:$PX5032))-SUM(LEN(SUBSTITUTE(UPPER($O5032:$PX5032),"P","")))</f>
        <v>0</v>
      </c>
      <c r="UG5032" s="8">
        <f t="shared" si="397"/>
        <v>0</v>
      </c>
      <c r="UH5032" s="8">
        <f t="shared" si="398"/>
        <v>0</v>
      </c>
      <c r="UI5032" s="8">
        <f t="shared" si="399"/>
        <v>0</v>
      </c>
      <c r="UJ5032" s="8">
        <f t="shared" si="400"/>
        <v>0</v>
      </c>
      <c r="UK5032" s="8">
        <f t="shared" si="401"/>
        <v>0</v>
      </c>
    </row>
    <row r="5033" spans="2:557" x14ac:dyDescent="0.25">
      <c r="B5033" s="60">
        <v>5028</v>
      </c>
      <c r="UA5033" s="8">
        <f t="array" ref="UA5033">SUM(LEN($O5033:$PX5033))-SUM(LEN(SUBSTITUTE(UPPER($O5033:$PX5033),"R","")))</f>
        <v>0</v>
      </c>
      <c r="UB5033" s="8">
        <f t="array" ref="UB5033">SUM(LEN($O5033:$PX5033))-SUM(LEN(SUBSTITUTE(UPPER($O5033:$PX5033),"A","")))</f>
        <v>0</v>
      </c>
      <c r="UC5033" s="8">
        <f t="array" ref="UC5033">SUM(LEN($O5033:$PX5033))-SUM(LEN(SUBSTITUTE(UPPER($O5033:$PX5033),"P","")))</f>
        <v>0</v>
      </c>
      <c r="UG5033" s="8">
        <f t="shared" si="397"/>
        <v>0</v>
      </c>
      <c r="UH5033" s="8">
        <f t="shared" si="398"/>
        <v>0</v>
      </c>
      <c r="UI5033" s="8">
        <f t="shared" si="399"/>
        <v>0</v>
      </c>
      <c r="UJ5033" s="8">
        <f t="shared" si="400"/>
        <v>0</v>
      </c>
      <c r="UK5033" s="8">
        <f t="shared" si="401"/>
        <v>0</v>
      </c>
    </row>
    <row r="5034" spans="2:557" x14ac:dyDescent="0.25">
      <c r="B5034" s="60">
        <v>5029</v>
      </c>
      <c r="UA5034" s="8">
        <f t="array" ref="UA5034">SUM(LEN($O5034:$PX5034))-SUM(LEN(SUBSTITUTE(UPPER($O5034:$PX5034),"R","")))</f>
        <v>0</v>
      </c>
      <c r="UB5034" s="8">
        <f t="array" ref="UB5034">SUM(LEN($O5034:$PX5034))-SUM(LEN(SUBSTITUTE(UPPER($O5034:$PX5034),"A","")))</f>
        <v>0</v>
      </c>
      <c r="UC5034" s="8">
        <f t="array" ref="UC5034">SUM(LEN($O5034:$PX5034))-SUM(LEN(SUBSTITUTE(UPPER($O5034:$PX5034),"P","")))</f>
        <v>0</v>
      </c>
      <c r="UG5034" s="8">
        <f t="shared" si="397"/>
        <v>0</v>
      </c>
      <c r="UH5034" s="8">
        <f t="shared" si="398"/>
        <v>0</v>
      </c>
      <c r="UI5034" s="8">
        <f t="shared" si="399"/>
        <v>0</v>
      </c>
      <c r="UJ5034" s="8">
        <f t="shared" si="400"/>
        <v>0</v>
      </c>
      <c r="UK5034" s="8">
        <f t="shared" si="401"/>
        <v>0</v>
      </c>
    </row>
    <row r="5035" spans="2:557" x14ac:dyDescent="0.25">
      <c r="B5035" s="60">
        <v>5030</v>
      </c>
      <c r="UA5035" s="8">
        <f t="array" ref="UA5035">SUM(LEN($O5035:$PX5035))-SUM(LEN(SUBSTITUTE(UPPER($O5035:$PX5035),"R","")))</f>
        <v>0</v>
      </c>
      <c r="UB5035" s="8">
        <f t="array" ref="UB5035">SUM(LEN($O5035:$PX5035))-SUM(LEN(SUBSTITUTE(UPPER($O5035:$PX5035),"A","")))</f>
        <v>0</v>
      </c>
      <c r="UC5035" s="8">
        <f t="array" ref="UC5035">SUM(LEN($O5035:$PX5035))-SUM(LEN(SUBSTITUTE(UPPER($O5035:$PX5035),"P","")))</f>
        <v>0</v>
      </c>
      <c r="UG5035" s="8">
        <f t="shared" si="397"/>
        <v>0</v>
      </c>
      <c r="UH5035" s="8">
        <f t="shared" si="398"/>
        <v>0</v>
      </c>
      <c r="UI5035" s="8">
        <f t="shared" si="399"/>
        <v>0</v>
      </c>
      <c r="UJ5035" s="8">
        <f t="shared" si="400"/>
        <v>0</v>
      </c>
      <c r="UK5035" s="8">
        <f t="shared" si="401"/>
        <v>0</v>
      </c>
    </row>
    <row r="5036" spans="2:557" x14ac:dyDescent="0.25">
      <c r="B5036" s="60">
        <v>5031</v>
      </c>
      <c r="UA5036" s="8">
        <f t="array" ref="UA5036">SUM(LEN($O5036:$PX5036))-SUM(LEN(SUBSTITUTE(UPPER($O5036:$PX5036),"R","")))</f>
        <v>0</v>
      </c>
      <c r="UB5036" s="8">
        <f t="array" ref="UB5036">SUM(LEN($O5036:$PX5036))-SUM(LEN(SUBSTITUTE(UPPER($O5036:$PX5036),"A","")))</f>
        <v>0</v>
      </c>
      <c r="UC5036" s="8">
        <f t="array" ref="UC5036">SUM(LEN($O5036:$PX5036))-SUM(LEN(SUBSTITUTE(UPPER($O5036:$PX5036),"P","")))</f>
        <v>0</v>
      </c>
      <c r="UG5036" s="8">
        <f t="shared" si="397"/>
        <v>0</v>
      </c>
      <c r="UH5036" s="8">
        <f t="shared" si="398"/>
        <v>0</v>
      </c>
      <c r="UI5036" s="8">
        <f t="shared" si="399"/>
        <v>0</v>
      </c>
      <c r="UJ5036" s="8">
        <f t="shared" si="400"/>
        <v>0</v>
      </c>
      <c r="UK5036" s="8">
        <f t="shared" si="401"/>
        <v>0</v>
      </c>
    </row>
    <row r="5037" spans="2:557" x14ac:dyDescent="0.25">
      <c r="B5037" s="60">
        <v>5032</v>
      </c>
      <c r="UA5037" s="8">
        <f t="array" ref="UA5037">SUM(LEN($O5037:$PX5037))-SUM(LEN(SUBSTITUTE(UPPER($O5037:$PX5037),"R","")))</f>
        <v>0</v>
      </c>
      <c r="UB5037" s="8">
        <f t="array" ref="UB5037">SUM(LEN($O5037:$PX5037))-SUM(LEN(SUBSTITUTE(UPPER($O5037:$PX5037),"A","")))</f>
        <v>0</v>
      </c>
      <c r="UC5037" s="8">
        <f t="array" ref="UC5037">SUM(LEN($O5037:$PX5037))-SUM(LEN(SUBSTITUTE(UPPER($O5037:$PX5037),"P","")))</f>
        <v>0</v>
      </c>
      <c r="UG5037" s="8">
        <f t="shared" si="397"/>
        <v>0</v>
      </c>
      <c r="UH5037" s="8">
        <f t="shared" si="398"/>
        <v>0</v>
      </c>
      <c r="UI5037" s="8">
        <f t="shared" si="399"/>
        <v>0</v>
      </c>
      <c r="UJ5037" s="8">
        <f t="shared" si="400"/>
        <v>0</v>
      </c>
      <c r="UK5037" s="8">
        <f t="shared" si="401"/>
        <v>0</v>
      </c>
    </row>
    <row r="5038" spans="2:557" x14ac:dyDescent="0.25">
      <c r="B5038" s="60">
        <v>5033</v>
      </c>
      <c r="UA5038" s="8">
        <f t="array" ref="UA5038">SUM(LEN($O5038:$PX5038))-SUM(LEN(SUBSTITUTE(UPPER($O5038:$PX5038),"R","")))</f>
        <v>0</v>
      </c>
      <c r="UB5038" s="8">
        <f t="array" ref="UB5038">SUM(LEN($O5038:$PX5038))-SUM(LEN(SUBSTITUTE(UPPER($O5038:$PX5038),"A","")))</f>
        <v>0</v>
      </c>
      <c r="UC5038" s="8">
        <f t="array" ref="UC5038">SUM(LEN($O5038:$PX5038))-SUM(LEN(SUBSTITUTE(UPPER($O5038:$PX5038),"P","")))</f>
        <v>0</v>
      </c>
      <c r="UG5038" s="8">
        <f t="shared" si="397"/>
        <v>0</v>
      </c>
      <c r="UH5038" s="8">
        <f t="shared" si="398"/>
        <v>0</v>
      </c>
      <c r="UI5038" s="8">
        <f t="shared" si="399"/>
        <v>0</v>
      </c>
      <c r="UJ5038" s="8">
        <f t="shared" si="400"/>
        <v>0</v>
      </c>
      <c r="UK5038" s="8">
        <f t="shared" si="401"/>
        <v>0</v>
      </c>
    </row>
    <row r="5039" spans="2:557" x14ac:dyDescent="0.25">
      <c r="B5039" s="60">
        <v>5034</v>
      </c>
      <c r="UA5039" s="8">
        <f t="array" ref="UA5039">SUM(LEN($O5039:$PX5039))-SUM(LEN(SUBSTITUTE(UPPER($O5039:$PX5039),"R","")))</f>
        <v>0</v>
      </c>
      <c r="UB5039" s="8">
        <f t="array" ref="UB5039">SUM(LEN($O5039:$PX5039))-SUM(LEN(SUBSTITUTE(UPPER($O5039:$PX5039),"A","")))</f>
        <v>0</v>
      </c>
      <c r="UC5039" s="8">
        <f t="array" ref="UC5039">SUM(LEN($O5039:$PX5039))-SUM(LEN(SUBSTITUTE(UPPER($O5039:$PX5039),"P","")))</f>
        <v>0</v>
      </c>
      <c r="UG5039" s="8">
        <f t="shared" si="397"/>
        <v>0</v>
      </c>
      <c r="UH5039" s="8">
        <f t="shared" si="398"/>
        <v>0</v>
      </c>
      <c r="UI5039" s="8">
        <f t="shared" si="399"/>
        <v>0</v>
      </c>
      <c r="UJ5039" s="8">
        <f t="shared" si="400"/>
        <v>0</v>
      </c>
      <c r="UK5039" s="8">
        <f t="shared" si="401"/>
        <v>0</v>
      </c>
    </row>
    <row r="5040" spans="2:557" x14ac:dyDescent="0.25">
      <c r="B5040" s="60">
        <v>5035</v>
      </c>
      <c r="UA5040" s="8">
        <f t="array" ref="UA5040">SUM(LEN($O5040:$PX5040))-SUM(LEN(SUBSTITUTE(UPPER($O5040:$PX5040),"R","")))</f>
        <v>0</v>
      </c>
      <c r="UB5040" s="8">
        <f t="array" ref="UB5040">SUM(LEN($O5040:$PX5040))-SUM(LEN(SUBSTITUTE(UPPER($O5040:$PX5040),"A","")))</f>
        <v>0</v>
      </c>
      <c r="UC5040" s="8">
        <f t="array" ref="UC5040">SUM(LEN($O5040:$PX5040))-SUM(LEN(SUBSTITUTE(UPPER($O5040:$PX5040),"P","")))</f>
        <v>0</v>
      </c>
      <c r="UG5040" s="8">
        <f t="shared" si="397"/>
        <v>0</v>
      </c>
      <c r="UH5040" s="8">
        <f t="shared" si="398"/>
        <v>0</v>
      </c>
      <c r="UI5040" s="8">
        <f t="shared" si="399"/>
        <v>0</v>
      </c>
      <c r="UJ5040" s="8">
        <f t="shared" si="400"/>
        <v>0</v>
      </c>
      <c r="UK5040" s="8">
        <f t="shared" si="401"/>
        <v>0</v>
      </c>
    </row>
    <row r="5041" spans="2:557" x14ac:dyDescent="0.25">
      <c r="B5041" s="60">
        <v>5036</v>
      </c>
      <c r="UA5041" s="8">
        <f t="array" ref="UA5041">SUM(LEN($O5041:$PX5041))-SUM(LEN(SUBSTITUTE(UPPER($O5041:$PX5041),"R","")))</f>
        <v>0</v>
      </c>
      <c r="UB5041" s="8">
        <f t="array" ref="UB5041">SUM(LEN($O5041:$PX5041))-SUM(LEN(SUBSTITUTE(UPPER($O5041:$PX5041),"A","")))</f>
        <v>0</v>
      </c>
      <c r="UC5041" s="8">
        <f t="array" ref="UC5041">SUM(LEN($O5041:$PX5041))-SUM(LEN(SUBSTITUTE(UPPER($O5041:$PX5041),"P","")))</f>
        <v>0</v>
      </c>
      <c r="UG5041" s="8">
        <f t="shared" si="397"/>
        <v>0</v>
      </c>
      <c r="UH5041" s="8">
        <f t="shared" si="398"/>
        <v>0</v>
      </c>
      <c r="UI5041" s="8">
        <f t="shared" si="399"/>
        <v>0</v>
      </c>
      <c r="UJ5041" s="8">
        <f t="shared" si="400"/>
        <v>0</v>
      </c>
      <c r="UK5041" s="8">
        <f t="shared" si="401"/>
        <v>0</v>
      </c>
    </row>
    <row r="5042" spans="2:557" x14ac:dyDescent="0.25">
      <c r="B5042" s="60">
        <v>5037</v>
      </c>
      <c r="UA5042" s="8">
        <f t="array" ref="UA5042">SUM(LEN($O5042:$PX5042))-SUM(LEN(SUBSTITUTE(UPPER($O5042:$PX5042),"R","")))</f>
        <v>0</v>
      </c>
      <c r="UB5042" s="8">
        <f t="array" ref="UB5042">SUM(LEN($O5042:$PX5042))-SUM(LEN(SUBSTITUTE(UPPER($O5042:$PX5042),"A","")))</f>
        <v>0</v>
      </c>
      <c r="UC5042" s="8">
        <f t="array" ref="UC5042">SUM(LEN($O5042:$PX5042))-SUM(LEN(SUBSTITUTE(UPPER($O5042:$PX5042),"P","")))</f>
        <v>0</v>
      </c>
      <c r="UG5042" s="8">
        <f t="shared" si="397"/>
        <v>0</v>
      </c>
      <c r="UH5042" s="8">
        <f t="shared" si="398"/>
        <v>0</v>
      </c>
      <c r="UI5042" s="8">
        <f t="shared" si="399"/>
        <v>0</v>
      </c>
      <c r="UJ5042" s="8">
        <f t="shared" si="400"/>
        <v>0</v>
      </c>
      <c r="UK5042" s="8">
        <f t="shared" si="401"/>
        <v>0</v>
      </c>
    </row>
    <row r="5043" spans="2:557" x14ac:dyDescent="0.25">
      <c r="B5043" s="60">
        <v>5038</v>
      </c>
      <c r="UA5043" s="8">
        <f t="array" ref="UA5043">SUM(LEN($O5043:$PX5043))-SUM(LEN(SUBSTITUTE(UPPER($O5043:$PX5043),"R","")))</f>
        <v>0</v>
      </c>
      <c r="UB5043" s="8">
        <f t="array" ref="UB5043">SUM(LEN($O5043:$PX5043))-SUM(LEN(SUBSTITUTE(UPPER($O5043:$PX5043),"A","")))</f>
        <v>0</v>
      </c>
      <c r="UC5043" s="8">
        <f t="array" ref="UC5043">SUM(LEN($O5043:$PX5043))-SUM(LEN(SUBSTITUTE(UPPER($O5043:$PX5043),"P","")))</f>
        <v>0</v>
      </c>
      <c r="UG5043" s="8">
        <f t="shared" si="397"/>
        <v>0</v>
      </c>
      <c r="UH5043" s="8">
        <f t="shared" si="398"/>
        <v>0</v>
      </c>
      <c r="UI5043" s="8">
        <f t="shared" si="399"/>
        <v>0</v>
      </c>
      <c r="UJ5043" s="8">
        <f t="shared" si="400"/>
        <v>0</v>
      </c>
      <c r="UK5043" s="8">
        <f t="shared" si="401"/>
        <v>0</v>
      </c>
    </row>
    <row r="5044" spans="2:557" x14ac:dyDescent="0.25">
      <c r="B5044" s="60">
        <v>5039</v>
      </c>
      <c r="UA5044" s="8">
        <f t="array" ref="UA5044">SUM(LEN($O5044:$PX5044))-SUM(LEN(SUBSTITUTE(UPPER($O5044:$PX5044),"R","")))</f>
        <v>0</v>
      </c>
      <c r="UB5044" s="8">
        <f t="array" ref="UB5044">SUM(LEN($O5044:$PX5044))-SUM(LEN(SUBSTITUTE(UPPER($O5044:$PX5044),"A","")))</f>
        <v>0</v>
      </c>
      <c r="UC5044" s="8">
        <f t="array" ref="UC5044">SUM(LEN($O5044:$PX5044))-SUM(LEN(SUBSTITUTE(UPPER($O5044:$PX5044),"P","")))</f>
        <v>0</v>
      </c>
      <c r="UG5044" s="8">
        <f t="shared" si="397"/>
        <v>0</v>
      </c>
      <c r="UH5044" s="8">
        <f t="shared" si="398"/>
        <v>0</v>
      </c>
      <c r="UI5044" s="8">
        <f t="shared" si="399"/>
        <v>0</v>
      </c>
      <c r="UJ5044" s="8">
        <f t="shared" si="400"/>
        <v>0</v>
      </c>
      <c r="UK5044" s="8">
        <f t="shared" si="401"/>
        <v>0</v>
      </c>
    </row>
    <row r="5045" spans="2:557" x14ac:dyDescent="0.25">
      <c r="B5045" s="60">
        <v>5040</v>
      </c>
      <c r="UA5045" s="8">
        <f t="array" ref="UA5045">SUM(LEN($O5045:$PX5045))-SUM(LEN(SUBSTITUTE(UPPER($O5045:$PX5045),"R","")))</f>
        <v>0</v>
      </c>
      <c r="UB5045" s="8">
        <f t="array" ref="UB5045">SUM(LEN($O5045:$PX5045))-SUM(LEN(SUBSTITUTE(UPPER($O5045:$PX5045),"A","")))</f>
        <v>0</v>
      </c>
      <c r="UC5045" s="8">
        <f t="array" ref="UC5045">SUM(LEN($O5045:$PX5045))-SUM(LEN(SUBSTITUTE(UPPER($O5045:$PX5045),"P","")))</f>
        <v>0</v>
      </c>
      <c r="UG5045" s="8">
        <f t="shared" si="397"/>
        <v>0</v>
      </c>
      <c r="UH5045" s="8">
        <f t="shared" si="398"/>
        <v>0</v>
      </c>
      <c r="UI5045" s="8">
        <f t="shared" si="399"/>
        <v>0</v>
      </c>
      <c r="UJ5045" s="8">
        <f t="shared" si="400"/>
        <v>0</v>
      </c>
      <c r="UK5045" s="8">
        <f t="shared" si="401"/>
        <v>0</v>
      </c>
    </row>
    <row r="5046" spans="2:557" x14ac:dyDescent="0.25">
      <c r="B5046" s="60">
        <v>5041</v>
      </c>
      <c r="UA5046" s="8">
        <f t="array" ref="UA5046">SUM(LEN($O5046:$PX5046))-SUM(LEN(SUBSTITUTE(UPPER($O5046:$PX5046),"R","")))</f>
        <v>0</v>
      </c>
      <c r="UB5046" s="8">
        <f t="array" ref="UB5046">SUM(LEN($O5046:$PX5046))-SUM(LEN(SUBSTITUTE(UPPER($O5046:$PX5046),"A","")))</f>
        <v>0</v>
      </c>
      <c r="UC5046" s="8">
        <f t="array" ref="UC5046">SUM(LEN($O5046:$PX5046))-SUM(LEN(SUBSTITUTE(UPPER($O5046:$PX5046),"P","")))</f>
        <v>0</v>
      </c>
      <c r="UG5046" s="8">
        <f t="shared" si="397"/>
        <v>0</v>
      </c>
      <c r="UH5046" s="8">
        <f t="shared" si="398"/>
        <v>0</v>
      </c>
      <c r="UI5046" s="8">
        <f t="shared" si="399"/>
        <v>0</v>
      </c>
      <c r="UJ5046" s="8">
        <f t="shared" si="400"/>
        <v>0</v>
      </c>
      <c r="UK5046" s="8">
        <f t="shared" si="401"/>
        <v>0</v>
      </c>
    </row>
    <row r="5047" spans="2:557" x14ac:dyDescent="0.25">
      <c r="B5047" s="60">
        <v>5042</v>
      </c>
      <c r="UA5047" s="8">
        <f t="array" ref="UA5047">SUM(LEN($O5047:$PX5047))-SUM(LEN(SUBSTITUTE(UPPER($O5047:$PX5047),"R","")))</f>
        <v>0</v>
      </c>
      <c r="UB5047" s="8">
        <f t="array" ref="UB5047">SUM(LEN($O5047:$PX5047))-SUM(LEN(SUBSTITUTE(UPPER($O5047:$PX5047),"A","")))</f>
        <v>0</v>
      </c>
      <c r="UC5047" s="8">
        <f t="array" ref="UC5047">SUM(LEN($O5047:$PX5047))-SUM(LEN(SUBSTITUTE(UPPER($O5047:$PX5047),"P","")))</f>
        <v>0</v>
      </c>
      <c r="UG5047" s="8">
        <f t="shared" si="397"/>
        <v>0</v>
      </c>
      <c r="UH5047" s="8">
        <f t="shared" si="398"/>
        <v>0</v>
      </c>
      <c r="UI5047" s="8">
        <f t="shared" si="399"/>
        <v>0</v>
      </c>
      <c r="UJ5047" s="8">
        <f t="shared" si="400"/>
        <v>0</v>
      </c>
      <c r="UK5047" s="8">
        <f t="shared" si="401"/>
        <v>0</v>
      </c>
    </row>
    <row r="5048" spans="2:557" x14ac:dyDescent="0.25">
      <c r="B5048" s="60">
        <v>5043</v>
      </c>
      <c r="UA5048" s="8">
        <f t="array" ref="UA5048">SUM(LEN($O5048:$PX5048))-SUM(LEN(SUBSTITUTE(UPPER($O5048:$PX5048),"R","")))</f>
        <v>0</v>
      </c>
      <c r="UB5048" s="8">
        <f t="array" ref="UB5048">SUM(LEN($O5048:$PX5048))-SUM(LEN(SUBSTITUTE(UPPER($O5048:$PX5048),"A","")))</f>
        <v>0</v>
      </c>
      <c r="UC5048" s="8">
        <f t="array" ref="UC5048">SUM(LEN($O5048:$PX5048))-SUM(LEN(SUBSTITUTE(UPPER($O5048:$PX5048),"P","")))</f>
        <v>0</v>
      </c>
      <c r="UG5048" s="8">
        <f t="shared" si="397"/>
        <v>0</v>
      </c>
      <c r="UH5048" s="8">
        <f t="shared" si="398"/>
        <v>0</v>
      </c>
      <c r="UI5048" s="8">
        <f t="shared" si="399"/>
        <v>0</v>
      </c>
      <c r="UJ5048" s="8">
        <f t="shared" si="400"/>
        <v>0</v>
      </c>
      <c r="UK5048" s="8">
        <f t="shared" si="401"/>
        <v>0</v>
      </c>
    </row>
    <row r="5049" spans="2:557" x14ac:dyDescent="0.25">
      <c r="B5049" s="60">
        <v>5044</v>
      </c>
      <c r="UA5049" s="8">
        <f t="array" ref="UA5049">SUM(LEN($O5049:$PX5049))-SUM(LEN(SUBSTITUTE(UPPER($O5049:$PX5049),"R","")))</f>
        <v>0</v>
      </c>
      <c r="UB5049" s="8">
        <f t="array" ref="UB5049">SUM(LEN($O5049:$PX5049))-SUM(LEN(SUBSTITUTE(UPPER($O5049:$PX5049),"A","")))</f>
        <v>0</v>
      </c>
      <c r="UC5049" s="8">
        <f t="array" ref="UC5049">SUM(LEN($O5049:$PX5049))-SUM(LEN(SUBSTITUTE(UPPER($O5049:$PX5049),"P","")))</f>
        <v>0</v>
      </c>
      <c r="UG5049" s="8">
        <f t="shared" si="397"/>
        <v>0</v>
      </c>
      <c r="UH5049" s="8">
        <f t="shared" si="398"/>
        <v>0</v>
      </c>
      <c r="UI5049" s="8">
        <f t="shared" si="399"/>
        <v>0</v>
      </c>
      <c r="UJ5049" s="8">
        <f t="shared" si="400"/>
        <v>0</v>
      </c>
      <c r="UK5049" s="8">
        <f t="shared" si="401"/>
        <v>0</v>
      </c>
    </row>
    <row r="5050" spans="2:557" x14ac:dyDescent="0.25">
      <c r="B5050" s="60">
        <v>5045</v>
      </c>
      <c r="UA5050" s="8">
        <f t="array" ref="UA5050">SUM(LEN($O5050:$PX5050))-SUM(LEN(SUBSTITUTE(UPPER($O5050:$PX5050),"R","")))</f>
        <v>0</v>
      </c>
      <c r="UB5050" s="8">
        <f t="array" ref="UB5050">SUM(LEN($O5050:$PX5050))-SUM(LEN(SUBSTITUTE(UPPER($O5050:$PX5050),"A","")))</f>
        <v>0</v>
      </c>
      <c r="UC5050" s="8">
        <f t="array" ref="UC5050">SUM(LEN($O5050:$PX5050))-SUM(LEN(SUBSTITUTE(UPPER($O5050:$PX5050),"P","")))</f>
        <v>0</v>
      </c>
      <c r="UG5050" s="8">
        <f t="shared" si="397"/>
        <v>0</v>
      </c>
      <c r="UH5050" s="8">
        <f t="shared" si="398"/>
        <v>0</v>
      </c>
      <c r="UI5050" s="8">
        <f t="shared" si="399"/>
        <v>0</v>
      </c>
      <c r="UJ5050" s="8">
        <f t="shared" si="400"/>
        <v>0</v>
      </c>
      <c r="UK5050" s="8">
        <f t="shared" si="401"/>
        <v>0</v>
      </c>
    </row>
    <row r="5051" spans="2:557" x14ac:dyDescent="0.25">
      <c r="B5051" s="60">
        <v>5046</v>
      </c>
      <c r="UA5051" s="8">
        <f t="array" ref="UA5051">SUM(LEN($O5051:$PX5051))-SUM(LEN(SUBSTITUTE(UPPER($O5051:$PX5051),"R","")))</f>
        <v>0</v>
      </c>
      <c r="UB5051" s="8">
        <f t="array" ref="UB5051">SUM(LEN($O5051:$PX5051))-SUM(LEN(SUBSTITUTE(UPPER($O5051:$PX5051),"A","")))</f>
        <v>0</v>
      </c>
      <c r="UC5051" s="8">
        <f t="array" ref="UC5051">SUM(LEN($O5051:$PX5051))-SUM(LEN(SUBSTITUTE(UPPER($O5051:$PX5051),"P","")))</f>
        <v>0</v>
      </c>
      <c r="UG5051" s="8">
        <f t="shared" si="397"/>
        <v>0</v>
      </c>
      <c r="UH5051" s="8">
        <f t="shared" si="398"/>
        <v>0</v>
      </c>
      <c r="UI5051" s="8">
        <f t="shared" si="399"/>
        <v>0</v>
      </c>
      <c r="UJ5051" s="8">
        <f t="shared" si="400"/>
        <v>0</v>
      </c>
      <c r="UK5051" s="8">
        <f t="shared" si="401"/>
        <v>0</v>
      </c>
    </row>
    <row r="5052" spans="2:557" x14ac:dyDescent="0.25">
      <c r="B5052" s="60">
        <v>5047</v>
      </c>
      <c r="UA5052" s="8">
        <f t="array" ref="UA5052">SUM(LEN($O5052:$PX5052))-SUM(LEN(SUBSTITUTE(UPPER($O5052:$PX5052),"R","")))</f>
        <v>0</v>
      </c>
      <c r="UB5052" s="8">
        <f t="array" ref="UB5052">SUM(LEN($O5052:$PX5052))-SUM(LEN(SUBSTITUTE(UPPER($O5052:$PX5052),"A","")))</f>
        <v>0</v>
      </c>
      <c r="UC5052" s="8">
        <f t="array" ref="UC5052">SUM(LEN($O5052:$PX5052))-SUM(LEN(SUBSTITUTE(UPPER($O5052:$PX5052),"P","")))</f>
        <v>0</v>
      </c>
      <c r="UG5052" s="8">
        <f t="shared" si="397"/>
        <v>0</v>
      </c>
      <c r="UH5052" s="8">
        <f t="shared" si="398"/>
        <v>0</v>
      </c>
      <c r="UI5052" s="8">
        <f t="shared" si="399"/>
        <v>0</v>
      </c>
      <c r="UJ5052" s="8">
        <f t="shared" si="400"/>
        <v>0</v>
      </c>
      <c r="UK5052" s="8">
        <f t="shared" si="401"/>
        <v>0</v>
      </c>
    </row>
    <row r="5053" spans="2:557" x14ac:dyDescent="0.25">
      <c r="B5053" s="60">
        <v>5048</v>
      </c>
      <c r="UA5053" s="8">
        <f t="array" ref="UA5053">SUM(LEN($O5053:$PX5053))-SUM(LEN(SUBSTITUTE(UPPER($O5053:$PX5053),"R","")))</f>
        <v>0</v>
      </c>
      <c r="UB5053" s="8">
        <f t="array" ref="UB5053">SUM(LEN($O5053:$PX5053))-SUM(LEN(SUBSTITUTE(UPPER($O5053:$PX5053),"A","")))</f>
        <v>0</v>
      </c>
      <c r="UC5053" s="8">
        <f t="array" ref="UC5053">SUM(LEN($O5053:$PX5053))-SUM(LEN(SUBSTITUTE(UPPER($O5053:$PX5053),"P","")))</f>
        <v>0</v>
      </c>
      <c r="UG5053" s="8">
        <f t="shared" si="397"/>
        <v>0</v>
      </c>
      <c r="UH5053" s="8">
        <f t="shared" si="398"/>
        <v>0</v>
      </c>
      <c r="UI5053" s="8">
        <f t="shared" si="399"/>
        <v>0</v>
      </c>
      <c r="UJ5053" s="8">
        <f t="shared" si="400"/>
        <v>0</v>
      </c>
      <c r="UK5053" s="8">
        <f t="shared" si="401"/>
        <v>0</v>
      </c>
    </row>
    <row r="5054" spans="2:557" x14ac:dyDescent="0.25">
      <c r="B5054" s="60">
        <v>5049</v>
      </c>
      <c r="UA5054" s="8">
        <f t="array" ref="UA5054">SUM(LEN($O5054:$PX5054))-SUM(LEN(SUBSTITUTE(UPPER($O5054:$PX5054),"R","")))</f>
        <v>0</v>
      </c>
      <c r="UB5054" s="8">
        <f t="array" ref="UB5054">SUM(LEN($O5054:$PX5054))-SUM(LEN(SUBSTITUTE(UPPER($O5054:$PX5054),"A","")))</f>
        <v>0</v>
      </c>
      <c r="UC5054" s="8">
        <f t="array" ref="UC5054">SUM(LEN($O5054:$PX5054))-SUM(LEN(SUBSTITUTE(UPPER($O5054:$PX5054),"P","")))</f>
        <v>0</v>
      </c>
      <c r="UG5054" s="8">
        <f t="shared" si="397"/>
        <v>0</v>
      </c>
      <c r="UH5054" s="8">
        <f t="shared" si="398"/>
        <v>0</v>
      </c>
      <c r="UI5054" s="8">
        <f t="shared" si="399"/>
        <v>0</v>
      </c>
      <c r="UJ5054" s="8">
        <f t="shared" si="400"/>
        <v>0</v>
      </c>
      <c r="UK5054" s="8">
        <f t="shared" si="401"/>
        <v>0</v>
      </c>
    </row>
    <row r="5055" spans="2:557" x14ac:dyDescent="0.25">
      <c r="B5055" s="60">
        <v>5050</v>
      </c>
      <c r="UA5055" s="8">
        <f t="array" ref="UA5055">SUM(LEN($O5055:$PX5055))-SUM(LEN(SUBSTITUTE(UPPER($O5055:$PX5055),"R","")))</f>
        <v>0</v>
      </c>
      <c r="UB5055" s="8">
        <f t="array" ref="UB5055">SUM(LEN($O5055:$PX5055))-SUM(LEN(SUBSTITUTE(UPPER($O5055:$PX5055),"A","")))</f>
        <v>0</v>
      </c>
      <c r="UC5055" s="8">
        <f t="array" ref="UC5055">SUM(LEN($O5055:$PX5055))-SUM(LEN(SUBSTITUTE(UPPER($O5055:$PX5055),"P","")))</f>
        <v>0</v>
      </c>
      <c r="UG5055" s="8">
        <f t="shared" si="397"/>
        <v>0</v>
      </c>
      <c r="UH5055" s="8">
        <f t="shared" si="398"/>
        <v>0</v>
      </c>
      <c r="UI5055" s="8">
        <f t="shared" si="399"/>
        <v>0</v>
      </c>
      <c r="UJ5055" s="8">
        <f t="shared" si="400"/>
        <v>0</v>
      </c>
      <c r="UK5055" s="8">
        <f t="shared" si="401"/>
        <v>0</v>
      </c>
    </row>
    <row r="5056" spans="2:557" x14ac:dyDescent="0.25">
      <c r="B5056" s="60">
        <v>5051</v>
      </c>
      <c r="UA5056" s="8">
        <f t="array" ref="UA5056">SUM(LEN($O5056:$PX5056))-SUM(LEN(SUBSTITUTE(UPPER($O5056:$PX5056),"R","")))</f>
        <v>0</v>
      </c>
      <c r="UB5056" s="8">
        <f t="array" ref="UB5056">SUM(LEN($O5056:$PX5056))-SUM(LEN(SUBSTITUTE(UPPER($O5056:$PX5056),"A","")))</f>
        <v>0</v>
      </c>
      <c r="UC5056" s="8">
        <f t="array" ref="UC5056">SUM(LEN($O5056:$PX5056))-SUM(LEN(SUBSTITUTE(UPPER($O5056:$PX5056),"P","")))</f>
        <v>0</v>
      </c>
      <c r="UG5056" s="8">
        <f t="shared" si="397"/>
        <v>0</v>
      </c>
      <c r="UH5056" s="8">
        <f t="shared" si="398"/>
        <v>0</v>
      </c>
      <c r="UI5056" s="8">
        <f t="shared" si="399"/>
        <v>0</v>
      </c>
      <c r="UJ5056" s="8">
        <f t="shared" si="400"/>
        <v>0</v>
      </c>
      <c r="UK5056" s="8">
        <f t="shared" si="401"/>
        <v>0</v>
      </c>
    </row>
    <row r="5057" spans="2:557" x14ac:dyDescent="0.25">
      <c r="B5057" s="60">
        <v>5052</v>
      </c>
      <c r="UA5057" s="8">
        <f t="array" ref="UA5057">SUM(LEN($O5057:$PX5057))-SUM(LEN(SUBSTITUTE(UPPER($O5057:$PX5057),"R","")))</f>
        <v>0</v>
      </c>
      <c r="UB5057" s="8">
        <f t="array" ref="UB5057">SUM(LEN($O5057:$PX5057))-SUM(LEN(SUBSTITUTE(UPPER($O5057:$PX5057),"A","")))</f>
        <v>0</v>
      </c>
      <c r="UC5057" s="8">
        <f t="array" ref="UC5057">SUM(LEN($O5057:$PX5057))-SUM(LEN(SUBSTITUTE(UPPER($O5057:$PX5057),"P","")))</f>
        <v>0</v>
      </c>
      <c r="UG5057" s="8">
        <f t="shared" si="397"/>
        <v>0</v>
      </c>
      <c r="UH5057" s="8">
        <f t="shared" si="398"/>
        <v>0</v>
      </c>
      <c r="UI5057" s="8">
        <f t="shared" si="399"/>
        <v>0</v>
      </c>
      <c r="UJ5057" s="8">
        <f t="shared" si="400"/>
        <v>0</v>
      </c>
      <c r="UK5057" s="8">
        <f t="shared" si="401"/>
        <v>0</v>
      </c>
    </row>
    <row r="5058" spans="2:557" x14ac:dyDescent="0.25">
      <c r="B5058" s="60">
        <v>5053</v>
      </c>
      <c r="UA5058" s="8">
        <f t="array" ref="UA5058">SUM(LEN($O5058:$PX5058))-SUM(LEN(SUBSTITUTE(UPPER($O5058:$PX5058),"R","")))</f>
        <v>0</v>
      </c>
      <c r="UB5058" s="8">
        <f t="array" ref="UB5058">SUM(LEN($O5058:$PX5058))-SUM(LEN(SUBSTITUTE(UPPER($O5058:$PX5058),"A","")))</f>
        <v>0</v>
      </c>
      <c r="UC5058" s="8">
        <f t="array" ref="UC5058">SUM(LEN($O5058:$PX5058))-SUM(LEN(SUBSTITUTE(UPPER($O5058:$PX5058),"P","")))</f>
        <v>0</v>
      </c>
      <c r="UG5058" s="8">
        <f t="shared" si="397"/>
        <v>0</v>
      </c>
      <c r="UH5058" s="8">
        <f t="shared" si="398"/>
        <v>0</v>
      </c>
      <c r="UI5058" s="8">
        <f t="shared" si="399"/>
        <v>0</v>
      </c>
      <c r="UJ5058" s="8">
        <f t="shared" si="400"/>
        <v>0</v>
      </c>
      <c r="UK5058" s="8">
        <f t="shared" si="401"/>
        <v>0</v>
      </c>
    </row>
    <row r="5059" spans="2:557" x14ac:dyDescent="0.25">
      <c r="B5059" s="60">
        <v>5054</v>
      </c>
      <c r="UA5059" s="8">
        <f t="array" ref="UA5059">SUM(LEN($O5059:$PX5059))-SUM(LEN(SUBSTITUTE(UPPER($O5059:$PX5059),"R","")))</f>
        <v>0</v>
      </c>
      <c r="UB5059" s="8">
        <f t="array" ref="UB5059">SUM(LEN($O5059:$PX5059))-SUM(LEN(SUBSTITUTE(UPPER($O5059:$PX5059),"A","")))</f>
        <v>0</v>
      </c>
      <c r="UC5059" s="8">
        <f t="array" ref="UC5059">SUM(LEN($O5059:$PX5059))-SUM(LEN(SUBSTITUTE(UPPER($O5059:$PX5059),"P","")))</f>
        <v>0</v>
      </c>
      <c r="UG5059" s="8">
        <f t="shared" si="397"/>
        <v>0</v>
      </c>
      <c r="UH5059" s="8">
        <f t="shared" si="398"/>
        <v>0</v>
      </c>
      <c r="UI5059" s="8">
        <f t="shared" si="399"/>
        <v>0</v>
      </c>
      <c r="UJ5059" s="8">
        <f t="shared" si="400"/>
        <v>0</v>
      </c>
      <c r="UK5059" s="8">
        <f t="shared" si="401"/>
        <v>0</v>
      </c>
    </row>
    <row r="5060" spans="2:557" x14ac:dyDescent="0.25">
      <c r="B5060" s="60">
        <v>5055</v>
      </c>
      <c r="UA5060" s="8">
        <f t="array" ref="UA5060">SUM(LEN($O5060:$PX5060))-SUM(LEN(SUBSTITUTE(UPPER($O5060:$PX5060),"R","")))</f>
        <v>0</v>
      </c>
      <c r="UB5060" s="8">
        <f t="array" ref="UB5060">SUM(LEN($O5060:$PX5060))-SUM(LEN(SUBSTITUTE(UPPER($O5060:$PX5060),"A","")))</f>
        <v>0</v>
      </c>
      <c r="UC5060" s="8">
        <f t="array" ref="UC5060">SUM(LEN($O5060:$PX5060))-SUM(LEN(SUBSTITUTE(UPPER($O5060:$PX5060),"P","")))</f>
        <v>0</v>
      </c>
      <c r="UG5060" s="8">
        <f t="shared" si="397"/>
        <v>0</v>
      </c>
      <c r="UH5060" s="8">
        <f t="shared" si="398"/>
        <v>0</v>
      </c>
      <c r="UI5060" s="8">
        <f t="shared" si="399"/>
        <v>0</v>
      </c>
      <c r="UJ5060" s="8">
        <f t="shared" si="400"/>
        <v>0</v>
      </c>
      <c r="UK5060" s="8">
        <f t="shared" si="401"/>
        <v>0</v>
      </c>
    </row>
    <row r="5061" spans="2:557" x14ac:dyDescent="0.25">
      <c r="B5061" s="60">
        <v>5056</v>
      </c>
      <c r="UA5061" s="8">
        <f t="array" ref="UA5061">SUM(LEN($O5061:$PX5061))-SUM(LEN(SUBSTITUTE(UPPER($O5061:$PX5061),"R","")))</f>
        <v>0</v>
      </c>
      <c r="UB5061" s="8">
        <f t="array" ref="UB5061">SUM(LEN($O5061:$PX5061))-SUM(LEN(SUBSTITUTE(UPPER($O5061:$PX5061),"A","")))</f>
        <v>0</v>
      </c>
      <c r="UC5061" s="8">
        <f t="array" ref="UC5061">SUM(LEN($O5061:$PX5061))-SUM(LEN(SUBSTITUTE(UPPER($O5061:$PX5061),"P","")))</f>
        <v>0</v>
      </c>
      <c r="UG5061" s="8">
        <f t="shared" si="397"/>
        <v>0</v>
      </c>
      <c r="UH5061" s="8">
        <f t="shared" si="398"/>
        <v>0</v>
      </c>
      <c r="UI5061" s="8">
        <f t="shared" si="399"/>
        <v>0</v>
      </c>
      <c r="UJ5061" s="8">
        <f t="shared" si="400"/>
        <v>0</v>
      </c>
      <c r="UK5061" s="8">
        <f t="shared" si="401"/>
        <v>0</v>
      </c>
    </row>
    <row r="5062" spans="2:557" x14ac:dyDescent="0.25">
      <c r="B5062" s="60">
        <v>5057</v>
      </c>
      <c r="UA5062" s="8">
        <f t="array" ref="UA5062">SUM(LEN($O5062:$PX5062))-SUM(LEN(SUBSTITUTE(UPPER($O5062:$PX5062),"R","")))</f>
        <v>0</v>
      </c>
      <c r="UB5062" s="8">
        <f t="array" ref="UB5062">SUM(LEN($O5062:$PX5062))-SUM(LEN(SUBSTITUTE(UPPER($O5062:$PX5062),"A","")))</f>
        <v>0</v>
      </c>
      <c r="UC5062" s="8">
        <f t="array" ref="UC5062">SUM(LEN($O5062:$PX5062))-SUM(LEN(SUBSTITUTE(UPPER($O5062:$PX5062),"P","")))</f>
        <v>0</v>
      </c>
      <c r="UG5062" s="8">
        <f t="shared" si="397"/>
        <v>0</v>
      </c>
      <c r="UH5062" s="8">
        <f t="shared" si="398"/>
        <v>0</v>
      </c>
      <c r="UI5062" s="8">
        <f t="shared" si="399"/>
        <v>0</v>
      </c>
      <c r="UJ5062" s="8">
        <f t="shared" si="400"/>
        <v>0</v>
      </c>
      <c r="UK5062" s="8">
        <f t="shared" si="401"/>
        <v>0</v>
      </c>
    </row>
    <row r="5063" spans="2:557" x14ac:dyDescent="0.25">
      <c r="B5063" s="60">
        <v>5058</v>
      </c>
      <c r="UA5063" s="8">
        <f t="array" ref="UA5063">SUM(LEN($O5063:$PX5063))-SUM(LEN(SUBSTITUTE(UPPER($O5063:$PX5063),"R","")))</f>
        <v>0</v>
      </c>
      <c r="UB5063" s="8">
        <f t="array" ref="UB5063">SUM(LEN($O5063:$PX5063))-SUM(LEN(SUBSTITUTE(UPPER($O5063:$PX5063),"A","")))</f>
        <v>0</v>
      </c>
      <c r="UC5063" s="8">
        <f t="array" ref="UC5063">SUM(LEN($O5063:$PX5063))-SUM(LEN(SUBSTITUTE(UPPER($O5063:$PX5063),"P","")))</f>
        <v>0</v>
      </c>
      <c r="UG5063" s="8">
        <f t="shared" ref="UG5063:UG5126" si="402">SUM(UA5063:UF5063)</f>
        <v>0</v>
      </c>
      <c r="UH5063" s="8">
        <f t="shared" ref="UH5063:UH5126" si="403">IF(OR($G5063="Grade 1",$G5063="Grade 2",$G5063="Grade 3"),1,0)</f>
        <v>0</v>
      </c>
      <c r="UI5063" s="8">
        <f t="shared" ref="UI5063:UI5126" si="404">IF(OR($G5063="Grade 4",$G5063="Grade 5",$G5063="Grade 6"),1,0)</f>
        <v>0</v>
      </c>
      <c r="UJ5063" s="8">
        <f t="shared" ref="UJ5063:UJ5126" si="405">IF(OR($G5063="Grade 7",$G5063="Grade 8",$G5063="Grade 9"),1,0)</f>
        <v>0</v>
      </c>
      <c r="UK5063" s="8">
        <f t="shared" ref="UK5063:UK5126" si="406">IF(OR($G5063="Grade 10",$G5063="Grade 11",$G5063="Grade 12"),1,0)</f>
        <v>0</v>
      </c>
    </row>
    <row r="5064" spans="2:557" x14ac:dyDescent="0.25">
      <c r="B5064" s="60">
        <v>5059</v>
      </c>
      <c r="UA5064" s="8">
        <f t="array" ref="UA5064">SUM(LEN($O5064:$PX5064))-SUM(LEN(SUBSTITUTE(UPPER($O5064:$PX5064),"R","")))</f>
        <v>0</v>
      </c>
      <c r="UB5064" s="8">
        <f t="array" ref="UB5064">SUM(LEN($O5064:$PX5064))-SUM(LEN(SUBSTITUTE(UPPER($O5064:$PX5064),"A","")))</f>
        <v>0</v>
      </c>
      <c r="UC5064" s="8">
        <f t="array" ref="UC5064">SUM(LEN($O5064:$PX5064))-SUM(LEN(SUBSTITUTE(UPPER($O5064:$PX5064),"P","")))</f>
        <v>0</v>
      </c>
      <c r="UG5064" s="8">
        <f t="shared" si="402"/>
        <v>0</v>
      </c>
      <c r="UH5064" s="8">
        <f t="shared" si="403"/>
        <v>0</v>
      </c>
      <c r="UI5064" s="8">
        <f t="shared" si="404"/>
        <v>0</v>
      </c>
      <c r="UJ5064" s="8">
        <f t="shared" si="405"/>
        <v>0</v>
      </c>
      <c r="UK5064" s="8">
        <f t="shared" si="406"/>
        <v>0</v>
      </c>
    </row>
    <row r="5065" spans="2:557" x14ac:dyDescent="0.25">
      <c r="B5065" s="60">
        <v>5060</v>
      </c>
      <c r="UA5065" s="8">
        <f t="array" ref="UA5065">SUM(LEN($O5065:$PX5065))-SUM(LEN(SUBSTITUTE(UPPER($O5065:$PX5065),"R","")))</f>
        <v>0</v>
      </c>
      <c r="UB5065" s="8">
        <f t="array" ref="UB5065">SUM(LEN($O5065:$PX5065))-SUM(LEN(SUBSTITUTE(UPPER($O5065:$PX5065),"A","")))</f>
        <v>0</v>
      </c>
      <c r="UC5065" s="8">
        <f t="array" ref="UC5065">SUM(LEN($O5065:$PX5065))-SUM(LEN(SUBSTITUTE(UPPER($O5065:$PX5065),"P","")))</f>
        <v>0</v>
      </c>
      <c r="UG5065" s="8">
        <f t="shared" si="402"/>
        <v>0</v>
      </c>
      <c r="UH5065" s="8">
        <f t="shared" si="403"/>
        <v>0</v>
      </c>
      <c r="UI5065" s="8">
        <f t="shared" si="404"/>
        <v>0</v>
      </c>
      <c r="UJ5065" s="8">
        <f t="shared" si="405"/>
        <v>0</v>
      </c>
      <c r="UK5065" s="8">
        <f t="shared" si="406"/>
        <v>0</v>
      </c>
    </row>
    <row r="5066" spans="2:557" x14ac:dyDescent="0.25">
      <c r="B5066" s="60">
        <v>5061</v>
      </c>
      <c r="UA5066" s="8">
        <f t="array" ref="UA5066">SUM(LEN($O5066:$PX5066))-SUM(LEN(SUBSTITUTE(UPPER($O5066:$PX5066),"R","")))</f>
        <v>0</v>
      </c>
      <c r="UB5066" s="8">
        <f t="array" ref="UB5066">SUM(LEN($O5066:$PX5066))-SUM(LEN(SUBSTITUTE(UPPER($O5066:$PX5066),"A","")))</f>
        <v>0</v>
      </c>
      <c r="UC5066" s="8">
        <f t="array" ref="UC5066">SUM(LEN($O5066:$PX5066))-SUM(LEN(SUBSTITUTE(UPPER($O5066:$PX5066),"P","")))</f>
        <v>0</v>
      </c>
      <c r="UG5066" s="8">
        <f t="shared" si="402"/>
        <v>0</v>
      </c>
      <c r="UH5066" s="8">
        <f t="shared" si="403"/>
        <v>0</v>
      </c>
      <c r="UI5066" s="8">
        <f t="shared" si="404"/>
        <v>0</v>
      </c>
      <c r="UJ5066" s="8">
        <f t="shared" si="405"/>
        <v>0</v>
      </c>
      <c r="UK5066" s="8">
        <f t="shared" si="406"/>
        <v>0</v>
      </c>
    </row>
    <row r="5067" spans="2:557" x14ac:dyDescent="0.25">
      <c r="B5067" s="60">
        <v>5062</v>
      </c>
      <c r="UA5067" s="8">
        <f t="array" ref="UA5067">SUM(LEN($O5067:$PX5067))-SUM(LEN(SUBSTITUTE(UPPER($O5067:$PX5067),"R","")))</f>
        <v>0</v>
      </c>
      <c r="UB5067" s="8">
        <f t="array" ref="UB5067">SUM(LEN($O5067:$PX5067))-SUM(LEN(SUBSTITUTE(UPPER($O5067:$PX5067),"A","")))</f>
        <v>0</v>
      </c>
      <c r="UC5067" s="8">
        <f t="array" ref="UC5067">SUM(LEN($O5067:$PX5067))-SUM(LEN(SUBSTITUTE(UPPER($O5067:$PX5067),"P","")))</f>
        <v>0</v>
      </c>
      <c r="UG5067" s="8">
        <f t="shared" si="402"/>
        <v>0</v>
      </c>
      <c r="UH5067" s="8">
        <f t="shared" si="403"/>
        <v>0</v>
      </c>
      <c r="UI5067" s="8">
        <f t="shared" si="404"/>
        <v>0</v>
      </c>
      <c r="UJ5067" s="8">
        <f t="shared" si="405"/>
        <v>0</v>
      </c>
      <c r="UK5067" s="8">
        <f t="shared" si="406"/>
        <v>0</v>
      </c>
    </row>
    <row r="5068" spans="2:557" x14ac:dyDescent="0.25">
      <c r="B5068" s="60">
        <v>5063</v>
      </c>
      <c r="UA5068" s="8">
        <f t="array" ref="UA5068">SUM(LEN($O5068:$PX5068))-SUM(LEN(SUBSTITUTE(UPPER($O5068:$PX5068),"R","")))</f>
        <v>0</v>
      </c>
      <c r="UB5068" s="8">
        <f t="array" ref="UB5068">SUM(LEN($O5068:$PX5068))-SUM(LEN(SUBSTITUTE(UPPER($O5068:$PX5068),"A","")))</f>
        <v>0</v>
      </c>
      <c r="UC5068" s="8">
        <f t="array" ref="UC5068">SUM(LEN($O5068:$PX5068))-SUM(LEN(SUBSTITUTE(UPPER($O5068:$PX5068),"P","")))</f>
        <v>0</v>
      </c>
      <c r="UG5068" s="8">
        <f t="shared" si="402"/>
        <v>0</v>
      </c>
      <c r="UH5068" s="8">
        <f t="shared" si="403"/>
        <v>0</v>
      </c>
      <c r="UI5068" s="8">
        <f t="shared" si="404"/>
        <v>0</v>
      </c>
      <c r="UJ5068" s="8">
        <f t="shared" si="405"/>
        <v>0</v>
      </c>
      <c r="UK5068" s="8">
        <f t="shared" si="406"/>
        <v>0</v>
      </c>
    </row>
    <row r="5069" spans="2:557" x14ac:dyDescent="0.25">
      <c r="B5069" s="60">
        <v>5064</v>
      </c>
      <c r="UA5069" s="8">
        <f t="array" ref="UA5069">SUM(LEN($O5069:$PX5069))-SUM(LEN(SUBSTITUTE(UPPER($O5069:$PX5069),"R","")))</f>
        <v>0</v>
      </c>
      <c r="UB5069" s="8">
        <f t="array" ref="UB5069">SUM(LEN($O5069:$PX5069))-SUM(LEN(SUBSTITUTE(UPPER($O5069:$PX5069),"A","")))</f>
        <v>0</v>
      </c>
      <c r="UC5069" s="8">
        <f t="array" ref="UC5069">SUM(LEN($O5069:$PX5069))-SUM(LEN(SUBSTITUTE(UPPER($O5069:$PX5069),"P","")))</f>
        <v>0</v>
      </c>
      <c r="UG5069" s="8">
        <f t="shared" si="402"/>
        <v>0</v>
      </c>
      <c r="UH5069" s="8">
        <f t="shared" si="403"/>
        <v>0</v>
      </c>
      <c r="UI5069" s="8">
        <f t="shared" si="404"/>
        <v>0</v>
      </c>
      <c r="UJ5069" s="8">
        <f t="shared" si="405"/>
        <v>0</v>
      </c>
      <c r="UK5069" s="8">
        <f t="shared" si="406"/>
        <v>0</v>
      </c>
    </row>
    <row r="5070" spans="2:557" x14ac:dyDescent="0.25">
      <c r="B5070" s="60">
        <v>5065</v>
      </c>
      <c r="UA5070" s="8">
        <f t="array" ref="UA5070">SUM(LEN($O5070:$PX5070))-SUM(LEN(SUBSTITUTE(UPPER($O5070:$PX5070),"R","")))</f>
        <v>0</v>
      </c>
      <c r="UB5070" s="8">
        <f t="array" ref="UB5070">SUM(LEN($O5070:$PX5070))-SUM(LEN(SUBSTITUTE(UPPER($O5070:$PX5070),"A","")))</f>
        <v>0</v>
      </c>
      <c r="UC5070" s="8">
        <f t="array" ref="UC5070">SUM(LEN($O5070:$PX5070))-SUM(LEN(SUBSTITUTE(UPPER($O5070:$PX5070),"P","")))</f>
        <v>0</v>
      </c>
      <c r="UG5070" s="8">
        <f t="shared" si="402"/>
        <v>0</v>
      </c>
      <c r="UH5070" s="8">
        <f t="shared" si="403"/>
        <v>0</v>
      </c>
      <c r="UI5070" s="8">
        <f t="shared" si="404"/>
        <v>0</v>
      </c>
      <c r="UJ5070" s="8">
        <f t="shared" si="405"/>
        <v>0</v>
      </c>
      <c r="UK5070" s="8">
        <f t="shared" si="406"/>
        <v>0</v>
      </c>
    </row>
    <row r="5071" spans="2:557" x14ac:dyDescent="0.25">
      <c r="B5071" s="60">
        <v>5066</v>
      </c>
      <c r="UA5071" s="8">
        <f t="array" ref="UA5071">SUM(LEN($O5071:$PX5071))-SUM(LEN(SUBSTITUTE(UPPER($O5071:$PX5071),"R","")))</f>
        <v>0</v>
      </c>
      <c r="UB5071" s="8">
        <f t="array" ref="UB5071">SUM(LEN($O5071:$PX5071))-SUM(LEN(SUBSTITUTE(UPPER($O5071:$PX5071),"A","")))</f>
        <v>0</v>
      </c>
      <c r="UC5071" s="8">
        <f t="array" ref="UC5071">SUM(LEN($O5071:$PX5071))-SUM(LEN(SUBSTITUTE(UPPER($O5071:$PX5071),"P","")))</f>
        <v>0</v>
      </c>
      <c r="UG5071" s="8">
        <f t="shared" si="402"/>
        <v>0</v>
      </c>
      <c r="UH5071" s="8">
        <f t="shared" si="403"/>
        <v>0</v>
      </c>
      <c r="UI5071" s="8">
        <f t="shared" si="404"/>
        <v>0</v>
      </c>
      <c r="UJ5071" s="8">
        <f t="shared" si="405"/>
        <v>0</v>
      </c>
      <c r="UK5071" s="8">
        <f t="shared" si="406"/>
        <v>0</v>
      </c>
    </row>
    <row r="5072" spans="2:557" x14ac:dyDescent="0.25">
      <c r="B5072" s="60">
        <v>5067</v>
      </c>
      <c r="UA5072" s="8">
        <f t="array" ref="UA5072">SUM(LEN($O5072:$PX5072))-SUM(LEN(SUBSTITUTE(UPPER($O5072:$PX5072),"R","")))</f>
        <v>0</v>
      </c>
      <c r="UB5072" s="8">
        <f t="array" ref="UB5072">SUM(LEN($O5072:$PX5072))-SUM(LEN(SUBSTITUTE(UPPER($O5072:$PX5072),"A","")))</f>
        <v>0</v>
      </c>
      <c r="UC5072" s="8">
        <f t="array" ref="UC5072">SUM(LEN($O5072:$PX5072))-SUM(LEN(SUBSTITUTE(UPPER($O5072:$PX5072),"P","")))</f>
        <v>0</v>
      </c>
      <c r="UG5072" s="8">
        <f t="shared" si="402"/>
        <v>0</v>
      </c>
      <c r="UH5072" s="8">
        <f t="shared" si="403"/>
        <v>0</v>
      </c>
      <c r="UI5072" s="8">
        <f t="shared" si="404"/>
        <v>0</v>
      </c>
      <c r="UJ5072" s="8">
        <f t="shared" si="405"/>
        <v>0</v>
      </c>
      <c r="UK5072" s="8">
        <f t="shared" si="406"/>
        <v>0</v>
      </c>
    </row>
    <row r="5073" spans="2:557" x14ac:dyDescent="0.25">
      <c r="B5073" s="60">
        <v>5068</v>
      </c>
      <c r="UA5073" s="8">
        <f t="array" ref="UA5073">SUM(LEN($O5073:$PX5073))-SUM(LEN(SUBSTITUTE(UPPER($O5073:$PX5073),"R","")))</f>
        <v>0</v>
      </c>
      <c r="UB5073" s="8">
        <f t="array" ref="UB5073">SUM(LEN($O5073:$PX5073))-SUM(LEN(SUBSTITUTE(UPPER($O5073:$PX5073),"A","")))</f>
        <v>0</v>
      </c>
      <c r="UC5073" s="8">
        <f t="array" ref="UC5073">SUM(LEN($O5073:$PX5073))-SUM(LEN(SUBSTITUTE(UPPER($O5073:$PX5073),"P","")))</f>
        <v>0</v>
      </c>
      <c r="UG5073" s="8">
        <f t="shared" si="402"/>
        <v>0</v>
      </c>
      <c r="UH5073" s="8">
        <f t="shared" si="403"/>
        <v>0</v>
      </c>
      <c r="UI5073" s="8">
        <f t="shared" si="404"/>
        <v>0</v>
      </c>
      <c r="UJ5073" s="8">
        <f t="shared" si="405"/>
        <v>0</v>
      </c>
      <c r="UK5073" s="8">
        <f t="shared" si="406"/>
        <v>0</v>
      </c>
    </row>
    <row r="5074" spans="2:557" x14ac:dyDescent="0.25">
      <c r="B5074" s="60">
        <v>5069</v>
      </c>
      <c r="UA5074" s="8">
        <f t="array" ref="UA5074">SUM(LEN($O5074:$PX5074))-SUM(LEN(SUBSTITUTE(UPPER($O5074:$PX5074),"R","")))</f>
        <v>0</v>
      </c>
      <c r="UB5074" s="8">
        <f t="array" ref="UB5074">SUM(LEN($O5074:$PX5074))-SUM(LEN(SUBSTITUTE(UPPER($O5074:$PX5074),"A","")))</f>
        <v>0</v>
      </c>
      <c r="UC5074" s="8">
        <f t="array" ref="UC5074">SUM(LEN($O5074:$PX5074))-SUM(LEN(SUBSTITUTE(UPPER($O5074:$PX5074),"P","")))</f>
        <v>0</v>
      </c>
      <c r="UG5074" s="8">
        <f t="shared" si="402"/>
        <v>0</v>
      </c>
      <c r="UH5074" s="8">
        <f t="shared" si="403"/>
        <v>0</v>
      </c>
      <c r="UI5074" s="8">
        <f t="shared" si="404"/>
        <v>0</v>
      </c>
      <c r="UJ5074" s="8">
        <f t="shared" si="405"/>
        <v>0</v>
      </c>
      <c r="UK5074" s="8">
        <f t="shared" si="406"/>
        <v>0</v>
      </c>
    </row>
    <row r="5075" spans="2:557" x14ac:dyDescent="0.25">
      <c r="B5075" s="60">
        <v>5070</v>
      </c>
      <c r="UA5075" s="8">
        <f t="array" ref="UA5075">SUM(LEN($O5075:$PX5075))-SUM(LEN(SUBSTITUTE(UPPER($O5075:$PX5075),"R","")))</f>
        <v>0</v>
      </c>
      <c r="UB5075" s="8">
        <f t="array" ref="UB5075">SUM(LEN($O5075:$PX5075))-SUM(LEN(SUBSTITUTE(UPPER($O5075:$PX5075),"A","")))</f>
        <v>0</v>
      </c>
      <c r="UC5075" s="8">
        <f t="array" ref="UC5075">SUM(LEN($O5075:$PX5075))-SUM(LEN(SUBSTITUTE(UPPER($O5075:$PX5075),"P","")))</f>
        <v>0</v>
      </c>
      <c r="UG5075" s="8">
        <f t="shared" si="402"/>
        <v>0</v>
      </c>
      <c r="UH5075" s="8">
        <f t="shared" si="403"/>
        <v>0</v>
      </c>
      <c r="UI5075" s="8">
        <f t="shared" si="404"/>
        <v>0</v>
      </c>
      <c r="UJ5075" s="8">
        <f t="shared" si="405"/>
        <v>0</v>
      </c>
      <c r="UK5075" s="8">
        <f t="shared" si="406"/>
        <v>0</v>
      </c>
    </row>
    <row r="5076" spans="2:557" x14ac:dyDescent="0.25">
      <c r="B5076" s="60">
        <v>5071</v>
      </c>
      <c r="UA5076" s="8">
        <f t="array" ref="UA5076">SUM(LEN($O5076:$PX5076))-SUM(LEN(SUBSTITUTE(UPPER($O5076:$PX5076),"R","")))</f>
        <v>0</v>
      </c>
      <c r="UB5076" s="8">
        <f t="array" ref="UB5076">SUM(LEN($O5076:$PX5076))-SUM(LEN(SUBSTITUTE(UPPER($O5076:$PX5076),"A","")))</f>
        <v>0</v>
      </c>
      <c r="UC5076" s="8">
        <f t="array" ref="UC5076">SUM(LEN($O5076:$PX5076))-SUM(LEN(SUBSTITUTE(UPPER($O5076:$PX5076),"P","")))</f>
        <v>0</v>
      </c>
      <c r="UG5076" s="8">
        <f t="shared" si="402"/>
        <v>0</v>
      </c>
      <c r="UH5076" s="8">
        <f t="shared" si="403"/>
        <v>0</v>
      </c>
      <c r="UI5076" s="8">
        <f t="shared" si="404"/>
        <v>0</v>
      </c>
      <c r="UJ5076" s="8">
        <f t="shared" si="405"/>
        <v>0</v>
      </c>
      <c r="UK5076" s="8">
        <f t="shared" si="406"/>
        <v>0</v>
      </c>
    </row>
    <row r="5077" spans="2:557" x14ac:dyDescent="0.25">
      <c r="B5077" s="60">
        <v>5072</v>
      </c>
      <c r="UA5077" s="8">
        <f t="array" ref="UA5077">SUM(LEN($O5077:$PX5077))-SUM(LEN(SUBSTITUTE(UPPER($O5077:$PX5077),"R","")))</f>
        <v>0</v>
      </c>
      <c r="UB5077" s="8">
        <f t="array" ref="UB5077">SUM(LEN($O5077:$PX5077))-SUM(LEN(SUBSTITUTE(UPPER($O5077:$PX5077),"A","")))</f>
        <v>0</v>
      </c>
      <c r="UC5077" s="8">
        <f t="array" ref="UC5077">SUM(LEN($O5077:$PX5077))-SUM(LEN(SUBSTITUTE(UPPER($O5077:$PX5077),"P","")))</f>
        <v>0</v>
      </c>
      <c r="UG5077" s="8">
        <f t="shared" si="402"/>
        <v>0</v>
      </c>
      <c r="UH5077" s="8">
        <f t="shared" si="403"/>
        <v>0</v>
      </c>
      <c r="UI5077" s="8">
        <f t="shared" si="404"/>
        <v>0</v>
      </c>
      <c r="UJ5077" s="8">
        <f t="shared" si="405"/>
        <v>0</v>
      </c>
      <c r="UK5077" s="8">
        <f t="shared" si="406"/>
        <v>0</v>
      </c>
    </row>
    <row r="5078" spans="2:557" x14ac:dyDescent="0.25">
      <c r="B5078" s="60">
        <v>5073</v>
      </c>
      <c r="UA5078" s="8">
        <f t="array" ref="UA5078">SUM(LEN($O5078:$PX5078))-SUM(LEN(SUBSTITUTE(UPPER($O5078:$PX5078),"R","")))</f>
        <v>0</v>
      </c>
      <c r="UB5078" s="8">
        <f t="array" ref="UB5078">SUM(LEN($O5078:$PX5078))-SUM(LEN(SUBSTITUTE(UPPER($O5078:$PX5078),"A","")))</f>
        <v>0</v>
      </c>
      <c r="UC5078" s="8">
        <f t="array" ref="UC5078">SUM(LEN($O5078:$PX5078))-SUM(LEN(SUBSTITUTE(UPPER($O5078:$PX5078),"P","")))</f>
        <v>0</v>
      </c>
      <c r="UG5078" s="8">
        <f t="shared" si="402"/>
        <v>0</v>
      </c>
      <c r="UH5078" s="8">
        <f t="shared" si="403"/>
        <v>0</v>
      </c>
      <c r="UI5078" s="8">
        <f t="shared" si="404"/>
        <v>0</v>
      </c>
      <c r="UJ5078" s="8">
        <f t="shared" si="405"/>
        <v>0</v>
      </c>
      <c r="UK5078" s="8">
        <f t="shared" si="406"/>
        <v>0</v>
      </c>
    </row>
    <row r="5079" spans="2:557" x14ac:dyDescent="0.25">
      <c r="B5079" s="60">
        <v>5074</v>
      </c>
      <c r="UA5079" s="8">
        <f t="array" ref="UA5079">SUM(LEN($O5079:$PX5079))-SUM(LEN(SUBSTITUTE(UPPER($O5079:$PX5079),"R","")))</f>
        <v>0</v>
      </c>
      <c r="UB5079" s="8">
        <f t="array" ref="UB5079">SUM(LEN($O5079:$PX5079))-SUM(LEN(SUBSTITUTE(UPPER($O5079:$PX5079),"A","")))</f>
        <v>0</v>
      </c>
      <c r="UC5079" s="8">
        <f t="array" ref="UC5079">SUM(LEN($O5079:$PX5079))-SUM(LEN(SUBSTITUTE(UPPER($O5079:$PX5079),"P","")))</f>
        <v>0</v>
      </c>
      <c r="UG5079" s="8">
        <f t="shared" si="402"/>
        <v>0</v>
      </c>
      <c r="UH5079" s="8">
        <f t="shared" si="403"/>
        <v>0</v>
      </c>
      <c r="UI5079" s="8">
        <f t="shared" si="404"/>
        <v>0</v>
      </c>
      <c r="UJ5079" s="8">
        <f t="shared" si="405"/>
        <v>0</v>
      </c>
      <c r="UK5079" s="8">
        <f t="shared" si="406"/>
        <v>0</v>
      </c>
    </row>
    <row r="5080" spans="2:557" x14ac:dyDescent="0.25">
      <c r="B5080" s="60">
        <v>5075</v>
      </c>
      <c r="UA5080" s="8">
        <f t="array" ref="UA5080">SUM(LEN($O5080:$PX5080))-SUM(LEN(SUBSTITUTE(UPPER($O5080:$PX5080),"R","")))</f>
        <v>0</v>
      </c>
      <c r="UB5080" s="8">
        <f t="array" ref="UB5080">SUM(LEN($O5080:$PX5080))-SUM(LEN(SUBSTITUTE(UPPER($O5080:$PX5080),"A","")))</f>
        <v>0</v>
      </c>
      <c r="UC5080" s="8">
        <f t="array" ref="UC5080">SUM(LEN($O5080:$PX5080))-SUM(LEN(SUBSTITUTE(UPPER($O5080:$PX5080),"P","")))</f>
        <v>0</v>
      </c>
      <c r="UG5080" s="8">
        <f t="shared" si="402"/>
        <v>0</v>
      </c>
      <c r="UH5080" s="8">
        <f t="shared" si="403"/>
        <v>0</v>
      </c>
      <c r="UI5080" s="8">
        <f t="shared" si="404"/>
        <v>0</v>
      </c>
      <c r="UJ5080" s="8">
        <f t="shared" si="405"/>
        <v>0</v>
      </c>
      <c r="UK5080" s="8">
        <f t="shared" si="406"/>
        <v>0</v>
      </c>
    </row>
    <row r="5081" spans="2:557" x14ac:dyDescent="0.25">
      <c r="B5081" s="60">
        <v>5076</v>
      </c>
      <c r="UA5081" s="8">
        <f t="array" ref="UA5081">SUM(LEN($O5081:$PX5081))-SUM(LEN(SUBSTITUTE(UPPER($O5081:$PX5081),"R","")))</f>
        <v>0</v>
      </c>
      <c r="UB5081" s="8">
        <f t="array" ref="UB5081">SUM(LEN($O5081:$PX5081))-SUM(LEN(SUBSTITUTE(UPPER($O5081:$PX5081),"A","")))</f>
        <v>0</v>
      </c>
      <c r="UC5081" s="8">
        <f t="array" ref="UC5081">SUM(LEN($O5081:$PX5081))-SUM(LEN(SUBSTITUTE(UPPER($O5081:$PX5081),"P","")))</f>
        <v>0</v>
      </c>
      <c r="UG5081" s="8">
        <f t="shared" si="402"/>
        <v>0</v>
      </c>
      <c r="UH5081" s="8">
        <f t="shared" si="403"/>
        <v>0</v>
      </c>
      <c r="UI5081" s="8">
        <f t="shared" si="404"/>
        <v>0</v>
      </c>
      <c r="UJ5081" s="8">
        <f t="shared" si="405"/>
        <v>0</v>
      </c>
      <c r="UK5081" s="8">
        <f t="shared" si="406"/>
        <v>0</v>
      </c>
    </row>
    <row r="5082" spans="2:557" x14ac:dyDescent="0.25">
      <c r="B5082" s="60">
        <v>5077</v>
      </c>
      <c r="UA5082" s="8">
        <f t="array" ref="UA5082">SUM(LEN($O5082:$PX5082))-SUM(LEN(SUBSTITUTE(UPPER($O5082:$PX5082),"R","")))</f>
        <v>0</v>
      </c>
      <c r="UB5082" s="8">
        <f t="array" ref="UB5082">SUM(LEN($O5082:$PX5082))-SUM(LEN(SUBSTITUTE(UPPER($O5082:$PX5082),"A","")))</f>
        <v>0</v>
      </c>
      <c r="UC5082" s="8">
        <f t="array" ref="UC5082">SUM(LEN($O5082:$PX5082))-SUM(LEN(SUBSTITUTE(UPPER($O5082:$PX5082),"P","")))</f>
        <v>0</v>
      </c>
      <c r="UG5082" s="8">
        <f t="shared" si="402"/>
        <v>0</v>
      </c>
      <c r="UH5082" s="8">
        <f t="shared" si="403"/>
        <v>0</v>
      </c>
      <c r="UI5082" s="8">
        <f t="shared" si="404"/>
        <v>0</v>
      </c>
      <c r="UJ5082" s="8">
        <f t="shared" si="405"/>
        <v>0</v>
      </c>
      <c r="UK5082" s="8">
        <f t="shared" si="406"/>
        <v>0</v>
      </c>
    </row>
    <row r="5083" spans="2:557" x14ac:dyDescent="0.25">
      <c r="B5083" s="60">
        <v>5078</v>
      </c>
      <c r="UA5083" s="8">
        <f t="array" ref="UA5083">SUM(LEN($O5083:$PX5083))-SUM(LEN(SUBSTITUTE(UPPER($O5083:$PX5083),"R","")))</f>
        <v>0</v>
      </c>
      <c r="UB5083" s="8">
        <f t="array" ref="UB5083">SUM(LEN($O5083:$PX5083))-SUM(LEN(SUBSTITUTE(UPPER($O5083:$PX5083),"A","")))</f>
        <v>0</v>
      </c>
      <c r="UC5083" s="8">
        <f t="array" ref="UC5083">SUM(LEN($O5083:$PX5083))-SUM(LEN(SUBSTITUTE(UPPER($O5083:$PX5083),"P","")))</f>
        <v>0</v>
      </c>
      <c r="UG5083" s="8">
        <f t="shared" si="402"/>
        <v>0</v>
      </c>
      <c r="UH5083" s="8">
        <f t="shared" si="403"/>
        <v>0</v>
      </c>
      <c r="UI5083" s="8">
        <f t="shared" si="404"/>
        <v>0</v>
      </c>
      <c r="UJ5083" s="8">
        <f t="shared" si="405"/>
        <v>0</v>
      </c>
      <c r="UK5083" s="8">
        <f t="shared" si="406"/>
        <v>0</v>
      </c>
    </row>
    <row r="5084" spans="2:557" x14ac:dyDescent="0.25">
      <c r="B5084" s="60">
        <v>5079</v>
      </c>
      <c r="UA5084" s="8">
        <f t="array" ref="UA5084">SUM(LEN($O5084:$PX5084))-SUM(LEN(SUBSTITUTE(UPPER($O5084:$PX5084),"R","")))</f>
        <v>0</v>
      </c>
      <c r="UB5084" s="8">
        <f t="array" ref="UB5084">SUM(LEN($O5084:$PX5084))-SUM(LEN(SUBSTITUTE(UPPER($O5084:$PX5084),"A","")))</f>
        <v>0</v>
      </c>
      <c r="UC5084" s="8">
        <f t="array" ref="UC5084">SUM(LEN($O5084:$PX5084))-SUM(LEN(SUBSTITUTE(UPPER($O5084:$PX5084),"P","")))</f>
        <v>0</v>
      </c>
      <c r="UG5084" s="8">
        <f t="shared" si="402"/>
        <v>0</v>
      </c>
      <c r="UH5084" s="8">
        <f t="shared" si="403"/>
        <v>0</v>
      </c>
      <c r="UI5084" s="8">
        <f t="shared" si="404"/>
        <v>0</v>
      </c>
      <c r="UJ5084" s="8">
        <f t="shared" si="405"/>
        <v>0</v>
      </c>
      <c r="UK5084" s="8">
        <f t="shared" si="406"/>
        <v>0</v>
      </c>
    </row>
    <row r="5085" spans="2:557" x14ac:dyDescent="0.25">
      <c r="B5085" s="60">
        <v>5080</v>
      </c>
      <c r="UA5085" s="8">
        <f t="array" ref="UA5085">SUM(LEN($O5085:$PX5085))-SUM(LEN(SUBSTITUTE(UPPER($O5085:$PX5085),"R","")))</f>
        <v>0</v>
      </c>
      <c r="UB5085" s="8">
        <f t="array" ref="UB5085">SUM(LEN($O5085:$PX5085))-SUM(LEN(SUBSTITUTE(UPPER($O5085:$PX5085),"A","")))</f>
        <v>0</v>
      </c>
      <c r="UC5085" s="8">
        <f t="array" ref="UC5085">SUM(LEN($O5085:$PX5085))-SUM(LEN(SUBSTITUTE(UPPER($O5085:$PX5085),"P","")))</f>
        <v>0</v>
      </c>
      <c r="UG5085" s="8">
        <f t="shared" si="402"/>
        <v>0</v>
      </c>
      <c r="UH5085" s="8">
        <f t="shared" si="403"/>
        <v>0</v>
      </c>
      <c r="UI5085" s="8">
        <f t="shared" si="404"/>
        <v>0</v>
      </c>
      <c r="UJ5085" s="8">
        <f t="shared" si="405"/>
        <v>0</v>
      </c>
      <c r="UK5085" s="8">
        <f t="shared" si="406"/>
        <v>0</v>
      </c>
    </row>
    <row r="5086" spans="2:557" x14ac:dyDescent="0.25">
      <c r="B5086" s="60">
        <v>5081</v>
      </c>
      <c r="UA5086" s="8">
        <f t="array" ref="UA5086">SUM(LEN($O5086:$PX5086))-SUM(LEN(SUBSTITUTE(UPPER($O5086:$PX5086),"R","")))</f>
        <v>0</v>
      </c>
      <c r="UB5086" s="8">
        <f t="array" ref="UB5086">SUM(LEN($O5086:$PX5086))-SUM(LEN(SUBSTITUTE(UPPER($O5086:$PX5086),"A","")))</f>
        <v>0</v>
      </c>
      <c r="UC5086" s="8">
        <f t="array" ref="UC5086">SUM(LEN($O5086:$PX5086))-SUM(LEN(SUBSTITUTE(UPPER($O5086:$PX5086),"P","")))</f>
        <v>0</v>
      </c>
      <c r="UG5086" s="8">
        <f t="shared" si="402"/>
        <v>0</v>
      </c>
      <c r="UH5086" s="8">
        <f t="shared" si="403"/>
        <v>0</v>
      </c>
      <c r="UI5086" s="8">
        <f t="shared" si="404"/>
        <v>0</v>
      </c>
      <c r="UJ5086" s="8">
        <f t="shared" si="405"/>
        <v>0</v>
      </c>
      <c r="UK5086" s="8">
        <f t="shared" si="406"/>
        <v>0</v>
      </c>
    </row>
    <row r="5087" spans="2:557" x14ac:dyDescent="0.25">
      <c r="B5087" s="60">
        <v>5082</v>
      </c>
      <c r="UA5087" s="8">
        <f t="array" ref="UA5087">SUM(LEN($O5087:$PX5087))-SUM(LEN(SUBSTITUTE(UPPER($O5087:$PX5087),"R","")))</f>
        <v>0</v>
      </c>
      <c r="UB5087" s="8">
        <f t="array" ref="UB5087">SUM(LEN($O5087:$PX5087))-SUM(LEN(SUBSTITUTE(UPPER($O5087:$PX5087),"A","")))</f>
        <v>0</v>
      </c>
      <c r="UC5087" s="8">
        <f t="array" ref="UC5087">SUM(LEN($O5087:$PX5087))-SUM(LEN(SUBSTITUTE(UPPER($O5087:$PX5087),"P","")))</f>
        <v>0</v>
      </c>
      <c r="UG5087" s="8">
        <f t="shared" si="402"/>
        <v>0</v>
      </c>
      <c r="UH5087" s="8">
        <f t="shared" si="403"/>
        <v>0</v>
      </c>
      <c r="UI5087" s="8">
        <f t="shared" si="404"/>
        <v>0</v>
      </c>
      <c r="UJ5087" s="8">
        <f t="shared" si="405"/>
        <v>0</v>
      </c>
      <c r="UK5087" s="8">
        <f t="shared" si="406"/>
        <v>0</v>
      </c>
    </row>
    <row r="5088" spans="2:557" x14ac:dyDescent="0.25">
      <c r="B5088" s="60">
        <v>5083</v>
      </c>
      <c r="UA5088" s="8">
        <f t="array" ref="UA5088">SUM(LEN($O5088:$PX5088))-SUM(LEN(SUBSTITUTE(UPPER($O5088:$PX5088),"R","")))</f>
        <v>0</v>
      </c>
      <c r="UB5088" s="8">
        <f t="array" ref="UB5088">SUM(LEN($O5088:$PX5088))-SUM(LEN(SUBSTITUTE(UPPER($O5088:$PX5088),"A","")))</f>
        <v>0</v>
      </c>
      <c r="UC5088" s="8">
        <f t="array" ref="UC5088">SUM(LEN($O5088:$PX5088))-SUM(LEN(SUBSTITUTE(UPPER($O5088:$PX5088),"P","")))</f>
        <v>0</v>
      </c>
      <c r="UG5088" s="8">
        <f t="shared" si="402"/>
        <v>0</v>
      </c>
      <c r="UH5088" s="8">
        <f t="shared" si="403"/>
        <v>0</v>
      </c>
      <c r="UI5088" s="8">
        <f t="shared" si="404"/>
        <v>0</v>
      </c>
      <c r="UJ5088" s="8">
        <f t="shared" si="405"/>
        <v>0</v>
      </c>
      <c r="UK5088" s="8">
        <f t="shared" si="406"/>
        <v>0</v>
      </c>
    </row>
    <row r="5089" spans="2:557" x14ac:dyDescent="0.25">
      <c r="B5089" s="60">
        <v>5084</v>
      </c>
      <c r="UA5089" s="8">
        <f t="array" ref="UA5089">SUM(LEN($O5089:$PX5089))-SUM(LEN(SUBSTITUTE(UPPER($O5089:$PX5089),"R","")))</f>
        <v>0</v>
      </c>
      <c r="UB5089" s="8">
        <f t="array" ref="UB5089">SUM(LEN($O5089:$PX5089))-SUM(LEN(SUBSTITUTE(UPPER($O5089:$PX5089),"A","")))</f>
        <v>0</v>
      </c>
      <c r="UC5089" s="8">
        <f t="array" ref="UC5089">SUM(LEN($O5089:$PX5089))-SUM(LEN(SUBSTITUTE(UPPER($O5089:$PX5089),"P","")))</f>
        <v>0</v>
      </c>
      <c r="UG5089" s="8">
        <f t="shared" si="402"/>
        <v>0</v>
      </c>
      <c r="UH5089" s="8">
        <f t="shared" si="403"/>
        <v>0</v>
      </c>
      <c r="UI5089" s="8">
        <f t="shared" si="404"/>
        <v>0</v>
      </c>
      <c r="UJ5089" s="8">
        <f t="shared" si="405"/>
        <v>0</v>
      </c>
      <c r="UK5089" s="8">
        <f t="shared" si="406"/>
        <v>0</v>
      </c>
    </row>
    <row r="5090" spans="2:557" x14ac:dyDescent="0.25">
      <c r="B5090" s="60">
        <v>5085</v>
      </c>
      <c r="UA5090" s="8">
        <f t="array" ref="UA5090">SUM(LEN($O5090:$PX5090))-SUM(LEN(SUBSTITUTE(UPPER($O5090:$PX5090),"R","")))</f>
        <v>0</v>
      </c>
      <c r="UB5090" s="8">
        <f t="array" ref="UB5090">SUM(LEN($O5090:$PX5090))-SUM(LEN(SUBSTITUTE(UPPER($O5090:$PX5090),"A","")))</f>
        <v>0</v>
      </c>
      <c r="UC5090" s="8">
        <f t="array" ref="UC5090">SUM(LEN($O5090:$PX5090))-SUM(LEN(SUBSTITUTE(UPPER($O5090:$PX5090),"P","")))</f>
        <v>0</v>
      </c>
      <c r="UG5090" s="8">
        <f t="shared" si="402"/>
        <v>0</v>
      </c>
      <c r="UH5090" s="8">
        <f t="shared" si="403"/>
        <v>0</v>
      </c>
      <c r="UI5090" s="8">
        <f t="shared" si="404"/>
        <v>0</v>
      </c>
      <c r="UJ5090" s="8">
        <f t="shared" si="405"/>
        <v>0</v>
      </c>
      <c r="UK5090" s="8">
        <f t="shared" si="406"/>
        <v>0</v>
      </c>
    </row>
    <row r="5091" spans="2:557" x14ac:dyDescent="0.25">
      <c r="B5091" s="60">
        <v>5086</v>
      </c>
      <c r="UA5091" s="8">
        <f t="array" ref="UA5091">SUM(LEN($O5091:$PX5091))-SUM(LEN(SUBSTITUTE(UPPER($O5091:$PX5091),"R","")))</f>
        <v>0</v>
      </c>
      <c r="UB5091" s="8">
        <f t="array" ref="UB5091">SUM(LEN($O5091:$PX5091))-SUM(LEN(SUBSTITUTE(UPPER($O5091:$PX5091),"A","")))</f>
        <v>0</v>
      </c>
      <c r="UC5091" s="8">
        <f t="array" ref="UC5091">SUM(LEN($O5091:$PX5091))-SUM(LEN(SUBSTITUTE(UPPER($O5091:$PX5091),"P","")))</f>
        <v>0</v>
      </c>
      <c r="UG5091" s="8">
        <f t="shared" si="402"/>
        <v>0</v>
      </c>
      <c r="UH5091" s="8">
        <f t="shared" si="403"/>
        <v>0</v>
      </c>
      <c r="UI5091" s="8">
        <f t="shared" si="404"/>
        <v>0</v>
      </c>
      <c r="UJ5091" s="8">
        <f t="shared" si="405"/>
        <v>0</v>
      </c>
      <c r="UK5091" s="8">
        <f t="shared" si="406"/>
        <v>0</v>
      </c>
    </row>
    <row r="5092" spans="2:557" x14ac:dyDescent="0.25">
      <c r="B5092" s="60">
        <v>5087</v>
      </c>
      <c r="UA5092" s="8">
        <f t="array" ref="UA5092">SUM(LEN($O5092:$PX5092))-SUM(LEN(SUBSTITUTE(UPPER($O5092:$PX5092),"R","")))</f>
        <v>0</v>
      </c>
      <c r="UB5092" s="8">
        <f t="array" ref="UB5092">SUM(LEN($O5092:$PX5092))-SUM(LEN(SUBSTITUTE(UPPER($O5092:$PX5092),"A","")))</f>
        <v>0</v>
      </c>
      <c r="UC5092" s="8">
        <f t="array" ref="UC5092">SUM(LEN($O5092:$PX5092))-SUM(LEN(SUBSTITUTE(UPPER($O5092:$PX5092),"P","")))</f>
        <v>0</v>
      </c>
      <c r="UG5092" s="8">
        <f t="shared" si="402"/>
        <v>0</v>
      </c>
      <c r="UH5092" s="8">
        <f t="shared" si="403"/>
        <v>0</v>
      </c>
      <c r="UI5092" s="8">
        <f t="shared" si="404"/>
        <v>0</v>
      </c>
      <c r="UJ5092" s="8">
        <f t="shared" si="405"/>
        <v>0</v>
      </c>
      <c r="UK5092" s="8">
        <f t="shared" si="406"/>
        <v>0</v>
      </c>
    </row>
    <row r="5093" spans="2:557" x14ac:dyDescent="0.25">
      <c r="B5093" s="60">
        <v>5088</v>
      </c>
      <c r="UA5093" s="8">
        <f t="array" ref="UA5093">SUM(LEN($O5093:$PX5093))-SUM(LEN(SUBSTITUTE(UPPER($O5093:$PX5093),"R","")))</f>
        <v>0</v>
      </c>
      <c r="UB5093" s="8">
        <f t="array" ref="UB5093">SUM(LEN($O5093:$PX5093))-SUM(LEN(SUBSTITUTE(UPPER($O5093:$PX5093),"A","")))</f>
        <v>0</v>
      </c>
      <c r="UC5093" s="8">
        <f t="array" ref="UC5093">SUM(LEN($O5093:$PX5093))-SUM(LEN(SUBSTITUTE(UPPER($O5093:$PX5093),"P","")))</f>
        <v>0</v>
      </c>
      <c r="UG5093" s="8">
        <f t="shared" si="402"/>
        <v>0</v>
      </c>
      <c r="UH5093" s="8">
        <f t="shared" si="403"/>
        <v>0</v>
      </c>
      <c r="UI5093" s="8">
        <f t="shared" si="404"/>
        <v>0</v>
      </c>
      <c r="UJ5093" s="8">
        <f t="shared" si="405"/>
        <v>0</v>
      </c>
      <c r="UK5093" s="8">
        <f t="shared" si="406"/>
        <v>0</v>
      </c>
    </row>
    <row r="5094" spans="2:557" x14ac:dyDescent="0.25">
      <c r="B5094" s="60">
        <v>5089</v>
      </c>
      <c r="UA5094" s="8">
        <f t="array" ref="UA5094">SUM(LEN($O5094:$PX5094))-SUM(LEN(SUBSTITUTE(UPPER($O5094:$PX5094),"R","")))</f>
        <v>0</v>
      </c>
      <c r="UB5094" s="8">
        <f t="array" ref="UB5094">SUM(LEN($O5094:$PX5094))-SUM(LEN(SUBSTITUTE(UPPER($O5094:$PX5094),"A","")))</f>
        <v>0</v>
      </c>
      <c r="UC5094" s="8">
        <f t="array" ref="UC5094">SUM(LEN($O5094:$PX5094))-SUM(LEN(SUBSTITUTE(UPPER($O5094:$PX5094),"P","")))</f>
        <v>0</v>
      </c>
      <c r="UG5094" s="8">
        <f t="shared" si="402"/>
        <v>0</v>
      </c>
      <c r="UH5094" s="8">
        <f t="shared" si="403"/>
        <v>0</v>
      </c>
      <c r="UI5094" s="8">
        <f t="shared" si="404"/>
        <v>0</v>
      </c>
      <c r="UJ5094" s="8">
        <f t="shared" si="405"/>
        <v>0</v>
      </c>
      <c r="UK5094" s="8">
        <f t="shared" si="406"/>
        <v>0</v>
      </c>
    </row>
    <row r="5095" spans="2:557" x14ac:dyDescent="0.25">
      <c r="B5095" s="60">
        <v>5090</v>
      </c>
      <c r="UA5095" s="8">
        <f t="array" ref="UA5095">SUM(LEN($O5095:$PX5095))-SUM(LEN(SUBSTITUTE(UPPER($O5095:$PX5095),"R","")))</f>
        <v>0</v>
      </c>
      <c r="UB5095" s="8">
        <f t="array" ref="UB5095">SUM(LEN($O5095:$PX5095))-SUM(LEN(SUBSTITUTE(UPPER($O5095:$PX5095),"A","")))</f>
        <v>0</v>
      </c>
      <c r="UC5095" s="8">
        <f t="array" ref="UC5095">SUM(LEN($O5095:$PX5095))-SUM(LEN(SUBSTITUTE(UPPER($O5095:$PX5095),"P","")))</f>
        <v>0</v>
      </c>
      <c r="UG5095" s="8">
        <f t="shared" si="402"/>
        <v>0</v>
      </c>
      <c r="UH5095" s="8">
        <f t="shared" si="403"/>
        <v>0</v>
      </c>
      <c r="UI5095" s="8">
        <f t="shared" si="404"/>
        <v>0</v>
      </c>
      <c r="UJ5095" s="8">
        <f t="shared" si="405"/>
        <v>0</v>
      </c>
      <c r="UK5095" s="8">
        <f t="shared" si="406"/>
        <v>0</v>
      </c>
    </row>
    <row r="5096" spans="2:557" x14ac:dyDescent="0.25">
      <c r="B5096" s="60">
        <v>5091</v>
      </c>
      <c r="UA5096" s="8">
        <f t="array" ref="UA5096">SUM(LEN($O5096:$PX5096))-SUM(LEN(SUBSTITUTE(UPPER($O5096:$PX5096),"R","")))</f>
        <v>0</v>
      </c>
      <c r="UB5096" s="8">
        <f t="array" ref="UB5096">SUM(LEN($O5096:$PX5096))-SUM(LEN(SUBSTITUTE(UPPER($O5096:$PX5096),"A","")))</f>
        <v>0</v>
      </c>
      <c r="UC5096" s="8">
        <f t="array" ref="UC5096">SUM(LEN($O5096:$PX5096))-SUM(LEN(SUBSTITUTE(UPPER($O5096:$PX5096),"P","")))</f>
        <v>0</v>
      </c>
      <c r="UG5096" s="8">
        <f t="shared" si="402"/>
        <v>0</v>
      </c>
      <c r="UH5096" s="8">
        <f t="shared" si="403"/>
        <v>0</v>
      </c>
      <c r="UI5096" s="8">
        <f t="shared" si="404"/>
        <v>0</v>
      </c>
      <c r="UJ5096" s="8">
        <f t="shared" si="405"/>
        <v>0</v>
      </c>
      <c r="UK5096" s="8">
        <f t="shared" si="406"/>
        <v>0</v>
      </c>
    </row>
    <row r="5097" spans="2:557" x14ac:dyDescent="0.25">
      <c r="B5097" s="60">
        <v>5092</v>
      </c>
      <c r="UA5097" s="8">
        <f t="array" ref="UA5097">SUM(LEN($O5097:$PX5097))-SUM(LEN(SUBSTITUTE(UPPER($O5097:$PX5097),"R","")))</f>
        <v>0</v>
      </c>
      <c r="UB5097" s="8">
        <f t="array" ref="UB5097">SUM(LEN($O5097:$PX5097))-SUM(LEN(SUBSTITUTE(UPPER($O5097:$PX5097),"A","")))</f>
        <v>0</v>
      </c>
      <c r="UC5097" s="8">
        <f t="array" ref="UC5097">SUM(LEN($O5097:$PX5097))-SUM(LEN(SUBSTITUTE(UPPER($O5097:$PX5097),"P","")))</f>
        <v>0</v>
      </c>
      <c r="UG5097" s="8">
        <f t="shared" si="402"/>
        <v>0</v>
      </c>
      <c r="UH5097" s="8">
        <f t="shared" si="403"/>
        <v>0</v>
      </c>
      <c r="UI5097" s="8">
        <f t="shared" si="404"/>
        <v>0</v>
      </c>
      <c r="UJ5097" s="8">
        <f t="shared" si="405"/>
        <v>0</v>
      </c>
      <c r="UK5097" s="8">
        <f t="shared" si="406"/>
        <v>0</v>
      </c>
    </row>
    <row r="5098" spans="2:557" x14ac:dyDescent="0.25">
      <c r="B5098" s="60">
        <v>5093</v>
      </c>
      <c r="UA5098" s="8">
        <f t="array" ref="UA5098">SUM(LEN($O5098:$PX5098))-SUM(LEN(SUBSTITUTE(UPPER($O5098:$PX5098),"R","")))</f>
        <v>0</v>
      </c>
      <c r="UB5098" s="8">
        <f t="array" ref="UB5098">SUM(LEN($O5098:$PX5098))-SUM(LEN(SUBSTITUTE(UPPER($O5098:$PX5098),"A","")))</f>
        <v>0</v>
      </c>
      <c r="UC5098" s="8">
        <f t="array" ref="UC5098">SUM(LEN($O5098:$PX5098))-SUM(LEN(SUBSTITUTE(UPPER($O5098:$PX5098),"P","")))</f>
        <v>0</v>
      </c>
      <c r="UG5098" s="8">
        <f t="shared" si="402"/>
        <v>0</v>
      </c>
      <c r="UH5098" s="8">
        <f t="shared" si="403"/>
        <v>0</v>
      </c>
      <c r="UI5098" s="8">
        <f t="shared" si="404"/>
        <v>0</v>
      </c>
      <c r="UJ5098" s="8">
        <f t="shared" si="405"/>
        <v>0</v>
      </c>
      <c r="UK5098" s="8">
        <f t="shared" si="406"/>
        <v>0</v>
      </c>
    </row>
    <row r="5099" spans="2:557" x14ac:dyDescent="0.25">
      <c r="B5099" s="60">
        <v>5094</v>
      </c>
      <c r="UA5099" s="8">
        <f t="array" ref="UA5099">SUM(LEN($O5099:$PX5099))-SUM(LEN(SUBSTITUTE(UPPER($O5099:$PX5099),"R","")))</f>
        <v>0</v>
      </c>
      <c r="UB5099" s="8">
        <f t="array" ref="UB5099">SUM(LEN($O5099:$PX5099))-SUM(LEN(SUBSTITUTE(UPPER($O5099:$PX5099),"A","")))</f>
        <v>0</v>
      </c>
      <c r="UC5099" s="8">
        <f t="array" ref="UC5099">SUM(LEN($O5099:$PX5099))-SUM(LEN(SUBSTITUTE(UPPER($O5099:$PX5099),"P","")))</f>
        <v>0</v>
      </c>
      <c r="UG5099" s="8">
        <f t="shared" si="402"/>
        <v>0</v>
      </c>
      <c r="UH5099" s="8">
        <f t="shared" si="403"/>
        <v>0</v>
      </c>
      <c r="UI5099" s="8">
        <f t="shared" si="404"/>
        <v>0</v>
      </c>
      <c r="UJ5099" s="8">
        <f t="shared" si="405"/>
        <v>0</v>
      </c>
      <c r="UK5099" s="8">
        <f t="shared" si="406"/>
        <v>0</v>
      </c>
    </row>
    <row r="5100" spans="2:557" x14ac:dyDescent="0.25">
      <c r="B5100" s="60">
        <v>5095</v>
      </c>
      <c r="UA5100" s="8">
        <f t="array" ref="UA5100">SUM(LEN($O5100:$PX5100))-SUM(LEN(SUBSTITUTE(UPPER($O5100:$PX5100),"R","")))</f>
        <v>0</v>
      </c>
      <c r="UB5100" s="8">
        <f t="array" ref="UB5100">SUM(LEN($O5100:$PX5100))-SUM(LEN(SUBSTITUTE(UPPER($O5100:$PX5100),"A","")))</f>
        <v>0</v>
      </c>
      <c r="UC5100" s="8">
        <f t="array" ref="UC5100">SUM(LEN($O5100:$PX5100))-SUM(LEN(SUBSTITUTE(UPPER($O5100:$PX5100),"P","")))</f>
        <v>0</v>
      </c>
      <c r="UG5100" s="8">
        <f t="shared" si="402"/>
        <v>0</v>
      </c>
      <c r="UH5100" s="8">
        <f t="shared" si="403"/>
        <v>0</v>
      </c>
      <c r="UI5100" s="8">
        <f t="shared" si="404"/>
        <v>0</v>
      </c>
      <c r="UJ5100" s="8">
        <f t="shared" si="405"/>
        <v>0</v>
      </c>
      <c r="UK5100" s="8">
        <f t="shared" si="406"/>
        <v>0</v>
      </c>
    </row>
    <row r="5101" spans="2:557" x14ac:dyDescent="0.25">
      <c r="B5101" s="60">
        <v>5096</v>
      </c>
      <c r="UA5101" s="8">
        <f t="array" ref="UA5101">SUM(LEN($O5101:$PX5101))-SUM(LEN(SUBSTITUTE(UPPER($O5101:$PX5101),"R","")))</f>
        <v>0</v>
      </c>
      <c r="UB5101" s="8">
        <f t="array" ref="UB5101">SUM(LEN($O5101:$PX5101))-SUM(LEN(SUBSTITUTE(UPPER($O5101:$PX5101),"A","")))</f>
        <v>0</v>
      </c>
      <c r="UC5101" s="8">
        <f t="array" ref="UC5101">SUM(LEN($O5101:$PX5101))-SUM(LEN(SUBSTITUTE(UPPER($O5101:$PX5101),"P","")))</f>
        <v>0</v>
      </c>
      <c r="UG5101" s="8">
        <f t="shared" si="402"/>
        <v>0</v>
      </c>
      <c r="UH5101" s="8">
        <f t="shared" si="403"/>
        <v>0</v>
      </c>
      <c r="UI5101" s="8">
        <f t="shared" si="404"/>
        <v>0</v>
      </c>
      <c r="UJ5101" s="8">
        <f t="shared" si="405"/>
        <v>0</v>
      </c>
      <c r="UK5101" s="8">
        <f t="shared" si="406"/>
        <v>0</v>
      </c>
    </row>
    <row r="5102" spans="2:557" x14ac:dyDescent="0.25">
      <c r="B5102" s="60">
        <v>5097</v>
      </c>
      <c r="UA5102" s="8">
        <f t="array" ref="UA5102">SUM(LEN($O5102:$PX5102))-SUM(LEN(SUBSTITUTE(UPPER($O5102:$PX5102),"R","")))</f>
        <v>0</v>
      </c>
      <c r="UB5102" s="8">
        <f t="array" ref="UB5102">SUM(LEN($O5102:$PX5102))-SUM(LEN(SUBSTITUTE(UPPER($O5102:$PX5102),"A","")))</f>
        <v>0</v>
      </c>
      <c r="UC5102" s="8">
        <f t="array" ref="UC5102">SUM(LEN($O5102:$PX5102))-SUM(LEN(SUBSTITUTE(UPPER($O5102:$PX5102),"P","")))</f>
        <v>0</v>
      </c>
      <c r="UG5102" s="8">
        <f t="shared" si="402"/>
        <v>0</v>
      </c>
      <c r="UH5102" s="8">
        <f t="shared" si="403"/>
        <v>0</v>
      </c>
      <c r="UI5102" s="8">
        <f t="shared" si="404"/>
        <v>0</v>
      </c>
      <c r="UJ5102" s="8">
        <f t="shared" si="405"/>
        <v>0</v>
      </c>
      <c r="UK5102" s="8">
        <f t="shared" si="406"/>
        <v>0</v>
      </c>
    </row>
    <row r="5103" spans="2:557" x14ac:dyDescent="0.25">
      <c r="B5103" s="60">
        <v>5098</v>
      </c>
      <c r="UA5103" s="8">
        <f t="array" ref="UA5103">SUM(LEN($O5103:$PX5103))-SUM(LEN(SUBSTITUTE(UPPER($O5103:$PX5103),"R","")))</f>
        <v>0</v>
      </c>
      <c r="UB5103" s="8">
        <f t="array" ref="UB5103">SUM(LEN($O5103:$PX5103))-SUM(LEN(SUBSTITUTE(UPPER($O5103:$PX5103),"A","")))</f>
        <v>0</v>
      </c>
      <c r="UC5103" s="8">
        <f t="array" ref="UC5103">SUM(LEN($O5103:$PX5103))-SUM(LEN(SUBSTITUTE(UPPER($O5103:$PX5103),"P","")))</f>
        <v>0</v>
      </c>
      <c r="UG5103" s="8">
        <f t="shared" si="402"/>
        <v>0</v>
      </c>
      <c r="UH5103" s="8">
        <f t="shared" si="403"/>
        <v>0</v>
      </c>
      <c r="UI5103" s="8">
        <f t="shared" si="404"/>
        <v>0</v>
      </c>
      <c r="UJ5103" s="8">
        <f t="shared" si="405"/>
        <v>0</v>
      </c>
      <c r="UK5103" s="8">
        <f t="shared" si="406"/>
        <v>0</v>
      </c>
    </row>
    <row r="5104" spans="2:557" x14ac:dyDescent="0.25">
      <c r="B5104" s="60">
        <v>5099</v>
      </c>
      <c r="UA5104" s="8">
        <f t="array" ref="UA5104">SUM(LEN($O5104:$PX5104))-SUM(LEN(SUBSTITUTE(UPPER($O5104:$PX5104),"R","")))</f>
        <v>0</v>
      </c>
      <c r="UB5104" s="8">
        <f t="array" ref="UB5104">SUM(LEN($O5104:$PX5104))-SUM(LEN(SUBSTITUTE(UPPER($O5104:$PX5104),"A","")))</f>
        <v>0</v>
      </c>
      <c r="UC5104" s="8">
        <f t="array" ref="UC5104">SUM(LEN($O5104:$PX5104))-SUM(LEN(SUBSTITUTE(UPPER($O5104:$PX5104),"P","")))</f>
        <v>0</v>
      </c>
      <c r="UG5104" s="8">
        <f t="shared" si="402"/>
        <v>0</v>
      </c>
      <c r="UH5104" s="8">
        <f t="shared" si="403"/>
        <v>0</v>
      </c>
      <c r="UI5104" s="8">
        <f t="shared" si="404"/>
        <v>0</v>
      </c>
      <c r="UJ5104" s="8">
        <f t="shared" si="405"/>
        <v>0</v>
      </c>
      <c r="UK5104" s="8">
        <f t="shared" si="406"/>
        <v>0</v>
      </c>
    </row>
    <row r="5105" spans="2:557" x14ac:dyDescent="0.25">
      <c r="B5105" s="60">
        <v>5100</v>
      </c>
      <c r="UA5105" s="8">
        <f t="array" ref="UA5105">SUM(LEN($O5105:$PX5105))-SUM(LEN(SUBSTITUTE(UPPER($O5105:$PX5105),"R","")))</f>
        <v>0</v>
      </c>
      <c r="UB5105" s="8">
        <f t="array" ref="UB5105">SUM(LEN($O5105:$PX5105))-SUM(LEN(SUBSTITUTE(UPPER($O5105:$PX5105),"A","")))</f>
        <v>0</v>
      </c>
      <c r="UC5105" s="8">
        <f t="array" ref="UC5105">SUM(LEN($O5105:$PX5105))-SUM(LEN(SUBSTITUTE(UPPER($O5105:$PX5105),"P","")))</f>
        <v>0</v>
      </c>
      <c r="UG5105" s="8">
        <f t="shared" si="402"/>
        <v>0</v>
      </c>
      <c r="UH5105" s="8">
        <f t="shared" si="403"/>
        <v>0</v>
      </c>
      <c r="UI5105" s="8">
        <f t="shared" si="404"/>
        <v>0</v>
      </c>
      <c r="UJ5105" s="8">
        <f t="shared" si="405"/>
        <v>0</v>
      </c>
      <c r="UK5105" s="8">
        <f t="shared" si="406"/>
        <v>0</v>
      </c>
    </row>
    <row r="5106" spans="2:557" x14ac:dyDescent="0.25">
      <c r="B5106" s="60">
        <v>5101</v>
      </c>
      <c r="UA5106" s="8">
        <f t="array" ref="UA5106">SUM(LEN($O5106:$PX5106))-SUM(LEN(SUBSTITUTE(UPPER($O5106:$PX5106),"R","")))</f>
        <v>0</v>
      </c>
      <c r="UB5106" s="8">
        <f t="array" ref="UB5106">SUM(LEN($O5106:$PX5106))-SUM(LEN(SUBSTITUTE(UPPER($O5106:$PX5106),"A","")))</f>
        <v>0</v>
      </c>
      <c r="UC5106" s="8">
        <f t="array" ref="UC5106">SUM(LEN($O5106:$PX5106))-SUM(LEN(SUBSTITUTE(UPPER($O5106:$PX5106),"P","")))</f>
        <v>0</v>
      </c>
      <c r="UG5106" s="8">
        <f t="shared" si="402"/>
        <v>0</v>
      </c>
      <c r="UH5106" s="8">
        <f t="shared" si="403"/>
        <v>0</v>
      </c>
      <c r="UI5106" s="8">
        <f t="shared" si="404"/>
        <v>0</v>
      </c>
      <c r="UJ5106" s="8">
        <f t="shared" si="405"/>
        <v>0</v>
      </c>
      <c r="UK5106" s="8">
        <f t="shared" si="406"/>
        <v>0</v>
      </c>
    </row>
    <row r="5107" spans="2:557" x14ac:dyDescent="0.25">
      <c r="B5107" s="60">
        <v>5102</v>
      </c>
      <c r="UA5107" s="8">
        <f t="array" ref="UA5107">SUM(LEN($O5107:$PX5107))-SUM(LEN(SUBSTITUTE(UPPER($O5107:$PX5107),"R","")))</f>
        <v>0</v>
      </c>
      <c r="UB5107" s="8">
        <f t="array" ref="UB5107">SUM(LEN($O5107:$PX5107))-SUM(LEN(SUBSTITUTE(UPPER($O5107:$PX5107),"A","")))</f>
        <v>0</v>
      </c>
      <c r="UC5107" s="8">
        <f t="array" ref="UC5107">SUM(LEN($O5107:$PX5107))-SUM(LEN(SUBSTITUTE(UPPER($O5107:$PX5107),"P","")))</f>
        <v>0</v>
      </c>
      <c r="UG5107" s="8">
        <f t="shared" si="402"/>
        <v>0</v>
      </c>
      <c r="UH5107" s="8">
        <f t="shared" si="403"/>
        <v>0</v>
      </c>
      <c r="UI5107" s="8">
        <f t="shared" si="404"/>
        <v>0</v>
      </c>
      <c r="UJ5107" s="8">
        <f t="shared" si="405"/>
        <v>0</v>
      </c>
      <c r="UK5107" s="8">
        <f t="shared" si="406"/>
        <v>0</v>
      </c>
    </row>
    <row r="5108" spans="2:557" x14ac:dyDescent="0.25">
      <c r="B5108" s="60">
        <v>5103</v>
      </c>
      <c r="UA5108" s="8">
        <f t="array" ref="UA5108">SUM(LEN($O5108:$PX5108))-SUM(LEN(SUBSTITUTE(UPPER($O5108:$PX5108),"R","")))</f>
        <v>0</v>
      </c>
      <c r="UB5108" s="8">
        <f t="array" ref="UB5108">SUM(LEN($O5108:$PX5108))-SUM(LEN(SUBSTITUTE(UPPER($O5108:$PX5108),"A","")))</f>
        <v>0</v>
      </c>
      <c r="UC5108" s="8">
        <f t="array" ref="UC5108">SUM(LEN($O5108:$PX5108))-SUM(LEN(SUBSTITUTE(UPPER($O5108:$PX5108),"P","")))</f>
        <v>0</v>
      </c>
      <c r="UG5108" s="8">
        <f t="shared" si="402"/>
        <v>0</v>
      </c>
      <c r="UH5108" s="8">
        <f t="shared" si="403"/>
        <v>0</v>
      </c>
      <c r="UI5108" s="8">
        <f t="shared" si="404"/>
        <v>0</v>
      </c>
      <c r="UJ5108" s="8">
        <f t="shared" si="405"/>
        <v>0</v>
      </c>
      <c r="UK5108" s="8">
        <f t="shared" si="406"/>
        <v>0</v>
      </c>
    </row>
    <row r="5109" spans="2:557" x14ac:dyDescent="0.25">
      <c r="B5109" s="60">
        <v>5104</v>
      </c>
      <c r="UA5109" s="8">
        <f t="array" ref="UA5109">SUM(LEN($O5109:$PX5109))-SUM(LEN(SUBSTITUTE(UPPER($O5109:$PX5109),"R","")))</f>
        <v>0</v>
      </c>
      <c r="UB5109" s="8">
        <f t="array" ref="UB5109">SUM(LEN($O5109:$PX5109))-SUM(LEN(SUBSTITUTE(UPPER($O5109:$PX5109),"A","")))</f>
        <v>0</v>
      </c>
      <c r="UC5109" s="8">
        <f t="array" ref="UC5109">SUM(LEN($O5109:$PX5109))-SUM(LEN(SUBSTITUTE(UPPER($O5109:$PX5109),"P","")))</f>
        <v>0</v>
      </c>
      <c r="UG5109" s="8">
        <f t="shared" si="402"/>
        <v>0</v>
      </c>
      <c r="UH5109" s="8">
        <f t="shared" si="403"/>
        <v>0</v>
      </c>
      <c r="UI5109" s="8">
        <f t="shared" si="404"/>
        <v>0</v>
      </c>
      <c r="UJ5109" s="8">
        <f t="shared" si="405"/>
        <v>0</v>
      </c>
      <c r="UK5109" s="8">
        <f t="shared" si="406"/>
        <v>0</v>
      </c>
    </row>
    <row r="5110" spans="2:557" x14ac:dyDescent="0.25">
      <c r="B5110" s="60">
        <v>5105</v>
      </c>
      <c r="UA5110" s="8">
        <f t="array" ref="UA5110">SUM(LEN($O5110:$PX5110))-SUM(LEN(SUBSTITUTE(UPPER($O5110:$PX5110),"R","")))</f>
        <v>0</v>
      </c>
      <c r="UB5110" s="8">
        <f t="array" ref="UB5110">SUM(LEN($O5110:$PX5110))-SUM(LEN(SUBSTITUTE(UPPER($O5110:$PX5110),"A","")))</f>
        <v>0</v>
      </c>
      <c r="UC5110" s="8">
        <f t="array" ref="UC5110">SUM(LEN($O5110:$PX5110))-SUM(LEN(SUBSTITUTE(UPPER($O5110:$PX5110),"P","")))</f>
        <v>0</v>
      </c>
      <c r="UG5110" s="8">
        <f t="shared" si="402"/>
        <v>0</v>
      </c>
      <c r="UH5110" s="8">
        <f t="shared" si="403"/>
        <v>0</v>
      </c>
      <c r="UI5110" s="8">
        <f t="shared" si="404"/>
        <v>0</v>
      </c>
      <c r="UJ5110" s="8">
        <f t="shared" si="405"/>
        <v>0</v>
      </c>
      <c r="UK5110" s="8">
        <f t="shared" si="406"/>
        <v>0</v>
      </c>
    </row>
    <row r="5111" spans="2:557" x14ac:dyDescent="0.25">
      <c r="B5111" s="60">
        <v>5106</v>
      </c>
      <c r="UA5111" s="8">
        <f t="array" ref="UA5111">SUM(LEN($O5111:$PX5111))-SUM(LEN(SUBSTITUTE(UPPER($O5111:$PX5111),"R","")))</f>
        <v>0</v>
      </c>
      <c r="UB5111" s="8">
        <f t="array" ref="UB5111">SUM(LEN($O5111:$PX5111))-SUM(LEN(SUBSTITUTE(UPPER($O5111:$PX5111),"A","")))</f>
        <v>0</v>
      </c>
      <c r="UC5111" s="8">
        <f t="array" ref="UC5111">SUM(LEN($O5111:$PX5111))-SUM(LEN(SUBSTITUTE(UPPER($O5111:$PX5111),"P","")))</f>
        <v>0</v>
      </c>
      <c r="UG5111" s="8">
        <f t="shared" si="402"/>
        <v>0</v>
      </c>
      <c r="UH5111" s="8">
        <f t="shared" si="403"/>
        <v>0</v>
      </c>
      <c r="UI5111" s="8">
        <f t="shared" si="404"/>
        <v>0</v>
      </c>
      <c r="UJ5111" s="8">
        <f t="shared" si="405"/>
        <v>0</v>
      </c>
      <c r="UK5111" s="8">
        <f t="shared" si="406"/>
        <v>0</v>
      </c>
    </row>
    <row r="5112" spans="2:557" x14ac:dyDescent="0.25">
      <c r="B5112" s="60">
        <v>5107</v>
      </c>
      <c r="UA5112" s="8">
        <f t="array" ref="UA5112">SUM(LEN($O5112:$PX5112))-SUM(LEN(SUBSTITUTE(UPPER($O5112:$PX5112),"R","")))</f>
        <v>0</v>
      </c>
      <c r="UB5112" s="8">
        <f t="array" ref="UB5112">SUM(LEN($O5112:$PX5112))-SUM(LEN(SUBSTITUTE(UPPER($O5112:$PX5112),"A","")))</f>
        <v>0</v>
      </c>
      <c r="UC5112" s="8">
        <f t="array" ref="UC5112">SUM(LEN($O5112:$PX5112))-SUM(LEN(SUBSTITUTE(UPPER($O5112:$PX5112),"P","")))</f>
        <v>0</v>
      </c>
      <c r="UG5112" s="8">
        <f t="shared" si="402"/>
        <v>0</v>
      </c>
      <c r="UH5112" s="8">
        <f t="shared" si="403"/>
        <v>0</v>
      </c>
      <c r="UI5112" s="8">
        <f t="shared" si="404"/>
        <v>0</v>
      </c>
      <c r="UJ5112" s="8">
        <f t="shared" si="405"/>
        <v>0</v>
      </c>
      <c r="UK5112" s="8">
        <f t="shared" si="406"/>
        <v>0</v>
      </c>
    </row>
    <row r="5113" spans="2:557" x14ac:dyDescent="0.25">
      <c r="B5113" s="60">
        <v>5108</v>
      </c>
      <c r="UA5113" s="8">
        <f t="array" ref="UA5113">SUM(LEN($O5113:$PX5113))-SUM(LEN(SUBSTITUTE(UPPER($O5113:$PX5113),"R","")))</f>
        <v>0</v>
      </c>
      <c r="UB5113" s="8">
        <f t="array" ref="UB5113">SUM(LEN($O5113:$PX5113))-SUM(LEN(SUBSTITUTE(UPPER($O5113:$PX5113),"A","")))</f>
        <v>0</v>
      </c>
      <c r="UC5113" s="8">
        <f t="array" ref="UC5113">SUM(LEN($O5113:$PX5113))-SUM(LEN(SUBSTITUTE(UPPER($O5113:$PX5113),"P","")))</f>
        <v>0</v>
      </c>
      <c r="UG5113" s="8">
        <f t="shared" si="402"/>
        <v>0</v>
      </c>
      <c r="UH5113" s="8">
        <f t="shared" si="403"/>
        <v>0</v>
      </c>
      <c r="UI5113" s="8">
        <f t="shared" si="404"/>
        <v>0</v>
      </c>
      <c r="UJ5113" s="8">
        <f t="shared" si="405"/>
        <v>0</v>
      </c>
      <c r="UK5113" s="8">
        <f t="shared" si="406"/>
        <v>0</v>
      </c>
    </row>
    <row r="5114" spans="2:557" x14ac:dyDescent="0.25">
      <c r="B5114" s="60">
        <v>5109</v>
      </c>
      <c r="UA5114" s="8">
        <f t="array" ref="UA5114">SUM(LEN($O5114:$PX5114))-SUM(LEN(SUBSTITUTE(UPPER($O5114:$PX5114),"R","")))</f>
        <v>0</v>
      </c>
      <c r="UB5114" s="8">
        <f t="array" ref="UB5114">SUM(LEN($O5114:$PX5114))-SUM(LEN(SUBSTITUTE(UPPER($O5114:$PX5114),"A","")))</f>
        <v>0</v>
      </c>
      <c r="UC5114" s="8">
        <f t="array" ref="UC5114">SUM(LEN($O5114:$PX5114))-SUM(LEN(SUBSTITUTE(UPPER($O5114:$PX5114),"P","")))</f>
        <v>0</v>
      </c>
      <c r="UG5114" s="8">
        <f t="shared" si="402"/>
        <v>0</v>
      </c>
      <c r="UH5114" s="8">
        <f t="shared" si="403"/>
        <v>0</v>
      </c>
      <c r="UI5114" s="8">
        <f t="shared" si="404"/>
        <v>0</v>
      </c>
      <c r="UJ5114" s="8">
        <f t="shared" si="405"/>
        <v>0</v>
      </c>
      <c r="UK5114" s="8">
        <f t="shared" si="406"/>
        <v>0</v>
      </c>
    </row>
    <row r="5115" spans="2:557" x14ac:dyDescent="0.25">
      <c r="B5115" s="60">
        <v>5110</v>
      </c>
      <c r="UA5115" s="8">
        <f t="array" ref="UA5115">SUM(LEN($O5115:$PX5115))-SUM(LEN(SUBSTITUTE(UPPER($O5115:$PX5115),"R","")))</f>
        <v>0</v>
      </c>
      <c r="UB5115" s="8">
        <f t="array" ref="UB5115">SUM(LEN($O5115:$PX5115))-SUM(LEN(SUBSTITUTE(UPPER($O5115:$PX5115),"A","")))</f>
        <v>0</v>
      </c>
      <c r="UC5115" s="8">
        <f t="array" ref="UC5115">SUM(LEN($O5115:$PX5115))-SUM(LEN(SUBSTITUTE(UPPER($O5115:$PX5115),"P","")))</f>
        <v>0</v>
      </c>
      <c r="UG5115" s="8">
        <f t="shared" si="402"/>
        <v>0</v>
      </c>
      <c r="UH5115" s="8">
        <f t="shared" si="403"/>
        <v>0</v>
      </c>
      <c r="UI5115" s="8">
        <f t="shared" si="404"/>
        <v>0</v>
      </c>
      <c r="UJ5115" s="8">
        <f t="shared" si="405"/>
        <v>0</v>
      </c>
      <c r="UK5115" s="8">
        <f t="shared" si="406"/>
        <v>0</v>
      </c>
    </row>
    <row r="5116" spans="2:557" x14ac:dyDescent="0.25">
      <c r="B5116" s="60">
        <v>5111</v>
      </c>
      <c r="UA5116" s="8">
        <f t="array" ref="UA5116">SUM(LEN($O5116:$PX5116))-SUM(LEN(SUBSTITUTE(UPPER($O5116:$PX5116),"R","")))</f>
        <v>0</v>
      </c>
      <c r="UB5116" s="8">
        <f t="array" ref="UB5116">SUM(LEN($O5116:$PX5116))-SUM(LEN(SUBSTITUTE(UPPER($O5116:$PX5116),"A","")))</f>
        <v>0</v>
      </c>
      <c r="UC5116" s="8">
        <f t="array" ref="UC5116">SUM(LEN($O5116:$PX5116))-SUM(LEN(SUBSTITUTE(UPPER($O5116:$PX5116),"P","")))</f>
        <v>0</v>
      </c>
      <c r="UG5116" s="8">
        <f t="shared" si="402"/>
        <v>0</v>
      </c>
      <c r="UH5116" s="8">
        <f t="shared" si="403"/>
        <v>0</v>
      </c>
      <c r="UI5116" s="8">
        <f t="shared" si="404"/>
        <v>0</v>
      </c>
      <c r="UJ5116" s="8">
        <f t="shared" si="405"/>
        <v>0</v>
      </c>
      <c r="UK5116" s="8">
        <f t="shared" si="406"/>
        <v>0</v>
      </c>
    </row>
    <row r="5117" spans="2:557" x14ac:dyDescent="0.25">
      <c r="B5117" s="60">
        <v>5112</v>
      </c>
      <c r="UA5117" s="8">
        <f t="array" ref="UA5117">SUM(LEN($O5117:$PX5117))-SUM(LEN(SUBSTITUTE(UPPER($O5117:$PX5117),"R","")))</f>
        <v>0</v>
      </c>
      <c r="UB5117" s="8">
        <f t="array" ref="UB5117">SUM(LEN($O5117:$PX5117))-SUM(LEN(SUBSTITUTE(UPPER($O5117:$PX5117),"A","")))</f>
        <v>0</v>
      </c>
      <c r="UC5117" s="8">
        <f t="array" ref="UC5117">SUM(LEN($O5117:$PX5117))-SUM(LEN(SUBSTITUTE(UPPER($O5117:$PX5117),"P","")))</f>
        <v>0</v>
      </c>
      <c r="UG5117" s="8">
        <f t="shared" si="402"/>
        <v>0</v>
      </c>
      <c r="UH5117" s="8">
        <f t="shared" si="403"/>
        <v>0</v>
      </c>
      <c r="UI5117" s="8">
        <f t="shared" si="404"/>
        <v>0</v>
      </c>
      <c r="UJ5117" s="8">
        <f t="shared" si="405"/>
        <v>0</v>
      </c>
      <c r="UK5117" s="8">
        <f t="shared" si="406"/>
        <v>0</v>
      </c>
    </row>
    <row r="5118" spans="2:557" x14ac:dyDescent="0.25">
      <c r="B5118" s="60">
        <v>5113</v>
      </c>
      <c r="UA5118" s="8">
        <f t="array" ref="UA5118">SUM(LEN($O5118:$PX5118))-SUM(LEN(SUBSTITUTE(UPPER($O5118:$PX5118),"R","")))</f>
        <v>0</v>
      </c>
      <c r="UB5118" s="8">
        <f t="array" ref="UB5118">SUM(LEN($O5118:$PX5118))-SUM(LEN(SUBSTITUTE(UPPER($O5118:$PX5118),"A","")))</f>
        <v>0</v>
      </c>
      <c r="UC5118" s="8">
        <f t="array" ref="UC5118">SUM(LEN($O5118:$PX5118))-SUM(LEN(SUBSTITUTE(UPPER($O5118:$PX5118),"P","")))</f>
        <v>0</v>
      </c>
      <c r="UG5118" s="8">
        <f t="shared" si="402"/>
        <v>0</v>
      </c>
      <c r="UH5118" s="8">
        <f t="shared" si="403"/>
        <v>0</v>
      </c>
      <c r="UI5118" s="8">
        <f t="shared" si="404"/>
        <v>0</v>
      </c>
      <c r="UJ5118" s="8">
        <f t="shared" si="405"/>
        <v>0</v>
      </c>
      <c r="UK5118" s="8">
        <f t="shared" si="406"/>
        <v>0</v>
      </c>
    </row>
    <row r="5119" spans="2:557" x14ac:dyDescent="0.25">
      <c r="B5119" s="60">
        <v>5114</v>
      </c>
      <c r="UA5119" s="8">
        <f t="array" ref="UA5119">SUM(LEN($O5119:$PX5119))-SUM(LEN(SUBSTITUTE(UPPER($O5119:$PX5119),"R","")))</f>
        <v>0</v>
      </c>
      <c r="UB5119" s="8">
        <f t="array" ref="UB5119">SUM(LEN($O5119:$PX5119))-SUM(LEN(SUBSTITUTE(UPPER($O5119:$PX5119),"A","")))</f>
        <v>0</v>
      </c>
      <c r="UC5119" s="8">
        <f t="array" ref="UC5119">SUM(LEN($O5119:$PX5119))-SUM(LEN(SUBSTITUTE(UPPER($O5119:$PX5119),"P","")))</f>
        <v>0</v>
      </c>
      <c r="UG5119" s="8">
        <f t="shared" si="402"/>
        <v>0</v>
      </c>
      <c r="UH5119" s="8">
        <f t="shared" si="403"/>
        <v>0</v>
      </c>
      <c r="UI5119" s="8">
        <f t="shared" si="404"/>
        <v>0</v>
      </c>
      <c r="UJ5119" s="8">
        <f t="shared" si="405"/>
        <v>0</v>
      </c>
      <c r="UK5119" s="8">
        <f t="shared" si="406"/>
        <v>0</v>
      </c>
    </row>
    <row r="5120" spans="2:557" x14ac:dyDescent="0.25">
      <c r="B5120" s="60">
        <v>5115</v>
      </c>
      <c r="UA5120" s="8">
        <f t="array" ref="UA5120">SUM(LEN($O5120:$PX5120))-SUM(LEN(SUBSTITUTE(UPPER($O5120:$PX5120),"R","")))</f>
        <v>0</v>
      </c>
      <c r="UB5120" s="8">
        <f t="array" ref="UB5120">SUM(LEN($O5120:$PX5120))-SUM(LEN(SUBSTITUTE(UPPER($O5120:$PX5120),"A","")))</f>
        <v>0</v>
      </c>
      <c r="UC5120" s="8">
        <f t="array" ref="UC5120">SUM(LEN($O5120:$PX5120))-SUM(LEN(SUBSTITUTE(UPPER($O5120:$PX5120),"P","")))</f>
        <v>0</v>
      </c>
      <c r="UG5120" s="8">
        <f t="shared" si="402"/>
        <v>0</v>
      </c>
      <c r="UH5120" s="8">
        <f t="shared" si="403"/>
        <v>0</v>
      </c>
      <c r="UI5120" s="8">
        <f t="shared" si="404"/>
        <v>0</v>
      </c>
      <c r="UJ5120" s="8">
        <f t="shared" si="405"/>
        <v>0</v>
      </c>
      <c r="UK5120" s="8">
        <f t="shared" si="406"/>
        <v>0</v>
      </c>
    </row>
    <row r="5121" spans="2:557" x14ac:dyDescent="0.25">
      <c r="B5121" s="60">
        <v>5116</v>
      </c>
      <c r="UA5121" s="8">
        <f t="array" ref="UA5121">SUM(LEN($O5121:$PX5121))-SUM(LEN(SUBSTITUTE(UPPER($O5121:$PX5121),"R","")))</f>
        <v>0</v>
      </c>
      <c r="UB5121" s="8">
        <f t="array" ref="UB5121">SUM(LEN($O5121:$PX5121))-SUM(LEN(SUBSTITUTE(UPPER($O5121:$PX5121),"A","")))</f>
        <v>0</v>
      </c>
      <c r="UC5121" s="8">
        <f t="array" ref="UC5121">SUM(LEN($O5121:$PX5121))-SUM(LEN(SUBSTITUTE(UPPER($O5121:$PX5121),"P","")))</f>
        <v>0</v>
      </c>
      <c r="UG5121" s="8">
        <f t="shared" si="402"/>
        <v>0</v>
      </c>
      <c r="UH5121" s="8">
        <f t="shared" si="403"/>
        <v>0</v>
      </c>
      <c r="UI5121" s="8">
        <f t="shared" si="404"/>
        <v>0</v>
      </c>
      <c r="UJ5121" s="8">
        <f t="shared" si="405"/>
        <v>0</v>
      </c>
      <c r="UK5121" s="8">
        <f t="shared" si="406"/>
        <v>0</v>
      </c>
    </row>
    <row r="5122" spans="2:557" x14ac:dyDescent="0.25">
      <c r="B5122" s="60">
        <v>5117</v>
      </c>
      <c r="UA5122" s="8">
        <f t="array" ref="UA5122">SUM(LEN($O5122:$PX5122))-SUM(LEN(SUBSTITUTE(UPPER($O5122:$PX5122),"R","")))</f>
        <v>0</v>
      </c>
      <c r="UB5122" s="8">
        <f t="array" ref="UB5122">SUM(LEN($O5122:$PX5122))-SUM(LEN(SUBSTITUTE(UPPER($O5122:$PX5122),"A","")))</f>
        <v>0</v>
      </c>
      <c r="UC5122" s="8">
        <f t="array" ref="UC5122">SUM(LEN($O5122:$PX5122))-SUM(LEN(SUBSTITUTE(UPPER($O5122:$PX5122),"P","")))</f>
        <v>0</v>
      </c>
      <c r="UG5122" s="8">
        <f t="shared" si="402"/>
        <v>0</v>
      </c>
      <c r="UH5122" s="8">
        <f t="shared" si="403"/>
        <v>0</v>
      </c>
      <c r="UI5122" s="8">
        <f t="shared" si="404"/>
        <v>0</v>
      </c>
      <c r="UJ5122" s="8">
        <f t="shared" si="405"/>
        <v>0</v>
      </c>
      <c r="UK5122" s="8">
        <f t="shared" si="406"/>
        <v>0</v>
      </c>
    </row>
    <row r="5123" spans="2:557" x14ac:dyDescent="0.25">
      <c r="B5123" s="60">
        <v>5118</v>
      </c>
      <c r="UA5123" s="8">
        <f t="array" ref="UA5123">SUM(LEN($O5123:$PX5123))-SUM(LEN(SUBSTITUTE(UPPER($O5123:$PX5123),"R","")))</f>
        <v>0</v>
      </c>
      <c r="UB5123" s="8">
        <f t="array" ref="UB5123">SUM(LEN($O5123:$PX5123))-SUM(LEN(SUBSTITUTE(UPPER($O5123:$PX5123),"A","")))</f>
        <v>0</v>
      </c>
      <c r="UC5123" s="8">
        <f t="array" ref="UC5123">SUM(LEN($O5123:$PX5123))-SUM(LEN(SUBSTITUTE(UPPER($O5123:$PX5123),"P","")))</f>
        <v>0</v>
      </c>
      <c r="UG5123" s="8">
        <f t="shared" si="402"/>
        <v>0</v>
      </c>
      <c r="UH5123" s="8">
        <f t="shared" si="403"/>
        <v>0</v>
      </c>
      <c r="UI5123" s="8">
        <f t="shared" si="404"/>
        <v>0</v>
      </c>
      <c r="UJ5123" s="8">
        <f t="shared" si="405"/>
        <v>0</v>
      </c>
      <c r="UK5123" s="8">
        <f t="shared" si="406"/>
        <v>0</v>
      </c>
    </row>
    <row r="5124" spans="2:557" x14ac:dyDescent="0.25">
      <c r="B5124" s="60">
        <v>5119</v>
      </c>
      <c r="UA5124" s="8">
        <f t="array" ref="UA5124">SUM(LEN($O5124:$PX5124))-SUM(LEN(SUBSTITUTE(UPPER($O5124:$PX5124),"R","")))</f>
        <v>0</v>
      </c>
      <c r="UB5124" s="8">
        <f t="array" ref="UB5124">SUM(LEN($O5124:$PX5124))-SUM(LEN(SUBSTITUTE(UPPER($O5124:$PX5124),"A","")))</f>
        <v>0</v>
      </c>
      <c r="UC5124" s="8">
        <f t="array" ref="UC5124">SUM(LEN($O5124:$PX5124))-SUM(LEN(SUBSTITUTE(UPPER($O5124:$PX5124),"P","")))</f>
        <v>0</v>
      </c>
      <c r="UG5124" s="8">
        <f t="shared" si="402"/>
        <v>0</v>
      </c>
      <c r="UH5124" s="8">
        <f t="shared" si="403"/>
        <v>0</v>
      </c>
      <c r="UI5124" s="8">
        <f t="shared" si="404"/>
        <v>0</v>
      </c>
      <c r="UJ5124" s="8">
        <f t="shared" si="405"/>
        <v>0</v>
      </c>
      <c r="UK5124" s="8">
        <f t="shared" si="406"/>
        <v>0</v>
      </c>
    </row>
    <row r="5125" spans="2:557" x14ac:dyDescent="0.25">
      <c r="B5125" s="60">
        <v>5120</v>
      </c>
      <c r="UA5125" s="8">
        <f t="array" ref="UA5125">SUM(LEN($O5125:$PX5125))-SUM(LEN(SUBSTITUTE(UPPER($O5125:$PX5125),"R","")))</f>
        <v>0</v>
      </c>
      <c r="UB5125" s="8">
        <f t="array" ref="UB5125">SUM(LEN($O5125:$PX5125))-SUM(LEN(SUBSTITUTE(UPPER($O5125:$PX5125),"A","")))</f>
        <v>0</v>
      </c>
      <c r="UC5125" s="8">
        <f t="array" ref="UC5125">SUM(LEN($O5125:$PX5125))-SUM(LEN(SUBSTITUTE(UPPER($O5125:$PX5125),"P","")))</f>
        <v>0</v>
      </c>
      <c r="UG5125" s="8">
        <f t="shared" si="402"/>
        <v>0</v>
      </c>
      <c r="UH5125" s="8">
        <f t="shared" si="403"/>
        <v>0</v>
      </c>
      <c r="UI5125" s="8">
        <f t="shared" si="404"/>
        <v>0</v>
      </c>
      <c r="UJ5125" s="8">
        <f t="shared" si="405"/>
        <v>0</v>
      </c>
      <c r="UK5125" s="8">
        <f t="shared" si="406"/>
        <v>0</v>
      </c>
    </row>
    <row r="5126" spans="2:557" x14ac:dyDescent="0.25">
      <c r="B5126" s="60">
        <v>5121</v>
      </c>
      <c r="UA5126" s="8">
        <f t="array" ref="UA5126">SUM(LEN($O5126:$PX5126))-SUM(LEN(SUBSTITUTE(UPPER($O5126:$PX5126),"R","")))</f>
        <v>0</v>
      </c>
      <c r="UB5126" s="8">
        <f t="array" ref="UB5126">SUM(LEN($O5126:$PX5126))-SUM(LEN(SUBSTITUTE(UPPER($O5126:$PX5126),"A","")))</f>
        <v>0</v>
      </c>
      <c r="UC5126" s="8">
        <f t="array" ref="UC5126">SUM(LEN($O5126:$PX5126))-SUM(LEN(SUBSTITUTE(UPPER($O5126:$PX5126),"P","")))</f>
        <v>0</v>
      </c>
      <c r="UG5126" s="8">
        <f t="shared" si="402"/>
        <v>0</v>
      </c>
      <c r="UH5126" s="8">
        <f t="shared" si="403"/>
        <v>0</v>
      </c>
      <c r="UI5126" s="8">
        <f t="shared" si="404"/>
        <v>0</v>
      </c>
      <c r="UJ5126" s="8">
        <f t="shared" si="405"/>
        <v>0</v>
      </c>
      <c r="UK5126" s="8">
        <f t="shared" si="406"/>
        <v>0</v>
      </c>
    </row>
    <row r="5127" spans="2:557" x14ac:dyDescent="0.25">
      <c r="B5127" s="60">
        <v>5122</v>
      </c>
      <c r="UA5127" s="8">
        <f t="array" ref="UA5127">SUM(LEN($O5127:$PX5127))-SUM(LEN(SUBSTITUTE(UPPER($O5127:$PX5127),"R","")))</f>
        <v>0</v>
      </c>
      <c r="UB5127" s="8">
        <f t="array" ref="UB5127">SUM(LEN($O5127:$PX5127))-SUM(LEN(SUBSTITUTE(UPPER($O5127:$PX5127),"A","")))</f>
        <v>0</v>
      </c>
      <c r="UC5127" s="8">
        <f t="array" ref="UC5127">SUM(LEN($O5127:$PX5127))-SUM(LEN(SUBSTITUTE(UPPER($O5127:$PX5127),"P","")))</f>
        <v>0</v>
      </c>
      <c r="UG5127" s="8">
        <f t="shared" ref="UG5127:UG5190" si="407">SUM(UA5127:UF5127)</f>
        <v>0</v>
      </c>
      <c r="UH5127" s="8">
        <f t="shared" ref="UH5127:UH5190" si="408">IF(OR($G5127="Grade 1",$G5127="Grade 2",$G5127="Grade 3"),1,0)</f>
        <v>0</v>
      </c>
      <c r="UI5127" s="8">
        <f t="shared" ref="UI5127:UI5190" si="409">IF(OR($G5127="Grade 4",$G5127="Grade 5",$G5127="Grade 6"),1,0)</f>
        <v>0</v>
      </c>
      <c r="UJ5127" s="8">
        <f t="shared" ref="UJ5127:UJ5190" si="410">IF(OR($G5127="Grade 7",$G5127="Grade 8",$G5127="Grade 9"),1,0)</f>
        <v>0</v>
      </c>
      <c r="UK5127" s="8">
        <f t="shared" ref="UK5127:UK5190" si="411">IF(OR($G5127="Grade 10",$G5127="Grade 11",$G5127="Grade 12"),1,0)</f>
        <v>0</v>
      </c>
    </row>
    <row r="5128" spans="2:557" x14ac:dyDescent="0.25">
      <c r="B5128" s="60">
        <v>5123</v>
      </c>
      <c r="UA5128" s="8">
        <f t="array" ref="UA5128">SUM(LEN($O5128:$PX5128))-SUM(LEN(SUBSTITUTE(UPPER($O5128:$PX5128),"R","")))</f>
        <v>0</v>
      </c>
      <c r="UB5128" s="8">
        <f t="array" ref="UB5128">SUM(LEN($O5128:$PX5128))-SUM(LEN(SUBSTITUTE(UPPER($O5128:$PX5128),"A","")))</f>
        <v>0</v>
      </c>
      <c r="UC5128" s="8">
        <f t="array" ref="UC5128">SUM(LEN($O5128:$PX5128))-SUM(LEN(SUBSTITUTE(UPPER($O5128:$PX5128),"P","")))</f>
        <v>0</v>
      </c>
      <c r="UG5128" s="8">
        <f t="shared" si="407"/>
        <v>0</v>
      </c>
      <c r="UH5128" s="8">
        <f t="shared" si="408"/>
        <v>0</v>
      </c>
      <c r="UI5128" s="8">
        <f t="shared" si="409"/>
        <v>0</v>
      </c>
      <c r="UJ5128" s="8">
        <f t="shared" si="410"/>
        <v>0</v>
      </c>
      <c r="UK5128" s="8">
        <f t="shared" si="411"/>
        <v>0</v>
      </c>
    </row>
    <row r="5129" spans="2:557" x14ac:dyDescent="0.25">
      <c r="B5129" s="60">
        <v>5124</v>
      </c>
      <c r="UA5129" s="8">
        <f t="array" ref="UA5129">SUM(LEN($O5129:$PX5129))-SUM(LEN(SUBSTITUTE(UPPER($O5129:$PX5129),"R","")))</f>
        <v>0</v>
      </c>
      <c r="UB5129" s="8">
        <f t="array" ref="UB5129">SUM(LEN($O5129:$PX5129))-SUM(LEN(SUBSTITUTE(UPPER($O5129:$PX5129),"A","")))</f>
        <v>0</v>
      </c>
      <c r="UC5129" s="8">
        <f t="array" ref="UC5129">SUM(LEN($O5129:$PX5129))-SUM(LEN(SUBSTITUTE(UPPER($O5129:$PX5129),"P","")))</f>
        <v>0</v>
      </c>
      <c r="UG5129" s="8">
        <f t="shared" si="407"/>
        <v>0</v>
      </c>
      <c r="UH5129" s="8">
        <f t="shared" si="408"/>
        <v>0</v>
      </c>
      <c r="UI5129" s="8">
        <f t="shared" si="409"/>
        <v>0</v>
      </c>
      <c r="UJ5129" s="8">
        <f t="shared" si="410"/>
        <v>0</v>
      </c>
      <c r="UK5129" s="8">
        <f t="shared" si="411"/>
        <v>0</v>
      </c>
    </row>
    <row r="5130" spans="2:557" x14ac:dyDescent="0.25">
      <c r="B5130" s="60">
        <v>5125</v>
      </c>
      <c r="UA5130" s="8">
        <f t="array" ref="UA5130">SUM(LEN($O5130:$PX5130))-SUM(LEN(SUBSTITUTE(UPPER($O5130:$PX5130),"R","")))</f>
        <v>0</v>
      </c>
      <c r="UB5130" s="8">
        <f t="array" ref="UB5130">SUM(LEN($O5130:$PX5130))-SUM(LEN(SUBSTITUTE(UPPER($O5130:$PX5130),"A","")))</f>
        <v>0</v>
      </c>
      <c r="UC5130" s="8">
        <f t="array" ref="UC5130">SUM(LEN($O5130:$PX5130))-SUM(LEN(SUBSTITUTE(UPPER($O5130:$PX5130),"P","")))</f>
        <v>0</v>
      </c>
      <c r="UG5130" s="8">
        <f t="shared" si="407"/>
        <v>0</v>
      </c>
      <c r="UH5130" s="8">
        <f t="shared" si="408"/>
        <v>0</v>
      </c>
      <c r="UI5130" s="8">
        <f t="shared" si="409"/>
        <v>0</v>
      </c>
      <c r="UJ5130" s="8">
        <f t="shared" si="410"/>
        <v>0</v>
      </c>
      <c r="UK5130" s="8">
        <f t="shared" si="411"/>
        <v>0</v>
      </c>
    </row>
    <row r="5131" spans="2:557" x14ac:dyDescent="0.25">
      <c r="B5131" s="60">
        <v>5126</v>
      </c>
      <c r="UA5131" s="8">
        <f t="array" ref="UA5131">SUM(LEN($O5131:$PX5131))-SUM(LEN(SUBSTITUTE(UPPER($O5131:$PX5131),"R","")))</f>
        <v>0</v>
      </c>
      <c r="UB5131" s="8">
        <f t="array" ref="UB5131">SUM(LEN($O5131:$PX5131))-SUM(LEN(SUBSTITUTE(UPPER($O5131:$PX5131),"A","")))</f>
        <v>0</v>
      </c>
      <c r="UC5131" s="8">
        <f t="array" ref="UC5131">SUM(LEN($O5131:$PX5131))-SUM(LEN(SUBSTITUTE(UPPER($O5131:$PX5131),"P","")))</f>
        <v>0</v>
      </c>
      <c r="UG5131" s="8">
        <f t="shared" si="407"/>
        <v>0</v>
      </c>
      <c r="UH5131" s="8">
        <f t="shared" si="408"/>
        <v>0</v>
      </c>
      <c r="UI5131" s="8">
        <f t="shared" si="409"/>
        <v>0</v>
      </c>
      <c r="UJ5131" s="8">
        <f t="shared" si="410"/>
        <v>0</v>
      </c>
      <c r="UK5131" s="8">
        <f t="shared" si="411"/>
        <v>0</v>
      </c>
    </row>
    <row r="5132" spans="2:557" x14ac:dyDescent="0.25">
      <c r="B5132" s="60">
        <v>5127</v>
      </c>
      <c r="UA5132" s="8">
        <f t="array" ref="UA5132">SUM(LEN($O5132:$PX5132))-SUM(LEN(SUBSTITUTE(UPPER($O5132:$PX5132),"R","")))</f>
        <v>0</v>
      </c>
      <c r="UB5132" s="8">
        <f t="array" ref="UB5132">SUM(LEN($O5132:$PX5132))-SUM(LEN(SUBSTITUTE(UPPER($O5132:$PX5132),"A","")))</f>
        <v>0</v>
      </c>
      <c r="UC5132" s="8">
        <f t="array" ref="UC5132">SUM(LEN($O5132:$PX5132))-SUM(LEN(SUBSTITUTE(UPPER($O5132:$PX5132),"P","")))</f>
        <v>0</v>
      </c>
      <c r="UG5132" s="8">
        <f t="shared" si="407"/>
        <v>0</v>
      </c>
      <c r="UH5132" s="8">
        <f t="shared" si="408"/>
        <v>0</v>
      </c>
      <c r="UI5132" s="8">
        <f t="shared" si="409"/>
        <v>0</v>
      </c>
      <c r="UJ5132" s="8">
        <f t="shared" si="410"/>
        <v>0</v>
      </c>
      <c r="UK5132" s="8">
        <f t="shared" si="411"/>
        <v>0</v>
      </c>
    </row>
    <row r="5133" spans="2:557" x14ac:dyDescent="0.25">
      <c r="B5133" s="60">
        <v>5128</v>
      </c>
      <c r="UA5133" s="8">
        <f t="array" ref="UA5133">SUM(LEN($O5133:$PX5133))-SUM(LEN(SUBSTITUTE(UPPER($O5133:$PX5133),"R","")))</f>
        <v>0</v>
      </c>
      <c r="UB5133" s="8">
        <f t="array" ref="UB5133">SUM(LEN($O5133:$PX5133))-SUM(LEN(SUBSTITUTE(UPPER($O5133:$PX5133),"A","")))</f>
        <v>0</v>
      </c>
      <c r="UC5133" s="8">
        <f t="array" ref="UC5133">SUM(LEN($O5133:$PX5133))-SUM(LEN(SUBSTITUTE(UPPER($O5133:$PX5133),"P","")))</f>
        <v>0</v>
      </c>
      <c r="UG5133" s="8">
        <f t="shared" si="407"/>
        <v>0</v>
      </c>
      <c r="UH5133" s="8">
        <f t="shared" si="408"/>
        <v>0</v>
      </c>
      <c r="UI5133" s="8">
        <f t="shared" si="409"/>
        <v>0</v>
      </c>
      <c r="UJ5133" s="8">
        <f t="shared" si="410"/>
        <v>0</v>
      </c>
      <c r="UK5133" s="8">
        <f t="shared" si="411"/>
        <v>0</v>
      </c>
    </row>
    <row r="5134" spans="2:557" x14ac:dyDescent="0.25">
      <c r="B5134" s="60">
        <v>5129</v>
      </c>
      <c r="UA5134" s="8">
        <f t="array" ref="UA5134">SUM(LEN($O5134:$PX5134))-SUM(LEN(SUBSTITUTE(UPPER($O5134:$PX5134),"R","")))</f>
        <v>0</v>
      </c>
      <c r="UB5134" s="8">
        <f t="array" ref="UB5134">SUM(LEN($O5134:$PX5134))-SUM(LEN(SUBSTITUTE(UPPER($O5134:$PX5134),"A","")))</f>
        <v>0</v>
      </c>
      <c r="UC5134" s="8">
        <f t="array" ref="UC5134">SUM(LEN($O5134:$PX5134))-SUM(LEN(SUBSTITUTE(UPPER($O5134:$PX5134),"P","")))</f>
        <v>0</v>
      </c>
      <c r="UG5134" s="8">
        <f t="shared" si="407"/>
        <v>0</v>
      </c>
      <c r="UH5134" s="8">
        <f t="shared" si="408"/>
        <v>0</v>
      </c>
      <c r="UI5134" s="8">
        <f t="shared" si="409"/>
        <v>0</v>
      </c>
      <c r="UJ5134" s="8">
        <f t="shared" si="410"/>
        <v>0</v>
      </c>
      <c r="UK5134" s="8">
        <f t="shared" si="411"/>
        <v>0</v>
      </c>
    </row>
    <row r="5135" spans="2:557" x14ac:dyDescent="0.25">
      <c r="B5135" s="60">
        <v>5130</v>
      </c>
      <c r="UA5135" s="8">
        <f t="array" ref="UA5135">SUM(LEN($O5135:$PX5135))-SUM(LEN(SUBSTITUTE(UPPER($O5135:$PX5135),"R","")))</f>
        <v>0</v>
      </c>
      <c r="UB5135" s="8">
        <f t="array" ref="UB5135">SUM(LEN($O5135:$PX5135))-SUM(LEN(SUBSTITUTE(UPPER($O5135:$PX5135),"A","")))</f>
        <v>0</v>
      </c>
      <c r="UC5135" s="8">
        <f t="array" ref="UC5135">SUM(LEN($O5135:$PX5135))-SUM(LEN(SUBSTITUTE(UPPER($O5135:$PX5135),"P","")))</f>
        <v>0</v>
      </c>
      <c r="UG5135" s="8">
        <f t="shared" si="407"/>
        <v>0</v>
      </c>
      <c r="UH5135" s="8">
        <f t="shared" si="408"/>
        <v>0</v>
      </c>
      <c r="UI5135" s="8">
        <f t="shared" si="409"/>
        <v>0</v>
      </c>
      <c r="UJ5135" s="8">
        <f t="shared" si="410"/>
        <v>0</v>
      </c>
      <c r="UK5135" s="8">
        <f t="shared" si="411"/>
        <v>0</v>
      </c>
    </row>
    <row r="5136" spans="2:557" x14ac:dyDescent="0.25">
      <c r="B5136" s="60">
        <v>5131</v>
      </c>
      <c r="UA5136" s="8">
        <f t="array" ref="UA5136">SUM(LEN($O5136:$PX5136))-SUM(LEN(SUBSTITUTE(UPPER($O5136:$PX5136),"R","")))</f>
        <v>0</v>
      </c>
      <c r="UB5136" s="8">
        <f t="array" ref="UB5136">SUM(LEN($O5136:$PX5136))-SUM(LEN(SUBSTITUTE(UPPER($O5136:$PX5136),"A","")))</f>
        <v>0</v>
      </c>
      <c r="UC5136" s="8">
        <f t="array" ref="UC5136">SUM(LEN($O5136:$PX5136))-SUM(LEN(SUBSTITUTE(UPPER($O5136:$PX5136),"P","")))</f>
        <v>0</v>
      </c>
      <c r="UG5136" s="8">
        <f t="shared" si="407"/>
        <v>0</v>
      </c>
      <c r="UH5136" s="8">
        <f t="shared" si="408"/>
        <v>0</v>
      </c>
      <c r="UI5136" s="8">
        <f t="shared" si="409"/>
        <v>0</v>
      </c>
      <c r="UJ5136" s="8">
        <f t="shared" si="410"/>
        <v>0</v>
      </c>
      <c r="UK5136" s="8">
        <f t="shared" si="411"/>
        <v>0</v>
      </c>
    </row>
    <row r="5137" spans="2:557" x14ac:dyDescent="0.25">
      <c r="B5137" s="60">
        <v>5132</v>
      </c>
      <c r="UA5137" s="8">
        <f t="array" ref="UA5137">SUM(LEN($O5137:$PX5137))-SUM(LEN(SUBSTITUTE(UPPER($O5137:$PX5137),"R","")))</f>
        <v>0</v>
      </c>
      <c r="UB5137" s="8">
        <f t="array" ref="UB5137">SUM(LEN($O5137:$PX5137))-SUM(LEN(SUBSTITUTE(UPPER($O5137:$PX5137),"A","")))</f>
        <v>0</v>
      </c>
      <c r="UC5137" s="8">
        <f t="array" ref="UC5137">SUM(LEN($O5137:$PX5137))-SUM(LEN(SUBSTITUTE(UPPER($O5137:$PX5137),"P","")))</f>
        <v>0</v>
      </c>
      <c r="UG5137" s="8">
        <f t="shared" si="407"/>
        <v>0</v>
      </c>
      <c r="UH5137" s="8">
        <f t="shared" si="408"/>
        <v>0</v>
      </c>
      <c r="UI5137" s="8">
        <f t="shared" si="409"/>
        <v>0</v>
      </c>
      <c r="UJ5137" s="8">
        <f t="shared" si="410"/>
        <v>0</v>
      </c>
      <c r="UK5137" s="8">
        <f t="shared" si="411"/>
        <v>0</v>
      </c>
    </row>
    <row r="5138" spans="2:557" x14ac:dyDescent="0.25">
      <c r="B5138" s="60">
        <v>5133</v>
      </c>
      <c r="UA5138" s="8">
        <f t="array" ref="UA5138">SUM(LEN($O5138:$PX5138))-SUM(LEN(SUBSTITUTE(UPPER($O5138:$PX5138),"R","")))</f>
        <v>0</v>
      </c>
      <c r="UB5138" s="8">
        <f t="array" ref="UB5138">SUM(LEN($O5138:$PX5138))-SUM(LEN(SUBSTITUTE(UPPER($O5138:$PX5138),"A","")))</f>
        <v>0</v>
      </c>
      <c r="UC5138" s="8">
        <f t="array" ref="UC5138">SUM(LEN($O5138:$PX5138))-SUM(LEN(SUBSTITUTE(UPPER($O5138:$PX5138),"P","")))</f>
        <v>0</v>
      </c>
      <c r="UG5138" s="8">
        <f t="shared" si="407"/>
        <v>0</v>
      </c>
      <c r="UH5138" s="8">
        <f t="shared" si="408"/>
        <v>0</v>
      </c>
      <c r="UI5138" s="8">
        <f t="shared" si="409"/>
        <v>0</v>
      </c>
      <c r="UJ5138" s="8">
        <f t="shared" si="410"/>
        <v>0</v>
      </c>
      <c r="UK5138" s="8">
        <f t="shared" si="411"/>
        <v>0</v>
      </c>
    </row>
    <row r="5139" spans="2:557" x14ac:dyDescent="0.25">
      <c r="B5139" s="60">
        <v>5134</v>
      </c>
      <c r="UA5139" s="8">
        <f t="array" ref="UA5139">SUM(LEN($O5139:$PX5139))-SUM(LEN(SUBSTITUTE(UPPER($O5139:$PX5139),"R","")))</f>
        <v>0</v>
      </c>
      <c r="UB5139" s="8">
        <f t="array" ref="UB5139">SUM(LEN($O5139:$PX5139))-SUM(LEN(SUBSTITUTE(UPPER($O5139:$PX5139),"A","")))</f>
        <v>0</v>
      </c>
      <c r="UC5139" s="8">
        <f t="array" ref="UC5139">SUM(LEN($O5139:$PX5139))-SUM(LEN(SUBSTITUTE(UPPER($O5139:$PX5139),"P","")))</f>
        <v>0</v>
      </c>
      <c r="UG5139" s="8">
        <f t="shared" si="407"/>
        <v>0</v>
      </c>
      <c r="UH5139" s="8">
        <f t="shared" si="408"/>
        <v>0</v>
      </c>
      <c r="UI5139" s="8">
        <f t="shared" si="409"/>
        <v>0</v>
      </c>
      <c r="UJ5139" s="8">
        <f t="shared" si="410"/>
        <v>0</v>
      </c>
      <c r="UK5139" s="8">
        <f t="shared" si="411"/>
        <v>0</v>
      </c>
    </row>
    <row r="5140" spans="2:557" x14ac:dyDescent="0.25">
      <c r="B5140" s="60">
        <v>5135</v>
      </c>
      <c r="UA5140" s="8">
        <f t="array" ref="UA5140">SUM(LEN($O5140:$PX5140))-SUM(LEN(SUBSTITUTE(UPPER($O5140:$PX5140),"R","")))</f>
        <v>0</v>
      </c>
      <c r="UB5140" s="8">
        <f t="array" ref="UB5140">SUM(LEN($O5140:$PX5140))-SUM(LEN(SUBSTITUTE(UPPER($O5140:$PX5140),"A","")))</f>
        <v>0</v>
      </c>
      <c r="UC5140" s="8">
        <f t="array" ref="UC5140">SUM(LEN($O5140:$PX5140))-SUM(LEN(SUBSTITUTE(UPPER($O5140:$PX5140),"P","")))</f>
        <v>0</v>
      </c>
      <c r="UG5140" s="8">
        <f t="shared" si="407"/>
        <v>0</v>
      </c>
      <c r="UH5140" s="8">
        <f t="shared" si="408"/>
        <v>0</v>
      </c>
      <c r="UI5140" s="8">
        <f t="shared" si="409"/>
        <v>0</v>
      </c>
      <c r="UJ5140" s="8">
        <f t="shared" si="410"/>
        <v>0</v>
      </c>
      <c r="UK5140" s="8">
        <f t="shared" si="411"/>
        <v>0</v>
      </c>
    </row>
    <row r="5141" spans="2:557" x14ac:dyDescent="0.25">
      <c r="B5141" s="60">
        <v>5136</v>
      </c>
      <c r="UA5141" s="8">
        <f t="array" ref="UA5141">SUM(LEN($O5141:$PX5141))-SUM(LEN(SUBSTITUTE(UPPER($O5141:$PX5141),"R","")))</f>
        <v>0</v>
      </c>
      <c r="UB5141" s="8">
        <f t="array" ref="UB5141">SUM(LEN($O5141:$PX5141))-SUM(LEN(SUBSTITUTE(UPPER($O5141:$PX5141),"A","")))</f>
        <v>0</v>
      </c>
      <c r="UC5141" s="8">
        <f t="array" ref="UC5141">SUM(LEN($O5141:$PX5141))-SUM(LEN(SUBSTITUTE(UPPER($O5141:$PX5141),"P","")))</f>
        <v>0</v>
      </c>
      <c r="UG5141" s="8">
        <f t="shared" si="407"/>
        <v>0</v>
      </c>
      <c r="UH5141" s="8">
        <f t="shared" si="408"/>
        <v>0</v>
      </c>
      <c r="UI5141" s="8">
        <f t="shared" si="409"/>
        <v>0</v>
      </c>
      <c r="UJ5141" s="8">
        <f t="shared" si="410"/>
        <v>0</v>
      </c>
      <c r="UK5141" s="8">
        <f t="shared" si="411"/>
        <v>0</v>
      </c>
    </row>
    <row r="5142" spans="2:557" x14ac:dyDescent="0.25">
      <c r="B5142" s="60">
        <v>5137</v>
      </c>
      <c r="UA5142" s="8">
        <f t="array" ref="UA5142">SUM(LEN($O5142:$PX5142))-SUM(LEN(SUBSTITUTE(UPPER($O5142:$PX5142),"R","")))</f>
        <v>0</v>
      </c>
      <c r="UB5142" s="8">
        <f t="array" ref="UB5142">SUM(LEN($O5142:$PX5142))-SUM(LEN(SUBSTITUTE(UPPER($O5142:$PX5142),"A","")))</f>
        <v>0</v>
      </c>
      <c r="UC5142" s="8">
        <f t="array" ref="UC5142">SUM(LEN($O5142:$PX5142))-SUM(LEN(SUBSTITUTE(UPPER($O5142:$PX5142),"P","")))</f>
        <v>0</v>
      </c>
      <c r="UG5142" s="8">
        <f t="shared" si="407"/>
        <v>0</v>
      </c>
      <c r="UH5142" s="8">
        <f t="shared" si="408"/>
        <v>0</v>
      </c>
      <c r="UI5142" s="8">
        <f t="shared" si="409"/>
        <v>0</v>
      </c>
      <c r="UJ5142" s="8">
        <f t="shared" si="410"/>
        <v>0</v>
      </c>
      <c r="UK5142" s="8">
        <f t="shared" si="411"/>
        <v>0</v>
      </c>
    </row>
    <row r="5143" spans="2:557" x14ac:dyDescent="0.25">
      <c r="B5143" s="60">
        <v>5138</v>
      </c>
      <c r="UA5143" s="8">
        <f t="array" ref="UA5143">SUM(LEN($O5143:$PX5143))-SUM(LEN(SUBSTITUTE(UPPER($O5143:$PX5143),"R","")))</f>
        <v>0</v>
      </c>
      <c r="UB5143" s="8">
        <f t="array" ref="UB5143">SUM(LEN($O5143:$PX5143))-SUM(LEN(SUBSTITUTE(UPPER($O5143:$PX5143),"A","")))</f>
        <v>0</v>
      </c>
      <c r="UC5143" s="8">
        <f t="array" ref="UC5143">SUM(LEN($O5143:$PX5143))-SUM(LEN(SUBSTITUTE(UPPER($O5143:$PX5143),"P","")))</f>
        <v>0</v>
      </c>
      <c r="UG5143" s="8">
        <f t="shared" si="407"/>
        <v>0</v>
      </c>
      <c r="UH5143" s="8">
        <f t="shared" si="408"/>
        <v>0</v>
      </c>
      <c r="UI5143" s="8">
        <f t="shared" si="409"/>
        <v>0</v>
      </c>
      <c r="UJ5143" s="8">
        <f t="shared" si="410"/>
        <v>0</v>
      </c>
      <c r="UK5143" s="8">
        <f t="shared" si="411"/>
        <v>0</v>
      </c>
    </row>
    <row r="5144" spans="2:557" x14ac:dyDescent="0.25">
      <c r="B5144" s="60">
        <v>5139</v>
      </c>
      <c r="UA5144" s="8">
        <f t="array" ref="UA5144">SUM(LEN($O5144:$PX5144))-SUM(LEN(SUBSTITUTE(UPPER($O5144:$PX5144),"R","")))</f>
        <v>0</v>
      </c>
      <c r="UB5144" s="8">
        <f t="array" ref="UB5144">SUM(LEN($O5144:$PX5144))-SUM(LEN(SUBSTITUTE(UPPER($O5144:$PX5144),"A","")))</f>
        <v>0</v>
      </c>
      <c r="UC5144" s="8">
        <f t="array" ref="UC5144">SUM(LEN($O5144:$PX5144))-SUM(LEN(SUBSTITUTE(UPPER($O5144:$PX5144),"P","")))</f>
        <v>0</v>
      </c>
      <c r="UG5144" s="8">
        <f t="shared" si="407"/>
        <v>0</v>
      </c>
      <c r="UH5144" s="8">
        <f t="shared" si="408"/>
        <v>0</v>
      </c>
      <c r="UI5144" s="8">
        <f t="shared" si="409"/>
        <v>0</v>
      </c>
      <c r="UJ5144" s="8">
        <f t="shared" si="410"/>
        <v>0</v>
      </c>
      <c r="UK5144" s="8">
        <f t="shared" si="411"/>
        <v>0</v>
      </c>
    </row>
    <row r="5145" spans="2:557" x14ac:dyDescent="0.25">
      <c r="B5145" s="60">
        <v>5140</v>
      </c>
      <c r="UA5145" s="8">
        <f t="array" ref="UA5145">SUM(LEN($O5145:$PX5145))-SUM(LEN(SUBSTITUTE(UPPER($O5145:$PX5145),"R","")))</f>
        <v>0</v>
      </c>
      <c r="UB5145" s="8">
        <f t="array" ref="UB5145">SUM(LEN($O5145:$PX5145))-SUM(LEN(SUBSTITUTE(UPPER($O5145:$PX5145),"A","")))</f>
        <v>0</v>
      </c>
      <c r="UC5145" s="8">
        <f t="array" ref="UC5145">SUM(LEN($O5145:$PX5145))-SUM(LEN(SUBSTITUTE(UPPER($O5145:$PX5145),"P","")))</f>
        <v>0</v>
      </c>
      <c r="UG5145" s="8">
        <f t="shared" si="407"/>
        <v>0</v>
      </c>
      <c r="UH5145" s="8">
        <f t="shared" si="408"/>
        <v>0</v>
      </c>
      <c r="UI5145" s="8">
        <f t="shared" si="409"/>
        <v>0</v>
      </c>
      <c r="UJ5145" s="8">
        <f t="shared" si="410"/>
        <v>0</v>
      </c>
      <c r="UK5145" s="8">
        <f t="shared" si="411"/>
        <v>0</v>
      </c>
    </row>
    <row r="5146" spans="2:557" x14ac:dyDescent="0.25">
      <c r="B5146" s="60">
        <v>5141</v>
      </c>
      <c r="UA5146" s="8">
        <f t="array" ref="UA5146">SUM(LEN($O5146:$PX5146))-SUM(LEN(SUBSTITUTE(UPPER($O5146:$PX5146),"R","")))</f>
        <v>0</v>
      </c>
      <c r="UB5146" s="8">
        <f t="array" ref="UB5146">SUM(LEN($O5146:$PX5146))-SUM(LEN(SUBSTITUTE(UPPER($O5146:$PX5146),"A","")))</f>
        <v>0</v>
      </c>
      <c r="UC5146" s="8">
        <f t="array" ref="UC5146">SUM(LEN($O5146:$PX5146))-SUM(LEN(SUBSTITUTE(UPPER($O5146:$PX5146),"P","")))</f>
        <v>0</v>
      </c>
      <c r="UG5146" s="8">
        <f t="shared" si="407"/>
        <v>0</v>
      </c>
      <c r="UH5146" s="8">
        <f t="shared" si="408"/>
        <v>0</v>
      </c>
      <c r="UI5146" s="8">
        <f t="shared" si="409"/>
        <v>0</v>
      </c>
      <c r="UJ5146" s="8">
        <f t="shared" si="410"/>
        <v>0</v>
      </c>
      <c r="UK5146" s="8">
        <f t="shared" si="411"/>
        <v>0</v>
      </c>
    </row>
    <row r="5147" spans="2:557" x14ac:dyDescent="0.25">
      <c r="B5147" s="60">
        <v>5142</v>
      </c>
      <c r="UA5147" s="8">
        <f t="array" ref="UA5147">SUM(LEN($O5147:$PX5147))-SUM(LEN(SUBSTITUTE(UPPER($O5147:$PX5147),"R","")))</f>
        <v>0</v>
      </c>
      <c r="UB5147" s="8">
        <f t="array" ref="UB5147">SUM(LEN($O5147:$PX5147))-SUM(LEN(SUBSTITUTE(UPPER($O5147:$PX5147),"A","")))</f>
        <v>0</v>
      </c>
      <c r="UC5147" s="8">
        <f t="array" ref="UC5147">SUM(LEN($O5147:$PX5147))-SUM(LEN(SUBSTITUTE(UPPER($O5147:$PX5147),"P","")))</f>
        <v>0</v>
      </c>
      <c r="UG5147" s="8">
        <f t="shared" si="407"/>
        <v>0</v>
      </c>
      <c r="UH5147" s="8">
        <f t="shared" si="408"/>
        <v>0</v>
      </c>
      <c r="UI5147" s="8">
        <f t="shared" si="409"/>
        <v>0</v>
      </c>
      <c r="UJ5147" s="8">
        <f t="shared" si="410"/>
        <v>0</v>
      </c>
      <c r="UK5147" s="8">
        <f t="shared" si="411"/>
        <v>0</v>
      </c>
    </row>
    <row r="5148" spans="2:557" x14ac:dyDescent="0.25">
      <c r="B5148" s="60">
        <v>5143</v>
      </c>
      <c r="UA5148" s="8">
        <f t="array" ref="UA5148">SUM(LEN($O5148:$PX5148))-SUM(LEN(SUBSTITUTE(UPPER($O5148:$PX5148),"R","")))</f>
        <v>0</v>
      </c>
      <c r="UB5148" s="8">
        <f t="array" ref="UB5148">SUM(LEN($O5148:$PX5148))-SUM(LEN(SUBSTITUTE(UPPER($O5148:$PX5148),"A","")))</f>
        <v>0</v>
      </c>
      <c r="UC5148" s="8">
        <f t="array" ref="UC5148">SUM(LEN($O5148:$PX5148))-SUM(LEN(SUBSTITUTE(UPPER($O5148:$PX5148),"P","")))</f>
        <v>0</v>
      </c>
      <c r="UG5148" s="8">
        <f t="shared" si="407"/>
        <v>0</v>
      </c>
      <c r="UH5148" s="8">
        <f t="shared" si="408"/>
        <v>0</v>
      </c>
      <c r="UI5148" s="8">
        <f t="shared" si="409"/>
        <v>0</v>
      </c>
      <c r="UJ5148" s="8">
        <f t="shared" si="410"/>
        <v>0</v>
      </c>
      <c r="UK5148" s="8">
        <f t="shared" si="411"/>
        <v>0</v>
      </c>
    </row>
    <row r="5149" spans="2:557" x14ac:dyDescent="0.25">
      <c r="B5149" s="60">
        <v>5144</v>
      </c>
      <c r="UA5149" s="8">
        <f t="array" ref="UA5149">SUM(LEN($O5149:$PX5149))-SUM(LEN(SUBSTITUTE(UPPER($O5149:$PX5149),"R","")))</f>
        <v>0</v>
      </c>
      <c r="UB5149" s="8">
        <f t="array" ref="UB5149">SUM(LEN($O5149:$PX5149))-SUM(LEN(SUBSTITUTE(UPPER($O5149:$PX5149),"A","")))</f>
        <v>0</v>
      </c>
      <c r="UC5149" s="8">
        <f t="array" ref="UC5149">SUM(LEN($O5149:$PX5149))-SUM(LEN(SUBSTITUTE(UPPER($O5149:$PX5149),"P","")))</f>
        <v>0</v>
      </c>
      <c r="UG5149" s="8">
        <f t="shared" si="407"/>
        <v>0</v>
      </c>
      <c r="UH5149" s="8">
        <f t="shared" si="408"/>
        <v>0</v>
      </c>
      <c r="UI5149" s="8">
        <f t="shared" si="409"/>
        <v>0</v>
      </c>
      <c r="UJ5149" s="8">
        <f t="shared" si="410"/>
        <v>0</v>
      </c>
      <c r="UK5149" s="8">
        <f t="shared" si="411"/>
        <v>0</v>
      </c>
    </row>
    <row r="5150" spans="2:557" x14ac:dyDescent="0.25">
      <c r="B5150" s="60">
        <v>5145</v>
      </c>
      <c r="UA5150" s="8">
        <f t="array" ref="UA5150">SUM(LEN($O5150:$PX5150))-SUM(LEN(SUBSTITUTE(UPPER($O5150:$PX5150),"R","")))</f>
        <v>0</v>
      </c>
      <c r="UB5150" s="8">
        <f t="array" ref="UB5150">SUM(LEN($O5150:$PX5150))-SUM(LEN(SUBSTITUTE(UPPER($O5150:$PX5150),"A","")))</f>
        <v>0</v>
      </c>
      <c r="UC5150" s="8">
        <f t="array" ref="UC5150">SUM(LEN($O5150:$PX5150))-SUM(LEN(SUBSTITUTE(UPPER($O5150:$PX5150),"P","")))</f>
        <v>0</v>
      </c>
      <c r="UG5150" s="8">
        <f t="shared" si="407"/>
        <v>0</v>
      </c>
      <c r="UH5150" s="8">
        <f t="shared" si="408"/>
        <v>0</v>
      </c>
      <c r="UI5150" s="8">
        <f t="shared" si="409"/>
        <v>0</v>
      </c>
      <c r="UJ5150" s="8">
        <f t="shared" si="410"/>
        <v>0</v>
      </c>
      <c r="UK5150" s="8">
        <f t="shared" si="411"/>
        <v>0</v>
      </c>
    </row>
    <row r="5151" spans="2:557" x14ac:dyDescent="0.25">
      <c r="B5151" s="60">
        <v>5146</v>
      </c>
      <c r="UA5151" s="8">
        <f t="array" ref="UA5151">SUM(LEN($O5151:$PX5151))-SUM(LEN(SUBSTITUTE(UPPER($O5151:$PX5151),"R","")))</f>
        <v>0</v>
      </c>
      <c r="UB5151" s="8">
        <f t="array" ref="UB5151">SUM(LEN($O5151:$PX5151))-SUM(LEN(SUBSTITUTE(UPPER($O5151:$PX5151),"A","")))</f>
        <v>0</v>
      </c>
      <c r="UC5151" s="8">
        <f t="array" ref="UC5151">SUM(LEN($O5151:$PX5151))-SUM(LEN(SUBSTITUTE(UPPER($O5151:$PX5151),"P","")))</f>
        <v>0</v>
      </c>
      <c r="UG5151" s="8">
        <f t="shared" si="407"/>
        <v>0</v>
      </c>
      <c r="UH5151" s="8">
        <f t="shared" si="408"/>
        <v>0</v>
      </c>
      <c r="UI5151" s="8">
        <f t="shared" si="409"/>
        <v>0</v>
      </c>
      <c r="UJ5151" s="8">
        <f t="shared" si="410"/>
        <v>0</v>
      </c>
      <c r="UK5151" s="8">
        <f t="shared" si="411"/>
        <v>0</v>
      </c>
    </row>
    <row r="5152" spans="2:557" x14ac:dyDescent="0.25">
      <c r="B5152" s="60">
        <v>5147</v>
      </c>
      <c r="UA5152" s="8">
        <f t="array" ref="UA5152">SUM(LEN($O5152:$PX5152))-SUM(LEN(SUBSTITUTE(UPPER($O5152:$PX5152),"R","")))</f>
        <v>0</v>
      </c>
      <c r="UB5152" s="8">
        <f t="array" ref="UB5152">SUM(LEN($O5152:$PX5152))-SUM(LEN(SUBSTITUTE(UPPER($O5152:$PX5152),"A","")))</f>
        <v>0</v>
      </c>
      <c r="UC5152" s="8">
        <f t="array" ref="UC5152">SUM(LEN($O5152:$PX5152))-SUM(LEN(SUBSTITUTE(UPPER($O5152:$PX5152),"P","")))</f>
        <v>0</v>
      </c>
      <c r="UG5152" s="8">
        <f t="shared" si="407"/>
        <v>0</v>
      </c>
      <c r="UH5152" s="8">
        <f t="shared" si="408"/>
        <v>0</v>
      </c>
      <c r="UI5152" s="8">
        <f t="shared" si="409"/>
        <v>0</v>
      </c>
      <c r="UJ5152" s="8">
        <f t="shared" si="410"/>
        <v>0</v>
      </c>
      <c r="UK5152" s="8">
        <f t="shared" si="411"/>
        <v>0</v>
      </c>
    </row>
    <row r="5153" spans="2:557" x14ac:dyDescent="0.25">
      <c r="B5153" s="60">
        <v>5148</v>
      </c>
      <c r="UA5153" s="8">
        <f t="array" ref="UA5153">SUM(LEN($O5153:$PX5153))-SUM(LEN(SUBSTITUTE(UPPER($O5153:$PX5153),"R","")))</f>
        <v>0</v>
      </c>
      <c r="UB5153" s="8">
        <f t="array" ref="UB5153">SUM(LEN($O5153:$PX5153))-SUM(LEN(SUBSTITUTE(UPPER($O5153:$PX5153),"A","")))</f>
        <v>0</v>
      </c>
      <c r="UC5153" s="8">
        <f t="array" ref="UC5153">SUM(LEN($O5153:$PX5153))-SUM(LEN(SUBSTITUTE(UPPER($O5153:$PX5153),"P","")))</f>
        <v>0</v>
      </c>
      <c r="UG5153" s="8">
        <f t="shared" si="407"/>
        <v>0</v>
      </c>
      <c r="UH5153" s="8">
        <f t="shared" si="408"/>
        <v>0</v>
      </c>
      <c r="UI5153" s="8">
        <f t="shared" si="409"/>
        <v>0</v>
      </c>
      <c r="UJ5153" s="8">
        <f t="shared" si="410"/>
        <v>0</v>
      </c>
      <c r="UK5153" s="8">
        <f t="shared" si="411"/>
        <v>0</v>
      </c>
    </row>
    <row r="5154" spans="2:557" x14ac:dyDescent="0.25">
      <c r="B5154" s="60">
        <v>5149</v>
      </c>
      <c r="UA5154" s="8">
        <f t="array" ref="UA5154">SUM(LEN($O5154:$PX5154))-SUM(LEN(SUBSTITUTE(UPPER($O5154:$PX5154),"R","")))</f>
        <v>0</v>
      </c>
      <c r="UB5154" s="8">
        <f t="array" ref="UB5154">SUM(LEN($O5154:$PX5154))-SUM(LEN(SUBSTITUTE(UPPER($O5154:$PX5154),"A","")))</f>
        <v>0</v>
      </c>
      <c r="UC5154" s="8">
        <f t="array" ref="UC5154">SUM(LEN($O5154:$PX5154))-SUM(LEN(SUBSTITUTE(UPPER($O5154:$PX5154),"P","")))</f>
        <v>0</v>
      </c>
      <c r="UG5154" s="8">
        <f t="shared" si="407"/>
        <v>0</v>
      </c>
      <c r="UH5154" s="8">
        <f t="shared" si="408"/>
        <v>0</v>
      </c>
      <c r="UI5154" s="8">
        <f t="shared" si="409"/>
        <v>0</v>
      </c>
      <c r="UJ5154" s="8">
        <f t="shared" si="410"/>
        <v>0</v>
      </c>
      <c r="UK5154" s="8">
        <f t="shared" si="411"/>
        <v>0</v>
      </c>
    </row>
    <row r="5155" spans="2:557" x14ac:dyDescent="0.25">
      <c r="B5155" s="60">
        <v>5150</v>
      </c>
      <c r="UA5155" s="8">
        <f t="array" ref="UA5155">SUM(LEN($O5155:$PX5155))-SUM(LEN(SUBSTITUTE(UPPER($O5155:$PX5155),"R","")))</f>
        <v>0</v>
      </c>
      <c r="UB5155" s="8">
        <f t="array" ref="UB5155">SUM(LEN($O5155:$PX5155))-SUM(LEN(SUBSTITUTE(UPPER($O5155:$PX5155),"A","")))</f>
        <v>0</v>
      </c>
      <c r="UC5155" s="8">
        <f t="array" ref="UC5155">SUM(LEN($O5155:$PX5155))-SUM(LEN(SUBSTITUTE(UPPER($O5155:$PX5155),"P","")))</f>
        <v>0</v>
      </c>
      <c r="UG5155" s="8">
        <f t="shared" si="407"/>
        <v>0</v>
      </c>
      <c r="UH5155" s="8">
        <f t="shared" si="408"/>
        <v>0</v>
      </c>
      <c r="UI5155" s="8">
        <f t="shared" si="409"/>
        <v>0</v>
      </c>
      <c r="UJ5155" s="8">
        <f t="shared" si="410"/>
        <v>0</v>
      </c>
      <c r="UK5155" s="8">
        <f t="shared" si="411"/>
        <v>0</v>
      </c>
    </row>
    <row r="5156" spans="2:557" x14ac:dyDescent="0.25">
      <c r="B5156" s="60">
        <v>5151</v>
      </c>
      <c r="UA5156" s="8">
        <f t="array" ref="UA5156">SUM(LEN($O5156:$PX5156))-SUM(LEN(SUBSTITUTE(UPPER($O5156:$PX5156),"R","")))</f>
        <v>0</v>
      </c>
      <c r="UB5156" s="8">
        <f t="array" ref="UB5156">SUM(LEN($O5156:$PX5156))-SUM(LEN(SUBSTITUTE(UPPER($O5156:$PX5156),"A","")))</f>
        <v>0</v>
      </c>
      <c r="UC5156" s="8">
        <f t="array" ref="UC5156">SUM(LEN($O5156:$PX5156))-SUM(LEN(SUBSTITUTE(UPPER($O5156:$PX5156),"P","")))</f>
        <v>0</v>
      </c>
      <c r="UG5156" s="8">
        <f t="shared" si="407"/>
        <v>0</v>
      </c>
      <c r="UH5156" s="8">
        <f t="shared" si="408"/>
        <v>0</v>
      </c>
      <c r="UI5156" s="8">
        <f t="shared" si="409"/>
        <v>0</v>
      </c>
      <c r="UJ5156" s="8">
        <f t="shared" si="410"/>
        <v>0</v>
      </c>
      <c r="UK5156" s="8">
        <f t="shared" si="411"/>
        <v>0</v>
      </c>
    </row>
    <row r="5157" spans="2:557" x14ac:dyDescent="0.25">
      <c r="B5157" s="60">
        <v>5152</v>
      </c>
      <c r="UA5157" s="8">
        <f t="array" ref="UA5157">SUM(LEN($O5157:$PX5157))-SUM(LEN(SUBSTITUTE(UPPER($O5157:$PX5157),"R","")))</f>
        <v>0</v>
      </c>
      <c r="UB5157" s="8">
        <f t="array" ref="UB5157">SUM(LEN($O5157:$PX5157))-SUM(LEN(SUBSTITUTE(UPPER($O5157:$PX5157),"A","")))</f>
        <v>0</v>
      </c>
      <c r="UC5157" s="8">
        <f t="array" ref="UC5157">SUM(LEN($O5157:$PX5157))-SUM(LEN(SUBSTITUTE(UPPER($O5157:$PX5157),"P","")))</f>
        <v>0</v>
      </c>
      <c r="UG5157" s="8">
        <f t="shared" si="407"/>
        <v>0</v>
      </c>
      <c r="UH5157" s="8">
        <f t="shared" si="408"/>
        <v>0</v>
      </c>
      <c r="UI5157" s="8">
        <f t="shared" si="409"/>
        <v>0</v>
      </c>
      <c r="UJ5157" s="8">
        <f t="shared" si="410"/>
        <v>0</v>
      </c>
      <c r="UK5157" s="8">
        <f t="shared" si="411"/>
        <v>0</v>
      </c>
    </row>
    <row r="5158" spans="2:557" x14ac:dyDescent="0.25">
      <c r="B5158" s="60">
        <v>5153</v>
      </c>
      <c r="UA5158" s="8">
        <f t="array" ref="UA5158">SUM(LEN($O5158:$PX5158))-SUM(LEN(SUBSTITUTE(UPPER($O5158:$PX5158),"R","")))</f>
        <v>0</v>
      </c>
      <c r="UB5158" s="8">
        <f t="array" ref="UB5158">SUM(LEN($O5158:$PX5158))-SUM(LEN(SUBSTITUTE(UPPER($O5158:$PX5158),"A","")))</f>
        <v>0</v>
      </c>
      <c r="UC5158" s="8">
        <f t="array" ref="UC5158">SUM(LEN($O5158:$PX5158))-SUM(LEN(SUBSTITUTE(UPPER($O5158:$PX5158),"P","")))</f>
        <v>0</v>
      </c>
      <c r="UG5158" s="8">
        <f t="shared" si="407"/>
        <v>0</v>
      </c>
      <c r="UH5158" s="8">
        <f t="shared" si="408"/>
        <v>0</v>
      </c>
      <c r="UI5158" s="8">
        <f t="shared" si="409"/>
        <v>0</v>
      </c>
      <c r="UJ5158" s="8">
        <f t="shared" si="410"/>
        <v>0</v>
      </c>
      <c r="UK5158" s="8">
        <f t="shared" si="411"/>
        <v>0</v>
      </c>
    </row>
    <row r="5159" spans="2:557" x14ac:dyDescent="0.25">
      <c r="B5159" s="60">
        <v>5154</v>
      </c>
      <c r="UA5159" s="8">
        <f t="array" ref="UA5159">SUM(LEN($O5159:$PX5159))-SUM(LEN(SUBSTITUTE(UPPER($O5159:$PX5159),"R","")))</f>
        <v>0</v>
      </c>
      <c r="UB5159" s="8">
        <f t="array" ref="UB5159">SUM(LEN($O5159:$PX5159))-SUM(LEN(SUBSTITUTE(UPPER($O5159:$PX5159),"A","")))</f>
        <v>0</v>
      </c>
      <c r="UC5159" s="8">
        <f t="array" ref="UC5159">SUM(LEN($O5159:$PX5159))-SUM(LEN(SUBSTITUTE(UPPER($O5159:$PX5159),"P","")))</f>
        <v>0</v>
      </c>
      <c r="UG5159" s="8">
        <f t="shared" si="407"/>
        <v>0</v>
      </c>
      <c r="UH5159" s="8">
        <f t="shared" si="408"/>
        <v>0</v>
      </c>
      <c r="UI5159" s="8">
        <f t="shared" si="409"/>
        <v>0</v>
      </c>
      <c r="UJ5159" s="8">
        <f t="shared" si="410"/>
        <v>0</v>
      </c>
      <c r="UK5159" s="8">
        <f t="shared" si="411"/>
        <v>0</v>
      </c>
    </row>
    <row r="5160" spans="2:557" x14ac:dyDescent="0.25">
      <c r="B5160" s="60">
        <v>5155</v>
      </c>
      <c r="UA5160" s="8">
        <f t="array" ref="UA5160">SUM(LEN($O5160:$PX5160))-SUM(LEN(SUBSTITUTE(UPPER($O5160:$PX5160),"R","")))</f>
        <v>0</v>
      </c>
      <c r="UB5160" s="8">
        <f t="array" ref="UB5160">SUM(LEN($O5160:$PX5160))-SUM(LEN(SUBSTITUTE(UPPER($O5160:$PX5160),"A","")))</f>
        <v>0</v>
      </c>
      <c r="UC5160" s="8">
        <f t="array" ref="UC5160">SUM(LEN($O5160:$PX5160))-SUM(LEN(SUBSTITUTE(UPPER($O5160:$PX5160),"P","")))</f>
        <v>0</v>
      </c>
      <c r="UG5160" s="8">
        <f t="shared" si="407"/>
        <v>0</v>
      </c>
      <c r="UH5160" s="8">
        <f t="shared" si="408"/>
        <v>0</v>
      </c>
      <c r="UI5160" s="8">
        <f t="shared" si="409"/>
        <v>0</v>
      </c>
      <c r="UJ5160" s="8">
        <f t="shared" si="410"/>
        <v>0</v>
      </c>
      <c r="UK5160" s="8">
        <f t="shared" si="411"/>
        <v>0</v>
      </c>
    </row>
    <row r="5161" spans="2:557" x14ac:dyDescent="0.25">
      <c r="B5161" s="60">
        <v>5156</v>
      </c>
      <c r="UA5161" s="8">
        <f t="array" ref="UA5161">SUM(LEN($O5161:$PX5161))-SUM(LEN(SUBSTITUTE(UPPER($O5161:$PX5161),"R","")))</f>
        <v>0</v>
      </c>
      <c r="UB5161" s="8">
        <f t="array" ref="UB5161">SUM(LEN($O5161:$PX5161))-SUM(LEN(SUBSTITUTE(UPPER($O5161:$PX5161),"A","")))</f>
        <v>0</v>
      </c>
      <c r="UC5161" s="8">
        <f t="array" ref="UC5161">SUM(LEN($O5161:$PX5161))-SUM(LEN(SUBSTITUTE(UPPER($O5161:$PX5161),"P","")))</f>
        <v>0</v>
      </c>
      <c r="UG5161" s="8">
        <f t="shared" si="407"/>
        <v>0</v>
      </c>
      <c r="UH5161" s="8">
        <f t="shared" si="408"/>
        <v>0</v>
      </c>
      <c r="UI5161" s="8">
        <f t="shared" si="409"/>
        <v>0</v>
      </c>
      <c r="UJ5161" s="8">
        <f t="shared" si="410"/>
        <v>0</v>
      </c>
      <c r="UK5161" s="8">
        <f t="shared" si="411"/>
        <v>0</v>
      </c>
    </row>
    <row r="5162" spans="2:557" x14ac:dyDescent="0.25">
      <c r="B5162" s="60">
        <v>5157</v>
      </c>
      <c r="UA5162" s="8">
        <f t="array" ref="UA5162">SUM(LEN($O5162:$PX5162))-SUM(LEN(SUBSTITUTE(UPPER($O5162:$PX5162),"R","")))</f>
        <v>0</v>
      </c>
      <c r="UB5162" s="8">
        <f t="array" ref="UB5162">SUM(LEN($O5162:$PX5162))-SUM(LEN(SUBSTITUTE(UPPER($O5162:$PX5162),"A","")))</f>
        <v>0</v>
      </c>
      <c r="UC5162" s="8">
        <f t="array" ref="UC5162">SUM(LEN($O5162:$PX5162))-SUM(LEN(SUBSTITUTE(UPPER($O5162:$PX5162),"P","")))</f>
        <v>0</v>
      </c>
      <c r="UG5162" s="8">
        <f t="shared" si="407"/>
        <v>0</v>
      </c>
      <c r="UH5162" s="8">
        <f t="shared" si="408"/>
        <v>0</v>
      </c>
      <c r="UI5162" s="8">
        <f t="shared" si="409"/>
        <v>0</v>
      </c>
      <c r="UJ5162" s="8">
        <f t="shared" si="410"/>
        <v>0</v>
      </c>
      <c r="UK5162" s="8">
        <f t="shared" si="411"/>
        <v>0</v>
      </c>
    </row>
    <row r="5163" spans="2:557" x14ac:dyDescent="0.25">
      <c r="B5163" s="60">
        <v>5158</v>
      </c>
      <c r="UA5163" s="8">
        <f t="array" ref="UA5163">SUM(LEN($O5163:$PX5163))-SUM(LEN(SUBSTITUTE(UPPER($O5163:$PX5163),"R","")))</f>
        <v>0</v>
      </c>
      <c r="UB5163" s="8">
        <f t="array" ref="UB5163">SUM(LEN($O5163:$PX5163))-SUM(LEN(SUBSTITUTE(UPPER($O5163:$PX5163),"A","")))</f>
        <v>0</v>
      </c>
      <c r="UC5163" s="8">
        <f t="array" ref="UC5163">SUM(LEN($O5163:$PX5163))-SUM(LEN(SUBSTITUTE(UPPER($O5163:$PX5163),"P","")))</f>
        <v>0</v>
      </c>
      <c r="UG5163" s="8">
        <f t="shared" si="407"/>
        <v>0</v>
      </c>
      <c r="UH5163" s="8">
        <f t="shared" si="408"/>
        <v>0</v>
      </c>
      <c r="UI5163" s="8">
        <f t="shared" si="409"/>
        <v>0</v>
      </c>
      <c r="UJ5163" s="8">
        <f t="shared" si="410"/>
        <v>0</v>
      </c>
      <c r="UK5163" s="8">
        <f t="shared" si="411"/>
        <v>0</v>
      </c>
    </row>
    <row r="5164" spans="2:557" x14ac:dyDescent="0.25">
      <c r="B5164" s="60">
        <v>5159</v>
      </c>
      <c r="UA5164" s="8">
        <f t="array" ref="UA5164">SUM(LEN($O5164:$PX5164))-SUM(LEN(SUBSTITUTE(UPPER($O5164:$PX5164),"R","")))</f>
        <v>0</v>
      </c>
      <c r="UB5164" s="8">
        <f t="array" ref="UB5164">SUM(LEN($O5164:$PX5164))-SUM(LEN(SUBSTITUTE(UPPER($O5164:$PX5164),"A","")))</f>
        <v>0</v>
      </c>
      <c r="UC5164" s="8">
        <f t="array" ref="UC5164">SUM(LEN($O5164:$PX5164))-SUM(LEN(SUBSTITUTE(UPPER($O5164:$PX5164),"P","")))</f>
        <v>0</v>
      </c>
      <c r="UG5164" s="8">
        <f t="shared" si="407"/>
        <v>0</v>
      </c>
      <c r="UH5164" s="8">
        <f t="shared" si="408"/>
        <v>0</v>
      </c>
      <c r="UI5164" s="8">
        <f t="shared" si="409"/>
        <v>0</v>
      </c>
      <c r="UJ5164" s="8">
        <f t="shared" si="410"/>
        <v>0</v>
      </c>
      <c r="UK5164" s="8">
        <f t="shared" si="411"/>
        <v>0</v>
      </c>
    </row>
    <row r="5165" spans="2:557" x14ac:dyDescent="0.25">
      <c r="B5165" s="60">
        <v>5160</v>
      </c>
      <c r="UA5165" s="8">
        <f t="array" ref="UA5165">SUM(LEN($O5165:$PX5165))-SUM(LEN(SUBSTITUTE(UPPER($O5165:$PX5165),"R","")))</f>
        <v>0</v>
      </c>
      <c r="UB5165" s="8">
        <f t="array" ref="UB5165">SUM(LEN($O5165:$PX5165))-SUM(LEN(SUBSTITUTE(UPPER($O5165:$PX5165),"A","")))</f>
        <v>0</v>
      </c>
      <c r="UC5165" s="8">
        <f t="array" ref="UC5165">SUM(LEN($O5165:$PX5165))-SUM(LEN(SUBSTITUTE(UPPER($O5165:$PX5165),"P","")))</f>
        <v>0</v>
      </c>
      <c r="UG5165" s="8">
        <f t="shared" si="407"/>
        <v>0</v>
      </c>
      <c r="UH5165" s="8">
        <f t="shared" si="408"/>
        <v>0</v>
      </c>
      <c r="UI5165" s="8">
        <f t="shared" si="409"/>
        <v>0</v>
      </c>
      <c r="UJ5165" s="8">
        <f t="shared" si="410"/>
        <v>0</v>
      </c>
      <c r="UK5165" s="8">
        <f t="shared" si="411"/>
        <v>0</v>
      </c>
    </row>
    <row r="5166" spans="2:557" x14ac:dyDescent="0.25">
      <c r="B5166" s="60">
        <v>5161</v>
      </c>
      <c r="UA5166" s="8">
        <f t="array" ref="UA5166">SUM(LEN($O5166:$PX5166))-SUM(LEN(SUBSTITUTE(UPPER($O5166:$PX5166),"R","")))</f>
        <v>0</v>
      </c>
      <c r="UB5166" s="8">
        <f t="array" ref="UB5166">SUM(LEN($O5166:$PX5166))-SUM(LEN(SUBSTITUTE(UPPER($O5166:$PX5166),"A","")))</f>
        <v>0</v>
      </c>
      <c r="UC5166" s="8">
        <f t="array" ref="UC5166">SUM(LEN($O5166:$PX5166))-SUM(LEN(SUBSTITUTE(UPPER($O5166:$PX5166),"P","")))</f>
        <v>0</v>
      </c>
      <c r="UG5166" s="8">
        <f t="shared" si="407"/>
        <v>0</v>
      </c>
      <c r="UH5166" s="8">
        <f t="shared" si="408"/>
        <v>0</v>
      </c>
      <c r="UI5166" s="8">
        <f t="shared" si="409"/>
        <v>0</v>
      </c>
      <c r="UJ5166" s="8">
        <f t="shared" si="410"/>
        <v>0</v>
      </c>
      <c r="UK5166" s="8">
        <f t="shared" si="411"/>
        <v>0</v>
      </c>
    </row>
    <row r="5167" spans="2:557" x14ac:dyDescent="0.25">
      <c r="B5167" s="60">
        <v>5162</v>
      </c>
      <c r="UA5167" s="8">
        <f t="array" ref="UA5167">SUM(LEN($O5167:$PX5167))-SUM(LEN(SUBSTITUTE(UPPER($O5167:$PX5167),"R","")))</f>
        <v>0</v>
      </c>
      <c r="UB5167" s="8">
        <f t="array" ref="UB5167">SUM(LEN($O5167:$PX5167))-SUM(LEN(SUBSTITUTE(UPPER($O5167:$PX5167),"A","")))</f>
        <v>0</v>
      </c>
      <c r="UC5167" s="8">
        <f t="array" ref="UC5167">SUM(LEN($O5167:$PX5167))-SUM(LEN(SUBSTITUTE(UPPER($O5167:$PX5167),"P","")))</f>
        <v>0</v>
      </c>
      <c r="UG5167" s="8">
        <f t="shared" si="407"/>
        <v>0</v>
      </c>
      <c r="UH5167" s="8">
        <f t="shared" si="408"/>
        <v>0</v>
      </c>
      <c r="UI5167" s="8">
        <f t="shared" si="409"/>
        <v>0</v>
      </c>
      <c r="UJ5167" s="8">
        <f t="shared" si="410"/>
        <v>0</v>
      </c>
      <c r="UK5167" s="8">
        <f t="shared" si="411"/>
        <v>0</v>
      </c>
    </row>
    <row r="5168" spans="2:557" x14ac:dyDescent="0.25">
      <c r="B5168" s="60">
        <v>5163</v>
      </c>
      <c r="UA5168" s="8">
        <f t="array" ref="UA5168">SUM(LEN($O5168:$PX5168))-SUM(LEN(SUBSTITUTE(UPPER($O5168:$PX5168),"R","")))</f>
        <v>0</v>
      </c>
      <c r="UB5168" s="8">
        <f t="array" ref="UB5168">SUM(LEN($O5168:$PX5168))-SUM(LEN(SUBSTITUTE(UPPER($O5168:$PX5168),"A","")))</f>
        <v>0</v>
      </c>
      <c r="UC5168" s="8">
        <f t="array" ref="UC5168">SUM(LEN($O5168:$PX5168))-SUM(LEN(SUBSTITUTE(UPPER($O5168:$PX5168),"P","")))</f>
        <v>0</v>
      </c>
      <c r="UG5168" s="8">
        <f t="shared" si="407"/>
        <v>0</v>
      </c>
      <c r="UH5168" s="8">
        <f t="shared" si="408"/>
        <v>0</v>
      </c>
      <c r="UI5168" s="8">
        <f t="shared" si="409"/>
        <v>0</v>
      </c>
      <c r="UJ5168" s="8">
        <f t="shared" si="410"/>
        <v>0</v>
      </c>
      <c r="UK5168" s="8">
        <f t="shared" si="411"/>
        <v>0</v>
      </c>
    </row>
    <row r="5169" spans="2:557" x14ac:dyDescent="0.25">
      <c r="B5169" s="60">
        <v>5164</v>
      </c>
      <c r="UA5169" s="8">
        <f t="array" ref="UA5169">SUM(LEN($O5169:$PX5169))-SUM(LEN(SUBSTITUTE(UPPER($O5169:$PX5169),"R","")))</f>
        <v>0</v>
      </c>
      <c r="UB5169" s="8">
        <f t="array" ref="UB5169">SUM(LEN($O5169:$PX5169))-SUM(LEN(SUBSTITUTE(UPPER($O5169:$PX5169),"A","")))</f>
        <v>0</v>
      </c>
      <c r="UC5169" s="8">
        <f t="array" ref="UC5169">SUM(LEN($O5169:$PX5169))-SUM(LEN(SUBSTITUTE(UPPER($O5169:$PX5169),"P","")))</f>
        <v>0</v>
      </c>
      <c r="UG5169" s="8">
        <f t="shared" si="407"/>
        <v>0</v>
      </c>
      <c r="UH5169" s="8">
        <f t="shared" si="408"/>
        <v>0</v>
      </c>
      <c r="UI5169" s="8">
        <f t="shared" si="409"/>
        <v>0</v>
      </c>
      <c r="UJ5169" s="8">
        <f t="shared" si="410"/>
        <v>0</v>
      </c>
      <c r="UK5169" s="8">
        <f t="shared" si="411"/>
        <v>0</v>
      </c>
    </row>
    <row r="5170" spans="2:557" x14ac:dyDescent="0.25">
      <c r="B5170" s="60">
        <v>5165</v>
      </c>
      <c r="UA5170" s="8">
        <f t="array" ref="UA5170">SUM(LEN($O5170:$PX5170))-SUM(LEN(SUBSTITUTE(UPPER($O5170:$PX5170),"R","")))</f>
        <v>0</v>
      </c>
      <c r="UB5170" s="8">
        <f t="array" ref="UB5170">SUM(LEN($O5170:$PX5170))-SUM(LEN(SUBSTITUTE(UPPER($O5170:$PX5170),"A","")))</f>
        <v>0</v>
      </c>
      <c r="UC5170" s="8">
        <f t="array" ref="UC5170">SUM(LEN($O5170:$PX5170))-SUM(LEN(SUBSTITUTE(UPPER($O5170:$PX5170),"P","")))</f>
        <v>0</v>
      </c>
      <c r="UG5170" s="8">
        <f t="shared" si="407"/>
        <v>0</v>
      </c>
      <c r="UH5170" s="8">
        <f t="shared" si="408"/>
        <v>0</v>
      </c>
      <c r="UI5170" s="8">
        <f t="shared" si="409"/>
        <v>0</v>
      </c>
      <c r="UJ5170" s="8">
        <f t="shared" si="410"/>
        <v>0</v>
      </c>
      <c r="UK5170" s="8">
        <f t="shared" si="411"/>
        <v>0</v>
      </c>
    </row>
    <row r="5171" spans="2:557" x14ac:dyDescent="0.25">
      <c r="B5171" s="60">
        <v>5166</v>
      </c>
      <c r="UA5171" s="8">
        <f t="array" ref="UA5171">SUM(LEN($O5171:$PX5171))-SUM(LEN(SUBSTITUTE(UPPER($O5171:$PX5171),"R","")))</f>
        <v>0</v>
      </c>
      <c r="UB5171" s="8">
        <f t="array" ref="UB5171">SUM(LEN($O5171:$PX5171))-SUM(LEN(SUBSTITUTE(UPPER($O5171:$PX5171),"A","")))</f>
        <v>0</v>
      </c>
      <c r="UC5171" s="8">
        <f t="array" ref="UC5171">SUM(LEN($O5171:$PX5171))-SUM(LEN(SUBSTITUTE(UPPER($O5171:$PX5171),"P","")))</f>
        <v>0</v>
      </c>
      <c r="UG5171" s="8">
        <f t="shared" si="407"/>
        <v>0</v>
      </c>
      <c r="UH5171" s="8">
        <f t="shared" si="408"/>
        <v>0</v>
      </c>
      <c r="UI5171" s="8">
        <f t="shared" si="409"/>
        <v>0</v>
      </c>
      <c r="UJ5171" s="8">
        <f t="shared" si="410"/>
        <v>0</v>
      </c>
      <c r="UK5171" s="8">
        <f t="shared" si="411"/>
        <v>0</v>
      </c>
    </row>
    <row r="5172" spans="2:557" x14ac:dyDescent="0.25">
      <c r="B5172" s="60">
        <v>5167</v>
      </c>
      <c r="UA5172" s="8">
        <f t="array" ref="UA5172">SUM(LEN($O5172:$PX5172))-SUM(LEN(SUBSTITUTE(UPPER($O5172:$PX5172),"R","")))</f>
        <v>0</v>
      </c>
      <c r="UB5172" s="8">
        <f t="array" ref="UB5172">SUM(LEN($O5172:$PX5172))-SUM(LEN(SUBSTITUTE(UPPER($O5172:$PX5172),"A","")))</f>
        <v>0</v>
      </c>
      <c r="UC5172" s="8">
        <f t="array" ref="UC5172">SUM(LEN($O5172:$PX5172))-SUM(LEN(SUBSTITUTE(UPPER($O5172:$PX5172),"P","")))</f>
        <v>0</v>
      </c>
      <c r="UG5172" s="8">
        <f t="shared" si="407"/>
        <v>0</v>
      </c>
      <c r="UH5172" s="8">
        <f t="shared" si="408"/>
        <v>0</v>
      </c>
      <c r="UI5172" s="8">
        <f t="shared" si="409"/>
        <v>0</v>
      </c>
      <c r="UJ5172" s="8">
        <f t="shared" si="410"/>
        <v>0</v>
      </c>
      <c r="UK5172" s="8">
        <f t="shared" si="411"/>
        <v>0</v>
      </c>
    </row>
    <row r="5173" spans="2:557" x14ac:dyDescent="0.25">
      <c r="B5173" s="60">
        <v>5168</v>
      </c>
      <c r="UA5173" s="8">
        <f t="array" ref="UA5173">SUM(LEN($O5173:$PX5173))-SUM(LEN(SUBSTITUTE(UPPER($O5173:$PX5173),"R","")))</f>
        <v>0</v>
      </c>
      <c r="UB5173" s="8">
        <f t="array" ref="UB5173">SUM(LEN($O5173:$PX5173))-SUM(LEN(SUBSTITUTE(UPPER($O5173:$PX5173),"A","")))</f>
        <v>0</v>
      </c>
      <c r="UC5173" s="8">
        <f t="array" ref="UC5173">SUM(LEN($O5173:$PX5173))-SUM(LEN(SUBSTITUTE(UPPER($O5173:$PX5173),"P","")))</f>
        <v>0</v>
      </c>
      <c r="UG5173" s="8">
        <f t="shared" si="407"/>
        <v>0</v>
      </c>
      <c r="UH5173" s="8">
        <f t="shared" si="408"/>
        <v>0</v>
      </c>
      <c r="UI5173" s="8">
        <f t="shared" si="409"/>
        <v>0</v>
      </c>
      <c r="UJ5173" s="8">
        <f t="shared" si="410"/>
        <v>0</v>
      </c>
      <c r="UK5173" s="8">
        <f t="shared" si="411"/>
        <v>0</v>
      </c>
    </row>
    <row r="5174" spans="2:557" x14ac:dyDescent="0.25">
      <c r="B5174" s="60">
        <v>5169</v>
      </c>
      <c r="UA5174" s="8">
        <f t="array" ref="UA5174">SUM(LEN($O5174:$PX5174))-SUM(LEN(SUBSTITUTE(UPPER($O5174:$PX5174),"R","")))</f>
        <v>0</v>
      </c>
      <c r="UB5174" s="8">
        <f t="array" ref="UB5174">SUM(LEN($O5174:$PX5174))-SUM(LEN(SUBSTITUTE(UPPER($O5174:$PX5174),"A","")))</f>
        <v>0</v>
      </c>
      <c r="UC5174" s="8">
        <f t="array" ref="UC5174">SUM(LEN($O5174:$PX5174))-SUM(LEN(SUBSTITUTE(UPPER($O5174:$PX5174),"P","")))</f>
        <v>0</v>
      </c>
      <c r="UG5174" s="8">
        <f t="shared" si="407"/>
        <v>0</v>
      </c>
      <c r="UH5174" s="8">
        <f t="shared" si="408"/>
        <v>0</v>
      </c>
      <c r="UI5174" s="8">
        <f t="shared" si="409"/>
        <v>0</v>
      </c>
      <c r="UJ5174" s="8">
        <f t="shared" si="410"/>
        <v>0</v>
      </c>
      <c r="UK5174" s="8">
        <f t="shared" si="411"/>
        <v>0</v>
      </c>
    </row>
    <row r="5175" spans="2:557" x14ac:dyDescent="0.25">
      <c r="B5175" s="60">
        <v>5170</v>
      </c>
      <c r="UA5175" s="8">
        <f t="array" ref="UA5175">SUM(LEN($O5175:$PX5175))-SUM(LEN(SUBSTITUTE(UPPER($O5175:$PX5175),"R","")))</f>
        <v>0</v>
      </c>
      <c r="UB5175" s="8">
        <f t="array" ref="UB5175">SUM(LEN($O5175:$PX5175))-SUM(LEN(SUBSTITUTE(UPPER($O5175:$PX5175),"A","")))</f>
        <v>0</v>
      </c>
      <c r="UC5175" s="8">
        <f t="array" ref="UC5175">SUM(LEN($O5175:$PX5175))-SUM(LEN(SUBSTITUTE(UPPER($O5175:$PX5175),"P","")))</f>
        <v>0</v>
      </c>
      <c r="UG5175" s="8">
        <f t="shared" si="407"/>
        <v>0</v>
      </c>
      <c r="UH5175" s="8">
        <f t="shared" si="408"/>
        <v>0</v>
      </c>
      <c r="UI5175" s="8">
        <f t="shared" si="409"/>
        <v>0</v>
      </c>
      <c r="UJ5175" s="8">
        <f t="shared" si="410"/>
        <v>0</v>
      </c>
      <c r="UK5175" s="8">
        <f t="shared" si="411"/>
        <v>0</v>
      </c>
    </row>
    <row r="5176" spans="2:557" x14ac:dyDescent="0.25">
      <c r="B5176" s="60">
        <v>5171</v>
      </c>
      <c r="UA5176" s="8">
        <f t="array" ref="UA5176">SUM(LEN($O5176:$PX5176))-SUM(LEN(SUBSTITUTE(UPPER($O5176:$PX5176),"R","")))</f>
        <v>0</v>
      </c>
      <c r="UB5176" s="8">
        <f t="array" ref="UB5176">SUM(LEN($O5176:$PX5176))-SUM(LEN(SUBSTITUTE(UPPER($O5176:$PX5176),"A","")))</f>
        <v>0</v>
      </c>
      <c r="UC5176" s="8">
        <f t="array" ref="UC5176">SUM(LEN($O5176:$PX5176))-SUM(LEN(SUBSTITUTE(UPPER($O5176:$PX5176),"P","")))</f>
        <v>0</v>
      </c>
      <c r="UG5176" s="8">
        <f t="shared" si="407"/>
        <v>0</v>
      </c>
      <c r="UH5176" s="8">
        <f t="shared" si="408"/>
        <v>0</v>
      </c>
      <c r="UI5176" s="8">
        <f t="shared" si="409"/>
        <v>0</v>
      </c>
      <c r="UJ5176" s="8">
        <f t="shared" si="410"/>
        <v>0</v>
      </c>
      <c r="UK5176" s="8">
        <f t="shared" si="411"/>
        <v>0</v>
      </c>
    </row>
    <row r="5177" spans="2:557" x14ac:dyDescent="0.25">
      <c r="B5177" s="60">
        <v>5172</v>
      </c>
      <c r="UA5177" s="8">
        <f t="array" ref="UA5177">SUM(LEN($O5177:$PX5177))-SUM(LEN(SUBSTITUTE(UPPER($O5177:$PX5177),"R","")))</f>
        <v>0</v>
      </c>
      <c r="UB5177" s="8">
        <f t="array" ref="UB5177">SUM(LEN($O5177:$PX5177))-SUM(LEN(SUBSTITUTE(UPPER($O5177:$PX5177),"A","")))</f>
        <v>0</v>
      </c>
      <c r="UC5177" s="8">
        <f t="array" ref="UC5177">SUM(LEN($O5177:$PX5177))-SUM(LEN(SUBSTITUTE(UPPER($O5177:$PX5177),"P","")))</f>
        <v>0</v>
      </c>
      <c r="UG5177" s="8">
        <f t="shared" si="407"/>
        <v>0</v>
      </c>
      <c r="UH5177" s="8">
        <f t="shared" si="408"/>
        <v>0</v>
      </c>
      <c r="UI5177" s="8">
        <f t="shared" si="409"/>
        <v>0</v>
      </c>
      <c r="UJ5177" s="8">
        <f t="shared" si="410"/>
        <v>0</v>
      </c>
      <c r="UK5177" s="8">
        <f t="shared" si="411"/>
        <v>0</v>
      </c>
    </row>
    <row r="5178" spans="2:557" x14ac:dyDescent="0.25">
      <c r="B5178" s="60">
        <v>5173</v>
      </c>
      <c r="UA5178" s="8">
        <f t="array" ref="UA5178">SUM(LEN($O5178:$PX5178))-SUM(LEN(SUBSTITUTE(UPPER($O5178:$PX5178),"R","")))</f>
        <v>0</v>
      </c>
      <c r="UB5178" s="8">
        <f t="array" ref="UB5178">SUM(LEN($O5178:$PX5178))-SUM(LEN(SUBSTITUTE(UPPER($O5178:$PX5178),"A","")))</f>
        <v>0</v>
      </c>
      <c r="UC5178" s="8">
        <f t="array" ref="UC5178">SUM(LEN($O5178:$PX5178))-SUM(LEN(SUBSTITUTE(UPPER($O5178:$PX5178),"P","")))</f>
        <v>0</v>
      </c>
      <c r="UG5178" s="8">
        <f t="shared" si="407"/>
        <v>0</v>
      </c>
      <c r="UH5178" s="8">
        <f t="shared" si="408"/>
        <v>0</v>
      </c>
      <c r="UI5178" s="8">
        <f t="shared" si="409"/>
        <v>0</v>
      </c>
      <c r="UJ5178" s="8">
        <f t="shared" si="410"/>
        <v>0</v>
      </c>
      <c r="UK5178" s="8">
        <f t="shared" si="411"/>
        <v>0</v>
      </c>
    </row>
    <row r="5179" spans="2:557" x14ac:dyDescent="0.25">
      <c r="B5179" s="60">
        <v>5174</v>
      </c>
      <c r="UA5179" s="8">
        <f t="array" ref="UA5179">SUM(LEN($O5179:$PX5179))-SUM(LEN(SUBSTITUTE(UPPER($O5179:$PX5179),"R","")))</f>
        <v>0</v>
      </c>
      <c r="UB5179" s="8">
        <f t="array" ref="UB5179">SUM(LEN($O5179:$PX5179))-SUM(LEN(SUBSTITUTE(UPPER($O5179:$PX5179),"A","")))</f>
        <v>0</v>
      </c>
      <c r="UC5179" s="8">
        <f t="array" ref="UC5179">SUM(LEN($O5179:$PX5179))-SUM(LEN(SUBSTITUTE(UPPER($O5179:$PX5179),"P","")))</f>
        <v>0</v>
      </c>
      <c r="UG5179" s="8">
        <f t="shared" si="407"/>
        <v>0</v>
      </c>
      <c r="UH5179" s="8">
        <f t="shared" si="408"/>
        <v>0</v>
      </c>
      <c r="UI5179" s="8">
        <f t="shared" si="409"/>
        <v>0</v>
      </c>
      <c r="UJ5179" s="8">
        <f t="shared" si="410"/>
        <v>0</v>
      </c>
      <c r="UK5179" s="8">
        <f t="shared" si="411"/>
        <v>0</v>
      </c>
    </row>
    <row r="5180" spans="2:557" x14ac:dyDescent="0.25">
      <c r="B5180" s="60">
        <v>5175</v>
      </c>
      <c r="UA5180" s="8">
        <f t="array" ref="UA5180">SUM(LEN($O5180:$PX5180))-SUM(LEN(SUBSTITUTE(UPPER($O5180:$PX5180),"R","")))</f>
        <v>0</v>
      </c>
      <c r="UB5180" s="8">
        <f t="array" ref="UB5180">SUM(LEN($O5180:$PX5180))-SUM(LEN(SUBSTITUTE(UPPER($O5180:$PX5180),"A","")))</f>
        <v>0</v>
      </c>
      <c r="UC5180" s="8">
        <f t="array" ref="UC5180">SUM(LEN($O5180:$PX5180))-SUM(LEN(SUBSTITUTE(UPPER($O5180:$PX5180),"P","")))</f>
        <v>0</v>
      </c>
      <c r="UG5180" s="8">
        <f t="shared" si="407"/>
        <v>0</v>
      </c>
      <c r="UH5180" s="8">
        <f t="shared" si="408"/>
        <v>0</v>
      </c>
      <c r="UI5180" s="8">
        <f t="shared" si="409"/>
        <v>0</v>
      </c>
      <c r="UJ5180" s="8">
        <f t="shared" si="410"/>
        <v>0</v>
      </c>
      <c r="UK5180" s="8">
        <f t="shared" si="411"/>
        <v>0</v>
      </c>
    </row>
    <row r="5181" spans="2:557" x14ac:dyDescent="0.25">
      <c r="B5181" s="60">
        <v>5176</v>
      </c>
      <c r="UA5181" s="8">
        <f t="array" ref="UA5181">SUM(LEN($O5181:$PX5181))-SUM(LEN(SUBSTITUTE(UPPER($O5181:$PX5181),"R","")))</f>
        <v>0</v>
      </c>
      <c r="UB5181" s="8">
        <f t="array" ref="UB5181">SUM(LEN($O5181:$PX5181))-SUM(LEN(SUBSTITUTE(UPPER($O5181:$PX5181),"A","")))</f>
        <v>0</v>
      </c>
      <c r="UC5181" s="8">
        <f t="array" ref="UC5181">SUM(LEN($O5181:$PX5181))-SUM(LEN(SUBSTITUTE(UPPER($O5181:$PX5181),"P","")))</f>
        <v>0</v>
      </c>
      <c r="UG5181" s="8">
        <f t="shared" si="407"/>
        <v>0</v>
      </c>
      <c r="UH5181" s="8">
        <f t="shared" si="408"/>
        <v>0</v>
      </c>
      <c r="UI5181" s="8">
        <f t="shared" si="409"/>
        <v>0</v>
      </c>
      <c r="UJ5181" s="8">
        <f t="shared" si="410"/>
        <v>0</v>
      </c>
      <c r="UK5181" s="8">
        <f t="shared" si="411"/>
        <v>0</v>
      </c>
    </row>
    <row r="5182" spans="2:557" x14ac:dyDescent="0.25">
      <c r="B5182" s="60">
        <v>5177</v>
      </c>
      <c r="UA5182" s="8">
        <f t="array" ref="UA5182">SUM(LEN($O5182:$PX5182))-SUM(LEN(SUBSTITUTE(UPPER($O5182:$PX5182),"R","")))</f>
        <v>0</v>
      </c>
      <c r="UB5182" s="8">
        <f t="array" ref="UB5182">SUM(LEN($O5182:$PX5182))-SUM(LEN(SUBSTITUTE(UPPER($O5182:$PX5182),"A","")))</f>
        <v>0</v>
      </c>
      <c r="UC5182" s="8">
        <f t="array" ref="UC5182">SUM(LEN($O5182:$PX5182))-SUM(LEN(SUBSTITUTE(UPPER($O5182:$PX5182),"P","")))</f>
        <v>0</v>
      </c>
      <c r="UG5182" s="8">
        <f t="shared" si="407"/>
        <v>0</v>
      </c>
      <c r="UH5182" s="8">
        <f t="shared" si="408"/>
        <v>0</v>
      </c>
      <c r="UI5182" s="8">
        <f t="shared" si="409"/>
        <v>0</v>
      </c>
      <c r="UJ5182" s="8">
        <f t="shared" si="410"/>
        <v>0</v>
      </c>
      <c r="UK5182" s="8">
        <f t="shared" si="411"/>
        <v>0</v>
      </c>
    </row>
    <row r="5183" spans="2:557" x14ac:dyDescent="0.25">
      <c r="B5183" s="60">
        <v>5178</v>
      </c>
      <c r="UA5183" s="8">
        <f t="array" ref="UA5183">SUM(LEN($O5183:$PX5183))-SUM(LEN(SUBSTITUTE(UPPER($O5183:$PX5183),"R","")))</f>
        <v>0</v>
      </c>
      <c r="UB5183" s="8">
        <f t="array" ref="UB5183">SUM(LEN($O5183:$PX5183))-SUM(LEN(SUBSTITUTE(UPPER($O5183:$PX5183),"A","")))</f>
        <v>0</v>
      </c>
      <c r="UC5183" s="8">
        <f t="array" ref="UC5183">SUM(LEN($O5183:$PX5183))-SUM(LEN(SUBSTITUTE(UPPER($O5183:$PX5183),"P","")))</f>
        <v>0</v>
      </c>
      <c r="UG5183" s="8">
        <f t="shared" si="407"/>
        <v>0</v>
      </c>
      <c r="UH5183" s="8">
        <f t="shared" si="408"/>
        <v>0</v>
      </c>
      <c r="UI5183" s="8">
        <f t="shared" si="409"/>
        <v>0</v>
      </c>
      <c r="UJ5183" s="8">
        <f t="shared" si="410"/>
        <v>0</v>
      </c>
      <c r="UK5183" s="8">
        <f t="shared" si="411"/>
        <v>0</v>
      </c>
    </row>
    <row r="5184" spans="2:557" x14ac:dyDescent="0.25">
      <c r="B5184" s="60">
        <v>5179</v>
      </c>
      <c r="UA5184" s="8">
        <f t="array" ref="UA5184">SUM(LEN($O5184:$PX5184))-SUM(LEN(SUBSTITUTE(UPPER($O5184:$PX5184),"R","")))</f>
        <v>0</v>
      </c>
      <c r="UB5184" s="8">
        <f t="array" ref="UB5184">SUM(LEN($O5184:$PX5184))-SUM(LEN(SUBSTITUTE(UPPER($O5184:$PX5184),"A","")))</f>
        <v>0</v>
      </c>
      <c r="UC5184" s="8">
        <f t="array" ref="UC5184">SUM(LEN($O5184:$PX5184))-SUM(LEN(SUBSTITUTE(UPPER($O5184:$PX5184),"P","")))</f>
        <v>0</v>
      </c>
      <c r="UG5184" s="8">
        <f t="shared" si="407"/>
        <v>0</v>
      </c>
      <c r="UH5184" s="8">
        <f t="shared" si="408"/>
        <v>0</v>
      </c>
      <c r="UI5184" s="8">
        <f t="shared" si="409"/>
        <v>0</v>
      </c>
      <c r="UJ5184" s="8">
        <f t="shared" si="410"/>
        <v>0</v>
      </c>
      <c r="UK5184" s="8">
        <f t="shared" si="411"/>
        <v>0</v>
      </c>
    </row>
    <row r="5185" spans="2:557" x14ac:dyDescent="0.25">
      <c r="B5185" s="60">
        <v>5180</v>
      </c>
      <c r="UA5185" s="8">
        <f t="array" ref="UA5185">SUM(LEN($O5185:$PX5185))-SUM(LEN(SUBSTITUTE(UPPER($O5185:$PX5185),"R","")))</f>
        <v>0</v>
      </c>
      <c r="UB5185" s="8">
        <f t="array" ref="UB5185">SUM(LEN($O5185:$PX5185))-SUM(LEN(SUBSTITUTE(UPPER($O5185:$PX5185),"A","")))</f>
        <v>0</v>
      </c>
      <c r="UC5185" s="8">
        <f t="array" ref="UC5185">SUM(LEN($O5185:$PX5185))-SUM(LEN(SUBSTITUTE(UPPER($O5185:$PX5185),"P","")))</f>
        <v>0</v>
      </c>
      <c r="UG5185" s="8">
        <f t="shared" si="407"/>
        <v>0</v>
      </c>
      <c r="UH5185" s="8">
        <f t="shared" si="408"/>
        <v>0</v>
      </c>
      <c r="UI5185" s="8">
        <f t="shared" si="409"/>
        <v>0</v>
      </c>
      <c r="UJ5185" s="8">
        <f t="shared" si="410"/>
        <v>0</v>
      </c>
      <c r="UK5185" s="8">
        <f t="shared" si="411"/>
        <v>0</v>
      </c>
    </row>
    <row r="5186" spans="2:557" x14ac:dyDescent="0.25">
      <c r="B5186" s="60">
        <v>5181</v>
      </c>
      <c r="UA5186" s="8">
        <f t="array" ref="UA5186">SUM(LEN($O5186:$PX5186))-SUM(LEN(SUBSTITUTE(UPPER($O5186:$PX5186),"R","")))</f>
        <v>0</v>
      </c>
      <c r="UB5186" s="8">
        <f t="array" ref="UB5186">SUM(LEN($O5186:$PX5186))-SUM(LEN(SUBSTITUTE(UPPER($O5186:$PX5186),"A","")))</f>
        <v>0</v>
      </c>
      <c r="UC5186" s="8">
        <f t="array" ref="UC5186">SUM(LEN($O5186:$PX5186))-SUM(LEN(SUBSTITUTE(UPPER($O5186:$PX5186),"P","")))</f>
        <v>0</v>
      </c>
      <c r="UG5186" s="8">
        <f t="shared" si="407"/>
        <v>0</v>
      </c>
      <c r="UH5186" s="8">
        <f t="shared" si="408"/>
        <v>0</v>
      </c>
      <c r="UI5186" s="8">
        <f t="shared" si="409"/>
        <v>0</v>
      </c>
      <c r="UJ5186" s="8">
        <f t="shared" si="410"/>
        <v>0</v>
      </c>
      <c r="UK5186" s="8">
        <f t="shared" si="411"/>
        <v>0</v>
      </c>
    </row>
    <row r="5187" spans="2:557" x14ac:dyDescent="0.25">
      <c r="B5187" s="60">
        <v>5182</v>
      </c>
      <c r="UA5187" s="8">
        <f t="array" ref="UA5187">SUM(LEN($O5187:$PX5187))-SUM(LEN(SUBSTITUTE(UPPER($O5187:$PX5187),"R","")))</f>
        <v>0</v>
      </c>
      <c r="UB5187" s="8">
        <f t="array" ref="UB5187">SUM(LEN($O5187:$PX5187))-SUM(LEN(SUBSTITUTE(UPPER($O5187:$PX5187),"A","")))</f>
        <v>0</v>
      </c>
      <c r="UC5187" s="8">
        <f t="array" ref="UC5187">SUM(LEN($O5187:$PX5187))-SUM(LEN(SUBSTITUTE(UPPER($O5187:$PX5187),"P","")))</f>
        <v>0</v>
      </c>
      <c r="UG5187" s="8">
        <f t="shared" si="407"/>
        <v>0</v>
      </c>
      <c r="UH5187" s="8">
        <f t="shared" si="408"/>
        <v>0</v>
      </c>
      <c r="UI5187" s="8">
        <f t="shared" si="409"/>
        <v>0</v>
      </c>
      <c r="UJ5187" s="8">
        <f t="shared" si="410"/>
        <v>0</v>
      </c>
      <c r="UK5187" s="8">
        <f t="shared" si="411"/>
        <v>0</v>
      </c>
    </row>
    <row r="5188" spans="2:557" x14ac:dyDescent="0.25">
      <c r="B5188" s="60">
        <v>5183</v>
      </c>
      <c r="UA5188" s="8">
        <f t="array" ref="UA5188">SUM(LEN($O5188:$PX5188))-SUM(LEN(SUBSTITUTE(UPPER($O5188:$PX5188),"R","")))</f>
        <v>0</v>
      </c>
      <c r="UB5188" s="8">
        <f t="array" ref="UB5188">SUM(LEN($O5188:$PX5188))-SUM(LEN(SUBSTITUTE(UPPER($O5188:$PX5188),"A","")))</f>
        <v>0</v>
      </c>
      <c r="UC5188" s="8">
        <f t="array" ref="UC5188">SUM(LEN($O5188:$PX5188))-SUM(LEN(SUBSTITUTE(UPPER($O5188:$PX5188),"P","")))</f>
        <v>0</v>
      </c>
      <c r="UG5188" s="8">
        <f t="shared" si="407"/>
        <v>0</v>
      </c>
      <c r="UH5188" s="8">
        <f t="shared" si="408"/>
        <v>0</v>
      </c>
      <c r="UI5188" s="8">
        <f t="shared" si="409"/>
        <v>0</v>
      </c>
      <c r="UJ5188" s="8">
        <f t="shared" si="410"/>
        <v>0</v>
      </c>
      <c r="UK5188" s="8">
        <f t="shared" si="411"/>
        <v>0</v>
      </c>
    </row>
    <row r="5189" spans="2:557" x14ac:dyDescent="0.25">
      <c r="B5189" s="60">
        <v>5184</v>
      </c>
      <c r="UA5189" s="8">
        <f t="array" ref="UA5189">SUM(LEN($O5189:$PX5189))-SUM(LEN(SUBSTITUTE(UPPER($O5189:$PX5189),"R","")))</f>
        <v>0</v>
      </c>
      <c r="UB5189" s="8">
        <f t="array" ref="UB5189">SUM(LEN($O5189:$PX5189))-SUM(LEN(SUBSTITUTE(UPPER($O5189:$PX5189),"A","")))</f>
        <v>0</v>
      </c>
      <c r="UC5189" s="8">
        <f t="array" ref="UC5189">SUM(LEN($O5189:$PX5189))-SUM(LEN(SUBSTITUTE(UPPER($O5189:$PX5189),"P","")))</f>
        <v>0</v>
      </c>
      <c r="UG5189" s="8">
        <f t="shared" si="407"/>
        <v>0</v>
      </c>
      <c r="UH5189" s="8">
        <f t="shared" si="408"/>
        <v>0</v>
      </c>
      <c r="UI5189" s="8">
        <f t="shared" si="409"/>
        <v>0</v>
      </c>
      <c r="UJ5189" s="8">
        <f t="shared" si="410"/>
        <v>0</v>
      </c>
      <c r="UK5189" s="8">
        <f t="shared" si="411"/>
        <v>0</v>
      </c>
    </row>
    <row r="5190" spans="2:557" x14ac:dyDescent="0.25">
      <c r="B5190" s="60">
        <v>5185</v>
      </c>
      <c r="UA5190" s="8">
        <f t="array" ref="UA5190">SUM(LEN($O5190:$PX5190))-SUM(LEN(SUBSTITUTE(UPPER($O5190:$PX5190),"R","")))</f>
        <v>0</v>
      </c>
      <c r="UB5190" s="8">
        <f t="array" ref="UB5190">SUM(LEN($O5190:$PX5190))-SUM(LEN(SUBSTITUTE(UPPER($O5190:$PX5190),"A","")))</f>
        <v>0</v>
      </c>
      <c r="UC5190" s="8">
        <f t="array" ref="UC5190">SUM(LEN($O5190:$PX5190))-SUM(LEN(SUBSTITUTE(UPPER($O5190:$PX5190),"P","")))</f>
        <v>0</v>
      </c>
      <c r="UG5190" s="8">
        <f t="shared" si="407"/>
        <v>0</v>
      </c>
      <c r="UH5190" s="8">
        <f t="shared" si="408"/>
        <v>0</v>
      </c>
      <c r="UI5190" s="8">
        <f t="shared" si="409"/>
        <v>0</v>
      </c>
      <c r="UJ5190" s="8">
        <f t="shared" si="410"/>
        <v>0</v>
      </c>
      <c r="UK5190" s="8">
        <f t="shared" si="411"/>
        <v>0</v>
      </c>
    </row>
    <row r="5191" spans="2:557" x14ac:dyDescent="0.25">
      <c r="B5191" s="60">
        <v>5186</v>
      </c>
      <c r="UA5191" s="8">
        <f t="array" ref="UA5191">SUM(LEN($O5191:$PX5191))-SUM(LEN(SUBSTITUTE(UPPER($O5191:$PX5191),"R","")))</f>
        <v>0</v>
      </c>
      <c r="UB5191" s="8">
        <f t="array" ref="UB5191">SUM(LEN($O5191:$PX5191))-SUM(LEN(SUBSTITUTE(UPPER($O5191:$PX5191),"A","")))</f>
        <v>0</v>
      </c>
      <c r="UC5191" s="8">
        <f t="array" ref="UC5191">SUM(LEN($O5191:$PX5191))-SUM(LEN(SUBSTITUTE(UPPER($O5191:$PX5191),"P","")))</f>
        <v>0</v>
      </c>
      <c r="UG5191" s="8">
        <f t="shared" ref="UG5191:UG5254" si="412">SUM(UA5191:UF5191)</f>
        <v>0</v>
      </c>
      <c r="UH5191" s="8">
        <f t="shared" ref="UH5191:UH5254" si="413">IF(OR($G5191="Grade 1",$G5191="Grade 2",$G5191="Grade 3"),1,0)</f>
        <v>0</v>
      </c>
      <c r="UI5191" s="8">
        <f t="shared" ref="UI5191:UI5254" si="414">IF(OR($G5191="Grade 4",$G5191="Grade 5",$G5191="Grade 6"),1,0)</f>
        <v>0</v>
      </c>
      <c r="UJ5191" s="8">
        <f t="shared" ref="UJ5191:UJ5254" si="415">IF(OR($G5191="Grade 7",$G5191="Grade 8",$G5191="Grade 9"),1,0)</f>
        <v>0</v>
      </c>
      <c r="UK5191" s="8">
        <f t="shared" ref="UK5191:UK5254" si="416">IF(OR($G5191="Grade 10",$G5191="Grade 11",$G5191="Grade 12"),1,0)</f>
        <v>0</v>
      </c>
    </row>
    <row r="5192" spans="2:557" x14ac:dyDescent="0.25">
      <c r="B5192" s="60">
        <v>5187</v>
      </c>
      <c r="UA5192" s="8">
        <f t="array" ref="UA5192">SUM(LEN($O5192:$PX5192))-SUM(LEN(SUBSTITUTE(UPPER($O5192:$PX5192),"R","")))</f>
        <v>0</v>
      </c>
      <c r="UB5192" s="8">
        <f t="array" ref="UB5192">SUM(LEN($O5192:$PX5192))-SUM(LEN(SUBSTITUTE(UPPER($O5192:$PX5192),"A","")))</f>
        <v>0</v>
      </c>
      <c r="UC5192" s="8">
        <f t="array" ref="UC5192">SUM(LEN($O5192:$PX5192))-SUM(LEN(SUBSTITUTE(UPPER($O5192:$PX5192),"P","")))</f>
        <v>0</v>
      </c>
      <c r="UG5192" s="8">
        <f t="shared" si="412"/>
        <v>0</v>
      </c>
      <c r="UH5192" s="8">
        <f t="shared" si="413"/>
        <v>0</v>
      </c>
      <c r="UI5192" s="8">
        <f t="shared" si="414"/>
        <v>0</v>
      </c>
      <c r="UJ5192" s="8">
        <f t="shared" si="415"/>
        <v>0</v>
      </c>
      <c r="UK5192" s="8">
        <f t="shared" si="416"/>
        <v>0</v>
      </c>
    </row>
    <row r="5193" spans="2:557" x14ac:dyDescent="0.25">
      <c r="B5193" s="60">
        <v>5188</v>
      </c>
      <c r="UA5193" s="8">
        <f t="array" ref="UA5193">SUM(LEN($O5193:$PX5193))-SUM(LEN(SUBSTITUTE(UPPER($O5193:$PX5193),"R","")))</f>
        <v>0</v>
      </c>
      <c r="UB5193" s="8">
        <f t="array" ref="UB5193">SUM(LEN($O5193:$PX5193))-SUM(LEN(SUBSTITUTE(UPPER($O5193:$PX5193),"A","")))</f>
        <v>0</v>
      </c>
      <c r="UC5193" s="8">
        <f t="array" ref="UC5193">SUM(LEN($O5193:$PX5193))-SUM(LEN(SUBSTITUTE(UPPER($O5193:$PX5193),"P","")))</f>
        <v>0</v>
      </c>
      <c r="UG5193" s="8">
        <f t="shared" si="412"/>
        <v>0</v>
      </c>
      <c r="UH5193" s="8">
        <f t="shared" si="413"/>
        <v>0</v>
      </c>
      <c r="UI5193" s="8">
        <f t="shared" si="414"/>
        <v>0</v>
      </c>
      <c r="UJ5193" s="8">
        <f t="shared" si="415"/>
        <v>0</v>
      </c>
      <c r="UK5193" s="8">
        <f t="shared" si="416"/>
        <v>0</v>
      </c>
    </row>
    <row r="5194" spans="2:557" x14ac:dyDescent="0.25">
      <c r="B5194" s="60">
        <v>5189</v>
      </c>
      <c r="UA5194" s="8">
        <f t="array" ref="UA5194">SUM(LEN($O5194:$PX5194))-SUM(LEN(SUBSTITUTE(UPPER($O5194:$PX5194),"R","")))</f>
        <v>0</v>
      </c>
      <c r="UB5194" s="8">
        <f t="array" ref="UB5194">SUM(LEN($O5194:$PX5194))-SUM(LEN(SUBSTITUTE(UPPER($O5194:$PX5194),"A","")))</f>
        <v>0</v>
      </c>
      <c r="UC5194" s="8">
        <f t="array" ref="UC5194">SUM(LEN($O5194:$PX5194))-SUM(LEN(SUBSTITUTE(UPPER($O5194:$PX5194),"P","")))</f>
        <v>0</v>
      </c>
      <c r="UG5194" s="8">
        <f t="shared" si="412"/>
        <v>0</v>
      </c>
      <c r="UH5194" s="8">
        <f t="shared" si="413"/>
        <v>0</v>
      </c>
      <c r="UI5194" s="8">
        <f t="shared" si="414"/>
        <v>0</v>
      </c>
      <c r="UJ5194" s="8">
        <f t="shared" si="415"/>
        <v>0</v>
      </c>
      <c r="UK5194" s="8">
        <f t="shared" si="416"/>
        <v>0</v>
      </c>
    </row>
    <row r="5195" spans="2:557" x14ac:dyDescent="0.25">
      <c r="B5195" s="60">
        <v>5190</v>
      </c>
      <c r="UA5195" s="8">
        <f t="array" ref="UA5195">SUM(LEN($O5195:$PX5195))-SUM(LEN(SUBSTITUTE(UPPER($O5195:$PX5195),"R","")))</f>
        <v>0</v>
      </c>
      <c r="UB5195" s="8">
        <f t="array" ref="UB5195">SUM(LEN($O5195:$PX5195))-SUM(LEN(SUBSTITUTE(UPPER($O5195:$PX5195),"A","")))</f>
        <v>0</v>
      </c>
      <c r="UC5195" s="8">
        <f t="array" ref="UC5195">SUM(LEN($O5195:$PX5195))-SUM(LEN(SUBSTITUTE(UPPER($O5195:$PX5195),"P","")))</f>
        <v>0</v>
      </c>
      <c r="UG5195" s="8">
        <f t="shared" si="412"/>
        <v>0</v>
      </c>
      <c r="UH5195" s="8">
        <f t="shared" si="413"/>
        <v>0</v>
      </c>
      <c r="UI5195" s="8">
        <f t="shared" si="414"/>
        <v>0</v>
      </c>
      <c r="UJ5195" s="8">
        <f t="shared" si="415"/>
        <v>0</v>
      </c>
      <c r="UK5195" s="8">
        <f t="shared" si="416"/>
        <v>0</v>
      </c>
    </row>
    <row r="5196" spans="2:557" x14ac:dyDescent="0.25">
      <c r="B5196" s="60">
        <v>5191</v>
      </c>
      <c r="UA5196" s="8">
        <f t="array" ref="UA5196">SUM(LEN($O5196:$PX5196))-SUM(LEN(SUBSTITUTE(UPPER($O5196:$PX5196),"R","")))</f>
        <v>0</v>
      </c>
      <c r="UB5196" s="8">
        <f t="array" ref="UB5196">SUM(LEN($O5196:$PX5196))-SUM(LEN(SUBSTITUTE(UPPER($O5196:$PX5196),"A","")))</f>
        <v>0</v>
      </c>
      <c r="UC5196" s="8">
        <f t="array" ref="UC5196">SUM(LEN($O5196:$PX5196))-SUM(LEN(SUBSTITUTE(UPPER($O5196:$PX5196),"P","")))</f>
        <v>0</v>
      </c>
      <c r="UG5196" s="8">
        <f t="shared" si="412"/>
        <v>0</v>
      </c>
      <c r="UH5196" s="8">
        <f t="shared" si="413"/>
        <v>0</v>
      </c>
      <c r="UI5196" s="8">
        <f t="shared" si="414"/>
        <v>0</v>
      </c>
      <c r="UJ5196" s="8">
        <f t="shared" si="415"/>
        <v>0</v>
      </c>
      <c r="UK5196" s="8">
        <f t="shared" si="416"/>
        <v>0</v>
      </c>
    </row>
    <row r="5197" spans="2:557" x14ac:dyDescent="0.25">
      <c r="B5197" s="60">
        <v>5192</v>
      </c>
      <c r="UA5197" s="8">
        <f t="array" ref="UA5197">SUM(LEN($O5197:$PX5197))-SUM(LEN(SUBSTITUTE(UPPER($O5197:$PX5197),"R","")))</f>
        <v>0</v>
      </c>
      <c r="UB5197" s="8">
        <f t="array" ref="UB5197">SUM(LEN($O5197:$PX5197))-SUM(LEN(SUBSTITUTE(UPPER($O5197:$PX5197),"A","")))</f>
        <v>0</v>
      </c>
      <c r="UC5197" s="8">
        <f t="array" ref="UC5197">SUM(LEN($O5197:$PX5197))-SUM(LEN(SUBSTITUTE(UPPER($O5197:$PX5197),"P","")))</f>
        <v>0</v>
      </c>
      <c r="UG5197" s="8">
        <f t="shared" si="412"/>
        <v>0</v>
      </c>
      <c r="UH5197" s="8">
        <f t="shared" si="413"/>
        <v>0</v>
      </c>
      <c r="UI5197" s="8">
        <f t="shared" si="414"/>
        <v>0</v>
      </c>
      <c r="UJ5197" s="8">
        <f t="shared" si="415"/>
        <v>0</v>
      </c>
      <c r="UK5197" s="8">
        <f t="shared" si="416"/>
        <v>0</v>
      </c>
    </row>
    <row r="5198" spans="2:557" x14ac:dyDescent="0.25">
      <c r="B5198" s="60">
        <v>5193</v>
      </c>
      <c r="UA5198" s="8">
        <f t="array" ref="UA5198">SUM(LEN($O5198:$PX5198))-SUM(LEN(SUBSTITUTE(UPPER($O5198:$PX5198),"R","")))</f>
        <v>0</v>
      </c>
      <c r="UB5198" s="8">
        <f t="array" ref="UB5198">SUM(LEN($O5198:$PX5198))-SUM(LEN(SUBSTITUTE(UPPER($O5198:$PX5198),"A","")))</f>
        <v>0</v>
      </c>
      <c r="UC5198" s="8">
        <f t="array" ref="UC5198">SUM(LEN($O5198:$PX5198))-SUM(LEN(SUBSTITUTE(UPPER($O5198:$PX5198),"P","")))</f>
        <v>0</v>
      </c>
      <c r="UG5198" s="8">
        <f t="shared" si="412"/>
        <v>0</v>
      </c>
      <c r="UH5198" s="8">
        <f t="shared" si="413"/>
        <v>0</v>
      </c>
      <c r="UI5198" s="8">
        <f t="shared" si="414"/>
        <v>0</v>
      </c>
      <c r="UJ5198" s="8">
        <f t="shared" si="415"/>
        <v>0</v>
      </c>
      <c r="UK5198" s="8">
        <f t="shared" si="416"/>
        <v>0</v>
      </c>
    </row>
    <row r="5199" spans="2:557" x14ac:dyDescent="0.25">
      <c r="B5199" s="60">
        <v>5194</v>
      </c>
      <c r="UA5199" s="8">
        <f t="array" ref="UA5199">SUM(LEN($O5199:$PX5199))-SUM(LEN(SUBSTITUTE(UPPER($O5199:$PX5199),"R","")))</f>
        <v>0</v>
      </c>
      <c r="UB5199" s="8">
        <f t="array" ref="UB5199">SUM(LEN($O5199:$PX5199))-SUM(LEN(SUBSTITUTE(UPPER($O5199:$PX5199),"A","")))</f>
        <v>0</v>
      </c>
      <c r="UC5199" s="8">
        <f t="array" ref="UC5199">SUM(LEN($O5199:$PX5199))-SUM(LEN(SUBSTITUTE(UPPER($O5199:$PX5199),"P","")))</f>
        <v>0</v>
      </c>
      <c r="UG5199" s="8">
        <f t="shared" si="412"/>
        <v>0</v>
      </c>
      <c r="UH5199" s="8">
        <f t="shared" si="413"/>
        <v>0</v>
      </c>
      <c r="UI5199" s="8">
        <f t="shared" si="414"/>
        <v>0</v>
      </c>
      <c r="UJ5199" s="8">
        <f t="shared" si="415"/>
        <v>0</v>
      </c>
      <c r="UK5199" s="8">
        <f t="shared" si="416"/>
        <v>0</v>
      </c>
    </row>
    <row r="5200" spans="2:557" x14ac:dyDescent="0.25">
      <c r="B5200" s="60">
        <v>5195</v>
      </c>
      <c r="UA5200" s="8">
        <f t="array" ref="UA5200">SUM(LEN($O5200:$PX5200))-SUM(LEN(SUBSTITUTE(UPPER($O5200:$PX5200),"R","")))</f>
        <v>0</v>
      </c>
      <c r="UB5200" s="8">
        <f t="array" ref="UB5200">SUM(LEN($O5200:$PX5200))-SUM(LEN(SUBSTITUTE(UPPER($O5200:$PX5200),"A","")))</f>
        <v>0</v>
      </c>
      <c r="UC5200" s="8">
        <f t="array" ref="UC5200">SUM(LEN($O5200:$PX5200))-SUM(LEN(SUBSTITUTE(UPPER($O5200:$PX5200),"P","")))</f>
        <v>0</v>
      </c>
      <c r="UG5200" s="8">
        <f t="shared" si="412"/>
        <v>0</v>
      </c>
      <c r="UH5200" s="8">
        <f t="shared" si="413"/>
        <v>0</v>
      </c>
      <c r="UI5200" s="8">
        <f t="shared" si="414"/>
        <v>0</v>
      </c>
      <c r="UJ5200" s="8">
        <f t="shared" si="415"/>
        <v>0</v>
      </c>
      <c r="UK5200" s="8">
        <f t="shared" si="416"/>
        <v>0</v>
      </c>
    </row>
    <row r="5201" spans="2:557" x14ac:dyDescent="0.25">
      <c r="B5201" s="60">
        <v>5196</v>
      </c>
      <c r="UA5201" s="8">
        <f t="array" ref="UA5201">SUM(LEN($O5201:$PX5201))-SUM(LEN(SUBSTITUTE(UPPER($O5201:$PX5201),"R","")))</f>
        <v>0</v>
      </c>
      <c r="UB5201" s="8">
        <f t="array" ref="UB5201">SUM(LEN($O5201:$PX5201))-SUM(LEN(SUBSTITUTE(UPPER($O5201:$PX5201),"A","")))</f>
        <v>0</v>
      </c>
      <c r="UC5201" s="8">
        <f t="array" ref="UC5201">SUM(LEN($O5201:$PX5201))-SUM(LEN(SUBSTITUTE(UPPER($O5201:$PX5201),"P","")))</f>
        <v>0</v>
      </c>
      <c r="UG5201" s="8">
        <f t="shared" si="412"/>
        <v>0</v>
      </c>
      <c r="UH5201" s="8">
        <f t="shared" si="413"/>
        <v>0</v>
      </c>
      <c r="UI5201" s="8">
        <f t="shared" si="414"/>
        <v>0</v>
      </c>
      <c r="UJ5201" s="8">
        <f t="shared" si="415"/>
        <v>0</v>
      </c>
      <c r="UK5201" s="8">
        <f t="shared" si="416"/>
        <v>0</v>
      </c>
    </row>
    <row r="5202" spans="2:557" x14ac:dyDescent="0.25">
      <c r="B5202" s="60">
        <v>5197</v>
      </c>
      <c r="UA5202" s="8">
        <f t="array" ref="UA5202">SUM(LEN($O5202:$PX5202))-SUM(LEN(SUBSTITUTE(UPPER($O5202:$PX5202),"R","")))</f>
        <v>0</v>
      </c>
      <c r="UB5202" s="8">
        <f t="array" ref="UB5202">SUM(LEN($O5202:$PX5202))-SUM(LEN(SUBSTITUTE(UPPER($O5202:$PX5202),"A","")))</f>
        <v>0</v>
      </c>
      <c r="UC5202" s="8">
        <f t="array" ref="UC5202">SUM(LEN($O5202:$PX5202))-SUM(LEN(SUBSTITUTE(UPPER($O5202:$PX5202),"P","")))</f>
        <v>0</v>
      </c>
      <c r="UG5202" s="8">
        <f t="shared" si="412"/>
        <v>0</v>
      </c>
      <c r="UH5202" s="8">
        <f t="shared" si="413"/>
        <v>0</v>
      </c>
      <c r="UI5202" s="8">
        <f t="shared" si="414"/>
        <v>0</v>
      </c>
      <c r="UJ5202" s="8">
        <f t="shared" si="415"/>
        <v>0</v>
      </c>
      <c r="UK5202" s="8">
        <f t="shared" si="416"/>
        <v>0</v>
      </c>
    </row>
    <row r="5203" spans="2:557" x14ac:dyDescent="0.25">
      <c r="B5203" s="60">
        <v>5198</v>
      </c>
      <c r="UA5203" s="8">
        <f t="array" ref="UA5203">SUM(LEN($O5203:$PX5203))-SUM(LEN(SUBSTITUTE(UPPER($O5203:$PX5203),"R","")))</f>
        <v>0</v>
      </c>
      <c r="UB5203" s="8">
        <f t="array" ref="UB5203">SUM(LEN($O5203:$PX5203))-SUM(LEN(SUBSTITUTE(UPPER($O5203:$PX5203),"A","")))</f>
        <v>0</v>
      </c>
      <c r="UC5203" s="8">
        <f t="array" ref="UC5203">SUM(LEN($O5203:$PX5203))-SUM(LEN(SUBSTITUTE(UPPER($O5203:$PX5203),"P","")))</f>
        <v>0</v>
      </c>
      <c r="UG5203" s="8">
        <f t="shared" si="412"/>
        <v>0</v>
      </c>
      <c r="UH5203" s="8">
        <f t="shared" si="413"/>
        <v>0</v>
      </c>
      <c r="UI5203" s="8">
        <f t="shared" si="414"/>
        <v>0</v>
      </c>
      <c r="UJ5203" s="8">
        <f t="shared" si="415"/>
        <v>0</v>
      </c>
      <c r="UK5203" s="8">
        <f t="shared" si="416"/>
        <v>0</v>
      </c>
    </row>
    <row r="5204" spans="2:557" x14ac:dyDescent="0.25">
      <c r="B5204" s="60">
        <v>5199</v>
      </c>
      <c r="UA5204" s="8">
        <f t="array" ref="UA5204">SUM(LEN($O5204:$PX5204))-SUM(LEN(SUBSTITUTE(UPPER($O5204:$PX5204),"R","")))</f>
        <v>0</v>
      </c>
      <c r="UB5204" s="8">
        <f t="array" ref="UB5204">SUM(LEN($O5204:$PX5204))-SUM(LEN(SUBSTITUTE(UPPER($O5204:$PX5204),"A","")))</f>
        <v>0</v>
      </c>
      <c r="UC5204" s="8">
        <f t="array" ref="UC5204">SUM(LEN($O5204:$PX5204))-SUM(LEN(SUBSTITUTE(UPPER($O5204:$PX5204),"P","")))</f>
        <v>0</v>
      </c>
      <c r="UG5204" s="8">
        <f t="shared" si="412"/>
        <v>0</v>
      </c>
      <c r="UH5204" s="8">
        <f t="shared" si="413"/>
        <v>0</v>
      </c>
      <c r="UI5204" s="8">
        <f t="shared" si="414"/>
        <v>0</v>
      </c>
      <c r="UJ5204" s="8">
        <f t="shared" si="415"/>
        <v>0</v>
      </c>
      <c r="UK5204" s="8">
        <f t="shared" si="416"/>
        <v>0</v>
      </c>
    </row>
    <row r="5205" spans="2:557" x14ac:dyDescent="0.25">
      <c r="B5205" s="60">
        <v>5200</v>
      </c>
      <c r="UA5205" s="8">
        <f t="array" ref="UA5205">SUM(LEN($O5205:$PX5205))-SUM(LEN(SUBSTITUTE(UPPER($O5205:$PX5205),"R","")))</f>
        <v>0</v>
      </c>
      <c r="UB5205" s="8">
        <f t="array" ref="UB5205">SUM(LEN($O5205:$PX5205))-SUM(LEN(SUBSTITUTE(UPPER($O5205:$PX5205),"A","")))</f>
        <v>0</v>
      </c>
      <c r="UC5205" s="8">
        <f t="array" ref="UC5205">SUM(LEN($O5205:$PX5205))-SUM(LEN(SUBSTITUTE(UPPER($O5205:$PX5205),"P","")))</f>
        <v>0</v>
      </c>
      <c r="UG5205" s="8">
        <f t="shared" si="412"/>
        <v>0</v>
      </c>
      <c r="UH5205" s="8">
        <f t="shared" si="413"/>
        <v>0</v>
      </c>
      <c r="UI5205" s="8">
        <f t="shared" si="414"/>
        <v>0</v>
      </c>
      <c r="UJ5205" s="8">
        <f t="shared" si="415"/>
        <v>0</v>
      </c>
      <c r="UK5205" s="8">
        <f t="shared" si="416"/>
        <v>0</v>
      </c>
    </row>
    <row r="5206" spans="2:557" x14ac:dyDescent="0.25">
      <c r="B5206" s="60">
        <v>5201</v>
      </c>
      <c r="UA5206" s="8">
        <f t="array" ref="UA5206">SUM(LEN($O5206:$PX5206))-SUM(LEN(SUBSTITUTE(UPPER($O5206:$PX5206),"R","")))</f>
        <v>0</v>
      </c>
      <c r="UB5206" s="8">
        <f t="array" ref="UB5206">SUM(LEN($O5206:$PX5206))-SUM(LEN(SUBSTITUTE(UPPER($O5206:$PX5206),"A","")))</f>
        <v>0</v>
      </c>
      <c r="UC5206" s="8">
        <f t="array" ref="UC5206">SUM(LEN($O5206:$PX5206))-SUM(LEN(SUBSTITUTE(UPPER($O5206:$PX5206),"P","")))</f>
        <v>0</v>
      </c>
      <c r="UG5206" s="8">
        <f t="shared" si="412"/>
        <v>0</v>
      </c>
      <c r="UH5206" s="8">
        <f t="shared" si="413"/>
        <v>0</v>
      </c>
      <c r="UI5206" s="8">
        <f t="shared" si="414"/>
        <v>0</v>
      </c>
      <c r="UJ5206" s="8">
        <f t="shared" si="415"/>
        <v>0</v>
      </c>
      <c r="UK5206" s="8">
        <f t="shared" si="416"/>
        <v>0</v>
      </c>
    </row>
    <row r="5207" spans="2:557" x14ac:dyDescent="0.25">
      <c r="B5207" s="60">
        <v>5202</v>
      </c>
      <c r="UA5207" s="8">
        <f t="array" ref="UA5207">SUM(LEN($O5207:$PX5207))-SUM(LEN(SUBSTITUTE(UPPER($O5207:$PX5207),"R","")))</f>
        <v>0</v>
      </c>
      <c r="UB5207" s="8">
        <f t="array" ref="UB5207">SUM(LEN($O5207:$PX5207))-SUM(LEN(SUBSTITUTE(UPPER($O5207:$PX5207),"A","")))</f>
        <v>0</v>
      </c>
      <c r="UC5207" s="8">
        <f t="array" ref="UC5207">SUM(LEN($O5207:$PX5207))-SUM(LEN(SUBSTITUTE(UPPER($O5207:$PX5207),"P","")))</f>
        <v>0</v>
      </c>
      <c r="UG5207" s="8">
        <f t="shared" si="412"/>
        <v>0</v>
      </c>
      <c r="UH5207" s="8">
        <f t="shared" si="413"/>
        <v>0</v>
      </c>
      <c r="UI5207" s="8">
        <f t="shared" si="414"/>
        <v>0</v>
      </c>
      <c r="UJ5207" s="8">
        <f t="shared" si="415"/>
        <v>0</v>
      </c>
      <c r="UK5207" s="8">
        <f t="shared" si="416"/>
        <v>0</v>
      </c>
    </row>
    <row r="5208" spans="2:557" x14ac:dyDescent="0.25">
      <c r="B5208" s="60">
        <v>5203</v>
      </c>
      <c r="UA5208" s="8">
        <f t="array" ref="UA5208">SUM(LEN($O5208:$PX5208))-SUM(LEN(SUBSTITUTE(UPPER($O5208:$PX5208),"R","")))</f>
        <v>0</v>
      </c>
      <c r="UB5208" s="8">
        <f t="array" ref="UB5208">SUM(LEN($O5208:$PX5208))-SUM(LEN(SUBSTITUTE(UPPER($O5208:$PX5208),"A","")))</f>
        <v>0</v>
      </c>
      <c r="UC5208" s="8">
        <f t="array" ref="UC5208">SUM(LEN($O5208:$PX5208))-SUM(LEN(SUBSTITUTE(UPPER($O5208:$PX5208),"P","")))</f>
        <v>0</v>
      </c>
      <c r="UG5208" s="8">
        <f t="shared" si="412"/>
        <v>0</v>
      </c>
      <c r="UH5208" s="8">
        <f t="shared" si="413"/>
        <v>0</v>
      </c>
      <c r="UI5208" s="8">
        <f t="shared" si="414"/>
        <v>0</v>
      </c>
      <c r="UJ5208" s="8">
        <f t="shared" si="415"/>
        <v>0</v>
      </c>
      <c r="UK5208" s="8">
        <f t="shared" si="416"/>
        <v>0</v>
      </c>
    </row>
    <row r="5209" spans="2:557" x14ac:dyDescent="0.25">
      <c r="B5209" s="60">
        <v>5204</v>
      </c>
      <c r="UA5209" s="8">
        <f t="array" ref="UA5209">SUM(LEN($O5209:$PX5209))-SUM(LEN(SUBSTITUTE(UPPER($O5209:$PX5209),"R","")))</f>
        <v>0</v>
      </c>
      <c r="UB5209" s="8">
        <f t="array" ref="UB5209">SUM(LEN($O5209:$PX5209))-SUM(LEN(SUBSTITUTE(UPPER($O5209:$PX5209),"A","")))</f>
        <v>0</v>
      </c>
      <c r="UC5209" s="8">
        <f t="array" ref="UC5209">SUM(LEN($O5209:$PX5209))-SUM(LEN(SUBSTITUTE(UPPER($O5209:$PX5209),"P","")))</f>
        <v>0</v>
      </c>
      <c r="UG5209" s="8">
        <f t="shared" si="412"/>
        <v>0</v>
      </c>
      <c r="UH5209" s="8">
        <f t="shared" si="413"/>
        <v>0</v>
      </c>
      <c r="UI5209" s="8">
        <f t="shared" si="414"/>
        <v>0</v>
      </c>
      <c r="UJ5209" s="8">
        <f t="shared" si="415"/>
        <v>0</v>
      </c>
      <c r="UK5209" s="8">
        <f t="shared" si="416"/>
        <v>0</v>
      </c>
    </row>
    <row r="5210" spans="2:557" x14ac:dyDescent="0.25">
      <c r="B5210" s="60">
        <v>5205</v>
      </c>
      <c r="UA5210" s="8">
        <f t="array" ref="UA5210">SUM(LEN($O5210:$PX5210))-SUM(LEN(SUBSTITUTE(UPPER($O5210:$PX5210),"R","")))</f>
        <v>0</v>
      </c>
      <c r="UB5210" s="8">
        <f t="array" ref="UB5210">SUM(LEN($O5210:$PX5210))-SUM(LEN(SUBSTITUTE(UPPER($O5210:$PX5210),"A","")))</f>
        <v>0</v>
      </c>
      <c r="UC5210" s="8">
        <f t="array" ref="UC5210">SUM(LEN($O5210:$PX5210))-SUM(LEN(SUBSTITUTE(UPPER($O5210:$PX5210),"P","")))</f>
        <v>0</v>
      </c>
      <c r="UG5210" s="8">
        <f t="shared" si="412"/>
        <v>0</v>
      </c>
      <c r="UH5210" s="8">
        <f t="shared" si="413"/>
        <v>0</v>
      </c>
      <c r="UI5210" s="8">
        <f t="shared" si="414"/>
        <v>0</v>
      </c>
      <c r="UJ5210" s="8">
        <f t="shared" si="415"/>
        <v>0</v>
      </c>
      <c r="UK5210" s="8">
        <f t="shared" si="416"/>
        <v>0</v>
      </c>
    </row>
    <row r="5211" spans="2:557" x14ac:dyDescent="0.25">
      <c r="B5211" s="60">
        <v>5206</v>
      </c>
      <c r="UA5211" s="8">
        <f t="array" ref="UA5211">SUM(LEN($O5211:$PX5211))-SUM(LEN(SUBSTITUTE(UPPER($O5211:$PX5211),"R","")))</f>
        <v>0</v>
      </c>
      <c r="UB5211" s="8">
        <f t="array" ref="UB5211">SUM(LEN($O5211:$PX5211))-SUM(LEN(SUBSTITUTE(UPPER($O5211:$PX5211),"A","")))</f>
        <v>0</v>
      </c>
      <c r="UC5211" s="8">
        <f t="array" ref="UC5211">SUM(LEN($O5211:$PX5211))-SUM(LEN(SUBSTITUTE(UPPER($O5211:$PX5211),"P","")))</f>
        <v>0</v>
      </c>
      <c r="UG5211" s="8">
        <f t="shared" si="412"/>
        <v>0</v>
      </c>
      <c r="UH5211" s="8">
        <f t="shared" si="413"/>
        <v>0</v>
      </c>
      <c r="UI5211" s="8">
        <f t="shared" si="414"/>
        <v>0</v>
      </c>
      <c r="UJ5211" s="8">
        <f t="shared" si="415"/>
        <v>0</v>
      </c>
      <c r="UK5211" s="8">
        <f t="shared" si="416"/>
        <v>0</v>
      </c>
    </row>
    <row r="5212" spans="2:557" x14ac:dyDescent="0.25">
      <c r="B5212" s="60">
        <v>5207</v>
      </c>
      <c r="UA5212" s="8">
        <f t="array" ref="UA5212">SUM(LEN($O5212:$PX5212))-SUM(LEN(SUBSTITUTE(UPPER($O5212:$PX5212),"R","")))</f>
        <v>0</v>
      </c>
      <c r="UB5212" s="8">
        <f t="array" ref="UB5212">SUM(LEN($O5212:$PX5212))-SUM(LEN(SUBSTITUTE(UPPER($O5212:$PX5212),"A","")))</f>
        <v>0</v>
      </c>
      <c r="UC5212" s="8">
        <f t="array" ref="UC5212">SUM(LEN($O5212:$PX5212))-SUM(LEN(SUBSTITUTE(UPPER($O5212:$PX5212),"P","")))</f>
        <v>0</v>
      </c>
      <c r="UG5212" s="8">
        <f t="shared" si="412"/>
        <v>0</v>
      </c>
      <c r="UH5212" s="8">
        <f t="shared" si="413"/>
        <v>0</v>
      </c>
      <c r="UI5212" s="8">
        <f t="shared" si="414"/>
        <v>0</v>
      </c>
      <c r="UJ5212" s="8">
        <f t="shared" si="415"/>
        <v>0</v>
      </c>
      <c r="UK5212" s="8">
        <f t="shared" si="416"/>
        <v>0</v>
      </c>
    </row>
    <row r="5213" spans="2:557" x14ac:dyDescent="0.25">
      <c r="B5213" s="60">
        <v>5208</v>
      </c>
      <c r="UA5213" s="8">
        <f t="array" ref="UA5213">SUM(LEN($O5213:$PX5213))-SUM(LEN(SUBSTITUTE(UPPER($O5213:$PX5213),"R","")))</f>
        <v>0</v>
      </c>
      <c r="UB5213" s="8">
        <f t="array" ref="UB5213">SUM(LEN($O5213:$PX5213))-SUM(LEN(SUBSTITUTE(UPPER($O5213:$PX5213),"A","")))</f>
        <v>0</v>
      </c>
      <c r="UC5213" s="8">
        <f t="array" ref="UC5213">SUM(LEN($O5213:$PX5213))-SUM(LEN(SUBSTITUTE(UPPER($O5213:$PX5213),"P","")))</f>
        <v>0</v>
      </c>
      <c r="UG5213" s="8">
        <f t="shared" si="412"/>
        <v>0</v>
      </c>
      <c r="UH5213" s="8">
        <f t="shared" si="413"/>
        <v>0</v>
      </c>
      <c r="UI5213" s="8">
        <f t="shared" si="414"/>
        <v>0</v>
      </c>
      <c r="UJ5213" s="8">
        <f t="shared" si="415"/>
        <v>0</v>
      </c>
      <c r="UK5213" s="8">
        <f t="shared" si="416"/>
        <v>0</v>
      </c>
    </row>
    <row r="5214" spans="2:557" x14ac:dyDescent="0.25">
      <c r="B5214" s="60">
        <v>5209</v>
      </c>
      <c r="UA5214" s="8">
        <f t="array" ref="UA5214">SUM(LEN($O5214:$PX5214))-SUM(LEN(SUBSTITUTE(UPPER($O5214:$PX5214),"R","")))</f>
        <v>0</v>
      </c>
      <c r="UB5214" s="8">
        <f t="array" ref="UB5214">SUM(LEN($O5214:$PX5214))-SUM(LEN(SUBSTITUTE(UPPER($O5214:$PX5214),"A","")))</f>
        <v>0</v>
      </c>
      <c r="UC5214" s="8">
        <f t="array" ref="UC5214">SUM(LEN($O5214:$PX5214))-SUM(LEN(SUBSTITUTE(UPPER($O5214:$PX5214),"P","")))</f>
        <v>0</v>
      </c>
      <c r="UG5214" s="8">
        <f t="shared" si="412"/>
        <v>0</v>
      </c>
      <c r="UH5214" s="8">
        <f t="shared" si="413"/>
        <v>0</v>
      </c>
      <c r="UI5214" s="8">
        <f t="shared" si="414"/>
        <v>0</v>
      </c>
      <c r="UJ5214" s="8">
        <f t="shared" si="415"/>
        <v>0</v>
      </c>
      <c r="UK5214" s="8">
        <f t="shared" si="416"/>
        <v>0</v>
      </c>
    </row>
    <row r="5215" spans="2:557" x14ac:dyDescent="0.25">
      <c r="B5215" s="60">
        <v>5210</v>
      </c>
      <c r="UA5215" s="8">
        <f t="array" ref="UA5215">SUM(LEN($O5215:$PX5215))-SUM(LEN(SUBSTITUTE(UPPER($O5215:$PX5215),"R","")))</f>
        <v>0</v>
      </c>
      <c r="UB5215" s="8">
        <f t="array" ref="UB5215">SUM(LEN($O5215:$PX5215))-SUM(LEN(SUBSTITUTE(UPPER($O5215:$PX5215),"A","")))</f>
        <v>0</v>
      </c>
      <c r="UC5215" s="8">
        <f t="array" ref="UC5215">SUM(LEN($O5215:$PX5215))-SUM(LEN(SUBSTITUTE(UPPER($O5215:$PX5215),"P","")))</f>
        <v>0</v>
      </c>
      <c r="UG5215" s="8">
        <f t="shared" si="412"/>
        <v>0</v>
      </c>
      <c r="UH5215" s="8">
        <f t="shared" si="413"/>
        <v>0</v>
      </c>
      <c r="UI5215" s="8">
        <f t="shared" si="414"/>
        <v>0</v>
      </c>
      <c r="UJ5215" s="8">
        <f t="shared" si="415"/>
        <v>0</v>
      </c>
      <c r="UK5215" s="8">
        <f t="shared" si="416"/>
        <v>0</v>
      </c>
    </row>
    <row r="5216" spans="2:557" x14ac:dyDescent="0.25">
      <c r="B5216" s="60">
        <v>5211</v>
      </c>
      <c r="UA5216" s="8">
        <f t="array" ref="UA5216">SUM(LEN($O5216:$PX5216))-SUM(LEN(SUBSTITUTE(UPPER($O5216:$PX5216),"R","")))</f>
        <v>0</v>
      </c>
      <c r="UB5216" s="8">
        <f t="array" ref="UB5216">SUM(LEN($O5216:$PX5216))-SUM(LEN(SUBSTITUTE(UPPER($O5216:$PX5216),"A","")))</f>
        <v>0</v>
      </c>
      <c r="UC5216" s="8">
        <f t="array" ref="UC5216">SUM(LEN($O5216:$PX5216))-SUM(LEN(SUBSTITUTE(UPPER($O5216:$PX5216),"P","")))</f>
        <v>0</v>
      </c>
      <c r="UG5216" s="8">
        <f t="shared" si="412"/>
        <v>0</v>
      </c>
      <c r="UH5216" s="8">
        <f t="shared" si="413"/>
        <v>0</v>
      </c>
      <c r="UI5216" s="8">
        <f t="shared" si="414"/>
        <v>0</v>
      </c>
      <c r="UJ5216" s="8">
        <f t="shared" si="415"/>
        <v>0</v>
      </c>
      <c r="UK5216" s="8">
        <f t="shared" si="416"/>
        <v>0</v>
      </c>
    </row>
    <row r="5217" spans="2:557" x14ac:dyDescent="0.25">
      <c r="B5217" s="60">
        <v>5212</v>
      </c>
      <c r="UA5217" s="8">
        <f t="array" ref="UA5217">SUM(LEN($O5217:$PX5217))-SUM(LEN(SUBSTITUTE(UPPER($O5217:$PX5217),"R","")))</f>
        <v>0</v>
      </c>
      <c r="UB5217" s="8">
        <f t="array" ref="UB5217">SUM(LEN($O5217:$PX5217))-SUM(LEN(SUBSTITUTE(UPPER($O5217:$PX5217),"A","")))</f>
        <v>0</v>
      </c>
      <c r="UC5217" s="8">
        <f t="array" ref="UC5217">SUM(LEN($O5217:$PX5217))-SUM(LEN(SUBSTITUTE(UPPER($O5217:$PX5217),"P","")))</f>
        <v>0</v>
      </c>
      <c r="UG5217" s="8">
        <f t="shared" si="412"/>
        <v>0</v>
      </c>
      <c r="UH5217" s="8">
        <f t="shared" si="413"/>
        <v>0</v>
      </c>
      <c r="UI5217" s="8">
        <f t="shared" si="414"/>
        <v>0</v>
      </c>
      <c r="UJ5217" s="8">
        <f t="shared" si="415"/>
        <v>0</v>
      </c>
      <c r="UK5217" s="8">
        <f t="shared" si="416"/>
        <v>0</v>
      </c>
    </row>
    <row r="5218" spans="2:557" x14ac:dyDescent="0.25">
      <c r="B5218" s="60">
        <v>5213</v>
      </c>
      <c r="UA5218" s="8">
        <f t="array" ref="UA5218">SUM(LEN($O5218:$PX5218))-SUM(LEN(SUBSTITUTE(UPPER($O5218:$PX5218),"R","")))</f>
        <v>0</v>
      </c>
      <c r="UB5218" s="8">
        <f t="array" ref="UB5218">SUM(LEN($O5218:$PX5218))-SUM(LEN(SUBSTITUTE(UPPER($O5218:$PX5218),"A","")))</f>
        <v>0</v>
      </c>
      <c r="UC5218" s="8">
        <f t="array" ref="UC5218">SUM(LEN($O5218:$PX5218))-SUM(LEN(SUBSTITUTE(UPPER($O5218:$PX5218),"P","")))</f>
        <v>0</v>
      </c>
      <c r="UG5218" s="8">
        <f t="shared" si="412"/>
        <v>0</v>
      </c>
      <c r="UH5218" s="8">
        <f t="shared" si="413"/>
        <v>0</v>
      </c>
      <c r="UI5218" s="8">
        <f t="shared" si="414"/>
        <v>0</v>
      </c>
      <c r="UJ5218" s="8">
        <f t="shared" si="415"/>
        <v>0</v>
      </c>
      <c r="UK5218" s="8">
        <f t="shared" si="416"/>
        <v>0</v>
      </c>
    </row>
    <row r="5219" spans="2:557" x14ac:dyDescent="0.25">
      <c r="B5219" s="60">
        <v>5214</v>
      </c>
      <c r="UA5219" s="8">
        <f t="array" ref="UA5219">SUM(LEN($O5219:$PX5219))-SUM(LEN(SUBSTITUTE(UPPER($O5219:$PX5219),"R","")))</f>
        <v>0</v>
      </c>
      <c r="UB5219" s="8">
        <f t="array" ref="UB5219">SUM(LEN($O5219:$PX5219))-SUM(LEN(SUBSTITUTE(UPPER($O5219:$PX5219),"A","")))</f>
        <v>0</v>
      </c>
      <c r="UC5219" s="8">
        <f t="array" ref="UC5219">SUM(LEN($O5219:$PX5219))-SUM(LEN(SUBSTITUTE(UPPER($O5219:$PX5219),"P","")))</f>
        <v>0</v>
      </c>
      <c r="UG5219" s="8">
        <f t="shared" si="412"/>
        <v>0</v>
      </c>
      <c r="UH5219" s="8">
        <f t="shared" si="413"/>
        <v>0</v>
      </c>
      <c r="UI5219" s="8">
        <f t="shared" si="414"/>
        <v>0</v>
      </c>
      <c r="UJ5219" s="8">
        <f t="shared" si="415"/>
        <v>0</v>
      </c>
      <c r="UK5219" s="8">
        <f t="shared" si="416"/>
        <v>0</v>
      </c>
    </row>
    <row r="5220" spans="2:557" x14ac:dyDescent="0.25">
      <c r="B5220" s="60">
        <v>5215</v>
      </c>
      <c r="UA5220" s="8">
        <f t="array" ref="UA5220">SUM(LEN($O5220:$PX5220))-SUM(LEN(SUBSTITUTE(UPPER($O5220:$PX5220),"R","")))</f>
        <v>0</v>
      </c>
      <c r="UB5220" s="8">
        <f t="array" ref="UB5220">SUM(LEN($O5220:$PX5220))-SUM(LEN(SUBSTITUTE(UPPER($O5220:$PX5220),"A","")))</f>
        <v>0</v>
      </c>
      <c r="UC5220" s="8">
        <f t="array" ref="UC5220">SUM(LEN($O5220:$PX5220))-SUM(LEN(SUBSTITUTE(UPPER($O5220:$PX5220),"P","")))</f>
        <v>0</v>
      </c>
      <c r="UG5220" s="8">
        <f t="shared" si="412"/>
        <v>0</v>
      </c>
      <c r="UH5220" s="8">
        <f t="shared" si="413"/>
        <v>0</v>
      </c>
      <c r="UI5220" s="8">
        <f t="shared" si="414"/>
        <v>0</v>
      </c>
      <c r="UJ5220" s="8">
        <f t="shared" si="415"/>
        <v>0</v>
      </c>
      <c r="UK5220" s="8">
        <f t="shared" si="416"/>
        <v>0</v>
      </c>
    </row>
    <row r="5221" spans="2:557" x14ac:dyDescent="0.25">
      <c r="B5221" s="60">
        <v>5216</v>
      </c>
      <c r="UA5221" s="8">
        <f t="array" ref="UA5221">SUM(LEN($O5221:$PX5221))-SUM(LEN(SUBSTITUTE(UPPER($O5221:$PX5221),"R","")))</f>
        <v>0</v>
      </c>
      <c r="UB5221" s="8">
        <f t="array" ref="UB5221">SUM(LEN($O5221:$PX5221))-SUM(LEN(SUBSTITUTE(UPPER($O5221:$PX5221),"A","")))</f>
        <v>0</v>
      </c>
      <c r="UC5221" s="8">
        <f t="array" ref="UC5221">SUM(LEN($O5221:$PX5221))-SUM(LEN(SUBSTITUTE(UPPER($O5221:$PX5221),"P","")))</f>
        <v>0</v>
      </c>
      <c r="UG5221" s="8">
        <f t="shared" si="412"/>
        <v>0</v>
      </c>
      <c r="UH5221" s="8">
        <f t="shared" si="413"/>
        <v>0</v>
      </c>
      <c r="UI5221" s="8">
        <f t="shared" si="414"/>
        <v>0</v>
      </c>
      <c r="UJ5221" s="8">
        <f t="shared" si="415"/>
        <v>0</v>
      </c>
      <c r="UK5221" s="8">
        <f t="shared" si="416"/>
        <v>0</v>
      </c>
    </row>
    <row r="5222" spans="2:557" x14ac:dyDescent="0.25">
      <c r="B5222" s="60">
        <v>5217</v>
      </c>
      <c r="UA5222" s="8">
        <f t="array" ref="UA5222">SUM(LEN($O5222:$PX5222))-SUM(LEN(SUBSTITUTE(UPPER($O5222:$PX5222),"R","")))</f>
        <v>0</v>
      </c>
      <c r="UB5222" s="8">
        <f t="array" ref="UB5222">SUM(LEN($O5222:$PX5222))-SUM(LEN(SUBSTITUTE(UPPER($O5222:$PX5222),"A","")))</f>
        <v>0</v>
      </c>
      <c r="UC5222" s="8">
        <f t="array" ref="UC5222">SUM(LEN($O5222:$PX5222))-SUM(LEN(SUBSTITUTE(UPPER($O5222:$PX5222),"P","")))</f>
        <v>0</v>
      </c>
      <c r="UG5222" s="8">
        <f t="shared" si="412"/>
        <v>0</v>
      </c>
      <c r="UH5222" s="8">
        <f t="shared" si="413"/>
        <v>0</v>
      </c>
      <c r="UI5222" s="8">
        <f t="shared" si="414"/>
        <v>0</v>
      </c>
      <c r="UJ5222" s="8">
        <f t="shared" si="415"/>
        <v>0</v>
      </c>
      <c r="UK5222" s="8">
        <f t="shared" si="416"/>
        <v>0</v>
      </c>
    </row>
    <row r="5223" spans="2:557" x14ac:dyDescent="0.25">
      <c r="B5223" s="60">
        <v>5218</v>
      </c>
      <c r="UA5223" s="8">
        <f t="array" ref="UA5223">SUM(LEN($O5223:$PX5223))-SUM(LEN(SUBSTITUTE(UPPER($O5223:$PX5223),"R","")))</f>
        <v>0</v>
      </c>
      <c r="UB5223" s="8">
        <f t="array" ref="UB5223">SUM(LEN($O5223:$PX5223))-SUM(LEN(SUBSTITUTE(UPPER($O5223:$PX5223),"A","")))</f>
        <v>0</v>
      </c>
      <c r="UC5223" s="8">
        <f t="array" ref="UC5223">SUM(LEN($O5223:$PX5223))-SUM(LEN(SUBSTITUTE(UPPER($O5223:$PX5223),"P","")))</f>
        <v>0</v>
      </c>
      <c r="UG5223" s="8">
        <f t="shared" si="412"/>
        <v>0</v>
      </c>
      <c r="UH5223" s="8">
        <f t="shared" si="413"/>
        <v>0</v>
      </c>
      <c r="UI5223" s="8">
        <f t="shared" si="414"/>
        <v>0</v>
      </c>
      <c r="UJ5223" s="8">
        <f t="shared" si="415"/>
        <v>0</v>
      </c>
      <c r="UK5223" s="8">
        <f t="shared" si="416"/>
        <v>0</v>
      </c>
    </row>
    <row r="5224" spans="2:557" x14ac:dyDescent="0.25">
      <c r="B5224" s="60">
        <v>5219</v>
      </c>
      <c r="UA5224" s="8">
        <f t="array" ref="UA5224">SUM(LEN($O5224:$PX5224))-SUM(LEN(SUBSTITUTE(UPPER($O5224:$PX5224),"R","")))</f>
        <v>0</v>
      </c>
      <c r="UB5224" s="8">
        <f t="array" ref="UB5224">SUM(LEN($O5224:$PX5224))-SUM(LEN(SUBSTITUTE(UPPER($O5224:$PX5224),"A","")))</f>
        <v>0</v>
      </c>
      <c r="UC5224" s="8">
        <f t="array" ref="UC5224">SUM(LEN($O5224:$PX5224))-SUM(LEN(SUBSTITUTE(UPPER($O5224:$PX5224),"P","")))</f>
        <v>0</v>
      </c>
      <c r="UG5224" s="8">
        <f t="shared" si="412"/>
        <v>0</v>
      </c>
      <c r="UH5224" s="8">
        <f t="shared" si="413"/>
        <v>0</v>
      </c>
      <c r="UI5224" s="8">
        <f t="shared" si="414"/>
        <v>0</v>
      </c>
      <c r="UJ5224" s="8">
        <f t="shared" si="415"/>
        <v>0</v>
      </c>
      <c r="UK5224" s="8">
        <f t="shared" si="416"/>
        <v>0</v>
      </c>
    </row>
    <row r="5225" spans="2:557" x14ac:dyDescent="0.25">
      <c r="B5225" s="60">
        <v>5220</v>
      </c>
      <c r="UA5225" s="8">
        <f t="array" ref="UA5225">SUM(LEN($O5225:$PX5225))-SUM(LEN(SUBSTITUTE(UPPER($O5225:$PX5225),"R","")))</f>
        <v>0</v>
      </c>
      <c r="UB5225" s="8">
        <f t="array" ref="UB5225">SUM(LEN($O5225:$PX5225))-SUM(LEN(SUBSTITUTE(UPPER($O5225:$PX5225),"A","")))</f>
        <v>0</v>
      </c>
      <c r="UC5225" s="8">
        <f t="array" ref="UC5225">SUM(LEN($O5225:$PX5225))-SUM(LEN(SUBSTITUTE(UPPER($O5225:$PX5225),"P","")))</f>
        <v>0</v>
      </c>
      <c r="UG5225" s="8">
        <f t="shared" si="412"/>
        <v>0</v>
      </c>
      <c r="UH5225" s="8">
        <f t="shared" si="413"/>
        <v>0</v>
      </c>
      <c r="UI5225" s="8">
        <f t="shared" si="414"/>
        <v>0</v>
      </c>
      <c r="UJ5225" s="8">
        <f t="shared" si="415"/>
        <v>0</v>
      </c>
      <c r="UK5225" s="8">
        <f t="shared" si="416"/>
        <v>0</v>
      </c>
    </row>
    <row r="5226" spans="2:557" x14ac:dyDescent="0.25">
      <c r="B5226" s="60">
        <v>5221</v>
      </c>
      <c r="UA5226" s="8">
        <f t="array" ref="UA5226">SUM(LEN($O5226:$PX5226))-SUM(LEN(SUBSTITUTE(UPPER($O5226:$PX5226),"R","")))</f>
        <v>0</v>
      </c>
      <c r="UB5226" s="8">
        <f t="array" ref="UB5226">SUM(LEN($O5226:$PX5226))-SUM(LEN(SUBSTITUTE(UPPER($O5226:$PX5226),"A","")))</f>
        <v>0</v>
      </c>
      <c r="UC5226" s="8">
        <f t="array" ref="UC5226">SUM(LEN($O5226:$PX5226))-SUM(LEN(SUBSTITUTE(UPPER($O5226:$PX5226),"P","")))</f>
        <v>0</v>
      </c>
      <c r="UG5226" s="8">
        <f t="shared" si="412"/>
        <v>0</v>
      </c>
      <c r="UH5226" s="8">
        <f t="shared" si="413"/>
        <v>0</v>
      </c>
      <c r="UI5226" s="8">
        <f t="shared" si="414"/>
        <v>0</v>
      </c>
      <c r="UJ5226" s="8">
        <f t="shared" si="415"/>
        <v>0</v>
      </c>
      <c r="UK5226" s="8">
        <f t="shared" si="416"/>
        <v>0</v>
      </c>
    </row>
    <row r="5227" spans="2:557" x14ac:dyDescent="0.25">
      <c r="B5227" s="60">
        <v>5222</v>
      </c>
      <c r="UA5227" s="8">
        <f t="array" ref="UA5227">SUM(LEN($O5227:$PX5227))-SUM(LEN(SUBSTITUTE(UPPER($O5227:$PX5227),"R","")))</f>
        <v>0</v>
      </c>
      <c r="UB5227" s="8">
        <f t="array" ref="UB5227">SUM(LEN($O5227:$PX5227))-SUM(LEN(SUBSTITUTE(UPPER($O5227:$PX5227),"A","")))</f>
        <v>0</v>
      </c>
      <c r="UC5227" s="8">
        <f t="array" ref="UC5227">SUM(LEN($O5227:$PX5227))-SUM(LEN(SUBSTITUTE(UPPER($O5227:$PX5227),"P","")))</f>
        <v>0</v>
      </c>
      <c r="UG5227" s="8">
        <f t="shared" si="412"/>
        <v>0</v>
      </c>
      <c r="UH5227" s="8">
        <f t="shared" si="413"/>
        <v>0</v>
      </c>
      <c r="UI5227" s="8">
        <f t="shared" si="414"/>
        <v>0</v>
      </c>
      <c r="UJ5227" s="8">
        <f t="shared" si="415"/>
        <v>0</v>
      </c>
      <c r="UK5227" s="8">
        <f t="shared" si="416"/>
        <v>0</v>
      </c>
    </row>
    <row r="5228" spans="2:557" x14ac:dyDescent="0.25">
      <c r="B5228" s="60">
        <v>5223</v>
      </c>
      <c r="UA5228" s="8">
        <f t="array" ref="UA5228">SUM(LEN($O5228:$PX5228))-SUM(LEN(SUBSTITUTE(UPPER($O5228:$PX5228),"R","")))</f>
        <v>0</v>
      </c>
      <c r="UB5228" s="8">
        <f t="array" ref="UB5228">SUM(LEN($O5228:$PX5228))-SUM(LEN(SUBSTITUTE(UPPER($O5228:$PX5228),"A","")))</f>
        <v>0</v>
      </c>
      <c r="UC5228" s="8">
        <f t="array" ref="UC5228">SUM(LEN($O5228:$PX5228))-SUM(LEN(SUBSTITUTE(UPPER($O5228:$PX5228),"P","")))</f>
        <v>0</v>
      </c>
      <c r="UG5228" s="8">
        <f t="shared" si="412"/>
        <v>0</v>
      </c>
      <c r="UH5228" s="8">
        <f t="shared" si="413"/>
        <v>0</v>
      </c>
      <c r="UI5228" s="8">
        <f t="shared" si="414"/>
        <v>0</v>
      </c>
      <c r="UJ5228" s="8">
        <f t="shared" si="415"/>
        <v>0</v>
      </c>
      <c r="UK5228" s="8">
        <f t="shared" si="416"/>
        <v>0</v>
      </c>
    </row>
    <row r="5229" spans="2:557" x14ac:dyDescent="0.25">
      <c r="B5229" s="60">
        <v>5224</v>
      </c>
      <c r="UA5229" s="8">
        <f t="array" ref="UA5229">SUM(LEN($O5229:$PX5229))-SUM(LEN(SUBSTITUTE(UPPER($O5229:$PX5229),"R","")))</f>
        <v>0</v>
      </c>
      <c r="UB5229" s="8">
        <f t="array" ref="UB5229">SUM(LEN($O5229:$PX5229))-SUM(LEN(SUBSTITUTE(UPPER($O5229:$PX5229),"A","")))</f>
        <v>0</v>
      </c>
      <c r="UC5229" s="8">
        <f t="array" ref="UC5229">SUM(LEN($O5229:$PX5229))-SUM(LEN(SUBSTITUTE(UPPER($O5229:$PX5229),"P","")))</f>
        <v>0</v>
      </c>
      <c r="UG5229" s="8">
        <f t="shared" si="412"/>
        <v>0</v>
      </c>
      <c r="UH5229" s="8">
        <f t="shared" si="413"/>
        <v>0</v>
      </c>
      <c r="UI5229" s="8">
        <f t="shared" si="414"/>
        <v>0</v>
      </c>
      <c r="UJ5229" s="8">
        <f t="shared" si="415"/>
        <v>0</v>
      </c>
      <c r="UK5229" s="8">
        <f t="shared" si="416"/>
        <v>0</v>
      </c>
    </row>
    <row r="5230" spans="2:557" x14ac:dyDescent="0.25">
      <c r="B5230" s="60">
        <v>5225</v>
      </c>
      <c r="UA5230" s="8">
        <f t="array" ref="UA5230">SUM(LEN($O5230:$PX5230))-SUM(LEN(SUBSTITUTE(UPPER($O5230:$PX5230),"R","")))</f>
        <v>0</v>
      </c>
      <c r="UB5230" s="8">
        <f t="array" ref="UB5230">SUM(LEN($O5230:$PX5230))-SUM(LEN(SUBSTITUTE(UPPER($O5230:$PX5230),"A","")))</f>
        <v>0</v>
      </c>
      <c r="UC5230" s="8">
        <f t="array" ref="UC5230">SUM(LEN($O5230:$PX5230))-SUM(LEN(SUBSTITUTE(UPPER($O5230:$PX5230),"P","")))</f>
        <v>0</v>
      </c>
      <c r="UG5230" s="8">
        <f t="shared" si="412"/>
        <v>0</v>
      </c>
      <c r="UH5230" s="8">
        <f t="shared" si="413"/>
        <v>0</v>
      </c>
      <c r="UI5230" s="8">
        <f t="shared" si="414"/>
        <v>0</v>
      </c>
      <c r="UJ5230" s="8">
        <f t="shared" si="415"/>
        <v>0</v>
      </c>
      <c r="UK5230" s="8">
        <f t="shared" si="416"/>
        <v>0</v>
      </c>
    </row>
    <row r="5231" spans="2:557" x14ac:dyDescent="0.25">
      <c r="B5231" s="60">
        <v>5226</v>
      </c>
      <c r="UA5231" s="8">
        <f t="array" ref="UA5231">SUM(LEN($O5231:$PX5231))-SUM(LEN(SUBSTITUTE(UPPER($O5231:$PX5231),"R","")))</f>
        <v>0</v>
      </c>
      <c r="UB5231" s="8">
        <f t="array" ref="UB5231">SUM(LEN($O5231:$PX5231))-SUM(LEN(SUBSTITUTE(UPPER($O5231:$PX5231),"A","")))</f>
        <v>0</v>
      </c>
      <c r="UC5231" s="8">
        <f t="array" ref="UC5231">SUM(LEN($O5231:$PX5231))-SUM(LEN(SUBSTITUTE(UPPER($O5231:$PX5231),"P","")))</f>
        <v>0</v>
      </c>
      <c r="UG5231" s="8">
        <f t="shared" si="412"/>
        <v>0</v>
      </c>
      <c r="UH5231" s="8">
        <f t="shared" si="413"/>
        <v>0</v>
      </c>
      <c r="UI5231" s="8">
        <f t="shared" si="414"/>
        <v>0</v>
      </c>
      <c r="UJ5231" s="8">
        <f t="shared" si="415"/>
        <v>0</v>
      </c>
      <c r="UK5231" s="8">
        <f t="shared" si="416"/>
        <v>0</v>
      </c>
    </row>
    <row r="5232" spans="2:557" x14ac:dyDescent="0.25">
      <c r="B5232" s="60">
        <v>5227</v>
      </c>
      <c r="UA5232" s="8">
        <f t="array" ref="UA5232">SUM(LEN($O5232:$PX5232))-SUM(LEN(SUBSTITUTE(UPPER($O5232:$PX5232),"R","")))</f>
        <v>0</v>
      </c>
      <c r="UB5232" s="8">
        <f t="array" ref="UB5232">SUM(LEN($O5232:$PX5232))-SUM(LEN(SUBSTITUTE(UPPER($O5232:$PX5232),"A","")))</f>
        <v>0</v>
      </c>
      <c r="UC5232" s="8">
        <f t="array" ref="UC5232">SUM(LEN($O5232:$PX5232))-SUM(LEN(SUBSTITUTE(UPPER($O5232:$PX5232),"P","")))</f>
        <v>0</v>
      </c>
      <c r="UG5232" s="8">
        <f t="shared" si="412"/>
        <v>0</v>
      </c>
      <c r="UH5232" s="8">
        <f t="shared" si="413"/>
        <v>0</v>
      </c>
      <c r="UI5232" s="8">
        <f t="shared" si="414"/>
        <v>0</v>
      </c>
      <c r="UJ5232" s="8">
        <f t="shared" si="415"/>
        <v>0</v>
      </c>
      <c r="UK5232" s="8">
        <f t="shared" si="416"/>
        <v>0</v>
      </c>
    </row>
    <row r="5233" spans="2:557" x14ac:dyDescent="0.25">
      <c r="B5233" s="60">
        <v>5228</v>
      </c>
      <c r="UA5233" s="8">
        <f t="array" ref="UA5233">SUM(LEN($O5233:$PX5233))-SUM(LEN(SUBSTITUTE(UPPER($O5233:$PX5233),"R","")))</f>
        <v>0</v>
      </c>
      <c r="UB5233" s="8">
        <f t="array" ref="UB5233">SUM(LEN($O5233:$PX5233))-SUM(LEN(SUBSTITUTE(UPPER($O5233:$PX5233),"A","")))</f>
        <v>0</v>
      </c>
      <c r="UC5233" s="8">
        <f t="array" ref="UC5233">SUM(LEN($O5233:$PX5233))-SUM(LEN(SUBSTITUTE(UPPER($O5233:$PX5233),"P","")))</f>
        <v>0</v>
      </c>
      <c r="UG5233" s="8">
        <f t="shared" si="412"/>
        <v>0</v>
      </c>
      <c r="UH5233" s="8">
        <f t="shared" si="413"/>
        <v>0</v>
      </c>
      <c r="UI5233" s="8">
        <f t="shared" si="414"/>
        <v>0</v>
      </c>
      <c r="UJ5233" s="8">
        <f t="shared" si="415"/>
        <v>0</v>
      </c>
      <c r="UK5233" s="8">
        <f t="shared" si="416"/>
        <v>0</v>
      </c>
    </row>
    <row r="5234" spans="2:557" x14ac:dyDescent="0.25">
      <c r="B5234" s="60">
        <v>5229</v>
      </c>
      <c r="UA5234" s="8">
        <f t="array" ref="UA5234">SUM(LEN($O5234:$PX5234))-SUM(LEN(SUBSTITUTE(UPPER($O5234:$PX5234),"R","")))</f>
        <v>0</v>
      </c>
      <c r="UB5234" s="8">
        <f t="array" ref="UB5234">SUM(LEN($O5234:$PX5234))-SUM(LEN(SUBSTITUTE(UPPER($O5234:$PX5234),"A","")))</f>
        <v>0</v>
      </c>
      <c r="UC5234" s="8">
        <f t="array" ref="UC5234">SUM(LEN($O5234:$PX5234))-SUM(LEN(SUBSTITUTE(UPPER($O5234:$PX5234),"P","")))</f>
        <v>0</v>
      </c>
      <c r="UG5234" s="8">
        <f t="shared" si="412"/>
        <v>0</v>
      </c>
      <c r="UH5234" s="8">
        <f t="shared" si="413"/>
        <v>0</v>
      </c>
      <c r="UI5234" s="8">
        <f t="shared" si="414"/>
        <v>0</v>
      </c>
      <c r="UJ5234" s="8">
        <f t="shared" si="415"/>
        <v>0</v>
      </c>
      <c r="UK5234" s="8">
        <f t="shared" si="416"/>
        <v>0</v>
      </c>
    </row>
    <row r="5235" spans="2:557" x14ac:dyDescent="0.25">
      <c r="B5235" s="60">
        <v>5230</v>
      </c>
      <c r="UA5235" s="8">
        <f t="array" ref="UA5235">SUM(LEN($O5235:$PX5235))-SUM(LEN(SUBSTITUTE(UPPER($O5235:$PX5235),"R","")))</f>
        <v>0</v>
      </c>
      <c r="UB5235" s="8">
        <f t="array" ref="UB5235">SUM(LEN($O5235:$PX5235))-SUM(LEN(SUBSTITUTE(UPPER($O5235:$PX5235),"A","")))</f>
        <v>0</v>
      </c>
      <c r="UC5235" s="8">
        <f t="array" ref="UC5235">SUM(LEN($O5235:$PX5235))-SUM(LEN(SUBSTITUTE(UPPER($O5235:$PX5235),"P","")))</f>
        <v>0</v>
      </c>
      <c r="UG5235" s="8">
        <f t="shared" si="412"/>
        <v>0</v>
      </c>
      <c r="UH5235" s="8">
        <f t="shared" si="413"/>
        <v>0</v>
      </c>
      <c r="UI5235" s="8">
        <f t="shared" si="414"/>
        <v>0</v>
      </c>
      <c r="UJ5235" s="8">
        <f t="shared" si="415"/>
        <v>0</v>
      </c>
      <c r="UK5235" s="8">
        <f t="shared" si="416"/>
        <v>0</v>
      </c>
    </row>
    <row r="5236" spans="2:557" x14ac:dyDescent="0.25">
      <c r="B5236" s="60">
        <v>5231</v>
      </c>
      <c r="UA5236" s="8">
        <f t="array" ref="UA5236">SUM(LEN($O5236:$PX5236))-SUM(LEN(SUBSTITUTE(UPPER($O5236:$PX5236),"R","")))</f>
        <v>0</v>
      </c>
      <c r="UB5236" s="8">
        <f t="array" ref="UB5236">SUM(LEN($O5236:$PX5236))-SUM(LEN(SUBSTITUTE(UPPER($O5236:$PX5236),"A","")))</f>
        <v>0</v>
      </c>
      <c r="UC5236" s="8">
        <f t="array" ref="UC5236">SUM(LEN($O5236:$PX5236))-SUM(LEN(SUBSTITUTE(UPPER($O5236:$PX5236),"P","")))</f>
        <v>0</v>
      </c>
      <c r="UG5236" s="8">
        <f t="shared" si="412"/>
        <v>0</v>
      </c>
      <c r="UH5236" s="8">
        <f t="shared" si="413"/>
        <v>0</v>
      </c>
      <c r="UI5236" s="8">
        <f t="shared" si="414"/>
        <v>0</v>
      </c>
      <c r="UJ5236" s="8">
        <f t="shared" si="415"/>
        <v>0</v>
      </c>
      <c r="UK5236" s="8">
        <f t="shared" si="416"/>
        <v>0</v>
      </c>
    </row>
    <row r="5237" spans="2:557" x14ac:dyDescent="0.25">
      <c r="B5237" s="60">
        <v>5232</v>
      </c>
      <c r="UA5237" s="8">
        <f t="array" ref="UA5237">SUM(LEN($O5237:$PX5237))-SUM(LEN(SUBSTITUTE(UPPER($O5237:$PX5237),"R","")))</f>
        <v>0</v>
      </c>
      <c r="UB5237" s="8">
        <f t="array" ref="UB5237">SUM(LEN($O5237:$PX5237))-SUM(LEN(SUBSTITUTE(UPPER($O5237:$PX5237),"A","")))</f>
        <v>0</v>
      </c>
      <c r="UC5237" s="8">
        <f t="array" ref="UC5237">SUM(LEN($O5237:$PX5237))-SUM(LEN(SUBSTITUTE(UPPER($O5237:$PX5237),"P","")))</f>
        <v>0</v>
      </c>
      <c r="UG5237" s="8">
        <f t="shared" si="412"/>
        <v>0</v>
      </c>
      <c r="UH5237" s="8">
        <f t="shared" si="413"/>
        <v>0</v>
      </c>
      <c r="UI5237" s="8">
        <f t="shared" si="414"/>
        <v>0</v>
      </c>
      <c r="UJ5237" s="8">
        <f t="shared" si="415"/>
        <v>0</v>
      </c>
      <c r="UK5237" s="8">
        <f t="shared" si="416"/>
        <v>0</v>
      </c>
    </row>
    <row r="5238" spans="2:557" x14ac:dyDescent="0.25">
      <c r="B5238" s="60">
        <v>5233</v>
      </c>
      <c r="UA5238" s="8">
        <f t="array" ref="UA5238">SUM(LEN($O5238:$PX5238))-SUM(LEN(SUBSTITUTE(UPPER($O5238:$PX5238),"R","")))</f>
        <v>0</v>
      </c>
      <c r="UB5238" s="8">
        <f t="array" ref="UB5238">SUM(LEN($O5238:$PX5238))-SUM(LEN(SUBSTITUTE(UPPER($O5238:$PX5238),"A","")))</f>
        <v>0</v>
      </c>
      <c r="UC5238" s="8">
        <f t="array" ref="UC5238">SUM(LEN($O5238:$PX5238))-SUM(LEN(SUBSTITUTE(UPPER($O5238:$PX5238),"P","")))</f>
        <v>0</v>
      </c>
      <c r="UG5238" s="8">
        <f t="shared" si="412"/>
        <v>0</v>
      </c>
      <c r="UH5238" s="8">
        <f t="shared" si="413"/>
        <v>0</v>
      </c>
      <c r="UI5238" s="8">
        <f t="shared" si="414"/>
        <v>0</v>
      </c>
      <c r="UJ5238" s="8">
        <f t="shared" si="415"/>
        <v>0</v>
      </c>
      <c r="UK5238" s="8">
        <f t="shared" si="416"/>
        <v>0</v>
      </c>
    </row>
    <row r="5239" spans="2:557" x14ac:dyDescent="0.25">
      <c r="B5239" s="60">
        <v>5234</v>
      </c>
      <c r="UA5239" s="8">
        <f t="array" ref="UA5239">SUM(LEN($O5239:$PX5239))-SUM(LEN(SUBSTITUTE(UPPER($O5239:$PX5239),"R","")))</f>
        <v>0</v>
      </c>
      <c r="UB5239" s="8">
        <f t="array" ref="UB5239">SUM(LEN($O5239:$PX5239))-SUM(LEN(SUBSTITUTE(UPPER($O5239:$PX5239),"A","")))</f>
        <v>0</v>
      </c>
      <c r="UC5239" s="8">
        <f t="array" ref="UC5239">SUM(LEN($O5239:$PX5239))-SUM(LEN(SUBSTITUTE(UPPER($O5239:$PX5239),"P","")))</f>
        <v>0</v>
      </c>
      <c r="UG5239" s="8">
        <f t="shared" si="412"/>
        <v>0</v>
      </c>
      <c r="UH5239" s="8">
        <f t="shared" si="413"/>
        <v>0</v>
      </c>
      <c r="UI5239" s="8">
        <f t="shared" si="414"/>
        <v>0</v>
      </c>
      <c r="UJ5239" s="8">
        <f t="shared" si="415"/>
        <v>0</v>
      </c>
      <c r="UK5239" s="8">
        <f t="shared" si="416"/>
        <v>0</v>
      </c>
    </row>
    <row r="5240" spans="2:557" x14ac:dyDescent="0.25">
      <c r="B5240" s="60">
        <v>5235</v>
      </c>
      <c r="UA5240" s="8">
        <f t="array" ref="UA5240">SUM(LEN($O5240:$PX5240))-SUM(LEN(SUBSTITUTE(UPPER($O5240:$PX5240),"R","")))</f>
        <v>0</v>
      </c>
      <c r="UB5240" s="8">
        <f t="array" ref="UB5240">SUM(LEN($O5240:$PX5240))-SUM(LEN(SUBSTITUTE(UPPER($O5240:$PX5240),"A","")))</f>
        <v>0</v>
      </c>
      <c r="UC5240" s="8">
        <f t="array" ref="UC5240">SUM(LEN($O5240:$PX5240))-SUM(LEN(SUBSTITUTE(UPPER($O5240:$PX5240),"P","")))</f>
        <v>0</v>
      </c>
      <c r="UG5240" s="8">
        <f t="shared" si="412"/>
        <v>0</v>
      </c>
      <c r="UH5240" s="8">
        <f t="shared" si="413"/>
        <v>0</v>
      </c>
      <c r="UI5240" s="8">
        <f t="shared" si="414"/>
        <v>0</v>
      </c>
      <c r="UJ5240" s="8">
        <f t="shared" si="415"/>
        <v>0</v>
      </c>
      <c r="UK5240" s="8">
        <f t="shared" si="416"/>
        <v>0</v>
      </c>
    </row>
    <row r="5241" spans="2:557" x14ac:dyDescent="0.25">
      <c r="B5241" s="60">
        <v>5236</v>
      </c>
      <c r="UA5241" s="8">
        <f t="array" ref="UA5241">SUM(LEN($O5241:$PX5241))-SUM(LEN(SUBSTITUTE(UPPER($O5241:$PX5241),"R","")))</f>
        <v>0</v>
      </c>
      <c r="UB5241" s="8">
        <f t="array" ref="UB5241">SUM(LEN($O5241:$PX5241))-SUM(LEN(SUBSTITUTE(UPPER($O5241:$PX5241),"A","")))</f>
        <v>0</v>
      </c>
      <c r="UC5241" s="8">
        <f t="array" ref="UC5241">SUM(LEN($O5241:$PX5241))-SUM(LEN(SUBSTITUTE(UPPER($O5241:$PX5241),"P","")))</f>
        <v>0</v>
      </c>
      <c r="UG5241" s="8">
        <f t="shared" si="412"/>
        <v>0</v>
      </c>
      <c r="UH5241" s="8">
        <f t="shared" si="413"/>
        <v>0</v>
      </c>
      <c r="UI5241" s="8">
        <f t="shared" si="414"/>
        <v>0</v>
      </c>
      <c r="UJ5241" s="8">
        <f t="shared" si="415"/>
        <v>0</v>
      </c>
      <c r="UK5241" s="8">
        <f t="shared" si="416"/>
        <v>0</v>
      </c>
    </row>
    <row r="5242" spans="2:557" x14ac:dyDescent="0.25">
      <c r="B5242" s="60">
        <v>5237</v>
      </c>
      <c r="UA5242" s="8">
        <f t="array" ref="UA5242">SUM(LEN($O5242:$PX5242))-SUM(LEN(SUBSTITUTE(UPPER($O5242:$PX5242),"R","")))</f>
        <v>0</v>
      </c>
      <c r="UB5242" s="8">
        <f t="array" ref="UB5242">SUM(LEN($O5242:$PX5242))-SUM(LEN(SUBSTITUTE(UPPER($O5242:$PX5242),"A","")))</f>
        <v>0</v>
      </c>
      <c r="UC5242" s="8">
        <f t="array" ref="UC5242">SUM(LEN($O5242:$PX5242))-SUM(LEN(SUBSTITUTE(UPPER($O5242:$PX5242),"P","")))</f>
        <v>0</v>
      </c>
      <c r="UG5242" s="8">
        <f t="shared" si="412"/>
        <v>0</v>
      </c>
      <c r="UH5242" s="8">
        <f t="shared" si="413"/>
        <v>0</v>
      </c>
      <c r="UI5242" s="8">
        <f t="shared" si="414"/>
        <v>0</v>
      </c>
      <c r="UJ5242" s="8">
        <f t="shared" si="415"/>
        <v>0</v>
      </c>
      <c r="UK5242" s="8">
        <f t="shared" si="416"/>
        <v>0</v>
      </c>
    </row>
    <row r="5243" spans="2:557" x14ac:dyDescent="0.25">
      <c r="B5243" s="60">
        <v>5238</v>
      </c>
      <c r="UA5243" s="8">
        <f t="array" ref="UA5243">SUM(LEN($O5243:$PX5243))-SUM(LEN(SUBSTITUTE(UPPER($O5243:$PX5243),"R","")))</f>
        <v>0</v>
      </c>
      <c r="UB5243" s="8">
        <f t="array" ref="UB5243">SUM(LEN($O5243:$PX5243))-SUM(LEN(SUBSTITUTE(UPPER($O5243:$PX5243),"A","")))</f>
        <v>0</v>
      </c>
      <c r="UC5243" s="8">
        <f t="array" ref="UC5243">SUM(LEN($O5243:$PX5243))-SUM(LEN(SUBSTITUTE(UPPER($O5243:$PX5243),"P","")))</f>
        <v>0</v>
      </c>
      <c r="UG5243" s="8">
        <f t="shared" si="412"/>
        <v>0</v>
      </c>
      <c r="UH5243" s="8">
        <f t="shared" si="413"/>
        <v>0</v>
      </c>
      <c r="UI5243" s="8">
        <f t="shared" si="414"/>
        <v>0</v>
      </c>
      <c r="UJ5243" s="8">
        <f t="shared" si="415"/>
        <v>0</v>
      </c>
      <c r="UK5243" s="8">
        <f t="shared" si="416"/>
        <v>0</v>
      </c>
    </row>
    <row r="5244" spans="2:557" x14ac:dyDescent="0.25">
      <c r="B5244" s="60">
        <v>5239</v>
      </c>
      <c r="UA5244" s="8">
        <f t="array" ref="UA5244">SUM(LEN($O5244:$PX5244))-SUM(LEN(SUBSTITUTE(UPPER($O5244:$PX5244),"R","")))</f>
        <v>0</v>
      </c>
      <c r="UB5244" s="8">
        <f t="array" ref="UB5244">SUM(LEN($O5244:$PX5244))-SUM(LEN(SUBSTITUTE(UPPER($O5244:$PX5244),"A","")))</f>
        <v>0</v>
      </c>
      <c r="UC5244" s="8">
        <f t="array" ref="UC5244">SUM(LEN($O5244:$PX5244))-SUM(LEN(SUBSTITUTE(UPPER($O5244:$PX5244),"P","")))</f>
        <v>0</v>
      </c>
      <c r="UG5244" s="8">
        <f t="shared" si="412"/>
        <v>0</v>
      </c>
      <c r="UH5244" s="8">
        <f t="shared" si="413"/>
        <v>0</v>
      </c>
      <c r="UI5244" s="8">
        <f t="shared" si="414"/>
        <v>0</v>
      </c>
      <c r="UJ5244" s="8">
        <f t="shared" si="415"/>
        <v>0</v>
      </c>
      <c r="UK5244" s="8">
        <f t="shared" si="416"/>
        <v>0</v>
      </c>
    </row>
    <row r="5245" spans="2:557" x14ac:dyDescent="0.25">
      <c r="B5245" s="60">
        <v>5240</v>
      </c>
      <c r="UA5245" s="8">
        <f t="array" ref="UA5245">SUM(LEN($O5245:$PX5245))-SUM(LEN(SUBSTITUTE(UPPER($O5245:$PX5245),"R","")))</f>
        <v>0</v>
      </c>
      <c r="UB5245" s="8">
        <f t="array" ref="UB5245">SUM(LEN($O5245:$PX5245))-SUM(LEN(SUBSTITUTE(UPPER($O5245:$PX5245),"A","")))</f>
        <v>0</v>
      </c>
      <c r="UC5245" s="8">
        <f t="array" ref="UC5245">SUM(LEN($O5245:$PX5245))-SUM(LEN(SUBSTITUTE(UPPER($O5245:$PX5245),"P","")))</f>
        <v>0</v>
      </c>
      <c r="UG5245" s="8">
        <f t="shared" si="412"/>
        <v>0</v>
      </c>
      <c r="UH5245" s="8">
        <f t="shared" si="413"/>
        <v>0</v>
      </c>
      <c r="UI5245" s="8">
        <f t="shared" si="414"/>
        <v>0</v>
      </c>
      <c r="UJ5245" s="8">
        <f t="shared" si="415"/>
        <v>0</v>
      </c>
      <c r="UK5245" s="8">
        <f t="shared" si="416"/>
        <v>0</v>
      </c>
    </row>
    <row r="5246" spans="2:557" x14ac:dyDescent="0.25">
      <c r="B5246" s="60">
        <v>5241</v>
      </c>
      <c r="UA5246" s="8">
        <f t="array" ref="UA5246">SUM(LEN($O5246:$PX5246))-SUM(LEN(SUBSTITUTE(UPPER($O5246:$PX5246),"R","")))</f>
        <v>0</v>
      </c>
      <c r="UB5246" s="8">
        <f t="array" ref="UB5246">SUM(LEN($O5246:$PX5246))-SUM(LEN(SUBSTITUTE(UPPER($O5246:$PX5246),"A","")))</f>
        <v>0</v>
      </c>
      <c r="UC5246" s="8">
        <f t="array" ref="UC5246">SUM(LEN($O5246:$PX5246))-SUM(LEN(SUBSTITUTE(UPPER($O5246:$PX5246),"P","")))</f>
        <v>0</v>
      </c>
      <c r="UG5246" s="8">
        <f t="shared" si="412"/>
        <v>0</v>
      </c>
      <c r="UH5246" s="8">
        <f t="shared" si="413"/>
        <v>0</v>
      </c>
      <c r="UI5246" s="8">
        <f t="shared" si="414"/>
        <v>0</v>
      </c>
      <c r="UJ5246" s="8">
        <f t="shared" si="415"/>
        <v>0</v>
      </c>
      <c r="UK5246" s="8">
        <f t="shared" si="416"/>
        <v>0</v>
      </c>
    </row>
    <row r="5247" spans="2:557" x14ac:dyDescent="0.25">
      <c r="B5247" s="60">
        <v>5242</v>
      </c>
      <c r="UA5247" s="8">
        <f t="array" ref="UA5247">SUM(LEN($O5247:$PX5247))-SUM(LEN(SUBSTITUTE(UPPER($O5247:$PX5247),"R","")))</f>
        <v>0</v>
      </c>
      <c r="UB5247" s="8">
        <f t="array" ref="UB5247">SUM(LEN($O5247:$PX5247))-SUM(LEN(SUBSTITUTE(UPPER($O5247:$PX5247),"A","")))</f>
        <v>0</v>
      </c>
      <c r="UC5247" s="8">
        <f t="array" ref="UC5247">SUM(LEN($O5247:$PX5247))-SUM(LEN(SUBSTITUTE(UPPER($O5247:$PX5247),"P","")))</f>
        <v>0</v>
      </c>
      <c r="UG5247" s="8">
        <f t="shared" si="412"/>
        <v>0</v>
      </c>
      <c r="UH5247" s="8">
        <f t="shared" si="413"/>
        <v>0</v>
      </c>
      <c r="UI5247" s="8">
        <f t="shared" si="414"/>
        <v>0</v>
      </c>
      <c r="UJ5247" s="8">
        <f t="shared" si="415"/>
        <v>0</v>
      </c>
      <c r="UK5247" s="8">
        <f t="shared" si="416"/>
        <v>0</v>
      </c>
    </row>
    <row r="5248" spans="2:557" x14ac:dyDescent="0.25">
      <c r="B5248" s="60">
        <v>5243</v>
      </c>
      <c r="UA5248" s="8">
        <f t="array" ref="UA5248">SUM(LEN($O5248:$PX5248))-SUM(LEN(SUBSTITUTE(UPPER($O5248:$PX5248),"R","")))</f>
        <v>0</v>
      </c>
      <c r="UB5248" s="8">
        <f t="array" ref="UB5248">SUM(LEN($O5248:$PX5248))-SUM(LEN(SUBSTITUTE(UPPER($O5248:$PX5248),"A","")))</f>
        <v>0</v>
      </c>
      <c r="UC5248" s="8">
        <f t="array" ref="UC5248">SUM(LEN($O5248:$PX5248))-SUM(LEN(SUBSTITUTE(UPPER($O5248:$PX5248),"P","")))</f>
        <v>0</v>
      </c>
      <c r="UG5248" s="8">
        <f t="shared" si="412"/>
        <v>0</v>
      </c>
      <c r="UH5248" s="8">
        <f t="shared" si="413"/>
        <v>0</v>
      </c>
      <c r="UI5248" s="8">
        <f t="shared" si="414"/>
        <v>0</v>
      </c>
      <c r="UJ5248" s="8">
        <f t="shared" si="415"/>
        <v>0</v>
      </c>
      <c r="UK5248" s="8">
        <f t="shared" si="416"/>
        <v>0</v>
      </c>
    </row>
    <row r="5249" spans="2:557" x14ac:dyDescent="0.25">
      <c r="B5249" s="60">
        <v>5244</v>
      </c>
      <c r="UA5249" s="8">
        <f t="array" ref="UA5249">SUM(LEN($O5249:$PX5249))-SUM(LEN(SUBSTITUTE(UPPER($O5249:$PX5249),"R","")))</f>
        <v>0</v>
      </c>
      <c r="UB5249" s="8">
        <f t="array" ref="UB5249">SUM(LEN($O5249:$PX5249))-SUM(LEN(SUBSTITUTE(UPPER($O5249:$PX5249),"A","")))</f>
        <v>0</v>
      </c>
      <c r="UC5249" s="8">
        <f t="array" ref="UC5249">SUM(LEN($O5249:$PX5249))-SUM(LEN(SUBSTITUTE(UPPER($O5249:$PX5249),"P","")))</f>
        <v>0</v>
      </c>
      <c r="UG5249" s="8">
        <f t="shared" si="412"/>
        <v>0</v>
      </c>
      <c r="UH5249" s="8">
        <f t="shared" si="413"/>
        <v>0</v>
      </c>
      <c r="UI5249" s="8">
        <f t="shared" si="414"/>
        <v>0</v>
      </c>
      <c r="UJ5249" s="8">
        <f t="shared" si="415"/>
        <v>0</v>
      </c>
      <c r="UK5249" s="8">
        <f t="shared" si="416"/>
        <v>0</v>
      </c>
    </row>
    <row r="5250" spans="2:557" x14ac:dyDescent="0.25">
      <c r="B5250" s="60">
        <v>5245</v>
      </c>
      <c r="UA5250" s="8">
        <f t="array" ref="UA5250">SUM(LEN($O5250:$PX5250))-SUM(LEN(SUBSTITUTE(UPPER($O5250:$PX5250),"R","")))</f>
        <v>0</v>
      </c>
      <c r="UB5250" s="8">
        <f t="array" ref="UB5250">SUM(LEN($O5250:$PX5250))-SUM(LEN(SUBSTITUTE(UPPER($O5250:$PX5250),"A","")))</f>
        <v>0</v>
      </c>
      <c r="UC5250" s="8">
        <f t="array" ref="UC5250">SUM(LEN($O5250:$PX5250))-SUM(LEN(SUBSTITUTE(UPPER($O5250:$PX5250),"P","")))</f>
        <v>0</v>
      </c>
      <c r="UG5250" s="8">
        <f t="shared" si="412"/>
        <v>0</v>
      </c>
      <c r="UH5250" s="8">
        <f t="shared" si="413"/>
        <v>0</v>
      </c>
      <c r="UI5250" s="8">
        <f t="shared" si="414"/>
        <v>0</v>
      </c>
      <c r="UJ5250" s="8">
        <f t="shared" si="415"/>
        <v>0</v>
      </c>
      <c r="UK5250" s="8">
        <f t="shared" si="416"/>
        <v>0</v>
      </c>
    </row>
    <row r="5251" spans="2:557" x14ac:dyDescent="0.25">
      <c r="B5251" s="60">
        <v>5246</v>
      </c>
      <c r="UA5251" s="8">
        <f t="array" ref="UA5251">SUM(LEN($O5251:$PX5251))-SUM(LEN(SUBSTITUTE(UPPER($O5251:$PX5251),"R","")))</f>
        <v>0</v>
      </c>
      <c r="UB5251" s="8">
        <f t="array" ref="UB5251">SUM(LEN($O5251:$PX5251))-SUM(LEN(SUBSTITUTE(UPPER($O5251:$PX5251),"A","")))</f>
        <v>0</v>
      </c>
      <c r="UC5251" s="8">
        <f t="array" ref="UC5251">SUM(LEN($O5251:$PX5251))-SUM(LEN(SUBSTITUTE(UPPER($O5251:$PX5251),"P","")))</f>
        <v>0</v>
      </c>
      <c r="UG5251" s="8">
        <f t="shared" si="412"/>
        <v>0</v>
      </c>
      <c r="UH5251" s="8">
        <f t="shared" si="413"/>
        <v>0</v>
      </c>
      <c r="UI5251" s="8">
        <f t="shared" si="414"/>
        <v>0</v>
      </c>
      <c r="UJ5251" s="8">
        <f t="shared" si="415"/>
        <v>0</v>
      </c>
      <c r="UK5251" s="8">
        <f t="shared" si="416"/>
        <v>0</v>
      </c>
    </row>
    <row r="5252" spans="2:557" x14ac:dyDescent="0.25">
      <c r="B5252" s="60">
        <v>5247</v>
      </c>
      <c r="UA5252" s="8">
        <f t="array" ref="UA5252">SUM(LEN($O5252:$PX5252))-SUM(LEN(SUBSTITUTE(UPPER($O5252:$PX5252),"R","")))</f>
        <v>0</v>
      </c>
      <c r="UB5252" s="8">
        <f t="array" ref="UB5252">SUM(LEN($O5252:$PX5252))-SUM(LEN(SUBSTITUTE(UPPER($O5252:$PX5252),"A","")))</f>
        <v>0</v>
      </c>
      <c r="UC5252" s="8">
        <f t="array" ref="UC5252">SUM(LEN($O5252:$PX5252))-SUM(LEN(SUBSTITUTE(UPPER($O5252:$PX5252),"P","")))</f>
        <v>0</v>
      </c>
      <c r="UG5252" s="8">
        <f t="shared" si="412"/>
        <v>0</v>
      </c>
      <c r="UH5252" s="8">
        <f t="shared" si="413"/>
        <v>0</v>
      </c>
      <c r="UI5252" s="8">
        <f t="shared" si="414"/>
        <v>0</v>
      </c>
      <c r="UJ5252" s="8">
        <f t="shared" si="415"/>
        <v>0</v>
      </c>
      <c r="UK5252" s="8">
        <f t="shared" si="416"/>
        <v>0</v>
      </c>
    </row>
    <row r="5253" spans="2:557" x14ac:dyDescent="0.25">
      <c r="B5253" s="60">
        <v>5248</v>
      </c>
      <c r="UA5253" s="8">
        <f t="array" ref="UA5253">SUM(LEN($O5253:$PX5253))-SUM(LEN(SUBSTITUTE(UPPER($O5253:$PX5253),"R","")))</f>
        <v>0</v>
      </c>
      <c r="UB5253" s="8">
        <f t="array" ref="UB5253">SUM(LEN($O5253:$PX5253))-SUM(LEN(SUBSTITUTE(UPPER($O5253:$PX5253),"A","")))</f>
        <v>0</v>
      </c>
      <c r="UC5253" s="8">
        <f t="array" ref="UC5253">SUM(LEN($O5253:$PX5253))-SUM(LEN(SUBSTITUTE(UPPER($O5253:$PX5253),"P","")))</f>
        <v>0</v>
      </c>
      <c r="UG5253" s="8">
        <f t="shared" si="412"/>
        <v>0</v>
      </c>
      <c r="UH5253" s="8">
        <f t="shared" si="413"/>
        <v>0</v>
      </c>
      <c r="UI5253" s="8">
        <f t="shared" si="414"/>
        <v>0</v>
      </c>
      <c r="UJ5253" s="8">
        <f t="shared" si="415"/>
        <v>0</v>
      </c>
      <c r="UK5253" s="8">
        <f t="shared" si="416"/>
        <v>0</v>
      </c>
    </row>
    <row r="5254" spans="2:557" x14ac:dyDescent="0.25">
      <c r="B5254" s="60">
        <v>5249</v>
      </c>
      <c r="UA5254" s="8">
        <f t="array" ref="UA5254">SUM(LEN($O5254:$PX5254))-SUM(LEN(SUBSTITUTE(UPPER($O5254:$PX5254),"R","")))</f>
        <v>0</v>
      </c>
      <c r="UB5254" s="8">
        <f t="array" ref="UB5254">SUM(LEN($O5254:$PX5254))-SUM(LEN(SUBSTITUTE(UPPER($O5254:$PX5254),"A","")))</f>
        <v>0</v>
      </c>
      <c r="UC5254" s="8">
        <f t="array" ref="UC5254">SUM(LEN($O5254:$PX5254))-SUM(LEN(SUBSTITUTE(UPPER($O5254:$PX5254),"P","")))</f>
        <v>0</v>
      </c>
      <c r="UG5254" s="8">
        <f t="shared" si="412"/>
        <v>0</v>
      </c>
      <c r="UH5254" s="8">
        <f t="shared" si="413"/>
        <v>0</v>
      </c>
      <c r="UI5254" s="8">
        <f t="shared" si="414"/>
        <v>0</v>
      </c>
      <c r="UJ5254" s="8">
        <f t="shared" si="415"/>
        <v>0</v>
      </c>
      <c r="UK5254" s="8">
        <f t="shared" si="416"/>
        <v>0</v>
      </c>
    </row>
    <row r="5255" spans="2:557" x14ac:dyDescent="0.25">
      <c r="B5255" s="60">
        <v>5250</v>
      </c>
      <c r="UA5255" s="8">
        <f t="array" ref="UA5255">SUM(LEN($O5255:$PX5255))-SUM(LEN(SUBSTITUTE(UPPER($O5255:$PX5255),"R","")))</f>
        <v>0</v>
      </c>
      <c r="UB5255" s="8">
        <f t="array" ref="UB5255">SUM(LEN($O5255:$PX5255))-SUM(LEN(SUBSTITUTE(UPPER($O5255:$PX5255),"A","")))</f>
        <v>0</v>
      </c>
      <c r="UC5255" s="8">
        <f t="array" ref="UC5255">SUM(LEN($O5255:$PX5255))-SUM(LEN(SUBSTITUTE(UPPER($O5255:$PX5255),"P","")))</f>
        <v>0</v>
      </c>
      <c r="UG5255" s="8">
        <f t="shared" ref="UG5255:UG5318" si="417">SUM(UA5255:UF5255)</f>
        <v>0</v>
      </c>
      <c r="UH5255" s="8">
        <f t="shared" ref="UH5255:UH5318" si="418">IF(OR($G5255="Grade 1",$G5255="Grade 2",$G5255="Grade 3"),1,0)</f>
        <v>0</v>
      </c>
      <c r="UI5255" s="8">
        <f t="shared" ref="UI5255:UI5318" si="419">IF(OR($G5255="Grade 4",$G5255="Grade 5",$G5255="Grade 6"),1,0)</f>
        <v>0</v>
      </c>
      <c r="UJ5255" s="8">
        <f t="shared" ref="UJ5255:UJ5318" si="420">IF(OR($G5255="Grade 7",$G5255="Grade 8",$G5255="Grade 9"),1,0)</f>
        <v>0</v>
      </c>
      <c r="UK5255" s="8">
        <f t="shared" ref="UK5255:UK5318" si="421">IF(OR($G5255="Grade 10",$G5255="Grade 11",$G5255="Grade 12"),1,0)</f>
        <v>0</v>
      </c>
    </row>
    <row r="5256" spans="2:557" x14ac:dyDescent="0.25">
      <c r="B5256" s="60">
        <v>5251</v>
      </c>
      <c r="UA5256" s="8">
        <f t="array" ref="UA5256">SUM(LEN($O5256:$PX5256))-SUM(LEN(SUBSTITUTE(UPPER($O5256:$PX5256),"R","")))</f>
        <v>0</v>
      </c>
      <c r="UB5256" s="8">
        <f t="array" ref="UB5256">SUM(LEN($O5256:$PX5256))-SUM(LEN(SUBSTITUTE(UPPER($O5256:$PX5256),"A","")))</f>
        <v>0</v>
      </c>
      <c r="UC5256" s="8">
        <f t="array" ref="UC5256">SUM(LEN($O5256:$PX5256))-SUM(LEN(SUBSTITUTE(UPPER($O5256:$PX5256),"P","")))</f>
        <v>0</v>
      </c>
      <c r="UG5256" s="8">
        <f t="shared" si="417"/>
        <v>0</v>
      </c>
      <c r="UH5256" s="8">
        <f t="shared" si="418"/>
        <v>0</v>
      </c>
      <c r="UI5256" s="8">
        <f t="shared" si="419"/>
        <v>0</v>
      </c>
      <c r="UJ5256" s="8">
        <f t="shared" si="420"/>
        <v>0</v>
      </c>
      <c r="UK5256" s="8">
        <f t="shared" si="421"/>
        <v>0</v>
      </c>
    </row>
    <row r="5257" spans="2:557" x14ac:dyDescent="0.25">
      <c r="B5257" s="60">
        <v>5252</v>
      </c>
      <c r="UA5257" s="8">
        <f t="array" ref="UA5257">SUM(LEN($O5257:$PX5257))-SUM(LEN(SUBSTITUTE(UPPER($O5257:$PX5257),"R","")))</f>
        <v>0</v>
      </c>
      <c r="UB5257" s="8">
        <f t="array" ref="UB5257">SUM(LEN($O5257:$PX5257))-SUM(LEN(SUBSTITUTE(UPPER($O5257:$PX5257),"A","")))</f>
        <v>0</v>
      </c>
      <c r="UC5257" s="8">
        <f t="array" ref="UC5257">SUM(LEN($O5257:$PX5257))-SUM(LEN(SUBSTITUTE(UPPER($O5257:$PX5257),"P","")))</f>
        <v>0</v>
      </c>
      <c r="UG5257" s="8">
        <f t="shared" si="417"/>
        <v>0</v>
      </c>
      <c r="UH5257" s="8">
        <f t="shared" si="418"/>
        <v>0</v>
      </c>
      <c r="UI5257" s="8">
        <f t="shared" si="419"/>
        <v>0</v>
      </c>
      <c r="UJ5257" s="8">
        <f t="shared" si="420"/>
        <v>0</v>
      </c>
      <c r="UK5257" s="8">
        <f t="shared" si="421"/>
        <v>0</v>
      </c>
    </row>
    <row r="5258" spans="2:557" x14ac:dyDescent="0.25">
      <c r="B5258" s="60">
        <v>5253</v>
      </c>
      <c r="UA5258" s="8">
        <f t="array" ref="UA5258">SUM(LEN($O5258:$PX5258))-SUM(LEN(SUBSTITUTE(UPPER($O5258:$PX5258),"R","")))</f>
        <v>0</v>
      </c>
      <c r="UB5258" s="8">
        <f t="array" ref="UB5258">SUM(LEN($O5258:$PX5258))-SUM(LEN(SUBSTITUTE(UPPER($O5258:$PX5258),"A","")))</f>
        <v>0</v>
      </c>
      <c r="UC5258" s="8">
        <f t="array" ref="UC5258">SUM(LEN($O5258:$PX5258))-SUM(LEN(SUBSTITUTE(UPPER($O5258:$PX5258),"P","")))</f>
        <v>0</v>
      </c>
      <c r="UG5258" s="8">
        <f t="shared" si="417"/>
        <v>0</v>
      </c>
      <c r="UH5258" s="8">
        <f t="shared" si="418"/>
        <v>0</v>
      </c>
      <c r="UI5258" s="8">
        <f t="shared" si="419"/>
        <v>0</v>
      </c>
      <c r="UJ5258" s="8">
        <f t="shared" si="420"/>
        <v>0</v>
      </c>
      <c r="UK5258" s="8">
        <f t="shared" si="421"/>
        <v>0</v>
      </c>
    </row>
    <row r="5259" spans="2:557" x14ac:dyDescent="0.25">
      <c r="B5259" s="60">
        <v>5254</v>
      </c>
      <c r="UA5259" s="8">
        <f t="array" ref="UA5259">SUM(LEN($O5259:$PX5259))-SUM(LEN(SUBSTITUTE(UPPER($O5259:$PX5259),"R","")))</f>
        <v>0</v>
      </c>
      <c r="UB5259" s="8">
        <f t="array" ref="UB5259">SUM(LEN($O5259:$PX5259))-SUM(LEN(SUBSTITUTE(UPPER($O5259:$PX5259),"A","")))</f>
        <v>0</v>
      </c>
      <c r="UC5259" s="8">
        <f t="array" ref="UC5259">SUM(LEN($O5259:$PX5259))-SUM(LEN(SUBSTITUTE(UPPER($O5259:$PX5259),"P","")))</f>
        <v>0</v>
      </c>
      <c r="UG5259" s="8">
        <f t="shared" si="417"/>
        <v>0</v>
      </c>
      <c r="UH5259" s="8">
        <f t="shared" si="418"/>
        <v>0</v>
      </c>
      <c r="UI5259" s="8">
        <f t="shared" si="419"/>
        <v>0</v>
      </c>
      <c r="UJ5259" s="8">
        <f t="shared" si="420"/>
        <v>0</v>
      </c>
      <c r="UK5259" s="8">
        <f t="shared" si="421"/>
        <v>0</v>
      </c>
    </row>
    <row r="5260" spans="2:557" x14ac:dyDescent="0.25">
      <c r="B5260" s="60">
        <v>5255</v>
      </c>
      <c r="UA5260" s="8">
        <f t="array" ref="UA5260">SUM(LEN($O5260:$PX5260))-SUM(LEN(SUBSTITUTE(UPPER($O5260:$PX5260),"R","")))</f>
        <v>0</v>
      </c>
      <c r="UB5260" s="8">
        <f t="array" ref="UB5260">SUM(LEN($O5260:$PX5260))-SUM(LEN(SUBSTITUTE(UPPER($O5260:$PX5260),"A","")))</f>
        <v>0</v>
      </c>
      <c r="UC5260" s="8">
        <f t="array" ref="UC5260">SUM(LEN($O5260:$PX5260))-SUM(LEN(SUBSTITUTE(UPPER($O5260:$PX5260),"P","")))</f>
        <v>0</v>
      </c>
      <c r="UG5260" s="8">
        <f t="shared" si="417"/>
        <v>0</v>
      </c>
      <c r="UH5260" s="8">
        <f t="shared" si="418"/>
        <v>0</v>
      </c>
      <c r="UI5260" s="8">
        <f t="shared" si="419"/>
        <v>0</v>
      </c>
      <c r="UJ5260" s="8">
        <f t="shared" si="420"/>
        <v>0</v>
      </c>
      <c r="UK5260" s="8">
        <f t="shared" si="421"/>
        <v>0</v>
      </c>
    </row>
    <row r="5261" spans="2:557" x14ac:dyDescent="0.25">
      <c r="B5261" s="60">
        <v>5256</v>
      </c>
      <c r="UA5261" s="8">
        <f t="array" ref="UA5261">SUM(LEN($O5261:$PX5261))-SUM(LEN(SUBSTITUTE(UPPER($O5261:$PX5261),"R","")))</f>
        <v>0</v>
      </c>
      <c r="UB5261" s="8">
        <f t="array" ref="UB5261">SUM(LEN($O5261:$PX5261))-SUM(LEN(SUBSTITUTE(UPPER($O5261:$PX5261),"A","")))</f>
        <v>0</v>
      </c>
      <c r="UC5261" s="8">
        <f t="array" ref="UC5261">SUM(LEN($O5261:$PX5261))-SUM(LEN(SUBSTITUTE(UPPER($O5261:$PX5261),"P","")))</f>
        <v>0</v>
      </c>
      <c r="UG5261" s="8">
        <f t="shared" si="417"/>
        <v>0</v>
      </c>
      <c r="UH5261" s="8">
        <f t="shared" si="418"/>
        <v>0</v>
      </c>
      <c r="UI5261" s="8">
        <f t="shared" si="419"/>
        <v>0</v>
      </c>
      <c r="UJ5261" s="8">
        <f t="shared" si="420"/>
        <v>0</v>
      </c>
      <c r="UK5261" s="8">
        <f t="shared" si="421"/>
        <v>0</v>
      </c>
    </row>
    <row r="5262" spans="2:557" x14ac:dyDescent="0.25">
      <c r="B5262" s="60">
        <v>5257</v>
      </c>
      <c r="UA5262" s="8">
        <f t="array" ref="UA5262">SUM(LEN($O5262:$PX5262))-SUM(LEN(SUBSTITUTE(UPPER($O5262:$PX5262),"R","")))</f>
        <v>0</v>
      </c>
      <c r="UB5262" s="8">
        <f t="array" ref="UB5262">SUM(LEN($O5262:$PX5262))-SUM(LEN(SUBSTITUTE(UPPER($O5262:$PX5262),"A","")))</f>
        <v>0</v>
      </c>
      <c r="UC5262" s="8">
        <f t="array" ref="UC5262">SUM(LEN($O5262:$PX5262))-SUM(LEN(SUBSTITUTE(UPPER($O5262:$PX5262),"P","")))</f>
        <v>0</v>
      </c>
      <c r="UG5262" s="8">
        <f t="shared" si="417"/>
        <v>0</v>
      </c>
      <c r="UH5262" s="8">
        <f t="shared" si="418"/>
        <v>0</v>
      </c>
      <c r="UI5262" s="8">
        <f t="shared" si="419"/>
        <v>0</v>
      </c>
      <c r="UJ5262" s="8">
        <f t="shared" si="420"/>
        <v>0</v>
      </c>
      <c r="UK5262" s="8">
        <f t="shared" si="421"/>
        <v>0</v>
      </c>
    </row>
    <row r="5263" spans="2:557" x14ac:dyDescent="0.25">
      <c r="B5263" s="60">
        <v>5258</v>
      </c>
      <c r="UA5263" s="8">
        <f t="array" ref="UA5263">SUM(LEN($O5263:$PX5263))-SUM(LEN(SUBSTITUTE(UPPER($O5263:$PX5263),"R","")))</f>
        <v>0</v>
      </c>
      <c r="UB5263" s="8">
        <f t="array" ref="UB5263">SUM(LEN($O5263:$PX5263))-SUM(LEN(SUBSTITUTE(UPPER($O5263:$PX5263),"A","")))</f>
        <v>0</v>
      </c>
      <c r="UC5263" s="8">
        <f t="array" ref="UC5263">SUM(LEN($O5263:$PX5263))-SUM(LEN(SUBSTITUTE(UPPER($O5263:$PX5263),"P","")))</f>
        <v>0</v>
      </c>
      <c r="UG5263" s="8">
        <f t="shared" si="417"/>
        <v>0</v>
      </c>
      <c r="UH5263" s="8">
        <f t="shared" si="418"/>
        <v>0</v>
      </c>
      <c r="UI5263" s="8">
        <f t="shared" si="419"/>
        <v>0</v>
      </c>
      <c r="UJ5263" s="8">
        <f t="shared" si="420"/>
        <v>0</v>
      </c>
      <c r="UK5263" s="8">
        <f t="shared" si="421"/>
        <v>0</v>
      </c>
    </row>
    <row r="5264" spans="2:557" x14ac:dyDescent="0.25">
      <c r="B5264" s="60">
        <v>5259</v>
      </c>
      <c r="UA5264" s="8">
        <f t="array" ref="UA5264">SUM(LEN($O5264:$PX5264))-SUM(LEN(SUBSTITUTE(UPPER($O5264:$PX5264),"R","")))</f>
        <v>0</v>
      </c>
      <c r="UB5264" s="8">
        <f t="array" ref="UB5264">SUM(LEN($O5264:$PX5264))-SUM(LEN(SUBSTITUTE(UPPER($O5264:$PX5264),"A","")))</f>
        <v>0</v>
      </c>
      <c r="UC5264" s="8">
        <f t="array" ref="UC5264">SUM(LEN($O5264:$PX5264))-SUM(LEN(SUBSTITUTE(UPPER($O5264:$PX5264),"P","")))</f>
        <v>0</v>
      </c>
      <c r="UG5264" s="8">
        <f t="shared" si="417"/>
        <v>0</v>
      </c>
      <c r="UH5264" s="8">
        <f t="shared" si="418"/>
        <v>0</v>
      </c>
      <c r="UI5264" s="8">
        <f t="shared" si="419"/>
        <v>0</v>
      </c>
      <c r="UJ5264" s="8">
        <f t="shared" si="420"/>
        <v>0</v>
      </c>
      <c r="UK5264" s="8">
        <f t="shared" si="421"/>
        <v>0</v>
      </c>
    </row>
    <row r="5265" spans="2:557" x14ac:dyDescent="0.25">
      <c r="B5265" s="60">
        <v>5260</v>
      </c>
      <c r="UA5265" s="8">
        <f t="array" ref="UA5265">SUM(LEN($O5265:$PX5265))-SUM(LEN(SUBSTITUTE(UPPER($O5265:$PX5265),"R","")))</f>
        <v>0</v>
      </c>
      <c r="UB5265" s="8">
        <f t="array" ref="UB5265">SUM(LEN($O5265:$PX5265))-SUM(LEN(SUBSTITUTE(UPPER($O5265:$PX5265),"A","")))</f>
        <v>0</v>
      </c>
      <c r="UC5265" s="8">
        <f t="array" ref="UC5265">SUM(LEN($O5265:$PX5265))-SUM(LEN(SUBSTITUTE(UPPER($O5265:$PX5265),"P","")))</f>
        <v>0</v>
      </c>
      <c r="UG5265" s="8">
        <f t="shared" si="417"/>
        <v>0</v>
      </c>
      <c r="UH5265" s="8">
        <f t="shared" si="418"/>
        <v>0</v>
      </c>
      <c r="UI5265" s="8">
        <f t="shared" si="419"/>
        <v>0</v>
      </c>
      <c r="UJ5265" s="8">
        <f t="shared" si="420"/>
        <v>0</v>
      </c>
      <c r="UK5265" s="8">
        <f t="shared" si="421"/>
        <v>0</v>
      </c>
    </row>
    <row r="5266" spans="2:557" x14ac:dyDescent="0.25">
      <c r="B5266" s="60">
        <v>5261</v>
      </c>
      <c r="UA5266" s="8">
        <f t="array" ref="UA5266">SUM(LEN($O5266:$PX5266))-SUM(LEN(SUBSTITUTE(UPPER($O5266:$PX5266),"R","")))</f>
        <v>0</v>
      </c>
      <c r="UB5266" s="8">
        <f t="array" ref="UB5266">SUM(LEN($O5266:$PX5266))-SUM(LEN(SUBSTITUTE(UPPER($O5266:$PX5266),"A","")))</f>
        <v>0</v>
      </c>
      <c r="UC5266" s="8">
        <f t="array" ref="UC5266">SUM(LEN($O5266:$PX5266))-SUM(LEN(SUBSTITUTE(UPPER($O5266:$PX5266),"P","")))</f>
        <v>0</v>
      </c>
      <c r="UG5266" s="8">
        <f t="shared" si="417"/>
        <v>0</v>
      </c>
      <c r="UH5266" s="8">
        <f t="shared" si="418"/>
        <v>0</v>
      </c>
      <c r="UI5266" s="8">
        <f t="shared" si="419"/>
        <v>0</v>
      </c>
      <c r="UJ5266" s="8">
        <f t="shared" si="420"/>
        <v>0</v>
      </c>
      <c r="UK5266" s="8">
        <f t="shared" si="421"/>
        <v>0</v>
      </c>
    </row>
    <row r="5267" spans="2:557" x14ac:dyDescent="0.25">
      <c r="B5267" s="60">
        <v>5262</v>
      </c>
      <c r="UA5267" s="8">
        <f t="array" ref="UA5267">SUM(LEN($O5267:$PX5267))-SUM(LEN(SUBSTITUTE(UPPER($O5267:$PX5267),"R","")))</f>
        <v>0</v>
      </c>
      <c r="UB5267" s="8">
        <f t="array" ref="UB5267">SUM(LEN($O5267:$PX5267))-SUM(LEN(SUBSTITUTE(UPPER($O5267:$PX5267),"A","")))</f>
        <v>0</v>
      </c>
      <c r="UC5267" s="8">
        <f t="array" ref="UC5267">SUM(LEN($O5267:$PX5267))-SUM(LEN(SUBSTITUTE(UPPER($O5267:$PX5267),"P","")))</f>
        <v>0</v>
      </c>
      <c r="UG5267" s="8">
        <f t="shared" si="417"/>
        <v>0</v>
      </c>
      <c r="UH5267" s="8">
        <f t="shared" si="418"/>
        <v>0</v>
      </c>
      <c r="UI5267" s="8">
        <f t="shared" si="419"/>
        <v>0</v>
      </c>
      <c r="UJ5267" s="8">
        <f t="shared" si="420"/>
        <v>0</v>
      </c>
      <c r="UK5267" s="8">
        <f t="shared" si="421"/>
        <v>0</v>
      </c>
    </row>
    <row r="5268" spans="2:557" x14ac:dyDescent="0.25">
      <c r="B5268" s="60">
        <v>5263</v>
      </c>
      <c r="UA5268" s="8">
        <f t="array" ref="UA5268">SUM(LEN($O5268:$PX5268))-SUM(LEN(SUBSTITUTE(UPPER($O5268:$PX5268),"R","")))</f>
        <v>0</v>
      </c>
      <c r="UB5268" s="8">
        <f t="array" ref="UB5268">SUM(LEN($O5268:$PX5268))-SUM(LEN(SUBSTITUTE(UPPER($O5268:$PX5268),"A","")))</f>
        <v>0</v>
      </c>
      <c r="UC5268" s="8">
        <f t="array" ref="UC5268">SUM(LEN($O5268:$PX5268))-SUM(LEN(SUBSTITUTE(UPPER($O5268:$PX5268),"P","")))</f>
        <v>0</v>
      </c>
      <c r="UG5268" s="8">
        <f t="shared" si="417"/>
        <v>0</v>
      </c>
      <c r="UH5268" s="8">
        <f t="shared" si="418"/>
        <v>0</v>
      </c>
      <c r="UI5268" s="8">
        <f t="shared" si="419"/>
        <v>0</v>
      </c>
      <c r="UJ5268" s="8">
        <f t="shared" si="420"/>
        <v>0</v>
      </c>
      <c r="UK5268" s="8">
        <f t="shared" si="421"/>
        <v>0</v>
      </c>
    </row>
    <row r="5269" spans="2:557" x14ac:dyDescent="0.25">
      <c r="B5269" s="60">
        <v>5264</v>
      </c>
      <c r="UA5269" s="8">
        <f t="array" ref="UA5269">SUM(LEN($O5269:$PX5269))-SUM(LEN(SUBSTITUTE(UPPER($O5269:$PX5269),"R","")))</f>
        <v>0</v>
      </c>
      <c r="UB5269" s="8">
        <f t="array" ref="UB5269">SUM(LEN($O5269:$PX5269))-SUM(LEN(SUBSTITUTE(UPPER($O5269:$PX5269),"A","")))</f>
        <v>0</v>
      </c>
      <c r="UC5269" s="8">
        <f t="array" ref="UC5269">SUM(LEN($O5269:$PX5269))-SUM(LEN(SUBSTITUTE(UPPER($O5269:$PX5269),"P","")))</f>
        <v>0</v>
      </c>
      <c r="UG5269" s="8">
        <f t="shared" si="417"/>
        <v>0</v>
      </c>
      <c r="UH5269" s="8">
        <f t="shared" si="418"/>
        <v>0</v>
      </c>
      <c r="UI5269" s="8">
        <f t="shared" si="419"/>
        <v>0</v>
      </c>
      <c r="UJ5269" s="8">
        <f t="shared" si="420"/>
        <v>0</v>
      </c>
      <c r="UK5269" s="8">
        <f t="shared" si="421"/>
        <v>0</v>
      </c>
    </row>
    <row r="5270" spans="2:557" x14ac:dyDescent="0.25">
      <c r="B5270" s="60">
        <v>5265</v>
      </c>
      <c r="UA5270" s="8">
        <f t="array" ref="UA5270">SUM(LEN($O5270:$PX5270))-SUM(LEN(SUBSTITUTE(UPPER($O5270:$PX5270),"R","")))</f>
        <v>0</v>
      </c>
      <c r="UB5270" s="8">
        <f t="array" ref="UB5270">SUM(LEN($O5270:$PX5270))-SUM(LEN(SUBSTITUTE(UPPER($O5270:$PX5270),"A","")))</f>
        <v>0</v>
      </c>
      <c r="UC5270" s="8">
        <f t="array" ref="UC5270">SUM(LEN($O5270:$PX5270))-SUM(LEN(SUBSTITUTE(UPPER($O5270:$PX5270),"P","")))</f>
        <v>0</v>
      </c>
      <c r="UG5270" s="8">
        <f t="shared" si="417"/>
        <v>0</v>
      </c>
      <c r="UH5270" s="8">
        <f t="shared" si="418"/>
        <v>0</v>
      </c>
      <c r="UI5270" s="8">
        <f t="shared" si="419"/>
        <v>0</v>
      </c>
      <c r="UJ5270" s="8">
        <f t="shared" si="420"/>
        <v>0</v>
      </c>
      <c r="UK5270" s="8">
        <f t="shared" si="421"/>
        <v>0</v>
      </c>
    </row>
    <row r="5271" spans="2:557" x14ac:dyDescent="0.25">
      <c r="B5271" s="60">
        <v>5266</v>
      </c>
      <c r="UA5271" s="8">
        <f t="array" ref="UA5271">SUM(LEN($O5271:$PX5271))-SUM(LEN(SUBSTITUTE(UPPER($O5271:$PX5271),"R","")))</f>
        <v>0</v>
      </c>
      <c r="UB5271" s="8">
        <f t="array" ref="UB5271">SUM(LEN($O5271:$PX5271))-SUM(LEN(SUBSTITUTE(UPPER($O5271:$PX5271),"A","")))</f>
        <v>0</v>
      </c>
      <c r="UC5271" s="8">
        <f t="array" ref="UC5271">SUM(LEN($O5271:$PX5271))-SUM(LEN(SUBSTITUTE(UPPER($O5271:$PX5271),"P","")))</f>
        <v>0</v>
      </c>
      <c r="UG5271" s="8">
        <f t="shared" si="417"/>
        <v>0</v>
      </c>
      <c r="UH5271" s="8">
        <f t="shared" si="418"/>
        <v>0</v>
      </c>
      <c r="UI5271" s="8">
        <f t="shared" si="419"/>
        <v>0</v>
      </c>
      <c r="UJ5271" s="8">
        <f t="shared" si="420"/>
        <v>0</v>
      </c>
      <c r="UK5271" s="8">
        <f t="shared" si="421"/>
        <v>0</v>
      </c>
    </row>
    <row r="5272" spans="2:557" x14ac:dyDescent="0.25">
      <c r="B5272" s="60">
        <v>5267</v>
      </c>
      <c r="UA5272" s="8">
        <f t="array" ref="UA5272">SUM(LEN($O5272:$PX5272))-SUM(LEN(SUBSTITUTE(UPPER($O5272:$PX5272),"R","")))</f>
        <v>0</v>
      </c>
      <c r="UB5272" s="8">
        <f t="array" ref="UB5272">SUM(LEN($O5272:$PX5272))-SUM(LEN(SUBSTITUTE(UPPER($O5272:$PX5272),"A","")))</f>
        <v>0</v>
      </c>
      <c r="UC5272" s="8">
        <f t="array" ref="UC5272">SUM(LEN($O5272:$PX5272))-SUM(LEN(SUBSTITUTE(UPPER($O5272:$PX5272),"P","")))</f>
        <v>0</v>
      </c>
      <c r="UG5272" s="8">
        <f t="shared" si="417"/>
        <v>0</v>
      </c>
      <c r="UH5272" s="8">
        <f t="shared" si="418"/>
        <v>0</v>
      </c>
      <c r="UI5272" s="8">
        <f t="shared" si="419"/>
        <v>0</v>
      </c>
      <c r="UJ5272" s="8">
        <f t="shared" si="420"/>
        <v>0</v>
      </c>
      <c r="UK5272" s="8">
        <f t="shared" si="421"/>
        <v>0</v>
      </c>
    </row>
    <row r="5273" spans="2:557" x14ac:dyDescent="0.25">
      <c r="B5273" s="60">
        <v>5268</v>
      </c>
      <c r="UA5273" s="8">
        <f t="array" ref="UA5273">SUM(LEN($O5273:$PX5273))-SUM(LEN(SUBSTITUTE(UPPER($O5273:$PX5273),"R","")))</f>
        <v>0</v>
      </c>
      <c r="UB5273" s="8">
        <f t="array" ref="UB5273">SUM(LEN($O5273:$PX5273))-SUM(LEN(SUBSTITUTE(UPPER($O5273:$PX5273),"A","")))</f>
        <v>0</v>
      </c>
      <c r="UC5273" s="8">
        <f t="array" ref="UC5273">SUM(LEN($O5273:$PX5273))-SUM(LEN(SUBSTITUTE(UPPER($O5273:$PX5273),"P","")))</f>
        <v>0</v>
      </c>
      <c r="UG5273" s="8">
        <f t="shared" si="417"/>
        <v>0</v>
      </c>
      <c r="UH5273" s="8">
        <f t="shared" si="418"/>
        <v>0</v>
      </c>
      <c r="UI5273" s="8">
        <f t="shared" si="419"/>
        <v>0</v>
      </c>
      <c r="UJ5273" s="8">
        <f t="shared" si="420"/>
        <v>0</v>
      </c>
      <c r="UK5273" s="8">
        <f t="shared" si="421"/>
        <v>0</v>
      </c>
    </row>
    <row r="5274" spans="2:557" x14ac:dyDescent="0.25">
      <c r="B5274" s="60">
        <v>5269</v>
      </c>
      <c r="UA5274" s="8">
        <f t="array" ref="UA5274">SUM(LEN($O5274:$PX5274))-SUM(LEN(SUBSTITUTE(UPPER($O5274:$PX5274),"R","")))</f>
        <v>0</v>
      </c>
      <c r="UB5274" s="8">
        <f t="array" ref="UB5274">SUM(LEN($O5274:$PX5274))-SUM(LEN(SUBSTITUTE(UPPER($O5274:$PX5274),"A","")))</f>
        <v>0</v>
      </c>
      <c r="UC5274" s="8">
        <f t="array" ref="UC5274">SUM(LEN($O5274:$PX5274))-SUM(LEN(SUBSTITUTE(UPPER($O5274:$PX5274),"P","")))</f>
        <v>0</v>
      </c>
      <c r="UG5274" s="8">
        <f t="shared" si="417"/>
        <v>0</v>
      </c>
      <c r="UH5274" s="8">
        <f t="shared" si="418"/>
        <v>0</v>
      </c>
      <c r="UI5274" s="8">
        <f t="shared" si="419"/>
        <v>0</v>
      </c>
      <c r="UJ5274" s="8">
        <f t="shared" si="420"/>
        <v>0</v>
      </c>
      <c r="UK5274" s="8">
        <f t="shared" si="421"/>
        <v>0</v>
      </c>
    </row>
    <row r="5275" spans="2:557" x14ac:dyDescent="0.25">
      <c r="B5275" s="60">
        <v>5270</v>
      </c>
      <c r="UA5275" s="8">
        <f t="array" ref="UA5275">SUM(LEN($O5275:$PX5275))-SUM(LEN(SUBSTITUTE(UPPER($O5275:$PX5275),"R","")))</f>
        <v>0</v>
      </c>
      <c r="UB5275" s="8">
        <f t="array" ref="UB5275">SUM(LEN($O5275:$PX5275))-SUM(LEN(SUBSTITUTE(UPPER($O5275:$PX5275),"A","")))</f>
        <v>0</v>
      </c>
      <c r="UC5275" s="8">
        <f t="array" ref="UC5275">SUM(LEN($O5275:$PX5275))-SUM(LEN(SUBSTITUTE(UPPER($O5275:$PX5275),"P","")))</f>
        <v>0</v>
      </c>
      <c r="UG5275" s="8">
        <f t="shared" si="417"/>
        <v>0</v>
      </c>
      <c r="UH5275" s="8">
        <f t="shared" si="418"/>
        <v>0</v>
      </c>
      <c r="UI5275" s="8">
        <f t="shared" si="419"/>
        <v>0</v>
      </c>
      <c r="UJ5275" s="8">
        <f t="shared" si="420"/>
        <v>0</v>
      </c>
      <c r="UK5275" s="8">
        <f t="shared" si="421"/>
        <v>0</v>
      </c>
    </row>
    <row r="5276" spans="2:557" x14ac:dyDescent="0.25">
      <c r="B5276" s="60">
        <v>5271</v>
      </c>
      <c r="UA5276" s="8">
        <f t="array" ref="UA5276">SUM(LEN($O5276:$PX5276))-SUM(LEN(SUBSTITUTE(UPPER($O5276:$PX5276),"R","")))</f>
        <v>0</v>
      </c>
      <c r="UB5276" s="8">
        <f t="array" ref="UB5276">SUM(LEN($O5276:$PX5276))-SUM(LEN(SUBSTITUTE(UPPER($O5276:$PX5276),"A","")))</f>
        <v>0</v>
      </c>
      <c r="UC5276" s="8">
        <f t="array" ref="UC5276">SUM(LEN($O5276:$PX5276))-SUM(LEN(SUBSTITUTE(UPPER($O5276:$PX5276),"P","")))</f>
        <v>0</v>
      </c>
      <c r="UG5276" s="8">
        <f t="shared" si="417"/>
        <v>0</v>
      </c>
      <c r="UH5276" s="8">
        <f t="shared" si="418"/>
        <v>0</v>
      </c>
      <c r="UI5276" s="8">
        <f t="shared" si="419"/>
        <v>0</v>
      </c>
      <c r="UJ5276" s="8">
        <f t="shared" si="420"/>
        <v>0</v>
      </c>
      <c r="UK5276" s="8">
        <f t="shared" si="421"/>
        <v>0</v>
      </c>
    </row>
    <row r="5277" spans="2:557" x14ac:dyDescent="0.25">
      <c r="B5277" s="60">
        <v>5272</v>
      </c>
      <c r="UA5277" s="8">
        <f t="array" ref="UA5277">SUM(LEN($O5277:$PX5277))-SUM(LEN(SUBSTITUTE(UPPER($O5277:$PX5277),"R","")))</f>
        <v>0</v>
      </c>
      <c r="UB5277" s="8">
        <f t="array" ref="UB5277">SUM(LEN($O5277:$PX5277))-SUM(LEN(SUBSTITUTE(UPPER($O5277:$PX5277),"A","")))</f>
        <v>0</v>
      </c>
      <c r="UC5277" s="8">
        <f t="array" ref="UC5277">SUM(LEN($O5277:$PX5277))-SUM(LEN(SUBSTITUTE(UPPER($O5277:$PX5277),"P","")))</f>
        <v>0</v>
      </c>
      <c r="UG5277" s="8">
        <f t="shared" si="417"/>
        <v>0</v>
      </c>
      <c r="UH5277" s="8">
        <f t="shared" si="418"/>
        <v>0</v>
      </c>
      <c r="UI5277" s="8">
        <f t="shared" si="419"/>
        <v>0</v>
      </c>
      <c r="UJ5277" s="8">
        <f t="shared" si="420"/>
        <v>0</v>
      </c>
      <c r="UK5277" s="8">
        <f t="shared" si="421"/>
        <v>0</v>
      </c>
    </row>
    <row r="5278" spans="2:557" x14ac:dyDescent="0.25">
      <c r="B5278" s="60">
        <v>5273</v>
      </c>
      <c r="UA5278" s="8">
        <f t="array" ref="UA5278">SUM(LEN($O5278:$PX5278))-SUM(LEN(SUBSTITUTE(UPPER($O5278:$PX5278),"R","")))</f>
        <v>0</v>
      </c>
      <c r="UB5278" s="8">
        <f t="array" ref="UB5278">SUM(LEN($O5278:$PX5278))-SUM(LEN(SUBSTITUTE(UPPER($O5278:$PX5278),"A","")))</f>
        <v>0</v>
      </c>
      <c r="UC5278" s="8">
        <f t="array" ref="UC5278">SUM(LEN($O5278:$PX5278))-SUM(LEN(SUBSTITUTE(UPPER($O5278:$PX5278),"P","")))</f>
        <v>0</v>
      </c>
      <c r="UG5278" s="8">
        <f t="shared" si="417"/>
        <v>0</v>
      </c>
      <c r="UH5278" s="8">
        <f t="shared" si="418"/>
        <v>0</v>
      </c>
      <c r="UI5278" s="8">
        <f t="shared" si="419"/>
        <v>0</v>
      </c>
      <c r="UJ5278" s="8">
        <f t="shared" si="420"/>
        <v>0</v>
      </c>
      <c r="UK5278" s="8">
        <f t="shared" si="421"/>
        <v>0</v>
      </c>
    </row>
    <row r="5279" spans="2:557" x14ac:dyDescent="0.25">
      <c r="B5279" s="60">
        <v>5274</v>
      </c>
      <c r="UA5279" s="8">
        <f t="array" ref="UA5279">SUM(LEN($O5279:$PX5279))-SUM(LEN(SUBSTITUTE(UPPER($O5279:$PX5279),"R","")))</f>
        <v>0</v>
      </c>
      <c r="UB5279" s="8">
        <f t="array" ref="UB5279">SUM(LEN($O5279:$PX5279))-SUM(LEN(SUBSTITUTE(UPPER($O5279:$PX5279),"A","")))</f>
        <v>0</v>
      </c>
      <c r="UC5279" s="8">
        <f t="array" ref="UC5279">SUM(LEN($O5279:$PX5279))-SUM(LEN(SUBSTITUTE(UPPER($O5279:$PX5279),"P","")))</f>
        <v>0</v>
      </c>
      <c r="UG5279" s="8">
        <f t="shared" si="417"/>
        <v>0</v>
      </c>
      <c r="UH5279" s="8">
        <f t="shared" si="418"/>
        <v>0</v>
      </c>
      <c r="UI5279" s="8">
        <f t="shared" si="419"/>
        <v>0</v>
      </c>
      <c r="UJ5279" s="8">
        <f t="shared" si="420"/>
        <v>0</v>
      </c>
      <c r="UK5279" s="8">
        <f t="shared" si="421"/>
        <v>0</v>
      </c>
    </row>
    <row r="5280" spans="2:557" x14ac:dyDescent="0.25">
      <c r="B5280" s="60">
        <v>5275</v>
      </c>
      <c r="UA5280" s="8">
        <f t="array" ref="UA5280">SUM(LEN($O5280:$PX5280))-SUM(LEN(SUBSTITUTE(UPPER($O5280:$PX5280),"R","")))</f>
        <v>0</v>
      </c>
      <c r="UB5280" s="8">
        <f t="array" ref="UB5280">SUM(LEN($O5280:$PX5280))-SUM(LEN(SUBSTITUTE(UPPER($O5280:$PX5280),"A","")))</f>
        <v>0</v>
      </c>
      <c r="UC5280" s="8">
        <f t="array" ref="UC5280">SUM(LEN($O5280:$PX5280))-SUM(LEN(SUBSTITUTE(UPPER($O5280:$PX5280),"P","")))</f>
        <v>0</v>
      </c>
      <c r="UG5280" s="8">
        <f t="shared" si="417"/>
        <v>0</v>
      </c>
      <c r="UH5280" s="8">
        <f t="shared" si="418"/>
        <v>0</v>
      </c>
      <c r="UI5280" s="8">
        <f t="shared" si="419"/>
        <v>0</v>
      </c>
      <c r="UJ5280" s="8">
        <f t="shared" si="420"/>
        <v>0</v>
      </c>
      <c r="UK5280" s="8">
        <f t="shared" si="421"/>
        <v>0</v>
      </c>
    </row>
    <row r="5281" spans="2:557" x14ac:dyDescent="0.25">
      <c r="B5281" s="60">
        <v>5276</v>
      </c>
      <c r="UA5281" s="8">
        <f t="array" ref="UA5281">SUM(LEN($O5281:$PX5281))-SUM(LEN(SUBSTITUTE(UPPER($O5281:$PX5281),"R","")))</f>
        <v>0</v>
      </c>
      <c r="UB5281" s="8">
        <f t="array" ref="UB5281">SUM(LEN($O5281:$PX5281))-SUM(LEN(SUBSTITUTE(UPPER($O5281:$PX5281),"A","")))</f>
        <v>0</v>
      </c>
      <c r="UC5281" s="8">
        <f t="array" ref="UC5281">SUM(LEN($O5281:$PX5281))-SUM(LEN(SUBSTITUTE(UPPER($O5281:$PX5281),"P","")))</f>
        <v>0</v>
      </c>
      <c r="UG5281" s="8">
        <f t="shared" si="417"/>
        <v>0</v>
      </c>
      <c r="UH5281" s="8">
        <f t="shared" si="418"/>
        <v>0</v>
      </c>
      <c r="UI5281" s="8">
        <f t="shared" si="419"/>
        <v>0</v>
      </c>
      <c r="UJ5281" s="8">
        <f t="shared" si="420"/>
        <v>0</v>
      </c>
      <c r="UK5281" s="8">
        <f t="shared" si="421"/>
        <v>0</v>
      </c>
    </row>
    <row r="5282" spans="2:557" x14ac:dyDescent="0.25">
      <c r="B5282" s="60">
        <v>5277</v>
      </c>
      <c r="UA5282" s="8">
        <f t="array" ref="UA5282">SUM(LEN($O5282:$PX5282))-SUM(LEN(SUBSTITUTE(UPPER($O5282:$PX5282),"R","")))</f>
        <v>0</v>
      </c>
      <c r="UB5282" s="8">
        <f t="array" ref="UB5282">SUM(LEN($O5282:$PX5282))-SUM(LEN(SUBSTITUTE(UPPER($O5282:$PX5282),"A","")))</f>
        <v>0</v>
      </c>
      <c r="UC5282" s="8">
        <f t="array" ref="UC5282">SUM(LEN($O5282:$PX5282))-SUM(LEN(SUBSTITUTE(UPPER($O5282:$PX5282),"P","")))</f>
        <v>0</v>
      </c>
      <c r="UG5282" s="8">
        <f t="shared" si="417"/>
        <v>0</v>
      </c>
      <c r="UH5282" s="8">
        <f t="shared" si="418"/>
        <v>0</v>
      </c>
      <c r="UI5282" s="8">
        <f t="shared" si="419"/>
        <v>0</v>
      </c>
      <c r="UJ5282" s="8">
        <f t="shared" si="420"/>
        <v>0</v>
      </c>
      <c r="UK5282" s="8">
        <f t="shared" si="421"/>
        <v>0</v>
      </c>
    </row>
    <row r="5283" spans="2:557" x14ac:dyDescent="0.25">
      <c r="B5283" s="60">
        <v>5278</v>
      </c>
      <c r="UA5283" s="8">
        <f t="array" ref="UA5283">SUM(LEN($O5283:$PX5283))-SUM(LEN(SUBSTITUTE(UPPER($O5283:$PX5283),"R","")))</f>
        <v>0</v>
      </c>
      <c r="UB5283" s="8">
        <f t="array" ref="UB5283">SUM(LEN($O5283:$PX5283))-SUM(LEN(SUBSTITUTE(UPPER($O5283:$PX5283),"A","")))</f>
        <v>0</v>
      </c>
      <c r="UC5283" s="8">
        <f t="array" ref="UC5283">SUM(LEN($O5283:$PX5283))-SUM(LEN(SUBSTITUTE(UPPER($O5283:$PX5283),"P","")))</f>
        <v>0</v>
      </c>
      <c r="UG5283" s="8">
        <f t="shared" si="417"/>
        <v>0</v>
      </c>
      <c r="UH5283" s="8">
        <f t="shared" si="418"/>
        <v>0</v>
      </c>
      <c r="UI5283" s="8">
        <f t="shared" si="419"/>
        <v>0</v>
      </c>
      <c r="UJ5283" s="8">
        <f t="shared" si="420"/>
        <v>0</v>
      </c>
      <c r="UK5283" s="8">
        <f t="shared" si="421"/>
        <v>0</v>
      </c>
    </row>
    <row r="5284" spans="2:557" x14ac:dyDescent="0.25">
      <c r="B5284" s="60">
        <v>5279</v>
      </c>
      <c r="UA5284" s="8">
        <f t="array" ref="UA5284">SUM(LEN($O5284:$PX5284))-SUM(LEN(SUBSTITUTE(UPPER($O5284:$PX5284),"R","")))</f>
        <v>0</v>
      </c>
      <c r="UB5284" s="8">
        <f t="array" ref="UB5284">SUM(LEN($O5284:$PX5284))-SUM(LEN(SUBSTITUTE(UPPER($O5284:$PX5284),"A","")))</f>
        <v>0</v>
      </c>
      <c r="UC5284" s="8">
        <f t="array" ref="UC5284">SUM(LEN($O5284:$PX5284))-SUM(LEN(SUBSTITUTE(UPPER($O5284:$PX5284),"P","")))</f>
        <v>0</v>
      </c>
      <c r="UG5284" s="8">
        <f t="shared" si="417"/>
        <v>0</v>
      </c>
      <c r="UH5284" s="8">
        <f t="shared" si="418"/>
        <v>0</v>
      </c>
      <c r="UI5284" s="8">
        <f t="shared" si="419"/>
        <v>0</v>
      </c>
      <c r="UJ5284" s="8">
        <f t="shared" si="420"/>
        <v>0</v>
      </c>
      <c r="UK5284" s="8">
        <f t="shared" si="421"/>
        <v>0</v>
      </c>
    </row>
    <row r="5285" spans="2:557" x14ac:dyDescent="0.25">
      <c r="B5285" s="60">
        <v>5280</v>
      </c>
      <c r="UA5285" s="8">
        <f t="array" ref="UA5285">SUM(LEN($O5285:$PX5285))-SUM(LEN(SUBSTITUTE(UPPER($O5285:$PX5285),"R","")))</f>
        <v>0</v>
      </c>
      <c r="UB5285" s="8">
        <f t="array" ref="UB5285">SUM(LEN($O5285:$PX5285))-SUM(LEN(SUBSTITUTE(UPPER($O5285:$PX5285),"A","")))</f>
        <v>0</v>
      </c>
      <c r="UC5285" s="8">
        <f t="array" ref="UC5285">SUM(LEN($O5285:$PX5285))-SUM(LEN(SUBSTITUTE(UPPER($O5285:$PX5285),"P","")))</f>
        <v>0</v>
      </c>
      <c r="UG5285" s="8">
        <f t="shared" si="417"/>
        <v>0</v>
      </c>
      <c r="UH5285" s="8">
        <f t="shared" si="418"/>
        <v>0</v>
      </c>
      <c r="UI5285" s="8">
        <f t="shared" si="419"/>
        <v>0</v>
      </c>
      <c r="UJ5285" s="8">
        <f t="shared" si="420"/>
        <v>0</v>
      </c>
      <c r="UK5285" s="8">
        <f t="shared" si="421"/>
        <v>0</v>
      </c>
    </row>
    <row r="5286" spans="2:557" x14ac:dyDescent="0.25">
      <c r="B5286" s="60">
        <v>5281</v>
      </c>
      <c r="UA5286" s="8">
        <f t="array" ref="UA5286">SUM(LEN($O5286:$PX5286))-SUM(LEN(SUBSTITUTE(UPPER($O5286:$PX5286),"R","")))</f>
        <v>0</v>
      </c>
      <c r="UB5286" s="8">
        <f t="array" ref="UB5286">SUM(LEN($O5286:$PX5286))-SUM(LEN(SUBSTITUTE(UPPER($O5286:$PX5286),"A","")))</f>
        <v>0</v>
      </c>
      <c r="UC5286" s="8">
        <f t="array" ref="UC5286">SUM(LEN($O5286:$PX5286))-SUM(LEN(SUBSTITUTE(UPPER($O5286:$PX5286),"P","")))</f>
        <v>0</v>
      </c>
      <c r="UG5286" s="8">
        <f t="shared" si="417"/>
        <v>0</v>
      </c>
      <c r="UH5286" s="8">
        <f t="shared" si="418"/>
        <v>0</v>
      </c>
      <c r="UI5286" s="8">
        <f t="shared" si="419"/>
        <v>0</v>
      </c>
      <c r="UJ5286" s="8">
        <f t="shared" si="420"/>
        <v>0</v>
      </c>
      <c r="UK5286" s="8">
        <f t="shared" si="421"/>
        <v>0</v>
      </c>
    </row>
    <row r="5287" spans="2:557" x14ac:dyDescent="0.25">
      <c r="B5287" s="60">
        <v>5282</v>
      </c>
      <c r="UA5287" s="8">
        <f t="array" ref="UA5287">SUM(LEN($O5287:$PX5287))-SUM(LEN(SUBSTITUTE(UPPER($O5287:$PX5287),"R","")))</f>
        <v>0</v>
      </c>
      <c r="UB5287" s="8">
        <f t="array" ref="UB5287">SUM(LEN($O5287:$PX5287))-SUM(LEN(SUBSTITUTE(UPPER($O5287:$PX5287),"A","")))</f>
        <v>0</v>
      </c>
      <c r="UC5287" s="8">
        <f t="array" ref="UC5287">SUM(LEN($O5287:$PX5287))-SUM(LEN(SUBSTITUTE(UPPER($O5287:$PX5287),"P","")))</f>
        <v>0</v>
      </c>
      <c r="UG5287" s="8">
        <f t="shared" si="417"/>
        <v>0</v>
      </c>
      <c r="UH5287" s="8">
        <f t="shared" si="418"/>
        <v>0</v>
      </c>
      <c r="UI5287" s="8">
        <f t="shared" si="419"/>
        <v>0</v>
      </c>
      <c r="UJ5287" s="8">
        <f t="shared" si="420"/>
        <v>0</v>
      </c>
      <c r="UK5287" s="8">
        <f t="shared" si="421"/>
        <v>0</v>
      </c>
    </row>
    <row r="5288" spans="2:557" x14ac:dyDescent="0.25">
      <c r="B5288" s="60">
        <v>5283</v>
      </c>
      <c r="UA5288" s="8">
        <f t="array" ref="UA5288">SUM(LEN($O5288:$PX5288))-SUM(LEN(SUBSTITUTE(UPPER($O5288:$PX5288),"R","")))</f>
        <v>0</v>
      </c>
      <c r="UB5288" s="8">
        <f t="array" ref="UB5288">SUM(LEN($O5288:$PX5288))-SUM(LEN(SUBSTITUTE(UPPER($O5288:$PX5288),"A","")))</f>
        <v>0</v>
      </c>
      <c r="UC5288" s="8">
        <f t="array" ref="UC5288">SUM(LEN($O5288:$PX5288))-SUM(LEN(SUBSTITUTE(UPPER($O5288:$PX5288),"P","")))</f>
        <v>0</v>
      </c>
      <c r="UG5288" s="8">
        <f t="shared" si="417"/>
        <v>0</v>
      </c>
      <c r="UH5288" s="8">
        <f t="shared" si="418"/>
        <v>0</v>
      </c>
      <c r="UI5288" s="8">
        <f t="shared" si="419"/>
        <v>0</v>
      </c>
      <c r="UJ5288" s="8">
        <f t="shared" si="420"/>
        <v>0</v>
      </c>
      <c r="UK5288" s="8">
        <f t="shared" si="421"/>
        <v>0</v>
      </c>
    </row>
    <row r="5289" spans="2:557" x14ac:dyDescent="0.25">
      <c r="B5289" s="60">
        <v>5284</v>
      </c>
      <c r="UA5289" s="8">
        <f t="array" ref="UA5289">SUM(LEN($O5289:$PX5289))-SUM(LEN(SUBSTITUTE(UPPER($O5289:$PX5289),"R","")))</f>
        <v>0</v>
      </c>
      <c r="UB5289" s="8">
        <f t="array" ref="UB5289">SUM(LEN($O5289:$PX5289))-SUM(LEN(SUBSTITUTE(UPPER($O5289:$PX5289),"A","")))</f>
        <v>0</v>
      </c>
      <c r="UC5289" s="8">
        <f t="array" ref="UC5289">SUM(LEN($O5289:$PX5289))-SUM(LEN(SUBSTITUTE(UPPER($O5289:$PX5289),"P","")))</f>
        <v>0</v>
      </c>
      <c r="UG5289" s="8">
        <f t="shared" si="417"/>
        <v>0</v>
      </c>
      <c r="UH5289" s="8">
        <f t="shared" si="418"/>
        <v>0</v>
      </c>
      <c r="UI5289" s="8">
        <f t="shared" si="419"/>
        <v>0</v>
      </c>
      <c r="UJ5289" s="8">
        <f t="shared" si="420"/>
        <v>0</v>
      </c>
      <c r="UK5289" s="8">
        <f t="shared" si="421"/>
        <v>0</v>
      </c>
    </row>
    <row r="5290" spans="2:557" x14ac:dyDescent="0.25">
      <c r="B5290" s="60">
        <v>5285</v>
      </c>
      <c r="UA5290" s="8">
        <f t="array" ref="UA5290">SUM(LEN($O5290:$PX5290))-SUM(LEN(SUBSTITUTE(UPPER($O5290:$PX5290),"R","")))</f>
        <v>0</v>
      </c>
      <c r="UB5290" s="8">
        <f t="array" ref="UB5290">SUM(LEN($O5290:$PX5290))-SUM(LEN(SUBSTITUTE(UPPER($O5290:$PX5290),"A","")))</f>
        <v>0</v>
      </c>
      <c r="UC5290" s="8">
        <f t="array" ref="UC5290">SUM(LEN($O5290:$PX5290))-SUM(LEN(SUBSTITUTE(UPPER($O5290:$PX5290),"P","")))</f>
        <v>0</v>
      </c>
      <c r="UG5290" s="8">
        <f t="shared" si="417"/>
        <v>0</v>
      </c>
      <c r="UH5290" s="8">
        <f t="shared" si="418"/>
        <v>0</v>
      </c>
      <c r="UI5290" s="8">
        <f t="shared" si="419"/>
        <v>0</v>
      </c>
      <c r="UJ5290" s="8">
        <f t="shared" si="420"/>
        <v>0</v>
      </c>
      <c r="UK5290" s="8">
        <f t="shared" si="421"/>
        <v>0</v>
      </c>
    </row>
    <row r="5291" spans="2:557" x14ac:dyDescent="0.25">
      <c r="B5291" s="60">
        <v>5286</v>
      </c>
      <c r="UA5291" s="8">
        <f t="array" ref="UA5291">SUM(LEN($O5291:$PX5291))-SUM(LEN(SUBSTITUTE(UPPER($O5291:$PX5291),"R","")))</f>
        <v>0</v>
      </c>
      <c r="UB5291" s="8">
        <f t="array" ref="UB5291">SUM(LEN($O5291:$PX5291))-SUM(LEN(SUBSTITUTE(UPPER($O5291:$PX5291),"A","")))</f>
        <v>0</v>
      </c>
      <c r="UC5291" s="8">
        <f t="array" ref="UC5291">SUM(LEN($O5291:$PX5291))-SUM(LEN(SUBSTITUTE(UPPER($O5291:$PX5291),"P","")))</f>
        <v>0</v>
      </c>
      <c r="UG5291" s="8">
        <f t="shared" si="417"/>
        <v>0</v>
      </c>
      <c r="UH5291" s="8">
        <f t="shared" si="418"/>
        <v>0</v>
      </c>
      <c r="UI5291" s="8">
        <f t="shared" si="419"/>
        <v>0</v>
      </c>
      <c r="UJ5291" s="8">
        <f t="shared" si="420"/>
        <v>0</v>
      </c>
      <c r="UK5291" s="8">
        <f t="shared" si="421"/>
        <v>0</v>
      </c>
    </row>
    <row r="5292" spans="2:557" x14ac:dyDescent="0.25">
      <c r="B5292" s="60">
        <v>5287</v>
      </c>
      <c r="UA5292" s="8">
        <f t="array" ref="UA5292">SUM(LEN($O5292:$PX5292))-SUM(LEN(SUBSTITUTE(UPPER($O5292:$PX5292),"R","")))</f>
        <v>0</v>
      </c>
      <c r="UB5292" s="8">
        <f t="array" ref="UB5292">SUM(LEN($O5292:$PX5292))-SUM(LEN(SUBSTITUTE(UPPER($O5292:$PX5292),"A","")))</f>
        <v>0</v>
      </c>
      <c r="UC5292" s="8">
        <f t="array" ref="UC5292">SUM(LEN($O5292:$PX5292))-SUM(LEN(SUBSTITUTE(UPPER($O5292:$PX5292),"P","")))</f>
        <v>0</v>
      </c>
      <c r="UG5292" s="8">
        <f t="shared" si="417"/>
        <v>0</v>
      </c>
      <c r="UH5292" s="8">
        <f t="shared" si="418"/>
        <v>0</v>
      </c>
      <c r="UI5292" s="8">
        <f t="shared" si="419"/>
        <v>0</v>
      </c>
      <c r="UJ5292" s="8">
        <f t="shared" si="420"/>
        <v>0</v>
      </c>
      <c r="UK5292" s="8">
        <f t="shared" si="421"/>
        <v>0</v>
      </c>
    </row>
    <row r="5293" spans="2:557" x14ac:dyDescent="0.25">
      <c r="B5293" s="60">
        <v>5288</v>
      </c>
      <c r="UA5293" s="8">
        <f t="array" ref="UA5293">SUM(LEN($O5293:$PX5293))-SUM(LEN(SUBSTITUTE(UPPER($O5293:$PX5293),"R","")))</f>
        <v>0</v>
      </c>
      <c r="UB5293" s="8">
        <f t="array" ref="UB5293">SUM(LEN($O5293:$PX5293))-SUM(LEN(SUBSTITUTE(UPPER($O5293:$PX5293),"A","")))</f>
        <v>0</v>
      </c>
      <c r="UC5293" s="8">
        <f t="array" ref="UC5293">SUM(LEN($O5293:$PX5293))-SUM(LEN(SUBSTITUTE(UPPER($O5293:$PX5293),"P","")))</f>
        <v>0</v>
      </c>
      <c r="UG5293" s="8">
        <f t="shared" si="417"/>
        <v>0</v>
      </c>
      <c r="UH5293" s="8">
        <f t="shared" si="418"/>
        <v>0</v>
      </c>
      <c r="UI5293" s="8">
        <f t="shared" si="419"/>
        <v>0</v>
      </c>
      <c r="UJ5293" s="8">
        <f t="shared" si="420"/>
        <v>0</v>
      </c>
      <c r="UK5293" s="8">
        <f t="shared" si="421"/>
        <v>0</v>
      </c>
    </row>
    <row r="5294" spans="2:557" x14ac:dyDescent="0.25">
      <c r="B5294" s="60">
        <v>5289</v>
      </c>
      <c r="UA5294" s="8">
        <f t="array" ref="UA5294">SUM(LEN($O5294:$PX5294))-SUM(LEN(SUBSTITUTE(UPPER($O5294:$PX5294),"R","")))</f>
        <v>0</v>
      </c>
      <c r="UB5294" s="8">
        <f t="array" ref="UB5294">SUM(LEN($O5294:$PX5294))-SUM(LEN(SUBSTITUTE(UPPER($O5294:$PX5294),"A","")))</f>
        <v>0</v>
      </c>
      <c r="UC5294" s="8">
        <f t="array" ref="UC5294">SUM(LEN($O5294:$PX5294))-SUM(LEN(SUBSTITUTE(UPPER($O5294:$PX5294),"P","")))</f>
        <v>0</v>
      </c>
      <c r="UG5294" s="8">
        <f t="shared" si="417"/>
        <v>0</v>
      </c>
      <c r="UH5294" s="8">
        <f t="shared" si="418"/>
        <v>0</v>
      </c>
      <c r="UI5294" s="8">
        <f t="shared" si="419"/>
        <v>0</v>
      </c>
      <c r="UJ5294" s="8">
        <f t="shared" si="420"/>
        <v>0</v>
      </c>
      <c r="UK5294" s="8">
        <f t="shared" si="421"/>
        <v>0</v>
      </c>
    </row>
    <row r="5295" spans="2:557" x14ac:dyDescent="0.25">
      <c r="B5295" s="60">
        <v>5290</v>
      </c>
      <c r="UA5295" s="8">
        <f t="array" ref="UA5295">SUM(LEN($O5295:$PX5295))-SUM(LEN(SUBSTITUTE(UPPER($O5295:$PX5295),"R","")))</f>
        <v>0</v>
      </c>
      <c r="UB5295" s="8">
        <f t="array" ref="UB5295">SUM(LEN($O5295:$PX5295))-SUM(LEN(SUBSTITUTE(UPPER($O5295:$PX5295),"A","")))</f>
        <v>0</v>
      </c>
      <c r="UC5295" s="8">
        <f t="array" ref="UC5295">SUM(LEN($O5295:$PX5295))-SUM(LEN(SUBSTITUTE(UPPER($O5295:$PX5295),"P","")))</f>
        <v>0</v>
      </c>
      <c r="UG5295" s="8">
        <f t="shared" si="417"/>
        <v>0</v>
      </c>
      <c r="UH5295" s="8">
        <f t="shared" si="418"/>
        <v>0</v>
      </c>
      <c r="UI5295" s="8">
        <f t="shared" si="419"/>
        <v>0</v>
      </c>
      <c r="UJ5295" s="8">
        <f t="shared" si="420"/>
        <v>0</v>
      </c>
      <c r="UK5295" s="8">
        <f t="shared" si="421"/>
        <v>0</v>
      </c>
    </row>
    <row r="5296" spans="2:557" x14ac:dyDescent="0.25">
      <c r="B5296" s="60">
        <v>5291</v>
      </c>
      <c r="UA5296" s="8">
        <f t="array" ref="UA5296">SUM(LEN($O5296:$PX5296))-SUM(LEN(SUBSTITUTE(UPPER($O5296:$PX5296),"R","")))</f>
        <v>0</v>
      </c>
      <c r="UB5296" s="8">
        <f t="array" ref="UB5296">SUM(LEN($O5296:$PX5296))-SUM(LEN(SUBSTITUTE(UPPER($O5296:$PX5296),"A","")))</f>
        <v>0</v>
      </c>
      <c r="UC5296" s="8">
        <f t="array" ref="UC5296">SUM(LEN($O5296:$PX5296))-SUM(LEN(SUBSTITUTE(UPPER($O5296:$PX5296),"P","")))</f>
        <v>0</v>
      </c>
      <c r="UG5296" s="8">
        <f t="shared" si="417"/>
        <v>0</v>
      </c>
      <c r="UH5296" s="8">
        <f t="shared" si="418"/>
        <v>0</v>
      </c>
      <c r="UI5296" s="8">
        <f t="shared" si="419"/>
        <v>0</v>
      </c>
      <c r="UJ5296" s="8">
        <f t="shared" si="420"/>
        <v>0</v>
      </c>
      <c r="UK5296" s="8">
        <f t="shared" si="421"/>
        <v>0</v>
      </c>
    </row>
    <row r="5297" spans="2:557" x14ac:dyDescent="0.25">
      <c r="B5297" s="60">
        <v>5292</v>
      </c>
      <c r="UA5297" s="8">
        <f t="array" ref="UA5297">SUM(LEN($O5297:$PX5297))-SUM(LEN(SUBSTITUTE(UPPER($O5297:$PX5297),"R","")))</f>
        <v>0</v>
      </c>
      <c r="UB5297" s="8">
        <f t="array" ref="UB5297">SUM(LEN($O5297:$PX5297))-SUM(LEN(SUBSTITUTE(UPPER($O5297:$PX5297),"A","")))</f>
        <v>0</v>
      </c>
      <c r="UC5297" s="8">
        <f t="array" ref="UC5297">SUM(LEN($O5297:$PX5297))-SUM(LEN(SUBSTITUTE(UPPER($O5297:$PX5297),"P","")))</f>
        <v>0</v>
      </c>
      <c r="UG5297" s="8">
        <f t="shared" si="417"/>
        <v>0</v>
      </c>
      <c r="UH5297" s="8">
        <f t="shared" si="418"/>
        <v>0</v>
      </c>
      <c r="UI5297" s="8">
        <f t="shared" si="419"/>
        <v>0</v>
      </c>
      <c r="UJ5297" s="8">
        <f t="shared" si="420"/>
        <v>0</v>
      </c>
      <c r="UK5297" s="8">
        <f t="shared" si="421"/>
        <v>0</v>
      </c>
    </row>
    <row r="5298" spans="2:557" x14ac:dyDescent="0.25">
      <c r="B5298" s="60">
        <v>5293</v>
      </c>
      <c r="UA5298" s="8">
        <f t="array" ref="UA5298">SUM(LEN($O5298:$PX5298))-SUM(LEN(SUBSTITUTE(UPPER($O5298:$PX5298),"R","")))</f>
        <v>0</v>
      </c>
      <c r="UB5298" s="8">
        <f t="array" ref="UB5298">SUM(LEN($O5298:$PX5298))-SUM(LEN(SUBSTITUTE(UPPER($O5298:$PX5298),"A","")))</f>
        <v>0</v>
      </c>
      <c r="UC5298" s="8">
        <f t="array" ref="UC5298">SUM(LEN($O5298:$PX5298))-SUM(LEN(SUBSTITUTE(UPPER($O5298:$PX5298),"P","")))</f>
        <v>0</v>
      </c>
      <c r="UG5298" s="8">
        <f t="shared" si="417"/>
        <v>0</v>
      </c>
      <c r="UH5298" s="8">
        <f t="shared" si="418"/>
        <v>0</v>
      </c>
      <c r="UI5298" s="8">
        <f t="shared" si="419"/>
        <v>0</v>
      </c>
      <c r="UJ5298" s="8">
        <f t="shared" si="420"/>
        <v>0</v>
      </c>
      <c r="UK5298" s="8">
        <f t="shared" si="421"/>
        <v>0</v>
      </c>
    </row>
    <row r="5299" spans="2:557" x14ac:dyDescent="0.25">
      <c r="B5299" s="60">
        <v>5294</v>
      </c>
      <c r="UA5299" s="8">
        <f t="array" ref="UA5299">SUM(LEN($O5299:$PX5299))-SUM(LEN(SUBSTITUTE(UPPER($O5299:$PX5299),"R","")))</f>
        <v>0</v>
      </c>
      <c r="UB5299" s="8">
        <f t="array" ref="UB5299">SUM(LEN($O5299:$PX5299))-SUM(LEN(SUBSTITUTE(UPPER($O5299:$PX5299),"A","")))</f>
        <v>0</v>
      </c>
      <c r="UC5299" s="8">
        <f t="array" ref="UC5299">SUM(LEN($O5299:$PX5299))-SUM(LEN(SUBSTITUTE(UPPER($O5299:$PX5299),"P","")))</f>
        <v>0</v>
      </c>
      <c r="UG5299" s="8">
        <f t="shared" si="417"/>
        <v>0</v>
      </c>
      <c r="UH5299" s="8">
        <f t="shared" si="418"/>
        <v>0</v>
      </c>
      <c r="UI5299" s="8">
        <f t="shared" si="419"/>
        <v>0</v>
      </c>
      <c r="UJ5299" s="8">
        <f t="shared" si="420"/>
        <v>0</v>
      </c>
      <c r="UK5299" s="8">
        <f t="shared" si="421"/>
        <v>0</v>
      </c>
    </row>
    <row r="5300" spans="2:557" x14ac:dyDescent="0.25">
      <c r="B5300" s="60">
        <v>5295</v>
      </c>
      <c r="UA5300" s="8">
        <f t="array" ref="UA5300">SUM(LEN($O5300:$PX5300))-SUM(LEN(SUBSTITUTE(UPPER($O5300:$PX5300),"R","")))</f>
        <v>0</v>
      </c>
      <c r="UB5300" s="8">
        <f t="array" ref="UB5300">SUM(LEN($O5300:$PX5300))-SUM(LEN(SUBSTITUTE(UPPER($O5300:$PX5300),"A","")))</f>
        <v>0</v>
      </c>
      <c r="UC5300" s="8">
        <f t="array" ref="UC5300">SUM(LEN($O5300:$PX5300))-SUM(LEN(SUBSTITUTE(UPPER($O5300:$PX5300),"P","")))</f>
        <v>0</v>
      </c>
      <c r="UG5300" s="8">
        <f t="shared" si="417"/>
        <v>0</v>
      </c>
      <c r="UH5300" s="8">
        <f t="shared" si="418"/>
        <v>0</v>
      </c>
      <c r="UI5300" s="8">
        <f t="shared" si="419"/>
        <v>0</v>
      </c>
      <c r="UJ5300" s="8">
        <f t="shared" si="420"/>
        <v>0</v>
      </c>
      <c r="UK5300" s="8">
        <f t="shared" si="421"/>
        <v>0</v>
      </c>
    </row>
    <row r="5301" spans="2:557" x14ac:dyDescent="0.25">
      <c r="B5301" s="60">
        <v>5296</v>
      </c>
      <c r="UA5301" s="8">
        <f t="array" ref="UA5301">SUM(LEN($O5301:$PX5301))-SUM(LEN(SUBSTITUTE(UPPER($O5301:$PX5301),"R","")))</f>
        <v>0</v>
      </c>
      <c r="UB5301" s="8">
        <f t="array" ref="UB5301">SUM(LEN($O5301:$PX5301))-SUM(LEN(SUBSTITUTE(UPPER($O5301:$PX5301),"A","")))</f>
        <v>0</v>
      </c>
      <c r="UC5301" s="8">
        <f t="array" ref="UC5301">SUM(LEN($O5301:$PX5301))-SUM(LEN(SUBSTITUTE(UPPER($O5301:$PX5301),"P","")))</f>
        <v>0</v>
      </c>
      <c r="UG5301" s="8">
        <f t="shared" si="417"/>
        <v>0</v>
      </c>
      <c r="UH5301" s="8">
        <f t="shared" si="418"/>
        <v>0</v>
      </c>
      <c r="UI5301" s="8">
        <f t="shared" si="419"/>
        <v>0</v>
      </c>
      <c r="UJ5301" s="8">
        <f t="shared" si="420"/>
        <v>0</v>
      </c>
      <c r="UK5301" s="8">
        <f t="shared" si="421"/>
        <v>0</v>
      </c>
    </row>
    <row r="5302" spans="2:557" x14ac:dyDescent="0.25">
      <c r="B5302" s="60">
        <v>5297</v>
      </c>
      <c r="UA5302" s="8">
        <f t="array" ref="UA5302">SUM(LEN($O5302:$PX5302))-SUM(LEN(SUBSTITUTE(UPPER($O5302:$PX5302),"R","")))</f>
        <v>0</v>
      </c>
      <c r="UB5302" s="8">
        <f t="array" ref="UB5302">SUM(LEN($O5302:$PX5302))-SUM(LEN(SUBSTITUTE(UPPER($O5302:$PX5302),"A","")))</f>
        <v>0</v>
      </c>
      <c r="UC5302" s="8">
        <f t="array" ref="UC5302">SUM(LEN($O5302:$PX5302))-SUM(LEN(SUBSTITUTE(UPPER($O5302:$PX5302),"P","")))</f>
        <v>0</v>
      </c>
      <c r="UG5302" s="8">
        <f t="shared" si="417"/>
        <v>0</v>
      </c>
      <c r="UH5302" s="8">
        <f t="shared" si="418"/>
        <v>0</v>
      </c>
      <c r="UI5302" s="8">
        <f t="shared" si="419"/>
        <v>0</v>
      </c>
      <c r="UJ5302" s="8">
        <f t="shared" si="420"/>
        <v>0</v>
      </c>
      <c r="UK5302" s="8">
        <f t="shared" si="421"/>
        <v>0</v>
      </c>
    </row>
    <row r="5303" spans="2:557" x14ac:dyDescent="0.25">
      <c r="B5303" s="60">
        <v>5298</v>
      </c>
      <c r="UA5303" s="8">
        <f t="array" ref="UA5303">SUM(LEN($O5303:$PX5303))-SUM(LEN(SUBSTITUTE(UPPER($O5303:$PX5303),"R","")))</f>
        <v>0</v>
      </c>
      <c r="UB5303" s="8">
        <f t="array" ref="UB5303">SUM(LEN($O5303:$PX5303))-SUM(LEN(SUBSTITUTE(UPPER($O5303:$PX5303),"A","")))</f>
        <v>0</v>
      </c>
      <c r="UC5303" s="8">
        <f t="array" ref="UC5303">SUM(LEN($O5303:$PX5303))-SUM(LEN(SUBSTITUTE(UPPER($O5303:$PX5303),"P","")))</f>
        <v>0</v>
      </c>
      <c r="UG5303" s="8">
        <f t="shared" si="417"/>
        <v>0</v>
      </c>
      <c r="UH5303" s="8">
        <f t="shared" si="418"/>
        <v>0</v>
      </c>
      <c r="UI5303" s="8">
        <f t="shared" si="419"/>
        <v>0</v>
      </c>
      <c r="UJ5303" s="8">
        <f t="shared" si="420"/>
        <v>0</v>
      </c>
      <c r="UK5303" s="8">
        <f t="shared" si="421"/>
        <v>0</v>
      </c>
    </row>
    <row r="5304" spans="2:557" x14ac:dyDescent="0.25">
      <c r="B5304" s="60">
        <v>5299</v>
      </c>
      <c r="UA5304" s="8">
        <f t="array" ref="UA5304">SUM(LEN($O5304:$PX5304))-SUM(LEN(SUBSTITUTE(UPPER($O5304:$PX5304),"R","")))</f>
        <v>0</v>
      </c>
      <c r="UB5304" s="8">
        <f t="array" ref="UB5304">SUM(LEN($O5304:$PX5304))-SUM(LEN(SUBSTITUTE(UPPER($O5304:$PX5304),"A","")))</f>
        <v>0</v>
      </c>
      <c r="UC5304" s="8">
        <f t="array" ref="UC5304">SUM(LEN($O5304:$PX5304))-SUM(LEN(SUBSTITUTE(UPPER($O5304:$PX5304),"P","")))</f>
        <v>0</v>
      </c>
      <c r="UG5304" s="8">
        <f t="shared" si="417"/>
        <v>0</v>
      </c>
      <c r="UH5304" s="8">
        <f t="shared" si="418"/>
        <v>0</v>
      </c>
      <c r="UI5304" s="8">
        <f t="shared" si="419"/>
        <v>0</v>
      </c>
      <c r="UJ5304" s="8">
        <f t="shared" si="420"/>
        <v>0</v>
      </c>
      <c r="UK5304" s="8">
        <f t="shared" si="421"/>
        <v>0</v>
      </c>
    </row>
    <row r="5305" spans="2:557" x14ac:dyDescent="0.25">
      <c r="B5305" s="60">
        <v>5300</v>
      </c>
      <c r="UA5305" s="8">
        <f t="array" ref="UA5305">SUM(LEN($O5305:$PX5305))-SUM(LEN(SUBSTITUTE(UPPER($O5305:$PX5305),"R","")))</f>
        <v>0</v>
      </c>
      <c r="UB5305" s="8">
        <f t="array" ref="UB5305">SUM(LEN($O5305:$PX5305))-SUM(LEN(SUBSTITUTE(UPPER($O5305:$PX5305),"A","")))</f>
        <v>0</v>
      </c>
      <c r="UC5305" s="8">
        <f t="array" ref="UC5305">SUM(LEN($O5305:$PX5305))-SUM(LEN(SUBSTITUTE(UPPER($O5305:$PX5305),"P","")))</f>
        <v>0</v>
      </c>
      <c r="UG5305" s="8">
        <f t="shared" si="417"/>
        <v>0</v>
      </c>
      <c r="UH5305" s="8">
        <f t="shared" si="418"/>
        <v>0</v>
      </c>
      <c r="UI5305" s="8">
        <f t="shared" si="419"/>
        <v>0</v>
      </c>
      <c r="UJ5305" s="8">
        <f t="shared" si="420"/>
        <v>0</v>
      </c>
      <c r="UK5305" s="8">
        <f t="shared" si="421"/>
        <v>0</v>
      </c>
    </row>
    <row r="5306" spans="2:557" x14ac:dyDescent="0.25">
      <c r="B5306" s="60">
        <v>5301</v>
      </c>
      <c r="UA5306" s="8">
        <f t="array" ref="UA5306">SUM(LEN($O5306:$PX5306))-SUM(LEN(SUBSTITUTE(UPPER($O5306:$PX5306),"R","")))</f>
        <v>0</v>
      </c>
      <c r="UB5306" s="8">
        <f t="array" ref="UB5306">SUM(LEN($O5306:$PX5306))-SUM(LEN(SUBSTITUTE(UPPER($O5306:$PX5306),"A","")))</f>
        <v>0</v>
      </c>
      <c r="UC5306" s="8">
        <f t="array" ref="UC5306">SUM(LEN($O5306:$PX5306))-SUM(LEN(SUBSTITUTE(UPPER($O5306:$PX5306),"P","")))</f>
        <v>0</v>
      </c>
      <c r="UG5306" s="8">
        <f t="shared" si="417"/>
        <v>0</v>
      </c>
      <c r="UH5306" s="8">
        <f t="shared" si="418"/>
        <v>0</v>
      </c>
      <c r="UI5306" s="8">
        <f t="shared" si="419"/>
        <v>0</v>
      </c>
      <c r="UJ5306" s="8">
        <f t="shared" si="420"/>
        <v>0</v>
      </c>
      <c r="UK5306" s="8">
        <f t="shared" si="421"/>
        <v>0</v>
      </c>
    </row>
    <row r="5307" spans="2:557" x14ac:dyDescent="0.25">
      <c r="B5307" s="60">
        <v>5302</v>
      </c>
      <c r="UA5307" s="8">
        <f t="array" ref="UA5307">SUM(LEN($O5307:$PX5307))-SUM(LEN(SUBSTITUTE(UPPER($O5307:$PX5307),"R","")))</f>
        <v>0</v>
      </c>
      <c r="UB5307" s="8">
        <f t="array" ref="UB5307">SUM(LEN($O5307:$PX5307))-SUM(LEN(SUBSTITUTE(UPPER($O5307:$PX5307),"A","")))</f>
        <v>0</v>
      </c>
      <c r="UC5307" s="8">
        <f t="array" ref="UC5307">SUM(LEN($O5307:$PX5307))-SUM(LEN(SUBSTITUTE(UPPER($O5307:$PX5307),"P","")))</f>
        <v>0</v>
      </c>
      <c r="UG5307" s="8">
        <f t="shared" si="417"/>
        <v>0</v>
      </c>
      <c r="UH5307" s="8">
        <f t="shared" si="418"/>
        <v>0</v>
      </c>
      <c r="UI5307" s="8">
        <f t="shared" si="419"/>
        <v>0</v>
      </c>
      <c r="UJ5307" s="8">
        <f t="shared" si="420"/>
        <v>0</v>
      </c>
      <c r="UK5307" s="8">
        <f t="shared" si="421"/>
        <v>0</v>
      </c>
    </row>
    <row r="5308" spans="2:557" x14ac:dyDescent="0.25">
      <c r="B5308" s="60">
        <v>5303</v>
      </c>
      <c r="UA5308" s="8">
        <f t="array" ref="UA5308">SUM(LEN($O5308:$PX5308))-SUM(LEN(SUBSTITUTE(UPPER($O5308:$PX5308),"R","")))</f>
        <v>0</v>
      </c>
      <c r="UB5308" s="8">
        <f t="array" ref="UB5308">SUM(LEN($O5308:$PX5308))-SUM(LEN(SUBSTITUTE(UPPER($O5308:$PX5308),"A","")))</f>
        <v>0</v>
      </c>
      <c r="UC5308" s="8">
        <f t="array" ref="UC5308">SUM(LEN($O5308:$PX5308))-SUM(LEN(SUBSTITUTE(UPPER($O5308:$PX5308),"P","")))</f>
        <v>0</v>
      </c>
      <c r="UG5308" s="8">
        <f t="shared" si="417"/>
        <v>0</v>
      </c>
      <c r="UH5308" s="8">
        <f t="shared" si="418"/>
        <v>0</v>
      </c>
      <c r="UI5308" s="8">
        <f t="shared" si="419"/>
        <v>0</v>
      </c>
      <c r="UJ5308" s="8">
        <f t="shared" si="420"/>
        <v>0</v>
      </c>
      <c r="UK5308" s="8">
        <f t="shared" si="421"/>
        <v>0</v>
      </c>
    </row>
    <row r="5309" spans="2:557" x14ac:dyDescent="0.25">
      <c r="B5309" s="60">
        <v>5304</v>
      </c>
      <c r="UA5309" s="8">
        <f t="array" ref="UA5309">SUM(LEN($O5309:$PX5309))-SUM(LEN(SUBSTITUTE(UPPER($O5309:$PX5309),"R","")))</f>
        <v>0</v>
      </c>
      <c r="UB5309" s="8">
        <f t="array" ref="UB5309">SUM(LEN($O5309:$PX5309))-SUM(LEN(SUBSTITUTE(UPPER($O5309:$PX5309),"A","")))</f>
        <v>0</v>
      </c>
      <c r="UC5309" s="8">
        <f t="array" ref="UC5309">SUM(LEN($O5309:$PX5309))-SUM(LEN(SUBSTITUTE(UPPER($O5309:$PX5309),"P","")))</f>
        <v>0</v>
      </c>
      <c r="UG5309" s="8">
        <f t="shared" si="417"/>
        <v>0</v>
      </c>
      <c r="UH5309" s="8">
        <f t="shared" si="418"/>
        <v>0</v>
      </c>
      <c r="UI5309" s="8">
        <f t="shared" si="419"/>
        <v>0</v>
      </c>
      <c r="UJ5309" s="8">
        <f t="shared" si="420"/>
        <v>0</v>
      </c>
      <c r="UK5309" s="8">
        <f t="shared" si="421"/>
        <v>0</v>
      </c>
    </row>
    <row r="5310" spans="2:557" x14ac:dyDescent="0.25">
      <c r="B5310" s="60">
        <v>5305</v>
      </c>
      <c r="UA5310" s="8">
        <f t="array" ref="UA5310">SUM(LEN($O5310:$PX5310))-SUM(LEN(SUBSTITUTE(UPPER($O5310:$PX5310),"R","")))</f>
        <v>0</v>
      </c>
      <c r="UB5310" s="8">
        <f t="array" ref="UB5310">SUM(LEN($O5310:$PX5310))-SUM(LEN(SUBSTITUTE(UPPER($O5310:$PX5310),"A","")))</f>
        <v>0</v>
      </c>
      <c r="UC5310" s="8">
        <f t="array" ref="UC5310">SUM(LEN($O5310:$PX5310))-SUM(LEN(SUBSTITUTE(UPPER($O5310:$PX5310),"P","")))</f>
        <v>0</v>
      </c>
      <c r="UG5310" s="8">
        <f t="shared" si="417"/>
        <v>0</v>
      </c>
      <c r="UH5310" s="8">
        <f t="shared" si="418"/>
        <v>0</v>
      </c>
      <c r="UI5310" s="8">
        <f t="shared" si="419"/>
        <v>0</v>
      </c>
      <c r="UJ5310" s="8">
        <f t="shared" si="420"/>
        <v>0</v>
      </c>
      <c r="UK5310" s="8">
        <f t="shared" si="421"/>
        <v>0</v>
      </c>
    </row>
    <row r="5311" spans="2:557" x14ac:dyDescent="0.25">
      <c r="B5311" s="60">
        <v>5306</v>
      </c>
      <c r="UA5311" s="8">
        <f t="array" ref="UA5311">SUM(LEN($O5311:$PX5311))-SUM(LEN(SUBSTITUTE(UPPER($O5311:$PX5311),"R","")))</f>
        <v>0</v>
      </c>
      <c r="UB5311" s="8">
        <f t="array" ref="UB5311">SUM(LEN($O5311:$PX5311))-SUM(LEN(SUBSTITUTE(UPPER($O5311:$PX5311),"A","")))</f>
        <v>0</v>
      </c>
      <c r="UC5311" s="8">
        <f t="array" ref="UC5311">SUM(LEN($O5311:$PX5311))-SUM(LEN(SUBSTITUTE(UPPER($O5311:$PX5311),"P","")))</f>
        <v>0</v>
      </c>
      <c r="UG5311" s="8">
        <f t="shared" si="417"/>
        <v>0</v>
      </c>
      <c r="UH5311" s="8">
        <f t="shared" si="418"/>
        <v>0</v>
      </c>
      <c r="UI5311" s="8">
        <f t="shared" si="419"/>
        <v>0</v>
      </c>
      <c r="UJ5311" s="8">
        <f t="shared" si="420"/>
        <v>0</v>
      </c>
      <c r="UK5311" s="8">
        <f t="shared" si="421"/>
        <v>0</v>
      </c>
    </row>
    <row r="5312" spans="2:557" x14ac:dyDescent="0.25">
      <c r="B5312" s="60">
        <v>5307</v>
      </c>
      <c r="UA5312" s="8">
        <f t="array" ref="UA5312">SUM(LEN($O5312:$PX5312))-SUM(LEN(SUBSTITUTE(UPPER($O5312:$PX5312),"R","")))</f>
        <v>0</v>
      </c>
      <c r="UB5312" s="8">
        <f t="array" ref="UB5312">SUM(LEN($O5312:$PX5312))-SUM(LEN(SUBSTITUTE(UPPER($O5312:$PX5312),"A","")))</f>
        <v>0</v>
      </c>
      <c r="UC5312" s="8">
        <f t="array" ref="UC5312">SUM(LEN($O5312:$PX5312))-SUM(LEN(SUBSTITUTE(UPPER($O5312:$PX5312),"P","")))</f>
        <v>0</v>
      </c>
      <c r="UG5312" s="8">
        <f t="shared" si="417"/>
        <v>0</v>
      </c>
      <c r="UH5312" s="8">
        <f t="shared" si="418"/>
        <v>0</v>
      </c>
      <c r="UI5312" s="8">
        <f t="shared" si="419"/>
        <v>0</v>
      </c>
      <c r="UJ5312" s="8">
        <f t="shared" si="420"/>
        <v>0</v>
      </c>
      <c r="UK5312" s="8">
        <f t="shared" si="421"/>
        <v>0</v>
      </c>
    </row>
    <row r="5313" spans="2:557" x14ac:dyDescent="0.25">
      <c r="B5313" s="60">
        <v>5308</v>
      </c>
      <c r="UA5313" s="8">
        <f t="array" ref="UA5313">SUM(LEN($O5313:$PX5313))-SUM(LEN(SUBSTITUTE(UPPER($O5313:$PX5313),"R","")))</f>
        <v>0</v>
      </c>
      <c r="UB5313" s="8">
        <f t="array" ref="UB5313">SUM(LEN($O5313:$PX5313))-SUM(LEN(SUBSTITUTE(UPPER($O5313:$PX5313),"A","")))</f>
        <v>0</v>
      </c>
      <c r="UC5313" s="8">
        <f t="array" ref="UC5313">SUM(LEN($O5313:$PX5313))-SUM(LEN(SUBSTITUTE(UPPER($O5313:$PX5313),"P","")))</f>
        <v>0</v>
      </c>
      <c r="UG5313" s="8">
        <f t="shared" si="417"/>
        <v>0</v>
      </c>
      <c r="UH5313" s="8">
        <f t="shared" si="418"/>
        <v>0</v>
      </c>
      <c r="UI5313" s="8">
        <f t="shared" si="419"/>
        <v>0</v>
      </c>
      <c r="UJ5313" s="8">
        <f t="shared" si="420"/>
        <v>0</v>
      </c>
      <c r="UK5313" s="8">
        <f t="shared" si="421"/>
        <v>0</v>
      </c>
    </row>
    <row r="5314" spans="2:557" x14ac:dyDescent="0.25">
      <c r="B5314" s="60">
        <v>5309</v>
      </c>
      <c r="UA5314" s="8">
        <f t="array" ref="UA5314">SUM(LEN($O5314:$PX5314))-SUM(LEN(SUBSTITUTE(UPPER($O5314:$PX5314),"R","")))</f>
        <v>0</v>
      </c>
      <c r="UB5314" s="8">
        <f t="array" ref="UB5314">SUM(LEN($O5314:$PX5314))-SUM(LEN(SUBSTITUTE(UPPER($O5314:$PX5314),"A","")))</f>
        <v>0</v>
      </c>
      <c r="UC5314" s="8">
        <f t="array" ref="UC5314">SUM(LEN($O5314:$PX5314))-SUM(LEN(SUBSTITUTE(UPPER($O5314:$PX5314),"P","")))</f>
        <v>0</v>
      </c>
      <c r="UG5314" s="8">
        <f t="shared" si="417"/>
        <v>0</v>
      </c>
      <c r="UH5314" s="8">
        <f t="shared" si="418"/>
        <v>0</v>
      </c>
      <c r="UI5314" s="8">
        <f t="shared" si="419"/>
        <v>0</v>
      </c>
      <c r="UJ5314" s="8">
        <f t="shared" si="420"/>
        <v>0</v>
      </c>
      <c r="UK5314" s="8">
        <f t="shared" si="421"/>
        <v>0</v>
      </c>
    </row>
    <row r="5315" spans="2:557" x14ac:dyDescent="0.25">
      <c r="B5315" s="60">
        <v>5310</v>
      </c>
      <c r="UA5315" s="8">
        <f t="array" ref="UA5315">SUM(LEN($O5315:$PX5315))-SUM(LEN(SUBSTITUTE(UPPER($O5315:$PX5315),"R","")))</f>
        <v>0</v>
      </c>
      <c r="UB5315" s="8">
        <f t="array" ref="UB5315">SUM(LEN($O5315:$PX5315))-SUM(LEN(SUBSTITUTE(UPPER($O5315:$PX5315),"A","")))</f>
        <v>0</v>
      </c>
      <c r="UC5315" s="8">
        <f t="array" ref="UC5315">SUM(LEN($O5315:$PX5315))-SUM(LEN(SUBSTITUTE(UPPER($O5315:$PX5315),"P","")))</f>
        <v>0</v>
      </c>
      <c r="UG5315" s="8">
        <f t="shared" si="417"/>
        <v>0</v>
      </c>
      <c r="UH5315" s="8">
        <f t="shared" si="418"/>
        <v>0</v>
      </c>
      <c r="UI5315" s="8">
        <f t="shared" si="419"/>
        <v>0</v>
      </c>
      <c r="UJ5315" s="8">
        <f t="shared" si="420"/>
        <v>0</v>
      </c>
      <c r="UK5315" s="8">
        <f t="shared" si="421"/>
        <v>0</v>
      </c>
    </row>
    <row r="5316" spans="2:557" x14ac:dyDescent="0.25">
      <c r="B5316" s="60">
        <v>5311</v>
      </c>
      <c r="UA5316" s="8">
        <f t="array" ref="UA5316">SUM(LEN($O5316:$PX5316))-SUM(LEN(SUBSTITUTE(UPPER($O5316:$PX5316),"R","")))</f>
        <v>0</v>
      </c>
      <c r="UB5316" s="8">
        <f t="array" ref="UB5316">SUM(LEN($O5316:$PX5316))-SUM(LEN(SUBSTITUTE(UPPER($O5316:$PX5316),"A","")))</f>
        <v>0</v>
      </c>
      <c r="UC5316" s="8">
        <f t="array" ref="UC5316">SUM(LEN($O5316:$PX5316))-SUM(LEN(SUBSTITUTE(UPPER($O5316:$PX5316),"P","")))</f>
        <v>0</v>
      </c>
      <c r="UG5316" s="8">
        <f t="shared" si="417"/>
        <v>0</v>
      </c>
      <c r="UH5316" s="8">
        <f t="shared" si="418"/>
        <v>0</v>
      </c>
      <c r="UI5316" s="8">
        <f t="shared" si="419"/>
        <v>0</v>
      </c>
      <c r="UJ5316" s="8">
        <f t="shared" si="420"/>
        <v>0</v>
      </c>
      <c r="UK5316" s="8">
        <f t="shared" si="421"/>
        <v>0</v>
      </c>
    </row>
    <row r="5317" spans="2:557" x14ac:dyDescent="0.25">
      <c r="B5317" s="60">
        <v>5312</v>
      </c>
      <c r="UA5317" s="8">
        <f t="array" ref="UA5317">SUM(LEN($O5317:$PX5317))-SUM(LEN(SUBSTITUTE(UPPER($O5317:$PX5317),"R","")))</f>
        <v>0</v>
      </c>
      <c r="UB5317" s="8">
        <f t="array" ref="UB5317">SUM(LEN($O5317:$PX5317))-SUM(LEN(SUBSTITUTE(UPPER($O5317:$PX5317),"A","")))</f>
        <v>0</v>
      </c>
      <c r="UC5317" s="8">
        <f t="array" ref="UC5317">SUM(LEN($O5317:$PX5317))-SUM(LEN(SUBSTITUTE(UPPER($O5317:$PX5317),"P","")))</f>
        <v>0</v>
      </c>
      <c r="UG5317" s="8">
        <f t="shared" si="417"/>
        <v>0</v>
      </c>
      <c r="UH5317" s="8">
        <f t="shared" si="418"/>
        <v>0</v>
      </c>
      <c r="UI5317" s="8">
        <f t="shared" si="419"/>
        <v>0</v>
      </c>
      <c r="UJ5317" s="8">
        <f t="shared" si="420"/>
        <v>0</v>
      </c>
      <c r="UK5317" s="8">
        <f t="shared" si="421"/>
        <v>0</v>
      </c>
    </row>
    <row r="5318" spans="2:557" x14ac:dyDescent="0.25">
      <c r="B5318" s="60">
        <v>5313</v>
      </c>
      <c r="UA5318" s="8">
        <f t="array" ref="UA5318">SUM(LEN($O5318:$PX5318))-SUM(LEN(SUBSTITUTE(UPPER($O5318:$PX5318),"R","")))</f>
        <v>0</v>
      </c>
      <c r="UB5318" s="8">
        <f t="array" ref="UB5318">SUM(LEN($O5318:$PX5318))-SUM(LEN(SUBSTITUTE(UPPER($O5318:$PX5318),"A","")))</f>
        <v>0</v>
      </c>
      <c r="UC5318" s="8">
        <f t="array" ref="UC5318">SUM(LEN($O5318:$PX5318))-SUM(LEN(SUBSTITUTE(UPPER($O5318:$PX5318),"P","")))</f>
        <v>0</v>
      </c>
      <c r="UG5318" s="8">
        <f t="shared" si="417"/>
        <v>0</v>
      </c>
      <c r="UH5318" s="8">
        <f t="shared" si="418"/>
        <v>0</v>
      </c>
      <c r="UI5318" s="8">
        <f t="shared" si="419"/>
        <v>0</v>
      </c>
      <c r="UJ5318" s="8">
        <f t="shared" si="420"/>
        <v>0</v>
      </c>
      <c r="UK5318" s="8">
        <f t="shared" si="421"/>
        <v>0</v>
      </c>
    </row>
    <row r="5319" spans="2:557" x14ac:dyDescent="0.25">
      <c r="B5319" s="60">
        <v>5314</v>
      </c>
      <c r="UA5319" s="8">
        <f t="array" ref="UA5319">SUM(LEN($O5319:$PX5319))-SUM(LEN(SUBSTITUTE(UPPER($O5319:$PX5319),"R","")))</f>
        <v>0</v>
      </c>
      <c r="UB5319" s="8">
        <f t="array" ref="UB5319">SUM(LEN($O5319:$PX5319))-SUM(LEN(SUBSTITUTE(UPPER($O5319:$PX5319),"A","")))</f>
        <v>0</v>
      </c>
      <c r="UC5319" s="8">
        <f t="array" ref="UC5319">SUM(LEN($O5319:$PX5319))-SUM(LEN(SUBSTITUTE(UPPER($O5319:$PX5319),"P","")))</f>
        <v>0</v>
      </c>
      <c r="UG5319" s="8">
        <f t="shared" ref="UG5319:UG5382" si="422">SUM(UA5319:UF5319)</f>
        <v>0</v>
      </c>
      <c r="UH5319" s="8">
        <f t="shared" ref="UH5319:UH5382" si="423">IF(OR($G5319="Grade 1",$G5319="Grade 2",$G5319="Grade 3"),1,0)</f>
        <v>0</v>
      </c>
      <c r="UI5319" s="8">
        <f t="shared" ref="UI5319:UI5382" si="424">IF(OR($G5319="Grade 4",$G5319="Grade 5",$G5319="Grade 6"),1,0)</f>
        <v>0</v>
      </c>
      <c r="UJ5319" s="8">
        <f t="shared" ref="UJ5319:UJ5382" si="425">IF(OR($G5319="Grade 7",$G5319="Grade 8",$G5319="Grade 9"),1,0)</f>
        <v>0</v>
      </c>
      <c r="UK5319" s="8">
        <f t="shared" ref="UK5319:UK5382" si="426">IF(OR($G5319="Grade 10",$G5319="Grade 11",$G5319="Grade 12"),1,0)</f>
        <v>0</v>
      </c>
    </row>
    <row r="5320" spans="2:557" x14ac:dyDescent="0.25">
      <c r="B5320" s="60">
        <v>5315</v>
      </c>
      <c r="UA5320" s="8">
        <f t="array" ref="UA5320">SUM(LEN($O5320:$PX5320))-SUM(LEN(SUBSTITUTE(UPPER($O5320:$PX5320),"R","")))</f>
        <v>0</v>
      </c>
      <c r="UB5320" s="8">
        <f t="array" ref="UB5320">SUM(LEN($O5320:$PX5320))-SUM(LEN(SUBSTITUTE(UPPER($O5320:$PX5320),"A","")))</f>
        <v>0</v>
      </c>
      <c r="UC5320" s="8">
        <f t="array" ref="UC5320">SUM(LEN($O5320:$PX5320))-SUM(LEN(SUBSTITUTE(UPPER($O5320:$PX5320),"P","")))</f>
        <v>0</v>
      </c>
      <c r="UG5320" s="8">
        <f t="shared" si="422"/>
        <v>0</v>
      </c>
      <c r="UH5320" s="8">
        <f t="shared" si="423"/>
        <v>0</v>
      </c>
      <c r="UI5320" s="8">
        <f t="shared" si="424"/>
        <v>0</v>
      </c>
      <c r="UJ5320" s="8">
        <f t="shared" si="425"/>
        <v>0</v>
      </c>
      <c r="UK5320" s="8">
        <f t="shared" si="426"/>
        <v>0</v>
      </c>
    </row>
    <row r="5321" spans="2:557" x14ac:dyDescent="0.25">
      <c r="B5321" s="60">
        <v>5316</v>
      </c>
      <c r="UA5321" s="8">
        <f t="array" ref="UA5321">SUM(LEN($O5321:$PX5321))-SUM(LEN(SUBSTITUTE(UPPER($O5321:$PX5321),"R","")))</f>
        <v>0</v>
      </c>
      <c r="UB5321" s="8">
        <f t="array" ref="UB5321">SUM(LEN($O5321:$PX5321))-SUM(LEN(SUBSTITUTE(UPPER($O5321:$PX5321),"A","")))</f>
        <v>0</v>
      </c>
      <c r="UC5321" s="8">
        <f t="array" ref="UC5321">SUM(LEN($O5321:$PX5321))-SUM(LEN(SUBSTITUTE(UPPER($O5321:$PX5321),"P","")))</f>
        <v>0</v>
      </c>
      <c r="UG5321" s="8">
        <f t="shared" si="422"/>
        <v>0</v>
      </c>
      <c r="UH5321" s="8">
        <f t="shared" si="423"/>
        <v>0</v>
      </c>
      <c r="UI5321" s="8">
        <f t="shared" si="424"/>
        <v>0</v>
      </c>
      <c r="UJ5321" s="8">
        <f t="shared" si="425"/>
        <v>0</v>
      </c>
      <c r="UK5321" s="8">
        <f t="shared" si="426"/>
        <v>0</v>
      </c>
    </row>
    <row r="5322" spans="2:557" x14ac:dyDescent="0.25">
      <c r="B5322" s="60">
        <v>5317</v>
      </c>
      <c r="UA5322" s="8">
        <f t="array" ref="UA5322">SUM(LEN($O5322:$PX5322))-SUM(LEN(SUBSTITUTE(UPPER($O5322:$PX5322),"R","")))</f>
        <v>0</v>
      </c>
      <c r="UB5322" s="8">
        <f t="array" ref="UB5322">SUM(LEN($O5322:$PX5322))-SUM(LEN(SUBSTITUTE(UPPER($O5322:$PX5322),"A","")))</f>
        <v>0</v>
      </c>
      <c r="UC5322" s="8">
        <f t="array" ref="UC5322">SUM(LEN($O5322:$PX5322))-SUM(LEN(SUBSTITUTE(UPPER($O5322:$PX5322),"P","")))</f>
        <v>0</v>
      </c>
      <c r="UG5322" s="8">
        <f t="shared" si="422"/>
        <v>0</v>
      </c>
      <c r="UH5322" s="8">
        <f t="shared" si="423"/>
        <v>0</v>
      </c>
      <c r="UI5322" s="8">
        <f t="shared" si="424"/>
        <v>0</v>
      </c>
      <c r="UJ5322" s="8">
        <f t="shared" si="425"/>
        <v>0</v>
      </c>
      <c r="UK5322" s="8">
        <f t="shared" si="426"/>
        <v>0</v>
      </c>
    </row>
    <row r="5323" spans="2:557" x14ac:dyDescent="0.25">
      <c r="B5323" s="60">
        <v>5318</v>
      </c>
      <c r="UA5323" s="8">
        <f t="array" ref="UA5323">SUM(LEN($O5323:$PX5323))-SUM(LEN(SUBSTITUTE(UPPER($O5323:$PX5323),"R","")))</f>
        <v>0</v>
      </c>
      <c r="UB5323" s="8">
        <f t="array" ref="UB5323">SUM(LEN($O5323:$PX5323))-SUM(LEN(SUBSTITUTE(UPPER($O5323:$PX5323),"A","")))</f>
        <v>0</v>
      </c>
      <c r="UC5323" s="8">
        <f t="array" ref="UC5323">SUM(LEN($O5323:$PX5323))-SUM(LEN(SUBSTITUTE(UPPER($O5323:$PX5323),"P","")))</f>
        <v>0</v>
      </c>
      <c r="UG5323" s="8">
        <f t="shared" si="422"/>
        <v>0</v>
      </c>
      <c r="UH5323" s="8">
        <f t="shared" si="423"/>
        <v>0</v>
      </c>
      <c r="UI5323" s="8">
        <f t="shared" si="424"/>
        <v>0</v>
      </c>
      <c r="UJ5323" s="8">
        <f t="shared" si="425"/>
        <v>0</v>
      </c>
      <c r="UK5323" s="8">
        <f t="shared" si="426"/>
        <v>0</v>
      </c>
    </row>
    <row r="5324" spans="2:557" x14ac:dyDescent="0.25">
      <c r="B5324" s="60">
        <v>5319</v>
      </c>
      <c r="UA5324" s="8">
        <f t="array" ref="UA5324">SUM(LEN($O5324:$PX5324))-SUM(LEN(SUBSTITUTE(UPPER($O5324:$PX5324),"R","")))</f>
        <v>0</v>
      </c>
      <c r="UB5324" s="8">
        <f t="array" ref="UB5324">SUM(LEN($O5324:$PX5324))-SUM(LEN(SUBSTITUTE(UPPER($O5324:$PX5324),"A","")))</f>
        <v>0</v>
      </c>
      <c r="UC5324" s="8">
        <f t="array" ref="UC5324">SUM(LEN($O5324:$PX5324))-SUM(LEN(SUBSTITUTE(UPPER($O5324:$PX5324),"P","")))</f>
        <v>0</v>
      </c>
      <c r="UG5324" s="8">
        <f t="shared" si="422"/>
        <v>0</v>
      </c>
      <c r="UH5324" s="8">
        <f t="shared" si="423"/>
        <v>0</v>
      </c>
      <c r="UI5324" s="8">
        <f t="shared" si="424"/>
        <v>0</v>
      </c>
      <c r="UJ5324" s="8">
        <f t="shared" si="425"/>
        <v>0</v>
      </c>
      <c r="UK5324" s="8">
        <f t="shared" si="426"/>
        <v>0</v>
      </c>
    </row>
    <row r="5325" spans="2:557" x14ac:dyDescent="0.25">
      <c r="B5325" s="60">
        <v>5320</v>
      </c>
      <c r="UA5325" s="8">
        <f t="array" ref="UA5325">SUM(LEN($O5325:$PX5325))-SUM(LEN(SUBSTITUTE(UPPER($O5325:$PX5325),"R","")))</f>
        <v>0</v>
      </c>
      <c r="UB5325" s="8">
        <f t="array" ref="UB5325">SUM(LEN($O5325:$PX5325))-SUM(LEN(SUBSTITUTE(UPPER($O5325:$PX5325),"A","")))</f>
        <v>0</v>
      </c>
      <c r="UC5325" s="8">
        <f t="array" ref="UC5325">SUM(LEN($O5325:$PX5325))-SUM(LEN(SUBSTITUTE(UPPER($O5325:$PX5325),"P","")))</f>
        <v>0</v>
      </c>
      <c r="UG5325" s="8">
        <f t="shared" si="422"/>
        <v>0</v>
      </c>
      <c r="UH5325" s="8">
        <f t="shared" si="423"/>
        <v>0</v>
      </c>
      <c r="UI5325" s="8">
        <f t="shared" si="424"/>
        <v>0</v>
      </c>
      <c r="UJ5325" s="8">
        <f t="shared" si="425"/>
        <v>0</v>
      </c>
      <c r="UK5325" s="8">
        <f t="shared" si="426"/>
        <v>0</v>
      </c>
    </row>
    <row r="5326" spans="2:557" x14ac:dyDescent="0.25">
      <c r="B5326" s="60">
        <v>5321</v>
      </c>
      <c r="UA5326" s="8">
        <f t="array" ref="UA5326">SUM(LEN($O5326:$PX5326))-SUM(LEN(SUBSTITUTE(UPPER($O5326:$PX5326),"R","")))</f>
        <v>0</v>
      </c>
      <c r="UB5326" s="8">
        <f t="array" ref="UB5326">SUM(LEN($O5326:$PX5326))-SUM(LEN(SUBSTITUTE(UPPER($O5326:$PX5326),"A","")))</f>
        <v>0</v>
      </c>
      <c r="UC5326" s="8">
        <f t="array" ref="UC5326">SUM(LEN($O5326:$PX5326))-SUM(LEN(SUBSTITUTE(UPPER($O5326:$PX5326),"P","")))</f>
        <v>0</v>
      </c>
      <c r="UG5326" s="8">
        <f t="shared" si="422"/>
        <v>0</v>
      </c>
      <c r="UH5326" s="8">
        <f t="shared" si="423"/>
        <v>0</v>
      </c>
      <c r="UI5326" s="8">
        <f t="shared" si="424"/>
        <v>0</v>
      </c>
      <c r="UJ5326" s="8">
        <f t="shared" si="425"/>
        <v>0</v>
      </c>
      <c r="UK5326" s="8">
        <f t="shared" si="426"/>
        <v>0</v>
      </c>
    </row>
    <row r="5327" spans="2:557" x14ac:dyDescent="0.25">
      <c r="B5327" s="60">
        <v>5322</v>
      </c>
      <c r="UA5327" s="8">
        <f t="array" ref="UA5327">SUM(LEN($O5327:$PX5327))-SUM(LEN(SUBSTITUTE(UPPER($O5327:$PX5327),"R","")))</f>
        <v>0</v>
      </c>
      <c r="UB5327" s="8">
        <f t="array" ref="UB5327">SUM(LEN($O5327:$PX5327))-SUM(LEN(SUBSTITUTE(UPPER($O5327:$PX5327),"A","")))</f>
        <v>0</v>
      </c>
      <c r="UC5327" s="8">
        <f t="array" ref="UC5327">SUM(LEN($O5327:$PX5327))-SUM(LEN(SUBSTITUTE(UPPER($O5327:$PX5327),"P","")))</f>
        <v>0</v>
      </c>
      <c r="UG5327" s="8">
        <f t="shared" si="422"/>
        <v>0</v>
      </c>
      <c r="UH5327" s="8">
        <f t="shared" si="423"/>
        <v>0</v>
      </c>
      <c r="UI5327" s="8">
        <f t="shared" si="424"/>
        <v>0</v>
      </c>
      <c r="UJ5327" s="8">
        <f t="shared" si="425"/>
        <v>0</v>
      </c>
      <c r="UK5327" s="8">
        <f t="shared" si="426"/>
        <v>0</v>
      </c>
    </row>
    <row r="5328" spans="2:557" x14ac:dyDescent="0.25">
      <c r="B5328" s="60">
        <v>5323</v>
      </c>
      <c r="UA5328" s="8">
        <f t="array" ref="UA5328">SUM(LEN($O5328:$PX5328))-SUM(LEN(SUBSTITUTE(UPPER($O5328:$PX5328),"R","")))</f>
        <v>0</v>
      </c>
      <c r="UB5328" s="8">
        <f t="array" ref="UB5328">SUM(LEN($O5328:$PX5328))-SUM(LEN(SUBSTITUTE(UPPER($O5328:$PX5328),"A","")))</f>
        <v>0</v>
      </c>
      <c r="UC5328" s="8">
        <f t="array" ref="UC5328">SUM(LEN($O5328:$PX5328))-SUM(LEN(SUBSTITUTE(UPPER($O5328:$PX5328),"P","")))</f>
        <v>0</v>
      </c>
      <c r="UG5328" s="8">
        <f t="shared" si="422"/>
        <v>0</v>
      </c>
      <c r="UH5328" s="8">
        <f t="shared" si="423"/>
        <v>0</v>
      </c>
      <c r="UI5328" s="8">
        <f t="shared" si="424"/>
        <v>0</v>
      </c>
      <c r="UJ5328" s="8">
        <f t="shared" si="425"/>
        <v>0</v>
      </c>
      <c r="UK5328" s="8">
        <f t="shared" si="426"/>
        <v>0</v>
      </c>
    </row>
    <row r="5329" spans="2:557" x14ac:dyDescent="0.25">
      <c r="B5329" s="60">
        <v>5324</v>
      </c>
      <c r="UA5329" s="8">
        <f t="array" ref="UA5329">SUM(LEN($O5329:$PX5329))-SUM(LEN(SUBSTITUTE(UPPER($O5329:$PX5329),"R","")))</f>
        <v>0</v>
      </c>
      <c r="UB5329" s="8">
        <f t="array" ref="UB5329">SUM(LEN($O5329:$PX5329))-SUM(LEN(SUBSTITUTE(UPPER($O5329:$PX5329),"A","")))</f>
        <v>0</v>
      </c>
      <c r="UC5329" s="8">
        <f t="array" ref="UC5329">SUM(LEN($O5329:$PX5329))-SUM(LEN(SUBSTITUTE(UPPER($O5329:$PX5329),"P","")))</f>
        <v>0</v>
      </c>
      <c r="UG5329" s="8">
        <f t="shared" si="422"/>
        <v>0</v>
      </c>
      <c r="UH5329" s="8">
        <f t="shared" si="423"/>
        <v>0</v>
      </c>
      <c r="UI5329" s="8">
        <f t="shared" si="424"/>
        <v>0</v>
      </c>
      <c r="UJ5329" s="8">
        <f t="shared" si="425"/>
        <v>0</v>
      </c>
      <c r="UK5329" s="8">
        <f t="shared" si="426"/>
        <v>0</v>
      </c>
    </row>
    <row r="5330" spans="2:557" x14ac:dyDescent="0.25">
      <c r="B5330" s="60">
        <v>5325</v>
      </c>
      <c r="UA5330" s="8">
        <f t="array" ref="UA5330">SUM(LEN($O5330:$PX5330))-SUM(LEN(SUBSTITUTE(UPPER($O5330:$PX5330),"R","")))</f>
        <v>0</v>
      </c>
      <c r="UB5330" s="8">
        <f t="array" ref="UB5330">SUM(LEN($O5330:$PX5330))-SUM(LEN(SUBSTITUTE(UPPER($O5330:$PX5330),"A","")))</f>
        <v>0</v>
      </c>
      <c r="UC5330" s="8">
        <f t="array" ref="UC5330">SUM(LEN($O5330:$PX5330))-SUM(LEN(SUBSTITUTE(UPPER($O5330:$PX5330),"P","")))</f>
        <v>0</v>
      </c>
      <c r="UG5330" s="8">
        <f t="shared" si="422"/>
        <v>0</v>
      </c>
      <c r="UH5330" s="8">
        <f t="shared" si="423"/>
        <v>0</v>
      </c>
      <c r="UI5330" s="8">
        <f t="shared" si="424"/>
        <v>0</v>
      </c>
      <c r="UJ5330" s="8">
        <f t="shared" si="425"/>
        <v>0</v>
      </c>
      <c r="UK5330" s="8">
        <f t="shared" si="426"/>
        <v>0</v>
      </c>
    </row>
    <row r="5331" spans="2:557" x14ac:dyDescent="0.25">
      <c r="B5331" s="60">
        <v>5326</v>
      </c>
      <c r="UA5331" s="8">
        <f t="array" ref="UA5331">SUM(LEN($O5331:$PX5331))-SUM(LEN(SUBSTITUTE(UPPER($O5331:$PX5331),"R","")))</f>
        <v>0</v>
      </c>
      <c r="UB5331" s="8">
        <f t="array" ref="UB5331">SUM(LEN($O5331:$PX5331))-SUM(LEN(SUBSTITUTE(UPPER($O5331:$PX5331),"A","")))</f>
        <v>0</v>
      </c>
      <c r="UC5331" s="8">
        <f t="array" ref="UC5331">SUM(LEN($O5331:$PX5331))-SUM(LEN(SUBSTITUTE(UPPER($O5331:$PX5331),"P","")))</f>
        <v>0</v>
      </c>
      <c r="UG5331" s="8">
        <f t="shared" si="422"/>
        <v>0</v>
      </c>
      <c r="UH5331" s="8">
        <f t="shared" si="423"/>
        <v>0</v>
      </c>
      <c r="UI5331" s="8">
        <f t="shared" si="424"/>
        <v>0</v>
      </c>
      <c r="UJ5331" s="8">
        <f t="shared" si="425"/>
        <v>0</v>
      </c>
      <c r="UK5331" s="8">
        <f t="shared" si="426"/>
        <v>0</v>
      </c>
    </row>
    <row r="5332" spans="2:557" x14ac:dyDescent="0.25">
      <c r="B5332" s="60">
        <v>5327</v>
      </c>
      <c r="UA5332" s="8">
        <f t="array" ref="UA5332">SUM(LEN($O5332:$PX5332))-SUM(LEN(SUBSTITUTE(UPPER($O5332:$PX5332),"R","")))</f>
        <v>0</v>
      </c>
      <c r="UB5332" s="8">
        <f t="array" ref="UB5332">SUM(LEN($O5332:$PX5332))-SUM(LEN(SUBSTITUTE(UPPER($O5332:$PX5332),"A","")))</f>
        <v>0</v>
      </c>
      <c r="UC5332" s="8">
        <f t="array" ref="UC5332">SUM(LEN($O5332:$PX5332))-SUM(LEN(SUBSTITUTE(UPPER($O5332:$PX5332),"P","")))</f>
        <v>0</v>
      </c>
      <c r="UG5332" s="8">
        <f t="shared" si="422"/>
        <v>0</v>
      </c>
      <c r="UH5332" s="8">
        <f t="shared" si="423"/>
        <v>0</v>
      </c>
      <c r="UI5332" s="8">
        <f t="shared" si="424"/>
        <v>0</v>
      </c>
      <c r="UJ5332" s="8">
        <f t="shared" si="425"/>
        <v>0</v>
      </c>
      <c r="UK5332" s="8">
        <f t="shared" si="426"/>
        <v>0</v>
      </c>
    </row>
    <row r="5333" spans="2:557" x14ac:dyDescent="0.25">
      <c r="B5333" s="60">
        <v>5328</v>
      </c>
      <c r="UA5333" s="8">
        <f t="array" ref="UA5333">SUM(LEN($O5333:$PX5333))-SUM(LEN(SUBSTITUTE(UPPER($O5333:$PX5333),"R","")))</f>
        <v>0</v>
      </c>
      <c r="UB5333" s="8">
        <f t="array" ref="UB5333">SUM(LEN($O5333:$PX5333))-SUM(LEN(SUBSTITUTE(UPPER($O5333:$PX5333),"A","")))</f>
        <v>0</v>
      </c>
      <c r="UC5333" s="8">
        <f t="array" ref="UC5333">SUM(LEN($O5333:$PX5333))-SUM(LEN(SUBSTITUTE(UPPER($O5333:$PX5333),"P","")))</f>
        <v>0</v>
      </c>
      <c r="UG5333" s="8">
        <f t="shared" si="422"/>
        <v>0</v>
      </c>
      <c r="UH5333" s="8">
        <f t="shared" si="423"/>
        <v>0</v>
      </c>
      <c r="UI5333" s="8">
        <f t="shared" si="424"/>
        <v>0</v>
      </c>
      <c r="UJ5333" s="8">
        <f t="shared" si="425"/>
        <v>0</v>
      </c>
      <c r="UK5333" s="8">
        <f t="shared" si="426"/>
        <v>0</v>
      </c>
    </row>
    <row r="5334" spans="2:557" x14ac:dyDescent="0.25">
      <c r="B5334" s="60">
        <v>5329</v>
      </c>
      <c r="UA5334" s="8">
        <f t="array" ref="UA5334">SUM(LEN($O5334:$PX5334))-SUM(LEN(SUBSTITUTE(UPPER($O5334:$PX5334),"R","")))</f>
        <v>0</v>
      </c>
      <c r="UB5334" s="8">
        <f t="array" ref="UB5334">SUM(LEN($O5334:$PX5334))-SUM(LEN(SUBSTITUTE(UPPER($O5334:$PX5334),"A","")))</f>
        <v>0</v>
      </c>
      <c r="UC5334" s="8">
        <f t="array" ref="UC5334">SUM(LEN($O5334:$PX5334))-SUM(LEN(SUBSTITUTE(UPPER($O5334:$PX5334),"P","")))</f>
        <v>0</v>
      </c>
      <c r="UG5334" s="8">
        <f t="shared" si="422"/>
        <v>0</v>
      </c>
      <c r="UH5334" s="8">
        <f t="shared" si="423"/>
        <v>0</v>
      </c>
      <c r="UI5334" s="8">
        <f t="shared" si="424"/>
        <v>0</v>
      </c>
      <c r="UJ5334" s="8">
        <f t="shared" si="425"/>
        <v>0</v>
      </c>
      <c r="UK5334" s="8">
        <f t="shared" si="426"/>
        <v>0</v>
      </c>
    </row>
    <row r="5335" spans="2:557" x14ac:dyDescent="0.25">
      <c r="B5335" s="60">
        <v>5330</v>
      </c>
      <c r="UA5335" s="8">
        <f t="array" ref="UA5335">SUM(LEN($O5335:$PX5335))-SUM(LEN(SUBSTITUTE(UPPER($O5335:$PX5335),"R","")))</f>
        <v>0</v>
      </c>
      <c r="UB5335" s="8">
        <f t="array" ref="UB5335">SUM(LEN($O5335:$PX5335))-SUM(LEN(SUBSTITUTE(UPPER($O5335:$PX5335),"A","")))</f>
        <v>0</v>
      </c>
      <c r="UC5335" s="8">
        <f t="array" ref="UC5335">SUM(LEN($O5335:$PX5335))-SUM(LEN(SUBSTITUTE(UPPER($O5335:$PX5335),"P","")))</f>
        <v>0</v>
      </c>
      <c r="UG5335" s="8">
        <f t="shared" si="422"/>
        <v>0</v>
      </c>
      <c r="UH5335" s="8">
        <f t="shared" si="423"/>
        <v>0</v>
      </c>
      <c r="UI5335" s="8">
        <f t="shared" si="424"/>
        <v>0</v>
      </c>
      <c r="UJ5335" s="8">
        <f t="shared" si="425"/>
        <v>0</v>
      </c>
      <c r="UK5335" s="8">
        <f t="shared" si="426"/>
        <v>0</v>
      </c>
    </row>
    <row r="5336" spans="2:557" x14ac:dyDescent="0.25">
      <c r="B5336" s="60">
        <v>5331</v>
      </c>
      <c r="UA5336" s="8">
        <f t="array" ref="UA5336">SUM(LEN($O5336:$PX5336))-SUM(LEN(SUBSTITUTE(UPPER($O5336:$PX5336),"R","")))</f>
        <v>0</v>
      </c>
      <c r="UB5336" s="8">
        <f t="array" ref="UB5336">SUM(LEN($O5336:$PX5336))-SUM(LEN(SUBSTITUTE(UPPER($O5336:$PX5336),"A","")))</f>
        <v>0</v>
      </c>
      <c r="UC5336" s="8">
        <f t="array" ref="UC5336">SUM(LEN($O5336:$PX5336))-SUM(LEN(SUBSTITUTE(UPPER($O5336:$PX5336),"P","")))</f>
        <v>0</v>
      </c>
      <c r="UG5336" s="8">
        <f t="shared" si="422"/>
        <v>0</v>
      </c>
      <c r="UH5336" s="8">
        <f t="shared" si="423"/>
        <v>0</v>
      </c>
      <c r="UI5336" s="8">
        <f t="shared" si="424"/>
        <v>0</v>
      </c>
      <c r="UJ5336" s="8">
        <f t="shared" si="425"/>
        <v>0</v>
      </c>
      <c r="UK5336" s="8">
        <f t="shared" si="426"/>
        <v>0</v>
      </c>
    </row>
    <row r="5337" spans="2:557" x14ac:dyDescent="0.25">
      <c r="B5337" s="60">
        <v>5332</v>
      </c>
      <c r="UA5337" s="8">
        <f t="array" ref="UA5337">SUM(LEN($O5337:$PX5337))-SUM(LEN(SUBSTITUTE(UPPER($O5337:$PX5337),"R","")))</f>
        <v>0</v>
      </c>
      <c r="UB5337" s="8">
        <f t="array" ref="UB5337">SUM(LEN($O5337:$PX5337))-SUM(LEN(SUBSTITUTE(UPPER($O5337:$PX5337),"A","")))</f>
        <v>0</v>
      </c>
      <c r="UC5337" s="8">
        <f t="array" ref="UC5337">SUM(LEN($O5337:$PX5337))-SUM(LEN(SUBSTITUTE(UPPER($O5337:$PX5337),"P","")))</f>
        <v>0</v>
      </c>
      <c r="UG5337" s="8">
        <f t="shared" si="422"/>
        <v>0</v>
      </c>
      <c r="UH5337" s="8">
        <f t="shared" si="423"/>
        <v>0</v>
      </c>
      <c r="UI5337" s="8">
        <f t="shared" si="424"/>
        <v>0</v>
      </c>
      <c r="UJ5337" s="8">
        <f t="shared" si="425"/>
        <v>0</v>
      </c>
      <c r="UK5337" s="8">
        <f t="shared" si="426"/>
        <v>0</v>
      </c>
    </row>
    <row r="5338" spans="2:557" x14ac:dyDescent="0.25">
      <c r="B5338" s="60">
        <v>5333</v>
      </c>
      <c r="UA5338" s="8">
        <f t="array" ref="UA5338">SUM(LEN($O5338:$PX5338))-SUM(LEN(SUBSTITUTE(UPPER($O5338:$PX5338),"R","")))</f>
        <v>0</v>
      </c>
      <c r="UB5338" s="8">
        <f t="array" ref="UB5338">SUM(LEN($O5338:$PX5338))-SUM(LEN(SUBSTITUTE(UPPER($O5338:$PX5338),"A","")))</f>
        <v>0</v>
      </c>
      <c r="UC5338" s="8">
        <f t="array" ref="UC5338">SUM(LEN($O5338:$PX5338))-SUM(LEN(SUBSTITUTE(UPPER($O5338:$PX5338),"P","")))</f>
        <v>0</v>
      </c>
      <c r="UG5338" s="8">
        <f t="shared" si="422"/>
        <v>0</v>
      </c>
      <c r="UH5338" s="8">
        <f t="shared" si="423"/>
        <v>0</v>
      </c>
      <c r="UI5338" s="8">
        <f t="shared" si="424"/>
        <v>0</v>
      </c>
      <c r="UJ5338" s="8">
        <f t="shared" si="425"/>
        <v>0</v>
      </c>
      <c r="UK5338" s="8">
        <f t="shared" si="426"/>
        <v>0</v>
      </c>
    </row>
    <row r="5339" spans="2:557" x14ac:dyDescent="0.25">
      <c r="B5339" s="60">
        <v>5334</v>
      </c>
      <c r="UA5339" s="8">
        <f t="array" ref="UA5339">SUM(LEN($O5339:$PX5339))-SUM(LEN(SUBSTITUTE(UPPER($O5339:$PX5339),"R","")))</f>
        <v>0</v>
      </c>
      <c r="UB5339" s="8">
        <f t="array" ref="UB5339">SUM(LEN($O5339:$PX5339))-SUM(LEN(SUBSTITUTE(UPPER($O5339:$PX5339),"A","")))</f>
        <v>0</v>
      </c>
      <c r="UC5339" s="8">
        <f t="array" ref="UC5339">SUM(LEN($O5339:$PX5339))-SUM(LEN(SUBSTITUTE(UPPER($O5339:$PX5339),"P","")))</f>
        <v>0</v>
      </c>
      <c r="UG5339" s="8">
        <f t="shared" si="422"/>
        <v>0</v>
      </c>
      <c r="UH5339" s="8">
        <f t="shared" si="423"/>
        <v>0</v>
      </c>
      <c r="UI5339" s="8">
        <f t="shared" si="424"/>
        <v>0</v>
      </c>
      <c r="UJ5339" s="8">
        <f t="shared" si="425"/>
        <v>0</v>
      </c>
      <c r="UK5339" s="8">
        <f t="shared" si="426"/>
        <v>0</v>
      </c>
    </row>
    <row r="5340" spans="2:557" x14ac:dyDescent="0.25">
      <c r="B5340" s="60">
        <v>5335</v>
      </c>
      <c r="UA5340" s="8">
        <f t="array" ref="UA5340">SUM(LEN($O5340:$PX5340))-SUM(LEN(SUBSTITUTE(UPPER($O5340:$PX5340),"R","")))</f>
        <v>0</v>
      </c>
      <c r="UB5340" s="8">
        <f t="array" ref="UB5340">SUM(LEN($O5340:$PX5340))-SUM(LEN(SUBSTITUTE(UPPER($O5340:$PX5340),"A","")))</f>
        <v>0</v>
      </c>
      <c r="UC5340" s="8">
        <f t="array" ref="UC5340">SUM(LEN($O5340:$PX5340))-SUM(LEN(SUBSTITUTE(UPPER($O5340:$PX5340),"P","")))</f>
        <v>0</v>
      </c>
      <c r="UG5340" s="8">
        <f t="shared" si="422"/>
        <v>0</v>
      </c>
      <c r="UH5340" s="8">
        <f t="shared" si="423"/>
        <v>0</v>
      </c>
      <c r="UI5340" s="8">
        <f t="shared" si="424"/>
        <v>0</v>
      </c>
      <c r="UJ5340" s="8">
        <f t="shared" si="425"/>
        <v>0</v>
      </c>
      <c r="UK5340" s="8">
        <f t="shared" si="426"/>
        <v>0</v>
      </c>
    </row>
    <row r="5341" spans="2:557" x14ac:dyDescent="0.25">
      <c r="B5341" s="60">
        <v>5336</v>
      </c>
      <c r="UA5341" s="8">
        <f t="array" ref="UA5341">SUM(LEN($O5341:$PX5341))-SUM(LEN(SUBSTITUTE(UPPER($O5341:$PX5341),"R","")))</f>
        <v>0</v>
      </c>
      <c r="UB5341" s="8">
        <f t="array" ref="UB5341">SUM(LEN($O5341:$PX5341))-SUM(LEN(SUBSTITUTE(UPPER($O5341:$PX5341),"A","")))</f>
        <v>0</v>
      </c>
      <c r="UC5341" s="8">
        <f t="array" ref="UC5341">SUM(LEN($O5341:$PX5341))-SUM(LEN(SUBSTITUTE(UPPER($O5341:$PX5341),"P","")))</f>
        <v>0</v>
      </c>
      <c r="UG5341" s="8">
        <f t="shared" si="422"/>
        <v>0</v>
      </c>
      <c r="UH5341" s="8">
        <f t="shared" si="423"/>
        <v>0</v>
      </c>
      <c r="UI5341" s="8">
        <f t="shared" si="424"/>
        <v>0</v>
      </c>
      <c r="UJ5341" s="8">
        <f t="shared" si="425"/>
        <v>0</v>
      </c>
      <c r="UK5341" s="8">
        <f t="shared" si="426"/>
        <v>0</v>
      </c>
    </row>
    <row r="5342" spans="2:557" x14ac:dyDescent="0.25">
      <c r="B5342" s="60">
        <v>5337</v>
      </c>
      <c r="UA5342" s="8">
        <f t="array" ref="UA5342">SUM(LEN($O5342:$PX5342))-SUM(LEN(SUBSTITUTE(UPPER($O5342:$PX5342),"R","")))</f>
        <v>0</v>
      </c>
      <c r="UB5342" s="8">
        <f t="array" ref="UB5342">SUM(LEN($O5342:$PX5342))-SUM(LEN(SUBSTITUTE(UPPER($O5342:$PX5342),"A","")))</f>
        <v>0</v>
      </c>
      <c r="UC5342" s="8">
        <f t="array" ref="UC5342">SUM(LEN($O5342:$PX5342))-SUM(LEN(SUBSTITUTE(UPPER($O5342:$PX5342),"P","")))</f>
        <v>0</v>
      </c>
      <c r="UG5342" s="8">
        <f t="shared" si="422"/>
        <v>0</v>
      </c>
      <c r="UH5342" s="8">
        <f t="shared" si="423"/>
        <v>0</v>
      </c>
      <c r="UI5342" s="8">
        <f t="shared" si="424"/>
        <v>0</v>
      </c>
      <c r="UJ5342" s="8">
        <f t="shared" si="425"/>
        <v>0</v>
      </c>
      <c r="UK5342" s="8">
        <f t="shared" si="426"/>
        <v>0</v>
      </c>
    </row>
    <row r="5343" spans="2:557" x14ac:dyDescent="0.25">
      <c r="B5343" s="60">
        <v>5338</v>
      </c>
      <c r="UA5343" s="8">
        <f t="array" ref="UA5343">SUM(LEN($O5343:$PX5343))-SUM(LEN(SUBSTITUTE(UPPER($O5343:$PX5343),"R","")))</f>
        <v>0</v>
      </c>
      <c r="UB5343" s="8">
        <f t="array" ref="UB5343">SUM(LEN($O5343:$PX5343))-SUM(LEN(SUBSTITUTE(UPPER($O5343:$PX5343),"A","")))</f>
        <v>0</v>
      </c>
      <c r="UC5343" s="8">
        <f t="array" ref="UC5343">SUM(LEN($O5343:$PX5343))-SUM(LEN(SUBSTITUTE(UPPER($O5343:$PX5343),"P","")))</f>
        <v>0</v>
      </c>
      <c r="UG5343" s="8">
        <f t="shared" si="422"/>
        <v>0</v>
      </c>
      <c r="UH5343" s="8">
        <f t="shared" si="423"/>
        <v>0</v>
      </c>
      <c r="UI5343" s="8">
        <f t="shared" si="424"/>
        <v>0</v>
      </c>
      <c r="UJ5343" s="8">
        <f t="shared" si="425"/>
        <v>0</v>
      </c>
      <c r="UK5343" s="8">
        <f t="shared" si="426"/>
        <v>0</v>
      </c>
    </row>
    <row r="5344" spans="2:557" x14ac:dyDescent="0.25">
      <c r="B5344" s="60">
        <v>5339</v>
      </c>
      <c r="UA5344" s="8">
        <f t="array" ref="UA5344">SUM(LEN($O5344:$PX5344))-SUM(LEN(SUBSTITUTE(UPPER($O5344:$PX5344),"R","")))</f>
        <v>0</v>
      </c>
      <c r="UB5344" s="8">
        <f t="array" ref="UB5344">SUM(LEN($O5344:$PX5344))-SUM(LEN(SUBSTITUTE(UPPER($O5344:$PX5344),"A","")))</f>
        <v>0</v>
      </c>
      <c r="UC5344" s="8">
        <f t="array" ref="UC5344">SUM(LEN($O5344:$PX5344))-SUM(LEN(SUBSTITUTE(UPPER($O5344:$PX5344),"P","")))</f>
        <v>0</v>
      </c>
      <c r="UG5344" s="8">
        <f t="shared" si="422"/>
        <v>0</v>
      </c>
      <c r="UH5344" s="8">
        <f t="shared" si="423"/>
        <v>0</v>
      </c>
      <c r="UI5344" s="8">
        <f t="shared" si="424"/>
        <v>0</v>
      </c>
      <c r="UJ5344" s="8">
        <f t="shared" si="425"/>
        <v>0</v>
      </c>
      <c r="UK5344" s="8">
        <f t="shared" si="426"/>
        <v>0</v>
      </c>
    </row>
    <row r="5345" spans="2:557" x14ac:dyDescent="0.25">
      <c r="B5345" s="60">
        <v>5340</v>
      </c>
      <c r="UA5345" s="8">
        <f t="array" ref="UA5345">SUM(LEN($O5345:$PX5345))-SUM(LEN(SUBSTITUTE(UPPER($O5345:$PX5345),"R","")))</f>
        <v>0</v>
      </c>
      <c r="UB5345" s="8">
        <f t="array" ref="UB5345">SUM(LEN($O5345:$PX5345))-SUM(LEN(SUBSTITUTE(UPPER($O5345:$PX5345),"A","")))</f>
        <v>0</v>
      </c>
      <c r="UC5345" s="8">
        <f t="array" ref="UC5345">SUM(LEN($O5345:$PX5345))-SUM(LEN(SUBSTITUTE(UPPER($O5345:$PX5345),"P","")))</f>
        <v>0</v>
      </c>
      <c r="UG5345" s="8">
        <f t="shared" si="422"/>
        <v>0</v>
      </c>
      <c r="UH5345" s="8">
        <f t="shared" si="423"/>
        <v>0</v>
      </c>
      <c r="UI5345" s="8">
        <f t="shared" si="424"/>
        <v>0</v>
      </c>
      <c r="UJ5345" s="8">
        <f t="shared" si="425"/>
        <v>0</v>
      </c>
      <c r="UK5345" s="8">
        <f t="shared" si="426"/>
        <v>0</v>
      </c>
    </row>
    <row r="5346" spans="2:557" x14ac:dyDescent="0.25">
      <c r="B5346" s="60">
        <v>5341</v>
      </c>
      <c r="UA5346" s="8">
        <f t="array" ref="UA5346">SUM(LEN($O5346:$PX5346))-SUM(LEN(SUBSTITUTE(UPPER($O5346:$PX5346),"R","")))</f>
        <v>0</v>
      </c>
      <c r="UB5346" s="8">
        <f t="array" ref="UB5346">SUM(LEN($O5346:$PX5346))-SUM(LEN(SUBSTITUTE(UPPER($O5346:$PX5346),"A","")))</f>
        <v>0</v>
      </c>
      <c r="UC5346" s="8">
        <f t="array" ref="UC5346">SUM(LEN($O5346:$PX5346))-SUM(LEN(SUBSTITUTE(UPPER($O5346:$PX5346),"P","")))</f>
        <v>0</v>
      </c>
      <c r="UG5346" s="8">
        <f t="shared" si="422"/>
        <v>0</v>
      </c>
      <c r="UH5346" s="8">
        <f t="shared" si="423"/>
        <v>0</v>
      </c>
      <c r="UI5346" s="8">
        <f t="shared" si="424"/>
        <v>0</v>
      </c>
      <c r="UJ5346" s="8">
        <f t="shared" si="425"/>
        <v>0</v>
      </c>
      <c r="UK5346" s="8">
        <f t="shared" si="426"/>
        <v>0</v>
      </c>
    </row>
    <row r="5347" spans="2:557" x14ac:dyDescent="0.25">
      <c r="B5347" s="60">
        <v>5342</v>
      </c>
      <c r="UA5347" s="8">
        <f t="array" ref="UA5347">SUM(LEN($O5347:$PX5347))-SUM(LEN(SUBSTITUTE(UPPER($O5347:$PX5347),"R","")))</f>
        <v>0</v>
      </c>
      <c r="UB5347" s="8">
        <f t="array" ref="UB5347">SUM(LEN($O5347:$PX5347))-SUM(LEN(SUBSTITUTE(UPPER($O5347:$PX5347),"A","")))</f>
        <v>0</v>
      </c>
      <c r="UC5347" s="8">
        <f t="array" ref="UC5347">SUM(LEN($O5347:$PX5347))-SUM(LEN(SUBSTITUTE(UPPER($O5347:$PX5347),"P","")))</f>
        <v>0</v>
      </c>
      <c r="UG5347" s="8">
        <f t="shared" si="422"/>
        <v>0</v>
      </c>
      <c r="UH5347" s="8">
        <f t="shared" si="423"/>
        <v>0</v>
      </c>
      <c r="UI5347" s="8">
        <f t="shared" si="424"/>
        <v>0</v>
      </c>
      <c r="UJ5347" s="8">
        <f t="shared" si="425"/>
        <v>0</v>
      </c>
      <c r="UK5347" s="8">
        <f t="shared" si="426"/>
        <v>0</v>
      </c>
    </row>
    <row r="5348" spans="2:557" x14ac:dyDescent="0.25">
      <c r="B5348" s="60">
        <v>5343</v>
      </c>
      <c r="UA5348" s="8">
        <f t="array" ref="UA5348">SUM(LEN($O5348:$PX5348))-SUM(LEN(SUBSTITUTE(UPPER($O5348:$PX5348),"R","")))</f>
        <v>0</v>
      </c>
      <c r="UB5348" s="8">
        <f t="array" ref="UB5348">SUM(LEN($O5348:$PX5348))-SUM(LEN(SUBSTITUTE(UPPER($O5348:$PX5348),"A","")))</f>
        <v>0</v>
      </c>
      <c r="UC5348" s="8">
        <f t="array" ref="UC5348">SUM(LEN($O5348:$PX5348))-SUM(LEN(SUBSTITUTE(UPPER($O5348:$PX5348),"P","")))</f>
        <v>0</v>
      </c>
      <c r="UG5348" s="8">
        <f t="shared" si="422"/>
        <v>0</v>
      </c>
      <c r="UH5348" s="8">
        <f t="shared" si="423"/>
        <v>0</v>
      </c>
      <c r="UI5348" s="8">
        <f t="shared" si="424"/>
        <v>0</v>
      </c>
      <c r="UJ5348" s="8">
        <f t="shared" si="425"/>
        <v>0</v>
      </c>
      <c r="UK5348" s="8">
        <f t="shared" si="426"/>
        <v>0</v>
      </c>
    </row>
    <row r="5349" spans="2:557" x14ac:dyDescent="0.25">
      <c r="B5349" s="60">
        <v>5344</v>
      </c>
      <c r="UA5349" s="8">
        <f t="array" ref="UA5349">SUM(LEN($O5349:$PX5349))-SUM(LEN(SUBSTITUTE(UPPER($O5349:$PX5349),"R","")))</f>
        <v>0</v>
      </c>
      <c r="UB5349" s="8">
        <f t="array" ref="UB5349">SUM(LEN($O5349:$PX5349))-SUM(LEN(SUBSTITUTE(UPPER($O5349:$PX5349),"A","")))</f>
        <v>0</v>
      </c>
      <c r="UC5349" s="8">
        <f t="array" ref="UC5349">SUM(LEN($O5349:$PX5349))-SUM(LEN(SUBSTITUTE(UPPER($O5349:$PX5349),"P","")))</f>
        <v>0</v>
      </c>
      <c r="UG5349" s="8">
        <f t="shared" si="422"/>
        <v>0</v>
      </c>
      <c r="UH5349" s="8">
        <f t="shared" si="423"/>
        <v>0</v>
      </c>
      <c r="UI5349" s="8">
        <f t="shared" si="424"/>
        <v>0</v>
      </c>
      <c r="UJ5349" s="8">
        <f t="shared" si="425"/>
        <v>0</v>
      </c>
      <c r="UK5349" s="8">
        <f t="shared" si="426"/>
        <v>0</v>
      </c>
    </row>
    <row r="5350" spans="2:557" x14ac:dyDescent="0.25">
      <c r="B5350" s="60">
        <v>5345</v>
      </c>
      <c r="UA5350" s="8">
        <f t="array" ref="UA5350">SUM(LEN($O5350:$PX5350))-SUM(LEN(SUBSTITUTE(UPPER($O5350:$PX5350),"R","")))</f>
        <v>0</v>
      </c>
      <c r="UB5350" s="8">
        <f t="array" ref="UB5350">SUM(LEN($O5350:$PX5350))-SUM(LEN(SUBSTITUTE(UPPER($O5350:$PX5350),"A","")))</f>
        <v>0</v>
      </c>
      <c r="UC5350" s="8">
        <f t="array" ref="UC5350">SUM(LEN($O5350:$PX5350))-SUM(LEN(SUBSTITUTE(UPPER($O5350:$PX5350),"P","")))</f>
        <v>0</v>
      </c>
      <c r="UG5350" s="8">
        <f t="shared" si="422"/>
        <v>0</v>
      </c>
      <c r="UH5350" s="8">
        <f t="shared" si="423"/>
        <v>0</v>
      </c>
      <c r="UI5350" s="8">
        <f t="shared" si="424"/>
        <v>0</v>
      </c>
      <c r="UJ5350" s="8">
        <f t="shared" si="425"/>
        <v>0</v>
      </c>
      <c r="UK5350" s="8">
        <f t="shared" si="426"/>
        <v>0</v>
      </c>
    </row>
    <row r="5351" spans="2:557" x14ac:dyDescent="0.25">
      <c r="B5351" s="60">
        <v>5346</v>
      </c>
      <c r="UA5351" s="8">
        <f t="array" ref="UA5351">SUM(LEN($O5351:$PX5351))-SUM(LEN(SUBSTITUTE(UPPER($O5351:$PX5351),"R","")))</f>
        <v>0</v>
      </c>
      <c r="UB5351" s="8">
        <f t="array" ref="UB5351">SUM(LEN($O5351:$PX5351))-SUM(LEN(SUBSTITUTE(UPPER($O5351:$PX5351),"A","")))</f>
        <v>0</v>
      </c>
      <c r="UC5351" s="8">
        <f t="array" ref="UC5351">SUM(LEN($O5351:$PX5351))-SUM(LEN(SUBSTITUTE(UPPER($O5351:$PX5351),"P","")))</f>
        <v>0</v>
      </c>
      <c r="UG5351" s="8">
        <f t="shared" si="422"/>
        <v>0</v>
      </c>
      <c r="UH5351" s="8">
        <f t="shared" si="423"/>
        <v>0</v>
      </c>
      <c r="UI5351" s="8">
        <f t="shared" si="424"/>
        <v>0</v>
      </c>
      <c r="UJ5351" s="8">
        <f t="shared" si="425"/>
        <v>0</v>
      </c>
      <c r="UK5351" s="8">
        <f t="shared" si="426"/>
        <v>0</v>
      </c>
    </row>
    <row r="5352" spans="2:557" x14ac:dyDescent="0.25">
      <c r="B5352" s="60">
        <v>5347</v>
      </c>
      <c r="UA5352" s="8">
        <f t="array" ref="UA5352">SUM(LEN($O5352:$PX5352))-SUM(LEN(SUBSTITUTE(UPPER($O5352:$PX5352),"R","")))</f>
        <v>0</v>
      </c>
      <c r="UB5352" s="8">
        <f t="array" ref="UB5352">SUM(LEN($O5352:$PX5352))-SUM(LEN(SUBSTITUTE(UPPER($O5352:$PX5352),"A","")))</f>
        <v>0</v>
      </c>
      <c r="UC5352" s="8">
        <f t="array" ref="UC5352">SUM(LEN($O5352:$PX5352))-SUM(LEN(SUBSTITUTE(UPPER($O5352:$PX5352),"P","")))</f>
        <v>0</v>
      </c>
      <c r="UG5352" s="8">
        <f t="shared" si="422"/>
        <v>0</v>
      </c>
      <c r="UH5352" s="8">
        <f t="shared" si="423"/>
        <v>0</v>
      </c>
      <c r="UI5352" s="8">
        <f t="shared" si="424"/>
        <v>0</v>
      </c>
      <c r="UJ5352" s="8">
        <f t="shared" si="425"/>
        <v>0</v>
      </c>
      <c r="UK5352" s="8">
        <f t="shared" si="426"/>
        <v>0</v>
      </c>
    </row>
    <row r="5353" spans="2:557" x14ac:dyDescent="0.25">
      <c r="B5353" s="60">
        <v>5348</v>
      </c>
      <c r="UA5353" s="8">
        <f t="array" ref="UA5353">SUM(LEN($O5353:$PX5353))-SUM(LEN(SUBSTITUTE(UPPER($O5353:$PX5353),"R","")))</f>
        <v>0</v>
      </c>
      <c r="UB5353" s="8">
        <f t="array" ref="UB5353">SUM(LEN($O5353:$PX5353))-SUM(LEN(SUBSTITUTE(UPPER($O5353:$PX5353),"A","")))</f>
        <v>0</v>
      </c>
      <c r="UC5353" s="8">
        <f t="array" ref="UC5353">SUM(LEN($O5353:$PX5353))-SUM(LEN(SUBSTITUTE(UPPER($O5353:$PX5353),"P","")))</f>
        <v>0</v>
      </c>
      <c r="UG5353" s="8">
        <f t="shared" si="422"/>
        <v>0</v>
      </c>
      <c r="UH5353" s="8">
        <f t="shared" si="423"/>
        <v>0</v>
      </c>
      <c r="UI5353" s="8">
        <f t="shared" si="424"/>
        <v>0</v>
      </c>
      <c r="UJ5353" s="8">
        <f t="shared" si="425"/>
        <v>0</v>
      </c>
      <c r="UK5353" s="8">
        <f t="shared" si="426"/>
        <v>0</v>
      </c>
    </row>
    <row r="5354" spans="2:557" x14ac:dyDescent="0.25">
      <c r="B5354" s="60">
        <v>5349</v>
      </c>
      <c r="UA5354" s="8">
        <f t="array" ref="UA5354">SUM(LEN($O5354:$PX5354))-SUM(LEN(SUBSTITUTE(UPPER($O5354:$PX5354),"R","")))</f>
        <v>0</v>
      </c>
      <c r="UB5354" s="8">
        <f t="array" ref="UB5354">SUM(LEN($O5354:$PX5354))-SUM(LEN(SUBSTITUTE(UPPER($O5354:$PX5354),"A","")))</f>
        <v>0</v>
      </c>
      <c r="UC5354" s="8">
        <f t="array" ref="UC5354">SUM(LEN($O5354:$PX5354))-SUM(LEN(SUBSTITUTE(UPPER($O5354:$PX5354),"P","")))</f>
        <v>0</v>
      </c>
      <c r="UG5354" s="8">
        <f t="shared" si="422"/>
        <v>0</v>
      </c>
      <c r="UH5354" s="8">
        <f t="shared" si="423"/>
        <v>0</v>
      </c>
      <c r="UI5354" s="8">
        <f t="shared" si="424"/>
        <v>0</v>
      </c>
      <c r="UJ5354" s="8">
        <f t="shared" si="425"/>
        <v>0</v>
      </c>
      <c r="UK5354" s="8">
        <f t="shared" si="426"/>
        <v>0</v>
      </c>
    </row>
    <row r="5355" spans="2:557" x14ac:dyDescent="0.25">
      <c r="B5355" s="60">
        <v>5350</v>
      </c>
      <c r="UA5355" s="8">
        <f t="array" ref="UA5355">SUM(LEN($O5355:$PX5355))-SUM(LEN(SUBSTITUTE(UPPER($O5355:$PX5355),"R","")))</f>
        <v>0</v>
      </c>
      <c r="UB5355" s="8">
        <f t="array" ref="UB5355">SUM(LEN($O5355:$PX5355))-SUM(LEN(SUBSTITUTE(UPPER($O5355:$PX5355),"A","")))</f>
        <v>0</v>
      </c>
      <c r="UC5355" s="8">
        <f t="array" ref="UC5355">SUM(LEN($O5355:$PX5355))-SUM(LEN(SUBSTITUTE(UPPER($O5355:$PX5355),"P","")))</f>
        <v>0</v>
      </c>
      <c r="UG5355" s="8">
        <f t="shared" si="422"/>
        <v>0</v>
      </c>
      <c r="UH5355" s="8">
        <f t="shared" si="423"/>
        <v>0</v>
      </c>
      <c r="UI5355" s="8">
        <f t="shared" si="424"/>
        <v>0</v>
      </c>
      <c r="UJ5355" s="8">
        <f t="shared" si="425"/>
        <v>0</v>
      </c>
      <c r="UK5355" s="8">
        <f t="shared" si="426"/>
        <v>0</v>
      </c>
    </row>
    <row r="5356" spans="2:557" x14ac:dyDescent="0.25">
      <c r="B5356" s="60">
        <v>5351</v>
      </c>
      <c r="UA5356" s="8">
        <f t="array" ref="UA5356">SUM(LEN($O5356:$PX5356))-SUM(LEN(SUBSTITUTE(UPPER($O5356:$PX5356),"R","")))</f>
        <v>0</v>
      </c>
      <c r="UB5356" s="8">
        <f t="array" ref="UB5356">SUM(LEN($O5356:$PX5356))-SUM(LEN(SUBSTITUTE(UPPER($O5356:$PX5356),"A","")))</f>
        <v>0</v>
      </c>
      <c r="UC5356" s="8">
        <f t="array" ref="UC5356">SUM(LEN($O5356:$PX5356))-SUM(LEN(SUBSTITUTE(UPPER($O5356:$PX5356),"P","")))</f>
        <v>0</v>
      </c>
      <c r="UG5356" s="8">
        <f t="shared" si="422"/>
        <v>0</v>
      </c>
      <c r="UH5356" s="8">
        <f t="shared" si="423"/>
        <v>0</v>
      </c>
      <c r="UI5356" s="8">
        <f t="shared" si="424"/>
        <v>0</v>
      </c>
      <c r="UJ5356" s="8">
        <f t="shared" si="425"/>
        <v>0</v>
      </c>
      <c r="UK5356" s="8">
        <f t="shared" si="426"/>
        <v>0</v>
      </c>
    </row>
    <row r="5357" spans="2:557" x14ac:dyDescent="0.25">
      <c r="B5357" s="60">
        <v>5352</v>
      </c>
      <c r="UA5357" s="8">
        <f t="array" ref="UA5357">SUM(LEN($O5357:$PX5357))-SUM(LEN(SUBSTITUTE(UPPER($O5357:$PX5357),"R","")))</f>
        <v>0</v>
      </c>
      <c r="UB5357" s="8">
        <f t="array" ref="UB5357">SUM(LEN($O5357:$PX5357))-SUM(LEN(SUBSTITUTE(UPPER($O5357:$PX5357),"A","")))</f>
        <v>0</v>
      </c>
      <c r="UC5357" s="8">
        <f t="array" ref="UC5357">SUM(LEN($O5357:$PX5357))-SUM(LEN(SUBSTITUTE(UPPER($O5357:$PX5357),"P","")))</f>
        <v>0</v>
      </c>
      <c r="UG5357" s="8">
        <f t="shared" si="422"/>
        <v>0</v>
      </c>
      <c r="UH5357" s="8">
        <f t="shared" si="423"/>
        <v>0</v>
      </c>
      <c r="UI5357" s="8">
        <f t="shared" si="424"/>
        <v>0</v>
      </c>
      <c r="UJ5357" s="8">
        <f t="shared" si="425"/>
        <v>0</v>
      </c>
      <c r="UK5357" s="8">
        <f t="shared" si="426"/>
        <v>0</v>
      </c>
    </row>
    <row r="5358" spans="2:557" x14ac:dyDescent="0.25">
      <c r="B5358" s="60">
        <v>5353</v>
      </c>
      <c r="UA5358" s="8">
        <f t="array" ref="UA5358">SUM(LEN($O5358:$PX5358))-SUM(LEN(SUBSTITUTE(UPPER($O5358:$PX5358),"R","")))</f>
        <v>0</v>
      </c>
      <c r="UB5358" s="8">
        <f t="array" ref="UB5358">SUM(LEN($O5358:$PX5358))-SUM(LEN(SUBSTITUTE(UPPER($O5358:$PX5358),"A","")))</f>
        <v>0</v>
      </c>
      <c r="UC5358" s="8">
        <f t="array" ref="UC5358">SUM(LEN($O5358:$PX5358))-SUM(LEN(SUBSTITUTE(UPPER($O5358:$PX5358),"P","")))</f>
        <v>0</v>
      </c>
      <c r="UG5358" s="8">
        <f t="shared" si="422"/>
        <v>0</v>
      </c>
      <c r="UH5358" s="8">
        <f t="shared" si="423"/>
        <v>0</v>
      </c>
      <c r="UI5358" s="8">
        <f t="shared" si="424"/>
        <v>0</v>
      </c>
      <c r="UJ5358" s="8">
        <f t="shared" si="425"/>
        <v>0</v>
      </c>
      <c r="UK5358" s="8">
        <f t="shared" si="426"/>
        <v>0</v>
      </c>
    </row>
    <row r="5359" spans="2:557" x14ac:dyDescent="0.25">
      <c r="B5359" s="60">
        <v>5354</v>
      </c>
      <c r="UA5359" s="8">
        <f t="array" ref="UA5359">SUM(LEN($O5359:$PX5359))-SUM(LEN(SUBSTITUTE(UPPER($O5359:$PX5359),"R","")))</f>
        <v>0</v>
      </c>
      <c r="UB5359" s="8">
        <f t="array" ref="UB5359">SUM(LEN($O5359:$PX5359))-SUM(LEN(SUBSTITUTE(UPPER($O5359:$PX5359),"A","")))</f>
        <v>0</v>
      </c>
      <c r="UC5359" s="8">
        <f t="array" ref="UC5359">SUM(LEN($O5359:$PX5359))-SUM(LEN(SUBSTITUTE(UPPER($O5359:$PX5359),"P","")))</f>
        <v>0</v>
      </c>
      <c r="UG5359" s="8">
        <f t="shared" si="422"/>
        <v>0</v>
      </c>
      <c r="UH5359" s="8">
        <f t="shared" si="423"/>
        <v>0</v>
      </c>
      <c r="UI5359" s="8">
        <f t="shared" si="424"/>
        <v>0</v>
      </c>
      <c r="UJ5359" s="8">
        <f t="shared" si="425"/>
        <v>0</v>
      </c>
      <c r="UK5359" s="8">
        <f t="shared" si="426"/>
        <v>0</v>
      </c>
    </row>
    <row r="5360" spans="2:557" x14ac:dyDescent="0.25">
      <c r="B5360" s="60">
        <v>5355</v>
      </c>
      <c r="UA5360" s="8">
        <f t="array" ref="UA5360">SUM(LEN($O5360:$PX5360))-SUM(LEN(SUBSTITUTE(UPPER($O5360:$PX5360),"R","")))</f>
        <v>0</v>
      </c>
      <c r="UB5360" s="8">
        <f t="array" ref="UB5360">SUM(LEN($O5360:$PX5360))-SUM(LEN(SUBSTITUTE(UPPER($O5360:$PX5360),"A","")))</f>
        <v>0</v>
      </c>
      <c r="UC5360" s="8">
        <f t="array" ref="UC5360">SUM(LEN($O5360:$PX5360))-SUM(LEN(SUBSTITUTE(UPPER($O5360:$PX5360),"P","")))</f>
        <v>0</v>
      </c>
      <c r="UG5360" s="8">
        <f t="shared" si="422"/>
        <v>0</v>
      </c>
      <c r="UH5360" s="8">
        <f t="shared" si="423"/>
        <v>0</v>
      </c>
      <c r="UI5360" s="8">
        <f t="shared" si="424"/>
        <v>0</v>
      </c>
      <c r="UJ5360" s="8">
        <f t="shared" si="425"/>
        <v>0</v>
      </c>
      <c r="UK5360" s="8">
        <f t="shared" si="426"/>
        <v>0</v>
      </c>
    </row>
    <row r="5361" spans="2:557" x14ac:dyDescent="0.25">
      <c r="B5361" s="60">
        <v>5356</v>
      </c>
      <c r="UA5361" s="8">
        <f t="array" ref="UA5361">SUM(LEN($O5361:$PX5361))-SUM(LEN(SUBSTITUTE(UPPER($O5361:$PX5361),"R","")))</f>
        <v>0</v>
      </c>
      <c r="UB5361" s="8">
        <f t="array" ref="UB5361">SUM(LEN($O5361:$PX5361))-SUM(LEN(SUBSTITUTE(UPPER($O5361:$PX5361),"A","")))</f>
        <v>0</v>
      </c>
      <c r="UC5361" s="8">
        <f t="array" ref="UC5361">SUM(LEN($O5361:$PX5361))-SUM(LEN(SUBSTITUTE(UPPER($O5361:$PX5361),"P","")))</f>
        <v>0</v>
      </c>
      <c r="UG5361" s="8">
        <f t="shared" si="422"/>
        <v>0</v>
      </c>
      <c r="UH5361" s="8">
        <f t="shared" si="423"/>
        <v>0</v>
      </c>
      <c r="UI5361" s="8">
        <f t="shared" si="424"/>
        <v>0</v>
      </c>
      <c r="UJ5361" s="8">
        <f t="shared" si="425"/>
        <v>0</v>
      </c>
      <c r="UK5361" s="8">
        <f t="shared" si="426"/>
        <v>0</v>
      </c>
    </row>
    <row r="5362" spans="2:557" x14ac:dyDescent="0.25">
      <c r="B5362" s="60">
        <v>5357</v>
      </c>
      <c r="UA5362" s="8">
        <f t="array" ref="UA5362">SUM(LEN($O5362:$PX5362))-SUM(LEN(SUBSTITUTE(UPPER($O5362:$PX5362),"R","")))</f>
        <v>0</v>
      </c>
      <c r="UB5362" s="8">
        <f t="array" ref="UB5362">SUM(LEN($O5362:$PX5362))-SUM(LEN(SUBSTITUTE(UPPER($O5362:$PX5362),"A","")))</f>
        <v>0</v>
      </c>
      <c r="UC5362" s="8">
        <f t="array" ref="UC5362">SUM(LEN($O5362:$PX5362))-SUM(LEN(SUBSTITUTE(UPPER($O5362:$PX5362),"P","")))</f>
        <v>0</v>
      </c>
      <c r="UG5362" s="8">
        <f t="shared" si="422"/>
        <v>0</v>
      </c>
      <c r="UH5362" s="8">
        <f t="shared" si="423"/>
        <v>0</v>
      </c>
      <c r="UI5362" s="8">
        <f t="shared" si="424"/>
        <v>0</v>
      </c>
      <c r="UJ5362" s="8">
        <f t="shared" si="425"/>
        <v>0</v>
      </c>
      <c r="UK5362" s="8">
        <f t="shared" si="426"/>
        <v>0</v>
      </c>
    </row>
    <row r="5363" spans="2:557" x14ac:dyDescent="0.25">
      <c r="B5363" s="60">
        <v>5358</v>
      </c>
      <c r="UA5363" s="8">
        <f t="array" ref="UA5363">SUM(LEN($O5363:$PX5363))-SUM(LEN(SUBSTITUTE(UPPER($O5363:$PX5363),"R","")))</f>
        <v>0</v>
      </c>
      <c r="UB5363" s="8">
        <f t="array" ref="UB5363">SUM(LEN($O5363:$PX5363))-SUM(LEN(SUBSTITUTE(UPPER($O5363:$PX5363),"A","")))</f>
        <v>0</v>
      </c>
      <c r="UC5363" s="8">
        <f t="array" ref="UC5363">SUM(LEN($O5363:$PX5363))-SUM(LEN(SUBSTITUTE(UPPER($O5363:$PX5363),"P","")))</f>
        <v>0</v>
      </c>
      <c r="UG5363" s="8">
        <f t="shared" si="422"/>
        <v>0</v>
      </c>
      <c r="UH5363" s="8">
        <f t="shared" si="423"/>
        <v>0</v>
      </c>
      <c r="UI5363" s="8">
        <f t="shared" si="424"/>
        <v>0</v>
      </c>
      <c r="UJ5363" s="8">
        <f t="shared" si="425"/>
        <v>0</v>
      </c>
      <c r="UK5363" s="8">
        <f t="shared" si="426"/>
        <v>0</v>
      </c>
    </row>
    <row r="5364" spans="2:557" x14ac:dyDescent="0.25">
      <c r="B5364" s="60">
        <v>5359</v>
      </c>
      <c r="UA5364" s="8">
        <f t="array" ref="UA5364">SUM(LEN($O5364:$PX5364))-SUM(LEN(SUBSTITUTE(UPPER($O5364:$PX5364),"R","")))</f>
        <v>0</v>
      </c>
      <c r="UB5364" s="8">
        <f t="array" ref="UB5364">SUM(LEN($O5364:$PX5364))-SUM(LEN(SUBSTITUTE(UPPER($O5364:$PX5364),"A","")))</f>
        <v>0</v>
      </c>
      <c r="UC5364" s="8">
        <f t="array" ref="UC5364">SUM(LEN($O5364:$PX5364))-SUM(LEN(SUBSTITUTE(UPPER($O5364:$PX5364),"P","")))</f>
        <v>0</v>
      </c>
      <c r="UG5364" s="8">
        <f t="shared" si="422"/>
        <v>0</v>
      </c>
      <c r="UH5364" s="8">
        <f t="shared" si="423"/>
        <v>0</v>
      </c>
      <c r="UI5364" s="8">
        <f t="shared" si="424"/>
        <v>0</v>
      </c>
      <c r="UJ5364" s="8">
        <f t="shared" si="425"/>
        <v>0</v>
      </c>
      <c r="UK5364" s="8">
        <f t="shared" si="426"/>
        <v>0</v>
      </c>
    </row>
    <row r="5365" spans="2:557" x14ac:dyDescent="0.25">
      <c r="B5365" s="60">
        <v>5360</v>
      </c>
      <c r="UA5365" s="8">
        <f t="array" ref="UA5365">SUM(LEN($O5365:$PX5365))-SUM(LEN(SUBSTITUTE(UPPER($O5365:$PX5365),"R","")))</f>
        <v>0</v>
      </c>
      <c r="UB5365" s="8">
        <f t="array" ref="UB5365">SUM(LEN($O5365:$PX5365))-SUM(LEN(SUBSTITUTE(UPPER($O5365:$PX5365),"A","")))</f>
        <v>0</v>
      </c>
      <c r="UC5365" s="8">
        <f t="array" ref="UC5365">SUM(LEN($O5365:$PX5365))-SUM(LEN(SUBSTITUTE(UPPER($O5365:$PX5365),"P","")))</f>
        <v>0</v>
      </c>
      <c r="UG5365" s="8">
        <f t="shared" si="422"/>
        <v>0</v>
      </c>
      <c r="UH5365" s="8">
        <f t="shared" si="423"/>
        <v>0</v>
      </c>
      <c r="UI5365" s="8">
        <f t="shared" si="424"/>
        <v>0</v>
      </c>
      <c r="UJ5365" s="8">
        <f t="shared" si="425"/>
        <v>0</v>
      </c>
      <c r="UK5365" s="8">
        <f t="shared" si="426"/>
        <v>0</v>
      </c>
    </row>
    <row r="5366" spans="2:557" x14ac:dyDescent="0.25">
      <c r="B5366" s="60">
        <v>5361</v>
      </c>
      <c r="UA5366" s="8">
        <f t="array" ref="UA5366">SUM(LEN($O5366:$PX5366))-SUM(LEN(SUBSTITUTE(UPPER($O5366:$PX5366),"R","")))</f>
        <v>0</v>
      </c>
      <c r="UB5366" s="8">
        <f t="array" ref="UB5366">SUM(LEN($O5366:$PX5366))-SUM(LEN(SUBSTITUTE(UPPER($O5366:$PX5366),"A","")))</f>
        <v>0</v>
      </c>
      <c r="UC5366" s="8">
        <f t="array" ref="UC5366">SUM(LEN($O5366:$PX5366))-SUM(LEN(SUBSTITUTE(UPPER($O5366:$PX5366),"P","")))</f>
        <v>0</v>
      </c>
      <c r="UG5366" s="8">
        <f t="shared" si="422"/>
        <v>0</v>
      </c>
      <c r="UH5366" s="8">
        <f t="shared" si="423"/>
        <v>0</v>
      </c>
      <c r="UI5366" s="8">
        <f t="shared" si="424"/>
        <v>0</v>
      </c>
      <c r="UJ5366" s="8">
        <f t="shared" si="425"/>
        <v>0</v>
      </c>
      <c r="UK5366" s="8">
        <f t="shared" si="426"/>
        <v>0</v>
      </c>
    </row>
    <row r="5367" spans="2:557" x14ac:dyDescent="0.25">
      <c r="B5367" s="60">
        <v>5362</v>
      </c>
      <c r="UA5367" s="8">
        <f t="array" ref="UA5367">SUM(LEN($O5367:$PX5367))-SUM(LEN(SUBSTITUTE(UPPER($O5367:$PX5367),"R","")))</f>
        <v>0</v>
      </c>
      <c r="UB5367" s="8">
        <f t="array" ref="UB5367">SUM(LEN($O5367:$PX5367))-SUM(LEN(SUBSTITUTE(UPPER($O5367:$PX5367),"A","")))</f>
        <v>0</v>
      </c>
      <c r="UC5367" s="8">
        <f t="array" ref="UC5367">SUM(LEN($O5367:$PX5367))-SUM(LEN(SUBSTITUTE(UPPER($O5367:$PX5367),"P","")))</f>
        <v>0</v>
      </c>
      <c r="UG5367" s="8">
        <f t="shared" si="422"/>
        <v>0</v>
      </c>
      <c r="UH5367" s="8">
        <f t="shared" si="423"/>
        <v>0</v>
      </c>
      <c r="UI5367" s="8">
        <f t="shared" si="424"/>
        <v>0</v>
      </c>
      <c r="UJ5367" s="8">
        <f t="shared" si="425"/>
        <v>0</v>
      </c>
      <c r="UK5367" s="8">
        <f t="shared" si="426"/>
        <v>0</v>
      </c>
    </row>
    <row r="5368" spans="2:557" x14ac:dyDescent="0.25">
      <c r="B5368" s="60">
        <v>5363</v>
      </c>
      <c r="UA5368" s="8">
        <f t="array" ref="UA5368">SUM(LEN($O5368:$PX5368))-SUM(LEN(SUBSTITUTE(UPPER($O5368:$PX5368),"R","")))</f>
        <v>0</v>
      </c>
      <c r="UB5368" s="8">
        <f t="array" ref="UB5368">SUM(LEN($O5368:$PX5368))-SUM(LEN(SUBSTITUTE(UPPER($O5368:$PX5368),"A","")))</f>
        <v>0</v>
      </c>
      <c r="UC5368" s="8">
        <f t="array" ref="UC5368">SUM(LEN($O5368:$PX5368))-SUM(LEN(SUBSTITUTE(UPPER($O5368:$PX5368),"P","")))</f>
        <v>0</v>
      </c>
      <c r="UG5368" s="8">
        <f t="shared" si="422"/>
        <v>0</v>
      </c>
      <c r="UH5368" s="8">
        <f t="shared" si="423"/>
        <v>0</v>
      </c>
      <c r="UI5368" s="8">
        <f t="shared" si="424"/>
        <v>0</v>
      </c>
      <c r="UJ5368" s="8">
        <f t="shared" si="425"/>
        <v>0</v>
      </c>
      <c r="UK5368" s="8">
        <f t="shared" si="426"/>
        <v>0</v>
      </c>
    </row>
    <row r="5369" spans="2:557" x14ac:dyDescent="0.25">
      <c r="B5369" s="60">
        <v>5364</v>
      </c>
      <c r="UA5369" s="8">
        <f t="array" ref="UA5369">SUM(LEN($O5369:$PX5369))-SUM(LEN(SUBSTITUTE(UPPER($O5369:$PX5369),"R","")))</f>
        <v>0</v>
      </c>
      <c r="UB5369" s="8">
        <f t="array" ref="UB5369">SUM(LEN($O5369:$PX5369))-SUM(LEN(SUBSTITUTE(UPPER($O5369:$PX5369),"A","")))</f>
        <v>0</v>
      </c>
      <c r="UC5369" s="8">
        <f t="array" ref="UC5369">SUM(LEN($O5369:$PX5369))-SUM(LEN(SUBSTITUTE(UPPER($O5369:$PX5369),"P","")))</f>
        <v>0</v>
      </c>
      <c r="UG5369" s="8">
        <f t="shared" si="422"/>
        <v>0</v>
      </c>
      <c r="UH5369" s="8">
        <f t="shared" si="423"/>
        <v>0</v>
      </c>
      <c r="UI5369" s="8">
        <f t="shared" si="424"/>
        <v>0</v>
      </c>
      <c r="UJ5369" s="8">
        <f t="shared" si="425"/>
        <v>0</v>
      </c>
      <c r="UK5369" s="8">
        <f t="shared" si="426"/>
        <v>0</v>
      </c>
    </row>
    <row r="5370" spans="2:557" x14ac:dyDescent="0.25">
      <c r="B5370" s="60">
        <v>5365</v>
      </c>
      <c r="UA5370" s="8">
        <f t="array" ref="UA5370">SUM(LEN($O5370:$PX5370))-SUM(LEN(SUBSTITUTE(UPPER($O5370:$PX5370),"R","")))</f>
        <v>0</v>
      </c>
      <c r="UB5370" s="8">
        <f t="array" ref="UB5370">SUM(LEN($O5370:$PX5370))-SUM(LEN(SUBSTITUTE(UPPER($O5370:$PX5370),"A","")))</f>
        <v>0</v>
      </c>
      <c r="UC5370" s="8">
        <f t="array" ref="UC5370">SUM(LEN($O5370:$PX5370))-SUM(LEN(SUBSTITUTE(UPPER($O5370:$PX5370),"P","")))</f>
        <v>0</v>
      </c>
      <c r="UG5370" s="8">
        <f t="shared" si="422"/>
        <v>0</v>
      </c>
      <c r="UH5370" s="8">
        <f t="shared" si="423"/>
        <v>0</v>
      </c>
      <c r="UI5370" s="8">
        <f t="shared" si="424"/>
        <v>0</v>
      </c>
      <c r="UJ5370" s="8">
        <f t="shared" si="425"/>
        <v>0</v>
      </c>
      <c r="UK5370" s="8">
        <f t="shared" si="426"/>
        <v>0</v>
      </c>
    </row>
    <row r="5371" spans="2:557" x14ac:dyDescent="0.25">
      <c r="B5371" s="60">
        <v>5366</v>
      </c>
      <c r="UA5371" s="8">
        <f t="array" ref="UA5371">SUM(LEN($O5371:$PX5371))-SUM(LEN(SUBSTITUTE(UPPER($O5371:$PX5371),"R","")))</f>
        <v>0</v>
      </c>
      <c r="UB5371" s="8">
        <f t="array" ref="UB5371">SUM(LEN($O5371:$PX5371))-SUM(LEN(SUBSTITUTE(UPPER($O5371:$PX5371),"A","")))</f>
        <v>0</v>
      </c>
      <c r="UC5371" s="8">
        <f t="array" ref="UC5371">SUM(LEN($O5371:$PX5371))-SUM(LEN(SUBSTITUTE(UPPER($O5371:$PX5371),"P","")))</f>
        <v>0</v>
      </c>
      <c r="UG5371" s="8">
        <f t="shared" si="422"/>
        <v>0</v>
      </c>
      <c r="UH5371" s="8">
        <f t="shared" si="423"/>
        <v>0</v>
      </c>
      <c r="UI5371" s="8">
        <f t="shared" si="424"/>
        <v>0</v>
      </c>
      <c r="UJ5371" s="8">
        <f t="shared" si="425"/>
        <v>0</v>
      </c>
      <c r="UK5371" s="8">
        <f t="shared" si="426"/>
        <v>0</v>
      </c>
    </row>
    <row r="5372" spans="2:557" x14ac:dyDescent="0.25">
      <c r="B5372" s="60">
        <v>5367</v>
      </c>
      <c r="UA5372" s="8">
        <f t="array" ref="UA5372">SUM(LEN($O5372:$PX5372))-SUM(LEN(SUBSTITUTE(UPPER($O5372:$PX5372),"R","")))</f>
        <v>0</v>
      </c>
      <c r="UB5372" s="8">
        <f t="array" ref="UB5372">SUM(LEN($O5372:$PX5372))-SUM(LEN(SUBSTITUTE(UPPER($O5372:$PX5372),"A","")))</f>
        <v>0</v>
      </c>
      <c r="UC5372" s="8">
        <f t="array" ref="UC5372">SUM(LEN($O5372:$PX5372))-SUM(LEN(SUBSTITUTE(UPPER($O5372:$PX5372),"P","")))</f>
        <v>0</v>
      </c>
      <c r="UG5372" s="8">
        <f t="shared" si="422"/>
        <v>0</v>
      </c>
      <c r="UH5372" s="8">
        <f t="shared" si="423"/>
        <v>0</v>
      </c>
      <c r="UI5372" s="8">
        <f t="shared" si="424"/>
        <v>0</v>
      </c>
      <c r="UJ5372" s="8">
        <f t="shared" si="425"/>
        <v>0</v>
      </c>
      <c r="UK5372" s="8">
        <f t="shared" si="426"/>
        <v>0</v>
      </c>
    </row>
    <row r="5373" spans="2:557" x14ac:dyDescent="0.25">
      <c r="B5373" s="60">
        <v>5368</v>
      </c>
      <c r="UA5373" s="8">
        <f t="array" ref="UA5373">SUM(LEN($O5373:$PX5373))-SUM(LEN(SUBSTITUTE(UPPER($O5373:$PX5373),"R","")))</f>
        <v>0</v>
      </c>
      <c r="UB5373" s="8">
        <f t="array" ref="UB5373">SUM(LEN($O5373:$PX5373))-SUM(LEN(SUBSTITUTE(UPPER($O5373:$PX5373),"A","")))</f>
        <v>0</v>
      </c>
      <c r="UC5373" s="8">
        <f t="array" ref="UC5373">SUM(LEN($O5373:$PX5373))-SUM(LEN(SUBSTITUTE(UPPER($O5373:$PX5373),"P","")))</f>
        <v>0</v>
      </c>
      <c r="UG5373" s="8">
        <f t="shared" si="422"/>
        <v>0</v>
      </c>
      <c r="UH5373" s="8">
        <f t="shared" si="423"/>
        <v>0</v>
      </c>
      <c r="UI5373" s="8">
        <f t="shared" si="424"/>
        <v>0</v>
      </c>
      <c r="UJ5373" s="8">
        <f t="shared" si="425"/>
        <v>0</v>
      </c>
      <c r="UK5373" s="8">
        <f t="shared" si="426"/>
        <v>0</v>
      </c>
    </row>
    <row r="5374" spans="2:557" x14ac:dyDescent="0.25">
      <c r="B5374" s="60">
        <v>5369</v>
      </c>
      <c r="UA5374" s="8">
        <f t="array" ref="UA5374">SUM(LEN($O5374:$PX5374))-SUM(LEN(SUBSTITUTE(UPPER($O5374:$PX5374),"R","")))</f>
        <v>0</v>
      </c>
      <c r="UB5374" s="8">
        <f t="array" ref="UB5374">SUM(LEN($O5374:$PX5374))-SUM(LEN(SUBSTITUTE(UPPER($O5374:$PX5374),"A","")))</f>
        <v>0</v>
      </c>
      <c r="UC5374" s="8">
        <f t="array" ref="UC5374">SUM(LEN($O5374:$PX5374))-SUM(LEN(SUBSTITUTE(UPPER($O5374:$PX5374),"P","")))</f>
        <v>0</v>
      </c>
      <c r="UG5374" s="8">
        <f t="shared" si="422"/>
        <v>0</v>
      </c>
      <c r="UH5374" s="8">
        <f t="shared" si="423"/>
        <v>0</v>
      </c>
      <c r="UI5374" s="8">
        <f t="shared" si="424"/>
        <v>0</v>
      </c>
      <c r="UJ5374" s="8">
        <f t="shared" si="425"/>
        <v>0</v>
      </c>
      <c r="UK5374" s="8">
        <f t="shared" si="426"/>
        <v>0</v>
      </c>
    </row>
    <row r="5375" spans="2:557" x14ac:dyDescent="0.25">
      <c r="B5375" s="60">
        <v>5370</v>
      </c>
      <c r="UA5375" s="8">
        <f t="array" ref="UA5375">SUM(LEN($O5375:$PX5375))-SUM(LEN(SUBSTITUTE(UPPER($O5375:$PX5375),"R","")))</f>
        <v>0</v>
      </c>
      <c r="UB5375" s="8">
        <f t="array" ref="UB5375">SUM(LEN($O5375:$PX5375))-SUM(LEN(SUBSTITUTE(UPPER($O5375:$PX5375),"A","")))</f>
        <v>0</v>
      </c>
      <c r="UC5375" s="8">
        <f t="array" ref="UC5375">SUM(LEN($O5375:$PX5375))-SUM(LEN(SUBSTITUTE(UPPER($O5375:$PX5375),"P","")))</f>
        <v>0</v>
      </c>
      <c r="UG5375" s="8">
        <f t="shared" si="422"/>
        <v>0</v>
      </c>
      <c r="UH5375" s="8">
        <f t="shared" si="423"/>
        <v>0</v>
      </c>
      <c r="UI5375" s="8">
        <f t="shared" si="424"/>
        <v>0</v>
      </c>
      <c r="UJ5375" s="8">
        <f t="shared" si="425"/>
        <v>0</v>
      </c>
      <c r="UK5375" s="8">
        <f t="shared" si="426"/>
        <v>0</v>
      </c>
    </row>
    <row r="5376" spans="2:557" x14ac:dyDescent="0.25">
      <c r="B5376" s="60">
        <v>5371</v>
      </c>
      <c r="UA5376" s="8">
        <f t="array" ref="UA5376">SUM(LEN($O5376:$PX5376))-SUM(LEN(SUBSTITUTE(UPPER($O5376:$PX5376),"R","")))</f>
        <v>0</v>
      </c>
      <c r="UB5376" s="8">
        <f t="array" ref="UB5376">SUM(LEN($O5376:$PX5376))-SUM(LEN(SUBSTITUTE(UPPER($O5376:$PX5376),"A","")))</f>
        <v>0</v>
      </c>
      <c r="UC5376" s="8">
        <f t="array" ref="UC5376">SUM(LEN($O5376:$PX5376))-SUM(LEN(SUBSTITUTE(UPPER($O5376:$PX5376),"P","")))</f>
        <v>0</v>
      </c>
      <c r="UG5376" s="8">
        <f t="shared" si="422"/>
        <v>0</v>
      </c>
      <c r="UH5376" s="8">
        <f t="shared" si="423"/>
        <v>0</v>
      </c>
      <c r="UI5376" s="8">
        <f t="shared" si="424"/>
        <v>0</v>
      </c>
      <c r="UJ5376" s="8">
        <f t="shared" si="425"/>
        <v>0</v>
      </c>
      <c r="UK5376" s="8">
        <f t="shared" si="426"/>
        <v>0</v>
      </c>
    </row>
    <row r="5377" spans="2:557" x14ac:dyDescent="0.25">
      <c r="B5377" s="60">
        <v>5372</v>
      </c>
      <c r="UA5377" s="8">
        <f t="array" ref="UA5377">SUM(LEN($O5377:$PX5377))-SUM(LEN(SUBSTITUTE(UPPER($O5377:$PX5377),"R","")))</f>
        <v>0</v>
      </c>
      <c r="UB5377" s="8">
        <f t="array" ref="UB5377">SUM(LEN($O5377:$PX5377))-SUM(LEN(SUBSTITUTE(UPPER($O5377:$PX5377),"A","")))</f>
        <v>0</v>
      </c>
      <c r="UC5377" s="8">
        <f t="array" ref="UC5377">SUM(LEN($O5377:$PX5377))-SUM(LEN(SUBSTITUTE(UPPER($O5377:$PX5377),"P","")))</f>
        <v>0</v>
      </c>
      <c r="UG5377" s="8">
        <f t="shared" si="422"/>
        <v>0</v>
      </c>
      <c r="UH5377" s="8">
        <f t="shared" si="423"/>
        <v>0</v>
      </c>
      <c r="UI5377" s="8">
        <f t="shared" si="424"/>
        <v>0</v>
      </c>
      <c r="UJ5377" s="8">
        <f t="shared" si="425"/>
        <v>0</v>
      </c>
      <c r="UK5377" s="8">
        <f t="shared" si="426"/>
        <v>0</v>
      </c>
    </row>
    <row r="5378" spans="2:557" x14ac:dyDescent="0.25">
      <c r="B5378" s="60">
        <v>5373</v>
      </c>
      <c r="UA5378" s="8">
        <f t="array" ref="UA5378">SUM(LEN($O5378:$PX5378))-SUM(LEN(SUBSTITUTE(UPPER($O5378:$PX5378),"R","")))</f>
        <v>0</v>
      </c>
      <c r="UB5378" s="8">
        <f t="array" ref="UB5378">SUM(LEN($O5378:$PX5378))-SUM(LEN(SUBSTITUTE(UPPER($O5378:$PX5378),"A","")))</f>
        <v>0</v>
      </c>
      <c r="UC5378" s="8">
        <f t="array" ref="UC5378">SUM(LEN($O5378:$PX5378))-SUM(LEN(SUBSTITUTE(UPPER($O5378:$PX5378),"P","")))</f>
        <v>0</v>
      </c>
      <c r="UG5378" s="8">
        <f t="shared" si="422"/>
        <v>0</v>
      </c>
      <c r="UH5378" s="8">
        <f t="shared" si="423"/>
        <v>0</v>
      </c>
      <c r="UI5378" s="8">
        <f t="shared" si="424"/>
        <v>0</v>
      </c>
      <c r="UJ5378" s="8">
        <f t="shared" si="425"/>
        <v>0</v>
      </c>
      <c r="UK5378" s="8">
        <f t="shared" si="426"/>
        <v>0</v>
      </c>
    </row>
    <row r="5379" spans="2:557" x14ac:dyDescent="0.25">
      <c r="B5379" s="60">
        <v>5374</v>
      </c>
      <c r="UA5379" s="8">
        <f t="array" ref="UA5379">SUM(LEN($O5379:$PX5379))-SUM(LEN(SUBSTITUTE(UPPER($O5379:$PX5379),"R","")))</f>
        <v>0</v>
      </c>
      <c r="UB5379" s="8">
        <f t="array" ref="UB5379">SUM(LEN($O5379:$PX5379))-SUM(LEN(SUBSTITUTE(UPPER($O5379:$PX5379),"A","")))</f>
        <v>0</v>
      </c>
      <c r="UC5379" s="8">
        <f t="array" ref="UC5379">SUM(LEN($O5379:$PX5379))-SUM(LEN(SUBSTITUTE(UPPER($O5379:$PX5379),"P","")))</f>
        <v>0</v>
      </c>
      <c r="UG5379" s="8">
        <f t="shared" si="422"/>
        <v>0</v>
      </c>
      <c r="UH5379" s="8">
        <f t="shared" si="423"/>
        <v>0</v>
      </c>
      <c r="UI5379" s="8">
        <f t="shared" si="424"/>
        <v>0</v>
      </c>
      <c r="UJ5379" s="8">
        <f t="shared" si="425"/>
        <v>0</v>
      </c>
      <c r="UK5379" s="8">
        <f t="shared" si="426"/>
        <v>0</v>
      </c>
    </row>
    <row r="5380" spans="2:557" x14ac:dyDescent="0.25">
      <c r="B5380" s="60">
        <v>5375</v>
      </c>
      <c r="UA5380" s="8">
        <f t="array" ref="UA5380">SUM(LEN($O5380:$PX5380))-SUM(LEN(SUBSTITUTE(UPPER($O5380:$PX5380),"R","")))</f>
        <v>0</v>
      </c>
      <c r="UB5380" s="8">
        <f t="array" ref="UB5380">SUM(LEN($O5380:$PX5380))-SUM(LEN(SUBSTITUTE(UPPER($O5380:$PX5380),"A","")))</f>
        <v>0</v>
      </c>
      <c r="UC5380" s="8">
        <f t="array" ref="UC5380">SUM(LEN($O5380:$PX5380))-SUM(LEN(SUBSTITUTE(UPPER($O5380:$PX5380),"P","")))</f>
        <v>0</v>
      </c>
      <c r="UG5380" s="8">
        <f t="shared" si="422"/>
        <v>0</v>
      </c>
      <c r="UH5380" s="8">
        <f t="shared" si="423"/>
        <v>0</v>
      </c>
      <c r="UI5380" s="8">
        <f t="shared" si="424"/>
        <v>0</v>
      </c>
      <c r="UJ5380" s="8">
        <f t="shared" si="425"/>
        <v>0</v>
      </c>
      <c r="UK5380" s="8">
        <f t="shared" si="426"/>
        <v>0</v>
      </c>
    </row>
    <row r="5381" spans="2:557" x14ac:dyDescent="0.25">
      <c r="B5381" s="60">
        <v>5376</v>
      </c>
      <c r="UA5381" s="8">
        <f t="array" ref="UA5381">SUM(LEN($O5381:$PX5381))-SUM(LEN(SUBSTITUTE(UPPER($O5381:$PX5381),"R","")))</f>
        <v>0</v>
      </c>
      <c r="UB5381" s="8">
        <f t="array" ref="UB5381">SUM(LEN($O5381:$PX5381))-SUM(LEN(SUBSTITUTE(UPPER($O5381:$PX5381),"A","")))</f>
        <v>0</v>
      </c>
      <c r="UC5381" s="8">
        <f t="array" ref="UC5381">SUM(LEN($O5381:$PX5381))-SUM(LEN(SUBSTITUTE(UPPER($O5381:$PX5381),"P","")))</f>
        <v>0</v>
      </c>
      <c r="UG5381" s="8">
        <f t="shared" si="422"/>
        <v>0</v>
      </c>
      <c r="UH5381" s="8">
        <f t="shared" si="423"/>
        <v>0</v>
      </c>
      <c r="UI5381" s="8">
        <f t="shared" si="424"/>
        <v>0</v>
      </c>
      <c r="UJ5381" s="8">
        <f t="shared" si="425"/>
        <v>0</v>
      </c>
      <c r="UK5381" s="8">
        <f t="shared" si="426"/>
        <v>0</v>
      </c>
    </row>
    <row r="5382" spans="2:557" x14ac:dyDescent="0.25">
      <c r="B5382" s="60">
        <v>5377</v>
      </c>
      <c r="UA5382" s="8">
        <f t="array" ref="UA5382">SUM(LEN($O5382:$PX5382))-SUM(LEN(SUBSTITUTE(UPPER($O5382:$PX5382),"R","")))</f>
        <v>0</v>
      </c>
      <c r="UB5382" s="8">
        <f t="array" ref="UB5382">SUM(LEN($O5382:$PX5382))-SUM(LEN(SUBSTITUTE(UPPER($O5382:$PX5382),"A","")))</f>
        <v>0</v>
      </c>
      <c r="UC5382" s="8">
        <f t="array" ref="UC5382">SUM(LEN($O5382:$PX5382))-SUM(LEN(SUBSTITUTE(UPPER($O5382:$PX5382),"P","")))</f>
        <v>0</v>
      </c>
      <c r="UG5382" s="8">
        <f t="shared" si="422"/>
        <v>0</v>
      </c>
      <c r="UH5382" s="8">
        <f t="shared" si="423"/>
        <v>0</v>
      </c>
      <c r="UI5382" s="8">
        <f t="shared" si="424"/>
        <v>0</v>
      </c>
      <c r="UJ5382" s="8">
        <f t="shared" si="425"/>
        <v>0</v>
      </c>
      <c r="UK5382" s="8">
        <f t="shared" si="426"/>
        <v>0</v>
      </c>
    </row>
    <row r="5383" spans="2:557" x14ac:dyDescent="0.25">
      <c r="B5383" s="60">
        <v>5378</v>
      </c>
      <c r="UA5383" s="8">
        <f t="array" ref="UA5383">SUM(LEN($O5383:$PX5383))-SUM(LEN(SUBSTITUTE(UPPER($O5383:$PX5383),"R","")))</f>
        <v>0</v>
      </c>
      <c r="UB5383" s="8">
        <f t="array" ref="UB5383">SUM(LEN($O5383:$PX5383))-SUM(LEN(SUBSTITUTE(UPPER($O5383:$PX5383),"A","")))</f>
        <v>0</v>
      </c>
      <c r="UC5383" s="8">
        <f t="array" ref="UC5383">SUM(LEN($O5383:$PX5383))-SUM(LEN(SUBSTITUTE(UPPER($O5383:$PX5383),"P","")))</f>
        <v>0</v>
      </c>
      <c r="UG5383" s="8">
        <f t="shared" ref="UG5383:UG5391" si="427">SUM(UA5383:UF5383)</f>
        <v>0</v>
      </c>
      <c r="UH5383" s="8">
        <f t="shared" ref="UH5383:UH5391" si="428">IF(OR($G5383="Grade 1",$G5383="Grade 2",$G5383="Grade 3"),1,0)</f>
        <v>0</v>
      </c>
      <c r="UI5383" s="8">
        <f t="shared" ref="UI5383:UI5391" si="429">IF(OR($G5383="Grade 4",$G5383="Grade 5",$G5383="Grade 6"),1,0)</f>
        <v>0</v>
      </c>
      <c r="UJ5383" s="8">
        <f t="shared" ref="UJ5383:UJ5391" si="430">IF(OR($G5383="Grade 7",$G5383="Grade 8",$G5383="Grade 9"),1,0)</f>
        <v>0</v>
      </c>
      <c r="UK5383" s="8">
        <f t="shared" ref="UK5383:UK5391" si="431">IF(OR($G5383="Grade 10",$G5383="Grade 11",$G5383="Grade 12"),1,0)</f>
        <v>0</v>
      </c>
    </row>
    <row r="5384" spans="2:557" x14ac:dyDescent="0.25">
      <c r="B5384" s="60">
        <v>5379</v>
      </c>
      <c r="UA5384" s="8">
        <f t="array" ref="UA5384">SUM(LEN($O5384:$PX5384))-SUM(LEN(SUBSTITUTE(UPPER($O5384:$PX5384),"R","")))</f>
        <v>0</v>
      </c>
      <c r="UB5384" s="8">
        <f t="array" ref="UB5384">SUM(LEN($O5384:$PX5384))-SUM(LEN(SUBSTITUTE(UPPER($O5384:$PX5384),"A","")))</f>
        <v>0</v>
      </c>
      <c r="UC5384" s="8">
        <f t="array" ref="UC5384">SUM(LEN($O5384:$PX5384))-SUM(LEN(SUBSTITUTE(UPPER($O5384:$PX5384),"P","")))</f>
        <v>0</v>
      </c>
      <c r="UG5384" s="8">
        <f t="shared" si="427"/>
        <v>0</v>
      </c>
      <c r="UH5384" s="8">
        <f t="shared" si="428"/>
        <v>0</v>
      </c>
      <c r="UI5384" s="8">
        <f t="shared" si="429"/>
        <v>0</v>
      </c>
      <c r="UJ5384" s="8">
        <f t="shared" si="430"/>
        <v>0</v>
      </c>
      <c r="UK5384" s="8">
        <f t="shared" si="431"/>
        <v>0</v>
      </c>
    </row>
    <row r="5385" spans="2:557" x14ac:dyDescent="0.25">
      <c r="B5385" s="60">
        <v>5380</v>
      </c>
      <c r="UA5385" s="8">
        <f t="array" ref="UA5385">SUM(LEN($O5385:$PX5385))-SUM(LEN(SUBSTITUTE(UPPER($O5385:$PX5385),"R","")))</f>
        <v>0</v>
      </c>
      <c r="UB5385" s="8">
        <f t="array" ref="UB5385">SUM(LEN($O5385:$PX5385))-SUM(LEN(SUBSTITUTE(UPPER($O5385:$PX5385),"A","")))</f>
        <v>0</v>
      </c>
      <c r="UC5385" s="8">
        <f t="array" ref="UC5385">SUM(LEN($O5385:$PX5385))-SUM(LEN(SUBSTITUTE(UPPER($O5385:$PX5385),"P","")))</f>
        <v>0</v>
      </c>
      <c r="UG5385" s="8">
        <f t="shared" si="427"/>
        <v>0</v>
      </c>
      <c r="UH5385" s="8">
        <f t="shared" si="428"/>
        <v>0</v>
      </c>
      <c r="UI5385" s="8">
        <f t="shared" si="429"/>
        <v>0</v>
      </c>
      <c r="UJ5385" s="8">
        <f t="shared" si="430"/>
        <v>0</v>
      </c>
      <c r="UK5385" s="8">
        <f t="shared" si="431"/>
        <v>0</v>
      </c>
    </row>
    <row r="5386" spans="2:557" x14ac:dyDescent="0.25">
      <c r="B5386" s="60">
        <v>5381</v>
      </c>
      <c r="UA5386" s="8">
        <f t="array" ref="UA5386">SUM(LEN($O5386:$PX5386))-SUM(LEN(SUBSTITUTE(UPPER($O5386:$PX5386),"R","")))</f>
        <v>0</v>
      </c>
      <c r="UB5386" s="8">
        <f t="array" ref="UB5386">SUM(LEN($O5386:$PX5386))-SUM(LEN(SUBSTITUTE(UPPER($O5386:$PX5386),"A","")))</f>
        <v>0</v>
      </c>
      <c r="UC5386" s="8">
        <f t="array" ref="UC5386">SUM(LEN($O5386:$PX5386))-SUM(LEN(SUBSTITUTE(UPPER($O5386:$PX5386),"P","")))</f>
        <v>0</v>
      </c>
      <c r="UG5386" s="8">
        <f t="shared" si="427"/>
        <v>0</v>
      </c>
      <c r="UH5386" s="8">
        <f t="shared" si="428"/>
        <v>0</v>
      </c>
      <c r="UI5386" s="8">
        <f t="shared" si="429"/>
        <v>0</v>
      </c>
      <c r="UJ5386" s="8">
        <f t="shared" si="430"/>
        <v>0</v>
      </c>
      <c r="UK5386" s="8">
        <f t="shared" si="431"/>
        <v>0</v>
      </c>
    </row>
    <row r="5387" spans="2:557" x14ac:dyDescent="0.25">
      <c r="B5387" s="60">
        <v>5382</v>
      </c>
      <c r="UA5387" s="8">
        <f t="array" ref="UA5387">SUM(LEN($O5387:$PX5387))-SUM(LEN(SUBSTITUTE(UPPER($O5387:$PX5387),"R","")))</f>
        <v>0</v>
      </c>
      <c r="UB5387" s="8">
        <f t="array" ref="UB5387">SUM(LEN($O5387:$PX5387))-SUM(LEN(SUBSTITUTE(UPPER($O5387:$PX5387),"A","")))</f>
        <v>0</v>
      </c>
      <c r="UC5387" s="8">
        <f t="array" ref="UC5387">SUM(LEN($O5387:$PX5387))-SUM(LEN(SUBSTITUTE(UPPER($O5387:$PX5387),"P","")))</f>
        <v>0</v>
      </c>
      <c r="UG5387" s="8">
        <f t="shared" si="427"/>
        <v>0</v>
      </c>
      <c r="UH5387" s="8">
        <f t="shared" si="428"/>
        <v>0</v>
      </c>
      <c r="UI5387" s="8">
        <f t="shared" si="429"/>
        <v>0</v>
      </c>
      <c r="UJ5387" s="8">
        <f t="shared" si="430"/>
        <v>0</v>
      </c>
      <c r="UK5387" s="8">
        <f t="shared" si="431"/>
        <v>0</v>
      </c>
    </row>
    <row r="5388" spans="2:557" x14ac:dyDescent="0.25">
      <c r="B5388" s="60">
        <v>5383</v>
      </c>
      <c r="UA5388" s="8">
        <f t="array" ref="UA5388">SUM(LEN($O5388:$PX5388))-SUM(LEN(SUBSTITUTE(UPPER($O5388:$PX5388),"R","")))</f>
        <v>0</v>
      </c>
      <c r="UB5388" s="8">
        <f t="array" ref="UB5388">SUM(LEN($O5388:$PX5388))-SUM(LEN(SUBSTITUTE(UPPER($O5388:$PX5388),"A","")))</f>
        <v>0</v>
      </c>
      <c r="UC5388" s="8">
        <f t="array" ref="UC5388">SUM(LEN($O5388:$PX5388))-SUM(LEN(SUBSTITUTE(UPPER($O5388:$PX5388),"P","")))</f>
        <v>0</v>
      </c>
      <c r="UG5388" s="8">
        <f t="shared" si="427"/>
        <v>0</v>
      </c>
      <c r="UH5388" s="8">
        <f t="shared" si="428"/>
        <v>0</v>
      </c>
      <c r="UI5388" s="8">
        <f t="shared" si="429"/>
        <v>0</v>
      </c>
      <c r="UJ5388" s="8">
        <f t="shared" si="430"/>
        <v>0</v>
      </c>
      <c r="UK5388" s="8">
        <f t="shared" si="431"/>
        <v>0</v>
      </c>
    </row>
    <row r="5389" spans="2:557" x14ac:dyDescent="0.25">
      <c r="B5389" s="60">
        <v>5384</v>
      </c>
      <c r="UA5389" s="8">
        <f t="array" ref="UA5389">SUM(LEN($O5389:$PX5389))-SUM(LEN(SUBSTITUTE(UPPER($O5389:$PX5389),"R","")))</f>
        <v>0</v>
      </c>
      <c r="UB5389" s="8">
        <f t="array" ref="UB5389">SUM(LEN($O5389:$PX5389))-SUM(LEN(SUBSTITUTE(UPPER($O5389:$PX5389),"A","")))</f>
        <v>0</v>
      </c>
      <c r="UC5389" s="8">
        <f t="array" ref="UC5389">SUM(LEN($O5389:$PX5389))-SUM(LEN(SUBSTITUTE(UPPER($O5389:$PX5389),"P","")))</f>
        <v>0</v>
      </c>
      <c r="UG5389" s="8">
        <f t="shared" si="427"/>
        <v>0</v>
      </c>
      <c r="UH5389" s="8">
        <f t="shared" si="428"/>
        <v>0</v>
      </c>
      <c r="UI5389" s="8">
        <f t="shared" si="429"/>
        <v>0</v>
      </c>
      <c r="UJ5389" s="8">
        <f t="shared" si="430"/>
        <v>0</v>
      </c>
      <c r="UK5389" s="8">
        <f t="shared" si="431"/>
        <v>0</v>
      </c>
    </row>
    <row r="5390" spans="2:557" x14ac:dyDescent="0.25">
      <c r="B5390" s="60">
        <v>5385</v>
      </c>
      <c r="UA5390" s="8">
        <f t="array" ref="UA5390">SUM(LEN($O5390:$PX5390))-SUM(LEN(SUBSTITUTE(UPPER($O5390:$PX5390),"R","")))</f>
        <v>0</v>
      </c>
      <c r="UB5390" s="8">
        <f t="array" ref="UB5390">SUM(LEN($O5390:$PX5390))-SUM(LEN(SUBSTITUTE(UPPER($O5390:$PX5390),"A","")))</f>
        <v>0</v>
      </c>
      <c r="UC5390" s="8">
        <f t="array" ref="UC5390">SUM(LEN($O5390:$PX5390))-SUM(LEN(SUBSTITUTE(UPPER($O5390:$PX5390),"P","")))</f>
        <v>0</v>
      </c>
      <c r="UG5390" s="8">
        <f t="shared" si="427"/>
        <v>0</v>
      </c>
      <c r="UH5390" s="8">
        <f t="shared" si="428"/>
        <v>0</v>
      </c>
      <c r="UI5390" s="8">
        <f t="shared" si="429"/>
        <v>0</v>
      </c>
      <c r="UJ5390" s="8">
        <f t="shared" si="430"/>
        <v>0</v>
      </c>
      <c r="UK5390" s="8">
        <f t="shared" si="431"/>
        <v>0</v>
      </c>
    </row>
    <row r="5391" spans="2:557" x14ac:dyDescent="0.25">
      <c r="B5391" s="60">
        <v>5386</v>
      </c>
      <c r="UA5391" s="8">
        <f t="array" ref="UA5391">SUM(LEN($O5391:$PX5391))-SUM(LEN(SUBSTITUTE(UPPER($O5391:$PX5391),"R","")))</f>
        <v>0</v>
      </c>
      <c r="UB5391" s="8">
        <f t="array" ref="UB5391">SUM(LEN($O5391:$PX5391))-SUM(LEN(SUBSTITUTE(UPPER($O5391:$PX5391),"A","")))</f>
        <v>0</v>
      </c>
      <c r="UC5391" s="8">
        <f t="array" ref="UC5391">SUM(LEN($O5391:$PX5391))-SUM(LEN(SUBSTITUTE(UPPER($O5391:$PX5391),"P","")))</f>
        <v>0</v>
      </c>
      <c r="UG5391" s="8">
        <f t="shared" si="427"/>
        <v>0</v>
      </c>
      <c r="UH5391" s="8">
        <f t="shared" si="428"/>
        <v>0</v>
      </c>
      <c r="UI5391" s="8">
        <f t="shared" si="429"/>
        <v>0</v>
      </c>
      <c r="UJ5391" s="8">
        <f t="shared" si="430"/>
        <v>0</v>
      </c>
      <c r="UK5391" s="8">
        <f t="shared" si="431"/>
        <v>0</v>
      </c>
    </row>
  </sheetData>
  <mergeCells count="17">
    <mergeCell ref="KB4:LF4"/>
    <mergeCell ref="LG4:MJ4"/>
    <mergeCell ref="MK4:NO4"/>
    <mergeCell ref="NP4:OS4"/>
    <mergeCell ref="OT4:PX4"/>
    <mergeCell ref="IW4:KA4"/>
    <mergeCell ref="H1:J3"/>
    <mergeCell ref="C4:H4"/>
    <mergeCell ref="I4:N4"/>
    <mergeCell ref="O4:AR4"/>
    <mergeCell ref="AS4:BW4"/>
    <mergeCell ref="BX4:DB4"/>
    <mergeCell ref="DC4:ED4"/>
    <mergeCell ref="EE4:FI4"/>
    <mergeCell ref="FJ4:GN4"/>
    <mergeCell ref="GO4:HR4"/>
    <mergeCell ref="HS4:IV4"/>
  </mergeCells>
  <dataValidations xWindow="756" yWindow="366" count="10">
    <dataValidation type="list" allowBlank="1" showInputMessage="1" showErrorMessage="1" promptTitle="Registered UNHCR" prompt="Indicate whether registered with UNHCR" sqref="D6:D1048576">
      <formula1>"Yes,No"</formula1>
    </dataValidation>
    <dataValidation type="list" allowBlank="1" showInputMessage="1" showErrorMessage="1" promptTitle="Nationality of Child" prompt="Select the nationality of the child" sqref="H6:H1048576">
      <formula1>Nation</formula1>
    </dataValidation>
    <dataValidation type="list" allowBlank="1" showInputMessage="1" showErrorMessage="1" promptTitle="Gender" prompt="F for Female, M for Male" sqref="F6:F1048576">
      <formula1>"F,M"</formula1>
    </dataValidation>
    <dataValidation type="list" allowBlank="1" showInputMessage="1" showErrorMessage="1" promptTitle="Governorate" prompt="Select Governorate" sqref="I6:I1048576">
      <formula1>gov</formula1>
    </dataValidation>
    <dataValidation type="whole" allowBlank="1" showInputMessage="1" showErrorMessage="1" promptTitle="Input Age" prompt="Age in Complete years. If a child is 4 years and 8 months than input 4." sqref="E6:E1048576">
      <formula1>0</formula1>
      <formula2>20</formula2>
    </dataValidation>
    <dataValidation type="list" allowBlank="1" showInputMessage="1" showErrorMessage="1" promptTitle="School Grade" prompt="If not in school, select not attending otherwise specify grade level" sqref="G6:G1048576">
      <formula1>attendance</formula1>
    </dataValidation>
    <dataValidation allowBlank="1" showInputMessage="1" showErrorMessage="1" promptTitle="Name\Family Name" prompt="Input name and family name of the child" sqref="C6:C1048576"/>
    <dataValidation type="date" allowBlank="1" showInputMessage="1" showErrorMessage="1" sqref="D2">
      <formula1>41291</formula1>
      <formula2>41639</formula2>
    </dataValidation>
    <dataValidation type="list" allowBlank="1" showInputMessage="1" promptTitle="Input Village/Locality name" prompt="IF not in List, type the name" sqref="K6:K1048576">
      <formula1>INDIRECT(SUBSTITUTE($J6, " ",""))</formula1>
    </dataValidation>
    <dataValidation type="list" allowBlank="1" showInputMessage="1" showErrorMessage="1" promptTitle="Caza (Qada)" prompt="Select Caza" sqref="J6:J1048576">
      <formula1>INDIRECT(SUBSTITUTE($I6," ",""))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xWindow="756" yWindow="366" count="2">
        <x14:dataValidation type="list" allowBlank="1" showInputMessage="1" promptTitle="Pick your organisation" prompt="If not listed please type it in">
          <x14:formula1>
            <xm:f>list2!$A$5:$A$22</xm:f>
          </x14:formula1>
          <xm:sqref>A2</xm:sqref>
        </x14:dataValidation>
        <x14:dataValidation type="list" allowBlank="1" showInputMessage="1" promptTitle="School Name" prompt="Select school name if the activity was carried in school premise.">
          <x14:formula1>
            <xm:f>INDIRECT(SUBSTITUTE(INDEX(list2!$R$4:$R$29,MATCH($J6,list2!$Q$4:$Q$29,0)), " ",""))</xm:f>
          </x14:formula1>
          <xm:sqref>L6:L1048576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tabSelected="1" zoomScale="90" zoomScaleNormal="90" workbookViewId="0">
      <selection sqref="A1:I38"/>
    </sheetView>
  </sheetViews>
  <sheetFormatPr defaultRowHeight="15" x14ac:dyDescent="0.25"/>
  <cols>
    <col min="1" max="1" width="16.5703125" style="8" customWidth="1"/>
    <col min="2" max="2" width="20" bestFit="1" customWidth="1"/>
    <col min="3" max="3" width="21.140625" bestFit="1" customWidth="1"/>
    <col min="4" max="4" width="11.28515625" bestFit="1" customWidth="1"/>
    <col min="5" max="5" width="13.140625" customWidth="1"/>
    <col min="6" max="6" width="18.85546875" bestFit="1" customWidth="1"/>
    <col min="7" max="7" width="11" bestFit="1" customWidth="1"/>
    <col min="8" max="8" width="17.5703125" bestFit="1" customWidth="1"/>
    <col min="9" max="9" width="20.140625" customWidth="1"/>
  </cols>
  <sheetData>
    <row r="1" spans="1:9" ht="30" customHeight="1" x14ac:dyDescent="0.25">
      <c r="A1" s="215" t="s">
        <v>17931</v>
      </c>
      <c r="B1" s="215"/>
      <c r="C1" s="215"/>
      <c r="D1" s="215"/>
      <c r="E1" s="215"/>
      <c r="F1" s="215"/>
      <c r="G1" s="215"/>
      <c r="H1" s="215"/>
      <c r="I1" s="215"/>
    </row>
    <row r="2" spans="1:9" s="8" customFormat="1" ht="15.75" thickBot="1" x14ac:dyDescent="0.3"/>
    <row r="3" spans="1:9" s="8" customFormat="1" x14ac:dyDescent="0.25">
      <c r="A3" s="222" t="s">
        <v>17928</v>
      </c>
      <c r="B3" s="223"/>
      <c r="C3" s="230" t="s">
        <v>17929</v>
      </c>
      <c r="D3" s="231"/>
      <c r="E3" s="222" t="s">
        <v>17930</v>
      </c>
      <c r="F3" s="229"/>
    </row>
    <row r="4" spans="1:9" s="8" customFormat="1" x14ac:dyDescent="0.25">
      <c r="A4" s="142" t="s">
        <v>17902</v>
      </c>
      <c r="B4" s="143">
        <f ca="1">C11</f>
        <v>431</v>
      </c>
      <c r="C4" s="142" t="s">
        <v>17902</v>
      </c>
      <c r="D4" s="143">
        <f ca="1">D11</f>
        <v>0</v>
      </c>
      <c r="E4" s="142" t="s">
        <v>17902</v>
      </c>
      <c r="F4" s="144">
        <f ca="1">E11</f>
        <v>399</v>
      </c>
    </row>
    <row r="5" spans="1:9" s="8" customFormat="1" x14ac:dyDescent="0.25">
      <c r="A5" s="142" t="s">
        <v>17903</v>
      </c>
      <c r="B5" s="143">
        <f ca="1">C12</f>
        <v>494</v>
      </c>
      <c r="C5" s="142" t="s">
        <v>17903</v>
      </c>
      <c r="D5" s="143">
        <f ca="1">D12</f>
        <v>0</v>
      </c>
      <c r="E5" s="142" t="s">
        <v>17903</v>
      </c>
      <c r="F5" s="144">
        <f ca="1">E12</f>
        <v>472</v>
      </c>
    </row>
    <row r="6" spans="1:9" s="8" customFormat="1" ht="15.75" thickBot="1" x14ac:dyDescent="0.3">
      <c r="A6" s="145" t="s">
        <v>17910</v>
      </c>
      <c r="B6" s="146">
        <f t="array" ref="B6">COUNT(IF(Educaitonal!$C:$C&lt;&gt;"",IF(Educaitonal!UA:UA&gt;0,Educaitonal!$B:$B)))</f>
        <v>925</v>
      </c>
      <c r="C6" s="145" t="s">
        <v>17910</v>
      </c>
      <c r="D6" s="146">
        <f t="array" ref="D6" ca="1">COUNT(IF(Educaitonal!$C:$C&lt;&gt;"",IF(Educaitonal!UB:UB&gt;0,Educaitonal!$B:$B)))</f>
        <v>0</v>
      </c>
      <c r="E6" s="145" t="s">
        <v>17910</v>
      </c>
      <c r="F6" s="147">
        <f t="array" ref="F6" ca="1">COUNT(IF(Educaitonal!$C:$C&lt;&gt;"",IF(Educaitonal!UC:UC&gt;0,Educaitonal!$B:$B)))</f>
        <v>871</v>
      </c>
    </row>
    <row r="7" spans="1:9" s="8" customFormat="1" x14ac:dyDescent="0.25">
      <c r="B7" s="78"/>
      <c r="G7" s="214" t="s">
        <v>17973</v>
      </c>
      <c r="H7" s="214"/>
      <c r="I7" s="214"/>
    </row>
    <row r="8" spans="1:9" s="8" customFormat="1" ht="15.75" thickBot="1" x14ac:dyDescent="0.3">
      <c r="A8" s="79"/>
      <c r="B8" s="78"/>
      <c r="G8" s="8" t="s">
        <v>17967</v>
      </c>
      <c r="H8" s="8" t="s">
        <v>17968</v>
      </c>
    </row>
    <row r="9" spans="1:9" s="8" customFormat="1" ht="15.75" thickBot="1" x14ac:dyDescent="0.3">
      <c r="A9" s="224" t="s">
        <v>17909</v>
      </c>
      <c r="B9" s="225"/>
      <c r="C9" s="225"/>
      <c r="D9" s="225"/>
      <c r="E9" s="225"/>
      <c r="F9" s="225"/>
      <c r="G9" s="179">
        <f ca="1">TODAY()</f>
        <v>41415</v>
      </c>
      <c r="H9" s="180">
        <v>15</v>
      </c>
      <c r="I9" s="181">
        <f ca="1">G9-H9</f>
        <v>41400</v>
      </c>
    </row>
    <row r="10" spans="1:9" ht="15.75" thickBot="1" x14ac:dyDescent="0.3">
      <c r="A10" s="93"/>
      <c r="B10" s="94"/>
      <c r="C10" s="95" t="s">
        <v>17851</v>
      </c>
      <c r="D10" s="95" t="s">
        <v>17919</v>
      </c>
      <c r="E10" s="124" t="s">
        <v>17927</v>
      </c>
      <c r="F10" s="149"/>
      <c r="G10" s="176" t="s">
        <v>17851</v>
      </c>
      <c r="H10" s="177" t="s">
        <v>17919</v>
      </c>
      <c r="I10" s="178" t="s">
        <v>17927</v>
      </c>
    </row>
    <row r="11" spans="1:9" x14ac:dyDescent="0.25">
      <c r="A11" s="232" t="s">
        <v>17811</v>
      </c>
      <c r="B11" s="96" t="s">
        <v>17902</v>
      </c>
      <c r="C11" s="97">
        <f t="array" aca="1" ref="C11" ca="1">COUNT(IF(Educaitonal!$C:$C&lt;&gt;"",IF(Educaitonal!$F:$F="F",IF(Educaitonal!UA:UA&gt;0,Educaitonal!$B:$B))))</f>
        <v>431</v>
      </c>
      <c r="D11" s="97">
        <f t="array" aca="1" ref="D11" ca="1">COUNT(IF(Educaitonal!$C:$C&lt;&gt;"",IF(Educaitonal!$F:$F="F",IF(Educaitonal!UB:UB&gt;0,Educaitonal!$B:$B))))</f>
        <v>0</v>
      </c>
      <c r="E11" s="125">
        <f t="array" aca="1" ref="E11" ca="1">COUNT(IF(Educaitonal!$C:$C&lt;&gt;"",IF(Educaitonal!$F:$F="F",IF(Educaitonal!UC:UC&gt;0,Educaitonal!$B:$B))))</f>
        <v>399</v>
      </c>
      <c r="F11" s="150"/>
      <c r="G11" s="170">
        <f t="array" aca="1" ref="G11" ca="1">COUNT(IF(Educaitonal!$C:$C&lt;&gt;"",IF(Educaitonal!$F:$F="F",IF(Educaitonal!UN:UN&gt;0,Educaitonal!$B:$B))))</f>
        <v>304</v>
      </c>
      <c r="H11" s="171">
        <f t="array" aca="1" ref="H11" ca="1">COUNT(IF(Educaitonal!$C:$C&lt;&gt;"",IF(Educaitonal!$F:$F="F",IF(Educaitonal!UO:UO&gt;0,Educaitonal!$B:$B))))</f>
        <v>0</v>
      </c>
      <c r="I11" s="172">
        <f t="array" aca="1" ref="I11" ca="1">COUNT(IF(Educaitonal!$C:$C&lt;&gt;"",IF(Educaitonal!$F:$F="F",IF(Educaitonal!UP:UP&gt;0,Educaitonal!$B:$B))))</f>
        <v>232</v>
      </c>
    </row>
    <row r="12" spans="1:9" ht="15.75" thickBot="1" x14ac:dyDescent="0.3">
      <c r="A12" s="233"/>
      <c r="B12" s="98" t="s">
        <v>17903</v>
      </c>
      <c r="C12" s="99">
        <f t="array" aca="1" ref="C12" ca="1">COUNT(IF(Educaitonal!$C:$C&lt;&gt;"",IF(Educaitonal!$F:$F="M",IF(Educaitonal!UA:UA&gt;0,Educaitonal!$B:$B))))</f>
        <v>494</v>
      </c>
      <c r="D12" s="99">
        <f t="array" aca="1" ref="D12" ca="1">COUNT(IF(Educaitonal!$C:$C&lt;&gt;"",IF(Educaitonal!$F:$F="M",IF(Educaitonal!UB:UB&gt;0,Educaitonal!$B:$B))))</f>
        <v>0</v>
      </c>
      <c r="E12" s="126">
        <f t="array" aca="1" ref="E12" ca="1">COUNT(IF(Educaitonal!$C:$C&lt;&gt;"",IF(Educaitonal!$F:$F="M",IF(Educaitonal!UC:UC&gt;0,Educaitonal!$B:$B))))</f>
        <v>472</v>
      </c>
      <c r="F12" s="151"/>
      <c r="G12" s="170">
        <f t="array" aca="1" ref="G12" ca="1">COUNT(IF(Educaitonal!$C:$C&lt;&gt;"",IF(Educaitonal!$F:$F="M",IF(Educaitonal!UN:UN&gt;0,Educaitonal!$B:$B))))</f>
        <v>0</v>
      </c>
      <c r="H12" s="171">
        <f t="array" aca="1" ref="H12" ca="1">COUNT(IF(Educaitonal!$C:$C&lt;&gt;"",IF(Educaitonal!$F:$F="M",IF(Educaitonal!UO:UO&gt;0,Educaitonal!$B:$B))))</f>
        <v>0</v>
      </c>
      <c r="I12" s="172">
        <f t="array" aca="1" ref="I12" ca="1">COUNT(IF(Educaitonal!$C:$C&lt;&gt;"",IF(Educaitonal!$F:$F="M",IF(Educaitonal!UP:UP&gt;0,Educaitonal!$B:$B))))</f>
        <v>252</v>
      </c>
    </row>
    <row r="13" spans="1:9" x14ac:dyDescent="0.25">
      <c r="A13" s="234" t="s">
        <v>17812</v>
      </c>
      <c r="B13" s="100" t="s">
        <v>17904</v>
      </c>
      <c r="C13" s="101">
        <f t="array" aca="1" ref="C13" ca="1">COUNT(IF(Educaitonal!$C:$C&lt;&gt;"",IF(Educaitonal!$H:$H=$B13,IF(Educaitonal!UA:UA&gt;0,Educaitonal!$B:$B))))</f>
        <v>0</v>
      </c>
      <c r="D13" s="101">
        <f t="array" aca="1" ref="D13" ca="1">COUNT(IF(Educaitonal!$C:$C&lt;&gt;"",IF(Educaitonal!$H:$H=$B13,IF(Educaitonal!UB:UB&gt;0,Educaitonal!$B:$B))))</f>
        <v>0</v>
      </c>
      <c r="E13" s="127">
        <f t="array" aca="1" ref="E13" ca="1">COUNT(IF(Educaitonal!$C:$C&lt;&gt;"",IF(Educaitonal!$H:$H=$B13,IF(Educaitonal!UC:UC&gt;0,Educaitonal!$B:$B))))</f>
        <v>0</v>
      </c>
      <c r="F13" s="150"/>
      <c r="G13" s="112">
        <f t="array" aca="1" ref="G13" ca="1">COUNT(IF(Educaitonal!$C:$C&lt;&gt;"",IF(Educaitonal!$H:$H=$B13,IF(Educaitonal!UN:UN&gt;0,Educaitonal!$B:$B))))</f>
        <v>0</v>
      </c>
      <c r="H13" s="90">
        <f t="array" aca="1" ref="H13" ca="1">COUNT(IF(Educaitonal!$C:$C&lt;&gt;"",IF(Educaitonal!$H:$H=$B13,IF(Educaitonal!UO:UO&gt;0,Educaitonal!$B:$B))))</f>
        <v>0</v>
      </c>
      <c r="I13" s="161">
        <f t="array" aca="1" ref="I13" ca="1">COUNT(IF(Educaitonal!$C:$C&lt;&gt;"",IF(Educaitonal!$H:$H=$B13,IF(Educaitonal!UP:UP&gt;0,Educaitonal!$B:$B))))</f>
        <v>0</v>
      </c>
    </row>
    <row r="14" spans="1:9" x14ac:dyDescent="0.25">
      <c r="A14" s="235"/>
      <c r="B14" s="80" t="s">
        <v>17923</v>
      </c>
      <c r="C14" s="90">
        <f t="array" aca="1" ref="C14" ca="1">COUNT(IF(Educaitonal!$C:$C&lt;&gt;"",IF(Educaitonal!$H:$H=$B14,IF(Educaitonal!UA:UA&gt;0,Educaitonal!$B:$B))))</f>
        <v>663</v>
      </c>
      <c r="D14" s="90">
        <f t="array" aca="1" ref="D14" ca="1">COUNT(IF(Educaitonal!$C:$C&lt;&gt;"",IF(Educaitonal!$H:$H=$B14,IF(Educaitonal!UB:UB&gt;0,Educaitonal!$B:$B))))</f>
        <v>0</v>
      </c>
      <c r="E14" s="128">
        <f t="array" aca="1" ref="E14" ca="1">COUNT(IF(Educaitonal!$C:$C&lt;&gt;"",IF(Educaitonal!$H:$H=$B14,IF(Educaitonal!UC:UC&gt;0,Educaitonal!$B:$B))))</f>
        <v>617</v>
      </c>
      <c r="F14" s="152"/>
      <c r="G14" s="112">
        <f t="array" aca="1" ref="G14" ca="1">COUNT(IF(Educaitonal!$C:$C&lt;&gt;"",IF(Educaitonal!$H:$H=$B14,IF(Educaitonal!UN:UN&gt;0,Educaitonal!$B:$B))))</f>
        <v>470</v>
      </c>
      <c r="H14" s="90">
        <f t="array" aca="1" ref="H14" ca="1">COUNT(IF(Educaitonal!$C:$C&lt;&gt;"",IF(Educaitonal!$H:$H=$B14,IF(Educaitonal!UO:UO&gt;0,Educaitonal!$B:$B))))</f>
        <v>0</v>
      </c>
      <c r="I14" s="161">
        <f t="array" aca="1" ref="I14" ca="1">COUNT(IF(Educaitonal!$C:$C&lt;&gt;"",IF(Educaitonal!$H:$H=$B14,IF(Educaitonal!UP:UP&gt;0,Educaitonal!$B:$B))))</f>
        <v>357</v>
      </c>
    </row>
    <row r="15" spans="1:9" x14ac:dyDescent="0.25">
      <c r="A15" s="235"/>
      <c r="B15" s="80" t="s">
        <v>17924</v>
      </c>
      <c r="C15" s="90">
        <f t="array" aca="1" ref="C15" ca="1">COUNT(IF(Educaitonal!$C:$C&lt;&gt;"",IF(Educaitonal!$H:$H=$B15,IF(Educaitonal!UA:UA&gt;0,Educaitonal!$B:$B))))</f>
        <v>262</v>
      </c>
      <c r="D15" s="90">
        <f t="array" aca="1" ref="D15" ca="1">COUNT(IF(Educaitonal!$C:$C&lt;&gt;"",IF(Educaitonal!$H:$H=$B15,IF(Educaitonal!UB:UB&gt;0,Educaitonal!$B:$B))))</f>
        <v>0</v>
      </c>
      <c r="E15" s="128">
        <f t="array" aca="1" ref="E15" ca="1">COUNT(IF(Educaitonal!$C:$C&lt;&gt;"",IF(Educaitonal!$H:$H=$B15,IF(Educaitonal!UC:UC&gt;0,Educaitonal!$B:$B))))</f>
        <v>254</v>
      </c>
      <c r="F15" s="152"/>
      <c r="G15" s="112">
        <f t="array" aca="1" ref="G15" ca="1">COUNT(IF(Educaitonal!$C:$C&lt;&gt;"",IF(Educaitonal!$H:$H=$B15,IF(Educaitonal!UN:UN&gt;0,Educaitonal!$B:$B))))</f>
        <v>153</v>
      </c>
      <c r="H15" s="90">
        <f t="array" aca="1" ref="H15" ca="1">COUNT(IF(Educaitonal!$C:$C&lt;&gt;"",IF(Educaitonal!$H:$H=$B15,IF(Educaitonal!UO:UO&gt;0,Educaitonal!$B:$B))))</f>
        <v>0</v>
      </c>
      <c r="I15" s="161">
        <f t="array" aca="1" ref="I15" ca="1">COUNT(IF(Educaitonal!$C:$C&lt;&gt;"",IF(Educaitonal!$H:$H=$B15,IF(Educaitonal!UP:UP&gt;0,Educaitonal!$B:$B))))</f>
        <v>127</v>
      </c>
    </row>
    <row r="16" spans="1:9" x14ac:dyDescent="0.25">
      <c r="A16" s="235"/>
      <c r="B16" s="81" t="s">
        <v>17925</v>
      </c>
      <c r="C16" s="90">
        <f t="array" aca="1" ref="C16" ca="1">COUNT(IF(Educaitonal!$C:$C&lt;&gt;"",IF(Educaitonal!$H:$H=$B16,IF(Educaitonal!UA:UA&gt;0,Educaitonal!$B:$B))))</f>
        <v>0</v>
      </c>
      <c r="D16" s="90">
        <f t="array" aca="1" ref="D16" ca="1">COUNT(IF(Educaitonal!$C:$C&lt;&gt;"",IF(Educaitonal!$H:$H=$B16,IF(Educaitonal!UB:UB&gt;0,Educaitonal!$B:$B))))</f>
        <v>0</v>
      </c>
      <c r="E16" s="128">
        <f t="array" aca="1" ref="E16" ca="1">COUNT(IF(Educaitonal!$C:$C&lt;&gt;"",IF(Educaitonal!$H:$H=$B16,IF(Educaitonal!UC:UC&gt;0,Educaitonal!$B:$B))))</f>
        <v>0</v>
      </c>
      <c r="F16" s="152"/>
      <c r="G16" s="112">
        <f t="array" aca="1" ref="G16" ca="1">COUNT(IF(Educaitonal!$C:$C&lt;&gt;"",IF(Educaitonal!$H:$H=$B16,IF(Educaitonal!UN:UN&gt;0,Educaitonal!$B:$B))))</f>
        <v>0</v>
      </c>
      <c r="H16" s="90">
        <f t="array" aca="1" ref="H16" ca="1">COUNT(IF(Educaitonal!$C:$C&lt;&gt;"",IF(Educaitonal!$H:$H=$B16,IF(Educaitonal!UO:UO&gt;0,Educaitonal!$B:$B))))</f>
        <v>0</v>
      </c>
      <c r="I16" s="161">
        <f t="array" aca="1" ref="I16" ca="1">COUNT(IF(Educaitonal!$C:$C&lt;&gt;"",IF(Educaitonal!$H:$H=$B16,IF(Educaitonal!UP:UP&gt;0,Educaitonal!$B:$B))))</f>
        <v>0</v>
      </c>
    </row>
    <row r="17" spans="1:9" x14ac:dyDescent="0.25">
      <c r="A17" s="235"/>
      <c r="B17" s="80" t="s">
        <v>17922</v>
      </c>
      <c r="C17" s="90">
        <f t="array" aca="1" ref="C17" ca="1">COUNT(IF(Educaitonal!$C:$C&lt;&gt;"",IF(Educaitonal!$H:$H=$B17,IF(Educaitonal!UA:UA&gt;0,Educaitonal!$B:$B))))</f>
        <v>0</v>
      </c>
      <c r="D17" s="90">
        <f t="array" aca="1" ref="D17" ca="1">COUNT(IF(Educaitonal!$C:$C&lt;&gt;"",IF(Educaitonal!$H:$H=$B17,IF(Educaitonal!UB:UB&gt;0,Educaitonal!$B:$B))))</f>
        <v>0</v>
      </c>
      <c r="E17" s="128">
        <f t="array" aca="1" ref="E17" ca="1">COUNT(IF(Educaitonal!$C:$C&lt;&gt;"",IF(Educaitonal!$H:$H=$B17,IF(Educaitonal!UC:UC&gt;0,Educaitonal!$B:$B))))</f>
        <v>0</v>
      </c>
      <c r="F17" s="152"/>
      <c r="G17" s="112">
        <f t="array" ref="G17" ca="1">COUNT(IF(Educaitonal!$C:$C&lt;&gt;"",IF(Educaitonal!$H:$H=$B17,IF(Educaitonal!UN:UN&gt;0,Educaitonal!$B:$B))))</f>
        <v>0</v>
      </c>
      <c r="H17" s="90">
        <f t="array" aca="1" ref="H17" ca="1">COUNT(IF(Educaitonal!$C:$C&lt;&gt;"",IF(Educaitonal!$H:$H=$B17,IF(Educaitonal!UO:UO&gt;0,Educaitonal!$B:$B))))</f>
        <v>0</v>
      </c>
      <c r="I17" s="161">
        <f t="array" aca="1" ref="I17" ca="1">COUNT(IF(Educaitonal!$C:$C&lt;&gt;"",IF(Educaitonal!$H:$H=$B17,IF(Educaitonal!UP:UP&gt;0,Educaitonal!$B:$B))))</f>
        <v>0</v>
      </c>
    </row>
    <row r="18" spans="1:9" ht="15.75" thickBot="1" x14ac:dyDescent="0.3">
      <c r="A18" s="236"/>
      <c r="B18" s="102" t="s">
        <v>17926</v>
      </c>
      <c r="C18" s="103">
        <f t="array" aca="1" ref="C18" ca="1">COUNT(IF(Educaitonal!$C:$C&lt;&gt;"",IF(Educaitonal!$H:$H=$B18,IF(Educaitonal!UA:UA&gt;0,Educaitonal!$B:$B))))</f>
        <v>0</v>
      </c>
      <c r="D18" s="103">
        <f t="array" aca="1" ref="D18" ca="1">COUNT(IF(Educaitonal!$C:$C&lt;&gt;"",IF(Educaitonal!$H:$H=$B18,IF(Educaitonal!UB:UB&gt;0,Educaitonal!$B:$B))))</f>
        <v>0</v>
      </c>
      <c r="E18" s="129">
        <f t="array" aca="1" ref="E18" ca="1">COUNT(IF(Educaitonal!$C:$C&lt;&gt;"",IF(Educaitonal!$H:$H=$B18,IF(Educaitonal!UC:UC&gt;0,Educaitonal!$B:$B))))</f>
        <v>0</v>
      </c>
      <c r="F18" s="151"/>
      <c r="G18" s="112">
        <f t="array" aca="1" ref="G18" ca="1">COUNT(IF(Educaitonal!$C:$C&lt;&gt;"",IF(Educaitonal!$H:$H=$B18,IF(Educaitonal!UN:UN&gt;0,Educaitonal!$B:$B))))</f>
        <v>0</v>
      </c>
      <c r="H18" s="90">
        <f t="array" aca="1" ref="H18" ca="1">COUNT(IF(Educaitonal!$C:$C&lt;&gt;"",IF(Educaitonal!$H:$H=$B18,IF(Educaitonal!UO:UO&gt;0,Educaitonal!$B:$B))))</f>
        <v>0</v>
      </c>
      <c r="I18" s="161">
        <f t="array" aca="1" ref="I18" ca="1">COUNT(IF(Educaitonal!$C:$C&lt;&gt;"",IF(Educaitonal!$H:$H=$B18,IF(Educaitonal!UP:UP&gt;0,Educaitonal!$B:$B))))</f>
        <v>0</v>
      </c>
    </row>
    <row r="19" spans="1:9" x14ac:dyDescent="0.25">
      <c r="A19" s="237" t="s">
        <v>17810</v>
      </c>
      <c r="B19" s="104" t="s">
        <v>17905</v>
      </c>
      <c r="C19" s="105">
        <f t="array" aca="1" ref="C19" ca="1">COUNT(IF(Educaitonal!$C:$C&lt;&gt;"",IF(Educaitonal!$E:$E&lt;6,IF(Educaitonal!UA:UA&gt;0,Educaitonal!$B:$B))))</f>
        <v>78</v>
      </c>
      <c r="D19" s="105">
        <f t="array" aca="1" ref="D19" ca="1">COUNT(IF(Educaitonal!$C:$C&lt;&gt;"",IF(Educaitonal!$E:$E&lt;6,IF(Educaitonal!UB:UB&gt;0,Educaitonal!$B:$B))))</f>
        <v>0</v>
      </c>
      <c r="E19" s="130">
        <f t="array" aca="1" ref="E19" ca="1">COUNT(IF(Educaitonal!$C:$C&lt;&gt;"",IF(Educaitonal!$E:$E&lt;6,IF(Educaitonal!UC:UC&gt;0,Educaitonal!$B:$B))))</f>
        <v>78</v>
      </c>
      <c r="F19" s="150"/>
      <c r="G19" s="162">
        <f t="array" aca="1" ref="G19" ca="1">COUNT(IF(Educaitonal!$C:$C&lt;&gt;"",IF(Educaitonal!$E:$E&lt;6,IF(Educaitonal!UN:UN&gt;0,Educaitonal!$B:$B))))</f>
        <v>50</v>
      </c>
      <c r="H19" s="91">
        <f t="array" aca="1" ref="H19" ca="1">COUNT(IF(Educaitonal!$C:$C&lt;&gt;"",IF(Educaitonal!$E:$E&lt;6,IF(Educaitonal!UO:UO&gt;0,Educaitonal!$B:$B))))</f>
        <v>0</v>
      </c>
      <c r="I19" s="163">
        <f t="array" aca="1" ref="I19" ca="1">COUNT(IF(Educaitonal!$C:$C&lt;&gt;"",IF(Educaitonal!$E:$E&lt;6,IF(Educaitonal!UP:UP&gt;0,Educaitonal!$B:$B))))</f>
        <v>40</v>
      </c>
    </row>
    <row r="20" spans="1:9" x14ac:dyDescent="0.25">
      <c r="A20" s="238"/>
      <c r="B20" s="82" t="s">
        <v>17906</v>
      </c>
      <c r="C20" s="91">
        <f t="array" aca="1" ref="C20" ca="1">COUNT(IF(Educaitonal!$C:$C&lt;&gt;"",IF(Educaitonal!$E:$E&gt;=6,IF(Educaitonal!$E:$E&lt;12,IF(Educaitonal!UA:UA&gt;0,Educaitonal!$B:$B)))))</f>
        <v>711</v>
      </c>
      <c r="D20" s="91">
        <f t="array" aca="1" ref="D20" ca="1">COUNT(IF(Educaitonal!$C:$C&lt;&gt;"",IF(Educaitonal!$E:$E&gt;=6,IF(Educaitonal!$E:$E&lt;12,IF(Educaitonal!UB:UB&gt;0,Educaitonal!$B:$B)))))</f>
        <v>0</v>
      </c>
      <c r="E20" s="131">
        <f t="array" aca="1" ref="E20" ca="1">COUNT(IF(Educaitonal!$C:$C&lt;&gt;"",IF(Educaitonal!$E:$E&gt;=6,IF(Educaitonal!$E:$E&lt;12,IF(Educaitonal!UC:UC&gt;0,Educaitonal!$B:$B)))))</f>
        <v>665</v>
      </c>
      <c r="F20" s="152"/>
      <c r="G20" s="162">
        <f t="array" aca="1" ref="G20" ca="1">COUNT(IF(Educaitonal!$C:$C&lt;&gt;"",IF(Educaitonal!$E:$E&gt;=6,IF(Educaitonal!$E:$E&lt;12,IF(Educaitonal!UN:UN&gt;0,Educaitonal!$B:$B)))))</f>
        <v>474</v>
      </c>
      <c r="H20" s="91">
        <f t="array" aca="1" ref="H20" ca="1">COUNT(IF(Educaitonal!$C:$C&lt;&gt;"",IF(Educaitonal!$E:$E&gt;=6,IF(Educaitonal!$E:$E&lt;12,IF(Educaitonal!UO:UO&gt;0,Educaitonal!$B:$B)))))</f>
        <v>0</v>
      </c>
      <c r="I20" s="163">
        <f t="array" aca="1" ref="I20" ca="1">COUNT(IF(Educaitonal!$C:$C&lt;&gt;"",IF(Educaitonal!$E:$E&gt;=6,IF(Educaitonal!$E:$E&lt;12,IF(Educaitonal!UP:UP&gt;0,Educaitonal!$B:$B)))))</f>
        <v>368</v>
      </c>
    </row>
    <row r="21" spans="1:9" x14ac:dyDescent="0.25">
      <c r="A21" s="238"/>
      <c r="B21" s="83" t="s">
        <v>17907</v>
      </c>
      <c r="C21" s="91">
        <f t="array" aca="1" ref="C21" ca="1">COUNT(IF(Educaitonal!$C:$C&lt;&gt;"",IF(Educaitonal!$E:$E&gt;=12,IF(Educaitonal!$E:$E&lt;18,IF(Educaitonal!UA:UA&gt;0,Educaitonal!$B:$B)))))</f>
        <v>135</v>
      </c>
      <c r="D21" s="91">
        <f t="array" aca="1" ref="D21" ca="1">COUNT(IF(Educaitonal!$C:$C&lt;&gt;"",IF(Educaitonal!$E:$E&gt;=12,IF(Educaitonal!$E:$E&lt;18,IF(Educaitonal!UB:UB&gt;0,Educaitonal!$B:$B)))))</f>
        <v>0</v>
      </c>
      <c r="E21" s="131">
        <f t="array" aca="1" ref="E21" ca="1">COUNT(IF(Educaitonal!$C:$C&lt;&gt;"",IF(Educaitonal!$E:$E&gt;=12,IF(Educaitonal!$E:$E&lt;18,IF(Educaitonal!UC:UC&gt;0,Educaitonal!$B:$B)))))</f>
        <v>127</v>
      </c>
      <c r="F21" s="152"/>
      <c r="G21" s="162">
        <f t="array" aca="1" ref="G21" ca="1">COUNT(IF(Educaitonal!$C:$C&lt;&gt;"",IF(Educaitonal!$E:$E&gt;=12,IF(Educaitonal!$E:$E&lt;18,IF(Educaitonal!UN:UN&gt;0,Educaitonal!$B:$B)))))</f>
        <v>98</v>
      </c>
      <c r="H21" s="91">
        <f t="array" aca="1" ref="H21" ca="1">COUNT(IF(Educaitonal!$C:$C&lt;&gt;"",IF(Educaitonal!$E:$E&gt;=12,IF(Educaitonal!$E:$E&lt;18,IF(Educaitonal!UO:UO&gt;0,Educaitonal!$B:$B)))))</f>
        <v>0</v>
      </c>
      <c r="I21" s="163">
        <f t="array" aca="1" ref="I21" ca="1">COUNT(IF(Educaitonal!$C:$C&lt;&gt;"",IF(Educaitonal!$E:$E&gt;=12,IF(Educaitonal!$E:$E&lt;18,IF(Educaitonal!UP:UP&gt;0,Educaitonal!$B:$B)))))</f>
        <v>75</v>
      </c>
    </row>
    <row r="22" spans="1:9" ht="15.75" thickBot="1" x14ac:dyDescent="0.3">
      <c r="A22" s="239"/>
      <c r="B22" s="108" t="s">
        <v>17908</v>
      </c>
      <c r="C22" s="109">
        <f t="array" aca="1" ref="C22" ca="1">COUNT(IF(Educaitonal!$C:$C&lt;&gt;"",IF(Educaitonal!$E:$E&gt;=18,IF(Educaitonal!UA:UA&gt;0,Educaitonal!$B:$B))))</f>
        <v>1</v>
      </c>
      <c r="D22" s="109">
        <f t="array" aca="1" ref="D22" ca="1">COUNT(IF(Educaitonal!$C:$C&lt;&gt;"",IF(Educaitonal!$E:$E&gt;=18,IF(Educaitonal!UB:UB&gt;0,Educaitonal!$B:$B))))</f>
        <v>0</v>
      </c>
      <c r="E22" s="132">
        <f t="array" aca="1" ref="E22" ca="1">COUNT(IF(Educaitonal!$C:$C&lt;&gt;"",IF(Educaitonal!$E:$E&gt;=18,IF(Educaitonal!UC:UC&gt;0,Educaitonal!$B:$B))))</f>
        <v>1</v>
      </c>
      <c r="F22" s="153"/>
      <c r="G22" s="162">
        <f t="array" aca="1" ref="G22" ca="1">COUNT(IF(Educaitonal!$C:$C&lt;&gt;"",IF(Educaitonal!$E:$E&gt;=18,IF(Educaitonal!UN:UN&gt;0,Educaitonal!$B:$B))))</f>
        <v>1</v>
      </c>
      <c r="H22" s="91">
        <f t="array" aca="1" ref="H22" ca="1">COUNT(IF(Educaitonal!$C:$C&lt;&gt;"",IF(Educaitonal!$E:$E&gt;=18,IF(Educaitonal!UO:UO&gt;0,Educaitonal!$B:$B))))</f>
        <v>0</v>
      </c>
      <c r="I22" s="163">
        <f t="array" aca="1" ref="I22" ca="1">COUNT(IF(Educaitonal!$C:$C&lt;&gt;"",IF(Educaitonal!$E:$E&gt;=18,IF(Educaitonal!UP:UP&gt;0,Educaitonal!$B:$B))))</f>
        <v>1</v>
      </c>
    </row>
    <row r="23" spans="1:9" x14ac:dyDescent="0.25">
      <c r="A23" s="226" t="s">
        <v>4</v>
      </c>
      <c r="B23" s="110" t="s">
        <v>10</v>
      </c>
      <c r="C23" s="106">
        <f t="array" aca="1" ref="C23" ca="1">COUNT(IF(Educaitonal!$C:$C&lt;&gt;"",IF(Educaitonal!$I:$I=$B23,IF(Educaitonal!UA:UA&gt;0,Educaitonal!$B:$B))))</f>
        <v>758</v>
      </c>
      <c r="D23" s="106">
        <f t="array" aca="1" ref="D23" ca="1">COUNT(IF(Educaitonal!$C:$C&lt;&gt;"",IF(Educaitonal!$I:$I=$B23,IF(Educaitonal!UB:UB&gt;0,Educaitonal!$B:$B))))</f>
        <v>0</v>
      </c>
      <c r="E23" s="133">
        <f t="array" aca="1" ref="E23" ca="1">COUNT(IF(Educaitonal!$C:$C&lt;&gt;"",IF(Educaitonal!$I:$I=$B23,IF(Educaitonal!UC:UC&gt;0,Educaitonal!$B:$B))))</f>
        <v>721</v>
      </c>
      <c r="F23" s="150"/>
      <c r="G23" s="164">
        <f t="array" aca="1" ref="G23" ca="1">COUNT(IF(Educaitonal!$C:$C&lt;&gt;"",IF(Educaitonal!$I:$I=$B23,IF(Educaitonal!UN:UN&gt;0,Educaitonal!$B:$B))))</f>
        <v>466</v>
      </c>
      <c r="H23" s="92">
        <f t="array" aca="1" ref="H23" ca="1">COUNT(IF(Educaitonal!$C:$C&lt;&gt;"",IF(Educaitonal!$I:$I=$B23,IF(Educaitonal!UO:UO&gt;0,Educaitonal!$B:$B))))</f>
        <v>0</v>
      </c>
      <c r="I23" s="165">
        <f t="array" aca="1" ref="I23" ca="1">COUNT(IF(Educaitonal!$C:$C&lt;&gt;"",IF(Educaitonal!$I:$I=$B23,IF(Educaitonal!UP:UP&gt;0,Educaitonal!$B:$B))))</f>
        <v>361</v>
      </c>
    </row>
    <row r="24" spans="1:9" x14ac:dyDescent="0.25">
      <c r="A24" s="227"/>
      <c r="B24" s="89" t="s">
        <v>1116</v>
      </c>
      <c r="C24" s="92">
        <f t="array" aca="1" ref="C24" ca="1">COUNT(IF(Educaitonal!$C:$C&lt;&gt;"",IF(Educaitonal!$I:$I=$B24,IF(Educaitonal!UA:UA&gt;0,Educaitonal!$B:$B))))</f>
        <v>0</v>
      </c>
      <c r="D24" s="92">
        <f t="array" aca="1" ref="D24" ca="1">COUNT(IF(Educaitonal!$C:$C&lt;&gt;"",IF(Educaitonal!$I:$I=$B24,IF(Educaitonal!UB:UB&gt;0,Educaitonal!$B:$B))))</f>
        <v>0</v>
      </c>
      <c r="E24" s="134">
        <f t="array" aca="1" ref="E24" ca="1">COUNT(IF(Educaitonal!$C:$C&lt;&gt;"",IF(Educaitonal!$I:$I=$B24,IF(Educaitonal!UC:UC&gt;0,Educaitonal!$B:$B))))</f>
        <v>0</v>
      </c>
      <c r="F24" s="152"/>
      <c r="G24" s="164">
        <f t="array" aca="1" ref="G24" ca="1">COUNT(IF(Educaitonal!$C:$C&lt;&gt;"",IF(Educaitonal!$I:$I=$B24,IF(Educaitonal!UN:UN&gt;0,Educaitonal!$B:$B))))</f>
        <v>0</v>
      </c>
      <c r="H24" s="92">
        <f t="array" aca="1" ref="H24" ca="1">COUNT(IF(Educaitonal!$C:$C&lt;&gt;"",IF(Educaitonal!$I:$I=$B24,IF(Educaitonal!UO:UO&gt;0,Educaitonal!$B:$B))))</f>
        <v>0</v>
      </c>
      <c r="I24" s="165">
        <f t="array" aca="1" ref="I24" ca="1">COUNT(IF(Educaitonal!$C:$C&lt;&gt;"",IF(Educaitonal!$I:$I=$B24,IF(Educaitonal!UP:UP&gt;0,Educaitonal!$B:$B))))</f>
        <v>0</v>
      </c>
    </row>
    <row r="25" spans="1:9" x14ac:dyDescent="0.25">
      <c r="A25" s="227"/>
      <c r="B25" s="89" t="s">
        <v>1938</v>
      </c>
      <c r="C25" s="92">
        <f t="array" aca="1" ref="C25" ca="1">COUNT(IF(Educaitonal!$C:$C&lt;&gt;"",IF(Educaitonal!$I:$I=$B25,IF(Educaitonal!UA:UA&gt;0,Educaitonal!$B:$B))))</f>
        <v>166</v>
      </c>
      <c r="D25" s="92">
        <f t="array" aca="1" ref="D25" ca="1">COUNT(IF(Educaitonal!$C:$C&lt;&gt;"",IF(Educaitonal!$I:$I=$B25,IF(Educaitonal!UB:UB&gt;0,Educaitonal!$B:$B))))</f>
        <v>0</v>
      </c>
      <c r="E25" s="134">
        <f t="array" aca="1" ref="E25" ca="1">COUNT(IF(Educaitonal!$C:$C&lt;&gt;"",IF(Educaitonal!$I:$I=$B25,IF(Educaitonal!UC:UC&gt;0,Educaitonal!$B:$B))))</f>
        <v>149</v>
      </c>
      <c r="F25" s="152"/>
      <c r="G25" s="164">
        <f t="array" aca="1" ref="G25" ca="1">COUNT(IF(Educaitonal!$C:$C&lt;&gt;"",IF(Educaitonal!$I:$I=$B25,IF(Educaitonal!UN:UN&gt;0,Educaitonal!$B:$B))))</f>
        <v>156</v>
      </c>
      <c r="H25" s="92">
        <f t="array" aca="1" ref="H25" ca="1">COUNT(IF(Educaitonal!$C:$C&lt;&gt;"",IF(Educaitonal!$I:$I=$B25,IF(Educaitonal!UO:UO&gt;0,Educaitonal!$B:$B))))</f>
        <v>0</v>
      </c>
      <c r="I25" s="165">
        <f t="array" aca="1" ref="I25" ca="1">COUNT(IF(Educaitonal!$C:$C&lt;&gt;"",IF(Educaitonal!$I:$I=$B25,IF(Educaitonal!UP:UP&gt;0,Educaitonal!$B:$B))))</f>
        <v>122</v>
      </c>
    </row>
    <row r="26" spans="1:9" x14ac:dyDescent="0.25">
      <c r="A26" s="227"/>
      <c r="B26" s="89" t="s">
        <v>10170</v>
      </c>
      <c r="C26" s="92">
        <f t="array" aca="1" ref="C26" ca="1">COUNT(IF(Educaitonal!$C:$C&lt;&gt;"",IF(Educaitonal!$I:$I=$B26,IF(Educaitonal!UA:UA&gt;0,Educaitonal!$B:$B))))</f>
        <v>0</v>
      </c>
      <c r="D26" s="92">
        <f t="array" aca="1" ref="D26" ca="1">COUNT(IF(Educaitonal!$C:$C&lt;&gt;"",IF(Educaitonal!$I:$I=$B26,IF(Educaitonal!UB:UB&gt;0,Educaitonal!$B:$B))))</f>
        <v>0</v>
      </c>
      <c r="E26" s="134">
        <f t="array" aca="1" ref="E26" ca="1">COUNT(IF(Educaitonal!$C:$C&lt;&gt;"",IF(Educaitonal!$I:$I=$B26,IF(Educaitonal!UC:UC&gt;0,Educaitonal!$B:$B))))</f>
        <v>0</v>
      </c>
      <c r="F26" s="152"/>
      <c r="G26" s="164">
        <f t="array" aca="1" ref="G26" ca="1">COUNT(IF(Educaitonal!$C:$C&lt;&gt;"",IF(Educaitonal!$I:$I=$B26,IF(Educaitonal!UN:UN&gt;0,Educaitonal!$B:$B))))</f>
        <v>0</v>
      </c>
      <c r="H26" s="92">
        <f t="array" aca="1" ref="H26" ca="1">COUNT(IF(Educaitonal!$C:$C&lt;&gt;"",IF(Educaitonal!$I:$I=$B26,IF(Educaitonal!UO:UO&gt;0,Educaitonal!$B:$B))))</f>
        <v>0</v>
      </c>
      <c r="I26" s="165">
        <f t="array" aca="1" ref="I26" ca="1">COUNT(IF(Educaitonal!$C:$C&lt;&gt;"",IF(Educaitonal!$I:$I=$B26,IF(Educaitonal!UP:UP&gt;0,Educaitonal!$B:$B))))</f>
        <v>0</v>
      </c>
    </row>
    <row r="27" spans="1:9" ht="15.75" thickBot="1" x14ac:dyDescent="0.3">
      <c r="A27" s="228"/>
      <c r="B27" s="111" t="s">
        <v>2971</v>
      </c>
      <c r="C27" s="107">
        <f t="array" aca="1" ref="C27" ca="1">COUNT(IF(Educaitonal!$C:$C&lt;&gt;"",IF(Educaitonal!$I:$I=$B27,IF(Educaitonal!UA:UA&gt;0,Educaitonal!$B:$B))))</f>
        <v>0</v>
      </c>
      <c r="D27" s="107">
        <f t="array" aca="1" ref="D27" ca="1">COUNT(IF(Educaitonal!$C:$C&lt;&gt;"",IF(Educaitonal!$I:$I=$B27,IF(Educaitonal!UB:UB&gt;0,Educaitonal!$B:$B))))</f>
        <v>0</v>
      </c>
      <c r="E27" s="135">
        <f t="array" aca="1" ref="E27" ca="1">COUNT(IF(Educaitonal!$C:$C&lt;&gt;"",IF(Educaitonal!$I:$I=$B27,IF(Educaitonal!UC:UC&gt;0,Educaitonal!$B:$B))))</f>
        <v>0</v>
      </c>
      <c r="F27" s="151"/>
      <c r="G27" s="164">
        <f t="array" ref="G27" ca="1">COUNT(IF(Educaitonal!$C:$C&lt;&gt;"",IF(Educaitonal!$I:$I=$B27,IF(Educaitonal!UN:UN&gt;0,Educaitonal!$B:$B))))</f>
        <v>0</v>
      </c>
      <c r="H27" s="92">
        <f t="array" aca="1" ref="H27" ca="1">COUNT(IF(Educaitonal!$C:$C&lt;&gt;"",IF(Educaitonal!$I:$I=$B27,IF(Educaitonal!UO:UO&gt;0,Educaitonal!$B:$B))))</f>
        <v>0</v>
      </c>
      <c r="I27" s="165">
        <f t="array" aca="1" ref="I27" ca="1">COUNT(IF(Educaitonal!$C:$C&lt;&gt;"",IF(Educaitonal!$I:$I=$B27,IF(Educaitonal!UP:UP&gt;0,Educaitonal!$B:$B))))</f>
        <v>0</v>
      </c>
    </row>
    <row r="28" spans="1:9" x14ac:dyDescent="0.25">
      <c r="A28" s="220" t="s">
        <v>17949</v>
      </c>
      <c r="B28" s="113" t="s">
        <v>17886</v>
      </c>
      <c r="C28" s="114">
        <f t="array" aca="1" ref="C28" ca="1">COUNT(IF(Educaitonal!$C:$C&lt;&gt;"",IF(Educaitonal!$G:$G=$B28,IF(Educaitonal!UA:UA&gt;0,Educaitonal!$B:$B))))</f>
        <v>1</v>
      </c>
      <c r="D28" s="114">
        <f t="array" aca="1" ref="D28" ca="1">COUNT(IF(Educaitonal!$C:$C&lt;&gt;"",IF(Educaitonal!$G:$G=$B28,IF(Educaitonal!UB:UB&gt;0,Educaitonal!$B:$B))))</f>
        <v>0</v>
      </c>
      <c r="E28" s="136">
        <f t="array" aca="1" ref="E28" ca="1">COUNT(IF(Educaitonal!$C:$C&lt;&gt;"",IF(Educaitonal!$G:$G=$B28,IF(Educaitonal!UC:UC&gt;0,Educaitonal!$B:$B))))</f>
        <v>1</v>
      </c>
      <c r="F28" s="154"/>
      <c r="G28" s="173">
        <f t="array" aca="1" ref="G28" ca="1">COUNT(IF(Educaitonal!$C:$C&lt;&gt;"",IF(Educaitonal!$G:$G=$B28,IF(Educaitonal!UN:UN&gt;0,Educaitonal!$B:$B))))</f>
        <v>0</v>
      </c>
      <c r="H28" s="174">
        <f t="array" aca="1" ref="H28" ca="1">COUNT(IF(Educaitonal!$C:$C&lt;&gt;"",IF(Educaitonal!$G:$G=$B28,IF(Educaitonal!UO:UO&gt;0,Educaitonal!$B:$B))))</f>
        <v>0</v>
      </c>
      <c r="I28" s="175">
        <f t="array" aca="1" ref="I28" ca="1">COUNT(IF(Educaitonal!$C:$C&lt;&gt;"",IF(Educaitonal!$G:$G=$B28,IF(Educaitonal!UP:UP&gt;0,Educaitonal!$B:$B))))</f>
        <v>0</v>
      </c>
    </row>
    <row r="29" spans="1:9" x14ac:dyDescent="0.25">
      <c r="A29" s="221"/>
      <c r="B29" s="115" t="s">
        <v>12547</v>
      </c>
      <c r="C29" s="114">
        <f t="array" aca="1" ref="C29" ca="1">COUNT(IF(Educaitonal!$C:$C&lt;&gt;"",IF(Educaitonal!$UH:$UH&gt;0,IF(Educaitonal!UA:UA&gt;0,Educaitonal!$B:$B))))</f>
        <v>635</v>
      </c>
      <c r="D29" s="114">
        <f t="array" aca="1" ref="D29" ca="1">COUNT(IF(Educaitonal!$C:$C&lt;&gt;"",IF(Educaitonal!$UH:$UH&gt;0,IF(Educaitonal!UB:UB&gt;0,Educaitonal!$B:$B))))</f>
        <v>0</v>
      </c>
      <c r="E29" s="136">
        <f t="array" aca="1" ref="E29" ca="1">COUNT(IF(Educaitonal!$C:$C&lt;&gt;"",IF(Educaitonal!$UH:$UH&gt;0,IF(Educaitonal!UC:UC&gt;0,Educaitonal!$B:$B))))</f>
        <v>596</v>
      </c>
      <c r="F29" s="154"/>
      <c r="G29" s="173">
        <f t="array" aca="1" ref="G29" ca="1">COUNT(IF(Educaitonal!$C:$C&lt;&gt;"",IF(Educaitonal!$UH:$UH&gt;0,IF(Educaitonal!UN:UN&gt;0,Educaitonal!$B:$B))))</f>
        <v>404</v>
      </c>
      <c r="H29" s="174">
        <f t="array" aca="1" ref="H29" ca="1">COUNT(IF(Educaitonal!$C:$C&lt;&gt;"",IF(Educaitonal!$UH:$UH&gt;0,IF(Educaitonal!UO:UO&gt;0,Educaitonal!$B:$B))))</f>
        <v>0</v>
      </c>
      <c r="I29" s="175">
        <f t="array" aca="1" ref="I29" ca="1">COUNT(IF(Educaitonal!$C:$C&lt;&gt;"",IF(Educaitonal!$UH:$UH&gt;0,IF(Educaitonal!UP:UP&gt;0,Educaitonal!$B:$B))))</f>
        <v>313</v>
      </c>
    </row>
    <row r="30" spans="1:9" x14ac:dyDescent="0.25">
      <c r="A30" s="221"/>
      <c r="B30" s="115" t="s">
        <v>10294</v>
      </c>
      <c r="C30" s="114">
        <f t="array" aca="1" ref="C30" ca="1">COUNT(IF(Educaitonal!$C:$C&lt;&gt;"",IF(Educaitonal!$UI:$UI&gt;0,IF(Educaitonal!UA:UA&gt;0,Educaitonal!$B:$B))))</f>
        <v>271</v>
      </c>
      <c r="D30" s="114">
        <f t="array" aca="1" ref="D30" ca="1">COUNT(IF(Educaitonal!$C:$C&lt;&gt;"",IF(Educaitonal!$UI:$UI&gt;0,IF(Educaitonal!UB:UB&gt;0,Educaitonal!$B:$B))))</f>
        <v>0</v>
      </c>
      <c r="E30" s="136">
        <f t="array" aca="1" ref="E30" ca="1">COUNT(IF(Educaitonal!$C:$C&lt;&gt;"",IF(Educaitonal!$UI:$UI&gt;0,IF(Educaitonal!UC:UC&gt;0,Educaitonal!$B:$B))))</f>
        <v>258</v>
      </c>
      <c r="F30" s="154"/>
      <c r="G30" s="173">
        <f t="array" aca="1" ref="G30" ca="1">COUNT(IF(Educaitonal!$C:$C&lt;&gt;"",IF(Educaitonal!$UI:$UI&gt;0,IF(Educaitonal!UN:UN&gt;0,Educaitonal!$B:$B))))</f>
        <v>204</v>
      </c>
      <c r="H30" s="174">
        <f t="array" aca="1" ref="H30" ca="1">COUNT(IF(Educaitonal!$C:$C&lt;&gt;"",IF(Educaitonal!$UI:$UI&gt;0,IF(Educaitonal!UO:UO&gt;0,Educaitonal!$B:$B))))</f>
        <v>0</v>
      </c>
      <c r="I30" s="175">
        <f t="array" aca="1" ref="I30" ca="1">COUNT(IF(Educaitonal!$C:$C&lt;&gt;"",IF(Educaitonal!$UI:$UI&gt;0,IF(Educaitonal!UP:UP&gt;0,Educaitonal!$B:$B))))</f>
        <v>160</v>
      </c>
    </row>
    <row r="31" spans="1:9" x14ac:dyDescent="0.25">
      <c r="A31" s="221"/>
      <c r="B31" s="115" t="s">
        <v>10272</v>
      </c>
      <c r="C31" s="114">
        <f t="array" aca="1" ref="C31" ca="1">COUNT(IF(Educaitonal!$C:$C&lt;&gt;"",IF(Educaitonal!$UJ:$UJ&gt;0,IF(Educaitonal!UA:UA&gt;0,Educaitonal!$B:$B))))</f>
        <v>18</v>
      </c>
      <c r="D31" s="114">
        <f t="array" aca="1" ref="D31" ca="1">COUNT(IF(Educaitonal!$C:$C&lt;&gt;"",IF(Educaitonal!$UJ:$UJ&gt;0,IF(Educaitonal!UB:UB&gt;0,Educaitonal!$B:$B))))</f>
        <v>0</v>
      </c>
      <c r="E31" s="136">
        <f t="array" aca="1" ref="E31" ca="1">COUNT(IF(Educaitonal!$C:$C&lt;&gt;"",IF(Educaitonal!$UJ:$UJ&gt;0,IF(Educaitonal!UC:UC&gt;0,Educaitonal!$B:$B))))</f>
        <v>16</v>
      </c>
      <c r="F31" s="154"/>
      <c r="G31" s="173">
        <f t="array" aca="1" ref="G31" ca="1">COUNT(IF(Educaitonal!$C:$C&lt;&gt;"",IF(Educaitonal!$UJ:$UJ&gt;0,IF(Educaitonal!UN:UN&gt;0,Educaitonal!$B:$B))))</f>
        <v>15</v>
      </c>
      <c r="H31" s="174">
        <f t="array" aca="1" ref="H31" ca="1">COUNT(IF(Educaitonal!$C:$C&lt;&gt;"",IF(Educaitonal!$UJ:$UJ&gt;0,IF(Educaitonal!UO:UO&gt;0,Educaitonal!$B:$B))))</f>
        <v>0</v>
      </c>
      <c r="I31" s="175">
        <f t="array" aca="1" ref="I31" ca="1">COUNT(IF(Educaitonal!$C:$C&lt;&gt;"",IF(Educaitonal!$UJ:$UJ&gt;0,IF(Educaitonal!UP:UP&gt;0,Educaitonal!$B:$B))))</f>
        <v>11</v>
      </c>
    </row>
    <row r="32" spans="1:9" ht="15.75" thickBot="1" x14ac:dyDescent="0.3">
      <c r="A32" s="221"/>
      <c r="B32" s="116" t="s">
        <v>10309</v>
      </c>
      <c r="C32" s="117">
        <f t="array" aca="1" ref="C32" ca="1">COUNT(IF(Educaitonal!$C:$C&lt;&gt;"",IF(Educaitonal!$UK:$UK&gt;0,IF(Educaitonal!UA:UA&gt;0,Educaitonal!$B:$B))))</f>
        <v>0</v>
      </c>
      <c r="D32" s="117">
        <f t="array" aca="1" ref="D32" ca="1">COUNT(IF(Educaitonal!$C:$C&lt;&gt;"",IF(Educaitonal!$UK:$UK&gt;0,IF(Educaitonal!UB:UB&gt;0,Educaitonal!$B:$B))))</f>
        <v>0</v>
      </c>
      <c r="E32" s="137">
        <f t="array" aca="1" ref="E32" ca="1">COUNT(IF(Educaitonal!$C:$C&lt;&gt;"",IF(Educaitonal!$UK:$UK&gt;0,IF(Educaitonal!UC:UC&gt;0,Educaitonal!$B:$B))))</f>
        <v>0</v>
      </c>
      <c r="F32" s="155"/>
      <c r="G32" s="173">
        <f t="array" aca="1" ref="G32" ca="1">COUNT(IF(Educaitonal!$C:$C&lt;&gt;"",IF(Educaitonal!$UK:$UK&gt;0,IF(Educaitonal!UN:UN&gt;0,Educaitonal!$B:$B))))</f>
        <v>0</v>
      </c>
      <c r="H32" s="174">
        <f t="array" aca="1" ref="H32" ca="1">COUNT(IF(Educaitonal!$C:$C&lt;&gt;"",IF(Educaitonal!$UK:$UK&gt;0,IF(Educaitonal!UO:UO&gt;0,Educaitonal!$B:$B))))</f>
        <v>0</v>
      </c>
      <c r="I32" s="175">
        <f t="array" aca="1" ref="I32" ca="1">COUNT(IF(Educaitonal!$C:$C&lt;&gt;"",IF(Educaitonal!$UK:$UK&gt;0,IF(Educaitonal!UP:UP&gt;0,Educaitonal!$B:$B))))</f>
        <v>0</v>
      </c>
    </row>
    <row r="33" spans="1:9" x14ac:dyDescent="0.25">
      <c r="A33" s="216" t="s">
        <v>17809</v>
      </c>
      <c r="B33" s="119" t="s">
        <v>10274</v>
      </c>
      <c r="C33" s="120">
        <f t="array" aca="1" ref="C33" ca="1">COUNT(IF(Educaitonal!$C:$C&lt;&gt;"",IF(Educaitonal!$D:$D=$B33,IF(Educaitonal!UA:UA&gt;0,Educaitonal!$B:$B))))</f>
        <v>348</v>
      </c>
      <c r="D33" s="120">
        <f t="array" ref="D33">COUNT(IF(Educaitonal!$C:$C&lt;&gt;"",IF(Educaitonal!$D:$D=$B33,IF(Educaitonal!UB:UB&gt;0,Educaitonal!$B:$B))))</f>
        <v>0</v>
      </c>
      <c r="E33" s="138">
        <f t="array" aca="1" ref="E33" ca="1">COUNT(IF(Educaitonal!$C:$C&lt;&gt;"",IF(Educaitonal!$D:$D=$B33,IF(Educaitonal!UC:UC&gt;0,Educaitonal!$B:$B))))</f>
        <v>330</v>
      </c>
      <c r="F33" s="156"/>
      <c r="G33" s="166">
        <f t="array" aca="1" ref="G33" ca="1">COUNT(IF(Educaitonal!$C:$C&lt;&gt;"",IF(Educaitonal!$D:$D=$B33,IF(Educaitonal!UN:UN&gt;0,Educaitonal!$B:$B))))</f>
        <v>288</v>
      </c>
      <c r="H33" s="159">
        <f t="array" aca="1" ref="H33" ca="1">COUNT(IF(Educaitonal!$C:$C&lt;&gt;"",IF(Educaitonal!$D:$D=$B33,IF(Educaitonal!UO:UO&gt;0,Educaitonal!$B:$B))))</f>
        <v>0</v>
      </c>
      <c r="I33" s="167">
        <f t="array" aca="1" ref="I33" ca="1">COUNT(IF(Educaitonal!$C:$C&lt;&gt;"",IF(Educaitonal!$D:$D=$B33,IF(Educaitonal!UP:UP&gt;0,Educaitonal!$B:$B))))</f>
        <v>222</v>
      </c>
    </row>
    <row r="34" spans="1:9" ht="15.75" thickBot="1" x14ac:dyDescent="0.3">
      <c r="A34" s="217"/>
      <c r="B34" s="121" t="s">
        <v>10273</v>
      </c>
      <c r="C34" s="122">
        <f t="array" aca="1" ref="C34" ca="1">COUNT(IF(Educaitonal!$C:$C&lt;&gt;"",IF(Educaitonal!$D:$D=$B34,IF(Educaitonal!UA:UA&gt;0,Educaitonal!$B:$B))))</f>
        <v>520</v>
      </c>
      <c r="D34" s="122">
        <f t="array" aca="1" ref="D34" ca="1">COUNT(IF(Educaitonal!$C:$C&lt;&gt;"",IF(Educaitonal!$D:$D=$B34,IF(Educaitonal!UB:UB&gt;0,Educaitonal!$B:$B))))</f>
        <v>0</v>
      </c>
      <c r="E34" s="139">
        <f t="array" aca="1" ref="E34" ca="1">COUNT(IF(Educaitonal!$C:$C&lt;&gt;"",IF(Educaitonal!$D:$D=$B34,IF(Educaitonal!UC:UC&gt;0,Educaitonal!$B:$B))))</f>
        <v>489</v>
      </c>
      <c r="F34" s="157"/>
      <c r="G34" s="166">
        <f t="array" aca="1" ref="G34" ca="1">COUNT(IF(Educaitonal!$C:$C&lt;&gt;"",IF(Educaitonal!$D:$D=$B34,IF(Educaitonal!UN:UN&gt;0,Educaitonal!$B:$B))))</f>
        <v>279</v>
      </c>
      <c r="H34" s="159">
        <f t="array" aca="1" ref="H34" ca="1">COUNT(IF(Educaitonal!$C:$C&lt;&gt;"",IF(Educaitonal!$D:$D=$B34,IF(Educaitonal!UO:UO&gt;0,Educaitonal!$B:$B))))</f>
        <v>0</v>
      </c>
      <c r="I34" s="167">
        <f t="array" aca="1" ref="I34" ca="1">COUNT(IF(Educaitonal!$C:$C&lt;&gt;"",IF(Educaitonal!$D:$D=$B34,IF(Educaitonal!UP:UP&gt;0,Educaitonal!$B:$B))))</f>
        <v>212</v>
      </c>
    </row>
    <row r="35" spans="1:9" x14ac:dyDescent="0.25">
      <c r="A35" s="218" t="s">
        <v>17966</v>
      </c>
      <c r="B35" s="123" t="s">
        <v>17902</v>
      </c>
      <c r="C35" s="140">
        <f t="array" aca="1" ref="C35" ca="1">AVERAGE(IF(Educaitonal!$C:$C&lt;&gt;"",IF(Educaitonal!$F:$F="F",IF(Educaitonal!UA:UA&gt;0,Educaitonal!UA:UA))))</f>
        <v>13.477958236658933</v>
      </c>
      <c r="D35" s="140" t="e">
        <f t="array" aca="1" ref="D35" ca="1">AVERAGE(IF(Educaitonal!$C:$C&lt;&gt;"",IF(Educaitonal!$F:$F="F",IF(Educaitonal!UB:UB&gt;0,Educaitonal!UB:UB))))</f>
        <v>#DIV/0!</v>
      </c>
      <c r="E35" s="141">
        <f t="array" aca="1" ref="E35" ca="1">AVERAGE(IF(Educaitonal!$C:$C&lt;&gt;"",IF(Educaitonal!$F:$F="F",IF(Educaitonal!UC:UC&gt;0,Educaitonal!UC:UC))))</f>
        <v>5.4912280701754383</v>
      </c>
      <c r="F35" s="158"/>
      <c r="G35" s="168">
        <f t="array" aca="1" ref="G35" ca="1">AVERAGE(IF(Educaitonal!$C:$C&lt;&gt;"",IF(Educaitonal!$F:$F="F",IF(Educaitonal!UN:UN&gt;0,Educaitonal!UN:UN))))</f>
        <v>3.3782894736842106</v>
      </c>
      <c r="H35" s="160" t="e">
        <f t="array" aca="1" ref="H35" ca="1">AVERAGE(IF(Educaitonal!$C:$C&lt;&gt;"",IF(Educaitonal!$F:$F="F",IF(Educaitonal!UO:UO&gt;0,Educaitonal!UO:UO))))</f>
        <v>#DIV/0!</v>
      </c>
      <c r="I35" s="169">
        <f t="array" aca="1" ref="I35" ca="1">AVERAGE(IF(Educaitonal!$C:$C&lt;&gt;"",IF(Educaitonal!$F:$F="F",IF(Educaitonal!UP:UP&gt;0,Educaitonal!UP:UP))))</f>
        <v>1.3060344827586208</v>
      </c>
    </row>
    <row r="36" spans="1:9" ht="15.75" thickBot="1" x14ac:dyDescent="0.3">
      <c r="A36" s="219"/>
      <c r="B36" s="182" t="s">
        <v>17903</v>
      </c>
      <c r="C36" s="183">
        <f t="array" ref="C36" ca="1">AVERAGE(IF(Educaitonal!$C:$C&lt;&gt;"",IF(Educaitonal!$F:$F="M",IF(Educaitonal!UA:UA&gt;0,Educaitonal!UA:UA))))</f>
        <v>13.73076923076923</v>
      </c>
      <c r="D36" s="183" t="e">
        <f t="array" ref="D36">AVERAGE(IF(Educaitonal!$C:$C&lt;&gt;"",IF(Educaitonal!$F:$F="M",IF(Educaitonal!UB:UB&gt;0,Educaitonal!UB:UB))))</f>
        <v>#DIV/0!</v>
      </c>
      <c r="E36" s="184">
        <f t="array" aca="1" ref="E36" ca="1">AVERAGE(IF(Educaitonal!$C:$C&lt;&gt;"",IF(Educaitonal!$F:$F="M",IF(Educaitonal!UC:UC&gt;0,Educaitonal!UC:UC))))</f>
        <v>5.5105932203389827</v>
      </c>
      <c r="F36" s="185"/>
      <c r="G36" s="186" t="e">
        <f t="array" aca="1" ref="G36" ca="1">AVERAGE(IF(Educaitonal!$C:$C&lt;&gt;"",IF(Educaitonal!$F:$F="M",IF(Educaitonal!UN:UN&gt;0,Educaitonal!UN:UN))))</f>
        <v>#DIV/0!</v>
      </c>
      <c r="H36" s="183" t="e">
        <f t="array" aca="1" ref="H36" ca="1">AVERAGE(IF(Educaitonal!$C:$C&lt;&gt;"",IF(Educaitonal!$F:$F="M",IF(Educaitonal!UO:UO&gt;0,Educaitonal!UO:UO))))</f>
        <v>#DIV/0!</v>
      </c>
      <c r="I36" s="187">
        <f t="array" aca="1" ref="I36" ca="1">AVERAGE(IF(Educaitonal!$C:$C&lt;&gt;"",IF(Educaitonal!$F:$F="M",IF(Educaitonal!UP:UP&gt;0,Educaitonal!UP:UP))))</f>
        <v>1.3253968253968254</v>
      </c>
    </row>
    <row r="37" spans="1:9" x14ac:dyDescent="0.25">
      <c r="A37" s="212" t="s">
        <v>17991</v>
      </c>
      <c r="B37" s="188" t="s">
        <v>17992</v>
      </c>
      <c r="C37" s="192">
        <f>IF(Educaitonal!UR6=0,"Not yet started",Educaitonal!UR6)</f>
        <v>41306</v>
      </c>
      <c r="D37" s="192" t="str">
        <f>IF(Educaitonal!US6=0,"Not yet started",Educaitonal!US6)</f>
        <v>Not yet started</v>
      </c>
      <c r="E37" s="192">
        <f>IF(Educaitonal!UT6=0,"Not yet started",Educaitonal!UT6)</f>
        <v>41321</v>
      </c>
      <c r="F37" s="188"/>
      <c r="G37" s="188"/>
      <c r="H37" s="188"/>
      <c r="I37" s="189"/>
    </row>
    <row r="38" spans="1:9" ht="15.75" thickBot="1" x14ac:dyDescent="0.3">
      <c r="A38" s="213"/>
      <c r="B38" s="190" t="s">
        <v>17993</v>
      </c>
      <c r="C38" s="193">
        <f>IF(Educaitonal!UR7=0,"Not yet started",Educaitonal!UR7)</f>
        <v>41381</v>
      </c>
      <c r="D38" s="193" t="str">
        <f>IF(Educaitonal!US7=0,"Not yet started",Educaitonal!US7)</f>
        <v>Not yet started</v>
      </c>
      <c r="E38" s="193">
        <f>IF(Educaitonal!UT7=0,"Not yet started",Educaitonal!UT7)</f>
        <v>41321</v>
      </c>
      <c r="F38" s="190"/>
      <c r="G38" s="190"/>
      <c r="H38" s="190"/>
      <c r="I38" s="191"/>
    </row>
  </sheetData>
  <mergeCells count="14">
    <mergeCell ref="A37:A38"/>
    <mergeCell ref="G7:I7"/>
    <mergeCell ref="A1:I1"/>
    <mergeCell ref="A33:A34"/>
    <mergeCell ref="A35:A36"/>
    <mergeCell ref="A28:A32"/>
    <mergeCell ref="A3:B3"/>
    <mergeCell ref="A9:F9"/>
    <mergeCell ref="A23:A27"/>
    <mergeCell ref="E3:F3"/>
    <mergeCell ref="C3:D3"/>
    <mergeCell ref="A11:A12"/>
    <mergeCell ref="A13:A18"/>
    <mergeCell ref="A19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2833"/>
  <sheetViews>
    <sheetView workbookViewId="0">
      <selection activeCell="E94" sqref="E2:E94"/>
    </sheetView>
  </sheetViews>
  <sheetFormatPr defaultRowHeight="15" x14ac:dyDescent="0.25"/>
  <cols>
    <col min="1" max="1" width="13.5703125" customWidth="1"/>
    <col min="2" max="2" width="15.140625" customWidth="1"/>
    <col min="3" max="3" width="13.42578125" customWidth="1"/>
    <col min="4" max="4" width="14" customWidth="1"/>
    <col min="5" max="5" width="23.5703125" customWidth="1"/>
    <col min="6" max="6" width="16.28515625" customWidth="1"/>
    <col min="7" max="7" width="12" customWidth="1"/>
    <col min="8" max="8" width="20.85546875" hidden="1" customWidth="1"/>
    <col min="9" max="9" width="19.7109375" customWidth="1"/>
  </cols>
  <sheetData>
    <row r="1" spans="1:9" ht="51" x14ac:dyDescent="0.25">
      <c r="A1" s="2" t="s">
        <v>2</v>
      </c>
      <c r="B1" s="2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10149</v>
      </c>
    </row>
    <row r="2" spans="1:9" x14ac:dyDescent="0.25">
      <c r="A2" s="3">
        <v>33.878311549999999</v>
      </c>
      <c r="B2" s="3">
        <v>35.520058880000001</v>
      </c>
      <c r="C2" s="4" t="s">
        <v>2705</v>
      </c>
      <c r="D2" s="4" t="s">
        <v>2705</v>
      </c>
      <c r="E2" s="4" t="s">
        <v>2706</v>
      </c>
      <c r="F2" s="4" t="s">
        <v>2706</v>
      </c>
      <c r="G2" s="4" t="s">
        <v>2707</v>
      </c>
      <c r="H2" s="4" t="s">
        <v>2708</v>
      </c>
      <c r="I2" s="5" t="str">
        <f t="shared" ref="I2:I65" si="0">HYPERLINK(H2, "See on Google Maps")</f>
        <v>See on Google Maps</v>
      </c>
    </row>
    <row r="3" spans="1:9" x14ac:dyDescent="0.25">
      <c r="A3" s="3">
        <v>33.885174960000001</v>
      </c>
      <c r="B3" s="3">
        <v>35.519116699999998</v>
      </c>
      <c r="C3" s="4" t="s">
        <v>2705</v>
      </c>
      <c r="D3" s="4" t="s">
        <v>2705</v>
      </c>
      <c r="E3" s="4" t="s">
        <v>2709</v>
      </c>
      <c r="F3" s="4" t="s">
        <v>2710</v>
      </c>
      <c r="G3" s="4" t="s">
        <v>2711</v>
      </c>
      <c r="H3" s="4" t="s">
        <v>2712</v>
      </c>
      <c r="I3" s="5" t="str">
        <f t="shared" si="0"/>
        <v>See on Google Maps</v>
      </c>
    </row>
    <row r="4" spans="1:9" x14ac:dyDescent="0.25">
      <c r="A4" s="3">
        <v>33.900039290000002</v>
      </c>
      <c r="B4" s="3">
        <v>35.485096910000003</v>
      </c>
      <c r="C4" s="4" t="s">
        <v>2705</v>
      </c>
      <c r="D4" s="4" t="s">
        <v>2705</v>
      </c>
      <c r="E4" s="4" t="s">
        <v>2713</v>
      </c>
      <c r="F4" s="4" t="s">
        <v>2714</v>
      </c>
      <c r="G4" s="4" t="s">
        <v>2715</v>
      </c>
      <c r="H4" s="4" t="s">
        <v>2716</v>
      </c>
      <c r="I4" s="5" t="str">
        <f t="shared" si="0"/>
        <v>See on Google Maps</v>
      </c>
    </row>
    <row r="5" spans="1:9" x14ac:dyDescent="0.25">
      <c r="A5" s="3">
        <v>33.887895059999998</v>
      </c>
      <c r="B5" s="3">
        <v>35.474884250000002</v>
      </c>
      <c r="C5" s="4" t="s">
        <v>2705</v>
      </c>
      <c r="D5" s="4" t="s">
        <v>2705</v>
      </c>
      <c r="E5" s="4" t="s">
        <v>2717</v>
      </c>
      <c r="F5" s="4" t="s">
        <v>2718</v>
      </c>
      <c r="G5" s="4" t="s">
        <v>2719</v>
      </c>
      <c r="H5" s="4" t="s">
        <v>2720</v>
      </c>
      <c r="I5" s="5" t="str">
        <f t="shared" si="0"/>
        <v>See on Google Maps</v>
      </c>
    </row>
    <row r="6" spans="1:9" x14ac:dyDescent="0.25">
      <c r="A6" s="3">
        <v>33.899034120000003</v>
      </c>
      <c r="B6" s="3">
        <v>35.498825940000003</v>
      </c>
      <c r="C6" s="4" t="s">
        <v>2705</v>
      </c>
      <c r="D6" s="4" t="s">
        <v>2705</v>
      </c>
      <c r="E6" s="4" t="s">
        <v>2721</v>
      </c>
      <c r="F6" s="4" t="s">
        <v>2721</v>
      </c>
      <c r="G6" s="4" t="s">
        <v>2722</v>
      </c>
      <c r="H6" s="4" t="s">
        <v>2723</v>
      </c>
      <c r="I6" s="5" t="str">
        <f t="shared" si="0"/>
        <v>See on Google Maps</v>
      </c>
    </row>
    <row r="7" spans="1:9" x14ac:dyDescent="0.25">
      <c r="A7" s="3">
        <v>33.89057219</v>
      </c>
      <c r="B7" s="3">
        <v>35.502899990000003</v>
      </c>
      <c r="C7" s="4" t="s">
        <v>2705</v>
      </c>
      <c r="D7" s="4" t="s">
        <v>2705</v>
      </c>
      <c r="E7" s="4" t="s">
        <v>2724</v>
      </c>
      <c r="F7" s="4" t="s">
        <v>2724</v>
      </c>
      <c r="G7" s="4" t="s">
        <v>2725</v>
      </c>
      <c r="H7" s="4" t="s">
        <v>2726</v>
      </c>
      <c r="I7" s="5" t="str">
        <f t="shared" si="0"/>
        <v>See on Google Maps</v>
      </c>
    </row>
    <row r="8" spans="1:9" x14ac:dyDescent="0.25">
      <c r="A8" s="3">
        <v>33.883404659999997</v>
      </c>
      <c r="B8" s="3">
        <v>35.50148677</v>
      </c>
      <c r="C8" s="4" t="s">
        <v>2705</v>
      </c>
      <c r="D8" s="4" t="s">
        <v>2705</v>
      </c>
      <c r="E8" s="4" t="s">
        <v>2727</v>
      </c>
      <c r="F8" s="4" t="s">
        <v>2728</v>
      </c>
      <c r="G8" s="4" t="s">
        <v>2729</v>
      </c>
      <c r="H8" s="4" t="s">
        <v>2730</v>
      </c>
      <c r="I8" s="5" t="str">
        <f t="shared" si="0"/>
        <v>See on Google Maps</v>
      </c>
    </row>
    <row r="9" spans="1:9" x14ac:dyDescent="0.25">
      <c r="A9" s="3">
        <v>33.890119859999999</v>
      </c>
      <c r="B9" s="3">
        <v>35.497418809999999</v>
      </c>
      <c r="C9" s="4" t="s">
        <v>2705</v>
      </c>
      <c r="D9" s="4" t="s">
        <v>2705</v>
      </c>
      <c r="E9" s="4" t="s">
        <v>2731</v>
      </c>
      <c r="F9" s="4" t="s">
        <v>2732</v>
      </c>
      <c r="G9" s="4" t="s">
        <v>2733</v>
      </c>
      <c r="H9" s="4" t="s">
        <v>2734</v>
      </c>
      <c r="I9" s="5" t="str">
        <f t="shared" si="0"/>
        <v>See on Google Maps</v>
      </c>
    </row>
    <row r="10" spans="1:9" x14ac:dyDescent="0.25">
      <c r="A10" s="3">
        <v>33.888166769999998</v>
      </c>
      <c r="B10" s="3">
        <v>35.500906180000001</v>
      </c>
      <c r="C10" s="4" t="s">
        <v>2705</v>
      </c>
      <c r="D10" s="4" t="s">
        <v>2705</v>
      </c>
      <c r="E10" s="4" t="s">
        <v>2705</v>
      </c>
      <c r="F10" s="4" t="s">
        <v>2735</v>
      </c>
      <c r="G10" s="4" t="s">
        <v>2736</v>
      </c>
      <c r="H10" s="4" t="s">
        <v>2737</v>
      </c>
      <c r="I10" s="5" t="str">
        <f t="shared" si="0"/>
        <v>See on Google Maps</v>
      </c>
    </row>
    <row r="11" spans="1:9" x14ac:dyDescent="0.25">
      <c r="A11" s="3">
        <v>33.882855499999998</v>
      </c>
      <c r="B11" s="3">
        <v>35.498564709999997</v>
      </c>
      <c r="C11" s="4" t="s">
        <v>2705</v>
      </c>
      <c r="D11" s="4" t="s">
        <v>2705</v>
      </c>
      <c r="E11" s="4" t="s">
        <v>2738</v>
      </c>
      <c r="F11" s="4" t="s">
        <v>2739</v>
      </c>
      <c r="G11" s="4" t="s">
        <v>2740</v>
      </c>
      <c r="H11" s="4" t="s">
        <v>2741</v>
      </c>
      <c r="I11" s="5" t="str">
        <f t="shared" si="0"/>
        <v>See on Google Maps</v>
      </c>
    </row>
    <row r="12" spans="1:9" x14ac:dyDescent="0.25">
      <c r="A12" s="3">
        <v>33.8769487</v>
      </c>
      <c r="B12" s="3">
        <v>35.509437519999999</v>
      </c>
      <c r="C12" s="4" t="s">
        <v>2705</v>
      </c>
      <c r="D12" s="4" t="s">
        <v>2705</v>
      </c>
      <c r="E12" s="4" t="s">
        <v>2742</v>
      </c>
      <c r="F12" s="4" t="s">
        <v>2742</v>
      </c>
      <c r="G12" s="4" t="s">
        <v>2743</v>
      </c>
      <c r="H12" s="4" t="s">
        <v>2744</v>
      </c>
      <c r="I12" s="5" t="str">
        <f t="shared" si="0"/>
        <v>See on Google Maps</v>
      </c>
    </row>
    <row r="13" spans="1:9" x14ac:dyDescent="0.25">
      <c r="A13" s="3">
        <v>33.881679929999997</v>
      </c>
      <c r="B13" s="3">
        <v>35.525426410000001</v>
      </c>
      <c r="C13" s="4" t="s">
        <v>2705</v>
      </c>
      <c r="D13" s="4" t="s">
        <v>2705</v>
      </c>
      <c r="E13" s="4" t="s">
        <v>2745</v>
      </c>
      <c r="F13" s="4" t="s">
        <v>2745</v>
      </c>
      <c r="G13" s="4" t="s">
        <v>2746</v>
      </c>
      <c r="H13" s="4" t="s">
        <v>2747</v>
      </c>
      <c r="I13" s="5" t="str">
        <f t="shared" si="0"/>
        <v>See on Google Maps</v>
      </c>
    </row>
    <row r="14" spans="1:9" x14ac:dyDescent="0.25">
      <c r="A14" s="3">
        <v>33.887657509999997</v>
      </c>
      <c r="B14" s="3">
        <v>35.48831174</v>
      </c>
      <c r="C14" s="4" t="s">
        <v>2705</v>
      </c>
      <c r="D14" s="4" t="s">
        <v>2705</v>
      </c>
      <c r="E14" s="4" t="s">
        <v>2748</v>
      </c>
      <c r="F14" s="4" t="s">
        <v>2749</v>
      </c>
      <c r="G14" s="4" t="s">
        <v>2750</v>
      </c>
      <c r="H14" s="4" t="s">
        <v>2751</v>
      </c>
      <c r="I14" s="5" t="str">
        <f t="shared" si="0"/>
        <v>See on Google Maps</v>
      </c>
    </row>
    <row r="15" spans="1:9" x14ac:dyDescent="0.25">
      <c r="A15" s="3">
        <v>33.894886790000001</v>
      </c>
      <c r="B15" s="3">
        <v>35.526920840000002</v>
      </c>
      <c r="C15" s="4" t="s">
        <v>2705</v>
      </c>
      <c r="D15" s="4" t="s">
        <v>2705</v>
      </c>
      <c r="E15" s="4" t="s">
        <v>2752</v>
      </c>
      <c r="F15" s="4" t="s">
        <v>2753</v>
      </c>
      <c r="G15" s="4" t="s">
        <v>2754</v>
      </c>
      <c r="H15" s="4" t="s">
        <v>2755</v>
      </c>
      <c r="I15" s="5" t="str">
        <f t="shared" si="0"/>
        <v>See on Google Maps</v>
      </c>
    </row>
    <row r="16" spans="1:9" x14ac:dyDescent="0.25">
      <c r="A16" s="3">
        <v>33.89524814</v>
      </c>
      <c r="B16" s="3">
        <v>35.510175310000001</v>
      </c>
      <c r="C16" s="4" t="s">
        <v>2705</v>
      </c>
      <c r="D16" s="4" t="s">
        <v>2705</v>
      </c>
      <c r="E16" s="4" t="s">
        <v>2756</v>
      </c>
      <c r="F16" s="4" t="s">
        <v>2757</v>
      </c>
      <c r="G16" s="4" t="s">
        <v>2758</v>
      </c>
      <c r="H16" s="4" t="s">
        <v>2759</v>
      </c>
      <c r="I16" s="5" t="str">
        <f t="shared" si="0"/>
        <v>See on Google Maps</v>
      </c>
    </row>
    <row r="17" spans="1:9" x14ac:dyDescent="0.25">
      <c r="A17" s="3">
        <v>33.88293316</v>
      </c>
      <c r="B17" s="3">
        <v>35.503897090000002</v>
      </c>
      <c r="C17" s="4" t="s">
        <v>2705</v>
      </c>
      <c r="D17" s="4" t="s">
        <v>2705</v>
      </c>
      <c r="E17" s="4" t="s">
        <v>2760</v>
      </c>
      <c r="F17" s="4" t="s">
        <v>2761</v>
      </c>
      <c r="G17" s="4" t="s">
        <v>2762</v>
      </c>
      <c r="H17" s="4" t="s">
        <v>2763</v>
      </c>
      <c r="I17" s="5" t="str">
        <f t="shared" si="0"/>
        <v>See on Google Maps</v>
      </c>
    </row>
    <row r="18" spans="1:9" x14ac:dyDescent="0.25">
      <c r="A18" s="3">
        <v>33.887586030000001</v>
      </c>
      <c r="B18" s="3">
        <v>35.52494282</v>
      </c>
      <c r="C18" s="4" t="s">
        <v>2705</v>
      </c>
      <c r="D18" s="4" t="s">
        <v>2705</v>
      </c>
      <c r="E18" s="4" t="s">
        <v>2764</v>
      </c>
      <c r="F18" s="4" t="s">
        <v>2765</v>
      </c>
      <c r="G18" s="4" t="s">
        <v>2766</v>
      </c>
      <c r="H18" s="4" t="s">
        <v>2767</v>
      </c>
      <c r="I18" s="5" t="str">
        <f t="shared" si="0"/>
        <v>See on Google Maps</v>
      </c>
    </row>
    <row r="19" spans="1:9" x14ac:dyDescent="0.25">
      <c r="A19" s="3">
        <v>33.896311930000003</v>
      </c>
      <c r="B19" s="3">
        <v>35.481959070000002</v>
      </c>
      <c r="C19" s="4" t="s">
        <v>2705</v>
      </c>
      <c r="D19" s="4" t="s">
        <v>2705</v>
      </c>
      <c r="E19" s="4" t="s">
        <v>2768</v>
      </c>
      <c r="F19" s="4" t="s">
        <v>2768</v>
      </c>
      <c r="G19" s="4" t="s">
        <v>2769</v>
      </c>
      <c r="H19" s="4" t="s">
        <v>2770</v>
      </c>
      <c r="I19" s="5" t="str">
        <f t="shared" si="0"/>
        <v>See on Google Maps</v>
      </c>
    </row>
    <row r="20" spans="1:9" x14ac:dyDescent="0.25">
      <c r="A20" s="3">
        <v>33.899046380000001</v>
      </c>
      <c r="B20" s="3">
        <v>35.503513939999998</v>
      </c>
      <c r="C20" s="4" t="s">
        <v>2705</v>
      </c>
      <c r="D20" s="4" t="s">
        <v>2705</v>
      </c>
      <c r="E20" s="4" t="s">
        <v>2771</v>
      </c>
      <c r="F20" s="4" t="s">
        <v>2772</v>
      </c>
      <c r="G20" s="4" t="s">
        <v>2773</v>
      </c>
      <c r="H20" s="4" t="s">
        <v>2774</v>
      </c>
      <c r="I20" s="5" t="str">
        <f t="shared" si="0"/>
        <v>See on Google Maps</v>
      </c>
    </row>
    <row r="21" spans="1:9" x14ac:dyDescent="0.25">
      <c r="A21" s="3">
        <v>33.897568929999998</v>
      </c>
      <c r="B21" s="3">
        <v>35.471630869999998</v>
      </c>
      <c r="C21" s="4" t="s">
        <v>2705</v>
      </c>
      <c r="D21" s="4" t="s">
        <v>2705</v>
      </c>
      <c r="E21" s="4" t="s">
        <v>2775</v>
      </c>
      <c r="F21" s="4" t="s">
        <v>2775</v>
      </c>
      <c r="G21" s="4" t="s">
        <v>2776</v>
      </c>
      <c r="H21" s="4" t="s">
        <v>2777</v>
      </c>
      <c r="I21" s="5" t="str">
        <f t="shared" si="0"/>
        <v>See on Google Maps</v>
      </c>
    </row>
    <row r="22" spans="1:9" x14ac:dyDescent="0.25">
      <c r="A22" s="3">
        <v>33.879037240000002</v>
      </c>
      <c r="B22" s="3">
        <v>35.491268580000003</v>
      </c>
      <c r="C22" s="4" t="s">
        <v>2705</v>
      </c>
      <c r="D22" s="4" t="s">
        <v>2705</v>
      </c>
      <c r="E22" s="4" t="s">
        <v>1340</v>
      </c>
      <c r="F22" s="4" t="s">
        <v>1340</v>
      </c>
      <c r="G22" s="4" t="s">
        <v>2778</v>
      </c>
      <c r="H22" s="4" t="s">
        <v>2779</v>
      </c>
      <c r="I22" s="5" t="str">
        <f t="shared" si="0"/>
        <v>See on Google Maps</v>
      </c>
    </row>
    <row r="23" spans="1:9" x14ac:dyDescent="0.25">
      <c r="A23" s="3">
        <v>33.89616161</v>
      </c>
      <c r="B23" s="3">
        <v>35.529176970000002</v>
      </c>
      <c r="C23" s="4" t="s">
        <v>2705</v>
      </c>
      <c r="D23" s="4" t="s">
        <v>2705</v>
      </c>
      <c r="E23" s="4" t="s">
        <v>2780</v>
      </c>
      <c r="F23" s="4" t="s">
        <v>2781</v>
      </c>
      <c r="G23" s="4" t="s">
        <v>2782</v>
      </c>
      <c r="H23" s="4" t="s">
        <v>2783</v>
      </c>
      <c r="I23" s="5" t="str">
        <f t="shared" si="0"/>
        <v>See on Google Maps</v>
      </c>
    </row>
    <row r="24" spans="1:9" x14ac:dyDescent="0.25">
      <c r="A24" s="3">
        <v>33.887024680000003</v>
      </c>
      <c r="B24" s="3">
        <v>35.508734930000003</v>
      </c>
      <c r="C24" s="4" t="s">
        <v>2705</v>
      </c>
      <c r="D24" s="4" t="s">
        <v>2705</v>
      </c>
      <c r="E24" s="4" t="s">
        <v>2784</v>
      </c>
      <c r="F24" s="4" t="s">
        <v>2784</v>
      </c>
      <c r="G24" s="4" t="s">
        <v>2785</v>
      </c>
      <c r="H24" s="4" t="s">
        <v>2786</v>
      </c>
      <c r="I24" s="5" t="str">
        <f t="shared" si="0"/>
        <v>See on Google Maps</v>
      </c>
    </row>
    <row r="25" spans="1:9" x14ac:dyDescent="0.25">
      <c r="A25" s="3">
        <v>33.884272209999999</v>
      </c>
      <c r="B25" s="3">
        <v>35.523777750000001</v>
      </c>
      <c r="C25" s="4" t="s">
        <v>2705</v>
      </c>
      <c r="D25" s="4" t="s">
        <v>2705</v>
      </c>
      <c r="E25" s="4" t="s">
        <v>2787</v>
      </c>
      <c r="F25" s="4" t="s">
        <v>2787</v>
      </c>
      <c r="G25" s="4" t="s">
        <v>2788</v>
      </c>
      <c r="H25" s="4" t="s">
        <v>2789</v>
      </c>
      <c r="I25" s="5" t="str">
        <f t="shared" si="0"/>
        <v>See on Google Maps</v>
      </c>
    </row>
    <row r="26" spans="1:9" x14ac:dyDescent="0.25">
      <c r="A26" s="3">
        <v>33.892988099999997</v>
      </c>
      <c r="B26" s="3">
        <v>35.481040819999997</v>
      </c>
      <c r="C26" s="4" t="s">
        <v>2705</v>
      </c>
      <c r="D26" s="4" t="s">
        <v>2705</v>
      </c>
      <c r="E26" s="4" t="s">
        <v>2790</v>
      </c>
      <c r="F26" s="4" t="s">
        <v>2790</v>
      </c>
      <c r="G26" s="4" t="s">
        <v>2791</v>
      </c>
      <c r="H26" s="4" t="s">
        <v>2792</v>
      </c>
      <c r="I26" s="5" t="str">
        <f t="shared" si="0"/>
        <v>See on Google Maps</v>
      </c>
    </row>
    <row r="27" spans="1:9" x14ac:dyDescent="0.25">
      <c r="A27" s="3">
        <v>33.890824639999998</v>
      </c>
      <c r="B27" s="3">
        <v>35.491176510000003</v>
      </c>
      <c r="C27" s="4" t="s">
        <v>2705</v>
      </c>
      <c r="D27" s="4" t="s">
        <v>2705</v>
      </c>
      <c r="E27" s="4" t="s">
        <v>2793</v>
      </c>
      <c r="F27" s="4" t="s">
        <v>2794</v>
      </c>
      <c r="G27" s="4" t="s">
        <v>2795</v>
      </c>
      <c r="H27" s="4" t="s">
        <v>2796</v>
      </c>
      <c r="I27" s="5" t="str">
        <f t="shared" si="0"/>
        <v>See on Google Maps</v>
      </c>
    </row>
    <row r="28" spans="1:9" x14ac:dyDescent="0.25">
      <c r="A28" s="3">
        <v>33.88931505</v>
      </c>
      <c r="B28" s="3">
        <v>35.512327489999997</v>
      </c>
      <c r="C28" s="4" t="s">
        <v>2705</v>
      </c>
      <c r="D28" s="4" t="s">
        <v>2705</v>
      </c>
      <c r="E28" s="4" t="s">
        <v>2797</v>
      </c>
      <c r="F28" s="4" t="s">
        <v>2797</v>
      </c>
      <c r="G28" s="4" t="s">
        <v>2798</v>
      </c>
      <c r="H28" s="4" t="s">
        <v>2799</v>
      </c>
      <c r="I28" s="5" t="str">
        <f t="shared" si="0"/>
        <v>See on Google Maps</v>
      </c>
    </row>
    <row r="29" spans="1:9" x14ac:dyDescent="0.25">
      <c r="A29" s="3">
        <v>33.89591617</v>
      </c>
      <c r="B29" s="3">
        <v>35.499119899999997</v>
      </c>
      <c r="C29" s="4" t="s">
        <v>2705</v>
      </c>
      <c r="D29" s="4" t="s">
        <v>2705</v>
      </c>
      <c r="E29" s="4" t="s">
        <v>2800</v>
      </c>
      <c r="F29" s="4" t="s">
        <v>2800</v>
      </c>
      <c r="G29" s="4" t="s">
        <v>2801</v>
      </c>
      <c r="H29" s="4" t="s">
        <v>2802</v>
      </c>
      <c r="I29" s="5" t="str">
        <f t="shared" si="0"/>
        <v>See on Google Maps</v>
      </c>
    </row>
    <row r="30" spans="1:9" x14ac:dyDescent="0.25">
      <c r="A30" s="3">
        <v>33.881237779999999</v>
      </c>
      <c r="B30" s="3">
        <v>35.51834573</v>
      </c>
      <c r="C30" s="4" t="s">
        <v>2705</v>
      </c>
      <c r="D30" s="4" t="s">
        <v>2705</v>
      </c>
      <c r="E30" s="4" t="s">
        <v>2803</v>
      </c>
      <c r="F30" s="4" t="s">
        <v>2803</v>
      </c>
      <c r="G30" s="4" t="s">
        <v>2804</v>
      </c>
      <c r="H30" s="4" t="s">
        <v>2805</v>
      </c>
      <c r="I30" s="5" t="str">
        <f t="shared" si="0"/>
        <v>See on Google Maps</v>
      </c>
    </row>
    <row r="31" spans="1:9" x14ac:dyDescent="0.25">
      <c r="A31" s="3">
        <v>33.898622420000002</v>
      </c>
      <c r="B31" s="3">
        <v>35.490426040000003</v>
      </c>
      <c r="C31" s="4" t="s">
        <v>2705</v>
      </c>
      <c r="D31" s="4" t="s">
        <v>2705</v>
      </c>
      <c r="E31" s="4" t="s">
        <v>2806</v>
      </c>
      <c r="F31" s="4" t="s">
        <v>2806</v>
      </c>
      <c r="G31" s="4" t="s">
        <v>2807</v>
      </c>
      <c r="H31" s="4" t="s">
        <v>2808</v>
      </c>
      <c r="I31" s="5" t="str">
        <f t="shared" si="0"/>
        <v>See on Google Maps</v>
      </c>
    </row>
    <row r="32" spans="1:9" x14ac:dyDescent="0.25">
      <c r="A32" s="3">
        <v>33.892967759999998</v>
      </c>
      <c r="B32" s="3">
        <v>35.521509119999997</v>
      </c>
      <c r="C32" s="4" t="s">
        <v>2705</v>
      </c>
      <c r="D32" s="4" t="s">
        <v>2705</v>
      </c>
      <c r="E32" s="4" t="s">
        <v>2809</v>
      </c>
      <c r="F32" s="4" t="s">
        <v>2809</v>
      </c>
      <c r="G32" s="4" t="s">
        <v>2810</v>
      </c>
      <c r="H32" s="4" t="s">
        <v>2811</v>
      </c>
      <c r="I32" s="5" t="str">
        <f t="shared" si="0"/>
        <v>See on Google Maps</v>
      </c>
    </row>
    <row r="33" spans="1:9" x14ac:dyDescent="0.25">
      <c r="A33" s="3">
        <v>33.88230514</v>
      </c>
      <c r="B33" s="3">
        <v>35.491533570000001</v>
      </c>
      <c r="C33" s="4" t="s">
        <v>2705</v>
      </c>
      <c r="D33" s="4" t="s">
        <v>2705</v>
      </c>
      <c r="E33" s="4" t="s">
        <v>2812</v>
      </c>
      <c r="F33" s="4" t="s">
        <v>2812</v>
      </c>
      <c r="G33" s="4" t="s">
        <v>2813</v>
      </c>
      <c r="H33" s="4" t="s">
        <v>2814</v>
      </c>
      <c r="I33" s="5" t="str">
        <f t="shared" si="0"/>
        <v>See on Google Maps</v>
      </c>
    </row>
    <row r="34" spans="1:9" x14ac:dyDescent="0.25">
      <c r="A34" s="3">
        <v>33.892543910000001</v>
      </c>
      <c r="B34" s="3">
        <v>35.508837990000004</v>
      </c>
      <c r="C34" s="4" t="s">
        <v>2705</v>
      </c>
      <c r="D34" s="4" t="s">
        <v>2705</v>
      </c>
      <c r="E34" s="4" t="s">
        <v>2815</v>
      </c>
      <c r="F34" s="4" t="s">
        <v>2815</v>
      </c>
      <c r="G34" s="4" t="s">
        <v>2816</v>
      </c>
      <c r="H34" s="4" t="s">
        <v>2817</v>
      </c>
      <c r="I34" s="5" t="str">
        <f t="shared" si="0"/>
        <v>See on Google Maps</v>
      </c>
    </row>
    <row r="35" spans="1:9" x14ac:dyDescent="0.25">
      <c r="A35" s="3">
        <v>33.890694240000002</v>
      </c>
      <c r="B35" s="3">
        <v>35.520098480000001</v>
      </c>
      <c r="C35" s="4" t="s">
        <v>2705</v>
      </c>
      <c r="D35" s="4" t="s">
        <v>2705</v>
      </c>
      <c r="E35" s="4" t="s">
        <v>2818</v>
      </c>
      <c r="F35" s="4" t="s">
        <v>2818</v>
      </c>
      <c r="G35" s="4" t="s">
        <v>2819</v>
      </c>
      <c r="H35" s="4" t="s">
        <v>2820</v>
      </c>
      <c r="I35" s="5" t="str">
        <f t="shared" si="0"/>
        <v>See on Google Maps</v>
      </c>
    </row>
    <row r="36" spans="1:9" x14ac:dyDescent="0.25">
      <c r="A36" s="3">
        <v>33.896460900000001</v>
      </c>
      <c r="B36" s="3">
        <v>35.519891700000002</v>
      </c>
      <c r="C36" s="4" t="s">
        <v>2705</v>
      </c>
      <c r="D36" s="4" t="s">
        <v>2705</v>
      </c>
      <c r="E36" s="4" t="s">
        <v>2821</v>
      </c>
      <c r="F36" s="4" t="s">
        <v>2821</v>
      </c>
      <c r="G36" s="4" t="s">
        <v>2822</v>
      </c>
      <c r="H36" s="4" t="s">
        <v>2823</v>
      </c>
      <c r="I36" s="5" t="str">
        <f t="shared" si="0"/>
        <v>See on Google Maps</v>
      </c>
    </row>
    <row r="37" spans="1:9" x14ac:dyDescent="0.25">
      <c r="A37" s="3">
        <v>33.892174019999999</v>
      </c>
      <c r="B37" s="3">
        <v>35.514845229999999</v>
      </c>
      <c r="C37" s="4" t="s">
        <v>2705</v>
      </c>
      <c r="D37" s="4" t="s">
        <v>2705</v>
      </c>
      <c r="E37" s="4" t="s">
        <v>2824</v>
      </c>
      <c r="F37" s="4" t="s">
        <v>2824</v>
      </c>
      <c r="G37" s="4" t="s">
        <v>2825</v>
      </c>
      <c r="H37" s="4" t="s">
        <v>2826</v>
      </c>
      <c r="I37" s="5" t="str">
        <f t="shared" si="0"/>
        <v>See on Google Maps</v>
      </c>
    </row>
    <row r="38" spans="1:9" x14ac:dyDescent="0.25">
      <c r="A38" s="3">
        <v>33.878702769999997</v>
      </c>
      <c r="B38" s="3">
        <v>35.502908329999997</v>
      </c>
      <c r="C38" s="4" t="s">
        <v>2705</v>
      </c>
      <c r="D38" s="4" t="s">
        <v>2705</v>
      </c>
      <c r="E38" s="4" t="s">
        <v>2827</v>
      </c>
      <c r="F38" s="4" t="s">
        <v>2828</v>
      </c>
      <c r="G38" s="4" t="s">
        <v>2829</v>
      </c>
      <c r="H38" s="4" t="s">
        <v>2830</v>
      </c>
      <c r="I38" s="5" t="str">
        <f t="shared" si="0"/>
        <v>See on Google Maps</v>
      </c>
    </row>
    <row r="39" spans="1:9" x14ac:dyDescent="0.25">
      <c r="A39" s="3">
        <v>33.898147209999998</v>
      </c>
      <c r="B39" s="3">
        <v>35.527266679999997</v>
      </c>
      <c r="C39" s="4" t="s">
        <v>2705</v>
      </c>
      <c r="D39" s="4" t="s">
        <v>2705</v>
      </c>
      <c r="E39" s="4" t="s">
        <v>2831</v>
      </c>
      <c r="F39" s="4" t="s">
        <v>2831</v>
      </c>
      <c r="G39" s="4" t="s">
        <v>2832</v>
      </c>
      <c r="H39" s="4" t="s">
        <v>2833</v>
      </c>
      <c r="I39" s="5" t="str">
        <f t="shared" si="0"/>
        <v>See on Google Maps</v>
      </c>
    </row>
    <row r="40" spans="1:9" x14ac:dyDescent="0.25">
      <c r="A40" s="3">
        <v>33.899630469999998</v>
      </c>
      <c r="B40" s="3">
        <v>35.495528909999997</v>
      </c>
      <c r="C40" s="4" t="s">
        <v>2705</v>
      </c>
      <c r="D40" s="4" t="s">
        <v>2705</v>
      </c>
      <c r="E40" s="4" t="s">
        <v>2834</v>
      </c>
      <c r="F40" s="4" t="s">
        <v>2834</v>
      </c>
      <c r="G40" s="4" t="s">
        <v>2835</v>
      </c>
      <c r="H40" s="4" t="s">
        <v>2836</v>
      </c>
      <c r="I40" s="5" t="str">
        <f t="shared" si="0"/>
        <v>See on Google Maps</v>
      </c>
    </row>
    <row r="41" spans="1:9" x14ac:dyDescent="0.25">
      <c r="A41" s="3">
        <v>33.884141659999997</v>
      </c>
      <c r="B41" s="3">
        <v>35.493108329999998</v>
      </c>
      <c r="C41" s="4" t="s">
        <v>2705</v>
      </c>
      <c r="D41" s="4" t="s">
        <v>2705</v>
      </c>
      <c r="E41" s="4" t="s">
        <v>2837</v>
      </c>
      <c r="F41" s="4" t="s">
        <v>2838</v>
      </c>
      <c r="G41" s="4" t="s">
        <v>2839</v>
      </c>
      <c r="H41" s="4" t="s">
        <v>2840</v>
      </c>
      <c r="I41" s="5" t="str">
        <f t="shared" si="0"/>
        <v>See on Google Maps</v>
      </c>
    </row>
    <row r="42" spans="1:9" x14ac:dyDescent="0.25">
      <c r="A42" s="3">
        <v>33.893743479999998</v>
      </c>
      <c r="B42" s="3">
        <v>35.523009100000003</v>
      </c>
      <c r="C42" s="4" t="s">
        <v>2705</v>
      </c>
      <c r="D42" s="4" t="s">
        <v>2705</v>
      </c>
      <c r="E42" s="4" t="s">
        <v>2841</v>
      </c>
      <c r="F42" s="4" t="s">
        <v>2841</v>
      </c>
      <c r="G42" s="4" t="s">
        <v>2842</v>
      </c>
      <c r="H42" s="4" t="s">
        <v>2843</v>
      </c>
      <c r="I42" s="5" t="str">
        <f t="shared" si="0"/>
        <v>See on Google Maps</v>
      </c>
    </row>
    <row r="43" spans="1:9" x14ac:dyDescent="0.25">
      <c r="A43" s="3">
        <v>33.896434210000002</v>
      </c>
      <c r="B43" s="3">
        <v>35.503888709999998</v>
      </c>
      <c r="C43" s="4" t="s">
        <v>2705</v>
      </c>
      <c r="D43" s="4" t="s">
        <v>2705</v>
      </c>
      <c r="E43" s="4" t="s">
        <v>2844</v>
      </c>
      <c r="F43" s="4" t="s">
        <v>2844</v>
      </c>
      <c r="G43" s="4" t="s">
        <v>2845</v>
      </c>
      <c r="H43" s="4" t="s">
        <v>2846</v>
      </c>
      <c r="I43" s="5" t="str">
        <f t="shared" si="0"/>
        <v>See on Google Maps</v>
      </c>
    </row>
    <row r="44" spans="1:9" x14ac:dyDescent="0.25">
      <c r="A44" s="3">
        <v>33.901050869999999</v>
      </c>
      <c r="B44" s="3">
        <v>35.511320019999999</v>
      </c>
      <c r="C44" s="4" t="s">
        <v>2705</v>
      </c>
      <c r="D44" s="4" t="s">
        <v>2705</v>
      </c>
      <c r="E44" s="4" t="s">
        <v>2847</v>
      </c>
      <c r="F44" s="4" t="s">
        <v>2848</v>
      </c>
      <c r="G44" s="4" t="s">
        <v>2849</v>
      </c>
      <c r="H44" s="4" t="s">
        <v>2850</v>
      </c>
      <c r="I44" s="5" t="str">
        <f t="shared" si="0"/>
        <v>See on Google Maps</v>
      </c>
    </row>
    <row r="45" spans="1:9" x14ac:dyDescent="0.25">
      <c r="A45" s="3">
        <v>33.895339890000002</v>
      </c>
      <c r="B45" s="3">
        <v>35.495609649999999</v>
      </c>
      <c r="C45" s="4" t="s">
        <v>2705</v>
      </c>
      <c r="D45" s="4" t="s">
        <v>2705</v>
      </c>
      <c r="E45" s="4" t="s">
        <v>2851</v>
      </c>
      <c r="F45" s="4" t="s">
        <v>2851</v>
      </c>
      <c r="G45" s="4" t="s">
        <v>2852</v>
      </c>
      <c r="H45" s="4" t="s">
        <v>2853</v>
      </c>
      <c r="I45" s="5" t="str">
        <f t="shared" si="0"/>
        <v>See on Google Maps</v>
      </c>
    </row>
    <row r="46" spans="1:9" x14ac:dyDescent="0.25">
      <c r="A46" s="3">
        <v>33.891766099999998</v>
      </c>
      <c r="B46" s="3">
        <v>35.476940810000002</v>
      </c>
      <c r="C46" s="4" t="s">
        <v>2705</v>
      </c>
      <c r="D46" s="4" t="s">
        <v>2705</v>
      </c>
      <c r="E46" s="4" t="s">
        <v>2854</v>
      </c>
      <c r="F46" s="4" t="s">
        <v>2855</v>
      </c>
      <c r="G46" s="4" t="s">
        <v>2856</v>
      </c>
      <c r="H46" s="4" t="s">
        <v>2857</v>
      </c>
      <c r="I46" s="5" t="str">
        <f t="shared" si="0"/>
        <v>See on Google Maps</v>
      </c>
    </row>
    <row r="47" spans="1:9" x14ac:dyDescent="0.25">
      <c r="A47" s="3">
        <v>33.890822829999998</v>
      </c>
      <c r="B47" s="3">
        <v>35.471604560000003</v>
      </c>
      <c r="C47" s="4" t="s">
        <v>2705</v>
      </c>
      <c r="D47" s="4" t="s">
        <v>2705</v>
      </c>
      <c r="E47" s="4" t="s">
        <v>2858</v>
      </c>
      <c r="F47" s="4" t="s">
        <v>2859</v>
      </c>
      <c r="G47" s="4" t="s">
        <v>2860</v>
      </c>
      <c r="H47" s="4" t="s">
        <v>2861</v>
      </c>
      <c r="I47" s="5" t="str">
        <f t="shared" si="0"/>
        <v>See on Google Maps</v>
      </c>
    </row>
    <row r="48" spans="1:9" x14ac:dyDescent="0.25">
      <c r="A48" s="3">
        <v>33.894594470000001</v>
      </c>
      <c r="B48" s="3">
        <v>35.478188899999999</v>
      </c>
      <c r="C48" s="4" t="s">
        <v>2705</v>
      </c>
      <c r="D48" s="4" t="s">
        <v>2705</v>
      </c>
      <c r="E48" s="4" t="s">
        <v>2862</v>
      </c>
      <c r="F48" s="4" t="s">
        <v>2863</v>
      </c>
      <c r="G48" s="4" t="s">
        <v>2864</v>
      </c>
      <c r="H48" s="4" t="s">
        <v>2865</v>
      </c>
      <c r="I48" s="5" t="str">
        <f t="shared" si="0"/>
        <v>See on Google Maps</v>
      </c>
    </row>
    <row r="49" spans="1:9" x14ac:dyDescent="0.25">
      <c r="A49" s="3">
        <v>33.881453229999998</v>
      </c>
      <c r="B49" s="3">
        <v>35.506862849999997</v>
      </c>
      <c r="C49" s="4" t="s">
        <v>2705</v>
      </c>
      <c r="D49" s="4" t="s">
        <v>2705</v>
      </c>
      <c r="E49" s="4" t="s">
        <v>2866</v>
      </c>
      <c r="F49" s="4" t="s">
        <v>2867</v>
      </c>
      <c r="G49" s="4" t="s">
        <v>2868</v>
      </c>
      <c r="H49" s="4" t="s">
        <v>2869</v>
      </c>
      <c r="I49" s="5" t="str">
        <f t="shared" si="0"/>
        <v>See on Google Maps</v>
      </c>
    </row>
    <row r="50" spans="1:9" x14ac:dyDescent="0.25">
      <c r="A50" s="3">
        <v>33.894664589999998</v>
      </c>
      <c r="B50" s="3">
        <v>35.517292429999998</v>
      </c>
      <c r="C50" s="4" t="s">
        <v>2705</v>
      </c>
      <c r="D50" s="4" t="s">
        <v>2705</v>
      </c>
      <c r="E50" s="4" t="s">
        <v>2870</v>
      </c>
      <c r="F50" s="4" t="s">
        <v>2871</v>
      </c>
      <c r="G50" s="4" t="s">
        <v>2872</v>
      </c>
      <c r="H50" s="4" t="s">
        <v>2873</v>
      </c>
      <c r="I50" s="5" t="str">
        <f t="shared" si="0"/>
        <v>See on Google Maps</v>
      </c>
    </row>
    <row r="51" spans="1:9" x14ac:dyDescent="0.25">
      <c r="A51" s="3">
        <v>33.891516660000001</v>
      </c>
      <c r="B51" s="3">
        <v>35.507786090000003</v>
      </c>
      <c r="C51" s="4" t="s">
        <v>2705</v>
      </c>
      <c r="D51" s="4" t="s">
        <v>2705</v>
      </c>
      <c r="E51" s="4" t="s">
        <v>2874</v>
      </c>
      <c r="F51" s="4" t="s">
        <v>2874</v>
      </c>
      <c r="G51" s="4" t="s">
        <v>2875</v>
      </c>
      <c r="H51" s="4" t="s">
        <v>2876</v>
      </c>
      <c r="I51" s="5" t="str">
        <f t="shared" si="0"/>
        <v>See on Google Maps</v>
      </c>
    </row>
    <row r="52" spans="1:9" x14ac:dyDescent="0.25">
      <c r="A52" s="3">
        <v>33.893361329999998</v>
      </c>
      <c r="B52" s="3">
        <v>35.489635989999996</v>
      </c>
      <c r="C52" s="4" t="s">
        <v>2705</v>
      </c>
      <c r="D52" s="4" t="s">
        <v>2705</v>
      </c>
      <c r="E52" s="4" t="s">
        <v>2877</v>
      </c>
      <c r="F52" s="4" t="s">
        <v>2878</v>
      </c>
      <c r="G52" s="4" t="s">
        <v>2879</v>
      </c>
      <c r="H52" s="4" t="s">
        <v>2880</v>
      </c>
      <c r="I52" s="5" t="str">
        <f t="shared" si="0"/>
        <v>See on Google Maps</v>
      </c>
    </row>
    <row r="53" spans="1:9" x14ac:dyDescent="0.25">
      <c r="A53" s="3">
        <v>33.891207190000003</v>
      </c>
      <c r="B53" s="3">
        <v>35.484960770000001</v>
      </c>
      <c r="C53" s="4" t="s">
        <v>2705</v>
      </c>
      <c r="D53" s="4" t="s">
        <v>2705</v>
      </c>
      <c r="E53" s="4" t="s">
        <v>2881</v>
      </c>
      <c r="F53" s="4" t="s">
        <v>2881</v>
      </c>
      <c r="G53" s="4" t="s">
        <v>2882</v>
      </c>
      <c r="H53" s="4" t="s">
        <v>2883</v>
      </c>
      <c r="I53" s="5" t="str">
        <f t="shared" si="0"/>
        <v>See on Google Maps</v>
      </c>
    </row>
    <row r="54" spans="1:9" x14ac:dyDescent="0.25">
      <c r="A54" s="3">
        <v>33.884992930000003</v>
      </c>
      <c r="B54" s="3">
        <v>35.487021419999998</v>
      </c>
      <c r="C54" s="4" t="s">
        <v>2705</v>
      </c>
      <c r="D54" s="4" t="s">
        <v>2705</v>
      </c>
      <c r="E54" s="4" t="s">
        <v>2884</v>
      </c>
      <c r="F54" s="4" t="s">
        <v>2884</v>
      </c>
      <c r="G54" s="4" t="s">
        <v>2885</v>
      </c>
      <c r="H54" s="4" t="s">
        <v>2886</v>
      </c>
      <c r="I54" s="5" t="str">
        <f t="shared" si="0"/>
        <v>See on Google Maps</v>
      </c>
    </row>
    <row r="55" spans="1:9" x14ac:dyDescent="0.25">
      <c r="A55" s="3">
        <v>33.873787810000003</v>
      </c>
      <c r="B55" s="3">
        <v>35.502193460000001</v>
      </c>
      <c r="C55" s="4" t="s">
        <v>2705</v>
      </c>
      <c r="D55" s="4" t="s">
        <v>2705</v>
      </c>
      <c r="E55" s="4" t="s">
        <v>2887</v>
      </c>
      <c r="F55" s="4" t="s">
        <v>2888</v>
      </c>
      <c r="G55" s="4" t="s">
        <v>2889</v>
      </c>
      <c r="H55" s="4" t="s">
        <v>2890</v>
      </c>
      <c r="I55" s="5" t="str">
        <f t="shared" si="0"/>
        <v>See on Google Maps</v>
      </c>
    </row>
    <row r="56" spans="1:9" x14ac:dyDescent="0.25">
      <c r="A56" s="3">
        <v>33.881108400000002</v>
      </c>
      <c r="B56" s="3">
        <v>35.48508374</v>
      </c>
      <c r="C56" s="4" t="s">
        <v>2705</v>
      </c>
      <c r="D56" s="4" t="s">
        <v>2705</v>
      </c>
      <c r="E56" s="4" t="s">
        <v>2891</v>
      </c>
      <c r="F56" s="4" t="s">
        <v>2891</v>
      </c>
      <c r="G56" s="4" t="s">
        <v>2892</v>
      </c>
      <c r="H56" s="4" t="s">
        <v>2893</v>
      </c>
      <c r="I56" s="5" t="str">
        <f t="shared" si="0"/>
        <v>See on Google Maps</v>
      </c>
    </row>
    <row r="57" spans="1:9" x14ac:dyDescent="0.25">
      <c r="A57" s="3">
        <v>33.900805230000003</v>
      </c>
      <c r="B57" s="3">
        <v>35.477802699999998</v>
      </c>
      <c r="C57" s="4" t="s">
        <v>2705</v>
      </c>
      <c r="D57" s="4" t="s">
        <v>2705</v>
      </c>
      <c r="E57" s="4" t="s">
        <v>2894</v>
      </c>
      <c r="F57" s="4" t="s">
        <v>2895</v>
      </c>
      <c r="G57" s="4" t="s">
        <v>2896</v>
      </c>
      <c r="H57" s="4" t="s">
        <v>2897</v>
      </c>
      <c r="I57" s="5" t="str">
        <f t="shared" si="0"/>
        <v>See on Google Maps</v>
      </c>
    </row>
    <row r="58" spans="1:9" x14ac:dyDescent="0.25">
      <c r="A58" s="3">
        <v>33.890643859999997</v>
      </c>
      <c r="B58" s="3">
        <v>35.508758210000003</v>
      </c>
      <c r="C58" s="4" t="s">
        <v>2705</v>
      </c>
      <c r="D58" s="4" t="s">
        <v>2705</v>
      </c>
      <c r="E58" s="4" t="s">
        <v>2898</v>
      </c>
      <c r="F58" s="4" t="s">
        <v>2899</v>
      </c>
      <c r="G58" s="4" t="s">
        <v>2900</v>
      </c>
      <c r="H58" s="4" t="s">
        <v>2901</v>
      </c>
      <c r="I58" s="5" t="str">
        <f t="shared" si="0"/>
        <v>See on Google Maps</v>
      </c>
    </row>
    <row r="59" spans="1:9" x14ac:dyDescent="0.25">
      <c r="A59" s="3">
        <v>33.891806440000003</v>
      </c>
      <c r="B59" s="3">
        <v>35.497923579999998</v>
      </c>
      <c r="C59" s="4" t="s">
        <v>2705</v>
      </c>
      <c r="D59" s="4" t="s">
        <v>2705</v>
      </c>
      <c r="E59" s="4" t="s">
        <v>2902</v>
      </c>
      <c r="F59" s="4" t="s">
        <v>2903</v>
      </c>
      <c r="G59" s="4" t="s">
        <v>2904</v>
      </c>
      <c r="H59" s="4" t="s">
        <v>2905</v>
      </c>
      <c r="I59" s="5" t="str">
        <f t="shared" si="0"/>
        <v>See on Google Maps</v>
      </c>
    </row>
    <row r="60" spans="1:9" x14ac:dyDescent="0.25">
      <c r="A60" s="3">
        <v>33.889023000000002</v>
      </c>
      <c r="B60" s="3">
        <v>35.502617999999998</v>
      </c>
      <c r="C60" s="4" t="s">
        <v>2705</v>
      </c>
      <c r="D60" s="4" t="s">
        <v>2705</v>
      </c>
      <c r="E60" s="4" t="s">
        <v>2906</v>
      </c>
      <c r="F60" s="4" t="s">
        <v>2906</v>
      </c>
      <c r="G60" s="4"/>
      <c r="H60" s="4" t="s">
        <v>2907</v>
      </c>
      <c r="I60" s="5" t="str">
        <f t="shared" si="0"/>
        <v>See on Google Maps</v>
      </c>
    </row>
    <row r="61" spans="1:9" x14ac:dyDescent="0.25">
      <c r="A61" s="3">
        <v>33.902900000000002</v>
      </c>
      <c r="B61" s="3">
        <v>35.537100000000002</v>
      </c>
      <c r="C61" s="4" t="s">
        <v>2705</v>
      </c>
      <c r="D61" s="4" t="s">
        <v>2705</v>
      </c>
      <c r="E61" s="4" t="s">
        <v>2908</v>
      </c>
      <c r="F61" s="4"/>
      <c r="G61" s="4"/>
      <c r="H61" s="4" t="s">
        <v>2909</v>
      </c>
      <c r="I61" s="5" t="str">
        <f t="shared" si="0"/>
        <v>See on Google Maps</v>
      </c>
    </row>
    <row r="62" spans="1:9" x14ac:dyDescent="0.25">
      <c r="A62" s="3">
        <v>33.902099999999997</v>
      </c>
      <c r="B62" s="3">
        <v>35.531199999999998</v>
      </c>
      <c r="C62" s="4" t="s">
        <v>2705</v>
      </c>
      <c r="D62" s="4" t="s">
        <v>2705</v>
      </c>
      <c r="E62" s="4" t="s">
        <v>2910</v>
      </c>
      <c r="F62" s="4"/>
      <c r="G62" s="4"/>
      <c r="H62" s="4" t="s">
        <v>2911</v>
      </c>
      <c r="I62" s="5" t="str">
        <f t="shared" si="0"/>
        <v>See on Google Maps</v>
      </c>
    </row>
    <row r="63" spans="1:9" x14ac:dyDescent="0.25">
      <c r="A63" s="3">
        <v>33.888599999999997</v>
      </c>
      <c r="B63" s="3">
        <v>35.528799999999997</v>
      </c>
      <c r="C63" s="4" t="s">
        <v>2705</v>
      </c>
      <c r="D63" s="4" t="s">
        <v>2705</v>
      </c>
      <c r="E63" s="4" t="s">
        <v>2912</v>
      </c>
      <c r="F63" s="4"/>
      <c r="G63" s="4"/>
      <c r="H63" s="4" t="s">
        <v>2913</v>
      </c>
      <c r="I63" s="5" t="str">
        <f t="shared" si="0"/>
        <v>See on Google Maps</v>
      </c>
    </row>
    <row r="64" spans="1:9" x14ac:dyDescent="0.25">
      <c r="A64" s="3">
        <v>33.883800000000001</v>
      </c>
      <c r="B64" s="3">
        <v>35.526800000000001</v>
      </c>
      <c r="C64" s="4" t="s">
        <v>2705</v>
      </c>
      <c r="D64" s="4" t="s">
        <v>2705</v>
      </c>
      <c r="E64" s="4" t="s">
        <v>2914</v>
      </c>
      <c r="F64" s="4"/>
      <c r="G64" s="4"/>
      <c r="H64" s="4" t="s">
        <v>2915</v>
      </c>
      <c r="I64" s="5" t="str">
        <f t="shared" si="0"/>
        <v>See on Google Maps</v>
      </c>
    </row>
    <row r="65" spans="1:9" x14ac:dyDescent="0.25">
      <c r="A65" s="3">
        <v>33.879300000000001</v>
      </c>
      <c r="B65" s="3">
        <v>35.525399999999998</v>
      </c>
      <c r="C65" s="4" t="s">
        <v>2705</v>
      </c>
      <c r="D65" s="4" t="s">
        <v>2705</v>
      </c>
      <c r="E65" s="4" t="s">
        <v>2916</v>
      </c>
      <c r="F65" s="4"/>
      <c r="G65" s="4"/>
      <c r="H65" s="4" t="s">
        <v>2917</v>
      </c>
      <c r="I65" s="5" t="str">
        <f t="shared" si="0"/>
        <v>See on Google Maps</v>
      </c>
    </row>
    <row r="66" spans="1:9" x14ac:dyDescent="0.25">
      <c r="A66" s="3">
        <v>33.900100000000002</v>
      </c>
      <c r="B66" s="3">
        <v>35.523400000000002</v>
      </c>
      <c r="C66" s="4" t="s">
        <v>2705</v>
      </c>
      <c r="D66" s="4" t="s">
        <v>2705</v>
      </c>
      <c r="E66" s="4" t="s">
        <v>2918</v>
      </c>
      <c r="F66" s="4"/>
      <c r="G66" s="4"/>
      <c r="H66" s="4" t="s">
        <v>2919</v>
      </c>
      <c r="I66" s="5" t="str">
        <f t="shared" ref="I66:I129" si="1">HYPERLINK(H66, "See on Google Maps")</f>
        <v>See on Google Maps</v>
      </c>
    </row>
    <row r="67" spans="1:9" x14ac:dyDescent="0.25">
      <c r="A67" s="3">
        <v>33.893500000000003</v>
      </c>
      <c r="B67" s="3">
        <v>35.515500000000003</v>
      </c>
      <c r="C67" s="4" t="s">
        <v>2705</v>
      </c>
      <c r="D67" s="4" t="s">
        <v>2705</v>
      </c>
      <c r="E67" s="4" t="s">
        <v>2920</v>
      </c>
      <c r="F67" s="4"/>
      <c r="G67" s="4"/>
      <c r="H67" s="4" t="s">
        <v>2921</v>
      </c>
      <c r="I67" s="5" t="str">
        <f t="shared" si="1"/>
        <v>See on Google Maps</v>
      </c>
    </row>
    <row r="68" spans="1:9" x14ac:dyDescent="0.25">
      <c r="A68" s="3">
        <v>33.880899999999997</v>
      </c>
      <c r="B68" s="3">
        <v>35.5152</v>
      </c>
      <c r="C68" s="4" t="s">
        <v>2705</v>
      </c>
      <c r="D68" s="4" t="s">
        <v>2705</v>
      </c>
      <c r="E68" s="4" t="s">
        <v>2922</v>
      </c>
      <c r="F68" s="4"/>
      <c r="G68" s="4"/>
      <c r="H68" s="4" t="s">
        <v>2923</v>
      </c>
      <c r="I68" s="5" t="str">
        <f t="shared" si="1"/>
        <v>See on Google Maps</v>
      </c>
    </row>
    <row r="69" spans="1:9" x14ac:dyDescent="0.25">
      <c r="A69" s="3">
        <v>33.878300000000003</v>
      </c>
      <c r="B69" s="3">
        <v>35.514800000000001</v>
      </c>
      <c r="C69" s="4" t="s">
        <v>2705</v>
      </c>
      <c r="D69" s="4" t="s">
        <v>2705</v>
      </c>
      <c r="E69" s="4" t="s">
        <v>2924</v>
      </c>
      <c r="F69" s="4"/>
      <c r="G69" s="4"/>
      <c r="H69" s="4" t="s">
        <v>2925</v>
      </c>
      <c r="I69" s="5" t="str">
        <f t="shared" si="1"/>
        <v>See on Google Maps</v>
      </c>
    </row>
    <row r="70" spans="1:9" x14ac:dyDescent="0.25">
      <c r="A70" s="3">
        <v>33.8733</v>
      </c>
      <c r="B70" s="3">
        <v>35.512900000000002</v>
      </c>
      <c r="C70" s="4" t="s">
        <v>2705</v>
      </c>
      <c r="D70" s="4" t="s">
        <v>2705</v>
      </c>
      <c r="E70" s="4" t="s">
        <v>2926</v>
      </c>
      <c r="F70" s="4"/>
      <c r="G70" s="4"/>
      <c r="H70" s="4" t="s">
        <v>2927</v>
      </c>
      <c r="I70" s="5" t="str">
        <f t="shared" si="1"/>
        <v>See on Google Maps</v>
      </c>
    </row>
    <row r="71" spans="1:9" x14ac:dyDescent="0.25">
      <c r="A71" s="3">
        <v>33.898899999999998</v>
      </c>
      <c r="B71" s="3">
        <v>35.5124</v>
      </c>
      <c r="C71" s="4" t="s">
        <v>2705</v>
      </c>
      <c r="D71" s="4" t="s">
        <v>2705</v>
      </c>
      <c r="E71" s="4" t="s">
        <v>2928</v>
      </c>
      <c r="F71" s="4"/>
      <c r="G71" s="4"/>
      <c r="H71" s="4" t="s">
        <v>2929</v>
      </c>
      <c r="I71" s="5" t="str">
        <f t="shared" si="1"/>
        <v>See on Google Maps</v>
      </c>
    </row>
    <row r="72" spans="1:9" x14ac:dyDescent="0.25">
      <c r="A72" s="3">
        <v>33.885100000000001</v>
      </c>
      <c r="B72" s="3">
        <v>35.511699999999998</v>
      </c>
      <c r="C72" s="4" t="s">
        <v>2705</v>
      </c>
      <c r="D72" s="4" t="s">
        <v>2705</v>
      </c>
      <c r="E72" s="4" t="s">
        <v>2930</v>
      </c>
      <c r="F72" s="4"/>
      <c r="G72" s="4"/>
      <c r="H72" s="4" t="s">
        <v>2931</v>
      </c>
      <c r="I72" s="5" t="str">
        <f t="shared" si="1"/>
        <v>See on Google Maps</v>
      </c>
    </row>
    <row r="73" spans="1:9" x14ac:dyDescent="0.25">
      <c r="A73" s="3">
        <v>33.895099999999999</v>
      </c>
      <c r="B73" s="3">
        <v>35.509500000000003</v>
      </c>
      <c r="C73" s="4" t="s">
        <v>2705</v>
      </c>
      <c r="D73" s="4" t="s">
        <v>2705</v>
      </c>
      <c r="E73" s="4" t="s">
        <v>2932</v>
      </c>
      <c r="F73" s="4"/>
      <c r="G73" s="4"/>
      <c r="H73" s="4" t="s">
        <v>2933</v>
      </c>
      <c r="I73" s="5" t="str">
        <f t="shared" si="1"/>
        <v>See on Google Maps</v>
      </c>
    </row>
    <row r="74" spans="1:9" x14ac:dyDescent="0.25">
      <c r="A74" s="3">
        <v>33.891500000000001</v>
      </c>
      <c r="B74" s="3">
        <v>35.508800000000001</v>
      </c>
      <c r="C74" s="4" t="s">
        <v>2705</v>
      </c>
      <c r="D74" s="4" t="s">
        <v>2705</v>
      </c>
      <c r="E74" s="4" t="s">
        <v>2934</v>
      </c>
      <c r="F74" s="4"/>
      <c r="G74" s="4"/>
      <c r="H74" s="4" t="s">
        <v>2935</v>
      </c>
      <c r="I74" s="5" t="str">
        <f t="shared" si="1"/>
        <v>See on Google Maps</v>
      </c>
    </row>
    <row r="75" spans="1:9" x14ac:dyDescent="0.25">
      <c r="A75" s="3">
        <v>33.905200000000001</v>
      </c>
      <c r="B75" s="3">
        <v>35.506300000000003</v>
      </c>
      <c r="C75" s="4" t="s">
        <v>2705</v>
      </c>
      <c r="D75" s="4" t="s">
        <v>2705</v>
      </c>
      <c r="E75" s="4" t="s">
        <v>2936</v>
      </c>
      <c r="F75" s="4"/>
      <c r="G75" s="4"/>
      <c r="H75" s="4" t="s">
        <v>2937</v>
      </c>
      <c r="I75" s="5" t="str">
        <f t="shared" si="1"/>
        <v>See on Google Maps</v>
      </c>
    </row>
    <row r="76" spans="1:9" x14ac:dyDescent="0.25">
      <c r="A76" s="3">
        <v>33.881599999999999</v>
      </c>
      <c r="B76" s="3">
        <v>35.505400000000002</v>
      </c>
      <c r="C76" s="4" t="s">
        <v>2705</v>
      </c>
      <c r="D76" s="4" t="s">
        <v>2705</v>
      </c>
      <c r="E76" s="4" t="s">
        <v>2938</v>
      </c>
      <c r="F76" s="4"/>
      <c r="G76" s="4"/>
      <c r="H76" s="4" t="s">
        <v>2939</v>
      </c>
      <c r="I76" s="5" t="str">
        <f t="shared" si="1"/>
        <v>See on Google Maps</v>
      </c>
    </row>
    <row r="77" spans="1:9" x14ac:dyDescent="0.25">
      <c r="A77" s="3">
        <v>33.900700000000001</v>
      </c>
      <c r="B77" s="3">
        <v>35.504899999999999</v>
      </c>
      <c r="C77" s="4" t="s">
        <v>2705</v>
      </c>
      <c r="D77" s="4" t="s">
        <v>2705</v>
      </c>
      <c r="E77" s="4" t="s">
        <v>2940</v>
      </c>
      <c r="F77" s="4"/>
      <c r="G77" s="4"/>
      <c r="H77" s="4" t="s">
        <v>2941</v>
      </c>
      <c r="I77" s="5" t="str">
        <f t="shared" si="1"/>
        <v>See on Google Maps</v>
      </c>
    </row>
    <row r="78" spans="1:9" x14ac:dyDescent="0.25">
      <c r="A78" s="3">
        <v>33.875700000000002</v>
      </c>
      <c r="B78" s="3">
        <v>35.5015</v>
      </c>
      <c r="C78" s="4" t="s">
        <v>2705</v>
      </c>
      <c r="D78" s="4" t="s">
        <v>2705</v>
      </c>
      <c r="E78" s="4" t="s">
        <v>2942</v>
      </c>
      <c r="F78" s="4"/>
      <c r="G78" s="4"/>
      <c r="H78" s="4" t="s">
        <v>2943</v>
      </c>
      <c r="I78" s="5" t="str">
        <f t="shared" si="1"/>
        <v>See on Google Maps</v>
      </c>
    </row>
    <row r="79" spans="1:9" x14ac:dyDescent="0.25">
      <c r="A79" s="3">
        <v>33.884999999999998</v>
      </c>
      <c r="B79" s="3">
        <v>35.497700000000002</v>
      </c>
      <c r="C79" s="4" t="s">
        <v>2705</v>
      </c>
      <c r="D79" s="4" t="s">
        <v>2705</v>
      </c>
      <c r="E79" s="4" t="s">
        <v>2944</v>
      </c>
      <c r="F79" s="4"/>
      <c r="G79" s="4"/>
      <c r="H79" s="4" t="s">
        <v>2945</v>
      </c>
      <c r="I79" s="5" t="str">
        <f t="shared" si="1"/>
        <v>See on Google Maps</v>
      </c>
    </row>
    <row r="80" spans="1:9" x14ac:dyDescent="0.25">
      <c r="A80" s="3">
        <v>33.891100000000002</v>
      </c>
      <c r="B80" s="3">
        <v>35.4968</v>
      </c>
      <c r="C80" s="4" t="s">
        <v>2705</v>
      </c>
      <c r="D80" s="4" t="s">
        <v>2705</v>
      </c>
      <c r="E80" s="4" t="s">
        <v>2946</v>
      </c>
      <c r="F80" s="4"/>
      <c r="G80" s="4"/>
      <c r="H80" s="4" t="s">
        <v>2947</v>
      </c>
      <c r="I80" s="5" t="str">
        <f t="shared" si="1"/>
        <v>See on Google Maps</v>
      </c>
    </row>
    <row r="81" spans="1:9" x14ac:dyDescent="0.25">
      <c r="A81" s="3">
        <v>33.888599999999997</v>
      </c>
      <c r="B81" s="3">
        <v>35.4955</v>
      </c>
      <c r="C81" s="4" t="s">
        <v>2705</v>
      </c>
      <c r="D81" s="4" t="s">
        <v>2705</v>
      </c>
      <c r="E81" s="4" t="s">
        <v>2948</v>
      </c>
      <c r="F81" s="4"/>
      <c r="G81" s="4"/>
      <c r="H81" s="4" t="s">
        <v>2949</v>
      </c>
      <c r="I81" s="5" t="str">
        <f t="shared" si="1"/>
        <v>See on Google Maps</v>
      </c>
    </row>
    <row r="82" spans="1:9" x14ac:dyDescent="0.25">
      <c r="A82" s="3">
        <v>33.896999999999998</v>
      </c>
      <c r="B82" s="3">
        <v>35.493899999999996</v>
      </c>
      <c r="C82" s="4" t="s">
        <v>2705</v>
      </c>
      <c r="D82" s="4" t="s">
        <v>2705</v>
      </c>
      <c r="E82" s="4" t="s">
        <v>2950</v>
      </c>
      <c r="F82" s="4"/>
      <c r="G82" s="4"/>
      <c r="H82" s="4" t="s">
        <v>2951</v>
      </c>
      <c r="I82" s="5" t="str">
        <f t="shared" si="1"/>
        <v>See on Google Maps</v>
      </c>
    </row>
    <row r="83" spans="1:9" x14ac:dyDescent="0.25">
      <c r="A83" s="3">
        <v>33.878399999999999</v>
      </c>
      <c r="B83" s="3">
        <v>35.493299999999998</v>
      </c>
      <c r="C83" s="4" t="s">
        <v>2705</v>
      </c>
      <c r="D83" s="4" t="s">
        <v>2705</v>
      </c>
      <c r="E83" s="4" t="s">
        <v>2952</v>
      </c>
      <c r="F83" s="4"/>
      <c r="G83" s="4"/>
      <c r="H83" s="4" t="s">
        <v>2953</v>
      </c>
      <c r="I83" s="5" t="str">
        <f t="shared" si="1"/>
        <v>See on Google Maps</v>
      </c>
    </row>
    <row r="84" spans="1:9" x14ac:dyDescent="0.25">
      <c r="A84" s="3">
        <v>33.883699999999997</v>
      </c>
      <c r="B84" s="3">
        <v>35.485500000000002</v>
      </c>
      <c r="C84" s="4" t="s">
        <v>2705</v>
      </c>
      <c r="D84" s="4" t="s">
        <v>2705</v>
      </c>
      <c r="E84" s="4" t="s">
        <v>2954</v>
      </c>
      <c r="F84" s="4"/>
      <c r="G84" s="4"/>
      <c r="H84" s="4" t="s">
        <v>2955</v>
      </c>
      <c r="I84" s="5" t="str">
        <f t="shared" si="1"/>
        <v>See on Google Maps</v>
      </c>
    </row>
    <row r="85" spans="1:9" x14ac:dyDescent="0.25">
      <c r="A85" s="3">
        <v>33.8902</v>
      </c>
      <c r="B85" s="3">
        <v>35.485199999999999</v>
      </c>
      <c r="C85" s="4" t="s">
        <v>2705</v>
      </c>
      <c r="D85" s="4" t="s">
        <v>2705</v>
      </c>
      <c r="E85" s="4" t="s">
        <v>2956</v>
      </c>
      <c r="F85" s="4"/>
      <c r="G85" s="4"/>
      <c r="H85" s="4" t="s">
        <v>2957</v>
      </c>
      <c r="I85" s="5" t="str">
        <f t="shared" si="1"/>
        <v>See on Google Maps</v>
      </c>
    </row>
    <row r="86" spans="1:9" x14ac:dyDescent="0.25">
      <c r="A86" s="3">
        <v>33.892899999999997</v>
      </c>
      <c r="B86" s="3">
        <v>35.484400000000001</v>
      </c>
      <c r="C86" s="4" t="s">
        <v>2705</v>
      </c>
      <c r="D86" s="4" t="s">
        <v>2705</v>
      </c>
      <c r="E86" s="4" t="s">
        <v>2958</v>
      </c>
      <c r="F86" s="4"/>
      <c r="G86" s="4"/>
      <c r="H86" s="4" t="s">
        <v>2959</v>
      </c>
      <c r="I86" s="5" t="str">
        <f t="shared" si="1"/>
        <v>See on Google Maps</v>
      </c>
    </row>
    <row r="87" spans="1:9" x14ac:dyDescent="0.25">
      <c r="A87" s="3">
        <v>33.8917</v>
      </c>
      <c r="B87" s="3">
        <v>35.475200000000001</v>
      </c>
      <c r="C87" s="4" t="s">
        <v>2705</v>
      </c>
      <c r="D87" s="4" t="s">
        <v>2705</v>
      </c>
      <c r="E87" s="4" t="s">
        <v>2960</v>
      </c>
      <c r="F87" s="4"/>
      <c r="G87" s="4"/>
      <c r="H87" s="4" t="s">
        <v>2961</v>
      </c>
      <c r="I87" s="5" t="str">
        <f t="shared" si="1"/>
        <v>See on Google Maps</v>
      </c>
    </row>
    <row r="88" spans="1:9" x14ac:dyDescent="0.25">
      <c r="A88" s="3">
        <v>33.887700000000002</v>
      </c>
      <c r="B88" s="3">
        <v>35.473399999999998</v>
      </c>
      <c r="C88" s="4" t="s">
        <v>2705</v>
      </c>
      <c r="D88" s="4" t="s">
        <v>2705</v>
      </c>
      <c r="E88" s="4" t="s">
        <v>2962</v>
      </c>
      <c r="F88" s="4"/>
      <c r="G88" s="4"/>
      <c r="H88" s="4" t="s">
        <v>2963</v>
      </c>
      <c r="I88" s="5" t="str">
        <f t="shared" si="1"/>
        <v>See on Google Maps</v>
      </c>
    </row>
    <row r="89" spans="1:9" x14ac:dyDescent="0.25">
      <c r="A89" s="3">
        <v>33.892899999999997</v>
      </c>
      <c r="B89" s="3">
        <v>35.471299999999999</v>
      </c>
      <c r="C89" s="4" t="s">
        <v>2705</v>
      </c>
      <c r="D89" s="4" t="s">
        <v>2705</v>
      </c>
      <c r="E89" s="4" t="s">
        <v>2964</v>
      </c>
      <c r="F89" s="4"/>
      <c r="G89" s="4"/>
      <c r="H89" s="4" t="s">
        <v>2965</v>
      </c>
      <c r="I89" s="5" t="str">
        <f t="shared" si="1"/>
        <v>See on Google Maps</v>
      </c>
    </row>
    <row r="90" spans="1:9" x14ac:dyDescent="0.25">
      <c r="A90" s="3">
        <v>33.878300000000003</v>
      </c>
      <c r="B90" s="3">
        <v>35.514800000000001</v>
      </c>
      <c r="C90" s="4" t="s">
        <v>2705</v>
      </c>
      <c r="D90" s="4" t="s">
        <v>2705</v>
      </c>
      <c r="E90" s="4" t="s">
        <v>2966</v>
      </c>
      <c r="F90" s="4"/>
      <c r="G90" s="4"/>
      <c r="H90" s="4" t="s">
        <v>2925</v>
      </c>
      <c r="I90" s="5" t="str">
        <f t="shared" si="1"/>
        <v>See on Google Maps</v>
      </c>
    </row>
    <row r="91" spans="1:9" x14ac:dyDescent="0.25">
      <c r="A91" s="3">
        <v>33.888599999999997</v>
      </c>
      <c r="B91" s="3">
        <v>35.4955</v>
      </c>
      <c r="C91" s="4" t="s">
        <v>2705</v>
      </c>
      <c r="D91" s="4" t="s">
        <v>2705</v>
      </c>
      <c r="E91" s="4" t="s">
        <v>2967</v>
      </c>
      <c r="F91" s="4"/>
      <c r="G91" s="4"/>
      <c r="H91" s="4" t="s">
        <v>2949</v>
      </c>
      <c r="I91" s="5" t="str">
        <f t="shared" si="1"/>
        <v>See on Google Maps</v>
      </c>
    </row>
    <row r="92" spans="1:9" x14ac:dyDescent="0.25">
      <c r="A92" s="3">
        <v>33.888599999999997</v>
      </c>
      <c r="B92" s="3">
        <v>35.4955</v>
      </c>
      <c r="C92" s="4" t="s">
        <v>2705</v>
      </c>
      <c r="D92" s="4" t="s">
        <v>2705</v>
      </c>
      <c r="E92" s="4" t="s">
        <v>2968</v>
      </c>
      <c r="F92" s="4"/>
      <c r="G92" s="4"/>
      <c r="H92" s="4" t="s">
        <v>2949</v>
      </c>
      <c r="I92" s="5" t="str">
        <f t="shared" si="1"/>
        <v>See on Google Maps</v>
      </c>
    </row>
    <row r="93" spans="1:9" x14ac:dyDescent="0.25">
      <c r="A93" s="3">
        <v>33.888599999999997</v>
      </c>
      <c r="B93" s="3">
        <v>35.4955</v>
      </c>
      <c r="C93" s="4" t="s">
        <v>2705</v>
      </c>
      <c r="D93" s="4" t="s">
        <v>2705</v>
      </c>
      <c r="E93" s="4" t="s">
        <v>2969</v>
      </c>
      <c r="F93" s="4"/>
      <c r="G93" s="4"/>
      <c r="H93" s="4" t="s">
        <v>2949</v>
      </c>
      <c r="I93" s="5" t="str">
        <f t="shared" si="1"/>
        <v>See on Google Maps</v>
      </c>
    </row>
    <row r="94" spans="1:9" x14ac:dyDescent="0.25">
      <c r="A94" s="3">
        <v>33.888599999999997</v>
      </c>
      <c r="B94" s="3">
        <v>35.4955</v>
      </c>
      <c r="C94" s="4" t="s">
        <v>2705</v>
      </c>
      <c r="D94" s="4" t="s">
        <v>2705</v>
      </c>
      <c r="E94" s="4" t="s">
        <v>2970</v>
      </c>
      <c r="F94" s="4"/>
      <c r="G94" s="4"/>
      <c r="H94" s="4" t="s">
        <v>2949</v>
      </c>
      <c r="I94" s="5" t="str">
        <f t="shared" si="1"/>
        <v>See on Google Maps</v>
      </c>
    </row>
    <row r="95" spans="1:9" x14ac:dyDescent="0.25">
      <c r="A95" s="3">
        <v>34.028002809999997</v>
      </c>
      <c r="B95" s="3">
        <v>36.103780499999999</v>
      </c>
      <c r="C95" s="4" t="s">
        <v>1938</v>
      </c>
      <c r="D95" s="4" t="s">
        <v>1939</v>
      </c>
      <c r="E95" s="4" t="s">
        <v>1940</v>
      </c>
      <c r="F95" s="4" t="s">
        <v>1941</v>
      </c>
      <c r="G95" s="4" t="s">
        <v>1942</v>
      </c>
      <c r="H95" s="4" t="s">
        <v>1943</v>
      </c>
      <c r="I95" s="5" t="str">
        <f t="shared" si="1"/>
        <v>See on Google Maps</v>
      </c>
    </row>
    <row r="96" spans="1:9" x14ac:dyDescent="0.25">
      <c r="A96" s="3">
        <v>34.179236039999999</v>
      </c>
      <c r="B96" s="3">
        <v>36.419591580000002</v>
      </c>
      <c r="C96" s="4" t="s">
        <v>1938</v>
      </c>
      <c r="D96" s="4" t="s">
        <v>1939</v>
      </c>
      <c r="E96" s="4" t="s">
        <v>1944</v>
      </c>
      <c r="F96" s="4" t="s">
        <v>1945</v>
      </c>
      <c r="G96" s="4" t="s">
        <v>1946</v>
      </c>
      <c r="H96" s="4" t="s">
        <v>1947</v>
      </c>
      <c r="I96" s="5" t="str">
        <f t="shared" si="1"/>
        <v>See on Google Maps</v>
      </c>
    </row>
    <row r="97" spans="1:9" x14ac:dyDescent="0.25">
      <c r="A97" s="3">
        <v>34.263162809999997</v>
      </c>
      <c r="B97" s="3">
        <v>36.128314179999997</v>
      </c>
      <c r="C97" s="4" t="s">
        <v>1938</v>
      </c>
      <c r="D97" s="4" t="s">
        <v>1939</v>
      </c>
      <c r="E97" s="4" t="s">
        <v>1948</v>
      </c>
      <c r="F97" s="4" t="s">
        <v>1948</v>
      </c>
      <c r="G97" s="4" t="s">
        <v>1949</v>
      </c>
      <c r="H97" s="4" t="s">
        <v>1950</v>
      </c>
      <c r="I97" s="5" t="str">
        <f t="shared" si="1"/>
        <v>See on Google Maps</v>
      </c>
    </row>
    <row r="98" spans="1:9" x14ac:dyDescent="0.25">
      <c r="A98" s="3">
        <v>33.99128331</v>
      </c>
      <c r="B98" s="3">
        <v>36.200833260000003</v>
      </c>
      <c r="C98" s="4" t="s">
        <v>1938</v>
      </c>
      <c r="D98" s="4" t="s">
        <v>1939</v>
      </c>
      <c r="E98" s="4" t="s">
        <v>1951</v>
      </c>
      <c r="F98" s="4" t="s">
        <v>1952</v>
      </c>
      <c r="G98" s="4" t="s">
        <v>1953</v>
      </c>
      <c r="H98" s="4" t="s">
        <v>1954</v>
      </c>
      <c r="I98" s="5" t="str">
        <f t="shared" si="1"/>
        <v>See on Google Maps</v>
      </c>
    </row>
    <row r="99" spans="1:9" x14ac:dyDescent="0.25">
      <c r="A99" s="3">
        <v>33.83902226</v>
      </c>
      <c r="B99" s="3">
        <v>36.313958300000003</v>
      </c>
      <c r="C99" s="4" t="s">
        <v>1938</v>
      </c>
      <c r="D99" s="4" t="s">
        <v>1939</v>
      </c>
      <c r="E99" s="4" t="s">
        <v>1955</v>
      </c>
      <c r="F99" s="4" t="s">
        <v>1170</v>
      </c>
      <c r="G99" s="4" t="s">
        <v>1956</v>
      </c>
      <c r="H99" s="4" t="s">
        <v>1957</v>
      </c>
      <c r="I99" s="5" t="str">
        <f t="shared" si="1"/>
        <v>See on Google Maps</v>
      </c>
    </row>
    <row r="100" spans="1:9" x14ac:dyDescent="0.25">
      <c r="A100" s="3">
        <v>33.911644389999999</v>
      </c>
      <c r="B100" s="3">
        <v>36.225872240000001</v>
      </c>
      <c r="C100" s="4" t="s">
        <v>1938</v>
      </c>
      <c r="D100" s="4" t="s">
        <v>1939</v>
      </c>
      <c r="E100" s="4" t="s">
        <v>1958</v>
      </c>
      <c r="F100" s="4" t="s">
        <v>1959</v>
      </c>
      <c r="G100" s="4" t="s">
        <v>1960</v>
      </c>
      <c r="H100" s="4" t="s">
        <v>1961</v>
      </c>
      <c r="I100" s="5" t="str">
        <f t="shared" si="1"/>
        <v>See on Google Maps</v>
      </c>
    </row>
    <row r="101" spans="1:9" x14ac:dyDescent="0.25">
      <c r="A101" s="3">
        <v>33.997412089999997</v>
      </c>
      <c r="B101" s="3">
        <v>36.097428579999999</v>
      </c>
      <c r="C101" s="4" t="s">
        <v>1938</v>
      </c>
      <c r="D101" s="4" t="s">
        <v>1939</v>
      </c>
      <c r="E101" s="4" t="s">
        <v>1962</v>
      </c>
      <c r="F101" s="4" t="s">
        <v>1963</v>
      </c>
      <c r="G101" s="4" t="s">
        <v>1964</v>
      </c>
      <c r="H101" s="4" t="s">
        <v>1965</v>
      </c>
      <c r="I101" s="5" t="str">
        <f t="shared" si="1"/>
        <v>See on Google Maps</v>
      </c>
    </row>
    <row r="102" spans="1:9" x14ac:dyDescent="0.25">
      <c r="A102" s="3">
        <v>34.186641629999997</v>
      </c>
      <c r="B102" s="3">
        <v>36.080333400000001</v>
      </c>
      <c r="C102" s="4" t="s">
        <v>1938</v>
      </c>
      <c r="D102" s="4" t="s">
        <v>1939</v>
      </c>
      <c r="E102" s="4" t="s">
        <v>1966</v>
      </c>
      <c r="F102" s="4" t="s">
        <v>1967</v>
      </c>
      <c r="G102" s="4" t="s">
        <v>1968</v>
      </c>
      <c r="H102" s="4" t="s">
        <v>1969</v>
      </c>
      <c r="I102" s="5" t="str">
        <f t="shared" si="1"/>
        <v>See on Google Maps</v>
      </c>
    </row>
    <row r="103" spans="1:9" x14ac:dyDescent="0.25">
      <c r="A103" s="3">
        <v>33.990316669999999</v>
      </c>
      <c r="B103" s="3">
        <v>36.263849919999998</v>
      </c>
      <c r="C103" s="4" t="s">
        <v>1938</v>
      </c>
      <c r="D103" s="4" t="s">
        <v>1939</v>
      </c>
      <c r="E103" s="4" t="s">
        <v>1970</v>
      </c>
      <c r="F103" s="4" t="s">
        <v>1971</v>
      </c>
      <c r="G103" s="4" t="s">
        <v>1972</v>
      </c>
      <c r="H103" s="4" t="s">
        <v>1973</v>
      </c>
      <c r="I103" s="5" t="str">
        <f t="shared" si="1"/>
        <v>See on Google Maps</v>
      </c>
    </row>
    <row r="104" spans="1:9" x14ac:dyDescent="0.25">
      <c r="A104" s="3">
        <v>34.005186299999998</v>
      </c>
      <c r="B104" s="3">
        <v>36.207957139999998</v>
      </c>
      <c r="C104" s="4" t="s">
        <v>1938</v>
      </c>
      <c r="D104" s="4" t="s">
        <v>1939</v>
      </c>
      <c r="E104" s="4" t="s">
        <v>1939</v>
      </c>
      <c r="F104" s="4" t="s">
        <v>1939</v>
      </c>
      <c r="G104" s="4" t="s">
        <v>1974</v>
      </c>
      <c r="H104" s="4" t="s">
        <v>1975</v>
      </c>
      <c r="I104" s="5" t="str">
        <f t="shared" si="1"/>
        <v>See on Google Maps</v>
      </c>
    </row>
    <row r="105" spans="1:9" x14ac:dyDescent="0.25">
      <c r="A105" s="3">
        <v>34.299720700000002</v>
      </c>
      <c r="B105" s="3">
        <v>36.567453880000002</v>
      </c>
      <c r="C105" s="4" t="s">
        <v>1938</v>
      </c>
      <c r="D105" s="4" t="s">
        <v>1939</v>
      </c>
      <c r="E105" s="4" t="s">
        <v>1976</v>
      </c>
      <c r="F105" s="4" t="s">
        <v>1976</v>
      </c>
      <c r="G105" s="4" t="s">
        <v>1977</v>
      </c>
      <c r="H105" s="4" t="s">
        <v>1978</v>
      </c>
      <c r="I105" s="5" t="str">
        <f t="shared" si="1"/>
        <v>See on Google Maps</v>
      </c>
    </row>
    <row r="106" spans="1:9" x14ac:dyDescent="0.25">
      <c r="A106" s="3">
        <v>34.171569380000001</v>
      </c>
      <c r="B106" s="3">
        <v>36.141166599999998</v>
      </c>
      <c r="C106" s="4" t="s">
        <v>1938</v>
      </c>
      <c r="D106" s="4" t="s">
        <v>1939</v>
      </c>
      <c r="E106" s="4" t="s">
        <v>1979</v>
      </c>
      <c r="F106" s="4" t="s">
        <v>1979</v>
      </c>
      <c r="G106" s="4" t="s">
        <v>1980</v>
      </c>
      <c r="H106" s="4" t="s">
        <v>1981</v>
      </c>
      <c r="I106" s="5" t="str">
        <f t="shared" si="1"/>
        <v>See on Google Maps</v>
      </c>
    </row>
    <row r="107" spans="1:9" x14ac:dyDescent="0.25">
      <c r="A107" s="3">
        <v>34.150355570000002</v>
      </c>
      <c r="B107" s="3">
        <v>36.134338909999997</v>
      </c>
      <c r="C107" s="4" t="s">
        <v>1938</v>
      </c>
      <c r="D107" s="4" t="s">
        <v>1939</v>
      </c>
      <c r="E107" s="4" t="s">
        <v>1982</v>
      </c>
      <c r="F107" s="4" t="s">
        <v>1983</v>
      </c>
      <c r="G107" s="4" t="s">
        <v>1984</v>
      </c>
      <c r="H107" s="4" t="s">
        <v>1985</v>
      </c>
      <c r="I107" s="5" t="str">
        <f t="shared" si="1"/>
        <v>See on Google Maps</v>
      </c>
    </row>
    <row r="108" spans="1:9" x14ac:dyDescent="0.25">
      <c r="A108" s="3">
        <v>33.918702580000001</v>
      </c>
      <c r="B108" s="3">
        <v>36.004383240000003</v>
      </c>
      <c r="C108" s="4" t="s">
        <v>1938</v>
      </c>
      <c r="D108" s="4" t="s">
        <v>1939</v>
      </c>
      <c r="E108" s="4" t="s">
        <v>1986</v>
      </c>
      <c r="F108" s="4" t="s">
        <v>1987</v>
      </c>
      <c r="G108" s="4" t="s">
        <v>1988</v>
      </c>
      <c r="H108" s="4" t="s">
        <v>1989</v>
      </c>
      <c r="I108" s="5" t="str">
        <f t="shared" si="1"/>
        <v>See on Google Maps</v>
      </c>
    </row>
    <row r="109" spans="1:9" x14ac:dyDescent="0.25">
      <c r="A109" s="3">
        <v>33.925237860000003</v>
      </c>
      <c r="B109" s="3">
        <v>36.022671189999997</v>
      </c>
      <c r="C109" s="4" t="s">
        <v>1938</v>
      </c>
      <c r="D109" s="4" t="s">
        <v>1939</v>
      </c>
      <c r="E109" s="4" t="s">
        <v>1990</v>
      </c>
      <c r="F109" s="4" t="s">
        <v>1991</v>
      </c>
      <c r="G109" s="4" t="s">
        <v>1992</v>
      </c>
      <c r="H109" s="4" t="s">
        <v>1993</v>
      </c>
      <c r="I109" s="5" t="str">
        <f t="shared" si="1"/>
        <v>See on Google Maps</v>
      </c>
    </row>
    <row r="110" spans="1:9" x14ac:dyDescent="0.25">
      <c r="A110" s="3">
        <v>34.140025860000002</v>
      </c>
      <c r="B110" s="3">
        <v>36.117253529999999</v>
      </c>
      <c r="C110" s="4" t="s">
        <v>1938</v>
      </c>
      <c r="D110" s="4" t="s">
        <v>1939</v>
      </c>
      <c r="E110" s="4" t="s">
        <v>1994</v>
      </c>
      <c r="F110" s="4" t="s">
        <v>1995</v>
      </c>
      <c r="G110" s="4" t="s">
        <v>1996</v>
      </c>
      <c r="H110" s="4" t="s">
        <v>1997</v>
      </c>
      <c r="I110" s="5" t="str">
        <f t="shared" si="1"/>
        <v>See on Google Maps</v>
      </c>
    </row>
    <row r="111" spans="1:9" x14ac:dyDescent="0.25">
      <c r="A111" s="3">
        <v>34.153891710000003</v>
      </c>
      <c r="B111" s="3">
        <v>36.098702840000001</v>
      </c>
      <c r="C111" s="4" t="s">
        <v>1938</v>
      </c>
      <c r="D111" s="4" t="s">
        <v>1939</v>
      </c>
      <c r="E111" s="4" t="s">
        <v>1998</v>
      </c>
      <c r="F111" s="4" t="s">
        <v>1999</v>
      </c>
      <c r="G111" s="4" t="s">
        <v>2000</v>
      </c>
      <c r="H111" s="4" t="s">
        <v>2001</v>
      </c>
      <c r="I111" s="5" t="str">
        <f t="shared" si="1"/>
        <v>See on Google Maps</v>
      </c>
    </row>
    <row r="112" spans="1:9" x14ac:dyDescent="0.25">
      <c r="A112" s="3">
        <v>34.04454441</v>
      </c>
      <c r="B112" s="3">
        <v>36.02908059</v>
      </c>
      <c r="C112" s="4" t="s">
        <v>1938</v>
      </c>
      <c r="D112" s="4" t="s">
        <v>1939</v>
      </c>
      <c r="E112" s="4" t="s">
        <v>2002</v>
      </c>
      <c r="F112" s="4" t="s">
        <v>2003</v>
      </c>
      <c r="G112" s="4" t="s">
        <v>2004</v>
      </c>
      <c r="H112" s="4" t="s">
        <v>2005</v>
      </c>
      <c r="I112" s="5" t="str">
        <f t="shared" si="1"/>
        <v>See on Google Maps</v>
      </c>
    </row>
    <row r="113" spans="1:9" x14ac:dyDescent="0.25">
      <c r="A113" s="3">
        <v>34.227808379999999</v>
      </c>
      <c r="B113" s="3">
        <v>36.350580489999999</v>
      </c>
      <c r="C113" s="4" t="s">
        <v>1938</v>
      </c>
      <c r="D113" s="4" t="s">
        <v>1939</v>
      </c>
      <c r="E113" s="4" t="s">
        <v>2006</v>
      </c>
      <c r="F113" s="4" t="s">
        <v>2007</v>
      </c>
      <c r="G113" s="4" t="s">
        <v>2008</v>
      </c>
      <c r="H113" s="4" t="s">
        <v>2009</v>
      </c>
      <c r="I113" s="5" t="str">
        <f t="shared" si="1"/>
        <v>See on Google Maps</v>
      </c>
    </row>
    <row r="114" spans="1:9" x14ac:dyDescent="0.25">
      <c r="A114" s="3">
        <v>34.112680480000002</v>
      </c>
      <c r="B114" s="3">
        <v>36.107738900000001</v>
      </c>
      <c r="C114" s="4" t="s">
        <v>1938</v>
      </c>
      <c r="D114" s="4" t="s">
        <v>1939</v>
      </c>
      <c r="E114" s="4" t="s">
        <v>2010</v>
      </c>
      <c r="F114" s="4" t="s">
        <v>2011</v>
      </c>
      <c r="G114" s="4" t="s">
        <v>2012</v>
      </c>
      <c r="H114" s="4" t="s">
        <v>2013</v>
      </c>
      <c r="I114" s="5" t="str">
        <f t="shared" si="1"/>
        <v>See on Google Maps</v>
      </c>
    </row>
    <row r="115" spans="1:9" x14ac:dyDescent="0.25">
      <c r="A115" s="3">
        <v>34.150260250000002</v>
      </c>
      <c r="B115" s="3">
        <v>36.099087590000003</v>
      </c>
      <c r="C115" s="4" t="s">
        <v>1938</v>
      </c>
      <c r="D115" s="4" t="s">
        <v>1939</v>
      </c>
      <c r="E115" s="4" t="s">
        <v>2014</v>
      </c>
      <c r="F115" s="4" t="s">
        <v>2015</v>
      </c>
      <c r="G115" s="4" t="s">
        <v>2016</v>
      </c>
      <c r="H115" s="4" t="s">
        <v>2017</v>
      </c>
      <c r="I115" s="5" t="str">
        <f t="shared" si="1"/>
        <v>See on Google Maps</v>
      </c>
    </row>
    <row r="116" spans="1:9" x14ac:dyDescent="0.25">
      <c r="A116" s="3">
        <v>34.061519400000002</v>
      </c>
      <c r="B116" s="3">
        <v>36.059211140000002</v>
      </c>
      <c r="C116" s="4" t="s">
        <v>1938</v>
      </c>
      <c r="D116" s="4" t="s">
        <v>1939</v>
      </c>
      <c r="E116" s="4" t="s">
        <v>2018</v>
      </c>
      <c r="F116" s="4" t="s">
        <v>2019</v>
      </c>
      <c r="G116" s="4" t="s">
        <v>2020</v>
      </c>
      <c r="H116" s="4" t="s">
        <v>2021</v>
      </c>
      <c r="I116" s="5" t="str">
        <f t="shared" si="1"/>
        <v>See on Google Maps</v>
      </c>
    </row>
    <row r="117" spans="1:9" x14ac:dyDescent="0.25">
      <c r="A117" s="3">
        <v>33.934719459999997</v>
      </c>
      <c r="B117" s="3">
        <v>36.151150049999998</v>
      </c>
      <c r="C117" s="4" t="s">
        <v>1938</v>
      </c>
      <c r="D117" s="4" t="s">
        <v>1939</v>
      </c>
      <c r="E117" s="4" t="s">
        <v>2022</v>
      </c>
      <c r="F117" s="4" t="s">
        <v>2023</v>
      </c>
      <c r="G117" s="4" t="s">
        <v>2024</v>
      </c>
      <c r="H117" s="4" t="s">
        <v>2025</v>
      </c>
      <c r="I117" s="5" t="str">
        <f t="shared" si="1"/>
        <v>See on Google Maps</v>
      </c>
    </row>
    <row r="118" spans="1:9" x14ac:dyDescent="0.25">
      <c r="A118" s="3">
        <v>34.135270300000002</v>
      </c>
      <c r="B118" s="3">
        <v>36.117413470000002</v>
      </c>
      <c r="C118" s="4" t="s">
        <v>1938</v>
      </c>
      <c r="D118" s="4" t="s">
        <v>1939</v>
      </c>
      <c r="E118" s="4" t="s">
        <v>2026</v>
      </c>
      <c r="F118" s="4" t="s">
        <v>2027</v>
      </c>
      <c r="G118" s="4" t="s">
        <v>2028</v>
      </c>
      <c r="H118" s="4" t="s">
        <v>2029</v>
      </c>
      <c r="I118" s="5" t="str">
        <f t="shared" si="1"/>
        <v>See on Google Maps</v>
      </c>
    </row>
    <row r="119" spans="1:9" x14ac:dyDescent="0.25">
      <c r="A119" s="3">
        <v>34.131933359999998</v>
      </c>
      <c r="B119" s="3">
        <v>36.120188919999997</v>
      </c>
      <c r="C119" s="4" t="s">
        <v>1938</v>
      </c>
      <c r="D119" s="4" t="s">
        <v>1939</v>
      </c>
      <c r="E119" s="4" t="s">
        <v>2030</v>
      </c>
      <c r="F119" s="4" t="s">
        <v>2031</v>
      </c>
      <c r="G119" s="4" t="s">
        <v>2032</v>
      </c>
      <c r="H119" s="4" t="s">
        <v>2033</v>
      </c>
      <c r="I119" s="5" t="str">
        <f t="shared" si="1"/>
        <v>See on Google Maps</v>
      </c>
    </row>
    <row r="120" spans="1:9" x14ac:dyDescent="0.25">
      <c r="A120" s="3">
        <v>34.142202709999999</v>
      </c>
      <c r="B120" s="3">
        <v>36.231183369999997</v>
      </c>
      <c r="C120" s="4" t="s">
        <v>1938</v>
      </c>
      <c r="D120" s="4" t="s">
        <v>1939</v>
      </c>
      <c r="E120" s="4" t="s">
        <v>2034</v>
      </c>
      <c r="F120" s="4" t="s">
        <v>2034</v>
      </c>
      <c r="G120" s="4" t="s">
        <v>2035</v>
      </c>
      <c r="H120" s="4" t="s">
        <v>2036</v>
      </c>
      <c r="I120" s="5" t="str">
        <f t="shared" si="1"/>
        <v>See on Google Maps</v>
      </c>
    </row>
    <row r="121" spans="1:9" x14ac:dyDescent="0.25">
      <c r="A121" s="3">
        <v>34.085619440000002</v>
      </c>
      <c r="B121" s="3">
        <v>36.099116729999999</v>
      </c>
      <c r="C121" s="4" t="s">
        <v>1938</v>
      </c>
      <c r="D121" s="4" t="s">
        <v>1939</v>
      </c>
      <c r="E121" s="4" t="s">
        <v>2037</v>
      </c>
      <c r="F121" s="4" t="s">
        <v>2038</v>
      </c>
      <c r="G121" s="4" t="s">
        <v>2039</v>
      </c>
      <c r="H121" s="4" t="s">
        <v>2040</v>
      </c>
      <c r="I121" s="5" t="str">
        <f t="shared" si="1"/>
        <v>See on Google Maps</v>
      </c>
    </row>
    <row r="122" spans="1:9" x14ac:dyDescent="0.25">
      <c r="A122" s="3">
        <v>33.964086160000001</v>
      </c>
      <c r="B122" s="3">
        <v>36.017355610000003</v>
      </c>
      <c r="C122" s="4" t="s">
        <v>1938</v>
      </c>
      <c r="D122" s="4" t="s">
        <v>1939</v>
      </c>
      <c r="E122" s="4" t="s">
        <v>2041</v>
      </c>
      <c r="F122" s="4" t="s">
        <v>2042</v>
      </c>
      <c r="G122" s="4" t="s">
        <v>2043</v>
      </c>
      <c r="H122" s="4" t="s">
        <v>2044</v>
      </c>
      <c r="I122" s="5" t="str">
        <f t="shared" si="1"/>
        <v>See on Google Maps</v>
      </c>
    </row>
    <row r="123" spans="1:9" x14ac:dyDescent="0.25">
      <c r="A123" s="3">
        <v>34.25917141</v>
      </c>
      <c r="B123" s="3">
        <v>36.269877909999998</v>
      </c>
      <c r="C123" s="4" t="s">
        <v>1938</v>
      </c>
      <c r="D123" s="4" t="s">
        <v>1939</v>
      </c>
      <c r="E123" s="4" t="s">
        <v>2045</v>
      </c>
      <c r="F123" s="4" t="s">
        <v>2045</v>
      </c>
      <c r="G123" s="4" t="s">
        <v>2046</v>
      </c>
      <c r="H123" s="4" t="s">
        <v>2047</v>
      </c>
      <c r="I123" s="5" t="str">
        <f t="shared" si="1"/>
        <v>See on Google Maps</v>
      </c>
    </row>
    <row r="124" spans="1:9" x14ac:dyDescent="0.25">
      <c r="A124" s="3">
        <v>34.106716599999999</v>
      </c>
      <c r="B124" s="3">
        <v>36.056355600000003</v>
      </c>
      <c r="C124" s="4" t="s">
        <v>1938</v>
      </c>
      <c r="D124" s="4" t="s">
        <v>1939</v>
      </c>
      <c r="E124" s="4" t="s">
        <v>2048</v>
      </c>
      <c r="F124" s="4" t="s">
        <v>2049</v>
      </c>
      <c r="G124" s="4" t="s">
        <v>2050</v>
      </c>
      <c r="H124" s="4" t="s">
        <v>2051</v>
      </c>
      <c r="I124" s="5" t="str">
        <f t="shared" si="1"/>
        <v>See on Google Maps</v>
      </c>
    </row>
    <row r="125" spans="1:9" x14ac:dyDescent="0.25">
      <c r="A125" s="3">
        <v>34.124888820000002</v>
      </c>
      <c r="B125" s="3">
        <v>36.127638910000002</v>
      </c>
      <c r="C125" s="4" t="s">
        <v>1938</v>
      </c>
      <c r="D125" s="4" t="s">
        <v>1939</v>
      </c>
      <c r="E125" s="4" t="s">
        <v>2052</v>
      </c>
      <c r="F125" s="4" t="s">
        <v>2053</v>
      </c>
      <c r="G125" s="4" t="s">
        <v>2054</v>
      </c>
      <c r="H125" s="4" t="s">
        <v>2055</v>
      </c>
      <c r="I125" s="5" t="str">
        <f t="shared" si="1"/>
        <v>See on Google Maps</v>
      </c>
    </row>
    <row r="126" spans="1:9" x14ac:dyDescent="0.25">
      <c r="A126" s="3">
        <v>34.352281490000003</v>
      </c>
      <c r="B126" s="3">
        <v>36.373176290000004</v>
      </c>
      <c r="C126" s="4" t="s">
        <v>1938</v>
      </c>
      <c r="D126" s="4" t="s">
        <v>1939</v>
      </c>
      <c r="E126" s="4" t="s">
        <v>2056</v>
      </c>
      <c r="F126" s="4" t="s">
        <v>2056</v>
      </c>
      <c r="G126" s="4" t="s">
        <v>2057</v>
      </c>
      <c r="H126" s="4" t="s">
        <v>2058</v>
      </c>
      <c r="I126" s="5" t="str">
        <f t="shared" si="1"/>
        <v>See on Google Maps</v>
      </c>
    </row>
    <row r="127" spans="1:9" x14ac:dyDescent="0.25">
      <c r="A127" s="3">
        <v>33.987769450000002</v>
      </c>
      <c r="B127" s="3">
        <v>36.17845003</v>
      </c>
      <c r="C127" s="4" t="s">
        <v>1938</v>
      </c>
      <c r="D127" s="4" t="s">
        <v>1939</v>
      </c>
      <c r="E127" s="4" t="s">
        <v>2059</v>
      </c>
      <c r="F127" s="4" t="s">
        <v>2060</v>
      </c>
      <c r="G127" s="4" t="s">
        <v>2061</v>
      </c>
      <c r="H127" s="4" t="s">
        <v>2062</v>
      </c>
      <c r="I127" s="5" t="str">
        <f t="shared" si="1"/>
        <v>See on Google Maps</v>
      </c>
    </row>
    <row r="128" spans="1:9" x14ac:dyDescent="0.25">
      <c r="A128" s="3">
        <v>34.238621449999997</v>
      </c>
      <c r="B128" s="3">
        <v>36.11113434</v>
      </c>
      <c r="C128" s="4" t="s">
        <v>1938</v>
      </c>
      <c r="D128" s="4" t="s">
        <v>1939</v>
      </c>
      <c r="E128" s="4" t="s">
        <v>2063</v>
      </c>
      <c r="F128" s="4" t="s">
        <v>2064</v>
      </c>
      <c r="G128" s="4" t="s">
        <v>2065</v>
      </c>
      <c r="H128" s="4" t="s">
        <v>2066</v>
      </c>
      <c r="I128" s="5" t="str">
        <f t="shared" si="1"/>
        <v>See on Google Maps</v>
      </c>
    </row>
    <row r="129" spans="1:9" x14ac:dyDescent="0.25">
      <c r="A129" s="3">
        <v>34.226047270000002</v>
      </c>
      <c r="B129" s="3">
        <v>36.378030459999998</v>
      </c>
      <c r="C129" s="4" t="s">
        <v>1938</v>
      </c>
      <c r="D129" s="4" t="s">
        <v>1939</v>
      </c>
      <c r="E129" s="4" t="s">
        <v>2067</v>
      </c>
      <c r="F129" s="4" t="s">
        <v>2068</v>
      </c>
      <c r="G129" s="4" t="s">
        <v>2069</v>
      </c>
      <c r="H129" s="4" t="s">
        <v>2070</v>
      </c>
      <c r="I129" s="5" t="str">
        <f t="shared" si="1"/>
        <v>See on Google Maps</v>
      </c>
    </row>
    <row r="130" spans="1:9" x14ac:dyDescent="0.25">
      <c r="A130" s="3">
        <v>34.235413579999999</v>
      </c>
      <c r="B130" s="3">
        <v>36.10662954</v>
      </c>
      <c r="C130" s="4" t="s">
        <v>1938</v>
      </c>
      <c r="D130" s="4" t="s">
        <v>1939</v>
      </c>
      <c r="E130" s="4" t="s">
        <v>2071</v>
      </c>
      <c r="F130" s="4" t="s">
        <v>2072</v>
      </c>
      <c r="G130" s="4" t="s">
        <v>2073</v>
      </c>
      <c r="H130" s="4" t="s">
        <v>2074</v>
      </c>
      <c r="I130" s="5" t="str">
        <f t="shared" ref="I130:I193" si="2">HYPERLINK(H130, "See on Google Maps")</f>
        <v>See on Google Maps</v>
      </c>
    </row>
    <row r="131" spans="1:9" x14ac:dyDescent="0.25">
      <c r="A131" s="3">
        <v>34.251400150000002</v>
      </c>
      <c r="B131" s="3">
        <v>36.122224250000002</v>
      </c>
      <c r="C131" s="4" t="s">
        <v>1938</v>
      </c>
      <c r="D131" s="4" t="s">
        <v>1939</v>
      </c>
      <c r="E131" s="4" t="s">
        <v>2075</v>
      </c>
      <c r="F131" s="4" t="s">
        <v>2075</v>
      </c>
      <c r="G131" s="4" t="s">
        <v>2076</v>
      </c>
      <c r="H131" s="4" t="s">
        <v>2077</v>
      </c>
      <c r="I131" s="5" t="str">
        <f t="shared" si="2"/>
        <v>See on Google Maps</v>
      </c>
    </row>
    <row r="132" spans="1:9" x14ac:dyDescent="0.25">
      <c r="A132" s="3">
        <v>33.903395639999999</v>
      </c>
      <c r="B132" s="3">
        <v>35.998070439999999</v>
      </c>
      <c r="C132" s="4" t="s">
        <v>1938</v>
      </c>
      <c r="D132" s="4" t="s">
        <v>1939</v>
      </c>
      <c r="E132" s="4" t="s">
        <v>2078</v>
      </c>
      <c r="F132" s="4" t="s">
        <v>2079</v>
      </c>
      <c r="G132" s="4" t="s">
        <v>2080</v>
      </c>
      <c r="H132" s="4" t="s">
        <v>2081</v>
      </c>
      <c r="I132" s="5" t="str">
        <f t="shared" si="2"/>
        <v>See on Google Maps</v>
      </c>
    </row>
    <row r="133" spans="1:9" x14ac:dyDescent="0.25">
      <c r="A133" s="3">
        <v>34.251502709999997</v>
      </c>
      <c r="B133" s="3">
        <v>36.389611070000001</v>
      </c>
      <c r="C133" s="4" t="s">
        <v>1938</v>
      </c>
      <c r="D133" s="4" t="s">
        <v>1939</v>
      </c>
      <c r="E133" s="4" t="s">
        <v>2082</v>
      </c>
      <c r="F133" s="4" t="s">
        <v>2083</v>
      </c>
      <c r="G133" s="4" t="s">
        <v>2084</v>
      </c>
      <c r="H133" s="4" t="s">
        <v>2085</v>
      </c>
      <c r="I133" s="5" t="str">
        <f t="shared" si="2"/>
        <v>See on Google Maps</v>
      </c>
    </row>
    <row r="134" spans="1:9" x14ac:dyDescent="0.25">
      <c r="A134" s="3">
        <v>34.104889630000002</v>
      </c>
      <c r="B134" s="3">
        <v>36.047910469999998</v>
      </c>
      <c r="C134" s="4" t="s">
        <v>1938</v>
      </c>
      <c r="D134" s="4" t="s">
        <v>1939</v>
      </c>
      <c r="E134" s="4" t="s">
        <v>2086</v>
      </c>
      <c r="F134" s="4" t="s">
        <v>2086</v>
      </c>
      <c r="G134" s="4" t="s">
        <v>2087</v>
      </c>
      <c r="H134" s="4" t="s">
        <v>2088</v>
      </c>
      <c r="I134" s="5" t="str">
        <f t="shared" si="2"/>
        <v>See on Google Maps</v>
      </c>
    </row>
    <row r="135" spans="1:9" x14ac:dyDescent="0.25">
      <c r="A135" s="3">
        <v>34.142229610000001</v>
      </c>
      <c r="B135" s="3">
        <v>36.100750730000001</v>
      </c>
      <c r="C135" s="4" t="s">
        <v>1938</v>
      </c>
      <c r="D135" s="4" t="s">
        <v>1939</v>
      </c>
      <c r="E135" s="4" t="s">
        <v>2089</v>
      </c>
      <c r="F135" s="4" t="s">
        <v>2090</v>
      </c>
      <c r="G135" s="4" t="s">
        <v>2091</v>
      </c>
      <c r="H135" s="4" t="s">
        <v>2092</v>
      </c>
      <c r="I135" s="5" t="str">
        <f t="shared" si="2"/>
        <v>See on Google Maps</v>
      </c>
    </row>
    <row r="136" spans="1:9" x14ac:dyDescent="0.25">
      <c r="A136" s="3">
        <v>34.153740910000003</v>
      </c>
      <c r="B136" s="3">
        <v>36.326373480000001</v>
      </c>
      <c r="C136" s="4" t="s">
        <v>1938</v>
      </c>
      <c r="D136" s="4" t="s">
        <v>1939</v>
      </c>
      <c r="E136" s="4" t="s">
        <v>2093</v>
      </c>
      <c r="F136" s="4" t="s">
        <v>2093</v>
      </c>
      <c r="G136" s="4" t="s">
        <v>2094</v>
      </c>
      <c r="H136" s="4" t="s">
        <v>2095</v>
      </c>
      <c r="I136" s="5" t="str">
        <f t="shared" si="2"/>
        <v>See on Google Maps</v>
      </c>
    </row>
    <row r="137" spans="1:9" x14ac:dyDescent="0.25">
      <c r="A137" s="3">
        <v>34.244703100000002</v>
      </c>
      <c r="B137" s="3">
        <v>36.402849359999998</v>
      </c>
      <c r="C137" s="4" t="s">
        <v>1938</v>
      </c>
      <c r="D137" s="4" t="s">
        <v>1939</v>
      </c>
      <c r="E137" s="4" t="s">
        <v>2096</v>
      </c>
      <c r="F137" s="4" t="s">
        <v>2097</v>
      </c>
      <c r="G137" s="4" t="s">
        <v>2098</v>
      </c>
      <c r="H137" s="4" t="s">
        <v>2099</v>
      </c>
      <c r="I137" s="5" t="str">
        <f t="shared" si="2"/>
        <v>See on Google Maps</v>
      </c>
    </row>
    <row r="138" spans="1:9" x14ac:dyDescent="0.25">
      <c r="A138" s="3">
        <v>34.08255553</v>
      </c>
      <c r="B138" s="3">
        <v>36.05670464</v>
      </c>
      <c r="C138" s="4" t="s">
        <v>1938</v>
      </c>
      <c r="D138" s="4" t="s">
        <v>1939</v>
      </c>
      <c r="E138" s="4" t="s">
        <v>2100</v>
      </c>
      <c r="F138" s="4" t="s">
        <v>2101</v>
      </c>
      <c r="G138" s="4" t="s">
        <v>2102</v>
      </c>
      <c r="H138" s="4" t="s">
        <v>2103</v>
      </c>
      <c r="I138" s="5" t="str">
        <f t="shared" si="2"/>
        <v>See on Google Maps</v>
      </c>
    </row>
    <row r="139" spans="1:9" x14ac:dyDescent="0.25">
      <c r="A139" s="3">
        <v>33.94244449</v>
      </c>
      <c r="B139" s="3">
        <v>36.072261019999999</v>
      </c>
      <c r="C139" s="4" t="s">
        <v>1938</v>
      </c>
      <c r="D139" s="4" t="s">
        <v>1939</v>
      </c>
      <c r="E139" s="4" t="s">
        <v>2104</v>
      </c>
      <c r="F139" s="4" t="s">
        <v>2105</v>
      </c>
      <c r="G139" s="4" t="s">
        <v>2106</v>
      </c>
      <c r="H139" s="4" t="s">
        <v>2107</v>
      </c>
      <c r="I139" s="5" t="str">
        <f t="shared" si="2"/>
        <v>See on Google Maps</v>
      </c>
    </row>
    <row r="140" spans="1:9" x14ac:dyDescent="0.25">
      <c r="A140" s="3">
        <v>34.001347269999997</v>
      </c>
      <c r="B140" s="3">
        <v>36.027744480000003</v>
      </c>
      <c r="C140" s="4" t="s">
        <v>1938</v>
      </c>
      <c r="D140" s="4" t="s">
        <v>1939</v>
      </c>
      <c r="E140" s="4" t="s">
        <v>1743</v>
      </c>
      <c r="F140" s="4" t="s">
        <v>2108</v>
      </c>
      <c r="G140" s="4" t="s">
        <v>2109</v>
      </c>
      <c r="H140" s="4" t="s">
        <v>2110</v>
      </c>
      <c r="I140" s="5" t="str">
        <f t="shared" si="2"/>
        <v>See on Google Maps</v>
      </c>
    </row>
    <row r="141" spans="1:9" x14ac:dyDescent="0.25">
      <c r="A141" s="3">
        <v>34.207834579999997</v>
      </c>
      <c r="B141" s="3">
        <v>36.321156049999999</v>
      </c>
      <c r="C141" s="4" t="s">
        <v>1938</v>
      </c>
      <c r="D141" s="4" t="s">
        <v>1939</v>
      </c>
      <c r="E141" s="4" t="s">
        <v>2111</v>
      </c>
      <c r="F141" s="4" t="s">
        <v>2112</v>
      </c>
      <c r="G141" s="4" t="s">
        <v>2113</v>
      </c>
      <c r="H141" s="4" t="s">
        <v>2114</v>
      </c>
      <c r="I141" s="5" t="str">
        <f t="shared" si="2"/>
        <v>See on Google Maps</v>
      </c>
    </row>
    <row r="142" spans="1:9" x14ac:dyDescent="0.25">
      <c r="A142" s="3">
        <v>34.254925010000001</v>
      </c>
      <c r="B142" s="3">
        <v>36.287449959999996</v>
      </c>
      <c r="C142" s="4" t="s">
        <v>1938</v>
      </c>
      <c r="D142" s="4" t="s">
        <v>1939</v>
      </c>
      <c r="E142" s="4" t="s">
        <v>2115</v>
      </c>
      <c r="F142" s="4" t="s">
        <v>2115</v>
      </c>
      <c r="G142" s="4" t="s">
        <v>2116</v>
      </c>
      <c r="H142" s="4" t="s">
        <v>2117</v>
      </c>
      <c r="I142" s="5" t="str">
        <f t="shared" si="2"/>
        <v>See on Google Maps</v>
      </c>
    </row>
    <row r="143" spans="1:9" x14ac:dyDescent="0.25">
      <c r="A143" s="3">
        <v>33.874349969999997</v>
      </c>
      <c r="B143" s="3">
        <v>36.201111099999999</v>
      </c>
      <c r="C143" s="4" t="s">
        <v>1938</v>
      </c>
      <c r="D143" s="4" t="s">
        <v>1939</v>
      </c>
      <c r="E143" s="4" t="s">
        <v>2118</v>
      </c>
      <c r="F143" s="4" t="s">
        <v>2119</v>
      </c>
      <c r="G143" s="4" t="s">
        <v>2120</v>
      </c>
      <c r="H143" s="4" t="s">
        <v>2121</v>
      </c>
      <c r="I143" s="5" t="str">
        <f t="shared" si="2"/>
        <v>See on Google Maps</v>
      </c>
    </row>
    <row r="144" spans="1:9" x14ac:dyDescent="0.25">
      <c r="A144" s="3">
        <v>34.011072540000001</v>
      </c>
      <c r="B144" s="3">
        <v>36.119532509999999</v>
      </c>
      <c r="C144" s="4" t="s">
        <v>1938</v>
      </c>
      <c r="D144" s="4" t="s">
        <v>1939</v>
      </c>
      <c r="E144" s="4" t="s">
        <v>2122</v>
      </c>
      <c r="F144" s="4" t="s">
        <v>2122</v>
      </c>
      <c r="G144" s="4" t="s">
        <v>2123</v>
      </c>
      <c r="H144" s="4" t="s">
        <v>2124</v>
      </c>
      <c r="I144" s="5" t="str">
        <f t="shared" si="2"/>
        <v>See on Google Maps</v>
      </c>
    </row>
    <row r="145" spans="1:9" x14ac:dyDescent="0.25">
      <c r="A145" s="3">
        <v>34.025277610000003</v>
      </c>
      <c r="B145" s="3">
        <v>36.11924466</v>
      </c>
      <c r="C145" s="4" t="s">
        <v>1938</v>
      </c>
      <c r="D145" s="4" t="s">
        <v>1939</v>
      </c>
      <c r="E145" s="4" t="s">
        <v>2125</v>
      </c>
      <c r="F145" s="4" t="s">
        <v>2126</v>
      </c>
      <c r="G145" s="4" t="s">
        <v>2127</v>
      </c>
      <c r="H145" s="4" t="s">
        <v>2128</v>
      </c>
      <c r="I145" s="5" t="str">
        <f t="shared" si="2"/>
        <v>See on Google Maps</v>
      </c>
    </row>
    <row r="146" spans="1:9" x14ac:dyDescent="0.25">
      <c r="A146" s="3">
        <v>33.930251380000001</v>
      </c>
      <c r="B146" s="3">
        <v>36.066658740000001</v>
      </c>
      <c r="C146" s="4" t="s">
        <v>1938</v>
      </c>
      <c r="D146" s="4" t="s">
        <v>1939</v>
      </c>
      <c r="E146" s="4" t="s">
        <v>2129</v>
      </c>
      <c r="F146" s="4" t="s">
        <v>2130</v>
      </c>
      <c r="G146" s="4" t="s">
        <v>2131</v>
      </c>
      <c r="H146" s="4" t="s">
        <v>2132</v>
      </c>
      <c r="I146" s="5" t="str">
        <f t="shared" si="2"/>
        <v>See on Google Maps</v>
      </c>
    </row>
    <row r="147" spans="1:9" x14ac:dyDescent="0.25">
      <c r="A147" s="3">
        <v>33.941224949999999</v>
      </c>
      <c r="B147" s="3">
        <v>36.06566668</v>
      </c>
      <c r="C147" s="4" t="s">
        <v>1938</v>
      </c>
      <c r="D147" s="4" t="s">
        <v>1939</v>
      </c>
      <c r="E147" s="4" t="s">
        <v>2133</v>
      </c>
      <c r="F147" s="4" t="s">
        <v>2134</v>
      </c>
      <c r="G147" s="4" t="s">
        <v>2135</v>
      </c>
      <c r="H147" s="4" t="s">
        <v>2136</v>
      </c>
      <c r="I147" s="5" t="str">
        <f t="shared" si="2"/>
        <v>See on Google Maps</v>
      </c>
    </row>
    <row r="148" spans="1:9" x14ac:dyDescent="0.25">
      <c r="A148" s="3">
        <v>34.024750009999998</v>
      </c>
      <c r="B148" s="3">
        <v>36.139097149999998</v>
      </c>
      <c r="C148" s="4" t="s">
        <v>1938</v>
      </c>
      <c r="D148" s="4" t="s">
        <v>1939</v>
      </c>
      <c r="E148" s="4" t="s">
        <v>2137</v>
      </c>
      <c r="F148" s="4" t="s">
        <v>2138</v>
      </c>
      <c r="G148" s="4" t="s">
        <v>2139</v>
      </c>
      <c r="H148" s="4" t="s">
        <v>2140</v>
      </c>
      <c r="I148" s="5" t="str">
        <f t="shared" si="2"/>
        <v>See on Google Maps</v>
      </c>
    </row>
    <row r="149" spans="1:9" x14ac:dyDescent="0.25">
      <c r="A149" s="3">
        <v>34.025556819999998</v>
      </c>
      <c r="B149" s="3">
        <v>36.150291039999999</v>
      </c>
      <c r="C149" s="4" t="s">
        <v>1938</v>
      </c>
      <c r="D149" s="4" t="s">
        <v>1939</v>
      </c>
      <c r="E149" s="4" t="s">
        <v>2141</v>
      </c>
      <c r="F149" s="4" t="s">
        <v>2142</v>
      </c>
      <c r="G149" s="4" t="s">
        <v>2143</v>
      </c>
      <c r="H149" s="4" t="s">
        <v>2144</v>
      </c>
      <c r="I149" s="5" t="str">
        <f t="shared" si="2"/>
        <v>See on Google Maps</v>
      </c>
    </row>
    <row r="150" spans="1:9" x14ac:dyDescent="0.25">
      <c r="A150" s="3">
        <v>34.262427359999997</v>
      </c>
      <c r="B150" s="3">
        <v>36.57299347</v>
      </c>
      <c r="C150" s="4" t="s">
        <v>1938</v>
      </c>
      <c r="D150" s="4" t="s">
        <v>1939</v>
      </c>
      <c r="E150" s="4" t="s">
        <v>2145</v>
      </c>
      <c r="F150" s="4" t="s">
        <v>2146</v>
      </c>
      <c r="G150" s="4" t="s">
        <v>2147</v>
      </c>
      <c r="H150" s="4" t="s">
        <v>2148</v>
      </c>
      <c r="I150" s="5" t="str">
        <f t="shared" si="2"/>
        <v>See on Google Maps</v>
      </c>
    </row>
    <row r="151" spans="1:9" x14ac:dyDescent="0.25">
      <c r="A151" s="3">
        <v>33.91838327</v>
      </c>
      <c r="B151" s="3">
        <v>36.140463869999998</v>
      </c>
      <c r="C151" s="4" t="s">
        <v>1938</v>
      </c>
      <c r="D151" s="4" t="s">
        <v>1939</v>
      </c>
      <c r="E151" s="4" t="s">
        <v>2149</v>
      </c>
      <c r="F151" s="4" t="s">
        <v>2150</v>
      </c>
      <c r="G151" s="4" t="s">
        <v>2151</v>
      </c>
      <c r="H151" s="4" t="s">
        <v>2152</v>
      </c>
      <c r="I151" s="5" t="str">
        <f t="shared" si="2"/>
        <v>See on Google Maps</v>
      </c>
    </row>
    <row r="152" spans="1:9" x14ac:dyDescent="0.25">
      <c r="A152" s="3">
        <v>34.207858369999997</v>
      </c>
      <c r="B152" s="3">
        <v>36.265402850000001</v>
      </c>
      <c r="C152" s="4" t="s">
        <v>1938</v>
      </c>
      <c r="D152" s="4" t="s">
        <v>1939</v>
      </c>
      <c r="E152" s="4" t="s">
        <v>2153</v>
      </c>
      <c r="F152" s="4" t="s">
        <v>2154</v>
      </c>
      <c r="G152" s="4" t="s">
        <v>2155</v>
      </c>
      <c r="H152" s="4" t="s">
        <v>2156</v>
      </c>
      <c r="I152" s="5" t="str">
        <f t="shared" si="2"/>
        <v>See on Google Maps</v>
      </c>
    </row>
    <row r="153" spans="1:9" x14ac:dyDescent="0.25">
      <c r="A153" s="3">
        <v>34.199657569999999</v>
      </c>
      <c r="B153" s="3">
        <v>36.243996799999998</v>
      </c>
      <c r="C153" s="4" t="s">
        <v>1938</v>
      </c>
      <c r="D153" s="4" t="s">
        <v>1939</v>
      </c>
      <c r="E153" s="4" t="s">
        <v>2157</v>
      </c>
      <c r="F153" s="4" t="s">
        <v>2158</v>
      </c>
      <c r="G153" s="4" t="s">
        <v>2159</v>
      </c>
      <c r="H153" s="4" t="s">
        <v>2160</v>
      </c>
      <c r="I153" s="5" t="str">
        <f t="shared" si="2"/>
        <v>See on Google Maps</v>
      </c>
    </row>
    <row r="154" spans="1:9" x14ac:dyDescent="0.25">
      <c r="A154" s="3">
        <v>34.07895671</v>
      </c>
      <c r="B154" s="3">
        <v>36.070087600000001</v>
      </c>
      <c r="C154" s="4" t="s">
        <v>1938</v>
      </c>
      <c r="D154" s="4" t="s">
        <v>1939</v>
      </c>
      <c r="E154" s="4" t="s">
        <v>2161</v>
      </c>
      <c r="F154" s="4" t="s">
        <v>2162</v>
      </c>
      <c r="G154" s="4" t="s">
        <v>2163</v>
      </c>
      <c r="H154" s="4" t="s">
        <v>2164</v>
      </c>
      <c r="I154" s="5" t="str">
        <f t="shared" si="2"/>
        <v>See on Google Maps</v>
      </c>
    </row>
    <row r="155" spans="1:9" x14ac:dyDescent="0.25">
      <c r="A155" s="3">
        <v>33.969373449999999</v>
      </c>
      <c r="B155" s="3">
        <v>36.093421630000002</v>
      </c>
      <c r="C155" s="4" t="s">
        <v>1938</v>
      </c>
      <c r="D155" s="4" t="s">
        <v>1939</v>
      </c>
      <c r="E155" s="4" t="s">
        <v>2165</v>
      </c>
      <c r="F155" s="4" t="s">
        <v>2166</v>
      </c>
      <c r="G155" s="4" t="s">
        <v>2167</v>
      </c>
      <c r="H155" s="4" t="s">
        <v>2168</v>
      </c>
      <c r="I155" s="5" t="str">
        <f t="shared" si="2"/>
        <v>See on Google Maps</v>
      </c>
    </row>
    <row r="156" spans="1:9" x14ac:dyDescent="0.25">
      <c r="A156" s="3">
        <v>33.95099373</v>
      </c>
      <c r="B156" s="3">
        <v>36.24466468</v>
      </c>
      <c r="C156" s="4" t="s">
        <v>1938</v>
      </c>
      <c r="D156" s="4" t="s">
        <v>1939</v>
      </c>
      <c r="E156" s="4" t="s">
        <v>2169</v>
      </c>
      <c r="F156" s="4" t="s">
        <v>2169</v>
      </c>
      <c r="G156" s="4" t="s">
        <v>2170</v>
      </c>
      <c r="H156" s="4" t="s">
        <v>2171</v>
      </c>
      <c r="I156" s="5" t="str">
        <f t="shared" si="2"/>
        <v>See on Google Maps</v>
      </c>
    </row>
    <row r="157" spans="1:9" x14ac:dyDescent="0.25">
      <c r="A157" s="3">
        <v>33.918628300000002</v>
      </c>
      <c r="B157" s="3">
        <v>36.040967299999998</v>
      </c>
      <c r="C157" s="4" t="s">
        <v>1938</v>
      </c>
      <c r="D157" s="4" t="s">
        <v>1939</v>
      </c>
      <c r="E157" s="4" t="s">
        <v>2172</v>
      </c>
      <c r="F157" s="4" t="s">
        <v>2173</v>
      </c>
      <c r="G157" s="4" t="s">
        <v>2174</v>
      </c>
      <c r="H157" s="4" t="s">
        <v>2175</v>
      </c>
      <c r="I157" s="5" t="str">
        <f t="shared" si="2"/>
        <v>See on Google Maps</v>
      </c>
    </row>
    <row r="158" spans="1:9" x14ac:dyDescent="0.25">
      <c r="A158" s="3">
        <v>34.036919410000003</v>
      </c>
      <c r="B158" s="3">
        <v>36.171422290000002</v>
      </c>
      <c r="C158" s="4" t="s">
        <v>1938</v>
      </c>
      <c r="D158" s="4" t="s">
        <v>1939</v>
      </c>
      <c r="E158" s="4" t="s">
        <v>2176</v>
      </c>
      <c r="F158" s="4" t="s">
        <v>2177</v>
      </c>
      <c r="G158" s="4" t="s">
        <v>2178</v>
      </c>
      <c r="H158" s="4" t="s">
        <v>2179</v>
      </c>
      <c r="I158" s="5" t="str">
        <f t="shared" si="2"/>
        <v>See on Google Maps</v>
      </c>
    </row>
    <row r="159" spans="1:9" x14ac:dyDescent="0.25">
      <c r="A159" s="3">
        <v>34.007955520000003</v>
      </c>
      <c r="B159" s="3">
        <v>36.03951395</v>
      </c>
      <c r="C159" s="4" t="s">
        <v>1938</v>
      </c>
      <c r="D159" s="4" t="s">
        <v>1939</v>
      </c>
      <c r="E159" s="4" t="s">
        <v>2180</v>
      </c>
      <c r="F159" s="4" t="s">
        <v>2181</v>
      </c>
      <c r="G159" s="4" t="s">
        <v>2182</v>
      </c>
      <c r="H159" s="4" t="s">
        <v>2183</v>
      </c>
      <c r="I159" s="5" t="str">
        <f t="shared" si="2"/>
        <v>See on Google Maps</v>
      </c>
    </row>
    <row r="160" spans="1:9" x14ac:dyDescent="0.25">
      <c r="A160" s="3">
        <v>33.928612200000003</v>
      </c>
      <c r="B160" s="3">
        <v>36.236921529999996</v>
      </c>
      <c r="C160" s="4" t="s">
        <v>1938</v>
      </c>
      <c r="D160" s="4" t="s">
        <v>1939</v>
      </c>
      <c r="E160" s="4" t="s">
        <v>2184</v>
      </c>
      <c r="F160" s="4" t="s">
        <v>2185</v>
      </c>
      <c r="G160" s="4" t="s">
        <v>2186</v>
      </c>
      <c r="H160" s="4" t="s">
        <v>2187</v>
      </c>
      <c r="I160" s="5" t="str">
        <f t="shared" si="2"/>
        <v>See on Google Maps</v>
      </c>
    </row>
    <row r="161" spans="1:9" x14ac:dyDescent="0.25">
      <c r="A161" s="3">
        <v>34.232677760000001</v>
      </c>
      <c r="B161" s="3">
        <v>36.337630609999998</v>
      </c>
      <c r="C161" s="4" t="s">
        <v>1938</v>
      </c>
      <c r="D161" s="4" t="s">
        <v>1939</v>
      </c>
      <c r="E161" s="4" t="s">
        <v>2188</v>
      </c>
      <c r="F161" s="4" t="s">
        <v>2189</v>
      </c>
      <c r="G161" s="4" t="s">
        <v>2190</v>
      </c>
      <c r="H161" s="4" t="s">
        <v>2191</v>
      </c>
      <c r="I161" s="5" t="str">
        <f t="shared" si="2"/>
        <v>See on Google Maps</v>
      </c>
    </row>
    <row r="162" spans="1:9" x14ac:dyDescent="0.25">
      <c r="A162" s="3">
        <v>33.857422219999997</v>
      </c>
      <c r="B162" s="3">
        <v>36.106472259999997</v>
      </c>
      <c r="C162" s="4" t="s">
        <v>1938</v>
      </c>
      <c r="D162" s="4" t="s">
        <v>1939</v>
      </c>
      <c r="E162" s="4" t="s">
        <v>2192</v>
      </c>
      <c r="F162" s="4" t="s">
        <v>2193</v>
      </c>
      <c r="G162" s="4" t="s">
        <v>2194</v>
      </c>
      <c r="H162" s="4" t="s">
        <v>2195</v>
      </c>
      <c r="I162" s="5" t="str">
        <f t="shared" si="2"/>
        <v>See on Google Maps</v>
      </c>
    </row>
    <row r="163" spans="1:9" x14ac:dyDescent="0.25">
      <c r="A163" s="3">
        <v>34.247797249999998</v>
      </c>
      <c r="B163" s="3">
        <v>36.387072179999997</v>
      </c>
      <c r="C163" s="4" t="s">
        <v>1938</v>
      </c>
      <c r="D163" s="4" t="s">
        <v>1939</v>
      </c>
      <c r="E163" s="4" t="s">
        <v>2196</v>
      </c>
      <c r="F163" s="4" t="s">
        <v>2197</v>
      </c>
      <c r="G163" s="4" t="s">
        <v>2198</v>
      </c>
      <c r="H163" s="4" t="s">
        <v>2199</v>
      </c>
      <c r="I163" s="5" t="str">
        <f t="shared" si="2"/>
        <v>See on Google Maps</v>
      </c>
    </row>
    <row r="164" spans="1:9" x14ac:dyDescent="0.25">
      <c r="A164" s="3">
        <v>34.182627789999998</v>
      </c>
      <c r="B164" s="3">
        <v>36.180633290000003</v>
      </c>
      <c r="C164" s="4" t="s">
        <v>1938</v>
      </c>
      <c r="D164" s="4" t="s">
        <v>1939</v>
      </c>
      <c r="E164" s="4" t="s">
        <v>2200</v>
      </c>
      <c r="F164" s="4" t="s">
        <v>2201</v>
      </c>
      <c r="G164" s="4" t="s">
        <v>2202</v>
      </c>
      <c r="H164" s="4" t="s">
        <v>2203</v>
      </c>
      <c r="I164" s="5" t="str">
        <f t="shared" si="2"/>
        <v>See on Google Maps</v>
      </c>
    </row>
    <row r="165" spans="1:9" x14ac:dyDescent="0.25">
      <c r="A165" s="3">
        <v>33.945338489999997</v>
      </c>
      <c r="B165" s="3">
        <v>36.033612609999999</v>
      </c>
      <c r="C165" s="4" t="s">
        <v>1938</v>
      </c>
      <c r="D165" s="4" t="s">
        <v>1939</v>
      </c>
      <c r="E165" s="4" t="s">
        <v>2204</v>
      </c>
      <c r="F165" s="4" t="s">
        <v>2204</v>
      </c>
      <c r="G165" s="4" t="s">
        <v>2205</v>
      </c>
      <c r="H165" s="4" t="s">
        <v>2206</v>
      </c>
      <c r="I165" s="5" t="str">
        <f t="shared" si="2"/>
        <v>See on Google Maps</v>
      </c>
    </row>
    <row r="166" spans="1:9" x14ac:dyDescent="0.25">
      <c r="A166" s="3">
        <v>34.011300030000001</v>
      </c>
      <c r="B166" s="3">
        <v>36.045283329999997</v>
      </c>
      <c r="C166" s="4" t="s">
        <v>1938</v>
      </c>
      <c r="D166" s="4" t="s">
        <v>1939</v>
      </c>
      <c r="E166" s="4" t="s">
        <v>2207</v>
      </c>
      <c r="F166" s="4" t="s">
        <v>2208</v>
      </c>
      <c r="G166" s="4" t="s">
        <v>2209</v>
      </c>
      <c r="H166" s="4" t="s">
        <v>2210</v>
      </c>
      <c r="I166" s="5" t="str">
        <f t="shared" si="2"/>
        <v>See on Google Maps</v>
      </c>
    </row>
    <row r="167" spans="1:9" x14ac:dyDescent="0.25">
      <c r="A167" s="3">
        <v>34.240658279999998</v>
      </c>
      <c r="B167" s="3">
        <v>36.301544360000001</v>
      </c>
      <c r="C167" s="4" t="s">
        <v>1938</v>
      </c>
      <c r="D167" s="4" t="s">
        <v>1939</v>
      </c>
      <c r="E167" s="4" t="s">
        <v>2211</v>
      </c>
      <c r="F167" s="4" t="s">
        <v>2212</v>
      </c>
      <c r="G167" s="4" t="s">
        <v>2213</v>
      </c>
      <c r="H167" s="4" t="s">
        <v>2214</v>
      </c>
      <c r="I167" s="5" t="str">
        <f t="shared" si="2"/>
        <v>See on Google Maps</v>
      </c>
    </row>
    <row r="168" spans="1:9" x14ac:dyDescent="0.25">
      <c r="A168" s="3">
        <v>34.09715834</v>
      </c>
      <c r="B168" s="3">
        <v>36.259930599999997</v>
      </c>
      <c r="C168" s="4" t="s">
        <v>1938</v>
      </c>
      <c r="D168" s="4" t="s">
        <v>1939</v>
      </c>
      <c r="E168" s="4" t="s">
        <v>2215</v>
      </c>
      <c r="F168" s="4" t="s">
        <v>2216</v>
      </c>
      <c r="G168" s="4" t="s">
        <v>2217</v>
      </c>
      <c r="H168" s="4" t="s">
        <v>2218</v>
      </c>
      <c r="I168" s="5" t="str">
        <f t="shared" si="2"/>
        <v>See on Google Maps</v>
      </c>
    </row>
    <row r="169" spans="1:9" x14ac:dyDescent="0.25">
      <c r="A169" s="3">
        <v>34.212584049999997</v>
      </c>
      <c r="B169" s="3">
        <v>36.546076249999999</v>
      </c>
      <c r="C169" s="4" t="s">
        <v>1938</v>
      </c>
      <c r="D169" s="4" t="s">
        <v>1939</v>
      </c>
      <c r="E169" s="4" t="s">
        <v>2219</v>
      </c>
      <c r="F169" s="4" t="s">
        <v>697</v>
      </c>
      <c r="G169" s="4" t="s">
        <v>2220</v>
      </c>
      <c r="H169" s="4" t="s">
        <v>2221</v>
      </c>
      <c r="I169" s="5" t="str">
        <f t="shared" si="2"/>
        <v>See on Google Maps</v>
      </c>
    </row>
    <row r="170" spans="1:9" x14ac:dyDescent="0.25">
      <c r="A170" s="3">
        <v>34.233160380000001</v>
      </c>
      <c r="B170" s="3">
        <v>36.534319320000002</v>
      </c>
      <c r="C170" s="4" t="s">
        <v>1938</v>
      </c>
      <c r="D170" s="4" t="s">
        <v>1939</v>
      </c>
      <c r="E170" s="4" t="s">
        <v>2222</v>
      </c>
      <c r="F170" s="4" t="s">
        <v>2223</v>
      </c>
      <c r="G170" s="4" t="s">
        <v>2224</v>
      </c>
      <c r="H170" s="4" t="s">
        <v>2225</v>
      </c>
      <c r="I170" s="5" t="str">
        <f t="shared" si="2"/>
        <v>See on Google Maps</v>
      </c>
    </row>
    <row r="171" spans="1:9" x14ac:dyDescent="0.25">
      <c r="A171" s="3">
        <v>34.267923189999998</v>
      </c>
      <c r="B171" s="3">
        <v>36.575093160000002</v>
      </c>
      <c r="C171" s="4" t="s">
        <v>1938</v>
      </c>
      <c r="D171" s="4" t="s">
        <v>1939</v>
      </c>
      <c r="E171" s="4" t="s">
        <v>2226</v>
      </c>
      <c r="F171" s="4" t="s">
        <v>2227</v>
      </c>
      <c r="G171" s="4" t="s">
        <v>2228</v>
      </c>
      <c r="H171" s="4" t="s">
        <v>2229</v>
      </c>
      <c r="I171" s="5" t="str">
        <f t="shared" si="2"/>
        <v>See on Google Maps</v>
      </c>
    </row>
    <row r="172" spans="1:9" x14ac:dyDescent="0.25">
      <c r="A172" s="3">
        <v>34.157397160000002</v>
      </c>
      <c r="B172" s="3">
        <v>36.492948599999998</v>
      </c>
      <c r="C172" s="4" t="s">
        <v>1938</v>
      </c>
      <c r="D172" s="4" t="s">
        <v>1939</v>
      </c>
      <c r="E172" s="4" t="s">
        <v>2230</v>
      </c>
      <c r="F172" s="4" t="s">
        <v>2230</v>
      </c>
      <c r="G172" s="4" t="s">
        <v>2231</v>
      </c>
      <c r="H172" s="4" t="s">
        <v>2232</v>
      </c>
      <c r="I172" s="5" t="str">
        <f t="shared" si="2"/>
        <v>See on Google Maps</v>
      </c>
    </row>
    <row r="173" spans="1:9" x14ac:dyDescent="0.25">
      <c r="A173" s="3">
        <v>33.903713869999997</v>
      </c>
      <c r="B173" s="3">
        <v>36.119541720000001</v>
      </c>
      <c r="C173" s="4" t="s">
        <v>1938</v>
      </c>
      <c r="D173" s="4" t="s">
        <v>1939</v>
      </c>
      <c r="E173" s="4" t="s">
        <v>2233</v>
      </c>
      <c r="F173" s="4" t="s">
        <v>2234</v>
      </c>
      <c r="G173" s="4" t="s">
        <v>2235</v>
      </c>
      <c r="H173" s="4" t="s">
        <v>2236</v>
      </c>
      <c r="I173" s="5" t="str">
        <f t="shared" si="2"/>
        <v>See on Google Maps</v>
      </c>
    </row>
    <row r="174" spans="1:9" x14ac:dyDescent="0.25">
      <c r="A174" s="3">
        <v>33.870047280000001</v>
      </c>
      <c r="B174" s="3">
        <v>36.162275010000002</v>
      </c>
      <c r="C174" s="4" t="s">
        <v>1938</v>
      </c>
      <c r="D174" s="4" t="s">
        <v>1939</v>
      </c>
      <c r="E174" s="4" t="s">
        <v>706</v>
      </c>
      <c r="F174" s="4" t="s">
        <v>1819</v>
      </c>
      <c r="G174" s="4" t="s">
        <v>2237</v>
      </c>
      <c r="H174" s="4" t="s">
        <v>2238</v>
      </c>
      <c r="I174" s="5" t="str">
        <f t="shared" si="2"/>
        <v>See on Google Maps</v>
      </c>
    </row>
    <row r="175" spans="1:9" x14ac:dyDescent="0.25">
      <c r="A175" s="3">
        <v>34.115763899999997</v>
      </c>
      <c r="B175" s="3">
        <v>36.163522219999997</v>
      </c>
      <c r="C175" s="4" t="s">
        <v>1938</v>
      </c>
      <c r="D175" s="4" t="s">
        <v>1939</v>
      </c>
      <c r="E175" s="4" t="s">
        <v>716</v>
      </c>
      <c r="F175" s="4" t="s">
        <v>2239</v>
      </c>
      <c r="G175" s="4" t="s">
        <v>2240</v>
      </c>
      <c r="H175" s="4" t="s">
        <v>2241</v>
      </c>
      <c r="I175" s="5" t="str">
        <f t="shared" si="2"/>
        <v>See on Google Maps</v>
      </c>
    </row>
    <row r="176" spans="1:9" x14ac:dyDescent="0.25">
      <c r="A176" s="3">
        <v>34.195427700000003</v>
      </c>
      <c r="B176" s="3">
        <v>36.35557781</v>
      </c>
      <c r="C176" s="4" t="s">
        <v>1938</v>
      </c>
      <c r="D176" s="4" t="s">
        <v>1939</v>
      </c>
      <c r="E176" s="4" t="s">
        <v>2242</v>
      </c>
      <c r="F176" s="4" t="s">
        <v>2243</v>
      </c>
      <c r="G176" s="4" t="s">
        <v>2244</v>
      </c>
      <c r="H176" s="4" t="s">
        <v>2245</v>
      </c>
      <c r="I176" s="5" t="str">
        <f t="shared" si="2"/>
        <v>See on Google Maps</v>
      </c>
    </row>
    <row r="177" spans="1:9" x14ac:dyDescent="0.25">
      <c r="A177" s="3">
        <v>33.850499980000002</v>
      </c>
      <c r="B177" s="3">
        <v>36.1878916</v>
      </c>
      <c r="C177" s="4" t="s">
        <v>1938</v>
      </c>
      <c r="D177" s="4" t="s">
        <v>1939</v>
      </c>
      <c r="E177" s="4" t="s">
        <v>2246</v>
      </c>
      <c r="F177" s="4" t="s">
        <v>2247</v>
      </c>
      <c r="G177" s="4" t="s">
        <v>2248</v>
      </c>
      <c r="H177" s="4" t="s">
        <v>2249</v>
      </c>
      <c r="I177" s="5" t="str">
        <f t="shared" si="2"/>
        <v>See on Google Maps</v>
      </c>
    </row>
    <row r="178" spans="1:9" x14ac:dyDescent="0.25">
      <c r="A178" s="3">
        <v>33.990358370000003</v>
      </c>
      <c r="B178" s="3">
        <v>36.133761149999998</v>
      </c>
      <c r="C178" s="4" t="s">
        <v>1938</v>
      </c>
      <c r="D178" s="4" t="s">
        <v>1939</v>
      </c>
      <c r="E178" s="4" t="s">
        <v>2250</v>
      </c>
      <c r="F178" s="4" t="s">
        <v>2251</v>
      </c>
      <c r="G178" s="4" t="s">
        <v>2252</v>
      </c>
      <c r="H178" s="4" t="s">
        <v>2253</v>
      </c>
      <c r="I178" s="5" t="str">
        <f t="shared" si="2"/>
        <v>See on Google Maps</v>
      </c>
    </row>
    <row r="179" spans="1:9" x14ac:dyDescent="0.25">
      <c r="A179" s="3">
        <v>34.094786040000002</v>
      </c>
      <c r="B179" s="3">
        <v>36.051462649999998</v>
      </c>
      <c r="C179" s="4" t="s">
        <v>1938</v>
      </c>
      <c r="D179" s="4" t="s">
        <v>1939</v>
      </c>
      <c r="E179" s="4" t="s">
        <v>2254</v>
      </c>
      <c r="F179" s="4" t="s">
        <v>2255</v>
      </c>
      <c r="G179" s="4" t="s">
        <v>2256</v>
      </c>
      <c r="H179" s="4" t="s">
        <v>2257</v>
      </c>
      <c r="I179" s="5" t="str">
        <f t="shared" si="2"/>
        <v>See on Google Maps</v>
      </c>
    </row>
    <row r="180" spans="1:9" x14ac:dyDescent="0.25">
      <c r="A180" s="3">
        <v>34.079319419999997</v>
      </c>
      <c r="B180" s="3">
        <v>36.207675029999997</v>
      </c>
      <c r="C180" s="4" t="s">
        <v>1938</v>
      </c>
      <c r="D180" s="4" t="s">
        <v>1939</v>
      </c>
      <c r="E180" s="4" t="s">
        <v>2258</v>
      </c>
      <c r="F180" s="4" t="s">
        <v>2259</v>
      </c>
      <c r="G180" s="4" t="s">
        <v>2260</v>
      </c>
      <c r="H180" s="4" t="s">
        <v>2261</v>
      </c>
      <c r="I180" s="5" t="str">
        <f t="shared" si="2"/>
        <v>See on Google Maps</v>
      </c>
    </row>
    <row r="181" spans="1:9" x14ac:dyDescent="0.25">
      <c r="A181" s="3">
        <v>33.909972179999997</v>
      </c>
      <c r="B181" s="3">
        <v>36.008816590000002</v>
      </c>
      <c r="C181" s="4" t="s">
        <v>1938</v>
      </c>
      <c r="D181" s="4" t="s">
        <v>1939</v>
      </c>
      <c r="E181" s="4" t="s">
        <v>2262</v>
      </c>
      <c r="F181" s="4" t="s">
        <v>2263</v>
      </c>
      <c r="G181" s="4" t="s">
        <v>2264</v>
      </c>
      <c r="H181" s="4" t="s">
        <v>2265</v>
      </c>
      <c r="I181" s="5" t="str">
        <f t="shared" si="2"/>
        <v>See on Google Maps</v>
      </c>
    </row>
    <row r="182" spans="1:9" x14ac:dyDescent="0.25">
      <c r="A182" s="3">
        <v>34.019711800000003</v>
      </c>
      <c r="B182" s="3">
        <v>35.99461822</v>
      </c>
      <c r="C182" s="4" t="s">
        <v>1938</v>
      </c>
      <c r="D182" s="4" t="s">
        <v>1939</v>
      </c>
      <c r="E182" s="4" t="s">
        <v>2266</v>
      </c>
      <c r="F182" s="4" t="s">
        <v>2266</v>
      </c>
      <c r="G182" s="4" t="s">
        <v>2267</v>
      </c>
      <c r="H182" s="4" t="s">
        <v>2268</v>
      </c>
      <c r="I182" s="5" t="str">
        <f t="shared" si="2"/>
        <v>See on Google Maps</v>
      </c>
    </row>
    <row r="183" spans="1:9" x14ac:dyDescent="0.25">
      <c r="A183" s="3">
        <v>33.920692750000001</v>
      </c>
      <c r="B183" s="3">
        <v>36.048708859999998</v>
      </c>
      <c r="C183" s="4" t="s">
        <v>1938</v>
      </c>
      <c r="D183" s="4" t="s">
        <v>1939</v>
      </c>
      <c r="E183" s="4" t="s">
        <v>2269</v>
      </c>
      <c r="F183" s="4" t="s">
        <v>2269</v>
      </c>
      <c r="G183" s="4" t="s">
        <v>2270</v>
      </c>
      <c r="H183" s="4" t="s">
        <v>2271</v>
      </c>
      <c r="I183" s="5" t="str">
        <f t="shared" si="2"/>
        <v>See on Google Maps</v>
      </c>
    </row>
    <row r="184" spans="1:9" x14ac:dyDescent="0.25">
      <c r="A184" s="3">
        <v>34.042764480000002</v>
      </c>
      <c r="B184" s="3">
        <v>36.021981539999999</v>
      </c>
      <c r="C184" s="4" t="s">
        <v>1938</v>
      </c>
      <c r="D184" s="4" t="s">
        <v>1939</v>
      </c>
      <c r="E184" s="4" t="s">
        <v>2272</v>
      </c>
      <c r="F184" s="4" t="s">
        <v>2273</v>
      </c>
      <c r="G184" s="4" t="s">
        <v>2274</v>
      </c>
      <c r="H184" s="4" t="s">
        <v>2275</v>
      </c>
      <c r="I184" s="5" t="str">
        <f t="shared" si="2"/>
        <v>See on Google Maps</v>
      </c>
    </row>
    <row r="185" spans="1:9" x14ac:dyDescent="0.25">
      <c r="A185" s="3">
        <v>33.928905569999998</v>
      </c>
      <c r="B185" s="3">
        <v>36.034555609999998</v>
      </c>
      <c r="C185" s="4" t="s">
        <v>1938</v>
      </c>
      <c r="D185" s="4" t="s">
        <v>1939</v>
      </c>
      <c r="E185" s="4" t="s">
        <v>2276</v>
      </c>
      <c r="F185" s="4" t="s">
        <v>2277</v>
      </c>
      <c r="G185" s="4" t="s">
        <v>2278</v>
      </c>
      <c r="H185" s="4" t="s">
        <v>2279</v>
      </c>
      <c r="I185" s="5" t="str">
        <f t="shared" si="2"/>
        <v>See on Google Maps</v>
      </c>
    </row>
    <row r="186" spans="1:9" x14ac:dyDescent="0.25">
      <c r="A186" s="3">
        <v>34.115355299999997</v>
      </c>
      <c r="B186" s="3">
        <v>36.083762270000001</v>
      </c>
      <c r="C186" s="4" t="s">
        <v>1938</v>
      </c>
      <c r="D186" s="4" t="s">
        <v>1939</v>
      </c>
      <c r="E186" s="4" t="s">
        <v>2280</v>
      </c>
      <c r="F186" s="4" t="s">
        <v>2281</v>
      </c>
      <c r="G186" s="4" t="s">
        <v>2282</v>
      </c>
      <c r="H186" s="4" t="s">
        <v>2283</v>
      </c>
      <c r="I186" s="5" t="str">
        <f t="shared" si="2"/>
        <v>See on Google Maps</v>
      </c>
    </row>
    <row r="187" spans="1:9" x14ac:dyDescent="0.25">
      <c r="A187" s="3">
        <v>33.972348189999998</v>
      </c>
      <c r="B187" s="3">
        <v>35.985029660000002</v>
      </c>
      <c r="C187" s="4" t="s">
        <v>1938</v>
      </c>
      <c r="D187" s="4" t="s">
        <v>1939</v>
      </c>
      <c r="E187" s="4" t="s">
        <v>2284</v>
      </c>
      <c r="F187" s="4" t="s">
        <v>2285</v>
      </c>
      <c r="G187" s="4" t="s">
        <v>2286</v>
      </c>
      <c r="H187" s="4" t="s">
        <v>2287</v>
      </c>
      <c r="I187" s="5" t="str">
        <f t="shared" si="2"/>
        <v>See on Google Maps</v>
      </c>
    </row>
    <row r="188" spans="1:9" x14ac:dyDescent="0.25">
      <c r="A188" s="3">
        <v>34.040754900000003</v>
      </c>
      <c r="B188" s="3">
        <v>36.049957419999998</v>
      </c>
      <c r="C188" s="4" t="s">
        <v>1938</v>
      </c>
      <c r="D188" s="4" t="s">
        <v>1939</v>
      </c>
      <c r="E188" s="4" t="s">
        <v>2288</v>
      </c>
      <c r="F188" s="4" t="s">
        <v>2289</v>
      </c>
      <c r="G188" s="4" t="s">
        <v>2290</v>
      </c>
      <c r="H188" s="4" t="s">
        <v>2291</v>
      </c>
      <c r="I188" s="5" t="str">
        <f t="shared" si="2"/>
        <v>See on Google Maps</v>
      </c>
    </row>
    <row r="189" spans="1:9" x14ac:dyDescent="0.25">
      <c r="A189" s="3">
        <v>34.035148220000004</v>
      </c>
      <c r="B189" s="3">
        <v>36.033884739999998</v>
      </c>
      <c r="C189" s="4" t="s">
        <v>1938</v>
      </c>
      <c r="D189" s="4" t="s">
        <v>1939</v>
      </c>
      <c r="E189" s="4" t="s">
        <v>2292</v>
      </c>
      <c r="F189" s="4" t="s">
        <v>2292</v>
      </c>
      <c r="G189" s="4" t="s">
        <v>2293</v>
      </c>
      <c r="H189" s="4" t="s">
        <v>2294</v>
      </c>
      <c r="I189" s="5" t="str">
        <f t="shared" si="2"/>
        <v>See on Google Maps</v>
      </c>
    </row>
    <row r="190" spans="1:9" x14ac:dyDescent="0.25">
      <c r="A190" s="3">
        <v>34.10171665</v>
      </c>
      <c r="B190" s="3">
        <v>36.085686109999997</v>
      </c>
      <c r="C190" s="4" t="s">
        <v>1938</v>
      </c>
      <c r="D190" s="4" t="s">
        <v>1939</v>
      </c>
      <c r="E190" s="4" t="s">
        <v>2295</v>
      </c>
      <c r="F190" s="4" t="s">
        <v>2296</v>
      </c>
      <c r="G190" s="4" t="s">
        <v>2297</v>
      </c>
      <c r="H190" s="4" t="s">
        <v>2298</v>
      </c>
      <c r="I190" s="5" t="str">
        <f t="shared" si="2"/>
        <v>See on Google Maps</v>
      </c>
    </row>
    <row r="191" spans="1:9" x14ac:dyDescent="0.25">
      <c r="A191" s="3">
        <v>34.098518149999997</v>
      </c>
      <c r="B191" s="3">
        <v>36.090319180000002</v>
      </c>
      <c r="C191" s="4" t="s">
        <v>1938</v>
      </c>
      <c r="D191" s="4" t="s">
        <v>1939</v>
      </c>
      <c r="E191" s="4" t="s">
        <v>2299</v>
      </c>
      <c r="F191" s="4" t="s">
        <v>2299</v>
      </c>
      <c r="G191" s="4" t="s">
        <v>2300</v>
      </c>
      <c r="H191" s="4" t="s">
        <v>2301</v>
      </c>
      <c r="I191" s="5" t="str">
        <f t="shared" si="2"/>
        <v>See on Google Maps</v>
      </c>
    </row>
    <row r="192" spans="1:9" x14ac:dyDescent="0.25">
      <c r="A192" s="3">
        <v>34.045171740000001</v>
      </c>
      <c r="B192" s="3">
        <v>36.039328339999997</v>
      </c>
      <c r="C192" s="4" t="s">
        <v>1938</v>
      </c>
      <c r="D192" s="4" t="s">
        <v>1939</v>
      </c>
      <c r="E192" s="4" t="s">
        <v>2302</v>
      </c>
      <c r="F192" s="4" t="s">
        <v>2302</v>
      </c>
      <c r="G192" s="4" t="s">
        <v>2303</v>
      </c>
      <c r="H192" s="4" t="s">
        <v>2304</v>
      </c>
      <c r="I192" s="5" t="str">
        <f t="shared" si="2"/>
        <v>See on Google Maps</v>
      </c>
    </row>
    <row r="193" spans="1:9" x14ac:dyDescent="0.25">
      <c r="A193" s="3">
        <v>34.15539339</v>
      </c>
      <c r="B193" s="3">
        <v>36.083518349999999</v>
      </c>
      <c r="C193" s="4" t="s">
        <v>1938</v>
      </c>
      <c r="D193" s="4" t="s">
        <v>1939</v>
      </c>
      <c r="E193" s="4" t="s">
        <v>2305</v>
      </c>
      <c r="F193" s="4" t="s">
        <v>2306</v>
      </c>
      <c r="G193" s="4" t="s">
        <v>2307</v>
      </c>
      <c r="H193" s="4" t="s">
        <v>2308</v>
      </c>
      <c r="I193" s="5" t="str">
        <f t="shared" si="2"/>
        <v>See on Google Maps</v>
      </c>
    </row>
    <row r="194" spans="1:9" x14ac:dyDescent="0.25">
      <c r="A194" s="3">
        <v>34.139446700000001</v>
      </c>
      <c r="B194" s="3">
        <v>36.152875850000001</v>
      </c>
      <c r="C194" s="4" t="s">
        <v>1938</v>
      </c>
      <c r="D194" s="4" t="s">
        <v>1939</v>
      </c>
      <c r="E194" s="4" t="s">
        <v>2309</v>
      </c>
      <c r="F194" s="4" t="s">
        <v>2310</v>
      </c>
      <c r="G194" s="4" t="s">
        <v>2311</v>
      </c>
      <c r="H194" s="4" t="s">
        <v>2312</v>
      </c>
      <c r="I194" s="5" t="str">
        <f t="shared" ref="I194:I257" si="3">HYPERLINK(H194, "See on Google Maps")</f>
        <v>See on Google Maps</v>
      </c>
    </row>
    <row r="195" spans="1:9" x14ac:dyDescent="0.25">
      <c r="A195" s="3">
        <v>34.297424149999998</v>
      </c>
      <c r="B195" s="3">
        <v>36.424417439999999</v>
      </c>
      <c r="C195" s="4" t="s">
        <v>1938</v>
      </c>
      <c r="D195" s="4" t="s">
        <v>1939</v>
      </c>
      <c r="E195" s="4" t="s">
        <v>2313</v>
      </c>
      <c r="F195" s="4" t="s">
        <v>2313</v>
      </c>
      <c r="G195" s="4" t="s">
        <v>2314</v>
      </c>
      <c r="H195" s="4" t="s">
        <v>2315</v>
      </c>
      <c r="I195" s="5" t="str">
        <f t="shared" si="3"/>
        <v>See on Google Maps</v>
      </c>
    </row>
    <row r="196" spans="1:9" x14ac:dyDescent="0.25">
      <c r="A196" s="3">
        <v>34.217713949999997</v>
      </c>
      <c r="B196" s="3">
        <v>36.091099929999999</v>
      </c>
      <c r="C196" s="4" t="s">
        <v>1938</v>
      </c>
      <c r="D196" s="4" t="s">
        <v>1939</v>
      </c>
      <c r="E196" s="4" t="s">
        <v>2316</v>
      </c>
      <c r="F196" s="4" t="s">
        <v>2317</v>
      </c>
      <c r="G196" s="4" t="s">
        <v>2318</v>
      </c>
      <c r="H196" s="4" t="s">
        <v>2319</v>
      </c>
      <c r="I196" s="5" t="str">
        <f t="shared" si="3"/>
        <v>See on Google Maps</v>
      </c>
    </row>
    <row r="197" spans="1:9" x14ac:dyDescent="0.25">
      <c r="A197" s="3">
        <v>34.173602770000002</v>
      </c>
      <c r="B197" s="3">
        <v>36.334232350000001</v>
      </c>
      <c r="C197" s="4" t="s">
        <v>1938</v>
      </c>
      <c r="D197" s="4" t="s">
        <v>1939</v>
      </c>
      <c r="E197" s="4" t="s">
        <v>2320</v>
      </c>
      <c r="F197" s="4" t="s">
        <v>2321</v>
      </c>
      <c r="G197" s="4" t="s">
        <v>2322</v>
      </c>
      <c r="H197" s="4" t="s">
        <v>2323</v>
      </c>
      <c r="I197" s="5" t="str">
        <f t="shared" si="3"/>
        <v>See on Google Maps</v>
      </c>
    </row>
    <row r="198" spans="1:9" x14ac:dyDescent="0.25">
      <c r="A198" s="3">
        <v>34.063883500000003</v>
      </c>
      <c r="B198" s="3">
        <v>36.020346590000003</v>
      </c>
      <c r="C198" s="4" t="s">
        <v>1938</v>
      </c>
      <c r="D198" s="4" t="s">
        <v>1939</v>
      </c>
      <c r="E198" s="4" t="s">
        <v>2324</v>
      </c>
      <c r="F198" s="4" t="s">
        <v>2325</v>
      </c>
      <c r="G198" s="4" t="s">
        <v>2326</v>
      </c>
      <c r="H198" s="4" t="s">
        <v>2327</v>
      </c>
      <c r="I198" s="5" t="str">
        <f t="shared" si="3"/>
        <v>See on Google Maps</v>
      </c>
    </row>
    <row r="199" spans="1:9" x14ac:dyDescent="0.25">
      <c r="A199" s="3">
        <v>34.125289299999999</v>
      </c>
      <c r="B199" s="3">
        <v>36.114492349999999</v>
      </c>
      <c r="C199" s="4" t="s">
        <v>1938</v>
      </c>
      <c r="D199" s="4" t="s">
        <v>1939</v>
      </c>
      <c r="E199" s="4" t="s">
        <v>2328</v>
      </c>
      <c r="F199" s="4" t="s">
        <v>2329</v>
      </c>
      <c r="G199" s="4" t="s">
        <v>2330</v>
      </c>
      <c r="H199" s="4" t="s">
        <v>2331</v>
      </c>
      <c r="I199" s="5" t="str">
        <f t="shared" si="3"/>
        <v>See on Google Maps</v>
      </c>
    </row>
    <row r="200" spans="1:9" x14ac:dyDescent="0.25">
      <c r="A200" s="3">
        <v>34.058188219999998</v>
      </c>
      <c r="B200" s="3">
        <v>36.039836710000003</v>
      </c>
      <c r="C200" s="4" t="s">
        <v>1938</v>
      </c>
      <c r="D200" s="4" t="s">
        <v>1939</v>
      </c>
      <c r="E200" s="4" t="s">
        <v>2332</v>
      </c>
      <c r="F200" s="4" t="s">
        <v>2333</v>
      </c>
      <c r="G200" s="4" t="s">
        <v>2334</v>
      </c>
      <c r="H200" s="4" t="s">
        <v>2335</v>
      </c>
      <c r="I200" s="5" t="str">
        <f t="shared" si="3"/>
        <v>See on Google Maps</v>
      </c>
    </row>
    <row r="201" spans="1:9" x14ac:dyDescent="0.25">
      <c r="A201" s="3">
        <v>34.067743040000003</v>
      </c>
      <c r="B201" s="3">
        <v>36.03959279</v>
      </c>
      <c r="C201" s="4" t="s">
        <v>1938</v>
      </c>
      <c r="D201" s="4" t="s">
        <v>1939</v>
      </c>
      <c r="E201" s="4" t="s">
        <v>2336</v>
      </c>
      <c r="F201" s="4" t="s">
        <v>2337</v>
      </c>
      <c r="G201" s="4" t="s">
        <v>2338</v>
      </c>
      <c r="H201" s="4" t="s">
        <v>2339</v>
      </c>
      <c r="I201" s="5" t="str">
        <f t="shared" si="3"/>
        <v>See on Google Maps</v>
      </c>
    </row>
    <row r="202" spans="1:9" x14ac:dyDescent="0.25">
      <c r="A202" s="3">
        <v>34.115441269999998</v>
      </c>
      <c r="B202" s="3">
        <v>36.089735490000002</v>
      </c>
      <c r="C202" s="4" t="s">
        <v>1938</v>
      </c>
      <c r="D202" s="4" t="s">
        <v>1939</v>
      </c>
      <c r="E202" s="4" t="s">
        <v>2340</v>
      </c>
      <c r="F202" s="4" t="s">
        <v>2341</v>
      </c>
      <c r="G202" s="4" t="s">
        <v>2342</v>
      </c>
      <c r="H202" s="4" t="s">
        <v>2343</v>
      </c>
      <c r="I202" s="5" t="str">
        <f t="shared" si="3"/>
        <v>See on Google Maps</v>
      </c>
    </row>
    <row r="203" spans="1:9" x14ac:dyDescent="0.25">
      <c r="A203" s="3">
        <v>34.07785681</v>
      </c>
      <c r="B203" s="3">
        <v>36.044924819999999</v>
      </c>
      <c r="C203" s="4" t="s">
        <v>1938</v>
      </c>
      <c r="D203" s="4" t="s">
        <v>1939</v>
      </c>
      <c r="E203" s="4" t="s">
        <v>2344</v>
      </c>
      <c r="F203" s="4" t="s">
        <v>2345</v>
      </c>
      <c r="G203" s="4" t="s">
        <v>2346</v>
      </c>
      <c r="H203" s="4" t="s">
        <v>2347</v>
      </c>
      <c r="I203" s="5" t="str">
        <f t="shared" si="3"/>
        <v>See on Google Maps</v>
      </c>
    </row>
    <row r="204" spans="1:9" x14ac:dyDescent="0.25">
      <c r="A204" s="3">
        <v>34.232510580000003</v>
      </c>
      <c r="B204" s="3">
        <v>36.281893760000003</v>
      </c>
      <c r="C204" s="4" t="s">
        <v>1938</v>
      </c>
      <c r="D204" s="4" t="s">
        <v>1939</v>
      </c>
      <c r="E204" s="4" t="s">
        <v>2348</v>
      </c>
      <c r="F204" s="4" t="s">
        <v>2349</v>
      </c>
      <c r="G204" s="4" t="s">
        <v>2350</v>
      </c>
      <c r="H204" s="4" t="s">
        <v>2351</v>
      </c>
      <c r="I204" s="5" t="str">
        <f t="shared" si="3"/>
        <v>See on Google Maps</v>
      </c>
    </row>
    <row r="205" spans="1:9" x14ac:dyDescent="0.25">
      <c r="A205" s="3">
        <v>34.05456813</v>
      </c>
      <c r="B205" s="3">
        <v>36.035287940000003</v>
      </c>
      <c r="C205" s="4" t="s">
        <v>1938</v>
      </c>
      <c r="D205" s="4" t="s">
        <v>1939</v>
      </c>
      <c r="E205" s="4" t="s">
        <v>2352</v>
      </c>
      <c r="F205" s="4" t="s">
        <v>2353</v>
      </c>
      <c r="G205" s="4" t="s">
        <v>2354</v>
      </c>
      <c r="H205" s="4" t="s">
        <v>2355</v>
      </c>
      <c r="I205" s="5" t="str">
        <f t="shared" si="3"/>
        <v>See on Google Maps</v>
      </c>
    </row>
    <row r="206" spans="1:9" x14ac:dyDescent="0.25">
      <c r="A206" s="3">
        <v>34.074201479999999</v>
      </c>
      <c r="B206" s="3">
        <v>36.049272620000004</v>
      </c>
      <c r="C206" s="4" t="s">
        <v>1938</v>
      </c>
      <c r="D206" s="4" t="s">
        <v>1939</v>
      </c>
      <c r="E206" s="4" t="s">
        <v>2356</v>
      </c>
      <c r="F206" s="4" t="s">
        <v>2357</v>
      </c>
      <c r="G206" s="4" t="s">
        <v>2358</v>
      </c>
      <c r="H206" s="4" t="s">
        <v>2359</v>
      </c>
      <c r="I206" s="5" t="str">
        <f t="shared" si="3"/>
        <v>See on Google Maps</v>
      </c>
    </row>
    <row r="207" spans="1:9" x14ac:dyDescent="0.25">
      <c r="A207" s="3">
        <v>34.240025039999999</v>
      </c>
      <c r="B207" s="3">
        <v>36.264408269999997</v>
      </c>
      <c r="C207" s="4" t="s">
        <v>1938</v>
      </c>
      <c r="D207" s="4" t="s">
        <v>1939</v>
      </c>
      <c r="E207" s="4" t="s">
        <v>2360</v>
      </c>
      <c r="F207" s="4" t="s">
        <v>2361</v>
      </c>
      <c r="G207" s="4" t="s">
        <v>2362</v>
      </c>
      <c r="H207" s="4" t="s">
        <v>2363</v>
      </c>
      <c r="I207" s="5" t="str">
        <f t="shared" si="3"/>
        <v>See on Google Maps</v>
      </c>
    </row>
    <row r="208" spans="1:9" x14ac:dyDescent="0.25">
      <c r="A208" s="3">
        <v>34.18023049</v>
      </c>
      <c r="B208" s="3">
        <v>36.158941730000002</v>
      </c>
      <c r="C208" s="4" t="s">
        <v>1938</v>
      </c>
      <c r="D208" s="4" t="s">
        <v>1939</v>
      </c>
      <c r="E208" s="4" t="s">
        <v>2364</v>
      </c>
      <c r="F208" s="4" t="s">
        <v>2365</v>
      </c>
      <c r="G208" s="4" t="s">
        <v>2366</v>
      </c>
      <c r="H208" s="4" t="s">
        <v>2367</v>
      </c>
      <c r="I208" s="5" t="str">
        <f t="shared" si="3"/>
        <v>See on Google Maps</v>
      </c>
    </row>
    <row r="209" spans="1:9" x14ac:dyDescent="0.25">
      <c r="A209" s="3">
        <v>34.134921429999999</v>
      </c>
      <c r="B209" s="3">
        <v>36.081035180000001</v>
      </c>
      <c r="C209" s="4" t="s">
        <v>1938</v>
      </c>
      <c r="D209" s="4" t="s">
        <v>1939</v>
      </c>
      <c r="E209" s="4" t="s">
        <v>2368</v>
      </c>
      <c r="F209" s="4" t="s">
        <v>2369</v>
      </c>
      <c r="G209" s="4" t="s">
        <v>2370</v>
      </c>
      <c r="H209" s="4" t="s">
        <v>2371</v>
      </c>
      <c r="I209" s="5" t="str">
        <f t="shared" si="3"/>
        <v>See on Google Maps</v>
      </c>
    </row>
    <row r="210" spans="1:9" x14ac:dyDescent="0.25">
      <c r="A210" s="3">
        <v>34.178158310000001</v>
      </c>
      <c r="B210" s="3">
        <v>36.138499959999997</v>
      </c>
      <c r="C210" s="4" t="s">
        <v>1938</v>
      </c>
      <c r="D210" s="4" t="s">
        <v>1939</v>
      </c>
      <c r="E210" s="4" t="s">
        <v>2372</v>
      </c>
      <c r="F210" s="4" t="s">
        <v>2373</v>
      </c>
      <c r="G210" s="4" t="s">
        <v>2374</v>
      </c>
      <c r="H210" s="4" t="s">
        <v>2375</v>
      </c>
      <c r="I210" s="5" t="str">
        <f t="shared" si="3"/>
        <v>See on Google Maps</v>
      </c>
    </row>
    <row r="211" spans="1:9" x14ac:dyDescent="0.25">
      <c r="A211" s="3">
        <v>34.042825919999999</v>
      </c>
      <c r="B211" s="3">
        <v>36.010840250000001</v>
      </c>
      <c r="C211" s="4" t="s">
        <v>1938</v>
      </c>
      <c r="D211" s="4" t="s">
        <v>1939</v>
      </c>
      <c r="E211" s="4" t="s">
        <v>2376</v>
      </c>
      <c r="F211" s="4" t="s">
        <v>2377</v>
      </c>
      <c r="G211" s="4" t="s">
        <v>2378</v>
      </c>
      <c r="H211" s="4" t="s">
        <v>2379</v>
      </c>
      <c r="I211" s="5" t="str">
        <f t="shared" si="3"/>
        <v>See on Google Maps</v>
      </c>
    </row>
    <row r="212" spans="1:9" x14ac:dyDescent="0.25">
      <c r="A212" s="3">
        <v>34.075736220000003</v>
      </c>
      <c r="B212" s="3">
        <v>36.05527506</v>
      </c>
      <c r="C212" s="4" t="s">
        <v>1938</v>
      </c>
      <c r="D212" s="4" t="s">
        <v>1939</v>
      </c>
      <c r="E212" s="4" t="s">
        <v>2380</v>
      </c>
      <c r="F212" s="4" t="s">
        <v>2381</v>
      </c>
      <c r="G212" s="4" t="s">
        <v>2382</v>
      </c>
      <c r="H212" s="4" t="s">
        <v>2383</v>
      </c>
      <c r="I212" s="5" t="str">
        <f t="shared" si="3"/>
        <v>See on Google Maps</v>
      </c>
    </row>
    <row r="213" spans="1:9" x14ac:dyDescent="0.25">
      <c r="A213" s="3">
        <v>34.19451668</v>
      </c>
      <c r="B213" s="3">
        <v>36.241816579999998</v>
      </c>
      <c r="C213" s="4" t="s">
        <v>1938</v>
      </c>
      <c r="D213" s="4" t="s">
        <v>1939</v>
      </c>
      <c r="E213" s="4" t="s">
        <v>2384</v>
      </c>
      <c r="F213" s="4" t="s">
        <v>2385</v>
      </c>
      <c r="G213" s="4" t="s">
        <v>2386</v>
      </c>
      <c r="H213" s="4" t="s">
        <v>2387</v>
      </c>
      <c r="I213" s="5" t="str">
        <f t="shared" si="3"/>
        <v>See on Google Maps</v>
      </c>
    </row>
    <row r="214" spans="1:9" x14ac:dyDescent="0.25">
      <c r="A214" s="3">
        <v>34.013047669999999</v>
      </c>
      <c r="B214" s="3">
        <v>35.992569500000002</v>
      </c>
      <c r="C214" s="4" t="s">
        <v>1938</v>
      </c>
      <c r="D214" s="4" t="s">
        <v>1939</v>
      </c>
      <c r="E214" s="4" t="s">
        <v>2388</v>
      </c>
      <c r="F214" s="4" t="s">
        <v>2389</v>
      </c>
      <c r="G214" s="4" t="s">
        <v>2390</v>
      </c>
      <c r="H214" s="4" t="s">
        <v>2391</v>
      </c>
      <c r="I214" s="5" t="str">
        <f t="shared" si="3"/>
        <v>See on Google Maps</v>
      </c>
    </row>
    <row r="215" spans="1:9" x14ac:dyDescent="0.25">
      <c r="A215" s="3">
        <v>34.039614819999997</v>
      </c>
      <c r="B215" s="3">
        <v>36.03917886</v>
      </c>
      <c r="C215" s="4" t="s">
        <v>1938</v>
      </c>
      <c r="D215" s="4" t="s">
        <v>1939</v>
      </c>
      <c r="E215" s="4" t="s">
        <v>2392</v>
      </c>
      <c r="F215" s="4" t="s">
        <v>2393</v>
      </c>
      <c r="G215" s="4" t="s">
        <v>2394</v>
      </c>
      <c r="H215" s="4" t="s">
        <v>2395</v>
      </c>
      <c r="I215" s="5" t="str">
        <f t="shared" si="3"/>
        <v>See on Google Maps</v>
      </c>
    </row>
    <row r="216" spans="1:9" x14ac:dyDescent="0.25">
      <c r="A216" s="3">
        <v>34.128741679999997</v>
      </c>
      <c r="B216" s="3">
        <v>36.068086039999997</v>
      </c>
      <c r="C216" s="4" t="s">
        <v>1938</v>
      </c>
      <c r="D216" s="4" t="s">
        <v>1939</v>
      </c>
      <c r="E216" s="4" t="s">
        <v>2396</v>
      </c>
      <c r="F216" s="4" t="s">
        <v>2397</v>
      </c>
      <c r="G216" s="4" t="s">
        <v>2398</v>
      </c>
      <c r="H216" s="4" t="s">
        <v>2399</v>
      </c>
      <c r="I216" s="5" t="str">
        <f t="shared" si="3"/>
        <v>See on Google Maps</v>
      </c>
    </row>
    <row r="217" spans="1:9" x14ac:dyDescent="0.25">
      <c r="A217" s="3">
        <v>34.093133520000002</v>
      </c>
      <c r="B217" s="3">
        <v>36.06815521</v>
      </c>
      <c r="C217" s="4" t="s">
        <v>1938</v>
      </c>
      <c r="D217" s="4" t="s">
        <v>1939</v>
      </c>
      <c r="E217" s="4" t="s">
        <v>2400</v>
      </c>
      <c r="F217" s="4" t="s">
        <v>2401</v>
      </c>
      <c r="G217" s="4" t="s">
        <v>2402</v>
      </c>
      <c r="H217" s="4" t="s">
        <v>2403</v>
      </c>
      <c r="I217" s="5" t="str">
        <f t="shared" si="3"/>
        <v>See on Google Maps</v>
      </c>
    </row>
    <row r="218" spans="1:9" x14ac:dyDescent="0.25">
      <c r="A218" s="3">
        <v>34.294667279999999</v>
      </c>
      <c r="B218" s="3">
        <v>36.469965209999998</v>
      </c>
      <c r="C218" s="4" t="s">
        <v>1938</v>
      </c>
      <c r="D218" s="4" t="s">
        <v>1939</v>
      </c>
      <c r="E218" s="4" t="s">
        <v>2404</v>
      </c>
      <c r="F218" s="4" t="s">
        <v>2405</v>
      </c>
      <c r="G218" s="4" t="s">
        <v>2406</v>
      </c>
      <c r="H218" s="4" t="s">
        <v>2407</v>
      </c>
      <c r="I218" s="5" t="str">
        <f t="shared" si="3"/>
        <v>See on Google Maps</v>
      </c>
    </row>
    <row r="219" spans="1:9" x14ac:dyDescent="0.25">
      <c r="A219" s="3">
        <v>34.179447170000003</v>
      </c>
      <c r="B219" s="3">
        <v>36.152283259999997</v>
      </c>
      <c r="C219" s="4" t="s">
        <v>1938</v>
      </c>
      <c r="D219" s="4" t="s">
        <v>1939</v>
      </c>
      <c r="E219" s="4" t="s">
        <v>2408</v>
      </c>
      <c r="F219" s="4" t="s">
        <v>2409</v>
      </c>
      <c r="G219" s="4" t="s">
        <v>2410</v>
      </c>
      <c r="H219" s="4" t="s">
        <v>2411</v>
      </c>
      <c r="I219" s="5" t="str">
        <f t="shared" si="3"/>
        <v>See on Google Maps</v>
      </c>
    </row>
    <row r="220" spans="1:9" x14ac:dyDescent="0.25">
      <c r="A220" s="3">
        <v>34.178036560000002</v>
      </c>
      <c r="B220" s="3">
        <v>36.14397134</v>
      </c>
      <c r="C220" s="4" t="s">
        <v>1938</v>
      </c>
      <c r="D220" s="4" t="s">
        <v>1939</v>
      </c>
      <c r="E220" s="4" t="s">
        <v>2412</v>
      </c>
      <c r="F220" s="4" t="s">
        <v>2412</v>
      </c>
      <c r="G220" s="4" t="s">
        <v>2413</v>
      </c>
      <c r="H220" s="4" t="s">
        <v>2414</v>
      </c>
      <c r="I220" s="5" t="str">
        <f t="shared" si="3"/>
        <v>See on Google Maps</v>
      </c>
    </row>
    <row r="221" spans="1:9" x14ac:dyDescent="0.25">
      <c r="A221" s="3">
        <v>34.183363929999999</v>
      </c>
      <c r="B221" s="3">
        <v>36.224861099999998</v>
      </c>
      <c r="C221" s="4" t="s">
        <v>1938</v>
      </c>
      <c r="D221" s="4" t="s">
        <v>1939</v>
      </c>
      <c r="E221" s="4" t="s">
        <v>2415</v>
      </c>
      <c r="F221" s="4" t="s">
        <v>2415</v>
      </c>
      <c r="G221" s="4" t="s">
        <v>2416</v>
      </c>
      <c r="H221" s="4" t="s">
        <v>2417</v>
      </c>
      <c r="I221" s="5" t="str">
        <f t="shared" si="3"/>
        <v>See on Google Maps</v>
      </c>
    </row>
    <row r="222" spans="1:9" x14ac:dyDescent="0.25">
      <c r="A222" s="3">
        <v>33.872391669999999</v>
      </c>
      <c r="B222" s="3">
        <v>36.111766619999997</v>
      </c>
      <c r="C222" s="4" t="s">
        <v>1938</v>
      </c>
      <c r="D222" s="4" t="s">
        <v>1939</v>
      </c>
      <c r="E222" s="4" t="s">
        <v>2418</v>
      </c>
      <c r="F222" s="4" t="s">
        <v>2419</v>
      </c>
      <c r="G222" s="4" t="s">
        <v>2420</v>
      </c>
      <c r="H222" s="4" t="s">
        <v>2421</v>
      </c>
      <c r="I222" s="5" t="str">
        <f t="shared" si="3"/>
        <v>See on Google Maps</v>
      </c>
    </row>
    <row r="223" spans="1:9" x14ac:dyDescent="0.25">
      <c r="A223" s="3">
        <v>34.210747210000001</v>
      </c>
      <c r="B223" s="3">
        <v>36.372272240000001</v>
      </c>
      <c r="C223" s="4" t="s">
        <v>1938</v>
      </c>
      <c r="D223" s="4" t="s">
        <v>1939</v>
      </c>
      <c r="E223" s="4" t="s">
        <v>2422</v>
      </c>
      <c r="F223" s="4" t="s">
        <v>2423</v>
      </c>
      <c r="G223" s="4" t="s">
        <v>2424</v>
      </c>
      <c r="H223" s="4" t="s">
        <v>2425</v>
      </c>
      <c r="I223" s="5" t="str">
        <f t="shared" si="3"/>
        <v>See on Google Maps</v>
      </c>
    </row>
    <row r="224" spans="1:9" x14ac:dyDescent="0.25">
      <c r="A224" s="3">
        <v>33.994986060000002</v>
      </c>
      <c r="B224" s="3">
        <v>36.03794714</v>
      </c>
      <c r="C224" s="4" t="s">
        <v>1938</v>
      </c>
      <c r="D224" s="4" t="s">
        <v>1939</v>
      </c>
      <c r="E224" s="4" t="s">
        <v>2426</v>
      </c>
      <c r="F224" s="4" t="s">
        <v>2427</v>
      </c>
      <c r="G224" s="4" t="s">
        <v>2428</v>
      </c>
      <c r="H224" s="4" t="s">
        <v>2429</v>
      </c>
      <c r="I224" s="5" t="str">
        <f t="shared" si="3"/>
        <v>See on Google Maps</v>
      </c>
    </row>
    <row r="225" spans="1:9" x14ac:dyDescent="0.25">
      <c r="A225" s="3">
        <v>33.936564760000003</v>
      </c>
      <c r="B225" s="3">
        <v>36.234679249999999</v>
      </c>
      <c r="C225" s="4" t="s">
        <v>1938</v>
      </c>
      <c r="D225" s="4" t="s">
        <v>1939</v>
      </c>
      <c r="E225" s="4" t="s">
        <v>2430</v>
      </c>
      <c r="F225" s="4" t="s">
        <v>2431</v>
      </c>
      <c r="G225" s="4" t="s">
        <v>2432</v>
      </c>
      <c r="H225" s="4" t="s">
        <v>2433</v>
      </c>
      <c r="I225" s="5" t="str">
        <f t="shared" si="3"/>
        <v>See on Google Maps</v>
      </c>
    </row>
    <row r="226" spans="1:9" x14ac:dyDescent="0.25">
      <c r="A226" s="3">
        <v>34.042269390000001</v>
      </c>
      <c r="B226" s="3">
        <v>36.259849930000001</v>
      </c>
      <c r="C226" s="4" t="s">
        <v>1938</v>
      </c>
      <c r="D226" s="4" t="s">
        <v>1939</v>
      </c>
      <c r="E226" s="4" t="s">
        <v>2434</v>
      </c>
      <c r="F226" s="4" t="s">
        <v>2435</v>
      </c>
      <c r="G226" s="4" t="s">
        <v>2436</v>
      </c>
      <c r="H226" s="4" t="s">
        <v>2437</v>
      </c>
      <c r="I226" s="5" t="str">
        <f t="shared" si="3"/>
        <v>See on Google Maps</v>
      </c>
    </row>
    <row r="227" spans="1:9" x14ac:dyDescent="0.25">
      <c r="A227" s="3">
        <v>34.039689379999999</v>
      </c>
      <c r="B227" s="3">
        <v>35.997209300000002</v>
      </c>
      <c r="C227" s="4" t="s">
        <v>1938</v>
      </c>
      <c r="D227" s="4" t="s">
        <v>1939</v>
      </c>
      <c r="E227" s="4" t="s">
        <v>2438</v>
      </c>
      <c r="F227" s="4" t="s">
        <v>2439</v>
      </c>
      <c r="G227" s="4" t="s">
        <v>2440</v>
      </c>
      <c r="H227" s="4" t="s">
        <v>2441</v>
      </c>
      <c r="I227" s="5" t="str">
        <f t="shared" si="3"/>
        <v>See on Google Maps</v>
      </c>
    </row>
    <row r="228" spans="1:9" x14ac:dyDescent="0.25">
      <c r="A228" s="3">
        <v>34.242201860000002</v>
      </c>
      <c r="B228" s="3">
        <v>36.273772940000001</v>
      </c>
      <c r="C228" s="4" t="s">
        <v>1938</v>
      </c>
      <c r="D228" s="4" t="s">
        <v>1939</v>
      </c>
      <c r="E228" s="4" t="s">
        <v>2442</v>
      </c>
      <c r="F228" s="4" t="s">
        <v>2443</v>
      </c>
      <c r="G228" s="4" t="s">
        <v>2444</v>
      </c>
      <c r="H228" s="4" t="s">
        <v>2445</v>
      </c>
      <c r="I228" s="5" t="str">
        <f t="shared" si="3"/>
        <v>See on Google Maps</v>
      </c>
    </row>
    <row r="229" spans="1:9" x14ac:dyDescent="0.25">
      <c r="A229" s="3">
        <v>34.34428338</v>
      </c>
      <c r="B229" s="3">
        <v>36.473241700000003</v>
      </c>
      <c r="C229" s="4" t="s">
        <v>1938</v>
      </c>
      <c r="D229" s="4" t="s">
        <v>1939</v>
      </c>
      <c r="E229" s="4" t="s">
        <v>2446</v>
      </c>
      <c r="F229" s="4" t="s">
        <v>2447</v>
      </c>
      <c r="G229" s="4" t="s">
        <v>2448</v>
      </c>
      <c r="H229" s="4" t="s">
        <v>2449</v>
      </c>
      <c r="I229" s="5" t="str">
        <f t="shared" si="3"/>
        <v>See on Google Maps</v>
      </c>
    </row>
    <row r="230" spans="1:9" x14ac:dyDescent="0.25">
      <c r="A230" s="3">
        <v>34.30047106</v>
      </c>
      <c r="B230" s="3">
        <v>36.362989599999999</v>
      </c>
      <c r="C230" s="4" t="s">
        <v>1938</v>
      </c>
      <c r="D230" s="4" t="s">
        <v>1939</v>
      </c>
      <c r="E230" s="4" t="s">
        <v>2450</v>
      </c>
      <c r="F230" s="4" t="s">
        <v>2451</v>
      </c>
      <c r="G230" s="4" t="s">
        <v>2452</v>
      </c>
      <c r="H230" s="4" t="s">
        <v>2453</v>
      </c>
      <c r="I230" s="5" t="str">
        <f t="shared" si="3"/>
        <v>See on Google Maps</v>
      </c>
    </row>
    <row r="231" spans="1:9" x14ac:dyDescent="0.25">
      <c r="A231" s="3">
        <v>34.031780910000002</v>
      </c>
      <c r="B231" s="3">
        <v>36.000432500000002</v>
      </c>
      <c r="C231" s="4" t="s">
        <v>1938</v>
      </c>
      <c r="D231" s="4" t="s">
        <v>1939</v>
      </c>
      <c r="E231" s="4" t="s">
        <v>2454</v>
      </c>
      <c r="F231" s="4" t="s">
        <v>2454</v>
      </c>
      <c r="G231" s="4" t="s">
        <v>2455</v>
      </c>
      <c r="H231" s="4" t="s">
        <v>2456</v>
      </c>
      <c r="I231" s="5" t="str">
        <f t="shared" si="3"/>
        <v>See on Google Maps</v>
      </c>
    </row>
    <row r="232" spans="1:9" x14ac:dyDescent="0.25">
      <c r="A232" s="3">
        <v>34.166669380000002</v>
      </c>
      <c r="B232" s="3">
        <v>36.206547260000001</v>
      </c>
      <c r="C232" s="4" t="s">
        <v>1938</v>
      </c>
      <c r="D232" s="4" t="s">
        <v>1939</v>
      </c>
      <c r="E232" s="4" t="s">
        <v>900</v>
      </c>
      <c r="F232" s="4" t="s">
        <v>900</v>
      </c>
      <c r="G232" s="4" t="s">
        <v>2457</v>
      </c>
      <c r="H232" s="4" t="s">
        <v>2458</v>
      </c>
      <c r="I232" s="5" t="str">
        <f t="shared" si="3"/>
        <v>See on Google Maps</v>
      </c>
    </row>
    <row r="233" spans="1:9" x14ac:dyDescent="0.25">
      <c r="A233" s="3">
        <v>34.182511140000003</v>
      </c>
      <c r="B233" s="3">
        <v>36.19471944</v>
      </c>
      <c r="C233" s="4" t="s">
        <v>1938</v>
      </c>
      <c r="D233" s="4" t="s">
        <v>1939</v>
      </c>
      <c r="E233" s="4" t="s">
        <v>2459</v>
      </c>
      <c r="F233" s="4" t="s">
        <v>2460</v>
      </c>
      <c r="G233" s="4" t="s">
        <v>2461</v>
      </c>
      <c r="H233" s="4" t="s">
        <v>2462</v>
      </c>
      <c r="I233" s="5" t="str">
        <f t="shared" si="3"/>
        <v>See on Google Maps</v>
      </c>
    </row>
    <row r="234" spans="1:9" x14ac:dyDescent="0.25">
      <c r="A234" s="3">
        <v>34.19858885</v>
      </c>
      <c r="B234" s="3">
        <v>36.227072139999997</v>
      </c>
      <c r="C234" s="4" t="s">
        <v>1938</v>
      </c>
      <c r="D234" s="4" t="s">
        <v>1939</v>
      </c>
      <c r="E234" s="4" t="s">
        <v>2463</v>
      </c>
      <c r="F234" s="4" t="s">
        <v>2464</v>
      </c>
      <c r="G234" s="4" t="s">
        <v>2465</v>
      </c>
      <c r="H234" s="4" t="s">
        <v>2466</v>
      </c>
      <c r="I234" s="5" t="str">
        <f t="shared" si="3"/>
        <v>See on Google Maps</v>
      </c>
    </row>
    <row r="235" spans="1:9" x14ac:dyDescent="0.25">
      <c r="A235" s="3">
        <v>33.912983279999999</v>
      </c>
      <c r="B235" s="3">
        <v>35.98920828</v>
      </c>
      <c r="C235" s="4" t="s">
        <v>1938</v>
      </c>
      <c r="D235" s="4" t="s">
        <v>1939</v>
      </c>
      <c r="E235" s="4" t="s">
        <v>2467</v>
      </c>
      <c r="F235" s="4" t="s">
        <v>2467</v>
      </c>
      <c r="G235" s="4" t="s">
        <v>2468</v>
      </c>
      <c r="H235" s="4" t="s">
        <v>2469</v>
      </c>
      <c r="I235" s="5" t="str">
        <f t="shared" si="3"/>
        <v>See on Google Maps</v>
      </c>
    </row>
    <row r="236" spans="1:9" x14ac:dyDescent="0.25">
      <c r="A236" s="3">
        <v>34.171011100000001</v>
      </c>
      <c r="B236" s="3">
        <v>36.177355470000002</v>
      </c>
      <c r="C236" s="4" t="s">
        <v>1938</v>
      </c>
      <c r="D236" s="4" t="s">
        <v>1939</v>
      </c>
      <c r="E236" s="4" t="s">
        <v>1485</v>
      </c>
      <c r="F236" s="4" t="s">
        <v>2470</v>
      </c>
      <c r="G236" s="4" t="s">
        <v>2471</v>
      </c>
      <c r="H236" s="4" t="s">
        <v>2472</v>
      </c>
      <c r="I236" s="5" t="str">
        <f t="shared" si="3"/>
        <v>See on Google Maps</v>
      </c>
    </row>
    <row r="237" spans="1:9" x14ac:dyDescent="0.25">
      <c r="A237" s="3">
        <v>34.352450009999998</v>
      </c>
      <c r="B237" s="3">
        <v>36.38715552</v>
      </c>
      <c r="C237" s="4" t="s">
        <v>1938</v>
      </c>
      <c r="D237" s="4" t="s">
        <v>1939</v>
      </c>
      <c r="E237" s="4" t="s">
        <v>2473</v>
      </c>
      <c r="F237" s="4" t="s">
        <v>2474</v>
      </c>
      <c r="G237" s="4" t="s">
        <v>2475</v>
      </c>
      <c r="H237" s="4" t="s">
        <v>2476</v>
      </c>
      <c r="I237" s="5" t="str">
        <f t="shared" si="3"/>
        <v>See on Google Maps</v>
      </c>
    </row>
    <row r="238" spans="1:9" x14ac:dyDescent="0.25">
      <c r="A238" s="3">
        <v>34.259116689999999</v>
      </c>
      <c r="B238" s="3">
        <v>36.41935556</v>
      </c>
      <c r="C238" s="4" t="s">
        <v>1938</v>
      </c>
      <c r="D238" s="4" t="s">
        <v>1939</v>
      </c>
      <c r="E238" s="4" t="s">
        <v>2477</v>
      </c>
      <c r="F238" s="4" t="s">
        <v>2477</v>
      </c>
      <c r="G238" s="4" t="s">
        <v>2478</v>
      </c>
      <c r="H238" s="4" t="s">
        <v>2479</v>
      </c>
      <c r="I238" s="5" t="str">
        <f t="shared" si="3"/>
        <v>See on Google Maps</v>
      </c>
    </row>
    <row r="239" spans="1:9" x14ac:dyDescent="0.25">
      <c r="A239" s="3">
        <v>34.141386089999997</v>
      </c>
      <c r="B239" s="3">
        <v>36.274536159999997</v>
      </c>
      <c r="C239" s="4" t="s">
        <v>1938</v>
      </c>
      <c r="D239" s="4" t="s">
        <v>1939</v>
      </c>
      <c r="E239" s="4" t="s">
        <v>2480</v>
      </c>
      <c r="F239" s="4" t="s">
        <v>2481</v>
      </c>
      <c r="G239" s="4" t="s">
        <v>2482</v>
      </c>
      <c r="H239" s="4" t="s">
        <v>2483</v>
      </c>
      <c r="I239" s="5" t="str">
        <f t="shared" si="3"/>
        <v>See on Google Maps</v>
      </c>
    </row>
    <row r="240" spans="1:9" x14ac:dyDescent="0.25">
      <c r="A240" s="3">
        <v>34.153319379999999</v>
      </c>
      <c r="B240" s="3">
        <v>36.189944519999997</v>
      </c>
      <c r="C240" s="4" t="s">
        <v>1938</v>
      </c>
      <c r="D240" s="4" t="s">
        <v>1939</v>
      </c>
      <c r="E240" s="4" t="s">
        <v>2484</v>
      </c>
      <c r="F240" s="4" t="s">
        <v>2485</v>
      </c>
      <c r="G240" s="4" t="s">
        <v>2486</v>
      </c>
      <c r="H240" s="4" t="s">
        <v>2487</v>
      </c>
      <c r="I240" s="5" t="str">
        <f t="shared" si="3"/>
        <v>See on Google Maps</v>
      </c>
    </row>
    <row r="241" spans="1:9" x14ac:dyDescent="0.25">
      <c r="A241" s="3">
        <v>34.02592774</v>
      </c>
      <c r="B241" s="3">
        <v>36.080599990000003</v>
      </c>
      <c r="C241" s="4" t="s">
        <v>1938</v>
      </c>
      <c r="D241" s="4" t="s">
        <v>1939</v>
      </c>
      <c r="E241" s="4" t="s">
        <v>2488</v>
      </c>
      <c r="F241" s="4" t="s">
        <v>2489</v>
      </c>
      <c r="G241" s="4" t="s">
        <v>2490</v>
      </c>
      <c r="H241" s="4" t="s">
        <v>2491</v>
      </c>
      <c r="I241" s="5" t="str">
        <f t="shared" si="3"/>
        <v>See on Google Maps</v>
      </c>
    </row>
    <row r="242" spans="1:9" x14ac:dyDescent="0.25">
      <c r="A242" s="3">
        <v>34.148091710000003</v>
      </c>
      <c r="B242" s="3">
        <v>36.165283359999997</v>
      </c>
      <c r="C242" s="4" t="s">
        <v>1938</v>
      </c>
      <c r="D242" s="4" t="s">
        <v>1939</v>
      </c>
      <c r="E242" s="4" t="s">
        <v>2492</v>
      </c>
      <c r="F242" s="4" t="s">
        <v>2492</v>
      </c>
      <c r="G242" s="4" t="s">
        <v>2493</v>
      </c>
      <c r="H242" s="4" t="s">
        <v>2494</v>
      </c>
      <c r="I242" s="5" t="str">
        <f t="shared" si="3"/>
        <v>See on Google Maps</v>
      </c>
    </row>
    <row r="243" spans="1:9" x14ac:dyDescent="0.25">
      <c r="A243" s="3">
        <v>34.031873179999998</v>
      </c>
      <c r="B243" s="3">
        <v>36.075807990000001</v>
      </c>
      <c r="C243" s="4" t="s">
        <v>1938</v>
      </c>
      <c r="D243" s="4" t="s">
        <v>1939</v>
      </c>
      <c r="E243" s="4" t="s">
        <v>2495</v>
      </c>
      <c r="F243" s="4" t="s">
        <v>2496</v>
      </c>
      <c r="G243" s="4" t="s">
        <v>2497</v>
      </c>
      <c r="H243" s="4" t="s">
        <v>2498</v>
      </c>
      <c r="I243" s="5" t="str">
        <f t="shared" si="3"/>
        <v>See on Google Maps</v>
      </c>
    </row>
    <row r="244" spans="1:9" x14ac:dyDescent="0.25">
      <c r="A244" s="3">
        <v>33.878733339999997</v>
      </c>
      <c r="B244" s="3">
        <v>36.091863869999997</v>
      </c>
      <c r="C244" s="4" t="s">
        <v>1938</v>
      </c>
      <c r="D244" s="4" t="s">
        <v>1939</v>
      </c>
      <c r="E244" s="4" t="s">
        <v>2499</v>
      </c>
      <c r="F244" s="4" t="s">
        <v>2500</v>
      </c>
      <c r="G244" s="4" t="s">
        <v>2501</v>
      </c>
      <c r="H244" s="4" t="s">
        <v>2502</v>
      </c>
      <c r="I244" s="5" t="str">
        <f t="shared" si="3"/>
        <v>See on Google Maps</v>
      </c>
    </row>
    <row r="245" spans="1:9" x14ac:dyDescent="0.25">
      <c r="A245" s="3">
        <v>33.879869470000003</v>
      </c>
      <c r="B245" s="3">
        <v>36.07772215</v>
      </c>
      <c r="C245" s="4" t="s">
        <v>1938</v>
      </c>
      <c r="D245" s="4" t="s">
        <v>1939</v>
      </c>
      <c r="E245" s="4" t="s">
        <v>2503</v>
      </c>
      <c r="F245" s="4" t="s">
        <v>2504</v>
      </c>
      <c r="G245" s="4" t="s">
        <v>2505</v>
      </c>
      <c r="H245" s="4" t="s">
        <v>2506</v>
      </c>
      <c r="I245" s="5" t="str">
        <f t="shared" si="3"/>
        <v>See on Google Maps</v>
      </c>
    </row>
    <row r="246" spans="1:9" x14ac:dyDescent="0.25">
      <c r="A246" s="3">
        <v>34.22208337</v>
      </c>
      <c r="B246" s="3">
        <v>36.274319460000001</v>
      </c>
      <c r="C246" s="4" t="s">
        <v>1938</v>
      </c>
      <c r="D246" s="4" t="s">
        <v>1939</v>
      </c>
      <c r="E246" s="4" t="s">
        <v>2507</v>
      </c>
      <c r="F246" s="4" t="s">
        <v>2508</v>
      </c>
      <c r="G246" s="4" t="s">
        <v>2509</v>
      </c>
      <c r="H246" s="4" t="s">
        <v>2510</v>
      </c>
      <c r="I246" s="5" t="str">
        <f t="shared" si="3"/>
        <v>See on Google Maps</v>
      </c>
    </row>
    <row r="247" spans="1:9" x14ac:dyDescent="0.25">
      <c r="A247" s="3">
        <v>33.922020189999998</v>
      </c>
      <c r="B247" s="3">
        <v>36.07900386</v>
      </c>
      <c r="C247" s="4" t="s">
        <v>1938</v>
      </c>
      <c r="D247" s="4" t="s">
        <v>1939</v>
      </c>
      <c r="E247" s="4" t="s">
        <v>2511</v>
      </c>
      <c r="F247" s="4" t="s">
        <v>2512</v>
      </c>
      <c r="G247" s="4" t="s">
        <v>2513</v>
      </c>
      <c r="H247" s="4" t="s">
        <v>2514</v>
      </c>
      <c r="I247" s="5" t="str">
        <f t="shared" si="3"/>
        <v>See on Google Maps</v>
      </c>
    </row>
    <row r="248" spans="1:9" x14ac:dyDescent="0.25">
      <c r="A248" s="3">
        <v>34.026741680000001</v>
      </c>
      <c r="B248" s="3">
        <v>36.004091729999999</v>
      </c>
      <c r="C248" s="4" t="s">
        <v>1938</v>
      </c>
      <c r="D248" s="4" t="s">
        <v>1939</v>
      </c>
      <c r="E248" s="4" t="s">
        <v>2515</v>
      </c>
      <c r="F248" s="4" t="s">
        <v>2516</v>
      </c>
      <c r="G248" s="4" t="s">
        <v>2517</v>
      </c>
      <c r="H248" s="4" t="s">
        <v>2518</v>
      </c>
      <c r="I248" s="5" t="str">
        <f t="shared" si="3"/>
        <v>See on Google Maps</v>
      </c>
    </row>
    <row r="249" spans="1:9" x14ac:dyDescent="0.25">
      <c r="A249" s="3">
        <v>33.953435300000002</v>
      </c>
      <c r="B249" s="3">
        <v>36.005520230000002</v>
      </c>
      <c r="C249" s="4" t="s">
        <v>1938</v>
      </c>
      <c r="D249" s="4" t="s">
        <v>1939</v>
      </c>
      <c r="E249" s="4" t="s">
        <v>2519</v>
      </c>
      <c r="F249" s="4" t="s">
        <v>2519</v>
      </c>
      <c r="G249" s="4" t="s">
        <v>2520</v>
      </c>
      <c r="H249" s="4" t="s">
        <v>2521</v>
      </c>
      <c r="I249" s="5" t="str">
        <f t="shared" si="3"/>
        <v>See on Google Maps</v>
      </c>
    </row>
    <row r="250" spans="1:9" x14ac:dyDescent="0.25">
      <c r="A250" s="3">
        <v>33.958447200000002</v>
      </c>
      <c r="B250" s="3">
        <v>36.165552810000001</v>
      </c>
      <c r="C250" s="4" t="s">
        <v>1938</v>
      </c>
      <c r="D250" s="4" t="s">
        <v>1939</v>
      </c>
      <c r="E250" s="4" t="s">
        <v>2522</v>
      </c>
      <c r="F250" s="4" t="s">
        <v>2523</v>
      </c>
      <c r="G250" s="4" t="s">
        <v>2524</v>
      </c>
      <c r="H250" s="4" t="s">
        <v>2525</v>
      </c>
      <c r="I250" s="5" t="str">
        <f t="shared" si="3"/>
        <v>See on Google Maps</v>
      </c>
    </row>
    <row r="251" spans="1:9" x14ac:dyDescent="0.25">
      <c r="A251" s="3">
        <v>33.934146339999998</v>
      </c>
      <c r="B251" s="3">
        <v>36.102134329999998</v>
      </c>
      <c r="C251" s="4" t="s">
        <v>1938</v>
      </c>
      <c r="D251" s="4" t="s">
        <v>1939</v>
      </c>
      <c r="E251" s="4" t="s">
        <v>2526</v>
      </c>
      <c r="F251" s="4" t="s">
        <v>2527</v>
      </c>
      <c r="G251" s="4" t="s">
        <v>2528</v>
      </c>
      <c r="H251" s="4" t="s">
        <v>2529</v>
      </c>
      <c r="I251" s="5" t="str">
        <f t="shared" si="3"/>
        <v>See on Google Maps</v>
      </c>
    </row>
    <row r="252" spans="1:9" x14ac:dyDescent="0.25">
      <c r="A252" s="3">
        <v>34.225214600000001</v>
      </c>
      <c r="B252" s="3">
        <v>36.335067870000003</v>
      </c>
      <c r="C252" s="4" t="s">
        <v>1938</v>
      </c>
      <c r="D252" s="4" t="s">
        <v>1939</v>
      </c>
      <c r="E252" s="4" t="s">
        <v>2530</v>
      </c>
      <c r="F252" s="4" t="s">
        <v>2530</v>
      </c>
      <c r="G252" s="4" t="s">
        <v>2531</v>
      </c>
      <c r="H252" s="4" t="s">
        <v>2532</v>
      </c>
      <c r="I252" s="5" t="str">
        <f t="shared" si="3"/>
        <v>See on Google Maps</v>
      </c>
    </row>
    <row r="253" spans="1:9" x14ac:dyDescent="0.25">
      <c r="A253" s="3">
        <v>34.231100490000003</v>
      </c>
      <c r="B253" s="3">
        <v>36.341884530000002</v>
      </c>
      <c r="C253" s="4" t="s">
        <v>1938</v>
      </c>
      <c r="D253" s="4" t="s">
        <v>1939</v>
      </c>
      <c r="E253" s="4" t="s">
        <v>2533</v>
      </c>
      <c r="F253" s="4" t="s">
        <v>2533</v>
      </c>
      <c r="G253" s="4" t="s">
        <v>2534</v>
      </c>
      <c r="H253" s="4" t="s">
        <v>2535</v>
      </c>
      <c r="I253" s="5" t="str">
        <f t="shared" si="3"/>
        <v>See on Google Maps</v>
      </c>
    </row>
    <row r="254" spans="1:9" x14ac:dyDescent="0.25">
      <c r="A254" s="3">
        <v>33.883386049999999</v>
      </c>
      <c r="B254" s="3">
        <v>35.989975029999997</v>
      </c>
      <c r="C254" s="4" t="s">
        <v>1938</v>
      </c>
      <c r="D254" s="4" t="s">
        <v>1939</v>
      </c>
      <c r="E254" s="4" t="s">
        <v>2536</v>
      </c>
      <c r="F254" s="4" t="s">
        <v>2537</v>
      </c>
      <c r="G254" s="4" t="s">
        <v>2538</v>
      </c>
      <c r="H254" s="4" t="s">
        <v>2539</v>
      </c>
      <c r="I254" s="5" t="str">
        <f t="shared" si="3"/>
        <v>See on Google Maps</v>
      </c>
    </row>
    <row r="255" spans="1:9" x14ac:dyDescent="0.25">
      <c r="A255" s="3">
        <v>33.904238829999997</v>
      </c>
      <c r="B255" s="3">
        <v>35.97811669</v>
      </c>
      <c r="C255" s="4" t="s">
        <v>1938</v>
      </c>
      <c r="D255" s="4" t="s">
        <v>1939</v>
      </c>
      <c r="E255" s="4" t="s">
        <v>2540</v>
      </c>
      <c r="F255" s="4" t="s">
        <v>2541</v>
      </c>
      <c r="G255" s="4" t="s">
        <v>2542</v>
      </c>
      <c r="H255" s="4" t="s">
        <v>2543</v>
      </c>
      <c r="I255" s="5" t="str">
        <f t="shared" si="3"/>
        <v>See on Google Maps</v>
      </c>
    </row>
    <row r="256" spans="1:9" x14ac:dyDescent="0.25">
      <c r="A256" s="3">
        <v>33.98345003</v>
      </c>
      <c r="B256" s="3">
        <v>36.022038879999997</v>
      </c>
      <c r="C256" s="4" t="s">
        <v>1938</v>
      </c>
      <c r="D256" s="4" t="s">
        <v>1939</v>
      </c>
      <c r="E256" s="4" t="s">
        <v>2544</v>
      </c>
      <c r="F256" s="4" t="s">
        <v>2545</v>
      </c>
      <c r="G256" s="4" t="s">
        <v>2546</v>
      </c>
      <c r="H256" s="4" t="s">
        <v>2547</v>
      </c>
      <c r="I256" s="5" t="str">
        <f t="shared" si="3"/>
        <v>See on Google Maps</v>
      </c>
    </row>
    <row r="257" spans="1:9" x14ac:dyDescent="0.25">
      <c r="A257" s="3">
        <v>33.8499944</v>
      </c>
      <c r="B257" s="3">
        <v>36.366866709999996</v>
      </c>
      <c r="C257" s="4" t="s">
        <v>1938</v>
      </c>
      <c r="D257" s="4" t="s">
        <v>1939</v>
      </c>
      <c r="E257" s="4" t="s">
        <v>2548</v>
      </c>
      <c r="F257" s="4" t="s">
        <v>2549</v>
      </c>
      <c r="G257" s="4" t="s">
        <v>2550</v>
      </c>
      <c r="H257" s="4" t="s">
        <v>2551</v>
      </c>
      <c r="I257" s="5" t="str">
        <f t="shared" si="3"/>
        <v>See on Google Maps</v>
      </c>
    </row>
    <row r="258" spans="1:9" x14ac:dyDescent="0.25">
      <c r="A258" s="3">
        <v>34.176150040000003</v>
      </c>
      <c r="B258" s="3">
        <v>36.315811029999999</v>
      </c>
      <c r="C258" s="4" t="s">
        <v>1938</v>
      </c>
      <c r="D258" s="4" t="s">
        <v>1939</v>
      </c>
      <c r="E258" s="4" t="s">
        <v>2552</v>
      </c>
      <c r="F258" s="4" t="s">
        <v>2553</v>
      </c>
      <c r="G258" s="4" t="s">
        <v>2554</v>
      </c>
      <c r="H258" s="4" t="s">
        <v>2555</v>
      </c>
      <c r="I258" s="5" t="str">
        <f t="shared" ref="I258:I321" si="4">HYPERLINK(H258, "See on Google Maps")</f>
        <v>See on Google Maps</v>
      </c>
    </row>
    <row r="259" spans="1:9" x14ac:dyDescent="0.25">
      <c r="A259" s="3">
        <v>33.858238919999998</v>
      </c>
      <c r="B259" s="3">
        <v>36.121680599999998</v>
      </c>
      <c r="C259" s="4" t="s">
        <v>1938</v>
      </c>
      <c r="D259" s="4" t="s">
        <v>1939</v>
      </c>
      <c r="E259" s="4" t="s">
        <v>2556</v>
      </c>
      <c r="F259" s="4" t="s">
        <v>2557</v>
      </c>
      <c r="G259" s="4" t="s">
        <v>2558</v>
      </c>
      <c r="H259" s="4" t="s">
        <v>2559</v>
      </c>
      <c r="I259" s="5" t="str">
        <f t="shared" si="4"/>
        <v>See on Google Maps</v>
      </c>
    </row>
    <row r="260" spans="1:9" x14ac:dyDescent="0.25">
      <c r="A260" s="3">
        <v>34.129227790000002</v>
      </c>
      <c r="B260" s="3">
        <v>36.027094439999999</v>
      </c>
      <c r="C260" s="4" t="s">
        <v>1938</v>
      </c>
      <c r="D260" s="4" t="s">
        <v>1939</v>
      </c>
      <c r="E260" s="4" t="s">
        <v>2560</v>
      </c>
      <c r="F260" s="4" t="s">
        <v>2561</v>
      </c>
      <c r="G260" s="4" t="s">
        <v>2562</v>
      </c>
      <c r="H260" s="4" t="s">
        <v>2563</v>
      </c>
      <c r="I260" s="5" t="str">
        <f t="shared" si="4"/>
        <v>See on Google Maps</v>
      </c>
    </row>
    <row r="261" spans="1:9" x14ac:dyDescent="0.25">
      <c r="A261" s="3">
        <v>34.07845837</v>
      </c>
      <c r="B261" s="3">
        <v>36.274936109999999</v>
      </c>
      <c r="C261" s="4" t="s">
        <v>1938</v>
      </c>
      <c r="D261" s="4" t="s">
        <v>1939</v>
      </c>
      <c r="E261" s="4" t="s">
        <v>2564</v>
      </c>
      <c r="F261" s="4" t="s">
        <v>2565</v>
      </c>
      <c r="G261" s="4" t="s">
        <v>2566</v>
      </c>
      <c r="H261" s="4" t="s">
        <v>2567</v>
      </c>
      <c r="I261" s="5" t="str">
        <f t="shared" si="4"/>
        <v>See on Google Maps</v>
      </c>
    </row>
    <row r="262" spans="1:9" x14ac:dyDescent="0.25">
      <c r="A262" s="3">
        <v>34.24062224</v>
      </c>
      <c r="B262" s="3">
        <v>36.318747139999999</v>
      </c>
      <c r="C262" s="4" t="s">
        <v>1938</v>
      </c>
      <c r="D262" s="4" t="s">
        <v>1939</v>
      </c>
      <c r="E262" s="4" t="s">
        <v>2568</v>
      </c>
      <c r="F262" s="4" t="s">
        <v>2569</v>
      </c>
      <c r="G262" s="4" t="s">
        <v>2570</v>
      </c>
      <c r="H262" s="4" t="s">
        <v>2571</v>
      </c>
      <c r="I262" s="5" t="str">
        <f t="shared" si="4"/>
        <v>See on Google Maps</v>
      </c>
    </row>
    <row r="263" spans="1:9" x14ac:dyDescent="0.25">
      <c r="A263" s="3">
        <v>34.09407178</v>
      </c>
      <c r="B263" s="3">
        <v>36.045255589999996</v>
      </c>
      <c r="C263" s="4" t="s">
        <v>1938</v>
      </c>
      <c r="D263" s="4" t="s">
        <v>1939</v>
      </c>
      <c r="E263" s="4" t="s">
        <v>2572</v>
      </c>
      <c r="F263" s="4" t="s">
        <v>2573</v>
      </c>
      <c r="G263" s="4" t="s">
        <v>2574</v>
      </c>
      <c r="H263" s="4" t="s">
        <v>2575</v>
      </c>
      <c r="I263" s="5" t="str">
        <f t="shared" si="4"/>
        <v>See on Google Maps</v>
      </c>
    </row>
    <row r="264" spans="1:9" x14ac:dyDescent="0.25">
      <c r="A264" s="3">
        <v>34.092918449999999</v>
      </c>
      <c r="B264" s="3">
        <v>36.06081124</v>
      </c>
      <c r="C264" s="4" t="s">
        <v>1938</v>
      </c>
      <c r="D264" s="4" t="s">
        <v>1939</v>
      </c>
      <c r="E264" s="4" t="s">
        <v>2576</v>
      </c>
      <c r="F264" s="4" t="s">
        <v>2577</v>
      </c>
      <c r="G264" s="4" t="s">
        <v>2578</v>
      </c>
      <c r="H264" s="4" t="s">
        <v>2579</v>
      </c>
      <c r="I264" s="5" t="str">
        <f t="shared" si="4"/>
        <v>See on Google Maps</v>
      </c>
    </row>
    <row r="265" spans="1:9" x14ac:dyDescent="0.25">
      <c r="A265" s="3">
        <v>34.040617599999997</v>
      </c>
      <c r="B265" s="3">
        <v>36.01785074</v>
      </c>
      <c r="C265" s="4" t="s">
        <v>1938</v>
      </c>
      <c r="D265" s="4" t="s">
        <v>1939</v>
      </c>
      <c r="E265" s="4" t="s">
        <v>2580</v>
      </c>
      <c r="F265" s="4" t="s">
        <v>2581</v>
      </c>
      <c r="G265" s="4" t="s">
        <v>2582</v>
      </c>
      <c r="H265" s="4" t="s">
        <v>2583</v>
      </c>
      <c r="I265" s="5" t="str">
        <f t="shared" si="4"/>
        <v>See on Google Maps</v>
      </c>
    </row>
    <row r="266" spans="1:9" x14ac:dyDescent="0.25">
      <c r="A266" s="3">
        <v>34.153397869999999</v>
      </c>
      <c r="B266" s="3">
        <v>36.122470900000003</v>
      </c>
      <c r="C266" s="4" t="s">
        <v>1938</v>
      </c>
      <c r="D266" s="4" t="s">
        <v>1939</v>
      </c>
      <c r="E266" s="4" t="s">
        <v>2584</v>
      </c>
      <c r="F266" s="4" t="s">
        <v>2585</v>
      </c>
      <c r="G266" s="4" t="s">
        <v>2586</v>
      </c>
      <c r="H266" s="4" t="s">
        <v>2587</v>
      </c>
      <c r="I266" s="5" t="str">
        <f t="shared" si="4"/>
        <v>See on Google Maps</v>
      </c>
    </row>
    <row r="267" spans="1:9" x14ac:dyDescent="0.25">
      <c r="A267" s="3">
        <v>34.030683000000003</v>
      </c>
      <c r="B267" s="3">
        <v>36.157195000000002</v>
      </c>
      <c r="C267" s="4" t="s">
        <v>1938</v>
      </c>
      <c r="D267" s="4" t="s">
        <v>1939</v>
      </c>
      <c r="E267" s="4" t="s">
        <v>2588</v>
      </c>
      <c r="F267" s="4" t="s">
        <v>2588</v>
      </c>
      <c r="G267" s="4"/>
      <c r="H267" s="4" t="s">
        <v>2589</v>
      </c>
      <c r="I267" s="5" t="str">
        <f t="shared" si="4"/>
        <v>See on Google Maps</v>
      </c>
    </row>
    <row r="268" spans="1:9" x14ac:dyDescent="0.25">
      <c r="A268" s="3">
        <v>34.261473000000002</v>
      </c>
      <c r="B268" s="3">
        <v>36.511980000000001</v>
      </c>
      <c r="C268" s="4" t="s">
        <v>1938</v>
      </c>
      <c r="D268" s="4" t="s">
        <v>1939</v>
      </c>
      <c r="E268" s="4" t="s">
        <v>2590</v>
      </c>
      <c r="F268" s="4"/>
      <c r="G268" s="4"/>
      <c r="H268" s="4" t="s">
        <v>2591</v>
      </c>
      <c r="I268" s="5" t="str">
        <f t="shared" si="4"/>
        <v>See on Google Maps</v>
      </c>
    </row>
    <row r="269" spans="1:9" x14ac:dyDescent="0.25">
      <c r="A269" s="3">
        <v>34.303173000000001</v>
      </c>
      <c r="B269" s="3">
        <v>36.414133</v>
      </c>
      <c r="C269" s="4" t="s">
        <v>1938</v>
      </c>
      <c r="D269" s="4" t="s">
        <v>1939</v>
      </c>
      <c r="E269" s="4" t="s">
        <v>2592</v>
      </c>
      <c r="F269" s="4"/>
      <c r="G269" s="4"/>
      <c r="H269" s="4" t="s">
        <v>2593</v>
      </c>
      <c r="I269" s="5" t="str">
        <f t="shared" si="4"/>
        <v>See on Google Maps</v>
      </c>
    </row>
    <row r="270" spans="1:9" x14ac:dyDescent="0.25">
      <c r="A270" s="3">
        <v>34.341900000000003</v>
      </c>
      <c r="B270" s="3">
        <v>36.480200000000004</v>
      </c>
      <c r="C270" s="4" t="s">
        <v>1938</v>
      </c>
      <c r="D270" s="4" t="s">
        <v>1939</v>
      </c>
      <c r="E270" s="4" t="s">
        <v>2594</v>
      </c>
      <c r="F270" s="4"/>
      <c r="G270" s="4"/>
      <c r="H270" s="4" t="s">
        <v>2595</v>
      </c>
      <c r="I270" s="5" t="str">
        <f t="shared" si="4"/>
        <v>See on Google Maps</v>
      </c>
    </row>
    <row r="271" spans="1:9" x14ac:dyDescent="0.25">
      <c r="A271" s="3">
        <v>34.341900000000003</v>
      </c>
      <c r="B271" s="3">
        <v>36.480200000000004</v>
      </c>
      <c r="C271" s="4" t="s">
        <v>1938</v>
      </c>
      <c r="D271" s="4" t="s">
        <v>1939</v>
      </c>
      <c r="E271" s="4" t="s">
        <v>2596</v>
      </c>
      <c r="F271" s="4"/>
      <c r="G271" s="4"/>
      <c r="H271" s="4" t="s">
        <v>2595</v>
      </c>
      <c r="I271" s="5" t="str">
        <f t="shared" si="4"/>
        <v>See on Google Maps</v>
      </c>
    </row>
    <row r="272" spans="1:9" x14ac:dyDescent="0.25">
      <c r="A272" s="3">
        <v>34.008299999999998</v>
      </c>
      <c r="B272" s="3">
        <v>36.216700000000003</v>
      </c>
      <c r="C272" s="4" t="s">
        <v>1938</v>
      </c>
      <c r="D272" s="4" t="s">
        <v>1939</v>
      </c>
      <c r="E272" s="4" t="s">
        <v>2597</v>
      </c>
      <c r="F272" s="4"/>
      <c r="G272" s="4"/>
      <c r="H272" s="4" t="s">
        <v>2598</v>
      </c>
      <c r="I272" s="5" t="str">
        <f t="shared" si="4"/>
        <v>See on Google Maps</v>
      </c>
    </row>
    <row r="273" spans="1:9" x14ac:dyDescent="0.25">
      <c r="A273" s="3">
        <v>34.008299999999998</v>
      </c>
      <c r="B273" s="3">
        <v>36.216700000000003</v>
      </c>
      <c r="C273" s="4" t="s">
        <v>1938</v>
      </c>
      <c r="D273" s="4" t="s">
        <v>1939</v>
      </c>
      <c r="E273" s="4" t="s">
        <v>2599</v>
      </c>
      <c r="F273" s="4"/>
      <c r="G273" s="4"/>
      <c r="H273" s="4" t="s">
        <v>2598</v>
      </c>
      <c r="I273" s="5" t="str">
        <f t="shared" si="4"/>
        <v>See on Google Maps</v>
      </c>
    </row>
    <row r="274" spans="1:9" x14ac:dyDescent="0.25">
      <c r="A274" s="3">
        <v>34.008299999999998</v>
      </c>
      <c r="B274" s="3">
        <v>36.216700000000003</v>
      </c>
      <c r="C274" s="4" t="s">
        <v>1938</v>
      </c>
      <c r="D274" s="4" t="s">
        <v>1939</v>
      </c>
      <c r="E274" s="4" t="s">
        <v>2600</v>
      </c>
      <c r="F274" s="4"/>
      <c r="G274" s="4"/>
      <c r="H274" s="4" t="s">
        <v>2598</v>
      </c>
      <c r="I274" s="5" t="str">
        <f t="shared" si="4"/>
        <v>See on Google Maps</v>
      </c>
    </row>
    <row r="275" spans="1:9" x14ac:dyDescent="0.25">
      <c r="A275" s="3">
        <v>34.008299999999998</v>
      </c>
      <c r="B275" s="3">
        <v>36.216700000000003</v>
      </c>
      <c r="C275" s="4" t="s">
        <v>1938</v>
      </c>
      <c r="D275" s="4" t="s">
        <v>1939</v>
      </c>
      <c r="E275" s="4" t="s">
        <v>2601</v>
      </c>
      <c r="F275" s="4"/>
      <c r="G275" s="4"/>
      <c r="H275" s="4" t="s">
        <v>2598</v>
      </c>
      <c r="I275" s="5" t="str">
        <f t="shared" si="4"/>
        <v>See on Google Maps</v>
      </c>
    </row>
    <row r="276" spans="1:9" x14ac:dyDescent="0.25">
      <c r="A276" s="3">
        <v>34.008299999999998</v>
      </c>
      <c r="B276" s="3">
        <v>36.216700000000003</v>
      </c>
      <c r="C276" s="4" t="s">
        <v>1938</v>
      </c>
      <c r="D276" s="4" t="s">
        <v>1939</v>
      </c>
      <c r="E276" s="4" t="s">
        <v>2602</v>
      </c>
      <c r="F276" s="4"/>
      <c r="G276" s="4"/>
      <c r="H276" s="4" t="s">
        <v>2598</v>
      </c>
      <c r="I276" s="5" t="str">
        <f t="shared" si="4"/>
        <v>See on Google Maps</v>
      </c>
    </row>
    <row r="277" spans="1:9" x14ac:dyDescent="0.25">
      <c r="A277" s="3">
        <v>34.008299999999998</v>
      </c>
      <c r="B277" s="3">
        <v>36.216700000000003</v>
      </c>
      <c r="C277" s="4" t="s">
        <v>1938</v>
      </c>
      <c r="D277" s="4" t="s">
        <v>1939</v>
      </c>
      <c r="E277" s="4" t="s">
        <v>2603</v>
      </c>
      <c r="F277" s="4"/>
      <c r="G277" s="4"/>
      <c r="H277" s="4" t="s">
        <v>2598</v>
      </c>
      <c r="I277" s="5" t="str">
        <f t="shared" si="4"/>
        <v>See on Google Maps</v>
      </c>
    </row>
    <row r="278" spans="1:9" x14ac:dyDescent="0.25">
      <c r="A278" s="3">
        <v>34.008299999999998</v>
      </c>
      <c r="B278" s="3">
        <v>36.216700000000003</v>
      </c>
      <c r="C278" s="4" t="s">
        <v>1938</v>
      </c>
      <c r="D278" s="4" t="s">
        <v>1939</v>
      </c>
      <c r="E278" s="4" t="s">
        <v>2604</v>
      </c>
      <c r="F278" s="4"/>
      <c r="G278" s="4"/>
      <c r="H278" s="4" t="s">
        <v>2598</v>
      </c>
      <c r="I278" s="5" t="str">
        <f t="shared" si="4"/>
        <v>See on Google Maps</v>
      </c>
    </row>
    <row r="279" spans="1:9" x14ac:dyDescent="0.25">
      <c r="A279" s="3">
        <v>34.008299999999998</v>
      </c>
      <c r="B279" s="3">
        <v>36.216700000000003</v>
      </c>
      <c r="C279" s="4" t="s">
        <v>1938</v>
      </c>
      <c r="D279" s="4" t="s">
        <v>1939</v>
      </c>
      <c r="E279" s="4" t="s">
        <v>2604</v>
      </c>
      <c r="F279" s="4"/>
      <c r="G279" s="4"/>
      <c r="H279" s="4" t="s">
        <v>2598</v>
      </c>
      <c r="I279" s="5" t="str">
        <f t="shared" si="4"/>
        <v>See on Google Maps</v>
      </c>
    </row>
    <row r="280" spans="1:9" x14ac:dyDescent="0.25">
      <c r="A280" s="3">
        <v>34.008299999999998</v>
      </c>
      <c r="B280" s="3">
        <v>36.216700000000003</v>
      </c>
      <c r="C280" s="4" t="s">
        <v>1938</v>
      </c>
      <c r="D280" s="4" t="s">
        <v>1939</v>
      </c>
      <c r="E280" s="4" t="s">
        <v>2605</v>
      </c>
      <c r="F280" s="4"/>
      <c r="G280" s="4"/>
      <c r="H280" s="4" t="s">
        <v>2598</v>
      </c>
      <c r="I280" s="5" t="str">
        <f t="shared" si="4"/>
        <v>See on Google Maps</v>
      </c>
    </row>
    <row r="281" spans="1:9" x14ac:dyDescent="0.25">
      <c r="A281" s="3">
        <v>34.008299999999998</v>
      </c>
      <c r="B281" s="3">
        <v>36.216700000000003</v>
      </c>
      <c r="C281" s="4" t="s">
        <v>1938</v>
      </c>
      <c r="D281" s="4" t="s">
        <v>1939</v>
      </c>
      <c r="E281" s="4" t="s">
        <v>2606</v>
      </c>
      <c r="F281" s="4"/>
      <c r="G281" s="4"/>
      <c r="H281" s="4" t="s">
        <v>2598</v>
      </c>
      <c r="I281" s="5" t="str">
        <f t="shared" si="4"/>
        <v>See on Google Maps</v>
      </c>
    </row>
    <row r="282" spans="1:9" x14ac:dyDescent="0.25">
      <c r="A282" s="3">
        <v>34.008299999999998</v>
      </c>
      <c r="B282" s="3">
        <v>36.216700000000003</v>
      </c>
      <c r="C282" s="4" t="s">
        <v>1938</v>
      </c>
      <c r="D282" s="4" t="s">
        <v>1939</v>
      </c>
      <c r="E282" s="4" t="s">
        <v>2607</v>
      </c>
      <c r="F282" s="4"/>
      <c r="G282" s="4"/>
      <c r="H282" s="4" t="s">
        <v>2598</v>
      </c>
      <c r="I282" s="5" t="str">
        <f t="shared" si="4"/>
        <v>See on Google Maps</v>
      </c>
    </row>
    <row r="283" spans="1:9" x14ac:dyDescent="0.25">
      <c r="A283" s="3">
        <v>34.385775199999998</v>
      </c>
      <c r="B283" s="3">
        <v>36.416286730000003</v>
      </c>
      <c r="C283" s="4" t="s">
        <v>1938</v>
      </c>
      <c r="D283" s="4" t="s">
        <v>4347</v>
      </c>
      <c r="E283" s="4" t="s">
        <v>4348</v>
      </c>
      <c r="F283" s="4" t="s">
        <v>4349</v>
      </c>
      <c r="G283" s="4" t="s">
        <v>4350</v>
      </c>
      <c r="H283" s="4" t="s">
        <v>4351</v>
      </c>
      <c r="I283" s="5" t="str">
        <f t="shared" si="4"/>
        <v>See on Google Maps</v>
      </c>
    </row>
    <row r="284" spans="1:9" x14ac:dyDescent="0.25">
      <c r="A284" s="3">
        <v>34.449527639999999</v>
      </c>
      <c r="B284" s="3">
        <v>36.332050019999997</v>
      </c>
      <c r="C284" s="4" t="s">
        <v>1938</v>
      </c>
      <c r="D284" s="4" t="s">
        <v>4347</v>
      </c>
      <c r="E284" s="4" t="s">
        <v>4352</v>
      </c>
      <c r="F284" s="4" t="s">
        <v>4353</v>
      </c>
      <c r="G284" s="4" t="s">
        <v>4354</v>
      </c>
      <c r="H284" s="4" t="s">
        <v>4355</v>
      </c>
      <c r="I284" s="5" t="str">
        <f t="shared" si="4"/>
        <v>See on Google Maps</v>
      </c>
    </row>
    <row r="285" spans="1:9" x14ac:dyDescent="0.25">
      <c r="A285" s="3">
        <v>34.390030469999999</v>
      </c>
      <c r="B285" s="3">
        <v>36.378997269999999</v>
      </c>
      <c r="C285" s="4" t="s">
        <v>1938</v>
      </c>
      <c r="D285" s="4" t="s">
        <v>4347</v>
      </c>
      <c r="E285" s="4" t="s">
        <v>4356</v>
      </c>
      <c r="F285" s="4" t="s">
        <v>4357</v>
      </c>
      <c r="G285" s="4" t="s">
        <v>4358</v>
      </c>
      <c r="H285" s="4" t="s">
        <v>4359</v>
      </c>
      <c r="I285" s="5" t="str">
        <f t="shared" si="4"/>
        <v>See on Google Maps</v>
      </c>
    </row>
    <row r="286" spans="1:9" x14ac:dyDescent="0.25">
      <c r="A286" s="3">
        <v>34.387163690000001</v>
      </c>
      <c r="B286" s="3">
        <v>36.240563940000001</v>
      </c>
      <c r="C286" s="4" t="s">
        <v>1938</v>
      </c>
      <c r="D286" s="4" t="s">
        <v>4347</v>
      </c>
      <c r="E286" s="4" t="s">
        <v>4360</v>
      </c>
      <c r="F286" s="4" t="s">
        <v>4361</v>
      </c>
      <c r="G286" s="4" t="s">
        <v>4362</v>
      </c>
      <c r="H286" s="4" t="s">
        <v>4363</v>
      </c>
      <c r="I286" s="5" t="str">
        <f t="shared" si="4"/>
        <v>See on Google Maps</v>
      </c>
    </row>
    <row r="287" spans="1:9" x14ac:dyDescent="0.25">
      <c r="A287" s="3">
        <v>34.37795517</v>
      </c>
      <c r="B287" s="3">
        <v>36.232055369999998</v>
      </c>
      <c r="C287" s="4" t="s">
        <v>1938</v>
      </c>
      <c r="D287" s="4" t="s">
        <v>4347</v>
      </c>
      <c r="E287" s="4" t="s">
        <v>4364</v>
      </c>
      <c r="F287" s="4" t="s">
        <v>4365</v>
      </c>
      <c r="G287" s="4" t="s">
        <v>4366</v>
      </c>
      <c r="H287" s="4" t="s">
        <v>4367</v>
      </c>
      <c r="I287" s="5" t="str">
        <f t="shared" si="4"/>
        <v>See on Google Maps</v>
      </c>
    </row>
    <row r="288" spans="1:9" x14ac:dyDescent="0.25">
      <c r="A288" s="3">
        <v>34.479509229999998</v>
      </c>
      <c r="B288" s="3">
        <v>36.334217270000003</v>
      </c>
      <c r="C288" s="4" t="s">
        <v>1938</v>
      </c>
      <c r="D288" s="4" t="s">
        <v>4347</v>
      </c>
      <c r="E288" s="4" t="s">
        <v>4368</v>
      </c>
      <c r="F288" s="4" t="s">
        <v>4369</v>
      </c>
      <c r="G288" s="4" t="s">
        <v>4370</v>
      </c>
      <c r="H288" s="4" t="s">
        <v>4371</v>
      </c>
      <c r="I288" s="5" t="str">
        <f t="shared" si="4"/>
        <v>See on Google Maps</v>
      </c>
    </row>
    <row r="289" spans="1:9" x14ac:dyDescent="0.25">
      <c r="A289" s="3">
        <v>34.442983230000003</v>
      </c>
      <c r="B289" s="3">
        <v>36.470716709999998</v>
      </c>
      <c r="C289" s="4" t="s">
        <v>1938</v>
      </c>
      <c r="D289" s="4" t="s">
        <v>4347</v>
      </c>
      <c r="E289" s="4" t="s">
        <v>4372</v>
      </c>
      <c r="F289" s="4" t="s">
        <v>4373</v>
      </c>
      <c r="G289" s="4" t="s">
        <v>4374</v>
      </c>
      <c r="H289" s="4" t="s">
        <v>4375</v>
      </c>
      <c r="I289" s="5" t="str">
        <f t="shared" si="4"/>
        <v>See on Google Maps</v>
      </c>
    </row>
    <row r="290" spans="1:9" x14ac:dyDescent="0.25">
      <c r="A290" s="3">
        <v>34.392252740000004</v>
      </c>
      <c r="B290" s="3">
        <v>36.300625019999998</v>
      </c>
      <c r="C290" s="4" t="s">
        <v>1938</v>
      </c>
      <c r="D290" s="4" t="s">
        <v>4347</v>
      </c>
      <c r="E290" s="4" t="s">
        <v>4376</v>
      </c>
      <c r="F290" s="4" t="s">
        <v>4377</v>
      </c>
      <c r="G290" s="4" t="s">
        <v>4378</v>
      </c>
      <c r="H290" s="4" t="s">
        <v>4379</v>
      </c>
      <c r="I290" s="5" t="str">
        <f t="shared" si="4"/>
        <v>See on Google Maps</v>
      </c>
    </row>
    <row r="291" spans="1:9" x14ac:dyDescent="0.25">
      <c r="A291" s="3">
        <v>34.372436800000003</v>
      </c>
      <c r="B291" s="3">
        <v>36.234765150000001</v>
      </c>
      <c r="C291" s="4" t="s">
        <v>1938</v>
      </c>
      <c r="D291" s="4" t="s">
        <v>4347</v>
      </c>
      <c r="E291" s="4" t="s">
        <v>4380</v>
      </c>
      <c r="F291" s="4" t="s">
        <v>4380</v>
      </c>
      <c r="G291" s="4" t="s">
        <v>4381</v>
      </c>
      <c r="H291" s="4" t="s">
        <v>4382</v>
      </c>
      <c r="I291" s="5" t="str">
        <f t="shared" si="4"/>
        <v>See on Google Maps</v>
      </c>
    </row>
    <row r="292" spans="1:9" x14ac:dyDescent="0.25">
      <c r="A292" s="3">
        <v>34.404327019999997</v>
      </c>
      <c r="B292" s="3">
        <v>36.245891919999998</v>
      </c>
      <c r="C292" s="4" t="s">
        <v>1938</v>
      </c>
      <c r="D292" s="4" t="s">
        <v>4347</v>
      </c>
      <c r="E292" s="4" t="s">
        <v>4383</v>
      </c>
      <c r="F292" s="4" t="s">
        <v>4384</v>
      </c>
      <c r="G292" s="4" t="s">
        <v>4385</v>
      </c>
      <c r="H292" s="4" t="s">
        <v>4386</v>
      </c>
      <c r="I292" s="5" t="str">
        <f t="shared" si="4"/>
        <v>See on Google Maps</v>
      </c>
    </row>
    <row r="293" spans="1:9" x14ac:dyDescent="0.25">
      <c r="A293" s="3">
        <v>34.379510080000003</v>
      </c>
      <c r="B293" s="3">
        <v>36.223204039999999</v>
      </c>
      <c r="C293" s="4" t="s">
        <v>1938</v>
      </c>
      <c r="D293" s="4" t="s">
        <v>4347</v>
      </c>
      <c r="E293" s="4" t="s">
        <v>4387</v>
      </c>
      <c r="F293" s="4" t="s">
        <v>4387</v>
      </c>
      <c r="G293" s="4" t="s">
        <v>4388</v>
      </c>
      <c r="H293" s="4" t="s">
        <v>4389</v>
      </c>
      <c r="I293" s="5" t="str">
        <f t="shared" si="4"/>
        <v>See on Google Maps</v>
      </c>
    </row>
    <row r="294" spans="1:9" x14ac:dyDescent="0.25">
      <c r="A294" s="3">
        <v>34.362309789999998</v>
      </c>
      <c r="B294" s="3">
        <v>36.236687170000003</v>
      </c>
      <c r="C294" s="4" t="s">
        <v>1938</v>
      </c>
      <c r="D294" s="4" t="s">
        <v>4347</v>
      </c>
      <c r="E294" s="4" t="s">
        <v>4390</v>
      </c>
      <c r="F294" s="4" t="s">
        <v>4391</v>
      </c>
      <c r="G294" s="4" t="s">
        <v>4392</v>
      </c>
      <c r="H294" s="4" t="s">
        <v>4393</v>
      </c>
      <c r="I294" s="5" t="str">
        <f t="shared" si="4"/>
        <v>See on Google Maps</v>
      </c>
    </row>
    <row r="295" spans="1:9" x14ac:dyDescent="0.25">
      <c r="A295" s="3">
        <v>34.344240919999997</v>
      </c>
      <c r="B295" s="3">
        <v>36.22921427</v>
      </c>
      <c r="C295" s="4" t="s">
        <v>1938</v>
      </c>
      <c r="D295" s="4" t="s">
        <v>4347</v>
      </c>
      <c r="E295" s="4" t="s">
        <v>4394</v>
      </c>
      <c r="F295" s="4" t="s">
        <v>4394</v>
      </c>
      <c r="G295" s="4" t="s">
        <v>4395</v>
      </c>
      <c r="H295" s="4" t="s">
        <v>4396</v>
      </c>
      <c r="I295" s="5" t="str">
        <f t="shared" si="4"/>
        <v>See on Google Maps</v>
      </c>
    </row>
    <row r="296" spans="1:9" x14ac:dyDescent="0.25">
      <c r="A296" s="3">
        <v>34.357493130000002</v>
      </c>
      <c r="B296" s="3">
        <v>36.191500220000002</v>
      </c>
      <c r="C296" s="4" t="s">
        <v>1938</v>
      </c>
      <c r="D296" s="4" t="s">
        <v>4347</v>
      </c>
      <c r="E296" s="4" t="s">
        <v>4397</v>
      </c>
      <c r="F296" s="4" t="s">
        <v>4397</v>
      </c>
      <c r="G296" s="4" t="s">
        <v>4398</v>
      </c>
      <c r="H296" s="4" t="s">
        <v>4399</v>
      </c>
      <c r="I296" s="5" t="str">
        <f t="shared" si="4"/>
        <v>See on Google Maps</v>
      </c>
    </row>
    <row r="297" spans="1:9" x14ac:dyDescent="0.25">
      <c r="A297" s="3">
        <v>34.435786190000002</v>
      </c>
      <c r="B297" s="3">
        <v>36.413613900000001</v>
      </c>
      <c r="C297" s="4" t="s">
        <v>1938</v>
      </c>
      <c r="D297" s="4" t="s">
        <v>4347</v>
      </c>
      <c r="E297" s="4" t="s">
        <v>4400</v>
      </c>
      <c r="F297" s="4" t="s">
        <v>4401</v>
      </c>
      <c r="G297" s="4" t="s">
        <v>4402</v>
      </c>
      <c r="H297" s="4" t="s">
        <v>4403</v>
      </c>
      <c r="I297" s="5" t="str">
        <f t="shared" si="4"/>
        <v>See on Google Maps</v>
      </c>
    </row>
    <row r="298" spans="1:9" x14ac:dyDescent="0.25">
      <c r="A298" s="3">
        <v>34.417930669999997</v>
      </c>
      <c r="B298" s="3">
        <v>36.333886020000001</v>
      </c>
      <c r="C298" s="4" t="s">
        <v>1938</v>
      </c>
      <c r="D298" s="4" t="s">
        <v>4347</v>
      </c>
      <c r="E298" s="4" t="s">
        <v>4404</v>
      </c>
      <c r="F298" s="4" t="s">
        <v>4405</v>
      </c>
      <c r="G298" s="4" t="s">
        <v>4406</v>
      </c>
      <c r="H298" s="4" t="s">
        <v>4407</v>
      </c>
      <c r="I298" s="5" t="str">
        <f t="shared" si="4"/>
        <v>See on Google Maps</v>
      </c>
    </row>
    <row r="299" spans="1:9" x14ac:dyDescent="0.25">
      <c r="A299" s="3">
        <v>34.511997229999999</v>
      </c>
      <c r="B299" s="3">
        <v>36.327713899999999</v>
      </c>
      <c r="C299" s="4" t="s">
        <v>1938</v>
      </c>
      <c r="D299" s="4" t="s">
        <v>4347</v>
      </c>
      <c r="E299" s="4" t="s">
        <v>4408</v>
      </c>
      <c r="F299" s="4" t="s">
        <v>4409</v>
      </c>
      <c r="G299" s="4" t="s">
        <v>4410</v>
      </c>
      <c r="H299" s="4" t="s">
        <v>4411</v>
      </c>
      <c r="I299" s="5" t="str">
        <f t="shared" si="4"/>
        <v>See on Google Maps</v>
      </c>
    </row>
    <row r="300" spans="1:9" x14ac:dyDescent="0.25">
      <c r="A300" s="3">
        <v>34.455249889999997</v>
      </c>
      <c r="B300" s="3">
        <v>36.381208379999997</v>
      </c>
      <c r="C300" s="4" t="s">
        <v>1938</v>
      </c>
      <c r="D300" s="4" t="s">
        <v>4347</v>
      </c>
      <c r="E300" s="4" t="s">
        <v>4412</v>
      </c>
      <c r="F300" s="4" t="s">
        <v>4413</v>
      </c>
      <c r="G300" s="4" t="s">
        <v>4414</v>
      </c>
      <c r="H300" s="4" t="s">
        <v>4415</v>
      </c>
      <c r="I300" s="5" t="str">
        <f t="shared" si="4"/>
        <v>See on Google Maps</v>
      </c>
    </row>
    <row r="301" spans="1:9" x14ac:dyDescent="0.25">
      <c r="A301" s="3">
        <v>34.443550070000001</v>
      </c>
      <c r="B301" s="3">
        <v>36.315075059999998</v>
      </c>
      <c r="C301" s="4" t="s">
        <v>1938</v>
      </c>
      <c r="D301" s="4" t="s">
        <v>4347</v>
      </c>
      <c r="E301" s="4" t="s">
        <v>4416</v>
      </c>
      <c r="F301" s="4" t="s">
        <v>4416</v>
      </c>
      <c r="G301" s="4" t="s">
        <v>4417</v>
      </c>
      <c r="H301" s="4" t="s">
        <v>4418</v>
      </c>
      <c r="I301" s="5" t="str">
        <f t="shared" si="4"/>
        <v>See on Google Maps</v>
      </c>
    </row>
    <row r="302" spans="1:9" x14ac:dyDescent="0.25">
      <c r="A302" s="3">
        <v>34.458041729999998</v>
      </c>
      <c r="B302" s="3">
        <v>36.362211160000001</v>
      </c>
      <c r="C302" s="4" t="s">
        <v>1938</v>
      </c>
      <c r="D302" s="4" t="s">
        <v>4347</v>
      </c>
      <c r="E302" s="4" t="s">
        <v>4419</v>
      </c>
      <c r="F302" s="4" t="s">
        <v>4420</v>
      </c>
      <c r="G302" s="4" t="s">
        <v>4421</v>
      </c>
      <c r="H302" s="4" t="s">
        <v>4422</v>
      </c>
      <c r="I302" s="5" t="str">
        <f t="shared" si="4"/>
        <v>See on Google Maps</v>
      </c>
    </row>
    <row r="303" spans="1:9" x14ac:dyDescent="0.25">
      <c r="A303" s="3">
        <v>34.40291113</v>
      </c>
      <c r="B303" s="3">
        <v>36.423172260000001</v>
      </c>
      <c r="C303" s="4" t="s">
        <v>1938</v>
      </c>
      <c r="D303" s="4" t="s">
        <v>4347</v>
      </c>
      <c r="E303" s="4" t="s">
        <v>4423</v>
      </c>
      <c r="F303" s="4" t="s">
        <v>4424</v>
      </c>
      <c r="G303" s="4" t="s">
        <v>4425</v>
      </c>
      <c r="H303" s="4" t="s">
        <v>4426</v>
      </c>
      <c r="I303" s="5" t="str">
        <f t="shared" si="4"/>
        <v>See on Google Maps</v>
      </c>
    </row>
    <row r="304" spans="1:9" x14ac:dyDescent="0.25">
      <c r="A304" s="3">
        <v>34.432404460000001</v>
      </c>
      <c r="B304" s="3">
        <v>36.455549329999997</v>
      </c>
      <c r="C304" s="4" t="s">
        <v>1938</v>
      </c>
      <c r="D304" s="4" t="s">
        <v>4347</v>
      </c>
      <c r="E304" s="4" t="s">
        <v>4423</v>
      </c>
      <c r="F304" s="4" t="s">
        <v>4427</v>
      </c>
      <c r="G304" s="4" t="s">
        <v>4428</v>
      </c>
      <c r="H304" s="4" t="s">
        <v>4429</v>
      </c>
      <c r="I304" s="5" t="str">
        <f t="shared" si="4"/>
        <v>See on Google Maps</v>
      </c>
    </row>
    <row r="305" spans="1:9" x14ac:dyDescent="0.25">
      <c r="A305" s="3">
        <v>34.402752730000003</v>
      </c>
      <c r="B305" s="3">
        <v>36.389371519999997</v>
      </c>
      <c r="C305" s="4" t="s">
        <v>1938</v>
      </c>
      <c r="D305" s="4" t="s">
        <v>4347</v>
      </c>
      <c r="E305" s="4" t="s">
        <v>310</v>
      </c>
      <c r="F305" s="4" t="s">
        <v>310</v>
      </c>
      <c r="G305" s="4" t="s">
        <v>4430</v>
      </c>
      <c r="H305" s="4" t="s">
        <v>4431</v>
      </c>
      <c r="I305" s="5" t="str">
        <f t="shared" si="4"/>
        <v>See on Google Maps</v>
      </c>
    </row>
    <row r="306" spans="1:9" x14ac:dyDescent="0.25">
      <c r="A306" s="3">
        <v>34.397283199999997</v>
      </c>
      <c r="B306" s="3">
        <v>36.247905750000001</v>
      </c>
      <c r="C306" s="4" t="s">
        <v>1938</v>
      </c>
      <c r="D306" s="4" t="s">
        <v>4347</v>
      </c>
      <c r="E306" s="4" t="s">
        <v>4432</v>
      </c>
      <c r="F306" s="4" t="s">
        <v>4432</v>
      </c>
      <c r="G306" s="4" t="s">
        <v>4433</v>
      </c>
      <c r="H306" s="4" t="s">
        <v>4434</v>
      </c>
      <c r="I306" s="5" t="str">
        <f t="shared" si="4"/>
        <v>See on Google Maps</v>
      </c>
    </row>
    <row r="307" spans="1:9" x14ac:dyDescent="0.25">
      <c r="A307" s="3">
        <v>34.393067440000003</v>
      </c>
      <c r="B307" s="3">
        <v>36.385142449999996</v>
      </c>
      <c r="C307" s="4" t="s">
        <v>1938</v>
      </c>
      <c r="D307" s="4" t="s">
        <v>4347</v>
      </c>
      <c r="E307" s="4" t="s">
        <v>4435</v>
      </c>
      <c r="F307" s="4" t="s">
        <v>4435</v>
      </c>
      <c r="G307" s="4" t="s">
        <v>4436</v>
      </c>
      <c r="H307" s="4" t="s">
        <v>4437</v>
      </c>
      <c r="I307" s="5" t="str">
        <f t="shared" si="4"/>
        <v>See on Google Maps</v>
      </c>
    </row>
    <row r="308" spans="1:9" x14ac:dyDescent="0.25">
      <c r="A308" s="3">
        <v>34.37382272</v>
      </c>
      <c r="B308" s="3">
        <v>36.243006579999999</v>
      </c>
      <c r="C308" s="4" t="s">
        <v>1938</v>
      </c>
      <c r="D308" s="4" t="s">
        <v>4347</v>
      </c>
      <c r="E308" s="4" t="s">
        <v>4438</v>
      </c>
      <c r="F308" s="4" t="s">
        <v>4439</v>
      </c>
      <c r="G308" s="4" t="s">
        <v>4440</v>
      </c>
      <c r="H308" s="4" t="s">
        <v>4441</v>
      </c>
      <c r="I308" s="5" t="str">
        <f t="shared" si="4"/>
        <v>See on Google Maps</v>
      </c>
    </row>
    <row r="309" spans="1:9" x14ac:dyDescent="0.25">
      <c r="A309" s="3">
        <v>34.405835009999997</v>
      </c>
      <c r="B309" s="3">
        <v>36.240675510000003</v>
      </c>
      <c r="C309" s="4" t="s">
        <v>1938</v>
      </c>
      <c r="D309" s="4" t="s">
        <v>4347</v>
      </c>
      <c r="E309" s="4" t="s">
        <v>4442</v>
      </c>
      <c r="F309" s="4" t="s">
        <v>4443</v>
      </c>
      <c r="G309" s="4" t="s">
        <v>4444</v>
      </c>
      <c r="H309" s="4" t="s">
        <v>4445</v>
      </c>
      <c r="I309" s="5" t="str">
        <f t="shared" si="4"/>
        <v>See on Google Maps</v>
      </c>
    </row>
    <row r="310" spans="1:9" x14ac:dyDescent="0.25">
      <c r="A310" s="3">
        <v>34.285977559999999</v>
      </c>
      <c r="B310" s="3">
        <v>36.304049220000003</v>
      </c>
      <c r="C310" s="4" t="s">
        <v>1938</v>
      </c>
      <c r="D310" s="4" t="s">
        <v>4347</v>
      </c>
      <c r="E310" s="4" t="s">
        <v>4446</v>
      </c>
      <c r="F310" s="4" t="s">
        <v>4446</v>
      </c>
      <c r="G310" s="4" t="s">
        <v>4447</v>
      </c>
      <c r="H310" s="4" t="s">
        <v>4448</v>
      </c>
      <c r="I310" s="5" t="str">
        <f t="shared" si="4"/>
        <v>See on Google Maps</v>
      </c>
    </row>
    <row r="311" spans="1:9" x14ac:dyDescent="0.25">
      <c r="A311" s="3">
        <v>34.476177890000002</v>
      </c>
      <c r="B311" s="3">
        <v>36.345722189999996</v>
      </c>
      <c r="C311" s="4" t="s">
        <v>1938</v>
      </c>
      <c r="D311" s="4" t="s">
        <v>4347</v>
      </c>
      <c r="E311" s="4" t="s">
        <v>4449</v>
      </c>
      <c r="F311" s="4" t="s">
        <v>4449</v>
      </c>
      <c r="G311" s="4" t="s">
        <v>4450</v>
      </c>
      <c r="H311" s="4" t="s">
        <v>4451</v>
      </c>
      <c r="I311" s="5" t="str">
        <f t="shared" si="4"/>
        <v>See on Google Maps</v>
      </c>
    </row>
    <row r="312" spans="1:9" x14ac:dyDescent="0.25">
      <c r="A312" s="3">
        <v>34.460188879999997</v>
      </c>
      <c r="B312" s="3">
        <v>36.498771009999999</v>
      </c>
      <c r="C312" s="4" t="s">
        <v>1938</v>
      </c>
      <c r="D312" s="4" t="s">
        <v>4347</v>
      </c>
      <c r="E312" s="4" t="s">
        <v>4452</v>
      </c>
      <c r="F312" s="4" t="s">
        <v>4453</v>
      </c>
      <c r="G312" s="4" t="s">
        <v>4454</v>
      </c>
      <c r="H312" s="4" t="s">
        <v>4455</v>
      </c>
      <c r="I312" s="5" t="str">
        <f t="shared" si="4"/>
        <v>See on Google Maps</v>
      </c>
    </row>
    <row r="313" spans="1:9" x14ac:dyDescent="0.25">
      <c r="A313" s="3">
        <v>34.49554165</v>
      </c>
      <c r="B313" s="3">
        <v>36.39530276</v>
      </c>
      <c r="C313" s="4" t="s">
        <v>1938</v>
      </c>
      <c r="D313" s="4" t="s">
        <v>4347</v>
      </c>
      <c r="E313" s="4" t="s">
        <v>4456</v>
      </c>
      <c r="F313" s="4" t="s">
        <v>4457</v>
      </c>
      <c r="G313" s="4" t="s">
        <v>4458</v>
      </c>
      <c r="H313" s="4" t="s">
        <v>4459</v>
      </c>
      <c r="I313" s="5" t="str">
        <f t="shared" si="4"/>
        <v>See on Google Maps</v>
      </c>
    </row>
    <row r="314" spans="1:9" x14ac:dyDescent="0.25">
      <c r="A314" s="3">
        <v>34.429383450000003</v>
      </c>
      <c r="B314" s="3">
        <v>36.324386160000003</v>
      </c>
      <c r="C314" s="4" t="s">
        <v>1938</v>
      </c>
      <c r="D314" s="4" t="s">
        <v>4347</v>
      </c>
      <c r="E314" s="4" t="s">
        <v>4460</v>
      </c>
      <c r="F314" s="4" t="s">
        <v>4461</v>
      </c>
      <c r="G314" s="4" t="s">
        <v>4462</v>
      </c>
      <c r="H314" s="4" t="s">
        <v>4463</v>
      </c>
      <c r="I314" s="5" t="str">
        <f t="shared" si="4"/>
        <v>See on Google Maps</v>
      </c>
    </row>
    <row r="315" spans="1:9" x14ac:dyDescent="0.25">
      <c r="A315" s="3">
        <v>34.491722209999999</v>
      </c>
      <c r="B315" s="3">
        <v>36.378102699999999</v>
      </c>
      <c r="C315" s="4" t="s">
        <v>1938</v>
      </c>
      <c r="D315" s="4" t="s">
        <v>4347</v>
      </c>
      <c r="E315" s="4" t="s">
        <v>4464</v>
      </c>
      <c r="F315" s="4" t="s">
        <v>4464</v>
      </c>
      <c r="G315" s="4" t="s">
        <v>4465</v>
      </c>
      <c r="H315" s="4" t="s">
        <v>4466</v>
      </c>
      <c r="I315" s="5" t="str">
        <f t="shared" si="4"/>
        <v>See on Google Maps</v>
      </c>
    </row>
    <row r="316" spans="1:9" x14ac:dyDescent="0.25">
      <c r="A316" s="3">
        <v>34.455233409999998</v>
      </c>
      <c r="B316" s="3">
        <v>36.482927789999998</v>
      </c>
      <c r="C316" s="4" t="s">
        <v>1938</v>
      </c>
      <c r="D316" s="4" t="s">
        <v>4347</v>
      </c>
      <c r="E316" s="4" t="s">
        <v>4467</v>
      </c>
      <c r="F316" s="4" t="s">
        <v>4468</v>
      </c>
      <c r="G316" s="4" t="s">
        <v>4469</v>
      </c>
      <c r="H316" s="4" t="s">
        <v>4470</v>
      </c>
      <c r="I316" s="5" t="str">
        <f t="shared" si="4"/>
        <v>See on Google Maps</v>
      </c>
    </row>
    <row r="317" spans="1:9" x14ac:dyDescent="0.25">
      <c r="A317" s="3">
        <v>34.397191589999998</v>
      </c>
      <c r="B317" s="3">
        <v>36.38606936</v>
      </c>
      <c r="C317" s="4" t="s">
        <v>1938</v>
      </c>
      <c r="D317" s="4" t="s">
        <v>4347</v>
      </c>
      <c r="E317" s="4" t="s">
        <v>4471</v>
      </c>
      <c r="F317" s="4" t="s">
        <v>4471</v>
      </c>
      <c r="G317" s="4" t="s">
        <v>4472</v>
      </c>
      <c r="H317" s="4" t="s">
        <v>4473</v>
      </c>
      <c r="I317" s="5" t="str">
        <f t="shared" si="4"/>
        <v>See on Google Maps</v>
      </c>
    </row>
    <row r="318" spans="1:9" x14ac:dyDescent="0.25">
      <c r="A318" s="3">
        <v>34.495016540000002</v>
      </c>
      <c r="B318" s="3">
        <v>36.328811180000002</v>
      </c>
      <c r="C318" s="4" t="s">
        <v>1938</v>
      </c>
      <c r="D318" s="4" t="s">
        <v>4347</v>
      </c>
      <c r="E318" s="4" t="s">
        <v>4474</v>
      </c>
      <c r="F318" s="4" t="s">
        <v>4475</v>
      </c>
      <c r="G318" s="4" t="s">
        <v>4476</v>
      </c>
      <c r="H318" s="4" t="s">
        <v>4477</v>
      </c>
      <c r="I318" s="5" t="str">
        <f t="shared" si="4"/>
        <v>See on Google Maps</v>
      </c>
    </row>
    <row r="319" spans="1:9" x14ac:dyDescent="0.25">
      <c r="A319" s="3">
        <v>34.461938770000003</v>
      </c>
      <c r="B319" s="3">
        <v>36.274324919999998</v>
      </c>
      <c r="C319" s="4" t="s">
        <v>1938</v>
      </c>
      <c r="D319" s="4" t="s">
        <v>4347</v>
      </c>
      <c r="E319" s="4" t="s">
        <v>4478</v>
      </c>
      <c r="F319" s="4" t="s">
        <v>4479</v>
      </c>
      <c r="G319" s="4" t="s">
        <v>4480</v>
      </c>
      <c r="H319" s="4" t="s">
        <v>4481</v>
      </c>
      <c r="I319" s="5" t="str">
        <f t="shared" si="4"/>
        <v>See on Google Maps</v>
      </c>
    </row>
    <row r="320" spans="1:9" x14ac:dyDescent="0.25">
      <c r="A320" s="3">
        <v>34.390782440000002</v>
      </c>
      <c r="B320" s="3">
        <v>36.419869419999998</v>
      </c>
      <c r="C320" s="4" t="s">
        <v>1938</v>
      </c>
      <c r="D320" s="4" t="s">
        <v>4347</v>
      </c>
      <c r="E320" s="4" t="s">
        <v>4482</v>
      </c>
      <c r="F320" s="4" t="s">
        <v>4482</v>
      </c>
      <c r="G320" s="4" t="s">
        <v>4483</v>
      </c>
      <c r="H320" s="4" t="s">
        <v>4484</v>
      </c>
      <c r="I320" s="5" t="str">
        <f t="shared" si="4"/>
        <v>See on Google Maps</v>
      </c>
    </row>
    <row r="321" spans="1:9" x14ac:dyDescent="0.25">
      <c r="A321" s="3">
        <v>34.488058410000001</v>
      </c>
      <c r="B321" s="3">
        <v>36.324869499999998</v>
      </c>
      <c r="C321" s="4" t="s">
        <v>1938</v>
      </c>
      <c r="D321" s="4" t="s">
        <v>4347</v>
      </c>
      <c r="E321" s="4" t="s">
        <v>4485</v>
      </c>
      <c r="F321" s="4" t="s">
        <v>4486</v>
      </c>
      <c r="G321" s="4" t="s">
        <v>4487</v>
      </c>
      <c r="H321" s="4" t="s">
        <v>4488</v>
      </c>
      <c r="I321" s="5" t="str">
        <f t="shared" si="4"/>
        <v>See on Google Maps</v>
      </c>
    </row>
    <row r="322" spans="1:9" x14ac:dyDescent="0.25">
      <c r="A322" s="3">
        <v>34.337338690000003</v>
      </c>
      <c r="B322" s="3">
        <v>36.22714964</v>
      </c>
      <c r="C322" s="4" t="s">
        <v>1938</v>
      </c>
      <c r="D322" s="4" t="s">
        <v>4347</v>
      </c>
      <c r="E322" s="4" t="s">
        <v>4489</v>
      </c>
      <c r="F322" s="4" t="s">
        <v>4489</v>
      </c>
      <c r="G322" s="4" t="s">
        <v>4490</v>
      </c>
      <c r="H322" s="4" t="s">
        <v>4491</v>
      </c>
      <c r="I322" s="5" t="str">
        <f t="shared" ref="I322:I385" si="5">HYPERLINK(H322, "See on Google Maps")</f>
        <v>See on Google Maps</v>
      </c>
    </row>
    <row r="323" spans="1:9" x14ac:dyDescent="0.25">
      <c r="A323" s="3">
        <v>34.466675019999997</v>
      </c>
      <c r="B323" s="3">
        <v>36.38885836</v>
      </c>
      <c r="C323" s="4" t="s">
        <v>1938</v>
      </c>
      <c r="D323" s="4" t="s">
        <v>4347</v>
      </c>
      <c r="E323" s="4" t="s">
        <v>4492</v>
      </c>
      <c r="F323" s="4" t="s">
        <v>4493</v>
      </c>
      <c r="G323" s="4" t="s">
        <v>4494</v>
      </c>
      <c r="H323" s="4" t="s">
        <v>4495</v>
      </c>
      <c r="I323" s="5" t="str">
        <f t="shared" si="5"/>
        <v>See on Google Maps</v>
      </c>
    </row>
    <row r="324" spans="1:9" x14ac:dyDescent="0.25">
      <c r="A324" s="3">
        <v>34.276358350000002</v>
      </c>
      <c r="B324" s="3">
        <v>36.291700069999997</v>
      </c>
      <c r="C324" s="4" t="s">
        <v>1938</v>
      </c>
      <c r="D324" s="4" t="s">
        <v>4347</v>
      </c>
      <c r="E324" s="4" t="s">
        <v>4496</v>
      </c>
      <c r="F324" s="4" t="s">
        <v>4497</v>
      </c>
      <c r="G324" s="4" t="s">
        <v>4498</v>
      </c>
      <c r="H324" s="4" t="s">
        <v>4499</v>
      </c>
      <c r="I324" s="5" t="str">
        <f t="shared" si="5"/>
        <v>See on Google Maps</v>
      </c>
    </row>
    <row r="325" spans="1:9" x14ac:dyDescent="0.25">
      <c r="A325" s="3">
        <v>34.424386009999999</v>
      </c>
      <c r="B325" s="3">
        <v>36.411502769999998</v>
      </c>
      <c r="C325" s="4" t="s">
        <v>1938</v>
      </c>
      <c r="D325" s="4" t="s">
        <v>4347</v>
      </c>
      <c r="E325" s="4" t="s">
        <v>4500</v>
      </c>
      <c r="F325" s="4" t="s">
        <v>4501</v>
      </c>
      <c r="G325" s="4" t="s">
        <v>4502</v>
      </c>
      <c r="H325" s="4" t="s">
        <v>4503</v>
      </c>
      <c r="I325" s="5" t="str">
        <f t="shared" si="5"/>
        <v>See on Google Maps</v>
      </c>
    </row>
    <row r="326" spans="1:9" x14ac:dyDescent="0.25">
      <c r="A326" s="3">
        <v>34.40828071</v>
      </c>
      <c r="B326" s="3">
        <v>36.253462540000001</v>
      </c>
      <c r="C326" s="4" t="s">
        <v>1938</v>
      </c>
      <c r="D326" s="4" t="s">
        <v>4347</v>
      </c>
      <c r="E326" s="4" t="s">
        <v>4504</v>
      </c>
      <c r="F326" s="4" t="s">
        <v>4505</v>
      </c>
      <c r="G326" s="4" t="s">
        <v>4506</v>
      </c>
      <c r="H326" s="4" t="s">
        <v>4507</v>
      </c>
      <c r="I326" s="5" t="str">
        <f t="shared" si="5"/>
        <v>See on Google Maps</v>
      </c>
    </row>
    <row r="327" spans="1:9" x14ac:dyDescent="0.25">
      <c r="A327" s="3">
        <v>34.423464019999997</v>
      </c>
      <c r="B327" s="3">
        <v>36.459994389999999</v>
      </c>
      <c r="C327" s="4" t="s">
        <v>1938</v>
      </c>
      <c r="D327" s="4" t="s">
        <v>4347</v>
      </c>
      <c r="E327" s="4" t="s">
        <v>4508</v>
      </c>
      <c r="F327" s="4" t="s">
        <v>4509</v>
      </c>
      <c r="G327" s="4" t="s">
        <v>4510</v>
      </c>
      <c r="H327" s="4" t="s">
        <v>4511</v>
      </c>
      <c r="I327" s="5" t="str">
        <f t="shared" si="5"/>
        <v>See on Google Maps</v>
      </c>
    </row>
    <row r="328" spans="1:9" x14ac:dyDescent="0.25">
      <c r="A328" s="3">
        <v>34.490245960000003</v>
      </c>
      <c r="B328" s="3">
        <v>36.380469890000001</v>
      </c>
      <c r="C328" s="4" t="s">
        <v>1938</v>
      </c>
      <c r="D328" s="4" t="s">
        <v>4347</v>
      </c>
      <c r="E328" s="4" t="s">
        <v>4512</v>
      </c>
      <c r="F328" s="4" t="s">
        <v>4513</v>
      </c>
      <c r="G328" s="4" t="s">
        <v>4514</v>
      </c>
      <c r="H328" s="4" t="s">
        <v>4515</v>
      </c>
      <c r="I328" s="5" t="str">
        <f t="shared" si="5"/>
        <v>See on Google Maps</v>
      </c>
    </row>
    <row r="329" spans="1:9" x14ac:dyDescent="0.25">
      <c r="A329" s="3">
        <v>34.349230660000003</v>
      </c>
      <c r="B329" s="3">
        <v>36.34019713</v>
      </c>
      <c r="C329" s="4" t="s">
        <v>1938</v>
      </c>
      <c r="D329" s="4" t="s">
        <v>4347</v>
      </c>
      <c r="E329" s="4" t="s">
        <v>4516</v>
      </c>
      <c r="F329" s="4" t="s">
        <v>4517</v>
      </c>
      <c r="G329" s="4" t="s">
        <v>4518</v>
      </c>
      <c r="H329" s="4" t="s">
        <v>4519</v>
      </c>
      <c r="I329" s="5" t="str">
        <f t="shared" si="5"/>
        <v>See on Google Maps</v>
      </c>
    </row>
    <row r="330" spans="1:9" x14ac:dyDescent="0.25">
      <c r="A330" s="3">
        <v>34.311902889999999</v>
      </c>
      <c r="B330" s="3">
        <v>36.317933310000001</v>
      </c>
      <c r="C330" s="4" t="s">
        <v>1938</v>
      </c>
      <c r="D330" s="4" t="s">
        <v>4347</v>
      </c>
      <c r="E330" s="4" t="s">
        <v>4520</v>
      </c>
      <c r="F330" s="4" t="s">
        <v>4520</v>
      </c>
      <c r="G330" s="4" t="s">
        <v>4521</v>
      </c>
      <c r="H330" s="4" t="s">
        <v>4522</v>
      </c>
      <c r="I330" s="5" t="str">
        <f t="shared" si="5"/>
        <v>See on Google Maps</v>
      </c>
    </row>
    <row r="331" spans="1:9" x14ac:dyDescent="0.25">
      <c r="A331" s="3">
        <v>34.397638960000002</v>
      </c>
      <c r="B331" s="3">
        <v>36.350108339999998</v>
      </c>
      <c r="C331" s="4" t="s">
        <v>1938</v>
      </c>
      <c r="D331" s="4" t="s">
        <v>4347</v>
      </c>
      <c r="E331" s="4" t="s">
        <v>4523</v>
      </c>
      <c r="F331" s="4" t="s">
        <v>4524</v>
      </c>
      <c r="G331" s="4" t="s">
        <v>4525</v>
      </c>
      <c r="H331" s="4" t="s">
        <v>4526</v>
      </c>
      <c r="I331" s="5" t="str">
        <f t="shared" si="5"/>
        <v>See on Google Maps</v>
      </c>
    </row>
    <row r="332" spans="1:9" x14ac:dyDescent="0.25">
      <c r="A332" s="3">
        <v>34.367830570000002</v>
      </c>
      <c r="B332" s="3">
        <v>36.34086671</v>
      </c>
      <c r="C332" s="4" t="s">
        <v>1938</v>
      </c>
      <c r="D332" s="4" t="s">
        <v>4347</v>
      </c>
      <c r="E332" s="4" t="s">
        <v>4527</v>
      </c>
      <c r="F332" s="4" t="s">
        <v>4528</v>
      </c>
      <c r="G332" s="4" t="s">
        <v>4529</v>
      </c>
      <c r="H332" s="4" t="s">
        <v>4530</v>
      </c>
      <c r="I332" s="5" t="str">
        <f t="shared" si="5"/>
        <v>See on Google Maps</v>
      </c>
    </row>
    <row r="333" spans="1:9" x14ac:dyDescent="0.25">
      <c r="A333" s="3">
        <v>34.392133440000002</v>
      </c>
      <c r="B333" s="3">
        <v>36.343880599999999</v>
      </c>
      <c r="C333" s="4" t="s">
        <v>1938</v>
      </c>
      <c r="D333" s="4" t="s">
        <v>4347</v>
      </c>
      <c r="E333" s="4" t="s">
        <v>4531</v>
      </c>
      <c r="F333" s="4" t="s">
        <v>4532</v>
      </c>
      <c r="G333" s="4" t="s">
        <v>4533</v>
      </c>
      <c r="H333" s="4" t="s">
        <v>4534</v>
      </c>
      <c r="I333" s="5" t="str">
        <f t="shared" si="5"/>
        <v>See on Google Maps</v>
      </c>
    </row>
    <row r="334" spans="1:9" x14ac:dyDescent="0.25">
      <c r="A334" s="3">
        <v>34.496194430000003</v>
      </c>
      <c r="B334" s="3">
        <v>36.382994459999999</v>
      </c>
      <c r="C334" s="4" t="s">
        <v>1938</v>
      </c>
      <c r="D334" s="4" t="s">
        <v>4347</v>
      </c>
      <c r="E334" s="4" t="s">
        <v>4535</v>
      </c>
      <c r="F334" s="4" t="s">
        <v>4536</v>
      </c>
      <c r="G334" s="4" t="s">
        <v>4537</v>
      </c>
      <c r="H334" s="4" t="s">
        <v>4538</v>
      </c>
      <c r="I334" s="5" t="str">
        <f t="shared" si="5"/>
        <v>See on Google Maps</v>
      </c>
    </row>
    <row r="335" spans="1:9" x14ac:dyDescent="0.25">
      <c r="A335" s="3">
        <v>34.400061790000002</v>
      </c>
      <c r="B335" s="3">
        <v>36.3819868</v>
      </c>
      <c r="C335" s="4" t="s">
        <v>1938</v>
      </c>
      <c r="D335" s="4" t="s">
        <v>4347</v>
      </c>
      <c r="E335" s="4" t="s">
        <v>4539</v>
      </c>
      <c r="F335" s="4" t="s">
        <v>4539</v>
      </c>
      <c r="G335" s="4" t="s">
        <v>4540</v>
      </c>
      <c r="H335" s="4" t="s">
        <v>4541</v>
      </c>
      <c r="I335" s="5" t="str">
        <f t="shared" si="5"/>
        <v>See on Google Maps</v>
      </c>
    </row>
    <row r="336" spans="1:9" x14ac:dyDescent="0.25">
      <c r="A336" s="3">
        <v>34.399775929999997</v>
      </c>
      <c r="B336" s="3">
        <v>36.342607430000001</v>
      </c>
      <c r="C336" s="4" t="s">
        <v>1938</v>
      </c>
      <c r="D336" s="4" t="s">
        <v>4347</v>
      </c>
      <c r="E336" s="4" t="s">
        <v>4542</v>
      </c>
      <c r="F336" s="4" t="s">
        <v>4543</v>
      </c>
      <c r="G336" s="4" t="s">
        <v>4544</v>
      </c>
      <c r="H336" s="4" t="s">
        <v>4545</v>
      </c>
      <c r="I336" s="5" t="str">
        <f t="shared" si="5"/>
        <v>See on Google Maps</v>
      </c>
    </row>
    <row r="337" spans="1:9" x14ac:dyDescent="0.25">
      <c r="A337" s="3">
        <v>34.284363310000003</v>
      </c>
      <c r="B337" s="3">
        <v>36.27418626</v>
      </c>
      <c r="C337" s="4" t="s">
        <v>1938</v>
      </c>
      <c r="D337" s="4" t="s">
        <v>4347</v>
      </c>
      <c r="E337" s="4" t="s">
        <v>4546</v>
      </c>
      <c r="F337" s="4" t="s">
        <v>4547</v>
      </c>
      <c r="G337" s="4" t="s">
        <v>4548</v>
      </c>
      <c r="H337" s="4" t="s">
        <v>4549</v>
      </c>
      <c r="I337" s="5" t="str">
        <f t="shared" si="5"/>
        <v>See on Google Maps</v>
      </c>
    </row>
    <row r="338" spans="1:9" x14ac:dyDescent="0.25">
      <c r="A338" s="3">
        <v>34.471286030000002</v>
      </c>
      <c r="B338" s="3">
        <v>36.334716669999999</v>
      </c>
      <c r="C338" s="4" t="s">
        <v>1938</v>
      </c>
      <c r="D338" s="4" t="s">
        <v>4347</v>
      </c>
      <c r="E338" s="4" t="s">
        <v>4550</v>
      </c>
      <c r="F338" s="4" t="s">
        <v>4551</v>
      </c>
      <c r="G338" s="4" t="s">
        <v>4552</v>
      </c>
      <c r="H338" s="4" t="s">
        <v>4553</v>
      </c>
      <c r="I338" s="5" t="str">
        <f t="shared" si="5"/>
        <v>See on Google Maps</v>
      </c>
    </row>
    <row r="339" spans="1:9" x14ac:dyDescent="0.25">
      <c r="A339" s="3">
        <v>34.478039760000001</v>
      </c>
      <c r="B339" s="3">
        <v>36.353374559999999</v>
      </c>
      <c r="C339" s="4" t="s">
        <v>1938</v>
      </c>
      <c r="D339" s="4" t="s">
        <v>4347</v>
      </c>
      <c r="E339" s="4" t="s">
        <v>4554</v>
      </c>
      <c r="F339" s="4" t="s">
        <v>4554</v>
      </c>
      <c r="G339" s="4" t="s">
        <v>4555</v>
      </c>
      <c r="H339" s="4" t="s">
        <v>4556</v>
      </c>
      <c r="I339" s="5" t="str">
        <f t="shared" si="5"/>
        <v>See on Google Maps</v>
      </c>
    </row>
    <row r="340" spans="1:9" x14ac:dyDescent="0.25">
      <c r="A340" s="3">
        <v>34.481160260000003</v>
      </c>
      <c r="B340" s="3">
        <v>36.369332149999998</v>
      </c>
      <c r="C340" s="4" t="s">
        <v>1938</v>
      </c>
      <c r="D340" s="4" t="s">
        <v>4347</v>
      </c>
      <c r="E340" s="4" t="s">
        <v>4557</v>
      </c>
      <c r="F340" s="4" t="s">
        <v>4558</v>
      </c>
      <c r="G340" s="4" t="s">
        <v>4559</v>
      </c>
      <c r="H340" s="4" t="s">
        <v>4560</v>
      </c>
      <c r="I340" s="5" t="str">
        <f t="shared" si="5"/>
        <v>See on Google Maps</v>
      </c>
    </row>
    <row r="341" spans="1:9" x14ac:dyDescent="0.25">
      <c r="A341" s="3">
        <v>34.398060829999999</v>
      </c>
      <c r="B341" s="3">
        <v>36.377723520000004</v>
      </c>
      <c r="C341" s="4" t="s">
        <v>1938</v>
      </c>
      <c r="D341" s="4" t="s">
        <v>4347</v>
      </c>
      <c r="E341" s="4" t="s">
        <v>4561</v>
      </c>
      <c r="F341" s="4" t="s">
        <v>4561</v>
      </c>
      <c r="G341" s="4" t="s">
        <v>4562</v>
      </c>
      <c r="H341" s="4" t="s">
        <v>4563</v>
      </c>
      <c r="I341" s="5" t="str">
        <f t="shared" si="5"/>
        <v>See on Google Maps</v>
      </c>
    </row>
    <row r="342" spans="1:9" x14ac:dyDescent="0.25">
      <c r="A342" s="3">
        <v>34.280531920000001</v>
      </c>
      <c r="B342" s="3">
        <v>36.259982530000002</v>
      </c>
      <c r="C342" s="4" t="s">
        <v>1938</v>
      </c>
      <c r="D342" s="4" t="s">
        <v>4347</v>
      </c>
      <c r="E342" s="4" t="s">
        <v>4564</v>
      </c>
      <c r="F342" s="4" t="s">
        <v>4565</v>
      </c>
      <c r="G342" s="4" t="s">
        <v>4566</v>
      </c>
      <c r="H342" s="4" t="s">
        <v>4567</v>
      </c>
      <c r="I342" s="5" t="str">
        <f t="shared" si="5"/>
        <v>See on Google Maps</v>
      </c>
    </row>
    <row r="343" spans="1:9" x14ac:dyDescent="0.25">
      <c r="A343" s="3">
        <v>34.432524899999997</v>
      </c>
      <c r="B343" s="3">
        <v>36.358861130000001</v>
      </c>
      <c r="C343" s="4" t="s">
        <v>1938</v>
      </c>
      <c r="D343" s="4" t="s">
        <v>4347</v>
      </c>
      <c r="E343" s="4" t="s">
        <v>4568</v>
      </c>
      <c r="F343" s="4" t="s">
        <v>4569</v>
      </c>
      <c r="G343" s="4" t="s">
        <v>4570</v>
      </c>
      <c r="H343" s="4" t="s">
        <v>4571</v>
      </c>
      <c r="I343" s="5" t="str">
        <f t="shared" si="5"/>
        <v>See on Google Maps</v>
      </c>
    </row>
    <row r="344" spans="1:9" x14ac:dyDescent="0.25">
      <c r="A344" s="3">
        <v>34.392547149999999</v>
      </c>
      <c r="B344" s="3">
        <v>36.321783340000003</v>
      </c>
      <c r="C344" s="4" t="s">
        <v>1938</v>
      </c>
      <c r="D344" s="4" t="s">
        <v>4347</v>
      </c>
      <c r="E344" s="4" t="s">
        <v>4572</v>
      </c>
      <c r="F344" s="4" t="s">
        <v>4573</v>
      </c>
      <c r="G344" s="4" t="s">
        <v>4574</v>
      </c>
      <c r="H344" s="4" t="s">
        <v>4575</v>
      </c>
      <c r="I344" s="5" t="str">
        <f t="shared" si="5"/>
        <v>See on Google Maps</v>
      </c>
    </row>
    <row r="345" spans="1:9" x14ac:dyDescent="0.25">
      <c r="A345" s="3">
        <v>34.327732210000001</v>
      </c>
      <c r="B345" s="3">
        <v>36.319959519999998</v>
      </c>
      <c r="C345" s="4" t="s">
        <v>1938</v>
      </c>
      <c r="D345" s="4" t="s">
        <v>4347</v>
      </c>
      <c r="E345" s="4" t="s">
        <v>4576</v>
      </c>
      <c r="F345" s="4" t="s">
        <v>4577</v>
      </c>
      <c r="G345" s="4" t="s">
        <v>4578</v>
      </c>
      <c r="H345" s="4" t="s">
        <v>4579</v>
      </c>
      <c r="I345" s="5" t="str">
        <f t="shared" si="5"/>
        <v>See on Google Maps</v>
      </c>
    </row>
    <row r="346" spans="1:9" x14ac:dyDescent="0.25">
      <c r="A346" s="3">
        <v>34.293791679999998</v>
      </c>
      <c r="B346" s="3">
        <v>36.318186160000003</v>
      </c>
      <c r="C346" s="4" t="s">
        <v>1938</v>
      </c>
      <c r="D346" s="4" t="s">
        <v>4347</v>
      </c>
      <c r="E346" s="4" t="s">
        <v>4580</v>
      </c>
      <c r="F346" s="4" t="s">
        <v>4581</v>
      </c>
      <c r="G346" s="4" t="s">
        <v>4582</v>
      </c>
      <c r="H346" s="4" t="s">
        <v>4583</v>
      </c>
      <c r="I346" s="5" t="str">
        <f t="shared" si="5"/>
        <v>See on Google Maps</v>
      </c>
    </row>
    <row r="347" spans="1:9" x14ac:dyDescent="0.25">
      <c r="A347" s="3">
        <v>34.372780650000003</v>
      </c>
      <c r="B347" s="3">
        <v>36.343058290000002</v>
      </c>
      <c r="C347" s="4" t="s">
        <v>1938</v>
      </c>
      <c r="D347" s="4" t="s">
        <v>4347</v>
      </c>
      <c r="E347" s="4" t="s">
        <v>4584</v>
      </c>
      <c r="F347" s="4" t="s">
        <v>4585</v>
      </c>
      <c r="G347" s="4" t="s">
        <v>4586</v>
      </c>
      <c r="H347" s="4" t="s">
        <v>4587</v>
      </c>
      <c r="I347" s="5" t="str">
        <f t="shared" si="5"/>
        <v>See on Google Maps</v>
      </c>
    </row>
    <row r="348" spans="1:9" x14ac:dyDescent="0.25">
      <c r="A348" s="3">
        <v>34.487653549999997</v>
      </c>
      <c r="B348" s="3">
        <v>36.373479019999998</v>
      </c>
      <c r="C348" s="4" t="s">
        <v>1938</v>
      </c>
      <c r="D348" s="4" t="s">
        <v>4347</v>
      </c>
      <c r="E348" s="4" t="s">
        <v>4588</v>
      </c>
      <c r="F348" s="4" t="s">
        <v>4588</v>
      </c>
      <c r="G348" s="4" t="s">
        <v>4589</v>
      </c>
      <c r="H348" s="4" t="s">
        <v>4590</v>
      </c>
      <c r="I348" s="5" t="str">
        <f t="shared" si="5"/>
        <v>See on Google Maps</v>
      </c>
    </row>
    <row r="349" spans="1:9" x14ac:dyDescent="0.25">
      <c r="A349" s="3">
        <v>34.4795126</v>
      </c>
      <c r="B349" s="3">
        <v>36.392862659999999</v>
      </c>
      <c r="C349" s="4" t="s">
        <v>1938</v>
      </c>
      <c r="D349" s="4" t="s">
        <v>4347</v>
      </c>
      <c r="E349" s="4" t="s">
        <v>4591</v>
      </c>
      <c r="F349" s="4" t="s">
        <v>4592</v>
      </c>
      <c r="G349" s="4" t="s">
        <v>4593</v>
      </c>
      <c r="H349" s="4" t="s">
        <v>4594</v>
      </c>
      <c r="I349" s="5" t="str">
        <f t="shared" si="5"/>
        <v>See on Google Maps</v>
      </c>
    </row>
    <row r="350" spans="1:9" x14ac:dyDescent="0.25">
      <c r="A350" s="3">
        <v>34.303074780000003</v>
      </c>
      <c r="B350" s="3">
        <v>36.298616809999999</v>
      </c>
      <c r="C350" s="4" t="s">
        <v>1938</v>
      </c>
      <c r="D350" s="4" t="s">
        <v>4347</v>
      </c>
      <c r="E350" s="4" t="s">
        <v>4595</v>
      </c>
      <c r="F350" s="4" t="s">
        <v>4595</v>
      </c>
      <c r="G350" s="4" t="s">
        <v>4596</v>
      </c>
      <c r="H350" s="4" t="s">
        <v>4597</v>
      </c>
      <c r="I350" s="5" t="str">
        <f t="shared" si="5"/>
        <v>See on Google Maps</v>
      </c>
    </row>
    <row r="351" spans="1:9" x14ac:dyDescent="0.25">
      <c r="A351" s="3">
        <v>34.339016630000003</v>
      </c>
      <c r="B351" s="3">
        <v>36.306694350000001</v>
      </c>
      <c r="C351" s="4" t="s">
        <v>1938</v>
      </c>
      <c r="D351" s="4" t="s">
        <v>4347</v>
      </c>
      <c r="E351" s="4" t="s">
        <v>4598</v>
      </c>
      <c r="F351" s="4" t="s">
        <v>4599</v>
      </c>
      <c r="G351" s="4" t="s">
        <v>4600</v>
      </c>
      <c r="H351" s="4" t="s">
        <v>4601</v>
      </c>
      <c r="I351" s="5" t="str">
        <f t="shared" si="5"/>
        <v>See on Google Maps</v>
      </c>
    </row>
    <row r="352" spans="1:9" x14ac:dyDescent="0.25">
      <c r="A352" s="3">
        <v>34.423769460000003</v>
      </c>
      <c r="B352" s="3">
        <v>36.347358239999998</v>
      </c>
      <c r="C352" s="4" t="s">
        <v>1938</v>
      </c>
      <c r="D352" s="4" t="s">
        <v>4347</v>
      </c>
      <c r="E352" s="4" t="s">
        <v>4602</v>
      </c>
      <c r="F352" s="4" t="s">
        <v>4603</v>
      </c>
      <c r="G352" s="4" t="s">
        <v>4604</v>
      </c>
      <c r="H352" s="4" t="s">
        <v>4605</v>
      </c>
      <c r="I352" s="5" t="str">
        <f t="shared" si="5"/>
        <v>See on Google Maps</v>
      </c>
    </row>
    <row r="353" spans="1:9" x14ac:dyDescent="0.25">
      <c r="A353" s="3">
        <v>34.337919399999997</v>
      </c>
      <c r="B353" s="3">
        <v>36.333619370000001</v>
      </c>
      <c r="C353" s="4" t="s">
        <v>1938</v>
      </c>
      <c r="D353" s="4" t="s">
        <v>4347</v>
      </c>
      <c r="E353" s="4" t="s">
        <v>4606</v>
      </c>
      <c r="F353" s="4" t="s">
        <v>4607</v>
      </c>
      <c r="G353" s="4" t="s">
        <v>4608</v>
      </c>
      <c r="H353" s="4" t="s">
        <v>4609</v>
      </c>
      <c r="I353" s="5" t="str">
        <f t="shared" si="5"/>
        <v>See on Google Maps</v>
      </c>
    </row>
    <row r="354" spans="1:9" x14ac:dyDescent="0.25">
      <c r="A354" s="3">
        <v>34.447005509999997</v>
      </c>
      <c r="B354" s="3">
        <v>36.424813800000003</v>
      </c>
      <c r="C354" s="4" t="s">
        <v>1938</v>
      </c>
      <c r="D354" s="4" t="s">
        <v>4347</v>
      </c>
      <c r="E354" s="4" t="s">
        <v>4610</v>
      </c>
      <c r="F354" s="4" t="s">
        <v>4611</v>
      </c>
      <c r="G354" s="4" t="s">
        <v>4612</v>
      </c>
      <c r="H354" s="4" t="s">
        <v>4613</v>
      </c>
      <c r="I354" s="5" t="str">
        <f t="shared" si="5"/>
        <v>See on Google Maps</v>
      </c>
    </row>
    <row r="355" spans="1:9" x14ac:dyDescent="0.25">
      <c r="A355" s="3">
        <v>34.312005679999999</v>
      </c>
      <c r="B355" s="3">
        <v>36.311674979999999</v>
      </c>
      <c r="C355" s="4" t="s">
        <v>1938</v>
      </c>
      <c r="D355" s="4" t="s">
        <v>4347</v>
      </c>
      <c r="E355" s="4" t="s">
        <v>4614</v>
      </c>
      <c r="F355" s="4" t="s">
        <v>4615</v>
      </c>
      <c r="G355" s="4" t="s">
        <v>4616</v>
      </c>
      <c r="H355" s="4" t="s">
        <v>4617</v>
      </c>
      <c r="I355" s="5" t="str">
        <f t="shared" si="5"/>
        <v>See on Google Maps</v>
      </c>
    </row>
    <row r="356" spans="1:9" x14ac:dyDescent="0.25">
      <c r="A356" s="3">
        <v>34.396013979999999</v>
      </c>
      <c r="B356" s="3">
        <v>36.329433260000002</v>
      </c>
      <c r="C356" s="4" t="s">
        <v>1938</v>
      </c>
      <c r="D356" s="4" t="s">
        <v>4347</v>
      </c>
      <c r="E356" s="4" t="s">
        <v>4618</v>
      </c>
      <c r="F356" s="4" t="s">
        <v>4619</v>
      </c>
      <c r="G356" s="4" t="s">
        <v>4620</v>
      </c>
      <c r="H356" s="4" t="s">
        <v>4621</v>
      </c>
      <c r="I356" s="5" t="str">
        <f t="shared" si="5"/>
        <v>See on Google Maps</v>
      </c>
    </row>
    <row r="357" spans="1:9" x14ac:dyDescent="0.25">
      <c r="A357" s="3">
        <v>34.376569410000002</v>
      </c>
      <c r="B357" s="3">
        <v>36.317994519999999</v>
      </c>
      <c r="C357" s="4" t="s">
        <v>1938</v>
      </c>
      <c r="D357" s="4" t="s">
        <v>4347</v>
      </c>
      <c r="E357" s="4" t="s">
        <v>4622</v>
      </c>
      <c r="F357" s="4" t="s">
        <v>4623</v>
      </c>
      <c r="G357" s="4" t="s">
        <v>4624</v>
      </c>
      <c r="H357" s="4" t="s">
        <v>4625</v>
      </c>
      <c r="I357" s="5" t="str">
        <f t="shared" si="5"/>
        <v>See on Google Maps</v>
      </c>
    </row>
    <row r="358" spans="1:9" x14ac:dyDescent="0.25">
      <c r="A358" s="3">
        <v>34.284406840000003</v>
      </c>
      <c r="B358" s="3">
        <v>36.306634619999997</v>
      </c>
      <c r="C358" s="4" t="s">
        <v>1938</v>
      </c>
      <c r="D358" s="4" t="s">
        <v>4347</v>
      </c>
      <c r="E358" s="4" t="s">
        <v>4626</v>
      </c>
      <c r="F358" s="4" t="s">
        <v>4627</v>
      </c>
      <c r="G358" s="4" t="s">
        <v>4628</v>
      </c>
      <c r="H358" s="4" t="s">
        <v>4629</v>
      </c>
      <c r="I358" s="5" t="str">
        <f t="shared" si="5"/>
        <v>See on Google Maps</v>
      </c>
    </row>
    <row r="359" spans="1:9" x14ac:dyDescent="0.25">
      <c r="A359" s="3">
        <v>34.493791770000001</v>
      </c>
      <c r="B359" s="3">
        <v>36.406327789999999</v>
      </c>
      <c r="C359" s="4" t="s">
        <v>1938</v>
      </c>
      <c r="D359" s="4" t="s">
        <v>4347</v>
      </c>
      <c r="E359" s="4" t="s">
        <v>4630</v>
      </c>
      <c r="F359" s="4" t="s">
        <v>4631</v>
      </c>
      <c r="G359" s="4" t="s">
        <v>4632</v>
      </c>
      <c r="H359" s="4" t="s">
        <v>4633</v>
      </c>
      <c r="I359" s="5" t="str">
        <f t="shared" si="5"/>
        <v>See on Google Maps</v>
      </c>
    </row>
    <row r="360" spans="1:9" x14ac:dyDescent="0.25">
      <c r="A360" s="3">
        <v>34.480933290000003</v>
      </c>
      <c r="B360" s="3">
        <v>36.440552840000002</v>
      </c>
      <c r="C360" s="4" t="s">
        <v>1938</v>
      </c>
      <c r="D360" s="4" t="s">
        <v>4347</v>
      </c>
      <c r="E360" s="4" t="s">
        <v>4634</v>
      </c>
      <c r="F360" s="4" t="s">
        <v>4635</v>
      </c>
      <c r="G360" s="4" t="s">
        <v>4636</v>
      </c>
      <c r="H360" s="4" t="s">
        <v>4637</v>
      </c>
      <c r="I360" s="5" t="str">
        <f t="shared" si="5"/>
        <v>See on Google Maps</v>
      </c>
    </row>
    <row r="361" spans="1:9" x14ac:dyDescent="0.25">
      <c r="A361" s="3">
        <v>34.329902840000003</v>
      </c>
      <c r="B361" s="3">
        <v>36.315602720000001</v>
      </c>
      <c r="C361" s="4" t="s">
        <v>1938</v>
      </c>
      <c r="D361" s="4" t="s">
        <v>4347</v>
      </c>
      <c r="E361" s="4" t="s">
        <v>4638</v>
      </c>
      <c r="F361" s="4" t="s">
        <v>4639</v>
      </c>
      <c r="G361" s="4" t="s">
        <v>4640</v>
      </c>
      <c r="H361" s="4" t="s">
        <v>4641</v>
      </c>
      <c r="I361" s="5" t="str">
        <f t="shared" si="5"/>
        <v>See on Google Maps</v>
      </c>
    </row>
    <row r="362" spans="1:9" x14ac:dyDescent="0.25">
      <c r="A362" s="3">
        <v>34.341850110000003</v>
      </c>
      <c r="B362" s="3">
        <v>36.320319480000002</v>
      </c>
      <c r="C362" s="4" t="s">
        <v>1938</v>
      </c>
      <c r="D362" s="4" t="s">
        <v>4347</v>
      </c>
      <c r="E362" s="4" t="s">
        <v>4642</v>
      </c>
      <c r="F362" s="4" t="s">
        <v>4643</v>
      </c>
      <c r="G362" s="4" t="s">
        <v>4644</v>
      </c>
      <c r="H362" s="4" t="s">
        <v>4645</v>
      </c>
      <c r="I362" s="5" t="str">
        <f t="shared" si="5"/>
        <v>See on Google Maps</v>
      </c>
    </row>
    <row r="363" spans="1:9" x14ac:dyDescent="0.25">
      <c r="A363" s="3">
        <v>34.470811040000001</v>
      </c>
      <c r="B363" s="3">
        <v>36.414947169999998</v>
      </c>
      <c r="C363" s="4" t="s">
        <v>1938</v>
      </c>
      <c r="D363" s="4" t="s">
        <v>4347</v>
      </c>
      <c r="E363" s="4" t="s">
        <v>4646</v>
      </c>
      <c r="F363" s="4" t="s">
        <v>4647</v>
      </c>
      <c r="G363" s="4" t="s">
        <v>4648</v>
      </c>
      <c r="H363" s="4" t="s">
        <v>4649</v>
      </c>
      <c r="I363" s="5" t="str">
        <f t="shared" si="5"/>
        <v>See on Google Maps</v>
      </c>
    </row>
    <row r="364" spans="1:9" x14ac:dyDescent="0.25">
      <c r="A364" s="3">
        <v>34.452227659999998</v>
      </c>
      <c r="B364" s="3">
        <v>36.347321950000001</v>
      </c>
      <c r="C364" s="4" t="s">
        <v>1938</v>
      </c>
      <c r="D364" s="4" t="s">
        <v>4347</v>
      </c>
      <c r="E364" s="4" t="s">
        <v>4650</v>
      </c>
      <c r="F364" s="4" t="s">
        <v>4650</v>
      </c>
      <c r="G364" s="4" t="s">
        <v>4651</v>
      </c>
      <c r="H364" s="4" t="s">
        <v>4652</v>
      </c>
      <c r="I364" s="5" t="str">
        <f t="shared" si="5"/>
        <v>See on Google Maps</v>
      </c>
    </row>
    <row r="365" spans="1:9" x14ac:dyDescent="0.25">
      <c r="A365" s="3">
        <v>34.463047340000003</v>
      </c>
      <c r="B365" s="3">
        <v>36.307125020000001</v>
      </c>
      <c r="C365" s="4" t="s">
        <v>1938</v>
      </c>
      <c r="D365" s="4" t="s">
        <v>4347</v>
      </c>
      <c r="E365" s="4" t="s">
        <v>4653</v>
      </c>
      <c r="F365" s="4" t="s">
        <v>4654</v>
      </c>
      <c r="G365" s="4" t="s">
        <v>4655</v>
      </c>
      <c r="H365" s="4" t="s">
        <v>4656</v>
      </c>
      <c r="I365" s="5" t="str">
        <f t="shared" si="5"/>
        <v>See on Google Maps</v>
      </c>
    </row>
    <row r="366" spans="1:9" x14ac:dyDescent="0.25">
      <c r="A366" s="3">
        <v>34.413735989999999</v>
      </c>
      <c r="B366" s="3">
        <v>36.412013829999999</v>
      </c>
      <c r="C366" s="4" t="s">
        <v>1938</v>
      </c>
      <c r="D366" s="4" t="s">
        <v>4347</v>
      </c>
      <c r="E366" s="4" t="s">
        <v>4657</v>
      </c>
      <c r="F366" s="4" t="s">
        <v>4658</v>
      </c>
      <c r="G366" s="4" t="s">
        <v>4659</v>
      </c>
      <c r="H366" s="4" t="s">
        <v>4660</v>
      </c>
      <c r="I366" s="5" t="str">
        <f t="shared" si="5"/>
        <v>See on Google Maps</v>
      </c>
    </row>
    <row r="367" spans="1:9" x14ac:dyDescent="0.25">
      <c r="A367" s="3">
        <v>34.410941710000003</v>
      </c>
      <c r="B367" s="3">
        <v>36.327538959999998</v>
      </c>
      <c r="C367" s="4" t="s">
        <v>1938</v>
      </c>
      <c r="D367" s="4" t="s">
        <v>4347</v>
      </c>
      <c r="E367" s="4" t="s">
        <v>4661</v>
      </c>
      <c r="F367" s="4" t="s">
        <v>4661</v>
      </c>
      <c r="G367" s="4" t="s">
        <v>4662</v>
      </c>
      <c r="H367" s="4" t="s">
        <v>4663</v>
      </c>
      <c r="I367" s="5" t="str">
        <f t="shared" si="5"/>
        <v>See on Google Maps</v>
      </c>
    </row>
    <row r="368" spans="1:9" x14ac:dyDescent="0.25">
      <c r="A368" s="3">
        <v>34.42528343</v>
      </c>
      <c r="B368" s="3">
        <v>36.358902690000001</v>
      </c>
      <c r="C368" s="4" t="s">
        <v>1938</v>
      </c>
      <c r="D368" s="4" t="s">
        <v>4347</v>
      </c>
      <c r="E368" s="4" t="s">
        <v>4664</v>
      </c>
      <c r="F368" s="4" t="s">
        <v>4664</v>
      </c>
      <c r="G368" s="4" t="s">
        <v>4665</v>
      </c>
      <c r="H368" s="4" t="s">
        <v>4666</v>
      </c>
      <c r="I368" s="5" t="str">
        <f t="shared" si="5"/>
        <v>See on Google Maps</v>
      </c>
    </row>
    <row r="369" spans="1:9" x14ac:dyDescent="0.25">
      <c r="A369" s="3">
        <v>34.356769489999998</v>
      </c>
      <c r="B369" s="3">
        <v>36.325541610000002</v>
      </c>
      <c r="C369" s="4" t="s">
        <v>1938</v>
      </c>
      <c r="D369" s="4" t="s">
        <v>4347</v>
      </c>
      <c r="E369" s="4" t="s">
        <v>1090</v>
      </c>
      <c r="F369" s="4" t="s">
        <v>4667</v>
      </c>
      <c r="G369" s="4" t="s">
        <v>4668</v>
      </c>
      <c r="H369" s="4" t="s">
        <v>4669</v>
      </c>
      <c r="I369" s="5" t="str">
        <f t="shared" si="5"/>
        <v>See on Google Maps</v>
      </c>
    </row>
    <row r="370" spans="1:9" x14ac:dyDescent="0.25">
      <c r="A370" s="3">
        <v>34.355305999999999</v>
      </c>
      <c r="B370" s="3">
        <v>36.230415000000001</v>
      </c>
      <c r="C370" s="4" t="s">
        <v>1938</v>
      </c>
      <c r="D370" s="4" t="s">
        <v>4347</v>
      </c>
      <c r="E370" s="4" t="s">
        <v>4670</v>
      </c>
      <c r="F370" s="4" t="s">
        <v>4670</v>
      </c>
      <c r="G370" s="4"/>
      <c r="H370" s="4" t="s">
        <v>4671</v>
      </c>
      <c r="I370" s="5" t="str">
        <f t="shared" si="5"/>
        <v>See on Google Maps</v>
      </c>
    </row>
    <row r="371" spans="1:9" x14ac:dyDescent="0.25">
      <c r="A371" s="3">
        <v>34.319054000000001</v>
      </c>
      <c r="B371" s="3">
        <v>36.229374</v>
      </c>
      <c r="C371" s="4" t="s">
        <v>1938</v>
      </c>
      <c r="D371" s="4" t="s">
        <v>4347</v>
      </c>
      <c r="E371" s="4" t="s">
        <v>4672</v>
      </c>
      <c r="F371" s="4"/>
      <c r="G371" s="4"/>
      <c r="H371" s="4" t="s">
        <v>4673</v>
      </c>
      <c r="I371" s="5" t="str">
        <f t="shared" si="5"/>
        <v>See on Google Maps</v>
      </c>
    </row>
    <row r="372" spans="1:9" x14ac:dyDescent="0.25">
      <c r="A372" s="3">
        <v>34.285699999999999</v>
      </c>
      <c r="B372" s="3">
        <v>36.305500000000002</v>
      </c>
      <c r="C372" s="4" t="s">
        <v>1938</v>
      </c>
      <c r="D372" s="4" t="s">
        <v>4347</v>
      </c>
      <c r="E372" s="4" t="s">
        <v>4674</v>
      </c>
      <c r="F372" s="4"/>
      <c r="G372" s="4"/>
      <c r="H372" s="4" t="s">
        <v>4675</v>
      </c>
      <c r="I372" s="5" t="str">
        <f t="shared" si="5"/>
        <v>See on Google Maps</v>
      </c>
    </row>
    <row r="373" spans="1:9" x14ac:dyDescent="0.25">
      <c r="A373" s="3">
        <v>33.499097630000001</v>
      </c>
      <c r="B373" s="3">
        <v>35.876269090000001</v>
      </c>
      <c r="C373" s="4" t="s">
        <v>1938</v>
      </c>
      <c r="D373" s="4" t="s">
        <v>8312</v>
      </c>
      <c r="E373" s="4" t="s">
        <v>8313</v>
      </c>
      <c r="F373" s="4" t="s">
        <v>8314</v>
      </c>
      <c r="G373" s="4" t="s">
        <v>8315</v>
      </c>
      <c r="H373" s="4" t="s">
        <v>8316</v>
      </c>
      <c r="I373" s="5" t="str">
        <f t="shared" si="5"/>
        <v>See on Google Maps</v>
      </c>
    </row>
    <row r="374" spans="1:9" x14ac:dyDescent="0.25">
      <c r="A374" s="3">
        <v>33.505063849999999</v>
      </c>
      <c r="B374" s="3">
        <v>35.821099920000002</v>
      </c>
      <c r="C374" s="4" t="s">
        <v>1938</v>
      </c>
      <c r="D374" s="4" t="s">
        <v>8312</v>
      </c>
      <c r="E374" s="4" t="s">
        <v>4901</v>
      </c>
      <c r="F374" s="4" t="s">
        <v>8317</v>
      </c>
      <c r="G374" s="4" t="s">
        <v>8318</v>
      </c>
      <c r="H374" s="4" t="s">
        <v>8319</v>
      </c>
      <c r="I374" s="5" t="str">
        <f t="shared" si="5"/>
        <v>See on Google Maps</v>
      </c>
    </row>
    <row r="375" spans="1:9" x14ac:dyDescent="0.25">
      <c r="A375" s="3">
        <v>33.518732360000001</v>
      </c>
      <c r="B375" s="3">
        <v>35.802210959999996</v>
      </c>
      <c r="C375" s="4" t="s">
        <v>1938</v>
      </c>
      <c r="D375" s="4" t="s">
        <v>8312</v>
      </c>
      <c r="E375" s="4" t="s">
        <v>8320</v>
      </c>
      <c r="F375" s="4" t="s">
        <v>8320</v>
      </c>
      <c r="G375" s="4" t="s">
        <v>8321</v>
      </c>
      <c r="H375" s="4" t="s">
        <v>8322</v>
      </c>
      <c r="I375" s="5" t="str">
        <f t="shared" si="5"/>
        <v>See on Google Maps</v>
      </c>
    </row>
    <row r="376" spans="1:9" x14ac:dyDescent="0.25">
      <c r="A376" s="3">
        <v>33.576366620000002</v>
      </c>
      <c r="B376" s="3">
        <v>35.873327750000001</v>
      </c>
      <c r="C376" s="4" t="s">
        <v>1938</v>
      </c>
      <c r="D376" s="4" t="s">
        <v>8312</v>
      </c>
      <c r="E376" s="4" t="s">
        <v>8323</v>
      </c>
      <c r="F376" s="4" t="s">
        <v>8324</v>
      </c>
      <c r="G376" s="4" t="s">
        <v>8325</v>
      </c>
      <c r="H376" s="4" t="s">
        <v>8326</v>
      </c>
      <c r="I376" s="5" t="str">
        <f t="shared" si="5"/>
        <v>See on Google Maps</v>
      </c>
    </row>
    <row r="377" spans="1:9" x14ac:dyDescent="0.25">
      <c r="A377" s="3">
        <v>33.436650030000003</v>
      </c>
      <c r="B377" s="3">
        <v>35.77852773</v>
      </c>
      <c r="C377" s="4" t="s">
        <v>1938</v>
      </c>
      <c r="D377" s="4" t="s">
        <v>8312</v>
      </c>
      <c r="E377" s="4" t="s">
        <v>8327</v>
      </c>
      <c r="F377" s="4" t="s">
        <v>8328</v>
      </c>
      <c r="G377" s="4" t="s">
        <v>8329</v>
      </c>
      <c r="H377" s="4" t="s">
        <v>8330</v>
      </c>
      <c r="I377" s="5" t="str">
        <f t="shared" si="5"/>
        <v>See on Google Maps</v>
      </c>
    </row>
    <row r="378" spans="1:9" x14ac:dyDescent="0.25">
      <c r="A378" s="3">
        <v>33.45666662</v>
      </c>
      <c r="B378" s="3">
        <v>35.783258269999997</v>
      </c>
      <c r="C378" s="4" t="s">
        <v>1938</v>
      </c>
      <c r="D378" s="4" t="s">
        <v>8312</v>
      </c>
      <c r="E378" s="4" t="s">
        <v>8331</v>
      </c>
      <c r="F378" s="4" t="s">
        <v>8332</v>
      </c>
      <c r="G378" s="4" t="s">
        <v>8333</v>
      </c>
      <c r="H378" s="4" t="s">
        <v>8334</v>
      </c>
      <c r="I378" s="5" t="str">
        <f t="shared" si="5"/>
        <v>See on Google Maps</v>
      </c>
    </row>
    <row r="379" spans="1:9" x14ac:dyDescent="0.25">
      <c r="A379" s="3">
        <v>33.640036129999999</v>
      </c>
      <c r="B379" s="3">
        <v>35.904108360000002</v>
      </c>
      <c r="C379" s="4" t="s">
        <v>1938</v>
      </c>
      <c r="D379" s="4" t="s">
        <v>8312</v>
      </c>
      <c r="E379" s="4" t="s">
        <v>8335</v>
      </c>
      <c r="F379" s="4" t="s">
        <v>8336</v>
      </c>
      <c r="G379" s="4" t="s">
        <v>8337</v>
      </c>
      <c r="H379" s="4" t="s">
        <v>8338</v>
      </c>
      <c r="I379" s="5" t="str">
        <f t="shared" si="5"/>
        <v>See on Google Maps</v>
      </c>
    </row>
    <row r="380" spans="1:9" x14ac:dyDescent="0.25">
      <c r="A380" s="3">
        <v>33.593836090000003</v>
      </c>
      <c r="B380" s="3">
        <v>35.923902810000001</v>
      </c>
      <c r="C380" s="4" t="s">
        <v>1938</v>
      </c>
      <c r="D380" s="4" t="s">
        <v>8312</v>
      </c>
      <c r="E380" s="4" t="s">
        <v>8339</v>
      </c>
      <c r="F380" s="4" t="s">
        <v>8339</v>
      </c>
      <c r="G380" s="4" t="s">
        <v>8340</v>
      </c>
      <c r="H380" s="4" t="s">
        <v>8341</v>
      </c>
      <c r="I380" s="5" t="str">
        <f t="shared" si="5"/>
        <v>See on Google Maps</v>
      </c>
    </row>
    <row r="381" spans="1:9" x14ac:dyDescent="0.25">
      <c r="A381" s="3">
        <v>33.493269380000001</v>
      </c>
      <c r="B381" s="3">
        <v>35.818622269999999</v>
      </c>
      <c r="C381" s="4" t="s">
        <v>1938</v>
      </c>
      <c r="D381" s="4" t="s">
        <v>8312</v>
      </c>
      <c r="E381" s="4" t="s">
        <v>8342</v>
      </c>
      <c r="F381" s="4" t="s">
        <v>8343</v>
      </c>
      <c r="G381" s="4" t="s">
        <v>8344</v>
      </c>
      <c r="H381" s="4" t="s">
        <v>8345</v>
      </c>
      <c r="I381" s="5" t="str">
        <f t="shared" si="5"/>
        <v>See on Google Maps</v>
      </c>
    </row>
    <row r="382" spans="1:9" x14ac:dyDescent="0.25">
      <c r="A382" s="3">
        <v>33.635510099999998</v>
      </c>
      <c r="B382" s="3">
        <v>35.871969890000003</v>
      </c>
      <c r="C382" s="4" t="s">
        <v>1938</v>
      </c>
      <c r="D382" s="4" t="s">
        <v>8312</v>
      </c>
      <c r="E382" s="4" t="s">
        <v>8346</v>
      </c>
      <c r="F382" s="4" t="s">
        <v>8347</v>
      </c>
      <c r="G382" s="4" t="s">
        <v>8348</v>
      </c>
      <c r="H382" s="4" t="s">
        <v>8349</v>
      </c>
      <c r="I382" s="5" t="str">
        <f t="shared" si="5"/>
        <v>See on Google Maps</v>
      </c>
    </row>
    <row r="383" spans="1:9" x14ac:dyDescent="0.25">
      <c r="A383" s="3">
        <v>33.483511129999997</v>
      </c>
      <c r="B383" s="3">
        <v>35.801274980000002</v>
      </c>
      <c r="C383" s="4" t="s">
        <v>1938</v>
      </c>
      <c r="D383" s="4" t="s">
        <v>8312</v>
      </c>
      <c r="E383" s="4" t="s">
        <v>8350</v>
      </c>
      <c r="F383" s="4" t="s">
        <v>8351</v>
      </c>
      <c r="G383" s="4" t="s">
        <v>8352</v>
      </c>
      <c r="H383" s="4" t="s">
        <v>8353</v>
      </c>
      <c r="I383" s="5" t="str">
        <f t="shared" si="5"/>
        <v>See on Google Maps</v>
      </c>
    </row>
    <row r="384" spans="1:9" x14ac:dyDescent="0.25">
      <c r="A384" s="3">
        <v>33.585652260000003</v>
      </c>
      <c r="B384" s="3">
        <v>35.819001470000003</v>
      </c>
      <c r="C384" s="4" t="s">
        <v>1938</v>
      </c>
      <c r="D384" s="4" t="s">
        <v>8312</v>
      </c>
      <c r="E384" s="4" t="s">
        <v>188</v>
      </c>
      <c r="F384" s="4" t="s">
        <v>189</v>
      </c>
      <c r="G384" s="4" t="s">
        <v>8354</v>
      </c>
      <c r="H384" s="4" t="s">
        <v>8355</v>
      </c>
      <c r="I384" s="5" t="str">
        <f t="shared" si="5"/>
        <v>See on Google Maps</v>
      </c>
    </row>
    <row r="385" spans="1:9" x14ac:dyDescent="0.25">
      <c r="A385" s="3">
        <v>33.527897170000003</v>
      </c>
      <c r="B385" s="3">
        <v>35.837902730000003</v>
      </c>
      <c r="C385" s="4" t="s">
        <v>1938</v>
      </c>
      <c r="D385" s="4" t="s">
        <v>8312</v>
      </c>
      <c r="E385" s="4" t="s">
        <v>8356</v>
      </c>
      <c r="F385" s="4" t="s">
        <v>8356</v>
      </c>
      <c r="G385" s="4" t="s">
        <v>8357</v>
      </c>
      <c r="H385" s="4" t="s">
        <v>8358</v>
      </c>
      <c r="I385" s="5" t="str">
        <f t="shared" si="5"/>
        <v>See on Google Maps</v>
      </c>
    </row>
    <row r="386" spans="1:9" x14ac:dyDescent="0.25">
      <c r="A386" s="3">
        <v>33.556924950000003</v>
      </c>
      <c r="B386" s="3">
        <v>36.010558359999997</v>
      </c>
      <c r="C386" s="4" t="s">
        <v>1938</v>
      </c>
      <c r="D386" s="4" t="s">
        <v>8312</v>
      </c>
      <c r="E386" s="4" t="s">
        <v>8359</v>
      </c>
      <c r="F386" s="4" t="s">
        <v>8360</v>
      </c>
      <c r="G386" s="4" t="s">
        <v>8361</v>
      </c>
      <c r="H386" s="4" t="s">
        <v>8362</v>
      </c>
      <c r="I386" s="5" t="str">
        <f t="shared" ref="I386:I449" si="6">HYPERLINK(H386, "See on Google Maps")</f>
        <v>See on Google Maps</v>
      </c>
    </row>
    <row r="387" spans="1:9" x14ac:dyDescent="0.25">
      <c r="A387" s="3">
        <v>33.45708338</v>
      </c>
      <c r="B387" s="3">
        <v>35.817410940000002</v>
      </c>
      <c r="C387" s="4" t="s">
        <v>1938</v>
      </c>
      <c r="D387" s="4" t="s">
        <v>8312</v>
      </c>
      <c r="E387" s="4" t="s">
        <v>8363</v>
      </c>
      <c r="F387" s="4" t="s">
        <v>8364</v>
      </c>
      <c r="G387" s="4" t="s">
        <v>8365</v>
      </c>
      <c r="H387" s="4" t="s">
        <v>8366</v>
      </c>
      <c r="I387" s="5" t="str">
        <f t="shared" si="6"/>
        <v>See on Google Maps</v>
      </c>
    </row>
    <row r="388" spans="1:9" x14ac:dyDescent="0.25">
      <c r="A388" s="3">
        <v>33.495686390000003</v>
      </c>
      <c r="B388" s="3">
        <v>35.747524130000002</v>
      </c>
      <c r="C388" s="4" t="s">
        <v>1938</v>
      </c>
      <c r="D388" s="4" t="s">
        <v>8312</v>
      </c>
      <c r="E388" s="4" t="s">
        <v>8367</v>
      </c>
      <c r="F388" s="4" t="s">
        <v>8367</v>
      </c>
      <c r="G388" s="4" t="s">
        <v>8368</v>
      </c>
      <c r="H388" s="4" t="s">
        <v>8369</v>
      </c>
      <c r="I388" s="5" t="str">
        <f t="shared" si="6"/>
        <v>See on Google Maps</v>
      </c>
    </row>
    <row r="389" spans="1:9" x14ac:dyDescent="0.25">
      <c r="A389" s="3">
        <v>33.610561079999997</v>
      </c>
      <c r="B389" s="3">
        <v>35.998299930000002</v>
      </c>
      <c r="C389" s="4" t="s">
        <v>1938</v>
      </c>
      <c r="D389" s="4" t="s">
        <v>8312</v>
      </c>
      <c r="E389" s="4" t="s">
        <v>8370</v>
      </c>
      <c r="F389" s="4" t="s">
        <v>8370</v>
      </c>
      <c r="G389" s="4" t="s">
        <v>8371</v>
      </c>
      <c r="H389" s="4" t="s">
        <v>8372</v>
      </c>
      <c r="I389" s="5" t="str">
        <f t="shared" si="6"/>
        <v>See on Google Maps</v>
      </c>
    </row>
    <row r="390" spans="1:9" x14ac:dyDescent="0.25">
      <c r="A390" s="3">
        <v>33.476133310000002</v>
      </c>
      <c r="B390" s="3">
        <v>35.754152789999999</v>
      </c>
      <c r="C390" s="4" t="s">
        <v>1938</v>
      </c>
      <c r="D390" s="4" t="s">
        <v>8312</v>
      </c>
      <c r="E390" s="4" t="s">
        <v>559</v>
      </c>
      <c r="F390" s="4" t="s">
        <v>8373</v>
      </c>
      <c r="G390" s="4" t="s">
        <v>8374</v>
      </c>
      <c r="H390" s="4" t="s">
        <v>8375</v>
      </c>
      <c r="I390" s="5" t="str">
        <f t="shared" si="6"/>
        <v>See on Google Maps</v>
      </c>
    </row>
    <row r="391" spans="1:9" x14ac:dyDescent="0.25">
      <c r="A391" s="3">
        <v>33.499095339999997</v>
      </c>
      <c r="B391" s="3">
        <v>35.84416281</v>
      </c>
      <c r="C391" s="4" t="s">
        <v>1938</v>
      </c>
      <c r="D391" s="4" t="s">
        <v>8312</v>
      </c>
      <c r="E391" s="4" t="s">
        <v>8376</v>
      </c>
      <c r="F391" s="4" t="s">
        <v>8377</v>
      </c>
      <c r="G391" s="4" t="s">
        <v>8378</v>
      </c>
      <c r="H391" s="4" t="s">
        <v>8379</v>
      </c>
      <c r="I391" s="5" t="str">
        <f t="shared" si="6"/>
        <v>See on Google Maps</v>
      </c>
    </row>
    <row r="392" spans="1:9" x14ac:dyDescent="0.25">
      <c r="A392" s="3">
        <v>33.51705261</v>
      </c>
      <c r="B392" s="3">
        <v>35.790659900000001</v>
      </c>
      <c r="C392" s="4" t="s">
        <v>1938</v>
      </c>
      <c r="D392" s="4" t="s">
        <v>8312</v>
      </c>
      <c r="E392" s="4" t="s">
        <v>8380</v>
      </c>
      <c r="F392" s="4" t="s">
        <v>8380</v>
      </c>
      <c r="G392" s="4" t="s">
        <v>8381</v>
      </c>
      <c r="H392" s="4" t="s">
        <v>8382</v>
      </c>
      <c r="I392" s="5" t="str">
        <f t="shared" si="6"/>
        <v>See on Google Maps</v>
      </c>
    </row>
    <row r="393" spans="1:9" x14ac:dyDescent="0.25">
      <c r="A393" s="3">
        <v>33.529327770000002</v>
      </c>
      <c r="B393" s="3">
        <v>35.780797249999999</v>
      </c>
      <c r="C393" s="4" t="s">
        <v>1938</v>
      </c>
      <c r="D393" s="4" t="s">
        <v>8312</v>
      </c>
      <c r="E393" s="4" t="s">
        <v>6197</v>
      </c>
      <c r="F393" s="4" t="s">
        <v>8383</v>
      </c>
      <c r="G393" s="4" t="s">
        <v>8384</v>
      </c>
      <c r="H393" s="4" t="s">
        <v>8385</v>
      </c>
      <c r="I393" s="5" t="str">
        <f t="shared" si="6"/>
        <v>See on Google Maps</v>
      </c>
    </row>
    <row r="394" spans="1:9" x14ac:dyDescent="0.25">
      <c r="A394" s="3">
        <v>33.549544439999998</v>
      </c>
      <c r="B394" s="3">
        <v>35.85224169</v>
      </c>
      <c r="C394" s="4" t="s">
        <v>1938</v>
      </c>
      <c r="D394" s="4" t="s">
        <v>8312</v>
      </c>
      <c r="E394" s="4" t="s">
        <v>8386</v>
      </c>
      <c r="F394" s="4" t="s">
        <v>8387</v>
      </c>
      <c r="G394" s="4" t="s">
        <v>8388</v>
      </c>
      <c r="H394" s="4" t="s">
        <v>8389</v>
      </c>
      <c r="I394" s="5" t="str">
        <f t="shared" si="6"/>
        <v>See on Google Maps</v>
      </c>
    </row>
    <row r="395" spans="1:9" x14ac:dyDescent="0.25">
      <c r="A395" s="3">
        <v>33.516877809999997</v>
      </c>
      <c r="B395" s="3">
        <v>35.766652720000003</v>
      </c>
      <c r="C395" s="4" t="s">
        <v>1938</v>
      </c>
      <c r="D395" s="4" t="s">
        <v>8312</v>
      </c>
      <c r="E395" s="4" t="s">
        <v>8390</v>
      </c>
      <c r="F395" s="4" t="s">
        <v>8391</v>
      </c>
      <c r="G395" s="4" t="s">
        <v>8392</v>
      </c>
      <c r="H395" s="4" t="s">
        <v>8393</v>
      </c>
      <c r="I395" s="5" t="str">
        <f t="shared" si="6"/>
        <v>See on Google Maps</v>
      </c>
    </row>
    <row r="396" spans="1:9" x14ac:dyDescent="0.25">
      <c r="A396" s="3">
        <v>33.532422160000003</v>
      </c>
      <c r="B396" s="3">
        <v>35.892027779999999</v>
      </c>
      <c r="C396" s="4" t="s">
        <v>1938</v>
      </c>
      <c r="D396" s="4" t="s">
        <v>8312</v>
      </c>
      <c r="E396" s="4" t="s">
        <v>8394</v>
      </c>
      <c r="F396" s="4" t="s">
        <v>8395</v>
      </c>
      <c r="G396" s="4" t="s">
        <v>8396</v>
      </c>
      <c r="H396" s="4" t="s">
        <v>8397</v>
      </c>
      <c r="I396" s="5" t="str">
        <f t="shared" si="6"/>
        <v>See on Google Maps</v>
      </c>
    </row>
    <row r="397" spans="1:9" x14ac:dyDescent="0.25">
      <c r="A397" s="3">
        <v>33.571841589999998</v>
      </c>
      <c r="B397" s="3">
        <v>35.852183320000002</v>
      </c>
      <c r="C397" s="4" t="s">
        <v>1938</v>
      </c>
      <c r="D397" s="4" t="s">
        <v>8312</v>
      </c>
      <c r="E397" s="4" t="s">
        <v>8398</v>
      </c>
      <c r="F397" s="4" t="s">
        <v>8399</v>
      </c>
      <c r="G397" s="4" t="s">
        <v>8400</v>
      </c>
      <c r="H397" s="4" t="s">
        <v>8401</v>
      </c>
      <c r="I397" s="5" t="str">
        <f t="shared" si="6"/>
        <v>See on Google Maps</v>
      </c>
    </row>
    <row r="398" spans="1:9" x14ac:dyDescent="0.25">
      <c r="A398" s="3">
        <v>33.538683380000002</v>
      </c>
      <c r="B398" s="3">
        <v>35.745519469999998</v>
      </c>
      <c r="C398" s="4" t="s">
        <v>1938</v>
      </c>
      <c r="D398" s="4" t="s">
        <v>8312</v>
      </c>
      <c r="E398" s="4" t="s">
        <v>8402</v>
      </c>
      <c r="F398" s="4" t="s">
        <v>8403</v>
      </c>
      <c r="G398" s="4" t="s">
        <v>8404</v>
      </c>
      <c r="H398" s="4" t="s">
        <v>8405</v>
      </c>
      <c r="I398" s="5" t="str">
        <f t="shared" si="6"/>
        <v>See on Google Maps</v>
      </c>
    </row>
    <row r="399" spans="1:9" x14ac:dyDescent="0.25">
      <c r="A399" s="3">
        <v>33.504249999999999</v>
      </c>
      <c r="B399" s="3">
        <v>35.796649930000001</v>
      </c>
      <c r="C399" s="4" t="s">
        <v>1938</v>
      </c>
      <c r="D399" s="4" t="s">
        <v>8312</v>
      </c>
      <c r="E399" s="4" t="s">
        <v>8406</v>
      </c>
      <c r="F399" s="4" t="s">
        <v>8407</v>
      </c>
      <c r="G399" s="4" t="s">
        <v>8408</v>
      </c>
      <c r="H399" s="4" t="s">
        <v>8409</v>
      </c>
      <c r="I399" s="5" t="str">
        <f t="shared" si="6"/>
        <v>See on Google Maps</v>
      </c>
    </row>
    <row r="400" spans="1:9" x14ac:dyDescent="0.25">
      <c r="A400" s="3">
        <v>33.608417639999999</v>
      </c>
      <c r="B400" s="3">
        <v>35.841981760000003</v>
      </c>
      <c r="C400" s="4" t="s">
        <v>1938</v>
      </c>
      <c r="D400" s="4" t="s">
        <v>8312</v>
      </c>
      <c r="E400" s="4" t="s">
        <v>8410</v>
      </c>
      <c r="F400" s="4" t="s">
        <v>8410</v>
      </c>
      <c r="G400" s="4" t="s">
        <v>8411</v>
      </c>
      <c r="H400" s="4" t="s">
        <v>8412</v>
      </c>
      <c r="I400" s="5" t="str">
        <f t="shared" si="6"/>
        <v>See on Google Maps</v>
      </c>
    </row>
    <row r="401" spans="1:9" x14ac:dyDescent="0.25">
      <c r="A401" s="3">
        <v>33.61837079</v>
      </c>
      <c r="B401" s="3">
        <v>35.90323927</v>
      </c>
      <c r="C401" s="4" t="s">
        <v>1938</v>
      </c>
      <c r="D401" s="4" t="s">
        <v>8312</v>
      </c>
      <c r="E401" s="4" t="s">
        <v>8413</v>
      </c>
      <c r="F401" s="4" t="s">
        <v>8414</v>
      </c>
      <c r="G401" s="4" t="s">
        <v>8415</v>
      </c>
      <c r="H401" s="4" t="s">
        <v>8416</v>
      </c>
      <c r="I401" s="5" t="str">
        <f t="shared" si="6"/>
        <v>See on Google Maps</v>
      </c>
    </row>
    <row r="402" spans="1:9" x14ac:dyDescent="0.25">
      <c r="A402" s="3">
        <v>33.576532020000002</v>
      </c>
      <c r="B402" s="3">
        <v>36.007583519999997</v>
      </c>
      <c r="C402" s="4" t="s">
        <v>1938</v>
      </c>
      <c r="D402" s="4" t="s">
        <v>8312</v>
      </c>
      <c r="E402" s="4" t="s">
        <v>8417</v>
      </c>
      <c r="F402" s="4" t="s">
        <v>8418</v>
      </c>
      <c r="G402" s="4" t="s">
        <v>8419</v>
      </c>
      <c r="H402" s="4" t="s">
        <v>8420</v>
      </c>
      <c r="I402" s="5" t="str">
        <f t="shared" si="6"/>
        <v>See on Google Maps</v>
      </c>
    </row>
    <row r="403" spans="1:9" x14ac:dyDescent="0.25">
      <c r="A403" s="3">
        <v>33.580802730000002</v>
      </c>
      <c r="B403" s="3">
        <v>35.991163810000003</v>
      </c>
      <c r="C403" s="4" t="s">
        <v>1938</v>
      </c>
      <c r="D403" s="4" t="s">
        <v>8312</v>
      </c>
      <c r="E403" s="4" t="s">
        <v>8421</v>
      </c>
      <c r="F403" s="4" t="s">
        <v>8421</v>
      </c>
      <c r="G403" s="4" t="s">
        <v>8422</v>
      </c>
      <c r="H403" s="4" t="s">
        <v>8423</v>
      </c>
      <c r="I403" s="5" t="str">
        <f t="shared" si="6"/>
        <v>See on Google Maps</v>
      </c>
    </row>
    <row r="404" spans="1:9" x14ac:dyDescent="0.25">
      <c r="A404" s="3">
        <v>33.605217770000003</v>
      </c>
      <c r="B404" s="3">
        <v>35.909298700000001</v>
      </c>
      <c r="C404" s="4" t="s">
        <v>1938</v>
      </c>
      <c r="D404" s="4" t="s">
        <v>8312</v>
      </c>
      <c r="E404" s="4" t="s">
        <v>8424</v>
      </c>
      <c r="F404" s="4" t="s">
        <v>8424</v>
      </c>
      <c r="G404" s="4" t="s">
        <v>8425</v>
      </c>
      <c r="H404" s="4" t="s">
        <v>8426</v>
      </c>
      <c r="I404" s="5" t="str">
        <f t="shared" si="6"/>
        <v>See on Google Maps</v>
      </c>
    </row>
    <row r="405" spans="1:9" x14ac:dyDescent="0.25">
      <c r="A405" s="3">
        <v>33.469713910000003</v>
      </c>
      <c r="B405" s="3">
        <v>35.76939161</v>
      </c>
      <c r="C405" s="4" t="s">
        <v>1938</v>
      </c>
      <c r="D405" s="4" t="s">
        <v>8312</v>
      </c>
      <c r="E405" s="4" t="s">
        <v>8427</v>
      </c>
      <c r="F405" s="4" t="s">
        <v>8428</v>
      </c>
      <c r="G405" s="4" t="s">
        <v>8429</v>
      </c>
      <c r="H405" s="4" t="s">
        <v>8430</v>
      </c>
      <c r="I405" s="5" t="str">
        <f t="shared" si="6"/>
        <v>See on Google Maps</v>
      </c>
    </row>
    <row r="406" spans="1:9" x14ac:dyDescent="0.25">
      <c r="A406" s="3">
        <v>33.516119490000001</v>
      </c>
      <c r="B406" s="3">
        <v>35.732211030000002</v>
      </c>
      <c r="C406" s="4" t="s">
        <v>1938</v>
      </c>
      <c r="D406" s="4" t="s">
        <v>8312</v>
      </c>
      <c r="E406" s="4" t="s">
        <v>8431</v>
      </c>
      <c r="F406" s="4" t="s">
        <v>8432</v>
      </c>
      <c r="G406" s="4" t="s">
        <v>8433</v>
      </c>
      <c r="H406" s="4" t="s">
        <v>8434</v>
      </c>
      <c r="I406" s="5" t="str">
        <f t="shared" si="6"/>
        <v>See on Google Maps</v>
      </c>
    </row>
    <row r="407" spans="1:9" x14ac:dyDescent="0.25">
      <c r="A407" s="3">
        <v>33.606180569999999</v>
      </c>
      <c r="B407" s="3">
        <v>35.87629716</v>
      </c>
      <c r="C407" s="4" t="s">
        <v>1938</v>
      </c>
      <c r="D407" s="4" t="s">
        <v>8312</v>
      </c>
      <c r="E407" s="4" t="s">
        <v>8435</v>
      </c>
      <c r="F407" s="4" t="s">
        <v>8436</v>
      </c>
      <c r="G407" s="4" t="s">
        <v>8437</v>
      </c>
      <c r="H407" s="4" t="s">
        <v>8438</v>
      </c>
      <c r="I407" s="5" t="str">
        <f t="shared" si="6"/>
        <v>See on Google Maps</v>
      </c>
    </row>
    <row r="408" spans="1:9" x14ac:dyDescent="0.25">
      <c r="A408" s="3">
        <v>33.55650833</v>
      </c>
      <c r="B408" s="3">
        <v>35.81080833</v>
      </c>
      <c r="C408" s="4" t="s">
        <v>1938</v>
      </c>
      <c r="D408" s="4" t="s">
        <v>8312</v>
      </c>
      <c r="E408" s="4" t="s">
        <v>8439</v>
      </c>
      <c r="F408" s="4" t="s">
        <v>8440</v>
      </c>
      <c r="G408" s="4" t="s">
        <v>8441</v>
      </c>
      <c r="H408" s="4" t="s">
        <v>8442</v>
      </c>
      <c r="I408" s="5" t="str">
        <f t="shared" si="6"/>
        <v>See on Google Maps</v>
      </c>
    </row>
    <row r="409" spans="1:9" x14ac:dyDescent="0.25">
      <c r="A409" s="3">
        <v>33.478769499999999</v>
      </c>
      <c r="B409" s="3">
        <v>35.77183891</v>
      </c>
      <c r="C409" s="4" t="s">
        <v>1938</v>
      </c>
      <c r="D409" s="4" t="s">
        <v>8312</v>
      </c>
      <c r="E409" s="4" t="s">
        <v>8443</v>
      </c>
      <c r="F409" s="4" t="s">
        <v>8444</v>
      </c>
      <c r="G409" s="4" t="s">
        <v>8445</v>
      </c>
      <c r="H409" s="4" t="s">
        <v>8446</v>
      </c>
      <c r="I409" s="5" t="str">
        <f t="shared" si="6"/>
        <v>See on Google Maps</v>
      </c>
    </row>
    <row r="410" spans="1:9" x14ac:dyDescent="0.25">
      <c r="A410" s="3">
        <v>33.499143179999997</v>
      </c>
      <c r="B410" s="3">
        <v>35.837823149999998</v>
      </c>
      <c r="C410" s="4" t="s">
        <v>1938</v>
      </c>
      <c r="D410" s="4" t="s">
        <v>8312</v>
      </c>
      <c r="E410" s="4" t="s">
        <v>8447</v>
      </c>
      <c r="F410" s="4" t="s">
        <v>8448</v>
      </c>
      <c r="G410" s="4" t="s">
        <v>8449</v>
      </c>
      <c r="H410" s="4" t="s">
        <v>8450</v>
      </c>
      <c r="I410" s="5" t="str">
        <f t="shared" si="6"/>
        <v>See on Google Maps</v>
      </c>
    </row>
    <row r="411" spans="1:9" x14ac:dyDescent="0.25">
      <c r="A411" s="3">
        <v>33.572202709999999</v>
      </c>
      <c r="B411" s="3">
        <v>35.816322210000003</v>
      </c>
      <c r="C411" s="4" t="s">
        <v>1938</v>
      </c>
      <c r="D411" s="4" t="s">
        <v>8312</v>
      </c>
      <c r="E411" s="4" t="s">
        <v>8451</v>
      </c>
      <c r="F411" s="4" t="s">
        <v>8452</v>
      </c>
      <c r="G411" s="4" t="s">
        <v>8453</v>
      </c>
      <c r="H411" s="4" t="s">
        <v>8454</v>
      </c>
      <c r="I411" s="5" t="str">
        <f t="shared" si="6"/>
        <v>See on Google Maps</v>
      </c>
    </row>
    <row r="412" spans="1:9" x14ac:dyDescent="0.25">
      <c r="A412" s="3">
        <v>33.474261159999998</v>
      </c>
      <c r="B412" s="3">
        <v>35.802130630000001</v>
      </c>
      <c r="C412" s="4" t="s">
        <v>1938</v>
      </c>
      <c r="D412" s="4" t="s">
        <v>8312</v>
      </c>
      <c r="E412" s="4" t="s">
        <v>8455</v>
      </c>
      <c r="F412" s="4" t="s">
        <v>8456</v>
      </c>
      <c r="G412" s="4" t="s">
        <v>8457</v>
      </c>
      <c r="H412" s="4" t="s">
        <v>8458</v>
      </c>
      <c r="I412" s="5" t="str">
        <f t="shared" si="6"/>
        <v>See on Google Maps</v>
      </c>
    </row>
    <row r="413" spans="1:9" x14ac:dyDescent="0.25">
      <c r="A413" s="3">
        <v>33.603555589999999</v>
      </c>
      <c r="B413" s="3">
        <v>35.943605480000002</v>
      </c>
      <c r="C413" s="4" t="s">
        <v>1938</v>
      </c>
      <c r="D413" s="4" t="s">
        <v>8312</v>
      </c>
      <c r="E413" s="4" t="s">
        <v>8459</v>
      </c>
      <c r="F413" s="4" t="s">
        <v>8459</v>
      </c>
      <c r="G413" s="4" t="s">
        <v>8460</v>
      </c>
      <c r="H413" s="4" t="s">
        <v>8461</v>
      </c>
      <c r="I413" s="5" t="str">
        <f t="shared" si="6"/>
        <v>See on Google Maps</v>
      </c>
    </row>
    <row r="414" spans="1:9" x14ac:dyDescent="0.25">
      <c r="A414" s="3">
        <v>33.712324459999998</v>
      </c>
      <c r="B414" s="3">
        <v>35.760853009999998</v>
      </c>
      <c r="C414" s="4" t="s">
        <v>1938</v>
      </c>
      <c r="D414" s="4" t="s">
        <v>9407</v>
      </c>
      <c r="E414" s="4" t="s">
        <v>3149</v>
      </c>
      <c r="F414" s="4" t="s">
        <v>3150</v>
      </c>
      <c r="G414" s="4" t="s">
        <v>9408</v>
      </c>
      <c r="H414" s="4" t="s">
        <v>9409</v>
      </c>
      <c r="I414" s="5" t="str">
        <f t="shared" si="6"/>
        <v>See on Google Maps</v>
      </c>
    </row>
    <row r="415" spans="1:9" x14ac:dyDescent="0.25">
      <c r="A415" s="3">
        <v>33.693711129999997</v>
      </c>
      <c r="B415" s="3">
        <v>35.752316669999999</v>
      </c>
      <c r="C415" s="4" t="s">
        <v>1938</v>
      </c>
      <c r="D415" s="4" t="s">
        <v>9407</v>
      </c>
      <c r="E415" s="4" t="s">
        <v>9410</v>
      </c>
      <c r="F415" s="4" t="s">
        <v>9411</v>
      </c>
      <c r="G415" s="4" t="s">
        <v>9412</v>
      </c>
      <c r="H415" s="4" t="s">
        <v>9413</v>
      </c>
      <c r="I415" s="5" t="str">
        <f t="shared" si="6"/>
        <v>See on Google Maps</v>
      </c>
    </row>
    <row r="416" spans="1:9" x14ac:dyDescent="0.25">
      <c r="A416" s="3">
        <v>33.502197209999999</v>
      </c>
      <c r="B416" s="3">
        <v>35.641608339999998</v>
      </c>
      <c r="C416" s="4" t="s">
        <v>1938</v>
      </c>
      <c r="D416" s="4" t="s">
        <v>9407</v>
      </c>
      <c r="E416" s="4" t="s">
        <v>9414</v>
      </c>
      <c r="F416" s="4" t="s">
        <v>2718</v>
      </c>
      <c r="G416" s="4" t="s">
        <v>9415</v>
      </c>
      <c r="H416" s="4" t="s">
        <v>9416</v>
      </c>
      <c r="I416" s="5" t="str">
        <f t="shared" si="6"/>
        <v>See on Google Maps</v>
      </c>
    </row>
    <row r="417" spans="1:9" x14ac:dyDescent="0.25">
      <c r="A417" s="3">
        <v>33.6224056</v>
      </c>
      <c r="B417" s="3">
        <v>35.700269480000003</v>
      </c>
      <c r="C417" s="4" t="s">
        <v>1938</v>
      </c>
      <c r="D417" s="4" t="s">
        <v>9407</v>
      </c>
      <c r="E417" s="4" t="s">
        <v>9417</v>
      </c>
      <c r="F417" s="4" t="s">
        <v>9418</v>
      </c>
      <c r="G417" s="4" t="s">
        <v>9419</v>
      </c>
      <c r="H417" s="4" t="s">
        <v>9420</v>
      </c>
      <c r="I417" s="5" t="str">
        <f t="shared" si="6"/>
        <v>See on Google Maps</v>
      </c>
    </row>
    <row r="418" spans="1:9" x14ac:dyDescent="0.25">
      <c r="A418" s="3">
        <v>33.561263889999999</v>
      </c>
      <c r="B418" s="3">
        <v>35.66995549</v>
      </c>
      <c r="C418" s="4" t="s">
        <v>1938</v>
      </c>
      <c r="D418" s="4" t="s">
        <v>9407</v>
      </c>
      <c r="E418" s="4" t="s">
        <v>9421</v>
      </c>
      <c r="F418" s="4" t="s">
        <v>9422</v>
      </c>
      <c r="G418" s="4" t="s">
        <v>9423</v>
      </c>
      <c r="H418" s="4" t="s">
        <v>9424</v>
      </c>
      <c r="I418" s="5" t="str">
        <f t="shared" si="6"/>
        <v>See on Google Maps</v>
      </c>
    </row>
    <row r="419" spans="1:9" x14ac:dyDescent="0.25">
      <c r="A419" s="3">
        <v>33.589741590000003</v>
      </c>
      <c r="B419" s="3">
        <v>35.748438919999998</v>
      </c>
      <c r="C419" s="4" t="s">
        <v>1938</v>
      </c>
      <c r="D419" s="4" t="s">
        <v>9407</v>
      </c>
      <c r="E419" s="4" t="s">
        <v>9425</v>
      </c>
      <c r="F419" s="4" t="s">
        <v>9426</v>
      </c>
      <c r="G419" s="4" t="s">
        <v>9427</v>
      </c>
      <c r="H419" s="4" t="s">
        <v>9428</v>
      </c>
      <c r="I419" s="5" t="str">
        <f t="shared" si="6"/>
        <v>See on Google Maps</v>
      </c>
    </row>
    <row r="420" spans="1:9" x14ac:dyDescent="0.25">
      <c r="A420" s="3">
        <v>33.582897209999999</v>
      </c>
      <c r="B420" s="3">
        <v>35.679775020000001</v>
      </c>
      <c r="C420" s="4" t="s">
        <v>1938</v>
      </c>
      <c r="D420" s="4" t="s">
        <v>9407</v>
      </c>
      <c r="E420" s="4" t="s">
        <v>9429</v>
      </c>
      <c r="F420" s="4" t="s">
        <v>9430</v>
      </c>
      <c r="G420" s="4" t="s">
        <v>9431</v>
      </c>
      <c r="H420" s="4" t="s">
        <v>9432</v>
      </c>
      <c r="I420" s="5" t="str">
        <f t="shared" si="6"/>
        <v>See on Google Maps</v>
      </c>
    </row>
    <row r="421" spans="1:9" x14ac:dyDescent="0.25">
      <c r="A421" s="3">
        <v>33.701675039999998</v>
      </c>
      <c r="B421" s="3">
        <v>35.822444410000003</v>
      </c>
      <c r="C421" s="4" t="s">
        <v>1938</v>
      </c>
      <c r="D421" s="4" t="s">
        <v>9407</v>
      </c>
      <c r="E421" s="4" t="s">
        <v>9433</v>
      </c>
      <c r="F421" s="4" t="s">
        <v>9434</v>
      </c>
      <c r="G421" s="4" t="s">
        <v>9435</v>
      </c>
      <c r="H421" s="4" t="s">
        <v>9436</v>
      </c>
      <c r="I421" s="5" t="str">
        <f t="shared" si="6"/>
        <v>See on Google Maps</v>
      </c>
    </row>
    <row r="422" spans="1:9" x14ac:dyDescent="0.25">
      <c r="A422" s="3">
        <v>33.692497160000002</v>
      </c>
      <c r="B422" s="3">
        <v>35.876463919999999</v>
      </c>
      <c r="C422" s="4" t="s">
        <v>1938</v>
      </c>
      <c r="D422" s="4" t="s">
        <v>9407</v>
      </c>
      <c r="E422" s="4" t="s">
        <v>9437</v>
      </c>
      <c r="F422" s="4" t="s">
        <v>9438</v>
      </c>
      <c r="G422" s="4" t="s">
        <v>9439</v>
      </c>
      <c r="H422" s="4" t="s">
        <v>9440</v>
      </c>
      <c r="I422" s="5" t="str">
        <f t="shared" si="6"/>
        <v>See on Google Maps</v>
      </c>
    </row>
    <row r="423" spans="1:9" x14ac:dyDescent="0.25">
      <c r="A423" s="3">
        <v>33.59534438</v>
      </c>
      <c r="B423" s="3">
        <v>35.690947199999997</v>
      </c>
      <c r="C423" s="4" t="s">
        <v>1938</v>
      </c>
      <c r="D423" s="4" t="s">
        <v>9407</v>
      </c>
      <c r="E423" s="4" t="s">
        <v>9441</v>
      </c>
      <c r="F423" s="4" t="s">
        <v>9442</v>
      </c>
      <c r="G423" s="4" t="s">
        <v>9443</v>
      </c>
      <c r="H423" s="4" t="s">
        <v>9444</v>
      </c>
      <c r="I423" s="5" t="str">
        <f t="shared" si="6"/>
        <v>See on Google Maps</v>
      </c>
    </row>
    <row r="424" spans="1:9" x14ac:dyDescent="0.25">
      <c r="A424" s="3">
        <v>33.701918229999997</v>
      </c>
      <c r="B424" s="3">
        <v>35.757129759999998</v>
      </c>
      <c r="C424" s="4" t="s">
        <v>1938</v>
      </c>
      <c r="D424" s="4" t="s">
        <v>9407</v>
      </c>
      <c r="E424" s="4" t="s">
        <v>9445</v>
      </c>
      <c r="F424" s="4" t="s">
        <v>9446</v>
      </c>
      <c r="G424" s="4" t="s">
        <v>9447</v>
      </c>
      <c r="H424" s="4" t="s">
        <v>9448</v>
      </c>
      <c r="I424" s="5" t="str">
        <f t="shared" si="6"/>
        <v>See on Google Maps</v>
      </c>
    </row>
    <row r="425" spans="1:9" x14ac:dyDescent="0.25">
      <c r="A425" s="3">
        <v>33.725168279999998</v>
      </c>
      <c r="B425" s="3">
        <v>35.851421330000001</v>
      </c>
      <c r="C425" s="4" t="s">
        <v>1938</v>
      </c>
      <c r="D425" s="4" t="s">
        <v>9407</v>
      </c>
      <c r="E425" s="4" t="s">
        <v>9449</v>
      </c>
      <c r="F425" s="4" t="s">
        <v>9450</v>
      </c>
      <c r="G425" s="4" t="s">
        <v>9451</v>
      </c>
      <c r="H425" s="4" t="s">
        <v>9452</v>
      </c>
      <c r="I425" s="5" t="str">
        <f t="shared" si="6"/>
        <v>See on Google Maps</v>
      </c>
    </row>
    <row r="426" spans="1:9" x14ac:dyDescent="0.25">
      <c r="A426" s="3">
        <v>33.761663919999997</v>
      </c>
      <c r="B426" s="3">
        <v>35.882819390000002</v>
      </c>
      <c r="C426" s="4" t="s">
        <v>1938</v>
      </c>
      <c r="D426" s="4" t="s">
        <v>9407</v>
      </c>
      <c r="E426" s="4" t="s">
        <v>3663</v>
      </c>
      <c r="F426" s="4" t="s">
        <v>3663</v>
      </c>
      <c r="G426" s="4" t="s">
        <v>9453</v>
      </c>
      <c r="H426" s="4" t="s">
        <v>9454</v>
      </c>
      <c r="I426" s="5" t="str">
        <f t="shared" si="6"/>
        <v>See on Google Maps</v>
      </c>
    </row>
    <row r="427" spans="1:9" x14ac:dyDescent="0.25">
      <c r="A427" s="3">
        <v>33.736032129999998</v>
      </c>
      <c r="B427" s="3">
        <v>35.842090550000002</v>
      </c>
      <c r="C427" s="4" t="s">
        <v>1938</v>
      </c>
      <c r="D427" s="4" t="s">
        <v>9407</v>
      </c>
      <c r="E427" s="4" t="s">
        <v>4435</v>
      </c>
      <c r="F427" s="4" t="s">
        <v>4435</v>
      </c>
      <c r="G427" s="4" t="s">
        <v>9455</v>
      </c>
      <c r="H427" s="4" t="s">
        <v>9456</v>
      </c>
      <c r="I427" s="5" t="str">
        <f t="shared" si="6"/>
        <v>See on Google Maps</v>
      </c>
    </row>
    <row r="428" spans="1:9" x14ac:dyDescent="0.25">
      <c r="A428" s="3">
        <v>33.66944994</v>
      </c>
      <c r="B428" s="3">
        <v>35.824213909999997</v>
      </c>
      <c r="C428" s="4" t="s">
        <v>1938</v>
      </c>
      <c r="D428" s="4" t="s">
        <v>9407</v>
      </c>
      <c r="E428" s="4" t="s">
        <v>9457</v>
      </c>
      <c r="F428" s="4" t="s">
        <v>9458</v>
      </c>
      <c r="G428" s="4" t="s">
        <v>9459</v>
      </c>
      <c r="H428" s="4" t="s">
        <v>9460</v>
      </c>
      <c r="I428" s="5" t="str">
        <f t="shared" si="6"/>
        <v>See on Google Maps</v>
      </c>
    </row>
    <row r="429" spans="1:9" x14ac:dyDescent="0.25">
      <c r="A429" s="3">
        <v>33.717008319999998</v>
      </c>
      <c r="B429" s="3">
        <v>35.78261938</v>
      </c>
      <c r="C429" s="4" t="s">
        <v>1938</v>
      </c>
      <c r="D429" s="4" t="s">
        <v>9407</v>
      </c>
      <c r="E429" s="4" t="s">
        <v>9461</v>
      </c>
      <c r="F429" s="4" t="s">
        <v>9462</v>
      </c>
      <c r="G429" s="4" t="s">
        <v>9463</v>
      </c>
      <c r="H429" s="4" t="s">
        <v>9464</v>
      </c>
      <c r="I429" s="5" t="str">
        <f t="shared" si="6"/>
        <v>See on Google Maps</v>
      </c>
    </row>
    <row r="430" spans="1:9" x14ac:dyDescent="0.25">
      <c r="A430" s="3">
        <v>33.719527790000001</v>
      </c>
      <c r="B430" s="3">
        <v>35.854913889999999</v>
      </c>
      <c r="C430" s="4" t="s">
        <v>1938</v>
      </c>
      <c r="D430" s="4" t="s">
        <v>9407</v>
      </c>
      <c r="E430" s="4" t="s">
        <v>9465</v>
      </c>
      <c r="F430" s="4" t="s">
        <v>9466</v>
      </c>
      <c r="G430" s="4" t="s">
        <v>9467</v>
      </c>
      <c r="H430" s="4" t="s">
        <v>9468</v>
      </c>
      <c r="I430" s="5" t="str">
        <f t="shared" si="6"/>
        <v>See on Google Maps</v>
      </c>
    </row>
    <row r="431" spans="1:9" x14ac:dyDescent="0.25">
      <c r="A431" s="3">
        <v>33.735080580000002</v>
      </c>
      <c r="B431" s="3">
        <v>35.780424930000002</v>
      </c>
      <c r="C431" s="4" t="s">
        <v>1938</v>
      </c>
      <c r="D431" s="4" t="s">
        <v>9407</v>
      </c>
      <c r="E431" s="4" t="s">
        <v>9469</v>
      </c>
      <c r="F431" s="4" t="s">
        <v>9470</v>
      </c>
      <c r="G431" s="4" t="s">
        <v>9471</v>
      </c>
      <c r="H431" s="4" t="s">
        <v>9472</v>
      </c>
      <c r="I431" s="5" t="str">
        <f t="shared" si="6"/>
        <v>See on Google Maps</v>
      </c>
    </row>
    <row r="432" spans="1:9" x14ac:dyDescent="0.25">
      <c r="A432" s="3">
        <v>33.748297209999997</v>
      </c>
      <c r="B432" s="3">
        <v>35.878644360000003</v>
      </c>
      <c r="C432" s="4" t="s">
        <v>1938</v>
      </c>
      <c r="D432" s="4" t="s">
        <v>9407</v>
      </c>
      <c r="E432" s="4" t="s">
        <v>9473</v>
      </c>
      <c r="F432" s="4" t="s">
        <v>9474</v>
      </c>
      <c r="G432" s="4" t="s">
        <v>9475</v>
      </c>
      <c r="H432" s="4" t="s">
        <v>9476</v>
      </c>
      <c r="I432" s="5" t="str">
        <f t="shared" si="6"/>
        <v>See on Google Maps</v>
      </c>
    </row>
    <row r="433" spans="1:9" x14ac:dyDescent="0.25">
      <c r="A433" s="3">
        <v>33.627761049999997</v>
      </c>
      <c r="B433" s="3">
        <v>35.781799980000002</v>
      </c>
      <c r="C433" s="4" t="s">
        <v>1938</v>
      </c>
      <c r="D433" s="4" t="s">
        <v>9407</v>
      </c>
      <c r="E433" s="4" t="s">
        <v>9477</v>
      </c>
      <c r="F433" s="4" t="s">
        <v>9478</v>
      </c>
      <c r="G433" s="4" t="s">
        <v>9479</v>
      </c>
      <c r="H433" s="4" t="s">
        <v>9480</v>
      </c>
      <c r="I433" s="5" t="str">
        <f t="shared" si="6"/>
        <v>See on Google Maps</v>
      </c>
    </row>
    <row r="434" spans="1:9" x14ac:dyDescent="0.25">
      <c r="A434" s="3">
        <v>33.66679998</v>
      </c>
      <c r="B434" s="3">
        <v>35.730308280000003</v>
      </c>
      <c r="C434" s="4" t="s">
        <v>1938</v>
      </c>
      <c r="D434" s="4" t="s">
        <v>9407</v>
      </c>
      <c r="E434" s="4" t="s">
        <v>8610</v>
      </c>
      <c r="F434" s="4" t="s">
        <v>8611</v>
      </c>
      <c r="G434" s="4" t="s">
        <v>9481</v>
      </c>
      <c r="H434" s="4" t="s">
        <v>9482</v>
      </c>
      <c r="I434" s="5" t="str">
        <f t="shared" si="6"/>
        <v>See on Google Maps</v>
      </c>
    </row>
    <row r="435" spans="1:9" x14ac:dyDescent="0.25">
      <c r="A435" s="3">
        <v>33.620013849999999</v>
      </c>
      <c r="B435" s="3">
        <v>35.82170825</v>
      </c>
      <c r="C435" s="4" t="s">
        <v>1938</v>
      </c>
      <c r="D435" s="4" t="s">
        <v>9407</v>
      </c>
      <c r="E435" s="4" t="s">
        <v>9483</v>
      </c>
      <c r="F435" s="4" t="s">
        <v>9484</v>
      </c>
      <c r="G435" s="4" t="s">
        <v>9485</v>
      </c>
      <c r="H435" s="4" t="s">
        <v>9486</v>
      </c>
      <c r="I435" s="5" t="str">
        <f t="shared" si="6"/>
        <v>See on Google Maps</v>
      </c>
    </row>
    <row r="436" spans="1:9" x14ac:dyDescent="0.25">
      <c r="A436" s="3">
        <v>33.689852799999997</v>
      </c>
      <c r="B436" s="3">
        <v>35.847636180000002</v>
      </c>
      <c r="C436" s="4" t="s">
        <v>1938</v>
      </c>
      <c r="D436" s="4" t="s">
        <v>9407</v>
      </c>
      <c r="E436" s="4" t="s">
        <v>9487</v>
      </c>
      <c r="F436" s="4" t="s">
        <v>9488</v>
      </c>
      <c r="G436" s="4" t="s">
        <v>9489</v>
      </c>
      <c r="H436" s="4" t="s">
        <v>9490</v>
      </c>
      <c r="I436" s="5" t="str">
        <f t="shared" si="6"/>
        <v>See on Google Maps</v>
      </c>
    </row>
    <row r="437" spans="1:9" x14ac:dyDescent="0.25">
      <c r="A437" s="3">
        <v>33.715641339999998</v>
      </c>
      <c r="B437" s="3">
        <v>35.831986970000003</v>
      </c>
      <c r="C437" s="4" t="s">
        <v>1938</v>
      </c>
      <c r="D437" s="4" t="s">
        <v>9407</v>
      </c>
      <c r="E437" s="4" t="s">
        <v>9491</v>
      </c>
      <c r="F437" s="4" t="s">
        <v>9492</v>
      </c>
      <c r="G437" s="4" t="s">
        <v>9493</v>
      </c>
      <c r="H437" s="4" t="s">
        <v>9494</v>
      </c>
      <c r="I437" s="5" t="str">
        <f t="shared" si="6"/>
        <v>See on Google Maps</v>
      </c>
    </row>
    <row r="438" spans="1:9" x14ac:dyDescent="0.25">
      <c r="A438" s="3">
        <v>33.643224959999998</v>
      </c>
      <c r="B438" s="3">
        <v>35.71663341</v>
      </c>
      <c r="C438" s="4" t="s">
        <v>1938</v>
      </c>
      <c r="D438" s="4" t="s">
        <v>9407</v>
      </c>
      <c r="E438" s="4" t="s">
        <v>9495</v>
      </c>
      <c r="F438" s="4" t="s">
        <v>9496</v>
      </c>
      <c r="G438" s="4" t="s">
        <v>9497</v>
      </c>
      <c r="H438" s="4" t="s">
        <v>9498</v>
      </c>
      <c r="I438" s="5" t="str">
        <f t="shared" si="6"/>
        <v>See on Google Maps</v>
      </c>
    </row>
    <row r="439" spans="1:9" x14ac:dyDescent="0.25">
      <c r="A439" s="3">
        <v>33.598274920000001</v>
      </c>
      <c r="B439" s="3">
        <v>35.761691599999999</v>
      </c>
      <c r="C439" s="4" t="s">
        <v>1938</v>
      </c>
      <c r="D439" s="4" t="s">
        <v>9407</v>
      </c>
      <c r="E439" s="4" t="s">
        <v>9499</v>
      </c>
      <c r="F439" s="4" t="s">
        <v>9500</v>
      </c>
      <c r="G439" s="4" t="s">
        <v>9501</v>
      </c>
      <c r="H439" s="4" t="s">
        <v>9502</v>
      </c>
      <c r="I439" s="5" t="str">
        <f t="shared" si="6"/>
        <v>See on Google Maps</v>
      </c>
    </row>
    <row r="440" spans="1:9" x14ac:dyDescent="0.25">
      <c r="A440" s="3">
        <v>33.481299960000001</v>
      </c>
      <c r="B440" s="3">
        <v>35.725600010000001</v>
      </c>
      <c r="C440" s="4" t="s">
        <v>1938</v>
      </c>
      <c r="D440" s="4" t="s">
        <v>9407</v>
      </c>
      <c r="E440" s="4" t="s">
        <v>9503</v>
      </c>
      <c r="F440" s="4" t="s">
        <v>9504</v>
      </c>
      <c r="G440" s="4" t="s">
        <v>9505</v>
      </c>
      <c r="H440" s="4" t="s">
        <v>9506</v>
      </c>
      <c r="I440" s="5" t="str">
        <f t="shared" si="6"/>
        <v>See on Google Maps</v>
      </c>
    </row>
    <row r="441" spans="1:9" x14ac:dyDescent="0.25">
      <c r="A441" s="3">
        <v>33.441163920000001</v>
      </c>
      <c r="B441" s="3">
        <v>35.648441650000002</v>
      </c>
      <c r="C441" s="4" t="s">
        <v>1938</v>
      </c>
      <c r="D441" s="4" t="s">
        <v>9407</v>
      </c>
      <c r="E441" s="4" t="s">
        <v>9507</v>
      </c>
      <c r="F441" s="4" t="s">
        <v>9508</v>
      </c>
      <c r="G441" s="4" t="s">
        <v>9509</v>
      </c>
      <c r="H441" s="4" t="s">
        <v>9510</v>
      </c>
      <c r="I441" s="5" t="str">
        <f t="shared" si="6"/>
        <v>See on Google Maps</v>
      </c>
    </row>
    <row r="442" spans="1:9" x14ac:dyDescent="0.25">
      <c r="A442" s="3">
        <v>33.533630510000002</v>
      </c>
      <c r="B442" s="3">
        <v>35.655766589999999</v>
      </c>
      <c r="C442" s="4" t="s">
        <v>1938</v>
      </c>
      <c r="D442" s="4" t="s">
        <v>9407</v>
      </c>
      <c r="E442" s="4" t="s">
        <v>9511</v>
      </c>
      <c r="F442" s="4" t="s">
        <v>9512</v>
      </c>
      <c r="G442" s="4" t="s">
        <v>9513</v>
      </c>
      <c r="H442" s="4" t="s">
        <v>9514</v>
      </c>
      <c r="I442" s="5" t="str">
        <f t="shared" si="6"/>
        <v>See on Google Maps</v>
      </c>
    </row>
    <row r="443" spans="1:9" x14ac:dyDescent="0.25">
      <c r="A443" s="3">
        <v>33.648244470000002</v>
      </c>
      <c r="B443" s="3">
        <v>35.885911040000003</v>
      </c>
      <c r="C443" s="4" t="s">
        <v>1938</v>
      </c>
      <c r="D443" s="4" t="s">
        <v>9407</v>
      </c>
      <c r="E443" s="4" t="s">
        <v>9515</v>
      </c>
      <c r="F443" s="4" t="s">
        <v>9516</v>
      </c>
      <c r="G443" s="4" t="s">
        <v>9517</v>
      </c>
      <c r="H443" s="4" t="s">
        <v>9518</v>
      </c>
      <c r="I443" s="5" t="str">
        <f t="shared" si="6"/>
        <v>See on Google Maps</v>
      </c>
    </row>
    <row r="444" spans="1:9" x14ac:dyDescent="0.25">
      <c r="A444" s="3">
        <v>33.681188910000003</v>
      </c>
      <c r="B444" s="3">
        <v>35.814633329999999</v>
      </c>
      <c r="C444" s="4" t="s">
        <v>1938</v>
      </c>
      <c r="D444" s="4" t="s">
        <v>9407</v>
      </c>
      <c r="E444" s="4" t="s">
        <v>9519</v>
      </c>
      <c r="F444" s="4" t="s">
        <v>9520</v>
      </c>
      <c r="G444" s="4" t="s">
        <v>9521</v>
      </c>
      <c r="H444" s="4" t="s">
        <v>9522</v>
      </c>
      <c r="I444" s="5" t="str">
        <f t="shared" si="6"/>
        <v>See on Google Maps</v>
      </c>
    </row>
    <row r="445" spans="1:9" x14ac:dyDescent="0.25">
      <c r="A445" s="3">
        <v>33.469411039999997</v>
      </c>
      <c r="B445" s="3">
        <v>35.639855570000002</v>
      </c>
      <c r="C445" s="4" t="s">
        <v>1938</v>
      </c>
      <c r="D445" s="4" t="s">
        <v>9407</v>
      </c>
      <c r="E445" s="4" t="s">
        <v>9523</v>
      </c>
      <c r="F445" s="4" t="s">
        <v>9524</v>
      </c>
      <c r="G445" s="4" t="s">
        <v>9525</v>
      </c>
      <c r="H445" s="4" t="s">
        <v>9526</v>
      </c>
      <c r="I445" s="5" t="str">
        <f t="shared" si="6"/>
        <v>See on Google Maps</v>
      </c>
    </row>
    <row r="446" spans="1:9" x14ac:dyDescent="0.25">
      <c r="A446" s="3">
        <v>33.630476049999999</v>
      </c>
      <c r="B446" s="3">
        <v>35.724163660000002</v>
      </c>
      <c r="C446" s="4" t="s">
        <v>1938</v>
      </c>
      <c r="D446" s="4" t="s">
        <v>9407</v>
      </c>
      <c r="E446" s="4" t="s">
        <v>9527</v>
      </c>
      <c r="F446" s="4" t="s">
        <v>9528</v>
      </c>
      <c r="G446" s="4" t="s">
        <v>9529</v>
      </c>
      <c r="H446" s="4" t="s">
        <v>9530</v>
      </c>
      <c r="I446" s="5" t="str">
        <f t="shared" si="6"/>
        <v>See on Google Maps</v>
      </c>
    </row>
    <row r="447" spans="1:9" x14ac:dyDescent="0.25">
      <c r="A447" s="3">
        <v>33.56267493</v>
      </c>
      <c r="B447" s="3">
        <v>35.72404444</v>
      </c>
      <c r="C447" s="4" t="s">
        <v>1938</v>
      </c>
      <c r="D447" s="4" t="s">
        <v>9407</v>
      </c>
      <c r="E447" s="4" t="s">
        <v>9531</v>
      </c>
      <c r="F447" s="4" t="s">
        <v>9532</v>
      </c>
      <c r="G447" s="4" t="s">
        <v>9533</v>
      </c>
      <c r="H447" s="4" t="s">
        <v>9534</v>
      </c>
      <c r="I447" s="5" t="str">
        <f t="shared" si="6"/>
        <v>See on Google Maps</v>
      </c>
    </row>
    <row r="448" spans="1:9" x14ac:dyDescent="0.25">
      <c r="A448" s="3">
        <v>33.437452800000003</v>
      </c>
      <c r="B448" s="3">
        <v>35.655622209999997</v>
      </c>
      <c r="C448" s="4" t="s">
        <v>1938</v>
      </c>
      <c r="D448" s="4" t="s">
        <v>9407</v>
      </c>
      <c r="E448" s="4" t="s">
        <v>9535</v>
      </c>
      <c r="F448" s="4" t="s">
        <v>9536</v>
      </c>
      <c r="G448" s="4" t="s">
        <v>9537</v>
      </c>
      <c r="H448" s="4" t="s">
        <v>9538</v>
      </c>
      <c r="I448" s="5" t="str">
        <f t="shared" si="6"/>
        <v>See on Google Maps</v>
      </c>
    </row>
    <row r="449" spans="1:9" x14ac:dyDescent="0.25">
      <c r="A449" s="3">
        <v>33.610883350000002</v>
      </c>
      <c r="B449" s="3">
        <v>35.69763889</v>
      </c>
      <c r="C449" s="4" t="s">
        <v>1938</v>
      </c>
      <c r="D449" s="4" t="s">
        <v>9407</v>
      </c>
      <c r="E449" s="4" t="s">
        <v>9539</v>
      </c>
      <c r="F449" s="4" t="s">
        <v>9540</v>
      </c>
      <c r="G449" s="4" t="s">
        <v>9541</v>
      </c>
      <c r="H449" s="4" t="s">
        <v>9542</v>
      </c>
      <c r="I449" s="5" t="str">
        <f t="shared" si="6"/>
        <v>See on Google Maps</v>
      </c>
    </row>
    <row r="450" spans="1:9" x14ac:dyDescent="0.25">
      <c r="A450" s="3">
        <v>33.51975281</v>
      </c>
      <c r="B450" s="3">
        <v>35.68528611</v>
      </c>
      <c r="C450" s="4" t="s">
        <v>1938</v>
      </c>
      <c r="D450" s="4" t="s">
        <v>9407</v>
      </c>
      <c r="E450" s="4" t="s">
        <v>9543</v>
      </c>
      <c r="F450" s="4" t="s">
        <v>9543</v>
      </c>
      <c r="G450" s="4" t="s">
        <v>9544</v>
      </c>
      <c r="H450" s="4" t="s">
        <v>9545</v>
      </c>
      <c r="I450" s="5" t="str">
        <f t="shared" ref="I450:I513" si="7">HYPERLINK(H450, "See on Google Maps")</f>
        <v>See on Google Maps</v>
      </c>
    </row>
    <row r="451" spans="1:9" x14ac:dyDescent="0.25">
      <c r="A451" s="3">
        <v>33.686674930000002</v>
      </c>
      <c r="B451" s="3">
        <v>35.91213054</v>
      </c>
      <c r="C451" s="4" t="s">
        <v>1938</v>
      </c>
      <c r="D451" s="4" t="s">
        <v>9407</v>
      </c>
      <c r="E451" s="4" t="s">
        <v>9546</v>
      </c>
      <c r="F451" s="4" t="s">
        <v>9547</v>
      </c>
      <c r="G451" s="4" t="s">
        <v>9548</v>
      </c>
      <c r="H451" s="4" t="s">
        <v>9549</v>
      </c>
      <c r="I451" s="5" t="str">
        <f t="shared" si="7"/>
        <v>See on Google Maps</v>
      </c>
    </row>
    <row r="452" spans="1:9" x14ac:dyDescent="0.25">
      <c r="A452" s="3">
        <v>33.645761120000003</v>
      </c>
      <c r="B452" s="3">
        <v>35.861966700000004</v>
      </c>
      <c r="C452" s="4" t="s">
        <v>1938</v>
      </c>
      <c r="D452" s="4" t="s">
        <v>9407</v>
      </c>
      <c r="E452" s="4" t="s">
        <v>9550</v>
      </c>
      <c r="F452" s="4" t="s">
        <v>9551</v>
      </c>
      <c r="G452" s="4" t="s">
        <v>9552</v>
      </c>
      <c r="H452" s="4" t="s">
        <v>9553</v>
      </c>
      <c r="I452" s="5" t="str">
        <f t="shared" si="7"/>
        <v>See on Google Maps</v>
      </c>
    </row>
    <row r="453" spans="1:9" x14ac:dyDescent="0.25">
      <c r="A453" s="3">
        <v>33.642694460000001</v>
      </c>
      <c r="B453" s="3">
        <v>35.841052769999997</v>
      </c>
      <c r="C453" s="4" t="s">
        <v>1938</v>
      </c>
      <c r="D453" s="4" t="s">
        <v>9407</v>
      </c>
      <c r="E453" s="4" t="s">
        <v>9554</v>
      </c>
      <c r="F453" s="4" t="s">
        <v>9555</v>
      </c>
      <c r="G453" s="4" t="s">
        <v>9556</v>
      </c>
      <c r="H453" s="4" t="s">
        <v>9557</v>
      </c>
      <c r="I453" s="5" t="str">
        <f t="shared" si="7"/>
        <v>See on Google Maps</v>
      </c>
    </row>
    <row r="454" spans="1:9" x14ac:dyDescent="0.25">
      <c r="A454" s="3">
        <v>33.673252740000002</v>
      </c>
      <c r="B454" s="3">
        <v>35.853266599999998</v>
      </c>
      <c r="C454" s="4" t="s">
        <v>1938</v>
      </c>
      <c r="D454" s="4" t="s">
        <v>9407</v>
      </c>
      <c r="E454" s="4" t="s">
        <v>9558</v>
      </c>
      <c r="F454" s="4" t="s">
        <v>9559</v>
      </c>
      <c r="G454" s="4" t="s">
        <v>9560</v>
      </c>
      <c r="H454" s="4" t="s">
        <v>9561</v>
      </c>
      <c r="I454" s="5" t="str">
        <f t="shared" si="7"/>
        <v>See on Google Maps</v>
      </c>
    </row>
    <row r="455" spans="1:9" x14ac:dyDescent="0.25">
      <c r="A455" s="3">
        <v>33.661247250000002</v>
      </c>
      <c r="B455" s="3">
        <v>35.77868883</v>
      </c>
      <c r="C455" s="4" t="s">
        <v>1938</v>
      </c>
      <c r="D455" s="4" t="s">
        <v>9407</v>
      </c>
      <c r="E455" s="4" t="s">
        <v>9562</v>
      </c>
      <c r="F455" s="4" t="s">
        <v>9563</v>
      </c>
      <c r="G455" s="4" t="s">
        <v>9564</v>
      </c>
      <c r="H455" s="4" t="s">
        <v>9565</v>
      </c>
      <c r="I455" s="5" t="str">
        <f t="shared" si="7"/>
        <v>See on Google Maps</v>
      </c>
    </row>
    <row r="456" spans="1:9" x14ac:dyDescent="0.25">
      <c r="A456" s="3">
        <v>33.671692800000002</v>
      </c>
      <c r="B456" s="3">
        <v>35.766386609999998</v>
      </c>
      <c r="C456" s="4" t="s">
        <v>1938</v>
      </c>
      <c r="D456" s="4" t="s">
        <v>9407</v>
      </c>
      <c r="E456" s="4" t="s">
        <v>9566</v>
      </c>
      <c r="F456" s="4" t="s">
        <v>9567</v>
      </c>
      <c r="G456" s="4" t="s">
        <v>9568</v>
      </c>
      <c r="H456" s="4" t="s">
        <v>9569</v>
      </c>
      <c r="I456" s="5" t="str">
        <f t="shared" si="7"/>
        <v>See on Google Maps</v>
      </c>
    </row>
    <row r="457" spans="1:9" x14ac:dyDescent="0.25">
      <c r="A457" s="3">
        <v>33.486180570000002</v>
      </c>
      <c r="B457" s="3">
        <v>35.669444439999999</v>
      </c>
      <c r="C457" s="4" t="s">
        <v>1938</v>
      </c>
      <c r="D457" s="4" t="s">
        <v>9407</v>
      </c>
      <c r="E457" s="4" t="s">
        <v>6107</v>
      </c>
      <c r="F457" s="4" t="s">
        <v>9570</v>
      </c>
      <c r="G457" s="4" t="s">
        <v>9571</v>
      </c>
      <c r="H457" s="4" t="s">
        <v>9572</v>
      </c>
      <c r="I457" s="5" t="str">
        <f t="shared" si="7"/>
        <v>See on Google Maps</v>
      </c>
    </row>
    <row r="458" spans="1:9" x14ac:dyDescent="0.25">
      <c r="A458" s="3">
        <v>33.459461060000002</v>
      </c>
      <c r="B458" s="3">
        <v>35.66825841</v>
      </c>
      <c r="C458" s="4" t="s">
        <v>1938</v>
      </c>
      <c r="D458" s="4" t="s">
        <v>9407</v>
      </c>
      <c r="E458" s="4" t="s">
        <v>9573</v>
      </c>
      <c r="F458" s="4" t="s">
        <v>9574</v>
      </c>
      <c r="G458" s="4" t="s">
        <v>9575</v>
      </c>
      <c r="H458" s="4" t="s">
        <v>9576</v>
      </c>
      <c r="I458" s="5" t="str">
        <f t="shared" si="7"/>
        <v>See on Google Maps</v>
      </c>
    </row>
    <row r="459" spans="1:9" x14ac:dyDescent="0.25">
      <c r="A459" s="3">
        <v>33.62828703666667</v>
      </c>
      <c r="B459" s="3">
        <v>35.766606067333335</v>
      </c>
      <c r="C459" s="4" t="s">
        <v>1938</v>
      </c>
      <c r="D459" s="4" t="s">
        <v>9407</v>
      </c>
      <c r="E459" s="4" t="s">
        <v>9407</v>
      </c>
      <c r="F459" s="4"/>
      <c r="G459" s="4"/>
      <c r="H459" s="4" t="s">
        <v>9577</v>
      </c>
      <c r="I459" s="5" t="str">
        <f t="shared" si="7"/>
        <v>See on Google Maps</v>
      </c>
    </row>
    <row r="460" spans="1:9" x14ac:dyDescent="0.25">
      <c r="A460" s="3">
        <v>33.731099999999998</v>
      </c>
      <c r="B460" s="3">
        <v>35.874299999999998</v>
      </c>
      <c r="C460" s="4" t="s">
        <v>1938</v>
      </c>
      <c r="D460" s="4" t="s">
        <v>9407</v>
      </c>
      <c r="E460" s="4" t="s">
        <v>9578</v>
      </c>
      <c r="F460" s="4"/>
      <c r="G460" s="4"/>
      <c r="H460" s="4" t="s">
        <v>9579</v>
      </c>
      <c r="I460" s="5" t="str">
        <f t="shared" si="7"/>
        <v>See on Google Maps</v>
      </c>
    </row>
    <row r="461" spans="1:9" x14ac:dyDescent="0.25">
      <c r="A461" s="3">
        <v>33.735399999999998</v>
      </c>
      <c r="B461" s="3">
        <v>35.847099999999998</v>
      </c>
      <c r="C461" s="4" t="s">
        <v>1938</v>
      </c>
      <c r="D461" s="4" t="s">
        <v>9407</v>
      </c>
      <c r="E461" s="4" t="s">
        <v>9580</v>
      </c>
      <c r="F461" s="4"/>
      <c r="G461" s="4"/>
      <c r="H461" s="4" t="s">
        <v>9581</v>
      </c>
      <c r="I461" s="5" t="str">
        <f t="shared" si="7"/>
        <v>See on Google Maps</v>
      </c>
    </row>
    <row r="462" spans="1:9" x14ac:dyDescent="0.25">
      <c r="A462" s="3">
        <v>33.856213850000003</v>
      </c>
      <c r="B462" s="3">
        <v>36.02676108</v>
      </c>
      <c r="C462" s="4" t="s">
        <v>1938</v>
      </c>
      <c r="D462" s="4" t="s">
        <v>9582</v>
      </c>
      <c r="E462" s="4" t="s">
        <v>9583</v>
      </c>
      <c r="F462" s="4" t="s">
        <v>9584</v>
      </c>
      <c r="G462" s="4" t="s">
        <v>9585</v>
      </c>
      <c r="H462" s="4" t="s">
        <v>9586</v>
      </c>
      <c r="I462" s="5" t="str">
        <f t="shared" si="7"/>
        <v>See on Google Maps</v>
      </c>
    </row>
    <row r="463" spans="1:9" x14ac:dyDescent="0.25">
      <c r="A463" s="3">
        <v>33.726424960000003</v>
      </c>
      <c r="B463" s="3">
        <v>35.934633349999999</v>
      </c>
      <c r="C463" s="4" t="s">
        <v>1938</v>
      </c>
      <c r="D463" s="4" t="s">
        <v>9582</v>
      </c>
      <c r="E463" s="4" t="s">
        <v>9587</v>
      </c>
      <c r="F463" s="4" t="s">
        <v>9588</v>
      </c>
      <c r="G463" s="4" t="s">
        <v>9589</v>
      </c>
      <c r="H463" s="4" t="s">
        <v>9590</v>
      </c>
      <c r="I463" s="5" t="str">
        <f t="shared" si="7"/>
        <v>See on Google Maps</v>
      </c>
    </row>
    <row r="464" spans="1:9" x14ac:dyDescent="0.25">
      <c r="A464" s="3">
        <v>33.867302709999997</v>
      </c>
      <c r="B464" s="3">
        <v>35.963458269999997</v>
      </c>
      <c r="C464" s="4" t="s">
        <v>1938</v>
      </c>
      <c r="D464" s="4" t="s">
        <v>9582</v>
      </c>
      <c r="E464" s="4" t="s">
        <v>9591</v>
      </c>
      <c r="F464" s="4" t="s">
        <v>9591</v>
      </c>
      <c r="G464" s="4" t="s">
        <v>9592</v>
      </c>
      <c r="H464" s="4" t="s">
        <v>9593</v>
      </c>
      <c r="I464" s="5" t="str">
        <f t="shared" si="7"/>
        <v>See on Google Maps</v>
      </c>
    </row>
    <row r="465" spans="1:9" x14ac:dyDescent="0.25">
      <c r="A465" s="3">
        <v>33.836185120000003</v>
      </c>
      <c r="B465" s="3">
        <v>35.812660450000003</v>
      </c>
      <c r="C465" s="4" t="s">
        <v>1938</v>
      </c>
      <c r="D465" s="4" t="s">
        <v>9582</v>
      </c>
      <c r="E465" s="4" t="s">
        <v>9594</v>
      </c>
      <c r="F465" s="4" t="s">
        <v>9595</v>
      </c>
      <c r="G465" s="4" t="s">
        <v>9596</v>
      </c>
      <c r="H465" s="4" t="s">
        <v>9597</v>
      </c>
      <c r="I465" s="5" t="str">
        <f t="shared" si="7"/>
        <v>See on Google Maps</v>
      </c>
    </row>
    <row r="466" spans="1:9" x14ac:dyDescent="0.25">
      <c r="A466" s="3">
        <v>33.795761059999997</v>
      </c>
      <c r="B466" s="3">
        <v>36.005205480000001</v>
      </c>
      <c r="C466" s="4" t="s">
        <v>1938</v>
      </c>
      <c r="D466" s="4" t="s">
        <v>9582</v>
      </c>
      <c r="E466" s="4" t="s">
        <v>9598</v>
      </c>
      <c r="F466" s="4" t="s">
        <v>9599</v>
      </c>
      <c r="G466" s="4" t="s">
        <v>9600</v>
      </c>
      <c r="H466" s="4" t="s">
        <v>9601</v>
      </c>
      <c r="I466" s="5" t="str">
        <f t="shared" si="7"/>
        <v>See on Google Maps</v>
      </c>
    </row>
    <row r="467" spans="1:9" x14ac:dyDescent="0.25">
      <c r="A467" s="3">
        <v>33.776369449999997</v>
      </c>
      <c r="B467" s="3">
        <v>35.903288869999997</v>
      </c>
      <c r="C467" s="4" t="s">
        <v>1938</v>
      </c>
      <c r="D467" s="4" t="s">
        <v>9582</v>
      </c>
      <c r="E467" s="4" t="s">
        <v>9602</v>
      </c>
      <c r="F467" s="4" t="s">
        <v>9603</v>
      </c>
      <c r="G467" s="4" t="s">
        <v>9604</v>
      </c>
      <c r="H467" s="4" t="s">
        <v>9605</v>
      </c>
      <c r="I467" s="5" t="str">
        <f t="shared" si="7"/>
        <v>See on Google Maps</v>
      </c>
    </row>
    <row r="468" spans="1:9" x14ac:dyDescent="0.25">
      <c r="A468" s="3">
        <v>33.819147100000002</v>
      </c>
      <c r="B468" s="3">
        <v>35.8393959</v>
      </c>
      <c r="C468" s="4" t="s">
        <v>1938</v>
      </c>
      <c r="D468" s="4" t="s">
        <v>9582</v>
      </c>
      <c r="E468" s="4" t="s">
        <v>9606</v>
      </c>
      <c r="F468" s="4" t="s">
        <v>9607</v>
      </c>
      <c r="G468" s="4" t="s">
        <v>9608</v>
      </c>
      <c r="H468" s="4" t="s">
        <v>9609</v>
      </c>
      <c r="I468" s="5" t="str">
        <f t="shared" si="7"/>
        <v>See on Google Maps</v>
      </c>
    </row>
    <row r="469" spans="1:9" x14ac:dyDescent="0.25">
      <c r="A469" s="3">
        <v>33.851310599999998</v>
      </c>
      <c r="B469" s="3">
        <v>35.897415780000003</v>
      </c>
      <c r="C469" s="4" t="s">
        <v>1938</v>
      </c>
      <c r="D469" s="4" t="s">
        <v>9582</v>
      </c>
      <c r="E469" s="4" t="s">
        <v>177</v>
      </c>
      <c r="F469" s="4" t="s">
        <v>9610</v>
      </c>
      <c r="G469" s="4" t="s">
        <v>9611</v>
      </c>
      <c r="H469" s="4" t="s">
        <v>9612</v>
      </c>
      <c r="I469" s="5" t="str">
        <f t="shared" si="7"/>
        <v>See on Google Maps</v>
      </c>
    </row>
    <row r="470" spans="1:9" x14ac:dyDescent="0.25">
      <c r="A470" s="3">
        <v>33.820294490000002</v>
      </c>
      <c r="B470" s="3">
        <v>35.815536080000001</v>
      </c>
      <c r="C470" s="4" t="s">
        <v>1938</v>
      </c>
      <c r="D470" s="4" t="s">
        <v>9582</v>
      </c>
      <c r="E470" s="4" t="s">
        <v>9613</v>
      </c>
      <c r="F470" s="4" t="s">
        <v>9614</v>
      </c>
      <c r="G470" s="4" t="s">
        <v>9615</v>
      </c>
      <c r="H470" s="4" t="s">
        <v>9616</v>
      </c>
      <c r="I470" s="5" t="str">
        <f t="shared" si="7"/>
        <v>See on Google Maps</v>
      </c>
    </row>
    <row r="471" spans="1:9" x14ac:dyDescent="0.25">
      <c r="A471" s="3">
        <v>33.777538939999999</v>
      </c>
      <c r="B471" s="3">
        <v>35.871119450000002</v>
      </c>
      <c r="C471" s="4" t="s">
        <v>1938</v>
      </c>
      <c r="D471" s="4" t="s">
        <v>9582</v>
      </c>
      <c r="E471" s="4" t="s">
        <v>9617</v>
      </c>
      <c r="F471" s="4" t="s">
        <v>9618</v>
      </c>
      <c r="G471" s="4" t="s">
        <v>9619</v>
      </c>
      <c r="H471" s="4" t="s">
        <v>9620</v>
      </c>
      <c r="I471" s="5" t="str">
        <f t="shared" si="7"/>
        <v>See on Google Maps</v>
      </c>
    </row>
    <row r="472" spans="1:9" x14ac:dyDescent="0.25">
      <c r="A472" s="3">
        <v>33.743805479999999</v>
      </c>
      <c r="B472" s="3">
        <v>35.955608390000002</v>
      </c>
      <c r="C472" s="4" t="s">
        <v>1938</v>
      </c>
      <c r="D472" s="4" t="s">
        <v>9582</v>
      </c>
      <c r="E472" s="4" t="s">
        <v>9621</v>
      </c>
      <c r="F472" s="4" t="s">
        <v>9622</v>
      </c>
      <c r="G472" s="4" t="s">
        <v>9623</v>
      </c>
      <c r="H472" s="4" t="s">
        <v>9624</v>
      </c>
      <c r="I472" s="5" t="str">
        <f t="shared" si="7"/>
        <v>See on Google Maps</v>
      </c>
    </row>
    <row r="473" spans="1:9" x14ac:dyDescent="0.25">
      <c r="A473" s="3">
        <v>33.815181760000002</v>
      </c>
      <c r="B473" s="3">
        <v>35.852206010000003</v>
      </c>
      <c r="C473" s="4" t="s">
        <v>1938</v>
      </c>
      <c r="D473" s="4" t="s">
        <v>9582</v>
      </c>
      <c r="E473" s="4" t="s">
        <v>9625</v>
      </c>
      <c r="F473" s="4" t="s">
        <v>9625</v>
      </c>
      <c r="G473" s="4" t="s">
        <v>9626</v>
      </c>
      <c r="H473" s="4" t="s">
        <v>9627</v>
      </c>
      <c r="I473" s="5" t="str">
        <f t="shared" si="7"/>
        <v>See on Google Maps</v>
      </c>
    </row>
    <row r="474" spans="1:9" x14ac:dyDescent="0.25">
      <c r="A474" s="3">
        <v>33.864602730000001</v>
      </c>
      <c r="B474" s="3">
        <v>35.824975049999999</v>
      </c>
      <c r="C474" s="4" t="s">
        <v>1938</v>
      </c>
      <c r="D474" s="4" t="s">
        <v>9582</v>
      </c>
      <c r="E474" s="4" t="s">
        <v>9628</v>
      </c>
      <c r="F474" s="4" t="s">
        <v>9629</v>
      </c>
      <c r="G474" s="4" t="s">
        <v>9630</v>
      </c>
      <c r="H474" s="4" t="s">
        <v>9631</v>
      </c>
      <c r="I474" s="5" t="str">
        <f t="shared" si="7"/>
        <v>See on Google Maps</v>
      </c>
    </row>
    <row r="475" spans="1:9" x14ac:dyDescent="0.25">
      <c r="A475" s="3">
        <v>33.826966169999999</v>
      </c>
      <c r="B475" s="3">
        <v>35.842515050000003</v>
      </c>
      <c r="C475" s="4" t="s">
        <v>1938</v>
      </c>
      <c r="D475" s="4" t="s">
        <v>9582</v>
      </c>
      <c r="E475" s="4" t="s">
        <v>9632</v>
      </c>
      <c r="F475" s="4" t="s">
        <v>9633</v>
      </c>
      <c r="G475" s="4" t="s">
        <v>9634</v>
      </c>
      <c r="H475" s="4" t="s">
        <v>9635</v>
      </c>
      <c r="I475" s="5" t="str">
        <f t="shared" si="7"/>
        <v>See on Google Maps</v>
      </c>
    </row>
    <row r="476" spans="1:9" x14ac:dyDescent="0.25">
      <c r="A476" s="3">
        <v>33.815420439999997</v>
      </c>
      <c r="B476" s="3">
        <v>35.843199230000003</v>
      </c>
      <c r="C476" s="4" t="s">
        <v>1938</v>
      </c>
      <c r="D476" s="4" t="s">
        <v>9582</v>
      </c>
      <c r="E476" s="4" t="s">
        <v>9636</v>
      </c>
      <c r="F476" s="4" t="s">
        <v>5097</v>
      </c>
      <c r="G476" s="4" t="s">
        <v>9637</v>
      </c>
      <c r="H476" s="4" t="s">
        <v>9638</v>
      </c>
      <c r="I476" s="5" t="str">
        <f t="shared" si="7"/>
        <v>See on Google Maps</v>
      </c>
    </row>
    <row r="477" spans="1:9" x14ac:dyDescent="0.25">
      <c r="A477" s="3">
        <v>33.817113810000002</v>
      </c>
      <c r="B477" s="3">
        <v>35.95754728</v>
      </c>
      <c r="C477" s="4" t="s">
        <v>1938</v>
      </c>
      <c r="D477" s="4" t="s">
        <v>9582</v>
      </c>
      <c r="E477" s="4" t="s">
        <v>9639</v>
      </c>
      <c r="F477" s="4" t="s">
        <v>9640</v>
      </c>
      <c r="G477" s="4" t="s">
        <v>9641</v>
      </c>
      <c r="H477" s="4" t="s">
        <v>9642</v>
      </c>
      <c r="I477" s="5" t="str">
        <f t="shared" si="7"/>
        <v>See on Google Maps</v>
      </c>
    </row>
    <row r="478" spans="1:9" x14ac:dyDescent="0.25">
      <c r="A478" s="3">
        <v>33.824455569999998</v>
      </c>
      <c r="B478" s="3">
        <v>36.033627760000002</v>
      </c>
      <c r="C478" s="4" t="s">
        <v>1938</v>
      </c>
      <c r="D478" s="4" t="s">
        <v>9582</v>
      </c>
      <c r="E478" s="4" t="s">
        <v>9643</v>
      </c>
      <c r="F478" s="4" t="s">
        <v>9644</v>
      </c>
      <c r="G478" s="4" t="s">
        <v>9645</v>
      </c>
      <c r="H478" s="4" t="s">
        <v>9646</v>
      </c>
      <c r="I478" s="5" t="str">
        <f t="shared" si="7"/>
        <v>See on Google Maps</v>
      </c>
    </row>
    <row r="479" spans="1:9" x14ac:dyDescent="0.25">
      <c r="A479" s="3">
        <v>33.757319500000001</v>
      </c>
      <c r="B479" s="3">
        <v>35.909980539999999</v>
      </c>
      <c r="C479" s="4" t="s">
        <v>1938</v>
      </c>
      <c r="D479" s="4" t="s">
        <v>9582</v>
      </c>
      <c r="E479" s="4" t="s">
        <v>9647</v>
      </c>
      <c r="F479" s="4" t="s">
        <v>9648</v>
      </c>
      <c r="G479" s="4" t="s">
        <v>9649</v>
      </c>
      <c r="H479" s="4" t="s">
        <v>9650</v>
      </c>
      <c r="I479" s="5" t="str">
        <f t="shared" si="7"/>
        <v>See on Google Maps</v>
      </c>
    </row>
    <row r="480" spans="1:9" x14ac:dyDescent="0.25">
      <c r="A480" s="3">
        <v>33.781061870000002</v>
      </c>
      <c r="B480" s="3">
        <v>35.970692409999998</v>
      </c>
      <c r="C480" s="4" t="s">
        <v>1938</v>
      </c>
      <c r="D480" s="4" t="s">
        <v>9582</v>
      </c>
      <c r="E480" s="4" t="s">
        <v>9651</v>
      </c>
      <c r="F480" s="4" t="s">
        <v>9652</v>
      </c>
      <c r="G480" s="4" t="s">
        <v>9653</v>
      </c>
      <c r="H480" s="4" t="s">
        <v>9654</v>
      </c>
      <c r="I480" s="5" t="str">
        <f t="shared" si="7"/>
        <v>See on Google Maps</v>
      </c>
    </row>
    <row r="481" spans="1:9" x14ac:dyDescent="0.25">
      <c r="A481" s="3">
        <v>33.837415649999997</v>
      </c>
      <c r="B481" s="3">
        <v>35.825616189999998</v>
      </c>
      <c r="C481" s="4" t="s">
        <v>1938</v>
      </c>
      <c r="D481" s="4" t="s">
        <v>9582</v>
      </c>
      <c r="E481" s="4" t="s">
        <v>9655</v>
      </c>
      <c r="F481" s="4" t="s">
        <v>9656</v>
      </c>
      <c r="G481" s="4" t="s">
        <v>9657</v>
      </c>
      <c r="H481" s="4" t="s">
        <v>9658</v>
      </c>
      <c r="I481" s="5" t="str">
        <f t="shared" si="7"/>
        <v>See on Google Maps</v>
      </c>
    </row>
    <row r="482" spans="1:9" x14ac:dyDescent="0.25">
      <c r="A482" s="3">
        <v>33.801832830000002</v>
      </c>
      <c r="B482" s="3">
        <v>35.820919510000003</v>
      </c>
      <c r="C482" s="4" t="s">
        <v>1938</v>
      </c>
      <c r="D482" s="4" t="s">
        <v>9582</v>
      </c>
      <c r="E482" s="4" t="s">
        <v>9659</v>
      </c>
      <c r="F482" s="4" t="s">
        <v>9660</v>
      </c>
      <c r="G482" s="4" t="s">
        <v>9661</v>
      </c>
      <c r="H482" s="4" t="s">
        <v>9662</v>
      </c>
      <c r="I482" s="5" t="str">
        <f t="shared" si="7"/>
        <v>See on Google Maps</v>
      </c>
    </row>
    <row r="483" spans="1:9" x14ac:dyDescent="0.25">
      <c r="A483" s="3">
        <v>33.874743719999998</v>
      </c>
      <c r="B483" s="3">
        <v>35.942459390000003</v>
      </c>
      <c r="C483" s="4" t="s">
        <v>1938</v>
      </c>
      <c r="D483" s="4" t="s">
        <v>9582</v>
      </c>
      <c r="E483" s="4" t="s">
        <v>9663</v>
      </c>
      <c r="F483" s="4" t="s">
        <v>9664</v>
      </c>
      <c r="G483" s="4" t="s">
        <v>9665</v>
      </c>
      <c r="H483" s="4" t="s">
        <v>9666</v>
      </c>
      <c r="I483" s="5" t="str">
        <f t="shared" si="7"/>
        <v>See on Google Maps</v>
      </c>
    </row>
    <row r="484" spans="1:9" x14ac:dyDescent="0.25">
      <c r="A484" s="3">
        <v>33.84885002</v>
      </c>
      <c r="B484" s="3">
        <v>36.027705529999999</v>
      </c>
      <c r="C484" s="4" t="s">
        <v>1938</v>
      </c>
      <c r="D484" s="4" t="s">
        <v>9582</v>
      </c>
      <c r="E484" s="4" t="s">
        <v>9667</v>
      </c>
      <c r="F484" s="4" t="s">
        <v>9668</v>
      </c>
      <c r="G484" s="4" t="s">
        <v>9669</v>
      </c>
      <c r="H484" s="4" t="s">
        <v>9670</v>
      </c>
      <c r="I484" s="5" t="str">
        <f t="shared" si="7"/>
        <v>See on Google Maps</v>
      </c>
    </row>
    <row r="485" spans="1:9" x14ac:dyDescent="0.25">
      <c r="A485" s="3">
        <v>33.874275009999998</v>
      </c>
      <c r="B485" s="3">
        <v>35.837566719999998</v>
      </c>
      <c r="C485" s="4" t="s">
        <v>1938</v>
      </c>
      <c r="D485" s="4" t="s">
        <v>9582</v>
      </c>
      <c r="E485" s="4" t="s">
        <v>9671</v>
      </c>
      <c r="F485" s="4" t="s">
        <v>9672</v>
      </c>
      <c r="G485" s="4" t="s">
        <v>9673</v>
      </c>
      <c r="H485" s="4" t="s">
        <v>9674</v>
      </c>
      <c r="I485" s="5" t="str">
        <f t="shared" si="7"/>
        <v>See on Google Maps</v>
      </c>
    </row>
    <row r="486" spans="1:9" x14ac:dyDescent="0.25">
      <c r="A486" s="3">
        <v>33.762391729999997</v>
      </c>
      <c r="B486" s="3">
        <v>35.81230643</v>
      </c>
      <c r="C486" s="4" t="s">
        <v>1938</v>
      </c>
      <c r="D486" s="4" t="s">
        <v>9582</v>
      </c>
      <c r="E486" s="4" t="s">
        <v>9675</v>
      </c>
      <c r="F486" s="4" t="s">
        <v>9675</v>
      </c>
      <c r="G486" s="4" t="s">
        <v>9676</v>
      </c>
      <c r="H486" s="4" t="s">
        <v>9677</v>
      </c>
      <c r="I486" s="5" t="str">
        <f t="shared" si="7"/>
        <v>See on Google Maps</v>
      </c>
    </row>
    <row r="487" spans="1:9" x14ac:dyDescent="0.25">
      <c r="A487" s="3">
        <v>33.782936130000003</v>
      </c>
      <c r="B487" s="3">
        <v>35.856869490000001</v>
      </c>
      <c r="C487" s="4" t="s">
        <v>1938</v>
      </c>
      <c r="D487" s="4" t="s">
        <v>9582</v>
      </c>
      <c r="E487" s="4" t="s">
        <v>9678</v>
      </c>
      <c r="F487" s="4" t="s">
        <v>9679</v>
      </c>
      <c r="G487" s="4" t="s">
        <v>9680</v>
      </c>
      <c r="H487" s="4" t="s">
        <v>9681</v>
      </c>
      <c r="I487" s="5" t="str">
        <f t="shared" si="7"/>
        <v>See on Google Maps</v>
      </c>
    </row>
    <row r="488" spans="1:9" x14ac:dyDescent="0.25">
      <c r="A488" s="3">
        <v>33.83644717</v>
      </c>
      <c r="B488" s="3">
        <v>35.902722249999997</v>
      </c>
      <c r="C488" s="4" t="s">
        <v>1938</v>
      </c>
      <c r="D488" s="4" t="s">
        <v>9582</v>
      </c>
      <c r="E488" s="4" t="s">
        <v>9682</v>
      </c>
      <c r="F488" s="4" t="s">
        <v>9683</v>
      </c>
      <c r="G488" s="4" t="s">
        <v>9684</v>
      </c>
      <c r="H488" s="4" t="s">
        <v>9685</v>
      </c>
      <c r="I488" s="5" t="str">
        <f t="shared" si="7"/>
        <v>See on Google Maps</v>
      </c>
    </row>
    <row r="489" spans="1:9" x14ac:dyDescent="0.25">
      <c r="A489" s="3">
        <v>33.765933269999998</v>
      </c>
      <c r="B489" s="3">
        <v>35.824830489999997</v>
      </c>
      <c r="C489" s="4" t="s">
        <v>1938</v>
      </c>
      <c r="D489" s="4" t="s">
        <v>9582</v>
      </c>
      <c r="E489" s="4" t="s">
        <v>9686</v>
      </c>
      <c r="F489" s="4" t="s">
        <v>9687</v>
      </c>
      <c r="G489" s="4" t="s">
        <v>9688</v>
      </c>
      <c r="H489" s="4" t="s">
        <v>9689</v>
      </c>
      <c r="I489" s="5" t="str">
        <f t="shared" si="7"/>
        <v>See on Google Maps</v>
      </c>
    </row>
    <row r="490" spans="1:9" x14ac:dyDescent="0.25">
      <c r="A490" s="3">
        <v>33.879119439999997</v>
      </c>
      <c r="B490" s="3">
        <v>35.866788939999999</v>
      </c>
      <c r="C490" s="4" t="s">
        <v>1938</v>
      </c>
      <c r="D490" s="4" t="s">
        <v>9582</v>
      </c>
      <c r="E490" s="4" t="s">
        <v>9690</v>
      </c>
      <c r="F490" s="4" t="s">
        <v>9690</v>
      </c>
      <c r="G490" s="4" t="s">
        <v>9691</v>
      </c>
      <c r="H490" s="4" t="s">
        <v>9692</v>
      </c>
      <c r="I490" s="5" t="str">
        <f t="shared" si="7"/>
        <v>See on Google Maps</v>
      </c>
    </row>
    <row r="491" spans="1:9" x14ac:dyDescent="0.25">
      <c r="A491" s="3">
        <v>33.823508330000003</v>
      </c>
      <c r="B491" s="3">
        <v>36.019555599999997</v>
      </c>
      <c r="C491" s="4" t="s">
        <v>1938</v>
      </c>
      <c r="D491" s="4" t="s">
        <v>9582</v>
      </c>
      <c r="E491" s="4" t="s">
        <v>9693</v>
      </c>
      <c r="F491" s="4" t="s">
        <v>9694</v>
      </c>
      <c r="G491" s="4" t="s">
        <v>9695</v>
      </c>
      <c r="H491" s="4" t="s">
        <v>9696</v>
      </c>
      <c r="I491" s="5" t="str">
        <f t="shared" si="7"/>
        <v>See on Google Maps</v>
      </c>
    </row>
    <row r="492" spans="1:9" x14ac:dyDescent="0.25">
      <c r="A492" s="3">
        <v>33.869852790000003</v>
      </c>
      <c r="B492" s="3">
        <v>36.027747140000002</v>
      </c>
      <c r="C492" s="4" t="s">
        <v>1938</v>
      </c>
      <c r="D492" s="4" t="s">
        <v>9582</v>
      </c>
      <c r="E492" s="4" t="s">
        <v>9697</v>
      </c>
      <c r="F492" s="4" t="s">
        <v>9698</v>
      </c>
      <c r="G492" s="4" t="s">
        <v>9699</v>
      </c>
      <c r="H492" s="4" t="s">
        <v>9700</v>
      </c>
      <c r="I492" s="5" t="str">
        <f t="shared" si="7"/>
        <v>See on Google Maps</v>
      </c>
    </row>
    <row r="493" spans="1:9" x14ac:dyDescent="0.25">
      <c r="A493" s="3">
        <v>33.846086100000001</v>
      </c>
      <c r="B493" s="3">
        <v>35.909080500000002</v>
      </c>
      <c r="C493" s="4" t="s">
        <v>1938</v>
      </c>
      <c r="D493" s="4" t="s">
        <v>9582</v>
      </c>
      <c r="E493" s="4" t="s">
        <v>9701</v>
      </c>
      <c r="F493" s="4" t="s">
        <v>9702</v>
      </c>
      <c r="G493" s="4" t="s">
        <v>9703</v>
      </c>
      <c r="H493" s="4" t="s">
        <v>9704</v>
      </c>
      <c r="I493" s="5" t="str">
        <f t="shared" si="7"/>
        <v>See on Google Maps</v>
      </c>
    </row>
    <row r="494" spans="1:9" x14ac:dyDescent="0.25">
      <c r="A494" s="3">
        <v>33.84880837</v>
      </c>
      <c r="B494" s="3">
        <v>35.993858359999997</v>
      </c>
      <c r="C494" s="4" t="s">
        <v>1938</v>
      </c>
      <c r="D494" s="4" t="s">
        <v>9582</v>
      </c>
      <c r="E494" s="4" t="s">
        <v>9705</v>
      </c>
      <c r="F494" s="4" t="s">
        <v>9706</v>
      </c>
      <c r="G494" s="4" t="s">
        <v>9707</v>
      </c>
      <c r="H494" s="4" t="s">
        <v>9708</v>
      </c>
      <c r="I494" s="5" t="str">
        <f t="shared" si="7"/>
        <v>See on Google Maps</v>
      </c>
    </row>
    <row r="495" spans="1:9" x14ac:dyDescent="0.25">
      <c r="A495" s="3">
        <v>33.824272260000001</v>
      </c>
      <c r="B495" s="3">
        <v>35.836966740000001</v>
      </c>
      <c r="C495" s="4" t="s">
        <v>1938</v>
      </c>
      <c r="D495" s="4" t="s">
        <v>9582</v>
      </c>
      <c r="E495" s="4" t="s">
        <v>9709</v>
      </c>
      <c r="F495" s="4" t="s">
        <v>9710</v>
      </c>
      <c r="G495" s="4" t="s">
        <v>9711</v>
      </c>
      <c r="H495" s="4" t="s">
        <v>9712</v>
      </c>
      <c r="I495" s="5" t="str">
        <f t="shared" si="7"/>
        <v>See on Google Maps</v>
      </c>
    </row>
    <row r="496" spans="1:9" x14ac:dyDescent="0.25">
      <c r="A496" s="3">
        <v>33.819024939999998</v>
      </c>
      <c r="B496" s="3">
        <v>35.859533380000002</v>
      </c>
      <c r="C496" s="4" t="s">
        <v>1938</v>
      </c>
      <c r="D496" s="4" t="s">
        <v>9582</v>
      </c>
      <c r="E496" s="4" t="s">
        <v>9713</v>
      </c>
      <c r="F496" s="4" t="s">
        <v>9714</v>
      </c>
      <c r="G496" s="4" t="s">
        <v>9715</v>
      </c>
      <c r="H496" s="4" t="s">
        <v>9716</v>
      </c>
      <c r="I496" s="5" t="str">
        <f t="shared" si="7"/>
        <v>See on Google Maps</v>
      </c>
    </row>
    <row r="497" spans="1:9" x14ac:dyDescent="0.25">
      <c r="A497" s="3">
        <v>33.849524989999999</v>
      </c>
      <c r="B497" s="3">
        <v>35.922750010000001</v>
      </c>
      <c r="C497" s="4" t="s">
        <v>1938</v>
      </c>
      <c r="D497" s="4" t="s">
        <v>9582</v>
      </c>
      <c r="E497" s="4" t="s">
        <v>9717</v>
      </c>
      <c r="F497" s="4" t="s">
        <v>9718</v>
      </c>
      <c r="G497" s="4" t="s">
        <v>9719</v>
      </c>
      <c r="H497" s="4" t="s">
        <v>9720</v>
      </c>
      <c r="I497" s="5" t="str">
        <f t="shared" si="7"/>
        <v>See on Google Maps</v>
      </c>
    </row>
    <row r="498" spans="1:9" x14ac:dyDescent="0.25">
      <c r="A498" s="3">
        <v>33.785647179999998</v>
      </c>
      <c r="B498" s="3">
        <v>35.993633369999998</v>
      </c>
      <c r="C498" s="4" t="s">
        <v>1938</v>
      </c>
      <c r="D498" s="4" t="s">
        <v>9582</v>
      </c>
      <c r="E498" s="4" t="s">
        <v>9721</v>
      </c>
      <c r="F498" s="4" t="s">
        <v>9721</v>
      </c>
      <c r="G498" s="4" t="s">
        <v>9722</v>
      </c>
      <c r="H498" s="4" t="s">
        <v>9723</v>
      </c>
      <c r="I498" s="5" t="str">
        <f t="shared" si="7"/>
        <v>See on Google Maps</v>
      </c>
    </row>
    <row r="499" spans="1:9" x14ac:dyDescent="0.25">
      <c r="A499" s="3">
        <v>33.81292217</v>
      </c>
      <c r="B499" s="3">
        <v>36.02411103</v>
      </c>
      <c r="C499" s="4" t="s">
        <v>1938</v>
      </c>
      <c r="D499" s="4" t="s">
        <v>9582</v>
      </c>
      <c r="E499" s="4" t="s">
        <v>9724</v>
      </c>
      <c r="F499" s="4" t="s">
        <v>9725</v>
      </c>
      <c r="G499" s="4" t="s">
        <v>9726</v>
      </c>
      <c r="H499" s="4" t="s">
        <v>9727</v>
      </c>
      <c r="I499" s="5" t="str">
        <f t="shared" si="7"/>
        <v>See on Google Maps</v>
      </c>
    </row>
    <row r="500" spans="1:9" x14ac:dyDescent="0.25">
      <c r="A500" s="3">
        <v>33.827861149999997</v>
      </c>
      <c r="B500" s="3">
        <v>35.89197781</v>
      </c>
      <c r="C500" s="4" t="s">
        <v>1938</v>
      </c>
      <c r="D500" s="4" t="s">
        <v>9582</v>
      </c>
      <c r="E500" s="4" t="s">
        <v>9728</v>
      </c>
      <c r="F500" s="4" t="s">
        <v>9729</v>
      </c>
      <c r="G500" s="4" t="s">
        <v>9730</v>
      </c>
      <c r="H500" s="4" t="s">
        <v>9731</v>
      </c>
      <c r="I500" s="5" t="str">
        <f t="shared" si="7"/>
        <v>See on Google Maps</v>
      </c>
    </row>
    <row r="501" spans="1:9" x14ac:dyDescent="0.25">
      <c r="A501" s="3">
        <v>33.844200020000002</v>
      </c>
      <c r="B501" s="3">
        <v>35.916808340000003</v>
      </c>
      <c r="C501" s="4" t="s">
        <v>1938</v>
      </c>
      <c r="D501" s="4" t="s">
        <v>9582</v>
      </c>
      <c r="E501" s="4" t="s">
        <v>9732</v>
      </c>
      <c r="F501" s="4" t="s">
        <v>9733</v>
      </c>
      <c r="G501" s="4" t="s">
        <v>9734</v>
      </c>
      <c r="H501" s="4" t="s">
        <v>9735</v>
      </c>
      <c r="I501" s="5" t="str">
        <f t="shared" si="7"/>
        <v>See on Google Maps</v>
      </c>
    </row>
    <row r="502" spans="1:9" x14ac:dyDescent="0.25">
      <c r="A502" s="3">
        <v>33.837169369999998</v>
      </c>
      <c r="B502" s="3">
        <v>35.91512771</v>
      </c>
      <c r="C502" s="4" t="s">
        <v>1938</v>
      </c>
      <c r="D502" s="4" t="s">
        <v>9582</v>
      </c>
      <c r="E502" s="4" t="s">
        <v>9736</v>
      </c>
      <c r="F502" s="4" t="s">
        <v>9736</v>
      </c>
      <c r="G502" s="4" t="s">
        <v>9737</v>
      </c>
      <c r="H502" s="4" t="s">
        <v>9738</v>
      </c>
      <c r="I502" s="5" t="str">
        <f t="shared" si="7"/>
        <v>See on Google Maps</v>
      </c>
    </row>
    <row r="503" spans="1:9" x14ac:dyDescent="0.25">
      <c r="A503" s="3">
        <v>33.709475009999998</v>
      </c>
      <c r="B503" s="3">
        <v>35.904974969999998</v>
      </c>
      <c r="C503" s="4" t="s">
        <v>1938</v>
      </c>
      <c r="D503" s="4" t="s">
        <v>9582</v>
      </c>
      <c r="E503" s="4" t="s">
        <v>9739</v>
      </c>
      <c r="F503" s="4" t="s">
        <v>9740</v>
      </c>
      <c r="G503" s="4" t="s">
        <v>9741</v>
      </c>
      <c r="H503" s="4" t="s">
        <v>9742</v>
      </c>
      <c r="I503" s="5" t="str">
        <f t="shared" si="7"/>
        <v>See on Google Maps</v>
      </c>
    </row>
    <row r="504" spans="1:9" x14ac:dyDescent="0.25">
      <c r="A504" s="3">
        <v>33.844764269999999</v>
      </c>
      <c r="B504" s="3">
        <v>35.893019219999999</v>
      </c>
      <c r="C504" s="4" t="s">
        <v>1938</v>
      </c>
      <c r="D504" s="4" t="s">
        <v>9582</v>
      </c>
      <c r="E504" s="4" t="s">
        <v>2812</v>
      </c>
      <c r="F504" s="4" t="s">
        <v>9743</v>
      </c>
      <c r="G504" s="4" t="s">
        <v>9744</v>
      </c>
      <c r="H504" s="4" t="s">
        <v>9745</v>
      </c>
      <c r="I504" s="5" t="str">
        <f t="shared" si="7"/>
        <v>See on Google Maps</v>
      </c>
    </row>
    <row r="505" spans="1:9" x14ac:dyDescent="0.25">
      <c r="A505" s="3">
        <v>33.703072239999997</v>
      </c>
      <c r="B505" s="3">
        <v>35.923697249999996</v>
      </c>
      <c r="C505" s="4" t="s">
        <v>1938</v>
      </c>
      <c r="D505" s="4" t="s">
        <v>9582</v>
      </c>
      <c r="E505" s="4" t="s">
        <v>2262</v>
      </c>
      <c r="F505" s="4" t="s">
        <v>9746</v>
      </c>
      <c r="G505" s="4" t="s">
        <v>9747</v>
      </c>
      <c r="H505" s="4" t="s">
        <v>9748</v>
      </c>
      <c r="I505" s="5" t="str">
        <f t="shared" si="7"/>
        <v>See on Google Maps</v>
      </c>
    </row>
    <row r="506" spans="1:9" x14ac:dyDescent="0.25">
      <c r="A506" s="3">
        <v>33.850677789999999</v>
      </c>
      <c r="B506" s="3">
        <v>36.06652502</v>
      </c>
      <c r="C506" s="4" t="s">
        <v>1938</v>
      </c>
      <c r="D506" s="4" t="s">
        <v>9582</v>
      </c>
      <c r="E506" s="4" t="s">
        <v>9749</v>
      </c>
      <c r="F506" s="4" t="s">
        <v>9750</v>
      </c>
      <c r="G506" s="4" t="s">
        <v>9751</v>
      </c>
      <c r="H506" s="4" t="s">
        <v>9752</v>
      </c>
      <c r="I506" s="5" t="str">
        <f t="shared" si="7"/>
        <v>See on Google Maps</v>
      </c>
    </row>
    <row r="507" spans="1:9" x14ac:dyDescent="0.25">
      <c r="A507" s="3">
        <v>33.768994489999997</v>
      </c>
      <c r="B507" s="3">
        <v>35.801750069999997</v>
      </c>
      <c r="C507" s="4" t="s">
        <v>1938</v>
      </c>
      <c r="D507" s="4" t="s">
        <v>9582</v>
      </c>
      <c r="E507" s="4" t="s">
        <v>9753</v>
      </c>
      <c r="F507" s="4" t="s">
        <v>9754</v>
      </c>
      <c r="G507" s="4" t="s">
        <v>9755</v>
      </c>
      <c r="H507" s="4" t="s">
        <v>9756</v>
      </c>
      <c r="I507" s="5" t="str">
        <f t="shared" si="7"/>
        <v>See on Google Maps</v>
      </c>
    </row>
    <row r="508" spans="1:9" x14ac:dyDescent="0.25">
      <c r="A508" s="3">
        <v>33.810422180000003</v>
      </c>
      <c r="B508" s="3">
        <v>35.831047210000001</v>
      </c>
      <c r="C508" s="4" t="s">
        <v>1938</v>
      </c>
      <c r="D508" s="4" t="s">
        <v>9582</v>
      </c>
      <c r="E508" s="4" t="s">
        <v>9757</v>
      </c>
      <c r="F508" s="4" t="s">
        <v>9758</v>
      </c>
      <c r="G508" s="4" t="s">
        <v>9759</v>
      </c>
      <c r="H508" s="4" t="s">
        <v>9760</v>
      </c>
      <c r="I508" s="5" t="str">
        <f t="shared" si="7"/>
        <v>See on Google Maps</v>
      </c>
    </row>
    <row r="509" spans="1:9" x14ac:dyDescent="0.25">
      <c r="A509" s="3">
        <v>33.808658370000003</v>
      </c>
      <c r="B509" s="3">
        <v>35.817072150000001</v>
      </c>
      <c r="C509" s="4" t="s">
        <v>1938</v>
      </c>
      <c r="D509" s="4" t="s">
        <v>9582</v>
      </c>
      <c r="E509" s="4" t="s">
        <v>1464</v>
      </c>
      <c r="F509" s="4" t="s">
        <v>1465</v>
      </c>
      <c r="G509" s="4" t="s">
        <v>9761</v>
      </c>
      <c r="H509" s="4" t="s">
        <v>9762</v>
      </c>
      <c r="I509" s="5" t="str">
        <f t="shared" si="7"/>
        <v>See on Google Maps</v>
      </c>
    </row>
    <row r="510" spans="1:9" x14ac:dyDescent="0.25">
      <c r="A510" s="3">
        <v>33.88147172</v>
      </c>
      <c r="B510" s="3">
        <v>35.953718170000002</v>
      </c>
      <c r="C510" s="4" t="s">
        <v>1938</v>
      </c>
      <c r="D510" s="4" t="s">
        <v>9582</v>
      </c>
      <c r="E510" s="4" t="s">
        <v>9763</v>
      </c>
      <c r="F510" s="4" t="s">
        <v>9764</v>
      </c>
      <c r="G510" s="4" t="s">
        <v>9765</v>
      </c>
      <c r="H510" s="4" t="s">
        <v>9766</v>
      </c>
      <c r="I510" s="5" t="str">
        <f t="shared" si="7"/>
        <v>See on Google Maps</v>
      </c>
    </row>
    <row r="511" spans="1:9" x14ac:dyDescent="0.25">
      <c r="A511" s="3">
        <v>33.863030530000003</v>
      </c>
      <c r="B511" s="3">
        <v>36.059808390000001</v>
      </c>
      <c r="C511" s="4" t="s">
        <v>1938</v>
      </c>
      <c r="D511" s="4" t="s">
        <v>9582</v>
      </c>
      <c r="E511" s="4" t="s">
        <v>4610</v>
      </c>
      <c r="F511" s="4" t="s">
        <v>9767</v>
      </c>
      <c r="G511" s="4" t="s">
        <v>9768</v>
      </c>
      <c r="H511" s="4" t="s">
        <v>9769</v>
      </c>
      <c r="I511" s="5" t="str">
        <f t="shared" si="7"/>
        <v>See on Google Maps</v>
      </c>
    </row>
    <row r="512" spans="1:9" x14ac:dyDescent="0.25">
      <c r="A512" s="3">
        <v>33.81058428</v>
      </c>
      <c r="B512" s="3">
        <v>35.844424179999997</v>
      </c>
      <c r="C512" s="4" t="s">
        <v>1938</v>
      </c>
      <c r="D512" s="4" t="s">
        <v>9582</v>
      </c>
      <c r="E512" s="4" t="s">
        <v>9770</v>
      </c>
      <c r="F512" s="4" t="s">
        <v>9771</v>
      </c>
      <c r="G512" s="4" t="s">
        <v>9772</v>
      </c>
      <c r="H512" s="4" t="s">
        <v>9773</v>
      </c>
      <c r="I512" s="5" t="str">
        <f t="shared" si="7"/>
        <v>See on Google Maps</v>
      </c>
    </row>
    <row r="513" spans="1:9" x14ac:dyDescent="0.25">
      <c r="A513" s="3">
        <v>33.762168379999999</v>
      </c>
      <c r="B513" s="3">
        <v>35.857198769999997</v>
      </c>
      <c r="C513" s="4" t="s">
        <v>1938</v>
      </c>
      <c r="D513" s="4" t="s">
        <v>9582</v>
      </c>
      <c r="E513" s="4" t="s">
        <v>9774</v>
      </c>
      <c r="F513" s="4" t="s">
        <v>9775</v>
      </c>
      <c r="G513" s="4" t="s">
        <v>9776</v>
      </c>
      <c r="H513" s="4" t="s">
        <v>9777</v>
      </c>
      <c r="I513" s="5" t="str">
        <f t="shared" si="7"/>
        <v>See on Google Maps</v>
      </c>
    </row>
    <row r="514" spans="1:9" x14ac:dyDescent="0.25">
      <c r="A514" s="3">
        <v>33.890583370000002</v>
      </c>
      <c r="B514" s="3">
        <v>35.974088950000002</v>
      </c>
      <c r="C514" s="4" t="s">
        <v>1938</v>
      </c>
      <c r="D514" s="4" t="s">
        <v>9582</v>
      </c>
      <c r="E514" s="4" t="s">
        <v>3773</v>
      </c>
      <c r="F514" s="4" t="s">
        <v>3774</v>
      </c>
      <c r="G514" s="4" t="s">
        <v>9778</v>
      </c>
      <c r="H514" s="4" t="s">
        <v>9779</v>
      </c>
      <c r="I514" s="5" t="str">
        <f t="shared" ref="I514:I577" si="8">HYPERLINK(H514, "See on Google Maps")</f>
        <v>See on Google Maps</v>
      </c>
    </row>
    <row r="515" spans="1:9" x14ac:dyDescent="0.25">
      <c r="A515" s="3">
        <v>33.802263410000002</v>
      </c>
      <c r="B515" s="3">
        <v>35.794936819999997</v>
      </c>
      <c r="C515" s="4" t="s">
        <v>1938</v>
      </c>
      <c r="D515" s="4" t="s">
        <v>9582</v>
      </c>
      <c r="E515" s="4" t="s">
        <v>9780</v>
      </c>
      <c r="F515" s="4" t="s">
        <v>9781</v>
      </c>
      <c r="G515" s="4" t="s">
        <v>9782</v>
      </c>
      <c r="H515" s="4" t="s">
        <v>9783</v>
      </c>
      <c r="I515" s="5" t="str">
        <f t="shared" si="8"/>
        <v>See on Google Maps</v>
      </c>
    </row>
    <row r="516" spans="1:9" x14ac:dyDescent="0.25">
      <c r="A516" s="3">
        <v>33.862186129999998</v>
      </c>
      <c r="B516" s="3">
        <v>35.890380489999998</v>
      </c>
      <c r="C516" s="4" t="s">
        <v>1938</v>
      </c>
      <c r="D516" s="4" t="s">
        <v>9582</v>
      </c>
      <c r="E516" s="4" t="s">
        <v>9784</v>
      </c>
      <c r="F516" s="4" t="s">
        <v>9785</v>
      </c>
      <c r="G516" s="4" t="s">
        <v>9786</v>
      </c>
      <c r="H516" s="4" t="s">
        <v>9787</v>
      </c>
      <c r="I516" s="5" t="str">
        <f t="shared" si="8"/>
        <v>See on Google Maps</v>
      </c>
    </row>
    <row r="517" spans="1:9" x14ac:dyDescent="0.25">
      <c r="A517" s="3">
        <v>33.88418059</v>
      </c>
      <c r="B517" s="3">
        <v>35.874222289999999</v>
      </c>
      <c r="C517" s="4" t="s">
        <v>1938</v>
      </c>
      <c r="D517" s="4" t="s">
        <v>9582</v>
      </c>
      <c r="E517" s="4" t="s">
        <v>9788</v>
      </c>
      <c r="F517" s="4" t="s">
        <v>9789</v>
      </c>
      <c r="G517" s="4" t="s">
        <v>9790</v>
      </c>
      <c r="H517" s="4" t="s">
        <v>9791</v>
      </c>
      <c r="I517" s="5" t="str">
        <f t="shared" si="8"/>
        <v>See on Google Maps</v>
      </c>
    </row>
    <row r="518" spans="1:9" x14ac:dyDescent="0.25">
      <c r="A518" s="3">
        <v>33.794316670000001</v>
      </c>
      <c r="B518" s="3">
        <v>35.820272289999998</v>
      </c>
      <c r="C518" s="4" t="s">
        <v>1938</v>
      </c>
      <c r="D518" s="4" t="s">
        <v>9582</v>
      </c>
      <c r="E518" s="4" t="s">
        <v>9792</v>
      </c>
      <c r="F518" s="4" t="s">
        <v>9793</v>
      </c>
      <c r="G518" s="4" t="s">
        <v>9794</v>
      </c>
      <c r="H518" s="4" t="s">
        <v>9795</v>
      </c>
      <c r="I518" s="5" t="str">
        <f t="shared" si="8"/>
        <v>See on Google Maps</v>
      </c>
    </row>
    <row r="519" spans="1:9" x14ac:dyDescent="0.25">
      <c r="A519" s="3">
        <v>33.795326619999997</v>
      </c>
      <c r="B519" s="3">
        <v>35.974263550000003</v>
      </c>
      <c r="C519" s="4" t="s">
        <v>1938</v>
      </c>
      <c r="D519" s="4" t="s">
        <v>9582</v>
      </c>
      <c r="E519" s="4" t="s">
        <v>9796</v>
      </c>
      <c r="F519" s="4" t="s">
        <v>9796</v>
      </c>
      <c r="G519" s="4" t="s">
        <v>9797</v>
      </c>
      <c r="H519" s="4" t="s">
        <v>9798</v>
      </c>
      <c r="I519" s="5" t="str">
        <f t="shared" si="8"/>
        <v>See on Google Maps</v>
      </c>
    </row>
    <row r="520" spans="1:9" x14ac:dyDescent="0.25">
      <c r="A520" s="3">
        <v>33.765638920000001</v>
      </c>
      <c r="B520" s="3">
        <v>35.810819520000003</v>
      </c>
      <c r="C520" s="4" t="s">
        <v>1938</v>
      </c>
      <c r="D520" s="4" t="s">
        <v>9582</v>
      </c>
      <c r="E520" s="4" t="s">
        <v>9799</v>
      </c>
      <c r="F520" s="4" t="s">
        <v>9800</v>
      </c>
      <c r="G520" s="4" t="s">
        <v>9801</v>
      </c>
      <c r="H520" s="4" t="s">
        <v>9802</v>
      </c>
      <c r="I520" s="5" t="str">
        <f t="shared" si="8"/>
        <v>See on Google Maps</v>
      </c>
    </row>
    <row r="521" spans="1:9" x14ac:dyDescent="0.25">
      <c r="A521" s="3">
        <v>33.845286049999999</v>
      </c>
      <c r="B521" s="3">
        <v>35.857905459999998</v>
      </c>
      <c r="C521" s="4" t="s">
        <v>1938</v>
      </c>
      <c r="D521" s="4" t="s">
        <v>9582</v>
      </c>
      <c r="E521" s="4" t="s">
        <v>9803</v>
      </c>
      <c r="F521" s="4" t="s">
        <v>9803</v>
      </c>
      <c r="G521" s="4" t="s">
        <v>9804</v>
      </c>
      <c r="H521" s="4" t="s">
        <v>9805</v>
      </c>
      <c r="I521" s="5" t="str">
        <f t="shared" si="8"/>
        <v>See on Google Maps</v>
      </c>
    </row>
    <row r="522" spans="1:9" x14ac:dyDescent="0.25">
      <c r="A522" s="3">
        <v>33.830966689999997</v>
      </c>
      <c r="B522" s="3">
        <v>36.044972219999998</v>
      </c>
      <c r="C522" s="4" t="s">
        <v>1938</v>
      </c>
      <c r="D522" s="4" t="s">
        <v>9582</v>
      </c>
      <c r="E522" s="4" t="s">
        <v>9806</v>
      </c>
      <c r="F522" s="4" t="s">
        <v>9807</v>
      </c>
      <c r="G522" s="4" t="s">
        <v>9808</v>
      </c>
      <c r="H522" s="4" t="s">
        <v>9809</v>
      </c>
      <c r="I522" s="5" t="str">
        <f t="shared" si="8"/>
        <v>See on Google Maps</v>
      </c>
    </row>
    <row r="523" spans="1:9" x14ac:dyDescent="0.25">
      <c r="A523" s="3">
        <v>33.796813139999998</v>
      </c>
      <c r="B523" s="3">
        <v>35.809221630000003</v>
      </c>
      <c r="C523" s="4" t="s">
        <v>1938</v>
      </c>
      <c r="D523" s="4" t="s">
        <v>9582</v>
      </c>
      <c r="E523" s="4" t="s">
        <v>9232</v>
      </c>
      <c r="F523" s="4" t="s">
        <v>9233</v>
      </c>
      <c r="G523" s="4" t="s">
        <v>9810</v>
      </c>
      <c r="H523" s="4" t="s">
        <v>9811</v>
      </c>
      <c r="I523" s="5" t="str">
        <f t="shared" si="8"/>
        <v>See on Google Maps</v>
      </c>
    </row>
    <row r="524" spans="1:9" x14ac:dyDescent="0.25">
      <c r="A524" s="3">
        <v>33.848361570000002</v>
      </c>
      <c r="B524" s="3">
        <v>35.891570819999998</v>
      </c>
      <c r="C524" s="4" t="s">
        <v>1938</v>
      </c>
      <c r="D524" s="4" t="s">
        <v>9582</v>
      </c>
      <c r="E524" s="4" t="s">
        <v>9812</v>
      </c>
      <c r="F524" s="4" t="s">
        <v>9813</v>
      </c>
      <c r="G524" s="4" t="s">
        <v>9814</v>
      </c>
      <c r="H524" s="4" t="s">
        <v>9815</v>
      </c>
      <c r="I524" s="5" t="str">
        <f t="shared" si="8"/>
        <v>See on Google Maps</v>
      </c>
    </row>
    <row r="525" spans="1:9" x14ac:dyDescent="0.25">
      <c r="A525" s="3">
        <v>33.84916939</v>
      </c>
      <c r="B525" s="3">
        <v>36.011158309999999</v>
      </c>
      <c r="C525" s="4" t="s">
        <v>1938</v>
      </c>
      <c r="D525" s="4" t="s">
        <v>9582</v>
      </c>
      <c r="E525" s="4" t="s">
        <v>9816</v>
      </c>
      <c r="F525" s="4" t="s">
        <v>9816</v>
      </c>
      <c r="G525" s="4" t="s">
        <v>9817</v>
      </c>
      <c r="H525" s="4" t="s">
        <v>9818</v>
      </c>
      <c r="I525" s="5" t="str">
        <f t="shared" si="8"/>
        <v>See on Google Maps</v>
      </c>
    </row>
    <row r="526" spans="1:9" x14ac:dyDescent="0.25">
      <c r="A526" s="3">
        <v>33.82045274</v>
      </c>
      <c r="B526" s="3">
        <v>35.881872250000001</v>
      </c>
      <c r="C526" s="4" t="s">
        <v>1938</v>
      </c>
      <c r="D526" s="4" t="s">
        <v>9582</v>
      </c>
      <c r="E526" s="4" t="s">
        <v>9819</v>
      </c>
      <c r="F526" s="4" t="s">
        <v>9819</v>
      </c>
      <c r="G526" s="4" t="s">
        <v>9820</v>
      </c>
      <c r="H526" s="4" t="s">
        <v>9821</v>
      </c>
      <c r="I526" s="5" t="str">
        <f t="shared" si="8"/>
        <v>See on Google Maps</v>
      </c>
    </row>
    <row r="527" spans="1:9" x14ac:dyDescent="0.25">
      <c r="A527" s="3">
        <v>33.787848699999998</v>
      </c>
      <c r="B527" s="3">
        <v>35.816724710000003</v>
      </c>
      <c r="C527" s="4" t="s">
        <v>1938</v>
      </c>
      <c r="D527" s="4" t="s">
        <v>9582</v>
      </c>
      <c r="E527" s="4" t="s">
        <v>9822</v>
      </c>
      <c r="F527" s="4" t="s">
        <v>9822</v>
      </c>
      <c r="G527" s="4" t="s">
        <v>9823</v>
      </c>
      <c r="H527" s="4" t="s">
        <v>9824</v>
      </c>
      <c r="I527" s="5" t="str">
        <f t="shared" si="8"/>
        <v>See on Google Maps</v>
      </c>
    </row>
    <row r="528" spans="1:9" x14ac:dyDescent="0.25">
      <c r="A528" s="3">
        <v>33.816305470000003</v>
      </c>
      <c r="B528" s="3">
        <v>35.862905570000002</v>
      </c>
      <c r="C528" s="4" t="s">
        <v>1938</v>
      </c>
      <c r="D528" s="4" t="s">
        <v>9582</v>
      </c>
      <c r="E528" s="4" t="s">
        <v>9825</v>
      </c>
      <c r="F528" s="4" t="s">
        <v>9826</v>
      </c>
      <c r="G528" s="4" t="s">
        <v>9827</v>
      </c>
      <c r="H528" s="4" t="s">
        <v>9828</v>
      </c>
      <c r="I528" s="5" t="str">
        <f t="shared" si="8"/>
        <v>See on Google Maps</v>
      </c>
    </row>
    <row r="529" spans="1:9" x14ac:dyDescent="0.25">
      <c r="A529" s="3">
        <v>33.801116700000001</v>
      </c>
      <c r="B529" s="3">
        <v>35.868713890000002</v>
      </c>
      <c r="C529" s="4" t="s">
        <v>1938</v>
      </c>
      <c r="D529" s="4" t="s">
        <v>9582</v>
      </c>
      <c r="E529" s="4" t="s">
        <v>9829</v>
      </c>
      <c r="F529" s="4" t="s">
        <v>9830</v>
      </c>
      <c r="G529" s="4" t="s">
        <v>9831</v>
      </c>
      <c r="H529" s="4" t="s">
        <v>9832</v>
      </c>
      <c r="I529" s="5" t="str">
        <f t="shared" si="8"/>
        <v>See on Google Maps</v>
      </c>
    </row>
    <row r="530" spans="1:9" x14ac:dyDescent="0.25">
      <c r="A530" s="3">
        <v>33.854191710000002</v>
      </c>
      <c r="B530" s="3">
        <v>35.98168888</v>
      </c>
      <c r="C530" s="4" t="s">
        <v>1938</v>
      </c>
      <c r="D530" s="4" t="s">
        <v>9582</v>
      </c>
      <c r="E530" s="4" t="s">
        <v>9833</v>
      </c>
      <c r="F530" s="4" t="s">
        <v>9834</v>
      </c>
      <c r="G530" s="4" t="s">
        <v>9835</v>
      </c>
      <c r="H530" s="4" t="s">
        <v>9836</v>
      </c>
      <c r="I530" s="5" t="str">
        <f t="shared" si="8"/>
        <v>See on Google Maps</v>
      </c>
    </row>
    <row r="531" spans="1:9" x14ac:dyDescent="0.25">
      <c r="A531" s="3">
        <v>33.734341630000003</v>
      </c>
      <c r="B531" s="3">
        <v>35.825461109999999</v>
      </c>
      <c r="C531" s="4" t="s">
        <v>1938</v>
      </c>
      <c r="D531" s="4" t="s">
        <v>9582</v>
      </c>
      <c r="E531" s="4" t="s">
        <v>9837</v>
      </c>
      <c r="F531" s="4" t="s">
        <v>9838</v>
      </c>
      <c r="G531" s="4" t="s">
        <v>9839</v>
      </c>
      <c r="H531" s="4" t="s">
        <v>9840</v>
      </c>
      <c r="I531" s="5" t="str">
        <f t="shared" si="8"/>
        <v>See on Google Maps</v>
      </c>
    </row>
    <row r="532" spans="1:9" x14ac:dyDescent="0.25">
      <c r="A532" s="3">
        <v>33.841141950000001</v>
      </c>
      <c r="B532" s="3">
        <v>35.906778350000003</v>
      </c>
      <c r="C532" s="4" t="s">
        <v>1938</v>
      </c>
      <c r="D532" s="4" t="s">
        <v>9582</v>
      </c>
      <c r="E532" s="4" t="s">
        <v>9841</v>
      </c>
      <c r="F532" s="4" t="s">
        <v>9842</v>
      </c>
      <c r="G532" s="4" t="s">
        <v>9843</v>
      </c>
      <c r="H532" s="4" t="s">
        <v>9844</v>
      </c>
      <c r="I532" s="5" t="str">
        <f t="shared" si="8"/>
        <v>See on Google Maps</v>
      </c>
    </row>
    <row r="533" spans="1:9" x14ac:dyDescent="0.25">
      <c r="A533" s="3">
        <v>33.817830469999997</v>
      </c>
      <c r="B533" s="3">
        <v>35.982727760000003</v>
      </c>
      <c r="C533" s="4" t="s">
        <v>1938</v>
      </c>
      <c r="D533" s="4" t="s">
        <v>9582</v>
      </c>
      <c r="E533" s="4" t="s">
        <v>5879</v>
      </c>
      <c r="F533" s="4" t="s">
        <v>5879</v>
      </c>
      <c r="G533" s="4" t="s">
        <v>9845</v>
      </c>
      <c r="H533" s="4" t="s">
        <v>9846</v>
      </c>
      <c r="I533" s="5" t="str">
        <f t="shared" si="8"/>
        <v>See on Google Maps</v>
      </c>
    </row>
    <row r="534" spans="1:9" x14ac:dyDescent="0.25">
      <c r="A534" s="3">
        <v>33.859691720000001</v>
      </c>
      <c r="B534" s="3">
        <v>35.851166589999998</v>
      </c>
      <c r="C534" s="4" t="s">
        <v>1938</v>
      </c>
      <c r="D534" s="4" t="s">
        <v>9582</v>
      </c>
      <c r="E534" s="4" t="s">
        <v>9847</v>
      </c>
      <c r="F534" s="4" t="s">
        <v>1543</v>
      </c>
      <c r="G534" s="4" t="s">
        <v>9848</v>
      </c>
      <c r="H534" s="4" t="s">
        <v>9849</v>
      </c>
      <c r="I534" s="5" t="str">
        <f t="shared" si="8"/>
        <v>See on Google Maps</v>
      </c>
    </row>
    <row r="535" spans="1:9" x14ac:dyDescent="0.25">
      <c r="A535" s="3">
        <v>33.84907493</v>
      </c>
      <c r="B535" s="3">
        <v>35.902697259999997</v>
      </c>
      <c r="C535" s="4" t="s">
        <v>1938</v>
      </c>
      <c r="D535" s="4" t="s">
        <v>9582</v>
      </c>
      <c r="E535" s="4" t="s">
        <v>9582</v>
      </c>
      <c r="F535" s="4" t="s">
        <v>9850</v>
      </c>
      <c r="G535" s="4" t="s">
        <v>9851</v>
      </c>
      <c r="H535" s="4" t="s">
        <v>9852</v>
      </c>
      <c r="I535" s="5" t="str">
        <f t="shared" si="8"/>
        <v>See on Google Maps</v>
      </c>
    </row>
    <row r="536" spans="1:9" x14ac:dyDescent="0.25">
      <c r="A536" s="3">
        <v>33.81765</v>
      </c>
      <c r="B536" s="3">
        <v>35.843544389999998</v>
      </c>
      <c r="C536" s="4" t="s">
        <v>1938</v>
      </c>
      <c r="D536" s="4" t="s">
        <v>9582</v>
      </c>
      <c r="E536" s="4" t="s">
        <v>9853</v>
      </c>
      <c r="F536" s="4" t="s">
        <v>9853</v>
      </c>
      <c r="G536" s="4" t="s">
        <v>9854</v>
      </c>
      <c r="H536" s="4" t="s">
        <v>9855</v>
      </c>
      <c r="I536" s="5" t="str">
        <f t="shared" si="8"/>
        <v>See on Google Maps</v>
      </c>
    </row>
    <row r="537" spans="1:9" x14ac:dyDescent="0.25">
      <c r="A537" s="3">
        <v>33.846299999999999</v>
      </c>
      <c r="B537" s="3">
        <v>35.902000000000001</v>
      </c>
      <c r="C537" s="4" t="s">
        <v>1938</v>
      </c>
      <c r="D537" s="4" t="s">
        <v>9582</v>
      </c>
      <c r="E537" s="4" t="s">
        <v>9857</v>
      </c>
      <c r="F537" s="4"/>
      <c r="G537" s="4"/>
      <c r="H537" s="4" t="s">
        <v>9858</v>
      </c>
      <c r="I537" s="5" t="str">
        <f t="shared" si="8"/>
        <v>See on Google Maps</v>
      </c>
    </row>
    <row r="538" spans="1:9" x14ac:dyDescent="0.25">
      <c r="A538" s="3">
        <v>33.726424960000003</v>
      </c>
      <c r="B538" s="3">
        <v>35.934633349999999</v>
      </c>
      <c r="C538" s="4" t="s">
        <v>1938</v>
      </c>
      <c r="D538" s="4" t="s">
        <v>9582</v>
      </c>
      <c r="E538" s="4" t="s">
        <v>9859</v>
      </c>
      <c r="F538" s="4"/>
      <c r="G538" s="4" t="s">
        <v>9589</v>
      </c>
      <c r="H538" s="4" t="s">
        <v>9590</v>
      </c>
      <c r="I538" s="5" t="str">
        <f t="shared" si="8"/>
        <v>See on Google Maps</v>
      </c>
    </row>
    <row r="539" spans="1:9" x14ac:dyDescent="0.25">
      <c r="A539" s="3">
        <v>33.735113830000003</v>
      </c>
      <c r="B539" s="3">
        <v>35.529758260000001</v>
      </c>
      <c r="C539" s="4" t="s">
        <v>1116</v>
      </c>
      <c r="D539" s="4" t="s">
        <v>1117</v>
      </c>
      <c r="E539" s="4" t="s">
        <v>1118</v>
      </c>
      <c r="F539" s="4" t="s">
        <v>1119</v>
      </c>
      <c r="G539" s="4" t="s">
        <v>1120</v>
      </c>
      <c r="H539" s="4" t="s">
        <v>1121</v>
      </c>
      <c r="I539" s="5" t="str">
        <f t="shared" si="8"/>
        <v>See on Google Maps</v>
      </c>
    </row>
    <row r="540" spans="1:9" x14ac:dyDescent="0.25">
      <c r="A540" s="3">
        <v>33.817089459999998</v>
      </c>
      <c r="B540" s="3">
        <v>35.609446499999997</v>
      </c>
      <c r="C540" s="4" t="s">
        <v>1116</v>
      </c>
      <c r="D540" s="4" t="s">
        <v>1117</v>
      </c>
      <c r="E540" s="4" t="s">
        <v>1122</v>
      </c>
      <c r="F540" s="4" t="s">
        <v>1123</v>
      </c>
      <c r="G540" s="4" t="s">
        <v>1124</v>
      </c>
      <c r="H540" s="4" t="s">
        <v>1125</v>
      </c>
      <c r="I540" s="5" t="str">
        <f t="shared" si="8"/>
        <v>See on Google Maps</v>
      </c>
    </row>
    <row r="541" spans="1:9" x14ac:dyDescent="0.25">
      <c r="A541" s="3">
        <v>33.81123565</v>
      </c>
      <c r="B541" s="3">
        <v>35.520856979999998</v>
      </c>
      <c r="C541" s="4" t="s">
        <v>1116</v>
      </c>
      <c r="D541" s="4" t="s">
        <v>1117</v>
      </c>
      <c r="E541" s="4" t="s">
        <v>1126</v>
      </c>
      <c r="F541" s="4" t="s">
        <v>1127</v>
      </c>
      <c r="G541" s="4" t="s">
        <v>1128</v>
      </c>
      <c r="H541" s="4" t="s">
        <v>1129</v>
      </c>
      <c r="I541" s="5" t="str">
        <f t="shared" si="8"/>
        <v>See on Google Maps</v>
      </c>
    </row>
    <row r="542" spans="1:9" x14ac:dyDescent="0.25">
      <c r="A542" s="3">
        <v>33.821862770000003</v>
      </c>
      <c r="B542" s="3">
        <v>35.518943389999997</v>
      </c>
      <c r="C542" s="4" t="s">
        <v>1116</v>
      </c>
      <c r="D542" s="4" t="s">
        <v>1117</v>
      </c>
      <c r="E542" s="4" t="s">
        <v>1130</v>
      </c>
      <c r="F542" s="4" t="s">
        <v>1131</v>
      </c>
      <c r="G542" s="4" t="s">
        <v>1132</v>
      </c>
      <c r="H542" s="4" t="s">
        <v>1133</v>
      </c>
      <c r="I542" s="5" t="str">
        <f t="shared" si="8"/>
        <v>See on Google Maps</v>
      </c>
    </row>
    <row r="543" spans="1:9" x14ac:dyDescent="0.25">
      <c r="A543" s="3">
        <v>33.760447249999999</v>
      </c>
      <c r="B543" s="3">
        <v>35.517511079999998</v>
      </c>
      <c r="C543" s="4" t="s">
        <v>1116</v>
      </c>
      <c r="D543" s="4" t="s">
        <v>1117</v>
      </c>
      <c r="E543" s="4" t="s">
        <v>1134</v>
      </c>
      <c r="F543" s="4" t="s">
        <v>1134</v>
      </c>
      <c r="G543" s="4" t="s">
        <v>1135</v>
      </c>
      <c r="H543" s="4" t="s">
        <v>1136</v>
      </c>
      <c r="I543" s="5" t="str">
        <f t="shared" si="8"/>
        <v>See on Google Maps</v>
      </c>
    </row>
    <row r="544" spans="1:9" x14ac:dyDescent="0.25">
      <c r="A544" s="3">
        <v>33.773238849999998</v>
      </c>
      <c r="B544" s="3">
        <v>35.70468047</v>
      </c>
      <c r="C544" s="4" t="s">
        <v>1116</v>
      </c>
      <c r="D544" s="4" t="s">
        <v>1117</v>
      </c>
      <c r="E544" s="4" t="s">
        <v>1137</v>
      </c>
      <c r="F544" s="4" t="s">
        <v>1138</v>
      </c>
      <c r="G544" s="4" t="s">
        <v>1139</v>
      </c>
      <c r="H544" s="4" t="s">
        <v>1140</v>
      </c>
      <c r="I544" s="5" t="str">
        <f t="shared" si="8"/>
        <v>See on Google Maps</v>
      </c>
    </row>
    <row r="545" spans="1:9" x14ac:dyDescent="0.25">
      <c r="A545" s="3">
        <v>33.800522200000003</v>
      </c>
      <c r="B545" s="3">
        <v>35.579988839999999</v>
      </c>
      <c r="C545" s="4" t="s">
        <v>1116</v>
      </c>
      <c r="D545" s="4" t="s">
        <v>1117</v>
      </c>
      <c r="E545" s="4" t="s">
        <v>1141</v>
      </c>
      <c r="F545" s="4" t="s">
        <v>1142</v>
      </c>
      <c r="G545" s="4" t="s">
        <v>1143</v>
      </c>
      <c r="H545" s="4" t="s">
        <v>1144</v>
      </c>
      <c r="I545" s="5" t="str">
        <f t="shared" si="8"/>
        <v>See on Google Maps</v>
      </c>
    </row>
    <row r="546" spans="1:9" x14ac:dyDescent="0.25">
      <c r="A546" s="3">
        <v>33.788922169999999</v>
      </c>
      <c r="B546" s="3">
        <v>35.542816700000003</v>
      </c>
      <c r="C546" s="4" t="s">
        <v>1116</v>
      </c>
      <c r="D546" s="4" t="s">
        <v>1117</v>
      </c>
      <c r="E546" s="4" t="s">
        <v>1145</v>
      </c>
      <c r="F546" s="4" t="s">
        <v>1146</v>
      </c>
      <c r="G546" s="4" t="s">
        <v>1147</v>
      </c>
      <c r="H546" s="4" t="s">
        <v>1148</v>
      </c>
      <c r="I546" s="5" t="str">
        <f t="shared" si="8"/>
        <v>See on Google Maps</v>
      </c>
    </row>
    <row r="547" spans="1:9" x14ac:dyDescent="0.25">
      <c r="A547" s="3">
        <v>33.781094500000002</v>
      </c>
      <c r="B547" s="3">
        <v>35.722275029999999</v>
      </c>
      <c r="C547" s="4" t="s">
        <v>1116</v>
      </c>
      <c r="D547" s="4" t="s">
        <v>1117</v>
      </c>
      <c r="E547" s="4" t="s">
        <v>1149</v>
      </c>
      <c r="F547" s="4" t="s">
        <v>1150</v>
      </c>
      <c r="G547" s="4" t="s">
        <v>1151</v>
      </c>
      <c r="H547" s="4" t="s">
        <v>1152</v>
      </c>
      <c r="I547" s="5" t="str">
        <f t="shared" si="8"/>
        <v>See on Google Maps</v>
      </c>
    </row>
    <row r="548" spans="1:9" x14ac:dyDescent="0.25">
      <c r="A548" s="3">
        <v>33.749530530000001</v>
      </c>
      <c r="B548" s="3">
        <v>35.506741669999997</v>
      </c>
      <c r="C548" s="4" t="s">
        <v>1116</v>
      </c>
      <c r="D548" s="4" t="s">
        <v>1117</v>
      </c>
      <c r="E548" s="4" t="s">
        <v>1153</v>
      </c>
      <c r="F548" s="4" t="s">
        <v>1154</v>
      </c>
      <c r="G548" s="4" t="s">
        <v>1155</v>
      </c>
      <c r="H548" s="4" t="s">
        <v>1156</v>
      </c>
      <c r="I548" s="5" t="str">
        <f t="shared" si="8"/>
        <v>See on Google Maps</v>
      </c>
    </row>
    <row r="549" spans="1:9" x14ac:dyDescent="0.25">
      <c r="A549" s="3">
        <v>33.806133350000003</v>
      </c>
      <c r="B549" s="3">
        <v>35.62633048</v>
      </c>
      <c r="C549" s="4" t="s">
        <v>1116</v>
      </c>
      <c r="D549" s="4" t="s">
        <v>1117</v>
      </c>
      <c r="E549" s="4" t="s">
        <v>1157</v>
      </c>
      <c r="F549" s="4" t="s">
        <v>1158</v>
      </c>
      <c r="G549" s="4" t="s">
        <v>1159</v>
      </c>
      <c r="H549" s="4" t="s">
        <v>1160</v>
      </c>
      <c r="I549" s="5" t="str">
        <f t="shared" si="8"/>
        <v>See on Google Maps</v>
      </c>
    </row>
    <row r="550" spans="1:9" x14ac:dyDescent="0.25">
      <c r="A550" s="3">
        <v>33.77989161</v>
      </c>
      <c r="B550" s="3">
        <v>35.606802760000001</v>
      </c>
      <c r="C550" s="4" t="s">
        <v>1116</v>
      </c>
      <c r="D550" s="4" t="s">
        <v>1117</v>
      </c>
      <c r="E550" s="4" t="s">
        <v>1161</v>
      </c>
      <c r="F550" s="4" t="s">
        <v>1162</v>
      </c>
      <c r="G550" s="4" t="s">
        <v>1163</v>
      </c>
      <c r="H550" s="4" t="s">
        <v>1164</v>
      </c>
      <c r="I550" s="5" t="str">
        <f t="shared" si="8"/>
        <v>See on Google Maps</v>
      </c>
    </row>
    <row r="551" spans="1:9" x14ac:dyDescent="0.25">
      <c r="A551" s="3">
        <v>33.770961120000003</v>
      </c>
      <c r="B551" s="3">
        <v>35.646025029999997</v>
      </c>
      <c r="C551" s="4" t="s">
        <v>1116</v>
      </c>
      <c r="D551" s="4" t="s">
        <v>1117</v>
      </c>
      <c r="E551" s="4" t="s">
        <v>1165</v>
      </c>
      <c r="F551" s="4" t="s">
        <v>1166</v>
      </c>
      <c r="G551" s="4" t="s">
        <v>1167</v>
      </c>
      <c r="H551" s="4" t="s">
        <v>1168</v>
      </c>
      <c r="I551" s="5" t="str">
        <f t="shared" si="8"/>
        <v>See on Google Maps</v>
      </c>
    </row>
    <row r="552" spans="1:9" x14ac:dyDescent="0.25">
      <c r="A552" s="3">
        <v>33.785494360000001</v>
      </c>
      <c r="B552" s="3">
        <v>35.634055590000003</v>
      </c>
      <c r="C552" s="4" t="s">
        <v>1116</v>
      </c>
      <c r="D552" s="4" t="s">
        <v>1117</v>
      </c>
      <c r="E552" s="4" t="s">
        <v>1169</v>
      </c>
      <c r="F552" s="4" t="s">
        <v>1170</v>
      </c>
      <c r="G552" s="4" t="s">
        <v>1171</v>
      </c>
      <c r="H552" s="4" t="s">
        <v>1172</v>
      </c>
      <c r="I552" s="5" t="str">
        <f t="shared" si="8"/>
        <v>See on Google Maps</v>
      </c>
    </row>
    <row r="553" spans="1:9" x14ac:dyDescent="0.25">
      <c r="A553" s="3">
        <v>33.77891383</v>
      </c>
      <c r="B553" s="3">
        <v>35.615830590000002</v>
      </c>
      <c r="C553" s="4" t="s">
        <v>1116</v>
      </c>
      <c r="D553" s="4" t="s">
        <v>1117</v>
      </c>
      <c r="E553" s="4" t="s">
        <v>1173</v>
      </c>
      <c r="F553" s="4" t="s">
        <v>1174</v>
      </c>
      <c r="G553" s="4" t="s">
        <v>1175</v>
      </c>
      <c r="H553" s="4" t="s">
        <v>1176</v>
      </c>
      <c r="I553" s="5" t="str">
        <f t="shared" si="8"/>
        <v>See on Google Maps</v>
      </c>
    </row>
    <row r="554" spans="1:9" x14ac:dyDescent="0.25">
      <c r="A554" s="3">
        <v>33.804847150000001</v>
      </c>
      <c r="B554" s="3">
        <v>35.586716580000001</v>
      </c>
      <c r="C554" s="4" t="s">
        <v>1116</v>
      </c>
      <c r="D554" s="4" t="s">
        <v>1117</v>
      </c>
      <c r="E554" s="4" t="s">
        <v>1177</v>
      </c>
      <c r="F554" s="4" t="s">
        <v>1178</v>
      </c>
      <c r="G554" s="4" t="s">
        <v>1179</v>
      </c>
      <c r="H554" s="4" t="s">
        <v>1180</v>
      </c>
      <c r="I554" s="5" t="str">
        <f t="shared" si="8"/>
        <v>See on Google Maps</v>
      </c>
    </row>
    <row r="555" spans="1:9" x14ac:dyDescent="0.25">
      <c r="A555" s="3">
        <v>33.797530600000002</v>
      </c>
      <c r="B555" s="3">
        <v>35.606916660000003</v>
      </c>
      <c r="C555" s="4" t="s">
        <v>1116</v>
      </c>
      <c r="D555" s="4" t="s">
        <v>1117</v>
      </c>
      <c r="E555" s="4" t="s">
        <v>1181</v>
      </c>
      <c r="F555" s="4" t="s">
        <v>1182</v>
      </c>
      <c r="G555" s="4" t="s">
        <v>1183</v>
      </c>
      <c r="H555" s="4" t="s">
        <v>1184</v>
      </c>
      <c r="I555" s="5" t="str">
        <f t="shared" si="8"/>
        <v>See on Google Maps</v>
      </c>
    </row>
    <row r="556" spans="1:9" x14ac:dyDescent="0.25">
      <c r="A556" s="3">
        <v>33.7491694</v>
      </c>
      <c r="B556" s="3">
        <v>35.531144359999999</v>
      </c>
      <c r="C556" s="4" t="s">
        <v>1116</v>
      </c>
      <c r="D556" s="4" t="s">
        <v>1117</v>
      </c>
      <c r="E556" s="4" t="s">
        <v>1185</v>
      </c>
      <c r="F556" s="4" t="s">
        <v>1186</v>
      </c>
      <c r="G556" s="4" t="s">
        <v>1187</v>
      </c>
      <c r="H556" s="4" t="s">
        <v>1188</v>
      </c>
      <c r="I556" s="5" t="str">
        <f t="shared" si="8"/>
        <v>See on Google Maps</v>
      </c>
    </row>
    <row r="557" spans="1:9" x14ac:dyDescent="0.25">
      <c r="A557" s="3">
        <v>33.734544380000003</v>
      </c>
      <c r="B557" s="3">
        <v>35.580180540000001</v>
      </c>
      <c r="C557" s="4" t="s">
        <v>1116</v>
      </c>
      <c r="D557" s="4" t="s">
        <v>1117</v>
      </c>
      <c r="E557" s="4" t="s">
        <v>1189</v>
      </c>
      <c r="F557" s="4" t="s">
        <v>1190</v>
      </c>
      <c r="G557" s="4" t="s">
        <v>1191</v>
      </c>
      <c r="H557" s="4" t="s">
        <v>1192</v>
      </c>
      <c r="I557" s="5" t="str">
        <f t="shared" si="8"/>
        <v>See on Google Maps</v>
      </c>
    </row>
    <row r="558" spans="1:9" x14ac:dyDescent="0.25">
      <c r="A558" s="3">
        <v>33.767286110000001</v>
      </c>
      <c r="B558" s="3">
        <v>35.548077769999999</v>
      </c>
      <c r="C558" s="4" t="s">
        <v>1116</v>
      </c>
      <c r="D558" s="4" t="s">
        <v>1117</v>
      </c>
      <c r="E558" s="4" t="s">
        <v>1193</v>
      </c>
      <c r="F558" s="4" t="s">
        <v>1194</v>
      </c>
      <c r="G558" s="4" t="s">
        <v>1195</v>
      </c>
      <c r="H558" s="4" t="s">
        <v>1196</v>
      </c>
      <c r="I558" s="5" t="str">
        <f t="shared" si="8"/>
        <v>See on Google Maps</v>
      </c>
    </row>
    <row r="559" spans="1:9" x14ac:dyDescent="0.25">
      <c r="A559" s="3">
        <v>33.793824950000001</v>
      </c>
      <c r="B559" s="3">
        <v>35.557744390000003</v>
      </c>
      <c r="C559" s="4" t="s">
        <v>1116</v>
      </c>
      <c r="D559" s="4" t="s">
        <v>1117</v>
      </c>
      <c r="E559" s="4" t="s">
        <v>1197</v>
      </c>
      <c r="F559" s="4" t="s">
        <v>1198</v>
      </c>
      <c r="G559" s="4" t="s">
        <v>1199</v>
      </c>
      <c r="H559" s="4" t="s">
        <v>1200</v>
      </c>
      <c r="I559" s="5" t="str">
        <f t="shared" si="8"/>
        <v>See on Google Maps</v>
      </c>
    </row>
    <row r="560" spans="1:9" x14ac:dyDescent="0.25">
      <c r="A560" s="3">
        <v>33.810083280000001</v>
      </c>
      <c r="B560" s="3">
        <v>35.596391629999999</v>
      </c>
      <c r="C560" s="4" t="s">
        <v>1116</v>
      </c>
      <c r="D560" s="4" t="s">
        <v>1117</v>
      </c>
      <c r="E560" s="4" t="s">
        <v>1117</v>
      </c>
      <c r="F560" s="4" t="s">
        <v>1201</v>
      </c>
      <c r="G560" s="4" t="s">
        <v>1202</v>
      </c>
      <c r="H560" s="4" t="s">
        <v>1203</v>
      </c>
      <c r="I560" s="5" t="str">
        <f t="shared" si="8"/>
        <v>See on Google Maps</v>
      </c>
    </row>
    <row r="561" spans="1:9" x14ac:dyDescent="0.25">
      <c r="A561" s="3">
        <v>33.739227790000001</v>
      </c>
      <c r="B561" s="3">
        <v>35.501311129999998</v>
      </c>
      <c r="C561" s="4" t="s">
        <v>1116</v>
      </c>
      <c r="D561" s="4" t="s">
        <v>1117</v>
      </c>
      <c r="E561" s="4" t="s">
        <v>1204</v>
      </c>
      <c r="F561" s="4" t="s">
        <v>1205</v>
      </c>
      <c r="G561" s="4" t="s">
        <v>1206</v>
      </c>
      <c r="H561" s="4" t="s">
        <v>1207</v>
      </c>
      <c r="I561" s="5" t="str">
        <f t="shared" si="8"/>
        <v>See on Google Maps</v>
      </c>
    </row>
    <row r="562" spans="1:9" x14ac:dyDescent="0.25">
      <c r="A562" s="3">
        <v>33.764408279999998</v>
      </c>
      <c r="B562" s="3">
        <v>35.565649960000002</v>
      </c>
      <c r="C562" s="4" t="s">
        <v>1116</v>
      </c>
      <c r="D562" s="4" t="s">
        <v>1117</v>
      </c>
      <c r="E562" s="4" t="s">
        <v>1208</v>
      </c>
      <c r="F562" s="4" t="s">
        <v>1209</v>
      </c>
      <c r="G562" s="4" t="s">
        <v>1210</v>
      </c>
      <c r="H562" s="4" t="s">
        <v>1211</v>
      </c>
      <c r="I562" s="5" t="str">
        <f t="shared" si="8"/>
        <v>See on Google Maps</v>
      </c>
    </row>
    <row r="563" spans="1:9" x14ac:dyDescent="0.25">
      <c r="A563" s="3">
        <v>33.781955539999998</v>
      </c>
      <c r="B563" s="3">
        <v>35.530674980000001</v>
      </c>
      <c r="C563" s="4" t="s">
        <v>1116</v>
      </c>
      <c r="D563" s="4" t="s">
        <v>1117</v>
      </c>
      <c r="E563" s="4" t="s">
        <v>1212</v>
      </c>
      <c r="F563" s="4" t="s">
        <v>1212</v>
      </c>
      <c r="G563" s="4" t="s">
        <v>1213</v>
      </c>
      <c r="H563" s="4" t="s">
        <v>1214</v>
      </c>
      <c r="I563" s="5" t="str">
        <f t="shared" si="8"/>
        <v>See on Google Maps</v>
      </c>
    </row>
    <row r="564" spans="1:9" x14ac:dyDescent="0.25">
      <c r="A564" s="3">
        <v>33.807738909999998</v>
      </c>
      <c r="B564" s="3">
        <v>35.569652840000003</v>
      </c>
      <c r="C564" s="4" t="s">
        <v>1116</v>
      </c>
      <c r="D564" s="4" t="s">
        <v>1117</v>
      </c>
      <c r="E564" s="4" t="s">
        <v>1215</v>
      </c>
      <c r="F564" s="4" t="s">
        <v>1215</v>
      </c>
      <c r="G564" s="4" t="s">
        <v>1216</v>
      </c>
      <c r="H564" s="4" t="s">
        <v>1217</v>
      </c>
      <c r="I564" s="5" t="str">
        <f t="shared" si="8"/>
        <v>See on Google Maps</v>
      </c>
    </row>
    <row r="565" spans="1:9" x14ac:dyDescent="0.25">
      <c r="A565" s="3">
        <v>33.767922210000002</v>
      </c>
      <c r="B565" s="3">
        <v>35.669849980000002</v>
      </c>
      <c r="C565" s="4" t="s">
        <v>1116</v>
      </c>
      <c r="D565" s="4" t="s">
        <v>1117</v>
      </c>
      <c r="E565" s="4" t="s">
        <v>1218</v>
      </c>
      <c r="F565" s="4" t="s">
        <v>1219</v>
      </c>
      <c r="G565" s="4" t="s">
        <v>1220</v>
      </c>
      <c r="H565" s="4" t="s">
        <v>1221</v>
      </c>
      <c r="I565" s="5" t="str">
        <f t="shared" si="8"/>
        <v>See on Google Maps</v>
      </c>
    </row>
    <row r="566" spans="1:9" x14ac:dyDescent="0.25">
      <c r="A566" s="3">
        <v>33.796588919999998</v>
      </c>
      <c r="B566" s="3">
        <v>35.649913959999999</v>
      </c>
      <c r="C566" s="4" t="s">
        <v>1116</v>
      </c>
      <c r="D566" s="4" t="s">
        <v>1117</v>
      </c>
      <c r="E566" s="4" t="s">
        <v>1222</v>
      </c>
      <c r="F566" s="4" t="s">
        <v>1223</v>
      </c>
      <c r="G566" s="4" t="s">
        <v>1224</v>
      </c>
      <c r="H566" s="4" t="s">
        <v>1225</v>
      </c>
      <c r="I566" s="5" t="str">
        <f t="shared" si="8"/>
        <v>See on Google Maps</v>
      </c>
    </row>
    <row r="567" spans="1:9" x14ac:dyDescent="0.25">
      <c r="A567" s="3">
        <v>33.807091589999999</v>
      </c>
      <c r="B567" s="3">
        <v>35.65928332</v>
      </c>
      <c r="C567" s="4" t="s">
        <v>1116</v>
      </c>
      <c r="D567" s="4" t="s">
        <v>1117</v>
      </c>
      <c r="E567" s="4" t="s">
        <v>1226</v>
      </c>
      <c r="F567" s="4" t="s">
        <v>1227</v>
      </c>
      <c r="G567" s="4" t="s">
        <v>1228</v>
      </c>
      <c r="H567" s="4" t="s">
        <v>1229</v>
      </c>
      <c r="I567" s="5" t="str">
        <f t="shared" si="8"/>
        <v>See on Google Maps</v>
      </c>
    </row>
    <row r="568" spans="1:9" x14ac:dyDescent="0.25">
      <c r="A568" s="3">
        <v>33.790130480000002</v>
      </c>
      <c r="B568" s="3">
        <v>35.603894369999999</v>
      </c>
      <c r="C568" s="4" t="s">
        <v>1116</v>
      </c>
      <c r="D568" s="4" t="s">
        <v>1117</v>
      </c>
      <c r="E568" s="4" t="s">
        <v>1230</v>
      </c>
      <c r="F568" s="4" t="s">
        <v>1231</v>
      </c>
      <c r="G568" s="4" t="s">
        <v>1232</v>
      </c>
      <c r="H568" s="4" t="s">
        <v>1233</v>
      </c>
      <c r="I568" s="5" t="str">
        <f t="shared" si="8"/>
        <v>See on Google Maps</v>
      </c>
    </row>
    <row r="569" spans="1:9" x14ac:dyDescent="0.25">
      <c r="A569" s="3">
        <v>33.722551670000001</v>
      </c>
      <c r="B569" s="3">
        <v>35.54827126</v>
      </c>
      <c r="C569" s="4" t="s">
        <v>1116</v>
      </c>
      <c r="D569" s="4" t="s">
        <v>1117</v>
      </c>
      <c r="E569" s="4" t="s">
        <v>1234</v>
      </c>
      <c r="F569" s="4" t="s">
        <v>1235</v>
      </c>
      <c r="G569" s="4" t="s">
        <v>1236</v>
      </c>
      <c r="H569" s="4" t="s">
        <v>1237</v>
      </c>
      <c r="I569" s="5" t="str">
        <f t="shared" si="8"/>
        <v>See on Google Maps</v>
      </c>
    </row>
    <row r="570" spans="1:9" x14ac:dyDescent="0.25">
      <c r="A570" s="3">
        <v>33.79726943</v>
      </c>
      <c r="B570" s="3">
        <v>35.619725070000001</v>
      </c>
      <c r="C570" s="4" t="s">
        <v>1116</v>
      </c>
      <c r="D570" s="4" t="s">
        <v>1117</v>
      </c>
      <c r="E570" s="4" t="s">
        <v>1238</v>
      </c>
      <c r="F570" s="4" t="s">
        <v>1239</v>
      </c>
      <c r="G570" s="4" t="s">
        <v>1240</v>
      </c>
      <c r="H570" s="4" t="s">
        <v>1241</v>
      </c>
      <c r="I570" s="5" t="str">
        <f t="shared" si="8"/>
        <v>See on Google Maps</v>
      </c>
    </row>
    <row r="571" spans="1:9" x14ac:dyDescent="0.25">
      <c r="A571" s="3">
        <v>33.808830499999999</v>
      </c>
      <c r="B571" s="3">
        <v>35.554822170000001</v>
      </c>
      <c r="C571" s="4" t="s">
        <v>1116</v>
      </c>
      <c r="D571" s="4" t="s">
        <v>1117</v>
      </c>
      <c r="E571" s="4" t="s">
        <v>1242</v>
      </c>
      <c r="F571" s="4" t="s">
        <v>1243</v>
      </c>
      <c r="G571" s="4" t="s">
        <v>1244</v>
      </c>
      <c r="H571" s="4" t="s">
        <v>1245</v>
      </c>
      <c r="I571" s="5" t="str">
        <f t="shared" si="8"/>
        <v>See on Google Maps</v>
      </c>
    </row>
    <row r="572" spans="1:9" x14ac:dyDescent="0.25">
      <c r="A572" s="3">
        <v>33.75671388</v>
      </c>
      <c r="B572" s="3">
        <v>35.71628054</v>
      </c>
      <c r="C572" s="4" t="s">
        <v>1116</v>
      </c>
      <c r="D572" s="4" t="s">
        <v>1117</v>
      </c>
      <c r="E572" s="4" t="s">
        <v>1246</v>
      </c>
      <c r="F572" s="4" t="s">
        <v>1247</v>
      </c>
      <c r="G572" s="4" t="s">
        <v>1248</v>
      </c>
      <c r="H572" s="4" t="s">
        <v>1249</v>
      </c>
      <c r="I572" s="5" t="str">
        <f t="shared" si="8"/>
        <v>See on Google Maps</v>
      </c>
    </row>
    <row r="573" spans="1:9" x14ac:dyDescent="0.25">
      <c r="A573" s="3">
        <v>33.799758249999996</v>
      </c>
      <c r="B573" s="3">
        <v>35.567811149999997</v>
      </c>
      <c r="C573" s="4" t="s">
        <v>1116</v>
      </c>
      <c r="D573" s="4" t="s">
        <v>1117</v>
      </c>
      <c r="E573" s="4" t="s">
        <v>1250</v>
      </c>
      <c r="F573" s="4" t="s">
        <v>1251</v>
      </c>
      <c r="G573" s="4" t="s">
        <v>1252</v>
      </c>
      <c r="H573" s="4" t="s">
        <v>1253</v>
      </c>
      <c r="I573" s="5" t="str">
        <f t="shared" si="8"/>
        <v>See on Google Maps</v>
      </c>
    </row>
    <row r="574" spans="1:9" x14ac:dyDescent="0.25">
      <c r="A574" s="3">
        <v>33.736358340000002</v>
      </c>
      <c r="B574" s="3">
        <v>35.54496108</v>
      </c>
      <c r="C574" s="4" t="s">
        <v>1116</v>
      </c>
      <c r="D574" s="4" t="s">
        <v>1117</v>
      </c>
      <c r="E574" s="4" t="s">
        <v>1254</v>
      </c>
      <c r="F574" s="4" t="s">
        <v>1255</v>
      </c>
      <c r="G574" s="4" t="s">
        <v>1256</v>
      </c>
      <c r="H574" s="4" t="s">
        <v>1257</v>
      </c>
      <c r="I574" s="5" t="str">
        <f t="shared" si="8"/>
        <v>See on Google Maps</v>
      </c>
    </row>
    <row r="575" spans="1:9" x14ac:dyDescent="0.25">
      <c r="A575" s="3">
        <v>33.781562579999999</v>
      </c>
      <c r="B575" s="3">
        <v>35.485326020000002</v>
      </c>
      <c r="C575" s="4" t="s">
        <v>1116</v>
      </c>
      <c r="D575" s="4" t="s">
        <v>1117</v>
      </c>
      <c r="E575" s="4" t="s">
        <v>1258</v>
      </c>
      <c r="F575" s="4" t="s">
        <v>1258</v>
      </c>
      <c r="G575" s="4" t="s">
        <v>1259</v>
      </c>
      <c r="H575" s="4" t="s">
        <v>1260</v>
      </c>
      <c r="I575" s="5" t="str">
        <f t="shared" si="8"/>
        <v>See on Google Maps</v>
      </c>
    </row>
    <row r="576" spans="1:9" x14ac:dyDescent="0.25">
      <c r="A576" s="3">
        <v>33.749363899999999</v>
      </c>
      <c r="B576" s="3">
        <v>35.575249999999997</v>
      </c>
      <c r="C576" s="4" t="s">
        <v>1116</v>
      </c>
      <c r="D576" s="4" t="s">
        <v>1117</v>
      </c>
      <c r="E576" s="4" t="s">
        <v>1261</v>
      </c>
      <c r="F576" s="4" t="s">
        <v>1262</v>
      </c>
      <c r="G576" s="4" t="s">
        <v>1263</v>
      </c>
      <c r="H576" s="4" t="s">
        <v>1264</v>
      </c>
      <c r="I576" s="5" t="str">
        <f t="shared" si="8"/>
        <v>See on Google Maps</v>
      </c>
    </row>
    <row r="577" spans="1:9" x14ac:dyDescent="0.25">
      <c r="A577" s="3">
        <v>33.727747710000003</v>
      </c>
      <c r="B577" s="3">
        <v>35.547024</v>
      </c>
      <c r="C577" s="4" t="s">
        <v>1116</v>
      </c>
      <c r="D577" s="4" t="s">
        <v>1117</v>
      </c>
      <c r="E577" s="4" t="s">
        <v>1265</v>
      </c>
      <c r="F577" s="4" t="s">
        <v>1266</v>
      </c>
      <c r="G577" s="4" t="s">
        <v>1267</v>
      </c>
      <c r="H577" s="4" t="s">
        <v>1268</v>
      </c>
      <c r="I577" s="5" t="str">
        <f t="shared" si="8"/>
        <v>See on Google Maps</v>
      </c>
    </row>
    <row r="578" spans="1:9" x14ac:dyDescent="0.25">
      <c r="A578" s="3">
        <v>33.757280569999999</v>
      </c>
      <c r="B578" s="3">
        <v>35.529227769999999</v>
      </c>
      <c r="C578" s="4" t="s">
        <v>1116</v>
      </c>
      <c r="D578" s="4" t="s">
        <v>1117</v>
      </c>
      <c r="E578" s="4" t="s">
        <v>1269</v>
      </c>
      <c r="F578" s="4" t="s">
        <v>1270</v>
      </c>
      <c r="G578" s="4" t="s">
        <v>1271</v>
      </c>
      <c r="H578" s="4" t="s">
        <v>1272</v>
      </c>
      <c r="I578" s="5" t="str">
        <f t="shared" ref="I578:I641" si="9">HYPERLINK(H578, "See on Google Maps")</f>
        <v>See on Google Maps</v>
      </c>
    </row>
    <row r="579" spans="1:9" x14ac:dyDescent="0.25">
      <c r="A579" s="3">
        <v>33.75902215</v>
      </c>
      <c r="B579" s="3">
        <v>35.635883249999999</v>
      </c>
      <c r="C579" s="4" t="s">
        <v>1116</v>
      </c>
      <c r="D579" s="4" t="s">
        <v>1117</v>
      </c>
      <c r="E579" s="4" t="s">
        <v>1273</v>
      </c>
      <c r="F579" s="4" t="s">
        <v>1274</v>
      </c>
      <c r="G579" s="4" t="s">
        <v>1275</v>
      </c>
      <c r="H579" s="4" t="s">
        <v>1276</v>
      </c>
      <c r="I579" s="5" t="str">
        <f t="shared" si="9"/>
        <v>See on Google Maps</v>
      </c>
    </row>
    <row r="580" spans="1:9" x14ac:dyDescent="0.25">
      <c r="A580" s="3">
        <v>33.816388910000001</v>
      </c>
      <c r="B580" s="3">
        <v>35.576969490000003</v>
      </c>
      <c r="C580" s="4" t="s">
        <v>1116</v>
      </c>
      <c r="D580" s="4" t="s">
        <v>1117</v>
      </c>
      <c r="E580" s="4" t="s">
        <v>1277</v>
      </c>
      <c r="F580" s="4" t="s">
        <v>1277</v>
      </c>
      <c r="G580" s="4" t="s">
        <v>1278</v>
      </c>
      <c r="H580" s="4" t="s">
        <v>1279</v>
      </c>
      <c r="I580" s="5" t="str">
        <f t="shared" si="9"/>
        <v>See on Google Maps</v>
      </c>
    </row>
    <row r="581" spans="1:9" x14ac:dyDescent="0.25">
      <c r="A581" s="3">
        <v>33.790144470000001</v>
      </c>
      <c r="B581" s="3">
        <v>35.636627799999999</v>
      </c>
      <c r="C581" s="4" t="s">
        <v>1116</v>
      </c>
      <c r="D581" s="4" t="s">
        <v>1117</v>
      </c>
      <c r="E581" s="4" t="s">
        <v>1280</v>
      </c>
      <c r="F581" s="4" t="s">
        <v>1281</v>
      </c>
      <c r="G581" s="4" t="s">
        <v>1282</v>
      </c>
      <c r="H581" s="4" t="s">
        <v>1283</v>
      </c>
      <c r="I581" s="5" t="str">
        <f t="shared" si="9"/>
        <v>See on Google Maps</v>
      </c>
    </row>
    <row r="582" spans="1:9" x14ac:dyDescent="0.25">
      <c r="A582" s="3">
        <v>33.76875836</v>
      </c>
      <c r="B582" s="3">
        <v>35.628938890000001</v>
      </c>
      <c r="C582" s="4" t="s">
        <v>1116</v>
      </c>
      <c r="D582" s="4" t="s">
        <v>1117</v>
      </c>
      <c r="E582" s="4" t="s">
        <v>1284</v>
      </c>
      <c r="F582" s="4" t="s">
        <v>1285</v>
      </c>
      <c r="G582" s="4" t="s">
        <v>1286</v>
      </c>
      <c r="H582" s="4" t="s">
        <v>1287</v>
      </c>
      <c r="I582" s="5" t="str">
        <f t="shared" si="9"/>
        <v>See on Google Maps</v>
      </c>
    </row>
    <row r="583" spans="1:9" x14ac:dyDescent="0.25">
      <c r="A583" s="3">
        <v>33.782141639999999</v>
      </c>
      <c r="B583" s="3">
        <v>35.70507782</v>
      </c>
      <c r="C583" s="4" t="s">
        <v>1116</v>
      </c>
      <c r="D583" s="4" t="s">
        <v>1117</v>
      </c>
      <c r="E583" s="4" t="s">
        <v>1288</v>
      </c>
      <c r="F583" s="4" t="s">
        <v>1289</v>
      </c>
      <c r="G583" s="4" t="s">
        <v>1290</v>
      </c>
      <c r="H583" s="4" t="s">
        <v>1291</v>
      </c>
      <c r="I583" s="5" t="str">
        <f t="shared" si="9"/>
        <v>See on Google Maps</v>
      </c>
    </row>
    <row r="584" spans="1:9" x14ac:dyDescent="0.25">
      <c r="A584" s="3">
        <v>33.787822220000002</v>
      </c>
      <c r="B584" s="3">
        <v>35.659683340000001</v>
      </c>
      <c r="C584" s="4" t="s">
        <v>1116</v>
      </c>
      <c r="D584" s="4" t="s">
        <v>1117</v>
      </c>
      <c r="E584" s="4" t="s">
        <v>1292</v>
      </c>
      <c r="F584" s="4" t="s">
        <v>1293</v>
      </c>
      <c r="G584" s="4" t="s">
        <v>1294</v>
      </c>
      <c r="H584" s="4" t="s">
        <v>1295</v>
      </c>
      <c r="I584" s="5" t="str">
        <f t="shared" si="9"/>
        <v>See on Google Maps</v>
      </c>
    </row>
    <row r="585" spans="1:9" x14ac:dyDescent="0.25">
      <c r="A585" s="3">
        <v>33.77172771</v>
      </c>
      <c r="B585" s="3">
        <v>35.68661668</v>
      </c>
      <c r="C585" s="4" t="s">
        <v>1116</v>
      </c>
      <c r="D585" s="4" t="s">
        <v>1117</v>
      </c>
      <c r="E585" s="4" t="s">
        <v>1296</v>
      </c>
      <c r="F585" s="4" t="s">
        <v>1297</v>
      </c>
      <c r="G585" s="4" t="s">
        <v>1298</v>
      </c>
      <c r="H585" s="4" t="s">
        <v>1299</v>
      </c>
      <c r="I585" s="5" t="str">
        <f t="shared" si="9"/>
        <v>See on Google Maps</v>
      </c>
    </row>
    <row r="586" spans="1:9" x14ac:dyDescent="0.25">
      <c r="A586" s="3">
        <v>33.743338919999999</v>
      </c>
      <c r="B586" s="3">
        <v>35.579386020000001</v>
      </c>
      <c r="C586" s="4" t="s">
        <v>1116</v>
      </c>
      <c r="D586" s="4" t="s">
        <v>1117</v>
      </c>
      <c r="E586" s="4" t="s">
        <v>1300</v>
      </c>
      <c r="F586" s="4" t="s">
        <v>1301</v>
      </c>
      <c r="G586" s="4" t="s">
        <v>1302</v>
      </c>
      <c r="H586" s="4" t="s">
        <v>1303</v>
      </c>
      <c r="I586" s="5" t="str">
        <f t="shared" si="9"/>
        <v>See on Google Maps</v>
      </c>
    </row>
    <row r="587" spans="1:9" x14ac:dyDescent="0.25">
      <c r="A587" s="3">
        <v>33.77976108</v>
      </c>
      <c r="B587" s="3">
        <v>35.541975059999999</v>
      </c>
      <c r="C587" s="4" t="s">
        <v>1116</v>
      </c>
      <c r="D587" s="4" t="s">
        <v>1117</v>
      </c>
      <c r="E587" s="4" t="s">
        <v>1304</v>
      </c>
      <c r="F587" s="4" t="s">
        <v>1305</v>
      </c>
      <c r="G587" s="4" t="s">
        <v>1306</v>
      </c>
      <c r="H587" s="4" t="s">
        <v>1307</v>
      </c>
      <c r="I587" s="5" t="str">
        <f t="shared" si="9"/>
        <v>See on Google Maps</v>
      </c>
    </row>
    <row r="588" spans="1:9" x14ac:dyDescent="0.25">
      <c r="A588" s="3">
        <v>33.787154180000002</v>
      </c>
      <c r="B588" s="3">
        <v>35.639280530000001</v>
      </c>
      <c r="C588" s="4" t="s">
        <v>1116</v>
      </c>
      <c r="D588" s="4" t="s">
        <v>1117</v>
      </c>
      <c r="E588" s="4" t="s">
        <v>1308</v>
      </c>
      <c r="F588" s="4" t="s">
        <v>1309</v>
      </c>
      <c r="G588" s="4" t="s">
        <v>1310</v>
      </c>
      <c r="H588" s="4" t="s">
        <v>1311</v>
      </c>
      <c r="I588" s="5" t="str">
        <f t="shared" si="9"/>
        <v>See on Google Maps</v>
      </c>
    </row>
    <row r="589" spans="1:9" x14ac:dyDescent="0.25">
      <c r="A589" s="3">
        <v>33.822705259999999</v>
      </c>
      <c r="B589" s="3">
        <v>35.597165510000004</v>
      </c>
      <c r="C589" s="4" t="s">
        <v>1116</v>
      </c>
      <c r="D589" s="4" t="s">
        <v>1117</v>
      </c>
      <c r="E589" s="4" t="s">
        <v>1312</v>
      </c>
      <c r="F589" s="4" t="s">
        <v>1313</v>
      </c>
      <c r="G589" s="4" t="s">
        <v>1314</v>
      </c>
      <c r="H589" s="4" t="s">
        <v>1315</v>
      </c>
      <c r="I589" s="5" t="str">
        <f t="shared" si="9"/>
        <v>See on Google Maps</v>
      </c>
    </row>
    <row r="590" spans="1:9" x14ac:dyDescent="0.25">
      <c r="A590" s="3">
        <v>33.732577759999998</v>
      </c>
      <c r="B590" s="3">
        <v>35.511477749999997</v>
      </c>
      <c r="C590" s="4" t="s">
        <v>1116</v>
      </c>
      <c r="D590" s="4" t="s">
        <v>1117</v>
      </c>
      <c r="E590" s="4" t="s">
        <v>1316</v>
      </c>
      <c r="F590" s="4" t="s">
        <v>1317</v>
      </c>
      <c r="G590" s="4" t="s">
        <v>1318</v>
      </c>
      <c r="H590" s="4" t="s">
        <v>1319</v>
      </c>
      <c r="I590" s="5" t="str">
        <f t="shared" si="9"/>
        <v>See on Google Maps</v>
      </c>
    </row>
    <row r="591" spans="1:9" x14ac:dyDescent="0.25">
      <c r="A591" s="3">
        <v>33.7933083</v>
      </c>
      <c r="B591" s="3">
        <v>35.516216659999998</v>
      </c>
      <c r="C591" s="4" t="s">
        <v>1116</v>
      </c>
      <c r="D591" s="4" t="s">
        <v>1117</v>
      </c>
      <c r="E591" s="4" t="s">
        <v>1320</v>
      </c>
      <c r="F591" s="4" t="s">
        <v>1321</v>
      </c>
      <c r="G591" s="4" t="s">
        <v>1322</v>
      </c>
      <c r="H591" s="4" t="s">
        <v>1323</v>
      </c>
      <c r="I591" s="5" t="str">
        <f t="shared" si="9"/>
        <v>See on Google Maps</v>
      </c>
    </row>
    <row r="592" spans="1:9" x14ac:dyDescent="0.25">
      <c r="A592" s="3">
        <v>33.74643605</v>
      </c>
      <c r="B592" s="3">
        <v>35.561200040000003</v>
      </c>
      <c r="C592" s="4" t="s">
        <v>1116</v>
      </c>
      <c r="D592" s="4" t="s">
        <v>1117</v>
      </c>
      <c r="E592" s="4" t="s">
        <v>1324</v>
      </c>
      <c r="F592" s="4" t="s">
        <v>1325</v>
      </c>
      <c r="G592" s="4" t="s">
        <v>1326</v>
      </c>
      <c r="H592" s="4" t="s">
        <v>1327</v>
      </c>
      <c r="I592" s="5" t="str">
        <f t="shared" si="9"/>
        <v>See on Google Maps</v>
      </c>
    </row>
    <row r="593" spans="1:9" x14ac:dyDescent="0.25">
      <c r="A593" s="3">
        <v>33.756016700000004</v>
      </c>
      <c r="B593" s="3">
        <v>35.580855550000003</v>
      </c>
      <c r="C593" s="4" t="s">
        <v>1116</v>
      </c>
      <c r="D593" s="4" t="s">
        <v>1117</v>
      </c>
      <c r="E593" s="4" t="s">
        <v>1328</v>
      </c>
      <c r="F593" s="4" t="s">
        <v>1329</v>
      </c>
      <c r="G593" s="4" t="s">
        <v>1330</v>
      </c>
      <c r="H593" s="4" t="s">
        <v>1331</v>
      </c>
      <c r="I593" s="5" t="str">
        <f t="shared" si="9"/>
        <v>See on Google Maps</v>
      </c>
    </row>
    <row r="594" spans="1:9" x14ac:dyDescent="0.25">
      <c r="A594" s="3">
        <v>33.731940559999998</v>
      </c>
      <c r="B594" s="3">
        <v>35.567553770000004</v>
      </c>
      <c r="C594" s="4" t="s">
        <v>1116</v>
      </c>
      <c r="D594" s="4" t="s">
        <v>1117</v>
      </c>
      <c r="E594" s="4" t="s">
        <v>1332</v>
      </c>
      <c r="F594" s="4" t="s">
        <v>1333</v>
      </c>
      <c r="G594" s="4" t="s">
        <v>1334</v>
      </c>
      <c r="H594" s="4" t="s">
        <v>1335</v>
      </c>
      <c r="I594" s="5" t="str">
        <f t="shared" si="9"/>
        <v>See on Google Maps</v>
      </c>
    </row>
    <row r="595" spans="1:9" x14ac:dyDescent="0.25">
      <c r="A595" s="3">
        <v>33.736006549999999</v>
      </c>
      <c r="B595" s="3">
        <v>35.487541950000001</v>
      </c>
      <c r="C595" s="4" t="s">
        <v>1116</v>
      </c>
      <c r="D595" s="4" t="s">
        <v>1117</v>
      </c>
      <c r="E595" s="4" t="s">
        <v>1336</v>
      </c>
      <c r="F595" s="4" t="s">
        <v>1337</v>
      </c>
      <c r="G595" s="4" t="s">
        <v>1338</v>
      </c>
      <c r="H595" s="4" t="s">
        <v>1339</v>
      </c>
      <c r="I595" s="5" t="str">
        <f t="shared" si="9"/>
        <v>See on Google Maps</v>
      </c>
    </row>
    <row r="596" spans="1:9" x14ac:dyDescent="0.25">
      <c r="A596" s="3">
        <v>33.753215189999999</v>
      </c>
      <c r="B596" s="3">
        <v>35.671195400000002</v>
      </c>
      <c r="C596" s="4" t="s">
        <v>1116</v>
      </c>
      <c r="D596" s="4" t="s">
        <v>1117</v>
      </c>
      <c r="E596" s="4" t="s">
        <v>1340</v>
      </c>
      <c r="F596" s="4" t="s">
        <v>1340</v>
      </c>
      <c r="G596" s="4" t="s">
        <v>1341</v>
      </c>
      <c r="H596" s="4" t="s">
        <v>1342</v>
      </c>
      <c r="I596" s="5" t="str">
        <f t="shared" si="9"/>
        <v>See on Google Maps</v>
      </c>
    </row>
    <row r="597" spans="1:9" x14ac:dyDescent="0.25">
      <c r="A597" s="3">
        <v>33.782529910000001</v>
      </c>
      <c r="B597" s="3">
        <v>35.550849710000001</v>
      </c>
      <c r="C597" s="4" t="s">
        <v>1116</v>
      </c>
      <c r="D597" s="4" t="s">
        <v>1117</v>
      </c>
      <c r="E597" s="4" t="s">
        <v>1343</v>
      </c>
      <c r="F597" s="4" t="s">
        <v>1343</v>
      </c>
      <c r="G597" s="4" t="s">
        <v>1344</v>
      </c>
      <c r="H597" s="4" t="s">
        <v>1345</v>
      </c>
      <c r="I597" s="5" t="str">
        <f t="shared" si="9"/>
        <v>See on Google Maps</v>
      </c>
    </row>
    <row r="598" spans="1:9" x14ac:dyDescent="0.25">
      <c r="A598" s="3">
        <v>33.808007189999998</v>
      </c>
      <c r="B598" s="3">
        <v>35.524586220000003</v>
      </c>
      <c r="C598" s="4" t="s">
        <v>1116</v>
      </c>
      <c r="D598" s="4" t="s">
        <v>1117</v>
      </c>
      <c r="E598" s="4" t="s">
        <v>1346</v>
      </c>
      <c r="F598" s="4" t="s">
        <v>1346</v>
      </c>
      <c r="G598" s="4" t="s">
        <v>1347</v>
      </c>
      <c r="H598" s="4" t="s">
        <v>1348</v>
      </c>
      <c r="I598" s="5" t="str">
        <f t="shared" si="9"/>
        <v>See on Google Maps</v>
      </c>
    </row>
    <row r="599" spans="1:9" x14ac:dyDescent="0.25">
      <c r="A599" s="3">
        <v>33.781772189999998</v>
      </c>
      <c r="B599" s="3">
        <v>35.590816709999999</v>
      </c>
      <c r="C599" s="4" t="s">
        <v>1116</v>
      </c>
      <c r="D599" s="4" t="s">
        <v>1117</v>
      </c>
      <c r="E599" s="4" t="s">
        <v>1349</v>
      </c>
      <c r="F599" s="4" t="s">
        <v>1349</v>
      </c>
      <c r="G599" s="4" t="s">
        <v>1350</v>
      </c>
      <c r="H599" s="4" t="s">
        <v>1351</v>
      </c>
      <c r="I599" s="5" t="str">
        <f t="shared" si="9"/>
        <v>See on Google Maps</v>
      </c>
    </row>
    <row r="600" spans="1:9" x14ac:dyDescent="0.25">
      <c r="A600" s="3">
        <v>33.818400089999997</v>
      </c>
      <c r="B600" s="3">
        <v>35.50639468</v>
      </c>
      <c r="C600" s="4" t="s">
        <v>1116</v>
      </c>
      <c r="D600" s="4" t="s">
        <v>1117</v>
      </c>
      <c r="E600" s="4" t="s">
        <v>1352</v>
      </c>
      <c r="F600" s="4" t="s">
        <v>1352</v>
      </c>
      <c r="G600" s="4" t="s">
        <v>1353</v>
      </c>
      <c r="H600" s="4" t="s">
        <v>1354</v>
      </c>
      <c r="I600" s="5" t="str">
        <f t="shared" si="9"/>
        <v>See on Google Maps</v>
      </c>
    </row>
    <row r="601" spans="1:9" x14ac:dyDescent="0.25">
      <c r="A601" s="3">
        <v>33.761274919999998</v>
      </c>
      <c r="B601" s="3">
        <v>35.643744470000001</v>
      </c>
      <c r="C601" s="4" t="s">
        <v>1116</v>
      </c>
      <c r="D601" s="4" t="s">
        <v>1117</v>
      </c>
      <c r="E601" s="4" t="s">
        <v>1355</v>
      </c>
      <c r="F601" s="4" t="s">
        <v>1356</v>
      </c>
      <c r="G601" s="4" t="s">
        <v>1357</v>
      </c>
      <c r="H601" s="4" t="s">
        <v>1358</v>
      </c>
      <c r="I601" s="5" t="str">
        <f t="shared" si="9"/>
        <v>See on Google Maps</v>
      </c>
    </row>
    <row r="602" spans="1:9" x14ac:dyDescent="0.25">
      <c r="A602" s="3">
        <v>33.774272209999999</v>
      </c>
      <c r="B602" s="3">
        <v>35.466974999999998</v>
      </c>
      <c r="C602" s="4" t="s">
        <v>1116</v>
      </c>
      <c r="D602" s="4" t="s">
        <v>1117</v>
      </c>
      <c r="E602" s="4" t="s">
        <v>1359</v>
      </c>
      <c r="F602" s="4" t="s">
        <v>1359</v>
      </c>
      <c r="G602" s="4" t="s">
        <v>1360</v>
      </c>
      <c r="H602" s="4" t="s">
        <v>1361</v>
      </c>
      <c r="I602" s="5" t="str">
        <f t="shared" si="9"/>
        <v>See on Google Maps</v>
      </c>
    </row>
    <row r="603" spans="1:9" x14ac:dyDescent="0.25">
      <c r="A603" s="3">
        <v>33.752626769999999</v>
      </c>
      <c r="B603" s="3">
        <v>35.634364410000003</v>
      </c>
      <c r="C603" s="4" t="s">
        <v>1116</v>
      </c>
      <c r="D603" s="4" t="s">
        <v>1117</v>
      </c>
      <c r="E603" s="4" t="s">
        <v>1362</v>
      </c>
      <c r="F603" s="4" t="s">
        <v>1363</v>
      </c>
      <c r="G603" s="4" t="s">
        <v>1364</v>
      </c>
      <c r="H603" s="4" t="s">
        <v>1365</v>
      </c>
      <c r="I603" s="5" t="str">
        <f t="shared" si="9"/>
        <v>See on Google Maps</v>
      </c>
    </row>
    <row r="604" spans="1:9" x14ac:dyDescent="0.25">
      <c r="A604" s="3">
        <v>33.818191599999999</v>
      </c>
      <c r="B604" s="3">
        <v>35.570963949999999</v>
      </c>
      <c r="C604" s="4" t="s">
        <v>1116</v>
      </c>
      <c r="D604" s="4" t="s">
        <v>1117</v>
      </c>
      <c r="E604" s="4" t="s">
        <v>1366</v>
      </c>
      <c r="F604" s="4" t="s">
        <v>1366</v>
      </c>
      <c r="G604" s="4" t="s">
        <v>1367</v>
      </c>
      <c r="H604" s="4" t="s">
        <v>1368</v>
      </c>
      <c r="I604" s="5" t="str">
        <f t="shared" si="9"/>
        <v>See on Google Maps</v>
      </c>
    </row>
    <row r="605" spans="1:9" x14ac:dyDescent="0.25">
      <c r="A605" s="3">
        <v>33.787351540000003</v>
      </c>
      <c r="B605" s="3">
        <v>35.482883870000002</v>
      </c>
      <c r="C605" s="4" t="s">
        <v>1116</v>
      </c>
      <c r="D605" s="4" t="s">
        <v>1117</v>
      </c>
      <c r="E605" s="4" t="s">
        <v>1369</v>
      </c>
      <c r="F605" s="4" t="s">
        <v>1369</v>
      </c>
      <c r="G605" s="4" t="s">
        <v>1370</v>
      </c>
      <c r="H605" s="4" t="s">
        <v>1371</v>
      </c>
      <c r="I605" s="5" t="str">
        <f t="shared" si="9"/>
        <v>See on Google Maps</v>
      </c>
    </row>
    <row r="606" spans="1:9" x14ac:dyDescent="0.25">
      <c r="A606" s="3">
        <v>33.822789479999997</v>
      </c>
      <c r="B606" s="3">
        <v>35.507082930000003</v>
      </c>
      <c r="C606" s="4" t="s">
        <v>1116</v>
      </c>
      <c r="D606" s="4" t="s">
        <v>1117</v>
      </c>
      <c r="E606" s="4" t="s">
        <v>1372</v>
      </c>
      <c r="F606" s="4" t="s">
        <v>1372</v>
      </c>
      <c r="G606" s="4" t="s">
        <v>1373</v>
      </c>
      <c r="H606" s="4" t="s">
        <v>1374</v>
      </c>
      <c r="I606" s="5" t="str">
        <f t="shared" si="9"/>
        <v>See on Google Maps</v>
      </c>
    </row>
    <row r="607" spans="1:9" x14ac:dyDescent="0.25">
      <c r="A607" s="3">
        <v>33.826261129999999</v>
      </c>
      <c r="B607" s="3">
        <v>35.58119173</v>
      </c>
      <c r="C607" s="4" t="s">
        <v>1116</v>
      </c>
      <c r="D607" s="4" t="s">
        <v>1117</v>
      </c>
      <c r="E607" s="4" t="s">
        <v>1375</v>
      </c>
      <c r="F607" s="4" t="s">
        <v>1376</v>
      </c>
      <c r="G607" s="4" t="s">
        <v>1377</v>
      </c>
      <c r="H607" s="4" t="s">
        <v>1378</v>
      </c>
      <c r="I607" s="5" t="str">
        <f t="shared" si="9"/>
        <v>See on Google Maps</v>
      </c>
    </row>
    <row r="608" spans="1:9" x14ac:dyDescent="0.25">
      <c r="A608" s="3">
        <v>33.810830549999999</v>
      </c>
      <c r="B608" s="3">
        <v>35.555649930000001</v>
      </c>
      <c r="C608" s="4" t="s">
        <v>1116</v>
      </c>
      <c r="D608" s="4" t="s">
        <v>1117</v>
      </c>
      <c r="E608" s="4" t="s">
        <v>1379</v>
      </c>
      <c r="F608" s="4" t="s">
        <v>1380</v>
      </c>
      <c r="G608" s="4" t="s">
        <v>1381</v>
      </c>
      <c r="H608" s="4" t="s">
        <v>1382</v>
      </c>
      <c r="I608" s="5" t="str">
        <f t="shared" si="9"/>
        <v>See on Google Maps</v>
      </c>
    </row>
    <row r="609" spans="1:9" x14ac:dyDescent="0.25">
      <c r="A609" s="3">
        <v>33.76499999</v>
      </c>
      <c r="B609" s="3">
        <v>35.693491629999997</v>
      </c>
      <c r="C609" s="4" t="s">
        <v>1116</v>
      </c>
      <c r="D609" s="4" t="s">
        <v>1117</v>
      </c>
      <c r="E609" s="4" t="s">
        <v>1383</v>
      </c>
      <c r="F609" s="4" t="s">
        <v>1384</v>
      </c>
      <c r="G609" s="4" t="s">
        <v>1385</v>
      </c>
      <c r="H609" s="4" t="s">
        <v>1386</v>
      </c>
      <c r="I609" s="5" t="str">
        <f t="shared" si="9"/>
        <v>See on Google Maps</v>
      </c>
    </row>
    <row r="610" spans="1:9" x14ac:dyDescent="0.25">
      <c r="A610" s="3">
        <v>33.772038879999997</v>
      </c>
      <c r="B610" s="3">
        <v>35.552502760000003</v>
      </c>
      <c r="C610" s="4" t="s">
        <v>1116</v>
      </c>
      <c r="D610" s="4" t="s">
        <v>1117</v>
      </c>
      <c r="E610" s="4" t="s">
        <v>1387</v>
      </c>
      <c r="F610" s="4" t="s">
        <v>1388</v>
      </c>
      <c r="G610" s="4" t="s">
        <v>1389</v>
      </c>
      <c r="H610" s="4" t="s">
        <v>1390</v>
      </c>
      <c r="I610" s="5" t="str">
        <f t="shared" si="9"/>
        <v>See on Google Maps</v>
      </c>
    </row>
    <row r="611" spans="1:9" x14ac:dyDescent="0.25">
      <c r="A611" s="3">
        <v>33.727232280000003</v>
      </c>
      <c r="B611" s="3">
        <v>35.562546410000003</v>
      </c>
      <c r="C611" s="4" t="s">
        <v>1116</v>
      </c>
      <c r="D611" s="4" t="s">
        <v>1117</v>
      </c>
      <c r="E611" s="4" t="s">
        <v>1391</v>
      </c>
      <c r="F611" s="4" t="s">
        <v>1392</v>
      </c>
      <c r="G611" s="4" t="s">
        <v>1393</v>
      </c>
      <c r="H611" s="4" t="s">
        <v>1394</v>
      </c>
      <c r="I611" s="5" t="str">
        <f t="shared" si="9"/>
        <v>See on Google Maps</v>
      </c>
    </row>
    <row r="612" spans="1:9" x14ac:dyDescent="0.25">
      <c r="A612" s="3">
        <v>33.824226490000001</v>
      </c>
      <c r="B612" s="3">
        <v>35.586530119999999</v>
      </c>
      <c r="C612" s="4" t="s">
        <v>1116</v>
      </c>
      <c r="D612" s="4" t="s">
        <v>1117</v>
      </c>
      <c r="E612" s="4" t="s">
        <v>1395</v>
      </c>
      <c r="F612" s="4" t="s">
        <v>1396</v>
      </c>
      <c r="G612" s="4" t="s">
        <v>1397</v>
      </c>
      <c r="H612" s="4" t="s">
        <v>1398</v>
      </c>
      <c r="I612" s="5" t="str">
        <f t="shared" si="9"/>
        <v>See on Google Maps</v>
      </c>
    </row>
    <row r="613" spans="1:9" x14ac:dyDescent="0.25">
      <c r="A613" s="3">
        <v>33.780033269999997</v>
      </c>
      <c r="B613" s="3">
        <v>35.557677830000003</v>
      </c>
      <c r="C613" s="4" t="s">
        <v>1116</v>
      </c>
      <c r="D613" s="4" t="s">
        <v>1117</v>
      </c>
      <c r="E613" s="4" t="s">
        <v>1399</v>
      </c>
      <c r="F613" s="4" t="s">
        <v>1400</v>
      </c>
      <c r="G613" s="4" t="s">
        <v>1401</v>
      </c>
      <c r="H613" s="4" t="s">
        <v>1402</v>
      </c>
      <c r="I613" s="5" t="str">
        <f t="shared" si="9"/>
        <v>See on Google Maps</v>
      </c>
    </row>
    <row r="614" spans="1:9" x14ac:dyDescent="0.25">
      <c r="A614" s="3">
        <v>33.767497200000001</v>
      </c>
      <c r="B614" s="3">
        <v>35.591300019999998</v>
      </c>
      <c r="C614" s="4" t="s">
        <v>1116</v>
      </c>
      <c r="D614" s="4" t="s">
        <v>1117</v>
      </c>
      <c r="E614" s="4" t="s">
        <v>1403</v>
      </c>
      <c r="F614" s="4" t="s">
        <v>1404</v>
      </c>
      <c r="G614" s="4" t="s">
        <v>1405</v>
      </c>
      <c r="H614" s="4" t="s">
        <v>1406</v>
      </c>
      <c r="I614" s="5" t="str">
        <f t="shared" si="9"/>
        <v>See on Google Maps</v>
      </c>
    </row>
    <row r="615" spans="1:9" x14ac:dyDescent="0.25">
      <c r="A615" s="3">
        <v>33.727008300000001</v>
      </c>
      <c r="B615" s="3">
        <v>35.526652800000001</v>
      </c>
      <c r="C615" s="4" t="s">
        <v>1116</v>
      </c>
      <c r="D615" s="4" t="s">
        <v>1117</v>
      </c>
      <c r="E615" s="4" t="s">
        <v>1407</v>
      </c>
      <c r="F615" s="4" t="s">
        <v>1407</v>
      </c>
      <c r="G615" s="4" t="s">
        <v>1408</v>
      </c>
      <c r="H615" s="4" t="s">
        <v>1409</v>
      </c>
      <c r="I615" s="5" t="str">
        <f t="shared" si="9"/>
        <v>See on Google Maps</v>
      </c>
    </row>
    <row r="616" spans="1:9" x14ac:dyDescent="0.25">
      <c r="A616" s="3">
        <v>33.783011039999998</v>
      </c>
      <c r="B616" s="3">
        <v>35.475941669999997</v>
      </c>
      <c r="C616" s="4" t="s">
        <v>1116</v>
      </c>
      <c r="D616" s="4" t="s">
        <v>1117</v>
      </c>
      <c r="E616" s="4" t="s">
        <v>1410</v>
      </c>
      <c r="F616" s="4" t="s">
        <v>1410</v>
      </c>
      <c r="G616" s="4" t="s">
        <v>1411</v>
      </c>
      <c r="H616" s="4" t="s">
        <v>1412</v>
      </c>
      <c r="I616" s="5" t="str">
        <f t="shared" si="9"/>
        <v>See on Google Maps</v>
      </c>
    </row>
    <row r="617" spans="1:9" x14ac:dyDescent="0.25">
      <c r="A617" s="3">
        <v>33.711188100000001</v>
      </c>
      <c r="B617" s="3">
        <v>35.510938950000003</v>
      </c>
      <c r="C617" s="4" t="s">
        <v>1116</v>
      </c>
      <c r="D617" s="4" t="s">
        <v>1117</v>
      </c>
      <c r="E617" s="4" t="s">
        <v>1413</v>
      </c>
      <c r="F617" s="4" t="s">
        <v>1414</v>
      </c>
      <c r="G617" s="4" t="s">
        <v>1415</v>
      </c>
      <c r="H617" s="4" t="s">
        <v>1416</v>
      </c>
      <c r="I617" s="5" t="str">
        <f t="shared" si="9"/>
        <v>See on Google Maps</v>
      </c>
    </row>
    <row r="618" spans="1:9" x14ac:dyDescent="0.25">
      <c r="A618" s="3">
        <v>33.795116630000003</v>
      </c>
      <c r="B618" s="3">
        <v>35.53840563</v>
      </c>
      <c r="C618" s="4" t="s">
        <v>1116</v>
      </c>
      <c r="D618" s="4" t="s">
        <v>1117</v>
      </c>
      <c r="E618" s="4" t="s">
        <v>1417</v>
      </c>
      <c r="F618" s="4" t="s">
        <v>1418</v>
      </c>
      <c r="G618" s="4" t="s">
        <v>1419</v>
      </c>
      <c r="H618" s="4" t="s">
        <v>1420</v>
      </c>
      <c r="I618" s="5" t="str">
        <f t="shared" si="9"/>
        <v>See on Google Maps</v>
      </c>
    </row>
    <row r="619" spans="1:9" x14ac:dyDescent="0.25">
      <c r="A619" s="3">
        <v>33.748263860000002</v>
      </c>
      <c r="B619" s="3">
        <v>35.632763850000003</v>
      </c>
      <c r="C619" s="4" t="s">
        <v>1116</v>
      </c>
      <c r="D619" s="4" t="s">
        <v>1117</v>
      </c>
      <c r="E619" s="4" t="s">
        <v>1421</v>
      </c>
      <c r="F619" s="4" t="s">
        <v>1422</v>
      </c>
      <c r="G619" s="4" t="s">
        <v>1423</v>
      </c>
      <c r="H619" s="4" t="s">
        <v>1424</v>
      </c>
      <c r="I619" s="5" t="str">
        <f t="shared" si="9"/>
        <v>See on Google Maps</v>
      </c>
    </row>
    <row r="620" spans="1:9" x14ac:dyDescent="0.25">
      <c r="A620" s="3">
        <v>33.75545005</v>
      </c>
      <c r="B620" s="3">
        <v>35.571944510000002</v>
      </c>
      <c r="C620" s="4" t="s">
        <v>1116</v>
      </c>
      <c r="D620" s="4" t="s">
        <v>1117</v>
      </c>
      <c r="E620" s="4" t="s">
        <v>1425</v>
      </c>
      <c r="F620" s="4" t="s">
        <v>1426</v>
      </c>
      <c r="G620" s="4" t="s">
        <v>1427</v>
      </c>
      <c r="H620" s="4" t="s">
        <v>1428</v>
      </c>
      <c r="I620" s="5" t="str">
        <f t="shared" si="9"/>
        <v>See on Google Maps</v>
      </c>
    </row>
    <row r="621" spans="1:9" x14ac:dyDescent="0.25">
      <c r="A621" s="3">
        <v>33.780227789999998</v>
      </c>
      <c r="B621" s="3">
        <v>35.626486139999997</v>
      </c>
      <c r="C621" s="4" t="s">
        <v>1116</v>
      </c>
      <c r="D621" s="4" t="s">
        <v>1117</v>
      </c>
      <c r="E621" s="4" t="s">
        <v>1429</v>
      </c>
      <c r="F621" s="4" t="s">
        <v>1430</v>
      </c>
      <c r="G621" s="4" t="s">
        <v>1431</v>
      </c>
      <c r="H621" s="4" t="s">
        <v>1432</v>
      </c>
      <c r="I621" s="5" t="str">
        <f t="shared" si="9"/>
        <v>See on Google Maps</v>
      </c>
    </row>
    <row r="622" spans="1:9" x14ac:dyDescent="0.25">
      <c r="A622" s="3">
        <v>33.793352830000003</v>
      </c>
      <c r="B622" s="3">
        <v>35.645347219999998</v>
      </c>
      <c r="C622" s="4" t="s">
        <v>1116</v>
      </c>
      <c r="D622" s="4" t="s">
        <v>1117</v>
      </c>
      <c r="E622" s="4" t="s">
        <v>1433</v>
      </c>
      <c r="F622" s="4" t="s">
        <v>1434</v>
      </c>
      <c r="G622" s="4" t="s">
        <v>1435</v>
      </c>
      <c r="H622" s="4" t="s">
        <v>1436</v>
      </c>
      <c r="I622" s="5" t="str">
        <f t="shared" si="9"/>
        <v>See on Google Maps</v>
      </c>
    </row>
    <row r="623" spans="1:9" x14ac:dyDescent="0.25">
      <c r="A623" s="3">
        <v>33.76287499</v>
      </c>
      <c r="B623" s="3">
        <v>35.585844360000003</v>
      </c>
      <c r="C623" s="4" t="s">
        <v>1116</v>
      </c>
      <c r="D623" s="4" t="s">
        <v>1117</v>
      </c>
      <c r="E623" s="4" t="s">
        <v>1437</v>
      </c>
      <c r="F623" s="4" t="s">
        <v>1438</v>
      </c>
      <c r="G623" s="4" t="s">
        <v>1439</v>
      </c>
      <c r="H623" s="4" t="s">
        <v>1440</v>
      </c>
      <c r="I623" s="5" t="str">
        <f t="shared" si="9"/>
        <v>See on Google Maps</v>
      </c>
    </row>
    <row r="624" spans="1:9" x14ac:dyDescent="0.25">
      <c r="A624" s="3">
        <v>33.717222870000001</v>
      </c>
      <c r="B624" s="3">
        <v>35.518973610000003</v>
      </c>
      <c r="C624" s="4" t="s">
        <v>1116</v>
      </c>
      <c r="D624" s="4" t="s">
        <v>1117</v>
      </c>
      <c r="E624" s="4" t="s">
        <v>1441</v>
      </c>
      <c r="F624" s="4" t="s">
        <v>1442</v>
      </c>
      <c r="G624" s="4" t="s">
        <v>1443</v>
      </c>
      <c r="H624" s="4" t="s">
        <v>1444</v>
      </c>
      <c r="I624" s="5" t="str">
        <f t="shared" si="9"/>
        <v>See on Google Maps</v>
      </c>
    </row>
    <row r="625" spans="1:9" x14ac:dyDescent="0.25">
      <c r="A625" s="3">
        <v>33.751177730000002</v>
      </c>
      <c r="B625" s="3">
        <v>35.642499999999998</v>
      </c>
      <c r="C625" s="4" t="s">
        <v>1116</v>
      </c>
      <c r="D625" s="4" t="s">
        <v>1117</v>
      </c>
      <c r="E625" s="4" t="s">
        <v>1445</v>
      </c>
      <c r="F625" s="4" t="s">
        <v>1445</v>
      </c>
      <c r="G625" s="4" t="s">
        <v>1446</v>
      </c>
      <c r="H625" s="4" t="s">
        <v>1447</v>
      </c>
      <c r="I625" s="5" t="str">
        <f t="shared" si="9"/>
        <v>See on Google Maps</v>
      </c>
    </row>
    <row r="626" spans="1:9" x14ac:dyDescent="0.25">
      <c r="A626" s="3">
        <v>33.759561490000003</v>
      </c>
      <c r="B626" s="3">
        <v>35.701774460000003</v>
      </c>
      <c r="C626" s="4" t="s">
        <v>1116</v>
      </c>
      <c r="D626" s="4" t="s">
        <v>1117</v>
      </c>
      <c r="E626" s="4" t="s">
        <v>1448</v>
      </c>
      <c r="F626" s="4" t="s">
        <v>1449</v>
      </c>
      <c r="G626" s="4" t="s">
        <v>1450</v>
      </c>
      <c r="H626" s="4" t="s">
        <v>1451</v>
      </c>
      <c r="I626" s="5" t="str">
        <f t="shared" si="9"/>
        <v>See on Google Maps</v>
      </c>
    </row>
    <row r="627" spans="1:9" x14ac:dyDescent="0.25">
      <c r="A627" s="3">
        <v>33.758755600000001</v>
      </c>
      <c r="B627" s="3">
        <v>35.654988799999998</v>
      </c>
      <c r="C627" s="4" t="s">
        <v>1116</v>
      </c>
      <c r="D627" s="4" t="s">
        <v>1117</v>
      </c>
      <c r="E627" s="4" t="s">
        <v>1452</v>
      </c>
      <c r="F627" s="4" t="s">
        <v>1453</v>
      </c>
      <c r="G627" s="4" t="s">
        <v>1454</v>
      </c>
      <c r="H627" s="4" t="s">
        <v>1455</v>
      </c>
      <c r="I627" s="5" t="str">
        <f t="shared" si="9"/>
        <v>See on Google Maps</v>
      </c>
    </row>
    <row r="628" spans="1:9" x14ac:dyDescent="0.25">
      <c r="A628" s="3">
        <v>33.78003056</v>
      </c>
      <c r="B628" s="3">
        <v>35.667530480000003</v>
      </c>
      <c r="C628" s="4" t="s">
        <v>1116</v>
      </c>
      <c r="D628" s="4" t="s">
        <v>1117</v>
      </c>
      <c r="E628" s="4" t="s">
        <v>1456</v>
      </c>
      <c r="F628" s="4" t="s">
        <v>1457</v>
      </c>
      <c r="G628" s="4" t="s">
        <v>1458</v>
      </c>
      <c r="H628" s="4" t="s">
        <v>1459</v>
      </c>
      <c r="I628" s="5" t="str">
        <f t="shared" si="9"/>
        <v>See on Google Maps</v>
      </c>
    </row>
    <row r="629" spans="1:9" x14ac:dyDescent="0.25">
      <c r="A629" s="3">
        <v>33.764566719999998</v>
      </c>
      <c r="B629" s="3">
        <v>35.527219500000001</v>
      </c>
      <c r="C629" s="4" t="s">
        <v>1116</v>
      </c>
      <c r="D629" s="4" t="s">
        <v>1117</v>
      </c>
      <c r="E629" s="4" t="s">
        <v>1460</v>
      </c>
      <c r="F629" s="4" t="s">
        <v>1461</v>
      </c>
      <c r="G629" s="4" t="s">
        <v>1462</v>
      </c>
      <c r="H629" s="4" t="s">
        <v>1463</v>
      </c>
      <c r="I629" s="5" t="str">
        <f t="shared" si="9"/>
        <v>See on Google Maps</v>
      </c>
    </row>
    <row r="630" spans="1:9" x14ac:dyDescent="0.25">
      <c r="A630" s="3">
        <v>33.741336089999997</v>
      </c>
      <c r="B630" s="3">
        <v>35.669188839999997</v>
      </c>
      <c r="C630" s="4" t="s">
        <v>1116</v>
      </c>
      <c r="D630" s="4" t="s">
        <v>1117</v>
      </c>
      <c r="E630" s="4" t="s">
        <v>1464</v>
      </c>
      <c r="F630" s="4" t="s">
        <v>1465</v>
      </c>
      <c r="G630" s="4" t="s">
        <v>1466</v>
      </c>
      <c r="H630" s="4" t="s">
        <v>1467</v>
      </c>
      <c r="I630" s="5" t="str">
        <f t="shared" si="9"/>
        <v>See on Google Maps</v>
      </c>
    </row>
    <row r="631" spans="1:9" x14ac:dyDescent="0.25">
      <c r="A631" s="3">
        <v>33.803380570000002</v>
      </c>
      <c r="B631" s="3">
        <v>35.518530579999997</v>
      </c>
      <c r="C631" s="4" t="s">
        <v>1116</v>
      </c>
      <c r="D631" s="4" t="s">
        <v>1117</v>
      </c>
      <c r="E631" s="4" t="s">
        <v>1468</v>
      </c>
      <c r="F631" s="4" t="s">
        <v>1469</v>
      </c>
      <c r="G631" s="4" t="s">
        <v>1470</v>
      </c>
      <c r="H631" s="4" t="s">
        <v>1471</v>
      </c>
      <c r="I631" s="5" t="str">
        <f t="shared" si="9"/>
        <v>See on Google Maps</v>
      </c>
    </row>
    <row r="632" spans="1:9" x14ac:dyDescent="0.25">
      <c r="A632" s="3">
        <v>33.753530519999998</v>
      </c>
      <c r="B632" s="3">
        <v>35.543705610000004</v>
      </c>
      <c r="C632" s="4" t="s">
        <v>1116</v>
      </c>
      <c r="D632" s="4" t="s">
        <v>1117</v>
      </c>
      <c r="E632" s="4" t="s">
        <v>1472</v>
      </c>
      <c r="F632" s="4" t="s">
        <v>1473</v>
      </c>
      <c r="G632" s="4" t="s">
        <v>1474</v>
      </c>
      <c r="H632" s="4" t="s">
        <v>1475</v>
      </c>
      <c r="I632" s="5" t="str">
        <f t="shared" si="9"/>
        <v>See on Google Maps</v>
      </c>
    </row>
    <row r="633" spans="1:9" x14ac:dyDescent="0.25">
      <c r="A633" s="3">
        <v>33.802777800000001</v>
      </c>
      <c r="B633" s="3">
        <v>35.57696112</v>
      </c>
      <c r="C633" s="4" t="s">
        <v>1116</v>
      </c>
      <c r="D633" s="4" t="s">
        <v>1117</v>
      </c>
      <c r="E633" s="4" t="s">
        <v>1476</v>
      </c>
      <c r="F633" s="4" t="s">
        <v>1477</v>
      </c>
      <c r="G633" s="4" t="s">
        <v>1478</v>
      </c>
      <c r="H633" s="4" t="s">
        <v>1479</v>
      </c>
      <c r="I633" s="5" t="str">
        <f t="shared" si="9"/>
        <v>See on Google Maps</v>
      </c>
    </row>
    <row r="634" spans="1:9" x14ac:dyDescent="0.25">
      <c r="A634" s="3">
        <v>33.802888879999998</v>
      </c>
      <c r="B634" s="3">
        <v>35.50833609</v>
      </c>
      <c r="C634" s="4" t="s">
        <v>1116</v>
      </c>
      <c r="D634" s="4" t="s">
        <v>1117</v>
      </c>
      <c r="E634" s="4" t="s">
        <v>1480</v>
      </c>
      <c r="F634" s="4" t="s">
        <v>1481</v>
      </c>
      <c r="G634" s="4" t="s">
        <v>1482</v>
      </c>
      <c r="H634" s="4" t="s">
        <v>1483</v>
      </c>
      <c r="I634" s="5" t="str">
        <f t="shared" si="9"/>
        <v>See on Google Maps</v>
      </c>
    </row>
    <row r="635" spans="1:9" x14ac:dyDescent="0.25">
      <c r="A635" s="3">
        <v>33.778477780000003</v>
      </c>
      <c r="B635" s="3">
        <v>35.511250019999999</v>
      </c>
      <c r="C635" s="4" t="s">
        <v>1116</v>
      </c>
      <c r="D635" s="4" t="s">
        <v>1117</v>
      </c>
      <c r="E635" s="4" t="s">
        <v>1484</v>
      </c>
      <c r="F635" s="4" t="s">
        <v>1485</v>
      </c>
      <c r="G635" s="4" t="s">
        <v>1486</v>
      </c>
      <c r="H635" s="4" t="s">
        <v>1487</v>
      </c>
      <c r="I635" s="5" t="str">
        <f t="shared" si="9"/>
        <v>See on Google Maps</v>
      </c>
    </row>
    <row r="636" spans="1:9" x14ac:dyDescent="0.25">
      <c r="A636" s="3">
        <v>33.748086030000003</v>
      </c>
      <c r="B636" s="3">
        <v>35.649397190000002</v>
      </c>
      <c r="C636" s="4" t="s">
        <v>1116</v>
      </c>
      <c r="D636" s="4" t="s">
        <v>1117</v>
      </c>
      <c r="E636" s="4" t="s">
        <v>1488</v>
      </c>
      <c r="F636" s="4" t="s">
        <v>1489</v>
      </c>
      <c r="G636" s="4" t="s">
        <v>1490</v>
      </c>
      <c r="H636" s="4" t="s">
        <v>1491</v>
      </c>
      <c r="I636" s="5" t="str">
        <f t="shared" si="9"/>
        <v>See on Google Maps</v>
      </c>
    </row>
    <row r="637" spans="1:9" x14ac:dyDescent="0.25">
      <c r="A637" s="3">
        <v>33.737308280000001</v>
      </c>
      <c r="B637" s="3">
        <v>35.597711109999999</v>
      </c>
      <c r="C637" s="4" t="s">
        <v>1116</v>
      </c>
      <c r="D637" s="4" t="s">
        <v>1117</v>
      </c>
      <c r="E637" s="4" t="s">
        <v>1492</v>
      </c>
      <c r="F637" s="4" t="s">
        <v>1493</v>
      </c>
      <c r="G637" s="4" t="s">
        <v>1494</v>
      </c>
      <c r="H637" s="4" t="s">
        <v>1495</v>
      </c>
      <c r="I637" s="5" t="str">
        <f t="shared" si="9"/>
        <v>See on Google Maps</v>
      </c>
    </row>
    <row r="638" spans="1:9" x14ac:dyDescent="0.25">
      <c r="A638" s="3">
        <v>33.786688890000001</v>
      </c>
      <c r="B638" s="3">
        <v>35.610255610000003</v>
      </c>
      <c r="C638" s="4" t="s">
        <v>1116</v>
      </c>
      <c r="D638" s="4" t="s">
        <v>1117</v>
      </c>
      <c r="E638" s="4" t="s">
        <v>1496</v>
      </c>
      <c r="F638" s="4" t="s">
        <v>1497</v>
      </c>
      <c r="G638" s="4" t="s">
        <v>1498</v>
      </c>
      <c r="H638" s="4" t="s">
        <v>1499</v>
      </c>
      <c r="I638" s="5" t="str">
        <f t="shared" si="9"/>
        <v>See on Google Maps</v>
      </c>
    </row>
    <row r="639" spans="1:9" x14ac:dyDescent="0.25">
      <c r="A639" s="3">
        <v>33.738877819999999</v>
      </c>
      <c r="B639" s="3">
        <v>35.563588869999997</v>
      </c>
      <c r="C639" s="4" t="s">
        <v>1116</v>
      </c>
      <c r="D639" s="4" t="s">
        <v>1117</v>
      </c>
      <c r="E639" s="4" t="s">
        <v>1500</v>
      </c>
      <c r="F639" s="4" t="s">
        <v>1501</v>
      </c>
      <c r="G639" s="4" t="s">
        <v>1502</v>
      </c>
      <c r="H639" s="4" t="s">
        <v>1503</v>
      </c>
      <c r="I639" s="5" t="str">
        <f t="shared" si="9"/>
        <v>See on Google Maps</v>
      </c>
    </row>
    <row r="640" spans="1:9" x14ac:dyDescent="0.25">
      <c r="A640" s="3">
        <v>33.818152699999999</v>
      </c>
      <c r="B640" s="3">
        <v>35.594180469999998</v>
      </c>
      <c r="C640" s="4" t="s">
        <v>1116</v>
      </c>
      <c r="D640" s="4" t="s">
        <v>1117</v>
      </c>
      <c r="E640" s="4" t="s">
        <v>1504</v>
      </c>
      <c r="F640" s="4" t="s">
        <v>1504</v>
      </c>
      <c r="G640" s="4" t="s">
        <v>1505</v>
      </c>
      <c r="H640" s="4" t="s">
        <v>1506</v>
      </c>
      <c r="I640" s="5" t="str">
        <f t="shared" si="9"/>
        <v>See on Google Maps</v>
      </c>
    </row>
    <row r="641" spans="1:9" x14ac:dyDescent="0.25">
      <c r="A641" s="3">
        <v>33.801661070000002</v>
      </c>
      <c r="B641" s="3">
        <v>35.675072210000003</v>
      </c>
      <c r="C641" s="4" t="s">
        <v>1116</v>
      </c>
      <c r="D641" s="4" t="s">
        <v>1117</v>
      </c>
      <c r="E641" s="4" t="s">
        <v>1507</v>
      </c>
      <c r="F641" s="4" t="s">
        <v>1508</v>
      </c>
      <c r="G641" s="4" t="s">
        <v>1509</v>
      </c>
      <c r="H641" s="4" t="s">
        <v>1510</v>
      </c>
      <c r="I641" s="5" t="str">
        <f t="shared" si="9"/>
        <v>See on Google Maps</v>
      </c>
    </row>
    <row r="642" spans="1:9" x14ac:dyDescent="0.25">
      <c r="A642" s="3">
        <v>33.75449167</v>
      </c>
      <c r="B642" s="3">
        <v>35.601530619999998</v>
      </c>
      <c r="C642" s="4" t="s">
        <v>1116</v>
      </c>
      <c r="D642" s="4" t="s">
        <v>1117</v>
      </c>
      <c r="E642" s="4" t="s">
        <v>1511</v>
      </c>
      <c r="F642" s="4" t="s">
        <v>1512</v>
      </c>
      <c r="G642" s="4" t="s">
        <v>1513</v>
      </c>
      <c r="H642" s="4" t="s">
        <v>1514</v>
      </c>
      <c r="I642" s="5" t="str">
        <f t="shared" ref="I642:I705" si="10">HYPERLINK(H642, "See on Google Maps")</f>
        <v>See on Google Maps</v>
      </c>
    </row>
    <row r="643" spans="1:9" x14ac:dyDescent="0.25">
      <c r="A643" s="3">
        <v>33.768652789999997</v>
      </c>
      <c r="B643" s="3">
        <v>35.532727729999998</v>
      </c>
      <c r="C643" s="4" t="s">
        <v>1116</v>
      </c>
      <c r="D643" s="4" t="s">
        <v>1117</v>
      </c>
      <c r="E643" s="4" t="s">
        <v>1515</v>
      </c>
      <c r="F643" s="4" t="s">
        <v>1516</v>
      </c>
      <c r="G643" s="4" t="s">
        <v>1517</v>
      </c>
      <c r="H643" s="4" t="s">
        <v>1518</v>
      </c>
      <c r="I643" s="5" t="str">
        <f t="shared" si="10"/>
        <v>See on Google Maps</v>
      </c>
    </row>
    <row r="644" spans="1:9" x14ac:dyDescent="0.25">
      <c r="A644" s="3">
        <v>33.75988048</v>
      </c>
      <c r="B644" s="3">
        <v>35.613166739999997</v>
      </c>
      <c r="C644" s="4" t="s">
        <v>1116</v>
      </c>
      <c r="D644" s="4" t="s">
        <v>1117</v>
      </c>
      <c r="E644" s="4" t="s">
        <v>1519</v>
      </c>
      <c r="F644" s="4" t="s">
        <v>1520</v>
      </c>
      <c r="G644" s="4" t="s">
        <v>1521</v>
      </c>
      <c r="H644" s="4" t="s">
        <v>1522</v>
      </c>
      <c r="I644" s="5" t="str">
        <f t="shared" si="10"/>
        <v>See on Google Maps</v>
      </c>
    </row>
    <row r="645" spans="1:9" x14ac:dyDescent="0.25">
      <c r="A645" s="3">
        <v>33.785181219999998</v>
      </c>
      <c r="B645" s="3">
        <v>35.486254340000002</v>
      </c>
      <c r="C645" s="4" t="s">
        <v>1116</v>
      </c>
      <c r="D645" s="4" t="s">
        <v>1117</v>
      </c>
      <c r="E645" s="4" t="s">
        <v>1523</v>
      </c>
      <c r="F645" s="4" t="s">
        <v>1524</v>
      </c>
      <c r="G645" s="4" t="s">
        <v>1525</v>
      </c>
      <c r="H645" s="4" t="s">
        <v>1526</v>
      </c>
      <c r="I645" s="5" t="str">
        <f t="shared" si="10"/>
        <v>See on Google Maps</v>
      </c>
    </row>
    <row r="646" spans="1:9" x14ac:dyDescent="0.25">
      <c r="A646" s="3">
        <v>33.738708359999997</v>
      </c>
      <c r="B646" s="3">
        <v>35.569980630000003</v>
      </c>
      <c r="C646" s="4" t="s">
        <v>1116</v>
      </c>
      <c r="D646" s="4" t="s">
        <v>1117</v>
      </c>
      <c r="E646" s="4" t="s">
        <v>1527</v>
      </c>
      <c r="F646" s="4" t="s">
        <v>1528</v>
      </c>
      <c r="G646" s="4" t="s">
        <v>1529</v>
      </c>
      <c r="H646" s="4" t="s">
        <v>1530</v>
      </c>
      <c r="I646" s="5" t="str">
        <f t="shared" si="10"/>
        <v>See on Google Maps</v>
      </c>
    </row>
    <row r="647" spans="1:9" x14ac:dyDescent="0.25">
      <c r="A647" s="3">
        <v>33.802205549999996</v>
      </c>
      <c r="B647" s="3">
        <v>35.702341709999999</v>
      </c>
      <c r="C647" s="4" t="s">
        <v>1116</v>
      </c>
      <c r="D647" s="4" t="s">
        <v>1117</v>
      </c>
      <c r="E647" s="4" t="s">
        <v>1531</v>
      </c>
      <c r="F647" s="4" t="s">
        <v>1532</v>
      </c>
      <c r="G647" s="4" t="s">
        <v>1533</v>
      </c>
      <c r="H647" s="4" t="s">
        <v>1534</v>
      </c>
      <c r="I647" s="5" t="str">
        <f t="shared" si="10"/>
        <v>See on Google Maps</v>
      </c>
    </row>
    <row r="648" spans="1:9" x14ac:dyDescent="0.25">
      <c r="A648" s="3">
        <v>33.78811116</v>
      </c>
      <c r="B648" s="3">
        <v>35.561655469999998</v>
      </c>
      <c r="C648" s="4" t="s">
        <v>1116</v>
      </c>
      <c r="D648" s="4" t="s">
        <v>1117</v>
      </c>
      <c r="E648" s="4" t="s">
        <v>1535</v>
      </c>
      <c r="F648" s="4" t="s">
        <v>1535</v>
      </c>
      <c r="G648" s="4" t="s">
        <v>1536</v>
      </c>
      <c r="H648" s="4" t="s">
        <v>1537</v>
      </c>
      <c r="I648" s="5" t="str">
        <f t="shared" si="10"/>
        <v>See on Google Maps</v>
      </c>
    </row>
    <row r="649" spans="1:9" x14ac:dyDescent="0.25">
      <c r="A649" s="3">
        <v>33.782344369999997</v>
      </c>
      <c r="B649" s="3">
        <v>35.62227214</v>
      </c>
      <c r="C649" s="4" t="s">
        <v>1116</v>
      </c>
      <c r="D649" s="4" t="s">
        <v>1117</v>
      </c>
      <c r="E649" s="4" t="s">
        <v>1538</v>
      </c>
      <c r="F649" s="4" t="s">
        <v>1539</v>
      </c>
      <c r="G649" s="4" t="s">
        <v>1540</v>
      </c>
      <c r="H649" s="4" t="s">
        <v>1541</v>
      </c>
      <c r="I649" s="5" t="str">
        <f t="shared" si="10"/>
        <v>See on Google Maps</v>
      </c>
    </row>
    <row r="650" spans="1:9" x14ac:dyDescent="0.25">
      <c r="A650" s="3">
        <v>33.790688840000001</v>
      </c>
      <c r="B650" s="3">
        <v>35.724697200000001</v>
      </c>
      <c r="C650" s="4" t="s">
        <v>1116</v>
      </c>
      <c r="D650" s="4" t="s">
        <v>1117</v>
      </c>
      <c r="E650" s="4" t="s">
        <v>1542</v>
      </c>
      <c r="F650" s="4" t="s">
        <v>1543</v>
      </c>
      <c r="G650" s="4" t="s">
        <v>1544</v>
      </c>
      <c r="H650" s="4" t="s">
        <v>1545</v>
      </c>
      <c r="I650" s="5" t="str">
        <f t="shared" si="10"/>
        <v>See on Google Maps</v>
      </c>
    </row>
    <row r="651" spans="1:9" x14ac:dyDescent="0.25">
      <c r="A651" s="3">
        <v>33.716496409999998</v>
      </c>
      <c r="B651" s="3">
        <v>35.536189190000002</v>
      </c>
      <c r="C651" s="4" t="s">
        <v>1116</v>
      </c>
      <c r="D651" s="4" t="s">
        <v>1117</v>
      </c>
      <c r="E651" s="4" t="s">
        <v>1546</v>
      </c>
      <c r="F651" s="4" t="s">
        <v>1547</v>
      </c>
      <c r="G651" s="4" t="s">
        <v>1548</v>
      </c>
      <c r="H651" s="4" t="s">
        <v>1549</v>
      </c>
      <c r="I651" s="5" t="str">
        <f t="shared" si="10"/>
        <v>See on Google Maps</v>
      </c>
    </row>
    <row r="652" spans="1:9" x14ac:dyDescent="0.25">
      <c r="A652" s="3">
        <v>33.789047150000002</v>
      </c>
      <c r="B652" s="3">
        <v>35.50363059</v>
      </c>
      <c r="C652" s="4" t="s">
        <v>1116</v>
      </c>
      <c r="D652" s="4" t="s">
        <v>1117</v>
      </c>
      <c r="E652" s="4" t="s">
        <v>1550</v>
      </c>
      <c r="F652" s="4" t="s">
        <v>1550</v>
      </c>
      <c r="G652" s="4" t="s">
        <v>1551</v>
      </c>
      <c r="H652" s="4" t="s">
        <v>1552</v>
      </c>
      <c r="I652" s="5" t="str">
        <f t="shared" si="10"/>
        <v>See on Google Maps</v>
      </c>
    </row>
    <row r="653" spans="1:9" x14ac:dyDescent="0.25">
      <c r="A653" s="3">
        <v>33.803899999999999</v>
      </c>
      <c r="B653" s="3">
        <v>35.604100000000003</v>
      </c>
      <c r="C653" s="4" t="s">
        <v>1116</v>
      </c>
      <c r="D653" s="4" t="s">
        <v>1117</v>
      </c>
      <c r="E653" s="4" t="s">
        <v>1553</v>
      </c>
      <c r="F653" s="4"/>
      <c r="G653" s="4"/>
      <c r="H653" s="4" t="s">
        <v>1554</v>
      </c>
      <c r="I653" s="5" t="str">
        <f t="shared" si="10"/>
        <v>See on Google Maps</v>
      </c>
    </row>
    <row r="654" spans="1:9" x14ac:dyDescent="0.25">
      <c r="A654" s="3">
        <v>33.784700000000001</v>
      </c>
      <c r="B654" s="3">
        <v>35.5959</v>
      </c>
      <c r="C654" s="4" t="s">
        <v>1116</v>
      </c>
      <c r="D654" s="4" t="s">
        <v>1117</v>
      </c>
      <c r="E654" s="4" t="s">
        <v>1555</v>
      </c>
      <c r="F654" s="4"/>
      <c r="G654" s="4"/>
      <c r="H654" s="4" t="s">
        <v>1556</v>
      </c>
      <c r="I654" s="5" t="str">
        <f t="shared" si="10"/>
        <v>See on Google Maps</v>
      </c>
    </row>
    <row r="655" spans="1:9" x14ac:dyDescent="0.25">
      <c r="A655" s="3">
        <v>33.803899999999999</v>
      </c>
      <c r="B655" s="3">
        <v>35.604100000000003</v>
      </c>
      <c r="C655" s="4" t="s">
        <v>1116</v>
      </c>
      <c r="D655" s="4" t="s">
        <v>1117</v>
      </c>
      <c r="E655" s="4" t="s">
        <v>531</v>
      </c>
      <c r="F655" s="4"/>
      <c r="G655" s="4"/>
      <c r="H655" s="4" t="s">
        <v>1554</v>
      </c>
      <c r="I655" s="5" t="str">
        <f t="shared" si="10"/>
        <v>See on Google Maps</v>
      </c>
    </row>
    <row r="656" spans="1:9" x14ac:dyDescent="0.25">
      <c r="A656" s="3">
        <v>33.803899999999999</v>
      </c>
      <c r="B656" s="3">
        <v>35.604100000000003</v>
      </c>
      <c r="C656" s="4" t="s">
        <v>1116</v>
      </c>
      <c r="D656" s="4" t="s">
        <v>1117</v>
      </c>
      <c r="E656" s="4" t="s">
        <v>1557</v>
      </c>
      <c r="F656" s="4"/>
      <c r="G656" s="4"/>
      <c r="H656" s="4" t="s">
        <v>1554</v>
      </c>
      <c r="I656" s="5" t="str">
        <f t="shared" si="10"/>
        <v>See on Google Maps</v>
      </c>
    </row>
    <row r="657" spans="1:9" x14ac:dyDescent="0.25">
      <c r="A657" s="3">
        <v>33.803899999999999</v>
      </c>
      <c r="B657" s="3">
        <v>35.604100000000003</v>
      </c>
      <c r="C657" s="4" t="s">
        <v>1116</v>
      </c>
      <c r="D657" s="4" t="s">
        <v>1117</v>
      </c>
      <c r="E657" s="4" t="s">
        <v>1558</v>
      </c>
      <c r="F657" s="4"/>
      <c r="G657" s="4"/>
      <c r="H657" s="4" t="s">
        <v>1554</v>
      </c>
      <c r="I657" s="5" t="str">
        <f t="shared" si="10"/>
        <v>See on Google Maps</v>
      </c>
    </row>
    <row r="658" spans="1:9" x14ac:dyDescent="0.25">
      <c r="A658" s="3">
        <v>33.833844460000002</v>
      </c>
      <c r="B658" s="3">
        <v>35.620508379999997</v>
      </c>
      <c r="C658" s="4" t="s">
        <v>1116</v>
      </c>
      <c r="D658" s="4" t="s">
        <v>1559</v>
      </c>
      <c r="E658" s="4" t="s">
        <v>1560</v>
      </c>
      <c r="F658" s="4" t="s">
        <v>1561</v>
      </c>
      <c r="G658" s="4" t="s">
        <v>1562</v>
      </c>
      <c r="H658" s="4" t="s">
        <v>1563</v>
      </c>
      <c r="I658" s="5" t="str">
        <f t="shared" si="10"/>
        <v>See on Google Maps</v>
      </c>
    </row>
    <row r="659" spans="1:9" x14ac:dyDescent="0.25">
      <c r="A659" s="3">
        <v>33.877825020000003</v>
      </c>
      <c r="B659" s="3">
        <v>35.6788417</v>
      </c>
      <c r="C659" s="4" t="s">
        <v>1116</v>
      </c>
      <c r="D659" s="4" t="s">
        <v>1559</v>
      </c>
      <c r="E659" s="4" t="s">
        <v>1564</v>
      </c>
      <c r="F659" s="4" t="s">
        <v>1565</v>
      </c>
      <c r="G659" s="4" t="s">
        <v>1566</v>
      </c>
      <c r="H659" s="4" t="s">
        <v>1567</v>
      </c>
      <c r="I659" s="5" t="str">
        <f t="shared" si="10"/>
        <v>See on Google Maps</v>
      </c>
    </row>
    <row r="660" spans="1:9" x14ac:dyDescent="0.25">
      <c r="A660" s="3">
        <v>33.822097929999998</v>
      </c>
      <c r="B660" s="3">
        <v>35.614702119999997</v>
      </c>
      <c r="C660" s="4" t="s">
        <v>1116</v>
      </c>
      <c r="D660" s="4" t="s">
        <v>1559</v>
      </c>
      <c r="E660" s="4" t="s">
        <v>1568</v>
      </c>
      <c r="F660" s="4" t="s">
        <v>1569</v>
      </c>
      <c r="G660" s="4" t="s">
        <v>1570</v>
      </c>
      <c r="H660" s="4" t="s">
        <v>1571</v>
      </c>
      <c r="I660" s="5" t="str">
        <f t="shared" si="10"/>
        <v>See on Google Maps</v>
      </c>
    </row>
    <row r="661" spans="1:9" x14ac:dyDescent="0.25">
      <c r="A661" s="3">
        <v>33.86786025</v>
      </c>
      <c r="B661" s="3">
        <v>35.520214600000003</v>
      </c>
      <c r="C661" s="4" t="s">
        <v>1116</v>
      </c>
      <c r="D661" s="4" t="s">
        <v>1559</v>
      </c>
      <c r="E661" s="4" t="s">
        <v>1572</v>
      </c>
      <c r="F661" s="4" t="s">
        <v>1573</v>
      </c>
      <c r="G661" s="4" t="s">
        <v>1574</v>
      </c>
      <c r="H661" s="4" t="s">
        <v>1575</v>
      </c>
      <c r="I661" s="5" t="str">
        <f t="shared" si="10"/>
        <v>See on Google Maps</v>
      </c>
    </row>
    <row r="662" spans="1:9" x14ac:dyDescent="0.25">
      <c r="A662" s="3">
        <v>33.838670450000002</v>
      </c>
      <c r="B662" s="3">
        <v>35.753052289999999</v>
      </c>
      <c r="C662" s="4" t="s">
        <v>1116</v>
      </c>
      <c r="D662" s="4" t="s">
        <v>1559</v>
      </c>
      <c r="E662" s="4" t="s">
        <v>1576</v>
      </c>
      <c r="F662" s="4" t="s">
        <v>1577</v>
      </c>
      <c r="G662" s="4" t="s">
        <v>1578</v>
      </c>
      <c r="H662" s="4" t="s">
        <v>1579</v>
      </c>
      <c r="I662" s="5" t="str">
        <f t="shared" si="10"/>
        <v>See on Google Maps</v>
      </c>
    </row>
    <row r="663" spans="1:9" x14ac:dyDescent="0.25">
      <c r="A663" s="3">
        <v>33.821924920000001</v>
      </c>
      <c r="B663" s="3">
        <v>35.652711140000001</v>
      </c>
      <c r="C663" s="4" t="s">
        <v>1116</v>
      </c>
      <c r="D663" s="4" t="s">
        <v>1559</v>
      </c>
      <c r="E663" s="4" t="s">
        <v>1580</v>
      </c>
      <c r="F663" s="4" t="s">
        <v>1581</v>
      </c>
      <c r="G663" s="4" t="s">
        <v>1582</v>
      </c>
      <c r="H663" s="4" t="s">
        <v>1583</v>
      </c>
      <c r="I663" s="5" t="str">
        <f t="shared" si="10"/>
        <v>See on Google Maps</v>
      </c>
    </row>
    <row r="664" spans="1:9" x14ac:dyDescent="0.25">
      <c r="A664" s="3">
        <v>33.83173893</v>
      </c>
      <c r="B664" s="3">
        <v>35.591019379999999</v>
      </c>
      <c r="C664" s="4" t="s">
        <v>1116</v>
      </c>
      <c r="D664" s="4" t="s">
        <v>1559</v>
      </c>
      <c r="E664" s="4" t="s">
        <v>1584</v>
      </c>
      <c r="F664" s="4" t="s">
        <v>1585</v>
      </c>
      <c r="G664" s="4" t="s">
        <v>1586</v>
      </c>
      <c r="H664" s="4" t="s">
        <v>1587</v>
      </c>
      <c r="I664" s="5" t="str">
        <f t="shared" si="10"/>
        <v>See on Google Maps</v>
      </c>
    </row>
    <row r="665" spans="1:9" x14ac:dyDescent="0.25">
      <c r="A665" s="3">
        <v>33.860419370000002</v>
      </c>
      <c r="B665" s="3">
        <v>35.689563849999999</v>
      </c>
      <c r="C665" s="4" t="s">
        <v>1116</v>
      </c>
      <c r="D665" s="4" t="s">
        <v>1559</v>
      </c>
      <c r="E665" s="4" t="s">
        <v>1588</v>
      </c>
      <c r="F665" s="4" t="s">
        <v>1589</v>
      </c>
      <c r="G665" s="4" t="s">
        <v>1590</v>
      </c>
      <c r="H665" s="4" t="s">
        <v>1591</v>
      </c>
      <c r="I665" s="5" t="str">
        <f t="shared" si="10"/>
        <v>See on Google Maps</v>
      </c>
    </row>
    <row r="666" spans="1:9" x14ac:dyDescent="0.25">
      <c r="A666" s="3">
        <v>33.834941110000003</v>
      </c>
      <c r="B666" s="3">
        <v>35.54551438</v>
      </c>
      <c r="C666" s="4" t="s">
        <v>1116</v>
      </c>
      <c r="D666" s="4" t="s">
        <v>1559</v>
      </c>
      <c r="E666" s="4" t="s">
        <v>1559</v>
      </c>
      <c r="F666" s="4" t="s">
        <v>1559</v>
      </c>
      <c r="G666" s="4" t="s">
        <v>1592</v>
      </c>
      <c r="H666" s="4" t="s">
        <v>1593</v>
      </c>
      <c r="I666" s="5" t="str">
        <f t="shared" si="10"/>
        <v>See on Google Maps</v>
      </c>
    </row>
    <row r="667" spans="1:9" x14ac:dyDescent="0.25">
      <c r="A667" s="3">
        <v>33.817778500000003</v>
      </c>
      <c r="B667" s="3">
        <v>35.645745660000003</v>
      </c>
      <c r="C667" s="4" t="s">
        <v>1116</v>
      </c>
      <c r="D667" s="4" t="s">
        <v>1559</v>
      </c>
      <c r="E667" s="4" t="s">
        <v>1594</v>
      </c>
      <c r="F667" s="4" t="s">
        <v>1594</v>
      </c>
      <c r="G667" s="4" t="s">
        <v>1595</v>
      </c>
      <c r="H667" s="4" t="s">
        <v>1596</v>
      </c>
      <c r="I667" s="5" t="str">
        <f t="shared" si="10"/>
        <v>See on Google Maps</v>
      </c>
    </row>
    <row r="668" spans="1:9" x14ac:dyDescent="0.25">
      <c r="A668" s="3">
        <v>33.813804060000002</v>
      </c>
      <c r="B668" s="3">
        <v>35.649403100000001</v>
      </c>
      <c r="C668" s="4" t="s">
        <v>1116</v>
      </c>
      <c r="D668" s="4" t="s">
        <v>1559</v>
      </c>
      <c r="E668" s="4" t="s">
        <v>1597</v>
      </c>
      <c r="F668" s="4" t="s">
        <v>1598</v>
      </c>
      <c r="G668" s="4" t="s">
        <v>1599</v>
      </c>
      <c r="H668" s="4" t="s">
        <v>1600</v>
      </c>
      <c r="I668" s="5" t="str">
        <f t="shared" si="10"/>
        <v>See on Google Maps</v>
      </c>
    </row>
    <row r="669" spans="1:9" x14ac:dyDescent="0.25">
      <c r="A669" s="3">
        <v>33.843389549999998</v>
      </c>
      <c r="B669" s="3">
        <v>35.73355703</v>
      </c>
      <c r="C669" s="4" t="s">
        <v>1116</v>
      </c>
      <c r="D669" s="4" t="s">
        <v>1559</v>
      </c>
      <c r="E669" s="4" t="s">
        <v>1601</v>
      </c>
      <c r="F669" s="4" t="s">
        <v>1602</v>
      </c>
      <c r="G669" s="4" t="s">
        <v>1603</v>
      </c>
      <c r="H669" s="4" t="s">
        <v>1604</v>
      </c>
      <c r="I669" s="5" t="str">
        <f t="shared" si="10"/>
        <v>See on Google Maps</v>
      </c>
    </row>
    <row r="670" spans="1:9" x14ac:dyDescent="0.25">
      <c r="A670" s="3">
        <v>33.860952689999998</v>
      </c>
      <c r="B670" s="3">
        <v>35.49088656</v>
      </c>
      <c r="C670" s="4" t="s">
        <v>1116</v>
      </c>
      <c r="D670" s="4" t="s">
        <v>1559</v>
      </c>
      <c r="E670" s="4" t="s">
        <v>1605</v>
      </c>
      <c r="F670" s="4" t="s">
        <v>1605</v>
      </c>
      <c r="G670" s="4" t="s">
        <v>1606</v>
      </c>
      <c r="H670" s="4" t="s">
        <v>1607</v>
      </c>
      <c r="I670" s="5" t="str">
        <f t="shared" si="10"/>
        <v>See on Google Maps</v>
      </c>
    </row>
    <row r="671" spans="1:9" x14ac:dyDescent="0.25">
      <c r="A671" s="3">
        <v>33.832058349999997</v>
      </c>
      <c r="B671" s="3">
        <v>35.715191740000002</v>
      </c>
      <c r="C671" s="4" t="s">
        <v>1116</v>
      </c>
      <c r="D671" s="4" t="s">
        <v>1559</v>
      </c>
      <c r="E671" s="4" t="s">
        <v>1608</v>
      </c>
      <c r="F671" s="4" t="s">
        <v>1608</v>
      </c>
      <c r="G671" s="4" t="s">
        <v>1609</v>
      </c>
      <c r="H671" s="4" t="s">
        <v>1610</v>
      </c>
      <c r="I671" s="5" t="str">
        <f t="shared" si="10"/>
        <v>See on Google Maps</v>
      </c>
    </row>
    <row r="672" spans="1:9" x14ac:dyDescent="0.25">
      <c r="A672" s="3">
        <v>33.843230560000002</v>
      </c>
      <c r="B672" s="3">
        <v>35.503263889999999</v>
      </c>
      <c r="C672" s="4" t="s">
        <v>1116</v>
      </c>
      <c r="D672" s="4" t="s">
        <v>1559</v>
      </c>
      <c r="E672" s="4" t="s">
        <v>1611</v>
      </c>
      <c r="F672" s="4" t="s">
        <v>1612</v>
      </c>
      <c r="G672" s="4" t="s">
        <v>1613</v>
      </c>
      <c r="H672" s="4" t="s">
        <v>1614</v>
      </c>
      <c r="I672" s="5" t="str">
        <f t="shared" si="10"/>
        <v>See on Google Maps</v>
      </c>
    </row>
    <row r="673" spans="1:9" x14ac:dyDescent="0.25">
      <c r="A673" s="3">
        <v>33.826622239999999</v>
      </c>
      <c r="B673" s="3">
        <v>35.543561080000003</v>
      </c>
      <c r="C673" s="4" t="s">
        <v>1116</v>
      </c>
      <c r="D673" s="4" t="s">
        <v>1559</v>
      </c>
      <c r="E673" s="4" t="s">
        <v>1615</v>
      </c>
      <c r="F673" s="4" t="s">
        <v>1616</v>
      </c>
      <c r="G673" s="4" t="s">
        <v>1617</v>
      </c>
      <c r="H673" s="4" t="s">
        <v>1618</v>
      </c>
      <c r="I673" s="5" t="str">
        <f t="shared" si="10"/>
        <v>See on Google Maps</v>
      </c>
    </row>
    <row r="674" spans="1:9" x14ac:dyDescent="0.25">
      <c r="A674" s="3">
        <v>33.846935080000002</v>
      </c>
      <c r="B674" s="3">
        <v>35.541997629999997</v>
      </c>
      <c r="C674" s="4" t="s">
        <v>1116</v>
      </c>
      <c r="D674" s="4" t="s">
        <v>1559</v>
      </c>
      <c r="E674" s="4" t="s">
        <v>1619</v>
      </c>
      <c r="F674" s="4" t="s">
        <v>1619</v>
      </c>
      <c r="G674" s="4" t="s">
        <v>1620</v>
      </c>
      <c r="H674" s="4" t="s">
        <v>1621</v>
      </c>
      <c r="I674" s="5" t="str">
        <f t="shared" si="10"/>
        <v>See on Google Maps</v>
      </c>
    </row>
    <row r="675" spans="1:9" x14ac:dyDescent="0.25">
      <c r="A675" s="3">
        <v>33.804044390000001</v>
      </c>
      <c r="B675" s="3">
        <v>35.54275552</v>
      </c>
      <c r="C675" s="4" t="s">
        <v>1116</v>
      </c>
      <c r="D675" s="4" t="s">
        <v>1559</v>
      </c>
      <c r="E675" s="4" t="s">
        <v>1622</v>
      </c>
      <c r="F675" s="4" t="s">
        <v>1622</v>
      </c>
      <c r="G675" s="4" t="s">
        <v>1623</v>
      </c>
      <c r="H675" s="4" t="s">
        <v>1624</v>
      </c>
      <c r="I675" s="5" t="str">
        <f t="shared" si="10"/>
        <v>See on Google Maps</v>
      </c>
    </row>
    <row r="676" spans="1:9" x14ac:dyDescent="0.25">
      <c r="A676" s="3">
        <v>33.855322260000001</v>
      </c>
      <c r="B676" s="3">
        <v>35.673302710000002</v>
      </c>
      <c r="C676" s="4" t="s">
        <v>1116</v>
      </c>
      <c r="D676" s="4" t="s">
        <v>1559</v>
      </c>
      <c r="E676" s="4" t="s">
        <v>1625</v>
      </c>
      <c r="F676" s="4" t="s">
        <v>1626</v>
      </c>
      <c r="G676" s="4" t="s">
        <v>1627</v>
      </c>
      <c r="H676" s="4" t="s">
        <v>1628</v>
      </c>
      <c r="I676" s="5" t="str">
        <f t="shared" si="10"/>
        <v>See on Google Maps</v>
      </c>
    </row>
    <row r="677" spans="1:9" x14ac:dyDescent="0.25">
      <c r="A677" s="3">
        <v>33.835230549999999</v>
      </c>
      <c r="B677" s="3">
        <v>35.706036070000003</v>
      </c>
      <c r="C677" s="4" t="s">
        <v>1116</v>
      </c>
      <c r="D677" s="4" t="s">
        <v>1559</v>
      </c>
      <c r="E677" s="4" t="s">
        <v>1629</v>
      </c>
      <c r="F677" s="4" t="s">
        <v>1630</v>
      </c>
      <c r="G677" s="4" t="s">
        <v>1631</v>
      </c>
      <c r="H677" s="4" t="s">
        <v>1632</v>
      </c>
      <c r="I677" s="5" t="str">
        <f t="shared" si="10"/>
        <v>See on Google Maps</v>
      </c>
    </row>
    <row r="678" spans="1:9" x14ac:dyDescent="0.25">
      <c r="A678" s="3">
        <v>33.842741650000001</v>
      </c>
      <c r="B678" s="3">
        <v>35.718694380000002</v>
      </c>
      <c r="C678" s="4" t="s">
        <v>1116</v>
      </c>
      <c r="D678" s="4" t="s">
        <v>1559</v>
      </c>
      <c r="E678" s="4" t="s">
        <v>1633</v>
      </c>
      <c r="F678" s="4" t="s">
        <v>1633</v>
      </c>
      <c r="G678" s="4" t="s">
        <v>1634</v>
      </c>
      <c r="H678" s="4" t="s">
        <v>1635</v>
      </c>
      <c r="I678" s="5" t="str">
        <f t="shared" si="10"/>
        <v>See on Google Maps</v>
      </c>
    </row>
    <row r="679" spans="1:9" x14ac:dyDescent="0.25">
      <c r="A679" s="3">
        <v>33.873497260000001</v>
      </c>
      <c r="B679" s="3">
        <v>35.732594380000002</v>
      </c>
      <c r="C679" s="4" t="s">
        <v>1116</v>
      </c>
      <c r="D679" s="4" t="s">
        <v>1559</v>
      </c>
      <c r="E679" s="4" t="s">
        <v>1636</v>
      </c>
      <c r="F679" s="4" t="s">
        <v>1637</v>
      </c>
      <c r="G679" s="4" t="s">
        <v>1638</v>
      </c>
      <c r="H679" s="4" t="s">
        <v>1639</v>
      </c>
      <c r="I679" s="5" t="str">
        <f t="shared" si="10"/>
        <v>See on Google Maps</v>
      </c>
    </row>
    <row r="680" spans="1:9" x14ac:dyDescent="0.25">
      <c r="A680" s="3">
        <v>33.820297150000002</v>
      </c>
      <c r="B680" s="3">
        <v>35.707305519999998</v>
      </c>
      <c r="C680" s="4" t="s">
        <v>1116</v>
      </c>
      <c r="D680" s="4" t="s">
        <v>1559</v>
      </c>
      <c r="E680" s="4" t="s">
        <v>1640</v>
      </c>
      <c r="F680" s="4" t="s">
        <v>1641</v>
      </c>
      <c r="G680" s="4" t="s">
        <v>1642</v>
      </c>
      <c r="H680" s="4" t="s">
        <v>1643</v>
      </c>
      <c r="I680" s="5" t="str">
        <f t="shared" si="10"/>
        <v>See on Google Maps</v>
      </c>
    </row>
    <row r="681" spans="1:9" x14ac:dyDescent="0.25">
      <c r="A681" s="3">
        <v>33.863369460000001</v>
      </c>
      <c r="B681" s="3">
        <v>35.51841941</v>
      </c>
      <c r="C681" s="4" t="s">
        <v>1116</v>
      </c>
      <c r="D681" s="4" t="s">
        <v>1559</v>
      </c>
      <c r="E681" s="4" t="s">
        <v>1644</v>
      </c>
      <c r="F681" s="4" t="s">
        <v>1645</v>
      </c>
      <c r="G681" s="4" t="s">
        <v>1646</v>
      </c>
      <c r="H681" s="4" t="s">
        <v>1647</v>
      </c>
      <c r="I681" s="5" t="str">
        <f t="shared" si="10"/>
        <v>See on Google Maps</v>
      </c>
    </row>
    <row r="682" spans="1:9" x14ac:dyDescent="0.25">
      <c r="A682" s="3">
        <v>33.826944390000001</v>
      </c>
      <c r="B682" s="3">
        <v>35.68279158</v>
      </c>
      <c r="C682" s="4" t="s">
        <v>1116</v>
      </c>
      <c r="D682" s="4" t="s">
        <v>1559</v>
      </c>
      <c r="E682" s="4" t="s">
        <v>1648</v>
      </c>
      <c r="F682" s="4" t="s">
        <v>1649</v>
      </c>
      <c r="G682" s="4" t="s">
        <v>1650</v>
      </c>
      <c r="H682" s="4" t="s">
        <v>1651</v>
      </c>
      <c r="I682" s="5" t="str">
        <f t="shared" si="10"/>
        <v>See on Google Maps</v>
      </c>
    </row>
    <row r="683" spans="1:9" x14ac:dyDescent="0.25">
      <c r="A683" s="3">
        <v>33.828638820000002</v>
      </c>
      <c r="B683" s="3">
        <v>35.60837214</v>
      </c>
      <c r="C683" s="4" t="s">
        <v>1116</v>
      </c>
      <c r="D683" s="4" t="s">
        <v>1559</v>
      </c>
      <c r="E683" s="4" t="s">
        <v>1652</v>
      </c>
      <c r="F683" s="4" t="s">
        <v>1653</v>
      </c>
      <c r="G683" s="4" t="s">
        <v>1654</v>
      </c>
      <c r="H683" s="4" t="s">
        <v>1655</v>
      </c>
      <c r="I683" s="5" t="str">
        <f t="shared" si="10"/>
        <v>See on Google Maps</v>
      </c>
    </row>
    <row r="684" spans="1:9" x14ac:dyDescent="0.25">
      <c r="A684" s="3">
        <v>33.867040080000002</v>
      </c>
      <c r="B684" s="3">
        <v>35.49467499</v>
      </c>
      <c r="C684" s="4" t="s">
        <v>1116</v>
      </c>
      <c r="D684" s="4" t="s">
        <v>1559</v>
      </c>
      <c r="E684" s="4" t="s">
        <v>1656</v>
      </c>
      <c r="F684" s="4" t="s">
        <v>1657</v>
      </c>
      <c r="G684" s="4" t="s">
        <v>1658</v>
      </c>
      <c r="H684" s="4" t="s">
        <v>1659</v>
      </c>
      <c r="I684" s="5" t="str">
        <f t="shared" si="10"/>
        <v>See on Google Maps</v>
      </c>
    </row>
    <row r="685" spans="1:9" x14ac:dyDescent="0.25">
      <c r="A685" s="3">
        <v>33.811999010000001</v>
      </c>
      <c r="B685" s="3">
        <v>35.76228304</v>
      </c>
      <c r="C685" s="4" t="s">
        <v>1116</v>
      </c>
      <c r="D685" s="4" t="s">
        <v>1559</v>
      </c>
      <c r="E685" s="4" t="s">
        <v>1660</v>
      </c>
      <c r="F685" s="4" t="s">
        <v>1661</v>
      </c>
      <c r="G685" s="4" t="s">
        <v>1662</v>
      </c>
      <c r="H685" s="4" t="s">
        <v>1663</v>
      </c>
      <c r="I685" s="5" t="str">
        <f t="shared" si="10"/>
        <v>See on Google Maps</v>
      </c>
    </row>
    <row r="686" spans="1:9" x14ac:dyDescent="0.25">
      <c r="A686" s="3">
        <v>33.846836029999999</v>
      </c>
      <c r="B686" s="3">
        <v>35.693983260000003</v>
      </c>
      <c r="C686" s="4" t="s">
        <v>1116</v>
      </c>
      <c r="D686" s="4" t="s">
        <v>1559</v>
      </c>
      <c r="E686" s="4" t="s">
        <v>1664</v>
      </c>
      <c r="F686" s="4" t="s">
        <v>1665</v>
      </c>
      <c r="G686" s="4" t="s">
        <v>1666</v>
      </c>
      <c r="H686" s="4" t="s">
        <v>1667</v>
      </c>
      <c r="I686" s="5" t="str">
        <f t="shared" si="10"/>
        <v>See on Google Maps</v>
      </c>
    </row>
    <row r="687" spans="1:9" x14ac:dyDescent="0.25">
      <c r="A687" s="3">
        <v>33.832375040000002</v>
      </c>
      <c r="B687" s="3">
        <v>35.663541670000001</v>
      </c>
      <c r="C687" s="4" t="s">
        <v>1116</v>
      </c>
      <c r="D687" s="4" t="s">
        <v>1559</v>
      </c>
      <c r="E687" s="4" t="s">
        <v>1668</v>
      </c>
      <c r="F687" s="4" t="s">
        <v>1669</v>
      </c>
      <c r="G687" s="4" t="s">
        <v>1670</v>
      </c>
      <c r="H687" s="4" t="s">
        <v>1671</v>
      </c>
      <c r="I687" s="5" t="str">
        <f t="shared" si="10"/>
        <v>See on Google Maps</v>
      </c>
    </row>
    <row r="688" spans="1:9" x14ac:dyDescent="0.25">
      <c r="A688" s="3">
        <v>33.817702820000001</v>
      </c>
      <c r="B688" s="3">
        <v>35.659013799999997</v>
      </c>
      <c r="C688" s="4" t="s">
        <v>1116</v>
      </c>
      <c r="D688" s="4" t="s">
        <v>1559</v>
      </c>
      <c r="E688" s="4" t="s">
        <v>1672</v>
      </c>
      <c r="F688" s="4" t="s">
        <v>1673</v>
      </c>
      <c r="G688" s="4" t="s">
        <v>1674</v>
      </c>
      <c r="H688" s="4" t="s">
        <v>1675</v>
      </c>
      <c r="I688" s="5" t="str">
        <f t="shared" si="10"/>
        <v>See on Google Maps</v>
      </c>
    </row>
    <row r="689" spans="1:9" x14ac:dyDescent="0.25">
      <c r="A689" s="3">
        <v>33.822167299999997</v>
      </c>
      <c r="B689" s="3">
        <v>35.683460670000002</v>
      </c>
      <c r="C689" s="4" t="s">
        <v>1116</v>
      </c>
      <c r="D689" s="4" t="s">
        <v>1559</v>
      </c>
      <c r="E689" s="4" t="s">
        <v>1676</v>
      </c>
      <c r="F689" s="4" t="s">
        <v>1677</v>
      </c>
      <c r="G689" s="4" t="s">
        <v>1678</v>
      </c>
      <c r="H689" s="4" t="s">
        <v>1679</v>
      </c>
      <c r="I689" s="5" t="str">
        <f t="shared" si="10"/>
        <v>See on Google Maps</v>
      </c>
    </row>
    <row r="690" spans="1:9" x14ac:dyDescent="0.25">
      <c r="A690" s="3">
        <v>33.832387590000003</v>
      </c>
      <c r="B690" s="3">
        <v>35.674586040000001</v>
      </c>
      <c r="C690" s="4" t="s">
        <v>1116</v>
      </c>
      <c r="D690" s="4" t="s">
        <v>1559</v>
      </c>
      <c r="E690" s="4" t="s">
        <v>1680</v>
      </c>
      <c r="F690" s="4" t="s">
        <v>1681</v>
      </c>
      <c r="G690" s="4" t="s">
        <v>1682</v>
      </c>
      <c r="H690" s="4" t="s">
        <v>1683</v>
      </c>
      <c r="I690" s="5" t="str">
        <f t="shared" si="10"/>
        <v>See on Google Maps</v>
      </c>
    </row>
    <row r="691" spans="1:9" x14ac:dyDescent="0.25">
      <c r="A691" s="3">
        <v>33.8170711</v>
      </c>
      <c r="B691" s="3">
        <v>35.623329200000001</v>
      </c>
      <c r="C691" s="4" t="s">
        <v>1116</v>
      </c>
      <c r="D691" s="4" t="s">
        <v>1559</v>
      </c>
      <c r="E691" s="4" t="s">
        <v>1684</v>
      </c>
      <c r="F691" s="4" t="s">
        <v>1685</v>
      </c>
      <c r="G691" s="4" t="s">
        <v>1686</v>
      </c>
      <c r="H691" s="4" t="s">
        <v>1687</v>
      </c>
      <c r="I691" s="5" t="str">
        <f t="shared" si="10"/>
        <v>See on Google Maps</v>
      </c>
    </row>
    <row r="692" spans="1:9" x14ac:dyDescent="0.25">
      <c r="A692" s="3">
        <v>33.87791507</v>
      </c>
      <c r="B692" s="3">
        <v>35.685824289999999</v>
      </c>
      <c r="C692" s="4" t="s">
        <v>1116</v>
      </c>
      <c r="D692" s="4" t="s">
        <v>1559</v>
      </c>
      <c r="E692" s="4" t="s">
        <v>1688</v>
      </c>
      <c r="F692" s="4" t="s">
        <v>1689</v>
      </c>
      <c r="G692" s="4" t="s">
        <v>1690</v>
      </c>
      <c r="H692" s="4" t="s">
        <v>1691</v>
      </c>
      <c r="I692" s="5" t="str">
        <f t="shared" si="10"/>
        <v>See on Google Maps</v>
      </c>
    </row>
    <row r="693" spans="1:9" x14ac:dyDescent="0.25">
      <c r="A693" s="3">
        <v>33.831693559999998</v>
      </c>
      <c r="B693" s="3">
        <v>35.687179839999999</v>
      </c>
      <c r="C693" s="4" t="s">
        <v>1116</v>
      </c>
      <c r="D693" s="4" t="s">
        <v>1559</v>
      </c>
      <c r="E693" s="4" t="s">
        <v>1692</v>
      </c>
      <c r="F693" s="4" t="s">
        <v>1693</v>
      </c>
      <c r="G693" s="4" t="s">
        <v>1694</v>
      </c>
      <c r="H693" s="4" t="s">
        <v>1695</v>
      </c>
      <c r="I693" s="5" t="str">
        <f t="shared" si="10"/>
        <v>See on Google Maps</v>
      </c>
    </row>
    <row r="694" spans="1:9" x14ac:dyDescent="0.25">
      <c r="A694" s="3">
        <v>33.858821970000001</v>
      </c>
      <c r="B694" s="3">
        <v>35.64092333</v>
      </c>
      <c r="C694" s="4" t="s">
        <v>1116</v>
      </c>
      <c r="D694" s="4" t="s">
        <v>1559</v>
      </c>
      <c r="E694" s="4" t="s">
        <v>1696</v>
      </c>
      <c r="F694" s="4" t="s">
        <v>1696</v>
      </c>
      <c r="G694" s="4" t="s">
        <v>1697</v>
      </c>
      <c r="H694" s="4" t="s">
        <v>1698</v>
      </c>
      <c r="I694" s="5" t="str">
        <f t="shared" si="10"/>
        <v>See on Google Maps</v>
      </c>
    </row>
    <row r="695" spans="1:9" x14ac:dyDescent="0.25">
      <c r="A695" s="3">
        <v>33.858120220000004</v>
      </c>
      <c r="B695" s="3">
        <v>35.499711040000001</v>
      </c>
      <c r="C695" s="4" t="s">
        <v>1116</v>
      </c>
      <c r="D695" s="4" t="s">
        <v>1559</v>
      </c>
      <c r="E695" s="4" t="s">
        <v>1699</v>
      </c>
      <c r="F695" s="4" t="s">
        <v>1699</v>
      </c>
      <c r="G695" s="4" t="s">
        <v>1700</v>
      </c>
      <c r="H695" s="4" t="s">
        <v>1701</v>
      </c>
      <c r="I695" s="5" t="str">
        <f t="shared" si="10"/>
        <v>See on Google Maps</v>
      </c>
    </row>
    <row r="696" spans="1:9" x14ac:dyDescent="0.25">
      <c r="A696" s="3">
        <v>33.83851181</v>
      </c>
      <c r="B696" s="3">
        <v>35.487121680000001</v>
      </c>
      <c r="C696" s="4" t="s">
        <v>1116</v>
      </c>
      <c r="D696" s="4" t="s">
        <v>1559</v>
      </c>
      <c r="E696" s="4" t="s">
        <v>1702</v>
      </c>
      <c r="F696" s="4" t="s">
        <v>1702</v>
      </c>
      <c r="G696" s="4" t="s">
        <v>1703</v>
      </c>
      <c r="H696" s="4" t="s">
        <v>1704</v>
      </c>
      <c r="I696" s="5" t="str">
        <f t="shared" si="10"/>
        <v>See on Google Maps</v>
      </c>
    </row>
    <row r="697" spans="1:9" x14ac:dyDescent="0.25">
      <c r="A697" s="3">
        <v>33.848015519999997</v>
      </c>
      <c r="B697" s="3">
        <v>35.484734510000003</v>
      </c>
      <c r="C697" s="4" t="s">
        <v>1116</v>
      </c>
      <c r="D697" s="4" t="s">
        <v>1559</v>
      </c>
      <c r="E697" s="4" t="s">
        <v>1705</v>
      </c>
      <c r="F697" s="4" t="s">
        <v>1706</v>
      </c>
      <c r="G697" s="4" t="s">
        <v>1707</v>
      </c>
      <c r="H697" s="4" t="s">
        <v>1708</v>
      </c>
      <c r="I697" s="5" t="str">
        <f t="shared" si="10"/>
        <v>See on Google Maps</v>
      </c>
    </row>
    <row r="698" spans="1:9" x14ac:dyDescent="0.25">
      <c r="A698" s="3">
        <v>33.846446290000003</v>
      </c>
      <c r="B698" s="3">
        <v>35.547076150000002</v>
      </c>
      <c r="C698" s="4" t="s">
        <v>1116</v>
      </c>
      <c r="D698" s="4" t="s">
        <v>1559</v>
      </c>
      <c r="E698" s="4" t="s">
        <v>489</v>
      </c>
      <c r="F698" s="4" t="s">
        <v>1709</v>
      </c>
      <c r="G698" s="4" t="s">
        <v>1710</v>
      </c>
      <c r="H698" s="4" t="s">
        <v>1711</v>
      </c>
      <c r="I698" s="5" t="str">
        <f t="shared" si="10"/>
        <v>See on Google Maps</v>
      </c>
    </row>
    <row r="699" spans="1:9" x14ac:dyDescent="0.25">
      <c r="A699" s="3">
        <v>33.856250330000002</v>
      </c>
      <c r="B699" s="3">
        <v>35.55433292</v>
      </c>
      <c r="C699" s="4" t="s">
        <v>1116</v>
      </c>
      <c r="D699" s="4" t="s">
        <v>1559</v>
      </c>
      <c r="E699" s="4" t="s">
        <v>1712</v>
      </c>
      <c r="F699" s="4" t="s">
        <v>1713</v>
      </c>
      <c r="G699" s="4" t="s">
        <v>1714</v>
      </c>
      <c r="H699" s="4" t="s">
        <v>1715</v>
      </c>
      <c r="I699" s="5" t="str">
        <f t="shared" si="10"/>
        <v>See on Google Maps</v>
      </c>
    </row>
    <row r="700" spans="1:9" x14ac:dyDescent="0.25">
      <c r="A700" s="3">
        <v>33.869623609999998</v>
      </c>
      <c r="B700" s="3">
        <v>35.528146370000002</v>
      </c>
      <c r="C700" s="4" t="s">
        <v>1116</v>
      </c>
      <c r="D700" s="4" t="s">
        <v>1559</v>
      </c>
      <c r="E700" s="4" t="s">
        <v>1716</v>
      </c>
      <c r="F700" s="4" t="s">
        <v>1716</v>
      </c>
      <c r="G700" s="4" t="s">
        <v>1717</v>
      </c>
      <c r="H700" s="4" t="s">
        <v>1718</v>
      </c>
      <c r="I700" s="5" t="str">
        <f t="shared" si="10"/>
        <v>See on Google Maps</v>
      </c>
    </row>
    <row r="701" spans="1:9" x14ac:dyDescent="0.25">
      <c r="A701" s="3">
        <v>33.839223920000002</v>
      </c>
      <c r="B701" s="3">
        <v>35.574868629999997</v>
      </c>
      <c r="C701" s="4" t="s">
        <v>1116</v>
      </c>
      <c r="D701" s="4" t="s">
        <v>1559</v>
      </c>
      <c r="E701" s="4" t="s">
        <v>1719</v>
      </c>
      <c r="F701" s="4" t="s">
        <v>1720</v>
      </c>
      <c r="G701" s="4" t="s">
        <v>1721</v>
      </c>
      <c r="H701" s="4" t="s">
        <v>1722</v>
      </c>
      <c r="I701" s="5" t="str">
        <f t="shared" si="10"/>
        <v>See on Google Maps</v>
      </c>
    </row>
    <row r="702" spans="1:9" x14ac:dyDescent="0.25">
      <c r="A702" s="3">
        <v>33.847497240000003</v>
      </c>
      <c r="B702" s="3">
        <v>35.551622270000003</v>
      </c>
      <c r="C702" s="4" t="s">
        <v>1116</v>
      </c>
      <c r="D702" s="4" t="s">
        <v>1559</v>
      </c>
      <c r="E702" s="4" t="s">
        <v>1723</v>
      </c>
      <c r="F702" s="4" t="s">
        <v>1724</v>
      </c>
      <c r="G702" s="4" t="s">
        <v>1725</v>
      </c>
      <c r="H702" s="4" t="s">
        <v>1726</v>
      </c>
      <c r="I702" s="5" t="str">
        <f t="shared" si="10"/>
        <v>See on Google Maps</v>
      </c>
    </row>
    <row r="703" spans="1:9" x14ac:dyDescent="0.25">
      <c r="A703" s="3">
        <v>33.837430480000002</v>
      </c>
      <c r="B703" s="3">
        <v>35.740977780000001</v>
      </c>
      <c r="C703" s="4" t="s">
        <v>1116</v>
      </c>
      <c r="D703" s="4" t="s">
        <v>1559</v>
      </c>
      <c r="E703" s="4" t="s">
        <v>1727</v>
      </c>
      <c r="F703" s="4" t="s">
        <v>1728</v>
      </c>
      <c r="G703" s="4" t="s">
        <v>1729</v>
      </c>
      <c r="H703" s="4" t="s">
        <v>1730</v>
      </c>
      <c r="I703" s="5" t="str">
        <f t="shared" si="10"/>
        <v>See on Google Maps</v>
      </c>
    </row>
    <row r="704" spans="1:9" x14ac:dyDescent="0.25">
      <c r="A704" s="3">
        <v>33.866258369999997</v>
      </c>
      <c r="B704" s="3">
        <v>35.816483320000003</v>
      </c>
      <c r="C704" s="4" t="s">
        <v>1116</v>
      </c>
      <c r="D704" s="4" t="s">
        <v>1559</v>
      </c>
      <c r="E704" s="4" t="s">
        <v>1731</v>
      </c>
      <c r="F704" s="4" t="s">
        <v>1732</v>
      </c>
      <c r="G704" s="4" t="s">
        <v>1733</v>
      </c>
      <c r="H704" s="4" t="s">
        <v>1734</v>
      </c>
      <c r="I704" s="5" t="str">
        <f t="shared" si="10"/>
        <v>See on Google Maps</v>
      </c>
    </row>
    <row r="705" spans="1:9" x14ac:dyDescent="0.25">
      <c r="A705" s="3">
        <v>33.872777999999997</v>
      </c>
      <c r="B705" s="3">
        <v>35.520833000000003</v>
      </c>
      <c r="C705" s="4" t="s">
        <v>1116</v>
      </c>
      <c r="D705" s="4" t="s">
        <v>1559</v>
      </c>
      <c r="E705" s="4" t="s">
        <v>1735</v>
      </c>
      <c r="F705" s="4" t="s">
        <v>1736</v>
      </c>
      <c r="G705" s="4" t="s">
        <v>1737</v>
      </c>
      <c r="H705" s="4" t="s">
        <v>1738</v>
      </c>
      <c r="I705" s="5" t="str">
        <f t="shared" si="10"/>
        <v>See on Google Maps</v>
      </c>
    </row>
    <row r="706" spans="1:9" x14ac:dyDescent="0.25">
      <c r="A706" s="3">
        <v>33.861125870000002</v>
      </c>
      <c r="B706" s="3">
        <v>35.510239540000001</v>
      </c>
      <c r="C706" s="4" t="s">
        <v>1116</v>
      </c>
      <c r="D706" s="4" t="s">
        <v>1559</v>
      </c>
      <c r="E706" s="4" t="s">
        <v>1739</v>
      </c>
      <c r="F706" s="4" t="s">
        <v>1740</v>
      </c>
      <c r="G706" s="4" t="s">
        <v>1741</v>
      </c>
      <c r="H706" s="4" t="s">
        <v>1742</v>
      </c>
      <c r="I706" s="5" t="str">
        <f t="shared" ref="I706:I769" si="11">HYPERLINK(H706, "See on Google Maps")</f>
        <v>See on Google Maps</v>
      </c>
    </row>
    <row r="707" spans="1:9" x14ac:dyDescent="0.25">
      <c r="A707" s="3">
        <v>33.843763580000001</v>
      </c>
      <c r="B707" s="3">
        <v>35.532223119999998</v>
      </c>
      <c r="C707" s="4" t="s">
        <v>1116</v>
      </c>
      <c r="D707" s="4" t="s">
        <v>1559</v>
      </c>
      <c r="E707" s="4" t="s">
        <v>1743</v>
      </c>
      <c r="F707" s="4" t="s">
        <v>1744</v>
      </c>
      <c r="G707" s="4" t="s">
        <v>1745</v>
      </c>
      <c r="H707" s="4" t="s">
        <v>1746</v>
      </c>
      <c r="I707" s="5" t="str">
        <f t="shared" si="11"/>
        <v>See on Google Maps</v>
      </c>
    </row>
    <row r="708" spans="1:9" x14ac:dyDescent="0.25">
      <c r="A708" s="3">
        <v>33.8237916</v>
      </c>
      <c r="B708" s="3">
        <v>35.736275040000002</v>
      </c>
      <c r="C708" s="4" t="s">
        <v>1116</v>
      </c>
      <c r="D708" s="4" t="s">
        <v>1559</v>
      </c>
      <c r="E708" s="4" t="s">
        <v>1747</v>
      </c>
      <c r="F708" s="4" t="s">
        <v>1748</v>
      </c>
      <c r="G708" s="4" t="s">
        <v>1749</v>
      </c>
      <c r="H708" s="4" t="s">
        <v>1750</v>
      </c>
      <c r="I708" s="5" t="str">
        <f t="shared" si="11"/>
        <v>See on Google Maps</v>
      </c>
    </row>
    <row r="709" spans="1:9" x14ac:dyDescent="0.25">
      <c r="A709" s="3">
        <v>33.863888580000001</v>
      </c>
      <c r="B709" s="3">
        <v>35.638400619999999</v>
      </c>
      <c r="C709" s="4" t="s">
        <v>1116</v>
      </c>
      <c r="D709" s="4" t="s">
        <v>1559</v>
      </c>
      <c r="E709" s="4" t="s">
        <v>1751</v>
      </c>
      <c r="F709" s="4" t="s">
        <v>1751</v>
      </c>
      <c r="G709" s="4" t="s">
        <v>1752</v>
      </c>
      <c r="H709" s="4" t="s">
        <v>1753</v>
      </c>
      <c r="I709" s="5" t="str">
        <f t="shared" si="11"/>
        <v>See on Google Maps</v>
      </c>
    </row>
    <row r="710" spans="1:9" x14ac:dyDescent="0.25">
      <c r="A710" s="3">
        <v>33.836983310000001</v>
      </c>
      <c r="B710" s="3">
        <v>35.531361840000002</v>
      </c>
      <c r="C710" s="4" t="s">
        <v>1116</v>
      </c>
      <c r="D710" s="4" t="s">
        <v>1559</v>
      </c>
      <c r="E710" s="4" t="s">
        <v>1754</v>
      </c>
      <c r="F710" s="4" t="s">
        <v>1755</v>
      </c>
      <c r="G710" s="4" t="s">
        <v>1756</v>
      </c>
      <c r="H710" s="4" t="s">
        <v>1757</v>
      </c>
      <c r="I710" s="5" t="str">
        <f t="shared" si="11"/>
        <v>See on Google Maps</v>
      </c>
    </row>
    <row r="711" spans="1:9" x14ac:dyDescent="0.25">
      <c r="A711" s="3">
        <v>33.86139704</v>
      </c>
      <c r="B711" s="3">
        <v>35.529483140000004</v>
      </c>
      <c r="C711" s="4" t="s">
        <v>1116</v>
      </c>
      <c r="D711" s="4" t="s">
        <v>1559</v>
      </c>
      <c r="E711" s="4" t="s">
        <v>1758</v>
      </c>
      <c r="F711" s="4" t="s">
        <v>1759</v>
      </c>
      <c r="G711" s="4" t="s">
        <v>1760</v>
      </c>
      <c r="H711" s="4" t="s">
        <v>1761</v>
      </c>
      <c r="I711" s="5" t="str">
        <f t="shared" si="11"/>
        <v>See on Google Maps</v>
      </c>
    </row>
    <row r="712" spans="1:9" x14ac:dyDescent="0.25">
      <c r="A712" s="3">
        <v>33.829591370000003</v>
      </c>
      <c r="B712" s="3">
        <v>35.531622499999997</v>
      </c>
      <c r="C712" s="4" t="s">
        <v>1116</v>
      </c>
      <c r="D712" s="4" t="s">
        <v>1559</v>
      </c>
      <c r="E712" s="4" t="s">
        <v>1762</v>
      </c>
      <c r="F712" s="4" t="s">
        <v>1762</v>
      </c>
      <c r="G712" s="4" t="s">
        <v>1763</v>
      </c>
      <c r="H712" s="4" t="s">
        <v>1764</v>
      </c>
      <c r="I712" s="5" t="str">
        <f t="shared" si="11"/>
        <v>See on Google Maps</v>
      </c>
    </row>
    <row r="713" spans="1:9" x14ac:dyDescent="0.25">
      <c r="A713" s="3">
        <v>33.822330579999999</v>
      </c>
      <c r="B713" s="3">
        <v>35.564636049999997</v>
      </c>
      <c r="C713" s="4" t="s">
        <v>1116</v>
      </c>
      <c r="D713" s="4" t="s">
        <v>1559</v>
      </c>
      <c r="E713" s="4" t="s">
        <v>1765</v>
      </c>
      <c r="F713" s="4" t="s">
        <v>1766</v>
      </c>
      <c r="G713" s="4" t="s">
        <v>1767</v>
      </c>
      <c r="H713" s="4" t="s">
        <v>1768</v>
      </c>
      <c r="I713" s="5" t="str">
        <f t="shared" si="11"/>
        <v>See on Google Maps</v>
      </c>
    </row>
    <row r="714" spans="1:9" x14ac:dyDescent="0.25">
      <c r="A714" s="3">
        <v>33.822361069999999</v>
      </c>
      <c r="B714" s="3">
        <v>35.665052850000002</v>
      </c>
      <c r="C714" s="4" t="s">
        <v>1116</v>
      </c>
      <c r="D714" s="4" t="s">
        <v>1559</v>
      </c>
      <c r="E714" s="4" t="s">
        <v>1769</v>
      </c>
      <c r="F714" s="4" t="s">
        <v>1770</v>
      </c>
      <c r="G714" s="4" t="s">
        <v>1771</v>
      </c>
      <c r="H714" s="4" t="s">
        <v>1772</v>
      </c>
      <c r="I714" s="5" t="str">
        <f t="shared" si="11"/>
        <v>See on Google Maps</v>
      </c>
    </row>
    <row r="715" spans="1:9" x14ac:dyDescent="0.25">
      <c r="A715" s="3">
        <v>33.852899989999997</v>
      </c>
      <c r="B715" s="3">
        <v>35.508797170000001</v>
      </c>
      <c r="C715" s="4" t="s">
        <v>1116</v>
      </c>
      <c r="D715" s="4" t="s">
        <v>1559</v>
      </c>
      <c r="E715" s="4" t="s">
        <v>1773</v>
      </c>
      <c r="F715" s="4" t="s">
        <v>1774</v>
      </c>
      <c r="G715" s="4" t="s">
        <v>1775</v>
      </c>
      <c r="H715" s="4" t="s">
        <v>1776</v>
      </c>
      <c r="I715" s="5" t="str">
        <f t="shared" si="11"/>
        <v>See on Google Maps</v>
      </c>
    </row>
    <row r="716" spans="1:9" x14ac:dyDescent="0.25">
      <c r="A716" s="3">
        <v>33.875252789999998</v>
      </c>
      <c r="B716" s="3">
        <v>35.720730580000001</v>
      </c>
      <c r="C716" s="4" t="s">
        <v>1116</v>
      </c>
      <c r="D716" s="4" t="s">
        <v>1559</v>
      </c>
      <c r="E716" s="4" t="s">
        <v>1777</v>
      </c>
      <c r="F716" s="4" t="s">
        <v>1778</v>
      </c>
      <c r="G716" s="4" t="s">
        <v>1779</v>
      </c>
      <c r="H716" s="4" t="s">
        <v>1780</v>
      </c>
      <c r="I716" s="5" t="str">
        <f t="shared" si="11"/>
        <v>See on Google Maps</v>
      </c>
    </row>
    <row r="717" spans="1:9" x14ac:dyDescent="0.25">
      <c r="A717" s="3">
        <v>33.852583250000002</v>
      </c>
      <c r="B717" s="3">
        <v>35.539930529999999</v>
      </c>
      <c r="C717" s="4" t="s">
        <v>1116</v>
      </c>
      <c r="D717" s="4" t="s">
        <v>1559</v>
      </c>
      <c r="E717" s="4" t="s">
        <v>1781</v>
      </c>
      <c r="F717" s="4" t="s">
        <v>1782</v>
      </c>
      <c r="G717" s="4" t="s">
        <v>1783</v>
      </c>
      <c r="H717" s="4" t="s">
        <v>1784</v>
      </c>
      <c r="I717" s="5" t="str">
        <f t="shared" si="11"/>
        <v>See on Google Maps</v>
      </c>
    </row>
    <row r="718" spans="1:9" x14ac:dyDescent="0.25">
      <c r="A718" s="3">
        <v>33.832449920000002</v>
      </c>
      <c r="B718" s="3">
        <v>35.637275010000003</v>
      </c>
      <c r="C718" s="4" t="s">
        <v>1116</v>
      </c>
      <c r="D718" s="4" t="s">
        <v>1559</v>
      </c>
      <c r="E718" s="4" t="s">
        <v>1785</v>
      </c>
      <c r="F718" s="4" t="s">
        <v>1786</v>
      </c>
      <c r="G718" s="4" t="s">
        <v>1787</v>
      </c>
      <c r="H718" s="4" t="s">
        <v>1788</v>
      </c>
      <c r="I718" s="5" t="str">
        <f t="shared" si="11"/>
        <v>See on Google Maps</v>
      </c>
    </row>
    <row r="719" spans="1:9" x14ac:dyDescent="0.25">
      <c r="A719" s="3">
        <v>33.830941299999999</v>
      </c>
      <c r="B719" s="3">
        <v>35.575997370000003</v>
      </c>
      <c r="C719" s="4" t="s">
        <v>1116</v>
      </c>
      <c r="D719" s="4" t="s">
        <v>1559</v>
      </c>
      <c r="E719" s="4" t="s">
        <v>1789</v>
      </c>
      <c r="F719" s="4" t="s">
        <v>1789</v>
      </c>
      <c r="G719" s="4" t="s">
        <v>1790</v>
      </c>
      <c r="H719" s="4" t="s">
        <v>1791</v>
      </c>
      <c r="I719" s="5" t="str">
        <f t="shared" si="11"/>
        <v>See on Google Maps</v>
      </c>
    </row>
    <row r="720" spans="1:9" x14ac:dyDescent="0.25">
      <c r="A720" s="3">
        <v>33.866037009999999</v>
      </c>
      <c r="B720" s="3">
        <v>35.487796289999999</v>
      </c>
      <c r="C720" s="4" t="s">
        <v>1116</v>
      </c>
      <c r="D720" s="4" t="s">
        <v>1559</v>
      </c>
      <c r="E720" s="4" t="s">
        <v>1792</v>
      </c>
      <c r="F720" s="4" t="s">
        <v>1792</v>
      </c>
      <c r="G720" s="4" t="s">
        <v>1793</v>
      </c>
      <c r="H720" s="4" t="s">
        <v>1794</v>
      </c>
      <c r="I720" s="5" t="str">
        <f t="shared" si="11"/>
        <v>See on Google Maps</v>
      </c>
    </row>
    <row r="721" spans="1:9" x14ac:dyDescent="0.25">
      <c r="A721" s="3">
        <v>33.863349939999999</v>
      </c>
      <c r="B721" s="3">
        <v>35.759111140000002</v>
      </c>
      <c r="C721" s="4" t="s">
        <v>1116</v>
      </c>
      <c r="D721" s="4" t="s">
        <v>1559</v>
      </c>
      <c r="E721" s="4" t="s">
        <v>1795</v>
      </c>
      <c r="F721" s="4" t="s">
        <v>1796</v>
      </c>
      <c r="G721" s="4" t="s">
        <v>1797</v>
      </c>
      <c r="H721" s="4" t="s">
        <v>1798</v>
      </c>
      <c r="I721" s="5" t="str">
        <f t="shared" si="11"/>
        <v>See on Google Maps</v>
      </c>
    </row>
    <row r="722" spans="1:9" x14ac:dyDescent="0.25">
      <c r="A722" s="3">
        <v>33.853186030000003</v>
      </c>
      <c r="B722" s="3">
        <v>35.70796112</v>
      </c>
      <c r="C722" s="4" t="s">
        <v>1116</v>
      </c>
      <c r="D722" s="4" t="s">
        <v>1559</v>
      </c>
      <c r="E722" s="4" t="s">
        <v>1799</v>
      </c>
      <c r="F722" s="4" t="s">
        <v>1800</v>
      </c>
      <c r="G722" s="4" t="s">
        <v>1801</v>
      </c>
      <c r="H722" s="4" t="s">
        <v>1802</v>
      </c>
      <c r="I722" s="5" t="str">
        <f t="shared" si="11"/>
        <v>See on Google Maps</v>
      </c>
    </row>
    <row r="723" spans="1:9" x14ac:dyDescent="0.25">
      <c r="A723" s="3">
        <v>33.81623347</v>
      </c>
      <c r="B723" s="3">
        <v>35.667385420000002</v>
      </c>
      <c r="C723" s="4" t="s">
        <v>1116</v>
      </c>
      <c r="D723" s="4" t="s">
        <v>1559</v>
      </c>
      <c r="E723" s="4" t="s">
        <v>1803</v>
      </c>
      <c r="F723" s="4" t="s">
        <v>1804</v>
      </c>
      <c r="G723" s="4" t="s">
        <v>1805</v>
      </c>
      <c r="H723" s="4" t="s">
        <v>1806</v>
      </c>
      <c r="I723" s="5" t="str">
        <f t="shared" si="11"/>
        <v>See on Google Maps</v>
      </c>
    </row>
    <row r="724" spans="1:9" x14ac:dyDescent="0.25">
      <c r="A724" s="3">
        <v>33.857027770000002</v>
      </c>
      <c r="B724" s="3">
        <v>35.781724939999997</v>
      </c>
      <c r="C724" s="4" t="s">
        <v>1116</v>
      </c>
      <c r="D724" s="4" t="s">
        <v>1559</v>
      </c>
      <c r="E724" s="4" t="s">
        <v>1807</v>
      </c>
      <c r="F724" s="4" t="s">
        <v>1808</v>
      </c>
      <c r="G724" s="4" t="s">
        <v>1809</v>
      </c>
      <c r="H724" s="4" t="s">
        <v>1810</v>
      </c>
      <c r="I724" s="5" t="str">
        <f t="shared" si="11"/>
        <v>See on Google Maps</v>
      </c>
    </row>
    <row r="725" spans="1:9" x14ac:dyDescent="0.25">
      <c r="A725" s="3">
        <v>33.816886140000001</v>
      </c>
      <c r="B725" s="3">
        <v>35.535074989999998</v>
      </c>
      <c r="C725" s="4" t="s">
        <v>1116</v>
      </c>
      <c r="D725" s="4" t="s">
        <v>1559</v>
      </c>
      <c r="E725" s="4" t="s">
        <v>1811</v>
      </c>
      <c r="F725" s="4" t="s">
        <v>1812</v>
      </c>
      <c r="G725" s="4" t="s">
        <v>1813</v>
      </c>
      <c r="H725" s="4" t="s">
        <v>1814</v>
      </c>
      <c r="I725" s="5" t="str">
        <f t="shared" si="11"/>
        <v>See on Google Maps</v>
      </c>
    </row>
    <row r="726" spans="1:9" x14ac:dyDescent="0.25">
      <c r="A726" s="3">
        <v>33.840241599999999</v>
      </c>
      <c r="B726" s="3">
        <v>35.734527790000001</v>
      </c>
      <c r="C726" s="4" t="s">
        <v>1116</v>
      </c>
      <c r="D726" s="4" t="s">
        <v>1559</v>
      </c>
      <c r="E726" s="4" t="s">
        <v>1815</v>
      </c>
      <c r="F726" s="4" t="s">
        <v>1816</v>
      </c>
      <c r="G726" s="4" t="s">
        <v>1817</v>
      </c>
      <c r="H726" s="4" t="s">
        <v>1818</v>
      </c>
      <c r="I726" s="5" t="str">
        <f t="shared" si="11"/>
        <v>See on Google Maps</v>
      </c>
    </row>
    <row r="727" spans="1:9" x14ac:dyDescent="0.25">
      <c r="A727" s="3">
        <v>33.826069500000003</v>
      </c>
      <c r="B727" s="3">
        <v>35.712602689999997</v>
      </c>
      <c r="C727" s="4" t="s">
        <v>1116</v>
      </c>
      <c r="D727" s="4" t="s">
        <v>1559</v>
      </c>
      <c r="E727" s="4" t="s">
        <v>706</v>
      </c>
      <c r="F727" s="4" t="s">
        <v>1819</v>
      </c>
      <c r="G727" s="4" t="s">
        <v>1820</v>
      </c>
      <c r="H727" s="4" t="s">
        <v>1821</v>
      </c>
      <c r="I727" s="5" t="str">
        <f t="shared" si="11"/>
        <v>See on Google Maps</v>
      </c>
    </row>
    <row r="728" spans="1:9" x14ac:dyDescent="0.25">
      <c r="A728" s="3">
        <v>33.866463879999998</v>
      </c>
      <c r="B728" s="3">
        <v>35.669099959999997</v>
      </c>
      <c r="C728" s="4" t="s">
        <v>1116</v>
      </c>
      <c r="D728" s="4" t="s">
        <v>1559</v>
      </c>
      <c r="E728" s="4" t="s">
        <v>1822</v>
      </c>
      <c r="F728" s="4" t="s">
        <v>407</v>
      </c>
      <c r="G728" s="4" t="s">
        <v>1823</v>
      </c>
      <c r="H728" s="4" t="s">
        <v>1824</v>
      </c>
      <c r="I728" s="5" t="str">
        <f t="shared" si="11"/>
        <v>See on Google Maps</v>
      </c>
    </row>
    <row r="729" spans="1:9" x14ac:dyDescent="0.25">
      <c r="A729" s="3">
        <v>33.832144479999997</v>
      </c>
      <c r="B729" s="3">
        <v>35.516363839999997</v>
      </c>
      <c r="C729" s="4" t="s">
        <v>1116</v>
      </c>
      <c r="D729" s="4" t="s">
        <v>1559</v>
      </c>
      <c r="E729" s="4" t="s">
        <v>1825</v>
      </c>
      <c r="F729" s="4" t="s">
        <v>1826</v>
      </c>
      <c r="G729" s="4" t="s">
        <v>1827</v>
      </c>
      <c r="H729" s="4" t="s">
        <v>1828</v>
      </c>
      <c r="I729" s="5" t="str">
        <f t="shared" si="11"/>
        <v>See on Google Maps</v>
      </c>
    </row>
    <row r="730" spans="1:9" x14ac:dyDescent="0.25">
      <c r="A730" s="3">
        <v>33.838627819999999</v>
      </c>
      <c r="B730" s="3">
        <v>35.566161039999997</v>
      </c>
      <c r="C730" s="4" t="s">
        <v>1116</v>
      </c>
      <c r="D730" s="4" t="s">
        <v>1559</v>
      </c>
      <c r="E730" s="4" t="s">
        <v>1829</v>
      </c>
      <c r="F730" s="4" t="s">
        <v>1830</v>
      </c>
      <c r="G730" s="4" t="s">
        <v>1831</v>
      </c>
      <c r="H730" s="4" t="s">
        <v>1832</v>
      </c>
      <c r="I730" s="5" t="str">
        <f t="shared" si="11"/>
        <v>See on Google Maps</v>
      </c>
    </row>
    <row r="731" spans="1:9" x14ac:dyDescent="0.25">
      <c r="A731" s="3">
        <v>33.855968930000003</v>
      </c>
      <c r="B731" s="3">
        <v>35.544684510000003</v>
      </c>
      <c r="C731" s="4" t="s">
        <v>1116</v>
      </c>
      <c r="D731" s="4" t="s">
        <v>1559</v>
      </c>
      <c r="E731" s="4" t="s">
        <v>1833</v>
      </c>
      <c r="F731" s="4" t="s">
        <v>1833</v>
      </c>
      <c r="G731" s="4" t="s">
        <v>1834</v>
      </c>
      <c r="H731" s="4" t="s">
        <v>1835</v>
      </c>
      <c r="I731" s="5" t="str">
        <f t="shared" si="11"/>
        <v>See on Google Maps</v>
      </c>
    </row>
    <row r="732" spans="1:9" x14ac:dyDescent="0.25">
      <c r="A732" s="3">
        <v>33.80242501</v>
      </c>
      <c r="B732" s="3">
        <v>35.725936160000003</v>
      </c>
      <c r="C732" s="4" t="s">
        <v>1116</v>
      </c>
      <c r="D732" s="4" t="s">
        <v>1559</v>
      </c>
      <c r="E732" s="4" t="s">
        <v>1836</v>
      </c>
      <c r="F732" s="4" t="s">
        <v>1837</v>
      </c>
      <c r="G732" s="4" t="s">
        <v>1838</v>
      </c>
      <c r="H732" s="4" t="s">
        <v>1839</v>
      </c>
      <c r="I732" s="5" t="str">
        <f t="shared" si="11"/>
        <v>See on Google Maps</v>
      </c>
    </row>
    <row r="733" spans="1:9" x14ac:dyDescent="0.25">
      <c r="A733" s="3">
        <v>33.822647170000003</v>
      </c>
      <c r="B733" s="3">
        <v>35.541452800000002</v>
      </c>
      <c r="C733" s="4" t="s">
        <v>1116</v>
      </c>
      <c r="D733" s="4" t="s">
        <v>1559</v>
      </c>
      <c r="E733" s="4" t="s">
        <v>1840</v>
      </c>
      <c r="F733" s="4" t="s">
        <v>1841</v>
      </c>
      <c r="G733" s="4" t="s">
        <v>1842</v>
      </c>
      <c r="H733" s="4" t="s">
        <v>1843</v>
      </c>
      <c r="I733" s="5" t="str">
        <f t="shared" si="11"/>
        <v>See on Google Maps</v>
      </c>
    </row>
    <row r="734" spans="1:9" x14ac:dyDescent="0.25">
      <c r="A734" s="3">
        <v>33.837978249999999</v>
      </c>
      <c r="B734" s="3">
        <v>35.510425609999999</v>
      </c>
      <c r="C734" s="4" t="s">
        <v>1116</v>
      </c>
      <c r="D734" s="4" t="s">
        <v>1559</v>
      </c>
      <c r="E734" s="4" t="s">
        <v>1844</v>
      </c>
      <c r="F734" s="4" t="s">
        <v>1845</v>
      </c>
      <c r="G734" s="4" t="s">
        <v>1846</v>
      </c>
      <c r="H734" s="4" t="s">
        <v>1847</v>
      </c>
      <c r="I734" s="5" t="str">
        <f t="shared" si="11"/>
        <v>See on Google Maps</v>
      </c>
    </row>
    <row r="735" spans="1:9" x14ac:dyDescent="0.25">
      <c r="A735" s="3">
        <v>33.828069460000002</v>
      </c>
      <c r="B735" s="3">
        <v>35.651841640000001</v>
      </c>
      <c r="C735" s="4" t="s">
        <v>1116</v>
      </c>
      <c r="D735" s="4" t="s">
        <v>1559</v>
      </c>
      <c r="E735" s="4" t="s">
        <v>1848</v>
      </c>
      <c r="F735" s="4" t="s">
        <v>1849</v>
      </c>
      <c r="G735" s="4" t="s">
        <v>1850</v>
      </c>
      <c r="H735" s="4" t="s">
        <v>1851</v>
      </c>
      <c r="I735" s="5" t="str">
        <f t="shared" si="11"/>
        <v>See on Google Maps</v>
      </c>
    </row>
    <row r="736" spans="1:9" x14ac:dyDescent="0.25">
      <c r="A736" s="3">
        <v>33.81891942</v>
      </c>
      <c r="B736" s="3">
        <v>35.563161049999998</v>
      </c>
      <c r="C736" s="4" t="s">
        <v>1116</v>
      </c>
      <c r="D736" s="4" t="s">
        <v>1559</v>
      </c>
      <c r="E736" s="4" t="s">
        <v>1852</v>
      </c>
      <c r="F736" s="4" t="s">
        <v>1852</v>
      </c>
      <c r="G736" s="4" t="s">
        <v>1853</v>
      </c>
      <c r="H736" s="4" t="s">
        <v>1854</v>
      </c>
      <c r="I736" s="5" t="str">
        <f t="shared" si="11"/>
        <v>See on Google Maps</v>
      </c>
    </row>
    <row r="737" spans="1:9" x14ac:dyDescent="0.25">
      <c r="A737" s="3">
        <v>33.821774949999998</v>
      </c>
      <c r="B737" s="3">
        <v>35.554577790000003</v>
      </c>
      <c r="C737" s="4" t="s">
        <v>1116</v>
      </c>
      <c r="D737" s="4" t="s">
        <v>1559</v>
      </c>
      <c r="E737" s="4" t="s">
        <v>1855</v>
      </c>
      <c r="F737" s="4" t="s">
        <v>1855</v>
      </c>
      <c r="G737" s="4" t="s">
        <v>1856</v>
      </c>
      <c r="H737" s="4" t="s">
        <v>1857</v>
      </c>
      <c r="I737" s="5" t="str">
        <f t="shared" si="11"/>
        <v>See on Google Maps</v>
      </c>
    </row>
    <row r="738" spans="1:9" x14ac:dyDescent="0.25">
      <c r="A738" s="3">
        <v>33.840772250000001</v>
      </c>
      <c r="B738" s="3">
        <v>35.727677710000002</v>
      </c>
      <c r="C738" s="4" t="s">
        <v>1116</v>
      </c>
      <c r="D738" s="4" t="s">
        <v>1559</v>
      </c>
      <c r="E738" s="4" t="s">
        <v>1858</v>
      </c>
      <c r="F738" s="4" t="s">
        <v>1859</v>
      </c>
      <c r="G738" s="4" t="s">
        <v>1860</v>
      </c>
      <c r="H738" s="4" t="s">
        <v>1861</v>
      </c>
      <c r="I738" s="5" t="str">
        <f t="shared" si="11"/>
        <v>See on Google Maps</v>
      </c>
    </row>
    <row r="739" spans="1:9" x14ac:dyDescent="0.25">
      <c r="A739" s="3">
        <v>33.861330189999997</v>
      </c>
      <c r="B739" s="3">
        <v>35.629283630000003</v>
      </c>
      <c r="C739" s="4" t="s">
        <v>1116</v>
      </c>
      <c r="D739" s="4" t="s">
        <v>1559</v>
      </c>
      <c r="E739" s="4" t="s">
        <v>1862</v>
      </c>
      <c r="F739" s="4" t="s">
        <v>1863</v>
      </c>
      <c r="G739" s="4" t="s">
        <v>1864</v>
      </c>
      <c r="H739" s="4" t="s">
        <v>1865</v>
      </c>
      <c r="I739" s="5" t="str">
        <f t="shared" si="11"/>
        <v>See on Google Maps</v>
      </c>
    </row>
    <row r="740" spans="1:9" x14ac:dyDescent="0.25">
      <c r="A740" s="3">
        <v>33.856516669999998</v>
      </c>
      <c r="B740" s="3">
        <v>35.725091589999998</v>
      </c>
      <c r="C740" s="4" t="s">
        <v>1116</v>
      </c>
      <c r="D740" s="4" t="s">
        <v>1559</v>
      </c>
      <c r="E740" s="4" t="s">
        <v>1866</v>
      </c>
      <c r="F740" s="4" t="s">
        <v>1867</v>
      </c>
      <c r="G740" s="4" t="s">
        <v>1868</v>
      </c>
      <c r="H740" s="4" t="s">
        <v>1869</v>
      </c>
      <c r="I740" s="5" t="str">
        <f t="shared" si="11"/>
        <v>See on Google Maps</v>
      </c>
    </row>
    <row r="741" spans="1:9" x14ac:dyDescent="0.25">
      <c r="A741" s="3">
        <v>33.81248059</v>
      </c>
      <c r="B741" s="3">
        <v>35.695791739999997</v>
      </c>
      <c r="C741" s="4" t="s">
        <v>1116</v>
      </c>
      <c r="D741" s="4" t="s">
        <v>1559</v>
      </c>
      <c r="E741" s="4" t="s">
        <v>1870</v>
      </c>
      <c r="F741" s="4" t="s">
        <v>1871</v>
      </c>
      <c r="G741" s="4" t="s">
        <v>1872</v>
      </c>
      <c r="H741" s="4" t="s">
        <v>1873</v>
      </c>
      <c r="I741" s="5" t="str">
        <f t="shared" si="11"/>
        <v>See on Google Maps</v>
      </c>
    </row>
    <row r="742" spans="1:9" x14ac:dyDescent="0.25">
      <c r="A742" s="3">
        <v>33.80813603</v>
      </c>
      <c r="B742" s="3">
        <v>35.676433410000001</v>
      </c>
      <c r="C742" s="4" t="s">
        <v>1116</v>
      </c>
      <c r="D742" s="4" t="s">
        <v>1559</v>
      </c>
      <c r="E742" s="4" t="s">
        <v>1874</v>
      </c>
      <c r="F742" s="4" t="s">
        <v>1875</v>
      </c>
      <c r="G742" s="4" t="s">
        <v>1876</v>
      </c>
      <c r="H742" s="4" t="s">
        <v>1877</v>
      </c>
      <c r="I742" s="5" t="str">
        <f t="shared" si="11"/>
        <v>See on Google Maps</v>
      </c>
    </row>
    <row r="743" spans="1:9" x14ac:dyDescent="0.25">
      <c r="A743" s="3">
        <v>33.867404630000003</v>
      </c>
      <c r="B743" s="3">
        <v>35.648598669999998</v>
      </c>
      <c r="C743" s="4" t="s">
        <v>1116</v>
      </c>
      <c r="D743" s="4" t="s">
        <v>1559</v>
      </c>
      <c r="E743" s="4" t="s">
        <v>1878</v>
      </c>
      <c r="F743" s="4" t="s">
        <v>1879</v>
      </c>
      <c r="G743" s="4" t="s">
        <v>1880</v>
      </c>
      <c r="H743" s="4" t="s">
        <v>1881</v>
      </c>
      <c r="I743" s="5" t="str">
        <f t="shared" si="11"/>
        <v>See on Google Maps</v>
      </c>
    </row>
    <row r="744" spans="1:9" x14ac:dyDescent="0.25">
      <c r="A744" s="3">
        <v>33.82243338</v>
      </c>
      <c r="B744" s="3">
        <v>35.672491620000002</v>
      </c>
      <c r="C744" s="4" t="s">
        <v>1116</v>
      </c>
      <c r="D744" s="4" t="s">
        <v>1559</v>
      </c>
      <c r="E744" s="4" t="s">
        <v>1882</v>
      </c>
      <c r="F744" s="4" t="s">
        <v>1883</v>
      </c>
      <c r="G744" s="4" t="s">
        <v>1884</v>
      </c>
      <c r="H744" s="4" t="s">
        <v>1885</v>
      </c>
      <c r="I744" s="5" t="str">
        <f t="shared" si="11"/>
        <v>See on Google Maps</v>
      </c>
    </row>
    <row r="745" spans="1:9" x14ac:dyDescent="0.25">
      <c r="A745" s="3">
        <v>33.811572200000001</v>
      </c>
      <c r="B745" s="3">
        <v>35.671802829999997</v>
      </c>
      <c r="C745" s="4" t="s">
        <v>1116</v>
      </c>
      <c r="D745" s="4" t="s">
        <v>1559</v>
      </c>
      <c r="E745" s="4" t="s">
        <v>1886</v>
      </c>
      <c r="F745" s="4" t="s">
        <v>1887</v>
      </c>
      <c r="G745" s="4" t="s">
        <v>1888</v>
      </c>
      <c r="H745" s="4" t="s">
        <v>1889</v>
      </c>
      <c r="I745" s="5" t="str">
        <f t="shared" si="11"/>
        <v>See on Google Maps</v>
      </c>
    </row>
    <row r="746" spans="1:9" x14ac:dyDescent="0.25">
      <c r="A746" s="3">
        <v>33.848758340000003</v>
      </c>
      <c r="B746" s="3">
        <v>35.665161099999999</v>
      </c>
      <c r="C746" s="4" t="s">
        <v>1116</v>
      </c>
      <c r="D746" s="4" t="s">
        <v>1559</v>
      </c>
      <c r="E746" s="4" t="s">
        <v>1890</v>
      </c>
      <c r="F746" s="4" t="s">
        <v>1891</v>
      </c>
      <c r="G746" s="4" t="s">
        <v>1892</v>
      </c>
      <c r="H746" s="4" t="s">
        <v>1893</v>
      </c>
      <c r="I746" s="5" t="str">
        <f t="shared" si="11"/>
        <v>See on Google Maps</v>
      </c>
    </row>
    <row r="747" spans="1:9" x14ac:dyDescent="0.25">
      <c r="A747" s="3">
        <v>33.872830530000002</v>
      </c>
      <c r="B747" s="3">
        <v>35.681319389999999</v>
      </c>
      <c r="C747" s="4" t="s">
        <v>1116</v>
      </c>
      <c r="D747" s="4" t="s">
        <v>1559</v>
      </c>
      <c r="E747" s="4" t="s">
        <v>1894</v>
      </c>
      <c r="F747" s="4" t="s">
        <v>1895</v>
      </c>
      <c r="G747" s="4" t="s">
        <v>1896</v>
      </c>
      <c r="H747" s="4" t="s">
        <v>1897</v>
      </c>
      <c r="I747" s="5" t="str">
        <f t="shared" si="11"/>
        <v>See on Google Maps</v>
      </c>
    </row>
    <row r="748" spans="1:9" x14ac:dyDescent="0.25">
      <c r="A748" s="3">
        <v>33.827124990000002</v>
      </c>
      <c r="B748" s="3">
        <v>35.644038950000002</v>
      </c>
      <c r="C748" s="4" t="s">
        <v>1116</v>
      </c>
      <c r="D748" s="4" t="s">
        <v>1559</v>
      </c>
      <c r="E748" s="4" t="s">
        <v>1898</v>
      </c>
      <c r="F748" s="4" t="s">
        <v>1899</v>
      </c>
      <c r="G748" s="4" t="s">
        <v>1900</v>
      </c>
      <c r="H748" s="4" t="s">
        <v>1901</v>
      </c>
      <c r="I748" s="5" t="str">
        <f t="shared" si="11"/>
        <v>See on Google Maps</v>
      </c>
    </row>
    <row r="749" spans="1:9" x14ac:dyDescent="0.25">
      <c r="A749" s="3">
        <v>33.874066710000001</v>
      </c>
      <c r="B749" s="3">
        <v>35.694547290000003</v>
      </c>
      <c r="C749" s="4" t="s">
        <v>1116</v>
      </c>
      <c r="D749" s="4" t="s">
        <v>1559</v>
      </c>
      <c r="E749" s="4" t="s">
        <v>1902</v>
      </c>
      <c r="F749" s="4" t="s">
        <v>1903</v>
      </c>
      <c r="G749" s="4" t="s">
        <v>1904</v>
      </c>
      <c r="H749" s="4" t="s">
        <v>1905</v>
      </c>
      <c r="I749" s="5" t="str">
        <f t="shared" si="11"/>
        <v>See on Google Maps</v>
      </c>
    </row>
    <row r="750" spans="1:9" x14ac:dyDescent="0.25">
      <c r="A750" s="3">
        <v>33.844678889999997</v>
      </c>
      <c r="B750" s="3">
        <v>35.522433980000002</v>
      </c>
      <c r="C750" s="4" t="s">
        <v>1116</v>
      </c>
      <c r="D750" s="4" t="s">
        <v>1559</v>
      </c>
      <c r="E750" s="4" t="s">
        <v>1906</v>
      </c>
      <c r="F750" s="4" t="s">
        <v>1907</v>
      </c>
      <c r="G750" s="4" t="s">
        <v>1908</v>
      </c>
      <c r="H750" s="4" t="s">
        <v>1909</v>
      </c>
      <c r="I750" s="5" t="str">
        <f t="shared" si="11"/>
        <v>See on Google Maps</v>
      </c>
    </row>
    <row r="751" spans="1:9" x14ac:dyDescent="0.25">
      <c r="A751" s="3">
        <v>33.832880320000001</v>
      </c>
      <c r="B751" s="3">
        <v>35.536181399999997</v>
      </c>
      <c r="C751" s="4" t="s">
        <v>1116</v>
      </c>
      <c r="D751" s="4" t="s">
        <v>1559</v>
      </c>
      <c r="E751" s="4" t="s">
        <v>1910</v>
      </c>
      <c r="F751" s="4" t="s">
        <v>1910</v>
      </c>
      <c r="G751" s="4" t="s">
        <v>1911</v>
      </c>
      <c r="H751" s="4" t="s">
        <v>1912</v>
      </c>
      <c r="I751" s="5" t="str">
        <f t="shared" si="11"/>
        <v>See on Google Maps</v>
      </c>
    </row>
    <row r="752" spans="1:9" x14ac:dyDescent="0.25">
      <c r="A752" s="3">
        <v>33.828719470000003</v>
      </c>
      <c r="B752" s="3">
        <v>35.495319449999997</v>
      </c>
      <c r="C752" s="4" t="s">
        <v>1116</v>
      </c>
      <c r="D752" s="4" t="s">
        <v>1559</v>
      </c>
      <c r="E752" s="4" t="s">
        <v>1913</v>
      </c>
      <c r="F752" s="4" t="s">
        <v>1913</v>
      </c>
      <c r="G752" s="4" t="s">
        <v>1914</v>
      </c>
      <c r="H752" s="4" t="s">
        <v>1915</v>
      </c>
      <c r="I752" s="5" t="str">
        <f t="shared" si="11"/>
        <v>See on Google Maps</v>
      </c>
    </row>
    <row r="753" spans="1:9" x14ac:dyDescent="0.25">
      <c r="A753" s="3">
        <v>33.875733269999998</v>
      </c>
      <c r="B753" s="3">
        <v>35.796252850000002</v>
      </c>
      <c r="C753" s="4" t="s">
        <v>1116</v>
      </c>
      <c r="D753" s="4" t="s">
        <v>1559</v>
      </c>
      <c r="E753" s="4" t="s">
        <v>1916</v>
      </c>
      <c r="F753" s="4" t="s">
        <v>1917</v>
      </c>
      <c r="G753" s="4" t="s">
        <v>1918</v>
      </c>
      <c r="H753" s="4" t="s">
        <v>1919</v>
      </c>
      <c r="I753" s="5" t="str">
        <f t="shared" si="11"/>
        <v>See on Google Maps</v>
      </c>
    </row>
    <row r="754" spans="1:9" x14ac:dyDescent="0.25">
      <c r="A754" s="3">
        <v>33.826192200000001</v>
      </c>
      <c r="B754" s="3">
        <v>35.532121850000003</v>
      </c>
      <c r="C754" s="4" t="s">
        <v>1116</v>
      </c>
      <c r="D754" s="4" t="s">
        <v>1559</v>
      </c>
      <c r="E754" s="4" t="s">
        <v>1920</v>
      </c>
      <c r="F754" s="4" t="s">
        <v>1920</v>
      </c>
      <c r="G754" s="4" t="s">
        <v>1921</v>
      </c>
      <c r="H754" s="4" t="s">
        <v>1922</v>
      </c>
      <c r="I754" s="5" t="str">
        <f t="shared" si="11"/>
        <v>See on Google Maps</v>
      </c>
    </row>
    <row r="755" spans="1:9" x14ac:dyDescent="0.25">
      <c r="A755" s="3">
        <v>33.83593698</v>
      </c>
      <c r="B755" s="3">
        <v>35.553388169999998</v>
      </c>
      <c r="C755" s="4" t="s">
        <v>1116</v>
      </c>
      <c r="D755" s="4" t="s">
        <v>1559</v>
      </c>
      <c r="E755" s="4" t="s">
        <v>1923</v>
      </c>
      <c r="F755" s="4" t="s">
        <v>1924</v>
      </c>
      <c r="G755" s="4" t="s">
        <v>1925</v>
      </c>
      <c r="H755" s="4" t="s">
        <v>1926</v>
      </c>
      <c r="I755" s="5" t="str">
        <f t="shared" si="11"/>
        <v>See on Google Maps</v>
      </c>
    </row>
    <row r="756" spans="1:9" x14ac:dyDescent="0.25">
      <c r="A756" s="3">
        <v>33.865247170000004</v>
      </c>
      <c r="B756" s="3">
        <v>35.638519420000002</v>
      </c>
      <c r="C756" s="4" t="s">
        <v>1116</v>
      </c>
      <c r="D756" s="4" t="s">
        <v>1559</v>
      </c>
      <c r="E756" s="4" t="s">
        <v>1927</v>
      </c>
      <c r="F756" s="4" t="s">
        <v>1928</v>
      </c>
      <c r="G756" s="4" t="s">
        <v>1929</v>
      </c>
      <c r="H756" s="4" t="s">
        <v>1930</v>
      </c>
      <c r="I756" s="5" t="str">
        <f t="shared" si="11"/>
        <v>See on Google Maps</v>
      </c>
    </row>
    <row r="757" spans="1:9" x14ac:dyDescent="0.25">
      <c r="A757" s="3">
        <v>33.86340233</v>
      </c>
      <c r="B757" s="3">
        <v>35.778019469999997</v>
      </c>
      <c r="C757" s="4" t="s">
        <v>1116</v>
      </c>
      <c r="D757" s="4" t="s">
        <v>1559</v>
      </c>
      <c r="E757" s="4" t="s">
        <v>1090</v>
      </c>
      <c r="F757" s="4" t="s">
        <v>1931</v>
      </c>
      <c r="G757" s="4" t="s">
        <v>1932</v>
      </c>
      <c r="H757" s="4" t="s">
        <v>1933</v>
      </c>
      <c r="I757" s="5" t="str">
        <f t="shared" si="11"/>
        <v>See on Google Maps</v>
      </c>
    </row>
    <row r="758" spans="1:9" x14ac:dyDescent="0.25">
      <c r="A758" s="3">
        <v>33.803100000000001</v>
      </c>
      <c r="B758" s="3">
        <v>35.541600000000003</v>
      </c>
      <c r="C758" s="4" t="s">
        <v>1116</v>
      </c>
      <c r="D758" s="4" t="s">
        <v>1559</v>
      </c>
      <c r="E758" s="4" t="s">
        <v>1934</v>
      </c>
      <c r="F758" s="4"/>
      <c r="G758" s="4"/>
      <c r="H758" s="4" t="s">
        <v>1935</v>
      </c>
      <c r="I758" s="5" t="str">
        <f t="shared" si="11"/>
        <v>See on Google Maps</v>
      </c>
    </row>
    <row r="759" spans="1:9" x14ac:dyDescent="0.25">
      <c r="A759" s="3">
        <v>33.833799999999997</v>
      </c>
      <c r="B759" s="3">
        <v>35.5441</v>
      </c>
      <c r="C759" s="4" t="s">
        <v>1116</v>
      </c>
      <c r="D759" s="4" t="s">
        <v>1559</v>
      </c>
      <c r="E759" s="4" t="s">
        <v>1936</v>
      </c>
      <c r="F759" s="4"/>
      <c r="G759" s="4"/>
      <c r="H759" s="4" t="s">
        <v>1937</v>
      </c>
      <c r="I759" s="5" t="str">
        <f t="shared" si="11"/>
        <v>See on Google Maps</v>
      </c>
    </row>
    <row r="760" spans="1:9" x14ac:dyDescent="0.25">
      <c r="A760" s="3">
        <v>33.585127800000002</v>
      </c>
      <c r="B760" s="3">
        <v>35.407488870000002</v>
      </c>
      <c r="C760" s="4" t="s">
        <v>1116</v>
      </c>
      <c r="D760" s="4" t="s">
        <v>3140</v>
      </c>
      <c r="E760" s="4" t="s">
        <v>3141</v>
      </c>
      <c r="F760" s="4" t="s">
        <v>3142</v>
      </c>
      <c r="G760" s="4" t="s">
        <v>3143</v>
      </c>
      <c r="H760" s="4" t="s">
        <v>3144</v>
      </c>
      <c r="I760" s="5" t="str">
        <f t="shared" si="11"/>
        <v>See on Google Maps</v>
      </c>
    </row>
    <row r="761" spans="1:9" x14ac:dyDescent="0.25">
      <c r="A761" s="3">
        <v>33.640766669999998</v>
      </c>
      <c r="B761" s="3">
        <v>35.608769449999997</v>
      </c>
      <c r="C761" s="4" t="s">
        <v>1116</v>
      </c>
      <c r="D761" s="4" t="s">
        <v>3140</v>
      </c>
      <c r="E761" s="4" t="s">
        <v>3145</v>
      </c>
      <c r="F761" s="4" t="s">
        <v>3146</v>
      </c>
      <c r="G761" s="4" t="s">
        <v>3147</v>
      </c>
      <c r="H761" s="4" t="s">
        <v>3148</v>
      </c>
      <c r="I761" s="5" t="str">
        <f t="shared" si="11"/>
        <v>See on Google Maps</v>
      </c>
    </row>
    <row r="762" spans="1:9" x14ac:dyDescent="0.25">
      <c r="A762" s="3">
        <v>33.717508340000002</v>
      </c>
      <c r="B762" s="3">
        <v>35.58144162</v>
      </c>
      <c r="C762" s="4" t="s">
        <v>1116</v>
      </c>
      <c r="D762" s="4" t="s">
        <v>3140</v>
      </c>
      <c r="E762" s="4" t="s">
        <v>3149</v>
      </c>
      <c r="F762" s="4" t="s">
        <v>3150</v>
      </c>
      <c r="G762" s="4" t="s">
        <v>3151</v>
      </c>
      <c r="H762" s="4" t="s">
        <v>3152</v>
      </c>
      <c r="I762" s="5" t="str">
        <f t="shared" si="11"/>
        <v>See on Google Maps</v>
      </c>
    </row>
    <row r="763" spans="1:9" x14ac:dyDescent="0.25">
      <c r="A763" s="3">
        <v>33.630758370000002</v>
      </c>
      <c r="B763" s="3">
        <v>35.513416620000001</v>
      </c>
      <c r="C763" s="4" t="s">
        <v>1116</v>
      </c>
      <c r="D763" s="4" t="s">
        <v>3140</v>
      </c>
      <c r="E763" s="4" t="s">
        <v>3153</v>
      </c>
      <c r="F763" s="4" t="s">
        <v>3154</v>
      </c>
      <c r="G763" s="4" t="s">
        <v>3155</v>
      </c>
      <c r="H763" s="4" t="s">
        <v>3156</v>
      </c>
      <c r="I763" s="5" t="str">
        <f t="shared" si="11"/>
        <v>See on Google Maps</v>
      </c>
    </row>
    <row r="764" spans="1:9" x14ac:dyDescent="0.25">
      <c r="A764" s="3">
        <v>33.680711119999998</v>
      </c>
      <c r="B764" s="3">
        <v>35.473508320000001</v>
      </c>
      <c r="C764" s="4" t="s">
        <v>1116</v>
      </c>
      <c r="D764" s="4" t="s">
        <v>3140</v>
      </c>
      <c r="E764" s="4" t="s">
        <v>3157</v>
      </c>
      <c r="F764" s="4" t="s">
        <v>3158</v>
      </c>
      <c r="G764" s="4" t="s">
        <v>3159</v>
      </c>
      <c r="H764" s="4" t="s">
        <v>3160</v>
      </c>
      <c r="I764" s="5" t="str">
        <f t="shared" si="11"/>
        <v>See on Google Maps</v>
      </c>
    </row>
    <row r="765" spans="1:9" x14ac:dyDescent="0.25">
      <c r="A765" s="3">
        <v>33.662794460000001</v>
      </c>
      <c r="B765" s="3">
        <v>35.567672260000002</v>
      </c>
      <c r="C765" s="4" t="s">
        <v>1116</v>
      </c>
      <c r="D765" s="4" t="s">
        <v>3140</v>
      </c>
      <c r="E765" s="4" t="s">
        <v>3161</v>
      </c>
      <c r="F765" s="4" t="s">
        <v>3162</v>
      </c>
      <c r="G765" s="4" t="s">
        <v>3163</v>
      </c>
      <c r="H765" s="4" t="s">
        <v>3164</v>
      </c>
      <c r="I765" s="5" t="str">
        <f t="shared" si="11"/>
        <v>See on Google Maps</v>
      </c>
    </row>
    <row r="766" spans="1:9" x14ac:dyDescent="0.25">
      <c r="A766" s="3">
        <v>33.553316559999999</v>
      </c>
      <c r="B766" s="3">
        <v>35.595589560000001</v>
      </c>
      <c r="C766" s="4" t="s">
        <v>1116</v>
      </c>
      <c r="D766" s="4" t="s">
        <v>3140</v>
      </c>
      <c r="E766" s="4" t="s">
        <v>3165</v>
      </c>
      <c r="F766" s="4" t="s">
        <v>3166</v>
      </c>
      <c r="G766" s="4" t="s">
        <v>3167</v>
      </c>
      <c r="H766" s="4" t="s">
        <v>3168</v>
      </c>
      <c r="I766" s="5" t="str">
        <f t="shared" si="11"/>
        <v>See on Google Maps</v>
      </c>
    </row>
    <row r="767" spans="1:9" x14ac:dyDescent="0.25">
      <c r="A767" s="3">
        <v>33.723463529999997</v>
      </c>
      <c r="B767" s="3">
        <v>35.699653390000002</v>
      </c>
      <c r="C767" s="4" t="s">
        <v>1116</v>
      </c>
      <c r="D767" s="4" t="s">
        <v>3140</v>
      </c>
      <c r="E767" s="4" t="s">
        <v>3169</v>
      </c>
      <c r="F767" s="4" t="s">
        <v>3170</v>
      </c>
      <c r="G767" s="4" t="s">
        <v>3171</v>
      </c>
      <c r="H767" s="4" t="s">
        <v>3172</v>
      </c>
      <c r="I767" s="5" t="str">
        <f t="shared" si="11"/>
        <v>See on Google Maps</v>
      </c>
    </row>
    <row r="768" spans="1:9" x14ac:dyDescent="0.25">
      <c r="A768" s="3">
        <v>33.66197227</v>
      </c>
      <c r="B768" s="3">
        <v>35.560380590000001</v>
      </c>
      <c r="C768" s="4" t="s">
        <v>1116</v>
      </c>
      <c r="D768" s="4" t="s">
        <v>3140</v>
      </c>
      <c r="E768" s="4" t="s">
        <v>3173</v>
      </c>
      <c r="F768" s="4" t="s">
        <v>3174</v>
      </c>
      <c r="G768" s="4" t="s">
        <v>3175</v>
      </c>
      <c r="H768" s="4" t="s">
        <v>3176</v>
      </c>
      <c r="I768" s="5" t="str">
        <f t="shared" si="11"/>
        <v>See on Google Maps</v>
      </c>
    </row>
    <row r="769" spans="1:9" x14ac:dyDescent="0.25">
      <c r="A769" s="3">
        <v>33.646636119999997</v>
      </c>
      <c r="B769" s="3">
        <v>35.457891680000003</v>
      </c>
      <c r="C769" s="4" t="s">
        <v>1116</v>
      </c>
      <c r="D769" s="4" t="s">
        <v>3140</v>
      </c>
      <c r="E769" s="4" t="s">
        <v>3177</v>
      </c>
      <c r="F769" s="4" t="s">
        <v>3178</v>
      </c>
      <c r="G769" s="4" t="s">
        <v>3179</v>
      </c>
      <c r="H769" s="4" t="s">
        <v>3180</v>
      </c>
      <c r="I769" s="5" t="str">
        <f t="shared" si="11"/>
        <v>See on Google Maps</v>
      </c>
    </row>
    <row r="770" spans="1:9" x14ac:dyDescent="0.25">
      <c r="A770" s="3">
        <v>33.660247230000003</v>
      </c>
      <c r="B770" s="3">
        <v>35.495386099999997</v>
      </c>
      <c r="C770" s="4" t="s">
        <v>1116</v>
      </c>
      <c r="D770" s="4" t="s">
        <v>3140</v>
      </c>
      <c r="E770" s="4" t="s">
        <v>3181</v>
      </c>
      <c r="F770" s="4" t="s">
        <v>3182</v>
      </c>
      <c r="G770" s="4" t="s">
        <v>3183</v>
      </c>
      <c r="H770" s="4" t="s">
        <v>3184</v>
      </c>
      <c r="I770" s="5" t="str">
        <f t="shared" ref="I770:I833" si="12">HYPERLINK(H770, "See on Google Maps")</f>
        <v>See on Google Maps</v>
      </c>
    </row>
    <row r="771" spans="1:9" x14ac:dyDescent="0.25">
      <c r="A771" s="3">
        <v>33.675588920000003</v>
      </c>
      <c r="B771" s="3">
        <v>35.621058300000001</v>
      </c>
      <c r="C771" s="4" t="s">
        <v>1116</v>
      </c>
      <c r="D771" s="4" t="s">
        <v>3140</v>
      </c>
      <c r="E771" s="4" t="s">
        <v>3185</v>
      </c>
      <c r="F771" s="4" t="s">
        <v>3186</v>
      </c>
      <c r="G771" s="4" t="s">
        <v>3187</v>
      </c>
      <c r="H771" s="4" t="s">
        <v>3188</v>
      </c>
      <c r="I771" s="5" t="str">
        <f t="shared" si="12"/>
        <v>See on Google Maps</v>
      </c>
    </row>
    <row r="772" spans="1:9" x14ac:dyDescent="0.25">
      <c r="A772" s="3">
        <v>33.649549999999998</v>
      </c>
      <c r="B772" s="3">
        <v>35.609527700000001</v>
      </c>
      <c r="C772" s="4" t="s">
        <v>1116</v>
      </c>
      <c r="D772" s="4" t="s">
        <v>3140</v>
      </c>
      <c r="E772" s="4" t="s">
        <v>3189</v>
      </c>
      <c r="F772" s="4" t="s">
        <v>3190</v>
      </c>
      <c r="G772" s="4" t="s">
        <v>3191</v>
      </c>
      <c r="H772" s="4" t="s">
        <v>3192</v>
      </c>
      <c r="I772" s="5" t="str">
        <f t="shared" si="12"/>
        <v>See on Google Maps</v>
      </c>
    </row>
    <row r="773" spans="1:9" x14ac:dyDescent="0.25">
      <c r="A773" s="3">
        <v>33.740883279999998</v>
      </c>
      <c r="B773" s="3">
        <v>35.699269399999999</v>
      </c>
      <c r="C773" s="4" t="s">
        <v>1116</v>
      </c>
      <c r="D773" s="4" t="s">
        <v>3140</v>
      </c>
      <c r="E773" s="4" t="s">
        <v>3193</v>
      </c>
      <c r="F773" s="4" t="s">
        <v>3194</v>
      </c>
      <c r="G773" s="4" t="s">
        <v>3195</v>
      </c>
      <c r="H773" s="4" t="s">
        <v>3196</v>
      </c>
      <c r="I773" s="5" t="str">
        <f t="shared" si="12"/>
        <v>See on Google Maps</v>
      </c>
    </row>
    <row r="774" spans="1:9" x14ac:dyDescent="0.25">
      <c r="A774" s="3">
        <v>33.594533259999999</v>
      </c>
      <c r="B774" s="3">
        <v>35.410341629999998</v>
      </c>
      <c r="C774" s="4" t="s">
        <v>1116</v>
      </c>
      <c r="D774" s="4" t="s">
        <v>3140</v>
      </c>
      <c r="E774" s="4" t="s">
        <v>3197</v>
      </c>
      <c r="F774" s="4" t="s">
        <v>3198</v>
      </c>
      <c r="G774" s="4" t="s">
        <v>3199</v>
      </c>
      <c r="H774" s="4" t="s">
        <v>3200</v>
      </c>
      <c r="I774" s="5" t="str">
        <f t="shared" si="12"/>
        <v>See on Google Maps</v>
      </c>
    </row>
    <row r="775" spans="1:9" x14ac:dyDescent="0.25">
      <c r="A775" s="3">
        <v>33.636344379999997</v>
      </c>
      <c r="B775" s="3">
        <v>35.618141729999998</v>
      </c>
      <c r="C775" s="4" t="s">
        <v>1116</v>
      </c>
      <c r="D775" s="4" t="s">
        <v>3140</v>
      </c>
      <c r="E775" s="4" t="s">
        <v>3201</v>
      </c>
      <c r="F775" s="4" t="s">
        <v>3202</v>
      </c>
      <c r="G775" s="4" t="s">
        <v>3203</v>
      </c>
      <c r="H775" s="4" t="s">
        <v>3204</v>
      </c>
      <c r="I775" s="5" t="str">
        <f t="shared" si="12"/>
        <v>See on Google Maps</v>
      </c>
    </row>
    <row r="776" spans="1:9" x14ac:dyDescent="0.25">
      <c r="A776" s="3">
        <v>33.748119119999998</v>
      </c>
      <c r="B776" s="3">
        <v>35.456452239999997</v>
      </c>
      <c r="C776" s="4" t="s">
        <v>1116</v>
      </c>
      <c r="D776" s="4" t="s">
        <v>3140</v>
      </c>
      <c r="E776" s="4" t="s">
        <v>3205</v>
      </c>
      <c r="F776" s="4" t="s">
        <v>3206</v>
      </c>
      <c r="G776" s="4" t="s">
        <v>3207</v>
      </c>
      <c r="H776" s="4" t="s">
        <v>3208</v>
      </c>
      <c r="I776" s="5" t="str">
        <f t="shared" si="12"/>
        <v>See on Google Maps</v>
      </c>
    </row>
    <row r="777" spans="1:9" x14ac:dyDescent="0.25">
      <c r="A777" s="3">
        <v>33.67884445</v>
      </c>
      <c r="B777" s="3">
        <v>35.557908300000001</v>
      </c>
      <c r="C777" s="4" t="s">
        <v>1116</v>
      </c>
      <c r="D777" s="4" t="s">
        <v>3140</v>
      </c>
      <c r="E777" s="4" t="s">
        <v>3209</v>
      </c>
      <c r="F777" s="4" t="s">
        <v>3210</v>
      </c>
      <c r="G777" s="4" t="s">
        <v>3211</v>
      </c>
      <c r="H777" s="4" t="s">
        <v>3212</v>
      </c>
      <c r="I777" s="5" t="str">
        <f t="shared" si="12"/>
        <v>See on Google Maps</v>
      </c>
    </row>
    <row r="778" spans="1:9" x14ac:dyDescent="0.25">
      <c r="A778" s="3">
        <v>33.658505480000002</v>
      </c>
      <c r="B778" s="3">
        <v>35.447152789999997</v>
      </c>
      <c r="C778" s="4" t="s">
        <v>1116</v>
      </c>
      <c r="D778" s="4" t="s">
        <v>3140</v>
      </c>
      <c r="E778" s="4" t="s">
        <v>3213</v>
      </c>
      <c r="F778" s="4" t="s">
        <v>3214</v>
      </c>
      <c r="G778" s="4" t="s">
        <v>3215</v>
      </c>
      <c r="H778" s="4" t="s">
        <v>3216</v>
      </c>
      <c r="I778" s="5" t="str">
        <f t="shared" si="12"/>
        <v>See on Google Maps</v>
      </c>
    </row>
    <row r="779" spans="1:9" x14ac:dyDescent="0.25">
      <c r="A779" s="3">
        <v>33.67890834</v>
      </c>
      <c r="B779" s="3">
        <v>35.481330589999999</v>
      </c>
      <c r="C779" s="4" t="s">
        <v>1116</v>
      </c>
      <c r="D779" s="4" t="s">
        <v>3140</v>
      </c>
      <c r="E779" s="4" t="s">
        <v>3217</v>
      </c>
      <c r="F779" s="4" t="s">
        <v>3218</v>
      </c>
      <c r="G779" s="4" t="s">
        <v>3219</v>
      </c>
      <c r="H779" s="4" t="s">
        <v>3220</v>
      </c>
      <c r="I779" s="5" t="str">
        <f t="shared" si="12"/>
        <v>See on Google Maps</v>
      </c>
    </row>
    <row r="780" spans="1:9" x14ac:dyDescent="0.25">
      <c r="A780" s="3">
        <v>33.617419429999998</v>
      </c>
      <c r="B780" s="3">
        <v>35.581494360000001</v>
      </c>
      <c r="C780" s="4" t="s">
        <v>1116</v>
      </c>
      <c r="D780" s="4" t="s">
        <v>3140</v>
      </c>
      <c r="E780" s="4" t="s">
        <v>3221</v>
      </c>
      <c r="F780" s="4" t="s">
        <v>3222</v>
      </c>
      <c r="G780" s="4" t="s">
        <v>3223</v>
      </c>
      <c r="H780" s="4" t="s">
        <v>3224</v>
      </c>
      <c r="I780" s="5" t="str">
        <f t="shared" si="12"/>
        <v>See on Google Maps</v>
      </c>
    </row>
    <row r="781" spans="1:9" x14ac:dyDescent="0.25">
      <c r="A781" s="3">
        <v>33.674941619999998</v>
      </c>
      <c r="B781" s="3">
        <v>35.472391639999998</v>
      </c>
      <c r="C781" s="4" t="s">
        <v>1116</v>
      </c>
      <c r="D781" s="4" t="s">
        <v>3140</v>
      </c>
      <c r="E781" s="4" t="s">
        <v>3225</v>
      </c>
      <c r="F781" s="4" t="s">
        <v>3226</v>
      </c>
      <c r="G781" s="4" t="s">
        <v>3227</v>
      </c>
      <c r="H781" s="4" t="s">
        <v>3228</v>
      </c>
      <c r="I781" s="5" t="str">
        <f t="shared" si="12"/>
        <v>See on Google Maps</v>
      </c>
    </row>
    <row r="782" spans="1:9" x14ac:dyDescent="0.25">
      <c r="A782" s="3">
        <v>33.700524440000002</v>
      </c>
      <c r="B782" s="3">
        <v>35.450892719999999</v>
      </c>
      <c r="C782" s="4" t="s">
        <v>1116</v>
      </c>
      <c r="D782" s="4" t="s">
        <v>3140</v>
      </c>
      <c r="E782" s="4" t="s">
        <v>3229</v>
      </c>
      <c r="F782" s="4" t="s">
        <v>3230</v>
      </c>
      <c r="G782" s="4" t="s">
        <v>3231</v>
      </c>
      <c r="H782" s="4" t="s">
        <v>3232</v>
      </c>
      <c r="I782" s="5" t="str">
        <f t="shared" si="12"/>
        <v>See on Google Maps</v>
      </c>
    </row>
    <row r="783" spans="1:9" x14ac:dyDescent="0.25">
      <c r="A783" s="3">
        <v>33.649663920000002</v>
      </c>
      <c r="B783" s="3">
        <v>35.441761059999997</v>
      </c>
      <c r="C783" s="4" t="s">
        <v>1116</v>
      </c>
      <c r="D783" s="4" t="s">
        <v>3140</v>
      </c>
      <c r="E783" s="4" t="s">
        <v>3233</v>
      </c>
      <c r="F783" s="4" t="s">
        <v>3233</v>
      </c>
      <c r="G783" s="4" t="s">
        <v>3234</v>
      </c>
      <c r="H783" s="4" t="s">
        <v>3235</v>
      </c>
      <c r="I783" s="5" t="str">
        <f t="shared" si="12"/>
        <v>See on Google Maps</v>
      </c>
    </row>
    <row r="784" spans="1:9" x14ac:dyDescent="0.25">
      <c r="A784" s="3">
        <v>33.704241699999997</v>
      </c>
      <c r="B784" s="3">
        <v>35.677961140000001</v>
      </c>
      <c r="C784" s="4" t="s">
        <v>1116</v>
      </c>
      <c r="D784" s="4" t="s">
        <v>3140</v>
      </c>
      <c r="E784" s="4" t="s">
        <v>3236</v>
      </c>
      <c r="F784" s="4" t="s">
        <v>3237</v>
      </c>
      <c r="G784" s="4" t="s">
        <v>3238</v>
      </c>
      <c r="H784" s="4" t="s">
        <v>3239</v>
      </c>
      <c r="I784" s="5" t="str">
        <f t="shared" si="12"/>
        <v>See on Google Maps</v>
      </c>
    </row>
    <row r="785" spans="1:9" x14ac:dyDescent="0.25">
      <c r="A785" s="3">
        <v>33.602424990000003</v>
      </c>
      <c r="B785" s="3">
        <v>35.616919410000001</v>
      </c>
      <c r="C785" s="4" t="s">
        <v>1116</v>
      </c>
      <c r="D785" s="4" t="s">
        <v>3140</v>
      </c>
      <c r="E785" s="4" t="s">
        <v>3240</v>
      </c>
      <c r="F785" s="4" t="s">
        <v>3241</v>
      </c>
      <c r="G785" s="4" t="s">
        <v>3242</v>
      </c>
      <c r="H785" s="4" t="s">
        <v>3243</v>
      </c>
      <c r="I785" s="5" t="str">
        <f t="shared" si="12"/>
        <v>See on Google Maps</v>
      </c>
    </row>
    <row r="786" spans="1:9" x14ac:dyDescent="0.25">
      <c r="A786" s="3">
        <v>33.696152759999997</v>
      </c>
      <c r="B786" s="3">
        <v>35.649902830000002</v>
      </c>
      <c r="C786" s="4" t="s">
        <v>1116</v>
      </c>
      <c r="D786" s="4" t="s">
        <v>3140</v>
      </c>
      <c r="E786" s="4" t="s">
        <v>3244</v>
      </c>
      <c r="F786" s="4" t="s">
        <v>3245</v>
      </c>
      <c r="G786" s="4" t="s">
        <v>3246</v>
      </c>
      <c r="H786" s="4" t="s">
        <v>3247</v>
      </c>
      <c r="I786" s="5" t="str">
        <f t="shared" si="12"/>
        <v>See on Google Maps</v>
      </c>
    </row>
    <row r="787" spans="1:9" x14ac:dyDescent="0.25">
      <c r="A787" s="3">
        <v>33.712663939999999</v>
      </c>
      <c r="B787" s="3">
        <v>35.553958250000001</v>
      </c>
      <c r="C787" s="4" t="s">
        <v>1116</v>
      </c>
      <c r="D787" s="4" t="s">
        <v>3140</v>
      </c>
      <c r="E787" s="4" t="s">
        <v>3248</v>
      </c>
      <c r="F787" s="4" t="s">
        <v>3249</v>
      </c>
      <c r="G787" s="4" t="s">
        <v>3250</v>
      </c>
      <c r="H787" s="4" t="s">
        <v>3251</v>
      </c>
      <c r="I787" s="5" t="str">
        <f t="shared" si="12"/>
        <v>See on Google Maps</v>
      </c>
    </row>
    <row r="788" spans="1:9" x14ac:dyDescent="0.25">
      <c r="A788" s="3">
        <v>33.672483290000002</v>
      </c>
      <c r="B788" s="3">
        <v>35.495819429999997</v>
      </c>
      <c r="C788" s="4" t="s">
        <v>1116</v>
      </c>
      <c r="D788" s="4" t="s">
        <v>3140</v>
      </c>
      <c r="E788" s="4" t="s">
        <v>3252</v>
      </c>
      <c r="F788" s="4" t="s">
        <v>3253</v>
      </c>
      <c r="G788" s="4" t="s">
        <v>3254</v>
      </c>
      <c r="H788" s="4" t="s">
        <v>3255</v>
      </c>
      <c r="I788" s="5" t="str">
        <f t="shared" si="12"/>
        <v>See on Google Maps</v>
      </c>
    </row>
    <row r="789" spans="1:9" x14ac:dyDescent="0.25">
      <c r="A789" s="3">
        <v>33.694666660000003</v>
      </c>
      <c r="B789" s="3">
        <v>35.58165838</v>
      </c>
      <c r="C789" s="4" t="s">
        <v>1116</v>
      </c>
      <c r="D789" s="4" t="s">
        <v>3140</v>
      </c>
      <c r="E789" s="4" t="s">
        <v>3256</v>
      </c>
      <c r="F789" s="4" t="s">
        <v>3257</v>
      </c>
      <c r="G789" s="4" t="s">
        <v>3258</v>
      </c>
      <c r="H789" s="4" t="s">
        <v>3259</v>
      </c>
      <c r="I789" s="5" t="str">
        <f t="shared" si="12"/>
        <v>See on Google Maps</v>
      </c>
    </row>
    <row r="790" spans="1:9" x14ac:dyDescent="0.25">
      <c r="A790" s="3">
        <v>33.678944979999997</v>
      </c>
      <c r="B790" s="3">
        <v>35.523134919999997</v>
      </c>
      <c r="C790" s="4" t="s">
        <v>1116</v>
      </c>
      <c r="D790" s="4" t="s">
        <v>3140</v>
      </c>
      <c r="E790" s="4" t="s">
        <v>3260</v>
      </c>
      <c r="F790" s="4" t="s">
        <v>3261</v>
      </c>
      <c r="G790" s="4" t="s">
        <v>3262</v>
      </c>
      <c r="H790" s="4" t="s">
        <v>3263</v>
      </c>
      <c r="I790" s="5" t="str">
        <f t="shared" si="12"/>
        <v>See on Google Maps</v>
      </c>
    </row>
    <row r="791" spans="1:9" x14ac:dyDescent="0.25">
      <c r="A791" s="3">
        <v>33.721663880000001</v>
      </c>
      <c r="B791" s="3">
        <v>35.637977839999998</v>
      </c>
      <c r="C791" s="4" t="s">
        <v>1116</v>
      </c>
      <c r="D791" s="4" t="s">
        <v>3140</v>
      </c>
      <c r="E791" s="4" t="s">
        <v>188</v>
      </c>
      <c r="F791" s="4" t="s">
        <v>189</v>
      </c>
      <c r="G791" s="4" t="s">
        <v>3264</v>
      </c>
      <c r="H791" s="4" t="s">
        <v>3265</v>
      </c>
      <c r="I791" s="5" t="str">
        <f t="shared" si="12"/>
        <v>See on Google Maps</v>
      </c>
    </row>
    <row r="792" spans="1:9" x14ac:dyDescent="0.25">
      <c r="A792" s="3">
        <v>33.669313889999998</v>
      </c>
      <c r="B792" s="3">
        <v>35.493013859999998</v>
      </c>
      <c r="C792" s="4" t="s">
        <v>1116</v>
      </c>
      <c r="D792" s="4" t="s">
        <v>3140</v>
      </c>
      <c r="E792" s="4" t="s">
        <v>3266</v>
      </c>
      <c r="F792" s="4" t="s">
        <v>3267</v>
      </c>
      <c r="G792" s="4" t="s">
        <v>3268</v>
      </c>
      <c r="H792" s="4" t="s">
        <v>3269</v>
      </c>
      <c r="I792" s="5" t="str">
        <f t="shared" si="12"/>
        <v>See on Google Maps</v>
      </c>
    </row>
    <row r="793" spans="1:9" x14ac:dyDescent="0.25">
      <c r="A793" s="3">
        <v>33.667302829999997</v>
      </c>
      <c r="B793" s="3">
        <v>35.51797775</v>
      </c>
      <c r="C793" s="4" t="s">
        <v>1116</v>
      </c>
      <c r="D793" s="4" t="s">
        <v>3140</v>
      </c>
      <c r="E793" s="4" t="s">
        <v>3270</v>
      </c>
      <c r="F793" s="4" t="s">
        <v>3271</v>
      </c>
      <c r="G793" s="4" t="s">
        <v>3272</v>
      </c>
      <c r="H793" s="4" t="s">
        <v>3273</v>
      </c>
      <c r="I793" s="5" t="str">
        <f t="shared" si="12"/>
        <v>See on Google Maps</v>
      </c>
    </row>
    <row r="794" spans="1:9" x14ac:dyDescent="0.25">
      <c r="A794" s="3">
        <v>33.596136080000001</v>
      </c>
      <c r="B794" s="3">
        <v>35.502730530000001</v>
      </c>
      <c r="C794" s="4" t="s">
        <v>1116</v>
      </c>
      <c r="D794" s="4" t="s">
        <v>3140</v>
      </c>
      <c r="E794" s="4" t="s">
        <v>3274</v>
      </c>
      <c r="F794" s="4" t="s">
        <v>3275</v>
      </c>
      <c r="G794" s="4" t="s">
        <v>3276</v>
      </c>
      <c r="H794" s="4" t="s">
        <v>3277</v>
      </c>
      <c r="I794" s="5" t="str">
        <f t="shared" si="12"/>
        <v>See on Google Maps</v>
      </c>
    </row>
    <row r="795" spans="1:9" x14ac:dyDescent="0.25">
      <c r="A795" s="3">
        <v>33.670138799999997</v>
      </c>
      <c r="B795" s="3">
        <v>35.598008299999996</v>
      </c>
      <c r="C795" s="4" t="s">
        <v>1116</v>
      </c>
      <c r="D795" s="4" t="s">
        <v>3140</v>
      </c>
      <c r="E795" s="4" t="s">
        <v>3278</v>
      </c>
      <c r="F795" s="4" t="s">
        <v>3279</v>
      </c>
      <c r="G795" s="4" t="s">
        <v>3280</v>
      </c>
      <c r="H795" s="4" t="s">
        <v>3281</v>
      </c>
      <c r="I795" s="5" t="str">
        <f t="shared" si="12"/>
        <v>See on Google Maps</v>
      </c>
    </row>
    <row r="796" spans="1:9" x14ac:dyDescent="0.25">
      <c r="A796" s="3">
        <v>33.658027820000001</v>
      </c>
      <c r="B796" s="3">
        <v>35.486855579999997</v>
      </c>
      <c r="C796" s="4" t="s">
        <v>1116</v>
      </c>
      <c r="D796" s="4" t="s">
        <v>3140</v>
      </c>
      <c r="E796" s="4" t="s">
        <v>3282</v>
      </c>
      <c r="F796" s="4" t="s">
        <v>3283</v>
      </c>
      <c r="G796" s="4" t="s">
        <v>3284</v>
      </c>
      <c r="H796" s="4" t="s">
        <v>3285</v>
      </c>
      <c r="I796" s="5" t="str">
        <f t="shared" si="12"/>
        <v>See on Google Maps</v>
      </c>
    </row>
    <row r="797" spans="1:9" x14ac:dyDescent="0.25">
      <c r="A797" s="3">
        <v>33.734822219999998</v>
      </c>
      <c r="B797" s="3">
        <v>35.626333279999997</v>
      </c>
      <c r="C797" s="4" t="s">
        <v>1116</v>
      </c>
      <c r="D797" s="4" t="s">
        <v>3140</v>
      </c>
      <c r="E797" s="4" t="s">
        <v>3286</v>
      </c>
      <c r="F797" s="4" t="s">
        <v>3286</v>
      </c>
      <c r="G797" s="4" t="s">
        <v>3287</v>
      </c>
      <c r="H797" s="4" t="s">
        <v>3288</v>
      </c>
      <c r="I797" s="5" t="str">
        <f t="shared" si="12"/>
        <v>See on Google Maps</v>
      </c>
    </row>
    <row r="798" spans="1:9" x14ac:dyDescent="0.25">
      <c r="A798" s="3">
        <v>33.664161100000001</v>
      </c>
      <c r="B798" s="3">
        <v>35.62070276</v>
      </c>
      <c r="C798" s="4" t="s">
        <v>1116</v>
      </c>
      <c r="D798" s="4" t="s">
        <v>3140</v>
      </c>
      <c r="E798" s="4" t="s">
        <v>3289</v>
      </c>
      <c r="F798" s="4" t="s">
        <v>3290</v>
      </c>
      <c r="G798" s="4" t="s">
        <v>3291</v>
      </c>
      <c r="H798" s="4" t="s">
        <v>3292</v>
      </c>
      <c r="I798" s="5" t="str">
        <f t="shared" si="12"/>
        <v>See on Google Maps</v>
      </c>
    </row>
    <row r="799" spans="1:9" x14ac:dyDescent="0.25">
      <c r="A799" s="3">
        <v>33.686663879999998</v>
      </c>
      <c r="B799" s="3">
        <v>35.486486139999997</v>
      </c>
      <c r="C799" s="4" t="s">
        <v>1116</v>
      </c>
      <c r="D799" s="4" t="s">
        <v>3140</v>
      </c>
      <c r="E799" s="4" t="s">
        <v>3293</v>
      </c>
      <c r="F799" s="4" t="s">
        <v>3294</v>
      </c>
      <c r="G799" s="4" t="s">
        <v>3295</v>
      </c>
      <c r="H799" s="4" t="s">
        <v>3296</v>
      </c>
      <c r="I799" s="5" t="str">
        <f t="shared" si="12"/>
        <v>See on Google Maps</v>
      </c>
    </row>
    <row r="800" spans="1:9" x14ac:dyDescent="0.25">
      <c r="A800" s="3">
        <v>33.716305579999997</v>
      </c>
      <c r="B800" s="3">
        <v>35.65748602</v>
      </c>
      <c r="C800" s="4" t="s">
        <v>1116</v>
      </c>
      <c r="D800" s="4" t="s">
        <v>3140</v>
      </c>
      <c r="E800" s="4" t="s">
        <v>3297</v>
      </c>
      <c r="F800" s="4" t="s">
        <v>3298</v>
      </c>
      <c r="G800" s="4" t="s">
        <v>3299</v>
      </c>
      <c r="H800" s="4" t="s">
        <v>3300</v>
      </c>
      <c r="I800" s="5" t="str">
        <f t="shared" si="12"/>
        <v>See on Google Maps</v>
      </c>
    </row>
    <row r="801" spans="1:9" x14ac:dyDescent="0.25">
      <c r="A801" s="3">
        <v>33.604408309999997</v>
      </c>
      <c r="B801" s="3">
        <v>35.552222239999999</v>
      </c>
      <c r="C801" s="4" t="s">
        <v>1116</v>
      </c>
      <c r="D801" s="4" t="s">
        <v>3140</v>
      </c>
      <c r="E801" s="4" t="s">
        <v>1622</v>
      </c>
      <c r="F801" s="4" t="s">
        <v>3301</v>
      </c>
      <c r="G801" s="4" t="s">
        <v>3302</v>
      </c>
      <c r="H801" s="4" t="s">
        <v>3303</v>
      </c>
      <c r="I801" s="5" t="str">
        <f t="shared" si="12"/>
        <v>See on Google Maps</v>
      </c>
    </row>
    <row r="802" spans="1:9" x14ac:dyDescent="0.25">
      <c r="A802" s="3">
        <v>33.704544429999999</v>
      </c>
      <c r="B802" s="3">
        <v>35.61698063</v>
      </c>
      <c r="C802" s="4" t="s">
        <v>1116</v>
      </c>
      <c r="D802" s="4" t="s">
        <v>3140</v>
      </c>
      <c r="E802" s="4" t="s">
        <v>3304</v>
      </c>
      <c r="F802" s="4" t="s">
        <v>3305</v>
      </c>
      <c r="G802" s="4" t="s">
        <v>3306</v>
      </c>
      <c r="H802" s="4" t="s">
        <v>3307</v>
      </c>
      <c r="I802" s="5" t="str">
        <f t="shared" si="12"/>
        <v>See on Google Maps</v>
      </c>
    </row>
    <row r="803" spans="1:9" x14ac:dyDescent="0.25">
      <c r="A803" s="3">
        <v>33.607788149999998</v>
      </c>
      <c r="B803" s="3">
        <v>35.536584619999999</v>
      </c>
      <c r="C803" s="4" t="s">
        <v>1116</v>
      </c>
      <c r="D803" s="4" t="s">
        <v>3140</v>
      </c>
      <c r="E803" s="4" t="s">
        <v>3308</v>
      </c>
      <c r="F803" s="4" t="s">
        <v>3309</v>
      </c>
      <c r="G803" s="4" t="s">
        <v>3310</v>
      </c>
      <c r="H803" s="4" t="s">
        <v>3311</v>
      </c>
      <c r="I803" s="5" t="str">
        <f t="shared" si="12"/>
        <v>See on Google Maps</v>
      </c>
    </row>
    <row r="804" spans="1:9" x14ac:dyDescent="0.25">
      <c r="A804" s="3">
        <v>33.623049950000002</v>
      </c>
      <c r="B804" s="3">
        <v>35.485016649999999</v>
      </c>
      <c r="C804" s="4" t="s">
        <v>1116</v>
      </c>
      <c r="D804" s="4" t="s">
        <v>3140</v>
      </c>
      <c r="E804" s="4" t="s">
        <v>3312</v>
      </c>
      <c r="F804" s="4" t="s">
        <v>3313</v>
      </c>
      <c r="G804" s="4" t="s">
        <v>3314</v>
      </c>
      <c r="H804" s="4" t="s">
        <v>3315</v>
      </c>
      <c r="I804" s="5" t="str">
        <f t="shared" si="12"/>
        <v>See on Google Maps</v>
      </c>
    </row>
    <row r="805" spans="1:9" x14ac:dyDescent="0.25">
      <c r="A805" s="3">
        <v>33.681477710000003</v>
      </c>
      <c r="B805" s="3">
        <v>35.504119420000002</v>
      </c>
      <c r="C805" s="4" t="s">
        <v>1116</v>
      </c>
      <c r="D805" s="4" t="s">
        <v>3140</v>
      </c>
      <c r="E805" s="4" t="s">
        <v>3316</v>
      </c>
      <c r="F805" s="4" t="s">
        <v>3317</v>
      </c>
      <c r="G805" s="4" t="s">
        <v>3318</v>
      </c>
      <c r="H805" s="4" t="s">
        <v>3319</v>
      </c>
      <c r="I805" s="5" t="str">
        <f t="shared" si="12"/>
        <v>See on Google Maps</v>
      </c>
    </row>
    <row r="806" spans="1:9" x14ac:dyDescent="0.25">
      <c r="A806" s="3">
        <v>33.639261159999997</v>
      </c>
      <c r="B806" s="3">
        <v>35.463480580000002</v>
      </c>
      <c r="C806" s="4" t="s">
        <v>1116</v>
      </c>
      <c r="D806" s="4" t="s">
        <v>3140</v>
      </c>
      <c r="E806" s="4" t="s">
        <v>3320</v>
      </c>
      <c r="F806" s="4" t="s">
        <v>3321</v>
      </c>
      <c r="G806" s="4" t="s">
        <v>3322</v>
      </c>
      <c r="H806" s="4" t="s">
        <v>3323</v>
      </c>
      <c r="I806" s="5" t="str">
        <f t="shared" si="12"/>
        <v>See on Google Maps</v>
      </c>
    </row>
    <row r="807" spans="1:9" x14ac:dyDescent="0.25">
      <c r="A807" s="3">
        <v>33.689794470000002</v>
      </c>
      <c r="B807" s="3">
        <v>35.541752770000002</v>
      </c>
      <c r="C807" s="4" t="s">
        <v>1116</v>
      </c>
      <c r="D807" s="4" t="s">
        <v>3140</v>
      </c>
      <c r="E807" s="4" t="s">
        <v>3324</v>
      </c>
      <c r="F807" s="4" t="s">
        <v>3325</v>
      </c>
      <c r="G807" s="4" t="s">
        <v>3326</v>
      </c>
      <c r="H807" s="4" t="s">
        <v>3327</v>
      </c>
      <c r="I807" s="5" t="str">
        <f t="shared" si="12"/>
        <v>See on Google Maps</v>
      </c>
    </row>
    <row r="808" spans="1:9" x14ac:dyDescent="0.25">
      <c r="A808" s="3">
        <v>33.73923336</v>
      </c>
      <c r="B808" s="3">
        <v>35.63234722</v>
      </c>
      <c r="C808" s="4" t="s">
        <v>1116</v>
      </c>
      <c r="D808" s="4" t="s">
        <v>3140</v>
      </c>
      <c r="E808" s="4" t="s">
        <v>3328</v>
      </c>
      <c r="F808" s="4" t="s">
        <v>3329</v>
      </c>
      <c r="G808" s="4" t="s">
        <v>3330</v>
      </c>
      <c r="H808" s="4" t="s">
        <v>3331</v>
      </c>
      <c r="I808" s="5" t="str">
        <f t="shared" si="12"/>
        <v>See on Google Maps</v>
      </c>
    </row>
    <row r="809" spans="1:9" x14ac:dyDescent="0.25">
      <c r="A809" s="3">
        <v>33.66163332</v>
      </c>
      <c r="B809" s="3">
        <v>35.45069445</v>
      </c>
      <c r="C809" s="4" t="s">
        <v>1116</v>
      </c>
      <c r="D809" s="4" t="s">
        <v>3140</v>
      </c>
      <c r="E809" s="4" t="s">
        <v>3332</v>
      </c>
      <c r="F809" s="4" t="s">
        <v>3333</v>
      </c>
      <c r="G809" s="4" t="s">
        <v>3334</v>
      </c>
      <c r="H809" s="4" t="s">
        <v>3335</v>
      </c>
      <c r="I809" s="5" t="str">
        <f t="shared" si="12"/>
        <v>See on Google Maps</v>
      </c>
    </row>
    <row r="810" spans="1:9" x14ac:dyDescent="0.25">
      <c r="A810" s="3">
        <v>33.74320985</v>
      </c>
      <c r="B810" s="3">
        <v>35.45599241</v>
      </c>
      <c r="C810" s="4" t="s">
        <v>1116</v>
      </c>
      <c r="D810" s="4" t="s">
        <v>3140</v>
      </c>
      <c r="E810" s="4" t="s">
        <v>3336</v>
      </c>
      <c r="F810" s="4" t="s">
        <v>3337</v>
      </c>
      <c r="G810" s="4" t="s">
        <v>3338</v>
      </c>
      <c r="H810" s="4" t="s">
        <v>3339</v>
      </c>
      <c r="I810" s="5" t="str">
        <f t="shared" si="12"/>
        <v>See on Google Maps</v>
      </c>
    </row>
    <row r="811" spans="1:9" x14ac:dyDescent="0.25">
      <c r="A811" s="3">
        <v>33.684958279999996</v>
      </c>
      <c r="B811" s="3">
        <v>35.472311079999997</v>
      </c>
      <c r="C811" s="4" t="s">
        <v>1116</v>
      </c>
      <c r="D811" s="4" t="s">
        <v>3140</v>
      </c>
      <c r="E811" s="4" t="s">
        <v>3340</v>
      </c>
      <c r="F811" s="4" t="s">
        <v>3341</v>
      </c>
      <c r="G811" s="4" t="s">
        <v>3342</v>
      </c>
      <c r="H811" s="4" t="s">
        <v>3343</v>
      </c>
      <c r="I811" s="5" t="str">
        <f t="shared" si="12"/>
        <v>See on Google Maps</v>
      </c>
    </row>
    <row r="812" spans="1:9" x14ac:dyDescent="0.25">
      <c r="A812" s="3">
        <v>33.681016620000001</v>
      </c>
      <c r="B812" s="3">
        <v>35.44770553</v>
      </c>
      <c r="C812" s="4" t="s">
        <v>1116</v>
      </c>
      <c r="D812" s="4" t="s">
        <v>3140</v>
      </c>
      <c r="E812" s="4" t="s">
        <v>3344</v>
      </c>
      <c r="F812" s="4" t="s">
        <v>3345</v>
      </c>
      <c r="G812" s="4" t="s">
        <v>3346</v>
      </c>
      <c r="H812" s="4" t="s">
        <v>3347</v>
      </c>
      <c r="I812" s="5" t="str">
        <f t="shared" si="12"/>
        <v>See on Google Maps</v>
      </c>
    </row>
    <row r="813" spans="1:9" x14ac:dyDescent="0.25">
      <c r="A813" s="3">
        <v>33.62663328</v>
      </c>
      <c r="B813" s="3">
        <v>35.46716945</v>
      </c>
      <c r="C813" s="4" t="s">
        <v>1116</v>
      </c>
      <c r="D813" s="4" t="s">
        <v>3140</v>
      </c>
      <c r="E813" s="4" t="s">
        <v>3348</v>
      </c>
      <c r="F813" s="4" t="s">
        <v>3349</v>
      </c>
      <c r="G813" s="4" t="s">
        <v>3350</v>
      </c>
      <c r="H813" s="4" t="s">
        <v>3351</v>
      </c>
      <c r="I813" s="5" t="str">
        <f t="shared" si="12"/>
        <v>See on Google Maps</v>
      </c>
    </row>
    <row r="814" spans="1:9" x14ac:dyDescent="0.25">
      <c r="A814" s="3">
        <v>33.730738870000003</v>
      </c>
      <c r="B814" s="3">
        <v>35.4568917</v>
      </c>
      <c r="C814" s="4" t="s">
        <v>1116</v>
      </c>
      <c r="D814" s="4" t="s">
        <v>3140</v>
      </c>
      <c r="E814" s="4" t="s">
        <v>3352</v>
      </c>
      <c r="F814" s="4" t="s">
        <v>3353</v>
      </c>
      <c r="G814" s="4" t="s">
        <v>3354</v>
      </c>
      <c r="H814" s="4" t="s">
        <v>3355</v>
      </c>
      <c r="I814" s="5" t="str">
        <f t="shared" si="12"/>
        <v>See on Google Maps</v>
      </c>
    </row>
    <row r="815" spans="1:9" x14ac:dyDescent="0.25">
      <c r="A815" s="3">
        <v>33.639972239999999</v>
      </c>
      <c r="B815" s="3">
        <v>35.505491640000002</v>
      </c>
      <c r="C815" s="4" t="s">
        <v>1116</v>
      </c>
      <c r="D815" s="4" t="s">
        <v>3140</v>
      </c>
      <c r="E815" s="4" t="s">
        <v>3356</v>
      </c>
      <c r="F815" s="4" t="s">
        <v>3357</v>
      </c>
      <c r="G815" s="4" t="s">
        <v>3358</v>
      </c>
      <c r="H815" s="4" t="s">
        <v>3359</v>
      </c>
      <c r="I815" s="5" t="str">
        <f t="shared" si="12"/>
        <v>See on Google Maps</v>
      </c>
    </row>
    <row r="816" spans="1:9" x14ac:dyDescent="0.25">
      <c r="A816" s="3">
        <v>33.75736216</v>
      </c>
      <c r="B816" s="3">
        <v>35.462703099999999</v>
      </c>
      <c r="C816" s="4" t="s">
        <v>1116</v>
      </c>
      <c r="D816" s="4" t="s">
        <v>3140</v>
      </c>
      <c r="E816" s="4" t="s">
        <v>3360</v>
      </c>
      <c r="F816" s="4" t="s">
        <v>3361</v>
      </c>
      <c r="G816" s="4" t="s">
        <v>3362</v>
      </c>
      <c r="H816" s="4" t="s">
        <v>3363</v>
      </c>
      <c r="I816" s="5" t="str">
        <f t="shared" si="12"/>
        <v>See on Google Maps</v>
      </c>
    </row>
    <row r="817" spans="1:9" x14ac:dyDescent="0.25">
      <c r="A817" s="3">
        <v>33.697352700000003</v>
      </c>
      <c r="B817" s="3">
        <v>35.52438884</v>
      </c>
      <c r="C817" s="4" t="s">
        <v>1116</v>
      </c>
      <c r="D817" s="4" t="s">
        <v>3140</v>
      </c>
      <c r="E817" s="4" t="s">
        <v>3364</v>
      </c>
      <c r="F817" s="4" t="s">
        <v>3365</v>
      </c>
      <c r="G817" s="4" t="s">
        <v>3366</v>
      </c>
      <c r="H817" s="4" t="s">
        <v>3367</v>
      </c>
      <c r="I817" s="5" t="str">
        <f t="shared" si="12"/>
        <v>See on Google Maps</v>
      </c>
    </row>
    <row r="818" spans="1:9" x14ac:dyDescent="0.25">
      <c r="A818" s="3">
        <v>33.685227789999999</v>
      </c>
      <c r="B818" s="3">
        <v>35.543536170000003</v>
      </c>
      <c r="C818" s="4" t="s">
        <v>1116</v>
      </c>
      <c r="D818" s="4" t="s">
        <v>3140</v>
      </c>
      <c r="E818" s="4" t="s">
        <v>3368</v>
      </c>
      <c r="F818" s="4" t="s">
        <v>3369</v>
      </c>
      <c r="G818" s="4" t="s">
        <v>3370</v>
      </c>
      <c r="H818" s="4" t="s">
        <v>3371</v>
      </c>
      <c r="I818" s="5" t="str">
        <f t="shared" si="12"/>
        <v>See on Google Maps</v>
      </c>
    </row>
    <row r="819" spans="1:9" x14ac:dyDescent="0.25">
      <c r="A819" s="3">
        <v>33.584456750000001</v>
      </c>
      <c r="B819" s="3">
        <v>35.477572000000002</v>
      </c>
      <c r="C819" s="4" t="s">
        <v>1116</v>
      </c>
      <c r="D819" s="4" t="s">
        <v>3140</v>
      </c>
      <c r="E819" s="4" t="s">
        <v>3372</v>
      </c>
      <c r="F819" s="4" t="s">
        <v>3373</v>
      </c>
      <c r="G819" s="4" t="s">
        <v>3374</v>
      </c>
      <c r="H819" s="4" t="s">
        <v>3375</v>
      </c>
      <c r="I819" s="5" t="str">
        <f t="shared" si="12"/>
        <v>See on Google Maps</v>
      </c>
    </row>
    <row r="820" spans="1:9" x14ac:dyDescent="0.25">
      <c r="A820" s="3">
        <v>33.696180490000003</v>
      </c>
      <c r="B820" s="3">
        <v>35.561119359999999</v>
      </c>
      <c r="C820" s="4" t="s">
        <v>1116</v>
      </c>
      <c r="D820" s="4" t="s">
        <v>3140</v>
      </c>
      <c r="E820" s="4" t="s">
        <v>3376</v>
      </c>
      <c r="F820" s="4" t="s">
        <v>3377</v>
      </c>
      <c r="G820" s="4" t="s">
        <v>3378</v>
      </c>
      <c r="H820" s="4" t="s">
        <v>3379</v>
      </c>
      <c r="I820" s="5" t="str">
        <f t="shared" si="12"/>
        <v>See on Google Maps</v>
      </c>
    </row>
    <row r="821" spans="1:9" x14ac:dyDescent="0.25">
      <c r="A821" s="3">
        <v>33.57857181</v>
      </c>
      <c r="B821" s="3">
        <v>35.488109559999998</v>
      </c>
      <c r="C821" s="4" t="s">
        <v>1116</v>
      </c>
      <c r="D821" s="4" t="s">
        <v>3140</v>
      </c>
      <c r="E821" s="4" t="s">
        <v>3380</v>
      </c>
      <c r="F821" s="4" t="s">
        <v>3381</v>
      </c>
      <c r="G821" s="4" t="s">
        <v>3382</v>
      </c>
      <c r="H821" s="4" t="s">
        <v>3383</v>
      </c>
      <c r="I821" s="5" t="str">
        <f t="shared" si="12"/>
        <v>See on Google Maps</v>
      </c>
    </row>
    <row r="822" spans="1:9" x14ac:dyDescent="0.25">
      <c r="A822" s="3">
        <v>33.577898990000001</v>
      </c>
      <c r="B822" s="3">
        <v>35.4941508</v>
      </c>
      <c r="C822" s="4" t="s">
        <v>1116</v>
      </c>
      <c r="D822" s="4" t="s">
        <v>3140</v>
      </c>
      <c r="E822" s="4" t="s">
        <v>3384</v>
      </c>
      <c r="F822" s="4" t="s">
        <v>3385</v>
      </c>
      <c r="G822" s="4" t="s">
        <v>3386</v>
      </c>
      <c r="H822" s="4" t="s">
        <v>3387</v>
      </c>
      <c r="I822" s="5" t="str">
        <f t="shared" si="12"/>
        <v>See on Google Maps</v>
      </c>
    </row>
    <row r="823" spans="1:9" x14ac:dyDescent="0.25">
      <c r="A823" s="3">
        <v>33.720599960000001</v>
      </c>
      <c r="B823" s="3">
        <v>35.562080590000001</v>
      </c>
      <c r="C823" s="4" t="s">
        <v>1116</v>
      </c>
      <c r="D823" s="4" t="s">
        <v>3140</v>
      </c>
      <c r="E823" s="4" t="s">
        <v>3388</v>
      </c>
      <c r="F823" s="4" t="s">
        <v>3389</v>
      </c>
      <c r="G823" s="4" t="s">
        <v>3390</v>
      </c>
      <c r="H823" s="4" t="s">
        <v>3391</v>
      </c>
      <c r="I823" s="5" t="str">
        <f t="shared" si="12"/>
        <v>See on Google Maps</v>
      </c>
    </row>
    <row r="824" spans="1:9" x14ac:dyDescent="0.25">
      <c r="A824" s="3">
        <v>33.599219380000001</v>
      </c>
      <c r="B824" s="3">
        <v>35.6035556</v>
      </c>
      <c r="C824" s="4" t="s">
        <v>1116</v>
      </c>
      <c r="D824" s="4" t="s">
        <v>3140</v>
      </c>
      <c r="E824" s="4" t="s">
        <v>3392</v>
      </c>
      <c r="F824" s="4" t="s">
        <v>3393</v>
      </c>
      <c r="G824" s="4" t="s">
        <v>3394</v>
      </c>
      <c r="H824" s="4" t="s">
        <v>3395</v>
      </c>
      <c r="I824" s="5" t="str">
        <f t="shared" si="12"/>
        <v>See on Google Maps</v>
      </c>
    </row>
    <row r="825" spans="1:9" x14ac:dyDescent="0.25">
      <c r="A825" s="3">
        <v>33.661334119999999</v>
      </c>
      <c r="B825" s="3">
        <v>35.50481431</v>
      </c>
      <c r="C825" s="4" t="s">
        <v>1116</v>
      </c>
      <c r="D825" s="4" t="s">
        <v>3140</v>
      </c>
      <c r="E825" s="4" t="s">
        <v>3396</v>
      </c>
      <c r="F825" s="4" t="s">
        <v>3397</v>
      </c>
      <c r="G825" s="4" t="s">
        <v>3398</v>
      </c>
      <c r="H825" s="4" t="s">
        <v>3399</v>
      </c>
      <c r="I825" s="5" t="str">
        <f t="shared" si="12"/>
        <v>See on Google Maps</v>
      </c>
    </row>
    <row r="826" spans="1:9" x14ac:dyDescent="0.25">
      <c r="A826" s="3">
        <v>33.665552759999997</v>
      </c>
      <c r="B826" s="3">
        <v>35.488372249999998</v>
      </c>
      <c r="C826" s="4" t="s">
        <v>1116</v>
      </c>
      <c r="D826" s="4" t="s">
        <v>3140</v>
      </c>
      <c r="E826" s="4" t="s">
        <v>3400</v>
      </c>
      <c r="F826" s="4" t="s">
        <v>3401</v>
      </c>
      <c r="G826" s="4" t="s">
        <v>3402</v>
      </c>
      <c r="H826" s="4" t="s">
        <v>3403</v>
      </c>
      <c r="I826" s="5" t="str">
        <f t="shared" si="12"/>
        <v>See on Google Maps</v>
      </c>
    </row>
    <row r="827" spans="1:9" x14ac:dyDescent="0.25">
      <c r="A827" s="3">
        <v>33.691316690000001</v>
      </c>
      <c r="B827" s="3">
        <v>35.51105003</v>
      </c>
      <c r="C827" s="4" t="s">
        <v>1116</v>
      </c>
      <c r="D827" s="4" t="s">
        <v>3140</v>
      </c>
      <c r="E827" s="4" t="s">
        <v>3404</v>
      </c>
      <c r="F827" s="4" t="s">
        <v>3405</v>
      </c>
      <c r="G827" s="4" t="s">
        <v>3406</v>
      </c>
      <c r="H827" s="4" t="s">
        <v>3407</v>
      </c>
      <c r="I827" s="5" t="str">
        <f t="shared" si="12"/>
        <v>See on Google Maps</v>
      </c>
    </row>
    <row r="828" spans="1:9" x14ac:dyDescent="0.25">
      <c r="A828" s="3">
        <v>33.670483259999997</v>
      </c>
      <c r="B828" s="3">
        <v>35.479094459999999</v>
      </c>
      <c r="C828" s="4" t="s">
        <v>1116</v>
      </c>
      <c r="D828" s="4" t="s">
        <v>3140</v>
      </c>
      <c r="E828" s="4" t="s">
        <v>3408</v>
      </c>
      <c r="F828" s="4" t="s">
        <v>3409</v>
      </c>
      <c r="G828" s="4" t="s">
        <v>3410</v>
      </c>
      <c r="H828" s="4" t="s">
        <v>3411</v>
      </c>
      <c r="I828" s="5" t="str">
        <f t="shared" si="12"/>
        <v>See on Google Maps</v>
      </c>
    </row>
    <row r="829" spans="1:9" x14ac:dyDescent="0.25">
      <c r="A829" s="3">
        <v>33.667944470000002</v>
      </c>
      <c r="B829" s="3">
        <v>35.481747249999998</v>
      </c>
      <c r="C829" s="4" t="s">
        <v>1116</v>
      </c>
      <c r="D829" s="4" t="s">
        <v>3140</v>
      </c>
      <c r="E829" s="4" t="s">
        <v>3412</v>
      </c>
      <c r="F829" s="4" t="s">
        <v>3413</v>
      </c>
      <c r="G829" s="4" t="s">
        <v>3414</v>
      </c>
      <c r="H829" s="4" t="s">
        <v>3415</v>
      </c>
      <c r="I829" s="5" t="str">
        <f t="shared" si="12"/>
        <v>See on Google Maps</v>
      </c>
    </row>
    <row r="830" spans="1:9" x14ac:dyDescent="0.25">
      <c r="A830" s="3">
        <v>33.617237170000003</v>
      </c>
      <c r="B830" s="3">
        <v>35.511616070000002</v>
      </c>
      <c r="C830" s="4" t="s">
        <v>1116</v>
      </c>
      <c r="D830" s="4" t="s">
        <v>3140</v>
      </c>
      <c r="E830" s="4" t="s">
        <v>3416</v>
      </c>
      <c r="F830" s="4" t="s">
        <v>3417</v>
      </c>
      <c r="G830" s="4" t="s">
        <v>3418</v>
      </c>
      <c r="H830" s="4" t="s">
        <v>3419</v>
      </c>
      <c r="I830" s="5" t="str">
        <f t="shared" si="12"/>
        <v>See on Google Maps</v>
      </c>
    </row>
    <row r="831" spans="1:9" x14ac:dyDescent="0.25">
      <c r="A831" s="3">
        <v>33.692532249999999</v>
      </c>
      <c r="B831" s="3">
        <v>35.471451039999998</v>
      </c>
      <c r="C831" s="4" t="s">
        <v>1116</v>
      </c>
      <c r="D831" s="4" t="s">
        <v>3140</v>
      </c>
      <c r="E831" s="4" t="s">
        <v>3420</v>
      </c>
      <c r="F831" s="4" t="s">
        <v>3421</v>
      </c>
      <c r="G831" s="4" t="s">
        <v>3422</v>
      </c>
      <c r="H831" s="4" t="s">
        <v>3423</v>
      </c>
      <c r="I831" s="5" t="str">
        <f t="shared" si="12"/>
        <v>See on Google Maps</v>
      </c>
    </row>
    <row r="832" spans="1:9" x14ac:dyDescent="0.25">
      <c r="A832" s="3">
        <v>33.669673330000002</v>
      </c>
      <c r="B832" s="3">
        <v>35.543311619999997</v>
      </c>
      <c r="C832" s="4" t="s">
        <v>1116</v>
      </c>
      <c r="D832" s="4" t="s">
        <v>3140</v>
      </c>
      <c r="E832" s="4" t="s">
        <v>3424</v>
      </c>
      <c r="F832" s="4" t="s">
        <v>3425</v>
      </c>
      <c r="G832" s="4" t="s">
        <v>3426</v>
      </c>
      <c r="H832" s="4" t="s">
        <v>3427</v>
      </c>
      <c r="I832" s="5" t="str">
        <f t="shared" si="12"/>
        <v>See on Google Maps</v>
      </c>
    </row>
    <row r="833" spans="1:9" x14ac:dyDescent="0.25">
      <c r="A833" s="3">
        <v>33.583861929999998</v>
      </c>
      <c r="B833" s="3">
        <v>35.467607970000003</v>
      </c>
      <c r="C833" s="4" t="s">
        <v>1116</v>
      </c>
      <c r="D833" s="4" t="s">
        <v>3140</v>
      </c>
      <c r="E833" s="4" t="s">
        <v>3428</v>
      </c>
      <c r="F833" s="4" t="s">
        <v>3429</v>
      </c>
      <c r="G833" s="4" t="s">
        <v>3430</v>
      </c>
      <c r="H833" s="4" t="s">
        <v>3431</v>
      </c>
      <c r="I833" s="5" t="str">
        <f t="shared" si="12"/>
        <v>See on Google Maps</v>
      </c>
    </row>
    <row r="834" spans="1:9" x14ac:dyDescent="0.25">
      <c r="A834" s="3">
        <v>33.69641653</v>
      </c>
      <c r="B834" s="3">
        <v>35.462040709999997</v>
      </c>
      <c r="C834" s="4" t="s">
        <v>1116</v>
      </c>
      <c r="D834" s="4" t="s">
        <v>3140</v>
      </c>
      <c r="E834" s="4" t="s">
        <v>3432</v>
      </c>
      <c r="F834" s="4" t="s">
        <v>3433</v>
      </c>
      <c r="G834" s="4" t="s">
        <v>3434</v>
      </c>
      <c r="H834" s="4" t="s">
        <v>3435</v>
      </c>
      <c r="I834" s="5" t="str">
        <f t="shared" ref="I834:I897" si="13">HYPERLINK(H834, "See on Google Maps")</f>
        <v>See on Google Maps</v>
      </c>
    </row>
    <row r="835" spans="1:9" x14ac:dyDescent="0.25">
      <c r="A835" s="3">
        <v>33.582121430000001</v>
      </c>
      <c r="B835" s="3">
        <v>35.525661589999999</v>
      </c>
      <c r="C835" s="4" t="s">
        <v>1116</v>
      </c>
      <c r="D835" s="4" t="s">
        <v>3140</v>
      </c>
      <c r="E835" s="4" t="s">
        <v>3436</v>
      </c>
      <c r="F835" s="4" t="s">
        <v>3437</v>
      </c>
      <c r="G835" s="4" t="s">
        <v>3438</v>
      </c>
      <c r="H835" s="4" t="s">
        <v>3439</v>
      </c>
      <c r="I835" s="5" t="str">
        <f t="shared" si="13"/>
        <v>See on Google Maps</v>
      </c>
    </row>
    <row r="836" spans="1:9" x14ac:dyDescent="0.25">
      <c r="A836" s="3">
        <v>33.72776855</v>
      </c>
      <c r="B836" s="3">
        <v>35.65541425</v>
      </c>
      <c r="C836" s="4" t="s">
        <v>1116</v>
      </c>
      <c r="D836" s="4" t="s">
        <v>3140</v>
      </c>
      <c r="E836" s="4" t="s">
        <v>3440</v>
      </c>
      <c r="F836" s="4" t="s">
        <v>1819</v>
      </c>
      <c r="G836" s="4" t="s">
        <v>3441</v>
      </c>
      <c r="H836" s="4" t="s">
        <v>3442</v>
      </c>
      <c r="I836" s="5" t="str">
        <f t="shared" si="13"/>
        <v>See on Google Maps</v>
      </c>
    </row>
    <row r="837" spans="1:9" x14ac:dyDescent="0.25">
      <c r="A837" s="3">
        <v>33.5966205</v>
      </c>
      <c r="B837" s="3">
        <v>35.450632939999998</v>
      </c>
      <c r="C837" s="4" t="s">
        <v>1116</v>
      </c>
      <c r="D837" s="4" t="s">
        <v>3140</v>
      </c>
      <c r="E837" s="4" t="s">
        <v>3443</v>
      </c>
      <c r="F837" s="4" t="s">
        <v>3444</v>
      </c>
      <c r="G837" s="4" t="s">
        <v>3445</v>
      </c>
      <c r="H837" s="4" t="s">
        <v>3446</v>
      </c>
      <c r="I837" s="5" t="str">
        <f t="shared" si="13"/>
        <v>See on Google Maps</v>
      </c>
    </row>
    <row r="838" spans="1:9" x14ac:dyDescent="0.25">
      <c r="A838" s="3">
        <v>33.624328980000001</v>
      </c>
      <c r="B838" s="3">
        <v>35.49485782</v>
      </c>
      <c r="C838" s="4" t="s">
        <v>1116</v>
      </c>
      <c r="D838" s="4" t="s">
        <v>3140</v>
      </c>
      <c r="E838" s="4" t="s">
        <v>3447</v>
      </c>
      <c r="F838" s="4" t="s">
        <v>3447</v>
      </c>
      <c r="G838" s="4" t="s">
        <v>3448</v>
      </c>
      <c r="H838" s="4" t="s">
        <v>3449</v>
      </c>
      <c r="I838" s="5" t="str">
        <f t="shared" si="13"/>
        <v>See on Google Maps</v>
      </c>
    </row>
    <row r="839" spans="1:9" x14ac:dyDescent="0.25">
      <c r="A839" s="3">
        <v>33.672125180000002</v>
      </c>
      <c r="B839" s="3">
        <v>35.563553689999999</v>
      </c>
      <c r="C839" s="4" t="s">
        <v>1116</v>
      </c>
      <c r="D839" s="4" t="s">
        <v>3140</v>
      </c>
      <c r="E839" s="4" t="s">
        <v>3450</v>
      </c>
      <c r="F839" s="4" t="s">
        <v>3451</v>
      </c>
      <c r="G839" s="4" t="s">
        <v>3452</v>
      </c>
      <c r="H839" s="4" t="s">
        <v>3453</v>
      </c>
      <c r="I839" s="5" t="str">
        <f t="shared" si="13"/>
        <v>See on Google Maps</v>
      </c>
    </row>
    <row r="840" spans="1:9" x14ac:dyDescent="0.25">
      <c r="A840" s="3">
        <v>33.67485817</v>
      </c>
      <c r="B840" s="3">
        <v>35.48099465</v>
      </c>
      <c r="C840" s="4" t="s">
        <v>1116</v>
      </c>
      <c r="D840" s="4" t="s">
        <v>3140</v>
      </c>
      <c r="E840" s="4" t="s">
        <v>3454</v>
      </c>
      <c r="F840" s="4" t="s">
        <v>3455</v>
      </c>
      <c r="G840" s="4" t="s">
        <v>3456</v>
      </c>
      <c r="H840" s="4" t="s">
        <v>3457</v>
      </c>
      <c r="I840" s="5" t="str">
        <f t="shared" si="13"/>
        <v>See on Google Maps</v>
      </c>
    </row>
    <row r="841" spans="1:9" x14ac:dyDescent="0.25">
      <c r="A841" s="3">
        <v>33.595377820000003</v>
      </c>
      <c r="B841" s="3">
        <v>35.393076839999999</v>
      </c>
      <c r="C841" s="4" t="s">
        <v>1116</v>
      </c>
      <c r="D841" s="4" t="s">
        <v>3140</v>
      </c>
      <c r="E841" s="4" t="s">
        <v>3458</v>
      </c>
      <c r="F841" s="4" t="s">
        <v>3458</v>
      </c>
      <c r="G841" s="4" t="s">
        <v>3459</v>
      </c>
      <c r="H841" s="4" t="s">
        <v>3460</v>
      </c>
      <c r="I841" s="5" t="str">
        <f t="shared" si="13"/>
        <v>See on Google Maps</v>
      </c>
    </row>
    <row r="842" spans="1:9" x14ac:dyDescent="0.25">
      <c r="A842" s="3">
        <v>33.710916619999999</v>
      </c>
      <c r="B842" s="3">
        <v>35.639061169999998</v>
      </c>
      <c r="C842" s="4" t="s">
        <v>1116</v>
      </c>
      <c r="D842" s="4" t="s">
        <v>3140</v>
      </c>
      <c r="E842" s="4" t="s">
        <v>3461</v>
      </c>
      <c r="F842" s="4" t="s">
        <v>3462</v>
      </c>
      <c r="G842" s="4" t="s">
        <v>3463</v>
      </c>
      <c r="H842" s="4" t="s">
        <v>3464</v>
      </c>
      <c r="I842" s="5" t="str">
        <f t="shared" si="13"/>
        <v>See on Google Maps</v>
      </c>
    </row>
    <row r="843" spans="1:9" x14ac:dyDescent="0.25">
      <c r="A843" s="3">
        <v>33.710805610000001</v>
      </c>
      <c r="B843" s="3">
        <v>35.678008380000001</v>
      </c>
      <c r="C843" s="4" t="s">
        <v>1116</v>
      </c>
      <c r="D843" s="4" t="s">
        <v>3140</v>
      </c>
      <c r="E843" s="4" t="s">
        <v>3465</v>
      </c>
      <c r="F843" s="4" t="s">
        <v>368</v>
      </c>
      <c r="G843" s="4" t="s">
        <v>3466</v>
      </c>
      <c r="H843" s="4" t="s">
        <v>3467</v>
      </c>
      <c r="I843" s="5" t="str">
        <f t="shared" si="13"/>
        <v>See on Google Maps</v>
      </c>
    </row>
    <row r="844" spans="1:9" x14ac:dyDescent="0.25">
      <c r="A844" s="3">
        <v>33.693247059999997</v>
      </c>
      <c r="B844" s="3">
        <v>35.526495490000002</v>
      </c>
      <c r="C844" s="4" t="s">
        <v>1116</v>
      </c>
      <c r="D844" s="4" t="s">
        <v>3140</v>
      </c>
      <c r="E844" s="4" t="s">
        <v>3468</v>
      </c>
      <c r="F844" s="4" t="s">
        <v>3469</v>
      </c>
      <c r="G844" s="4" t="s">
        <v>3470</v>
      </c>
      <c r="H844" s="4" t="s">
        <v>3471</v>
      </c>
      <c r="I844" s="5" t="str">
        <f t="shared" si="13"/>
        <v>See on Google Maps</v>
      </c>
    </row>
    <row r="845" spans="1:9" x14ac:dyDescent="0.25">
      <c r="A845" s="3">
        <v>33.693063879999997</v>
      </c>
      <c r="B845" s="3">
        <v>35.420499970000002</v>
      </c>
      <c r="C845" s="4" t="s">
        <v>1116</v>
      </c>
      <c r="D845" s="4" t="s">
        <v>3140</v>
      </c>
      <c r="E845" s="4" t="s">
        <v>3043</v>
      </c>
      <c r="F845" s="4" t="s">
        <v>3472</v>
      </c>
      <c r="G845" s="4" t="s">
        <v>3473</v>
      </c>
      <c r="H845" s="4" t="s">
        <v>3474</v>
      </c>
      <c r="I845" s="5" t="str">
        <f t="shared" si="13"/>
        <v>See on Google Maps</v>
      </c>
    </row>
    <row r="846" spans="1:9" x14ac:dyDescent="0.25">
      <c r="A846" s="3">
        <v>33.63735277</v>
      </c>
      <c r="B846" s="3">
        <v>35.552752810000001</v>
      </c>
      <c r="C846" s="4" t="s">
        <v>1116</v>
      </c>
      <c r="D846" s="4" t="s">
        <v>3140</v>
      </c>
      <c r="E846" s="4" t="s">
        <v>3475</v>
      </c>
      <c r="F846" s="4" t="s">
        <v>3476</v>
      </c>
      <c r="G846" s="4" t="s">
        <v>3477</v>
      </c>
      <c r="H846" s="4" t="s">
        <v>3478</v>
      </c>
      <c r="I846" s="5" t="str">
        <f t="shared" si="13"/>
        <v>See on Google Maps</v>
      </c>
    </row>
    <row r="847" spans="1:9" x14ac:dyDescent="0.25">
      <c r="A847" s="3">
        <v>33.617357409999997</v>
      </c>
      <c r="B847" s="3">
        <v>35.48880844</v>
      </c>
      <c r="C847" s="4" t="s">
        <v>1116</v>
      </c>
      <c r="D847" s="4" t="s">
        <v>3140</v>
      </c>
      <c r="E847" s="4" t="s">
        <v>3479</v>
      </c>
      <c r="F847" s="4" t="s">
        <v>3479</v>
      </c>
      <c r="G847" s="4" t="s">
        <v>3480</v>
      </c>
      <c r="H847" s="4" t="s">
        <v>3481</v>
      </c>
      <c r="I847" s="5" t="str">
        <f t="shared" si="13"/>
        <v>See on Google Maps</v>
      </c>
    </row>
    <row r="848" spans="1:9" x14ac:dyDescent="0.25">
      <c r="A848" s="3">
        <v>33.667216580000002</v>
      </c>
      <c r="B848" s="3">
        <v>35.468236079999997</v>
      </c>
      <c r="C848" s="4" t="s">
        <v>1116</v>
      </c>
      <c r="D848" s="4" t="s">
        <v>3140</v>
      </c>
      <c r="E848" s="4" t="s">
        <v>3482</v>
      </c>
      <c r="F848" s="4" t="s">
        <v>3483</v>
      </c>
      <c r="G848" s="4" t="s">
        <v>3484</v>
      </c>
      <c r="H848" s="4" t="s">
        <v>3485</v>
      </c>
      <c r="I848" s="5" t="str">
        <f t="shared" si="13"/>
        <v>See on Google Maps</v>
      </c>
    </row>
    <row r="849" spans="1:9" x14ac:dyDescent="0.25">
      <c r="A849" s="3">
        <v>33.663827820000002</v>
      </c>
      <c r="B849" s="3">
        <v>35.468047249999998</v>
      </c>
      <c r="C849" s="4" t="s">
        <v>1116</v>
      </c>
      <c r="D849" s="4" t="s">
        <v>3140</v>
      </c>
      <c r="E849" s="4" t="s">
        <v>3486</v>
      </c>
      <c r="F849" s="4" t="s">
        <v>3487</v>
      </c>
      <c r="G849" s="4" t="s">
        <v>3488</v>
      </c>
      <c r="H849" s="4" t="s">
        <v>3489</v>
      </c>
      <c r="I849" s="5" t="str">
        <f t="shared" si="13"/>
        <v>See on Google Maps</v>
      </c>
    </row>
    <row r="850" spans="1:9" x14ac:dyDescent="0.25">
      <c r="A850" s="3">
        <v>33.71031103</v>
      </c>
      <c r="B850" s="3">
        <v>35.45572224</v>
      </c>
      <c r="C850" s="4" t="s">
        <v>1116</v>
      </c>
      <c r="D850" s="4" t="s">
        <v>3140</v>
      </c>
      <c r="E850" s="4" t="s">
        <v>3490</v>
      </c>
      <c r="F850" s="4" t="s">
        <v>2768</v>
      </c>
      <c r="G850" s="4" t="s">
        <v>3491</v>
      </c>
      <c r="H850" s="4" t="s">
        <v>3492</v>
      </c>
      <c r="I850" s="5" t="str">
        <f t="shared" si="13"/>
        <v>See on Google Maps</v>
      </c>
    </row>
    <row r="851" spans="1:9" x14ac:dyDescent="0.25">
      <c r="A851" s="3">
        <v>33.66939172</v>
      </c>
      <c r="B851" s="3">
        <v>35.486069430000001</v>
      </c>
      <c r="C851" s="4" t="s">
        <v>1116</v>
      </c>
      <c r="D851" s="4" t="s">
        <v>3140</v>
      </c>
      <c r="E851" s="4" t="s">
        <v>3493</v>
      </c>
      <c r="F851" s="4" t="s">
        <v>3494</v>
      </c>
      <c r="G851" s="4" t="s">
        <v>3495</v>
      </c>
      <c r="H851" s="4" t="s">
        <v>3496</v>
      </c>
      <c r="I851" s="5" t="str">
        <f t="shared" si="13"/>
        <v>See on Google Maps</v>
      </c>
    </row>
    <row r="852" spans="1:9" x14ac:dyDescent="0.25">
      <c r="A852" s="3">
        <v>33.589018029999998</v>
      </c>
      <c r="B852" s="3">
        <v>35.409010279999997</v>
      </c>
      <c r="C852" s="4" t="s">
        <v>1116</v>
      </c>
      <c r="D852" s="4" t="s">
        <v>3140</v>
      </c>
      <c r="E852" s="4" t="s">
        <v>3497</v>
      </c>
      <c r="F852" s="4" t="s">
        <v>3498</v>
      </c>
      <c r="G852" s="4" t="s">
        <v>3499</v>
      </c>
      <c r="H852" s="4" t="s">
        <v>3500</v>
      </c>
      <c r="I852" s="5" t="str">
        <f t="shared" si="13"/>
        <v>See on Google Maps</v>
      </c>
    </row>
    <row r="853" spans="1:9" x14ac:dyDescent="0.25">
      <c r="A853" s="3">
        <v>33.663505479999998</v>
      </c>
      <c r="B853" s="3">
        <v>35.447486150000003</v>
      </c>
      <c r="C853" s="4" t="s">
        <v>1116</v>
      </c>
      <c r="D853" s="4" t="s">
        <v>3140</v>
      </c>
      <c r="E853" s="4" t="s">
        <v>3501</v>
      </c>
      <c r="F853" s="4" t="s">
        <v>3502</v>
      </c>
      <c r="G853" s="4" t="s">
        <v>3503</v>
      </c>
      <c r="H853" s="4" t="s">
        <v>3504</v>
      </c>
      <c r="I853" s="5" t="str">
        <f t="shared" si="13"/>
        <v>See on Google Maps</v>
      </c>
    </row>
    <row r="854" spans="1:9" x14ac:dyDescent="0.25">
      <c r="A854" s="3">
        <v>33.661730579999997</v>
      </c>
      <c r="B854" s="3">
        <v>35.424791679999998</v>
      </c>
      <c r="C854" s="4" t="s">
        <v>1116</v>
      </c>
      <c r="D854" s="4" t="s">
        <v>3140</v>
      </c>
      <c r="E854" s="4" t="s">
        <v>3505</v>
      </c>
      <c r="F854" s="4" t="s">
        <v>3506</v>
      </c>
      <c r="G854" s="4" t="s">
        <v>3507</v>
      </c>
      <c r="H854" s="4" t="s">
        <v>3508</v>
      </c>
      <c r="I854" s="5" t="str">
        <f t="shared" si="13"/>
        <v>See on Google Maps</v>
      </c>
    </row>
    <row r="855" spans="1:9" x14ac:dyDescent="0.25">
      <c r="A855" s="3">
        <v>33.63589649</v>
      </c>
      <c r="B855" s="3">
        <v>35.606827010000003</v>
      </c>
      <c r="C855" s="4" t="s">
        <v>1116</v>
      </c>
      <c r="D855" s="4" t="s">
        <v>3140</v>
      </c>
      <c r="E855" s="4" t="s">
        <v>3509</v>
      </c>
      <c r="F855" s="4" t="s">
        <v>3510</v>
      </c>
      <c r="G855" s="4" t="s">
        <v>3511</v>
      </c>
      <c r="H855" s="4" t="s">
        <v>3512</v>
      </c>
      <c r="I855" s="5" t="str">
        <f t="shared" si="13"/>
        <v>See on Google Maps</v>
      </c>
    </row>
    <row r="856" spans="1:9" x14ac:dyDescent="0.25">
      <c r="A856" s="3">
        <v>33.73841668</v>
      </c>
      <c r="B856" s="3">
        <v>35.4542833</v>
      </c>
      <c r="C856" s="4" t="s">
        <v>1116</v>
      </c>
      <c r="D856" s="4" t="s">
        <v>3140</v>
      </c>
      <c r="E856" s="4" t="s">
        <v>3513</v>
      </c>
      <c r="F856" s="4" t="s">
        <v>3514</v>
      </c>
      <c r="G856" s="4" t="s">
        <v>3515</v>
      </c>
      <c r="H856" s="4" t="s">
        <v>3516</v>
      </c>
      <c r="I856" s="5" t="str">
        <f t="shared" si="13"/>
        <v>See on Google Maps</v>
      </c>
    </row>
    <row r="857" spans="1:9" x14ac:dyDescent="0.25">
      <c r="A857" s="3">
        <v>33.62828734</v>
      </c>
      <c r="B857" s="3">
        <v>35.60798364</v>
      </c>
      <c r="C857" s="4" t="s">
        <v>1116</v>
      </c>
      <c r="D857" s="4" t="s">
        <v>3140</v>
      </c>
      <c r="E857" s="4" t="s">
        <v>3517</v>
      </c>
      <c r="F857" s="4" t="s">
        <v>3518</v>
      </c>
      <c r="G857" s="4" t="s">
        <v>3519</v>
      </c>
      <c r="H857" s="4" t="s">
        <v>3520</v>
      </c>
      <c r="I857" s="5" t="str">
        <f t="shared" si="13"/>
        <v>See on Google Maps</v>
      </c>
    </row>
    <row r="858" spans="1:9" x14ac:dyDescent="0.25">
      <c r="A858" s="3">
        <v>33.629222230000003</v>
      </c>
      <c r="B858" s="3">
        <v>35.531324949999998</v>
      </c>
      <c r="C858" s="4" t="s">
        <v>1116</v>
      </c>
      <c r="D858" s="4" t="s">
        <v>3140</v>
      </c>
      <c r="E858" s="4" t="s">
        <v>3521</v>
      </c>
      <c r="F858" s="4" t="s">
        <v>3522</v>
      </c>
      <c r="G858" s="4" t="s">
        <v>3523</v>
      </c>
      <c r="H858" s="4" t="s">
        <v>3524</v>
      </c>
      <c r="I858" s="5" t="str">
        <f t="shared" si="13"/>
        <v>See on Google Maps</v>
      </c>
    </row>
    <row r="859" spans="1:9" x14ac:dyDescent="0.25">
      <c r="A859" s="3">
        <v>33.603027769999997</v>
      </c>
      <c r="B859" s="3">
        <v>35.572108299999996</v>
      </c>
      <c r="C859" s="4" t="s">
        <v>1116</v>
      </c>
      <c r="D859" s="4" t="s">
        <v>3140</v>
      </c>
      <c r="E859" s="4" t="s">
        <v>3525</v>
      </c>
      <c r="F859" s="4" t="s">
        <v>3526</v>
      </c>
      <c r="G859" s="4" t="s">
        <v>3527</v>
      </c>
      <c r="H859" s="4" t="s">
        <v>3528</v>
      </c>
      <c r="I859" s="5" t="str">
        <f t="shared" si="13"/>
        <v>See on Google Maps</v>
      </c>
    </row>
    <row r="860" spans="1:9" x14ac:dyDescent="0.25">
      <c r="A860" s="3">
        <v>33.632044360000002</v>
      </c>
      <c r="B860" s="3">
        <v>35.406038909999999</v>
      </c>
      <c r="C860" s="4" t="s">
        <v>1116</v>
      </c>
      <c r="D860" s="4" t="s">
        <v>3140</v>
      </c>
      <c r="E860" s="4" t="s">
        <v>3529</v>
      </c>
      <c r="F860" s="4" t="s">
        <v>3529</v>
      </c>
      <c r="G860" s="4" t="s">
        <v>3530</v>
      </c>
      <c r="H860" s="4" t="s">
        <v>3531</v>
      </c>
      <c r="I860" s="5" t="str">
        <f t="shared" si="13"/>
        <v>See on Google Maps</v>
      </c>
    </row>
    <row r="861" spans="1:9" x14ac:dyDescent="0.25">
      <c r="A861" s="3">
        <v>33.668341609999999</v>
      </c>
      <c r="B861" s="3">
        <v>35.510574949999999</v>
      </c>
      <c r="C861" s="4" t="s">
        <v>1116</v>
      </c>
      <c r="D861" s="4" t="s">
        <v>3140</v>
      </c>
      <c r="E861" s="4" t="s">
        <v>3532</v>
      </c>
      <c r="F861" s="4" t="s">
        <v>3533</v>
      </c>
      <c r="G861" s="4" t="s">
        <v>3534</v>
      </c>
      <c r="H861" s="4" t="s">
        <v>3535</v>
      </c>
      <c r="I861" s="5" t="str">
        <f t="shared" si="13"/>
        <v>See on Google Maps</v>
      </c>
    </row>
    <row r="862" spans="1:9" x14ac:dyDescent="0.25">
      <c r="A862" s="3">
        <v>33.710467209999997</v>
      </c>
      <c r="B862" s="3">
        <v>35.449956069999999</v>
      </c>
      <c r="C862" s="4" t="s">
        <v>1116</v>
      </c>
      <c r="D862" s="4" t="s">
        <v>3140</v>
      </c>
      <c r="E862" s="4" t="s">
        <v>3536</v>
      </c>
      <c r="F862" s="4" t="s">
        <v>3537</v>
      </c>
      <c r="G862" s="4" t="s">
        <v>3538</v>
      </c>
      <c r="H862" s="4" t="s">
        <v>3539</v>
      </c>
      <c r="I862" s="5" t="str">
        <f t="shared" si="13"/>
        <v>See on Google Maps</v>
      </c>
    </row>
    <row r="863" spans="1:9" x14ac:dyDescent="0.25">
      <c r="A863" s="3">
        <v>33.600286050000001</v>
      </c>
      <c r="B863" s="3">
        <v>35.425516680000001</v>
      </c>
      <c r="C863" s="4" t="s">
        <v>1116</v>
      </c>
      <c r="D863" s="4" t="s">
        <v>3140</v>
      </c>
      <c r="E863" s="4" t="s">
        <v>3540</v>
      </c>
      <c r="F863" s="4" t="s">
        <v>3541</v>
      </c>
      <c r="G863" s="4" t="s">
        <v>3542</v>
      </c>
      <c r="H863" s="4" t="s">
        <v>3543</v>
      </c>
      <c r="I863" s="5" t="str">
        <f t="shared" si="13"/>
        <v>See on Google Maps</v>
      </c>
    </row>
    <row r="864" spans="1:9" x14ac:dyDescent="0.25">
      <c r="A864" s="3">
        <v>33.613261129999998</v>
      </c>
      <c r="B864" s="3">
        <v>35.628458299999998</v>
      </c>
      <c r="C864" s="4" t="s">
        <v>1116</v>
      </c>
      <c r="D864" s="4" t="s">
        <v>3140</v>
      </c>
      <c r="E864" s="4" t="s">
        <v>3544</v>
      </c>
      <c r="F864" s="4" t="s">
        <v>3545</v>
      </c>
      <c r="G864" s="4" t="s">
        <v>3546</v>
      </c>
      <c r="H864" s="4" t="s">
        <v>3547</v>
      </c>
      <c r="I864" s="5" t="str">
        <f t="shared" si="13"/>
        <v>See on Google Maps</v>
      </c>
    </row>
    <row r="865" spans="1:9" x14ac:dyDescent="0.25">
      <c r="A865" s="3">
        <v>33.665528039999998</v>
      </c>
      <c r="B865" s="3">
        <v>35.605932060000001</v>
      </c>
      <c r="C865" s="4" t="s">
        <v>1116</v>
      </c>
      <c r="D865" s="4" t="s">
        <v>3140</v>
      </c>
      <c r="E865" s="4" t="s">
        <v>2196</v>
      </c>
      <c r="F865" s="4" t="s">
        <v>3548</v>
      </c>
      <c r="G865" s="4" t="s">
        <v>3549</v>
      </c>
      <c r="H865" s="4" t="s">
        <v>3550</v>
      </c>
      <c r="I865" s="5" t="str">
        <f t="shared" si="13"/>
        <v>See on Google Maps</v>
      </c>
    </row>
    <row r="866" spans="1:9" x14ac:dyDescent="0.25">
      <c r="A866" s="3">
        <v>33.727808279999998</v>
      </c>
      <c r="B866" s="3">
        <v>35.648108399999998</v>
      </c>
      <c r="C866" s="4" t="s">
        <v>1116</v>
      </c>
      <c r="D866" s="4" t="s">
        <v>3140</v>
      </c>
      <c r="E866" s="4" t="s">
        <v>3551</v>
      </c>
      <c r="F866" s="4" t="s">
        <v>3552</v>
      </c>
      <c r="G866" s="4" t="s">
        <v>3553</v>
      </c>
      <c r="H866" s="4" t="s">
        <v>3554</v>
      </c>
      <c r="I866" s="5" t="str">
        <f t="shared" si="13"/>
        <v>See on Google Maps</v>
      </c>
    </row>
    <row r="867" spans="1:9" x14ac:dyDescent="0.25">
      <c r="A867" s="3">
        <v>33.612741999999997</v>
      </c>
      <c r="B867" s="3">
        <v>35.61124736</v>
      </c>
      <c r="C867" s="4" t="s">
        <v>1116</v>
      </c>
      <c r="D867" s="4" t="s">
        <v>3140</v>
      </c>
      <c r="E867" s="4" t="s">
        <v>3555</v>
      </c>
      <c r="F867" s="4" t="s">
        <v>3556</v>
      </c>
      <c r="G867" s="4" t="s">
        <v>3557</v>
      </c>
      <c r="H867" s="4" t="s">
        <v>3558</v>
      </c>
      <c r="I867" s="5" t="str">
        <f t="shared" si="13"/>
        <v>See on Google Maps</v>
      </c>
    </row>
    <row r="868" spans="1:9" x14ac:dyDescent="0.25">
      <c r="A868" s="3">
        <v>33.667441580000002</v>
      </c>
      <c r="B868" s="3">
        <v>35.425083290000003</v>
      </c>
      <c r="C868" s="4" t="s">
        <v>1116</v>
      </c>
      <c r="D868" s="4" t="s">
        <v>3140</v>
      </c>
      <c r="E868" s="4" t="s">
        <v>3559</v>
      </c>
      <c r="F868" s="4" t="s">
        <v>3560</v>
      </c>
      <c r="G868" s="4" t="s">
        <v>3561</v>
      </c>
      <c r="H868" s="4" t="s">
        <v>3562</v>
      </c>
      <c r="I868" s="5" t="str">
        <f t="shared" si="13"/>
        <v>See on Google Maps</v>
      </c>
    </row>
    <row r="869" spans="1:9" x14ac:dyDescent="0.25">
      <c r="A869" s="3">
        <v>33.604819460000002</v>
      </c>
      <c r="B869" s="3">
        <v>35.526341629999997</v>
      </c>
      <c r="C869" s="4" t="s">
        <v>1116</v>
      </c>
      <c r="D869" s="4" t="s">
        <v>3140</v>
      </c>
      <c r="E869" s="4" t="s">
        <v>3563</v>
      </c>
      <c r="F869" s="4" t="s">
        <v>3564</v>
      </c>
      <c r="G869" s="4" t="s">
        <v>3565</v>
      </c>
      <c r="H869" s="4" t="s">
        <v>3566</v>
      </c>
      <c r="I869" s="5" t="str">
        <f t="shared" si="13"/>
        <v>See on Google Maps</v>
      </c>
    </row>
    <row r="870" spans="1:9" x14ac:dyDescent="0.25">
      <c r="A870" s="3">
        <v>33.583777830000002</v>
      </c>
      <c r="B870" s="3">
        <v>35.459013919999997</v>
      </c>
      <c r="C870" s="4" t="s">
        <v>1116</v>
      </c>
      <c r="D870" s="4" t="s">
        <v>3140</v>
      </c>
      <c r="E870" s="4" t="s">
        <v>3567</v>
      </c>
      <c r="F870" s="4" t="s">
        <v>3568</v>
      </c>
      <c r="G870" s="4" t="s">
        <v>3569</v>
      </c>
      <c r="H870" s="4" t="s">
        <v>3570</v>
      </c>
      <c r="I870" s="5" t="str">
        <f t="shared" si="13"/>
        <v>See on Google Maps</v>
      </c>
    </row>
    <row r="871" spans="1:9" x14ac:dyDescent="0.25">
      <c r="A871" s="3">
        <v>33.649875000000002</v>
      </c>
      <c r="B871" s="3">
        <v>35.589499940000003</v>
      </c>
      <c r="C871" s="4" t="s">
        <v>1116</v>
      </c>
      <c r="D871" s="4" t="s">
        <v>3140</v>
      </c>
      <c r="E871" s="4" t="s">
        <v>1803</v>
      </c>
      <c r="F871" s="4" t="s">
        <v>1804</v>
      </c>
      <c r="G871" s="4" t="s">
        <v>3571</v>
      </c>
      <c r="H871" s="4" t="s">
        <v>3572</v>
      </c>
      <c r="I871" s="5" t="str">
        <f t="shared" si="13"/>
        <v>See on Google Maps</v>
      </c>
    </row>
    <row r="872" spans="1:9" x14ac:dyDescent="0.25">
      <c r="A872" s="3">
        <v>33.615872150000001</v>
      </c>
      <c r="B872" s="3">
        <v>35.44734442</v>
      </c>
      <c r="C872" s="4" t="s">
        <v>1116</v>
      </c>
      <c r="D872" s="4" t="s">
        <v>3140</v>
      </c>
      <c r="E872" s="4" t="s">
        <v>3573</v>
      </c>
      <c r="F872" s="4" t="s">
        <v>3574</v>
      </c>
      <c r="G872" s="4" t="s">
        <v>3575</v>
      </c>
      <c r="H872" s="4" t="s">
        <v>3576</v>
      </c>
      <c r="I872" s="5" t="str">
        <f t="shared" si="13"/>
        <v>See on Google Maps</v>
      </c>
    </row>
    <row r="873" spans="1:9" x14ac:dyDescent="0.25">
      <c r="A873" s="3">
        <v>33.700444390000001</v>
      </c>
      <c r="B873" s="3">
        <v>35.532205500000003</v>
      </c>
      <c r="C873" s="4" t="s">
        <v>1116</v>
      </c>
      <c r="D873" s="4" t="s">
        <v>3140</v>
      </c>
      <c r="E873" s="4" t="s">
        <v>3577</v>
      </c>
      <c r="F873" s="4" t="s">
        <v>3578</v>
      </c>
      <c r="G873" s="4" t="s">
        <v>3579</v>
      </c>
      <c r="H873" s="4" t="s">
        <v>3580</v>
      </c>
      <c r="I873" s="5" t="str">
        <f t="shared" si="13"/>
        <v>See on Google Maps</v>
      </c>
    </row>
    <row r="874" spans="1:9" x14ac:dyDescent="0.25">
      <c r="A874" s="3">
        <v>33.746693430000001</v>
      </c>
      <c r="B874" s="3">
        <v>35.637857650000001</v>
      </c>
      <c r="C874" s="4" t="s">
        <v>1116</v>
      </c>
      <c r="D874" s="4" t="s">
        <v>3140</v>
      </c>
      <c r="E874" s="4" t="s">
        <v>3581</v>
      </c>
      <c r="F874" s="4" t="s">
        <v>3582</v>
      </c>
      <c r="G874" s="4" t="s">
        <v>3583</v>
      </c>
      <c r="H874" s="4" t="s">
        <v>3584</v>
      </c>
      <c r="I874" s="5" t="str">
        <f t="shared" si="13"/>
        <v>See on Google Maps</v>
      </c>
    </row>
    <row r="875" spans="1:9" x14ac:dyDescent="0.25">
      <c r="A875" s="3">
        <v>33.710177829999999</v>
      </c>
      <c r="B875" s="3">
        <v>35.569747290000002</v>
      </c>
      <c r="C875" s="4" t="s">
        <v>1116</v>
      </c>
      <c r="D875" s="4" t="s">
        <v>3140</v>
      </c>
      <c r="E875" s="4" t="s">
        <v>3585</v>
      </c>
      <c r="F875" s="4" t="s">
        <v>3586</v>
      </c>
      <c r="G875" s="4" t="s">
        <v>3587</v>
      </c>
      <c r="H875" s="4" t="s">
        <v>3588</v>
      </c>
      <c r="I875" s="5" t="str">
        <f t="shared" si="13"/>
        <v>See on Google Maps</v>
      </c>
    </row>
    <row r="876" spans="1:9" x14ac:dyDescent="0.25">
      <c r="A876" s="3">
        <v>33.688216699999998</v>
      </c>
      <c r="B876" s="3">
        <v>35.523338860000003</v>
      </c>
      <c r="C876" s="4" t="s">
        <v>1116</v>
      </c>
      <c r="D876" s="4" t="s">
        <v>3140</v>
      </c>
      <c r="E876" s="4" t="s">
        <v>3589</v>
      </c>
      <c r="F876" s="4" t="s">
        <v>3590</v>
      </c>
      <c r="G876" s="4" t="s">
        <v>3591</v>
      </c>
      <c r="H876" s="4" t="s">
        <v>3592</v>
      </c>
      <c r="I876" s="5" t="str">
        <f t="shared" si="13"/>
        <v>See on Google Maps</v>
      </c>
    </row>
    <row r="877" spans="1:9" x14ac:dyDescent="0.25">
      <c r="A877" s="3">
        <v>33.69885274</v>
      </c>
      <c r="B877" s="3">
        <v>35.630322249999999</v>
      </c>
      <c r="C877" s="4" t="s">
        <v>1116</v>
      </c>
      <c r="D877" s="4" t="s">
        <v>3140</v>
      </c>
      <c r="E877" s="4" t="s">
        <v>3593</v>
      </c>
      <c r="F877" s="4" t="s">
        <v>3593</v>
      </c>
      <c r="G877" s="4" t="s">
        <v>3594</v>
      </c>
      <c r="H877" s="4" t="s">
        <v>3595</v>
      </c>
      <c r="I877" s="5" t="str">
        <f t="shared" si="13"/>
        <v>See on Google Maps</v>
      </c>
    </row>
    <row r="878" spans="1:9" x14ac:dyDescent="0.25">
      <c r="A878" s="3">
        <v>33.738230540000004</v>
      </c>
      <c r="B878" s="3">
        <v>35.640444500000001</v>
      </c>
      <c r="C878" s="4" t="s">
        <v>1116</v>
      </c>
      <c r="D878" s="4" t="s">
        <v>3140</v>
      </c>
      <c r="E878" s="4" t="s">
        <v>3596</v>
      </c>
      <c r="F878" s="4" t="s">
        <v>3597</v>
      </c>
      <c r="G878" s="4" t="s">
        <v>3598</v>
      </c>
      <c r="H878" s="4" t="s">
        <v>3599</v>
      </c>
      <c r="I878" s="5" t="str">
        <f t="shared" si="13"/>
        <v>See on Google Maps</v>
      </c>
    </row>
    <row r="879" spans="1:9" x14ac:dyDescent="0.25">
      <c r="A879" s="3">
        <v>33.711750039999998</v>
      </c>
      <c r="B879" s="3">
        <v>35.587297249999999</v>
      </c>
      <c r="C879" s="4" t="s">
        <v>1116</v>
      </c>
      <c r="D879" s="4" t="s">
        <v>3140</v>
      </c>
      <c r="E879" s="4" t="s">
        <v>3600</v>
      </c>
      <c r="F879" s="4" t="s">
        <v>3600</v>
      </c>
      <c r="G879" s="4" t="s">
        <v>3601</v>
      </c>
      <c r="H879" s="4" t="s">
        <v>3602</v>
      </c>
      <c r="I879" s="5" t="str">
        <f t="shared" si="13"/>
        <v>See on Google Maps</v>
      </c>
    </row>
    <row r="880" spans="1:9" x14ac:dyDescent="0.25">
      <c r="A880" s="3">
        <v>33.694882479999997</v>
      </c>
      <c r="B880" s="3">
        <v>35.535883810000001</v>
      </c>
      <c r="C880" s="4" t="s">
        <v>1116</v>
      </c>
      <c r="D880" s="4" t="s">
        <v>3140</v>
      </c>
      <c r="E880" s="4" t="s">
        <v>3603</v>
      </c>
      <c r="F880" s="4" t="s">
        <v>3604</v>
      </c>
      <c r="G880" s="4" t="s">
        <v>3605</v>
      </c>
      <c r="H880" s="4" t="s">
        <v>3606</v>
      </c>
      <c r="I880" s="5" t="str">
        <f t="shared" si="13"/>
        <v>See on Google Maps</v>
      </c>
    </row>
    <row r="881" spans="1:9" x14ac:dyDescent="0.25">
      <c r="A881" s="3">
        <v>33.706555479999999</v>
      </c>
      <c r="B881" s="3">
        <v>35.447530579999999</v>
      </c>
      <c r="C881" s="4" t="s">
        <v>1116</v>
      </c>
      <c r="D881" s="4" t="s">
        <v>3140</v>
      </c>
      <c r="E881" s="4" t="s">
        <v>3607</v>
      </c>
      <c r="F881" s="4" t="s">
        <v>3608</v>
      </c>
      <c r="G881" s="4" t="s">
        <v>3609</v>
      </c>
      <c r="H881" s="4" t="s">
        <v>3610</v>
      </c>
      <c r="I881" s="5" t="str">
        <f t="shared" si="13"/>
        <v>See on Google Maps</v>
      </c>
    </row>
    <row r="882" spans="1:9" x14ac:dyDescent="0.25">
      <c r="A882" s="3">
        <v>33.635728149999998</v>
      </c>
      <c r="B882" s="3">
        <v>35.519262599999998</v>
      </c>
      <c r="C882" s="4" t="s">
        <v>1116</v>
      </c>
      <c r="D882" s="4" t="s">
        <v>3140</v>
      </c>
      <c r="E882" s="4" t="s">
        <v>3611</v>
      </c>
      <c r="F882" s="4" t="s">
        <v>3611</v>
      </c>
      <c r="G882" s="4" t="s">
        <v>3612</v>
      </c>
      <c r="H882" s="4" t="s">
        <v>3613</v>
      </c>
      <c r="I882" s="5" t="str">
        <f t="shared" si="13"/>
        <v>See on Google Maps</v>
      </c>
    </row>
    <row r="883" spans="1:9" x14ac:dyDescent="0.25">
      <c r="A883" s="3">
        <v>33.648527809999997</v>
      </c>
      <c r="B883" s="3">
        <v>35.643055480000001</v>
      </c>
      <c r="C883" s="4" t="s">
        <v>1116</v>
      </c>
      <c r="D883" s="4" t="s">
        <v>3140</v>
      </c>
      <c r="E883" s="4" t="s">
        <v>706</v>
      </c>
      <c r="F883" s="4" t="s">
        <v>1819</v>
      </c>
      <c r="G883" s="4" t="s">
        <v>3614</v>
      </c>
      <c r="H883" s="4" t="s">
        <v>3615</v>
      </c>
      <c r="I883" s="5" t="str">
        <f t="shared" si="13"/>
        <v>See on Google Maps</v>
      </c>
    </row>
    <row r="884" spans="1:9" x14ac:dyDescent="0.25">
      <c r="A884" s="3">
        <v>33.720069389999999</v>
      </c>
      <c r="B884" s="3">
        <v>35.573247240000001</v>
      </c>
      <c r="C884" s="4" t="s">
        <v>1116</v>
      </c>
      <c r="D884" s="4" t="s">
        <v>3140</v>
      </c>
      <c r="E884" s="4" t="s">
        <v>1822</v>
      </c>
      <c r="F884" s="4" t="s">
        <v>3616</v>
      </c>
      <c r="G884" s="4" t="s">
        <v>3617</v>
      </c>
      <c r="H884" s="4" t="s">
        <v>3618</v>
      </c>
      <c r="I884" s="5" t="str">
        <f t="shared" si="13"/>
        <v>See on Google Maps</v>
      </c>
    </row>
    <row r="885" spans="1:9" x14ac:dyDescent="0.25">
      <c r="A885" s="3">
        <v>33.700080540000002</v>
      </c>
      <c r="B885" s="3">
        <v>35.462074999999999</v>
      </c>
      <c r="C885" s="4" t="s">
        <v>1116</v>
      </c>
      <c r="D885" s="4" t="s">
        <v>3140</v>
      </c>
      <c r="E885" s="4" t="s">
        <v>3619</v>
      </c>
      <c r="F885" s="4" t="s">
        <v>3620</v>
      </c>
      <c r="G885" s="4" t="s">
        <v>3621</v>
      </c>
      <c r="H885" s="4" t="s">
        <v>3622</v>
      </c>
      <c r="I885" s="5" t="str">
        <f t="shared" si="13"/>
        <v>See on Google Maps</v>
      </c>
    </row>
    <row r="886" spans="1:9" x14ac:dyDescent="0.25">
      <c r="A886" s="3">
        <v>33.629769420000002</v>
      </c>
      <c r="B886" s="3">
        <v>35.445883340000002</v>
      </c>
      <c r="C886" s="4" t="s">
        <v>1116</v>
      </c>
      <c r="D886" s="4" t="s">
        <v>3140</v>
      </c>
      <c r="E886" s="4" t="s">
        <v>3623</v>
      </c>
      <c r="F886" s="4" t="s">
        <v>3624</v>
      </c>
      <c r="G886" s="4" t="s">
        <v>3625</v>
      </c>
      <c r="H886" s="4" t="s">
        <v>3626</v>
      </c>
      <c r="I886" s="5" t="str">
        <f t="shared" si="13"/>
        <v>See on Google Maps</v>
      </c>
    </row>
    <row r="887" spans="1:9" x14ac:dyDescent="0.25">
      <c r="A887" s="3">
        <v>33.700888939999999</v>
      </c>
      <c r="B887" s="3">
        <v>35.59563326</v>
      </c>
      <c r="C887" s="4" t="s">
        <v>1116</v>
      </c>
      <c r="D887" s="4" t="s">
        <v>3140</v>
      </c>
      <c r="E887" s="4" t="s">
        <v>3627</v>
      </c>
      <c r="F887" s="4" t="s">
        <v>3628</v>
      </c>
      <c r="G887" s="4" t="s">
        <v>3629</v>
      </c>
      <c r="H887" s="4" t="s">
        <v>3630</v>
      </c>
      <c r="I887" s="5" t="str">
        <f t="shared" si="13"/>
        <v>See on Google Maps</v>
      </c>
    </row>
    <row r="888" spans="1:9" x14ac:dyDescent="0.25">
      <c r="A888" s="3">
        <v>33.6672139</v>
      </c>
      <c r="B888" s="3">
        <v>35.670255509999997</v>
      </c>
      <c r="C888" s="4" t="s">
        <v>1116</v>
      </c>
      <c r="D888" s="4" t="s">
        <v>3140</v>
      </c>
      <c r="E888" s="4" t="s">
        <v>3631</v>
      </c>
      <c r="F888" s="4" t="s">
        <v>3632</v>
      </c>
      <c r="G888" s="4" t="s">
        <v>3633</v>
      </c>
      <c r="H888" s="4" t="s">
        <v>3634</v>
      </c>
      <c r="I888" s="5" t="str">
        <f t="shared" si="13"/>
        <v>See on Google Maps</v>
      </c>
    </row>
    <row r="889" spans="1:9" x14ac:dyDescent="0.25">
      <c r="A889" s="3">
        <v>33.594611110000002</v>
      </c>
      <c r="B889" s="3">
        <v>35.447502810000003</v>
      </c>
      <c r="C889" s="4" t="s">
        <v>1116</v>
      </c>
      <c r="D889" s="4" t="s">
        <v>3140</v>
      </c>
      <c r="E889" s="4" t="s">
        <v>3635</v>
      </c>
      <c r="F889" s="4" t="s">
        <v>3636</v>
      </c>
      <c r="G889" s="4" t="s">
        <v>3637</v>
      </c>
      <c r="H889" s="4" t="s">
        <v>3638</v>
      </c>
      <c r="I889" s="5" t="str">
        <f t="shared" si="13"/>
        <v>See on Google Maps</v>
      </c>
    </row>
    <row r="890" spans="1:9" x14ac:dyDescent="0.25">
      <c r="A890" s="3">
        <v>33.724361080000001</v>
      </c>
      <c r="B890" s="3">
        <v>35.62216394</v>
      </c>
      <c r="C890" s="4" t="s">
        <v>1116</v>
      </c>
      <c r="D890" s="4" t="s">
        <v>3140</v>
      </c>
      <c r="E890" s="4" t="s">
        <v>3639</v>
      </c>
      <c r="F890" s="4" t="s">
        <v>3640</v>
      </c>
      <c r="G890" s="4" t="s">
        <v>3641</v>
      </c>
      <c r="H890" s="4" t="s">
        <v>3642</v>
      </c>
      <c r="I890" s="5" t="str">
        <f t="shared" si="13"/>
        <v>See on Google Maps</v>
      </c>
    </row>
    <row r="891" spans="1:9" x14ac:dyDescent="0.25">
      <c r="A891" s="3">
        <v>33.6044251</v>
      </c>
      <c r="B891" s="3">
        <v>35.389547159999999</v>
      </c>
      <c r="C891" s="4" t="s">
        <v>1116</v>
      </c>
      <c r="D891" s="4" t="s">
        <v>3140</v>
      </c>
      <c r="E891" s="4" t="s">
        <v>3643</v>
      </c>
      <c r="F891" s="4" t="s">
        <v>3644</v>
      </c>
      <c r="G891" s="4" t="s">
        <v>3645</v>
      </c>
      <c r="H891" s="4" t="s">
        <v>3646</v>
      </c>
      <c r="I891" s="5" t="str">
        <f t="shared" si="13"/>
        <v>See on Google Maps</v>
      </c>
    </row>
    <row r="892" spans="1:9" x14ac:dyDescent="0.25">
      <c r="A892" s="3">
        <v>33.685549960000003</v>
      </c>
      <c r="B892" s="3">
        <v>35.422205529999999</v>
      </c>
      <c r="C892" s="4" t="s">
        <v>1116</v>
      </c>
      <c r="D892" s="4" t="s">
        <v>3140</v>
      </c>
      <c r="E892" s="4" t="s">
        <v>3647</v>
      </c>
      <c r="F892" s="4" t="s">
        <v>3648</v>
      </c>
      <c r="G892" s="4" t="s">
        <v>3649</v>
      </c>
      <c r="H892" s="4" t="s">
        <v>3650</v>
      </c>
      <c r="I892" s="5" t="str">
        <f t="shared" si="13"/>
        <v>See on Google Maps</v>
      </c>
    </row>
    <row r="893" spans="1:9" x14ac:dyDescent="0.25">
      <c r="A893" s="3">
        <v>33.717061139999998</v>
      </c>
      <c r="B893" s="3">
        <v>35.453202810000001</v>
      </c>
      <c r="C893" s="4" t="s">
        <v>1116</v>
      </c>
      <c r="D893" s="4" t="s">
        <v>3140</v>
      </c>
      <c r="E893" s="4" t="s">
        <v>3651</v>
      </c>
      <c r="F893" s="4" t="s">
        <v>3652</v>
      </c>
      <c r="G893" s="4" t="s">
        <v>3653</v>
      </c>
      <c r="H893" s="4" t="s">
        <v>3654</v>
      </c>
      <c r="I893" s="5" t="str">
        <f t="shared" si="13"/>
        <v>See on Google Maps</v>
      </c>
    </row>
    <row r="894" spans="1:9" x14ac:dyDescent="0.25">
      <c r="A894" s="3">
        <v>33.729462699999999</v>
      </c>
      <c r="B894" s="3">
        <v>35.451423429999998</v>
      </c>
      <c r="C894" s="4" t="s">
        <v>1116</v>
      </c>
      <c r="D894" s="4" t="s">
        <v>3140</v>
      </c>
      <c r="E894" s="4" t="s">
        <v>3655</v>
      </c>
      <c r="F894" s="4" t="s">
        <v>3656</v>
      </c>
      <c r="G894" s="4" t="s">
        <v>3657</v>
      </c>
      <c r="H894" s="4" t="s">
        <v>3658</v>
      </c>
      <c r="I894" s="5" t="str">
        <f t="shared" si="13"/>
        <v>See on Google Maps</v>
      </c>
    </row>
    <row r="895" spans="1:9" x14ac:dyDescent="0.25">
      <c r="A895" s="3">
        <v>33.627715960000003</v>
      </c>
      <c r="B895" s="3">
        <v>35.495530649999999</v>
      </c>
      <c r="C895" s="4" t="s">
        <v>1116</v>
      </c>
      <c r="D895" s="4" t="s">
        <v>3140</v>
      </c>
      <c r="E895" s="4" t="s">
        <v>3659</v>
      </c>
      <c r="F895" s="4" t="s">
        <v>3659</v>
      </c>
      <c r="G895" s="4" t="s">
        <v>3660</v>
      </c>
      <c r="H895" s="4" t="s">
        <v>3661</v>
      </c>
      <c r="I895" s="5" t="str">
        <f t="shared" si="13"/>
        <v>See on Google Maps</v>
      </c>
    </row>
    <row r="896" spans="1:9" x14ac:dyDescent="0.25">
      <c r="A896" s="3">
        <v>33.648757189999998</v>
      </c>
      <c r="B896" s="3">
        <v>35.455202130000004</v>
      </c>
      <c r="C896" s="4" t="s">
        <v>1116</v>
      </c>
      <c r="D896" s="4" t="s">
        <v>3140</v>
      </c>
      <c r="E896" s="4" t="s">
        <v>3662</v>
      </c>
      <c r="F896" s="4" t="s">
        <v>3663</v>
      </c>
      <c r="G896" s="4" t="s">
        <v>3664</v>
      </c>
      <c r="H896" s="4" t="s">
        <v>3665</v>
      </c>
      <c r="I896" s="5" t="str">
        <f t="shared" si="13"/>
        <v>See on Google Maps</v>
      </c>
    </row>
    <row r="897" spans="1:9" x14ac:dyDescent="0.25">
      <c r="A897" s="3">
        <v>33.613744580000002</v>
      </c>
      <c r="B897" s="3">
        <v>35.471770030000002</v>
      </c>
      <c r="C897" s="4" t="s">
        <v>1116</v>
      </c>
      <c r="D897" s="4" t="s">
        <v>3140</v>
      </c>
      <c r="E897" s="4" t="s">
        <v>3666</v>
      </c>
      <c r="F897" s="4" t="s">
        <v>3667</v>
      </c>
      <c r="G897" s="4" t="s">
        <v>3668</v>
      </c>
      <c r="H897" s="4" t="s">
        <v>3669</v>
      </c>
      <c r="I897" s="5" t="str">
        <f t="shared" si="13"/>
        <v>See on Google Maps</v>
      </c>
    </row>
    <row r="898" spans="1:9" x14ac:dyDescent="0.25">
      <c r="A898" s="3">
        <v>33.635874989999998</v>
      </c>
      <c r="B898" s="3">
        <v>35.484549999999999</v>
      </c>
      <c r="C898" s="4" t="s">
        <v>1116</v>
      </c>
      <c r="D898" s="4" t="s">
        <v>3140</v>
      </c>
      <c r="E898" s="4" t="s">
        <v>3670</v>
      </c>
      <c r="F898" s="4" t="s">
        <v>3670</v>
      </c>
      <c r="G898" s="4" t="s">
        <v>3671</v>
      </c>
      <c r="H898" s="4" t="s">
        <v>3672</v>
      </c>
      <c r="I898" s="5" t="str">
        <f t="shared" ref="I898:I961" si="14">HYPERLINK(H898, "See on Google Maps")</f>
        <v>See on Google Maps</v>
      </c>
    </row>
    <row r="899" spans="1:9" x14ac:dyDescent="0.25">
      <c r="A899" s="3">
        <v>33.64223338</v>
      </c>
      <c r="B899" s="3">
        <v>35.483205519999999</v>
      </c>
      <c r="C899" s="4" t="s">
        <v>1116</v>
      </c>
      <c r="D899" s="4" t="s">
        <v>3140</v>
      </c>
      <c r="E899" s="4" t="s">
        <v>3673</v>
      </c>
      <c r="F899" s="4" t="s">
        <v>3673</v>
      </c>
      <c r="G899" s="4" t="s">
        <v>3674</v>
      </c>
      <c r="H899" s="4" t="s">
        <v>3675</v>
      </c>
      <c r="I899" s="5" t="str">
        <f t="shared" si="14"/>
        <v>See on Google Maps</v>
      </c>
    </row>
    <row r="900" spans="1:9" x14ac:dyDescent="0.25">
      <c r="A900" s="3">
        <v>33.610605550000002</v>
      </c>
      <c r="B900" s="3">
        <v>35.478738870000001</v>
      </c>
      <c r="C900" s="4" t="s">
        <v>1116</v>
      </c>
      <c r="D900" s="4" t="s">
        <v>3140</v>
      </c>
      <c r="E900" s="4" t="s">
        <v>3676</v>
      </c>
      <c r="F900" s="4" t="s">
        <v>3677</v>
      </c>
      <c r="G900" s="4" t="s">
        <v>3678</v>
      </c>
      <c r="H900" s="4" t="s">
        <v>3679</v>
      </c>
      <c r="I900" s="5" t="str">
        <f t="shared" si="14"/>
        <v>See on Google Maps</v>
      </c>
    </row>
    <row r="901" spans="1:9" x14ac:dyDescent="0.25">
      <c r="A901" s="3">
        <v>33.595627810000003</v>
      </c>
      <c r="B901" s="3">
        <v>35.508641660000002</v>
      </c>
      <c r="C901" s="4" t="s">
        <v>1116</v>
      </c>
      <c r="D901" s="4" t="s">
        <v>3140</v>
      </c>
      <c r="E901" s="4" t="s">
        <v>3680</v>
      </c>
      <c r="F901" s="4" t="s">
        <v>3681</v>
      </c>
      <c r="G901" s="4" t="s">
        <v>3682</v>
      </c>
      <c r="H901" s="4" t="s">
        <v>3683</v>
      </c>
      <c r="I901" s="5" t="str">
        <f t="shared" si="14"/>
        <v>See on Google Maps</v>
      </c>
    </row>
    <row r="902" spans="1:9" x14ac:dyDescent="0.25">
      <c r="A902" s="3">
        <v>33.641386070000003</v>
      </c>
      <c r="B902" s="3">
        <v>35.586622169999998</v>
      </c>
      <c r="C902" s="4" t="s">
        <v>1116</v>
      </c>
      <c r="D902" s="4" t="s">
        <v>3140</v>
      </c>
      <c r="E902" s="4" t="s">
        <v>3684</v>
      </c>
      <c r="F902" s="4" t="s">
        <v>3685</v>
      </c>
      <c r="G902" s="4" t="s">
        <v>3686</v>
      </c>
      <c r="H902" s="4" t="s">
        <v>3687</v>
      </c>
      <c r="I902" s="5" t="str">
        <f t="shared" si="14"/>
        <v>See on Google Maps</v>
      </c>
    </row>
    <row r="903" spans="1:9" x14ac:dyDescent="0.25">
      <c r="A903" s="3">
        <v>33.594975009999999</v>
      </c>
      <c r="B903" s="3">
        <v>35.5159722</v>
      </c>
      <c r="C903" s="4" t="s">
        <v>1116</v>
      </c>
      <c r="D903" s="4" t="s">
        <v>3140</v>
      </c>
      <c r="E903" s="4" t="s">
        <v>3688</v>
      </c>
      <c r="F903" s="4" t="s">
        <v>3688</v>
      </c>
      <c r="G903" s="4" t="s">
        <v>3689</v>
      </c>
      <c r="H903" s="4" t="s">
        <v>3690</v>
      </c>
      <c r="I903" s="5" t="str">
        <f t="shared" si="14"/>
        <v>See on Google Maps</v>
      </c>
    </row>
    <row r="904" spans="1:9" x14ac:dyDescent="0.25">
      <c r="A904" s="3">
        <v>33.708741629999999</v>
      </c>
      <c r="B904" s="3">
        <v>35.604183290000002</v>
      </c>
      <c r="C904" s="4" t="s">
        <v>1116</v>
      </c>
      <c r="D904" s="4" t="s">
        <v>3140</v>
      </c>
      <c r="E904" s="4" t="s">
        <v>3691</v>
      </c>
      <c r="F904" s="4" t="s">
        <v>3692</v>
      </c>
      <c r="G904" s="4" t="s">
        <v>3693</v>
      </c>
      <c r="H904" s="4" t="s">
        <v>3694</v>
      </c>
      <c r="I904" s="5" t="str">
        <f t="shared" si="14"/>
        <v>See on Google Maps</v>
      </c>
    </row>
    <row r="905" spans="1:9" x14ac:dyDescent="0.25">
      <c r="A905" s="3">
        <v>33.590105489999999</v>
      </c>
      <c r="B905" s="3">
        <v>35.420944470000002</v>
      </c>
      <c r="C905" s="4" t="s">
        <v>1116</v>
      </c>
      <c r="D905" s="4" t="s">
        <v>3140</v>
      </c>
      <c r="E905" s="4" t="s">
        <v>3695</v>
      </c>
      <c r="F905" s="4" t="s">
        <v>3696</v>
      </c>
      <c r="G905" s="4" t="s">
        <v>3697</v>
      </c>
      <c r="H905" s="4" t="s">
        <v>3698</v>
      </c>
      <c r="I905" s="5" t="str">
        <f t="shared" si="14"/>
        <v>See on Google Maps</v>
      </c>
    </row>
    <row r="906" spans="1:9" x14ac:dyDescent="0.25">
      <c r="A906" s="3">
        <v>33.68235559</v>
      </c>
      <c r="B906" s="3">
        <v>35.463616629999997</v>
      </c>
      <c r="C906" s="4" t="s">
        <v>1116</v>
      </c>
      <c r="D906" s="4" t="s">
        <v>3140</v>
      </c>
      <c r="E906" s="4" t="s">
        <v>3699</v>
      </c>
      <c r="F906" s="4" t="s">
        <v>3700</v>
      </c>
      <c r="G906" s="4" t="s">
        <v>3701</v>
      </c>
      <c r="H906" s="4" t="s">
        <v>3702</v>
      </c>
      <c r="I906" s="5" t="str">
        <f t="shared" si="14"/>
        <v>See on Google Maps</v>
      </c>
    </row>
    <row r="907" spans="1:9" x14ac:dyDescent="0.25">
      <c r="A907" s="3">
        <v>33.647109180000001</v>
      </c>
      <c r="B907" s="3">
        <v>35.519393229999999</v>
      </c>
      <c r="C907" s="4" t="s">
        <v>1116</v>
      </c>
      <c r="D907" s="4" t="s">
        <v>3140</v>
      </c>
      <c r="E907" s="4" t="s">
        <v>3703</v>
      </c>
      <c r="F907" s="4" t="s">
        <v>3704</v>
      </c>
      <c r="G907" s="4" t="s">
        <v>3705</v>
      </c>
      <c r="H907" s="4" t="s">
        <v>3706</v>
      </c>
      <c r="I907" s="5" t="str">
        <f t="shared" si="14"/>
        <v>See on Google Maps</v>
      </c>
    </row>
    <row r="908" spans="1:9" x14ac:dyDescent="0.25">
      <c r="A908" s="3">
        <v>33.600233379999999</v>
      </c>
      <c r="B908" s="3">
        <v>35.510719459999997</v>
      </c>
      <c r="C908" s="4" t="s">
        <v>1116</v>
      </c>
      <c r="D908" s="4" t="s">
        <v>3140</v>
      </c>
      <c r="E908" s="4" t="s">
        <v>3707</v>
      </c>
      <c r="F908" s="4" t="s">
        <v>3708</v>
      </c>
      <c r="G908" s="4" t="s">
        <v>3709</v>
      </c>
      <c r="H908" s="4" t="s">
        <v>3710</v>
      </c>
      <c r="I908" s="5" t="str">
        <f t="shared" si="14"/>
        <v>See on Google Maps</v>
      </c>
    </row>
    <row r="909" spans="1:9" x14ac:dyDescent="0.25">
      <c r="A909" s="3">
        <v>33.595583230000003</v>
      </c>
      <c r="B909" s="3">
        <v>35.595635049999999</v>
      </c>
      <c r="C909" s="4" t="s">
        <v>1116</v>
      </c>
      <c r="D909" s="4" t="s">
        <v>3140</v>
      </c>
      <c r="E909" s="4" t="s">
        <v>3711</v>
      </c>
      <c r="F909" s="4" t="s">
        <v>3712</v>
      </c>
      <c r="G909" s="4" t="s">
        <v>3713</v>
      </c>
      <c r="H909" s="4" t="s">
        <v>3714</v>
      </c>
      <c r="I909" s="5" t="str">
        <f t="shared" si="14"/>
        <v>See on Google Maps</v>
      </c>
    </row>
    <row r="910" spans="1:9" x14ac:dyDescent="0.25">
      <c r="A910" s="3">
        <v>33.712888890000002</v>
      </c>
      <c r="B910" s="3">
        <v>35.46731114</v>
      </c>
      <c r="C910" s="4" t="s">
        <v>1116</v>
      </c>
      <c r="D910" s="4" t="s">
        <v>3140</v>
      </c>
      <c r="E910" s="4" t="s">
        <v>3715</v>
      </c>
      <c r="F910" s="4" t="s">
        <v>3716</v>
      </c>
      <c r="G910" s="4" t="s">
        <v>3717</v>
      </c>
      <c r="H910" s="4" t="s">
        <v>3718</v>
      </c>
      <c r="I910" s="5" t="str">
        <f t="shared" si="14"/>
        <v>See on Google Maps</v>
      </c>
    </row>
    <row r="911" spans="1:9" x14ac:dyDescent="0.25">
      <c r="A911" s="3">
        <v>33.683633210000004</v>
      </c>
      <c r="B911" s="3">
        <v>35.526565269999999</v>
      </c>
      <c r="C911" s="4" t="s">
        <v>1116</v>
      </c>
      <c r="D911" s="4" t="s">
        <v>3140</v>
      </c>
      <c r="E911" s="4" t="s">
        <v>3719</v>
      </c>
      <c r="F911" s="4" t="s">
        <v>3720</v>
      </c>
      <c r="G911" s="4" t="s">
        <v>3721</v>
      </c>
      <c r="H911" s="4" t="s">
        <v>3722</v>
      </c>
      <c r="I911" s="5" t="str">
        <f t="shared" si="14"/>
        <v>See on Google Maps</v>
      </c>
    </row>
    <row r="912" spans="1:9" x14ac:dyDescent="0.25">
      <c r="A912" s="3">
        <v>33.694099979999997</v>
      </c>
      <c r="B912" s="3">
        <v>35.481349969999997</v>
      </c>
      <c r="C912" s="4" t="s">
        <v>1116</v>
      </c>
      <c r="D912" s="4" t="s">
        <v>3140</v>
      </c>
      <c r="E912" s="4" t="s">
        <v>3723</v>
      </c>
      <c r="F912" s="4" t="s">
        <v>3724</v>
      </c>
      <c r="G912" s="4" t="s">
        <v>3725</v>
      </c>
      <c r="H912" s="4" t="s">
        <v>3726</v>
      </c>
      <c r="I912" s="5" t="str">
        <f t="shared" si="14"/>
        <v>See on Google Maps</v>
      </c>
    </row>
    <row r="913" spans="1:9" x14ac:dyDescent="0.25">
      <c r="A913" s="3">
        <v>33.603163840000001</v>
      </c>
      <c r="B913" s="3">
        <v>35.456677740000003</v>
      </c>
      <c r="C913" s="4" t="s">
        <v>1116</v>
      </c>
      <c r="D913" s="4" t="s">
        <v>3140</v>
      </c>
      <c r="E913" s="4" t="s">
        <v>3727</v>
      </c>
      <c r="F913" s="4" t="s">
        <v>3728</v>
      </c>
      <c r="G913" s="4" t="s">
        <v>3729</v>
      </c>
      <c r="H913" s="4" t="s">
        <v>3730</v>
      </c>
      <c r="I913" s="5" t="str">
        <f t="shared" si="14"/>
        <v>See on Google Maps</v>
      </c>
    </row>
    <row r="914" spans="1:9" x14ac:dyDescent="0.25">
      <c r="A914" s="3">
        <v>33.759890710000001</v>
      </c>
      <c r="B914" s="3">
        <v>35.459473299999999</v>
      </c>
      <c r="C914" s="4" t="s">
        <v>1116</v>
      </c>
      <c r="D914" s="4" t="s">
        <v>3140</v>
      </c>
      <c r="E914" s="4" t="s">
        <v>3731</v>
      </c>
      <c r="F914" s="4" t="s">
        <v>3731</v>
      </c>
      <c r="G914" s="4" t="s">
        <v>3732</v>
      </c>
      <c r="H914" s="4" t="s">
        <v>3733</v>
      </c>
      <c r="I914" s="5" t="str">
        <f t="shared" si="14"/>
        <v>See on Google Maps</v>
      </c>
    </row>
    <row r="915" spans="1:9" x14ac:dyDescent="0.25">
      <c r="A915" s="3">
        <v>33.691277749999998</v>
      </c>
      <c r="B915" s="3">
        <v>35.436436110000002</v>
      </c>
      <c r="C915" s="4" t="s">
        <v>1116</v>
      </c>
      <c r="D915" s="4" t="s">
        <v>3140</v>
      </c>
      <c r="E915" s="4" t="s">
        <v>3734</v>
      </c>
      <c r="F915" s="4" t="s">
        <v>3735</v>
      </c>
      <c r="G915" s="4" t="s">
        <v>3736</v>
      </c>
      <c r="H915" s="4" t="s">
        <v>3737</v>
      </c>
      <c r="I915" s="5" t="str">
        <f t="shared" si="14"/>
        <v>See on Google Maps</v>
      </c>
    </row>
    <row r="916" spans="1:9" x14ac:dyDescent="0.25">
      <c r="A916" s="3">
        <v>33.577619380000002</v>
      </c>
      <c r="B916" s="3">
        <v>35.482541689999998</v>
      </c>
      <c r="C916" s="4" t="s">
        <v>1116</v>
      </c>
      <c r="D916" s="4" t="s">
        <v>3140</v>
      </c>
      <c r="E916" s="4" t="s">
        <v>3738</v>
      </c>
      <c r="F916" s="4" t="s">
        <v>3739</v>
      </c>
      <c r="G916" s="4" t="s">
        <v>3740</v>
      </c>
      <c r="H916" s="4" t="s">
        <v>3741</v>
      </c>
      <c r="I916" s="5" t="str">
        <f t="shared" si="14"/>
        <v>See on Google Maps</v>
      </c>
    </row>
    <row r="917" spans="1:9" x14ac:dyDescent="0.25">
      <c r="A917" s="3">
        <v>33.657747260000001</v>
      </c>
      <c r="B917" s="3">
        <v>35.614747149999999</v>
      </c>
      <c r="C917" s="4" t="s">
        <v>1116</v>
      </c>
      <c r="D917" s="4" t="s">
        <v>3140</v>
      </c>
      <c r="E917" s="4" t="s">
        <v>3742</v>
      </c>
      <c r="F917" s="4" t="s">
        <v>3743</v>
      </c>
      <c r="G917" s="4" t="s">
        <v>3744</v>
      </c>
      <c r="H917" s="4" t="s">
        <v>3745</v>
      </c>
      <c r="I917" s="5" t="str">
        <f t="shared" si="14"/>
        <v>See on Google Maps</v>
      </c>
    </row>
    <row r="918" spans="1:9" x14ac:dyDescent="0.25">
      <c r="A918" s="3">
        <v>33.622597229999997</v>
      </c>
      <c r="B918" s="3">
        <v>35.64519722</v>
      </c>
      <c r="C918" s="4" t="s">
        <v>1116</v>
      </c>
      <c r="D918" s="4" t="s">
        <v>3140</v>
      </c>
      <c r="E918" s="4" t="s">
        <v>3746</v>
      </c>
      <c r="F918" s="4" t="s">
        <v>3747</v>
      </c>
      <c r="G918" s="4" t="s">
        <v>3748</v>
      </c>
      <c r="H918" s="4" t="s">
        <v>3749</v>
      </c>
      <c r="I918" s="5" t="str">
        <f t="shared" si="14"/>
        <v>See on Google Maps</v>
      </c>
    </row>
    <row r="919" spans="1:9" x14ac:dyDescent="0.25">
      <c r="A919" s="3">
        <v>33.713922259999997</v>
      </c>
      <c r="B919" s="3">
        <v>35.648861170000004</v>
      </c>
      <c r="C919" s="4" t="s">
        <v>1116</v>
      </c>
      <c r="D919" s="4" t="s">
        <v>3140</v>
      </c>
      <c r="E919" s="4" t="s">
        <v>3750</v>
      </c>
      <c r="F919" s="4" t="s">
        <v>3751</v>
      </c>
      <c r="G919" s="4" t="s">
        <v>3752</v>
      </c>
      <c r="H919" s="4" t="s">
        <v>3753</v>
      </c>
      <c r="I919" s="5" t="str">
        <f t="shared" si="14"/>
        <v>See on Google Maps</v>
      </c>
    </row>
    <row r="920" spans="1:9" x14ac:dyDescent="0.25">
      <c r="A920" s="3">
        <v>33.61732482</v>
      </c>
      <c r="B920" s="3">
        <v>35.476373260000003</v>
      </c>
      <c r="C920" s="4" t="s">
        <v>1116</v>
      </c>
      <c r="D920" s="4" t="s">
        <v>3140</v>
      </c>
      <c r="E920" s="4" t="s">
        <v>3754</v>
      </c>
      <c r="F920" s="4" t="s">
        <v>3755</v>
      </c>
      <c r="G920" s="4" t="s">
        <v>3756</v>
      </c>
      <c r="H920" s="4" t="s">
        <v>3757</v>
      </c>
      <c r="I920" s="5" t="str">
        <f t="shared" si="14"/>
        <v>See on Google Maps</v>
      </c>
    </row>
    <row r="921" spans="1:9" x14ac:dyDescent="0.25">
      <c r="A921" s="3">
        <v>33.61189443</v>
      </c>
      <c r="B921" s="3">
        <v>35.538061140000003</v>
      </c>
      <c r="C921" s="4" t="s">
        <v>1116</v>
      </c>
      <c r="D921" s="4" t="s">
        <v>3140</v>
      </c>
      <c r="E921" s="4" t="s">
        <v>3758</v>
      </c>
      <c r="F921" s="4" t="s">
        <v>3759</v>
      </c>
      <c r="G921" s="4" t="s">
        <v>3760</v>
      </c>
      <c r="H921" s="4" t="s">
        <v>3761</v>
      </c>
      <c r="I921" s="5" t="str">
        <f t="shared" si="14"/>
        <v>See on Google Maps</v>
      </c>
    </row>
    <row r="922" spans="1:9" x14ac:dyDescent="0.25">
      <c r="A922" s="3">
        <v>33.74724303</v>
      </c>
      <c r="B922" s="3">
        <v>35.464862400000001</v>
      </c>
      <c r="C922" s="4" t="s">
        <v>1116</v>
      </c>
      <c r="D922" s="4" t="s">
        <v>3140</v>
      </c>
      <c r="E922" s="4" t="s">
        <v>3762</v>
      </c>
      <c r="F922" s="4" t="s">
        <v>3763</v>
      </c>
      <c r="G922" s="4" t="s">
        <v>3764</v>
      </c>
      <c r="H922" s="4" t="s">
        <v>3765</v>
      </c>
      <c r="I922" s="5" t="str">
        <f t="shared" si="14"/>
        <v>See on Google Maps</v>
      </c>
    </row>
    <row r="923" spans="1:9" x14ac:dyDescent="0.25">
      <c r="A923" s="3">
        <v>33.749644449999998</v>
      </c>
      <c r="B923" s="3">
        <v>35.694772239999999</v>
      </c>
      <c r="C923" s="4" t="s">
        <v>1116</v>
      </c>
      <c r="D923" s="4" t="s">
        <v>3140</v>
      </c>
      <c r="E923" s="4" t="s">
        <v>3766</v>
      </c>
      <c r="F923" s="4" t="s">
        <v>3766</v>
      </c>
      <c r="G923" s="4" t="s">
        <v>3767</v>
      </c>
      <c r="H923" s="4" t="s">
        <v>3768</v>
      </c>
      <c r="I923" s="5" t="str">
        <f t="shared" si="14"/>
        <v>See on Google Maps</v>
      </c>
    </row>
    <row r="924" spans="1:9" x14ac:dyDescent="0.25">
      <c r="A924" s="3">
        <v>33.661202729999999</v>
      </c>
      <c r="B924" s="3">
        <v>35.417666619999999</v>
      </c>
      <c r="C924" s="4" t="s">
        <v>1116</v>
      </c>
      <c r="D924" s="4" t="s">
        <v>3140</v>
      </c>
      <c r="E924" s="4" t="s">
        <v>3769</v>
      </c>
      <c r="F924" s="4" t="s">
        <v>3770</v>
      </c>
      <c r="G924" s="4" t="s">
        <v>3771</v>
      </c>
      <c r="H924" s="4" t="s">
        <v>3772</v>
      </c>
      <c r="I924" s="5" t="str">
        <f t="shared" si="14"/>
        <v>See on Google Maps</v>
      </c>
    </row>
    <row r="925" spans="1:9" x14ac:dyDescent="0.25">
      <c r="A925" s="3">
        <v>33.594838840000001</v>
      </c>
      <c r="B925" s="3">
        <v>35.622986079999997</v>
      </c>
      <c r="C925" s="4" t="s">
        <v>1116</v>
      </c>
      <c r="D925" s="4" t="s">
        <v>3140</v>
      </c>
      <c r="E925" s="4" t="s">
        <v>3773</v>
      </c>
      <c r="F925" s="4" t="s">
        <v>3774</v>
      </c>
      <c r="G925" s="4" t="s">
        <v>3775</v>
      </c>
      <c r="H925" s="4" t="s">
        <v>3776</v>
      </c>
      <c r="I925" s="5" t="str">
        <f t="shared" si="14"/>
        <v>See on Google Maps</v>
      </c>
    </row>
    <row r="926" spans="1:9" x14ac:dyDescent="0.25">
      <c r="A926" s="3">
        <v>33.67915868</v>
      </c>
      <c r="B926" s="3">
        <v>35.496500900000001</v>
      </c>
      <c r="C926" s="4" t="s">
        <v>1116</v>
      </c>
      <c r="D926" s="4" t="s">
        <v>3140</v>
      </c>
      <c r="E926" s="4" t="s">
        <v>3777</v>
      </c>
      <c r="F926" s="4" t="s">
        <v>3778</v>
      </c>
      <c r="G926" s="4" t="s">
        <v>3779</v>
      </c>
      <c r="H926" s="4" t="s">
        <v>3780</v>
      </c>
      <c r="I926" s="5" t="str">
        <f t="shared" si="14"/>
        <v>See on Google Maps</v>
      </c>
    </row>
    <row r="927" spans="1:9" x14ac:dyDescent="0.25">
      <c r="A927" s="3">
        <v>33.67711576</v>
      </c>
      <c r="B927" s="3">
        <v>35.514561550000003</v>
      </c>
      <c r="C927" s="4" t="s">
        <v>1116</v>
      </c>
      <c r="D927" s="4" t="s">
        <v>3140</v>
      </c>
      <c r="E927" s="4" t="s">
        <v>3781</v>
      </c>
      <c r="F927" s="4" t="s">
        <v>3781</v>
      </c>
      <c r="G927" s="4" t="s">
        <v>3782</v>
      </c>
      <c r="H927" s="4" t="s">
        <v>3783</v>
      </c>
      <c r="I927" s="5" t="str">
        <f t="shared" si="14"/>
        <v>See on Google Maps</v>
      </c>
    </row>
    <row r="928" spans="1:9" x14ac:dyDescent="0.25">
      <c r="A928" s="3">
        <v>33.680408290000003</v>
      </c>
      <c r="B928" s="3">
        <v>35.531941660000001</v>
      </c>
      <c r="C928" s="4" t="s">
        <v>1116</v>
      </c>
      <c r="D928" s="4" t="s">
        <v>3140</v>
      </c>
      <c r="E928" s="4" t="s">
        <v>3784</v>
      </c>
      <c r="F928" s="4" t="s">
        <v>3785</v>
      </c>
      <c r="G928" s="4" t="s">
        <v>3786</v>
      </c>
      <c r="H928" s="4" t="s">
        <v>3787</v>
      </c>
      <c r="I928" s="5" t="str">
        <f t="shared" si="14"/>
        <v>See on Google Maps</v>
      </c>
    </row>
    <row r="929" spans="1:9" x14ac:dyDescent="0.25">
      <c r="A929" s="3">
        <v>33.682569409999999</v>
      </c>
      <c r="B929" s="3">
        <v>35.518486150000001</v>
      </c>
      <c r="C929" s="4" t="s">
        <v>1116</v>
      </c>
      <c r="D929" s="4" t="s">
        <v>3140</v>
      </c>
      <c r="E929" s="4" t="s">
        <v>3788</v>
      </c>
      <c r="F929" s="4" t="s">
        <v>3789</v>
      </c>
      <c r="G929" s="4" t="s">
        <v>3790</v>
      </c>
      <c r="H929" s="4" t="s">
        <v>3791</v>
      </c>
      <c r="I929" s="5" t="str">
        <f t="shared" si="14"/>
        <v>See on Google Maps</v>
      </c>
    </row>
    <row r="930" spans="1:9" x14ac:dyDescent="0.25">
      <c r="A930" s="3">
        <v>33.714399989999997</v>
      </c>
      <c r="B930" s="3">
        <v>35.629255559999997</v>
      </c>
      <c r="C930" s="4" t="s">
        <v>1116</v>
      </c>
      <c r="D930" s="4" t="s">
        <v>3140</v>
      </c>
      <c r="E930" s="4" t="s">
        <v>3792</v>
      </c>
      <c r="F930" s="4" t="s">
        <v>3792</v>
      </c>
      <c r="G930" s="4" t="s">
        <v>3793</v>
      </c>
      <c r="H930" s="4" t="s">
        <v>3794</v>
      </c>
      <c r="I930" s="5" t="str">
        <f t="shared" si="14"/>
        <v>See on Google Maps</v>
      </c>
    </row>
    <row r="931" spans="1:9" x14ac:dyDescent="0.25">
      <c r="A931" s="3">
        <v>33.62956647</v>
      </c>
      <c r="B931" s="3">
        <v>35.399895129999997</v>
      </c>
      <c r="C931" s="4" t="s">
        <v>1116</v>
      </c>
      <c r="D931" s="4" t="s">
        <v>3140</v>
      </c>
      <c r="E931" s="4" t="s">
        <v>3795</v>
      </c>
      <c r="F931" s="4" t="s">
        <v>3796</v>
      </c>
      <c r="G931" s="4" t="s">
        <v>3797</v>
      </c>
      <c r="H931" s="4" t="s">
        <v>3798</v>
      </c>
      <c r="I931" s="5" t="str">
        <f t="shared" si="14"/>
        <v>See on Google Maps</v>
      </c>
    </row>
    <row r="932" spans="1:9" x14ac:dyDescent="0.25">
      <c r="A932" s="3">
        <v>33.613058279999997</v>
      </c>
      <c r="B932" s="3">
        <v>35.431666679999999</v>
      </c>
      <c r="C932" s="4" t="s">
        <v>1116</v>
      </c>
      <c r="D932" s="4" t="s">
        <v>3140</v>
      </c>
      <c r="E932" s="4" t="s">
        <v>3799</v>
      </c>
      <c r="F932" s="4" t="s">
        <v>3800</v>
      </c>
      <c r="G932" s="4" t="s">
        <v>3801</v>
      </c>
      <c r="H932" s="4" t="s">
        <v>3802</v>
      </c>
      <c r="I932" s="5" t="str">
        <f t="shared" si="14"/>
        <v>See on Google Maps</v>
      </c>
    </row>
    <row r="933" spans="1:9" x14ac:dyDescent="0.25">
      <c r="A933" s="3">
        <v>33.718063819999998</v>
      </c>
      <c r="B933" s="3">
        <v>35.66958606</v>
      </c>
      <c r="C933" s="4" t="s">
        <v>1116</v>
      </c>
      <c r="D933" s="4" t="s">
        <v>3140</v>
      </c>
      <c r="E933" s="4" t="s">
        <v>3803</v>
      </c>
      <c r="F933" s="4" t="s">
        <v>3804</v>
      </c>
      <c r="G933" s="4" t="s">
        <v>3805</v>
      </c>
      <c r="H933" s="4" t="s">
        <v>3806</v>
      </c>
      <c r="I933" s="5" t="str">
        <f t="shared" si="14"/>
        <v>See on Google Maps</v>
      </c>
    </row>
    <row r="934" spans="1:9" x14ac:dyDescent="0.25">
      <c r="A934" s="3">
        <v>33.624137040000001</v>
      </c>
      <c r="B934" s="3">
        <v>35.418179070000001</v>
      </c>
      <c r="C934" s="4" t="s">
        <v>1116</v>
      </c>
      <c r="D934" s="4" t="s">
        <v>3140</v>
      </c>
      <c r="E934" s="4" t="s">
        <v>3807</v>
      </c>
      <c r="F934" s="4" t="s">
        <v>3807</v>
      </c>
      <c r="G934" s="4" t="s">
        <v>3808</v>
      </c>
      <c r="H934" s="4" t="s">
        <v>3809</v>
      </c>
      <c r="I934" s="5" t="str">
        <f t="shared" si="14"/>
        <v>See on Google Maps</v>
      </c>
    </row>
    <row r="935" spans="1:9" x14ac:dyDescent="0.25">
      <c r="A935" s="3">
        <v>33.655622739999998</v>
      </c>
      <c r="B935" s="3">
        <v>35.508108</v>
      </c>
      <c r="C935" s="4" t="s">
        <v>1116</v>
      </c>
      <c r="D935" s="4" t="s">
        <v>3140</v>
      </c>
      <c r="E935" s="4" t="s">
        <v>3810</v>
      </c>
      <c r="F935" s="4" t="s">
        <v>3811</v>
      </c>
      <c r="G935" s="4" t="s">
        <v>3812</v>
      </c>
      <c r="H935" s="4" t="s">
        <v>3813</v>
      </c>
      <c r="I935" s="5" t="str">
        <f t="shared" si="14"/>
        <v>See on Google Maps</v>
      </c>
    </row>
    <row r="936" spans="1:9" x14ac:dyDescent="0.25">
      <c r="A936" s="3">
        <v>33.602312249999997</v>
      </c>
      <c r="B936" s="3">
        <v>35.44421131</v>
      </c>
      <c r="C936" s="4" t="s">
        <v>1116</v>
      </c>
      <c r="D936" s="4" t="s">
        <v>3140</v>
      </c>
      <c r="E936" s="4" t="s">
        <v>3814</v>
      </c>
      <c r="F936" s="4" t="s">
        <v>3814</v>
      </c>
      <c r="G936" s="4" t="s">
        <v>3815</v>
      </c>
      <c r="H936" s="4" t="s">
        <v>3816</v>
      </c>
      <c r="I936" s="5" t="str">
        <f t="shared" si="14"/>
        <v>See on Google Maps</v>
      </c>
    </row>
    <row r="937" spans="1:9" x14ac:dyDescent="0.25">
      <c r="A937" s="3">
        <v>33.672611089999997</v>
      </c>
      <c r="B937" s="3">
        <v>35.421847190000001</v>
      </c>
      <c r="C937" s="4" t="s">
        <v>1116</v>
      </c>
      <c r="D937" s="4" t="s">
        <v>3140</v>
      </c>
      <c r="E937" s="4" t="s">
        <v>3817</v>
      </c>
      <c r="F937" s="4" t="s">
        <v>3818</v>
      </c>
      <c r="G937" s="4" t="s">
        <v>3819</v>
      </c>
      <c r="H937" s="4" t="s">
        <v>3820</v>
      </c>
      <c r="I937" s="5" t="str">
        <f t="shared" si="14"/>
        <v>See on Google Maps</v>
      </c>
    </row>
    <row r="938" spans="1:9" x14ac:dyDescent="0.25">
      <c r="A938" s="3">
        <v>33.598066719999998</v>
      </c>
      <c r="B938" s="3">
        <v>35.491211120000003</v>
      </c>
      <c r="C938" s="4" t="s">
        <v>1116</v>
      </c>
      <c r="D938" s="4" t="s">
        <v>3140</v>
      </c>
      <c r="E938" s="4" t="s">
        <v>3821</v>
      </c>
      <c r="F938" s="4" t="s">
        <v>3822</v>
      </c>
      <c r="G938" s="4" t="s">
        <v>3823</v>
      </c>
      <c r="H938" s="4" t="s">
        <v>3824</v>
      </c>
      <c r="I938" s="5" t="str">
        <f t="shared" si="14"/>
        <v>See on Google Maps</v>
      </c>
    </row>
    <row r="939" spans="1:9" x14ac:dyDescent="0.25">
      <c r="A939" s="3">
        <v>33.656924969999999</v>
      </c>
      <c r="B939" s="3">
        <v>35.452608339999998</v>
      </c>
      <c r="C939" s="4" t="s">
        <v>1116</v>
      </c>
      <c r="D939" s="4" t="s">
        <v>3140</v>
      </c>
      <c r="E939" s="4" t="s">
        <v>3825</v>
      </c>
      <c r="F939" s="4" t="s">
        <v>3826</v>
      </c>
      <c r="G939" s="4" t="s">
        <v>3827</v>
      </c>
      <c r="H939" s="4" t="s">
        <v>3828</v>
      </c>
      <c r="I939" s="5" t="str">
        <f t="shared" si="14"/>
        <v>See on Google Maps</v>
      </c>
    </row>
    <row r="940" spans="1:9" x14ac:dyDescent="0.25">
      <c r="A940" s="3">
        <v>33.606805540000003</v>
      </c>
      <c r="B940" s="3">
        <v>35.403980580000002</v>
      </c>
      <c r="C940" s="4" t="s">
        <v>1116</v>
      </c>
      <c r="D940" s="4" t="s">
        <v>3140</v>
      </c>
      <c r="E940" s="4" t="s">
        <v>3829</v>
      </c>
      <c r="F940" s="4" t="s">
        <v>3830</v>
      </c>
      <c r="G940" s="4" t="s">
        <v>3831</v>
      </c>
      <c r="H940" s="4" t="s">
        <v>3832</v>
      </c>
      <c r="I940" s="5" t="str">
        <f t="shared" si="14"/>
        <v>See on Google Maps</v>
      </c>
    </row>
    <row r="941" spans="1:9" x14ac:dyDescent="0.25">
      <c r="A941" s="3">
        <v>33.694944360000001</v>
      </c>
      <c r="B941" s="3">
        <v>35.424163870000001</v>
      </c>
      <c r="C941" s="4" t="s">
        <v>1116</v>
      </c>
      <c r="D941" s="4" t="s">
        <v>3140</v>
      </c>
      <c r="E941" s="4" t="s">
        <v>3833</v>
      </c>
      <c r="F941" s="4" t="s">
        <v>3834</v>
      </c>
      <c r="G941" s="4" t="s">
        <v>3835</v>
      </c>
      <c r="H941" s="4" t="s">
        <v>3836</v>
      </c>
      <c r="I941" s="5" t="str">
        <f t="shared" si="14"/>
        <v>See on Google Maps</v>
      </c>
    </row>
    <row r="942" spans="1:9" x14ac:dyDescent="0.25">
      <c r="A942" s="3">
        <v>33.5975222</v>
      </c>
      <c r="B942" s="3">
        <v>35.421897190000003</v>
      </c>
      <c r="C942" s="4" t="s">
        <v>1116</v>
      </c>
      <c r="D942" s="4" t="s">
        <v>3140</v>
      </c>
      <c r="E942" s="4" t="s">
        <v>3837</v>
      </c>
      <c r="F942" s="4" t="s">
        <v>3838</v>
      </c>
      <c r="G942" s="4" t="s">
        <v>3839</v>
      </c>
      <c r="H942" s="4" t="s">
        <v>3840</v>
      </c>
      <c r="I942" s="5" t="str">
        <f t="shared" si="14"/>
        <v>See on Google Maps</v>
      </c>
    </row>
    <row r="943" spans="1:9" x14ac:dyDescent="0.25">
      <c r="A943" s="3">
        <v>33.679152719999998</v>
      </c>
      <c r="B943" s="3">
        <v>35.419308340000001</v>
      </c>
      <c r="C943" s="4" t="s">
        <v>1116</v>
      </c>
      <c r="D943" s="4" t="s">
        <v>3140</v>
      </c>
      <c r="E943" s="4" t="s">
        <v>3841</v>
      </c>
      <c r="F943" s="4" t="s">
        <v>3842</v>
      </c>
      <c r="G943" s="4" t="s">
        <v>3843</v>
      </c>
      <c r="H943" s="4" t="s">
        <v>3844</v>
      </c>
      <c r="I943" s="5" t="str">
        <f t="shared" si="14"/>
        <v>See on Google Maps</v>
      </c>
    </row>
    <row r="944" spans="1:9" x14ac:dyDescent="0.25">
      <c r="A944" s="3">
        <v>33.679291599999999</v>
      </c>
      <c r="B944" s="3">
        <v>35.586230610000001</v>
      </c>
      <c r="C944" s="4" t="s">
        <v>1116</v>
      </c>
      <c r="D944" s="4" t="s">
        <v>3140</v>
      </c>
      <c r="E944" s="4" t="s">
        <v>3845</v>
      </c>
      <c r="F944" s="4" t="s">
        <v>3846</v>
      </c>
      <c r="G944" s="4" t="s">
        <v>3847</v>
      </c>
      <c r="H944" s="4" t="s">
        <v>3848</v>
      </c>
      <c r="I944" s="5" t="str">
        <f t="shared" si="14"/>
        <v>See on Google Maps</v>
      </c>
    </row>
    <row r="945" spans="1:9" x14ac:dyDescent="0.25">
      <c r="A945" s="3">
        <v>33.577772269999997</v>
      </c>
      <c r="B945" s="3">
        <v>35.43658611</v>
      </c>
      <c r="C945" s="4" t="s">
        <v>1116</v>
      </c>
      <c r="D945" s="4" t="s">
        <v>3140</v>
      </c>
      <c r="E945" s="4" t="s">
        <v>3849</v>
      </c>
      <c r="F945" s="4" t="s">
        <v>3850</v>
      </c>
      <c r="G945" s="4" t="s">
        <v>3851</v>
      </c>
      <c r="H945" s="4" t="s">
        <v>3852</v>
      </c>
      <c r="I945" s="5" t="str">
        <f t="shared" si="14"/>
        <v>See on Google Maps</v>
      </c>
    </row>
    <row r="946" spans="1:9" x14ac:dyDescent="0.25">
      <c r="A946" s="3">
        <v>33.62348609</v>
      </c>
      <c r="B946" s="3">
        <v>35.433874969999998</v>
      </c>
      <c r="C946" s="4" t="s">
        <v>1116</v>
      </c>
      <c r="D946" s="4" t="s">
        <v>3140</v>
      </c>
      <c r="E946" s="4" t="s">
        <v>3853</v>
      </c>
      <c r="F946" s="4" t="s">
        <v>3854</v>
      </c>
      <c r="G946" s="4" t="s">
        <v>3855</v>
      </c>
      <c r="H946" s="4" t="s">
        <v>3856</v>
      </c>
      <c r="I946" s="5" t="str">
        <f t="shared" si="14"/>
        <v>See on Google Maps</v>
      </c>
    </row>
    <row r="947" spans="1:9" x14ac:dyDescent="0.25">
      <c r="A947" s="3">
        <v>33.682633289999998</v>
      </c>
      <c r="B947" s="3">
        <v>35.51364444</v>
      </c>
      <c r="C947" s="4" t="s">
        <v>1116</v>
      </c>
      <c r="D947" s="4" t="s">
        <v>3140</v>
      </c>
      <c r="E947" s="4" t="s">
        <v>3857</v>
      </c>
      <c r="F947" s="4" t="s">
        <v>3858</v>
      </c>
      <c r="G947" s="4" t="s">
        <v>3859</v>
      </c>
      <c r="H947" s="4" t="s">
        <v>3860</v>
      </c>
      <c r="I947" s="5" t="str">
        <f t="shared" si="14"/>
        <v>See on Google Maps</v>
      </c>
    </row>
    <row r="948" spans="1:9" x14ac:dyDescent="0.25">
      <c r="A948" s="3">
        <v>33.608104050000001</v>
      </c>
      <c r="B948" s="3">
        <v>35.54403568</v>
      </c>
      <c r="C948" s="4" t="s">
        <v>1116</v>
      </c>
      <c r="D948" s="4" t="s">
        <v>3140</v>
      </c>
      <c r="E948" s="4" t="s">
        <v>3861</v>
      </c>
      <c r="F948" s="4" t="s">
        <v>3862</v>
      </c>
      <c r="G948" s="4" t="s">
        <v>3863</v>
      </c>
      <c r="H948" s="4" t="s">
        <v>3864</v>
      </c>
      <c r="I948" s="5" t="str">
        <f t="shared" si="14"/>
        <v>See on Google Maps</v>
      </c>
    </row>
    <row r="949" spans="1:9" x14ac:dyDescent="0.25">
      <c r="A949" s="3">
        <v>33.59580656</v>
      </c>
      <c r="B949" s="3">
        <v>35.55766534</v>
      </c>
      <c r="C949" s="4" t="s">
        <v>1116</v>
      </c>
      <c r="D949" s="4" t="s">
        <v>3140</v>
      </c>
      <c r="E949" s="4" t="s">
        <v>3865</v>
      </c>
      <c r="F949" s="4" t="s">
        <v>3866</v>
      </c>
      <c r="G949" s="4" t="s">
        <v>3867</v>
      </c>
      <c r="H949" s="4" t="s">
        <v>3868</v>
      </c>
      <c r="I949" s="5" t="str">
        <f t="shared" si="14"/>
        <v>See on Google Maps</v>
      </c>
    </row>
    <row r="950" spans="1:9" x14ac:dyDescent="0.25">
      <c r="A950" s="3">
        <v>33.614733309999998</v>
      </c>
      <c r="B950" s="3">
        <v>35.519791660000003</v>
      </c>
      <c r="C950" s="4" t="s">
        <v>1116</v>
      </c>
      <c r="D950" s="4" t="s">
        <v>3140</v>
      </c>
      <c r="E950" s="4" t="s">
        <v>3869</v>
      </c>
      <c r="F950" s="4" t="s">
        <v>3870</v>
      </c>
      <c r="G950" s="4" t="s">
        <v>3871</v>
      </c>
      <c r="H950" s="4" t="s">
        <v>3872</v>
      </c>
      <c r="I950" s="5" t="str">
        <f t="shared" si="14"/>
        <v>See on Google Maps</v>
      </c>
    </row>
    <row r="951" spans="1:9" x14ac:dyDescent="0.25">
      <c r="A951" s="3">
        <v>33.937438229183599</v>
      </c>
      <c r="B951" s="3">
        <v>35.702848817158909</v>
      </c>
      <c r="C951" s="4" t="s">
        <v>1116</v>
      </c>
      <c r="D951" s="4" t="s">
        <v>3140</v>
      </c>
      <c r="E951" s="4" t="s">
        <v>3140</v>
      </c>
      <c r="F951" s="4"/>
      <c r="G951" s="4"/>
      <c r="H951" s="4" t="s">
        <v>3873</v>
      </c>
      <c r="I951" s="5" t="str">
        <f t="shared" si="14"/>
        <v>See on Google Maps</v>
      </c>
    </row>
    <row r="952" spans="1:9" x14ac:dyDescent="0.25">
      <c r="A952" s="3">
        <v>33.584299999999999</v>
      </c>
      <c r="B952" s="3">
        <v>35.5261</v>
      </c>
      <c r="C952" s="4" t="s">
        <v>1116</v>
      </c>
      <c r="D952" s="4" t="s">
        <v>3140</v>
      </c>
      <c r="E952" s="4" t="s">
        <v>3874</v>
      </c>
      <c r="F952" s="4"/>
      <c r="G952" s="4"/>
      <c r="H952" s="4" t="s">
        <v>3875</v>
      </c>
      <c r="I952" s="5" t="str">
        <f t="shared" si="14"/>
        <v>See on Google Maps</v>
      </c>
    </row>
    <row r="953" spans="1:9" x14ac:dyDescent="0.25">
      <c r="A953" s="3">
        <v>33.633299999999998</v>
      </c>
      <c r="B953" s="3">
        <v>35.495800000000003</v>
      </c>
      <c r="C953" s="4" t="s">
        <v>1116</v>
      </c>
      <c r="D953" s="4" t="s">
        <v>3140</v>
      </c>
      <c r="E953" s="4" t="s">
        <v>3876</v>
      </c>
      <c r="F953" s="4"/>
      <c r="G953" s="4"/>
      <c r="H953" s="4" t="s">
        <v>3877</v>
      </c>
      <c r="I953" s="5" t="str">
        <f t="shared" si="14"/>
        <v>See on Google Maps</v>
      </c>
    </row>
    <row r="954" spans="1:9" x14ac:dyDescent="0.25">
      <c r="A954" s="3">
        <v>33.648299999999999</v>
      </c>
      <c r="B954" s="3">
        <v>35.587699999999998</v>
      </c>
      <c r="C954" s="4" t="s">
        <v>1116</v>
      </c>
      <c r="D954" s="4" t="s">
        <v>3140</v>
      </c>
      <c r="E954" s="4" t="s">
        <v>869</v>
      </c>
      <c r="F954" s="4"/>
      <c r="G954" s="4"/>
      <c r="H954" s="4" t="s">
        <v>3878</v>
      </c>
      <c r="I954" s="5" t="str">
        <f t="shared" si="14"/>
        <v>See on Google Maps</v>
      </c>
    </row>
    <row r="955" spans="1:9" x14ac:dyDescent="0.25">
      <c r="A955" s="3">
        <v>33.930598740000001</v>
      </c>
      <c r="B955" s="3">
        <v>35.599938059999999</v>
      </c>
      <c r="C955" s="4" t="s">
        <v>1116</v>
      </c>
      <c r="D955" s="4" t="s">
        <v>4885</v>
      </c>
      <c r="E955" s="4" t="s">
        <v>2609</v>
      </c>
      <c r="F955" s="4" t="s">
        <v>4886</v>
      </c>
      <c r="G955" s="4" t="s">
        <v>4887</v>
      </c>
      <c r="H955" s="4" t="s">
        <v>4888</v>
      </c>
      <c r="I955" s="5" t="str">
        <f t="shared" si="14"/>
        <v>See on Google Maps</v>
      </c>
    </row>
    <row r="956" spans="1:9" x14ac:dyDescent="0.25">
      <c r="A956" s="3">
        <v>33.89224171</v>
      </c>
      <c r="B956" s="3">
        <v>35.778366650000002</v>
      </c>
      <c r="C956" s="4" t="s">
        <v>1116</v>
      </c>
      <c r="D956" s="4" t="s">
        <v>4885</v>
      </c>
      <c r="E956" s="4" t="s">
        <v>4889</v>
      </c>
      <c r="F956" s="4" t="s">
        <v>4890</v>
      </c>
      <c r="G956" s="4" t="s">
        <v>4891</v>
      </c>
      <c r="H956" s="4" t="s">
        <v>4892</v>
      </c>
      <c r="I956" s="5" t="str">
        <f t="shared" si="14"/>
        <v>See on Google Maps</v>
      </c>
    </row>
    <row r="957" spans="1:9" x14ac:dyDescent="0.25">
      <c r="A957" s="3">
        <v>33.906211089999999</v>
      </c>
      <c r="B957" s="3">
        <v>35.703844510000003</v>
      </c>
      <c r="C957" s="4" t="s">
        <v>1116</v>
      </c>
      <c r="D957" s="4" t="s">
        <v>4885</v>
      </c>
      <c r="E957" s="4" t="s">
        <v>4893</v>
      </c>
      <c r="F957" s="4" t="s">
        <v>4894</v>
      </c>
      <c r="G957" s="4" t="s">
        <v>4895</v>
      </c>
      <c r="H957" s="4" t="s">
        <v>4896</v>
      </c>
      <c r="I957" s="5" t="str">
        <f t="shared" si="14"/>
        <v>See on Google Maps</v>
      </c>
    </row>
    <row r="958" spans="1:9" x14ac:dyDescent="0.25">
      <c r="A958" s="3">
        <v>33.885195189999997</v>
      </c>
      <c r="B958" s="3">
        <v>35.57825356</v>
      </c>
      <c r="C958" s="4" t="s">
        <v>1116</v>
      </c>
      <c r="D958" s="4" t="s">
        <v>4885</v>
      </c>
      <c r="E958" s="4" t="s">
        <v>4897</v>
      </c>
      <c r="F958" s="4" t="s">
        <v>4898</v>
      </c>
      <c r="G958" s="4" t="s">
        <v>4899</v>
      </c>
      <c r="H958" s="4" t="s">
        <v>4900</v>
      </c>
      <c r="I958" s="5" t="str">
        <f t="shared" si="14"/>
        <v>See on Google Maps</v>
      </c>
    </row>
    <row r="959" spans="1:9" x14ac:dyDescent="0.25">
      <c r="A959" s="3">
        <v>33.894896180000003</v>
      </c>
      <c r="B959" s="3">
        <v>35.575786579999999</v>
      </c>
      <c r="C959" s="4" t="s">
        <v>1116</v>
      </c>
      <c r="D959" s="4" t="s">
        <v>4885</v>
      </c>
      <c r="E959" s="4" t="s">
        <v>4901</v>
      </c>
      <c r="F959" s="4" t="s">
        <v>3429</v>
      </c>
      <c r="G959" s="4" t="s">
        <v>4902</v>
      </c>
      <c r="H959" s="4" t="s">
        <v>4903</v>
      </c>
      <c r="I959" s="5" t="str">
        <f t="shared" si="14"/>
        <v>See on Google Maps</v>
      </c>
    </row>
    <row r="960" spans="1:9" x14ac:dyDescent="0.25">
      <c r="A960" s="3">
        <v>33.899278019999997</v>
      </c>
      <c r="B960" s="3">
        <v>35.678423170000002</v>
      </c>
      <c r="C960" s="4" t="s">
        <v>1116</v>
      </c>
      <c r="D960" s="4" t="s">
        <v>4885</v>
      </c>
      <c r="E960" s="4" t="s">
        <v>4904</v>
      </c>
      <c r="F960" s="4" t="s">
        <v>4905</v>
      </c>
      <c r="G960" s="4" t="s">
        <v>4906</v>
      </c>
      <c r="H960" s="4" t="s">
        <v>4907</v>
      </c>
      <c r="I960" s="5" t="str">
        <f t="shared" si="14"/>
        <v>See on Google Maps</v>
      </c>
    </row>
    <row r="961" spans="1:9" x14ac:dyDescent="0.25">
      <c r="A961" s="3">
        <v>33.914610969999998</v>
      </c>
      <c r="B961" s="3">
        <v>35.650216319999998</v>
      </c>
      <c r="C961" s="4" t="s">
        <v>1116</v>
      </c>
      <c r="D961" s="4" t="s">
        <v>4885</v>
      </c>
      <c r="E961" s="4" t="s">
        <v>4908</v>
      </c>
      <c r="F961" s="4" t="s">
        <v>4909</v>
      </c>
      <c r="G961" s="4" t="s">
        <v>4910</v>
      </c>
      <c r="H961" s="4" t="s">
        <v>4911</v>
      </c>
      <c r="I961" s="5" t="str">
        <f t="shared" si="14"/>
        <v>See on Google Maps</v>
      </c>
    </row>
    <row r="962" spans="1:9" x14ac:dyDescent="0.25">
      <c r="A962" s="3">
        <v>33.9368166</v>
      </c>
      <c r="B962" s="3">
        <v>35.71696669</v>
      </c>
      <c r="C962" s="4" t="s">
        <v>1116</v>
      </c>
      <c r="D962" s="4" t="s">
        <v>4885</v>
      </c>
      <c r="E962" s="4" t="s">
        <v>4912</v>
      </c>
      <c r="F962" s="4" t="s">
        <v>4913</v>
      </c>
      <c r="G962" s="4" t="s">
        <v>4914</v>
      </c>
      <c r="H962" s="4" t="s">
        <v>4915</v>
      </c>
      <c r="I962" s="5" t="str">
        <f t="shared" ref="I962:I1025" si="15">HYPERLINK(H962, "See on Google Maps")</f>
        <v>See on Google Maps</v>
      </c>
    </row>
    <row r="963" spans="1:9" x14ac:dyDescent="0.25">
      <c r="A963" s="3">
        <v>33.920467860000002</v>
      </c>
      <c r="B963" s="3">
        <v>35.658461750000001</v>
      </c>
      <c r="C963" s="4" t="s">
        <v>1116</v>
      </c>
      <c r="D963" s="4" t="s">
        <v>4885</v>
      </c>
      <c r="E963" s="4" t="s">
        <v>4916</v>
      </c>
      <c r="F963" s="4" t="s">
        <v>4917</v>
      </c>
      <c r="G963" s="4" t="s">
        <v>4918</v>
      </c>
      <c r="H963" s="4" t="s">
        <v>4919</v>
      </c>
      <c r="I963" s="5" t="str">
        <f t="shared" si="15"/>
        <v>See on Google Maps</v>
      </c>
    </row>
    <row r="964" spans="1:9" x14ac:dyDescent="0.25">
      <c r="A964" s="3">
        <v>33.923225029999998</v>
      </c>
      <c r="B964" s="3">
        <v>35.644388960000001</v>
      </c>
      <c r="C964" s="4" t="s">
        <v>1116</v>
      </c>
      <c r="D964" s="4" t="s">
        <v>4885</v>
      </c>
      <c r="E964" s="4" t="s">
        <v>4920</v>
      </c>
      <c r="F964" s="4" t="s">
        <v>4921</v>
      </c>
      <c r="G964" s="4" t="s">
        <v>4922</v>
      </c>
      <c r="H964" s="4" t="s">
        <v>4923</v>
      </c>
      <c r="I964" s="5" t="str">
        <f t="shared" si="15"/>
        <v>See on Google Maps</v>
      </c>
    </row>
    <row r="965" spans="1:9" x14ac:dyDescent="0.25">
      <c r="A965" s="3">
        <v>33.934869419999998</v>
      </c>
      <c r="B965" s="3">
        <v>35.699394470000001</v>
      </c>
      <c r="C965" s="4" t="s">
        <v>1116</v>
      </c>
      <c r="D965" s="4" t="s">
        <v>4885</v>
      </c>
      <c r="E965" s="4" t="s">
        <v>4924</v>
      </c>
      <c r="F965" s="4" t="s">
        <v>4925</v>
      </c>
      <c r="G965" s="4" t="s">
        <v>4926</v>
      </c>
      <c r="H965" s="4" t="s">
        <v>4927</v>
      </c>
      <c r="I965" s="5" t="str">
        <f t="shared" si="15"/>
        <v>See on Google Maps</v>
      </c>
    </row>
    <row r="966" spans="1:9" x14ac:dyDescent="0.25">
      <c r="A966" s="3">
        <v>33.93931868</v>
      </c>
      <c r="B966" s="3">
        <v>35.760131919999999</v>
      </c>
      <c r="C966" s="4" t="s">
        <v>1116</v>
      </c>
      <c r="D966" s="4" t="s">
        <v>4885</v>
      </c>
      <c r="E966" s="4" t="s">
        <v>4928</v>
      </c>
      <c r="F966" s="4" t="s">
        <v>4929</v>
      </c>
      <c r="G966" s="4" t="s">
        <v>4930</v>
      </c>
      <c r="H966" s="4" t="s">
        <v>4931</v>
      </c>
      <c r="I966" s="5" t="str">
        <f t="shared" si="15"/>
        <v>See on Google Maps</v>
      </c>
    </row>
    <row r="967" spans="1:9" x14ac:dyDescent="0.25">
      <c r="A967" s="3">
        <v>33.915417130000002</v>
      </c>
      <c r="B967" s="3">
        <v>35.715593980000001</v>
      </c>
      <c r="C967" s="4" t="s">
        <v>1116</v>
      </c>
      <c r="D967" s="4" t="s">
        <v>4885</v>
      </c>
      <c r="E967" s="4" t="s">
        <v>4932</v>
      </c>
      <c r="F967" s="4" t="s">
        <v>4933</v>
      </c>
      <c r="G967" s="4" t="s">
        <v>4934</v>
      </c>
      <c r="H967" s="4" t="s">
        <v>4935</v>
      </c>
      <c r="I967" s="5" t="str">
        <f t="shared" si="15"/>
        <v>See on Google Maps</v>
      </c>
    </row>
    <row r="968" spans="1:9" x14ac:dyDescent="0.25">
      <c r="A968" s="3">
        <v>33.918429740000001</v>
      </c>
      <c r="B968" s="3">
        <v>35.694392360000002</v>
      </c>
      <c r="C968" s="4" t="s">
        <v>1116</v>
      </c>
      <c r="D968" s="4" t="s">
        <v>4885</v>
      </c>
      <c r="E968" s="4" t="s">
        <v>4936</v>
      </c>
      <c r="F968" s="4" t="s">
        <v>4937</v>
      </c>
      <c r="G968" s="4" t="s">
        <v>4938</v>
      </c>
      <c r="H968" s="4" t="s">
        <v>4939</v>
      </c>
      <c r="I968" s="5" t="str">
        <f t="shared" si="15"/>
        <v>See on Google Maps</v>
      </c>
    </row>
    <row r="969" spans="1:9" x14ac:dyDescent="0.25">
      <c r="A969" s="3">
        <v>33.903593460000003</v>
      </c>
      <c r="B969" s="3">
        <v>35.726168540000003</v>
      </c>
      <c r="C969" s="4" t="s">
        <v>1116</v>
      </c>
      <c r="D969" s="4" t="s">
        <v>4885</v>
      </c>
      <c r="E969" s="4" t="s">
        <v>4940</v>
      </c>
      <c r="F969" s="4" t="s">
        <v>4941</v>
      </c>
      <c r="G969" s="4" t="s">
        <v>4942</v>
      </c>
      <c r="H969" s="4" t="s">
        <v>4943</v>
      </c>
      <c r="I969" s="5" t="str">
        <f t="shared" si="15"/>
        <v>See on Google Maps</v>
      </c>
    </row>
    <row r="970" spans="1:9" x14ac:dyDescent="0.25">
      <c r="A970" s="3">
        <v>33.90363438</v>
      </c>
      <c r="B970" s="3">
        <v>35.727662260000002</v>
      </c>
      <c r="C970" s="4" t="s">
        <v>1116</v>
      </c>
      <c r="D970" s="4" t="s">
        <v>4885</v>
      </c>
      <c r="E970" s="4" t="s">
        <v>4944</v>
      </c>
      <c r="F970" s="4" t="s">
        <v>4944</v>
      </c>
      <c r="G970" s="4" t="s">
        <v>4945</v>
      </c>
      <c r="H970" s="4" t="s">
        <v>4946</v>
      </c>
      <c r="I970" s="5" t="str">
        <f t="shared" si="15"/>
        <v>See on Google Maps</v>
      </c>
    </row>
    <row r="971" spans="1:9" x14ac:dyDescent="0.25">
      <c r="A971" s="3">
        <v>33.933178150000003</v>
      </c>
      <c r="B971" s="3">
        <v>35.72562654</v>
      </c>
      <c r="C971" s="4" t="s">
        <v>1116</v>
      </c>
      <c r="D971" s="4" t="s">
        <v>4885</v>
      </c>
      <c r="E971" s="4" t="s">
        <v>4947</v>
      </c>
      <c r="F971" s="4" t="s">
        <v>4948</v>
      </c>
      <c r="G971" s="4" t="s">
        <v>4949</v>
      </c>
      <c r="H971" s="4" t="s">
        <v>4950</v>
      </c>
      <c r="I971" s="5" t="str">
        <f t="shared" si="15"/>
        <v>See on Google Maps</v>
      </c>
    </row>
    <row r="972" spans="1:9" x14ac:dyDescent="0.25">
      <c r="A972" s="3">
        <v>33.86131048</v>
      </c>
      <c r="B972" s="3">
        <v>35.581901950000002</v>
      </c>
      <c r="C972" s="4" t="s">
        <v>1116</v>
      </c>
      <c r="D972" s="4" t="s">
        <v>4885</v>
      </c>
      <c r="E972" s="4" t="s">
        <v>4951</v>
      </c>
      <c r="F972" s="4" t="s">
        <v>4952</v>
      </c>
      <c r="G972" s="4" t="s">
        <v>4953</v>
      </c>
      <c r="H972" s="4" t="s">
        <v>4954</v>
      </c>
      <c r="I972" s="5" t="str">
        <f t="shared" si="15"/>
        <v>See on Google Maps</v>
      </c>
    </row>
    <row r="973" spans="1:9" x14ac:dyDescent="0.25">
      <c r="A973" s="3">
        <v>33.863611059999997</v>
      </c>
      <c r="B973" s="3">
        <v>35.595594470000002</v>
      </c>
      <c r="C973" s="4" t="s">
        <v>1116</v>
      </c>
      <c r="D973" s="4" t="s">
        <v>4885</v>
      </c>
      <c r="E973" s="4" t="s">
        <v>4955</v>
      </c>
      <c r="F973" s="4" t="s">
        <v>4956</v>
      </c>
      <c r="G973" s="4" t="s">
        <v>4957</v>
      </c>
      <c r="H973" s="4" t="s">
        <v>4958</v>
      </c>
      <c r="I973" s="5" t="str">
        <f t="shared" si="15"/>
        <v>See on Google Maps</v>
      </c>
    </row>
    <row r="974" spans="1:9" x14ac:dyDescent="0.25">
      <c r="A974" s="3">
        <v>33.904974119999999</v>
      </c>
      <c r="B974" s="3">
        <v>35.742184649999999</v>
      </c>
      <c r="C974" s="4" t="s">
        <v>1116</v>
      </c>
      <c r="D974" s="4" t="s">
        <v>4885</v>
      </c>
      <c r="E974" s="4" t="s">
        <v>4959</v>
      </c>
      <c r="F974" s="4" t="s">
        <v>4960</v>
      </c>
      <c r="G974" s="4" t="s">
        <v>4961</v>
      </c>
      <c r="H974" s="4" t="s">
        <v>4962</v>
      </c>
      <c r="I974" s="5" t="str">
        <f t="shared" si="15"/>
        <v>See on Google Maps</v>
      </c>
    </row>
    <row r="975" spans="1:9" x14ac:dyDescent="0.25">
      <c r="A975" s="3">
        <v>33.88519719</v>
      </c>
      <c r="B975" s="3">
        <v>35.773716649999997</v>
      </c>
      <c r="C975" s="4" t="s">
        <v>1116</v>
      </c>
      <c r="D975" s="4" t="s">
        <v>4885</v>
      </c>
      <c r="E975" s="4" t="s">
        <v>4963</v>
      </c>
      <c r="F975" s="4" t="s">
        <v>4964</v>
      </c>
      <c r="G975" s="4" t="s">
        <v>4965</v>
      </c>
      <c r="H975" s="4" t="s">
        <v>4966</v>
      </c>
      <c r="I975" s="5" t="str">
        <f t="shared" si="15"/>
        <v>See on Google Maps</v>
      </c>
    </row>
    <row r="976" spans="1:9" x14ac:dyDescent="0.25">
      <c r="A976" s="3">
        <v>33.882103149999999</v>
      </c>
      <c r="B976" s="3">
        <v>35.652258410000002</v>
      </c>
      <c r="C976" s="4" t="s">
        <v>1116</v>
      </c>
      <c r="D976" s="4" t="s">
        <v>4885</v>
      </c>
      <c r="E976" s="4" t="s">
        <v>4967</v>
      </c>
      <c r="F976" s="4" t="s">
        <v>353</v>
      </c>
      <c r="G976" s="4" t="s">
        <v>4968</v>
      </c>
      <c r="H976" s="4" t="s">
        <v>4969</v>
      </c>
      <c r="I976" s="5" t="str">
        <f t="shared" si="15"/>
        <v>See on Google Maps</v>
      </c>
    </row>
    <row r="977" spans="1:9" x14ac:dyDescent="0.25">
      <c r="A977" s="3">
        <v>33.891444890000002</v>
      </c>
      <c r="B977" s="3">
        <v>35.668513439999998</v>
      </c>
      <c r="C977" s="4" t="s">
        <v>1116</v>
      </c>
      <c r="D977" s="4" t="s">
        <v>4885</v>
      </c>
      <c r="E977" s="4" t="s">
        <v>4970</v>
      </c>
      <c r="F977" s="4" t="s">
        <v>4971</v>
      </c>
      <c r="G977" s="4" t="s">
        <v>4972</v>
      </c>
      <c r="H977" s="4" t="s">
        <v>4973</v>
      </c>
      <c r="I977" s="5" t="str">
        <f t="shared" si="15"/>
        <v>See on Google Maps</v>
      </c>
    </row>
    <row r="978" spans="1:9" x14ac:dyDescent="0.25">
      <c r="A978" s="3">
        <v>33.869769490000003</v>
      </c>
      <c r="B978" s="3">
        <v>35.585244400000001</v>
      </c>
      <c r="C978" s="4" t="s">
        <v>1116</v>
      </c>
      <c r="D978" s="4" t="s">
        <v>4885</v>
      </c>
      <c r="E978" s="4" t="s">
        <v>4974</v>
      </c>
      <c r="F978" s="4" t="s">
        <v>4974</v>
      </c>
      <c r="G978" s="4" t="s">
        <v>4975</v>
      </c>
      <c r="H978" s="4" t="s">
        <v>4976</v>
      </c>
      <c r="I978" s="5" t="str">
        <f t="shared" si="15"/>
        <v>See on Google Maps</v>
      </c>
    </row>
    <row r="979" spans="1:9" x14ac:dyDescent="0.25">
      <c r="A979" s="3">
        <v>33.915636419999998</v>
      </c>
      <c r="B979" s="3">
        <v>35.738524660000003</v>
      </c>
      <c r="C979" s="4" t="s">
        <v>1116</v>
      </c>
      <c r="D979" s="4" t="s">
        <v>4885</v>
      </c>
      <c r="E979" s="4" t="s">
        <v>4977</v>
      </c>
      <c r="F979" s="4" t="s">
        <v>4978</v>
      </c>
      <c r="G979" s="4" t="s">
        <v>4979</v>
      </c>
      <c r="H979" s="4" t="s">
        <v>4980</v>
      </c>
      <c r="I979" s="5" t="str">
        <f t="shared" si="15"/>
        <v>See on Google Maps</v>
      </c>
    </row>
    <row r="980" spans="1:9" x14ac:dyDescent="0.25">
      <c r="A980" s="3">
        <v>33.887200049999997</v>
      </c>
      <c r="B980" s="3">
        <v>35.556727729999999</v>
      </c>
      <c r="C980" s="4" t="s">
        <v>1116</v>
      </c>
      <c r="D980" s="4" t="s">
        <v>4885</v>
      </c>
      <c r="E980" s="4" t="s">
        <v>4981</v>
      </c>
      <c r="F980" s="4" t="s">
        <v>4982</v>
      </c>
      <c r="G980" s="4" t="s">
        <v>4983</v>
      </c>
      <c r="H980" s="4" t="s">
        <v>4984</v>
      </c>
      <c r="I980" s="5" t="str">
        <f t="shared" si="15"/>
        <v>See on Google Maps</v>
      </c>
    </row>
    <row r="981" spans="1:9" x14ac:dyDescent="0.25">
      <c r="A981" s="3">
        <v>33.943925440000001</v>
      </c>
      <c r="B981" s="3">
        <v>35.789095029999999</v>
      </c>
      <c r="C981" s="4" t="s">
        <v>1116</v>
      </c>
      <c r="D981" s="4" t="s">
        <v>4885</v>
      </c>
      <c r="E981" s="4" t="s">
        <v>4985</v>
      </c>
      <c r="F981" s="4" t="s">
        <v>4986</v>
      </c>
      <c r="G981" s="4" t="s">
        <v>4987</v>
      </c>
      <c r="H981" s="4" t="s">
        <v>4988</v>
      </c>
      <c r="I981" s="5" t="str">
        <f t="shared" si="15"/>
        <v>See on Google Maps</v>
      </c>
    </row>
    <row r="982" spans="1:9" x14ac:dyDescent="0.25">
      <c r="A982" s="3">
        <v>33.902136079999998</v>
      </c>
      <c r="B982" s="3">
        <v>35.753880559999999</v>
      </c>
      <c r="C982" s="4" t="s">
        <v>1116</v>
      </c>
      <c r="D982" s="4" t="s">
        <v>4885</v>
      </c>
      <c r="E982" s="4" t="s">
        <v>4989</v>
      </c>
      <c r="F982" s="4" t="s">
        <v>4990</v>
      </c>
      <c r="G982" s="4" t="s">
        <v>4991</v>
      </c>
      <c r="H982" s="4" t="s">
        <v>4992</v>
      </c>
      <c r="I982" s="5" t="str">
        <f t="shared" si="15"/>
        <v>See on Google Maps</v>
      </c>
    </row>
    <row r="983" spans="1:9" x14ac:dyDescent="0.25">
      <c r="A983" s="3">
        <v>33.929210380000001</v>
      </c>
      <c r="B983" s="3">
        <v>35.672164119999998</v>
      </c>
      <c r="C983" s="4" t="s">
        <v>1116</v>
      </c>
      <c r="D983" s="4" t="s">
        <v>4885</v>
      </c>
      <c r="E983" s="4" t="s">
        <v>4993</v>
      </c>
      <c r="F983" s="4" t="s">
        <v>4994</v>
      </c>
      <c r="G983" s="4" t="s">
        <v>4995</v>
      </c>
      <c r="H983" s="4" t="s">
        <v>4996</v>
      </c>
      <c r="I983" s="5" t="str">
        <f t="shared" si="15"/>
        <v>See on Google Maps</v>
      </c>
    </row>
    <row r="984" spans="1:9" x14ac:dyDescent="0.25">
      <c r="A984" s="3">
        <v>33.924140199999997</v>
      </c>
      <c r="B984" s="3">
        <v>35.636851810000003</v>
      </c>
      <c r="C984" s="4" t="s">
        <v>1116</v>
      </c>
      <c r="D984" s="4" t="s">
        <v>4885</v>
      </c>
      <c r="E984" s="4" t="s">
        <v>4997</v>
      </c>
      <c r="F984" s="4" t="s">
        <v>4998</v>
      </c>
      <c r="G984" s="4" t="s">
        <v>4999</v>
      </c>
      <c r="H984" s="4" t="s">
        <v>5000</v>
      </c>
      <c r="I984" s="5" t="str">
        <f t="shared" si="15"/>
        <v>See on Google Maps</v>
      </c>
    </row>
    <row r="985" spans="1:9" x14ac:dyDescent="0.25">
      <c r="A985" s="3">
        <v>33.863277740000001</v>
      </c>
      <c r="B985" s="3">
        <v>35.604172259999999</v>
      </c>
      <c r="C985" s="4" t="s">
        <v>1116</v>
      </c>
      <c r="D985" s="4" t="s">
        <v>4885</v>
      </c>
      <c r="E985" s="4" t="s">
        <v>5001</v>
      </c>
      <c r="F985" s="4" t="s">
        <v>5002</v>
      </c>
      <c r="G985" s="4" t="s">
        <v>5003</v>
      </c>
      <c r="H985" s="4" t="s">
        <v>5004</v>
      </c>
      <c r="I985" s="5" t="str">
        <f t="shared" si="15"/>
        <v>See on Google Maps</v>
      </c>
    </row>
    <row r="986" spans="1:9" x14ac:dyDescent="0.25">
      <c r="A986" s="3">
        <v>33.933090149999998</v>
      </c>
      <c r="B986" s="3">
        <v>35.605249299999997</v>
      </c>
      <c r="C986" s="4" t="s">
        <v>1116</v>
      </c>
      <c r="D986" s="4" t="s">
        <v>4885</v>
      </c>
      <c r="E986" s="4" t="s">
        <v>5005</v>
      </c>
      <c r="F986" s="4" t="s">
        <v>5005</v>
      </c>
      <c r="G986" s="4" t="s">
        <v>5006</v>
      </c>
      <c r="H986" s="4" t="s">
        <v>5007</v>
      </c>
      <c r="I986" s="5" t="str">
        <f t="shared" si="15"/>
        <v>See on Google Maps</v>
      </c>
    </row>
    <row r="987" spans="1:9" x14ac:dyDescent="0.25">
      <c r="A987" s="3">
        <v>33.963866320000001</v>
      </c>
      <c r="B987" s="3">
        <v>35.778447530000001</v>
      </c>
      <c r="C987" s="4" t="s">
        <v>1116</v>
      </c>
      <c r="D987" s="4" t="s">
        <v>4885</v>
      </c>
      <c r="E987" s="4" t="s">
        <v>5008</v>
      </c>
      <c r="F987" s="4" t="s">
        <v>5009</v>
      </c>
      <c r="G987" s="4" t="s">
        <v>5010</v>
      </c>
      <c r="H987" s="4" t="s">
        <v>5011</v>
      </c>
      <c r="I987" s="5" t="str">
        <f t="shared" si="15"/>
        <v>See on Google Maps</v>
      </c>
    </row>
    <row r="988" spans="1:9" x14ac:dyDescent="0.25">
      <c r="A988" s="3">
        <v>33.905424189999998</v>
      </c>
      <c r="B988" s="3">
        <v>35.65427553</v>
      </c>
      <c r="C988" s="4" t="s">
        <v>1116</v>
      </c>
      <c r="D988" s="4" t="s">
        <v>4885</v>
      </c>
      <c r="E988" s="4" t="s">
        <v>5012</v>
      </c>
      <c r="F988" s="4" t="s">
        <v>5013</v>
      </c>
      <c r="G988" s="4" t="s">
        <v>5014</v>
      </c>
      <c r="H988" s="4" t="s">
        <v>5015</v>
      </c>
      <c r="I988" s="5" t="str">
        <f t="shared" si="15"/>
        <v>See on Google Maps</v>
      </c>
    </row>
    <row r="989" spans="1:9" x14ac:dyDescent="0.25">
      <c r="A989" s="3">
        <v>33.914692600000002</v>
      </c>
      <c r="B989" s="3">
        <v>35.663738960000003</v>
      </c>
      <c r="C989" s="4" t="s">
        <v>1116</v>
      </c>
      <c r="D989" s="4" t="s">
        <v>4885</v>
      </c>
      <c r="E989" s="4" t="s">
        <v>5016</v>
      </c>
      <c r="F989" s="4" t="s">
        <v>5017</v>
      </c>
      <c r="G989" s="4" t="s">
        <v>5018</v>
      </c>
      <c r="H989" s="4" t="s">
        <v>5019</v>
      </c>
      <c r="I989" s="5" t="str">
        <f t="shared" si="15"/>
        <v>See on Google Maps</v>
      </c>
    </row>
    <row r="990" spans="1:9" x14ac:dyDescent="0.25">
      <c r="A990" s="3">
        <v>33.894011130000003</v>
      </c>
      <c r="B990" s="3">
        <v>35.58463055</v>
      </c>
      <c r="C990" s="4" t="s">
        <v>1116</v>
      </c>
      <c r="D990" s="4" t="s">
        <v>4885</v>
      </c>
      <c r="E990" s="4" t="s">
        <v>5020</v>
      </c>
      <c r="F990" s="4" t="s">
        <v>5020</v>
      </c>
      <c r="G990" s="4" t="s">
        <v>5021</v>
      </c>
      <c r="H990" s="4" t="s">
        <v>5022</v>
      </c>
      <c r="I990" s="5" t="str">
        <f t="shared" si="15"/>
        <v>See on Google Maps</v>
      </c>
    </row>
    <row r="991" spans="1:9" x14ac:dyDescent="0.25">
      <c r="A991" s="3">
        <v>33.924022190000002</v>
      </c>
      <c r="B991" s="3">
        <v>35.682794440000002</v>
      </c>
      <c r="C991" s="4" t="s">
        <v>1116</v>
      </c>
      <c r="D991" s="4" t="s">
        <v>4885</v>
      </c>
      <c r="E991" s="4" t="s">
        <v>5023</v>
      </c>
      <c r="F991" s="4" t="s">
        <v>5024</v>
      </c>
      <c r="G991" s="4" t="s">
        <v>5025</v>
      </c>
      <c r="H991" s="4" t="s">
        <v>5026</v>
      </c>
      <c r="I991" s="5" t="str">
        <f t="shared" si="15"/>
        <v>See on Google Maps</v>
      </c>
    </row>
    <row r="992" spans="1:9" x14ac:dyDescent="0.25">
      <c r="A992" s="3">
        <v>33.900191380000003</v>
      </c>
      <c r="B992" s="3">
        <v>35.73689023</v>
      </c>
      <c r="C992" s="4" t="s">
        <v>1116</v>
      </c>
      <c r="D992" s="4" t="s">
        <v>4885</v>
      </c>
      <c r="E992" s="4" t="s">
        <v>5027</v>
      </c>
      <c r="F992" s="4" t="s">
        <v>5028</v>
      </c>
      <c r="G992" s="4" t="s">
        <v>5029</v>
      </c>
      <c r="H992" s="4" t="s">
        <v>5030</v>
      </c>
      <c r="I992" s="5" t="str">
        <f t="shared" si="15"/>
        <v>See on Google Maps</v>
      </c>
    </row>
    <row r="993" spans="1:9" x14ac:dyDescent="0.25">
      <c r="A993" s="3">
        <v>33.908789319999997</v>
      </c>
      <c r="B993" s="3">
        <v>35.735497950000003</v>
      </c>
      <c r="C993" s="4" t="s">
        <v>1116</v>
      </c>
      <c r="D993" s="4" t="s">
        <v>4885</v>
      </c>
      <c r="E993" s="4" t="s">
        <v>5031</v>
      </c>
      <c r="F993" s="4" t="s">
        <v>5031</v>
      </c>
      <c r="G993" s="4" t="s">
        <v>5032</v>
      </c>
      <c r="H993" s="4" t="s">
        <v>5033</v>
      </c>
      <c r="I993" s="5" t="str">
        <f t="shared" si="15"/>
        <v>See on Google Maps</v>
      </c>
    </row>
    <row r="994" spans="1:9" x14ac:dyDescent="0.25">
      <c r="A994" s="3">
        <v>33.88767781</v>
      </c>
      <c r="B994" s="3">
        <v>35.541194449999999</v>
      </c>
      <c r="C994" s="4" t="s">
        <v>1116</v>
      </c>
      <c r="D994" s="4" t="s">
        <v>4885</v>
      </c>
      <c r="E994" s="4" t="s">
        <v>5034</v>
      </c>
      <c r="F994" s="4" t="s">
        <v>5034</v>
      </c>
      <c r="G994" s="4" t="s">
        <v>5035</v>
      </c>
      <c r="H994" s="4" t="s">
        <v>5036</v>
      </c>
      <c r="I994" s="5" t="str">
        <f t="shared" si="15"/>
        <v>See on Google Maps</v>
      </c>
    </row>
    <row r="995" spans="1:9" x14ac:dyDescent="0.25">
      <c r="A995" s="3">
        <v>33.90236943</v>
      </c>
      <c r="B995" s="3">
        <v>35.587866660000003</v>
      </c>
      <c r="C995" s="4" t="s">
        <v>1116</v>
      </c>
      <c r="D995" s="4" t="s">
        <v>4885</v>
      </c>
      <c r="E995" s="4" t="s">
        <v>5037</v>
      </c>
      <c r="F995" s="4" t="s">
        <v>5038</v>
      </c>
      <c r="G995" s="4" t="s">
        <v>5039</v>
      </c>
      <c r="H995" s="4" t="s">
        <v>5040</v>
      </c>
      <c r="I995" s="5" t="str">
        <f t="shared" si="15"/>
        <v>See on Google Maps</v>
      </c>
    </row>
    <row r="996" spans="1:9" x14ac:dyDescent="0.25">
      <c r="A996" s="3">
        <v>33.885120319999999</v>
      </c>
      <c r="B996" s="3">
        <v>35.633037860000002</v>
      </c>
      <c r="C996" s="4" t="s">
        <v>1116</v>
      </c>
      <c r="D996" s="4" t="s">
        <v>4885</v>
      </c>
      <c r="E996" s="4" t="s">
        <v>5041</v>
      </c>
      <c r="F996" s="4" t="s">
        <v>5042</v>
      </c>
      <c r="G996" s="4" t="s">
        <v>5043</v>
      </c>
      <c r="H996" s="4" t="s">
        <v>5044</v>
      </c>
      <c r="I996" s="5" t="str">
        <f t="shared" si="15"/>
        <v>See on Google Maps</v>
      </c>
    </row>
    <row r="997" spans="1:9" x14ac:dyDescent="0.25">
      <c r="A997" s="3">
        <v>33.901041540000001</v>
      </c>
      <c r="B997" s="3">
        <v>35.603601609999998</v>
      </c>
      <c r="C997" s="4" t="s">
        <v>1116</v>
      </c>
      <c r="D997" s="4" t="s">
        <v>4885</v>
      </c>
      <c r="E997" s="4" t="s">
        <v>5045</v>
      </c>
      <c r="F997" s="4" t="s">
        <v>5046</v>
      </c>
      <c r="G997" s="4" t="s">
        <v>5047</v>
      </c>
      <c r="H997" s="4" t="s">
        <v>5048</v>
      </c>
      <c r="I997" s="5" t="str">
        <f t="shared" si="15"/>
        <v>See on Google Maps</v>
      </c>
    </row>
    <row r="998" spans="1:9" x14ac:dyDescent="0.25">
      <c r="A998" s="3">
        <v>33.87163615</v>
      </c>
      <c r="B998" s="3">
        <v>35.600872199999998</v>
      </c>
      <c r="C998" s="4" t="s">
        <v>1116</v>
      </c>
      <c r="D998" s="4" t="s">
        <v>4885</v>
      </c>
      <c r="E998" s="4" t="s">
        <v>5049</v>
      </c>
      <c r="F998" s="4" t="s">
        <v>1270</v>
      </c>
      <c r="G998" s="4" t="s">
        <v>5050</v>
      </c>
      <c r="H998" s="4" t="s">
        <v>5051</v>
      </c>
      <c r="I998" s="5" t="str">
        <f t="shared" si="15"/>
        <v>See on Google Maps</v>
      </c>
    </row>
    <row r="999" spans="1:9" x14ac:dyDescent="0.25">
      <c r="A999" s="3">
        <v>33.886471919999998</v>
      </c>
      <c r="B999" s="3">
        <v>35.701862509999998</v>
      </c>
      <c r="C999" s="4" t="s">
        <v>1116</v>
      </c>
      <c r="D999" s="4" t="s">
        <v>4885</v>
      </c>
      <c r="E999" s="4" t="s">
        <v>5052</v>
      </c>
      <c r="F999" s="4" t="s">
        <v>5053</v>
      </c>
      <c r="G999" s="4" t="s">
        <v>5054</v>
      </c>
      <c r="H999" s="4" t="s">
        <v>5055</v>
      </c>
      <c r="I999" s="5" t="str">
        <f t="shared" si="15"/>
        <v>See on Google Maps</v>
      </c>
    </row>
    <row r="1000" spans="1:9" x14ac:dyDescent="0.25">
      <c r="A1000" s="3">
        <v>33.928640700000003</v>
      </c>
      <c r="B1000" s="3">
        <v>35.747001930000003</v>
      </c>
      <c r="C1000" s="4" t="s">
        <v>1116</v>
      </c>
      <c r="D1000" s="4" t="s">
        <v>4885</v>
      </c>
      <c r="E1000" s="4" t="s">
        <v>5056</v>
      </c>
      <c r="F1000" s="4" t="s">
        <v>5057</v>
      </c>
      <c r="G1000" s="4" t="s">
        <v>5058</v>
      </c>
      <c r="H1000" s="4" t="s">
        <v>5059</v>
      </c>
      <c r="I1000" s="5" t="str">
        <f t="shared" si="15"/>
        <v>See on Google Maps</v>
      </c>
    </row>
    <row r="1001" spans="1:9" x14ac:dyDescent="0.25">
      <c r="A1001" s="3">
        <v>33.93001383</v>
      </c>
      <c r="B1001" s="3">
        <v>35.658713800000001</v>
      </c>
      <c r="C1001" s="4" t="s">
        <v>1116</v>
      </c>
      <c r="D1001" s="4" t="s">
        <v>4885</v>
      </c>
      <c r="E1001" s="4" t="s">
        <v>5060</v>
      </c>
      <c r="F1001" s="4" t="s">
        <v>5061</v>
      </c>
      <c r="G1001" s="4" t="s">
        <v>5062</v>
      </c>
      <c r="H1001" s="4" t="s">
        <v>5063</v>
      </c>
      <c r="I1001" s="5" t="str">
        <f t="shared" si="15"/>
        <v>See on Google Maps</v>
      </c>
    </row>
    <row r="1002" spans="1:9" x14ac:dyDescent="0.25">
      <c r="A1002" s="3">
        <v>33.952888850000001</v>
      </c>
      <c r="B1002" s="3">
        <v>35.754380529999999</v>
      </c>
      <c r="C1002" s="4" t="s">
        <v>1116</v>
      </c>
      <c r="D1002" s="4" t="s">
        <v>4885</v>
      </c>
      <c r="E1002" s="4" t="s">
        <v>5064</v>
      </c>
      <c r="F1002" s="4" t="s">
        <v>5065</v>
      </c>
      <c r="G1002" s="4" t="s">
        <v>5066</v>
      </c>
      <c r="H1002" s="4" t="s">
        <v>5067</v>
      </c>
      <c r="I1002" s="5" t="str">
        <f t="shared" si="15"/>
        <v>See on Google Maps</v>
      </c>
    </row>
    <row r="1003" spans="1:9" x14ac:dyDescent="0.25">
      <c r="A1003" s="3">
        <v>33.897727320000001</v>
      </c>
      <c r="B1003" s="3">
        <v>35.698612050000001</v>
      </c>
      <c r="C1003" s="4" t="s">
        <v>1116</v>
      </c>
      <c r="D1003" s="4" t="s">
        <v>4885</v>
      </c>
      <c r="E1003" s="4" t="s">
        <v>5068</v>
      </c>
      <c r="F1003" s="4" t="s">
        <v>5069</v>
      </c>
      <c r="G1003" s="4" t="s">
        <v>5070</v>
      </c>
      <c r="H1003" s="4" t="s">
        <v>5071</v>
      </c>
      <c r="I1003" s="5" t="str">
        <f t="shared" si="15"/>
        <v>See on Google Maps</v>
      </c>
    </row>
    <row r="1004" spans="1:9" x14ac:dyDescent="0.25">
      <c r="A1004" s="3">
        <v>33.933462409999997</v>
      </c>
      <c r="B1004" s="3">
        <v>35.731457470000002</v>
      </c>
      <c r="C1004" s="4" t="s">
        <v>1116</v>
      </c>
      <c r="D1004" s="4" t="s">
        <v>4885</v>
      </c>
      <c r="E1004" s="4" t="s">
        <v>5072</v>
      </c>
      <c r="F1004" s="4" t="s">
        <v>5073</v>
      </c>
      <c r="G1004" s="4" t="s">
        <v>5074</v>
      </c>
      <c r="H1004" s="4" t="s">
        <v>5075</v>
      </c>
      <c r="I1004" s="5" t="str">
        <f t="shared" si="15"/>
        <v>See on Google Maps</v>
      </c>
    </row>
    <row r="1005" spans="1:9" x14ac:dyDescent="0.25">
      <c r="A1005" s="3">
        <v>33.911794460000003</v>
      </c>
      <c r="B1005" s="3">
        <v>35.65993615</v>
      </c>
      <c r="C1005" s="4" t="s">
        <v>1116</v>
      </c>
      <c r="D1005" s="4" t="s">
        <v>4885</v>
      </c>
      <c r="E1005" s="4" t="s">
        <v>3320</v>
      </c>
      <c r="F1005" s="4" t="s">
        <v>3320</v>
      </c>
      <c r="G1005" s="4" t="s">
        <v>5076</v>
      </c>
      <c r="H1005" s="4" t="s">
        <v>5077</v>
      </c>
      <c r="I1005" s="5" t="str">
        <f t="shared" si="15"/>
        <v>See on Google Maps</v>
      </c>
    </row>
    <row r="1006" spans="1:9" x14ac:dyDescent="0.25">
      <c r="A1006" s="3">
        <v>33.92879447</v>
      </c>
      <c r="B1006" s="3">
        <v>35.723163820000003</v>
      </c>
      <c r="C1006" s="4" t="s">
        <v>1116</v>
      </c>
      <c r="D1006" s="4" t="s">
        <v>4885</v>
      </c>
      <c r="E1006" s="4" t="s">
        <v>5078</v>
      </c>
      <c r="F1006" s="4" t="s">
        <v>5079</v>
      </c>
      <c r="G1006" s="4" t="s">
        <v>5080</v>
      </c>
      <c r="H1006" s="4" t="s">
        <v>5081</v>
      </c>
      <c r="I1006" s="5" t="str">
        <f t="shared" si="15"/>
        <v>See on Google Maps</v>
      </c>
    </row>
    <row r="1007" spans="1:9" x14ac:dyDescent="0.25">
      <c r="A1007" s="3">
        <v>33.913007800000003</v>
      </c>
      <c r="B1007" s="3">
        <v>35.713274859999999</v>
      </c>
      <c r="C1007" s="4" t="s">
        <v>1116</v>
      </c>
      <c r="D1007" s="4" t="s">
        <v>4885</v>
      </c>
      <c r="E1007" s="4" t="s">
        <v>5082</v>
      </c>
      <c r="F1007" s="4" t="s">
        <v>5083</v>
      </c>
      <c r="G1007" s="4" t="s">
        <v>5084</v>
      </c>
      <c r="H1007" s="4" t="s">
        <v>5085</v>
      </c>
      <c r="I1007" s="5" t="str">
        <f t="shared" si="15"/>
        <v>See on Google Maps</v>
      </c>
    </row>
    <row r="1008" spans="1:9" x14ac:dyDescent="0.25">
      <c r="A1008" s="3">
        <v>33.882629899999998</v>
      </c>
      <c r="B1008" s="3">
        <v>35.626901420000003</v>
      </c>
      <c r="C1008" s="4" t="s">
        <v>1116</v>
      </c>
      <c r="D1008" s="4" t="s">
        <v>4885</v>
      </c>
      <c r="E1008" s="4" t="s">
        <v>5086</v>
      </c>
      <c r="F1008" s="4" t="s">
        <v>5086</v>
      </c>
      <c r="G1008" s="4" t="s">
        <v>5087</v>
      </c>
      <c r="H1008" s="4" t="s">
        <v>5088</v>
      </c>
      <c r="I1008" s="5" t="str">
        <f t="shared" si="15"/>
        <v>See on Google Maps</v>
      </c>
    </row>
    <row r="1009" spans="1:9" x14ac:dyDescent="0.25">
      <c r="A1009" s="3">
        <v>33.88269167</v>
      </c>
      <c r="B1009" s="3">
        <v>35.598163900000003</v>
      </c>
      <c r="C1009" s="4" t="s">
        <v>1116</v>
      </c>
      <c r="D1009" s="4" t="s">
        <v>4885</v>
      </c>
      <c r="E1009" s="4" t="s">
        <v>5089</v>
      </c>
      <c r="F1009" s="4" t="s">
        <v>5089</v>
      </c>
      <c r="G1009" s="4" t="s">
        <v>5090</v>
      </c>
      <c r="H1009" s="4" t="s">
        <v>5091</v>
      </c>
      <c r="I1009" s="5" t="str">
        <f t="shared" si="15"/>
        <v>See on Google Maps</v>
      </c>
    </row>
    <row r="1010" spans="1:9" x14ac:dyDescent="0.25">
      <c r="A1010" s="3">
        <v>33.869648439999999</v>
      </c>
      <c r="B1010" s="3">
        <v>35.558345070000001</v>
      </c>
      <c r="C1010" s="4" t="s">
        <v>1116</v>
      </c>
      <c r="D1010" s="4" t="s">
        <v>4885</v>
      </c>
      <c r="E1010" s="4" t="s">
        <v>5092</v>
      </c>
      <c r="F1010" s="4" t="s">
        <v>5093</v>
      </c>
      <c r="G1010" s="4" t="s">
        <v>5094</v>
      </c>
      <c r="H1010" s="4" t="s">
        <v>5095</v>
      </c>
      <c r="I1010" s="5" t="str">
        <f t="shared" si="15"/>
        <v>See on Google Maps</v>
      </c>
    </row>
    <row r="1011" spans="1:9" x14ac:dyDescent="0.25">
      <c r="A1011" s="3">
        <v>33.901813169999997</v>
      </c>
      <c r="B1011" s="3">
        <v>35.663770450000001</v>
      </c>
      <c r="C1011" s="4" t="s">
        <v>1116</v>
      </c>
      <c r="D1011" s="4" t="s">
        <v>4885</v>
      </c>
      <c r="E1011" s="4" t="s">
        <v>5096</v>
      </c>
      <c r="F1011" s="4" t="s">
        <v>5097</v>
      </c>
      <c r="G1011" s="4" t="s">
        <v>5098</v>
      </c>
      <c r="H1011" s="4" t="s">
        <v>5099</v>
      </c>
      <c r="I1011" s="5" t="str">
        <f t="shared" si="15"/>
        <v>See on Google Maps</v>
      </c>
    </row>
    <row r="1012" spans="1:9" x14ac:dyDescent="0.25">
      <c r="A1012" s="3">
        <v>33.894252760000001</v>
      </c>
      <c r="B1012" s="3">
        <v>35.55780275</v>
      </c>
      <c r="C1012" s="4" t="s">
        <v>1116</v>
      </c>
      <c r="D1012" s="4" t="s">
        <v>4885</v>
      </c>
      <c r="E1012" s="4" t="s">
        <v>5100</v>
      </c>
      <c r="F1012" s="4" t="s">
        <v>310</v>
      </c>
      <c r="G1012" s="4" t="s">
        <v>5101</v>
      </c>
      <c r="H1012" s="4" t="s">
        <v>5102</v>
      </c>
      <c r="I1012" s="5" t="str">
        <f t="shared" si="15"/>
        <v>See on Google Maps</v>
      </c>
    </row>
    <row r="1013" spans="1:9" x14ac:dyDescent="0.25">
      <c r="A1013" s="3">
        <v>33.84715276</v>
      </c>
      <c r="B1013" s="3">
        <v>35.575377830000001</v>
      </c>
      <c r="C1013" s="4" t="s">
        <v>1116</v>
      </c>
      <c r="D1013" s="4" t="s">
        <v>4885</v>
      </c>
      <c r="E1013" s="4" t="s">
        <v>5103</v>
      </c>
      <c r="F1013" s="4" t="s">
        <v>5104</v>
      </c>
      <c r="G1013" s="4" t="s">
        <v>5105</v>
      </c>
      <c r="H1013" s="4" t="s">
        <v>5106</v>
      </c>
      <c r="I1013" s="5" t="str">
        <f t="shared" si="15"/>
        <v>See on Google Maps</v>
      </c>
    </row>
    <row r="1014" spans="1:9" x14ac:dyDescent="0.25">
      <c r="A1014" s="3">
        <v>33.943297229999999</v>
      </c>
      <c r="B1014" s="3">
        <v>35.590277759999999</v>
      </c>
      <c r="C1014" s="4" t="s">
        <v>1116</v>
      </c>
      <c r="D1014" s="4" t="s">
        <v>4885</v>
      </c>
      <c r="E1014" s="4" t="s">
        <v>5107</v>
      </c>
      <c r="F1014" s="4" t="s">
        <v>5108</v>
      </c>
      <c r="G1014" s="4" t="s">
        <v>5109</v>
      </c>
      <c r="H1014" s="4" t="s">
        <v>5110</v>
      </c>
      <c r="I1014" s="5" t="str">
        <f t="shared" si="15"/>
        <v>See on Google Maps</v>
      </c>
    </row>
    <row r="1015" spans="1:9" x14ac:dyDescent="0.25">
      <c r="A1015" s="3">
        <v>33.947462569999999</v>
      </c>
      <c r="B1015" s="3">
        <v>35.711204809999998</v>
      </c>
      <c r="C1015" s="4" t="s">
        <v>1116</v>
      </c>
      <c r="D1015" s="4" t="s">
        <v>4885</v>
      </c>
      <c r="E1015" s="4" t="s">
        <v>5111</v>
      </c>
      <c r="F1015" s="4" t="s">
        <v>5112</v>
      </c>
      <c r="G1015" s="4" t="s">
        <v>5113</v>
      </c>
      <c r="H1015" s="4" t="s">
        <v>5114</v>
      </c>
      <c r="I1015" s="5" t="str">
        <f t="shared" si="15"/>
        <v>See on Google Maps</v>
      </c>
    </row>
    <row r="1016" spans="1:9" x14ac:dyDescent="0.25">
      <c r="A1016" s="3">
        <v>33.855238919999998</v>
      </c>
      <c r="B1016" s="3">
        <v>35.596616599999997</v>
      </c>
      <c r="C1016" s="4" t="s">
        <v>1116</v>
      </c>
      <c r="D1016" s="4" t="s">
        <v>4885</v>
      </c>
      <c r="E1016" s="4" t="s">
        <v>5115</v>
      </c>
      <c r="F1016" s="4" t="s">
        <v>5116</v>
      </c>
      <c r="G1016" s="4" t="s">
        <v>5117</v>
      </c>
      <c r="H1016" s="4" t="s">
        <v>5118</v>
      </c>
      <c r="I1016" s="5" t="str">
        <f t="shared" si="15"/>
        <v>See on Google Maps</v>
      </c>
    </row>
    <row r="1017" spans="1:9" x14ac:dyDescent="0.25">
      <c r="A1017" s="3">
        <v>33.900158349999998</v>
      </c>
      <c r="B1017" s="3">
        <v>35.586024950000002</v>
      </c>
      <c r="C1017" s="4" t="s">
        <v>1116</v>
      </c>
      <c r="D1017" s="4" t="s">
        <v>4885</v>
      </c>
      <c r="E1017" s="4" t="s">
        <v>5119</v>
      </c>
      <c r="F1017" s="4" t="s">
        <v>5120</v>
      </c>
      <c r="G1017" s="4" t="s">
        <v>5121</v>
      </c>
      <c r="H1017" s="4" t="s">
        <v>5122</v>
      </c>
      <c r="I1017" s="5" t="str">
        <f t="shared" si="15"/>
        <v>See on Google Maps</v>
      </c>
    </row>
    <row r="1018" spans="1:9" x14ac:dyDescent="0.25">
      <c r="A1018" s="3">
        <v>33.921075399999999</v>
      </c>
      <c r="B1018" s="3">
        <v>35.734967709999999</v>
      </c>
      <c r="C1018" s="4" t="s">
        <v>1116</v>
      </c>
      <c r="D1018" s="4" t="s">
        <v>4885</v>
      </c>
      <c r="E1018" s="4" t="s">
        <v>5123</v>
      </c>
      <c r="F1018" s="4" t="s">
        <v>5124</v>
      </c>
      <c r="G1018" s="4" t="s">
        <v>5125</v>
      </c>
      <c r="H1018" s="4" t="s">
        <v>5126</v>
      </c>
      <c r="I1018" s="5" t="str">
        <f t="shared" si="15"/>
        <v>See on Google Maps</v>
      </c>
    </row>
    <row r="1019" spans="1:9" x14ac:dyDescent="0.25">
      <c r="A1019" s="3">
        <v>33.895986639999997</v>
      </c>
      <c r="B1019" s="3">
        <v>35.643577039999997</v>
      </c>
      <c r="C1019" s="4" t="s">
        <v>1116</v>
      </c>
      <c r="D1019" s="4" t="s">
        <v>4885</v>
      </c>
      <c r="E1019" s="4" t="s">
        <v>5127</v>
      </c>
      <c r="F1019" s="4" t="s">
        <v>5128</v>
      </c>
      <c r="G1019" s="4" t="s">
        <v>5129</v>
      </c>
      <c r="H1019" s="4" t="s">
        <v>5130</v>
      </c>
      <c r="I1019" s="5" t="str">
        <f t="shared" si="15"/>
        <v>See on Google Maps</v>
      </c>
    </row>
    <row r="1020" spans="1:9" x14ac:dyDescent="0.25">
      <c r="A1020" s="3">
        <v>33.932205410000002</v>
      </c>
      <c r="B1020" s="3">
        <v>35.654804710000001</v>
      </c>
      <c r="C1020" s="4" t="s">
        <v>1116</v>
      </c>
      <c r="D1020" s="4" t="s">
        <v>4885</v>
      </c>
      <c r="E1020" s="4" t="s">
        <v>5131</v>
      </c>
      <c r="F1020" s="4" t="s">
        <v>5132</v>
      </c>
      <c r="G1020" s="4" t="s">
        <v>5133</v>
      </c>
      <c r="H1020" s="4" t="s">
        <v>5134</v>
      </c>
      <c r="I1020" s="5" t="str">
        <f t="shared" si="15"/>
        <v>See on Google Maps</v>
      </c>
    </row>
    <row r="1021" spans="1:9" x14ac:dyDescent="0.25">
      <c r="A1021" s="3">
        <v>33.941999930000001</v>
      </c>
      <c r="B1021" s="3">
        <v>35.766050040000003</v>
      </c>
      <c r="C1021" s="4" t="s">
        <v>1116</v>
      </c>
      <c r="D1021" s="4" t="s">
        <v>4885</v>
      </c>
      <c r="E1021" s="4" t="s">
        <v>5135</v>
      </c>
      <c r="F1021" s="4" t="s">
        <v>5136</v>
      </c>
      <c r="G1021" s="4" t="s">
        <v>5137</v>
      </c>
      <c r="H1021" s="4" t="s">
        <v>5138</v>
      </c>
      <c r="I1021" s="5" t="str">
        <f t="shared" si="15"/>
        <v>See on Google Maps</v>
      </c>
    </row>
    <row r="1022" spans="1:9" x14ac:dyDescent="0.25">
      <c r="A1022" s="3">
        <v>33.940591599999998</v>
      </c>
      <c r="B1022" s="3">
        <v>35.619352800000001</v>
      </c>
      <c r="C1022" s="4" t="s">
        <v>1116</v>
      </c>
      <c r="D1022" s="4" t="s">
        <v>4885</v>
      </c>
      <c r="E1022" s="4" t="s">
        <v>5139</v>
      </c>
      <c r="F1022" s="4" t="s">
        <v>5140</v>
      </c>
      <c r="G1022" s="4" t="s">
        <v>5141</v>
      </c>
      <c r="H1022" s="4" t="s">
        <v>5142</v>
      </c>
      <c r="I1022" s="5" t="str">
        <f t="shared" si="15"/>
        <v>See on Google Maps</v>
      </c>
    </row>
    <row r="1023" spans="1:9" x14ac:dyDescent="0.25">
      <c r="A1023" s="3">
        <v>33.87562724</v>
      </c>
      <c r="B1023" s="3">
        <v>35.541071770000002</v>
      </c>
      <c r="C1023" s="4" t="s">
        <v>1116</v>
      </c>
      <c r="D1023" s="4" t="s">
        <v>4885</v>
      </c>
      <c r="E1023" s="4" t="s">
        <v>5143</v>
      </c>
      <c r="F1023" s="4" t="s">
        <v>5144</v>
      </c>
      <c r="G1023" s="4" t="s">
        <v>5145</v>
      </c>
      <c r="H1023" s="4" t="s">
        <v>5146</v>
      </c>
      <c r="I1023" s="5" t="str">
        <f t="shared" si="15"/>
        <v>See on Google Maps</v>
      </c>
    </row>
    <row r="1024" spans="1:9" x14ac:dyDescent="0.25">
      <c r="A1024" s="3">
        <v>33.876147179999997</v>
      </c>
      <c r="B1024" s="3">
        <v>35.549034200000001</v>
      </c>
      <c r="C1024" s="4" t="s">
        <v>1116</v>
      </c>
      <c r="D1024" s="4" t="s">
        <v>4885</v>
      </c>
      <c r="E1024" s="4" t="s">
        <v>5147</v>
      </c>
      <c r="F1024" s="4" t="s">
        <v>5148</v>
      </c>
      <c r="G1024" s="4" t="s">
        <v>5149</v>
      </c>
      <c r="H1024" s="4" t="s">
        <v>5150</v>
      </c>
      <c r="I1024" s="5" t="str">
        <f t="shared" si="15"/>
        <v>See on Google Maps</v>
      </c>
    </row>
    <row r="1025" spans="1:9" x14ac:dyDescent="0.25">
      <c r="A1025" s="3">
        <v>33.921819489999997</v>
      </c>
      <c r="B1025" s="3">
        <v>35.696197189999999</v>
      </c>
      <c r="C1025" s="4" t="s">
        <v>1116</v>
      </c>
      <c r="D1025" s="4" t="s">
        <v>4885</v>
      </c>
      <c r="E1025" s="4" t="s">
        <v>5151</v>
      </c>
      <c r="F1025" s="4" t="s">
        <v>5152</v>
      </c>
      <c r="G1025" s="4" t="s">
        <v>5153</v>
      </c>
      <c r="H1025" s="4" t="s">
        <v>5154</v>
      </c>
      <c r="I1025" s="5" t="str">
        <f t="shared" si="15"/>
        <v>See on Google Maps</v>
      </c>
    </row>
    <row r="1026" spans="1:9" x14ac:dyDescent="0.25">
      <c r="A1026" s="3">
        <v>33.906699969999998</v>
      </c>
      <c r="B1026" s="3">
        <v>35.721400039999999</v>
      </c>
      <c r="C1026" s="4" t="s">
        <v>1116</v>
      </c>
      <c r="D1026" s="4" t="s">
        <v>4885</v>
      </c>
      <c r="E1026" s="4" t="s">
        <v>5155</v>
      </c>
      <c r="F1026" s="4" t="s">
        <v>5156</v>
      </c>
      <c r="G1026" s="4" t="s">
        <v>5157</v>
      </c>
      <c r="H1026" s="4" t="s">
        <v>5158</v>
      </c>
      <c r="I1026" s="5" t="str">
        <f t="shared" ref="I1026:I1089" si="16">HYPERLINK(H1026, "See on Google Maps")</f>
        <v>See on Google Maps</v>
      </c>
    </row>
    <row r="1027" spans="1:9" x14ac:dyDescent="0.25">
      <c r="A1027" s="3">
        <v>33.932533309999997</v>
      </c>
      <c r="B1027" s="3">
        <v>35.620941690000002</v>
      </c>
      <c r="C1027" s="4" t="s">
        <v>1116</v>
      </c>
      <c r="D1027" s="4" t="s">
        <v>4885</v>
      </c>
      <c r="E1027" s="4" t="s">
        <v>5159</v>
      </c>
      <c r="F1027" s="4" t="s">
        <v>5160</v>
      </c>
      <c r="G1027" s="4" t="s">
        <v>5161</v>
      </c>
      <c r="H1027" s="4" t="s">
        <v>5162</v>
      </c>
      <c r="I1027" s="5" t="str">
        <f t="shared" si="16"/>
        <v>See on Google Maps</v>
      </c>
    </row>
    <row r="1028" spans="1:9" x14ac:dyDescent="0.25">
      <c r="A1028" s="3">
        <v>33.907363850000003</v>
      </c>
      <c r="B1028" s="3">
        <v>35.697633359999998</v>
      </c>
      <c r="C1028" s="4" t="s">
        <v>1116</v>
      </c>
      <c r="D1028" s="4" t="s">
        <v>4885</v>
      </c>
      <c r="E1028" s="4" t="s">
        <v>5163</v>
      </c>
      <c r="F1028" s="4" t="s">
        <v>5164</v>
      </c>
      <c r="G1028" s="4" t="s">
        <v>5165</v>
      </c>
      <c r="H1028" s="4" t="s">
        <v>5166</v>
      </c>
      <c r="I1028" s="5" t="str">
        <f t="shared" si="16"/>
        <v>See on Google Maps</v>
      </c>
    </row>
    <row r="1029" spans="1:9" x14ac:dyDescent="0.25">
      <c r="A1029" s="3">
        <v>33.889721080000001</v>
      </c>
      <c r="B1029" s="3">
        <v>35.615720000000003</v>
      </c>
      <c r="C1029" s="4" t="s">
        <v>1116</v>
      </c>
      <c r="D1029" s="4" t="s">
        <v>4885</v>
      </c>
      <c r="E1029" s="4" t="s">
        <v>5167</v>
      </c>
      <c r="F1029" s="4" t="s">
        <v>5168</v>
      </c>
      <c r="G1029" s="4" t="s">
        <v>5169</v>
      </c>
      <c r="H1029" s="4" t="s">
        <v>5170</v>
      </c>
      <c r="I1029" s="5" t="str">
        <f t="shared" si="16"/>
        <v>See on Google Maps</v>
      </c>
    </row>
    <row r="1030" spans="1:9" x14ac:dyDescent="0.25">
      <c r="A1030" s="3">
        <v>33.918850290000002</v>
      </c>
      <c r="B1030" s="3">
        <v>35.738159760000002</v>
      </c>
      <c r="C1030" s="4" t="s">
        <v>1116</v>
      </c>
      <c r="D1030" s="4" t="s">
        <v>4885</v>
      </c>
      <c r="E1030" s="4" t="s">
        <v>5171</v>
      </c>
      <c r="F1030" s="4" t="s">
        <v>5172</v>
      </c>
      <c r="G1030" s="4" t="s">
        <v>5173</v>
      </c>
      <c r="H1030" s="4" t="s">
        <v>5174</v>
      </c>
      <c r="I1030" s="5" t="str">
        <f t="shared" si="16"/>
        <v>See on Google Maps</v>
      </c>
    </row>
    <row r="1031" spans="1:9" x14ac:dyDescent="0.25">
      <c r="A1031" s="3">
        <v>33.921776530000002</v>
      </c>
      <c r="B1031" s="3">
        <v>35.630119180000001</v>
      </c>
      <c r="C1031" s="4" t="s">
        <v>1116</v>
      </c>
      <c r="D1031" s="4" t="s">
        <v>4885</v>
      </c>
      <c r="E1031" s="4" t="s">
        <v>5175</v>
      </c>
      <c r="F1031" s="4" t="s">
        <v>5176</v>
      </c>
      <c r="G1031" s="4" t="s">
        <v>5177</v>
      </c>
      <c r="H1031" s="4" t="s">
        <v>5178</v>
      </c>
      <c r="I1031" s="5" t="str">
        <f t="shared" si="16"/>
        <v>See on Google Maps</v>
      </c>
    </row>
    <row r="1032" spans="1:9" x14ac:dyDescent="0.25">
      <c r="A1032" s="3">
        <v>33.877260790000001</v>
      </c>
      <c r="B1032" s="3">
        <v>35.564542809999999</v>
      </c>
      <c r="C1032" s="4" t="s">
        <v>1116</v>
      </c>
      <c r="D1032" s="4" t="s">
        <v>4885</v>
      </c>
      <c r="E1032" s="4" t="s">
        <v>5179</v>
      </c>
      <c r="F1032" s="4" t="s">
        <v>5179</v>
      </c>
      <c r="G1032" s="4" t="s">
        <v>5180</v>
      </c>
      <c r="H1032" s="4" t="s">
        <v>5181</v>
      </c>
      <c r="I1032" s="5" t="str">
        <f t="shared" si="16"/>
        <v>See on Google Maps</v>
      </c>
    </row>
    <row r="1033" spans="1:9" x14ac:dyDescent="0.25">
      <c r="A1033" s="3">
        <v>33.921207889999998</v>
      </c>
      <c r="B1033" s="3">
        <v>35.798748779999997</v>
      </c>
      <c r="C1033" s="4" t="s">
        <v>1116</v>
      </c>
      <c r="D1033" s="4" t="s">
        <v>4885</v>
      </c>
      <c r="E1033" s="4" t="s">
        <v>5182</v>
      </c>
      <c r="F1033" s="4" t="s">
        <v>5182</v>
      </c>
      <c r="G1033" s="4" t="s">
        <v>5183</v>
      </c>
      <c r="H1033" s="4" t="s">
        <v>5184</v>
      </c>
      <c r="I1033" s="5" t="str">
        <f t="shared" si="16"/>
        <v>See on Google Maps</v>
      </c>
    </row>
    <row r="1034" spans="1:9" x14ac:dyDescent="0.25">
      <c r="A1034" s="3">
        <v>33.926417880000002</v>
      </c>
      <c r="B1034" s="3">
        <v>35.596406399999999</v>
      </c>
      <c r="C1034" s="4" t="s">
        <v>1116</v>
      </c>
      <c r="D1034" s="4" t="s">
        <v>4885</v>
      </c>
      <c r="E1034" s="4" t="s">
        <v>5185</v>
      </c>
      <c r="F1034" s="4" t="s">
        <v>5186</v>
      </c>
      <c r="G1034" s="4" t="s">
        <v>5187</v>
      </c>
      <c r="H1034" s="4" t="s">
        <v>5188</v>
      </c>
      <c r="I1034" s="5" t="str">
        <f t="shared" si="16"/>
        <v>See on Google Maps</v>
      </c>
    </row>
    <row r="1035" spans="1:9" x14ac:dyDescent="0.25">
      <c r="A1035" s="3">
        <v>33.94533552</v>
      </c>
      <c r="B1035" s="3">
        <v>35.75333569</v>
      </c>
      <c r="C1035" s="4" t="s">
        <v>1116</v>
      </c>
      <c r="D1035" s="4" t="s">
        <v>4885</v>
      </c>
      <c r="E1035" s="4" t="s">
        <v>5189</v>
      </c>
      <c r="F1035" s="4" t="s">
        <v>5189</v>
      </c>
      <c r="G1035" s="4" t="s">
        <v>5190</v>
      </c>
      <c r="H1035" s="4" t="s">
        <v>5191</v>
      </c>
      <c r="I1035" s="5" t="str">
        <f t="shared" si="16"/>
        <v>See on Google Maps</v>
      </c>
    </row>
    <row r="1036" spans="1:9" x14ac:dyDescent="0.25">
      <c r="A1036" s="3">
        <v>33.950853039999998</v>
      </c>
      <c r="B1036" s="3">
        <v>35.753649809999999</v>
      </c>
      <c r="C1036" s="4" t="s">
        <v>1116</v>
      </c>
      <c r="D1036" s="4" t="s">
        <v>4885</v>
      </c>
      <c r="E1036" s="4" t="s">
        <v>5192</v>
      </c>
      <c r="F1036" s="4" t="s">
        <v>5193</v>
      </c>
      <c r="G1036" s="4" t="s">
        <v>5194</v>
      </c>
      <c r="H1036" s="4" t="s">
        <v>5195</v>
      </c>
      <c r="I1036" s="5" t="str">
        <f t="shared" si="16"/>
        <v>See on Google Maps</v>
      </c>
    </row>
    <row r="1037" spans="1:9" x14ac:dyDescent="0.25">
      <c r="A1037" s="3">
        <v>33.870470789999999</v>
      </c>
      <c r="B1037" s="3">
        <v>35.53500923</v>
      </c>
      <c r="C1037" s="4" t="s">
        <v>1116</v>
      </c>
      <c r="D1037" s="4" t="s">
        <v>4885</v>
      </c>
      <c r="E1037" s="4" t="s">
        <v>5196</v>
      </c>
      <c r="F1037" s="4" t="s">
        <v>5196</v>
      </c>
      <c r="G1037" s="4" t="s">
        <v>5197</v>
      </c>
      <c r="H1037" s="4" t="s">
        <v>5198</v>
      </c>
      <c r="I1037" s="5" t="str">
        <f t="shared" si="16"/>
        <v>See on Google Maps</v>
      </c>
    </row>
    <row r="1038" spans="1:9" x14ac:dyDescent="0.25">
      <c r="A1038" s="3">
        <v>33.863661139999998</v>
      </c>
      <c r="B1038" s="3">
        <v>35.592863899999998</v>
      </c>
      <c r="C1038" s="4" t="s">
        <v>1116</v>
      </c>
      <c r="D1038" s="4" t="s">
        <v>4885</v>
      </c>
      <c r="E1038" s="4" t="s">
        <v>5196</v>
      </c>
      <c r="F1038" s="4" t="s">
        <v>5196</v>
      </c>
      <c r="G1038" s="4" t="s">
        <v>5199</v>
      </c>
      <c r="H1038" s="4" t="s">
        <v>5200</v>
      </c>
      <c r="I1038" s="5" t="str">
        <f t="shared" si="16"/>
        <v>See on Google Maps</v>
      </c>
    </row>
    <row r="1039" spans="1:9" x14ac:dyDescent="0.25">
      <c r="A1039" s="3">
        <v>33.911202099999997</v>
      </c>
      <c r="B1039" s="3">
        <v>35.68049628</v>
      </c>
      <c r="C1039" s="4" t="s">
        <v>1116</v>
      </c>
      <c r="D1039" s="4" t="s">
        <v>4885</v>
      </c>
      <c r="E1039" s="4" t="s">
        <v>5201</v>
      </c>
      <c r="F1039" s="4" t="s">
        <v>5201</v>
      </c>
      <c r="G1039" s="4" t="s">
        <v>5202</v>
      </c>
      <c r="H1039" s="4" t="s">
        <v>5203</v>
      </c>
      <c r="I1039" s="5" t="str">
        <f t="shared" si="16"/>
        <v>See on Google Maps</v>
      </c>
    </row>
    <row r="1040" spans="1:9" x14ac:dyDescent="0.25">
      <c r="A1040" s="3">
        <v>33.884523790000003</v>
      </c>
      <c r="B1040" s="3">
        <v>35.539706619999997</v>
      </c>
      <c r="C1040" s="4" t="s">
        <v>1116</v>
      </c>
      <c r="D1040" s="4" t="s">
        <v>4885</v>
      </c>
      <c r="E1040" s="4" t="s">
        <v>5204</v>
      </c>
      <c r="F1040" s="4" t="s">
        <v>5204</v>
      </c>
      <c r="G1040" s="4" t="s">
        <v>5205</v>
      </c>
      <c r="H1040" s="4" t="s">
        <v>5206</v>
      </c>
      <c r="I1040" s="5" t="str">
        <f t="shared" si="16"/>
        <v>See on Google Maps</v>
      </c>
    </row>
    <row r="1041" spans="1:9" x14ac:dyDescent="0.25">
      <c r="A1041" s="3">
        <v>33.92019827</v>
      </c>
      <c r="B1041" s="3">
        <v>35.611447159999997</v>
      </c>
      <c r="C1041" s="4" t="s">
        <v>1116</v>
      </c>
      <c r="D1041" s="4" t="s">
        <v>4885</v>
      </c>
      <c r="E1041" s="4" t="s">
        <v>5207</v>
      </c>
      <c r="F1041" s="4" t="s">
        <v>5208</v>
      </c>
      <c r="G1041" s="4" t="s">
        <v>5209</v>
      </c>
      <c r="H1041" s="4" t="s">
        <v>5210</v>
      </c>
      <c r="I1041" s="5" t="str">
        <f t="shared" si="16"/>
        <v>See on Google Maps</v>
      </c>
    </row>
    <row r="1042" spans="1:9" x14ac:dyDescent="0.25">
      <c r="A1042" s="3">
        <v>33.879738699999997</v>
      </c>
      <c r="B1042" s="3">
        <v>35.554510829999998</v>
      </c>
      <c r="C1042" s="4" t="s">
        <v>1116</v>
      </c>
      <c r="D1042" s="4" t="s">
        <v>4885</v>
      </c>
      <c r="E1042" s="4" t="s">
        <v>5211</v>
      </c>
      <c r="F1042" s="4" t="s">
        <v>5211</v>
      </c>
      <c r="G1042" s="4" t="s">
        <v>5212</v>
      </c>
      <c r="H1042" s="4" t="s">
        <v>5213</v>
      </c>
      <c r="I1042" s="5" t="str">
        <f t="shared" si="16"/>
        <v>See on Google Maps</v>
      </c>
    </row>
    <row r="1043" spans="1:9" x14ac:dyDescent="0.25">
      <c r="A1043" s="3">
        <v>33.878225120000003</v>
      </c>
      <c r="B1043" s="3">
        <v>35.622172419999998</v>
      </c>
      <c r="C1043" s="4" t="s">
        <v>1116</v>
      </c>
      <c r="D1043" s="4" t="s">
        <v>4885</v>
      </c>
      <c r="E1043" s="4" t="s">
        <v>5214</v>
      </c>
      <c r="F1043" s="4" t="s">
        <v>5215</v>
      </c>
      <c r="G1043" s="4" t="s">
        <v>5216</v>
      </c>
      <c r="H1043" s="4" t="s">
        <v>5217</v>
      </c>
      <c r="I1043" s="5" t="str">
        <f t="shared" si="16"/>
        <v>See on Google Maps</v>
      </c>
    </row>
    <row r="1044" spans="1:9" x14ac:dyDescent="0.25">
      <c r="A1044" s="3">
        <v>33.927550850000003</v>
      </c>
      <c r="B1044" s="3">
        <v>35.738732589999998</v>
      </c>
      <c r="C1044" s="4" t="s">
        <v>1116</v>
      </c>
      <c r="D1044" s="4" t="s">
        <v>4885</v>
      </c>
      <c r="E1044" s="4" t="s">
        <v>5218</v>
      </c>
      <c r="F1044" s="4" t="s">
        <v>5219</v>
      </c>
      <c r="G1044" s="4" t="s">
        <v>5220</v>
      </c>
      <c r="H1044" s="4" t="s">
        <v>5221</v>
      </c>
      <c r="I1044" s="5" t="str">
        <f t="shared" si="16"/>
        <v>See on Google Maps</v>
      </c>
    </row>
    <row r="1045" spans="1:9" x14ac:dyDescent="0.25">
      <c r="A1045" s="3">
        <v>33.877799430000003</v>
      </c>
      <c r="B1045" s="3">
        <v>35.577951079999998</v>
      </c>
      <c r="C1045" s="4" t="s">
        <v>1116</v>
      </c>
      <c r="D1045" s="4" t="s">
        <v>4885</v>
      </c>
      <c r="E1045" s="4" t="s">
        <v>5222</v>
      </c>
      <c r="F1045" s="4" t="s">
        <v>5223</v>
      </c>
      <c r="G1045" s="4" t="s">
        <v>5224</v>
      </c>
      <c r="H1045" s="4" t="s">
        <v>5225</v>
      </c>
      <c r="I1045" s="5" t="str">
        <f t="shared" si="16"/>
        <v>See on Google Maps</v>
      </c>
    </row>
    <row r="1046" spans="1:9" x14ac:dyDescent="0.25">
      <c r="A1046" s="3">
        <v>33.881396410000001</v>
      </c>
      <c r="B1046" s="3">
        <v>35.568477649999998</v>
      </c>
      <c r="C1046" s="4" t="s">
        <v>1116</v>
      </c>
      <c r="D1046" s="4" t="s">
        <v>4885</v>
      </c>
      <c r="E1046" s="4" t="s">
        <v>5226</v>
      </c>
      <c r="F1046" s="4" t="s">
        <v>5227</v>
      </c>
      <c r="G1046" s="4" t="s">
        <v>5228</v>
      </c>
      <c r="H1046" s="4" t="s">
        <v>5229</v>
      </c>
      <c r="I1046" s="5" t="str">
        <f t="shared" si="16"/>
        <v>See on Google Maps</v>
      </c>
    </row>
    <row r="1047" spans="1:9" x14ac:dyDescent="0.25">
      <c r="A1047" s="3">
        <v>33.912076220000003</v>
      </c>
      <c r="B1047" s="3">
        <v>35.597950779999998</v>
      </c>
      <c r="C1047" s="4" t="s">
        <v>1116</v>
      </c>
      <c r="D1047" s="4" t="s">
        <v>4885</v>
      </c>
      <c r="E1047" s="4" t="s">
        <v>5230</v>
      </c>
      <c r="F1047" s="4" t="s">
        <v>5231</v>
      </c>
      <c r="G1047" s="4" t="s">
        <v>5232</v>
      </c>
      <c r="H1047" s="4" t="s">
        <v>5233</v>
      </c>
      <c r="I1047" s="5" t="str">
        <f t="shared" si="16"/>
        <v>See on Google Maps</v>
      </c>
    </row>
    <row r="1048" spans="1:9" x14ac:dyDescent="0.25">
      <c r="A1048" s="3">
        <v>33.900174900000003</v>
      </c>
      <c r="B1048" s="3">
        <v>35.828695959999997</v>
      </c>
      <c r="C1048" s="4" t="s">
        <v>1116</v>
      </c>
      <c r="D1048" s="4" t="s">
        <v>4885</v>
      </c>
      <c r="E1048" s="4" t="s">
        <v>5230</v>
      </c>
      <c r="F1048" s="4" t="s">
        <v>5234</v>
      </c>
      <c r="G1048" s="4" t="s">
        <v>5235</v>
      </c>
      <c r="H1048" s="4" t="s">
        <v>5236</v>
      </c>
      <c r="I1048" s="5" t="str">
        <f t="shared" si="16"/>
        <v>See on Google Maps</v>
      </c>
    </row>
    <row r="1049" spans="1:9" x14ac:dyDescent="0.25">
      <c r="A1049" s="3">
        <v>33.936180229999998</v>
      </c>
      <c r="B1049" s="3">
        <v>35.65740495</v>
      </c>
      <c r="C1049" s="4" t="s">
        <v>1116</v>
      </c>
      <c r="D1049" s="4" t="s">
        <v>4885</v>
      </c>
      <c r="E1049" s="4" t="s">
        <v>5237</v>
      </c>
      <c r="F1049" s="4" t="s">
        <v>5238</v>
      </c>
      <c r="G1049" s="4" t="s">
        <v>5239</v>
      </c>
      <c r="H1049" s="4" t="s">
        <v>5240</v>
      </c>
      <c r="I1049" s="5" t="str">
        <f t="shared" si="16"/>
        <v>See on Google Maps</v>
      </c>
    </row>
    <row r="1050" spans="1:9" x14ac:dyDescent="0.25">
      <c r="A1050" s="3">
        <v>33.88244933</v>
      </c>
      <c r="B1050" s="3">
        <v>35.639603630000003</v>
      </c>
      <c r="C1050" s="4" t="s">
        <v>1116</v>
      </c>
      <c r="D1050" s="4" t="s">
        <v>4885</v>
      </c>
      <c r="E1050" s="4" t="s">
        <v>5241</v>
      </c>
      <c r="F1050" s="4" t="s">
        <v>5242</v>
      </c>
      <c r="G1050" s="4" t="s">
        <v>5243</v>
      </c>
      <c r="H1050" s="4" t="s">
        <v>5244</v>
      </c>
      <c r="I1050" s="5" t="str">
        <f t="shared" si="16"/>
        <v>See on Google Maps</v>
      </c>
    </row>
    <row r="1051" spans="1:9" x14ac:dyDescent="0.25">
      <c r="A1051" s="3">
        <v>33.911319120000002</v>
      </c>
      <c r="B1051" s="3">
        <v>35.735778590000002</v>
      </c>
      <c r="C1051" s="4" t="s">
        <v>1116</v>
      </c>
      <c r="D1051" s="4" t="s">
        <v>4885</v>
      </c>
      <c r="E1051" s="4" t="s">
        <v>5245</v>
      </c>
      <c r="F1051" s="4" t="s">
        <v>5246</v>
      </c>
      <c r="G1051" s="4" t="s">
        <v>5247</v>
      </c>
      <c r="H1051" s="4" t="s">
        <v>5248</v>
      </c>
      <c r="I1051" s="5" t="str">
        <f t="shared" si="16"/>
        <v>See on Google Maps</v>
      </c>
    </row>
    <row r="1052" spans="1:9" x14ac:dyDescent="0.25">
      <c r="A1052" s="3">
        <v>33.884825190000001</v>
      </c>
      <c r="B1052" s="3">
        <v>35.569995489999997</v>
      </c>
      <c r="C1052" s="4" t="s">
        <v>1116</v>
      </c>
      <c r="D1052" s="4" t="s">
        <v>4885</v>
      </c>
      <c r="E1052" s="4" t="s">
        <v>5249</v>
      </c>
      <c r="F1052" s="4" t="s">
        <v>5249</v>
      </c>
      <c r="G1052" s="4" t="s">
        <v>5250</v>
      </c>
      <c r="H1052" s="4" t="s">
        <v>5251</v>
      </c>
      <c r="I1052" s="5" t="str">
        <f t="shared" si="16"/>
        <v>See on Google Maps</v>
      </c>
    </row>
    <row r="1053" spans="1:9" x14ac:dyDescent="0.25">
      <c r="A1053" s="3">
        <v>33.939130230000004</v>
      </c>
      <c r="B1053" s="3">
        <v>35.706335350000003</v>
      </c>
      <c r="C1053" s="4" t="s">
        <v>1116</v>
      </c>
      <c r="D1053" s="4" t="s">
        <v>4885</v>
      </c>
      <c r="E1053" s="4" t="s">
        <v>5252</v>
      </c>
      <c r="F1053" s="4" t="s">
        <v>5253</v>
      </c>
      <c r="G1053" s="4" t="s">
        <v>5254</v>
      </c>
      <c r="H1053" s="4" t="s">
        <v>5255</v>
      </c>
      <c r="I1053" s="5" t="str">
        <f t="shared" si="16"/>
        <v>See on Google Maps</v>
      </c>
    </row>
    <row r="1054" spans="1:9" x14ac:dyDescent="0.25">
      <c r="A1054" s="3">
        <v>33.9377055</v>
      </c>
      <c r="B1054" s="3">
        <v>35.597077830000003</v>
      </c>
      <c r="C1054" s="4" t="s">
        <v>1116</v>
      </c>
      <c r="D1054" s="4" t="s">
        <v>4885</v>
      </c>
      <c r="E1054" s="4" t="s">
        <v>5256</v>
      </c>
      <c r="F1054" s="4" t="s">
        <v>5257</v>
      </c>
      <c r="G1054" s="4" t="s">
        <v>5258</v>
      </c>
      <c r="H1054" s="4" t="s">
        <v>5259</v>
      </c>
      <c r="I1054" s="5" t="str">
        <f t="shared" si="16"/>
        <v>See on Google Maps</v>
      </c>
    </row>
    <row r="1055" spans="1:9" x14ac:dyDescent="0.25">
      <c r="A1055" s="3">
        <v>33.882954419999997</v>
      </c>
      <c r="B1055" s="3">
        <v>35.577981119999997</v>
      </c>
      <c r="C1055" s="4" t="s">
        <v>1116</v>
      </c>
      <c r="D1055" s="4" t="s">
        <v>4885</v>
      </c>
      <c r="E1055" s="4" t="s">
        <v>5260</v>
      </c>
      <c r="F1055" s="4" t="s">
        <v>5260</v>
      </c>
      <c r="G1055" s="4" t="s">
        <v>5261</v>
      </c>
      <c r="H1055" s="4" t="s">
        <v>5262</v>
      </c>
      <c r="I1055" s="5" t="str">
        <f t="shared" si="16"/>
        <v>See on Google Maps</v>
      </c>
    </row>
    <row r="1056" spans="1:9" x14ac:dyDescent="0.25">
      <c r="A1056" s="3">
        <v>33.909823830000001</v>
      </c>
      <c r="B1056" s="3">
        <v>35.588191010000003</v>
      </c>
      <c r="C1056" s="4" t="s">
        <v>1116</v>
      </c>
      <c r="D1056" s="4" t="s">
        <v>4885</v>
      </c>
      <c r="E1056" s="4" t="s">
        <v>5263</v>
      </c>
      <c r="F1056" s="4" t="s">
        <v>5264</v>
      </c>
      <c r="G1056" s="4" t="s">
        <v>5265</v>
      </c>
      <c r="H1056" s="4" t="s">
        <v>5266</v>
      </c>
      <c r="I1056" s="5" t="str">
        <f t="shared" si="16"/>
        <v>See on Google Maps</v>
      </c>
    </row>
    <row r="1057" spans="1:9" x14ac:dyDescent="0.25">
      <c r="A1057" s="3">
        <v>33.928180560000001</v>
      </c>
      <c r="B1057" s="3">
        <v>35.642494489999997</v>
      </c>
      <c r="C1057" s="4" t="s">
        <v>1116</v>
      </c>
      <c r="D1057" s="4" t="s">
        <v>4885</v>
      </c>
      <c r="E1057" s="4" t="s">
        <v>5267</v>
      </c>
      <c r="F1057" s="4"/>
      <c r="G1057" s="4" t="s">
        <v>5268</v>
      </c>
      <c r="H1057" s="4" t="s">
        <v>5269</v>
      </c>
      <c r="I1057" s="5" t="str">
        <f t="shared" si="16"/>
        <v>See on Google Maps</v>
      </c>
    </row>
    <row r="1058" spans="1:9" x14ac:dyDescent="0.25">
      <c r="A1058" s="3">
        <v>33.873734710000001</v>
      </c>
      <c r="B1058" s="3">
        <v>35.534052109999998</v>
      </c>
      <c r="C1058" s="4" t="s">
        <v>1116</v>
      </c>
      <c r="D1058" s="4" t="s">
        <v>4885</v>
      </c>
      <c r="E1058" s="4" t="s">
        <v>5270</v>
      </c>
      <c r="F1058" s="4" t="s">
        <v>5270</v>
      </c>
      <c r="G1058" s="4" t="s">
        <v>5271</v>
      </c>
      <c r="H1058" s="4" t="s">
        <v>5272</v>
      </c>
      <c r="I1058" s="5" t="str">
        <f t="shared" si="16"/>
        <v>See on Google Maps</v>
      </c>
    </row>
    <row r="1059" spans="1:9" x14ac:dyDescent="0.25">
      <c r="A1059" s="3">
        <v>33.914840920000003</v>
      </c>
      <c r="B1059" s="3">
        <v>35.592088109999999</v>
      </c>
      <c r="C1059" s="4" t="s">
        <v>1116</v>
      </c>
      <c r="D1059" s="4" t="s">
        <v>4885</v>
      </c>
      <c r="E1059" s="4" t="s">
        <v>5273</v>
      </c>
      <c r="F1059" s="4" t="s">
        <v>5274</v>
      </c>
      <c r="G1059" s="4" t="s">
        <v>5275</v>
      </c>
      <c r="H1059" s="4" t="s">
        <v>5276</v>
      </c>
      <c r="I1059" s="5" t="str">
        <f t="shared" si="16"/>
        <v>See on Google Maps</v>
      </c>
    </row>
    <row r="1060" spans="1:9" x14ac:dyDescent="0.25">
      <c r="A1060" s="3">
        <v>33.906236040000003</v>
      </c>
      <c r="B1060" s="3">
        <v>35.579780579999998</v>
      </c>
      <c r="C1060" s="4" t="s">
        <v>1116</v>
      </c>
      <c r="D1060" s="4" t="s">
        <v>4885</v>
      </c>
      <c r="E1060" s="4" t="s">
        <v>5277</v>
      </c>
      <c r="F1060" s="4" t="s">
        <v>5278</v>
      </c>
      <c r="G1060" s="4" t="s">
        <v>5279</v>
      </c>
      <c r="H1060" s="4" t="s">
        <v>5280</v>
      </c>
      <c r="I1060" s="5" t="str">
        <f t="shared" si="16"/>
        <v>See on Google Maps</v>
      </c>
    </row>
    <row r="1061" spans="1:9" x14ac:dyDescent="0.25">
      <c r="A1061" s="3">
        <v>33.89033328</v>
      </c>
      <c r="B1061" s="3">
        <v>35.566283390000002</v>
      </c>
      <c r="C1061" s="4" t="s">
        <v>1116</v>
      </c>
      <c r="D1061" s="4" t="s">
        <v>4885</v>
      </c>
      <c r="E1061" s="4" t="s">
        <v>2196</v>
      </c>
      <c r="F1061" s="4" t="s">
        <v>5281</v>
      </c>
      <c r="G1061" s="4" t="s">
        <v>5282</v>
      </c>
      <c r="H1061" s="4" t="s">
        <v>5283</v>
      </c>
      <c r="I1061" s="5" t="str">
        <f t="shared" si="16"/>
        <v>See on Google Maps</v>
      </c>
    </row>
    <row r="1062" spans="1:9" x14ac:dyDescent="0.25">
      <c r="A1062" s="3">
        <v>33.866447520000001</v>
      </c>
      <c r="B1062" s="3">
        <v>35.539330450000001</v>
      </c>
      <c r="C1062" s="4" t="s">
        <v>1116</v>
      </c>
      <c r="D1062" s="4" t="s">
        <v>4885</v>
      </c>
      <c r="E1062" s="4" t="s">
        <v>5284</v>
      </c>
      <c r="F1062" s="4" t="s">
        <v>5285</v>
      </c>
      <c r="G1062" s="4" t="s">
        <v>5286</v>
      </c>
      <c r="H1062" s="4" t="s">
        <v>5287</v>
      </c>
      <c r="I1062" s="5" t="str">
        <f t="shared" si="16"/>
        <v>See on Google Maps</v>
      </c>
    </row>
    <row r="1063" spans="1:9" x14ac:dyDescent="0.25">
      <c r="A1063" s="3">
        <v>33.92851477</v>
      </c>
      <c r="B1063" s="3">
        <v>35.729883059999999</v>
      </c>
      <c r="C1063" s="4" t="s">
        <v>1116</v>
      </c>
      <c r="D1063" s="4" t="s">
        <v>4885</v>
      </c>
      <c r="E1063" s="4" t="s">
        <v>5288</v>
      </c>
      <c r="F1063" s="4" t="s">
        <v>5289</v>
      </c>
      <c r="G1063" s="4" t="s">
        <v>5290</v>
      </c>
      <c r="H1063" s="4" t="s">
        <v>5291</v>
      </c>
      <c r="I1063" s="5" t="str">
        <f t="shared" si="16"/>
        <v>See on Google Maps</v>
      </c>
    </row>
    <row r="1064" spans="1:9" x14ac:dyDescent="0.25">
      <c r="A1064" s="3">
        <v>33.892889689999997</v>
      </c>
      <c r="B1064" s="3">
        <v>35.631173220000001</v>
      </c>
      <c r="C1064" s="4" t="s">
        <v>1116</v>
      </c>
      <c r="D1064" s="4" t="s">
        <v>4885</v>
      </c>
      <c r="E1064" s="4" t="s">
        <v>5292</v>
      </c>
      <c r="F1064" s="4" t="s">
        <v>5293</v>
      </c>
      <c r="G1064" s="4" t="s">
        <v>5294</v>
      </c>
      <c r="H1064" s="4" t="s">
        <v>5295</v>
      </c>
      <c r="I1064" s="5" t="str">
        <f t="shared" si="16"/>
        <v>See on Google Maps</v>
      </c>
    </row>
    <row r="1065" spans="1:9" x14ac:dyDescent="0.25">
      <c r="A1065" s="3">
        <v>33.860216149999999</v>
      </c>
      <c r="B1065" s="3">
        <v>35.590463239999998</v>
      </c>
      <c r="C1065" s="4" t="s">
        <v>1116</v>
      </c>
      <c r="D1065" s="4" t="s">
        <v>4885</v>
      </c>
      <c r="E1065" s="4" t="s">
        <v>3065</v>
      </c>
      <c r="F1065" s="4" t="s">
        <v>3065</v>
      </c>
      <c r="G1065" s="4" t="s">
        <v>5296</v>
      </c>
      <c r="H1065" s="4" t="s">
        <v>5297</v>
      </c>
      <c r="I1065" s="5" t="str">
        <f t="shared" si="16"/>
        <v>See on Google Maps</v>
      </c>
    </row>
    <row r="1066" spans="1:9" x14ac:dyDescent="0.25">
      <c r="A1066" s="3">
        <v>33.945265139999997</v>
      </c>
      <c r="B1066" s="3">
        <v>35.743618220000002</v>
      </c>
      <c r="C1066" s="4" t="s">
        <v>1116</v>
      </c>
      <c r="D1066" s="4" t="s">
        <v>4885</v>
      </c>
      <c r="E1066" s="4" t="s">
        <v>5298</v>
      </c>
      <c r="F1066" s="4" t="s">
        <v>5299</v>
      </c>
      <c r="G1066" s="4" t="s">
        <v>5300</v>
      </c>
      <c r="H1066" s="4" t="s">
        <v>5301</v>
      </c>
      <c r="I1066" s="5" t="str">
        <f t="shared" si="16"/>
        <v>See on Google Maps</v>
      </c>
    </row>
    <row r="1067" spans="1:9" x14ac:dyDescent="0.25">
      <c r="A1067" s="3">
        <v>33.955531129999997</v>
      </c>
      <c r="B1067" s="3">
        <v>35.76138804</v>
      </c>
      <c r="C1067" s="4" t="s">
        <v>1116</v>
      </c>
      <c r="D1067" s="4" t="s">
        <v>4885</v>
      </c>
      <c r="E1067" s="4" t="s">
        <v>5302</v>
      </c>
      <c r="F1067" s="4" t="s">
        <v>5303</v>
      </c>
      <c r="G1067" s="4" t="s">
        <v>5304</v>
      </c>
      <c r="H1067" s="4" t="s">
        <v>5305</v>
      </c>
      <c r="I1067" s="5" t="str">
        <f t="shared" si="16"/>
        <v>See on Google Maps</v>
      </c>
    </row>
    <row r="1068" spans="1:9" x14ac:dyDescent="0.25">
      <c r="A1068" s="3">
        <v>33.899089179999997</v>
      </c>
      <c r="B1068" s="3">
        <v>35.724546199999999</v>
      </c>
      <c r="C1068" s="4" t="s">
        <v>1116</v>
      </c>
      <c r="D1068" s="4" t="s">
        <v>4885</v>
      </c>
      <c r="E1068" s="4" t="s">
        <v>5306</v>
      </c>
      <c r="F1068" s="4" t="s">
        <v>5307</v>
      </c>
      <c r="G1068" s="4" t="s">
        <v>5308</v>
      </c>
      <c r="H1068" s="4" t="s">
        <v>5309</v>
      </c>
      <c r="I1068" s="5" t="str">
        <f t="shared" si="16"/>
        <v>See on Google Maps</v>
      </c>
    </row>
    <row r="1069" spans="1:9" x14ac:dyDescent="0.25">
      <c r="A1069" s="3">
        <v>33.925113940000003</v>
      </c>
      <c r="B1069" s="3">
        <v>35.740038900000002</v>
      </c>
      <c r="C1069" s="4" t="s">
        <v>1116</v>
      </c>
      <c r="D1069" s="4" t="s">
        <v>4885</v>
      </c>
      <c r="E1069" s="4" t="s">
        <v>5310</v>
      </c>
      <c r="F1069" s="4" t="s">
        <v>5311</v>
      </c>
      <c r="G1069" s="4" t="s">
        <v>5312</v>
      </c>
      <c r="H1069" s="4" t="s">
        <v>5313</v>
      </c>
      <c r="I1069" s="5" t="str">
        <f t="shared" si="16"/>
        <v>See on Google Maps</v>
      </c>
    </row>
    <row r="1070" spans="1:9" x14ac:dyDescent="0.25">
      <c r="A1070" s="3">
        <v>33.88000289</v>
      </c>
      <c r="B1070" s="3">
        <v>35.64733682</v>
      </c>
      <c r="C1070" s="4" t="s">
        <v>1116</v>
      </c>
      <c r="D1070" s="4" t="s">
        <v>4885</v>
      </c>
      <c r="E1070" s="4" t="s">
        <v>5314</v>
      </c>
      <c r="F1070" s="4" t="s">
        <v>5315</v>
      </c>
      <c r="G1070" s="4" t="s">
        <v>5316</v>
      </c>
      <c r="H1070" s="4" t="s">
        <v>5317</v>
      </c>
      <c r="I1070" s="5" t="str">
        <f t="shared" si="16"/>
        <v>See on Google Maps</v>
      </c>
    </row>
    <row r="1071" spans="1:9" x14ac:dyDescent="0.25">
      <c r="A1071" s="3">
        <v>33.889699950000001</v>
      </c>
      <c r="B1071" s="3">
        <v>35.775405589999998</v>
      </c>
      <c r="C1071" s="4" t="s">
        <v>1116</v>
      </c>
      <c r="D1071" s="4" t="s">
        <v>4885</v>
      </c>
      <c r="E1071" s="4" t="s">
        <v>5318</v>
      </c>
      <c r="F1071" s="4" t="s">
        <v>5319</v>
      </c>
      <c r="G1071" s="4" t="s">
        <v>5320</v>
      </c>
      <c r="H1071" s="4" t="s">
        <v>5321</v>
      </c>
      <c r="I1071" s="5" t="str">
        <f t="shared" si="16"/>
        <v>See on Google Maps</v>
      </c>
    </row>
    <row r="1072" spans="1:9" x14ac:dyDescent="0.25">
      <c r="A1072" s="3">
        <v>33.922749979999999</v>
      </c>
      <c r="B1072" s="3">
        <v>35.6907</v>
      </c>
      <c r="C1072" s="4" t="s">
        <v>1116</v>
      </c>
      <c r="D1072" s="4" t="s">
        <v>4885</v>
      </c>
      <c r="E1072" s="4" t="s">
        <v>5322</v>
      </c>
      <c r="F1072" s="4" t="s">
        <v>5323</v>
      </c>
      <c r="G1072" s="4" t="s">
        <v>5324</v>
      </c>
      <c r="H1072" s="4" t="s">
        <v>5325</v>
      </c>
      <c r="I1072" s="5" t="str">
        <f t="shared" si="16"/>
        <v>See on Google Maps</v>
      </c>
    </row>
    <row r="1073" spans="1:9" x14ac:dyDescent="0.25">
      <c r="A1073" s="3">
        <v>33.89464169</v>
      </c>
      <c r="B1073" s="3">
        <v>35.801908279999999</v>
      </c>
      <c r="C1073" s="4" t="s">
        <v>1116</v>
      </c>
      <c r="D1073" s="4" t="s">
        <v>4885</v>
      </c>
      <c r="E1073" s="4" t="s">
        <v>5326</v>
      </c>
      <c r="F1073" s="4" t="s">
        <v>5327</v>
      </c>
      <c r="G1073" s="4" t="s">
        <v>5328</v>
      </c>
      <c r="H1073" s="4" t="s">
        <v>5329</v>
      </c>
      <c r="I1073" s="5" t="str">
        <f t="shared" si="16"/>
        <v>See on Google Maps</v>
      </c>
    </row>
    <row r="1074" spans="1:9" x14ac:dyDescent="0.25">
      <c r="A1074" s="3">
        <v>33.900052770000002</v>
      </c>
      <c r="B1074" s="3">
        <v>35.596169410000002</v>
      </c>
      <c r="C1074" s="4" t="s">
        <v>1116</v>
      </c>
      <c r="D1074" s="4" t="s">
        <v>4885</v>
      </c>
      <c r="E1074" s="4" t="s">
        <v>5330</v>
      </c>
      <c r="F1074" s="4" t="s">
        <v>5331</v>
      </c>
      <c r="G1074" s="4" t="s">
        <v>5332</v>
      </c>
      <c r="H1074" s="4" t="s">
        <v>5333</v>
      </c>
      <c r="I1074" s="5" t="str">
        <f t="shared" si="16"/>
        <v>See on Google Maps</v>
      </c>
    </row>
    <row r="1075" spans="1:9" x14ac:dyDescent="0.25">
      <c r="A1075" s="3">
        <v>33.945819710000002</v>
      </c>
      <c r="B1075" s="3">
        <v>35.614437950000003</v>
      </c>
      <c r="C1075" s="4" t="s">
        <v>1116</v>
      </c>
      <c r="D1075" s="4" t="s">
        <v>4885</v>
      </c>
      <c r="E1075" s="4" t="s">
        <v>5334</v>
      </c>
      <c r="F1075" s="4" t="s">
        <v>5334</v>
      </c>
      <c r="G1075" s="4" t="s">
        <v>5335</v>
      </c>
      <c r="H1075" s="4" t="s">
        <v>5336</v>
      </c>
      <c r="I1075" s="5" t="str">
        <f t="shared" si="16"/>
        <v>See on Google Maps</v>
      </c>
    </row>
    <row r="1076" spans="1:9" x14ac:dyDescent="0.25">
      <c r="A1076" s="3">
        <v>33.92803894</v>
      </c>
      <c r="B1076" s="3">
        <v>35.818455540000002</v>
      </c>
      <c r="C1076" s="4" t="s">
        <v>1116</v>
      </c>
      <c r="D1076" s="4" t="s">
        <v>4885</v>
      </c>
      <c r="E1076" s="4" t="s">
        <v>5337</v>
      </c>
      <c r="F1076" s="4" t="s">
        <v>5338</v>
      </c>
      <c r="G1076" s="4" t="s">
        <v>5339</v>
      </c>
      <c r="H1076" s="4" t="s">
        <v>5340</v>
      </c>
      <c r="I1076" s="5" t="str">
        <f t="shared" si="16"/>
        <v>See on Google Maps</v>
      </c>
    </row>
    <row r="1077" spans="1:9" x14ac:dyDescent="0.25">
      <c r="A1077" s="3">
        <v>33.857386150000004</v>
      </c>
      <c r="B1077" s="3">
        <v>35.571497200000003</v>
      </c>
      <c r="C1077" s="4" t="s">
        <v>1116</v>
      </c>
      <c r="D1077" s="4" t="s">
        <v>4885</v>
      </c>
      <c r="E1077" s="4" t="s">
        <v>1429</v>
      </c>
      <c r="F1077" s="4" t="s">
        <v>5341</v>
      </c>
      <c r="G1077" s="4" t="s">
        <v>5342</v>
      </c>
      <c r="H1077" s="4" t="s">
        <v>5343</v>
      </c>
      <c r="I1077" s="5" t="str">
        <f t="shared" si="16"/>
        <v>See on Google Maps</v>
      </c>
    </row>
    <row r="1078" spans="1:9" x14ac:dyDescent="0.25">
      <c r="A1078" s="3">
        <v>33.944008310000001</v>
      </c>
      <c r="B1078" s="3">
        <v>35.626933309999998</v>
      </c>
      <c r="C1078" s="4" t="s">
        <v>1116</v>
      </c>
      <c r="D1078" s="4" t="s">
        <v>4885</v>
      </c>
      <c r="E1078" s="4" t="s">
        <v>5344</v>
      </c>
      <c r="F1078" s="4" t="s">
        <v>5345</v>
      </c>
      <c r="G1078" s="4" t="s">
        <v>5346</v>
      </c>
      <c r="H1078" s="4" t="s">
        <v>5347</v>
      </c>
      <c r="I1078" s="5" t="str">
        <f t="shared" si="16"/>
        <v>See on Google Maps</v>
      </c>
    </row>
    <row r="1079" spans="1:9" x14ac:dyDescent="0.25">
      <c r="A1079" s="3">
        <v>33.931430519999999</v>
      </c>
      <c r="B1079" s="3">
        <v>35.684404280000003</v>
      </c>
      <c r="C1079" s="4" t="s">
        <v>1116</v>
      </c>
      <c r="D1079" s="4" t="s">
        <v>4885</v>
      </c>
      <c r="E1079" s="4" t="s">
        <v>5348</v>
      </c>
      <c r="F1079" s="4" t="s">
        <v>5349</v>
      </c>
      <c r="G1079" s="4" t="s">
        <v>5350</v>
      </c>
      <c r="H1079" s="4" t="s">
        <v>5351</v>
      </c>
      <c r="I1079" s="5" t="str">
        <f t="shared" si="16"/>
        <v>See on Google Maps</v>
      </c>
    </row>
    <row r="1080" spans="1:9" x14ac:dyDescent="0.25">
      <c r="A1080" s="3">
        <v>33.903239659999997</v>
      </c>
      <c r="B1080" s="3">
        <v>35.737392130000003</v>
      </c>
      <c r="C1080" s="4" t="s">
        <v>1116</v>
      </c>
      <c r="D1080" s="4" t="s">
        <v>4885</v>
      </c>
      <c r="E1080" s="4" t="s">
        <v>5352</v>
      </c>
      <c r="F1080" s="4" t="s">
        <v>5353</v>
      </c>
      <c r="G1080" s="4" t="s">
        <v>5354</v>
      </c>
      <c r="H1080" s="4" t="s">
        <v>5355</v>
      </c>
      <c r="I1080" s="5" t="str">
        <f t="shared" si="16"/>
        <v>See on Google Maps</v>
      </c>
    </row>
    <row r="1081" spans="1:9" x14ac:dyDescent="0.25">
      <c r="A1081" s="3">
        <v>33.904350829999998</v>
      </c>
      <c r="B1081" s="3">
        <v>35.686722060000001</v>
      </c>
      <c r="C1081" s="4" t="s">
        <v>1116</v>
      </c>
      <c r="D1081" s="4" t="s">
        <v>4885</v>
      </c>
      <c r="E1081" s="4" t="s">
        <v>5356</v>
      </c>
      <c r="F1081" s="4" t="s">
        <v>5357</v>
      </c>
      <c r="G1081" s="4" t="s">
        <v>5358</v>
      </c>
      <c r="H1081" s="4" t="s">
        <v>5359</v>
      </c>
      <c r="I1081" s="5" t="str">
        <f t="shared" si="16"/>
        <v>See on Google Maps</v>
      </c>
    </row>
    <row r="1082" spans="1:9" x14ac:dyDescent="0.25">
      <c r="A1082" s="3">
        <v>33.867061079999999</v>
      </c>
      <c r="B1082" s="3">
        <v>35.558055580000001</v>
      </c>
      <c r="C1082" s="4" t="s">
        <v>1116</v>
      </c>
      <c r="D1082" s="4" t="s">
        <v>4885</v>
      </c>
      <c r="E1082" s="4" t="s">
        <v>5360</v>
      </c>
      <c r="F1082" s="4" t="s">
        <v>5361</v>
      </c>
      <c r="G1082" s="4" t="s">
        <v>5362</v>
      </c>
      <c r="H1082" s="4" t="s">
        <v>5363</v>
      </c>
      <c r="I1082" s="5" t="str">
        <f t="shared" si="16"/>
        <v>See on Google Maps</v>
      </c>
    </row>
    <row r="1083" spans="1:9" x14ac:dyDescent="0.25">
      <c r="A1083" s="3">
        <v>33.955347260000003</v>
      </c>
      <c r="B1083" s="3">
        <v>35.77646944</v>
      </c>
      <c r="C1083" s="4" t="s">
        <v>1116</v>
      </c>
      <c r="D1083" s="4" t="s">
        <v>4885</v>
      </c>
      <c r="E1083" s="4" t="s">
        <v>5364</v>
      </c>
      <c r="F1083" s="4" t="s">
        <v>5365</v>
      </c>
      <c r="G1083" s="4" t="s">
        <v>5366</v>
      </c>
      <c r="H1083" s="4" t="s">
        <v>5367</v>
      </c>
      <c r="I1083" s="5" t="str">
        <f t="shared" si="16"/>
        <v>See on Google Maps</v>
      </c>
    </row>
    <row r="1084" spans="1:9" x14ac:dyDescent="0.25">
      <c r="A1084" s="3">
        <v>33.91616157</v>
      </c>
      <c r="B1084" s="3">
        <v>35.750876920000003</v>
      </c>
      <c r="C1084" s="4" t="s">
        <v>1116</v>
      </c>
      <c r="D1084" s="4" t="s">
        <v>4885</v>
      </c>
      <c r="E1084" s="4" t="s">
        <v>5368</v>
      </c>
      <c r="F1084" s="4" t="s">
        <v>5368</v>
      </c>
      <c r="G1084" s="4" t="s">
        <v>5369</v>
      </c>
      <c r="H1084" s="4" t="s">
        <v>5370</v>
      </c>
      <c r="I1084" s="5" t="str">
        <f t="shared" si="16"/>
        <v>See on Google Maps</v>
      </c>
    </row>
    <row r="1085" spans="1:9" x14ac:dyDescent="0.25">
      <c r="A1085" s="3">
        <v>33.882861630000001</v>
      </c>
      <c r="B1085" s="3">
        <v>35.64500177</v>
      </c>
      <c r="C1085" s="4" t="s">
        <v>1116</v>
      </c>
      <c r="D1085" s="4" t="s">
        <v>4885</v>
      </c>
      <c r="E1085" s="4" t="s">
        <v>5371</v>
      </c>
      <c r="F1085" s="4" t="s">
        <v>5372</v>
      </c>
      <c r="G1085" s="4" t="s">
        <v>5373</v>
      </c>
      <c r="H1085" s="4" t="s">
        <v>5374</v>
      </c>
      <c r="I1085" s="5" t="str">
        <f t="shared" si="16"/>
        <v>See on Google Maps</v>
      </c>
    </row>
    <row r="1086" spans="1:9" x14ac:dyDescent="0.25">
      <c r="A1086" s="3">
        <v>33.940657209999998</v>
      </c>
      <c r="B1086" s="3">
        <v>35.695342019999998</v>
      </c>
      <c r="C1086" s="4" t="s">
        <v>1116</v>
      </c>
      <c r="D1086" s="4" t="s">
        <v>4885</v>
      </c>
      <c r="E1086" s="4" t="s">
        <v>5375</v>
      </c>
      <c r="F1086" s="4" t="s">
        <v>5376</v>
      </c>
      <c r="G1086" s="4" t="s">
        <v>5377</v>
      </c>
      <c r="H1086" s="4" t="s">
        <v>5378</v>
      </c>
      <c r="I1086" s="5" t="str">
        <f t="shared" si="16"/>
        <v>See on Google Maps</v>
      </c>
    </row>
    <row r="1087" spans="1:9" x14ac:dyDescent="0.25">
      <c r="A1087" s="3">
        <v>33.92801661</v>
      </c>
      <c r="B1087" s="3">
        <v>35.61667774</v>
      </c>
      <c r="C1087" s="4" t="s">
        <v>1116</v>
      </c>
      <c r="D1087" s="4" t="s">
        <v>4885</v>
      </c>
      <c r="E1087" s="4" t="s">
        <v>5379</v>
      </c>
      <c r="F1087" s="4" t="s">
        <v>5380</v>
      </c>
      <c r="G1087" s="4" t="s">
        <v>5381</v>
      </c>
      <c r="H1087" s="4" t="s">
        <v>5382</v>
      </c>
      <c r="I1087" s="5" t="str">
        <f t="shared" si="16"/>
        <v>See on Google Maps</v>
      </c>
    </row>
    <row r="1088" spans="1:9" x14ac:dyDescent="0.25">
      <c r="A1088" s="3">
        <v>33.933522259999997</v>
      </c>
      <c r="B1088" s="3">
        <v>35.595891709999997</v>
      </c>
      <c r="C1088" s="4" t="s">
        <v>1116</v>
      </c>
      <c r="D1088" s="4" t="s">
        <v>4885</v>
      </c>
      <c r="E1088" s="4" t="s">
        <v>5383</v>
      </c>
      <c r="F1088" s="4" t="s">
        <v>5384</v>
      </c>
      <c r="G1088" s="4" t="s">
        <v>5385</v>
      </c>
      <c r="H1088" s="4" t="s">
        <v>5386</v>
      </c>
      <c r="I1088" s="5" t="str">
        <f t="shared" si="16"/>
        <v>See on Google Maps</v>
      </c>
    </row>
    <row r="1089" spans="1:9" x14ac:dyDescent="0.25">
      <c r="A1089" s="3">
        <v>33.929430619999998</v>
      </c>
      <c r="B1089" s="3">
        <v>35.606097060000003</v>
      </c>
      <c r="C1089" s="4" t="s">
        <v>1116</v>
      </c>
      <c r="D1089" s="4" t="s">
        <v>4885</v>
      </c>
      <c r="E1089" s="4" t="s">
        <v>5387</v>
      </c>
      <c r="F1089" s="4" t="s">
        <v>5388</v>
      </c>
      <c r="G1089" s="4" t="s">
        <v>5389</v>
      </c>
      <c r="H1089" s="4" t="s">
        <v>5390</v>
      </c>
      <c r="I1089" s="5" t="str">
        <f t="shared" si="16"/>
        <v>See on Google Maps</v>
      </c>
    </row>
    <row r="1090" spans="1:9" x14ac:dyDescent="0.25">
      <c r="A1090" s="3">
        <v>33.931653709999999</v>
      </c>
      <c r="B1090" s="3">
        <v>35.63455029</v>
      </c>
      <c r="C1090" s="4" t="s">
        <v>1116</v>
      </c>
      <c r="D1090" s="4" t="s">
        <v>4885</v>
      </c>
      <c r="E1090" s="4" t="s">
        <v>5391</v>
      </c>
      <c r="F1090" s="4" t="s">
        <v>5392</v>
      </c>
      <c r="G1090" s="4" t="s">
        <v>5393</v>
      </c>
      <c r="H1090" s="4" t="s">
        <v>5394</v>
      </c>
      <c r="I1090" s="5" t="str">
        <f t="shared" ref="I1090:I1153" si="17">HYPERLINK(H1090, "See on Google Maps")</f>
        <v>See on Google Maps</v>
      </c>
    </row>
    <row r="1091" spans="1:9" x14ac:dyDescent="0.25">
      <c r="A1091" s="3">
        <v>33.919672149999997</v>
      </c>
      <c r="B1091" s="3">
        <v>35.78617036</v>
      </c>
      <c r="C1091" s="4" t="s">
        <v>1116</v>
      </c>
      <c r="D1091" s="4" t="s">
        <v>4885</v>
      </c>
      <c r="E1091" s="4" t="s">
        <v>5395</v>
      </c>
      <c r="F1091" s="4" t="s">
        <v>5396</v>
      </c>
      <c r="G1091" s="4" t="s">
        <v>5397</v>
      </c>
      <c r="H1091" s="4" t="s">
        <v>5398</v>
      </c>
      <c r="I1091" s="5" t="str">
        <f t="shared" si="17"/>
        <v>See on Google Maps</v>
      </c>
    </row>
    <row r="1092" spans="1:9" x14ac:dyDescent="0.25">
      <c r="A1092" s="3">
        <v>33.886487340000002</v>
      </c>
      <c r="B1092" s="3">
        <v>35.746616719999999</v>
      </c>
      <c r="C1092" s="4" t="s">
        <v>1116</v>
      </c>
      <c r="D1092" s="4" t="s">
        <v>4885</v>
      </c>
      <c r="E1092" s="4" t="s">
        <v>5399</v>
      </c>
      <c r="F1092" s="4" t="s">
        <v>5400</v>
      </c>
      <c r="G1092" s="4" t="s">
        <v>5401</v>
      </c>
      <c r="H1092" s="4" t="s">
        <v>5402</v>
      </c>
      <c r="I1092" s="5" t="str">
        <f t="shared" si="17"/>
        <v>See on Google Maps</v>
      </c>
    </row>
    <row r="1093" spans="1:9" x14ac:dyDescent="0.25">
      <c r="A1093" s="3">
        <v>33.911250770000002</v>
      </c>
      <c r="B1093" s="3">
        <v>35.590723650000001</v>
      </c>
      <c r="C1093" s="4" t="s">
        <v>1116</v>
      </c>
      <c r="D1093" s="4" t="s">
        <v>4885</v>
      </c>
      <c r="E1093" s="4" t="s">
        <v>5403</v>
      </c>
      <c r="F1093" s="4" t="s">
        <v>5403</v>
      </c>
      <c r="G1093" s="4" t="s">
        <v>5404</v>
      </c>
      <c r="H1093" s="4" t="s">
        <v>5405</v>
      </c>
      <c r="I1093" s="5" t="str">
        <f t="shared" si="17"/>
        <v>See on Google Maps</v>
      </c>
    </row>
    <row r="1094" spans="1:9" x14ac:dyDescent="0.25">
      <c r="A1094" s="3">
        <v>33.920924829999997</v>
      </c>
      <c r="B1094" s="3">
        <v>35.692522629999999</v>
      </c>
      <c r="C1094" s="4" t="s">
        <v>1116</v>
      </c>
      <c r="D1094" s="4" t="s">
        <v>4885</v>
      </c>
      <c r="E1094" s="4" t="s">
        <v>5406</v>
      </c>
      <c r="F1094" s="4" t="s">
        <v>5407</v>
      </c>
      <c r="G1094" s="4" t="s">
        <v>5408</v>
      </c>
      <c r="H1094" s="4" t="s">
        <v>5409</v>
      </c>
      <c r="I1094" s="5" t="str">
        <f t="shared" si="17"/>
        <v>See on Google Maps</v>
      </c>
    </row>
    <row r="1095" spans="1:9" x14ac:dyDescent="0.25">
      <c r="A1095" s="3">
        <v>33.862058310000002</v>
      </c>
      <c r="B1095" s="3">
        <v>35.54953604</v>
      </c>
      <c r="C1095" s="4" t="s">
        <v>1116</v>
      </c>
      <c r="D1095" s="4" t="s">
        <v>4885</v>
      </c>
      <c r="E1095" s="4" t="s">
        <v>5410</v>
      </c>
      <c r="F1095" s="4" t="s">
        <v>5411</v>
      </c>
      <c r="G1095" s="4" t="s">
        <v>5412</v>
      </c>
      <c r="H1095" s="4" t="s">
        <v>5413</v>
      </c>
      <c r="I1095" s="5" t="str">
        <f t="shared" si="17"/>
        <v>See on Google Maps</v>
      </c>
    </row>
    <row r="1096" spans="1:9" x14ac:dyDescent="0.25">
      <c r="A1096" s="3">
        <v>33.851052789999997</v>
      </c>
      <c r="B1096" s="3">
        <v>35.590108270000002</v>
      </c>
      <c r="C1096" s="4" t="s">
        <v>1116</v>
      </c>
      <c r="D1096" s="4" t="s">
        <v>4885</v>
      </c>
      <c r="E1096" s="4" t="s">
        <v>5414</v>
      </c>
      <c r="F1096" s="4" t="s">
        <v>5415</v>
      </c>
      <c r="G1096" s="4" t="s">
        <v>5416</v>
      </c>
      <c r="H1096" s="4" t="s">
        <v>5417</v>
      </c>
      <c r="I1096" s="5" t="str">
        <f t="shared" si="17"/>
        <v>See on Google Maps</v>
      </c>
    </row>
    <row r="1097" spans="1:9" x14ac:dyDescent="0.25">
      <c r="A1097" s="3">
        <v>33.853472250000003</v>
      </c>
      <c r="B1097" s="3">
        <v>35.57644166</v>
      </c>
      <c r="C1097" s="4" t="s">
        <v>1116</v>
      </c>
      <c r="D1097" s="4" t="s">
        <v>4885</v>
      </c>
      <c r="E1097" s="4" t="s">
        <v>5418</v>
      </c>
      <c r="F1097" s="4" t="s">
        <v>5419</v>
      </c>
      <c r="G1097" s="4" t="s">
        <v>5420</v>
      </c>
      <c r="H1097" s="4" t="s">
        <v>5421</v>
      </c>
      <c r="I1097" s="5" t="str">
        <f t="shared" si="17"/>
        <v>See on Google Maps</v>
      </c>
    </row>
    <row r="1098" spans="1:9" x14ac:dyDescent="0.25">
      <c r="A1098" s="3">
        <v>33.874663920000003</v>
      </c>
      <c r="B1098" s="3">
        <v>35.615283239999997</v>
      </c>
      <c r="C1098" s="4" t="s">
        <v>1116</v>
      </c>
      <c r="D1098" s="4" t="s">
        <v>4885</v>
      </c>
      <c r="E1098" s="4" t="s">
        <v>5422</v>
      </c>
      <c r="F1098" s="4" t="s">
        <v>5422</v>
      </c>
      <c r="G1098" s="4" t="s">
        <v>5423</v>
      </c>
      <c r="H1098" s="4" t="s">
        <v>5424</v>
      </c>
      <c r="I1098" s="5" t="str">
        <f t="shared" si="17"/>
        <v>See on Google Maps</v>
      </c>
    </row>
    <row r="1099" spans="1:9" x14ac:dyDescent="0.25">
      <c r="A1099" s="3">
        <v>33.911541929999999</v>
      </c>
      <c r="B1099" s="3">
        <v>35.751387600000001</v>
      </c>
      <c r="C1099" s="4" t="s">
        <v>1116</v>
      </c>
      <c r="D1099" s="4" t="s">
        <v>4885</v>
      </c>
      <c r="E1099" s="4" t="s">
        <v>5425</v>
      </c>
      <c r="F1099" s="4" t="s">
        <v>5426</v>
      </c>
      <c r="G1099" s="4" t="s">
        <v>5427</v>
      </c>
      <c r="H1099" s="4" t="s">
        <v>5428</v>
      </c>
      <c r="I1099" s="5" t="str">
        <f t="shared" si="17"/>
        <v>See on Google Maps</v>
      </c>
    </row>
    <row r="1100" spans="1:9" x14ac:dyDescent="0.25">
      <c r="A1100" s="3">
        <v>33.923794440000002</v>
      </c>
      <c r="B1100" s="3">
        <v>35.614886060000003</v>
      </c>
      <c r="C1100" s="4" t="s">
        <v>1116</v>
      </c>
      <c r="D1100" s="4" t="s">
        <v>4885</v>
      </c>
      <c r="E1100" s="4" t="s">
        <v>5429</v>
      </c>
      <c r="F1100" s="4" t="s">
        <v>5430</v>
      </c>
      <c r="G1100" s="4" t="s">
        <v>5431</v>
      </c>
      <c r="H1100" s="4" t="s">
        <v>5432</v>
      </c>
      <c r="I1100" s="5" t="str">
        <f t="shared" si="17"/>
        <v>See on Google Maps</v>
      </c>
    </row>
    <row r="1101" spans="1:9" x14ac:dyDescent="0.25">
      <c r="A1101" s="3">
        <v>33.89146685</v>
      </c>
      <c r="B1101" s="3">
        <v>35.740035110000001</v>
      </c>
      <c r="C1101" s="4" t="s">
        <v>1116</v>
      </c>
      <c r="D1101" s="4" t="s">
        <v>4885</v>
      </c>
      <c r="E1101" s="4" t="s">
        <v>5433</v>
      </c>
      <c r="F1101" s="4" t="s">
        <v>5434</v>
      </c>
      <c r="G1101" s="4" t="s">
        <v>5435</v>
      </c>
      <c r="H1101" s="4" t="s">
        <v>5436</v>
      </c>
      <c r="I1101" s="5" t="str">
        <f t="shared" si="17"/>
        <v>See on Google Maps</v>
      </c>
    </row>
    <row r="1102" spans="1:9" x14ac:dyDescent="0.25">
      <c r="A1102" s="3">
        <v>33.892994549999997</v>
      </c>
      <c r="B1102" s="3">
        <v>35.651022269999999</v>
      </c>
      <c r="C1102" s="4" t="s">
        <v>1116</v>
      </c>
      <c r="D1102" s="4" t="s">
        <v>4885</v>
      </c>
      <c r="E1102" s="4" t="s">
        <v>5437</v>
      </c>
      <c r="F1102" s="4" t="s">
        <v>5438</v>
      </c>
      <c r="G1102" s="4" t="s">
        <v>5439</v>
      </c>
      <c r="H1102" s="4" t="s">
        <v>5440</v>
      </c>
      <c r="I1102" s="5" t="str">
        <f t="shared" si="17"/>
        <v>See on Google Maps</v>
      </c>
    </row>
    <row r="1103" spans="1:9" x14ac:dyDescent="0.25">
      <c r="A1103" s="3">
        <v>33.898880579999997</v>
      </c>
      <c r="B1103" s="3">
        <v>35.620197159999996</v>
      </c>
      <c r="C1103" s="4" t="s">
        <v>1116</v>
      </c>
      <c r="D1103" s="4" t="s">
        <v>4885</v>
      </c>
      <c r="E1103" s="4" t="s">
        <v>5441</v>
      </c>
      <c r="F1103" s="4" t="s">
        <v>5441</v>
      </c>
      <c r="G1103" s="4" t="s">
        <v>5442</v>
      </c>
      <c r="H1103" s="4" t="s">
        <v>5443</v>
      </c>
      <c r="I1103" s="5" t="str">
        <f t="shared" si="17"/>
        <v>See on Google Maps</v>
      </c>
    </row>
    <row r="1104" spans="1:9" x14ac:dyDescent="0.25">
      <c r="A1104" s="3">
        <v>33.922875040000001</v>
      </c>
      <c r="B1104" s="3">
        <v>35.592077709999998</v>
      </c>
      <c r="C1104" s="4" t="s">
        <v>1116</v>
      </c>
      <c r="D1104" s="4" t="s">
        <v>4885</v>
      </c>
      <c r="E1104" s="4" t="s">
        <v>5444</v>
      </c>
      <c r="F1104" s="4" t="s">
        <v>5445</v>
      </c>
      <c r="G1104" s="4" t="s">
        <v>5446</v>
      </c>
      <c r="H1104" s="4" t="s">
        <v>5447</v>
      </c>
      <c r="I1104" s="5" t="str">
        <f t="shared" si="17"/>
        <v>See on Google Maps</v>
      </c>
    </row>
    <row r="1105" spans="1:9" x14ac:dyDescent="0.25">
      <c r="A1105" s="3">
        <v>33.930636100000001</v>
      </c>
      <c r="B1105" s="3">
        <v>35.693358379999999</v>
      </c>
      <c r="C1105" s="4" t="s">
        <v>1116</v>
      </c>
      <c r="D1105" s="4" t="s">
        <v>4885</v>
      </c>
      <c r="E1105" s="4" t="s">
        <v>5448</v>
      </c>
      <c r="F1105" s="4" t="s">
        <v>5449</v>
      </c>
      <c r="G1105" s="4" t="s">
        <v>5450</v>
      </c>
      <c r="H1105" s="4" t="s">
        <v>5451</v>
      </c>
      <c r="I1105" s="5" t="str">
        <f t="shared" si="17"/>
        <v>See on Google Maps</v>
      </c>
    </row>
    <row r="1106" spans="1:9" x14ac:dyDescent="0.25">
      <c r="A1106" s="3">
        <v>33.93184858</v>
      </c>
      <c r="B1106" s="3">
        <v>35.828501520000003</v>
      </c>
      <c r="C1106" s="4" t="s">
        <v>1116</v>
      </c>
      <c r="D1106" s="4" t="s">
        <v>4885</v>
      </c>
      <c r="E1106" s="4" t="s">
        <v>5452</v>
      </c>
      <c r="F1106" s="4" t="s">
        <v>5453</v>
      </c>
      <c r="G1106" s="4" t="s">
        <v>5454</v>
      </c>
      <c r="H1106" s="4" t="s">
        <v>5455</v>
      </c>
      <c r="I1106" s="5" t="str">
        <f t="shared" si="17"/>
        <v>See on Google Maps</v>
      </c>
    </row>
    <row r="1107" spans="1:9" x14ac:dyDescent="0.25">
      <c r="A1107" s="3">
        <v>33.903047260000001</v>
      </c>
      <c r="B1107" s="3">
        <v>35.795844459999998</v>
      </c>
      <c r="C1107" s="4" t="s">
        <v>1116</v>
      </c>
      <c r="D1107" s="4" t="s">
        <v>4885</v>
      </c>
      <c r="E1107" s="4" t="s">
        <v>5456</v>
      </c>
      <c r="F1107" s="4" t="s">
        <v>5457</v>
      </c>
      <c r="G1107" s="4" t="s">
        <v>5458</v>
      </c>
      <c r="H1107" s="4" t="s">
        <v>5459</v>
      </c>
      <c r="I1107" s="5" t="str">
        <f t="shared" si="17"/>
        <v>See on Google Maps</v>
      </c>
    </row>
    <row r="1108" spans="1:9" x14ac:dyDescent="0.25">
      <c r="A1108" s="3">
        <v>33.949238790000003</v>
      </c>
      <c r="B1108" s="3">
        <v>35.749395280000002</v>
      </c>
      <c r="C1108" s="4" t="s">
        <v>1116</v>
      </c>
      <c r="D1108" s="4" t="s">
        <v>4885</v>
      </c>
      <c r="E1108" s="4" t="s">
        <v>4643</v>
      </c>
      <c r="F1108" s="4" t="s">
        <v>5460</v>
      </c>
      <c r="G1108" s="4" t="s">
        <v>5461</v>
      </c>
      <c r="H1108" s="4" t="s">
        <v>5462</v>
      </c>
      <c r="I1108" s="5" t="str">
        <f t="shared" si="17"/>
        <v>See on Google Maps</v>
      </c>
    </row>
    <row r="1109" spans="1:9" x14ac:dyDescent="0.25">
      <c r="A1109" s="3">
        <v>33.910306689999999</v>
      </c>
      <c r="B1109" s="3">
        <v>35.741561189999999</v>
      </c>
      <c r="C1109" s="4" t="s">
        <v>1116</v>
      </c>
      <c r="D1109" s="4" t="s">
        <v>4885</v>
      </c>
      <c r="E1109" s="4" t="s">
        <v>5463</v>
      </c>
      <c r="F1109" s="4" t="s">
        <v>5464</v>
      </c>
      <c r="G1109" s="4" t="s">
        <v>5465</v>
      </c>
      <c r="H1109" s="4" t="s">
        <v>5466</v>
      </c>
      <c r="I1109" s="5" t="str">
        <f t="shared" si="17"/>
        <v>See on Google Maps</v>
      </c>
    </row>
    <row r="1110" spans="1:9" x14ac:dyDescent="0.25">
      <c r="A1110" s="3">
        <v>33.892579069999996</v>
      </c>
      <c r="B1110" s="3">
        <v>35.714807110000002</v>
      </c>
      <c r="C1110" s="4" t="s">
        <v>1116</v>
      </c>
      <c r="D1110" s="4" t="s">
        <v>4885</v>
      </c>
      <c r="E1110" s="4" t="s">
        <v>5467</v>
      </c>
      <c r="F1110" s="4" t="s">
        <v>5468</v>
      </c>
      <c r="G1110" s="4" t="s">
        <v>5469</v>
      </c>
      <c r="H1110" s="4" t="s">
        <v>5470</v>
      </c>
      <c r="I1110" s="5" t="str">
        <f t="shared" si="17"/>
        <v>See on Google Maps</v>
      </c>
    </row>
    <row r="1111" spans="1:9" x14ac:dyDescent="0.25">
      <c r="A1111" s="3">
        <v>33.964625060000003</v>
      </c>
      <c r="B1111" s="3">
        <v>35.812761160000001</v>
      </c>
      <c r="C1111" s="4" t="s">
        <v>1116</v>
      </c>
      <c r="D1111" s="4" t="s">
        <v>4885</v>
      </c>
      <c r="E1111" s="4" t="s">
        <v>5471</v>
      </c>
      <c r="F1111" s="4" t="s">
        <v>5472</v>
      </c>
      <c r="G1111" s="4" t="s">
        <v>5473</v>
      </c>
      <c r="H1111" s="4" t="s">
        <v>5474</v>
      </c>
      <c r="I1111" s="5" t="str">
        <f t="shared" si="17"/>
        <v>See on Google Maps</v>
      </c>
    </row>
    <row r="1112" spans="1:9" x14ac:dyDescent="0.25">
      <c r="A1112" s="3">
        <v>33.88526512</v>
      </c>
      <c r="B1112" s="3">
        <v>35.693063680000002</v>
      </c>
      <c r="C1112" s="4" t="s">
        <v>1116</v>
      </c>
      <c r="D1112" s="4" t="s">
        <v>4885</v>
      </c>
      <c r="E1112" s="4" t="s">
        <v>5475</v>
      </c>
      <c r="F1112" s="4" t="s">
        <v>5476</v>
      </c>
      <c r="G1112" s="4" t="s">
        <v>5477</v>
      </c>
      <c r="H1112" s="4" t="s">
        <v>5478</v>
      </c>
      <c r="I1112" s="5" t="str">
        <f t="shared" si="17"/>
        <v>See on Google Maps</v>
      </c>
    </row>
    <row r="1113" spans="1:9" x14ac:dyDescent="0.25">
      <c r="A1113" s="3">
        <v>33.894017689999998</v>
      </c>
      <c r="B1113" s="3">
        <v>35.616914960000003</v>
      </c>
      <c r="C1113" s="4" t="s">
        <v>1116</v>
      </c>
      <c r="D1113" s="4" t="s">
        <v>4885</v>
      </c>
      <c r="E1113" s="4" t="s">
        <v>5479</v>
      </c>
      <c r="F1113" s="4" t="s">
        <v>5480</v>
      </c>
      <c r="G1113" s="4" t="s">
        <v>5481</v>
      </c>
      <c r="H1113" s="4" t="s">
        <v>5482</v>
      </c>
      <c r="I1113" s="5" t="str">
        <f t="shared" si="17"/>
        <v>See on Google Maps</v>
      </c>
    </row>
    <row r="1114" spans="1:9" x14ac:dyDescent="0.25">
      <c r="A1114" s="3">
        <v>33.925363879999999</v>
      </c>
      <c r="B1114" s="3">
        <v>35.656428890000001</v>
      </c>
      <c r="C1114" s="4" t="s">
        <v>1116</v>
      </c>
      <c r="D1114" s="4" t="s">
        <v>4885</v>
      </c>
      <c r="E1114" s="4" t="s">
        <v>5483</v>
      </c>
      <c r="F1114" s="4" t="s">
        <v>5484</v>
      </c>
      <c r="G1114" s="4" t="s">
        <v>5485</v>
      </c>
      <c r="H1114" s="4" t="s">
        <v>5486</v>
      </c>
      <c r="I1114" s="5" t="str">
        <f t="shared" si="17"/>
        <v>See on Google Maps</v>
      </c>
    </row>
    <row r="1115" spans="1:9" x14ac:dyDescent="0.25">
      <c r="A1115" s="3">
        <v>33.917561419999998</v>
      </c>
      <c r="B1115" s="3">
        <v>35.638841790000001</v>
      </c>
      <c r="C1115" s="4" t="s">
        <v>1116</v>
      </c>
      <c r="D1115" s="4" t="s">
        <v>4885</v>
      </c>
      <c r="E1115" s="4" t="s">
        <v>5487</v>
      </c>
      <c r="F1115" s="4" t="s">
        <v>5488</v>
      </c>
      <c r="G1115" s="4" t="s">
        <v>5489</v>
      </c>
      <c r="H1115" s="4" t="s">
        <v>5490</v>
      </c>
      <c r="I1115" s="5" t="str">
        <f t="shared" si="17"/>
        <v>See on Google Maps</v>
      </c>
    </row>
    <row r="1116" spans="1:9" x14ac:dyDescent="0.25">
      <c r="A1116" s="3">
        <v>33.935541700000002</v>
      </c>
      <c r="B1116" s="3">
        <v>35.648383369999998</v>
      </c>
      <c r="C1116" s="4" t="s">
        <v>1116</v>
      </c>
      <c r="D1116" s="4" t="s">
        <v>4885</v>
      </c>
      <c r="E1116" s="4" t="s">
        <v>5491</v>
      </c>
      <c r="F1116" s="4" t="s">
        <v>5492</v>
      </c>
      <c r="G1116" s="4" t="s">
        <v>5493</v>
      </c>
      <c r="H1116" s="4" t="s">
        <v>5494</v>
      </c>
      <c r="I1116" s="5" t="str">
        <f t="shared" si="17"/>
        <v>See on Google Maps</v>
      </c>
    </row>
    <row r="1117" spans="1:9" x14ac:dyDescent="0.25">
      <c r="A1117" s="3">
        <v>33.899844369999997</v>
      </c>
      <c r="B1117" s="3">
        <v>35.790847210000003</v>
      </c>
      <c r="C1117" s="4" t="s">
        <v>1116</v>
      </c>
      <c r="D1117" s="4" t="s">
        <v>4885</v>
      </c>
      <c r="E1117" s="4" t="s">
        <v>5495</v>
      </c>
      <c r="F1117" s="4" t="s">
        <v>5496</v>
      </c>
      <c r="G1117" s="4" t="s">
        <v>5497</v>
      </c>
      <c r="H1117" s="4" t="s">
        <v>5498</v>
      </c>
      <c r="I1117" s="5" t="str">
        <f t="shared" si="17"/>
        <v>See on Google Maps</v>
      </c>
    </row>
    <row r="1118" spans="1:9" x14ac:dyDescent="0.25">
      <c r="A1118" s="3">
        <v>33.914477789999999</v>
      </c>
      <c r="B1118" s="3">
        <v>35.608983279999997</v>
      </c>
      <c r="C1118" s="4" t="s">
        <v>1116</v>
      </c>
      <c r="D1118" s="4" t="s">
        <v>4885</v>
      </c>
      <c r="E1118" s="4" t="s">
        <v>5499</v>
      </c>
      <c r="F1118" s="4" t="s">
        <v>5500</v>
      </c>
      <c r="G1118" s="4" t="s">
        <v>5501</v>
      </c>
      <c r="H1118" s="4" t="s">
        <v>5502</v>
      </c>
      <c r="I1118" s="5" t="str">
        <f t="shared" si="17"/>
        <v>See on Google Maps</v>
      </c>
    </row>
    <row r="1119" spans="1:9" x14ac:dyDescent="0.25">
      <c r="A1119" s="3">
        <v>33.90464368</v>
      </c>
      <c r="B1119" s="3">
        <v>35.633204259999999</v>
      </c>
      <c r="C1119" s="4" t="s">
        <v>1116</v>
      </c>
      <c r="D1119" s="4" t="s">
        <v>4885</v>
      </c>
      <c r="E1119" s="4" t="s">
        <v>5503</v>
      </c>
      <c r="F1119" s="4" t="s">
        <v>5504</v>
      </c>
      <c r="G1119" s="4" t="s">
        <v>5505</v>
      </c>
      <c r="H1119" s="4" t="s">
        <v>5506</v>
      </c>
      <c r="I1119" s="5" t="str">
        <f t="shared" si="17"/>
        <v>See on Google Maps</v>
      </c>
    </row>
    <row r="1120" spans="1:9" x14ac:dyDescent="0.25">
      <c r="A1120" s="3">
        <v>33.894694379999997</v>
      </c>
      <c r="B1120" s="3">
        <v>35.793066719999999</v>
      </c>
      <c r="C1120" s="4" t="s">
        <v>1116</v>
      </c>
      <c r="D1120" s="4" t="s">
        <v>4885</v>
      </c>
      <c r="E1120" s="4" t="s">
        <v>5507</v>
      </c>
      <c r="F1120" s="4" t="s">
        <v>5508</v>
      </c>
      <c r="G1120" s="4" t="s">
        <v>5509</v>
      </c>
      <c r="H1120" s="4" t="s">
        <v>5510</v>
      </c>
      <c r="I1120" s="5" t="str">
        <f t="shared" si="17"/>
        <v>See on Google Maps</v>
      </c>
    </row>
    <row r="1121" spans="1:9" x14ac:dyDescent="0.25">
      <c r="A1121" s="3">
        <v>33.886241820000002</v>
      </c>
      <c r="B1121" s="3">
        <v>35.571121259999998</v>
      </c>
      <c r="C1121" s="4" t="s">
        <v>1116</v>
      </c>
      <c r="D1121" s="4" t="s">
        <v>4885</v>
      </c>
      <c r="E1121" s="4" t="s">
        <v>5511</v>
      </c>
      <c r="F1121" s="4" t="s">
        <v>5512</v>
      </c>
      <c r="G1121" s="4" t="s">
        <v>5513</v>
      </c>
      <c r="H1121" s="4" t="s">
        <v>5514</v>
      </c>
      <c r="I1121" s="5" t="str">
        <f t="shared" si="17"/>
        <v>See on Google Maps</v>
      </c>
    </row>
    <row r="1122" spans="1:9" x14ac:dyDescent="0.25">
      <c r="A1122" s="3">
        <v>33.883545120000001</v>
      </c>
      <c r="B1122" s="3">
        <v>35.619427850000001</v>
      </c>
      <c r="C1122" s="4" t="s">
        <v>1116</v>
      </c>
      <c r="D1122" s="4" t="s">
        <v>4885</v>
      </c>
      <c r="E1122" s="4" t="s">
        <v>5515</v>
      </c>
      <c r="F1122" s="4" t="s">
        <v>5516</v>
      </c>
      <c r="G1122" s="4" t="s">
        <v>5517</v>
      </c>
      <c r="H1122" s="4" t="s">
        <v>5518</v>
      </c>
      <c r="I1122" s="5" t="str">
        <f t="shared" si="17"/>
        <v>See on Google Maps</v>
      </c>
    </row>
    <row r="1123" spans="1:9" x14ac:dyDescent="0.25">
      <c r="A1123" s="3">
        <v>33.873886120000002</v>
      </c>
      <c r="B1123" s="3">
        <v>35.567111050000001</v>
      </c>
      <c r="C1123" s="4" t="s">
        <v>1116</v>
      </c>
      <c r="D1123" s="4" t="s">
        <v>4885</v>
      </c>
      <c r="E1123" s="4" t="s">
        <v>5519</v>
      </c>
      <c r="F1123" s="4" t="s">
        <v>5520</v>
      </c>
      <c r="G1123" s="4" t="s">
        <v>5521</v>
      </c>
      <c r="H1123" s="4" t="s">
        <v>5522</v>
      </c>
      <c r="I1123" s="5" t="str">
        <f t="shared" si="17"/>
        <v>See on Google Maps</v>
      </c>
    </row>
    <row r="1124" spans="1:9" x14ac:dyDescent="0.25">
      <c r="A1124" s="3">
        <v>33.878741650000002</v>
      </c>
      <c r="B1124" s="3">
        <v>35.562183269999998</v>
      </c>
      <c r="C1124" s="4" t="s">
        <v>1116</v>
      </c>
      <c r="D1124" s="4" t="s">
        <v>4885</v>
      </c>
      <c r="E1124" s="4" t="s">
        <v>5523</v>
      </c>
      <c r="F1124" s="4" t="s">
        <v>5524</v>
      </c>
      <c r="G1124" s="4" t="s">
        <v>5525</v>
      </c>
      <c r="H1124" s="4" t="s">
        <v>5526</v>
      </c>
      <c r="I1124" s="5" t="str">
        <f t="shared" si="17"/>
        <v>See on Google Maps</v>
      </c>
    </row>
    <row r="1125" spans="1:9" x14ac:dyDescent="0.25">
      <c r="A1125" s="3">
        <v>33.937147469999999</v>
      </c>
      <c r="B1125" s="3">
        <v>35.840435290000002</v>
      </c>
      <c r="C1125" s="4" t="s">
        <v>1116</v>
      </c>
      <c r="D1125" s="4" t="s">
        <v>4885</v>
      </c>
      <c r="E1125" s="4" t="s">
        <v>5527</v>
      </c>
      <c r="F1125" s="4" t="s">
        <v>5528</v>
      </c>
      <c r="G1125" s="4" t="s">
        <v>5529</v>
      </c>
      <c r="H1125" s="4" t="s">
        <v>5530</v>
      </c>
      <c r="I1125" s="5" t="str">
        <f t="shared" si="17"/>
        <v>See on Google Maps</v>
      </c>
    </row>
    <row r="1126" spans="1:9" x14ac:dyDescent="0.25">
      <c r="A1126" s="3">
        <v>33.919314800000002</v>
      </c>
      <c r="B1126" s="3">
        <v>35.676445180000002</v>
      </c>
      <c r="C1126" s="4" t="s">
        <v>1116</v>
      </c>
      <c r="D1126" s="4" t="s">
        <v>4885</v>
      </c>
      <c r="E1126" s="4" t="s">
        <v>5531</v>
      </c>
      <c r="F1126" s="4" t="s">
        <v>5532</v>
      </c>
      <c r="G1126" s="4" t="s">
        <v>5533</v>
      </c>
      <c r="H1126" s="4" t="s">
        <v>5534</v>
      </c>
      <c r="I1126" s="5" t="str">
        <f t="shared" si="17"/>
        <v>See on Google Maps</v>
      </c>
    </row>
    <row r="1127" spans="1:9" x14ac:dyDescent="0.25">
      <c r="A1127" s="3">
        <v>33.885187819999999</v>
      </c>
      <c r="B1127" s="3">
        <v>35.67437005</v>
      </c>
      <c r="C1127" s="4" t="s">
        <v>1116</v>
      </c>
      <c r="D1127" s="4" t="s">
        <v>4885</v>
      </c>
      <c r="E1127" s="4" t="s">
        <v>5535</v>
      </c>
      <c r="F1127" s="4" t="s">
        <v>5536</v>
      </c>
      <c r="G1127" s="4" t="s">
        <v>5537</v>
      </c>
      <c r="H1127" s="4" t="s">
        <v>5538</v>
      </c>
      <c r="I1127" s="5" t="str">
        <f t="shared" si="17"/>
        <v>See on Google Maps</v>
      </c>
    </row>
    <row r="1128" spans="1:9" x14ac:dyDescent="0.25">
      <c r="A1128" s="3">
        <v>33.8875782</v>
      </c>
      <c r="B1128" s="3">
        <v>35.587683210000002</v>
      </c>
      <c r="C1128" s="4" t="s">
        <v>1116</v>
      </c>
      <c r="D1128" s="4" t="s">
        <v>4885</v>
      </c>
      <c r="E1128" s="4" t="s">
        <v>5539</v>
      </c>
      <c r="F1128" s="4" t="s">
        <v>5540</v>
      </c>
      <c r="G1128" s="4" t="s">
        <v>5541</v>
      </c>
      <c r="H1128" s="4" t="s">
        <v>5542</v>
      </c>
      <c r="I1128" s="5" t="str">
        <f t="shared" si="17"/>
        <v>See on Google Maps</v>
      </c>
    </row>
    <row r="1129" spans="1:9" x14ac:dyDescent="0.25">
      <c r="A1129" s="3">
        <v>33.877347190000002</v>
      </c>
      <c r="B1129" s="3">
        <v>35.534522150000001</v>
      </c>
      <c r="C1129" s="4" t="s">
        <v>1116</v>
      </c>
      <c r="D1129" s="4" t="s">
        <v>4885</v>
      </c>
      <c r="E1129" s="4" t="s">
        <v>5543</v>
      </c>
      <c r="F1129" s="4" t="s">
        <v>5543</v>
      </c>
      <c r="G1129" s="4" t="s">
        <v>5544</v>
      </c>
      <c r="H1129" s="4" t="s">
        <v>5545</v>
      </c>
      <c r="I1129" s="5" t="str">
        <f t="shared" si="17"/>
        <v>See on Google Maps</v>
      </c>
    </row>
    <row r="1130" spans="1:9" x14ac:dyDescent="0.25">
      <c r="A1130" s="3">
        <v>33.869308959999998</v>
      </c>
      <c r="B1130" s="3">
        <v>35.548994030000003</v>
      </c>
      <c r="C1130" s="4" t="s">
        <v>1116</v>
      </c>
      <c r="D1130" s="4" t="s">
        <v>4885</v>
      </c>
      <c r="E1130" s="4" t="s">
        <v>5546</v>
      </c>
      <c r="F1130" s="4" t="s">
        <v>5546</v>
      </c>
      <c r="G1130" s="4" t="s">
        <v>5547</v>
      </c>
      <c r="H1130" s="4" t="s">
        <v>5548</v>
      </c>
      <c r="I1130" s="5" t="str">
        <f t="shared" si="17"/>
        <v>See on Google Maps</v>
      </c>
    </row>
    <row r="1131" spans="1:9" x14ac:dyDescent="0.25">
      <c r="A1131" s="3">
        <v>33.899697209999999</v>
      </c>
      <c r="B1131" s="3">
        <v>35.569191699999998</v>
      </c>
      <c r="C1131" s="4" t="s">
        <v>1116</v>
      </c>
      <c r="D1131" s="4" t="s">
        <v>4885</v>
      </c>
      <c r="E1131" s="4" t="s">
        <v>5549</v>
      </c>
      <c r="F1131" s="4" t="s">
        <v>5550</v>
      </c>
      <c r="G1131" s="4" t="s">
        <v>5551</v>
      </c>
      <c r="H1131" s="4" t="s">
        <v>5552</v>
      </c>
      <c r="I1131" s="5" t="str">
        <f t="shared" si="17"/>
        <v>See on Google Maps</v>
      </c>
    </row>
    <row r="1132" spans="1:9" x14ac:dyDescent="0.25">
      <c r="A1132" s="3">
        <v>33.876929599999997</v>
      </c>
      <c r="B1132" s="3">
        <v>35.568877620000002</v>
      </c>
      <c r="C1132" s="4" t="s">
        <v>1116</v>
      </c>
      <c r="D1132" s="4" t="s">
        <v>4885</v>
      </c>
      <c r="E1132" s="4" t="s">
        <v>5553</v>
      </c>
      <c r="F1132" s="4" t="s">
        <v>5554</v>
      </c>
      <c r="G1132" s="4" t="s">
        <v>5555</v>
      </c>
      <c r="H1132" s="4" t="s">
        <v>5556</v>
      </c>
      <c r="I1132" s="5" t="str">
        <f t="shared" si="17"/>
        <v>See on Google Maps</v>
      </c>
    </row>
    <row r="1133" spans="1:9" x14ac:dyDescent="0.25">
      <c r="A1133" s="3">
        <v>33.952480530000003</v>
      </c>
      <c r="B1133" s="3">
        <v>35.735111170000003</v>
      </c>
      <c r="C1133" s="4" t="s">
        <v>1116</v>
      </c>
      <c r="D1133" s="4" t="s">
        <v>4885</v>
      </c>
      <c r="E1133" s="4" t="s">
        <v>5557</v>
      </c>
      <c r="F1133" s="4" t="s">
        <v>5558</v>
      </c>
      <c r="G1133" s="4" t="s">
        <v>5559</v>
      </c>
      <c r="H1133" s="4" t="s">
        <v>5560</v>
      </c>
      <c r="I1133" s="5" t="str">
        <f t="shared" si="17"/>
        <v>See on Google Maps</v>
      </c>
    </row>
    <row r="1134" spans="1:9" x14ac:dyDescent="0.25">
      <c r="A1134" s="3">
        <v>33.926383399999999</v>
      </c>
      <c r="B1134" s="3">
        <v>35.714130830000002</v>
      </c>
      <c r="C1134" s="4" t="s">
        <v>1116</v>
      </c>
      <c r="D1134" s="4" t="s">
        <v>4885</v>
      </c>
      <c r="E1134" s="4" t="s">
        <v>5561</v>
      </c>
      <c r="F1134" s="4" t="s">
        <v>5562</v>
      </c>
      <c r="G1134" s="4" t="s">
        <v>5563</v>
      </c>
      <c r="H1134" s="4" t="s">
        <v>5564</v>
      </c>
      <c r="I1134" s="5" t="str">
        <f t="shared" si="17"/>
        <v>See on Google Maps</v>
      </c>
    </row>
    <row r="1135" spans="1:9" x14ac:dyDescent="0.25">
      <c r="A1135" s="3">
        <v>33.885048500000003</v>
      </c>
      <c r="B1135" s="3">
        <v>35.706517089999998</v>
      </c>
      <c r="C1135" s="4" t="s">
        <v>1116</v>
      </c>
      <c r="D1135" s="4" t="s">
        <v>4885</v>
      </c>
      <c r="E1135" s="4" t="s">
        <v>5565</v>
      </c>
      <c r="F1135" s="4" t="s">
        <v>5566</v>
      </c>
      <c r="G1135" s="4" t="s">
        <v>5567</v>
      </c>
      <c r="H1135" s="4" t="s">
        <v>5568</v>
      </c>
      <c r="I1135" s="5" t="str">
        <f t="shared" si="17"/>
        <v>See on Google Maps</v>
      </c>
    </row>
    <row r="1136" spans="1:9" x14ac:dyDescent="0.25">
      <c r="A1136" s="3">
        <v>33.897230540000002</v>
      </c>
      <c r="B1136" s="3">
        <v>35.575608350000003</v>
      </c>
      <c r="C1136" s="4" t="s">
        <v>1116</v>
      </c>
      <c r="D1136" s="4" t="s">
        <v>4885</v>
      </c>
      <c r="E1136" s="4" t="s">
        <v>5569</v>
      </c>
      <c r="F1136" s="4" t="s">
        <v>5570</v>
      </c>
      <c r="G1136" s="4" t="s">
        <v>5571</v>
      </c>
      <c r="H1136" s="4" t="s">
        <v>5572</v>
      </c>
      <c r="I1136" s="5" t="str">
        <f t="shared" si="17"/>
        <v>See on Google Maps</v>
      </c>
    </row>
    <row r="1137" spans="1:9" x14ac:dyDescent="0.25">
      <c r="A1137" s="3">
        <v>33.896425579999999</v>
      </c>
      <c r="B1137" s="3">
        <v>35.708669229999998</v>
      </c>
      <c r="C1137" s="4" t="s">
        <v>1116</v>
      </c>
      <c r="D1137" s="4" t="s">
        <v>4885</v>
      </c>
      <c r="E1137" s="4" t="s">
        <v>5573</v>
      </c>
      <c r="F1137" s="4" t="s">
        <v>5574</v>
      </c>
      <c r="G1137" s="4" t="s">
        <v>5575</v>
      </c>
      <c r="H1137" s="4" t="s">
        <v>5576</v>
      </c>
      <c r="I1137" s="5" t="str">
        <f t="shared" si="17"/>
        <v>See on Google Maps</v>
      </c>
    </row>
    <row r="1138" spans="1:9" x14ac:dyDescent="0.25">
      <c r="A1138" s="3">
        <v>33.93587299</v>
      </c>
      <c r="B1138" s="3">
        <v>35.632942300000003</v>
      </c>
      <c r="C1138" s="4" t="s">
        <v>1116</v>
      </c>
      <c r="D1138" s="4" t="s">
        <v>4885</v>
      </c>
      <c r="E1138" s="4" t="s">
        <v>5577</v>
      </c>
      <c r="F1138" s="4" t="s">
        <v>5578</v>
      </c>
      <c r="G1138" s="4" t="s">
        <v>5579</v>
      </c>
      <c r="H1138" s="4" t="s">
        <v>5580</v>
      </c>
      <c r="I1138" s="5" t="str">
        <f t="shared" si="17"/>
        <v>See on Google Maps</v>
      </c>
    </row>
    <row r="1139" spans="1:9" x14ac:dyDescent="0.25">
      <c r="A1139" s="3">
        <v>33.942347269999999</v>
      </c>
      <c r="B1139" s="3">
        <v>35.609627709999998</v>
      </c>
      <c r="C1139" s="4" t="s">
        <v>1116</v>
      </c>
      <c r="D1139" s="4" t="s">
        <v>4885</v>
      </c>
      <c r="E1139" s="4" t="s">
        <v>5581</v>
      </c>
      <c r="F1139" s="4" t="s">
        <v>5582</v>
      </c>
      <c r="G1139" s="4" t="s">
        <v>5583</v>
      </c>
      <c r="H1139" s="4" t="s">
        <v>5584</v>
      </c>
      <c r="I1139" s="5" t="str">
        <f t="shared" si="17"/>
        <v>See on Google Maps</v>
      </c>
    </row>
    <row r="1140" spans="1:9" x14ac:dyDescent="0.25">
      <c r="A1140" s="3">
        <v>33.937593659647405</v>
      </c>
      <c r="B1140" s="3">
        <v>35.70281676223172</v>
      </c>
      <c r="C1140" s="4" t="s">
        <v>1116</v>
      </c>
      <c r="D1140" s="4" t="s">
        <v>4885</v>
      </c>
      <c r="E1140" s="4" t="s">
        <v>4885</v>
      </c>
      <c r="F1140" s="4" t="s">
        <v>4885</v>
      </c>
      <c r="G1140" s="4"/>
      <c r="H1140" s="4" t="s">
        <v>86</v>
      </c>
      <c r="I1140" s="5" t="str">
        <f t="shared" si="17"/>
        <v>See on Google Maps</v>
      </c>
    </row>
    <row r="1141" spans="1:9" x14ac:dyDescent="0.25">
      <c r="A1141" s="3">
        <v>33.923999999999999</v>
      </c>
      <c r="B1141" s="3">
        <v>35.701099999999997</v>
      </c>
      <c r="C1141" s="4" t="s">
        <v>1116</v>
      </c>
      <c r="D1141" s="4" t="s">
        <v>4885</v>
      </c>
      <c r="E1141" s="4" t="s">
        <v>5585</v>
      </c>
      <c r="F1141" s="4"/>
      <c r="G1141" s="4"/>
      <c r="H1141" s="4" t="s">
        <v>5586</v>
      </c>
      <c r="I1141" s="5" t="str">
        <f t="shared" si="17"/>
        <v>See on Google Maps</v>
      </c>
    </row>
    <row r="1142" spans="1:9" x14ac:dyDescent="0.25">
      <c r="A1142" s="3">
        <v>34.165055479999999</v>
      </c>
      <c r="B1142" s="3">
        <v>35.72819999</v>
      </c>
      <c r="C1142" s="4" t="s">
        <v>1116</v>
      </c>
      <c r="D1142" s="4" t="s">
        <v>6261</v>
      </c>
      <c r="E1142" s="4" t="s">
        <v>6262</v>
      </c>
      <c r="F1142" s="4" t="s">
        <v>6263</v>
      </c>
      <c r="G1142" s="4" t="s">
        <v>6264</v>
      </c>
      <c r="H1142" s="4" t="s">
        <v>6265</v>
      </c>
      <c r="I1142" s="5" t="str">
        <f t="shared" si="17"/>
        <v>See on Google Maps</v>
      </c>
    </row>
    <row r="1143" spans="1:9" x14ac:dyDescent="0.25">
      <c r="A1143" s="3">
        <v>34.10183327</v>
      </c>
      <c r="B1143" s="3">
        <v>35.855030460000002</v>
      </c>
      <c r="C1143" s="4" t="s">
        <v>1116</v>
      </c>
      <c r="D1143" s="4" t="s">
        <v>6261</v>
      </c>
      <c r="E1143" s="4" t="s">
        <v>6266</v>
      </c>
      <c r="F1143" s="4" t="s">
        <v>6267</v>
      </c>
      <c r="G1143" s="4" t="s">
        <v>6268</v>
      </c>
      <c r="H1143" s="4" t="s">
        <v>6269</v>
      </c>
      <c r="I1143" s="5" t="str">
        <f t="shared" si="17"/>
        <v>See on Google Maps</v>
      </c>
    </row>
    <row r="1144" spans="1:9" x14ac:dyDescent="0.25">
      <c r="A1144" s="3">
        <v>34.082975849999997</v>
      </c>
      <c r="B1144" s="3">
        <v>35.864461599999998</v>
      </c>
      <c r="C1144" s="4" t="s">
        <v>1116</v>
      </c>
      <c r="D1144" s="4" t="s">
        <v>6261</v>
      </c>
      <c r="E1144" s="4" t="s">
        <v>6270</v>
      </c>
      <c r="F1144" s="4" t="s">
        <v>6271</v>
      </c>
      <c r="G1144" s="4" t="s">
        <v>6272</v>
      </c>
      <c r="H1144" s="4" t="s">
        <v>6273</v>
      </c>
      <c r="I1144" s="5" t="str">
        <f t="shared" si="17"/>
        <v>See on Google Maps</v>
      </c>
    </row>
    <row r="1145" spans="1:9" x14ac:dyDescent="0.25">
      <c r="A1145" s="3">
        <v>34.109634649999997</v>
      </c>
      <c r="B1145" s="3">
        <v>35.658926909999998</v>
      </c>
      <c r="C1145" s="4" t="s">
        <v>1116</v>
      </c>
      <c r="D1145" s="4" t="s">
        <v>6261</v>
      </c>
      <c r="E1145" s="4" t="s">
        <v>6274</v>
      </c>
      <c r="F1145" s="4" t="s">
        <v>6275</v>
      </c>
      <c r="G1145" s="4" t="s">
        <v>6276</v>
      </c>
      <c r="H1145" s="4" t="s">
        <v>6277</v>
      </c>
      <c r="I1145" s="5" t="str">
        <f t="shared" si="17"/>
        <v>See on Google Maps</v>
      </c>
    </row>
    <row r="1146" spans="1:9" x14ac:dyDescent="0.25">
      <c r="A1146" s="3">
        <v>34.091393709999998</v>
      </c>
      <c r="B1146" s="3">
        <v>35.688607259999998</v>
      </c>
      <c r="C1146" s="4" t="s">
        <v>1116</v>
      </c>
      <c r="D1146" s="4" t="s">
        <v>6261</v>
      </c>
      <c r="E1146" s="4" t="s">
        <v>6278</v>
      </c>
      <c r="F1146" s="4" t="s">
        <v>6278</v>
      </c>
      <c r="G1146" s="4" t="s">
        <v>6279</v>
      </c>
      <c r="H1146" s="4" t="s">
        <v>6280</v>
      </c>
      <c r="I1146" s="5" t="str">
        <f t="shared" si="17"/>
        <v>See on Google Maps</v>
      </c>
    </row>
    <row r="1147" spans="1:9" x14ac:dyDescent="0.25">
      <c r="A1147" s="3">
        <v>34.148444410000003</v>
      </c>
      <c r="B1147" s="3">
        <v>35.64493324</v>
      </c>
      <c r="C1147" s="4" t="s">
        <v>1116</v>
      </c>
      <c r="D1147" s="4" t="s">
        <v>6261</v>
      </c>
      <c r="E1147" s="4" t="s">
        <v>6281</v>
      </c>
      <c r="F1147" s="4" t="s">
        <v>6282</v>
      </c>
      <c r="G1147" s="4" t="s">
        <v>6283</v>
      </c>
      <c r="H1147" s="4" t="s">
        <v>6284</v>
      </c>
      <c r="I1147" s="5" t="str">
        <f t="shared" si="17"/>
        <v>See on Google Maps</v>
      </c>
    </row>
    <row r="1148" spans="1:9" x14ac:dyDescent="0.25">
      <c r="A1148" s="3">
        <v>34.117650210000001</v>
      </c>
      <c r="B1148" s="3">
        <v>35.751888549999997</v>
      </c>
      <c r="C1148" s="4" t="s">
        <v>1116</v>
      </c>
      <c r="D1148" s="4" t="s">
        <v>6261</v>
      </c>
      <c r="E1148" s="4" t="s">
        <v>6285</v>
      </c>
      <c r="F1148" s="4" t="s">
        <v>6286</v>
      </c>
      <c r="G1148" s="4" t="s">
        <v>6287</v>
      </c>
      <c r="H1148" s="4" t="s">
        <v>6288</v>
      </c>
      <c r="I1148" s="5" t="str">
        <f t="shared" si="17"/>
        <v>See on Google Maps</v>
      </c>
    </row>
    <row r="1149" spans="1:9" x14ac:dyDescent="0.25">
      <c r="A1149" s="3">
        <v>34.119472270000003</v>
      </c>
      <c r="B1149" s="3">
        <v>35.769697200000003</v>
      </c>
      <c r="C1149" s="4" t="s">
        <v>1116</v>
      </c>
      <c r="D1149" s="4" t="s">
        <v>6261</v>
      </c>
      <c r="E1149" s="4" t="s">
        <v>6289</v>
      </c>
      <c r="F1149" s="4" t="s">
        <v>6290</v>
      </c>
      <c r="G1149" s="4" t="s">
        <v>6291</v>
      </c>
      <c r="H1149" s="4" t="s">
        <v>6292</v>
      </c>
      <c r="I1149" s="5" t="str">
        <f t="shared" si="17"/>
        <v>See on Google Maps</v>
      </c>
    </row>
    <row r="1150" spans="1:9" x14ac:dyDescent="0.25">
      <c r="A1150" s="3">
        <v>34.12156942</v>
      </c>
      <c r="B1150" s="3">
        <v>35.903022280000002</v>
      </c>
      <c r="C1150" s="4" t="s">
        <v>1116</v>
      </c>
      <c r="D1150" s="4" t="s">
        <v>6261</v>
      </c>
      <c r="E1150" s="4" t="s">
        <v>6293</v>
      </c>
      <c r="F1150" s="4" t="s">
        <v>6294</v>
      </c>
      <c r="G1150" s="4" t="s">
        <v>6295</v>
      </c>
      <c r="H1150" s="4" t="s">
        <v>6296</v>
      </c>
      <c r="I1150" s="5" t="str">
        <f t="shared" si="17"/>
        <v>See on Google Maps</v>
      </c>
    </row>
    <row r="1151" spans="1:9" x14ac:dyDescent="0.25">
      <c r="A1151" s="3">
        <v>34.085984000000003</v>
      </c>
      <c r="B1151" s="3">
        <v>35.879032549999998</v>
      </c>
      <c r="C1151" s="4" t="s">
        <v>1116</v>
      </c>
      <c r="D1151" s="4" t="s">
        <v>6261</v>
      </c>
      <c r="E1151" s="4" t="s">
        <v>6297</v>
      </c>
      <c r="F1151" s="4" t="s">
        <v>6297</v>
      </c>
      <c r="G1151" s="4" t="s">
        <v>6298</v>
      </c>
      <c r="H1151" s="4" t="s">
        <v>6299</v>
      </c>
      <c r="I1151" s="5" t="str">
        <f t="shared" si="17"/>
        <v>See on Google Maps</v>
      </c>
    </row>
    <row r="1152" spans="1:9" x14ac:dyDescent="0.25">
      <c r="A1152" s="3">
        <v>34.138494420000001</v>
      </c>
      <c r="B1152" s="3">
        <v>35.870419509999998</v>
      </c>
      <c r="C1152" s="4" t="s">
        <v>1116</v>
      </c>
      <c r="D1152" s="4" t="s">
        <v>6261</v>
      </c>
      <c r="E1152" s="4" t="s">
        <v>6300</v>
      </c>
      <c r="F1152" s="4" t="s">
        <v>6301</v>
      </c>
      <c r="G1152" s="4" t="s">
        <v>6302</v>
      </c>
      <c r="H1152" s="4" t="s">
        <v>6303</v>
      </c>
      <c r="I1152" s="5" t="str">
        <f t="shared" si="17"/>
        <v>See on Google Maps</v>
      </c>
    </row>
    <row r="1153" spans="1:9" x14ac:dyDescent="0.25">
      <c r="A1153" s="3">
        <v>34.079527820000003</v>
      </c>
      <c r="B1153" s="3">
        <v>35.735130570000003</v>
      </c>
      <c r="C1153" s="4" t="s">
        <v>1116</v>
      </c>
      <c r="D1153" s="4" t="s">
        <v>6261</v>
      </c>
      <c r="E1153" s="4" t="s">
        <v>6304</v>
      </c>
      <c r="F1153" s="4" t="s">
        <v>6304</v>
      </c>
      <c r="G1153" s="4" t="s">
        <v>6305</v>
      </c>
      <c r="H1153" s="4" t="s">
        <v>6306</v>
      </c>
      <c r="I1153" s="5" t="str">
        <f t="shared" si="17"/>
        <v>See on Google Maps</v>
      </c>
    </row>
    <row r="1154" spans="1:9" x14ac:dyDescent="0.25">
      <c r="A1154" s="3">
        <v>34.0696479</v>
      </c>
      <c r="B1154" s="3">
        <v>35.885155879999999</v>
      </c>
      <c r="C1154" s="4" t="s">
        <v>1116</v>
      </c>
      <c r="D1154" s="4" t="s">
        <v>6261</v>
      </c>
      <c r="E1154" s="4" t="s">
        <v>5610</v>
      </c>
      <c r="F1154" s="4" t="s">
        <v>5610</v>
      </c>
      <c r="G1154" s="4" t="s">
        <v>6307</v>
      </c>
      <c r="H1154" s="4" t="s">
        <v>6308</v>
      </c>
      <c r="I1154" s="5" t="str">
        <f t="shared" ref="I1154:I1217" si="18">HYPERLINK(H1154, "See on Google Maps")</f>
        <v>See on Google Maps</v>
      </c>
    </row>
    <row r="1155" spans="1:9" x14ac:dyDescent="0.25">
      <c r="A1155" s="3">
        <v>34.097112320000001</v>
      </c>
      <c r="B1155" s="3">
        <v>35.879229770000002</v>
      </c>
      <c r="C1155" s="4" t="s">
        <v>1116</v>
      </c>
      <c r="D1155" s="4" t="s">
        <v>6261</v>
      </c>
      <c r="E1155" s="4" t="s">
        <v>6309</v>
      </c>
      <c r="F1155" s="4" t="s">
        <v>6309</v>
      </c>
      <c r="G1155" s="4" t="s">
        <v>6310</v>
      </c>
      <c r="H1155" s="4" t="s">
        <v>6311</v>
      </c>
      <c r="I1155" s="5" t="str">
        <f t="shared" si="18"/>
        <v>See on Google Maps</v>
      </c>
    </row>
    <row r="1156" spans="1:9" x14ac:dyDescent="0.25">
      <c r="A1156" s="3">
        <v>34.118419240000001</v>
      </c>
      <c r="B1156" s="3">
        <v>35.782716180000001</v>
      </c>
      <c r="C1156" s="4" t="s">
        <v>1116</v>
      </c>
      <c r="D1156" s="4" t="s">
        <v>6261</v>
      </c>
      <c r="E1156" s="4" t="s">
        <v>6312</v>
      </c>
      <c r="F1156" s="4" t="s">
        <v>6313</v>
      </c>
      <c r="G1156" s="4" t="s">
        <v>6314</v>
      </c>
      <c r="H1156" s="4" t="s">
        <v>6315</v>
      </c>
      <c r="I1156" s="5" t="str">
        <f t="shared" si="18"/>
        <v>See on Google Maps</v>
      </c>
    </row>
    <row r="1157" spans="1:9" x14ac:dyDescent="0.25">
      <c r="A1157" s="3">
        <v>34.091458379999999</v>
      </c>
      <c r="B1157" s="3">
        <v>35.760888909999998</v>
      </c>
      <c r="C1157" s="4" t="s">
        <v>1116</v>
      </c>
      <c r="D1157" s="4" t="s">
        <v>6261</v>
      </c>
      <c r="E1157" s="4" t="s">
        <v>6316</v>
      </c>
      <c r="F1157" s="4" t="s">
        <v>6317</v>
      </c>
      <c r="G1157" s="4" t="s">
        <v>6318</v>
      </c>
      <c r="H1157" s="4" t="s">
        <v>6319</v>
      </c>
      <c r="I1157" s="5" t="str">
        <f t="shared" si="18"/>
        <v>See on Google Maps</v>
      </c>
    </row>
    <row r="1158" spans="1:9" x14ac:dyDescent="0.25">
      <c r="A1158" s="3">
        <v>34.055125889999999</v>
      </c>
      <c r="B1158" s="3">
        <v>35.802338319999997</v>
      </c>
      <c r="C1158" s="4" t="s">
        <v>1116</v>
      </c>
      <c r="D1158" s="4" t="s">
        <v>6261</v>
      </c>
      <c r="E1158" s="4" t="s">
        <v>6320</v>
      </c>
      <c r="F1158" s="4" t="s">
        <v>6321</v>
      </c>
      <c r="G1158" s="4" t="s">
        <v>6322</v>
      </c>
      <c r="H1158" s="4" t="s">
        <v>6323</v>
      </c>
      <c r="I1158" s="5" t="str">
        <f t="shared" si="18"/>
        <v>See on Google Maps</v>
      </c>
    </row>
    <row r="1159" spans="1:9" x14ac:dyDescent="0.25">
      <c r="A1159" s="3">
        <v>34.079278449999997</v>
      </c>
      <c r="B1159" s="3">
        <v>35.870795080000001</v>
      </c>
      <c r="C1159" s="4" t="s">
        <v>1116</v>
      </c>
      <c r="D1159" s="4" t="s">
        <v>6261</v>
      </c>
      <c r="E1159" s="4" t="s">
        <v>6324</v>
      </c>
      <c r="F1159" s="4" t="s">
        <v>6325</v>
      </c>
      <c r="G1159" s="4" t="s">
        <v>6326</v>
      </c>
      <c r="H1159" s="4" t="s">
        <v>6327</v>
      </c>
      <c r="I1159" s="5" t="str">
        <f t="shared" si="18"/>
        <v>See on Google Maps</v>
      </c>
    </row>
    <row r="1160" spans="1:9" x14ac:dyDescent="0.25">
      <c r="A1160" s="3">
        <v>34.151036349999998</v>
      </c>
      <c r="B1160" s="3">
        <v>35.867542469999997</v>
      </c>
      <c r="C1160" s="4" t="s">
        <v>1116</v>
      </c>
      <c r="D1160" s="4" t="s">
        <v>6261</v>
      </c>
      <c r="E1160" s="4" t="s">
        <v>6328</v>
      </c>
      <c r="F1160" s="4" t="s">
        <v>6329</v>
      </c>
      <c r="G1160" s="4" t="s">
        <v>6330</v>
      </c>
      <c r="H1160" s="4" t="s">
        <v>6331</v>
      </c>
      <c r="I1160" s="5" t="str">
        <f t="shared" si="18"/>
        <v>See on Google Maps</v>
      </c>
    </row>
    <row r="1161" spans="1:9" x14ac:dyDescent="0.25">
      <c r="A1161" s="3">
        <v>34.177370369999998</v>
      </c>
      <c r="B1161" s="3">
        <v>35.70282761</v>
      </c>
      <c r="C1161" s="4" t="s">
        <v>1116</v>
      </c>
      <c r="D1161" s="4" t="s">
        <v>6261</v>
      </c>
      <c r="E1161" s="4" t="s">
        <v>6332</v>
      </c>
      <c r="F1161" s="4" t="s">
        <v>6333</v>
      </c>
      <c r="G1161" s="4" t="s">
        <v>6334</v>
      </c>
      <c r="H1161" s="4" t="s">
        <v>6335</v>
      </c>
      <c r="I1161" s="5" t="str">
        <f t="shared" si="18"/>
        <v>See on Google Maps</v>
      </c>
    </row>
    <row r="1162" spans="1:9" x14ac:dyDescent="0.25">
      <c r="A1162" s="3">
        <v>34.086772199999999</v>
      </c>
      <c r="B1162" s="3">
        <v>35.76277494</v>
      </c>
      <c r="C1162" s="4" t="s">
        <v>1116</v>
      </c>
      <c r="D1162" s="4" t="s">
        <v>6261</v>
      </c>
      <c r="E1162" s="4" t="s">
        <v>6336</v>
      </c>
      <c r="F1162" s="4" t="s">
        <v>6337</v>
      </c>
      <c r="G1162" s="4" t="s">
        <v>6338</v>
      </c>
      <c r="H1162" s="4" t="s">
        <v>6339</v>
      </c>
      <c r="I1162" s="5" t="str">
        <f t="shared" si="18"/>
        <v>See on Google Maps</v>
      </c>
    </row>
    <row r="1163" spans="1:9" x14ac:dyDescent="0.25">
      <c r="A1163" s="3">
        <v>34.190633300000002</v>
      </c>
      <c r="B1163" s="3">
        <v>35.693344410000002</v>
      </c>
      <c r="C1163" s="4" t="s">
        <v>1116</v>
      </c>
      <c r="D1163" s="4" t="s">
        <v>6261</v>
      </c>
      <c r="E1163" s="4" t="s">
        <v>6340</v>
      </c>
      <c r="F1163" s="4" t="s">
        <v>6341</v>
      </c>
      <c r="G1163" s="4" t="s">
        <v>6342</v>
      </c>
      <c r="H1163" s="4" t="s">
        <v>6343</v>
      </c>
      <c r="I1163" s="5" t="str">
        <f t="shared" si="18"/>
        <v>See on Google Maps</v>
      </c>
    </row>
    <row r="1164" spans="1:9" x14ac:dyDescent="0.25">
      <c r="A1164" s="3">
        <v>34.109841629999998</v>
      </c>
      <c r="B1164" s="3">
        <v>35.776955559999998</v>
      </c>
      <c r="C1164" s="4" t="s">
        <v>1116</v>
      </c>
      <c r="D1164" s="4" t="s">
        <v>6261</v>
      </c>
      <c r="E1164" s="4" t="s">
        <v>6344</v>
      </c>
      <c r="F1164" s="4" t="s">
        <v>6344</v>
      </c>
      <c r="G1164" s="4" t="s">
        <v>6345</v>
      </c>
      <c r="H1164" s="4" t="s">
        <v>6346</v>
      </c>
      <c r="I1164" s="5" t="str">
        <f t="shared" si="18"/>
        <v>See on Google Maps</v>
      </c>
    </row>
    <row r="1165" spans="1:9" x14ac:dyDescent="0.25">
      <c r="A1165" s="3">
        <v>34.108202720000001</v>
      </c>
      <c r="B1165" s="3">
        <v>35.779636140000001</v>
      </c>
      <c r="C1165" s="4" t="s">
        <v>1116</v>
      </c>
      <c r="D1165" s="4" t="s">
        <v>6261</v>
      </c>
      <c r="E1165" s="4" t="s">
        <v>6347</v>
      </c>
      <c r="F1165" s="4" t="s">
        <v>6348</v>
      </c>
      <c r="G1165" s="4" t="s">
        <v>6349</v>
      </c>
      <c r="H1165" s="4" t="s">
        <v>6350</v>
      </c>
      <c r="I1165" s="5" t="str">
        <f t="shared" si="18"/>
        <v>See on Google Maps</v>
      </c>
    </row>
    <row r="1166" spans="1:9" x14ac:dyDescent="0.25">
      <c r="A1166" s="3">
        <v>34.153370870000003</v>
      </c>
      <c r="B1166" s="3">
        <v>35.65256162</v>
      </c>
      <c r="C1166" s="4" t="s">
        <v>1116</v>
      </c>
      <c r="D1166" s="4" t="s">
        <v>6261</v>
      </c>
      <c r="E1166" s="4" t="s">
        <v>6351</v>
      </c>
      <c r="F1166" s="4" t="s">
        <v>6351</v>
      </c>
      <c r="G1166" s="4" t="s">
        <v>6352</v>
      </c>
      <c r="H1166" s="4" t="s">
        <v>6353</v>
      </c>
      <c r="I1166" s="5" t="str">
        <f t="shared" si="18"/>
        <v>See on Google Maps</v>
      </c>
    </row>
    <row r="1167" spans="1:9" x14ac:dyDescent="0.25">
      <c r="A1167" s="3">
        <v>34.157263669999999</v>
      </c>
      <c r="B1167" s="3">
        <v>35.63103649</v>
      </c>
      <c r="C1167" s="4" t="s">
        <v>1116</v>
      </c>
      <c r="D1167" s="4" t="s">
        <v>6261</v>
      </c>
      <c r="E1167" s="4" t="s">
        <v>6354</v>
      </c>
      <c r="F1167" s="4" t="s">
        <v>6355</v>
      </c>
      <c r="G1167" s="4" t="s">
        <v>6356</v>
      </c>
      <c r="H1167" s="4" t="s">
        <v>6357</v>
      </c>
      <c r="I1167" s="5" t="str">
        <f t="shared" si="18"/>
        <v>See on Google Maps</v>
      </c>
    </row>
    <row r="1168" spans="1:9" x14ac:dyDescent="0.25">
      <c r="A1168" s="3">
        <v>34.09380839</v>
      </c>
      <c r="B1168" s="3">
        <v>35.805827710000003</v>
      </c>
      <c r="C1168" s="4" t="s">
        <v>1116</v>
      </c>
      <c r="D1168" s="4" t="s">
        <v>6261</v>
      </c>
      <c r="E1168" s="4" t="s">
        <v>6358</v>
      </c>
      <c r="F1168" s="4" t="s">
        <v>6359</v>
      </c>
      <c r="G1168" s="4" t="s">
        <v>6360</v>
      </c>
      <c r="H1168" s="4" t="s">
        <v>6361</v>
      </c>
      <c r="I1168" s="5" t="str">
        <f t="shared" si="18"/>
        <v>See on Google Maps</v>
      </c>
    </row>
    <row r="1169" spans="1:9" x14ac:dyDescent="0.25">
      <c r="A1169" s="3">
        <v>34.193572189999998</v>
      </c>
      <c r="B1169" s="3">
        <v>35.647338840000003</v>
      </c>
      <c r="C1169" s="4" t="s">
        <v>1116</v>
      </c>
      <c r="D1169" s="4" t="s">
        <v>6261</v>
      </c>
      <c r="E1169" s="4" t="s">
        <v>178</v>
      </c>
      <c r="F1169" s="4" t="s">
        <v>6362</v>
      </c>
      <c r="G1169" s="4" t="s">
        <v>6363</v>
      </c>
      <c r="H1169" s="4" t="s">
        <v>6364</v>
      </c>
      <c r="I1169" s="5" t="str">
        <f t="shared" si="18"/>
        <v>See on Google Maps</v>
      </c>
    </row>
    <row r="1170" spans="1:9" x14ac:dyDescent="0.25">
      <c r="A1170" s="3">
        <v>34.119744449999999</v>
      </c>
      <c r="B1170" s="3">
        <v>35.70192213</v>
      </c>
      <c r="C1170" s="4" t="s">
        <v>1116</v>
      </c>
      <c r="D1170" s="4" t="s">
        <v>6261</v>
      </c>
      <c r="E1170" s="4" t="s">
        <v>6365</v>
      </c>
      <c r="F1170" s="4" t="s">
        <v>6366</v>
      </c>
      <c r="G1170" s="4" t="s">
        <v>6367</v>
      </c>
      <c r="H1170" s="4" t="s">
        <v>6368</v>
      </c>
      <c r="I1170" s="5" t="str">
        <f t="shared" si="18"/>
        <v>See on Google Maps</v>
      </c>
    </row>
    <row r="1171" spans="1:9" x14ac:dyDescent="0.25">
      <c r="A1171" s="3">
        <v>34.10225269</v>
      </c>
      <c r="B1171" s="3">
        <v>35.7183888</v>
      </c>
      <c r="C1171" s="4" t="s">
        <v>1116</v>
      </c>
      <c r="D1171" s="4" t="s">
        <v>6261</v>
      </c>
      <c r="E1171" s="4" t="s">
        <v>6369</v>
      </c>
      <c r="F1171" s="4" t="s">
        <v>6370</v>
      </c>
      <c r="G1171" s="4" t="s">
        <v>6371</v>
      </c>
      <c r="H1171" s="4" t="s">
        <v>6372</v>
      </c>
      <c r="I1171" s="5" t="str">
        <f t="shared" si="18"/>
        <v>See on Google Maps</v>
      </c>
    </row>
    <row r="1172" spans="1:9" x14ac:dyDescent="0.25">
      <c r="A1172" s="3">
        <v>34.132466710000003</v>
      </c>
      <c r="B1172" s="3">
        <v>35.722669439999997</v>
      </c>
      <c r="C1172" s="4" t="s">
        <v>1116</v>
      </c>
      <c r="D1172" s="4" t="s">
        <v>6261</v>
      </c>
      <c r="E1172" s="4" t="s">
        <v>6373</v>
      </c>
      <c r="F1172" s="4" t="s">
        <v>6374</v>
      </c>
      <c r="G1172" s="4" t="s">
        <v>6375</v>
      </c>
      <c r="H1172" s="4" t="s">
        <v>6376</v>
      </c>
      <c r="I1172" s="5" t="str">
        <f t="shared" si="18"/>
        <v>See on Google Maps</v>
      </c>
    </row>
    <row r="1173" spans="1:9" x14ac:dyDescent="0.25">
      <c r="A1173" s="3">
        <v>34.148816699999998</v>
      </c>
      <c r="B1173" s="3">
        <v>35.705941639999999</v>
      </c>
      <c r="C1173" s="4" t="s">
        <v>1116</v>
      </c>
      <c r="D1173" s="4" t="s">
        <v>6261</v>
      </c>
      <c r="E1173" s="4" t="s">
        <v>6377</v>
      </c>
      <c r="F1173" s="4" t="s">
        <v>6378</v>
      </c>
      <c r="G1173" s="4" t="s">
        <v>6379</v>
      </c>
      <c r="H1173" s="4" t="s">
        <v>6380</v>
      </c>
      <c r="I1173" s="5" t="str">
        <f t="shared" si="18"/>
        <v>See on Google Maps</v>
      </c>
    </row>
    <row r="1174" spans="1:9" x14ac:dyDescent="0.25">
      <c r="A1174" s="3">
        <v>34.091078950000004</v>
      </c>
      <c r="B1174" s="3">
        <v>35.654084840000003</v>
      </c>
      <c r="C1174" s="4" t="s">
        <v>1116</v>
      </c>
      <c r="D1174" s="4" t="s">
        <v>6261</v>
      </c>
      <c r="E1174" s="4" t="s">
        <v>6381</v>
      </c>
      <c r="F1174" s="4" t="s">
        <v>6382</v>
      </c>
      <c r="G1174" s="4" t="s">
        <v>6383</v>
      </c>
      <c r="H1174" s="4" t="s">
        <v>6384</v>
      </c>
      <c r="I1174" s="5" t="str">
        <f t="shared" si="18"/>
        <v>See on Google Maps</v>
      </c>
    </row>
    <row r="1175" spans="1:9" x14ac:dyDescent="0.25">
      <c r="A1175" s="3">
        <v>34.164241590000003</v>
      </c>
      <c r="B1175" s="3">
        <v>35.707538829999997</v>
      </c>
      <c r="C1175" s="4" t="s">
        <v>1116</v>
      </c>
      <c r="D1175" s="4" t="s">
        <v>6261</v>
      </c>
      <c r="E1175" s="4" t="s">
        <v>6385</v>
      </c>
      <c r="F1175" s="4" t="s">
        <v>6386</v>
      </c>
      <c r="G1175" s="4" t="s">
        <v>6387</v>
      </c>
      <c r="H1175" s="4" t="s">
        <v>6388</v>
      </c>
      <c r="I1175" s="5" t="str">
        <f t="shared" si="18"/>
        <v>See on Google Maps</v>
      </c>
    </row>
    <row r="1176" spans="1:9" x14ac:dyDescent="0.25">
      <c r="A1176" s="3">
        <v>34.180174950000001</v>
      </c>
      <c r="B1176" s="3">
        <v>35.713558329999998</v>
      </c>
      <c r="C1176" s="4" t="s">
        <v>1116</v>
      </c>
      <c r="D1176" s="4" t="s">
        <v>6261</v>
      </c>
      <c r="E1176" s="4" t="s">
        <v>6389</v>
      </c>
      <c r="F1176" s="4" t="s">
        <v>6390</v>
      </c>
      <c r="G1176" s="4" t="s">
        <v>6391</v>
      </c>
      <c r="H1176" s="4" t="s">
        <v>6392</v>
      </c>
      <c r="I1176" s="5" t="str">
        <f t="shared" si="18"/>
        <v>See on Google Maps</v>
      </c>
    </row>
    <row r="1177" spans="1:9" x14ac:dyDescent="0.25">
      <c r="A1177" s="3">
        <v>34.188902720000002</v>
      </c>
      <c r="B1177" s="3">
        <v>35.668380519999999</v>
      </c>
      <c r="C1177" s="4" t="s">
        <v>1116</v>
      </c>
      <c r="D1177" s="4" t="s">
        <v>6261</v>
      </c>
      <c r="E1177" s="4" t="s">
        <v>6393</v>
      </c>
      <c r="F1177" s="4" t="s">
        <v>6394</v>
      </c>
      <c r="G1177" s="4" t="s">
        <v>6395</v>
      </c>
      <c r="H1177" s="4" t="s">
        <v>6396</v>
      </c>
      <c r="I1177" s="5" t="str">
        <f t="shared" si="18"/>
        <v>See on Google Maps</v>
      </c>
    </row>
    <row r="1178" spans="1:9" x14ac:dyDescent="0.25">
      <c r="A1178" s="3">
        <v>34.11515558</v>
      </c>
      <c r="B1178" s="3">
        <v>35.671216610000002</v>
      </c>
      <c r="C1178" s="4" t="s">
        <v>1116</v>
      </c>
      <c r="D1178" s="4" t="s">
        <v>6261</v>
      </c>
      <c r="E1178" s="4" t="s">
        <v>6397</v>
      </c>
      <c r="F1178" s="4" t="s">
        <v>6398</v>
      </c>
      <c r="G1178" s="4" t="s">
        <v>6399</v>
      </c>
      <c r="H1178" s="4" t="s">
        <v>6400</v>
      </c>
      <c r="I1178" s="5" t="str">
        <f t="shared" si="18"/>
        <v>See on Google Maps</v>
      </c>
    </row>
    <row r="1179" spans="1:9" x14ac:dyDescent="0.25">
      <c r="A1179" s="3">
        <v>34.146074970000001</v>
      </c>
      <c r="B1179" s="3">
        <v>35.692119480000002</v>
      </c>
      <c r="C1179" s="4" t="s">
        <v>1116</v>
      </c>
      <c r="D1179" s="4" t="s">
        <v>6261</v>
      </c>
      <c r="E1179" s="4" t="s">
        <v>6401</v>
      </c>
      <c r="F1179" s="4" t="s">
        <v>6402</v>
      </c>
      <c r="G1179" s="4" t="s">
        <v>6403</v>
      </c>
      <c r="H1179" s="4" t="s">
        <v>6404</v>
      </c>
      <c r="I1179" s="5" t="str">
        <f t="shared" si="18"/>
        <v>See on Google Maps</v>
      </c>
    </row>
    <row r="1180" spans="1:9" x14ac:dyDescent="0.25">
      <c r="A1180" s="3">
        <v>34.098569419999997</v>
      </c>
      <c r="B1180" s="3">
        <v>35.753744500000003</v>
      </c>
      <c r="C1180" s="4" t="s">
        <v>1116</v>
      </c>
      <c r="D1180" s="4" t="s">
        <v>6261</v>
      </c>
      <c r="E1180" s="4" t="s">
        <v>6405</v>
      </c>
      <c r="F1180" s="4" t="s">
        <v>6406</v>
      </c>
      <c r="G1180" s="4" t="s">
        <v>6407</v>
      </c>
      <c r="H1180" s="4" t="s">
        <v>6408</v>
      </c>
      <c r="I1180" s="5" t="str">
        <f t="shared" si="18"/>
        <v>See on Google Maps</v>
      </c>
    </row>
    <row r="1181" spans="1:9" x14ac:dyDescent="0.25">
      <c r="A1181" s="3">
        <v>34.057186059999999</v>
      </c>
      <c r="B1181" s="3">
        <v>35.815927840000001</v>
      </c>
      <c r="C1181" s="4" t="s">
        <v>1116</v>
      </c>
      <c r="D1181" s="4" t="s">
        <v>6261</v>
      </c>
      <c r="E1181" s="4" t="s">
        <v>6409</v>
      </c>
      <c r="F1181" s="4" t="s">
        <v>6410</v>
      </c>
      <c r="G1181" s="4" t="s">
        <v>6411</v>
      </c>
      <c r="H1181" s="4" t="s">
        <v>6412</v>
      </c>
      <c r="I1181" s="5" t="str">
        <f t="shared" si="18"/>
        <v>See on Google Maps</v>
      </c>
    </row>
    <row r="1182" spans="1:9" x14ac:dyDescent="0.25">
      <c r="A1182" s="3">
        <v>34.089309360000001</v>
      </c>
      <c r="B1182" s="3">
        <v>35.722131070000003</v>
      </c>
      <c r="C1182" s="4" t="s">
        <v>1116</v>
      </c>
      <c r="D1182" s="4" t="s">
        <v>6261</v>
      </c>
      <c r="E1182" s="4" t="s">
        <v>6413</v>
      </c>
      <c r="F1182" s="4" t="s">
        <v>6414</v>
      </c>
      <c r="G1182" s="4" t="s">
        <v>6415</v>
      </c>
      <c r="H1182" s="4" t="s">
        <v>6416</v>
      </c>
      <c r="I1182" s="5" t="str">
        <f t="shared" si="18"/>
        <v>See on Google Maps</v>
      </c>
    </row>
    <row r="1183" spans="1:9" x14ac:dyDescent="0.25">
      <c r="A1183" s="3">
        <v>34.138758320000001</v>
      </c>
      <c r="B1183" s="3">
        <v>35.731822289999997</v>
      </c>
      <c r="C1183" s="4" t="s">
        <v>1116</v>
      </c>
      <c r="D1183" s="4" t="s">
        <v>6261</v>
      </c>
      <c r="E1183" s="4" t="s">
        <v>6417</v>
      </c>
      <c r="F1183" s="4" t="s">
        <v>6418</v>
      </c>
      <c r="G1183" s="4" t="s">
        <v>6419</v>
      </c>
      <c r="H1183" s="4" t="s">
        <v>6420</v>
      </c>
      <c r="I1183" s="5" t="str">
        <f t="shared" si="18"/>
        <v>See on Google Maps</v>
      </c>
    </row>
    <row r="1184" spans="1:9" x14ac:dyDescent="0.25">
      <c r="A1184" s="3">
        <v>34.102472229999997</v>
      </c>
      <c r="B1184" s="3">
        <v>35.726419749999998</v>
      </c>
      <c r="C1184" s="4" t="s">
        <v>1116</v>
      </c>
      <c r="D1184" s="4" t="s">
        <v>6261</v>
      </c>
      <c r="E1184" s="4" t="s">
        <v>6421</v>
      </c>
      <c r="F1184" s="4" t="s">
        <v>6422</v>
      </c>
      <c r="G1184" s="4" t="s">
        <v>6423</v>
      </c>
      <c r="H1184" s="4" t="s">
        <v>6424</v>
      </c>
      <c r="I1184" s="5" t="str">
        <f t="shared" si="18"/>
        <v>See on Google Maps</v>
      </c>
    </row>
    <row r="1185" spans="1:9" x14ac:dyDescent="0.25">
      <c r="A1185" s="3">
        <v>34.114002739999997</v>
      </c>
      <c r="B1185" s="3">
        <v>35.661836170000001</v>
      </c>
      <c r="C1185" s="4" t="s">
        <v>1116</v>
      </c>
      <c r="D1185" s="4" t="s">
        <v>6261</v>
      </c>
      <c r="E1185" s="4" t="s">
        <v>6425</v>
      </c>
      <c r="F1185" s="4" t="s">
        <v>6426</v>
      </c>
      <c r="G1185" s="4" t="s">
        <v>6427</v>
      </c>
      <c r="H1185" s="4" t="s">
        <v>6428</v>
      </c>
      <c r="I1185" s="5" t="str">
        <f t="shared" si="18"/>
        <v>See on Google Maps</v>
      </c>
    </row>
    <row r="1186" spans="1:9" x14ac:dyDescent="0.25">
      <c r="A1186" s="3">
        <v>34.123286139999998</v>
      </c>
      <c r="B1186" s="3">
        <v>35.675736120000003</v>
      </c>
      <c r="C1186" s="4" t="s">
        <v>1116</v>
      </c>
      <c r="D1186" s="4" t="s">
        <v>6261</v>
      </c>
      <c r="E1186" s="4" t="s">
        <v>6429</v>
      </c>
      <c r="F1186" s="4" t="s">
        <v>6430</v>
      </c>
      <c r="G1186" s="4" t="s">
        <v>6431</v>
      </c>
      <c r="H1186" s="4" t="s">
        <v>6432</v>
      </c>
      <c r="I1186" s="5" t="str">
        <f t="shared" si="18"/>
        <v>See on Google Maps</v>
      </c>
    </row>
    <row r="1187" spans="1:9" x14ac:dyDescent="0.25">
      <c r="A1187" s="3">
        <v>34.1538556</v>
      </c>
      <c r="B1187" s="3">
        <v>35.860355560000002</v>
      </c>
      <c r="C1187" s="4" t="s">
        <v>1116</v>
      </c>
      <c r="D1187" s="4" t="s">
        <v>6261</v>
      </c>
      <c r="E1187" s="4" t="s">
        <v>6433</v>
      </c>
      <c r="F1187" s="4" t="s">
        <v>6434</v>
      </c>
      <c r="G1187" s="4" t="s">
        <v>6435</v>
      </c>
      <c r="H1187" s="4" t="s">
        <v>6436</v>
      </c>
      <c r="I1187" s="5" t="str">
        <f t="shared" si="18"/>
        <v>See on Google Maps</v>
      </c>
    </row>
    <row r="1188" spans="1:9" x14ac:dyDescent="0.25">
      <c r="A1188" s="3">
        <v>34.128966609999999</v>
      </c>
      <c r="B1188" s="3">
        <v>35.797358260000003</v>
      </c>
      <c r="C1188" s="4" t="s">
        <v>1116</v>
      </c>
      <c r="D1188" s="4" t="s">
        <v>6261</v>
      </c>
      <c r="E1188" s="4" t="s">
        <v>6437</v>
      </c>
      <c r="F1188" s="4" t="s">
        <v>6438</v>
      </c>
      <c r="G1188" s="4" t="s">
        <v>6439</v>
      </c>
      <c r="H1188" s="4" t="s">
        <v>6440</v>
      </c>
      <c r="I1188" s="5" t="str">
        <f t="shared" si="18"/>
        <v>See on Google Maps</v>
      </c>
    </row>
    <row r="1189" spans="1:9" x14ac:dyDescent="0.25">
      <c r="A1189" s="3">
        <v>34.068908729999997</v>
      </c>
      <c r="B1189" s="3">
        <v>35.788943699999997</v>
      </c>
      <c r="C1189" s="4" t="s">
        <v>1116</v>
      </c>
      <c r="D1189" s="4" t="s">
        <v>6261</v>
      </c>
      <c r="E1189" s="4" t="s">
        <v>6441</v>
      </c>
      <c r="F1189" s="4" t="s">
        <v>6441</v>
      </c>
      <c r="G1189" s="4" t="s">
        <v>6442</v>
      </c>
      <c r="H1189" s="4" t="s">
        <v>6443</v>
      </c>
      <c r="I1189" s="5" t="str">
        <f t="shared" si="18"/>
        <v>See on Google Maps</v>
      </c>
    </row>
    <row r="1190" spans="1:9" x14ac:dyDescent="0.25">
      <c r="A1190" s="3">
        <v>34.092406930000003</v>
      </c>
      <c r="B1190" s="3">
        <v>35.672061380000002</v>
      </c>
      <c r="C1190" s="4" t="s">
        <v>1116</v>
      </c>
      <c r="D1190" s="4" t="s">
        <v>6261</v>
      </c>
      <c r="E1190" s="4" t="s">
        <v>6444</v>
      </c>
      <c r="F1190" s="4" t="s">
        <v>6445</v>
      </c>
      <c r="G1190" s="4" t="s">
        <v>6446</v>
      </c>
      <c r="H1190" s="4" t="s">
        <v>6447</v>
      </c>
      <c r="I1190" s="5" t="str">
        <f t="shared" si="18"/>
        <v>See on Google Maps</v>
      </c>
    </row>
    <row r="1191" spans="1:9" x14ac:dyDescent="0.25">
      <c r="A1191" s="3">
        <v>34.102780559999999</v>
      </c>
      <c r="B1191" s="3">
        <v>35.742477819999998</v>
      </c>
      <c r="C1191" s="4" t="s">
        <v>1116</v>
      </c>
      <c r="D1191" s="4" t="s">
        <v>6261</v>
      </c>
      <c r="E1191" s="4" t="s">
        <v>6448</v>
      </c>
      <c r="F1191" s="4" t="s">
        <v>6449</v>
      </c>
      <c r="G1191" s="4" t="s">
        <v>6450</v>
      </c>
      <c r="H1191" s="4" t="s">
        <v>6451</v>
      </c>
      <c r="I1191" s="5" t="str">
        <f t="shared" si="18"/>
        <v>See on Google Maps</v>
      </c>
    </row>
    <row r="1192" spans="1:9" x14ac:dyDescent="0.25">
      <c r="A1192" s="3">
        <v>34.165330529999999</v>
      </c>
      <c r="B1192" s="3">
        <v>35.698936070000002</v>
      </c>
      <c r="C1192" s="4" t="s">
        <v>1116</v>
      </c>
      <c r="D1192" s="4" t="s">
        <v>6261</v>
      </c>
      <c r="E1192" s="4" t="s">
        <v>6452</v>
      </c>
      <c r="F1192" s="4" t="s">
        <v>6453</v>
      </c>
      <c r="G1192" s="4" t="s">
        <v>6454</v>
      </c>
      <c r="H1192" s="4" t="s">
        <v>6455</v>
      </c>
      <c r="I1192" s="5" t="str">
        <f t="shared" si="18"/>
        <v>See on Google Maps</v>
      </c>
    </row>
    <row r="1193" spans="1:9" x14ac:dyDescent="0.25">
      <c r="A1193" s="3">
        <v>34.118094470000003</v>
      </c>
      <c r="B1193" s="3">
        <v>35.858899999999998</v>
      </c>
      <c r="C1193" s="4" t="s">
        <v>1116</v>
      </c>
      <c r="D1193" s="4" t="s">
        <v>6261</v>
      </c>
      <c r="E1193" s="4" t="s">
        <v>4419</v>
      </c>
      <c r="F1193" s="4" t="s">
        <v>3417</v>
      </c>
      <c r="G1193" s="4" t="s">
        <v>6456</v>
      </c>
      <c r="H1193" s="4" t="s">
        <v>6457</v>
      </c>
      <c r="I1193" s="5" t="str">
        <f t="shared" si="18"/>
        <v>See on Google Maps</v>
      </c>
    </row>
    <row r="1194" spans="1:9" x14ac:dyDescent="0.25">
      <c r="A1194" s="3">
        <v>34.113709419999999</v>
      </c>
      <c r="B1194" s="3">
        <v>35.765735210000003</v>
      </c>
      <c r="C1194" s="4" t="s">
        <v>1116</v>
      </c>
      <c r="D1194" s="4" t="s">
        <v>6261</v>
      </c>
      <c r="E1194" s="4" t="s">
        <v>6458</v>
      </c>
      <c r="F1194" s="4" t="s">
        <v>6459</v>
      </c>
      <c r="G1194" s="4" t="s">
        <v>6460</v>
      </c>
      <c r="H1194" s="4" t="s">
        <v>6461</v>
      </c>
      <c r="I1194" s="5" t="str">
        <f t="shared" si="18"/>
        <v>See on Google Maps</v>
      </c>
    </row>
    <row r="1195" spans="1:9" x14ac:dyDescent="0.25">
      <c r="A1195" s="3">
        <v>34.174641690000001</v>
      </c>
      <c r="B1195" s="3">
        <v>35.657961120000003</v>
      </c>
      <c r="C1195" s="4" t="s">
        <v>1116</v>
      </c>
      <c r="D1195" s="4" t="s">
        <v>6261</v>
      </c>
      <c r="E1195" s="4" t="s">
        <v>6462</v>
      </c>
      <c r="F1195" s="4" t="s">
        <v>6463</v>
      </c>
      <c r="G1195" s="4" t="s">
        <v>6464</v>
      </c>
      <c r="H1195" s="4" t="s">
        <v>6465</v>
      </c>
      <c r="I1195" s="5" t="str">
        <f t="shared" si="18"/>
        <v>See on Google Maps</v>
      </c>
    </row>
    <row r="1196" spans="1:9" x14ac:dyDescent="0.25">
      <c r="A1196" s="3">
        <v>34.19813894</v>
      </c>
      <c r="B1196" s="3">
        <v>35.670547210000002</v>
      </c>
      <c r="C1196" s="4" t="s">
        <v>1116</v>
      </c>
      <c r="D1196" s="4" t="s">
        <v>6261</v>
      </c>
      <c r="E1196" s="4" t="s">
        <v>6466</v>
      </c>
      <c r="F1196" s="4" t="s">
        <v>6467</v>
      </c>
      <c r="G1196" s="4" t="s">
        <v>6468</v>
      </c>
      <c r="H1196" s="4" t="s">
        <v>6469</v>
      </c>
      <c r="I1196" s="5" t="str">
        <f t="shared" si="18"/>
        <v>See on Google Maps</v>
      </c>
    </row>
    <row r="1197" spans="1:9" x14ac:dyDescent="0.25">
      <c r="A1197" s="3">
        <v>34.070099990000003</v>
      </c>
      <c r="B1197" s="3">
        <v>35.854719500000002</v>
      </c>
      <c r="C1197" s="4" t="s">
        <v>1116</v>
      </c>
      <c r="D1197" s="4" t="s">
        <v>6261</v>
      </c>
      <c r="E1197" s="4" t="s">
        <v>6470</v>
      </c>
      <c r="F1197" s="4" t="s">
        <v>6471</v>
      </c>
      <c r="G1197" s="4" t="s">
        <v>6472</v>
      </c>
      <c r="H1197" s="4" t="s">
        <v>6473</v>
      </c>
      <c r="I1197" s="5" t="str">
        <f t="shared" si="18"/>
        <v>See on Google Maps</v>
      </c>
    </row>
    <row r="1198" spans="1:9" x14ac:dyDescent="0.25">
      <c r="A1198" s="3">
        <v>34.133391660000001</v>
      </c>
      <c r="B1198" s="3">
        <v>35.649858260000002</v>
      </c>
      <c r="C1198" s="4" t="s">
        <v>1116</v>
      </c>
      <c r="D1198" s="4" t="s">
        <v>6261</v>
      </c>
      <c r="E1198" s="4" t="s">
        <v>6474</v>
      </c>
      <c r="F1198" s="4" t="s">
        <v>4003</v>
      </c>
      <c r="G1198" s="4" t="s">
        <v>6475</v>
      </c>
      <c r="H1198" s="4" t="s">
        <v>6476</v>
      </c>
      <c r="I1198" s="5" t="str">
        <f t="shared" si="18"/>
        <v>See on Google Maps</v>
      </c>
    </row>
    <row r="1199" spans="1:9" x14ac:dyDescent="0.25">
      <c r="A1199" s="3">
        <v>34.180345930000001</v>
      </c>
      <c r="B1199" s="3">
        <v>35.795626290000001</v>
      </c>
      <c r="C1199" s="4" t="s">
        <v>1116</v>
      </c>
      <c r="D1199" s="4" t="s">
        <v>6261</v>
      </c>
      <c r="E1199" s="4" t="s">
        <v>6477</v>
      </c>
      <c r="F1199" s="4" t="s">
        <v>6478</v>
      </c>
      <c r="G1199" s="4" t="s">
        <v>6479</v>
      </c>
      <c r="H1199" s="4" t="s">
        <v>6480</v>
      </c>
      <c r="I1199" s="5" t="str">
        <f t="shared" si="18"/>
        <v>See on Google Maps</v>
      </c>
    </row>
    <row r="1200" spans="1:9" x14ac:dyDescent="0.25">
      <c r="A1200" s="3">
        <v>34.120983500000001</v>
      </c>
      <c r="B1200" s="3">
        <v>35.753254230000003</v>
      </c>
      <c r="C1200" s="4" t="s">
        <v>1116</v>
      </c>
      <c r="D1200" s="4" t="s">
        <v>6261</v>
      </c>
      <c r="E1200" s="4" t="s">
        <v>6481</v>
      </c>
      <c r="F1200" s="4" t="s">
        <v>6482</v>
      </c>
      <c r="G1200" s="4" t="s">
        <v>6483</v>
      </c>
      <c r="H1200" s="4" t="s">
        <v>6484</v>
      </c>
      <c r="I1200" s="5" t="str">
        <f t="shared" si="18"/>
        <v>See on Google Maps</v>
      </c>
    </row>
    <row r="1201" spans="1:9" x14ac:dyDescent="0.25">
      <c r="A1201" s="3">
        <v>34.095816159999998</v>
      </c>
      <c r="B1201" s="3">
        <v>35.8567915</v>
      </c>
      <c r="C1201" s="4" t="s">
        <v>1116</v>
      </c>
      <c r="D1201" s="4" t="s">
        <v>6261</v>
      </c>
      <c r="E1201" s="4" t="s">
        <v>6485</v>
      </c>
      <c r="F1201" s="4" t="s">
        <v>6486</v>
      </c>
      <c r="G1201" s="4" t="s">
        <v>6487</v>
      </c>
      <c r="H1201" s="4" t="s">
        <v>6488</v>
      </c>
      <c r="I1201" s="5" t="str">
        <f t="shared" si="18"/>
        <v>See on Google Maps</v>
      </c>
    </row>
    <row r="1202" spans="1:9" x14ac:dyDescent="0.25">
      <c r="A1202" s="3">
        <v>34.150288920000001</v>
      </c>
      <c r="B1202" s="3">
        <v>35.679980550000003</v>
      </c>
      <c r="C1202" s="4" t="s">
        <v>1116</v>
      </c>
      <c r="D1202" s="4" t="s">
        <v>6261</v>
      </c>
      <c r="E1202" s="4" t="s">
        <v>6489</v>
      </c>
      <c r="F1202" s="4" t="s">
        <v>6490</v>
      </c>
      <c r="G1202" s="4" t="s">
        <v>6491</v>
      </c>
      <c r="H1202" s="4" t="s">
        <v>6492</v>
      </c>
      <c r="I1202" s="5" t="str">
        <f t="shared" si="18"/>
        <v>See on Google Maps</v>
      </c>
    </row>
    <row r="1203" spans="1:9" x14ac:dyDescent="0.25">
      <c r="A1203" s="3">
        <v>34.127950079999998</v>
      </c>
      <c r="B1203" s="3">
        <v>35.925522049999998</v>
      </c>
      <c r="C1203" s="4" t="s">
        <v>1116</v>
      </c>
      <c r="D1203" s="4" t="s">
        <v>6261</v>
      </c>
      <c r="E1203" s="4" t="s">
        <v>6493</v>
      </c>
      <c r="F1203" s="4" t="s">
        <v>6494</v>
      </c>
      <c r="G1203" s="4" t="s">
        <v>6495</v>
      </c>
      <c r="H1203" s="4" t="s">
        <v>6496</v>
      </c>
      <c r="I1203" s="5" t="str">
        <f t="shared" si="18"/>
        <v>See on Google Maps</v>
      </c>
    </row>
    <row r="1204" spans="1:9" x14ac:dyDescent="0.25">
      <c r="A1204" s="3">
        <v>34.095267630000002</v>
      </c>
      <c r="B1204" s="3">
        <v>35.657256840000002</v>
      </c>
      <c r="C1204" s="4" t="s">
        <v>1116</v>
      </c>
      <c r="D1204" s="4" t="s">
        <v>6261</v>
      </c>
      <c r="E1204" s="4" t="s">
        <v>5937</v>
      </c>
      <c r="F1204" s="4" t="s">
        <v>6497</v>
      </c>
      <c r="G1204" s="4" t="s">
        <v>6498</v>
      </c>
      <c r="H1204" s="4" t="s">
        <v>6499</v>
      </c>
      <c r="I1204" s="5" t="str">
        <f t="shared" si="18"/>
        <v>See on Google Maps</v>
      </c>
    </row>
    <row r="1205" spans="1:9" x14ac:dyDescent="0.25">
      <c r="A1205" s="3">
        <v>34.105675150000003</v>
      </c>
      <c r="B1205" s="3">
        <v>35.71097056</v>
      </c>
      <c r="C1205" s="4" t="s">
        <v>1116</v>
      </c>
      <c r="D1205" s="4" t="s">
        <v>6261</v>
      </c>
      <c r="E1205" s="4" t="s">
        <v>6500</v>
      </c>
      <c r="F1205" s="4" t="s">
        <v>6501</v>
      </c>
      <c r="G1205" s="4" t="s">
        <v>6502</v>
      </c>
      <c r="H1205" s="4" t="s">
        <v>6503</v>
      </c>
      <c r="I1205" s="5" t="str">
        <f t="shared" si="18"/>
        <v>See on Google Maps</v>
      </c>
    </row>
    <row r="1206" spans="1:9" x14ac:dyDescent="0.25">
      <c r="A1206" s="3">
        <v>34.139811160000001</v>
      </c>
      <c r="B1206" s="3">
        <v>35.663449980000003</v>
      </c>
      <c r="C1206" s="4" t="s">
        <v>1116</v>
      </c>
      <c r="D1206" s="4" t="s">
        <v>6261</v>
      </c>
      <c r="E1206" s="4" t="s">
        <v>4036</v>
      </c>
      <c r="F1206" s="4" t="s">
        <v>4037</v>
      </c>
      <c r="G1206" s="4" t="s">
        <v>6504</v>
      </c>
      <c r="H1206" s="4" t="s">
        <v>6505</v>
      </c>
      <c r="I1206" s="5" t="str">
        <f t="shared" si="18"/>
        <v>See on Google Maps</v>
      </c>
    </row>
    <row r="1207" spans="1:9" x14ac:dyDescent="0.25">
      <c r="A1207" s="3">
        <v>34.12178059</v>
      </c>
      <c r="B1207" s="3">
        <v>35.783991579999999</v>
      </c>
      <c r="C1207" s="4" t="s">
        <v>1116</v>
      </c>
      <c r="D1207" s="4" t="s">
        <v>6261</v>
      </c>
      <c r="E1207" s="4" t="s">
        <v>6506</v>
      </c>
      <c r="F1207" s="4" t="s">
        <v>6506</v>
      </c>
      <c r="G1207" s="4" t="s">
        <v>6507</v>
      </c>
      <c r="H1207" s="4" t="s">
        <v>6508</v>
      </c>
      <c r="I1207" s="5" t="str">
        <f t="shared" si="18"/>
        <v>See on Google Maps</v>
      </c>
    </row>
    <row r="1208" spans="1:9" x14ac:dyDescent="0.25">
      <c r="A1208" s="3">
        <v>34.158783470000003</v>
      </c>
      <c r="B1208" s="3">
        <v>35.66817262</v>
      </c>
      <c r="C1208" s="4" t="s">
        <v>1116</v>
      </c>
      <c r="D1208" s="4" t="s">
        <v>6261</v>
      </c>
      <c r="E1208" s="4" t="s">
        <v>4890</v>
      </c>
      <c r="F1208" s="4" t="s">
        <v>4890</v>
      </c>
      <c r="G1208" s="4" t="s">
        <v>6509</v>
      </c>
      <c r="H1208" s="4" t="s">
        <v>6510</v>
      </c>
      <c r="I1208" s="5" t="str">
        <f t="shared" si="18"/>
        <v>See on Google Maps</v>
      </c>
    </row>
    <row r="1209" spans="1:9" x14ac:dyDescent="0.25">
      <c r="A1209" s="3">
        <v>34.082141540000002</v>
      </c>
      <c r="B1209" s="3">
        <v>35.661622690000002</v>
      </c>
      <c r="C1209" s="4" t="s">
        <v>1116</v>
      </c>
      <c r="D1209" s="4" t="s">
        <v>6261</v>
      </c>
      <c r="E1209" s="4" t="s">
        <v>6511</v>
      </c>
      <c r="F1209" s="4" t="s">
        <v>6511</v>
      </c>
      <c r="G1209" s="4" t="s">
        <v>6512</v>
      </c>
      <c r="H1209" s="4" t="s">
        <v>6513</v>
      </c>
      <c r="I1209" s="5" t="str">
        <f t="shared" si="18"/>
        <v>See on Google Maps</v>
      </c>
    </row>
    <row r="1210" spans="1:9" x14ac:dyDescent="0.25">
      <c r="A1210" s="3">
        <v>34.154873109999997</v>
      </c>
      <c r="B1210" s="3">
        <v>35.877354130000001</v>
      </c>
      <c r="C1210" s="4" t="s">
        <v>1116</v>
      </c>
      <c r="D1210" s="4" t="s">
        <v>6261</v>
      </c>
      <c r="E1210" s="4" t="s">
        <v>6514</v>
      </c>
      <c r="F1210" s="4" t="s">
        <v>6515</v>
      </c>
      <c r="G1210" s="4" t="s">
        <v>6516</v>
      </c>
      <c r="H1210" s="4" t="s">
        <v>6517</v>
      </c>
      <c r="I1210" s="5" t="str">
        <f t="shared" si="18"/>
        <v>See on Google Maps</v>
      </c>
    </row>
    <row r="1211" spans="1:9" x14ac:dyDescent="0.25">
      <c r="A1211" s="3">
        <v>34.144899279999997</v>
      </c>
      <c r="B1211" s="3">
        <v>35.654561569999998</v>
      </c>
      <c r="C1211" s="4" t="s">
        <v>1116</v>
      </c>
      <c r="D1211" s="4" t="s">
        <v>6261</v>
      </c>
      <c r="E1211" s="4" t="s">
        <v>6518</v>
      </c>
      <c r="F1211" s="4" t="s">
        <v>6519</v>
      </c>
      <c r="G1211" s="4" t="s">
        <v>6520</v>
      </c>
      <c r="H1211" s="4" t="s">
        <v>6521</v>
      </c>
      <c r="I1211" s="5" t="str">
        <f t="shared" si="18"/>
        <v>See on Google Maps</v>
      </c>
    </row>
    <row r="1212" spans="1:9" x14ac:dyDescent="0.25">
      <c r="A1212" s="3">
        <v>34.083536639999998</v>
      </c>
      <c r="B1212" s="3">
        <v>35.70278879</v>
      </c>
      <c r="C1212" s="4" t="s">
        <v>1116</v>
      </c>
      <c r="D1212" s="4" t="s">
        <v>6261</v>
      </c>
      <c r="E1212" s="4" t="s">
        <v>6522</v>
      </c>
      <c r="F1212" s="4" t="s">
        <v>6522</v>
      </c>
      <c r="G1212" s="4" t="s">
        <v>6523</v>
      </c>
      <c r="H1212" s="4" t="s">
        <v>6524</v>
      </c>
      <c r="I1212" s="5" t="str">
        <f t="shared" si="18"/>
        <v>See on Google Maps</v>
      </c>
    </row>
    <row r="1213" spans="1:9" x14ac:dyDescent="0.25">
      <c r="A1213" s="3">
        <v>34.116308189999998</v>
      </c>
      <c r="B1213" s="3">
        <v>35.669584069999999</v>
      </c>
      <c r="C1213" s="4" t="s">
        <v>1116</v>
      </c>
      <c r="D1213" s="4" t="s">
        <v>6261</v>
      </c>
      <c r="E1213" s="4" t="s">
        <v>6525</v>
      </c>
      <c r="F1213" s="4" t="s">
        <v>6525</v>
      </c>
      <c r="G1213" s="4" t="s">
        <v>6526</v>
      </c>
      <c r="H1213" s="4" t="s">
        <v>6527</v>
      </c>
      <c r="I1213" s="5" t="str">
        <f t="shared" si="18"/>
        <v>See on Google Maps</v>
      </c>
    </row>
    <row r="1214" spans="1:9" x14ac:dyDescent="0.25">
      <c r="A1214" s="3">
        <v>34.140685099999999</v>
      </c>
      <c r="B1214" s="3">
        <v>35.855232649999998</v>
      </c>
      <c r="C1214" s="4" t="s">
        <v>1116</v>
      </c>
      <c r="D1214" s="4" t="s">
        <v>6261</v>
      </c>
      <c r="E1214" s="4" t="s">
        <v>364</v>
      </c>
      <c r="F1214" s="4" t="s">
        <v>364</v>
      </c>
      <c r="G1214" s="4" t="s">
        <v>6528</v>
      </c>
      <c r="H1214" s="4" t="s">
        <v>6529</v>
      </c>
      <c r="I1214" s="5" t="str">
        <f t="shared" si="18"/>
        <v>See on Google Maps</v>
      </c>
    </row>
    <row r="1215" spans="1:9" x14ac:dyDescent="0.25">
      <c r="A1215" s="3">
        <v>34.103437589999999</v>
      </c>
      <c r="B1215" s="3">
        <v>35.887968399999998</v>
      </c>
      <c r="C1215" s="4" t="s">
        <v>1116</v>
      </c>
      <c r="D1215" s="4" t="s">
        <v>6261</v>
      </c>
      <c r="E1215" s="4" t="s">
        <v>4409</v>
      </c>
      <c r="F1215" s="4" t="s">
        <v>6530</v>
      </c>
      <c r="G1215" s="4" t="s">
        <v>6531</v>
      </c>
      <c r="H1215" s="4" t="s">
        <v>6532</v>
      </c>
      <c r="I1215" s="5" t="str">
        <f t="shared" si="18"/>
        <v>See on Google Maps</v>
      </c>
    </row>
    <row r="1216" spans="1:9" x14ac:dyDescent="0.25">
      <c r="A1216" s="3">
        <v>34.167471599999999</v>
      </c>
      <c r="B1216" s="3">
        <v>35.700520750000003</v>
      </c>
      <c r="C1216" s="4" t="s">
        <v>1116</v>
      </c>
      <c r="D1216" s="4" t="s">
        <v>6261</v>
      </c>
      <c r="E1216" s="4" t="s">
        <v>6533</v>
      </c>
      <c r="F1216" s="4" t="s">
        <v>6533</v>
      </c>
      <c r="G1216" s="4" t="s">
        <v>6534</v>
      </c>
      <c r="H1216" s="4" t="s">
        <v>6535</v>
      </c>
      <c r="I1216" s="5" t="str">
        <f t="shared" si="18"/>
        <v>See on Google Maps</v>
      </c>
    </row>
    <row r="1217" spans="1:9" x14ac:dyDescent="0.25">
      <c r="A1217" s="3">
        <v>34.108142239999999</v>
      </c>
      <c r="B1217" s="3">
        <v>35.661852379999999</v>
      </c>
      <c r="C1217" s="4" t="s">
        <v>1116</v>
      </c>
      <c r="D1217" s="4" t="s">
        <v>6261</v>
      </c>
      <c r="E1217" s="4" t="s">
        <v>6536</v>
      </c>
      <c r="F1217" s="4" t="s">
        <v>4047</v>
      </c>
      <c r="G1217" s="4" t="s">
        <v>6537</v>
      </c>
      <c r="H1217" s="4" t="s">
        <v>6538</v>
      </c>
      <c r="I1217" s="5" t="str">
        <f t="shared" si="18"/>
        <v>See on Google Maps</v>
      </c>
    </row>
    <row r="1218" spans="1:9" x14ac:dyDescent="0.25">
      <c r="A1218" s="3">
        <v>34.092825050000002</v>
      </c>
      <c r="B1218" s="3">
        <v>35.735522179999997</v>
      </c>
      <c r="C1218" s="4" t="s">
        <v>1116</v>
      </c>
      <c r="D1218" s="4" t="s">
        <v>6261</v>
      </c>
      <c r="E1218" s="4" t="s">
        <v>6539</v>
      </c>
      <c r="F1218" s="4" t="s">
        <v>6540</v>
      </c>
      <c r="G1218" s="4" t="s">
        <v>6541</v>
      </c>
      <c r="H1218" s="4" t="s">
        <v>6542</v>
      </c>
      <c r="I1218" s="5" t="str">
        <f t="shared" ref="I1218:I1281" si="19">HYPERLINK(H1218, "See on Google Maps")</f>
        <v>See on Google Maps</v>
      </c>
    </row>
    <row r="1219" spans="1:9" x14ac:dyDescent="0.25">
      <c r="A1219" s="3">
        <v>34.143012919999997</v>
      </c>
      <c r="B1219" s="3">
        <v>35.76269207</v>
      </c>
      <c r="C1219" s="4" t="s">
        <v>1116</v>
      </c>
      <c r="D1219" s="4" t="s">
        <v>6261</v>
      </c>
      <c r="E1219" s="4" t="s">
        <v>6543</v>
      </c>
      <c r="F1219" s="4" t="s">
        <v>6544</v>
      </c>
      <c r="G1219" s="4" t="s">
        <v>6545</v>
      </c>
      <c r="H1219" s="4" t="s">
        <v>6546</v>
      </c>
      <c r="I1219" s="5" t="str">
        <f t="shared" si="19"/>
        <v>See on Google Maps</v>
      </c>
    </row>
    <row r="1220" spans="1:9" x14ac:dyDescent="0.25">
      <c r="A1220" s="3">
        <v>34.118055030000001</v>
      </c>
      <c r="B1220" s="3">
        <v>35.793567500000002</v>
      </c>
      <c r="C1220" s="4" t="s">
        <v>1116</v>
      </c>
      <c r="D1220" s="4" t="s">
        <v>6261</v>
      </c>
      <c r="E1220" s="4" t="s">
        <v>6547</v>
      </c>
      <c r="F1220" s="4" t="s">
        <v>6547</v>
      </c>
      <c r="G1220" s="4" t="s">
        <v>6548</v>
      </c>
      <c r="H1220" s="4" t="s">
        <v>6549</v>
      </c>
      <c r="I1220" s="5" t="str">
        <f t="shared" si="19"/>
        <v>See on Google Maps</v>
      </c>
    </row>
    <row r="1221" spans="1:9" x14ac:dyDescent="0.25">
      <c r="A1221" s="3">
        <v>34.080216239999999</v>
      </c>
      <c r="B1221" s="3">
        <v>35.854768759999999</v>
      </c>
      <c r="C1221" s="4" t="s">
        <v>1116</v>
      </c>
      <c r="D1221" s="4" t="s">
        <v>6261</v>
      </c>
      <c r="E1221" s="4" t="s">
        <v>6550</v>
      </c>
      <c r="F1221" s="4" t="s">
        <v>6551</v>
      </c>
      <c r="G1221" s="4" t="s">
        <v>6552</v>
      </c>
      <c r="H1221" s="4" t="s">
        <v>6553</v>
      </c>
      <c r="I1221" s="5" t="str">
        <f t="shared" si="19"/>
        <v>See on Google Maps</v>
      </c>
    </row>
    <row r="1222" spans="1:9" x14ac:dyDescent="0.25">
      <c r="A1222" s="3">
        <v>34.06318048</v>
      </c>
      <c r="B1222" s="3">
        <v>35.848637539999999</v>
      </c>
      <c r="C1222" s="4" t="s">
        <v>1116</v>
      </c>
      <c r="D1222" s="4" t="s">
        <v>6261</v>
      </c>
      <c r="E1222" s="4" t="s">
        <v>6554</v>
      </c>
      <c r="F1222" s="4" t="s">
        <v>6555</v>
      </c>
      <c r="G1222" s="4" t="s">
        <v>6556</v>
      </c>
      <c r="H1222" s="4" t="s">
        <v>6557</v>
      </c>
      <c r="I1222" s="5" t="str">
        <f t="shared" si="19"/>
        <v>See on Google Maps</v>
      </c>
    </row>
    <row r="1223" spans="1:9" x14ac:dyDescent="0.25">
      <c r="A1223" s="3">
        <v>34.108872120000001</v>
      </c>
      <c r="B1223" s="3">
        <v>35.748398190000003</v>
      </c>
      <c r="C1223" s="4" t="s">
        <v>1116</v>
      </c>
      <c r="D1223" s="4" t="s">
        <v>6261</v>
      </c>
      <c r="E1223" s="4" t="s">
        <v>6558</v>
      </c>
      <c r="F1223" s="4" t="s">
        <v>3759</v>
      </c>
      <c r="G1223" s="4" t="s">
        <v>6559</v>
      </c>
      <c r="H1223" s="4" t="s">
        <v>6560</v>
      </c>
      <c r="I1223" s="5" t="str">
        <f t="shared" si="19"/>
        <v>See on Google Maps</v>
      </c>
    </row>
    <row r="1224" spans="1:9" x14ac:dyDescent="0.25">
      <c r="A1224" s="3">
        <v>34.085774919999999</v>
      </c>
      <c r="B1224" s="3">
        <v>35.718988920000001</v>
      </c>
      <c r="C1224" s="4" t="s">
        <v>1116</v>
      </c>
      <c r="D1224" s="4" t="s">
        <v>6261</v>
      </c>
      <c r="E1224" s="4" t="s">
        <v>6561</v>
      </c>
      <c r="F1224" s="4" t="s">
        <v>6561</v>
      </c>
      <c r="G1224" s="4" t="s">
        <v>6562</v>
      </c>
      <c r="H1224" s="4" t="s">
        <v>6563</v>
      </c>
      <c r="I1224" s="5" t="str">
        <f t="shared" si="19"/>
        <v>See on Google Maps</v>
      </c>
    </row>
    <row r="1225" spans="1:9" x14ac:dyDescent="0.25">
      <c r="A1225" s="3">
        <v>34.087071559999998</v>
      </c>
      <c r="B1225" s="3">
        <v>35.662564400000001</v>
      </c>
      <c r="C1225" s="4" t="s">
        <v>1116</v>
      </c>
      <c r="D1225" s="4" t="s">
        <v>6261</v>
      </c>
      <c r="E1225" s="4" t="s">
        <v>6564</v>
      </c>
      <c r="F1225" s="4" t="s">
        <v>6564</v>
      </c>
      <c r="G1225" s="4" t="s">
        <v>6565</v>
      </c>
      <c r="H1225" s="4" t="s">
        <v>6566</v>
      </c>
      <c r="I1225" s="5" t="str">
        <f t="shared" si="19"/>
        <v>See on Google Maps</v>
      </c>
    </row>
    <row r="1226" spans="1:9" x14ac:dyDescent="0.25">
      <c r="A1226" s="3">
        <v>34.103762840000002</v>
      </c>
      <c r="B1226" s="3">
        <v>35.756523319999999</v>
      </c>
      <c r="C1226" s="4" t="s">
        <v>1116</v>
      </c>
      <c r="D1226" s="4" t="s">
        <v>6261</v>
      </c>
      <c r="E1226" s="4" t="s">
        <v>6567</v>
      </c>
      <c r="F1226" s="4" t="s">
        <v>6567</v>
      </c>
      <c r="G1226" s="4" t="s">
        <v>6568</v>
      </c>
      <c r="H1226" s="4" t="s">
        <v>6569</v>
      </c>
      <c r="I1226" s="5" t="str">
        <f t="shared" si="19"/>
        <v>See on Google Maps</v>
      </c>
    </row>
    <row r="1227" spans="1:9" x14ac:dyDescent="0.25">
      <c r="A1227" s="3">
        <v>34.071066899999998</v>
      </c>
      <c r="B1227" s="3">
        <v>35.64529435</v>
      </c>
      <c r="C1227" s="4" t="s">
        <v>1116</v>
      </c>
      <c r="D1227" s="4" t="s">
        <v>6261</v>
      </c>
      <c r="E1227" s="4" t="s">
        <v>6570</v>
      </c>
      <c r="F1227" s="4" t="s">
        <v>6570</v>
      </c>
      <c r="G1227" s="4" t="s">
        <v>6571</v>
      </c>
      <c r="H1227" s="4" t="s">
        <v>6572</v>
      </c>
      <c r="I1227" s="5" t="str">
        <f t="shared" si="19"/>
        <v>See on Google Maps</v>
      </c>
    </row>
    <row r="1228" spans="1:9" x14ac:dyDescent="0.25">
      <c r="A1228" s="3">
        <v>34.086886049999997</v>
      </c>
      <c r="B1228" s="3">
        <v>35.708663950000002</v>
      </c>
      <c r="C1228" s="4" t="s">
        <v>1116</v>
      </c>
      <c r="D1228" s="4" t="s">
        <v>6261</v>
      </c>
      <c r="E1228" s="4" t="s">
        <v>6573</v>
      </c>
      <c r="F1228" s="4" t="s">
        <v>6574</v>
      </c>
      <c r="G1228" s="4" t="s">
        <v>6575</v>
      </c>
      <c r="H1228" s="4" t="s">
        <v>6576</v>
      </c>
      <c r="I1228" s="5" t="str">
        <f t="shared" si="19"/>
        <v>See on Google Maps</v>
      </c>
    </row>
    <row r="1229" spans="1:9" x14ac:dyDescent="0.25">
      <c r="A1229" s="3">
        <v>34.100822200000003</v>
      </c>
      <c r="B1229" s="3">
        <v>35.761386139999999</v>
      </c>
      <c r="C1229" s="4" t="s">
        <v>1116</v>
      </c>
      <c r="D1229" s="4" t="s">
        <v>6261</v>
      </c>
      <c r="E1229" s="4" t="s">
        <v>6577</v>
      </c>
      <c r="F1229" s="4" t="s">
        <v>6577</v>
      </c>
      <c r="G1229" s="4" t="s">
        <v>6578</v>
      </c>
      <c r="H1229" s="4" t="s">
        <v>6579</v>
      </c>
      <c r="I1229" s="5" t="str">
        <f t="shared" si="19"/>
        <v>See on Google Maps</v>
      </c>
    </row>
    <row r="1230" spans="1:9" x14ac:dyDescent="0.25">
      <c r="A1230" s="3">
        <v>34.207930490000003</v>
      </c>
      <c r="B1230" s="3">
        <v>35.676066640000002</v>
      </c>
      <c r="C1230" s="4" t="s">
        <v>1116</v>
      </c>
      <c r="D1230" s="4" t="s">
        <v>6261</v>
      </c>
      <c r="E1230" s="4" t="s">
        <v>6580</v>
      </c>
      <c r="F1230" s="4" t="s">
        <v>6581</v>
      </c>
      <c r="G1230" s="4" t="s">
        <v>6582</v>
      </c>
      <c r="H1230" s="4" t="s">
        <v>6583</v>
      </c>
      <c r="I1230" s="5" t="str">
        <f t="shared" si="19"/>
        <v>See on Google Maps</v>
      </c>
    </row>
    <row r="1231" spans="1:9" x14ac:dyDescent="0.25">
      <c r="A1231" s="3">
        <v>34.09750494</v>
      </c>
      <c r="B1231" s="3">
        <v>35.650743919999996</v>
      </c>
      <c r="C1231" s="4" t="s">
        <v>1116</v>
      </c>
      <c r="D1231" s="4" t="s">
        <v>6261</v>
      </c>
      <c r="E1231" s="4" t="s">
        <v>6584</v>
      </c>
      <c r="F1231" s="4" t="s">
        <v>6585</v>
      </c>
      <c r="G1231" s="4" t="s">
        <v>6586</v>
      </c>
      <c r="H1231" s="4" t="s">
        <v>6587</v>
      </c>
      <c r="I1231" s="5" t="str">
        <f t="shared" si="19"/>
        <v>See on Google Maps</v>
      </c>
    </row>
    <row r="1232" spans="1:9" x14ac:dyDescent="0.25">
      <c r="A1232" s="3">
        <v>34.132444419999999</v>
      </c>
      <c r="B1232" s="3">
        <v>35.702208380000002</v>
      </c>
      <c r="C1232" s="4" t="s">
        <v>1116</v>
      </c>
      <c r="D1232" s="4" t="s">
        <v>6261</v>
      </c>
      <c r="E1232" s="4" t="s">
        <v>6588</v>
      </c>
      <c r="F1232" s="4" t="s">
        <v>6589</v>
      </c>
      <c r="G1232" s="4" t="s">
        <v>6590</v>
      </c>
      <c r="H1232" s="4" t="s">
        <v>6591</v>
      </c>
      <c r="I1232" s="5" t="str">
        <f t="shared" si="19"/>
        <v>See on Google Maps</v>
      </c>
    </row>
    <row r="1233" spans="1:9" x14ac:dyDescent="0.25">
      <c r="A1233" s="3">
        <v>34.132827820000003</v>
      </c>
      <c r="B1233" s="3">
        <v>35.690986170000002</v>
      </c>
      <c r="C1233" s="4" t="s">
        <v>1116</v>
      </c>
      <c r="D1233" s="4" t="s">
        <v>6261</v>
      </c>
      <c r="E1233" s="4" t="s">
        <v>6592</v>
      </c>
      <c r="F1233" s="4" t="s">
        <v>6593</v>
      </c>
      <c r="G1233" s="4" t="s">
        <v>6594</v>
      </c>
      <c r="H1233" s="4" t="s">
        <v>6595</v>
      </c>
      <c r="I1233" s="5" t="str">
        <f t="shared" si="19"/>
        <v>See on Google Maps</v>
      </c>
    </row>
    <row r="1234" spans="1:9" x14ac:dyDescent="0.25">
      <c r="A1234" s="3">
        <v>34.08721662</v>
      </c>
      <c r="B1234" s="3">
        <v>35.788461069999997</v>
      </c>
      <c r="C1234" s="4" t="s">
        <v>1116</v>
      </c>
      <c r="D1234" s="4" t="s">
        <v>6261</v>
      </c>
      <c r="E1234" s="4" t="s">
        <v>6596</v>
      </c>
      <c r="F1234" s="4" t="s">
        <v>6597</v>
      </c>
      <c r="G1234" s="4" t="s">
        <v>6598</v>
      </c>
      <c r="H1234" s="4" t="s">
        <v>6599</v>
      </c>
      <c r="I1234" s="5" t="str">
        <f t="shared" si="19"/>
        <v>See on Google Maps</v>
      </c>
    </row>
    <row r="1235" spans="1:9" x14ac:dyDescent="0.25">
      <c r="A1235" s="3">
        <v>34.082449969999999</v>
      </c>
      <c r="B1235" s="3">
        <v>35.872958269999998</v>
      </c>
      <c r="C1235" s="4" t="s">
        <v>1116</v>
      </c>
      <c r="D1235" s="4" t="s">
        <v>6261</v>
      </c>
      <c r="E1235" s="4" t="s">
        <v>6600</v>
      </c>
      <c r="F1235" s="4" t="s">
        <v>6601</v>
      </c>
      <c r="G1235" s="4" t="s">
        <v>6602</v>
      </c>
      <c r="H1235" s="4" t="s">
        <v>6603</v>
      </c>
      <c r="I1235" s="5" t="str">
        <f t="shared" si="19"/>
        <v>See on Google Maps</v>
      </c>
    </row>
    <row r="1236" spans="1:9" x14ac:dyDescent="0.25">
      <c r="A1236" s="3">
        <v>34.184208259999998</v>
      </c>
      <c r="B1236" s="3">
        <v>35.691083259999999</v>
      </c>
      <c r="C1236" s="4" t="s">
        <v>1116</v>
      </c>
      <c r="D1236" s="4" t="s">
        <v>6261</v>
      </c>
      <c r="E1236" s="4" t="s">
        <v>6604</v>
      </c>
      <c r="F1236" s="4" t="s">
        <v>6605</v>
      </c>
      <c r="G1236" s="4" t="s">
        <v>6606</v>
      </c>
      <c r="H1236" s="4" t="s">
        <v>6607</v>
      </c>
      <c r="I1236" s="5" t="str">
        <f t="shared" si="19"/>
        <v>See on Google Maps</v>
      </c>
    </row>
    <row r="1237" spans="1:9" x14ac:dyDescent="0.25">
      <c r="A1237" s="3">
        <v>34.175244120000002</v>
      </c>
      <c r="B1237" s="3">
        <v>35.701023839999998</v>
      </c>
      <c r="C1237" s="4" t="s">
        <v>1116</v>
      </c>
      <c r="D1237" s="4" t="s">
        <v>6261</v>
      </c>
      <c r="E1237" s="4" t="s">
        <v>6608</v>
      </c>
      <c r="F1237" s="4" t="s">
        <v>6608</v>
      </c>
      <c r="G1237" s="4" t="s">
        <v>6609</v>
      </c>
      <c r="H1237" s="4" t="s">
        <v>6610</v>
      </c>
      <c r="I1237" s="5" t="str">
        <f t="shared" si="19"/>
        <v>See on Google Maps</v>
      </c>
    </row>
    <row r="1238" spans="1:9" x14ac:dyDescent="0.25">
      <c r="A1238" s="3">
        <v>34.152502720000001</v>
      </c>
      <c r="B1238" s="3">
        <v>35.664436129999999</v>
      </c>
      <c r="C1238" s="4" t="s">
        <v>1116</v>
      </c>
      <c r="D1238" s="4" t="s">
        <v>6261</v>
      </c>
      <c r="E1238" s="4" t="s">
        <v>6611</v>
      </c>
      <c r="F1238" s="4" t="s">
        <v>6612</v>
      </c>
      <c r="G1238" s="4" t="s">
        <v>6613</v>
      </c>
      <c r="H1238" s="4" t="s">
        <v>6614</v>
      </c>
      <c r="I1238" s="5" t="str">
        <f t="shared" si="19"/>
        <v>See on Google Maps</v>
      </c>
    </row>
    <row r="1239" spans="1:9" x14ac:dyDescent="0.25">
      <c r="A1239" s="3">
        <v>34.183861110000002</v>
      </c>
      <c r="B1239" s="3">
        <v>35.66785282</v>
      </c>
      <c r="C1239" s="4" t="s">
        <v>1116</v>
      </c>
      <c r="D1239" s="4" t="s">
        <v>6261</v>
      </c>
      <c r="E1239" s="4" t="s">
        <v>6615</v>
      </c>
      <c r="F1239" s="4" t="s">
        <v>6616</v>
      </c>
      <c r="G1239" s="4" t="s">
        <v>6617</v>
      </c>
      <c r="H1239" s="4" t="s">
        <v>6618</v>
      </c>
      <c r="I1239" s="5" t="str">
        <f t="shared" si="19"/>
        <v>See on Google Maps</v>
      </c>
    </row>
    <row r="1240" spans="1:9" x14ac:dyDescent="0.25">
      <c r="A1240" s="3">
        <v>34.131819399999998</v>
      </c>
      <c r="B1240" s="3">
        <v>35.66892782</v>
      </c>
      <c r="C1240" s="4" t="s">
        <v>1116</v>
      </c>
      <c r="D1240" s="4" t="s">
        <v>6261</v>
      </c>
      <c r="E1240" s="4" t="s">
        <v>6619</v>
      </c>
      <c r="F1240" s="4" t="s">
        <v>6620</v>
      </c>
      <c r="G1240" s="4" t="s">
        <v>6621</v>
      </c>
      <c r="H1240" s="4" t="s">
        <v>6622</v>
      </c>
      <c r="I1240" s="5" t="str">
        <f t="shared" si="19"/>
        <v>See on Google Maps</v>
      </c>
    </row>
    <row r="1241" spans="1:9" x14ac:dyDescent="0.25">
      <c r="A1241" s="3">
        <v>34.149108920000003</v>
      </c>
      <c r="B1241" s="3">
        <v>35.738144699999999</v>
      </c>
      <c r="C1241" s="4" t="s">
        <v>1116</v>
      </c>
      <c r="D1241" s="4" t="s">
        <v>6261</v>
      </c>
      <c r="E1241" s="4" t="s">
        <v>6623</v>
      </c>
      <c r="F1241" s="4" t="s">
        <v>6623</v>
      </c>
      <c r="G1241" s="4" t="s">
        <v>6624</v>
      </c>
      <c r="H1241" s="4" t="s">
        <v>6625</v>
      </c>
      <c r="I1241" s="5" t="str">
        <f t="shared" si="19"/>
        <v>See on Google Maps</v>
      </c>
    </row>
    <row r="1242" spans="1:9" x14ac:dyDescent="0.25">
      <c r="A1242" s="3">
        <v>34.082904489999997</v>
      </c>
      <c r="B1242" s="3">
        <v>35.652686070000001</v>
      </c>
      <c r="C1242" s="4" t="s">
        <v>1116</v>
      </c>
      <c r="D1242" s="4" t="s">
        <v>6261</v>
      </c>
      <c r="E1242" s="4" t="s">
        <v>6626</v>
      </c>
      <c r="F1242" s="4" t="s">
        <v>6627</v>
      </c>
      <c r="G1242" s="4" t="s">
        <v>6628</v>
      </c>
      <c r="H1242" s="4" t="s">
        <v>6629</v>
      </c>
      <c r="I1242" s="5" t="str">
        <f t="shared" si="19"/>
        <v>See on Google Maps</v>
      </c>
    </row>
    <row r="1243" spans="1:9" x14ac:dyDescent="0.25">
      <c r="A1243" s="3">
        <v>34.171019389999998</v>
      </c>
      <c r="B1243" s="3">
        <v>35.748111139999999</v>
      </c>
      <c r="C1243" s="4" t="s">
        <v>1116</v>
      </c>
      <c r="D1243" s="4" t="s">
        <v>6261</v>
      </c>
      <c r="E1243" s="4" t="s">
        <v>6630</v>
      </c>
      <c r="F1243" s="4" t="s">
        <v>6631</v>
      </c>
      <c r="G1243" s="4" t="s">
        <v>6632</v>
      </c>
      <c r="H1243" s="4" t="s">
        <v>6633</v>
      </c>
      <c r="I1243" s="5" t="str">
        <f t="shared" si="19"/>
        <v>See on Google Maps</v>
      </c>
    </row>
    <row r="1244" spans="1:9" x14ac:dyDescent="0.25">
      <c r="A1244" s="3">
        <v>34.097617360000001</v>
      </c>
      <c r="B1244" s="3">
        <v>35.697986200000003</v>
      </c>
      <c r="C1244" s="4" t="s">
        <v>1116</v>
      </c>
      <c r="D1244" s="4" t="s">
        <v>6261</v>
      </c>
      <c r="E1244" s="4" t="s">
        <v>6634</v>
      </c>
      <c r="F1244" s="4" t="s">
        <v>6635</v>
      </c>
      <c r="G1244" s="4" t="s">
        <v>6636</v>
      </c>
      <c r="H1244" s="4" t="s">
        <v>6637</v>
      </c>
      <c r="I1244" s="5" t="str">
        <f t="shared" si="19"/>
        <v>See on Google Maps</v>
      </c>
    </row>
    <row r="1245" spans="1:9" x14ac:dyDescent="0.25">
      <c r="A1245" s="3">
        <v>34.178782740000003</v>
      </c>
      <c r="B1245" s="3">
        <v>35.722220360000001</v>
      </c>
      <c r="C1245" s="4" t="s">
        <v>1116</v>
      </c>
      <c r="D1245" s="4" t="s">
        <v>6261</v>
      </c>
      <c r="E1245" s="4" t="s">
        <v>6638</v>
      </c>
      <c r="F1245" s="4" t="s">
        <v>6638</v>
      </c>
      <c r="G1245" s="4" t="s">
        <v>6639</v>
      </c>
      <c r="H1245" s="4" t="s">
        <v>6640</v>
      </c>
      <c r="I1245" s="5" t="str">
        <f t="shared" si="19"/>
        <v>See on Google Maps</v>
      </c>
    </row>
    <row r="1246" spans="1:9" x14ac:dyDescent="0.25">
      <c r="A1246" s="3">
        <v>34.141908319999999</v>
      </c>
      <c r="B1246" s="3">
        <v>35.642772239999999</v>
      </c>
      <c r="C1246" s="4" t="s">
        <v>1116</v>
      </c>
      <c r="D1246" s="4" t="s">
        <v>6261</v>
      </c>
      <c r="E1246" s="4" t="s">
        <v>6641</v>
      </c>
      <c r="F1246" s="4" t="s">
        <v>6642</v>
      </c>
      <c r="G1246" s="4" t="s">
        <v>6643</v>
      </c>
      <c r="H1246" s="4" t="s">
        <v>6644</v>
      </c>
      <c r="I1246" s="5" t="str">
        <f t="shared" si="19"/>
        <v>See on Google Maps</v>
      </c>
    </row>
    <row r="1247" spans="1:9" x14ac:dyDescent="0.25">
      <c r="A1247" s="3">
        <v>34.087205949999998</v>
      </c>
      <c r="B1247" s="3">
        <v>35.649893540000001</v>
      </c>
      <c r="C1247" s="4" t="s">
        <v>1116</v>
      </c>
      <c r="D1247" s="4" t="s">
        <v>6261</v>
      </c>
      <c r="E1247" s="4" t="s">
        <v>6645</v>
      </c>
      <c r="F1247" s="4" t="s">
        <v>6646</v>
      </c>
      <c r="G1247" s="4" t="s">
        <v>6647</v>
      </c>
      <c r="H1247" s="4" t="s">
        <v>6648</v>
      </c>
      <c r="I1247" s="5" t="str">
        <f t="shared" si="19"/>
        <v>See on Google Maps</v>
      </c>
    </row>
    <row r="1248" spans="1:9" x14ac:dyDescent="0.25">
      <c r="A1248" s="3">
        <v>34.159675020000002</v>
      </c>
      <c r="B1248" s="3">
        <v>35.684338820000001</v>
      </c>
      <c r="C1248" s="4" t="s">
        <v>1116</v>
      </c>
      <c r="D1248" s="4" t="s">
        <v>6261</v>
      </c>
      <c r="E1248" s="4" t="s">
        <v>6649</v>
      </c>
      <c r="F1248" s="4" t="s">
        <v>6650</v>
      </c>
      <c r="G1248" s="4" t="s">
        <v>6651</v>
      </c>
      <c r="H1248" s="4" t="s">
        <v>6652</v>
      </c>
      <c r="I1248" s="5" t="str">
        <f t="shared" si="19"/>
        <v>See on Google Maps</v>
      </c>
    </row>
    <row r="1249" spans="1:9" x14ac:dyDescent="0.25">
      <c r="A1249" s="3">
        <v>34.090947249999999</v>
      </c>
      <c r="B1249" s="3">
        <v>35.866141679999998</v>
      </c>
      <c r="C1249" s="4" t="s">
        <v>1116</v>
      </c>
      <c r="D1249" s="4" t="s">
        <v>6261</v>
      </c>
      <c r="E1249" s="4" t="s">
        <v>6653</v>
      </c>
      <c r="F1249" s="4" t="s">
        <v>6654</v>
      </c>
      <c r="G1249" s="4" t="s">
        <v>6655</v>
      </c>
      <c r="H1249" s="4" t="s">
        <v>6656</v>
      </c>
      <c r="I1249" s="5" t="str">
        <f t="shared" si="19"/>
        <v>See on Google Maps</v>
      </c>
    </row>
    <row r="1250" spans="1:9" x14ac:dyDescent="0.25">
      <c r="A1250" s="3">
        <v>34.178183619999999</v>
      </c>
      <c r="B1250" s="3">
        <v>35.632055510000001</v>
      </c>
      <c r="C1250" s="4" t="s">
        <v>1116</v>
      </c>
      <c r="D1250" s="4" t="s">
        <v>6261</v>
      </c>
      <c r="E1250" s="4" t="s">
        <v>6657</v>
      </c>
      <c r="F1250" s="4" t="s">
        <v>6658</v>
      </c>
      <c r="G1250" s="4" t="s">
        <v>6659</v>
      </c>
      <c r="H1250" s="4" t="s">
        <v>6660</v>
      </c>
      <c r="I1250" s="5" t="str">
        <f t="shared" si="19"/>
        <v>See on Google Maps</v>
      </c>
    </row>
    <row r="1251" spans="1:9" x14ac:dyDescent="0.25">
      <c r="A1251" s="3">
        <v>34.132315390000002</v>
      </c>
      <c r="B1251" s="3">
        <v>35.745146669999997</v>
      </c>
      <c r="C1251" s="4" t="s">
        <v>1116</v>
      </c>
      <c r="D1251" s="4" t="s">
        <v>6261</v>
      </c>
      <c r="E1251" s="4" t="s">
        <v>6661</v>
      </c>
      <c r="F1251" s="4" t="s">
        <v>6662</v>
      </c>
      <c r="G1251" s="4" t="s">
        <v>6663</v>
      </c>
      <c r="H1251" s="4" t="s">
        <v>6664</v>
      </c>
      <c r="I1251" s="5" t="str">
        <f t="shared" si="19"/>
        <v>See on Google Maps</v>
      </c>
    </row>
    <row r="1252" spans="1:9" x14ac:dyDescent="0.25">
      <c r="A1252" s="3">
        <v>34.146105509999998</v>
      </c>
      <c r="B1252" s="3">
        <v>35.729816640000003</v>
      </c>
      <c r="C1252" s="4" t="s">
        <v>1116</v>
      </c>
      <c r="D1252" s="4" t="s">
        <v>6261</v>
      </c>
      <c r="E1252" s="4" t="s">
        <v>6665</v>
      </c>
      <c r="F1252" s="4" t="s">
        <v>6665</v>
      </c>
      <c r="G1252" s="4" t="s">
        <v>6666</v>
      </c>
      <c r="H1252" s="4" t="s">
        <v>6667</v>
      </c>
      <c r="I1252" s="5" t="str">
        <f t="shared" si="19"/>
        <v>See on Google Maps</v>
      </c>
    </row>
    <row r="1253" spans="1:9" x14ac:dyDescent="0.25">
      <c r="A1253" s="3">
        <v>34.103180479999999</v>
      </c>
      <c r="B1253" s="3">
        <v>35.774122230000003</v>
      </c>
      <c r="C1253" s="4" t="s">
        <v>1116</v>
      </c>
      <c r="D1253" s="4" t="s">
        <v>6261</v>
      </c>
      <c r="E1253" s="4" t="s">
        <v>6668</v>
      </c>
      <c r="F1253" s="4" t="s">
        <v>6668</v>
      </c>
      <c r="G1253" s="4" t="s">
        <v>6669</v>
      </c>
      <c r="H1253" s="4" t="s">
        <v>6670</v>
      </c>
      <c r="I1253" s="5" t="str">
        <f t="shared" si="19"/>
        <v>See on Google Maps</v>
      </c>
    </row>
    <row r="1254" spans="1:9" x14ac:dyDescent="0.25">
      <c r="A1254" s="3">
        <v>34.15859159</v>
      </c>
      <c r="B1254" s="3">
        <v>35.655388879999997</v>
      </c>
      <c r="C1254" s="4" t="s">
        <v>1116</v>
      </c>
      <c r="D1254" s="4" t="s">
        <v>6261</v>
      </c>
      <c r="E1254" s="4" t="s">
        <v>6671</v>
      </c>
      <c r="F1254" s="4" t="s">
        <v>6672</v>
      </c>
      <c r="G1254" s="4" t="s">
        <v>6673</v>
      </c>
      <c r="H1254" s="4" t="s">
        <v>6674</v>
      </c>
      <c r="I1254" s="5" t="str">
        <f t="shared" si="19"/>
        <v>See on Google Maps</v>
      </c>
    </row>
    <row r="1255" spans="1:9" x14ac:dyDescent="0.25">
      <c r="A1255" s="3">
        <v>34.117891849999999</v>
      </c>
      <c r="B1255" s="3">
        <v>35.667329459999998</v>
      </c>
      <c r="C1255" s="4" t="s">
        <v>1116</v>
      </c>
      <c r="D1255" s="4" t="s">
        <v>6261</v>
      </c>
      <c r="E1255" s="4" t="s">
        <v>4121</v>
      </c>
      <c r="F1255" s="4" t="s">
        <v>6675</v>
      </c>
      <c r="G1255" s="4" t="s">
        <v>6676</v>
      </c>
      <c r="H1255" s="4" t="s">
        <v>6677</v>
      </c>
      <c r="I1255" s="5" t="str">
        <f t="shared" si="19"/>
        <v>See on Google Maps</v>
      </c>
    </row>
    <row r="1256" spans="1:9" x14ac:dyDescent="0.25">
      <c r="A1256" s="3">
        <v>34.125238899999999</v>
      </c>
      <c r="B1256" s="3">
        <v>35.794033259999999</v>
      </c>
      <c r="C1256" s="4" t="s">
        <v>1116</v>
      </c>
      <c r="D1256" s="4" t="s">
        <v>6261</v>
      </c>
      <c r="E1256" s="4" t="s">
        <v>6678</v>
      </c>
      <c r="F1256" s="4" t="s">
        <v>6679</v>
      </c>
      <c r="G1256" s="4" t="s">
        <v>6680</v>
      </c>
      <c r="H1256" s="4" t="s">
        <v>6681</v>
      </c>
      <c r="I1256" s="5" t="str">
        <f t="shared" si="19"/>
        <v>See on Google Maps</v>
      </c>
    </row>
    <row r="1257" spans="1:9" x14ac:dyDescent="0.25">
      <c r="A1257" s="3">
        <v>34.168098899999997</v>
      </c>
      <c r="B1257" s="3">
        <v>35.686382770000002</v>
      </c>
      <c r="C1257" s="4" t="s">
        <v>1116</v>
      </c>
      <c r="D1257" s="4" t="s">
        <v>6261</v>
      </c>
      <c r="E1257" s="4" t="s">
        <v>6682</v>
      </c>
      <c r="F1257" s="4" t="s">
        <v>6683</v>
      </c>
      <c r="G1257" s="4" t="s">
        <v>6684</v>
      </c>
      <c r="H1257" s="4" t="s">
        <v>6685</v>
      </c>
      <c r="I1257" s="5" t="str">
        <f t="shared" si="19"/>
        <v>See on Google Maps</v>
      </c>
    </row>
    <row r="1258" spans="1:9" x14ac:dyDescent="0.25">
      <c r="A1258" s="3">
        <v>34.105033059999997</v>
      </c>
      <c r="B1258" s="3">
        <v>35.86756235</v>
      </c>
      <c r="C1258" s="4" t="s">
        <v>1116</v>
      </c>
      <c r="D1258" s="4" t="s">
        <v>6261</v>
      </c>
      <c r="E1258" s="4" t="s">
        <v>6686</v>
      </c>
      <c r="F1258" s="4" t="s">
        <v>6686</v>
      </c>
      <c r="G1258" s="4" t="s">
        <v>6687</v>
      </c>
      <c r="H1258" s="4" t="s">
        <v>6688</v>
      </c>
      <c r="I1258" s="5" t="str">
        <f t="shared" si="19"/>
        <v>See on Google Maps</v>
      </c>
    </row>
    <row r="1259" spans="1:9" x14ac:dyDescent="0.25">
      <c r="A1259" s="3">
        <v>34.163205490000003</v>
      </c>
      <c r="B1259" s="3">
        <v>35.80604452</v>
      </c>
      <c r="C1259" s="4" t="s">
        <v>1116</v>
      </c>
      <c r="D1259" s="4" t="s">
        <v>6261</v>
      </c>
      <c r="E1259" s="4" t="s">
        <v>6689</v>
      </c>
      <c r="F1259" s="4" t="s">
        <v>6690</v>
      </c>
      <c r="G1259" s="4" t="s">
        <v>6691</v>
      </c>
      <c r="H1259" s="4" t="s">
        <v>6692</v>
      </c>
      <c r="I1259" s="5" t="str">
        <f t="shared" si="19"/>
        <v>See on Google Maps</v>
      </c>
    </row>
    <row r="1260" spans="1:9" x14ac:dyDescent="0.25">
      <c r="A1260" s="3">
        <v>34.080930600000002</v>
      </c>
      <c r="B1260" s="3">
        <v>35.828541690000002</v>
      </c>
      <c r="C1260" s="4" t="s">
        <v>1116</v>
      </c>
      <c r="D1260" s="4" t="s">
        <v>6261</v>
      </c>
      <c r="E1260" s="4" t="s">
        <v>6693</v>
      </c>
      <c r="F1260" s="4" t="s">
        <v>6694</v>
      </c>
      <c r="G1260" s="4" t="s">
        <v>6695</v>
      </c>
      <c r="H1260" s="4" t="s">
        <v>6696</v>
      </c>
      <c r="I1260" s="5" t="str">
        <f t="shared" si="19"/>
        <v>See on Google Maps</v>
      </c>
    </row>
    <row r="1261" spans="1:9" x14ac:dyDescent="0.25">
      <c r="A1261" s="3">
        <v>34.120422269999999</v>
      </c>
      <c r="B1261" s="3">
        <v>35.647113900000001</v>
      </c>
      <c r="C1261" s="4" t="s">
        <v>1116</v>
      </c>
      <c r="D1261" s="4" t="s">
        <v>6261</v>
      </c>
      <c r="E1261" s="4" t="s">
        <v>6697</v>
      </c>
      <c r="F1261" s="4" t="s">
        <v>6698</v>
      </c>
      <c r="G1261" s="4" t="s">
        <v>6699</v>
      </c>
      <c r="H1261" s="4" t="s">
        <v>6700</v>
      </c>
      <c r="I1261" s="5" t="str">
        <f t="shared" si="19"/>
        <v>See on Google Maps</v>
      </c>
    </row>
    <row r="1262" spans="1:9" x14ac:dyDescent="0.25">
      <c r="A1262" s="3">
        <v>34.164591700000003</v>
      </c>
      <c r="B1262" s="3">
        <v>35.65048616</v>
      </c>
      <c r="C1262" s="4" t="s">
        <v>1116</v>
      </c>
      <c r="D1262" s="4" t="s">
        <v>6261</v>
      </c>
      <c r="E1262" s="4" t="s">
        <v>6701</v>
      </c>
      <c r="F1262" s="4" t="s">
        <v>6702</v>
      </c>
      <c r="G1262" s="4" t="s">
        <v>6703</v>
      </c>
      <c r="H1262" s="4" t="s">
        <v>6704</v>
      </c>
      <c r="I1262" s="5" t="str">
        <f t="shared" si="19"/>
        <v>See on Google Maps</v>
      </c>
    </row>
    <row r="1263" spans="1:9" x14ac:dyDescent="0.25">
      <c r="A1263" s="3">
        <v>34.124977729999998</v>
      </c>
      <c r="B1263" s="3">
        <v>35.68689715</v>
      </c>
      <c r="C1263" s="4" t="s">
        <v>1116</v>
      </c>
      <c r="D1263" s="4" t="s">
        <v>6261</v>
      </c>
      <c r="E1263" s="4" t="s">
        <v>6705</v>
      </c>
      <c r="F1263" s="4" t="s">
        <v>6706</v>
      </c>
      <c r="G1263" s="4" t="s">
        <v>6707</v>
      </c>
      <c r="H1263" s="4" t="s">
        <v>6708</v>
      </c>
      <c r="I1263" s="5" t="str">
        <f t="shared" si="19"/>
        <v>See on Google Maps</v>
      </c>
    </row>
    <row r="1264" spans="1:9" x14ac:dyDescent="0.25">
      <c r="A1264" s="3">
        <v>34.115894480000001</v>
      </c>
      <c r="B1264" s="3">
        <v>35.690691739999998</v>
      </c>
      <c r="C1264" s="4" t="s">
        <v>1116</v>
      </c>
      <c r="D1264" s="4" t="s">
        <v>6261</v>
      </c>
      <c r="E1264" s="4" t="s">
        <v>6709</v>
      </c>
      <c r="F1264" s="4" t="s">
        <v>6710</v>
      </c>
      <c r="G1264" s="4" t="s">
        <v>6711</v>
      </c>
      <c r="H1264" s="4" t="s">
        <v>6712</v>
      </c>
      <c r="I1264" s="5" t="str">
        <f t="shared" si="19"/>
        <v>See on Google Maps</v>
      </c>
    </row>
    <row r="1265" spans="1:9" x14ac:dyDescent="0.25">
      <c r="A1265" s="3">
        <v>34.105488819999998</v>
      </c>
      <c r="B1265" s="3">
        <v>35.724355500000001</v>
      </c>
      <c r="C1265" s="4" t="s">
        <v>1116</v>
      </c>
      <c r="D1265" s="4" t="s">
        <v>6261</v>
      </c>
      <c r="E1265" s="4" t="s">
        <v>6713</v>
      </c>
      <c r="F1265" s="4" t="s">
        <v>6714</v>
      </c>
      <c r="G1265" s="4" t="s">
        <v>6715</v>
      </c>
      <c r="H1265" s="4" t="s">
        <v>6716</v>
      </c>
      <c r="I1265" s="5" t="str">
        <f t="shared" si="19"/>
        <v>See on Google Maps</v>
      </c>
    </row>
    <row r="1266" spans="1:9" x14ac:dyDescent="0.25">
      <c r="A1266" s="3">
        <v>34.140583300000003</v>
      </c>
      <c r="B1266" s="3">
        <v>35.719755509999999</v>
      </c>
      <c r="C1266" s="4" t="s">
        <v>1116</v>
      </c>
      <c r="D1266" s="4" t="s">
        <v>6261</v>
      </c>
      <c r="E1266" s="4" t="s">
        <v>4146</v>
      </c>
      <c r="F1266" s="4" t="s">
        <v>4147</v>
      </c>
      <c r="G1266" s="4" t="s">
        <v>6717</v>
      </c>
      <c r="H1266" s="4" t="s">
        <v>6718</v>
      </c>
      <c r="I1266" s="5" t="str">
        <f t="shared" si="19"/>
        <v>See on Google Maps</v>
      </c>
    </row>
    <row r="1267" spans="1:9" x14ac:dyDescent="0.25">
      <c r="A1267" s="3">
        <v>34.152722220000001</v>
      </c>
      <c r="B1267" s="3">
        <v>35.697744419999999</v>
      </c>
      <c r="C1267" s="4" t="s">
        <v>1116</v>
      </c>
      <c r="D1267" s="4" t="s">
        <v>6261</v>
      </c>
      <c r="E1267" s="4" t="s">
        <v>6719</v>
      </c>
      <c r="F1267" s="4" t="s">
        <v>6720</v>
      </c>
      <c r="G1267" s="4" t="s">
        <v>6721</v>
      </c>
      <c r="H1267" s="4" t="s">
        <v>6722</v>
      </c>
      <c r="I1267" s="5" t="str">
        <f t="shared" si="19"/>
        <v>See on Google Maps</v>
      </c>
    </row>
    <row r="1268" spans="1:9" x14ac:dyDescent="0.25">
      <c r="A1268" s="3">
        <v>34.119278119999997</v>
      </c>
      <c r="B1268" s="3">
        <v>35.731379840000002</v>
      </c>
      <c r="C1268" s="4" t="s">
        <v>1116</v>
      </c>
      <c r="D1268" s="4" t="s">
        <v>6261</v>
      </c>
      <c r="E1268" s="4" t="s">
        <v>6723</v>
      </c>
      <c r="F1268" s="4" t="s">
        <v>6723</v>
      </c>
      <c r="G1268" s="4" t="s">
        <v>6724</v>
      </c>
      <c r="H1268" s="4" t="s">
        <v>6725</v>
      </c>
      <c r="I1268" s="5" t="str">
        <f t="shared" si="19"/>
        <v>See on Google Maps</v>
      </c>
    </row>
    <row r="1269" spans="1:9" x14ac:dyDescent="0.25">
      <c r="A1269" s="3">
        <v>34.106762529999997</v>
      </c>
      <c r="B1269" s="3">
        <v>35.737193859999998</v>
      </c>
      <c r="C1269" s="4" t="s">
        <v>1116</v>
      </c>
      <c r="D1269" s="4" t="s">
        <v>6261</v>
      </c>
      <c r="E1269" s="4" t="s">
        <v>6726</v>
      </c>
      <c r="F1269" s="4" t="s">
        <v>6727</v>
      </c>
      <c r="G1269" s="4" t="s">
        <v>6728</v>
      </c>
      <c r="H1269" s="4" t="s">
        <v>6729</v>
      </c>
      <c r="I1269" s="5" t="str">
        <f t="shared" si="19"/>
        <v>See on Google Maps</v>
      </c>
    </row>
    <row r="1270" spans="1:9" x14ac:dyDescent="0.25">
      <c r="A1270" s="3">
        <v>34.206836170000003</v>
      </c>
      <c r="B1270" s="3">
        <v>35.656577720000001</v>
      </c>
      <c r="C1270" s="4" t="s">
        <v>1116</v>
      </c>
      <c r="D1270" s="4" t="s">
        <v>6261</v>
      </c>
      <c r="E1270" s="4" t="s">
        <v>6730</v>
      </c>
      <c r="F1270" s="4" t="s">
        <v>6731</v>
      </c>
      <c r="G1270" s="4" t="s">
        <v>6732</v>
      </c>
      <c r="H1270" s="4" t="s">
        <v>6733</v>
      </c>
      <c r="I1270" s="5" t="str">
        <f t="shared" si="19"/>
        <v>See on Google Maps</v>
      </c>
    </row>
    <row r="1271" spans="1:9" x14ac:dyDescent="0.25">
      <c r="A1271" s="3">
        <v>34.177889929999999</v>
      </c>
      <c r="B1271" s="3">
        <v>35.778203189999999</v>
      </c>
      <c r="C1271" s="4" t="s">
        <v>1116</v>
      </c>
      <c r="D1271" s="4" t="s">
        <v>6261</v>
      </c>
      <c r="E1271" s="4" t="s">
        <v>6734</v>
      </c>
      <c r="F1271" s="4" t="s">
        <v>6735</v>
      </c>
      <c r="G1271" s="4" t="s">
        <v>6736</v>
      </c>
      <c r="H1271" s="4" t="s">
        <v>6737</v>
      </c>
      <c r="I1271" s="5" t="str">
        <f t="shared" si="19"/>
        <v>See on Google Maps</v>
      </c>
    </row>
    <row r="1272" spans="1:9" x14ac:dyDescent="0.25">
      <c r="A1272" s="3">
        <v>34.137875039999997</v>
      </c>
      <c r="B1272" s="3">
        <v>35.673944400000003</v>
      </c>
      <c r="C1272" s="4" t="s">
        <v>1116</v>
      </c>
      <c r="D1272" s="4" t="s">
        <v>6261</v>
      </c>
      <c r="E1272" s="4" t="s">
        <v>6738</v>
      </c>
      <c r="F1272" s="4" t="s">
        <v>6738</v>
      </c>
      <c r="G1272" s="4" t="s">
        <v>6739</v>
      </c>
      <c r="H1272" s="4" t="s">
        <v>6740</v>
      </c>
      <c r="I1272" s="5" t="str">
        <f t="shared" si="19"/>
        <v>See on Google Maps</v>
      </c>
    </row>
    <row r="1273" spans="1:9" x14ac:dyDescent="0.25">
      <c r="A1273" s="3">
        <v>34.141958369999998</v>
      </c>
      <c r="B1273" s="3">
        <v>35.652283339999997</v>
      </c>
      <c r="C1273" s="4" t="s">
        <v>1116</v>
      </c>
      <c r="D1273" s="4" t="s">
        <v>6261</v>
      </c>
      <c r="E1273" s="4" t="s">
        <v>6741</v>
      </c>
      <c r="F1273" s="4" t="s">
        <v>6742</v>
      </c>
      <c r="G1273" s="4" t="s">
        <v>6743</v>
      </c>
      <c r="H1273" s="4" t="s">
        <v>6744</v>
      </c>
      <c r="I1273" s="5" t="str">
        <f t="shared" si="19"/>
        <v>See on Google Maps</v>
      </c>
    </row>
    <row r="1274" spans="1:9" x14ac:dyDescent="0.25">
      <c r="A1274" s="3">
        <v>34.200377750000001</v>
      </c>
      <c r="B1274" s="3">
        <v>35.654722270000001</v>
      </c>
      <c r="C1274" s="4" t="s">
        <v>1116</v>
      </c>
      <c r="D1274" s="4" t="s">
        <v>6261</v>
      </c>
      <c r="E1274" s="4" t="s">
        <v>6745</v>
      </c>
      <c r="F1274" s="4" t="s">
        <v>6746</v>
      </c>
      <c r="G1274" s="4" t="s">
        <v>6747</v>
      </c>
      <c r="H1274" s="4" t="s">
        <v>6748</v>
      </c>
      <c r="I1274" s="5" t="str">
        <f t="shared" si="19"/>
        <v>See on Google Maps</v>
      </c>
    </row>
    <row r="1275" spans="1:9" x14ac:dyDescent="0.25">
      <c r="A1275" s="3">
        <v>34.145769379999997</v>
      </c>
      <c r="B1275" s="3">
        <v>35.670438799999999</v>
      </c>
      <c r="C1275" s="4" t="s">
        <v>1116</v>
      </c>
      <c r="D1275" s="4" t="s">
        <v>6261</v>
      </c>
      <c r="E1275" s="4" t="s">
        <v>6749</v>
      </c>
      <c r="F1275" s="4" t="s">
        <v>6750</v>
      </c>
      <c r="G1275" s="4" t="s">
        <v>6751</v>
      </c>
      <c r="H1275" s="4" t="s">
        <v>6752</v>
      </c>
      <c r="I1275" s="5" t="str">
        <f t="shared" si="19"/>
        <v>See on Google Maps</v>
      </c>
    </row>
    <row r="1276" spans="1:9" x14ac:dyDescent="0.25">
      <c r="A1276" s="3">
        <v>34.123988910000001</v>
      </c>
      <c r="B1276" s="3">
        <v>35.697916589999998</v>
      </c>
      <c r="C1276" s="4" t="s">
        <v>1116</v>
      </c>
      <c r="D1276" s="4" t="s">
        <v>6261</v>
      </c>
      <c r="E1276" s="4" t="s">
        <v>6753</v>
      </c>
      <c r="F1276" s="4" t="s">
        <v>6754</v>
      </c>
      <c r="G1276" s="4" t="s">
        <v>6755</v>
      </c>
      <c r="H1276" s="4" t="s">
        <v>6756</v>
      </c>
      <c r="I1276" s="5" t="str">
        <f t="shared" si="19"/>
        <v>See on Google Maps</v>
      </c>
    </row>
    <row r="1277" spans="1:9" x14ac:dyDescent="0.25">
      <c r="A1277" s="3">
        <v>34.13753612</v>
      </c>
      <c r="B1277" s="3">
        <v>35.650441569999998</v>
      </c>
      <c r="C1277" s="4" t="s">
        <v>1116</v>
      </c>
      <c r="D1277" s="4" t="s">
        <v>6261</v>
      </c>
      <c r="E1277" s="4" t="s">
        <v>6757</v>
      </c>
      <c r="F1277" s="4" t="s">
        <v>6758</v>
      </c>
      <c r="G1277" s="4" t="s">
        <v>6759</v>
      </c>
      <c r="H1277" s="4" t="s">
        <v>6760</v>
      </c>
      <c r="I1277" s="5" t="str">
        <f t="shared" si="19"/>
        <v>See on Google Maps</v>
      </c>
    </row>
    <row r="1278" spans="1:9" x14ac:dyDescent="0.25">
      <c r="A1278" s="3">
        <v>34.125759219999999</v>
      </c>
      <c r="B1278" s="3">
        <v>35.709036930000003</v>
      </c>
      <c r="C1278" s="4" t="s">
        <v>1116</v>
      </c>
      <c r="D1278" s="4" t="s">
        <v>6261</v>
      </c>
      <c r="E1278" s="4" t="s">
        <v>6761</v>
      </c>
      <c r="F1278" s="4" t="s">
        <v>6761</v>
      </c>
      <c r="G1278" s="4" t="s">
        <v>6762</v>
      </c>
      <c r="H1278" s="4" t="s">
        <v>6763</v>
      </c>
      <c r="I1278" s="5" t="str">
        <f t="shared" si="19"/>
        <v>See on Google Maps</v>
      </c>
    </row>
    <row r="1279" spans="1:9" x14ac:dyDescent="0.25">
      <c r="A1279" s="3">
        <v>34.120039339999998</v>
      </c>
      <c r="B1279" s="3">
        <v>35.666443200000003</v>
      </c>
      <c r="C1279" s="4" t="s">
        <v>1116</v>
      </c>
      <c r="D1279" s="4" t="s">
        <v>6261</v>
      </c>
      <c r="E1279" s="4" t="s">
        <v>6764</v>
      </c>
      <c r="F1279" s="4" t="s">
        <v>6765</v>
      </c>
      <c r="G1279" s="4" t="s">
        <v>6766</v>
      </c>
      <c r="H1279" s="4" t="s">
        <v>6767</v>
      </c>
      <c r="I1279" s="5" t="str">
        <f t="shared" si="19"/>
        <v>See on Google Maps</v>
      </c>
    </row>
    <row r="1280" spans="1:9" x14ac:dyDescent="0.25">
      <c r="A1280" s="3">
        <v>34.155272179999997</v>
      </c>
      <c r="B1280" s="3">
        <v>35.704347149999997</v>
      </c>
      <c r="C1280" s="4" t="s">
        <v>1116</v>
      </c>
      <c r="D1280" s="4" t="s">
        <v>6261</v>
      </c>
      <c r="E1280" s="4" t="s">
        <v>6768</v>
      </c>
      <c r="F1280" s="4" t="s">
        <v>6769</v>
      </c>
      <c r="G1280" s="4" t="s">
        <v>6770</v>
      </c>
      <c r="H1280" s="4" t="s">
        <v>6771</v>
      </c>
      <c r="I1280" s="5" t="str">
        <f t="shared" si="19"/>
        <v>See on Google Maps</v>
      </c>
    </row>
    <row r="1281" spans="1:9" x14ac:dyDescent="0.25">
      <c r="A1281" s="3">
        <v>34.126901240000002</v>
      </c>
      <c r="B1281" s="3">
        <v>35.754667920000003</v>
      </c>
      <c r="C1281" s="4" t="s">
        <v>1116</v>
      </c>
      <c r="D1281" s="4" t="s">
        <v>6261</v>
      </c>
      <c r="E1281" s="4" t="s">
        <v>6772</v>
      </c>
      <c r="F1281" s="4" t="s">
        <v>6772</v>
      </c>
      <c r="G1281" s="4" t="s">
        <v>6773</v>
      </c>
      <c r="H1281" s="4" t="s">
        <v>6774</v>
      </c>
      <c r="I1281" s="5" t="str">
        <f t="shared" si="19"/>
        <v>See on Google Maps</v>
      </c>
    </row>
    <row r="1282" spans="1:9" x14ac:dyDescent="0.25">
      <c r="A1282" s="3">
        <v>34.14011584</v>
      </c>
      <c r="B1282" s="3">
        <v>35.767835929999997</v>
      </c>
      <c r="C1282" s="4" t="s">
        <v>1116</v>
      </c>
      <c r="D1282" s="4" t="s">
        <v>6261</v>
      </c>
      <c r="E1282" s="4" t="s">
        <v>6775</v>
      </c>
      <c r="F1282" s="4" t="s">
        <v>6776</v>
      </c>
      <c r="G1282" s="4" t="s">
        <v>6777</v>
      </c>
      <c r="H1282" s="4" t="s">
        <v>6778</v>
      </c>
      <c r="I1282" s="5" t="str">
        <f t="shared" ref="I1282:I1345" si="20">HYPERLINK(H1282, "See on Google Maps")</f>
        <v>See on Google Maps</v>
      </c>
    </row>
    <row r="1283" spans="1:9" x14ac:dyDescent="0.25">
      <c r="A1283" s="3">
        <v>34.179625039999998</v>
      </c>
      <c r="B1283" s="3">
        <v>35.752538919999999</v>
      </c>
      <c r="C1283" s="4" t="s">
        <v>1116</v>
      </c>
      <c r="D1283" s="4" t="s">
        <v>6261</v>
      </c>
      <c r="E1283" s="4" t="s">
        <v>6779</v>
      </c>
      <c r="F1283" s="4" t="s">
        <v>6780</v>
      </c>
      <c r="G1283" s="4" t="s">
        <v>6781</v>
      </c>
      <c r="H1283" s="4" t="s">
        <v>6782</v>
      </c>
      <c r="I1283" s="5" t="str">
        <f t="shared" si="20"/>
        <v>See on Google Maps</v>
      </c>
    </row>
    <row r="1284" spans="1:9" x14ac:dyDescent="0.25">
      <c r="A1284" s="3">
        <v>34.168436120000003</v>
      </c>
      <c r="B1284" s="3">
        <v>35.664527820000004</v>
      </c>
      <c r="C1284" s="4" t="s">
        <v>1116</v>
      </c>
      <c r="D1284" s="4" t="s">
        <v>6261</v>
      </c>
      <c r="E1284" s="4" t="s">
        <v>6783</v>
      </c>
      <c r="F1284" s="4" t="s">
        <v>6784</v>
      </c>
      <c r="G1284" s="4" t="s">
        <v>6785</v>
      </c>
      <c r="H1284" s="4" t="s">
        <v>6786</v>
      </c>
      <c r="I1284" s="5" t="str">
        <f t="shared" si="20"/>
        <v>See on Google Maps</v>
      </c>
    </row>
    <row r="1285" spans="1:9" x14ac:dyDescent="0.25">
      <c r="A1285" s="3">
        <v>34.133994389999998</v>
      </c>
      <c r="B1285" s="3">
        <v>35.860238860000003</v>
      </c>
      <c r="C1285" s="4" t="s">
        <v>1116</v>
      </c>
      <c r="D1285" s="4" t="s">
        <v>6261</v>
      </c>
      <c r="E1285" s="4" t="s">
        <v>6787</v>
      </c>
      <c r="F1285" s="4" t="s">
        <v>6788</v>
      </c>
      <c r="G1285" s="4" t="s">
        <v>6789</v>
      </c>
      <c r="H1285" s="4" t="s">
        <v>6790</v>
      </c>
      <c r="I1285" s="5" t="str">
        <f t="shared" si="20"/>
        <v>See on Google Maps</v>
      </c>
    </row>
    <row r="1286" spans="1:9" x14ac:dyDescent="0.25">
      <c r="A1286" s="3">
        <v>34.151294419999999</v>
      </c>
      <c r="B1286" s="3">
        <v>35.881261119999998</v>
      </c>
      <c r="C1286" s="4" t="s">
        <v>1116</v>
      </c>
      <c r="D1286" s="4" t="s">
        <v>6261</v>
      </c>
      <c r="E1286" s="4" t="s">
        <v>6787</v>
      </c>
      <c r="F1286" s="4" t="s">
        <v>6791</v>
      </c>
      <c r="G1286" s="4" t="s">
        <v>6792</v>
      </c>
      <c r="H1286" s="4" t="s">
        <v>6793</v>
      </c>
      <c r="I1286" s="5" t="str">
        <f t="shared" si="20"/>
        <v>See on Google Maps</v>
      </c>
    </row>
    <row r="1287" spans="1:9" x14ac:dyDescent="0.25">
      <c r="A1287" s="3">
        <v>34.074724639999999</v>
      </c>
      <c r="B1287" s="3">
        <v>35.858974660000001</v>
      </c>
      <c r="C1287" s="4" t="s">
        <v>1116</v>
      </c>
      <c r="D1287" s="4" t="s">
        <v>6261</v>
      </c>
      <c r="E1287" s="4" t="s">
        <v>6794</v>
      </c>
      <c r="F1287" s="4" t="s">
        <v>6795</v>
      </c>
      <c r="G1287" s="4" t="s">
        <v>6796</v>
      </c>
      <c r="H1287" s="4" t="s">
        <v>6797</v>
      </c>
      <c r="I1287" s="5" t="str">
        <f t="shared" si="20"/>
        <v>See on Google Maps</v>
      </c>
    </row>
    <row r="1288" spans="1:9" x14ac:dyDescent="0.25">
      <c r="A1288" s="3">
        <v>34.164394270000003</v>
      </c>
      <c r="B1288" s="3">
        <v>35.775513070000002</v>
      </c>
      <c r="C1288" s="4" t="s">
        <v>1116</v>
      </c>
      <c r="D1288" s="4" t="s">
        <v>6261</v>
      </c>
      <c r="E1288" s="4" t="s">
        <v>6798</v>
      </c>
      <c r="F1288" s="4" t="s">
        <v>6798</v>
      </c>
      <c r="G1288" s="4" t="s">
        <v>6799</v>
      </c>
      <c r="H1288" s="4" t="s">
        <v>6800</v>
      </c>
      <c r="I1288" s="5" t="str">
        <f t="shared" si="20"/>
        <v>See on Google Maps</v>
      </c>
    </row>
    <row r="1289" spans="1:9" x14ac:dyDescent="0.25">
      <c r="A1289" s="3">
        <v>34.195680609999997</v>
      </c>
      <c r="B1289" s="3">
        <v>35.682369459999997</v>
      </c>
      <c r="C1289" s="4" t="s">
        <v>1116</v>
      </c>
      <c r="D1289" s="4" t="s">
        <v>6261</v>
      </c>
      <c r="E1289" s="4" t="s">
        <v>6801</v>
      </c>
      <c r="F1289" s="4" t="s">
        <v>6802</v>
      </c>
      <c r="G1289" s="4" t="s">
        <v>6803</v>
      </c>
      <c r="H1289" s="4" t="s">
        <v>6804</v>
      </c>
      <c r="I1289" s="5" t="str">
        <f t="shared" si="20"/>
        <v>See on Google Maps</v>
      </c>
    </row>
    <row r="1290" spans="1:9" x14ac:dyDescent="0.25">
      <c r="A1290" s="3">
        <v>34.099294790000002</v>
      </c>
      <c r="B1290" s="3">
        <v>35.655480670000003</v>
      </c>
      <c r="C1290" s="4" t="s">
        <v>1116</v>
      </c>
      <c r="D1290" s="4" t="s">
        <v>6261</v>
      </c>
      <c r="E1290" s="4" t="s">
        <v>6805</v>
      </c>
      <c r="F1290" s="4" t="s">
        <v>6805</v>
      </c>
      <c r="G1290" s="4" t="s">
        <v>6806</v>
      </c>
      <c r="H1290" s="4" t="s">
        <v>6807</v>
      </c>
      <c r="I1290" s="5" t="str">
        <f t="shared" si="20"/>
        <v>See on Google Maps</v>
      </c>
    </row>
    <row r="1291" spans="1:9" x14ac:dyDescent="0.25">
      <c r="A1291" s="3">
        <v>34.175972170000001</v>
      </c>
      <c r="B1291" s="3">
        <v>35.727216630000001</v>
      </c>
      <c r="C1291" s="4" t="s">
        <v>1116</v>
      </c>
      <c r="D1291" s="4" t="s">
        <v>6261</v>
      </c>
      <c r="E1291" s="4" t="s">
        <v>6808</v>
      </c>
      <c r="F1291" s="4" t="s">
        <v>6809</v>
      </c>
      <c r="G1291" s="4" t="s">
        <v>6810</v>
      </c>
      <c r="H1291" s="4" t="s">
        <v>6811</v>
      </c>
      <c r="I1291" s="5" t="str">
        <f t="shared" si="20"/>
        <v>See on Google Maps</v>
      </c>
    </row>
    <row r="1292" spans="1:9" x14ac:dyDescent="0.25">
      <c r="A1292" s="3">
        <v>34.1816277</v>
      </c>
      <c r="B1292" s="3">
        <v>35.773752700000003</v>
      </c>
      <c r="C1292" s="4" t="s">
        <v>1116</v>
      </c>
      <c r="D1292" s="4" t="s">
        <v>6261</v>
      </c>
      <c r="E1292" s="4" t="s">
        <v>6812</v>
      </c>
      <c r="F1292" s="4" t="s">
        <v>6813</v>
      </c>
      <c r="G1292" s="4" t="s">
        <v>6814</v>
      </c>
      <c r="H1292" s="4" t="s">
        <v>6815</v>
      </c>
      <c r="I1292" s="5" t="str">
        <f t="shared" si="20"/>
        <v>See on Google Maps</v>
      </c>
    </row>
    <row r="1293" spans="1:9" x14ac:dyDescent="0.25">
      <c r="A1293" s="3">
        <v>34.106427699999998</v>
      </c>
      <c r="B1293" s="3">
        <v>35.897658270000001</v>
      </c>
      <c r="C1293" s="4" t="s">
        <v>1116</v>
      </c>
      <c r="D1293" s="4" t="s">
        <v>6261</v>
      </c>
      <c r="E1293" s="4" t="s">
        <v>4783</v>
      </c>
      <c r="F1293" s="4" t="s">
        <v>6816</v>
      </c>
      <c r="G1293" s="4" t="s">
        <v>6817</v>
      </c>
      <c r="H1293" s="4" t="s">
        <v>6818</v>
      </c>
      <c r="I1293" s="5" t="str">
        <f t="shared" si="20"/>
        <v>See on Google Maps</v>
      </c>
    </row>
    <row r="1294" spans="1:9" x14ac:dyDescent="0.25">
      <c r="A1294" s="3">
        <v>34.143952489999997</v>
      </c>
      <c r="B1294" s="3">
        <v>35.700171900000001</v>
      </c>
      <c r="C1294" s="4" t="s">
        <v>1116</v>
      </c>
      <c r="D1294" s="4" t="s">
        <v>6261</v>
      </c>
      <c r="E1294" s="4" t="s">
        <v>6819</v>
      </c>
      <c r="F1294" s="4" t="s">
        <v>6819</v>
      </c>
      <c r="G1294" s="4" t="s">
        <v>6820</v>
      </c>
      <c r="H1294" s="4" t="s">
        <v>6821</v>
      </c>
      <c r="I1294" s="5" t="str">
        <f t="shared" si="20"/>
        <v>See on Google Maps</v>
      </c>
    </row>
    <row r="1295" spans="1:9" x14ac:dyDescent="0.25">
      <c r="A1295" s="3">
        <v>34.112191629999998</v>
      </c>
      <c r="B1295" s="3">
        <v>35.748227679999999</v>
      </c>
      <c r="C1295" s="4" t="s">
        <v>1116</v>
      </c>
      <c r="D1295" s="4" t="s">
        <v>6261</v>
      </c>
      <c r="E1295" s="4" t="s">
        <v>6822</v>
      </c>
      <c r="F1295" s="4" t="s">
        <v>6823</v>
      </c>
      <c r="G1295" s="4" t="s">
        <v>6824</v>
      </c>
      <c r="H1295" s="4" t="s">
        <v>6825</v>
      </c>
      <c r="I1295" s="5" t="str">
        <f t="shared" si="20"/>
        <v>See on Google Maps</v>
      </c>
    </row>
    <row r="1296" spans="1:9" x14ac:dyDescent="0.25">
      <c r="A1296" s="3">
        <v>34.150397210000001</v>
      </c>
      <c r="B1296" s="3">
        <v>35.69629441</v>
      </c>
      <c r="C1296" s="4" t="s">
        <v>1116</v>
      </c>
      <c r="D1296" s="4" t="s">
        <v>6261</v>
      </c>
      <c r="E1296" s="4" t="s">
        <v>6826</v>
      </c>
      <c r="F1296" s="4" t="s">
        <v>6827</v>
      </c>
      <c r="G1296" s="4" t="s">
        <v>6828</v>
      </c>
      <c r="H1296" s="4" t="s">
        <v>6829</v>
      </c>
      <c r="I1296" s="5" t="str">
        <f t="shared" si="20"/>
        <v>See on Google Maps</v>
      </c>
    </row>
    <row r="1297" spans="1:9" x14ac:dyDescent="0.25">
      <c r="A1297" s="3">
        <v>34.121366709999997</v>
      </c>
      <c r="B1297" s="3">
        <v>35.860297099999997</v>
      </c>
      <c r="C1297" s="4" t="s">
        <v>1116</v>
      </c>
      <c r="D1297" s="4" t="s">
        <v>6261</v>
      </c>
      <c r="E1297" s="4" t="s">
        <v>6830</v>
      </c>
      <c r="F1297" s="4" t="s">
        <v>6831</v>
      </c>
      <c r="G1297" s="4" t="s">
        <v>6832</v>
      </c>
      <c r="H1297" s="4" t="s">
        <v>6833</v>
      </c>
      <c r="I1297" s="5" t="str">
        <f t="shared" si="20"/>
        <v>See on Google Maps</v>
      </c>
    </row>
    <row r="1298" spans="1:9" x14ac:dyDescent="0.25">
      <c r="A1298" s="3">
        <v>34.105975360000002</v>
      </c>
      <c r="B1298" s="3">
        <v>35.656852899999997</v>
      </c>
      <c r="C1298" s="4" t="s">
        <v>1116</v>
      </c>
      <c r="D1298" s="4" t="s">
        <v>6261</v>
      </c>
      <c r="E1298" s="4" t="s">
        <v>6834</v>
      </c>
      <c r="F1298" s="4" t="s">
        <v>6835</v>
      </c>
      <c r="G1298" s="4" t="s">
        <v>6836</v>
      </c>
      <c r="H1298" s="4" t="s">
        <v>6837</v>
      </c>
      <c r="I1298" s="5" t="str">
        <f t="shared" si="20"/>
        <v>See on Google Maps</v>
      </c>
    </row>
    <row r="1299" spans="1:9" x14ac:dyDescent="0.25">
      <c r="A1299" s="3">
        <v>34.140869369999997</v>
      </c>
      <c r="B1299" s="3">
        <v>35.68147501</v>
      </c>
      <c r="C1299" s="4" t="s">
        <v>1116</v>
      </c>
      <c r="D1299" s="4" t="s">
        <v>6261</v>
      </c>
      <c r="E1299" s="4" t="s">
        <v>6838</v>
      </c>
      <c r="F1299" s="4" t="s">
        <v>6839</v>
      </c>
      <c r="G1299" s="4" t="s">
        <v>6840</v>
      </c>
      <c r="H1299" s="4" t="s">
        <v>6841</v>
      </c>
      <c r="I1299" s="5" t="str">
        <f t="shared" si="20"/>
        <v>See on Google Maps</v>
      </c>
    </row>
    <row r="1300" spans="1:9" x14ac:dyDescent="0.25">
      <c r="A1300" s="3">
        <v>34.167523430000003</v>
      </c>
      <c r="B1300" s="3">
        <v>35.706598990000003</v>
      </c>
      <c r="C1300" s="4" t="s">
        <v>1116</v>
      </c>
      <c r="D1300" s="4" t="s">
        <v>6261</v>
      </c>
      <c r="E1300" s="4" t="s">
        <v>6842</v>
      </c>
      <c r="F1300" s="4" t="s">
        <v>6843</v>
      </c>
      <c r="G1300" s="4" t="s">
        <v>6844</v>
      </c>
      <c r="H1300" s="4" t="s">
        <v>6845</v>
      </c>
      <c r="I1300" s="5" t="str">
        <f t="shared" si="20"/>
        <v>See on Google Maps</v>
      </c>
    </row>
    <row r="1301" spans="1:9" x14ac:dyDescent="0.25">
      <c r="A1301" s="3">
        <v>34.105619480000001</v>
      </c>
      <c r="B1301" s="3">
        <v>35.861083309999998</v>
      </c>
      <c r="C1301" s="4" t="s">
        <v>1116</v>
      </c>
      <c r="D1301" s="4" t="s">
        <v>6261</v>
      </c>
      <c r="E1301" s="4" t="s">
        <v>6846</v>
      </c>
      <c r="F1301" s="4" t="s">
        <v>6847</v>
      </c>
      <c r="G1301" s="4" t="s">
        <v>6848</v>
      </c>
      <c r="H1301" s="4" t="s">
        <v>6849</v>
      </c>
      <c r="I1301" s="5" t="str">
        <f t="shared" si="20"/>
        <v>See on Google Maps</v>
      </c>
    </row>
    <row r="1302" spans="1:9" x14ac:dyDescent="0.25">
      <c r="A1302" s="3">
        <v>34.106327720000003</v>
      </c>
      <c r="B1302" s="3">
        <v>35.684125049999999</v>
      </c>
      <c r="C1302" s="4" t="s">
        <v>1116</v>
      </c>
      <c r="D1302" s="4" t="s">
        <v>6261</v>
      </c>
      <c r="E1302" s="4" t="s">
        <v>6850</v>
      </c>
      <c r="F1302" s="4" t="s">
        <v>6850</v>
      </c>
      <c r="G1302" s="4" t="s">
        <v>6851</v>
      </c>
      <c r="H1302" s="4" t="s">
        <v>6852</v>
      </c>
      <c r="I1302" s="5" t="str">
        <f t="shared" si="20"/>
        <v>See on Google Maps</v>
      </c>
    </row>
    <row r="1303" spans="1:9" x14ac:dyDescent="0.25">
      <c r="A1303" s="3">
        <v>34.084716700000001</v>
      </c>
      <c r="B1303" s="3">
        <v>35.755736120000002</v>
      </c>
      <c r="C1303" s="4" t="s">
        <v>1116</v>
      </c>
      <c r="D1303" s="4" t="s">
        <v>6261</v>
      </c>
      <c r="E1303" s="4" t="s">
        <v>6853</v>
      </c>
      <c r="F1303" s="4" t="s">
        <v>6854</v>
      </c>
      <c r="G1303" s="4" t="s">
        <v>6855</v>
      </c>
      <c r="H1303" s="4" t="s">
        <v>6856</v>
      </c>
      <c r="I1303" s="5" t="str">
        <f t="shared" si="20"/>
        <v>See on Google Maps</v>
      </c>
    </row>
    <row r="1304" spans="1:9" x14ac:dyDescent="0.25">
      <c r="A1304" s="3">
        <v>34.14301948</v>
      </c>
      <c r="B1304" s="3">
        <v>35.684058239999999</v>
      </c>
      <c r="C1304" s="4" t="s">
        <v>1116</v>
      </c>
      <c r="D1304" s="4" t="s">
        <v>6261</v>
      </c>
      <c r="E1304" s="4" t="s">
        <v>6857</v>
      </c>
      <c r="F1304" s="4" t="s">
        <v>6858</v>
      </c>
      <c r="G1304" s="4" t="s">
        <v>6859</v>
      </c>
      <c r="H1304" s="4" t="s">
        <v>6860</v>
      </c>
      <c r="I1304" s="5" t="str">
        <f t="shared" si="20"/>
        <v>See on Google Maps</v>
      </c>
    </row>
    <row r="1305" spans="1:9" x14ac:dyDescent="0.25">
      <c r="A1305" s="3">
        <v>34.146474269999999</v>
      </c>
      <c r="B1305" s="3">
        <v>35.779887809999998</v>
      </c>
      <c r="C1305" s="4" t="s">
        <v>1116</v>
      </c>
      <c r="D1305" s="4" t="s">
        <v>6261</v>
      </c>
      <c r="E1305" s="4" t="s">
        <v>6861</v>
      </c>
      <c r="F1305" s="4" t="s">
        <v>797</v>
      </c>
      <c r="G1305" s="4" t="s">
        <v>6862</v>
      </c>
      <c r="H1305" s="4" t="s">
        <v>6863</v>
      </c>
      <c r="I1305" s="5" t="str">
        <f t="shared" si="20"/>
        <v>See on Google Maps</v>
      </c>
    </row>
    <row r="1306" spans="1:9" x14ac:dyDescent="0.25">
      <c r="A1306" s="3">
        <v>34.096379859999999</v>
      </c>
      <c r="B1306" s="3">
        <v>35.706949979999997</v>
      </c>
      <c r="C1306" s="4" t="s">
        <v>1116</v>
      </c>
      <c r="D1306" s="4" t="s">
        <v>6261</v>
      </c>
      <c r="E1306" s="4" t="s">
        <v>6864</v>
      </c>
      <c r="F1306" s="4" t="s">
        <v>6864</v>
      </c>
      <c r="G1306" s="4" t="s">
        <v>6865</v>
      </c>
      <c r="H1306" s="4" t="s">
        <v>6866</v>
      </c>
      <c r="I1306" s="5" t="str">
        <f t="shared" si="20"/>
        <v>See on Google Maps</v>
      </c>
    </row>
    <row r="1307" spans="1:9" x14ac:dyDescent="0.25">
      <c r="A1307" s="3">
        <v>34.081903840000003</v>
      </c>
      <c r="B1307" s="3">
        <v>35.745747739999999</v>
      </c>
      <c r="C1307" s="4" t="s">
        <v>1116</v>
      </c>
      <c r="D1307" s="4" t="s">
        <v>6261</v>
      </c>
      <c r="E1307" s="4" t="s">
        <v>6867</v>
      </c>
      <c r="F1307" s="4" t="s">
        <v>6867</v>
      </c>
      <c r="G1307" s="4" t="s">
        <v>6868</v>
      </c>
      <c r="H1307" s="4" t="s">
        <v>6869</v>
      </c>
      <c r="I1307" s="5" t="str">
        <f t="shared" si="20"/>
        <v>See on Google Maps</v>
      </c>
    </row>
    <row r="1308" spans="1:9" x14ac:dyDescent="0.25">
      <c r="A1308" s="3">
        <v>34.097841590000002</v>
      </c>
      <c r="B1308" s="3">
        <v>35.871044490000003</v>
      </c>
      <c r="C1308" s="4" t="s">
        <v>1116</v>
      </c>
      <c r="D1308" s="4" t="s">
        <v>6261</v>
      </c>
      <c r="E1308" s="4" t="s">
        <v>6870</v>
      </c>
      <c r="F1308" s="4" t="s">
        <v>6871</v>
      </c>
      <c r="G1308" s="4" t="s">
        <v>6872</v>
      </c>
      <c r="H1308" s="4" t="s">
        <v>6873</v>
      </c>
      <c r="I1308" s="5" t="str">
        <f t="shared" si="20"/>
        <v>See on Google Maps</v>
      </c>
    </row>
    <row r="1309" spans="1:9" x14ac:dyDescent="0.25">
      <c r="A1309" s="3">
        <v>34.07340584</v>
      </c>
      <c r="B1309" s="3">
        <v>35.889186789999997</v>
      </c>
      <c r="C1309" s="4" t="s">
        <v>1116</v>
      </c>
      <c r="D1309" s="4" t="s">
        <v>6261</v>
      </c>
      <c r="E1309" s="4" t="s">
        <v>6874</v>
      </c>
      <c r="F1309" s="4" t="s">
        <v>6875</v>
      </c>
      <c r="G1309" s="4" t="s">
        <v>6876</v>
      </c>
      <c r="H1309" s="4" t="s">
        <v>6877</v>
      </c>
      <c r="I1309" s="5" t="str">
        <f t="shared" si="20"/>
        <v>See on Google Maps</v>
      </c>
    </row>
    <row r="1310" spans="1:9" x14ac:dyDescent="0.25">
      <c r="A1310" s="3">
        <v>34.178075010000001</v>
      </c>
      <c r="B1310" s="3">
        <v>35.64944174</v>
      </c>
      <c r="C1310" s="4" t="s">
        <v>1116</v>
      </c>
      <c r="D1310" s="4" t="s">
        <v>6261</v>
      </c>
      <c r="E1310" s="4" t="s">
        <v>6878</v>
      </c>
      <c r="F1310" s="4" t="s">
        <v>6879</v>
      </c>
      <c r="G1310" s="4" t="s">
        <v>6880</v>
      </c>
      <c r="H1310" s="4" t="s">
        <v>6881</v>
      </c>
      <c r="I1310" s="5" t="str">
        <f t="shared" si="20"/>
        <v>See on Google Maps</v>
      </c>
    </row>
    <row r="1311" spans="1:9" x14ac:dyDescent="0.25">
      <c r="A1311" s="3">
        <v>34.083929339999997</v>
      </c>
      <c r="B1311" s="3">
        <v>35.668149069999998</v>
      </c>
      <c r="C1311" s="4" t="s">
        <v>1116</v>
      </c>
      <c r="D1311" s="4" t="s">
        <v>6261</v>
      </c>
      <c r="E1311" s="4" t="s">
        <v>6882</v>
      </c>
      <c r="F1311" s="4" t="s">
        <v>6883</v>
      </c>
      <c r="G1311" s="4" t="s">
        <v>6884</v>
      </c>
      <c r="H1311" s="4" t="s">
        <v>6885</v>
      </c>
      <c r="I1311" s="5" t="str">
        <f t="shared" si="20"/>
        <v>See on Google Maps</v>
      </c>
    </row>
    <row r="1312" spans="1:9" x14ac:dyDescent="0.25">
      <c r="A1312" s="3">
        <v>34.132894489999998</v>
      </c>
      <c r="B1312" s="3">
        <v>35.843816580000002</v>
      </c>
      <c r="C1312" s="4" t="s">
        <v>1116</v>
      </c>
      <c r="D1312" s="4" t="s">
        <v>6261</v>
      </c>
      <c r="E1312" s="4" t="s">
        <v>6886</v>
      </c>
      <c r="F1312" s="4" t="s">
        <v>6887</v>
      </c>
      <c r="G1312" s="4" t="s">
        <v>6888</v>
      </c>
      <c r="H1312" s="4" t="s">
        <v>6889</v>
      </c>
      <c r="I1312" s="5" t="str">
        <f t="shared" si="20"/>
        <v>See on Google Maps</v>
      </c>
    </row>
    <row r="1313" spans="1:9" x14ac:dyDescent="0.25">
      <c r="A1313" s="3">
        <v>34.076415240000003</v>
      </c>
      <c r="B1313" s="3">
        <v>35.880312510000003</v>
      </c>
      <c r="C1313" s="4" t="s">
        <v>1116</v>
      </c>
      <c r="D1313" s="4" t="s">
        <v>6261</v>
      </c>
      <c r="E1313" s="4" t="s">
        <v>6890</v>
      </c>
      <c r="F1313" s="4" t="s">
        <v>6891</v>
      </c>
      <c r="G1313" s="4" t="s">
        <v>6892</v>
      </c>
      <c r="H1313" s="4" t="s">
        <v>6893</v>
      </c>
      <c r="I1313" s="5" t="str">
        <f t="shared" si="20"/>
        <v>See on Google Maps</v>
      </c>
    </row>
    <row r="1314" spans="1:9" x14ac:dyDescent="0.25">
      <c r="A1314" s="3">
        <v>34.11106942</v>
      </c>
      <c r="B1314" s="3">
        <v>35.772425069999997</v>
      </c>
      <c r="C1314" s="4" t="s">
        <v>1116</v>
      </c>
      <c r="D1314" s="4" t="s">
        <v>6261</v>
      </c>
      <c r="E1314" s="4" t="s">
        <v>6894</v>
      </c>
      <c r="F1314" s="4" t="s">
        <v>6895</v>
      </c>
      <c r="G1314" s="4" t="s">
        <v>6896</v>
      </c>
      <c r="H1314" s="4" t="s">
        <v>6897</v>
      </c>
      <c r="I1314" s="5" t="str">
        <f t="shared" si="20"/>
        <v>See on Google Maps</v>
      </c>
    </row>
    <row r="1315" spans="1:9" x14ac:dyDescent="0.25">
      <c r="A1315" s="3">
        <v>34.064688840000002</v>
      </c>
      <c r="B1315" s="3">
        <v>35.647411099999999</v>
      </c>
      <c r="C1315" s="4" t="s">
        <v>1116</v>
      </c>
      <c r="D1315" s="4" t="s">
        <v>6261</v>
      </c>
      <c r="E1315" s="4" t="s">
        <v>6898</v>
      </c>
      <c r="F1315" s="4" t="s">
        <v>6899</v>
      </c>
      <c r="G1315" s="4" t="s">
        <v>6900</v>
      </c>
      <c r="H1315" s="4" t="s">
        <v>6901</v>
      </c>
      <c r="I1315" s="5" t="str">
        <f t="shared" si="20"/>
        <v>See on Google Maps</v>
      </c>
    </row>
    <row r="1316" spans="1:9" x14ac:dyDescent="0.25">
      <c r="A1316" s="3">
        <v>34.192955499999997</v>
      </c>
      <c r="B1316" s="3">
        <v>35.63460276</v>
      </c>
      <c r="C1316" s="4" t="s">
        <v>1116</v>
      </c>
      <c r="D1316" s="4" t="s">
        <v>6261</v>
      </c>
      <c r="E1316" s="4" t="s">
        <v>6902</v>
      </c>
      <c r="F1316" s="4" t="s">
        <v>6903</v>
      </c>
      <c r="G1316" s="4" t="s">
        <v>6904</v>
      </c>
      <c r="H1316" s="4" t="s">
        <v>6905</v>
      </c>
      <c r="I1316" s="5" t="str">
        <f t="shared" si="20"/>
        <v>See on Google Maps</v>
      </c>
    </row>
    <row r="1317" spans="1:9" x14ac:dyDescent="0.25">
      <c r="A1317" s="3">
        <v>34.109377719999998</v>
      </c>
      <c r="B1317" s="3">
        <v>35.683658340000001</v>
      </c>
      <c r="C1317" s="4" t="s">
        <v>1116</v>
      </c>
      <c r="D1317" s="4" t="s">
        <v>6261</v>
      </c>
      <c r="E1317" s="4" t="s">
        <v>6906</v>
      </c>
      <c r="F1317" s="4" t="s">
        <v>6907</v>
      </c>
      <c r="G1317" s="4" t="s">
        <v>6908</v>
      </c>
      <c r="H1317" s="4" t="s">
        <v>6909</v>
      </c>
      <c r="I1317" s="5" t="str">
        <f t="shared" si="20"/>
        <v>See on Google Maps</v>
      </c>
    </row>
    <row r="1318" spans="1:9" x14ac:dyDescent="0.25">
      <c r="A1318" s="3">
        <v>34.065154990000003</v>
      </c>
      <c r="B1318" s="3">
        <v>35.832761179999999</v>
      </c>
      <c r="C1318" s="4" t="s">
        <v>1116</v>
      </c>
      <c r="D1318" s="4" t="s">
        <v>6261</v>
      </c>
      <c r="E1318" s="4" t="s">
        <v>6910</v>
      </c>
      <c r="F1318" s="4" t="s">
        <v>6911</v>
      </c>
      <c r="G1318" s="4" t="s">
        <v>6912</v>
      </c>
      <c r="H1318" s="4" t="s">
        <v>6913</v>
      </c>
      <c r="I1318" s="5" t="str">
        <f t="shared" si="20"/>
        <v>See on Google Maps</v>
      </c>
    </row>
    <row r="1319" spans="1:9" x14ac:dyDescent="0.25">
      <c r="A1319" s="3">
        <v>34.093447230000002</v>
      </c>
      <c r="B1319" s="3">
        <v>35.849808340000003</v>
      </c>
      <c r="C1319" s="4" t="s">
        <v>1116</v>
      </c>
      <c r="D1319" s="4" t="s">
        <v>6261</v>
      </c>
      <c r="E1319" s="4" t="s">
        <v>6914</v>
      </c>
      <c r="F1319" s="4" t="s">
        <v>6914</v>
      </c>
      <c r="G1319" s="4" t="s">
        <v>6915</v>
      </c>
      <c r="H1319" s="4" t="s">
        <v>6916</v>
      </c>
      <c r="I1319" s="5" t="str">
        <f t="shared" si="20"/>
        <v>See on Google Maps</v>
      </c>
    </row>
    <row r="1320" spans="1:9" x14ac:dyDescent="0.25">
      <c r="A1320" s="3">
        <v>34.110988919999997</v>
      </c>
      <c r="B1320" s="3">
        <v>35.65264174</v>
      </c>
      <c r="C1320" s="4" t="s">
        <v>1116</v>
      </c>
      <c r="D1320" s="4" t="s">
        <v>6261</v>
      </c>
      <c r="E1320" s="4" t="s">
        <v>6917</v>
      </c>
      <c r="F1320" s="4" t="s">
        <v>6917</v>
      </c>
      <c r="G1320" s="4" t="s">
        <v>6918</v>
      </c>
      <c r="H1320" s="4" t="s">
        <v>6919</v>
      </c>
      <c r="I1320" s="5" t="str">
        <f t="shared" si="20"/>
        <v>See on Google Maps</v>
      </c>
    </row>
    <row r="1321" spans="1:9" x14ac:dyDescent="0.25">
      <c r="A1321" s="3">
        <v>34.086138480000002</v>
      </c>
      <c r="B1321" s="3">
        <v>35.726421680000001</v>
      </c>
      <c r="C1321" s="4" t="s">
        <v>1116</v>
      </c>
      <c r="D1321" s="4" t="s">
        <v>6261</v>
      </c>
      <c r="E1321" s="4" t="s">
        <v>6920</v>
      </c>
      <c r="F1321" s="4" t="s">
        <v>6921</v>
      </c>
      <c r="G1321" s="4" t="s">
        <v>6922</v>
      </c>
      <c r="H1321" s="4" t="s">
        <v>6923</v>
      </c>
      <c r="I1321" s="5" t="str">
        <f t="shared" si="20"/>
        <v>See on Google Maps</v>
      </c>
    </row>
    <row r="1322" spans="1:9" x14ac:dyDescent="0.25">
      <c r="A1322" s="3">
        <v>34.148758270000002</v>
      </c>
      <c r="B1322" s="3">
        <v>35.652794399999998</v>
      </c>
      <c r="C1322" s="4" t="s">
        <v>1116</v>
      </c>
      <c r="D1322" s="4" t="s">
        <v>6261</v>
      </c>
      <c r="E1322" s="4" t="s">
        <v>6924</v>
      </c>
      <c r="F1322" s="4" t="s">
        <v>6924</v>
      </c>
      <c r="G1322" s="4" t="s">
        <v>6925</v>
      </c>
      <c r="H1322" s="4" t="s">
        <v>6926</v>
      </c>
      <c r="I1322" s="5" t="str">
        <f t="shared" si="20"/>
        <v>See on Google Maps</v>
      </c>
    </row>
    <row r="1323" spans="1:9" x14ac:dyDescent="0.25">
      <c r="A1323" s="3">
        <v>34.183599919999999</v>
      </c>
      <c r="B1323" s="3">
        <v>35.78616117</v>
      </c>
      <c r="C1323" s="4" t="s">
        <v>1116</v>
      </c>
      <c r="D1323" s="4" t="s">
        <v>6261</v>
      </c>
      <c r="E1323" s="4" t="s">
        <v>6927</v>
      </c>
      <c r="F1323" s="4" t="s">
        <v>6928</v>
      </c>
      <c r="G1323" s="4" t="s">
        <v>6929</v>
      </c>
      <c r="H1323" s="4" t="s">
        <v>6930</v>
      </c>
      <c r="I1323" s="5" t="str">
        <f t="shared" si="20"/>
        <v>See on Google Maps</v>
      </c>
    </row>
    <row r="1324" spans="1:9" x14ac:dyDescent="0.25">
      <c r="A1324" s="3">
        <v>34.065886110000001</v>
      </c>
      <c r="B1324" s="3">
        <v>35.802208329999999</v>
      </c>
      <c r="C1324" s="4" t="s">
        <v>1116</v>
      </c>
      <c r="D1324" s="4" t="s">
        <v>6261</v>
      </c>
      <c r="E1324" s="4" t="s">
        <v>6931</v>
      </c>
      <c r="F1324" s="4" t="s">
        <v>6932</v>
      </c>
      <c r="G1324" s="4" t="s">
        <v>6933</v>
      </c>
      <c r="H1324" s="4" t="s">
        <v>6934</v>
      </c>
      <c r="I1324" s="5" t="str">
        <f t="shared" si="20"/>
        <v>See on Google Maps</v>
      </c>
    </row>
    <row r="1325" spans="1:9" x14ac:dyDescent="0.25">
      <c r="A1325" s="3">
        <v>34.074050649999997</v>
      </c>
      <c r="B1325" s="3">
        <v>35.816085700000002</v>
      </c>
      <c r="C1325" s="4" t="s">
        <v>1116</v>
      </c>
      <c r="D1325" s="4" t="s">
        <v>6261</v>
      </c>
      <c r="E1325" s="4" t="s">
        <v>6935</v>
      </c>
      <c r="F1325" s="4" t="s">
        <v>6936</v>
      </c>
      <c r="G1325" s="4" t="s">
        <v>6937</v>
      </c>
      <c r="H1325" s="4" t="s">
        <v>6938</v>
      </c>
      <c r="I1325" s="5" t="str">
        <f t="shared" si="20"/>
        <v>See on Google Maps</v>
      </c>
    </row>
    <row r="1326" spans="1:9" x14ac:dyDescent="0.25">
      <c r="A1326" s="3">
        <v>34.093511929999998</v>
      </c>
      <c r="B1326" s="3">
        <v>35.870095589999998</v>
      </c>
      <c r="C1326" s="4" t="s">
        <v>1116</v>
      </c>
      <c r="D1326" s="4" t="s">
        <v>6261</v>
      </c>
      <c r="E1326" s="4" t="s">
        <v>6939</v>
      </c>
      <c r="F1326" s="4" t="s">
        <v>6940</v>
      </c>
      <c r="G1326" s="4" t="s">
        <v>6941</v>
      </c>
      <c r="H1326" s="4" t="s">
        <v>6942</v>
      </c>
      <c r="I1326" s="5" t="str">
        <f t="shared" si="20"/>
        <v>See on Google Maps</v>
      </c>
    </row>
    <row r="1327" spans="1:9" x14ac:dyDescent="0.25">
      <c r="A1327" s="3">
        <v>34.10401383</v>
      </c>
      <c r="B1327" s="3">
        <v>35.709991670000001</v>
      </c>
      <c r="C1327" s="4" t="s">
        <v>1116</v>
      </c>
      <c r="D1327" s="4" t="s">
        <v>6261</v>
      </c>
      <c r="E1327" s="4" t="s">
        <v>6943</v>
      </c>
      <c r="F1327" s="4" t="s">
        <v>6944</v>
      </c>
      <c r="G1327" s="4" t="s">
        <v>6945</v>
      </c>
      <c r="H1327" s="4" t="s">
        <v>6946</v>
      </c>
      <c r="I1327" s="5" t="str">
        <f t="shared" si="20"/>
        <v>See on Google Maps</v>
      </c>
    </row>
    <row r="1328" spans="1:9" x14ac:dyDescent="0.25">
      <c r="A1328" s="3">
        <v>34.088001810000002</v>
      </c>
      <c r="B1328" s="3">
        <v>35.737385189999998</v>
      </c>
      <c r="C1328" s="4" t="s">
        <v>1116</v>
      </c>
      <c r="D1328" s="4" t="s">
        <v>6261</v>
      </c>
      <c r="E1328" s="4" t="s">
        <v>6947</v>
      </c>
      <c r="F1328" s="4" t="s">
        <v>6948</v>
      </c>
      <c r="G1328" s="4" t="s">
        <v>6949</v>
      </c>
      <c r="H1328" s="4" t="s">
        <v>6950</v>
      </c>
      <c r="I1328" s="5" t="str">
        <f t="shared" si="20"/>
        <v>See on Google Maps</v>
      </c>
    </row>
    <row r="1329" spans="1:9" x14ac:dyDescent="0.25">
      <c r="A1329" s="3">
        <v>34.167054399999998</v>
      </c>
      <c r="B1329" s="3">
        <v>35.711449809999998</v>
      </c>
      <c r="C1329" s="4" t="s">
        <v>1116</v>
      </c>
      <c r="D1329" s="4" t="s">
        <v>6261</v>
      </c>
      <c r="E1329" s="4" t="s">
        <v>6951</v>
      </c>
      <c r="F1329" s="4" t="s">
        <v>6952</v>
      </c>
      <c r="G1329" s="4" t="s">
        <v>6953</v>
      </c>
      <c r="H1329" s="4" t="s">
        <v>6954</v>
      </c>
      <c r="I1329" s="5" t="str">
        <f t="shared" si="20"/>
        <v>See on Google Maps</v>
      </c>
    </row>
    <row r="1330" spans="1:9" x14ac:dyDescent="0.25">
      <c r="A1330" s="3">
        <v>34.11492501</v>
      </c>
      <c r="B1330" s="3">
        <v>35.72235551</v>
      </c>
      <c r="C1330" s="4" t="s">
        <v>1116</v>
      </c>
      <c r="D1330" s="4" t="s">
        <v>6261</v>
      </c>
      <c r="E1330" s="4" t="s">
        <v>6955</v>
      </c>
      <c r="F1330" s="4" t="s">
        <v>6956</v>
      </c>
      <c r="G1330" s="4" t="s">
        <v>6957</v>
      </c>
      <c r="H1330" s="4" t="s">
        <v>6958</v>
      </c>
      <c r="I1330" s="5" t="str">
        <f t="shared" si="20"/>
        <v>See on Google Maps</v>
      </c>
    </row>
    <row r="1331" spans="1:9" x14ac:dyDescent="0.25">
      <c r="A1331" s="3">
        <v>34.164836049999998</v>
      </c>
      <c r="B1331" s="3">
        <v>35.63997217</v>
      </c>
      <c r="C1331" s="4" t="s">
        <v>1116</v>
      </c>
      <c r="D1331" s="4" t="s">
        <v>6261</v>
      </c>
      <c r="E1331" s="4" t="s">
        <v>6959</v>
      </c>
      <c r="F1331" s="4" t="s">
        <v>6960</v>
      </c>
      <c r="G1331" s="4" t="s">
        <v>6961</v>
      </c>
      <c r="H1331" s="4" t="s">
        <v>6962</v>
      </c>
      <c r="I1331" s="5" t="str">
        <f t="shared" si="20"/>
        <v>See on Google Maps</v>
      </c>
    </row>
    <row r="1332" spans="1:9" x14ac:dyDescent="0.25">
      <c r="A1332" s="3">
        <v>34.077246029999998</v>
      </c>
      <c r="B1332" s="3">
        <v>35.84856319</v>
      </c>
      <c r="C1332" s="4" t="s">
        <v>1116</v>
      </c>
      <c r="D1332" s="4" t="s">
        <v>6261</v>
      </c>
      <c r="E1332" s="4" t="s">
        <v>6963</v>
      </c>
      <c r="F1332" s="4" t="s">
        <v>6964</v>
      </c>
      <c r="G1332" s="4" t="s">
        <v>6965</v>
      </c>
      <c r="H1332" s="4" t="s">
        <v>6966</v>
      </c>
      <c r="I1332" s="5" t="str">
        <f t="shared" si="20"/>
        <v>See on Google Maps</v>
      </c>
    </row>
    <row r="1333" spans="1:9" x14ac:dyDescent="0.25">
      <c r="A1333" s="3">
        <v>34.16040272</v>
      </c>
      <c r="B1333" s="3">
        <v>35.788305530000002</v>
      </c>
      <c r="C1333" s="4" t="s">
        <v>1116</v>
      </c>
      <c r="D1333" s="4" t="s">
        <v>6261</v>
      </c>
      <c r="E1333" s="4" t="s">
        <v>6967</v>
      </c>
      <c r="F1333" s="4" t="s">
        <v>6968</v>
      </c>
      <c r="G1333" s="4" t="s">
        <v>6969</v>
      </c>
      <c r="H1333" s="4" t="s">
        <v>6970</v>
      </c>
      <c r="I1333" s="5" t="str">
        <f t="shared" si="20"/>
        <v>See on Google Maps</v>
      </c>
    </row>
    <row r="1334" spans="1:9" x14ac:dyDescent="0.25">
      <c r="A1334" s="3">
        <v>34.104824170000001</v>
      </c>
      <c r="B1334" s="3">
        <v>35.889602359999998</v>
      </c>
      <c r="C1334" s="4" t="s">
        <v>1116</v>
      </c>
      <c r="D1334" s="4" t="s">
        <v>6261</v>
      </c>
      <c r="E1334" s="4" t="s">
        <v>6971</v>
      </c>
      <c r="F1334" s="4" t="s">
        <v>6972</v>
      </c>
      <c r="G1334" s="4" t="s">
        <v>6973</v>
      </c>
      <c r="H1334" s="4" t="s">
        <v>6974</v>
      </c>
      <c r="I1334" s="5" t="str">
        <f t="shared" si="20"/>
        <v>See on Google Maps</v>
      </c>
    </row>
    <row r="1335" spans="1:9" x14ac:dyDescent="0.25">
      <c r="A1335" s="3">
        <v>34.16122223</v>
      </c>
      <c r="B1335" s="3">
        <v>35.713758370000001</v>
      </c>
      <c r="C1335" s="4" t="s">
        <v>1116</v>
      </c>
      <c r="D1335" s="4" t="s">
        <v>6261</v>
      </c>
      <c r="E1335" s="4" t="s">
        <v>6975</v>
      </c>
      <c r="F1335" s="4" t="s">
        <v>6976</v>
      </c>
      <c r="G1335" s="4" t="s">
        <v>6977</v>
      </c>
      <c r="H1335" s="4" t="s">
        <v>6978</v>
      </c>
      <c r="I1335" s="5" t="str">
        <f t="shared" si="20"/>
        <v>See on Google Maps</v>
      </c>
    </row>
    <row r="1336" spans="1:9" x14ac:dyDescent="0.25">
      <c r="A1336" s="3">
        <v>34.082266670000003</v>
      </c>
      <c r="B1336" s="3">
        <v>35.86007773</v>
      </c>
      <c r="C1336" s="4" t="s">
        <v>1116</v>
      </c>
      <c r="D1336" s="4" t="s">
        <v>6261</v>
      </c>
      <c r="E1336" s="4" t="s">
        <v>6979</v>
      </c>
      <c r="F1336" s="4" t="s">
        <v>6980</v>
      </c>
      <c r="G1336" s="4" t="s">
        <v>6981</v>
      </c>
      <c r="H1336" s="4" t="s">
        <v>6982</v>
      </c>
      <c r="I1336" s="5" t="str">
        <f t="shared" si="20"/>
        <v>See on Google Maps</v>
      </c>
    </row>
    <row r="1337" spans="1:9" x14ac:dyDescent="0.25">
      <c r="A1337" s="3">
        <v>34.176655570000001</v>
      </c>
      <c r="B1337" s="3">
        <v>35.74197229</v>
      </c>
      <c r="C1337" s="4" t="s">
        <v>1116</v>
      </c>
      <c r="D1337" s="4" t="s">
        <v>6261</v>
      </c>
      <c r="E1337" s="4" t="s">
        <v>6983</v>
      </c>
      <c r="F1337" s="4" t="s">
        <v>6984</v>
      </c>
      <c r="G1337" s="4" t="s">
        <v>6985</v>
      </c>
      <c r="H1337" s="4" t="s">
        <v>6986</v>
      </c>
      <c r="I1337" s="5" t="str">
        <f t="shared" si="20"/>
        <v>See on Google Maps</v>
      </c>
    </row>
    <row r="1338" spans="1:9" x14ac:dyDescent="0.25">
      <c r="A1338" s="3">
        <v>34.110994439999999</v>
      </c>
      <c r="B1338" s="3">
        <v>35.70949727</v>
      </c>
      <c r="C1338" s="4" t="s">
        <v>1116</v>
      </c>
      <c r="D1338" s="4" t="s">
        <v>6261</v>
      </c>
      <c r="E1338" s="4" t="s">
        <v>6987</v>
      </c>
      <c r="F1338" s="4" t="s">
        <v>6988</v>
      </c>
      <c r="G1338" s="4" t="s">
        <v>6989</v>
      </c>
      <c r="H1338" s="4" t="s">
        <v>6990</v>
      </c>
      <c r="I1338" s="5" t="str">
        <f t="shared" si="20"/>
        <v>See on Google Maps</v>
      </c>
    </row>
    <row r="1339" spans="1:9" x14ac:dyDescent="0.25">
      <c r="A1339" s="3">
        <v>34.079306809999999</v>
      </c>
      <c r="B1339" s="3">
        <v>35.730011070000003</v>
      </c>
      <c r="C1339" s="4" t="s">
        <v>1116</v>
      </c>
      <c r="D1339" s="4" t="s">
        <v>6261</v>
      </c>
      <c r="E1339" s="4" t="s">
        <v>6991</v>
      </c>
      <c r="F1339" s="4" t="s">
        <v>6991</v>
      </c>
      <c r="G1339" s="4" t="s">
        <v>6992</v>
      </c>
      <c r="H1339" s="4" t="s">
        <v>6993</v>
      </c>
      <c r="I1339" s="5" t="str">
        <f t="shared" si="20"/>
        <v>See on Google Maps</v>
      </c>
    </row>
    <row r="1340" spans="1:9" x14ac:dyDescent="0.25">
      <c r="A1340" s="3">
        <v>34.099463419999999</v>
      </c>
      <c r="B1340" s="3">
        <v>35.659894219999998</v>
      </c>
      <c r="C1340" s="4" t="s">
        <v>1116</v>
      </c>
      <c r="D1340" s="4" t="s">
        <v>6261</v>
      </c>
      <c r="E1340" s="4" t="s">
        <v>6994</v>
      </c>
      <c r="F1340" s="4" t="s">
        <v>6995</v>
      </c>
      <c r="G1340" s="4" t="s">
        <v>6996</v>
      </c>
      <c r="H1340" s="4" t="s">
        <v>6997</v>
      </c>
      <c r="I1340" s="5" t="str">
        <f t="shared" si="20"/>
        <v>See on Google Maps</v>
      </c>
    </row>
    <row r="1341" spans="1:9" x14ac:dyDescent="0.25">
      <c r="A1341" s="3">
        <v>34.177609019999998</v>
      </c>
      <c r="B1341" s="3">
        <v>35.693975729999998</v>
      </c>
      <c r="C1341" s="4" t="s">
        <v>1116</v>
      </c>
      <c r="D1341" s="4" t="s">
        <v>6261</v>
      </c>
      <c r="E1341" s="4" t="s">
        <v>6251</v>
      </c>
      <c r="F1341" s="4" t="s">
        <v>6251</v>
      </c>
      <c r="G1341" s="4" t="s">
        <v>6998</v>
      </c>
      <c r="H1341" s="4" t="s">
        <v>6999</v>
      </c>
      <c r="I1341" s="5" t="str">
        <f t="shared" si="20"/>
        <v>See on Google Maps</v>
      </c>
    </row>
    <row r="1342" spans="1:9" x14ac:dyDescent="0.25">
      <c r="A1342" s="3">
        <v>34.09363613</v>
      </c>
      <c r="B1342" s="3">
        <v>35.774150030000001</v>
      </c>
      <c r="C1342" s="4" t="s">
        <v>1116</v>
      </c>
      <c r="D1342" s="4" t="s">
        <v>6261</v>
      </c>
      <c r="E1342" s="4" t="s">
        <v>3861</v>
      </c>
      <c r="F1342" s="4" t="s">
        <v>7000</v>
      </c>
      <c r="G1342" s="4" t="s">
        <v>7001</v>
      </c>
      <c r="H1342" s="4" t="s">
        <v>7002</v>
      </c>
      <c r="I1342" s="5" t="str">
        <f t="shared" si="20"/>
        <v>See on Google Maps</v>
      </c>
    </row>
    <row r="1343" spans="1:9" x14ac:dyDescent="0.25">
      <c r="A1343" s="3">
        <v>34.113062999999997</v>
      </c>
      <c r="B1343" s="3">
        <v>35.694741190000002</v>
      </c>
      <c r="C1343" s="4" t="s">
        <v>1116</v>
      </c>
      <c r="D1343" s="4" t="s">
        <v>6261</v>
      </c>
      <c r="E1343" s="4" t="s">
        <v>7003</v>
      </c>
      <c r="F1343" s="4" t="s">
        <v>7003</v>
      </c>
      <c r="G1343" s="4" t="s">
        <v>7004</v>
      </c>
      <c r="H1343" s="4" t="s">
        <v>7005</v>
      </c>
      <c r="I1343" s="5" t="str">
        <f t="shared" si="20"/>
        <v>See on Google Maps</v>
      </c>
    </row>
    <row r="1344" spans="1:9" x14ac:dyDescent="0.25">
      <c r="A1344" s="3">
        <v>34.107180460000002</v>
      </c>
      <c r="B1344" s="3">
        <v>35.892723519999997</v>
      </c>
      <c r="C1344" s="4" t="s">
        <v>1116</v>
      </c>
      <c r="D1344" s="4" t="s">
        <v>6261</v>
      </c>
      <c r="E1344" s="4" t="s">
        <v>7006</v>
      </c>
      <c r="F1344" s="4" t="s">
        <v>7006</v>
      </c>
      <c r="G1344" s="4" t="s">
        <v>7007</v>
      </c>
      <c r="H1344" s="4" t="s">
        <v>7008</v>
      </c>
      <c r="I1344" s="5" t="str">
        <f t="shared" si="20"/>
        <v>See on Google Maps</v>
      </c>
    </row>
    <row r="1345" spans="1:9" x14ac:dyDescent="0.25">
      <c r="A1345" s="3">
        <v>34.135562810000003</v>
      </c>
      <c r="B1345" s="3">
        <v>35.770820860000001</v>
      </c>
      <c r="C1345" s="4" t="s">
        <v>1116</v>
      </c>
      <c r="D1345" s="4" t="s">
        <v>6261</v>
      </c>
      <c r="E1345" s="4" t="s">
        <v>7009</v>
      </c>
      <c r="F1345" s="4" t="s">
        <v>7010</v>
      </c>
      <c r="G1345" s="4" t="s">
        <v>7011</v>
      </c>
      <c r="H1345" s="4" t="s">
        <v>7012</v>
      </c>
      <c r="I1345" s="5" t="str">
        <f t="shared" si="20"/>
        <v>See on Google Maps</v>
      </c>
    </row>
    <row r="1346" spans="1:9" x14ac:dyDescent="0.25">
      <c r="A1346" s="3">
        <v>34.183055570000001</v>
      </c>
      <c r="B1346" s="3">
        <v>35.823374950000002</v>
      </c>
      <c r="C1346" s="4" t="s">
        <v>1116</v>
      </c>
      <c r="D1346" s="4" t="s">
        <v>6261</v>
      </c>
      <c r="E1346" s="4" t="s">
        <v>7013</v>
      </c>
      <c r="F1346" s="4" t="s">
        <v>7014</v>
      </c>
      <c r="G1346" s="4" t="s">
        <v>7015</v>
      </c>
      <c r="H1346" s="4" t="s">
        <v>7016</v>
      </c>
      <c r="I1346" s="5" t="str">
        <f t="shared" ref="I1346:I1409" si="21">HYPERLINK(H1346, "See on Google Maps")</f>
        <v>See on Google Maps</v>
      </c>
    </row>
    <row r="1347" spans="1:9" x14ac:dyDescent="0.25">
      <c r="A1347" s="3">
        <v>34.108465629999998</v>
      </c>
      <c r="B1347" s="3">
        <v>35.8699905</v>
      </c>
      <c r="C1347" s="4" t="s">
        <v>1116</v>
      </c>
      <c r="D1347" s="4" t="s">
        <v>6261</v>
      </c>
      <c r="E1347" s="4" t="s">
        <v>7017</v>
      </c>
      <c r="F1347" s="4" t="s">
        <v>7017</v>
      </c>
      <c r="G1347" s="4" t="s">
        <v>7018</v>
      </c>
      <c r="H1347" s="4" t="s">
        <v>7019</v>
      </c>
      <c r="I1347" s="5" t="str">
        <f t="shared" si="21"/>
        <v>See on Google Maps</v>
      </c>
    </row>
    <row r="1348" spans="1:9" x14ac:dyDescent="0.25">
      <c r="A1348" s="3">
        <v>34.151858279999999</v>
      </c>
      <c r="B1348" s="3">
        <v>35.631097220000001</v>
      </c>
      <c r="C1348" s="4" t="s">
        <v>1116</v>
      </c>
      <c r="D1348" s="4" t="s">
        <v>6261</v>
      </c>
      <c r="E1348" s="4" t="s">
        <v>7020</v>
      </c>
      <c r="F1348" s="4" t="s">
        <v>7021</v>
      </c>
      <c r="G1348" s="4" t="s">
        <v>7022</v>
      </c>
      <c r="H1348" s="4" t="s">
        <v>7023</v>
      </c>
      <c r="I1348" s="5" t="str">
        <f t="shared" si="21"/>
        <v>See on Google Maps</v>
      </c>
    </row>
    <row r="1349" spans="1:9" x14ac:dyDescent="0.25">
      <c r="A1349" s="3">
        <v>34.108762650000003</v>
      </c>
      <c r="B1349" s="3">
        <v>35.757679080000003</v>
      </c>
      <c r="C1349" s="4" t="s">
        <v>1116</v>
      </c>
      <c r="D1349" s="4" t="s">
        <v>6261</v>
      </c>
      <c r="E1349" s="4" t="s">
        <v>7024</v>
      </c>
      <c r="F1349" s="4" t="s">
        <v>7025</v>
      </c>
      <c r="G1349" s="4" t="s">
        <v>7026</v>
      </c>
      <c r="H1349" s="4" t="s">
        <v>7027</v>
      </c>
      <c r="I1349" s="5" t="str">
        <f t="shared" si="21"/>
        <v>See on Google Maps</v>
      </c>
    </row>
    <row r="1350" spans="1:9" x14ac:dyDescent="0.25">
      <c r="A1350" s="3">
        <v>34.14001691</v>
      </c>
      <c r="B1350" s="3">
        <v>35.743223180000001</v>
      </c>
      <c r="C1350" s="4" t="s">
        <v>1116</v>
      </c>
      <c r="D1350" s="4" t="s">
        <v>6261</v>
      </c>
      <c r="E1350" s="4" t="s">
        <v>7028</v>
      </c>
      <c r="F1350" s="4" t="s">
        <v>7028</v>
      </c>
      <c r="G1350" s="4" t="s">
        <v>7029</v>
      </c>
      <c r="H1350" s="4" t="s">
        <v>7030</v>
      </c>
      <c r="I1350" s="5" t="str">
        <f t="shared" si="21"/>
        <v>See on Google Maps</v>
      </c>
    </row>
    <row r="1351" spans="1:9" x14ac:dyDescent="0.25">
      <c r="A1351" s="3">
        <v>34.097766589999999</v>
      </c>
      <c r="B1351" s="3">
        <v>35.8837695</v>
      </c>
      <c r="C1351" s="4" t="s">
        <v>1116</v>
      </c>
      <c r="D1351" s="4" t="s">
        <v>6261</v>
      </c>
      <c r="E1351" s="4" t="s">
        <v>7031</v>
      </c>
      <c r="F1351" s="4" t="s">
        <v>7032</v>
      </c>
      <c r="G1351" s="4" t="s">
        <v>7033</v>
      </c>
      <c r="H1351" s="4" t="s">
        <v>7034</v>
      </c>
      <c r="I1351" s="5" t="str">
        <f t="shared" si="21"/>
        <v>See on Google Maps</v>
      </c>
    </row>
    <row r="1352" spans="1:9" x14ac:dyDescent="0.25">
      <c r="A1352" s="3">
        <v>34.163158799999998</v>
      </c>
      <c r="B1352" s="3">
        <v>35.701879849999997</v>
      </c>
      <c r="C1352" s="4" t="s">
        <v>1116</v>
      </c>
      <c r="D1352" s="4" t="s">
        <v>6261</v>
      </c>
      <c r="E1352" s="4" t="s">
        <v>7035</v>
      </c>
      <c r="F1352" s="4" t="s">
        <v>7035</v>
      </c>
      <c r="G1352" s="4" t="s">
        <v>7036</v>
      </c>
      <c r="H1352" s="4" t="s">
        <v>7037</v>
      </c>
      <c r="I1352" s="5" t="str">
        <f t="shared" si="21"/>
        <v>See on Google Maps</v>
      </c>
    </row>
    <row r="1353" spans="1:9" x14ac:dyDescent="0.25">
      <c r="A1353" s="3">
        <v>34.095850929999997</v>
      </c>
      <c r="B1353" s="3">
        <v>35.71644088</v>
      </c>
      <c r="C1353" s="4" t="s">
        <v>1116</v>
      </c>
      <c r="D1353" s="4" t="s">
        <v>6261</v>
      </c>
      <c r="E1353" s="4" t="s">
        <v>6118</v>
      </c>
      <c r="F1353" s="4" t="s">
        <v>7038</v>
      </c>
      <c r="G1353" s="4" t="s">
        <v>7039</v>
      </c>
      <c r="H1353" s="4" t="s">
        <v>7040</v>
      </c>
      <c r="I1353" s="5" t="str">
        <f t="shared" si="21"/>
        <v>See on Google Maps</v>
      </c>
    </row>
    <row r="1354" spans="1:9" x14ac:dyDescent="0.25">
      <c r="A1354" s="3">
        <v>34.078627769999997</v>
      </c>
      <c r="B1354" s="3">
        <v>35.660591590000003</v>
      </c>
      <c r="C1354" s="4" t="s">
        <v>1116</v>
      </c>
      <c r="D1354" s="4" t="s">
        <v>6261</v>
      </c>
      <c r="E1354" s="4" t="s">
        <v>7041</v>
      </c>
      <c r="F1354" s="4" t="s">
        <v>7042</v>
      </c>
      <c r="G1354" s="4" t="s">
        <v>7043</v>
      </c>
      <c r="H1354" s="4" t="s">
        <v>7044</v>
      </c>
      <c r="I1354" s="5" t="str">
        <f t="shared" si="21"/>
        <v>See on Google Maps</v>
      </c>
    </row>
    <row r="1355" spans="1:9" x14ac:dyDescent="0.25">
      <c r="A1355" s="3">
        <v>34.12243891</v>
      </c>
      <c r="B1355" s="3">
        <v>35.719019430000003</v>
      </c>
      <c r="C1355" s="4" t="s">
        <v>1116</v>
      </c>
      <c r="D1355" s="4" t="s">
        <v>6261</v>
      </c>
      <c r="E1355" s="4" t="s">
        <v>7045</v>
      </c>
      <c r="F1355" s="4" t="s">
        <v>7046</v>
      </c>
      <c r="G1355" s="4" t="s">
        <v>7047</v>
      </c>
      <c r="H1355" s="4" t="s">
        <v>7048</v>
      </c>
      <c r="I1355" s="5" t="str">
        <f t="shared" si="21"/>
        <v>See on Google Maps</v>
      </c>
    </row>
    <row r="1356" spans="1:9" x14ac:dyDescent="0.25">
      <c r="A1356" s="3">
        <v>34.182499999999997</v>
      </c>
      <c r="B1356" s="3">
        <v>35.8035</v>
      </c>
      <c r="C1356" s="4" t="s">
        <v>1116</v>
      </c>
      <c r="D1356" s="4" t="s">
        <v>6261</v>
      </c>
      <c r="E1356" s="4" t="s">
        <v>7049</v>
      </c>
      <c r="F1356" s="4"/>
      <c r="G1356" s="4"/>
      <c r="H1356" s="4" t="s">
        <v>7050</v>
      </c>
      <c r="I1356" s="5" t="str">
        <f t="shared" si="21"/>
        <v>See on Google Maps</v>
      </c>
    </row>
    <row r="1357" spans="1:9" x14ac:dyDescent="0.25">
      <c r="A1357" s="3">
        <v>34.1233</v>
      </c>
      <c r="B1357" s="3">
        <v>35.679200000000002</v>
      </c>
      <c r="C1357" s="4" t="s">
        <v>1116</v>
      </c>
      <c r="D1357" s="4" t="s">
        <v>6261</v>
      </c>
      <c r="E1357" s="4" t="s">
        <v>7051</v>
      </c>
      <c r="F1357" s="4"/>
      <c r="G1357" s="4"/>
      <c r="H1357" s="4" t="s">
        <v>7052</v>
      </c>
      <c r="I1357" s="5" t="str">
        <f t="shared" si="21"/>
        <v>See on Google Maps</v>
      </c>
    </row>
    <row r="1358" spans="1:9" x14ac:dyDescent="0.25">
      <c r="A1358" s="3">
        <v>34.076025299999998</v>
      </c>
      <c r="B1358" s="3">
        <v>35.783246210000001</v>
      </c>
      <c r="C1358" s="4" t="s">
        <v>1116</v>
      </c>
      <c r="D1358" s="4" t="s">
        <v>7486</v>
      </c>
      <c r="E1358" s="4" t="s">
        <v>7487</v>
      </c>
      <c r="F1358" s="4" t="s">
        <v>7488</v>
      </c>
      <c r="G1358" s="4" t="s">
        <v>7489</v>
      </c>
      <c r="H1358" s="4" t="s">
        <v>7490</v>
      </c>
      <c r="I1358" s="5" t="str">
        <f t="shared" si="21"/>
        <v>See on Google Maps</v>
      </c>
    </row>
    <row r="1359" spans="1:9" x14ac:dyDescent="0.25">
      <c r="A1359" s="3">
        <v>33.989536010000002</v>
      </c>
      <c r="B1359" s="3">
        <v>35.704712059999999</v>
      </c>
      <c r="C1359" s="4" t="s">
        <v>1116</v>
      </c>
      <c r="D1359" s="4" t="s">
        <v>7486</v>
      </c>
      <c r="E1359" s="4" t="s">
        <v>7491</v>
      </c>
      <c r="F1359" s="4" t="s">
        <v>7492</v>
      </c>
      <c r="G1359" s="4" t="s">
        <v>7493</v>
      </c>
      <c r="H1359" s="4" t="s">
        <v>7494</v>
      </c>
      <c r="I1359" s="5" t="str">
        <f t="shared" si="21"/>
        <v>See on Google Maps</v>
      </c>
    </row>
    <row r="1360" spans="1:9" x14ac:dyDescent="0.25">
      <c r="A1360" s="3">
        <v>34.013797140000001</v>
      </c>
      <c r="B1360" s="3">
        <v>35.679288960000001</v>
      </c>
      <c r="C1360" s="4" t="s">
        <v>1116</v>
      </c>
      <c r="D1360" s="4" t="s">
        <v>7486</v>
      </c>
      <c r="E1360" s="4" t="s">
        <v>4889</v>
      </c>
      <c r="F1360" s="4" t="s">
        <v>4890</v>
      </c>
      <c r="G1360" s="4" t="s">
        <v>7495</v>
      </c>
      <c r="H1360" s="4" t="s">
        <v>7496</v>
      </c>
      <c r="I1360" s="5" t="str">
        <f t="shared" si="21"/>
        <v>See on Google Maps</v>
      </c>
    </row>
    <row r="1361" spans="1:9" x14ac:dyDescent="0.25">
      <c r="A1361" s="3">
        <v>33.965902749999998</v>
      </c>
      <c r="B1361" s="3">
        <v>35.679883390000001</v>
      </c>
      <c r="C1361" s="4" t="s">
        <v>1116</v>
      </c>
      <c r="D1361" s="4" t="s">
        <v>7486</v>
      </c>
      <c r="E1361" s="4" t="s">
        <v>7497</v>
      </c>
      <c r="F1361" s="4" t="s">
        <v>7498</v>
      </c>
      <c r="G1361" s="4" t="s">
        <v>7499</v>
      </c>
      <c r="H1361" s="4" t="s">
        <v>7500</v>
      </c>
      <c r="I1361" s="5" t="str">
        <f t="shared" si="21"/>
        <v>See on Google Maps</v>
      </c>
    </row>
    <row r="1362" spans="1:9" x14ac:dyDescent="0.25">
      <c r="A1362" s="3">
        <v>33.99471381</v>
      </c>
      <c r="B1362" s="3">
        <v>35.669958370000003</v>
      </c>
      <c r="C1362" s="4" t="s">
        <v>1116</v>
      </c>
      <c r="D1362" s="4" t="s">
        <v>7486</v>
      </c>
      <c r="E1362" s="4" t="s">
        <v>7501</v>
      </c>
      <c r="F1362" s="4" t="s">
        <v>7502</v>
      </c>
      <c r="G1362" s="4" t="s">
        <v>7503</v>
      </c>
      <c r="H1362" s="4" t="s">
        <v>7504</v>
      </c>
      <c r="I1362" s="5" t="str">
        <f t="shared" si="21"/>
        <v>See on Google Maps</v>
      </c>
    </row>
    <row r="1363" spans="1:9" x14ac:dyDescent="0.25">
      <c r="A1363" s="3">
        <v>34.020097219999997</v>
      </c>
      <c r="B1363" s="3">
        <v>35.700786090000001</v>
      </c>
      <c r="C1363" s="4" t="s">
        <v>1116</v>
      </c>
      <c r="D1363" s="4" t="s">
        <v>7486</v>
      </c>
      <c r="E1363" s="4" t="s">
        <v>1134</v>
      </c>
      <c r="F1363" s="4" t="s">
        <v>1134</v>
      </c>
      <c r="G1363" s="4" t="s">
        <v>7505</v>
      </c>
      <c r="H1363" s="4" t="s">
        <v>7506</v>
      </c>
      <c r="I1363" s="5" t="str">
        <f t="shared" si="21"/>
        <v>See on Google Maps</v>
      </c>
    </row>
    <row r="1364" spans="1:9" x14ac:dyDescent="0.25">
      <c r="A1364" s="3">
        <v>33.994353240000002</v>
      </c>
      <c r="B1364" s="3">
        <v>35.836102650000001</v>
      </c>
      <c r="C1364" s="4" t="s">
        <v>1116</v>
      </c>
      <c r="D1364" s="4" t="s">
        <v>7486</v>
      </c>
      <c r="E1364" s="4" t="s">
        <v>7507</v>
      </c>
      <c r="F1364" s="4" t="s">
        <v>7508</v>
      </c>
      <c r="G1364" s="4" t="s">
        <v>7509</v>
      </c>
      <c r="H1364" s="4" t="s">
        <v>7510</v>
      </c>
      <c r="I1364" s="5" t="str">
        <f t="shared" si="21"/>
        <v>See on Google Maps</v>
      </c>
    </row>
    <row r="1365" spans="1:9" x14ac:dyDescent="0.25">
      <c r="A1365" s="3">
        <v>34.056841720000001</v>
      </c>
      <c r="B1365" s="3">
        <v>35.719602680000001</v>
      </c>
      <c r="C1365" s="4" t="s">
        <v>1116</v>
      </c>
      <c r="D1365" s="4" t="s">
        <v>7486</v>
      </c>
      <c r="E1365" s="4" t="s">
        <v>7511</v>
      </c>
      <c r="F1365" s="4" t="s">
        <v>7511</v>
      </c>
      <c r="G1365" s="4" t="s">
        <v>7512</v>
      </c>
      <c r="H1365" s="4" t="s">
        <v>7513</v>
      </c>
      <c r="I1365" s="5" t="str">
        <f t="shared" si="21"/>
        <v>See on Google Maps</v>
      </c>
    </row>
    <row r="1366" spans="1:9" x14ac:dyDescent="0.25">
      <c r="A1366" s="3">
        <v>34.021949999999997</v>
      </c>
      <c r="B1366" s="3">
        <v>35.642758399999998</v>
      </c>
      <c r="C1366" s="4" t="s">
        <v>1116</v>
      </c>
      <c r="D1366" s="4" t="s">
        <v>7486</v>
      </c>
      <c r="E1366" s="4" t="s">
        <v>7514</v>
      </c>
      <c r="F1366" s="4" t="s">
        <v>7515</v>
      </c>
      <c r="G1366" s="4" t="s">
        <v>7516</v>
      </c>
      <c r="H1366" s="4" t="s">
        <v>7517</v>
      </c>
      <c r="I1366" s="5" t="str">
        <f t="shared" si="21"/>
        <v>See on Google Maps</v>
      </c>
    </row>
    <row r="1367" spans="1:9" x14ac:dyDescent="0.25">
      <c r="A1367" s="3">
        <v>33.962355580000001</v>
      </c>
      <c r="B1367" s="3">
        <v>35.610311129999999</v>
      </c>
      <c r="C1367" s="4" t="s">
        <v>1116</v>
      </c>
      <c r="D1367" s="4" t="s">
        <v>7486</v>
      </c>
      <c r="E1367" s="4" t="s">
        <v>7518</v>
      </c>
      <c r="F1367" s="4" t="s">
        <v>6304</v>
      </c>
      <c r="G1367" s="4" t="s">
        <v>7519</v>
      </c>
      <c r="H1367" s="4" t="s">
        <v>7520</v>
      </c>
      <c r="I1367" s="5" t="str">
        <f t="shared" si="21"/>
        <v>See on Google Maps</v>
      </c>
    </row>
    <row r="1368" spans="1:9" x14ac:dyDescent="0.25">
      <c r="A1368" s="3">
        <v>34.008877779999999</v>
      </c>
      <c r="B1368" s="3">
        <v>35.706011160000003</v>
      </c>
      <c r="C1368" s="4" t="s">
        <v>1116</v>
      </c>
      <c r="D1368" s="4" t="s">
        <v>7486</v>
      </c>
      <c r="E1368" s="4" t="s">
        <v>7521</v>
      </c>
      <c r="F1368" s="4" t="s">
        <v>7522</v>
      </c>
      <c r="G1368" s="4" t="s">
        <v>7523</v>
      </c>
      <c r="H1368" s="4" t="s">
        <v>7524</v>
      </c>
      <c r="I1368" s="5" t="str">
        <f t="shared" si="21"/>
        <v>See on Google Maps</v>
      </c>
    </row>
    <row r="1369" spans="1:9" x14ac:dyDescent="0.25">
      <c r="A1369" s="3">
        <v>34.040188929999999</v>
      </c>
      <c r="B1369" s="3">
        <v>35.714030489999999</v>
      </c>
      <c r="C1369" s="4" t="s">
        <v>1116</v>
      </c>
      <c r="D1369" s="4" t="s">
        <v>7486</v>
      </c>
      <c r="E1369" s="4" t="s">
        <v>7525</v>
      </c>
      <c r="F1369" s="4" t="s">
        <v>7526</v>
      </c>
      <c r="G1369" s="4" t="s">
        <v>7527</v>
      </c>
      <c r="H1369" s="4" t="s">
        <v>7528</v>
      </c>
      <c r="I1369" s="5" t="str">
        <f t="shared" si="21"/>
        <v>See on Google Maps</v>
      </c>
    </row>
    <row r="1370" spans="1:9" x14ac:dyDescent="0.25">
      <c r="A1370" s="3">
        <v>34.029466339999999</v>
      </c>
      <c r="B1370" s="3">
        <v>35.76582732</v>
      </c>
      <c r="C1370" s="4" t="s">
        <v>1116</v>
      </c>
      <c r="D1370" s="4" t="s">
        <v>7486</v>
      </c>
      <c r="E1370" s="4" t="s">
        <v>6316</v>
      </c>
      <c r="F1370" s="4" t="s">
        <v>7529</v>
      </c>
      <c r="G1370" s="4" t="s">
        <v>7530</v>
      </c>
      <c r="H1370" s="4" t="s">
        <v>7531</v>
      </c>
      <c r="I1370" s="5" t="str">
        <f t="shared" si="21"/>
        <v>See on Google Maps</v>
      </c>
    </row>
    <row r="1371" spans="1:9" x14ac:dyDescent="0.25">
      <c r="A1371" s="3">
        <v>34.010874350000002</v>
      </c>
      <c r="B1371" s="3">
        <v>35.756047969999997</v>
      </c>
      <c r="C1371" s="4" t="s">
        <v>1116</v>
      </c>
      <c r="D1371" s="4" t="s">
        <v>7486</v>
      </c>
      <c r="E1371" s="4" t="s">
        <v>7532</v>
      </c>
      <c r="F1371" s="4" t="s">
        <v>7533</v>
      </c>
      <c r="G1371" s="4" t="s">
        <v>7534</v>
      </c>
      <c r="H1371" s="4" t="s">
        <v>7535</v>
      </c>
      <c r="I1371" s="5" t="str">
        <f t="shared" si="21"/>
        <v>See on Google Maps</v>
      </c>
    </row>
    <row r="1372" spans="1:9" x14ac:dyDescent="0.25">
      <c r="A1372" s="3">
        <v>33.957986089999999</v>
      </c>
      <c r="B1372" s="3">
        <v>35.644402829999997</v>
      </c>
      <c r="C1372" s="4" t="s">
        <v>1116</v>
      </c>
      <c r="D1372" s="4" t="s">
        <v>7486</v>
      </c>
      <c r="E1372" s="4" t="s">
        <v>4936</v>
      </c>
      <c r="F1372" s="4" t="s">
        <v>7536</v>
      </c>
      <c r="G1372" s="4" t="s">
        <v>7537</v>
      </c>
      <c r="H1372" s="4" t="s">
        <v>7538</v>
      </c>
      <c r="I1372" s="5" t="str">
        <f t="shared" si="21"/>
        <v>See on Google Maps</v>
      </c>
    </row>
    <row r="1373" spans="1:9" x14ac:dyDescent="0.25">
      <c r="A1373" s="3">
        <v>34.019844419999998</v>
      </c>
      <c r="B1373" s="3">
        <v>35.776977729999999</v>
      </c>
      <c r="C1373" s="4" t="s">
        <v>1116</v>
      </c>
      <c r="D1373" s="4" t="s">
        <v>7486</v>
      </c>
      <c r="E1373" s="4" t="s">
        <v>7539</v>
      </c>
      <c r="F1373" s="4" t="s">
        <v>7540</v>
      </c>
      <c r="G1373" s="4" t="s">
        <v>7541</v>
      </c>
      <c r="H1373" s="4" t="s">
        <v>7542</v>
      </c>
      <c r="I1373" s="5" t="str">
        <f t="shared" si="21"/>
        <v>See on Google Maps</v>
      </c>
    </row>
    <row r="1374" spans="1:9" x14ac:dyDescent="0.25">
      <c r="A1374" s="3">
        <v>34.047016640000002</v>
      </c>
      <c r="B1374" s="3">
        <v>35.724886150000003</v>
      </c>
      <c r="C1374" s="4" t="s">
        <v>1116</v>
      </c>
      <c r="D1374" s="4" t="s">
        <v>7486</v>
      </c>
      <c r="E1374" s="4" t="s">
        <v>7543</v>
      </c>
      <c r="F1374" s="4" t="s">
        <v>7544</v>
      </c>
      <c r="G1374" s="4" t="s">
        <v>7545</v>
      </c>
      <c r="H1374" s="4" t="s">
        <v>7546</v>
      </c>
      <c r="I1374" s="5" t="str">
        <f t="shared" si="21"/>
        <v>See on Google Maps</v>
      </c>
    </row>
    <row r="1375" spans="1:9" x14ac:dyDescent="0.25">
      <c r="A1375" s="3">
        <v>33.958922219999998</v>
      </c>
      <c r="B1375" s="3">
        <v>35.633977829999999</v>
      </c>
      <c r="C1375" s="4" t="s">
        <v>1116</v>
      </c>
      <c r="D1375" s="4" t="s">
        <v>7486</v>
      </c>
      <c r="E1375" s="4" t="s">
        <v>4963</v>
      </c>
      <c r="F1375" s="4" t="s">
        <v>4964</v>
      </c>
      <c r="G1375" s="4" t="s">
        <v>7547</v>
      </c>
      <c r="H1375" s="4" t="s">
        <v>7548</v>
      </c>
      <c r="I1375" s="5" t="str">
        <f t="shared" si="21"/>
        <v>See on Google Maps</v>
      </c>
    </row>
    <row r="1376" spans="1:9" x14ac:dyDescent="0.25">
      <c r="A1376" s="3">
        <v>34.052560329999999</v>
      </c>
      <c r="B1376" s="3">
        <v>35.732608220000003</v>
      </c>
      <c r="C1376" s="4" t="s">
        <v>1116</v>
      </c>
      <c r="D1376" s="4" t="s">
        <v>7486</v>
      </c>
      <c r="E1376" s="4" t="s">
        <v>7549</v>
      </c>
      <c r="F1376" s="4" t="s">
        <v>7550</v>
      </c>
      <c r="G1376" s="4" t="s">
        <v>7551</v>
      </c>
      <c r="H1376" s="4" t="s">
        <v>7552</v>
      </c>
      <c r="I1376" s="5" t="str">
        <f t="shared" si="21"/>
        <v>See on Google Maps</v>
      </c>
    </row>
    <row r="1377" spans="1:9" x14ac:dyDescent="0.25">
      <c r="A1377" s="3">
        <v>33.948768289999997</v>
      </c>
      <c r="B1377" s="3">
        <v>35.672240420000001</v>
      </c>
      <c r="C1377" s="4" t="s">
        <v>1116</v>
      </c>
      <c r="D1377" s="4" t="s">
        <v>7486</v>
      </c>
      <c r="E1377" s="4" t="s">
        <v>7553</v>
      </c>
      <c r="F1377" s="4" t="s">
        <v>7554</v>
      </c>
      <c r="G1377" s="4" t="s">
        <v>7555</v>
      </c>
      <c r="H1377" s="4" t="s">
        <v>7556</v>
      </c>
      <c r="I1377" s="5" t="str">
        <f t="shared" si="21"/>
        <v>See on Google Maps</v>
      </c>
    </row>
    <row r="1378" spans="1:9" x14ac:dyDescent="0.25">
      <c r="A1378" s="3">
        <v>33.989727799999997</v>
      </c>
      <c r="B1378" s="3">
        <v>35.661491609999999</v>
      </c>
      <c r="C1378" s="4" t="s">
        <v>1116</v>
      </c>
      <c r="D1378" s="4" t="s">
        <v>7486</v>
      </c>
      <c r="E1378" s="4" t="s">
        <v>7557</v>
      </c>
      <c r="F1378" s="4" t="s">
        <v>7557</v>
      </c>
      <c r="G1378" s="4" t="s">
        <v>7558</v>
      </c>
      <c r="H1378" s="4" t="s">
        <v>7559</v>
      </c>
      <c r="I1378" s="5" t="str">
        <f t="shared" si="21"/>
        <v>See on Google Maps</v>
      </c>
    </row>
    <row r="1379" spans="1:9" x14ac:dyDescent="0.25">
      <c r="A1379" s="3">
        <v>34.036374960000003</v>
      </c>
      <c r="B1379" s="3">
        <v>35.670483339999997</v>
      </c>
      <c r="C1379" s="4" t="s">
        <v>1116</v>
      </c>
      <c r="D1379" s="4" t="s">
        <v>7486</v>
      </c>
      <c r="E1379" s="4" t="s">
        <v>7560</v>
      </c>
      <c r="F1379" s="4" t="s">
        <v>7561</v>
      </c>
      <c r="G1379" s="4" t="s">
        <v>7562</v>
      </c>
      <c r="H1379" s="4" t="s">
        <v>7563</v>
      </c>
      <c r="I1379" s="5" t="str">
        <f t="shared" si="21"/>
        <v>See on Google Maps</v>
      </c>
    </row>
    <row r="1380" spans="1:9" x14ac:dyDescent="0.25">
      <c r="A1380" s="3">
        <v>33.990036590000003</v>
      </c>
      <c r="B1380" s="3">
        <v>35.694196920000003</v>
      </c>
      <c r="C1380" s="4" t="s">
        <v>1116</v>
      </c>
      <c r="D1380" s="4" t="s">
        <v>7486</v>
      </c>
      <c r="E1380" s="4" t="s">
        <v>7564</v>
      </c>
      <c r="F1380" s="4" t="s">
        <v>7565</v>
      </c>
      <c r="G1380" s="4" t="s">
        <v>7566</v>
      </c>
      <c r="H1380" s="4" t="s">
        <v>7567</v>
      </c>
      <c r="I1380" s="5" t="str">
        <f t="shared" si="21"/>
        <v>See on Google Maps</v>
      </c>
    </row>
    <row r="1381" spans="1:9" x14ac:dyDescent="0.25">
      <c r="A1381" s="3">
        <v>33.961241649999998</v>
      </c>
      <c r="B1381" s="3">
        <v>35.646441600000003</v>
      </c>
      <c r="C1381" s="4" t="s">
        <v>1116</v>
      </c>
      <c r="D1381" s="4" t="s">
        <v>7486</v>
      </c>
      <c r="E1381" s="4" t="s">
        <v>7568</v>
      </c>
      <c r="F1381" s="4" t="s">
        <v>7569</v>
      </c>
      <c r="G1381" s="4" t="s">
        <v>7570</v>
      </c>
      <c r="H1381" s="4" t="s">
        <v>7571</v>
      </c>
      <c r="I1381" s="5" t="str">
        <f t="shared" si="21"/>
        <v>See on Google Maps</v>
      </c>
    </row>
    <row r="1382" spans="1:9" x14ac:dyDescent="0.25">
      <c r="A1382" s="3">
        <v>33.96334263</v>
      </c>
      <c r="B1382" s="3">
        <v>35.628495890000003</v>
      </c>
      <c r="C1382" s="4" t="s">
        <v>1116</v>
      </c>
      <c r="D1382" s="4" t="s">
        <v>7486</v>
      </c>
      <c r="E1382" s="4" t="s">
        <v>7572</v>
      </c>
      <c r="F1382" s="4"/>
      <c r="G1382" s="4" t="s">
        <v>7573</v>
      </c>
      <c r="H1382" s="4" t="s">
        <v>7574</v>
      </c>
      <c r="I1382" s="5" t="str">
        <f t="shared" si="21"/>
        <v>See on Google Maps</v>
      </c>
    </row>
    <row r="1383" spans="1:9" x14ac:dyDescent="0.25">
      <c r="A1383" s="3">
        <v>34.002630080000003</v>
      </c>
      <c r="B1383" s="3">
        <v>35.72695762</v>
      </c>
      <c r="C1383" s="4" t="s">
        <v>1116</v>
      </c>
      <c r="D1383" s="4" t="s">
        <v>7486</v>
      </c>
      <c r="E1383" s="4" t="s">
        <v>7575</v>
      </c>
      <c r="F1383" s="4" t="s">
        <v>3278</v>
      </c>
      <c r="G1383" s="4" t="s">
        <v>7576</v>
      </c>
      <c r="H1383" s="4" t="s">
        <v>7577</v>
      </c>
      <c r="I1383" s="5" t="str">
        <f t="shared" si="21"/>
        <v>See on Google Maps</v>
      </c>
    </row>
    <row r="1384" spans="1:9" x14ac:dyDescent="0.25">
      <c r="A1384" s="3">
        <v>33.964867980000001</v>
      </c>
      <c r="B1384" s="3">
        <v>35.763300100000002</v>
      </c>
      <c r="C1384" s="4" t="s">
        <v>1116</v>
      </c>
      <c r="D1384" s="4" t="s">
        <v>7486</v>
      </c>
      <c r="E1384" s="4" t="s">
        <v>7578</v>
      </c>
      <c r="F1384" s="4" t="s">
        <v>7579</v>
      </c>
      <c r="G1384" s="4" t="s">
        <v>7580</v>
      </c>
      <c r="H1384" s="4" t="s">
        <v>7581</v>
      </c>
      <c r="I1384" s="5" t="str">
        <f t="shared" si="21"/>
        <v>See on Google Maps</v>
      </c>
    </row>
    <row r="1385" spans="1:9" x14ac:dyDescent="0.25">
      <c r="A1385" s="3">
        <v>34.079465720000002</v>
      </c>
      <c r="B1385" s="3">
        <v>35.696837369999997</v>
      </c>
      <c r="C1385" s="4" t="s">
        <v>1116</v>
      </c>
      <c r="D1385" s="4" t="s">
        <v>7486</v>
      </c>
      <c r="E1385" s="4" t="s">
        <v>7582</v>
      </c>
      <c r="F1385" s="4" t="s">
        <v>7583</v>
      </c>
      <c r="G1385" s="4" t="s">
        <v>7584</v>
      </c>
      <c r="H1385" s="4" t="s">
        <v>7585</v>
      </c>
      <c r="I1385" s="5" t="str">
        <f t="shared" si="21"/>
        <v>See on Google Maps</v>
      </c>
    </row>
    <row r="1386" spans="1:9" x14ac:dyDescent="0.25">
      <c r="A1386" s="3">
        <v>33.967869389999997</v>
      </c>
      <c r="B1386" s="3">
        <v>35.632883319999998</v>
      </c>
      <c r="C1386" s="4" t="s">
        <v>1116</v>
      </c>
      <c r="D1386" s="4" t="s">
        <v>7486</v>
      </c>
      <c r="E1386" s="4" t="s">
        <v>7586</v>
      </c>
      <c r="F1386" s="4" t="s">
        <v>7587</v>
      </c>
      <c r="G1386" s="4" t="s">
        <v>7588</v>
      </c>
      <c r="H1386" s="4" t="s">
        <v>7589</v>
      </c>
      <c r="I1386" s="5" t="str">
        <f t="shared" si="21"/>
        <v>See on Google Maps</v>
      </c>
    </row>
    <row r="1387" spans="1:9" x14ac:dyDescent="0.25">
      <c r="A1387" s="3">
        <v>33.985426240000002</v>
      </c>
      <c r="B1387" s="3">
        <v>35.756348819999999</v>
      </c>
      <c r="C1387" s="4" t="s">
        <v>1116</v>
      </c>
      <c r="D1387" s="4" t="s">
        <v>7486</v>
      </c>
      <c r="E1387" s="4" t="s">
        <v>7590</v>
      </c>
      <c r="F1387" s="4" t="s">
        <v>7591</v>
      </c>
      <c r="G1387" s="4" t="s">
        <v>7592</v>
      </c>
      <c r="H1387" s="4" t="s">
        <v>7593</v>
      </c>
      <c r="I1387" s="5" t="str">
        <f t="shared" si="21"/>
        <v>See on Google Maps</v>
      </c>
    </row>
    <row r="1388" spans="1:9" x14ac:dyDescent="0.25">
      <c r="A1388" s="3">
        <v>34.045719460000001</v>
      </c>
      <c r="B1388" s="3">
        <v>35.63124165</v>
      </c>
      <c r="C1388" s="4" t="s">
        <v>1116</v>
      </c>
      <c r="D1388" s="4" t="s">
        <v>7486</v>
      </c>
      <c r="E1388" s="4" t="s">
        <v>7594</v>
      </c>
      <c r="F1388" s="4" t="s">
        <v>7595</v>
      </c>
      <c r="G1388" s="4" t="s">
        <v>7596</v>
      </c>
      <c r="H1388" s="4" t="s">
        <v>7597</v>
      </c>
      <c r="I1388" s="5" t="str">
        <f t="shared" si="21"/>
        <v>See on Google Maps</v>
      </c>
    </row>
    <row r="1389" spans="1:9" x14ac:dyDescent="0.25">
      <c r="A1389" s="3">
        <v>33.972107610000002</v>
      </c>
      <c r="B1389" s="3">
        <v>35.770750769999999</v>
      </c>
      <c r="C1389" s="4" t="s">
        <v>1116</v>
      </c>
      <c r="D1389" s="4" t="s">
        <v>7486</v>
      </c>
      <c r="E1389" s="4" t="s">
        <v>7598</v>
      </c>
      <c r="F1389" s="4" t="s">
        <v>7599</v>
      </c>
      <c r="G1389" s="4" t="s">
        <v>7600</v>
      </c>
      <c r="H1389" s="4" t="s">
        <v>7601</v>
      </c>
      <c r="I1389" s="5" t="str">
        <f t="shared" si="21"/>
        <v>See on Google Maps</v>
      </c>
    </row>
    <row r="1390" spans="1:9" x14ac:dyDescent="0.25">
      <c r="A1390" s="3">
        <v>34.055627700000002</v>
      </c>
      <c r="B1390" s="3">
        <v>35.651449939999999</v>
      </c>
      <c r="C1390" s="4" t="s">
        <v>1116</v>
      </c>
      <c r="D1390" s="4" t="s">
        <v>7486</v>
      </c>
      <c r="E1390" s="4" t="s">
        <v>7602</v>
      </c>
      <c r="F1390" s="4" t="s">
        <v>7603</v>
      </c>
      <c r="G1390" s="4" t="s">
        <v>7604</v>
      </c>
      <c r="H1390" s="4" t="s">
        <v>7605</v>
      </c>
      <c r="I1390" s="5" t="str">
        <f t="shared" si="21"/>
        <v>See on Google Maps</v>
      </c>
    </row>
    <row r="1391" spans="1:9" x14ac:dyDescent="0.25">
      <c r="A1391" s="3">
        <v>33.993117560000002</v>
      </c>
      <c r="B1391" s="3">
        <v>35.79131572</v>
      </c>
      <c r="C1391" s="4" t="s">
        <v>1116</v>
      </c>
      <c r="D1391" s="4" t="s">
        <v>7486</v>
      </c>
      <c r="E1391" s="4" t="s">
        <v>7606</v>
      </c>
      <c r="F1391" s="4" t="s">
        <v>7607</v>
      </c>
      <c r="G1391" s="4" t="s">
        <v>7608</v>
      </c>
      <c r="H1391" s="4" t="s">
        <v>7609</v>
      </c>
      <c r="I1391" s="5" t="str">
        <f t="shared" si="21"/>
        <v>See on Google Maps</v>
      </c>
    </row>
    <row r="1392" spans="1:9" x14ac:dyDescent="0.25">
      <c r="A1392" s="3">
        <v>33.988211079999999</v>
      </c>
      <c r="B1392" s="3">
        <v>35.682675029999999</v>
      </c>
      <c r="C1392" s="4" t="s">
        <v>1116</v>
      </c>
      <c r="D1392" s="4" t="s">
        <v>7486</v>
      </c>
      <c r="E1392" s="4" t="s">
        <v>7610</v>
      </c>
      <c r="F1392" s="4" t="s">
        <v>7611</v>
      </c>
      <c r="G1392" s="4" t="s">
        <v>7612</v>
      </c>
      <c r="H1392" s="4" t="s">
        <v>7613</v>
      </c>
      <c r="I1392" s="5" t="str">
        <f t="shared" si="21"/>
        <v>See on Google Maps</v>
      </c>
    </row>
    <row r="1393" spans="1:9" x14ac:dyDescent="0.25">
      <c r="A1393" s="3">
        <v>34.045769450000002</v>
      </c>
      <c r="B1393" s="3">
        <v>35.649408289999997</v>
      </c>
      <c r="C1393" s="4" t="s">
        <v>1116</v>
      </c>
      <c r="D1393" s="4" t="s">
        <v>7486</v>
      </c>
      <c r="E1393" s="4" t="s">
        <v>7614</v>
      </c>
      <c r="F1393" s="4" t="s">
        <v>7615</v>
      </c>
      <c r="G1393" s="4" t="s">
        <v>7616</v>
      </c>
      <c r="H1393" s="4" t="s">
        <v>7617</v>
      </c>
      <c r="I1393" s="5" t="str">
        <f t="shared" si="21"/>
        <v>See on Google Maps</v>
      </c>
    </row>
    <row r="1394" spans="1:9" x14ac:dyDescent="0.25">
      <c r="A1394" s="3">
        <v>34.032519389999997</v>
      </c>
      <c r="B1394" s="3">
        <v>35.71959717</v>
      </c>
      <c r="C1394" s="4" t="s">
        <v>1116</v>
      </c>
      <c r="D1394" s="4" t="s">
        <v>7486</v>
      </c>
      <c r="E1394" s="4" t="s">
        <v>7618</v>
      </c>
      <c r="F1394" s="4" t="s">
        <v>7619</v>
      </c>
      <c r="G1394" s="4" t="s">
        <v>7620</v>
      </c>
      <c r="H1394" s="4" t="s">
        <v>7621</v>
      </c>
      <c r="I1394" s="5" t="str">
        <f t="shared" si="21"/>
        <v>See on Google Maps</v>
      </c>
    </row>
    <row r="1395" spans="1:9" x14ac:dyDescent="0.25">
      <c r="A1395" s="3">
        <v>34.007022249999999</v>
      </c>
      <c r="B1395" s="3">
        <v>35.669188929999997</v>
      </c>
      <c r="C1395" s="4" t="s">
        <v>1116</v>
      </c>
      <c r="D1395" s="4" t="s">
        <v>7486</v>
      </c>
      <c r="E1395" s="4" t="s">
        <v>7622</v>
      </c>
      <c r="F1395" s="4" t="s">
        <v>7623</v>
      </c>
      <c r="G1395" s="4" t="s">
        <v>7624</v>
      </c>
      <c r="H1395" s="4" t="s">
        <v>7625</v>
      </c>
      <c r="I1395" s="5" t="str">
        <f t="shared" si="21"/>
        <v>See on Google Maps</v>
      </c>
    </row>
    <row r="1396" spans="1:9" x14ac:dyDescent="0.25">
      <c r="A1396" s="3">
        <v>34.065987110000002</v>
      </c>
      <c r="B1396" s="3">
        <v>35.722682489999997</v>
      </c>
      <c r="C1396" s="4" t="s">
        <v>1116</v>
      </c>
      <c r="D1396" s="4" t="s">
        <v>7486</v>
      </c>
      <c r="E1396" s="4" t="s">
        <v>7626</v>
      </c>
      <c r="F1396" s="4" t="s">
        <v>7627</v>
      </c>
      <c r="G1396" s="4" t="s">
        <v>7628</v>
      </c>
      <c r="H1396" s="4" t="s">
        <v>7629</v>
      </c>
      <c r="I1396" s="5" t="str">
        <f t="shared" si="21"/>
        <v>See on Google Maps</v>
      </c>
    </row>
    <row r="1397" spans="1:9" x14ac:dyDescent="0.25">
      <c r="A1397" s="3">
        <v>34.077551569999997</v>
      </c>
      <c r="B1397" s="3">
        <v>35.77143951</v>
      </c>
      <c r="C1397" s="4" t="s">
        <v>1116</v>
      </c>
      <c r="D1397" s="4" t="s">
        <v>7486</v>
      </c>
      <c r="E1397" s="4" t="s">
        <v>7630</v>
      </c>
      <c r="F1397" s="4" t="s">
        <v>7631</v>
      </c>
      <c r="G1397" s="4" t="s">
        <v>7632</v>
      </c>
      <c r="H1397" s="4" t="s">
        <v>7633</v>
      </c>
      <c r="I1397" s="5" t="str">
        <f t="shared" si="21"/>
        <v>See on Google Maps</v>
      </c>
    </row>
    <row r="1398" spans="1:9" x14ac:dyDescent="0.25">
      <c r="A1398" s="3">
        <v>33.956386530000003</v>
      </c>
      <c r="B1398" s="3">
        <v>35.603084430000003</v>
      </c>
      <c r="C1398" s="4" t="s">
        <v>1116</v>
      </c>
      <c r="D1398" s="4" t="s">
        <v>7486</v>
      </c>
      <c r="E1398" s="4" t="s">
        <v>7634</v>
      </c>
      <c r="F1398" s="4" t="s">
        <v>7634</v>
      </c>
      <c r="G1398" s="4" t="s">
        <v>7635</v>
      </c>
      <c r="H1398" s="4" t="s">
        <v>7636</v>
      </c>
      <c r="I1398" s="5" t="str">
        <f t="shared" si="21"/>
        <v>See on Google Maps</v>
      </c>
    </row>
    <row r="1399" spans="1:9" x14ac:dyDescent="0.25">
      <c r="A1399" s="3">
        <v>34.037502809999999</v>
      </c>
      <c r="B1399" s="3">
        <v>35.680636059999998</v>
      </c>
      <c r="C1399" s="4" t="s">
        <v>1116</v>
      </c>
      <c r="D1399" s="4" t="s">
        <v>7486</v>
      </c>
      <c r="E1399" s="4" t="s">
        <v>7637</v>
      </c>
      <c r="F1399" s="4" t="s">
        <v>7638</v>
      </c>
      <c r="G1399" s="4" t="s">
        <v>7639</v>
      </c>
      <c r="H1399" s="4" t="s">
        <v>7640</v>
      </c>
      <c r="I1399" s="5" t="str">
        <f t="shared" si="21"/>
        <v>See on Google Maps</v>
      </c>
    </row>
    <row r="1400" spans="1:9" x14ac:dyDescent="0.25">
      <c r="A1400" s="3">
        <v>34.052599989999997</v>
      </c>
      <c r="B1400" s="3">
        <v>35.662269479999999</v>
      </c>
      <c r="C1400" s="4" t="s">
        <v>1116</v>
      </c>
      <c r="D1400" s="4" t="s">
        <v>7486</v>
      </c>
      <c r="E1400" s="4" t="s">
        <v>7641</v>
      </c>
      <c r="F1400" s="4" t="s">
        <v>7641</v>
      </c>
      <c r="G1400" s="4" t="s">
        <v>7642</v>
      </c>
      <c r="H1400" s="4" t="s">
        <v>7643</v>
      </c>
      <c r="I1400" s="5" t="str">
        <f t="shared" si="21"/>
        <v>See on Google Maps</v>
      </c>
    </row>
    <row r="1401" spans="1:9" x14ac:dyDescent="0.25">
      <c r="A1401" s="3">
        <v>34.015992099999998</v>
      </c>
      <c r="B1401" s="3">
        <v>35.803933120000003</v>
      </c>
      <c r="C1401" s="4" t="s">
        <v>1116</v>
      </c>
      <c r="D1401" s="4" t="s">
        <v>7486</v>
      </c>
      <c r="E1401" s="4" t="s">
        <v>7644</v>
      </c>
      <c r="F1401" s="4" t="s">
        <v>7645</v>
      </c>
      <c r="G1401" s="4" t="s">
        <v>7646</v>
      </c>
      <c r="H1401" s="4" t="s">
        <v>7647</v>
      </c>
      <c r="I1401" s="5" t="str">
        <f t="shared" si="21"/>
        <v>See on Google Maps</v>
      </c>
    </row>
    <row r="1402" spans="1:9" x14ac:dyDescent="0.25">
      <c r="A1402" s="3">
        <v>33.976795410000001</v>
      </c>
      <c r="B1402" s="3">
        <v>35.658019170000003</v>
      </c>
      <c r="C1402" s="4" t="s">
        <v>1116</v>
      </c>
      <c r="D1402" s="4" t="s">
        <v>7486</v>
      </c>
      <c r="E1402" s="4" t="s">
        <v>7648</v>
      </c>
      <c r="F1402" s="4" t="s">
        <v>7649</v>
      </c>
      <c r="G1402" s="4" t="s">
        <v>7650</v>
      </c>
      <c r="H1402" s="4" t="s">
        <v>7651</v>
      </c>
      <c r="I1402" s="5" t="str">
        <f t="shared" si="21"/>
        <v>See on Google Maps</v>
      </c>
    </row>
    <row r="1403" spans="1:9" x14ac:dyDescent="0.25">
      <c r="A1403" s="3">
        <v>33.955172150000003</v>
      </c>
      <c r="B1403" s="3">
        <v>35.69826046</v>
      </c>
      <c r="C1403" s="4" t="s">
        <v>1116</v>
      </c>
      <c r="D1403" s="4" t="s">
        <v>7486</v>
      </c>
      <c r="E1403" s="4" t="s">
        <v>7144</v>
      </c>
      <c r="F1403" s="4" t="s">
        <v>3357</v>
      </c>
      <c r="G1403" s="4" t="s">
        <v>7652</v>
      </c>
      <c r="H1403" s="4" t="s">
        <v>7653</v>
      </c>
      <c r="I1403" s="5" t="str">
        <f t="shared" si="21"/>
        <v>See on Google Maps</v>
      </c>
    </row>
    <row r="1404" spans="1:9" x14ac:dyDescent="0.25">
      <c r="A1404" s="3">
        <v>34.01189514</v>
      </c>
      <c r="B1404" s="3">
        <v>35.693909130000002</v>
      </c>
      <c r="C1404" s="4" t="s">
        <v>1116</v>
      </c>
      <c r="D1404" s="4" t="s">
        <v>7486</v>
      </c>
      <c r="E1404" s="4" t="s">
        <v>7654</v>
      </c>
      <c r="F1404" s="4" t="s">
        <v>7655</v>
      </c>
      <c r="G1404" s="4" t="s">
        <v>7656</v>
      </c>
      <c r="H1404" s="4" t="s">
        <v>7657</v>
      </c>
      <c r="I1404" s="5" t="str">
        <f t="shared" si="21"/>
        <v>See on Google Maps</v>
      </c>
    </row>
    <row r="1405" spans="1:9" x14ac:dyDescent="0.25">
      <c r="A1405" s="3">
        <v>33.991334500000001</v>
      </c>
      <c r="B1405" s="3">
        <v>35.658117079999997</v>
      </c>
      <c r="C1405" s="4" t="s">
        <v>1116</v>
      </c>
      <c r="D1405" s="4" t="s">
        <v>7486</v>
      </c>
      <c r="E1405" s="4" t="s">
        <v>7658</v>
      </c>
      <c r="F1405" s="4" t="s">
        <v>7659</v>
      </c>
      <c r="G1405" s="4" t="s">
        <v>7660</v>
      </c>
      <c r="H1405" s="4" t="s">
        <v>7661</v>
      </c>
      <c r="I1405" s="5" t="str">
        <f t="shared" si="21"/>
        <v>See on Google Maps</v>
      </c>
    </row>
    <row r="1406" spans="1:9" x14ac:dyDescent="0.25">
      <c r="A1406" s="3">
        <v>33.968105569999999</v>
      </c>
      <c r="B1406" s="3">
        <v>35.646913929999997</v>
      </c>
      <c r="C1406" s="4" t="s">
        <v>1116</v>
      </c>
      <c r="D1406" s="4" t="s">
        <v>7486</v>
      </c>
      <c r="E1406" s="4" t="s">
        <v>7662</v>
      </c>
      <c r="F1406" s="4" t="s">
        <v>7663</v>
      </c>
      <c r="G1406" s="4" t="s">
        <v>7664</v>
      </c>
      <c r="H1406" s="4" t="s">
        <v>7665</v>
      </c>
      <c r="I1406" s="5" t="str">
        <f t="shared" si="21"/>
        <v>See on Google Maps</v>
      </c>
    </row>
    <row r="1407" spans="1:9" x14ac:dyDescent="0.25">
      <c r="A1407" s="3">
        <v>33.953371259999997</v>
      </c>
      <c r="B1407" s="3">
        <v>35.610848320000002</v>
      </c>
      <c r="C1407" s="4" t="s">
        <v>1116</v>
      </c>
      <c r="D1407" s="4" t="s">
        <v>7486</v>
      </c>
      <c r="E1407" s="4" t="s">
        <v>7666</v>
      </c>
      <c r="F1407" s="4" t="s">
        <v>7667</v>
      </c>
      <c r="G1407" s="4" t="s">
        <v>7668</v>
      </c>
      <c r="H1407" s="4" t="s">
        <v>7669</v>
      </c>
      <c r="I1407" s="5" t="str">
        <f t="shared" si="21"/>
        <v>See on Google Maps</v>
      </c>
    </row>
    <row r="1408" spans="1:9" x14ac:dyDescent="0.25">
      <c r="A1408" s="3">
        <v>33.984529440000003</v>
      </c>
      <c r="B1408" s="3">
        <v>35.667557670000001</v>
      </c>
      <c r="C1408" s="4" t="s">
        <v>1116</v>
      </c>
      <c r="D1408" s="4" t="s">
        <v>7486</v>
      </c>
      <c r="E1408" s="4" t="s">
        <v>7670</v>
      </c>
      <c r="F1408" s="4" t="s">
        <v>7671</v>
      </c>
      <c r="G1408" s="4" t="s">
        <v>7672</v>
      </c>
      <c r="H1408" s="4" t="s">
        <v>7673</v>
      </c>
      <c r="I1408" s="5" t="str">
        <f t="shared" si="21"/>
        <v>See on Google Maps</v>
      </c>
    </row>
    <row r="1409" spans="1:9" x14ac:dyDescent="0.25">
      <c r="A1409" s="3">
        <v>33.953532619999997</v>
      </c>
      <c r="B1409" s="3">
        <v>35.667703330000002</v>
      </c>
      <c r="C1409" s="4" t="s">
        <v>1116</v>
      </c>
      <c r="D1409" s="4" t="s">
        <v>7486</v>
      </c>
      <c r="E1409" s="4" t="s">
        <v>7674</v>
      </c>
      <c r="F1409" s="4" t="s">
        <v>7675</v>
      </c>
      <c r="G1409" s="4" t="s">
        <v>7676</v>
      </c>
      <c r="H1409" s="4" t="s">
        <v>7677</v>
      </c>
      <c r="I1409" s="5" t="str">
        <f t="shared" si="21"/>
        <v>See on Google Maps</v>
      </c>
    </row>
    <row r="1410" spans="1:9" x14ac:dyDescent="0.25">
      <c r="A1410" s="3">
        <v>33.963072160000003</v>
      </c>
      <c r="B1410" s="3">
        <v>35.746977809999997</v>
      </c>
      <c r="C1410" s="4" t="s">
        <v>1116</v>
      </c>
      <c r="D1410" s="4" t="s">
        <v>7486</v>
      </c>
      <c r="E1410" s="4" t="s">
        <v>7678</v>
      </c>
      <c r="F1410" s="4" t="s">
        <v>7679</v>
      </c>
      <c r="G1410" s="4" t="s">
        <v>7680</v>
      </c>
      <c r="H1410" s="4" t="s">
        <v>7681</v>
      </c>
      <c r="I1410" s="5" t="str">
        <f t="shared" ref="I1410:I1473" si="22">HYPERLINK(H1410, "See on Google Maps")</f>
        <v>See on Google Maps</v>
      </c>
    </row>
    <row r="1411" spans="1:9" x14ac:dyDescent="0.25">
      <c r="A1411" s="3">
        <v>34.007983269999997</v>
      </c>
      <c r="B1411" s="3">
        <v>35.688061079999997</v>
      </c>
      <c r="C1411" s="4" t="s">
        <v>1116</v>
      </c>
      <c r="D1411" s="4" t="s">
        <v>7486</v>
      </c>
      <c r="E1411" s="4" t="s">
        <v>7682</v>
      </c>
      <c r="F1411" s="4" t="s">
        <v>7683</v>
      </c>
      <c r="G1411" s="4" t="s">
        <v>7684</v>
      </c>
      <c r="H1411" s="4" t="s">
        <v>7685</v>
      </c>
      <c r="I1411" s="5" t="str">
        <f t="shared" si="22"/>
        <v>See on Google Maps</v>
      </c>
    </row>
    <row r="1412" spans="1:9" x14ac:dyDescent="0.25">
      <c r="A1412" s="3">
        <v>34.012326129999998</v>
      </c>
      <c r="B1412" s="3">
        <v>35.816306060000002</v>
      </c>
      <c r="C1412" s="4" t="s">
        <v>1116</v>
      </c>
      <c r="D1412" s="4" t="s">
        <v>7486</v>
      </c>
      <c r="E1412" s="4" t="s">
        <v>7686</v>
      </c>
      <c r="F1412" s="4" t="s">
        <v>7686</v>
      </c>
      <c r="G1412" s="4" t="s">
        <v>7687</v>
      </c>
      <c r="H1412" s="4" t="s">
        <v>7688</v>
      </c>
      <c r="I1412" s="5" t="str">
        <f t="shared" si="22"/>
        <v>See on Google Maps</v>
      </c>
    </row>
    <row r="1413" spans="1:9" x14ac:dyDescent="0.25">
      <c r="A1413" s="3">
        <v>34.035344369999997</v>
      </c>
      <c r="B1413" s="3">
        <v>35.6297195</v>
      </c>
      <c r="C1413" s="4" t="s">
        <v>1116</v>
      </c>
      <c r="D1413" s="4" t="s">
        <v>7486</v>
      </c>
      <c r="E1413" s="4" t="s">
        <v>7689</v>
      </c>
      <c r="F1413" s="4" t="s">
        <v>7690</v>
      </c>
      <c r="G1413" s="4" t="s">
        <v>7691</v>
      </c>
      <c r="H1413" s="4" t="s">
        <v>7692</v>
      </c>
      <c r="I1413" s="5" t="str">
        <f t="shared" si="22"/>
        <v>See on Google Maps</v>
      </c>
    </row>
    <row r="1414" spans="1:9" x14ac:dyDescent="0.25">
      <c r="A1414" s="3">
        <v>33.968576220000003</v>
      </c>
      <c r="B1414" s="3">
        <v>35.717354479999997</v>
      </c>
      <c r="C1414" s="4" t="s">
        <v>1116</v>
      </c>
      <c r="D1414" s="4" t="s">
        <v>7486</v>
      </c>
      <c r="E1414" s="4" t="s">
        <v>7693</v>
      </c>
      <c r="F1414" s="4" t="s">
        <v>7694</v>
      </c>
      <c r="G1414" s="4" t="s">
        <v>7695</v>
      </c>
      <c r="H1414" s="4" t="s">
        <v>7696</v>
      </c>
      <c r="I1414" s="5" t="str">
        <f t="shared" si="22"/>
        <v>See on Google Maps</v>
      </c>
    </row>
    <row r="1415" spans="1:9" x14ac:dyDescent="0.25">
      <c r="A1415" s="3">
        <v>33.973450290000002</v>
      </c>
      <c r="B1415" s="3">
        <v>35.784399399999998</v>
      </c>
      <c r="C1415" s="4" t="s">
        <v>1116</v>
      </c>
      <c r="D1415" s="4" t="s">
        <v>7486</v>
      </c>
      <c r="E1415" s="4" t="s">
        <v>7697</v>
      </c>
      <c r="F1415" s="4" t="s">
        <v>7698</v>
      </c>
      <c r="G1415" s="4" t="s">
        <v>7699</v>
      </c>
      <c r="H1415" s="4" t="s">
        <v>7700</v>
      </c>
      <c r="I1415" s="5" t="str">
        <f t="shared" si="22"/>
        <v>See on Google Maps</v>
      </c>
    </row>
    <row r="1416" spans="1:9" x14ac:dyDescent="0.25">
      <c r="A1416" s="3">
        <v>34.027738880000001</v>
      </c>
      <c r="B1416" s="3">
        <v>35.69054998</v>
      </c>
      <c r="C1416" s="4" t="s">
        <v>1116</v>
      </c>
      <c r="D1416" s="4" t="s">
        <v>7486</v>
      </c>
      <c r="E1416" s="4" t="s">
        <v>7701</v>
      </c>
      <c r="F1416" s="4" t="s">
        <v>7701</v>
      </c>
      <c r="G1416" s="4" t="s">
        <v>7702</v>
      </c>
      <c r="H1416" s="4" t="s">
        <v>7703</v>
      </c>
      <c r="I1416" s="5" t="str">
        <f t="shared" si="22"/>
        <v>See on Google Maps</v>
      </c>
    </row>
    <row r="1417" spans="1:9" x14ac:dyDescent="0.25">
      <c r="A1417" s="3">
        <v>34.056416489999997</v>
      </c>
      <c r="B1417" s="3">
        <v>35.723591650000003</v>
      </c>
      <c r="C1417" s="4" t="s">
        <v>1116</v>
      </c>
      <c r="D1417" s="4" t="s">
        <v>7486</v>
      </c>
      <c r="E1417" s="4" t="s">
        <v>7704</v>
      </c>
      <c r="F1417" s="4" t="s">
        <v>7705</v>
      </c>
      <c r="G1417" s="4" t="s">
        <v>7706</v>
      </c>
      <c r="H1417" s="4" t="s">
        <v>7707</v>
      </c>
      <c r="I1417" s="5" t="str">
        <f t="shared" si="22"/>
        <v>See on Google Maps</v>
      </c>
    </row>
    <row r="1418" spans="1:9" x14ac:dyDescent="0.25">
      <c r="A1418" s="3">
        <v>33.960571219999999</v>
      </c>
      <c r="B1418" s="3">
        <v>35.660009899999999</v>
      </c>
      <c r="C1418" s="4" t="s">
        <v>1116</v>
      </c>
      <c r="D1418" s="4" t="s">
        <v>7486</v>
      </c>
      <c r="E1418" s="4" t="s">
        <v>7708</v>
      </c>
      <c r="F1418" s="4" t="s">
        <v>7709</v>
      </c>
      <c r="G1418" s="4" t="s">
        <v>7710</v>
      </c>
      <c r="H1418" s="4" t="s">
        <v>7711</v>
      </c>
      <c r="I1418" s="5" t="str">
        <f t="shared" si="22"/>
        <v>See on Google Maps</v>
      </c>
    </row>
    <row r="1419" spans="1:9" x14ac:dyDescent="0.25">
      <c r="A1419" s="3">
        <v>34.054528570000002</v>
      </c>
      <c r="B1419" s="3">
        <v>35.730667410000002</v>
      </c>
      <c r="C1419" s="4" t="s">
        <v>1116</v>
      </c>
      <c r="D1419" s="4" t="s">
        <v>7486</v>
      </c>
      <c r="E1419" s="4" t="s">
        <v>7712</v>
      </c>
      <c r="F1419" s="4" t="s">
        <v>7712</v>
      </c>
      <c r="G1419" s="4" t="s">
        <v>7713</v>
      </c>
      <c r="H1419" s="4" t="s">
        <v>7714</v>
      </c>
      <c r="I1419" s="5" t="str">
        <f t="shared" si="22"/>
        <v>See on Google Maps</v>
      </c>
    </row>
    <row r="1420" spans="1:9" x14ac:dyDescent="0.25">
      <c r="A1420" s="3">
        <v>34.057548050000001</v>
      </c>
      <c r="B1420" s="3">
        <v>35.642242899999999</v>
      </c>
      <c r="C1420" s="4" t="s">
        <v>1116</v>
      </c>
      <c r="D1420" s="4" t="s">
        <v>7486</v>
      </c>
      <c r="E1420" s="4" t="s">
        <v>7715</v>
      </c>
      <c r="F1420" s="4" t="s">
        <v>7716</v>
      </c>
      <c r="G1420" s="4" t="s">
        <v>7717</v>
      </c>
      <c r="H1420" s="4" t="s">
        <v>7718</v>
      </c>
      <c r="I1420" s="5" t="str">
        <f t="shared" si="22"/>
        <v>See on Google Maps</v>
      </c>
    </row>
    <row r="1421" spans="1:9" x14ac:dyDescent="0.25">
      <c r="A1421" s="3">
        <v>34.06306395</v>
      </c>
      <c r="B1421" s="3">
        <v>35.70300005</v>
      </c>
      <c r="C1421" s="4" t="s">
        <v>1116</v>
      </c>
      <c r="D1421" s="4" t="s">
        <v>7486</v>
      </c>
      <c r="E1421" s="4" t="s">
        <v>7719</v>
      </c>
      <c r="F1421" s="4" t="s">
        <v>7720</v>
      </c>
      <c r="G1421" s="4" t="s">
        <v>7721</v>
      </c>
      <c r="H1421" s="4" t="s">
        <v>7722</v>
      </c>
      <c r="I1421" s="5" t="str">
        <f t="shared" si="22"/>
        <v>See on Google Maps</v>
      </c>
    </row>
    <row r="1422" spans="1:9" x14ac:dyDescent="0.25">
      <c r="A1422" s="3">
        <v>34.042681139999999</v>
      </c>
      <c r="B1422" s="3">
        <v>35.6297104</v>
      </c>
      <c r="C1422" s="4" t="s">
        <v>1116</v>
      </c>
      <c r="D1422" s="4" t="s">
        <v>7486</v>
      </c>
      <c r="E1422" s="4" t="s">
        <v>7723</v>
      </c>
      <c r="F1422" s="4" t="s">
        <v>7723</v>
      </c>
      <c r="G1422" s="4" t="s">
        <v>7724</v>
      </c>
      <c r="H1422" s="4" t="s">
        <v>7725</v>
      </c>
      <c r="I1422" s="5" t="str">
        <f t="shared" si="22"/>
        <v>See on Google Maps</v>
      </c>
    </row>
    <row r="1423" spans="1:9" x14ac:dyDescent="0.25">
      <c r="A1423" s="3">
        <v>34.052309530000002</v>
      </c>
      <c r="B1423" s="3">
        <v>35.78762699</v>
      </c>
      <c r="C1423" s="4" t="s">
        <v>1116</v>
      </c>
      <c r="D1423" s="4" t="s">
        <v>7486</v>
      </c>
      <c r="E1423" s="4" t="s">
        <v>7726</v>
      </c>
      <c r="F1423" s="4" t="s">
        <v>7727</v>
      </c>
      <c r="G1423" s="4" t="s">
        <v>7728</v>
      </c>
      <c r="H1423" s="4" t="s">
        <v>7729</v>
      </c>
      <c r="I1423" s="5" t="str">
        <f t="shared" si="22"/>
        <v>See on Google Maps</v>
      </c>
    </row>
    <row r="1424" spans="1:9" x14ac:dyDescent="0.25">
      <c r="A1424" s="3">
        <v>34.011995630000001</v>
      </c>
      <c r="B1424" s="3">
        <v>35.783044029999999</v>
      </c>
      <c r="C1424" s="4" t="s">
        <v>1116</v>
      </c>
      <c r="D1424" s="4" t="s">
        <v>7486</v>
      </c>
      <c r="E1424" s="4" t="s">
        <v>7730</v>
      </c>
      <c r="F1424" s="4" t="s">
        <v>7731</v>
      </c>
      <c r="G1424" s="4" t="s">
        <v>7732</v>
      </c>
      <c r="H1424" s="4" t="s">
        <v>7733</v>
      </c>
      <c r="I1424" s="5" t="str">
        <f t="shared" si="22"/>
        <v>See on Google Maps</v>
      </c>
    </row>
    <row r="1425" spans="1:9" x14ac:dyDescent="0.25">
      <c r="A1425" s="3">
        <v>34.074939649999997</v>
      </c>
      <c r="B1425" s="3">
        <v>35.702471959999997</v>
      </c>
      <c r="C1425" s="4" t="s">
        <v>1116</v>
      </c>
      <c r="D1425" s="4" t="s">
        <v>7486</v>
      </c>
      <c r="E1425" s="4" t="s">
        <v>7734</v>
      </c>
      <c r="F1425" s="4" t="s">
        <v>7735</v>
      </c>
      <c r="G1425" s="4" t="s">
        <v>7736</v>
      </c>
      <c r="H1425" s="4" t="s">
        <v>7737</v>
      </c>
      <c r="I1425" s="5" t="str">
        <f t="shared" si="22"/>
        <v>See on Google Maps</v>
      </c>
    </row>
    <row r="1426" spans="1:9" x14ac:dyDescent="0.25">
      <c r="A1426" s="3">
        <v>34.010375420000003</v>
      </c>
      <c r="B1426" s="3">
        <v>35.68940267</v>
      </c>
      <c r="C1426" s="4" t="s">
        <v>1116</v>
      </c>
      <c r="D1426" s="4" t="s">
        <v>7486</v>
      </c>
      <c r="E1426" s="4" t="s">
        <v>7734</v>
      </c>
      <c r="F1426" s="4" t="s">
        <v>7734</v>
      </c>
      <c r="G1426" s="4" t="s">
        <v>7738</v>
      </c>
      <c r="H1426" s="4" t="s">
        <v>7739</v>
      </c>
      <c r="I1426" s="5" t="str">
        <f t="shared" si="22"/>
        <v>See on Google Maps</v>
      </c>
    </row>
    <row r="1427" spans="1:9" x14ac:dyDescent="0.25">
      <c r="A1427" s="3">
        <v>34.059368569999997</v>
      </c>
      <c r="B1427" s="3">
        <v>35.737823810000002</v>
      </c>
      <c r="C1427" s="4" t="s">
        <v>1116</v>
      </c>
      <c r="D1427" s="4" t="s">
        <v>7486</v>
      </c>
      <c r="E1427" s="4" t="s">
        <v>7740</v>
      </c>
      <c r="F1427" s="4" t="s">
        <v>7740</v>
      </c>
      <c r="G1427" s="4" t="s">
        <v>7741</v>
      </c>
      <c r="H1427" s="4" t="s">
        <v>7742</v>
      </c>
      <c r="I1427" s="5" t="str">
        <f t="shared" si="22"/>
        <v>See on Google Maps</v>
      </c>
    </row>
    <row r="1428" spans="1:9" x14ac:dyDescent="0.25">
      <c r="A1428" s="3">
        <v>34.067786249999997</v>
      </c>
      <c r="B1428" s="3">
        <v>35.70152418</v>
      </c>
      <c r="C1428" s="4" t="s">
        <v>1116</v>
      </c>
      <c r="D1428" s="4" t="s">
        <v>7486</v>
      </c>
      <c r="E1428" s="4" t="s">
        <v>7743</v>
      </c>
      <c r="F1428" s="4" t="s">
        <v>7743</v>
      </c>
      <c r="G1428" s="4" t="s">
        <v>7744</v>
      </c>
      <c r="H1428" s="4" t="s">
        <v>7745</v>
      </c>
      <c r="I1428" s="5" t="str">
        <f t="shared" si="22"/>
        <v>See on Google Maps</v>
      </c>
    </row>
    <row r="1429" spans="1:9" x14ac:dyDescent="0.25">
      <c r="A1429" s="3">
        <v>33.95496627</v>
      </c>
      <c r="B1429" s="3">
        <v>35.672577920000002</v>
      </c>
      <c r="C1429" s="4" t="s">
        <v>1116</v>
      </c>
      <c r="D1429" s="4" t="s">
        <v>7486</v>
      </c>
      <c r="E1429" s="4" t="s">
        <v>7746</v>
      </c>
      <c r="F1429" s="4" t="s">
        <v>7746</v>
      </c>
      <c r="G1429" s="4" t="s">
        <v>7747</v>
      </c>
      <c r="H1429" s="4" t="s">
        <v>7748</v>
      </c>
      <c r="I1429" s="5" t="str">
        <f t="shared" si="22"/>
        <v>See on Google Maps</v>
      </c>
    </row>
    <row r="1430" spans="1:9" x14ac:dyDescent="0.25">
      <c r="A1430" s="3">
        <v>34.014125530000001</v>
      </c>
      <c r="B1430" s="3">
        <v>35.78940266</v>
      </c>
      <c r="C1430" s="4" t="s">
        <v>1116</v>
      </c>
      <c r="D1430" s="4" t="s">
        <v>7486</v>
      </c>
      <c r="E1430" s="4" t="s">
        <v>7749</v>
      </c>
      <c r="F1430" s="4" t="s">
        <v>7749</v>
      </c>
      <c r="G1430" s="4" t="s">
        <v>7750</v>
      </c>
      <c r="H1430" s="4" t="s">
        <v>7751</v>
      </c>
      <c r="I1430" s="5" t="str">
        <f t="shared" si="22"/>
        <v>See on Google Maps</v>
      </c>
    </row>
    <row r="1431" spans="1:9" x14ac:dyDescent="0.25">
      <c r="A1431" s="3">
        <v>34.01350936</v>
      </c>
      <c r="B1431" s="3">
        <v>35.805457699999998</v>
      </c>
      <c r="C1431" s="4" t="s">
        <v>1116</v>
      </c>
      <c r="D1431" s="4" t="s">
        <v>7486</v>
      </c>
      <c r="E1431" s="4" t="s">
        <v>7752</v>
      </c>
      <c r="F1431" s="4" t="s">
        <v>7752</v>
      </c>
      <c r="G1431" s="4" t="s">
        <v>7753</v>
      </c>
      <c r="H1431" s="4" t="s">
        <v>7754</v>
      </c>
      <c r="I1431" s="5" t="str">
        <f t="shared" si="22"/>
        <v>See on Google Maps</v>
      </c>
    </row>
    <row r="1432" spans="1:9" x14ac:dyDescent="0.25">
      <c r="A1432" s="3">
        <v>34.076434540000001</v>
      </c>
      <c r="B1432" s="3">
        <v>35.71185286</v>
      </c>
      <c r="C1432" s="4" t="s">
        <v>1116</v>
      </c>
      <c r="D1432" s="4" t="s">
        <v>7486</v>
      </c>
      <c r="E1432" s="4" t="s">
        <v>7755</v>
      </c>
      <c r="F1432" s="4" t="s">
        <v>7756</v>
      </c>
      <c r="G1432" s="4" t="s">
        <v>7757</v>
      </c>
      <c r="H1432" s="4" t="s">
        <v>7758</v>
      </c>
      <c r="I1432" s="5" t="str">
        <f t="shared" si="22"/>
        <v>See on Google Maps</v>
      </c>
    </row>
    <row r="1433" spans="1:9" x14ac:dyDescent="0.25">
      <c r="A1433" s="3">
        <v>33.988032060000002</v>
      </c>
      <c r="B1433" s="3">
        <v>35.786182889999999</v>
      </c>
      <c r="C1433" s="4" t="s">
        <v>1116</v>
      </c>
      <c r="D1433" s="4" t="s">
        <v>7486</v>
      </c>
      <c r="E1433" s="4" t="s">
        <v>7759</v>
      </c>
      <c r="F1433" s="4" t="s">
        <v>7760</v>
      </c>
      <c r="G1433" s="4" t="s">
        <v>7761</v>
      </c>
      <c r="H1433" s="4" t="s">
        <v>7762</v>
      </c>
      <c r="I1433" s="5" t="str">
        <f t="shared" si="22"/>
        <v>See on Google Maps</v>
      </c>
    </row>
    <row r="1434" spans="1:9" x14ac:dyDescent="0.25">
      <c r="A1434" s="3">
        <v>34.019095929999999</v>
      </c>
      <c r="B1434" s="3">
        <v>35.784159379999998</v>
      </c>
      <c r="C1434" s="4" t="s">
        <v>1116</v>
      </c>
      <c r="D1434" s="4" t="s">
        <v>7486</v>
      </c>
      <c r="E1434" s="4" t="s">
        <v>7763</v>
      </c>
      <c r="F1434" s="4" t="s">
        <v>7764</v>
      </c>
      <c r="G1434" s="4" t="s">
        <v>7765</v>
      </c>
      <c r="H1434" s="4" t="s">
        <v>7766</v>
      </c>
      <c r="I1434" s="5" t="str">
        <f t="shared" si="22"/>
        <v>See on Google Maps</v>
      </c>
    </row>
    <row r="1435" spans="1:9" x14ac:dyDescent="0.25">
      <c r="A1435" s="3">
        <v>34.039228940000001</v>
      </c>
      <c r="B1435" s="3">
        <v>35.703805529999997</v>
      </c>
      <c r="C1435" s="4" t="s">
        <v>1116</v>
      </c>
      <c r="D1435" s="4" t="s">
        <v>7486</v>
      </c>
      <c r="E1435" s="4" t="s">
        <v>7767</v>
      </c>
      <c r="F1435" s="4" t="s">
        <v>7767</v>
      </c>
      <c r="G1435" s="4" t="s">
        <v>7768</v>
      </c>
      <c r="H1435" s="4" t="s">
        <v>7769</v>
      </c>
      <c r="I1435" s="5" t="str">
        <f t="shared" si="22"/>
        <v>See on Google Maps</v>
      </c>
    </row>
    <row r="1436" spans="1:9" x14ac:dyDescent="0.25">
      <c r="A1436" s="3">
        <v>34.00728307</v>
      </c>
      <c r="B1436" s="3">
        <v>35.691375639999997</v>
      </c>
      <c r="C1436" s="4" t="s">
        <v>1116</v>
      </c>
      <c r="D1436" s="4" t="s">
        <v>7486</v>
      </c>
      <c r="E1436" s="4" t="s">
        <v>7770</v>
      </c>
      <c r="F1436" s="4" t="s">
        <v>7770</v>
      </c>
      <c r="G1436" s="4" t="s">
        <v>7771</v>
      </c>
      <c r="H1436" s="4" t="s">
        <v>7772</v>
      </c>
      <c r="I1436" s="5" t="str">
        <f t="shared" si="22"/>
        <v>See on Google Maps</v>
      </c>
    </row>
    <row r="1437" spans="1:9" x14ac:dyDescent="0.25">
      <c r="A1437" s="3">
        <v>34.010024080000001</v>
      </c>
      <c r="B1437" s="3">
        <v>35.692218830000002</v>
      </c>
      <c r="C1437" s="4" t="s">
        <v>1116</v>
      </c>
      <c r="D1437" s="4" t="s">
        <v>7486</v>
      </c>
      <c r="E1437" s="4" t="s">
        <v>7773</v>
      </c>
      <c r="F1437" s="4" t="s">
        <v>7773</v>
      </c>
      <c r="G1437" s="4" t="s">
        <v>7774</v>
      </c>
      <c r="H1437" s="4" t="s">
        <v>7775</v>
      </c>
      <c r="I1437" s="5" t="str">
        <f t="shared" si="22"/>
        <v>See on Google Maps</v>
      </c>
    </row>
    <row r="1438" spans="1:9" x14ac:dyDescent="0.25">
      <c r="A1438" s="3">
        <v>34.0219387</v>
      </c>
      <c r="B1438" s="3">
        <v>35.66190323</v>
      </c>
      <c r="C1438" s="4" t="s">
        <v>1116</v>
      </c>
      <c r="D1438" s="4" t="s">
        <v>7486</v>
      </c>
      <c r="E1438" s="4" t="s">
        <v>7776</v>
      </c>
      <c r="F1438" s="4" t="s">
        <v>7777</v>
      </c>
      <c r="G1438" s="4" t="s">
        <v>7778</v>
      </c>
      <c r="H1438" s="4" t="s">
        <v>7779</v>
      </c>
      <c r="I1438" s="5" t="str">
        <f t="shared" si="22"/>
        <v>See on Google Maps</v>
      </c>
    </row>
    <row r="1439" spans="1:9" x14ac:dyDescent="0.25">
      <c r="A1439" s="3">
        <v>33.988321450000001</v>
      </c>
      <c r="B1439" s="3">
        <v>35.72773943</v>
      </c>
      <c r="C1439" s="4" t="s">
        <v>1116</v>
      </c>
      <c r="D1439" s="4" t="s">
        <v>7486</v>
      </c>
      <c r="E1439" s="4" t="s">
        <v>7780</v>
      </c>
      <c r="F1439" s="4" t="s">
        <v>7781</v>
      </c>
      <c r="G1439" s="4" t="s">
        <v>7782</v>
      </c>
      <c r="H1439" s="4" t="s">
        <v>7783</v>
      </c>
      <c r="I1439" s="5" t="str">
        <f t="shared" si="22"/>
        <v>See on Google Maps</v>
      </c>
    </row>
    <row r="1440" spans="1:9" x14ac:dyDescent="0.25">
      <c r="A1440" s="3">
        <v>34.065647200000001</v>
      </c>
      <c r="B1440" s="3">
        <v>35.670558360000001</v>
      </c>
      <c r="C1440" s="4" t="s">
        <v>1116</v>
      </c>
      <c r="D1440" s="4" t="s">
        <v>7486</v>
      </c>
      <c r="E1440" s="4" t="s">
        <v>7784</v>
      </c>
      <c r="F1440" s="4" t="s">
        <v>7785</v>
      </c>
      <c r="G1440" s="4" t="s">
        <v>7786</v>
      </c>
      <c r="H1440" s="4" t="s">
        <v>7787</v>
      </c>
      <c r="I1440" s="5" t="str">
        <f t="shared" si="22"/>
        <v>See on Google Maps</v>
      </c>
    </row>
    <row r="1441" spans="1:9" x14ac:dyDescent="0.25">
      <c r="A1441" s="3">
        <v>33.998275040000003</v>
      </c>
      <c r="B1441" s="3">
        <v>35.806836099999998</v>
      </c>
      <c r="C1441" s="4" t="s">
        <v>1116</v>
      </c>
      <c r="D1441" s="4" t="s">
        <v>7486</v>
      </c>
      <c r="E1441" s="4" t="s">
        <v>7788</v>
      </c>
      <c r="F1441" s="4" t="s">
        <v>7788</v>
      </c>
      <c r="G1441" s="4" t="s">
        <v>7789</v>
      </c>
      <c r="H1441" s="4" t="s">
        <v>7790</v>
      </c>
      <c r="I1441" s="5" t="str">
        <f t="shared" si="22"/>
        <v>See on Google Maps</v>
      </c>
    </row>
    <row r="1442" spans="1:9" x14ac:dyDescent="0.25">
      <c r="A1442" s="3">
        <v>34.016120890000003</v>
      </c>
      <c r="B1442" s="3">
        <v>35.81933883</v>
      </c>
      <c r="C1442" s="4" t="s">
        <v>1116</v>
      </c>
      <c r="D1442" s="4" t="s">
        <v>7486</v>
      </c>
      <c r="E1442" s="4" t="s">
        <v>7791</v>
      </c>
      <c r="F1442" s="4" t="s">
        <v>7792</v>
      </c>
      <c r="G1442" s="4" t="s">
        <v>7793</v>
      </c>
      <c r="H1442" s="4" t="s">
        <v>7794</v>
      </c>
      <c r="I1442" s="5" t="str">
        <f t="shared" si="22"/>
        <v>See on Google Maps</v>
      </c>
    </row>
    <row r="1443" spans="1:9" x14ac:dyDescent="0.25">
      <c r="A1443" s="3">
        <v>34.033302810000002</v>
      </c>
      <c r="B1443" s="3">
        <v>35.664455629999999</v>
      </c>
      <c r="C1443" s="4" t="s">
        <v>1116</v>
      </c>
      <c r="D1443" s="4" t="s">
        <v>7486</v>
      </c>
      <c r="E1443" s="4" t="s">
        <v>7795</v>
      </c>
      <c r="F1443" s="4" t="s">
        <v>7795</v>
      </c>
      <c r="G1443" s="4" t="s">
        <v>7796</v>
      </c>
      <c r="H1443" s="4" t="s">
        <v>7797</v>
      </c>
      <c r="I1443" s="5" t="str">
        <f t="shared" si="22"/>
        <v>See on Google Maps</v>
      </c>
    </row>
    <row r="1444" spans="1:9" x14ac:dyDescent="0.25">
      <c r="A1444" s="3">
        <v>34.043408360000001</v>
      </c>
      <c r="B1444" s="3">
        <v>35.707036109999997</v>
      </c>
      <c r="C1444" s="4" t="s">
        <v>1116</v>
      </c>
      <c r="D1444" s="4" t="s">
        <v>7486</v>
      </c>
      <c r="E1444" s="4" t="s">
        <v>7798</v>
      </c>
      <c r="F1444" s="4" t="s">
        <v>7799</v>
      </c>
      <c r="G1444" s="4" t="s">
        <v>7800</v>
      </c>
      <c r="H1444" s="4" t="s">
        <v>7801</v>
      </c>
      <c r="I1444" s="5" t="str">
        <f t="shared" si="22"/>
        <v>See on Google Maps</v>
      </c>
    </row>
    <row r="1445" spans="1:9" x14ac:dyDescent="0.25">
      <c r="A1445" s="3">
        <v>34.045068749999999</v>
      </c>
      <c r="B1445" s="3">
        <v>35.714929560000002</v>
      </c>
      <c r="C1445" s="4" t="s">
        <v>1116</v>
      </c>
      <c r="D1445" s="4" t="s">
        <v>7486</v>
      </c>
      <c r="E1445" s="4" t="s">
        <v>7802</v>
      </c>
      <c r="F1445" s="4" t="s">
        <v>7803</v>
      </c>
      <c r="G1445" s="4" t="s">
        <v>7804</v>
      </c>
      <c r="H1445" s="4" t="s">
        <v>7805</v>
      </c>
      <c r="I1445" s="5" t="str">
        <f t="shared" si="22"/>
        <v>See on Google Maps</v>
      </c>
    </row>
    <row r="1446" spans="1:9" x14ac:dyDescent="0.25">
      <c r="A1446" s="3">
        <v>33.978631180000001</v>
      </c>
      <c r="B1446" s="3">
        <v>35.6359973</v>
      </c>
      <c r="C1446" s="4" t="s">
        <v>1116</v>
      </c>
      <c r="D1446" s="4" t="s">
        <v>7486</v>
      </c>
      <c r="E1446" s="4" t="s">
        <v>1352</v>
      </c>
      <c r="F1446" s="4" t="s">
        <v>7806</v>
      </c>
      <c r="G1446" s="4" t="s">
        <v>7807</v>
      </c>
      <c r="H1446" s="4" t="s">
        <v>7808</v>
      </c>
      <c r="I1446" s="5" t="str">
        <f t="shared" si="22"/>
        <v>See on Google Maps</v>
      </c>
    </row>
    <row r="1447" spans="1:9" x14ac:dyDescent="0.25">
      <c r="A1447" s="3">
        <v>34.044319389999998</v>
      </c>
      <c r="B1447" s="3">
        <v>35.67816947</v>
      </c>
      <c r="C1447" s="4" t="s">
        <v>1116</v>
      </c>
      <c r="D1447" s="4" t="s">
        <v>7486</v>
      </c>
      <c r="E1447" s="4" t="s">
        <v>7809</v>
      </c>
      <c r="F1447" s="4" t="s">
        <v>7810</v>
      </c>
      <c r="G1447" s="4" t="s">
        <v>7811</v>
      </c>
      <c r="H1447" s="4" t="s">
        <v>7812</v>
      </c>
      <c r="I1447" s="5" t="str">
        <f t="shared" si="22"/>
        <v>See on Google Maps</v>
      </c>
    </row>
    <row r="1448" spans="1:9" x14ac:dyDescent="0.25">
      <c r="A1448" s="3">
        <v>34.018722199999999</v>
      </c>
      <c r="B1448" s="3">
        <v>35.668961170000003</v>
      </c>
      <c r="C1448" s="4" t="s">
        <v>1116</v>
      </c>
      <c r="D1448" s="4" t="s">
        <v>7486</v>
      </c>
      <c r="E1448" s="4" t="s">
        <v>7813</v>
      </c>
      <c r="F1448" s="4" t="s">
        <v>7813</v>
      </c>
      <c r="G1448" s="4" t="s">
        <v>7814</v>
      </c>
      <c r="H1448" s="4" t="s">
        <v>7815</v>
      </c>
      <c r="I1448" s="5" t="str">
        <f t="shared" si="22"/>
        <v>See on Google Maps</v>
      </c>
    </row>
    <row r="1449" spans="1:9" x14ac:dyDescent="0.25">
      <c r="A1449" s="3">
        <v>34.053452780000001</v>
      </c>
      <c r="B1449" s="3">
        <v>35.722549979999997</v>
      </c>
      <c r="C1449" s="4" t="s">
        <v>1116</v>
      </c>
      <c r="D1449" s="4" t="s">
        <v>7486</v>
      </c>
      <c r="E1449" s="4" t="s">
        <v>7816</v>
      </c>
      <c r="F1449" s="4" t="s">
        <v>7817</v>
      </c>
      <c r="G1449" s="4" t="s">
        <v>7818</v>
      </c>
      <c r="H1449" s="4" t="s">
        <v>7819</v>
      </c>
      <c r="I1449" s="5" t="str">
        <f t="shared" si="22"/>
        <v>See on Google Maps</v>
      </c>
    </row>
    <row r="1450" spans="1:9" x14ac:dyDescent="0.25">
      <c r="A1450" s="3">
        <v>34.038530559999998</v>
      </c>
      <c r="B1450" s="3">
        <v>35.708491610000003</v>
      </c>
      <c r="C1450" s="4" t="s">
        <v>1116</v>
      </c>
      <c r="D1450" s="4" t="s">
        <v>7486</v>
      </c>
      <c r="E1450" s="4" t="s">
        <v>7820</v>
      </c>
      <c r="F1450" s="4" t="s">
        <v>7821</v>
      </c>
      <c r="G1450" s="4" t="s">
        <v>7822</v>
      </c>
      <c r="H1450" s="4" t="s">
        <v>7823</v>
      </c>
      <c r="I1450" s="5" t="str">
        <f t="shared" si="22"/>
        <v>See on Google Maps</v>
      </c>
    </row>
    <row r="1451" spans="1:9" x14ac:dyDescent="0.25">
      <c r="A1451" s="3">
        <v>34.073053960000003</v>
      </c>
      <c r="B1451" s="3">
        <v>35.726667730000003</v>
      </c>
      <c r="C1451" s="4" t="s">
        <v>1116</v>
      </c>
      <c r="D1451" s="4" t="s">
        <v>7486</v>
      </c>
      <c r="E1451" s="4" t="s">
        <v>7824</v>
      </c>
      <c r="F1451" s="4" t="s">
        <v>7824</v>
      </c>
      <c r="G1451" s="4" t="s">
        <v>7825</v>
      </c>
      <c r="H1451" s="4" t="s">
        <v>7826</v>
      </c>
      <c r="I1451" s="5" t="str">
        <f t="shared" si="22"/>
        <v>See on Google Maps</v>
      </c>
    </row>
    <row r="1452" spans="1:9" x14ac:dyDescent="0.25">
      <c r="A1452" s="3">
        <v>33.988381459999999</v>
      </c>
      <c r="B1452" s="3">
        <v>35.671303010000003</v>
      </c>
      <c r="C1452" s="4" t="s">
        <v>1116</v>
      </c>
      <c r="D1452" s="4" t="s">
        <v>7486</v>
      </c>
      <c r="E1452" s="4" t="s">
        <v>7827</v>
      </c>
      <c r="F1452" s="4" t="s">
        <v>7827</v>
      </c>
      <c r="G1452" s="4" t="s">
        <v>7828</v>
      </c>
      <c r="H1452" s="4" t="s">
        <v>7829</v>
      </c>
      <c r="I1452" s="5" t="str">
        <f t="shared" si="22"/>
        <v>See on Google Maps</v>
      </c>
    </row>
    <row r="1453" spans="1:9" x14ac:dyDescent="0.25">
      <c r="A1453" s="3">
        <v>34.059441440000001</v>
      </c>
      <c r="B1453" s="3">
        <v>35.728717170000003</v>
      </c>
      <c r="C1453" s="4" t="s">
        <v>1116</v>
      </c>
      <c r="D1453" s="4" t="s">
        <v>7486</v>
      </c>
      <c r="E1453" s="4" t="s">
        <v>7830</v>
      </c>
      <c r="F1453" s="4" t="s">
        <v>7831</v>
      </c>
      <c r="G1453" s="4" t="s">
        <v>7832</v>
      </c>
      <c r="H1453" s="4" t="s">
        <v>7833</v>
      </c>
      <c r="I1453" s="5" t="str">
        <f t="shared" si="22"/>
        <v>See on Google Maps</v>
      </c>
    </row>
    <row r="1454" spans="1:9" x14ac:dyDescent="0.25">
      <c r="A1454" s="3">
        <v>34.008841060000002</v>
      </c>
      <c r="B1454" s="3">
        <v>35.72822609</v>
      </c>
      <c r="C1454" s="4" t="s">
        <v>1116</v>
      </c>
      <c r="D1454" s="4" t="s">
        <v>7486</v>
      </c>
      <c r="E1454" s="4" t="s">
        <v>7834</v>
      </c>
      <c r="F1454" s="4" t="s">
        <v>7835</v>
      </c>
      <c r="G1454" s="4" t="s">
        <v>7836</v>
      </c>
      <c r="H1454" s="4" t="s">
        <v>7837</v>
      </c>
      <c r="I1454" s="5" t="str">
        <f t="shared" si="22"/>
        <v>See on Google Maps</v>
      </c>
    </row>
    <row r="1455" spans="1:9" x14ac:dyDescent="0.25">
      <c r="A1455" s="3">
        <v>33.967800199999999</v>
      </c>
      <c r="B1455" s="3">
        <v>35.614335230000002</v>
      </c>
      <c r="C1455" s="4" t="s">
        <v>1116</v>
      </c>
      <c r="D1455" s="4" t="s">
        <v>7486</v>
      </c>
      <c r="E1455" s="4" t="s">
        <v>7838</v>
      </c>
      <c r="F1455" s="4" t="s">
        <v>7839</v>
      </c>
      <c r="G1455" s="4" t="s">
        <v>7840</v>
      </c>
      <c r="H1455" s="4" t="s">
        <v>7841</v>
      </c>
      <c r="I1455" s="5" t="str">
        <f t="shared" si="22"/>
        <v>See on Google Maps</v>
      </c>
    </row>
    <row r="1456" spans="1:9" x14ac:dyDescent="0.25">
      <c r="A1456" s="3">
        <v>34.052444379999997</v>
      </c>
      <c r="B1456" s="3">
        <v>35.705363820000002</v>
      </c>
      <c r="C1456" s="4" t="s">
        <v>1116</v>
      </c>
      <c r="D1456" s="4" t="s">
        <v>7486</v>
      </c>
      <c r="E1456" s="4" t="s">
        <v>7842</v>
      </c>
      <c r="F1456" s="4" t="s">
        <v>7843</v>
      </c>
      <c r="G1456" s="4" t="s">
        <v>7844</v>
      </c>
      <c r="H1456" s="4" t="s">
        <v>7845</v>
      </c>
      <c r="I1456" s="5" t="str">
        <f t="shared" si="22"/>
        <v>See on Google Maps</v>
      </c>
    </row>
    <row r="1457" spans="1:9" x14ac:dyDescent="0.25">
      <c r="A1457" s="3">
        <v>33.98893056</v>
      </c>
      <c r="B1457" s="3">
        <v>35.642927839999999</v>
      </c>
      <c r="C1457" s="4" t="s">
        <v>1116</v>
      </c>
      <c r="D1457" s="4" t="s">
        <v>7486</v>
      </c>
      <c r="E1457" s="4" t="s">
        <v>7846</v>
      </c>
      <c r="F1457" s="4" t="s">
        <v>7847</v>
      </c>
      <c r="G1457" s="4" t="s">
        <v>7848</v>
      </c>
      <c r="H1457" s="4" t="s">
        <v>7849</v>
      </c>
      <c r="I1457" s="5" t="str">
        <f t="shared" si="22"/>
        <v>See on Google Maps</v>
      </c>
    </row>
    <row r="1458" spans="1:9" x14ac:dyDescent="0.25">
      <c r="A1458" s="3">
        <v>33.95965271</v>
      </c>
      <c r="B1458" s="3">
        <v>35.68544722</v>
      </c>
      <c r="C1458" s="4" t="s">
        <v>1116</v>
      </c>
      <c r="D1458" s="4" t="s">
        <v>7486</v>
      </c>
      <c r="E1458" s="4" t="s">
        <v>4464</v>
      </c>
      <c r="F1458" s="4" t="s">
        <v>7850</v>
      </c>
      <c r="G1458" s="4" t="s">
        <v>7851</v>
      </c>
      <c r="H1458" s="4" t="s">
        <v>7852</v>
      </c>
      <c r="I1458" s="5" t="str">
        <f t="shared" si="22"/>
        <v>See on Google Maps</v>
      </c>
    </row>
    <row r="1459" spans="1:9" x14ac:dyDescent="0.25">
      <c r="A1459" s="3">
        <v>34.038587870000001</v>
      </c>
      <c r="B1459" s="3">
        <v>35.718389430000002</v>
      </c>
      <c r="C1459" s="4" t="s">
        <v>1116</v>
      </c>
      <c r="D1459" s="4" t="s">
        <v>7486</v>
      </c>
      <c r="E1459" s="4" t="s">
        <v>7853</v>
      </c>
      <c r="F1459" s="4" t="s">
        <v>7854</v>
      </c>
      <c r="G1459" s="4" t="s">
        <v>7855</v>
      </c>
      <c r="H1459" s="4" t="s">
        <v>7856</v>
      </c>
      <c r="I1459" s="5" t="str">
        <f t="shared" si="22"/>
        <v>See on Google Maps</v>
      </c>
    </row>
    <row r="1460" spans="1:9" x14ac:dyDescent="0.25">
      <c r="A1460" s="3">
        <v>33.981662579999998</v>
      </c>
      <c r="B1460" s="3">
        <v>35.651375129999998</v>
      </c>
      <c r="C1460" s="4" t="s">
        <v>1116</v>
      </c>
      <c r="D1460" s="4" t="s">
        <v>7486</v>
      </c>
      <c r="E1460" s="4" t="s">
        <v>4113</v>
      </c>
      <c r="F1460" s="4" t="s">
        <v>4114</v>
      </c>
      <c r="G1460" s="4" t="s">
        <v>7857</v>
      </c>
      <c r="H1460" s="4" t="s">
        <v>7858</v>
      </c>
      <c r="I1460" s="5" t="str">
        <f t="shared" si="22"/>
        <v>See on Google Maps</v>
      </c>
    </row>
    <row r="1461" spans="1:9" x14ac:dyDescent="0.25">
      <c r="A1461" s="3">
        <v>34.025098829999997</v>
      </c>
      <c r="B1461" s="3">
        <v>35.717670089999999</v>
      </c>
      <c r="C1461" s="4" t="s">
        <v>1116</v>
      </c>
      <c r="D1461" s="4" t="s">
        <v>7486</v>
      </c>
      <c r="E1461" s="4" t="s">
        <v>7859</v>
      </c>
      <c r="F1461" s="4" t="s">
        <v>7860</v>
      </c>
      <c r="G1461" s="4" t="s">
        <v>7861</v>
      </c>
      <c r="H1461" s="4" t="s">
        <v>7862</v>
      </c>
      <c r="I1461" s="5" t="str">
        <f t="shared" si="22"/>
        <v>See on Google Maps</v>
      </c>
    </row>
    <row r="1462" spans="1:9" x14ac:dyDescent="0.25">
      <c r="A1462" s="3">
        <v>34.054836080000001</v>
      </c>
      <c r="B1462" s="3">
        <v>35.702011159999998</v>
      </c>
      <c r="C1462" s="4" t="s">
        <v>1116</v>
      </c>
      <c r="D1462" s="4" t="s">
        <v>7486</v>
      </c>
      <c r="E1462" s="4" t="s">
        <v>7863</v>
      </c>
      <c r="F1462" s="4" t="s">
        <v>7864</v>
      </c>
      <c r="G1462" s="4" t="s">
        <v>7865</v>
      </c>
      <c r="H1462" s="4" t="s">
        <v>7866</v>
      </c>
      <c r="I1462" s="5" t="str">
        <f t="shared" si="22"/>
        <v>See on Google Maps</v>
      </c>
    </row>
    <row r="1463" spans="1:9" x14ac:dyDescent="0.25">
      <c r="A1463" s="3">
        <v>34.049107759999998</v>
      </c>
      <c r="B1463" s="3">
        <v>35.71142949</v>
      </c>
      <c r="C1463" s="4" t="s">
        <v>1116</v>
      </c>
      <c r="D1463" s="4" t="s">
        <v>7486</v>
      </c>
      <c r="E1463" s="4" t="s">
        <v>7867</v>
      </c>
      <c r="F1463" s="4" t="s">
        <v>7868</v>
      </c>
      <c r="G1463" s="4" t="s">
        <v>7869</v>
      </c>
      <c r="H1463" s="4" t="s">
        <v>7870</v>
      </c>
      <c r="I1463" s="5" t="str">
        <f t="shared" si="22"/>
        <v>See on Google Maps</v>
      </c>
    </row>
    <row r="1464" spans="1:9" x14ac:dyDescent="0.25">
      <c r="A1464" s="3">
        <v>34.017308249999999</v>
      </c>
      <c r="B1464" s="3">
        <v>35.792536869999999</v>
      </c>
      <c r="C1464" s="4" t="s">
        <v>1116</v>
      </c>
      <c r="D1464" s="4" t="s">
        <v>7486</v>
      </c>
      <c r="E1464" s="4" t="s">
        <v>7871</v>
      </c>
      <c r="F1464" s="4" t="s">
        <v>7872</v>
      </c>
      <c r="G1464" s="4" t="s">
        <v>7873</v>
      </c>
      <c r="H1464" s="4" t="s">
        <v>7874</v>
      </c>
      <c r="I1464" s="5" t="str">
        <f t="shared" si="22"/>
        <v>See on Google Maps</v>
      </c>
    </row>
    <row r="1465" spans="1:9" x14ac:dyDescent="0.25">
      <c r="A1465" s="3">
        <v>34.022259939999998</v>
      </c>
      <c r="B1465" s="3">
        <v>35.692069500000002</v>
      </c>
      <c r="C1465" s="4" t="s">
        <v>1116</v>
      </c>
      <c r="D1465" s="4" t="s">
        <v>7486</v>
      </c>
      <c r="E1465" s="4" t="s">
        <v>7875</v>
      </c>
      <c r="F1465" s="4" t="s">
        <v>7876</v>
      </c>
      <c r="G1465" s="4" t="s">
        <v>7877</v>
      </c>
      <c r="H1465" s="4" t="s">
        <v>7878</v>
      </c>
      <c r="I1465" s="5" t="str">
        <f t="shared" si="22"/>
        <v>See on Google Maps</v>
      </c>
    </row>
    <row r="1466" spans="1:9" x14ac:dyDescent="0.25">
      <c r="A1466" s="3">
        <v>33.953524989999998</v>
      </c>
      <c r="B1466" s="3">
        <v>35.642547190000002</v>
      </c>
      <c r="C1466" s="4" t="s">
        <v>1116</v>
      </c>
      <c r="D1466" s="4" t="s">
        <v>7486</v>
      </c>
      <c r="E1466" s="4" t="s">
        <v>7879</v>
      </c>
      <c r="F1466" s="4" t="s">
        <v>7880</v>
      </c>
      <c r="G1466" s="4" t="s">
        <v>7881</v>
      </c>
      <c r="H1466" s="4" t="s">
        <v>7882</v>
      </c>
      <c r="I1466" s="5" t="str">
        <f t="shared" si="22"/>
        <v>See on Google Maps</v>
      </c>
    </row>
    <row r="1467" spans="1:9" x14ac:dyDescent="0.25">
      <c r="A1467" s="3">
        <v>33.997318759999999</v>
      </c>
      <c r="B1467" s="3">
        <v>35.699489790000001</v>
      </c>
      <c r="C1467" s="4" t="s">
        <v>1116</v>
      </c>
      <c r="D1467" s="4" t="s">
        <v>7486</v>
      </c>
      <c r="E1467" s="4" t="s">
        <v>7883</v>
      </c>
      <c r="F1467" s="4" t="s">
        <v>7884</v>
      </c>
      <c r="G1467" s="4" t="s">
        <v>7885</v>
      </c>
      <c r="H1467" s="4" t="s">
        <v>7886</v>
      </c>
      <c r="I1467" s="5" t="str">
        <f t="shared" si="22"/>
        <v>See on Google Maps</v>
      </c>
    </row>
    <row r="1468" spans="1:9" x14ac:dyDescent="0.25">
      <c r="A1468" s="3">
        <v>33.982309780000001</v>
      </c>
      <c r="B1468" s="3">
        <v>35.638182569999998</v>
      </c>
      <c r="C1468" s="4" t="s">
        <v>1116</v>
      </c>
      <c r="D1468" s="4" t="s">
        <v>7486</v>
      </c>
      <c r="E1468" s="4" t="s">
        <v>7887</v>
      </c>
      <c r="F1468" s="4" t="s">
        <v>7888</v>
      </c>
      <c r="G1468" s="4" t="s">
        <v>7889</v>
      </c>
      <c r="H1468" s="4" t="s">
        <v>7890</v>
      </c>
      <c r="I1468" s="5" t="str">
        <f t="shared" si="22"/>
        <v>See on Google Maps</v>
      </c>
    </row>
    <row r="1469" spans="1:9" x14ac:dyDescent="0.25">
      <c r="A1469" s="3">
        <v>33.983458290000002</v>
      </c>
      <c r="B1469" s="3">
        <v>35.62066943</v>
      </c>
      <c r="C1469" s="4" t="s">
        <v>1116</v>
      </c>
      <c r="D1469" s="4" t="s">
        <v>7486</v>
      </c>
      <c r="E1469" s="4" t="s">
        <v>7891</v>
      </c>
      <c r="F1469" s="4" t="s">
        <v>7892</v>
      </c>
      <c r="G1469" s="4" t="s">
        <v>7893</v>
      </c>
      <c r="H1469" s="4" t="s">
        <v>7894</v>
      </c>
      <c r="I1469" s="5" t="str">
        <f t="shared" si="22"/>
        <v>See on Google Maps</v>
      </c>
    </row>
    <row r="1470" spans="1:9" x14ac:dyDescent="0.25">
      <c r="A1470" s="3">
        <v>34.062247229999997</v>
      </c>
      <c r="B1470" s="3">
        <v>35.711880559999997</v>
      </c>
      <c r="C1470" s="4" t="s">
        <v>1116</v>
      </c>
      <c r="D1470" s="4" t="s">
        <v>7486</v>
      </c>
      <c r="E1470" s="4" t="s">
        <v>7895</v>
      </c>
      <c r="F1470" s="4" t="s">
        <v>7895</v>
      </c>
      <c r="G1470" s="4" t="s">
        <v>7896</v>
      </c>
      <c r="H1470" s="4" t="s">
        <v>7897</v>
      </c>
      <c r="I1470" s="5" t="str">
        <f t="shared" si="22"/>
        <v>See on Google Maps</v>
      </c>
    </row>
    <row r="1471" spans="1:9" x14ac:dyDescent="0.25">
      <c r="A1471" s="3">
        <v>33.989376839999998</v>
      </c>
      <c r="B1471" s="3">
        <v>35.777238070000003</v>
      </c>
      <c r="C1471" s="4" t="s">
        <v>1116</v>
      </c>
      <c r="D1471" s="4" t="s">
        <v>7486</v>
      </c>
      <c r="E1471" s="4" t="s">
        <v>7898</v>
      </c>
      <c r="F1471" s="4" t="s">
        <v>7899</v>
      </c>
      <c r="G1471" s="4" t="s">
        <v>7900</v>
      </c>
      <c r="H1471" s="4" t="s">
        <v>7901</v>
      </c>
      <c r="I1471" s="5" t="str">
        <f t="shared" si="22"/>
        <v>See on Google Maps</v>
      </c>
    </row>
    <row r="1472" spans="1:9" x14ac:dyDescent="0.25">
      <c r="A1472" s="3">
        <v>34.033119470000003</v>
      </c>
      <c r="B1472" s="3">
        <v>35.73038614</v>
      </c>
      <c r="C1472" s="4" t="s">
        <v>1116</v>
      </c>
      <c r="D1472" s="4" t="s">
        <v>7486</v>
      </c>
      <c r="E1472" s="4" t="s">
        <v>7902</v>
      </c>
      <c r="F1472" s="4" t="s">
        <v>7903</v>
      </c>
      <c r="G1472" s="4" t="s">
        <v>7904</v>
      </c>
      <c r="H1472" s="4" t="s">
        <v>7905</v>
      </c>
      <c r="I1472" s="5" t="str">
        <f t="shared" si="22"/>
        <v>See on Google Maps</v>
      </c>
    </row>
    <row r="1473" spans="1:9" x14ac:dyDescent="0.25">
      <c r="A1473" s="3">
        <v>34.044619449999999</v>
      </c>
      <c r="B1473" s="3">
        <v>35.719044410000002</v>
      </c>
      <c r="C1473" s="4" t="s">
        <v>1116</v>
      </c>
      <c r="D1473" s="4" t="s">
        <v>7486</v>
      </c>
      <c r="E1473" s="4" t="s">
        <v>7906</v>
      </c>
      <c r="F1473" s="4" t="s">
        <v>7907</v>
      </c>
      <c r="G1473" s="4" t="s">
        <v>7908</v>
      </c>
      <c r="H1473" s="4" t="s">
        <v>7909</v>
      </c>
      <c r="I1473" s="5" t="str">
        <f t="shared" si="22"/>
        <v>See on Google Maps</v>
      </c>
    </row>
    <row r="1474" spans="1:9" x14ac:dyDescent="0.25">
      <c r="A1474" s="3">
        <v>34.042191639999999</v>
      </c>
      <c r="B1474" s="3">
        <v>35.733450050000002</v>
      </c>
      <c r="C1474" s="4" t="s">
        <v>1116</v>
      </c>
      <c r="D1474" s="4" t="s">
        <v>7486</v>
      </c>
      <c r="E1474" s="4" t="s">
        <v>7910</v>
      </c>
      <c r="F1474" s="4" t="s">
        <v>7911</v>
      </c>
      <c r="G1474" s="4" t="s">
        <v>7912</v>
      </c>
      <c r="H1474" s="4" t="s">
        <v>7913</v>
      </c>
      <c r="I1474" s="5" t="str">
        <f t="shared" ref="I1474:I1537" si="23">HYPERLINK(H1474, "See on Google Maps")</f>
        <v>See on Google Maps</v>
      </c>
    </row>
    <row r="1475" spans="1:9" x14ac:dyDescent="0.25">
      <c r="A1475" s="3">
        <v>34.011558290000004</v>
      </c>
      <c r="B1475" s="3">
        <v>35.660099969999997</v>
      </c>
      <c r="C1475" s="4" t="s">
        <v>1116</v>
      </c>
      <c r="D1475" s="4" t="s">
        <v>7486</v>
      </c>
      <c r="E1475" s="4" t="s">
        <v>7914</v>
      </c>
      <c r="F1475" s="4" t="s">
        <v>7915</v>
      </c>
      <c r="G1475" s="4" t="s">
        <v>7916</v>
      </c>
      <c r="H1475" s="4" t="s">
        <v>7917</v>
      </c>
      <c r="I1475" s="5" t="str">
        <f t="shared" si="23"/>
        <v>See on Google Maps</v>
      </c>
    </row>
    <row r="1476" spans="1:9" x14ac:dyDescent="0.25">
      <c r="A1476" s="3">
        <v>34.051283300000001</v>
      </c>
      <c r="B1476" s="3">
        <v>35.667091659999997</v>
      </c>
      <c r="C1476" s="4" t="s">
        <v>1116</v>
      </c>
      <c r="D1476" s="4" t="s">
        <v>7486</v>
      </c>
      <c r="E1476" s="4" t="s">
        <v>7918</v>
      </c>
      <c r="F1476" s="4" t="s">
        <v>7919</v>
      </c>
      <c r="G1476" s="4" t="s">
        <v>7920</v>
      </c>
      <c r="H1476" s="4" t="s">
        <v>7921</v>
      </c>
      <c r="I1476" s="5" t="str">
        <f t="shared" si="23"/>
        <v>See on Google Maps</v>
      </c>
    </row>
    <row r="1477" spans="1:9" x14ac:dyDescent="0.25">
      <c r="A1477" s="3">
        <v>34.05301669</v>
      </c>
      <c r="B1477" s="3">
        <v>35.649397139999998</v>
      </c>
      <c r="C1477" s="4" t="s">
        <v>1116</v>
      </c>
      <c r="D1477" s="4" t="s">
        <v>7486</v>
      </c>
      <c r="E1477" s="4" t="s">
        <v>7922</v>
      </c>
      <c r="F1477" s="4" t="s">
        <v>7923</v>
      </c>
      <c r="G1477" s="4" t="s">
        <v>7924</v>
      </c>
      <c r="H1477" s="4" t="s">
        <v>7925</v>
      </c>
      <c r="I1477" s="5" t="str">
        <f t="shared" si="23"/>
        <v>See on Google Maps</v>
      </c>
    </row>
    <row r="1478" spans="1:9" x14ac:dyDescent="0.25">
      <c r="A1478" s="3">
        <v>34.025008380000003</v>
      </c>
      <c r="B1478" s="3">
        <v>35.633908310000002</v>
      </c>
      <c r="C1478" s="4" t="s">
        <v>1116</v>
      </c>
      <c r="D1478" s="4" t="s">
        <v>7486</v>
      </c>
      <c r="E1478" s="4" t="s">
        <v>7926</v>
      </c>
      <c r="F1478" s="4" t="s">
        <v>7927</v>
      </c>
      <c r="G1478" s="4" t="s">
        <v>7928</v>
      </c>
      <c r="H1478" s="4" t="s">
        <v>7929</v>
      </c>
      <c r="I1478" s="5" t="str">
        <f t="shared" si="23"/>
        <v>See on Google Maps</v>
      </c>
    </row>
    <row r="1479" spans="1:9" x14ac:dyDescent="0.25">
      <c r="A1479" s="3">
        <v>34.031432379999998</v>
      </c>
      <c r="B1479" s="3">
        <v>35.693640610000003</v>
      </c>
      <c r="C1479" s="4" t="s">
        <v>1116</v>
      </c>
      <c r="D1479" s="4" t="s">
        <v>7486</v>
      </c>
      <c r="E1479" s="4" t="s">
        <v>6024</v>
      </c>
      <c r="F1479" s="4" t="s">
        <v>6025</v>
      </c>
      <c r="G1479" s="4" t="s">
        <v>7930</v>
      </c>
      <c r="H1479" s="4" t="s">
        <v>7931</v>
      </c>
      <c r="I1479" s="5" t="str">
        <f t="shared" si="23"/>
        <v>See on Google Maps</v>
      </c>
    </row>
    <row r="1480" spans="1:9" x14ac:dyDescent="0.25">
      <c r="A1480" s="3">
        <v>34.064136099999999</v>
      </c>
      <c r="B1480" s="3">
        <v>35.692513830000003</v>
      </c>
      <c r="C1480" s="4" t="s">
        <v>1116</v>
      </c>
      <c r="D1480" s="4" t="s">
        <v>7486</v>
      </c>
      <c r="E1480" s="4" t="s">
        <v>7932</v>
      </c>
      <c r="F1480" s="4" t="s">
        <v>7933</v>
      </c>
      <c r="G1480" s="4" t="s">
        <v>7934</v>
      </c>
      <c r="H1480" s="4" t="s">
        <v>7935</v>
      </c>
      <c r="I1480" s="5" t="str">
        <f t="shared" si="23"/>
        <v>See on Google Maps</v>
      </c>
    </row>
    <row r="1481" spans="1:9" x14ac:dyDescent="0.25">
      <c r="A1481" s="3">
        <v>34.083102830000001</v>
      </c>
      <c r="B1481" s="3">
        <v>35.694127770000001</v>
      </c>
      <c r="C1481" s="4" t="s">
        <v>1116</v>
      </c>
      <c r="D1481" s="4" t="s">
        <v>7486</v>
      </c>
      <c r="E1481" s="4" t="s">
        <v>7936</v>
      </c>
      <c r="F1481" s="4" t="s">
        <v>7937</v>
      </c>
      <c r="G1481" s="4" t="s">
        <v>7938</v>
      </c>
      <c r="H1481" s="4" t="s">
        <v>7939</v>
      </c>
      <c r="I1481" s="5" t="str">
        <f t="shared" si="23"/>
        <v>See on Google Maps</v>
      </c>
    </row>
    <row r="1482" spans="1:9" x14ac:dyDescent="0.25">
      <c r="A1482" s="3">
        <v>34.006211110000002</v>
      </c>
      <c r="B1482" s="3">
        <v>35.681544459999998</v>
      </c>
      <c r="C1482" s="4" t="s">
        <v>1116</v>
      </c>
      <c r="D1482" s="4" t="s">
        <v>7486</v>
      </c>
      <c r="E1482" s="4" t="s">
        <v>7940</v>
      </c>
      <c r="F1482" s="4" t="s">
        <v>7941</v>
      </c>
      <c r="G1482" s="4" t="s">
        <v>7942</v>
      </c>
      <c r="H1482" s="4" t="s">
        <v>7943</v>
      </c>
      <c r="I1482" s="5" t="str">
        <f t="shared" si="23"/>
        <v>See on Google Maps</v>
      </c>
    </row>
    <row r="1483" spans="1:9" x14ac:dyDescent="0.25">
      <c r="A1483" s="3">
        <v>34.007911059999998</v>
      </c>
      <c r="B1483" s="3">
        <v>35.644841579999998</v>
      </c>
      <c r="C1483" s="4" t="s">
        <v>1116</v>
      </c>
      <c r="D1483" s="4" t="s">
        <v>7486</v>
      </c>
      <c r="E1483" s="4" t="s">
        <v>7944</v>
      </c>
      <c r="F1483" s="4" t="s">
        <v>7945</v>
      </c>
      <c r="G1483" s="4" t="s">
        <v>7946</v>
      </c>
      <c r="H1483" s="4" t="s">
        <v>7947</v>
      </c>
      <c r="I1483" s="5" t="str">
        <f t="shared" si="23"/>
        <v>See on Google Maps</v>
      </c>
    </row>
    <row r="1484" spans="1:9" x14ac:dyDescent="0.25">
      <c r="A1484" s="3">
        <v>33.999537859999997</v>
      </c>
      <c r="B1484" s="3">
        <v>35.67936401</v>
      </c>
      <c r="C1484" s="4" t="s">
        <v>1116</v>
      </c>
      <c r="D1484" s="4" t="s">
        <v>7486</v>
      </c>
      <c r="E1484" s="4" t="s">
        <v>7948</v>
      </c>
      <c r="F1484" s="4" t="s">
        <v>7949</v>
      </c>
      <c r="G1484" s="4" t="s">
        <v>7950</v>
      </c>
      <c r="H1484" s="4" t="s">
        <v>7951</v>
      </c>
      <c r="I1484" s="5" t="str">
        <f t="shared" si="23"/>
        <v>See on Google Maps</v>
      </c>
    </row>
    <row r="1485" spans="1:9" x14ac:dyDescent="0.25">
      <c r="A1485" s="3">
        <v>34.071044469999997</v>
      </c>
      <c r="B1485" s="3">
        <v>35.685238810000001</v>
      </c>
      <c r="C1485" s="4" t="s">
        <v>1116</v>
      </c>
      <c r="D1485" s="4" t="s">
        <v>7486</v>
      </c>
      <c r="E1485" s="4" t="s">
        <v>7952</v>
      </c>
      <c r="F1485" s="4" t="s">
        <v>7953</v>
      </c>
      <c r="G1485" s="4" t="s">
        <v>7954</v>
      </c>
      <c r="H1485" s="4" t="s">
        <v>7955</v>
      </c>
      <c r="I1485" s="5" t="str">
        <f t="shared" si="23"/>
        <v>See on Google Maps</v>
      </c>
    </row>
    <row r="1486" spans="1:9" x14ac:dyDescent="0.25">
      <c r="A1486" s="3">
        <v>34.014386729999998</v>
      </c>
      <c r="B1486" s="3">
        <v>35.773501750000001</v>
      </c>
      <c r="C1486" s="4" t="s">
        <v>1116</v>
      </c>
      <c r="D1486" s="4" t="s">
        <v>7486</v>
      </c>
      <c r="E1486" s="4" t="s">
        <v>7956</v>
      </c>
      <c r="F1486" s="4" t="s">
        <v>7957</v>
      </c>
      <c r="G1486" s="4" t="s">
        <v>7958</v>
      </c>
      <c r="H1486" s="4" t="s">
        <v>7959</v>
      </c>
      <c r="I1486" s="5" t="str">
        <f t="shared" si="23"/>
        <v>See on Google Maps</v>
      </c>
    </row>
    <row r="1487" spans="1:9" x14ac:dyDescent="0.25">
      <c r="A1487" s="3">
        <v>34.035493750000001</v>
      </c>
      <c r="B1487" s="3">
        <v>35.677111019999998</v>
      </c>
      <c r="C1487" s="4" t="s">
        <v>1116</v>
      </c>
      <c r="D1487" s="4" t="s">
        <v>7486</v>
      </c>
      <c r="E1487" s="4" t="s">
        <v>7960</v>
      </c>
      <c r="F1487" s="4" t="s">
        <v>7961</v>
      </c>
      <c r="G1487" s="4" t="s">
        <v>7962</v>
      </c>
      <c r="H1487" s="4" t="s">
        <v>7963</v>
      </c>
      <c r="I1487" s="5" t="str">
        <f t="shared" si="23"/>
        <v>See on Google Maps</v>
      </c>
    </row>
    <row r="1488" spans="1:9" x14ac:dyDescent="0.25">
      <c r="A1488" s="3">
        <v>34.050652759999998</v>
      </c>
      <c r="B1488" s="3">
        <v>35.724313899999999</v>
      </c>
      <c r="C1488" s="4" t="s">
        <v>1116</v>
      </c>
      <c r="D1488" s="4" t="s">
        <v>7486</v>
      </c>
      <c r="E1488" s="4" t="s">
        <v>7964</v>
      </c>
      <c r="F1488" s="4" t="s">
        <v>7965</v>
      </c>
      <c r="G1488" s="4" t="s">
        <v>7966</v>
      </c>
      <c r="H1488" s="4" t="s">
        <v>7967</v>
      </c>
      <c r="I1488" s="5" t="str">
        <f t="shared" si="23"/>
        <v>See on Google Maps</v>
      </c>
    </row>
    <row r="1489" spans="1:9" x14ac:dyDescent="0.25">
      <c r="A1489" s="3">
        <v>33.98276113</v>
      </c>
      <c r="B1489" s="3">
        <v>35.762202700000003</v>
      </c>
      <c r="C1489" s="4" t="s">
        <v>1116</v>
      </c>
      <c r="D1489" s="4" t="s">
        <v>7486</v>
      </c>
      <c r="E1489" s="4" t="s">
        <v>7968</v>
      </c>
      <c r="F1489" s="4" t="s">
        <v>7969</v>
      </c>
      <c r="G1489" s="4" t="s">
        <v>7970</v>
      </c>
      <c r="H1489" s="4" t="s">
        <v>7971</v>
      </c>
      <c r="I1489" s="5" t="str">
        <f t="shared" si="23"/>
        <v>See on Google Maps</v>
      </c>
    </row>
    <row r="1490" spans="1:9" x14ac:dyDescent="0.25">
      <c r="A1490" s="3">
        <v>33.951099280000001</v>
      </c>
      <c r="B1490" s="3">
        <v>35.630804500000004</v>
      </c>
      <c r="C1490" s="4" t="s">
        <v>1116</v>
      </c>
      <c r="D1490" s="4" t="s">
        <v>7486</v>
      </c>
      <c r="E1490" s="4" t="s">
        <v>7972</v>
      </c>
      <c r="F1490" s="4" t="s">
        <v>7973</v>
      </c>
      <c r="G1490" s="4" t="s">
        <v>7974</v>
      </c>
      <c r="H1490" s="4" t="s">
        <v>7975</v>
      </c>
      <c r="I1490" s="5" t="str">
        <f t="shared" si="23"/>
        <v>See on Google Maps</v>
      </c>
    </row>
    <row r="1491" spans="1:9" x14ac:dyDescent="0.25">
      <c r="A1491" s="3">
        <v>34.05034474</v>
      </c>
      <c r="B1491" s="3">
        <v>35.760654549999998</v>
      </c>
      <c r="C1491" s="4" t="s">
        <v>1116</v>
      </c>
      <c r="D1491" s="4" t="s">
        <v>7486</v>
      </c>
      <c r="E1491" s="4" t="s">
        <v>7976</v>
      </c>
      <c r="F1491" s="4" t="s">
        <v>7977</v>
      </c>
      <c r="G1491" s="4" t="s">
        <v>7978</v>
      </c>
      <c r="H1491" s="4" t="s">
        <v>7979</v>
      </c>
      <c r="I1491" s="5" t="str">
        <f t="shared" si="23"/>
        <v>See on Google Maps</v>
      </c>
    </row>
    <row r="1492" spans="1:9" x14ac:dyDescent="0.25">
      <c r="A1492" s="3">
        <v>34.017855689999998</v>
      </c>
      <c r="B1492" s="3">
        <v>35.750698569999997</v>
      </c>
      <c r="C1492" s="4" t="s">
        <v>1116</v>
      </c>
      <c r="D1492" s="4" t="s">
        <v>7486</v>
      </c>
      <c r="E1492" s="4" t="s">
        <v>7980</v>
      </c>
      <c r="F1492" s="4" t="s">
        <v>7981</v>
      </c>
      <c r="G1492" s="4" t="s">
        <v>7982</v>
      </c>
      <c r="H1492" s="4" t="s">
        <v>7983</v>
      </c>
      <c r="I1492" s="5" t="str">
        <f t="shared" si="23"/>
        <v>See on Google Maps</v>
      </c>
    </row>
    <row r="1493" spans="1:9" x14ac:dyDescent="0.25">
      <c r="A1493" s="3">
        <v>34.044461069999997</v>
      </c>
      <c r="B1493" s="3">
        <v>35.770825049999999</v>
      </c>
      <c r="C1493" s="4" t="s">
        <v>1116</v>
      </c>
      <c r="D1493" s="4" t="s">
        <v>7486</v>
      </c>
      <c r="E1493" s="4" t="s">
        <v>7984</v>
      </c>
      <c r="F1493" s="4" t="s">
        <v>7985</v>
      </c>
      <c r="G1493" s="4" t="s">
        <v>7986</v>
      </c>
      <c r="H1493" s="4" t="s">
        <v>7987</v>
      </c>
      <c r="I1493" s="5" t="str">
        <f t="shared" si="23"/>
        <v>See on Google Maps</v>
      </c>
    </row>
    <row r="1494" spans="1:9" x14ac:dyDescent="0.25">
      <c r="A1494" s="3">
        <v>34.07217464</v>
      </c>
      <c r="B1494" s="3">
        <v>35.706823739999997</v>
      </c>
      <c r="C1494" s="4" t="s">
        <v>1116</v>
      </c>
      <c r="D1494" s="4" t="s">
        <v>7486</v>
      </c>
      <c r="E1494" s="4" t="s">
        <v>7988</v>
      </c>
      <c r="F1494" s="4" t="s">
        <v>7989</v>
      </c>
      <c r="G1494" s="4" t="s">
        <v>7990</v>
      </c>
      <c r="H1494" s="4" t="s">
        <v>7991</v>
      </c>
      <c r="I1494" s="5" t="str">
        <f t="shared" si="23"/>
        <v>See on Google Maps</v>
      </c>
    </row>
    <row r="1495" spans="1:9" x14ac:dyDescent="0.25">
      <c r="A1495" s="3">
        <v>33.963386130000004</v>
      </c>
      <c r="B1495" s="3">
        <v>35.700150030000003</v>
      </c>
      <c r="C1495" s="4" t="s">
        <v>1116</v>
      </c>
      <c r="D1495" s="4" t="s">
        <v>7486</v>
      </c>
      <c r="E1495" s="4" t="s">
        <v>7992</v>
      </c>
      <c r="F1495" s="4" t="s">
        <v>7993</v>
      </c>
      <c r="G1495" s="4" t="s">
        <v>7994</v>
      </c>
      <c r="H1495" s="4" t="s">
        <v>7995</v>
      </c>
      <c r="I1495" s="5" t="str">
        <f t="shared" si="23"/>
        <v>See on Google Maps</v>
      </c>
    </row>
    <row r="1496" spans="1:9" x14ac:dyDescent="0.25">
      <c r="A1496" s="3">
        <v>33.969324899999997</v>
      </c>
      <c r="B1496" s="3">
        <v>35.710254110000001</v>
      </c>
      <c r="C1496" s="4" t="s">
        <v>1116</v>
      </c>
      <c r="D1496" s="4" t="s">
        <v>7486</v>
      </c>
      <c r="E1496" s="4" t="s">
        <v>7996</v>
      </c>
      <c r="F1496" s="4" t="s">
        <v>7997</v>
      </c>
      <c r="G1496" s="4" t="s">
        <v>7998</v>
      </c>
      <c r="H1496" s="4" t="s">
        <v>7999</v>
      </c>
      <c r="I1496" s="5" t="str">
        <f t="shared" si="23"/>
        <v>See on Google Maps</v>
      </c>
    </row>
    <row r="1497" spans="1:9" x14ac:dyDescent="0.25">
      <c r="A1497" s="3">
        <v>34.01251843</v>
      </c>
      <c r="B1497" s="3">
        <v>35.798811659999998</v>
      </c>
      <c r="C1497" s="4" t="s">
        <v>1116</v>
      </c>
      <c r="D1497" s="4" t="s">
        <v>7486</v>
      </c>
      <c r="E1497" s="4" t="s">
        <v>8000</v>
      </c>
      <c r="F1497" s="4" t="s">
        <v>8001</v>
      </c>
      <c r="G1497" s="4" t="s">
        <v>8002</v>
      </c>
      <c r="H1497" s="4" t="s">
        <v>8003</v>
      </c>
      <c r="I1497" s="5" t="str">
        <f t="shared" si="23"/>
        <v>See on Google Maps</v>
      </c>
    </row>
    <row r="1498" spans="1:9" x14ac:dyDescent="0.25">
      <c r="A1498" s="3">
        <v>34.047458280000001</v>
      </c>
      <c r="B1498" s="3">
        <v>35.741638860000002</v>
      </c>
      <c r="C1498" s="4" t="s">
        <v>1116</v>
      </c>
      <c r="D1498" s="4" t="s">
        <v>7486</v>
      </c>
      <c r="E1498" s="4" t="s">
        <v>8004</v>
      </c>
      <c r="F1498" s="4" t="s">
        <v>8005</v>
      </c>
      <c r="G1498" s="4" t="s">
        <v>8006</v>
      </c>
      <c r="H1498" s="4" t="s">
        <v>8007</v>
      </c>
      <c r="I1498" s="5" t="str">
        <f t="shared" si="23"/>
        <v>See on Google Maps</v>
      </c>
    </row>
    <row r="1499" spans="1:9" x14ac:dyDescent="0.25">
      <c r="A1499" s="3">
        <v>34.054941650000004</v>
      </c>
      <c r="B1499" s="3">
        <v>35.711116580000002</v>
      </c>
      <c r="C1499" s="4" t="s">
        <v>1116</v>
      </c>
      <c r="D1499" s="4" t="s">
        <v>7486</v>
      </c>
      <c r="E1499" s="4" t="s">
        <v>8008</v>
      </c>
      <c r="F1499" s="4" t="s">
        <v>8009</v>
      </c>
      <c r="G1499" s="4" t="s">
        <v>8010</v>
      </c>
      <c r="H1499" s="4" t="s">
        <v>8011</v>
      </c>
      <c r="I1499" s="5" t="str">
        <f t="shared" si="23"/>
        <v>See on Google Maps</v>
      </c>
    </row>
    <row r="1500" spans="1:9" x14ac:dyDescent="0.25">
      <c r="A1500" s="3">
        <v>33.957289750000001</v>
      </c>
      <c r="B1500" s="3">
        <v>35.598824559999997</v>
      </c>
      <c r="C1500" s="4" t="s">
        <v>1116</v>
      </c>
      <c r="D1500" s="4" t="s">
        <v>7486</v>
      </c>
      <c r="E1500" s="4" t="s">
        <v>8012</v>
      </c>
      <c r="F1500" s="4" t="s">
        <v>8012</v>
      </c>
      <c r="G1500" s="4" t="s">
        <v>8013</v>
      </c>
      <c r="H1500" s="4" t="s">
        <v>8014</v>
      </c>
      <c r="I1500" s="5" t="str">
        <f t="shared" si="23"/>
        <v>See on Google Maps</v>
      </c>
    </row>
    <row r="1501" spans="1:9" x14ac:dyDescent="0.25">
      <c r="A1501" s="3">
        <v>33.958570620000003</v>
      </c>
      <c r="B1501" s="3">
        <v>35.677541189999999</v>
      </c>
      <c r="C1501" s="4" t="s">
        <v>1116</v>
      </c>
      <c r="D1501" s="4" t="s">
        <v>7486</v>
      </c>
      <c r="E1501" s="4" t="s">
        <v>8015</v>
      </c>
      <c r="F1501" s="4" t="s">
        <v>8015</v>
      </c>
      <c r="G1501" s="4" t="s">
        <v>8016</v>
      </c>
      <c r="H1501" s="4" t="s">
        <v>8017</v>
      </c>
      <c r="I1501" s="5" t="str">
        <f t="shared" si="23"/>
        <v>See on Google Maps</v>
      </c>
    </row>
    <row r="1502" spans="1:9" x14ac:dyDescent="0.25">
      <c r="A1502" s="3">
        <v>34.052241690000002</v>
      </c>
      <c r="B1502" s="3">
        <v>35.673513810000003</v>
      </c>
      <c r="C1502" s="4" t="s">
        <v>1116</v>
      </c>
      <c r="D1502" s="4" t="s">
        <v>7486</v>
      </c>
      <c r="E1502" s="4" t="s">
        <v>8018</v>
      </c>
      <c r="F1502" s="4" t="s">
        <v>8019</v>
      </c>
      <c r="G1502" s="4" t="s">
        <v>8020</v>
      </c>
      <c r="H1502" s="4" t="s">
        <v>8021</v>
      </c>
      <c r="I1502" s="5" t="str">
        <f t="shared" si="23"/>
        <v>See on Google Maps</v>
      </c>
    </row>
    <row r="1503" spans="1:9" x14ac:dyDescent="0.25">
      <c r="A1503" s="3">
        <v>34.02682222</v>
      </c>
      <c r="B1503" s="3">
        <v>35.757872839999997</v>
      </c>
      <c r="C1503" s="4" t="s">
        <v>1116</v>
      </c>
      <c r="D1503" s="4" t="s">
        <v>7486</v>
      </c>
      <c r="E1503" s="4" t="s">
        <v>8022</v>
      </c>
      <c r="F1503" s="4" t="s">
        <v>8023</v>
      </c>
      <c r="G1503" s="4" t="s">
        <v>8024</v>
      </c>
      <c r="H1503" s="4" t="s">
        <v>8025</v>
      </c>
      <c r="I1503" s="5" t="str">
        <f t="shared" si="23"/>
        <v>See on Google Maps</v>
      </c>
    </row>
    <row r="1504" spans="1:9" x14ac:dyDescent="0.25">
      <c r="A1504" s="3">
        <v>34.013799710000001</v>
      </c>
      <c r="B1504" s="3">
        <v>35.743370900000002</v>
      </c>
      <c r="C1504" s="4" t="s">
        <v>1116</v>
      </c>
      <c r="D1504" s="4" t="s">
        <v>7486</v>
      </c>
      <c r="E1504" s="4" t="s">
        <v>8026</v>
      </c>
      <c r="F1504" s="4" t="s">
        <v>8027</v>
      </c>
      <c r="G1504" s="4" t="s">
        <v>8028</v>
      </c>
      <c r="H1504" s="4" t="s">
        <v>8029</v>
      </c>
      <c r="I1504" s="5" t="str">
        <f t="shared" si="23"/>
        <v>See on Google Maps</v>
      </c>
    </row>
    <row r="1505" spans="1:9" x14ac:dyDescent="0.25">
      <c r="A1505" s="3">
        <v>33.966263820000002</v>
      </c>
      <c r="B1505" s="3">
        <v>35.60320282</v>
      </c>
      <c r="C1505" s="4" t="s">
        <v>1116</v>
      </c>
      <c r="D1505" s="4" t="s">
        <v>7486</v>
      </c>
      <c r="E1505" s="4" t="s">
        <v>8030</v>
      </c>
      <c r="F1505" s="4" t="s">
        <v>8031</v>
      </c>
      <c r="G1505" s="4" t="s">
        <v>8032</v>
      </c>
      <c r="H1505" s="4" t="s">
        <v>8033</v>
      </c>
      <c r="I1505" s="5" t="str">
        <f t="shared" si="23"/>
        <v>See on Google Maps</v>
      </c>
    </row>
    <row r="1506" spans="1:9" x14ac:dyDescent="0.25">
      <c r="A1506" s="3">
        <v>34.02162225</v>
      </c>
      <c r="B1506" s="3">
        <v>35.6274388</v>
      </c>
      <c r="C1506" s="4" t="s">
        <v>1116</v>
      </c>
      <c r="D1506" s="4" t="s">
        <v>7486</v>
      </c>
      <c r="E1506" s="4" t="s">
        <v>8034</v>
      </c>
      <c r="F1506" s="4" t="s">
        <v>8035</v>
      </c>
      <c r="G1506" s="4" t="s">
        <v>8036</v>
      </c>
      <c r="H1506" s="4" t="s">
        <v>8037</v>
      </c>
      <c r="I1506" s="5" t="str">
        <f t="shared" si="23"/>
        <v>See on Google Maps</v>
      </c>
    </row>
    <row r="1507" spans="1:9" x14ac:dyDescent="0.25">
      <c r="A1507" s="3">
        <v>33.990511130000002</v>
      </c>
      <c r="B1507" s="3">
        <v>35.786572169999999</v>
      </c>
      <c r="C1507" s="4" t="s">
        <v>1116</v>
      </c>
      <c r="D1507" s="4" t="s">
        <v>7486</v>
      </c>
      <c r="E1507" s="4" t="s">
        <v>8038</v>
      </c>
      <c r="F1507" s="4" t="s">
        <v>8039</v>
      </c>
      <c r="G1507" s="4" t="s">
        <v>8040</v>
      </c>
      <c r="H1507" s="4" t="s">
        <v>8041</v>
      </c>
      <c r="I1507" s="5" t="str">
        <f t="shared" si="23"/>
        <v>See on Google Maps</v>
      </c>
    </row>
    <row r="1508" spans="1:9" x14ac:dyDescent="0.25">
      <c r="A1508" s="3">
        <v>33.994452080000002</v>
      </c>
      <c r="B1508" s="3">
        <v>35.687061110000002</v>
      </c>
      <c r="C1508" s="4" t="s">
        <v>1116</v>
      </c>
      <c r="D1508" s="4" t="s">
        <v>7486</v>
      </c>
      <c r="E1508" s="4" t="s">
        <v>8042</v>
      </c>
      <c r="F1508" s="4" t="s">
        <v>8043</v>
      </c>
      <c r="G1508" s="4" t="s">
        <v>8044</v>
      </c>
      <c r="H1508" s="4" t="s">
        <v>8045</v>
      </c>
      <c r="I1508" s="5" t="str">
        <f t="shared" si="23"/>
        <v>See on Google Maps</v>
      </c>
    </row>
    <row r="1509" spans="1:9" x14ac:dyDescent="0.25">
      <c r="A1509" s="3">
        <v>34.038845369999997</v>
      </c>
      <c r="B1509" s="3">
        <v>35.667063040000002</v>
      </c>
      <c r="C1509" s="4" t="s">
        <v>1116</v>
      </c>
      <c r="D1509" s="4" t="s">
        <v>7486</v>
      </c>
      <c r="E1509" s="4" t="s">
        <v>8046</v>
      </c>
      <c r="F1509" s="4" t="s">
        <v>8047</v>
      </c>
      <c r="G1509" s="4" t="s">
        <v>8048</v>
      </c>
      <c r="H1509" s="4" t="s">
        <v>8049</v>
      </c>
      <c r="I1509" s="5" t="str">
        <f t="shared" si="23"/>
        <v>See on Google Maps</v>
      </c>
    </row>
    <row r="1510" spans="1:9" x14ac:dyDescent="0.25">
      <c r="A1510" s="3">
        <v>34.004144429999997</v>
      </c>
      <c r="B1510" s="3">
        <v>35.725888900000001</v>
      </c>
      <c r="C1510" s="4" t="s">
        <v>1116</v>
      </c>
      <c r="D1510" s="4" t="s">
        <v>7486</v>
      </c>
      <c r="E1510" s="4" t="s">
        <v>8050</v>
      </c>
      <c r="F1510" s="4" t="s">
        <v>8051</v>
      </c>
      <c r="G1510" s="4" t="s">
        <v>8052</v>
      </c>
      <c r="H1510" s="4" t="s">
        <v>8053</v>
      </c>
      <c r="I1510" s="5" t="str">
        <f t="shared" si="23"/>
        <v>See on Google Maps</v>
      </c>
    </row>
    <row r="1511" spans="1:9" x14ac:dyDescent="0.25">
      <c r="A1511" s="3">
        <v>34.047600029999998</v>
      </c>
      <c r="B1511" s="3">
        <v>35.686044379999998</v>
      </c>
      <c r="C1511" s="4" t="s">
        <v>1116</v>
      </c>
      <c r="D1511" s="4" t="s">
        <v>7486</v>
      </c>
      <c r="E1511" s="4" t="s">
        <v>8054</v>
      </c>
      <c r="F1511" s="4" t="s">
        <v>8054</v>
      </c>
      <c r="G1511" s="4" t="s">
        <v>8055</v>
      </c>
      <c r="H1511" s="4" t="s">
        <v>8056</v>
      </c>
      <c r="I1511" s="5" t="str">
        <f t="shared" si="23"/>
        <v>See on Google Maps</v>
      </c>
    </row>
    <row r="1512" spans="1:9" x14ac:dyDescent="0.25">
      <c r="A1512" s="3">
        <v>34.025853740000002</v>
      </c>
      <c r="B1512" s="3">
        <v>35.705880290000003</v>
      </c>
      <c r="C1512" s="4" t="s">
        <v>1116</v>
      </c>
      <c r="D1512" s="4" t="s">
        <v>7486</v>
      </c>
      <c r="E1512" s="4" t="s">
        <v>5859</v>
      </c>
      <c r="F1512" s="4" t="s">
        <v>8057</v>
      </c>
      <c r="G1512" s="4" t="s">
        <v>8058</v>
      </c>
      <c r="H1512" s="4" t="s">
        <v>8059</v>
      </c>
      <c r="I1512" s="5" t="str">
        <f t="shared" si="23"/>
        <v>See on Google Maps</v>
      </c>
    </row>
    <row r="1513" spans="1:9" x14ac:dyDescent="0.25">
      <c r="A1513" s="3">
        <v>33.972227750000002</v>
      </c>
      <c r="B1513" s="3">
        <v>35.712797139999999</v>
      </c>
      <c r="C1513" s="4" t="s">
        <v>1116</v>
      </c>
      <c r="D1513" s="4" t="s">
        <v>7486</v>
      </c>
      <c r="E1513" s="4" t="s">
        <v>8060</v>
      </c>
      <c r="F1513" s="4" t="s">
        <v>8061</v>
      </c>
      <c r="G1513" s="4" t="s">
        <v>8062</v>
      </c>
      <c r="H1513" s="4" t="s">
        <v>8063</v>
      </c>
      <c r="I1513" s="5" t="str">
        <f t="shared" si="23"/>
        <v>See on Google Maps</v>
      </c>
    </row>
    <row r="1514" spans="1:9" x14ac:dyDescent="0.25">
      <c r="A1514" s="3">
        <v>34.049978179999997</v>
      </c>
      <c r="B1514" s="3">
        <v>35.640385039999998</v>
      </c>
      <c r="C1514" s="4" t="s">
        <v>1116</v>
      </c>
      <c r="D1514" s="4" t="s">
        <v>7486</v>
      </c>
      <c r="E1514" s="4" t="s">
        <v>8064</v>
      </c>
      <c r="F1514" s="4" t="s">
        <v>8065</v>
      </c>
      <c r="G1514" s="4" t="s">
        <v>8066</v>
      </c>
      <c r="H1514" s="4" t="s">
        <v>8067</v>
      </c>
      <c r="I1514" s="5" t="str">
        <f t="shared" si="23"/>
        <v>See on Google Maps</v>
      </c>
    </row>
    <row r="1515" spans="1:9" x14ac:dyDescent="0.25">
      <c r="A1515" s="3">
        <v>34.063297599999999</v>
      </c>
      <c r="B1515" s="3">
        <v>35.654394660000001</v>
      </c>
      <c r="C1515" s="4" t="s">
        <v>1116</v>
      </c>
      <c r="D1515" s="4" t="s">
        <v>7486</v>
      </c>
      <c r="E1515" s="4" t="s">
        <v>8068</v>
      </c>
      <c r="F1515" s="4" t="s">
        <v>8069</v>
      </c>
      <c r="G1515" s="4" t="s">
        <v>8070</v>
      </c>
      <c r="H1515" s="4" t="s">
        <v>8071</v>
      </c>
      <c r="I1515" s="5" t="str">
        <f t="shared" si="23"/>
        <v>See on Google Maps</v>
      </c>
    </row>
    <row r="1516" spans="1:9" x14ac:dyDescent="0.25">
      <c r="A1516" s="3">
        <v>34.012210199999998</v>
      </c>
      <c r="B1516" s="3">
        <v>35.71911601</v>
      </c>
      <c r="C1516" s="4" t="s">
        <v>1116</v>
      </c>
      <c r="D1516" s="4" t="s">
        <v>7486</v>
      </c>
      <c r="E1516" s="4" t="s">
        <v>8072</v>
      </c>
      <c r="F1516" s="4" t="s">
        <v>8072</v>
      </c>
      <c r="G1516" s="4" t="s">
        <v>8073</v>
      </c>
      <c r="H1516" s="4" t="s">
        <v>8074</v>
      </c>
      <c r="I1516" s="5" t="str">
        <f t="shared" si="23"/>
        <v>See on Google Maps</v>
      </c>
    </row>
    <row r="1517" spans="1:9" x14ac:dyDescent="0.25">
      <c r="A1517" s="3">
        <v>33.977346330000003</v>
      </c>
      <c r="B1517" s="3">
        <v>35.702879000000003</v>
      </c>
      <c r="C1517" s="4" t="s">
        <v>1116</v>
      </c>
      <c r="D1517" s="4" t="s">
        <v>7486</v>
      </c>
      <c r="E1517" s="4" t="s">
        <v>8075</v>
      </c>
      <c r="F1517" s="4" t="s">
        <v>8076</v>
      </c>
      <c r="G1517" s="4" t="s">
        <v>8077</v>
      </c>
      <c r="H1517" s="4" t="s">
        <v>8078</v>
      </c>
      <c r="I1517" s="5" t="str">
        <f t="shared" si="23"/>
        <v>See on Google Maps</v>
      </c>
    </row>
    <row r="1518" spans="1:9" x14ac:dyDescent="0.25">
      <c r="A1518" s="3">
        <v>34.02027777</v>
      </c>
      <c r="B1518" s="3">
        <v>35.63022505</v>
      </c>
      <c r="C1518" s="4" t="s">
        <v>1116</v>
      </c>
      <c r="D1518" s="4" t="s">
        <v>7486</v>
      </c>
      <c r="E1518" s="4" t="s">
        <v>8079</v>
      </c>
      <c r="F1518" s="4" t="s">
        <v>8080</v>
      </c>
      <c r="G1518" s="4" t="s">
        <v>8081</v>
      </c>
      <c r="H1518" s="4" t="s">
        <v>8082</v>
      </c>
      <c r="I1518" s="5" t="str">
        <f t="shared" si="23"/>
        <v>See on Google Maps</v>
      </c>
    </row>
    <row r="1519" spans="1:9" x14ac:dyDescent="0.25">
      <c r="A1519" s="3">
        <v>34.018419260000002</v>
      </c>
      <c r="B1519" s="3">
        <v>35.687684990000001</v>
      </c>
      <c r="C1519" s="4" t="s">
        <v>1116</v>
      </c>
      <c r="D1519" s="4" t="s">
        <v>7486</v>
      </c>
      <c r="E1519" s="4" t="s">
        <v>7419</v>
      </c>
      <c r="F1519" s="4" t="s">
        <v>8083</v>
      </c>
      <c r="G1519" s="4" t="s">
        <v>8084</v>
      </c>
      <c r="H1519" s="4" t="s">
        <v>8085</v>
      </c>
      <c r="I1519" s="5" t="str">
        <f t="shared" si="23"/>
        <v>See on Google Maps</v>
      </c>
    </row>
    <row r="1520" spans="1:9" x14ac:dyDescent="0.25">
      <c r="A1520" s="3">
        <v>34.038700040000002</v>
      </c>
      <c r="B1520" s="3">
        <v>35.640483349999997</v>
      </c>
      <c r="C1520" s="4" t="s">
        <v>1116</v>
      </c>
      <c r="D1520" s="4" t="s">
        <v>7486</v>
      </c>
      <c r="E1520" s="4" t="s">
        <v>2492</v>
      </c>
      <c r="F1520" s="4" t="s">
        <v>8086</v>
      </c>
      <c r="G1520" s="4" t="s">
        <v>8087</v>
      </c>
      <c r="H1520" s="4" t="s">
        <v>8088</v>
      </c>
      <c r="I1520" s="5" t="str">
        <f t="shared" si="23"/>
        <v>See on Google Maps</v>
      </c>
    </row>
    <row r="1521" spans="1:9" x14ac:dyDescent="0.25">
      <c r="A1521" s="3">
        <v>33.993606540000002</v>
      </c>
      <c r="B1521" s="3">
        <v>35.654044120000002</v>
      </c>
      <c r="C1521" s="4" t="s">
        <v>1116</v>
      </c>
      <c r="D1521" s="4" t="s">
        <v>7486</v>
      </c>
      <c r="E1521" s="4" t="s">
        <v>8089</v>
      </c>
      <c r="F1521" s="4" t="s">
        <v>8090</v>
      </c>
      <c r="G1521" s="4" t="s">
        <v>8091</v>
      </c>
      <c r="H1521" s="4" t="s">
        <v>8092</v>
      </c>
      <c r="I1521" s="5" t="str">
        <f t="shared" si="23"/>
        <v>See on Google Maps</v>
      </c>
    </row>
    <row r="1522" spans="1:9" x14ac:dyDescent="0.25">
      <c r="A1522" s="3">
        <v>33.984260169999999</v>
      </c>
      <c r="B1522" s="3">
        <v>35.681642920000002</v>
      </c>
      <c r="C1522" s="4" t="s">
        <v>1116</v>
      </c>
      <c r="D1522" s="4" t="s">
        <v>7486</v>
      </c>
      <c r="E1522" s="4" t="s">
        <v>8093</v>
      </c>
      <c r="F1522" s="4" t="s">
        <v>8094</v>
      </c>
      <c r="G1522" s="4" t="s">
        <v>8095</v>
      </c>
      <c r="H1522" s="4" t="s">
        <v>8096</v>
      </c>
      <c r="I1522" s="5" t="str">
        <f t="shared" si="23"/>
        <v>See on Google Maps</v>
      </c>
    </row>
    <row r="1523" spans="1:9" x14ac:dyDescent="0.25">
      <c r="A1523" s="3">
        <v>33.975477789999999</v>
      </c>
      <c r="B1523" s="3">
        <v>35.621708329999997</v>
      </c>
      <c r="C1523" s="4" t="s">
        <v>1116</v>
      </c>
      <c r="D1523" s="4" t="s">
        <v>7486</v>
      </c>
      <c r="E1523" s="4" t="s">
        <v>6096</v>
      </c>
      <c r="F1523" s="4" t="s">
        <v>6096</v>
      </c>
      <c r="G1523" s="4" t="s">
        <v>8097</v>
      </c>
      <c r="H1523" s="4" t="s">
        <v>8098</v>
      </c>
      <c r="I1523" s="5" t="str">
        <f t="shared" si="23"/>
        <v>See on Google Maps</v>
      </c>
    </row>
    <row r="1524" spans="1:9" x14ac:dyDescent="0.25">
      <c r="A1524" s="3">
        <v>33.956990310000002</v>
      </c>
      <c r="B1524" s="3">
        <v>35.65480968</v>
      </c>
      <c r="C1524" s="4" t="s">
        <v>1116</v>
      </c>
      <c r="D1524" s="4" t="s">
        <v>7486</v>
      </c>
      <c r="E1524" s="4" t="s">
        <v>8099</v>
      </c>
      <c r="F1524" s="4" t="s">
        <v>8100</v>
      </c>
      <c r="G1524" s="4" t="s">
        <v>8101</v>
      </c>
      <c r="H1524" s="4" t="s">
        <v>8102</v>
      </c>
      <c r="I1524" s="5" t="str">
        <f t="shared" si="23"/>
        <v>See on Google Maps</v>
      </c>
    </row>
    <row r="1525" spans="1:9" x14ac:dyDescent="0.25">
      <c r="A1525" s="3">
        <v>34.054188840000002</v>
      </c>
      <c r="B1525" s="3">
        <v>35.665433389999997</v>
      </c>
      <c r="C1525" s="4" t="s">
        <v>1116</v>
      </c>
      <c r="D1525" s="4" t="s">
        <v>7486</v>
      </c>
      <c r="E1525" s="4" t="s">
        <v>8103</v>
      </c>
      <c r="F1525" s="4" t="s">
        <v>8104</v>
      </c>
      <c r="G1525" s="4" t="s">
        <v>8105</v>
      </c>
      <c r="H1525" s="4" t="s">
        <v>8106</v>
      </c>
      <c r="I1525" s="5" t="str">
        <f t="shared" si="23"/>
        <v>See on Google Maps</v>
      </c>
    </row>
    <row r="1526" spans="1:9" x14ac:dyDescent="0.25">
      <c r="A1526" s="3">
        <v>34.069241679999998</v>
      </c>
      <c r="B1526" s="3">
        <v>35.745886159999998</v>
      </c>
      <c r="C1526" s="4" t="s">
        <v>1116</v>
      </c>
      <c r="D1526" s="4" t="s">
        <v>7486</v>
      </c>
      <c r="E1526" s="4" t="s">
        <v>8107</v>
      </c>
      <c r="F1526" s="4" t="s">
        <v>8108</v>
      </c>
      <c r="G1526" s="4" t="s">
        <v>8109</v>
      </c>
      <c r="H1526" s="4" t="s">
        <v>8110</v>
      </c>
      <c r="I1526" s="5" t="str">
        <f t="shared" si="23"/>
        <v>See on Google Maps</v>
      </c>
    </row>
    <row r="1527" spans="1:9" x14ac:dyDescent="0.25">
      <c r="A1527" s="3">
        <v>34.030493309999997</v>
      </c>
      <c r="B1527" s="3">
        <v>35.629049160000001</v>
      </c>
      <c r="C1527" s="4" t="s">
        <v>1116</v>
      </c>
      <c r="D1527" s="4" t="s">
        <v>7486</v>
      </c>
      <c r="E1527" s="4" t="s">
        <v>8111</v>
      </c>
      <c r="F1527" s="4" t="s">
        <v>8111</v>
      </c>
      <c r="G1527" s="4" t="s">
        <v>8112</v>
      </c>
      <c r="H1527" s="4" t="s">
        <v>8113</v>
      </c>
      <c r="I1527" s="5" t="str">
        <f t="shared" si="23"/>
        <v>See on Google Maps</v>
      </c>
    </row>
    <row r="1528" spans="1:9" x14ac:dyDescent="0.25">
      <c r="A1528" s="3">
        <v>33.980061040000002</v>
      </c>
      <c r="B1528" s="3">
        <v>35.754268699999997</v>
      </c>
      <c r="C1528" s="4" t="s">
        <v>1116</v>
      </c>
      <c r="D1528" s="4" t="s">
        <v>7486</v>
      </c>
      <c r="E1528" s="4" t="s">
        <v>8114</v>
      </c>
      <c r="F1528" s="4" t="s">
        <v>8115</v>
      </c>
      <c r="G1528" s="4" t="s">
        <v>8116</v>
      </c>
      <c r="H1528" s="4" t="s">
        <v>8117</v>
      </c>
      <c r="I1528" s="5" t="str">
        <f t="shared" si="23"/>
        <v>See on Google Maps</v>
      </c>
    </row>
    <row r="1529" spans="1:9" x14ac:dyDescent="0.25">
      <c r="A1529" s="3">
        <v>34.016139029999998</v>
      </c>
      <c r="B1529" s="3">
        <v>35.735757110000002</v>
      </c>
      <c r="C1529" s="4" t="s">
        <v>1116</v>
      </c>
      <c r="D1529" s="4" t="s">
        <v>7486</v>
      </c>
      <c r="E1529" s="4" t="s">
        <v>8118</v>
      </c>
      <c r="F1529" s="4" t="s">
        <v>8119</v>
      </c>
      <c r="G1529" s="4" t="s">
        <v>8120</v>
      </c>
      <c r="H1529" s="4" t="s">
        <v>8121</v>
      </c>
      <c r="I1529" s="5" t="str">
        <f t="shared" si="23"/>
        <v>See on Google Maps</v>
      </c>
    </row>
    <row r="1530" spans="1:9" x14ac:dyDescent="0.25">
      <c r="A1530" s="3">
        <v>34.066680570000003</v>
      </c>
      <c r="B1530" s="3">
        <v>35.735319369999999</v>
      </c>
      <c r="C1530" s="4" t="s">
        <v>1116</v>
      </c>
      <c r="D1530" s="4" t="s">
        <v>7486</v>
      </c>
      <c r="E1530" s="4" t="s">
        <v>8122</v>
      </c>
      <c r="F1530" s="4" t="s">
        <v>8123</v>
      </c>
      <c r="G1530" s="4" t="s">
        <v>8124</v>
      </c>
      <c r="H1530" s="4" t="s">
        <v>8125</v>
      </c>
      <c r="I1530" s="5" t="str">
        <f t="shared" si="23"/>
        <v>See on Google Maps</v>
      </c>
    </row>
    <row r="1531" spans="1:9" x14ac:dyDescent="0.25">
      <c r="A1531" s="3">
        <v>34.070165510000002</v>
      </c>
      <c r="B1531" s="3">
        <v>35.695399770000002</v>
      </c>
      <c r="C1531" s="4" t="s">
        <v>1116</v>
      </c>
      <c r="D1531" s="4" t="s">
        <v>7486</v>
      </c>
      <c r="E1531" s="4" t="s">
        <v>8126</v>
      </c>
      <c r="F1531" s="4" t="s">
        <v>8127</v>
      </c>
      <c r="G1531" s="4" t="s">
        <v>8128</v>
      </c>
      <c r="H1531" s="4" t="s">
        <v>8129</v>
      </c>
      <c r="I1531" s="5" t="str">
        <f t="shared" si="23"/>
        <v>See on Google Maps</v>
      </c>
    </row>
    <row r="1532" spans="1:9" x14ac:dyDescent="0.25">
      <c r="A1532" s="3">
        <v>34.071382550000003</v>
      </c>
      <c r="B1532" s="3">
        <v>35.657304949999997</v>
      </c>
      <c r="C1532" s="4" t="s">
        <v>1116</v>
      </c>
      <c r="D1532" s="4" t="s">
        <v>7486</v>
      </c>
      <c r="E1532" s="4" t="s">
        <v>8130</v>
      </c>
      <c r="F1532" s="4" t="s">
        <v>8131</v>
      </c>
      <c r="G1532" s="4" t="s">
        <v>8132</v>
      </c>
      <c r="H1532" s="4" t="s">
        <v>8133</v>
      </c>
      <c r="I1532" s="5" t="str">
        <f t="shared" si="23"/>
        <v>See on Google Maps</v>
      </c>
    </row>
    <row r="1533" spans="1:9" x14ac:dyDescent="0.25">
      <c r="A1533" s="3">
        <v>34.061791669999998</v>
      </c>
      <c r="B1533" s="3">
        <v>35.683172159999998</v>
      </c>
      <c r="C1533" s="4" t="s">
        <v>1116</v>
      </c>
      <c r="D1533" s="4" t="s">
        <v>7486</v>
      </c>
      <c r="E1533" s="4" t="s">
        <v>8134</v>
      </c>
      <c r="F1533" s="4" t="s">
        <v>8135</v>
      </c>
      <c r="G1533" s="4" t="s">
        <v>8136</v>
      </c>
      <c r="H1533" s="4" t="s">
        <v>8137</v>
      </c>
      <c r="I1533" s="5" t="str">
        <f t="shared" si="23"/>
        <v>See on Google Maps</v>
      </c>
    </row>
    <row r="1534" spans="1:9" x14ac:dyDescent="0.25">
      <c r="A1534" s="3">
        <v>34.019416659999997</v>
      </c>
      <c r="B1534" s="3">
        <v>35.681991680000003</v>
      </c>
      <c r="C1534" s="4" t="s">
        <v>1116</v>
      </c>
      <c r="D1534" s="4" t="s">
        <v>7486</v>
      </c>
      <c r="E1534" s="4" t="s">
        <v>8138</v>
      </c>
      <c r="F1534" s="4" t="s">
        <v>8139</v>
      </c>
      <c r="G1534" s="4" t="s">
        <v>8140</v>
      </c>
      <c r="H1534" s="4" t="s">
        <v>8141</v>
      </c>
      <c r="I1534" s="5" t="str">
        <f t="shared" si="23"/>
        <v>See on Google Maps</v>
      </c>
    </row>
    <row r="1535" spans="1:9" x14ac:dyDescent="0.25">
      <c r="A1535" s="3">
        <v>33.955744420000002</v>
      </c>
      <c r="B1535" s="3">
        <v>35.619105619999999</v>
      </c>
      <c r="C1535" s="4" t="s">
        <v>1116</v>
      </c>
      <c r="D1535" s="4" t="s">
        <v>7486</v>
      </c>
      <c r="E1535" s="4" t="s">
        <v>8142</v>
      </c>
      <c r="F1535" s="4" t="s">
        <v>8143</v>
      </c>
      <c r="G1535" s="4" t="s">
        <v>8144</v>
      </c>
      <c r="H1535" s="4" t="s">
        <v>8145</v>
      </c>
      <c r="I1535" s="5" t="str">
        <f t="shared" si="23"/>
        <v>See on Google Maps</v>
      </c>
    </row>
    <row r="1536" spans="1:9" x14ac:dyDescent="0.25">
      <c r="A1536" s="3">
        <v>33.970122199999999</v>
      </c>
      <c r="B1536" s="3">
        <v>35.619652719999998</v>
      </c>
      <c r="C1536" s="4" t="s">
        <v>1116</v>
      </c>
      <c r="D1536" s="4" t="s">
        <v>7486</v>
      </c>
      <c r="E1536" s="4" t="s">
        <v>8146</v>
      </c>
      <c r="F1536" s="4" t="s">
        <v>8146</v>
      </c>
      <c r="G1536" s="4" t="s">
        <v>8147</v>
      </c>
      <c r="H1536" s="4" t="s">
        <v>8148</v>
      </c>
      <c r="I1536" s="5" t="str">
        <f t="shared" si="23"/>
        <v>See on Google Maps</v>
      </c>
    </row>
    <row r="1537" spans="1:9" x14ac:dyDescent="0.25">
      <c r="A1537" s="3">
        <v>33.937593659647405</v>
      </c>
      <c r="B1537" s="3">
        <v>35.70281676223172</v>
      </c>
      <c r="C1537" s="4" t="s">
        <v>1116</v>
      </c>
      <c r="D1537" s="4" t="s">
        <v>7486</v>
      </c>
      <c r="E1537" s="4" t="s">
        <v>7486</v>
      </c>
      <c r="F1537" s="4"/>
      <c r="G1537" s="4"/>
      <c r="H1537" s="4" t="s">
        <v>86</v>
      </c>
      <c r="I1537" s="5" t="str">
        <f t="shared" si="23"/>
        <v>See on Google Maps</v>
      </c>
    </row>
    <row r="1538" spans="1:9" x14ac:dyDescent="0.25">
      <c r="A1538" s="3">
        <v>34.632520380000003</v>
      </c>
      <c r="B1538" s="3">
        <v>36.117219079999998</v>
      </c>
      <c r="C1538" s="4" t="s">
        <v>10</v>
      </c>
      <c r="D1538" s="4" t="s">
        <v>11</v>
      </c>
      <c r="E1538" s="4" t="s">
        <v>12</v>
      </c>
      <c r="F1538" s="4" t="s">
        <v>12</v>
      </c>
      <c r="G1538" s="4"/>
      <c r="H1538" s="4" t="s">
        <v>13</v>
      </c>
      <c r="I1538" s="5" t="str">
        <f t="shared" ref="I1538:I1601" si="24">HYPERLINK(H1538, "See on Google Maps")</f>
        <v>See on Google Maps</v>
      </c>
    </row>
    <row r="1539" spans="1:9" x14ac:dyDescent="0.25">
      <c r="A1539" s="3">
        <v>34.538803000000001</v>
      </c>
      <c r="B1539" s="3">
        <v>36.098275999999998</v>
      </c>
      <c r="C1539" s="4" t="s">
        <v>10</v>
      </c>
      <c r="D1539" s="4" t="s">
        <v>11</v>
      </c>
      <c r="E1539" s="4" t="s">
        <v>14</v>
      </c>
      <c r="F1539" s="4" t="s">
        <v>14</v>
      </c>
      <c r="G1539" s="4"/>
      <c r="H1539" s="4" t="s">
        <v>15</v>
      </c>
      <c r="I1539" s="5" t="str">
        <f t="shared" si="24"/>
        <v>See on Google Maps</v>
      </c>
    </row>
    <row r="1540" spans="1:9" x14ac:dyDescent="0.25">
      <c r="A1540" s="3">
        <v>34.581480460000002</v>
      </c>
      <c r="B1540" s="3">
        <v>36.177427770000001</v>
      </c>
      <c r="C1540" s="4" t="s">
        <v>10</v>
      </c>
      <c r="D1540" s="4" t="s">
        <v>11</v>
      </c>
      <c r="E1540" s="4" t="s">
        <v>16</v>
      </c>
      <c r="F1540" s="4" t="s">
        <v>17</v>
      </c>
      <c r="G1540" s="4" t="s">
        <v>18</v>
      </c>
      <c r="H1540" s="4" t="s">
        <v>19</v>
      </c>
      <c r="I1540" s="5" t="str">
        <f t="shared" si="24"/>
        <v>See on Google Maps</v>
      </c>
    </row>
    <row r="1541" spans="1:9" x14ac:dyDescent="0.25">
      <c r="A1541" s="3">
        <v>34.59720007</v>
      </c>
      <c r="B1541" s="3">
        <v>36.286422139999999</v>
      </c>
      <c r="C1541" s="4" t="s">
        <v>10</v>
      </c>
      <c r="D1541" s="4" t="s">
        <v>11</v>
      </c>
      <c r="E1541" s="4" t="s">
        <v>20</v>
      </c>
      <c r="F1541" s="4" t="s">
        <v>21</v>
      </c>
      <c r="G1541" s="4" t="s">
        <v>22</v>
      </c>
      <c r="H1541" s="4" t="s">
        <v>23</v>
      </c>
      <c r="I1541" s="5" t="str">
        <f t="shared" si="24"/>
        <v>See on Google Maps</v>
      </c>
    </row>
    <row r="1542" spans="1:9" x14ac:dyDescent="0.25">
      <c r="A1542" s="3">
        <v>34.535336229999999</v>
      </c>
      <c r="B1542" s="3">
        <v>36.196816689999999</v>
      </c>
      <c r="C1542" s="4" t="s">
        <v>10</v>
      </c>
      <c r="D1542" s="4" t="s">
        <v>11</v>
      </c>
      <c r="E1542" s="4" t="s">
        <v>24</v>
      </c>
      <c r="F1542" s="4" t="s">
        <v>25</v>
      </c>
      <c r="G1542" s="4" t="s">
        <v>26</v>
      </c>
      <c r="H1542" s="4" t="s">
        <v>27</v>
      </c>
      <c r="I1542" s="5" t="str">
        <f t="shared" si="24"/>
        <v>See on Google Maps</v>
      </c>
    </row>
    <row r="1543" spans="1:9" x14ac:dyDescent="0.25">
      <c r="A1543" s="3">
        <v>34.524961230000002</v>
      </c>
      <c r="B1543" s="3">
        <v>36.240711079999997</v>
      </c>
      <c r="C1543" s="4" t="s">
        <v>10</v>
      </c>
      <c r="D1543" s="4" t="s">
        <v>11</v>
      </c>
      <c r="E1543" s="4" t="s">
        <v>28</v>
      </c>
      <c r="F1543" s="4" t="s">
        <v>29</v>
      </c>
      <c r="G1543" s="4" t="s">
        <v>30</v>
      </c>
      <c r="H1543" s="4" t="s">
        <v>31</v>
      </c>
      <c r="I1543" s="5" t="str">
        <f t="shared" si="24"/>
        <v>See on Google Maps</v>
      </c>
    </row>
    <row r="1544" spans="1:9" x14ac:dyDescent="0.25">
      <c r="A1544" s="3">
        <v>34.457946460000002</v>
      </c>
      <c r="B1544" s="3">
        <v>36.14871024</v>
      </c>
      <c r="C1544" s="4" t="s">
        <v>10</v>
      </c>
      <c r="D1544" s="4" t="s">
        <v>11</v>
      </c>
      <c r="E1544" s="4" t="s">
        <v>32</v>
      </c>
      <c r="F1544" s="4" t="s">
        <v>32</v>
      </c>
      <c r="G1544" s="4" t="s">
        <v>33</v>
      </c>
      <c r="H1544" s="4" t="s">
        <v>34</v>
      </c>
      <c r="I1544" s="5" t="str">
        <f t="shared" si="24"/>
        <v>See on Google Maps</v>
      </c>
    </row>
    <row r="1545" spans="1:9" x14ac:dyDescent="0.25">
      <c r="A1545" s="3">
        <v>34.534560999999997</v>
      </c>
      <c r="B1545" s="3">
        <v>36.010582999999997</v>
      </c>
      <c r="C1545" s="4" t="s">
        <v>10</v>
      </c>
      <c r="D1545" s="4" t="s">
        <v>11</v>
      </c>
      <c r="E1545" s="4" t="s">
        <v>35</v>
      </c>
      <c r="F1545" s="4" t="s">
        <v>35</v>
      </c>
      <c r="G1545" s="4"/>
      <c r="H1545" s="4" t="s">
        <v>36</v>
      </c>
      <c r="I1545" s="5" t="str">
        <f t="shared" si="24"/>
        <v>See on Google Maps</v>
      </c>
    </row>
    <row r="1546" spans="1:9" x14ac:dyDescent="0.25">
      <c r="A1546" s="3">
        <v>34.625391710000002</v>
      </c>
      <c r="B1546" s="3">
        <v>36.300983389999999</v>
      </c>
      <c r="C1546" s="4" t="s">
        <v>10</v>
      </c>
      <c r="D1546" s="4" t="s">
        <v>11</v>
      </c>
      <c r="E1546" s="4" t="s">
        <v>37</v>
      </c>
      <c r="F1546" s="4" t="s">
        <v>37</v>
      </c>
      <c r="G1546" s="4" t="s">
        <v>38</v>
      </c>
      <c r="H1546" s="4" t="s">
        <v>39</v>
      </c>
      <c r="I1546" s="5" t="str">
        <f t="shared" si="24"/>
        <v>See on Google Maps</v>
      </c>
    </row>
    <row r="1547" spans="1:9" x14ac:dyDescent="0.25">
      <c r="A1547" s="3">
        <v>34.612272160000003</v>
      </c>
      <c r="B1547" s="3">
        <v>36.359872289999998</v>
      </c>
      <c r="C1547" s="4" t="s">
        <v>10</v>
      </c>
      <c r="D1547" s="4" t="s">
        <v>11</v>
      </c>
      <c r="E1547" s="4" t="s">
        <v>40</v>
      </c>
      <c r="F1547" s="4" t="s">
        <v>40</v>
      </c>
      <c r="G1547" s="4" t="s">
        <v>41</v>
      </c>
      <c r="H1547" s="4" t="s">
        <v>42</v>
      </c>
      <c r="I1547" s="5" t="str">
        <f t="shared" si="24"/>
        <v>See on Google Maps</v>
      </c>
    </row>
    <row r="1548" spans="1:9" x14ac:dyDescent="0.25">
      <c r="A1548" s="3">
        <v>34.66757707</v>
      </c>
      <c r="B1548" s="3">
        <v>36.303325540000003</v>
      </c>
      <c r="C1548" s="4" t="s">
        <v>10</v>
      </c>
      <c r="D1548" s="4" t="s">
        <v>11</v>
      </c>
      <c r="E1548" s="4" t="s">
        <v>43</v>
      </c>
      <c r="F1548" s="4" t="s">
        <v>43</v>
      </c>
      <c r="G1548" s="4" t="s">
        <v>44</v>
      </c>
      <c r="H1548" s="4" t="s">
        <v>45</v>
      </c>
      <c r="I1548" s="5" t="str">
        <f t="shared" si="24"/>
        <v>See on Google Maps</v>
      </c>
    </row>
    <row r="1549" spans="1:9" x14ac:dyDescent="0.25">
      <c r="A1549" s="3">
        <v>34.626199999999997</v>
      </c>
      <c r="B1549" s="3">
        <v>36.162700000000001</v>
      </c>
      <c r="C1549" s="4" t="s">
        <v>10</v>
      </c>
      <c r="D1549" s="4" t="s">
        <v>11</v>
      </c>
      <c r="E1549" s="4" t="s">
        <v>46</v>
      </c>
      <c r="F1549" s="4"/>
      <c r="G1549" s="4"/>
      <c r="H1549" s="4" t="s">
        <v>47</v>
      </c>
      <c r="I1549" s="5" t="str">
        <f t="shared" si="24"/>
        <v>See on Google Maps</v>
      </c>
    </row>
    <row r="1550" spans="1:9" x14ac:dyDescent="0.25">
      <c r="A1550" s="3">
        <v>34.532688989999997</v>
      </c>
      <c r="B1550" s="3">
        <v>36.035930550000003</v>
      </c>
      <c r="C1550" s="4" t="s">
        <v>10</v>
      </c>
      <c r="D1550" s="4" t="s">
        <v>11</v>
      </c>
      <c r="E1550" s="4" t="s">
        <v>48</v>
      </c>
      <c r="F1550" s="4" t="s">
        <v>48</v>
      </c>
      <c r="G1550" s="4" t="s">
        <v>49</v>
      </c>
      <c r="H1550" s="4" t="s">
        <v>50</v>
      </c>
      <c r="I1550" s="5" t="str">
        <f t="shared" si="24"/>
        <v>See on Google Maps</v>
      </c>
    </row>
    <row r="1551" spans="1:9" x14ac:dyDescent="0.25">
      <c r="A1551" s="3">
        <v>34.539369000000001</v>
      </c>
      <c r="B1551" s="3">
        <v>36.174441999999999</v>
      </c>
      <c r="C1551" s="4" t="s">
        <v>10</v>
      </c>
      <c r="D1551" s="4" t="s">
        <v>11</v>
      </c>
      <c r="E1551" s="4" t="s">
        <v>51</v>
      </c>
      <c r="F1551" s="4" t="s">
        <v>51</v>
      </c>
      <c r="G1551" s="4"/>
      <c r="H1551" s="4" t="s">
        <v>52</v>
      </c>
      <c r="I1551" s="5" t="str">
        <f t="shared" si="24"/>
        <v>See on Google Maps</v>
      </c>
    </row>
    <row r="1552" spans="1:9" x14ac:dyDescent="0.25">
      <c r="A1552" s="3">
        <v>34.472900000000003</v>
      </c>
      <c r="B1552" s="3">
        <v>36.021299999999997</v>
      </c>
      <c r="C1552" s="4" t="s">
        <v>10</v>
      </c>
      <c r="D1552" s="4" t="s">
        <v>11</v>
      </c>
      <c r="E1552" s="4" t="s">
        <v>53</v>
      </c>
      <c r="F1552" s="4"/>
      <c r="G1552" s="4"/>
      <c r="H1552" s="4" t="s">
        <v>54</v>
      </c>
      <c r="I1552" s="5" t="str">
        <f t="shared" si="24"/>
        <v>See on Google Maps</v>
      </c>
    </row>
    <row r="1553" spans="1:9" x14ac:dyDescent="0.25">
      <c r="A1553" s="3">
        <v>34.472991610000001</v>
      </c>
      <c r="B1553" s="3">
        <v>36.020205529999998</v>
      </c>
      <c r="C1553" s="4" t="s">
        <v>10</v>
      </c>
      <c r="D1553" s="4" t="s">
        <v>11</v>
      </c>
      <c r="E1553" s="4" t="s">
        <v>55</v>
      </c>
      <c r="F1553" s="4" t="s">
        <v>56</v>
      </c>
      <c r="G1553" s="4" t="s">
        <v>57</v>
      </c>
      <c r="H1553" s="4" t="s">
        <v>58</v>
      </c>
      <c r="I1553" s="5" t="str">
        <f t="shared" si="24"/>
        <v>See on Google Maps</v>
      </c>
    </row>
    <row r="1554" spans="1:9" x14ac:dyDescent="0.25">
      <c r="A1554" s="3">
        <v>34.516777910000002</v>
      </c>
      <c r="B1554" s="3">
        <v>35.967022249999999</v>
      </c>
      <c r="C1554" s="4" t="s">
        <v>10</v>
      </c>
      <c r="D1554" s="4" t="s">
        <v>11</v>
      </c>
      <c r="E1554" s="4" t="s">
        <v>59</v>
      </c>
      <c r="F1554" s="4" t="s">
        <v>60</v>
      </c>
      <c r="G1554" s="4" t="s">
        <v>61</v>
      </c>
      <c r="H1554" s="4" t="s">
        <v>62</v>
      </c>
      <c r="I1554" s="5" t="str">
        <f t="shared" si="24"/>
        <v>See on Google Maps</v>
      </c>
    </row>
    <row r="1555" spans="1:9" x14ac:dyDescent="0.25">
      <c r="A1555" s="3">
        <v>34.342301999999997</v>
      </c>
      <c r="B1555" s="3">
        <v>35.911354000000003</v>
      </c>
      <c r="C1555" s="4" t="s">
        <v>10</v>
      </c>
      <c r="D1555" s="4" t="s">
        <v>11</v>
      </c>
      <c r="E1555" s="4" t="s">
        <v>63</v>
      </c>
      <c r="F1555" s="4" t="s">
        <v>63</v>
      </c>
      <c r="G1555" s="4"/>
      <c r="H1555" s="4" t="s">
        <v>64</v>
      </c>
      <c r="I1555" s="5" t="str">
        <f t="shared" si="24"/>
        <v>See on Google Maps</v>
      </c>
    </row>
    <row r="1556" spans="1:9" x14ac:dyDescent="0.25">
      <c r="A1556" s="3">
        <v>34.58740624</v>
      </c>
      <c r="B1556" s="3">
        <v>36.230262580000002</v>
      </c>
      <c r="C1556" s="4" t="s">
        <v>10</v>
      </c>
      <c r="D1556" s="4" t="s">
        <v>11</v>
      </c>
      <c r="E1556" s="4" t="s">
        <v>65</v>
      </c>
      <c r="F1556" s="4" t="s">
        <v>65</v>
      </c>
      <c r="G1556" s="4" t="s">
        <v>66</v>
      </c>
      <c r="H1556" s="4" t="s">
        <v>67</v>
      </c>
      <c r="I1556" s="5" t="str">
        <f t="shared" si="24"/>
        <v>See on Google Maps</v>
      </c>
    </row>
    <row r="1557" spans="1:9" x14ac:dyDescent="0.25">
      <c r="A1557" s="3">
        <v>34.59426242</v>
      </c>
      <c r="B1557" s="3">
        <v>36.241137969999997</v>
      </c>
      <c r="C1557" s="4" t="s">
        <v>10</v>
      </c>
      <c r="D1557" s="4" t="s">
        <v>11</v>
      </c>
      <c r="E1557" s="4" t="s">
        <v>68</v>
      </c>
      <c r="F1557" s="4" t="s">
        <v>69</v>
      </c>
      <c r="G1557" s="4" t="s">
        <v>70</v>
      </c>
      <c r="H1557" s="4" t="s">
        <v>71</v>
      </c>
      <c r="I1557" s="5" t="str">
        <f t="shared" si="24"/>
        <v>See on Google Maps</v>
      </c>
    </row>
    <row r="1558" spans="1:9" x14ac:dyDescent="0.25">
      <c r="A1558" s="3">
        <v>34.590652710000001</v>
      </c>
      <c r="B1558" s="3">
        <v>36.19904992</v>
      </c>
      <c r="C1558" s="4" t="s">
        <v>10</v>
      </c>
      <c r="D1558" s="4" t="s">
        <v>11</v>
      </c>
      <c r="E1558" s="4" t="s">
        <v>72</v>
      </c>
      <c r="F1558" s="4" t="s">
        <v>73</v>
      </c>
      <c r="G1558" s="4" t="s">
        <v>74</v>
      </c>
      <c r="H1558" s="4" t="s">
        <v>75</v>
      </c>
      <c r="I1558" s="5" t="str">
        <f t="shared" si="24"/>
        <v>See on Google Maps</v>
      </c>
    </row>
    <row r="1559" spans="1:9" x14ac:dyDescent="0.25">
      <c r="A1559" s="3">
        <v>34.590499999999999</v>
      </c>
      <c r="B1559" s="3">
        <v>36.200200000000002</v>
      </c>
      <c r="C1559" s="4" t="s">
        <v>10</v>
      </c>
      <c r="D1559" s="4" t="s">
        <v>11</v>
      </c>
      <c r="E1559" s="4" t="s">
        <v>76</v>
      </c>
      <c r="F1559" s="4"/>
      <c r="G1559" s="4"/>
      <c r="H1559" s="4" t="s">
        <v>77</v>
      </c>
      <c r="I1559" s="5" t="str">
        <f t="shared" si="24"/>
        <v>See on Google Maps</v>
      </c>
    </row>
    <row r="1560" spans="1:9" x14ac:dyDescent="0.25">
      <c r="A1560" s="3">
        <v>34.584325130000003</v>
      </c>
      <c r="B1560" s="3">
        <v>36.182925060000002</v>
      </c>
      <c r="C1560" s="4" t="s">
        <v>10</v>
      </c>
      <c r="D1560" s="4" t="s">
        <v>11</v>
      </c>
      <c r="E1560" s="4" t="s">
        <v>78</v>
      </c>
      <c r="F1560" s="4" t="s">
        <v>79</v>
      </c>
      <c r="G1560" s="4" t="s">
        <v>80</v>
      </c>
      <c r="H1560" s="4" t="s">
        <v>81</v>
      </c>
      <c r="I1560" s="5" t="str">
        <f t="shared" si="24"/>
        <v>See on Google Maps</v>
      </c>
    </row>
    <row r="1561" spans="1:9" x14ac:dyDescent="0.25">
      <c r="A1561" s="3">
        <v>34.519410999999998</v>
      </c>
      <c r="B1561" s="3">
        <v>36.197716630000002</v>
      </c>
      <c r="C1561" s="4" t="s">
        <v>10</v>
      </c>
      <c r="D1561" s="4" t="s">
        <v>11</v>
      </c>
      <c r="E1561" s="4" t="s">
        <v>82</v>
      </c>
      <c r="F1561" s="4" t="s">
        <v>83</v>
      </c>
      <c r="G1561" s="4" t="s">
        <v>84</v>
      </c>
      <c r="H1561" s="4" t="s">
        <v>85</v>
      </c>
      <c r="I1561" s="5" t="str">
        <f t="shared" si="24"/>
        <v>See on Google Maps</v>
      </c>
    </row>
    <row r="1562" spans="1:9" x14ac:dyDescent="0.25">
      <c r="A1562" s="3">
        <v>33.937593659647405</v>
      </c>
      <c r="B1562" s="3">
        <v>35.70281676223172</v>
      </c>
      <c r="C1562" s="4" t="s">
        <v>10</v>
      </c>
      <c r="D1562" s="4" t="s">
        <v>11</v>
      </c>
      <c r="E1562" s="4" t="s">
        <v>11</v>
      </c>
      <c r="F1562" s="4" t="s">
        <v>11</v>
      </c>
      <c r="G1562" s="4"/>
      <c r="H1562" s="4" t="s">
        <v>86</v>
      </c>
      <c r="I1562" s="5" t="str">
        <f t="shared" si="24"/>
        <v>See on Google Maps</v>
      </c>
    </row>
    <row r="1563" spans="1:9" x14ac:dyDescent="0.25">
      <c r="A1563" s="3">
        <v>34.543300049999999</v>
      </c>
      <c r="B1563" s="3">
        <v>36.361855480000003</v>
      </c>
      <c r="C1563" s="4" t="s">
        <v>10</v>
      </c>
      <c r="D1563" s="4" t="s">
        <v>11</v>
      </c>
      <c r="E1563" s="4" t="s">
        <v>87</v>
      </c>
      <c r="F1563" s="4" t="s">
        <v>87</v>
      </c>
      <c r="G1563" s="4" t="s">
        <v>88</v>
      </c>
      <c r="H1563" s="4" t="s">
        <v>89</v>
      </c>
      <c r="I1563" s="5" t="str">
        <f t="shared" si="24"/>
        <v>See on Google Maps</v>
      </c>
    </row>
    <row r="1564" spans="1:9" x14ac:dyDescent="0.25">
      <c r="A1564" s="3">
        <v>34.608486050000003</v>
      </c>
      <c r="B1564" s="3">
        <v>36.162669459999996</v>
      </c>
      <c r="C1564" s="4" t="s">
        <v>10</v>
      </c>
      <c r="D1564" s="4" t="s">
        <v>11</v>
      </c>
      <c r="E1564" s="4" t="s">
        <v>90</v>
      </c>
      <c r="F1564" s="4" t="s">
        <v>91</v>
      </c>
      <c r="G1564" s="4" t="s">
        <v>92</v>
      </c>
      <c r="H1564" s="4" t="s">
        <v>93</v>
      </c>
      <c r="I1564" s="5" t="str">
        <f t="shared" si="24"/>
        <v>See on Google Maps</v>
      </c>
    </row>
    <row r="1565" spans="1:9" x14ac:dyDescent="0.25">
      <c r="A1565" s="3">
        <v>34.62872411</v>
      </c>
      <c r="B1565" s="3">
        <v>36.386368220000001</v>
      </c>
      <c r="C1565" s="4" t="s">
        <v>10</v>
      </c>
      <c r="D1565" s="4" t="s">
        <v>11</v>
      </c>
      <c r="E1565" s="4" t="s">
        <v>94</v>
      </c>
      <c r="F1565" s="4" t="s">
        <v>95</v>
      </c>
      <c r="G1565" s="4" t="s">
        <v>96</v>
      </c>
      <c r="H1565" s="4" t="s">
        <v>97</v>
      </c>
      <c r="I1565" s="5" t="str">
        <f t="shared" si="24"/>
        <v>See on Google Maps</v>
      </c>
    </row>
    <row r="1566" spans="1:9" x14ac:dyDescent="0.25">
      <c r="A1566" s="3">
        <v>34.587038839999998</v>
      </c>
      <c r="B1566" s="3">
        <v>36.304361159999999</v>
      </c>
      <c r="C1566" s="4" t="s">
        <v>10</v>
      </c>
      <c r="D1566" s="4" t="s">
        <v>11</v>
      </c>
      <c r="E1566" s="4" t="s">
        <v>98</v>
      </c>
      <c r="F1566" s="4" t="s">
        <v>99</v>
      </c>
      <c r="G1566" s="4" t="s">
        <v>100</v>
      </c>
      <c r="H1566" s="4" t="s">
        <v>101</v>
      </c>
      <c r="I1566" s="5" t="str">
        <f t="shared" si="24"/>
        <v>See on Google Maps</v>
      </c>
    </row>
    <row r="1567" spans="1:9" x14ac:dyDescent="0.25">
      <c r="A1567" s="3">
        <v>34.591452029999999</v>
      </c>
      <c r="B1567" s="3">
        <v>36.207617900000002</v>
      </c>
      <c r="C1567" s="4" t="s">
        <v>10</v>
      </c>
      <c r="D1567" s="4" t="s">
        <v>11</v>
      </c>
      <c r="E1567" s="4" t="s">
        <v>102</v>
      </c>
      <c r="F1567" s="4" t="s">
        <v>102</v>
      </c>
      <c r="G1567" s="4" t="s">
        <v>103</v>
      </c>
      <c r="H1567" s="4" t="s">
        <v>104</v>
      </c>
      <c r="I1567" s="5" t="str">
        <f t="shared" si="24"/>
        <v>See on Google Maps</v>
      </c>
    </row>
    <row r="1568" spans="1:9" x14ac:dyDescent="0.25">
      <c r="A1568" s="3">
        <v>34.632607270000001</v>
      </c>
      <c r="B1568" s="3">
        <v>36.021077990000002</v>
      </c>
      <c r="C1568" s="4" t="s">
        <v>10</v>
      </c>
      <c r="D1568" s="4" t="s">
        <v>11</v>
      </c>
      <c r="E1568" s="4" t="s">
        <v>105</v>
      </c>
      <c r="F1568" s="4" t="s">
        <v>106</v>
      </c>
      <c r="G1568" s="4" t="s">
        <v>107</v>
      </c>
      <c r="H1568" s="4" t="s">
        <v>108</v>
      </c>
      <c r="I1568" s="5" t="str">
        <f t="shared" si="24"/>
        <v>See on Google Maps</v>
      </c>
    </row>
    <row r="1569" spans="1:9" x14ac:dyDescent="0.25">
      <c r="A1569" s="3">
        <v>34.626055579999999</v>
      </c>
      <c r="B1569" s="3">
        <v>36.375922209999999</v>
      </c>
      <c r="C1569" s="4" t="s">
        <v>10</v>
      </c>
      <c r="D1569" s="4" t="s">
        <v>11</v>
      </c>
      <c r="E1569" s="4" t="s">
        <v>109</v>
      </c>
      <c r="F1569" s="4" t="s">
        <v>110</v>
      </c>
      <c r="G1569" s="4" t="s">
        <v>111</v>
      </c>
      <c r="H1569" s="4" t="s">
        <v>112</v>
      </c>
      <c r="I1569" s="5" t="str">
        <f t="shared" si="24"/>
        <v>See on Google Maps</v>
      </c>
    </row>
    <row r="1570" spans="1:9" x14ac:dyDescent="0.25">
      <c r="A1570" s="3">
        <v>34.537778000000003</v>
      </c>
      <c r="B1570" s="3">
        <v>36.208055999999999</v>
      </c>
      <c r="C1570" s="4" t="s">
        <v>10</v>
      </c>
      <c r="D1570" s="4" t="s">
        <v>11</v>
      </c>
      <c r="E1570" s="4" t="s">
        <v>113</v>
      </c>
      <c r="F1570" s="4" t="s">
        <v>113</v>
      </c>
      <c r="G1570" s="4"/>
      <c r="H1570" s="4" t="s">
        <v>114</v>
      </c>
      <c r="I1570" s="5" t="str">
        <f t="shared" si="24"/>
        <v>See on Google Maps</v>
      </c>
    </row>
    <row r="1571" spans="1:9" x14ac:dyDescent="0.25">
      <c r="A1571" s="3">
        <v>34.490432429999998</v>
      </c>
      <c r="B1571" s="3">
        <v>35.990000260000002</v>
      </c>
      <c r="C1571" s="4" t="s">
        <v>10</v>
      </c>
      <c r="D1571" s="4" t="s">
        <v>11</v>
      </c>
      <c r="E1571" s="4" t="s">
        <v>115</v>
      </c>
      <c r="F1571" s="4" t="s">
        <v>116</v>
      </c>
      <c r="G1571" s="4" t="s">
        <v>117</v>
      </c>
      <c r="H1571" s="4" t="s">
        <v>118</v>
      </c>
      <c r="I1571" s="5" t="str">
        <f t="shared" si="24"/>
        <v>See on Google Maps</v>
      </c>
    </row>
    <row r="1572" spans="1:9" x14ac:dyDescent="0.25">
      <c r="A1572" s="3">
        <v>34.489840180000002</v>
      </c>
      <c r="B1572" s="3">
        <v>36.074531389999997</v>
      </c>
      <c r="C1572" s="4" t="s">
        <v>10</v>
      </c>
      <c r="D1572" s="4" t="s">
        <v>11</v>
      </c>
      <c r="E1572" s="4" t="s">
        <v>119</v>
      </c>
      <c r="F1572" s="4" t="s">
        <v>119</v>
      </c>
      <c r="G1572" s="4" t="s">
        <v>120</v>
      </c>
      <c r="H1572" s="4" t="s">
        <v>121</v>
      </c>
      <c r="I1572" s="5" t="str">
        <f t="shared" si="24"/>
        <v>See on Google Maps</v>
      </c>
    </row>
    <row r="1573" spans="1:9" x14ac:dyDescent="0.25">
      <c r="A1573" s="3">
        <v>34.560758280000002</v>
      </c>
      <c r="B1573" s="3">
        <v>36.144908309999998</v>
      </c>
      <c r="C1573" s="4" t="s">
        <v>10</v>
      </c>
      <c r="D1573" s="4" t="s">
        <v>11</v>
      </c>
      <c r="E1573" s="4" t="s">
        <v>122</v>
      </c>
      <c r="F1573" s="4" t="s">
        <v>122</v>
      </c>
      <c r="G1573" s="4" t="s">
        <v>123</v>
      </c>
      <c r="H1573" s="4" t="s">
        <v>124</v>
      </c>
      <c r="I1573" s="5" t="str">
        <f t="shared" si="24"/>
        <v>See on Google Maps</v>
      </c>
    </row>
    <row r="1574" spans="1:9" x14ac:dyDescent="0.25">
      <c r="A1574" s="3">
        <v>34.570300000000003</v>
      </c>
      <c r="B1574" s="3">
        <v>36.360300000000002</v>
      </c>
      <c r="C1574" s="4" t="s">
        <v>10</v>
      </c>
      <c r="D1574" s="4" t="s">
        <v>11</v>
      </c>
      <c r="E1574" s="4" t="s">
        <v>125</v>
      </c>
      <c r="F1574" s="4"/>
      <c r="G1574" s="4"/>
      <c r="H1574" s="4" t="s">
        <v>126</v>
      </c>
      <c r="I1574" s="5" t="str">
        <f t="shared" si="24"/>
        <v>See on Google Maps</v>
      </c>
    </row>
    <row r="1575" spans="1:9" x14ac:dyDescent="0.25">
      <c r="A1575" s="3">
        <v>34.627618009999999</v>
      </c>
      <c r="B1575" s="3">
        <v>36.119259390000003</v>
      </c>
      <c r="C1575" s="4" t="s">
        <v>10</v>
      </c>
      <c r="D1575" s="4" t="s">
        <v>11</v>
      </c>
      <c r="E1575" s="4" t="s">
        <v>127</v>
      </c>
      <c r="F1575" s="4" t="s">
        <v>127</v>
      </c>
      <c r="G1575" s="4" t="s">
        <v>128</v>
      </c>
      <c r="H1575" s="4" t="s">
        <v>129</v>
      </c>
      <c r="I1575" s="5" t="str">
        <f t="shared" si="24"/>
        <v>See on Google Maps</v>
      </c>
    </row>
    <row r="1576" spans="1:9" x14ac:dyDescent="0.25">
      <c r="A1576" s="3">
        <v>34.49905287</v>
      </c>
      <c r="B1576" s="3">
        <v>35.992891579999998</v>
      </c>
      <c r="C1576" s="4" t="s">
        <v>10</v>
      </c>
      <c r="D1576" s="4" t="s">
        <v>11</v>
      </c>
      <c r="E1576" s="4" t="s">
        <v>130</v>
      </c>
      <c r="F1576" s="4" t="s">
        <v>131</v>
      </c>
      <c r="G1576" s="4" t="s">
        <v>132</v>
      </c>
      <c r="H1576" s="4" t="s">
        <v>133</v>
      </c>
      <c r="I1576" s="5" t="str">
        <f t="shared" si="24"/>
        <v>See on Google Maps</v>
      </c>
    </row>
    <row r="1577" spans="1:9" x14ac:dyDescent="0.25">
      <c r="A1577" s="3">
        <v>34.537200009999999</v>
      </c>
      <c r="B1577" s="3">
        <v>36.1778944</v>
      </c>
      <c r="C1577" s="4" t="s">
        <v>10</v>
      </c>
      <c r="D1577" s="4" t="s">
        <v>11</v>
      </c>
      <c r="E1577" s="4" t="s">
        <v>134</v>
      </c>
      <c r="F1577" s="4" t="s">
        <v>135</v>
      </c>
      <c r="G1577" s="4" t="s">
        <v>136</v>
      </c>
      <c r="H1577" s="4" t="s">
        <v>137</v>
      </c>
      <c r="I1577" s="5" t="str">
        <f t="shared" si="24"/>
        <v>See on Google Maps</v>
      </c>
    </row>
    <row r="1578" spans="1:9" x14ac:dyDescent="0.25">
      <c r="A1578" s="3">
        <v>34.553772410000001</v>
      </c>
      <c r="B1578" s="3">
        <v>36.325196159999997</v>
      </c>
      <c r="C1578" s="4" t="s">
        <v>10</v>
      </c>
      <c r="D1578" s="4" t="s">
        <v>11</v>
      </c>
      <c r="E1578" s="4" t="s">
        <v>138</v>
      </c>
      <c r="F1578" s="4" t="s">
        <v>139</v>
      </c>
      <c r="G1578" s="4" t="s">
        <v>140</v>
      </c>
      <c r="H1578" s="4" t="s">
        <v>141</v>
      </c>
      <c r="I1578" s="5" t="str">
        <f t="shared" si="24"/>
        <v>See on Google Maps</v>
      </c>
    </row>
    <row r="1579" spans="1:9" x14ac:dyDescent="0.25">
      <c r="A1579" s="3">
        <v>34.47359986</v>
      </c>
      <c r="B1579" s="3">
        <v>36.159363859999999</v>
      </c>
      <c r="C1579" s="4" t="s">
        <v>10</v>
      </c>
      <c r="D1579" s="4" t="s">
        <v>11</v>
      </c>
      <c r="E1579" s="4" t="s">
        <v>142</v>
      </c>
      <c r="F1579" s="4" t="s">
        <v>143</v>
      </c>
      <c r="G1579" s="4" t="s">
        <v>144</v>
      </c>
      <c r="H1579" s="4" t="s">
        <v>145</v>
      </c>
      <c r="I1579" s="5" t="str">
        <f t="shared" si="24"/>
        <v>See on Google Maps</v>
      </c>
    </row>
    <row r="1580" spans="1:9" x14ac:dyDescent="0.25">
      <c r="A1580" s="3">
        <v>34.518284119999997</v>
      </c>
      <c r="B1580" s="3">
        <v>36.170399009999997</v>
      </c>
      <c r="C1580" s="4" t="s">
        <v>10</v>
      </c>
      <c r="D1580" s="4" t="s">
        <v>11</v>
      </c>
      <c r="E1580" s="4" t="s">
        <v>146</v>
      </c>
      <c r="F1580" s="4" t="s">
        <v>147</v>
      </c>
      <c r="G1580" s="4" t="s">
        <v>148</v>
      </c>
      <c r="H1580" s="4" t="s">
        <v>149</v>
      </c>
      <c r="I1580" s="5" t="str">
        <f t="shared" si="24"/>
        <v>See on Google Maps</v>
      </c>
    </row>
    <row r="1581" spans="1:9" x14ac:dyDescent="0.25">
      <c r="A1581" s="3">
        <v>34.532899999999998</v>
      </c>
      <c r="B1581" s="3">
        <v>36.132800000000003</v>
      </c>
      <c r="C1581" s="4" t="s">
        <v>10</v>
      </c>
      <c r="D1581" s="4" t="s">
        <v>11</v>
      </c>
      <c r="E1581" s="4" t="s">
        <v>150</v>
      </c>
      <c r="F1581" s="4"/>
      <c r="G1581" s="4"/>
      <c r="H1581" s="4" t="s">
        <v>151</v>
      </c>
      <c r="I1581" s="5" t="str">
        <f t="shared" si="24"/>
        <v>See on Google Maps</v>
      </c>
    </row>
    <row r="1582" spans="1:9" x14ac:dyDescent="0.25">
      <c r="A1582" s="3">
        <v>34.559541009999997</v>
      </c>
      <c r="B1582" s="3">
        <v>36.10495031</v>
      </c>
      <c r="C1582" s="4" t="s">
        <v>10</v>
      </c>
      <c r="D1582" s="4" t="s">
        <v>11</v>
      </c>
      <c r="E1582" s="4" t="s">
        <v>152</v>
      </c>
      <c r="F1582" s="4" t="s">
        <v>153</v>
      </c>
      <c r="G1582" s="4" t="s">
        <v>154</v>
      </c>
      <c r="H1582" s="4" t="s">
        <v>155</v>
      </c>
      <c r="I1582" s="5" t="str">
        <f t="shared" si="24"/>
        <v>See on Google Maps</v>
      </c>
    </row>
    <row r="1583" spans="1:9" x14ac:dyDescent="0.25">
      <c r="A1583" s="3">
        <v>34.476224889999997</v>
      </c>
      <c r="B1583" s="3">
        <v>35.999752749999999</v>
      </c>
      <c r="C1583" s="4" t="s">
        <v>10</v>
      </c>
      <c r="D1583" s="4" t="s">
        <v>11</v>
      </c>
      <c r="E1583" s="4" t="s">
        <v>156</v>
      </c>
      <c r="F1583" s="4" t="s">
        <v>157</v>
      </c>
      <c r="G1583" s="4" t="s">
        <v>158</v>
      </c>
      <c r="H1583" s="4" t="s">
        <v>159</v>
      </c>
      <c r="I1583" s="5" t="str">
        <f t="shared" si="24"/>
        <v>See on Google Maps</v>
      </c>
    </row>
    <row r="1584" spans="1:9" x14ac:dyDescent="0.25">
      <c r="A1584" s="3">
        <v>34.479999999999997</v>
      </c>
      <c r="B1584" s="3">
        <v>36.005299999999998</v>
      </c>
      <c r="C1584" s="4" t="s">
        <v>10</v>
      </c>
      <c r="D1584" s="4" t="s">
        <v>11</v>
      </c>
      <c r="E1584" s="4" t="s">
        <v>160</v>
      </c>
      <c r="F1584" s="4"/>
      <c r="G1584" s="4"/>
      <c r="H1584" s="4" t="s">
        <v>161</v>
      </c>
      <c r="I1584" s="5" t="str">
        <f t="shared" si="24"/>
        <v>See on Google Maps</v>
      </c>
    </row>
    <row r="1585" spans="1:9" x14ac:dyDescent="0.25">
      <c r="A1585" s="3">
        <v>34.533794450000002</v>
      </c>
      <c r="B1585" s="3">
        <v>36.223080520000003</v>
      </c>
      <c r="C1585" s="4" t="s">
        <v>10</v>
      </c>
      <c r="D1585" s="4" t="s">
        <v>11</v>
      </c>
      <c r="E1585" s="4" t="s">
        <v>162</v>
      </c>
      <c r="F1585" s="4" t="s">
        <v>163</v>
      </c>
      <c r="G1585" s="4" t="s">
        <v>164</v>
      </c>
      <c r="H1585" s="4" t="s">
        <v>165</v>
      </c>
      <c r="I1585" s="5" t="str">
        <f t="shared" si="24"/>
        <v>See on Google Maps</v>
      </c>
    </row>
    <row r="1586" spans="1:9" x14ac:dyDescent="0.25">
      <c r="A1586" s="3">
        <v>34.529563809999999</v>
      </c>
      <c r="B1586" s="3">
        <v>36.16178051</v>
      </c>
      <c r="C1586" s="4" t="s">
        <v>10</v>
      </c>
      <c r="D1586" s="4" t="s">
        <v>11</v>
      </c>
      <c r="E1586" s="4" t="s">
        <v>166</v>
      </c>
      <c r="F1586" s="4" t="s">
        <v>166</v>
      </c>
      <c r="G1586" s="4" t="s">
        <v>167</v>
      </c>
      <c r="H1586" s="4" t="s">
        <v>168</v>
      </c>
      <c r="I1586" s="5" t="str">
        <f t="shared" si="24"/>
        <v>See on Google Maps</v>
      </c>
    </row>
    <row r="1587" spans="1:9" x14ac:dyDescent="0.25">
      <c r="A1587" s="3">
        <v>34.475572319999998</v>
      </c>
      <c r="B1587" s="3">
        <v>36.148224949999999</v>
      </c>
      <c r="C1587" s="4" t="s">
        <v>10</v>
      </c>
      <c r="D1587" s="4" t="s">
        <v>11</v>
      </c>
      <c r="E1587" s="4" t="s">
        <v>169</v>
      </c>
      <c r="F1587" s="4" t="s">
        <v>170</v>
      </c>
      <c r="G1587" s="4" t="s">
        <v>171</v>
      </c>
      <c r="H1587" s="4" t="s">
        <v>172</v>
      </c>
      <c r="I1587" s="5" t="str">
        <f t="shared" si="24"/>
        <v>See on Google Maps</v>
      </c>
    </row>
    <row r="1588" spans="1:9" x14ac:dyDescent="0.25">
      <c r="A1588" s="3">
        <v>34.581298349999997</v>
      </c>
      <c r="B1588" s="3">
        <v>36.048363629999997</v>
      </c>
      <c r="C1588" s="4" t="s">
        <v>10</v>
      </c>
      <c r="D1588" s="4" t="s">
        <v>11</v>
      </c>
      <c r="E1588" s="4" t="s">
        <v>173</v>
      </c>
      <c r="F1588" s="4" t="s">
        <v>174</v>
      </c>
      <c r="G1588" s="4" t="s">
        <v>175</v>
      </c>
      <c r="H1588" s="4" t="s">
        <v>176</v>
      </c>
      <c r="I1588" s="5" t="str">
        <f t="shared" si="24"/>
        <v>See on Google Maps</v>
      </c>
    </row>
    <row r="1589" spans="1:9" x14ac:dyDescent="0.25">
      <c r="A1589" s="3">
        <v>34.573277670000003</v>
      </c>
      <c r="B1589" s="3">
        <v>36.186902750000002</v>
      </c>
      <c r="C1589" s="4" t="s">
        <v>10</v>
      </c>
      <c r="D1589" s="4" t="s">
        <v>11</v>
      </c>
      <c r="E1589" s="4" t="s">
        <v>177</v>
      </c>
      <c r="F1589" s="4" t="s">
        <v>178</v>
      </c>
      <c r="G1589" s="4" t="s">
        <v>179</v>
      </c>
      <c r="H1589" s="4" t="s">
        <v>180</v>
      </c>
      <c r="I1589" s="5" t="str">
        <f t="shared" si="24"/>
        <v>See on Google Maps</v>
      </c>
    </row>
    <row r="1590" spans="1:9" x14ac:dyDescent="0.25">
      <c r="A1590" s="3">
        <v>34.477422160000003</v>
      </c>
      <c r="B1590" s="3">
        <v>36.032661169999997</v>
      </c>
      <c r="C1590" s="4" t="s">
        <v>10</v>
      </c>
      <c r="D1590" s="4" t="s">
        <v>11</v>
      </c>
      <c r="E1590" s="4" t="s">
        <v>181</v>
      </c>
      <c r="F1590" s="4" t="s">
        <v>182</v>
      </c>
      <c r="G1590" s="4" t="s">
        <v>183</v>
      </c>
      <c r="H1590" s="4" t="s">
        <v>184</v>
      </c>
      <c r="I1590" s="5" t="str">
        <f t="shared" si="24"/>
        <v>See on Google Maps</v>
      </c>
    </row>
    <row r="1591" spans="1:9" x14ac:dyDescent="0.25">
      <c r="A1591" s="3">
        <v>34.51489179</v>
      </c>
      <c r="B1591" s="3">
        <v>36.196058360000002</v>
      </c>
      <c r="C1591" s="4" t="s">
        <v>10</v>
      </c>
      <c r="D1591" s="4" t="s">
        <v>11</v>
      </c>
      <c r="E1591" s="4" t="s">
        <v>185</v>
      </c>
      <c r="F1591" s="4" t="s">
        <v>185</v>
      </c>
      <c r="G1591" s="4" t="s">
        <v>186</v>
      </c>
      <c r="H1591" s="4" t="s">
        <v>187</v>
      </c>
      <c r="I1591" s="5" t="str">
        <f t="shared" si="24"/>
        <v>See on Google Maps</v>
      </c>
    </row>
    <row r="1592" spans="1:9" x14ac:dyDescent="0.25">
      <c r="A1592" s="3">
        <v>34.587564</v>
      </c>
      <c r="B1592" s="3">
        <v>36.23643603</v>
      </c>
      <c r="C1592" s="4" t="s">
        <v>10</v>
      </c>
      <c r="D1592" s="4" t="s">
        <v>11</v>
      </c>
      <c r="E1592" s="4" t="s">
        <v>188</v>
      </c>
      <c r="F1592" s="4" t="s">
        <v>189</v>
      </c>
      <c r="G1592" s="4" t="s">
        <v>190</v>
      </c>
      <c r="H1592" s="4" t="s">
        <v>191</v>
      </c>
      <c r="I1592" s="5" t="str">
        <f t="shared" si="24"/>
        <v>See on Google Maps</v>
      </c>
    </row>
    <row r="1593" spans="1:9" x14ac:dyDescent="0.25">
      <c r="A1593" s="3">
        <v>34.524436090000002</v>
      </c>
      <c r="B1593" s="3">
        <v>36.009209030000001</v>
      </c>
      <c r="C1593" s="4" t="s">
        <v>10</v>
      </c>
      <c r="D1593" s="4" t="s">
        <v>11</v>
      </c>
      <c r="E1593" s="4" t="s">
        <v>192</v>
      </c>
      <c r="F1593" s="4" t="s">
        <v>193</v>
      </c>
      <c r="G1593" s="4" t="s">
        <v>194</v>
      </c>
      <c r="H1593" s="4" t="s">
        <v>195</v>
      </c>
      <c r="I1593" s="5" t="str">
        <f t="shared" si="24"/>
        <v>See on Google Maps</v>
      </c>
    </row>
    <row r="1594" spans="1:9" x14ac:dyDescent="0.25">
      <c r="A1594" s="3">
        <v>34.675556</v>
      </c>
      <c r="B1594" s="3">
        <v>36.33</v>
      </c>
      <c r="C1594" s="4" t="s">
        <v>10</v>
      </c>
      <c r="D1594" s="4" t="s">
        <v>11</v>
      </c>
      <c r="E1594" s="4" t="s">
        <v>196</v>
      </c>
      <c r="F1594" s="4" t="s">
        <v>196</v>
      </c>
      <c r="G1594" s="4"/>
      <c r="H1594" s="4" t="s">
        <v>197</v>
      </c>
      <c r="I1594" s="5" t="str">
        <f t="shared" si="24"/>
        <v>See on Google Maps</v>
      </c>
    </row>
    <row r="1595" spans="1:9" x14ac:dyDescent="0.25">
      <c r="A1595" s="3">
        <v>34.512880580000001</v>
      </c>
      <c r="B1595" s="3">
        <v>36.054166680000002</v>
      </c>
      <c r="C1595" s="4" t="s">
        <v>10</v>
      </c>
      <c r="D1595" s="4" t="s">
        <v>11</v>
      </c>
      <c r="E1595" s="4" t="s">
        <v>198</v>
      </c>
      <c r="F1595" s="4" t="s">
        <v>199</v>
      </c>
      <c r="G1595" s="4" t="s">
        <v>200</v>
      </c>
      <c r="H1595" s="4" t="s">
        <v>201</v>
      </c>
      <c r="I1595" s="5" t="str">
        <f t="shared" si="24"/>
        <v>See on Google Maps</v>
      </c>
    </row>
    <row r="1596" spans="1:9" x14ac:dyDescent="0.25">
      <c r="A1596" s="3">
        <v>34.447443110000002</v>
      </c>
      <c r="B1596" s="3">
        <v>36.079324550000003</v>
      </c>
      <c r="C1596" s="4" t="s">
        <v>10</v>
      </c>
      <c r="D1596" s="4" t="s">
        <v>11</v>
      </c>
      <c r="E1596" s="4" t="s">
        <v>202</v>
      </c>
      <c r="F1596" s="4" t="s">
        <v>202</v>
      </c>
      <c r="G1596" s="4" t="s">
        <v>203</v>
      </c>
      <c r="H1596" s="4" t="s">
        <v>204</v>
      </c>
      <c r="I1596" s="5" t="str">
        <f t="shared" si="24"/>
        <v>See on Google Maps</v>
      </c>
    </row>
    <row r="1597" spans="1:9" x14ac:dyDescent="0.25">
      <c r="A1597" s="3">
        <v>34.472564470000002</v>
      </c>
      <c r="B1597" s="3">
        <v>36.043397140000003</v>
      </c>
      <c r="C1597" s="4" t="s">
        <v>10</v>
      </c>
      <c r="D1597" s="4" t="s">
        <v>11</v>
      </c>
      <c r="E1597" s="4" t="s">
        <v>205</v>
      </c>
      <c r="F1597" s="4" t="s">
        <v>206</v>
      </c>
      <c r="G1597" s="4" t="s">
        <v>207</v>
      </c>
      <c r="H1597" s="4" t="s">
        <v>208</v>
      </c>
      <c r="I1597" s="5" t="str">
        <f t="shared" si="24"/>
        <v>See on Google Maps</v>
      </c>
    </row>
    <row r="1598" spans="1:9" x14ac:dyDescent="0.25">
      <c r="A1598" s="3">
        <v>34.620030640000003</v>
      </c>
      <c r="B1598" s="3">
        <v>36.322347219999997</v>
      </c>
      <c r="C1598" s="4" t="s">
        <v>10</v>
      </c>
      <c r="D1598" s="4" t="s">
        <v>11</v>
      </c>
      <c r="E1598" s="4" t="s">
        <v>209</v>
      </c>
      <c r="F1598" s="4" t="s">
        <v>209</v>
      </c>
      <c r="G1598" s="4" t="s">
        <v>210</v>
      </c>
      <c r="H1598" s="4" t="s">
        <v>211</v>
      </c>
      <c r="I1598" s="5" t="str">
        <f t="shared" si="24"/>
        <v>See on Google Maps</v>
      </c>
    </row>
    <row r="1599" spans="1:9" x14ac:dyDescent="0.25">
      <c r="A1599" s="3">
        <v>34.482083250000002</v>
      </c>
      <c r="B1599" s="3">
        <v>36.113688920000001</v>
      </c>
      <c r="C1599" s="4" t="s">
        <v>10</v>
      </c>
      <c r="D1599" s="4" t="s">
        <v>11</v>
      </c>
      <c r="E1599" s="4" t="s">
        <v>212</v>
      </c>
      <c r="F1599" s="4" t="s">
        <v>212</v>
      </c>
      <c r="G1599" s="4" t="s">
        <v>213</v>
      </c>
      <c r="H1599" s="4" t="s">
        <v>214</v>
      </c>
      <c r="I1599" s="5" t="str">
        <f t="shared" si="24"/>
        <v>See on Google Maps</v>
      </c>
    </row>
    <row r="1600" spans="1:9" x14ac:dyDescent="0.25">
      <c r="A1600" s="3">
        <v>34.528888999999999</v>
      </c>
      <c r="B1600" s="3">
        <v>36.189722000000003</v>
      </c>
      <c r="C1600" s="4" t="s">
        <v>10</v>
      </c>
      <c r="D1600" s="4" t="s">
        <v>11</v>
      </c>
      <c r="E1600" s="4" t="s">
        <v>215</v>
      </c>
      <c r="F1600" s="4" t="s">
        <v>215</v>
      </c>
      <c r="G1600" s="4"/>
      <c r="H1600" s="4" t="s">
        <v>216</v>
      </c>
      <c r="I1600" s="5" t="str">
        <f t="shared" si="24"/>
        <v>See on Google Maps</v>
      </c>
    </row>
    <row r="1601" spans="1:9" x14ac:dyDescent="0.25">
      <c r="A1601" s="3">
        <v>34.583580470000001</v>
      </c>
      <c r="B1601" s="3">
        <v>36.144966619999998</v>
      </c>
      <c r="C1601" s="4" t="s">
        <v>10</v>
      </c>
      <c r="D1601" s="4" t="s">
        <v>11</v>
      </c>
      <c r="E1601" s="4" t="s">
        <v>217</v>
      </c>
      <c r="F1601" s="4" t="s">
        <v>218</v>
      </c>
      <c r="G1601" s="4" t="s">
        <v>219</v>
      </c>
      <c r="H1601" s="4" t="s">
        <v>220</v>
      </c>
      <c r="I1601" s="5" t="str">
        <f t="shared" si="24"/>
        <v>See on Google Maps</v>
      </c>
    </row>
    <row r="1602" spans="1:9" x14ac:dyDescent="0.25">
      <c r="A1602" s="3">
        <v>34.549794380000002</v>
      </c>
      <c r="B1602" s="3">
        <v>36.083033360000002</v>
      </c>
      <c r="C1602" s="4" t="s">
        <v>10</v>
      </c>
      <c r="D1602" s="4" t="s">
        <v>11</v>
      </c>
      <c r="E1602" s="4" t="s">
        <v>221</v>
      </c>
      <c r="F1602" s="4" t="s">
        <v>222</v>
      </c>
      <c r="G1602" s="4" t="s">
        <v>223</v>
      </c>
      <c r="H1602" s="4" t="s">
        <v>224</v>
      </c>
      <c r="I1602" s="5" t="str">
        <f t="shared" ref="I1602:I1665" si="25">HYPERLINK(H1602, "See on Google Maps")</f>
        <v>See on Google Maps</v>
      </c>
    </row>
    <row r="1603" spans="1:9" x14ac:dyDescent="0.25">
      <c r="A1603" s="3">
        <v>34.633420000000001</v>
      </c>
      <c r="B1603" s="3">
        <v>36.101405</v>
      </c>
      <c r="C1603" s="4" t="s">
        <v>10</v>
      </c>
      <c r="D1603" s="4" t="s">
        <v>11</v>
      </c>
      <c r="E1603" s="4" t="s">
        <v>225</v>
      </c>
      <c r="F1603" s="4" t="s">
        <v>226</v>
      </c>
      <c r="G1603" s="4"/>
      <c r="H1603" s="4" t="s">
        <v>227</v>
      </c>
      <c r="I1603" s="5" t="str">
        <f t="shared" si="25"/>
        <v>See on Google Maps</v>
      </c>
    </row>
    <row r="1604" spans="1:9" x14ac:dyDescent="0.25">
      <c r="A1604" s="3">
        <v>34.622599999999998</v>
      </c>
      <c r="B1604" s="3">
        <v>36.102899999999998</v>
      </c>
      <c r="C1604" s="4" t="s">
        <v>10</v>
      </c>
      <c r="D1604" s="4" t="s">
        <v>11</v>
      </c>
      <c r="E1604" s="4" t="s">
        <v>228</v>
      </c>
      <c r="F1604" s="4"/>
      <c r="G1604" s="4"/>
      <c r="H1604" s="4" t="s">
        <v>229</v>
      </c>
      <c r="I1604" s="5" t="str">
        <f t="shared" si="25"/>
        <v>See on Google Maps</v>
      </c>
    </row>
    <row r="1605" spans="1:9" x14ac:dyDescent="0.25">
      <c r="A1605" s="3">
        <v>34.533163770000002</v>
      </c>
      <c r="B1605" s="3">
        <v>36.076500019999997</v>
      </c>
      <c r="C1605" s="4" t="s">
        <v>10</v>
      </c>
      <c r="D1605" s="4" t="s">
        <v>11</v>
      </c>
      <c r="E1605" s="4" t="s">
        <v>230</v>
      </c>
      <c r="F1605" s="4" t="s">
        <v>231</v>
      </c>
      <c r="G1605" s="4" t="s">
        <v>232</v>
      </c>
      <c r="H1605" s="4" t="s">
        <v>233</v>
      </c>
      <c r="I1605" s="5" t="str">
        <f t="shared" si="25"/>
        <v>See on Google Maps</v>
      </c>
    </row>
    <row r="1606" spans="1:9" x14ac:dyDescent="0.25">
      <c r="A1606" s="3">
        <v>34.533099999999997</v>
      </c>
      <c r="B1606" s="3">
        <v>36.077599999999997</v>
      </c>
      <c r="C1606" s="4" t="s">
        <v>10</v>
      </c>
      <c r="D1606" s="4" t="s">
        <v>11</v>
      </c>
      <c r="E1606" s="4" t="s">
        <v>234</v>
      </c>
      <c r="F1606" s="4"/>
      <c r="G1606" s="4"/>
      <c r="H1606" s="4" t="s">
        <v>235</v>
      </c>
      <c r="I1606" s="5" t="str">
        <f t="shared" si="25"/>
        <v>See on Google Maps</v>
      </c>
    </row>
    <row r="1607" spans="1:9" x14ac:dyDescent="0.25">
      <c r="A1607" s="3">
        <v>34.606949890000003</v>
      </c>
      <c r="B1607" s="3">
        <v>35.985980619999999</v>
      </c>
      <c r="C1607" s="4" t="s">
        <v>10</v>
      </c>
      <c r="D1607" s="4" t="s">
        <v>11</v>
      </c>
      <c r="E1607" s="4" t="s">
        <v>236</v>
      </c>
      <c r="F1607" s="4" t="s">
        <v>237</v>
      </c>
      <c r="G1607" s="4" t="s">
        <v>238</v>
      </c>
      <c r="H1607" s="4" t="s">
        <v>239</v>
      </c>
      <c r="I1607" s="5" t="str">
        <f t="shared" si="25"/>
        <v>See on Google Maps</v>
      </c>
    </row>
    <row r="1608" spans="1:9" x14ac:dyDescent="0.25">
      <c r="A1608" s="3">
        <v>34.620905409999999</v>
      </c>
      <c r="B1608" s="3">
        <v>36.27209448</v>
      </c>
      <c r="C1608" s="4" t="s">
        <v>10</v>
      </c>
      <c r="D1608" s="4" t="s">
        <v>11</v>
      </c>
      <c r="E1608" s="4" t="s">
        <v>240</v>
      </c>
      <c r="F1608" s="4" t="s">
        <v>241</v>
      </c>
      <c r="G1608" s="4" t="s">
        <v>242</v>
      </c>
      <c r="H1608" s="4" t="s">
        <v>243</v>
      </c>
      <c r="I1608" s="5" t="str">
        <f t="shared" si="25"/>
        <v>See on Google Maps</v>
      </c>
    </row>
    <row r="1609" spans="1:9" x14ac:dyDescent="0.25">
      <c r="A1609" s="3">
        <v>34.619178849999997</v>
      </c>
      <c r="B1609" s="3">
        <v>36.11629421</v>
      </c>
      <c r="C1609" s="4" t="s">
        <v>10</v>
      </c>
      <c r="D1609" s="4" t="s">
        <v>11</v>
      </c>
      <c r="E1609" s="4" t="s">
        <v>244</v>
      </c>
      <c r="F1609" s="4" t="s">
        <v>245</v>
      </c>
      <c r="G1609" s="4" t="s">
        <v>246</v>
      </c>
      <c r="H1609" s="4" t="s">
        <v>247</v>
      </c>
      <c r="I1609" s="5" t="str">
        <f t="shared" si="25"/>
        <v>See on Google Maps</v>
      </c>
    </row>
    <row r="1610" spans="1:9" x14ac:dyDescent="0.25">
      <c r="A1610" s="3">
        <v>34.613244309999999</v>
      </c>
      <c r="B1610" s="3">
        <v>36.384369499999998</v>
      </c>
      <c r="C1610" s="4" t="s">
        <v>10</v>
      </c>
      <c r="D1610" s="4" t="s">
        <v>11</v>
      </c>
      <c r="E1610" s="4" t="s">
        <v>248</v>
      </c>
      <c r="F1610" s="4" t="s">
        <v>248</v>
      </c>
      <c r="G1610" s="4" t="s">
        <v>249</v>
      </c>
      <c r="H1610" s="4" t="s">
        <v>250</v>
      </c>
      <c r="I1610" s="5" t="str">
        <f t="shared" si="25"/>
        <v>See on Google Maps</v>
      </c>
    </row>
    <row r="1611" spans="1:9" x14ac:dyDescent="0.25">
      <c r="A1611" s="3">
        <v>34.581099999999999</v>
      </c>
      <c r="B1611" s="3">
        <v>36.2102</v>
      </c>
      <c r="C1611" s="4" t="s">
        <v>10</v>
      </c>
      <c r="D1611" s="4" t="s">
        <v>11</v>
      </c>
      <c r="E1611" s="4" t="s">
        <v>251</v>
      </c>
      <c r="F1611" s="4"/>
      <c r="G1611" s="4"/>
      <c r="H1611" s="4" t="s">
        <v>252</v>
      </c>
      <c r="I1611" s="5" t="str">
        <f t="shared" si="25"/>
        <v>See on Google Maps</v>
      </c>
    </row>
    <row r="1612" spans="1:9" x14ac:dyDescent="0.25">
      <c r="A1612" s="3">
        <v>34.518031129999997</v>
      </c>
      <c r="B1612" s="3">
        <v>36.052855819999998</v>
      </c>
      <c r="C1612" s="4" t="s">
        <v>10</v>
      </c>
      <c r="D1612" s="4" t="s">
        <v>11</v>
      </c>
      <c r="E1612" s="4" t="s">
        <v>253</v>
      </c>
      <c r="F1612" s="4" t="s">
        <v>253</v>
      </c>
      <c r="G1612" s="4" t="s">
        <v>254</v>
      </c>
      <c r="H1612" s="4" t="s">
        <v>255</v>
      </c>
      <c r="I1612" s="5" t="str">
        <f t="shared" si="25"/>
        <v>See on Google Maps</v>
      </c>
    </row>
    <row r="1613" spans="1:9" x14ac:dyDescent="0.25">
      <c r="A1613" s="3">
        <v>34.567947060000002</v>
      </c>
      <c r="B1613" s="3">
        <v>36.268966040000002</v>
      </c>
      <c r="C1613" s="4" t="s">
        <v>10</v>
      </c>
      <c r="D1613" s="4" t="s">
        <v>11</v>
      </c>
      <c r="E1613" s="4" t="s">
        <v>256</v>
      </c>
      <c r="F1613" s="4" t="s">
        <v>256</v>
      </c>
      <c r="G1613" s="4" t="s">
        <v>257</v>
      </c>
      <c r="H1613" s="4" t="s">
        <v>258</v>
      </c>
      <c r="I1613" s="5" t="str">
        <f t="shared" si="25"/>
        <v>See on Google Maps</v>
      </c>
    </row>
    <row r="1614" spans="1:9" x14ac:dyDescent="0.25">
      <c r="A1614" s="3">
        <v>34.452772920000001</v>
      </c>
      <c r="B1614" s="3">
        <v>36.004332069999997</v>
      </c>
      <c r="C1614" s="4" t="s">
        <v>10</v>
      </c>
      <c r="D1614" s="4" t="s">
        <v>11</v>
      </c>
      <c r="E1614" s="4" t="s">
        <v>259</v>
      </c>
      <c r="F1614" s="4" t="s">
        <v>259</v>
      </c>
      <c r="G1614" s="4" t="s">
        <v>260</v>
      </c>
      <c r="H1614" s="4" t="s">
        <v>261</v>
      </c>
      <c r="I1614" s="5" t="str">
        <f t="shared" si="25"/>
        <v>See on Google Maps</v>
      </c>
    </row>
    <row r="1615" spans="1:9" x14ac:dyDescent="0.25">
      <c r="A1615" s="3">
        <v>34.562399999999997</v>
      </c>
      <c r="B1615" s="3">
        <v>36.126899999999999</v>
      </c>
      <c r="C1615" s="4" t="s">
        <v>10</v>
      </c>
      <c r="D1615" s="4" t="s">
        <v>11</v>
      </c>
      <c r="E1615" s="4" t="s">
        <v>262</v>
      </c>
      <c r="F1615" s="4"/>
      <c r="G1615" s="4"/>
      <c r="H1615" s="4" t="s">
        <v>263</v>
      </c>
      <c r="I1615" s="5" t="str">
        <f t="shared" si="25"/>
        <v>See on Google Maps</v>
      </c>
    </row>
    <row r="1616" spans="1:9" x14ac:dyDescent="0.25">
      <c r="A1616" s="3">
        <v>34.536642039999997</v>
      </c>
      <c r="B1616" s="3">
        <v>36.139728929999997</v>
      </c>
      <c r="C1616" s="4" t="s">
        <v>10</v>
      </c>
      <c r="D1616" s="4" t="s">
        <v>11</v>
      </c>
      <c r="E1616" s="4" t="s">
        <v>264</v>
      </c>
      <c r="F1616" s="4" t="s">
        <v>265</v>
      </c>
      <c r="G1616" s="4" t="s">
        <v>266</v>
      </c>
      <c r="H1616" s="4" t="s">
        <v>267</v>
      </c>
      <c r="I1616" s="5" t="str">
        <f t="shared" si="25"/>
        <v>See on Google Maps</v>
      </c>
    </row>
    <row r="1617" spans="1:9" x14ac:dyDescent="0.25">
      <c r="A1617" s="3">
        <v>34.539200000000001</v>
      </c>
      <c r="B1617" s="3">
        <v>36.1355</v>
      </c>
      <c r="C1617" s="4" t="s">
        <v>10</v>
      </c>
      <c r="D1617" s="4" t="s">
        <v>11</v>
      </c>
      <c r="E1617" s="4" t="s">
        <v>268</v>
      </c>
      <c r="F1617" s="4"/>
      <c r="G1617" s="4"/>
      <c r="H1617" s="4" t="s">
        <v>269</v>
      </c>
      <c r="I1617" s="5" t="str">
        <f t="shared" si="25"/>
        <v>See on Google Maps</v>
      </c>
    </row>
    <row r="1618" spans="1:9" x14ac:dyDescent="0.25">
      <c r="A1618" s="3">
        <v>34.5867</v>
      </c>
      <c r="B1618" s="3">
        <v>36.225299999999997</v>
      </c>
      <c r="C1618" s="4" t="s">
        <v>10</v>
      </c>
      <c r="D1618" s="4" t="s">
        <v>11</v>
      </c>
      <c r="E1618" s="4" t="s">
        <v>270</v>
      </c>
      <c r="F1618" s="4"/>
      <c r="G1618" s="4"/>
      <c r="H1618" s="4" t="s">
        <v>271</v>
      </c>
      <c r="I1618" s="5" t="str">
        <f t="shared" si="25"/>
        <v>See on Google Maps</v>
      </c>
    </row>
    <row r="1619" spans="1:9" x14ac:dyDescent="0.25">
      <c r="A1619" s="3">
        <v>34.6</v>
      </c>
      <c r="B1619" s="3">
        <v>36.191110999999999</v>
      </c>
      <c r="C1619" s="4" t="s">
        <v>10</v>
      </c>
      <c r="D1619" s="4" t="s">
        <v>11</v>
      </c>
      <c r="E1619" s="4" t="s">
        <v>272</v>
      </c>
      <c r="F1619" s="4" t="s">
        <v>272</v>
      </c>
      <c r="G1619" s="4"/>
      <c r="H1619" s="4" t="s">
        <v>273</v>
      </c>
      <c r="I1619" s="5" t="str">
        <f t="shared" si="25"/>
        <v>See on Google Maps</v>
      </c>
    </row>
    <row r="1620" spans="1:9" x14ac:dyDescent="0.25">
      <c r="A1620" s="3">
        <v>34.604569470000001</v>
      </c>
      <c r="B1620" s="3">
        <v>36.104212750000002</v>
      </c>
      <c r="C1620" s="4" t="s">
        <v>10</v>
      </c>
      <c r="D1620" s="4" t="s">
        <v>11</v>
      </c>
      <c r="E1620" s="4" t="s">
        <v>274</v>
      </c>
      <c r="F1620" s="4" t="s">
        <v>275</v>
      </c>
      <c r="G1620" s="4" t="s">
        <v>276</v>
      </c>
      <c r="H1620" s="4" t="s">
        <v>277</v>
      </c>
      <c r="I1620" s="5" t="str">
        <f t="shared" si="25"/>
        <v>See on Google Maps</v>
      </c>
    </row>
    <row r="1621" spans="1:9" x14ac:dyDescent="0.25">
      <c r="A1621" s="3">
        <v>34.680599999999998</v>
      </c>
      <c r="B1621" s="3">
        <v>36.333599999999997</v>
      </c>
      <c r="C1621" s="4" t="s">
        <v>10</v>
      </c>
      <c r="D1621" s="4" t="s">
        <v>11</v>
      </c>
      <c r="E1621" s="4" t="s">
        <v>278</v>
      </c>
      <c r="F1621" s="4"/>
      <c r="G1621" s="4"/>
      <c r="H1621" s="4" t="s">
        <v>279</v>
      </c>
      <c r="I1621" s="5" t="str">
        <f t="shared" si="25"/>
        <v>See on Google Maps</v>
      </c>
    </row>
    <row r="1622" spans="1:9" x14ac:dyDescent="0.25">
      <c r="A1622" s="3">
        <v>34.519668860000003</v>
      </c>
      <c r="B1622" s="3">
        <v>36.03300436</v>
      </c>
      <c r="C1622" s="4" t="s">
        <v>10</v>
      </c>
      <c r="D1622" s="4" t="s">
        <v>11</v>
      </c>
      <c r="E1622" s="4" t="s">
        <v>280</v>
      </c>
      <c r="F1622" s="4" t="s">
        <v>281</v>
      </c>
      <c r="G1622" s="4" t="s">
        <v>282</v>
      </c>
      <c r="H1622" s="4" t="s">
        <v>283</v>
      </c>
      <c r="I1622" s="5" t="str">
        <f t="shared" si="25"/>
        <v>See on Google Maps</v>
      </c>
    </row>
    <row r="1623" spans="1:9" x14ac:dyDescent="0.25">
      <c r="A1623" s="3">
        <v>34.564824979999997</v>
      </c>
      <c r="B1623" s="3">
        <v>36.175788869999998</v>
      </c>
      <c r="C1623" s="4" t="s">
        <v>10</v>
      </c>
      <c r="D1623" s="4" t="s">
        <v>11</v>
      </c>
      <c r="E1623" s="4" t="s">
        <v>284</v>
      </c>
      <c r="F1623" s="4" t="s">
        <v>284</v>
      </c>
      <c r="G1623" s="4" t="s">
        <v>285</v>
      </c>
      <c r="H1623" s="4" t="s">
        <v>286</v>
      </c>
      <c r="I1623" s="5" t="str">
        <f t="shared" si="25"/>
        <v>See on Google Maps</v>
      </c>
    </row>
    <row r="1624" spans="1:9" x14ac:dyDescent="0.25">
      <c r="A1624" s="3">
        <v>34.563507420000001</v>
      </c>
      <c r="B1624" s="3">
        <v>36.188106359999999</v>
      </c>
      <c r="C1624" s="4" t="s">
        <v>10</v>
      </c>
      <c r="D1624" s="4" t="s">
        <v>11</v>
      </c>
      <c r="E1624" s="4" t="s">
        <v>287</v>
      </c>
      <c r="F1624" s="4" t="s">
        <v>288</v>
      </c>
      <c r="G1624" s="4" t="s">
        <v>289</v>
      </c>
      <c r="H1624" s="4" t="s">
        <v>290</v>
      </c>
      <c r="I1624" s="5" t="str">
        <f t="shared" si="25"/>
        <v>See on Google Maps</v>
      </c>
    </row>
    <row r="1625" spans="1:9" x14ac:dyDescent="0.25">
      <c r="A1625" s="3">
        <v>34.603358219999997</v>
      </c>
      <c r="B1625" s="3">
        <v>36.22831394</v>
      </c>
      <c r="C1625" s="4" t="s">
        <v>10</v>
      </c>
      <c r="D1625" s="4" t="s">
        <v>11</v>
      </c>
      <c r="E1625" s="4" t="s">
        <v>291</v>
      </c>
      <c r="F1625" s="4" t="s">
        <v>292</v>
      </c>
      <c r="G1625" s="4" t="s">
        <v>293</v>
      </c>
      <c r="H1625" s="4" t="s">
        <v>294</v>
      </c>
      <c r="I1625" s="5" t="str">
        <f t="shared" si="25"/>
        <v>See on Google Maps</v>
      </c>
    </row>
    <row r="1626" spans="1:9" x14ac:dyDescent="0.25">
      <c r="A1626" s="3">
        <v>34.624096999999999</v>
      </c>
      <c r="B1626" s="3">
        <v>36.203518000000003</v>
      </c>
      <c r="C1626" s="4" t="s">
        <v>10</v>
      </c>
      <c r="D1626" s="4" t="s">
        <v>11</v>
      </c>
      <c r="E1626" s="4" t="s">
        <v>295</v>
      </c>
      <c r="F1626" s="4" t="s">
        <v>295</v>
      </c>
      <c r="G1626" s="4"/>
      <c r="H1626" s="4" t="s">
        <v>296</v>
      </c>
      <c r="I1626" s="5" t="str">
        <f t="shared" si="25"/>
        <v>See on Google Maps</v>
      </c>
    </row>
    <row r="1627" spans="1:9" x14ac:dyDescent="0.25">
      <c r="A1627" s="3">
        <v>34.478863879999999</v>
      </c>
      <c r="B1627" s="3">
        <v>36.087108270000002</v>
      </c>
      <c r="C1627" s="4" t="s">
        <v>10</v>
      </c>
      <c r="D1627" s="4" t="s">
        <v>11</v>
      </c>
      <c r="E1627" s="4" t="s">
        <v>297</v>
      </c>
      <c r="F1627" s="4" t="s">
        <v>297</v>
      </c>
      <c r="G1627" s="4" t="s">
        <v>298</v>
      </c>
      <c r="H1627" s="4" t="s">
        <v>299</v>
      </c>
      <c r="I1627" s="5" t="str">
        <f t="shared" si="25"/>
        <v>See on Google Maps</v>
      </c>
    </row>
    <row r="1628" spans="1:9" x14ac:dyDescent="0.25">
      <c r="A1628" s="3">
        <v>34.6</v>
      </c>
      <c r="B1628" s="3">
        <v>36.191110999999999</v>
      </c>
      <c r="C1628" s="4" t="s">
        <v>10</v>
      </c>
      <c r="D1628" s="4" t="s">
        <v>11</v>
      </c>
      <c r="E1628" s="4" t="s">
        <v>300</v>
      </c>
      <c r="F1628" s="4" t="s">
        <v>300</v>
      </c>
      <c r="G1628" s="4"/>
      <c r="H1628" s="4" t="s">
        <v>273</v>
      </c>
      <c r="I1628" s="5" t="str">
        <f t="shared" si="25"/>
        <v>See on Google Maps</v>
      </c>
    </row>
    <row r="1629" spans="1:9" x14ac:dyDescent="0.25">
      <c r="A1629" s="3">
        <v>34.581400000000002</v>
      </c>
      <c r="B1629" s="3">
        <v>36.178600000000003</v>
      </c>
      <c r="C1629" s="4" t="s">
        <v>10</v>
      </c>
      <c r="D1629" s="4" t="s">
        <v>11</v>
      </c>
      <c r="E1629" s="4" t="s">
        <v>301</v>
      </c>
      <c r="F1629" s="4"/>
      <c r="G1629" s="4"/>
      <c r="H1629" s="4" t="s">
        <v>302</v>
      </c>
      <c r="I1629" s="5" t="str">
        <f t="shared" si="25"/>
        <v>See on Google Maps</v>
      </c>
    </row>
    <row r="1630" spans="1:9" x14ac:dyDescent="0.25">
      <c r="A1630" s="3">
        <v>34.46706245</v>
      </c>
      <c r="B1630" s="3">
        <v>36.034990530000002</v>
      </c>
      <c r="C1630" s="4" t="s">
        <v>10</v>
      </c>
      <c r="D1630" s="4" t="s">
        <v>11</v>
      </c>
      <c r="E1630" s="4" t="s">
        <v>303</v>
      </c>
      <c r="F1630" s="4" t="s">
        <v>303</v>
      </c>
      <c r="G1630" s="4" t="s">
        <v>304</v>
      </c>
      <c r="H1630" s="4" t="s">
        <v>305</v>
      </c>
      <c r="I1630" s="5" t="str">
        <f t="shared" si="25"/>
        <v>See on Google Maps</v>
      </c>
    </row>
    <row r="1631" spans="1:9" x14ac:dyDescent="0.25">
      <c r="A1631" s="3">
        <v>34.58122504</v>
      </c>
      <c r="B1631" s="3">
        <v>36.209091700000002</v>
      </c>
      <c r="C1631" s="4" t="s">
        <v>10</v>
      </c>
      <c r="D1631" s="4" t="s">
        <v>11</v>
      </c>
      <c r="E1631" s="4" t="s">
        <v>306</v>
      </c>
      <c r="F1631" s="4" t="s">
        <v>307</v>
      </c>
      <c r="G1631" s="4" t="s">
        <v>308</v>
      </c>
      <c r="H1631" s="4" t="s">
        <v>309</v>
      </c>
      <c r="I1631" s="5" t="str">
        <f t="shared" si="25"/>
        <v>See on Google Maps</v>
      </c>
    </row>
    <row r="1632" spans="1:9" x14ac:dyDescent="0.25">
      <c r="A1632" s="3">
        <v>34.544927829999999</v>
      </c>
      <c r="B1632" s="3">
        <v>36.213161059999997</v>
      </c>
      <c r="C1632" s="4" t="s">
        <v>10</v>
      </c>
      <c r="D1632" s="4" t="s">
        <v>11</v>
      </c>
      <c r="E1632" s="4" t="s">
        <v>310</v>
      </c>
      <c r="F1632" s="4" t="s">
        <v>310</v>
      </c>
      <c r="G1632" s="4" t="s">
        <v>311</v>
      </c>
      <c r="H1632" s="4" t="s">
        <v>312</v>
      </c>
      <c r="I1632" s="5" t="str">
        <f t="shared" si="25"/>
        <v>See on Google Maps</v>
      </c>
    </row>
    <row r="1633" spans="1:9" x14ac:dyDescent="0.25">
      <c r="A1633" s="3">
        <v>34.599461169999998</v>
      </c>
      <c r="B1633" s="3">
        <v>36.189980490000003</v>
      </c>
      <c r="C1633" s="4" t="s">
        <v>10</v>
      </c>
      <c r="D1633" s="4" t="s">
        <v>11</v>
      </c>
      <c r="E1633" s="4" t="s">
        <v>313</v>
      </c>
      <c r="F1633" s="4" t="s">
        <v>314</v>
      </c>
      <c r="G1633" s="4" t="s">
        <v>315</v>
      </c>
      <c r="H1633" s="4" t="s">
        <v>316</v>
      </c>
      <c r="I1633" s="5" t="str">
        <f t="shared" si="25"/>
        <v>See on Google Maps</v>
      </c>
    </row>
    <row r="1634" spans="1:9" x14ac:dyDescent="0.25">
      <c r="A1634" s="3">
        <v>34.622627790000003</v>
      </c>
      <c r="B1634" s="3">
        <v>36.215100030000002</v>
      </c>
      <c r="C1634" s="4" t="s">
        <v>10</v>
      </c>
      <c r="D1634" s="4" t="s">
        <v>11</v>
      </c>
      <c r="E1634" s="4" t="s">
        <v>317</v>
      </c>
      <c r="F1634" s="4" t="s">
        <v>318</v>
      </c>
      <c r="G1634" s="4" t="s">
        <v>319</v>
      </c>
      <c r="H1634" s="4" t="s">
        <v>320</v>
      </c>
      <c r="I1634" s="5" t="str">
        <f t="shared" si="25"/>
        <v>See on Google Maps</v>
      </c>
    </row>
    <row r="1635" spans="1:9" x14ac:dyDescent="0.25">
      <c r="A1635" s="3">
        <v>34.626118249999998</v>
      </c>
      <c r="B1635" s="3">
        <v>36.20514764</v>
      </c>
      <c r="C1635" s="4" t="s">
        <v>10</v>
      </c>
      <c r="D1635" s="4" t="s">
        <v>11</v>
      </c>
      <c r="E1635" s="4" t="s">
        <v>321</v>
      </c>
      <c r="F1635" s="4" t="s">
        <v>322</v>
      </c>
      <c r="G1635" s="4" t="s">
        <v>323</v>
      </c>
      <c r="H1635" s="4" t="s">
        <v>324</v>
      </c>
      <c r="I1635" s="5" t="str">
        <f t="shared" si="25"/>
        <v>See on Google Maps</v>
      </c>
    </row>
    <row r="1636" spans="1:9" x14ac:dyDescent="0.25">
      <c r="A1636" s="3">
        <v>34.533844539999997</v>
      </c>
      <c r="B1636" s="3">
        <v>36.065563900000001</v>
      </c>
      <c r="C1636" s="4" t="s">
        <v>10</v>
      </c>
      <c r="D1636" s="4" t="s">
        <v>11</v>
      </c>
      <c r="E1636" s="4" t="s">
        <v>325</v>
      </c>
      <c r="F1636" s="4" t="s">
        <v>326</v>
      </c>
      <c r="G1636" s="4" t="s">
        <v>327</v>
      </c>
      <c r="H1636" s="4" t="s">
        <v>328</v>
      </c>
      <c r="I1636" s="5" t="str">
        <f t="shared" si="25"/>
        <v>See on Google Maps</v>
      </c>
    </row>
    <row r="1637" spans="1:9" x14ac:dyDescent="0.25">
      <c r="A1637" s="3">
        <v>34.633486599999998</v>
      </c>
      <c r="B1637" s="3">
        <v>36.115820110000001</v>
      </c>
      <c r="C1637" s="4" t="s">
        <v>10</v>
      </c>
      <c r="D1637" s="4" t="s">
        <v>11</v>
      </c>
      <c r="E1637" s="4" t="s">
        <v>329</v>
      </c>
      <c r="F1637" s="4" t="s">
        <v>330</v>
      </c>
      <c r="G1637" s="4" t="s">
        <v>331</v>
      </c>
      <c r="H1637" s="4" t="s">
        <v>332</v>
      </c>
      <c r="I1637" s="5" t="str">
        <f t="shared" si="25"/>
        <v>See on Google Maps</v>
      </c>
    </row>
    <row r="1638" spans="1:9" x14ac:dyDescent="0.25">
      <c r="A1638" s="3">
        <v>34.532247089999998</v>
      </c>
      <c r="B1638" s="3">
        <v>36.009177780000002</v>
      </c>
      <c r="C1638" s="4" t="s">
        <v>10</v>
      </c>
      <c r="D1638" s="4" t="s">
        <v>11</v>
      </c>
      <c r="E1638" s="4" t="s">
        <v>333</v>
      </c>
      <c r="F1638" s="4" t="s">
        <v>334</v>
      </c>
      <c r="G1638" s="4" t="s">
        <v>335</v>
      </c>
      <c r="H1638" s="4" t="s">
        <v>336</v>
      </c>
      <c r="I1638" s="5" t="str">
        <f t="shared" si="25"/>
        <v>See on Google Maps</v>
      </c>
    </row>
    <row r="1639" spans="1:9" x14ac:dyDescent="0.25">
      <c r="A1639" s="3">
        <v>34.60053061</v>
      </c>
      <c r="B1639" s="3">
        <v>36.218016710000001</v>
      </c>
      <c r="C1639" s="4" t="s">
        <v>10</v>
      </c>
      <c r="D1639" s="4" t="s">
        <v>11</v>
      </c>
      <c r="E1639" s="4" t="s">
        <v>337</v>
      </c>
      <c r="F1639" s="4" t="s">
        <v>338</v>
      </c>
      <c r="G1639" s="4" t="s">
        <v>339</v>
      </c>
      <c r="H1639" s="4" t="s">
        <v>340</v>
      </c>
      <c r="I1639" s="5" t="str">
        <f t="shared" si="25"/>
        <v>See on Google Maps</v>
      </c>
    </row>
    <row r="1640" spans="1:9" x14ac:dyDescent="0.25">
      <c r="A1640" s="3">
        <v>34.623006920000002</v>
      </c>
      <c r="B1640" s="3">
        <v>36.380184829999997</v>
      </c>
      <c r="C1640" s="4" t="s">
        <v>10</v>
      </c>
      <c r="D1640" s="4" t="s">
        <v>11</v>
      </c>
      <c r="E1640" s="4" t="s">
        <v>341</v>
      </c>
      <c r="F1640" s="4" t="s">
        <v>342</v>
      </c>
      <c r="G1640" s="4" t="s">
        <v>343</v>
      </c>
      <c r="H1640" s="4" t="s">
        <v>344</v>
      </c>
      <c r="I1640" s="5" t="str">
        <f t="shared" si="25"/>
        <v>See on Google Maps</v>
      </c>
    </row>
    <row r="1641" spans="1:9" x14ac:dyDescent="0.25">
      <c r="A1641" s="3">
        <v>34.633000070000001</v>
      </c>
      <c r="B1641" s="3">
        <v>35.976297279999997</v>
      </c>
      <c r="C1641" s="4" t="s">
        <v>10</v>
      </c>
      <c r="D1641" s="4" t="s">
        <v>11</v>
      </c>
      <c r="E1641" s="4" t="s">
        <v>345</v>
      </c>
      <c r="F1641" s="4" t="s">
        <v>346</v>
      </c>
      <c r="G1641" s="4" t="s">
        <v>347</v>
      </c>
      <c r="H1641" s="4" t="s">
        <v>348</v>
      </c>
      <c r="I1641" s="5" t="str">
        <f t="shared" si="25"/>
        <v>See on Google Maps</v>
      </c>
    </row>
    <row r="1642" spans="1:9" x14ac:dyDescent="0.25">
      <c r="A1642" s="3">
        <v>34.62980211</v>
      </c>
      <c r="B1642" s="3">
        <v>36.160669140000003</v>
      </c>
      <c r="C1642" s="4" t="s">
        <v>10</v>
      </c>
      <c r="D1642" s="4" t="s">
        <v>11</v>
      </c>
      <c r="E1642" s="4" t="s">
        <v>349</v>
      </c>
      <c r="F1642" s="4" t="s">
        <v>350</v>
      </c>
      <c r="G1642" s="4" t="s">
        <v>351</v>
      </c>
      <c r="H1642" s="4" t="s">
        <v>352</v>
      </c>
      <c r="I1642" s="5" t="str">
        <f t="shared" si="25"/>
        <v>See on Google Maps</v>
      </c>
    </row>
    <row r="1643" spans="1:9" x14ac:dyDescent="0.25">
      <c r="A1643" s="3">
        <v>34.528363949999999</v>
      </c>
      <c r="B1643" s="3">
        <v>36.172041620000002</v>
      </c>
      <c r="C1643" s="4" t="s">
        <v>10</v>
      </c>
      <c r="D1643" s="4" t="s">
        <v>11</v>
      </c>
      <c r="E1643" s="4" t="s">
        <v>353</v>
      </c>
      <c r="F1643" s="4" t="s">
        <v>353</v>
      </c>
      <c r="G1643" s="4" t="s">
        <v>354</v>
      </c>
      <c r="H1643" s="4" t="s">
        <v>355</v>
      </c>
      <c r="I1643" s="5" t="str">
        <f t="shared" si="25"/>
        <v>See on Google Maps</v>
      </c>
    </row>
    <row r="1644" spans="1:9" x14ac:dyDescent="0.25">
      <c r="A1644" s="3">
        <v>34.603169309999998</v>
      </c>
      <c r="B1644" s="3">
        <v>36.188088929999999</v>
      </c>
      <c r="C1644" s="4" t="s">
        <v>10</v>
      </c>
      <c r="D1644" s="4" t="s">
        <v>11</v>
      </c>
      <c r="E1644" s="4" t="s">
        <v>356</v>
      </c>
      <c r="F1644" s="4" t="s">
        <v>357</v>
      </c>
      <c r="G1644" s="4" t="s">
        <v>358</v>
      </c>
      <c r="H1644" s="4" t="s">
        <v>359</v>
      </c>
      <c r="I1644" s="5" t="str">
        <f t="shared" si="25"/>
        <v>See on Google Maps</v>
      </c>
    </row>
    <row r="1645" spans="1:9" x14ac:dyDescent="0.25">
      <c r="A1645" s="3">
        <v>34.597949040000003</v>
      </c>
      <c r="B1645" s="3">
        <v>36.257198219999999</v>
      </c>
      <c r="C1645" s="4" t="s">
        <v>10</v>
      </c>
      <c r="D1645" s="4" t="s">
        <v>11</v>
      </c>
      <c r="E1645" s="4" t="s">
        <v>360</v>
      </c>
      <c r="F1645" s="4" t="s">
        <v>361</v>
      </c>
      <c r="G1645" s="4" t="s">
        <v>362</v>
      </c>
      <c r="H1645" s="4" t="s">
        <v>363</v>
      </c>
      <c r="I1645" s="5" t="str">
        <f t="shared" si="25"/>
        <v>See on Google Maps</v>
      </c>
    </row>
    <row r="1646" spans="1:9" x14ac:dyDescent="0.25">
      <c r="A1646" s="3">
        <v>34.53178647</v>
      </c>
      <c r="B1646" s="3">
        <v>36.186211880000002</v>
      </c>
      <c r="C1646" s="4" t="s">
        <v>10</v>
      </c>
      <c r="D1646" s="4" t="s">
        <v>11</v>
      </c>
      <c r="E1646" s="4" t="s">
        <v>364</v>
      </c>
      <c r="F1646" s="4" t="s">
        <v>364</v>
      </c>
      <c r="G1646" s="4" t="s">
        <v>365</v>
      </c>
      <c r="H1646" s="4" t="s">
        <v>366</v>
      </c>
      <c r="I1646" s="5" t="str">
        <f t="shared" si="25"/>
        <v>See on Google Maps</v>
      </c>
    </row>
    <row r="1647" spans="1:9" x14ac:dyDescent="0.25">
      <c r="A1647" s="3">
        <v>34.614861240000003</v>
      </c>
      <c r="B1647" s="3">
        <v>36.2281555</v>
      </c>
      <c r="C1647" s="4" t="s">
        <v>10</v>
      </c>
      <c r="D1647" s="4" t="s">
        <v>11</v>
      </c>
      <c r="E1647" s="4" t="s">
        <v>367</v>
      </c>
      <c r="F1647" s="4" t="s">
        <v>368</v>
      </c>
      <c r="G1647" s="4" t="s">
        <v>369</v>
      </c>
      <c r="H1647" s="4" t="s">
        <v>370</v>
      </c>
      <c r="I1647" s="5" t="str">
        <f t="shared" si="25"/>
        <v>See on Google Maps</v>
      </c>
    </row>
    <row r="1648" spans="1:9" x14ac:dyDescent="0.25">
      <c r="A1648" s="3">
        <v>34.56482261</v>
      </c>
      <c r="B1648" s="3">
        <v>36.273449839999998</v>
      </c>
      <c r="C1648" s="4" t="s">
        <v>10</v>
      </c>
      <c r="D1648" s="4" t="s">
        <v>11</v>
      </c>
      <c r="E1648" s="4" t="s">
        <v>371</v>
      </c>
      <c r="F1648" s="4" t="s">
        <v>371</v>
      </c>
      <c r="G1648" s="4" t="s">
        <v>372</v>
      </c>
      <c r="H1648" s="4" t="s">
        <v>373</v>
      </c>
      <c r="I1648" s="5" t="str">
        <f t="shared" si="25"/>
        <v>See on Google Maps</v>
      </c>
    </row>
    <row r="1649" spans="1:9" x14ac:dyDescent="0.25">
      <c r="A1649" s="3">
        <v>34.592474920000001</v>
      </c>
      <c r="B1649" s="3">
        <v>36.052552839999997</v>
      </c>
      <c r="C1649" s="4" t="s">
        <v>10</v>
      </c>
      <c r="D1649" s="4" t="s">
        <v>11</v>
      </c>
      <c r="E1649" s="4" t="s">
        <v>374</v>
      </c>
      <c r="F1649" s="4" t="s">
        <v>375</v>
      </c>
      <c r="G1649" s="4" t="s">
        <v>376</v>
      </c>
      <c r="H1649" s="4" t="s">
        <v>377</v>
      </c>
      <c r="I1649" s="5" t="str">
        <f t="shared" si="25"/>
        <v>See on Google Maps</v>
      </c>
    </row>
    <row r="1650" spans="1:9" x14ac:dyDescent="0.25">
      <c r="A1650" s="3">
        <v>34.63686551</v>
      </c>
      <c r="B1650" s="3">
        <v>36.367574509999997</v>
      </c>
      <c r="C1650" s="4" t="s">
        <v>10</v>
      </c>
      <c r="D1650" s="4" t="s">
        <v>11</v>
      </c>
      <c r="E1650" s="4" t="s">
        <v>378</v>
      </c>
      <c r="F1650" s="4" t="s">
        <v>378</v>
      </c>
      <c r="G1650" s="4" t="s">
        <v>379</v>
      </c>
      <c r="H1650" s="4" t="s">
        <v>380</v>
      </c>
      <c r="I1650" s="5" t="str">
        <f t="shared" si="25"/>
        <v>See on Google Maps</v>
      </c>
    </row>
    <row r="1651" spans="1:9" x14ac:dyDescent="0.25">
      <c r="A1651" s="3">
        <v>34.491380589999999</v>
      </c>
      <c r="B1651" s="3">
        <v>36.047825000000003</v>
      </c>
      <c r="C1651" s="4" t="s">
        <v>10</v>
      </c>
      <c r="D1651" s="4" t="s">
        <v>11</v>
      </c>
      <c r="E1651" s="4" t="s">
        <v>381</v>
      </c>
      <c r="F1651" s="4" t="s">
        <v>382</v>
      </c>
      <c r="G1651" s="4" t="s">
        <v>383</v>
      </c>
      <c r="H1651" s="4" t="s">
        <v>384</v>
      </c>
      <c r="I1651" s="5" t="str">
        <f t="shared" si="25"/>
        <v>See on Google Maps</v>
      </c>
    </row>
    <row r="1652" spans="1:9" x14ac:dyDescent="0.25">
      <c r="A1652" s="3">
        <v>34.499344399999998</v>
      </c>
      <c r="B1652" s="3">
        <v>36.117047200000002</v>
      </c>
      <c r="C1652" s="4" t="s">
        <v>10</v>
      </c>
      <c r="D1652" s="4" t="s">
        <v>11</v>
      </c>
      <c r="E1652" s="4" t="s">
        <v>385</v>
      </c>
      <c r="F1652" s="4" t="s">
        <v>386</v>
      </c>
      <c r="G1652" s="4" t="s">
        <v>387</v>
      </c>
      <c r="H1652" s="4" t="s">
        <v>388</v>
      </c>
      <c r="I1652" s="5" t="str">
        <f t="shared" si="25"/>
        <v>See on Google Maps</v>
      </c>
    </row>
    <row r="1653" spans="1:9" x14ac:dyDescent="0.25">
      <c r="A1653" s="3">
        <v>34.627135809999999</v>
      </c>
      <c r="B1653" s="3">
        <v>36.129408519999998</v>
      </c>
      <c r="C1653" s="4" t="s">
        <v>10</v>
      </c>
      <c r="D1653" s="4" t="s">
        <v>11</v>
      </c>
      <c r="E1653" s="4" t="s">
        <v>389</v>
      </c>
      <c r="F1653" s="4" t="s">
        <v>390</v>
      </c>
      <c r="G1653" s="4" t="s">
        <v>391</v>
      </c>
      <c r="H1653" s="4" t="s">
        <v>392</v>
      </c>
      <c r="I1653" s="5" t="str">
        <f t="shared" si="25"/>
        <v>See on Google Maps</v>
      </c>
    </row>
    <row r="1654" spans="1:9" x14ac:dyDescent="0.25">
      <c r="A1654" s="3">
        <v>34.587974889999998</v>
      </c>
      <c r="B1654" s="3">
        <v>36.017211090000004</v>
      </c>
      <c r="C1654" s="4" t="s">
        <v>10</v>
      </c>
      <c r="D1654" s="4" t="s">
        <v>11</v>
      </c>
      <c r="E1654" s="4" t="s">
        <v>393</v>
      </c>
      <c r="F1654" s="4" t="s">
        <v>394</v>
      </c>
      <c r="G1654" s="4" t="s">
        <v>395</v>
      </c>
      <c r="H1654" s="4" t="s">
        <v>396</v>
      </c>
      <c r="I1654" s="5" t="str">
        <f t="shared" si="25"/>
        <v>See on Google Maps</v>
      </c>
    </row>
    <row r="1655" spans="1:9" x14ac:dyDescent="0.25">
      <c r="A1655" s="3">
        <v>34.59386842</v>
      </c>
      <c r="B1655" s="3">
        <v>36.182339020000001</v>
      </c>
      <c r="C1655" s="4" t="s">
        <v>10</v>
      </c>
      <c r="D1655" s="4" t="s">
        <v>11</v>
      </c>
      <c r="E1655" s="4" t="s">
        <v>397</v>
      </c>
      <c r="F1655" s="4" t="s">
        <v>398</v>
      </c>
      <c r="G1655" s="4" t="s">
        <v>399</v>
      </c>
      <c r="H1655" s="4" t="s">
        <v>400</v>
      </c>
      <c r="I1655" s="5" t="str">
        <f t="shared" si="25"/>
        <v>See on Google Maps</v>
      </c>
    </row>
    <row r="1656" spans="1:9" x14ac:dyDescent="0.25">
      <c r="A1656" s="3">
        <v>34.500901079999998</v>
      </c>
      <c r="B1656" s="3">
        <v>36.295896679999998</v>
      </c>
      <c r="C1656" s="4" t="s">
        <v>10</v>
      </c>
      <c r="D1656" s="4" t="s">
        <v>11</v>
      </c>
      <c r="E1656" s="4" t="s">
        <v>397</v>
      </c>
      <c r="F1656" s="4" t="s">
        <v>398</v>
      </c>
      <c r="G1656" s="4" t="s">
        <v>401</v>
      </c>
      <c r="H1656" s="4" t="s">
        <v>402</v>
      </c>
      <c r="I1656" s="5" t="str">
        <f t="shared" si="25"/>
        <v>See on Google Maps</v>
      </c>
    </row>
    <row r="1657" spans="1:9" x14ac:dyDescent="0.25">
      <c r="A1657" s="3">
        <v>34.600111550000001</v>
      </c>
      <c r="B1657" s="3">
        <v>36.396243820000002</v>
      </c>
      <c r="C1657" s="4" t="s">
        <v>10</v>
      </c>
      <c r="D1657" s="4" t="s">
        <v>11</v>
      </c>
      <c r="E1657" s="4" t="s">
        <v>403</v>
      </c>
      <c r="F1657" s="4" t="s">
        <v>403</v>
      </c>
      <c r="G1657" s="4" t="s">
        <v>404</v>
      </c>
      <c r="H1657" s="4" t="s">
        <v>405</v>
      </c>
      <c r="I1657" s="5" t="str">
        <f t="shared" si="25"/>
        <v>See on Google Maps</v>
      </c>
    </row>
    <row r="1658" spans="1:9" x14ac:dyDescent="0.25">
      <c r="A1658" s="3">
        <v>34.618502810000003</v>
      </c>
      <c r="B1658" s="3">
        <v>36.020430619999999</v>
      </c>
      <c r="C1658" s="4" t="s">
        <v>10</v>
      </c>
      <c r="D1658" s="4" t="s">
        <v>11</v>
      </c>
      <c r="E1658" s="4" t="s">
        <v>406</v>
      </c>
      <c r="F1658" s="4" t="s">
        <v>407</v>
      </c>
      <c r="G1658" s="4" t="s">
        <v>408</v>
      </c>
      <c r="H1658" s="4" t="s">
        <v>409</v>
      </c>
      <c r="I1658" s="5" t="str">
        <f t="shared" si="25"/>
        <v>See on Google Maps</v>
      </c>
    </row>
    <row r="1659" spans="1:9" x14ac:dyDescent="0.25">
      <c r="A1659" s="3">
        <v>34.562544520000003</v>
      </c>
      <c r="B1659" s="3">
        <v>36.125741650000002</v>
      </c>
      <c r="C1659" s="4" t="s">
        <v>10</v>
      </c>
      <c r="D1659" s="4" t="s">
        <v>11</v>
      </c>
      <c r="E1659" s="4" t="s">
        <v>410</v>
      </c>
      <c r="F1659" s="4" t="s">
        <v>411</v>
      </c>
      <c r="G1659" s="4" t="s">
        <v>412</v>
      </c>
      <c r="H1659" s="4" t="s">
        <v>413</v>
      </c>
      <c r="I1659" s="5" t="str">
        <f t="shared" si="25"/>
        <v>See on Google Maps</v>
      </c>
    </row>
    <row r="1660" spans="1:9" x14ac:dyDescent="0.25">
      <c r="A1660" s="3">
        <v>34.559736059999999</v>
      </c>
      <c r="B1660" s="3">
        <v>36.1223052</v>
      </c>
      <c r="C1660" s="4" t="s">
        <v>10</v>
      </c>
      <c r="D1660" s="4" t="s">
        <v>11</v>
      </c>
      <c r="E1660" s="4" t="s">
        <v>414</v>
      </c>
      <c r="F1660" s="4" t="s">
        <v>415</v>
      </c>
      <c r="G1660" s="4" t="s">
        <v>416</v>
      </c>
      <c r="H1660" s="4" t="s">
        <v>417</v>
      </c>
      <c r="I1660" s="5" t="str">
        <f t="shared" si="25"/>
        <v>See on Google Maps</v>
      </c>
    </row>
    <row r="1661" spans="1:9" x14ac:dyDescent="0.25">
      <c r="A1661" s="3">
        <v>34.485116050000002</v>
      </c>
      <c r="B1661" s="3">
        <v>36.033682769999999</v>
      </c>
      <c r="C1661" s="4" t="s">
        <v>10</v>
      </c>
      <c r="D1661" s="4" t="s">
        <v>11</v>
      </c>
      <c r="E1661" s="4" t="s">
        <v>418</v>
      </c>
      <c r="F1661" s="4" t="s">
        <v>419</v>
      </c>
      <c r="G1661" s="4" t="s">
        <v>420</v>
      </c>
      <c r="H1661" s="4" t="s">
        <v>421</v>
      </c>
      <c r="I1661" s="5" t="str">
        <f t="shared" si="25"/>
        <v>See on Google Maps</v>
      </c>
    </row>
    <row r="1662" spans="1:9" x14ac:dyDescent="0.25">
      <c r="A1662" s="3">
        <v>34.504541570000001</v>
      </c>
      <c r="B1662" s="3">
        <v>35.96953611</v>
      </c>
      <c r="C1662" s="4" t="s">
        <v>10</v>
      </c>
      <c r="D1662" s="4" t="s">
        <v>11</v>
      </c>
      <c r="E1662" s="4" t="s">
        <v>422</v>
      </c>
      <c r="F1662" s="4" t="s">
        <v>423</v>
      </c>
      <c r="G1662" s="4" t="s">
        <v>424</v>
      </c>
      <c r="H1662" s="4" t="s">
        <v>425</v>
      </c>
      <c r="I1662" s="5" t="str">
        <f t="shared" si="25"/>
        <v>See on Google Maps</v>
      </c>
    </row>
    <row r="1663" spans="1:9" x14ac:dyDescent="0.25">
      <c r="A1663" s="3">
        <v>34.629742839999999</v>
      </c>
      <c r="B1663" s="3">
        <v>36.395024810000002</v>
      </c>
      <c r="C1663" s="4" t="s">
        <v>10</v>
      </c>
      <c r="D1663" s="4" t="s">
        <v>11</v>
      </c>
      <c r="E1663" s="4" t="s">
        <v>426</v>
      </c>
      <c r="F1663" s="4" t="s">
        <v>426</v>
      </c>
      <c r="G1663" s="4" t="s">
        <v>427</v>
      </c>
      <c r="H1663" s="4" t="s">
        <v>428</v>
      </c>
      <c r="I1663" s="5" t="str">
        <f t="shared" si="25"/>
        <v>See on Google Maps</v>
      </c>
    </row>
    <row r="1664" spans="1:9" x14ac:dyDescent="0.25">
      <c r="A1664" s="3">
        <v>34.570116570000003</v>
      </c>
      <c r="B1664" s="3">
        <v>36.215319399999998</v>
      </c>
      <c r="C1664" s="4" t="s">
        <v>10</v>
      </c>
      <c r="D1664" s="4" t="s">
        <v>11</v>
      </c>
      <c r="E1664" s="4" t="s">
        <v>429</v>
      </c>
      <c r="F1664" s="4" t="s">
        <v>429</v>
      </c>
      <c r="G1664" s="4" t="s">
        <v>430</v>
      </c>
      <c r="H1664" s="4" t="s">
        <v>431</v>
      </c>
      <c r="I1664" s="5" t="str">
        <f t="shared" si="25"/>
        <v>See on Google Maps</v>
      </c>
    </row>
    <row r="1665" spans="1:9" x14ac:dyDescent="0.25">
      <c r="A1665" s="3">
        <v>34.605652800000001</v>
      </c>
      <c r="B1665" s="3">
        <v>36.047913829999999</v>
      </c>
      <c r="C1665" s="4" t="s">
        <v>10</v>
      </c>
      <c r="D1665" s="4" t="s">
        <v>11</v>
      </c>
      <c r="E1665" s="4" t="s">
        <v>432</v>
      </c>
      <c r="F1665" s="4" t="s">
        <v>433</v>
      </c>
      <c r="G1665" s="4" t="s">
        <v>434</v>
      </c>
      <c r="H1665" s="4" t="s">
        <v>435</v>
      </c>
      <c r="I1665" s="5" t="str">
        <f t="shared" si="25"/>
        <v>See on Google Maps</v>
      </c>
    </row>
    <row r="1666" spans="1:9" x14ac:dyDescent="0.25">
      <c r="A1666" s="3">
        <v>34.495783340000003</v>
      </c>
      <c r="B1666" s="3">
        <v>36.067924959999999</v>
      </c>
      <c r="C1666" s="4" t="s">
        <v>10</v>
      </c>
      <c r="D1666" s="4" t="s">
        <v>11</v>
      </c>
      <c r="E1666" s="4" t="s">
        <v>436</v>
      </c>
      <c r="F1666" s="4" t="s">
        <v>437</v>
      </c>
      <c r="G1666" s="4" t="s">
        <v>438</v>
      </c>
      <c r="H1666" s="4" t="s">
        <v>439</v>
      </c>
      <c r="I1666" s="5" t="str">
        <f t="shared" ref="I1666:I1729" si="26">HYPERLINK(H1666, "See on Google Maps")</f>
        <v>See on Google Maps</v>
      </c>
    </row>
    <row r="1667" spans="1:9" x14ac:dyDescent="0.25">
      <c r="A1667" s="3">
        <v>34.6106275</v>
      </c>
      <c r="B1667" s="3">
        <v>36.01717017</v>
      </c>
      <c r="C1667" s="4" t="s">
        <v>10</v>
      </c>
      <c r="D1667" s="4" t="s">
        <v>11</v>
      </c>
      <c r="E1667" s="4" t="s">
        <v>440</v>
      </c>
      <c r="F1667" s="4" t="s">
        <v>441</v>
      </c>
      <c r="G1667" s="4" t="s">
        <v>442</v>
      </c>
      <c r="H1667" s="4" t="s">
        <v>443</v>
      </c>
      <c r="I1667" s="5" t="str">
        <f t="shared" si="26"/>
        <v>See on Google Maps</v>
      </c>
    </row>
    <row r="1668" spans="1:9" x14ac:dyDescent="0.25">
      <c r="A1668" s="3">
        <v>34.535897009999999</v>
      </c>
      <c r="B1668" s="3">
        <v>36.144489919999998</v>
      </c>
      <c r="C1668" s="4" t="s">
        <v>10</v>
      </c>
      <c r="D1668" s="4" t="s">
        <v>11</v>
      </c>
      <c r="E1668" s="4" t="s">
        <v>444</v>
      </c>
      <c r="F1668" s="4" t="s">
        <v>445</v>
      </c>
      <c r="G1668" s="4" t="s">
        <v>446</v>
      </c>
      <c r="H1668" s="4" t="s">
        <v>447</v>
      </c>
      <c r="I1668" s="5" t="str">
        <f t="shared" si="26"/>
        <v>See on Google Maps</v>
      </c>
    </row>
    <row r="1669" spans="1:9" x14ac:dyDescent="0.25">
      <c r="A1669" s="3">
        <v>34.544438040000003</v>
      </c>
      <c r="B1669" s="3">
        <v>36.008055689999999</v>
      </c>
      <c r="C1669" s="4" t="s">
        <v>10</v>
      </c>
      <c r="D1669" s="4" t="s">
        <v>11</v>
      </c>
      <c r="E1669" s="4" t="s">
        <v>448</v>
      </c>
      <c r="F1669" s="4" t="s">
        <v>449</v>
      </c>
      <c r="G1669" s="4" t="s">
        <v>450</v>
      </c>
      <c r="H1669" s="4" t="s">
        <v>451</v>
      </c>
      <c r="I1669" s="5" t="str">
        <f t="shared" si="26"/>
        <v>See on Google Maps</v>
      </c>
    </row>
    <row r="1670" spans="1:9" x14ac:dyDescent="0.25">
      <c r="A1670" s="3">
        <v>34.51897512</v>
      </c>
      <c r="B1670" s="3">
        <v>36.070897250000002</v>
      </c>
      <c r="C1670" s="4" t="s">
        <v>10</v>
      </c>
      <c r="D1670" s="4" t="s">
        <v>11</v>
      </c>
      <c r="E1670" s="4" t="s">
        <v>452</v>
      </c>
      <c r="F1670" s="4" t="s">
        <v>452</v>
      </c>
      <c r="G1670" s="4" t="s">
        <v>453</v>
      </c>
      <c r="H1670" s="4" t="s">
        <v>454</v>
      </c>
      <c r="I1670" s="5" t="str">
        <f t="shared" si="26"/>
        <v>See on Google Maps</v>
      </c>
    </row>
    <row r="1671" spans="1:9" x14ac:dyDescent="0.25">
      <c r="A1671" s="3">
        <v>34.543947129999999</v>
      </c>
      <c r="B1671" s="3">
        <v>36.282999940000003</v>
      </c>
      <c r="C1671" s="4" t="s">
        <v>10</v>
      </c>
      <c r="D1671" s="4" t="s">
        <v>11</v>
      </c>
      <c r="E1671" s="4" t="s">
        <v>455</v>
      </c>
      <c r="F1671" s="4" t="s">
        <v>456</v>
      </c>
      <c r="G1671" s="4" t="s">
        <v>457</v>
      </c>
      <c r="H1671" s="4" t="s">
        <v>458</v>
      </c>
      <c r="I1671" s="5" t="str">
        <f t="shared" si="26"/>
        <v>See on Google Maps</v>
      </c>
    </row>
    <row r="1672" spans="1:9" x14ac:dyDescent="0.25">
      <c r="A1672" s="3">
        <v>34.582219459999997</v>
      </c>
      <c r="B1672" s="3">
        <v>36.014849929999997</v>
      </c>
      <c r="C1672" s="4" t="s">
        <v>10</v>
      </c>
      <c r="D1672" s="4" t="s">
        <v>11</v>
      </c>
      <c r="E1672" s="4" t="s">
        <v>459</v>
      </c>
      <c r="F1672" s="4" t="s">
        <v>460</v>
      </c>
      <c r="G1672" s="4" t="s">
        <v>461</v>
      </c>
      <c r="H1672" s="4" t="s">
        <v>462</v>
      </c>
      <c r="I1672" s="5" t="str">
        <f t="shared" si="26"/>
        <v>See on Google Maps</v>
      </c>
    </row>
    <row r="1673" spans="1:9" x14ac:dyDescent="0.25">
      <c r="A1673" s="3">
        <v>34.477847330000003</v>
      </c>
      <c r="B1673" s="3">
        <v>36.168686039999997</v>
      </c>
      <c r="C1673" s="4" t="s">
        <v>10</v>
      </c>
      <c r="D1673" s="4" t="s">
        <v>11</v>
      </c>
      <c r="E1673" s="4" t="s">
        <v>463</v>
      </c>
      <c r="F1673" s="4" t="s">
        <v>464</v>
      </c>
      <c r="G1673" s="4" t="s">
        <v>465</v>
      </c>
      <c r="H1673" s="4" t="s">
        <v>466</v>
      </c>
      <c r="I1673" s="5" t="str">
        <f t="shared" si="26"/>
        <v>See on Google Maps</v>
      </c>
    </row>
    <row r="1674" spans="1:9" x14ac:dyDescent="0.25">
      <c r="A1674" s="3">
        <v>34.480575080000001</v>
      </c>
      <c r="B1674" s="3">
        <v>36.153322279999998</v>
      </c>
      <c r="C1674" s="4" t="s">
        <v>10</v>
      </c>
      <c r="D1674" s="4" t="s">
        <v>11</v>
      </c>
      <c r="E1674" s="4" t="s">
        <v>467</v>
      </c>
      <c r="F1674" s="4" t="s">
        <v>468</v>
      </c>
      <c r="G1674" s="4" t="s">
        <v>469</v>
      </c>
      <c r="H1674" s="4" t="s">
        <v>470</v>
      </c>
      <c r="I1674" s="5" t="str">
        <f t="shared" si="26"/>
        <v>See on Google Maps</v>
      </c>
    </row>
    <row r="1675" spans="1:9" x14ac:dyDescent="0.25">
      <c r="A1675" s="3">
        <v>34.607111179999997</v>
      </c>
      <c r="B1675" s="3">
        <v>36.237358360000002</v>
      </c>
      <c r="C1675" s="4" t="s">
        <v>10</v>
      </c>
      <c r="D1675" s="4" t="s">
        <v>11</v>
      </c>
      <c r="E1675" s="4" t="s">
        <v>471</v>
      </c>
      <c r="F1675" s="4" t="s">
        <v>472</v>
      </c>
      <c r="G1675" s="4" t="s">
        <v>473</v>
      </c>
      <c r="H1675" s="4" t="s">
        <v>474</v>
      </c>
      <c r="I1675" s="5" t="str">
        <f t="shared" si="26"/>
        <v>See on Google Maps</v>
      </c>
    </row>
    <row r="1676" spans="1:9" x14ac:dyDescent="0.25">
      <c r="A1676" s="3">
        <v>34.468985750000002</v>
      </c>
      <c r="B1676" s="3">
        <v>36.220025900000003</v>
      </c>
      <c r="C1676" s="4" t="s">
        <v>10</v>
      </c>
      <c r="D1676" s="4" t="s">
        <v>11</v>
      </c>
      <c r="E1676" s="4" t="s">
        <v>475</v>
      </c>
      <c r="F1676" s="4" t="s">
        <v>475</v>
      </c>
      <c r="G1676" s="4" t="s">
        <v>476</v>
      </c>
      <c r="H1676" s="4" t="s">
        <v>477</v>
      </c>
      <c r="I1676" s="5" t="str">
        <f t="shared" si="26"/>
        <v>See on Google Maps</v>
      </c>
    </row>
    <row r="1677" spans="1:9" x14ac:dyDescent="0.25">
      <c r="A1677" s="3">
        <v>34.54786679</v>
      </c>
      <c r="B1677" s="3">
        <v>36.08557493</v>
      </c>
      <c r="C1677" s="4" t="s">
        <v>10</v>
      </c>
      <c r="D1677" s="4" t="s">
        <v>11</v>
      </c>
      <c r="E1677" s="4" t="s">
        <v>478</v>
      </c>
      <c r="F1677" s="4" t="s">
        <v>479</v>
      </c>
      <c r="G1677" s="4" t="s">
        <v>480</v>
      </c>
      <c r="H1677" s="4" t="s">
        <v>481</v>
      </c>
      <c r="I1677" s="5" t="str">
        <f t="shared" si="26"/>
        <v>See on Google Maps</v>
      </c>
    </row>
    <row r="1678" spans="1:9" x14ac:dyDescent="0.25">
      <c r="A1678" s="3">
        <v>34.620136789999997</v>
      </c>
      <c r="B1678" s="3">
        <v>36.37703964</v>
      </c>
      <c r="C1678" s="4" t="s">
        <v>10</v>
      </c>
      <c r="D1678" s="4" t="s">
        <v>11</v>
      </c>
      <c r="E1678" s="4" t="s">
        <v>482</v>
      </c>
      <c r="F1678" s="4" t="s">
        <v>482</v>
      </c>
      <c r="G1678" s="4" t="s">
        <v>483</v>
      </c>
      <c r="H1678" s="4" t="s">
        <v>484</v>
      </c>
      <c r="I1678" s="5" t="str">
        <f t="shared" si="26"/>
        <v>See on Google Maps</v>
      </c>
    </row>
    <row r="1679" spans="1:9" x14ac:dyDescent="0.25">
      <c r="A1679" s="3">
        <v>34.531467190000001</v>
      </c>
      <c r="B1679" s="3">
        <v>36.027184699999999</v>
      </c>
      <c r="C1679" s="4" t="s">
        <v>10</v>
      </c>
      <c r="D1679" s="4" t="s">
        <v>11</v>
      </c>
      <c r="E1679" s="4" t="s">
        <v>485</v>
      </c>
      <c r="F1679" s="4" t="s">
        <v>486</v>
      </c>
      <c r="G1679" s="4" t="s">
        <v>487</v>
      </c>
      <c r="H1679" s="4" t="s">
        <v>488</v>
      </c>
      <c r="I1679" s="5" t="str">
        <f t="shared" si="26"/>
        <v>See on Google Maps</v>
      </c>
    </row>
    <row r="1680" spans="1:9" x14ac:dyDescent="0.25">
      <c r="A1680" s="3">
        <v>34.583802730000002</v>
      </c>
      <c r="B1680" s="3">
        <v>36.115622170000002</v>
      </c>
      <c r="C1680" s="4" t="s">
        <v>10</v>
      </c>
      <c r="D1680" s="4" t="s">
        <v>11</v>
      </c>
      <c r="E1680" s="4" t="s">
        <v>489</v>
      </c>
      <c r="F1680" s="4" t="s">
        <v>490</v>
      </c>
      <c r="G1680" s="4" t="s">
        <v>491</v>
      </c>
      <c r="H1680" s="4" t="s">
        <v>492</v>
      </c>
      <c r="I1680" s="5" t="str">
        <f t="shared" si="26"/>
        <v>See on Google Maps</v>
      </c>
    </row>
    <row r="1681" spans="1:9" x14ac:dyDescent="0.25">
      <c r="A1681" s="3">
        <v>34.57605564</v>
      </c>
      <c r="B1681" s="3">
        <v>36.00708891</v>
      </c>
      <c r="C1681" s="4" t="s">
        <v>10</v>
      </c>
      <c r="D1681" s="4" t="s">
        <v>11</v>
      </c>
      <c r="E1681" s="4" t="s">
        <v>493</v>
      </c>
      <c r="F1681" s="4" t="s">
        <v>494</v>
      </c>
      <c r="G1681" s="4" t="s">
        <v>495</v>
      </c>
      <c r="H1681" s="4" t="s">
        <v>496</v>
      </c>
      <c r="I1681" s="5" t="str">
        <f t="shared" si="26"/>
        <v>See on Google Maps</v>
      </c>
    </row>
    <row r="1682" spans="1:9" x14ac:dyDescent="0.25">
      <c r="A1682" s="3">
        <v>34.51955555</v>
      </c>
      <c r="B1682" s="3">
        <v>36.31551099</v>
      </c>
      <c r="C1682" s="4" t="s">
        <v>10</v>
      </c>
      <c r="D1682" s="4" t="s">
        <v>11</v>
      </c>
      <c r="E1682" s="4" t="s">
        <v>497</v>
      </c>
      <c r="F1682" s="4" t="s">
        <v>498</v>
      </c>
      <c r="G1682" s="4" t="s">
        <v>499</v>
      </c>
      <c r="H1682" s="4" t="s">
        <v>500</v>
      </c>
      <c r="I1682" s="5" t="str">
        <f t="shared" si="26"/>
        <v>See on Google Maps</v>
      </c>
    </row>
    <row r="1683" spans="1:9" x14ac:dyDescent="0.25">
      <c r="A1683" s="3">
        <v>34.546599919999998</v>
      </c>
      <c r="B1683" s="3">
        <v>36.012704659999997</v>
      </c>
      <c r="C1683" s="4" t="s">
        <v>10</v>
      </c>
      <c r="D1683" s="4" t="s">
        <v>11</v>
      </c>
      <c r="E1683" s="4" t="s">
        <v>501</v>
      </c>
      <c r="F1683" s="4" t="s">
        <v>501</v>
      </c>
      <c r="G1683" s="4" t="s">
        <v>502</v>
      </c>
      <c r="H1683" s="4" t="s">
        <v>503</v>
      </c>
      <c r="I1683" s="5" t="str">
        <f t="shared" si="26"/>
        <v>See on Google Maps</v>
      </c>
    </row>
    <row r="1684" spans="1:9" x14ac:dyDescent="0.25">
      <c r="A1684" s="3">
        <v>34.572331030000001</v>
      </c>
      <c r="B1684" s="3">
        <v>36.157007219999997</v>
      </c>
      <c r="C1684" s="4" t="s">
        <v>10</v>
      </c>
      <c r="D1684" s="4" t="s">
        <v>11</v>
      </c>
      <c r="E1684" s="4" t="s">
        <v>504</v>
      </c>
      <c r="F1684" s="4" t="s">
        <v>505</v>
      </c>
      <c r="G1684" s="4" t="s">
        <v>506</v>
      </c>
      <c r="H1684" s="4" t="s">
        <v>507</v>
      </c>
      <c r="I1684" s="5" t="str">
        <f t="shared" si="26"/>
        <v>See on Google Maps</v>
      </c>
    </row>
    <row r="1685" spans="1:9" x14ac:dyDescent="0.25">
      <c r="A1685" s="3">
        <v>34.556427749999997</v>
      </c>
      <c r="B1685" s="3">
        <v>36.121794420000001</v>
      </c>
      <c r="C1685" s="4" t="s">
        <v>10</v>
      </c>
      <c r="D1685" s="4" t="s">
        <v>11</v>
      </c>
      <c r="E1685" s="4" t="s">
        <v>508</v>
      </c>
      <c r="F1685" s="4" t="s">
        <v>509</v>
      </c>
      <c r="G1685" s="4" t="s">
        <v>510</v>
      </c>
      <c r="H1685" s="4" t="s">
        <v>511</v>
      </c>
      <c r="I1685" s="5" t="str">
        <f t="shared" si="26"/>
        <v>See on Google Maps</v>
      </c>
    </row>
    <row r="1686" spans="1:9" x14ac:dyDescent="0.25">
      <c r="A1686" s="3">
        <v>34.595375019999999</v>
      </c>
      <c r="B1686" s="3">
        <v>36.140350069999997</v>
      </c>
      <c r="C1686" s="4" t="s">
        <v>10</v>
      </c>
      <c r="D1686" s="4" t="s">
        <v>11</v>
      </c>
      <c r="E1686" s="4" t="s">
        <v>512</v>
      </c>
      <c r="F1686" s="4" t="s">
        <v>513</v>
      </c>
      <c r="G1686" s="4" t="s">
        <v>514</v>
      </c>
      <c r="H1686" s="4" t="s">
        <v>515</v>
      </c>
      <c r="I1686" s="5" t="str">
        <f t="shared" si="26"/>
        <v>See on Google Maps</v>
      </c>
    </row>
    <row r="1687" spans="1:9" x14ac:dyDescent="0.25">
      <c r="A1687" s="3">
        <v>34.531305529999997</v>
      </c>
      <c r="B1687" s="3">
        <v>36.069347190000002</v>
      </c>
      <c r="C1687" s="4" t="s">
        <v>10</v>
      </c>
      <c r="D1687" s="4" t="s">
        <v>11</v>
      </c>
      <c r="E1687" s="4" t="s">
        <v>516</v>
      </c>
      <c r="F1687" s="4" t="s">
        <v>517</v>
      </c>
      <c r="G1687" s="4" t="s">
        <v>518</v>
      </c>
      <c r="H1687" s="4" t="s">
        <v>519</v>
      </c>
      <c r="I1687" s="5" t="str">
        <f t="shared" si="26"/>
        <v>See on Google Maps</v>
      </c>
    </row>
    <row r="1688" spans="1:9" x14ac:dyDescent="0.25">
      <c r="A1688" s="3">
        <v>34.547008320000003</v>
      </c>
      <c r="B1688" s="3">
        <v>36.080835579999999</v>
      </c>
      <c r="C1688" s="4" t="s">
        <v>10</v>
      </c>
      <c r="D1688" s="4" t="s">
        <v>11</v>
      </c>
      <c r="E1688" s="4" t="s">
        <v>520</v>
      </c>
      <c r="F1688" s="4" t="s">
        <v>521</v>
      </c>
      <c r="G1688" s="4" t="s">
        <v>522</v>
      </c>
      <c r="H1688" s="4" t="s">
        <v>523</v>
      </c>
      <c r="I1688" s="5" t="str">
        <f t="shared" si="26"/>
        <v>See on Google Maps</v>
      </c>
    </row>
    <row r="1689" spans="1:9" x14ac:dyDescent="0.25">
      <c r="A1689" s="3">
        <v>34.617221999999998</v>
      </c>
      <c r="B1689" s="3">
        <v>36.163888999999998</v>
      </c>
      <c r="C1689" s="4" t="s">
        <v>10</v>
      </c>
      <c r="D1689" s="4" t="s">
        <v>11</v>
      </c>
      <c r="E1689" s="4" t="s">
        <v>524</v>
      </c>
      <c r="F1689" s="4" t="s">
        <v>524</v>
      </c>
      <c r="G1689" s="4"/>
      <c r="H1689" s="4" t="s">
        <v>525</v>
      </c>
      <c r="I1689" s="5" t="str">
        <f t="shared" si="26"/>
        <v>See on Google Maps</v>
      </c>
    </row>
    <row r="1690" spans="1:9" x14ac:dyDescent="0.25">
      <c r="A1690" s="3">
        <v>34.476766670000004</v>
      </c>
      <c r="B1690" s="3">
        <v>36.181608390000001</v>
      </c>
      <c r="C1690" s="4" t="s">
        <v>10</v>
      </c>
      <c r="D1690" s="4" t="s">
        <v>11</v>
      </c>
      <c r="E1690" s="4" t="s">
        <v>526</v>
      </c>
      <c r="F1690" s="4" t="s">
        <v>527</v>
      </c>
      <c r="G1690" s="4" t="s">
        <v>528</v>
      </c>
      <c r="H1690" s="4" t="s">
        <v>529</v>
      </c>
      <c r="I1690" s="5" t="str">
        <f t="shared" si="26"/>
        <v>See on Google Maps</v>
      </c>
    </row>
    <row r="1691" spans="1:9" x14ac:dyDescent="0.25">
      <c r="A1691" s="3">
        <v>34.577733209999998</v>
      </c>
      <c r="B1691" s="3">
        <v>36.20277213</v>
      </c>
      <c r="C1691" s="4" t="s">
        <v>10</v>
      </c>
      <c r="D1691" s="4" t="s">
        <v>11</v>
      </c>
      <c r="E1691" s="4" t="s">
        <v>530</v>
      </c>
      <c r="F1691" s="4" t="s">
        <v>531</v>
      </c>
      <c r="G1691" s="4" t="s">
        <v>532</v>
      </c>
      <c r="H1691" s="4" t="s">
        <v>533</v>
      </c>
      <c r="I1691" s="5" t="str">
        <f t="shared" si="26"/>
        <v>See on Google Maps</v>
      </c>
    </row>
    <row r="1692" spans="1:9" x14ac:dyDescent="0.25">
      <c r="A1692" s="3">
        <v>34.595002559999998</v>
      </c>
      <c r="B1692" s="3">
        <v>36.111993640000001</v>
      </c>
      <c r="C1692" s="4" t="s">
        <v>10</v>
      </c>
      <c r="D1692" s="4" t="s">
        <v>11</v>
      </c>
      <c r="E1692" s="4" t="s">
        <v>534</v>
      </c>
      <c r="F1692" s="4" t="s">
        <v>535</v>
      </c>
      <c r="G1692" s="4" t="s">
        <v>536</v>
      </c>
      <c r="H1692" s="4" t="s">
        <v>537</v>
      </c>
      <c r="I1692" s="5" t="str">
        <f t="shared" si="26"/>
        <v>See on Google Maps</v>
      </c>
    </row>
    <row r="1693" spans="1:9" x14ac:dyDescent="0.25">
      <c r="A1693" s="3">
        <v>34.467700129999997</v>
      </c>
      <c r="B1693" s="3">
        <v>36.088883289999998</v>
      </c>
      <c r="C1693" s="4" t="s">
        <v>10</v>
      </c>
      <c r="D1693" s="4" t="s">
        <v>11</v>
      </c>
      <c r="E1693" s="4" t="s">
        <v>538</v>
      </c>
      <c r="F1693" s="4" t="s">
        <v>539</v>
      </c>
      <c r="G1693" s="4" t="s">
        <v>540</v>
      </c>
      <c r="H1693" s="4" t="s">
        <v>541</v>
      </c>
      <c r="I1693" s="5" t="str">
        <f t="shared" si="26"/>
        <v>See on Google Maps</v>
      </c>
    </row>
    <row r="1694" spans="1:9" x14ac:dyDescent="0.25">
      <c r="A1694" s="3">
        <v>34.530672000000003</v>
      </c>
      <c r="B1694" s="3">
        <v>36.296239999999997</v>
      </c>
      <c r="C1694" s="4" t="s">
        <v>10</v>
      </c>
      <c r="D1694" s="4" t="s">
        <v>11</v>
      </c>
      <c r="E1694" s="4" t="s">
        <v>542</v>
      </c>
      <c r="F1694" s="4" t="s">
        <v>542</v>
      </c>
      <c r="G1694" s="4"/>
      <c r="H1694" s="4" t="s">
        <v>543</v>
      </c>
      <c r="I1694" s="5" t="str">
        <f t="shared" si="26"/>
        <v>See on Google Maps</v>
      </c>
    </row>
    <row r="1695" spans="1:9" x14ac:dyDescent="0.25">
      <c r="A1695" s="3">
        <v>34.602441759999998</v>
      </c>
      <c r="B1695" s="3">
        <v>36.132674899999998</v>
      </c>
      <c r="C1695" s="4" t="s">
        <v>10</v>
      </c>
      <c r="D1695" s="4" t="s">
        <v>11</v>
      </c>
      <c r="E1695" s="4" t="s">
        <v>544</v>
      </c>
      <c r="F1695" s="4" t="s">
        <v>545</v>
      </c>
      <c r="G1695" s="4" t="s">
        <v>546</v>
      </c>
      <c r="H1695" s="4" t="s">
        <v>547</v>
      </c>
      <c r="I1695" s="5" t="str">
        <f t="shared" si="26"/>
        <v>See on Google Maps</v>
      </c>
    </row>
    <row r="1696" spans="1:9" x14ac:dyDescent="0.25">
      <c r="A1696" s="3">
        <v>34.548405559999999</v>
      </c>
      <c r="B1696" s="3">
        <v>36.12665003</v>
      </c>
      <c r="C1696" s="4" t="s">
        <v>10</v>
      </c>
      <c r="D1696" s="4" t="s">
        <v>11</v>
      </c>
      <c r="E1696" s="4" t="s">
        <v>548</v>
      </c>
      <c r="F1696" s="4" t="s">
        <v>549</v>
      </c>
      <c r="G1696" s="4" t="s">
        <v>550</v>
      </c>
      <c r="H1696" s="4" t="s">
        <v>551</v>
      </c>
      <c r="I1696" s="5" t="str">
        <f t="shared" si="26"/>
        <v>See on Google Maps</v>
      </c>
    </row>
    <row r="1697" spans="1:9" x14ac:dyDescent="0.25">
      <c r="A1697" s="3">
        <v>34.52639439</v>
      </c>
      <c r="B1697" s="3">
        <v>36.054930589999998</v>
      </c>
      <c r="C1697" s="4" t="s">
        <v>10</v>
      </c>
      <c r="D1697" s="4" t="s">
        <v>11</v>
      </c>
      <c r="E1697" s="4" t="s">
        <v>552</v>
      </c>
      <c r="F1697" s="4" t="s">
        <v>553</v>
      </c>
      <c r="G1697" s="4" t="s">
        <v>554</v>
      </c>
      <c r="H1697" s="4" t="s">
        <v>555</v>
      </c>
      <c r="I1697" s="5" t="str">
        <f t="shared" si="26"/>
        <v>See on Google Maps</v>
      </c>
    </row>
    <row r="1698" spans="1:9" x14ac:dyDescent="0.25">
      <c r="A1698" s="3">
        <v>34.543327740000002</v>
      </c>
      <c r="B1698" s="3">
        <v>36.077702709999997</v>
      </c>
      <c r="C1698" s="4" t="s">
        <v>10</v>
      </c>
      <c r="D1698" s="4" t="s">
        <v>11</v>
      </c>
      <c r="E1698" s="4" t="s">
        <v>556</v>
      </c>
      <c r="F1698" s="4" t="s">
        <v>556</v>
      </c>
      <c r="G1698" s="4" t="s">
        <v>557</v>
      </c>
      <c r="H1698" s="4" t="s">
        <v>558</v>
      </c>
      <c r="I1698" s="5" t="str">
        <f t="shared" si="26"/>
        <v>See on Google Maps</v>
      </c>
    </row>
    <row r="1699" spans="1:9" x14ac:dyDescent="0.25">
      <c r="A1699" s="3">
        <v>34.608737089999998</v>
      </c>
      <c r="B1699" s="3">
        <v>36.14842763</v>
      </c>
      <c r="C1699" s="4" t="s">
        <v>10</v>
      </c>
      <c r="D1699" s="4" t="s">
        <v>11</v>
      </c>
      <c r="E1699" s="4" t="s">
        <v>559</v>
      </c>
      <c r="F1699" s="4" t="s">
        <v>559</v>
      </c>
      <c r="G1699" s="4" t="s">
        <v>560</v>
      </c>
      <c r="H1699" s="4" t="s">
        <v>561</v>
      </c>
      <c r="I1699" s="5" t="str">
        <f t="shared" si="26"/>
        <v>See on Google Maps</v>
      </c>
    </row>
    <row r="1700" spans="1:9" x14ac:dyDescent="0.25">
      <c r="A1700" s="3">
        <v>34.58696956</v>
      </c>
      <c r="B1700" s="3">
        <v>36.102927749999999</v>
      </c>
      <c r="C1700" s="4" t="s">
        <v>10</v>
      </c>
      <c r="D1700" s="4" t="s">
        <v>11</v>
      </c>
      <c r="E1700" s="4" t="s">
        <v>562</v>
      </c>
      <c r="F1700" s="4" t="s">
        <v>563</v>
      </c>
      <c r="G1700" s="4" t="s">
        <v>564</v>
      </c>
      <c r="H1700" s="4" t="s">
        <v>565</v>
      </c>
      <c r="I1700" s="5" t="str">
        <f t="shared" si="26"/>
        <v>See on Google Maps</v>
      </c>
    </row>
    <row r="1701" spans="1:9" x14ac:dyDescent="0.25">
      <c r="A1701" s="3">
        <v>34.451320459999998</v>
      </c>
      <c r="B1701" s="3">
        <v>36.141212189999997</v>
      </c>
      <c r="C1701" s="4" t="s">
        <v>10</v>
      </c>
      <c r="D1701" s="4" t="s">
        <v>11</v>
      </c>
      <c r="E1701" s="4" t="s">
        <v>566</v>
      </c>
      <c r="F1701" s="4" t="s">
        <v>567</v>
      </c>
      <c r="G1701" s="4" t="s">
        <v>568</v>
      </c>
      <c r="H1701" s="4" t="s">
        <v>569</v>
      </c>
      <c r="I1701" s="5" t="str">
        <f t="shared" si="26"/>
        <v>See on Google Maps</v>
      </c>
    </row>
    <row r="1702" spans="1:9" x14ac:dyDescent="0.25">
      <c r="A1702" s="3">
        <v>34.576708410000002</v>
      </c>
      <c r="B1702" s="3">
        <v>36.017975069999999</v>
      </c>
      <c r="C1702" s="4" t="s">
        <v>10</v>
      </c>
      <c r="D1702" s="4" t="s">
        <v>11</v>
      </c>
      <c r="E1702" s="4" t="s">
        <v>570</v>
      </c>
      <c r="F1702" s="4" t="s">
        <v>571</v>
      </c>
      <c r="G1702" s="4" t="s">
        <v>572</v>
      </c>
      <c r="H1702" s="4" t="s">
        <v>573</v>
      </c>
      <c r="I1702" s="5" t="str">
        <f t="shared" si="26"/>
        <v>See on Google Maps</v>
      </c>
    </row>
    <row r="1703" spans="1:9" x14ac:dyDescent="0.25">
      <c r="A1703" s="3">
        <v>34.55863884</v>
      </c>
      <c r="B1703" s="3">
        <v>36.157563879999998</v>
      </c>
      <c r="C1703" s="4" t="s">
        <v>10</v>
      </c>
      <c r="D1703" s="4" t="s">
        <v>11</v>
      </c>
      <c r="E1703" s="4" t="s">
        <v>574</v>
      </c>
      <c r="F1703" s="4" t="s">
        <v>575</v>
      </c>
      <c r="G1703" s="4" t="s">
        <v>576</v>
      </c>
      <c r="H1703" s="4" t="s">
        <v>577</v>
      </c>
      <c r="I1703" s="5" t="str">
        <f t="shared" si="26"/>
        <v>See on Google Maps</v>
      </c>
    </row>
    <row r="1704" spans="1:9" x14ac:dyDescent="0.25">
      <c r="A1704" s="3">
        <v>34.630600000000001</v>
      </c>
      <c r="B1704" s="3">
        <v>36.023699999999998</v>
      </c>
      <c r="C1704" s="4" t="s">
        <v>10</v>
      </c>
      <c r="D1704" s="4" t="s">
        <v>11</v>
      </c>
      <c r="E1704" s="4" t="s">
        <v>578</v>
      </c>
      <c r="F1704" s="4"/>
      <c r="G1704" s="4"/>
      <c r="H1704" s="4" t="s">
        <v>579</v>
      </c>
      <c r="I1704" s="5" t="str">
        <f t="shared" si="26"/>
        <v>See on Google Maps</v>
      </c>
    </row>
    <row r="1705" spans="1:9" x14ac:dyDescent="0.25">
      <c r="A1705" s="3">
        <v>34.636069370000001</v>
      </c>
      <c r="B1705" s="3">
        <v>36.129116670000002</v>
      </c>
      <c r="C1705" s="4" t="s">
        <v>10</v>
      </c>
      <c r="D1705" s="4" t="s">
        <v>11</v>
      </c>
      <c r="E1705" s="4" t="s">
        <v>580</v>
      </c>
      <c r="F1705" s="4" t="s">
        <v>581</v>
      </c>
      <c r="G1705" s="4" t="s">
        <v>582</v>
      </c>
      <c r="H1705" s="4" t="s">
        <v>583</v>
      </c>
      <c r="I1705" s="5" t="str">
        <f t="shared" si="26"/>
        <v>See on Google Maps</v>
      </c>
    </row>
    <row r="1706" spans="1:9" x14ac:dyDescent="0.25">
      <c r="A1706" s="3">
        <v>34.636600000000001</v>
      </c>
      <c r="B1706" s="3">
        <v>36.3673</v>
      </c>
      <c r="C1706" s="4" t="s">
        <v>10</v>
      </c>
      <c r="D1706" s="4" t="s">
        <v>11</v>
      </c>
      <c r="E1706" s="4" t="s">
        <v>584</v>
      </c>
      <c r="F1706" s="4"/>
      <c r="G1706" s="4"/>
      <c r="H1706" s="4" t="s">
        <v>585</v>
      </c>
      <c r="I1706" s="5" t="str">
        <f t="shared" si="26"/>
        <v>See on Google Maps</v>
      </c>
    </row>
    <row r="1707" spans="1:9" x14ac:dyDescent="0.25">
      <c r="A1707" s="3">
        <v>34.587291</v>
      </c>
      <c r="B1707" s="3">
        <v>36.058146000000001</v>
      </c>
      <c r="C1707" s="4" t="s">
        <v>10</v>
      </c>
      <c r="D1707" s="4" t="s">
        <v>11</v>
      </c>
      <c r="E1707" s="4" t="s">
        <v>586</v>
      </c>
      <c r="F1707" s="4" t="s">
        <v>586</v>
      </c>
      <c r="G1707" s="4"/>
      <c r="H1707" s="4" t="s">
        <v>587</v>
      </c>
      <c r="I1707" s="5" t="str">
        <f t="shared" si="26"/>
        <v>See on Google Maps</v>
      </c>
    </row>
    <row r="1708" spans="1:9" x14ac:dyDescent="0.25">
      <c r="A1708" s="3">
        <v>34.496499999999997</v>
      </c>
      <c r="B1708" s="3">
        <v>36.0486</v>
      </c>
      <c r="C1708" s="4" t="s">
        <v>10</v>
      </c>
      <c r="D1708" s="4" t="s">
        <v>11</v>
      </c>
      <c r="E1708" s="4" t="s">
        <v>588</v>
      </c>
      <c r="F1708" s="4"/>
      <c r="G1708" s="4"/>
      <c r="H1708" s="4" t="s">
        <v>589</v>
      </c>
      <c r="I1708" s="5" t="str">
        <f t="shared" si="26"/>
        <v>See on Google Maps</v>
      </c>
    </row>
    <row r="1709" spans="1:9" x14ac:dyDescent="0.25">
      <c r="A1709" s="3">
        <v>34.574652559999997</v>
      </c>
      <c r="B1709" s="3">
        <v>36.126015090000003</v>
      </c>
      <c r="C1709" s="4" t="s">
        <v>10</v>
      </c>
      <c r="D1709" s="4" t="s">
        <v>11</v>
      </c>
      <c r="E1709" s="4" t="s">
        <v>590</v>
      </c>
      <c r="F1709" s="4" t="s">
        <v>591</v>
      </c>
      <c r="G1709" s="4" t="s">
        <v>592</v>
      </c>
      <c r="H1709" s="4" t="s">
        <v>593</v>
      </c>
      <c r="I1709" s="5" t="str">
        <f t="shared" si="26"/>
        <v>See on Google Maps</v>
      </c>
    </row>
    <row r="1710" spans="1:9" x14ac:dyDescent="0.25">
      <c r="A1710" s="3">
        <v>34.615397100000003</v>
      </c>
      <c r="B1710" s="3">
        <v>36.427358320000003</v>
      </c>
      <c r="C1710" s="4" t="s">
        <v>10</v>
      </c>
      <c r="D1710" s="4" t="s">
        <v>11</v>
      </c>
      <c r="E1710" s="4" t="s">
        <v>594</v>
      </c>
      <c r="F1710" s="4" t="s">
        <v>595</v>
      </c>
      <c r="G1710" s="4" t="s">
        <v>596</v>
      </c>
      <c r="H1710" s="4" t="s">
        <v>597</v>
      </c>
      <c r="I1710" s="5" t="str">
        <f t="shared" si="26"/>
        <v>See on Google Maps</v>
      </c>
    </row>
    <row r="1711" spans="1:9" x14ac:dyDescent="0.25">
      <c r="A1711" s="3">
        <v>34.539674840000004</v>
      </c>
      <c r="B1711" s="3">
        <v>36.075120900000002</v>
      </c>
      <c r="C1711" s="4" t="s">
        <v>10</v>
      </c>
      <c r="D1711" s="4" t="s">
        <v>11</v>
      </c>
      <c r="E1711" s="4" t="s">
        <v>598</v>
      </c>
      <c r="F1711" s="4" t="s">
        <v>599</v>
      </c>
      <c r="G1711" s="4" t="s">
        <v>600</v>
      </c>
      <c r="H1711" s="4" t="s">
        <v>601</v>
      </c>
      <c r="I1711" s="5" t="str">
        <f t="shared" si="26"/>
        <v>See on Google Maps</v>
      </c>
    </row>
    <row r="1712" spans="1:9" x14ac:dyDescent="0.25">
      <c r="A1712" s="3">
        <v>34.630749909999999</v>
      </c>
      <c r="B1712" s="3">
        <v>36.022549980000001</v>
      </c>
      <c r="C1712" s="4" t="s">
        <v>10</v>
      </c>
      <c r="D1712" s="4" t="s">
        <v>11</v>
      </c>
      <c r="E1712" s="4" t="s">
        <v>602</v>
      </c>
      <c r="F1712" s="4" t="s">
        <v>603</v>
      </c>
      <c r="G1712" s="4" t="s">
        <v>604</v>
      </c>
      <c r="H1712" s="4" t="s">
        <v>605</v>
      </c>
      <c r="I1712" s="5" t="str">
        <f t="shared" si="26"/>
        <v>See on Google Maps</v>
      </c>
    </row>
    <row r="1713" spans="1:9" x14ac:dyDescent="0.25">
      <c r="A1713" s="3">
        <v>34.59150416</v>
      </c>
      <c r="B1713" s="3">
        <v>36.029587280000001</v>
      </c>
      <c r="C1713" s="4" t="s">
        <v>10</v>
      </c>
      <c r="D1713" s="4" t="s">
        <v>11</v>
      </c>
      <c r="E1713" s="4" t="s">
        <v>606</v>
      </c>
      <c r="F1713" s="4" t="s">
        <v>607</v>
      </c>
      <c r="G1713" s="4" t="s">
        <v>608</v>
      </c>
      <c r="H1713" s="4" t="s">
        <v>609</v>
      </c>
      <c r="I1713" s="5" t="str">
        <f t="shared" si="26"/>
        <v>See on Google Maps</v>
      </c>
    </row>
    <row r="1714" spans="1:9" x14ac:dyDescent="0.25">
      <c r="A1714" s="3">
        <v>34.602650529999998</v>
      </c>
      <c r="B1714" s="3">
        <v>36.044927880000003</v>
      </c>
      <c r="C1714" s="4" t="s">
        <v>10</v>
      </c>
      <c r="D1714" s="4" t="s">
        <v>11</v>
      </c>
      <c r="E1714" s="4" t="s">
        <v>610</v>
      </c>
      <c r="F1714" s="4" t="s">
        <v>611</v>
      </c>
      <c r="G1714" s="4" t="s">
        <v>612</v>
      </c>
      <c r="H1714" s="4" t="s">
        <v>613</v>
      </c>
      <c r="I1714" s="5" t="str">
        <f t="shared" si="26"/>
        <v>See on Google Maps</v>
      </c>
    </row>
    <row r="1715" spans="1:9" x14ac:dyDescent="0.25">
      <c r="A1715" s="3">
        <v>34.574347349999996</v>
      </c>
      <c r="B1715" s="3">
        <v>36.098199119999997</v>
      </c>
      <c r="C1715" s="4" t="s">
        <v>10</v>
      </c>
      <c r="D1715" s="4" t="s">
        <v>11</v>
      </c>
      <c r="E1715" s="4" t="s">
        <v>614</v>
      </c>
      <c r="F1715" s="4" t="s">
        <v>614</v>
      </c>
      <c r="G1715" s="4" t="s">
        <v>615</v>
      </c>
      <c r="H1715" s="4" t="s">
        <v>616</v>
      </c>
      <c r="I1715" s="5" t="str">
        <f t="shared" si="26"/>
        <v>See on Google Maps</v>
      </c>
    </row>
    <row r="1716" spans="1:9" x14ac:dyDescent="0.25">
      <c r="A1716" s="3">
        <v>34.627497509999998</v>
      </c>
      <c r="B1716" s="3">
        <v>36.105640979999997</v>
      </c>
      <c r="C1716" s="4" t="s">
        <v>10</v>
      </c>
      <c r="D1716" s="4" t="s">
        <v>11</v>
      </c>
      <c r="E1716" s="4" t="s">
        <v>617</v>
      </c>
      <c r="F1716" s="4" t="s">
        <v>618</v>
      </c>
      <c r="G1716" s="4" t="s">
        <v>619</v>
      </c>
      <c r="H1716" s="4" t="s">
        <v>620</v>
      </c>
      <c r="I1716" s="5" t="str">
        <f t="shared" si="26"/>
        <v>See on Google Maps</v>
      </c>
    </row>
    <row r="1717" spans="1:9" x14ac:dyDescent="0.25">
      <c r="A1717" s="3">
        <v>34.457455680000002</v>
      </c>
      <c r="B1717" s="3">
        <v>36.121580620000003</v>
      </c>
      <c r="C1717" s="4" t="s">
        <v>10</v>
      </c>
      <c r="D1717" s="4" t="s">
        <v>11</v>
      </c>
      <c r="E1717" s="4" t="s">
        <v>621</v>
      </c>
      <c r="F1717" s="4" t="s">
        <v>622</v>
      </c>
      <c r="G1717" s="4" t="s">
        <v>623</v>
      </c>
      <c r="H1717" s="4" t="s">
        <v>624</v>
      </c>
      <c r="I1717" s="5" t="str">
        <f t="shared" si="26"/>
        <v>See on Google Maps</v>
      </c>
    </row>
    <row r="1718" spans="1:9" x14ac:dyDescent="0.25">
      <c r="A1718" s="3">
        <v>34.535647220000001</v>
      </c>
      <c r="B1718" s="3">
        <v>36.094888869999998</v>
      </c>
      <c r="C1718" s="4" t="s">
        <v>10</v>
      </c>
      <c r="D1718" s="4" t="s">
        <v>11</v>
      </c>
      <c r="E1718" s="4" t="s">
        <v>625</v>
      </c>
      <c r="F1718" s="4" t="s">
        <v>625</v>
      </c>
      <c r="G1718" s="4" t="s">
        <v>626</v>
      </c>
      <c r="H1718" s="4" t="s">
        <v>627</v>
      </c>
      <c r="I1718" s="5" t="str">
        <f t="shared" si="26"/>
        <v>See on Google Maps</v>
      </c>
    </row>
    <row r="1719" spans="1:9" x14ac:dyDescent="0.25">
      <c r="A1719" s="3">
        <v>34.519386099999998</v>
      </c>
      <c r="B1719" s="3">
        <v>36.10869168</v>
      </c>
      <c r="C1719" s="4" t="s">
        <v>10</v>
      </c>
      <c r="D1719" s="4" t="s">
        <v>11</v>
      </c>
      <c r="E1719" s="4" t="s">
        <v>628</v>
      </c>
      <c r="F1719" s="4" t="s">
        <v>629</v>
      </c>
      <c r="G1719" s="4" t="s">
        <v>630</v>
      </c>
      <c r="H1719" s="4" t="s">
        <v>631</v>
      </c>
      <c r="I1719" s="5" t="str">
        <f t="shared" si="26"/>
        <v>See on Google Maps</v>
      </c>
    </row>
    <row r="1720" spans="1:9" x14ac:dyDescent="0.25">
      <c r="A1720" s="3">
        <v>34.628597169999999</v>
      </c>
      <c r="B1720" s="3">
        <v>36.146788860000001</v>
      </c>
      <c r="C1720" s="4" t="s">
        <v>10</v>
      </c>
      <c r="D1720" s="4" t="s">
        <v>11</v>
      </c>
      <c r="E1720" s="4" t="s">
        <v>632</v>
      </c>
      <c r="F1720" s="4" t="s">
        <v>633</v>
      </c>
      <c r="G1720" s="4" t="s">
        <v>634</v>
      </c>
      <c r="H1720" s="4" t="s">
        <v>635</v>
      </c>
      <c r="I1720" s="5" t="str">
        <f t="shared" si="26"/>
        <v>See on Google Maps</v>
      </c>
    </row>
    <row r="1721" spans="1:9" x14ac:dyDescent="0.25">
      <c r="A1721" s="3">
        <v>34.465699999999998</v>
      </c>
      <c r="B1721" s="3">
        <v>36.011800000000001</v>
      </c>
      <c r="C1721" s="4" t="s">
        <v>10</v>
      </c>
      <c r="D1721" s="4" t="s">
        <v>11</v>
      </c>
      <c r="E1721" s="4" t="s">
        <v>636</v>
      </c>
      <c r="F1721" s="4"/>
      <c r="G1721" s="4"/>
      <c r="H1721" s="4" t="s">
        <v>637</v>
      </c>
      <c r="I1721" s="5" t="str">
        <f t="shared" si="26"/>
        <v>See on Google Maps</v>
      </c>
    </row>
    <row r="1722" spans="1:9" x14ac:dyDescent="0.25">
      <c r="A1722" s="3">
        <v>34.604436249999999</v>
      </c>
      <c r="B1722" s="3">
        <v>36.281666600000001</v>
      </c>
      <c r="C1722" s="4" t="s">
        <v>10</v>
      </c>
      <c r="D1722" s="4" t="s">
        <v>11</v>
      </c>
      <c r="E1722" s="4" t="s">
        <v>638</v>
      </c>
      <c r="F1722" s="4" t="s">
        <v>639</v>
      </c>
      <c r="G1722" s="4" t="s">
        <v>640</v>
      </c>
      <c r="H1722" s="4" t="s">
        <v>641</v>
      </c>
      <c r="I1722" s="5" t="str">
        <f t="shared" si="26"/>
        <v>See on Google Maps</v>
      </c>
    </row>
    <row r="1723" spans="1:9" x14ac:dyDescent="0.25">
      <c r="A1723" s="3">
        <v>34.465786059999999</v>
      </c>
      <c r="B1723" s="3">
        <v>36.010738830000001</v>
      </c>
      <c r="C1723" s="4" t="s">
        <v>10</v>
      </c>
      <c r="D1723" s="4" t="s">
        <v>11</v>
      </c>
      <c r="E1723" s="4" t="s">
        <v>642</v>
      </c>
      <c r="F1723" s="4" t="s">
        <v>643</v>
      </c>
      <c r="G1723" s="4" t="s">
        <v>644</v>
      </c>
      <c r="H1723" s="4" t="s">
        <v>645</v>
      </c>
      <c r="I1723" s="5" t="str">
        <f t="shared" si="26"/>
        <v>See on Google Maps</v>
      </c>
    </row>
    <row r="1724" spans="1:9" x14ac:dyDescent="0.25">
      <c r="A1724" s="3">
        <v>34.522197349999999</v>
      </c>
      <c r="B1724" s="3">
        <v>36.130288880000002</v>
      </c>
      <c r="C1724" s="4" t="s">
        <v>10</v>
      </c>
      <c r="D1724" s="4" t="s">
        <v>11</v>
      </c>
      <c r="E1724" s="4" t="s">
        <v>646</v>
      </c>
      <c r="F1724" s="4" t="s">
        <v>646</v>
      </c>
      <c r="G1724" s="4" t="s">
        <v>647</v>
      </c>
      <c r="H1724" s="4" t="s">
        <v>648</v>
      </c>
      <c r="I1724" s="5" t="str">
        <f t="shared" si="26"/>
        <v>See on Google Maps</v>
      </c>
    </row>
    <row r="1725" spans="1:9" x14ac:dyDescent="0.25">
      <c r="A1725" s="3">
        <v>34.633618239999997</v>
      </c>
      <c r="B1725" s="3">
        <v>36.373955350000003</v>
      </c>
      <c r="C1725" s="4" t="s">
        <v>10</v>
      </c>
      <c r="D1725" s="4" t="s">
        <v>11</v>
      </c>
      <c r="E1725" s="4" t="s">
        <v>649</v>
      </c>
      <c r="F1725" s="4" t="s">
        <v>650</v>
      </c>
      <c r="G1725" s="4" t="s">
        <v>651</v>
      </c>
      <c r="H1725" s="4" t="s">
        <v>652</v>
      </c>
      <c r="I1725" s="5" t="str">
        <f t="shared" si="26"/>
        <v>See on Google Maps</v>
      </c>
    </row>
    <row r="1726" spans="1:9" x14ac:dyDescent="0.25">
      <c r="A1726" s="3">
        <v>34.631100000000004</v>
      </c>
      <c r="B1726" s="3">
        <v>36.109699999999997</v>
      </c>
      <c r="C1726" s="4" t="s">
        <v>10</v>
      </c>
      <c r="D1726" s="4" t="s">
        <v>11</v>
      </c>
      <c r="E1726" s="4" t="s">
        <v>653</v>
      </c>
      <c r="F1726" s="4"/>
      <c r="G1726" s="4"/>
      <c r="H1726" s="4" t="s">
        <v>654</v>
      </c>
      <c r="I1726" s="5" t="str">
        <f t="shared" si="26"/>
        <v>See on Google Maps</v>
      </c>
    </row>
    <row r="1727" spans="1:9" x14ac:dyDescent="0.25">
      <c r="A1727" s="3">
        <v>34.523899999999998</v>
      </c>
      <c r="B1727" s="3">
        <v>36.063499999999998</v>
      </c>
      <c r="C1727" s="4" t="s">
        <v>10</v>
      </c>
      <c r="D1727" s="4" t="s">
        <v>11</v>
      </c>
      <c r="E1727" s="4" t="s">
        <v>655</v>
      </c>
      <c r="F1727" s="4"/>
      <c r="G1727" s="4"/>
      <c r="H1727" s="4" t="s">
        <v>656</v>
      </c>
      <c r="I1727" s="5" t="str">
        <f t="shared" si="26"/>
        <v>See on Google Maps</v>
      </c>
    </row>
    <row r="1728" spans="1:9" x14ac:dyDescent="0.25">
      <c r="A1728" s="3">
        <v>34.52670286</v>
      </c>
      <c r="B1728" s="3">
        <v>36.060891660000003</v>
      </c>
      <c r="C1728" s="4" t="s">
        <v>10</v>
      </c>
      <c r="D1728" s="4" t="s">
        <v>11</v>
      </c>
      <c r="E1728" s="4" t="s">
        <v>657</v>
      </c>
      <c r="F1728" s="4" t="s">
        <v>658</v>
      </c>
      <c r="G1728" s="4" t="s">
        <v>659</v>
      </c>
      <c r="H1728" s="4" t="s">
        <v>660</v>
      </c>
      <c r="I1728" s="5" t="str">
        <f t="shared" si="26"/>
        <v>See on Google Maps</v>
      </c>
    </row>
    <row r="1729" spans="1:9" x14ac:dyDescent="0.25">
      <c r="A1729" s="3">
        <v>34.61876376</v>
      </c>
      <c r="B1729" s="3">
        <v>36.35667505</v>
      </c>
      <c r="C1729" s="4" t="s">
        <v>10</v>
      </c>
      <c r="D1729" s="4" t="s">
        <v>11</v>
      </c>
      <c r="E1729" s="4" t="s">
        <v>661</v>
      </c>
      <c r="F1729" s="4" t="s">
        <v>661</v>
      </c>
      <c r="G1729" s="4" t="s">
        <v>662</v>
      </c>
      <c r="H1729" s="4" t="s">
        <v>663</v>
      </c>
      <c r="I1729" s="5" t="str">
        <f t="shared" si="26"/>
        <v>See on Google Maps</v>
      </c>
    </row>
    <row r="1730" spans="1:9" x14ac:dyDescent="0.25">
      <c r="A1730" s="3">
        <v>34.612088999999997</v>
      </c>
      <c r="B1730" s="3">
        <v>36.208269999999999</v>
      </c>
      <c r="C1730" s="4" t="s">
        <v>10</v>
      </c>
      <c r="D1730" s="4" t="s">
        <v>11</v>
      </c>
      <c r="E1730" s="4" t="s">
        <v>664</v>
      </c>
      <c r="F1730" s="4" t="s">
        <v>664</v>
      </c>
      <c r="G1730" s="4"/>
      <c r="H1730" s="4" t="s">
        <v>665</v>
      </c>
      <c r="I1730" s="5" t="str">
        <f t="shared" ref="I1730:I1793" si="27">HYPERLINK(H1730, "See on Google Maps")</f>
        <v>See on Google Maps</v>
      </c>
    </row>
    <row r="1731" spans="1:9" x14ac:dyDescent="0.25">
      <c r="A1731" s="3">
        <v>34.532899999999998</v>
      </c>
      <c r="B1731" s="3">
        <v>36.132800000000003</v>
      </c>
      <c r="C1731" s="4" t="s">
        <v>10</v>
      </c>
      <c r="D1731" s="4" t="s">
        <v>11</v>
      </c>
      <c r="E1731" s="4" t="s">
        <v>666</v>
      </c>
      <c r="F1731" s="4"/>
      <c r="G1731" s="4"/>
      <c r="H1731" s="4" t="s">
        <v>151</v>
      </c>
      <c r="I1731" s="5" t="str">
        <f t="shared" si="27"/>
        <v>See on Google Maps</v>
      </c>
    </row>
    <row r="1732" spans="1:9" x14ac:dyDescent="0.25">
      <c r="A1732" s="3">
        <v>34.558916600000003</v>
      </c>
      <c r="B1732" s="3">
        <v>36.13756661</v>
      </c>
      <c r="C1732" s="4" t="s">
        <v>10</v>
      </c>
      <c r="D1732" s="4" t="s">
        <v>11</v>
      </c>
      <c r="E1732" s="4" t="s">
        <v>667</v>
      </c>
      <c r="F1732" s="4" t="s">
        <v>667</v>
      </c>
      <c r="G1732" s="4" t="s">
        <v>668</v>
      </c>
      <c r="H1732" s="4" t="s">
        <v>669</v>
      </c>
      <c r="I1732" s="5" t="str">
        <f t="shared" si="27"/>
        <v>See on Google Maps</v>
      </c>
    </row>
    <row r="1733" spans="1:9" x14ac:dyDescent="0.25">
      <c r="A1733" s="3">
        <v>34.554228899999998</v>
      </c>
      <c r="B1733" s="3">
        <v>36.019835530000002</v>
      </c>
      <c r="C1733" s="4" t="s">
        <v>10</v>
      </c>
      <c r="D1733" s="4" t="s">
        <v>11</v>
      </c>
      <c r="E1733" s="4" t="s">
        <v>670</v>
      </c>
      <c r="F1733" s="4" t="s">
        <v>670</v>
      </c>
      <c r="G1733" s="4" t="s">
        <v>671</v>
      </c>
      <c r="H1733" s="4" t="s">
        <v>672</v>
      </c>
      <c r="I1733" s="5" t="str">
        <f t="shared" si="27"/>
        <v>See on Google Maps</v>
      </c>
    </row>
    <row r="1734" spans="1:9" x14ac:dyDescent="0.25">
      <c r="A1734" s="3">
        <v>34.625166550000003</v>
      </c>
      <c r="B1734" s="3">
        <v>36.251336139999999</v>
      </c>
      <c r="C1734" s="4" t="s">
        <v>10</v>
      </c>
      <c r="D1734" s="4" t="s">
        <v>11</v>
      </c>
      <c r="E1734" s="4" t="s">
        <v>673</v>
      </c>
      <c r="F1734" s="4" t="s">
        <v>673</v>
      </c>
      <c r="G1734" s="4" t="s">
        <v>674</v>
      </c>
      <c r="H1734" s="4" t="s">
        <v>675</v>
      </c>
      <c r="I1734" s="5" t="str">
        <f t="shared" si="27"/>
        <v>See on Google Maps</v>
      </c>
    </row>
    <row r="1735" spans="1:9" x14ac:dyDescent="0.25">
      <c r="A1735" s="3">
        <v>34.557858439999997</v>
      </c>
      <c r="B1735" s="3">
        <v>36.357802790000001</v>
      </c>
      <c r="C1735" s="4" t="s">
        <v>10</v>
      </c>
      <c r="D1735" s="4" t="s">
        <v>11</v>
      </c>
      <c r="E1735" s="4" t="s">
        <v>676</v>
      </c>
      <c r="F1735" s="4" t="s">
        <v>677</v>
      </c>
      <c r="G1735" s="4" t="s">
        <v>678</v>
      </c>
      <c r="H1735" s="4" t="s">
        <v>679</v>
      </c>
      <c r="I1735" s="5" t="str">
        <f t="shared" si="27"/>
        <v>See on Google Maps</v>
      </c>
    </row>
    <row r="1736" spans="1:9" x14ac:dyDescent="0.25">
      <c r="A1736" s="3">
        <v>34.633297169999999</v>
      </c>
      <c r="B1736" s="3">
        <v>36.311527730000002</v>
      </c>
      <c r="C1736" s="4" t="s">
        <v>10</v>
      </c>
      <c r="D1736" s="4" t="s">
        <v>11</v>
      </c>
      <c r="E1736" s="4" t="s">
        <v>680</v>
      </c>
      <c r="F1736" s="4" t="s">
        <v>680</v>
      </c>
      <c r="G1736" s="4" t="s">
        <v>681</v>
      </c>
      <c r="H1736" s="4" t="s">
        <v>682</v>
      </c>
      <c r="I1736" s="5" t="str">
        <f t="shared" si="27"/>
        <v>See on Google Maps</v>
      </c>
    </row>
    <row r="1737" spans="1:9" x14ac:dyDescent="0.25">
      <c r="A1737" s="3">
        <v>34.56839231</v>
      </c>
      <c r="B1737" s="3">
        <v>36.00583666</v>
      </c>
      <c r="C1737" s="4" t="s">
        <v>10</v>
      </c>
      <c r="D1737" s="4" t="s">
        <v>11</v>
      </c>
      <c r="E1737" s="4" t="s">
        <v>683</v>
      </c>
      <c r="F1737" s="4" t="s">
        <v>684</v>
      </c>
      <c r="G1737" s="4" t="s">
        <v>685</v>
      </c>
      <c r="H1737" s="4" t="s">
        <v>686</v>
      </c>
      <c r="I1737" s="5" t="str">
        <f t="shared" si="27"/>
        <v>See on Google Maps</v>
      </c>
    </row>
    <row r="1738" spans="1:9" x14ac:dyDescent="0.25">
      <c r="A1738" s="3">
        <v>34.532899999999998</v>
      </c>
      <c r="B1738" s="3">
        <v>36.132800000000003</v>
      </c>
      <c r="C1738" s="4" t="s">
        <v>10</v>
      </c>
      <c r="D1738" s="4" t="s">
        <v>11</v>
      </c>
      <c r="E1738" s="4" t="s">
        <v>687</v>
      </c>
      <c r="F1738" s="4"/>
      <c r="G1738" s="4"/>
      <c r="H1738" s="4" t="s">
        <v>151</v>
      </c>
      <c r="I1738" s="5" t="str">
        <f t="shared" si="27"/>
        <v>See on Google Maps</v>
      </c>
    </row>
    <row r="1739" spans="1:9" x14ac:dyDescent="0.25">
      <c r="A1739" s="3">
        <v>34.629399999999997</v>
      </c>
      <c r="B1739" s="3">
        <v>36.128700000000002</v>
      </c>
      <c r="C1739" s="4" t="s">
        <v>10</v>
      </c>
      <c r="D1739" s="4" t="s">
        <v>11</v>
      </c>
      <c r="E1739" s="4" t="s">
        <v>688</v>
      </c>
      <c r="F1739" s="4"/>
      <c r="G1739" s="4"/>
      <c r="H1739" s="4" t="s">
        <v>689</v>
      </c>
      <c r="I1739" s="5" t="str">
        <f t="shared" si="27"/>
        <v>See on Google Maps</v>
      </c>
    </row>
    <row r="1740" spans="1:9" x14ac:dyDescent="0.25">
      <c r="A1740" s="3">
        <v>34.691000000000003</v>
      </c>
      <c r="B1740" s="3">
        <v>36.334000000000003</v>
      </c>
      <c r="C1740" s="4" t="s">
        <v>10</v>
      </c>
      <c r="D1740" s="4" t="s">
        <v>11</v>
      </c>
      <c r="E1740" s="4" t="s">
        <v>690</v>
      </c>
      <c r="F1740" s="4"/>
      <c r="G1740" s="4"/>
      <c r="H1740" s="4" t="s">
        <v>691</v>
      </c>
      <c r="I1740" s="5" t="str">
        <f t="shared" si="27"/>
        <v>See on Google Maps</v>
      </c>
    </row>
    <row r="1741" spans="1:9" x14ac:dyDescent="0.25">
      <c r="A1741" s="3">
        <v>34.579583229999997</v>
      </c>
      <c r="B1741" s="3">
        <v>36.189091679999997</v>
      </c>
      <c r="C1741" s="4" t="s">
        <v>10</v>
      </c>
      <c r="D1741" s="4" t="s">
        <v>11</v>
      </c>
      <c r="E1741" s="4" t="s">
        <v>692</v>
      </c>
      <c r="F1741" s="4" t="s">
        <v>693</v>
      </c>
      <c r="G1741" s="4" t="s">
        <v>694</v>
      </c>
      <c r="H1741" s="4" t="s">
        <v>695</v>
      </c>
      <c r="I1741" s="5" t="str">
        <f t="shared" si="27"/>
        <v>See on Google Maps</v>
      </c>
    </row>
    <row r="1742" spans="1:9" x14ac:dyDescent="0.25">
      <c r="A1742" s="3">
        <v>34.587141680000002</v>
      </c>
      <c r="B1742" s="3">
        <v>36.220561029999999</v>
      </c>
      <c r="C1742" s="4" t="s">
        <v>10</v>
      </c>
      <c r="D1742" s="4" t="s">
        <v>11</v>
      </c>
      <c r="E1742" s="4" t="s">
        <v>696</v>
      </c>
      <c r="F1742" s="4" t="s">
        <v>697</v>
      </c>
      <c r="G1742" s="4" t="s">
        <v>698</v>
      </c>
      <c r="H1742" s="4" t="s">
        <v>699</v>
      </c>
      <c r="I1742" s="5" t="str">
        <f t="shared" si="27"/>
        <v>See on Google Maps</v>
      </c>
    </row>
    <row r="1743" spans="1:9" x14ac:dyDescent="0.25">
      <c r="A1743" s="3">
        <v>34.626722309999998</v>
      </c>
      <c r="B1743" s="3">
        <v>36.287908340000001</v>
      </c>
      <c r="C1743" s="4" t="s">
        <v>10</v>
      </c>
      <c r="D1743" s="4" t="s">
        <v>11</v>
      </c>
      <c r="E1743" s="4" t="s">
        <v>700</v>
      </c>
      <c r="F1743" s="4" t="s">
        <v>700</v>
      </c>
      <c r="G1743" s="4" t="s">
        <v>701</v>
      </c>
      <c r="H1743" s="4" t="s">
        <v>702</v>
      </c>
      <c r="I1743" s="5" t="str">
        <f t="shared" si="27"/>
        <v>See on Google Maps</v>
      </c>
    </row>
    <row r="1744" spans="1:9" x14ac:dyDescent="0.25">
      <c r="A1744" s="3">
        <v>34.465374930000003</v>
      </c>
      <c r="B1744" s="3">
        <v>36.123397279999999</v>
      </c>
      <c r="C1744" s="4" t="s">
        <v>10</v>
      </c>
      <c r="D1744" s="4" t="s">
        <v>11</v>
      </c>
      <c r="E1744" s="4" t="s">
        <v>703</v>
      </c>
      <c r="F1744" s="4" t="s">
        <v>703</v>
      </c>
      <c r="G1744" s="4" t="s">
        <v>704</v>
      </c>
      <c r="H1744" s="4" t="s">
        <v>705</v>
      </c>
      <c r="I1744" s="5" t="str">
        <f t="shared" si="27"/>
        <v>See on Google Maps</v>
      </c>
    </row>
    <row r="1745" spans="1:9" x14ac:dyDescent="0.25">
      <c r="A1745" s="3">
        <v>34.477491739999998</v>
      </c>
      <c r="B1745" s="3">
        <v>36.125869379999997</v>
      </c>
      <c r="C1745" s="4" t="s">
        <v>10</v>
      </c>
      <c r="D1745" s="4" t="s">
        <v>11</v>
      </c>
      <c r="E1745" s="4" t="s">
        <v>706</v>
      </c>
      <c r="F1745" s="4" t="s">
        <v>707</v>
      </c>
      <c r="G1745" s="4" t="s">
        <v>708</v>
      </c>
      <c r="H1745" s="4" t="s">
        <v>709</v>
      </c>
      <c r="I1745" s="5" t="str">
        <f t="shared" si="27"/>
        <v>See on Google Maps</v>
      </c>
    </row>
    <row r="1746" spans="1:9" x14ac:dyDescent="0.25">
      <c r="A1746" s="3">
        <v>34.558500000000002</v>
      </c>
      <c r="B1746" s="3">
        <v>36.096800000000002</v>
      </c>
      <c r="C1746" s="4" t="s">
        <v>10</v>
      </c>
      <c r="D1746" s="4" t="s">
        <v>11</v>
      </c>
      <c r="E1746" s="4" t="s">
        <v>710</v>
      </c>
      <c r="F1746" s="4"/>
      <c r="G1746" s="4"/>
      <c r="H1746" s="4" t="s">
        <v>711</v>
      </c>
      <c r="I1746" s="5" t="str">
        <f t="shared" si="27"/>
        <v>See on Google Maps</v>
      </c>
    </row>
    <row r="1747" spans="1:9" x14ac:dyDescent="0.25">
      <c r="A1747" s="3">
        <v>34.558627809999997</v>
      </c>
      <c r="B1747" s="3">
        <v>36.095636050000003</v>
      </c>
      <c r="C1747" s="4" t="s">
        <v>10</v>
      </c>
      <c r="D1747" s="4" t="s">
        <v>11</v>
      </c>
      <c r="E1747" s="4" t="s">
        <v>712</v>
      </c>
      <c r="F1747" s="4" t="s">
        <v>713</v>
      </c>
      <c r="G1747" s="4" t="s">
        <v>714</v>
      </c>
      <c r="H1747" s="4" t="s">
        <v>715</v>
      </c>
      <c r="I1747" s="5" t="str">
        <f t="shared" si="27"/>
        <v>See on Google Maps</v>
      </c>
    </row>
    <row r="1748" spans="1:9" x14ac:dyDescent="0.25">
      <c r="A1748" s="3">
        <v>34.60035551</v>
      </c>
      <c r="B1748" s="3">
        <v>36.440238899999997</v>
      </c>
      <c r="C1748" s="4" t="s">
        <v>10</v>
      </c>
      <c r="D1748" s="4" t="s">
        <v>11</v>
      </c>
      <c r="E1748" s="4" t="s">
        <v>716</v>
      </c>
      <c r="F1748" s="4" t="s">
        <v>717</v>
      </c>
      <c r="G1748" s="4" t="s">
        <v>718</v>
      </c>
      <c r="H1748" s="4" t="s">
        <v>719</v>
      </c>
      <c r="I1748" s="5" t="str">
        <f t="shared" si="27"/>
        <v>See on Google Maps</v>
      </c>
    </row>
    <row r="1749" spans="1:9" x14ac:dyDescent="0.25">
      <c r="A1749" s="3">
        <v>34.61218891</v>
      </c>
      <c r="B1749" s="3">
        <v>36.207136050000003</v>
      </c>
      <c r="C1749" s="4" t="s">
        <v>10</v>
      </c>
      <c r="D1749" s="4" t="s">
        <v>11</v>
      </c>
      <c r="E1749" s="4" t="s">
        <v>720</v>
      </c>
      <c r="F1749" s="4" t="s">
        <v>721</v>
      </c>
      <c r="G1749" s="4" t="s">
        <v>722</v>
      </c>
      <c r="H1749" s="4" t="s">
        <v>723</v>
      </c>
      <c r="I1749" s="5" t="str">
        <f t="shared" si="27"/>
        <v>See on Google Maps</v>
      </c>
    </row>
    <row r="1750" spans="1:9" x14ac:dyDescent="0.25">
      <c r="A1750" s="3">
        <v>34.57551101</v>
      </c>
      <c r="B1750" s="3">
        <v>36.08865832</v>
      </c>
      <c r="C1750" s="4" t="s">
        <v>10</v>
      </c>
      <c r="D1750" s="4" t="s">
        <v>11</v>
      </c>
      <c r="E1750" s="4" t="s">
        <v>724</v>
      </c>
      <c r="F1750" s="4" t="s">
        <v>725</v>
      </c>
      <c r="G1750" s="4" t="s">
        <v>726</v>
      </c>
      <c r="H1750" s="4" t="s">
        <v>727</v>
      </c>
      <c r="I1750" s="5" t="str">
        <f t="shared" si="27"/>
        <v>See on Google Maps</v>
      </c>
    </row>
    <row r="1751" spans="1:9" x14ac:dyDescent="0.25">
      <c r="A1751" s="3">
        <v>34.560861080000002</v>
      </c>
      <c r="B1751" s="3">
        <v>36.100677699999999</v>
      </c>
      <c r="C1751" s="4" t="s">
        <v>10</v>
      </c>
      <c r="D1751" s="4" t="s">
        <v>11</v>
      </c>
      <c r="E1751" s="4" t="s">
        <v>728</v>
      </c>
      <c r="F1751" s="4" t="s">
        <v>729</v>
      </c>
      <c r="G1751" s="4" t="s">
        <v>730</v>
      </c>
      <c r="H1751" s="4" t="s">
        <v>731</v>
      </c>
      <c r="I1751" s="5" t="str">
        <f t="shared" si="27"/>
        <v>See on Google Maps</v>
      </c>
    </row>
    <row r="1752" spans="1:9" x14ac:dyDescent="0.25">
      <c r="A1752" s="3">
        <v>34.555016539999997</v>
      </c>
      <c r="B1752" s="3">
        <v>36.092161099999998</v>
      </c>
      <c r="C1752" s="4" t="s">
        <v>10</v>
      </c>
      <c r="D1752" s="4" t="s">
        <v>11</v>
      </c>
      <c r="E1752" s="4" t="s">
        <v>732</v>
      </c>
      <c r="F1752" s="4" t="s">
        <v>733</v>
      </c>
      <c r="G1752" s="4" t="s">
        <v>734</v>
      </c>
      <c r="H1752" s="4" t="s">
        <v>735</v>
      </c>
      <c r="I1752" s="5" t="str">
        <f t="shared" si="27"/>
        <v>See on Google Maps</v>
      </c>
    </row>
    <row r="1753" spans="1:9" x14ac:dyDescent="0.25">
      <c r="A1753" s="3">
        <v>34.540969410000002</v>
      </c>
      <c r="B1753" s="3">
        <v>36.114777779999997</v>
      </c>
      <c r="C1753" s="4" t="s">
        <v>10</v>
      </c>
      <c r="D1753" s="4" t="s">
        <v>11</v>
      </c>
      <c r="E1753" s="4" t="s">
        <v>736</v>
      </c>
      <c r="F1753" s="4" t="s">
        <v>736</v>
      </c>
      <c r="G1753" s="4" t="s">
        <v>737</v>
      </c>
      <c r="H1753" s="4" t="s">
        <v>738</v>
      </c>
      <c r="I1753" s="5" t="str">
        <f t="shared" si="27"/>
        <v>See on Google Maps</v>
      </c>
    </row>
    <row r="1754" spans="1:9" x14ac:dyDescent="0.25">
      <c r="A1754" s="3">
        <v>34.631058420000002</v>
      </c>
      <c r="B1754" s="3">
        <v>36.327141580000003</v>
      </c>
      <c r="C1754" s="4" t="s">
        <v>10</v>
      </c>
      <c r="D1754" s="4" t="s">
        <v>11</v>
      </c>
      <c r="E1754" s="4" t="s">
        <v>739</v>
      </c>
      <c r="F1754" s="4" t="s">
        <v>739</v>
      </c>
      <c r="G1754" s="4" t="s">
        <v>740</v>
      </c>
      <c r="H1754" s="4" t="s">
        <v>741</v>
      </c>
      <c r="I1754" s="5" t="str">
        <f t="shared" si="27"/>
        <v>See on Google Maps</v>
      </c>
    </row>
    <row r="1755" spans="1:9" x14ac:dyDescent="0.25">
      <c r="A1755" s="3">
        <v>34.623436050000002</v>
      </c>
      <c r="B1755" s="3">
        <v>36.322519470000003</v>
      </c>
      <c r="C1755" s="4" t="s">
        <v>10</v>
      </c>
      <c r="D1755" s="4" t="s">
        <v>11</v>
      </c>
      <c r="E1755" s="4" t="s">
        <v>742</v>
      </c>
      <c r="F1755" s="4" t="s">
        <v>742</v>
      </c>
      <c r="G1755" s="4" t="s">
        <v>743</v>
      </c>
      <c r="H1755" s="4" t="s">
        <v>744</v>
      </c>
      <c r="I1755" s="5" t="str">
        <f t="shared" si="27"/>
        <v>See on Google Maps</v>
      </c>
    </row>
    <row r="1756" spans="1:9" x14ac:dyDescent="0.25">
      <c r="A1756" s="3">
        <v>34.198889000000001</v>
      </c>
      <c r="B1756" s="3">
        <v>36.101388999999998</v>
      </c>
      <c r="C1756" s="4" t="s">
        <v>10</v>
      </c>
      <c r="D1756" s="4" t="s">
        <v>11</v>
      </c>
      <c r="E1756" s="4" t="s">
        <v>745</v>
      </c>
      <c r="F1756" s="4" t="s">
        <v>745</v>
      </c>
      <c r="G1756" s="4"/>
      <c r="H1756" s="4" t="s">
        <v>746</v>
      </c>
      <c r="I1756" s="5" t="str">
        <f t="shared" si="27"/>
        <v>See on Google Maps</v>
      </c>
    </row>
    <row r="1757" spans="1:9" x14ac:dyDescent="0.25">
      <c r="A1757" s="3">
        <v>34.619733240000002</v>
      </c>
      <c r="B1757" s="3">
        <v>36.263268009999997</v>
      </c>
      <c r="C1757" s="4" t="s">
        <v>10</v>
      </c>
      <c r="D1757" s="4" t="s">
        <v>11</v>
      </c>
      <c r="E1757" s="4" t="s">
        <v>747</v>
      </c>
      <c r="F1757" s="4" t="s">
        <v>748</v>
      </c>
      <c r="G1757" s="4" t="s">
        <v>749</v>
      </c>
      <c r="H1757" s="4" t="s">
        <v>750</v>
      </c>
      <c r="I1757" s="5" t="str">
        <f t="shared" si="27"/>
        <v>See on Google Maps</v>
      </c>
    </row>
    <row r="1758" spans="1:9" x14ac:dyDescent="0.25">
      <c r="A1758" s="3">
        <v>34.569999000000003</v>
      </c>
      <c r="B1758" s="3">
        <v>36.216436000000002</v>
      </c>
      <c r="C1758" s="4" t="s">
        <v>10</v>
      </c>
      <c r="D1758" s="4" t="s">
        <v>11</v>
      </c>
      <c r="E1758" s="4" t="s">
        <v>751</v>
      </c>
      <c r="F1758" s="4" t="s">
        <v>751</v>
      </c>
      <c r="G1758" s="4"/>
      <c r="H1758" s="4" t="s">
        <v>752</v>
      </c>
      <c r="I1758" s="5" t="str">
        <f t="shared" si="27"/>
        <v>See on Google Maps</v>
      </c>
    </row>
    <row r="1759" spans="1:9" x14ac:dyDescent="0.25">
      <c r="A1759" s="3">
        <v>34.497777640000002</v>
      </c>
      <c r="B1759" s="3">
        <v>36.035869380000001</v>
      </c>
      <c r="C1759" s="4" t="s">
        <v>10</v>
      </c>
      <c r="D1759" s="4" t="s">
        <v>11</v>
      </c>
      <c r="E1759" s="4" t="s">
        <v>753</v>
      </c>
      <c r="F1759" s="4" t="s">
        <v>754</v>
      </c>
      <c r="G1759" s="4" t="s">
        <v>755</v>
      </c>
      <c r="H1759" s="4" t="s">
        <v>756</v>
      </c>
      <c r="I1759" s="5" t="str">
        <f t="shared" si="27"/>
        <v>See on Google Maps</v>
      </c>
    </row>
    <row r="1760" spans="1:9" x14ac:dyDescent="0.25">
      <c r="A1760" s="3">
        <v>34.448866770000002</v>
      </c>
      <c r="B1760" s="3">
        <v>36.135472210000003</v>
      </c>
      <c r="C1760" s="4" t="s">
        <v>10</v>
      </c>
      <c r="D1760" s="4" t="s">
        <v>11</v>
      </c>
      <c r="E1760" s="4" t="s">
        <v>757</v>
      </c>
      <c r="F1760" s="4" t="s">
        <v>757</v>
      </c>
      <c r="G1760" s="4" t="s">
        <v>758</v>
      </c>
      <c r="H1760" s="4" t="s">
        <v>759</v>
      </c>
      <c r="I1760" s="5" t="str">
        <f t="shared" si="27"/>
        <v>See on Google Maps</v>
      </c>
    </row>
    <row r="1761" spans="1:9" x14ac:dyDescent="0.25">
      <c r="A1761" s="3">
        <v>34.539499999999997</v>
      </c>
      <c r="B1761" s="3">
        <v>36.0214</v>
      </c>
      <c r="C1761" s="4" t="s">
        <v>10</v>
      </c>
      <c r="D1761" s="4" t="s">
        <v>11</v>
      </c>
      <c r="E1761" s="4" t="s">
        <v>760</v>
      </c>
      <c r="F1761" s="4"/>
      <c r="G1761" s="4"/>
      <c r="H1761" s="4" t="s">
        <v>761</v>
      </c>
      <c r="I1761" s="5" t="str">
        <f t="shared" si="27"/>
        <v>See on Google Maps</v>
      </c>
    </row>
    <row r="1762" spans="1:9" x14ac:dyDescent="0.25">
      <c r="A1762" s="3">
        <v>34.549057259999998</v>
      </c>
      <c r="B1762" s="3">
        <v>36.271564480000002</v>
      </c>
      <c r="C1762" s="4" t="s">
        <v>10</v>
      </c>
      <c r="D1762" s="4" t="s">
        <v>11</v>
      </c>
      <c r="E1762" s="4" t="s">
        <v>762</v>
      </c>
      <c r="F1762" s="4" t="s">
        <v>763</v>
      </c>
      <c r="G1762" s="4" t="s">
        <v>764</v>
      </c>
      <c r="H1762" s="4" t="s">
        <v>765</v>
      </c>
      <c r="I1762" s="5" t="str">
        <f t="shared" si="27"/>
        <v>See on Google Maps</v>
      </c>
    </row>
    <row r="1763" spans="1:9" x14ac:dyDescent="0.25">
      <c r="A1763" s="3">
        <v>34.511702769999999</v>
      </c>
      <c r="B1763" s="3">
        <v>36.027049900000002</v>
      </c>
      <c r="C1763" s="4" t="s">
        <v>10</v>
      </c>
      <c r="D1763" s="4" t="s">
        <v>11</v>
      </c>
      <c r="E1763" s="4" t="s">
        <v>766</v>
      </c>
      <c r="F1763" s="4" t="s">
        <v>767</v>
      </c>
      <c r="G1763" s="4" t="s">
        <v>768</v>
      </c>
      <c r="H1763" s="4" t="s">
        <v>769</v>
      </c>
      <c r="I1763" s="5" t="str">
        <f t="shared" si="27"/>
        <v>See on Google Maps</v>
      </c>
    </row>
    <row r="1764" spans="1:9" x14ac:dyDescent="0.25">
      <c r="A1764" s="3">
        <v>34.540808319999996</v>
      </c>
      <c r="B1764" s="3">
        <v>36.032380840000002</v>
      </c>
      <c r="C1764" s="4" t="s">
        <v>10</v>
      </c>
      <c r="D1764" s="4" t="s">
        <v>11</v>
      </c>
      <c r="E1764" s="4" t="s">
        <v>770</v>
      </c>
      <c r="F1764" s="4" t="s">
        <v>771</v>
      </c>
      <c r="G1764" s="4" t="s">
        <v>772</v>
      </c>
      <c r="H1764" s="4" t="s">
        <v>773</v>
      </c>
      <c r="I1764" s="5" t="str">
        <f t="shared" si="27"/>
        <v>See on Google Maps</v>
      </c>
    </row>
    <row r="1765" spans="1:9" x14ac:dyDescent="0.25">
      <c r="A1765" s="3">
        <v>34.536890800000002</v>
      </c>
      <c r="B1765" s="3">
        <v>36.019742229999999</v>
      </c>
      <c r="C1765" s="4" t="s">
        <v>10</v>
      </c>
      <c r="D1765" s="4" t="s">
        <v>11</v>
      </c>
      <c r="E1765" s="4" t="s">
        <v>774</v>
      </c>
      <c r="F1765" s="4" t="s">
        <v>775</v>
      </c>
      <c r="G1765" s="4" t="s">
        <v>776</v>
      </c>
      <c r="H1765" s="4" t="s">
        <v>777</v>
      </c>
      <c r="I1765" s="5" t="str">
        <f t="shared" si="27"/>
        <v>See on Google Maps</v>
      </c>
    </row>
    <row r="1766" spans="1:9" x14ac:dyDescent="0.25">
      <c r="A1766" s="3">
        <v>34.57939726</v>
      </c>
      <c r="B1766" s="3">
        <v>36.276883320000003</v>
      </c>
      <c r="C1766" s="4" t="s">
        <v>10</v>
      </c>
      <c r="D1766" s="4" t="s">
        <v>11</v>
      </c>
      <c r="E1766" s="4" t="s">
        <v>778</v>
      </c>
      <c r="F1766" s="4" t="s">
        <v>778</v>
      </c>
      <c r="G1766" s="4" t="s">
        <v>779</v>
      </c>
      <c r="H1766" s="4" t="s">
        <v>780</v>
      </c>
      <c r="I1766" s="5" t="str">
        <f t="shared" si="27"/>
        <v>See on Google Maps</v>
      </c>
    </row>
    <row r="1767" spans="1:9" x14ac:dyDescent="0.25">
      <c r="A1767" s="3">
        <v>34.591299999999997</v>
      </c>
      <c r="B1767" s="3">
        <v>36.1599</v>
      </c>
      <c r="C1767" s="4" t="s">
        <v>10</v>
      </c>
      <c r="D1767" s="4" t="s">
        <v>11</v>
      </c>
      <c r="E1767" s="4" t="s">
        <v>781</v>
      </c>
      <c r="F1767" s="4"/>
      <c r="G1767" s="4"/>
      <c r="H1767" s="4" t="s">
        <v>782</v>
      </c>
      <c r="I1767" s="5" t="str">
        <f t="shared" si="27"/>
        <v>See on Google Maps</v>
      </c>
    </row>
    <row r="1768" spans="1:9" x14ac:dyDescent="0.25">
      <c r="A1768" s="3">
        <v>34.605499999999999</v>
      </c>
      <c r="B1768" s="3">
        <v>36.048999999999999</v>
      </c>
      <c r="C1768" s="4" t="s">
        <v>10</v>
      </c>
      <c r="D1768" s="4" t="s">
        <v>11</v>
      </c>
      <c r="E1768" s="4" t="s">
        <v>783</v>
      </c>
      <c r="F1768" s="4"/>
      <c r="G1768" s="4"/>
      <c r="H1768" s="4" t="s">
        <v>784</v>
      </c>
      <c r="I1768" s="5" t="str">
        <f t="shared" si="27"/>
        <v>See on Google Maps</v>
      </c>
    </row>
    <row r="1769" spans="1:9" x14ac:dyDescent="0.25">
      <c r="A1769" s="3">
        <v>34.558343229999998</v>
      </c>
      <c r="B1769" s="3">
        <v>36.149334099999997</v>
      </c>
      <c r="C1769" s="4" t="s">
        <v>10</v>
      </c>
      <c r="D1769" s="4" t="s">
        <v>11</v>
      </c>
      <c r="E1769" s="4" t="s">
        <v>785</v>
      </c>
      <c r="F1769" s="4" t="s">
        <v>786</v>
      </c>
      <c r="G1769" s="4" t="s">
        <v>787</v>
      </c>
      <c r="H1769" s="4" t="s">
        <v>788</v>
      </c>
      <c r="I1769" s="5" t="str">
        <f t="shared" si="27"/>
        <v>See on Google Maps</v>
      </c>
    </row>
    <row r="1770" spans="1:9" x14ac:dyDescent="0.25">
      <c r="A1770" s="3">
        <v>34.524599299999998</v>
      </c>
      <c r="B1770" s="3">
        <v>36.059892429999998</v>
      </c>
      <c r="C1770" s="4" t="s">
        <v>10</v>
      </c>
      <c r="D1770" s="4" t="s">
        <v>11</v>
      </c>
      <c r="E1770" s="4" t="s">
        <v>789</v>
      </c>
      <c r="F1770" s="4" t="s">
        <v>790</v>
      </c>
      <c r="G1770" s="4" t="s">
        <v>791</v>
      </c>
      <c r="H1770" s="4" t="s">
        <v>792</v>
      </c>
      <c r="I1770" s="5" t="str">
        <f t="shared" si="27"/>
        <v>See on Google Maps</v>
      </c>
    </row>
    <row r="1771" spans="1:9" x14ac:dyDescent="0.25">
      <c r="A1771" s="3">
        <v>34.622500000000002</v>
      </c>
      <c r="B1771" s="3">
        <v>36.265300000000003</v>
      </c>
      <c r="C1771" s="4" t="s">
        <v>10</v>
      </c>
      <c r="D1771" s="4" t="s">
        <v>11</v>
      </c>
      <c r="E1771" s="4" t="s">
        <v>793</v>
      </c>
      <c r="F1771" s="4"/>
      <c r="G1771" s="4"/>
      <c r="H1771" s="4" t="s">
        <v>794</v>
      </c>
      <c r="I1771" s="5" t="str">
        <f t="shared" si="27"/>
        <v>See on Google Maps</v>
      </c>
    </row>
    <row r="1772" spans="1:9" x14ac:dyDescent="0.25">
      <c r="A1772" s="3">
        <v>34.525199999999998</v>
      </c>
      <c r="B1772" s="3">
        <v>36.052599999999998</v>
      </c>
      <c r="C1772" s="4" t="s">
        <v>10</v>
      </c>
      <c r="D1772" s="4" t="s">
        <v>11</v>
      </c>
      <c r="E1772" s="4" t="s">
        <v>795</v>
      </c>
      <c r="F1772" s="4"/>
      <c r="G1772" s="4"/>
      <c r="H1772" s="4" t="s">
        <v>796</v>
      </c>
      <c r="I1772" s="5" t="str">
        <f t="shared" si="27"/>
        <v>See on Google Maps</v>
      </c>
    </row>
    <row r="1773" spans="1:9" x14ac:dyDescent="0.25">
      <c r="A1773" s="3">
        <v>34.472160989999999</v>
      </c>
      <c r="B1773" s="3">
        <v>36.17011935</v>
      </c>
      <c r="C1773" s="4" t="s">
        <v>10</v>
      </c>
      <c r="D1773" s="4" t="s">
        <v>11</v>
      </c>
      <c r="E1773" s="4" t="s">
        <v>797</v>
      </c>
      <c r="F1773" s="4" t="s">
        <v>798</v>
      </c>
      <c r="G1773" s="4" t="s">
        <v>799</v>
      </c>
      <c r="H1773" s="4" t="s">
        <v>800</v>
      </c>
      <c r="I1773" s="5" t="str">
        <f t="shared" si="27"/>
        <v>See on Google Maps</v>
      </c>
    </row>
    <row r="1774" spans="1:9" x14ac:dyDescent="0.25">
      <c r="A1774" s="3">
        <v>34.612900000000003</v>
      </c>
      <c r="B1774" s="3">
        <v>36.014600000000002</v>
      </c>
      <c r="C1774" s="4" t="s">
        <v>10</v>
      </c>
      <c r="D1774" s="4" t="s">
        <v>11</v>
      </c>
      <c r="E1774" s="4" t="s">
        <v>801</v>
      </c>
      <c r="F1774" s="4"/>
      <c r="G1774" s="4"/>
      <c r="H1774" s="4" t="s">
        <v>802</v>
      </c>
      <c r="I1774" s="5" t="str">
        <f t="shared" si="27"/>
        <v>See on Google Maps</v>
      </c>
    </row>
    <row r="1775" spans="1:9" x14ac:dyDescent="0.25">
      <c r="A1775" s="3">
        <v>34.601704419999997</v>
      </c>
      <c r="B1775" s="3">
        <v>36.277717500000001</v>
      </c>
      <c r="C1775" s="4" t="s">
        <v>10</v>
      </c>
      <c r="D1775" s="4" t="s">
        <v>11</v>
      </c>
      <c r="E1775" s="4" t="s">
        <v>803</v>
      </c>
      <c r="F1775" s="4" t="s">
        <v>803</v>
      </c>
      <c r="G1775" s="4" t="s">
        <v>804</v>
      </c>
      <c r="H1775" s="4" t="s">
        <v>805</v>
      </c>
      <c r="I1775" s="5" t="str">
        <f t="shared" si="27"/>
        <v>See on Google Maps</v>
      </c>
    </row>
    <row r="1776" spans="1:9" x14ac:dyDescent="0.25">
      <c r="A1776" s="3">
        <v>34.500394559999997</v>
      </c>
      <c r="B1776" s="3">
        <v>36.178186119999999</v>
      </c>
      <c r="C1776" s="4" t="s">
        <v>10</v>
      </c>
      <c r="D1776" s="4" t="s">
        <v>11</v>
      </c>
      <c r="E1776" s="4" t="s">
        <v>806</v>
      </c>
      <c r="F1776" s="4" t="s">
        <v>806</v>
      </c>
      <c r="G1776" s="4" t="s">
        <v>807</v>
      </c>
      <c r="H1776" s="4" t="s">
        <v>808</v>
      </c>
      <c r="I1776" s="5" t="str">
        <f t="shared" si="27"/>
        <v>See on Google Maps</v>
      </c>
    </row>
    <row r="1777" spans="1:9" x14ac:dyDescent="0.25">
      <c r="A1777" s="3">
        <v>34.53210559</v>
      </c>
      <c r="B1777" s="3">
        <v>36.058505599999997</v>
      </c>
      <c r="C1777" s="4" t="s">
        <v>10</v>
      </c>
      <c r="D1777" s="4" t="s">
        <v>11</v>
      </c>
      <c r="E1777" s="4" t="s">
        <v>809</v>
      </c>
      <c r="F1777" s="4" t="s">
        <v>810</v>
      </c>
      <c r="G1777" s="4" t="s">
        <v>811</v>
      </c>
      <c r="H1777" s="4" t="s">
        <v>812</v>
      </c>
      <c r="I1777" s="5" t="str">
        <f t="shared" si="27"/>
        <v>See on Google Maps</v>
      </c>
    </row>
    <row r="1778" spans="1:9" x14ac:dyDescent="0.25">
      <c r="A1778" s="3">
        <v>34.5321</v>
      </c>
      <c r="B1778" s="3">
        <v>36.059899999999999</v>
      </c>
      <c r="C1778" s="4" t="s">
        <v>10</v>
      </c>
      <c r="D1778" s="4" t="s">
        <v>11</v>
      </c>
      <c r="E1778" s="4" t="s">
        <v>813</v>
      </c>
      <c r="F1778" s="4"/>
      <c r="G1778" s="4"/>
      <c r="H1778" s="4" t="s">
        <v>814</v>
      </c>
      <c r="I1778" s="5" t="str">
        <f t="shared" si="27"/>
        <v>See on Google Maps</v>
      </c>
    </row>
    <row r="1779" spans="1:9" x14ac:dyDescent="0.25">
      <c r="A1779" s="3">
        <v>34.531944000000003</v>
      </c>
      <c r="B1779" s="3">
        <v>36.059722000000001</v>
      </c>
      <c r="C1779" s="4" t="s">
        <v>10</v>
      </c>
      <c r="D1779" s="4" t="s">
        <v>11</v>
      </c>
      <c r="E1779" s="4" t="s">
        <v>815</v>
      </c>
      <c r="F1779" s="4"/>
      <c r="G1779" s="4"/>
      <c r="H1779" s="4" t="s">
        <v>816</v>
      </c>
      <c r="I1779" s="5" t="str">
        <f t="shared" si="27"/>
        <v>See on Google Maps</v>
      </c>
    </row>
    <row r="1780" spans="1:9" x14ac:dyDescent="0.25">
      <c r="A1780" s="3">
        <v>34.59679457</v>
      </c>
      <c r="B1780" s="3">
        <v>36.385950029999997</v>
      </c>
      <c r="C1780" s="4" t="s">
        <v>10</v>
      </c>
      <c r="D1780" s="4" t="s">
        <v>11</v>
      </c>
      <c r="E1780" s="4" t="s">
        <v>817</v>
      </c>
      <c r="F1780" s="4" t="s">
        <v>818</v>
      </c>
      <c r="G1780" s="4" t="s">
        <v>819</v>
      </c>
      <c r="H1780" s="4" t="s">
        <v>820</v>
      </c>
      <c r="I1780" s="5" t="str">
        <f t="shared" si="27"/>
        <v>See on Google Maps</v>
      </c>
    </row>
    <row r="1781" spans="1:9" x14ac:dyDescent="0.25">
      <c r="A1781" s="3">
        <v>34.615461009999997</v>
      </c>
      <c r="B1781" s="3">
        <v>36.24434995</v>
      </c>
      <c r="C1781" s="4" t="s">
        <v>10</v>
      </c>
      <c r="D1781" s="4" t="s">
        <v>11</v>
      </c>
      <c r="E1781" s="4" t="s">
        <v>821</v>
      </c>
      <c r="F1781" s="4" t="s">
        <v>821</v>
      </c>
      <c r="G1781" s="4" t="s">
        <v>822</v>
      </c>
      <c r="H1781" s="4" t="s">
        <v>823</v>
      </c>
      <c r="I1781" s="5" t="str">
        <f t="shared" si="27"/>
        <v>See on Google Maps</v>
      </c>
    </row>
    <row r="1782" spans="1:9" x14ac:dyDescent="0.25">
      <c r="A1782" s="3">
        <v>34.644633290000002</v>
      </c>
      <c r="B1782" s="3">
        <v>36.35285554</v>
      </c>
      <c r="C1782" s="4" t="s">
        <v>10</v>
      </c>
      <c r="D1782" s="4" t="s">
        <v>11</v>
      </c>
      <c r="E1782" s="4" t="s">
        <v>824</v>
      </c>
      <c r="F1782" s="4" t="s">
        <v>825</v>
      </c>
      <c r="G1782" s="4" t="s">
        <v>826</v>
      </c>
      <c r="H1782" s="4" t="s">
        <v>827</v>
      </c>
      <c r="I1782" s="5" t="str">
        <f t="shared" si="27"/>
        <v>See on Google Maps</v>
      </c>
    </row>
    <row r="1783" spans="1:9" x14ac:dyDescent="0.25">
      <c r="A1783" s="3">
        <v>34.543889</v>
      </c>
      <c r="B1783" s="3">
        <v>36.011111</v>
      </c>
      <c r="C1783" s="4" t="s">
        <v>10</v>
      </c>
      <c r="D1783" s="4" t="s">
        <v>11</v>
      </c>
      <c r="E1783" s="4" t="s">
        <v>828</v>
      </c>
      <c r="F1783" s="4"/>
      <c r="G1783" s="4"/>
      <c r="H1783" s="4" t="s">
        <v>829</v>
      </c>
      <c r="I1783" s="5" t="str">
        <f t="shared" si="27"/>
        <v>See on Google Maps</v>
      </c>
    </row>
    <row r="1784" spans="1:9" x14ac:dyDescent="0.25">
      <c r="A1784" s="3">
        <v>34.547134810000003</v>
      </c>
      <c r="B1784" s="3">
        <v>36.238676349999999</v>
      </c>
      <c r="C1784" s="4" t="s">
        <v>10</v>
      </c>
      <c r="D1784" s="4" t="s">
        <v>11</v>
      </c>
      <c r="E1784" s="4" t="s">
        <v>830</v>
      </c>
      <c r="F1784" s="4" t="s">
        <v>830</v>
      </c>
      <c r="G1784" s="4" t="s">
        <v>831</v>
      </c>
      <c r="H1784" s="4" t="s">
        <v>832</v>
      </c>
      <c r="I1784" s="5" t="str">
        <f t="shared" si="27"/>
        <v>See on Google Maps</v>
      </c>
    </row>
    <row r="1785" spans="1:9" x14ac:dyDescent="0.25">
      <c r="A1785" s="3">
        <v>34.587641750000003</v>
      </c>
      <c r="B1785" s="3">
        <v>36.353433289999998</v>
      </c>
      <c r="C1785" s="4" t="s">
        <v>10</v>
      </c>
      <c r="D1785" s="4" t="s">
        <v>11</v>
      </c>
      <c r="E1785" s="4" t="s">
        <v>833</v>
      </c>
      <c r="F1785" s="4" t="s">
        <v>834</v>
      </c>
      <c r="G1785" s="4" t="s">
        <v>835</v>
      </c>
      <c r="H1785" s="4" t="s">
        <v>836</v>
      </c>
      <c r="I1785" s="5" t="str">
        <f t="shared" si="27"/>
        <v>See on Google Maps</v>
      </c>
    </row>
    <row r="1786" spans="1:9" x14ac:dyDescent="0.25">
      <c r="A1786" s="3">
        <v>34.575254749999999</v>
      </c>
      <c r="B1786" s="3">
        <v>36.34654158</v>
      </c>
      <c r="C1786" s="4" t="s">
        <v>10</v>
      </c>
      <c r="D1786" s="4" t="s">
        <v>11</v>
      </c>
      <c r="E1786" s="4" t="s">
        <v>837</v>
      </c>
      <c r="F1786" s="4" t="s">
        <v>837</v>
      </c>
      <c r="G1786" s="4" t="s">
        <v>838</v>
      </c>
      <c r="H1786" s="4" t="s">
        <v>839</v>
      </c>
      <c r="I1786" s="5" t="str">
        <f t="shared" si="27"/>
        <v>See on Google Maps</v>
      </c>
    </row>
    <row r="1787" spans="1:9" x14ac:dyDescent="0.25">
      <c r="A1787" s="3">
        <v>34.457577919999999</v>
      </c>
      <c r="B1787" s="3">
        <v>36.172560109999999</v>
      </c>
      <c r="C1787" s="4" t="s">
        <v>10</v>
      </c>
      <c r="D1787" s="4" t="s">
        <v>11</v>
      </c>
      <c r="E1787" s="4" t="s">
        <v>840</v>
      </c>
      <c r="F1787" s="4" t="s">
        <v>840</v>
      </c>
      <c r="G1787" s="4" t="s">
        <v>841</v>
      </c>
      <c r="H1787" s="4" t="s">
        <v>842</v>
      </c>
      <c r="I1787" s="5" t="str">
        <f t="shared" si="27"/>
        <v>See on Google Maps</v>
      </c>
    </row>
    <row r="1788" spans="1:9" x14ac:dyDescent="0.25">
      <c r="A1788" s="3">
        <v>34.59136943</v>
      </c>
      <c r="B1788" s="3">
        <v>36.158761120000001</v>
      </c>
      <c r="C1788" s="4" t="s">
        <v>10</v>
      </c>
      <c r="D1788" s="4" t="s">
        <v>11</v>
      </c>
      <c r="E1788" s="4" t="s">
        <v>843</v>
      </c>
      <c r="F1788" s="4" t="s">
        <v>843</v>
      </c>
      <c r="G1788" s="4" t="s">
        <v>844</v>
      </c>
      <c r="H1788" s="4" t="s">
        <v>845</v>
      </c>
      <c r="I1788" s="5" t="str">
        <f t="shared" si="27"/>
        <v>See on Google Maps</v>
      </c>
    </row>
    <row r="1789" spans="1:9" x14ac:dyDescent="0.25">
      <c r="A1789" s="3">
        <v>34.6096</v>
      </c>
      <c r="B1789" s="3">
        <v>36.140999999999998</v>
      </c>
      <c r="C1789" s="4" t="s">
        <v>10</v>
      </c>
      <c r="D1789" s="4" t="s">
        <v>11</v>
      </c>
      <c r="E1789" s="4" t="s">
        <v>846</v>
      </c>
      <c r="F1789" s="4"/>
      <c r="G1789" s="4"/>
      <c r="H1789" s="4" t="s">
        <v>847</v>
      </c>
      <c r="I1789" s="5" t="str">
        <f t="shared" si="27"/>
        <v>See on Google Maps</v>
      </c>
    </row>
    <row r="1790" spans="1:9" x14ac:dyDescent="0.25">
      <c r="A1790" s="3">
        <v>34.608063459999997</v>
      </c>
      <c r="B1790" s="3">
        <v>36.143801670000002</v>
      </c>
      <c r="C1790" s="4" t="s">
        <v>10</v>
      </c>
      <c r="D1790" s="4" t="s">
        <v>11</v>
      </c>
      <c r="E1790" s="4" t="s">
        <v>848</v>
      </c>
      <c r="F1790" s="4" t="s">
        <v>849</v>
      </c>
      <c r="G1790" s="4" t="s">
        <v>850</v>
      </c>
      <c r="H1790" s="4" t="s">
        <v>851</v>
      </c>
      <c r="I1790" s="5" t="str">
        <f t="shared" si="27"/>
        <v>See on Google Maps</v>
      </c>
    </row>
    <row r="1791" spans="1:9" x14ac:dyDescent="0.25">
      <c r="A1791" s="3">
        <v>34.593367190000002</v>
      </c>
      <c r="B1791" s="3">
        <v>36.103163600000002</v>
      </c>
      <c r="C1791" s="4" t="s">
        <v>10</v>
      </c>
      <c r="D1791" s="4" t="s">
        <v>11</v>
      </c>
      <c r="E1791" s="4" t="s">
        <v>852</v>
      </c>
      <c r="F1791" s="4" t="s">
        <v>853</v>
      </c>
      <c r="G1791" s="4" t="s">
        <v>854</v>
      </c>
      <c r="H1791" s="4" t="s">
        <v>855</v>
      </c>
      <c r="I1791" s="5" t="str">
        <f t="shared" si="27"/>
        <v>See on Google Maps</v>
      </c>
    </row>
    <row r="1792" spans="1:9" x14ac:dyDescent="0.25">
      <c r="A1792" s="3">
        <v>34.504951509999998</v>
      </c>
      <c r="B1792" s="3">
        <v>35.962904170000002</v>
      </c>
      <c r="C1792" s="4" t="s">
        <v>10</v>
      </c>
      <c r="D1792" s="4" t="s">
        <v>11</v>
      </c>
      <c r="E1792" s="4" t="s">
        <v>856</v>
      </c>
      <c r="F1792" s="4" t="s">
        <v>856</v>
      </c>
      <c r="G1792" s="4" t="s">
        <v>857</v>
      </c>
      <c r="H1792" s="4" t="s">
        <v>858</v>
      </c>
      <c r="I1792" s="5" t="str">
        <f t="shared" si="27"/>
        <v>See on Google Maps</v>
      </c>
    </row>
    <row r="1793" spans="1:9" x14ac:dyDescent="0.25">
      <c r="A1793" s="3">
        <v>34.599833289999999</v>
      </c>
      <c r="B1793" s="3">
        <v>36.26951347</v>
      </c>
      <c r="C1793" s="4" t="s">
        <v>10</v>
      </c>
      <c r="D1793" s="4" t="s">
        <v>11</v>
      </c>
      <c r="E1793" s="4" t="s">
        <v>859</v>
      </c>
      <c r="F1793" s="4" t="s">
        <v>860</v>
      </c>
      <c r="G1793" s="4" t="s">
        <v>861</v>
      </c>
      <c r="H1793" s="4" t="s">
        <v>862</v>
      </c>
      <c r="I1793" s="5" t="str">
        <f t="shared" si="27"/>
        <v>See on Google Maps</v>
      </c>
    </row>
    <row r="1794" spans="1:9" x14ac:dyDescent="0.25">
      <c r="A1794" s="3">
        <v>34.678719170000001</v>
      </c>
      <c r="B1794" s="3">
        <v>36.333581719999998</v>
      </c>
      <c r="C1794" s="4" t="s">
        <v>10</v>
      </c>
      <c r="D1794" s="4" t="s">
        <v>11</v>
      </c>
      <c r="E1794" s="4" t="s">
        <v>863</v>
      </c>
      <c r="F1794" s="4" t="s">
        <v>864</v>
      </c>
      <c r="G1794" s="4" t="s">
        <v>865</v>
      </c>
      <c r="H1794" s="4" t="s">
        <v>866</v>
      </c>
      <c r="I1794" s="5" t="str">
        <f t="shared" ref="I1794:I1857" si="28">HYPERLINK(H1794, "See on Google Maps")</f>
        <v>See on Google Maps</v>
      </c>
    </row>
    <row r="1795" spans="1:9" x14ac:dyDescent="0.25">
      <c r="A1795" s="3">
        <v>34.545999999999999</v>
      </c>
      <c r="B1795" s="3">
        <v>36.090699999999998</v>
      </c>
      <c r="C1795" s="4" t="s">
        <v>10</v>
      </c>
      <c r="D1795" s="4" t="s">
        <v>11</v>
      </c>
      <c r="E1795" s="4" t="s">
        <v>867</v>
      </c>
      <c r="F1795" s="4"/>
      <c r="G1795" s="4"/>
      <c r="H1795" s="4" t="s">
        <v>868</v>
      </c>
      <c r="I1795" s="5" t="str">
        <f t="shared" si="28"/>
        <v>See on Google Maps</v>
      </c>
    </row>
    <row r="1796" spans="1:9" x14ac:dyDescent="0.25">
      <c r="A1796" s="3">
        <v>34.532899999999998</v>
      </c>
      <c r="B1796" s="3">
        <v>36.132800000000003</v>
      </c>
      <c r="C1796" s="4" t="s">
        <v>10</v>
      </c>
      <c r="D1796" s="4" t="s">
        <v>11</v>
      </c>
      <c r="E1796" s="4" t="s">
        <v>869</v>
      </c>
      <c r="F1796" s="4"/>
      <c r="G1796" s="4"/>
      <c r="H1796" s="4" t="s">
        <v>151</v>
      </c>
      <c r="I1796" s="5" t="str">
        <f t="shared" si="28"/>
        <v>See on Google Maps</v>
      </c>
    </row>
    <row r="1797" spans="1:9" x14ac:dyDescent="0.25">
      <c r="A1797" s="3">
        <v>34.532899999999998</v>
      </c>
      <c r="B1797" s="3">
        <v>36.132800000000003</v>
      </c>
      <c r="C1797" s="4" t="s">
        <v>10</v>
      </c>
      <c r="D1797" s="4" t="s">
        <v>11</v>
      </c>
      <c r="E1797" s="4" t="s">
        <v>869</v>
      </c>
      <c r="F1797" s="4"/>
      <c r="G1797" s="4"/>
      <c r="H1797" s="4" t="s">
        <v>151</v>
      </c>
      <c r="I1797" s="5" t="str">
        <f t="shared" si="28"/>
        <v>See on Google Maps</v>
      </c>
    </row>
    <row r="1798" spans="1:9" x14ac:dyDescent="0.25">
      <c r="A1798" s="3">
        <v>34.620288850000001</v>
      </c>
      <c r="B1798" s="3">
        <v>36.183280490000001</v>
      </c>
      <c r="C1798" s="4" t="s">
        <v>10</v>
      </c>
      <c r="D1798" s="4" t="s">
        <v>11</v>
      </c>
      <c r="E1798" s="4" t="s">
        <v>870</v>
      </c>
      <c r="F1798" s="4" t="s">
        <v>871</v>
      </c>
      <c r="G1798" s="4" t="s">
        <v>872</v>
      </c>
      <c r="H1798" s="4" t="s">
        <v>873</v>
      </c>
      <c r="I1798" s="5" t="str">
        <f t="shared" si="28"/>
        <v>See on Google Maps</v>
      </c>
    </row>
    <row r="1799" spans="1:9" x14ac:dyDescent="0.25">
      <c r="A1799" s="3">
        <v>34.594700000000003</v>
      </c>
      <c r="B1799" s="3">
        <v>36.196100000000001</v>
      </c>
      <c r="C1799" s="4" t="s">
        <v>10</v>
      </c>
      <c r="D1799" s="4" t="s">
        <v>11</v>
      </c>
      <c r="E1799" s="4" t="s">
        <v>874</v>
      </c>
      <c r="F1799" s="4"/>
      <c r="G1799" s="4"/>
      <c r="H1799" s="4" t="s">
        <v>875</v>
      </c>
      <c r="I1799" s="5" t="str">
        <f t="shared" si="28"/>
        <v>See on Google Maps</v>
      </c>
    </row>
    <row r="1800" spans="1:9" x14ac:dyDescent="0.25">
      <c r="A1800" s="3">
        <v>34.625600030000001</v>
      </c>
      <c r="B1800" s="3">
        <v>36.184663860000001</v>
      </c>
      <c r="C1800" s="4" t="s">
        <v>10</v>
      </c>
      <c r="D1800" s="4" t="s">
        <v>11</v>
      </c>
      <c r="E1800" s="4" t="s">
        <v>876</v>
      </c>
      <c r="F1800" s="4" t="s">
        <v>877</v>
      </c>
      <c r="G1800" s="4" t="s">
        <v>878</v>
      </c>
      <c r="H1800" s="4" t="s">
        <v>879</v>
      </c>
      <c r="I1800" s="5" t="str">
        <f t="shared" si="28"/>
        <v>See on Google Maps</v>
      </c>
    </row>
    <row r="1801" spans="1:9" x14ac:dyDescent="0.25">
      <c r="A1801" s="3">
        <v>34.533552999999998</v>
      </c>
      <c r="B1801" s="3">
        <v>36.181721000000003</v>
      </c>
      <c r="C1801" s="4" t="s">
        <v>10</v>
      </c>
      <c r="D1801" s="4" t="s">
        <v>11</v>
      </c>
      <c r="E1801" s="4" t="s">
        <v>880</v>
      </c>
      <c r="F1801" s="4" t="s">
        <v>880</v>
      </c>
      <c r="G1801" s="4"/>
      <c r="H1801" s="4" t="s">
        <v>881</v>
      </c>
      <c r="I1801" s="5" t="str">
        <f t="shared" si="28"/>
        <v>See on Google Maps</v>
      </c>
    </row>
    <row r="1802" spans="1:9" x14ac:dyDescent="0.25">
      <c r="A1802" s="3">
        <v>34.498577709999999</v>
      </c>
      <c r="B1802" s="3">
        <v>36.01414158</v>
      </c>
      <c r="C1802" s="4" t="s">
        <v>10</v>
      </c>
      <c r="D1802" s="4" t="s">
        <v>11</v>
      </c>
      <c r="E1802" s="4" t="s">
        <v>882</v>
      </c>
      <c r="F1802" s="4" t="s">
        <v>883</v>
      </c>
      <c r="G1802" s="4" t="s">
        <v>884</v>
      </c>
      <c r="H1802" s="4" t="s">
        <v>885</v>
      </c>
      <c r="I1802" s="5" t="str">
        <f t="shared" si="28"/>
        <v>See on Google Maps</v>
      </c>
    </row>
    <row r="1803" spans="1:9" x14ac:dyDescent="0.25">
      <c r="A1803" s="3">
        <v>34.621952819999997</v>
      </c>
      <c r="B1803" s="3">
        <v>36.39218872</v>
      </c>
      <c r="C1803" s="4" t="s">
        <v>10</v>
      </c>
      <c r="D1803" s="4" t="s">
        <v>11</v>
      </c>
      <c r="E1803" s="4" t="s">
        <v>886</v>
      </c>
      <c r="F1803" s="4" t="s">
        <v>886</v>
      </c>
      <c r="G1803" s="4" t="s">
        <v>887</v>
      </c>
      <c r="H1803" s="4" t="s">
        <v>888</v>
      </c>
      <c r="I1803" s="5" t="str">
        <f t="shared" si="28"/>
        <v>See on Google Maps</v>
      </c>
    </row>
    <row r="1804" spans="1:9" x14ac:dyDescent="0.25">
      <c r="A1804" s="3">
        <v>34.532899999999998</v>
      </c>
      <c r="B1804" s="3">
        <v>36.132800000000003</v>
      </c>
      <c r="C1804" s="4" t="s">
        <v>10</v>
      </c>
      <c r="D1804" s="4" t="s">
        <v>11</v>
      </c>
      <c r="E1804" s="4" t="s">
        <v>889</v>
      </c>
      <c r="F1804" s="4"/>
      <c r="G1804" s="4"/>
      <c r="H1804" s="4" t="s">
        <v>151</v>
      </c>
      <c r="I1804" s="5" t="str">
        <f t="shared" si="28"/>
        <v>See on Google Maps</v>
      </c>
    </row>
    <row r="1805" spans="1:9" x14ac:dyDescent="0.25">
      <c r="A1805" s="3">
        <v>34.567792099999998</v>
      </c>
      <c r="B1805" s="3">
        <v>36.032286169999999</v>
      </c>
      <c r="C1805" s="4" t="s">
        <v>10</v>
      </c>
      <c r="D1805" s="4" t="s">
        <v>11</v>
      </c>
      <c r="E1805" s="4" t="s">
        <v>890</v>
      </c>
      <c r="F1805" s="4" t="s">
        <v>891</v>
      </c>
      <c r="G1805" s="4" t="s">
        <v>892</v>
      </c>
      <c r="H1805" s="4" t="s">
        <v>893</v>
      </c>
      <c r="I1805" s="5" t="str">
        <f t="shared" si="28"/>
        <v>See on Google Maps</v>
      </c>
    </row>
    <row r="1806" spans="1:9" x14ac:dyDescent="0.25">
      <c r="A1806" s="3">
        <v>34.449013989999997</v>
      </c>
      <c r="B1806" s="3">
        <v>36.096041659999997</v>
      </c>
      <c r="C1806" s="4" t="s">
        <v>10</v>
      </c>
      <c r="D1806" s="4" t="s">
        <v>11</v>
      </c>
      <c r="E1806" s="4" t="s">
        <v>894</v>
      </c>
      <c r="F1806" s="4" t="s">
        <v>895</v>
      </c>
      <c r="G1806" s="4" t="s">
        <v>896</v>
      </c>
      <c r="H1806" s="4" t="s">
        <v>897</v>
      </c>
      <c r="I1806" s="5" t="str">
        <f t="shared" si="28"/>
        <v>See on Google Maps</v>
      </c>
    </row>
    <row r="1807" spans="1:9" x14ac:dyDescent="0.25">
      <c r="A1807" s="3">
        <v>34.568888999999999</v>
      </c>
      <c r="B1807" s="3">
        <v>36.098332999999997</v>
      </c>
      <c r="C1807" s="4" t="s">
        <v>10</v>
      </c>
      <c r="D1807" s="4" t="s">
        <v>11</v>
      </c>
      <c r="E1807" s="4" t="s">
        <v>898</v>
      </c>
      <c r="F1807" s="4" t="s">
        <v>898</v>
      </c>
      <c r="G1807" s="4"/>
      <c r="H1807" s="4" t="s">
        <v>899</v>
      </c>
      <c r="I1807" s="5" t="str">
        <f t="shared" si="28"/>
        <v>See on Google Maps</v>
      </c>
    </row>
    <row r="1808" spans="1:9" x14ac:dyDescent="0.25">
      <c r="A1808" s="3">
        <v>34.621419379999999</v>
      </c>
      <c r="B1808" s="3">
        <v>36.444025070000002</v>
      </c>
      <c r="C1808" s="4" t="s">
        <v>10</v>
      </c>
      <c r="D1808" s="4" t="s">
        <v>11</v>
      </c>
      <c r="E1808" s="4" t="s">
        <v>900</v>
      </c>
      <c r="F1808" s="4" t="s">
        <v>900</v>
      </c>
      <c r="G1808" s="4" t="s">
        <v>901</v>
      </c>
      <c r="H1808" s="4" t="s">
        <v>902</v>
      </c>
      <c r="I1808" s="5" t="str">
        <f t="shared" si="28"/>
        <v>See on Google Maps</v>
      </c>
    </row>
    <row r="1809" spans="1:9" x14ac:dyDescent="0.25">
      <c r="A1809" s="3">
        <v>34.484544530000001</v>
      </c>
      <c r="B1809" s="3">
        <v>36.019719369999997</v>
      </c>
      <c r="C1809" s="4" t="s">
        <v>10</v>
      </c>
      <c r="D1809" s="4" t="s">
        <v>11</v>
      </c>
      <c r="E1809" s="4" t="s">
        <v>903</v>
      </c>
      <c r="F1809" s="4" t="s">
        <v>903</v>
      </c>
      <c r="G1809" s="4" t="s">
        <v>904</v>
      </c>
      <c r="H1809" s="4" t="s">
        <v>905</v>
      </c>
      <c r="I1809" s="5" t="str">
        <f t="shared" si="28"/>
        <v>See on Google Maps</v>
      </c>
    </row>
    <row r="1810" spans="1:9" x14ac:dyDescent="0.25">
      <c r="A1810" s="3">
        <v>34.532899999999998</v>
      </c>
      <c r="B1810" s="3">
        <v>36.132800000000003</v>
      </c>
      <c r="C1810" s="4" t="s">
        <v>10</v>
      </c>
      <c r="D1810" s="4" t="s">
        <v>11</v>
      </c>
      <c r="E1810" s="4" t="s">
        <v>906</v>
      </c>
      <c r="F1810" s="4"/>
      <c r="G1810" s="4"/>
      <c r="H1810" s="4" t="s">
        <v>151</v>
      </c>
      <c r="I1810" s="5" t="str">
        <f t="shared" si="28"/>
        <v>See on Google Maps</v>
      </c>
    </row>
    <row r="1811" spans="1:9" x14ac:dyDescent="0.25">
      <c r="A1811" s="3">
        <v>34.579469570000001</v>
      </c>
      <c r="B1811" s="3">
        <v>36.259855549999997</v>
      </c>
      <c r="C1811" s="4" t="s">
        <v>10</v>
      </c>
      <c r="D1811" s="4" t="s">
        <v>11</v>
      </c>
      <c r="E1811" s="4" t="s">
        <v>907</v>
      </c>
      <c r="F1811" s="4" t="s">
        <v>908</v>
      </c>
      <c r="G1811" s="4" t="s">
        <v>909</v>
      </c>
      <c r="H1811" s="4" t="s">
        <v>910</v>
      </c>
      <c r="I1811" s="5" t="str">
        <f t="shared" si="28"/>
        <v>See on Google Maps</v>
      </c>
    </row>
    <row r="1812" spans="1:9" x14ac:dyDescent="0.25">
      <c r="A1812" s="3">
        <v>34.568712779999998</v>
      </c>
      <c r="B1812" s="3">
        <v>36.282930970000002</v>
      </c>
      <c r="C1812" s="4" t="s">
        <v>10</v>
      </c>
      <c r="D1812" s="4" t="s">
        <v>11</v>
      </c>
      <c r="E1812" s="4" t="s">
        <v>911</v>
      </c>
      <c r="F1812" s="4" t="s">
        <v>912</v>
      </c>
      <c r="G1812" s="4" t="s">
        <v>913</v>
      </c>
      <c r="H1812" s="4" t="s">
        <v>914</v>
      </c>
      <c r="I1812" s="5" t="str">
        <f t="shared" si="28"/>
        <v>See on Google Maps</v>
      </c>
    </row>
    <row r="1813" spans="1:9" x14ac:dyDescent="0.25">
      <c r="A1813" s="3">
        <v>34.533661080000002</v>
      </c>
      <c r="B1813" s="3">
        <v>36.180633389999997</v>
      </c>
      <c r="C1813" s="4" t="s">
        <v>10</v>
      </c>
      <c r="D1813" s="4" t="s">
        <v>11</v>
      </c>
      <c r="E1813" s="4" t="s">
        <v>915</v>
      </c>
      <c r="F1813" s="4" t="s">
        <v>915</v>
      </c>
      <c r="G1813" s="4" t="s">
        <v>916</v>
      </c>
      <c r="H1813" s="4" t="s">
        <v>917</v>
      </c>
      <c r="I1813" s="5" t="str">
        <f t="shared" si="28"/>
        <v>See on Google Maps</v>
      </c>
    </row>
    <row r="1814" spans="1:9" x14ac:dyDescent="0.25">
      <c r="A1814" s="3">
        <v>34.61540222</v>
      </c>
      <c r="B1814" s="3">
        <v>36.296087640000003</v>
      </c>
      <c r="C1814" s="4" t="s">
        <v>10</v>
      </c>
      <c r="D1814" s="4" t="s">
        <v>11</v>
      </c>
      <c r="E1814" s="4" t="s">
        <v>918</v>
      </c>
      <c r="F1814" s="4" t="s">
        <v>918</v>
      </c>
      <c r="G1814" s="4" t="s">
        <v>919</v>
      </c>
      <c r="H1814" s="4" t="s">
        <v>920</v>
      </c>
      <c r="I1814" s="5" t="str">
        <f t="shared" si="28"/>
        <v>See on Google Maps</v>
      </c>
    </row>
    <row r="1815" spans="1:9" x14ac:dyDescent="0.25">
      <c r="A1815" s="3">
        <v>34.585352800000003</v>
      </c>
      <c r="B1815" s="3">
        <v>36.36638052</v>
      </c>
      <c r="C1815" s="4" t="s">
        <v>10</v>
      </c>
      <c r="D1815" s="4" t="s">
        <v>11</v>
      </c>
      <c r="E1815" s="4" t="s">
        <v>921</v>
      </c>
      <c r="F1815" s="4" t="s">
        <v>922</v>
      </c>
      <c r="G1815" s="4" t="s">
        <v>923</v>
      </c>
      <c r="H1815" s="4" t="s">
        <v>924</v>
      </c>
      <c r="I1815" s="5" t="str">
        <f t="shared" si="28"/>
        <v>See on Google Maps</v>
      </c>
    </row>
    <row r="1816" spans="1:9" x14ac:dyDescent="0.25">
      <c r="A1816" s="3">
        <v>34.496727710000002</v>
      </c>
      <c r="B1816" s="3">
        <v>36.058399999999999</v>
      </c>
      <c r="C1816" s="4" t="s">
        <v>10</v>
      </c>
      <c r="D1816" s="4" t="s">
        <v>11</v>
      </c>
      <c r="E1816" s="4" t="s">
        <v>925</v>
      </c>
      <c r="F1816" s="4" t="s">
        <v>926</v>
      </c>
      <c r="G1816" s="4" t="s">
        <v>927</v>
      </c>
      <c r="H1816" s="4" t="s">
        <v>928</v>
      </c>
      <c r="I1816" s="5" t="str">
        <f t="shared" si="28"/>
        <v>See on Google Maps</v>
      </c>
    </row>
    <row r="1817" spans="1:9" x14ac:dyDescent="0.25">
      <c r="A1817" s="3">
        <v>34.496600000000001</v>
      </c>
      <c r="B1817" s="3">
        <v>36.0595</v>
      </c>
      <c r="C1817" s="4" t="s">
        <v>10</v>
      </c>
      <c r="D1817" s="4" t="s">
        <v>11</v>
      </c>
      <c r="E1817" s="4" t="s">
        <v>929</v>
      </c>
      <c r="F1817" s="4"/>
      <c r="G1817" s="4"/>
      <c r="H1817" s="4" t="s">
        <v>930</v>
      </c>
      <c r="I1817" s="5" t="str">
        <f t="shared" si="28"/>
        <v>See on Google Maps</v>
      </c>
    </row>
    <row r="1818" spans="1:9" x14ac:dyDescent="0.25">
      <c r="A1818" s="3">
        <v>34.614336199999997</v>
      </c>
      <c r="B1818" s="3">
        <v>36.155811110000002</v>
      </c>
      <c r="C1818" s="4" t="s">
        <v>10</v>
      </c>
      <c r="D1818" s="4" t="s">
        <v>11</v>
      </c>
      <c r="E1818" s="4" t="s">
        <v>931</v>
      </c>
      <c r="F1818" s="4" t="s">
        <v>932</v>
      </c>
      <c r="G1818" s="4" t="s">
        <v>933</v>
      </c>
      <c r="H1818" s="4" t="s">
        <v>934</v>
      </c>
      <c r="I1818" s="5" t="str">
        <f t="shared" si="28"/>
        <v>See on Google Maps</v>
      </c>
    </row>
    <row r="1819" spans="1:9" x14ac:dyDescent="0.25">
      <c r="A1819" s="3">
        <v>34.571716639999998</v>
      </c>
      <c r="B1819" s="3">
        <v>36.280400020000002</v>
      </c>
      <c r="C1819" s="4" t="s">
        <v>10</v>
      </c>
      <c r="D1819" s="4" t="s">
        <v>11</v>
      </c>
      <c r="E1819" s="4" t="s">
        <v>935</v>
      </c>
      <c r="F1819" s="4" t="s">
        <v>936</v>
      </c>
      <c r="G1819" s="4" t="s">
        <v>937</v>
      </c>
      <c r="H1819" s="4" t="s">
        <v>938</v>
      </c>
      <c r="I1819" s="5" t="str">
        <f t="shared" si="28"/>
        <v>See on Google Maps</v>
      </c>
    </row>
    <row r="1820" spans="1:9" x14ac:dyDescent="0.25">
      <c r="A1820" s="3">
        <v>34.542791790000003</v>
      </c>
      <c r="B1820" s="3">
        <v>36.006394409999999</v>
      </c>
      <c r="C1820" s="4" t="s">
        <v>10</v>
      </c>
      <c r="D1820" s="4" t="s">
        <v>11</v>
      </c>
      <c r="E1820" s="4" t="s">
        <v>939</v>
      </c>
      <c r="F1820" s="4" t="s">
        <v>939</v>
      </c>
      <c r="G1820" s="4" t="s">
        <v>940</v>
      </c>
      <c r="H1820" s="4" t="s">
        <v>941</v>
      </c>
      <c r="I1820" s="5" t="str">
        <f t="shared" si="28"/>
        <v>See on Google Maps</v>
      </c>
    </row>
    <row r="1821" spans="1:9" x14ac:dyDescent="0.25">
      <c r="A1821" s="3">
        <v>34.480499999999999</v>
      </c>
      <c r="B1821" s="3">
        <v>36.154400000000003</v>
      </c>
      <c r="C1821" s="4" t="s">
        <v>10</v>
      </c>
      <c r="D1821" s="4" t="s">
        <v>11</v>
      </c>
      <c r="E1821" s="4" t="s">
        <v>942</v>
      </c>
      <c r="F1821" s="4"/>
      <c r="G1821" s="4"/>
      <c r="H1821" s="4" t="s">
        <v>943</v>
      </c>
      <c r="I1821" s="5" t="str">
        <f t="shared" si="28"/>
        <v>See on Google Maps</v>
      </c>
    </row>
    <row r="1822" spans="1:9" x14ac:dyDescent="0.25">
      <c r="A1822" s="3">
        <v>34.532899999999998</v>
      </c>
      <c r="B1822" s="3">
        <v>36.132800000000003</v>
      </c>
      <c r="C1822" s="4" t="s">
        <v>10</v>
      </c>
      <c r="D1822" s="4" t="s">
        <v>11</v>
      </c>
      <c r="E1822" s="4" t="s">
        <v>944</v>
      </c>
      <c r="F1822" s="4"/>
      <c r="G1822" s="4"/>
      <c r="H1822" s="4" t="s">
        <v>151</v>
      </c>
      <c r="I1822" s="5" t="str">
        <f t="shared" si="28"/>
        <v>See on Google Maps</v>
      </c>
    </row>
    <row r="1823" spans="1:9" x14ac:dyDescent="0.25">
      <c r="A1823" s="3">
        <v>34.505647099999997</v>
      </c>
      <c r="B1823" s="3">
        <v>36.144580470000001</v>
      </c>
      <c r="C1823" s="4" t="s">
        <v>10</v>
      </c>
      <c r="D1823" s="4" t="s">
        <v>11</v>
      </c>
      <c r="E1823" s="4" t="s">
        <v>945</v>
      </c>
      <c r="F1823" s="4" t="s">
        <v>946</v>
      </c>
      <c r="G1823" s="4" t="s">
        <v>947</v>
      </c>
      <c r="H1823" s="4" t="s">
        <v>948</v>
      </c>
      <c r="I1823" s="5" t="str">
        <f t="shared" si="28"/>
        <v>See on Google Maps</v>
      </c>
    </row>
    <row r="1824" spans="1:9" x14ac:dyDescent="0.25">
      <c r="A1824" s="3">
        <v>34.606444439999997</v>
      </c>
      <c r="B1824" s="3">
        <v>36.382430589999998</v>
      </c>
      <c r="C1824" s="4" t="s">
        <v>10</v>
      </c>
      <c r="D1824" s="4" t="s">
        <v>11</v>
      </c>
      <c r="E1824" s="4" t="s">
        <v>949</v>
      </c>
      <c r="F1824" s="4" t="s">
        <v>950</v>
      </c>
      <c r="G1824" s="4" t="s">
        <v>951</v>
      </c>
      <c r="H1824" s="4" t="s">
        <v>952</v>
      </c>
      <c r="I1824" s="5" t="str">
        <f t="shared" si="28"/>
        <v>See on Google Maps</v>
      </c>
    </row>
    <row r="1825" spans="1:9" x14ac:dyDescent="0.25">
      <c r="A1825" s="3">
        <v>34.617699999999999</v>
      </c>
      <c r="B1825" s="3">
        <v>36.376899999999999</v>
      </c>
      <c r="C1825" s="4" t="s">
        <v>10</v>
      </c>
      <c r="D1825" s="4" t="s">
        <v>11</v>
      </c>
      <c r="E1825" s="4" t="s">
        <v>953</v>
      </c>
      <c r="F1825" s="4"/>
      <c r="G1825" s="4"/>
      <c r="H1825" s="4" t="s">
        <v>954</v>
      </c>
      <c r="I1825" s="5" t="str">
        <f t="shared" si="28"/>
        <v>See on Google Maps</v>
      </c>
    </row>
    <row r="1826" spans="1:9" x14ac:dyDescent="0.25">
      <c r="A1826" s="3">
        <v>34.619136220000001</v>
      </c>
      <c r="B1826" s="3">
        <v>36.391436050000003</v>
      </c>
      <c r="C1826" s="4" t="s">
        <v>10</v>
      </c>
      <c r="D1826" s="4" t="s">
        <v>11</v>
      </c>
      <c r="E1826" s="4" t="s">
        <v>955</v>
      </c>
      <c r="F1826" s="4" t="s">
        <v>956</v>
      </c>
      <c r="G1826" s="4" t="s">
        <v>957</v>
      </c>
      <c r="H1826" s="4" t="s">
        <v>958</v>
      </c>
      <c r="I1826" s="5" t="str">
        <f t="shared" si="28"/>
        <v>See on Google Maps</v>
      </c>
    </row>
    <row r="1827" spans="1:9" x14ac:dyDescent="0.25">
      <c r="A1827" s="3">
        <v>34.619166999999997</v>
      </c>
      <c r="B1827" s="3">
        <v>36.376389000000003</v>
      </c>
      <c r="C1827" s="4" t="s">
        <v>10</v>
      </c>
      <c r="D1827" s="4" t="s">
        <v>11</v>
      </c>
      <c r="E1827" s="4" t="s">
        <v>959</v>
      </c>
      <c r="F1827" s="4"/>
      <c r="G1827" s="4"/>
      <c r="H1827" s="4" t="s">
        <v>960</v>
      </c>
      <c r="I1827" s="5" t="str">
        <f t="shared" si="28"/>
        <v>See on Google Maps</v>
      </c>
    </row>
    <row r="1828" spans="1:9" x14ac:dyDescent="0.25">
      <c r="A1828" s="3">
        <v>34.5837</v>
      </c>
      <c r="B1828" s="3">
        <v>36.116700000000002</v>
      </c>
      <c r="C1828" s="4" t="s">
        <v>10</v>
      </c>
      <c r="D1828" s="4" t="s">
        <v>11</v>
      </c>
      <c r="E1828" s="4" t="s">
        <v>961</v>
      </c>
      <c r="F1828" s="4"/>
      <c r="G1828" s="4"/>
      <c r="H1828" s="4" t="s">
        <v>962</v>
      </c>
      <c r="I1828" s="5" t="str">
        <f t="shared" si="28"/>
        <v>See on Google Maps</v>
      </c>
    </row>
    <row r="1829" spans="1:9" x14ac:dyDescent="0.25">
      <c r="A1829" s="3">
        <v>34.622666719999998</v>
      </c>
      <c r="B1829" s="3">
        <v>36.264202849999997</v>
      </c>
      <c r="C1829" s="4" t="s">
        <v>10</v>
      </c>
      <c r="D1829" s="4" t="s">
        <v>11</v>
      </c>
      <c r="E1829" s="4" t="s">
        <v>963</v>
      </c>
      <c r="F1829" s="4" t="s">
        <v>964</v>
      </c>
      <c r="G1829" s="4" t="s">
        <v>965</v>
      </c>
      <c r="H1829" s="4" t="s">
        <v>966</v>
      </c>
      <c r="I1829" s="5" t="str">
        <f t="shared" si="28"/>
        <v>See on Google Maps</v>
      </c>
    </row>
    <row r="1830" spans="1:9" x14ac:dyDescent="0.25">
      <c r="A1830" s="3">
        <v>34.573900000000002</v>
      </c>
      <c r="B1830" s="3">
        <v>36.005000000000003</v>
      </c>
      <c r="C1830" s="4" t="s">
        <v>10</v>
      </c>
      <c r="D1830" s="4" t="s">
        <v>11</v>
      </c>
      <c r="E1830" s="4" t="s">
        <v>967</v>
      </c>
      <c r="F1830" s="4"/>
      <c r="G1830" s="4"/>
      <c r="H1830" s="4" t="s">
        <v>968</v>
      </c>
      <c r="I1830" s="5" t="str">
        <f t="shared" si="28"/>
        <v>See on Google Maps</v>
      </c>
    </row>
    <row r="1831" spans="1:9" x14ac:dyDescent="0.25">
      <c r="A1831" s="3">
        <v>34.596399920000003</v>
      </c>
      <c r="B1831" s="3">
        <v>36.09048885</v>
      </c>
      <c r="C1831" s="4" t="s">
        <v>10</v>
      </c>
      <c r="D1831" s="4" t="s">
        <v>11</v>
      </c>
      <c r="E1831" s="4" t="s">
        <v>969</v>
      </c>
      <c r="F1831" s="4" t="s">
        <v>970</v>
      </c>
      <c r="G1831" s="4" t="s">
        <v>971</v>
      </c>
      <c r="H1831" s="4" t="s">
        <v>972</v>
      </c>
      <c r="I1831" s="5" t="str">
        <f t="shared" si="28"/>
        <v>See on Google Maps</v>
      </c>
    </row>
    <row r="1832" spans="1:9" x14ac:dyDescent="0.25">
      <c r="A1832" s="3">
        <v>34.466099999999997</v>
      </c>
      <c r="B1832" s="3">
        <v>36.151800000000001</v>
      </c>
      <c r="C1832" s="4" t="s">
        <v>10</v>
      </c>
      <c r="D1832" s="4" t="s">
        <v>11</v>
      </c>
      <c r="E1832" s="4" t="s">
        <v>973</v>
      </c>
      <c r="F1832" s="4"/>
      <c r="G1832" s="4"/>
      <c r="H1832" s="4" t="s">
        <v>974</v>
      </c>
      <c r="I1832" s="5" t="str">
        <f t="shared" si="28"/>
        <v>See on Google Maps</v>
      </c>
    </row>
    <row r="1833" spans="1:9" x14ac:dyDescent="0.25">
      <c r="A1833" s="3">
        <v>34.532899999999998</v>
      </c>
      <c r="B1833" s="3">
        <v>36.132800000000003</v>
      </c>
      <c r="C1833" s="4" t="s">
        <v>10</v>
      </c>
      <c r="D1833" s="4" t="s">
        <v>11</v>
      </c>
      <c r="E1833" s="4" t="s">
        <v>975</v>
      </c>
      <c r="F1833" s="4"/>
      <c r="G1833" s="4"/>
      <c r="H1833" s="4" t="s">
        <v>151</v>
      </c>
      <c r="I1833" s="5" t="str">
        <f t="shared" si="28"/>
        <v>See on Google Maps</v>
      </c>
    </row>
    <row r="1834" spans="1:9" x14ac:dyDescent="0.25">
      <c r="A1834" s="3">
        <v>34.460900000000002</v>
      </c>
      <c r="B1834" s="3">
        <v>36.0291</v>
      </c>
      <c r="C1834" s="4" t="s">
        <v>10</v>
      </c>
      <c r="D1834" s="4" t="s">
        <v>11</v>
      </c>
      <c r="E1834" s="4" t="s">
        <v>976</v>
      </c>
      <c r="F1834" s="4"/>
      <c r="G1834" s="4"/>
      <c r="H1834" s="4" t="s">
        <v>977</v>
      </c>
      <c r="I1834" s="5" t="str">
        <f t="shared" si="28"/>
        <v>See on Google Maps</v>
      </c>
    </row>
    <row r="1835" spans="1:9" x14ac:dyDescent="0.25">
      <c r="A1835" s="3">
        <v>34.60410547</v>
      </c>
      <c r="B1835" s="3">
        <v>36.340113889999998</v>
      </c>
      <c r="C1835" s="4" t="s">
        <v>10</v>
      </c>
      <c r="D1835" s="4" t="s">
        <v>11</v>
      </c>
      <c r="E1835" s="4" t="s">
        <v>978</v>
      </c>
      <c r="F1835" s="4" t="s">
        <v>979</v>
      </c>
      <c r="G1835" s="4" t="s">
        <v>980</v>
      </c>
      <c r="H1835" s="4" t="s">
        <v>981</v>
      </c>
      <c r="I1835" s="5" t="str">
        <f t="shared" si="28"/>
        <v>See on Google Maps</v>
      </c>
    </row>
    <row r="1836" spans="1:9" x14ac:dyDescent="0.25">
      <c r="A1836" s="3">
        <v>34.589219079999999</v>
      </c>
      <c r="B1836" s="3">
        <v>36.120440680000002</v>
      </c>
      <c r="C1836" s="4" t="s">
        <v>10</v>
      </c>
      <c r="D1836" s="4" t="s">
        <v>11</v>
      </c>
      <c r="E1836" s="4" t="s">
        <v>982</v>
      </c>
      <c r="F1836" s="4" t="s">
        <v>983</v>
      </c>
      <c r="G1836" s="4" t="s">
        <v>984</v>
      </c>
      <c r="H1836" s="4" t="s">
        <v>985</v>
      </c>
      <c r="I1836" s="5" t="str">
        <f t="shared" si="28"/>
        <v>See on Google Maps</v>
      </c>
    </row>
    <row r="1837" spans="1:9" x14ac:dyDescent="0.25">
      <c r="A1837" s="3">
        <v>34.489125110000003</v>
      </c>
      <c r="B1837" s="3">
        <v>36.05150278</v>
      </c>
      <c r="C1837" s="4" t="s">
        <v>10</v>
      </c>
      <c r="D1837" s="4" t="s">
        <v>11</v>
      </c>
      <c r="E1837" s="4" t="s">
        <v>986</v>
      </c>
      <c r="F1837" s="4" t="s">
        <v>987</v>
      </c>
      <c r="G1837" s="4" t="s">
        <v>988</v>
      </c>
      <c r="H1837" s="4" t="s">
        <v>989</v>
      </c>
      <c r="I1837" s="5" t="str">
        <f t="shared" si="28"/>
        <v>See on Google Maps</v>
      </c>
    </row>
    <row r="1838" spans="1:9" x14ac:dyDescent="0.25">
      <c r="A1838" s="3">
        <v>34.57379735</v>
      </c>
      <c r="B1838" s="3">
        <v>36.047619449999999</v>
      </c>
      <c r="C1838" s="4" t="s">
        <v>10</v>
      </c>
      <c r="D1838" s="4" t="s">
        <v>11</v>
      </c>
      <c r="E1838" s="4" t="s">
        <v>990</v>
      </c>
      <c r="F1838" s="4" t="s">
        <v>991</v>
      </c>
      <c r="G1838" s="4" t="s">
        <v>992</v>
      </c>
      <c r="H1838" s="4" t="s">
        <v>993</v>
      </c>
      <c r="I1838" s="5" t="str">
        <f t="shared" si="28"/>
        <v>See on Google Maps</v>
      </c>
    </row>
    <row r="1839" spans="1:9" x14ac:dyDescent="0.25">
      <c r="A1839" s="3">
        <v>34.619706579999999</v>
      </c>
      <c r="B1839" s="3">
        <v>36.383576699999999</v>
      </c>
      <c r="C1839" s="4" t="s">
        <v>10</v>
      </c>
      <c r="D1839" s="4" t="s">
        <v>11</v>
      </c>
      <c r="E1839" s="4" t="s">
        <v>994</v>
      </c>
      <c r="F1839" s="4" t="s">
        <v>994</v>
      </c>
      <c r="G1839" s="4" t="s">
        <v>995</v>
      </c>
      <c r="H1839" s="4" t="s">
        <v>996</v>
      </c>
      <c r="I1839" s="5" t="str">
        <f t="shared" si="28"/>
        <v>See on Google Maps</v>
      </c>
    </row>
    <row r="1840" spans="1:9" x14ac:dyDescent="0.25">
      <c r="A1840" s="3">
        <v>34.526556859999999</v>
      </c>
      <c r="B1840" s="3">
        <v>36.130513540000003</v>
      </c>
      <c r="C1840" s="4" t="s">
        <v>10</v>
      </c>
      <c r="D1840" s="4" t="s">
        <v>11</v>
      </c>
      <c r="E1840" s="4" t="s">
        <v>997</v>
      </c>
      <c r="F1840" s="4" t="s">
        <v>997</v>
      </c>
      <c r="G1840" s="4" t="s">
        <v>998</v>
      </c>
      <c r="H1840" s="4" t="s">
        <v>999</v>
      </c>
      <c r="I1840" s="5" t="str">
        <f t="shared" si="28"/>
        <v>See on Google Maps</v>
      </c>
    </row>
    <row r="1841" spans="1:9" x14ac:dyDescent="0.25">
      <c r="A1841" s="3">
        <v>34.639516610000001</v>
      </c>
      <c r="B1841" s="3">
        <v>36.002363860000003</v>
      </c>
      <c r="C1841" s="4" t="s">
        <v>10</v>
      </c>
      <c r="D1841" s="4" t="s">
        <v>11</v>
      </c>
      <c r="E1841" s="4" t="s">
        <v>1000</v>
      </c>
      <c r="F1841" s="4" t="s">
        <v>1001</v>
      </c>
      <c r="G1841" s="4" t="s">
        <v>1002</v>
      </c>
      <c r="H1841" s="4" t="s">
        <v>1003</v>
      </c>
      <c r="I1841" s="5" t="str">
        <f t="shared" si="28"/>
        <v>See on Google Maps</v>
      </c>
    </row>
    <row r="1842" spans="1:9" x14ac:dyDescent="0.25">
      <c r="A1842" s="3">
        <v>34.542999999999999</v>
      </c>
      <c r="B1842" s="3">
        <v>36.014600000000002</v>
      </c>
      <c r="C1842" s="4" t="s">
        <v>10</v>
      </c>
      <c r="D1842" s="4" t="s">
        <v>11</v>
      </c>
      <c r="E1842" s="4" t="s">
        <v>1004</v>
      </c>
      <c r="F1842" s="4"/>
      <c r="G1842" s="4"/>
      <c r="H1842" s="4" t="s">
        <v>1005</v>
      </c>
      <c r="I1842" s="5" t="str">
        <f t="shared" si="28"/>
        <v>See on Google Maps</v>
      </c>
    </row>
    <row r="1843" spans="1:9" x14ac:dyDescent="0.25">
      <c r="A1843" s="3">
        <v>34.460988980000003</v>
      </c>
      <c r="B1843" s="3">
        <v>36.028025</v>
      </c>
      <c r="C1843" s="4" t="s">
        <v>10</v>
      </c>
      <c r="D1843" s="4" t="s">
        <v>11</v>
      </c>
      <c r="E1843" s="4" t="s">
        <v>1006</v>
      </c>
      <c r="F1843" s="4" t="s">
        <v>1007</v>
      </c>
      <c r="G1843" s="4" t="s">
        <v>1008</v>
      </c>
      <c r="H1843" s="4" t="s">
        <v>1009</v>
      </c>
      <c r="I1843" s="5" t="str">
        <f t="shared" si="28"/>
        <v>See on Google Maps</v>
      </c>
    </row>
    <row r="1844" spans="1:9" x14ac:dyDescent="0.25">
      <c r="A1844" s="3">
        <v>34.52925724</v>
      </c>
      <c r="B1844" s="3">
        <v>36.188720050000001</v>
      </c>
      <c r="C1844" s="4" t="s">
        <v>10</v>
      </c>
      <c r="D1844" s="4" t="s">
        <v>11</v>
      </c>
      <c r="E1844" s="4" t="s">
        <v>1010</v>
      </c>
      <c r="F1844" s="4" t="s">
        <v>1010</v>
      </c>
      <c r="G1844" s="4" t="s">
        <v>1011</v>
      </c>
      <c r="H1844" s="4" t="s">
        <v>1012</v>
      </c>
      <c r="I1844" s="5" t="str">
        <f t="shared" si="28"/>
        <v>See on Google Maps</v>
      </c>
    </row>
    <row r="1845" spans="1:9" x14ac:dyDescent="0.25">
      <c r="A1845" s="3">
        <v>34.524804490000001</v>
      </c>
      <c r="B1845" s="3">
        <v>36.218078779999999</v>
      </c>
      <c r="C1845" s="4" t="s">
        <v>10</v>
      </c>
      <c r="D1845" s="4" t="s">
        <v>11</v>
      </c>
      <c r="E1845" s="4" t="s">
        <v>1013</v>
      </c>
      <c r="F1845" s="4" t="s">
        <v>1013</v>
      </c>
      <c r="G1845" s="4" t="s">
        <v>1014</v>
      </c>
      <c r="H1845" s="4" t="s">
        <v>1015</v>
      </c>
      <c r="I1845" s="5" t="str">
        <f t="shared" si="28"/>
        <v>See on Google Maps</v>
      </c>
    </row>
    <row r="1846" spans="1:9" x14ac:dyDescent="0.25">
      <c r="A1846" s="3">
        <v>34.53313327</v>
      </c>
      <c r="B1846" s="3">
        <v>36.170530540000001</v>
      </c>
      <c r="C1846" s="4" t="s">
        <v>10</v>
      </c>
      <c r="D1846" s="4" t="s">
        <v>11</v>
      </c>
      <c r="E1846" s="4" t="s">
        <v>1016</v>
      </c>
      <c r="F1846" s="4" t="s">
        <v>1016</v>
      </c>
      <c r="G1846" s="4" t="s">
        <v>1017</v>
      </c>
      <c r="H1846" s="4" t="s">
        <v>1018</v>
      </c>
      <c r="I1846" s="5" t="str">
        <f t="shared" si="28"/>
        <v>See on Google Maps</v>
      </c>
    </row>
    <row r="1847" spans="1:9" x14ac:dyDescent="0.25">
      <c r="A1847" s="3">
        <v>34.576516779999999</v>
      </c>
      <c r="B1847" s="3">
        <v>36.244375040000001</v>
      </c>
      <c r="C1847" s="4" t="s">
        <v>10</v>
      </c>
      <c r="D1847" s="4" t="s">
        <v>11</v>
      </c>
      <c r="E1847" s="4" t="s">
        <v>1019</v>
      </c>
      <c r="F1847" s="4" t="s">
        <v>1020</v>
      </c>
      <c r="G1847" s="4" t="s">
        <v>1021</v>
      </c>
      <c r="H1847" s="4" t="s">
        <v>1022</v>
      </c>
      <c r="I1847" s="5" t="str">
        <f t="shared" si="28"/>
        <v>See on Google Maps</v>
      </c>
    </row>
    <row r="1848" spans="1:9" x14ac:dyDescent="0.25">
      <c r="A1848" s="3">
        <v>34.616730650000001</v>
      </c>
      <c r="B1848" s="3">
        <v>36.132083309999999</v>
      </c>
      <c r="C1848" s="4" t="s">
        <v>10</v>
      </c>
      <c r="D1848" s="4" t="s">
        <v>11</v>
      </c>
      <c r="E1848" s="4" t="s">
        <v>1023</v>
      </c>
      <c r="F1848" s="4" t="s">
        <v>1024</v>
      </c>
      <c r="G1848" s="4" t="s">
        <v>1025</v>
      </c>
      <c r="H1848" s="4" t="s">
        <v>1026</v>
      </c>
      <c r="I1848" s="5" t="str">
        <f t="shared" si="28"/>
        <v>See on Google Maps</v>
      </c>
    </row>
    <row r="1849" spans="1:9" x14ac:dyDescent="0.25">
      <c r="A1849" s="3">
        <v>34.518919560000001</v>
      </c>
      <c r="B1849" s="3">
        <v>36.15714157</v>
      </c>
      <c r="C1849" s="4" t="s">
        <v>10</v>
      </c>
      <c r="D1849" s="4" t="s">
        <v>11</v>
      </c>
      <c r="E1849" s="4" t="s">
        <v>1027</v>
      </c>
      <c r="F1849" s="4" t="s">
        <v>1028</v>
      </c>
      <c r="G1849" s="4" t="s">
        <v>1029</v>
      </c>
      <c r="H1849" s="4" t="s">
        <v>1030</v>
      </c>
      <c r="I1849" s="5" t="str">
        <f t="shared" si="28"/>
        <v>See on Google Maps</v>
      </c>
    </row>
    <row r="1850" spans="1:9" x14ac:dyDescent="0.25">
      <c r="A1850" s="3">
        <v>34.532899999999998</v>
      </c>
      <c r="B1850" s="3">
        <v>36.132800000000003</v>
      </c>
      <c r="C1850" s="4" t="s">
        <v>10</v>
      </c>
      <c r="D1850" s="4" t="s">
        <v>11</v>
      </c>
      <c r="E1850" s="4" t="s">
        <v>1031</v>
      </c>
      <c r="F1850" s="4"/>
      <c r="G1850" s="4"/>
      <c r="H1850" s="4" t="s">
        <v>151</v>
      </c>
      <c r="I1850" s="5" t="str">
        <f t="shared" si="28"/>
        <v>See on Google Maps</v>
      </c>
    </row>
    <row r="1851" spans="1:9" x14ac:dyDescent="0.25">
      <c r="A1851" s="3">
        <v>34.603999999999999</v>
      </c>
      <c r="B1851" s="3">
        <v>36.341200000000001</v>
      </c>
      <c r="C1851" s="4" t="s">
        <v>10</v>
      </c>
      <c r="D1851" s="4" t="s">
        <v>11</v>
      </c>
      <c r="E1851" s="4" t="s">
        <v>1032</v>
      </c>
      <c r="F1851" s="4"/>
      <c r="G1851" s="4"/>
      <c r="H1851" s="4" t="s">
        <v>1033</v>
      </c>
      <c r="I1851" s="5" t="str">
        <f t="shared" si="28"/>
        <v>See on Google Maps</v>
      </c>
    </row>
    <row r="1852" spans="1:9" x14ac:dyDescent="0.25">
      <c r="A1852" s="3">
        <v>34.595928909999998</v>
      </c>
      <c r="B1852" s="3">
        <v>36.070707480000003</v>
      </c>
      <c r="C1852" s="4" t="s">
        <v>10</v>
      </c>
      <c r="D1852" s="4" t="s">
        <v>11</v>
      </c>
      <c r="E1852" s="4" t="s">
        <v>1034</v>
      </c>
      <c r="F1852" s="4" t="s">
        <v>1035</v>
      </c>
      <c r="G1852" s="4" t="s">
        <v>1036</v>
      </c>
      <c r="H1852" s="4" t="s">
        <v>1037</v>
      </c>
      <c r="I1852" s="5" t="str">
        <f t="shared" si="28"/>
        <v>See on Google Maps</v>
      </c>
    </row>
    <row r="1853" spans="1:9" x14ac:dyDescent="0.25">
      <c r="A1853" s="3">
        <v>34.583674930000001</v>
      </c>
      <c r="B1853" s="3">
        <v>36.075994369999997</v>
      </c>
      <c r="C1853" s="4" t="s">
        <v>10</v>
      </c>
      <c r="D1853" s="4" t="s">
        <v>11</v>
      </c>
      <c r="E1853" s="4" t="s">
        <v>1038</v>
      </c>
      <c r="F1853" s="4" t="s">
        <v>1039</v>
      </c>
      <c r="G1853" s="4" t="s">
        <v>1040</v>
      </c>
      <c r="H1853" s="4" t="s">
        <v>1041</v>
      </c>
      <c r="I1853" s="5" t="str">
        <f t="shared" si="28"/>
        <v>See on Google Maps</v>
      </c>
    </row>
    <row r="1854" spans="1:9" x14ac:dyDescent="0.25">
      <c r="A1854" s="3">
        <v>34.588280470000001</v>
      </c>
      <c r="B1854" s="3">
        <v>36.077800060000001</v>
      </c>
      <c r="C1854" s="4" t="s">
        <v>10</v>
      </c>
      <c r="D1854" s="4" t="s">
        <v>11</v>
      </c>
      <c r="E1854" s="4" t="s">
        <v>1042</v>
      </c>
      <c r="F1854" s="4" t="s">
        <v>1043</v>
      </c>
      <c r="G1854" s="4" t="s">
        <v>1044</v>
      </c>
      <c r="H1854" s="4" t="s">
        <v>1045</v>
      </c>
      <c r="I1854" s="5" t="str">
        <f t="shared" si="28"/>
        <v>See on Google Maps</v>
      </c>
    </row>
    <row r="1855" spans="1:9" x14ac:dyDescent="0.25">
      <c r="A1855" s="3">
        <v>34.622989009999998</v>
      </c>
      <c r="B1855" s="3">
        <v>36.056936090000001</v>
      </c>
      <c r="C1855" s="4" t="s">
        <v>10</v>
      </c>
      <c r="D1855" s="4" t="s">
        <v>11</v>
      </c>
      <c r="E1855" s="4" t="s">
        <v>1046</v>
      </c>
      <c r="F1855" s="4" t="s">
        <v>1047</v>
      </c>
      <c r="G1855" s="4" t="s">
        <v>1048</v>
      </c>
      <c r="H1855" s="4" t="s">
        <v>1049</v>
      </c>
      <c r="I1855" s="5" t="str">
        <f t="shared" si="28"/>
        <v>See on Google Maps</v>
      </c>
    </row>
    <row r="1856" spans="1:9" x14ac:dyDescent="0.25">
      <c r="A1856" s="3">
        <v>34.621099999999998</v>
      </c>
      <c r="B1856" s="3">
        <v>36.081000000000003</v>
      </c>
      <c r="C1856" s="4" t="s">
        <v>10</v>
      </c>
      <c r="D1856" s="4" t="s">
        <v>11</v>
      </c>
      <c r="E1856" s="4" t="s">
        <v>1050</v>
      </c>
      <c r="F1856" s="4"/>
      <c r="G1856" s="4"/>
      <c r="H1856" s="4" t="s">
        <v>1051</v>
      </c>
      <c r="I1856" s="5" t="str">
        <f t="shared" si="28"/>
        <v>See on Google Maps</v>
      </c>
    </row>
    <row r="1857" spans="1:9" x14ac:dyDescent="0.25">
      <c r="A1857" s="3">
        <v>34.5976</v>
      </c>
      <c r="B1857" s="3">
        <v>36.038699999999999</v>
      </c>
      <c r="C1857" s="4" t="s">
        <v>10</v>
      </c>
      <c r="D1857" s="4" t="s">
        <v>11</v>
      </c>
      <c r="E1857" s="4" t="s">
        <v>1052</v>
      </c>
      <c r="F1857" s="4"/>
      <c r="G1857" s="4"/>
      <c r="H1857" s="4" t="s">
        <v>1053</v>
      </c>
      <c r="I1857" s="5" t="str">
        <f t="shared" si="28"/>
        <v>See on Google Maps</v>
      </c>
    </row>
    <row r="1858" spans="1:9" x14ac:dyDescent="0.25">
      <c r="A1858" s="3">
        <v>34.551900000000003</v>
      </c>
      <c r="B1858" s="3">
        <v>36.030900000000003</v>
      </c>
      <c r="C1858" s="4" t="s">
        <v>10</v>
      </c>
      <c r="D1858" s="4" t="s">
        <v>11</v>
      </c>
      <c r="E1858" s="4" t="s">
        <v>1054</v>
      </c>
      <c r="F1858" s="4"/>
      <c r="G1858" s="4"/>
      <c r="H1858" s="4" t="s">
        <v>1055</v>
      </c>
      <c r="I1858" s="5" t="str">
        <f t="shared" ref="I1858:I1921" si="29">HYPERLINK(H1858, "See on Google Maps")</f>
        <v>See on Google Maps</v>
      </c>
    </row>
    <row r="1859" spans="1:9" x14ac:dyDescent="0.25">
      <c r="A1859" s="3">
        <v>34.532899999999998</v>
      </c>
      <c r="B1859" s="3">
        <v>36.132800000000003</v>
      </c>
      <c r="C1859" s="4" t="s">
        <v>10</v>
      </c>
      <c r="D1859" s="4" t="s">
        <v>11</v>
      </c>
      <c r="E1859" s="4" t="s">
        <v>1056</v>
      </c>
      <c r="F1859" s="4"/>
      <c r="G1859" s="4"/>
      <c r="H1859" s="4" t="s">
        <v>151</v>
      </c>
      <c r="I1859" s="5" t="str">
        <f t="shared" si="29"/>
        <v>See on Google Maps</v>
      </c>
    </row>
    <row r="1860" spans="1:9" x14ac:dyDescent="0.25">
      <c r="A1860" s="3">
        <v>34.579130409999998</v>
      </c>
      <c r="B1860" s="3">
        <v>36.078168009999999</v>
      </c>
      <c r="C1860" s="4" t="s">
        <v>10</v>
      </c>
      <c r="D1860" s="4" t="s">
        <v>11</v>
      </c>
      <c r="E1860" s="4" t="s">
        <v>1057</v>
      </c>
      <c r="F1860" s="4" t="s">
        <v>1057</v>
      </c>
      <c r="G1860" s="4" t="s">
        <v>1058</v>
      </c>
      <c r="H1860" s="4" t="s">
        <v>1059</v>
      </c>
      <c r="I1860" s="5" t="str">
        <f t="shared" si="29"/>
        <v>See on Google Maps</v>
      </c>
    </row>
    <row r="1861" spans="1:9" x14ac:dyDescent="0.25">
      <c r="A1861" s="3">
        <v>34.575994450000003</v>
      </c>
      <c r="B1861" s="3">
        <v>36.082041599999997</v>
      </c>
      <c r="C1861" s="4" t="s">
        <v>10</v>
      </c>
      <c r="D1861" s="4" t="s">
        <v>11</v>
      </c>
      <c r="E1861" s="4" t="s">
        <v>1060</v>
      </c>
      <c r="F1861" s="4" t="s">
        <v>1061</v>
      </c>
      <c r="G1861" s="4" t="s">
        <v>1062</v>
      </c>
      <c r="H1861" s="4" t="s">
        <v>1063</v>
      </c>
      <c r="I1861" s="5" t="str">
        <f t="shared" si="29"/>
        <v>See on Google Maps</v>
      </c>
    </row>
    <row r="1862" spans="1:9" x14ac:dyDescent="0.25">
      <c r="A1862" s="3">
        <v>34.498077709999997</v>
      </c>
      <c r="B1862" s="3">
        <v>36.186958300000001</v>
      </c>
      <c r="C1862" s="4" t="s">
        <v>10</v>
      </c>
      <c r="D1862" s="4" t="s">
        <v>11</v>
      </c>
      <c r="E1862" s="4" t="s">
        <v>1064</v>
      </c>
      <c r="F1862" s="4" t="s">
        <v>1064</v>
      </c>
      <c r="G1862" s="4" t="s">
        <v>1065</v>
      </c>
      <c r="H1862" s="4" t="s">
        <v>1066</v>
      </c>
      <c r="I1862" s="5" t="str">
        <f t="shared" si="29"/>
        <v>See on Google Maps</v>
      </c>
    </row>
    <row r="1863" spans="1:9" x14ac:dyDescent="0.25">
      <c r="A1863" s="3">
        <v>34.617883380000002</v>
      </c>
      <c r="B1863" s="3">
        <v>36.005891589999997</v>
      </c>
      <c r="C1863" s="4" t="s">
        <v>10</v>
      </c>
      <c r="D1863" s="4" t="s">
        <v>11</v>
      </c>
      <c r="E1863" s="4" t="s">
        <v>1067</v>
      </c>
      <c r="F1863" s="4" t="s">
        <v>1068</v>
      </c>
      <c r="G1863" s="4" t="s">
        <v>1069</v>
      </c>
      <c r="H1863" s="4" t="s">
        <v>1070</v>
      </c>
      <c r="I1863" s="5" t="str">
        <f t="shared" si="29"/>
        <v>See on Google Maps</v>
      </c>
    </row>
    <row r="1864" spans="1:9" x14ac:dyDescent="0.25">
      <c r="A1864" s="3">
        <v>34.627360979999999</v>
      </c>
      <c r="B1864" s="3">
        <v>36.07564996</v>
      </c>
      <c r="C1864" s="4" t="s">
        <v>10</v>
      </c>
      <c r="D1864" s="4" t="s">
        <v>11</v>
      </c>
      <c r="E1864" s="4" t="s">
        <v>1071</v>
      </c>
      <c r="F1864" s="4" t="s">
        <v>1072</v>
      </c>
      <c r="G1864" s="4" t="s">
        <v>1073</v>
      </c>
      <c r="H1864" s="4" t="s">
        <v>1074</v>
      </c>
      <c r="I1864" s="5" t="str">
        <f t="shared" si="29"/>
        <v>See on Google Maps</v>
      </c>
    </row>
    <row r="1865" spans="1:9" x14ac:dyDescent="0.25">
      <c r="A1865" s="3">
        <v>34.597677730000001</v>
      </c>
      <c r="B1865" s="3">
        <v>36.037580579999997</v>
      </c>
      <c r="C1865" s="4" t="s">
        <v>10</v>
      </c>
      <c r="D1865" s="4" t="s">
        <v>11</v>
      </c>
      <c r="E1865" s="4" t="s">
        <v>1075</v>
      </c>
      <c r="F1865" s="4" t="s">
        <v>1075</v>
      </c>
      <c r="G1865" s="4" t="s">
        <v>1076</v>
      </c>
      <c r="H1865" s="4" t="s">
        <v>1077</v>
      </c>
      <c r="I1865" s="5" t="str">
        <f t="shared" si="29"/>
        <v>See on Google Maps</v>
      </c>
    </row>
    <row r="1866" spans="1:9" x14ac:dyDescent="0.25">
      <c r="A1866" s="3">
        <v>34.549980920000003</v>
      </c>
      <c r="B1866" s="3">
        <v>36.029596650000002</v>
      </c>
      <c r="C1866" s="4" t="s">
        <v>10</v>
      </c>
      <c r="D1866" s="4" t="s">
        <v>11</v>
      </c>
      <c r="E1866" s="4" t="s">
        <v>1078</v>
      </c>
      <c r="F1866" s="4" t="s">
        <v>1078</v>
      </c>
      <c r="G1866" s="4" t="s">
        <v>1079</v>
      </c>
      <c r="H1866" s="4" t="s">
        <v>1080</v>
      </c>
      <c r="I1866" s="5" t="str">
        <f t="shared" si="29"/>
        <v>See on Google Maps</v>
      </c>
    </row>
    <row r="1867" spans="1:9" x14ac:dyDescent="0.25">
      <c r="A1867" s="3">
        <v>34.595260000000003</v>
      </c>
      <c r="B1867" s="3">
        <v>36.141471000000003</v>
      </c>
      <c r="C1867" s="4" t="s">
        <v>10</v>
      </c>
      <c r="D1867" s="4" t="s">
        <v>11</v>
      </c>
      <c r="E1867" s="4" t="s">
        <v>1081</v>
      </c>
      <c r="F1867" s="4"/>
      <c r="G1867" s="4"/>
      <c r="H1867" s="4" t="s">
        <v>1082</v>
      </c>
      <c r="I1867" s="5" t="str">
        <f t="shared" si="29"/>
        <v>See on Google Maps</v>
      </c>
    </row>
    <row r="1868" spans="1:9" x14ac:dyDescent="0.25">
      <c r="A1868" s="3">
        <v>34.609233430000003</v>
      </c>
      <c r="B1868" s="3">
        <v>36.153730580000001</v>
      </c>
      <c r="C1868" s="4" t="s">
        <v>10</v>
      </c>
      <c r="D1868" s="4" t="s">
        <v>11</v>
      </c>
      <c r="E1868" s="4" t="s">
        <v>1083</v>
      </c>
      <c r="F1868" s="4" t="s">
        <v>1084</v>
      </c>
      <c r="G1868" s="4" t="s">
        <v>1085</v>
      </c>
      <c r="H1868" s="4" t="s">
        <v>1086</v>
      </c>
      <c r="I1868" s="5" t="str">
        <f t="shared" si="29"/>
        <v>See on Google Maps</v>
      </c>
    </row>
    <row r="1869" spans="1:9" x14ac:dyDescent="0.25">
      <c r="A1869" s="3">
        <v>34.625519560000001</v>
      </c>
      <c r="B1869" s="3">
        <v>36.397969060000001</v>
      </c>
      <c r="C1869" s="4" t="s">
        <v>10</v>
      </c>
      <c r="D1869" s="4" t="s">
        <v>11</v>
      </c>
      <c r="E1869" s="4" t="s">
        <v>1087</v>
      </c>
      <c r="F1869" s="4" t="s">
        <v>1087</v>
      </c>
      <c r="G1869" s="4" t="s">
        <v>1088</v>
      </c>
      <c r="H1869" s="4" t="s">
        <v>1089</v>
      </c>
      <c r="I1869" s="5" t="str">
        <f t="shared" si="29"/>
        <v>See on Google Maps</v>
      </c>
    </row>
    <row r="1870" spans="1:9" x14ac:dyDescent="0.25">
      <c r="A1870" s="3">
        <v>34.617697710000002</v>
      </c>
      <c r="B1870" s="3">
        <v>36.147360280000001</v>
      </c>
      <c r="C1870" s="4" t="s">
        <v>10</v>
      </c>
      <c r="D1870" s="4" t="s">
        <v>11</v>
      </c>
      <c r="E1870" s="4" t="s">
        <v>1090</v>
      </c>
      <c r="F1870" s="4" t="s">
        <v>1090</v>
      </c>
      <c r="G1870" s="4" t="s">
        <v>1091</v>
      </c>
      <c r="H1870" s="4" t="s">
        <v>1092</v>
      </c>
      <c r="I1870" s="5" t="str">
        <f t="shared" si="29"/>
        <v>See on Google Maps</v>
      </c>
    </row>
    <row r="1871" spans="1:9" x14ac:dyDescent="0.25">
      <c r="A1871" s="3">
        <v>34.530799999999999</v>
      </c>
      <c r="B1871" s="3">
        <v>36.0717</v>
      </c>
      <c r="C1871" s="4" t="s">
        <v>10</v>
      </c>
      <c r="D1871" s="4" t="s">
        <v>11</v>
      </c>
      <c r="E1871" s="4" t="s">
        <v>1093</v>
      </c>
      <c r="F1871" s="4"/>
      <c r="G1871" s="4"/>
      <c r="H1871" s="4" t="s">
        <v>1094</v>
      </c>
      <c r="I1871" s="5" t="str">
        <f t="shared" si="29"/>
        <v>See on Google Maps</v>
      </c>
    </row>
    <row r="1872" spans="1:9" x14ac:dyDescent="0.25">
      <c r="A1872" s="3">
        <v>34.515266320000002</v>
      </c>
      <c r="B1872" s="3">
        <v>36.02929906</v>
      </c>
      <c r="C1872" s="4" t="s">
        <v>10</v>
      </c>
      <c r="D1872" s="4" t="s">
        <v>11</v>
      </c>
      <c r="E1872" s="4" t="s">
        <v>1095</v>
      </c>
      <c r="F1872" s="4" t="s">
        <v>1096</v>
      </c>
      <c r="G1872" s="4" t="s">
        <v>1097</v>
      </c>
      <c r="H1872" s="4" t="s">
        <v>1098</v>
      </c>
      <c r="I1872" s="5" t="str">
        <f t="shared" si="29"/>
        <v>See on Google Maps</v>
      </c>
    </row>
    <row r="1873" spans="1:9" x14ac:dyDescent="0.25">
      <c r="A1873" s="3">
        <v>34.532899999999998</v>
      </c>
      <c r="B1873" s="3">
        <v>36.132800000000003</v>
      </c>
      <c r="C1873" s="4" t="s">
        <v>10</v>
      </c>
      <c r="D1873" s="4" t="s">
        <v>11</v>
      </c>
      <c r="E1873" s="4" t="s">
        <v>1099</v>
      </c>
      <c r="F1873" s="4"/>
      <c r="G1873" s="4"/>
      <c r="H1873" s="4" t="s">
        <v>151</v>
      </c>
      <c r="I1873" s="5" t="str">
        <f t="shared" si="29"/>
        <v>See on Google Maps</v>
      </c>
    </row>
    <row r="1874" spans="1:9" x14ac:dyDescent="0.25">
      <c r="A1874" s="3">
        <v>34.5154</v>
      </c>
      <c r="B1874" s="3">
        <v>36.039000000000001</v>
      </c>
      <c r="C1874" s="4" t="s">
        <v>10</v>
      </c>
      <c r="D1874" s="4" t="s">
        <v>11</v>
      </c>
      <c r="E1874" s="4" t="s">
        <v>1100</v>
      </c>
      <c r="F1874" s="4"/>
      <c r="G1874" s="4"/>
      <c r="H1874" s="4" t="s">
        <v>1101</v>
      </c>
      <c r="I1874" s="5" t="str">
        <f t="shared" si="29"/>
        <v>See on Google Maps</v>
      </c>
    </row>
    <row r="1875" spans="1:9" x14ac:dyDescent="0.25">
      <c r="A1875" s="3">
        <v>34.516975479999999</v>
      </c>
      <c r="B1875" s="3">
        <v>36.038453680000003</v>
      </c>
      <c r="C1875" s="4" t="s">
        <v>10</v>
      </c>
      <c r="D1875" s="4" t="s">
        <v>11</v>
      </c>
      <c r="E1875" s="4" t="s">
        <v>1102</v>
      </c>
      <c r="F1875" s="4" t="s">
        <v>1103</v>
      </c>
      <c r="G1875" s="4" t="s">
        <v>1104</v>
      </c>
      <c r="H1875" s="4" t="s">
        <v>1105</v>
      </c>
      <c r="I1875" s="5" t="str">
        <f t="shared" si="29"/>
        <v>See on Google Maps</v>
      </c>
    </row>
    <row r="1876" spans="1:9" x14ac:dyDescent="0.25">
      <c r="A1876" s="3">
        <v>34.521277869999999</v>
      </c>
      <c r="B1876" s="3">
        <v>36.034669350000001</v>
      </c>
      <c r="C1876" s="4" t="s">
        <v>10</v>
      </c>
      <c r="D1876" s="4" t="s">
        <v>11</v>
      </c>
      <c r="E1876" s="4" t="s">
        <v>1106</v>
      </c>
      <c r="F1876" s="4" t="s">
        <v>1107</v>
      </c>
      <c r="G1876" s="4" t="s">
        <v>1108</v>
      </c>
      <c r="H1876" s="4" t="s">
        <v>1109</v>
      </c>
      <c r="I1876" s="5" t="str">
        <f t="shared" si="29"/>
        <v>See on Google Maps</v>
      </c>
    </row>
    <row r="1877" spans="1:9" x14ac:dyDescent="0.25">
      <c r="A1877" s="3">
        <v>34.520122180000001</v>
      </c>
      <c r="B1877" s="3">
        <v>36.029424939999998</v>
      </c>
      <c r="C1877" s="4" t="s">
        <v>10</v>
      </c>
      <c r="D1877" s="4" t="s">
        <v>11</v>
      </c>
      <c r="E1877" s="4" t="s">
        <v>1110</v>
      </c>
      <c r="F1877" s="4" t="s">
        <v>1111</v>
      </c>
      <c r="G1877" s="4" t="s">
        <v>1112</v>
      </c>
      <c r="H1877" s="4" t="s">
        <v>1113</v>
      </c>
      <c r="I1877" s="5" t="str">
        <f t="shared" si="29"/>
        <v>See on Google Maps</v>
      </c>
    </row>
    <row r="1878" spans="1:9" x14ac:dyDescent="0.25">
      <c r="A1878" s="3">
        <v>34.5124</v>
      </c>
      <c r="B1878" s="3">
        <v>36.0336</v>
      </c>
      <c r="C1878" s="4" t="s">
        <v>10</v>
      </c>
      <c r="D1878" s="4" t="s">
        <v>11</v>
      </c>
      <c r="E1878" s="4" t="s">
        <v>1114</v>
      </c>
      <c r="F1878" s="4"/>
      <c r="G1878" s="4"/>
      <c r="H1878" s="4" t="s">
        <v>1115</v>
      </c>
      <c r="I1878" s="5" t="str">
        <f t="shared" si="29"/>
        <v>See on Google Maps</v>
      </c>
    </row>
    <row r="1879" spans="1:9" x14ac:dyDescent="0.25">
      <c r="A1879" s="3">
        <v>34.273594500000002</v>
      </c>
      <c r="B1879" s="3">
        <v>35.886386129999998</v>
      </c>
      <c r="C1879" s="4" t="s">
        <v>10</v>
      </c>
      <c r="D1879" s="4" t="s">
        <v>2608</v>
      </c>
      <c r="E1879" s="4" t="s">
        <v>2609</v>
      </c>
      <c r="F1879" s="4" t="s">
        <v>2609</v>
      </c>
      <c r="G1879" s="4" t="s">
        <v>2610</v>
      </c>
      <c r="H1879" s="4" t="s">
        <v>2611</v>
      </c>
      <c r="I1879" s="5" t="str">
        <f t="shared" si="29"/>
        <v>See on Google Maps</v>
      </c>
    </row>
    <row r="1880" spans="1:9" x14ac:dyDescent="0.25">
      <c r="A1880" s="3">
        <v>34.244591759999999</v>
      </c>
      <c r="B1880" s="3">
        <v>36.039025340000002</v>
      </c>
      <c r="C1880" s="4" t="s">
        <v>10</v>
      </c>
      <c r="D1880" s="4" t="s">
        <v>2608</v>
      </c>
      <c r="E1880" s="4" t="s">
        <v>2612</v>
      </c>
      <c r="F1880" s="4" t="s">
        <v>2613</v>
      </c>
      <c r="G1880" s="4" t="s">
        <v>2614</v>
      </c>
      <c r="H1880" s="4" t="s">
        <v>2615</v>
      </c>
      <c r="I1880" s="5" t="str">
        <f t="shared" si="29"/>
        <v>See on Google Maps</v>
      </c>
    </row>
    <row r="1881" spans="1:9" x14ac:dyDescent="0.25">
      <c r="A1881" s="3">
        <v>34.276533280000002</v>
      </c>
      <c r="B1881" s="3">
        <v>35.953844449999998</v>
      </c>
      <c r="C1881" s="4" t="s">
        <v>10</v>
      </c>
      <c r="D1881" s="4" t="s">
        <v>2608</v>
      </c>
      <c r="E1881" s="4" t="s">
        <v>2616</v>
      </c>
      <c r="F1881" s="4" t="s">
        <v>2616</v>
      </c>
      <c r="G1881" s="4" t="s">
        <v>2617</v>
      </c>
      <c r="H1881" s="4" t="s">
        <v>2618</v>
      </c>
      <c r="I1881" s="5" t="str">
        <f t="shared" si="29"/>
        <v>See on Google Maps</v>
      </c>
    </row>
    <row r="1882" spans="1:9" x14ac:dyDescent="0.25">
      <c r="A1882" s="3">
        <v>34.258830510000003</v>
      </c>
      <c r="B1882" s="3">
        <v>35.874105479999997</v>
      </c>
      <c r="C1882" s="4" t="s">
        <v>10</v>
      </c>
      <c r="D1882" s="4" t="s">
        <v>2608</v>
      </c>
      <c r="E1882" s="4" t="s">
        <v>2619</v>
      </c>
      <c r="F1882" s="4" t="s">
        <v>2620</v>
      </c>
      <c r="G1882" s="4" t="s">
        <v>2621</v>
      </c>
      <c r="H1882" s="4" t="s">
        <v>2622</v>
      </c>
      <c r="I1882" s="5" t="str">
        <f t="shared" si="29"/>
        <v>See on Google Maps</v>
      </c>
    </row>
    <row r="1883" spans="1:9" x14ac:dyDescent="0.25">
      <c r="A1883" s="3">
        <v>34.241936469999999</v>
      </c>
      <c r="B1883" s="3">
        <v>35.983446260000001</v>
      </c>
      <c r="C1883" s="4" t="s">
        <v>10</v>
      </c>
      <c r="D1883" s="4" t="s">
        <v>2608</v>
      </c>
      <c r="E1883" s="4" t="s">
        <v>2623</v>
      </c>
      <c r="F1883" s="4" t="s">
        <v>2623</v>
      </c>
      <c r="G1883" s="4" t="s">
        <v>2624</v>
      </c>
      <c r="H1883" s="4" t="s">
        <v>2625</v>
      </c>
      <c r="I1883" s="5" t="str">
        <f t="shared" si="29"/>
        <v>See on Google Maps</v>
      </c>
    </row>
    <row r="1884" spans="1:9" x14ac:dyDescent="0.25">
      <c r="A1884" s="3">
        <v>34.249429309999996</v>
      </c>
      <c r="B1884" s="3">
        <v>36.010586369999999</v>
      </c>
      <c r="C1884" s="4" t="s">
        <v>10</v>
      </c>
      <c r="D1884" s="4" t="s">
        <v>2608</v>
      </c>
      <c r="E1884" s="4" t="s">
        <v>2608</v>
      </c>
      <c r="F1884" s="4" t="s">
        <v>2626</v>
      </c>
      <c r="G1884" s="4" t="s">
        <v>2627</v>
      </c>
      <c r="H1884" s="4" t="s">
        <v>2628</v>
      </c>
      <c r="I1884" s="5" t="str">
        <f t="shared" si="29"/>
        <v>See on Google Maps</v>
      </c>
    </row>
    <row r="1885" spans="1:9" x14ac:dyDescent="0.25">
      <c r="A1885" s="3">
        <v>34.262086160000003</v>
      </c>
      <c r="B1885" s="3">
        <v>35.909958400000001</v>
      </c>
      <c r="C1885" s="4" t="s">
        <v>10</v>
      </c>
      <c r="D1885" s="4" t="s">
        <v>2608</v>
      </c>
      <c r="E1885" s="4" t="s">
        <v>2629</v>
      </c>
      <c r="F1885" s="4" t="s">
        <v>2629</v>
      </c>
      <c r="G1885" s="4" t="s">
        <v>2630</v>
      </c>
      <c r="H1885" s="4" t="s">
        <v>2631</v>
      </c>
      <c r="I1885" s="5" t="str">
        <f t="shared" si="29"/>
        <v>See on Google Maps</v>
      </c>
    </row>
    <row r="1886" spans="1:9" x14ac:dyDescent="0.25">
      <c r="A1886" s="3">
        <v>34.265097609999998</v>
      </c>
      <c r="B1886" s="3">
        <v>35.889974180000003</v>
      </c>
      <c r="C1886" s="4" t="s">
        <v>10</v>
      </c>
      <c r="D1886" s="4" t="s">
        <v>2608</v>
      </c>
      <c r="E1886" s="4" t="s">
        <v>2632</v>
      </c>
      <c r="F1886" s="4" t="s">
        <v>2632</v>
      </c>
      <c r="G1886" s="4" t="s">
        <v>2633</v>
      </c>
      <c r="H1886" s="4" t="s">
        <v>2634</v>
      </c>
      <c r="I1886" s="5" t="str">
        <f t="shared" si="29"/>
        <v>See on Google Maps</v>
      </c>
    </row>
    <row r="1887" spans="1:9" x14ac:dyDescent="0.25">
      <c r="A1887" s="3">
        <v>34.261719390000003</v>
      </c>
      <c r="B1887" s="3">
        <v>35.95042497</v>
      </c>
      <c r="C1887" s="4" t="s">
        <v>10</v>
      </c>
      <c r="D1887" s="4" t="s">
        <v>2608</v>
      </c>
      <c r="E1887" s="4" t="s">
        <v>2635</v>
      </c>
      <c r="F1887" s="4" t="s">
        <v>2635</v>
      </c>
      <c r="G1887" s="4" t="s">
        <v>2636</v>
      </c>
      <c r="H1887" s="4" t="s">
        <v>2637</v>
      </c>
      <c r="I1887" s="5" t="str">
        <f t="shared" si="29"/>
        <v>See on Google Maps</v>
      </c>
    </row>
    <row r="1888" spans="1:9" x14ac:dyDescent="0.25">
      <c r="A1888" s="3">
        <v>34.236899960000002</v>
      </c>
      <c r="B1888" s="3">
        <v>36.00408882</v>
      </c>
      <c r="C1888" s="4" t="s">
        <v>10</v>
      </c>
      <c r="D1888" s="4" t="s">
        <v>2608</v>
      </c>
      <c r="E1888" s="4" t="s">
        <v>2638</v>
      </c>
      <c r="F1888" s="4" t="s">
        <v>2638</v>
      </c>
      <c r="G1888" s="4" t="s">
        <v>2639</v>
      </c>
      <c r="H1888" s="4" t="s">
        <v>2640</v>
      </c>
      <c r="I1888" s="5" t="str">
        <f t="shared" si="29"/>
        <v>See on Google Maps</v>
      </c>
    </row>
    <row r="1889" spans="1:9" x14ac:dyDescent="0.25">
      <c r="A1889" s="3">
        <v>34.239488870000002</v>
      </c>
      <c r="B1889" s="3">
        <v>35.996041720000001</v>
      </c>
      <c r="C1889" s="4" t="s">
        <v>10</v>
      </c>
      <c r="D1889" s="4" t="s">
        <v>2608</v>
      </c>
      <c r="E1889" s="4" t="s">
        <v>2641</v>
      </c>
      <c r="F1889" s="4" t="s">
        <v>2642</v>
      </c>
      <c r="G1889" s="4" t="s">
        <v>2643</v>
      </c>
      <c r="H1889" s="4" t="s">
        <v>2644</v>
      </c>
      <c r="I1889" s="5" t="str">
        <f t="shared" si="29"/>
        <v>See on Google Maps</v>
      </c>
    </row>
    <row r="1890" spans="1:9" x14ac:dyDescent="0.25">
      <c r="A1890" s="3">
        <v>34.241380479999997</v>
      </c>
      <c r="B1890" s="3">
        <v>35.939786079999998</v>
      </c>
      <c r="C1890" s="4" t="s">
        <v>10</v>
      </c>
      <c r="D1890" s="4" t="s">
        <v>2608</v>
      </c>
      <c r="E1890" s="4" t="s">
        <v>2645</v>
      </c>
      <c r="F1890" s="4" t="s">
        <v>2646</v>
      </c>
      <c r="G1890" s="4" t="s">
        <v>2647</v>
      </c>
      <c r="H1890" s="4" t="s">
        <v>2648</v>
      </c>
      <c r="I1890" s="5" t="str">
        <f t="shared" si="29"/>
        <v>See on Google Maps</v>
      </c>
    </row>
    <row r="1891" spans="1:9" x14ac:dyDescent="0.25">
      <c r="A1891" s="3">
        <v>34.27193527</v>
      </c>
      <c r="B1891" s="3">
        <v>35.8645487</v>
      </c>
      <c r="C1891" s="4" t="s">
        <v>10</v>
      </c>
      <c r="D1891" s="4" t="s">
        <v>2608</v>
      </c>
      <c r="E1891" s="4" t="s">
        <v>2649</v>
      </c>
      <c r="F1891" s="4" t="s">
        <v>2650</v>
      </c>
      <c r="G1891" s="4" t="s">
        <v>2651</v>
      </c>
      <c r="H1891" s="4" t="s">
        <v>2652</v>
      </c>
      <c r="I1891" s="5" t="str">
        <f t="shared" si="29"/>
        <v>See on Google Maps</v>
      </c>
    </row>
    <row r="1892" spans="1:9" x14ac:dyDescent="0.25">
      <c r="A1892" s="3">
        <v>34.246217829999999</v>
      </c>
      <c r="B1892" s="3">
        <v>35.951011379999997</v>
      </c>
      <c r="C1892" s="4" t="s">
        <v>10</v>
      </c>
      <c r="D1892" s="4" t="s">
        <v>2608</v>
      </c>
      <c r="E1892" s="4" t="s">
        <v>2653</v>
      </c>
      <c r="F1892" s="4" t="s">
        <v>2654</v>
      </c>
      <c r="G1892" s="4" t="s">
        <v>2655</v>
      </c>
      <c r="H1892" s="4" t="s">
        <v>2656</v>
      </c>
      <c r="I1892" s="5" t="str">
        <f t="shared" si="29"/>
        <v>See on Google Maps</v>
      </c>
    </row>
    <row r="1893" spans="1:9" x14ac:dyDescent="0.25">
      <c r="A1893" s="3">
        <v>34.251966699999997</v>
      </c>
      <c r="B1893" s="3">
        <v>35.984816729999999</v>
      </c>
      <c r="C1893" s="4" t="s">
        <v>10</v>
      </c>
      <c r="D1893" s="4" t="s">
        <v>2608</v>
      </c>
      <c r="E1893" s="4" t="s">
        <v>2657</v>
      </c>
      <c r="F1893" s="4" t="s">
        <v>2658</v>
      </c>
      <c r="G1893" s="4" t="s">
        <v>2659</v>
      </c>
      <c r="H1893" s="4" t="s">
        <v>2660</v>
      </c>
      <c r="I1893" s="5" t="str">
        <f t="shared" si="29"/>
        <v>See on Google Maps</v>
      </c>
    </row>
    <row r="1894" spans="1:9" x14ac:dyDescent="0.25">
      <c r="A1894" s="3">
        <v>34.24738327</v>
      </c>
      <c r="B1894" s="3">
        <v>35.929274939999999</v>
      </c>
      <c r="C1894" s="4" t="s">
        <v>10</v>
      </c>
      <c r="D1894" s="4" t="s">
        <v>2608</v>
      </c>
      <c r="E1894" s="4" t="s">
        <v>2661</v>
      </c>
      <c r="F1894" s="4" t="s">
        <v>2662</v>
      </c>
      <c r="G1894" s="4" t="s">
        <v>2663</v>
      </c>
      <c r="H1894" s="4" t="s">
        <v>2664</v>
      </c>
      <c r="I1894" s="5" t="str">
        <f t="shared" si="29"/>
        <v>See on Google Maps</v>
      </c>
    </row>
    <row r="1895" spans="1:9" x14ac:dyDescent="0.25">
      <c r="A1895" s="3">
        <v>34.242266610000001</v>
      </c>
      <c r="B1895" s="3">
        <v>35.977872259999998</v>
      </c>
      <c r="C1895" s="4" t="s">
        <v>10</v>
      </c>
      <c r="D1895" s="4" t="s">
        <v>2608</v>
      </c>
      <c r="E1895" s="4" t="s">
        <v>2665</v>
      </c>
      <c r="F1895" s="4" t="s">
        <v>2665</v>
      </c>
      <c r="G1895" s="4" t="s">
        <v>2666</v>
      </c>
      <c r="H1895" s="4" t="s">
        <v>2667</v>
      </c>
      <c r="I1895" s="5" t="str">
        <f t="shared" si="29"/>
        <v>See on Google Maps</v>
      </c>
    </row>
    <row r="1896" spans="1:9" x14ac:dyDescent="0.25">
      <c r="A1896" s="3">
        <v>34.244405010000001</v>
      </c>
      <c r="B1896" s="3">
        <v>35.958431539999999</v>
      </c>
      <c r="C1896" s="4" t="s">
        <v>10</v>
      </c>
      <c r="D1896" s="4" t="s">
        <v>2608</v>
      </c>
      <c r="E1896" s="4" t="s">
        <v>2668</v>
      </c>
      <c r="F1896" s="4" t="s">
        <v>2669</v>
      </c>
      <c r="G1896" s="4" t="s">
        <v>2670</v>
      </c>
      <c r="H1896" s="4" t="s">
        <v>2671</v>
      </c>
      <c r="I1896" s="5" t="str">
        <f t="shared" si="29"/>
        <v>See on Google Maps</v>
      </c>
    </row>
    <row r="1897" spans="1:9" x14ac:dyDescent="0.25">
      <c r="A1897" s="3">
        <v>34.249061150000003</v>
      </c>
      <c r="B1897" s="3">
        <v>35.874333270000001</v>
      </c>
      <c r="C1897" s="4" t="s">
        <v>10</v>
      </c>
      <c r="D1897" s="4" t="s">
        <v>2608</v>
      </c>
      <c r="E1897" s="4" t="s">
        <v>2672</v>
      </c>
      <c r="F1897" s="4" t="s">
        <v>2673</v>
      </c>
      <c r="G1897" s="4" t="s">
        <v>2674</v>
      </c>
      <c r="H1897" s="4" t="s">
        <v>2675</v>
      </c>
      <c r="I1897" s="5" t="str">
        <f t="shared" si="29"/>
        <v>See on Google Maps</v>
      </c>
    </row>
    <row r="1898" spans="1:9" x14ac:dyDescent="0.25">
      <c r="A1898" s="3">
        <v>34.247891610000003</v>
      </c>
      <c r="B1898" s="3">
        <v>35.884941699999999</v>
      </c>
      <c r="C1898" s="4" t="s">
        <v>10</v>
      </c>
      <c r="D1898" s="4" t="s">
        <v>2608</v>
      </c>
      <c r="E1898" s="4" t="s">
        <v>2676</v>
      </c>
      <c r="F1898" s="4" t="s">
        <v>2677</v>
      </c>
      <c r="G1898" s="4" t="s">
        <v>2678</v>
      </c>
      <c r="H1898" s="4" t="s">
        <v>2679</v>
      </c>
      <c r="I1898" s="5" t="str">
        <f t="shared" si="29"/>
        <v>See on Google Maps</v>
      </c>
    </row>
    <row r="1899" spans="1:9" x14ac:dyDescent="0.25">
      <c r="A1899" s="3">
        <v>34.259974960000001</v>
      </c>
      <c r="B1899" s="3">
        <v>35.840816680000003</v>
      </c>
      <c r="C1899" s="4" t="s">
        <v>10</v>
      </c>
      <c r="D1899" s="4" t="s">
        <v>2608</v>
      </c>
      <c r="E1899" s="4" t="s">
        <v>2680</v>
      </c>
      <c r="F1899" s="4" t="s">
        <v>2681</v>
      </c>
      <c r="G1899" s="4" t="s">
        <v>2682</v>
      </c>
      <c r="H1899" s="4" t="s">
        <v>2683</v>
      </c>
      <c r="I1899" s="5" t="str">
        <f t="shared" si="29"/>
        <v>See on Google Maps</v>
      </c>
    </row>
    <row r="1900" spans="1:9" x14ac:dyDescent="0.25">
      <c r="A1900" s="3">
        <v>34.288827810000001</v>
      </c>
      <c r="B1900" s="3">
        <v>35.873245099999998</v>
      </c>
      <c r="C1900" s="4" t="s">
        <v>10</v>
      </c>
      <c r="D1900" s="4" t="s">
        <v>2608</v>
      </c>
      <c r="E1900" s="4" t="s">
        <v>2684</v>
      </c>
      <c r="F1900" s="4" t="s">
        <v>2685</v>
      </c>
      <c r="G1900" s="4" t="s">
        <v>2686</v>
      </c>
      <c r="H1900" s="4" t="s">
        <v>2687</v>
      </c>
      <c r="I1900" s="5" t="str">
        <f t="shared" si="29"/>
        <v>See on Google Maps</v>
      </c>
    </row>
    <row r="1901" spans="1:9" x14ac:dyDescent="0.25">
      <c r="A1901" s="3">
        <v>34.264386109999997</v>
      </c>
      <c r="B1901" s="3">
        <v>35.925650050000002</v>
      </c>
      <c r="C1901" s="4" t="s">
        <v>10</v>
      </c>
      <c r="D1901" s="4" t="s">
        <v>2608</v>
      </c>
      <c r="E1901" s="4" t="s">
        <v>2688</v>
      </c>
      <c r="F1901" s="4" t="s">
        <v>2688</v>
      </c>
      <c r="G1901" s="4" t="s">
        <v>2689</v>
      </c>
      <c r="H1901" s="4" t="s">
        <v>2690</v>
      </c>
      <c r="I1901" s="5" t="str">
        <f t="shared" si="29"/>
        <v>See on Google Maps</v>
      </c>
    </row>
    <row r="1902" spans="1:9" x14ac:dyDescent="0.25">
      <c r="A1902" s="3">
        <v>34.252288870000001</v>
      </c>
      <c r="B1902" s="3">
        <v>35.893441729999999</v>
      </c>
      <c r="C1902" s="4" t="s">
        <v>10</v>
      </c>
      <c r="D1902" s="4" t="s">
        <v>2608</v>
      </c>
      <c r="E1902" s="4" t="s">
        <v>2691</v>
      </c>
      <c r="F1902" s="4" t="s">
        <v>2691</v>
      </c>
      <c r="G1902" s="4" t="s">
        <v>2692</v>
      </c>
      <c r="H1902" s="4" t="s">
        <v>2693</v>
      </c>
      <c r="I1902" s="5" t="str">
        <f t="shared" si="29"/>
        <v>See on Google Maps</v>
      </c>
    </row>
    <row r="1903" spans="1:9" x14ac:dyDescent="0.25">
      <c r="A1903" s="3">
        <v>34.282672169999998</v>
      </c>
      <c r="B1903" s="3">
        <v>35.89747818</v>
      </c>
      <c r="C1903" s="4" t="s">
        <v>10</v>
      </c>
      <c r="D1903" s="4" t="s">
        <v>2608</v>
      </c>
      <c r="E1903" s="4" t="s">
        <v>2694</v>
      </c>
      <c r="F1903" s="4" t="s">
        <v>2694</v>
      </c>
      <c r="G1903" s="4" t="s">
        <v>2695</v>
      </c>
      <c r="H1903" s="4" t="s">
        <v>2696</v>
      </c>
      <c r="I1903" s="5" t="str">
        <f t="shared" si="29"/>
        <v>See on Google Maps</v>
      </c>
    </row>
    <row r="1904" spans="1:9" x14ac:dyDescent="0.25">
      <c r="A1904" s="3">
        <v>34.25501938</v>
      </c>
      <c r="B1904" s="3">
        <v>35.941905499999997</v>
      </c>
      <c r="C1904" s="4" t="s">
        <v>10</v>
      </c>
      <c r="D1904" s="4" t="s">
        <v>2608</v>
      </c>
      <c r="E1904" s="4" t="s">
        <v>2697</v>
      </c>
      <c r="F1904" s="4" t="s">
        <v>2698</v>
      </c>
      <c r="G1904" s="4" t="s">
        <v>2699</v>
      </c>
      <c r="H1904" s="4" t="s">
        <v>2700</v>
      </c>
      <c r="I1904" s="5" t="str">
        <f t="shared" si="29"/>
        <v>See on Google Maps</v>
      </c>
    </row>
    <row r="1905" spans="1:9" x14ac:dyDescent="0.25">
      <c r="A1905" s="3">
        <v>34.257800000000003</v>
      </c>
      <c r="B1905" s="3">
        <v>35.939700000000002</v>
      </c>
      <c r="C1905" s="4" t="s">
        <v>10</v>
      </c>
      <c r="D1905" s="4" t="s">
        <v>2608</v>
      </c>
      <c r="E1905" s="4" t="s">
        <v>2701</v>
      </c>
      <c r="F1905" s="4"/>
      <c r="G1905" s="4"/>
      <c r="H1905" s="4" t="s">
        <v>2702</v>
      </c>
      <c r="I1905" s="5" t="str">
        <f t="shared" si="29"/>
        <v>See on Google Maps</v>
      </c>
    </row>
    <row r="1906" spans="1:9" x14ac:dyDescent="0.25">
      <c r="A1906" s="3">
        <v>34.253799999999998</v>
      </c>
      <c r="B1906" s="3">
        <v>35.840299999999999</v>
      </c>
      <c r="C1906" s="4" t="s">
        <v>10</v>
      </c>
      <c r="D1906" s="4" t="s">
        <v>2608</v>
      </c>
      <c r="E1906" s="4" t="s">
        <v>2703</v>
      </c>
      <c r="F1906" s="4"/>
      <c r="G1906" s="4"/>
      <c r="H1906" s="4" t="s">
        <v>2704</v>
      </c>
      <c r="I1906" s="5" t="str">
        <f t="shared" si="29"/>
        <v>See on Google Maps</v>
      </c>
    </row>
    <row r="1907" spans="1:9" x14ac:dyDescent="0.25">
      <c r="A1907" s="3">
        <v>34.207161120000002</v>
      </c>
      <c r="B1907" s="3">
        <v>35.72092773</v>
      </c>
      <c r="C1907" s="4" t="s">
        <v>10</v>
      </c>
      <c r="D1907" s="4" t="s">
        <v>3879</v>
      </c>
      <c r="E1907" s="4" t="s">
        <v>3880</v>
      </c>
      <c r="F1907" s="4" t="s">
        <v>3881</v>
      </c>
      <c r="G1907" s="4" t="s">
        <v>3882</v>
      </c>
      <c r="H1907" s="4" t="s">
        <v>3883</v>
      </c>
      <c r="I1907" s="5" t="str">
        <f t="shared" si="29"/>
        <v>See on Google Maps</v>
      </c>
    </row>
    <row r="1908" spans="1:9" x14ac:dyDescent="0.25">
      <c r="A1908" s="3">
        <v>34.253530480000002</v>
      </c>
      <c r="B1908" s="3">
        <v>35.703669410000003</v>
      </c>
      <c r="C1908" s="4" t="s">
        <v>10</v>
      </c>
      <c r="D1908" s="4" t="s">
        <v>3879</v>
      </c>
      <c r="E1908" s="4" t="s">
        <v>3884</v>
      </c>
      <c r="F1908" s="4" t="s">
        <v>3885</v>
      </c>
      <c r="G1908" s="4" t="s">
        <v>3886</v>
      </c>
      <c r="H1908" s="4" t="s">
        <v>3887</v>
      </c>
      <c r="I1908" s="5" t="str">
        <f t="shared" si="29"/>
        <v>See on Google Maps</v>
      </c>
    </row>
    <row r="1909" spans="1:9" x14ac:dyDescent="0.25">
      <c r="A1909" s="3">
        <v>34.205105500000002</v>
      </c>
      <c r="B1909" s="3">
        <v>35.771830510000001</v>
      </c>
      <c r="C1909" s="4" t="s">
        <v>10</v>
      </c>
      <c r="D1909" s="4" t="s">
        <v>3879</v>
      </c>
      <c r="E1909" s="4" t="s">
        <v>3888</v>
      </c>
      <c r="F1909" s="4" t="s">
        <v>3889</v>
      </c>
      <c r="G1909" s="4" t="s">
        <v>3890</v>
      </c>
      <c r="H1909" s="4" t="s">
        <v>3891</v>
      </c>
      <c r="I1909" s="5" t="str">
        <f t="shared" si="29"/>
        <v>See on Google Maps</v>
      </c>
    </row>
    <row r="1910" spans="1:9" x14ac:dyDescent="0.25">
      <c r="A1910" s="3">
        <v>34.236571830000003</v>
      </c>
      <c r="B1910" s="3">
        <v>35.804991080000001</v>
      </c>
      <c r="C1910" s="4" t="s">
        <v>10</v>
      </c>
      <c r="D1910" s="4" t="s">
        <v>3879</v>
      </c>
      <c r="E1910" s="4" t="s">
        <v>3892</v>
      </c>
      <c r="F1910" s="4" t="s">
        <v>3892</v>
      </c>
      <c r="G1910" s="4" t="s">
        <v>3893</v>
      </c>
      <c r="H1910" s="4" t="s">
        <v>3894</v>
      </c>
      <c r="I1910" s="5" t="str">
        <f t="shared" si="29"/>
        <v>See on Google Maps</v>
      </c>
    </row>
    <row r="1911" spans="1:9" x14ac:dyDescent="0.25">
      <c r="A1911" s="3">
        <v>34.235283160000002</v>
      </c>
      <c r="B1911" s="3">
        <v>35.748790509999999</v>
      </c>
      <c r="C1911" s="4" t="s">
        <v>10</v>
      </c>
      <c r="D1911" s="4" t="s">
        <v>3879</v>
      </c>
      <c r="E1911" s="4" t="s">
        <v>3895</v>
      </c>
      <c r="F1911" s="4" t="s">
        <v>3895</v>
      </c>
      <c r="G1911" s="4" t="s">
        <v>3896</v>
      </c>
      <c r="H1911" s="4" t="s">
        <v>3897</v>
      </c>
      <c r="I1911" s="5" t="str">
        <f t="shared" si="29"/>
        <v>See on Google Maps</v>
      </c>
    </row>
    <row r="1912" spans="1:9" x14ac:dyDescent="0.25">
      <c r="A1912" s="3">
        <v>34.191549389999999</v>
      </c>
      <c r="B1912" s="3">
        <v>35.933707239999997</v>
      </c>
      <c r="C1912" s="4" t="s">
        <v>10</v>
      </c>
      <c r="D1912" s="4" t="s">
        <v>3879</v>
      </c>
      <c r="E1912" s="4" t="s">
        <v>3898</v>
      </c>
      <c r="F1912" s="4" t="s">
        <v>3899</v>
      </c>
      <c r="G1912" s="4" t="s">
        <v>3900</v>
      </c>
      <c r="H1912" s="4" t="s">
        <v>3901</v>
      </c>
      <c r="I1912" s="5" t="str">
        <f t="shared" si="29"/>
        <v>See on Google Maps</v>
      </c>
    </row>
    <row r="1913" spans="1:9" x14ac:dyDescent="0.25">
      <c r="A1913" s="3">
        <v>34.186066580000002</v>
      </c>
      <c r="B1913" s="3">
        <v>35.885146079999998</v>
      </c>
      <c r="C1913" s="4" t="s">
        <v>10</v>
      </c>
      <c r="D1913" s="4" t="s">
        <v>3879</v>
      </c>
      <c r="E1913" s="4" t="s">
        <v>3902</v>
      </c>
      <c r="F1913" s="4" t="s">
        <v>3903</v>
      </c>
      <c r="G1913" s="4" t="s">
        <v>3904</v>
      </c>
      <c r="H1913" s="4" t="s">
        <v>3905</v>
      </c>
      <c r="I1913" s="5" t="str">
        <f t="shared" si="29"/>
        <v>See on Google Maps</v>
      </c>
    </row>
    <row r="1914" spans="1:9" x14ac:dyDescent="0.25">
      <c r="A1914" s="3">
        <v>34.209148120000002</v>
      </c>
      <c r="B1914" s="3">
        <v>35.902608290000003</v>
      </c>
      <c r="C1914" s="4" t="s">
        <v>10</v>
      </c>
      <c r="D1914" s="4" t="s">
        <v>3879</v>
      </c>
      <c r="E1914" s="4" t="s">
        <v>3906</v>
      </c>
      <c r="F1914" s="4" t="s">
        <v>3907</v>
      </c>
      <c r="G1914" s="4" t="s">
        <v>3908</v>
      </c>
      <c r="H1914" s="4" t="s">
        <v>3909</v>
      </c>
      <c r="I1914" s="5" t="str">
        <f t="shared" si="29"/>
        <v>See on Google Maps</v>
      </c>
    </row>
    <row r="1915" spans="1:9" x14ac:dyDescent="0.25">
      <c r="A1915" s="3">
        <v>34.218705610000001</v>
      </c>
      <c r="B1915" s="3">
        <v>35.78538339</v>
      </c>
      <c r="C1915" s="4" t="s">
        <v>10</v>
      </c>
      <c r="D1915" s="4" t="s">
        <v>3879</v>
      </c>
      <c r="E1915" s="4" t="s">
        <v>3910</v>
      </c>
      <c r="F1915" s="4" t="s">
        <v>3910</v>
      </c>
      <c r="G1915" s="4" t="s">
        <v>3911</v>
      </c>
      <c r="H1915" s="4" t="s">
        <v>3912</v>
      </c>
      <c r="I1915" s="5" t="str">
        <f t="shared" si="29"/>
        <v>See on Google Maps</v>
      </c>
    </row>
    <row r="1916" spans="1:9" x14ac:dyDescent="0.25">
      <c r="A1916" s="3">
        <v>34.178314329999999</v>
      </c>
      <c r="B1916" s="3">
        <v>35.872947089999997</v>
      </c>
      <c r="C1916" s="4" t="s">
        <v>10</v>
      </c>
      <c r="D1916" s="4" t="s">
        <v>3879</v>
      </c>
      <c r="E1916" s="4" t="s">
        <v>3913</v>
      </c>
      <c r="F1916" s="4" t="s">
        <v>3913</v>
      </c>
      <c r="G1916" s="4" t="s">
        <v>3914</v>
      </c>
      <c r="H1916" s="4" t="s">
        <v>3915</v>
      </c>
      <c r="I1916" s="5" t="str">
        <f t="shared" si="29"/>
        <v>See on Google Maps</v>
      </c>
    </row>
    <row r="1917" spans="1:9" x14ac:dyDescent="0.25">
      <c r="A1917" s="3">
        <v>34.217389019999999</v>
      </c>
      <c r="B1917" s="3">
        <v>35.656135069999998</v>
      </c>
      <c r="C1917" s="4" t="s">
        <v>10</v>
      </c>
      <c r="D1917" s="4" t="s">
        <v>3879</v>
      </c>
      <c r="E1917" s="4" t="s">
        <v>3916</v>
      </c>
      <c r="F1917" s="4" t="s">
        <v>3917</v>
      </c>
      <c r="G1917" s="4" t="s">
        <v>3918</v>
      </c>
      <c r="H1917" s="4" t="s">
        <v>3919</v>
      </c>
      <c r="I1917" s="5" t="str">
        <f t="shared" si="29"/>
        <v>See on Google Maps</v>
      </c>
    </row>
    <row r="1918" spans="1:9" x14ac:dyDescent="0.25">
      <c r="A1918" s="3">
        <v>34.235683299999998</v>
      </c>
      <c r="B1918" s="3">
        <v>35.705161029999999</v>
      </c>
      <c r="C1918" s="4" t="s">
        <v>10</v>
      </c>
      <c r="D1918" s="4" t="s">
        <v>3879</v>
      </c>
      <c r="E1918" s="4" t="s">
        <v>3920</v>
      </c>
      <c r="F1918" s="4" t="s">
        <v>3920</v>
      </c>
      <c r="G1918" s="4" t="s">
        <v>3921</v>
      </c>
      <c r="H1918" s="4" t="s">
        <v>3922</v>
      </c>
      <c r="I1918" s="5" t="str">
        <f t="shared" si="29"/>
        <v>See on Google Maps</v>
      </c>
    </row>
    <row r="1919" spans="1:9" x14ac:dyDescent="0.25">
      <c r="A1919" s="3">
        <v>34.256269420000002</v>
      </c>
      <c r="B1919" s="3">
        <v>35.658111169999998</v>
      </c>
      <c r="C1919" s="4" t="s">
        <v>10</v>
      </c>
      <c r="D1919" s="4" t="s">
        <v>3879</v>
      </c>
      <c r="E1919" s="4" t="s">
        <v>3923</v>
      </c>
      <c r="F1919" s="4" t="s">
        <v>3924</v>
      </c>
      <c r="G1919" s="4" t="s">
        <v>3925</v>
      </c>
      <c r="H1919" s="4" t="s">
        <v>3926</v>
      </c>
      <c r="I1919" s="5" t="str">
        <f t="shared" si="29"/>
        <v>See on Google Maps</v>
      </c>
    </row>
    <row r="1920" spans="1:9" x14ac:dyDescent="0.25">
      <c r="A1920" s="3">
        <v>34.202916719999997</v>
      </c>
      <c r="B1920" s="3">
        <v>35.823880529999997</v>
      </c>
      <c r="C1920" s="4" t="s">
        <v>10</v>
      </c>
      <c r="D1920" s="4" t="s">
        <v>3879</v>
      </c>
      <c r="E1920" s="4" t="s">
        <v>3927</v>
      </c>
      <c r="F1920" s="4" t="s">
        <v>3928</v>
      </c>
      <c r="G1920" s="4" t="s">
        <v>3929</v>
      </c>
      <c r="H1920" s="4" t="s">
        <v>3930</v>
      </c>
      <c r="I1920" s="5" t="str">
        <f t="shared" si="29"/>
        <v>See on Google Maps</v>
      </c>
    </row>
    <row r="1921" spans="1:9" x14ac:dyDescent="0.25">
      <c r="A1921" s="3">
        <v>34.224299950000002</v>
      </c>
      <c r="B1921" s="3">
        <v>35.817983359999999</v>
      </c>
      <c r="C1921" s="4" t="s">
        <v>10</v>
      </c>
      <c r="D1921" s="4" t="s">
        <v>3879</v>
      </c>
      <c r="E1921" s="4" t="s">
        <v>3931</v>
      </c>
      <c r="F1921" s="4" t="s">
        <v>3932</v>
      </c>
      <c r="G1921" s="4" t="s">
        <v>3933</v>
      </c>
      <c r="H1921" s="4" t="s">
        <v>3934</v>
      </c>
      <c r="I1921" s="5" t="str">
        <f t="shared" si="29"/>
        <v>See on Google Maps</v>
      </c>
    </row>
    <row r="1922" spans="1:9" x14ac:dyDescent="0.25">
      <c r="A1922" s="3">
        <v>34.223305480000001</v>
      </c>
      <c r="B1922" s="3">
        <v>35.834819510000003</v>
      </c>
      <c r="C1922" s="4" t="s">
        <v>10</v>
      </c>
      <c r="D1922" s="4" t="s">
        <v>3879</v>
      </c>
      <c r="E1922" s="4" t="s">
        <v>3935</v>
      </c>
      <c r="F1922" s="4" t="s">
        <v>3936</v>
      </c>
      <c r="G1922" s="4" t="s">
        <v>3937</v>
      </c>
      <c r="H1922" s="4" t="s">
        <v>3938</v>
      </c>
      <c r="I1922" s="5" t="str">
        <f t="shared" ref="I1922:I1985" si="30">HYPERLINK(H1922, "See on Google Maps")</f>
        <v>See on Google Maps</v>
      </c>
    </row>
    <row r="1923" spans="1:9" x14ac:dyDescent="0.25">
      <c r="A1923" s="3">
        <v>34.24307778</v>
      </c>
      <c r="B1923" s="3">
        <v>35.857641729999997</v>
      </c>
      <c r="C1923" s="4" t="s">
        <v>10</v>
      </c>
      <c r="D1923" s="4" t="s">
        <v>3879</v>
      </c>
      <c r="E1923" s="4" t="s">
        <v>3939</v>
      </c>
      <c r="F1923" s="4" t="s">
        <v>3940</v>
      </c>
      <c r="G1923" s="4" t="s">
        <v>3941</v>
      </c>
      <c r="H1923" s="4" t="s">
        <v>3942</v>
      </c>
      <c r="I1923" s="5" t="str">
        <f t="shared" si="30"/>
        <v>See on Google Maps</v>
      </c>
    </row>
    <row r="1924" spans="1:9" x14ac:dyDescent="0.25">
      <c r="A1924" s="3">
        <v>34.244202790000003</v>
      </c>
      <c r="B1924" s="3">
        <v>35.71353895</v>
      </c>
      <c r="C1924" s="4" t="s">
        <v>10</v>
      </c>
      <c r="D1924" s="4" t="s">
        <v>3879</v>
      </c>
      <c r="E1924" s="4" t="s">
        <v>3943</v>
      </c>
      <c r="F1924" s="4" t="s">
        <v>3944</v>
      </c>
      <c r="G1924" s="4" t="s">
        <v>3945</v>
      </c>
      <c r="H1924" s="4" t="s">
        <v>3946</v>
      </c>
      <c r="I1924" s="5" t="str">
        <f t="shared" si="30"/>
        <v>See on Google Maps</v>
      </c>
    </row>
    <row r="1925" spans="1:9" x14ac:dyDescent="0.25">
      <c r="A1925" s="3">
        <v>34.233519440000002</v>
      </c>
      <c r="B1925" s="3">
        <v>35.660177849999997</v>
      </c>
      <c r="C1925" s="4" t="s">
        <v>10</v>
      </c>
      <c r="D1925" s="4" t="s">
        <v>3879</v>
      </c>
      <c r="E1925" s="4" t="s">
        <v>3947</v>
      </c>
      <c r="F1925" s="4" t="s">
        <v>364</v>
      </c>
      <c r="G1925" s="4" t="s">
        <v>3948</v>
      </c>
      <c r="H1925" s="4" t="s">
        <v>3949</v>
      </c>
      <c r="I1925" s="5" t="str">
        <f t="shared" si="30"/>
        <v>See on Google Maps</v>
      </c>
    </row>
    <row r="1926" spans="1:9" x14ac:dyDescent="0.25">
      <c r="A1926" s="3">
        <v>34.240652789999999</v>
      </c>
      <c r="B1926" s="3">
        <v>35.82057777</v>
      </c>
      <c r="C1926" s="4" t="s">
        <v>10</v>
      </c>
      <c r="D1926" s="4" t="s">
        <v>3879</v>
      </c>
      <c r="E1926" s="4" t="s">
        <v>3950</v>
      </c>
      <c r="F1926" s="4" t="s">
        <v>3951</v>
      </c>
      <c r="G1926" s="4" t="s">
        <v>3952</v>
      </c>
      <c r="H1926" s="4" t="s">
        <v>3953</v>
      </c>
      <c r="I1926" s="5" t="str">
        <f t="shared" si="30"/>
        <v>See on Google Maps</v>
      </c>
    </row>
    <row r="1927" spans="1:9" x14ac:dyDescent="0.25">
      <c r="A1927" s="3">
        <v>34.193200050000002</v>
      </c>
      <c r="B1927" s="3">
        <v>35.72733607</v>
      </c>
      <c r="C1927" s="4" t="s">
        <v>10</v>
      </c>
      <c r="D1927" s="4" t="s">
        <v>3879</v>
      </c>
      <c r="E1927" s="4" t="s">
        <v>3954</v>
      </c>
      <c r="F1927" s="4" t="s">
        <v>3955</v>
      </c>
      <c r="G1927" s="4" t="s">
        <v>3956</v>
      </c>
      <c r="H1927" s="4" t="s">
        <v>3957</v>
      </c>
      <c r="I1927" s="5" t="str">
        <f t="shared" si="30"/>
        <v>See on Google Maps</v>
      </c>
    </row>
    <row r="1928" spans="1:9" x14ac:dyDescent="0.25">
      <c r="A1928" s="3">
        <v>34.251599949999999</v>
      </c>
      <c r="B1928" s="3">
        <v>35.764322210000003</v>
      </c>
      <c r="C1928" s="4" t="s">
        <v>10</v>
      </c>
      <c r="D1928" s="4" t="s">
        <v>3879</v>
      </c>
      <c r="E1928" s="4" t="s">
        <v>3958</v>
      </c>
      <c r="F1928" s="4" t="s">
        <v>3959</v>
      </c>
      <c r="G1928" s="4" t="s">
        <v>3960</v>
      </c>
      <c r="H1928" s="4" t="s">
        <v>3961</v>
      </c>
      <c r="I1928" s="5" t="str">
        <f t="shared" si="30"/>
        <v>See on Google Maps</v>
      </c>
    </row>
    <row r="1929" spans="1:9" x14ac:dyDescent="0.25">
      <c r="A1929" s="3">
        <v>34.211858280000001</v>
      </c>
      <c r="B1929" s="3">
        <v>35.75030005</v>
      </c>
      <c r="C1929" s="4" t="s">
        <v>10</v>
      </c>
      <c r="D1929" s="4" t="s">
        <v>3879</v>
      </c>
      <c r="E1929" s="4" t="s">
        <v>3962</v>
      </c>
      <c r="F1929" s="4" t="s">
        <v>3963</v>
      </c>
      <c r="G1929" s="4" t="s">
        <v>3964</v>
      </c>
      <c r="H1929" s="4" t="s">
        <v>3965</v>
      </c>
      <c r="I1929" s="5" t="str">
        <f t="shared" si="30"/>
        <v>See on Google Maps</v>
      </c>
    </row>
    <row r="1930" spans="1:9" x14ac:dyDescent="0.25">
      <c r="A1930" s="3">
        <v>34.19072499</v>
      </c>
      <c r="B1930" s="3">
        <v>35.885497190000002</v>
      </c>
      <c r="C1930" s="4" t="s">
        <v>10</v>
      </c>
      <c r="D1930" s="4" t="s">
        <v>3879</v>
      </c>
      <c r="E1930" s="4" t="s">
        <v>3966</v>
      </c>
      <c r="F1930" s="4" t="s">
        <v>3967</v>
      </c>
      <c r="G1930" s="4" t="s">
        <v>3968</v>
      </c>
      <c r="H1930" s="4" t="s">
        <v>3969</v>
      </c>
      <c r="I1930" s="5" t="str">
        <f t="shared" si="30"/>
        <v>See on Google Maps</v>
      </c>
    </row>
    <row r="1931" spans="1:9" x14ac:dyDescent="0.25">
      <c r="A1931" s="3">
        <v>34.163083810000003</v>
      </c>
      <c r="B1931" s="3">
        <v>35.880363950000003</v>
      </c>
      <c r="C1931" s="4" t="s">
        <v>10</v>
      </c>
      <c r="D1931" s="4" t="s">
        <v>3879</v>
      </c>
      <c r="E1931" s="4" t="s">
        <v>3970</v>
      </c>
      <c r="F1931" s="4" t="s">
        <v>3971</v>
      </c>
      <c r="G1931" s="4" t="s">
        <v>3972</v>
      </c>
      <c r="H1931" s="4" t="s">
        <v>3973</v>
      </c>
      <c r="I1931" s="5" t="str">
        <f t="shared" si="30"/>
        <v>See on Google Maps</v>
      </c>
    </row>
    <row r="1932" spans="1:9" x14ac:dyDescent="0.25">
      <c r="A1932" s="3">
        <v>34.328677659999997</v>
      </c>
      <c r="B1932" s="3">
        <v>35.731272259999997</v>
      </c>
      <c r="C1932" s="4" t="s">
        <v>10</v>
      </c>
      <c r="D1932" s="4" t="s">
        <v>3879</v>
      </c>
      <c r="E1932" s="4" t="s">
        <v>3974</v>
      </c>
      <c r="F1932" s="4" t="s">
        <v>3974</v>
      </c>
      <c r="G1932" s="4" t="s">
        <v>3975</v>
      </c>
      <c r="H1932" s="4" t="s">
        <v>3976</v>
      </c>
      <c r="I1932" s="5" t="str">
        <f t="shared" si="30"/>
        <v>See on Google Maps</v>
      </c>
    </row>
    <row r="1933" spans="1:9" x14ac:dyDescent="0.25">
      <c r="A1933" s="3">
        <v>34.258015700000001</v>
      </c>
      <c r="B1933" s="3">
        <v>35.821445709999999</v>
      </c>
      <c r="C1933" s="4" t="s">
        <v>10</v>
      </c>
      <c r="D1933" s="4" t="s">
        <v>3879</v>
      </c>
      <c r="E1933" s="4" t="s">
        <v>3977</v>
      </c>
      <c r="F1933" s="4" t="s">
        <v>3978</v>
      </c>
      <c r="G1933" s="4" t="s">
        <v>3979</v>
      </c>
      <c r="H1933" s="4" t="s">
        <v>3980</v>
      </c>
      <c r="I1933" s="5" t="str">
        <f t="shared" si="30"/>
        <v>See on Google Maps</v>
      </c>
    </row>
    <row r="1934" spans="1:9" x14ac:dyDescent="0.25">
      <c r="A1934" s="3">
        <v>34.239087339999998</v>
      </c>
      <c r="B1934" s="3">
        <v>35.800630210000001</v>
      </c>
      <c r="C1934" s="4" t="s">
        <v>10</v>
      </c>
      <c r="D1934" s="4" t="s">
        <v>3879</v>
      </c>
      <c r="E1934" s="4" t="s">
        <v>3981</v>
      </c>
      <c r="F1934" s="4" t="s">
        <v>3982</v>
      </c>
      <c r="G1934" s="4" t="s">
        <v>3983</v>
      </c>
      <c r="H1934" s="4" t="s">
        <v>3984</v>
      </c>
      <c r="I1934" s="5" t="str">
        <f t="shared" si="30"/>
        <v>See on Google Maps</v>
      </c>
    </row>
    <row r="1935" spans="1:9" x14ac:dyDescent="0.25">
      <c r="A1935" s="3">
        <v>34.189911129999999</v>
      </c>
      <c r="B1935" s="3">
        <v>35.725663789999999</v>
      </c>
      <c r="C1935" s="4" t="s">
        <v>10</v>
      </c>
      <c r="D1935" s="4" t="s">
        <v>3879</v>
      </c>
      <c r="E1935" s="4" t="s">
        <v>3985</v>
      </c>
      <c r="F1935" s="4" t="s">
        <v>3985</v>
      </c>
      <c r="G1935" s="4" t="s">
        <v>3986</v>
      </c>
      <c r="H1935" s="4" t="s">
        <v>3987</v>
      </c>
      <c r="I1935" s="5" t="str">
        <f t="shared" si="30"/>
        <v>See on Google Maps</v>
      </c>
    </row>
    <row r="1936" spans="1:9" x14ac:dyDescent="0.25">
      <c r="A1936" s="3">
        <v>34.231677619999999</v>
      </c>
      <c r="B1936" s="3">
        <v>35.71374041</v>
      </c>
      <c r="C1936" s="4" t="s">
        <v>10</v>
      </c>
      <c r="D1936" s="4" t="s">
        <v>3879</v>
      </c>
      <c r="E1936" s="4" t="s">
        <v>3988</v>
      </c>
      <c r="F1936" s="4" t="s">
        <v>3988</v>
      </c>
      <c r="G1936" s="4" t="s">
        <v>3989</v>
      </c>
      <c r="H1936" s="4" t="s">
        <v>3990</v>
      </c>
      <c r="I1936" s="5" t="str">
        <f t="shared" si="30"/>
        <v>See on Google Maps</v>
      </c>
    </row>
    <row r="1937" spans="1:9" x14ac:dyDescent="0.25">
      <c r="A1937" s="3">
        <v>34.21213333</v>
      </c>
      <c r="B1937" s="3">
        <v>35.736975039999997</v>
      </c>
      <c r="C1937" s="4" t="s">
        <v>10</v>
      </c>
      <c r="D1937" s="4" t="s">
        <v>3879</v>
      </c>
      <c r="E1937" s="4" t="s">
        <v>3991</v>
      </c>
      <c r="F1937" s="4" t="s">
        <v>3992</v>
      </c>
      <c r="G1937" s="4" t="s">
        <v>3993</v>
      </c>
      <c r="H1937" s="4" t="s">
        <v>3994</v>
      </c>
      <c r="I1937" s="5" t="str">
        <f t="shared" si="30"/>
        <v>See on Google Maps</v>
      </c>
    </row>
    <row r="1938" spans="1:9" x14ac:dyDescent="0.25">
      <c r="A1938" s="3">
        <v>34.203097640000003</v>
      </c>
      <c r="B1938" s="3">
        <v>35.690444409999998</v>
      </c>
      <c r="C1938" s="4" t="s">
        <v>10</v>
      </c>
      <c r="D1938" s="4" t="s">
        <v>3879</v>
      </c>
      <c r="E1938" s="4" t="s">
        <v>3995</v>
      </c>
      <c r="F1938" s="4" t="s">
        <v>3995</v>
      </c>
      <c r="G1938" s="4" t="s">
        <v>3996</v>
      </c>
      <c r="H1938" s="4" t="s">
        <v>3997</v>
      </c>
      <c r="I1938" s="5" t="str">
        <f t="shared" si="30"/>
        <v>See on Google Maps</v>
      </c>
    </row>
    <row r="1939" spans="1:9" x14ac:dyDescent="0.25">
      <c r="A1939" s="3">
        <v>34.236553819999997</v>
      </c>
      <c r="B1939" s="3">
        <v>35.764038360000001</v>
      </c>
      <c r="C1939" s="4" t="s">
        <v>10</v>
      </c>
      <c r="D1939" s="4" t="s">
        <v>3879</v>
      </c>
      <c r="E1939" s="4" t="s">
        <v>3998</v>
      </c>
      <c r="F1939" s="4" t="s">
        <v>3999</v>
      </c>
      <c r="G1939" s="4" t="s">
        <v>4000</v>
      </c>
      <c r="H1939" s="4" t="s">
        <v>4001</v>
      </c>
      <c r="I1939" s="5" t="str">
        <f t="shared" si="30"/>
        <v>See on Google Maps</v>
      </c>
    </row>
    <row r="1940" spans="1:9" x14ac:dyDescent="0.25">
      <c r="A1940" s="3">
        <v>34.242678069999997</v>
      </c>
      <c r="B1940" s="3">
        <v>35.667027099999999</v>
      </c>
      <c r="C1940" s="4" t="s">
        <v>10</v>
      </c>
      <c r="D1940" s="4" t="s">
        <v>3879</v>
      </c>
      <c r="E1940" s="4" t="s">
        <v>4002</v>
      </c>
      <c r="F1940" s="4" t="s">
        <v>4003</v>
      </c>
      <c r="G1940" s="4" t="s">
        <v>4004</v>
      </c>
      <c r="H1940" s="4" t="s">
        <v>4005</v>
      </c>
      <c r="I1940" s="5" t="str">
        <f t="shared" si="30"/>
        <v>See on Google Maps</v>
      </c>
    </row>
    <row r="1941" spans="1:9" x14ac:dyDescent="0.25">
      <c r="A1941" s="3">
        <v>34.22322441</v>
      </c>
      <c r="B1941" s="3">
        <v>35.72143045</v>
      </c>
      <c r="C1941" s="4" t="s">
        <v>10</v>
      </c>
      <c r="D1941" s="4" t="s">
        <v>3879</v>
      </c>
      <c r="E1941" s="4" t="s">
        <v>4006</v>
      </c>
      <c r="F1941" s="4" t="s">
        <v>4007</v>
      </c>
      <c r="G1941" s="4" t="s">
        <v>4008</v>
      </c>
      <c r="H1941" s="4" t="s">
        <v>4009</v>
      </c>
      <c r="I1941" s="5" t="str">
        <f t="shared" si="30"/>
        <v>See on Google Maps</v>
      </c>
    </row>
    <row r="1942" spans="1:9" x14ac:dyDescent="0.25">
      <c r="A1942" s="3">
        <v>34.225633989999999</v>
      </c>
      <c r="B1942" s="3">
        <v>35.690418000000001</v>
      </c>
      <c r="C1942" s="4" t="s">
        <v>10</v>
      </c>
      <c r="D1942" s="4" t="s">
        <v>3879</v>
      </c>
      <c r="E1942" s="4" t="s">
        <v>4010</v>
      </c>
      <c r="F1942" s="4" t="s">
        <v>4010</v>
      </c>
      <c r="G1942" s="4" t="s">
        <v>4011</v>
      </c>
      <c r="H1942" s="4" t="s">
        <v>4012</v>
      </c>
      <c r="I1942" s="5" t="str">
        <f t="shared" si="30"/>
        <v>See on Google Maps</v>
      </c>
    </row>
    <row r="1943" spans="1:9" x14ac:dyDescent="0.25">
      <c r="A1943" s="3">
        <v>34.252039189999998</v>
      </c>
      <c r="B1943" s="3">
        <v>35.821101429999999</v>
      </c>
      <c r="C1943" s="4" t="s">
        <v>10</v>
      </c>
      <c r="D1943" s="4" t="s">
        <v>3879</v>
      </c>
      <c r="E1943" s="4" t="s">
        <v>4013</v>
      </c>
      <c r="F1943" s="4" t="s">
        <v>4014</v>
      </c>
      <c r="G1943" s="4" t="s">
        <v>4015</v>
      </c>
      <c r="H1943" s="4" t="s">
        <v>4016</v>
      </c>
      <c r="I1943" s="5" t="str">
        <f t="shared" si="30"/>
        <v>See on Google Maps</v>
      </c>
    </row>
    <row r="1944" spans="1:9" x14ac:dyDescent="0.25">
      <c r="A1944" s="3">
        <v>34.220249180000003</v>
      </c>
      <c r="B1944" s="3">
        <v>35.832432509999997</v>
      </c>
      <c r="C1944" s="4" t="s">
        <v>10</v>
      </c>
      <c r="D1944" s="4" t="s">
        <v>3879</v>
      </c>
      <c r="E1944" s="4" t="s">
        <v>4017</v>
      </c>
      <c r="F1944" s="4" t="s">
        <v>4018</v>
      </c>
      <c r="G1944" s="4" t="s">
        <v>4019</v>
      </c>
      <c r="H1944" s="4" t="s">
        <v>4020</v>
      </c>
      <c r="I1944" s="5" t="str">
        <f t="shared" si="30"/>
        <v>See on Google Maps</v>
      </c>
    </row>
    <row r="1945" spans="1:9" x14ac:dyDescent="0.25">
      <c r="A1945" s="3">
        <v>34.208961119999998</v>
      </c>
      <c r="B1945" s="3">
        <v>35.695516730000001</v>
      </c>
      <c r="C1945" s="4" t="s">
        <v>10</v>
      </c>
      <c r="D1945" s="4" t="s">
        <v>3879</v>
      </c>
      <c r="E1945" s="4" t="s">
        <v>4021</v>
      </c>
      <c r="F1945" s="4" t="s">
        <v>4022</v>
      </c>
      <c r="G1945" s="4" t="s">
        <v>4023</v>
      </c>
      <c r="H1945" s="4" t="s">
        <v>4024</v>
      </c>
      <c r="I1945" s="5" t="str">
        <f t="shared" si="30"/>
        <v>See on Google Maps</v>
      </c>
    </row>
    <row r="1946" spans="1:9" x14ac:dyDescent="0.25">
      <c r="A1946" s="3">
        <v>34.215886169999997</v>
      </c>
      <c r="B1946" s="3">
        <v>35.729866639999997</v>
      </c>
      <c r="C1946" s="4" t="s">
        <v>10</v>
      </c>
      <c r="D1946" s="4" t="s">
        <v>3879</v>
      </c>
      <c r="E1946" s="4" t="s">
        <v>4025</v>
      </c>
      <c r="F1946" s="4" t="s">
        <v>4026</v>
      </c>
      <c r="G1946" s="4" t="s">
        <v>4027</v>
      </c>
      <c r="H1946" s="4" t="s">
        <v>4028</v>
      </c>
      <c r="I1946" s="5" t="str">
        <f t="shared" si="30"/>
        <v>See on Google Maps</v>
      </c>
    </row>
    <row r="1947" spans="1:9" x14ac:dyDescent="0.25">
      <c r="A1947" s="3">
        <v>34.203330530000002</v>
      </c>
      <c r="B1947" s="3">
        <v>35.841205559999999</v>
      </c>
      <c r="C1947" s="4" t="s">
        <v>10</v>
      </c>
      <c r="D1947" s="4" t="s">
        <v>3879</v>
      </c>
      <c r="E1947" s="4" t="s">
        <v>4029</v>
      </c>
      <c r="F1947" s="4" t="s">
        <v>4030</v>
      </c>
      <c r="G1947" s="4" t="s">
        <v>4031</v>
      </c>
      <c r="H1947" s="4" t="s">
        <v>4032</v>
      </c>
      <c r="I1947" s="5" t="str">
        <f t="shared" si="30"/>
        <v>See on Google Maps</v>
      </c>
    </row>
    <row r="1948" spans="1:9" x14ac:dyDescent="0.25">
      <c r="A1948" s="3">
        <v>34.195155579999998</v>
      </c>
      <c r="B1948" s="3">
        <v>35.745858349999999</v>
      </c>
      <c r="C1948" s="4" t="s">
        <v>10</v>
      </c>
      <c r="D1948" s="4" t="s">
        <v>3879</v>
      </c>
      <c r="E1948" s="4" t="s">
        <v>4033</v>
      </c>
      <c r="F1948" s="4" t="s">
        <v>4033</v>
      </c>
      <c r="G1948" s="4" t="s">
        <v>4034</v>
      </c>
      <c r="H1948" s="4" t="s">
        <v>4035</v>
      </c>
      <c r="I1948" s="5" t="str">
        <f t="shared" si="30"/>
        <v>See on Google Maps</v>
      </c>
    </row>
    <row r="1949" spans="1:9" x14ac:dyDescent="0.25">
      <c r="A1949" s="3">
        <v>34.234425049999999</v>
      </c>
      <c r="B1949" s="3">
        <v>35.691166709999997</v>
      </c>
      <c r="C1949" s="4" t="s">
        <v>10</v>
      </c>
      <c r="D1949" s="4" t="s">
        <v>3879</v>
      </c>
      <c r="E1949" s="4" t="s">
        <v>4036</v>
      </c>
      <c r="F1949" s="4" t="s">
        <v>4037</v>
      </c>
      <c r="G1949" s="4" t="s">
        <v>4038</v>
      </c>
      <c r="H1949" s="4" t="s">
        <v>4039</v>
      </c>
      <c r="I1949" s="5" t="str">
        <f t="shared" si="30"/>
        <v>See on Google Maps</v>
      </c>
    </row>
    <row r="1950" spans="1:9" x14ac:dyDescent="0.25">
      <c r="A1950" s="3">
        <v>34.227088989999999</v>
      </c>
      <c r="B1950" s="3">
        <v>35.712120980000002</v>
      </c>
      <c r="C1950" s="4" t="s">
        <v>10</v>
      </c>
      <c r="D1950" s="4" t="s">
        <v>3879</v>
      </c>
      <c r="E1950" s="4" t="s">
        <v>4040</v>
      </c>
      <c r="F1950" s="4" t="s">
        <v>4041</v>
      </c>
      <c r="G1950" s="4" t="s">
        <v>4042</v>
      </c>
      <c r="H1950" s="4" t="s">
        <v>4043</v>
      </c>
      <c r="I1950" s="5" t="str">
        <f t="shared" si="30"/>
        <v>See on Google Maps</v>
      </c>
    </row>
    <row r="1951" spans="1:9" x14ac:dyDescent="0.25">
      <c r="A1951" s="3">
        <v>34.226778770000003</v>
      </c>
      <c r="B1951" s="3">
        <v>35.700698430000003</v>
      </c>
      <c r="C1951" s="4" t="s">
        <v>10</v>
      </c>
      <c r="D1951" s="4" t="s">
        <v>3879</v>
      </c>
      <c r="E1951" s="4" t="s">
        <v>2768</v>
      </c>
      <c r="F1951" s="4" t="s">
        <v>4044</v>
      </c>
      <c r="G1951" s="4" t="s">
        <v>4045</v>
      </c>
      <c r="H1951" s="4" t="s">
        <v>4046</v>
      </c>
      <c r="I1951" s="5" t="str">
        <f t="shared" si="30"/>
        <v>See on Google Maps</v>
      </c>
    </row>
    <row r="1952" spans="1:9" x14ac:dyDescent="0.25">
      <c r="A1952" s="3">
        <v>34.21816887</v>
      </c>
      <c r="B1952" s="3">
        <v>35.66612997</v>
      </c>
      <c r="C1952" s="4" t="s">
        <v>10</v>
      </c>
      <c r="D1952" s="4" t="s">
        <v>3879</v>
      </c>
      <c r="E1952" s="4" t="s">
        <v>4047</v>
      </c>
      <c r="F1952" s="4" t="s">
        <v>4047</v>
      </c>
      <c r="G1952" s="4" t="s">
        <v>4048</v>
      </c>
      <c r="H1952" s="4" t="s">
        <v>4049</v>
      </c>
      <c r="I1952" s="5" t="str">
        <f t="shared" si="30"/>
        <v>See on Google Maps</v>
      </c>
    </row>
    <row r="1953" spans="1:9" x14ac:dyDescent="0.25">
      <c r="A1953" s="3">
        <v>34.306697309999997</v>
      </c>
      <c r="B1953" s="3">
        <v>35.711925059999999</v>
      </c>
      <c r="C1953" s="4" t="s">
        <v>10</v>
      </c>
      <c r="D1953" s="4" t="s">
        <v>3879</v>
      </c>
      <c r="E1953" s="4" t="s">
        <v>4050</v>
      </c>
      <c r="F1953" s="4" t="s">
        <v>4051</v>
      </c>
      <c r="G1953" s="4" t="s">
        <v>4052</v>
      </c>
      <c r="H1953" s="4" t="s">
        <v>4053</v>
      </c>
      <c r="I1953" s="5" t="str">
        <f t="shared" si="30"/>
        <v>See on Google Maps</v>
      </c>
    </row>
    <row r="1954" spans="1:9" x14ac:dyDescent="0.25">
      <c r="A1954" s="3">
        <v>34.249202680000003</v>
      </c>
      <c r="B1954" s="3">
        <v>35.752865290000003</v>
      </c>
      <c r="C1954" s="4" t="s">
        <v>10</v>
      </c>
      <c r="D1954" s="4" t="s">
        <v>3879</v>
      </c>
      <c r="E1954" s="4" t="s">
        <v>4054</v>
      </c>
      <c r="F1954" s="4" t="s">
        <v>4055</v>
      </c>
      <c r="G1954" s="4" t="s">
        <v>4056</v>
      </c>
      <c r="H1954" s="4" t="s">
        <v>4057</v>
      </c>
      <c r="I1954" s="5" t="str">
        <f t="shared" si="30"/>
        <v>See on Google Maps</v>
      </c>
    </row>
    <row r="1955" spans="1:9" x14ac:dyDescent="0.25">
      <c r="A1955" s="3">
        <v>34.236469980000003</v>
      </c>
      <c r="B1955" s="3">
        <v>35.71980903</v>
      </c>
      <c r="C1955" s="4" t="s">
        <v>10</v>
      </c>
      <c r="D1955" s="4" t="s">
        <v>3879</v>
      </c>
      <c r="E1955" s="4" t="s">
        <v>4058</v>
      </c>
      <c r="F1955" s="4" t="s">
        <v>4059</v>
      </c>
      <c r="G1955" s="4" t="s">
        <v>4060</v>
      </c>
      <c r="H1955" s="4" t="s">
        <v>4061</v>
      </c>
      <c r="I1955" s="5" t="str">
        <f t="shared" si="30"/>
        <v>See on Google Maps</v>
      </c>
    </row>
    <row r="1956" spans="1:9" x14ac:dyDescent="0.25">
      <c r="A1956" s="3">
        <v>34.200508300000003</v>
      </c>
      <c r="B1956" s="3">
        <v>35.881782809999997</v>
      </c>
      <c r="C1956" s="4" t="s">
        <v>10</v>
      </c>
      <c r="D1956" s="4" t="s">
        <v>3879</v>
      </c>
      <c r="E1956" s="4" t="s">
        <v>4062</v>
      </c>
      <c r="F1956" s="4" t="s">
        <v>4063</v>
      </c>
      <c r="G1956" s="4" t="s">
        <v>4064</v>
      </c>
      <c r="H1956" s="4" t="s">
        <v>4065</v>
      </c>
      <c r="I1956" s="5" t="str">
        <f t="shared" si="30"/>
        <v>See on Google Maps</v>
      </c>
    </row>
    <row r="1957" spans="1:9" x14ac:dyDescent="0.25">
      <c r="A1957" s="3">
        <v>34.2287477</v>
      </c>
      <c r="B1957" s="3">
        <v>35.723322779999997</v>
      </c>
      <c r="C1957" s="4" t="s">
        <v>10</v>
      </c>
      <c r="D1957" s="4" t="s">
        <v>3879</v>
      </c>
      <c r="E1957" s="4" t="s">
        <v>4066</v>
      </c>
      <c r="F1957" s="4" t="s">
        <v>4066</v>
      </c>
      <c r="G1957" s="4" t="s">
        <v>4067</v>
      </c>
      <c r="H1957" s="4" t="s">
        <v>4068</v>
      </c>
      <c r="I1957" s="5" t="str">
        <f t="shared" si="30"/>
        <v>See on Google Maps</v>
      </c>
    </row>
    <row r="1958" spans="1:9" x14ac:dyDescent="0.25">
      <c r="A1958" s="3">
        <v>34.261171189999999</v>
      </c>
      <c r="B1958" s="3">
        <v>35.760373430000001</v>
      </c>
      <c r="C1958" s="4" t="s">
        <v>10</v>
      </c>
      <c r="D1958" s="4" t="s">
        <v>3879</v>
      </c>
      <c r="E1958" s="4" t="s">
        <v>4069</v>
      </c>
      <c r="F1958" s="4" t="s">
        <v>4070</v>
      </c>
      <c r="G1958" s="4" t="s">
        <v>4071</v>
      </c>
      <c r="H1958" s="4" t="s">
        <v>4072</v>
      </c>
      <c r="I1958" s="5" t="str">
        <f t="shared" si="30"/>
        <v>See on Google Maps</v>
      </c>
    </row>
    <row r="1959" spans="1:9" x14ac:dyDescent="0.25">
      <c r="A1959" s="3">
        <v>34.228853360000002</v>
      </c>
      <c r="B1959" s="3">
        <v>35.65514348</v>
      </c>
      <c r="C1959" s="4" t="s">
        <v>10</v>
      </c>
      <c r="D1959" s="4" t="s">
        <v>3879</v>
      </c>
      <c r="E1959" s="4" t="s">
        <v>4073</v>
      </c>
      <c r="F1959" s="4" t="s">
        <v>4073</v>
      </c>
      <c r="G1959" s="4" t="s">
        <v>4074</v>
      </c>
      <c r="H1959" s="4" t="s">
        <v>4075</v>
      </c>
      <c r="I1959" s="5" t="str">
        <f t="shared" si="30"/>
        <v>See on Google Maps</v>
      </c>
    </row>
    <row r="1960" spans="1:9" x14ac:dyDescent="0.25">
      <c r="A1960" s="3">
        <v>34.185785250000002</v>
      </c>
      <c r="B1960" s="3">
        <v>35.920684190000003</v>
      </c>
      <c r="C1960" s="4" t="s">
        <v>10</v>
      </c>
      <c r="D1960" s="4" t="s">
        <v>3879</v>
      </c>
      <c r="E1960" s="4" t="s">
        <v>4076</v>
      </c>
      <c r="F1960" s="4" t="s">
        <v>4076</v>
      </c>
      <c r="G1960" s="4" t="s">
        <v>4077</v>
      </c>
      <c r="H1960" s="4" t="s">
        <v>4078</v>
      </c>
      <c r="I1960" s="5" t="str">
        <f t="shared" si="30"/>
        <v>See on Google Maps</v>
      </c>
    </row>
    <row r="1961" spans="1:9" x14ac:dyDescent="0.25">
      <c r="A1961" s="3">
        <v>34.230242480000001</v>
      </c>
      <c r="B1961" s="3">
        <v>35.758999860000003</v>
      </c>
      <c r="C1961" s="4" t="s">
        <v>10</v>
      </c>
      <c r="D1961" s="4" t="s">
        <v>3879</v>
      </c>
      <c r="E1961" s="4" t="s">
        <v>4079</v>
      </c>
      <c r="F1961" s="4" t="s">
        <v>4080</v>
      </c>
      <c r="G1961" s="4" t="s">
        <v>4081</v>
      </c>
      <c r="H1961" s="4" t="s">
        <v>4082</v>
      </c>
      <c r="I1961" s="5" t="str">
        <f t="shared" si="30"/>
        <v>See on Google Maps</v>
      </c>
    </row>
    <row r="1962" spans="1:9" x14ac:dyDescent="0.25">
      <c r="A1962" s="3">
        <v>34.214933279999997</v>
      </c>
      <c r="B1962" s="3">
        <v>35.689627770000001</v>
      </c>
      <c r="C1962" s="4" t="s">
        <v>10</v>
      </c>
      <c r="D1962" s="4" t="s">
        <v>3879</v>
      </c>
      <c r="E1962" s="4" t="s">
        <v>4083</v>
      </c>
      <c r="F1962" s="4" t="s">
        <v>4083</v>
      </c>
      <c r="G1962" s="4" t="s">
        <v>4084</v>
      </c>
      <c r="H1962" s="4" t="s">
        <v>4085</v>
      </c>
      <c r="I1962" s="5" t="str">
        <f t="shared" si="30"/>
        <v>See on Google Maps</v>
      </c>
    </row>
    <row r="1963" spans="1:9" x14ac:dyDescent="0.25">
      <c r="A1963" s="3">
        <v>34.1941889</v>
      </c>
      <c r="B1963" s="3">
        <v>35.797027730000003</v>
      </c>
      <c r="C1963" s="4" t="s">
        <v>10</v>
      </c>
      <c r="D1963" s="4" t="s">
        <v>3879</v>
      </c>
      <c r="E1963" s="4" t="s">
        <v>4086</v>
      </c>
      <c r="F1963" s="4" t="s">
        <v>4087</v>
      </c>
      <c r="G1963" s="4" t="s">
        <v>4088</v>
      </c>
      <c r="H1963" s="4" t="s">
        <v>4089</v>
      </c>
      <c r="I1963" s="5" t="str">
        <f t="shared" si="30"/>
        <v>See on Google Maps</v>
      </c>
    </row>
    <row r="1964" spans="1:9" x14ac:dyDescent="0.25">
      <c r="A1964" s="3">
        <v>34.15987603</v>
      </c>
      <c r="B1964" s="3">
        <v>35.889812820000003</v>
      </c>
      <c r="C1964" s="4" t="s">
        <v>10</v>
      </c>
      <c r="D1964" s="4" t="s">
        <v>3879</v>
      </c>
      <c r="E1964" s="4" t="s">
        <v>4090</v>
      </c>
      <c r="F1964" s="4" t="s">
        <v>4091</v>
      </c>
      <c r="G1964" s="4" t="s">
        <v>4092</v>
      </c>
      <c r="H1964" s="4" t="s">
        <v>4093</v>
      </c>
      <c r="I1964" s="5" t="str">
        <f t="shared" si="30"/>
        <v>See on Google Maps</v>
      </c>
    </row>
    <row r="1965" spans="1:9" x14ac:dyDescent="0.25">
      <c r="A1965" s="3">
        <v>34.238152759999998</v>
      </c>
      <c r="B1965" s="3">
        <v>35.778991679999997</v>
      </c>
      <c r="C1965" s="4" t="s">
        <v>10</v>
      </c>
      <c r="D1965" s="4" t="s">
        <v>3879</v>
      </c>
      <c r="E1965" s="4" t="s">
        <v>4094</v>
      </c>
      <c r="F1965" s="4" t="s">
        <v>4095</v>
      </c>
      <c r="G1965" s="4" t="s">
        <v>4096</v>
      </c>
      <c r="H1965" s="4" t="s">
        <v>4097</v>
      </c>
      <c r="I1965" s="5" t="str">
        <f t="shared" si="30"/>
        <v>See on Google Maps</v>
      </c>
    </row>
    <row r="1966" spans="1:9" x14ac:dyDescent="0.25">
      <c r="A1966" s="3">
        <v>34.286850039999997</v>
      </c>
      <c r="B1966" s="3">
        <v>35.692883379999998</v>
      </c>
      <c r="C1966" s="4" t="s">
        <v>10</v>
      </c>
      <c r="D1966" s="4" t="s">
        <v>3879</v>
      </c>
      <c r="E1966" s="4" t="s">
        <v>4098</v>
      </c>
      <c r="F1966" s="4" t="s">
        <v>4099</v>
      </c>
      <c r="G1966" s="4" t="s">
        <v>4100</v>
      </c>
      <c r="H1966" s="4" t="s">
        <v>4101</v>
      </c>
      <c r="I1966" s="5" t="str">
        <f t="shared" si="30"/>
        <v>See on Google Maps</v>
      </c>
    </row>
    <row r="1967" spans="1:9" x14ac:dyDescent="0.25">
      <c r="A1967" s="3">
        <v>34.300679479999999</v>
      </c>
      <c r="B1967" s="3">
        <v>35.673760020000003</v>
      </c>
      <c r="C1967" s="4" t="s">
        <v>10</v>
      </c>
      <c r="D1967" s="4" t="s">
        <v>3879</v>
      </c>
      <c r="E1967" s="4" t="s">
        <v>4102</v>
      </c>
      <c r="F1967" s="4" t="s">
        <v>4103</v>
      </c>
      <c r="G1967" s="4" t="s">
        <v>4104</v>
      </c>
      <c r="H1967" s="4" t="s">
        <v>4105</v>
      </c>
      <c r="I1967" s="5" t="str">
        <f t="shared" si="30"/>
        <v>See on Google Maps</v>
      </c>
    </row>
    <row r="1968" spans="1:9" x14ac:dyDescent="0.25">
      <c r="A1968" s="3">
        <v>34.240574950000003</v>
      </c>
      <c r="B1968" s="3">
        <v>35.745288789999996</v>
      </c>
      <c r="C1968" s="4" t="s">
        <v>10</v>
      </c>
      <c r="D1968" s="4" t="s">
        <v>3879</v>
      </c>
      <c r="E1968" s="4" t="s">
        <v>4106</v>
      </c>
      <c r="F1968" s="4" t="s">
        <v>4106</v>
      </c>
      <c r="G1968" s="4" t="s">
        <v>4107</v>
      </c>
      <c r="H1968" s="4" t="s">
        <v>4108</v>
      </c>
      <c r="I1968" s="5" t="str">
        <f t="shared" si="30"/>
        <v>See on Google Maps</v>
      </c>
    </row>
    <row r="1969" spans="1:9" x14ac:dyDescent="0.25">
      <c r="A1969" s="3">
        <v>34.235830479999997</v>
      </c>
      <c r="B1969" s="3">
        <v>35.856952790000001</v>
      </c>
      <c r="C1969" s="4" t="s">
        <v>10</v>
      </c>
      <c r="D1969" s="4" t="s">
        <v>3879</v>
      </c>
      <c r="E1969" s="4" t="s">
        <v>4109</v>
      </c>
      <c r="F1969" s="4" t="s">
        <v>4110</v>
      </c>
      <c r="G1969" s="4" t="s">
        <v>4111</v>
      </c>
      <c r="H1969" s="4" t="s">
        <v>4112</v>
      </c>
      <c r="I1969" s="5" t="str">
        <f t="shared" si="30"/>
        <v>See on Google Maps</v>
      </c>
    </row>
    <row r="1970" spans="1:9" x14ac:dyDescent="0.25">
      <c r="A1970" s="3">
        <v>34.199630569999997</v>
      </c>
      <c r="B1970" s="3">
        <v>35.944155559999999</v>
      </c>
      <c r="C1970" s="4" t="s">
        <v>10</v>
      </c>
      <c r="D1970" s="4" t="s">
        <v>3879</v>
      </c>
      <c r="E1970" s="4" t="s">
        <v>4113</v>
      </c>
      <c r="F1970" s="4" t="s">
        <v>4114</v>
      </c>
      <c r="G1970" s="4" t="s">
        <v>4115</v>
      </c>
      <c r="H1970" s="4" t="s">
        <v>4116</v>
      </c>
      <c r="I1970" s="5" t="str">
        <f t="shared" si="30"/>
        <v>See on Google Maps</v>
      </c>
    </row>
    <row r="1971" spans="1:9" x14ac:dyDescent="0.25">
      <c r="A1971" s="3">
        <v>34.17067763</v>
      </c>
      <c r="B1971" s="3">
        <v>35.892609929999999</v>
      </c>
      <c r="C1971" s="4" t="s">
        <v>10</v>
      </c>
      <c r="D1971" s="4" t="s">
        <v>3879</v>
      </c>
      <c r="E1971" s="4" t="s">
        <v>4117</v>
      </c>
      <c r="F1971" s="4" t="s">
        <v>4118</v>
      </c>
      <c r="G1971" s="4" t="s">
        <v>4119</v>
      </c>
      <c r="H1971" s="4" t="s">
        <v>4120</v>
      </c>
      <c r="I1971" s="5" t="str">
        <f t="shared" si="30"/>
        <v>See on Google Maps</v>
      </c>
    </row>
    <row r="1972" spans="1:9" x14ac:dyDescent="0.25">
      <c r="A1972" s="3">
        <v>34.187618290000003</v>
      </c>
      <c r="B1972" s="3">
        <v>35.929629890000001</v>
      </c>
      <c r="C1972" s="4" t="s">
        <v>10</v>
      </c>
      <c r="D1972" s="4" t="s">
        <v>3879</v>
      </c>
      <c r="E1972" s="4" t="s">
        <v>4121</v>
      </c>
      <c r="F1972" s="4" t="s">
        <v>4122</v>
      </c>
      <c r="G1972" s="4" t="s">
        <v>4123</v>
      </c>
      <c r="H1972" s="4" t="s">
        <v>4124</v>
      </c>
      <c r="I1972" s="5" t="str">
        <f t="shared" si="30"/>
        <v>See on Google Maps</v>
      </c>
    </row>
    <row r="1973" spans="1:9" x14ac:dyDescent="0.25">
      <c r="A1973" s="3">
        <v>34.207366649999997</v>
      </c>
      <c r="B1973" s="3">
        <v>35.853344360000001</v>
      </c>
      <c r="C1973" s="4" t="s">
        <v>10</v>
      </c>
      <c r="D1973" s="4" t="s">
        <v>3879</v>
      </c>
      <c r="E1973" s="4" t="s">
        <v>4125</v>
      </c>
      <c r="F1973" s="4" t="s">
        <v>4126</v>
      </c>
      <c r="G1973" s="4" t="s">
        <v>4127</v>
      </c>
      <c r="H1973" s="4" t="s">
        <v>4128</v>
      </c>
      <c r="I1973" s="5" t="str">
        <f t="shared" si="30"/>
        <v>See on Google Maps</v>
      </c>
    </row>
    <row r="1974" spans="1:9" x14ac:dyDescent="0.25">
      <c r="A1974" s="3">
        <v>34.243605510000002</v>
      </c>
      <c r="B1974" s="3">
        <v>35.694497179999999</v>
      </c>
      <c r="C1974" s="4" t="s">
        <v>10</v>
      </c>
      <c r="D1974" s="4" t="s">
        <v>3879</v>
      </c>
      <c r="E1974" s="4" t="s">
        <v>4129</v>
      </c>
      <c r="F1974" s="4" t="s">
        <v>4129</v>
      </c>
      <c r="G1974" s="4" t="s">
        <v>4130</v>
      </c>
      <c r="H1974" s="4" t="s">
        <v>4131</v>
      </c>
      <c r="I1974" s="5" t="str">
        <f t="shared" si="30"/>
        <v>See on Google Maps</v>
      </c>
    </row>
    <row r="1975" spans="1:9" x14ac:dyDescent="0.25">
      <c r="A1975" s="3">
        <v>34.246284070000002</v>
      </c>
      <c r="B1975" s="3">
        <v>35.77550402</v>
      </c>
      <c r="C1975" s="4" t="s">
        <v>10</v>
      </c>
      <c r="D1975" s="4" t="s">
        <v>3879</v>
      </c>
      <c r="E1975" s="4" t="s">
        <v>4132</v>
      </c>
      <c r="F1975" s="4" t="s">
        <v>4132</v>
      </c>
      <c r="G1975" s="4" t="s">
        <v>4133</v>
      </c>
      <c r="H1975" s="4" t="s">
        <v>4134</v>
      </c>
      <c r="I1975" s="5" t="str">
        <f t="shared" si="30"/>
        <v>See on Google Maps</v>
      </c>
    </row>
    <row r="1976" spans="1:9" x14ac:dyDescent="0.25">
      <c r="A1976" s="3">
        <v>34.195463820000001</v>
      </c>
      <c r="B1976" s="3">
        <v>35.762458260000002</v>
      </c>
      <c r="C1976" s="4" t="s">
        <v>10</v>
      </c>
      <c r="D1976" s="4" t="s">
        <v>3879</v>
      </c>
      <c r="E1976" s="4" t="s">
        <v>4135</v>
      </c>
      <c r="F1976" s="4" t="s">
        <v>4136</v>
      </c>
      <c r="G1976" s="4" t="s">
        <v>4137</v>
      </c>
      <c r="H1976" s="4" t="s">
        <v>4138</v>
      </c>
      <c r="I1976" s="5" t="str">
        <f t="shared" si="30"/>
        <v>See on Google Maps</v>
      </c>
    </row>
    <row r="1977" spans="1:9" x14ac:dyDescent="0.25">
      <c r="A1977" s="3">
        <v>34.223602769999999</v>
      </c>
      <c r="B1977" s="3">
        <v>35.71165276</v>
      </c>
      <c r="C1977" s="4" t="s">
        <v>10</v>
      </c>
      <c r="D1977" s="4" t="s">
        <v>3879</v>
      </c>
      <c r="E1977" s="4" t="s">
        <v>4139</v>
      </c>
      <c r="F1977" s="4" t="s">
        <v>4139</v>
      </c>
      <c r="G1977" s="4" t="s">
        <v>4140</v>
      </c>
      <c r="H1977" s="4" t="s">
        <v>4141</v>
      </c>
      <c r="I1977" s="5" t="str">
        <f t="shared" si="30"/>
        <v>See on Google Maps</v>
      </c>
    </row>
    <row r="1978" spans="1:9" x14ac:dyDescent="0.25">
      <c r="A1978" s="3">
        <v>34.223158329999997</v>
      </c>
      <c r="B1978" s="3">
        <v>35.70425556</v>
      </c>
      <c r="C1978" s="4" t="s">
        <v>10</v>
      </c>
      <c r="D1978" s="4" t="s">
        <v>3879</v>
      </c>
      <c r="E1978" s="4" t="s">
        <v>4142</v>
      </c>
      <c r="F1978" s="4" t="s">
        <v>4143</v>
      </c>
      <c r="G1978" s="4" t="s">
        <v>4144</v>
      </c>
      <c r="H1978" s="4" t="s">
        <v>4145</v>
      </c>
      <c r="I1978" s="5" t="str">
        <f t="shared" si="30"/>
        <v>See on Google Maps</v>
      </c>
    </row>
    <row r="1979" spans="1:9" x14ac:dyDescent="0.25">
      <c r="A1979" s="3">
        <v>34.204080599999998</v>
      </c>
      <c r="B1979" s="3">
        <v>35.705005569999997</v>
      </c>
      <c r="C1979" s="4" t="s">
        <v>10</v>
      </c>
      <c r="D1979" s="4" t="s">
        <v>3879</v>
      </c>
      <c r="E1979" s="4" t="s">
        <v>4146</v>
      </c>
      <c r="F1979" s="4" t="s">
        <v>4147</v>
      </c>
      <c r="G1979" s="4" t="s">
        <v>4148</v>
      </c>
      <c r="H1979" s="4" t="s">
        <v>4149</v>
      </c>
      <c r="I1979" s="5" t="str">
        <f t="shared" si="30"/>
        <v>See on Google Maps</v>
      </c>
    </row>
    <row r="1980" spans="1:9" x14ac:dyDescent="0.25">
      <c r="A1980" s="3">
        <v>34.22977221</v>
      </c>
      <c r="B1980" s="3">
        <v>35.809388820000002</v>
      </c>
      <c r="C1980" s="4" t="s">
        <v>10</v>
      </c>
      <c r="D1980" s="4" t="s">
        <v>3879</v>
      </c>
      <c r="E1980" s="4" t="s">
        <v>4150</v>
      </c>
      <c r="F1980" s="4" t="s">
        <v>4151</v>
      </c>
      <c r="G1980" s="4" t="s">
        <v>4152</v>
      </c>
      <c r="H1980" s="4" t="s">
        <v>4153</v>
      </c>
      <c r="I1980" s="5" t="str">
        <f t="shared" si="30"/>
        <v>See on Google Maps</v>
      </c>
    </row>
    <row r="1981" spans="1:9" x14ac:dyDescent="0.25">
      <c r="A1981" s="3">
        <v>34.227666599999999</v>
      </c>
      <c r="B1981" s="3">
        <v>35.660936130000003</v>
      </c>
      <c r="C1981" s="4" t="s">
        <v>10</v>
      </c>
      <c r="D1981" s="4" t="s">
        <v>3879</v>
      </c>
      <c r="E1981" s="4" t="s">
        <v>4154</v>
      </c>
      <c r="F1981" s="4" t="s">
        <v>4154</v>
      </c>
      <c r="G1981" s="4" t="s">
        <v>4155</v>
      </c>
      <c r="H1981" s="4" t="s">
        <v>4156</v>
      </c>
      <c r="I1981" s="5" t="str">
        <f t="shared" si="30"/>
        <v>See on Google Maps</v>
      </c>
    </row>
    <row r="1982" spans="1:9" x14ac:dyDescent="0.25">
      <c r="A1982" s="3">
        <v>34.232836079999998</v>
      </c>
      <c r="B1982" s="3">
        <v>35.773424919999997</v>
      </c>
      <c r="C1982" s="4" t="s">
        <v>10</v>
      </c>
      <c r="D1982" s="4" t="s">
        <v>3879</v>
      </c>
      <c r="E1982" s="4" t="s">
        <v>4157</v>
      </c>
      <c r="F1982" s="4" t="s">
        <v>4158</v>
      </c>
      <c r="G1982" s="4" t="s">
        <v>4159</v>
      </c>
      <c r="H1982" s="4" t="s">
        <v>4160</v>
      </c>
      <c r="I1982" s="5" t="str">
        <f t="shared" si="30"/>
        <v>See on Google Maps</v>
      </c>
    </row>
    <row r="1983" spans="1:9" x14ac:dyDescent="0.25">
      <c r="A1983" s="3">
        <v>34.230861109999999</v>
      </c>
      <c r="B1983" s="3">
        <v>35.745938889999998</v>
      </c>
      <c r="C1983" s="4" t="s">
        <v>10</v>
      </c>
      <c r="D1983" s="4" t="s">
        <v>3879</v>
      </c>
      <c r="E1983" s="4" t="s">
        <v>4161</v>
      </c>
      <c r="F1983" s="4" t="s">
        <v>4161</v>
      </c>
      <c r="G1983" s="4" t="s">
        <v>4162</v>
      </c>
      <c r="H1983" s="4" t="s">
        <v>4163</v>
      </c>
      <c r="I1983" s="5" t="str">
        <f t="shared" si="30"/>
        <v>See on Google Maps</v>
      </c>
    </row>
    <row r="1984" spans="1:9" x14ac:dyDescent="0.25">
      <c r="A1984" s="3">
        <v>34.250718730000003</v>
      </c>
      <c r="B1984" s="3">
        <v>35.742453329999996</v>
      </c>
      <c r="C1984" s="4" t="s">
        <v>10</v>
      </c>
      <c r="D1984" s="4" t="s">
        <v>3879</v>
      </c>
      <c r="E1984" s="4" t="s">
        <v>4164</v>
      </c>
      <c r="F1984" s="4" t="s">
        <v>3582</v>
      </c>
      <c r="G1984" s="4" t="s">
        <v>4165</v>
      </c>
      <c r="H1984" s="4" t="s">
        <v>4166</v>
      </c>
      <c r="I1984" s="5" t="str">
        <f t="shared" si="30"/>
        <v>See on Google Maps</v>
      </c>
    </row>
    <row r="1985" spans="1:9" x14ac:dyDescent="0.25">
      <c r="A1985" s="3">
        <v>34.227691659999998</v>
      </c>
      <c r="B1985" s="3">
        <v>35.839058350000002</v>
      </c>
      <c r="C1985" s="4" t="s">
        <v>10</v>
      </c>
      <c r="D1985" s="4" t="s">
        <v>3879</v>
      </c>
      <c r="E1985" s="4" t="s">
        <v>4167</v>
      </c>
      <c r="F1985" s="4" t="s">
        <v>4168</v>
      </c>
      <c r="G1985" s="4" t="s">
        <v>4169</v>
      </c>
      <c r="H1985" s="4" t="s">
        <v>4170</v>
      </c>
      <c r="I1985" s="5" t="str">
        <f t="shared" si="30"/>
        <v>See on Google Maps</v>
      </c>
    </row>
    <row r="1986" spans="1:9" x14ac:dyDescent="0.25">
      <c r="A1986" s="3">
        <v>34.263629729999998</v>
      </c>
      <c r="B1986" s="3">
        <v>35.677023339999998</v>
      </c>
      <c r="C1986" s="4" t="s">
        <v>10</v>
      </c>
      <c r="D1986" s="4" t="s">
        <v>3879</v>
      </c>
      <c r="E1986" s="4" t="s">
        <v>4171</v>
      </c>
      <c r="F1986" s="4" t="s">
        <v>4172</v>
      </c>
      <c r="G1986" s="4" t="s">
        <v>4173</v>
      </c>
      <c r="H1986" s="4" t="s">
        <v>4174</v>
      </c>
      <c r="I1986" s="5" t="str">
        <f t="shared" ref="I1986:I2049" si="31">HYPERLINK(H1986, "See on Google Maps")</f>
        <v>See on Google Maps</v>
      </c>
    </row>
    <row r="1987" spans="1:9" x14ac:dyDescent="0.25">
      <c r="A1987" s="3">
        <v>34.230341590000002</v>
      </c>
      <c r="B1987" s="3">
        <v>35.718125030000003</v>
      </c>
      <c r="C1987" s="4" t="s">
        <v>10</v>
      </c>
      <c r="D1987" s="4" t="s">
        <v>3879</v>
      </c>
      <c r="E1987" s="4" t="s">
        <v>4175</v>
      </c>
      <c r="F1987" s="4" t="s">
        <v>4175</v>
      </c>
      <c r="G1987" s="4" t="s">
        <v>4176</v>
      </c>
      <c r="H1987" s="4" t="s">
        <v>4177</v>
      </c>
      <c r="I1987" s="5" t="str">
        <f t="shared" si="31"/>
        <v>See on Google Maps</v>
      </c>
    </row>
    <row r="1988" spans="1:9" x14ac:dyDescent="0.25">
      <c r="A1988" s="3">
        <v>34.224730540000003</v>
      </c>
      <c r="B1988" s="3">
        <v>35.864855550000001</v>
      </c>
      <c r="C1988" s="4" t="s">
        <v>10</v>
      </c>
      <c r="D1988" s="4" t="s">
        <v>3879</v>
      </c>
      <c r="E1988" s="4" t="s">
        <v>4178</v>
      </c>
      <c r="F1988" s="4" t="s">
        <v>4179</v>
      </c>
      <c r="G1988" s="4" t="s">
        <v>4180</v>
      </c>
      <c r="H1988" s="4" t="s">
        <v>4181</v>
      </c>
      <c r="I1988" s="5" t="str">
        <f t="shared" si="31"/>
        <v>See on Google Maps</v>
      </c>
    </row>
    <row r="1989" spans="1:9" x14ac:dyDescent="0.25">
      <c r="A1989" s="3">
        <v>34.272119379999999</v>
      </c>
      <c r="B1989" s="3">
        <v>35.662061029999997</v>
      </c>
      <c r="C1989" s="4" t="s">
        <v>10</v>
      </c>
      <c r="D1989" s="4" t="s">
        <v>3879</v>
      </c>
      <c r="E1989" s="4" t="s">
        <v>4182</v>
      </c>
      <c r="F1989" s="4" t="s">
        <v>4182</v>
      </c>
      <c r="G1989" s="4" t="s">
        <v>4183</v>
      </c>
      <c r="H1989" s="4" t="s">
        <v>4184</v>
      </c>
      <c r="I1989" s="5" t="str">
        <f t="shared" si="31"/>
        <v>See on Google Maps</v>
      </c>
    </row>
    <row r="1990" spans="1:9" x14ac:dyDescent="0.25">
      <c r="A1990" s="3">
        <v>34.23610832</v>
      </c>
      <c r="B1990" s="3">
        <v>35.735202749999999</v>
      </c>
      <c r="C1990" s="4" t="s">
        <v>10</v>
      </c>
      <c r="D1990" s="4" t="s">
        <v>3879</v>
      </c>
      <c r="E1990" s="4" t="s">
        <v>4185</v>
      </c>
      <c r="F1990" s="4" t="s">
        <v>4185</v>
      </c>
      <c r="G1990" s="4" t="s">
        <v>4186</v>
      </c>
      <c r="H1990" s="4" t="s">
        <v>4187</v>
      </c>
      <c r="I1990" s="5" t="str">
        <f t="shared" si="31"/>
        <v>See on Google Maps</v>
      </c>
    </row>
    <row r="1991" spans="1:9" x14ac:dyDescent="0.25">
      <c r="A1991" s="3">
        <v>34.210780579999998</v>
      </c>
      <c r="B1991" s="3">
        <v>35.647947250000001</v>
      </c>
      <c r="C1991" s="4" t="s">
        <v>10</v>
      </c>
      <c r="D1991" s="4" t="s">
        <v>3879</v>
      </c>
      <c r="E1991" s="4" t="s">
        <v>4188</v>
      </c>
      <c r="F1991" s="4" t="s">
        <v>4189</v>
      </c>
      <c r="G1991" s="4" t="s">
        <v>4190</v>
      </c>
      <c r="H1991" s="4" t="s">
        <v>4191</v>
      </c>
      <c r="I1991" s="5" t="str">
        <f t="shared" si="31"/>
        <v>See on Google Maps</v>
      </c>
    </row>
    <row r="1992" spans="1:9" x14ac:dyDescent="0.25">
      <c r="A1992" s="3">
        <v>34.198222170000001</v>
      </c>
      <c r="B1992" s="3">
        <v>35.769019419999999</v>
      </c>
      <c r="C1992" s="4" t="s">
        <v>10</v>
      </c>
      <c r="D1992" s="4" t="s">
        <v>3879</v>
      </c>
      <c r="E1992" s="4" t="s">
        <v>4192</v>
      </c>
      <c r="F1992" s="4" t="s">
        <v>4193</v>
      </c>
      <c r="G1992" s="4" t="s">
        <v>4194</v>
      </c>
      <c r="H1992" s="4" t="s">
        <v>4195</v>
      </c>
      <c r="I1992" s="5" t="str">
        <f t="shared" si="31"/>
        <v>See on Google Maps</v>
      </c>
    </row>
    <row r="1993" spans="1:9" x14ac:dyDescent="0.25">
      <c r="A1993" s="3">
        <v>34.187599970000001</v>
      </c>
      <c r="B1993" s="3">
        <v>35.756086099999997</v>
      </c>
      <c r="C1993" s="4" t="s">
        <v>10</v>
      </c>
      <c r="D1993" s="4" t="s">
        <v>3879</v>
      </c>
      <c r="E1993" s="4" t="s">
        <v>4196</v>
      </c>
      <c r="F1993" s="4" t="s">
        <v>4197</v>
      </c>
      <c r="G1993" s="4" t="s">
        <v>4198</v>
      </c>
      <c r="H1993" s="4" t="s">
        <v>4199</v>
      </c>
      <c r="I1993" s="5" t="str">
        <f t="shared" si="31"/>
        <v>See on Google Maps</v>
      </c>
    </row>
    <row r="1994" spans="1:9" x14ac:dyDescent="0.25">
      <c r="A1994" s="3">
        <v>34.248294399999999</v>
      </c>
      <c r="B1994" s="3">
        <v>35.751797230000001</v>
      </c>
      <c r="C1994" s="4" t="s">
        <v>10</v>
      </c>
      <c r="D1994" s="4" t="s">
        <v>3879</v>
      </c>
      <c r="E1994" s="4" t="s">
        <v>4200</v>
      </c>
      <c r="F1994" s="4" t="s">
        <v>4201</v>
      </c>
      <c r="G1994" s="4" t="s">
        <v>4202</v>
      </c>
      <c r="H1994" s="4" t="s">
        <v>4203</v>
      </c>
      <c r="I1994" s="5" t="str">
        <f t="shared" si="31"/>
        <v>See on Google Maps</v>
      </c>
    </row>
    <row r="1995" spans="1:9" x14ac:dyDescent="0.25">
      <c r="A1995" s="3">
        <v>34.261778280000001</v>
      </c>
      <c r="B1995" s="3">
        <v>35.701802030000003</v>
      </c>
      <c r="C1995" s="4" t="s">
        <v>10</v>
      </c>
      <c r="D1995" s="4" t="s">
        <v>3879</v>
      </c>
      <c r="E1995" s="4" t="s">
        <v>4204</v>
      </c>
      <c r="F1995" s="4" t="s">
        <v>4205</v>
      </c>
      <c r="G1995" s="4" t="s">
        <v>4206</v>
      </c>
      <c r="H1995" s="4" t="s">
        <v>4207</v>
      </c>
      <c r="I1995" s="5" t="str">
        <f t="shared" si="31"/>
        <v>See on Google Maps</v>
      </c>
    </row>
    <row r="1996" spans="1:9" x14ac:dyDescent="0.25">
      <c r="A1996" s="3">
        <v>34.186405540000003</v>
      </c>
      <c r="B1996" s="3">
        <v>35.738683389999998</v>
      </c>
      <c r="C1996" s="4" t="s">
        <v>10</v>
      </c>
      <c r="D1996" s="4" t="s">
        <v>3879</v>
      </c>
      <c r="E1996" s="4" t="s">
        <v>4208</v>
      </c>
      <c r="F1996" s="4" t="s">
        <v>4208</v>
      </c>
      <c r="G1996" s="4" t="s">
        <v>4209</v>
      </c>
      <c r="H1996" s="4" t="s">
        <v>4210</v>
      </c>
      <c r="I1996" s="5" t="str">
        <f t="shared" si="31"/>
        <v>See on Google Maps</v>
      </c>
    </row>
    <row r="1997" spans="1:9" x14ac:dyDescent="0.25">
      <c r="A1997" s="3">
        <v>34.189150580000003</v>
      </c>
      <c r="B1997" s="3">
        <v>35.742609260000002</v>
      </c>
      <c r="C1997" s="4" t="s">
        <v>10</v>
      </c>
      <c r="D1997" s="4" t="s">
        <v>3879</v>
      </c>
      <c r="E1997" s="4" t="s">
        <v>4211</v>
      </c>
      <c r="F1997" s="4" t="s">
        <v>4211</v>
      </c>
      <c r="G1997" s="4" t="s">
        <v>4212</v>
      </c>
      <c r="H1997" s="4" t="s">
        <v>4213</v>
      </c>
      <c r="I1997" s="5" t="str">
        <f t="shared" si="31"/>
        <v>See on Google Maps</v>
      </c>
    </row>
    <row r="1998" spans="1:9" x14ac:dyDescent="0.25">
      <c r="A1998" s="3">
        <v>34.176127809999997</v>
      </c>
      <c r="B1998" s="3">
        <v>35.881274949999998</v>
      </c>
      <c r="C1998" s="4" t="s">
        <v>10</v>
      </c>
      <c r="D1998" s="4" t="s">
        <v>3879</v>
      </c>
      <c r="E1998" s="4" t="s">
        <v>4214</v>
      </c>
      <c r="F1998" s="4" t="s">
        <v>4215</v>
      </c>
      <c r="G1998" s="4" t="s">
        <v>4216</v>
      </c>
      <c r="H1998" s="4" t="s">
        <v>4217</v>
      </c>
      <c r="I1998" s="5" t="str">
        <f t="shared" si="31"/>
        <v>See on Google Maps</v>
      </c>
    </row>
    <row r="1999" spans="1:9" x14ac:dyDescent="0.25">
      <c r="A1999" s="3">
        <v>34.225177789999996</v>
      </c>
      <c r="B1999" s="3">
        <v>35.685552710000003</v>
      </c>
      <c r="C1999" s="4" t="s">
        <v>10</v>
      </c>
      <c r="D1999" s="4" t="s">
        <v>3879</v>
      </c>
      <c r="E1999" s="4" t="s">
        <v>4218</v>
      </c>
      <c r="F1999" s="4" t="s">
        <v>4219</v>
      </c>
      <c r="G1999" s="4" t="s">
        <v>4220</v>
      </c>
      <c r="H1999" s="4" t="s">
        <v>4221</v>
      </c>
      <c r="I1999" s="5" t="str">
        <f t="shared" si="31"/>
        <v>See on Google Maps</v>
      </c>
    </row>
    <row r="2000" spans="1:9" x14ac:dyDescent="0.25">
      <c r="A2000" s="3">
        <v>34.210549999999998</v>
      </c>
      <c r="B2000" s="3">
        <v>35.776541590000001</v>
      </c>
      <c r="C2000" s="4" t="s">
        <v>10</v>
      </c>
      <c r="D2000" s="4" t="s">
        <v>3879</v>
      </c>
      <c r="E2000" s="4" t="s">
        <v>4222</v>
      </c>
      <c r="F2000" s="4" t="s">
        <v>4223</v>
      </c>
      <c r="G2000" s="4" t="s">
        <v>4224</v>
      </c>
      <c r="H2000" s="4" t="s">
        <v>4225</v>
      </c>
      <c r="I2000" s="5" t="str">
        <f t="shared" si="31"/>
        <v>See on Google Maps</v>
      </c>
    </row>
    <row r="2001" spans="1:9" x14ac:dyDescent="0.25">
      <c r="A2001" s="3">
        <v>34.217666649999998</v>
      </c>
      <c r="B2001" s="3">
        <v>35.702088840000002</v>
      </c>
      <c r="C2001" s="4" t="s">
        <v>10</v>
      </c>
      <c r="D2001" s="4" t="s">
        <v>3879</v>
      </c>
      <c r="E2001" s="4" t="s">
        <v>4226</v>
      </c>
      <c r="F2001" s="4" t="s">
        <v>4227</v>
      </c>
      <c r="G2001" s="4" t="s">
        <v>4228</v>
      </c>
      <c r="H2001" s="4" t="s">
        <v>4229</v>
      </c>
      <c r="I2001" s="5" t="str">
        <f t="shared" si="31"/>
        <v>See on Google Maps</v>
      </c>
    </row>
    <row r="2002" spans="1:9" x14ac:dyDescent="0.25">
      <c r="A2002" s="3">
        <v>34.191629059999997</v>
      </c>
      <c r="B2002" s="3">
        <v>35.943845760000002</v>
      </c>
      <c r="C2002" s="4" t="s">
        <v>10</v>
      </c>
      <c r="D2002" s="4" t="s">
        <v>3879</v>
      </c>
      <c r="E2002" s="4" t="s">
        <v>4230</v>
      </c>
      <c r="F2002" s="4" t="s">
        <v>4231</v>
      </c>
      <c r="G2002" s="4" t="s">
        <v>4232</v>
      </c>
      <c r="H2002" s="4" t="s">
        <v>4233</v>
      </c>
      <c r="I2002" s="5" t="str">
        <f t="shared" si="31"/>
        <v>See on Google Maps</v>
      </c>
    </row>
    <row r="2003" spans="1:9" x14ac:dyDescent="0.25">
      <c r="A2003" s="3">
        <v>34.199356119999997</v>
      </c>
      <c r="B2003" s="3">
        <v>35.951743450000002</v>
      </c>
      <c r="C2003" s="4" t="s">
        <v>10</v>
      </c>
      <c r="D2003" s="4" t="s">
        <v>3879</v>
      </c>
      <c r="E2003" s="4" t="s">
        <v>4234</v>
      </c>
      <c r="F2003" s="4" t="s">
        <v>4235</v>
      </c>
      <c r="G2003" s="4" t="s">
        <v>4236</v>
      </c>
      <c r="H2003" s="4" t="s">
        <v>4237</v>
      </c>
      <c r="I2003" s="5" t="str">
        <f t="shared" si="31"/>
        <v>See on Google Maps</v>
      </c>
    </row>
    <row r="2004" spans="1:9" x14ac:dyDescent="0.25">
      <c r="A2004" s="3">
        <v>34.218222230000002</v>
      </c>
      <c r="B2004" s="3">
        <v>35.80508614</v>
      </c>
      <c r="C2004" s="4" t="s">
        <v>10</v>
      </c>
      <c r="D2004" s="4" t="s">
        <v>3879</v>
      </c>
      <c r="E2004" s="4" t="s">
        <v>2434</v>
      </c>
      <c r="F2004" s="4" t="s">
        <v>2435</v>
      </c>
      <c r="G2004" s="4" t="s">
        <v>4238</v>
      </c>
      <c r="H2004" s="4" t="s">
        <v>4239</v>
      </c>
      <c r="I2004" s="5" t="str">
        <f t="shared" si="31"/>
        <v>See on Google Maps</v>
      </c>
    </row>
    <row r="2005" spans="1:9" x14ac:dyDescent="0.25">
      <c r="A2005" s="3">
        <v>34.155212380000002</v>
      </c>
      <c r="B2005" s="3">
        <v>35.88454411</v>
      </c>
      <c r="C2005" s="4" t="s">
        <v>10</v>
      </c>
      <c r="D2005" s="4" t="s">
        <v>3879</v>
      </c>
      <c r="E2005" s="4" t="s">
        <v>4240</v>
      </c>
      <c r="F2005" s="4" t="s">
        <v>4240</v>
      </c>
      <c r="G2005" s="4" t="s">
        <v>4241</v>
      </c>
      <c r="H2005" s="4" t="s">
        <v>4242</v>
      </c>
      <c r="I2005" s="5" t="str">
        <f t="shared" si="31"/>
        <v>See on Google Maps</v>
      </c>
    </row>
    <row r="2006" spans="1:9" x14ac:dyDescent="0.25">
      <c r="A2006" s="3">
        <v>34.230702710000003</v>
      </c>
      <c r="B2006" s="3">
        <v>35.883402769999996</v>
      </c>
      <c r="C2006" s="4" t="s">
        <v>10</v>
      </c>
      <c r="D2006" s="4" t="s">
        <v>3879</v>
      </c>
      <c r="E2006" s="4" t="s">
        <v>3773</v>
      </c>
      <c r="F2006" s="4" t="s">
        <v>3774</v>
      </c>
      <c r="G2006" s="4" t="s">
        <v>4243</v>
      </c>
      <c r="H2006" s="4" t="s">
        <v>4244</v>
      </c>
      <c r="I2006" s="5" t="str">
        <f t="shared" si="31"/>
        <v>See on Google Maps</v>
      </c>
    </row>
    <row r="2007" spans="1:9" x14ac:dyDescent="0.25">
      <c r="A2007" s="3">
        <v>34.169780369999998</v>
      </c>
      <c r="B2007" s="3">
        <v>35.915974630000001</v>
      </c>
      <c r="C2007" s="4" t="s">
        <v>10</v>
      </c>
      <c r="D2007" s="4" t="s">
        <v>3879</v>
      </c>
      <c r="E2007" s="4" t="s">
        <v>4245</v>
      </c>
      <c r="F2007" s="4" t="s">
        <v>4246</v>
      </c>
      <c r="G2007" s="4" t="s">
        <v>4247</v>
      </c>
      <c r="H2007" s="4" t="s">
        <v>4248</v>
      </c>
      <c r="I2007" s="5" t="str">
        <f t="shared" si="31"/>
        <v>See on Google Maps</v>
      </c>
    </row>
    <row r="2008" spans="1:9" x14ac:dyDescent="0.25">
      <c r="A2008" s="3">
        <v>34.191461109999999</v>
      </c>
      <c r="B2008" s="3">
        <v>35.896569479999997</v>
      </c>
      <c r="C2008" s="4" t="s">
        <v>10</v>
      </c>
      <c r="D2008" s="4" t="s">
        <v>3879</v>
      </c>
      <c r="E2008" s="4" t="s">
        <v>4249</v>
      </c>
      <c r="F2008" s="4" t="s">
        <v>4250</v>
      </c>
      <c r="G2008" s="4" t="s">
        <v>4251</v>
      </c>
      <c r="H2008" s="4" t="s">
        <v>4252</v>
      </c>
      <c r="I2008" s="5" t="str">
        <f t="shared" si="31"/>
        <v>See on Google Maps</v>
      </c>
    </row>
    <row r="2009" spans="1:9" x14ac:dyDescent="0.25">
      <c r="A2009" s="3">
        <v>34.270785510000003</v>
      </c>
      <c r="B2009" s="3">
        <v>35.69267163</v>
      </c>
      <c r="C2009" s="4" t="s">
        <v>10</v>
      </c>
      <c r="D2009" s="4" t="s">
        <v>3879</v>
      </c>
      <c r="E2009" s="4" t="s">
        <v>4253</v>
      </c>
      <c r="F2009" s="4" t="s">
        <v>4254</v>
      </c>
      <c r="G2009" s="4" t="s">
        <v>4255</v>
      </c>
      <c r="H2009" s="4" t="s">
        <v>4256</v>
      </c>
      <c r="I2009" s="5" t="str">
        <f t="shared" si="31"/>
        <v>See on Google Maps</v>
      </c>
    </row>
    <row r="2010" spans="1:9" x14ac:dyDescent="0.25">
      <c r="A2010" s="3">
        <v>34.213474750000003</v>
      </c>
      <c r="B2010" s="3">
        <v>35.805974229999997</v>
      </c>
      <c r="C2010" s="4" t="s">
        <v>10</v>
      </c>
      <c r="D2010" s="4" t="s">
        <v>3879</v>
      </c>
      <c r="E2010" s="4" t="s">
        <v>4257</v>
      </c>
      <c r="F2010" s="4" t="s">
        <v>4257</v>
      </c>
      <c r="G2010" s="4" t="s">
        <v>4258</v>
      </c>
      <c r="H2010" s="4" t="s">
        <v>4259</v>
      </c>
      <c r="I2010" s="5" t="str">
        <f t="shared" si="31"/>
        <v>See on Google Maps</v>
      </c>
    </row>
    <row r="2011" spans="1:9" x14ac:dyDescent="0.25">
      <c r="A2011" s="3">
        <v>34.281961150000001</v>
      </c>
      <c r="B2011" s="3">
        <v>35.671083330000002</v>
      </c>
      <c r="C2011" s="4" t="s">
        <v>10</v>
      </c>
      <c r="D2011" s="4" t="s">
        <v>3879</v>
      </c>
      <c r="E2011" s="4" t="s">
        <v>4260</v>
      </c>
      <c r="F2011" s="4" t="s">
        <v>4261</v>
      </c>
      <c r="G2011" s="4" t="s">
        <v>4262</v>
      </c>
      <c r="H2011" s="4" t="s">
        <v>4263</v>
      </c>
      <c r="I2011" s="5" t="str">
        <f t="shared" si="31"/>
        <v>See on Google Maps</v>
      </c>
    </row>
    <row r="2012" spans="1:9" x14ac:dyDescent="0.25">
      <c r="A2012" s="3">
        <v>34.199594410000003</v>
      </c>
      <c r="B2012" s="3">
        <v>35.783636110000003</v>
      </c>
      <c r="C2012" s="4" t="s">
        <v>10</v>
      </c>
      <c r="D2012" s="4" t="s">
        <v>3879</v>
      </c>
      <c r="E2012" s="4" t="s">
        <v>4264</v>
      </c>
      <c r="F2012" s="4" t="s">
        <v>4265</v>
      </c>
      <c r="G2012" s="4" t="s">
        <v>4266</v>
      </c>
      <c r="H2012" s="4" t="s">
        <v>4267</v>
      </c>
      <c r="I2012" s="5" t="str">
        <f t="shared" si="31"/>
        <v>See on Google Maps</v>
      </c>
    </row>
    <row r="2013" spans="1:9" x14ac:dyDescent="0.25">
      <c r="A2013" s="3">
        <v>34.215313870000003</v>
      </c>
      <c r="B2013" s="3">
        <v>35.672447259999998</v>
      </c>
      <c r="C2013" s="4" t="s">
        <v>10</v>
      </c>
      <c r="D2013" s="4" t="s">
        <v>3879</v>
      </c>
      <c r="E2013" s="4" t="s">
        <v>4268</v>
      </c>
      <c r="F2013" s="4" t="s">
        <v>4269</v>
      </c>
      <c r="G2013" s="4" t="s">
        <v>4270</v>
      </c>
      <c r="H2013" s="4" t="s">
        <v>4271</v>
      </c>
      <c r="I2013" s="5" t="str">
        <f t="shared" si="31"/>
        <v>See on Google Maps</v>
      </c>
    </row>
    <row r="2014" spans="1:9" x14ac:dyDescent="0.25">
      <c r="A2014" s="3">
        <v>34.263838890000002</v>
      </c>
      <c r="B2014" s="3">
        <v>35.715988899999999</v>
      </c>
      <c r="C2014" s="4" t="s">
        <v>10</v>
      </c>
      <c r="D2014" s="4" t="s">
        <v>3879</v>
      </c>
      <c r="E2014" s="4" t="s">
        <v>4272</v>
      </c>
      <c r="F2014" s="4" t="s">
        <v>4273</v>
      </c>
      <c r="G2014" s="4" t="s">
        <v>4274</v>
      </c>
      <c r="H2014" s="4" t="s">
        <v>4275</v>
      </c>
      <c r="I2014" s="5" t="str">
        <f t="shared" si="31"/>
        <v>See on Google Maps</v>
      </c>
    </row>
    <row r="2015" spans="1:9" x14ac:dyDescent="0.25">
      <c r="A2015" s="3">
        <v>34.23898612</v>
      </c>
      <c r="B2015" s="3">
        <v>35.76791103</v>
      </c>
      <c r="C2015" s="4" t="s">
        <v>10</v>
      </c>
      <c r="D2015" s="4" t="s">
        <v>3879</v>
      </c>
      <c r="E2015" s="4" t="s">
        <v>4276</v>
      </c>
      <c r="F2015" s="4" t="s">
        <v>4277</v>
      </c>
      <c r="G2015" s="4" t="s">
        <v>4278</v>
      </c>
      <c r="H2015" s="4" t="s">
        <v>4279</v>
      </c>
      <c r="I2015" s="5" t="str">
        <f t="shared" si="31"/>
        <v>See on Google Maps</v>
      </c>
    </row>
    <row r="2016" spans="1:9" x14ac:dyDescent="0.25">
      <c r="A2016" s="3">
        <v>34.184388820000002</v>
      </c>
      <c r="B2016" s="3">
        <v>35.797222179999999</v>
      </c>
      <c r="C2016" s="4" t="s">
        <v>10</v>
      </c>
      <c r="D2016" s="4" t="s">
        <v>3879</v>
      </c>
      <c r="E2016" s="4" t="s">
        <v>1485</v>
      </c>
      <c r="F2016" s="4" t="s">
        <v>4280</v>
      </c>
      <c r="G2016" s="4" t="s">
        <v>4281</v>
      </c>
      <c r="H2016" s="4" t="s">
        <v>4282</v>
      </c>
      <c r="I2016" s="5" t="str">
        <f t="shared" si="31"/>
        <v>See on Google Maps</v>
      </c>
    </row>
    <row r="2017" spans="1:9" x14ac:dyDescent="0.25">
      <c r="A2017" s="3">
        <v>34.217747469999999</v>
      </c>
      <c r="B2017" s="3">
        <v>35.715812040000003</v>
      </c>
      <c r="C2017" s="4" t="s">
        <v>10</v>
      </c>
      <c r="D2017" s="4" t="s">
        <v>3879</v>
      </c>
      <c r="E2017" s="4" t="s">
        <v>4283</v>
      </c>
      <c r="F2017" s="4" t="s">
        <v>4283</v>
      </c>
      <c r="G2017" s="4" t="s">
        <v>4284</v>
      </c>
      <c r="H2017" s="4" t="s">
        <v>4285</v>
      </c>
      <c r="I2017" s="5" t="str">
        <f t="shared" si="31"/>
        <v>See on Google Maps</v>
      </c>
    </row>
    <row r="2018" spans="1:9" x14ac:dyDescent="0.25">
      <c r="A2018" s="3">
        <v>34.198840840000003</v>
      </c>
      <c r="B2018" s="3">
        <v>35.931029639999998</v>
      </c>
      <c r="C2018" s="4" t="s">
        <v>10</v>
      </c>
      <c r="D2018" s="4" t="s">
        <v>3879</v>
      </c>
      <c r="E2018" s="4" t="s">
        <v>4286</v>
      </c>
      <c r="F2018" s="4" t="s">
        <v>4287</v>
      </c>
      <c r="G2018" s="4" t="s">
        <v>4288</v>
      </c>
      <c r="H2018" s="4" t="s">
        <v>4289</v>
      </c>
      <c r="I2018" s="5" t="str">
        <f t="shared" si="31"/>
        <v>See on Google Maps</v>
      </c>
    </row>
    <row r="2019" spans="1:9" x14ac:dyDescent="0.25">
      <c r="A2019" s="3">
        <v>34.303906929999997</v>
      </c>
      <c r="B2019" s="3">
        <v>35.713059219999998</v>
      </c>
      <c r="C2019" s="4" t="s">
        <v>10</v>
      </c>
      <c r="D2019" s="4" t="s">
        <v>3879</v>
      </c>
      <c r="E2019" s="4" t="s">
        <v>4290</v>
      </c>
      <c r="F2019" s="4" t="s">
        <v>4291</v>
      </c>
      <c r="G2019" s="4" t="s">
        <v>4292</v>
      </c>
      <c r="H2019" s="4" t="s">
        <v>4293</v>
      </c>
      <c r="I2019" s="5" t="str">
        <f t="shared" si="31"/>
        <v>See on Google Maps</v>
      </c>
    </row>
    <row r="2020" spans="1:9" x14ac:dyDescent="0.25">
      <c r="A2020" s="3">
        <v>34.279219490000003</v>
      </c>
      <c r="B2020" s="3">
        <v>35.662266629999998</v>
      </c>
      <c r="C2020" s="4" t="s">
        <v>10</v>
      </c>
      <c r="D2020" s="4" t="s">
        <v>3879</v>
      </c>
      <c r="E2020" s="4" t="s">
        <v>4294</v>
      </c>
      <c r="F2020" s="4" t="s">
        <v>4295</v>
      </c>
      <c r="G2020" s="4" t="s">
        <v>4296</v>
      </c>
      <c r="H2020" s="4" t="s">
        <v>4297</v>
      </c>
      <c r="I2020" s="5" t="str">
        <f t="shared" si="31"/>
        <v>See on Google Maps</v>
      </c>
    </row>
    <row r="2021" spans="1:9" x14ac:dyDescent="0.25">
      <c r="A2021" s="3">
        <v>34.200478629999999</v>
      </c>
      <c r="B2021" s="3">
        <v>35.694998460000001</v>
      </c>
      <c r="C2021" s="4" t="s">
        <v>10</v>
      </c>
      <c r="D2021" s="4" t="s">
        <v>3879</v>
      </c>
      <c r="E2021" s="4" t="s">
        <v>4298</v>
      </c>
      <c r="F2021" s="4" t="s">
        <v>4299</v>
      </c>
      <c r="G2021" s="4" t="s">
        <v>4300</v>
      </c>
      <c r="H2021" s="4" t="s">
        <v>4301</v>
      </c>
      <c r="I2021" s="5" t="str">
        <f t="shared" si="31"/>
        <v>See on Google Maps</v>
      </c>
    </row>
    <row r="2022" spans="1:9" x14ac:dyDescent="0.25">
      <c r="A2022" s="3">
        <v>34.219872270000003</v>
      </c>
      <c r="B2022" s="3">
        <v>35.690966690000003</v>
      </c>
      <c r="C2022" s="4" t="s">
        <v>10</v>
      </c>
      <c r="D2022" s="4" t="s">
        <v>3879</v>
      </c>
      <c r="E2022" s="4" t="s">
        <v>4302</v>
      </c>
      <c r="F2022" s="4" t="s">
        <v>4303</v>
      </c>
      <c r="G2022" s="4" t="s">
        <v>4304</v>
      </c>
      <c r="H2022" s="4" t="s">
        <v>4305</v>
      </c>
      <c r="I2022" s="5" t="str">
        <f t="shared" si="31"/>
        <v>See on Google Maps</v>
      </c>
    </row>
    <row r="2023" spans="1:9" x14ac:dyDescent="0.25">
      <c r="A2023" s="3">
        <v>34.237173900000002</v>
      </c>
      <c r="B2023" s="3">
        <v>35.757023199999999</v>
      </c>
      <c r="C2023" s="4" t="s">
        <v>10</v>
      </c>
      <c r="D2023" s="4" t="s">
        <v>3879</v>
      </c>
      <c r="E2023" s="4" t="s">
        <v>4306</v>
      </c>
      <c r="F2023" s="4" t="s">
        <v>4307</v>
      </c>
      <c r="G2023" s="4" t="s">
        <v>4308</v>
      </c>
      <c r="H2023" s="4" t="s">
        <v>4309</v>
      </c>
      <c r="I2023" s="5" t="str">
        <f t="shared" si="31"/>
        <v>See on Google Maps</v>
      </c>
    </row>
    <row r="2024" spans="1:9" x14ac:dyDescent="0.25">
      <c r="A2024" s="3">
        <v>34.244094400000002</v>
      </c>
      <c r="B2024" s="3">
        <v>35.719777759999999</v>
      </c>
      <c r="C2024" s="4" t="s">
        <v>10</v>
      </c>
      <c r="D2024" s="4" t="s">
        <v>3879</v>
      </c>
      <c r="E2024" s="4" t="s">
        <v>4310</v>
      </c>
      <c r="F2024" s="4" t="s">
        <v>4311</v>
      </c>
      <c r="G2024" s="4" t="s">
        <v>4312</v>
      </c>
      <c r="H2024" s="4" t="s">
        <v>4313</v>
      </c>
      <c r="I2024" s="5" t="str">
        <f t="shared" si="31"/>
        <v>See on Google Maps</v>
      </c>
    </row>
    <row r="2025" spans="1:9" x14ac:dyDescent="0.25">
      <c r="A2025" s="3">
        <v>34.18199448</v>
      </c>
      <c r="B2025" s="3">
        <v>35.902455609999997</v>
      </c>
      <c r="C2025" s="4" t="s">
        <v>10</v>
      </c>
      <c r="D2025" s="4" t="s">
        <v>3879</v>
      </c>
      <c r="E2025" s="4" t="s">
        <v>4314</v>
      </c>
      <c r="F2025" s="4" t="s">
        <v>4315</v>
      </c>
      <c r="G2025" s="4" t="s">
        <v>4316</v>
      </c>
      <c r="H2025" s="4" t="s">
        <v>4317</v>
      </c>
      <c r="I2025" s="5" t="str">
        <f t="shared" si="31"/>
        <v>See on Google Maps</v>
      </c>
    </row>
    <row r="2026" spans="1:9" x14ac:dyDescent="0.25">
      <c r="A2026" s="3">
        <v>34.209708300000003</v>
      </c>
      <c r="B2026" s="3">
        <v>35.876811099999998</v>
      </c>
      <c r="C2026" s="4" t="s">
        <v>10</v>
      </c>
      <c r="D2026" s="4" t="s">
        <v>3879</v>
      </c>
      <c r="E2026" s="4" t="s">
        <v>4318</v>
      </c>
      <c r="F2026" s="4" t="s">
        <v>4319</v>
      </c>
      <c r="G2026" s="4" t="s">
        <v>4320</v>
      </c>
      <c r="H2026" s="4" t="s">
        <v>4321</v>
      </c>
      <c r="I2026" s="5" t="str">
        <f t="shared" si="31"/>
        <v>See on Google Maps</v>
      </c>
    </row>
    <row r="2027" spans="1:9" x14ac:dyDescent="0.25">
      <c r="A2027" s="3">
        <v>34.284897170000001</v>
      </c>
      <c r="B2027" s="3">
        <v>35.716613840000001</v>
      </c>
      <c r="C2027" s="4" t="s">
        <v>10</v>
      </c>
      <c r="D2027" s="4" t="s">
        <v>3879</v>
      </c>
      <c r="E2027" s="4" t="s">
        <v>4322</v>
      </c>
      <c r="F2027" s="4" t="s">
        <v>4323</v>
      </c>
      <c r="G2027" s="4" t="s">
        <v>4324</v>
      </c>
      <c r="H2027" s="4" t="s">
        <v>4325</v>
      </c>
      <c r="I2027" s="5" t="str">
        <f t="shared" si="31"/>
        <v>See on Google Maps</v>
      </c>
    </row>
    <row r="2028" spans="1:9" x14ac:dyDescent="0.25">
      <c r="A2028" s="3">
        <v>34.212038829999997</v>
      </c>
      <c r="B2028" s="3">
        <v>35.656433300000003</v>
      </c>
      <c r="C2028" s="4" t="s">
        <v>10</v>
      </c>
      <c r="D2028" s="4" t="s">
        <v>3879</v>
      </c>
      <c r="E2028" s="4" t="s">
        <v>4326</v>
      </c>
      <c r="F2028" s="4" t="s">
        <v>4327</v>
      </c>
      <c r="G2028" s="4" t="s">
        <v>4328</v>
      </c>
      <c r="H2028" s="4" t="s">
        <v>4329</v>
      </c>
      <c r="I2028" s="5" t="str">
        <f t="shared" si="31"/>
        <v>See on Google Maps</v>
      </c>
    </row>
    <row r="2029" spans="1:9" x14ac:dyDescent="0.25">
      <c r="A2029" s="3">
        <v>34.201136169999998</v>
      </c>
      <c r="B2029" s="3">
        <v>35.723124990000002</v>
      </c>
      <c r="C2029" s="4" t="s">
        <v>10</v>
      </c>
      <c r="D2029" s="4" t="s">
        <v>3879</v>
      </c>
      <c r="E2029" s="4" t="s">
        <v>4330</v>
      </c>
      <c r="F2029" s="4" t="s">
        <v>4330</v>
      </c>
      <c r="G2029" s="4" t="s">
        <v>4331</v>
      </c>
      <c r="H2029" s="4" t="s">
        <v>4332</v>
      </c>
      <c r="I2029" s="5" t="str">
        <f t="shared" si="31"/>
        <v>See on Google Maps</v>
      </c>
    </row>
    <row r="2030" spans="1:9" x14ac:dyDescent="0.25">
      <c r="A2030" s="3">
        <v>34.227117389999997</v>
      </c>
      <c r="B2030" s="3">
        <v>35.789468059999997</v>
      </c>
      <c r="C2030" s="4" t="s">
        <v>10</v>
      </c>
      <c r="D2030" s="4" t="s">
        <v>3879</v>
      </c>
      <c r="E2030" s="4" t="s">
        <v>4333</v>
      </c>
      <c r="F2030" s="4" t="s">
        <v>4334</v>
      </c>
      <c r="G2030" s="4" t="s">
        <v>4335</v>
      </c>
      <c r="H2030" s="4" t="s">
        <v>4336</v>
      </c>
      <c r="I2030" s="5" t="str">
        <f t="shared" si="31"/>
        <v>See on Google Maps</v>
      </c>
    </row>
    <row r="2031" spans="1:9" x14ac:dyDescent="0.25">
      <c r="A2031" s="3">
        <v>34.224766619999997</v>
      </c>
      <c r="B2031" s="3">
        <v>35.755266589999998</v>
      </c>
      <c r="C2031" s="4" t="s">
        <v>10</v>
      </c>
      <c r="D2031" s="4" t="s">
        <v>3879</v>
      </c>
      <c r="E2031" s="4" t="s">
        <v>4337</v>
      </c>
      <c r="F2031" s="4" t="s">
        <v>4338</v>
      </c>
      <c r="G2031" s="4" t="s">
        <v>4339</v>
      </c>
      <c r="H2031" s="4" t="s">
        <v>4340</v>
      </c>
      <c r="I2031" s="5" t="str">
        <f t="shared" si="31"/>
        <v>See on Google Maps</v>
      </c>
    </row>
    <row r="2032" spans="1:9" x14ac:dyDescent="0.25">
      <c r="A2032" s="3">
        <v>34.240600000000001</v>
      </c>
      <c r="B2032" s="3">
        <v>35.821599999999997</v>
      </c>
      <c r="C2032" s="4" t="s">
        <v>10</v>
      </c>
      <c r="D2032" s="4" t="s">
        <v>3879</v>
      </c>
      <c r="E2032" s="4" t="s">
        <v>4341</v>
      </c>
      <c r="F2032" s="4"/>
      <c r="G2032" s="4"/>
      <c r="H2032" s="4" t="s">
        <v>4342</v>
      </c>
      <c r="I2032" s="5" t="str">
        <f t="shared" si="31"/>
        <v>See on Google Maps</v>
      </c>
    </row>
    <row r="2033" spans="1:9" x14ac:dyDescent="0.25">
      <c r="A2033" s="3">
        <v>34.227200000000003</v>
      </c>
      <c r="B2033" s="3">
        <v>35.7378</v>
      </c>
      <c r="C2033" s="4" t="s">
        <v>10</v>
      </c>
      <c r="D2033" s="4" t="s">
        <v>3879</v>
      </c>
      <c r="E2033" s="4" t="s">
        <v>4343</v>
      </c>
      <c r="F2033" s="4"/>
      <c r="G2033" s="4"/>
      <c r="H2033" s="4" t="s">
        <v>4344</v>
      </c>
      <c r="I2033" s="5" t="str">
        <f t="shared" si="31"/>
        <v>See on Google Maps</v>
      </c>
    </row>
    <row r="2034" spans="1:9" x14ac:dyDescent="0.25">
      <c r="A2034" s="3">
        <v>34.251399999999997</v>
      </c>
      <c r="B2034" s="3">
        <v>35.720599999999997</v>
      </c>
      <c r="C2034" s="4" t="s">
        <v>10</v>
      </c>
      <c r="D2034" s="4" t="s">
        <v>3879</v>
      </c>
      <c r="E2034" s="4" t="s">
        <v>4345</v>
      </c>
      <c r="F2034" s="4"/>
      <c r="G2034" s="4"/>
      <c r="H2034" s="4" t="s">
        <v>4346</v>
      </c>
      <c r="I2034" s="5" t="str">
        <f t="shared" si="31"/>
        <v>See on Google Maps</v>
      </c>
    </row>
    <row r="2035" spans="1:9" x14ac:dyDescent="0.25">
      <c r="A2035" s="3">
        <v>34.346102670000001</v>
      </c>
      <c r="B2035" s="3">
        <v>35.826847129999997</v>
      </c>
      <c r="C2035" s="4" t="s">
        <v>10</v>
      </c>
      <c r="D2035" s="4" t="s">
        <v>4676</v>
      </c>
      <c r="E2035" s="4" t="s">
        <v>4677</v>
      </c>
      <c r="F2035" s="4" t="s">
        <v>4678</v>
      </c>
      <c r="G2035" s="4" t="s">
        <v>4679</v>
      </c>
      <c r="H2035" s="4" t="s">
        <v>4680</v>
      </c>
      <c r="I2035" s="5" t="str">
        <f t="shared" si="31"/>
        <v>See on Google Maps</v>
      </c>
    </row>
    <row r="2036" spans="1:9" x14ac:dyDescent="0.25">
      <c r="A2036" s="3">
        <v>34.331777709999997</v>
      </c>
      <c r="B2036" s="3">
        <v>35.785505530000002</v>
      </c>
      <c r="C2036" s="4" t="s">
        <v>10</v>
      </c>
      <c r="D2036" s="4" t="s">
        <v>4676</v>
      </c>
      <c r="E2036" s="4" t="s">
        <v>4681</v>
      </c>
      <c r="F2036" s="4" t="s">
        <v>4682</v>
      </c>
      <c r="G2036" s="4" t="s">
        <v>4683</v>
      </c>
      <c r="H2036" s="4" t="s">
        <v>4684</v>
      </c>
      <c r="I2036" s="5" t="str">
        <f t="shared" si="31"/>
        <v>See on Google Maps</v>
      </c>
    </row>
    <row r="2037" spans="1:9" x14ac:dyDescent="0.25">
      <c r="A2037" s="3">
        <v>34.285722149999998</v>
      </c>
      <c r="B2037" s="3">
        <v>35.845538879999999</v>
      </c>
      <c r="C2037" s="4" t="s">
        <v>10</v>
      </c>
      <c r="D2037" s="4" t="s">
        <v>4676</v>
      </c>
      <c r="E2037" s="4" t="s">
        <v>4685</v>
      </c>
      <c r="F2037" s="4" t="s">
        <v>4686</v>
      </c>
      <c r="G2037" s="4" t="s">
        <v>4687</v>
      </c>
      <c r="H2037" s="4" t="s">
        <v>4688</v>
      </c>
      <c r="I2037" s="5" t="str">
        <f t="shared" si="31"/>
        <v>See on Google Maps</v>
      </c>
    </row>
    <row r="2038" spans="1:9" x14ac:dyDescent="0.25">
      <c r="A2038" s="3">
        <v>34.372386169999999</v>
      </c>
      <c r="B2038" s="3">
        <v>35.744438899999999</v>
      </c>
      <c r="C2038" s="4" t="s">
        <v>10</v>
      </c>
      <c r="D2038" s="4" t="s">
        <v>4676</v>
      </c>
      <c r="E2038" s="4" t="s">
        <v>4689</v>
      </c>
      <c r="F2038" s="4" t="s">
        <v>4690</v>
      </c>
      <c r="G2038" s="4" t="s">
        <v>4691</v>
      </c>
      <c r="H2038" s="4" t="s">
        <v>4692</v>
      </c>
      <c r="I2038" s="5" t="str">
        <f t="shared" si="31"/>
        <v>See on Google Maps</v>
      </c>
    </row>
    <row r="2039" spans="1:9" x14ac:dyDescent="0.25">
      <c r="A2039" s="3">
        <v>34.299611069999997</v>
      </c>
      <c r="B2039" s="3">
        <v>35.8080055</v>
      </c>
      <c r="C2039" s="4" t="s">
        <v>10</v>
      </c>
      <c r="D2039" s="4" t="s">
        <v>4676</v>
      </c>
      <c r="E2039" s="4" t="s">
        <v>4693</v>
      </c>
      <c r="F2039" s="4" t="s">
        <v>4694</v>
      </c>
      <c r="G2039" s="4" t="s">
        <v>4695</v>
      </c>
      <c r="H2039" s="4" t="s">
        <v>4696</v>
      </c>
      <c r="I2039" s="5" t="str">
        <f t="shared" si="31"/>
        <v>See on Google Maps</v>
      </c>
    </row>
    <row r="2040" spans="1:9" x14ac:dyDescent="0.25">
      <c r="A2040" s="3">
        <v>34.278069520000003</v>
      </c>
      <c r="B2040" s="3">
        <v>35.828733329999999</v>
      </c>
      <c r="C2040" s="4" t="s">
        <v>10</v>
      </c>
      <c r="D2040" s="4" t="s">
        <v>4676</v>
      </c>
      <c r="E2040" s="4" t="s">
        <v>4697</v>
      </c>
      <c r="F2040" s="4" t="s">
        <v>4698</v>
      </c>
      <c r="G2040" s="4" t="s">
        <v>4699</v>
      </c>
      <c r="H2040" s="4" t="s">
        <v>4700</v>
      </c>
      <c r="I2040" s="5" t="str">
        <f t="shared" si="31"/>
        <v>See on Google Maps</v>
      </c>
    </row>
    <row r="2041" spans="1:9" x14ac:dyDescent="0.25">
      <c r="A2041" s="3">
        <v>34.368502790000001</v>
      </c>
      <c r="B2041" s="3">
        <v>35.778097219999999</v>
      </c>
      <c r="C2041" s="4" t="s">
        <v>10</v>
      </c>
      <c r="D2041" s="4" t="s">
        <v>4676</v>
      </c>
      <c r="E2041" s="4" t="s">
        <v>4701</v>
      </c>
      <c r="F2041" s="4" t="s">
        <v>4702</v>
      </c>
      <c r="G2041" s="4" t="s">
        <v>4703</v>
      </c>
      <c r="H2041" s="4" t="s">
        <v>4704</v>
      </c>
      <c r="I2041" s="5" t="str">
        <f t="shared" si="31"/>
        <v>See on Google Maps</v>
      </c>
    </row>
    <row r="2042" spans="1:9" x14ac:dyDescent="0.25">
      <c r="A2042" s="3">
        <v>34.343341520000003</v>
      </c>
      <c r="B2042" s="3">
        <v>35.755866689999998</v>
      </c>
      <c r="C2042" s="4" t="s">
        <v>10</v>
      </c>
      <c r="D2042" s="4" t="s">
        <v>4676</v>
      </c>
      <c r="E2042" s="4" t="s">
        <v>4705</v>
      </c>
      <c r="F2042" s="4" t="s">
        <v>4706</v>
      </c>
      <c r="G2042" s="4" t="s">
        <v>4707</v>
      </c>
      <c r="H2042" s="4" t="s">
        <v>4708</v>
      </c>
      <c r="I2042" s="5" t="str">
        <f t="shared" si="31"/>
        <v>See on Google Maps</v>
      </c>
    </row>
    <row r="2043" spans="1:9" x14ac:dyDescent="0.25">
      <c r="A2043" s="3">
        <v>34.38772487</v>
      </c>
      <c r="B2043" s="3">
        <v>35.831086050000003</v>
      </c>
      <c r="C2043" s="4" t="s">
        <v>10</v>
      </c>
      <c r="D2043" s="4" t="s">
        <v>4676</v>
      </c>
      <c r="E2043" s="4" t="s">
        <v>4709</v>
      </c>
      <c r="F2043" s="4" t="s">
        <v>4709</v>
      </c>
      <c r="G2043" s="4" t="s">
        <v>4710</v>
      </c>
      <c r="H2043" s="4" t="s">
        <v>4711</v>
      </c>
      <c r="I2043" s="5" t="str">
        <f t="shared" si="31"/>
        <v>See on Google Maps</v>
      </c>
    </row>
    <row r="2044" spans="1:9" x14ac:dyDescent="0.25">
      <c r="A2044" s="3">
        <v>34.365788860000002</v>
      </c>
      <c r="B2044" s="3">
        <v>35.808419479999998</v>
      </c>
      <c r="C2044" s="4" t="s">
        <v>10</v>
      </c>
      <c r="D2044" s="4" t="s">
        <v>4676</v>
      </c>
      <c r="E2044" s="4" t="s">
        <v>4712</v>
      </c>
      <c r="F2044" s="4" t="s">
        <v>4713</v>
      </c>
      <c r="G2044" s="4" t="s">
        <v>4714</v>
      </c>
      <c r="H2044" s="4" t="s">
        <v>4715</v>
      </c>
      <c r="I2044" s="5" t="str">
        <f t="shared" si="31"/>
        <v>See on Google Maps</v>
      </c>
    </row>
    <row r="2045" spans="1:9" x14ac:dyDescent="0.25">
      <c r="A2045" s="3">
        <v>34.336863919999999</v>
      </c>
      <c r="B2045" s="3">
        <v>35.754975020000003</v>
      </c>
      <c r="C2045" s="4" t="s">
        <v>10</v>
      </c>
      <c r="D2045" s="4" t="s">
        <v>4676</v>
      </c>
      <c r="E2045" s="4" t="s">
        <v>4716</v>
      </c>
      <c r="F2045" s="4" t="s">
        <v>4717</v>
      </c>
      <c r="G2045" s="4" t="s">
        <v>4718</v>
      </c>
      <c r="H2045" s="4" t="s">
        <v>4719</v>
      </c>
      <c r="I2045" s="5" t="str">
        <f t="shared" si="31"/>
        <v>See on Google Maps</v>
      </c>
    </row>
    <row r="2046" spans="1:9" x14ac:dyDescent="0.25">
      <c r="A2046" s="3">
        <v>34.348319320000002</v>
      </c>
      <c r="B2046" s="3">
        <v>35.818516600000002</v>
      </c>
      <c r="C2046" s="4" t="s">
        <v>10</v>
      </c>
      <c r="D2046" s="4" t="s">
        <v>4676</v>
      </c>
      <c r="E2046" s="4" t="s">
        <v>4720</v>
      </c>
      <c r="F2046" s="4" t="s">
        <v>4721</v>
      </c>
      <c r="G2046" s="4" t="s">
        <v>4722</v>
      </c>
      <c r="H2046" s="4" t="s">
        <v>4723</v>
      </c>
      <c r="I2046" s="5" t="str">
        <f t="shared" si="31"/>
        <v>See on Google Maps</v>
      </c>
    </row>
    <row r="2047" spans="1:9" x14ac:dyDescent="0.25">
      <c r="A2047" s="3">
        <v>34.320252799999999</v>
      </c>
      <c r="B2047" s="3">
        <v>35.796069469999999</v>
      </c>
      <c r="C2047" s="4" t="s">
        <v>10</v>
      </c>
      <c r="D2047" s="4" t="s">
        <v>4676</v>
      </c>
      <c r="E2047" s="4" t="s">
        <v>4724</v>
      </c>
      <c r="F2047" s="4" t="s">
        <v>4725</v>
      </c>
      <c r="G2047" s="4" t="s">
        <v>4726</v>
      </c>
      <c r="H2047" s="4" t="s">
        <v>4727</v>
      </c>
      <c r="I2047" s="5" t="str">
        <f t="shared" si="31"/>
        <v>See on Google Maps</v>
      </c>
    </row>
    <row r="2048" spans="1:9" x14ac:dyDescent="0.25">
      <c r="A2048" s="3">
        <v>34.291133360000003</v>
      </c>
      <c r="B2048" s="3">
        <v>35.733297239999999</v>
      </c>
      <c r="C2048" s="4" t="s">
        <v>10</v>
      </c>
      <c r="D2048" s="4" t="s">
        <v>4676</v>
      </c>
      <c r="E2048" s="4" t="s">
        <v>1986</v>
      </c>
      <c r="F2048" s="4" t="s">
        <v>1987</v>
      </c>
      <c r="G2048" s="4" t="s">
        <v>4728</v>
      </c>
      <c r="H2048" s="4" t="s">
        <v>4729</v>
      </c>
      <c r="I2048" s="5" t="str">
        <f t="shared" si="31"/>
        <v>See on Google Maps</v>
      </c>
    </row>
    <row r="2049" spans="1:9" x14ac:dyDescent="0.25">
      <c r="A2049" s="3">
        <v>34.384750109999999</v>
      </c>
      <c r="B2049" s="3">
        <v>35.861172199999999</v>
      </c>
      <c r="C2049" s="4" t="s">
        <v>10</v>
      </c>
      <c r="D2049" s="4" t="s">
        <v>4676</v>
      </c>
      <c r="E2049" s="4" t="s">
        <v>4730</v>
      </c>
      <c r="F2049" s="4" t="s">
        <v>4731</v>
      </c>
      <c r="G2049" s="4" t="s">
        <v>4732</v>
      </c>
      <c r="H2049" s="4" t="s">
        <v>4733</v>
      </c>
      <c r="I2049" s="5" t="str">
        <f t="shared" si="31"/>
        <v>See on Google Maps</v>
      </c>
    </row>
    <row r="2050" spans="1:9" x14ac:dyDescent="0.25">
      <c r="A2050" s="3">
        <v>34.274562719999999</v>
      </c>
      <c r="B2050" s="3">
        <v>35.851169030000001</v>
      </c>
      <c r="C2050" s="4" t="s">
        <v>10</v>
      </c>
      <c r="D2050" s="4" t="s">
        <v>4676</v>
      </c>
      <c r="E2050" s="4" t="s">
        <v>4734</v>
      </c>
      <c r="F2050" s="4" t="s">
        <v>4735</v>
      </c>
      <c r="G2050" s="4" t="s">
        <v>4736</v>
      </c>
      <c r="H2050" s="4" t="s">
        <v>4737</v>
      </c>
      <c r="I2050" s="5" t="str">
        <f t="shared" ref="I2050:I2113" si="32">HYPERLINK(H2050, "See on Google Maps")</f>
        <v>See on Google Maps</v>
      </c>
    </row>
    <row r="2051" spans="1:9" x14ac:dyDescent="0.25">
      <c r="A2051" s="3">
        <v>34.331152889999998</v>
      </c>
      <c r="B2051" s="3">
        <v>35.838508320000003</v>
      </c>
      <c r="C2051" s="4" t="s">
        <v>10</v>
      </c>
      <c r="D2051" s="4" t="s">
        <v>4676</v>
      </c>
      <c r="E2051" s="4" t="s">
        <v>4738</v>
      </c>
      <c r="F2051" s="4" t="s">
        <v>4738</v>
      </c>
      <c r="G2051" s="4" t="s">
        <v>4739</v>
      </c>
      <c r="H2051" s="4" t="s">
        <v>4740</v>
      </c>
      <c r="I2051" s="5" t="str">
        <f t="shared" si="32"/>
        <v>See on Google Maps</v>
      </c>
    </row>
    <row r="2052" spans="1:9" x14ac:dyDescent="0.25">
      <c r="A2052" s="3">
        <v>34.2746833</v>
      </c>
      <c r="B2052" s="3">
        <v>35.762424969999998</v>
      </c>
      <c r="C2052" s="4" t="s">
        <v>10</v>
      </c>
      <c r="D2052" s="4" t="s">
        <v>4676</v>
      </c>
      <c r="E2052" s="4" t="s">
        <v>4741</v>
      </c>
      <c r="F2052" s="4" t="s">
        <v>4742</v>
      </c>
      <c r="G2052" s="4" t="s">
        <v>4743</v>
      </c>
      <c r="H2052" s="4" t="s">
        <v>4744</v>
      </c>
      <c r="I2052" s="5" t="str">
        <f t="shared" si="32"/>
        <v>See on Google Maps</v>
      </c>
    </row>
    <row r="2053" spans="1:9" x14ac:dyDescent="0.25">
      <c r="A2053" s="3">
        <v>34.363499920000002</v>
      </c>
      <c r="B2053" s="3">
        <v>35.83393616</v>
      </c>
      <c r="C2053" s="4" t="s">
        <v>10</v>
      </c>
      <c r="D2053" s="4" t="s">
        <v>4676</v>
      </c>
      <c r="E2053" s="4" t="s">
        <v>4745</v>
      </c>
      <c r="F2053" s="4" t="s">
        <v>4746</v>
      </c>
      <c r="G2053" s="4" t="s">
        <v>4747</v>
      </c>
      <c r="H2053" s="4" t="s">
        <v>4748</v>
      </c>
      <c r="I2053" s="5" t="str">
        <f t="shared" si="32"/>
        <v>See on Google Maps</v>
      </c>
    </row>
    <row r="2054" spans="1:9" x14ac:dyDescent="0.25">
      <c r="A2054" s="3">
        <v>34.331324909999999</v>
      </c>
      <c r="B2054" s="3">
        <v>35.808886149999999</v>
      </c>
      <c r="C2054" s="4" t="s">
        <v>10</v>
      </c>
      <c r="D2054" s="4" t="s">
        <v>4676</v>
      </c>
      <c r="E2054" s="4" t="s">
        <v>4749</v>
      </c>
      <c r="F2054" s="4" t="s">
        <v>4750</v>
      </c>
      <c r="G2054" s="4" t="s">
        <v>4751</v>
      </c>
      <c r="H2054" s="4" t="s">
        <v>4752</v>
      </c>
      <c r="I2054" s="5" t="str">
        <f t="shared" si="32"/>
        <v>See on Google Maps</v>
      </c>
    </row>
    <row r="2055" spans="1:9" x14ac:dyDescent="0.25">
      <c r="A2055" s="3">
        <v>34.272783330000003</v>
      </c>
      <c r="B2055" s="3">
        <v>35.820005479999999</v>
      </c>
      <c r="C2055" s="4" t="s">
        <v>10</v>
      </c>
      <c r="D2055" s="4" t="s">
        <v>4676</v>
      </c>
      <c r="E2055" s="4" t="s">
        <v>4753</v>
      </c>
      <c r="F2055" s="4" t="s">
        <v>4754</v>
      </c>
      <c r="G2055" s="4" t="s">
        <v>4755</v>
      </c>
      <c r="H2055" s="4" t="s">
        <v>4756</v>
      </c>
      <c r="I2055" s="5" t="str">
        <f t="shared" si="32"/>
        <v>See on Google Maps</v>
      </c>
    </row>
    <row r="2056" spans="1:9" x14ac:dyDescent="0.25">
      <c r="A2056" s="3">
        <v>34.393149989999998</v>
      </c>
      <c r="B2056" s="3">
        <v>35.845791290000001</v>
      </c>
      <c r="C2056" s="4" t="s">
        <v>10</v>
      </c>
      <c r="D2056" s="4" t="s">
        <v>4676</v>
      </c>
      <c r="E2056" s="4" t="s">
        <v>4757</v>
      </c>
      <c r="F2056" s="4" t="s">
        <v>4758</v>
      </c>
      <c r="G2056" s="4" t="s">
        <v>4759</v>
      </c>
      <c r="H2056" s="4" t="s">
        <v>4760</v>
      </c>
      <c r="I2056" s="5" t="str">
        <f t="shared" si="32"/>
        <v>See on Google Maps</v>
      </c>
    </row>
    <row r="2057" spans="1:9" x14ac:dyDescent="0.25">
      <c r="A2057" s="3">
        <v>34.268988909999997</v>
      </c>
      <c r="B2057" s="3">
        <v>35.791844380000001</v>
      </c>
      <c r="C2057" s="4" t="s">
        <v>10</v>
      </c>
      <c r="D2057" s="4" t="s">
        <v>4676</v>
      </c>
      <c r="E2057" s="4" t="s">
        <v>4761</v>
      </c>
      <c r="F2057" s="4" t="s">
        <v>4762</v>
      </c>
      <c r="G2057" s="4" t="s">
        <v>4763</v>
      </c>
      <c r="H2057" s="4" t="s">
        <v>4764</v>
      </c>
      <c r="I2057" s="5" t="str">
        <f t="shared" si="32"/>
        <v>See on Google Maps</v>
      </c>
    </row>
    <row r="2058" spans="1:9" x14ac:dyDescent="0.25">
      <c r="A2058" s="3">
        <v>34.284269379999998</v>
      </c>
      <c r="B2058" s="3">
        <v>35.782177830000002</v>
      </c>
      <c r="C2058" s="4" t="s">
        <v>10</v>
      </c>
      <c r="D2058" s="4" t="s">
        <v>4676</v>
      </c>
      <c r="E2058" s="4" t="s">
        <v>4765</v>
      </c>
      <c r="F2058" s="4" t="s">
        <v>4766</v>
      </c>
      <c r="G2058" s="4" t="s">
        <v>4767</v>
      </c>
      <c r="H2058" s="4" t="s">
        <v>4768</v>
      </c>
      <c r="I2058" s="5" t="str">
        <f t="shared" si="32"/>
        <v>See on Google Maps</v>
      </c>
    </row>
    <row r="2059" spans="1:9" x14ac:dyDescent="0.25">
      <c r="A2059" s="3">
        <v>34.381077779999998</v>
      </c>
      <c r="B2059" s="3">
        <v>35.799897180000002</v>
      </c>
      <c r="C2059" s="4" t="s">
        <v>10</v>
      </c>
      <c r="D2059" s="4" t="s">
        <v>4676</v>
      </c>
      <c r="E2059" s="4" t="s">
        <v>4769</v>
      </c>
      <c r="F2059" s="4" t="s">
        <v>4770</v>
      </c>
      <c r="G2059" s="4" t="s">
        <v>4771</v>
      </c>
      <c r="H2059" s="4" t="s">
        <v>4772</v>
      </c>
      <c r="I2059" s="5" t="str">
        <f t="shared" si="32"/>
        <v>See on Google Maps</v>
      </c>
    </row>
    <row r="2060" spans="1:9" x14ac:dyDescent="0.25">
      <c r="A2060" s="3">
        <v>34.38985461</v>
      </c>
      <c r="B2060" s="3">
        <v>35.866505250000003</v>
      </c>
      <c r="C2060" s="4" t="s">
        <v>10</v>
      </c>
      <c r="D2060" s="4" t="s">
        <v>4676</v>
      </c>
      <c r="E2060" s="4" t="s">
        <v>3428</v>
      </c>
      <c r="F2060" s="4" t="s">
        <v>3429</v>
      </c>
      <c r="G2060" s="4" t="s">
        <v>4773</v>
      </c>
      <c r="H2060" s="4" t="s">
        <v>4774</v>
      </c>
      <c r="I2060" s="5" t="str">
        <f t="shared" si="32"/>
        <v>See on Google Maps</v>
      </c>
    </row>
    <row r="2061" spans="1:9" x14ac:dyDescent="0.25">
      <c r="A2061" s="3">
        <v>34.417066589999997</v>
      </c>
      <c r="B2061" s="3">
        <v>35.824641620000001</v>
      </c>
      <c r="C2061" s="4" t="s">
        <v>10</v>
      </c>
      <c r="D2061" s="4" t="s">
        <v>4676</v>
      </c>
      <c r="E2061" s="4" t="s">
        <v>4775</v>
      </c>
      <c r="F2061" s="4" t="s">
        <v>4776</v>
      </c>
      <c r="G2061" s="4" t="s">
        <v>4777</v>
      </c>
      <c r="H2061" s="4" t="s">
        <v>4778</v>
      </c>
      <c r="I2061" s="5" t="str">
        <f t="shared" si="32"/>
        <v>See on Google Maps</v>
      </c>
    </row>
    <row r="2062" spans="1:9" x14ac:dyDescent="0.25">
      <c r="A2062" s="3">
        <v>34.37076871</v>
      </c>
      <c r="B2062" s="3">
        <v>35.854862939999997</v>
      </c>
      <c r="C2062" s="4" t="s">
        <v>10</v>
      </c>
      <c r="D2062" s="4" t="s">
        <v>4676</v>
      </c>
      <c r="E2062" s="4" t="s">
        <v>4779</v>
      </c>
      <c r="F2062" s="4" t="s">
        <v>3294</v>
      </c>
      <c r="G2062" s="4" t="s">
        <v>4780</v>
      </c>
      <c r="H2062" s="4" t="s">
        <v>4781</v>
      </c>
      <c r="I2062" s="5" t="str">
        <f t="shared" si="32"/>
        <v>See on Google Maps</v>
      </c>
    </row>
    <row r="2063" spans="1:9" x14ac:dyDescent="0.25">
      <c r="A2063" s="3">
        <v>34.252452830000003</v>
      </c>
      <c r="B2063" s="3">
        <v>35.792666680000004</v>
      </c>
      <c r="C2063" s="4" t="s">
        <v>10</v>
      </c>
      <c r="D2063" s="4" t="s">
        <v>4676</v>
      </c>
      <c r="E2063" s="4" t="s">
        <v>4782</v>
      </c>
      <c r="F2063" s="4" t="s">
        <v>4783</v>
      </c>
      <c r="G2063" s="4" t="s">
        <v>4784</v>
      </c>
      <c r="H2063" s="4" t="s">
        <v>4785</v>
      </c>
      <c r="I2063" s="5" t="str">
        <f t="shared" si="32"/>
        <v>See on Google Maps</v>
      </c>
    </row>
    <row r="2064" spans="1:9" x14ac:dyDescent="0.25">
      <c r="A2064" s="3">
        <v>34.365086239999997</v>
      </c>
      <c r="B2064" s="3">
        <v>35.82558058</v>
      </c>
      <c r="C2064" s="4" t="s">
        <v>10</v>
      </c>
      <c r="D2064" s="4" t="s">
        <v>4676</v>
      </c>
      <c r="E2064" s="4" t="s">
        <v>4786</v>
      </c>
      <c r="F2064" s="4" t="s">
        <v>4787</v>
      </c>
      <c r="G2064" s="4" t="s">
        <v>4788</v>
      </c>
      <c r="H2064" s="4" t="s">
        <v>4789</v>
      </c>
      <c r="I2064" s="5" t="str">
        <f t="shared" si="32"/>
        <v>See on Google Maps</v>
      </c>
    </row>
    <row r="2065" spans="1:9" x14ac:dyDescent="0.25">
      <c r="A2065" s="3">
        <v>34.356552800000003</v>
      </c>
      <c r="B2065" s="3">
        <v>35.730477809999996</v>
      </c>
      <c r="C2065" s="4" t="s">
        <v>10</v>
      </c>
      <c r="D2065" s="4" t="s">
        <v>4676</v>
      </c>
      <c r="E2065" s="4" t="s">
        <v>4790</v>
      </c>
      <c r="F2065" s="4" t="s">
        <v>4791</v>
      </c>
      <c r="G2065" s="4" t="s">
        <v>4792</v>
      </c>
      <c r="H2065" s="4" t="s">
        <v>4793</v>
      </c>
      <c r="I2065" s="5" t="str">
        <f t="shared" si="32"/>
        <v>See on Google Maps</v>
      </c>
    </row>
    <row r="2066" spans="1:9" x14ac:dyDescent="0.25">
      <c r="A2066" s="3">
        <v>34.348297160000001</v>
      </c>
      <c r="B2066" s="3">
        <v>35.786311040000001</v>
      </c>
      <c r="C2066" s="4" t="s">
        <v>10</v>
      </c>
      <c r="D2066" s="4" t="s">
        <v>4676</v>
      </c>
      <c r="E2066" s="4" t="s">
        <v>4794</v>
      </c>
      <c r="F2066" s="4" t="s">
        <v>4795</v>
      </c>
      <c r="G2066" s="4" t="s">
        <v>4796</v>
      </c>
      <c r="H2066" s="4" t="s">
        <v>4797</v>
      </c>
      <c r="I2066" s="5" t="str">
        <f t="shared" si="32"/>
        <v>See on Google Maps</v>
      </c>
    </row>
    <row r="2067" spans="1:9" x14ac:dyDescent="0.25">
      <c r="A2067" s="3">
        <v>34.381966650000003</v>
      </c>
      <c r="B2067" s="3">
        <v>35.83425562</v>
      </c>
      <c r="C2067" s="4" t="s">
        <v>10</v>
      </c>
      <c r="D2067" s="4" t="s">
        <v>4676</v>
      </c>
      <c r="E2067" s="4" t="s">
        <v>4798</v>
      </c>
      <c r="F2067" s="4" t="s">
        <v>4799</v>
      </c>
      <c r="G2067" s="4" t="s">
        <v>4800</v>
      </c>
      <c r="H2067" s="4" t="s">
        <v>4801</v>
      </c>
      <c r="I2067" s="5" t="str">
        <f t="shared" si="32"/>
        <v>See on Google Maps</v>
      </c>
    </row>
    <row r="2068" spans="1:9" x14ac:dyDescent="0.25">
      <c r="A2068" s="3">
        <v>34.272022239999998</v>
      </c>
      <c r="B2068" s="3">
        <v>35.743744499999998</v>
      </c>
      <c r="C2068" s="4" t="s">
        <v>10</v>
      </c>
      <c r="D2068" s="4" t="s">
        <v>4676</v>
      </c>
      <c r="E2068" s="4" t="s">
        <v>4802</v>
      </c>
      <c r="F2068" s="4" t="s">
        <v>4803</v>
      </c>
      <c r="G2068" s="4" t="s">
        <v>4804</v>
      </c>
      <c r="H2068" s="4" t="s">
        <v>4805</v>
      </c>
      <c r="I2068" s="5" t="str">
        <f t="shared" si="32"/>
        <v>See on Google Maps</v>
      </c>
    </row>
    <row r="2069" spans="1:9" x14ac:dyDescent="0.25">
      <c r="A2069" s="3">
        <v>34.390353900000001</v>
      </c>
      <c r="B2069" s="3">
        <v>35.842644720000003</v>
      </c>
      <c r="C2069" s="4" t="s">
        <v>10</v>
      </c>
      <c r="D2069" s="4" t="s">
        <v>4676</v>
      </c>
      <c r="E2069" s="4" t="s">
        <v>4806</v>
      </c>
      <c r="F2069" s="4" t="s">
        <v>4807</v>
      </c>
      <c r="G2069" s="4" t="s">
        <v>4808</v>
      </c>
      <c r="H2069" s="4" t="s">
        <v>4809</v>
      </c>
      <c r="I2069" s="5" t="str">
        <f t="shared" si="32"/>
        <v>See on Google Maps</v>
      </c>
    </row>
    <row r="2070" spans="1:9" x14ac:dyDescent="0.25">
      <c r="A2070" s="3">
        <v>34.266041659999999</v>
      </c>
      <c r="B2070" s="3">
        <v>35.76628324</v>
      </c>
      <c r="C2070" s="4" t="s">
        <v>10</v>
      </c>
      <c r="D2070" s="4" t="s">
        <v>4676</v>
      </c>
      <c r="E2070" s="4" t="s">
        <v>4810</v>
      </c>
      <c r="F2070" s="4" t="s">
        <v>4811</v>
      </c>
      <c r="G2070" s="4" t="s">
        <v>4812</v>
      </c>
      <c r="H2070" s="4" t="s">
        <v>4813</v>
      </c>
      <c r="I2070" s="5" t="str">
        <f t="shared" si="32"/>
        <v>See on Google Maps</v>
      </c>
    </row>
    <row r="2071" spans="1:9" x14ac:dyDescent="0.25">
      <c r="A2071" s="3">
        <v>34.302061170000002</v>
      </c>
      <c r="B2071" s="3">
        <v>35.836716590000002</v>
      </c>
      <c r="C2071" s="4" t="s">
        <v>10</v>
      </c>
      <c r="D2071" s="4" t="s">
        <v>4676</v>
      </c>
      <c r="E2071" s="4" t="s">
        <v>4814</v>
      </c>
      <c r="F2071" s="4" t="s">
        <v>4814</v>
      </c>
      <c r="G2071" s="4" t="s">
        <v>4815</v>
      </c>
      <c r="H2071" s="4" t="s">
        <v>4816</v>
      </c>
      <c r="I2071" s="5" t="str">
        <f t="shared" si="32"/>
        <v>See on Google Maps</v>
      </c>
    </row>
    <row r="2072" spans="1:9" x14ac:dyDescent="0.25">
      <c r="A2072" s="3">
        <v>34.284588829999997</v>
      </c>
      <c r="B2072" s="3">
        <v>35.745355580000002</v>
      </c>
      <c r="C2072" s="4" t="s">
        <v>10</v>
      </c>
      <c r="D2072" s="4" t="s">
        <v>4676</v>
      </c>
      <c r="E2072" s="4" t="s">
        <v>4817</v>
      </c>
      <c r="F2072" s="4" t="s">
        <v>4817</v>
      </c>
      <c r="G2072" s="4" t="s">
        <v>4818</v>
      </c>
      <c r="H2072" s="4" t="s">
        <v>4819</v>
      </c>
      <c r="I2072" s="5" t="str">
        <f t="shared" si="32"/>
        <v>See on Google Maps</v>
      </c>
    </row>
    <row r="2073" spans="1:9" x14ac:dyDescent="0.25">
      <c r="A2073" s="3">
        <v>34.310691589999998</v>
      </c>
      <c r="B2073" s="3">
        <v>35.774961079999997</v>
      </c>
      <c r="C2073" s="4" t="s">
        <v>10</v>
      </c>
      <c r="D2073" s="4" t="s">
        <v>4676</v>
      </c>
      <c r="E2073" s="4" t="s">
        <v>4820</v>
      </c>
      <c r="F2073" s="4" t="s">
        <v>4821</v>
      </c>
      <c r="G2073" s="4" t="s">
        <v>4822</v>
      </c>
      <c r="H2073" s="4" t="s">
        <v>4823</v>
      </c>
      <c r="I2073" s="5" t="str">
        <f t="shared" si="32"/>
        <v>See on Google Maps</v>
      </c>
    </row>
    <row r="2074" spans="1:9" x14ac:dyDescent="0.25">
      <c r="A2074" s="3">
        <v>34.35711671</v>
      </c>
      <c r="B2074" s="3">
        <v>35.851338910000003</v>
      </c>
      <c r="C2074" s="4" t="s">
        <v>10</v>
      </c>
      <c r="D2074" s="4" t="s">
        <v>4676</v>
      </c>
      <c r="E2074" s="4" t="s">
        <v>4824</v>
      </c>
      <c r="F2074" s="4" t="s">
        <v>4825</v>
      </c>
      <c r="G2074" s="4" t="s">
        <v>4826</v>
      </c>
      <c r="H2074" s="4" t="s">
        <v>4827</v>
      </c>
      <c r="I2074" s="5" t="str">
        <f t="shared" si="32"/>
        <v>See on Google Maps</v>
      </c>
    </row>
    <row r="2075" spans="1:9" x14ac:dyDescent="0.25">
      <c r="A2075" s="3">
        <v>34.297213849999999</v>
      </c>
      <c r="B2075" s="3">
        <v>35.830527770000003</v>
      </c>
      <c r="C2075" s="4" t="s">
        <v>10</v>
      </c>
      <c r="D2075" s="4" t="s">
        <v>4676</v>
      </c>
      <c r="E2075" s="4" t="s">
        <v>2668</v>
      </c>
      <c r="F2075" s="4" t="s">
        <v>4828</v>
      </c>
      <c r="G2075" s="4" t="s">
        <v>4829</v>
      </c>
      <c r="H2075" s="4" t="s">
        <v>4830</v>
      </c>
      <c r="I2075" s="5" t="str">
        <f t="shared" si="32"/>
        <v>See on Google Maps</v>
      </c>
    </row>
    <row r="2076" spans="1:9" x14ac:dyDescent="0.25">
      <c r="A2076" s="3">
        <v>34.292719499999997</v>
      </c>
      <c r="B2076" s="3">
        <v>35.721422179999998</v>
      </c>
      <c r="C2076" s="4" t="s">
        <v>10</v>
      </c>
      <c r="D2076" s="4" t="s">
        <v>4676</v>
      </c>
      <c r="E2076" s="4" t="s">
        <v>4831</v>
      </c>
      <c r="F2076" s="4" t="s">
        <v>4832</v>
      </c>
      <c r="G2076" s="4" t="s">
        <v>4833</v>
      </c>
      <c r="H2076" s="4" t="s">
        <v>4834</v>
      </c>
      <c r="I2076" s="5" t="str">
        <f t="shared" si="32"/>
        <v>See on Google Maps</v>
      </c>
    </row>
    <row r="2077" spans="1:9" x14ac:dyDescent="0.25">
      <c r="A2077" s="3">
        <v>34.281088889999999</v>
      </c>
      <c r="B2077" s="3">
        <v>35.732366669999998</v>
      </c>
      <c r="C2077" s="4" t="s">
        <v>10</v>
      </c>
      <c r="D2077" s="4" t="s">
        <v>4676</v>
      </c>
      <c r="E2077" s="4" t="s">
        <v>4835</v>
      </c>
      <c r="F2077" s="4" t="s">
        <v>4836</v>
      </c>
      <c r="G2077" s="4" t="s">
        <v>4837</v>
      </c>
      <c r="H2077" s="4" t="s">
        <v>4838</v>
      </c>
      <c r="I2077" s="5" t="str">
        <f t="shared" si="32"/>
        <v>See on Google Maps</v>
      </c>
    </row>
    <row r="2078" spans="1:9" x14ac:dyDescent="0.25">
      <c r="A2078" s="3">
        <v>34.298400030000003</v>
      </c>
      <c r="B2078" s="3">
        <v>35.850361139999997</v>
      </c>
      <c r="C2078" s="4" t="s">
        <v>10</v>
      </c>
      <c r="D2078" s="4" t="s">
        <v>4676</v>
      </c>
      <c r="E2078" s="4" t="s">
        <v>4839</v>
      </c>
      <c r="F2078" s="4" t="s">
        <v>4840</v>
      </c>
      <c r="G2078" s="4" t="s">
        <v>4841</v>
      </c>
      <c r="H2078" s="4" t="s">
        <v>4842</v>
      </c>
      <c r="I2078" s="5" t="str">
        <f t="shared" si="32"/>
        <v>See on Google Maps</v>
      </c>
    </row>
    <row r="2079" spans="1:9" x14ac:dyDescent="0.25">
      <c r="A2079" s="3">
        <v>34.30950284</v>
      </c>
      <c r="B2079" s="3">
        <v>35.749836010000003</v>
      </c>
      <c r="C2079" s="4" t="s">
        <v>10</v>
      </c>
      <c r="D2079" s="4" t="s">
        <v>4676</v>
      </c>
      <c r="E2079" s="4" t="s">
        <v>4843</v>
      </c>
      <c r="F2079" s="4" t="s">
        <v>4844</v>
      </c>
      <c r="G2079" s="4" t="s">
        <v>4845</v>
      </c>
      <c r="H2079" s="4" t="s">
        <v>4846</v>
      </c>
      <c r="I2079" s="5" t="str">
        <f t="shared" si="32"/>
        <v>See on Google Maps</v>
      </c>
    </row>
    <row r="2080" spans="1:9" x14ac:dyDescent="0.25">
      <c r="A2080" s="3">
        <v>34.259954890000003</v>
      </c>
      <c r="B2080" s="3">
        <v>35.809309480000003</v>
      </c>
      <c r="C2080" s="4" t="s">
        <v>10</v>
      </c>
      <c r="D2080" s="4" t="s">
        <v>4676</v>
      </c>
      <c r="E2080" s="4" t="s">
        <v>4847</v>
      </c>
      <c r="F2080" s="4" t="s">
        <v>4848</v>
      </c>
      <c r="G2080" s="4" t="s">
        <v>4849</v>
      </c>
      <c r="H2080" s="4" t="s">
        <v>4850</v>
      </c>
      <c r="I2080" s="5" t="str">
        <f t="shared" si="32"/>
        <v>See on Google Maps</v>
      </c>
    </row>
    <row r="2081" spans="1:9" x14ac:dyDescent="0.25">
      <c r="A2081" s="3">
        <v>34.359508210000001</v>
      </c>
      <c r="B2081" s="3">
        <v>35.78028612</v>
      </c>
      <c r="C2081" s="4" t="s">
        <v>10</v>
      </c>
      <c r="D2081" s="4" t="s">
        <v>4676</v>
      </c>
      <c r="E2081" s="4" t="s">
        <v>4851</v>
      </c>
      <c r="F2081" s="4" t="s">
        <v>4852</v>
      </c>
      <c r="G2081" s="4" t="s">
        <v>4853</v>
      </c>
      <c r="H2081" s="4" t="s">
        <v>4854</v>
      </c>
      <c r="I2081" s="5" t="str">
        <f t="shared" si="32"/>
        <v>See on Google Maps</v>
      </c>
    </row>
    <row r="2082" spans="1:9" x14ac:dyDescent="0.25">
      <c r="A2082" s="3">
        <v>34.401302770000001</v>
      </c>
      <c r="B2082" s="3">
        <v>35.829555589999998</v>
      </c>
      <c r="C2082" s="4" t="s">
        <v>10</v>
      </c>
      <c r="D2082" s="4" t="s">
        <v>4676</v>
      </c>
      <c r="E2082" s="4" t="s">
        <v>4855</v>
      </c>
      <c r="F2082" s="4" t="s">
        <v>4856</v>
      </c>
      <c r="G2082" s="4" t="s">
        <v>4857</v>
      </c>
      <c r="H2082" s="4" t="s">
        <v>4858</v>
      </c>
      <c r="I2082" s="5" t="str">
        <f t="shared" si="32"/>
        <v>See on Google Maps</v>
      </c>
    </row>
    <row r="2083" spans="1:9" x14ac:dyDescent="0.25">
      <c r="A2083" s="3">
        <v>34.396191559999998</v>
      </c>
      <c r="B2083" s="3">
        <v>35.830680510000001</v>
      </c>
      <c r="C2083" s="4" t="s">
        <v>10</v>
      </c>
      <c r="D2083" s="4" t="s">
        <v>4676</v>
      </c>
      <c r="E2083" s="4" t="s">
        <v>4859</v>
      </c>
      <c r="F2083" s="4" t="s">
        <v>4860</v>
      </c>
      <c r="G2083" s="4" t="s">
        <v>4861</v>
      </c>
      <c r="H2083" s="4" t="s">
        <v>4862</v>
      </c>
      <c r="I2083" s="5" t="str">
        <f t="shared" si="32"/>
        <v>See on Google Maps</v>
      </c>
    </row>
    <row r="2084" spans="1:9" x14ac:dyDescent="0.25">
      <c r="A2084" s="3">
        <v>34.291236099999999</v>
      </c>
      <c r="B2084" s="3">
        <v>35.859588819999999</v>
      </c>
      <c r="C2084" s="4" t="s">
        <v>10</v>
      </c>
      <c r="D2084" s="4" t="s">
        <v>4676</v>
      </c>
      <c r="E2084" s="4" t="s">
        <v>4863</v>
      </c>
      <c r="F2084" s="4" t="s">
        <v>4864</v>
      </c>
      <c r="G2084" s="4" t="s">
        <v>4865</v>
      </c>
      <c r="H2084" s="4" t="s">
        <v>4866</v>
      </c>
      <c r="I2084" s="5" t="str">
        <f t="shared" si="32"/>
        <v>See on Google Maps</v>
      </c>
    </row>
    <row r="2085" spans="1:9" x14ac:dyDescent="0.25">
      <c r="A2085" s="3">
        <v>34.35225836</v>
      </c>
      <c r="B2085" s="3">
        <v>35.75351938</v>
      </c>
      <c r="C2085" s="4" t="s">
        <v>10</v>
      </c>
      <c r="D2085" s="4" t="s">
        <v>4676</v>
      </c>
      <c r="E2085" s="4" t="s">
        <v>4867</v>
      </c>
      <c r="F2085" s="4" t="s">
        <v>4868</v>
      </c>
      <c r="G2085" s="4" t="s">
        <v>4869</v>
      </c>
      <c r="H2085" s="4" t="s">
        <v>4870</v>
      </c>
      <c r="I2085" s="5" t="str">
        <f t="shared" si="32"/>
        <v>See on Google Maps</v>
      </c>
    </row>
    <row r="2086" spans="1:9" x14ac:dyDescent="0.25">
      <c r="A2086" s="3">
        <v>34.257222259999999</v>
      </c>
      <c r="B2086" s="3">
        <v>35.800344469999999</v>
      </c>
      <c r="C2086" s="4" t="s">
        <v>10</v>
      </c>
      <c r="D2086" s="4" t="s">
        <v>4676</v>
      </c>
      <c r="E2086" s="4" t="s">
        <v>4871</v>
      </c>
      <c r="F2086" s="4" t="s">
        <v>4872</v>
      </c>
      <c r="G2086" s="4" t="s">
        <v>4873</v>
      </c>
      <c r="H2086" s="4" t="s">
        <v>4874</v>
      </c>
      <c r="I2086" s="5" t="str">
        <f t="shared" si="32"/>
        <v>See on Google Maps</v>
      </c>
    </row>
    <row r="2087" spans="1:9" x14ac:dyDescent="0.25">
      <c r="A2087" s="3">
        <v>34.250777730000003</v>
      </c>
      <c r="B2087" s="3">
        <v>35.839691629999997</v>
      </c>
      <c r="C2087" s="4" t="s">
        <v>10</v>
      </c>
      <c r="D2087" s="4" t="s">
        <v>4676</v>
      </c>
      <c r="E2087" s="4" t="s">
        <v>4875</v>
      </c>
      <c r="F2087" s="4" t="s">
        <v>4876</v>
      </c>
      <c r="G2087" s="4" t="s">
        <v>4877</v>
      </c>
      <c r="H2087" s="4" t="s">
        <v>4878</v>
      </c>
      <c r="I2087" s="5" t="str">
        <f t="shared" si="32"/>
        <v>See on Google Maps</v>
      </c>
    </row>
    <row r="2088" spans="1:9" x14ac:dyDescent="0.25">
      <c r="A2088" s="3">
        <v>34.403511000000002</v>
      </c>
      <c r="B2088" s="3">
        <v>35.830432999999999</v>
      </c>
      <c r="C2088" s="4" t="s">
        <v>10</v>
      </c>
      <c r="D2088" s="4" t="s">
        <v>4676</v>
      </c>
      <c r="E2088" s="4" t="s">
        <v>4879</v>
      </c>
      <c r="F2088" s="4"/>
      <c r="G2088" s="4"/>
      <c r="H2088" s="4" t="s">
        <v>4880</v>
      </c>
      <c r="I2088" s="5" t="str">
        <f t="shared" si="32"/>
        <v>See on Google Maps</v>
      </c>
    </row>
    <row r="2089" spans="1:9" x14ac:dyDescent="0.25">
      <c r="A2089" s="3">
        <v>34.330599999999997</v>
      </c>
      <c r="B2089" s="3">
        <v>35.783099999999997</v>
      </c>
      <c r="C2089" s="4" t="s">
        <v>10</v>
      </c>
      <c r="D2089" s="4" t="s">
        <v>4676</v>
      </c>
      <c r="E2089" s="4" t="s">
        <v>4881</v>
      </c>
      <c r="F2089" s="4"/>
      <c r="G2089" s="4"/>
      <c r="H2089" s="4" t="s">
        <v>4882</v>
      </c>
      <c r="I2089" s="5" t="str">
        <f t="shared" si="32"/>
        <v>See on Google Maps</v>
      </c>
    </row>
    <row r="2090" spans="1:9" x14ac:dyDescent="0.25">
      <c r="A2090" s="3">
        <v>34.344999999999999</v>
      </c>
      <c r="B2090" s="3">
        <v>35.777799999999999</v>
      </c>
      <c r="C2090" s="4" t="s">
        <v>10</v>
      </c>
      <c r="D2090" s="4" t="s">
        <v>4676</v>
      </c>
      <c r="E2090" s="4" t="s">
        <v>4883</v>
      </c>
      <c r="F2090" s="4"/>
      <c r="G2090" s="4"/>
      <c r="H2090" s="4" t="s">
        <v>4884</v>
      </c>
      <c r="I2090" s="5" t="str">
        <f t="shared" si="32"/>
        <v>See on Google Maps</v>
      </c>
    </row>
    <row r="2091" spans="1:9" x14ac:dyDescent="0.25">
      <c r="A2091" s="3">
        <v>34.45058599</v>
      </c>
      <c r="B2091" s="3">
        <v>35.984875019999997</v>
      </c>
      <c r="C2091" s="4" t="s">
        <v>10</v>
      </c>
      <c r="D2091" s="4" t="s">
        <v>10168</v>
      </c>
      <c r="E2091" s="4" t="s">
        <v>5588</v>
      </c>
      <c r="F2091" s="4" t="s">
        <v>5588</v>
      </c>
      <c r="G2091" s="4" t="s">
        <v>5589</v>
      </c>
      <c r="H2091" s="4" t="s">
        <v>5590</v>
      </c>
      <c r="I2091" s="5" t="str">
        <f t="shared" si="32"/>
        <v>See on Google Maps</v>
      </c>
    </row>
    <row r="2092" spans="1:9" x14ac:dyDescent="0.25">
      <c r="A2092" s="3">
        <v>34.349433310000002</v>
      </c>
      <c r="B2092" s="3">
        <v>35.967075010000002</v>
      </c>
      <c r="C2092" s="4" t="s">
        <v>10</v>
      </c>
      <c r="D2092" s="4" t="s">
        <v>10168</v>
      </c>
      <c r="E2092" s="4" t="s">
        <v>5591</v>
      </c>
      <c r="F2092" s="4" t="s">
        <v>5592</v>
      </c>
      <c r="G2092" s="4" t="s">
        <v>5593</v>
      </c>
      <c r="H2092" s="4" t="s">
        <v>5594</v>
      </c>
      <c r="I2092" s="5" t="str">
        <f t="shared" si="32"/>
        <v>See on Google Maps</v>
      </c>
    </row>
    <row r="2093" spans="1:9" x14ac:dyDescent="0.25">
      <c r="A2093" s="3">
        <v>34.506194989999997</v>
      </c>
      <c r="B2093" s="3">
        <v>35.945329319999999</v>
      </c>
      <c r="C2093" s="4" t="s">
        <v>10</v>
      </c>
      <c r="D2093" s="4" t="s">
        <v>10168</v>
      </c>
      <c r="E2093" s="4" t="s">
        <v>5595</v>
      </c>
      <c r="F2093" s="4" t="s">
        <v>5596</v>
      </c>
      <c r="G2093" s="4" t="s">
        <v>5597</v>
      </c>
      <c r="H2093" s="4" t="s">
        <v>5598</v>
      </c>
      <c r="I2093" s="5" t="str">
        <f t="shared" si="32"/>
        <v>See on Google Maps</v>
      </c>
    </row>
    <row r="2094" spans="1:9" x14ac:dyDescent="0.25">
      <c r="A2094" s="3">
        <v>34.437202650000003</v>
      </c>
      <c r="B2094" s="3">
        <v>36.093522159999999</v>
      </c>
      <c r="C2094" s="4" t="s">
        <v>10</v>
      </c>
      <c r="D2094" s="4" t="s">
        <v>10168</v>
      </c>
      <c r="E2094" s="4" t="s">
        <v>5599</v>
      </c>
      <c r="F2094" s="4" t="s">
        <v>5600</v>
      </c>
      <c r="G2094" s="4" t="s">
        <v>5601</v>
      </c>
      <c r="H2094" s="4" t="s">
        <v>5602</v>
      </c>
      <c r="I2094" s="5" t="str">
        <f t="shared" si="32"/>
        <v>See on Google Maps</v>
      </c>
    </row>
    <row r="2095" spans="1:9" x14ac:dyDescent="0.25">
      <c r="A2095" s="3">
        <v>34.385605409999997</v>
      </c>
      <c r="B2095" s="3">
        <v>36.009038920000002</v>
      </c>
      <c r="C2095" s="4" t="s">
        <v>10</v>
      </c>
      <c r="D2095" s="4" t="s">
        <v>10168</v>
      </c>
      <c r="E2095" s="4" t="s">
        <v>5603</v>
      </c>
      <c r="F2095" s="4" t="s">
        <v>5603</v>
      </c>
      <c r="G2095" s="4" t="s">
        <v>5604</v>
      </c>
      <c r="H2095" s="4" t="s">
        <v>5605</v>
      </c>
      <c r="I2095" s="5" t="str">
        <f t="shared" si="32"/>
        <v>See on Google Maps</v>
      </c>
    </row>
    <row r="2096" spans="1:9" x14ac:dyDescent="0.25">
      <c r="A2096" s="3">
        <v>34.4324029</v>
      </c>
      <c r="B2096" s="3">
        <v>35.981650019999996</v>
      </c>
      <c r="C2096" s="4" t="s">
        <v>10</v>
      </c>
      <c r="D2096" s="4" t="s">
        <v>10168</v>
      </c>
      <c r="E2096" s="4" t="s">
        <v>5606</v>
      </c>
      <c r="F2096" s="4" t="s">
        <v>5607</v>
      </c>
      <c r="G2096" s="4" t="s">
        <v>5608</v>
      </c>
      <c r="H2096" s="4" t="s">
        <v>5609</v>
      </c>
      <c r="I2096" s="5" t="str">
        <f t="shared" si="32"/>
        <v>See on Google Maps</v>
      </c>
    </row>
    <row r="2097" spans="1:9" x14ac:dyDescent="0.25">
      <c r="A2097" s="3">
        <v>34.322169449999997</v>
      </c>
      <c r="B2097" s="3">
        <v>35.990438900000001</v>
      </c>
      <c r="C2097" s="4" t="s">
        <v>10</v>
      </c>
      <c r="D2097" s="4" t="s">
        <v>10168</v>
      </c>
      <c r="E2097" s="4" t="s">
        <v>5610</v>
      </c>
      <c r="F2097" s="4" t="s">
        <v>5610</v>
      </c>
      <c r="G2097" s="4" t="s">
        <v>5611</v>
      </c>
      <c r="H2097" s="4" t="s">
        <v>5612</v>
      </c>
      <c r="I2097" s="5" t="str">
        <f t="shared" si="32"/>
        <v>See on Google Maps</v>
      </c>
    </row>
    <row r="2098" spans="1:9" x14ac:dyDescent="0.25">
      <c r="A2098" s="3">
        <v>34.350038929999997</v>
      </c>
      <c r="B2098" s="3">
        <v>36.012044869999997</v>
      </c>
      <c r="C2098" s="4" t="s">
        <v>10</v>
      </c>
      <c r="D2098" s="4" t="s">
        <v>10168</v>
      </c>
      <c r="E2098" s="4" t="s">
        <v>5613</v>
      </c>
      <c r="F2098" s="4" t="s">
        <v>5613</v>
      </c>
      <c r="G2098" s="4" t="s">
        <v>5614</v>
      </c>
      <c r="H2098" s="4" t="s">
        <v>5615</v>
      </c>
      <c r="I2098" s="5" t="str">
        <f t="shared" si="32"/>
        <v>See on Google Maps</v>
      </c>
    </row>
    <row r="2099" spans="1:9" x14ac:dyDescent="0.25">
      <c r="A2099" s="3">
        <v>34.391305580000001</v>
      </c>
      <c r="B2099" s="3">
        <v>36.047822250000003</v>
      </c>
      <c r="C2099" s="4" t="s">
        <v>10</v>
      </c>
      <c r="D2099" s="4" t="s">
        <v>10168</v>
      </c>
      <c r="E2099" s="4" t="s">
        <v>5616</v>
      </c>
      <c r="F2099" s="4" t="s">
        <v>5616</v>
      </c>
      <c r="G2099" s="4" t="s">
        <v>5617</v>
      </c>
      <c r="H2099" s="4" t="s">
        <v>5618</v>
      </c>
      <c r="I2099" s="5" t="str">
        <f t="shared" si="32"/>
        <v>See on Google Maps</v>
      </c>
    </row>
    <row r="2100" spans="1:9" x14ac:dyDescent="0.25">
      <c r="A2100" s="3">
        <v>34.381083250000003</v>
      </c>
      <c r="B2100" s="3">
        <v>35.946055510000001</v>
      </c>
      <c r="C2100" s="4" t="s">
        <v>10</v>
      </c>
      <c r="D2100" s="4" t="s">
        <v>10168</v>
      </c>
      <c r="E2100" s="4" t="s">
        <v>5619</v>
      </c>
      <c r="F2100" s="4" t="s">
        <v>5619</v>
      </c>
      <c r="G2100" s="4" t="s">
        <v>5620</v>
      </c>
      <c r="H2100" s="4" t="s">
        <v>5621</v>
      </c>
      <c r="I2100" s="5" t="str">
        <f t="shared" si="32"/>
        <v>See on Google Maps</v>
      </c>
    </row>
    <row r="2101" spans="1:9" x14ac:dyDescent="0.25">
      <c r="A2101" s="3">
        <v>34.337061009999999</v>
      </c>
      <c r="B2101" s="3">
        <v>35.967733250000002</v>
      </c>
      <c r="C2101" s="4" t="s">
        <v>10</v>
      </c>
      <c r="D2101" s="4" t="s">
        <v>10168</v>
      </c>
      <c r="E2101" s="4" t="s">
        <v>5622</v>
      </c>
      <c r="F2101" s="4" t="s">
        <v>5623</v>
      </c>
      <c r="G2101" s="4" t="s">
        <v>5624</v>
      </c>
      <c r="H2101" s="4" t="s">
        <v>5625</v>
      </c>
      <c r="I2101" s="5" t="str">
        <f t="shared" si="32"/>
        <v>See on Google Maps</v>
      </c>
    </row>
    <row r="2102" spans="1:9" x14ac:dyDescent="0.25">
      <c r="A2102" s="3">
        <v>34.38233323</v>
      </c>
      <c r="B2102" s="3">
        <v>36.034605579999997</v>
      </c>
      <c r="C2102" s="4" t="s">
        <v>10</v>
      </c>
      <c r="D2102" s="4" t="s">
        <v>10168</v>
      </c>
      <c r="E2102" s="4" t="s">
        <v>5626</v>
      </c>
      <c r="F2102" s="4" t="s">
        <v>5627</v>
      </c>
      <c r="G2102" s="4" t="s">
        <v>5628</v>
      </c>
      <c r="H2102" s="4" t="s">
        <v>5629</v>
      </c>
      <c r="I2102" s="5" t="str">
        <f t="shared" si="32"/>
        <v>See on Google Maps</v>
      </c>
    </row>
    <row r="2103" spans="1:9" x14ac:dyDescent="0.25">
      <c r="A2103" s="3">
        <v>34.40909456</v>
      </c>
      <c r="B2103" s="3">
        <v>36.013477780000002</v>
      </c>
      <c r="C2103" s="4" t="s">
        <v>10</v>
      </c>
      <c r="D2103" s="4" t="s">
        <v>10168</v>
      </c>
      <c r="E2103" s="4" t="s">
        <v>5630</v>
      </c>
      <c r="F2103" s="4" t="s">
        <v>5630</v>
      </c>
      <c r="G2103" s="4" t="s">
        <v>5631</v>
      </c>
      <c r="H2103" s="4" t="s">
        <v>5632</v>
      </c>
      <c r="I2103" s="5" t="str">
        <f t="shared" si="32"/>
        <v>See on Google Maps</v>
      </c>
    </row>
    <row r="2104" spans="1:9" x14ac:dyDescent="0.25">
      <c r="A2104" s="3">
        <v>34.36060784</v>
      </c>
      <c r="B2104" s="3">
        <v>35.934277700000003</v>
      </c>
      <c r="C2104" s="4" t="s">
        <v>10</v>
      </c>
      <c r="D2104" s="4" t="s">
        <v>10168</v>
      </c>
      <c r="E2104" s="4" t="s">
        <v>5633</v>
      </c>
      <c r="F2104" s="4" t="s">
        <v>5634</v>
      </c>
      <c r="G2104" s="4" t="s">
        <v>5635</v>
      </c>
      <c r="H2104" s="4" t="s">
        <v>5636</v>
      </c>
      <c r="I2104" s="5" t="str">
        <f t="shared" si="32"/>
        <v>See on Google Maps</v>
      </c>
    </row>
    <row r="2105" spans="1:9" x14ac:dyDescent="0.25">
      <c r="A2105" s="3">
        <v>34.34385846</v>
      </c>
      <c r="B2105" s="3">
        <v>35.986363900000001</v>
      </c>
      <c r="C2105" s="4" t="s">
        <v>10</v>
      </c>
      <c r="D2105" s="4" t="s">
        <v>10168</v>
      </c>
      <c r="E2105" s="4" t="s">
        <v>5637</v>
      </c>
      <c r="F2105" s="4" t="s">
        <v>5638</v>
      </c>
      <c r="G2105" s="4" t="s">
        <v>5639</v>
      </c>
      <c r="H2105" s="4" t="s">
        <v>5640</v>
      </c>
      <c r="I2105" s="5" t="str">
        <f t="shared" si="32"/>
        <v>See on Google Maps</v>
      </c>
    </row>
    <row r="2106" spans="1:9" x14ac:dyDescent="0.25">
      <c r="A2106" s="3">
        <v>34.405510970000002</v>
      </c>
      <c r="B2106" s="3">
        <v>35.990989399999997</v>
      </c>
      <c r="C2106" s="4" t="s">
        <v>10</v>
      </c>
      <c r="D2106" s="4" t="s">
        <v>10168</v>
      </c>
      <c r="E2106" s="4" t="s">
        <v>5641</v>
      </c>
      <c r="F2106" s="4" t="s">
        <v>5642</v>
      </c>
      <c r="G2106" s="4" t="s">
        <v>5643</v>
      </c>
      <c r="H2106" s="4" t="s">
        <v>5644</v>
      </c>
      <c r="I2106" s="5" t="str">
        <f t="shared" si="32"/>
        <v>See on Google Maps</v>
      </c>
    </row>
    <row r="2107" spans="1:9" x14ac:dyDescent="0.25">
      <c r="A2107" s="3">
        <v>34.396318290000004</v>
      </c>
      <c r="B2107" s="3">
        <v>35.957851779999999</v>
      </c>
      <c r="C2107" s="4" t="s">
        <v>10</v>
      </c>
      <c r="D2107" s="4" t="s">
        <v>10168</v>
      </c>
      <c r="E2107" s="4" t="s">
        <v>5645</v>
      </c>
      <c r="F2107" s="4" t="s">
        <v>5645</v>
      </c>
      <c r="G2107" s="4" t="s">
        <v>5646</v>
      </c>
      <c r="H2107" s="4" t="s">
        <v>5647</v>
      </c>
      <c r="I2107" s="5" t="str">
        <f t="shared" si="32"/>
        <v>See on Google Maps</v>
      </c>
    </row>
    <row r="2108" spans="1:9" x14ac:dyDescent="0.25">
      <c r="A2108" s="3">
        <v>34.37953049</v>
      </c>
      <c r="B2108" s="3">
        <v>35.959930540000002</v>
      </c>
      <c r="C2108" s="4" t="s">
        <v>10</v>
      </c>
      <c r="D2108" s="4" t="s">
        <v>10168</v>
      </c>
      <c r="E2108" s="4" t="s">
        <v>146</v>
      </c>
      <c r="F2108" s="4" t="s">
        <v>146</v>
      </c>
      <c r="G2108" s="4" t="s">
        <v>5648</v>
      </c>
      <c r="H2108" s="4" t="s">
        <v>5649</v>
      </c>
      <c r="I2108" s="5" t="str">
        <f t="shared" si="32"/>
        <v>See on Google Maps</v>
      </c>
    </row>
    <row r="2109" spans="1:9" x14ac:dyDescent="0.25">
      <c r="A2109" s="3">
        <v>34.395374959999998</v>
      </c>
      <c r="B2109" s="3">
        <v>36.049249979999999</v>
      </c>
      <c r="C2109" s="4" t="s">
        <v>10</v>
      </c>
      <c r="D2109" s="4" t="s">
        <v>10168</v>
      </c>
      <c r="E2109" s="4" t="s">
        <v>5650</v>
      </c>
      <c r="F2109" s="4" t="s">
        <v>5650</v>
      </c>
      <c r="G2109" s="4" t="s">
        <v>5651</v>
      </c>
      <c r="H2109" s="4" t="s">
        <v>5652</v>
      </c>
      <c r="I2109" s="5" t="str">
        <f t="shared" si="32"/>
        <v>See on Google Maps</v>
      </c>
    </row>
    <row r="2110" spans="1:9" x14ac:dyDescent="0.25">
      <c r="A2110" s="3">
        <v>34.425016030000002</v>
      </c>
      <c r="B2110" s="3">
        <v>36.073237720000002</v>
      </c>
      <c r="C2110" s="4" t="s">
        <v>10</v>
      </c>
      <c r="D2110" s="4" t="s">
        <v>10168</v>
      </c>
      <c r="E2110" s="4" t="s">
        <v>5653</v>
      </c>
      <c r="F2110" s="4" t="s">
        <v>5654</v>
      </c>
      <c r="G2110" s="4" t="s">
        <v>5655</v>
      </c>
      <c r="H2110" s="4" t="s">
        <v>5656</v>
      </c>
      <c r="I2110" s="5" t="str">
        <f t="shared" si="32"/>
        <v>See on Google Maps</v>
      </c>
    </row>
    <row r="2111" spans="1:9" x14ac:dyDescent="0.25">
      <c r="A2111" s="3">
        <v>34.385238950000002</v>
      </c>
      <c r="B2111" s="3">
        <v>35.959152779999997</v>
      </c>
      <c r="C2111" s="4" t="s">
        <v>10</v>
      </c>
      <c r="D2111" s="4" t="s">
        <v>10168</v>
      </c>
      <c r="E2111" s="4" t="s">
        <v>5657</v>
      </c>
      <c r="F2111" s="4" t="s">
        <v>5657</v>
      </c>
      <c r="G2111" s="4" t="s">
        <v>5658</v>
      </c>
      <c r="H2111" s="4" t="s">
        <v>5659</v>
      </c>
      <c r="I2111" s="5" t="str">
        <f t="shared" si="32"/>
        <v>See on Google Maps</v>
      </c>
    </row>
    <row r="2112" spans="1:9" x14ac:dyDescent="0.25">
      <c r="A2112" s="3">
        <v>34.395661169999997</v>
      </c>
      <c r="B2112" s="3">
        <v>36.008880560000001</v>
      </c>
      <c r="C2112" s="4" t="s">
        <v>10</v>
      </c>
      <c r="D2112" s="4" t="s">
        <v>10168</v>
      </c>
      <c r="E2112" s="4" t="s">
        <v>5660</v>
      </c>
      <c r="F2112" s="4" t="s">
        <v>5660</v>
      </c>
      <c r="G2112" s="4" t="s">
        <v>5661</v>
      </c>
      <c r="H2112" s="4" t="s">
        <v>5662</v>
      </c>
      <c r="I2112" s="5" t="str">
        <f t="shared" si="32"/>
        <v>See on Google Maps</v>
      </c>
    </row>
    <row r="2113" spans="1:9" x14ac:dyDescent="0.25">
      <c r="A2113" s="3">
        <v>34.408636190000003</v>
      </c>
      <c r="B2113" s="3">
        <v>35.990214430000002</v>
      </c>
      <c r="C2113" s="4" t="s">
        <v>10</v>
      </c>
      <c r="D2113" s="4" t="s">
        <v>10168</v>
      </c>
      <c r="E2113" s="4" t="s">
        <v>5663</v>
      </c>
      <c r="F2113" s="4" t="s">
        <v>5663</v>
      </c>
      <c r="G2113" s="4" t="s">
        <v>5664</v>
      </c>
      <c r="H2113" s="4" t="s">
        <v>5665</v>
      </c>
      <c r="I2113" s="5" t="str">
        <f t="shared" si="32"/>
        <v>See on Google Maps</v>
      </c>
    </row>
    <row r="2114" spans="1:9" x14ac:dyDescent="0.25">
      <c r="A2114" s="3">
        <v>34.376657059999999</v>
      </c>
      <c r="B2114" s="3">
        <v>36.046242579999998</v>
      </c>
      <c r="C2114" s="4" t="s">
        <v>10</v>
      </c>
      <c r="D2114" s="4" t="s">
        <v>10168</v>
      </c>
      <c r="E2114" s="4" t="s">
        <v>5666</v>
      </c>
      <c r="F2114" s="4" t="s">
        <v>5666</v>
      </c>
      <c r="G2114" s="4" t="s">
        <v>5667</v>
      </c>
      <c r="H2114" s="4" t="s">
        <v>5668</v>
      </c>
      <c r="I2114" s="5" t="str">
        <f t="shared" ref="I2114:I2177" si="33">HYPERLINK(H2114, "See on Google Maps")</f>
        <v>See on Google Maps</v>
      </c>
    </row>
    <row r="2115" spans="1:9" x14ac:dyDescent="0.25">
      <c r="A2115" s="3">
        <v>34.388489720000003</v>
      </c>
      <c r="B2115" s="3">
        <v>35.967716760000002</v>
      </c>
      <c r="C2115" s="4" t="s">
        <v>10</v>
      </c>
      <c r="D2115" s="4" t="s">
        <v>10168</v>
      </c>
      <c r="E2115" s="4" t="s">
        <v>5669</v>
      </c>
      <c r="F2115" s="4" t="s">
        <v>5669</v>
      </c>
      <c r="G2115" s="4" t="s">
        <v>5670</v>
      </c>
      <c r="H2115" s="4" t="s">
        <v>5671</v>
      </c>
      <c r="I2115" s="5" t="str">
        <f t="shared" si="33"/>
        <v>See on Google Maps</v>
      </c>
    </row>
    <row r="2116" spans="1:9" x14ac:dyDescent="0.25">
      <c r="A2116" s="3">
        <v>34.399838799999998</v>
      </c>
      <c r="B2116" s="3">
        <v>35.985886090000001</v>
      </c>
      <c r="C2116" s="4" t="s">
        <v>10</v>
      </c>
      <c r="D2116" s="4" t="s">
        <v>10168</v>
      </c>
      <c r="E2116" s="4" t="s">
        <v>5672</v>
      </c>
      <c r="F2116" s="4" t="s">
        <v>5672</v>
      </c>
      <c r="G2116" s="4" t="s">
        <v>5673</v>
      </c>
      <c r="H2116" s="4" t="s">
        <v>5674</v>
      </c>
      <c r="I2116" s="5" t="str">
        <f t="shared" si="33"/>
        <v>See on Google Maps</v>
      </c>
    </row>
    <row r="2117" spans="1:9" x14ac:dyDescent="0.25">
      <c r="A2117" s="3">
        <v>34.502752870000002</v>
      </c>
      <c r="B2117" s="3">
        <v>35.950230490000003</v>
      </c>
      <c r="C2117" s="4" t="s">
        <v>10</v>
      </c>
      <c r="D2117" s="4" t="s">
        <v>10168</v>
      </c>
      <c r="E2117" s="4" t="s">
        <v>5675</v>
      </c>
      <c r="F2117" s="4" t="s">
        <v>5676</v>
      </c>
      <c r="G2117" s="4" t="s">
        <v>5677</v>
      </c>
      <c r="H2117" s="4" t="s">
        <v>5678</v>
      </c>
      <c r="I2117" s="5" t="str">
        <f t="shared" si="33"/>
        <v>See on Google Maps</v>
      </c>
    </row>
    <row r="2118" spans="1:9" x14ac:dyDescent="0.25">
      <c r="A2118" s="3">
        <v>34.453877749999997</v>
      </c>
      <c r="B2118" s="3">
        <v>35.914683320000002</v>
      </c>
      <c r="C2118" s="4" t="s">
        <v>10</v>
      </c>
      <c r="D2118" s="4" t="s">
        <v>10168</v>
      </c>
      <c r="E2118" s="4" t="s">
        <v>5679</v>
      </c>
      <c r="F2118" s="4" t="s">
        <v>5680</v>
      </c>
      <c r="G2118" s="4" t="s">
        <v>5681</v>
      </c>
      <c r="H2118" s="4" t="s">
        <v>5682</v>
      </c>
      <c r="I2118" s="5" t="str">
        <f t="shared" si="33"/>
        <v>See on Google Maps</v>
      </c>
    </row>
    <row r="2119" spans="1:9" x14ac:dyDescent="0.25">
      <c r="A2119" s="3">
        <v>34.376463940000001</v>
      </c>
      <c r="B2119" s="3">
        <v>36.023991619999997</v>
      </c>
      <c r="C2119" s="4" t="s">
        <v>10</v>
      </c>
      <c r="D2119" s="4" t="s">
        <v>10168</v>
      </c>
      <c r="E2119" s="4" t="s">
        <v>5683</v>
      </c>
      <c r="F2119" s="4" t="s">
        <v>5684</v>
      </c>
      <c r="G2119" s="4" t="s">
        <v>5685</v>
      </c>
      <c r="H2119" s="4" t="s">
        <v>5686</v>
      </c>
      <c r="I2119" s="5" t="str">
        <f t="shared" si="33"/>
        <v>See on Google Maps</v>
      </c>
    </row>
    <row r="2120" spans="1:9" x14ac:dyDescent="0.25">
      <c r="A2120" s="3">
        <v>34.379966580000001</v>
      </c>
      <c r="B2120" s="3">
        <v>36.044725030000002</v>
      </c>
      <c r="C2120" s="4" t="s">
        <v>10</v>
      </c>
      <c r="D2120" s="4" t="s">
        <v>10168</v>
      </c>
      <c r="E2120" s="4" t="s">
        <v>5687</v>
      </c>
      <c r="F2120" s="4" t="s">
        <v>5687</v>
      </c>
      <c r="G2120" s="4" t="s">
        <v>5688</v>
      </c>
      <c r="H2120" s="4" t="s">
        <v>5689</v>
      </c>
      <c r="I2120" s="5" t="str">
        <f t="shared" si="33"/>
        <v>See on Google Maps</v>
      </c>
    </row>
    <row r="2121" spans="1:9" x14ac:dyDescent="0.25">
      <c r="A2121" s="3">
        <v>34.367876860000003</v>
      </c>
      <c r="B2121" s="3">
        <v>35.965319880000003</v>
      </c>
      <c r="C2121" s="4" t="s">
        <v>10</v>
      </c>
      <c r="D2121" s="4" t="s">
        <v>10168</v>
      </c>
      <c r="E2121" s="4" t="s">
        <v>5690</v>
      </c>
      <c r="F2121" s="4" t="s">
        <v>5691</v>
      </c>
      <c r="G2121" s="4" t="s">
        <v>5692</v>
      </c>
      <c r="H2121" s="4" t="s">
        <v>5693</v>
      </c>
      <c r="I2121" s="5" t="str">
        <f t="shared" si="33"/>
        <v>See on Google Maps</v>
      </c>
    </row>
    <row r="2122" spans="1:9" x14ac:dyDescent="0.25">
      <c r="A2122" s="3">
        <v>34.311402970000003</v>
      </c>
      <c r="B2122" s="3">
        <v>36.008454209999996</v>
      </c>
      <c r="C2122" s="4" t="s">
        <v>10</v>
      </c>
      <c r="D2122" s="4" t="s">
        <v>10168</v>
      </c>
      <c r="E2122" s="4" t="s">
        <v>5694</v>
      </c>
      <c r="F2122" s="4" t="s">
        <v>5694</v>
      </c>
      <c r="G2122" s="4" t="s">
        <v>5695</v>
      </c>
      <c r="H2122" s="4" t="s">
        <v>5696</v>
      </c>
      <c r="I2122" s="5" t="str">
        <f t="shared" si="33"/>
        <v>See on Google Maps</v>
      </c>
    </row>
    <row r="2123" spans="1:9" x14ac:dyDescent="0.25">
      <c r="A2123" s="3">
        <v>34.423069480000002</v>
      </c>
      <c r="B2123" s="3">
        <v>36.032616640000001</v>
      </c>
      <c r="C2123" s="4" t="s">
        <v>10</v>
      </c>
      <c r="D2123" s="4" t="s">
        <v>10168</v>
      </c>
      <c r="E2123" s="4" t="s">
        <v>5697</v>
      </c>
      <c r="F2123" s="4" t="s">
        <v>5698</v>
      </c>
      <c r="G2123" s="4" t="s">
        <v>5699</v>
      </c>
      <c r="H2123" s="4" t="s">
        <v>5700</v>
      </c>
      <c r="I2123" s="5" t="str">
        <f t="shared" si="33"/>
        <v>See on Google Maps</v>
      </c>
    </row>
    <row r="2124" spans="1:9" x14ac:dyDescent="0.25">
      <c r="A2124" s="3">
        <v>34.397961199999997</v>
      </c>
      <c r="B2124" s="3">
        <v>36.022991640000001</v>
      </c>
      <c r="C2124" s="4" t="s">
        <v>10</v>
      </c>
      <c r="D2124" s="4" t="s">
        <v>10168</v>
      </c>
      <c r="E2124" s="4" t="s">
        <v>3320</v>
      </c>
      <c r="F2124" s="4" t="s">
        <v>5701</v>
      </c>
      <c r="G2124" s="4" t="s">
        <v>5702</v>
      </c>
      <c r="H2124" s="4" t="s">
        <v>5703</v>
      </c>
      <c r="I2124" s="5" t="str">
        <f t="shared" si="33"/>
        <v>See on Google Maps</v>
      </c>
    </row>
    <row r="2125" spans="1:9" x14ac:dyDescent="0.25">
      <c r="A2125" s="3">
        <v>34.362855549999999</v>
      </c>
      <c r="B2125" s="3">
        <v>36.003527419999998</v>
      </c>
      <c r="C2125" s="4" t="s">
        <v>10</v>
      </c>
      <c r="D2125" s="4" t="s">
        <v>10168</v>
      </c>
      <c r="E2125" s="4" t="s">
        <v>5704</v>
      </c>
      <c r="F2125" s="4" t="s">
        <v>5705</v>
      </c>
      <c r="G2125" s="4" t="s">
        <v>5706</v>
      </c>
      <c r="H2125" s="4" t="s">
        <v>5707</v>
      </c>
      <c r="I2125" s="5" t="str">
        <f t="shared" si="33"/>
        <v>See on Google Maps</v>
      </c>
    </row>
    <row r="2126" spans="1:9" x14ac:dyDescent="0.25">
      <c r="A2126" s="3">
        <v>34.434238929999999</v>
      </c>
      <c r="B2126" s="3">
        <v>36.075069499999998</v>
      </c>
      <c r="C2126" s="4" t="s">
        <v>10</v>
      </c>
      <c r="D2126" s="4" t="s">
        <v>10168</v>
      </c>
      <c r="E2126" s="4" t="s">
        <v>5708</v>
      </c>
      <c r="F2126" s="4" t="s">
        <v>5708</v>
      </c>
      <c r="G2126" s="4" t="s">
        <v>5709</v>
      </c>
      <c r="H2126" s="4" t="s">
        <v>5710</v>
      </c>
      <c r="I2126" s="5" t="str">
        <f t="shared" si="33"/>
        <v>See on Google Maps</v>
      </c>
    </row>
    <row r="2127" spans="1:9" x14ac:dyDescent="0.25">
      <c r="A2127" s="3">
        <v>34.457861180000002</v>
      </c>
      <c r="B2127" s="3">
        <v>35.906919379999998</v>
      </c>
      <c r="C2127" s="4" t="s">
        <v>10</v>
      </c>
      <c r="D2127" s="4" t="s">
        <v>10168</v>
      </c>
      <c r="E2127" s="4" t="s">
        <v>5711</v>
      </c>
      <c r="F2127" s="4" t="s">
        <v>5712</v>
      </c>
      <c r="G2127" s="4" t="s">
        <v>5713</v>
      </c>
      <c r="H2127" s="4" t="s">
        <v>5714</v>
      </c>
      <c r="I2127" s="5" t="str">
        <f t="shared" si="33"/>
        <v>See on Google Maps</v>
      </c>
    </row>
    <row r="2128" spans="1:9" x14ac:dyDescent="0.25">
      <c r="A2128" s="3">
        <v>34.373136080000002</v>
      </c>
      <c r="B2128" s="3">
        <v>35.928858390000002</v>
      </c>
      <c r="C2128" s="4" t="s">
        <v>10</v>
      </c>
      <c r="D2128" s="4" t="s">
        <v>10168</v>
      </c>
      <c r="E2128" s="4" t="s">
        <v>5715</v>
      </c>
      <c r="F2128" s="4" t="s">
        <v>5715</v>
      </c>
      <c r="G2128" s="4" t="s">
        <v>5716</v>
      </c>
      <c r="H2128" s="4" t="s">
        <v>5717</v>
      </c>
      <c r="I2128" s="5" t="str">
        <f t="shared" si="33"/>
        <v>See on Google Maps</v>
      </c>
    </row>
    <row r="2129" spans="1:9" x14ac:dyDescent="0.25">
      <c r="A2129" s="3">
        <v>34.360653380000002</v>
      </c>
      <c r="B2129" s="3">
        <v>35.988774110000001</v>
      </c>
      <c r="C2129" s="4" t="s">
        <v>10</v>
      </c>
      <c r="D2129" s="4" t="s">
        <v>10168</v>
      </c>
      <c r="E2129" s="4" t="s">
        <v>5718</v>
      </c>
      <c r="F2129" s="4" t="s">
        <v>5718</v>
      </c>
      <c r="G2129" s="4" t="s">
        <v>5719</v>
      </c>
      <c r="H2129" s="4" t="s">
        <v>5720</v>
      </c>
      <c r="I2129" s="5" t="str">
        <f t="shared" si="33"/>
        <v>See on Google Maps</v>
      </c>
    </row>
    <row r="2130" spans="1:9" x14ac:dyDescent="0.25">
      <c r="A2130" s="3">
        <v>34.454038840000003</v>
      </c>
      <c r="B2130" s="3">
        <v>35.863605460000002</v>
      </c>
      <c r="C2130" s="4" t="s">
        <v>10</v>
      </c>
      <c r="D2130" s="4" t="s">
        <v>10168</v>
      </c>
      <c r="E2130" s="4" t="s">
        <v>5721</v>
      </c>
      <c r="F2130" s="4" t="s">
        <v>5722</v>
      </c>
      <c r="G2130" s="4" t="s">
        <v>5723</v>
      </c>
      <c r="H2130" s="4" t="s">
        <v>5724</v>
      </c>
      <c r="I2130" s="5" t="str">
        <f t="shared" si="33"/>
        <v>See on Google Maps</v>
      </c>
    </row>
    <row r="2131" spans="1:9" x14ac:dyDescent="0.25">
      <c r="A2131" s="3">
        <v>34.392181829999998</v>
      </c>
      <c r="B2131" s="3">
        <v>36.04160109</v>
      </c>
      <c r="C2131" s="4" t="s">
        <v>10</v>
      </c>
      <c r="D2131" s="4" t="s">
        <v>10168</v>
      </c>
      <c r="E2131" s="4" t="s">
        <v>5725</v>
      </c>
      <c r="F2131" s="4" t="s">
        <v>5725</v>
      </c>
      <c r="G2131" s="4" t="s">
        <v>5726</v>
      </c>
      <c r="H2131" s="4" t="s">
        <v>5727</v>
      </c>
      <c r="I2131" s="5" t="str">
        <f t="shared" si="33"/>
        <v>See on Google Maps</v>
      </c>
    </row>
    <row r="2132" spans="1:9" x14ac:dyDescent="0.25">
      <c r="A2132" s="3">
        <v>34.40456107</v>
      </c>
      <c r="B2132" s="3">
        <v>36.008287809999999</v>
      </c>
      <c r="C2132" s="4" t="s">
        <v>10</v>
      </c>
      <c r="D2132" s="4" t="s">
        <v>10168</v>
      </c>
      <c r="E2132" s="4" t="s">
        <v>5728</v>
      </c>
      <c r="F2132" s="4" t="s">
        <v>5728</v>
      </c>
      <c r="G2132" s="4" t="s">
        <v>5729</v>
      </c>
      <c r="H2132" s="4" t="s">
        <v>5730</v>
      </c>
      <c r="I2132" s="5" t="str">
        <f t="shared" si="33"/>
        <v>See on Google Maps</v>
      </c>
    </row>
    <row r="2133" spans="1:9" x14ac:dyDescent="0.25">
      <c r="A2133" s="3">
        <v>34.366845929999997</v>
      </c>
      <c r="B2133" s="3">
        <v>35.959625449999997</v>
      </c>
      <c r="C2133" s="4" t="s">
        <v>10</v>
      </c>
      <c r="D2133" s="4" t="s">
        <v>10168</v>
      </c>
      <c r="E2133" s="4" t="s">
        <v>5731</v>
      </c>
      <c r="F2133" s="4" t="s">
        <v>5731</v>
      </c>
      <c r="G2133" s="4" t="s">
        <v>5732</v>
      </c>
      <c r="H2133" s="4" t="s">
        <v>5733</v>
      </c>
      <c r="I2133" s="5" t="str">
        <f t="shared" si="33"/>
        <v>See on Google Maps</v>
      </c>
    </row>
    <row r="2134" spans="1:9" x14ac:dyDescent="0.25">
      <c r="A2134" s="3">
        <v>34.449681259999998</v>
      </c>
      <c r="B2134" s="3">
        <v>35.860968829999997</v>
      </c>
      <c r="C2134" s="4" t="s">
        <v>10</v>
      </c>
      <c r="D2134" s="4" t="s">
        <v>10168</v>
      </c>
      <c r="E2134" s="4" t="s">
        <v>5734</v>
      </c>
      <c r="F2134" s="4" t="s">
        <v>5735</v>
      </c>
      <c r="G2134" s="4" t="s">
        <v>5736</v>
      </c>
      <c r="H2134" s="4" t="s">
        <v>5737</v>
      </c>
      <c r="I2134" s="5" t="str">
        <f t="shared" si="33"/>
        <v>See on Google Maps</v>
      </c>
    </row>
    <row r="2135" spans="1:9" x14ac:dyDescent="0.25">
      <c r="A2135" s="3">
        <v>34.480211050000001</v>
      </c>
      <c r="B2135" s="3">
        <v>35.929330489999998</v>
      </c>
      <c r="C2135" s="4" t="s">
        <v>10</v>
      </c>
      <c r="D2135" s="4" t="s">
        <v>10168</v>
      </c>
      <c r="E2135" s="4" t="s">
        <v>5738</v>
      </c>
      <c r="F2135" s="4" t="s">
        <v>5739</v>
      </c>
      <c r="G2135" s="4" t="s">
        <v>5740</v>
      </c>
      <c r="H2135" s="4" t="s">
        <v>5741</v>
      </c>
      <c r="I2135" s="5" t="str">
        <f t="shared" si="33"/>
        <v>See on Google Maps</v>
      </c>
    </row>
    <row r="2136" spans="1:9" x14ac:dyDescent="0.25">
      <c r="A2136" s="3">
        <v>34.432394500000001</v>
      </c>
      <c r="B2136" s="3">
        <v>36.006477820000001</v>
      </c>
      <c r="C2136" s="4" t="s">
        <v>10</v>
      </c>
      <c r="D2136" s="4" t="s">
        <v>10168</v>
      </c>
      <c r="E2136" s="4" t="s">
        <v>5742</v>
      </c>
      <c r="F2136" s="4" t="s">
        <v>5743</v>
      </c>
      <c r="G2136" s="4" t="s">
        <v>5744</v>
      </c>
      <c r="H2136" s="4" t="s">
        <v>5745</v>
      </c>
      <c r="I2136" s="5" t="str">
        <f t="shared" si="33"/>
        <v>See on Google Maps</v>
      </c>
    </row>
    <row r="2137" spans="1:9" x14ac:dyDescent="0.25">
      <c r="A2137" s="3">
        <v>34.441738909999998</v>
      </c>
      <c r="B2137" s="3">
        <v>36.118038890000001</v>
      </c>
      <c r="C2137" s="4" t="s">
        <v>10</v>
      </c>
      <c r="D2137" s="4" t="s">
        <v>10168</v>
      </c>
      <c r="E2137" s="4" t="s">
        <v>5746</v>
      </c>
      <c r="F2137" s="4" t="s">
        <v>5747</v>
      </c>
      <c r="G2137" s="4" t="s">
        <v>5748</v>
      </c>
      <c r="H2137" s="4" t="s">
        <v>5749</v>
      </c>
      <c r="I2137" s="5" t="str">
        <f t="shared" si="33"/>
        <v>See on Google Maps</v>
      </c>
    </row>
    <row r="2138" spans="1:9" x14ac:dyDescent="0.25">
      <c r="A2138" s="3">
        <v>34.486635990000003</v>
      </c>
      <c r="B2138" s="3">
        <v>35.96004722</v>
      </c>
      <c r="C2138" s="4" t="s">
        <v>10</v>
      </c>
      <c r="D2138" s="4" t="s">
        <v>10168</v>
      </c>
      <c r="E2138" s="4" t="s">
        <v>5750</v>
      </c>
      <c r="F2138" s="4" t="s">
        <v>5751</v>
      </c>
      <c r="G2138" s="4" t="s">
        <v>5752</v>
      </c>
      <c r="H2138" s="4" t="s">
        <v>5753</v>
      </c>
      <c r="I2138" s="5" t="str">
        <f t="shared" si="33"/>
        <v>See on Google Maps</v>
      </c>
    </row>
    <row r="2139" spans="1:9" x14ac:dyDescent="0.25">
      <c r="A2139" s="3">
        <v>34.462344309999999</v>
      </c>
      <c r="B2139" s="3">
        <v>35.94057497</v>
      </c>
      <c r="C2139" s="4" t="s">
        <v>10</v>
      </c>
      <c r="D2139" s="4" t="s">
        <v>10168</v>
      </c>
      <c r="E2139" s="4" t="s">
        <v>5754</v>
      </c>
      <c r="F2139" s="4" t="s">
        <v>5755</v>
      </c>
      <c r="G2139" s="4" t="s">
        <v>5756</v>
      </c>
      <c r="H2139" s="4" t="s">
        <v>5757</v>
      </c>
      <c r="I2139" s="5" t="str">
        <f t="shared" si="33"/>
        <v>See on Google Maps</v>
      </c>
    </row>
    <row r="2140" spans="1:9" x14ac:dyDescent="0.25">
      <c r="A2140" s="3">
        <v>34.481938900000003</v>
      </c>
      <c r="B2140" s="3">
        <v>35.982902760000002</v>
      </c>
      <c r="C2140" s="4" t="s">
        <v>10</v>
      </c>
      <c r="D2140" s="4" t="s">
        <v>10168</v>
      </c>
      <c r="E2140" s="4" t="s">
        <v>5211</v>
      </c>
      <c r="F2140" s="4" t="s">
        <v>5211</v>
      </c>
      <c r="G2140" s="4" t="s">
        <v>5758</v>
      </c>
      <c r="H2140" s="4" t="s">
        <v>5759</v>
      </c>
      <c r="I2140" s="5" t="str">
        <f t="shared" si="33"/>
        <v>See on Google Maps</v>
      </c>
    </row>
    <row r="2141" spans="1:9" x14ac:dyDescent="0.25">
      <c r="A2141" s="3">
        <v>34.491361009999999</v>
      </c>
      <c r="B2141" s="3">
        <v>35.977613810000001</v>
      </c>
      <c r="C2141" s="4" t="s">
        <v>10</v>
      </c>
      <c r="D2141" s="4" t="s">
        <v>10168</v>
      </c>
      <c r="E2141" s="4" t="s">
        <v>489</v>
      </c>
      <c r="F2141" s="4" t="s">
        <v>5760</v>
      </c>
      <c r="G2141" s="4" t="s">
        <v>5761</v>
      </c>
      <c r="H2141" s="4" t="s">
        <v>5762</v>
      </c>
      <c r="I2141" s="5" t="str">
        <f t="shared" si="33"/>
        <v>See on Google Maps</v>
      </c>
    </row>
    <row r="2142" spans="1:9" x14ac:dyDescent="0.25">
      <c r="A2142" s="3">
        <v>34.400277639999999</v>
      </c>
      <c r="B2142" s="3">
        <v>36.047138889999999</v>
      </c>
      <c r="C2142" s="4" t="s">
        <v>10</v>
      </c>
      <c r="D2142" s="4" t="s">
        <v>10168</v>
      </c>
      <c r="E2142" s="4" t="s">
        <v>5763</v>
      </c>
      <c r="F2142" s="4" t="s">
        <v>5764</v>
      </c>
      <c r="G2142" s="4" t="s">
        <v>5765</v>
      </c>
      <c r="H2142" s="4" t="s">
        <v>5766</v>
      </c>
      <c r="I2142" s="5" t="str">
        <f t="shared" si="33"/>
        <v>See on Google Maps</v>
      </c>
    </row>
    <row r="2143" spans="1:9" x14ac:dyDescent="0.25">
      <c r="A2143" s="3">
        <v>34.413410450000001</v>
      </c>
      <c r="B2143" s="3">
        <v>36.078159569999997</v>
      </c>
      <c r="C2143" s="4" t="s">
        <v>10</v>
      </c>
      <c r="D2143" s="4" t="s">
        <v>10168</v>
      </c>
      <c r="E2143" s="4" t="s">
        <v>5767</v>
      </c>
      <c r="F2143" s="4" t="s">
        <v>5767</v>
      </c>
      <c r="G2143" s="4" t="s">
        <v>5768</v>
      </c>
      <c r="H2143" s="4" t="s">
        <v>5769</v>
      </c>
      <c r="I2143" s="5" t="str">
        <f t="shared" si="33"/>
        <v>See on Google Maps</v>
      </c>
    </row>
    <row r="2144" spans="1:9" x14ac:dyDescent="0.25">
      <c r="A2144" s="3">
        <v>34.419950129999997</v>
      </c>
      <c r="B2144" s="3">
        <v>36.071977799999999</v>
      </c>
      <c r="C2144" s="4" t="s">
        <v>10</v>
      </c>
      <c r="D2144" s="4" t="s">
        <v>10168</v>
      </c>
      <c r="E2144" s="4" t="s">
        <v>5770</v>
      </c>
      <c r="F2144" s="4" t="s">
        <v>5771</v>
      </c>
      <c r="G2144" s="4" t="s">
        <v>5772</v>
      </c>
      <c r="H2144" s="4" t="s">
        <v>5773</v>
      </c>
      <c r="I2144" s="5" t="str">
        <f t="shared" si="33"/>
        <v>See on Google Maps</v>
      </c>
    </row>
    <row r="2145" spans="1:9" x14ac:dyDescent="0.25">
      <c r="A2145" s="3">
        <v>34.399855629999998</v>
      </c>
      <c r="B2145" s="3">
        <v>36.017361039999997</v>
      </c>
      <c r="C2145" s="4" t="s">
        <v>10</v>
      </c>
      <c r="D2145" s="4" t="s">
        <v>10168</v>
      </c>
      <c r="E2145" s="4" t="s">
        <v>5774</v>
      </c>
      <c r="F2145" s="4" t="s">
        <v>5774</v>
      </c>
      <c r="G2145" s="4" t="s">
        <v>5775</v>
      </c>
      <c r="H2145" s="4" t="s">
        <v>5776</v>
      </c>
      <c r="I2145" s="5" t="str">
        <f t="shared" si="33"/>
        <v>See on Google Maps</v>
      </c>
    </row>
    <row r="2146" spans="1:9" x14ac:dyDescent="0.25">
      <c r="A2146" s="3">
        <v>34.406530140000001</v>
      </c>
      <c r="B2146" s="3">
        <v>36.01870358</v>
      </c>
      <c r="C2146" s="4" t="s">
        <v>10</v>
      </c>
      <c r="D2146" s="4" t="s">
        <v>10168</v>
      </c>
      <c r="E2146" s="4" t="s">
        <v>5777</v>
      </c>
      <c r="F2146" s="4" t="s">
        <v>5778</v>
      </c>
      <c r="G2146" s="4" t="s">
        <v>5779</v>
      </c>
      <c r="H2146" s="4" t="s">
        <v>5780</v>
      </c>
      <c r="I2146" s="5" t="str">
        <f t="shared" si="33"/>
        <v>See on Google Maps</v>
      </c>
    </row>
    <row r="2147" spans="1:9" x14ac:dyDescent="0.25">
      <c r="A2147" s="3">
        <v>34.421433309999998</v>
      </c>
      <c r="B2147" s="3">
        <v>36.021422229999999</v>
      </c>
      <c r="C2147" s="4" t="s">
        <v>10</v>
      </c>
      <c r="D2147" s="4" t="s">
        <v>10168</v>
      </c>
      <c r="E2147" s="4" t="s">
        <v>5781</v>
      </c>
      <c r="F2147" s="4" t="s">
        <v>5782</v>
      </c>
      <c r="G2147" s="4" t="s">
        <v>5783</v>
      </c>
      <c r="H2147" s="4" t="s">
        <v>5784</v>
      </c>
      <c r="I2147" s="5" t="str">
        <f t="shared" si="33"/>
        <v>See on Google Maps</v>
      </c>
    </row>
    <row r="2148" spans="1:9" x14ac:dyDescent="0.25">
      <c r="A2148" s="3">
        <v>34.380655660000002</v>
      </c>
      <c r="B2148" s="3">
        <v>35.982313939999997</v>
      </c>
      <c r="C2148" s="4" t="s">
        <v>10</v>
      </c>
      <c r="D2148" s="4" t="s">
        <v>10168</v>
      </c>
      <c r="E2148" s="4" t="s">
        <v>5785</v>
      </c>
      <c r="F2148" s="4" t="s">
        <v>5785</v>
      </c>
      <c r="G2148" s="4" t="s">
        <v>5786</v>
      </c>
      <c r="H2148" s="4" t="s">
        <v>5787</v>
      </c>
      <c r="I2148" s="5" t="str">
        <f t="shared" si="33"/>
        <v>See on Google Maps</v>
      </c>
    </row>
    <row r="2149" spans="1:9" x14ac:dyDescent="0.25">
      <c r="A2149" s="3">
        <v>34.432569530000002</v>
      </c>
      <c r="B2149" s="3">
        <v>36.106808370000003</v>
      </c>
      <c r="C2149" s="4" t="s">
        <v>10</v>
      </c>
      <c r="D2149" s="4" t="s">
        <v>10168</v>
      </c>
      <c r="E2149" s="4" t="s">
        <v>5788</v>
      </c>
      <c r="F2149" s="4" t="s">
        <v>5789</v>
      </c>
      <c r="G2149" s="4" t="s">
        <v>5790</v>
      </c>
      <c r="H2149" s="4" t="s">
        <v>5791</v>
      </c>
      <c r="I2149" s="5" t="str">
        <f t="shared" si="33"/>
        <v>See on Google Maps</v>
      </c>
    </row>
    <row r="2150" spans="1:9" x14ac:dyDescent="0.25">
      <c r="A2150" s="3">
        <v>34.351463010000003</v>
      </c>
      <c r="B2150" s="3">
        <v>35.938701960000003</v>
      </c>
      <c r="C2150" s="4" t="s">
        <v>10</v>
      </c>
      <c r="D2150" s="4" t="s">
        <v>10168</v>
      </c>
      <c r="E2150" s="4" t="s">
        <v>5792</v>
      </c>
      <c r="F2150" s="4" t="s">
        <v>5792</v>
      </c>
      <c r="G2150" s="4" t="s">
        <v>5793</v>
      </c>
      <c r="H2150" s="4" t="s">
        <v>5794</v>
      </c>
      <c r="I2150" s="5" t="str">
        <f t="shared" si="33"/>
        <v>See on Google Maps</v>
      </c>
    </row>
    <row r="2151" spans="1:9" x14ac:dyDescent="0.25">
      <c r="A2151" s="3">
        <v>34.348413800000003</v>
      </c>
      <c r="B2151" s="3">
        <v>35.954402739999999</v>
      </c>
      <c r="C2151" s="4" t="s">
        <v>10</v>
      </c>
      <c r="D2151" s="4" t="s">
        <v>10168</v>
      </c>
      <c r="E2151" s="4" t="s">
        <v>5795</v>
      </c>
      <c r="F2151" s="4" t="s">
        <v>5796</v>
      </c>
      <c r="G2151" s="4" t="s">
        <v>5797</v>
      </c>
      <c r="H2151" s="4" t="s">
        <v>5798</v>
      </c>
      <c r="I2151" s="5" t="str">
        <f t="shared" si="33"/>
        <v>See on Google Maps</v>
      </c>
    </row>
    <row r="2152" spans="1:9" x14ac:dyDescent="0.25">
      <c r="A2152" s="3">
        <v>34.365250039999999</v>
      </c>
      <c r="B2152" s="3">
        <v>35.984575</v>
      </c>
      <c r="C2152" s="4" t="s">
        <v>10</v>
      </c>
      <c r="D2152" s="4" t="s">
        <v>10168</v>
      </c>
      <c r="E2152" s="4" t="s">
        <v>5799</v>
      </c>
      <c r="F2152" s="4" t="s">
        <v>5800</v>
      </c>
      <c r="G2152" s="4" t="s">
        <v>5801</v>
      </c>
      <c r="H2152" s="4" t="s">
        <v>5802</v>
      </c>
      <c r="I2152" s="5" t="str">
        <f t="shared" si="33"/>
        <v>See on Google Maps</v>
      </c>
    </row>
    <row r="2153" spans="1:9" x14ac:dyDescent="0.25">
      <c r="A2153" s="3">
        <v>34.459125520000001</v>
      </c>
      <c r="B2153" s="3">
        <v>35.922805359999998</v>
      </c>
      <c r="C2153" s="4" t="s">
        <v>10</v>
      </c>
      <c r="D2153" s="4" t="s">
        <v>10168</v>
      </c>
      <c r="E2153" s="4" t="s">
        <v>5803</v>
      </c>
      <c r="F2153" s="4" t="s">
        <v>5803</v>
      </c>
      <c r="G2153" s="4" t="s">
        <v>5804</v>
      </c>
      <c r="H2153" s="4" t="s">
        <v>5805</v>
      </c>
      <c r="I2153" s="5" t="str">
        <f t="shared" si="33"/>
        <v>See on Google Maps</v>
      </c>
    </row>
    <row r="2154" spans="1:9" x14ac:dyDescent="0.25">
      <c r="A2154" s="3">
        <v>34.38375138</v>
      </c>
      <c r="B2154" s="3">
        <v>36.00177635</v>
      </c>
      <c r="C2154" s="4" t="s">
        <v>10</v>
      </c>
      <c r="D2154" s="4" t="s">
        <v>10168</v>
      </c>
      <c r="E2154" s="4" t="s">
        <v>5806</v>
      </c>
      <c r="F2154" s="4" t="s">
        <v>5807</v>
      </c>
      <c r="G2154" s="4" t="s">
        <v>5808</v>
      </c>
      <c r="H2154" s="4" t="s">
        <v>5809</v>
      </c>
      <c r="I2154" s="5" t="str">
        <f t="shared" si="33"/>
        <v>See on Google Maps</v>
      </c>
    </row>
    <row r="2155" spans="1:9" x14ac:dyDescent="0.25">
      <c r="A2155" s="3">
        <v>34.40678621</v>
      </c>
      <c r="B2155" s="3">
        <v>36.078105559999997</v>
      </c>
      <c r="C2155" s="4" t="s">
        <v>10</v>
      </c>
      <c r="D2155" s="4" t="s">
        <v>10168</v>
      </c>
      <c r="E2155" s="4" t="s">
        <v>5810</v>
      </c>
      <c r="F2155" s="4" t="s">
        <v>5810</v>
      </c>
      <c r="G2155" s="4" t="s">
        <v>5811</v>
      </c>
      <c r="H2155" s="4" t="s">
        <v>5812</v>
      </c>
      <c r="I2155" s="5" t="str">
        <f t="shared" si="33"/>
        <v>See on Google Maps</v>
      </c>
    </row>
    <row r="2156" spans="1:9" x14ac:dyDescent="0.25">
      <c r="A2156" s="3">
        <v>34.426363960000003</v>
      </c>
      <c r="B2156" s="3">
        <v>35.985711100000003</v>
      </c>
      <c r="C2156" s="4" t="s">
        <v>10</v>
      </c>
      <c r="D2156" s="4" t="s">
        <v>10168</v>
      </c>
      <c r="E2156" s="4" t="s">
        <v>5813</v>
      </c>
      <c r="F2156" s="4" t="s">
        <v>5814</v>
      </c>
      <c r="G2156" s="4" t="s">
        <v>5815</v>
      </c>
      <c r="H2156" s="4" t="s">
        <v>5816</v>
      </c>
      <c r="I2156" s="5" t="str">
        <f t="shared" si="33"/>
        <v>See on Google Maps</v>
      </c>
    </row>
    <row r="2157" spans="1:9" x14ac:dyDescent="0.25">
      <c r="A2157" s="3">
        <v>34.414563860000001</v>
      </c>
      <c r="B2157" s="3">
        <v>35.958363800000001</v>
      </c>
      <c r="C2157" s="4" t="s">
        <v>10</v>
      </c>
      <c r="D2157" s="4" t="s">
        <v>10168</v>
      </c>
      <c r="E2157" s="4" t="s">
        <v>5817</v>
      </c>
      <c r="F2157" s="4" t="s">
        <v>5817</v>
      </c>
      <c r="G2157" s="4" t="s">
        <v>5818</v>
      </c>
      <c r="H2157" s="4" t="s">
        <v>5819</v>
      </c>
      <c r="I2157" s="5" t="str">
        <f t="shared" si="33"/>
        <v>See on Google Maps</v>
      </c>
    </row>
    <row r="2158" spans="1:9" x14ac:dyDescent="0.25">
      <c r="A2158" s="3">
        <v>34.407297560000004</v>
      </c>
      <c r="B2158" s="3">
        <v>35.99381082</v>
      </c>
      <c r="C2158" s="4" t="s">
        <v>10</v>
      </c>
      <c r="D2158" s="4" t="s">
        <v>10168</v>
      </c>
      <c r="E2158" s="4" t="s">
        <v>5820</v>
      </c>
      <c r="F2158" s="4" t="s">
        <v>5821</v>
      </c>
      <c r="G2158" s="4" t="s">
        <v>5822</v>
      </c>
      <c r="H2158" s="4" t="s">
        <v>5823</v>
      </c>
      <c r="I2158" s="5" t="str">
        <f t="shared" si="33"/>
        <v>See on Google Maps</v>
      </c>
    </row>
    <row r="2159" spans="1:9" x14ac:dyDescent="0.25">
      <c r="A2159" s="3">
        <v>34.4532332</v>
      </c>
      <c r="B2159" s="3">
        <v>35.963305599999998</v>
      </c>
      <c r="C2159" s="4" t="s">
        <v>10</v>
      </c>
      <c r="D2159" s="4" t="s">
        <v>10168</v>
      </c>
      <c r="E2159" s="4" t="s">
        <v>5824</v>
      </c>
      <c r="F2159" s="4" t="s">
        <v>5825</v>
      </c>
      <c r="G2159" s="4" t="s">
        <v>5826</v>
      </c>
      <c r="H2159" s="4" t="s">
        <v>5827</v>
      </c>
      <c r="I2159" s="5" t="str">
        <f t="shared" si="33"/>
        <v>See on Google Maps</v>
      </c>
    </row>
    <row r="2160" spans="1:9" x14ac:dyDescent="0.25">
      <c r="A2160" s="3">
        <v>34.346015360000003</v>
      </c>
      <c r="B2160" s="3">
        <v>35.975251569999998</v>
      </c>
      <c r="C2160" s="4" t="s">
        <v>10</v>
      </c>
      <c r="D2160" s="4" t="s">
        <v>10168</v>
      </c>
      <c r="E2160" s="4" t="s">
        <v>5828</v>
      </c>
      <c r="F2160" s="4" t="s">
        <v>5828</v>
      </c>
      <c r="G2160" s="4" t="s">
        <v>5829</v>
      </c>
      <c r="H2160" s="4" t="s">
        <v>5830</v>
      </c>
      <c r="I2160" s="5" t="str">
        <f t="shared" si="33"/>
        <v>See on Google Maps</v>
      </c>
    </row>
    <row r="2161" spans="1:9" x14ac:dyDescent="0.25">
      <c r="A2161" s="3">
        <v>34.395024650000003</v>
      </c>
      <c r="B2161" s="3">
        <v>35.975116329999999</v>
      </c>
      <c r="C2161" s="4" t="s">
        <v>10</v>
      </c>
      <c r="D2161" s="4" t="s">
        <v>10168</v>
      </c>
      <c r="E2161" s="4" t="s">
        <v>5831</v>
      </c>
      <c r="F2161" s="4" t="s">
        <v>5831</v>
      </c>
      <c r="G2161" s="4" t="s">
        <v>5832</v>
      </c>
      <c r="H2161" s="4" t="s">
        <v>5833</v>
      </c>
      <c r="I2161" s="5" t="str">
        <f t="shared" si="33"/>
        <v>See on Google Maps</v>
      </c>
    </row>
    <row r="2162" spans="1:9" x14ac:dyDescent="0.25">
      <c r="A2162" s="3">
        <v>34.400416720000003</v>
      </c>
      <c r="B2162" s="3">
        <v>36.037769470000001</v>
      </c>
      <c r="C2162" s="4" t="s">
        <v>10</v>
      </c>
      <c r="D2162" s="4" t="s">
        <v>10168</v>
      </c>
      <c r="E2162" s="4" t="s">
        <v>5834</v>
      </c>
      <c r="F2162" s="4" t="s">
        <v>5834</v>
      </c>
      <c r="G2162" s="4" t="s">
        <v>5835</v>
      </c>
      <c r="H2162" s="4" t="s">
        <v>5836</v>
      </c>
      <c r="I2162" s="5" t="str">
        <f t="shared" si="33"/>
        <v>See on Google Maps</v>
      </c>
    </row>
    <row r="2163" spans="1:9" x14ac:dyDescent="0.25">
      <c r="A2163" s="3">
        <v>34.420824940000003</v>
      </c>
      <c r="B2163" s="3">
        <v>35.994116579999996</v>
      </c>
      <c r="C2163" s="4" t="s">
        <v>10</v>
      </c>
      <c r="D2163" s="4" t="s">
        <v>10168</v>
      </c>
      <c r="E2163" s="4" t="s">
        <v>5837</v>
      </c>
      <c r="F2163" s="4" t="s">
        <v>5838</v>
      </c>
      <c r="G2163" s="4" t="s">
        <v>5839</v>
      </c>
      <c r="H2163" s="4" t="s">
        <v>5840</v>
      </c>
      <c r="I2163" s="5" t="str">
        <f t="shared" si="33"/>
        <v>See on Google Maps</v>
      </c>
    </row>
    <row r="2164" spans="1:9" x14ac:dyDescent="0.25">
      <c r="A2164" s="3">
        <v>34.385647280000001</v>
      </c>
      <c r="B2164" s="3">
        <v>36.04883049</v>
      </c>
      <c r="C2164" s="4" t="s">
        <v>10</v>
      </c>
      <c r="D2164" s="4" t="s">
        <v>10168</v>
      </c>
      <c r="E2164" s="4" t="s">
        <v>5841</v>
      </c>
      <c r="F2164" s="4" t="s">
        <v>5842</v>
      </c>
      <c r="G2164" s="4" t="s">
        <v>5843</v>
      </c>
      <c r="H2164" s="4" t="s">
        <v>5844</v>
      </c>
      <c r="I2164" s="5" t="str">
        <f t="shared" si="33"/>
        <v>See on Google Maps</v>
      </c>
    </row>
    <row r="2165" spans="1:9" x14ac:dyDescent="0.25">
      <c r="A2165" s="3">
        <v>34.450158440000003</v>
      </c>
      <c r="B2165" s="3">
        <v>35.863941619999999</v>
      </c>
      <c r="C2165" s="4" t="s">
        <v>10</v>
      </c>
      <c r="D2165" s="4" t="s">
        <v>10168</v>
      </c>
      <c r="E2165" s="4" t="s">
        <v>5845</v>
      </c>
      <c r="F2165" s="4" t="s">
        <v>5846</v>
      </c>
      <c r="G2165" s="4" t="s">
        <v>5847</v>
      </c>
      <c r="H2165" s="4" t="s">
        <v>5848</v>
      </c>
      <c r="I2165" s="5" t="str">
        <f t="shared" si="33"/>
        <v>See on Google Maps</v>
      </c>
    </row>
    <row r="2166" spans="1:9" x14ac:dyDescent="0.25">
      <c r="A2166" s="3">
        <v>34.357022100000002</v>
      </c>
      <c r="B2166" s="3">
        <v>36.040191579999998</v>
      </c>
      <c r="C2166" s="4" t="s">
        <v>10</v>
      </c>
      <c r="D2166" s="4" t="s">
        <v>10168</v>
      </c>
      <c r="E2166" s="4" t="s">
        <v>5849</v>
      </c>
      <c r="F2166" s="4" t="s">
        <v>5849</v>
      </c>
      <c r="G2166" s="4" t="s">
        <v>5850</v>
      </c>
      <c r="H2166" s="4" t="s">
        <v>5851</v>
      </c>
      <c r="I2166" s="5" t="str">
        <f t="shared" si="33"/>
        <v>See on Google Maps</v>
      </c>
    </row>
    <row r="2167" spans="1:9" x14ac:dyDescent="0.25">
      <c r="A2167" s="3">
        <v>34.44258902</v>
      </c>
      <c r="B2167" s="3">
        <v>36.078258339999998</v>
      </c>
      <c r="C2167" s="4" t="s">
        <v>10</v>
      </c>
      <c r="D2167" s="4" t="s">
        <v>10168</v>
      </c>
      <c r="E2167" s="4" t="s">
        <v>5852</v>
      </c>
      <c r="F2167" s="4" t="s">
        <v>5852</v>
      </c>
      <c r="G2167" s="4" t="s">
        <v>5853</v>
      </c>
      <c r="H2167" s="4" t="s">
        <v>5854</v>
      </c>
      <c r="I2167" s="5" t="str">
        <f t="shared" si="33"/>
        <v>See on Google Maps</v>
      </c>
    </row>
    <row r="2168" spans="1:9" x14ac:dyDescent="0.25">
      <c r="A2168" s="3">
        <v>34.387797110000001</v>
      </c>
      <c r="B2168" s="3">
        <v>36.058491740000001</v>
      </c>
      <c r="C2168" s="4" t="s">
        <v>10</v>
      </c>
      <c r="D2168" s="4" t="s">
        <v>10168</v>
      </c>
      <c r="E2168" s="4" t="s">
        <v>5855</v>
      </c>
      <c r="F2168" s="4" t="s">
        <v>5856</v>
      </c>
      <c r="G2168" s="4" t="s">
        <v>5857</v>
      </c>
      <c r="H2168" s="4" t="s">
        <v>5858</v>
      </c>
      <c r="I2168" s="5" t="str">
        <f t="shared" si="33"/>
        <v>See on Google Maps</v>
      </c>
    </row>
    <row r="2169" spans="1:9" x14ac:dyDescent="0.25">
      <c r="A2169" s="3">
        <v>34.391413870000001</v>
      </c>
      <c r="B2169" s="3">
        <v>36.027699980000001</v>
      </c>
      <c r="C2169" s="4" t="s">
        <v>10</v>
      </c>
      <c r="D2169" s="4" t="s">
        <v>10168</v>
      </c>
      <c r="E2169" s="4" t="s">
        <v>5859</v>
      </c>
      <c r="F2169" s="4" t="s">
        <v>5859</v>
      </c>
      <c r="G2169" s="4" t="s">
        <v>5860</v>
      </c>
      <c r="H2169" s="4" t="s">
        <v>5861</v>
      </c>
      <c r="I2169" s="5" t="str">
        <f t="shared" si="33"/>
        <v>See on Google Maps</v>
      </c>
    </row>
    <row r="2170" spans="1:9" x14ac:dyDescent="0.25">
      <c r="A2170" s="3">
        <v>34.421519490000001</v>
      </c>
      <c r="B2170" s="3">
        <v>36.13849725</v>
      </c>
      <c r="C2170" s="4" t="s">
        <v>10</v>
      </c>
      <c r="D2170" s="4" t="s">
        <v>10168</v>
      </c>
      <c r="E2170" s="4" t="s">
        <v>5862</v>
      </c>
      <c r="F2170" s="4" t="s">
        <v>5862</v>
      </c>
      <c r="G2170" s="4" t="s">
        <v>5863</v>
      </c>
      <c r="H2170" s="4" t="s">
        <v>5864</v>
      </c>
      <c r="I2170" s="5" t="str">
        <f t="shared" si="33"/>
        <v>See on Google Maps</v>
      </c>
    </row>
    <row r="2171" spans="1:9" x14ac:dyDescent="0.25">
      <c r="A2171" s="3">
        <v>34.399353230000003</v>
      </c>
      <c r="B2171" s="3">
        <v>36.029486460000001</v>
      </c>
      <c r="C2171" s="4" t="s">
        <v>10</v>
      </c>
      <c r="D2171" s="4" t="s">
        <v>10168</v>
      </c>
      <c r="E2171" s="4" t="s">
        <v>5865</v>
      </c>
      <c r="F2171" s="4" t="s">
        <v>5865</v>
      </c>
      <c r="G2171" s="4" t="s">
        <v>5866</v>
      </c>
      <c r="H2171" s="4" t="s">
        <v>5867</v>
      </c>
      <c r="I2171" s="5" t="str">
        <f t="shared" si="33"/>
        <v>See on Google Maps</v>
      </c>
    </row>
    <row r="2172" spans="1:9" x14ac:dyDescent="0.25">
      <c r="A2172" s="3">
        <v>34.392561229999998</v>
      </c>
      <c r="B2172" s="3">
        <v>36.021080589999997</v>
      </c>
      <c r="C2172" s="4" t="s">
        <v>10</v>
      </c>
      <c r="D2172" s="4" t="s">
        <v>10168</v>
      </c>
      <c r="E2172" s="4" t="s">
        <v>5868</v>
      </c>
      <c r="F2172" s="4" t="s">
        <v>5869</v>
      </c>
      <c r="G2172" s="4" t="s">
        <v>5870</v>
      </c>
      <c r="H2172" s="4" t="s">
        <v>5871</v>
      </c>
      <c r="I2172" s="5" t="str">
        <f t="shared" si="33"/>
        <v>See on Google Maps</v>
      </c>
    </row>
    <row r="2173" spans="1:9" x14ac:dyDescent="0.25">
      <c r="A2173" s="3">
        <v>34.38704448</v>
      </c>
      <c r="B2173" s="3">
        <v>36.028358269999998</v>
      </c>
      <c r="C2173" s="4" t="s">
        <v>10</v>
      </c>
      <c r="D2173" s="4" t="s">
        <v>10168</v>
      </c>
      <c r="E2173" s="4" t="s">
        <v>5872</v>
      </c>
      <c r="F2173" s="4" t="s">
        <v>5872</v>
      </c>
      <c r="G2173" s="4" t="s">
        <v>5873</v>
      </c>
      <c r="H2173" s="4" t="s">
        <v>5874</v>
      </c>
      <c r="I2173" s="5" t="str">
        <f t="shared" si="33"/>
        <v>See on Google Maps</v>
      </c>
    </row>
    <row r="2174" spans="1:9" x14ac:dyDescent="0.25">
      <c r="A2174" s="3">
        <v>34.329788860000001</v>
      </c>
      <c r="B2174" s="3">
        <v>36.00931387</v>
      </c>
      <c r="C2174" s="4" t="s">
        <v>10</v>
      </c>
      <c r="D2174" s="4" t="s">
        <v>10168</v>
      </c>
      <c r="E2174" s="4" t="s">
        <v>5875</v>
      </c>
      <c r="F2174" s="4" t="s">
        <v>5876</v>
      </c>
      <c r="G2174" s="4" t="s">
        <v>5877</v>
      </c>
      <c r="H2174" s="4" t="s">
        <v>5878</v>
      </c>
      <c r="I2174" s="5" t="str">
        <f t="shared" si="33"/>
        <v>See on Google Maps</v>
      </c>
    </row>
    <row r="2175" spans="1:9" x14ac:dyDescent="0.25">
      <c r="A2175" s="3">
        <v>34.445750099999998</v>
      </c>
      <c r="B2175" s="3">
        <v>35.941622250000002</v>
      </c>
      <c r="C2175" s="4" t="s">
        <v>10</v>
      </c>
      <c r="D2175" s="4" t="s">
        <v>10168</v>
      </c>
      <c r="E2175" s="4" t="s">
        <v>5879</v>
      </c>
      <c r="F2175" s="4" t="s">
        <v>5879</v>
      </c>
      <c r="G2175" s="4" t="s">
        <v>5880</v>
      </c>
      <c r="H2175" s="4" t="s">
        <v>5881</v>
      </c>
      <c r="I2175" s="5" t="str">
        <f t="shared" si="33"/>
        <v>See on Google Maps</v>
      </c>
    </row>
    <row r="2176" spans="1:9" x14ac:dyDescent="0.25">
      <c r="A2176" s="3">
        <v>34.406541529999998</v>
      </c>
      <c r="B2176" s="3">
        <v>36.029619510000003</v>
      </c>
      <c r="C2176" s="4" t="s">
        <v>10</v>
      </c>
      <c r="D2176" s="4" t="s">
        <v>10168</v>
      </c>
      <c r="E2176" s="4" t="s">
        <v>5882</v>
      </c>
      <c r="F2176" s="4" t="s">
        <v>5883</v>
      </c>
      <c r="G2176" s="4" t="s">
        <v>5884</v>
      </c>
      <c r="H2176" s="4" t="s">
        <v>5885</v>
      </c>
      <c r="I2176" s="5" t="str">
        <f t="shared" si="33"/>
        <v>See on Google Maps</v>
      </c>
    </row>
    <row r="2177" spans="1:9" x14ac:dyDescent="0.25">
      <c r="A2177" s="3">
        <v>34.359477779999999</v>
      </c>
      <c r="B2177" s="3">
        <v>35.952502799999998</v>
      </c>
      <c r="C2177" s="4" t="s">
        <v>10</v>
      </c>
      <c r="D2177" s="4" t="s">
        <v>10168</v>
      </c>
      <c r="E2177" s="4" t="s">
        <v>5886</v>
      </c>
      <c r="F2177" s="4" t="s">
        <v>5887</v>
      </c>
      <c r="G2177" s="4" t="s">
        <v>5888</v>
      </c>
      <c r="H2177" s="4" t="s">
        <v>5889</v>
      </c>
      <c r="I2177" s="5" t="str">
        <f t="shared" si="33"/>
        <v>See on Google Maps</v>
      </c>
    </row>
    <row r="2178" spans="1:9" x14ac:dyDescent="0.25">
      <c r="A2178" s="3">
        <v>33.937593659647405</v>
      </c>
      <c r="B2178" s="3">
        <v>35.70281676223172</v>
      </c>
      <c r="C2178" s="4" t="s">
        <v>10</v>
      </c>
      <c r="D2178" s="4" t="s">
        <v>10168</v>
      </c>
      <c r="E2178" s="4" t="s">
        <v>5587</v>
      </c>
      <c r="F2178" s="4" t="s">
        <v>5587</v>
      </c>
      <c r="G2178" s="4"/>
      <c r="H2178" s="4" t="s">
        <v>86</v>
      </c>
      <c r="I2178" s="5" t="str">
        <f t="shared" ref="I2178:I2241" si="34">HYPERLINK(H2178, "See on Google Maps")</f>
        <v>See on Google Maps</v>
      </c>
    </row>
    <row r="2179" spans="1:9" x14ac:dyDescent="0.25">
      <c r="A2179" s="3">
        <v>34.502665999999998</v>
      </c>
      <c r="B2179" s="3">
        <v>35.953175000000002</v>
      </c>
      <c r="C2179" s="4" t="s">
        <v>10</v>
      </c>
      <c r="D2179" s="4" t="s">
        <v>10168</v>
      </c>
      <c r="E2179" s="4" t="s">
        <v>5890</v>
      </c>
      <c r="F2179" s="4"/>
      <c r="G2179" s="4"/>
      <c r="H2179" s="4" t="s">
        <v>5891</v>
      </c>
      <c r="I2179" s="5" t="str">
        <f t="shared" si="34"/>
        <v>See on Google Maps</v>
      </c>
    </row>
    <row r="2180" spans="1:9" x14ac:dyDescent="0.25">
      <c r="A2180" s="3">
        <v>34.403959</v>
      </c>
      <c r="B2180" s="3">
        <v>36.015746999999998</v>
      </c>
      <c r="C2180" s="4" t="s">
        <v>10</v>
      </c>
      <c r="D2180" s="4" t="s">
        <v>10168</v>
      </c>
      <c r="E2180" s="4" t="s">
        <v>5892</v>
      </c>
      <c r="F2180" s="4"/>
      <c r="G2180" s="4"/>
      <c r="H2180" s="4" t="s">
        <v>5893</v>
      </c>
      <c r="I2180" s="5" t="str">
        <f t="shared" si="34"/>
        <v>See on Google Maps</v>
      </c>
    </row>
    <row r="2181" spans="1:9" x14ac:dyDescent="0.25">
      <c r="A2181" s="3">
        <v>34.44042099</v>
      </c>
      <c r="B2181" s="3">
        <v>35.848591579999997</v>
      </c>
      <c r="C2181" s="4" t="s">
        <v>10</v>
      </c>
      <c r="D2181" s="4" t="s">
        <v>9329</v>
      </c>
      <c r="E2181" s="4" t="s">
        <v>9330</v>
      </c>
      <c r="F2181" s="4" t="s">
        <v>9331</v>
      </c>
      <c r="G2181" s="4" t="s">
        <v>9332</v>
      </c>
      <c r="H2181" s="4" t="s">
        <v>9333</v>
      </c>
      <c r="I2181" s="5" t="str">
        <f t="shared" si="34"/>
        <v>See on Google Maps</v>
      </c>
    </row>
    <row r="2182" spans="1:9" x14ac:dyDescent="0.25">
      <c r="A2182" s="3">
        <v>34.454477900000001</v>
      </c>
      <c r="B2182" s="3">
        <v>35.811086109999998</v>
      </c>
      <c r="C2182" s="4" t="s">
        <v>10</v>
      </c>
      <c r="D2182" s="4" t="s">
        <v>9329</v>
      </c>
      <c r="E2182" s="4" t="s">
        <v>9334</v>
      </c>
      <c r="F2182" s="4" t="s">
        <v>9334</v>
      </c>
      <c r="G2182" s="4" t="s">
        <v>9335</v>
      </c>
      <c r="H2182" s="4" t="s">
        <v>9336</v>
      </c>
      <c r="I2182" s="5" t="str">
        <f t="shared" si="34"/>
        <v>See on Google Maps</v>
      </c>
    </row>
    <row r="2183" spans="1:9" x14ac:dyDescent="0.25">
      <c r="A2183" s="3">
        <v>34.388430620000001</v>
      </c>
      <c r="B2183" s="3">
        <v>35.7859056</v>
      </c>
      <c r="C2183" s="4" t="s">
        <v>10</v>
      </c>
      <c r="D2183" s="4" t="s">
        <v>9329</v>
      </c>
      <c r="E2183" s="4" t="s">
        <v>9337</v>
      </c>
      <c r="F2183" s="4" t="s">
        <v>9338</v>
      </c>
      <c r="G2183" s="4" t="s">
        <v>9339</v>
      </c>
      <c r="H2183" s="4" t="s">
        <v>9340</v>
      </c>
      <c r="I2183" s="5" t="str">
        <f t="shared" si="34"/>
        <v>See on Google Maps</v>
      </c>
    </row>
    <row r="2184" spans="1:9" x14ac:dyDescent="0.25">
      <c r="A2184" s="3">
        <v>34.435894390000001</v>
      </c>
      <c r="B2184" s="3">
        <v>35.844919349999998</v>
      </c>
      <c r="C2184" s="4" t="s">
        <v>10</v>
      </c>
      <c r="D2184" s="4" t="s">
        <v>9329</v>
      </c>
      <c r="E2184" s="4" t="s">
        <v>9341</v>
      </c>
      <c r="F2184" s="4" t="s">
        <v>9341</v>
      </c>
      <c r="G2184" s="4" t="s">
        <v>9342</v>
      </c>
      <c r="H2184" s="4" t="s">
        <v>9343</v>
      </c>
      <c r="I2184" s="5" t="str">
        <f t="shared" si="34"/>
        <v>See on Google Maps</v>
      </c>
    </row>
    <row r="2185" spans="1:9" x14ac:dyDescent="0.25">
      <c r="A2185" s="3">
        <v>34.431652800000002</v>
      </c>
      <c r="B2185" s="3">
        <v>35.839558330000003</v>
      </c>
      <c r="C2185" s="4" t="s">
        <v>10</v>
      </c>
      <c r="D2185" s="4" t="s">
        <v>9329</v>
      </c>
      <c r="E2185" s="4" t="s">
        <v>9344</v>
      </c>
      <c r="F2185" s="4" t="s">
        <v>9344</v>
      </c>
      <c r="G2185" s="4" t="s">
        <v>9345</v>
      </c>
      <c r="H2185" s="4" t="s">
        <v>9346</v>
      </c>
      <c r="I2185" s="5" t="str">
        <f t="shared" si="34"/>
        <v>See on Google Maps</v>
      </c>
    </row>
    <row r="2186" spans="1:9" x14ac:dyDescent="0.25">
      <c r="A2186" s="3">
        <v>34.433516689999998</v>
      </c>
      <c r="B2186" s="3">
        <v>35.846175000000002</v>
      </c>
      <c r="C2186" s="4" t="s">
        <v>10</v>
      </c>
      <c r="D2186" s="4" t="s">
        <v>9329</v>
      </c>
      <c r="E2186" s="4" t="s">
        <v>9347</v>
      </c>
      <c r="F2186" s="4" t="s">
        <v>9347</v>
      </c>
      <c r="G2186" s="4" t="s">
        <v>9348</v>
      </c>
      <c r="H2186" s="4" t="s">
        <v>9349</v>
      </c>
      <c r="I2186" s="5" t="str">
        <f t="shared" si="34"/>
        <v>See on Google Maps</v>
      </c>
    </row>
    <row r="2187" spans="1:9" x14ac:dyDescent="0.25">
      <c r="A2187" s="3">
        <v>34.434169429999997</v>
      </c>
      <c r="B2187" s="3">
        <v>35.843530489999999</v>
      </c>
      <c r="C2187" s="4" t="s">
        <v>10</v>
      </c>
      <c r="D2187" s="4" t="s">
        <v>9329</v>
      </c>
      <c r="E2187" s="4" t="s">
        <v>9350</v>
      </c>
      <c r="F2187" s="4" t="s">
        <v>9350</v>
      </c>
      <c r="G2187" s="4" t="s">
        <v>9351</v>
      </c>
      <c r="H2187" s="4" t="s">
        <v>9352</v>
      </c>
      <c r="I2187" s="5" t="str">
        <f t="shared" si="34"/>
        <v>See on Google Maps</v>
      </c>
    </row>
    <row r="2188" spans="1:9" x14ac:dyDescent="0.25">
      <c r="A2188" s="3">
        <v>34.44190279</v>
      </c>
      <c r="B2188" s="3">
        <v>35.821986029999998</v>
      </c>
      <c r="C2188" s="4" t="s">
        <v>10</v>
      </c>
      <c r="D2188" s="4" t="s">
        <v>9329</v>
      </c>
      <c r="E2188" s="4" t="s">
        <v>9353</v>
      </c>
      <c r="F2188" s="4" t="s">
        <v>9353</v>
      </c>
      <c r="G2188" s="4" t="s">
        <v>9354</v>
      </c>
      <c r="H2188" s="4" t="s">
        <v>9355</v>
      </c>
      <c r="I2188" s="5" t="str">
        <f t="shared" si="34"/>
        <v>See on Google Maps</v>
      </c>
    </row>
    <row r="2189" spans="1:9" x14ac:dyDescent="0.25">
      <c r="A2189" s="3">
        <v>34.43601108</v>
      </c>
      <c r="B2189" s="3">
        <v>35.84025828</v>
      </c>
      <c r="C2189" s="4" t="s">
        <v>10</v>
      </c>
      <c r="D2189" s="4" t="s">
        <v>9329</v>
      </c>
      <c r="E2189" s="4" t="s">
        <v>9356</v>
      </c>
      <c r="F2189" s="4" t="s">
        <v>9356</v>
      </c>
      <c r="G2189" s="4" t="s">
        <v>9357</v>
      </c>
      <c r="H2189" s="4" t="s">
        <v>9358</v>
      </c>
      <c r="I2189" s="5" t="str">
        <f t="shared" si="34"/>
        <v>See on Google Maps</v>
      </c>
    </row>
    <row r="2190" spans="1:9" x14ac:dyDescent="0.25">
      <c r="A2190" s="3">
        <v>34.437361150000001</v>
      </c>
      <c r="B2190" s="3">
        <v>35.850097230000003</v>
      </c>
      <c r="C2190" s="4" t="s">
        <v>10</v>
      </c>
      <c r="D2190" s="4" t="s">
        <v>9329</v>
      </c>
      <c r="E2190" s="4" t="s">
        <v>9359</v>
      </c>
      <c r="F2190" s="4" t="s">
        <v>9359</v>
      </c>
      <c r="G2190" s="4" t="s">
        <v>9360</v>
      </c>
      <c r="H2190" s="4" t="s">
        <v>9361</v>
      </c>
      <c r="I2190" s="5" t="str">
        <f t="shared" si="34"/>
        <v>See on Google Maps</v>
      </c>
    </row>
    <row r="2191" spans="1:9" x14ac:dyDescent="0.25">
      <c r="A2191" s="3">
        <v>34.436188850000001</v>
      </c>
      <c r="B2191" s="3">
        <v>35.842433270000001</v>
      </c>
      <c r="C2191" s="4" t="s">
        <v>10</v>
      </c>
      <c r="D2191" s="4" t="s">
        <v>9329</v>
      </c>
      <c r="E2191" s="4" t="s">
        <v>9362</v>
      </c>
      <c r="F2191" s="4" t="s">
        <v>9362</v>
      </c>
      <c r="G2191" s="4" t="s">
        <v>9363</v>
      </c>
      <c r="H2191" s="4" t="s">
        <v>9364</v>
      </c>
      <c r="I2191" s="5" t="str">
        <f t="shared" si="34"/>
        <v>See on Google Maps</v>
      </c>
    </row>
    <row r="2192" spans="1:9" x14ac:dyDescent="0.25">
      <c r="A2192" s="3">
        <v>34.439561040000001</v>
      </c>
      <c r="B2192" s="3">
        <v>35.846811109999997</v>
      </c>
      <c r="C2192" s="4" t="s">
        <v>10</v>
      </c>
      <c r="D2192" s="4" t="s">
        <v>9329</v>
      </c>
      <c r="E2192" s="4" t="s">
        <v>9365</v>
      </c>
      <c r="F2192" s="4" t="s">
        <v>9365</v>
      </c>
      <c r="G2192" s="4" t="s">
        <v>9366</v>
      </c>
      <c r="H2192" s="4" t="s">
        <v>9367</v>
      </c>
      <c r="I2192" s="5" t="str">
        <f t="shared" si="34"/>
        <v>See on Google Maps</v>
      </c>
    </row>
    <row r="2193" spans="1:9" x14ac:dyDescent="0.25">
      <c r="A2193" s="3">
        <v>34.437724889999998</v>
      </c>
      <c r="B2193" s="3">
        <v>35.836844360000001</v>
      </c>
      <c r="C2193" s="4" t="s">
        <v>10</v>
      </c>
      <c r="D2193" s="4" t="s">
        <v>9329</v>
      </c>
      <c r="E2193" s="4" t="s">
        <v>9368</v>
      </c>
      <c r="F2193" s="4" t="s">
        <v>9368</v>
      </c>
      <c r="G2193" s="4" t="s">
        <v>9369</v>
      </c>
      <c r="H2193" s="4" t="s">
        <v>9370</v>
      </c>
      <c r="I2193" s="5" t="str">
        <f t="shared" si="34"/>
        <v>See on Google Maps</v>
      </c>
    </row>
    <row r="2194" spans="1:9" x14ac:dyDescent="0.25">
      <c r="A2194" s="3">
        <v>34.44459157</v>
      </c>
      <c r="B2194" s="3">
        <v>35.836719389999999</v>
      </c>
      <c r="C2194" s="4" t="s">
        <v>10</v>
      </c>
      <c r="D2194" s="4" t="s">
        <v>9329</v>
      </c>
      <c r="E2194" s="4" t="s">
        <v>9371</v>
      </c>
      <c r="F2194" s="4" t="s">
        <v>9371</v>
      </c>
      <c r="G2194" s="4" t="s">
        <v>9372</v>
      </c>
      <c r="H2194" s="4" t="s">
        <v>9373</v>
      </c>
      <c r="I2194" s="5" t="str">
        <f t="shared" si="34"/>
        <v>See on Google Maps</v>
      </c>
    </row>
    <row r="2195" spans="1:9" x14ac:dyDescent="0.25">
      <c r="A2195" s="3">
        <v>34.429274239999998</v>
      </c>
      <c r="B2195" s="3">
        <v>35.847088810000002</v>
      </c>
      <c r="C2195" s="4" t="s">
        <v>10</v>
      </c>
      <c r="D2195" s="4" t="s">
        <v>9329</v>
      </c>
      <c r="E2195" s="4" t="s">
        <v>9374</v>
      </c>
      <c r="F2195" s="4" t="s">
        <v>9374</v>
      </c>
      <c r="G2195" s="4" t="s">
        <v>9375</v>
      </c>
      <c r="H2195" s="4" t="s">
        <v>9376</v>
      </c>
      <c r="I2195" s="5" t="str">
        <f t="shared" si="34"/>
        <v>See on Google Maps</v>
      </c>
    </row>
    <row r="2196" spans="1:9" x14ac:dyDescent="0.25">
      <c r="A2196" s="3">
        <v>34.430118839999999</v>
      </c>
      <c r="B2196" s="3">
        <v>35.852631209999998</v>
      </c>
      <c r="C2196" s="4" t="s">
        <v>10</v>
      </c>
      <c r="D2196" s="4" t="s">
        <v>9329</v>
      </c>
      <c r="E2196" s="4" t="s">
        <v>9329</v>
      </c>
      <c r="F2196" s="4" t="s">
        <v>9377</v>
      </c>
      <c r="G2196" s="4" t="s">
        <v>9378</v>
      </c>
      <c r="H2196" s="4" t="s">
        <v>9379</v>
      </c>
      <c r="I2196" s="5" t="str">
        <f t="shared" si="34"/>
        <v>See on Google Maps</v>
      </c>
    </row>
    <row r="2197" spans="1:9" x14ac:dyDescent="0.25">
      <c r="A2197" s="3">
        <v>34.43848887</v>
      </c>
      <c r="B2197" s="3">
        <v>35.842780550000001</v>
      </c>
      <c r="C2197" s="4" t="s">
        <v>10</v>
      </c>
      <c r="D2197" s="4" t="s">
        <v>9329</v>
      </c>
      <c r="E2197" s="4" t="s">
        <v>9380</v>
      </c>
      <c r="F2197" s="4" t="s">
        <v>9380</v>
      </c>
      <c r="G2197" s="4" t="s">
        <v>9381</v>
      </c>
      <c r="H2197" s="4" t="s">
        <v>9382</v>
      </c>
      <c r="I2197" s="5" t="str">
        <f t="shared" si="34"/>
        <v>See on Google Maps</v>
      </c>
    </row>
    <row r="2198" spans="1:9" x14ac:dyDescent="0.25">
      <c r="A2198" s="3">
        <v>34.426014000000002</v>
      </c>
      <c r="B2198" s="3">
        <v>35.842191999999997</v>
      </c>
      <c r="C2198" s="4" t="s">
        <v>10</v>
      </c>
      <c r="D2198" s="4" t="s">
        <v>9329</v>
      </c>
      <c r="E2198" s="4" t="s">
        <v>9383</v>
      </c>
      <c r="F2198" s="4" t="s">
        <v>9383</v>
      </c>
      <c r="G2198" s="4"/>
      <c r="H2198" s="4" t="s">
        <v>9384</v>
      </c>
      <c r="I2198" s="5" t="str">
        <f t="shared" si="34"/>
        <v>See on Google Maps</v>
      </c>
    </row>
    <row r="2199" spans="1:9" x14ac:dyDescent="0.25">
      <c r="A2199" s="3">
        <v>34.432222000000003</v>
      </c>
      <c r="B2199" s="3">
        <v>35.837778</v>
      </c>
      <c r="C2199" s="4" t="s">
        <v>10</v>
      </c>
      <c r="D2199" s="4" t="s">
        <v>9329</v>
      </c>
      <c r="E2199" s="4" t="s">
        <v>9385</v>
      </c>
      <c r="F2199" s="4" t="s">
        <v>9385</v>
      </c>
      <c r="G2199" s="4"/>
      <c r="H2199" s="4" t="s">
        <v>9386</v>
      </c>
      <c r="I2199" s="5" t="str">
        <f t="shared" si="34"/>
        <v>See on Google Maps</v>
      </c>
    </row>
    <row r="2200" spans="1:9" x14ac:dyDescent="0.25">
      <c r="A2200" s="3">
        <v>34.420645999999998</v>
      </c>
      <c r="B2200" s="3">
        <v>35.830437000000003</v>
      </c>
      <c r="C2200" s="4" t="s">
        <v>10</v>
      </c>
      <c r="D2200" s="4" t="s">
        <v>9329</v>
      </c>
      <c r="E2200" s="4" t="s">
        <v>9387</v>
      </c>
      <c r="F2200" s="4" t="s">
        <v>9387</v>
      </c>
      <c r="G2200" s="4"/>
      <c r="H2200" s="4" t="s">
        <v>9388</v>
      </c>
      <c r="I2200" s="5" t="str">
        <f t="shared" si="34"/>
        <v>See on Google Maps</v>
      </c>
    </row>
    <row r="2201" spans="1:9" x14ac:dyDescent="0.25">
      <c r="A2201" s="3">
        <v>34.433070999999998</v>
      </c>
      <c r="B2201" s="3">
        <v>35.888876000000003</v>
      </c>
      <c r="C2201" s="4" t="s">
        <v>10</v>
      </c>
      <c r="D2201" s="4" t="s">
        <v>9329</v>
      </c>
      <c r="E2201" s="4" t="s">
        <v>9389</v>
      </c>
      <c r="F2201" s="4" t="s">
        <v>9389</v>
      </c>
      <c r="G2201" s="4"/>
      <c r="H2201" s="4" t="s">
        <v>9390</v>
      </c>
      <c r="I2201" s="5" t="str">
        <f t="shared" si="34"/>
        <v>See on Google Maps</v>
      </c>
    </row>
    <row r="2202" spans="1:9" x14ac:dyDescent="0.25">
      <c r="A2202" s="3">
        <v>34.347971000000001</v>
      </c>
      <c r="B2202" s="3">
        <v>35.954720000000002</v>
      </c>
      <c r="C2202" s="4" t="s">
        <v>10</v>
      </c>
      <c r="D2202" s="4" t="s">
        <v>9329</v>
      </c>
      <c r="E2202" s="4" t="s">
        <v>9391</v>
      </c>
      <c r="F2202" s="4"/>
      <c r="G2202" s="4"/>
      <c r="H2202" s="4" t="s">
        <v>9392</v>
      </c>
      <c r="I2202" s="5" t="str">
        <f t="shared" si="34"/>
        <v>See on Google Maps</v>
      </c>
    </row>
    <row r="2203" spans="1:9" x14ac:dyDescent="0.25">
      <c r="A2203" s="3">
        <v>34.418332999999997</v>
      </c>
      <c r="B2203" s="3">
        <v>35.821111000000002</v>
      </c>
      <c r="C2203" s="4" t="s">
        <v>10</v>
      </c>
      <c r="D2203" s="4" t="s">
        <v>9329</v>
      </c>
      <c r="E2203" s="4" t="s">
        <v>9393</v>
      </c>
      <c r="F2203" s="4"/>
      <c r="G2203" s="4"/>
      <c r="H2203" s="4" t="s">
        <v>9394</v>
      </c>
      <c r="I2203" s="5" t="str">
        <f t="shared" si="34"/>
        <v>See on Google Maps</v>
      </c>
    </row>
    <row r="2204" spans="1:9" x14ac:dyDescent="0.25">
      <c r="A2204" s="3">
        <v>34.5045</v>
      </c>
      <c r="B2204" s="3">
        <v>35.969499999999996</v>
      </c>
      <c r="C2204" s="4" t="s">
        <v>10</v>
      </c>
      <c r="D2204" s="4" t="s">
        <v>9329</v>
      </c>
      <c r="E2204" s="4" t="s">
        <v>9395</v>
      </c>
      <c r="F2204" s="4"/>
      <c r="G2204" s="4"/>
      <c r="H2204" s="4" t="s">
        <v>9396</v>
      </c>
      <c r="I2204" s="5" t="str">
        <f t="shared" si="34"/>
        <v>See on Google Maps</v>
      </c>
    </row>
    <row r="2205" spans="1:9" x14ac:dyDescent="0.25">
      <c r="A2205" s="3">
        <v>34.4146</v>
      </c>
      <c r="B2205" s="3">
        <v>35.958399999999997</v>
      </c>
      <c r="C2205" s="4" t="s">
        <v>10</v>
      </c>
      <c r="D2205" s="4" t="s">
        <v>9329</v>
      </c>
      <c r="E2205" s="4" t="s">
        <v>9397</v>
      </c>
      <c r="F2205" s="4"/>
      <c r="G2205" s="4"/>
      <c r="H2205" s="4" t="s">
        <v>9398</v>
      </c>
      <c r="I2205" s="5" t="str">
        <f t="shared" si="34"/>
        <v>See on Google Maps</v>
      </c>
    </row>
    <row r="2206" spans="1:9" x14ac:dyDescent="0.25">
      <c r="A2206" s="3">
        <v>34.439</v>
      </c>
      <c r="B2206" s="3">
        <v>35.847999999999999</v>
      </c>
      <c r="C2206" s="4" t="s">
        <v>10</v>
      </c>
      <c r="D2206" s="4" t="s">
        <v>9329</v>
      </c>
      <c r="E2206" s="4" t="s">
        <v>9399</v>
      </c>
      <c r="F2206" s="4"/>
      <c r="G2206" s="4"/>
      <c r="H2206" s="4" t="s">
        <v>9400</v>
      </c>
      <c r="I2206" s="5" t="str">
        <f t="shared" si="34"/>
        <v>See on Google Maps</v>
      </c>
    </row>
    <row r="2207" spans="1:9" x14ac:dyDescent="0.25">
      <c r="A2207" s="3">
        <v>34.433500000000002</v>
      </c>
      <c r="B2207" s="3">
        <v>35.846200000000003</v>
      </c>
      <c r="C2207" s="4" t="s">
        <v>10</v>
      </c>
      <c r="D2207" s="4" t="s">
        <v>9329</v>
      </c>
      <c r="E2207" s="4" t="s">
        <v>9401</v>
      </c>
      <c r="F2207" s="4"/>
      <c r="G2207" s="4"/>
      <c r="H2207" s="4" t="s">
        <v>9402</v>
      </c>
      <c r="I2207" s="5" t="str">
        <f t="shared" si="34"/>
        <v>See on Google Maps</v>
      </c>
    </row>
    <row r="2208" spans="1:9" x14ac:dyDescent="0.25">
      <c r="A2208" s="3">
        <v>34.425899999999999</v>
      </c>
      <c r="B2208" s="3">
        <v>35.842199999999998</v>
      </c>
      <c r="C2208" s="4" t="s">
        <v>10</v>
      </c>
      <c r="D2208" s="4" t="s">
        <v>9329</v>
      </c>
      <c r="E2208" s="4" t="s">
        <v>9403</v>
      </c>
      <c r="F2208" s="4"/>
      <c r="G2208" s="4"/>
      <c r="H2208" s="4" t="s">
        <v>9404</v>
      </c>
      <c r="I2208" s="5" t="str">
        <f t="shared" si="34"/>
        <v>See on Google Maps</v>
      </c>
    </row>
    <row r="2209" spans="1:9" x14ac:dyDescent="0.25">
      <c r="A2209" s="3">
        <v>34.438099999999999</v>
      </c>
      <c r="B2209" s="3">
        <v>35.830800000000004</v>
      </c>
      <c r="C2209" s="4" t="s">
        <v>10</v>
      </c>
      <c r="D2209" s="4" t="s">
        <v>9329</v>
      </c>
      <c r="E2209" s="4" t="s">
        <v>9405</v>
      </c>
      <c r="F2209" s="4"/>
      <c r="G2209" s="4"/>
      <c r="H2209" s="4" t="s">
        <v>9406</v>
      </c>
      <c r="I2209" s="5" t="str">
        <f t="shared" si="34"/>
        <v>See on Google Maps</v>
      </c>
    </row>
    <row r="2210" spans="1:9" x14ac:dyDescent="0.25">
      <c r="A2210" s="3">
        <v>34.411449910000002</v>
      </c>
      <c r="B2210" s="3">
        <v>35.934047210000003</v>
      </c>
      <c r="C2210" s="4" t="s">
        <v>10</v>
      </c>
      <c r="D2210" s="4" t="s">
        <v>9860</v>
      </c>
      <c r="E2210" s="4" t="s">
        <v>9861</v>
      </c>
      <c r="F2210" s="4" t="s">
        <v>9861</v>
      </c>
      <c r="G2210" s="4" t="s">
        <v>9862</v>
      </c>
      <c r="H2210" s="4" t="s">
        <v>9863</v>
      </c>
      <c r="I2210" s="5" t="str">
        <f t="shared" si="34"/>
        <v>See on Google Maps</v>
      </c>
    </row>
    <row r="2211" spans="1:9" x14ac:dyDescent="0.25">
      <c r="A2211" s="3">
        <v>34.427158370000001</v>
      </c>
      <c r="B2211" s="3">
        <v>35.897063950000003</v>
      </c>
      <c r="C2211" s="4" t="s">
        <v>10</v>
      </c>
      <c r="D2211" s="4" t="s">
        <v>9860</v>
      </c>
      <c r="E2211" s="4" t="s">
        <v>9864</v>
      </c>
      <c r="F2211" s="4" t="s">
        <v>9864</v>
      </c>
      <c r="G2211" s="4" t="s">
        <v>9865</v>
      </c>
      <c r="H2211" s="4" t="s">
        <v>9866</v>
      </c>
      <c r="I2211" s="5" t="str">
        <f t="shared" si="34"/>
        <v>See on Google Maps</v>
      </c>
    </row>
    <row r="2212" spans="1:9" x14ac:dyDescent="0.25">
      <c r="A2212" s="3">
        <v>34.31700858</v>
      </c>
      <c r="B2212" s="3">
        <v>35.918297729999999</v>
      </c>
      <c r="C2212" s="4" t="s">
        <v>10</v>
      </c>
      <c r="D2212" s="4" t="s">
        <v>9860</v>
      </c>
      <c r="E2212" s="4" t="s">
        <v>9867</v>
      </c>
      <c r="F2212" s="4" t="s">
        <v>9867</v>
      </c>
      <c r="G2212" s="4" t="s">
        <v>9868</v>
      </c>
      <c r="H2212" s="4" t="s">
        <v>9869</v>
      </c>
      <c r="I2212" s="5" t="str">
        <f t="shared" si="34"/>
        <v>See on Google Maps</v>
      </c>
    </row>
    <row r="2213" spans="1:9" x14ac:dyDescent="0.25">
      <c r="A2213" s="3">
        <v>34.294822170000003</v>
      </c>
      <c r="B2213" s="3">
        <v>35.92508334</v>
      </c>
      <c r="C2213" s="4" t="s">
        <v>10</v>
      </c>
      <c r="D2213" s="4" t="s">
        <v>9860</v>
      </c>
      <c r="E2213" s="4" t="s">
        <v>9870</v>
      </c>
      <c r="F2213" s="4" t="s">
        <v>9871</v>
      </c>
      <c r="G2213" s="4" t="s">
        <v>9872</v>
      </c>
      <c r="H2213" s="4" t="s">
        <v>9873</v>
      </c>
      <c r="I2213" s="5" t="str">
        <f t="shared" si="34"/>
        <v>See on Google Maps</v>
      </c>
    </row>
    <row r="2214" spans="1:9" x14ac:dyDescent="0.25">
      <c r="A2214" s="3">
        <v>34.407355580000001</v>
      </c>
      <c r="B2214" s="3">
        <v>35.882836089999998</v>
      </c>
      <c r="C2214" s="4" t="s">
        <v>10</v>
      </c>
      <c r="D2214" s="4" t="s">
        <v>9860</v>
      </c>
      <c r="E2214" s="4" t="s">
        <v>9874</v>
      </c>
      <c r="F2214" s="4" t="s">
        <v>9875</v>
      </c>
      <c r="G2214" s="4" t="s">
        <v>9876</v>
      </c>
      <c r="H2214" s="4" t="s">
        <v>9877</v>
      </c>
      <c r="I2214" s="5" t="str">
        <f t="shared" si="34"/>
        <v>See on Google Maps</v>
      </c>
    </row>
    <row r="2215" spans="1:9" x14ac:dyDescent="0.25">
      <c r="A2215" s="3">
        <v>34.331193810000002</v>
      </c>
      <c r="B2215" s="3">
        <v>35.882852190000001</v>
      </c>
      <c r="C2215" s="4" t="s">
        <v>10</v>
      </c>
      <c r="D2215" s="4" t="s">
        <v>9860</v>
      </c>
      <c r="E2215" s="4" t="s">
        <v>9878</v>
      </c>
      <c r="F2215" s="4" t="s">
        <v>9879</v>
      </c>
      <c r="G2215" s="4" t="s">
        <v>9880</v>
      </c>
      <c r="H2215" s="4" t="s">
        <v>9881</v>
      </c>
      <c r="I2215" s="5" t="str">
        <f t="shared" si="34"/>
        <v>See on Google Maps</v>
      </c>
    </row>
    <row r="2216" spans="1:9" x14ac:dyDescent="0.25">
      <c r="A2216" s="3">
        <v>34.285388949999998</v>
      </c>
      <c r="B2216" s="3">
        <v>35.95620838</v>
      </c>
      <c r="C2216" s="4" t="s">
        <v>10</v>
      </c>
      <c r="D2216" s="4" t="s">
        <v>9860</v>
      </c>
      <c r="E2216" s="4" t="s">
        <v>9882</v>
      </c>
      <c r="F2216" s="4" t="s">
        <v>9883</v>
      </c>
      <c r="G2216" s="4" t="s">
        <v>9884</v>
      </c>
      <c r="H2216" s="4" t="s">
        <v>9885</v>
      </c>
      <c r="I2216" s="5" t="str">
        <f t="shared" si="34"/>
        <v>See on Google Maps</v>
      </c>
    </row>
    <row r="2217" spans="1:9" x14ac:dyDescent="0.25">
      <c r="A2217" s="3">
        <v>34.308413790000003</v>
      </c>
      <c r="B2217" s="3">
        <v>35.918830530000001</v>
      </c>
      <c r="C2217" s="4" t="s">
        <v>10</v>
      </c>
      <c r="D2217" s="4" t="s">
        <v>9860</v>
      </c>
      <c r="E2217" s="4" t="s">
        <v>9886</v>
      </c>
      <c r="F2217" s="4" t="s">
        <v>9887</v>
      </c>
      <c r="G2217" s="4" t="s">
        <v>9888</v>
      </c>
      <c r="H2217" s="4" t="s">
        <v>9889</v>
      </c>
      <c r="I2217" s="5" t="str">
        <f t="shared" si="34"/>
        <v>See on Google Maps</v>
      </c>
    </row>
    <row r="2218" spans="1:9" x14ac:dyDescent="0.25">
      <c r="A2218" s="3">
        <v>34.43130841</v>
      </c>
      <c r="B2218" s="3">
        <v>35.891627800000002</v>
      </c>
      <c r="C2218" s="4" t="s">
        <v>10</v>
      </c>
      <c r="D2218" s="4" t="s">
        <v>9860</v>
      </c>
      <c r="E2218" s="4" t="s">
        <v>9890</v>
      </c>
      <c r="F2218" s="4" t="s">
        <v>3429</v>
      </c>
      <c r="G2218" s="4" t="s">
        <v>9891</v>
      </c>
      <c r="H2218" s="4" t="s">
        <v>9892</v>
      </c>
      <c r="I2218" s="5" t="str">
        <f t="shared" si="34"/>
        <v>See on Google Maps</v>
      </c>
    </row>
    <row r="2219" spans="1:9" x14ac:dyDescent="0.25">
      <c r="A2219" s="3">
        <v>34.408119329999998</v>
      </c>
      <c r="B2219" s="3">
        <v>35.913630560000001</v>
      </c>
      <c r="C2219" s="4" t="s">
        <v>10</v>
      </c>
      <c r="D2219" s="4" t="s">
        <v>9860</v>
      </c>
      <c r="E2219" s="4" t="s">
        <v>9893</v>
      </c>
      <c r="F2219" s="4" t="s">
        <v>9894</v>
      </c>
      <c r="G2219" s="4" t="s">
        <v>9895</v>
      </c>
      <c r="H2219" s="4" t="s">
        <v>9896</v>
      </c>
      <c r="I2219" s="5" t="str">
        <f t="shared" si="34"/>
        <v>See on Google Maps</v>
      </c>
    </row>
    <row r="2220" spans="1:9" x14ac:dyDescent="0.25">
      <c r="A2220" s="3">
        <v>34.324660979999997</v>
      </c>
      <c r="B2220" s="3">
        <v>35.961019450000002</v>
      </c>
      <c r="C2220" s="4" t="s">
        <v>10</v>
      </c>
      <c r="D2220" s="4" t="s">
        <v>9860</v>
      </c>
      <c r="E2220" s="4" t="s">
        <v>9897</v>
      </c>
      <c r="F2220" s="4" t="s">
        <v>9897</v>
      </c>
      <c r="G2220" s="4" t="s">
        <v>9898</v>
      </c>
      <c r="H2220" s="4" t="s">
        <v>9899</v>
      </c>
      <c r="I2220" s="5" t="str">
        <f t="shared" si="34"/>
        <v>See on Google Maps</v>
      </c>
    </row>
    <row r="2221" spans="1:9" x14ac:dyDescent="0.25">
      <c r="A2221" s="3">
        <v>34.38710545</v>
      </c>
      <c r="B2221" s="3">
        <v>35.886994459999997</v>
      </c>
      <c r="C2221" s="4" t="s">
        <v>10</v>
      </c>
      <c r="D2221" s="4" t="s">
        <v>9860</v>
      </c>
      <c r="E2221" s="4" t="s">
        <v>9900</v>
      </c>
      <c r="F2221" s="4" t="s">
        <v>9901</v>
      </c>
      <c r="G2221" s="4" t="s">
        <v>9902</v>
      </c>
      <c r="H2221" s="4" t="s">
        <v>9903</v>
      </c>
      <c r="I2221" s="5" t="str">
        <f t="shared" si="34"/>
        <v>See on Google Maps</v>
      </c>
    </row>
    <row r="2222" spans="1:9" x14ac:dyDescent="0.25">
      <c r="A2222" s="3">
        <v>34.307799930000002</v>
      </c>
      <c r="B2222" s="3">
        <v>35.965877720000002</v>
      </c>
      <c r="C2222" s="4" t="s">
        <v>10</v>
      </c>
      <c r="D2222" s="4" t="s">
        <v>9860</v>
      </c>
      <c r="E2222" s="4" t="s">
        <v>9904</v>
      </c>
      <c r="F2222" s="4" t="s">
        <v>9904</v>
      </c>
      <c r="G2222" s="4" t="s">
        <v>9905</v>
      </c>
      <c r="H2222" s="4" t="s">
        <v>9906</v>
      </c>
      <c r="I2222" s="5" t="str">
        <f t="shared" si="34"/>
        <v>See on Google Maps</v>
      </c>
    </row>
    <row r="2223" spans="1:9" x14ac:dyDescent="0.25">
      <c r="A2223" s="3">
        <v>34.392225109999998</v>
      </c>
      <c r="B2223" s="3">
        <v>35.919080479999998</v>
      </c>
      <c r="C2223" s="4" t="s">
        <v>10</v>
      </c>
      <c r="D2223" s="4" t="s">
        <v>9860</v>
      </c>
      <c r="E2223" s="4" t="s">
        <v>9907</v>
      </c>
      <c r="F2223" s="4" t="s">
        <v>9908</v>
      </c>
      <c r="G2223" s="4" t="s">
        <v>9909</v>
      </c>
      <c r="H2223" s="4" t="s">
        <v>9910</v>
      </c>
      <c r="I2223" s="5" t="str">
        <f t="shared" si="34"/>
        <v>See on Google Maps</v>
      </c>
    </row>
    <row r="2224" spans="1:9" x14ac:dyDescent="0.25">
      <c r="A2224" s="3">
        <v>34.430042880000002</v>
      </c>
      <c r="B2224" s="3">
        <v>35.925654369999997</v>
      </c>
      <c r="C2224" s="4" t="s">
        <v>10</v>
      </c>
      <c r="D2224" s="4" t="s">
        <v>9860</v>
      </c>
      <c r="E2224" s="4" t="s">
        <v>9911</v>
      </c>
      <c r="F2224" s="4" t="s">
        <v>9912</v>
      </c>
      <c r="G2224" s="4" t="s">
        <v>9913</v>
      </c>
      <c r="H2224" s="4" t="s">
        <v>9914</v>
      </c>
      <c r="I2224" s="5" t="str">
        <f t="shared" si="34"/>
        <v>See on Google Maps</v>
      </c>
    </row>
    <row r="2225" spans="1:9" x14ac:dyDescent="0.25">
      <c r="A2225" s="3">
        <v>34.348013960000003</v>
      </c>
      <c r="B2225" s="3">
        <v>35.857802839999998</v>
      </c>
      <c r="C2225" s="4" t="s">
        <v>10</v>
      </c>
      <c r="D2225" s="4" t="s">
        <v>9860</v>
      </c>
      <c r="E2225" s="4" t="s">
        <v>9915</v>
      </c>
      <c r="F2225" s="4" t="s">
        <v>9915</v>
      </c>
      <c r="G2225" s="4" t="s">
        <v>9916</v>
      </c>
      <c r="H2225" s="4" t="s">
        <v>9917</v>
      </c>
      <c r="I2225" s="5" t="str">
        <f t="shared" si="34"/>
        <v>See on Google Maps</v>
      </c>
    </row>
    <row r="2226" spans="1:9" x14ac:dyDescent="0.25">
      <c r="A2226" s="3">
        <v>34.430002909999999</v>
      </c>
      <c r="B2226" s="3">
        <v>35.919536139999998</v>
      </c>
      <c r="C2226" s="4" t="s">
        <v>10</v>
      </c>
      <c r="D2226" s="4" t="s">
        <v>9860</v>
      </c>
      <c r="E2226" s="4" t="s">
        <v>9918</v>
      </c>
      <c r="F2226" s="4" t="s">
        <v>9919</v>
      </c>
      <c r="G2226" s="4" t="s">
        <v>9920</v>
      </c>
      <c r="H2226" s="4" t="s">
        <v>9921</v>
      </c>
      <c r="I2226" s="5" t="str">
        <f t="shared" si="34"/>
        <v>See on Google Maps</v>
      </c>
    </row>
    <row r="2227" spans="1:9" x14ac:dyDescent="0.25">
      <c r="A2227" s="3">
        <v>34.432847090000003</v>
      </c>
      <c r="B2227" s="3">
        <v>35.915827839999999</v>
      </c>
      <c r="C2227" s="4" t="s">
        <v>10</v>
      </c>
      <c r="D2227" s="4" t="s">
        <v>9860</v>
      </c>
      <c r="E2227" s="4" t="s">
        <v>9922</v>
      </c>
      <c r="F2227" s="4" t="s">
        <v>9923</v>
      </c>
      <c r="G2227" s="4" t="s">
        <v>9924</v>
      </c>
      <c r="H2227" s="4" t="s">
        <v>9925</v>
      </c>
      <c r="I2227" s="5" t="str">
        <f t="shared" si="34"/>
        <v>See on Google Maps</v>
      </c>
    </row>
    <row r="2228" spans="1:9" x14ac:dyDescent="0.25">
      <c r="A2228" s="3">
        <v>34.432350110000002</v>
      </c>
      <c r="B2228" s="3">
        <v>35.907719470000004</v>
      </c>
      <c r="C2228" s="4" t="s">
        <v>10</v>
      </c>
      <c r="D2228" s="4" t="s">
        <v>9860</v>
      </c>
      <c r="E2228" s="4" t="s">
        <v>9926</v>
      </c>
      <c r="F2228" s="4" t="s">
        <v>9927</v>
      </c>
      <c r="G2228" s="4" t="s">
        <v>9928</v>
      </c>
      <c r="H2228" s="4" t="s">
        <v>9929</v>
      </c>
      <c r="I2228" s="5" t="str">
        <f t="shared" si="34"/>
        <v>See on Google Maps</v>
      </c>
    </row>
    <row r="2229" spans="1:9" x14ac:dyDescent="0.25">
      <c r="A2229" s="3">
        <v>34.398135910000001</v>
      </c>
      <c r="B2229" s="3">
        <v>35.935073920000001</v>
      </c>
      <c r="C2229" s="4" t="s">
        <v>10</v>
      </c>
      <c r="D2229" s="4" t="s">
        <v>9860</v>
      </c>
      <c r="E2229" s="4" t="s">
        <v>9930</v>
      </c>
      <c r="F2229" s="4" t="s">
        <v>9931</v>
      </c>
      <c r="G2229" s="4" t="s">
        <v>9932</v>
      </c>
      <c r="H2229" s="4" t="s">
        <v>9933</v>
      </c>
      <c r="I2229" s="5" t="str">
        <f t="shared" si="34"/>
        <v>See on Google Maps</v>
      </c>
    </row>
    <row r="2230" spans="1:9" x14ac:dyDescent="0.25">
      <c r="A2230" s="3">
        <v>34.422236159999997</v>
      </c>
      <c r="B2230" s="3">
        <v>35.940505549999997</v>
      </c>
      <c r="C2230" s="4" t="s">
        <v>10</v>
      </c>
      <c r="D2230" s="4" t="s">
        <v>9860</v>
      </c>
      <c r="E2230" s="4" t="s">
        <v>9934</v>
      </c>
      <c r="F2230" s="4" t="s">
        <v>9935</v>
      </c>
      <c r="G2230" s="4" t="s">
        <v>9936</v>
      </c>
      <c r="H2230" s="4" t="s">
        <v>9937</v>
      </c>
      <c r="I2230" s="5" t="str">
        <f t="shared" si="34"/>
        <v>See on Google Maps</v>
      </c>
    </row>
    <row r="2231" spans="1:9" x14ac:dyDescent="0.25">
      <c r="A2231" s="3">
        <v>34.323055410000002</v>
      </c>
      <c r="B2231" s="3">
        <v>35.968816570000001</v>
      </c>
      <c r="C2231" s="4" t="s">
        <v>10</v>
      </c>
      <c r="D2231" s="4" t="s">
        <v>9860</v>
      </c>
      <c r="E2231" s="4" t="s">
        <v>9938</v>
      </c>
      <c r="F2231" s="4" t="s">
        <v>9939</v>
      </c>
      <c r="G2231" s="4" t="s">
        <v>9940</v>
      </c>
      <c r="H2231" s="4" t="s">
        <v>9941</v>
      </c>
      <c r="I2231" s="5" t="str">
        <f t="shared" si="34"/>
        <v>See on Google Maps</v>
      </c>
    </row>
    <row r="2232" spans="1:9" x14ac:dyDescent="0.25">
      <c r="A2232" s="3">
        <v>34.331547219999997</v>
      </c>
      <c r="B2232" s="3">
        <v>35.89409173</v>
      </c>
      <c r="C2232" s="4" t="s">
        <v>10</v>
      </c>
      <c r="D2232" s="4" t="s">
        <v>9860</v>
      </c>
      <c r="E2232" s="4" t="s">
        <v>9942</v>
      </c>
      <c r="F2232" s="4" t="s">
        <v>9943</v>
      </c>
      <c r="G2232" s="4" t="s">
        <v>9944</v>
      </c>
      <c r="H2232" s="4" t="s">
        <v>9945</v>
      </c>
      <c r="I2232" s="5" t="str">
        <f t="shared" si="34"/>
        <v>See on Google Maps</v>
      </c>
    </row>
    <row r="2233" spans="1:9" x14ac:dyDescent="0.25">
      <c r="A2233" s="3">
        <v>34.438466740000003</v>
      </c>
      <c r="B2233" s="3">
        <v>35.925091590000001</v>
      </c>
      <c r="C2233" s="4" t="s">
        <v>10</v>
      </c>
      <c r="D2233" s="4" t="s">
        <v>9860</v>
      </c>
      <c r="E2233" s="4" t="s">
        <v>9946</v>
      </c>
      <c r="F2233" s="4" t="s">
        <v>9947</v>
      </c>
      <c r="G2233" s="4" t="s">
        <v>9948</v>
      </c>
      <c r="H2233" s="4" t="s">
        <v>9949</v>
      </c>
      <c r="I2233" s="5" t="str">
        <f t="shared" si="34"/>
        <v>See on Google Maps</v>
      </c>
    </row>
    <row r="2234" spans="1:9" x14ac:dyDescent="0.25">
      <c r="A2234" s="3">
        <v>34.354330539999999</v>
      </c>
      <c r="B2234" s="3">
        <v>35.875291570000002</v>
      </c>
      <c r="C2234" s="4" t="s">
        <v>10</v>
      </c>
      <c r="D2234" s="4" t="s">
        <v>9860</v>
      </c>
      <c r="E2234" s="4" t="s">
        <v>9950</v>
      </c>
      <c r="F2234" s="4" t="s">
        <v>9951</v>
      </c>
      <c r="G2234" s="4" t="s">
        <v>9952</v>
      </c>
      <c r="H2234" s="4" t="s">
        <v>9953</v>
      </c>
      <c r="I2234" s="5" t="str">
        <f t="shared" si="34"/>
        <v>See on Google Maps</v>
      </c>
    </row>
    <row r="2235" spans="1:9" x14ac:dyDescent="0.25">
      <c r="A2235" s="3">
        <v>34.32882481</v>
      </c>
      <c r="B2235" s="3">
        <v>35.868386549999997</v>
      </c>
      <c r="C2235" s="4" t="s">
        <v>10</v>
      </c>
      <c r="D2235" s="4" t="s">
        <v>9860</v>
      </c>
      <c r="E2235" s="4" t="s">
        <v>7144</v>
      </c>
      <c r="F2235" s="4" t="s">
        <v>3357</v>
      </c>
      <c r="G2235" s="4" t="s">
        <v>9954</v>
      </c>
      <c r="H2235" s="4" t="s">
        <v>9955</v>
      </c>
      <c r="I2235" s="5" t="str">
        <f t="shared" si="34"/>
        <v>See on Google Maps</v>
      </c>
    </row>
    <row r="2236" spans="1:9" x14ac:dyDescent="0.25">
      <c r="A2236" s="3">
        <v>34.291122199999997</v>
      </c>
      <c r="B2236" s="3">
        <v>35.967058299999998</v>
      </c>
      <c r="C2236" s="4" t="s">
        <v>10</v>
      </c>
      <c r="D2236" s="4" t="s">
        <v>9860</v>
      </c>
      <c r="E2236" s="4" t="s">
        <v>9956</v>
      </c>
      <c r="F2236" s="4" t="s">
        <v>9956</v>
      </c>
      <c r="G2236" s="4" t="s">
        <v>9957</v>
      </c>
      <c r="H2236" s="4" t="s">
        <v>9958</v>
      </c>
      <c r="I2236" s="5" t="str">
        <f t="shared" si="34"/>
        <v>See on Google Maps</v>
      </c>
    </row>
    <row r="2237" spans="1:9" x14ac:dyDescent="0.25">
      <c r="A2237" s="3">
        <v>34.308311109999998</v>
      </c>
      <c r="B2237" s="3">
        <v>35.942963929999998</v>
      </c>
      <c r="C2237" s="4" t="s">
        <v>10</v>
      </c>
      <c r="D2237" s="4" t="s">
        <v>9860</v>
      </c>
      <c r="E2237" s="4" t="s">
        <v>9959</v>
      </c>
      <c r="F2237" s="4" t="s">
        <v>9960</v>
      </c>
      <c r="G2237" s="4" t="s">
        <v>9961</v>
      </c>
      <c r="H2237" s="4" t="s">
        <v>9962</v>
      </c>
      <c r="I2237" s="5" t="str">
        <f t="shared" si="34"/>
        <v>See on Google Maps</v>
      </c>
    </row>
    <row r="2238" spans="1:9" x14ac:dyDescent="0.25">
      <c r="A2238" s="3">
        <v>34.380809550000002</v>
      </c>
      <c r="B2238" s="3">
        <v>35.914830219999999</v>
      </c>
      <c r="C2238" s="4" t="s">
        <v>10</v>
      </c>
      <c r="D2238" s="4" t="s">
        <v>9860</v>
      </c>
      <c r="E2238" s="4" t="s">
        <v>9963</v>
      </c>
      <c r="F2238" s="4" t="s">
        <v>9963</v>
      </c>
      <c r="G2238" s="4" t="s">
        <v>9964</v>
      </c>
      <c r="H2238" s="4" t="s">
        <v>9965</v>
      </c>
      <c r="I2238" s="5" t="str">
        <f t="shared" si="34"/>
        <v>See on Google Maps</v>
      </c>
    </row>
    <row r="2239" spans="1:9" x14ac:dyDescent="0.25">
      <c r="A2239" s="3">
        <v>34.36631276</v>
      </c>
      <c r="B2239" s="3">
        <v>35.930310110000001</v>
      </c>
      <c r="C2239" s="4" t="s">
        <v>10</v>
      </c>
      <c r="D2239" s="4" t="s">
        <v>9860</v>
      </c>
      <c r="E2239" s="4" t="s">
        <v>9966</v>
      </c>
      <c r="F2239" s="4" t="s">
        <v>9967</v>
      </c>
      <c r="G2239" s="4" t="s">
        <v>9968</v>
      </c>
      <c r="H2239" s="4" t="s">
        <v>9969</v>
      </c>
      <c r="I2239" s="5" t="str">
        <f t="shared" si="34"/>
        <v>See on Google Maps</v>
      </c>
    </row>
    <row r="2240" spans="1:9" x14ac:dyDescent="0.25">
      <c r="A2240" s="3">
        <v>34.369816729999997</v>
      </c>
      <c r="B2240" s="3">
        <v>35.908522130000001</v>
      </c>
      <c r="C2240" s="4" t="s">
        <v>10</v>
      </c>
      <c r="D2240" s="4" t="s">
        <v>9860</v>
      </c>
      <c r="E2240" s="4" t="s">
        <v>9970</v>
      </c>
      <c r="F2240" s="4" t="s">
        <v>9971</v>
      </c>
      <c r="G2240" s="4" t="s">
        <v>9972</v>
      </c>
      <c r="H2240" s="4" t="s">
        <v>9973</v>
      </c>
      <c r="I2240" s="5" t="str">
        <f t="shared" si="34"/>
        <v>See on Google Maps</v>
      </c>
    </row>
    <row r="2241" spans="1:9" x14ac:dyDescent="0.25">
      <c r="A2241" s="3">
        <v>34.41496832</v>
      </c>
      <c r="B2241" s="3">
        <v>35.92219077</v>
      </c>
      <c r="C2241" s="4" t="s">
        <v>10</v>
      </c>
      <c r="D2241" s="4" t="s">
        <v>9860</v>
      </c>
      <c r="E2241" s="4" t="s">
        <v>9974</v>
      </c>
      <c r="F2241" s="4" t="s">
        <v>9975</v>
      </c>
      <c r="G2241" s="4" t="s">
        <v>9976</v>
      </c>
      <c r="H2241" s="4" t="s">
        <v>9977</v>
      </c>
      <c r="I2241" s="5" t="str">
        <f t="shared" si="34"/>
        <v>See on Google Maps</v>
      </c>
    </row>
    <row r="2242" spans="1:9" x14ac:dyDescent="0.25">
      <c r="A2242" s="3">
        <v>34.411738849999999</v>
      </c>
      <c r="B2242" s="3">
        <v>35.912530459999999</v>
      </c>
      <c r="C2242" s="4" t="s">
        <v>10</v>
      </c>
      <c r="D2242" s="4" t="s">
        <v>9860</v>
      </c>
      <c r="E2242" s="4" t="s">
        <v>9978</v>
      </c>
      <c r="F2242" s="4" t="s">
        <v>9979</v>
      </c>
      <c r="G2242" s="4" t="s">
        <v>9980</v>
      </c>
      <c r="H2242" s="4" t="s">
        <v>9981</v>
      </c>
      <c r="I2242" s="5" t="str">
        <f t="shared" ref="I2242:I2305" si="35">HYPERLINK(H2242, "See on Google Maps")</f>
        <v>See on Google Maps</v>
      </c>
    </row>
    <row r="2243" spans="1:9" x14ac:dyDescent="0.25">
      <c r="A2243" s="3">
        <v>34.392177779999997</v>
      </c>
      <c r="B2243" s="3">
        <v>35.87633881</v>
      </c>
      <c r="C2243" s="4" t="s">
        <v>10</v>
      </c>
      <c r="D2243" s="4" t="s">
        <v>9860</v>
      </c>
      <c r="E2243" s="4" t="s">
        <v>9982</v>
      </c>
      <c r="F2243" s="4" t="s">
        <v>9983</v>
      </c>
      <c r="G2243" s="4" t="s">
        <v>9984</v>
      </c>
      <c r="H2243" s="4" t="s">
        <v>9985</v>
      </c>
      <c r="I2243" s="5" t="str">
        <f t="shared" si="35"/>
        <v>See on Google Maps</v>
      </c>
    </row>
    <row r="2244" spans="1:9" x14ac:dyDescent="0.25">
      <c r="A2244" s="3">
        <v>34.277536060000003</v>
      </c>
      <c r="B2244" s="3">
        <v>35.932211070000001</v>
      </c>
      <c r="C2244" s="4" t="s">
        <v>10</v>
      </c>
      <c r="D2244" s="4" t="s">
        <v>9860</v>
      </c>
      <c r="E2244" s="4" t="s">
        <v>9986</v>
      </c>
      <c r="F2244" s="4" t="s">
        <v>9987</v>
      </c>
      <c r="G2244" s="4" t="s">
        <v>9988</v>
      </c>
      <c r="H2244" s="4" t="s">
        <v>9989</v>
      </c>
      <c r="I2244" s="5" t="str">
        <f t="shared" si="35"/>
        <v>See on Google Maps</v>
      </c>
    </row>
    <row r="2245" spans="1:9" x14ac:dyDescent="0.25">
      <c r="A2245" s="3">
        <v>34.27213338</v>
      </c>
      <c r="B2245" s="3">
        <v>35.941511030000001</v>
      </c>
      <c r="C2245" s="4" t="s">
        <v>10</v>
      </c>
      <c r="D2245" s="4" t="s">
        <v>9860</v>
      </c>
      <c r="E2245" s="4" t="s">
        <v>9990</v>
      </c>
      <c r="F2245" s="4" t="s">
        <v>9991</v>
      </c>
      <c r="G2245" s="4" t="s">
        <v>9992</v>
      </c>
      <c r="H2245" s="4" t="s">
        <v>9993</v>
      </c>
      <c r="I2245" s="5" t="str">
        <f t="shared" si="35"/>
        <v>See on Google Maps</v>
      </c>
    </row>
    <row r="2246" spans="1:9" x14ac:dyDescent="0.25">
      <c r="A2246" s="3">
        <v>34.43301116</v>
      </c>
      <c r="B2246" s="3">
        <v>35.887480459999999</v>
      </c>
      <c r="C2246" s="4" t="s">
        <v>10</v>
      </c>
      <c r="D2246" s="4" t="s">
        <v>9860</v>
      </c>
      <c r="E2246" s="4" t="s">
        <v>9994</v>
      </c>
      <c r="F2246" s="4" t="s">
        <v>9995</v>
      </c>
      <c r="G2246" s="4" t="s">
        <v>9996</v>
      </c>
      <c r="H2246" s="4" t="s">
        <v>9997</v>
      </c>
      <c r="I2246" s="5" t="str">
        <f t="shared" si="35"/>
        <v>See on Google Maps</v>
      </c>
    </row>
    <row r="2247" spans="1:9" x14ac:dyDescent="0.25">
      <c r="A2247" s="3">
        <v>34.41354432</v>
      </c>
      <c r="B2247" s="3">
        <v>35.87829447</v>
      </c>
      <c r="C2247" s="4" t="s">
        <v>10</v>
      </c>
      <c r="D2247" s="4" t="s">
        <v>9860</v>
      </c>
      <c r="E2247" s="4" t="s">
        <v>9998</v>
      </c>
      <c r="F2247" s="4" t="s">
        <v>571</v>
      </c>
      <c r="G2247" s="4" t="s">
        <v>9999</v>
      </c>
      <c r="H2247" s="4" t="s">
        <v>10000</v>
      </c>
      <c r="I2247" s="5" t="str">
        <f t="shared" si="35"/>
        <v>See on Google Maps</v>
      </c>
    </row>
    <row r="2248" spans="1:9" x14ac:dyDescent="0.25">
      <c r="A2248" s="3">
        <v>34.411459790000002</v>
      </c>
      <c r="B2248" s="3">
        <v>35.925026109999997</v>
      </c>
      <c r="C2248" s="4" t="s">
        <v>10</v>
      </c>
      <c r="D2248" s="4" t="s">
        <v>9860</v>
      </c>
      <c r="E2248" s="4" t="s">
        <v>10001</v>
      </c>
      <c r="F2248" s="4" t="s">
        <v>10001</v>
      </c>
      <c r="G2248" s="4" t="s">
        <v>10002</v>
      </c>
      <c r="H2248" s="4" t="s">
        <v>10003</v>
      </c>
      <c r="I2248" s="5" t="str">
        <f t="shared" si="35"/>
        <v>See on Google Maps</v>
      </c>
    </row>
    <row r="2249" spans="1:9" x14ac:dyDescent="0.25">
      <c r="A2249" s="3">
        <v>34.33516375</v>
      </c>
      <c r="B2249" s="3">
        <v>35.940208349999999</v>
      </c>
      <c r="C2249" s="4" t="s">
        <v>10</v>
      </c>
      <c r="D2249" s="4" t="s">
        <v>9860</v>
      </c>
      <c r="E2249" s="4" t="s">
        <v>10004</v>
      </c>
      <c r="F2249" s="4" t="s">
        <v>10005</v>
      </c>
      <c r="G2249" s="4" t="s">
        <v>10006</v>
      </c>
      <c r="H2249" s="4" t="s">
        <v>10007</v>
      </c>
      <c r="I2249" s="5" t="str">
        <f t="shared" si="35"/>
        <v>See on Google Maps</v>
      </c>
    </row>
    <row r="2250" spans="1:9" x14ac:dyDescent="0.25">
      <c r="A2250" s="3">
        <v>34.402096489999998</v>
      </c>
      <c r="B2250" s="3">
        <v>35.90827925</v>
      </c>
      <c r="C2250" s="4" t="s">
        <v>10</v>
      </c>
      <c r="D2250" s="4" t="s">
        <v>9860</v>
      </c>
      <c r="E2250" s="4" t="s">
        <v>10008</v>
      </c>
      <c r="F2250" s="4" t="s">
        <v>10009</v>
      </c>
      <c r="G2250" s="4" t="s">
        <v>10010</v>
      </c>
      <c r="H2250" s="4" t="s">
        <v>10011</v>
      </c>
      <c r="I2250" s="5" t="str">
        <f t="shared" si="35"/>
        <v>See on Google Maps</v>
      </c>
    </row>
    <row r="2251" spans="1:9" x14ac:dyDescent="0.25">
      <c r="A2251" s="3">
        <v>34.392519350000001</v>
      </c>
      <c r="B2251" s="3">
        <v>35.872041580000001</v>
      </c>
      <c r="C2251" s="4" t="s">
        <v>10</v>
      </c>
      <c r="D2251" s="4" t="s">
        <v>9860</v>
      </c>
      <c r="E2251" s="4" t="s">
        <v>10012</v>
      </c>
      <c r="F2251" s="4" t="s">
        <v>10013</v>
      </c>
      <c r="G2251" s="4" t="s">
        <v>10014</v>
      </c>
      <c r="H2251" s="4" t="s">
        <v>10015</v>
      </c>
      <c r="I2251" s="5" t="str">
        <f t="shared" si="35"/>
        <v>See on Google Maps</v>
      </c>
    </row>
    <row r="2252" spans="1:9" x14ac:dyDescent="0.25">
      <c r="A2252" s="3">
        <v>34.428639009999998</v>
      </c>
      <c r="B2252" s="3">
        <v>35.959333260000001</v>
      </c>
      <c r="C2252" s="4" t="s">
        <v>10</v>
      </c>
      <c r="D2252" s="4" t="s">
        <v>9860</v>
      </c>
      <c r="E2252" s="4" t="s">
        <v>7863</v>
      </c>
      <c r="F2252" s="4" t="s">
        <v>10016</v>
      </c>
      <c r="G2252" s="4" t="s">
        <v>10017</v>
      </c>
      <c r="H2252" s="4" t="s">
        <v>10018</v>
      </c>
      <c r="I2252" s="5" t="str">
        <f t="shared" si="35"/>
        <v>See on Google Maps</v>
      </c>
    </row>
    <row r="2253" spans="1:9" x14ac:dyDescent="0.25">
      <c r="A2253" s="3">
        <v>34.32816107</v>
      </c>
      <c r="B2253" s="3">
        <v>35.932433349999997</v>
      </c>
      <c r="C2253" s="4" t="s">
        <v>10</v>
      </c>
      <c r="D2253" s="4" t="s">
        <v>9860</v>
      </c>
      <c r="E2253" s="4" t="s">
        <v>590</v>
      </c>
      <c r="F2253" s="4" t="s">
        <v>10019</v>
      </c>
      <c r="G2253" s="4" t="s">
        <v>10020</v>
      </c>
      <c r="H2253" s="4" t="s">
        <v>10021</v>
      </c>
      <c r="I2253" s="5" t="str">
        <f t="shared" si="35"/>
        <v>See on Google Maps</v>
      </c>
    </row>
    <row r="2254" spans="1:9" x14ac:dyDescent="0.25">
      <c r="A2254" s="3">
        <v>34.454597319999998</v>
      </c>
      <c r="B2254" s="3">
        <v>35.927086080000002</v>
      </c>
      <c r="C2254" s="4" t="s">
        <v>10</v>
      </c>
      <c r="D2254" s="4" t="s">
        <v>9860</v>
      </c>
      <c r="E2254" s="4" t="s">
        <v>10022</v>
      </c>
      <c r="F2254" s="4" t="s">
        <v>10023</v>
      </c>
      <c r="G2254" s="4" t="s">
        <v>10024</v>
      </c>
      <c r="H2254" s="4" t="s">
        <v>10025</v>
      </c>
      <c r="I2254" s="5" t="str">
        <f t="shared" si="35"/>
        <v>See on Google Maps</v>
      </c>
    </row>
    <row r="2255" spans="1:9" x14ac:dyDescent="0.25">
      <c r="A2255" s="3">
        <v>34.360058279999997</v>
      </c>
      <c r="B2255" s="3">
        <v>35.8889055</v>
      </c>
      <c r="C2255" s="4" t="s">
        <v>10</v>
      </c>
      <c r="D2255" s="4" t="s">
        <v>9860</v>
      </c>
      <c r="E2255" s="4" t="s">
        <v>638</v>
      </c>
      <c r="F2255" s="4" t="s">
        <v>10026</v>
      </c>
      <c r="G2255" s="4" t="s">
        <v>10027</v>
      </c>
      <c r="H2255" s="4" t="s">
        <v>10028</v>
      </c>
      <c r="I2255" s="5" t="str">
        <f t="shared" si="35"/>
        <v>See on Google Maps</v>
      </c>
    </row>
    <row r="2256" spans="1:9" x14ac:dyDescent="0.25">
      <c r="A2256" s="3">
        <v>34.403726820000003</v>
      </c>
      <c r="B2256" s="3">
        <v>35.925645119999999</v>
      </c>
      <c r="C2256" s="4" t="s">
        <v>10</v>
      </c>
      <c r="D2256" s="4" t="s">
        <v>9860</v>
      </c>
      <c r="E2256" s="4" t="s">
        <v>10029</v>
      </c>
      <c r="F2256" s="4" t="s">
        <v>10029</v>
      </c>
      <c r="G2256" s="4" t="s">
        <v>10030</v>
      </c>
      <c r="H2256" s="4" t="s">
        <v>10031</v>
      </c>
      <c r="I2256" s="5" t="str">
        <f t="shared" si="35"/>
        <v>See on Google Maps</v>
      </c>
    </row>
    <row r="2257" spans="1:9" x14ac:dyDescent="0.25">
      <c r="A2257" s="3">
        <v>34.367111090000002</v>
      </c>
      <c r="B2257" s="3">
        <v>35.878949949999999</v>
      </c>
      <c r="C2257" s="4" t="s">
        <v>10</v>
      </c>
      <c r="D2257" s="4" t="s">
        <v>9860</v>
      </c>
      <c r="E2257" s="4" t="s">
        <v>10032</v>
      </c>
      <c r="F2257" s="4" t="s">
        <v>10033</v>
      </c>
      <c r="G2257" s="4" t="s">
        <v>10034</v>
      </c>
      <c r="H2257" s="4" t="s">
        <v>10035</v>
      </c>
      <c r="I2257" s="5" t="str">
        <f t="shared" si="35"/>
        <v>See on Google Maps</v>
      </c>
    </row>
    <row r="2258" spans="1:9" x14ac:dyDescent="0.25">
      <c r="A2258" s="3">
        <v>34.447005679999997</v>
      </c>
      <c r="B2258" s="3">
        <v>35.959374990000001</v>
      </c>
      <c r="C2258" s="4" t="s">
        <v>10</v>
      </c>
      <c r="D2258" s="4" t="s">
        <v>9860</v>
      </c>
      <c r="E2258" s="4" t="s">
        <v>8610</v>
      </c>
      <c r="F2258" s="4" t="s">
        <v>10036</v>
      </c>
      <c r="G2258" s="4" t="s">
        <v>10037</v>
      </c>
      <c r="H2258" s="4" t="s">
        <v>10038</v>
      </c>
      <c r="I2258" s="5" t="str">
        <f t="shared" si="35"/>
        <v>See on Google Maps</v>
      </c>
    </row>
    <row r="2259" spans="1:9" x14ac:dyDescent="0.25">
      <c r="A2259" s="3">
        <v>34.384147290000001</v>
      </c>
      <c r="B2259" s="3">
        <v>35.893322140000002</v>
      </c>
      <c r="C2259" s="4" t="s">
        <v>10</v>
      </c>
      <c r="D2259" s="4" t="s">
        <v>9860</v>
      </c>
      <c r="E2259" s="4" t="s">
        <v>10039</v>
      </c>
      <c r="F2259" s="4" t="s">
        <v>10040</v>
      </c>
      <c r="G2259" s="4" t="s">
        <v>10041</v>
      </c>
      <c r="H2259" s="4" t="s">
        <v>10042</v>
      </c>
      <c r="I2259" s="5" t="str">
        <f t="shared" si="35"/>
        <v>See on Google Maps</v>
      </c>
    </row>
    <row r="2260" spans="1:9" x14ac:dyDescent="0.25">
      <c r="A2260" s="3">
        <v>34.296986109999999</v>
      </c>
      <c r="B2260" s="3">
        <v>35.877952780000001</v>
      </c>
      <c r="C2260" s="4" t="s">
        <v>10</v>
      </c>
      <c r="D2260" s="4" t="s">
        <v>9860</v>
      </c>
      <c r="E2260" s="4" t="s">
        <v>10043</v>
      </c>
      <c r="F2260" s="4" t="s">
        <v>10044</v>
      </c>
      <c r="G2260" s="4" t="s">
        <v>10045</v>
      </c>
      <c r="H2260" s="4" t="s">
        <v>10046</v>
      </c>
      <c r="I2260" s="5" t="str">
        <f t="shared" si="35"/>
        <v>See on Google Maps</v>
      </c>
    </row>
    <row r="2261" spans="1:9" x14ac:dyDescent="0.25">
      <c r="A2261" s="3">
        <v>34.304761020000001</v>
      </c>
      <c r="B2261" s="3">
        <v>35.890283250000003</v>
      </c>
      <c r="C2261" s="4" t="s">
        <v>10</v>
      </c>
      <c r="D2261" s="4" t="s">
        <v>9860</v>
      </c>
      <c r="E2261" s="4" t="s">
        <v>10047</v>
      </c>
      <c r="F2261" s="4" t="s">
        <v>10047</v>
      </c>
      <c r="G2261" s="4" t="s">
        <v>10048</v>
      </c>
      <c r="H2261" s="4" t="s">
        <v>10049</v>
      </c>
      <c r="I2261" s="5" t="str">
        <f t="shared" si="35"/>
        <v>See on Google Maps</v>
      </c>
    </row>
    <row r="2262" spans="1:9" x14ac:dyDescent="0.25">
      <c r="A2262" s="3">
        <v>34.364452759999999</v>
      </c>
      <c r="B2262" s="3">
        <v>35.862961079999998</v>
      </c>
      <c r="C2262" s="4" t="s">
        <v>10</v>
      </c>
      <c r="D2262" s="4" t="s">
        <v>9860</v>
      </c>
      <c r="E2262" s="4" t="s">
        <v>10050</v>
      </c>
      <c r="F2262" s="4" t="s">
        <v>10050</v>
      </c>
      <c r="G2262" s="4" t="s">
        <v>10051</v>
      </c>
      <c r="H2262" s="4" t="s">
        <v>10052</v>
      </c>
      <c r="I2262" s="5" t="str">
        <f t="shared" si="35"/>
        <v>See on Google Maps</v>
      </c>
    </row>
    <row r="2263" spans="1:9" x14ac:dyDescent="0.25">
      <c r="A2263" s="3">
        <v>34.393411180000001</v>
      </c>
      <c r="B2263" s="3">
        <v>35.904552690000003</v>
      </c>
      <c r="C2263" s="4" t="s">
        <v>10</v>
      </c>
      <c r="D2263" s="4" t="s">
        <v>9860</v>
      </c>
      <c r="E2263" s="4" t="s">
        <v>10053</v>
      </c>
      <c r="F2263" s="4" t="s">
        <v>10054</v>
      </c>
      <c r="G2263" s="4" t="s">
        <v>10055</v>
      </c>
      <c r="H2263" s="4" t="s">
        <v>10056</v>
      </c>
      <c r="I2263" s="5" t="str">
        <f t="shared" si="35"/>
        <v>See on Google Maps</v>
      </c>
    </row>
    <row r="2264" spans="1:9" x14ac:dyDescent="0.25">
      <c r="A2264" s="3">
        <v>34.317133249999998</v>
      </c>
      <c r="B2264" s="3">
        <v>35.879341619999998</v>
      </c>
      <c r="C2264" s="4" t="s">
        <v>10</v>
      </c>
      <c r="D2264" s="4" t="s">
        <v>9860</v>
      </c>
      <c r="E2264" s="4" t="s">
        <v>10057</v>
      </c>
      <c r="F2264" s="4" t="s">
        <v>10058</v>
      </c>
      <c r="G2264" s="4" t="s">
        <v>10059</v>
      </c>
      <c r="H2264" s="4" t="s">
        <v>10060</v>
      </c>
      <c r="I2264" s="5" t="str">
        <f t="shared" si="35"/>
        <v>See on Google Maps</v>
      </c>
    </row>
    <row r="2265" spans="1:9" x14ac:dyDescent="0.25">
      <c r="A2265" s="3">
        <v>34.382683460000003</v>
      </c>
      <c r="B2265" s="3">
        <v>35.898208259999997</v>
      </c>
      <c r="C2265" s="4" t="s">
        <v>10</v>
      </c>
      <c r="D2265" s="4" t="s">
        <v>9860</v>
      </c>
      <c r="E2265" s="4" t="s">
        <v>10061</v>
      </c>
      <c r="F2265" s="4" t="s">
        <v>10062</v>
      </c>
      <c r="G2265" s="4" t="s">
        <v>10063</v>
      </c>
      <c r="H2265" s="4" t="s">
        <v>10064</v>
      </c>
      <c r="I2265" s="5" t="str">
        <f t="shared" si="35"/>
        <v>See on Google Maps</v>
      </c>
    </row>
    <row r="2266" spans="1:9" x14ac:dyDescent="0.25">
      <c r="A2266" s="3">
        <v>34.374194439999997</v>
      </c>
      <c r="B2266" s="3">
        <v>35.867866730000003</v>
      </c>
      <c r="C2266" s="4" t="s">
        <v>10</v>
      </c>
      <c r="D2266" s="4" t="s">
        <v>9860</v>
      </c>
      <c r="E2266" s="4" t="s">
        <v>10065</v>
      </c>
      <c r="F2266" s="4" t="s">
        <v>10065</v>
      </c>
      <c r="G2266" s="4" t="s">
        <v>10066</v>
      </c>
      <c r="H2266" s="4" t="s">
        <v>10067</v>
      </c>
      <c r="I2266" s="5" t="str">
        <f t="shared" si="35"/>
        <v>See on Google Maps</v>
      </c>
    </row>
    <row r="2267" spans="1:9" x14ac:dyDescent="0.25">
      <c r="A2267" s="3">
        <v>34.338280660000002</v>
      </c>
      <c r="B2267" s="3">
        <v>35.902102800000002</v>
      </c>
      <c r="C2267" s="4" t="s">
        <v>10</v>
      </c>
      <c r="D2267" s="4" t="s">
        <v>9860</v>
      </c>
      <c r="E2267" s="4" t="s">
        <v>10068</v>
      </c>
      <c r="F2267" s="4" t="s">
        <v>10069</v>
      </c>
      <c r="G2267" s="4" t="s">
        <v>10070</v>
      </c>
      <c r="H2267" s="4" t="s">
        <v>10071</v>
      </c>
      <c r="I2267" s="5" t="str">
        <f t="shared" si="35"/>
        <v>See on Google Maps</v>
      </c>
    </row>
    <row r="2268" spans="1:9" x14ac:dyDescent="0.25">
      <c r="A2268" s="3">
        <v>34.347311070000003</v>
      </c>
      <c r="B2268" s="3">
        <v>35.894772140000001</v>
      </c>
      <c r="C2268" s="4" t="s">
        <v>10</v>
      </c>
      <c r="D2268" s="4" t="s">
        <v>9860</v>
      </c>
      <c r="E2268" s="4" t="s">
        <v>10072</v>
      </c>
      <c r="F2268" s="4" t="s">
        <v>10073</v>
      </c>
      <c r="G2268" s="4" t="s">
        <v>10074</v>
      </c>
      <c r="H2268" s="4" t="s">
        <v>10075</v>
      </c>
      <c r="I2268" s="5" t="str">
        <f t="shared" si="35"/>
        <v>See on Google Maps</v>
      </c>
    </row>
    <row r="2269" spans="1:9" x14ac:dyDescent="0.25">
      <c r="A2269" s="3">
        <v>34.361866579999997</v>
      </c>
      <c r="B2269" s="3">
        <v>35.91031383</v>
      </c>
      <c r="C2269" s="4" t="s">
        <v>10</v>
      </c>
      <c r="D2269" s="4" t="s">
        <v>9860</v>
      </c>
      <c r="E2269" s="4" t="s">
        <v>10076</v>
      </c>
      <c r="F2269" s="4" t="s">
        <v>10077</v>
      </c>
      <c r="G2269" s="4" t="s">
        <v>10078</v>
      </c>
      <c r="H2269" s="4" t="s">
        <v>10079</v>
      </c>
      <c r="I2269" s="5" t="str">
        <f t="shared" si="35"/>
        <v>See on Google Maps</v>
      </c>
    </row>
    <row r="2270" spans="1:9" x14ac:dyDescent="0.25">
      <c r="A2270" s="3">
        <v>34.418349939999999</v>
      </c>
      <c r="B2270" s="3">
        <v>35.87155826</v>
      </c>
      <c r="C2270" s="4" t="s">
        <v>10</v>
      </c>
      <c r="D2270" s="4" t="s">
        <v>9860</v>
      </c>
      <c r="E2270" s="4" t="s">
        <v>1425</v>
      </c>
      <c r="F2270" s="4" t="s">
        <v>10080</v>
      </c>
      <c r="G2270" s="4" t="s">
        <v>10081</v>
      </c>
      <c r="H2270" s="4" t="s">
        <v>10082</v>
      </c>
      <c r="I2270" s="5" t="str">
        <f t="shared" si="35"/>
        <v>See on Google Maps</v>
      </c>
    </row>
    <row r="2271" spans="1:9" x14ac:dyDescent="0.25">
      <c r="A2271" s="3">
        <v>34.29812227</v>
      </c>
      <c r="B2271" s="3">
        <v>35.918494369999998</v>
      </c>
      <c r="C2271" s="4" t="s">
        <v>10</v>
      </c>
      <c r="D2271" s="4" t="s">
        <v>9860</v>
      </c>
      <c r="E2271" s="4" t="s">
        <v>10083</v>
      </c>
      <c r="F2271" s="4" t="s">
        <v>10083</v>
      </c>
      <c r="G2271" s="4" t="s">
        <v>10084</v>
      </c>
      <c r="H2271" s="4" t="s">
        <v>10085</v>
      </c>
      <c r="I2271" s="5" t="str">
        <f t="shared" si="35"/>
        <v>See on Google Maps</v>
      </c>
    </row>
    <row r="2272" spans="1:9" x14ac:dyDescent="0.25">
      <c r="A2272" s="3">
        <v>34.379353170000002</v>
      </c>
      <c r="B2272" s="3">
        <v>35.881443269999998</v>
      </c>
      <c r="C2272" s="4" t="s">
        <v>10</v>
      </c>
      <c r="D2272" s="4" t="s">
        <v>9860</v>
      </c>
      <c r="E2272" s="4" t="s">
        <v>10086</v>
      </c>
      <c r="F2272" s="4" t="s">
        <v>10087</v>
      </c>
      <c r="G2272" s="4" t="s">
        <v>10088</v>
      </c>
      <c r="H2272" s="4" t="s">
        <v>10089</v>
      </c>
      <c r="I2272" s="5" t="str">
        <f t="shared" si="35"/>
        <v>See on Google Maps</v>
      </c>
    </row>
    <row r="2273" spans="1:9" x14ac:dyDescent="0.25">
      <c r="A2273" s="3">
        <v>34.322777840000001</v>
      </c>
      <c r="B2273" s="3">
        <v>35.948622280000002</v>
      </c>
      <c r="C2273" s="4" t="s">
        <v>10</v>
      </c>
      <c r="D2273" s="4" t="s">
        <v>9860</v>
      </c>
      <c r="E2273" s="4" t="s">
        <v>10090</v>
      </c>
      <c r="F2273" s="4" t="s">
        <v>10091</v>
      </c>
      <c r="G2273" s="4" t="s">
        <v>10092</v>
      </c>
      <c r="H2273" s="4" t="s">
        <v>10093</v>
      </c>
      <c r="I2273" s="5" t="str">
        <f t="shared" si="35"/>
        <v>See on Google Maps</v>
      </c>
    </row>
    <row r="2274" spans="1:9" x14ac:dyDescent="0.25">
      <c r="A2274" s="3">
        <v>34.284416669999999</v>
      </c>
      <c r="B2274" s="3">
        <v>35.921511090000003</v>
      </c>
      <c r="C2274" s="4" t="s">
        <v>10</v>
      </c>
      <c r="D2274" s="4" t="s">
        <v>9860</v>
      </c>
      <c r="E2274" s="4" t="s">
        <v>10094</v>
      </c>
      <c r="F2274" s="4" t="s">
        <v>1445</v>
      </c>
      <c r="G2274" s="4" t="s">
        <v>10095</v>
      </c>
      <c r="H2274" s="4" t="s">
        <v>10096</v>
      </c>
      <c r="I2274" s="5" t="str">
        <f t="shared" si="35"/>
        <v>See on Google Maps</v>
      </c>
    </row>
    <row r="2275" spans="1:9" x14ac:dyDescent="0.25">
      <c r="A2275" s="3">
        <v>34.41845627</v>
      </c>
      <c r="B2275" s="3">
        <v>35.932960819999998</v>
      </c>
      <c r="C2275" s="4" t="s">
        <v>10</v>
      </c>
      <c r="D2275" s="4" t="s">
        <v>9860</v>
      </c>
      <c r="E2275" s="4" t="s">
        <v>10097</v>
      </c>
      <c r="F2275" s="4" t="s">
        <v>10098</v>
      </c>
      <c r="G2275" s="4" t="s">
        <v>10099</v>
      </c>
      <c r="H2275" s="4" t="s">
        <v>10100</v>
      </c>
      <c r="I2275" s="5" t="str">
        <f t="shared" si="35"/>
        <v>See on Google Maps</v>
      </c>
    </row>
    <row r="2276" spans="1:9" x14ac:dyDescent="0.25">
      <c r="A2276" s="3">
        <v>34.332447119999998</v>
      </c>
      <c r="B2276" s="3">
        <v>35.928902720000004</v>
      </c>
      <c r="C2276" s="4" t="s">
        <v>10</v>
      </c>
      <c r="D2276" s="4" t="s">
        <v>9860</v>
      </c>
      <c r="E2276" s="4" t="s">
        <v>10101</v>
      </c>
      <c r="F2276" s="4" t="s">
        <v>10101</v>
      </c>
      <c r="G2276" s="4" t="s">
        <v>10102</v>
      </c>
      <c r="H2276" s="4" t="s">
        <v>10103</v>
      </c>
      <c r="I2276" s="5" t="str">
        <f t="shared" si="35"/>
        <v>See on Google Maps</v>
      </c>
    </row>
    <row r="2277" spans="1:9" x14ac:dyDescent="0.25">
      <c r="A2277" s="3">
        <v>34.360400050000003</v>
      </c>
      <c r="B2277" s="3">
        <v>35.919113920000001</v>
      </c>
      <c r="C2277" s="4" t="s">
        <v>10</v>
      </c>
      <c r="D2277" s="4" t="s">
        <v>9860</v>
      </c>
      <c r="E2277" s="4" t="s">
        <v>10104</v>
      </c>
      <c r="F2277" s="4" t="s">
        <v>10105</v>
      </c>
      <c r="G2277" s="4" t="s">
        <v>10106</v>
      </c>
      <c r="H2277" s="4" t="s">
        <v>10107</v>
      </c>
      <c r="I2277" s="5" t="str">
        <f t="shared" si="35"/>
        <v>See on Google Maps</v>
      </c>
    </row>
    <row r="2278" spans="1:9" x14ac:dyDescent="0.25">
      <c r="A2278" s="3">
        <v>34.397152740000003</v>
      </c>
      <c r="B2278" s="3">
        <v>35.919775000000001</v>
      </c>
      <c r="C2278" s="4" t="s">
        <v>10</v>
      </c>
      <c r="D2278" s="4" t="s">
        <v>9860</v>
      </c>
      <c r="E2278" s="4" t="s">
        <v>10108</v>
      </c>
      <c r="F2278" s="4" t="s">
        <v>10109</v>
      </c>
      <c r="G2278" s="4" t="s">
        <v>10110</v>
      </c>
      <c r="H2278" s="4" t="s">
        <v>10111</v>
      </c>
      <c r="I2278" s="5" t="str">
        <f t="shared" si="35"/>
        <v>See on Google Maps</v>
      </c>
    </row>
    <row r="2279" spans="1:9" x14ac:dyDescent="0.25">
      <c r="A2279" s="3">
        <v>34.308805579999998</v>
      </c>
      <c r="B2279" s="3">
        <v>35.866624950000002</v>
      </c>
      <c r="C2279" s="4" t="s">
        <v>10</v>
      </c>
      <c r="D2279" s="4" t="s">
        <v>9860</v>
      </c>
      <c r="E2279" s="4" t="s">
        <v>10112</v>
      </c>
      <c r="F2279" s="4" t="s">
        <v>10113</v>
      </c>
      <c r="G2279" s="4" t="s">
        <v>10114</v>
      </c>
      <c r="H2279" s="4" t="s">
        <v>10115</v>
      </c>
      <c r="I2279" s="5" t="str">
        <f t="shared" si="35"/>
        <v>See on Google Maps</v>
      </c>
    </row>
    <row r="2280" spans="1:9" x14ac:dyDescent="0.25">
      <c r="A2280" s="3">
        <v>34.400610229999998</v>
      </c>
      <c r="B2280" s="3">
        <v>35.939920309999998</v>
      </c>
      <c r="C2280" s="4" t="s">
        <v>10</v>
      </c>
      <c r="D2280" s="4" t="s">
        <v>9860</v>
      </c>
      <c r="E2280" s="4" t="s">
        <v>10116</v>
      </c>
      <c r="F2280" s="4" t="s">
        <v>10116</v>
      </c>
      <c r="G2280" s="4" t="s">
        <v>10117</v>
      </c>
      <c r="H2280" s="4" t="s">
        <v>10118</v>
      </c>
      <c r="I2280" s="5" t="str">
        <f t="shared" si="35"/>
        <v>See on Google Maps</v>
      </c>
    </row>
    <row r="2281" spans="1:9" x14ac:dyDescent="0.25">
      <c r="A2281" s="3">
        <v>34.407484109999999</v>
      </c>
      <c r="B2281" s="3">
        <v>35.93036111</v>
      </c>
      <c r="C2281" s="4" t="s">
        <v>10</v>
      </c>
      <c r="D2281" s="4" t="s">
        <v>9860</v>
      </c>
      <c r="E2281" s="4" t="s">
        <v>10119</v>
      </c>
      <c r="F2281" s="4" t="s">
        <v>10119</v>
      </c>
      <c r="G2281" s="4" t="s">
        <v>10120</v>
      </c>
      <c r="H2281" s="4" t="s">
        <v>10121</v>
      </c>
      <c r="I2281" s="5" t="str">
        <f t="shared" si="35"/>
        <v>See on Google Maps</v>
      </c>
    </row>
    <row r="2282" spans="1:9" x14ac:dyDescent="0.25">
      <c r="A2282" s="3">
        <v>34.314514789999997</v>
      </c>
      <c r="B2282" s="3">
        <v>35.906944850000002</v>
      </c>
      <c r="C2282" s="4" t="s">
        <v>10</v>
      </c>
      <c r="D2282" s="4" t="s">
        <v>9860</v>
      </c>
      <c r="E2282" s="4" t="s">
        <v>1520</v>
      </c>
      <c r="F2282" s="4" t="s">
        <v>1519</v>
      </c>
      <c r="G2282" s="4" t="s">
        <v>10122</v>
      </c>
      <c r="H2282" s="4" t="s">
        <v>10123</v>
      </c>
      <c r="I2282" s="5" t="str">
        <f t="shared" si="35"/>
        <v>See on Google Maps</v>
      </c>
    </row>
    <row r="2283" spans="1:9" x14ac:dyDescent="0.25">
      <c r="A2283" s="3">
        <v>34.27937773</v>
      </c>
      <c r="B2283" s="3">
        <v>35.961238799999997</v>
      </c>
      <c r="C2283" s="4" t="s">
        <v>10</v>
      </c>
      <c r="D2283" s="4" t="s">
        <v>9860</v>
      </c>
      <c r="E2283" s="4" t="s">
        <v>10124</v>
      </c>
      <c r="F2283" s="4" t="s">
        <v>10068</v>
      </c>
      <c r="G2283" s="4" t="s">
        <v>10125</v>
      </c>
      <c r="H2283" s="4" t="s">
        <v>10126</v>
      </c>
      <c r="I2283" s="5" t="str">
        <f t="shared" si="35"/>
        <v>See on Google Maps</v>
      </c>
    </row>
    <row r="2284" spans="1:9" x14ac:dyDescent="0.25">
      <c r="A2284" s="3">
        <v>34.289913839999997</v>
      </c>
      <c r="B2284" s="3">
        <v>35.910630580000003</v>
      </c>
      <c r="C2284" s="4" t="s">
        <v>10</v>
      </c>
      <c r="D2284" s="4" t="s">
        <v>9860</v>
      </c>
      <c r="E2284" s="4" t="s">
        <v>10127</v>
      </c>
      <c r="F2284" s="4" t="s">
        <v>10127</v>
      </c>
      <c r="G2284" s="4" t="s">
        <v>10128</v>
      </c>
      <c r="H2284" s="4" t="s">
        <v>10129</v>
      </c>
      <c r="I2284" s="5" t="str">
        <f t="shared" si="35"/>
        <v>See on Google Maps</v>
      </c>
    </row>
    <row r="2285" spans="1:9" x14ac:dyDescent="0.25">
      <c r="A2285" s="3">
        <v>34.31736377</v>
      </c>
      <c r="B2285" s="3">
        <v>35.962100059999997</v>
      </c>
      <c r="C2285" s="4" t="s">
        <v>10</v>
      </c>
      <c r="D2285" s="4" t="s">
        <v>9860</v>
      </c>
      <c r="E2285" s="4" t="s">
        <v>4330</v>
      </c>
      <c r="F2285" s="4" t="s">
        <v>4330</v>
      </c>
      <c r="G2285" s="4" t="s">
        <v>10130</v>
      </c>
      <c r="H2285" s="4" t="s">
        <v>10131</v>
      </c>
      <c r="I2285" s="5" t="str">
        <f t="shared" si="35"/>
        <v>See on Google Maps</v>
      </c>
    </row>
    <row r="2286" spans="1:9" x14ac:dyDescent="0.25">
      <c r="A2286" s="3">
        <v>34.396660969999999</v>
      </c>
      <c r="B2286" s="3">
        <v>35.895811129999998</v>
      </c>
      <c r="C2286" s="4" t="s">
        <v>10</v>
      </c>
      <c r="D2286" s="4" t="s">
        <v>9860</v>
      </c>
      <c r="E2286" s="4" t="s">
        <v>9860</v>
      </c>
      <c r="F2286" s="4" t="s">
        <v>9860</v>
      </c>
      <c r="G2286" s="4" t="s">
        <v>10132</v>
      </c>
      <c r="H2286" s="4" t="s">
        <v>10133</v>
      </c>
      <c r="I2286" s="5" t="str">
        <f t="shared" si="35"/>
        <v>See on Google Maps</v>
      </c>
    </row>
    <row r="2287" spans="1:9" x14ac:dyDescent="0.25">
      <c r="A2287" s="3">
        <v>34.465499999999999</v>
      </c>
      <c r="B2287" s="3">
        <v>35.9833</v>
      </c>
      <c r="C2287" s="4" t="s">
        <v>10</v>
      </c>
      <c r="D2287" s="4" t="s">
        <v>9860</v>
      </c>
      <c r="E2287" s="4" t="s">
        <v>10134</v>
      </c>
      <c r="F2287" s="4"/>
      <c r="G2287" s="4"/>
      <c r="H2287" s="4" t="s">
        <v>10135</v>
      </c>
      <c r="I2287" s="5" t="str">
        <f t="shared" si="35"/>
        <v>See on Google Maps</v>
      </c>
    </row>
    <row r="2288" spans="1:9" x14ac:dyDescent="0.25">
      <c r="A2288" s="3">
        <v>34.324300000000001</v>
      </c>
      <c r="B2288" s="3">
        <v>35.970300000000002</v>
      </c>
      <c r="C2288" s="4" t="s">
        <v>10</v>
      </c>
      <c r="D2288" s="4" t="s">
        <v>9860</v>
      </c>
      <c r="E2288" s="4" t="s">
        <v>10136</v>
      </c>
      <c r="F2288" s="4"/>
      <c r="G2288" s="4"/>
      <c r="H2288" s="4" t="s">
        <v>10137</v>
      </c>
      <c r="I2288" s="5" t="str">
        <f t="shared" si="35"/>
        <v>See on Google Maps</v>
      </c>
    </row>
    <row r="2289" spans="1:9" x14ac:dyDescent="0.25">
      <c r="A2289" s="3">
        <v>34.398099999999999</v>
      </c>
      <c r="B2289" s="3">
        <v>35.939700000000002</v>
      </c>
      <c r="C2289" s="4" t="s">
        <v>10</v>
      </c>
      <c r="D2289" s="4" t="s">
        <v>9860</v>
      </c>
      <c r="E2289" s="4" t="s">
        <v>10138</v>
      </c>
      <c r="F2289" s="4"/>
      <c r="G2289" s="4"/>
      <c r="H2289" s="4" t="s">
        <v>10139</v>
      </c>
      <c r="I2289" s="5" t="str">
        <f t="shared" si="35"/>
        <v>See on Google Maps</v>
      </c>
    </row>
    <row r="2290" spans="1:9" x14ac:dyDescent="0.25">
      <c r="A2290" s="3">
        <v>34.453299999999999</v>
      </c>
      <c r="B2290" s="3">
        <v>35.930199999999999</v>
      </c>
      <c r="C2290" s="4" t="s">
        <v>10</v>
      </c>
      <c r="D2290" s="4" t="s">
        <v>9860</v>
      </c>
      <c r="E2290" s="4" t="s">
        <v>10140</v>
      </c>
      <c r="F2290" s="4"/>
      <c r="G2290" s="4"/>
      <c r="H2290" s="4" t="s">
        <v>10141</v>
      </c>
      <c r="I2290" s="5" t="str">
        <f t="shared" si="35"/>
        <v>See on Google Maps</v>
      </c>
    </row>
    <row r="2291" spans="1:9" x14ac:dyDescent="0.25">
      <c r="A2291" s="3">
        <v>34.360100000000003</v>
      </c>
      <c r="B2291" s="3">
        <v>35.920999999999999</v>
      </c>
      <c r="C2291" s="4" t="s">
        <v>10</v>
      </c>
      <c r="D2291" s="4" t="s">
        <v>9860</v>
      </c>
      <c r="E2291" s="4" t="s">
        <v>10105</v>
      </c>
      <c r="F2291" s="4"/>
      <c r="G2291" s="4"/>
      <c r="H2291" s="4" t="s">
        <v>10142</v>
      </c>
      <c r="I2291" s="5" t="str">
        <f t="shared" si="35"/>
        <v>See on Google Maps</v>
      </c>
    </row>
    <row r="2292" spans="1:9" x14ac:dyDescent="0.25">
      <c r="A2292" s="3">
        <v>34.380600000000001</v>
      </c>
      <c r="B2292" s="3">
        <v>35.916600000000003</v>
      </c>
      <c r="C2292" s="4" t="s">
        <v>10</v>
      </c>
      <c r="D2292" s="4" t="s">
        <v>9860</v>
      </c>
      <c r="E2292" s="4" t="s">
        <v>10143</v>
      </c>
      <c r="F2292" s="4"/>
      <c r="G2292" s="4"/>
      <c r="H2292" s="4" t="s">
        <v>10144</v>
      </c>
      <c r="I2292" s="5" t="str">
        <f t="shared" si="35"/>
        <v>See on Google Maps</v>
      </c>
    </row>
    <row r="2293" spans="1:9" x14ac:dyDescent="0.25">
      <c r="A2293" s="3">
        <v>34.346299999999999</v>
      </c>
      <c r="B2293" s="3">
        <v>35.906999999999996</v>
      </c>
      <c r="C2293" s="4" t="s">
        <v>10</v>
      </c>
      <c r="D2293" s="4" t="s">
        <v>9860</v>
      </c>
      <c r="E2293" s="4" t="s">
        <v>10145</v>
      </c>
      <c r="F2293" s="4"/>
      <c r="G2293" s="4"/>
      <c r="H2293" s="4" t="s">
        <v>10146</v>
      </c>
      <c r="I2293" s="5" t="str">
        <f t="shared" si="35"/>
        <v>See on Google Maps</v>
      </c>
    </row>
    <row r="2294" spans="1:9" x14ac:dyDescent="0.25">
      <c r="A2294" s="3">
        <v>34.396299999999997</v>
      </c>
      <c r="B2294" s="3">
        <v>35.895800000000001</v>
      </c>
      <c r="C2294" s="4" t="s">
        <v>10</v>
      </c>
      <c r="D2294" s="4" t="s">
        <v>9860</v>
      </c>
      <c r="E2294" s="4" t="s">
        <v>10147</v>
      </c>
      <c r="F2294" s="4"/>
      <c r="G2294" s="4"/>
      <c r="H2294" s="4" t="s">
        <v>10148</v>
      </c>
      <c r="I2294" s="5" t="str">
        <f t="shared" si="35"/>
        <v>See on Google Maps</v>
      </c>
    </row>
    <row r="2295" spans="1:9" x14ac:dyDescent="0.25">
      <c r="A2295" s="3">
        <v>33.128922230000001</v>
      </c>
      <c r="B2295" s="3">
        <v>35.438547249999999</v>
      </c>
      <c r="C2295" s="4" t="s">
        <v>2971</v>
      </c>
      <c r="D2295" s="4" t="s">
        <v>2972</v>
      </c>
      <c r="E2295" s="4" t="s">
        <v>2973</v>
      </c>
      <c r="F2295" s="4" t="s">
        <v>2974</v>
      </c>
      <c r="G2295" s="4" t="s">
        <v>2975</v>
      </c>
      <c r="H2295" s="4" t="s">
        <v>2976</v>
      </c>
      <c r="I2295" s="5" t="str">
        <f t="shared" si="35"/>
        <v>See on Google Maps</v>
      </c>
    </row>
    <row r="2296" spans="1:9" x14ac:dyDescent="0.25">
      <c r="A2296" s="3">
        <v>33.174886129999997</v>
      </c>
      <c r="B2296" s="3">
        <v>35.40654722</v>
      </c>
      <c r="C2296" s="4" t="s">
        <v>2971</v>
      </c>
      <c r="D2296" s="4" t="s">
        <v>2972</v>
      </c>
      <c r="E2296" s="4" t="s">
        <v>2977</v>
      </c>
      <c r="F2296" s="4" t="s">
        <v>2978</v>
      </c>
      <c r="G2296" s="4" t="s">
        <v>2979</v>
      </c>
      <c r="H2296" s="4" t="s">
        <v>2980</v>
      </c>
      <c r="I2296" s="5" t="str">
        <f t="shared" si="35"/>
        <v>See on Google Maps</v>
      </c>
    </row>
    <row r="2297" spans="1:9" x14ac:dyDescent="0.25">
      <c r="A2297" s="3">
        <v>33.115636139999999</v>
      </c>
      <c r="B2297" s="3">
        <v>35.467830589999998</v>
      </c>
      <c r="C2297" s="4" t="s">
        <v>2971</v>
      </c>
      <c r="D2297" s="4" t="s">
        <v>2972</v>
      </c>
      <c r="E2297" s="4" t="s">
        <v>2981</v>
      </c>
      <c r="F2297" s="4" t="s">
        <v>2982</v>
      </c>
      <c r="G2297" s="4" t="s">
        <v>2983</v>
      </c>
      <c r="H2297" s="4" t="s">
        <v>2984</v>
      </c>
      <c r="I2297" s="5" t="str">
        <f t="shared" si="35"/>
        <v>See on Google Maps</v>
      </c>
    </row>
    <row r="2298" spans="1:9" x14ac:dyDescent="0.25">
      <c r="A2298" s="3">
        <v>33.111550020000003</v>
      </c>
      <c r="B2298" s="3">
        <v>35.400841659999998</v>
      </c>
      <c r="C2298" s="4" t="s">
        <v>2971</v>
      </c>
      <c r="D2298" s="4" t="s">
        <v>2972</v>
      </c>
      <c r="E2298" s="4" t="s">
        <v>2985</v>
      </c>
      <c r="F2298" s="4" t="s">
        <v>2986</v>
      </c>
      <c r="G2298" s="4" t="s">
        <v>2987</v>
      </c>
      <c r="H2298" s="4" t="s">
        <v>2988</v>
      </c>
      <c r="I2298" s="5" t="str">
        <f t="shared" si="35"/>
        <v>See on Google Maps</v>
      </c>
    </row>
    <row r="2299" spans="1:9" x14ac:dyDescent="0.25">
      <c r="A2299" s="3">
        <v>33.097566639999997</v>
      </c>
      <c r="B2299" s="3">
        <v>35.334513860000001</v>
      </c>
      <c r="C2299" s="4" t="s">
        <v>2971</v>
      </c>
      <c r="D2299" s="4" t="s">
        <v>2972</v>
      </c>
      <c r="E2299" s="4" t="s">
        <v>2989</v>
      </c>
      <c r="F2299" s="4" t="s">
        <v>2990</v>
      </c>
      <c r="G2299" s="4" t="s">
        <v>2991</v>
      </c>
      <c r="H2299" s="4" t="s">
        <v>2992</v>
      </c>
      <c r="I2299" s="5" t="str">
        <f t="shared" si="35"/>
        <v>See on Google Maps</v>
      </c>
    </row>
    <row r="2300" spans="1:9" x14ac:dyDescent="0.25">
      <c r="A2300" s="3">
        <v>33.133647140000001</v>
      </c>
      <c r="B2300" s="3">
        <v>35.331850009999997</v>
      </c>
      <c r="C2300" s="4" t="s">
        <v>2971</v>
      </c>
      <c r="D2300" s="4" t="s">
        <v>2972</v>
      </c>
      <c r="E2300" s="4" t="s">
        <v>2993</v>
      </c>
      <c r="F2300" s="4" t="s">
        <v>2994</v>
      </c>
      <c r="G2300" s="4" t="s">
        <v>2995</v>
      </c>
      <c r="H2300" s="4" t="s">
        <v>2996</v>
      </c>
      <c r="I2300" s="5" t="str">
        <f t="shared" si="35"/>
        <v>See on Google Maps</v>
      </c>
    </row>
    <row r="2301" spans="1:9" x14ac:dyDescent="0.25">
      <c r="A2301" s="3">
        <v>33.159022149999998</v>
      </c>
      <c r="B2301" s="3">
        <v>35.420213859999997</v>
      </c>
      <c r="C2301" s="4" t="s">
        <v>2971</v>
      </c>
      <c r="D2301" s="4" t="s">
        <v>2972</v>
      </c>
      <c r="E2301" s="4" t="s">
        <v>2997</v>
      </c>
      <c r="F2301" s="4" t="s">
        <v>2998</v>
      </c>
      <c r="G2301" s="4" t="s">
        <v>2999</v>
      </c>
      <c r="H2301" s="4" t="s">
        <v>3000</v>
      </c>
      <c r="I2301" s="5" t="str">
        <f t="shared" si="35"/>
        <v>See on Google Maps</v>
      </c>
    </row>
    <row r="2302" spans="1:9" x14ac:dyDescent="0.25">
      <c r="A2302" s="3">
        <v>33.121024970000001</v>
      </c>
      <c r="B2302" s="3">
        <v>35.430538900000002</v>
      </c>
      <c r="C2302" s="4" t="s">
        <v>2971</v>
      </c>
      <c r="D2302" s="4" t="s">
        <v>2972</v>
      </c>
      <c r="E2302" s="4" t="s">
        <v>3001</v>
      </c>
      <c r="F2302" s="4" t="s">
        <v>3002</v>
      </c>
      <c r="G2302" s="4" t="s">
        <v>3003</v>
      </c>
      <c r="H2302" s="4" t="s">
        <v>3004</v>
      </c>
      <c r="I2302" s="5" t="str">
        <f t="shared" si="35"/>
        <v>See on Google Maps</v>
      </c>
    </row>
    <row r="2303" spans="1:9" x14ac:dyDescent="0.25">
      <c r="A2303" s="3">
        <v>33.224363840000002</v>
      </c>
      <c r="B2303" s="3">
        <v>35.4038611</v>
      </c>
      <c r="C2303" s="4" t="s">
        <v>2971</v>
      </c>
      <c r="D2303" s="4" t="s">
        <v>2972</v>
      </c>
      <c r="E2303" s="4" t="s">
        <v>3005</v>
      </c>
      <c r="F2303" s="4" t="s">
        <v>3006</v>
      </c>
      <c r="G2303" s="4" t="s">
        <v>3007</v>
      </c>
      <c r="H2303" s="4" t="s">
        <v>3008</v>
      </c>
      <c r="I2303" s="5" t="str">
        <f t="shared" si="35"/>
        <v>See on Google Maps</v>
      </c>
    </row>
    <row r="2304" spans="1:9" x14ac:dyDescent="0.25">
      <c r="A2304" s="3">
        <v>33.26054998</v>
      </c>
      <c r="B2304" s="3">
        <v>35.417977749999999</v>
      </c>
      <c r="C2304" s="4" t="s">
        <v>2971</v>
      </c>
      <c r="D2304" s="4" t="s">
        <v>2972</v>
      </c>
      <c r="E2304" s="4" t="s">
        <v>3009</v>
      </c>
      <c r="F2304" s="4" t="s">
        <v>3010</v>
      </c>
      <c r="G2304" s="4" t="s">
        <v>3011</v>
      </c>
      <c r="H2304" s="4" t="s">
        <v>3012</v>
      </c>
      <c r="I2304" s="5" t="str">
        <f t="shared" si="35"/>
        <v>See on Google Maps</v>
      </c>
    </row>
    <row r="2305" spans="1:9" x14ac:dyDescent="0.25">
      <c r="A2305" s="3">
        <v>33.17528884</v>
      </c>
      <c r="B2305" s="3">
        <v>35.443097229999999</v>
      </c>
      <c r="C2305" s="4" t="s">
        <v>2971</v>
      </c>
      <c r="D2305" s="4" t="s">
        <v>2972</v>
      </c>
      <c r="E2305" s="4" t="s">
        <v>3013</v>
      </c>
      <c r="F2305" s="4" t="s">
        <v>3014</v>
      </c>
      <c r="G2305" s="4" t="s">
        <v>3015</v>
      </c>
      <c r="H2305" s="4" t="s">
        <v>3016</v>
      </c>
      <c r="I2305" s="5" t="str">
        <f t="shared" si="35"/>
        <v>See on Google Maps</v>
      </c>
    </row>
    <row r="2306" spans="1:9" x14ac:dyDescent="0.25">
      <c r="A2306" s="3">
        <v>33.193247190000001</v>
      </c>
      <c r="B2306" s="3">
        <v>35.468158299999999</v>
      </c>
      <c r="C2306" s="4" t="s">
        <v>2971</v>
      </c>
      <c r="D2306" s="4" t="s">
        <v>2972</v>
      </c>
      <c r="E2306" s="4" t="s">
        <v>3017</v>
      </c>
      <c r="F2306" s="4" t="s">
        <v>3017</v>
      </c>
      <c r="G2306" s="4" t="s">
        <v>3018</v>
      </c>
      <c r="H2306" s="4" t="s">
        <v>3019</v>
      </c>
      <c r="I2306" s="5" t="str">
        <f t="shared" ref="I2306:I2369" si="36">HYPERLINK(H2306, "See on Google Maps")</f>
        <v>See on Google Maps</v>
      </c>
    </row>
    <row r="2307" spans="1:9" x14ac:dyDescent="0.25">
      <c r="A2307" s="3">
        <v>33.119741619999999</v>
      </c>
      <c r="B2307" s="3">
        <v>35.365349969999997</v>
      </c>
      <c r="C2307" s="4" t="s">
        <v>2971</v>
      </c>
      <c r="D2307" s="4" t="s">
        <v>2972</v>
      </c>
      <c r="E2307" s="4" t="s">
        <v>3020</v>
      </c>
      <c r="F2307" s="4" t="s">
        <v>3021</v>
      </c>
      <c r="G2307" s="4" t="s">
        <v>3022</v>
      </c>
      <c r="H2307" s="4" t="s">
        <v>3023</v>
      </c>
      <c r="I2307" s="5" t="str">
        <f t="shared" si="36"/>
        <v>See on Google Maps</v>
      </c>
    </row>
    <row r="2308" spans="1:9" x14ac:dyDescent="0.25">
      <c r="A2308" s="3">
        <v>33.219508249999997</v>
      </c>
      <c r="B2308" s="3">
        <v>35.373933340000001</v>
      </c>
      <c r="C2308" s="4" t="s">
        <v>2971</v>
      </c>
      <c r="D2308" s="4" t="s">
        <v>2972</v>
      </c>
      <c r="E2308" s="4" t="s">
        <v>3024</v>
      </c>
      <c r="F2308" s="4" t="s">
        <v>3025</v>
      </c>
      <c r="G2308" s="4" t="s">
        <v>3026</v>
      </c>
      <c r="H2308" s="4" t="s">
        <v>3027</v>
      </c>
      <c r="I2308" s="5" t="str">
        <f t="shared" si="36"/>
        <v>See on Google Maps</v>
      </c>
    </row>
    <row r="2309" spans="1:9" x14ac:dyDescent="0.25">
      <c r="A2309" s="3">
        <v>33.193733139999999</v>
      </c>
      <c r="B2309" s="3">
        <v>35.481860519999998</v>
      </c>
      <c r="C2309" s="4" t="s">
        <v>2971</v>
      </c>
      <c r="D2309" s="4" t="s">
        <v>2972</v>
      </c>
      <c r="E2309" s="4" t="s">
        <v>3028</v>
      </c>
      <c r="F2309" s="4" t="s">
        <v>3029</v>
      </c>
      <c r="G2309" s="4" t="s">
        <v>3030</v>
      </c>
      <c r="H2309" s="4" t="s">
        <v>3031</v>
      </c>
      <c r="I2309" s="5" t="str">
        <f t="shared" si="36"/>
        <v>See on Google Maps</v>
      </c>
    </row>
    <row r="2310" spans="1:9" x14ac:dyDescent="0.25">
      <c r="A2310" s="3">
        <v>33.116257050000002</v>
      </c>
      <c r="B2310" s="3">
        <v>35.429321999999999</v>
      </c>
      <c r="C2310" s="4" t="s">
        <v>2971</v>
      </c>
      <c r="D2310" s="4" t="s">
        <v>2972</v>
      </c>
      <c r="E2310" s="4" t="s">
        <v>3032</v>
      </c>
      <c r="F2310" s="4" t="s">
        <v>3033</v>
      </c>
      <c r="G2310" s="4" t="s">
        <v>3034</v>
      </c>
      <c r="H2310" s="4" t="s">
        <v>3035</v>
      </c>
      <c r="I2310" s="5" t="str">
        <f t="shared" si="36"/>
        <v>See on Google Maps</v>
      </c>
    </row>
    <row r="2311" spans="1:9" x14ac:dyDescent="0.25">
      <c r="A2311" s="3">
        <v>33.222164110000001</v>
      </c>
      <c r="B2311" s="3">
        <v>35.380655369999999</v>
      </c>
      <c r="C2311" s="4" t="s">
        <v>2971</v>
      </c>
      <c r="D2311" s="4" t="s">
        <v>2972</v>
      </c>
      <c r="E2311" s="4" t="s">
        <v>3036</v>
      </c>
      <c r="F2311" s="4" t="s">
        <v>3036</v>
      </c>
      <c r="G2311" s="4" t="s">
        <v>3037</v>
      </c>
      <c r="H2311" s="4" t="s">
        <v>3038</v>
      </c>
      <c r="I2311" s="5" t="str">
        <f t="shared" si="36"/>
        <v>See on Google Maps</v>
      </c>
    </row>
    <row r="2312" spans="1:9" x14ac:dyDescent="0.25">
      <c r="A2312" s="3">
        <v>33.296777720000001</v>
      </c>
      <c r="B2312" s="3">
        <v>35.427744439999998</v>
      </c>
      <c r="C2312" s="4" t="s">
        <v>2971</v>
      </c>
      <c r="D2312" s="4" t="s">
        <v>2972</v>
      </c>
      <c r="E2312" s="4" t="s">
        <v>3039</v>
      </c>
      <c r="F2312" s="4" t="s">
        <v>3040</v>
      </c>
      <c r="G2312" s="4" t="s">
        <v>3041</v>
      </c>
      <c r="H2312" s="4" t="s">
        <v>3042</v>
      </c>
      <c r="I2312" s="5" t="str">
        <f t="shared" si="36"/>
        <v>See on Google Maps</v>
      </c>
    </row>
    <row r="2313" spans="1:9" x14ac:dyDescent="0.25">
      <c r="A2313" s="3">
        <v>33.272036129999996</v>
      </c>
      <c r="B2313" s="3">
        <v>35.430127749999997</v>
      </c>
      <c r="C2313" s="4" t="s">
        <v>2971</v>
      </c>
      <c r="D2313" s="4" t="s">
        <v>2972</v>
      </c>
      <c r="E2313" s="4" t="s">
        <v>3043</v>
      </c>
      <c r="F2313" s="4" t="s">
        <v>3044</v>
      </c>
      <c r="G2313" s="4" t="s">
        <v>3045</v>
      </c>
      <c r="H2313" s="4" t="s">
        <v>3046</v>
      </c>
      <c r="I2313" s="5" t="str">
        <f t="shared" si="36"/>
        <v>See on Google Maps</v>
      </c>
    </row>
    <row r="2314" spans="1:9" x14ac:dyDescent="0.25">
      <c r="A2314" s="3">
        <v>33.165108250000003</v>
      </c>
      <c r="B2314" s="3">
        <v>35.387847209999997</v>
      </c>
      <c r="C2314" s="4" t="s">
        <v>2971</v>
      </c>
      <c r="D2314" s="4" t="s">
        <v>2972</v>
      </c>
      <c r="E2314" s="4" t="s">
        <v>3047</v>
      </c>
      <c r="F2314" s="4" t="s">
        <v>3047</v>
      </c>
      <c r="G2314" s="4" t="s">
        <v>3048</v>
      </c>
      <c r="H2314" s="4" t="s">
        <v>3049</v>
      </c>
      <c r="I2314" s="5" t="str">
        <f t="shared" si="36"/>
        <v>See on Google Maps</v>
      </c>
    </row>
    <row r="2315" spans="1:9" x14ac:dyDescent="0.25">
      <c r="A2315" s="3">
        <v>33.110105529999998</v>
      </c>
      <c r="B2315" s="3">
        <v>35.380088880000002</v>
      </c>
      <c r="C2315" s="4" t="s">
        <v>2971</v>
      </c>
      <c r="D2315" s="4" t="s">
        <v>2972</v>
      </c>
      <c r="E2315" s="4" t="s">
        <v>3050</v>
      </c>
      <c r="F2315" s="4" t="s">
        <v>3051</v>
      </c>
      <c r="G2315" s="4" t="s">
        <v>3052</v>
      </c>
      <c r="H2315" s="4" t="s">
        <v>3053</v>
      </c>
      <c r="I2315" s="5" t="str">
        <f t="shared" si="36"/>
        <v>See on Google Maps</v>
      </c>
    </row>
    <row r="2316" spans="1:9" x14ac:dyDescent="0.25">
      <c r="A2316" s="3">
        <v>33.174666700000003</v>
      </c>
      <c r="B2316" s="3">
        <v>35.375724959999999</v>
      </c>
      <c r="C2316" s="4" t="s">
        <v>2971</v>
      </c>
      <c r="D2316" s="4" t="s">
        <v>2972</v>
      </c>
      <c r="E2316" s="4" t="s">
        <v>3054</v>
      </c>
      <c r="F2316" s="4" t="s">
        <v>3055</v>
      </c>
      <c r="G2316" s="4" t="s">
        <v>3056</v>
      </c>
      <c r="H2316" s="4" t="s">
        <v>3057</v>
      </c>
      <c r="I2316" s="5" t="str">
        <f t="shared" si="36"/>
        <v>See on Google Maps</v>
      </c>
    </row>
    <row r="2317" spans="1:9" x14ac:dyDescent="0.25">
      <c r="A2317" s="3">
        <v>33.11681316</v>
      </c>
      <c r="B2317" s="3">
        <v>35.436013070000001</v>
      </c>
      <c r="C2317" s="4" t="s">
        <v>2971</v>
      </c>
      <c r="D2317" s="4" t="s">
        <v>2972</v>
      </c>
      <c r="E2317" s="4" t="s">
        <v>3058</v>
      </c>
      <c r="F2317" s="4" t="s">
        <v>3058</v>
      </c>
      <c r="G2317" s="4" t="s">
        <v>3059</v>
      </c>
      <c r="H2317" s="4" t="s">
        <v>3060</v>
      </c>
      <c r="I2317" s="5" t="str">
        <f t="shared" si="36"/>
        <v>See on Google Maps</v>
      </c>
    </row>
    <row r="2318" spans="1:9" x14ac:dyDescent="0.25">
      <c r="A2318" s="3">
        <v>33.206258300000002</v>
      </c>
      <c r="B2318" s="3">
        <v>35.439980550000001</v>
      </c>
      <c r="C2318" s="4" t="s">
        <v>2971</v>
      </c>
      <c r="D2318" s="4" t="s">
        <v>2972</v>
      </c>
      <c r="E2318" s="4" t="s">
        <v>3061</v>
      </c>
      <c r="F2318" s="4" t="s">
        <v>3062</v>
      </c>
      <c r="G2318" s="4" t="s">
        <v>3063</v>
      </c>
      <c r="H2318" s="4" t="s">
        <v>3064</v>
      </c>
      <c r="I2318" s="5" t="str">
        <f t="shared" si="36"/>
        <v>See on Google Maps</v>
      </c>
    </row>
    <row r="2319" spans="1:9" x14ac:dyDescent="0.25">
      <c r="A2319" s="3">
        <v>33.176019490000002</v>
      </c>
      <c r="B2319" s="3">
        <v>35.350727810000002</v>
      </c>
      <c r="C2319" s="4" t="s">
        <v>2971</v>
      </c>
      <c r="D2319" s="4" t="s">
        <v>2972</v>
      </c>
      <c r="E2319" s="4" t="s">
        <v>3065</v>
      </c>
      <c r="F2319" s="4" t="s">
        <v>3065</v>
      </c>
      <c r="G2319" s="4" t="s">
        <v>3066</v>
      </c>
      <c r="H2319" s="4" t="s">
        <v>3067</v>
      </c>
      <c r="I2319" s="5" t="str">
        <f t="shared" si="36"/>
        <v>See on Google Maps</v>
      </c>
    </row>
    <row r="2320" spans="1:9" x14ac:dyDescent="0.25">
      <c r="A2320" s="3">
        <v>33.240436129999999</v>
      </c>
      <c r="B2320" s="3">
        <v>35.396124989999997</v>
      </c>
      <c r="C2320" s="4" t="s">
        <v>2971</v>
      </c>
      <c r="D2320" s="4" t="s">
        <v>2972</v>
      </c>
      <c r="E2320" s="4" t="s">
        <v>3068</v>
      </c>
      <c r="F2320" s="4" t="s">
        <v>3069</v>
      </c>
      <c r="G2320" s="4" t="s">
        <v>3070</v>
      </c>
      <c r="H2320" s="4" t="s">
        <v>3071</v>
      </c>
      <c r="I2320" s="5" t="str">
        <f t="shared" si="36"/>
        <v>See on Google Maps</v>
      </c>
    </row>
    <row r="2321" spans="1:9" x14ac:dyDescent="0.25">
      <c r="A2321" s="3">
        <v>33.230197199999999</v>
      </c>
      <c r="B2321" s="3">
        <v>35.424586079999997</v>
      </c>
      <c r="C2321" s="4" t="s">
        <v>2971</v>
      </c>
      <c r="D2321" s="4" t="s">
        <v>2972</v>
      </c>
      <c r="E2321" s="4" t="s">
        <v>3072</v>
      </c>
      <c r="F2321" s="4" t="s">
        <v>3073</v>
      </c>
      <c r="G2321" s="4" t="s">
        <v>3074</v>
      </c>
      <c r="H2321" s="4" t="s">
        <v>3075</v>
      </c>
      <c r="I2321" s="5" t="str">
        <f t="shared" si="36"/>
        <v>See on Google Maps</v>
      </c>
    </row>
    <row r="2322" spans="1:9" x14ac:dyDescent="0.25">
      <c r="A2322" s="3">
        <v>33.148916659999998</v>
      </c>
      <c r="B2322" s="3">
        <v>35.437102809999999</v>
      </c>
      <c r="C2322" s="4" t="s">
        <v>2971</v>
      </c>
      <c r="D2322" s="4" t="s">
        <v>2972</v>
      </c>
      <c r="E2322" s="4" t="s">
        <v>3076</v>
      </c>
      <c r="F2322" s="4" t="s">
        <v>3076</v>
      </c>
      <c r="G2322" s="4" t="s">
        <v>3077</v>
      </c>
      <c r="H2322" s="4" t="s">
        <v>3078</v>
      </c>
      <c r="I2322" s="5" t="str">
        <f t="shared" si="36"/>
        <v>See on Google Maps</v>
      </c>
    </row>
    <row r="2323" spans="1:9" x14ac:dyDescent="0.25">
      <c r="A2323" s="3">
        <v>33.107524949999998</v>
      </c>
      <c r="B2323" s="3">
        <v>35.44416665</v>
      </c>
      <c r="C2323" s="4" t="s">
        <v>2971</v>
      </c>
      <c r="D2323" s="4" t="s">
        <v>2972</v>
      </c>
      <c r="E2323" s="4" t="s">
        <v>3079</v>
      </c>
      <c r="F2323" s="4" t="s">
        <v>3079</v>
      </c>
      <c r="G2323" s="4" t="s">
        <v>3080</v>
      </c>
      <c r="H2323" s="4" t="s">
        <v>3081</v>
      </c>
      <c r="I2323" s="5" t="str">
        <f t="shared" si="36"/>
        <v>See on Google Maps</v>
      </c>
    </row>
    <row r="2324" spans="1:9" x14ac:dyDescent="0.25">
      <c r="A2324" s="3">
        <v>33.287677739999999</v>
      </c>
      <c r="B2324" s="3">
        <v>35.437399990000003</v>
      </c>
      <c r="C2324" s="4" t="s">
        <v>2971</v>
      </c>
      <c r="D2324" s="4" t="s">
        <v>2972</v>
      </c>
      <c r="E2324" s="4" t="s">
        <v>3082</v>
      </c>
      <c r="F2324" s="4" t="s">
        <v>3083</v>
      </c>
      <c r="G2324" s="4" t="s">
        <v>3084</v>
      </c>
      <c r="H2324" s="4" t="s">
        <v>3085</v>
      </c>
      <c r="I2324" s="5" t="str">
        <f t="shared" si="36"/>
        <v>See on Google Maps</v>
      </c>
    </row>
    <row r="2325" spans="1:9" x14ac:dyDescent="0.25">
      <c r="A2325" s="3">
        <v>33.255191660000001</v>
      </c>
      <c r="B2325" s="3">
        <v>35.41665278</v>
      </c>
      <c r="C2325" s="4" t="s">
        <v>2971</v>
      </c>
      <c r="D2325" s="4" t="s">
        <v>2972</v>
      </c>
      <c r="E2325" s="4" t="s">
        <v>3086</v>
      </c>
      <c r="F2325" s="4" t="s">
        <v>3087</v>
      </c>
      <c r="G2325" s="4" t="s">
        <v>3088</v>
      </c>
      <c r="H2325" s="4" t="s">
        <v>3089</v>
      </c>
      <c r="I2325" s="5" t="str">
        <f t="shared" si="36"/>
        <v>See on Google Maps</v>
      </c>
    </row>
    <row r="2326" spans="1:9" x14ac:dyDescent="0.25">
      <c r="A2326" s="3">
        <v>33.121066689999999</v>
      </c>
      <c r="B2326" s="3">
        <v>35.336927799999998</v>
      </c>
      <c r="C2326" s="4" t="s">
        <v>2971</v>
      </c>
      <c r="D2326" s="4" t="s">
        <v>2972</v>
      </c>
      <c r="E2326" s="4" t="s">
        <v>3090</v>
      </c>
      <c r="F2326" s="4" t="s">
        <v>3090</v>
      </c>
      <c r="G2326" s="4" t="s">
        <v>3091</v>
      </c>
      <c r="H2326" s="4" t="s">
        <v>3092</v>
      </c>
      <c r="I2326" s="5" t="str">
        <f t="shared" si="36"/>
        <v>See on Google Maps</v>
      </c>
    </row>
    <row r="2327" spans="1:9" x14ac:dyDescent="0.25">
      <c r="A2327" s="3">
        <v>33.060483329999997</v>
      </c>
      <c r="B2327" s="3">
        <v>35.36358336</v>
      </c>
      <c r="C2327" s="4" t="s">
        <v>2971</v>
      </c>
      <c r="D2327" s="4" t="s">
        <v>2972</v>
      </c>
      <c r="E2327" s="4" t="s">
        <v>3093</v>
      </c>
      <c r="F2327" s="4" t="s">
        <v>3094</v>
      </c>
      <c r="G2327" s="4" t="s">
        <v>3095</v>
      </c>
      <c r="H2327" s="4" t="s">
        <v>3096</v>
      </c>
      <c r="I2327" s="5" t="str">
        <f t="shared" si="36"/>
        <v>See on Google Maps</v>
      </c>
    </row>
    <row r="2328" spans="1:9" x14ac:dyDescent="0.25">
      <c r="A2328" s="3">
        <v>33.14296384</v>
      </c>
      <c r="B2328" s="3">
        <v>35.361608339999997</v>
      </c>
      <c r="C2328" s="4" t="s">
        <v>2971</v>
      </c>
      <c r="D2328" s="4" t="s">
        <v>2972</v>
      </c>
      <c r="E2328" s="4" t="s">
        <v>3097</v>
      </c>
      <c r="F2328" s="4" t="s">
        <v>3098</v>
      </c>
      <c r="G2328" s="4" t="s">
        <v>3099</v>
      </c>
      <c r="H2328" s="4" t="s">
        <v>3100</v>
      </c>
      <c r="I2328" s="5" t="str">
        <f t="shared" si="36"/>
        <v>See on Google Maps</v>
      </c>
    </row>
    <row r="2329" spans="1:9" x14ac:dyDescent="0.25">
      <c r="A2329" s="3">
        <v>33.110436059999998</v>
      </c>
      <c r="B2329" s="3">
        <v>35.309313869999997</v>
      </c>
      <c r="C2329" s="4" t="s">
        <v>2971</v>
      </c>
      <c r="D2329" s="4" t="s">
        <v>2972</v>
      </c>
      <c r="E2329" s="4" t="s">
        <v>3101</v>
      </c>
      <c r="F2329" s="4" t="s">
        <v>3102</v>
      </c>
      <c r="G2329" s="4" t="s">
        <v>3103</v>
      </c>
      <c r="H2329" s="4" t="s">
        <v>3104</v>
      </c>
      <c r="I2329" s="5" t="str">
        <f t="shared" si="36"/>
        <v>See on Google Maps</v>
      </c>
    </row>
    <row r="2330" spans="1:9" x14ac:dyDescent="0.25">
      <c r="A2330" s="3">
        <v>33.079349970000003</v>
      </c>
      <c r="B2330" s="3">
        <v>35.3680083</v>
      </c>
      <c r="C2330" s="4" t="s">
        <v>2971</v>
      </c>
      <c r="D2330" s="4" t="s">
        <v>2972</v>
      </c>
      <c r="E2330" s="4" t="s">
        <v>3105</v>
      </c>
      <c r="F2330" s="4" t="s">
        <v>3106</v>
      </c>
      <c r="G2330" s="4" t="s">
        <v>3107</v>
      </c>
      <c r="H2330" s="4" t="s">
        <v>3108</v>
      </c>
      <c r="I2330" s="5" t="str">
        <f t="shared" si="36"/>
        <v>See on Google Maps</v>
      </c>
    </row>
    <row r="2331" spans="1:9" x14ac:dyDescent="0.25">
      <c r="A2331" s="3">
        <v>33.200108350000001</v>
      </c>
      <c r="B2331" s="3">
        <v>35.431786090000003</v>
      </c>
      <c r="C2331" s="4" t="s">
        <v>2971</v>
      </c>
      <c r="D2331" s="4" t="s">
        <v>2972</v>
      </c>
      <c r="E2331" s="4" t="s">
        <v>3109</v>
      </c>
      <c r="F2331" s="4" t="s">
        <v>3110</v>
      </c>
      <c r="G2331" s="4" t="s">
        <v>3111</v>
      </c>
      <c r="H2331" s="4" t="s">
        <v>3112</v>
      </c>
      <c r="I2331" s="5" t="str">
        <f t="shared" si="36"/>
        <v>See on Google Maps</v>
      </c>
    </row>
    <row r="2332" spans="1:9" x14ac:dyDescent="0.25">
      <c r="A2332" s="3">
        <v>33.128813860000001</v>
      </c>
      <c r="B2332" s="3">
        <v>35.302402739999998</v>
      </c>
      <c r="C2332" s="4" t="s">
        <v>2971</v>
      </c>
      <c r="D2332" s="4" t="s">
        <v>2972</v>
      </c>
      <c r="E2332" s="4" t="s">
        <v>3113</v>
      </c>
      <c r="F2332" s="4" t="s">
        <v>3114</v>
      </c>
      <c r="G2332" s="4" t="s">
        <v>3115</v>
      </c>
      <c r="H2332" s="4" t="s">
        <v>3116</v>
      </c>
      <c r="I2332" s="5" t="str">
        <f t="shared" si="36"/>
        <v>See on Google Maps</v>
      </c>
    </row>
    <row r="2333" spans="1:9" x14ac:dyDescent="0.25">
      <c r="A2333" s="3">
        <v>33.204808280000002</v>
      </c>
      <c r="B2333" s="3">
        <v>35.404449990000003</v>
      </c>
      <c r="C2333" s="4" t="s">
        <v>2971</v>
      </c>
      <c r="D2333" s="4" t="s">
        <v>2972</v>
      </c>
      <c r="E2333" s="4" t="s">
        <v>3117</v>
      </c>
      <c r="F2333" s="4" t="s">
        <v>3118</v>
      </c>
      <c r="G2333" s="4" t="s">
        <v>3119</v>
      </c>
      <c r="H2333" s="4" t="s">
        <v>3120</v>
      </c>
      <c r="I2333" s="5" t="str">
        <f t="shared" si="36"/>
        <v>See on Google Maps</v>
      </c>
    </row>
    <row r="2334" spans="1:9" x14ac:dyDescent="0.25">
      <c r="A2334" s="3">
        <v>33.15368883</v>
      </c>
      <c r="B2334" s="3">
        <v>35.357883299999997</v>
      </c>
      <c r="C2334" s="4" t="s">
        <v>2971</v>
      </c>
      <c r="D2334" s="4" t="s">
        <v>2972</v>
      </c>
      <c r="E2334" s="4" t="s">
        <v>3121</v>
      </c>
      <c r="F2334" s="4" t="s">
        <v>3122</v>
      </c>
      <c r="G2334" s="4" t="s">
        <v>3123</v>
      </c>
      <c r="H2334" s="4" t="s">
        <v>3124</v>
      </c>
      <c r="I2334" s="5" t="str">
        <f t="shared" si="36"/>
        <v>See on Google Maps</v>
      </c>
    </row>
    <row r="2335" spans="1:9" x14ac:dyDescent="0.25">
      <c r="A2335" s="3">
        <v>33.139252800000001</v>
      </c>
      <c r="B2335" s="3">
        <v>35.399708369999999</v>
      </c>
      <c r="C2335" s="4" t="s">
        <v>2971</v>
      </c>
      <c r="D2335" s="4" t="s">
        <v>2972</v>
      </c>
      <c r="E2335" s="4" t="s">
        <v>3125</v>
      </c>
      <c r="F2335" s="4" t="s">
        <v>3126</v>
      </c>
      <c r="G2335" s="4" t="s">
        <v>3127</v>
      </c>
      <c r="H2335" s="4" t="s">
        <v>3128</v>
      </c>
      <c r="I2335" s="5" t="str">
        <f t="shared" si="36"/>
        <v>See on Google Maps</v>
      </c>
    </row>
    <row r="2336" spans="1:9" x14ac:dyDescent="0.25">
      <c r="A2336" s="3">
        <v>33.193977740000001</v>
      </c>
      <c r="B2336" s="3">
        <v>35.408783309999997</v>
      </c>
      <c r="C2336" s="4" t="s">
        <v>2971</v>
      </c>
      <c r="D2336" s="4" t="s">
        <v>2972</v>
      </c>
      <c r="E2336" s="4" t="s">
        <v>3129</v>
      </c>
      <c r="F2336" s="4" t="s">
        <v>3130</v>
      </c>
      <c r="G2336" s="4" t="s">
        <v>3131</v>
      </c>
      <c r="H2336" s="4" t="s">
        <v>3132</v>
      </c>
      <c r="I2336" s="5" t="str">
        <f t="shared" si="36"/>
        <v>See on Google Maps</v>
      </c>
    </row>
    <row r="2337" spans="1:9" x14ac:dyDescent="0.25">
      <c r="A2337" s="3">
        <v>33.080036079999999</v>
      </c>
      <c r="B2337" s="3">
        <v>35.422616650000002</v>
      </c>
      <c r="C2337" s="4" t="s">
        <v>2971</v>
      </c>
      <c r="D2337" s="4" t="s">
        <v>2972</v>
      </c>
      <c r="E2337" s="4" t="s">
        <v>3133</v>
      </c>
      <c r="F2337" s="4" t="s">
        <v>3133</v>
      </c>
      <c r="G2337" s="4" t="s">
        <v>3134</v>
      </c>
      <c r="H2337" s="4" t="s">
        <v>3135</v>
      </c>
      <c r="I2337" s="5" t="str">
        <f t="shared" si="36"/>
        <v>See on Google Maps</v>
      </c>
    </row>
    <row r="2338" spans="1:9" x14ac:dyDescent="0.25">
      <c r="A2338" s="3">
        <v>33.153694369999997</v>
      </c>
      <c r="B2338" s="3">
        <v>35.328022269999998</v>
      </c>
      <c r="C2338" s="4" t="s">
        <v>2971</v>
      </c>
      <c r="D2338" s="4" t="s">
        <v>2972</v>
      </c>
      <c r="E2338" s="4" t="s">
        <v>3136</v>
      </c>
      <c r="F2338" s="4" t="s">
        <v>3137</v>
      </c>
      <c r="G2338" s="4" t="s">
        <v>3138</v>
      </c>
      <c r="H2338" s="4" t="s">
        <v>3139</v>
      </c>
      <c r="I2338" s="5" t="str">
        <f t="shared" si="36"/>
        <v>See on Google Maps</v>
      </c>
    </row>
    <row r="2339" spans="1:9" x14ac:dyDescent="0.25">
      <c r="A2339" s="3">
        <v>33.360724959999999</v>
      </c>
      <c r="B2339" s="3">
        <v>35.400194409999997</v>
      </c>
      <c r="C2339" s="4" t="s">
        <v>2971</v>
      </c>
      <c r="D2339" s="4" t="s">
        <v>5894</v>
      </c>
      <c r="E2339" s="4" t="s">
        <v>5895</v>
      </c>
      <c r="F2339" s="4" t="s">
        <v>5895</v>
      </c>
      <c r="G2339" s="4" t="s">
        <v>5896</v>
      </c>
      <c r="H2339" s="4" t="s">
        <v>5897</v>
      </c>
      <c r="I2339" s="5" t="str">
        <f t="shared" si="36"/>
        <v>See on Google Maps</v>
      </c>
    </row>
    <row r="2340" spans="1:9" x14ac:dyDescent="0.25">
      <c r="A2340" s="3">
        <v>33.348202819999997</v>
      </c>
      <c r="B2340" s="3">
        <v>35.420319429999999</v>
      </c>
      <c r="C2340" s="4" t="s">
        <v>2971</v>
      </c>
      <c r="D2340" s="4" t="s">
        <v>5894</v>
      </c>
      <c r="E2340" s="4" t="s">
        <v>5898</v>
      </c>
      <c r="F2340" s="4" t="s">
        <v>5899</v>
      </c>
      <c r="G2340" s="4" t="s">
        <v>5900</v>
      </c>
      <c r="H2340" s="4" t="s">
        <v>5901</v>
      </c>
      <c r="I2340" s="5" t="str">
        <f t="shared" si="36"/>
        <v>See on Google Maps</v>
      </c>
    </row>
    <row r="2341" spans="1:9" x14ac:dyDescent="0.25">
      <c r="A2341" s="3">
        <v>33.361368179999999</v>
      </c>
      <c r="B2341" s="3">
        <v>35.519222050000003</v>
      </c>
      <c r="C2341" s="4" t="s">
        <v>2971</v>
      </c>
      <c r="D2341" s="4" t="s">
        <v>5894</v>
      </c>
      <c r="E2341" s="4" t="s">
        <v>5902</v>
      </c>
      <c r="F2341" s="4" t="s">
        <v>5903</v>
      </c>
      <c r="G2341" s="4" t="s">
        <v>5904</v>
      </c>
      <c r="H2341" s="4" t="s">
        <v>5905</v>
      </c>
      <c r="I2341" s="5" t="str">
        <f t="shared" si="36"/>
        <v>See on Google Maps</v>
      </c>
    </row>
    <row r="2342" spans="1:9" x14ac:dyDescent="0.25">
      <c r="A2342" s="3">
        <v>33.453763799999997</v>
      </c>
      <c r="B2342" s="3">
        <v>35.4301028</v>
      </c>
      <c r="C2342" s="4" t="s">
        <v>2971</v>
      </c>
      <c r="D2342" s="4" t="s">
        <v>5894</v>
      </c>
      <c r="E2342" s="4" t="s">
        <v>5906</v>
      </c>
      <c r="F2342" s="4" t="s">
        <v>5907</v>
      </c>
      <c r="G2342" s="4" t="s">
        <v>5908</v>
      </c>
      <c r="H2342" s="4" t="s">
        <v>5909</v>
      </c>
      <c r="I2342" s="5" t="str">
        <f t="shared" si="36"/>
        <v>See on Google Maps</v>
      </c>
    </row>
    <row r="2343" spans="1:9" x14ac:dyDescent="0.25">
      <c r="A2343" s="3">
        <v>33.47184163</v>
      </c>
      <c r="B2343" s="3">
        <v>35.509311089999997</v>
      </c>
      <c r="C2343" s="4" t="s">
        <v>2971</v>
      </c>
      <c r="D2343" s="4" t="s">
        <v>5894</v>
      </c>
      <c r="E2343" s="4" t="s">
        <v>5910</v>
      </c>
      <c r="F2343" s="4" t="s">
        <v>5911</v>
      </c>
      <c r="G2343" s="4" t="s">
        <v>5912</v>
      </c>
      <c r="H2343" s="4" t="s">
        <v>5913</v>
      </c>
      <c r="I2343" s="5" t="str">
        <f t="shared" si="36"/>
        <v>See on Google Maps</v>
      </c>
    </row>
    <row r="2344" spans="1:9" x14ac:dyDescent="0.25">
      <c r="A2344" s="3">
        <v>33.428988820000001</v>
      </c>
      <c r="B2344" s="3">
        <v>35.515458299999999</v>
      </c>
      <c r="C2344" s="4" t="s">
        <v>2971</v>
      </c>
      <c r="D2344" s="4" t="s">
        <v>5894</v>
      </c>
      <c r="E2344" s="4" t="s">
        <v>5914</v>
      </c>
      <c r="F2344" s="4" t="s">
        <v>5915</v>
      </c>
      <c r="G2344" s="4" t="s">
        <v>5916</v>
      </c>
      <c r="H2344" s="4" t="s">
        <v>5917</v>
      </c>
      <c r="I2344" s="5" t="str">
        <f t="shared" si="36"/>
        <v>See on Google Maps</v>
      </c>
    </row>
    <row r="2345" spans="1:9" x14ac:dyDescent="0.25">
      <c r="A2345" s="3">
        <v>33.331511050000003</v>
      </c>
      <c r="B2345" s="3">
        <v>35.5249667</v>
      </c>
      <c r="C2345" s="4" t="s">
        <v>2971</v>
      </c>
      <c r="D2345" s="4" t="s">
        <v>5894</v>
      </c>
      <c r="E2345" s="4" t="s">
        <v>5918</v>
      </c>
      <c r="F2345" s="4" t="s">
        <v>5919</v>
      </c>
      <c r="G2345" s="4" t="s">
        <v>5920</v>
      </c>
      <c r="H2345" s="4" t="s">
        <v>5921</v>
      </c>
      <c r="I2345" s="5" t="str">
        <f t="shared" si="36"/>
        <v>See on Google Maps</v>
      </c>
    </row>
    <row r="2346" spans="1:9" x14ac:dyDescent="0.25">
      <c r="A2346" s="3">
        <v>33.342674979999998</v>
      </c>
      <c r="B2346" s="3">
        <v>35.382883329999999</v>
      </c>
      <c r="C2346" s="4" t="s">
        <v>2971</v>
      </c>
      <c r="D2346" s="4" t="s">
        <v>5894</v>
      </c>
      <c r="E2346" s="4" t="s">
        <v>5922</v>
      </c>
      <c r="F2346" s="4" t="s">
        <v>5923</v>
      </c>
      <c r="G2346" s="4" t="s">
        <v>5924</v>
      </c>
      <c r="H2346" s="4" t="s">
        <v>5925</v>
      </c>
      <c r="I2346" s="5" t="str">
        <f t="shared" si="36"/>
        <v>See on Google Maps</v>
      </c>
    </row>
    <row r="2347" spans="1:9" x14ac:dyDescent="0.25">
      <c r="A2347" s="3">
        <v>33.399930480000002</v>
      </c>
      <c r="B2347" s="3">
        <v>35.419186080000003</v>
      </c>
      <c r="C2347" s="4" t="s">
        <v>2971</v>
      </c>
      <c r="D2347" s="4" t="s">
        <v>5894</v>
      </c>
      <c r="E2347" s="4" t="s">
        <v>5926</v>
      </c>
      <c r="F2347" s="4" t="s">
        <v>5927</v>
      </c>
      <c r="G2347" s="4" t="s">
        <v>5928</v>
      </c>
      <c r="H2347" s="4" t="s">
        <v>5929</v>
      </c>
      <c r="I2347" s="5" t="str">
        <f t="shared" si="36"/>
        <v>See on Google Maps</v>
      </c>
    </row>
    <row r="2348" spans="1:9" x14ac:dyDescent="0.25">
      <c r="A2348" s="3">
        <v>33.355902720000003</v>
      </c>
      <c r="B2348" s="3">
        <v>35.459661150000002</v>
      </c>
      <c r="C2348" s="4" t="s">
        <v>2971</v>
      </c>
      <c r="D2348" s="4" t="s">
        <v>5894</v>
      </c>
      <c r="E2348" s="4" t="s">
        <v>5930</v>
      </c>
      <c r="F2348" s="4" t="s">
        <v>5930</v>
      </c>
      <c r="G2348" s="4" t="s">
        <v>5931</v>
      </c>
      <c r="H2348" s="4" t="s">
        <v>5932</v>
      </c>
      <c r="I2348" s="5" t="str">
        <f t="shared" si="36"/>
        <v>See on Google Maps</v>
      </c>
    </row>
    <row r="2349" spans="1:9" x14ac:dyDescent="0.25">
      <c r="A2349" s="3">
        <v>33.432769450000002</v>
      </c>
      <c r="B2349" s="3">
        <v>35.458408339999998</v>
      </c>
      <c r="C2349" s="4" t="s">
        <v>2971</v>
      </c>
      <c r="D2349" s="4" t="s">
        <v>5894</v>
      </c>
      <c r="E2349" s="4" t="s">
        <v>5933</v>
      </c>
      <c r="F2349" s="4" t="s">
        <v>5934</v>
      </c>
      <c r="G2349" s="4" t="s">
        <v>5935</v>
      </c>
      <c r="H2349" s="4" t="s">
        <v>5936</v>
      </c>
      <c r="I2349" s="5" t="str">
        <f t="shared" si="36"/>
        <v>See on Google Maps</v>
      </c>
    </row>
    <row r="2350" spans="1:9" x14ac:dyDescent="0.25">
      <c r="A2350" s="3">
        <v>33.388091699999997</v>
      </c>
      <c r="B2350" s="3">
        <v>35.421211149999998</v>
      </c>
      <c r="C2350" s="4" t="s">
        <v>2971</v>
      </c>
      <c r="D2350" s="4" t="s">
        <v>5894</v>
      </c>
      <c r="E2350" s="4" t="s">
        <v>5937</v>
      </c>
      <c r="F2350" s="4" t="s">
        <v>5938</v>
      </c>
      <c r="G2350" s="4" t="s">
        <v>5939</v>
      </c>
      <c r="H2350" s="4" t="s">
        <v>5940</v>
      </c>
      <c r="I2350" s="5" t="str">
        <f t="shared" si="36"/>
        <v>See on Google Maps</v>
      </c>
    </row>
    <row r="2351" spans="1:9" x14ac:dyDescent="0.25">
      <c r="A2351" s="3">
        <v>33.368090180000003</v>
      </c>
      <c r="B2351" s="3">
        <v>35.497801080000002</v>
      </c>
      <c r="C2351" s="4" t="s">
        <v>2971</v>
      </c>
      <c r="D2351" s="4" t="s">
        <v>5894</v>
      </c>
      <c r="E2351" s="4" t="s">
        <v>5941</v>
      </c>
      <c r="F2351" s="4" t="s">
        <v>5942</v>
      </c>
      <c r="G2351" s="4" t="s">
        <v>5943</v>
      </c>
      <c r="H2351" s="4" t="s">
        <v>5944</v>
      </c>
      <c r="I2351" s="5" t="str">
        <f t="shared" si="36"/>
        <v>See on Google Maps</v>
      </c>
    </row>
    <row r="2352" spans="1:9" x14ac:dyDescent="0.25">
      <c r="A2352" s="3">
        <v>33.38042368</v>
      </c>
      <c r="B2352" s="3">
        <v>35.476443580000002</v>
      </c>
      <c r="C2352" s="4" t="s">
        <v>2971</v>
      </c>
      <c r="D2352" s="4" t="s">
        <v>5894</v>
      </c>
      <c r="E2352" s="4" t="s">
        <v>5945</v>
      </c>
      <c r="F2352" s="4" t="s">
        <v>5945</v>
      </c>
      <c r="G2352" s="4" t="s">
        <v>5946</v>
      </c>
      <c r="H2352" s="4" t="s">
        <v>5947</v>
      </c>
      <c r="I2352" s="5" t="str">
        <f t="shared" si="36"/>
        <v>See on Google Maps</v>
      </c>
    </row>
    <row r="2353" spans="1:9" x14ac:dyDescent="0.25">
      <c r="A2353" s="3">
        <v>33.379484169999998</v>
      </c>
      <c r="B2353" s="3">
        <v>35.484839909999998</v>
      </c>
      <c r="C2353" s="4" t="s">
        <v>2971</v>
      </c>
      <c r="D2353" s="4" t="s">
        <v>5894</v>
      </c>
      <c r="E2353" s="4" t="s">
        <v>4058</v>
      </c>
      <c r="F2353" s="4" t="s">
        <v>4058</v>
      </c>
      <c r="G2353" s="4" t="s">
        <v>5948</v>
      </c>
      <c r="H2353" s="4" t="s">
        <v>5949</v>
      </c>
      <c r="I2353" s="5" t="str">
        <f t="shared" si="36"/>
        <v>See on Google Maps</v>
      </c>
    </row>
    <row r="2354" spans="1:9" x14ac:dyDescent="0.25">
      <c r="A2354" s="3">
        <v>33.376196810000003</v>
      </c>
      <c r="B2354" s="3">
        <v>35.480148079999999</v>
      </c>
      <c r="C2354" s="4" t="s">
        <v>2971</v>
      </c>
      <c r="D2354" s="4" t="s">
        <v>5894</v>
      </c>
      <c r="E2354" s="4" t="s">
        <v>5950</v>
      </c>
      <c r="F2354" s="4" t="s">
        <v>5950</v>
      </c>
      <c r="G2354" s="4" t="s">
        <v>5951</v>
      </c>
      <c r="H2354" s="4" t="s">
        <v>5952</v>
      </c>
      <c r="I2354" s="5" t="str">
        <f t="shared" si="36"/>
        <v>See on Google Maps</v>
      </c>
    </row>
    <row r="2355" spans="1:9" x14ac:dyDescent="0.25">
      <c r="A2355" s="3">
        <v>33.40722495</v>
      </c>
      <c r="B2355" s="3">
        <v>35.483327789999997</v>
      </c>
      <c r="C2355" s="4" t="s">
        <v>2971</v>
      </c>
      <c r="D2355" s="4" t="s">
        <v>5894</v>
      </c>
      <c r="E2355" s="4" t="s">
        <v>5953</v>
      </c>
      <c r="F2355" s="4" t="s">
        <v>5953</v>
      </c>
      <c r="G2355" s="4" t="s">
        <v>5954</v>
      </c>
      <c r="H2355" s="4" t="s">
        <v>5955</v>
      </c>
      <c r="I2355" s="5" t="str">
        <f t="shared" si="36"/>
        <v>See on Google Maps</v>
      </c>
    </row>
    <row r="2356" spans="1:9" x14ac:dyDescent="0.25">
      <c r="A2356" s="3">
        <v>33.324269489999999</v>
      </c>
      <c r="B2356" s="3">
        <v>35.49324996</v>
      </c>
      <c r="C2356" s="4" t="s">
        <v>2971</v>
      </c>
      <c r="D2356" s="4" t="s">
        <v>5894</v>
      </c>
      <c r="E2356" s="4" t="s">
        <v>5956</v>
      </c>
      <c r="F2356" s="4" t="s">
        <v>5957</v>
      </c>
      <c r="G2356" s="4" t="s">
        <v>5958</v>
      </c>
      <c r="H2356" s="4" t="s">
        <v>5959</v>
      </c>
      <c r="I2356" s="5" t="str">
        <f t="shared" si="36"/>
        <v>See on Google Maps</v>
      </c>
    </row>
    <row r="2357" spans="1:9" x14ac:dyDescent="0.25">
      <c r="A2357" s="3">
        <v>33.37488329</v>
      </c>
      <c r="B2357" s="3">
        <v>35.438308339999999</v>
      </c>
      <c r="C2357" s="4" t="s">
        <v>2971</v>
      </c>
      <c r="D2357" s="4" t="s">
        <v>5894</v>
      </c>
      <c r="E2357" s="4" t="s">
        <v>5960</v>
      </c>
      <c r="F2357" s="4" t="s">
        <v>5960</v>
      </c>
      <c r="G2357" s="4" t="s">
        <v>5961</v>
      </c>
      <c r="H2357" s="4" t="s">
        <v>5962</v>
      </c>
      <c r="I2357" s="5" t="str">
        <f t="shared" si="36"/>
        <v>See on Google Maps</v>
      </c>
    </row>
    <row r="2358" spans="1:9" x14ac:dyDescent="0.25">
      <c r="A2358" s="3">
        <v>33.336191630000002</v>
      </c>
      <c r="B2358" s="3">
        <v>35.517791649999999</v>
      </c>
      <c r="C2358" s="4" t="s">
        <v>2971</v>
      </c>
      <c r="D2358" s="4" t="s">
        <v>5894</v>
      </c>
      <c r="E2358" s="4" t="s">
        <v>5963</v>
      </c>
      <c r="F2358" s="4" t="s">
        <v>5964</v>
      </c>
      <c r="G2358" s="4" t="s">
        <v>5965</v>
      </c>
      <c r="H2358" s="4" t="s">
        <v>5966</v>
      </c>
      <c r="I2358" s="5" t="str">
        <f t="shared" si="36"/>
        <v>See on Google Maps</v>
      </c>
    </row>
    <row r="2359" spans="1:9" x14ac:dyDescent="0.25">
      <c r="A2359" s="3">
        <v>33.447649970000001</v>
      </c>
      <c r="B2359" s="3">
        <v>35.468944450000002</v>
      </c>
      <c r="C2359" s="4" t="s">
        <v>2971</v>
      </c>
      <c r="D2359" s="4" t="s">
        <v>5894</v>
      </c>
      <c r="E2359" s="4" t="s">
        <v>5967</v>
      </c>
      <c r="F2359" s="4" t="s">
        <v>5968</v>
      </c>
      <c r="G2359" s="4" t="s">
        <v>5969</v>
      </c>
      <c r="H2359" s="4" t="s">
        <v>5970</v>
      </c>
      <c r="I2359" s="5" t="str">
        <f t="shared" si="36"/>
        <v>See on Google Maps</v>
      </c>
    </row>
    <row r="2360" spans="1:9" x14ac:dyDescent="0.25">
      <c r="A2360" s="3">
        <v>33.441016619999999</v>
      </c>
      <c r="B2360" s="3">
        <v>35.498038889999997</v>
      </c>
      <c r="C2360" s="4" t="s">
        <v>2971</v>
      </c>
      <c r="D2360" s="4" t="s">
        <v>5894</v>
      </c>
      <c r="E2360" s="4" t="s">
        <v>5971</v>
      </c>
      <c r="F2360" s="4" t="s">
        <v>5972</v>
      </c>
      <c r="G2360" s="4" t="s">
        <v>5973</v>
      </c>
      <c r="H2360" s="4" t="s">
        <v>5974</v>
      </c>
      <c r="I2360" s="5" t="str">
        <f t="shared" si="36"/>
        <v>See on Google Maps</v>
      </c>
    </row>
    <row r="2361" spans="1:9" x14ac:dyDescent="0.25">
      <c r="A2361" s="3">
        <v>33.476702809999999</v>
      </c>
      <c r="B2361" s="3">
        <v>35.432855570000001</v>
      </c>
      <c r="C2361" s="4" t="s">
        <v>2971</v>
      </c>
      <c r="D2361" s="4" t="s">
        <v>5894</v>
      </c>
      <c r="E2361" s="4" t="s">
        <v>5975</v>
      </c>
      <c r="F2361" s="4" t="s">
        <v>5976</v>
      </c>
      <c r="G2361" s="4" t="s">
        <v>5977</v>
      </c>
      <c r="H2361" s="4" t="s">
        <v>5978</v>
      </c>
      <c r="I2361" s="5" t="str">
        <f t="shared" si="36"/>
        <v>See on Google Maps</v>
      </c>
    </row>
    <row r="2362" spans="1:9" x14ac:dyDescent="0.25">
      <c r="A2362" s="3">
        <v>33.378108269999998</v>
      </c>
      <c r="B2362" s="3">
        <v>35.353000010000002</v>
      </c>
      <c r="C2362" s="4" t="s">
        <v>2971</v>
      </c>
      <c r="D2362" s="4" t="s">
        <v>5894</v>
      </c>
      <c r="E2362" s="4" t="s">
        <v>5979</v>
      </c>
      <c r="F2362" s="4" t="s">
        <v>5980</v>
      </c>
      <c r="G2362" s="4" t="s">
        <v>5981</v>
      </c>
      <c r="H2362" s="4" t="s">
        <v>5982</v>
      </c>
      <c r="I2362" s="5" t="str">
        <f t="shared" si="36"/>
        <v>See on Google Maps</v>
      </c>
    </row>
    <row r="2363" spans="1:9" x14ac:dyDescent="0.25">
      <c r="A2363" s="3">
        <v>33.330861030000001</v>
      </c>
      <c r="B2363" s="3">
        <v>35.423216699999998</v>
      </c>
      <c r="C2363" s="4" t="s">
        <v>2971</v>
      </c>
      <c r="D2363" s="4" t="s">
        <v>5894</v>
      </c>
      <c r="E2363" s="4" t="s">
        <v>5983</v>
      </c>
      <c r="F2363" s="4" t="s">
        <v>5984</v>
      </c>
      <c r="G2363" s="4" t="s">
        <v>5985</v>
      </c>
      <c r="H2363" s="4" t="s">
        <v>5986</v>
      </c>
      <c r="I2363" s="5" t="str">
        <f t="shared" si="36"/>
        <v>See on Google Maps</v>
      </c>
    </row>
    <row r="2364" spans="1:9" x14ac:dyDescent="0.25">
      <c r="A2364" s="3">
        <v>33.446166669999997</v>
      </c>
      <c r="B2364" s="3">
        <v>35.518008350000002</v>
      </c>
      <c r="C2364" s="4" t="s">
        <v>2971</v>
      </c>
      <c r="D2364" s="4" t="s">
        <v>5894</v>
      </c>
      <c r="E2364" s="4" t="s">
        <v>5987</v>
      </c>
      <c r="F2364" s="4" t="s">
        <v>5988</v>
      </c>
      <c r="G2364" s="4" t="s">
        <v>5989</v>
      </c>
      <c r="H2364" s="4" t="s">
        <v>5990</v>
      </c>
      <c r="I2364" s="5" t="str">
        <f t="shared" si="36"/>
        <v>See on Google Maps</v>
      </c>
    </row>
    <row r="2365" spans="1:9" x14ac:dyDescent="0.25">
      <c r="A2365" s="3">
        <v>33.486261040000002</v>
      </c>
      <c r="B2365" s="3">
        <v>35.516677809999997</v>
      </c>
      <c r="C2365" s="4" t="s">
        <v>2971</v>
      </c>
      <c r="D2365" s="4" t="s">
        <v>5894</v>
      </c>
      <c r="E2365" s="4" t="s">
        <v>3544</v>
      </c>
      <c r="F2365" s="4" t="s">
        <v>5991</v>
      </c>
      <c r="G2365" s="4" t="s">
        <v>5992</v>
      </c>
      <c r="H2365" s="4" t="s">
        <v>5993</v>
      </c>
      <c r="I2365" s="5" t="str">
        <f t="shared" si="36"/>
        <v>See on Google Maps</v>
      </c>
    </row>
    <row r="2366" spans="1:9" x14ac:dyDescent="0.25">
      <c r="A2366" s="3">
        <v>33.363400050000003</v>
      </c>
      <c r="B2366" s="3">
        <v>35.431927790000003</v>
      </c>
      <c r="C2366" s="4" t="s">
        <v>2971</v>
      </c>
      <c r="D2366" s="4" t="s">
        <v>5894</v>
      </c>
      <c r="E2366" s="4" t="s">
        <v>5994</v>
      </c>
      <c r="F2366" s="4" t="s">
        <v>5994</v>
      </c>
      <c r="G2366" s="4" t="s">
        <v>5995</v>
      </c>
      <c r="H2366" s="4" t="s">
        <v>5996</v>
      </c>
      <c r="I2366" s="5" t="str">
        <f t="shared" si="36"/>
        <v>See on Google Maps</v>
      </c>
    </row>
    <row r="2367" spans="1:9" x14ac:dyDescent="0.25">
      <c r="A2367" s="3">
        <v>33.495011069999997</v>
      </c>
      <c r="B2367" s="3">
        <v>35.523847230000001</v>
      </c>
      <c r="C2367" s="4" t="s">
        <v>2971</v>
      </c>
      <c r="D2367" s="4" t="s">
        <v>5894</v>
      </c>
      <c r="E2367" s="4" t="s">
        <v>3065</v>
      </c>
      <c r="F2367" s="4" t="s">
        <v>5997</v>
      </c>
      <c r="G2367" s="4" t="s">
        <v>5998</v>
      </c>
      <c r="H2367" s="4" t="s">
        <v>5999</v>
      </c>
      <c r="I2367" s="5" t="str">
        <f t="shared" si="36"/>
        <v>See on Google Maps</v>
      </c>
    </row>
    <row r="2368" spans="1:9" x14ac:dyDescent="0.25">
      <c r="A2368" s="3">
        <v>33.343999969999999</v>
      </c>
      <c r="B2368" s="3">
        <v>35.436697250000002</v>
      </c>
      <c r="C2368" s="4" t="s">
        <v>2971</v>
      </c>
      <c r="D2368" s="4" t="s">
        <v>5894</v>
      </c>
      <c r="E2368" s="4" t="s">
        <v>6000</v>
      </c>
      <c r="F2368" s="4" t="s">
        <v>6001</v>
      </c>
      <c r="G2368" s="4" t="s">
        <v>6002</v>
      </c>
      <c r="H2368" s="4" t="s">
        <v>6003</v>
      </c>
      <c r="I2368" s="5" t="str">
        <f t="shared" si="36"/>
        <v>See on Google Maps</v>
      </c>
    </row>
    <row r="2369" spans="1:9" x14ac:dyDescent="0.25">
      <c r="A2369" s="3">
        <v>33.481888869999999</v>
      </c>
      <c r="B2369" s="3">
        <v>35.499247179999998</v>
      </c>
      <c r="C2369" s="4" t="s">
        <v>2971</v>
      </c>
      <c r="D2369" s="4" t="s">
        <v>5894</v>
      </c>
      <c r="E2369" s="4" t="s">
        <v>6004</v>
      </c>
      <c r="F2369" s="4" t="s">
        <v>6005</v>
      </c>
      <c r="G2369" s="4" t="s">
        <v>6006</v>
      </c>
      <c r="H2369" s="4" t="s">
        <v>6007</v>
      </c>
      <c r="I2369" s="5" t="str">
        <f t="shared" si="36"/>
        <v>See on Google Maps</v>
      </c>
    </row>
    <row r="2370" spans="1:9" x14ac:dyDescent="0.25">
      <c r="A2370" s="3">
        <v>33.388641659999998</v>
      </c>
      <c r="B2370" s="3">
        <v>35.501533350000003</v>
      </c>
      <c r="C2370" s="4" t="s">
        <v>2971</v>
      </c>
      <c r="D2370" s="4" t="s">
        <v>5894</v>
      </c>
      <c r="E2370" s="4" t="s">
        <v>6008</v>
      </c>
      <c r="F2370" s="4" t="s">
        <v>6009</v>
      </c>
      <c r="G2370" s="4" t="s">
        <v>6010</v>
      </c>
      <c r="H2370" s="4" t="s">
        <v>6011</v>
      </c>
      <c r="I2370" s="5" t="str">
        <f t="shared" ref="I2370:I2433" si="37">HYPERLINK(H2370, "See on Google Maps")</f>
        <v>See on Google Maps</v>
      </c>
    </row>
    <row r="2371" spans="1:9" x14ac:dyDescent="0.25">
      <c r="A2371" s="3">
        <v>33.324969379999999</v>
      </c>
      <c r="B2371" s="3">
        <v>35.399847219999998</v>
      </c>
      <c r="C2371" s="4" t="s">
        <v>2971</v>
      </c>
      <c r="D2371" s="4" t="s">
        <v>5894</v>
      </c>
      <c r="E2371" s="4" t="s">
        <v>6012</v>
      </c>
      <c r="F2371" s="4" t="s">
        <v>6013</v>
      </c>
      <c r="G2371" s="4" t="s">
        <v>6014</v>
      </c>
      <c r="H2371" s="4" t="s">
        <v>6015</v>
      </c>
      <c r="I2371" s="5" t="str">
        <f t="shared" si="37"/>
        <v>See on Google Maps</v>
      </c>
    </row>
    <row r="2372" spans="1:9" x14ac:dyDescent="0.25">
      <c r="A2372" s="3">
        <v>33.353711099999998</v>
      </c>
      <c r="B2372" s="3">
        <v>35.512549960000001</v>
      </c>
      <c r="C2372" s="4" t="s">
        <v>2971</v>
      </c>
      <c r="D2372" s="4" t="s">
        <v>5894</v>
      </c>
      <c r="E2372" s="4" t="s">
        <v>6016</v>
      </c>
      <c r="F2372" s="4" t="s">
        <v>6017</v>
      </c>
      <c r="G2372" s="4" t="s">
        <v>6018</v>
      </c>
      <c r="H2372" s="4" t="s">
        <v>6019</v>
      </c>
      <c r="I2372" s="5" t="str">
        <f t="shared" si="37"/>
        <v>See on Google Maps</v>
      </c>
    </row>
    <row r="2373" spans="1:9" x14ac:dyDescent="0.25">
      <c r="A2373" s="3">
        <v>33.443805589999997</v>
      </c>
      <c r="B2373" s="3">
        <v>35.425772190000004</v>
      </c>
      <c r="C2373" s="4" t="s">
        <v>2971</v>
      </c>
      <c r="D2373" s="4" t="s">
        <v>5894</v>
      </c>
      <c r="E2373" s="4" t="s">
        <v>6020</v>
      </c>
      <c r="F2373" s="4" t="s">
        <v>6021</v>
      </c>
      <c r="G2373" s="4" t="s">
        <v>6022</v>
      </c>
      <c r="H2373" s="4" t="s">
        <v>6023</v>
      </c>
      <c r="I2373" s="5" t="str">
        <f t="shared" si="37"/>
        <v>See on Google Maps</v>
      </c>
    </row>
    <row r="2374" spans="1:9" x14ac:dyDescent="0.25">
      <c r="A2374" s="3">
        <v>33.400294459999998</v>
      </c>
      <c r="B2374" s="3">
        <v>35.452944440000003</v>
      </c>
      <c r="C2374" s="4" t="s">
        <v>2971</v>
      </c>
      <c r="D2374" s="4" t="s">
        <v>5894</v>
      </c>
      <c r="E2374" s="4" t="s">
        <v>6024</v>
      </c>
      <c r="F2374" s="4" t="s">
        <v>6025</v>
      </c>
      <c r="G2374" s="4" t="s">
        <v>6026</v>
      </c>
      <c r="H2374" s="4" t="s">
        <v>6027</v>
      </c>
      <c r="I2374" s="5" t="str">
        <f t="shared" si="37"/>
        <v>See on Google Maps</v>
      </c>
    </row>
    <row r="2375" spans="1:9" x14ac:dyDescent="0.25">
      <c r="A2375" s="3">
        <v>33.347399920000001</v>
      </c>
      <c r="B2375" s="3">
        <v>35.475380549999997</v>
      </c>
      <c r="C2375" s="4" t="s">
        <v>2971</v>
      </c>
      <c r="D2375" s="4" t="s">
        <v>5894</v>
      </c>
      <c r="E2375" s="4" t="s">
        <v>6028</v>
      </c>
      <c r="F2375" s="4" t="s">
        <v>6029</v>
      </c>
      <c r="G2375" s="4" t="s">
        <v>6030</v>
      </c>
      <c r="H2375" s="4" t="s">
        <v>6031</v>
      </c>
      <c r="I2375" s="5" t="str">
        <f t="shared" si="37"/>
        <v>See on Google Maps</v>
      </c>
    </row>
    <row r="2376" spans="1:9" x14ac:dyDescent="0.25">
      <c r="A2376" s="3">
        <v>33.359658340000003</v>
      </c>
      <c r="B2376" s="3">
        <v>35.500519400000002</v>
      </c>
      <c r="C2376" s="4" t="s">
        <v>2971</v>
      </c>
      <c r="D2376" s="4" t="s">
        <v>5894</v>
      </c>
      <c r="E2376" s="4" t="s">
        <v>6032</v>
      </c>
      <c r="F2376" s="4" t="s">
        <v>6033</v>
      </c>
      <c r="G2376" s="4" t="s">
        <v>6034</v>
      </c>
      <c r="H2376" s="4" t="s">
        <v>6035</v>
      </c>
      <c r="I2376" s="5" t="str">
        <f t="shared" si="37"/>
        <v>See on Google Maps</v>
      </c>
    </row>
    <row r="2377" spans="1:9" x14ac:dyDescent="0.25">
      <c r="A2377" s="3">
        <v>33.475344270000001</v>
      </c>
      <c r="B2377" s="3">
        <v>35.517761460000003</v>
      </c>
      <c r="C2377" s="4" t="s">
        <v>2971</v>
      </c>
      <c r="D2377" s="4" t="s">
        <v>5894</v>
      </c>
      <c r="E2377" s="4" t="s">
        <v>6036</v>
      </c>
      <c r="F2377" s="4" t="s">
        <v>6037</v>
      </c>
      <c r="G2377" s="4" t="s">
        <v>6038</v>
      </c>
      <c r="H2377" s="4" t="s">
        <v>6039</v>
      </c>
      <c r="I2377" s="5" t="str">
        <f t="shared" si="37"/>
        <v>See on Google Maps</v>
      </c>
    </row>
    <row r="2378" spans="1:9" x14ac:dyDescent="0.25">
      <c r="A2378" s="3">
        <v>33.393708240000002</v>
      </c>
      <c r="B2378" s="3">
        <v>35.376486069999999</v>
      </c>
      <c r="C2378" s="4" t="s">
        <v>2971</v>
      </c>
      <c r="D2378" s="4" t="s">
        <v>5894</v>
      </c>
      <c r="E2378" s="4" t="s">
        <v>6040</v>
      </c>
      <c r="F2378" s="4" t="s">
        <v>6041</v>
      </c>
      <c r="G2378" s="4" t="s">
        <v>6042</v>
      </c>
      <c r="H2378" s="4" t="s">
        <v>6043</v>
      </c>
      <c r="I2378" s="5" t="str">
        <f t="shared" si="37"/>
        <v>See on Google Maps</v>
      </c>
    </row>
    <row r="2379" spans="1:9" x14ac:dyDescent="0.25">
      <c r="A2379" s="3">
        <v>33.383149950000004</v>
      </c>
      <c r="B2379" s="3">
        <v>35.387644399999999</v>
      </c>
      <c r="C2379" s="4" t="s">
        <v>2971</v>
      </c>
      <c r="D2379" s="4" t="s">
        <v>5894</v>
      </c>
      <c r="E2379" s="4" t="s">
        <v>6044</v>
      </c>
      <c r="F2379" s="4" t="s">
        <v>6045</v>
      </c>
      <c r="G2379" s="4" t="s">
        <v>6046</v>
      </c>
      <c r="H2379" s="4" t="s">
        <v>6047</v>
      </c>
      <c r="I2379" s="5" t="str">
        <f t="shared" si="37"/>
        <v>See on Google Maps</v>
      </c>
    </row>
    <row r="2380" spans="1:9" x14ac:dyDescent="0.25">
      <c r="A2380" s="3">
        <v>33.370947209999997</v>
      </c>
      <c r="B2380" s="3">
        <v>35.376666669999999</v>
      </c>
      <c r="C2380" s="4" t="s">
        <v>2971</v>
      </c>
      <c r="D2380" s="4" t="s">
        <v>5894</v>
      </c>
      <c r="E2380" s="4" t="s">
        <v>6048</v>
      </c>
      <c r="F2380" s="4" t="s">
        <v>6048</v>
      </c>
      <c r="G2380" s="4" t="s">
        <v>6049</v>
      </c>
      <c r="H2380" s="4" t="s">
        <v>6050</v>
      </c>
      <c r="I2380" s="5" t="str">
        <f t="shared" si="37"/>
        <v>See on Google Maps</v>
      </c>
    </row>
    <row r="2381" spans="1:9" x14ac:dyDescent="0.25">
      <c r="A2381" s="3">
        <v>33.426613869999997</v>
      </c>
      <c r="B2381" s="3">
        <v>35.478075029999999</v>
      </c>
      <c r="C2381" s="4" t="s">
        <v>2971</v>
      </c>
      <c r="D2381" s="4" t="s">
        <v>5894</v>
      </c>
      <c r="E2381" s="4" t="s">
        <v>6051</v>
      </c>
      <c r="F2381" s="4" t="s">
        <v>6052</v>
      </c>
      <c r="G2381" s="4" t="s">
        <v>6053</v>
      </c>
      <c r="H2381" s="4" t="s">
        <v>6054</v>
      </c>
      <c r="I2381" s="5" t="str">
        <f t="shared" si="37"/>
        <v>See on Google Maps</v>
      </c>
    </row>
    <row r="2382" spans="1:9" x14ac:dyDescent="0.25">
      <c r="A2382" s="3">
        <v>33.47160555</v>
      </c>
      <c r="B2382" s="3">
        <v>35.457713920000003</v>
      </c>
      <c r="C2382" s="4" t="s">
        <v>2971</v>
      </c>
      <c r="D2382" s="4" t="s">
        <v>5894</v>
      </c>
      <c r="E2382" s="4" t="s">
        <v>6055</v>
      </c>
      <c r="F2382" s="4" t="s">
        <v>6056</v>
      </c>
      <c r="G2382" s="4" t="s">
        <v>6057</v>
      </c>
      <c r="H2382" s="4" t="s">
        <v>6058</v>
      </c>
      <c r="I2382" s="5" t="str">
        <f t="shared" si="37"/>
        <v>See on Google Maps</v>
      </c>
    </row>
    <row r="2383" spans="1:9" x14ac:dyDescent="0.25">
      <c r="A2383" s="3">
        <v>33.39762494</v>
      </c>
      <c r="B2383" s="3">
        <v>35.474894450000001</v>
      </c>
      <c r="C2383" s="4" t="s">
        <v>2971</v>
      </c>
      <c r="D2383" s="4" t="s">
        <v>5894</v>
      </c>
      <c r="E2383" s="4" t="s">
        <v>6059</v>
      </c>
      <c r="F2383" s="4" t="s">
        <v>6060</v>
      </c>
      <c r="G2383" s="4" t="s">
        <v>6061</v>
      </c>
      <c r="H2383" s="4" t="s">
        <v>6062</v>
      </c>
      <c r="I2383" s="5" t="str">
        <f t="shared" si="37"/>
        <v>See on Google Maps</v>
      </c>
    </row>
    <row r="2384" spans="1:9" x14ac:dyDescent="0.25">
      <c r="A2384" s="3">
        <v>33.36583332</v>
      </c>
      <c r="B2384" s="3">
        <v>35.510916680000001</v>
      </c>
      <c r="C2384" s="4" t="s">
        <v>2971</v>
      </c>
      <c r="D2384" s="4" t="s">
        <v>5894</v>
      </c>
      <c r="E2384" s="4" t="s">
        <v>6063</v>
      </c>
      <c r="F2384" s="4" t="s">
        <v>6064</v>
      </c>
      <c r="G2384" s="4" t="s">
        <v>6065</v>
      </c>
      <c r="H2384" s="4" t="s">
        <v>6066</v>
      </c>
      <c r="I2384" s="5" t="str">
        <f t="shared" si="37"/>
        <v>See on Google Maps</v>
      </c>
    </row>
    <row r="2385" spans="1:9" x14ac:dyDescent="0.25">
      <c r="A2385" s="3">
        <v>33.46071388</v>
      </c>
      <c r="B2385" s="3">
        <v>35.509136140000003</v>
      </c>
      <c r="C2385" s="4" t="s">
        <v>2971</v>
      </c>
      <c r="D2385" s="4" t="s">
        <v>5894</v>
      </c>
      <c r="E2385" s="4" t="s">
        <v>6067</v>
      </c>
      <c r="F2385" s="4" t="s">
        <v>6068</v>
      </c>
      <c r="G2385" s="4" t="s">
        <v>6069</v>
      </c>
      <c r="H2385" s="4" t="s">
        <v>6070</v>
      </c>
      <c r="I2385" s="5" t="str">
        <f t="shared" si="37"/>
        <v>See on Google Maps</v>
      </c>
    </row>
    <row r="2386" spans="1:9" x14ac:dyDescent="0.25">
      <c r="A2386" s="3">
        <v>33.356006800000003</v>
      </c>
      <c r="B2386" s="3">
        <v>35.3534012</v>
      </c>
      <c r="C2386" s="4" t="s">
        <v>2971</v>
      </c>
      <c r="D2386" s="4" t="s">
        <v>5894</v>
      </c>
      <c r="E2386" s="4" t="s">
        <v>6067</v>
      </c>
      <c r="F2386" s="4" t="s">
        <v>6071</v>
      </c>
      <c r="G2386" s="4" t="s">
        <v>6072</v>
      </c>
      <c r="H2386" s="4" t="s">
        <v>6073</v>
      </c>
      <c r="I2386" s="5" t="str">
        <f t="shared" si="37"/>
        <v>See on Google Maps</v>
      </c>
    </row>
    <row r="2387" spans="1:9" x14ac:dyDescent="0.25">
      <c r="A2387" s="3">
        <v>33.36394439</v>
      </c>
      <c r="B2387" s="3">
        <v>35.490641670000002</v>
      </c>
      <c r="C2387" s="4" t="s">
        <v>2971</v>
      </c>
      <c r="D2387" s="4" t="s">
        <v>5894</v>
      </c>
      <c r="E2387" s="4" t="s">
        <v>6074</v>
      </c>
      <c r="F2387" s="4" t="s">
        <v>6075</v>
      </c>
      <c r="G2387" s="4" t="s">
        <v>6076</v>
      </c>
      <c r="H2387" s="4" t="s">
        <v>6077</v>
      </c>
      <c r="I2387" s="5" t="str">
        <f t="shared" si="37"/>
        <v>See on Google Maps</v>
      </c>
    </row>
    <row r="2388" spans="1:9" x14ac:dyDescent="0.25">
      <c r="A2388" s="3">
        <v>33.376963889999999</v>
      </c>
      <c r="B2388" s="3">
        <v>35.484552790000002</v>
      </c>
      <c r="C2388" s="4" t="s">
        <v>2971</v>
      </c>
      <c r="D2388" s="4" t="s">
        <v>5894</v>
      </c>
      <c r="E2388" s="4" t="s">
        <v>6078</v>
      </c>
      <c r="F2388" s="4" t="s">
        <v>6079</v>
      </c>
      <c r="G2388" s="4" t="s">
        <v>6080</v>
      </c>
      <c r="H2388" s="4" t="s">
        <v>6081</v>
      </c>
      <c r="I2388" s="5" t="str">
        <f t="shared" si="37"/>
        <v>See on Google Maps</v>
      </c>
    </row>
    <row r="2389" spans="1:9" x14ac:dyDescent="0.25">
      <c r="A2389" s="3">
        <v>33.423000010000003</v>
      </c>
      <c r="B2389" s="3">
        <v>35.398011089999997</v>
      </c>
      <c r="C2389" s="4" t="s">
        <v>2971</v>
      </c>
      <c r="D2389" s="4" t="s">
        <v>5894</v>
      </c>
      <c r="E2389" s="4" t="s">
        <v>6082</v>
      </c>
      <c r="F2389" s="4" t="s">
        <v>6083</v>
      </c>
      <c r="G2389" s="4" t="s">
        <v>6084</v>
      </c>
      <c r="H2389" s="4" t="s">
        <v>6085</v>
      </c>
      <c r="I2389" s="5" t="str">
        <f t="shared" si="37"/>
        <v>See on Google Maps</v>
      </c>
    </row>
    <row r="2390" spans="1:9" x14ac:dyDescent="0.25">
      <c r="A2390" s="3">
        <v>33.324544400000001</v>
      </c>
      <c r="B2390" s="3">
        <v>35.423549989999998</v>
      </c>
      <c r="C2390" s="4" t="s">
        <v>2971</v>
      </c>
      <c r="D2390" s="4" t="s">
        <v>5894</v>
      </c>
      <c r="E2390" s="4" t="s">
        <v>6086</v>
      </c>
      <c r="F2390" s="4" t="s">
        <v>6087</v>
      </c>
      <c r="G2390" s="4" t="s">
        <v>6088</v>
      </c>
      <c r="H2390" s="4" t="s">
        <v>6089</v>
      </c>
      <c r="I2390" s="5" t="str">
        <f t="shared" si="37"/>
        <v>See on Google Maps</v>
      </c>
    </row>
    <row r="2391" spans="1:9" x14ac:dyDescent="0.25">
      <c r="A2391" s="3">
        <v>33.33155799</v>
      </c>
      <c r="B2391" s="3">
        <v>35.39671594</v>
      </c>
      <c r="C2391" s="4" t="s">
        <v>2971</v>
      </c>
      <c r="D2391" s="4" t="s">
        <v>5894</v>
      </c>
      <c r="E2391" s="4" t="s">
        <v>1878</v>
      </c>
      <c r="F2391" s="4" t="s">
        <v>1879</v>
      </c>
      <c r="G2391" s="4" t="s">
        <v>6090</v>
      </c>
      <c r="H2391" s="4" t="s">
        <v>6091</v>
      </c>
      <c r="I2391" s="5" t="str">
        <f t="shared" si="37"/>
        <v>See on Google Maps</v>
      </c>
    </row>
    <row r="2392" spans="1:9" x14ac:dyDescent="0.25">
      <c r="A2392" s="3">
        <v>33.463297240000003</v>
      </c>
      <c r="B2392" s="3">
        <v>35.440713860000002</v>
      </c>
      <c r="C2392" s="4" t="s">
        <v>2971</v>
      </c>
      <c r="D2392" s="4" t="s">
        <v>5894</v>
      </c>
      <c r="E2392" s="4" t="s">
        <v>6092</v>
      </c>
      <c r="F2392" s="4" t="s">
        <v>6093</v>
      </c>
      <c r="G2392" s="4" t="s">
        <v>6094</v>
      </c>
      <c r="H2392" s="4" t="s">
        <v>6095</v>
      </c>
      <c r="I2392" s="5" t="str">
        <f t="shared" si="37"/>
        <v>See on Google Maps</v>
      </c>
    </row>
    <row r="2393" spans="1:9" x14ac:dyDescent="0.25">
      <c r="A2393" s="3">
        <v>33.466961050000002</v>
      </c>
      <c r="B2393" s="3">
        <v>35.474991690000003</v>
      </c>
      <c r="C2393" s="4" t="s">
        <v>2971</v>
      </c>
      <c r="D2393" s="4" t="s">
        <v>5894</v>
      </c>
      <c r="E2393" s="4" t="s">
        <v>6096</v>
      </c>
      <c r="F2393" s="4" t="s">
        <v>6096</v>
      </c>
      <c r="G2393" s="4" t="s">
        <v>6097</v>
      </c>
      <c r="H2393" s="4" t="s">
        <v>6098</v>
      </c>
      <c r="I2393" s="5" t="str">
        <f t="shared" si="37"/>
        <v>See on Google Maps</v>
      </c>
    </row>
    <row r="2394" spans="1:9" x14ac:dyDescent="0.25">
      <c r="A2394" s="3">
        <v>33.320049920000002</v>
      </c>
      <c r="B2394" s="3">
        <v>35.36320559</v>
      </c>
      <c r="C2394" s="4" t="s">
        <v>2971</v>
      </c>
      <c r="D2394" s="4" t="s">
        <v>5894</v>
      </c>
      <c r="E2394" s="4" t="s">
        <v>6099</v>
      </c>
      <c r="F2394" s="4" t="s">
        <v>6100</v>
      </c>
      <c r="G2394" s="4" t="s">
        <v>6101</v>
      </c>
      <c r="H2394" s="4" t="s">
        <v>6102</v>
      </c>
      <c r="I2394" s="5" t="str">
        <f t="shared" si="37"/>
        <v>See on Google Maps</v>
      </c>
    </row>
    <row r="2395" spans="1:9" x14ac:dyDescent="0.25">
      <c r="A2395" s="3">
        <v>33.387824969999997</v>
      </c>
      <c r="B2395" s="3">
        <v>35.44767779</v>
      </c>
      <c r="C2395" s="4" t="s">
        <v>2971</v>
      </c>
      <c r="D2395" s="4" t="s">
        <v>5894</v>
      </c>
      <c r="E2395" s="4" t="s">
        <v>6103</v>
      </c>
      <c r="F2395" s="4" t="s">
        <v>6104</v>
      </c>
      <c r="G2395" s="4" t="s">
        <v>6105</v>
      </c>
      <c r="H2395" s="4" t="s">
        <v>6106</v>
      </c>
      <c r="I2395" s="5" t="str">
        <f t="shared" si="37"/>
        <v>See on Google Maps</v>
      </c>
    </row>
    <row r="2396" spans="1:9" x14ac:dyDescent="0.25">
      <c r="A2396" s="3">
        <v>33.309733270000002</v>
      </c>
      <c r="B2396" s="3">
        <v>35.515516699999999</v>
      </c>
      <c r="C2396" s="4" t="s">
        <v>2971</v>
      </c>
      <c r="D2396" s="4" t="s">
        <v>5894</v>
      </c>
      <c r="E2396" s="4" t="s">
        <v>6107</v>
      </c>
      <c r="F2396" s="4" t="s">
        <v>6107</v>
      </c>
      <c r="G2396" s="4" t="s">
        <v>6108</v>
      </c>
      <c r="H2396" s="4" t="s">
        <v>6109</v>
      </c>
      <c r="I2396" s="5" t="str">
        <f t="shared" si="37"/>
        <v>See on Google Maps</v>
      </c>
    </row>
    <row r="2397" spans="1:9" x14ac:dyDescent="0.25">
      <c r="A2397" s="3">
        <v>33.319736069999998</v>
      </c>
      <c r="B2397" s="3">
        <v>35.471038909999997</v>
      </c>
      <c r="C2397" s="4" t="s">
        <v>2971</v>
      </c>
      <c r="D2397" s="4" t="s">
        <v>5894</v>
      </c>
      <c r="E2397" s="4" t="s">
        <v>6110</v>
      </c>
      <c r="F2397" s="4" t="s">
        <v>6111</v>
      </c>
      <c r="G2397" s="4" t="s">
        <v>6112</v>
      </c>
      <c r="H2397" s="4" t="s">
        <v>6113</v>
      </c>
      <c r="I2397" s="5" t="str">
        <f t="shared" si="37"/>
        <v>See on Google Maps</v>
      </c>
    </row>
    <row r="2398" spans="1:9" x14ac:dyDescent="0.25">
      <c r="A2398" s="3">
        <v>33.321766670000002</v>
      </c>
      <c r="B2398" s="3">
        <v>35.461844419999998</v>
      </c>
      <c r="C2398" s="4" t="s">
        <v>2971</v>
      </c>
      <c r="D2398" s="4" t="s">
        <v>5894</v>
      </c>
      <c r="E2398" s="4" t="s">
        <v>6114</v>
      </c>
      <c r="F2398" s="4" t="s">
        <v>6115</v>
      </c>
      <c r="G2398" s="4" t="s">
        <v>6116</v>
      </c>
      <c r="H2398" s="4" t="s">
        <v>6117</v>
      </c>
      <c r="I2398" s="5" t="str">
        <f t="shared" si="37"/>
        <v>See on Google Maps</v>
      </c>
    </row>
    <row r="2399" spans="1:9" x14ac:dyDescent="0.25">
      <c r="A2399" s="3">
        <v>33.373680520000001</v>
      </c>
      <c r="B2399" s="3">
        <v>35.462822250000002</v>
      </c>
      <c r="C2399" s="4" t="s">
        <v>2971</v>
      </c>
      <c r="D2399" s="4" t="s">
        <v>5894</v>
      </c>
      <c r="E2399" s="4" t="s">
        <v>6118</v>
      </c>
      <c r="F2399" s="4" t="s">
        <v>6119</v>
      </c>
      <c r="G2399" s="4" t="s">
        <v>6120</v>
      </c>
      <c r="H2399" s="4" t="s">
        <v>6121</v>
      </c>
      <c r="I2399" s="5" t="str">
        <f t="shared" si="37"/>
        <v>See on Google Maps</v>
      </c>
    </row>
    <row r="2400" spans="1:9" x14ac:dyDescent="0.25">
      <c r="A2400" s="3">
        <v>33.444224980000001</v>
      </c>
      <c r="B2400" s="3">
        <v>35.393802809999997</v>
      </c>
      <c r="C2400" s="4" t="s">
        <v>2971</v>
      </c>
      <c r="D2400" s="4" t="s">
        <v>5894</v>
      </c>
      <c r="E2400" s="4" t="s">
        <v>6122</v>
      </c>
      <c r="F2400" s="4" t="s">
        <v>6123</v>
      </c>
      <c r="G2400" s="4" t="s">
        <v>6124</v>
      </c>
      <c r="H2400" s="4" t="s">
        <v>6125</v>
      </c>
      <c r="I2400" s="5" t="str">
        <f t="shared" si="37"/>
        <v>See on Google Maps</v>
      </c>
    </row>
    <row r="2401" spans="1:9" x14ac:dyDescent="0.25">
      <c r="A2401" s="3">
        <v>33.512799999999999</v>
      </c>
      <c r="B2401" s="3">
        <v>35.523299999999999</v>
      </c>
      <c r="C2401" s="4" t="s">
        <v>2971</v>
      </c>
      <c r="D2401" s="4" t="s">
        <v>5894</v>
      </c>
      <c r="E2401" s="4" t="s">
        <v>6126</v>
      </c>
      <c r="F2401" s="4"/>
      <c r="G2401" s="4"/>
      <c r="H2401" s="4" t="s">
        <v>6127</v>
      </c>
      <c r="I2401" s="5" t="str">
        <f t="shared" si="37"/>
        <v>See on Google Maps</v>
      </c>
    </row>
    <row r="2402" spans="1:9" x14ac:dyDescent="0.25">
      <c r="A2402" s="3">
        <v>33.506100000000004</v>
      </c>
      <c r="B2402" s="3">
        <v>35.515599999999999</v>
      </c>
      <c r="C2402" s="4" t="s">
        <v>2971</v>
      </c>
      <c r="D2402" s="4" t="s">
        <v>5894</v>
      </c>
      <c r="E2402" s="4" t="s">
        <v>6128</v>
      </c>
      <c r="F2402" s="4"/>
      <c r="G2402" s="4"/>
      <c r="H2402" s="4" t="s">
        <v>6129</v>
      </c>
      <c r="I2402" s="5" t="str">
        <f t="shared" si="37"/>
        <v>See on Google Maps</v>
      </c>
    </row>
    <row r="2403" spans="1:9" x14ac:dyDescent="0.25">
      <c r="A2403" s="3">
        <v>33.382580570000002</v>
      </c>
      <c r="B2403" s="3">
        <v>35.66124172</v>
      </c>
      <c r="C2403" s="4" t="s">
        <v>2971</v>
      </c>
      <c r="D2403" s="4" t="s">
        <v>6130</v>
      </c>
      <c r="E2403" s="4" t="s">
        <v>6131</v>
      </c>
      <c r="F2403" s="4" t="s">
        <v>6132</v>
      </c>
      <c r="G2403" s="4" t="s">
        <v>6133</v>
      </c>
      <c r="H2403" s="4" t="s">
        <v>6134</v>
      </c>
      <c r="I2403" s="5" t="str">
        <f t="shared" si="37"/>
        <v>See on Google Maps</v>
      </c>
    </row>
    <row r="2404" spans="1:9" x14ac:dyDescent="0.25">
      <c r="A2404" s="3">
        <v>33.382183349999998</v>
      </c>
      <c r="B2404" s="3">
        <v>35.684027839999999</v>
      </c>
      <c r="C2404" s="4" t="s">
        <v>2971</v>
      </c>
      <c r="D2404" s="4" t="s">
        <v>6130</v>
      </c>
      <c r="E2404" s="4" t="s">
        <v>6135</v>
      </c>
      <c r="F2404" s="4" t="s">
        <v>6136</v>
      </c>
      <c r="G2404" s="4" t="s">
        <v>6137</v>
      </c>
      <c r="H2404" s="4" t="s">
        <v>6138</v>
      </c>
      <c r="I2404" s="5" t="str">
        <f t="shared" si="37"/>
        <v>See on Google Maps</v>
      </c>
    </row>
    <row r="2405" spans="1:9" x14ac:dyDescent="0.25">
      <c r="A2405" s="3">
        <v>33.398819490000001</v>
      </c>
      <c r="B2405" s="3">
        <v>35.706252710000001</v>
      </c>
      <c r="C2405" s="4" t="s">
        <v>2971</v>
      </c>
      <c r="D2405" s="4" t="s">
        <v>6130</v>
      </c>
      <c r="E2405" s="4" t="s">
        <v>6139</v>
      </c>
      <c r="F2405" s="4" t="s">
        <v>6140</v>
      </c>
      <c r="G2405" s="4" t="s">
        <v>6141</v>
      </c>
      <c r="H2405" s="4" t="s">
        <v>6142</v>
      </c>
      <c r="I2405" s="5" t="str">
        <f t="shared" si="37"/>
        <v>See on Google Maps</v>
      </c>
    </row>
    <row r="2406" spans="1:9" x14ac:dyDescent="0.25">
      <c r="A2406" s="3">
        <v>33.412066699999997</v>
      </c>
      <c r="B2406" s="3">
        <v>35.725727849999998</v>
      </c>
      <c r="C2406" s="4" t="s">
        <v>2971</v>
      </c>
      <c r="D2406" s="4" t="s">
        <v>6130</v>
      </c>
      <c r="E2406" s="4" t="s">
        <v>6143</v>
      </c>
      <c r="F2406" s="4" t="s">
        <v>6144</v>
      </c>
      <c r="G2406" s="4" t="s">
        <v>6145</v>
      </c>
      <c r="H2406" s="4" t="s">
        <v>6146</v>
      </c>
      <c r="I2406" s="5" t="str">
        <f t="shared" si="37"/>
        <v>See on Google Maps</v>
      </c>
    </row>
    <row r="2407" spans="1:9" x14ac:dyDescent="0.25">
      <c r="A2407" s="3">
        <v>33.272761019999997</v>
      </c>
      <c r="B2407" s="3">
        <v>35.643007079999997</v>
      </c>
      <c r="C2407" s="4" t="s">
        <v>2971</v>
      </c>
      <c r="D2407" s="4" t="s">
        <v>6130</v>
      </c>
      <c r="E2407" s="4" t="s">
        <v>6147</v>
      </c>
      <c r="F2407" s="4" t="s">
        <v>6148</v>
      </c>
      <c r="G2407" s="4" t="s">
        <v>6149</v>
      </c>
      <c r="H2407" s="4" t="s">
        <v>6150</v>
      </c>
      <c r="I2407" s="5" t="str">
        <f t="shared" si="37"/>
        <v>See on Google Maps</v>
      </c>
    </row>
    <row r="2408" spans="1:9" x14ac:dyDescent="0.25">
      <c r="A2408" s="3">
        <v>33.421586150000003</v>
      </c>
      <c r="B2408" s="3">
        <v>35.707988839999999</v>
      </c>
      <c r="C2408" s="4" t="s">
        <v>2971</v>
      </c>
      <c r="D2408" s="4" t="s">
        <v>6130</v>
      </c>
      <c r="E2408" s="4" t="s">
        <v>6151</v>
      </c>
      <c r="F2408" s="4" t="s">
        <v>6152</v>
      </c>
      <c r="G2408" s="4" t="s">
        <v>6153</v>
      </c>
      <c r="H2408" s="4" t="s">
        <v>6154</v>
      </c>
      <c r="I2408" s="5" t="str">
        <f t="shared" si="37"/>
        <v>See on Google Maps</v>
      </c>
    </row>
    <row r="2409" spans="1:9" x14ac:dyDescent="0.25">
      <c r="A2409" s="3">
        <v>33.414008260000003</v>
      </c>
      <c r="B2409" s="3">
        <v>35.623738889999998</v>
      </c>
      <c r="C2409" s="4" t="s">
        <v>2971</v>
      </c>
      <c r="D2409" s="4" t="s">
        <v>6130</v>
      </c>
      <c r="E2409" s="4" t="s">
        <v>6155</v>
      </c>
      <c r="F2409" s="4" t="s">
        <v>6156</v>
      </c>
      <c r="G2409" s="4" t="s">
        <v>6157</v>
      </c>
      <c r="H2409" s="4" t="s">
        <v>6158</v>
      </c>
      <c r="I2409" s="5" t="str">
        <f t="shared" si="37"/>
        <v>See on Google Maps</v>
      </c>
    </row>
    <row r="2410" spans="1:9" x14ac:dyDescent="0.25">
      <c r="A2410" s="3">
        <v>33.34905827</v>
      </c>
      <c r="B2410" s="3">
        <v>35.748688829999999</v>
      </c>
      <c r="C2410" s="4" t="s">
        <v>2971</v>
      </c>
      <c r="D2410" s="4" t="s">
        <v>6130</v>
      </c>
      <c r="E2410" s="4" t="s">
        <v>6159</v>
      </c>
      <c r="F2410" s="4" t="s">
        <v>6160</v>
      </c>
      <c r="G2410" s="4" t="s">
        <v>6161</v>
      </c>
      <c r="H2410" s="4" t="s">
        <v>6162</v>
      </c>
      <c r="I2410" s="5" t="str">
        <f t="shared" si="37"/>
        <v>See on Google Maps</v>
      </c>
    </row>
    <row r="2411" spans="1:9" x14ac:dyDescent="0.25">
      <c r="A2411" s="3">
        <v>33.396183360000002</v>
      </c>
      <c r="B2411" s="3">
        <v>35.71387781</v>
      </c>
      <c r="C2411" s="4" t="s">
        <v>2971</v>
      </c>
      <c r="D2411" s="4" t="s">
        <v>6130</v>
      </c>
      <c r="E2411" s="4" t="s">
        <v>6163</v>
      </c>
      <c r="F2411" s="4" t="s">
        <v>5079</v>
      </c>
      <c r="G2411" s="4" t="s">
        <v>6164</v>
      </c>
      <c r="H2411" s="4" t="s">
        <v>6165</v>
      </c>
      <c r="I2411" s="5" t="str">
        <f t="shared" si="37"/>
        <v>See on Google Maps</v>
      </c>
    </row>
    <row r="2412" spans="1:9" x14ac:dyDescent="0.25">
      <c r="A2412" s="3">
        <v>33.310663820000002</v>
      </c>
      <c r="B2412" s="3">
        <v>35.653155550000001</v>
      </c>
      <c r="C2412" s="4" t="s">
        <v>2971</v>
      </c>
      <c r="D2412" s="4" t="s">
        <v>6130</v>
      </c>
      <c r="E2412" s="4" t="s">
        <v>6166</v>
      </c>
      <c r="F2412" s="4" t="s">
        <v>6167</v>
      </c>
      <c r="G2412" s="4" t="s">
        <v>6168</v>
      </c>
      <c r="H2412" s="4" t="s">
        <v>6169</v>
      </c>
      <c r="I2412" s="5" t="str">
        <f t="shared" si="37"/>
        <v>See on Google Maps</v>
      </c>
    </row>
    <row r="2413" spans="1:9" x14ac:dyDescent="0.25">
      <c r="A2413" s="3">
        <v>33.432625000000002</v>
      </c>
      <c r="B2413" s="3">
        <v>35.647574970000001</v>
      </c>
      <c r="C2413" s="4" t="s">
        <v>2971</v>
      </c>
      <c r="D2413" s="4" t="s">
        <v>6130</v>
      </c>
      <c r="E2413" s="4" t="s">
        <v>6170</v>
      </c>
      <c r="F2413" s="4" t="s">
        <v>6171</v>
      </c>
      <c r="G2413" s="4" t="s">
        <v>6172</v>
      </c>
      <c r="H2413" s="4" t="s">
        <v>6173</v>
      </c>
      <c r="I2413" s="5" t="str">
        <f t="shared" si="37"/>
        <v>See on Google Maps</v>
      </c>
    </row>
    <row r="2414" spans="1:9" x14ac:dyDescent="0.25">
      <c r="A2414" s="3">
        <v>33.465444400000003</v>
      </c>
      <c r="B2414" s="3">
        <v>35.744361120000001</v>
      </c>
      <c r="C2414" s="4" t="s">
        <v>2971</v>
      </c>
      <c r="D2414" s="4" t="s">
        <v>6130</v>
      </c>
      <c r="E2414" s="4" t="s">
        <v>6174</v>
      </c>
      <c r="F2414" s="4" t="s">
        <v>6175</v>
      </c>
      <c r="G2414" s="4" t="s">
        <v>6176</v>
      </c>
      <c r="H2414" s="4" t="s">
        <v>6177</v>
      </c>
      <c r="I2414" s="5" t="str">
        <f t="shared" si="37"/>
        <v>See on Google Maps</v>
      </c>
    </row>
    <row r="2415" spans="1:9" x14ac:dyDescent="0.25">
      <c r="A2415" s="3">
        <v>33.28369678</v>
      </c>
      <c r="B2415" s="3">
        <v>35.657045850000003</v>
      </c>
      <c r="C2415" s="4" t="s">
        <v>2971</v>
      </c>
      <c r="D2415" s="4" t="s">
        <v>6130</v>
      </c>
      <c r="E2415" s="4" t="s">
        <v>2771</v>
      </c>
      <c r="F2415" s="4" t="s">
        <v>2772</v>
      </c>
      <c r="G2415" s="4" t="s">
        <v>6178</v>
      </c>
      <c r="H2415" s="4" t="s">
        <v>6179</v>
      </c>
      <c r="I2415" s="5" t="str">
        <f t="shared" si="37"/>
        <v>See on Google Maps</v>
      </c>
    </row>
    <row r="2416" spans="1:9" x14ac:dyDescent="0.25">
      <c r="A2416" s="3">
        <v>33.371938919999998</v>
      </c>
      <c r="B2416" s="3">
        <v>35.667102700000001</v>
      </c>
      <c r="C2416" s="4" t="s">
        <v>2971</v>
      </c>
      <c r="D2416" s="4" t="s">
        <v>6130</v>
      </c>
      <c r="E2416" s="4" t="s">
        <v>6180</v>
      </c>
      <c r="F2416" s="4" t="s">
        <v>6181</v>
      </c>
      <c r="G2416" s="4" t="s">
        <v>6182</v>
      </c>
      <c r="H2416" s="4" t="s">
        <v>6183</v>
      </c>
      <c r="I2416" s="5" t="str">
        <f t="shared" si="37"/>
        <v>See on Google Maps</v>
      </c>
    </row>
    <row r="2417" spans="1:9" x14ac:dyDescent="0.25">
      <c r="A2417" s="3">
        <v>33.274013539999999</v>
      </c>
      <c r="B2417" s="3">
        <v>35.670884049999998</v>
      </c>
      <c r="C2417" s="4" t="s">
        <v>2971</v>
      </c>
      <c r="D2417" s="4" t="s">
        <v>6130</v>
      </c>
      <c r="E2417" s="4" t="s">
        <v>6184</v>
      </c>
      <c r="F2417" s="4" t="s">
        <v>6184</v>
      </c>
      <c r="G2417" s="4" t="s">
        <v>6185</v>
      </c>
      <c r="H2417" s="4" t="s">
        <v>6186</v>
      </c>
      <c r="I2417" s="5" t="str">
        <f t="shared" si="37"/>
        <v>See on Google Maps</v>
      </c>
    </row>
    <row r="2418" spans="1:9" x14ac:dyDescent="0.25">
      <c r="A2418" s="3">
        <v>33.308630610000002</v>
      </c>
      <c r="B2418" s="3">
        <v>35.67000007</v>
      </c>
      <c r="C2418" s="4" t="s">
        <v>2971</v>
      </c>
      <c r="D2418" s="4" t="s">
        <v>6130</v>
      </c>
      <c r="E2418" s="4" t="s">
        <v>4094</v>
      </c>
      <c r="F2418" s="4" t="s">
        <v>6187</v>
      </c>
      <c r="G2418" s="4" t="s">
        <v>6188</v>
      </c>
      <c r="H2418" s="4" t="s">
        <v>6189</v>
      </c>
      <c r="I2418" s="5" t="str">
        <f t="shared" si="37"/>
        <v>See on Google Maps</v>
      </c>
    </row>
    <row r="2419" spans="1:9" x14ac:dyDescent="0.25">
      <c r="A2419" s="3">
        <v>33.397930469999999</v>
      </c>
      <c r="B2419" s="3">
        <v>35.684222290000001</v>
      </c>
      <c r="C2419" s="4" t="s">
        <v>2971</v>
      </c>
      <c r="D2419" s="4" t="s">
        <v>6130</v>
      </c>
      <c r="E2419" s="4" t="s">
        <v>6190</v>
      </c>
      <c r="F2419" s="4" t="s">
        <v>1778</v>
      </c>
      <c r="G2419" s="4" t="s">
        <v>6191</v>
      </c>
      <c r="H2419" s="4" t="s">
        <v>6192</v>
      </c>
      <c r="I2419" s="5" t="str">
        <f t="shared" si="37"/>
        <v>See on Google Maps</v>
      </c>
    </row>
    <row r="2420" spans="1:9" x14ac:dyDescent="0.25">
      <c r="A2420" s="3">
        <v>33.366902809999999</v>
      </c>
      <c r="B2420" s="3">
        <v>35.696736090000002</v>
      </c>
      <c r="C2420" s="4" t="s">
        <v>2971</v>
      </c>
      <c r="D2420" s="4" t="s">
        <v>6130</v>
      </c>
      <c r="E2420" s="4" t="s">
        <v>6193</v>
      </c>
      <c r="F2420" s="4" t="s">
        <v>6194</v>
      </c>
      <c r="G2420" s="4" t="s">
        <v>6195</v>
      </c>
      <c r="H2420" s="4" t="s">
        <v>6196</v>
      </c>
      <c r="I2420" s="5" t="str">
        <f t="shared" si="37"/>
        <v>See on Google Maps</v>
      </c>
    </row>
    <row r="2421" spans="1:9" x14ac:dyDescent="0.25">
      <c r="A2421" s="3">
        <v>33.398983319999999</v>
      </c>
      <c r="B2421" s="3">
        <v>35.643830520000002</v>
      </c>
      <c r="C2421" s="4" t="s">
        <v>2971</v>
      </c>
      <c r="D2421" s="4" t="s">
        <v>6130</v>
      </c>
      <c r="E2421" s="4" t="s">
        <v>6197</v>
      </c>
      <c r="F2421" s="4" t="s">
        <v>6197</v>
      </c>
      <c r="G2421" s="4" t="s">
        <v>6198</v>
      </c>
      <c r="H2421" s="4" t="s">
        <v>6199</v>
      </c>
      <c r="I2421" s="5" t="str">
        <f t="shared" si="37"/>
        <v>See on Google Maps</v>
      </c>
    </row>
    <row r="2422" spans="1:9" x14ac:dyDescent="0.25">
      <c r="A2422" s="3">
        <v>33.430033360000003</v>
      </c>
      <c r="B2422" s="3">
        <v>35.738741650000001</v>
      </c>
      <c r="C2422" s="4" t="s">
        <v>2971</v>
      </c>
      <c r="D2422" s="4" t="s">
        <v>6130</v>
      </c>
      <c r="E2422" s="4" t="s">
        <v>6200</v>
      </c>
      <c r="F2422" s="4" t="s">
        <v>6201</v>
      </c>
      <c r="G2422" s="4" t="s">
        <v>6202</v>
      </c>
      <c r="H2422" s="4" t="s">
        <v>6203</v>
      </c>
      <c r="I2422" s="5" t="str">
        <f t="shared" si="37"/>
        <v>See on Google Maps</v>
      </c>
    </row>
    <row r="2423" spans="1:9" x14ac:dyDescent="0.25">
      <c r="A2423" s="3">
        <v>33.328016689999998</v>
      </c>
      <c r="B2423" s="3">
        <v>35.691333409999999</v>
      </c>
      <c r="C2423" s="4" t="s">
        <v>2971</v>
      </c>
      <c r="D2423" s="4" t="s">
        <v>6130</v>
      </c>
      <c r="E2423" s="4" t="s">
        <v>6204</v>
      </c>
      <c r="F2423" s="4" t="s">
        <v>6205</v>
      </c>
      <c r="G2423" s="4" t="s">
        <v>6206</v>
      </c>
      <c r="H2423" s="4" t="s">
        <v>6207</v>
      </c>
      <c r="I2423" s="5" t="str">
        <f t="shared" si="37"/>
        <v>See on Google Maps</v>
      </c>
    </row>
    <row r="2424" spans="1:9" x14ac:dyDescent="0.25">
      <c r="A2424" s="3">
        <v>33.343208339999997</v>
      </c>
      <c r="B2424" s="3">
        <v>35.67745841</v>
      </c>
      <c r="C2424" s="4" t="s">
        <v>2971</v>
      </c>
      <c r="D2424" s="4" t="s">
        <v>6130</v>
      </c>
      <c r="E2424" s="4" t="s">
        <v>6208</v>
      </c>
      <c r="F2424" s="4" t="s">
        <v>6209</v>
      </c>
      <c r="G2424" s="4" t="s">
        <v>6210</v>
      </c>
      <c r="H2424" s="4" t="s">
        <v>6211</v>
      </c>
      <c r="I2424" s="5" t="str">
        <f t="shared" si="37"/>
        <v>See on Google Maps</v>
      </c>
    </row>
    <row r="2425" spans="1:9" x14ac:dyDescent="0.25">
      <c r="A2425" s="3">
        <v>33.2702174</v>
      </c>
      <c r="B2425" s="3">
        <v>35.667088219999997</v>
      </c>
      <c r="C2425" s="4" t="s">
        <v>2971</v>
      </c>
      <c r="D2425" s="4" t="s">
        <v>6130</v>
      </c>
      <c r="E2425" s="4" t="s">
        <v>6212</v>
      </c>
      <c r="F2425" s="4" t="s">
        <v>6213</v>
      </c>
      <c r="G2425" s="4" t="s">
        <v>6214</v>
      </c>
      <c r="H2425" s="4" t="s">
        <v>6215</v>
      </c>
      <c r="I2425" s="5" t="str">
        <f t="shared" si="37"/>
        <v>See on Google Maps</v>
      </c>
    </row>
    <row r="2426" spans="1:9" x14ac:dyDescent="0.25">
      <c r="A2426" s="3">
        <v>33.417697179999998</v>
      </c>
      <c r="B2426" s="3">
        <v>35.737702830000003</v>
      </c>
      <c r="C2426" s="4" t="s">
        <v>2971</v>
      </c>
      <c r="D2426" s="4" t="s">
        <v>6130</v>
      </c>
      <c r="E2426" s="4" t="s">
        <v>1815</v>
      </c>
      <c r="F2426" s="4" t="s">
        <v>6216</v>
      </c>
      <c r="G2426" s="4" t="s">
        <v>6217</v>
      </c>
      <c r="H2426" s="4" t="s">
        <v>6218</v>
      </c>
      <c r="I2426" s="5" t="str">
        <f t="shared" si="37"/>
        <v>See on Google Maps</v>
      </c>
    </row>
    <row r="2427" spans="1:9" x14ac:dyDescent="0.25">
      <c r="A2427" s="3">
        <v>33.386433340000004</v>
      </c>
      <c r="B2427" s="3">
        <v>35.677916590000002</v>
      </c>
      <c r="C2427" s="4" t="s">
        <v>2971</v>
      </c>
      <c r="D2427" s="4" t="s">
        <v>6130</v>
      </c>
      <c r="E2427" s="4" t="s">
        <v>6219</v>
      </c>
      <c r="F2427" s="4" t="s">
        <v>6220</v>
      </c>
      <c r="G2427" s="4" t="s">
        <v>6221</v>
      </c>
      <c r="H2427" s="4" t="s">
        <v>6222</v>
      </c>
      <c r="I2427" s="5" t="str">
        <f t="shared" si="37"/>
        <v>See on Google Maps</v>
      </c>
    </row>
    <row r="2428" spans="1:9" x14ac:dyDescent="0.25">
      <c r="A2428" s="3">
        <v>33.279271799999997</v>
      </c>
      <c r="B2428" s="3">
        <v>35.638478110000001</v>
      </c>
      <c r="C2428" s="4" t="s">
        <v>2971</v>
      </c>
      <c r="D2428" s="4" t="s">
        <v>6130</v>
      </c>
      <c r="E2428" s="4" t="s">
        <v>6223</v>
      </c>
      <c r="F2428" s="4" t="s">
        <v>6223</v>
      </c>
      <c r="G2428" s="4" t="s">
        <v>6224</v>
      </c>
      <c r="H2428" s="4" t="s">
        <v>6225</v>
      </c>
      <c r="I2428" s="5" t="str">
        <f t="shared" si="37"/>
        <v>See on Google Maps</v>
      </c>
    </row>
    <row r="2429" spans="1:9" x14ac:dyDescent="0.25">
      <c r="A2429" s="3">
        <v>33.339266649999999</v>
      </c>
      <c r="B2429" s="3">
        <v>35.642308389999997</v>
      </c>
      <c r="C2429" s="4" t="s">
        <v>2971</v>
      </c>
      <c r="D2429" s="4" t="s">
        <v>6130</v>
      </c>
      <c r="E2429" s="4" t="s">
        <v>706</v>
      </c>
      <c r="F2429" s="4" t="s">
        <v>1819</v>
      </c>
      <c r="G2429" s="4" t="s">
        <v>6226</v>
      </c>
      <c r="H2429" s="4" t="s">
        <v>6227</v>
      </c>
      <c r="I2429" s="5" t="str">
        <f t="shared" si="37"/>
        <v>See on Google Maps</v>
      </c>
    </row>
    <row r="2430" spans="1:9" x14ac:dyDescent="0.25">
      <c r="A2430" s="3">
        <v>33.32214166</v>
      </c>
      <c r="B2430" s="3">
        <v>35.641452800000003</v>
      </c>
      <c r="C2430" s="4" t="s">
        <v>2971</v>
      </c>
      <c r="D2430" s="4" t="s">
        <v>6130</v>
      </c>
      <c r="E2430" s="4" t="s">
        <v>6228</v>
      </c>
      <c r="F2430" s="4" t="s">
        <v>6229</v>
      </c>
      <c r="G2430" s="4" t="s">
        <v>6230</v>
      </c>
      <c r="H2430" s="4" t="s">
        <v>6231</v>
      </c>
      <c r="I2430" s="5" t="str">
        <f t="shared" si="37"/>
        <v>See on Google Maps</v>
      </c>
    </row>
    <row r="2431" spans="1:9" x14ac:dyDescent="0.25">
      <c r="A2431" s="3">
        <v>33.282238200000002</v>
      </c>
      <c r="B2431" s="3">
        <v>35.679851999999997</v>
      </c>
      <c r="C2431" s="4" t="s">
        <v>2971</v>
      </c>
      <c r="D2431" s="4" t="s">
        <v>6130</v>
      </c>
      <c r="E2431" s="4" t="s">
        <v>6232</v>
      </c>
      <c r="F2431" s="4" t="s">
        <v>6232</v>
      </c>
      <c r="G2431" s="4" t="s">
        <v>6233</v>
      </c>
      <c r="H2431" s="4" t="s">
        <v>6234</v>
      </c>
      <c r="I2431" s="5" t="str">
        <f t="shared" si="37"/>
        <v>See on Google Maps</v>
      </c>
    </row>
    <row r="2432" spans="1:9" x14ac:dyDescent="0.25">
      <c r="A2432" s="3">
        <v>33.403484749999997</v>
      </c>
      <c r="B2432" s="3">
        <v>35.66881205</v>
      </c>
      <c r="C2432" s="4" t="s">
        <v>2971</v>
      </c>
      <c r="D2432" s="4" t="s">
        <v>6130</v>
      </c>
      <c r="E2432" s="4" t="s">
        <v>6235</v>
      </c>
      <c r="F2432" s="4" t="s">
        <v>6236</v>
      </c>
      <c r="G2432" s="4" t="s">
        <v>6237</v>
      </c>
      <c r="H2432" s="4" t="s">
        <v>6238</v>
      </c>
      <c r="I2432" s="5" t="str">
        <f t="shared" si="37"/>
        <v>See on Google Maps</v>
      </c>
    </row>
    <row r="2433" spans="1:9" x14ac:dyDescent="0.25">
      <c r="A2433" s="3">
        <v>33.419769469999999</v>
      </c>
      <c r="B2433" s="3">
        <v>35.713552730000004</v>
      </c>
      <c r="C2433" s="4" t="s">
        <v>2971</v>
      </c>
      <c r="D2433" s="4" t="s">
        <v>6130</v>
      </c>
      <c r="E2433" s="4" t="s">
        <v>6239</v>
      </c>
      <c r="F2433" s="4" t="s">
        <v>6240</v>
      </c>
      <c r="G2433" s="4" t="s">
        <v>6241</v>
      </c>
      <c r="H2433" s="4" t="s">
        <v>6242</v>
      </c>
      <c r="I2433" s="5" t="str">
        <f t="shared" si="37"/>
        <v>See on Google Maps</v>
      </c>
    </row>
    <row r="2434" spans="1:9" x14ac:dyDescent="0.25">
      <c r="A2434" s="3">
        <v>33.277083259999998</v>
      </c>
      <c r="B2434" s="3">
        <v>35.620563910000001</v>
      </c>
      <c r="C2434" s="4" t="s">
        <v>2971</v>
      </c>
      <c r="D2434" s="4" t="s">
        <v>6130</v>
      </c>
      <c r="E2434" s="4" t="s">
        <v>6243</v>
      </c>
      <c r="F2434" s="4" t="s">
        <v>6244</v>
      </c>
      <c r="G2434" s="4" t="s">
        <v>6245</v>
      </c>
      <c r="H2434" s="4" t="s">
        <v>6246</v>
      </c>
      <c r="I2434" s="5" t="str">
        <f t="shared" ref="I2434:I2497" si="38">HYPERLINK(H2434, "See on Google Maps")</f>
        <v>See on Google Maps</v>
      </c>
    </row>
    <row r="2435" spans="1:9" x14ac:dyDescent="0.25">
      <c r="A2435" s="3">
        <v>33.354022200000003</v>
      </c>
      <c r="B2435" s="3">
        <v>35.666497290000002</v>
      </c>
      <c r="C2435" s="4" t="s">
        <v>2971</v>
      </c>
      <c r="D2435" s="4" t="s">
        <v>6130</v>
      </c>
      <c r="E2435" s="4" t="s">
        <v>6247</v>
      </c>
      <c r="F2435" s="4" t="s">
        <v>6248</v>
      </c>
      <c r="G2435" s="4" t="s">
        <v>6249</v>
      </c>
      <c r="H2435" s="4" t="s">
        <v>6250</v>
      </c>
      <c r="I2435" s="5" t="str">
        <f t="shared" si="38"/>
        <v>See on Google Maps</v>
      </c>
    </row>
    <row r="2436" spans="1:9" x14ac:dyDescent="0.25">
      <c r="A2436" s="3">
        <v>33.292333309999997</v>
      </c>
      <c r="B2436" s="3">
        <v>35.630961069999998</v>
      </c>
      <c r="C2436" s="4" t="s">
        <v>2971</v>
      </c>
      <c r="D2436" s="4" t="s">
        <v>6130</v>
      </c>
      <c r="E2436" s="4" t="s">
        <v>6251</v>
      </c>
      <c r="F2436" s="4" t="s">
        <v>6252</v>
      </c>
      <c r="G2436" s="4" t="s">
        <v>6253</v>
      </c>
      <c r="H2436" s="4" t="s">
        <v>6254</v>
      </c>
      <c r="I2436" s="5" t="str">
        <f t="shared" si="38"/>
        <v>See on Google Maps</v>
      </c>
    </row>
    <row r="2437" spans="1:9" x14ac:dyDescent="0.25">
      <c r="A2437" s="3">
        <v>33.391223310000001</v>
      </c>
      <c r="B2437" s="3">
        <v>35.769979169999999</v>
      </c>
      <c r="C2437" s="4" t="s">
        <v>2971</v>
      </c>
      <c r="D2437" s="4" t="s">
        <v>6130</v>
      </c>
      <c r="E2437" s="4" t="s">
        <v>6255</v>
      </c>
      <c r="F2437" s="4" t="s">
        <v>6255</v>
      </c>
      <c r="G2437" s="4" t="s">
        <v>6256</v>
      </c>
      <c r="H2437" s="4" t="s">
        <v>6257</v>
      </c>
      <c r="I2437" s="5" t="str">
        <f t="shared" si="38"/>
        <v>See on Google Maps</v>
      </c>
    </row>
    <row r="2438" spans="1:9" x14ac:dyDescent="0.25">
      <c r="A2438" s="3">
        <v>33.404247150000003</v>
      </c>
      <c r="B2438" s="3">
        <v>35.685052749999997</v>
      </c>
      <c r="C2438" s="4" t="s">
        <v>2971</v>
      </c>
      <c r="D2438" s="4" t="s">
        <v>6130</v>
      </c>
      <c r="E2438" s="4" t="s">
        <v>6258</v>
      </c>
      <c r="F2438" s="4" t="s">
        <v>6258</v>
      </c>
      <c r="G2438" s="4" t="s">
        <v>6259</v>
      </c>
      <c r="H2438" s="4" t="s">
        <v>6260</v>
      </c>
      <c r="I2438" s="5" t="str">
        <f t="shared" si="38"/>
        <v>See on Google Maps</v>
      </c>
    </row>
    <row r="2439" spans="1:9" x14ac:dyDescent="0.25">
      <c r="A2439" s="3">
        <v>33.408972239999997</v>
      </c>
      <c r="B2439" s="3">
        <v>35.555347140000002</v>
      </c>
      <c r="C2439" s="4" t="s">
        <v>2971</v>
      </c>
      <c r="D2439" s="4" t="s">
        <v>7053</v>
      </c>
      <c r="E2439" s="4" t="s">
        <v>7054</v>
      </c>
      <c r="F2439" s="4" t="s">
        <v>7055</v>
      </c>
      <c r="G2439" s="4" t="s">
        <v>7056</v>
      </c>
      <c r="H2439" s="4" t="s">
        <v>7057</v>
      </c>
      <c r="I2439" s="5" t="str">
        <f t="shared" si="38"/>
        <v>See on Google Maps</v>
      </c>
    </row>
    <row r="2440" spans="1:9" x14ac:dyDescent="0.25">
      <c r="A2440" s="3">
        <v>33.463874930000003</v>
      </c>
      <c r="B2440" s="3">
        <v>35.575574940000003</v>
      </c>
      <c r="C2440" s="4" t="s">
        <v>2971</v>
      </c>
      <c r="D2440" s="4" t="s">
        <v>7053</v>
      </c>
      <c r="E2440" s="4" t="s">
        <v>7058</v>
      </c>
      <c r="F2440" s="4" t="s">
        <v>7058</v>
      </c>
      <c r="G2440" s="4" t="s">
        <v>7059</v>
      </c>
      <c r="H2440" s="4" t="s">
        <v>7060</v>
      </c>
      <c r="I2440" s="5" t="str">
        <f t="shared" si="38"/>
        <v>See on Google Maps</v>
      </c>
    </row>
    <row r="2441" spans="1:9" x14ac:dyDescent="0.25">
      <c r="A2441" s="3">
        <v>33.570466619999998</v>
      </c>
      <c r="B2441" s="3">
        <v>35.592852710000003</v>
      </c>
      <c r="C2441" s="4" t="s">
        <v>2971</v>
      </c>
      <c r="D2441" s="4" t="s">
        <v>7053</v>
      </c>
      <c r="E2441" s="4" t="s">
        <v>7061</v>
      </c>
      <c r="F2441" s="4" t="s">
        <v>7062</v>
      </c>
      <c r="G2441" s="4" t="s">
        <v>7063</v>
      </c>
      <c r="H2441" s="4" t="s">
        <v>7064</v>
      </c>
      <c r="I2441" s="5" t="str">
        <f t="shared" si="38"/>
        <v>See on Google Maps</v>
      </c>
    </row>
    <row r="2442" spans="1:9" x14ac:dyDescent="0.25">
      <c r="A2442" s="3">
        <v>33.560072239999997</v>
      </c>
      <c r="B2442" s="3">
        <v>35.534041670000001</v>
      </c>
      <c r="C2442" s="4" t="s">
        <v>2971</v>
      </c>
      <c r="D2442" s="4" t="s">
        <v>7053</v>
      </c>
      <c r="E2442" s="4" t="s">
        <v>7065</v>
      </c>
      <c r="F2442" s="4" t="s">
        <v>7066</v>
      </c>
      <c r="G2442" s="4" t="s">
        <v>7067</v>
      </c>
      <c r="H2442" s="4" t="s">
        <v>7068</v>
      </c>
      <c r="I2442" s="5" t="str">
        <f t="shared" si="38"/>
        <v>See on Google Maps</v>
      </c>
    </row>
    <row r="2443" spans="1:9" x14ac:dyDescent="0.25">
      <c r="A2443" s="3">
        <v>33.535188920000003</v>
      </c>
      <c r="B2443" s="3">
        <v>35.462405519999997</v>
      </c>
      <c r="C2443" s="4" t="s">
        <v>2971</v>
      </c>
      <c r="D2443" s="4" t="s">
        <v>7053</v>
      </c>
      <c r="E2443" s="4" t="s">
        <v>7069</v>
      </c>
      <c r="F2443" s="4" t="s">
        <v>7070</v>
      </c>
      <c r="G2443" s="4" t="s">
        <v>7071</v>
      </c>
      <c r="H2443" s="4" t="s">
        <v>7072</v>
      </c>
      <c r="I2443" s="5" t="str">
        <f t="shared" si="38"/>
        <v>See on Google Maps</v>
      </c>
    </row>
    <row r="2444" spans="1:9" x14ac:dyDescent="0.25">
      <c r="A2444" s="3">
        <v>33.541366549999999</v>
      </c>
      <c r="B2444" s="3">
        <v>35.562160059999997</v>
      </c>
      <c r="C2444" s="4" t="s">
        <v>2971</v>
      </c>
      <c r="D2444" s="4" t="s">
        <v>7053</v>
      </c>
      <c r="E2444" s="4" t="s">
        <v>7073</v>
      </c>
      <c r="F2444" s="4" t="s">
        <v>7074</v>
      </c>
      <c r="G2444" s="4" t="s">
        <v>7075</v>
      </c>
      <c r="H2444" s="4" t="s">
        <v>7076</v>
      </c>
      <c r="I2444" s="5" t="str">
        <f t="shared" si="38"/>
        <v>See on Google Maps</v>
      </c>
    </row>
    <row r="2445" spans="1:9" x14ac:dyDescent="0.25">
      <c r="A2445" s="3">
        <v>33.521502759999997</v>
      </c>
      <c r="B2445" s="3">
        <v>35.60168608</v>
      </c>
      <c r="C2445" s="4" t="s">
        <v>2971</v>
      </c>
      <c r="D2445" s="4" t="s">
        <v>7053</v>
      </c>
      <c r="E2445" s="4" t="s">
        <v>7077</v>
      </c>
      <c r="F2445" s="4" t="s">
        <v>7078</v>
      </c>
      <c r="G2445" s="4" t="s">
        <v>7079</v>
      </c>
      <c r="H2445" s="4" t="s">
        <v>7080</v>
      </c>
      <c r="I2445" s="5" t="str">
        <f t="shared" si="38"/>
        <v>See on Google Maps</v>
      </c>
    </row>
    <row r="2446" spans="1:9" x14ac:dyDescent="0.25">
      <c r="A2446" s="3">
        <v>33.566044429999998</v>
      </c>
      <c r="B2446" s="3">
        <v>35.509297240000002</v>
      </c>
      <c r="C2446" s="4" t="s">
        <v>2971</v>
      </c>
      <c r="D2446" s="4" t="s">
        <v>7053</v>
      </c>
      <c r="E2446" s="4" t="s">
        <v>7081</v>
      </c>
      <c r="F2446" s="4" t="s">
        <v>7082</v>
      </c>
      <c r="G2446" s="4" t="s">
        <v>7083</v>
      </c>
      <c r="H2446" s="4" t="s">
        <v>7084</v>
      </c>
      <c r="I2446" s="5" t="str">
        <f t="shared" si="38"/>
        <v>See on Google Maps</v>
      </c>
    </row>
    <row r="2447" spans="1:9" x14ac:dyDescent="0.25">
      <c r="A2447" s="3">
        <v>33.549599120000003</v>
      </c>
      <c r="B2447" s="3">
        <v>35.59586848</v>
      </c>
      <c r="C2447" s="4" t="s">
        <v>2971</v>
      </c>
      <c r="D2447" s="4" t="s">
        <v>7053</v>
      </c>
      <c r="E2447" s="4" t="s">
        <v>7085</v>
      </c>
      <c r="F2447" s="4" t="s">
        <v>7086</v>
      </c>
      <c r="G2447" s="4" t="s">
        <v>7087</v>
      </c>
      <c r="H2447" s="4" t="s">
        <v>7088</v>
      </c>
      <c r="I2447" s="5" t="str">
        <f t="shared" si="38"/>
        <v>See on Google Maps</v>
      </c>
    </row>
    <row r="2448" spans="1:9" x14ac:dyDescent="0.25">
      <c r="A2448" s="3">
        <v>33.571144400000001</v>
      </c>
      <c r="B2448" s="3">
        <v>35.492972180000002</v>
      </c>
      <c r="C2448" s="4" t="s">
        <v>2971</v>
      </c>
      <c r="D2448" s="4" t="s">
        <v>7053</v>
      </c>
      <c r="E2448" s="4" t="s">
        <v>7089</v>
      </c>
      <c r="F2448" s="4" t="s">
        <v>7090</v>
      </c>
      <c r="G2448" s="4" t="s">
        <v>7091</v>
      </c>
      <c r="H2448" s="4" t="s">
        <v>7092</v>
      </c>
      <c r="I2448" s="5" t="str">
        <f t="shared" si="38"/>
        <v>See on Google Maps</v>
      </c>
    </row>
    <row r="2449" spans="1:9" x14ac:dyDescent="0.25">
      <c r="A2449" s="3">
        <v>33.564149960000002</v>
      </c>
      <c r="B2449" s="3">
        <v>35.541325049999998</v>
      </c>
      <c r="C2449" s="4" t="s">
        <v>2971</v>
      </c>
      <c r="D2449" s="4" t="s">
        <v>7053</v>
      </c>
      <c r="E2449" s="4" t="s">
        <v>7093</v>
      </c>
      <c r="F2449" s="4" t="s">
        <v>7094</v>
      </c>
      <c r="G2449" s="4" t="s">
        <v>7095</v>
      </c>
      <c r="H2449" s="4" t="s">
        <v>7096</v>
      </c>
      <c r="I2449" s="5" t="str">
        <f t="shared" si="38"/>
        <v>See on Google Maps</v>
      </c>
    </row>
    <row r="2450" spans="1:9" x14ac:dyDescent="0.25">
      <c r="A2450" s="3">
        <v>33.535447140000002</v>
      </c>
      <c r="B2450" s="3">
        <v>35.447269480000003</v>
      </c>
      <c r="C2450" s="4" t="s">
        <v>2971</v>
      </c>
      <c r="D2450" s="4" t="s">
        <v>7053</v>
      </c>
      <c r="E2450" s="4" t="s">
        <v>1208</v>
      </c>
      <c r="F2450" s="4" t="s">
        <v>7097</v>
      </c>
      <c r="G2450" s="4" t="s">
        <v>7098</v>
      </c>
      <c r="H2450" s="4" t="s">
        <v>7099</v>
      </c>
      <c r="I2450" s="5" t="str">
        <f t="shared" si="38"/>
        <v>See on Google Maps</v>
      </c>
    </row>
    <row r="2451" spans="1:9" x14ac:dyDescent="0.25">
      <c r="A2451" s="3">
        <v>33.576277689999998</v>
      </c>
      <c r="B2451" s="3">
        <v>35.57389723</v>
      </c>
      <c r="C2451" s="4" t="s">
        <v>2971</v>
      </c>
      <c r="D2451" s="4" t="s">
        <v>7053</v>
      </c>
      <c r="E2451" s="4" t="s">
        <v>7100</v>
      </c>
      <c r="F2451" s="4" t="s">
        <v>7101</v>
      </c>
      <c r="G2451" s="4" t="s">
        <v>7102</v>
      </c>
      <c r="H2451" s="4" t="s">
        <v>7103</v>
      </c>
      <c r="I2451" s="5" t="str">
        <f t="shared" si="38"/>
        <v>See on Google Maps</v>
      </c>
    </row>
    <row r="2452" spans="1:9" x14ac:dyDescent="0.25">
      <c r="A2452" s="3">
        <v>33.581719390000004</v>
      </c>
      <c r="B2452" s="3">
        <v>35.59713327</v>
      </c>
      <c r="C2452" s="4" t="s">
        <v>2971</v>
      </c>
      <c r="D2452" s="4" t="s">
        <v>7053</v>
      </c>
      <c r="E2452" s="4" t="s">
        <v>5675</v>
      </c>
      <c r="F2452" s="4" t="s">
        <v>5676</v>
      </c>
      <c r="G2452" s="4" t="s">
        <v>7104</v>
      </c>
      <c r="H2452" s="4" t="s">
        <v>7105</v>
      </c>
      <c r="I2452" s="5" t="str">
        <f t="shared" si="38"/>
        <v>See on Google Maps</v>
      </c>
    </row>
    <row r="2453" spans="1:9" x14ac:dyDescent="0.25">
      <c r="A2453" s="3">
        <v>33.578891689999999</v>
      </c>
      <c r="B2453" s="3">
        <v>35.537611120000001</v>
      </c>
      <c r="C2453" s="4" t="s">
        <v>2971</v>
      </c>
      <c r="D2453" s="4" t="s">
        <v>7053</v>
      </c>
      <c r="E2453" s="4" t="s">
        <v>7106</v>
      </c>
      <c r="F2453" s="4" t="s">
        <v>7106</v>
      </c>
      <c r="G2453" s="4" t="s">
        <v>7107</v>
      </c>
      <c r="H2453" s="4" t="s">
        <v>7108</v>
      </c>
      <c r="I2453" s="5" t="str">
        <f t="shared" si="38"/>
        <v>See on Google Maps</v>
      </c>
    </row>
    <row r="2454" spans="1:9" x14ac:dyDescent="0.25">
      <c r="A2454" s="3">
        <v>33.526597219999999</v>
      </c>
      <c r="B2454" s="3">
        <v>35.566113940000001</v>
      </c>
      <c r="C2454" s="4" t="s">
        <v>2971</v>
      </c>
      <c r="D2454" s="4" t="s">
        <v>7053</v>
      </c>
      <c r="E2454" s="4" t="s">
        <v>7109</v>
      </c>
      <c r="F2454" s="4" t="s">
        <v>7110</v>
      </c>
      <c r="G2454" s="4" t="s">
        <v>7111</v>
      </c>
      <c r="H2454" s="4" t="s">
        <v>7112</v>
      </c>
      <c r="I2454" s="5" t="str">
        <f t="shared" si="38"/>
        <v>See on Google Maps</v>
      </c>
    </row>
    <row r="2455" spans="1:9" x14ac:dyDescent="0.25">
      <c r="A2455" s="3">
        <v>33.56816663</v>
      </c>
      <c r="B2455" s="3">
        <v>35.578727720000003</v>
      </c>
      <c r="C2455" s="4" t="s">
        <v>2971</v>
      </c>
      <c r="D2455" s="4" t="s">
        <v>7053</v>
      </c>
      <c r="E2455" s="4" t="s">
        <v>7113</v>
      </c>
      <c r="F2455" s="4" t="s">
        <v>7114</v>
      </c>
      <c r="G2455" s="4" t="s">
        <v>7115</v>
      </c>
      <c r="H2455" s="4" t="s">
        <v>7116</v>
      </c>
      <c r="I2455" s="5" t="str">
        <f t="shared" si="38"/>
        <v>See on Google Maps</v>
      </c>
    </row>
    <row r="2456" spans="1:9" x14ac:dyDescent="0.25">
      <c r="A2456" s="3">
        <v>33.501111059999999</v>
      </c>
      <c r="B2456" s="3">
        <v>35.510955539999998</v>
      </c>
      <c r="C2456" s="4" t="s">
        <v>2971</v>
      </c>
      <c r="D2456" s="4" t="s">
        <v>7053</v>
      </c>
      <c r="E2456" s="4" t="s">
        <v>7117</v>
      </c>
      <c r="F2456" s="4" t="s">
        <v>7117</v>
      </c>
      <c r="G2456" s="4" t="s">
        <v>7118</v>
      </c>
      <c r="H2456" s="4" t="s">
        <v>7119</v>
      </c>
      <c r="I2456" s="5" t="str">
        <f t="shared" si="38"/>
        <v>See on Google Maps</v>
      </c>
    </row>
    <row r="2457" spans="1:9" x14ac:dyDescent="0.25">
      <c r="A2457" s="3">
        <v>33.569138870000003</v>
      </c>
      <c r="B2457" s="3">
        <v>35.555558390000002</v>
      </c>
      <c r="C2457" s="4" t="s">
        <v>2971</v>
      </c>
      <c r="D2457" s="4" t="s">
        <v>7053</v>
      </c>
      <c r="E2457" s="4" t="s">
        <v>7120</v>
      </c>
      <c r="F2457" s="4" t="s">
        <v>7121</v>
      </c>
      <c r="G2457" s="4" t="s">
        <v>7122</v>
      </c>
      <c r="H2457" s="4" t="s">
        <v>7123</v>
      </c>
      <c r="I2457" s="5" t="str">
        <f t="shared" si="38"/>
        <v>See on Google Maps</v>
      </c>
    </row>
    <row r="2458" spans="1:9" x14ac:dyDescent="0.25">
      <c r="A2458" s="3">
        <v>33.552647180000001</v>
      </c>
      <c r="B2458" s="3">
        <v>35.58931947</v>
      </c>
      <c r="C2458" s="4" t="s">
        <v>2971</v>
      </c>
      <c r="D2458" s="4" t="s">
        <v>7053</v>
      </c>
      <c r="E2458" s="4" t="s">
        <v>7124</v>
      </c>
      <c r="F2458" s="4" t="s">
        <v>7125</v>
      </c>
      <c r="G2458" s="4" t="s">
        <v>7126</v>
      </c>
      <c r="H2458" s="4" t="s">
        <v>7127</v>
      </c>
      <c r="I2458" s="5" t="str">
        <f t="shared" si="38"/>
        <v>See on Google Maps</v>
      </c>
    </row>
    <row r="2459" spans="1:9" x14ac:dyDescent="0.25">
      <c r="A2459" s="3">
        <v>33.420855580000001</v>
      </c>
      <c r="B2459" s="3">
        <v>35.599499950000002</v>
      </c>
      <c r="C2459" s="4" t="s">
        <v>2971</v>
      </c>
      <c r="D2459" s="4" t="s">
        <v>7053</v>
      </c>
      <c r="E2459" s="4" t="s">
        <v>7128</v>
      </c>
      <c r="F2459" s="4" t="s">
        <v>7129</v>
      </c>
      <c r="G2459" s="4" t="s">
        <v>7130</v>
      </c>
      <c r="H2459" s="4" t="s">
        <v>7131</v>
      </c>
      <c r="I2459" s="5" t="str">
        <f t="shared" si="38"/>
        <v>See on Google Maps</v>
      </c>
    </row>
    <row r="2460" spans="1:9" x14ac:dyDescent="0.25">
      <c r="A2460" s="3">
        <v>33.553541610000003</v>
      </c>
      <c r="B2460" s="3">
        <v>35.436311070000002</v>
      </c>
      <c r="C2460" s="4" t="s">
        <v>2971</v>
      </c>
      <c r="D2460" s="4" t="s">
        <v>7053</v>
      </c>
      <c r="E2460" s="4" t="s">
        <v>7132</v>
      </c>
      <c r="F2460" s="4" t="s">
        <v>7133</v>
      </c>
      <c r="G2460" s="4" t="s">
        <v>7134</v>
      </c>
      <c r="H2460" s="4" t="s">
        <v>7135</v>
      </c>
      <c r="I2460" s="5" t="str">
        <f t="shared" si="38"/>
        <v>See on Google Maps</v>
      </c>
    </row>
    <row r="2461" spans="1:9" x14ac:dyDescent="0.25">
      <c r="A2461" s="3">
        <v>33.523143859999998</v>
      </c>
      <c r="B2461" s="3">
        <v>35.503600319999997</v>
      </c>
      <c r="C2461" s="4" t="s">
        <v>2971</v>
      </c>
      <c r="D2461" s="4" t="s">
        <v>7053</v>
      </c>
      <c r="E2461" s="4" t="s">
        <v>7136</v>
      </c>
      <c r="F2461" s="4" t="s">
        <v>7137</v>
      </c>
      <c r="G2461" s="4" t="s">
        <v>7138</v>
      </c>
      <c r="H2461" s="4" t="s">
        <v>7139</v>
      </c>
      <c r="I2461" s="5" t="str">
        <f t="shared" si="38"/>
        <v>See on Google Maps</v>
      </c>
    </row>
    <row r="2462" spans="1:9" x14ac:dyDescent="0.25">
      <c r="A2462" s="3">
        <v>33.56034734</v>
      </c>
      <c r="B2462" s="3">
        <v>35.561474369999999</v>
      </c>
      <c r="C2462" s="4" t="s">
        <v>2971</v>
      </c>
      <c r="D2462" s="4" t="s">
        <v>7053</v>
      </c>
      <c r="E2462" s="4" t="s">
        <v>7140</v>
      </c>
      <c r="F2462" s="4" t="s">
        <v>7141</v>
      </c>
      <c r="G2462" s="4" t="s">
        <v>7142</v>
      </c>
      <c r="H2462" s="4" t="s">
        <v>7143</v>
      </c>
      <c r="I2462" s="5" t="str">
        <f t="shared" si="38"/>
        <v>See on Google Maps</v>
      </c>
    </row>
    <row r="2463" spans="1:9" x14ac:dyDescent="0.25">
      <c r="A2463" s="3">
        <v>33.457469449999998</v>
      </c>
      <c r="B2463" s="3">
        <v>35.601294490000001</v>
      </c>
      <c r="C2463" s="4" t="s">
        <v>2971</v>
      </c>
      <c r="D2463" s="4" t="s">
        <v>7053</v>
      </c>
      <c r="E2463" s="4" t="s">
        <v>7144</v>
      </c>
      <c r="F2463" s="4" t="s">
        <v>7145</v>
      </c>
      <c r="G2463" s="4" t="s">
        <v>7146</v>
      </c>
      <c r="H2463" s="4" t="s">
        <v>7147</v>
      </c>
      <c r="I2463" s="5" t="str">
        <f t="shared" si="38"/>
        <v>See on Google Maps</v>
      </c>
    </row>
    <row r="2464" spans="1:9" x14ac:dyDescent="0.25">
      <c r="A2464" s="3">
        <v>33.532997010000003</v>
      </c>
      <c r="B2464" s="3">
        <v>35.497164359999999</v>
      </c>
      <c r="C2464" s="4" t="s">
        <v>2971</v>
      </c>
      <c r="D2464" s="4" t="s">
        <v>7053</v>
      </c>
      <c r="E2464" s="4" t="s">
        <v>7148</v>
      </c>
      <c r="F2464" s="4" t="s">
        <v>7149</v>
      </c>
      <c r="G2464" s="4" t="s">
        <v>7150</v>
      </c>
      <c r="H2464" s="4" t="s">
        <v>7151</v>
      </c>
      <c r="I2464" s="5" t="str">
        <f t="shared" si="38"/>
        <v>See on Google Maps</v>
      </c>
    </row>
    <row r="2465" spans="1:9" x14ac:dyDescent="0.25">
      <c r="A2465" s="3">
        <v>33.493066650000003</v>
      </c>
      <c r="B2465" s="3">
        <v>35.602238909999997</v>
      </c>
      <c r="C2465" s="4" t="s">
        <v>2971</v>
      </c>
      <c r="D2465" s="4" t="s">
        <v>7053</v>
      </c>
      <c r="E2465" s="4" t="s">
        <v>7152</v>
      </c>
      <c r="F2465" s="4" t="s">
        <v>7153</v>
      </c>
      <c r="G2465" s="4" t="s">
        <v>7154</v>
      </c>
      <c r="H2465" s="4" t="s">
        <v>7155</v>
      </c>
      <c r="I2465" s="5" t="str">
        <f t="shared" si="38"/>
        <v>See on Google Maps</v>
      </c>
    </row>
    <row r="2466" spans="1:9" x14ac:dyDescent="0.25">
      <c r="A2466" s="3">
        <v>33.574305610000003</v>
      </c>
      <c r="B2466" s="3">
        <v>35.561899959999998</v>
      </c>
      <c r="C2466" s="4" t="s">
        <v>2971</v>
      </c>
      <c r="D2466" s="4" t="s">
        <v>7053</v>
      </c>
      <c r="E2466" s="4" t="s">
        <v>7156</v>
      </c>
      <c r="F2466" s="4" t="s">
        <v>7157</v>
      </c>
      <c r="G2466" s="4" t="s">
        <v>7158</v>
      </c>
      <c r="H2466" s="4" t="s">
        <v>7159</v>
      </c>
      <c r="I2466" s="5" t="str">
        <f t="shared" si="38"/>
        <v>See on Google Maps</v>
      </c>
    </row>
    <row r="2467" spans="1:9" x14ac:dyDescent="0.25">
      <c r="A2467" s="3">
        <v>33.406397210000002</v>
      </c>
      <c r="B2467" s="3">
        <v>35.556194509999997</v>
      </c>
      <c r="C2467" s="4" t="s">
        <v>2971</v>
      </c>
      <c r="D2467" s="4" t="s">
        <v>7053</v>
      </c>
      <c r="E2467" s="4" t="s">
        <v>7160</v>
      </c>
      <c r="F2467" s="4" t="s">
        <v>7161</v>
      </c>
      <c r="G2467" s="4" t="s">
        <v>7162</v>
      </c>
      <c r="H2467" s="4" t="s">
        <v>7163</v>
      </c>
      <c r="I2467" s="5" t="str">
        <f t="shared" si="38"/>
        <v>See on Google Maps</v>
      </c>
    </row>
    <row r="2468" spans="1:9" x14ac:dyDescent="0.25">
      <c r="A2468" s="3">
        <v>33.374788870000003</v>
      </c>
      <c r="B2468" s="3">
        <v>35.54620285</v>
      </c>
      <c r="C2468" s="4" t="s">
        <v>2971</v>
      </c>
      <c r="D2468" s="4" t="s">
        <v>7053</v>
      </c>
      <c r="E2468" s="4" t="s">
        <v>7164</v>
      </c>
      <c r="F2468" s="4" t="s">
        <v>7165</v>
      </c>
      <c r="G2468" s="4" t="s">
        <v>7166</v>
      </c>
      <c r="H2468" s="4" t="s">
        <v>7167</v>
      </c>
      <c r="I2468" s="5" t="str">
        <f t="shared" si="38"/>
        <v>See on Google Maps</v>
      </c>
    </row>
    <row r="2469" spans="1:9" x14ac:dyDescent="0.25">
      <c r="A2469" s="3">
        <v>33.527946929999999</v>
      </c>
      <c r="B2469" s="3">
        <v>35.50197696</v>
      </c>
      <c r="C2469" s="4" t="s">
        <v>2971</v>
      </c>
      <c r="D2469" s="4" t="s">
        <v>7053</v>
      </c>
      <c r="E2469" s="4" t="s">
        <v>4047</v>
      </c>
      <c r="F2469" s="4" t="s">
        <v>4047</v>
      </c>
      <c r="G2469" s="4" t="s">
        <v>7168</v>
      </c>
      <c r="H2469" s="4" t="s">
        <v>7169</v>
      </c>
      <c r="I2469" s="5" t="str">
        <f t="shared" si="38"/>
        <v>See on Google Maps</v>
      </c>
    </row>
    <row r="2470" spans="1:9" x14ac:dyDescent="0.25">
      <c r="A2470" s="3">
        <v>33.588834509999998</v>
      </c>
      <c r="B2470" s="3">
        <v>35.566752870000002</v>
      </c>
      <c r="C2470" s="4" t="s">
        <v>2971</v>
      </c>
      <c r="D2470" s="4" t="s">
        <v>7053</v>
      </c>
      <c r="E2470" s="4" t="s">
        <v>7170</v>
      </c>
      <c r="F2470" s="4" t="s">
        <v>7171</v>
      </c>
      <c r="G2470" s="4" t="s">
        <v>7172</v>
      </c>
      <c r="H2470" s="4" t="s">
        <v>7173</v>
      </c>
      <c r="I2470" s="5" t="str">
        <f t="shared" si="38"/>
        <v>See on Google Maps</v>
      </c>
    </row>
    <row r="2471" spans="1:9" x14ac:dyDescent="0.25">
      <c r="A2471" s="3">
        <v>33.586342289999997</v>
      </c>
      <c r="B2471" s="3">
        <v>35.582452609999997</v>
      </c>
      <c r="C2471" s="4" t="s">
        <v>2971</v>
      </c>
      <c r="D2471" s="4" t="s">
        <v>7053</v>
      </c>
      <c r="E2471" s="4" t="s">
        <v>7174</v>
      </c>
      <c r="F2471" s="4" t="s">
        <v>7174</v>
      </c>
      <c r="G2471" s="4" t="s">
        <v>7175</v>
      </c>
      <c r="H2471" s="4" t="s">
        <v>7176</v>
      </c>
      <c r="I2471" s="5" t="str">
        <f t="shared" si="38"/>
        <v>See on Google Maps</v>
      </c>
    </row>
    <row r="2472" spans="1:9" x14ac:dyDescent="0.25">
      <c r="A2472" s="3">
        <v>33.544245029999999</v>
      </c>
      <c r="B2472" s="3">
        <v>35.552653159999998</v>
      </c>
      <c r="C2472" s="4" t="s">
        <v>2971</v>
      </c>
      <c r="D2472" s="4" t="s">
        <v>7053</v>
      </c>
      <c r="E2472" s="4" t="s">
        <v>7177</v>
      </c>
      <c r="F2472" s="4" t="s">
        <v>7177</v>
      </c>
      <c r="G2472" s="4" t="s">
        <v>7178</v>
      </c>
      <c r="H2472" s="4" t="s">
        <v>7179</v>
      </c>
      <c r="I2472" s="5" t="str">
        <f t="shared" si="38"/>
        <v>See on Google Maps</v>
      </c>
    </row>
    <row r="2473" spans="1:9" x14ac:dyDescent="0.25">
      <c r="A2473" s="3">
        <v>33.580227190000002</v>
      </c>
      <c r="B2473" s="3">
        <v>35.584334230000003</v>
      </c>
      <c r="C2473" s="4" t="s">
        <v>2971</v>
      </c>
      <c r="D2473" s="4" t="s">
        <v>7053</v>
      </c>
      <c r="E2473" s="4" t="s">
        <v>7180</v>
      </c>
      <c r="F2473" s="4" t="s">
        <v>7181</v>
      </c>
      <c r="G2473" s="4" t="s">
        <v>7182</v>
      </c>
      <c r="H2473" s="4" t="s">
        <v>7183</v>
      </c>
      <c r="I2473" s="5" t="str">
        <f t="shared" si="38"/>
        <v>See on Google Maps</v>
      </c>
    </row>
    <row r="2474" spans="1:9" x14ac:dyDescent="0.25">
      <c r="A2474" s="3">
        <v>33.526605510000003</v>
      </c>
      <c r="B2474" s="3">
        <v>35.528475</v>
      </c>
      <c r="C2474" s="4" t="s">
        <v>2971</v>
      </c>
      <c r="D2474" s="4" t="s">
        <v>7053</v>
      </c>
      <c r="E2474" s="4" t="s">
        <v>7184</v>
      </c>
      <c r="F2474" s="4" t="s">
        <v>7185</v>
      </c>
      <c r="G2474" s="4" t="s">
        <v>7186</v>
      </c>
      <c r="H2474" s="4" t="s">
        <v>7187</v>
      </c>
      <c r="I2474" s="5" t="str">
        <f t="shared" si="38"/>
        <v>See on Google Maps</v>
      </c>
    </row>
    <row r="2475" spans="1:9" x14ac:dyDescent="0.25">
      <c r="A2475" s="3">
        <v>33.5202861</v>
      </c>
      <c r="B2475" s="3">
        <v>35.473927799999998</v>
      </c>
      <c r="C2475" s="4" t="s">
        <v>2971</v>
      </c>
      <c r="D2475" s="4" t="s">
        <v>7053</v>
      </c>
      <c r="E2475" s="4" t="s">
        <v>7188</v>
      </c>
      <c r="F2475" s="4" t="s">
        <v>7189</v>
      </c>
      <c r="G2475" s="4" t="s">
        <v>7190</v>
      </c>
      <c r="H2475" s="4" t="s">
        <v>7191</v>
      </c>
      <c r="I2475" s="5" t="str">
        <f t="shared" si="38"/>
        <v>See on Google Maps</v>
      </c>
    </row>
    <row r="2476" spans="1:9" x14ac:dyDescent="0.25">
      <c r="A2476" s="3">
        <v>33.519377769999998</v>
      </c>
      <c r="B2476" s="3">
        <v>35.552730629999999</v>
      </c>
      <c r="C2476" s="4" t="s">
        <v>2971</v>
      </c>
      <c r="D2476" s="4" t="s">
        <v>7053</v>
      </c>
      <c r="E2476" s="4" t="s">
        <v>7192</v>
      </c>
      <c r="F2476" s="4" t="s">
        <v>7193</v>
      </c>
      <c r="G2476" s="4" t="s">
        <v>7194</v>
      </c>
      <c r="H2476" s="4" t="s">
        <v>7195</v>
      </c>
      <c r="I2476" s="5" t="str">
        <f t="shared" si="38"/>
        <v>See on Google Maps</v>
      </c>
    </row>
    <row r="2477" spans="1:9" x14ac:dyDescent="0.25">
      <c r="A2477" s="3">
        <v>33.537202819999997</v>
      </c>
      <c r="B2477" s="3">
        <v>35.577583330000003</v>
      </c>
      <c r="C2477" s="4" t="s">
        <v>2971</v>
      </c>
      <c r="D2477" s="4" t="s">
        <v>7053</v>
      </c>
      <c r="E2477" s="4" t="s">
        <v>7196</v>
      </c>
      <c r="F2477" s="4" t="s">
        <v>7197</v>
      </c>
      <c r="G2477" s="4" t="s">
        <v>7198</v>
      </c>
      <c r="H2477" s="4" t="s">
        <v>7199</v>
      </c>
      <c r="I2477" s="5" t="str">
        <f t="shared" si="38"/>
        <v>See on Google Maps</v>
      </c>
    </row>
    <row r="2478" spans="1:9" x14ac:dyDescent="0.25">
      <c r="A2478" s="3">
        <v>33.57724666</v>
      </c>
      <c r="B2478" s="3">
        <v>35.555855950000002</v>
      </c>
      <c r="C2478" s="4" t="s">
        <v>2971</v>
      </c>
      <c r="D2478" s="4" t="s">
        <v>7053</v>
      </c>
      <c r="E2478" s="4" t="s">
        <v>7200</v>
      </c>
      <c r="F2478" s="4" t="s">
        <v>4047</v>
      </c>
      <c r="G2478" s="4" t="s">
        <v>7201</v>
      </c>
      <c r="H2478" s="4" t="s">
        <v>7202</v>
      </c>
      <c r="I2478" s="5" t="str">
        <f t="shared" si="38"/>
        <v>See on Google Maps</v>
      </c>
    </row>
    <row r="2479" spans="1:9" x14ac:dyDescent="0.25">
      <c r="A2479" s="3">
        <v>33.520016679999998</v>
      </c>
      <c r="B2479" s="3">
        <v>35.450233359999999</v>
      </c>
      <c r="C2479" s="4" t="s">
        <v>2971</v>
      </c>
      <c r="D2479" s="4" t="s">
        <v>7053</v>
      </c>
      <c r="E2479" s="4" t="s">
        <v>7203</v>
      </c>
      <c r="F2479" s="4" t="s">
        <v>7204</v>
      </c>
      <c r="G2479" s="4" t="s">
        <v>7205</v>
      </c>
      <c r="H2479" s="4" t="s">
        <v>7206</v>
      </c>
      <c r="I2479" s="5" t="str">
        <f t="shared" si="38"/>
        <v>See on Google Maps</v>
      </c>
    </row>
    <row r="2480" spans="1:9" x14ac:dyDescent="0.25">
      <c r="A2480" s="3">
        <v>33.548469410000003</v>
      </c>
      <c r="B2480" s="3">
        <v>35.553427720000002</v>
      </c>
      <c r="C2480" s="4" t="s">
        <v>2971</v>
      </c>
      <c r="D2480" s="4" t="s">
        <v>7053</v>
      </c>
      <c r="E2480" s="4" t="s">
        <v>7207</v>
      </c>
      <c r="F2480" s="4" t="s">
        <v>7208</v>
      </c>
      <c r="G2480" s="4" t="s">
        <v>7209</v>
      </c>
      <c r="H2480" s="4" t="s">
        <v>7210</v>
      </c>
      <c r="I2480" s="5" t="str">
        <f t="shared" si="38"/>
        <v>See on Google Maps</v>
      </c>
    </row>
    <row r="2481" spans="1:9" x14ac:dyDescent="0.25">
      <c r="A2481" s="3">
        <v>33.581680509999998</v>
      </c>
      <c r="B2481" s="3">
        <v>35.574861149999997</v>
      </c>
      <c r="C2481" s="4" t="s">
        <v>2971</v>
      </c>
      <c r="D2481" s="4" t="s">
        <v>7053</v>
      </c>
      <c r="E2481" s="4" t="s">
        <v>7211</v>
      </c>
      <c r="F2481" s="4" t="s">
        <v>7212</v>
      </c>
      <c r="G2481" s="4" t="s">
        <v>7213</v>
      </c>
      <c r="H2481" s="4" t="s">
        <v>7214</v>
      </c>
      <c r="I2481" s="5" t="str">
        <f t="shared" si="38"/>
        <v>See on Google Maps</v>
      </c>
    </row>
    <row r="2482" spans="1:9" x14ac:dyDescent="0.25">
      <c r="A2482" s="3">
        <v>33.57868337</v>
      </c>
      <c r="B2482" s="3">
        <v>35.57260831</v>
      </c>
      <c r="C2482" s="4" t="s">
        <v>2971</v>
      </c>
      <c r="D2482" s="4" t="s">
        <v>7053</v>
      </c>
      <c r="E2482" s="4" t="s">
        <v>7215</v>
      </c>
      <c r="F2482" s="4" t="s">
        <v>7215</v>
      </c>
      <c r="G2482" s="4" t="s">
        <v>7216</v>
      </c>
      <c r="H2482" s="4" t="s">
        <v>7217</v>
      </c>
      <c r="I2482" s="5" t="str">
        <f t="shared" si="38"/>
        <v>See on Google Maps</v>
      </c>
    </row>
    <row r="2483" spans="1:9" x14ac:dyDescent="0.25">
      <c r="A2483" s="3">
        <v>33.385466649999998</v>
      </c>
      <c r="B2483" s="3">
        <v>35.534008309999997</v>
      </c>
      <c r="C2483" s="4" t="s">
        <v>2971</v>
      </c>
      <c r="D2483" s="4" t="s">
        <v>7053</v>
      </c>
      <c r="E2483" s="4" t="s">
        <v>7218</v>
      </c>
      <c r="F2483" s="4" t="s">
        <v>7219</v>
      </c>
      <c r="G2483" s="4" t="s">
        <v>7220</v>
      </c>
      <c r="H2483" s="4" t="s">
        <v>7221</v>
      </c>
      <c r="I2483" s="5" t="str">
        <f t="shared" si="38"/>
        <v>See on Google Maps</v>
      </c>
    </row>
    <row r="2484" spans="1:9" x14ac:dyDescent="0.25">
      <c r="A2484" s="3">
        <v>33.55545274</v>
      </c>
      <c r="B2484" s="3">
        <v>35.581549940000002</v>
      </c>
      <c r="C2484" s="4" t="s">
        <v>2971</v>
      </c>
      <c r="D2484" s="4" t="s">
        <v>7053</v>
      </c>
      <c r="E2484" s="4" t="s">
        <v>7222</v>
      </c>
      <c r="F2484" s="4" t="s">
        <v>7223</v>
      </c>
      <c r="G2484" s="4" t="s">
        <v>7224</v>
      </c>
      <c r="H2484" s="4" t="s">
        <v>7225</v>
      </c>
      <c r="I2484" s="5" t="str">
        <f t="shared" si="38"/>
        <v>See on Google Maps</v>
      </c>
    </row>
    <row r="2485" spans="1:9" x14ac:dyDescent="0.25">
      <c r="A2485" s="3">
        <v>33.536472150000002</v>
      </c>
      <c r="B2485" s="3">
        <v>35.431544410000001</v>
      </c>
      <c r="C2485" s="4" t="s">
        <v>2971</v>
      </c>
      <c r="D2485" s="4" t="s">
        <v>7053</v>
      </c>
      <c r="E2485" s="4" t="s">
        <v>7226</v>
      </c>
      <c r="F2485" s="4" t="s">
        <v>7227</v>
      </c>
      <c r="G2485" s="4" t="s">
        <v>7228</v>
      </c>
      <c r="H2485" s="4" t="s">
        <v>7229</v>
      </c>
      <c r="I2485" s="5" t="str">
        <f t="shared" si="38"/>
        <v>See on Google Maps</v>
      </c>
    </row>
    <row r="2486" spans="1:9" x14ac:dyDescent="0.25">
      <c r="A2486" s="3">
        <v>33.488097179999997</v>
      </c>
      <c r="B2486" s="3">
        <v>35.472011070000001</v>
      </c>
      <c r="C2486" s="4" t="s">
        <v>2971</v>
      </c>
      <c r="D2486" s="4" t="s">
        <v>7053</v>
      </c>
      <c r="E2486" s="4" t="s">
        <v>7230</v>
      </c>
      <c r="F2486" s="4" t="s">
        <v>7231</v>
      </c>
      <c r="G2486" s="4" t="s">
        <v>7232</v>
      </c>
      <c r="H2486" s="4" t="s">
        <v>7233</v>
      </c>
      <c r="I2486" s="5" t="str">
        <f t="shared" si="38"/>
        <v>See on Google Maps</v>
      </c>
    </row>
    <row r="2487" spans="1:9" x14ac:dyDescent="0.25">
      <c r="A2487" s="3">
        <v>33.542319460000002</v>
      </c>
      <c r="B2487" s="3">
        <v>35.585969519999999</v>
      </c>
      <c r="C2487" s="4" t="s">
        <v>2971</v>
      </c>
      <c r="D2487" s="4" t="s">
        <v>7053</v>
      </c>
      <c r="E2487" s="4" t="s">
        <v>7053</v>
      </c>
      <c r="F2487" s="4" t="s">
        <v>7234</v>
      </c>
      <c r="G2487" s="4" t="s">
        <v>7235</v>
      </c>
      <c r="H2487" s="4" t="s">
        <v>7236</v>
      </c>
      <c r="I2487" s="5" t="str">
        <f t="shared" si="38"/>
        <v>See on Google Maps</v>
      </c>
    </row>
    <row r="2488" spans="1:9" x14ac:dyDescent="0.25">
      <c r="A2488" s="3">
        <v>33.56328886</v>
      </c>
      <c r="B2488" s="3">
        <v>35.445241680000002</v>
      </c>
      <c r="C2488" s="4" t="s">
        <v>2971</v>
      </c>
      <c r="D2488" s="4" t="s">
        <v>7053</v>
      </c>
      <c r="E2488" s="4" t="s">
        <v>7237</v>
      </c>
      <c r="F2488" s="4" t="s">
        <v>7237</v>
      </c>
      <c r="G2488" s="4" t="s">
        <v>7238</v>
      </c>
      <c r="H2488" s="4" t="s">
        <v>7239</v>
      </c>
      <c r="I2488" s="5" t="str">
        <f t="shared" si="38"/>
        <v>See on Google Maps</v>
      </c>
    </row>
    <row r="2489" spans="1:9" x14ac:dyDescent="0.25">
      <c r="A2489" s="3">
        <v>33.54340826</v>
      </c>
      <c r="B2489" s="3">
        <v>35.47496392</v>
      </c>
      <c r="C2489" s="4" t="s">
        <v>2971</v>
      </c>
      <c r="D2489" s="4" t="s">
        <v>7053</v>
      </c>
      <c r="E2489" s="4" t="s">
        <v>7240</v>
      </c>
      <c r="F2489" s="4" t="s">
        <v>7241</v>
      </c>
      <c r="G2489" s="4" t="s">
        <v>7242</v>
      </c>
      <c r="H2489" s="4" t="s">
        <v>7243</v>
      </c>
      <c r="I2489" s="5" t="str">
        <f t="shared" si="38"/>
        <v>See on Google Maps</v>
      </c>
    </row>
    <row r="2490" spans="1:9" x14ac:dyDescent="0.25">
      <c r="A2490" s="3">
        <v>33.492413900000003</v>
      </c>
      <c r="B2490" s="3">
        <v>35.588852799999998</v>
      </c>
      <c r="C2490" s="4" t="s">
        <v>2971</v>
      </c>
      <c r="D2490" s="4" t="s">
        <v>7053</v>
      </c>
      <c r="E2490" s="4" t="s">
        <v>7244</v>
      </c>
      <c r="F2490" s="4" t="s">
        <v>7245</v>
      </c>
      <c r="G2490" s="4" t="s">
        <v>7246</v>
      </c>
      <c r="H2490" s="4" t="s">
        <v>7247</v>
      </c>
      <c r="I2490" s="5" t="str">
        <f t="shared" si="38"/>
        <v>See on Google Maps</v>
      </c>
    </row>
    <row r="2491" spans="1:9" x14ac:dyDescent="0.25">
      <c r="A2491" s="3">
        <v>33.546103969999997</v>
      </c>
      <c r="B2491" s="3">
        <v>35.430027090000003</v>
      </c>
      <c r="C2491" s="4" t="s">
        <v>2971</v>
      </c>
      <c r="D2491" s="4" t="s">
        <v>7053</v>
      </c>
      <c r="E2491" s="4" t="s">
        <v>7248</v>
      </c>
      <c r="F2491" s="4" t="s">
        <v>7248</v>
      </c>
      <c r="G2491" s="4" t="s">
        <v>7249</v>
      </c>
      <c r="H2491" s="4" t="s">
        <v>7250</v>
      </c>
      <c r="I2491" s="5" t="str">
        <f t="shared" si="38"/>
        <v>See on Google Maps</v>
      </c>
    </row>
    <row r="2492" spans="1:9" x14ac:dyDescent="0.25">
      <c r="A2492" s="3">
        <v>33.573299970000001</v>
      </c>
      <c r="B2492" s="3">
        <v>35.586413870000001</v>
      </c>
      <c r="C2492" s="4" t="s">
        <v>2971</v>
      </c>
      <c r="D2492" s="4" t="s">
        <v>7053</v>
      </c>
      <c r="E2492" s="4" t="s">
        <v>7251</v>
      </c>
      <c r="F2492" s="4" t="s">
        <v>7251</v>
      </c>
      <c r="G2492" s="4" t="s">
        <v>7252</v>
      </c>
      <c r="H2492" s="4" t="s">
        <v>7253</v>
      </c>
      <c r="I2492" s="5" t="str">
        <f t="shared" si="38"/>
        <v>See on Google Maps</v>
      </c>
    </row>
    <row r="2493" spans="1:9" x14ac:dyDescent="0.25">
      <c r="A2493" s="3">
        <v>33.427841610000002</v>
      </c>
      <c r="B2493" s="3">
        <v>35.579325070000003</v>
      </c>
      <c r="C2493" s="4" t="s">
        <v>2971</v>
      </c>
      <c r="D2493" s="4" t="s">
        <v>7053</v>
      </c>
      <c r="E2493" s="4" t="s">
        <v>7254</v>
      </c>
      <c r="F2493" s="4" t="s">
        <v>7255</v>
      </c>
      <c r="G2493" s="4" t="s">
        <v>7256</v>
      </c>
      <c r="H2493" s="4" t="s">
        <v>7257</v>
      </c>
      <c r="I2493" s="5" t="str">
        <f t="shared" si="38"/>
        <v>See on Google Maps</v>
      </c>
    </row>
    <row r="2494" spans="1:9" x14ac:dyDescent="0.25">
      <c r="A2494" s="3">
        <v>33.528219419999999</v>
      </c>
      <c r="B2494" s="3">
        <v>35.538216720000001</v>
      </c>
      <c r="C2494" s="4" t="s">
        <v>2971</v>
      </c>
      <c r="D2494" s="4" t="s">
        <v>7053</v>
      </c>
      <c r="E2494" s="4" t="s">
        <v>7258</v>
      </c>
      <c r="F2494" s="4" t="s">
        <v>7258</v>
      </c>
      <c r="G2494" s="4" t="s">
        <v>7259</v>
      </c>
      <c r="H2494" s="4" t="s">
        <v>7260</v>
      </c>
      <c r="I2494" s="5" t="str">
        <f t="shared" si="38"/>
        <v>See on Google Maps</v>
      </c>
    </row>
    <row r="2495" spans="1:9" x14ac:dyDescent="0.25">
      <c r="A2495" s="3">
        <v>33.548286089999998</v>
      </c>
      <c r="B2495" s="3">
        <v>35.45340281</v>
      </c>
      <c r="C2495" s="4" t="s">
        <v>2971</v>
      </c>
      <c r="D2495" s="4" t="s">
        <v>7053</v>
      </c>
      <c r="E2495" s="4" t="s">
        <v>7261</v>
      </c>
      <c r="F2495" s="4" t="s">
        <v>7262</v>
      </c>
      <c r="G2495" s="4" t="s">
        <v>7263</v>
      </c>
      <c r="H2495" s="4" t="s">
        <v>7264</v>
      </c>
      <c r="I2495" s="5" t="str">
        <f t="shared" si="38"/>
        <v>See on Google Maps</v>
      </c>
    </row>
    <row r="2496" spans="1:9" x14ac:dyDescent="0.25">
      <c r="A2496" s="3">
        <v>33.46052495</v>
      </c>
      <c r="B2496" s="3">
        <v>35.534697219999998</v>
      </c>
      <c r="C2496" s="4" t="s">
        <v>2971</v>
      </c>
      <c r="D2496" s="4" t="s">
        <v>7053</v>
      </c>
      <c r="E2496" s="4" t="s">
        <v>7265</v>
      </c>
      <c r="F2496" s="4" t="s">
        <v>1830</v>
      </c>
      <c r="G2496" s="4" t="s">
        <v>7266</v>
      </c>
      <c r="H2496" s="4" t="s">
        <v>7267</v>
      </c>
      <c r="I2496" s="5" t="str">
        <f t="shared" si="38"/>
        <v>See on Google Maps</v>
      </c>
    </row>
    <row r="2497" spans="1:9" x14ac:dyDescent="0.25">
      <c r="A2497" s="3">
        <v>33.552522199999999</v>
      </c>
      <c r="B2497" s="3">
        <v>35.480780590000002</v>
      </c>
      <c r="C2497" s="4" t="s">
        <v>2971</v>
      </c>
      <c r="D2497" s="4" t="s">
        <v>7053</v>
      </c>
      <c r="E2497" s="4" t="s">
        <v>7268</v>
      </c>
      <c r="F2497" s="4" t="s">
        <v>7269</v>
      </c>
      <c r="G2497" s="4" t="s">
        <v>7270</v>
      </c>
      <c r="H2497" s="4" t="s">
        <v>7271</v>
      </c>
      <c r="I2497" s="5" t="str">
        <f t="shared" si="38"/>
        <v>See on Google Maps</v>
      </c>
    </row>
    <row r="2498" spans="1:9" x14ac:dyDescent="0.25">
      <c r="A2498" s="3">
        <v>33.557819389999999</v>
      </c>
      <c r="B2498" s="3">
        <v>35.476900039999997</v>
      </c>
      <c r="C2498" s="4" t="s">
        <v>2971</v>
      </c>
      <c r="D2498" s="4" t="s">
        <v>7053</v>
      </c>
      <c r="E2498" s="4" t="s">
        <v>7272</v>
      </c>
      <c r="F2498" s="4" t="s">
        <v>7273</v>
      </c>
      <c r="G2498" s="4" t="s">
        <v>7274</v>
      </c>
      <c r="H2498" s="4" t="s">
        <v>7275</v>
      </c>
      <c r="I2498" s="5" t="str">
        <f t="shared" ref="I2498:I2561" si="39">HYPERLINK(H2498, "See on Google Maps")</f>
        <v>See on Google Maps</v>
      </c>
    </row>
    <row r="2499" spans="1:9" x14ac:dyDescent="0.25">
      <c r="A2499" s="3">
        <v>33.57896942</v>
      </c>
      <c r="B2499" s="3">
        <v>35.568744520000003</v>
      </c>
      <c r="C2499" s="4" t="s">
        <v>2971</v>
      </c>
      <c r="D2499" s="4" t="s">
        <v>7053</v>
      </c>
      <c r="E2499" s="4" t="s">
        <v>7276</v>
      </c>
      <c r="F2499" s="4" t="s">
        <v>7277</v>
      </c>
      <c r="G2499" s="4" t="s">
        <v>7278</v>
      </c>
      <c r="H2499" s="4" t="s">
        <v>7279</v>
      </c>
      <c r="I2499" s="5" t="str">
        <f t="shared" si="39"/>
        <v>See on Google Maps</v>
      </c>
    </row>
    <row r="2500" spans="1:9" x14ac:dyDescent="0.25">
      <c r="A2500" s="3">
        <v>33.387280539999999</v>
      </c>
      <c r="B2500" s="3">
        <v>35.552116679999997</v>
      </c>
      <c r="C2500" s="4" t="s">
        <v>2971</v>
      </c>
      <c r="D2500" s="4" t="s">
        <v>7053</v>
      </c>
      <c r="E2500" s="4" t="s">
        <v>747</v>
      </c>
      <c r="F2500" s="4" t="s">
        <v>7280</v>
      </c>
      <c r="G2500" s="4" t="s">
        <v>7281</v>
      </c>
      <c r="H2500" s="4" t="s">
        <v>7282</v>
      </c>
      <c r="I2500" s="5" t="str">
        <f t="shared" si="39"/>
        <v>See on Google Maps</v>
      </c>
    </row>
    <row r="2501" spans="1:9" x14ac:dyDescent="0.25">
      <c r="A2501" s="3">
        <v>33.529722769999999</v>
      </c>
      <c r="B2501" s="3">
        <v>35.547085099999997</v>
      </c>
      <c r="C2501" s="4" t="s">
        <v>2971</v>
      </c>
      <c r="D2501" s="4" t="s">
        <v>7053</v>
      </c>
      <c r="E2501" s="4" t="s">
        <v>7283</v>
      </c>
      <c r="F2501" s="4" t="s">
        <v>7284</v>
      </c>
      <c r="G2501" s="4" t="s">
        <v>7285</v>
      </c>
      <c r="H2501" s="4" t="s">
        <v>7286</v>
      </c>
      <c r="I2501" s="5" t="str">
        <f t="shared" si="39"/>
        <v>See on Google Maps</v>
      </c>
    </row>
    <row r="2502" spans="1:9" x14ac:dyDescent="0.25">
      <c r="A2502" s="3">
        <v>33.400366630000001</v>
      </c>
      <c r="B2502" s="3">
        <v>35.533197190000003</v>
      </c>
      <c r="C2502" s="4" t="s">
        <v>2971</v>
      </c>
      <c r="D2502" s="4" t="s">
        <v>7053</v>
      </c>
      <c r="E2502" s="4" t="s">
        <v>7287</v>
      </c>
      <c r="F2502" s="4" t="s">
        <v>7288</v>
      </c>
      <c r="G2502" s="4" t="s">
        <v>7289</v>
      </c>
      <c r="H2502" s="4" t="s">
        <v>7290</v>
      </c>
      <c r="I2502" s="5" t="str">
        <f t="shared" si="39"/>
        <v>See on Google Maps</v>
      </c>
    </row>
    <row r="2503" spans="1:9" x14ac:dyDescent="0.25">
      <c r="A2503" s="3">
        <v>33.505990789999998</v>
      </c>
      <c r="B2503" s="3">
        <v>35.566439369999998</v>
      </c>
      <c r="C2503" s="4" t="s">
        <v>2971</v>
      </c>
      <c r="D2503" s="4" t="s">
        <v>7053</v>
      </c>
      <c r="E2503" s="4" t="s">
        <v>7291</v>
      </c>
      <c r="F2503" s="4" t="s">
        <v>7292</v>
      </c>
      <c r="G2503" s="4" t="s">
        <v>7293</v>
      </c>
      <c r="H2503" s="4" t="s">
        <v>7294</v>
      </c>
      <c r="I2503" s="5" t="str">
        <f t="shared" si="39"/>
        <v>See on Google Maps</v>
      </c>
    </row>
    <row r="2504" spans="1:9" x14ac:dyDescent="0.25">
      <c r="A2504" s="3">
        <v>33.359438910000001</v>
      </c>
      <c r="B2504" s="3">
        <v>35.543411130000003</v>
      </c>
      <c r="C2504" s="4" t="s">
        <v>2971</v>
      </c>
      <c r="D2504" s="4" t="s">
        <v>7053</v>
      </c>
      <c r="E2504" s="4" t="s">
        <v>7295</v>
      </c>
      <c r="F2504" s="4" t="s">
        <v>7296</v>
      </c>
      <c r="G2504" s="4" t="s">
        <v>7297</v>
      </c>
      <c r="H2504" s="4" t="s">
        <v>7298</v>
      </c>
      <c r="I2504" s="5" t="str">
        <f t="shared" si="39"/>
        <v>See on Google Maps</v>
      </c>
    </row>
    <row r="2505" spans="1:9" x14ac:dyDescent="0.25">
      <c r="A2505" s="3">
        <v>33.448250659999999</v>
      </c>
      <c r="B2505" s="3">
        <v>35.590443880000002</v>
      </c>
      <c r="C2505" s="4" t="s">
        <v>2971</v>
      </c>
      <c r="D2505" s="4" t="s">
        <v>7053</v>
      </c>
      <c r="E2505" s="4" t="s">
        <v>7299</v>
      </c>
      <c r="F2505" s="4" t="s">
        <v>7300</v>
      </c>
      <c r="G2505" s="4" t="s">
        <v>7301</v>
      </c>
      <c r="H2505" s="4" t="s">
        <v>7302</v>
      </c>
      <c r="I2505" s="5" t="str">
        <f t="shared" si="39"/>
        <v>See on Google Maps</v>
      </c>
    </row>
    <row r="2506" spans="1:9" x14ac:dyDescent="0.25">
      <c r="A2506" s="3">
        <v>33.455595979999998</v>
      </c>
      <c r="B2506" s="3">
        <v>35.543423660000002</v>
      </c>
      <c r="C2506" s="4" t="s">
        <v>2971</v>
      </c>
      <c r="D2506" s="4" t="s">
        <v>7053</v>
      </c>
      <c r="E2506" s="4" t="s">
        <v>7303</v>
      </c>
      <c r="F2506" s="4" t="s">
        <v>7304</v>
      </c>
      <c r="G2506" s="4" t="s">
        <v>7305</v>
      </c>
      <c r="H2506" s="4" t="s">
        <v>7306</v>
      </c>
      <c r="I2506" s="5" t="str">
        <f t="shared" si="39"/>
        <v>See on Google Maps</v>
      </c>
    </row>
    <row r="2507" spans="1:9" x14ac:dyDescent="0.25">
      <c r="A2507" s="3">
        <v>33.484874959999999</v>
      </c>
      <c r="B2507" s="3">
        <v>35.582569460000002</v>
      </c>
      <c r="C2507" s="4" t="s">
        <v>2971</v>
      </c>
      <c r="D2507" s="4" t="s">
        <v>7053</v>
      </c>
      <c r="E2507" s="4" t="s">
        <v>7307</v>
      </c>
      <c r="F2507" s="4" t="s">
        <v>7308</v>
      </c>
      <c r="G2507" s="4" t="s">
        <v>7309</v>
      </c>
      <c r="H2507" s="4" t="s">
        <v>7310</v>
      </c>
      <c r="I2507" s="5" t="str">
        <f t="shared" si="39"/>
        <v>See on Google Maps</v>
      </c>
    </row>
    <row r="2508" spans="1:9" x14ac:dyDescent="0.25">
      <c r="A2508" s="3">
        <v>33.411324909999998</v>
      </c>
      <c r="B2508" s="3">
        <v>35.575158330000001</v>
      </c>
      <c r="C2508" s="4" t="s">
        <v>2971</v>
      </c>
      <c r="D2508" s="4" t="s">
        <v>7053</v>
      </c>
      <c r="E2508" s="4" t="s">
        <v>7311</v>
      </c>
      <c r="F2508" s="4" t="s">
        <v>7312</v>
      </c>
      <c r="G2508" s="4" t="s">
        <v>7313</v>
      </c>
      <c r="H2508" s="4" t="s">
        <v>7314</v>
      </c>
      <c r="I2508" s="5" t="str">
        <f t="shared" si="39"/>
        <v>See on Google Maps</v>
      </c>
    </row>
    <row r="2509" spans="1:9" x14ac:dyDescent="0.25">
      <c r="A2509" s="3">
        <v>33.488063240000002</v>
      </c>
      <c r="B2509" s="3">
        <v>35.556080270000002</v>
      </c>
      <c r="C2509" s="4" t="s">
        <v>2971</v>
      </c>
      <c r="D2509" s="4" t="s">
        <v>7053</v>
      </c>
      <c r="E2509" s="4" t="s">
        <v>7315</v>
      </c>
      <c r="F2509" s="4" t="s">
        <v>7316</v>
      </c>
      <c r="G2509" s="4" t="s">
        <v>7317</v>
      </c>
      <c r="H2509" s="4" t="s">
        <v>7318</v>
      </c>
      <c r="I2509" s="5" t="str">
        <f t="shared" si="39"/>
        <v>See on Google Maps</v>
      </c>
    </row>
    <row r="2510" spans="1:9" x14ac:dyDescent="0.25">
      <c r="A2510" s="3">
        <v>33.473941709999998</v>
      </c>
      <c r="B2510" s="3">
        <v>35.543236180000001</v>
      </c>
      <c r="C2510" s="4" t="s">
        <v>2971</v>
      </c>
      <c r="D2510" s="4" t="s">
        <v>7053</v>
      </c>
      <c r="E2510" s="4" t="s">
        <v>7319</v>
      </c>
      <c r="F2510" s="4" t="s">
        <v>7319</v>
      </c>
      <c r="G2510" s="4" t="s">
        <v>7320</v>
      </c>
      <c r="H2510" s="4" t="s">
        <v>7321</v>
      </c>
      <c r="I2510" s="5" t="str">
        <f t="shared" si="39"/>
        <v>See on Google Maps</v>
      </c>
    </row>
    <row r="2511" spans="1:9" x14ac:dyDescent="0.25">
      <c r="A2511" s="3">
        <v>33.578427740000002</v>
      </c>
      <c r="B2511" s="3">
        <v>35.518041689999997</v>
      </c>
      <c r="C2511" s="4" t="s">
        <v>2971</v>
      </c>
      <c r="D2511" s="4" t="s">
        <v>7053</v>
      </c>
      <c r="E2511" s="4" t="s">
        <v>7322</v>
      </c>
      <c r="F2511" s="4" t="s">
        <v>7323</v>
      </c>
      <c r="G2511" s="4" t="s">
        <v>7324</v>
      </c>
      <c r="H2511" s="4" t="s">
        <v>7325</v>
      </c>
      <c r="I2511" s="5" t="str">
        <f t="shared" si="39"/>
        <v>See on Google Maps</v>
      </c>
    </row>
    <row r="2512" spans="1:9" x14ac:dyDescent="0.25">
      <c r="A2512" s="3">
        <v>33.492525000000001</v>
      </c>
      <c r="B2512" s="3">
        <v>35.547361049999999</v>
      </c>
      <c r="C2512" s="4" t="s">
        <v>2971</v>
      </c>
      <c r="D2512" s="4" t="s">
        <v>7053</v>
      </c>
      <c r="E2512" s="4" t="s">
        <v>7326</v>
      </c>
      <c r="F2512" s="4" t="s">
        <v>7327</v>
      </c>
      <c r="G2512" s="4" t="s">
        <v>7328</v>
      </c>
      <c r="H2512" s="4" t="s">
        <v>7329</v>
      </c>
      <c r="I2512" s="5" t="str">
        <f t="shared" si="39"/>
        <v>See on Google Maps</v>
      </c>
    </row>
    <row r="2513" spans="1:9" x14ac:dyDescent="0.25">
      <c r="A2513" s="3">
        <v>33.417039240000001</v>
      </c>
      <c r="B2513" s="3">
        <v>35.586369099999999</v>
      </c>
      <c r="C2513" s="4" t="s">
        <v>2971</v>
      </c>
      <c r="D2513" s="4" t="s">
        <v>7053</v>
      </c>
      <c r="E2513" s="4" t="s">
        <v>7330</v>
      </c>
      <c r="F2513" s="4" t="s">
        <v>7331</v>
      </c>
      <c r="G2513" s="4" t="s">
        <v>7332</v>
      </c>
      <c r="H2513" s="4" t="s">
        <v>7333</v>
      </c>
      <c r="I2513" s="5" t="str">
        <f t="shared" si="39"/>
        <v>See on Google Maps</v>
      </c>
    </row>
    <row r="2514" spans="1:9" x14ac:dyDescent="0.25">
      <c r="A2514" s="3">
        <v>33.385502729999999</v>
      </c>
      <c r="B2514" s="3">
        <v>35.59149172</v>
      </c>
      <c r="C2514" s="4" t="s">
        <v>2971</v>
      </c>
      <c r="D2514" s="4" t="s">
        <v>7053</v>
      </c>
      <c r="E2514" s="4" t="s">
        <v>7334</v>
      </c>
      <c r="F2514" s="4" t="s">
        <v>7335</v>
      </c>
      <c r="G2514" s="4" t="s">
        <v>7336</v>
      </c>
      <c r="H2514" s="4" t="s">
        <v>7337</v>
      </c>
      <c r="I2514" s="5" t="str">
        <f t="shared" si="39"/>
        <v>See on Google Maps</v>
      </c>
    </row>
    <row r="2515" spans="1:9" x14ac:dyDescent="0.25">
      <c r="A2515" s="3">
        <v>33.526152760000002</v>
      </c>
      <c r="B2515" s="3">
        <v>35.4473111</v>
      </c>
      <c r="C2515" s="4" t="s">
        <v>2971</v>
      </c>
      <c r="D2515" s="4" t="s">
        <v>7053</v>
      </c>
      <c r="E2515" s="4" t="s">
        <v>7338</v>
      </c>
      <c r="F2515" s="4" t="s">
        <v>7339</v>
      </c>
      <c r="G2515" s="4" t="s">
        <v>7340</v>
      </c>
      <c r="H2515" s="4" t="s">
        <v>7341</v>
      </c>
      <c r="I2515" s="5" t="str">
        <f t="shared" si="39"/>
        <v>See on Google Maps</v>
      </c>
    </row>
    <row r="2516" spans="1:9" x14ac:dyDescent="0.25">
      <c r="A2516" s="3">
        <v>33.580324949999998</v>
      </c>
      <c r="B2516" s="3">
        <v>35.56273049</v>
      </c>
      <c r="C2516" s="4" t="s">
        <v>2971</v>
      </c>
      <c r="D2516" s="4" t="s">
        <v>7053</v>
      </c>
      <c r="E2516" s="4" t="s">
        <v>7342</v>
      </c>
      <c r="F2516" s="4" t="s">
        <v>4059</v>
      </c>
      <c r="G2516" s="4" t="s">
        <v>7343</v>
      </c>
      <c r="H2516" s="4" t="s">
        <v>7344</v>
      </c>
      <c r="I2516" s="5" t="str">
        <f t="shared" si="39"/>
        <v>See on Google Maps</v>
      </c>
    </row>
    <row r="2517" spans="1:9" x14ac:dyDescent="0.25">
      <c r="A2517" s="3">
        <v>33.517094470000004</v>
      </c>
      <c r="B2517" s="3">
        <v>35.440044399999998</v>
      </c>
      <c r="C2517" s="4" t="s">
        <v>2971</v>
      </c>
      <c r="D2517" s="4" t="s">
        <v>7053</v>
      </c>
      <c r="E2517" s="4" t="s">
        <v>7345</v>
      </c>
      <c r="F2517" s="4" t="s">
        <v>7346</v>
      </c>
      <c r="G2517" s="4" t="s">
        <v>7347</v>
      </c>
      <c r="H2517" s="4" t="s">
        <v>7348</v>
      </c>
      <c r="I2517" s="5" t="str">
        <f t="shared" si="39"/>
        <v>See on Google Maps</v>
      </c>
    </row>
    <row r="2518" spans="1:9" x14ac:dyDescent="0.25">
      <c r="A2518" s="3">
        <v>33.468972190000002</v>
      </c>
      <c r="B2518" s="3">
        <v>35.555205569999998</v>
      </c>
      <c r="C2518" s="4" t="s">
        <v>2971</v>
      </c>
      <c r="D2518" s="4" t="s">
        <v>7053</v>
      </c>
      <c r="E2518" s="4" t="s">
        <v>7349</v>
      </c>
      <c r="F2518" s="4" t="s">
        <v>7350</v>
      </c>
      <c r="G2518" s="4" t="s">
        <v>7351</v>
      </c>
      <c r="H2518" s="4" t="s">
        <v>7352</v>
      </c>
      <c r="I2518" s="5" t="str">
        <f t="shared" si="39"/>
        <v>See on Google Maps</v>
      </c>
    </row>
    <row r="2519" spans="1:9" x14ac:dyDescent="0.25">
      <c r="A2519" s="3">
        <v>33.578200010000003</v>
      </c>
      <c r="B2519" s="3">
        <v>35.597011109999997</v>
      </c>
      <c r="C2519" s="4" t="s">
        <v>2971</v>
      </c>
      <c r="D2519" s="4" t="s">
        <v>7053</v>
      </c>
      <c r="E2519" s="4" t="s">
        <v>7353</v>
      </c>
      <c r="F2519" s="4" t="s">
        <v>7354</v>
      </c>
      <c r="G2519" s="4" t="s">
        <v>7355</v>
      </c>
      <c r="H2519" s="4" t="s">
        <v>7356</v>
      </c>
      <c r="I2519" s="5" t="str">
        <f t="shared" si="39"/>
        <v>See on Google Maps</v>
      </c>
    </row>
    <row r="2520" spans="1:9" x14ac:dyDescent="0.25">
      <c r="A2520" s="3">
        <v>33.531816659999997</v>
      </c>
      <c r="B2520" s="3">
        <v>35.552111019999998</v>
      </c>
      <c r="C2520" s="4" t="s">
        <v>2971</v>
      </c>
      <c r="D2520" s="4" t="s">
        <v>7053</v>
      </c>
      <c r="E2520" s="4" t="s">
        <v>7357</v>
      </c>
      <c r="F2520" s="4" t="s">
        <v>7358</v>
      </c>
      <c r="G2520" s="4" t="s">
        <v>7359</v>
      </c>
      <c r="H2520" s="4" t="s">
        <v>7360</v>
      </c>
      <c r="I2520" s="5" t="str">
        <f t="shared" si="39"/>
        <v>See on Google Maps</v>
      </c>
    </row>
    <row r="2521" spans="1:9" x14ac:dyDescent="0.25">
      <c r="A2521" s="3">
        <v>33.548861070000001</v>
      </c>
      <c r="B2521" s="3">
        <v>35.461950039999998</v>
      </c>
      <c r="C2521" s="4" t="s">
        <v>2971</v>
      </c>
      <c r="D2521" s="4" t="s">
        <v>7053</v>
      </c>
      <c r="E2521" s="4" t="s">
        <v>7361</v>
      </c>
      <c r="F2521" s="4" t="s">
        <v>7362</v>
      </c>
      <c r="G2521" s="4" t="s">
        <v>7363</v>
      </c>
      <c r="H2521" s="4" t="s">
        <v>7364</v>
      </c>
      <c r="I2521" s="5" t="str">
        <f t="shared" si="39"/>
        <v>See on Google Maps</v>
      </c>
    </row>
    <row r="2522" spans="1:9" x14ac:dyDescent="0.25">
      <c r="A2522" s="3">
        <v>33.495880509999999</v>
      </c>
      <c r="B2522" s="3">
        <v>35.600927800000001</v>
      </c>
      <c r="C2522" s="4" t="s">
        <v>2971</v>
      </c>
      <c r="D2522" s="4" t="s">
        <v>7053</v>
      </c>
      <c r="E2522" s="4" t="s">
        <v>7365</v>
      </c>
      <c r="F2522" s="4" t="s">
        <v>7366</v>
      </c>
      <c r="G2522" s="4" t="s">
        <v>7367</v>
      </c>
      <c r="H2522" s="4" t="s">
        <v>7368</v>
      </c>
      <c r="I2522" s="5" t="str">
        <f t="shared" si="39"/>
        <v>See on Google Maps</v>
      </c>
    </row>
    <row r="2523" spans="1:9" x14ac:dyDescent="0.25">
      <c r="A2523" s="3">
        <v>33.41198327</v>
      </c>
      <c r="B2523" s="3">
        <v>35.553886060000004</v>
      </c>
      <c r="C2523" s="4" t="s">
        <v>2971</v>
      </c>
      <c r="D2523" s="4" t="s">
        <v>7053</v>
      </c>
      <c r="E2523" s="4" t="s">
        <v>7369</v>
      </c>
      <c r="F2523" s="4" t="s">
        <v>7370</v>
      </c>
      <c r="G2523" s="4" t="s">
        <v>7371</v>
      </c>
      <c r="H2523" s="4" t="s">
        <v>7372</v>
      </c>
      <c r="I2523" s="5" t="str">
        <f t="shared" si="39"/>
        <v>See on Google Maps</v>
      </c>
    </row>
    <row r="2524" spans="1:9" x14ac:dyDescent="0.25">
      <c r="A2524" s="3">
        <v>33.442394360000002</v>
      </c>
      <c r="B2524" s="3">
        <v>35.540916729999999</v>
      </c>
      <c r="C2524" s="4" t="s">
        <v>2971</v>
      </c>
      <c r="D2524" s="4" t="s">
        <v>7053</v>
      </c>
      <c r="E2524" s="4" t="s">
        <v>7373</v>
      </c>
      <c r="F2524" s="4" t="s">
        <v>7374</v>
      </c>
      <c r="G2524" s="4" t="s">
        <v>7375</v>
      </c>
      <c r="H2524" s="4" t="s">
        <v>7376</v>
      </c>
      <c r="I2524" s="5" t="str">
        <f t="shared" si="39"/>
        <v>See on Google Maps</v>
      </c>
    </row>
    <row r="2525" spans="1:9" x14ac:dyDescent="0.25">
      <c r="A2525" s="3">
        <v>33.545341649999997</v>
      </c>
      <c r="B2525" s="3">
        <v>35.439722250000003</v>
      </c>
      <c r="C2525" s="4" t="s">
        <v>2971</v>
      </c>
      <c r="D2525" s="4" t="s">
        <v>7053</v>
      </c>
      <c r="E2525" s="4" t="s">
        <v>7377</v>
      </c>
      <c r="F2525" s="4" t="s">
        <v>7378</v>
      </c>
      <c r="G2525" s="4" t="s">
        <v>7379</v>
      </c>
      <c r="H2525" s="4" t="s">
        <v>7380</v>
      </c>
      <c r="I2525" s="5" t="str">
        <f t="shared" si="39"/>
        <v>See on Google Maps</v>
      </c>
    </row>
    <row r="2526" spans="1:9" x14ac:dyDescent="0.25">
      <c r="A2526" s="3">
        <v>33.524319390000002</v>
      </c>
      <c r="B2526" s="3">
        <v>35.46208051</v>
      </c>
      <c r="C2526" s="4" t="s">
        <v>2971</v>
      </c>
      <c r="D2526" s="4" t="s">
        <v>7053</v>
      </c>
      <c r="E2526" s="4" t="s">
        <v>7381</v>
      </c>
      <c r="F2526" s="4" t="s">
        <v>7382</v>
      </c>
      <c r="G2526" s="4" t="s">
        <v>7383</v>
      </c>
      <c r="H2526" s="4" t="s">
        <v>7384</v>
      </c>
      <c r="I2526" s="5" t="str">
        <f t="shared" si="39"/>
        <v>See on Google Maps</v>
      </c>
    </row>
    <row r="2527" spans="1:9" x14ac:dyDescent="0.25">
      <c r="A2527" s="3">
        <v>33.550786090000003</v>
      </c>
      <c r="B2527" s="3">
        <v>35.579255510000003</v>
      </c>
      <c r="C2527" s="4" t="s">
        <v>2971</v>
      </c>
      <c r="D2527" s="4" t="s">
        <v>7053</v>
      </c>
      <c r="E2527" s="4" t="s">
        <v>7385</v>
      </c>
      <c r="F2527" s="4" t="s">
        <v>7386</v>
      </c>
      <c r="G2527" s="4" t="s">
        <v>7387</v>
      </c>
      <c r="H2527" s="4" t="s">
        <v>7388</v>
      </c>
      <c r="I2527" s="5" t="str">
        <f t="shared" si="39"/>
        <v>See on Google Maps</v>
      </c>
    </row>
    <row r="2528" spans="1:9" x14ac:dyDescent="0.25">
      <c r="A2528" s="3">
        <v>33.39979168</v>
      </c>
      <c r="B2528" s="3">
        <v>35.59156119</v>
      </c>
      <c r="C2528" s="4" t="s">
        <v>2971</v>
      </c>
      <c r="D2528" s="4" t="s">
        <v>7053</v>
      </c>
      <c r="E2528" s="4" t="s">
        <v>7389</v>
      </c>
      <c r="F2528" s="4" t="s">
        <v>7390</v>
      </c>
      <c r="G2528" s="4" t="s">
        <v>7391</v>
      </c>
      <c r="H2528" s="4" t="s">
        <v>7392</v>
      </c>
      <c r="I2528" s="5" t="str">
        <f t="shared" si="39"/>
        <v>See on Google Maps</v>
      </c>
    </row>
    <row r="2529" spans="1:9" x14ac:dyDescent="0.25">
      <c r="A2529" s="3">
        <v>33.396661139999999</v>
      </c>
      <c r="B2529" s="3">
        <v>35.567047160000001</v>
      </c>
      <c r="C2529" s="4" t="s">
        <v>2971</v>
      </c>
      <c r="D2529" s="4" t="s">
        <v>7053</v>
      </c>
      <c r="E2529" s="4" t="s">
        <v>7393</v>
      </c>
      <c r="F2529" s="4" t="s">
        <v>7394</v>
      </c>
      <c r="G2529" s="4" t="s">
        <v>7395</v>
      </c>
      <c r="H2529" s="4" t="s">
        <v>7396</v>
      </c>
      <c r="I2529" s="5" t="str">
        <f t="shared" si="39"/>
        <v>See on Google Maps</v>
      </c>
    </row>
    <row r="2530" spans="1:9" x14ac:dyDescent="0.25">
      <c r="A2530" s="3">
        <v>33.53735554</v>
      </c>
      <c r="B2530" s="3">
        <v>35.549608380000002</v>
      </c>
      <c r="C2530" s="4" t="s">
        <v>2971</v>
      </c>
      <c r="D2530" s="4" t="s">
        <v>7053</v>
      </c>
      <c r="E2530" s="4" t="s">
        <v>7397</v>
      </c>
      <c r="F2530" s="4" t="s">
        <v>7398</v>
      </c>
      <c r="G2530" s="4" t="s">
        <v>7399</v>
      </c>
      <c r="H2530" s="4" t="s">
        <v>7400</v>
      </c>
      <c r="I2530" s="5" t="str">
        <f t="shared" si="39"/>
        <v>See on Google Maps</v>
      </c>
    </row>
    <row r="2531" spans="1:9" x14ac:dyDescent="0.25">
      <c r="A2531" s="3">
        <v>33.530655510000003</v>
      </c>
      <c r="B2531" s="3">
        <v>35.533458279999998</v>
      </c>
      <c r="C2531" s="4" t="s">
        <v>2971</v>
      </c>
      <c r="D2531" s="4" t="s">
        <v>7053</v>
      </c>
      <c r="E2531" s="4" t="s">
        <v>7401</v>
      </c>
      <c r="F2531" s="4" t="s">
        <v>7402</v>
      </c>
      <c r="G2531" s="4" t="s">
        <v>7403</v>
      </c>
      <c r="H2531" s="4" t="s">
        <v>7404</v>
      </c>
      <c r="I2531" s="5" t="str">
        <f t="shared" si="39"/>
        <v>See on Google Maps</v>
      </c>
    </row>
    <row r="2532" spans="1:9" x14ac:dyDescent="0.25">
      <c r="A2532" s="3">
        <v>33.439966669999997</v>
      </c>
      <c r="B2532" s="3">
        <v>35.603472199999999</v>
      </c>
      <c r="C2532" s="4" t="s">
        <v>2971</v>
      </c>
      <c r="D2532" s="4" t="s">
        <v>7053</v>
      </c>
      <c r="E2532" s="4" t="s">
        <v>7405</v>
      </c>
      <c r="F2532" s="4" t="s">
        <v>7406</v>
      </c>
      <c r="G2532" s="4" t="s">
        <v>7407</v>
      </c>
      <c r="H2532" s="4" t="s">
        <v>7408</v>
      </c>
      <c r="I2532" s="5" t="str">
        <f t="shared" si="39"/>
        <v>See on Google Maps</v>
      </c>
    </row>
    <row r="2533" spans="1:9" x14ac:dyDescent="0.25">
      <c r="A2533" s="3">
        <v>33.42579439</v>
      </c>
      <c r="B2533" s="3">
        <v>35.57073055</v>
      </c>
      <c r="C2533" s="4" t="s">
        <v>2971</v>
      </c>
      <c r="D2533" s="4" t="s">
        <v>7053</v>
      </c>
      <c r="E2533" s="4" t="s">
        <v>7409</v>
      </c>
      <c r="F2533" s="4" t="s">
        <v>7410</v>
      </c>
      <c r="G2533" s="4" t="s">
        <v>7411</v>
      </c>
      <c r="H2533" s="4" t="s">
        <v>7412</v>
      </c>
      <c r="I2533" s="5" t="str">
        <f t="shared" si="39"/>
        <v>See on Google Maps</v>
      </c>
    </row>
    <row r="2534" spans="1:9" x14ac:dyDescent="0.25">
      <c r="A2534" s="3">
        <v>33.574066610000003</v>
      </c>
      <c r="B2534" s="3">
        <v>35.512697180000004</v>
      </c>
      <c r="C2534" s="4" t="s">
        <v>2971</v>
      </c>
      <c r="D2534" s="4" t="s">
        <v>7053</v>
      </c>
      <c r="E2534" s="4" t="s">
        <v>1882</v>
      </c>
      <c r="F2534" s="4" t="s">
        <v>1883</v>
      </c>
      <c r="G2534" s="4" t="s">
        <v>7413</v>
      </c>
      <c r="H2534" s="4" t="s">
        <v>7414</v>
      </c>
      <c r="I2534" s="5" t="str">
        <f t="shared" si="39"/>
        <v>See on Google Maps</v>
      </c>
    </row>
    <row r="2535" spans="1:9" x14ac:dyDescent="0.25">
      <c r="A2535" s="3">
        <v>33.528608259999999</v>
      </c>
      <c r="B2535" s="3">
        <v>35.508663919999996</v>
      </c>
      <c r="C2535" s="4" t="s">
        <v>2971</v>
      </c>
      <c r="D2535" s="4" t="s">
        <v>7053</v>
      </c>
      <c r="E2535" s="4" t="s">
        <v>7415</v>
      </c>
      <c r="F2535" s="4" t="s">
        <v>7416</v>
      </c>
      <c r="G2535" s="4" t="s">
        <v>7417</v>
      </c>
      <c r="H2535" s="4" t="s">
        <v>7418</v>
      </c>
      <c r="I2535" s="5" t="str">
        <f t="shared" si="39"/>
        <v>See on Google Maps</v>
      </c>
    </row>
    <row r="2536" spans="1:9" x14ac:dyDescent="0.25">
      <c r="A2536" s="3">
        <v>33.444397199999997</v>
      </c>
      <c r="B2536" s="3">
        <v>35.566686150000002</v>
      </c>
      <c r="C2536" s="4" t="s">
        <v>2971</v>
      </c>
      <c r="D2536" s="4" t="s">
        <v>7053</v>
      </c>
      <c r="E2536" s="4" t="s">
        <v>7419</v>
      </c>
      <c r="F2536" s="4" t="s">
        <v>7420</v>
      </c>
      <c r="G2536" s="4" t="s">
        <v>7421</v>
      </c>
      <c r="H2536" s="4" t="s">
        <v>7422</v>
      </c>
      <c r="I2536" s="5" t="str">
        <f t="shared" si="39"/>
        <v>See on Google Maps</v>
      </c>
    </row>
    <row r="2537" spans="1:9" x14ac:dyDescent="0.25">
      <c r="A2537" s="3">
        <v>33.549802700000001</v>
      </c>
      <c r="B2537" s="3">
        <v>35.526600029999997</v>
      </c>
      <c r="C2537" s="4" t="s">
        <v>2971</v>
      </c>
      <c r="D2537" s="4" t="s">
        <v>7053</v>
      </c>
      <c r="E2537" s="4" t="s">
        <v>7423</v>
      </c>
      <c r="F2537" s="4" t="s">
        <v>7424</v>
      </c>
      <c r="G2537" s="4" t="s">
        <v>7425</v>
      </c>
      <c r="H2537" s="4" t="s">
        <v>7426</v>
      </c>
      <c r="I2537" s="5" t="str">
        <f t="shared" si="39"/>
        <v>See on Google Maps</v>
      </c>
    </row>
    <row r="2538" spans="1:9" x14ac:dyDescent="0.25">
      <c r="A2538" s="3">
        <v>33.510402769999999</v>
      </c>
      <c r="B2538" s="3">
        <v>35.552811030000001</v>
      </c>
      <c r="C2538" s="4" t="s">
        <v>2971</v>
      </c>
      <c r="D2538" s="4" t="s">
        <v>7053</v>
      </c>
      <c r="E2538" s="4" t="s">
        <v>7427</v>
      </c>
      <c r="F2538" s="4" t="s">
        <v>7428</v>
      </c>
      <c r="G2538" s="4" t="s">
        <v>7429</v>
      </c>
      <c r="H2538" s="4" t="s">
        <v>7430</v>
      </c>
      <c r="I2538" s="5" t="str">
        <f t="shared" si="39"/>
        <v>See on Google Maps</v>
      </c>
    </row>
    <row r="2539" spans="1:9" x14ac:dyDescent="0.25">
      <c r="A2539" s="3">
        <v>33.566300040000002</v>
      </c>
      <c r="B2539" s="3">
        <v>35.477202769999998</v>
      </c>
      <c r="C2539" s="4" t="s">
        <v>2971</v>
      </c>
      <c r="D2539" s="4" t="s">
        <v>7053</v>
      </c>
      <c r="E2539" s="4" t="s">
        <v>7431</v>
      </c>
      <c r="F2539" s="4" t="s">
        <v>7432</v>
      </c>
      <c r="G2539" s="4" t="s">
        <v>7433</v>
      </c>
      <c r="H2539" s="4" t="s">
        <v>7434</v>
      </c>
      <c r="I2539" s="5" t="str">
        <f t="shared" si="39"/>
        <v>See on Google Maps</v>
      </c>
    </row>
    <row r="2540" spans="1:9" x14ac:dyDescent="0.25">
      <c r="A2540" s="3">
        <v>33.568408359999999</v>
      </c>
      <c r="B2540" s="3">
        <v>35.564300039999999</v>
      </c>
      <c r="C2540" s="4" t="s">
        <v>2971</v>
      </c>
      <c r="D2540" s="4" t="s">
        <v>7053</v>
      </c>
      <c r="E2540" s="4" t="s">
        <v>7435</v>
      </c>
      <c r="F2540" s="4" t="s">
        <v>7436</v>
      </c>
      <c r="G2540" s="4" t="s">
        <v>7437</v>
      </c>
      <c r="H2540" s="4" t="s">
        <v>7438</v>
      </c>
      <c r="I2540" s="5" t="str">
        <f t="shared" si="39"/>
        <v>See on Google Maps</v>
      </c>
    </row>
    <row r="2541" spans="1:9" x14ac:dyDescent="0.25">
      <c r="A2541" s="3">
        <v>33.521069480000001</v>
      </c>
      <c r="B2541" s="3">
        <v>35.511188859999997</v>
      </c>
      <c r="C2541" s="4" t="s">
        <v>2971</v>
      </c>
      <c r="D2541" s="4" t="s">
        <v>7053</v>
      </c>
      <c r="E2541" s="4" t="s">
        <v>7439</v>
      </c>
      <c r="F2541" s="4" t="s">
        <v>7440</v>
      </c>
      <c r="G2541" s="4" t="s">
        <v>7441</v>
      </c>
      <c r="H2541" s="4" t="s">
        <v>7442</v>
      </c>
      <c r="I2541" s="5" t="str">
        <f t="shared" si="39"/>
        <v>See on Google Maps</v>
      </c>
    </row>
    <row r="2542" spans="1:9" x14ac:dyDescent="0.25">
      <c r="A2542" s="3">
        <v>33.5856694</v>
      </c>
      <c r="B2542" s="3">
        <v>35.554761169999999</v>
      </c>
      <c r="C2542" s="4" t="s">
        <v>2971</v>
      </c>
      <c r="D2542" s="4" t="s">
        <v>7053</v>
      </c>
      <c r="E2542" s="4" t="s">
        <v>1902</v>
      </c>
      <c r="F2542" s="4" t="s">
        <v>1903</v>
      </c>
      <c r="G2542" s="4" t="s">
        <v>7443</v>
      </c>
      <c r="H2542" s="4" t="s">
        <v>7444</v>
      </c>
      <c r="I2542" s="5" t="str">
        <f t="shared" si="39"/>
        <v>See on Google Maps</v>
      </c>
    </row>
    <row r="2543" spans="1:9" x14ac:dyDescent="0.25">
      <c r="A2543" s="3">
        <v>33.529147170000002</v>
      </c>
      <c r="B2543" s="3">
        <v>35.488580570000003</v>
      </c>
      <c r="C2543" s="4" t="s">
        <v>2971</v>
      </c>
      <c r="D2543" s="4" t="s">
        <v>7053</v>
      </c>
      <c r="E2543" s="4" t="s">
        <v>7445</v>
      </c>
      <c r="F2543" s="4" t="s">
        <v>7446</v>
      </c>
      <c r="G2543" s="4" t="s">
        <v>7447</v>
      </c>
      <c r="H2543" s="4" t="s">
        <v>7448</v>
      </c>
      <c r="I2543" s="5" t="str">
        <f t="shared" si="39"/>
        <v>See on Google Maps</v>
      </c>
    </row>
    <row r="2544" spans="1:9" x14ac:dyDescent="0.25">
      <c r="A2544" s="3">
        <v>33.434077770000002</v>
      </c>
      <c r="B2544" s="3">
        <v>35.532824980000001</v>
      </c>
      <c r="C2544" s="4" t="s">
        <v>2971</v>
      </c>
      <c r="D2544" s="4" t="s">
        <v>7053</v>
      </c>
      <c r="E2544" s="4" t="s">
        <v>7449</v>
      </c>
      <c r="F2544" s="4" t="s">
        <v>7450</v>
      </c>
      <c r="G2544" s="4" t="s">
        <v>7451</v>
      </c>
      <c r="H2544" s="4" t="s">
        <v>7452</v>
      </c>
      <c r="I2544" s="5" t="str">
        <f t="shared" si="39"/>
        <v>See on Google Maps</v>
      </c>
    </row>
    <row r="2545" spans="1:9" x14ac:dyDescent="0.25">
      <c r="A2545" s="3">
        <v>33.554513800000002</v>
      </c>
      <c r="B2545" s="3">
        <v>35.493066650000003</v>
      </c>
      <c r="C2545" s="4" t="s">
        <v>2971</v>
      </c>
      <c r="D2545" s="4" t="s">
        <v>7053</v>
      </c>
      <c r="E2545" s="4" t="s">
        <v>7453</v>
      </c>
      <c r="F2545" s="4" t="s">
        <v>7454</v>
      </c>
      <c r="G2545" s="4" t="s">
        <v>7455</v>
      </c>
      <c r="H2545" s="4" t="s">
        <v>7456</v>
      </c>
      <c r="I2545" s="5" t="str">
        <f t="shared" si="39"/>
        <v>See on Google Maps</v>
      </c>
    </row>
    <row r="2546" spans="1:9" x14ac:dyDescent="0.25">
      <c r="A2546" s="3">
        <v>33.517911140000002</v>
      </c>
      <c r="B2546" s="3">
        <v>35.527452750000002</v>
      </c>
      <c r="C2546" s="4" t="s">
        <v>2971</v>
      </c>
      <c r="D2546" s="4" t="s">
        <v>7053</v>
      </c>
      <c r="E2546" s="4" t="s">
        <v>7457</v>
      </c>
      <c r="F2546" s="4" t="s">
        <v>7458</v>
      </c>
      <c r="G2546" s="4" t="s">
        <v>7459</v>
      </c>
      <c r="H2546" s="4" t="s">
        <v>7460</v>
      </c>
      <c r="I2546" s="5" t="str">
        <f t="shared" si="39"/>
        <v>See on Google Maps</v>
      </c>
    </row>
    <row r="2547" spans="1:9" x14ac:dyDescent="0.25">
      <c r="A2547" s="3">
        <v>33.436628169999999</v>
      </c>
      <c r="B2547" s="3">
        <v>35.625528729999999</v>
      </c>
      <c r="C2547" s="4" t="s">
        <v>2971</v>
      </c>
      <c r="D2547" s="4" t="s">
        <v>7053</v>
      </c>
      <c r="E2547" s="4" t="s">
        <v>7461</v>
      </c>
      <c r="F2547" s="4" t="s">
        <v>7462</v>
      </c>
      <c r="G2547" s="4" t="s">
        <v>7463</v>
      </c>
      <c r="H2547" s="4" t="s">
        <v>7464</v>
      </c>
      <c r="I2547" s="5" t="str">
        <f t="shared" si="39"/>
        <v>See on Google Maps</v>
      </c>
    </row>
    <row r="2548" spans="1:9" x14ac:dyDescent="0.25">
      <c r="A2548" s="3">
        <v>33.574213030000003</v>
      </c>
      <c r="B2548" s="3">
        <v>35.54519663</v>
      </c>
      <c r="C2548" s="4" t="s">
        <v>2971</v>
      </c>
      <c r="D2548" s="4" t="s">
        <v>7053</v>
      </c>
      <c r="E2548" s="4" t="s">
        <v>7465</v>
      </c>
      <c r="F2548" s="4" t="s">
        <v>7466</v>
      </c>
      <c r="G2548" s="4" t="s">
        <v>7467</v>
      </c>
      <c r="H2548" s="4" t="s">
        <v>7468</v>
      </c>
      <c r="I2548" s="5" t="str">
        <f t="shared" si="39"/>
        <v>See on Google Maps</v>
      </c>
    </row>
    <row r="2549" spans="1:9" x14ac:dyDescent="0.25">
      <c r="A2549" s="3">
        <v>33.425466630000003</v>
      </c>
      <c r="B2549" s="3">
        <v>35.55741106</v>
      </c>
      <c r="C2549" s="4" t="s">
        <v>2971</v>
      </c>
      <c r="D2549" s="4" t="s">
        <v>7053</v>
      </c>
      <c r="E2549" s="4" t="s">
        <v>5561</v>
      </c>
      <c r="F2549" s="4" t="s">
        <v>7469</v>
      </c>
      <c r="G2549" s="4" t="s">
        <v>7470</v>
      </c>
      <c r="H2549" s="4" t="s">
        <v>7471</v>
      </c>
      <c r="I2549" s="5" t="str">
        <f t="shared" si="39"/>
        <v>See on Google Maps</v>
      </c>
    </row>
    <row r="2550" spans="1:9" x14ac:dyDescent="0.25">
      <c r="A2550" s="3">
        <v>33.511930550000002</v>
      </c>
      <c r="B2550" s="3">
        <v>35.547252810000003</v>
      </c>
      <c r="C2550" s="4" t="s">
        <v>2971</v>
      </c>
      <c r="D2550" s="4" t="s">
        <v>7053</v>
      </c>
      <c r="E2550" s="4" t="s">
        <v>7472</v>
      </c>
      <c r="F2550" s="4" t="s">
        <v>7473</v>
      </c>
      <c r="G2550" s="4" t="s">
        <v>7474</v>
      </c>
      <c r="H2550" s="4" t="s">
        <v>7475</v>
      </c>
      <c r="I2550" s="5" t="str">
        <f t="shared" si="39"/>
        <v>See on Google Maps</v>
      </c>
    </row>
    <row r="2551" spans="1:9" x14ac:dyDescent="0.25">
      <c r="A2551" s="3">
        <v>33.390700000000002</v>
      </c>
      <c r="B2551" s="3">
        <v>35.590400000000002</v>
      </c>
      <c r="C2551" s="4" t="s">
        <v>2971</v>
      </c>
      <c r="D2551" s="4" t="s">
        <v>7053</v>
      </c>
      <c r="E2551" s="4" t="s">
        <v>7476</v>
      </c>
      <c r="F2551" s="4"/>
      <c r="G2551" s="4"/>
      <c r="H2551" s="4" t="s">
        <v>7477</v>
      </c>
      <c r="I2551" s="5" t="str">
        <f t="shared" si="39"/>
        <v>See on Google Maps</v>
      </c>
    </row>
    <row r="2552" spans="1:9" x14ac:dyDescent="0.25">
      <c r="A2552" s="3">
        <v>33.502400000000002</v>
      </c>
      <c r="B2552" s="3">
        <v>35.563099999999999</v>
      </c>
      <c r="C2552" s="4" t="s">
        <v>2971</v>
      </c>
      <c r="D2552" s="4" t="s">
        <v>7053</v>
      </c>
      <c r="E2552" s="4" t="s">
        <v>7478</v>
      </c>
      <c r="F2552" s="4"/>
      <c r="G2552" s="4"/>
      <c r="H2552" s="4" t="s">
        <v>7479</v>
      </c>
      <c r="I2552" s="5" t="str">
        <f t="shared" si="39"/>
        <v>See on Google Maps</v>
      </c>
    </row>
    <row r="2553" spans="1:9" x14ac:dyDescent="0.25">
      <c r="A2553" s="3">
        <v>33.544699999999999</v>
      </c>
      <c r="B2553" s="3">
        <v>35.555500000000002</v>
      </c>
      <c r="C2553" s="4" t="s">
        <v>2971</v>
      </c>
      <c r="D2553" s="4" t="s">
        <v>7053</v>
      </c>
      <c r="E2553" s="4" t="s">
        <v>7480</v>
      </c>
      <c r="F2553" s="4"/>
      <c r="G2553" s="4"/>
      <c r="H2553" s="4" t="s">
        <v>7481</v>
      </c>
      <c r="I2553" s="5" t="str">
        <f t="shared" si="39"/>
        <v>See on Google Maps</v>
      </c>
    </row>
    <row r="2554" spans="1:9" x14ac:dyDescent="0.25">
      <c r="A2554" s="3">
        <v>33.457099999999997</v>
      </c>
      <c r="B2554" s="3">
        <v>35.552100000000003</v>
      </c>
      <c r="C2554" s="4" t="s">
        <v>2971</v>
      </c>
      <c r="D2554" s="4" t="s">
        <v>7053</v>
      </c>
      <c r="E2554" s="4" t="s">
        <v>7482</v>
      </c>
      <c r="F2554" s="4"/>
      <c r="G2554" s="4"/>
      <c r="H2554" s="4" t="s">
        <v>7483</v>
      </c>
      <c r="I2554" s="5" t="str">
        <f t="shared" si="39"/>
        <v>See on Google Maps</v>
      </c>
    </row>
    <row r="2555" spans="1:9" x14ac:dyDescent="0.25">
      <c r="A2555" s="3">
        <v>33.356200000000001</v>
      </c>
      <c r="B2555" s="3">
        <v>35.542499999999997</v>
      </c>
      <c r="C2555" s="4" t="s">
        <v>2971</v>
      </c>
      <c r="D2555" s="4" t="s">
        <v>7053</v>
      </c>
      <c r="E2555" s="4" t="s">
        <v>7484</v>
      </c>
      <c r="F2555" s="4"/>
      <c r="G2555" s="4"/>
      <c r="H2555" s="4" t="s">
        <v>7485</v>
      </c>
      <c r="I2555" s="5" t="str">
        <f t="shared" si="39"/>
        <v>See on Google Maps</v>
      </c>
    </row>
    <row r="2556" spans="1:9" x14ac:dyDescent="0.25">
      <c r="A2556" s="3">
        <v>33.254430540000001</v>
      </c>
      <c r="B2556" s="3">
        <v>35.541558369999997</v>
      </c>
      <c r="C2556" s="4" t="s">
        <v>2971</v>
      </c>
      <c r="D2556" s="4" t="s">
        <v>8149</v>
      </c>
      <c r="E2556" s="4" t="s">
        <v>8150</v>
      </c>
      <c r="F2556" s="4" t="s">
        <v>8151</v>
      </c>
      <c r="G2556" s="4" t="s">
        <v>8152</v>
      </c>
      <c r="H2556" s="4" t="s">
        <v>8153</v>
      </c>
      <c r="I2556" s="5" t="str">
        <f t="shared" si="39"/>
        <v>See on Google Maps</v>
      </c>
    </row>
    <row r="2557" spans="1:9" x14ac:dyDescent="0.25">
      <c r="A2557" s="3">
        <v>33.276769420000001</v>
      </c>
      <c r="B2557" s="3">
        <v>35.480041659999998</v>
      </c>
      <c r="C2557" s="4" t="s">
        <v>2971</v>
      </c>
      <c r="D2557" s="4" t="s">
        <v>8149</v>
      </c>
      <c r="E2557" s="4" t="s">
        <v>8154</v>
      </c>
      <c r="F2557" s="4" t="s">
        <v>8155</v>
      </c>
      <c r="G2557" s="4" t="s">
        <v>8156</v>
      </c>
      <c r="H2557" s="4" t="s">
        <v>8157</v>
      </c>
      <c r="I2557" s="5" t="str">
        <f t="shared" si="39"/>
        <v>See on Google Maps</v>
      </c>
    </row>
    <row r="2558" spans="1:9" x14ac:dyDescent="0.25">
      <c r="A2558" s="3">
        <v>33.302113929999997</v>
      </c>
      <c r="B2558" s="3">
        <v>35.469725009999998</v>
      </c>
      <c r="C2558" s="4" t="s">
        <v>2971</v>
      </c>
      <c r="D2558" s="4" t="s">
        <v>8149</v>
      </c>
      <c r="E2558" s="4" t="s">
        <v>8158</v>
      </c>
      <c r="F2558" s="4" t="s">
        <v>3142</v>
      </c>
      <c r="G2558" s="4" t="s">
        <v>8159</v>
      </c>
      <c r="H2558" s="4" t="s">
        <v>8160</v>
      </c>
      <c r="I2558" s="5" t="str">
        <f t="shared" si="39"/>
        <v>See on Google Maps</v>
      </c>
    </row>
    <row r="2559" spans="1:9" x14ac:dyDescent="0.25">
      <c r="A2559" s="3">
        <v>33.274352759999999</v>
      </c>
      <c r="B2559" s="3">
        <v>35.613500010000003</v>
      </c>
      <c r="C2559" s="4" t="s">
        <v>2971</v>
      </c>
      <c r="D2559" s="4" t="s">
        <v>8149</v>
      </c>
      <c r="E2559" s="4" t="s">
        <v>8161</v>
      </c>
      <c r="F2559" s="4" t="s">
        <v>8162</v>
      </c>
      <c r="G2559" s="4" t="s">
        <v>8163</v>
      </c>
      <c r="H2559" s="4" t="s">
        <v>8164</v>
      </c>
      <c r="I2559" s="5" t="str">
        <f t="shared" si="39"/>
        <v>See on Google Maps</v>
      </c>
    </row>
    <row r="2560" spans="1:9" x14ac:dyDescent="0.25">
      <c r="A2560" s="3">
        <v>33.272069399999999</v>
      </c>
      <c r="B2560" s="3">
        <v>35.597433260000003</v>
      </c>
      <c r="C2560" s="4" t="s">
        <v>2971</v>
      </c>
      <c r="D2560" s="4" t="s">
        <v>8149</v>
      </c>
      <c r="E2560" s="4" t="s">
        <v>8165</v>
      </c>
      <c r="F2560" s="4" t="s">
        <v>8165</v>
      </c>
      <c r="G2560" s="4" t="s">
        <v>8166</v>
      </c>
      <c r="H2560" s="4" t="s">
        <v>8167</v>
      </c>
      <c r="I2560" s="5" t="str">
        <f t="shared" si="39"/>
        <v>See on Google Maps</v>
      </c>
    </row>
    <row r="2561" spans="1:9" x14ac:dyDescent="0.25">
      <c r="A2561" s="3">
        <v>33.296752720000001</v>
      </c>
      <c r="B2561" s="3">
        <v>35.622669469999998</v>
      </c>
      <c r="C2561" s="4" t="s">
        <v>2971</v>
      </c>
      <c r="D2561" s="4" t="s">
        <v>8149</v>
      </c>
      <c r="E2561" s="4" t="s">
        <v>8168</v>
      </c>
      <c r="F2561" s="4" t="s">
        <v>8169</v>
      </c>
      <c r="G2561" s="4" t="s">
        <v>8170</v>
      </c>
      <c r="H2561" s="4" t="s">
        <v>8171</v>
      </c>
      <c r="I2561" s="5" t="str">
        <f t="shared" si="39"/>
        <v>See on Google Maps</v>
      </c>
    </row>
    <row r="2562" spans="1:9" x14ac:dyDescent="0.25">
      <c r="A2562" s="3">
        <v>33.361613929999997</v>
      </c>
      <c r="B2562" s="3">
        <v>35.579225030000003</v>
      </c>
      <c r="C2562" s="4" t="s">
        <v>2971</v>
      </c>
      <c r="D2562" s="4" t="s">
        <v>8149</v>
      </c>
      <c r="E2562" s="4" t="s">
        <v>8172</v>
      </c>
      <c r="F2562" s="4" t="s">
        <v>8173</v>
      </c>
      <c r="G2562" s="4" t="s">
        <v>8174</v>
      </c>
      <c r="H2562" s="4" t="s">
        <v>8175</v>
      </c>
      <c r="I2562" s="5" t="str">
        <f t="shared" ref="I2562:I2625" si="40">HYPERLINK(H2562, "See on Google Maps")</f>
        <v>See on Google Maps</v>
      </c>
    </row>
    <row r="2563" spans="1:9" x14ac:dyDescent="0.25">
      <c r="A2563" s="3">
        <v>33.244188919999999</v>
      </c>
      <c r="B2563" s="3">
        <v>35.488324970000001</v>
      </c>
      <c r="C2563" s="4" t="s">
        <v>2971</v>
      </c>
      <c r="D2563" s="4" t="s">
        <v>8149</v>
      </c>
      <c r="E2563" s="4" t="s">
        <v>8176</v>
      </c>
      <c r="F2563" s="4" t="s">
        <v>8177</v>
      </c>
      <c r="G2563" s="4" t="s">
        <v>8178</v>
      </c>
      <c r="H2563" s="4" t="s">
        <v>8179</v>
      </c>
      <c r="I2563" s="5" t="str">
        <f t="shared" si="40"/>
        <v>See on Google Maps</v>
      </c>
    </row>
    <row r="2564" spans="1:9" x14ac:dyDescent="0.25">
      <c r="A2564" s="3">
        <v>33.386194359999998</v>
      </c>
      <c r="B2564" s="3">
        <v>35.599680489999997</v>
      </c>
      <c r="C2564" s="4" t="s">
        <v>2971</v>
      </c>
      <c r="D2564" s="4" t="s">
        <v>8149</v>
      </c>
      <c r="E2564" s="4" t="s">
        <v>6425</v>
      </c>
      <c r="F2564" s="4" t="s">
        <v>8180</v>
      </c>
      <c r="G2564" s="4" t="s">
        <v>8181</v>
      </c>
      <c r="H2564" s="4" t="s">
        <v>8182</v>
      </c>
      <c r="I2564" s="5" t="str">
        <f t="shared" si="40"/>
        <v>See on Google Maps</v>
      </c>
    </row>
    <row r="2565" spans="1:9" x14ac:dyDescent="0.25">
      <c r="A2565" s="3">
        <v>33.138238800000003</v>
      </c>
      <c r="B2565" s="3">
        <v>35.516036149999998</v>
      </c>
      <c r="C2565" s="4" t="s">
        <v>2971</v>
      </c>
      <c r="D2565" s="4" t="s">
        <v>8149</v>
      </c>
      <c r="E2565" s="4" t="s">
        <v>8183</v>
      </c>
      <c r="F2565" s="4" t="s">
        <v>8183</v>
      </c>
      <c r="G2565" s="4" t="s">
        <v>8184</v>
      </c>
      <c r="H2565" s="4" t="s">
        <v>8185</v>
      </c>
      <c r="I2565" s="5" t="str">
        <f t="shared" si="40"/>
        <v>See on Google Maps</v>
      </c>
    </row>
    <row r="2566" spans="1:9" x14ac:dyDescent="0.25">
      <c r="A2566" s="3">
        <v>33.322463919999997</v>
      </c>
      <c r="B2566" s="3">
        <v>35.562197240000003</v>
      </c>
      <c r="C2566" s="4" t="s">
        <v>2971</v>
      </c>
      <c r="D2566" s="4" t="s">
        <v>8149</v>
      </c>
      <c r="E2566" s="4" t="s">
        <v>8186</v>
      </c>
      <c r="F2566" s="4" t="s">
        <v>8187</v>
      </c>
      <c r="G2566" s="4" t="s">
        <v>8188</v>
      </c>
      <c r="H2566" s="4" t="s">
        <v>8189</v>
      </c>
      <c r="I2566" s="5" t="str">
        <f t="shared" si="40"/>
        <v>See on Google Maps</v>
      </c>
    </row>
    <row r="2567" spans="1:9" x14ac:dyDescent="0.25">
      <c r="A2567" s="3">
        <v>33.300066649999998</v>
      </c>
      <c r="B2567" s="3">
        <v>35.54354163</v>
      </c>
      <c r="C2567" s="4" t="s">
        <v>2971</v>
      </c>
      <c r="D2567" s="4" t="s">
        <v>8149</v>
      </c>
      <c r="E2567" s="4" t="s">
        <v>8190</v>
      </c>
      <c r="F2567" s="4" t="s">
        <v>8191</v>
      </c>
      <c r="G2567" s="4" t="s">
        <v>8192</v>
      </c>
      <c r="H2567" s="4" t="s">
        <v>8193</v>
      </c>
      <c r="I2567" s="5" t="str">
        <f t="shared" si="40"/>
        <v>See on Google Maps</v>
      </c>
    </row>
    <row r="2568" spans="1:9" x14ac:dyDescent="0.25">
      <c r="A2568" s="3">
        <v>33.2912313</v>
      </c>
      <c r="B2568" s="3">
        <v>35.50683978</v>
      </c>
      <c r="C2568" s="4" t="s">
        <v>2971</v>
      </c>
      <c r="D2568" s="4" t="s">
        <v>8149</v>
      </c>
      <c r="E2568" s="4" t="s">
        <v>8194</v>
      </c>
      <c r="F2568" s="4" t="s">
        <v>8195</v>
      </c>
      <c r="G2568" s="4" t="s">
        <v>8196</v>
      </c>
      <c r="H2568" s="4" t="s">
        <v>8197</v>
      </c>
      <c r="I2568" s="5" t="str">
        <f t="shared" si="40"/>
        <v>See on Google Maps</v>
      </c>
    </row>
    <row r="2569" spans="1:9" x14ac:dyDescent="0.25">
      <c r="A2569" s="3">
        <v>33.370383369999999</v>
      </c>
      <c r="B2569" s="3">
        <v>35.595016719999997</v>
      </c>
      <c r="C2569" s="4" t="s">
        <v>2971</v>
      </c>
      <c r="D2569" s="4" t="s">
        <v>8149</v>
      </c>
      <c r="E2569" s="4" t="s">
        <v>8198</v>
      </c>
      <c r="F2569" s="4" t="s">
        <v>8199</v>
      </c>
      <c r="G2569" s="4" t="s">
        <v>8200</v>
      </c>
      <c r="H2569" s="4" t="s">
        <v>8201</v>
      </c>
      <c r="I2569" s="5" t="str">
        <f t="shared" si="40"/>
        <v>See on Google Maps</v>
      </c>
    </row>
    <row r="2570" spans="1:9" x14ac:dyDescent="0.25">
      <c r="A2570" s="3">
        <v>33.357294449999998</v>
      </c>
      <c r="B2570" s="3">
        <v>35.626649970000003</v>
      </c>
      <c r="C2570" s="4" t="s">
        <v>2971</v>
      </c>
      <c r="D2570" s="4" t="s">
        <v>8149</v>
      </c>
      <c r="E2570" s="4" t="s">
        <v>8202</v>
      </c>
      <c r="F2570" s="4" t="s">
        <v>8202</v>
      </c>
      <c r="G2570" s="4" t="s">
        <v>8203</v>
      </c>
      <c r="H2570" s="4" t="s">
        <v>8204</v>
      </c>
      <c r="I2570" s="5" t="str">
        <f t="shared" si="40"/>
        <v>See on Google Maps</v>
      </c>
    </row>
    <row r="2571" spans="1:9" x14ac:dyDescent="0.25">
      <c r="A2571" s="3">
        <v>33.209055599999999</v>
      </c>
      <c r="B2571" s="3">
        <v>35.515377790000002</v>
      </c>
      <c r="C2571" s="4" t="s">
        <v>2971</v>
      </c>
      <c r="D2571" s="4" t="s">
        <v>8149</v>
      </c>
      <c r="E2571" s="4" t="s">
        <v>8205</v>
      </c>
      <c r="F2571" s="4" t="s">
        <v>8205</v>
      </c>
      <c r="G2571" s="4" t="s">
        <v>8206</v>
      </c>
      <c r="H2571" s="4" t="s">
        <v>8207</v>
      </c>
      <c r="I2571" s="5" t="str">
        <f t="shared" si="40"/>
        <v>See on Google Maps</v>
      </c>
    </row>
    <row r="2572" spans="1:9" x14ac:dyDescent="0.25">
      <c r="A2572" s="3">
        <v>33.294305569999999</v>
      </c>
      <c r="B2572" s="3">
        <v>35.553197230000002</v>
      </c>
      <c r="C2572" s="4" t="s">
        <v>2971</v>
      </c>
      <c r="D2572" s="4" t="s">
        <v>8149</v>
      </c>
      <c r="E2572" s="4" t="s">
        <v>8208</v>
      </c>
      <c r="F2572" s="4" t="s">
        <v>8208</v>
      </c>
      <c r="G2572" s="4" t="s">
        <v>8209</v>
      </c>
      <c r="H2572" s="4" t="s">
        <v>8210</v>
      </c>
      <c r="I2572" s="5" t="str">
        <f t="shared" si="40"/>
        <v>See on Google Maps</v>
      </c>
    </row>
    <row r="2573" spans="1:9" x14ac:dyDescent="0.25">
      <c r="A2573" s="3">
        <v>33.359369440000002</v>
      </c>
      <c r="B2573" s="3">
        <v>35.56326395</v>
      </c>
      <c r="C2573" s="4" t="s">
        <v>2971</v>
      </c>
      <c r="D2573" s="4" t="s">
        <v>8149</v>
      </c>
      <c r="E2573" s="4" t="s">
        <v>8211</v>
      </c>
      <c r="F2573" s="4" t="s">
        <v>8212</v>
      </c>
      <c r="G2573" s="4" t="s">
        <v>8213</v>
      </c>
      <c r="H2573" s="4" t="s">
        <v>8214</v>
      </c>
      <c r="I2573" s="5" t="str">
        <f t="shared" si="40"/>
        <v>See on Google Maps</v>
      </c>
    </row>
    <row r="2574" spans="1:9" x14ac:dyDescent="0.25">
      <c r="A2574" s="3">
        <v>33.27817495</v>
      </c>
      <c r="B2574" s="3">
        <v>35.551413959999998</v>
      </c>
      <c r="C2574" s="4" t="s">
        <v>2971</v>
      </c>
      <c r="D2574" s="4" t="s">
        <v>8149</v>
      </c>
      <c r="E2574" s="4" t="s">
        <v>8215</v>
      </c>
      <c r="F2574" s="4" t="s">
        <v>8215</v>
      </c>
      <c r="G2574" s="4" t="s">
        <v>8216</v>
      </c>
      <c r="H2574" s="4" t="s">
        <v>8217</v>
      </c>
      <c r="I2574" s="5" t="str">
        <f t="shared" si="40"/>
        <v>See on Google Maps</v>
      </c>
    </row>
    <row r="2575" spans="1:9" x14ac:dyDescent="0.25">
      <c r="A2575" s="3">
        <v>33.329427690000003</v>
      </c>
      <c r="B2575" s="3">
        <v>35.613933400000001</v>
      </c>
      <c r="C2575" s="4" t="s">
        <v>2971</v>
      </c>
      <c r="D2575" s="4" t="s">
        <v>8149</v>
      </c>
      <c r="E2575" s="4" t="s">
        <v>8218</v>
      </c>
      <c r="F2575" s="4" t="s">
        <v>8219</v>
      </c>
      <c r="G2575" s="4" t="s">
        <v>8220</v>
      </c>
      <c r="H2575" s="4" t="s">
        <v>8221</v>
      </c>
      <c r="I2575" s="5" t="str">
        <f t="shared" si="40"/>
        <v>See on Google Maps</v>
      </c>
    </row>
    <row r="2576" spans="1:9" x14ac:dyDescent="0.25">
      <c r="A2576" s="3">
        <v>33.319869480000001</v>
      </c>
      <c r="B2576" s="3">
        <v>35.558886139999998</v>
      </c>
      <c r="C2576" s="4" t="s">
        <v>2971</v>
      </c>
      <c r="D2576" s="4" t="s">
        <v>8149</v>
      </c>
      <c r="E2576" s="4" t="s">
        <v>8222</v>
      </c>
      <c r="F2576" s="4" t="s">
        <v>8223</v>
      </c>
      <c r="G2576" s="4" t="s">
        <v>8224</v>
      </c>
      <c r="H2576" s="4" t="s">
        <v>8225</v>
      </c>
      <c r="I2576" s="5" t="str">
        <f t="shared" si="40"/>
        <v>See on Google Maps</v>
      </c>
    </row>
    <row r="2577" spans="1:9" x14ac:dyDescent="0.25">
      <c r="A2577" s="3">
        <v>33.262986120000001</v>
      </c>
      <c r="B2577" s="3">
        <v>35.618469480000002</v>
      </c>
      <c r="C2577" s="4" t="s">
        <v>2971</v>
      </c>
      <c r="D2577" s="4" t="s">
        <v>8149</v>
      </c>
      <c r="E2577" s="4" t="s">
        <v>8226</v>
      </c>
      <c r="F2577" s="4" t="s">
        <v>8227</v>
      </c>
      <c r="G2577" s="4" t="s">
        <v>8228</v>
      </c>
      <c r="H2577" s="4" t="s">
        <v>8229</v>
      </c>
      <c r="I2577" s="5" t="str">
        <f t="shared" si="40"/>
        <v>See on Google Maps</v>
      </c>
    </row>
    <row r="2578" spans="1:9" x14ac:dyDescent="0.25">
      <c r="A2578" s="3">
        <v>33.221694450000001</v>
      </c>
      <c r="B2578" s="3">
        <v>35.463594479999998</v>
      </c>
      <c r="C2578" s="4" t="s">
        <v>2971</v>
      </c>
      <c r="D2578" s="4" t="s">
        <v>8149</v>
      </c>
      <c r="E2578" s="4" t="s">
        <v>8230</v>
      </c>
      <c r="F2578" s="4" t="s">
        <v>8231</v>
      </c>
      <c r="G2578" s="4" t="s">
        <v>8232</v>
      </c>
      <c r="H2578" s="4" t="s">
        <v>8233</v>
      </c>
      <c r="I2578" s="5" t="str">
        <f t="shared" si="40"/>
        <v>See on Google Maps</v>
      </c>
    </row>
    <row r="2579" spans="1:9" x14ac:dyDescent="0.25">
      <c r="A2579" s="3">
        <v>33.364158369999998</v>
      </c>
      <c r="B2579" s="3">
        <v>35.586227829999999</v>
      </c>
      <c r="C2579" s="4" t="s">
        <v>2971</v>
      </c>
      <c r="D2579" s="4" t="s">
        <v>8149</v>
      </c>
      <c r="E2579" s="4" t="s">
        <v>8149</v>
      </c>
      <c r="F2579" s="4" t="s">
        <v>8234</v>
      </c>
      <c r="G2579" s="4" t="s">
        <v>8235</v>
      </c>
      <c r="H2579" s="4" t="s">
        <v>8236</v>
      </c>
      <c r="I2579" s="5" t="str">
        <f t="shared" si="40"/>
        <v>See on Google Maps</v>
      </c>
    </row>
    <row r="2580" spans="1:9" x14ac:dyDescent="0.25">
      <c r="A2580" s="3">
        <v>33.233413820000003</v>
      </c>
      <c r="B2580" s="3">
        <v>35.515897209999999</v>
      </c>
      <c r="C2580" s="4" t="s">
        <v>2971</v>
      </c>
      <c r="D2580" s="4" t="s">
        <v>8149</v>
      </c>
      <c r="E2580" s="4" t="s">
        <v>8237</v>
      </c>
      <c r="F2580" s="4" t="s">
        <v>8237</v>
      </c>
      <c r="G2580" s="4" t="s">
        <v>8238</v>
      </c>
      <c r="H2580" s="4" t="s">
        <v>8239</v>
      </c>
      <c r="I2580" s="5" t="str">
        <f t="shared" si="40"/>
        <v>See on Google Maps</v>
      </c>
    </row>
    <row r="2581" spans="1:9" x14ac:dyDescent="0.25">
      <c r="A2581" s="3">
        <v>33.350733329999997</v>
      </c>
      <c r="B2581" s="3">
        <v>35.544716680000001</v>
      </c>
      <c r="C2581" s="4" t="s">
        <v>2971</v>
      </c>
      <c r="D2581" s="4" t="s">
        <v>8149</v>
      </c>
      <c r="E2581" s="4" t="s">
        <v>8240</v>
      </c>
      <c r="F2581" s="4" t="s">
        <v>8241</v>
      </c>
      <c r="G2581" s="4" t="s">
        <v>8242</v>
      </c>
      <c r="H2581" s="4" t="s">
        <v>8243</v>
      </c>
      <c r="I2581" s="5" t="str">
        <f t="shared" si="40"/>
        <v>See on Google Maps</v>
      </c>
    </row>
    <row r="2582" spans="1:9" x14ac:dyDescent="0.25">
      <c r="A2582" s="3">
        <v>33.376911079999999</v>
      </c>
      <c r="B2582" s="3">
        <v>35.591016740000001</v>
      </c>
      <c r="C2582" s="4" t="s">
        <v>2971</v>
      </c>
      <c r="D2582" s="4" t="s">
        <v>8149</v>
      </c>
      <c r="E2582" s="4" t="s">
        <v>8244</v>
      </c>
      <c r="F2582" s="4" t="s">
        <v>8245</v>
      </c>
      <c r="G2582" s="4" t="s">
        <v>8246</v>
      </c>
      <c r="H2582" s="4" t="s">
        <v>8247</v>
      </c>
      <c r="I2582" s="5" t="str">
        <f t="shared" si="40"/>
        <v>See on Google Maps</v>
      </c>
    </row>
    <row r="2583" spans="1:9" x14ac:dyDescent="0.25">
      <c r="A2583" s="3">
        <v>33.339216649999997</v>
      </c>
      <c r="B2583" s="3">
        <v>35.552977830000003</v>
      </c>
      <c r="C2583" s="4" t="s">
        <v>2971</v>
      </c>
      <c r="D2583" s="4" t="s">
        <v>8149</v>
      </c>
      <c r="E2583" s="4" t="s">
        <v>8248</v>
      </c>
      <c r="F2583" s="4" t="s">
        <v>8249</v>
      </c>
      <c r="G2583" s="4" t="s">
        <v>8250</v>
      </c>
      <c r="H2583" s="4" t="s">
        <v>8251</v>
      </c>
      <c r="I2583" s="5" t="str">
        <f t="shared" si="40"/>
        <v>See on Google Maps</v>
      </c>
    </row>
    <row r="2584" spans="1:9" x14ac:dyDescent="0.25">
      <c r="A2584" s="3">
        <v>33.169161039999999</v>
      </c>
      <c r="B2584" s="3">
        <v>35.520302800000003</v>
      </c>
      <c r="C2584" s="4" t="s">
        <v>2971</v>
      </c>
      <c r="D2584" s="4" t="s">
        <v>8149</v>
      </c>
      <c r="E2584" s="4" t="s">
        <v>8252</v>
      </c>
      <c r="F2584" s="4" t="s">
        <v>8253</v>
      </c>
      <c r="G2584" s="4" t="s">
        <v>8254</v>
      </c>
      <c r="H2584" s="4" t="s">
        <v>8255</v>
      </c>
      <c r="I2584" s="5" t="str">
        <f t="shared" si="40"/>
        <v>See on Google Maps</v>
      </c>
    </row>
    <row r="2585" spans="1:9" x14ac:dyDescent="0.25">
      <c r="A2585" s="3">
        <v>33.154177689999997</v>
      </c>
      <c r="B2585" s="3">
        <v>35.504344490000001</v>
      </c>
      <c r="C2585" s="4" t="s">
        <v>2971</v>
      </c>
      <c r="D2585" s="4" t="s">
        <v>8149</v>
      </c>
      <c r="E2585" s="4" t="s">
        <v>8256</v>
      </c>
      <c r="F2585" s="4" t="s">
        <v>8257</v>
      </c>
      <c r="G2585" s="4" t="s">
        <v>8258</v>
      </c>
      <c r="H2585" s="4" t="s">
        <v>8259</v>
      </c>
      <c r="I2585" s="5" t="str">
        <f t="shared" si="40"/>
        <v>See on Google Maps</v>
      </c>
    </row>
    <row r="2586" spans="1:9" x14ac:dyDescent="0.25">
      <c r="A2586" s="3">
        <v>33.132147240000002</v>
      </c>
      <c r="B2586" s="3">
        <v>35.500205569999999</v>
      </c>
      <c r="C2586" s="4" t="s">
        <v>2971</v>
      </c>
      <c r="D2586" s="4" t="s">
        <v>8149</v>
      </c>
      <c r="E2586" s="4" t="s">
        <v>8260</v>
      </c>
      <c r="F2586" s="4" t="s">
        <v>8260</v>
      </c>
      <c r="G2586" s="4" t="s">
        <v>8261</v>
      </c>
      <c r="H2586" s="4" t="s">
        <v>8262</v>
      </c>
      <c r="I2586" s="5" t="str">
        <f t="shared" si="40"/>
        <v>See on Google Maps</v>
      </c>
    </row>
    <row r="2587" spans="1:9" x14ac:dyDescent="0.25">
      <c r="A2587" s="3">
        <v>33.247370330000003</v>
      </c>
      <c r="B2587" s="3">
        <v>35.463104790000003</v>
      </c>
      <c r="C2587" s="4" t="s">
        <v>2971</v>
      </c>
      <c r="D2587" s="4" t="s">
        <v>8149</v>
      </c>
      <c r="E2587" s="4" t="s">
        <v>8263</v>
      </c>
      <c r="F2587" s="4" t="s">
        <v>8264</v>
      </c>
      <c r="G2587" s="4" t="s">
        <v>8265</v>
      </c>
      <c r="H2587" s="4" t="s">
        <v>8266</v>
      </c>
      <c r="I2587" s="5" t="str">
        <f t="shared" si="40"/>
        <v>See on Google Maps</v>
      </c>
    </row>
    <row r="2588" spans="1:9" x14ac:dyDescent="0.25">
      <c r="A2588" s="3">
        <v>33.199208339999998</v>
      </c>
      <c r="B2588" s="3">
        <v>35.51604725</v>
      </c>
      <c r="C2588" s="4" t="s">
        <v>2971</v>
      </c>
      <c r="D2588" s="4" t="s">
        <v>8149</v>
      </c>
      <c r="E2588" s="4" t="s">
        <v>8267</v>
      </c>
      <c r="F2588" s="4" t="s">
        <v>8268</v>
      </c>
      <c r="G2588" s="4" t="s">
        <v>8269</v>
      </c>
      <c r="H2588" s="4" t="s">
        <v>8270</v>
      </c>
      <c r="I2588" s="5" t="str">
        <f t="shared" si="40"/>
        <v>See on Google Maps</v>
      </c>
    </row>
    <row r="2589" spans="1:9" x14ac:dyDescent="0.25">
      <c r="A2589" s="3">
        <v>33.273561090000001</v>
      </c>
      <c r="B2589" s="3">
        <v>35.462752790000003</v>
      </c>
      <c r="C2589" s="4" t="s">
        <v>2971</v>
      </c>
      <c r="D2589" s="4" t="s">
        <v>8149</v>
      </c>
      <c r="E2589" s="4" t="s">
        <v>8271</v>
      </c>
      <c r="F2589" s="4" t="s">
        <v>8271</v>
      </c>
      <c r="G2589" s="4" t="s">
        <v>8272</v>
      </c>
      <c r="H2589" s="4" t="s">
        <v>8273</v>
      </c>
      <c r="I2589" s="5" t="str">
        <f t="shared" si="40"/>
        <v>See on Google Maps</v>
      </c>
    </row>
    <row r="2590" spans="1:9" x14ac:dyDescent="0.25">
      <c r="A2590" s="3">
        <v>33.327194419999998</v>
      </c>
      <c r="B2590" s="3">
        <v>35.564572149999996</v>
      </c>
      <c r="C2590" s="4" t="s">
        <v>2971</v>
      </c>
      <c r="D2590" s="4" t="s">
        <v>8149</v>
      </c>
      <c r="E2590" s="4" t="s">
        <v>8274</v>
      </c>
      <c r="F2590" s="4" t="s">
        <v>8275</v>
      </c>
      <c r="G2590" s="4" t="s">
        <v>8276</v>
      </c>
      <c r="H2590" s="4" t="s">
        <v>8277</v>
      </c>
      <c r="I2590" s="5" t="str">
        <f t="shared" si="40"/>
        <v>See on Google Maps</v>
      </c>
    </row>
    <row r="2591" spans="1:9" x14ac:dyDescent="0.25">
      <c r="A2591" s="3">
        <v>33.292897240000002</v>
      </c>
      <c r="B2591" s="3">
        <v>35.452980570000001</v>
      </c>
      <c r="C2591" s="4" t="s">
        <v>2971</v>
      </c>
      <c r="D2591" s="4" t="s">
        <v>8149</v>
      </c>
      <c r="E2591" s="4" t="s">
        <v>8278</v>
      </c>
      <c r="F2591" s="4" t="s">
        <v>8279</v>
      </c>
      <c r="G2591" s="4" t="s">
        <v>8280</v>
      </c>
      <c r="H2591" s="4" t="s">
        <v>8281</v>
      </c>
      <c r="I2591" s="5" t="str">
        <f t="shared" si="40"/>
        <v>See on Google Maps</v>
      </c>
    </row>
    <row r="2592" spans="1:9" x14ac:dyDescent="0.25">
      <c r="A2592" s="3">
        <v>33.248761080000001</v>
      </c>
      <c r="B2592" s="3">
        <v>35.517283300000003</v>
      </c>
      <c r="C2592" s="4" t="s">
        <v>2971</v>
      </c>
      <c r="D2592" s="4" t="s">
        <v>8149</v>
      </c>
      <c r="E2592" s="4" t="s">
        <v>8282</v>
      </c>
      <c r="F2592" s="4" t="s">
        <v>8282</v>
      </c>
      <c r="G2592" s="4" t="s">
        <v>8283</v>
      </c>
      <c r="H2592" s="4" t="s">
        <v>8284</v>
      </c>
      <c r="I2592" s="5" t="str">
        <f t="shared" si="40"/>
        <v>See on Google Maps</v>
      </c>
    </row>
    <row r="2593" spans="1:9" x14ac:dyDescent="0.25">
      <c r="A2593" s="3">
        <v>33.29148884</v>
      </c>
      <c r="B2593" s="3">
        <v>35.597816680000001</v>
      </c>
      <c r="C2593" s="4" t="s">
        <v>2971</v>
      </c>
      <c r="D2593" s="4" t="s">
        <v>8149</v>
      </c>
      <c r="E2593" s="4" t="s">
        <v>8285</v>
      </c>
      <c r="F2593" s="4" t="s">
        <v>8286</v>
      </c>
      <c r="G2593" s="4" t="s">
        <v>8287</v>
      </c>
      <c r="H2593" s="4" t="s">
        <v>8288</v>
      </c>
      <c r="I2593" s="5" t="str">
        <f t="shared" si="40"/>
        <v>See on Google Maps</v>
      </c>
    </row>
    <row r="2594" spans="1:9" x14ac:dyDescent="0.25">
      <c r="A2594" s="3">
        <v>33.360102560000001</v>
      </c>
      <c r="B2594" s="3">
        <v>35.592175419999997</v>
      </c>
      <c r="C2594" s="4" t="s">
        <v>2971</v>
      </c>
      <c r="D2594" s="4" t="s">
        <v>8149</v>
      </c>
      <c r="E2594" s="4" t="s">
        <v>8289</v>
      </c>
      <c r="F2594" s="4" t="s">
        <v>8289</v>
      </c>
      <c r="G2594" s="4" t="s">
        <v>8290</v>
      </c>
      <c r="H2594" s="4" t="s">
        <v>8291</v>
      </c>
      <c r="I2594" s="5" t="str">
        <f t="shared" si="40"/>
        <v>See on Google Maps</v>
      </c>
    </row>
    <row r="2595" spans="1:9" x14ac:dyDescent="0.25">
      <c r="A2595" s="3">
        <v>33.233958309999998</v>
      </c>
      <c r="B2595" s="3">
        <v>35.436725029999998</v>
      </c>
      <c r="C2595" s="4" t="s">
        <v>2971</v>
      </c>
      <c r="D2595" s="4" t="s">
        <v>8149</v>
      </c>
      <c r="E2595" s="4" t="s">
        <v>3861</v>
      </c>
      <c r="F2595" s="4" t="s">
        <v>8292</v>
      </c>
      <c r="G2595" s="4" t="s">
        <v>8293</v>
      </c>
      <c r="H2595" s="4" t="s">
        <v>8294</v>
      </c>
      <c r="I2595" s="5" t="str">
        <f t="shared" si="40"/>
        <v>See on Google Maps</v>
      </c>
    </row>
    <row r="2596" spans="1:9" x14ac:dyDescent="0.25">
      <c r="A2596" s="3">
        <v>33.276269409999998</v>
      </c>
      <c r="B2596" s="3">
        <v>35.519655569999998</v>
      </c>
      <c r="C2596" s="4" t="s">
        <v>2971</v>
      </c>
      <c r="D2596" s="4" t="s">
        <v>8149</v>
      </c>
      <c r="E2596" s="4" t="s">
        <v>2522</v>
      </c>
      <c r="F2596" s="4" t="s">
        <v>8295</v>
      </c>
      <c r="G2596" s="4" t="s">
        <v>8296</v>
      </c>
      <c r="H2596" s="4" t="s">
        <v>8297</v>
      </c>
      <c r="I2596" s="5" t="str">
        <f t="shared" si="40"/>
        <v>See on Google Maps</v>
      </c>
    </row>
    <row r="2597" spans="1:9" x14ac:dyDescent="0.25">
      <c r="A2597" s="3">
        <v>33.236252729999997</v>
      </c>
      <c r="B2597" s="3">
        <v>35.484172219999998</v>
      </c>
      <c r="C2597" s="4" t="s">
        <v>2971</v>
      </c>
      <c r="D2597" s="4" t="s">
        <v>8149</v>
      </c>
      <c r="E2597" s="4" t="s">
        <v>8298</v>
      </c>
      <c r="F2597" s="4" t="s">
        <v>8299</v>
      </c>
      <c r="G2597" s="4" t="s">
        <v>8300</v>
      </c>
      <c r="H2597" s="4" t="s">
        <v>8301</v>
      </c>
      <c r="I2597" s="5" t="str">
        <f t="shared" si="40"/>
        <v>See on Google Maps</v>
      </c>
    </row>
    <row r="2598" spans="1:9" x14ac:dyDescent="0.25">
      <c r="A2598" s="3">
        <v>33.249128509999998</v>
      </c>
      <c r="B2598" s="3">
        <v>35.438230189999999</v>
      </c>
      <c r="C2598" s="4" t="s">
        <v>2971</v>
      </c>
      <c r="D2598" s="4" t="s">
        <v>8149</v>
      </c>
      <c r="E2598" s="4" t="s">
        <v>8302</v>
      </c>
      <c r="F2598" s="4" t="s">
        <v>8303</v>
      </c>
      <c r="G2598" s="4" t="s">
        <v>8304</v>
      </c>
      <c r="H2598" s="4" t="s">
        <v>8305</v>
      </c>
      <c r="I2598" s="5" t="str">
        <f t="shared" si="40"/>
        <v>See on Google Maps</v>
      </c>
    </row>
    <row r="2599" spans="1:9" x14ac:dyDescent="0.25">
      <c r="A2599" s="3">
        <v>33.306736129999997</v>
      </c>
      <c r="B2599" s="3">
        <v>35.442102740000003</v>
      </c>
      <c r="C2599" s="4" t="s">
        <v>2971</v>
      </c>
      <c r="D2599" s="4" t="s">
        <v>8149</v>
      </c>
      <c r="E2599" s="4" t="s">
        <v>8306</v>
      </c>
      <c r="F2599" s="4" t="s">
        <v>8307</v>
      </c>
      <c r="G2599" s="4" t="s">
        <v>8308</v>
      </c>
      <c r="H2599" s="4" t="s">
        <v>8309</v>
      </c>
      <c r="I2599" s="5" t="str">
        <f t="shared" si="40"/>
        <v>See on Google Maps</v>
      </c>
    </row>
    <row r="2600" spans="1:9" x14ac:dyDescent="0.25">
      <c r="A2600" s="3">
        <v>33.342799999999997</v>
      </c>
      <c r="B2600" s="3">
        <v>35.627499999999998</v>
      </c>
      <c r="C2600" s="4" t="s">
        <v>2971</v>
      </c>
      <c r="D2600" s="4" t="s">
        <v>8149</v>
      </c>
      <c r="E2600" s="4" t="s">
        <v>8310</v>
      </c>
      <c r="F2600" s="4"/>
      <c r="G2600" s="4"/>
      <c r="H2600" s="4" t="s">
        <v>8311</v>
      </c>
      <c r="I2600" s="5" t="str">
        <f t="shared" si="40"/>
        <v>See on Google Maps</v>
      </c>
    </row>
    <row r="2601" spans="1:9" x14ac:dyDescent="0.25">
      <c r="A2601" s="3">
        <v>33.566808340000001</v>
      </c>
      <c r="B2601" s="3">
        <v>35.40573612</v>
      </c>
      <c r="C2601" s="4" t="s">
        <v>2971</v>
      </c>
      <c r="D2601" s="4" t="s">
        <v>8462</v>
      </c>
      <c r="E2601" s="4" t="s">
        <v>8463</v>
      </c>
      <c r="F2601" s="4" t="s">
        <v>8463</v>
      </c>
      <c r="G2601" s="4" t="s">
        <v>8464</v>
      </c>
      <c r="H2601" s="4" t="s">
        <v>8465</v>
      </c>
      <c r="I2601" s="5" t="str">
        <f t="shared" si="40"/>
        <v>See on Google Maps</v>
      </c>
    </row>
    <row r="2602" spans="1:9" x14ac:dyDescent="0.25">
      <c r="A2602" s="3">
        <v>33.471438820000003</v>
      </c>
      <c r="B2602" s="3">
        <v>35.342841659999998</v>
      </c>
      <c r="C2602" s="4" t="s">
        <v>2971</v>
      </c>
      <c r="D2602" s="4" t="s">
        <v>8462</v>
      </c>
      <c r="E2602" s="4" t="s">
        <v>8466</v>
      </c>
      <c r="F2602" s="4" t="s">
        <v>8467</v>
      </c>
      <c r="G2602" s="4" t="s">
        <v>8468</v>
      </c>
      <c r="H2602" s="4" t="s">
        <v>8469</v>
      </c>
      <c r="I2602" s="5" t="str">
        <f t="shared" si="40"/>
        <v>See on Google Maps</v>
      </c>
    </row>
    <row r="2603" spans="1:9" x14ac:dyDescent="0.25">
      <c r="A2603" s="3">
        <v>33.405394450000003</v>
      </c>
      <c r="B2603" s="3">
        <v>35.272833310000003</v>
      </c>
      <c r="C2603" s="4" t="s">
        <v>2971</v>
      </c>
      <c r="D2603" s="4" t="s">
        <v>8462</v>
      </c>
      <c r="E2603" s="4" t="s">
        <v>8470</v>
      </c>
      <c r="F2603" s="4" t="s">
        <v>8471</v>
      </c>
      <c r="G2603" s="4" t="s">
        <v>8472</v>
      </c>
      <c r="H2603" s="4" t="s">
        <v>8473</v>
      </c>
      <c r="I2603" s="5" t="str">
        <f t="shared" si="40"/>
        <v>See on Google Maps</v>
      </c>
    </row>
    <row r="2604" spans="1:9" x14ac:dyDescent="0.25">
      <c r="A2604" s="3">
        <v>33.498980529999997</v>
      </c>
      <c r="B2604" s="3">
        <v>35.427680539999997</v>
      </c>
      <c r="C2604" s="4" t="s">
        <v>2971</v>
      </c>
      <c r="D2604" s="4" t="s">
        <v>8462</v>
      </c>
      <c r="E2604" s="4" t="s">
        <v>8474</v>
      </c>
      <c r="F2604" s="4" t="s">
        <v>8475</v>
      </c>
      <c r="G2604" s="4" t="s">
        <v>8476</v>
      </c>
      <c r="H2604" s="4" t="s">
        <v>8477</v>
      </c>
      <c r="I2604" s="5" t="str">
        <f t="shared" si="40"/>
        <v>See on Google Maps</v>
      </c>
    </row>
    <row r="2605" spans="1:9" x14ac:dyDescent="0.25">
      <c r="A2605" s="3">
        <v>33.466155469999997</v>
      </c>
      <c r="B2605" s="3">
        <v>35.316775</v>
      </c>
      <c r="C2605" s="4" t="s">
        <v>2971</v>
      </c>
      <c r="D2605" s="4" t="s">
        <v>8462</v>
      </c>
      <c r="E2605" s="4" t="s">
        <v>8478</v>
      </c>
      <c r="F2605" s="4" t="s">
        <v>8479</v>
      </c>
      <c r="G2605" s="4" t="s">
        <v>8480</v>
      </c>
      <c r="H2605" s="4" t="s">
        <v>8481</v>
      </c>
      <c r="I2605" s="5" t="str">
        <f t="shared" si="40"/>
        <v>See on Google Maps</v>
      </c>
    </row>
    <row r="2606" spans="1:9" x14ac:dyDescent="0.25">
      <c r="A2606" s="3">
        <v>33.491083379999999</v>
      </c>
      <c r="B2606" s="3">
        <v>35.379013890000003</v>
      </c>
      <c r="C2606" s="4" t="s">
        <v>2971</v>
      </c>
      <c r="D2606" s="4" t="s">
        <v>8462</v>
      </c>
      <c r="E2606" s="4" t="s">
        <v>8482</v>
      </c>
      <c r="F2606" s="4" t="s">
        <v>8483</v>
      </c>
      <c r="G2606" s="4" t="s">
        <v>8484</v>
      </c>
      <c r="H2606" s="4" t="s">
        <v>8485</v>
      </c>
      <c r="I2606" s="5" t="str">
        <f t="shared" si="40"/>
        <v>See on Google Maps</v>
      </c>
    </row>
    <row r="2607" spans="1:9" x14ac:dyDescent="0.25">
      <c r="A2607" s="3">
        <v>33.508455560000002</v>
      </c>
      <c r="B2607" s="3">
        <v>35.401583340000002</v>
      </c>
      <c r="C2607" s="4" t="s">
        <v>2971</v>
      </c>
      <c r="D2607" s="4" t="s">
        <v>8462</v>
      </c>
      <c r="E2607" s="4" t="s">
        <v>8486</v>
      </c>
      <c r="F2607" s="4" t="s">
        <v>8487</v>
      </c>
      <c r="G2607" s="4" t="s">
        <v>8488</v>
      </c>
      <c r="H2607" s="4" t="s">
        <v>8489</v>
      </c>
      <c r="I2607" s="5" t="str">
        <f t="shared" si="40"/>
        <v>See on Google Maps</v>
      </c>
    </row>
    <row r="2608" spans="1:9" x14ac:dyDescent="0.25">
      <c r="A2608" s="3">
        <v>33.367643219999998</v>
      </c>
      <c r="B2608" s="3">
        <v>35.260880370000002</v>
      </c>
      <c r="C2608" s="4" t="s">
        <v>2971</v>
      </c>
      <c r="D2608" s="4" t="s">
        <v>8462</v>
      </c>
      <c r="E2608" s="4" t="s">
        <v>8490</v>
      </c>
      <c r="F2608" s="4" t="s">
        <v>8490</v>
      </c>
      <c r="G2608" s="4" t="s">
        <v>8491</v>
      </c>
      <c r="H2608" s="4" t="s">
        <v>8492</v>
      </c>
      <c r="I2608" s="5" t="str">
        <f t="shared" si="40"/>
        <v>See on Google Maps</v>
      </c>
    </row>
    <row r="2609" spans="1:9" x14ac:dyDescent="0.25">
      <c r="A2609" s="3">
        <v>33.541102819999999</v>
      </c>
      <c r="B2609" s="3">
        <v>35.40488886</v>
      </c>
      <c r="C2609" s="4" t="s">
        <v>2971</v>
      </c>
      <c r="D2609" s="4" t="s">
        <v>8462</v>
      </c>
      <c r="E2609" s="4" t="s">
        <v>8493</v>
      </c>
      <c r="F2609" s="4" t="s">
        <v>8494</v>
      </c>
      <c r="G2609" s="4" t="s">
        <v>8495</v>
      </c>
      <c r="H2609" s="4" t="s">
        <v>8496</v>
      </c>
      <c r="I2609" s="5" t="str">
        <f t="shared" si="40"/>
        <v>See on Google Maps</v>
      </c>
    </row>
    <row r="2610" spans="1:9" x14ac:dyDescent="0.25">
      <c r="A2610" s="3">
        <v>33.547450509999997</v>
      </c>
      <c r="B2610" s="3">
        <v>35.384578509999997</v>
      </c>
      <c r="C2610" s="4" t="s">
        <v>2971</v>
      </c>
      <c r="D2610" s="4" t="s">
        <v>8462</v>
      </c>
      <c r="E2610" s="4" t="s">
        <v>8497</v>
      </c>
      <c r="F2610" s="4" t="s">
        <v>8498</v>
      </c>
      <c r="G2610" s="4" t="s">
        <v>8499</v>
      </c>
      <c r="H2610" s="4" t="s">
        <v>8500</v>
      </c>
      <c r="I2610" s="5" t="str">
        <f t="shared" si="40"/>
        <v>See on Google Maps</v>
      </c>
    </row>
    <row r="2611" spans="1:9" x14ac:dyDescent="0.25">
      <c r="A2611" s="3">
        <v>33.464266600000002</v>
      </c>
      <c r="B2611" s="3">
        <v>35.413588920000002</v>
      </c>
      <c r="C2611" s="4" t="s">
        <v>2971</v>
      </c>
      <c r="D2611" s="4" t="s">
        <v>8462</v>
      </c>
      <c r="E2611" s="4" t="s">
        <v>8501</v>
      </c>
      <c r="F2611" s="4" t="s">
        <v>8502</v>
      </c>
      <c r="G2611" s="4" t="s">
        <v>8503</v>
      </c>
      <c r="H2611" s="4" t="s">
        <v>8504</v>
      </c>
      <c r="I2611" s="5" t="str">
        <f t="shared" si="40"/>
        <v>See on Google Maps</v>
      </c>
    </row>
    <row r="2612" spans="1:9" x14ac:dyDescent="0.25">
      <c r="A2612" s="3">
        <v>33.332519429999998</v>
      </c>
      <c r="B2612" s="3">
        <v>35.297963869999997</v>
      </c>
      <c r="C2612" s="4" t="s">
        <v>2971</v>
      </c>
      <c r="D2612" s="4" t="s">
        <v>8462</v>
      </c>
      <c r="E2612" s="4" t="s">
        <v>8505</v>
      </c>
      <c r="F2612" s="4" t="s">
        <v>8506</v>
      </c>
      <c r="G2612" s="4" t="s">
        <v>8507</v>
      </c>
      <c r="H2612" s="4" t="s">
        <v>8508</v>
      </c>
      <c r="I2612" s="5" t="str">
        <f t="shared" si="40"/>
        <v>See on Google Maps</v>
      </c>
    </row>
    <row r="2613" spans="1:9" x14ac:dyDescent="0.25">
      <c r="A2613" s="3">
        <v>33.421302769999997</v>
      </c>
      <c r="B2613" s="3">
        <v>35.342619409999998</v>
      </c>
      <c r="C2613" s="4" t="s">
        <v>2971</v>
      </c>
      <c r="D2613" s="4" t="s">
        <v>8462</v>
      </c>
      <c r="E2613" s="4" t="s">
        <v>8509</v>
      </c>
      <c r="F2613" s="4" t="s">
        <v>8510</v>
      </c>
      <c r="G2613" s="4" t="s">
        <v>8511</v>
      </c>
      <c r="H2613" s="4" t="s">
        <v>8512</v>
      </c>
      <c r="I2613" s="5" t="str">
        <f t="shared" si="40"/>
        <v>See on Google Maps</v>
      </c>
    </row>
    <row r="2614" spans="1:9" x14ac:dyDescent="0.25">
      <c r="A2614" s="3">
        <v>33.445011100000002</v>
      </c>
      <c r="B2614" s="3">
        <v>35.322777809999998</v>
      </c>
      <c r="C2614" s="4" t="s">
        <v>2971</v>
      </c>
      <c r="D2614" s="4" t="s">
        <v>8462</v>
      </c>
      <c r="E2614" s="4" t="s">
        <v>8513</v>
      </c>
      <c r="F2614" s="4" t="s">
        <v>8514</v>
      </c>
      <c r="G2614" s="4" t="s">
        <v>8515</v>
      </c>
      <c r="H2614" s="4" t="s">
        <v>8516</v>
      </c>
      <c r="I2614" s="5" t="str">
        <f t="shared" si="40"/>
        <v>See on Google Maps</v>
      </c>
    </row>
    <row r="2615" spans="1:9" x14ac:dyDescent="0.25">
      <c r="A2615" s="3">
        <v>33.520888909999996</v>
      </c>
      <c r="B2615" s="3">
        <v>35.483361109999997</v>
      </c>
      <c r="C2615" s="4" t="s">
        <v>2971</v>
      </c>
      <c r="D2615" s="4" t="s">
        <v>8462</v>
      </c>
      <c r="E2615" s="4" t="s">
        <v>8517</v>
      </c>
      <c r="F2615" s="4" t="s">
        <v>8518</v>
      </c>
      <c r="G2615" s="4" t="s">
        <v>8519</v>
      </c>
      <c r="H2615" s="4" t="s">
        <v>8520</v>
      </c>
      <c r="I2615" s="5" t="str">
        <f t="shared" si="40"/>
        <v>See on Google Maps</v>
      </c>
    </row>
    <row r="2616" spans="1:9" x14ac:dyDescent="0.25">
      <c r="A2616" s="3">
        <v>33.482063879999998</v>
      </c>
      <c r="B2616" s="3">
        <v>35.420050019999998</v>
      </c>
      <c r="C2616" s="4" t="s">
        <v>2971</v>
      </c>
      <c r="D2616" s="4" t="s">
        <v>8462</v>
      </c>
      <c r="E2616" s="4" t="s">
        <v>8521</v>
      </c>
      <c r="F2616" s="4" t="s">
        <v>8522</v>
      </c>
      <c r="G2616" s="4" t="s">
        <v>8523</v>
      </c>
      <c r="H2616" s="4" t="s">
        <v>8524</v>
      </c>
      <c r="I2616" s="5" t="str">
        <f t="shared" si="40"/>
        <v>See on Google Maps</v>
      </c>
    </row>
    <row r="2617" spans="1:9" x14ac:dyDescent="0.25">
      <c r="A2617" s="3">
        <v>33.57867779</v>
      </c>
      <c r="B2617" s="3">
        <v>35.405961120000001</v>
      </c>
      <c r="C2617" s="4" t="s">
        <v>2971</v>
      </c>
      <c r="D2617" s="4" t="s">
        <v>8462</v>
      </c>
      <c r="E2617" s="4" t="s">
        <v>8525</v>
      </c>
      <c r="F2617" s="4" t="s">
        <v>8525</v>
      </c>
      <c r="G2617" s="4" t="s">
        <v>8526</v>
      </c>
      <c r="H2617" s="4" t="s">
        <v>8527</v>
      </c>
      <c r="I2617" s="5" t="str">
        <f t="shared" si="40"/>
        <v>See on Google Maps</v>
      </c>
    </row>
    <row r="2618" spans="1:9" x14ac:dyDescent="0.25">
      <c r="A2618" s="3">
        <v>33.482224930000001</v>
      </c>
      <c r="B2618" s="3">
        <v>35.32787218</v>
      </c>
      <c r="C2618" s="4" t="s">
        <v>2971</v>
      </c>
      <c r="D2618" s="4" t="s">
        <v>8462</v>
      </c>
      <c r="E2618" s="4" t="s">
        <v>8528</v>
      </c>
      <c r="F2618" s="4" t="s">
        <v>8529</v>
      </c>
      <c r="G2618" s="4" t="s">
        <v>8530</v>
      </c>
      <c r="H2618" s="4" t="s">
        <v>8531</v>
      </c>
      <c r="I2618" s="5" t="str">
        <f t="shared" si="40"/>
        <v>See on Google Maps</v>
      </c>
    </row>
    <row r="2619" spans="1:9" x14ac:dyDescent="0.25">
      <c r="A2619" s="3">
        <v>33.571800009999997</v>
      </c>
      <c r="B2619" s="3">
        <v>35.38893058</v>
      </c>
      <c r="C2619" s="4" t="s">
        <v>2971</v>
      </c>
      <c r="D2619" s="4" t="s">
        <v>8462</v>
      </c>
      <c r="E2619" s="4" t="s">
        <v>8532</v>
      </c>
      <c r="F2619" s="4" t="s">
        <v>8533</v>
      </c>
      <c r="G2619" s="4" t="s">
        <v>8534</v>
      </c>
      <c r="H2619" s="4" t="s">
        <v>8535</v>
      </c>
      <c r="I2619" s="5" t="str">
        <f t="shared" si="40"/>
        <v>See on Google Maps</v>
      </c>
    </row>
    <row r="2620" spans="1:9" x14ac:dyDescent="0.25">
      <c r="A2620" s="3">
        <v>33.425627730000002</v>
      </c>
      <c r="B2620" s="3">
        <v>35.302158370000001</v>
      </c>
      <c r="C2620" s="4" t="s">
        <v>2971</v>
      </c>
      <c r="D2620" s="4" t="s">
        <v>8462</v>
      </c>
      <c r="E2620" s="4" t="s">
        <v>8536</v>
      </c>
      <c r="F2620" s="4" t="s">
        <v>8537</v>
      </c>
      <c r="G2620" s="4" t="s">
        <v>8538</v>
      </c>
      <c r="H2620" s="4" t="s">
        <v>8539</v>
      </c>
      <c r="I2620" s="5" t="str">
        <f t="shared" si="40"/>
        <v>See on Google Maps</v>
      </c>
    </row>
    <row r="2621" spans="1:9" x14ac:dyDescent="0.25">
      <c r="A2621" s="3">
        <v>33.530511070000003</v>
      </c>
      <c r="B2621" s="3">
        <v>35.379908329999999</v>
      </c>
      <c r="C2621" s="4" t="s">
        <v>2971</v>
      </c>
      <c r="D2621" s="4" t="s">
        <v>8462</v>
      </c>
      <c r="E2621" s="4" t="s">
        <v>8540</v>
      </c>
      <c r="F2621" s="4" t="s">
        <v>8541</v>
      </c>
      <c r="G2621" s="4" t="s">
        <v>8542</v>
      </c>
      <c r="H2621" s="4" t="s">
        <v>8543</v>
      </c>
      <c r="I2621" s="5" t="str">
        <f t="shared" si="40"/>
        <v>See on Google Maps</v>
      </c>
    </row>
    <row r="2622" spans="1:9" x14ac:dyDescent="0.25">
      <c r="A2622" s="3">
        <v>33.401061030000001</v>
      </c>
      <c r="B2622" s="3">
        <v>35.291672249999998</v>
      </c>
      <c r="C2622" s="4" t="s">
        <v>2971</v>
      </c>
      <c r="D2622" s="4" t="s">
        <v>8462</v>
      </c>
      <c r="E2622" s="4" t="s">
        <v>8544</v>
      </c>
      <c r="F2622" s="4" t="s">
        <v>8545</v>
      </c>
      <c r="G2622" s="4" t="s">
        <v>8546</v>
      </c>
      <c r="H2622" s="4" t="s">
        <v>8547</v>
      </c>
      <c r="I2622" s="5" t="str">
        <f t="shared" si="40"/>
        <v>See on Google Maps</v>
      </c>
    </row>
    <row r="2623" spans="1:9" x14ac:dyDescent="0.25">
      <c r="A2623" s="3">
        <v>33.532730399999998</v>
      </c>
      <c r="B2623" s="3">
        <v>35.361075669999998</v>
      </c>
      <c r="C2623" s="4" t="s">
        <v>2971</v>
      </c>
      <c r="D2623" s="4" t="s">
        <v>8462</v>
      </c>
      <c r="E2623" s="4" t="s">
        <v>5289</v>
      </c>
      <c r="F2623" s="4" t="s">
        <v>5289</v>
      </c>
      <c r="G2623" s="4" t="s">
        <v>8548</v>
      </c>
      <c r="H2623" s="4" t="s">
        <v>8549</v>
      </c>
      <c r="I2623" s="5" t="str">
        <f t="shared" si="40"/>
        <v>See on Google Maps</v>
      </c>
    </row>
    <row r="2624" spans="1:9" x14ac:dyDescent="0.25">
      <c r="A2624" s="3">
        <v>33.538259940000003</v>
      </c>
      <c r="B2624" s="3">
        <v>35.399971639999997</v>
      </c>
      <c r="C2624" s="4" t="s">
        <v>2971</v>
      </c>
      <c r="D2624" s="4" t="s">
        <v>8462</v>
      </c>
      <c r="E2624" s="4" t="s">
        <v>8550</v>
      </c>
      <c r="F2624" s="4" t="s">
        <v>8551</v>
      </c>
      <c r="G2624" s="4" t="s">
        <v>8552</v>
      </c>
      <c r="H2624" s="4" t="s">
        <v>8553</v>
      </c>
      <c r="I2624" s="5" t="str">
        <f t="shared" si="40"/>
        <v>See on Google Maps</v>
      </c>
    </row>
    <row r="2625" spans="1:9" x14ac:dyDescent="0.25">
      <c r="A2625" s="3">
        <v>33.36333037</v>
      </c>
      <c r="B2625" s="3">
        <v>35.249376380000001</v>
      </c>
      <c r="C2625" s="4" t="s">
        <v>2971</v>
      </c>
      <c r="D2625" s="4" t="s">
        <v>8462</v>
      </c>
      <c r="E2625" s="4" t="s">
        <v>8554</v>
      </c>
      <c r="F2625" s="4" t="s">
        <v>8555</v>
      </c>
      <c r="G2625" s="4" t="s">
        <v>8556</v>
      </c>
      <c r="H2625" s="4" t="s">
        <v>8557</v>
      </c>
      <c r="I2625" s="5" t="str">
        <f t="shared" si="40"/>
        <v>See on Google Maps</v>
      </c>
    </row>
    <row r="2626" spans="1:9" x14ac:dyDescent="0.25">
      <c r="A2626" s="3">
        <v>33.408408860000002</v>
      </c>
      <c r="B2626" s="3">
        <v>35.312962599999999</v>
      </c>
      <c r="C2626" s="4" t="s">
        <v>2971</v>
      </c>
      <c r="D2626" s="4" t="s">
        <v>8462</v>
      </c>
      <c r="E2626" s="4" t="s">
        <v>8558</v>
      </c>
      <c r="F2626" s="4" t="s">
        <v>8559</v>
      </c>
      <c r="G2626" s="4" t="s">
        <v>8560</v>
      </c>
      <c r="H2626" s="4" t="s">
        <v>8561</v>
      </c>
      <c r="I2626" s="5" t="str">
        <f t="shared" ref="I2626:I2689" si="41">HYPERLINK(H2626, "See on Google Maps")</f>
        <v>See on Google Maps</v>
      </c>
    </row>
    <row r="2627" spans="1:9" x14ac:dyDescent="0.25">
      <c r="A2627" s="3">
        <v>33.501665490000001</v>
      </c>
      <c r="B2627" s="3">
        <v>35.340319530000002</v>
      </c>
      <c r="C2627" s="4" t="s">
        <v>2971</v>
      </c>
      <c r="D2627" s="4" t="s">
        <v>8462</v>
      </c>
      <c r="E2627" s="4" t="s">
        <v>8562</v>
      </c>
      <c r="F2627" s="4" t="s">
        <v>8563</v>
      </c>
      <c r="G2627" s="4" t="s">
        <v>8564</v>
      </c>
      <c r="H2627" s="4" t="s">
        <v>8565</v>
      </c>
      <c r="I2627" s="5" t="str">
        <f t="shared" si="41"/>
        <v>See on Google Maps</v>
      </c>
    </row>
    <row r="2628" spans="1:9" x14ac:dyDescent="0.25">
      <c r="A2628" s="3">
        <v>33.416036140000003</v>
      </c>
      <c r="B2628" s="3">
        <v>35.356763890000003</v>
      </c>
      <c r="C2628" s="4" t="s">
        <v>2971</v>
      </c>
      <c r="D2628" s="4" t="s">
        <v>8462</v>
      </c>
      <c r="E2628" s="4" t="s">
        <v>8566</v>
      </c>
      <c r="F2628" s="4" t="s">
        <v>8567</v>
      </c>
      <c r="G2628" s="4" t="s">
        <v>8568</v>
      </c>
      <c r="H2628" s="4" t="s">
        <v>8569</v>
      </c>
      <c r="I2628" s="5" t="str">
        <f t="shared" si="41"/>
        <v>See on Google Maps</v>
      </c>
    </row>
    <row r="2629" spans="1:9" x14ac:dyDescent="0.25">
      <c r="A2629" s="3">
        <v>33.517474989999997</v>
      </c>
      <c r="B2629" s="3">
        <v>35.36899442</v>
      </c>
      <c r="C2629" s="4" t="s">
        <v>2971</v>
      </c>
      <c r="D2629" s="4" t="s">
        <v>8462</v>
      </c>
      <c r="E2629" s="4" t="s">
        <v>8570</v>
      </c>
      <c r="F2629" s="4" t="s">
        <v>8571</v>
      </c>
      <c r="G2629" s="4" t="s">
        <v>8572</v>
      </c>
      <c r="H2629" s="4" t="s">
        <v>8573</v>
      </c>
      <c r="I2629" s="5" t="str">
        <f t="shared" si="41"/>
        <v>See on Google Maps</v>
      </c>
    </row>
    <row r="2630" spans="1:9" x14ac:dyDescent="0.25">
      <c r="A2630" s="3">
        <v>33.579005479999999</v>
      </c>
      <c r="B2630" s="3">
        <v>35.394069459999997</v>
      </c>
      <c r="C2630" s="4" t="s">
        <v>2971</v>
      </c>
      <c r="D2630" s="4" t="s">
        <v>8462</v>
      </c>
      <c r="E2630" s="4" t="s">
        <v>8574</v>
      </c>
      <c r="F2630" s="4" t="s">
        <v>8575</v>
      </c>
      <c r="G2630" s="4" t="s">
        <v>8576</v>
      </c>
      <c r="H2630" s="4" t="s">
        <v>8577</v>
      </c>
      <c r="I2630" s="5" t="str">
        <f t="shared" si="41"/>
        <v>See on Google Maps</v>
      </c>
    </row>
    <row r="2631" spans="1:9" x14ac:dyDescent="0.25">
      <c r="A2631" s="3">
        <v>33.477325049999997</v>
      </c>
      <c r="B2631" s="3">
        <v>35.380077790000001</v>
      </c>
      <c r="C2631" s="4" t="s">
        <v>2971</v>
      </c>
      <c r="D2631" s="4" t="s">
        <v>8462</v>
      </c>
      <c r="E2631" s="4" t="s">
        <v>8578</v>
      </c>
      <c r="F2631" s="4" t="s">
        <v>8579</v>
      </c>
      <c r="G2631" s="4" t="s">
        <v>8580</v>
      </c>
      <c r="H2631" s="4" t="s">
        <v>8581</v>
      </c>
      <c r="I2631" s="5" t="str">
        <f t="shared" si="41"/>
        <v>See on Google Maps</v>
      </c>
    </row>
    <row r="2632" spans="1:9" x14ac:dyDescent="0.25">
      <c r="A2632" s="3">
        <v>33.556875040000001</v>
      </c>
      <c r="B2632" s="3">
        <v>35.385888889999997</v>
      </c>
      <c r="C2632" s="4" t="s">
        <v>2971</v>
      </c>
      <c r="D2632" s="4" t="s">
        <v>8462</v>
      </c>
      <c r="E2632" s="4" t="s">
        <v>8582</v>
      </c>
      <c r="F2632" s="4" t="s">
        <v>3498</v>
      </c>
      <c r="G2632" s="4" t="s">
        <v>8583</v>
      </c>
      <c r="H2632" s="4" t="s">
        <v>8584</v>
      </c>
      <c r="I2632" s="5" t="str">
        <f t="shared" si="41"/>
        <v>See on Google Maps</v>
      </c>
    </row>
    <row r="2633" spans="1:9" x14ac:dyDescent="0.25">
      <c r="A2633" s="3">
        <v>33.387041629999999</v>
      </c>
      <c r="B2633" s="3">
        <v>35.279824959999999</v>
      </c>
      <c r="C2633" s="4" t="s">
        <v>2971</v>
      </c>
      <c r="D2633" s="4" t="s">
        <v>8462</v>
      </c>
      <c r="E2633" s="4" t="s">
        <v>8585</v>
      </c>
      <c r="F2633" s="4" t="s">
        <v>8586</v>
      </c>
      <c r="G2633" s="4" t="s">
        <v>8587</v>
      </c>
      <c r="H2633" s="4" t="s">
        <v>8588</v>
      </c>
      <c r="I2633" s="5" t="str">
        <f t="shared" si="41"/>
        <v>See on Google Maps</v>
      </c>
    </row>
    <row r="2634" spans="1:9" x14ac:dyDescent="0.25">
      <c r="A2634" s="3">
        <v>33.566583260000002</v>
      </c>
      <c r="B2634" s="3">
        <v>35.392866669999997</v>
      </c>
      <c r="C2634" s="4" t="s">
        <v>2971</v>
      </c>
      <c r="D2634" s="4" t="s">
        <v>8462</v>
      </c>
      <c r="E2634" s="4" t="s">
        <v>1785</v>
      </c>
      <c r="F2634" s="4" t="s">
        <v>8589</v>
      </c>
      <c r="G2634" s="4" t="s">
        <v>8590</v>
      </c>
      <c r="H2634" s="4" t="s">
        <v>8591</v>
      </c>
      <c r="I2634" s="5" t="str">
        <f t="shared" si="41"/>
        <v>See on Google Maps</v>
      </c>
    </row>
    <row r="2635" spans="1:9" x14ac:dyDescent="0.25">
      <c r="A2635" s="3">
        <v>33.413397140000001</v>
      </c>
      <c r="B2635" s="3">
        <v>35.277136069999997</v>
      </c>
      <c r="C2635" s="4" t="s">
        <v>2971</v>
      </c>
      <c r="D2635" s="4" t="s">
        <v>8462</v>
      </c>
      <c r="E2635" s="4" t="s">
        <v>8592</v>
      </c>
      <c r="F2635" s="4" t="s">
        <v>8593</v>
      </c>
      <c r="G2635" s="4" t="s">
        <v>8594</v>
      </c>
      <c r="H2635" s="4" t="s">
        <v>8595</v>
      </c>
      <c r="I2635" s="5" t="str">
        <f t="shared" si="41"/>
        <v>See on Google Maps</v>
      </c>
    </row>
    <row r="2636" spans="1:9" x14ac:dyDescent="0.25">
      <c r="A2636" s="3">
        <v>33.553544379999998</v>
      </c>
      <c r="B2636" s="3">
        <v>35.364883319999997</v>
      </c>
      <c r="C2636" s="4" t="s">
        <v>2971</v>
      </c>
      <c r="D2636" s="4" t="s">
        <v>8462</v>
      </c>
      <c r="E2636" s="4" t="s">
        <v>8596</v>
      </c>
      <c r="F2636" s="4" t="s">
        <v>8596</v>
      </c>
      <c r="G2636" s="4" t="s">
        <v>8597</v>
      </c>
      <c r="H2636" s="4" t="s">
        <v>8598</v>
      </c>
      <c r="I2636" s="5" t="str">
        <f t="shared" si="41"/>
        <v>See on Google Maps</v>
      </c>
    </row>
    <row r="2637" spans="1:9" x14ac:dyDescent="0.25">
      <c r="A2637" s="3">
        <v>33.327363830000003</v>
      </c>
      <c r="B2637" s="3">
        <v>35.265330589999998</v>
      </c>
      <c r="C2637" s="4" t="s">
        <v>2971</v>
      </c>
      <c r="D2637" s="4" t="s">
        <v>8462</v>
      </c>
      <c r="E2637" s="4" t="s">
        <v>8599</v>
      </c>
      <c r="F2637" s="4" t="s">
        <v>8600</v>
      </c>
      <c r="G2637" s="4" t="s">
        <v>8601</v>
      </c>
      <c r="H2637" s="4" t="s">
        <v>8602</v>
      </c>
      <c r="I2637" s="5" t="str">
        <f t="shared" si="41"/>
        <v>See on Google Maps</v>
      </c>
    </row>
    <row r="2638" spans="1:9" x14ac:dyDescent="0.25">
      <c r="A2638" s="3">
        <v>33.32727852</v>
      </c>
      <c r="B2638" s="3">
        <v>35.2804413</v>
      </c>
      <c r="C2638" s="4" t="s">
        <v>2971</v>
      </c>
      <c r="D2638" s="4" t="s">
        <v>8462</v>
      </c>
      <c r="E2638" s="4" t="s">
        <v>2196</v>
      </c>
      <c r="F2638" s="4" t="s">
        <v>8603</v>
      </c>
      <c r="G2638" s="4" t="s">
        <v>8604</v>
      </c>
      <c r="H2638" s="4" t="s">
        <v>8605</v>
      </c>
      <c r="I2638" s="5" t="str">
        <f t="shared" si="41"/>
        <v>See on Google Maps</v>
      </c>
    </row>
    <row r="2639" spans="1:9" x14ac:dyDescent="0.25">
      <c r="A2639" s="3">
        <v>33.485808290000001</v>
      </c>
      <c r="B2639" s="3">
        <v>35.397805550000001</v>
      </c>
      <c r="C2639" s="4" t="s">
        <v>2971</v>
      </c>
      <c r="D2639" s="4" t="s">
        <v>8462</v>
      </c>
      <c r="E2639" s="4" t="s">
        <v>8606</v>
      </c>
      <c r="F2639" s="4" t="s">
        <v>8607</v>
      </c>
      <c r="G2639" s="4" t="s">
        <v>8608</v>
      </c>
      <c r="H2639" s="4" t="s">
        <v>8609</v>
      </c>
      <c r="I2639" s="5" t="str">
        <f t="shared" si="41"/>
        <v>See on Google Maps</v>
      </c>
    </row>
    <row r="2640" spans="1:9" x14ac:dyDescent="0.25">
      <c r="A2640" s="3">
        <v>33.559416630000001</v>
      </c>
      <c r="B2640" s="3">
        <v>35.433686109999996</v>
      </c>
      <c r="C2640" s="4" t="s">
        <v>2971</v>
      </c>
      <c r="D2640" s="4" t="s">
        <v>8462</v>
      </c>
      <c r="E2640" s="4" t="s">
        <v>8610</v>
      </c>
      <c r="F2640" s="4" t="s">
        <v>8611</v>
      </c>
      <c r="G2640" s="4" t="s">
        <v>8612</v>
      </c>
      <c r="H2640" s="4" t="s">
        <v>8613</v>
      </c>
      <c r="I2640" s="5" t="str">
        <f t="shared" si="41"/>
        <v>See on Google Maps</v>
      </c>
    </row>
    <row r="2641" spans="1:9" x14ac:dyDescent="0.25">
      <c r="A2641" s="3">
        <v>33.414922199999999</v>
      </c>
      <c r="B2641" s="3">
        <v>35.385744459999998</v>
      </c>
      <c r="C2641" s="4" t="s">
        <v>2971</v>
      </c>
      <c r="D2641" s="4" t="s">
        <v>8462</v>
      </c>
      <c r="E2641" s="4" t="s">
        <v>8614</v>
      </c>
      <c r="F2641" s="4" t="s">
        <v>8614</v>
      </c>
      <c r="G2641" s="4" t="s">
        <v>8615</v>
      </c>
      <c r="H2641" s="4" t="s">
        <v>8616</v>
      </c>
      <c r="I2641" s="5" t="str">
        <f t="shared" si="41"/>
        <v>See on Google Maps</v>
      </c>
    </row>
    <row r="2642" spans="1:9" x14ac:dyDescent="0.25">
      <c r="A2642" s="3">
        <v>33.366224969999998</v>
      </c>
      <c r="B2642" s="3">
        <v>35.269644399999997</v>
      </c>
      <c r="C2642" s="4" t="s">
        <v>2971</v>
      </c>
      <c r="D2642" s="4" t="s">
        <v>8462</v>
      </c>
      <c r="E2642" s="4" t="s">
        <v>8617</v>
      </c>
      <c r="F2642" s="4" t="s">
        <v>8618</v>
      </c>
      <c r="G2642" s="4" t="s">
        <v>8619</v>
      </c>
      <c r="H2642" s="4" t="s">
        <v>8620</v>
      </c>
      <c r="I2642" s="5" t="str">
        <f t="shared" si="41"/>
        <v>See on Google Maps</v>
      </c>
    </row>
    <row r="2643" spans="1:9" x14ac:dyDescent="0.25">
      <c r="A2643" s="3">
        <v>33.495725049999997</v>
      </c>
      <c r="B2643" s="3">
        <v>35.460324980000003</v>
      </c>
      <c r="C2643" s="4" t="s">
        <v>2971</v>
      </c>
      <c r="D2643" s="4" t="s">
        <v>8462</v>
      </c>
      <c r="E2643" s="4" t="s">
        <v>8621</v>
      </c>
      <c r="F2643" s="4" t="s">
        <v>8622</v>
      </c>
      <c r="G2643" s="4" t="s">
        <v>8623</v>
      </c>
      <c r="H2643" s="4" t="s">
        <v>8624</v>
      </c>
      <c r="I2643" s="5" t="str">
        <f t="shared" si="41"/>
        <v>See on Google Maps</v>
      </c>
    </row>
    <row r="2644" spans="1:9" x14ac:dyDescent="0.25">
      <c r="A2644" s="3">
        <v>33.492635010000001</v>
      </c>
      <c r="B2644" s="3">
        <v>35.467325129999999</v>
      </c>
      <c r="C2644" s="4" t="s">
        <v>2971</v>
      </c>
      <c r="D2644" s="4" t="s">
        <v>8462</v>
      </c>
      <c r="E2644" s="4" t="s">
        <v>8625</v>
      </c>
      <c r="F2644" s="4" t="s">
        <v>8626</v>
      </c>
      <c r="G2644" s="4" t="s">
        <v>8627</v>
      </c>
      <c r="H2644" s="4" t="s">
        <v>8628</v>
      </c>
      <c r="I2644" s="5" t="str">
        <f t="shared" si="41"/>
        <v>See on Google Maps</v>
      </c>
    </row>
    <row r="2645" spans="1:9" x14ac:dyDescent="0.25">
      <c r="A2645" s="3">
        <v>33.506849959999997</v>
      </c>
      <c r="B2645" s="3">
        <v>35.44883059</v>
      </c>
      <c r="C2645" s="4" t="s">
        <v>2971</v>
      </c>
      <c r="D2645" s="4" t="s">
        <v>8462</v>
      </c>
      <c r="E2645" s="4" t="s">
        <v>8629</v>
      </c>
      <c r="F2645" s="4" t="s">
        <v>8629</v>
      </c>
      <c r="G2645" s="4" t="s">
        <v>8630</v>
      </c>
      <c r="H2645" s="4" t="s">
        <v>8631</v>
      </c>
      <c r="I2645" s="5" t="str">
        <f t="shared" si="41"/>
        <v>See on Google Maps</v>
      </c>
    </row>
    <row r="2646" spans="1:9" x14ac:dyDescent="0.25">
      <c r="A2646" s="3">
        <v>33.501511129999997</v>
      </c>
      <c r="B2646" s="3">
        <v>35.479111070000002</v>
      </c>
      <c r="C2646" s="4" t="s">
        <v>2971</v>
      </c>
      <c r="D2646" s="4" t="s">
        <v>8462</v>
      </c>
      <c r="E2646" s="4" t="s">
        <v>670</v>
      </c>
      <c r="F2646" s="4" t="s">
        <v>8632</v>
      </c>
      <c r="G2646" s="4" t="s">
        <v>8633</v>
      </c>
      <c r="H2646" s="4" t="s">
        <v>8634</v>
      </c>
      <c r="I2646" s="5" t="str">
        <f t="shared" si="41"/>
        <v>See on Google Maps</v>
      </c>
    </row>
    <row r="2647" spans="1:9" x14ac:dyDescent="0.25">
      <c r="A2647" s="3">
        <v>33.480058380000003</v>
      </c>
      <c r="B2647" s="3">
        <v>35.388686130000004</v>
      </c>
      <c r="C2647" s="4" t="s">
        <v>2971</v>
      </c>
      <c r="D2647" s="4" t="s">
        <v>8462</v>
      </c>
      <c r="E2647" s="4" t="s">
        <v>8635</v>
      </c>
      <c r="F2647" s="4" t="s">
        <v>8636</v>
      </c>
      <c r="G2647" s="4" t="s">
        <v>8637</v>
      </c>
      <c r="H2647" s="4" t="s">
        <v>8638</v>
      </c>
      <c r="I2647" s="5" t="str">
        <f t="shared" si="41"/>
        <v>See on Google Maps</v>
      </c>
    </row>
    <row r="2648" spans="1:9" x14ac:dyDescent="0.25">
      <c r="A2648" s="3">
        <v>33.343333350000002</v>
      </c>
      <c r="B2648" s="3">
        <v>35.298549970000003</v>
      </c>
      <c r="C2648" s="4" t="s">
        <v>2971</v>
      </c>
      <c r="D2648" s="4" t="s">
        <v>8462</v>
      </c>
      <c r="E2648" s="4" t="s">
        <v>2211</v>
      </c>
      <c r="F2648" s="4" t="s">
        <v>2212</v>
      </c>
      <c r="G2648" s="4" t="s">
        <v>8639</v>
      </c>
      <c r="H2648" s="4" t="s">
        <v>8640</v>
      </c>
      <c r="I2648" s="5" t="str">
        <f t="shared" si="41"/>
        <v>See on Google Maps</v>
      </c>
    </row>
    <row r="2649" spans="1:9" x14ac:dyDescent="0.25">
      <c r="A2649" s="3">
        <v>33.4057472</v>
      </c>
      <c r="B2649" s="3">
        <v>35.369966650000002</v>
      </c>
      <c r="C2649" s="4" t="s">
        <v>2971</v>
      </c>
      <c r="D2649" s="4" t="s">
        <v>8462</v>
      </c>
      <c r="E2649" s="4" t="s">
        <v>8641</v>
      </c>
      <c r="F2649" s="4" t="s">
        <v>8642</v>
      </c>
      <c r="G2649" s="4" t="s">
        <v>8643</v>
      </c>
      <c r="H2649" s="4" t="s">
        <v>8644</v>
      </c>
      <c r="I2649" s="5" t="str">
        <f t="shared" si="41"/>
        <v>See on Google Maps</v>
      </c>
    </row>
    <row r="2650" spans="1:9" x14ac:dyDescent="0.25">
      <c r="A2650" s="3">
        <v>33.466822190000002</v>
      </c>
      <c r="B2650" s="3">
        <v>35.405813899999998</v>
      </c>
      <c r="C2650" s="4" t="s">
        <v>2971</v>
      </c>
      <c r="D2650" s="4" t="s">
        <v>8462</v>
      </c>
      <c r="E2650" s="4" t="s">
        <v>8645</v>
      </c>
      <c r="F2650" s="4" t="s">
        <v>8646</v>
      </c>
      <c r="G2650" s="4" t="s">
        <v>8647</v>
      </c>
      <c r="H2650" s="4" t="s">
        <v>8648</v>
      </c>
      <c r="I2650" s="5" t="str">
        <f t="shared" si="41"/>
        <v>See on Google Maps</v>
      </c>
    </row>
    <row r="2651" spans="1:9" x14ac:dyDescent="0.25">
      <c r="A2651" s="3">
        <v>33.345563890000001</v>
      </c>
      <c r="B2651" s="3">
        <v>35.246925019999999</v>
      </c>
      <c r="C2651" s="4" t="s">
        <v>2971</v>
      </c>
      <c r="D2651" s="4" t="s">
        <v>8462</v>
      </c>
      <c r="E2651" s="4" t="s">
        <v>8649</v>
      </c>
      <c r="F2651" s="4" t="s">
        <v>8650</v>
      </c>
      <c r="G2651" s="4" t="s">
        <v>8651</v>
      </c>
      <c r="H2651" s="4" t="s">
        <v>8652</v>
      </c>
      <c r="I2651" s="5" t="str">
        <f t="shared" si="41"/>
        <v>See on Google Maps</v>
      </c>
    </row>
    <row r="2652" spans="1:9" x14ac:dyDescent="0.25">
      <c r="A2652" s="3">
        <v>33.47334437</v>
      </c>
      <c r="B2652" s="3">
        <v>35.363774980000002</v>
      </c>
      <c r="C2652" s="4" t="s">
        <v>2971</v>
      </c>
      <c r="D2652" s="4" t="s">
        <v>8462</v>
      </c>
      <c r="E2652" s="4" t="s">
        <v>8653</v>
      </c>
      <c r="F2652" s="4" t="s">
        <v>8654</v>
      </c>
      <c r="G2652" s="4" t="s">
        <v>8655</v>
      </c>
      <c r="H2652" s="4" t="s">
        <v>8656</v>
      </c>
      <c r="I2652" s="5" t="str">
        <f t="shared" si="41"/>
        <v>See on Google Maps</v>
      </c>
    </row>
    <row r="2653" spans="1:9" x14ac:dyDescent="0.25">
      <c r="A2653" s="3">
        <v>33.429552700000002</v>
      </c>
      <c r="B2653" s="3">
        <v>35.321899960000003</v>
      </c>
      <c r="C2653" s="4" t="s">
        <v>2971</v>
      </c>
      <c r="D2653" s="4" t="s">
        <v>8462</v>
      </c>
      <c r="E2653" s="4" t="s">
        <v>8657</v>
      </c>
      <c r="F2653" s="4" t="s">
        <v>8658</v>
      </c>
      <c r="G2653" s="4" t="s">
        <v>8659</v>
      </c>
      <c r="H2653" s="4" t="s">
        <v>8660</v>
      </c>
      <c r="I2653" s="5" t="str">
        <f t="shared" si="41"/>
        <v>See on Google Maps</v>
      </c>
    </row>
    <row r="2654" spans="1:9" x14ac:dyDescent="0.25">
      <c r="A2654" s="3">
        <v>33.42750418</v>
      </c>
      <c r="B2654" s="3">
        <v>35.287955080000003</v>
      </c>
      <c r="C2654" s="4" t="s">
        <v>2971</v>
      </c>
      <c r="D2654" s="4" t="s">
        <v>8462</v>
      </c>
      <c r="E2654" s="4" t="s">
        <v>8661</v>
      </c>
      <c r="F2654" s="4" t="s">
        <v>8662</v>
      </c>
      <c r="G2654" s="4" t="s">
        <v>8663</v>
      </c>
      <c r="H2654" s="4" t="s">
        <v>8664</v>
      </c>
      <c r="I2654" s="5" t="str">
        <f t="shared" si="41"/>
        <v>See on Google Maps</v>
      </c>
    </row>
    <row r="2655" spans="1:9" x14ac:dyDescent="0.25">
      <c r="A2655" s="3">
        <v>33.492094479999999</v>
      </c>
      <c r="B2655" s="3">
        <v>35.370172199999999</v>
      </c>
      <c r="C2655" s="4" t="s">
        <v>2971</v>
      </c>
      <c r="D2655" s="4" t="s">
        <v>8462</v>
      </c>
      <c r="E2655" s="4" t="s">
        <v>8665</v>
      </c>
      <c r="F2655" s="4" t="s">
        <v>8666</v>
      </c>
      <c r="G2655" s="4" t="s">
        <v>8667</v>
      </c>
      <c r="H2655" s="4" t="s">
        <v>8668</v>
      </c>
      <c r="I2655" s="5" t="str">
        <f t="shared" si="41"/>
        <v>See on Google Maps</v>
      </c>
    </row>
    <row r="2656" spans="1:9" x14ac:dyDescent="0.25">
      <c r="A2656" s="3">
        <v>33.457616639999998</v>
      </c>
      <c r="B2656" s="3">
        <v>35.35420834</v>
      </c>
      <c r="C2656" s="4" t="s">
        <v>2971</v>
      </c>
      <c r="D2656" s="4" t="s">
        <v>8462</v>
      </c>
      <c r="E2656" s="4" t="s">
        <v>8669</v>
      </c>
      <c r="F2656" s="4" t="s">
        <v>8670</v>
      </c>
      <c r="G2656" s="4" t="s">
        <v>8671</v>
      </c>
      <c r="H2656" s="4" t="s">
        <v>8672</v>
      </c>
      <c r="I2656" s="5" t="str">
        <f t="shared" si="41"/>
        <v>See on Google Maps</v>
      </c>
    </row>
    <row r="2657" spans="1:9" x14ac:dyDescent="0.25">
      <c r="A2657" s="3">
        <v>33.522616210000002</v>
      </c>
      <c r="B2657" s="3">
        <v>35.385447220000003</v>
      </c>
      <c r="C2657" s="4" t="s">
        <v>2971</v>
      </c>
      <c r="D2657" s="4" t="s">
        <v>8462</v>
      </c>
      <c r="E2657" s="4" t="s">
        <v>8673</v>
      </c>
      <c r="F2657" s="4" t="s">
        <v>8674</v>
      </c>
      <c r="G2657" s="4" t="s">
        <v>8675</v>
      </c>
      <c r="H2657" s="4" t="s">
        <v>8676</v>
      </c>
      <c r="I2657" s="5" t="str">
        <f t="shared" si="41"/>
        <v>See on Google Maps</v>
      </c>
    </row>
    <row r="2658" spans="1:9" x14ac:dyDescent="0.25">
      <c r="A2658" s="3">
        <v>33.559766600000003</v>
      </c>
      <c r="B2658" s="3">
        <v>35.410944440000002</v>
      </c>
      <c r="C2658" s="4" t="s">
        <v>2971</v>
      </c>
      <c r="D2658" s="4" t="s">
        <v>8462</v>
      </c>
      <c r="E2658" s="4" t="s">
        <v>8677</v>
      </c>
      <c r="F2658" s="4" t="s">
        <v>8678</v>
      </c>
      <c r="G2658" s="4" t="s">
        <v>8679</v>
      </c>
      <c r="H2658" s="4" t="s">
        <v>8680</v>
      </c>
      <c r="I2658" s="5" t="str">
        <f t="shared" si="41"/>
        <v>See on Google Maps</v>
      </c>
    </row>
    <row r="2659" spans="1:9" x14ac:dyDescent="0.25">
      <c r="A2659" s="3">
        <v>33.553066520000002</v>
      </c>
      <c r="B2659" s="3">
        <v>35.38362455</v>
      </c>
      <c r="C2659" s="4" t="s">
        <v>2971</v>
      </c>
      <c r="D2659" s="4" t="s">
        <v>8462</v>
      </c>
      <c r="E2659" s="4" t="s">
        <v>8681</v>
      </c>
      <c r="F2659" s="4" t="s">
        <v>8682</v>
      </c>
      <c r="G2659" s="4" t="s">
        <v>8683</v>
      </c>
      <c r="H2659" s="4" t="s">
        <v>8684</v>
      </c>
      <c r="I2659" s="5" t="str">
        <f t="shared" si="41"/>
        <v>See on Google Maps</v>
      </c>
    </row>
    <row r="2660" spans="1:9" x14ac:dyDescent="0.25">
      <c r="A2660" s="3">
        <v>33.339552730000001</v>
      </c>
      <c r="B2660" s="3">
        <v>35.278894450000003</v>
      </c>
      <c r="C2660" s="4" t="s">
        <v>2971</v>
      </c>
      <c r="D2660" s="4" t="s">
        <v>8462</v>
      </c>
      <c r="E2660" s="4" t="s">
        <v>8685</v>
      </c>
      <c r="F2660" s="4" t="s">
        <v>8686</v>
      </c>
      <c r="G2660" s="4" t="s">
        <v>8687</v>
      </c>
      <c r="H2660" s="4" t="s">
        <v>8688</v>
      </c>
      <c r="I2660" s="5" t="str">
        <f t="shared" si="41"/>
        <v>See on Google Maps</v>
      </c>
    </row>
    <row r="2661" spans="1:9" x14ac:dyDescent="0.25">
      <c r="A2661" s="3">
        <v>33.498172510000003</v>
      </c>
      <c r="B2661" s="3">
        <v>35.372990209999998</v>
      </c>
      <c r="C2661" s="4" t="s">
        <v>2971</v>
      </c>
      <c r="D2661" s="4" t="s">
        <v>8462</v>
      </c>
      <c r="E2661" s="4" t="s">
        <v>8689</v>
      </c>
      <c r="F2661" s="4" t="s">
        <v>8690</v>
      </c>
      <c r="G2661" s="4" t="s">
        <v>8691</v>
      </c>
      <c r="H2661" s="4" t="s">
        <v>8692</v>
      </c>
      <c r="I2661" s="5" t="str">
        <f t="shared" si="41"/>
        <v>See on Google Maps</v>
      </c>
    </row>
    <row r="2662" spans="1:9" x14ac:dyDescent="0.25">
      <c r="A2662" s="3">
        <v>33.48274996</v>
      </c>
      <c r="B2662" s="3">
        <v>35.454844430000001</v>
      </c>
      <c r="C2662" s="4" t="s">
        <v>2971</v>
      </c>
      <c r="D2662" s="4" t="s">
        <v>8462</v>
      </c>
      <c r="E2662" s="4" t="s">
        <v>8693</v>
      </c>
      <c r="F2662" s="4" t="s">
        <v>8694</v>
      </c>
      <c r="G2662" s="4" t="s">
        <v>8695</v>
      </c>
      <c r="H2662" s="4" t="s">
        <v>8696</v>
      </c>
      <c r="I2662" s="5" t="str">
        <f t="shared" si="41"/>
        <v>See on Google Maps</v>
      </c>
    </row>
    <row r="2663" spans="1:9" x14ac:dyDescent="0.25">
      <c r="A2663" s="3">
        <v>33.462900419999997</v>
      </c>
      <c r="B2663" s="3">
        <v>35.303368759999998</v>
      </c>
      <c r="C2663" s="4" t="s">
        <v>2971</v>
      </c>
      <c r="D2663" s="4" t="s">
        <v>8462</v>
      </c>
      <c r="E2663" s="4" t="s">
        <v>8697</v>
      </c>
      <c r="F2663" s="4" t="s">
        <v>8698</v>
      </c>
      <c r="G2663" s="4" t="s">
        <v>8699</v>
      </c>
      <c r="H2663" s="4" t="s">
        <v>8700</v>
      </c>
      <c r="I2663" s="5" t="str">
        <f t="shared" si="41"/>
        <v>See on Google Maps</v>
      </c>
    </row>
    <row r="2664" spans="1:9" x14ac:dyDescent="0.25">
      <c r="A2664" s="3">
        <v>33.484911060000002</v>
      </c>
      <c r="B2664" s="3">
        <v>35.445447199999997</v>
      </c>
      <c r="C2664" s="4" t="s">
        <v>2971</v>
      </c>
      <c r="D2664" s="4" t="s">
        <v>8462</v>
      </c>
      <c r="E2664" s="4" t="s">
        <v>8701</v>
      </c>
      <c r="F2664" s="4" t="s">
        <v>8702</v>
      </c>
      <c r="G2664" s="4" t="s">
        <v>8703</v>
      </c>
      <c r="H2664" s="4" t="s">
        <v>8704</v>
      </c>
      <c r="I2664" s="5" t="str">
        <f t="shared" si="41"/>
        <v>See on Google Maps</v>
      </c>
    </row>
    <row r="2665" spans="1:9" x14ac:dyDescent="0.25">
      <c r="A2665" s="3">
        <v>33.35444141</v>
      </c>
      <c r="B2665" s="3">
        <v>35.261555790000003</v>
      </c>
      <c r="C2665" s="4" t="s">
        <v>2971</v>
      </c>
      <c r="D2665" s="4" t="s">
        <v>8462</v>
      </c>
      <c r="E2665" s="4" t="s">
        <v>8705</v>
      </c>
      <c r="F2665" s="4" t="s">
        <v>8706</v>
      </c>
      <c r="G2665" s="4" t="s">
        <v>8707</v>
      </c>
      <c r="H2665" s="4" t="s">
        <v>8708</v>
      </c>
      <c r="I2665" s="5" t="str">
        <f t="shared" si="41"/>
        <v>See on Google Maps</v>
      </c>
    </row>
    <row r="2666" spans="1:9" x14ac:dyDescent="0.25">
      <c r="A2666" s="3">
        <v>33.347937350000002</v>
      </c>
      <c r="B2666" s="3">
        <v>35.24662017</v>
      </c>
      <c r="C2666" s="4" t="s">
        <v>2971</v>
      </c>
      <c r="D2666" s="4" t="s">
        <v>8462</v>
      </c>
      <c r="E2666" s="4" t="s">
        <v>8709</v>
      </c>
      <c r="F2666" s="4" t="s">
        <v>8710</v>
      </c>
      <c r="G2666" s="4" t="s">
        <v>8711</v>
      </c>
      <c r="H2666" s="4" t="s">
        <v>8712</v>
      </c>
      <c r="I2666" s="5" t="str">
        <f t="shared" si="41"/>
        <v>See on Google Maps</v>
      </c>
    </row>
    <row r="2667" spans="1:9" x14ac:dyDescent="0.25">
      <c r="A2667" s="3">
        <v>33.461675020000001</v>
      </c>
      <c r="B2667" s="3">
        <v>35.364647189999999</v>
      </c>
      <c r="C2667" s="4" t="s">
        <v>2971</v>
      </c>
      <c r="D2667" s="4" t="s">
        <v>8462</v>
      </c>
      <c r="E2667" s="4" t="s">
        <v>8713</v>
      </c>
      <c r="F2667" s="4" t="s">
        <v>8714</v>
      </c>
      <c r="G2667" s="4" t="s">
        <v>8715</v>
      </c>
      <c r="H2667" s="4" t="s">
        <v>8716</v>
      </c>
      <c r="I2667" s="5" t="str">
        <f t="shared" si="41"/>
        <v>See on Google Maps</v>
      </c>
    </row>
    <row r="2668" spans="1:9" x14ac:dyDescent="0.25">
      <c r="A2668" s="3">
        <v>33.495383709999999</v>
      </c>
      <c r="B2668" s="3">
        <v>35.353786339999999</v>
      </c>
      <c r="C2668" s="4" t="s">
        <v>2971</v>
      </c>
      <c r="D2668" s="4" t="s">
        <v>8462</v>
      </c>
      <c r="E2668" s="4" t="s">
        <v>8717</v>
      </c>
      <c r="F2668" s="4" t="s">
        <v>8718</v>
      </c>
      <c r="G2668" s="4" t="s">
        <v>8719</v>
      </c>
      <c r="H2668" s="4" t="s">
        <v>8720</v>
      </c>
      <c r="I2668" s="5" t="str">
        <f t="shared" si="41"/>
        <v>See on Google Maps</v>
      </c>
    </row>
    <row r="2669" spans="1:9" x14ac:dyDescent="0.25">
      <c r="A2669" s="3">
        <v>33.346766629999998</v>
      </c>
      <c r="B2669" s="3">
        <v>35.26623335</v>
      </c>
      <c r="C2669" s="4" t="s">
        <v>2971</v>
      </c>
      <c r="D2669" s="4" t="s">
        <v>8462</v>
      </c>
      <c r="E2669" s="4" t="s">
        <v>8721</v>
      </c>
      <c r="F2669" s="4" t="s">
        <v>8722</v>
      </c>
      <c r="G2669" s="4" t="s">
        <v>8723</v>
      </c>
      <c r="H2669" s="4" t="s">
        <v>8724</v>
      </c>
      <c r="I2669" s="5" t="str">
        <f t="shared" si="41"/>
        <v>See on Google Maps</v>
      </c>
    </row>
    <row r="2670" spans="1:9" x14ac:dyDescent="0.25">
      <c r="A2670" s="3">
        <v>33.411733249999997</v>
      </c>
      <c r="B2670" s="3">
        <v>35.331536130000003</v>
      </c>
      <c r="C2670" s="4" t="s">
        <v>2971</v>
      </c>
      <c r="D2670" s="4" t="s">
        <v>8462</v>
      </c>
      <c r="E2670" s="4" t="s">
        <v>8725</v>
      </c>
      <c r="F2670" s="4" t="s">
        <v>8726</v>
      </c>
      <c r="G2670" s="4" t="s">
        <v>8727</v>
      </c>
      <c r="H2670" s="4" t="s">
        <v>8728</v>
      </c>
      <c r="I2670" s="5" t="str">
        <f t="shared" si="41"/>
        <v>See on Google Maps</v>
      </c>
    </row>
    <row r="2671" spans="1:9" x14ac:dyDescent="0.25">
      <c r="A2671" s="3">
        <v>33.36107226</v>
      </c>
      <c r="B2671" s="3">
        <v>35.275325000000002</v>
      </c>
      <c r="C2671" s="4" t="s">
        <v>2971</v>
      </c>
      <c r="D2671" s="4" t="s">
        <v>8462</v>
      </c>
      <c r="E2671" s="4" t="s">
        <v>8729</v>
      </c>
      <c r="F2671" s="4" t="s">
        <v>8730</v>
      </c>
      <c r="G2671" s="4" t="s">
        <v>8731</v>
      </c>
      <c r="H2671" s="4" t="s">
        <v>8732</v>
      </c>
      <c r="I2671" s="5" t="str">
        <f t="shared" si="41"/>
        <v>See on Google Maps</v>
      </c>
    </row>
    <row r="2672" spans="1:9" x14ac:dyDescent="0.25">
      <c r="A2672" s="3">
        <v>33.443610720000002</v>
      </c>
      <c r="B2672" s="3">
        <v>35.27811535</v>
      </c>
      <c r="C2672" s="4" t="s">
        <v>2971</v>
      </c>
      <c r="D2672" s="4" t="s">
        <v>8462</v>
      </c>
      <c r="E2672" s="4" t="s">
        <v>8733</v>
      </c>
      <c r="F2672" s="4" t="s">
        <v>8734</v>
      </c>
      <c r="G2672" s="4" t="s">
        <v>8735</v>
      </c>
      <c r="H2672" s="4" t="s">
        <v>8736</v>
      </c>
      <c r="I2672" s="5" t="str">
        <f t="shared" si="41"/>
        <v>See on Google Maps</v>
      </c>
    </row>
    <row r="2673" spans="1:9" x14ac:dyDescent="0.25">
      <c r="A2673" s="3">
        <v>33.372186059999997</v>
      </c>
      <c r="B2673" s="3">
        <v>35.30873613</v>
      </c>
      <c r="C2673" s="4" t="s">
        <v>2971</v>
      </c>
      <c r="D2673" s="4" t="s">
        <v>8462</v>
      </c>
      <c r="E2673" s="4" t="s">
        <v>8737</v>
      </c>
      <c r="F2673" s="4" t="s">
        <v>8738</v>
      </c>
      <c r="G2673" s="4" t="s">
        <v>8739</v>
      </c>
      <c r="H2673" s="4" t="s">
        <v>8740</v>
      </c>
      <c r="I2673" s="5" t="str">
        <f t="shared" si="41"/>
        <v>See on Google Maps</v>
      </c>
    </row>
    <row r="2674" spans="1:9" x14ac:dyDescent="0.25">
      <c r="A2674" s="3">
        <v>33.514197189999997</v>
      </c>
      <c r="B2674" s="3">
        <v>35.401488909999998</v>
      </c>
      <c r="C2674" s="4" t="s">
        <v>2971</v>
      </c>
      <c r="D2674" s="4" t="s">
        <v>8462</v>
      </c>
      <c r="E2674" s="4" t="s">
        <v>8741</v>
      </c>
      <c r="F2674" s="4" t="s">
        <v>8742</v>
      </c>
      <c r="G2674" s="4" t="s">
        <v>8743</v>
      </c>
      <c r="H2674" s="4" t="s">
        <v>8744</v>
      </c>
      <c r="I2674" s="5" t="str">
        <f t="shared" si="41"/>
        <v>See on Google Maps</v>
      </c>
    </row>
    <row r="2675" spans="1:9" x14ac:dyDescent="0.25">
      <c r="A2675" s="3">
        <v>33.469563839999999</v>
      </c>
      <c r="B2675" s="3">
        <v>35.35222503</v>
      </c>
      <c r="C2675" s="4" t="s">
        <v>2971</v>
      </c>
      <c r="D2675" s="4" t="s">
        <v>8462</v>
      </c>
      <c r="E2675" s="4" t="s">
        <v>8745</v>
      </c>
      <c r="F2675" s="4" t="s">
        <v>8746</v>
      </c>
      <c r="G2675" s="4" t="s">
        <v>8747</v>
      </c>
      <c r="H2675" s="4" t="s">
        <v>8748</v>
      </c>
      <c r="I2675" s="5" t="str">
        <f t="shared" si="41"/>
        <v>See on Google Maps</v>
      </c>
    </row>
    <row r="2676" spans="1:9" x14ac:dyDescent="0.25">
      <c r="A2676" s="3">
        <v>33.487661099999997</v>
      </c>
      <c r="B2676" s="3">
        <v>35.439152759999999</v>
      </c>
      <c r="C2676" s="4" t="s">
        <v>2971</v>
      </c>
      <c r="D2676" s="4" t="s">
        <v>8462</v>
      </c>
      <c r="E2676" s="4" t="s">
        <v>8749</v>
      </c>
      <c r="F2676" s="4" t="s">
        <v>8750</v>
      </c>
      <c r="G2676" s="4" t="s">
        <v>8751</v>
      </c>
      <c r="H2676" s="4" t="s">
        <v>8752</v>
      </c>
      <c r="I2676" s="5" t="str">
        <f t="shared" si="41"/>
        <v>See on Google Maps</v>
      </c>
    </row>
    <row r="2677" spans="1:9" x14ac:dyDescent="0.25">
      <c r="A2677" s="3">
        <v>33.50340834</v>
      </c>
      <c r="B2677" s="3">
        <v>35.391544400000001</v>
      </c>
      <c r="C2677" s="4" t="s">
        <v>2971</v>
      </c>
      <c r="D2677" s="4" t="s">
        <v>8462</v>
      </c>
      <c r="E2677" s="4" t="s">
        <v>8753</v>
      </c>
      <c r="F2677" s="4" t="s">
        <v>8754</v>
      </c>
      <c r="G2677" s="4" t="s">
        <v>8755</v>
      </c>
      <c r="H2677" s="4" t="s">
        <v>8756</v>
      </c>
      <c r="I2677" s="5" t="str">
        <f t="shared" si="41"/>
        <v>See on Google Maps</v>
      </c>
    </row>
    <row r="2678" spans="1:9" x14ac:dyDescent="0.25">
      <c r="A2678" s="3">
        <v>33.446286030000003</v>
      </c>
      <c r="B2678" s="3">
        <v>35.383272239999997</v>
      </c>
      <c r="C2678" s="4" t="s">
        <v>2971</v>
      </c>
      <c r="D2678" s="4" t="s">
        <v>8462</v>
      </c>
      <c r="E2678" s="4" t="s">
        <v>8757</v>
      </c>
      <c r="F2678" s="4" t="s">
        <v>8758</v>
      </c>
      <c r="G2678" s="4" t="s">
        <v>8759</v>
      </c>
      <c r="H2678" s="4" t="s">
        <v>8760</v>
      </c>
      <c r="I2678" s="5" t="str">
        <f t="shared" si="41"/>
        <v>See on Google Maps</v>
      </c>
    </row>
    <row r="2679" spans="1:9" x14ac:dyDescent="0.25">
      <c r="A2679" s="3">
        <v>33.323566700000001</v>
      </c>
      <c r="B2679" s="3">
        <v>35.321324310000001</v>
      </c>
      <c r="C2679" s="4" t="s">
        <v>2971</v>
      </c>
      <c r="D2679" s="4" t="s">
        <v>8462</v>
      </c>
      <c r="E2679" s="4" t="s">
        <v>3727</v>
      </c>
      <c r="F2679" s="4" t="s">
        <v>8761</v>
      </c>
      <c r="G2679" s="4" t="s">
        <v>8762</v>
      </c>
      <c r="H2679" s="4" t="s">
        <v>8763</v>
      </c>
      <c r="I2679" s="5" t="str">
        <f t="shared" si="41"/>
        <v>See on Google Maps</v>
      </c>
    </row>
    <row r="2680" spans="1:9" x14ac:dyDescent="0.25">
      <c r="A2680" s="3">
        <v>33.383311159999998</v>
      </c>
      <c r="B2680" s="3">
        <v>35.291197189999998</v>
      </c>
      <c r="C2680" s="4" t="s">
        <v>2971</v>
      </c>
      <c r="D2680" s="4" t="s">
        <v>8462</v>
      </c>
      <c r="E2680" s="4" t="s">
        <v>8764</v>
      </c>
      <c r="F2680" s="4" t="s">
        <v>8765</v>
      </c>
      <c r="G2680" s="4" t="s">
        <v>8766</v>
      </c>
      <c r="H2680" s="4" t="s">
        <v>8767</v>
      </c>
      <c r="I2680" s="5" t="str">
        <f t="shared" si="41"/>
        <v>See on Google Maps</v>
      </c>
    </row>
    <row r="2681" spans="1:9" x14ac:dyDescent="0.25">
      <c r="A2681" s="3">
        <v>33.542983329999998</v>
      </c>
      <c r="B2681" s="3">
        <v>35.396591649999998</v>
      </c>
      <c r="C2681" s="4" t="s">
        <v>2971</v>
      </c>
      <c r="D2681" s="4" t="s">
        <v>8462</v>
      </c>
      <c r="E2681" s="4" t="s">
        <v>8768</v>
      </c>
      <c r="F2681" s="4" t="s">
        <v>8769</v>
      </c>
      <c r="G2681" s="4" t="s">
        <v>8770</v>
      </c>
      <c r="H2681" s="4" t="s">
        <v>8771</v>
      </c>
      <c r="I2681" s="5" t="str">
        <f t="shared" si="41"/>
        <v>See on Google Maps</v>
      </c>
    </row>
    <row r="2682" spans="1:9" x14ac:dyDescent="0.25">
      <c r="A2682" s="3">
        <v>33.561308279999999</v>
      </c>
      <c r="B2682" s="3">
        <v>35.389000000000003</v>
      </c>
      <c r="C2682" s="4" t="s">
        <v>2971</v>
      </c>
      <c r="D2682" s="4" t="s">
        <v>8462</v>
      </c>
      <c r="E2682" s="4" t="s">
        <v>8772</v>
      </c>
      <c r="F2682" s="4" t="s">
        <v>8773</v>
      </c>
      <c r="G2682" s="4" t="s">
        <v>8774</v>
      </c>
      <c r="H2682" s="4" t="s">
        <v>8775</v>
      </c>
      <c r="I2682" s="5" t="str">
        <f t="shared" si="41"/>
        <v>See on Google Maps</v>
      </c>
    </row>
    <row r="2683" spans="1:9" x14ac:dyDescent="0.25">
      <c r="A2683" s="3">
        <v>33.478666599999997</v>
      </c>
      <c r="B2683" s="3">
        <v>35.349869439999999</v>
      </c>
      <c r="C2683" s="4" t="s">
        <v>2971</v>
      </c>
      <c r="D2683" s="4" t="s">
        <v>8462</v>
      </c>
      <c r="E2683" s="4" t="s">
        <v>8776</v>
      </c>
      <c r="F2683" s="4" t="s">
        <v>8777</v>
      </c>
      <c r="G2683" s="4" t="s">
        <v>8778</v>
      </c>
      <c r="H2683" s="4" t="s">
        <v>8779</v>
      </c>
      <c r="I2683" s="5" t="str">
        <f t="shared" si="41"/>
        <v>See on Google Maps</v>
      </c>
    </row>
    <row r="2684" spans="1:9" x14ac:dyDescent="0.25">
      <c r="A2684" s="3">
        <v>33.47119438</v>
      </c>
      <c r="B2684" s="3">
        <v>35.349788889999999</v>
      </c>
      <c r="C2684" s="4" t="s">
        <v>2971</v>
      </c>
      <c r="D2684" s="4" t="s">
        <v>8462</v>
      </c>
      <c r="E2684" s="4" t="s">
        <v>8780</v>
      </c>
      <c r="F2684" s="4" t="s">
        <v>8781</v>
      </c>
      <c r="G2684" s="4" t="s">
        <v>8782</v>
      </c>
      <c r="H2684" s="4" t="s">
        <v>8783</v>
      </c>
      <c r="I2684" s="5" t="str">
        <f t="shared" si="41"/>
        <v>See on Google Maps</v>
      </c>
    </row>
    <row r="2685" spans="1:9" x14ac:dyDescent="0.25">
      <c r="A2685" s="3">
        <v>33.57120673</v>
      </c>
      <c r="B2685" s="3">
        <v>35.381759099999996</v>
      </c>
      <c r="C2685" s="4" t="s">
        <v>2971</v>
      </c>
      <c r="D2685" s="4" t="s">
        <v>8462</v>
      </c>
      <c r="E2685" s="4" t="s">
        <v>8784</v>
      </c>
      <c r="F2685" s="4" t="s">
        <v>8785</v>
      </c>
      <c r="G2685" s="4" t="s">
        <v>8786</v>
      </c>
      <c r="H2685" s="4" t="s">
        <v>8787</v>
      </c>
      <c r="I2685" s="5" t="str">
        <f t="shared" si="41"/>
        <v>See on Google Maps</v>
      </c>
    </row>
    <row r="2686" spans="1:9" x14ac:dyDescent="0.25">
      <c r="A2686" s="3">
        <v>33.387816649999998</v>
      </c>
      <c r="B2686" s="3">
        <v>35.30708611</v>
      </c>
      <c r="C2686" s="4" t="s">
        <v>2971</v>
      </c>
      <c r="D2686" s="4" t="s">
        <v>8462</v>
      </c>
      <c r="E2686" s="4" t="s">
        <v>8788</v>
      </c>
      <c r="F2686" s="4" t="s">
        <v>8789</v>
      </c>
      <c r="G2686" s="4" t="s">
        <v>8790</v>
      </c>
      <c r="H2686" s="4" t="s">
        <v>8791</v>
      </c>
      <c r="I2686" s="5" t="str">
        <f t="shared" si="41"/>
        <v>See on Google Maps</v>
      </c>
    </row>
    <row r="2687" spans="1:9" x14ac:dyDescent="0.25">
      <c r="A2687" s="3">
        <v>33.431641620000001</v>
      </c>
      <c r="B2687" s="3">
        <v>35.343897259999999</v>
      </c>
      <c r="C2687" s="4" t="s">
        <v>2971</v>
      </c>
      <c r="D2687" s="4" t="s">
        <v>8462</v>
      </c>
      <c r="E2687" s="4" t="s">
        <v>8792</v>
      </c>
      <c r="F2687" s="4" t="s">
        <v>8793</v>
      </c>
      <c r="G2687" s="4" t="s">
        <v>8794</v>
      </c>
      <c r="H2687" s="4" t="s">
        <v>8795</v>
      </c>
      <c r="I2687" s="5" t="str">
        <f t="shared" si="41"/>
        <v>See on Google Maps</v>
      </c>
    </row>
    <row r="2688" spans="1:9" x14ac:dyDescent="0.25">
      <c r="A2688" s="3">
        <v>33.502813009999997</v>
      </c>
      <c r="B2688" s="3">
        <v>35.380358829999999</v>
      </c>
      <c r="C2688" s="4" t="s">
        <v>2971</v>
      </c>
      <c r="D2688" s="4" t="s">
        <v>8462</v>
      </c>
      <c r="E2688" s="4" t="s">
        <v>8796</v>
      </c>
      <c r="F2688" s="4" t="s">
        <v>8797</v>
      </c>
      <c r="G2688" s="4" t="s">
        <v>8798</v>
      </c>
      <c r="H2688" s="4" t="s">
        <v>8799</v>
      </c>
      <c r="I2688" s="5" t="str">
        <f t="shared" si="41"/>
        <v>See on Google Maps</v>
      </c>
    </row>
    <row r="2689" spans="1:9" x14ac:dyDescent="0.25">
      <c r="A2689" s="3">
        <v>33.508136069999999</v>
      </c>
      <c r="B2689" s="3">
        <v>35.366013889999998</v>
      </c>
      <c r="C2689" s="4" t="s">
        <v>2971</v>
      </c>
      <c r="D2689" s="4" t="s">
        <v>8462</v>
      </c>
      <c r="E2689" s="4" t="s">
        <v>8800</v>
      </c>
      <c r="F2689" s="4" t="s">
        <v>8801</v>
      </c>
      <c r="G2689" s="4" t="s">
        <v>8802</v>
      </c>
      <c r="H2689" s="4" t="s">
        <v>8803</v>
      </c>
      <c r="I2689" s="5" t="str">
        <f t="shared" si="41"/>
        <v>See on Google Maps</v>
      </c>
    </row>
    <row r="2690" spans="1:9" x14ac:dyDescent="0.25">
      <c r="A2690" s="3">
        <v>33.566741690000001</v>
      </c>
      <c r="B2690" s="3">
        <v>35.388063899999999</v>
      </c>
      <c r="C2690" s="4" t="s">
        <v>2971</v>
      </c>
      <c r="D2690" s="4" t="s">
        <v>8462</v>
      </c>
      <c r="E2690" s="4" t="s">
        <v>8804</v>
      </c>
      <c r="F2690" s="4" t="s">
        <v>8805</v>
      </c>
      <c r="G2690" s="4" t="s">
        <v>8806</v>
      </c>
      <c r="H2690" s="4" t="s">
        <v>8807</v>
      </c>
      <c r="I2690" s="5" t="str">
        <f t="shared" ref="I2690:I2753" si="42">HYPERLINK(H2690, "See on Google Maps")</f>
        <v>See on Google Maps</v>
      </c>
    </row>
    <row r="2691" spans="1:9" x14ac:dyDescent="0.25">
      <c r="A2691" s="3">
        <v>33.479886100000002</v>
      </c>
      <c r="B2691" s="3">
        <v>35.399580559999997</v>
      </c>
      <c r="C2691" s="4" t="s">
        <v>2971</v>
      </c>
      <c r="D2691" s="4" t="s">
        <v>8462</v>
      </c>
      <c r="E2691" s="4" t="s">
        <v>5483</v>
      </c>
      <c r="F2691" s="4" t="s">
        <v>8808</v>
      </c>
      <c r="G2691" s="4" t="s">
        <v>8809</v>
      </c>
      <c r="H2691" s="4" t="s">
        <v>8810</v>
      </c>
      <c r="I2691" s="5" t="str">
        <f t="shared" si="42"/>
        <v>See on Google Maps</v>
      </c>
    </row>
    <row r="2692" spans="1:9" x14ac:dyDescent="0.25">
      <c r="A2692" s="3">
        <v>33.538577770000003</v>
      </c>
      <c r="B2692" s="3">
        <v>35.416266669999999</v>
      </c>
      <c r="C2692" s="4" t="s">
        <v>2971</v>
      </c>
      <c r="D2692" s="4" t="s">
        <v>8462</v>
      </c>
      <c r="E2692" s="4" t="s">
        <v>1874</v>
      </c>
      <c r="F2692" s="4" t="s">
        <v>8811</v>
      </c>
      <c r="G2692" s="4" t="s">
        <v>8812</v>
      </c>
      <c r="H2692" s="4" t="s">
        <v>8813</v>
      </c>
      <c r="I2692" s="5" t="str">
        <f t="shared" si="42"/>
        <v>See on Google Maps</v>
      </c>
    </row>
    <row r="2693" spans="1:9" x14ac:dyDescent="0.25">
      <c r="A2693" s="3">
        <v>33.523427750000003</v>
      </c>
      <c r="B2693" s="3">
        <v>35.49228059</v>
      </c>
      <c r="C2693" s="4" t="s">
        <v>2971</v>
      </c>
      <c r="D2693" s="4" t="s">
        <v>8462</v>
      </c>
      <c r="E2693" s="4" t="s">
        <v>8814</v>
      </c>
      <c r="F2693" s="4" t="s">
        <v>8815</v>
      </c>
      <c r="G2693" s="4" t="s">
        <v>8816</v>
      </c>
      <c r="H2693" s="4" t="s">
        <v>8817</v>
      </c>
      <c r="I2693" s="5" t="str">
        <f t="shared" si="42"/>
        <v>See on Google Maps</v>
      </c>
    </row>
    <row r="2694" spans="1:9" x14ac:dyDescent="0.25">
      <c r="A2694" s="3">
        <v>33.435738870000002</v>
      </c>
      <c r="B2694" s="3">
        <v>35.282733329999999</v>
      </c>
      <c r="C2694" s="4" t="s">
        <v>2971</v>
      </c>
      <c r="D2694" s="4" t="s">
        <v>8462</v>
      </c>
      <c r="E2694" s="4" t="s">
        <v>8818</v>
      </c>
      <c r="F2694" s="4" t="s">
        <v>8819</v>
      </c>
      <c r="G2694" s="4" t="s">
        <v>8820</v>
      </c>
      <c r="H2694" s="4" t="s">
        <v>8821</v>
      </c>
      <c r="I2694" s="5" t="str">
        <f t="shared" si="42"/>
        <v>See on Google Maps</v>
      </c>
    </row>
    <row r="2695" spans="1:9" x14ac:dyDescent="0.25">
      <c r="A2695" s="3">
        <v>33.559858349999999</v>
      </c>
      <c r="B2695" s="3">
        <v>35.42294725</v>
      </c>
      <c r="C2695" s="4" t="s">
        <v>2971</v>
      </c>
      <c r="D2695" s="4" t="s">
        <v>8462</v>
      </c>
      <c r="E2695" s="4" t="s">
        <v>8822</v>
      </c>
      <c r="F2695" s="4" t="s">
        <v>8823</v>
      </c>
      <c r="G2695" s="4" t="s">
        <v>8824</v>
      </c>
      <c r="H2695" s="4" t="s">
        <v>8825</v>
      </c>
      <c r="I2695" s="5" t="str">
        <f t="shared" si="42"/>
        <v>See on Google Maps</v>
      </c>
    </row>
    <row r="2696" spans="1:9" x14ac:dyDescent="0.25">
      <c r="A2696" s="3">
        <v>33.449825050000001</v>
      </c>
      <c r="B2696" s="3">
        <v>35.294858300000001</v>
      </c>
      <c r="C2696" s="4" t="s">
        <v>2971</v>
      </c>
      <c r="D2696" s="4" t="s">
        <v>8462</v>
      </c>
      <c r="E2696" s="4" t="s">
        <v>8826</v>
      </c>
      <c r="F2696" s="4" t="s">
        <v>8826</v>
      </c>
      <c r="G2696" s="4" t="s">
        <v>8827</v>
      </c>
      <c r="H2696" s="4" t="s">
        <v>8828</v>
      </c>
      <c r="I2696" s="5" t="str">
        <f t="shared" si="42"/>
        <v>See on Google Maps</v>
      </c>
    </row>
    <row r="2697" spans="1:9" x14ac:dyDescent="0.25">
      <c r="A2697" s="3">
        <v>33.392738870000002</v>
      </c>
      <c r="B2697" s="3">
        <v>35.275774970000001</v>
      </c>
      <c r="C2697" s="4" t="s">
        <v>2971</v>
      </c>
      <c r="D2697" s="4" t="s">
        <v>8462</v>
      </c>
      <c r="E2697" s="4" t="s">
        <v>8829</v>
      </c>
      <c r="F2697" s="4" t="s">
        <v>8830</v>
      </c>
      <c r="G2697" s="4" t="s">
        <v>8831</v>
      </c>
      <c r="H2697" s="4" t="s">
        <v>8832</v>
      </c>
      <c r="I2697" s="5" t="str">
        <f t="shared" si="42"/>
        <v>See on Google Maps</v>
      </c>
    </row>
    <row r="2698" spans="1:9" x14ac:dyDescent="0.25">
      <c r="A2698" s="3">
        <v>33.537936100000003</v>
      </c>
      <c r="B2698" s="3">
        <v>35.388494399999999</v>
      </c>
      <c r="C2698" s="4" t="s">
        <v>2971</v>
      </c>
      <c r="D2698" s="4" t="s">
        <v>8462</v>
      </c>
      <c r="E2698" s="4" t="s">
        <v>8833</v>
      </c>
      <c r="F2698" s="4" t="s">
        <v>8834</v>
      </c>
      <c r="G2698" s="4" t="s">
        <v>8835</v>
      </c>
      <c r="H2698" s="4" t="s">
        <v>8836</v>
      </c>
      <c r="I2698" s="5" t="str">
        <f t="shared" si="42"/>
        <v>See on Google Maps</v>
      </c>
    </row>
    <row r="2699" spans="1:9" x14ac:dyDescent="0.25">
      <c r="A2699" s="3">
        <v>33.507611130000001</v>
      </c>
      <c r="B2699" s="3">
        <v>35.49678608</v>
      </c>
      <c r="C2699" s="4" t="s">
        <v>2971</v>
      </c>
      <c r="D2699" s="4" t="s">
        <v>8462</v>
      </c>
      <c r="E2699" s="4" t="s">
        <v>8837</v>
      </c>
      <c r="F2699" s="4" t="s">
        <v>8838</v>
      </c>
      <c r="G2699" s="4" t="s">
        <v>8839</v>
      </c>
      <c r="H2699" s="4" t="s">
        <v>8840</v>
      </c>
      <c r="I2699" s="5" t="str">
        <f t="shared" si="42"/>
        <v>See on Google Maps</v>
      </c>
    </row>
    <row r="2700" spans="1:9" x14ac:dyDescent="0.25">
      <c r="A2700" s="3">
        <v>33.562602810000001</v>
      </c>
      <c r="B2700" s="3">
        <v>35.367788840000003</v>
      </c>
      <c r="C2700" s="4" t="s">
        <v>2971</v>
      </c>
      <c r="D2700" s="4" t="s">
        <v>8462</v>
      </c>
      <c r="E2700" s="4" t="s">
        <v>8462</v>
      </c>
      <c r="F2700" s="4" t="s">
        <v>8462</v>
      </c>
      <c r="G2700" s="4" t="s">
        <v>8841</v>
      </c>
      <c r="H2700" s="4" t="s">
        <v>8842</v>
      </c>
      <c r="I2700" s="5" t="str">
        <f t="shared" si="42"/>
        <v>See on Google Maps</v>
      </c>
    </row>
    <row r="2701" spans="1:9" x14ac:dyDescent="0.25">
      <c r="A2701" s="3">
        <v>33.384652729999999</v>
      </c>
      <c r="B2701" s="3">
        <v>35.35916667</v>
      </c>
      <c r="C2701" s="4" t="s">
        <v>2971</v>
      </c>
      <c r="D2701" s="4" t="s">
        <v>8462</v>
      </c>
      <c r="E2701" s="4" t="s">
        <v>8843</v>
      </c>
      <c r="F2701" s="4" t="s">
        <v>8844</v>
      </c>
      <c r="G2701" s="4" t="s">
        <v>8845</v>
      </c>
      <c r="H2701" s="4" t="s">
        <v>8846</v>
      </c>
      <c r="I2701" s="5" t="str">
        <f t="shared" si="42"/>
        <v>See on Google Maps</v>
      </c>
    </row>
    <row r="2702" spans="1:9" x14ac:dyDescent="0.25">
      <c r="A2702" s="3">
        <v>33.459949969999997</v>
      </c>
      <c r="B2702" s="3">
        <v>35.331633289999999</v>
      </c>
      <c r="C2702" s="4" t="s">
        <v>2971</v>
      </c>
      <c r="D2702" s="4" t="s">
        <v>8462</v>
      </c>
      <c r="E2702" s="4" t="s">
        <v>8847</v>
      </c>
      <c r="F2702" s="4" t="s">
        <v>8848</v>
      </c>
      <c r="G2702" s="4" t="s">
        <v>8849</v>
      </c>
      <c r="H2702" s="4" t="s">
        <v>8850</v>
      </c>
      <c r="I2702" s="5" t="str">
        <f t="shared" si="42"/>
        <v>See on Google Maps</v>
      </c>
    </row>
    <row r="2703" spans="1:9" x14ac:dyDescent="0.25">
      <c r="A2703" s="3">
        <v>33.515958259999998</v>
      </c>
      <c r="B2703" s="3">
        <v>35.412199979999997</v>
      </c>
      <c r="C2703" s="4" t="s">
        <v>2971</v>
      </c>
      <c r="D2703" s="4" t="s">
        <v>8462</v>
      </c>
      <c r="E2703" s="4" t="s">
        <v>8851</v>
      </c>
      <c r="F2703" s="4" t="s">
        <v>8852</v>
      </c>
      <c r="G2703" s="4" t="s">
        <v>8853</v>
      </c>
      <c r="H2703" s="4" t="s">
        <v>8854</v>
      </c>
      <c r="I2703" s="5" t="str">
        <f t="shared" si="42"/>
        <v>See on Google Maps</v>
      </c>
    </row>
    <row r="2704" spans="1:9" x14ac:dyDescent="0.25">
      <c r="A2704" s="3">
        <v>33.444713890000003</v>
      </c>
      <c r="B2704" s="3">
        <v>35.342913850000002</v>
      </c>
      <c r="C2704" s="4" t="s">
        <v>2971</v>
      </c>
      <c r="D2704" s="4" t="s">
        <v>8462</v>
      </c>
      <c r="E2704" s="4" t="s">
        <v>8855</v>
      </c>
      <c r="F2704" s="4" t="s">
        <v>8856</v>
      </c>
      <c r="G2704" s="4" t="s">
        <v>8857</v>
      </c>
      <c r="H2704" s="4" t="s">
        <v>8858</v>
      </c>
      <c r="I2704" s="5" t="str">
        <f t="shared" si="42"/>
        <v>See on Google Maps</v>
      </c>
    </row>
    <row r="2705" spans="1:9" x14ac:dyDescent="0.25">
      <c r="A2705" s="3">
        <v>33.437552750000002</v>
      </c>
      <c r="B2705" s="3">
        <v>35.371208299999999</v>
      </c>
      <c r="C2705" s="4" t="s">
        <v>2971</v>
      </c>
      <c r="D2705" s="4" t="s">
        <v>8462</v>
      </c>
      <c r="E2705" s="4" t="s">
        <v>8859</v>
      </c>
      <c r="F2705" s="4" t="s">
        <v>8860</v>
      </c>
      <c r="G2705" s="4" t="s">
        <v>8861</v>
      </c>
      <c r="H2705" s="4" t="s">
        <v>8862</v>
      </c>
      <c r="I2705" s="5" t="str">
        <f t="shared" si="42"/>
        <v>See on Google Maps</v>
      </c>
    </row>
    <row r="2706" spans="1:9" x14ac:dyDescent="0.25">
      <c r="A2706" s="3">
        <v>33.525461139999997</v>
      </c>
      <c r="B2706" s="3">
        <v>35.401141619999997</v>
      </c>
      <c r="C2706" s="4" t="s">
        <v>2971</v>
      </c>
      <c r="D2706" s="4" t="s">
        <v>8462</v>
      </c>
      <c r="E2706" s="4" t="s">
        <v>8863</v>
      </c>
      <c r="F2706" s="4" t="s">
        <v>8864</v>
      </c>
      <c r="G2706" s="4" t="s">
        <v>8865</v>
      </c>
      <c r="H2706" s="4" t="s">
        <v>8866</v>
      </c>
      <c r="I2706" s="5" t="str">
        <f t="shared" si="42"/>
        <v>See on Google Maps</v>
      </c>
    </row>
    <row r="2707" spans="1:9" x14ac:dyDescent="0.25">
      <c r="A2707" s="3">
        <v>33.526063899999997</v>
      </c>
      <c r="B2707" s="3">
        <v>35.38962222</v>
      </c>
      <c r="C2707" s="4" t="s">
        <v>2971</v>
      </c>
      <c r="D2707" s="4" t="s">
        <v>8462</v>
      </c>
      <c r="E2707" s="4" t="s">
        <v>8867</v>
      </c>
      <c r="F2707" s="4" t="s">
        <v>8868</v>
      </c>
      <c r="G2707" s="4" t="s">
        <v>8869</v>
      </c>
      <c r="H2707" s="4" t="s">
        <v>8870</v>
      </c>
      <c r="I2707" s="5" t="str">
        <f t="shared" si="42"/>
        <v>See on Google Maps</v>
      </c>
    </row>
    <row r="2708" spans="1:9" x14ac:dyDescent="0.25">
      <c r="A2708" s="3">
        <v>33.501602699999999</v>
      </c>
      <c r="B2708" s="3">
        <v>35.399791620000002</v>
      </c>
      <c r="C2708" s="4" t="s">
        <v>2971</v>
      </c>
      <c r="D2708" s="4" t="s">
        <v>8462</v>
      </c>
      <c r="E2708" s="4" t="s">
        <v>8871</v>
      </c>
      <c r="F2708" s="4" t="s">
        <v>8872</v>
      </c>
      <c r="G2708" s="4" t="s">
        <v>8873</v>
      </c>
      <c r="H2708" s="4" t="s">
        <v>8874</v>
      </c>
      <c r="I2708" s="5" t="str">
        <f t="shared" si="42"/>
        <v>See on Google Maps</v>
      </c>
    </row>
    <row r="2709" spans="1:9" x14ac:dyDescent="0.25">
      <c r="A2709" s="3">
        <v>33.342083299999999</v>
      </c>
      <c r="B2709" s="3">
        <v>35.331747219999997</v>
      </c>
      <c r="C2709" s="4" t="s">
        <v>2971</v>
      </c>
      <c r="D2709" s="4" t="s">
        <v>8462</v>
      </c>
      <c r="E2709" s="4" t="s">
        <v>8875</v>
      </c>
      <c r="F2709" s="4" t="s">
        <v>8876</v>
      </c>
      <c r="G2709" s="4" t="s">
        <v>8877</v>
      </c>
      <c r="H2709" s="4" t="s">
        <v>8878</v>
      </c>
      <c r="I2709" s="5" t="str">
        <f t="shared" si="42"/>
        <v>See on Google Maps</v>
      </c>
    </row>
    <row r="2710" spans="1:9" x14ac:dyDescent="0.25">
      <c r="A2710" s="3">
        <v>33.562600000000003</v>
      </c>
      <c r="B2710" s="3">
        <v>35.368699999999997</v>
      </c>
      <c r="C2710" s="4" t="s">
        <v>2971</v>
      </c>
      <c r="D2710" s="4" t="s">
        <v>8462</v>
      </c>
      <c r="E2710" s="4" t="s">
        <v>8879</v>
      </c>
      <c r="F2710" s="4"/>
      <c r="G2710" s="4"/>
      <c r="H2710" s="4" t="s">
        <v>8880</v>
      </c>
      <c r="I2710" s="5" t="str">
        <f t="shared" si="42"/>
        <v>See on Google Maps</v>
      </c>
    </row>
    <row r="2711" spans="1:9" x14ac:dyDescent="0.25">
      <c r="A2711" s="3">
        <v>33.387599999999999</v>
      </c>
      <c r="B2711" s="3">
        <v>35.360300000000002</v>
      </c>
      <c r="C2711" s="4" t="s">
        <v>2971</v>
      </c>
      <c r="D2711" s="4" t="s">
        <v>8462</v>
      </c>
      <c r="E2711" s="4" t="s">
        <v>8881</v>
      </c>
      <c r="F2711" s="4"/>
      <c r="G2711" s="4"/>
      <c r="H2711" s="4" t="s">
        <v>8882</v>
      </c>
      <c r="I2711" s="5" t="str">
        <f t="shared" si="42"/>
        <v>See on Google Maps</v>
      </c>
    </row>
    <row r="2712" spans="1:9" x14ac:dyDescent="0.25">
      <c r="A2712" s="3">
        <v>33.385800000000003</v>
      </c>
      <c r="B2712" s="3">
        <v>35.305500000000002</v>
      </c>
      <c r="C2712" s="4" t="s">
        <v>2971</v>
      </c>
      <c r="D2712" s="4" t="s">
        <v>8462</v>
      </c>
      <c r="E2712" s="4" t="s">
        <v>8883</v>
      </c>
      <c r="F2712" s="4"/>
      <c r="G2712" s="4"/>
      <c r="H2712" s="4" t="s">
        <v>8884</v>
      </c>
      <c r="I2712" s="5" t="str">
        <f t="shared" si="42"/>
        <v>See on Google Maps</v>
      </c>
    </row>
    <row r="2713" spans="1:9" x14ac:dyDescent="0.25">
      <c r="A2713" s="3">
        <v>33.360399999999998</v>
      </c>
      <c r="B2713" s="3">
        <v>35.2761</v>
      </c>
      <c r="C2713" s="4" t="s">
        <v>2971</v>
      </c>
      <c r="D2713" s="4" t="s">
        <v>8462</v>
      </c>
      <c r="E2713" s="4" t="s">
        <v>8885</v>
      </c>
      <c r="F2713" s="4"/>
      <c r="G2713" s="4"/>
      <c r="H2713" s="4" t="s">
        <v>8886</v>
      </c>
      <c r="I2713" s="5" t="str">
        <f t="shared" si="42"/>
        <v>See on Google Maps</v>
      </c>
    </row>
    <row r="2714" spans="1:9" x14ac:dyDescent="0.25">
      <c r="A2714" s="3">
        <v>33.298511140000002</v>
      </c>
      <c r="B2714" s="3">
        <v>35.282169420000002</v>
      </c>
      <c r="C2714" s="4" t="s">
        <v>2971</v>
      </c>
      <c r="D2714" s="4" t="s">
        <v>8887</v>
      </c>
      <c r="E2714" s="4" t="s">
        <v>8888</v>
      </c>
      <c r="F2714" s="4" t="s">
        <v>8889</v>
      </c>
      <c r="G2714" s="4" t="s">
        <v>8890</v>
      </c>
      <c r="H2714" s="4" t="s">
        <v>8891</v>
      </c>
      <c r="I2714" s="5" t="str">
        <f t="shared" si="42"/>
        <v>See on Google Maps</v>
      </c>
    </row>
    <row r="2715" spans="1:9" x14ac:dyDescent="0.25">
      <c r="A2715" s="3">
        <v>33.22751667</v>
      </c>
      <c r="B2715" s="3">
        <v>35.30558053</v>
      </c>
      <c r="C2715" s="4" t="s">
        <v>2971</v>
      </c>
      <c r="D2715" s="4" t="s">
        <v>8887</v>
      </c>
      <c r="E2715" s="4" t="s">
        <v>8892</v>
      </c>
      <c r="F2715" s="4" t="s">
        <v>8893</v>
      </c>
      <c r="G2715" s="4" t="s">
        <v>8894</v>
      </c>
      <c r="H2715" s="4" t="s">
        <v>8895</v>
      </c>
      <c r="I2715" s="5" t="str">
        <f t="shared" si="42"/>
        <v>See on Google Maps</v>
      </c>
    </row>
    <row r="2716" spans="1:9" x14ac:dyDescent="0.25">
      <c r="A2716" s="3">
        <v>33.104055539999997</v>
      </c>
      <c r="B2716" s="3">
        <v>35.179933329999997</v>
      </c>
      <c r="C2716" s="4" t="s">
        <v>2971</v>
      </c>
      <c r="D2716" s="4" t="s">
        <v>8887</v>
      </c>
      <c r="E2716" s="4" t="s">
        <v>8896</v>
      </c>
      <c r="F2716" s="4" t="s">
        <v>8896</v>
      </c>
      <c r="G2716" s="4" t="s">
        <v>8897</v>
      </c>
      <c r="H2716" s="4" t="s">
        <v>8898</v>
      </c>
      <c r="I2716" s="5" t="str">
        <f t="shared" si="42"/>
        <v>See on Google Maps</v>
      </c>
    </row>
    <row r="2717" spans="1:9" x14ac:dyDescent="0.25">
      <c r="A2717" s="3">
        <v>33.19333881</v>
      </c>
      <c r="B2717" s="3">
        <v>35.242886089999999</v>
      </c>
      <c r="C2717" s="4" t="s">
        <v>2971</v>
      </c>
      <c r="D2717" s="4" t="s">
        <v>8887</v>
      </c>
      <c r="E2717" s="4" t="s">
        <v>8899</v>
      </c>
      <c r="F2717" s="4" t="s">
        <v>8900</v>
      </c>
      <c r="G2717" s="4" t="s">
        <v>8901</v>
      </c>
      <c r="H2717" s="4" t="s">
        <v>8902</v>
      </c>
      <c r="I2717" s="5" t="str">
        <f t="shared" si="42"/>
        <v>See on Google Maps</v>
      </c>
    </row>
    <row r="2718" spans="1:9" x14ac:dyDescent="0.25">
      <c r="A2718" s="3">
        <v>33.278625359999999</v>
      </c>
      <c r="B2718" s="3">
        <v>35.245411269999998</v>
      </c>
      <c r="C2718" s="4" t="s">
        <v>2971</v>
      </c>
      <c r="D2718" s="4" t="s">
        <v>8887</v>
      </c>
      <c r="E2718" s="4" t="s">
        <v>8903</v>
      </c>
      <c r="F2718" s="4" t="s">
        <v>8904</v>
      </c>
      <c r="G2718" s="4" t="s">
        <v>8905</v>
      </c>
      <c r="H2718" s="4" t="s">
        <v>8906</v>
      </c>
      <c r="I2718" s="5" t="str">
        <f t="shared" si="42"/>
        <v>See on Google Maps</v>
      </c>
    </row>
    <row r="2719" spans="1:9" x14ac:dyDescent="0.25">
      <c r="A2719" s="3">
        <v>33.179372180000001</v>
      </c>
      <c r="B2719" s="3">
        <v>35.226225020000001</v>
      </c>
      <c r="C2719" s="4" t="s">
        <v>2971</v>
      </c>
      <c r="D2719" s="4" t="s">
        <v>8887</v>
      </c>
      <c r="E2719" s="4" t="s">
        <v>8907</v>
      </c>
      <c r="F2719" s="4" t="s">
        <v>8908</v>
      </c>
      <c r="G2719" s="4" t="s">
        <v>8909</v>
      </c>
      <c r="H2719" s="4" t="s">
        <v>8910</v>
      </c>
      <c r="I2719" s="5" t="str">
        <f t="shared" si="42"/>
        <v>See on Google Maps</v>
      </c>
    </row>
    <row r="2720" spans="1:9" x14ac:dyDescent="0.25">
      <c r="A2720" s="3">
        <v>33.128091679999997</v>
      </c>
      <c r="B2720" s="3">
        <v>35.211402769999999</v>
      </c>
      <c r="C2720" s="4" t="s">
        <v>2971</v>
      </c>
      <c r="D2720" s="4" t="s">
        <v>8887</v>
      </c>
      <c r="E2720" s="4" t="s">
        <v>8911</v>
      </c>
      <c r="F2720" s="4" t="s">
        <v>8912</v>
      </c>
      <c r="G2720" s="4" t="s">
        <v>8913</v>
      </c>
      <c r="H2720" s="4" t="s">
        <v>8914</v>
      </c>
      <c r="I2720" s="5" t="str">
        <f t="shared" si="42"/>
        <v>See on Google Maps</v>
      </c>
    </row>
    <row r="2721" spans="1:9" x14ac:dyDescent="0.25">
      <c r="A2721" s="3">
        <v>33.317269430000003</v>
      </c>
      <c r="B2721" s="3">
        <v>35.2690056</v>
      </c>
      <c r="C2721" s="4" t="s">
        <v>2971</v>
      </c>
      <c r="D2721" s="4" t="s">
        <v>8887</v>
      </c>
      <c r="E2721" s="4" t="s">
        <v>8915</v>
      </c>
      <c r="F2721" s="4" t="s">
        <v>8916</v>
      </c>
      <c r="G2721" s="4" t="s">
        <v>8917</v>
      </c>
      <c r="H2721" s="4" t="s">
        <v>8918</v>
      </c>
      <c r="I2721" s="5" t="str">
        <f t="shared" si="42"/>
        <v>See on Google Maps</v>
      </c>
    </row>
    <row r="2722" spans="1:9" x14ac:dyDescent="0.25">
      <c r="A2722" s="3">
        <v>33.23347502</v>
      </c>
      <c r="B2722" s="3">
        <v>35.26925</v>
      </c>
      <c r="C2722" s="4" t="s">
        <v>2971</v>
      </c>
      <c r="D2722" s="4" t="s">
        <v>8887</v>
      </c>
      <c r="E2722" s="4" t="s">
        <v>8919</v>
      </c>
      <c r="F2722" s="4" t="s">
        <v>8920</v>
      </c>
      <c r="G2722" s="4" t="s">
        <v>8921</v>
      </c>
      <c r="H2722" s="4" t="s">
        <v>8922</v>
      </c>
      <c r="I2722" s="5" t="str">
        <f t="shared" si="42"/>
        <v>See on Google Maps</v>
      </c>
    </row>
    <row r="2723" spans="1:9" x14ac:dyDescent="0.25">
      <c r="A2723" s="3">
        <v>33.282869359999999</v>
      </c>
      <c r="B2723" s="3">
        <v>35.376077770000002</v>
      </c>
      <c r="C2723" s="4" t="s">
        <v>2971</v>
      </c>
      <c r="D2723" s="4" t="s">
        <v>8887</v>
      </c>
      <c r="E2723" s="4" t="s">
        <v>8923</v>
      </c>
      <c r="F2723" s="4" t="s">
        <v>8924</v>
      </c>
      <c r="G2723" s="4" t="s">
        <v>8925</v>
      </c>
      <c r="H2723" s="4" t="s">
        <v>8926</v>
      </c>
      <c r="I2723" s="5" t="str">
        <f t="shared" si="42"/>
        <v>See on Google Maps</v>
      </c>
    </row>
    <row r="2724" spans="1:9" x14ac:dyDescent="0.25">
      <c r="A2724" s="3">
        <v>33.260813849999998</v>
      </c>
      <c r="B2724" s="3">
        <v>35.366019469999998</v>
      </c>
      <c r="C2724" s="4" t="s">
        <v>2971</v>
      </c>
      <c r="D2724" s="4" t="s">
        <v>8887</v>
      </c>
      <c r="E2724" s="4" t="s">
        <v>8927</v>
      </c>
      <c r="F2724" s="4" t="s">
        <v>8928</v>
      </c>
      <c r="G2724" s="4" t="s">
        <v>8929</v>
      </c>
      <c r="H2724" s="4" t="s">
        <v>8930</v>
      </c>
      <c r="I2724" s="5" t="str">
        <f t="shared" si="42"/>
        <v>See on Google Maps</v>
      </c>
    </row>
    <row r="2725" spans="1:9" x14ac:dyDescent="0.25">
      <c r="A2725" s="3">
        <v>33.272880479999998</v>
      </c>
      <c r="B2725" s="3">
        <v>35.35185559</v>
      </c>
      <c r="C2725" s="4" t="s">
        <v>2971</v>
      </c>
      <c r="D2725" s="4" t="s">
        <v>8887</v>
      </c>
      <c r="E2725" s="4" t="s">
        <v>8931</v>
      </c>
      <c r="F2725" s="4" t="s">
        <v>8932</v>
      </c>
      <c r="G2725" s="4" t="s">
        <v>8933</v>
      </c>
      <c r="H2725" s="4" t="s">
        <v>8934</v>
      </c>
      <c r="I2725" s="5" t="str">
        <f t="shared" si="42"/>
        <v>See on Google Maps</v>
      </c>
    </row>
    <row r="2726" spans="1:9" x14ac:dyDescent="0.25">
      <c r="A2726" s="3">
        <v>33.22539725</v>
      </c>
      <c r="B2726" s="3">
        <v>35.254424980000003</v>
      </c>
      <c r="C2726" s="4" t="s">
        <v>2971</v>
      </c>
      <c r="D2726" s="4" t="s">
        <v>8887</v>
      </c>
      <c r="E2726" s="4" t="s">
        <v>8935</v>
      </c>
      <c r="F2726" s="4" t="s">
        <v>8936</v>
      </c>
      <c r="G2726" s="4" t="s">
        <v>8937</v>
      </c>
      <c r="H2726" s="4" t="s">
        <v>8938</v>
      </c>
      <c r="I2726" s="5" t="str">
        <f t="shared" si="42"/>
        <v>See on Google Maps</v>
      </c>
    </row>
    <row r="2727" spans="1:9" x14ac:dyDescent="0.25">
      <c r="A2727" s="3">
        <v>33.253275000000002</v>
      </c>
      <c r="B2727" s="3">
        <v>35.270458359999999</v>
      </c>
      <c r="C2727" s="4" t="s">
        <v>2971</v>
      </c>
      <c r="D2727" s="4" t="s">
        <v>8887</v>
      </c>
      <c r="E2727" s="4" t="s">
        <v>8939</v>
      </c>
      <c r="F2727" s="4" t="s">
        <v>8940</v>
      </c>
      <c r="G2727" s="4" t="s">
        <v>8941</v>
      </c>
      <c r="H2727" s="4" t="s">
        <v>8942</v>
      </c>
      <c r="I2727" s="5" t="str">
        <f t="shared" si="42"/>
        <v>See on Google Maps</v>
      </c>
    </row>
    <row r="2728" spans="1:9" x14ac:dyDescent="0.25">
      <c r="A2728" s="3">
        <v>33.311952759999997</v>
      </c>
      <c r="B2728" s="3">
        <v>35.299208299999997</v>
      </c>
      <c r="C2728" s="4" t="s">
        <v>2971</v>
      </c>
      <c r="D2728" s="4" t="s">
        <v>8887</v>
      </c>
      <c r="E2728" s="4" t="s">
        <v>8943</v>
      </c>
      <c r="F2728" s="4" t="s">
        <v>8944</v>
      </c>
      <c r="G2728" s="4" t="s">
        <v>8945</v>
      </c>
      <c r="H2728" s="4" t="s">
        <v>8946</v>
      </c>
      <c r="I2728" s="5" t="str">
        <f t="shared" si="42"/>
        <v>See on Google Maps</v>
      </c>
    </row>
    <row r="2729" spans="1:9" x14ac:dyDescent="0.25">
      <c r="A2729" s="3">
        <v>33.290083350000003</v>
      </c>
      <c r="B2729" s="3">
        <v>35.35614167</v>
      </c>
      <c r="C2729" s="4" t="s">
        <v>2971</v>
      </c>
      <c r="D2729" s="4" t="s">
        <v>8887</v>
      </c>
      <c r="E2729" s="4" t="s">
        <v>8947</v>
      </c>
      <c r="F2729" s="4" t="s">
        <v>8948</v>
      </c>
      <c r="G2729" s="4" t="s">
        <v>8949</v>
      </c>
      <c r="H2729" s="4" t="s">
        <v>8950</v>
      </c>
      <c r="I2729" s="5" t="str">
        <f t="shared" si="42"/>
        <v>See on Google Maps</v>
      </c>
    </row>
    <row r="2730" spans="1:9" x14ac:dyDescent="0.25">
      <c r="A2730" s="3">
        <v>33.204122169999998</v>
      </c>
      <c r="B2730" s="3">
        <v>35.327272190000002</v>
      </c>
      <c r="C2730" s="4" t="s">
        <v>2971</v>
      </c>
      <c r="D2730" s="4" t="s">
        <v>8887</v>
      </c>
      <c r="E2730" s="4" t="s">
        <v>7109</v>
      </c>
      <c r="F2730" s="4" t="s">
        <v>8951</v>
      </c>
      <c r="G2730" s="4" t="s">
        <v>8952</v>
      </c>
      <c r="H2730" s="4" t="s">
        <v>8953</v>
      </c>
      <c r="I2730" s="5" t="str">
        <f t="shared" si="42"/>
        <v>See on Google Maps</v>
      </c>
    </row>
    <row r="2731" spans="1:9" x14ac:dyDescent="0.25">
      <c r="A2731" s="3">
        <v>33.261366670000001</v>
      </c>
      <c r="B2731" s="3">
        <v>35.238205520000001</v>
      </c>
      <c r="C2731" s="4" t="s">
        <v>2971</v>
      </c>
      <c r="D2731" s="4" t="s">
        <v>8887</v>
      </c>
      <c r="E2731" s="4" t="s">
        <v>8954</v>
      </c>
      <c r="F2731" s="4" t="s">
        <v>8955</v>
      </c>
      <c r="G2731" s="4" t="s">
        <v>8956</v>
      </c>
      <c r="H2731" s="4" t="s">
        <v>8957</v>
      </c>
      <c r="I2731" s="5" t="str">
        <f t="shared" si="42"/>
        <v>See on Google Maps</v>
      </c>
    </row>
    <row r="2732" spans="1:9" x14ac:dyDescent="0.25">
      <c r="A2732" s="3">
        <v>33.320227500000001</v>
      </c>
      <c r="B2732" s="3">
        <v>35.260541770000003</v>
      </c>
      <c r="C2732" s="4" t="s">
        <v>2971</v>
      </c>
      <c r="D2732" s="4" t="s">
        <v>8887</v>
      </c>
      <c r="E2732" s="4" t="s">
        <v>8958</v>
      </c>
      <c r="F2732" s="4" t="s">
        <v>8958</v>
      </c>
      <c r="G2732" s="4" t="s">
        <v>8959</v>
      </c>
      <c r="H2732" s="4" t="s">
        <v>8960</v>
      </c>
      <c r="I2732" s="5" t="str">
        <f t="shared" si="42"/>
        <v>See on Google Maps</v>
      </c>
    </row>
    <row r="2733" spans="1:9" x14ac:dyDescent="0.25">
      <c r="A2733" s="3">
        <v>33.324720939999999</v>
      </c>
      <c r="B2733" s="3">
        <v>35.242462539999998</v>
      </c>
      <c r="C2733" s="4" t="s">
        <v>2971</v>
      </c>
      <c r="D2733" s="4" t="s">
        <v>8887</v>
      </c>
      <c r="E2733" s="4" t="s">
        <v>8961</v>
      </c>
      <c r="F2733" s="4" t="s">
        <v>8961</v>
      </c>
      <c r="G2733" s="4" t="s">
        <v>8962</v>
      </c>
      <c r="H2733" s="4" t="s">
        <v>8963</v>
      </c>
      <c r="I2733" s="5" t="str">
        <f t="shared" si="42"/>
        <v>See on Google Maps</v>
      </c>
    </row>
    <row r="2734" spans="1:9" x14ac:dyDescent="0.25">
      <c r="A2734" s="3">
        <v>33.252814690000001</v>
      </c>
      <c r="B2734" s="3">
        <v>35.235737489999998</v>
      </c>
      <c r="C2734" s="4" t="s">
        <v>2971</v>
      </c>
      <c r="D2734" s="4" t="s">
        <v>8887</v>
      </c>
      <c r="E2734" s="4" t="s">
        <v>8964</v>
      </c>
      <c r="F2734" s="4" t="s">
        <v>8964</v>
      </c>
      <c r="G2734" s="4" t="s">
        <v>8965</v>
      </c>
      <c r="H2734" s="4" t="s">
        <v>8966</v>
      </c>
      <c r="I2734" s="5" t="str">
        <f t="shared" si="42"/>
        <v>See on Google Maps</v>
      </c>
    </row>
    <row r="2735" spans="1:9" x14ac:dyDescent="0.25">
      <c r="A2735" s="3">
        <v>33.309608259999997</v>
      </c>
      <c r="B2735" s="3">
        <v>35.281572199999999</v>
      </c>
      <c r="C2735" s="4" t="s">
        <v>2971</v>
      </c>
      <c r="D2735" s="4" t="s">
        <v>8887</v>
      </c>
      <c r="E2735" s="4" t="s">
        <v>8967</v>
      </c>
      <c r="F2735" s="4" t="s">
        <v>8968</v>
      </c>
      <c r="G2735" s="4" t="s">
        <v>8969</v>
      </c>
      <c r="H2735" s="4" t="s">
        <v>8970</v>
      </c>
      <c r="I2735" s="5" t="str">
        <f t="shared" si="42"/>
        <v>See on Google Maps</v>
      </c>
    </row>
    <row r="2736" spans="1:9" x14ac:dyDescent="0.25">
      <c r="A2736" s="3">
        <v>33.313286130000002</v>
      </c>
      <c r="B2736" s="3">
        <v>35.239838880000001</v>
      </c>
      <c r="C2736" s="4" t="s">
        <v>2971</v>
      </c>
      <c r="D2736" s="4" t="s">
        <v>8887</v>
      </c>
      <c r="E2736" s="4" t="s">
        <v>8971</v>
      </c>
      <c r="F2736" s="4" t="s">
        <v>8972</v>
      </c>
      <c r="G2736" s="4" t="s">
        <v>8973</v>
      </c>
      <c r="H2736" s="4" t="s">
        <v>8974</v>
      </c>
      <c r="I2736" s="5" t="str">
        <f t="shared" si="42"/>
        <v>See on Google Maps</v>
      </c>
    </row>
    <row r="2737" spans="1:9" x14ac:dyDescent="0.25">
      <c r="A2737" s="3">
        <v>33.275156729999999</v>
      </c>
      <c r="B2737" s="3">
        <v>35.219036129999999</v>
      </c>
      <c r="C2737" s="4" t="s">
        <v>2971</v>
      </c>
      <c r="D2737" s="4" t="s">
        <v>8887</v>
      </c>
      <c r="E2737" s="4" t="s">
        <v>4408</v>
      </c>
      <c r="F2737" s="4" t="s">
        <v>4408</v>
      </c>
      <c r="G2737" s="4" t="s">
        <v>8975</v>
      </c>
      <c r="H2737" s="4" t="s">
        <v>8976</v>
      </c>
      <c r="I2737" s="5" t="str">
        <f t="shared" si="42"/>
        <v>See on Google Maps</v>
      </c>
    </row>
    <row r="2738" spans="1:9" x14ac:dyDescent="0.25">
      <c r="A2738" s="3">
        <v>33.099661099999999</v>
      </c>
      <c r="B2738" s="3">
        <v>35.254552760000003</v>
      </c>
      <c r="C2738" s="4" t="s">
        <v>2971</v>
      </c>
      <c r="D2738" s="4" t="s">
        <v>8887</v>
      </c>
      <c r="E2738" s="4" t="s">
        <v>4408</v>
      </c>
      <c r="F2738" s="4" t="s">
        <v>8977</v>
      </c>
      <c r="G2738" s="4" t="s">
        <v>8978</v>
      </c>
      <c r="H2738" s="4" t="s">
        <v>8979</v>
      </c>
      <c r="I2738" s="5" t="str">
        <f t="shared" si="42"/>
        <v>See on Google Maps</v>
      </c>
    </row>
    <row r="2739" spans="1:9" x14ac:dyDescent="0.25">
      <c r="A2739" s="3">
        <v>33.106049970000001</v>
      </c>
      <c r="B2739" s="3">
        <v>35.20789722</v>
      </c>
      <c r="C2739" s="4" t="s">
        <v>2971</v>
      </c>
      <c r="D2739" s="4" t="s">
        <v>8887</v>
      </c>
      <c r="E2739" s="4" t="s">
        <v>8980</v>
      </c>
      <c r="F2739" s="4" t="s">
        <v>8981</v>
      </c>
      <c r="G2739" s="4" t="s">
        <v>8982</v>
      </c>
      <c r="H2739" s="4" t="s">
        <v>8983</v>
      </c>
      <c r="I2739" s="5" t="str">
        <f t="shared" si="42"/>
        <v>See on Google Maps</v>
      </c>
    </row>
    <row r="2740" spans="1:9" x14ac:dyDescent="0.25">
      <c r="A2740" s="3">
        <v>33.196558330000002</v>
      </c>
      <c r="B2740" s="3">
        <v>35.26459998</v>
      </c>
      <c r="C2740" s="4" t="s">
        <v>2971</v>
      </c>
      <c r="D2740" s="4" t="s">
        <v>8887</v>
      </c>
      <c r="E2740" s="4" t="s">
        <v>8984</v>
      </c>
      <c r="F2740" s="4" t="s">
        <v>8985</v>
      </c>
      <c r="G2740" s="4" t="s">
        <v>8986</v>
      </c>
      <c r="H2740" s="4" t="s">
        <v>8987</v>
      </c>
      <c r="I2740" s="5" t="str">
        <f t="shared" si="42"/>
        <v>See on Google Maps</v>
      </c>
    </row>
    <row r="2741" spans="1:9" x14ac:dyDescent="0.25">
      <c r="A2741" s="3">
        <v>33.291572199999997</v>
      </c>
      <c r="B2741" s="3">
        <v>35.230800019999997</v>
      </c>
      <c r="C2741" s="4" t="s">
        <v>2971</v>
      </c>
      <c r="D2741" s="4" t="s">
        <v>8887</v>
      </c>
      <c r="E2741" s="4" t="s">
        <v>8988</v>
      </c>
      <c r="F2741" s="4" t="s">
        <v>8989</v>
      </c>
      <c r="G2741" s="4" t="s">
        <v>8990</v>
      </c>
      <c r="H2741" s="4" t="s">
        <v>8991</v>
      </c>
      <c r="I2741" s="5" t="str">
        <f t="shared" si="42"/>
        <v>See on Google Maps</v>
      </c>
    </row>
    <row r="2742" spans="1:9" x14ac:dyDescent="0.25">
      <c r="A2742" s="3">
        <v>33.299766689999998</v>
      </c>
      <c r="B2742" s="3">
        <v>35.369580560000003</v>
      </c>
      <c r="C2742" s="4" t="s">
        <v>2971</v>
      </c>
      <c r="D2742" s="4" t="s">
        <v>8887</v>
      </c>
      <c r="E2742" s="4" t="s">
        <v>8992</v>
      </c>
      <c r="F2742" s="4" t="s">
        <v>8993</v>
      </c>
      <c r="G2742" s="4" t="s">
        <v>8994</v>
      </c>
      <c r="H2742" s="4" t="s">
        <v>8995</v>
      </c>
      <c r="I2742" s="5" t="str">
        <f t="shared" si="42"/>
        <v>See on Google Maps</v>
      </c>
    </row>
    <row r="2743" spans="1:9" x14ac:dyDescent="0.25">
      <c r="A2743" s="3">
        <v>33.14544446</v>
      </c>
      <c r="B2743" s="3">
        <v>35.207649979999999</v>
      </c>
      <c r="C2743" s="4" t="s">
        <v>2971</v>
      </c>
      <c r="D2743" s="4" t="s">
        <v>8887</v>
      </c>
      <c r="E2743" s="4" t="s">
        <v>8996</v>
      </c>
      <c r="F2743" s="4" t="s">
        <v>8996</v>
      </c>
      <c r="G2743" s="4" t="s">
        <v>8997</v>
      </c>
      <c r="H2743" s="4" t="s">
        <v>8998</v>
      </c>
      <c r="I2743" s="5" t="str">
        <f t="shared" si="42"/>
        <v>See on Google Maps</v>
      </c>
    </row>
    <row r="2744" spans="1:9" x14ac:dyDescent="0.25">
      <c r="A2744" s="3">
        <v>33.27003337</v>
      </c>
      <c r="B2744" s="3">
        <v>35.25215833</v>
      </c>
      <c r="C2744" s="4" t="s">
        <v>2971</v>
      </c>
      <c r="D2744" s="4" t="s">
        <v>8887</v>
      </c>
      <c r="E2744" s="4" t="s">
        <v>8999</v>
      </c>
      <c r="F2744" s="4" t="s">
        <v>9000</v>
      </c>
      <c r="G2744" s="4" t="s">
        <v>9001</v>
      </c>
      <c r="H2744" s="4" t="s">
        <v>9002</v>
      </c>
      <c r="I2744" s="5" t="str">
        <f t="shared" si="42"/>
        <v>See on Google Maps</v>
      </c>
    </row>
    <row r="2745" spans="1:9" x14ac:dyDescent="0.25">
      <c r="A2745" s="3">
        <v>33.242627730000002</v>
      </c>
      <c r="B2745" s="3">
        <v>35.382625019999999</v>
      </c>
      <c r="C2745" s="4" t="s">
        <v>2971</v>
      </c>
      <c r="D2745" s="4" t="s">
        <v>8887</v>
      </c>
      <c r="E2745" s="4" t="s">
        <v>9003</v>
      </c>
      <c r="F2745" s="4" t="s">
        <v>9004</v>
      </c>
      <c r="G2745" s="4" t="s">
        <v>9005</v>
      </c>
      <c r="H2745" s="4" t="s">
        <v>9006</v>
      </c>
      <c r="I2745" s="5" t="str">
        <f t="shared" si="42"/>
        <v>See on Google Maps</v>
      </c>
    </row>
    <row r="2746" spans="1:9" x14ac:dyDescent="0.25">
      <c r="A2746" s="3">
        <v>33.126208249999998</v>
      </c>
      <c r="B2746" s="3">
        <v>35.25527503</v>
      </c>
      <c r="C2746" s="4" t="s">
        <v>2971</v>
      </c>
      <c r="D2746" s="4" t="s">
        <v>8887</v>
      </c>
      <c r="E2746" s="4" t="s">
        <v>9007</v>
      </c>
      <c r="F2746" s="4" t="s">
        <v>9008</v>
      </c>
      <c r="G2746" s="4" t="s">
        <v>9009</v>
      </c>
      <c r="H2746" s="4" t="s">
        <v>9010</v>
      </c>
      <c r="I2746" s="5" t="str">
        <f t="shared" si="42"/>
        <v>See on Google Maps</v>
      </c>
    </row>
    <row r="2747" spans="1:9" x14ac:dyDescent="0.25">
      <c r="A2747" s="3">
        <v>33.250736119999999</v>
      </c>
      <c r="B2747" s="3">
        <v>35.347944460000001</v>
      </c>
      <c r="C2747" s="4" t="s">
        <v>2971</v>
      </c>
      <c r="D2747" s="4" t="s">
        <v>8887</v>
      </c>
      <c r="E2747" s="4" t="s">
        <v>5708</v>
      </c>
      <c r="F2747" s="4" t="s">
        <v>9011</v>
      </c>
      <c r="G2747" s="4" t="s">
        <v>9012</v>
      </c>
      <c r="H2747" s="4" t="s">
        <v>9013</v>
      </c>
      <c r="I2747" s="5" t="str">
        <f t="shared" si="42"/>
        <v>See on Google Maps</v>
      </c>
    </row>
    <row r="2748" spans="1:9" x14ac:dyDescent="0.25">
      <c r="A2748" s="3">
        <v>33.200702710000002</v>
      </c>
      <c r="B2748" s="3">
        <v>35.335216699999997</v>
      </c>
      <c r="C2748" s="4" t="s">
        <v>2971</v>
      </c>
      <c r="D2748" s="4" t="s">
        <v>8887</v>
      </c>
      <c r="E2748" s="4" t="s">
        <v>9014</v>
      </c>
      <c r="F2748" s="4" t="s">
        <v>9015</v>
      </c>
      <c r="G2748" s="4" t="s">
        <v>9016</v>
      </c>
      <c r="H2748" s="4" t="s">
        <v>9017</v>
      </c>
      <c r="I2748" s="5" t="str">
        <f t="shared" si="42"/>
        <v>See on Google Maps</v>
      </c>
    </row>
    <row r="2749" spans="1:9" x14ac:dyDescent="0.25">
      <c r="A2749" s="3">
        <v>33.258422230000001</v>
      </c>
      <c r="B2749" s="3">
        <v>35.398547229999998</v>
      </c>
      <c r="C2749" s="4" t="s">
        <v>2971</v>
      </c>
      <c r="D2749" s="4" t="s">
        <v>8887</v>
      </c>
      <c r="E2749" s="4" t="s">
        <v>9018</v>
      </c>
      <c r="F2749" s="4" t="s">
        <v>9019</v>
      </c>
      <c r="G2749" s="4" t="s">
        <v>9020</v>
      </c>
      <c r="H2749" s="4" t="s">
        <v>9021</v>
      </c>
      <c r="I2749" s="5" t="str">
        <f t="shared" si="42"/>
        <v>See on Google Maps</v>
      </c>
    </row>
    <row r="2750" spans="1:9" x14ac:dyDescent="0.25">
      <c r="A2750" s="3">
        <v>33.222766579999998</v>
      </c>
      <c r="B2750" s="3">
        <v>35.244999989999997</v>
      </c>
      <c r="C2750" s="4" t="s">
        <v>2971</v>
      </c>
      <c r="D2750" s="4" t="s">
        <v>8887</v>
      </c>
      <c r="E2750" s="4" t="s">
        <v>9022</v>
      </c>
      <c r="F2750" s="4" t="s">
        <v>9023</v>
      </c>
      <c r="G2750" s="4" t="s">
        <v>9024</v>
      </c>
      <c r="H2750" s="4" t="s">
        <v>9025</v>
      </c>
      <c r="I2750" s="5" t="str">
        <f t="shared" si="42"/>
        <v>See on Google Maps</v>
      </c>
    </row>
    <row r="2751" spans="1:9" x14ac:dyDescent="0.25">
      <c r="A2751" s="3">
        <v>33.299741609999998</v>
      </c>
      <c r="B2751" s="3">
        <v>35.312400019999998</v>
      </c>
      <c r="C2751" s="4" t="s">
        <v>2971</v>
      </c>
      <c r="D2751" s="4" t="s">
        <v>8887</v>
      </c>
      <c r="E2751" s="4" t="s">
        <v>9026</v>
      </c>
      <c r="F2751" s="4" t="s">
        <v>9027</v>
      </c>
      <c r="G2751" s="4" t="s">
        <v>9028</v>
      </c>
      <c r="H2751" s="4" t="s">
        <v>9029</v>
      </c>
      <c r="I2751" s="5" t="str">
        <f t="shared" si="42"/>
        <v>See on Google Maps</v>
      </c>
    </row>
    <row r="2752" spans="1:9" x14ac:dyDescent="0.25">
      <c r="A2752" s="3">
        <v>33.280688810000001</v>
      </c>
      <c r="B2752" s="3">
        <v>35.369947260000004</v>
      </c>
      <c r="C2752" s="4" t="s">
        <v>2971</v>
      </c>
      <c r="D2752" s="4" t="s">
        <v>8887</v>
      </c>
      <c r="E2752" s="4" t="s">
        <v>9030</v>
      </c>
      <c r="F2752" s="4" t="s">
        <v>9031</v>
      </c>
      <c r="G2752" s="4" t="s">
        <v>9032</v>
      </c>
      <c r="H2752" s="4" t="s">
        <v>9033</v>
      </c>
      <c r="I2752" s="5" t="str">
        <f t="shared" si="42"/>
        <v>See on Google Maps</v>
      </c>
    </row>
    <row r="2753" spans="1:9" x14ac:dyDescent="0.25">
      <c r="A2753" s="3">
        <v>33.101055529999996</v>
      </c>
      <c r="B2753" s="3">
        <v>35.225900000000003</v>
      </c>
      <c r="C2753" s="4" t="s">
        <v>2971</v>
      </c>
      <c r="D2753" s="4" t="s">
        <v>8887</v>
      </c>
      <c r="E2753" s="4" t="s">
        <v>9034</v>
      </c>
      <c r="F2753" s="4" t="s">
        <v>9035</v>
      </c>
      <c r="G2753" s="4" t="s">
        <v>9036</v>
      </c>
      <c r="H2753" s="4" t="s">
        <v>9037</v>
      </c>
      <c r="I2753" s="5" t="str">
        <f t="shared" si="42"/>
        <v>See on Google Maps</v>
      </c>
    </row>
    <row r="2754" spans="1:9" x14ac:dyDescent="0.25">
      <c r="A2754" s="3">
        <v>33.271838899999999</v>
      </c>
      <c r="B2754" s="3">
        <v>35.211433370000002</v>
      </c>
      <c r="C2754" s="4" t="s">
        <v>2971</v>
      </c>
      <c r="D2754" s="4" t="s">
        <v>8887</v>
      </c>
      <c r="E2754" s="4" t="s">
        <v>9038</v>
      </c>
      <c r="F2754" s="4" t="s">
        <v>9038</v>
      </c>
      <c r="G2754" s="4" t="s">
        <v>9039</v>
      </c>
      <c r="H2754" s="4" t="s">
        <v>9040</v>
      </c>
      <c r="I2754" s="5" t="str">
        <f t="shared" ref="I2754:I2817" si="43">HYPERLINK(H2754, "See on Google Maps")</f>
        <v>See on Google Maps</v>
      </c>
    </row>
    <row r="2755" spans="1:9" x14ac:dyDescent="0.25">
      <c r="A2755" s="3">
        <v>33.162838450000002</v>
      </c>
      <c r="B2755" s="3">
        <v>35.177801969999997</v>
      </c>
      <c r="C2755" s="4" t="s">
        <v>2971</v>
      </c>
      <c r="D2755" s="4" t="s">
        <v>8887</v>
      </c>
      <c r="E2755" s="4" t="s">
        <v>9041</v>
      </c>
      <c r="F2755" s="4" t="s">
        <v>9042</v>
      </c>
      <c r="G2755" s="4" t="s">
        <v>9043</v>
      </c>
      <c r="H2755" s="4" t="s">
        <v>9044</v>
      </c>
      <c r="I2755" s="5" t="str">
        <f t="shared" si="43"/>
        <v>See on Google Maps</v>
      </c>
    </row>
    <row r="2756" spans="1:9" x14ac:dyDescent="0.25">
      <c r="A2756" s="3">
        <v>33.120386799999999</v>
      </c>
      <c r="B2756" s="3">
        <v>35.132847900000002</v>
      </c>
      <c r="C2756" s="4" t="s">
        <v>2971</v>
      </c>
      <c r="D2756" s="4" t="s">
        <v>8887</v>
      </c>
      <c r="E2756" s="4" t="s">
        <v>364</v>
      </c>
      <c r="F2756" s="4" t="s">
        <v>364</v>
      </c>
      <c r="G2756" s="4" t="s">
        <v>9045</v>
      </c>
      <c r="H2756" s="4" t="s">
        <v>9046</v>
      </c>
      <c r="I2756" s="5" t="str">
        <f t="shared" si="43"/>
        <v>See on Google Maps</v>
      </c>
    </row>
    <row r="2757" spans="1:9" x14ac:dyDescent="0.25">
      <c r="A2757" s="3">
        <v>33.197944470000003</v>
      </c>
      <c r="B2757" s="3">
        <v>35.228230539999998</v>
      </c>
      <c r="C2757" s="4" t="s">
        <v>2971</v>
      </c>
      <c r="D2757" s="4" t="s">
        <v>8887</v>
      </c>
      <c r="E2757" s="4" t="s">
        <v>9047</v>
      </c>
      <c r="F2757" s="4" t="s">
        <v>9048</v>
      </c>
      <c r="G2757" s="4" t="s">
        <v>9049</v>
      </c>
      <c r="H2757" s="4" t="s">
        <v>9050</v>
      </c>
      <c r="I2757" s="5" t="str">
        <f t="shared" si="43"/>
        <v>See on Google Maps</v>
      </c>
    </row>
    <row r="2758" spans="1:9" x14ac:dyDescent="0.25">
      <c r="A2758" s="3">
        <v>33.197517769999997</v>
      </c>
      <c r="B2758" s="3">
        <v>35.290973270000002</v>
      </c>
      <c r="C2758" s="4" t="s">
        <v>2971</v>
      </c>
      <c r="D2758" s="4" t="s">
        <v>8887</v>
      </c>
      <c r="E2758" s="4" t="s">
        <v>9051</v>
      </c>
      <c r="F2758" s="4" t="s">
        <v>9051</v>
      </c>
      <c r="G2758" s="4" t="s">
        <v>9052</v>
      </c>
      <c r="H2758" s="4" t="s">
        <v>9053</v>
      </c>
      <c r="I2758" s="5" t="str">
        <f t="shared" si="43"/>
        <v>See on Google Maps</v>
      </c>
    </row>
    <row r="2759" spans="1:9" x14ac:dyDescent="0.25">
      <c r="A2759" s="3">
        <v>33.301268870000001</v>
      </c>
      <c r="B2759" s="3">
        <v>35.41026557</v>
      </c>
      <c r="C2759" s="4" t="s">
        <v>2971</v>
      </c>
      <c r="D2759" s="4" t="s">
        <v>8887</v>
      </c>
      <c r="E2759" s="4" t="s">
        <v>9054</v>
      </c>
      <c r="F2759" s="4" t="s">
        <v>8452</v>
      </c>
      <c r="G2759" s="4" t="s">
        <v>9055</v>
      </c>
      <c r="H2759" s="4" t="s">
        <v>9056</v>
      </c>
      <c r="I2759" s="5" t="str">
        <f t="shared" si="43"/>
        <v>See on Google Maps</v>
      </c>
    </row>
    <row r="2760" spans="1:9" x14ac:dyDescent="0.25">
      <c r="A2760" s="3">
        <v>33.305494430000003</v>
      </c>
      <c r="B2760" s="3">
        <v>35.328636119999999</v>
      </c>
      <c r="C2760" s="4" t="s">
        <v>2971</v>
      </c>
      <c r="D2760" s="4" t="s">
        <v>8887</v>
      </c>
      <c r="E2760" s="4" t="s">
        <v>9057</v>
      </c>
      <c r="F2760" s="4" t="s">
        <v>9058</v>
      </c>
      <c r="G2760" s="4" t="s">
        <v>9059</v>
      </c>
      <c r="H2760" s="4" t="s">
        <v>9060</v>
      </c>
      <c r="I2760" s="5" t="str">
        <f t="shared" si="43"/>
        <v>See on Google Maps</v>
      </c>
    </row>
    <row r="2761" spans="1:9" x14ac:dyDescent="0.25">
      <c r="A2761" s="3">
        <v>33.307855580000002</v>
      </c>
      <c r="B2761" s="3">
        <v>35.325302729999997</v>
      </c>
      <c r="C2761" s="4" t="s">
        <v>2971</v>
      </c>
      <c r="D2761" s="4" t="s">
        <v>8887</v>
      </c>
      <c r="E2761" s="4" t="s">
        <v>9061</v>
      </c>
      <c r="F2761" s="4" t="s">
        <v>9062</v>
      </c>
      <c r="G2761" s="4" t="s">
        <v>9063</v>
      </c>
      <c r="H2761" s="4" t="s">
        <v>9064</v>
      </c>
      <c r="I2761" s="5" t="str">
        <f t="shared" si="43"/>
        <v>See on Google Maps</v>
      </c>
    </row>
    <row r="2762" spans="1:9" x14ac:dyDescent="0.25">
      <c r="A2762" s="3">
        <v>33.288166609999998</v>
      </c>
      <c r="B2762" s="3">
        <v>35.240491640000002</v>
      </c>
      <c r="C2762" s="4" t="s">
        <v>2971</v>
      </c>
      <c r="D2762" s="4" t="s">
        <v>8887</v>
      </c>
      <c r="E2762" s="4" t="s">
        <v>9065</v>
      </c>
      <c r="F2762" s="4" t="s">
        <v>9066</v>
      </c>
      <c r="G2762" s="4" t="s">
        <v>9067</v>
      </c>
      <c r="H2762" s="4" t="s">
        <v>9068</v>
      </c>
      <c r="I2762" s="5" t="str">
        <f t="shared" si="43"/>
        <v>See on Google Maps</v>
      </c>
    </row>
    <row r="2763" spans="1:9" x14ac:dyDescent="0.25">
      <c r="A2763" s="3">
        <v>33.123041870000002</v>
      </c>
      <c r="B2763" s="3">
        <v>35.16585611</v>
      </c>
      <c r="C2763" s="4" t="s">
        <v>2971</v>
      </c>
      <c r="D2763" s="4" t="s">
        <v>8887</v>
      </c>
      <c r="E2763" s="4" t="s">
        <v>9069</v>
      </c>
      <c r="F2763" s="4" t="s">
        <v>9069</v>
      </c>
      <c r="G2763" s="4" t="s">
        <v>9070</v>
      </c>
      <c r="H2763" s="4" t="s">
        <v>9071</v>
      </c>
      <c r="I2763" s="5" t="str">
        <f t="shared" si="43"/>
        <v>See on Google Maps</v>
      </c>
    </row>
    <row r="2764" spans="1:9" x14ac:dyDescent="0.25">
      <c r="A2764" s="3">
        <v>33.221136090000002</v>
      </c>
      <c r="B2764" s="3">
        <v>35.276569469999998</v>
      </c>
      <c r="C2764" s="4" t="s">
        <v>2971</v>
      </c>
      <c r="D2764" s="4" t="s">
        <v>8887</v>
      </c>
      <c r="E2764" s="4" t="s">
        <v>9072</v>
      </c>
      <c r="F2764" s="4" t="s">
        <v>9073</v>
      </c>
      <c r="G2764" s="4" t="s">
        <v>9074</v>
      </c>
      <c r="H2764" s="4" t="s">
        <v>9075</v>
      </c>
      <c r="I2764" s="5" t="str">
        <f t="shared" si="43"/>
        <v>See on Google Maps</v>
      </c>
    </row>
    <row r="2765" spans="1:9" x14ac:dyDescent="0.25">
      <c r="A2765" s="3">
        <v>33.18657494</v>
      </c>
      <c r="B2765" s="3">
        <v>35.221886079999997</v>
      </c>
      <c r="C2765" s="4" t="s">
        <v>2971</v>
      </c>
      <c r="D2765" s="4" t="s">
        <v>8887</v>
      </c>
      <c r="E2765" s="4" t="s">
        <v>9076</v>
      </c>
      <c r="F2765" s="4" t="s">
        <v>9077</v>
      </c>
      <c r="G2765" s="4" t="s">
        <v>9078</v>
      </c>
      <c r="H2765" s="4" t="s">
        <v>9079</v>
      </c>
      <c r="I2765" s="5" t="str">
        <f t="shared" si="43"/>
        <v>See on Google Maps</v>
      </c>
    </row>
    <row r="2766" spans="1:9" x14ac:dyDescent="0.25">
      <c r="A2766" s="3">
        <v>33.295061060000002</v>
      </c>
      <c r="B2766" s="3">
        <v>35.35147499</v>
      </c>
      <c r="C2766" s="4" t="s">
        <v>2971</v>
      </c>
      <c r="D2766" s="4" t="s">
        <v>8887</v>
      </c>
      <c r="E2766" s="4" t="s">
        <v>9080</v>
      </c>
      <c r="F2766" s="4" t="s">
        <v>9081</v>
      </c>
      <c r="G2766" s="4" t="s">
        <v>9082</v>
      </c>
      <c r="H2766" s="4" t="s">
        <v>9083</v>
      </c>
      <c r="I2766" s="5" t="str">
        <f t="shared" si="43"/>
        <v>See on Google Maps</v>
      </c>
    </row>
    <row r="2767" spans="1:9" x14ac:dyDescent="0.25">
      <c r="A2767" s="3">
        <v>33.154975</v>
      </c>
      <c r="B2767" s="3">
        <v>35.167663849999997</v>
      </c>
      <c r="C2767" s="4" t="s">
        <v>2971</v>
      </c>
      <c r="D2767" s="4" t="s">
        <v>8887</v>
      </c>
      <c r="E2767" s="4" t="s">
        <v>9084</v>
      </c>
      <c r="F2767" s="4" t="s">
        <v>9085</v>
      </c>
      <c r="G2767" s="4" t="s">
        <v>9086</v>
      </c>
      <c r="H2767" s="4" t="s">
        <v>9087</v>
      </c>
      <c r="I2767" s="5" t="str">
        <f t="shared" si="43"/>
        <v>See on Google Maps</v>
      </c>
    </row>
    <row r="2768" spans="1:9" x14ac:dyDescent="0.25">
      <c r="A2768" s="3">
        <v>33.285825000000003</v>
      </c>
      <c r="B2768" s="3">
        <v>35.31874724</v>
      </c>
      <c r="C2768" s="4" t="s">
        <v>2971</v>
      </c>
      <c r="D2768" s="4" t="s">
        <v>8887</v>
      </c>
      <c r="E2768" s="4" t="s">
        <v>9088</v>
      </c>
      <c r="F2768" s="4" t="s">
        <v>9089</v>
      </c>
      <c r="G2768" s="4" t="s">
        <v>9090</v>
      </c>
      <c r="H2768" s="4" t="s">
        <v>9091</v>
      </c>
      <c r="I2768" s="5" t="str">
        <f t="shared" si="43"/>
        <v>See on Google Maps</v>
      </c>
    </row>
    <row r="2769" spans="1:9" x14ac:dyDescent="0.25">
      <c r="A2769" s="3">
        <v>33.17650553</v>
      </c>
      <c r="B2769" s="3">
        <v>35.290566660000003</v>
      </c>
      <c r="C2769" s="4" t="s">
        <v>2971</v>
      </c>
      <c r="D2769" s="4" t="s">
        <v>8887</v>
      </c>
      <c r="E2769" s="4" t="s">
        <v>9092</v>
      </c>
      <c r="F2769" s="4" t="s">
        <v>9093</v>
      </c>
      <c r="G2769" s="4" t="s">
        <v>9094</v>
      </c>
      <c r="H2769" s="4" t="s">
        <v>9095</v>
      </c>
      <c r="I2769" s="5" t="str">
        <f t="shared" si="43"/>
        <v>See on Google Maps</v>
      </c>
    </row>
    <row r="2770" spans="1:9" x14ac:dyDescent="0.25">
      <c r="A2770" s="3">
        <v>33.122844389999997</v>
      </c>
      <c r="B2770" s="3">
        <v>35.234283320000003</v>
      </c>
      <c r="C2770" s="4" t="s">
        <v>2971</v>
      </c>
      <c r="D2770" s="4" t="s">
        <v>8887</v>
      </c>
      <c r="E2770" s="4" t="s">
        <v>9096</v>
      </c>
      <c r="F2770" s="4" t="s">
        <v>9097</v>
      </c>
      <c r="G2770" s="4" t="s">
        <v>9098</v>
      </c>
      <c r="H2770" s="4" t="s">
        <v>9099</v>
      </c>
      <c r="I2770" s="5" t="str">
        <f t="shared" si="43"/>
        <v>See on Google Maps</v>
      </c>
    </row>
    <row r="2771" spans="1:9" x14ac:dyDescent="0.25">
      <c r="A2771" s="3">
        <v>33.123113830000001</v>
      </c>
      <c r="B2771" s="3">
        <v>35.192474969999999</v>
      </c>
      <c r="C2771" s="4" t="s">
        <v>2971</v>
      </c>
      <c r="D2771" s="4" t="s">
        <v>8887</v>
      </c>
      <c r="E2771" s="4" t="s">
        <v>9100</v>
      </c>
      <c r="F2771" s="4" t="s">
        <v>9101</v>
      </c>
      <c r="G2771" s="4" t="s">
        <v>9102</v>
      </c>
      <c r="H2771" s="4" t="s">
        <v>9103</v>
      </c>
      <c r="I2771" s="5" t="str">
        <f t="shared" si="43"/>
        <v>See on Google Maps</v>
      </c>
    </row>
    <row r="2772" spans="1:9" x14ac:dyDescent="0.25">
      <c r="A2772" s="3">
        <v>33.236944479999998</v>
      </c>
      <c r="B2772" s="3">
        <v>35.335330579999997</v>
      </c>
      <c r="C2772" s="4" t="s">
        <v>2971</v>
      </c>
      <c r="D2772" s="4" t="s">
        <v>8887</v>
      </c>
      <c r="E2772" s="4" t="s">
        <v>9104</v>
      </c>
      <c r="F2772" s="4" t="s">
        <v>9105</v>
      </c>
      <c r="G2772" s="4" t="s">
        <v>9106</v>
      </c>
      <c r="H2772" s="4" t="s">
        <v>9107</v>
      </c>
      <c r="I2772" s="5" t="str">
        <f t="shared" si="43"/>
        <v>See on Google Maps</v>
      </c>
    </row>
    <row r="2773" spans="1:9" x14ac:dyDescent="0.25">
      <c r="A2773" s="3">
        <v>33.304934449999998</v>
      </c>
      <c r="B2773" s="3">
        <v>35.236135609999998</v>
      </c>
      <c r="C2773" s="4" t="s">
        <v>2971</v>
      </c>
      <c r="D2773" s="4" t="s">
        <v>8887</v>
      </c>
      <c r="E2773" s="4" t="s">
        <v>9108</v>
      </c>
      <c r="F2773" s="4" t="s">
        <v>9109</v>
      </c>
      <c r="G2773" s="4" t="s">
        <v>9110</v>
      </c>
      <c r="H2773" s="4" t="s">
        <v>9111</v>
      </c>
      <c r="I2773" s="5" t="str">
        <f t="shared" si="43"/>
        <v>See on Google Maps</v>
      </c>
    </row>
    <row r="2774" spans="1:9" x14ac:dyDescent="0.25">
      <c r="A2774" s="3">
        <v>33.300894370000002</v>
      </c>
      <c r="B2774" s="3">
        <v>35.383149959999997</v>
      </c>
      <c r="C2774" s="4" t="s">
        <v>2971</v>
      </c>
      <c r="D2774" s="4" t="s">
        <v>8887</v>
      </c>
      <c r="E2774" s="4" t="s">
        <v>9112</v>
      </c>
      <c r="F2774" s="4" t="s">
        <v>9112</v>
      </c>
      <c r="G2774" s="4" t="s">
        <v>9113</v>
      </c>
      <c r="H2774" s="4" t="s">
        <v>9114</v>
      </c>
      <c r="I2774" s="5" t="str">
        <f t="shared" si="43"/>
        <v>See on Google Maps</v>
      </c>
    </row>
    <row r="2775" spans="1:9" x14ac:dyDescent="0.25">
      <c r="A2775" s="3">
        <v>33.205622210000001</v>
      </c>
      <c r="B2775" s="3">
        <v>35.261283310000003</v>
      </c>
      <c r="C2775" s="4" t="s">
        <v>2971</v>
      </c>
      <c r="D2775" s="4" t="s">
        <v>8887</v>
      </c>
      <c r="E2775" s="4" t="s">
        <v>1822</v>
      </c>
      <c r="F2775" s="4" t="s">
        <v>717</v>
      </c>
      <c r="G2775" s="4" t="s">
        <v>9115</v>
      </c>
      <c r="H2775" s="4" t="s">
        <v>9116</v>
      </c>
      <c r="I2775" s="5" t="str">
        <f t="shared" si="43"/>
        <v>See on Google Maps</v>
      </c>
    </row>
    <row r="2776" spans="1:9" x14ac:dyDescent="0.25">
      <c r="A2776" s="3">
        <v>33.096127750000001</v>
      </c>
      <c r="B2776" s="3">
        <v>35.148300030000001</v>
      </c>
      <c r="C2776" s="4" t="s">
        <v>2971</v>
      </c>
      <c r="D2776" s="4" t="s">
        <v>8887</v>
      </c>
      <c r="E2776" s="4" t="s">
        <v>9117</v>
      </c>
      <c r="F2776" s="4" t="s">
        <v>9118</v>
      </c>
      <c r="G2776" s="4" t="s">
        <v>9119</v>
      </c>
      <c r="H2776" s="4" t="s">
        <v>9120</v>
      </c>
      <c r="I2776" s="5" t="str">
        <f t="shared" si="43"/>
        <v>See on Google Maps</v>
      </c>
    </row>
    <row r="2777" spans="1:9" x14ac:dyDescent="0.25">
      <c r="A2777" s="3">
        <v>33.268144460000002</v>
      </c>
      <c r="B2777" s="3">
        <v>35.222594440000002</v>
      </c>
      <c r="C2777" s="4" t="s">
        <v>2971</v>
      </c>
      <c r="D2777" s="4" t="s">
        <v>8887</v>
      </c>
      <c r="E2777" s="4" t="s">
        <v>9121</v>
      </c>
      <c r="F2777" s="4" t="s">
        <v>9122</v>
      </c>
      <c r="G2777" s="4" t="s">
        <v>9123</v>
      </c>
      <c r="H2777" s="4" t="s">
        <v>9124</v>
      </c>
      <c r="I2777" s="5" t="str">
        <f t="shared" si="43"/>
        <v>See on Google Maps</v>
      </c>
    </row>
    <row r="2778" spans="1:9" x14ac:dyDescent="0.25">
      <c r="A2778" s="3">
        <v>33.203908310000003</v>
      </c>
      <c r="B2778" s="3">
        <v>35.23692776</v>
      </c>
      <c r="C2778" s="4" t="s">
        <v>2971</v>
      </c>
      <c r="D2778" s="4" t="s">
        <v>8887</v>
      </c>
      <c r="E2778" s="4" t="s">
        <v>9125</v>
      </c>
      <c r="F2778" s="4" t="s">
        <v>9126</v>
      </c>
      <c r="G2778" s="4" t="s">
        <v>9127</v>
      </c>
      <c r="H2778" s="4" t="s">
        <v>9128</v>
      </c>
      <c r="I2778" s="5" t="str">
        <f t="shared" si="43"/>
        <v>See on Google Maps</v>
      </c>
    </row>
    <row r="2779" spans="1:9" x14ac:dyDescent="0.25">
      <c r="A2779" s="3">
        <v>33.272649970000003</v>
      </c>
      <c r="B2779" s="3">
        <v>35.308094439999998</v>
      </c>
      <c r="C2779" s="4" t="s">
        <v>2971</v>
      </c>
      <c r="D2779" s="4" t="s">
        <v>8887</v>
      </c>
      <c r="E2779" s="4" t="s">
        <v>9129</v>
      </c>
      <c r="F2779" s="4" t="s">
        <v>9130</v>
      </c>
      <c r="G2779" s="4" t="s">
        <v>9131</v>
      </c>
      <c r="H2779" s="4" t="s">
        <v>9132</v>
      </c>
      <c r="I2779" s="5" t="str">
        <f t="shared" si="43"/>
        <v>See on Google Maps</v>
      </c>
    </row>
    <row r="2780" spans="1:9" x14ac:dyDescent="0.25">
      <c r="A2780" s="3">
        <v>33.285700050000003</v>
      </c>
      <c r="B2780" s="3">
        <v>35.346522239999999</v>
      </c>
      <c r="C2780" s="4" t="s">
        <v>2971</v>
      </c>
      <c r="D2780" s="4" t="s">
        <v>8887</v>
      </c>
      <c r="E2780" s="4" t="s">
        <v>9133</v>
      </c>
      <c r="F2780" s="4" t="s">
        <v>9134</v>
      </c>
      <c r="G2780" s="4" t="s">
        <v>9135</v>
      </c>
      <c r="H2780" s="4" t="s">
        <v>9136</v>
      </c>
      <c r="I2780" s="5" t="str">
        <f t="shared" si="43"/>
        <v>See on Google Maps</v>
      </c>
    </row>
    <row r="2781" spans="1:9" x14ac:dyDescent="0.25">
      <c r="A2781" s="3">
        <v>33.182611090000002</v>
      </c>
      <c r="B2781" s="3">
        <v>35.242441650000004</v>
      </c>
      <c r="C2781" s="4" t="s">
        <v>2971</v>
      </c>
      <c r="D2781" s="4" t="s">
        <v>8887</v>
      </c>
      <c r="E2781" s="4" t="s">
        <v>9137</v>
      </c>
      <c r="F2781" s="4" t="s">
        <v>9138</v>
      </c>
      <c r="G2781" s="4" t="s">
        <v>9139</v>
      </c>
      <c r="H2781" s="4" t="s">
        <v>9140</v>
      </c>
      <c r="I2781" s="5" t="str">
        <f t="shared" si="43"/>
        <v>See on Google Maps</v>
      </c>
    </row>
    <row r="2782" spans="1:9" x14ac:dyDescent="0.25">
      <c r="A2782" s="3">
        <v>33.218741700000002</v>
      </c>
      <c r="B2782" s="3">
        <v>35.341741689999999</v>
      </c>
      <c r="C2782" s="4" t="s">
        <v>2971</v>
      </c>
      <c r="D2782" s="4" t="s">
        <v>8887</v>
      </c>
      <c r="E2782" s="4" t="s">
        <v>9141</v>
      </c>
      <c r="F2782" s="4" t="s">
        <v>9142</v>
      </c>
      <c r="G2782" s="4" t="s">
        <v>9143</v>
      </c>
      <c r="H2782" s="4" t="s">
        <v>9144</v>
      </c>
      <c r="I2782" s="5" t="str">
        <f t="shared" si="43"/>
        <v>See on Google Maps</v>
      </c>
    </row>
    <row r="2783" spans="1:9" x14ac:dyDescent="0.25">
      <c r="A2783" s="3">
        <v>33.151186109999998</v>
      </c>
      <c r="B2783" s="3">
        <v>35.226174970000002</v>
      </c>
      <c r="C2783" s="4" t="s">
        <v>2971</v>
      </c>
      <c r="D2783" s="4" t="s">
        <v>8887</v>
      </c>
      <c r="E2783" s="4" t="s">
        <v>9145</v>
      </c>
      <c r="F2783" s="4" t="s">
        <v>9146</v>
      </c>
      <c r="G2783" s="4" t="s">
        <v>9147</v>
      </c>
      <c r="H2783" s="4" t="s">
        <v>9148</v>
      </c>
      <c r="I2783" s="5" t="str">
        <f t="shared" si="43"/>
        <v>See on Google Maps</v>
      </c>
    </row>
    <row r="2784" spans="1:9" x14ac:dyDescent="0.25">
      <c r="A2784" s="3">
        <v>33.210036090000003</v>
      </c>
      <c r="B2784" s="3">
        <v>35.246402789999998</v>
      </c>
      <c r="C2784" s="4" t="s">
        <v>2971</v>
      </c>
      <c r="D2784" s="4" t="s">
        <v>8887</v>
      </c>
      <c r="E2784" s="4" t="s">
        <v>9149</v>
      </c>
      <c r="F2784" s="4" t="s">
        <v>9150</v>
      </c>
      <c r="G2784" s="4" t="s">
        <v>9151</v>
      </c>
      <c r="H2784" s="4" t="s">
        <v>9152</v>
      </c>
      <c r="I2784" s="5" t="str">
        <f t="shared" si="43"/>
        <v>See on Google Maps</v>
      </c>
    </row>
    <row r="2785" spans="1:9" x14ac:dyDescent="0.25">
      <c r="A2785" s="3">
        <v>33.178413880000001</v>
      </c>
      <c r="B2785" s="3">
        <v>35.205488899999999</v>
      </c>
      <c r="C2785" s="4" t="s">
        <v>2971</v>
      </c>
      <c r="D2785" s="4" t="s">
        <v>8887</v>
      </c>
      <c r="E2785" s="4" t="s">
        <v>9153</v>
      </c>
      <c r="F2785" s="4" t="s">
        <v>9154</v>
      </c>
      <c r="G2785" s="4" t="s">
        <v>9155</v>
      </c>
      <c r="H2785" s="4" t="s">
        <v>9156</v>
      </c>
      <c r="I2785" s="5" t="str">
        <f t="shared" si="43"/>
        <v>See on Google Maps</v>
      </c>
    </row>
    <row r="2786" spans="1:9" x14ac:dyDescent="0.25">
      <c r="A2786" s="3">
        <v>33.308561109999999</v>
      </c>
      <c r="B2786" s="3">
        <v>35.420202799999998</v>
      </c>
      <c r="C2786" s="4" t="s">
        <v>2971</v>
      </c>
      <c r="D2786" s="4" t="s">
        <v>8887</v>
      </c>
      <c r="E2786" s="4" t="s">
        <v>9157</v>
      </c>
      <c r="F2786" s="4" t="s">
        <v>9157</v>
      </c>
      <c r="G2786" s="4" t="s">
        <v>9158</v>
      </c>
      <c r="H2786" s="4" t="s">
        <v>9159</v>
      </c>
      <c r="I2786" s="5" t="str">
        <f t="shared" si="43"/>
        <v>See on Google Maps</v>
      </c>
    </row>
    <row r="2787" spans="1:9" x14ac:dyDescent="0.25">
      <c r="A2787" s="3">
        <v>33.109416680000002</v>
      </c>
      <c r="B2787" s="3">
        <v>35.273755540000003</v>
      </c>
      <c r="C2787" s="4" t="s">
        <v>2971</v>
      </c>
      <c r="D2787" s="4" t="s">
        <v>8887</v>
      </c>
      <c r="E2787" s="4" t="s">
        <v>9160</v>
      </c>
      <c r="F2787" s="4" t="s">
        <v>9161</v>
      </c>
      <c r="G2787" s="4" t="s">
        <v>9162</v>
      </c>
      <c r="H2787" s="4" t="s">
        <v>9163</v>
      </c>
      <c r="I2787" s="5" t="str">
        <f t="shared" si="43"/>
        <v>See on Google Maps</v>
      </c>
    </row>
    <row r="2788" spans="1:9" x14ac:dyDescent="0.25">
      <c r="A2788" s="3">
        <v>33.109780479999998</v>
      </c>
      <c r="B2788" s="3">
        <v>35.214452809999997</v>
      </c>
      <c r="C2788" s="4" t="s">
        <v>2971</v>
      </c>
      <c r="D2788" s="4" t="s">
        <v>8887</v>
      </c>
      <c r="E2788" s="4" t="s">
        <v>9164</v>
      </c>
      <c r="F2788" s="4" t="s">
        <v>9165</v>
      </c>
      <c r="G2788" s="4" t="s">
        <v>9166</v>
      </c>
      <c r="H2788" s="4" t="s">
        <v>9167</v>
      </c>
      <c r="I2788" s="5" t="str">
        <f t="shared" si="43"/>
        <v>See on Google Maps</v>
      </c>
    </row>
    <row r="2789" spans="1:9" x14ac:dyDescent="0.25">
      <c r="A2789" s="3">
        <v>33.183300379999999</v>
      </c>
      <c r="B2789" s="3">
        <v>35.306566930000002</v>
      </c>
      <c r="C2789" s="4" t="s">
        <v>2971</v>
      </c>
      <c r="D2789" s="4" t="s">
        <v>8887</v>
      </c>
      <c r="E2789" s="4" t="s">
        <v>9168</v>
      </c>
      <c r="F2789" s="4" t="s">
        <v>9169</v>
      </c>
      <c r="G2789" s="4" t="s">
        <v>9170</v>
      </c>
      <c r="H2789" s="4" t="s">
        <v>9171</v>
      </c>
      <c r="I2789" s="5" t="str">
        <f t="shared" si="43"/>
        <v>See on Google Maps</v>
      </c>
    </row>
    <row r="2790" spans="1:9" x14ac:dyDescent="0.25">
      <c r="A2790" s="3">
        <v>33.336590350000002</v>
      </c>
      <c r="B2790" s="3">
        <v>35.244010009999997</v>
      </c>
      <c r="C2790" s="4" t="s">
        <v>2971</v>
      </c>
      <c r="D2790" s="4" t="s">
        <v>8887</v>
      </c>
      <c r="E2790" s="4" t="s">
        <v>9172</v>
      </c>
      <c r="F2790" s="4" t="s">
        <v>9173</v>
      </c>
      <c r="G2790" s="4" t="s">
        <v>9174</v>
      </c>
      <c r="H2790" s="4" t="s">
        <v>9175</v>
      </c>
      <c r="I2790" s="5" t="str">
        <f t="shared" si="43"/>
        <v>See on Google Maps</v>
      </c>
    </row>
    <row r="2791" spans="1:9" x14ac:dyDescent="0.25">
      <c r="A2791" s="3">
        <v>33.167941579999997</v>
      </c>
      <c r="B2791" s="3">
        <v>35.192047240000001</v>
      </c>
      <c r="C2791" s="4" t="s">
        <v>2971</v>
      </c>
      <c r="D2791" s="4" t="s">
        <v>8887</v>
      </c>
      <c r="E2791" s="4" t="s">
        <v>9176</v>
      </c>
      <c r="F2791" s="4" t="s">
        <v>9177</v>
      </c>
      <c r="G2791" s="4" t="s">
        <v>9178</v>
      </c>
      <c r="H2791" s="4" t="s">
        <v>9179</v>
      </c>
      <c r="I2791" s="5" t="str">
        <f t="shared" si="43"/>
        <v>See on Google Maps</v>
      </c>
    </row>
    <row r="2792" spans="1:9" x14ac:dyDescent="0.25">
      <c r="A2792" s="3">
        <v>33.330038870000003</v>
      </c>
      <c r="B2792" s="3">
        <v>35.243594459999997</v>
      </c>
      <c r="C2792" s="4" t="s">
        <v>2971</v>
      </c>
      <c r="D2792" s="4" t="s">
        <v>8887</v>
      </c>
      <c r="E2792" s="4" t="s">
        <v>9180</v>
      </c>
      <c r="F2792" s="4" t="s">
        <v>9181</v>
      </c>
      <c r="G2792" s="4" t="s">
        <v>9182</v>
      </c>
      <c r="H2792" s="4" t="s">
        <v>9183</v>
      </c>
      <c r="I2792" s="5" t="str">
        <f t="shared" si="43"/>
        <v>See on Google Maps</v>
      </c>
    </row>
    <row r="2793" spans="1:9" x14ac:dyDescent="0.25">
      <c r="A2793" s="3">
        <v>33.208861110000001</v>
      </c>
      <c r="B2793" s="3">
        <v>35.333983340000003</v>
      </c>
      <c r="C2793" s="4" t="s">
        <v>2971</v>
      </c>
      <c r="D2793" s="4" t="s">
        <v>8887</v>
      </c>
      <c r="E2793" s="4" t="s">
        <v>9184</v>
      </c>
      <c r="F2793" s="4" t="s">
        <v>9185</v>
      </c>
      <c r="G2793" s="4" t="s">
        <v>9186</v>
      </c>
      <c r="H2793" s="4" t="s">
        <v>9187</v>
      </c>
      <c r="I2793" s="5" t="str">
        <f t="shared" si="43"/>
        <v>See on Google Maps</v>
      </c>
    </row>
    <row r="2794" spans="1:9" x14ac:dyDescent="0.25">
      <c r="A2794" s="3">
        <v>33.229455549999997</v>
      </c>
      <c r="B2794" s="3">
        <v>35.359230580000002</v>
      </c>
      <c r="C2794" s="4" t="s">
        <v>2971</v>
      </c>
      <c r="D2794" s="4" t="s">
        <v>8887</v>
      </c>
      <c r="E2794" s="4" t="s">
        <v>9188</v>
      </c>
      <c r="F2794" s="4" t="s">
        <v>9189</v>
      </c>
      <c r="G2794" s="4" t="s">
        <v>9190</v>
      </c>
      <c r="H2794" s="4" t="s">
        <v>9191</v>
      </c>
      <c r="I2794" s="5" t="str">
        <f t="shared" si="43"/>
        <v>See on Google Maps</v>
      </c>
    </row>
    <row r="2795" spans="1:9" x14ac:dyDescent="0.25">
      <c r="A2795" s="3">
        <v>33.32748874</v>
      </c>
      <c r="B2795" s="3">
        <v>35.255991309999999</v>
      </c>
      <c r="C2795" s="4" t="s">
        <v>2971</v>
      </c>
      <c r="D2795" s="4" t="s">
        <v>8887</v>
      </c>
      <c r="E2795" s="4" t="s">
        <v>9192</v>
      </c>
      <c r="F2795" s="4" t="s">
        <v>9193</v>
      </c>
      <c r="G2795" s="4" t="s">
        <v>9194</v>
      </c>
      <c r="H2795" s="4" t="s">
        <v>9195</v>
      </c>
      <c r="I2795" s="5" t="str">
        <f t="shared" si="43"/>
        <v>See on Google Maps</v>
      </c>
    </row>
    <row r="2796" spans="1:9" x14ac:dyDescent="0.25">
      <c r="A2796" s="3">
        <v>33.270944360000001</v>
      </c>
      <c r="B2796" s="3">
        <v>35.38422499</v>
      </c>
      <c r="C2796" s="4" t="s">
        <v>2971</v>
      </c>
      <c r="D2796" s="4" t="s">
        <v>8887</v>
      </c>
      <c r="E2796" s="4" t="s">
        <v>9196</v>
      </c>
      <c r="F2796" s="4" t="s">
        <v>9197</v>
      </c>
      <c r="G2796" s="4" t="s">
        <v>9198</v>
      </c>
      <c r="H2796" s="4" t="s">
        <v>9199</v>
      </c>
      <c r="I2796" s="5" t="str">
        <f t="shared" si="43"/>
        <v>See on Google Maps</v>
      </c>
    </row>
    <row r="2797" spans="1:9" x14ac:dyDescent="0.25">
      <c r="A2797" s="3">
        <v>33.11824446</v>
      </c>
      <c r="B2797" s="3">
        <v>35.13899997</v>
      </c>
      <c r="C2797" s="4" t="s">
        <v>2971</v>
      </c>
      <c r="D2797" s="4" t="s">
        <v>8887</v>
      </c>
      <c r="E2797" s="4" t="s">
        <v>9200</v>
      </c>
      <c r="F2797" s="4" t="s">
        <v>9201</v>
      </c>
      <c r="G2797" s="4" t="s">
        <v>9202</v>
      </c>
      <c r="H2797" s="4" t="s">
        <v>9203</v>
      </c>
      <c r="I2797" s="5" t="str">
        <f t="shared" si="43"/>
        <v>See on Google Maps</v>
      </c>
    </row>
    <row r="2798" spans="1:9" x14ac:dyDescent="0.25">
      <c r="A2798" s="3">
        <v>33.272847259999999</v>
      </c>
      <c r="B2798" s="3">
        <v>35.395658339999997</v>
      </c>
      <c r="C2798" s="4" t="s">
        <v>2971</v>
      </c>
      <c r="D2798" s="4" t="s">
        <v>8887</v>
      </c>
      <c r="E2798" s="4" t="s">
        <v>3773</v>
      </c>
      <c r="F2798" s="4" t="s">
        <v>3774</v>
      </c>
      <c r="G2798" s="4" t="s">
        <v>9204</v>
      </c>
      <c r="H2798" s="4" t="s">
        <v>9205</v>
      </c>
      <c r="I2798" s="5" t="str">
        <f t="shared" si="43"/>
        <v>See on Google Maps</v>
      </c>
    </row>
    <row r="2799" spans="1:9" x14ac:dyDescent="0.25">
      <c r="A2799" s="3">
        <v>33.24451105</v>
      </c>
      <c r="B2799" s="3">
        <v>35.308011149999999</v>
      </c>
      <c r="C2799" s="4" t="s">
        <v>2971</v>
      </c>
      <c r="D2799" s="4" t="s">
        <v>8887</v>
      </c>
      <c r="E2799" s="4" t="s">
        <v>9206</v>
      </c>
      <c r="F2799" s="4" t="s">
        <v>9207</v>
      </c>
      <c r="G2799" s="4" t="s">
        <v>9208</v>
      </c>
      <c r="H2799" s="4" t="s">
        <v>9209</v>
      </c>
      <c r="I2799" s="5" t="str">
        <f t="shared" si="43"/>
        <v>See on Google Maps</v>
      </c>
    </row>
    <row r="2800" spans="1:9" x14ac:dyDescent="0.25">
      <c r="A2800" s="3">
        <v>33.113230489999999</v>
      </c>
      <c r="B2800" s="3">
        <v>35.253861139999998</v>
      </c>
      <c r="C2800" s="4" t="s">
        <v>2971</v>
      </c>
      <c r="D2800" s="4" t="s">
        <v>8887</v>
      </c>
      <c r="E2800" s="4" t="s">
        <v>9210</v>
      </c>
      <c r="F2800" s="4" t="s">
        <v>9211</v>
      </c>
      <c r="G2800" s="4" t="s">
        <v>9212</v>
      </c>
      <c r="H2800" s="4" t="s">
        <v>9213</v>
      </c>
      <c r="I2800" s="5" t="str">
        <f t="shared" si="43"/>
        <v>See on Google Maps</v>
      </c>
    </row>
    <row r="2801" spans="1:9" x14ac:dyDescent="0.25">
      <c r="A2801" s="3">
        <v>33.262918470000002</v>
      </c>
      <c r="B2801" s="3">
        <v>35.397474320000001</v>
      </c>
      <c r="C2801" s="4" t="s">
        <v>2971</v>
      </c>
      <c r="D2801" s="4" t="s">
        <v>8887</v>
      </c>
      <c r="E2801" s="4" t="s">
        <v>9214</v>
      </c>
      <c r="F2801" s="4" t="s">
        <v>9214</v>
      </c>
      <c r="G2801" s="4" t="s">
        <v>9215</v>
      </c>
      <c r="H2801" s="4" t="s">
        <v>9216</v>
      </c>
      <c r="I2801" s="5" t="str">
        <f t="shared" si="43"/>
        <v>See on Google Maps</v>
      </c>
    </row>
    <row r="2802" spans="1:9" x14ac:dyDescent="0.25">
      <c r="A2802" s="3">
        <v>33.208286139999998</v>
      </c>
      <c r="B2802" s="3">
        <v>35.2993278</v>
      </c>
      <c r="C2802" s="4" t="s">
        <v>2971</v>
      </c>
      <c r="D2802" s="4" t="s">
        <v>8887</v>
      </c>
      <c r="E2802" s="4" t="s">
        <v>9217</v>
      </c>
      <c r="F2802" s="4" t="s">
        <v>9218</v>
      </c>
      <c r="G2802" s="4" t="s">
        <v>9219</v>
      </c>
      <c r="H2802" s="4" t="s">
        <v>9220</v>
      </c>
      <c r="I2802" s="5" t="str">
        <f t="shared" si="43"/>
        <v>See on Google Maps</v>
      </c>
    </row>
    <row r="2803" spans="1:9" x14ac:dyDescent="0.25">
      <c r="A2803" s="3">
        <v>33.323380579999998</v>
      </c>
      <c r="B2803" s="3">
        <v>35.24883054</v>
      </c>
      <c r="C2803" s="4" t="s">
        <v>2971</v>
      </c>
      <c r="D2803" s="4" t="s">
        <v>8887</v>
      </c>
      <c r="E2803" s="4" t="s">
        <v>9221</v>
      </c>
      <c r="F2803" s="4" t="s">
        <v>9222</v>
      </c>
      <c r="G2803" s="4" t="s">
        <v>9223</v>
      </c>
      <c r="H2803" s="4" t="s">
        <v>9224</v>
      </c>
      <c r="I2803" s="5" t="str">
        <f t="shared" si="43"/>
        <v>See on Google Maps</v>
      </c>
    </row>
    <row r="2804" spans="1:9" x14ac:dyDescent="0.25">
      <c r="A2804" s="3">
        <v>33.331281539999999</v>
      </c>
      <c r="B2804" s="3">
        <v>35.251853879999999</v>
      </c>
      <c r="C2804" s="4" t="s">
        <v>2971</v>
      </c>
      <c r="D2804" s="4" t="s">
        <v>8887</v>
      </c>
      <c r="E2804" s="4" t="s">
        <v>9221</v>
      </c>
      <c r="F2804" s="4" t="s">
        <v>9225</v>
      </c>
      <c r="G2804" s="4" t="s">
        <v>9226</v>
      </c>
      <c r="H2804" s="4" t="s">
        <v>9227</v>
      </c>
      <c r="I2804" s="5" t="str">
        <f t="shared" si="43"/>
        <v>See on Google Maps</v>
      </c>
    </row>
    <row r="2805" spans="1:9" x14ac:dyDescent="0.25">
      <c r="A2805" s="3">
        <v>33.23797862</v>
      </c>
      <c r="B2805" s="3">
        <v>35.217570219999999</v>
      </c>
      <c r="C2805" s="4" t="s">
        <v>2971</v>
      </c>
      <c r="D2805" s="4" t="s">
        <v>8887</v>
      </c>
      <c r="E2805" s="4" t="s">
        <v>9228</v>
      </c>
      <c r="F2805" s="4" t="s">
        <v>9229</v>
      </c>
      <c r="G2805" s="4" t="s">
        <v>9230</v>
      </c>
      <c r="H2805" s="4" t="s">
        <v>9231</v>
      </c>
      <c r="I2805" s="5" t="str">
        <f t="shared" si="43"/>
        <v>See on Google Maps</v>
      </c>
    </row>
    <row r="2806" spans="1:9" x14ac:dyDescent="0.25">
      <c r="A2806" s="3">
        <v>33.22978002</v>
      </c>
      <c r="B2806" s="3">
        <v>35.215945730000001</v>
      </c>
      <c r="C2806" s="4" t="s">
        <v>2971</v>
      </c>
      <c r="D2806" s="4" t="s">
        <v>8887</v>
      </c>
      <c r="E2806" s="4" t="s">
        <v>9232</v>
      </c>
      <c r="F2806" s="4" t="s">
        <v>9233</v>
      </c>
      <c r="G2806" s="4" t="s">
        <v>9234</v>
      </c>
      <c r="H2806" s="4" t="s">
        <v>9235</v>
      </c>
      <c r="I2806" s="5" t="str">
        <f t="shared" si="43"/>
        <v>See on Google Maps</v>
      </c>
    </row>
    <row r="2807" spans="1:9" x14ac:dyDescent="0.25">
      <c r="A2807" s="3">
        <v>33.321965570000003</v>
      </c>
      <c r="B2807" s="3">
        <v>35.23379705</v>
      </c>
      <c r="C2807" s="4" t="s">
        <v>2971</v>
      </c>
      <c r="D2807" s="4" t="s">
        <v>8887</v>
      </c>
      <c r="E2807" s="4" t="s">
        <v>9236</v>
      </c>
      <c r="F2807" s="4" t="s">
        <v>9237</v>
      </c>
      <c r="G2807" s="4" t="s">
        <v>9238</v>
      </c>
      <c r="H2807" s="4" t="s">
        <v>9239</v>
      </c>
      <c r="I2807" s="5" t="str">
        <f t="shared" si="43"/>
        <v>See on Google Maps</v>
      </c>
    </row>
    <row r="2808" spans="1:9" x14ac:dyDescent="0.25">
      <c r="A2808" s="3">
        <v>33.190169429999997</v>
      </c>
      <c r="B2808" s="3">
        <v>35.322908320000003</v>
      </c>
      <c r="C2808" s="4" t="s">
        <v>2971</v>
      </c>
      <c r="D2808" s="4" t="s">
        <v>8887</v>
      </c>
      <c r="E2808" s="4" t="s">
        <v>9240</v>
      </c>
      <c r="F2808" s="4" t="s">
        <v>9241</v>
      </c>
      <c r="G2808" s="4" t="s">
        <v>9242</v>
      </c>
      <c r="H2808" s="4" t="s">
        <v>9243</v>
      </c>
      <c r="I2808" s="5" t="str">
        <f t="shared" si="43"/>
        <v>See on Google Maps</v>
      </c>
    </row>
    <row r="2809" spans="1:9" x14ac:dyDescent="0.25">
      <c r="A2809" s="3">
        <v>33.19862775</v>
      </c>
      <c r="B2809" s="3">
        <v>35.275125019999997</v>
      </c>
      <c r="C2809" s="4" t="s">
        <v>2971</v>
      </c>
      <c r="D2809" s="4" t="s">
        <v>8887</v>
      </c>
      <c r="E2809" s="4" t="s">
        <v>9244</v>
      </c>
      <c r="F2809" s="4" t="s">
        <v>9245</v>
      </c>
      <c r="G2809" s="4" t="s">
        <v>9246</v>
      </c>
      <c r="H2809" s="4" t="s">
        <v>9247</v>
      </c>
      <c r="I2809" s="5" t="str">
        <f t="shared" si="43"/>
        <v>See on Google Maps</v>
      </c>
    </row>
    <row r="2810" spans="1:9" x14ac:dyDescent="0.25">
      <c r="A2810" s="3">
        <v>33.207274720000001</v>
      </c>
      <c r="B2810" s="3">
        <v>35.367199220000003</v>
      </c>
      <c r="C2810" s="4" t="s">
        <v>2971</v>
      </c>
      <c r="D2810" s="4" t="s">
        <v>8887</v>
      </c>
      <c r="E2810" s="4" t="s">
        <v>9248</v>
      </c>
      <c r="F2810" s="4" t="s">
        <v>9249</v>
      </c>
      <c r="G2810" s="4" t="s">
        <v>9250</v>
      </c>
      <c r="H2810" s="4" t="s">
        <v>9251</v>
      </c>
      <c r="I2810" s="5" t="str">
        <f t="shared" si="43"/>
        <v>See on Google Maps</v>
      </c>
    </row>
    <row r="2811" spans="1:9" x14ac:dyDescent="0.25">
      <c r="A2811" s="3">
        <v>33.254044479999997</v>
      </c>
      <c r="B2811" s="3">
        <v>35.379627769999999</v>
      </c>
      <c r="C2811" s="4" t="s">
        <v>2971</v>
      </c>
      <c r="D2811" s="4" t="s">
        <v>8887</v>
      </c>
      <c r="E2811" s="4" t="s">
        <v>9252</v>
      </c>
      <c r="F2811" s="4" t="s">
        <v>9253</v>
      </c>
      <c r="G2811" s="4" t="s">
        <v>9254</v>
      </c>
      <c r="H2811" s="4" t="s">
        <v>9255</v>
      </c>
      <c r="I2811" s="5" t="str">
        <f t="shared" si="43"/>
        <v>See on Google Maps</v>
      </c>
    </row>
    <row r="2812" spans="1:9" x14ac:dyDescent="0.25">
      <c r="A2812" s="3">
        <v>33.221780559999999</v>
      </c>
      <c r="B2812" s="3">
        <v>35.235274959999998</v>
      </c>
      <c r="C2812" s="4" t="s">
        <v>2971</v>
      </c>
      <c r="D2812" s="4" t="s">
        <v>8887</v>
      </c>
      <c r="E2812" s="4" t="s">
        <v>9256</v>
      </c>
      <c r="F2812" s="4" t="s">
        <v>9257</v>
      </c>
      <c r="G2812" s="4" t="s">
        <v>9258</v>
      </c>
      <c r="H2812" s="4" t="s">
        <v>9259</v>
      </c>
      <c r="I2812" s="5" t="str">
        <f t="shared" si="43"/>
        <v>See on Google Maps</v>
      </c>
    </row>
    <row r="2813" spans="1:9" x14ac:dyDescent="0.25">
      <c r="A2813" s="3">
        <v>33.189808319999997</v>
      </c>
      <c r="B2813" s="3">
        <v>35.309247239999998</v>
      </c>
      <c r="C2813" s="4" t="s">
        <v>2971</v>
      </c>
      <c r="D2813" s="4" t="s">
        <v>8887</v>
      </c>
      <c r="E2813" s="4" t="s">
        <v>9260</v>
      </c>
      <c r="F2813" s="4" t="s">
        <v>9261</v>
      </c>
      <c r="G2813" s="4" t="s">
        <v>9262</v>
      </c>
      <c r="H2813" s="4" t="s">
        <v>9263</v>
      </c>
      <c r="I2813" s="5" t="str">
        <f t="shared" si="43"/>
        <v>See on Google Maps</v>
      </c>
    </row>
    <row r="2814" spans="1:9" x14ac:dyDescent="0.25">
      <c r="A2814" s="3">
        <v>33.292010599999998</v>
      </c>
      <c r="B2814" s="3">
        <v>35.280003190000002</v>
      </c>
      <c r="C2814" s="4" t="s">
        <v>2971</v>
      </c>
      <c r="D2814" s="4" t="s">
        <v>8887</v>
      </c>
      <c r="E2814" s="4" t="s">
        <v>9264</v>
      </c>
      <c r="F2814" s="4" t="s">
        <v>9264</v>
      </c>
      <c r="G2814" s="4" t="s">
        <v>9265</v>
      </c>
      <c r="H2814" s="4" t="s">
        <v>9266</v>
      </c>
      <c r="I2814" s="5" t="str">
        <f t="shared" si="43"/>
        <v>See on Google Maps</v>
      </c>
    </row>
    <row r="2815" spans="1:9" x14ac:dyDescent="0.25">
      <c r="A2815" s="3">
        <v>33.281661120000003</v>
      </c>
      <c r="B2815" s="3">
        <v>35.396241670000002</v>
      </c>
      <c r="C2815" s="4" t="s">
        <v>2971</v>
      </c>
      <c r="D2815" s="4" t="s">
        <v>8887</v>
      </c>
      <c r="E2815" s="4" t="s">
        <v>9267</v>
      </c>
      <c r="F2815" s="4" t="s">
        <v>9268</v>
      </c>
      <c r="G2815" s="4" t="s">
        <v>9269</v>
      </c>
      <c r="H2815" s="4" t="s">
        <v>9270</v>
      </c>
      <c r="I2815" s="5" t="str">
        <f t="shared" si="43"/>
        <v>See on Google Maps</v>
      </c>
    </row>
    <row r="2816" spans="1:9" x14ac:dyDescent="0.25">
      <c r="A2816" s="3">
        <v>33.220502760000002</v>
      </c>
      <c r="B2816" s="3">
        <v>35.229786099999998</v>
      </c>
      <c r="C2816" s="4" t="s">
        <v>2971</v>
      </c>
      <c r="D2816" s="4" t="s">
        <v>8887</v>
      </c>
      <c r="E2816" s="4" t="s">
        <v>2522</v>
      </c>
      <c r="F2816" s="4" t="s">
        <v>9271</v>
      </c>
      <c r="G2816" s="4" t="s">
        <v>9272</v>
      </c>
      <c r="H2816" s="4" t="s">
        <v>9273</v>
      </c>
      <c r="I2816" s="5" t="str">
        <f t="shared" si="43"/>
        <v>See on Google Maps</v>
      </c>
    </row>
    <row r="2817" spans="1:9" x14ac:dyDescent="0.25">
      <c r="A2817" s="3">
        <v>33.274063929999997</v>
      </c>
      <c r="B2817" s="3">
        <v>35.277611110000002</v>
      </c>
      <c r="C2817" s="4" t="s">
        <v>2971</v>
      </c>
      <c r="D2817" s="4" t="s">
        <v>8887</v>
      </c>
      <c r="E2817" s="4" t="s">
        <v>9274</v>
      </c>
      <c r="F2817" s="4" t="s">
        <v>9275</v>
      </c>
      <c r="G2817" s="4" t="s">
        <v>9276</v>
      </c>
      <c r="H2817" s="4" t="s">
        <v>9277</v>
      </c>
      <c r="I2817" s="5" t="str">
        <f t="shared" si="43"/>
        <v>See on Google Maps</v>
      </c>
    </row>
    <row r="2818" spans="1:9" x14ac:dyDescent="0.25">
      <c r="A2818" s="3">
        <v>33.308958339999997</v>
      </c>
      <c r="B2818" s="3">
        <v>35.346983340000001</v>
      </c>
      <c r="C2818" s="4" t="s">
        <v>2971</v>
      </c>
      <c r="D2818" s="4" t="s">
        <v>8887</v>
      </c>
      <c r="E2818" s="4" t="s">
        <v>9278</v>
      </c>
      <c r="F2818" s="4" t="s">
        <v>9279</v>
      </c>
      <c r="G2818" s="4" t="s">
        <v>9280</v>
      </c>
      <c r="H2818" s="4" t="s">
        <v>9281</v>
      </c>
      <c r="I2818" s="5" t="str">
        <f t="shared" ref="I2818:I2833" si="44">HYPERLINK(H2818, "See on Google Maps")</f>
        <v>See on Google Maps</v>
      </c>
    </row>
    <row r="2819" spans="1:9" x14ac:dyDescent="0.25">
      <c r="A2819" s="3">
        <v>33.126955549999998</v>
      </c>
      <c r="B2819" s="3">
        <v>35.218199980000001</v>
      </c>
      <c r="C2819" s="4" t="s">
        <v>2971</v>
      </c>
      <c r="D2819" s="4" t="s">
        <v>8887</v>
      </c>
      <c r="E2819" s="4" t="s">
        <v>9282</v>
      </c>
      <c r="F2819" s="4" t="s">
        <v>9283</v>
      </c>
      <c r="G2819" s="4" t="s">
        <v>9284</v>
      </c>
      <c r="H2819" s="4" t="s">
        <v>9285</v>
      </c>
      <c r="I2819" s="5" t="str">
        <f t="shared" si="44"/>
        <v>See on Google Maps</v>
      </c>
    </row>
    <row r="2820" spans="1:9" x14ac:dyDescent="0.25">
      <c r="A2820" s="3">
        <v>33.299752820000002</v>
      </c>
      <c r="B2820" s="3">
        <v>35.397080590000002</v>
      </c>
      <c r="C2820" s="4" t="s">
        <v>2971</v>
      </c>
      <c r="D2820" s="4" t="s">
        <v>8887</v>
      </c>
      <c r="E2820" s="4" t="s">
        <v>9286</v>
      </c>
      <c r="F2820" s="4" t="s">
        <v>9287</v>
      </c>
      <c r="G2820" s="4" t="s">
        <v>9288</v>
      </c>
      <c r="H2820" s="4" t="s">
        <v>9289</v>
      </c>
      <c r="I2820" s="5" t="str">
        <f t="shared" si="44"/>
        <v>See on Google Maps</v>
      </c>
    </row>
    <row r="2821" spans="1:9" x14ac:dyDescent="0.25">
      <c r="A2821" s="3">
        <v>33.27402498</v>
      </c>
      <c r="B2821" s="3">
        <v>35.413697210000002</v>
      </c>
      <c r="C2821" s="4" t="s">
        <v>2971</v>
      </c>
      <c r="D2821" s="4" t="s">
        <v>8887</v>
      </c>
      <c r="E2821" s="4" t="s">
        <v>9290</v>
      </c>
      <c r="F2821" s="4" t="s">
        <v>9291</v>
      </c>
      <c r="G2821" s="4" t="s">
        <v>9292</v>
      </c>
      <c r="H2821" s="4" t="s">
        <v>9293</v>
      </c>
      <c r="I2821" s="5" t="str">
        <f t="shared" si="44"/>
        <v>See on Google Maps</v>
      </c>
    </row>
    <row r="2822" spans="1:9" x14ac:dyDescent="0.25">
      <c r="A2822" s="3">
        <v>33.293569380000001</v>
      </c>
      <c r="B2822" s="3">
        <v>35.296730570000001</v>
      </c>
      <c r="C2822" s="4" t="s">
        <v>2971</v>
      </c>
      <c r="D2822" s="4" t="s">
        <v>8887</v>
      </c>
      <c r="E2822" s="4" t="s">
        <v>9294</v>
      </c>
      <c r="F2822" s="4" t="s">
        <v>9295</v>
      </c>
      <c r="G2822" s="4" t="s">
        <v>9296</v>
      </c>
      <c r="H2822" s="4" t="s">
        <v>9297</v>
      </c>
      <c r="I2822" s="5" t="str">
        <f t="shared" si="44"/>
        <v>See on Google Maps</v>
      </c>
    </row>
    <row r="2823" spans="1:9" x14ac:dyDescent="0.25">
      <c r="A2823" s="3">
        <v>33.274116650000003</v>
      </c>
      <c r="B2823" s="3">
        <v>35.192516650000002</v>
      </c>
      <c r="C2823" s="4" t="s">
        <v>2971</v>
      </c>
      <c r="D2823" s="4" t="s">
        <v>8887</v>
      </c>
      <c r="E2823" s="4" t="s">
        <v>8887</v>
      </c>
      <c r="F2823" s="4" t="s">
        <v>9298</v>
      </c>
      <c r="G2823" s="4" t="s">
        <v>9299</v>
      </c>
      <c r="H2823" s="4" t="s">
        <v>9300</v>
      </c>
      <c r="I2823" s="5" t="str">
        <f t="shared" si="44"/>
        <v>See on Google Maps</v>
      </c>
    </row>
    <row r="2824" spans="1:9" x14ac:dyDescent="0.25">
      <c r="A2824" s="3">
        <v>33.106391629999997</v>
      </c>
      <c r="B2824" s="3">
        <v>35.231336110000001</v>
      </c>
      <c r="C2824" s="4" t="s">
        <v>2971</v>
      </c>
      <c r="D2824" s="4" t="s">
        <v>8887</v>
      </c>
      <c r="E2824" s="4" t="s">
        <v>9301</v>
      </c>
      <c r="F2824" s="4" t="s">
        <v>9302</v>
      </c>
      <c r="G2824" s="4" t="s">
        <v>9303</v>
      </c>
      <c r="H2824" s="4" t="s">
        <v>9304</v>
      </c>
      <c r="I2824" s="5" t="str">
        <f t="shared" si="44"/>
        <v>See on Google Maps</v>
      </c>
    </row>
    <row r="2825" spans="1:9" x14ac:dyDescent="0.25">
      <c r="A2825" s="3">
        <v>33.260186140000002</v>
      </c>
      <c r="B2825" s="3">
        <v>35.302919430000003</v>
      </c>
      <c r="C2825" s="4" t="s">
        <v>2971</v>
      </c>
      <c r="D2825" s="4" t="s">
        <v>8887</v>
      </c>
      <c r="E2825" s="4" t="s">
        <v>9305</v>
      </c>
      <c r="F2825" s="4" t="s">
        <v>7032</v>
      </c>
      <c r="G2825" s="4" t="s">
        <v>9306</v>
      </c>
      <c r="H2825" s="4" t="s">
        <v>9307</v>
      </c>
      <c r="I2825" s="5" t="str">
        <f t="shared" si="44"/>
        <v>See on Google Maps</v>
      </c>
    </row>
    <row r="2826" spans="1:9" x14ac:dyDescent="0.25">
      <c r="A2826" s="3">
        <v>33.165224979999998</v>
      </c>
      <c r="B2826" s="3">
        <v>35.266861140000003</v>
      </c>
      <c r="C2826" s="4" t="s">
        <v>2971</v>
      </c>
      <c r="D2826" s="4" t="s">
        <v>8887</v>
      </c>
      <c r="E2826" s="4" t="s">
        <v>9308</v>
      </c>
      <c r="F2826" s="4" t="s">
        <v>9309</v>
      </c>
      <c r="G2826" s="4" t="s">
        <v>9310</v>
      </c>
      <c r="H2826" s="4" t="s">
        <v>9311</v>
      </c>
      <c r="I2826" s="5" t="str">
        <f t="shared" si="44"/>
        <v>See on Google Maps</v>
      </c>
    </row>
    <row r="2827" spans="1:9" x14ac:dyDescent="0.25">
      <c r="A2827" s="3">
        <v>33.207523109999997</v>
      </c>
      <c r="B2827" s="3">
        <v>35.216650190000003</v>
      </c>
      <c r="C2827" s="4" t="s">
        <v>2971</v>
      </c>
      <c r="D2827" s="4" t="s">
        <v>8887</v>
      </c>
      <c r="E2827" s="4" t="s">
        <v>5565</v>
      </c>
      <c r="F2827" s="4" t="s">
        <v>9312</v>
      </c>
      <c r="G2827" s="4" t="s">
        <v>9313</v>
      </c>
      <c r="H2827" s="4" t="s">
        <v>9314</v>
      </c>
      <c r="I2827" s="5" t="str">
        <f t="shared" si="44"/>
        <v>See on Google Maps</v>
      </c>
    </row>
    <row r="2828" spans="1:9" x14ac:dyDescent="0.25">
      <c r="A2828" s="3">
        <v>33.111897140000004</v>
      </c>
      <c r="B2828" s="3">
        <v>35.24608053</v>
      </c>
      <c r="C2828" s="4" t="s">
        <v>2971</v>
      </c>
      <c r="D2828" s="4" t="s">
        <v>8887</v>
      </c>
      <c r="E2828" s="4" t="s">
        <v>9315</v>
      </c>
      <c r="F2828" s="4" t="s">
        <v>9316</v>
      </c>
      <c r="G2828" s="4" t="s">
        <v>9317</v>
      </c>
      <c r="H2828" s="4" t="s">
        <v>9318</v>
      </c>
      <c r="I2828" s="5" t="str">
        <f t="shared" si="44"/>
        <v>See on Google Maps</v>
      </c>
    </row>
    <row r="2829" spans="1:9" x14ac:dyDescent="0.25">
      <c r="A2829" s="3">
        <v>33.304349000000002</v>
      </c>
      <c r="B2829" s="3">
        <v>35.416570999999998</v>
      </c>
      <c r="C2829" s="4" t="s">
        <v>2971</v>
      </c>
      <c r="D2829" s="4" t="s">
        <v>8887</v>
      </c>
      <c r="E2829" s="4" t="s">
        <v>9319</v>
      </c>
      <c r="F2829" s="4" t="s">
        <v>9319</v>
      </c>
      <c r="G2829" s="4"/>
      <c r="H2829" s="4" t="s">
        <v>9320</v>
      </c>
      <c r="I2829" s="5" t="str">
        <f t="shared" si="44"/>
        <v>See on Google Maps</v>
      </c>
    </row>
    <row r="2830" spans="1:9" x14ac:dyDescent="0.25">
      <c r="A2830" s="3">
        <v>33.297400000000003</v>
      </c>
      <c r="B2830" s="3">
        <v>35.426099999999998</v>
      </c>
      <c r="C2830" s="4" t="s">
        <v>2971</v>
      </c>
      <c r="D2830" s="4" t="s">
        <v>8887</v>
      </c>
      <c r="E2830" s="4" t="s">
        <v>9321</v>
      </c>
      <c r="F2830" s="4"/>
      <c r="G2830" s="4"/>
      <c r="H2830" s="4" t="s">
        <v>9322</v>
      </c>
      <c r="I2830" s="5" t="str">
        <f t="shared" si="44"/>
        <v>See on Google Maps</v>
      </c>
    </row>
    <row r="2831" spans="1:9" x14ac:dyDescent="0.25">
      <c r="A2831" s="3">
        <v>33.205300000000001</v>
      </c>
      <c r="B2831" s="3">
        <v>35.2547</v>
      </c>
      <c r="C2831" s="4" t="s">
        <v>2971</v>
      </c>
      <c r="D2831" s="4" t="s">
        <v>8887</v>
      </c>
      <c r="E2831" s="4" t="s">
        <v>9323</v>
      </c>
      <c r="F2831" s="4"/>
      <c r="G2831" s="4"/>
      <c r="H2831" s="4" t="s">
        <v>9324</v>
      </c>
      <c r="I2831" s="5" t="str">
        <f t="shared" si="44"/>
        <v>See on Google Maps</v>
      </c>
    </row>
    <row r="2832" spans="1:9" x14ac:dyDescent="0.25">
      <c r="A2832" s="3">
        <v>33.308999999999997</v>
      </c>
      <c r="B2832" s="3">
        <v>35.239600000000003</v>
      </c>
      <c r="C2832" s="4" t="s">
        <v>2971</v>
      </c>
      <c r="D2832" s="4" t="s">
        <v>8887</v>
      </c>
      <c r="E2832" s="4" t="s">
        <v>9325</v>
      </c>
      <c r="F2832" s="4"/>
      <c r="G2832" s="4"/>
      <c r="H2832" s="4" t="s">
        <v>9326</v>
      </c>
      <c r="I2832" s="5" t="str">
        <f t="shared" si="44"/>
        <v>See on Google Maps</v>
      </c>
    </row>
    <row r="2833" spans="1:9" x14ac:dyDescent="0.25">
      <c r="A2833" s="3">
        <v>33.272199999999998</v>
      </c>
      <c r="B2833" s="3">
        <v>35.203299999999999</v>
      </c>
      <c r="C2833" s="4" t="s">
        <v>2971</v>
      </c>
      <c r="D2833" s="4" t="s">
        <v>8887</v>
      </c>
      <c r="E2833" s="4" t="s">
        <v>9327</v>
      </c>
      <c r="F2833" s="4"/>
      <c r="G2833" s="4"/>
      <c r="H2833" s="4" t="s">
        <v>9328</v>
      </c>
      <c r="I2833" s="5" t="str">
        <f t="shared" si="44"/>
        <v>See on Google Maps</v>
      </c>
    </row>
  </sheetData>
  <sheetProtection password="CF45" sheet="1" objects="1" scenarios="1"/>
  <sortState ref="A2:I2834">
    <sortCondition ref="C2:C28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51"/>
  <sheetViews>
    <sheetView workbookViewId="0">
      <selection activeCell="F5" sqref="F5:F9"/>
    </sheetView>
  </sheetViews>
  <sheetFormatPr defaultRowHeight="15" x14ac:dyDescent="0.25"/>
  <cols>
    <col min="1" max="1" width="49.140625" customWidth="1"/>
    <col min="2" max="2" width="16.85546875" customWidth="1"/>
    <col min="3" max="3" width="16.85546875" style="8" customWidth="1"/>
    <col min="6" max="6" width="13.140625" customWidth="1"/>
    <col min="8" max="8" width="17.140625" customWidth="1"/>
    <col min="12" max="12" width="27.42578125" customWidth="1"/>
    <col min="13" max="13" width="11.28515625" customWidth="1"/>
    <col min="15" max="15" width="33" customWidth="1"/>
  </cols>
  <sheetData>
    <row r="1" spans="1:18" x14ac:dyDescent="0.25">
      <c r="A1" s="6" t="s">
        <v>1</v>
      </c>
    </row>
    <row r="4" spans="1:18" x14ac:dyDescent="0.25">
      <c r="A4" s="7" t="s">
        <v>10165</v>
      </c>
      <c r="C4" s="7" t="s">
        <v>4</v>
      </c>
      <c r="D4" s="7" t="s">
        <v>10166</v>
      </c>
      <c r="E4" s="7" t="s">
        <v>17885</v>
      </c>
      <c r="F4" s="12" t="s">
        <v>4</v>
      </c>
      <c r="G4" s="12" t="s">
        <v>10</v>
      </c>
      <c r="H4" s="12" t="s">
        <v>10167</v>
      </c>
      <c r="I4" s="12" t="s">
        <v>1938</v>
      </c>
      <c r="J4" s="12" t="s">
        <v>2705</v>
      </c>
      <c r="K4" s="12" t="s">
        <v>2971</v>
      </c>
      <c r="L4" s="12" t="s">
        <v>10172</v>
      </c>
      <c r="M4" s="12" t="s">
        <v>10178</v>
      </c>
      <c r="O4" s="8" t="s">
        <v>17798</v>
      </c>
      <c r="Q4" s="11" t="s">
        <v>11</v>
      </c>
      <c r="R4" t="s">
        <v>17771</v>
      </c>
    </row>
    <row r="5" spans="1:18" x14ac:dyDescent="0.25">
      <c r="A5" s="10" t="s">
        <v>10153</v>
      </c>
      <c r="C5" s="8" t="str">
        <f t="array" aca="1" ref="C5" ca="1">INDEX(Governorate,MATCH(0,COUNTIF($C$4:C4, Governorate),0))</f>
        <v>Beirut</v>
      </c>
      <c r="D5" s="11" t="e">
        <f t="array" aca="1" ref="D5" ca="1">INDEX(Kadaa,MATCH(0,COUNTIF($D$4:D4,Kadaa)+(Governorate&lt;&gt;#REF!),0))</f>
        <v>#N/A</v>
      </c>
      <c r="E5" t="s">
        <v>17886</v>
      </c>
      <c r="F5" s="10" t="s">
        <v>10</v>
      </c>
      <c r="G5" s="11" t="s">
        <v>11</v>
      </c>
      <c r="H5" s="11" t="s">
        <v>1117</v>
      </c>
      <c r="I5" s="11" t="s">
        <v>1939</v>
      </c>
      <c r="J5" s="11" t="s">
        <v>2705</v>
      </c>
      <c r="K5" s="10" t="s">
        <v>2972</v>
      </c>
      <c r="L5" t="s">
        <v>10171</v>
      </c>
      <c r="M5" s="11" t="s">
        <v>17799</v>
      </c>
      <c r="O5" s="8" t="s">
        <v>17762</v>
      </c>
      <c r="Q5" s="11" t="s">
        <v>2608</v>
      </c>
      <c r="R5" t="s">
        <v>17776</v>
      </c>
    </row>
    <row r="6" spans="1:18" x14ac:dyDescent="0.25">
      <c r="A6" s="10" t="s">
        <v>10152</v>
      </c>
      <c r="B6" s="8"/>
      <c r="C6" s="8" t="str">
        <f t="array" aca="1" ref="C6" ca="1">INDEX(Governorate,MATCH(0,COUNTIF($C$4:C5, Governorate),0))</f>
        <v>Bekaa</v>
      </c>
      <c r="D6" s="11" t="e">
        <f t="array" aca="1" ref="D6" ca="1">INDEX(Kadaa,MATCH(0,COUNTIF($D$4:D5,Kadaa)+(Governorate&lt;&gt;#REF!),0))</f>
        <v>#N/A</v>
      </c>
      <c r="E6" s="8" t="s">
        <v>17887</v>
      </c>
      <c r="F6" t="s">
        <v>1116</v>
      </c>
      <c r="G6" s="11" t="s">
        <v>2608</v>
      </c>
      <c r="H6" s="11" t="s">
        <v>1559</v>
      </c>
      <c r="I6" s="11" t="s">
        <v>4347</v>
      </c>
      <c r="K6" t="s">
        <v>5894</v>
      </c>
      <c r="L6" s="13" t="s">
        <v>10173</v>
      </c>
      <c r="M6" t="s">
        <v>10179</v>
      </c>
      <c r="O6" s="8" t="s">
        <v>17761</v>
      </c>
      <c r="Q6" s="11" t="s">
        <v>3879</v>
      </c>
      <c r="R6" t="s">
        <v>17775</v>
      </c>
    </row>
    <row r="7" spans="1:18" x14ac:dyDescent="0.25">
      <c r="A7" s="10" t="s">
        <v>10154</v>
      </c>
      <c r="B7" s="8"/>
      <c r="C7" s="8" t="str">
        <f t="array" aca="1" ref="C7" ca="1">INDEX(Governorate,MATCH(0,COUNTIF($C$4:C6, Governorate),0))</f>
        <v>Mount Lebanon</v>
      </c>
      <c r="D7" s="11" t="e">
        <f t="array" aca="1" ref="D7" ca="1">INDEX(Kadaa,MATCH(0,COUNTIF($D$4:D6,Kadaa)+(Governorate&lt;&gt;#REF!),0))</f>
        <v>#N/A</v>
      </c>
      <c r="E7" s="8" t="s">
        <v>17888</v>
      </c>
      <c r="F7" t="s">
        <v>1938</v>
      </c>
      <c r="G7" s="11" t="s">
        <v>3879</v>
      </c>
      <c r="H7" s="11" t="s">
        <v>3140</v>
      </c>
      <c r="I7" s="11" t="s">
        <v>8312</v>
      </c>
      <c r="K7" t="s">
        <v>6130</v>
      </c>
      <c r="L7" s="13" t="s">
        <v>10174</v>
      </c>
      <c r="M7" t="s">
        <v>10180</v>
      </c>
      <c r="O7" s="8" t="s">
        <v>17768</v>
      </c>
      <c r="Q7" s="11" t="s">
        <v>4676</v>
      </c>
      <c r="R7" t="s">
        <v>17785</v>
      </c>
    </row>
    <row r="8" spans="1:18" x14ac:dyDescent="0.25">
      <c r="A8" s="10" t="s">
        <v>10157</v>
      </c>
      <c r="B8" s="8"/>
      <c r="C8" s="8" t="str">
        <f t="array" aca="1" ref="C8" ca="1">INDEX(Governorate,MATCH(0,COUNTIF($C$4:C7, Governorate),0))</f>
        <v>North</v>
      </c>
      <c r="D8" s="11" t="e">
        <f t="array" aca="1" ref="D8" ca="1">INDEX(Kadaa,MATCH(0,COUNTIF($D$4:D7,Kadaa)+(Governorate&lt;&gt;#REF!),0))</f>
        <v>#N/A</v>
      </c>
      <c r="E8" s="8" t="s">
        <v>17889</v>
      </c>
      <c r="F8" t="s">
        <v>10170</v>
      </c>
      <c r="G8" s="11" t="s">
        <v>4676</v>
      </c>
      <c r="H8" s="11" t="s">
        <v>4885</v>
      </c>
      <c r="I8" s="11" t="s">
        <v>9407</v>
      </c>
      <c r="K8" t="s">
        <v>7053</v>
      </c>
      <c r="L8" s="13" t="s">
        <v>10175</v>
      </c>
      <c r="M8" t="s">
        <v>10181</v>
      </c>
      <c r="O8" s="8" t="s">
        <v>17767</v>
      </c>
      <c r="Q8" s="11" t="s">
        <v>10168</v>
      </c>
      <c r="R8" t="s">
        <v>17788</v>
      </c>
    </row>
    <row r="9" spans="1:18" x14ac:dyDescent="0.25">
      <c r="A9" s="10" t="s">
        <v>10150</v>
      </c>
      <c r="B9" s="8"/>
      <c r="C9" s="8" t="str">
        <f t="array" aca="1" ref="C9" ca="1">INDEX(Governorate,MATCH(0,COUNTIF($C$4:C8, Governorate),0))</f>
        <v>South</v>
      </c>
      <c r="D9" s="11" t="e">
        <f t="array" aca="1" ref="D9" ca="1">INDEX(Kadaa,MATCH(0,COUNTIF($D$4:D8,Kadaa)+(Governorate&lt;&gt;#REF!),0))</f>
        <v>#N/A</v>
      </c>
      <c r="E9" s="8" t="s">
        <v>17890</v>
      </c>
      <c r="F9" t="s">
        <v>2971</v>
      </c>
      <c r="G9" s="11" t="s">
        <v>10168</v>
      </c>
      <c r="H9" s="11" t="s">
        <v>6261</v>
      </c>
      <c r="I9" s="11" t="s">
        <v>9582</v>
      </c>
      <c r="K9" t="s">
        <v>8149</v>
      </c>
      <c r="L9" s="13" t="s">
        <v>10176</v>
      </c>
      <c r="M9" t="s">
        <v>10182</v>
      </c>
      <c r="O9" s="8" t="s">
        <v>17766</v>
      </c>
      <c r="Q9" s="11" t="s">
        <v>9329</v>
      </c>
      <c r="R9" t="s">
        <v>17793</v>
      </c>
    </row>
    <row r="10" spans="1:18" x14ac:dyDescent="0.25">
      <c r="A10" s="10" t="s">
        <v>10159</v>
      </c>
      <c r="B10" s="8"/>
      <c r="D10" s="11" t="e">
        <f t="array" aca="1" ref="D10" ca="1">INDEX(Kadaa,MATCH(0,COUNTIF($D$4:D9,Kadaa)+(Governorate&lt;&gt;#REF!),0))</f>
        <v>#N/A</v>
      </c>
      <c r="E10" s="8" t="s">
        <v>17891</v>
      </c>
      <c r="G10" s="11" t="s">
        <v>9329</v>
      </c>
      <c r="H10" s="11" t="s">
        <v>7486</v>
      </c>
      <c r="I10" s="11" t="s">
        <v>9856</v>
      </c>
      <c r="K10" t="s">
        <v>8462</v>
      </c>
      <c r="L10" s="13" t="s">
        <v>17797</v>
      </c>
      <c r="M10" t="s">
        <v>10183</v>
      </c>
      <c r="O10" s="8" t="s">
        <v>10184</v>
      </c>
      <c r="Q10" s="11" t="s">
        <v>9860</v>
      </c>
      <c r="R10" t="s">
        <v>17796</v>
      </c>
    </row>
    <row r="11" spans="1:18" x14ac:dyDescent="0.25">
      <c r="A11" s="10" t="s">
        <v>10158</v>
      </c>
      <c r="B11" s="8"/>
      <c r="D11" s="11" t="e">
        <f t="array" aca="1" ref="D11" ca="1">INDEX(Kadaa,MATCH(0,COUNTIF($D$4:D10,Kadaa)+(Governorate&lt;&gt;#REF!),0))</f>
        <v>#N/A</v>
      </c>
      <c r="E11" s="8" t="s">
        <v>17892</v>
      </c>
      <c r="G11" s="11" t="s">
        <v>9860</v>
      </c>
      <c r="K11" t="s">
        <v>8887</v>
      </c>
      <c r="L11" s="13" t="s">
        <v>10177</v>
      </c>
      <c r="M11" t="s">
        <v>10184</v>
      </c>
      <c r="O11" s="8" t="s">
        <v>17769</v>
      </c>
      <c r="Q11" s="11" t="s">
        <v>1117</v>
      </c>
      <c r="R11" t="s">
        <v>17772</v>
      </c>
    </row>
    <row r="12" spans="1:18" x14ac:dyDescent="0.25">
      <c r="A12" s="10" t="s">
        <v>10155</v>
      </c>
      <c r="B12" s="8"/>
      <c r="D12" s="11" t="e">
        <f t="array" aca="1" ref="D12" ca="1">INDEX(Kadaa,MATCH(0,COUNTIF($D$4:D11,Kadaa)+(Governorate&lt;&gt;#REF!),0))</f>
        <v>#N/A</v>
      </c>
      <c r="E12" s="8" t="s">
        <v>17893</v>
      </c>
      <c r="O12" s="8" t="s">
        <v>17765</v>
      </c>
      <c r="Q12" s="11" t="s">
        <v>1559</v>
      </c>
      <c r="R12" t="s">
        <v>17773</v>
      </c>
    </row>
    <row r="13" spans="1:18" x14ac:dyDescent="0.25">
      <c r="A13" s="10" t="s">
        <v>10156</v>
      </c>
      <c r="B13" s="8"/>
      <c r="D13" s="11" t="e">
        <f t="array" aca="1" ref="D13" ca="1">INDEX(Kadaa,MATCH(0,COUNTIF($D$4:D12,Kadaa)+(Governorate&lt;&gt;#REF!),0))</f>
        <v>#N/A</v>
      </c>
      <c r="E13" s="8" t="s">
        <v>17894</v>
      </c>
      <c r="O13" s="8" t="s">
        <v>17770</v>
      </c>
      <c r="Q13" s="11" t="s">
        <v>3140</v>
      </c>
      <c r="R13" t="s">
        <v>17779</v>
      </c>
    </row>
    <row r="14" spans="1:18" x14ac:dyDescent="0.25">
      <c r="A14" s="10" t="s">
        <v>10164</v>
      </c>
      <c r="B14" s="8"/>
      <c r="D14" s="11" t="e">
        <f t="array" aca="1" ref="D14" ca="1">INDEX(Kadaa,MATCH(0,COUNTIF($D$4:D13,Kadaa)+(Governorate&lt;&gt;#REF!),0))</f>
        <v>#N/A</v>
      </c>
      <c r="E14" s="8" t="s">
        <v>17895</v>
      </c>
      <c r="O14" s="8" t="s">
        <v>17763</v>
      </c>
      <c r="Q14" s="11" t="s">
        <v>4885</v>
      </c>
      <c r="R14" t="s">
        <v>17787</v>
      </c>
    </row>
    <row r="15" spans="1:18" x14ac:dyDescent="0.25">
      <c r="A15" s="10" t="s">
        <v>10163</v>
      </c>
      <c r="B15" s="8"/>
      <c r="D15" s="11" t="e">
        <f t="array" aca="1" ref="D15" ca="1">INDEX(Kadaa,MATCH(0,COUNTIF($D$4:D14,Kadaa)+(Governorate&lt;&gt;#REF!),0))</f>
        <v>#N/A</v>
      </c>
      <c r="E15" s="8" t="s">
        <v>17896</v>
      </c>
      <c r="O15" s="8" t="s">
        <v>10182</v>
      </c>
      <c r="Q15" s="11" t="s">
        <v>6261</v>
      </c>
      <c r="R15" t="s">
        <v>17782</v>
      </c>
    </row>
    <row r="16" spans="1:18" x14ac:dyDescent="0.25">
      <c r="A16" s="10" t="s">
        <v>10151</v>
      </c>
      <c r="B16" s="8"/>
      <c r="D16" s="11" t="e">
        <f t="array" aca="1" ref="D16" ca="1">INDEX(Kadaa,MATCH(0,COUNTIF($D$4:D15,Kadaa)+(Governorate&lt;&gt;#REF!),0))</f>
        <v>#N/A</v>
      </c>
      <c r="E16" s="8" t="s">
        <v>17897</v>
      </c>
      <c r="O16" s="8" t="s">
        <v>17764</v>
      </c>
      <c r="Q16" s="11" t="s">
        <v>7486</v>
      </c>
      <c r="R16" t="s">
        <v>17784</v>
      </c>
    </row>
    <row r="17" spans="1:18" x14ac:dyDescent="0.25">
      <c r="A17" s="10" t="s">
        <v>10160</v>
      </c>
      <c r="B17" s="8"/>
      <c r="D17" s="11" t="e">
        <f t="array" aca="1" ref="D17" ca="1">INDEX(Kadaa,MATCH(0,COUNTIF($D$4:D16,Kadaa)+(Governorate&lt;&gt;#REF!),0))</f>
        <v>#N/A</v>
      </c>
      <c r="E17" s="8" t="s">
        <v>17898</v>
      </c>
      <c r="O17" s="8"/>
      <c r="Q17" s="11" t="s">
        <v>1939</v>
      </c>
      <c r="R17" t="s">
        <v>17774</v>
      </c>
    </row>
    <row r="18" spans="1:18" x14ac:dyDescent="0.25">
      <c r="A18" s="10" t="s">
        <v>10161</v>
      </c>
      <c r="B18" s="8"/>
      <c r="D18" s="11" t="e">
        <f t="array" aca="1" ref="D18" ca="1">INDEX(Kadaa,MATCH(0,COUNTIF($D$4:D17,Kadaa)+(Governorate&lt;&gt;#REF!),0))</f>
        <v>#N/A</v>
      </c>
      <c r="E18" s="8"/>
      <c r="F18" s="8"/>
      <c r="O18" s="8"/>
      <c r="Q18" s="11" t="s">
        <v>4347</v>
      </c>
      <c r="R18" t="s">
        <v>17781</v>
      </c>
    </row>
    <row r="19" spans="1:18" x14ac:dyDescent="0.25">
      <c r="A19" s="10" t="s">
        <v>10162</v>
      </c>
      <c r="B19" s="8"/>
      <c r="D19" s="11" t="e">
        <f t="array" aca="1" ref="D19" ca="1">INDEX(Kadaa,MATCH(0,COUNTIF($D$4:D18,Kadaa)+(Governorate&lt;&gt;#REF!),0))</f>
        <v>#N/A</v>
      </c>
      <c r="E19" s="8"/>
      <c r="O19" s="8"/>
      <c r="Q19" s="11" t="s">
        <v>8312</v>
      </c>
      <c r="R19" t="s">
        <v>17790</v>
      </c>
    </row>
    <row r="20" spans="1:18" x14ac:dyDescent="0.25">
      <c r="A20" s="9" t="s">
        <v>17852</v>
      </c>
      <c r="B20" s="8"/>
      <c r="D20" s="11" t="e">
        <f t="array" aca="1" ref="D20" ca="1">INDEX(Kadaa,MATCH(0,COUNTIF($D$4:D19,Kadaa)+(Governorate&lt;&gt;#REF!),0))</f>
        <v>#N/A</v>
      </c>
      <c r="E20" s="8"/>
      <c r="O20" s="8"/>
      <c r="Q20" s="11" t="s">
        <v>9407</v>
      </c>
      <c r="R20" t="s">
        <v>17794</v>
      </c>
    </row>
    <row r="21" spans="1:18" x14ac:dyDescent="0.25">
      <c r="A21" s="9" t="s">
        <v>17914</v>
      </c>
      <c r="B21" s="8"/>
      <c r="D21" s="11" t="e">
        <f t="array" aca="1" ref="D21" ca="1">INDEX(Kadaa,MATCH(0,COUNTIF($D$4:D20,Kadaa)+(Governorate&lt;&gt;#REF!),0))</f>
        <v>#N/A</v>
      </c>
      <c r="E21" s="8"/>
      <c r="O21" s="8"/>
      <c r="Q21" s="11" t="s">
        <v>9582</v>
      </c>
      <c r="R21" t="s">
        <v>17795</v>
      </c>
    </row>
    <row r="22" spans="1:18" x14ac:dyDescent="0.25">
      <c r="A22" s="9" t="s">
        <v>17915</v>
      </c>
      <c r="B22" s="8"/>
      <c r="D22" s="11" t="e">
        <f t="array" aca="1" ref="D22" ca="1">INDEX(Kadaa,MATCH(0,COUNTIF($D$4:D21,Kadaa)+(Governorate&lt;&gt;#REF!),0))</f>
        <v>#N/A</v>
      </c>
      <c r="E22" s="8"/>
      <c r="O22" s="8"/>
      <c r="Q22" s="11" t="s">
        <v>2705</v>
      </c>
      <c r="R22" t="s">
        <v>17777</v>
      </c>
    </row>
    <row r="23" spans="1:18" x14ac:dyDescent="0.25">
      <c r="B23" s="8"/>
      <c r="D23" s="11" t="e">
        <f t="array" aca="1" ref="D23" ca="1">INDEX(Kadaa,MATCH(0,COUNTIF($D$4:D22,Kadaa)+(Governorate&lt;&gt;#REF!),0))</f>
        <v>#N/A</v>
      </c>
      <c r="E23" s="8"/>
      <c r="O23" s="8"/>
      <c r="Q23" s="10" t="s">
        <v>2972</v>
      </c>
      <c r="R23" t="s">
        <v>17778</v>
      </c>
    </row>
    <row r="24" spans="1:18" x14ac:dyDescent="0.25">
      <c r="A24" s="9"/>
      <c r="B24" s="8"/>
      <c r="D24" s="11" t="e">
        <f t="array" aca="1" ref="D24" ca="1">INDEX(Kadaa,MATCH(0,COUNTIF($D$4:D23,Kadaa)+(Governorate&lt;&gt;#REF!),0))</f>
        <v>#N/A</v>
      </c>
      <c r="E24" s="8"/>
      <c r="O24" s="8"/>
      <c r="Q24" s="8" t="s">
        <v>5894</v>
      </c>
      <c r="R24" t="s">
        <v>17789</v>
      </c>
    </row>
    <row r="25" spans="1:18" x14ac:dyDescent="0.25">
      <c r="B25" s="8"/>
      <c r="D25" s="11"/>
      <c r="E25" s="8"/>
      <c r="Q25" s="8" t="s">
        <v>6130</v>
      </c>
      <c r="R25" t="s">
        <v>17780</v>
      </c>
    </row>
    <row r="26" spans="1:18" x14ac:dyDescent="0.25">
      <c r="A26" t="s">
        <v>17904</v>
      </c>
      <c r="O26" s="8"/>
      <c r="Q26" s="8" t="s">
        <v>7053</v>
      </c>
      <c r="R26" t="s">
        <v>17783</v>
      </c>
    </row>
    <row r="27" spans="1:18" x14ac:dyDescent="0.25">
      <c r="A27" s="8" t="s">
        <v>17923</v>
      </c>
      <c r="B27" s="8"/>
      <c r="D27" s="11"/>
      <c r="E27" s="8"/>
      <c r="O27" s="8"/>
      <c r="Q27" s="8" t="s">
        <v>8149</v>
      </c>
      <c r="R27" t="s">
        <v>17786</v>
      </c>
    </row>
    <row r="28" spans="1:18" x14ac:dyDescent="0.25">
      <c r="A28" s="8" t="s">
        <v>17924</v>
      </c>
      <c r="B28" s="8"/>
      <c r="D28" s="11"/>
      <c r="E28" s="8"/>
      <c r="O28" s="8"/>
      <c r="Q28" s="8" t="s">
        <v>8462</v>
      </c>
      <c r="R28" t="s">
        <v>17791</v>
      </c>
    </row>
    <row r="29" spans="1:18" x14ac:dyDescent="0.25">
      <c r="A29" s="11" t="s">
        <v>17925</v>
      </c>
      <c r="B29" s="8"/>
      <c r="D29" s="11"/>
      <c r="E29" s="8"/>
      <c r="O29" s="8"/>
      <c r="Q29" s="8" t="s">
        <v>8887</v>
      </c>
      <c r="R29" t="s">
        <v>17792</v>
      </c>
    </row>
    <row r="30" spans="1:18" x14ac:dyDescent="0.25">
      <c r="A30" s="8" t="s">
        <v>17922</v>
      </c>
      <c r="B30" s="8"/>
      <c r="D30" s="11"/>
      <c r="E30" s="8"/>
      <c r="O30" s="8"/>
    </row>
    <row r="31" spans="1:18" x14ac:dyDescent="0.25">
      <c r="A31" t="s">
        <v>17926</v>
      </c>
      <c r="B31" s="8"/>
      <c r="D31" s="11"/>
      <c r="E31" s="8"/>
      <c r="O31" s="8"/>
    </row>
    <row r="32" spans="1:18" x14ac:dyDescent="0.25">
      <c r="B32" s="8"/>
      <c r="D32" s="11"/>
      <c r="E32" s="8"/>
      <c r="O32" s="8"/>
    </row>
    <row r="33" spans="15:15" x14ac:dyDescent="0.25">
      <c r="O33" s="8"/>
    </row>
    <row r="34" spans="15:15" x14ac:dyDescent="0.25">
      <c r="O34" s="8"/>
    </row>
    <row r="35" spans="15:15" x14ac:dyDescent="0.25">
      <c r="O35" s="8"/>
    </row>
    <row r="36" spans="15:15" x14ac:dyDescent="0.25">
      <c r="O36" s="8"/>
    </row>
    <row r="37" spans="15:15" x14ac:dyDescent="0.25">
      <c r="O37" s="8"/>
    </row>
    <row r="38" spans="15:15" x14ac:dyDescent="0.25">
      <c r="O38" s="8"/>
    </row>
    <row r="39" spans="15:15" x14ac:dyDescent="0.25">
      <c r="O39" s="8"/>
    </row>
    <row r="40" spans="15:15" x14ac:dyDescent="0.25">
      <c r="O40" s="8"/>
    </row>
    <row r="41" spans="15:15" x14ac:dyDescent="0.25">
      <c r="O41" s="8"/>
    </row>
    <row r="42" spans="15:15" x14ac:dyDescent="0.25">
      <c r="O42" s="8"/>
    </row>
    <row r="43" spans="15:15" x14ac:dyDescent="0.25">
      <c r="O43" s="8"/>
    </row>
    <row r="44" spans="15:15" x14ac:dyDescent="0.25">
      <c r="O44" s="8"/>
    </row>
    <row r="45" spans="15:15" x14ac:dyDescent="0.25">
      <c r="O45" s="8"/>
    </row>
    <row r="46" spans="15:15" x14ac:dyDescent="0.25">
      <c r="O46" s="8"/>
    </row>
    <row r="47" spans="15:15" x14ac:dyDescent="0.25">
      <c r="O47" s="8"/>
    </row>
    <row r="48" spans="15:15" x14ac:dyDescent="0.25">
      <c r="O48" s="8"/>
    </row>
    <row r="49" spans="15:15" x14ac:dyDescent="0.25">
      <c r="O49" s="8"/>
    </row>
    <row r="50" spans="15:15" x14ac:dyDescent="0.25">
      <c r="O50" s="8"/>
    </row>
    <row r="51" spans="15:15" x14ac:dyDescent="0.25">
      <c r="O51" s="8"/>
    </row>
  </sheetData>
  <sortState ref="O4:O16">
    <sortCondition ref="O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L1284"/>
  <sheetViews>
    <sheetView topLeftCell="A404" zoomScale="80" zoomScaleNormal="80" workbookViewId="0">
      <selection activeCell="B404" sqref="B404:B419"/>
    </sheetView>
  </sheetViews>
  <sheetFormatPr defaultRowHeight="15" x14ac:dyDescent="0.25"/>
  <cols>
    <col min="1" max="1" width="11.85546875" style="16" bestFit="1" customWidth="1"/>
    <col min="2" max="2" width="74.7109375" style="17" customWidth="1"/>
    <col min="3" max="3" width="46.28515625" style="17" hidden="1" customWidth="1"/>
    <col min="4" max="6" width="22.7109375" style="16" hidden="1" customWidth="1"/>
    <col min="7" max="7" width="20.42578125" style="16" hidden="1" customWidth="1"/>
    <col min="8" max="8" width="15.5703125" style="16" customWidth="1"/>
    <col min="9" max="9" width="10.28515625" style="16" customWidth="1"/>
    <col min="10" max="10" width="57" style="16" customWidth="1"/>
    <col min="11" max="11" width="52.28515625" style="16" customWidth="1"/>
    <col min="12" max="12" width="16.28515625" style="16" customWidth="1"/>
    <col min="13" max="17" width="16.28515625" style="16" hidden="1" customWidth="1"/>
    <col min="18" max="20" width="16.28515625" style="14" customWidth="1"/>
    <col min="21" max="23" width="16.28515625" style="14" hidden="1" customWidth="1"/>
    <col min="24" max="24" width="11" style="17" customWidth="1"/>
    <col min="25" max="25" width="10.28515625" style="16" customWidth="1"/>
    <col min="26" max="26" width="11.7109375" style="16" customWidth="1"/>
    <col min="27" max="27" width="10.85546875" style="16" customWidth="1"/>
    <col min="28" max="28" width="12.42578125" style="16" customWidth="1"/>
    <col min="29" max="29" width="10.28515625" style="16" customWidth="1"/>
    <col min="30" max="30" width="11.42578125" style="16" customWidth="1"/>
    <col min="31" max="31" width="13.42578125" style="16" customWidth="1"/>
    <col min="32" max="32" width="12.85546875" style="16" customWidth="1"/>
    <col min="33" max="33" width="36.28515625" style="16" customWidth="1"/>
    <col min="34" max="34" width="15" style="16" customWidth="1"/>
    <col min="35" max="35" width="15.5703125" style="16" customWidth="1"/>
    <col min="36" max="36" width="16.42578125" style="16" customWidth="1"/>
    <col min="37" max="37" width="13.7109375" style="16" customWidth="1"/>
    <col min="38" max="38" width="16.28515625" style="16" customWidth="1"/>
    <col min="39" max="41" width="16.28515625" style="16" hidden="1" customWidth="1"/>
    <col min="42" max="44" width="19.140625" style="18" customWidth="1"/>
    <col min="45" max="47" width="19.140625" style="18" hidden="1" customWidth="1"/>
    <col min="48" max="48" width="16.7109375" style="19" customWidth="1"/>
    <col min="49" max="49" width="18.28515625" style="19" customWidth="1"/>
    <col min="50" max="50" width="20.42578125" style="19" customWidth="1"/>
    <col min="51" max="51" width="19" style="17" customWidth="1"/>
    <col min="52" max="52" width="20.5703125" style="17" customWidth="1"/>
    <col min="53" max="53" width="21.42578125" style="17" customWidth="1"/>
    <col min="54" max="54" width="23.28515625" style="17" customWidth="1"/>
    <col min="55" max="56" width="19.7109375" style="17" customWidth="1"/>
    <col min="57" max="57" width="13.85546875" style="20" bestFit="1" customWidth="1"/>
    <col min="58" max="58" width="12.42578125" style="20" bestFit="1" customWidth="1"/>
    <col min="59" max="59" width="12.5703125" style="20" bestFit="1" customWidth="1"/>
    <col min="60" max="60" width="10.5703125" style="20" bestFit="1" customWidth="1"/>
    <col min="61" max="61" width="11.85546875" style="20" bestFit="1" customWidth="1"/>
    <col min="62" max="63" width="9.140625" style="15"/>
    <col min="64" max="64" width="10.5703125" style="15" customWidth="1"/>
    <col min="65" max="65" width="11.5703125" style="15" customWidth="1"/>
    <col min="66" max="67" width="9.140625" style="15"/>
    <col min="68" max="68" width="10" style="15" customWidth="1"/>
    <col min="69" max="69" width="16.5703125" style="16" customWidth="1"/>
    <col min="70" max="70" width="16.85546875" style="16" customWidth="1"/>
    <col min="71" max="71" width="12.42578125" style="16" customWidth="1"/>
    <col min="72" max="72" width="16.140625" style="16" customWidth="1"/>
    <col min="73" max="75" width="9.140625" style="20"/>
    <col min="76" max="77" width="18.42578125" style="16" customWidth="1"/>
    <col min="78" max="78" width="21.85546875" style="16" customWidth="1"/>
    <col min="79" max="80" width="9.140625" style="16"/>
    <col min="81" max="81" width="29.28515625" style="16" bestFit="1" customWidth="1"/>
    <col min="82" max="90" width="9.140625" style="8"/>
    <col min="91" max="16384" width="9.140625" style="16"/>
  </cols>
  <sheetData>
    <row r="1" spans="1:81" ht="40.5" customHeight="1" x14ac:dyDescent="0.25">
      <c r="A1" s="252" t="s">
        <v>10185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</row>
    <row r="2" spans="1:81" s="22" customFormat="1" ht="51.75" customHeight="1" x14ac:dyDescent="0.25">
      <c r="A2" s="240" t="s">
        <v>10186</v>
      </c>
      <c r="B2" s="240" t="s">
        <v>10187</v>
      </c>
      <c r="C2" s="240" t="s">
        <v>10188</v>
      </c>
      <c r="D2" s="240" t="s">
        <v>10189</v>
      </c>
      <c r="E2" s="254" t="s">
        <v>10190</v>
      </c>
      <c r="F2" s="254" t="s">
        <v>10191</v>
      </c>
      <c r="G2" s="240" t="s">
        <v>10192</v>
      </c>
      <c r="H2" s="240" t="s">
        <v>10193</v>
      </c>
      <c r="I2" s="240" t="s">
        <v>10194</v>
      </c>
      <c r="J2" s="240" t="s">
        <v>10195</v>
      </c>
      <c r="K2" s="240" t="s">
        <v>10196</v>
      </c>
      <c r="L2" s="240" t="s">
        <v>10197</v>
      </c>
      <c r="M2" s="21"/>
      <c r="N2" s="21"/>
      <c r="O2" s="21"/>
      <c r="P2" s="21"/>
      <c r="Q2" s="21"/>
      <c r="R2" s="246" t="s">
        <v>10198</v>
      </c>
      <c r="S2" s="247"/>
      <c r="T2" s="248"/>
      <c r="U2" s="246" t="s">
        <v>10199</v>
      </c>
      <c r="V2" s="247"/>
      <c r="W2" s="248"/>
      <c r="X2" s="240" t="s">
        <v>10200</v>
      </c>
      <c r="Y2" s="240" t="s">
        <v>10201</v>
      </c>
      <c r="Z2" s="240"/>
      <c r="AA2" s="240"/>
      <c r="AB2" s="240"/>
      <c r="AC2" s="240"/>
      <c r="AD2" s="240"/>
      <c r="AE2" s="240"/>
      <c r="AF2" s="240"/>
      <c r="AG2" s="240"/>
      <c r="AH2" s="240" t="s">
        <v>10202</v>
      </c>
      <c r="AI2" s="240"/>
      <c r="AJ2" s="240"/>
      <c r="AK2" s="240"/>
      <c r="AL2" s="240"/>
      <c r="AM2" s="245" t="s">
        <v>10203</v>
      </c>
      <c r="AN2" s="245"/>
      <c r="AO2" s="245"/>
      <c r="AP2" s="249" t="s">
        <v>10204</v>
      </c>
      <c r="AQ2" s="250"/>
      <c r="AR2" s="251"/>
      <c r="AS2" s="245" t="s">
        <v>10205</v>
      </c>
      <c r="AT2" s="245"/>
      <c r="AU2" s="245"/>
      <c r="AV2" s="245" t="s">
        <v>10206</v>
      </c>
      <c r="AW2" s="245"/>
      <c r="AX2" s="245"/>
      <c r="AY2" s="241" t="s">
        <v>10207</v>
      </c>
      <c r="AZ2" s="242"/>
      <c r="BA2" s="242"/>
      <c r="BB2" s="242"/>
      <c r="BC2" s="242"/>
      <c r="BD2" s="243"/>
      <c r="BE2" s="244" t="s">
        <v>10208</v>
      </c>
      <c r="BF2" s="244"/>
      <c r="BG2" s="244"/>
      <c r="BH2" s="244"/>
      <c r="BI2" s="244"/>
      <c r="BJ2" s="244" t="s">
        <v>10209</v>
      </c>
      <c r="BK2" s="244"/>
      <c r="BL2" s="244"/>
      <c r="BM2" s="244"/>
      <c r="BN2" s="244"/>
      <c r="BO2" s="244"/>
      <c r="BP2" s="244"/>
      <c r="BQ2" s="244" t="s">
        <v>10210</v>
      </c>
      <c r="BR2" s="244"/>
      <c r="BS2" s="244"/>
      <c r="BT2" s="244"/>
      <c r="BU2" s="240" t="s">
        <v>10211</v>
      </c>
      <c r="BV2" s="240"/>
      <c r="BW2" s="240"/>
      <c r="BX2" s="240" t="s">
        <v>10212</v>
      </c>
      <c r="BY2" s="240" t="s">
        <v>10213</v>
      </c>
      <c r="BZ2" s="240" t="s">
        <v>10214</v>
      </c>
      <c r="CC2" s="16"/>
    </row>
    <row r="3" spans="1:81" s="22" customFormat="1" ht="35.25" customHeight="1" x14ac:dyDescent="0.25">
      <c r="A3" s="240"/>
      <c r="B3" s="240"/>
      <c r="C3" s="240"/>
      <c r="D3" s="240"/>
      <c r="E3" s="255"/>
      <c r="F3" s="255"/>
      <c r="G3" s="240"/>
      <c r="H3" s="240"/>
      <c r="I3" s="240"/>
      <c r="J3" s="240"/>
      <c r="K3" s="240"/>
      <c r="L3" s="240"/>
      <c r="M3" s="21" t="s">
        <v>10215</v>
      </c>
      <c r="N3" s="21" t="s">
        <v>10216</v>
      </c>
      <c r="O3" s="21" t="s">
        <v>10217</v>
      </c>
      <c r="P3" s="21" t="s">
        <v>10218</v>
      </c>
      <c r="Q3" s="21" t="s">
        <v>10219</v>
      </c>
      <c r="R3" s="23" t="s">
        <v>10220</v>
      </c>
      <c r="S3" s="23" t="s">
        <v>10221</v>
      </c>
      <c r="T3" s="23" t="s">
        <v>10222</v>
      </c>
      <c r="U3" s="23" t="s">
        <v>10220</v>
      </c>
      <c r="V3" s="23" t="s">
        <v>10221</v>
      </c>
      <c r="W3" s="23" t="s">
        <v>10222</v>
      </c>
      <c r="X3" s="240"/>
      <c r="Y3" s="21" t="s">
        <v>10223</v>
      </c>
      <c r="Z3" s="21" t="s">
        <v>10224</v>
      </c>
      <c r="AA3" s="21" t="s">
        <v>10225</v>
      </c>
      <c r="AB3" s="21" t="s">
        <v>10226</v>
      </c>
      <c r="AC3" s="21" t="s">
        <v>10227</v>
      </c>
      <c r="AD3" s="21" t="s">
        <v>10228</v>
      </c>
      <c r="AE3" s="21" t="s">
        <v>10229</v>
      </c>
      <c r="AF3" s="21" t="s">
        <v>10230</v>
      </c>
      <c r="AG3" s="21" t="s">
        <v>10231</v>
      </c>
      <c r="AH3" s="21" t="s">
        <v>10232</v>
      </c>
      <c r="AI3" s="21" t="s">
        <v>10233</v>
      </c>
      <c r="AJ3" s="21" t="s">
        <v>10234</v>
      </c>
      <c r="AK3" s="21" t="s">
        <v>10235</v>
      </c>
      <c r="AL3" s="21" t="s">
        <v>10231</v>
      </c>
      <c r="AM3" s="24" t="s">
        <v>10236</v>
      </c>
      <c r="AN3" s="24" t="s">
        <v>10237</v>
      </c>
      <c r="AO3" s="24" t="s">
        <v>10238</v>
      </c>
      <c r="AP3" s="24" t="s">
        <v>10236</v>
      </c>
      <c r="AQ3" s="24" t="s">
        <v>10237</v>
      </c>
      <c r="AR3" s="24" t="s">
        <v>10238</v>
      </c>
      <c r="AS3" s="24" t="s">
        <v>10236</v>
      </c>
      <c r="AT3" s="24" t="s">
        <v>10237</v>
      </c>
      <c r="AU3" s="24" t="s">
        <v>10238</v>
      </c>
      <c r="AV3" s="25" t="s">
        <v>10236</v>
      </c>
      <c r="AW3" s="25" t="s">
        <v>10239</v>
      </c>
      <c r="AX3" s="25" t="s">
        <v>10238</v>
      </c>
      <c r="AY3" s="26" t="s">
        <v>10240</v>
      </c>
      <c r="AZ3" s="21" t="s">
        <v>10241</v>
      </c>
      <c r="BA3" s="26" t="s">
        <v>10242</v>
      </c>
      <c r="BB3" s="26" t="s">
        <v>10243</v>
      </c>
      <c r="BC3" s="26" t="s">
        <v>10244</v>
      </c>
      <c r="BD3" s="26" t="s">
        <v>10245</v>
      </c>
      <c r="BE3" s="21" t="s">
        <v>10246</v>
      </c>
      <c r="BF3" s="21" t="s">
        <v>10247</v>
      </c>
      <c r="BG3" s="21" t="s">
        <v>10248</v>
      </c>
      <c r="BH3" s="21" t="s">
        <v>10249</v>
      </c>
      <c r="BI3" s="21" t="s">
        <v>10250</v>
      </c>
      <c r="BJ3" s="21" t="s">
        <v>10251</v>
      </c>
      <c r="BK3" s="21" t="s">
        <v>10252</v>
      </c>
      <c r="BL3" s="21" t="s">
        <v>10253</v>
      </c>
      <c r="BM3" s="21" t="s">
        <v>10254</v>
      </c>
      <c r="BN3" s="21" t="s">
        <v>10255</v>
      </c>
      <c r="BO3" s="21" t="s">
        <v>10256</v>
      </c>
      <c r="BP3" s="21" t="s">
        <v>10257</v>
      </c>
      <c r="BQ3" s="21" t="s">
        <v>10258</v>
      </c>
      <c r="BR3" s="21" t="s">
        <v>10259</v>
      </c>
      <c r="BS3" s="21" t="s">
        <v>10260</v>
      </c>
      <c r="BT3" s="21" t="s">
        <v>10261</v>
      </c>
      <c r="BU3" s="21" t="s">
        <v>10262</v>
      </c>
      <c r="BV3" s="21" t="s">
        <v>10263</v>
      </c>
      <c r="BW3" s="21" t="s">
        <v>10264</v>
      </c>
      <c r="BX3" s="240"/>
      <c r="BY3" s="240"/>
      <c r="BZ3" s="240"/>
    </row>
    <row r="4" spans="1:81" ht="25.5" customHeight="1" x14ac:dyDescent="0.25">
      <c r="A4" s="27">
        <v>532</v>
      </c>
      <c r="B4" s="28" t="s">
        <v>12942</v>
      </c>
      <c r="C4" s="28" t="s">
        <v>12943</v>
      </c>
      <c r="D4" s="27" t="s">
        <v>11985</v>
      </c>
      <c r="E4" s="27" t="s">
        <v>12944</v>
      </c>
      <c r="F4" s="27" t="s">
        <v>12945</v>
      </c>
      <c r="G4" s="27" t="s">
        <v>11988</v>
      </c>
      <c r="H4" s="27" t="s">
        <v>11</v>
      </c>
      <c r="I4" s="27" t="s">
        <v>12815</v>
      </c>
      <c r="J4" s="27" t="s">
        <v>12946</v>
      </c>
      <c r="K4" s="27" t="s">
        <v>12947</v>
      </c>
      <c r="L4" s="29" t="s">
        <v>10272</v>
      </c>
      <c r="M4" s="36" t="s">
        <v>10274</v>
      </c>
      <c r="N4" s="36" t="s">
        <v>10274</v>
      </c>
      <c r="O4" s="36" t="s">
        <v>10274</v>
      </c>
      <c r="P4" s="36" t="s">
        <v>10274</v>
      </c>
      <c r="Q4" s="36" t="s">
        <v>10273</v>
      </c>
      <c r="R4" s="36">
        <v>33</v>
      </c>
      <c r="S4" s="36">
        <v>20</v>
      </c>
      <c r="T4" s="36">
        <v>53</v>
      </c>
      <c r="U4" s="36">
        <v>31</v>
      </c>
      <c r="V4" s="36">
        <v>20</v>
      </c>
      <c r="W4" s="36">
        <v>51</v>
      </c>
      <c r="X4" s="31">
        <v>8</v>
      </c>
      <c r="Y4" s="27" t="s">
        <v>10274</v>
      </c>
      <c r="Z4" s="27" t="s">
        <v>10273</v>
      </c>
      <c r="AA4" s="27" t="s">
        <v>10273</v>
      </c>
      <c r="AB4" s="27" t="s">
        <v>10273</v>
      </c>
      <c r="AC4" s="27" t="s">
        <v>10273</v>
      </c>
      <c r="AD4" s="27" t="s">
        <v>10273</v>
      </c>
      <c r="AE4" s="27" t="s">
        <v>10273</v>
      </c>
      <c r="AF4" s="27" t="s">
        <v>10273</v>
      </c>
      <c r="AG4" s="27" t="s">
        <v>10275</v>
      </c>
      <c r="AH4" s="27" t="s">
        <v>10273</v>
      </c>
      <c r="AI4" s="27" t="s">
        <v>10274</v>
      </c>
      <c r="AJ4" s="27" t="s">
        <v>10273</v>
      </c>
      <c r="AK4" s="27" t="s">
        <v>10273</v>
      </c>
      <c r="AL4" s="27" t="s">
        <v>10275</v>
      </c>
      <c r="AM4" s="33" t="s">
        <v>10276</v>
      </c>
      <c r="AN4" s="33" t="s">
        <v>10276</v>
      </c>
      <c r="AO4" s="33" t="s">
        <v>10286</v>
      </c>
      <c r="AP4" s="33">
        <v>0</v>
      </c>
      <c r="AQ4" s="33">
        <v>0</v>
      </c>
      <c r="AR4" s="33">
        <v>5</v>
      </c>
      <c r="AS4" s="33" t="s">
        <v>10275</v>
      </c>
      <c r="AT4" s="33" t="s">
        <v>10275</v>
      </c>
      <c r="AU4" s="33" t="s">
        <v>10275</v>
      </c>
      <c r="AV4" s="34">
        <v>0</v>
      </c>
      <c r="AW4" s="34">
        <v>0</v>
      </c>
      <c r="AX4" s="34">
        <v>0</v>
      </c>
      <c r="AY4" s="35" t="s">
        <v>10856</v>
      </c>
      <c r="AZ4" s="35" t="s">
        <v>10856</v>
      </c>
      <c r="BA4" s="35" t="s">
        <v>10856</v>
      </c>
      <c r="BB4" s="35" t="s">
        <v>10275</v>
      </c>
      <c r="BC4" s="35" t="s">
        <v>10275</v>
      </c>
      <c r="BD4" s="35" t="s">
        <v>10856</v>
      </c>
      <c r="BE4" s="28" t="s">
        <v>10274</v>
      </c>
      <c r="BF4" s="28" t="s">
        <v>10273</v>
      </c>
      <c r="BG4" s="28" t="s">
        <v>10273</v>
      </c>
      <c r="BH4" s="28" t="s">
        <v>10274</v>
      </c>
      <c r="BI4" s="28" t="s">
        <v>10273</v>
      </c>
      <c r="BJ4" s="28" t="s">
        <v>10274</v>
      </c>
      <c r="BK4" s="28" t="s">
        <v>10274</v>
      </c>
      <c r="BL4" s="28" t="s">
        <v>10273</v>
      </c>
      <c r="BM4" s="28" t="s">
        <v>10273</v>
      </c>
      <c r="BN4" s="28" t="s">
        <v>10273</v>
      </c>
      <c r="BO4" s="28" t="s">
        <v>10273</v>
      </c>
      <c r="BP4" s="28" t="s">
        <v>10273</v>
      </c>
      <c r="BQ4" s="27" t="s">
        <v>10274</v>
      </c>
      <c r="BR4" s="27" t="s">
        <v>10273</v>
      </c>
      <c r="BS4" s="27" t="s">
        <v>10273</v>
      </c>
      <c r="BT4" s="27" t="s">
        <v>10273</v>
      </c>
      <c r="BU4" s="28" t="s">
        <v>10273</v>
      </c>
      <c r="BV4" s="28" t="s">
        <v>10274</v>
      </c>
      <c r="BW4" s="28" t="s">
        <v>10273</v>
      </c>
      <c r="BX4" s="27" t="s">
        <v>10279</v>
      </c>
      <c r="BY4" s="27" t="s">
        <v>10273</v>
      </c>
      <c r="BZ4" s="27" t="s">
        <v>10274</v>
      </c>
    </row>
    <row r="5" spans="1:81" ht="25.5" customHeight="1" x14ac:dyDescent="0.25">
      <c r="A5" s="27">
        <v>587</v>
      </c>
      <c r="B5" s="28" t="s">
        <v>13225</v>
      </c>
      <c r="C5" s="28" t="s">
        <v>13226</v>
      </c>
      <c r="D5" s="27" t="s">
        <v>11985</v>
      </c>
      <c r="E5" s="27" t="s">
        <v>13227</v>
      </c>
      <c r="F5" s="27" t="s">
        <v>13228</v>
      </c>
      <c r="G5" s="27" t="s">
        <v>11988</v>
      </c>
      <c r="H5" s="27" t="s">
        <v>11</v>
      </c>
      <c r="I5" s="27" t="s">
        <v>12815</v>
      </c>
      <c r="J5" s="27" t="s">
        <v>13229</v>
      </c>
      <c r="K5" s="27" t="s">
        <v>13230</v>
      </c>
      <c r="L5" s="29" t="s">
        <v>10272</v>
      </c>
      <c r="M5" s="36" t="s">
        <v>10274</v>
      </c>
      <c r="N5" s="36" t="s">
        <v>10274</v>
      </c>
      <c r="O5" s="36" t="s">
        <v>10274</v>
      </c>
      <c r="P5" s="36" t="s">
        <v>10274</v>
      </c>
      <c r="Q5" s="36" t="s">
        <v>10273</v>
      </c>
      <c r="R5" s="36">
        <v>50</v>
      </c>
      <c r="S5" s="36">
        <v>45</v>
      </c>
      <c r="T5" s="36">
        <v>95</v>
      </c>
      <c r="U5" s="36">
        <v>55</v>
      </c>
      <c r="V5" s="36">
        <v>65</v>
      </c>
      <c r="W5" s="36">
        <v>120</v>
      </c>
      <c r="X5" s="31">
        <v>9</v>
      </c>
      <c r="Y5" s="27" t="s">
        <v>10274</v>
      </c>
      <c r="Z5" s="27" t="s">
        <v>10273</v>
      </c>
      <c r="AA5" s="27" t="s">
        <v>10273</v>
      </c>
      <c r="AB5" s="27" t="s">
        <v>10273</v>
      </c>
      <c r="AC5" s="27" t="s">
        <v>10273</v>
      </c>
      <c r="AD5" s="27" t="s">
        <v>10274</v>
      </c>
      <c r="AE5" s="27" t="s">
        <v>10273</v>
      </c>
      <c r="AF5" s="27" t="s">
        <v>10273</v>
      </c>
      <c r="AG5" s="27" t="s">
        <v>10275</v>
      </c>
      <c r="AH5" s="27" t="s">
        <v>10273</v>
      </c>
      <c r="AI5" s="27" t="s">
        <v>10273</v>
      </c>
      <c r="AJ5" s="27" t="s">
        <v>10274</v>
      </c>
      <c r="AK5" s="27" t="s">
        <v>10273</v>
      </c>
      <c r="AL5" s="27" t="s">
        <v>10275</v>
      </c>
      <c r="AM5" s="33" t="s">
        <v>10276</v>
      </c>
      <c r="AN5" s="33" t="s">
        <v>10276</v>
      </c>
      <c r="AO5" s="33" t="s">
        <v>10286</v>
      </c>
      <c r="AP5" s="33">
        <v>0</v>
      </c>
      <c r="AQ5" s="33">
        <v>0</v>
      </c>
      <c r="AR5" s="33">
        <v>0</v>
      </c>
      <c r="AS5" s="33" t="s">
        <v>10275</v>
      </c>
      <c r="AT5" s="33" t="s">
        <v>10275</v>
      </c>
      <c r="AU5" s="33" t="s">
        <v>10275</v>
      </c>
      <c r="AV5" s="34" t="s">
        <v>10316</v>
      </c>
      <c r="AW5" s="34" t="s">
        <v>10286</v>
      </c>
      <c r="AX5" s="34" t="s">
        <v>10276</v>
      </c>
      <c r="AY5" s="35" t="s">
        <v>10278</v>
      </c>
      <c r="AZ5" s="35" t="s">
        <v>10275</v>
      </c>
      <c r="BA5" s="35" t="s">
        <v>10275</v>
      </c>
      <c r="BB5" s="35" t="s">
        <v>10275</v>
      </c>
      <c r="BC5" s="35" t="s">
        <v>10278</v>
      </c>
      <c r="BD5" s="35" t="s">
        <v>10278</v>
      </c>
      <c r="BE5" s="28" t="s">
        <v>10273</v>
      </c>
      <c r="BF5" s="28" t="s">
        <v>10273</v>
      </c>
      <c r="BG5" s="28" t="s">
        <v>10274</v>
      </c>
      <c r="BH5" s="28" t="s">
        <v>10274</v>
      </c>
      <c r="BI5" s="28" t="s">
        <v>10273</v>
      </c>
      <c r="BJ5" s="28" t="s">
        <v>10274</v>
      </c>
      <c r="BK5" s="28" t="s">
        <v>10274</v>
      </c>
      <c r="BL5" s="28" t="s">
        <v>10273</v>
      </c>
      <c r="BM5" s="28" t="s">
        <v>10273</v>
      </c>
      <c r="BN5" s="28" t="s">
        <v>10273</v>
      </c>
      <c r="BO5" s="28" t="s">
        <v>10273</v>
      </c>
      <c r="BP5" s="28" t="s">
        <v>10273</v>
      </c>
      <c r="BQ5" s="27" t="s">
        <v>10274</v>
      </c>
      <c r="BR5" s="27" t="s">
        <v>10273</v>
      </c>
      <c r="BS5" s="27" t="s">
        <v>10273</v>
      </c>
      <c r="BT5" s="27" t="s">
        <v>10273</v>
      </c>
      <c r="BU5" s="28" t="s">
        <v>10273</v>
      </c>
      <c r="BV5" s="28" t="s">
        <v>10274</v>
      </c>
      <c r="BW5" s="28" t="s">
        <v>10273</v>
      </c>
      <c r="BX5" s="27" t="s">
        <v>10279</v>
      </c>
      <c r="BY5" s="27" t="s">
        <v>10274</v>
      </c>
      <c r="BZ5" s="27" t="s">
        <v>10274</v>
      </c>
    </row>
    <row r="6" spans="1:81" ht="25.5" customHeight="1" x14ac:dyDescent="0.25">
      <c r="A6" s="27">
        <v>610</v>
      </c>
      <c r="B6" s="28" t="s">
        <v>13330</v>
      </c>
      <c r="C6" s="28" t="s">
        <v>13331</v>
      </c>
      <c r="D6" s="27" t="s">
        <v>11985</v>
      </c>
      <c r="E6" s="27" t="s">
        <v>13332</v>
      </c>
      <c r="F6" s="27" t="s">
        <v>13333</v>
      </c>
      <c r="G6" s="27" t="s">
        <v>11988</v>
      </c>
      <c r="H6" s="27" t="s">
        <v>11</v>
      </c>
      <c r="I6" s="27" t="s">
        <v>12815</v>
      </c>
      <c r="J6" s="27" t="s">
        <v>13334</v>
      </c>
      <c r="K6" s="27" t="s">
        <v>13335</v>
      </c>
      <c r="L6" s="29" t="s">
        <v>10272</v>
      </c>
      <c r="M6" s="36" t="s">
        <v>10274</v>
      </c>
      <c r="N6" s="36" t="s">
        <v>10274</v>
      </c>
      <c r="O6" s="36" t="s">
        <v>10274</v>
      </c>
      <c r="P6" s="36" t="s">
        <v>10274</v>
      </c>
      <c r="Q6" s="36" t="s">
        <v>10273</v>
      </c>
      <c r="R6" s="36">
        <v>42</v>
      </c>
      <c r="S6" s="36">
        <v>28</v>
      </c>
      <c r="T6" s="36">
        <v>70</v>
      </c>
      <c r="U6" s="36">
        <v>45</v>
      </c>
      <c r="V6" s="36">
        <v>18</v>
      </c>
      <c r="W6" s="36">
        <v>63</v>
      </c>
      <c r="X6" s="31">
        <v>8</v>
      </c>
      <c r="Y6" s="27" t="s">
        <v>10274</v>
      </c>
      <c r="Z6" s="27" t="s">
        <v>10274</v>
      </c>
      <c r="AA6" s="27" t="s">
        <v>10273</v>
      </c>
      <c r="AB6" s="27" t="s">
        <v>10273</v>
      </c>
      <c r="AC6" s="27" t="s">
        <v>10273</v>
      </c>
      <c r="AD6" s="27" t="s">
        <v>10273</v>
      </c>
      <c r="AE6" s="27" t="s">
        <v>10273</v>
      </c>
      <c r="AF6" s="27" t="s">
        <v>10274</v>
      </c>
      <c r="AG6" s="27" t="s">
        <v>13336</v>
      </c>
      <c r="AH6" s="27" t="s">
        <v>10273</v>
      </c>
      <c r="AI6" s="27" t="s">
        <v>10273</v>
      </c>
      <c r="AJ6" s="27" t="s">
        <v>10274</v>
      </c>
      <c r="AK6" s="27" t="s">
        <v>10273</v>
      </c>
      <c r="AL6" s="27" t="s">
        <v>10275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 t="s">
        <v>10275</v>
      </c>
      <c r="AT6" s="33" t="s">
        <v>10275</v>
      </c>
      <c r="AU6" s="33" t="s">
        <v>10275</v>
      </c>
      <c r="AV6" s="34" t="s">
        <v>10277</v>
      </c>
      <c r="AW6" s="34" t="s">
        <v>10277</v>
      </c>
      <c r="AX6" s="34" t="s">
        <v>10276</v>
      </c>
      <c r="AY6" s="35" t="s">
        <v>10275</v>
      </c>
      <c r="AZ6" s="35" t="s">
        <v>10275</v>
      </c>
      <c r="BA6" s="35" t="s">
        <v>10275</v>
      </c>
      <c r="BB6" s="35" t="s">
        <v>10275</v>
      </c>
      <c r="BC6" s="35" t="s">
        <v>10856</v>
      </c>
      <c r="BD6" s="35" t="s">
        <v>10856</v>
      </c>
      <c r="BE6" s="28" t="s">
        <v>10274</v>
      </c>
      <c r="BF6" s="28" t="s">
        <v>10273</v>
      </c>
      <c r="BG6" s="28" t="s">
        <v>10273</v>
      </c>
      <c r="BH6" s="28" t="s">
        <v>10274</v>
      </c>
      <c r="BI6" s="28" t="s">
        <v>10273</v>
      </c>
      <c r="BJ6" s="28" t="s">
        <v>10274</v>
      </c>
      <c r="BK6" s="28" t="s">
        <v>10273</v>
      </c>
      <c r="BL6" s="28" t="s">
        <v>10273</v>
      </c>
      <c r="BM6" s="28" t="s">
        <v>10274</v>
      </c>
      <c r="BN6" s="28" t="s">
        <v>10273</v>
      </c>
      <c r="BO6" s="28" t="s">
        <v>10273</v>
      </c>
      <c r="BP6" s="28" t="s">
        <v>10273</v>
      </c>
      <c r="BQ6" s="27" t="s">
        <v>10274</v>
      </c>
      <c r="BR6" s="27" t="s">
        <v>10273</v>
      </c>
      <c r="BS6" s="27" t="s">
        <v>10273</v>
      </c>
      <c r="BT6" s="27" t="s">
        <v>10274</v>
      </c>
      <c r="BU6" s="28" t="s">
        <v>10273</v>
      </c>
      <c r="BV6" s="28" t="s">
        <v>10274</v>
      </c>
      <c r="BW6" s="28" t="s">
        <v>10273</v>
      </c>
      <c r="BX6" s="27" t="s">
        <v>10279</v>
      </c>
      <c r="BY6" s="27" t="s">
        <v>10273</v>
      </c>
      <c r="BZ6" s="27" t="s">
        <v>10274</v>
      </c>
    </row>
    <row r="7" spans="1:81" ht="25.5" customHeight="1" x14ac:dyDescent="0.25">
      <c r="A7" s="27">
        <v>615</v>
      </c>
      <c r="B7" s="28" t="s">
        <v>13355</v>
      </c>
      <c r="C7" s="28" t="s">
        <v>13356</v>
      </c>
      <c r="D7" s="27" t="s">
        <v>11985</v>
      </c>
      <c r="E7" s="27" t="s">
        <v>13357</v>
      </c>
      <c r="F7" s="27" t="s">
        <v>13358</v>
      </c>
      <c r="G7" s="27" t="s">
        <v>11988</v>
      </c>
      <c r="H7" s="27" t="s">
        <v>11</v>
      </c>
      <c r="I7" s="27" t="s">
        <v>12815</v>
      </c>
      <c r="J7" s="27" t="s">
        <v>13359</v>
      </c>
      <c r="K7" s="27" t="s">
        <v>13360</v>
      </c>
      <c r="L7" s="29" t="s">
        <v>10272</v>
      </c>
      <c r="M7" s="36" t="s">
        <v>10274</v>
      </c>
      <c r="N7" s="36" t="s">
        <v>10274</v>
      </c>
      <c r="O7" s="36" t="s">
        <v>10274</v>
      </c>
      <c r="P7" s="36" t="s">
        <v>10274</v>
      </c>
      <c r="Q7" s="36" t="s">
        <v>10273</v>
      </c>
      <c r="R7" s="36">
        <v>143</v>
      </c>
      <c r="S7" s="36">
        <v>160</v>
      </c>
      <c r="T7" s="36">
        <v>303</v>
      </c>
      <c r="U7" s="36">
        <v>129</v>
      </c>
      <c r="V7" s="36">
        <v>161</v>
      </c>
      <c r="W7" s="36">
        <v>290</v>
      </c>
      <c r="X7" s="31">
        <v>17</v>
      </c>
      <c r="Y7" s="27" t="s">
        <v>10274</v>
      </c>
      <c r="Z7" s="27" t="s">
        <v>10273</v>
      </c>
      <c r="AA7" s="27" t="s">
        <v>10273</v>
      </c>
      <c r="AB7" s="27" t="s">
        <v>10273</v>
      </c>
      <c r="AC7" s="27" t="s">
        <v>10273</v>
      </c>
      <c r="AD7" s="27" t="s">
        <v>10273</v>
      </c>
      <c r="AE7" s="27" t="s">
        <v>10273</v>
      </c>
      <c r="AF7" s="27" t="s">
        <v>10273</v>
      </c>
      <c r="AG7" s="27" t="s">
        <v>10275</v>
      </c>
      <c r="AH7" s="27" t="s">
        <v>10273</v>
      </c>
      <c r="AI7" s="27" t="s">
        <v>10274</v>
      </c>
      <c r="AJ7" s="27" t="s">
        <v>10274</v>
      </c>
      <c r="AK7" s="27" t="s">
        <v>10273</v>
      </c>
      <c r="AL7" s="27" t="s">
        <v>10275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 t="s">
        <v>10275</v>
      </c>
      <c r="AT7" s="33" t="s">
        <v>10275</v>
      </c>
      <c r="AU7" s="33" t="s">
        <v>10275</v>
      </c>
      <c r="AV7" s="34" t="s">
        <v>10345</v>
      </c>
      <c r="AW7" s="34" t="s">
        <v>10345</v>
      </c>
      <c r="AX7" s="34" t="s">
        <v>10276</v>
      </c>
      <c r="AY7" s="35" t="s">
        <v>10275</v>
      </c>
      <c r="AZ7" s="35" t="s">
        <v>10275</v>
      </c>
      <c r="BA7" s="35" t="s">
        <v>10275</v>
      </c>
      <c r="BB7" s="35" t="s">
        <v>10275</v>
      </c>
      <c r="BC7" s="35" t="s">
        <v>10856</v>
      </c>
      <c r="BD7" s="35" t="s">
        <v>10856</v>
      </c>
      <c r="BE7" s="28" t="s">
        <v>10273</v>
      </c>
      <c r="BF7" s="28" t="s">
        <v>10273</v>
      </c>
      <c r="BG7" s="28" t="s">
        <v>10274</v>
      </c>
      <c r="BH7" s="28" t="s">
        <v>10273</v>
      </c>
      <c r="BI7" s="28" t="s">
        <v>10273</v>
      </c>
      <c r="BJ7" s="28" t="s">
        <v>10274</v>
      </c>
      <c r="BK7" s="28" t="s">
        <v>10274</v>
      </c>
      <c r="BL7" s="28" t="s">
        <v>10274</v>
      </c>
      <c r="BM7" s="28" t="s">
        <v>10273</v>
      </c>
      <c r="BN7" s="28" t="s">
        <v>10273</v>
      </c>
      <c r="BO7" s="28" t="s">
        <v>10273</v>
      </c>
      <c r="BP7" s="28" t="s">
        <v>10273</v>
      </c>
      <c r="BQ7" s="27" t="s">
        <v>10274</v>
      </c>
      <c r="BR7" s="27" t="s">
        <v>10274</v>
      </c>
      <c r="BS7" s="27" t="s">
        <v>10273</v>
      </c>
      <c r="BT7" s="27" t="s">
        <v>10273</v>
      </c>
      <c r="BU7" s="28" t="s">
        <v>10273</v>
      </c>
      <c r="BV7" s="28" t="s">
        <v>10274</v>
      </c>
      <c r="BW7" s="28" t="s">
        <v>10273</v>
      </c>
      <c r="BX7" s="27" t="s">
        <v>10279</v>
      </c>
      <c r="BY7" s="27" t="s">
        <v>10273</v>
      </c>
      <c r="BZ7" s="27" t="s">
        <v>10274</v>
      </c>
    </row>
    <row r="8" spans="1:81" ht="25.5" customHeight="1" x14ac:dyDescent="0.25">
      <c r="A8" s="27">
        <v>616</v>
      </c>
      <c r="B8" s="28" t="s">
        <v>13361</v>
      </c>
      <c r="C8" s="28" t="s">
        <v>13362</v>
      </c>
      <c r="D8" s="27" t="s">
        <v>11985</v>
      </c>
      <c r="E8" s="27" t="s">
        <v>13363</v>
      </c>
      <c r="F8" s="27" t="s">
        <v>13364</v>
      </c>
      <c r="G8" s="27" t="s">
        <v>11988</v>
      </c>
      <c r="H8" s="27" t="s">
        <v>11</v>
      </c>
      <c r="I8" s="27" t="s">
        <v>12815</v>
      </c>
      <c r="J8" s="27" t="s">
        <v>13365</v>
      </c>
      <c r="K8" s="27" t="s">
        <v>13366</v>
      </c>
      <c r="L8" s="29" t="s">
        <v>10309</v>
      </c>
      <c r="M8" s="36" t="s">
        <v>10273</v>
      </c>
      <c r="N8" s="36" t="s">
        <v>10273</v>
      </c>
      <c r="O8" s="36" t="s">
        <v>10273</v>
      </c>
      <c r="P8" s="36" t="s">
        <v>10273</v>
      </c>
      <c r="Q8" s="36" t="s">
        <v>10274</v>
      </c>
      <c r="R8" s="36">
        <v>50</v>
      </c>
      <c r="S8" s="36">
        <v>137</v>
      </c>
      <c r="T8" s="36">
        <v>187</v>
      </c>
      <c r="U8" s="36">
        <v>62</v>
      </c>
      <c r="V8" s="36">
        <v>127</v>
      </c>
      <c r="W8" s="36">
        <v>189</v>
      </c>
      <c r="X8" s="31">
        <v>9</v>
      </c>
      <c r="Y8" s="27" t="s">
        <v>10274</v>
      </c>
      <c r="Z8" s="27" t="s">
        <v>10274</v>
      </c>
      <c r="AA8" s="27" t="s">
        <v>10273</v>
      </c>
      <c r="AB8" s="27" t="s">
        <v>10273</v>
      </c>
      <c r="AC8" s="27" t="s">
        <v>10273</v>
      </c>
      <c r="AD8" s="27" t="s">
        <v>10273</v>
      </c>
      <c r="AE8" s="27" t="s">
        <v>10273</v>
      </c>
      <c r="AF8" s="27" t="s">
        <v>10273</v>
      </c>
      <c r="AG8" s="27" t="s">
        <v>10275</v>
      </c>
      <c r="AH8" s="27" t="s">
        <v>10273</v>
      </c>
      <c r="AI8" s="27" t="s">
        <v>10273</v>
      </c>
      <c r="AJ8" s="27" t="s">
        <v>10274</v>
      </c>
      <c r="AK8" s="27" t="s">
        <v>10273</v>
      </c>
      <c r="AL8" s="27" t="s">
        <v>10275</v>
      </c>
      <c r="AM8" s="32" t="s">
        <v>10275</v>
      </c>
      <c r="AN8" s="32" t="s">
        <v>10275</v>
      </c>
      <c r="AO8" s="32" t="s">
        <v>10275</v>
      </c>
      <c r="AP8" s="33" t="s">
        <v>10275</v>
      </c>
      <c r="AQ8" s="33" t="s">
        <v>10275</v>
      </c>
      <c r="AR8" s="33" t="s">
        <v>10275</v>
      </c>
      <c r="AS8" s="33" t="s">
        <v>10316</v>
      </c>
      <c r="AT8" s="33" t="s">
        <v>10277</v>
      </c>
      <c r="AU8" s="33" t="s">
        <v>10276</v>
      </c>
      <c r="AV8" s="34">
        <v>0</v>
      </c>
      <c r="AW8" s="34">
        <v>0</v>
      </c>
      <c r="AX8" s="34">
        <v>0</v>
      </c>
      <c r="AY8" s="35" t="s">
        <v>10275</v>
      </c>
      <c r="AZ8" s="35" t="s">
        <v>10275</v>
      </c>
      <c r="BA8" s="35" t="s">
        <v>10275</v>
      </c>
      <c r="BB8" s="35" t="s">
        <v>10278</v>
      </c>
      <c r="BC8" s="35" t="s">
        <v>10275</v>
      </c>
      <c r="BD8" s="35" t="s">
        <v>10278</v>
      </c>
      <c r="BE8" s="28" t="s">
        <v>10273</v>
      </c>
      <c r="BF8" s="28" t="s">
        <v>10273</v>
      </c>
      <c r="BG8" s="28" t="s">
        <v>10274</v>
      </c>
      <c r="BH8" s="28" t="s">
        <v>10273</v>
      </c>
      <c r="BI8" s="28" t="s">
        <v>10273</v>
      </c>
      <c r="BJ8" s="28" t="s">
        <v>10274</v>
      </c>
      <c r="BK8" s="28" t="s">
        <v>10274</v>
      </c>
      <c r="BL8" s="28" t="s">
        <v>10274</v>
      </c>
      <c r="BM8" s="28" t="s">
        <v>10273</v>
      </c>
      <c r="BN8" s="28" t="s">
        <v>10273</v>
      </c>
      <c r="BO8" s="28" t="s">
        <v>10273</v>
      </c>
      <c r="BP8" s="28" t="s">
        <v>10273</v>
      </c>
      <c r="BQ8" s="27" t="s">
        <v>10274</v>
      </c>
      <c r="BR8" s="27" t="s">
        <v>10274</v>
      </c>
      <c r="BS8" s="27" t="s">
        <v>10273</v>
      </c>
      <c r="BT8" s="27" t="s">
        <v>10273</v>
      </c>
      <c r="BU8" s="28" t="s">
        <v>10273</v>
      </c>
      <c r="BV8" s="28" t="s">
        <v>10274</v>
      </c>
      <c r="BW8" s="28" t="s">
        <v>10273</v>
      </c>
      <c r="BX8" s="27" t="s">
        <v>10279</v>
      </c>
      <c r="BY8" s="27" t="s">
        <v>10273</v>
      </c>
      <c r="BZ8" s="27" t="s">
        <v>10274</v>
      </c>
    </row>
    <row r="9" spans="1:81" ht="25.5" customHeight="1" x14ac:dyDescent="0.25">
      <c r="A9" s="27">
        <v>558</v>
      </c>
      <c r="B9" s="28" t="s">
        <v>13078</v>
      </c>
      <c r="C9" s="28" t="s">
        <v>13079</v>
      </c>
      <c r="D9" s="27" t="s">
        <v>11985</v>
      </c>
      <c r="E9" s="27" t="s">
        <v>13080</v>
      </c>
      <c r="F9" s="27" t="s">
        <v>13081</v>
      </c>
      <c r="G9" s="27" t="s">
        <v>11988</v>
      </c>
      <c r="H9" s="27" t="s">
        <v>11</v>
      </c>
      <c r="I9" s="27" t="s">
        <v>12815</v>
      </c>
      <c r="J9" s="27" t="s">
        <v>13082</v>
      </c>
      <c r="K9" s="27" t="s">
        <v>13083</v>
      </c>
      <c r="L9" s="29" t="s">
        <v>10294</v>
      </c>
      <c r="M9" s="36" t="s">
        <v>10274</v>
      </c>
      <c r="N9" s="36" t="s">
        <v>10274</v>
      </c>
      <c r="O9" s="36" t="s">
        <v>10274</v>
      </c>
      <c r="P9" s="36" t="s">
        <v>10273</v>
      </c>
      <c r="Q9" s="36" t="s">
        <v>10273</v>
      </c>
      <c r="R9" s="36">
        <v>49</v>
      </c>
      <c r="S9" s="36">
        <v>39</v>
      </c>
      <c r="T9" s="36">
        <v>88</v>
      </c>
      <c r="U9" s="36">
        <v>64</v>
      </c>
      <c r="V9" s="36">
        <v>48</v>
      </c>
      <c r="W9" s="36">
        <v>112</v>
      </c>
      <c r="X9" s="31">
        <v>7</v>
      </c>
      <c r="Y9" s="27" t="s">
        <v>10273</v>
      </c>
      <c r="Z9" s="27" t="s">
        <v>10273</v>
      </c>
      <c r="AA9" s="27" t="s">
        <v>10274</v>
      </c>
      <c r="AB9" s="27" t="s">
        <v>10273</v>
      </c>
      <c r="AC9" s="27" t="s">
        <v>10273</v>
      </c>
      <c r="AD9" s="27" t="s">
        <v>10273</v>
      </c>
      <c r="AE9" s="27" t="s">
        <v>10273</v>
      </c>
      <c r="AF9" s="27" t="s">
        <v>10273</v>
      </c>
      <c r="AG9" s="27" t="s">
        <v>10275</v>
      </c>
      <c r="AH9" s="27" t="s">
        <v>10273</v>
      </c>
      <c r="AI9" s="27" t="s">
        <v>10273</v>
      </c>
      <c r="AJ9" s="27" t="s">
        <v>10274</v>
      </c>
      <c r="AK9" s="27" t="s">
        <v>10273</v>
      </c>
      <c r="AL9" s="27" t="s">
        <v>10275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 t="s">
        <v>10275</v>
      </c>
      <c r="AT9" s="33" t="s">
        <v>10275</v>
      </c>
      <c r="AU9" s="33" t="s">
        <v>10275</v>
      </c>
      <c r="AV9" s="34" t="s">
        <v>10323</v>
      </c>
      <c r="AW9" s="34" t="s">
        <v>10316</v>
      </c>
      <c r="AX9" s="34" t="s">
        <v>10276</v>
      </c>
      <c r="AY9" s="35" t="s">
        <v>10275</v>
      </c>
      <c r="AZ9" s="35" t="s">
        <v>10275</v>
      </c>
      <c r="BA9" s="35" t="s">
        <v>10275</v>
      </c>
      <c r="BB9" s="35" t="s">
        <v>10275</v>
      </c>
      <c r="BC9" s="35" t="s">
        <v>10856</v>
      </c>
      <c r="BD9" s="35" t="s">
        <v>10856</v>
      </c>
      <c r="BE9" s="28" t="s">
        <v>10273</v>
      </c>
      <c r="BF9" s="28" t="s">
        <v>10273</v>
      </c>
      <c r="BG9" s="28" t="s">
        <v>10274</v>
      </c>
      <c r="BH9" s="28" t="s">
        <v>10274</v>
      </c>
      <c r="BI9" s="28" t="s">
        <v>10273</v>
      </c>
      <c r="BJ9" s="28" t="s">
        <v>10274</v>
      </c>
      <c r="BK9" s="28" t="s">
        <v>10274</v>
      </c>
      <c r="BL9" s="28" t="s">
        <v>10273</v>
      </c>
      <c r="BM9" s="28" t="s">
        <v>10273</v>
      </c>
      <c r="BN9" s="28" t="s">
        <v>10273</v>
      </c>
      <c r="BO9" s="28" t="s">
        <v>10273</v>
      </c>
      <c r="BP9" s="28" t="s">
        <v>10273</v>
      </c>
      <c r="BQ9" s="27" t="s">
        <v>10274</v>
      </c>
      <c r="BR9" s="27" t="s">
        <v>10274</v>
      </c>
      <c r="BS9" s="27" t="s">
        <v>10273</v>
      </c>
      <c r="BT9" s="27" t="s">
        <v>10273</v>
      </c>
      <c r="BU9" s="28" t="s">
        <v>10273</v>
      </c>
      <c r="BV9" s="28" t="s">
        <v>10274</v>
      </c>
      <c r="BW9" s="28" t="s">
        <v>10273</v>
      </c>
      <c r="BX9" s="27" t="s">
        <v>10279</v>
      </c>
      <c r="BY9" s="27" t="s">
        <v>10273</v>
      </c>
      <c r="BZ9" s="27" t="s">
        <v>10274</v>
      </c>
    </row>
    <row r="10" spans="1:81" ht="25.5" customHeight="1" x14ac:dyDescent="0.25">
      <c r="A10" s="27">
        <v>523</v>
      </c>
      <c r="B10" s="28" t="s">
        <v>12890</v>
      </c>
      <c r="C10" s="28" t="s">
        <v>12891</v>
      </c>
      <c r="D10" s="27" t="s">
        <v>11985</v>
      </c>
      <c r="E10" s="27" t="s">
        <v>12892</v>
      </c>
      <c r="F10" s="27" t="s">
        <v>12893</v>
      </c>
      <c r="G10" s="27" t="s">
        <v>11988</v>
      </c>
      <c r="H10" s="27" t="s">
        <v>11</v>
      </c>
      <c r="I10" s="27" t="s">
        <v>12815</v>
      </c>
      <c r="J10" s="27" t="s">
        <v>12894</v>
      </c>
      <c r="K10" s="27" t="s">
        <v>12895</v>
      </c>
      <c r="L10" s="29" t="s">
        <v>10294</v>
      </c>
      <c r="M10" s="36" t="s">
        <v>10274</v>
      </c>
      <c r="N10" s="36" t="s">
        <v>10274</v>
      </c>
      <c r="O10" s="36" t="s">
        <v>10274</v>
      </c>
      <c r="P10" s="36" t="s">
        <v>10273</v>
      </c>
      <c r="Q10" s="36" t="s">
        <v>10273</v>
      </c>
      <c r="R10" s="36">
        <v>115</v>
      </c>
      <c r="S10" s="36">
        <v>85</v>
      </c>
      <c r="T10" s="36">
        <v>200</v>
      </c>
      <c r="U10" s="36">
        <v>110</v>
      </c>
      <c r="V10" s="36">
        <v>86</v>
      </c>
      <c r="W10" s="36">
        <v>196</v>
      </c>
      <c r="X10" s="31">
        <v>10</v>
      </c>
      <c r="Y10" s="27" t="s">
        <v>10273</v>
      </c>
      <c r="Z10" s="27" t="s">
        <v>10273</v>
      </c>
      <c r="AA10" s="27" t="s">
        <v>10274</v>
      </c>
      <c r="AB10" s="27" t="s">
        <v>10273</v>
      </c>
      <c r="AC10" s="27" t="s">
        <v>10273</v>
      </c>
      <c r="AD10" s="27" t="s">
        <v>10273</v>
      </c>
      <c r="AE10" s="27" t="s">
        <v>10273</v>
      </c>
      <c r="AF10" s="27" t="s">
        <v>10273</v>
      </c>
      <c r="AG10" s="27" t="s">
        <v>10275</v>
      </c>
      <c r="AH10" s="27" t="s">
        <v>10273</v>
      </c>
      <c r="AI10" s="27" t="s">
        <v>10273</v>
      </c>
      <c r="AJ10" s="27" t="s">
        <v>10274</v>
      </c>
      <c r="AK10" s="27" t="s">
        <v>10273</v>
      </c>
      <c r="AL10" s="27" t="s">
        <v>10275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 t="s">
        <v>10275</v>
      </c>
      <c r="AT10" s="33" t="s">
        <v>10275</v>
      </c>
      <c r="AU10" s="33" t="s">
        <v>10275</v>
      </c>
      <c r="AV10" s="34" t="s">
        <v>10316</v>
      </c>
      <c r="AW10" s="34" t="s">
        <v>10287</v>
      </c>
      <c r="AX10" s="34" t="s">
        <v>10276</v>
      </c>
      <c r="AY10" s="35" t="s">
        <v>10275</v>
      </c>
      <c r="AZ10" s="35" t="s">
        <v>10275</v>
      </c>
      <c r="BA10" s="35" t="s">
        <v>10275</v>
      </c>
      <c r="BB10" s="35" t="s">
        <v>10275</v>
      </c>
      <c r="BC10" s="35" t="s">
        <v>10278</v>
      </c>
      <c r="BD10" s="35" t="s">
        <v>10278</v>
      </c>
      <c r="BE10" s="28" t="s">
        <v>10274</v>
      </c>
      <c r="BF10" s="28" t="s">
        <v>10273</v>
      </c>
      <c r="BG10" s="28" t="s">
        <v>10273</v>
      </c>
      <c r="BH10" s="28" t="s">
        <v>10273</v>
      </c>
      <c r="BI10" s="28" t="s">
        <v>10273</v>
      </c>
      <c r="BJ10" s="28" t="s">
        <v>10274</v>
      </c>
      <c r="BK10" s="28" t="s">
        <v>10274</v>
      </c>
      <c r="BL10" s="28" t="s">
        <v>10273</v>
      </c>
      <c r="BM10" s="28" t="s">
        <v>10273</v>
      </c>
      <c r="BN10" s="28" t="s">
        <v>10274</v>
      </c>
      <c r="BO10" s="28" t="s">
        <v>10273</v>
      </c>
      <c r="BP10" s="28" t="s">
        <v>10273</v>
      </c>
      <c r="BQ10" s="27" t="s">
        <v>10274</v>
      </c>
      <c r="BR10" s="27" t="s">
        <v>10274</v>
      </c>
      <c r="BS10" s="27" t="s">
        <v>10273</v>
      </c>
      <c r="BT10" s="27" t="s">
        <v>10273</v>
      </c>
      <c r="BU10" s="28" t="s">
        <v>10273</v>
      </c>
      <c r="BV10" s="28" t="s">
        <v>10274</v>
      </c>
      <c r="BW10" s="28" t="s">
        <v>10273</v>
      </c>
      <c r="BX10" s="27" t="s">
        <v>10279</v>
      </c>
      <c r="BY10" s="27" t="s">
        <v>10273</v>
      </c>
      <c r="BZ10" s="27" t="s">
        <v>10273</v>
      </c>
    </row>
    <row r="11" spans="1:81" ht="25.5" customHeight="1" x14ac:dyDescent="0.25">
      <c r="A11" s="27">
        <v>1553</v>
      </c>
      <c r="B11" s="28" t="s">
        <v>17560</v>
      </c>
      <c r="C11" s="28" t="s">
        <v>17561</v>
      </c>
      <c r="D11" s="27" t="s">
        <v>11985</v>
      </c>
      <c r="E11" s="27" t="s">
        <v>17562</v>
      </c>
      <c r="F11" s="27" t="s">
        <v>17563</v>
      </c>
      <c r="G11" s="27" t="s">
        <v>11988</v>
      </c>
      <c r="H11" s="27" t="s">
        <v>11</v>
      </c>
      <c r="I11" s="27" t="s">
        <v>12815</v>
      </c>
      <c r="J11" s="27" t="s">
        <v>17564</v>
      </c>
      <c r="K11" s="27" t="s">
        <v>17565</v>
      </c>
      <c r="L11" s="29" t="s">
        <v>10272</v>
      </c>
      <c r="M11" s="36" t="s">
        <v>10274</v>
      </c>
      <c r="N11" s="36" t="s">
        <v>10274</v>
      </c>
      <c r="O11" s="36" t="s">
        <v>10274</v>
      </c>
      <c r="P11" s="36" t="s">
        <v>10274</v>
      </c>
      <c r="Q11" s="36" t="s">
        <v>10273</v>
      </c>
      <c r="R11" s="36">
        <v>198</v>
      </c>
      <c r="S11" s="36">
        <v>189</v>
      </c>
      <c r="T11" s="36">
        <v>387</v>
      </c>
      <c r="U11" s="36">
        <v>183</v>
      </c>
      <c r="V11" s="36">
        <v>174</v>
      </c>
      <c r="W11" s="36">
        <v>357</v>
      </c>
      <c r="X11" s="31">
        <v>15</v>
      </c>
      <c r="Y11" s="27" t="s">
        <v>10273</v>
      </c>
      <c r="Z11" s="27" t="s">
        <v>10273</v>
      </c>
      <c r="AA11" s="27" t="s">
        <v>10274</v>
      </c>
      <c r="AB11" s="27" t="s">
        <v>10273</v>
      </c>
      <c r="AC11" s="27" t="s">
        <v>10273</v>
      </c>
      <c r="AD11" s="27" t="s">
        <v>10273</v>
      </c>
      <c r="AE11" s="27" t="s">
        <v>10273</v>
      </c>
      <c r="AF11" s="27" t="s">
        <v>10273</v>
      </c>
      <c r="AG11" s="27" t="s">
        <v>10275</v>
      </c>
      <c r="AH11" s="27" t="s">
        <v>10273</v>
      </c>
      <c r="AI11" s="27" t="s">
        <v>10274</v>
      </c>
      <c r="AJ11" s="27" t="s">
        <v>10273</v>
      </c>
      <c r="AK11" s="27" t="s">
        <v>10273</v>
      </c>
      <c r="AL11" s="27" t="s">
        <v>10275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 t="s">
        <v>10275</v>
      </c>
      <c r="AT11" s="33" t="s">
        <v>10275</v>
      </c>
      <c r="AU11" s="33" t="s">
        <v>10275</v>
      </c>
      <c r="AV11" s="34" t="s">
        <v>10345</v>
      </c>
      <c r="AW11" s="34" t="s">
        <v>10302</v>
      </c>
      <c r="AX11" s="34" t="s">
        <v>10276</v>
      </c>
      <c r="AY11" s="35" t="s">
        <v>10275</v>
      </c>
      <c r="AZ11" s="35" t="s">
        <v>10275</v>
      </c>
      <c r="BA11" s="35" t="s">
        <v>10275</v>
      </c>
      <c r="BB11" s="35" t="s">
        <v>10275</v>
      </c>
      <c r="BC11" s="35" t="s">
        <v>10856</v>
      </c>
      <c r="BD11" s="35" t="s">
        <v>10856</v>
      </c>
      <c r="BE11" s="28" t="s">
        <v>10274</v>
      </c>
      <c r="BF11" s="28" t="s">
        <v>10273</v>
      </c>
      <c r="BG11" s="28" t="s">
        <v>10273</v>
      </c>
      <c r="BH11" s="28" t="s">
        <v>10274</v>
      </c>
      <c r="BI11" s="28" t="s">
        <v>10273</v>
      </c>
      <c r="BJ11" s="28" t="s">
        <v>10274</v>
      </c>
      <c r="BK11" s="28" t="s">
        <v>10273</v>
      </c>
      <c r="BL11" s="28" t="s">
        <v>10273</v>
      </c>
      <c r="BM11" s="28" t="s">
        <v>10274</v>
      </c>
      <c r="BN11" s="28" t="s">
        <v>10273</v>
      </c>
      <c r="BO11" s="28" t="s">
        <v>10273</v>
      </c>
      <c r="BP11" s="28" t="s">
        <v>10273</v>
      </c>
      <c r="BQ11" s="27" t="s">
        <v>10274</v>
      </c>
      <c r="BR11" s="27" t="s">
        <v>10274</v>
      </c>
      <c r="BS11" s="27" t="s">
        <v>10273</v>
      </c>
      <c r="BT11" s="27" t="s">
        <v>10273</v>
      </c>
      <c r="BU11" s="28" t="s">
        <v>10273</v>
      </c>
      <c r="BV11" s="28" t="s">
        <v>10274</v>
      </c>
      <c r="BW11" s="28" t="s">
        <v>10273</v>
      </c>
      <c r="BX11" s="27" t="s">
        <v>10279</v>
      </c>
      <c r="BY11" s="27" t="s">
        <v>10273</v>
      </c>
      <c r="BZ11" s="27" t="s">
        <v>10274</v>
      </c>
    </row>
    <row r="12" spans="1:81" ht="25.5" customHeight="1" x14ac:dyDescent="0.25">
      <c r="A12" s="27">
        <v>589</v>
      </c>
      <c r="B12" s="28" t="s">
        <v>13237</v>
      </c>
      <c r="C12" s="28" t="s">
        <v>13238</v>
      </c>
      <c r="D12" s="27" t="s">
        <v>11985</v>
      </c>
      <c r="E12" s="27" t="s">
        <v>13239</v>
      </c>
      <c r="F12" s="27" t="s">
        <v>13240</v>
      </c>
      <c r="G12" s="27" t="s">
        <v>11988</v>
      </c>
      <c r="H12" s="27" t="s">
        <v>11</v>
      </c>
      <c r="I12" s="27" t="s">
        <v>12815</v>
      </c>
      <c r="J12" s="27" t="s">
        <v>13241</v>
      </c>
      <c r="K12" s="27" t="s">
        <v>13242</v>
      </c>
      <c r="L12" s="29" t="s">
        <v>10272</v>
      </c>
      <c r="M12" s="36" t="s">
        <v>10274</v>
      </c>
      <c r="N12" s="36" t="s">
        <v>10274</v>
      </c>
      <c r="O12" s="36" t="s">
        <v>10274</v>
      </c>
      <c r="P12" s="36" t="s">
        <v>10274</v>
      </c>
      <c r="Q12" s="36" t="s">
        <v>10273</v>
      </c>
      <c r="R12" s="36">
        <v>69</v>
      </c>
      <c r="S12" s="36">
        <v>113</v>
      </c>
      <c r="T12" s="36">
        <v>182</v>
      </c>
      <c r="U12" s="36">
        <v>56</v>
      </c>
      <c r="V12" s="36">
        <v>119</v>
      </c>
      <c r="W12" s="36">
        <v>175</v>
      </c>
      <c r="X12" s="31">
        <v>10</v>
      </c>
      <c r="Y12" s="27" t="s">
        <v>10274</v>
      </c>
      <c r="Z12" s="27" t="s">
        <v>10273</v>
      </c>
      <c r="AA12" s="27" t="s">
        <v>10273</v>
      </c>
      <c r="AB12" s="27" t="s">
        <v>10273</v>
      </c>
      <c r="AC12" s="27" t="s">
        <v>10273</v>
      </c>
      <c r="AD12" s="27" t="s">
        <v>10273</v>
      </c>
      <c r="AE12" s="27" t="s">
        <v>10273</v>
      </c>
      <c r="AF12" s="27" t="s">
        <v>10273</v>
      </c>
      <c r="AG12" s="27" t="s">
        <v>10275</v>
      </c>
      <c r="AH12" s="27" t="s">
        <v>10273</v>
      </c>
      <c r="AI12" s="27" t="s">
        <v>10274</v>
      </c>
      <c r="AJ12" s="27" t="s">
        <v>10274</v>
      </c>
      <c r="AK12" s="27" t="s">
        <v>10273</v>
      </c>
      <c r="AL12" s="27" t="s">
        <v>10275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 t="s">
        <v>10275</v>
      </c>
      <c r="AT12" s="33" t="s">
        <v>10275</v>
      </c>
      <c r="AU12" s="33" t="s">
        <v>10275</v>
      </c>
      <c r="AV12" s="34" t="s">
        <v>10287</v>
      </c>
      <c r="AW12" s="34" t="s">
        <v>10316</v>
      </c>
      <c r="AX12" s="34" t="s">
        <v>10276</v>
      </c>
      <c r="AY12" s="35" t="s">
        <v>10275</v>
      </c>
      <c r="AZ12" s="35" t="s">
        <v>10275</v>
      </c>
      <c r="BA12" s="35" t="s">
        <v>10275</v>
      </c>
      <c r="BB12" s="35" t="s">
        <v>10275</v>
      </c>
      <c r="BC12" s="35" t="s">
        <v>10856</v>
      </c>
      <c r="BD12" s="35" t="s">
        <v>10856</v>
      </c>
      <c r="BE12" s="28" t="s">
        <v>10274</v>
      </c>
      <c r="BF12" s="28" t="s">
        <v>10273</v>
      </c>
      <c r="BG12" s="28" t="s">
        <v>10273</v>
      </c>
      <c r="BH12" s="28" t="s">
        <v>10274</v>
      </c>
      <c r="BI12" s="28" t="s">
        <v>10273</v>
      </c>
      <c r="BJ12" s="28" t="s">
        <v>10274</v>
      </c>
      <c r="BK12" s="28" t="s">
        <v>10273</v>
      </c>
      <c r="BL12" s="28" t="s">
        <v>10273</v>
      </c>
      <c r="BM12" s="28" t="s">
        <v>10274</v>
      </c>
      <c r="BN12" s="28" t="s">
        <v>10273</v>
      </c>
      <c r="BO12" s="28" t="s">
        <v>10273</v>
      </c>
      <c r="BP12" s="28" t="s">
        <v>10273</v>
      </c>
      <c r="BQ12" s="27" t="s">
        <v>10274</v>
      </c>
      <c r="BR12" s="27" t="s">
        <v>10273</v>
      </c>
      <c r="BS12" s="27" t="s">
        <v>10274</v>
      </c>
      <c r="BT12" s="27" t="s">
        <v>10273</v>
      </c>
      <c r="BU12" s="28" t="s">
        <v>10273</v>
      </c>
      <c r="BV12" s="28" t="s">
        <v>10274</v>
      </c>
      <c r="BW12" s="28" t="s">
        <v>10273</v>
      </c>
      <c r="BX12" s="27" t="s">
        <v>10279</v>
      </c>
      <c r="BY12" s="27" t="s">
        <v>10273</v>
      </c>
      <c r="BZ12" s="27" t="s">
        <v>10274</v>
      </c>
    </row>
    <row r="13" spans="1:81" ht="25.5" customHeight="1" x14ac:dyDescent="0.25">
      <c r="A13" s="27">
        <v>590</v>
      </c>
      <c r="B13" s="28" t="s">
        <v>13243</v>
      </c>
      <c r="C13" s="28" t="s">
        <v>13244</v>
      </c>
      <c r="D13" s="27" t="s">
        <v>11985</v>
      </c>
      <c r="E13" s="27" t="s">
        <v>13245</v>
      </c>
      <c r="F13" s="27" t="s">
        <v>13246</v>
      </c>
      <c r="G13" s="27" t="s">
        <v>11988</v>
      </c>
      <c r="H13" s="27" t="s">
        <v>11</v>
      </c>
      <c r="I13" s="27" t="s">
        <v>12815</v>
      </c>
      <c r="J13" s="27" t="s">
        <v>13247</v>
      </c>
      <c r="K13" s="27" t="s">
        <v>13248</v>
      </c>
      <c r="L13" s="29" t="s">
        <v>10309</v>
      </c>
      <c r="M13" s="36" t="s">
        <v>10273</v>
      </c>
      <c r="N13" s="36" t="s">
        <v>10273</v>
      </c>
      <c r="O13" s="36" t="s">
        <v>10273</v>
      </c>
      <c r="P13" s="36" t="s">
        <v>10273</v>
      </c>
      <c r="Q13" s="36" t="s">
        <v>10274</v>
      </c>
      <c r="R13" s="36">
        <v>38</v>
      </c>
      <c r="S13" s="36">
        <v>83</v>
      </c>
      <c r="T13" s="36">
        <v>121</v>
      </c>
      <c r="U13" s="36">
        <v>43</v>
      </c>
      <c r="V13" s="36">
        <v>69</v>
      </c>
      <c r="W13" s="36">
        <v>112</v>
      </c>
      <c r="X13" s="31">
        <v>8</v>
      </c>
      <c r="Y13" s="27" t="s">
        <v>10273</v>
      </c>
      <c r="Z13" s="27" t="s">
        <v>10273</v>
      </c>
      <c r="AA13" s="27" t="s">
        <v>10274</v>
      </c>
      <c r="AB13" s="27" t="s">
        <v>10273</v>
      </c>
      <c r="AC13" s="27" t="s">
        <v>10273</v>
      </c>
      <c r="AD13" s="27" t="s">
        <v>10273</v>
      </c>
      <c r="AE13" s="27" t="s">
        <v>10273</v>
      </c>
      <c r="AF13" s="27" t="s">
        <v>10274</v>
      </c>
      <c r="AG13" s="27" t="s">
        <v>13249</v>
      </c>
      <c r="AH13" s="27" t="s">
        <v>10273</v>
      </c>
      <c r="AI13" s="27" t="s">
        <v>10273</v>
      </c>
      <c r="AJ13" s="27" t="s">
        <v>10274</v>
      </c>
      <c r="AK13" s="27" t="s">
        <v>10273</v>
      </c>
      <c r="AL13" s="27" t="s">
        <v>10275</v>
      </c>
      <c r="AM13" s="32" t="s">
        <v>10275</v>
      </c>
      <c r="AN13" s="32" t="s">
        <v>10275</v>
      </c>
      <c r="AO13" s="32" t="s">
        <v>10275</v>
      </c>
      <c r="AP13" s="33" t="s">
        <v>10275</v>
      </c>
      <c r="AQ13" s="33" t="s">
        <v>10275</v>
      </c>
      <c r="AR13" s="33" t="s">
        <v>10275</v>
      </c>
      <c r="AS13" s="33" t="s">
        <v>10301</v>
      </c>
      <c r="AT13" s="33" t="s">
        <v>10301</v>
      </c>
      <c r="AU13" s="33" t="s">
        <v>10276</v>
      </c>
      <c r="AV13" s="34">
        <v>0</v>
      </c>
      <c r="AW13" s="34">
        <v>0</v>
      </c>
      <c r="AX13" s="34">
        <v>0</v>
      </c>
      <c r="AY13" s="35" t="s">
        <v>10275</v>
      </c>
      <c r="AZ13" s="35" t="s">
        <v>10275</v>
      </c>
      <c r="BA13" s="35" t="s">
        <v>10275</v>
      </c>
      <c r="BB13" s="35" t="s">
        <v>10856</v>
      </c>
      <c r="BC13" s="35" t="s">
        <v>10275</v>
      </c>
      <c r="BD13" s="35" t="s">
        <v>10856</v>
      </c>
      <c r="BE13" s="28" t="s">
        <v>10273</v>
      </c>
      <c r="BF13" s="28" t="s">
        <v>10273</v>
      </c>
      <c r="BG13" s="28" t="s">
        <v>10273</v>
      </c>
      <c r="BH13" s="28" t="s">
        <v>10274</v>
      </c>
      <c r="BI13" s="28" t="s">
        <v>10273</v>
      </c>
      <c r="BJ13" s="28" t="s">
        <v>10274</v>
      </c>
      <c r="BK13" s="28" t="s">
        <v>10273</v>
      </c>
      <c r="BL13" s="28" t="s">
        <v>10273</v>
      </c>
      <c r="BM13" s="28" t="s">
        <v>10273</v>
      </c>
      <c r="BN13" s="28" t="s">
        <v>10273</v>
      </c>
      <c r="BO13" s="28" t="s">
        <v>10273</v>
      </c>
      <c r="BP13" s="28" t="s">
        <v>10274</v>
      </c>
      <c r="BQ13" s="27" t="s">
        <v>10274</v>
      </c>
      <c r="BR13" s="27" t="s">
        <v>10274</v>
      </c>
      <c r="BS13" s="27" t="s">
        <v>10273</v>
      </c>
      <c r="BT13" s="27" t="s">
        <v>10273</v>
      </c>
      <c r="BU13" s="28" t="s">
        <v>10273</v>
      </c>
      <c r="BV13" s="28" t="s">
        <v>10274</v>
      </c>
      <c r="BW13" s="28" t="s">
        <v>10273</v>
      </c>
      <c r="BX13" s="27" t="s">
        <v>10279</v>
      </c>
      <c r="BY13" s="27" t="s">
        <v>10273</v>
      </c>
      <c r="BZ13" s="27" t="s">
        <v>10274</v>
      </c>
    </row>
    <row r="14" spans="1:81" ht="25.5" customHeight="1" x14ac:dyDescent="0.25">
      <c r="A14" s="27">
        <v>574</v>
      </c>
      <c r="B14" s="28" t="s">
        <v>13170</v>
      </c>
      <c r="C14" s="28" t="s">
        <v>13171</v>
      </c>
      <c r="D14" s="27" t="s">
        <v>11985</v>
      </c>
      <c r="E14" s="27" t="s">
        <v>13172</v>
      </c>
      <c r="F14" s="27" t="s">
        <v>13173</v>
      </c>
      <c r="G14" s="27" t="s">
        <v>11988</v>
      </c>
      <c r="H14" s="27" t="s">
        <v>11</v>
      </c>
      <c r="I14" s="27" t="s">
        <v>12815</v>
      </c>
      <c r="J14" s="27" t="s">
        <v>13174</v>
      </c>
      <c r="K14" s="27" t="s">
        <v>13175</v>
      </c>
      <c r="L14" s="29" t="s">
        <v>10294</v>
      </c>
      <c r="M14" s="36" t="s">
        <v>10274</v>
      </c>
      <c r="N14" s="36" t="s">
        <v>10274</v>
      </c>
      <c r="O14" s="36" t="s">
        <v>10274</v>
      </c>
      <c r="P14" s="36" t="s">
        <v>10273</v>
      </c>
      <c r="Q14" s="36" t="s">
        <v>10273</v>
      </c>
      <c r="R14" s="36">
        <v>23</v>
      </c>
      <c r="S14" s="36">
        <v>14</v>
      </c>
      <c r="T14" s="36">
        <v>37</v>
      </c>
      <c r="U14" s="36">
        <v>22</v>
      </c>
      <c r="V14" s="36">
        <v>12</v>
      </c>
      <c r="W14" s="36">
        <v>34</v>
      </c>
      <c r="X14" s="31">
        <v>6</v>
      </c>
      <c r="Y14" s="27" t="s">
        <v>10274</v>
      </c>
      <c r="Z14" s="27" t="s">
        <v>10273</v>
      </c>
      <c r="AA14" s="27" t="s">
        <v>10273</v>
      </c>
      <c r="AB14" s="27" t="s">
        <v>10273</v>
      </c>
      <c r="AC14" s="27" t="s">
        <v>10273</v>
      </c>
      <c r="AD14" s="27" t="s">
        <v>10273</v>
      </c>
      <c r="AE14" s="27" t="s">
        <v>10273</v>
      </c>
      <c r="AF14" s="27" t="s">
        <v>10273</v>
      </c>
      <c r="AG14" s="27" t="s">
        <v>10275</v>
      </c>
      <c r="AH14" s="27" t="s">
        <v>10273</v>
      </c>
      <c r="AI14" s="27" t="s">
        <v>10274</v>
      </c>
      <c r="AJ14" s="27" t="s">
        <v>10273</v>
      </c>
      <c r="AK14" s="27" t="s">
        <v>10274</v>
      </c>
      <c r="AL14" s="27" t="s">
        <v>13176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 t="s">
        <v>10275</v>
      </c>
      <c r="AT14" s="33" t="s">
        <v>10275</v>
      </c>
      <c r="AU14" s="33" t="s">
        <v>10275</v>
      </c>
      <c r="AV14" s="34" t="s">
        <v>10323</v>
      </c>
      <c r="AW14" s="34" t="s">
        <v>10286</v>
      </c>
      <c r="AX14" s="34" t="s">
        <v>10276</v>
      </c>
      <c r="AY14" s="35" t="s">
        <v>10275</v>
      </c>
      <c r="AZ14" s="35" t="s">
        <v>10275</v>
      </c>
      <c r="BA14" s="35" t="s">
        <v>10275</v>
      </c>
      <c r="BB14" s="35" t="s">
        <v>10275</v>
      </c>
      <c r="BC14" s="35" t="s">
        <v>10856</v>
      </c>
      <c r="BD14" s="35" t="s">
        <v>10856</v>
      </c>
      <c r="BE14" s="28" t="s">
        <v>10274</v>
      </c>
      <c r="BF14" s="28" t="s">
        <v>10273</v>
      </c>
      <c r="BG14" s="28" t="s">
        <v>10273</v>
      </c>
      <c r="BH14" s="28" t="s">
        <v>10273</v>
      </c>
      <c r="BI14" s="28" t="s">
        <v>10273</v>
      </c>
      <c r="BJ14" s="28" t="s">
        <v>10274</v>
      </c>
      <c r="BK14" s="28" t="s">
        <v>10274</v>
      </c>
      <c r="BL14" s="28" t="s">
        <v>10273</v>
      </c>
      <c r="BM14" s="28" t="s">
        <v>10273</v>
      </c>
      <c r="BN14" s="28" t="s">
        <v>10273</v>
      </c>
      <c r="BO14" s="28" t="s">
        <v>10273</v>
      </c>
      <c r="BP14" s="28" t="s">
        <v>10273</v>
      </c>
      <c r="BQ14" s="27" t="s">
        <v>10274</v>
      </c>
      <c r="BR14" s="27" t="s">
        <v>10273</v>
      </c>
      <c r="BS14" s="27" t="s">
        <v>10273</v>
      </c>
      <c r="BT14" s="27" t="s">
        <v>10273</v>
      </c>
      <c r="BU14" s="28" t="s">
        <v>10273</v>
      </c>
      <c r="BV14" s="28" t="s">
        <v>10274</v>
      </c>
      <c r="BW14" s="28" t="s">
        <v>10273</v>
      </c>
      <c r="BX14" s="27" t="s">
        <v>10279</v>
      </c>
      <c r="BY14" s="27" t="s">
        <v>10273</v>
      </c>
      <c r="BZ14" s="27" t="s">
        <v>10274</v>
      </c>
    </row>
    <row r="15" spans="1:81" ht="25.5" customHeight="1" x14ac:dyDescent="0.25">
      <c r="A15" s="27">
        <v>1435</v>
      </c>
      <c r="B15" s="28" t="s">
        <v>16987</v>
      </c>
      <c r="C15" s="28" t="s">
        <v>16988</v>
      </c>
      <c r="D15" s="27" t="s">
        <v>11985</v>
      </c>
      <c r="E15" s="27" t="s">
        <v>16989</v>
      </c>
      <c r="F15" s="27" t="s">
        <v>16990</v>
      </c>
      <c r="G15" s="27" t="s">
        <v>11988</v>
      </c>
      <c r="H15" s="27" t="s">
        <v>11</v>
      </c>
      <c r="I15" s="27" t="s">
        <v>12815</v>
      </c>
      <c r="J15" s="27" t="s">
        <v>16991</v>
      </c>
      <c r="K15" s="27" t="s">
        <v>16992</v>
      </c>
      <c r="L15" s="29" t="s">
        <v>10309</v>
      </c>
      <c r="M15" s="36" t="s">
        <v>10273</v>
      </c>
      <c r="N15" s="36" t="s">
        <v>10273</v>
      </c>
      <c r="O15" s="36" t="s">
        <v>10273</v>
      </c>
      <c r="P15" s="36" t="s">
        <v>10274</v>
      </c>
      <c r="Q15" s="36" t="s">
        <v>10274</v>
      </c>
      <c r="R15" s="36">
        <v>167</v>
      </c>
      <c r="S15" s="36">
        <v>279</v>
      </c>
      <c r="T15" s="36">
        <v>446</v>
      </c>
      <c r="U15" s="36">
        <v>179</v>
      </c>
      <c r="V15" s="36">
        <v>285</v>
      </c>
      <c r="W15" s="36">
        <v>464</v>
      </c>
      <c r="X15" s="31">
        <v>23</v>
      </c>
      <c r="Y15" s="27" t="s">
        <v>10273</v>
      </c>
      <c r="Z15" s="27" t="s">
        <v>10273</v>
      </c>
      <c r="AA15" s="27" t="s">
        <v>10274</v>
      </c>
      <c r="AB15" s="27" t="s">
        <v>10273</v>
      </c>
      <c r="AC15" s="27" t="s">
        <v>10273</v>
      </c>
      <c r="AD15" s="27" t="s">
        <v>10273</v>
      </c>
      <c r="AE15" s="27" t="s">
        <v>10273</v>
      </c>
      <c r="AF15" s="27" t="s">
        <v>10273</v>
      </c>
      <c r="AG15" s="27" t="s">
        <v>10275</v>
      </c>
      <c r="AH15" s="27" t="s">
        <v>10274</v>
      </c>
      <c r="AI15" s="27" t="s">
        <v>10273</v>
      </c>
      <c r="AJ15" s="27" t="s">
        <v>10273</v>
      </c>
      <c r="AK15" s="27" t="s">
        <v>10273</v>
      </c>
      <c r="AL15" s="27" t="s">
        <v>10275</v>
      </c>
      <c r="AM15" s="32" t="s">
        <v>10275</v>
      </c>
      <c r="AN15" s="32" t="s">
        <v>10275</v>
      </c>
      <c r="AO15" s="32" t="s">
        <v>10275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4" t="s">
        <v>10277</v>
      </c>
      <c r="AW15" s="34" t="s">
        <v>10287</v>
      </c>
      <c r="AX15" s="34" t="s">
        <v>10276</v>
      </c>
      <c r="AY15" s="35" t="s">
        <v>10275</v>
      </c>
      <c r="AZ15" s="35" t="s">
        <v>10275</v>
      </c>
      <c r="BA15" s="35" t="s">
        <v>10275</v>
      </c>
      <c r="BB15" s="35" t="s">
        <v>10275</v>
      </c>
      <c r="BC15" s="35" t="s">
        <v>10278</v>
      </c>
      <c r="BD15" s="35" t="s">
        <v>10278</v>
      </c>
      <c r="BE15" s="28" t="s">
        <v>10273</v>
      </c>
      <c r="BF15" s="28" t="s">
        <v>10273</v>
      </c>
      <c r="BG15" s="28" t="s">
        <v>10274</v>
      </c>
      <c r="BH15" s="28" t="s">
        <v>10273</v>
      </c>
      <c r="BI15" s="28" t="s">
        <v>10273</v>
      </c>
      <c r="BJ15" s="28" t="s">
        <v>10274</v>
      </c>
      <c r="BK15" s="28" t="s">
        <v>10274</v>
      </c>
      <c r="BL15" s="28" t="s">
        <v>10273</v>
      </c>
      <c r="BM15" s="28" t="s">
        <v>10273</v>
      </c>
      <c r="BN15" s="28" t="s">
        <v>10273</v>
      </c>
      <c r="BO15" s="28" t="s">
        <v>10273</v>
      </c>
      <c r="BP15" s="28" t="s">
        <v>10273</v>
      </c>
      <c r="BQ15" s="27" t="s">
        <v>10274</v>
      </c>
      <c r="BR15" s="27" t="s">
        <v>10274</v>
      </c>
      <c r="BS15" s="27" t="s">
        <v>10273</v>
      </c>
      <c r="BT15" s="27" t="s">
        <v>10273</v>
      </c>
      <c r="BU15" s="28" t="s">
        <v>10273</v>
      </c>
      <c r="BV15" s="28" t="s">
        <v>10274</v>
      </c>
      <c r="BW15" s="28" t="s">
        <v>10273</v>
      </c>
      <c r="BX15" s="27" t="s">
        <v>10279</v>
      </c>
      <c r="BY15" s="27" t="s">
        <v>10273</v>
      </c>
      <c r="BZ15" s="27" t="s">
        <v>10274</v>
      </c>
    </row>
    <row r="16" spans="1:81" ht="25.5" customHeight="1" x14ac:dyDescent="0.25">
      <c r="A16" s="27">
        <v>1408</v>
      </c>
      <c r="B16" s="28" t="s">
        <v>16843</v>
      </c>
      <c r="C16" s="28" t="s">
        <v>16844</v>
      </c>
      <c r="D16" s="27" t="s">
        <v>11985</v>
      </c>
      <c r="E16" s="27" t="s">
        <v>16845</v>
      </c>
      <c r="F16" s="27" t="s">
        <v>16846</v>
      </c>
      <c r="G16" s="27" t="s">
        <v>11988</v>
      </c>
      <c r="H16" s="27" t="s">
        <v>11</v>
      </c>
      <c r="I16" s="27" t="s">
        <v>12815</v>
      </c>
      <c r="J16" s="27" t="s">
        <v>16847</v>
      </c>
      <c r="K16" s="27" t="s">
        <v>16848</v>
      </c>
      <c r="L16" s="29" t="s">
        <v>10294</v>
      </c>
      <c r="M16" s="36" t="s">
        <v>10274</v>
      </c>
      <c r="N16" s="36" t="s">
        <v>10274</v>
      </c>
      <c r="O16" s="36" t="s">
        <v>10274</v>
      </c>
      <c r="P16" s="36" t="s">
        <v>10273</v>
      </c>
      <c r="Q16" s="36" t="s">
        <v>10273</v>
      </c>
      <c r="R16" s="36">
        <v>103</v>
      </c>
      <c r="S16" s="36">
        <v>94</v>
      </c>
      <c r="T16" s="36">
        <v>197</v>
      </c>
      <c r="U16" s="36">
        <v>104</v>
      </c>
      <c r="V16" s="36">
        <v>101</v>
      </c>
      <c r="W16" s="36">
        <v>205</v>
      </c>
      <c r="X16" s="31">
        <v>13</v>
      </c>
      <c r="Y16" s="27" t="s">
        <v>10274</v>
      </c>
      <c r="Z16" s="27" t="s">
        <v>10273</v>
      </c>
      <c r="AA16" s="27" t="s">
        <v>10273</v>
      </c>
      <c r="AB16" s="27" t="s">
        <v>10273</v>
      </c>
      <c r="AC16" s="27" t="s">
        <v>10273</v>
      </c>
      <c r="AD16" s="27" t="s">
        <v>10273</v>
      </c>
      <c r="AE16" s="27" t="s">
        <v>10273</v>
      </c>
      <c r="AF16" s="27" t="s">
        <v>10273</v>
      </c>
      <c r="AG16" s="27" t="s">
        <v>10275</v>
      </c>
      <c r="AH16" s="27" t="s">
        <v>10273</v>
      </c>
      <c r="AI16" s="27" t="s">
        <v>10273</v>
      </c>
      <c r="AJ16" s="27" t="s">
        <v>10274</v>
      </c>
      <c r="AK16" s="27" t="s">
        <v>10273</v>
      </c>
      <c r="AL16" s="27" t="s">
        <v>10275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 t="s">
        <v>10275</v>
      </c>
      <c r="AT16" s="33" t="s">
        <v>10275</v>
      </c>
      <c r="AU16" s="33" t="s">
        <v>10275</v>
      </c>
      <c r="AV16" s="34" t="s">
        <v>10380</v>
      </c>
      <c r="AW16" s="34" t="s">
        <v>10380</v>
      </c>
      <c r="AX16" s="34" t="s">
        <v>10276</v>
      </c>
      <c r="AY16" s="35" t="s">
        <v>10275</v>
      </c>
      <c r="AZ16" s="35" t="s">
        <v>10275</v>
      </c>
      <c r="BA16" s="35" t="s">
        <v>10275</v>
      </c>
      <c r="BB16" s="35" t="s">
        <v>10275</v>
      </c>
      <c r="BC16" s="35" t="s">
        <v>10278</v>
      </c>
      <c r="BD16" s="35" t="s">
        <v>10278</v>
      </c>
      <c r="BE16" s="28" t="s">
        <v>10273</v>
      </c>
      <c r="BF16" s="28" t="s">
        <v>10274</v>
      </c>
      <c r="BG16" s="28" t="s">
        <v>10273</v>
      </c>
      <c r="BH16" s="28" t="s">
        <v>10273</v>
      </c>
      <c r="BI16" s="28" t="s">
        <v>10273</v>
      </c>
      <c r="BJ16" s="28" t="s">
        <v>10274</v>
      </c>
      <c r="BK16" s="28" t="s">
        <v>10274</v>
      </c>
      <c r="BL16" s="28" t="s">
        <v>10273</v>
      </c>
      <c r="BM16" s="28" t="s">
        <v>10273</v>
      </c>
      <c r="BN16" s="28" t="s">
        <v>10273</v>
      </c>
      <c r="BO16" s="28" t="s">
        <v>10273</v>
      </c>
      <c r="BP16" s="28" t="s">
        <v>10273</v>
      </c>
      <c r="BQ16" s="27" t="s">
        <v>10273</v>
      </c>
      <c r="BR16" s="27" t="s">
        <v>10274</v>
      </c>
      <c r="BS16" s="27" t="s">
        <v>10273</v>
      </c>
      <c r="BT16" s="27" t="s">
        <v>10274</v>
      </c>
      <c r="BU16" s="28" t="s">
        <v>10273</v>
      </c>
      <c r="BV16" s="28" t="s">
        <v>10274</v>
      </c>
      <c r="BW16" s="28" t="s">
        <v>10273</v>
      </c>
      <c r="BX16" s="27" t="s">
        <v>10279</v>
      </c>
      <c r="BY16" s="27" t="s">
        <v>10273</v>
      </c>
      <c r="BZ16" s="27" t="s">
        <v>10274</v>
      </c>
    </row>
    <row r="17" spans="1:78" ht="25.5" customHeight="1" x14ac:dyDescent="0.25">
      <c r="A17" s="27">
        <v>545</v>
      </c>
      <c r="B17" s="28" t="s">
        <v>13004</v>
      </c>
      <c r="C17" s="28" t="s">
        <v>13005</v>
      </c>
      <c r="D17" s="27" t="s">
        <v>11985</v>
      </c>
      <c r="E17" s="27" t="s">
        <v>13006</v>
      </c>
      <c r="F17" s="27" t="s">
        <v>13007</v>
      </c>
      <c r="G17" s="27" t="s">
        <v>11988</v>
      </c>
      <c r="H17" s="27" t="s">
        <v>11</v>
      </c>
      <c r="I17" s="27" t="s">
        <v>12815</v>
      </c>
      <c r="J17" s="27" t="s">
        <v>13008</v>
      </c>
      <c r="K17" s="27" t="s">
        <v>13009</v>
      </c>
      <c r="L17" s="29" t="s">
        <v>10294</v>
      </c>
      <c r="M17" s="36" t="s">
        <v>10274</v>
      </c>
      <c r="N17" s="36" t="s">
        <v>10274</v>
      </c>
      <c r="O17" s="36" t="s">
        <v>10274</v>
      </c>
      <c r="P17" s="36" t="s">
        <v>10273</v>
      </c>
      <c r="Q17" s="36" t="s">
        <v>10273</v>
      </c>
      <c r="R17" s="36">
        <v>25</v>
      </c>
      <c r="S17" s="36">
        <v>16</v>
      </c>
      <c r="T17" s="36">
        <v>41</v>
      </c>
      <c r="U17" s="36">
        <v>31</v>
      </c>
      <c r="V17" s="36">
        <v>22</v>
      </c>
      <c r="W17" s="36">
        <v>53</v>
      </c>
      <c r="X17" s="31">
        <v>5</v>
      </c>
      <c r="Y17" s="27" t="s">
        <v>10274</v>
      </c>
      <c r="Z17" s="27" t="s">
        <v>10273</v>
      </c>
      <c r="AA17" s="27" t="s">
        <v>10273</v>
      </c>
      <c r="AB17" s="27" t="s">
        <v>10273</v>
      </c>
      <c r="AC17" s="27" t="s">
        <v>10273</v>
      </c>
      <c r="AD17" s="27" t="s">
        <v>10273</v>
      </c>
      <c r="AE17" s="27" t="s">
        <v>10273</v>
      </c>
      <c r="AF17" s="27" t="s">
        <v>10273</v>
      </c>
      <c r="AG17" s="27" t="s">
        <v>10275</v>
      </c>
      <c r="AH17" s="27" t="s">
        <v>10273</v>
      </c>
      <c r="AI17" s="27" t="s">
        <v>10274</v>
      </c>
      <c r="AJ17" s="27" t="s">
        <v>10273</v>
      </c>
      <c r="AK17" s="27" t="s">
        <v>10273</v>
      </c>
      <c r="AL17" s="27" t="s">
        <v>10275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 t="s">
        <v>10275</v>
      </c>
      <c r="AT17" s="33" t="s">
        <v>10275</v>
      </c>
      <c r="AU17" s="33" t="s">
        <v>10275</v>
      </c>
      <c r="AV17" s="34" t="s">
        <v>10323</v>
      </c>
      <c r="AW17" s="34" t="s">
        <v>10323</v>
      </c>
      <c r="AX17" s="34" t="s">
        <v>10277</v>
      </c>
      <c r="AY17" s="35" t="s">
        <v>10275</v>
      </c>
      <c r="AZ17" s="35" t="s">
        <v>10275</v>
      </c>
      <c r="BA17" s="35" t="s">
        <v>10275</v>
      </c>
      <c r="BB17" s="35" t="s">
        <v>10275</v>
      </c>
      <c r="BC17" s="35" t="s">
        <v>10856</v>
      </c>
      <c r="BD17" s="35" t="s">
        <v>10856</v>
      </c>
      <c r="BE17" s="28" t="s">
        <v>10273</v>
      </c>
      <c r="BF17" s="28" t="s">
        <v>10273</v>
      </c>
      <c r="BG17" s="28" t="s">
        <v>10274</v>
      </c>
      <c r="BH17" s="28" t="s">
        <v>10274</v>
      </c>
      <c r="BI17" s="28" t="s">
        <v>10273</v>
      </c>
      <c r="BJ17" s="28" t="s">
        <v>10274</v>
      </c>
      <c r="BK17" s="28" t="s">
        <v>10274</v>
      </c>
      <c r="BL17" s="28" t="s">
        <v>10273</v>
      </c>
      <c r="BM17" s="28" t="s">
        <v>10273</v>
      </c>
      <c r="BN17" s="28" t="s">
        <v>10273</v>
      </c>
      <c r="BO17" s="28" t="s">
        <v>10273</v>
      </c>
      <c r="BP17" s="28" t="s">
        <v>10273</v>
      </c>
      <c r="BQ17" s="27" t="s">
        <v>10274</v>
      </c>
      <c r="BR17" s="27" t="s">
        <v>10273</v>
      </c>
      <c r="BS17" s="27" t="s">
        <v>10273</v>
      </c>
      <c r="BT17" s="27" t="s">
        <v>10273</v>
      </c>
      <c r="BU17" s="28" t="s">
        <v>10273</v>
      </c>
      <c r="BV17" s="28" t="s">
        <v>10274</v>
      </c>
      <c r="BW17" s="28" t="s">
        <v>10273</v>
      </c>
      <c r="BX17" s="27" t="s">
        <v>10279</v>
      </c>
      <c r="BY17" s="27" t="s">
        <v>10273</v>
      </c>
      <c r="BZ17" s="27" t="s">
        <v>10274</v>
      </c>
    </row>
    <row r="18" spans="1:78" ht="25.5" customHeight="1" x14ac:dyDescent="0.25">
      <c r="A18" s="27">
        <v>577</v>
      </c>
      <c r="B18" s="28" t="s">
        <v>13183</v>
      </c>
      <c r="C18" s="28" t="s">
        <v>13184</v>
      </c>
      <c r="D18" s="27" t="s">
        <v>11985</v>
      </c>
      <c r="E18" s="27" t="s">
        <v>13185</v>
      </c>
      <c r="F18" s="27" t="s">
        <v>13186</v>
      </c>
      <c r="G18" s="27" t="s">
        <v>11988</v>
      </c>
      <c r="H18" s="27" t="s">
        <v>11</v>
      </c>
      <c r="I18" s="27" t="s">
        <v>12815</v>
      </c>
      <c r="J18" s="27" t="s">
        <v>13187</v>
      </c>
      <c r="K18" s="27" t="s">
        <v>13188</v>
      </c>
      <c r="L18" s="29" t="s">
        <v>10272</v>
      </c>
      <c r="M18" s="36" t="s">
        <v>10274</v>
      </c>
      <c r="N18" s="36" t="s">
        <v>10274</v>
      </c>
      <c r="O18" s="36" t="s">
        <v>10274</v>
      </c>
      <c r="P18" s="36" t="s">
        <v>10274</v>
      </c>
      <c r="Q18" s="36" t="s">
        <v>10273</v>
      </c>
      <c r="R18" s="36">
        <v>122</v>
      </c>
      <c r="S18" s="36">
        <v>113</v>
      </c>
      <c r="T18" s="36">
        <v>235</v>
      </c>
      <c r="U18" s="36">
        <v>135</v>
      </c>
      <c r="V18" s="36">
        <v>125</v>
      </c>
      <c r="W18" s="36">
        <v>260</v>
      </c>
      <c r="X18" s="31">
        <v>13</v>
      </c>
      <c r="Y18" s="27" t="s">
        <v>10273</v>
      </c>
      <c r="Z18" s="27" t="s">
        <v>10273</v>
      </c>
      <c r="AA18" s="27" t="s">
        <v>10273</v>
      </c>
      <c r="AB18" s="27" t="s">
        <v>10273</v>
      </c>
      <c r="AC18" s="27" t="s">
        <v>10273</v>
      </c>
      <c r="AD18" s="27" t="s">
        <v>10274</v>
      </c>
      <c r="AE18" s="27" t="s">
        <v>10273</v>
      </c>
      <c r="AF18" s="27" t="s">
        <v>10273</v>
      </c>
      <c r="AG18" s="27" t="s">
        <v>10275</v>
      </c>
      <c r="AH18" s="27" t="s">
        <v>10273</v>
      </c>
      <c r="AI18" s="27" t="s">
        <v>10274</v>
      </c>
      <c r="AJ18" s="27" t="s">
        <v>10273</v>
      </c>
      <c r="AK18" s="27" t="s">
        <v>10273</v>
      </c>
      <c r="AL18" s="27" t="s">
        <v>10275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 t="s">
        <v>10275</v>
      </c>
      <c r="AT18" s="33" t="s">
        <v>10275</v>
      </c>
      <c r="AU18" s="33" t="s">
        <v>10275</v>
      </c>
      <c r="AV18" s="34" t="s">
        <v>10277</v>
      </c>
      <c r="AW18" s="34" t="s">
        <v>10277</v>
      </c>
      <c r="AX18" s="34" t="s">
        <v>10276</v>
      </c>
      <c r="AY18" s="35" t="s">
        <v>10275</v>
      </c>
      <c r="AZ18" s="35" t="s">
        <v>10275</v>
      </c>
      <c r="BA18" s="35" t="s">
        <v>10275</v>
      </c>
      <c r="BB18" s="35" t="s">
        <v>10275</v>
      </c>
      <c r="BC18" s="35" t="s">
        <v>10278</v>
      </c>
      <c r="BD18" s="35" t="s">
        <v>10278</v>
      </c>
      <c r="BE18" s="28" t="s">
        <v>10274</v>
      </c>
      <c r="BF18" s="28" t="s">
        <v>10273</v>
      </c>
      <c r="BG18" s="28" t="s">
        <v>10273</v>
      </c>
      <c r="BH18" s="28" t="s">
        <v>10274</v>
      </c>
      <c r="BI18" s="28" t="s">
        <v>10273</v>
      </c>
      <c r="BJ18" s="28" t="s">
        <v>10274</v>
      </c>
      <c r="BK18" s="28" t="s">
        <v>10273</v>
      </c>
      <c r="BL18" s="28" t="s">
        <v>10273</v>
      </c>
      <c r="BM18" s="28" t="s">
        <v>10274</v>
      </c>
      <c r="BN18" s="28" t="s">
        <v>10273</v>
      </c>
      <c r="BO18" s="28" t="s">
        <v>10273</v>
      </c>
      <c r="BP18" s="28" t="s">
        <v>10273</v>
      </c>
      <c r="BQ18" s="27" t="s">
        <v>10274</v>
      </c>
      <c r="BR18" s="27" t="s">
        <v>10274</v>
      </c>
      <c r="BS18" s="27" t="s">
        <v>10273</v>
      </c>
      <c r="BT18" s="27" t="s">
        <v>10273</v>
      </c>
      <c r="BU18" s="28" t="s">
        <v>10273</v>
      </c>
      <c r="BV18" s="28" t="s">
        <v>10274</v>
      </c>
      <c r="BW18" s="28" t="s">
        <v>10273</v>
      </c>
      <c r="BX18" s="27" t="s">
        <v>10279</v>
      </c>
      <c r="BY18" s="27" t="s">
        <v>10273</v>
      </c>
      <c r="BZ18" s="27" t="s">
        <v>10274</v>
      </c>
    </row>
    <row r="19" spans="1:78" ht="25.5" customHeight="1" x14ac:dyDescent="0.25">
      <c r="A19" s="27">
        <v>510</v>
      </c>
      <c r="B19" s="28" t="s">
        <v>12818</v>
      </c>
      <c r="C19" s="28" t="s">
        <v>12819</v>
      </c>
      <c r="D19" s="27" t="s">
        <v>11985</v>
      </c>
      <c r="E19" s="27" t="s">
        <v>12820</v>
      </c>
      <c r="F19" s="27" t="s">
        <v>12821</v>
      </c>
      <c r="G19" s="27" t="s">
        <v>11988</v>
      </c>
      <c r="H19" s="27" t="s">
        <v>11</v>
      </c>
      <c r="I19" s="27" t="s">
        <v>12815</v>
      </c>
      <c r="J19" s="27" t="s">
        <v>12822</v>
      </c>
      <c r="K19" s="27" t="s">
        <v>12823</v>
      </c>
      <c r="L19" s="29" t="s">
        <v>10294</v>
      </c>
      <c r="M19" s="36" t="s">
        <v>10274</v>
      </c>
      <c r="N19" s="36" t="s">
        <v>10274</v>
      </c>
      <c r="O19" s="36" t="s">
        <v>10274</v>
      </c>
      <c r="P19" s="36" t="s">
        <v>10273</v>
      </c>
      <c r="Q19" s="36" t="s">
        <v>10273</v>
      </c>
      <c r="R19" s="36">
        <v>61</v>
      </c>
      <c r="S19" s="36">
        <v>47</v>
      </c>
      <c r="T19" s="36">
        <v>108</v>
      </c>
      <c r="U19" s="36">
        <v>67</v>
      </c>
      <c r="V19" s="36">
        <v>50</v>
      </c>
      <c r="W19" s="36">
        <v>117</v>
      </c>
      <c r="X19" s="31">
        <v>7</v>
      </c>
      <c r="Y19" s="27" t="s">
        <v>10273</v>
      </c>
      <c r="Z19" s="27" t="s">
        <v>10273</v>
      </c>
      <c r="AA19" s="27" t="s">
        <v>10274</v>
      </c>
      <c r="AB19" s="27" t="s">
        <v>10273</v>
      </c>
      <c r="AC19" s="27" t="s">
        <v>10273</v>
      </c>
      <c r="AD19" s="27" t="s">
        <v>10273</v>
      </c>
      <c r="AE19" s="27" t="s">
        <v>10273</v>
      </c>
      <c r="AF19" s="27" t="s">
        <v>10273</v>
      </c>
      <c r="AG19" s="27" t="s">
        <v>10275</v>
      </c>
      <c r="AH19" s="27" t="s">
        <v>10273</v>
      </c>
      <c r="AI19" s="27" t="s">
        <v>10273</v>
      </c>
      <c r="AJ19" s="27" t="s">
        <v>10274</v>
      </c>
      <c r="AK19" s="27" t="s">
        <v>10273</v>
      </c>
      <c r="AL19" s="27" t="s">
        <v>10275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 t="s">
        <v>10275</v>
      </c>
      <c r="AT19" s="33" t="s">
        <v>10275</v>
      </c>
      <c r="AU19" s="33" t="s">
        <v>10275</v>
      </c>
      <c r="AV19" s="34" t="s">
        <v>10276</v>
      </c>
      <c r="AW19" s="34" t="s">
        <v>10276</v>
      </c>
      <c r="AX19" s="34" t="s">
        <v>10316</v>
      </c>
      <c r="AY19" s="35" t="s">
        <v>10275</v>
      </c>
      <c r="AZ19" s="35" t="s">
        <v>10275</v>
      </c>
      <c r="BA19" s="35" t="s">
        <v>10275</v>
      </c>
      <c r="BB19" s="35" t="s">
        <v>10275</v>
      </c>
      <c r="BC19" s="35" t="s">
        <v>10278</v>
      </c>
      <c r="BD19" s="35" t="s">
        <v>10278</v>
      </c>
      <c r="BE19" s="28" t="s">
        <v>10273</v>
      </c>
      <c r="BF19" s="28" t="s">
        <v>10273</v>
      </c>
      <c r="BG19" s="28" t="s">
        <v>10274</v>
      </c>
      <c r="BH19" s="28" t="s">
        <v>10273</v>
      </c>
      <c r="BI19" s="28" t="s">
        <v>10273</v>
      </c>
      <c r="BJ19" s="28" t="s">
        <v>10274</v>
      </c>
      <c r="BK19" s="28" t="s">
        <v>10274</v>
      </c>
      <c r="BL19" s="28" t="s">
        <v>10273</v>
      </c>
      <c r="BM19" s="28" t="s">
        <v>10273</v>
      </c>
      <c r="BN19" s="28" t="s">
        <v>10273</v>
      </c>
      <c r="BO19" s="28" t="s">
        <v>10273</v>
      </c>
      <c r="BP19" s="28" t="s">
        <v>10273</v>
      </c>
      <c r="BQ19" s="27" t="s">
        <v>10274</v>
      </c>
      <c r="BR19" s="27" t="s">
        <v>10273</v>
      </c>
      <c r="BS19" s="27" t="s">
        <v>10273</v>
      </c>
      <c r="BT19" s="27" t="s">
        <v>10273</v>
      </c>
      <c r="BU19" s="28" t="s">
        <v>10273</v>
      </c>
      <c r="BV19" s="28" t="s">
        <v>10274</v>
      </c>
      <c r="BW19" s="28" t="s">
        <v>10273</v>
      </c>
      <c r="BX19" s="27" t="s">
        <v>10279</v>
      </c>
      <c r="BY19" s="27" t="s">
        <v>10273</v>
      </c>
      <c r="BZ19" s="27" t="s">
        <v>10274</v>
      </c>
    </row>
    <row r="20" spans="1:78" ht="25.5" customHeight="1" x14ac:dyDescent="0.25">
      <c r="A20" s="27">
        <v>617</v>
      </c>
      <c r="B20" s="28" t="s">
        <v>13367</v>
      </c>
      <c r="C20" s="28" t="s">
        <v>13368</v>
      </c>
      <c r="D20" s="27" t="s">
        <v>11985</v>
      </c>
      <c r="E20" s="27" t="s">
        <v>13369</v>
      </c>
      <c r="F20" s="27" t="s">
        <v>13370</v>
      </c>
      <c r="G20" s="27" t="s">
        <v>11988</v>
      </c>
      <c r="H20" s="27" t="s">
        <v>11</v>
      </c>
      <c r="I20" s="27" t="s">
        <v>12815</v>
      </c>
      <c r="J20" s="27" t="s">
        <v>13371</v>
      </c>
      <c r="K20" s="27" t="s">
        <v>13372</v>
      </c>
      <c r="L20" s="29" t="s">
        <v>10272</v>
      </c>
      <c r="M20" s="36" t="s">
        <v>10274</v>
      </c>
      <c r="N20" s="36" t="s">
        <v>10274</v>
      </c>
      <c r="O20" s="36" t="s">
        <v>10274</v>
      </c>
      <c r="P20" s="36" t="s">
        <v>10274</v>
      </c>
      <c r="Q20" s="36" t="s">
        <v>10273</v>
      </c>
      <c r="R20" s="36">
        <v>18</v>
      </c>
      <c r="S20" s="36">
        <v>18</v>
      </c>
      <c r="T20" s="36">
        <v>36</v>
      </c>
      <c r="U20" s="36">
        <v>27</v>
      </c>
      <c r="V20" s="36">
        <v>21</v>
      </c>
      <c r="W20" s="36">
        <v>48</v>
      </c>
      <c r="X20" s="31">
        <v>6</v>
      </c>
      <c r="Y20" s="27" t="s">
        <v>10273</v>
      </c>
      <c r="Z20" s="27" t="s">
        <v>10273</v>
      </c>
      <c r="AA20" s="27" t="s">
        <v>10273</v>
      </c>
      <c r="AB20" s="27" t="s">
        <v>10273</v>
      </c>
      <c r="AC20" s="27" t="s">
        <v>10273</v>
      </c>
      <c r="AD20" s="27" t="s">
        <v>10273</v>
      </c>
      <c r="AE20" s="27" t="s">
        <v>10274</v>
      </c>
      <c r="AF20" s="27" t="s">
        <v>10274</v>
      </c>
      <c r="AG20" s="27" t="s">
        <v>13373</v>
      </c>
      <c r="AH20" s="27" t="s">
        <v>10273</v>
      </c>
      <c r="AI20" s="27" t="s">
        <v>10273</v>
      </c>
      <c r="AJ20" s="27" t="s">
        <v>10274</v>
      </c>
      <c r="AK20" s="27" t="s">
        <v>10273</v>
      </c>
      <c r="AL20" s="27" t="s">
        <v>10275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 t="s">
        <v>10275</v>
      </c>
      <c r="AT20" s="33" t="s">
        <v>10275</v>
      </c>
      <c r="AU20" s="33" t="s">
        <v>10275</v>
      </c>
      <c r="AV20" s="34" t="s">
        <v>10286</v>
      </c>
      <c r="AW20" s="34" t="s">
        <v>10286</v>
      </c>
      <c r="AX20" s="34" t="s">
        <v>10276</v>
      </c>
      <c r="AY20" s="35" t="s">
        <v>10275</v>
      </c>
      <c r="AZ20" s="35" t="s">
        <v>10275</v>
      </c>
      <c r="BA20" s="35" t="s">
        <v>10275</v>
      </c>
      <c r="BB20" s="35" t="s">
        <v>10275</v>
      </c>
      <c r="BC20" s="35" t="s">
        <v>10278</v>
      </c>
      <c r="BD20" s="35" t="s">
        <v>10278</v>
      </c>
      <c r="BE20" s="28" t="s">
        <v>10273</v>
      </c>
      <c r="BF20" s="28" t="s">
        <v>10273</v>
      </c>
      <c r="BG20" s="28" t="s">
        <v>10273</v>
      </c>
      <c r="BH20" s="28" t="s">
        <v>10273</v>
      </c>
      <c r="BI20" s="28" t="s">
        <v>10274</v>
      </c>
      <c r="BJ20" s="28" t="s">
        <v>10274</v>
      </c>
      <c r="BK20" s="28" t="s">
        <v>10274</v>
      </c>
      <c r="BL20" s="28" t="s">
        <v>10273</v>
      </c>
      <c r="BM20" s="28" t="s">
        <v>10273</v>
      </c>
      <c r="BN20" s="28" t="s">
        <v>10273</v>
      </c>
      <c r="BO20" s="28" t="s">
        <v>10273</v>
      </c>
      <c r="BP20" s="28" t="s">
        <v>10273</v>
      </c>
      <c r="BQ20" s="27" t="s">
        <v>10274</v>
      </c>
      <c r="BR20" s="27" t="s">
        <v>10273</v>
      </c>
      <c r="BS20" s="27" t="s">
        <v>10273</v>
      </c>
      <c r="BT20" s="27" t="s">
        <v>10273</v>
      </c>
      <c r="BU20" s="28" t="s">
        <v>10273</v>
      </c>
      <c r="BV20" s="28" t="s">
        <v>10274</v>
      </c>
      <c r="BW20" s="28" t="s">
        <v>10273</v>
      </c>
      <c r="BX20" s="27" t="s">
        <v>10279</v>
      </c>
      <c r="BY20" s="27" t="s">
        <v>10273</v>
      </c>
      <c r="BZ20" s="27" t="s">
        <v>10274</v>
      </c>
    </row>
    <row r="21" spans="1:78" ht="25.5" customHeight="1" x14ac:dyDescent="0.25">
      <c r="A21" s="27">
        <v>651</v>
      </c>
      <c r="B21" s="28" t="s">
        <v>13509</v>
      </c>
      <c r="C21" s="28" t="s">
        <v>13510</v>
      </c>
      <c r="D21" s="27" t="s">
        <v>11985</v>
      </c>
      <c r="E21" s="27" t="s">
        <v>13511</v>
      </c>
      <c r="F21" s="27" t="s">
        <v>13512</v>
      </c>
      <c r="G21" s="27" t="s">
        <v>11988</v>
      </c>
      <c r="H21" s="27" t="s">
        <v>11</v>
      </c>
      <c r="I21" s="27" t="s">
        <v>12815</v>
      </c>
      <c r="J21" s="27" t="s">
        <v>13513</v>
      </c>
      <c r="K21" s="27" t="s">
        <v>13514</v>
      </c>
      <c r="L21" s="29" t="s">
        <v>10272</v>
      </c>
      <c r="M21" s="36" t="s">
        <v>10274</v>
      </c>
      <c r="N21" s="36" t="s">
        <v>10274</v>
      </c>
      <c r="O21" s="36" t="s">
        <v>10274</v>
      </c>
      <c r="P21" s="36" t="s">
        <v>10274</v>
      </c>
      <c r="Q21" s="36" t="s">
        <v>10273</v>
      </c>
      <c r="R21" s="36">
        <v>199</v>
      </c>
      <c r="S21" s="36">
        <v>219</v>
      </c>
      <c r="T21" s="36">
        <v>418</v>
      </c>
      <c r="U21" s="36">
        <v>208</v>
      </c>
      <c r="V21" s="36">
        <v>216</v>
      </c>
      <c r="W21" s="36">
        <v>424</v>
      </c>
      <c r="X21" s="31">
        <v>20</v>
      </c>
      <c r="Y21" s="27" t="s">
        <v>10273</v>
      </c>
      <c r="Z21" s="27" t="s">
        <v>10273</v>
      </c>
      <c r="AA21" s="27" t="s">
        <v>10273</v>
      </c>
      <c r="AB21" s="27" t="s">
        <v>10273</v>
      </c>
      <c r="AC21" s="27" t="s">
        <v>10273</v>
      </c>
      <c r="AD21" s="27" t="s">
        <v>10274</v>
      </c>
      <c r="AE21" s="27" t="s">
        <v>10273</v>
      </c>
      <c r="AF21" s="27" t="s">
        <v>10273</v>
      </c>
      <c r="AG21" s="27" t="s">
        <v>10275</v>
      </c>
      <c r="AH21" s="27" t="s">
        <v>10273</v>
      </c>
      <c r="AI21" s="27" t="s">
        <v>10273</v>
      </c>
      <c r="AJ21" s="27" t="s">
        <v>10274</v>
      </c>
      <c r="AK21" s="27" t="s">
        <v>10273</v>
      </c>
      <c r="AL21" s="27" t="s">
        <v>10275</v>
      </c>
      <c r="AM21" s="33" t="s">
        <v>10286</v>
      </c>
      <c r="AN21" s="33" t="s">
        <v>10286</v>
      </c>
      <c r="AO21" s="33" t="s">
        <v>10276</v>
      </c>
      <c r="AP21" s="33">
        <v>0</v>
      </c>
      <c r="AQ21" s="33">
        <v>0</v>
      </c>
      <c r="AR21" s="33">
        <v>0</v>
      </c>
      <c r="AS21" s="33" t="s">
        <v>10275</v>
      </c>
      <c r="AT21" s="33" t="s">
        <v>10275</v>
      </c>
      <c r="AU21" s="33" t="s">
        <v>10275</v>
      </c>
      <c r="AV21" s="34" t="s">
        <v>10277</v>
      </c>
      <c r="AW21" s="34" t="s">
        <v>10316</v>
      </c>
      <c r="AX21" s="34" t="s">
        <v>10276</v>
      </c>
      <c r="AY21" s="35" t="s">
        <v>10856</v>
      </c>
      <c r="AZ21" s="35" t="s">
        <v>10275</v>
      </c>
      <c r="BA21" s="35" t="s">
        <v>10275</v>
      </c>
      <c r="BB21" s="35" t="s">
        <v>10275</v>
      </c>
      <c r="BC21" s="35" t="s">
        <v>10856</v>
      </c>
      <c r="BD21" s="35" t="s">
        <v>10856</v>
      </c>
      <c r="BE21" s="28" t="s">
        <v>10274</v>
      </c>
      <c r="BF21" s="28" t="s">
        <v>10273</v>
      </c>
      <c r="BG21" s="28" t="s">
        <v>10273</v>
      </c>
      <c r="BH21" s="28" t="s">
        <v>10274</v>
      </c>
      <c r="BI21" s="28" t="s">
        <v>10273</v>
      </c>
      <c r="BJ21" s="28" t="s">
        <v>10274</v>
      </c>
      <c r="BK21" s="28" t="s">
        <v>10273</v>
      </c>
      <c r="BL21" s="28" t="s">
        <v>10273</v>
      </c>
      <c r="BM21" s="28" t="s">
        <v>10274</v>
      </c>
      <c r="BN21" s="28" t="s">
        <v>10273</v>
      </c>
      <c r="BO21" s="28" t="s">
        <v>10273</v>
      </c>
      <c r="BP21" s="28" t="s">
        <v>10273</v>
      </c>
      <c r="BQ21" s="27" t="s">
        <v>10274</v>
      </c>
      <c r="BR21" s="27" t="s">
        <v>10273</v>
      </c>
      <c r="BS21" s="27" t="s">
        <v>10273</v>
      </c>
      <c r="BT21" s="27" t="s">
        <v>10273</v>
      </c>
      <c r="BU21" s="28" t="s">
        <v>10273</v>
      </c>
      <c r="BV21" s="28" t="s">
        <v>10274</v>
      </c>
      <c r="BW21" s="28" t="s">
        <v>10273</v>
      </c>
      <c r="BX21" s="27" t="s">
        <v>10279</v>
      </c>
      <c r="BY21" s="27" t="s">
        <v>10273</v>
      </c>
      <c r="BZ21" s="27" t="s">
        <v>10274</v>
      </c>
    </row>
    <row r="22" spans="1:78" ht="25.5" customHeight="1" x14ac:dyDescent="0.25">
      <c r="A22" s="27">
        <v>548</v>
      </c>
      <c r="B22" s="28" t="s">
        <v>13022</v>
      </c>
      <c r="C22" s="28" t="s">
        <v>13023</v>
      </c>
      <c r="D22" s="27" t="s">
        <v>11985</v>
      </c>
      <c r="E22" s="27" t="s">
        <v>13024</v>
      </c>
      <c r="F22" s="27" t="s">
        <v>13025</v>
      </c>
      <c r="G22" s="27" t="s">
        <v>11988</v>
      </c>
      <c r="H22" s="27" t="s">
        <v>11</v>
      </c>
      <c r="I22" s="27" t="s">
        <v>12815</v>
      </c>
      <c r="J22" s="27" t="s">
        <v>13026</v>
      </c>
      <c r="K22" s="27" t="s">
        <v>13027</v>
      </c>
      <c r="L22" s="29" t="s">
        <v>10294</v>
      </c>
      <c r="M22" s="36" t="s">
        <v>10274</v>
      </c>
      <c r="N22" s="36" t="s">
        <v>10274</v>
      </c>
      <c r="O22" s="36" t="s">
        <v>10274</v>
      </c>
      <c r="P22" s="36" t="s">
        <v>10273</v>
      </c>
      <c r="Q22" s="36" t="s">
        <v>10273</v>
      </c>
      <c r="R22" s="36">
        <v>36</v>
      </c>
      <c r="S22" s="36">
        <v>67</v>
      </c>
      <c r="T22" s="36">
        <v>103</v>
      </c>
      <c r="U22" s="36">
        <v>46</v>
      </c>
      <c r="V22" s="36">
        <v>57</v>
      </c>
      <c r="W22" s="36">
        <v>103</v>
      </c>
      <c r="X22" s="31">
        <v>6</v>
      </c>
      <c r="Y22" s="27" t="s">
        <v>10273</v>
      </c>
      <c r="Z22" s="27" t="s">
        <v>10273</v>
      </c>
      <c r="AA22" s="27" t="s">
        <v>10273</v>
      </c>
      <c r="AB22" s="27" t="s">
        <v>10274</v>
      </c>
      <c r="AC22" s="27" t="s">
        <v>10273</v>
      </c>
      <c r="AD22" s="27" t="s">
        <v>10274</v>
      </c>
      <c r="AE22" s="27" t="s">
        <v>10273</v>
      </c>
      <c r="AF22" s="27" t="s">
        <v>10273</v>
      </c>
      <c r="AG22" s="27" t="s">
        <v>10275</v>
      </c>
      <c r="AH22" s="27" t="s">
        <v>10273</v>
      </c>
      <c r="AI22" s="27" t="s">
        <v>10273</v>
      </c>
      <c r="AJ22" s="27" t="s">
        <v>10274</v>
      </c>
      <c r="AK22" s="27" t="s">
        <v>10273</v>
      </c>
      <c r="AL22" s="27" t="s">
        <v>10275</v>
      </c>
      <c r="AM22" s="33" t="s">
        <v>10276</v>
      </c>
      <c r="AN22" s="33" t="s">
        <v>10276</v>
      </c>
      <c r="AO22" s="33" t="s">
        <v>10286</v>
      </c>
      <c r="AP22" s="33">
        <v>0</v>
      </c>
      <c r="AQ22" s="33">
        <v>0</v>
      </c>
      <c r="AR22" s="33">
        <v>2</v>
      </c>
      <c r="AS22" s="33" t="s">
        <v>10275</v>
      </c>
      <c r="AT22" s="33" t="s">
        <v>10275</v>
      </c>
      <c r="AU22" s="33" t="s">
        <v>10275</v>
      </c>
      <c r="AV22" s="34">
        <v>0</v>
      </c>
      <c r="AW22" s="34">
        <v>0</v>
      </c>
      <c r="AX22" s="34">
        <v>0</v>
      </c>
      <c r="AY22" s="35" t="s">
        <v>10856</v>
      </c>
      <c r="AZ22" s="35" t="s">
        <v>10856</v>
      </c>
      <c r="BA22" s="35" t="s">
        <v>10275</v>
      </c>
      <c r="BB22" s="35" t="s">
        <v>10275</v>
      </c>
      <c r="BC22" s="35" t="s">
        <v>10275</v>
      </c>
      <c r="BD22" s="35" t="s">
        <v>10856</v>
      </c>
      <c r="BE22" s="28" t="s">
        <v>10273</v>
      </c>
      <c r="BF22" s="28" t="s">
        <v>10273</v>
      </c>
      <c r="BG22" s="28" t="s">
        <v>10274</v>
      </c>
      <c r="BH22" s="28" t="s">
        <v>10274</v>
      </c>
      <c r="BI22" s="28" t="s">
        <v>10273</v>
      </c>
      <c r="BJ22" s="28" t="s">
        <v>10274</v>
      </c>
      <c r="BK22" s="28" t="s">
        <v>10273</v>
      </c>
      <c r="BL22" s="28" t="s">
        <v>10273</v>
      </c>
      <c r="BM22" s="28" t="s">
        <v>10274</v>
      </c>
      <c r="BN22" s="28" t="s">
        <v>10274</v>
      </c>
      <c r="BO22" s="28" t="s">
        <v>10273</v>
      </c>
      <c r="BP22" s="28" t="s">
        <v>10273</v>
      </c>
      <c r="BQ22" s="27" t="s">
        <v>10274</v>
      </c>
      <c r="BR22" s="27" t="s">
        <v>10274</v>
      </c>
      <c r="BS22" s="27" t="s">
        <v>10273</v>
      </c>
      <c r="BT22" s="27" t="s">
        <v>10273</v>
      </c>
      <c r="BU22" s="28" t="s">
        <v>10273</v>
      </c>
      <c r="BV22" s="28" t="s">
        <v>10274</v>
      </c>
      <c r="BW22" s="28" t="s">
        <v>10273</v>
      </c>
      <c r="BX22" s="27" t="s">
        <v>10279</v>
      </c>
      <c r="BY22" s="27" t="s">
        <v>10273</v>
      </c>
      <c r="BZ22" s="27" t="s">
        <v>10274</v>
      </c>
    </row>
    <row r="23" spans="1:78" ht="25.5" customHeight="1" x14ac:dyDescent="0.25">
      <c r="A23" s="27">
        <v>575</v>
      </c>
      <c r="B23" s="28" t="s">
        <v>13177</v>
      </c>
      <c r="C23" s="28" t="s">
        <v>13178</v>
      </c>
      <c r="D23" s="27" t="s">
        <v>11985</v>
      </c>
      <c r="E23" s="27" t="s">
        <v>13179</v>
      </c>
      <c r="F23" s="27" t="s">
        <v>13180</v>
      </c>
      <c r="G23" s="27" t="s">
        <v>11988</v>
      </c>
      <c r="H23" s="27" t="s">
        <v>11</v>
      </c>
      <c r="I23" s="27" t="s">
        <v>12815</v>
      </c>
      <c r="J23" s="27" t="s">
        <v>13181</v>
      </c>
      <c r="K23" s="27" t="s">
        <v>13182</v>
      </c>
      <c r="L23" s="29" t="s">
        <v>10272</v>
      </c>
      <c r="M23" s="36" t="s">
        <v>10274</v>
      </c>
      <c r="N23" s="36" t="s">
        <v>10274</v>
      </c>
      <c r="O23" s="36" t="s">
        <v>10274</v>
      </c>
      <c r="P23" s="36" t="s">
        <v>10274</v>
      </c>
      <c r="Q23" s="36" t="s">
        <v>10273</v>
      </c>
      <c r="R23" s="36">
        <v>64</v>
      </c>
      <c r="S23" s="36">
        <v>63</v>
      </c>
      <c r="T23" s="36">
        <v>127</v>
      </c>
      <c r="U23" s="36">
        <v>60</v>
      </c>
      <c r="V23" s="36">
        <v>58</v>
      </c>
      <c r="W23" s="36">
        <v>118</v>
      </c>
      <c r="X23" s="31">
        <v>11</v>
      </c>
      <c r="Y23" s="27" t="s">
        <v>10273</v>
      </c>
      <c r="Z23" s="27" t="s">
        <v>10273</v>
      </c>
      <c r="AA23" s="27" t="s">
        <v>10274</v>
      </c>
      <c r="AB23" s="27" t="s">
        <v>10274</v>
      </c>
      <c r="AC23" s="27" t="s">
        <v>10273</v>
      </c>
      <c r="AD23" s="27" t="s">
        <v>10273</v>
      </c>
      <c r="AE23" s="27" t="s">
        <v>10273</v>
      </c>
      <c r="AF23" s="27" t="s">
        <v>10273</v>
      </c>
      <c r="AG23" s="27" t="s">
        <v>10275</v>
      </c>
      <c r="AH23" s="27" t="s">
        <v>10273</v>
      </c>
      <c r="AI23" s="27" t="s">
        <v>10274</v>
      </c>
      <c r="AJ23" s="27" t="s">
        <v>10274</v>
      </c>
      <c r="AK23" s="27" t="s">
        <v>10273</v>
      </c>
      <c r="AL23" s="27" t="s">
        <v>10275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 t="s">
        <v>10275</v>
      </c>
      <c r="AT23" s="33" t="s">
        <v>10275</v>
      </c>
      <c r="AU23" s="33" t="s">
        <v>10275</v>
      </c>
      <c r="AV23" s="34" t="s">
        <v>10277</v>
      </c>
      <c r="AW23" s="34" t="s">
        <v>10316</v>
      </c>
      <c r="AX23" s="34" t="s">
        <v>10276</v>
      </c>
      <c r="AY23" s="35" t="s">
        <v>10275</v>
      </c>
      <c r="AZ23" s="35" t="s">
        <v>10275</v>
      </c>
      <c r="BA23" s="35" t="s">
        <v>10275</v>
      </c>
      <c r="BB23" s="35" t="s">
        <v>10275</v>
      </c>
      <c r="BC23" s="35" t="s">
        <v>10856</v>
      </c>
      <c r="BD23" s="35" t="s">
        <v>10856</v>
      </c>
      <c r="BE23" s="28" t="s">
        <v>10273</v>
      </c>
      <c r="BF23" s="28" t="s">
        <v>10273</v>
      </c>
      <c r="BG23" s="28" t="s">
        <v>10274</v>
      </c>
      <c r="BH23" s="28" t="s">
        <v>10274</v>
      </c>
      <c r="BI23" s="28" t="s">
        <v>10273</v>
      </c>
      <c r="BJ23" s="28" t="s">
        <v>10274</v>
      </c>
      <c r="BK23" s="28" t="s">
        <v>10273</v>
      </c>
      <c r="BL23" s="28" t="s">
        <v>10273</v>
      </c>
      <c r="BM23" s="28" t="s">
        <v>10274</v>
      </c>
      <c r="BN23" s="28" t="s">
        <v>10273</v>
      </c>
      <c r="BO23" s="28" t="s">
        <v>10273</v>
      </c>
      <c r="BP23" s="28" t="s">
        <v>10273</v>
      </c>
      <c r="BQ23" s="27" t="s">
        <v>10274</v>
      </c>
      <c r="BR23" s="27" t="s">
        <v>10273</v>
      </c>
      <c r="BS23" s="27" t="s">
        <v>10273</v>
      </c>
      <c r="BT23" s="27" t="s">
        <v>10273</v>
      </c>
      <c r="BU23" s="28" t="s">
        <v>10273</v>
      </c>
      <c r="BV23" s="28" t="s">
        <v>10274</v>
      </c>
      <c r="BW23" s="28" t="s">
        <v>10273</v>
      </c>
      <c r="BX23" s="27" t="s">
        <v>10279</v>
      </c>
      <c r="BY23" s="27" t="s">
        <v>10273</v>
      </c>
      <c r="BZ23" s="27" t="s">
        <v>10274</v>
      </c>
    </row>
    <row r="24" spans="1:78" ht="25.5" customHeight="1" x14ac:dyDescent="0.25">
      <c r="A24" s="27">
        <v>519</v>
      </c>
      <c r="B24" s="28" t="s">
        <v>12866</v>
      </c>
      <c r="C24" s="28" t="s">
        <v>12867</v>
      </c>
      <c r="D24" s="27" t="s">
        <v>11985</v>
      </c>
      <c r="E24" s="27" t="s">
        <v>12868</v>
      </c>
      <c r="F24" s="27" t="s">
        <v>12869</v>
      </c>
      <c r="G24" s="27" t="s">
        <v>11988</v>
      </c>
      <c r="H24" s="27" t="s">
        <v>11</v>
      </c>
      <c r="I24" s="27" t="s">
        <v>12815</v>
      </c>
      <c r="J24" s="27" t="s">
        <v>12870</v>
      </c>
      <c r="K24" s="27" t="s">
        <v>12871</v>
      </c>
      <c r="L24" s="29" t="s">
        <v>10272</v>
      </c>
      <c r="M24" s="36" t="s">
        <v>10274</v>
      </c>
      <c r="N24" s="36" t="s">
        <v>10274</v>
      </c>
      <c r="O24" s="36" t="s">
        <v>10274</v>
      </c>
      <c r="P24" s="36" t="s">
        <v>10274</v>
      </c>
      <c r="Q24" s="36" t="s">
        <v>10273</v>
      </c>
      <c r="R24" s="36">
        <v>134</v>
      </c>
      <c r="S24" s="36">
        <v>180</v>
      </c>
      <c r="T24" s="36">
        <v>314</v>
      </c>
      <c r="U24" s="36">
        <v>140</v>
      </c>
      <c r="V24" s="36">
        <v>179</v>
      </c>
      <c r="W24" s="36">
        <v>319</v>
      </c>
      <c r="X24" s="31">
        <v>16</v>
      </c>
      <c r="Y24" s="27" t="s">
        <v>10273</v>
      </c>
      <c r="Z24" s="27" t="s">
        <v>10273</v>
      </c>
      <c r="AA24" s="27" t="s">
        <v>10274</v>
      </c>
      <c r="AB24" s="27" t="s">
        <v>10273</v>
      </c>
      <c r="AC24" s="27" t="s">
        <v>10273</v>
      </c>
      <c r="AD24" s="27" t="s">
        <v>10273</v>
      </c>
      <c r="AE24" s="27" t="s">
        <v>10274</v>
      </c>
      <c r="AF24" s="27" t="s">
        <v>10273</v>
      </c>
      <c r="AG24" s="27" t="s">
        <v>10275</v>
      </c>
      <c r="AH24" s="27" t="s">
        <v>10273</v>
      </c>
      <c r="AI24" s="27" t="s">
        <v>10274</v>
      </c>
      <c r="AJ24" s="27" t="s">
        <v>10274</v>
      </c>
      <c r="AK24" s="27" t="s">
        <v>10273</v>
      </c>
      <c r="AL24" s="27" t="s">
        <v>10275</v>
      </c>
      <c r="AM24" s="33">
        <v>0</v>
      </c>
      <c r="AN24" s="33">
        <v>0</v>
      </c>
      <c r="AO24" s="33">
        <v>0</v>
      </c>
      <c r="AP24" s="33">
        <v>0</v>
      </c>
      <c r="AQ24" s="33">
        <v>0</v>
      </c>
      <c r="AR24" s="33">
        <v>0</v>
      </c>
      <c r="AS24" s="33" t="s">
        <v>10275</v>
      </c>
      <c r="AT24" s="33" t="s">
        <v>10275</v>
      </c>
      <c r="AU24" s="33" t="s">
        <v>10275</v>
      </c>
      <c r="AV24" s="34" t="s">
        <v>10323</v>
      </c>
      <c r="AW24" s="34" t="s">
        <v>10323</v>
      </c>
      <c r="AX24" s="34" t="s">
        <v>10277</v>
      </c>
      <c r="AY24" s="35" t="s">
        <v>10275</v>
      </c>
      <c r="AZ24" s="35" t="s">
        <v>10275</v>
      </c>
      <c r="BA24" s="35" t="s">
        <v>10275</v>
      </c>
      <c r="BB24" s="35" t="s">
        <v>10275</v>
      </c>
      <c r="BC24" s="35" t="s">
        <v>10856</v>
      </c>
      <c r="BD24" s="35" t="s">
        <v>10856</v>
      </c>
      <c r="BE24" s="28" t="s">
        <v>10273</v>
      </c>
      <c r="BF24" s="28" t="s">
        <v>10273</v>
      </c>
      <c r="BG24" s="28" t="s">
        <v>10274</v>
      </c>
      <c r="BH24" s="28" t="s">
        <v>10274</v>
      </c>
      <c r="BI24" s="28" t="s">
        <v>10273</v>
      </c>
      <c r="BJ24" s="28" t="s">
        <v>10274</v>
      </c>
      <c r="BK24" s="28" t="s">
        <v>10274</v>
      </c>
      <c r="BL24" s="28" t="s">
        <v>10273</v>
      </c>
      <c r="BM24" s="28" t="s">
        <v>10273</v>
      </c>
      <c r="BN24" s="28" t="s">
        <v>10273</v>
      </c>
      <c r="BO24" s="28" t="s">
        <v>10273</v>
      </c>
      <c r="BP24" s="28" t="s">
        <v>10273</v>
      </c>
      <c r="BQ24" s="27" t="s">
        <v>10274</v>
      </c>
      <c r="BR24" s="27" t="s">
        <v>10274</v>
      </c>
      <c r="BS24" s="27" t="s">
        <v>10273</v>
      </c>
      <c r="BT24" s="27" t="s">
        <v>10273</v>
      </c>
      <c r="BU24" s="28" t="s">
        <v>10273</v>
      </c>
      <c r="BV24" s="28" t="s">
        <v>10274</v>
      </c>
      <c r="BW24" s="28" t="s">
        <v>10273</v>
      </c>
      <c r="BX24" s="27" t="s">
        <v>10279</v>
      </c>
      <c r="BY24" s="27" t="s">
        <v>10273</v>
      </c>
      <c r="BZ24" s="27" t="s">
        <v>10274</v>
      </c>
    </row>
    <row r="25" spans="1:78" ht="25.5" customHeight="1" x14ac:dyDescent="0.25">
      <c r="A25" s="27">
        <v>511</v>
      </c>
      <c r="B25" s="28" t="s">
        <v>12824</v>
      </c>
      <c r="C25" s="28" t="s">
        <v>12825</v>
      </c>
      <c r="D25" s="27" t="s">
        <v>11985</v>
      </c>
      <c r="E25" s="27" t="s">
        <v>12826</v>
      </c>
      <c r="F25" s="27" t="s">
        <v>12827</v>
      </c>
      <c r="G25" s="27" t="s">
        <v>11988</v>
      </c>
      <c r="H25" s="27" t="s">
        <v>11</v>
      </c>
      <c r="I25" s="27" t="s">
        <v>12815</v>
      </c>
      <c r="J25" s="27" t="s">
        <v>12828</v>
      </c>
      <c r="K25" s="27" t="s">
        <v>12829</v>
      </c>
      <c r="L25" s="29" t="s">
        <v>10272</v>
      </c>
      <c r="M25" s="36" t="s">
        <v>10274</v>
      </c>
      <c r="N25" s="36" t="s">
        <v>10274</v>
      </c>
      <c r="O25" s="36" t="s">
        <v>10274</v>
      </c>
      <c r="P25" s="36" t="s">
        <v>10274</v>
      </c>
      <c r="Q25" s="36" t="s">
        <v>10273</v>
      </c>
      <c r="R25" s="36">
        <v>63</v>
      </c>
      <c r="S25" s="36">
        <v>51</v>
      </c>
      <c r="T25" s="36">
        <v>114</v>
      </c>
      <c r="U25" s="36">
        <v>66</v>
      </c>
      <c r="V25" s="36">
        <v>55</v>
      </c>
      <c r="W25" s="36">
        <v>121</v>
      </c>
      <c r="X25" s="31">
        <v>9</v>
      </c>
      <c r="Y25" s="27" t="s">
        <v>10273</v>
      </c>
      <c r="Z25" s="27" t="s">
        <v>10273</v>
      </c>
      <c r="AA25" s="27" t="s">
        <v>10274</v>
      </c>
      <c r="AB25" s="27" t="s">
        <v>10273</v>
      </c>
      <c r="AC25" s="27" t="s">
        <v>10273</v>
      </c>
      <c r="AD25" s="27" t="s">
        <v>10273</v>
      </c>
      <c r="AE25" s="27" t="s">
        <v>10273</v>
      </c>
      <c r="AF25" s="27" t="s">
        <v>10273</v>
      </c>
      <c r="AG25" s="27" t="s">
        <v>10275</v>
      </c>
      <c r="AH25" s="27" t="s">
        <v>10273</v>
      </c>
      <c r="AI25" s="27" t="s">
        <v>10274</v>
      </c>
      <c r="AJ25" s="27" t="s">
        <v>10273</v>
      </c>
      <c r="AK25" s="27" t="s">
        <v>10273</v>
      </c>
      <c r="AL25" s="27" t="s">
        <v>10275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 t="s">
        <v>10275</v>
      </c>
      <c r="AT25" s="33" t="s">
        <v>10275</v>
      </c>
      <c r="AU25" s="33" t="s">
        <v>10275</v>
      </c>
      <c r="AV25" s="34" t="s">
        <v>10286</v>
      </c>
      <c r="AW25" s="34" t="s">
        <v>10286</v>
      </c>
      <c r="AX25" s="34" t="s">
        <v>10276</v>
      </c>
      <c r="AY25" s="35" t="s">
        <v>10275</v>
      </c>
      <c r="AZ25" s="35" t="s">
        <v>10275</v>
      </c>
      <c r="BA25" s="35" t="s">
        <v>10275</v>
      </c>
      <c r="BB25" s="35" t="s">
        <v>10275</v>
      </c>
      <c r="BC25" s="35" t="s">
        <v>10278</v>
      </c>
      <c r="BD25" s="35" t="s">
        <v>10278</v>
      </c>
      <c r="BE25" s="28" t="s">
        <v>10273</v>
      </c>
      <c r="BF25" s="28" t="s">
        <v>10273</v>
      </c>
      <c r="BG25" s="28" t="s">
        <v>10274</v>
      </c>
      <c r="BH25" s="28" t="s">
        <v>10274</v>
      </c>
      <c r="BI25" s="28" t="s">
        <v>10273</v>
      </c>
      <c r="BJ25" s="28" t="s">
        <v>10274</v>
      </c>
      <c r="BK25" s="28" t="s">
        <v>10274</v>
      </c>
      <c r="BL25" s="28" t="s">
        <v>10273</v>
      </c>
      <c r="BM25" s="28" t="s">
        <v>10274</v>
      </c>
      <c r="BN25" s="28" t="s">
        <v>10274</v>
      </c>
      <c r="BO25" s="28" t="s">
        <v>10273</v>
      </c>
      <c r="BP25" s="28" t="s">
        <v>10273</v>
      </c>
      <c r="BQ25" s="27" t="s">
        <v>10274</v>
      </c>
      <c r="BR25" s="27" t="s">
        <v>10274</v>
      </c>
      <c r="BS25" s="27" t="s">
        <v>10273</v>
      </c>
      <c r="BT25" s="27" t="s">
        <v>10273</v>
      </c>
      <c r="BU25" s="28" t="s">
        <v>10273</v>
      </c>
      <c r="BV25" s="28" t="s">
        <v>10274</v>
      </c>
      <c r="BW25" s="28" t="s">
        <v>10273</v>
      </c>
      <c r="BX25" s="27" t="s">
        <v>10279</v>
      </c>
      <c r="BY25" s="27" t="s">
        <v>10273</v>
      </c>
      <c r="BZ25" s="27" t="s">
        <v>10274</v>
      </c>
    </row>
    <row r="26" spans="1:78" ht="25.5" customHeight="1" x14ac:dyDescent="0.25">
      <c r="A26" s="27">
        <v>640</v>
      </c>
      <c r="B26" s="28" t="s">
        <v>13481</v>
      </c>
      <c r="C26" s="28" t="s">
        <v>13482</v>
      </c>
      <c r="D26" s="27" t="s">
        <v>11985</v>
      </c>
      <c r="E26" s="27" t="s">
        <v>13483</v>
      </c>
      <c r="F26" s="27" t="s">
        <v>13484</v>
      </c>
      <c r="G26" s="27" t="s">
        <v>11988</v>
      </c>
      <c r="H26" s="27" t="s">
        <v>11</v>
      </c>
      <c r="I26" s="27" t="s">
        <v>12815</v>
      </c>
      <c r="J26" s="27" t="s">
        <v>13485</v>
      </c>
      <c r="K26" s="27" t="s">
        <v>13486</v>
      </c>
      <c r="L26" s="29" t="s">
        <v>10294</v>
      </c>
      <c r="M26" s="36" t="s">
        <v>10274</v>
      </c>
      <c r="N26" s="36" t="s">
        <v>10274</v>
      </c>
      <c r="O26" s="36" t="s">
        <v>10274</v>
      </c>
      <c r="P26" s="36" t="s">
        <v>10273</v>
      </c>
      <c r="Q26" s="36" t="s">
        <v>10273</v>
      </c>
      <c r="R26" s="36">
        <v>9</v>
      </c>
      <c r="S26" s="36">
        <v>6</v>
      </c>
      <c r="T26" s="36">
        <v>15</v>
      </c>
      <c r="U26" s="36">
        <v>16</v>
      </c>
      <c r="V26" s="36">
        <v>13</v>
      </c>
      <c r="W26" s="36">
        <v>29</v>
      </c>
      <c r="X26" s="31">
        <v>5</v>
      </c>
      <c r="Y26" s="27" t="s">
        <v>10274</v>
      </c>
      <c r="Z26" s="27" t="s">
        <v>10273</v>
      </c>
      <c r="AA26" s="27" t="s">
        <v>10273</v>
      </c>
      <c r="AB26" s="27" t="s">
        <v>10273</v>
      </c>
      <c r="AC26" s="27" t="s">
        <v>10273</v>
      </c>
      <c r="AD26" s="27" t="s">
        <v>10273</v>
      </c>
      <c r="AE26" s="27" t="s">
        <v>10273</v>
      </c>
      <c r="AF26" s="27" t="s">
        <v>10273</v>
      </c>
      <c r="AG26" s="27" t="s">
        <v>10275</v>
      </c>
      <c r="AH26" s="27" t="s">
        <v>10273</v>
      </c>
      <c r="AI26" s="27" t="s">
        <v>10274</v>
      </c>
      <c r="AJ26" s="27" t="s">
        <v>10273</v>
      </c>
      <c r="AK26" s="27" t="s">
        <v>10273</v>
      </c>
      <c r="AL26" s="27" t="s">
        <v>10275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 t="s">
        <v>10275</v>
      </c>
      <c r="AT26" s="33" t="s">
        <v>10275</v>
      </c>
      <c r="AU26" s="33" t="s">
        <v>10275</v>
      </c>
      <c r="AV26" s="34" t="s">
        <v>10316</v>
      </c>
      <c r="AW26" s="34" t="s">
        <v>10316</v>
      </c>
      <c r="AX26" s="34" t="s">
        <v>10276</v>
      </c>
      <c r="AY26" s="35" t="s">
        <v>10275</v>
      </c>
      <c r="AZ26" s="35" t="s">
        <v>10275</v>
      </c>
      <c r="BA26" s="35" t="s">
        <v>10275</v>
      </c>
      <c r="BB26" s="35" t="s">
        <v>10275</v>
      </c>
      <c r="BC26" s="35" t="s">
        <v>10856</v>
      </c>
      <c r="BD26" s="35" t="s">
        <v>10856</v>
      </c>
      <c r="BE26" s="28" t="s">
        <v>10273</v>
      </c>
      <c r="BF26" s="28" t="s">
        <v>10273</v>
      </c>
      <c r="BG26" s="28" t="s">
        <v>10273</v>
      </c>
      <c r="BH26" s="28" t="s">
        <v>10273</v>
      </c>
      <c r="BI26" s="28" t="s">
        <v>10273</v>
      </c>
      <c r="BJ26" s="28" t="s">
        <v>10274</v>
      </c>
      <c r="BK26" s="28" t="s">
        <v>10274</v>
      </c>
      <c r="BL26" s="28" t="s">
        <v>10273</v>
      </c>
      <c r="BM26" s="28" t="s">
        <v>10273</v>
      </c>
      <c r="BN26" s="28" t="s">
        <v>10273</v>
      </c>
      <c r="BO26" s="28" t="s">
        <v>10273</v>
      </c>
      <c r="BP26" s="28" t="s">
        <v>10273</v>
      </c>
      <c r="BQ26" s="27" t="s">
        <v>10274</v>
      </c>
      <c r="BR26" s="27" t="s">
        <v>10274</v>
      </c>
      <c r="BS26" s="27" t="s">
        <v>10273</v>
      </c>
      <c r="BT26" s="27" t="s">
        <v>10273</v>
      </c>
      <c r="BU26" s="28" t="s">
        <v>10273</v>
      </c>
      <c r="BV26" s="28" t="s">
        <v>10274</v>
      </c>
      <c r="BW26" s="28" t="s">
        <v>10273</v>
      </c>
      <c r="BX26" s="27" t="s">
        <v>10279</v>
      </c>
      <c r="BY26" s="27" t="s">
        <v>10273</v>
      </c>
      <c r="BZ26" s="27" t="s">
        <v>10274</v>
      </c>
    </row>
    <row r="27" spans="1:78" ht="25.5" customHeight="1" x14ac:dyDescent="0.25">
      <c r="A27" s="27">
        <v>593</v>
      </c>
      <c r="B27" s="28" t="s">
        <v>13256</v>
      </c>
      <c r="C27" s="28" t="s">
        <v>13257</v>
      </c>
      <c r="D27" s="27" t="s">
        <v>11985</v>
      </c>
      <c r="E27" s="27" t="s">
        <v>13258</v>
      </c>
      <c r="F27" s="27" t="s">
        <v>13259</v>
      </c>
      <c r="G27" s="27" t="s">
        <v>11988</v>
      </c>
      <c r="H27" s="27" t="s">
        <v>11</v>
      </c>
      <c r="I27" s="27" t="s">
        <v>12815</v>
      </c>
      <c r="J27" s="27" t="s">
        <v>13260</v>
      </c>
      <c r="K27" s="27" t="s">
        <v>13261</v>
      </c>
      <c r="L27" s="29" t="s">
        <v>10272</v>
      </c>
      <c r="M27" s="36" t="s">
        <v>10274</v>
      </c>
      <c r="N27" s="36" t="s">
        <v>10274</v>
      </c>
      <c r="O27" s="36" t="s">
        <v>10274</v>
      </c>
      <c r="P27" s="36" t="s">
        <v>10274</v>
      </c>
      <c r="Q27" s="36" t="s">
        <v>10273</v>
      </c>
      <c r="R27" s="36">
        <v>109</v>
      </c>
      <c r="S27" s="36">
        <v>126</v>
      </c>
      <c r="T27" s="36">
        <v>235</v>
      </c>
      <c r="U27" s="36">
        <v>100</v>
      </c>
      <c r="V27" s="36">
        <v>128</v>
      </c>
      <c r="W27" s="36">
        <v>228</v>
      </c>
      <c r="X27" s="31">
        <v>13</v>
      </c>
      <c r="Y27" s="27" t="s">
        <v>10273</v>
      </c>
      <c r="Z27" s="27" t="s">
        <v>10273</v>
      </c>
      <c r="AA27" s="27" t="s">
        <v>10274</v>
      </c>
      <c r="AB27" s="27" t="s">
        <v>10273</v>
      </c>
      <c r="AC27" s="27" t="s">
        <v>10273</v>
      </c>
      <c r="AD27" s="27" t="s">
        <v>10273</v>
      </c>
      <c r="AE27" s="27" t="s">
        <v>10273</v>
      </c>
      <c r="AF27" s="27" t="s">
        <v>10273</v>
      </c>
      <c r="AG27" s="27" t="s">
        <v>10275</v>
      </c>
      <c r="AH27" s="27" t="s">
        <v>10273</v>
      </c>
      <c r="AI27" s="27" t="s">
        <v>10274</v>
      </c>
      <c r="AJ27" s="27" t="s">
        <v>10274</v>
      </c>
      <c r="AK27" s="27" t="s">
        <v>10273</v>
      </c>
      <c r="AL27" s="27" t="s">
        <v>10275</v>
      </c>
      <c r="AM27" s="33">
        <v>0</v>
      </c>
      <c r="AN27" s="33">
        <v>0</v>
      </c>
      <c r="AO27" s="33">
        <v>0</v>
      </c>
      <c r="AP27" s="33">
        <v>0</v>
      </c>
      <c r="AQ27" s="33">
        <v>0</v>
      </c>
      <c r="AR27" s="33">
        <v>0</v>
      </c>
      <c r="AS27" s="33" t="s">
        <v>10275</v>
      </c>
      <c r="AT27" s="33" t="s">
        <v>10275</v>
      </c>
      <c r="AU27" s="33" t="s">
        <v>10275</v>
      </c>
      <c r="AV27" s="34" t="s">
        <v>10323</v>
      </c>
      <c r="AW27" s="34" t="s">
        <v>10316</v>
      </c>
      <c r="AX27" s="34" t="s">
        <v>10324</v>
      </c>
      <c r="AY27" s="35" t="s">
        <v>10275</v>
      </c>
      <c r="AZ27" s="35" t="s">
        <v>10275</v>
      </c>
      <c r="BA27" s="35" t="s">
        <v>10275</v>
      </c>
      <c r="BB27" s="35" t="s">
        <v>10275</v>
      </c>
      <c r="BC27" s="35" t="s">
        <v>10278</v>
      </c>
      <c r="BD27" s="35" t="s">
        <v>10278</v>
      </c>
      <c r="BE27" s="28" t="s">
        <v>10274</v>
      </c>
      <c r="BF27" s="28" t="s">
        <v>10273</v>
      </c>
      <c r="BG27" s="28" t="s">
        <v>10273</v>
      </c>
      <c r="BH27" s="28" t="s">
        <v>10273</v>
      </c>
      <c r="BI27" s="28" t="s">
        <v>10273</v>
      </c>
      <c r="BJ27" s="28" t="s">
        <v>10274</v>
      </c>
      <c r="BK27" s="28" t="s">
        <v>10274</v>
      </c>
      <c r="BL27" s="28" t="s">
        <v>10273</v>
      </c>
      <c r="BM27" s="28" t="s">
        <v>10273</v>
      </c>
      <c r="BN27" s="28" t="s">
        <v>10273</v>
      </c>
      <c r="BO27" s="28" t="s">
        <v>10273</v>
      </c>
      <c r="BP27" s="28" t="s">
        <v>10273</v>
      </c>
      <c r="BQ27" s="27" t="s">
        <v>10274</v>
      </c>
      <c r="BR27" s="27" t="s">
        <v>10273</v>
      </c>
      <c r="BS27" s="27" t="s">
        <v>10273</v>
      </c>
      <c r="BT27" s="27" t="s">
        <v>10273</v>
      </c>
      <c r="BU27" s="28" t="s">
        <v>10273</v>
      </c>
      <c r="BV27" s="28" t="s">
        <v>10274</v>
      </c>
      <c r="BW27" s="28" t="s">
        <v>10273</v>
      </c>
      <c r="BX27" s="27" t="s">
        <v>10279</v>
      </c>
      <c r="BY27" s="27" t="s">
        <v>10273</v>
      </c>
      <c r="BZ27" s="27" t="s">
        <v>10274</v>
      </c>
    </row>
    <row r="28" spans="1:78" ht="25.5" customHeight="1" x14ac:dyDescent="0.25">
      <c r="A28" s="27">
        <v>630</v>
      </c>
      <c r="B28" s="28" t="s">
        <v>13435</v>
      </c>
      <c r="C28" s="28" t="s">
        <v>13436</v>
      </c>
      <c r="D28" s="27" t="s">
        <v>11985</v>
      </c>
      <c r="E28" s="27" t="s">
        <v>13437</v>
      </c>
      <c r="F28" s="27" t="s">
        <v>13438</v>
      </c>
      <c r="G28" s="27" t="s">
        <v>11988</v>
      </c>
      <c r="H28" s="27" t="s">
        <v>11</v>
      </c>
      <c r="I28" s="27" t="s">
        <v>12815</v>
      </c>
      <c r="J28" s="27" t="s">
        <v>13433</v>
      </c>
      <c r="K28" s="27" t="s">
        <v>13439</v>
      </c>
      <c r="L28" s="29" t="s">
        <v>10294</v>
      </c>
      <c r="M28" s="36" t="s">
        <v>10274</v>
      </c>
      <c r="N28" s="36" t="s">
        <v>10274</v>
      </c>
      <c r="O28" s="36" t="s">
        <v>10274</v>
      </c>
      <c r="P28" s="36" t="s">
        <v>10273</v>
      </c>
      <c r="Q28" s="36" t="s">
        <v>10273</v>
      </c>
      <c r="R28" s="36">
        <v>30</v>
      </c>
      <c r="S28" s="36">
        <v>23</v>
      </c>
      <c r="T28" s="36">
        <v>53</v>
      </c>
      <c r="U28" s="36">
        <v>32</v>
      </c>
      <c r="V28" s="36">
        <v>25</v>
      </c>
      <c r="W28" s="36">
        <v>57</v>
      </c>
      <c r="X28" s="31">
        <v>6</v>
      </c>
      <c r="Y28" s="27" t="s">
        <v>10274</v>
      </c>
      <c r="Z28" s="27" t="s">
        <v>10274</v>
      </c>
      <c r="AA28" s="27" t="s">
        <v>10273</v>
      </c>
      <c r="AB28" s="27" t="s">
        <v>10273</v>
      </c>
      <c r="AC28" s="27" t="s">
        <v>10273</v>
      </c>
      <c r="AD28" s="27" t="s">
        <v>10274</v>
      </c>
      <c r="AE28" s="27" t="s">
        <v>10273</v>
      </c>
      <c r="AF28" s="27" t="s">
        <v>10273</v>
      </c>
      <c r="AG28" s="27" t="s">
        <v>10275</v>
      </c>
      <c r="AH28" s="27" t="s">
        <v>10273</v>
      </c>
      <c r="AI28" s="27" t="s">
        <v>10274</v>
      </c>
      <c r="AJ28" s="27" t="s">
        <v>10273</v>
      </c>
      <c r="AK28" s="27" t="s">
        <v>10273</v>
      </c>
      <c r="AL28" s="27" t="s">
        <v>10275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 t="s">
        <v>10275</v>
      </c>
      <c r="AT28" s="33" t="s">
        <v>10275</v>
      </c>
      <c r="AU28" s="33" t="s">
        <v>10275</v>
      </c>
      <c r="AV28" s="34" t="s">
        <v>10276</v>
      </c>
      <c r="AW28" s="34" t="s">
        <v>10276</v>
      </c>
      <c r="AX28" s="34" t="s">
        <v>10323</v>
      </c>
      <c r="AY28" s="35" t="s">
        <v>10275</v>
      </c>
      <c r="AZ28" s="35" t="s">
        <v>10275</v>
      </c>
      <c r="BA28" s="35" t="s">
        <v>10275</v>
      </c>
      <c r="BB28" s="35" t="s">
        <v>10275</v>
      </c>
      <c r="BC28" s="35" t="s">
        <v>10278</v>
      </c>
      <c r="BD28" s="35" t="s">
        <v>10278</v>
      </c>
      <c r="BE28" s="28" t="s">
        <v>10274</v>
      </c>
      <c r="BF28" s="28" t="s">
        <v>10273</v>
      </c>
      <c r="BG28" s="28" t="s">
        <v>10273</v>
      </c>
      <c r="BH28" s="28" t="s">
        <v>10273</v>
      </c>
      <c r="BI28" s="28" t="s">
        <v>10273</v>
      </c>
      <c r="BJ28" s="28" t="s">
        <v>10274</v>
      </c>
      <c r="BK28" s="28" t="s">
        <v>10273</v>
      </c>
      <c r="BL28" s="28" t="s">
        <v>10273</v>
      </c>
      <c r="BM28" s="28" t="s">
        <v>10274</v>
      </c>
      <c r="BN28" s="28" t="s">
        <v>10273</v>
      </c>
      <c r="BO28" s="28" t="s">
        <v>10273</v>
      </c>
      <c r="BP28" s="28" t="s">
        <v>10273</v>
      </c>
      <c r="BQ28" s="27" t="s">
        <v>10274</v>
      </c>
      <c r="BR28" s="27" t="s">
        <v>10273</v>
      </c>
      <c r="BS28" s="27" t="s">
        <v>10273</v>
      </c>
      <c r="BT28" s="27" t="s">
        <v>10273</v>
      </c>
      <c r="BU28" s="28" t="s">
        <v>10273</v>
      </c>
      <c r="BV28" s="28" t="s">
        <v>10274</v>
      </c>
      <c r="BW28" s="28" t="s">
        <v>10273</v>
      </c>
      <c r="BX28" s="27" t="s">
        <v>10279</v>
      </c>
      <c r="BY28" s="27" t="s">
        <v>10273</v>
      </c>
      <c r="BZ28" s="27" t="s">
        <v>10274</v>
      </c>
    </row>
    <row r="29" spans="1:78" ht="25.5" customHeight="1" x14ac:dyDescent="0.25">
      <c r="A29" s="27">
        <v>579</v>
      </c>
      <c r="B29" s="28" t="s">
        <v>13189</v>
      </c>
      <c r="C29" s="28" t="s">
        <v>13190</v>
      </c>
      <c r="D29" s="27" t="s">
        <v>11985</v>
      </c>
      <c r="E29" s="27" t="s">
        <v>13191</v>
      </c>
      <c r="F29" s="27" t="s">
        <v>13192</v>
      </c>
      <c r="G29" s="27" t="s">
        <v>11988</v>
      </c>
      <c r="H29" s="27" t="s">
        <v>11</v>
      </c>
      <c r="I29" s="27" t="s">
        <v>12815</v>
      </c>
      <c r="J29" s="27" t="s">
        <v>13193</v>
      </c>
      <c r="K29" s="27" t="s">
        <v>13194</v>
      </c>
      <c r="L29" s="29" t="s">
        <v>10294</v>
      </c>
      <c r="M29" s="36" t="s">
        <v>10274</v>
      </c>
      <c r="N29" s="36" t="s">
        <v>10274</v>
      </c>
      <c r="O29" s="36" t="s">
        <v>10274</v>
      </c>
      <c r="P29" s="36" t="s">
        <v>10273</v>
      </c>
      <c r="Q29" s="36" t="s">
        <v>10273</v>
      </c>
      <c r="R29" s="36">
        <v>30</v>
      </c>
      <c r="S29" s="36">
        <v>17</v>
      </c>
      <c r="T29" s="36">
        <v>47</v>
      </c>
      <c r="U29" s="36">
        <v>25</v>
      </c>
      <c r="V29" s="36">
        <v>17</v>
      </c>
      <c r="W29" s="36">
        <v>42</v>
      </c>
      <c r="X29" s="31">
        <v>4</v>
      </c>
      <c r="Y29" s="27" t="s">
        <v>10273</v>
      </c>
      <c r="Z29" s="27" t="s">
        <v>10273</v>
      </c>
      <c r="AA29" s="27" t="s">
        <v>10273</v>
      </c>
      <c r="AB29" s="27" t="s">
        <v>10273</v>
      </c>
      <c r="AC29" s="27" t="s">
        <v>10273</v>
      </c>
      <c r="AD29" s="27" t="s">
        <v>10274</v>
      </c>
      <c r="AE29" s="27" t="s">
        <v>10273</v>
      </c>
      <c r="AF29" s="27" t="s">
        <v>10273</v>
      </c>
      <c r="AG29" s="27" t="s">
        <v>10275</v>
      </c>
      <c r="AH29" s="27" t="s">
        <v>10273</v>
      </c>
      <c r="AI29" s="27" t="s">
        <v>10273</v>
      </c>
      <c r="AJ29" s="27" t="s">
        <v>10274</v>
      </c>
      <c r="AK29" s="27" t="s">
        <v>10273</v>
      </c>
      <c r="AL29" s="27" t="s">
        <v>10275</v>
      </c>
      <c r="AM29" s="33" t="s">
        <v>10400</v>
      </c>
      <c r="AN29" s="33" t="s">
        <v>10400</v>
      </c>
      <c r="AO29" s="33" t="s">
        <v>10400</v>
      </c>
      <c r="AP29" s="33" t="s">
        <v>10400</v>
      </c>
      <c r="AQ29" s="33" t="s">
        <v>10400</v>
      </c>
      <c r="AR29" s="33" t="s">
        <v>10400</v>
      </c>
      <c r="AS29" s="33" t="s">
        <v>10275</v>
      </c>
      <c r="AT29" s="33" t="s">
        <v>10275</v>
      </c>
      <c r="AU29" s="33" t="s">
        <v>10275</v>
      </c>
      <c r="AV29" s="34" t="s">
        <v>10400</v>
      </c>
      <c r="AW29" s="34" t="s">
        <v>10400</v>
      </c>
      <c r="AX29" s="34" t="s">
        <v>10400</v>
      </c>
      <c r="AY29" s="35" t="s">
        <v>10400</v>
      </c>
      <c r="AZ29" s="35" t="s">
        <v>10400</v>
      </c>
      <c r="BA29" s="35" t="s">
        <v>10400</v>
      </c>
      <c r="BB29" s="35" t="s">
        <v>10275</v>
      </c>
      <c r="BC29" s="35" t="s">
        <v>10400</v>
      </c>
      <c r="BD29" s="35" t="s">
        <v>10400</v>
      </c>
      <c r="BE29" s="28" t="s">
        <v>10273</v>
      </c>
      <c r="BF29" s="28" t="s">
        <v>10273</v>
      </c>
      <c r="BG29" s="28" t="s">
        <v>10273</v>
      </c>
      <c r="BH29" s="28" t="s">
        <v>10273</v>
      </c>
      <c r="BI29" s="28" t="s">
        <v>10274</v>
      </c>
      <c r="BJ29" s="28" t="s">
        <v>10274</v>
      </c>
      <c r="BK29" s="28" t="s">
        <v>10274</v>
      </c>
      <c r="BL29" s="28" t="s">
        <v>10273</v>
      </c>
      <c r="BM29" s="28" t="s">
        <v>10273</v>
      </c>
      <c r="BN29" s="28" t="s">
        <v>10273</v>
      </c>
      <c r="BO29" s="28" t="s">
        <v>10273</v>
      </c>
      <c r="BP29" s="28" t="s">
        <v>10273</v>
      </c>
      <c r="BQ29" s="27" t="s">
        <v>10274</v>
      </c>
      <c r="BR29" s="27" t="s">
        <v>10273</v>
      </c>
      <c r="BS29" s="27" t="s">
        <v>10273</v>
      </c>
      <c r="BT29" s="27" t="s">
        <v>10273</v>
      </c>
      <c r="BU29" s="28" t="s">
        <v>10273</v>
      </c>
      <c r="BV29" s="28" t="s">
        <v>10274</v>
      </c>
      <c r="BW29" s="28" t="s">
        <v>10273</v>
      </c>
      <c r="BX29" s="27" t="s">
        <v>10279</v>
      </c>
      <c r="BY29" s="27" t="s">
        <v>10273</v>
      </c>
      <c r="BZ29" s="27" t="s">
        <v>10274</v>
      </c>
    </row>
    <row r="30" spans="1:78" ht="25.5" customHeight="1" x14ac:dyDescent="0.25">
      <c r="A30" s="27">
        <v>570</v>
      </c>
      <c r="B30" s="28" t="s">
        <v>13152</v>
      </c>
      <c r="C30" s="28" t="s">
        <v>13153</v>
      </c>
      <c r="D30" s="27" t="s">
        <v>11985</v>
      </c>
      <c r="E30" s="27" t="s">
        <v>13154</v>
      </c>
      <c r="F30" s="27" t="s">
        <v>13155</v>
      </c>
      <c r="G30" s="27" t="s">
        <v>11988</v>
      </c>
      <c r="H30" s="27" t="s">
        <v>11</v>
      </c>
      <c r="I30" s="27" t="s">
        <v>12815</v>
      </c>
      <c r="J30" s="27" t="s">
        <v>13156</v>
      </c>
      <c r="K30" s="27" t="s">
        <v>13157</v>
      </c>
      <c r="L30" s="29" t="s">
        <v>10294</v>
      </c>
      <c r="M30" s="36" t="s">
        <v>10274</v>
      </c>
      <c r="N30" s="36" t="s">
        <v>10274</v>
      </c>
      <c r="O30" s="36" t="s">
        <v>10274</v>
      </c>
      <c r="P30" s="36" t="s">
        <v>10273</v>
      </c>
      <c r="Q30" s="36" t="s">
        <v>10273</v>
      </c>
      <c r="R30" s="36">
        <v>100</v>
      </c>
      <c r="S30" s="36">
        <v>83</v>
      </c>
      <c r="T30" s="36">
        <v>183</v>
      </c>
      <c r="U30" s="36">
        <v>109</v>
      </c>
      <c r="V30" s="36">
        <v>80</v>
      </c>
      <c r="W30" s="36">
        <v>189</v>
      </c>
      <c r="X30" s="31">
        <v>10</v>
      </c>
      <c r="Y30" s="27" t="s">
        <v>10273</v>
      </c>
      <c r="Z30" s="27" t="s">
        <v>10273</v>
      </c>
      <c r="AA30" s="27" t="s">
        <v>10274</v>
      </c>
      <c r="AB30" s="27" t="s">
        <v>10274</v>
      </c>
      <c r="AC30" s="27" t="s">
        <v>10273</v>
      </c>
      <c r="AD30" s="27" t="s">
        <v>10273</v>
      </c>
      <c r="AE30" s="27" t="s">
        <v>10273</v>
      </c>
      <c r="AF30" s="27" t="s">
        <v>10273</v>
      </c>
      <c r="AG30" s="27" t="s">
        <v>10275</v>
      </c>
      <c r="AH30" s="27" t="s">
        <v>10273</v>
      </c>
      <c r="AI30" s="27" t="s">
        <v>10273</v>
      </c>
      <c r="AJ30" s="27" t="s">
        <v>10274</v>
      </c>
      <c r="AK30" s="27" t="s">
        <v>10273</v>
      </c>
      <c r="AL30" s="27" t="s">
        <v>10275</v>
      </c>
      <c r="AM30" s="33" t="s">
        <v>10276</v>
      </c>
      <c r="AN30" s="33" t="s">
        <v>10276</v>
      </c>
      <c r="AO30" s="33" t="s">
        <v>10323</v>
      </c>
      <c r="AP30" s="33">
        <v>2</v>
      </c>
      <c r="AQ30" s="33">
        <v>2</v>
      </c>
      <c r="AR30" s="33">
        <v>0</v>
      </c>
      <c r="AS30" s="33" t="s">
        <v>10275</v>
      </c>
      <c r="AT30" s="33" t="s">
        <v>10275</v>
      </c>
      <c r="AU30" s="33" t="s">
        <v>10275</v>
      </c>
      <c r="AV30" s="34">
        <v>0</v>
      </c>
      <c r="AW30" s="34">
        <v>0</v>
      </c>
      <c r="AX30" s="34">
        <v>0</v>
      </c>
      <c r="AY30" s="35" t="s">
        <v>10856</v>
      </c>
      <c r="AZ30" s="35" t="s">
        <v>10856</v>
      </c>
      <c r="BA30" s="35" t="s">
        <v>10275</v>
      </c>
      <c r="BB30" s="35" t="s">
        <v>10275</v>
      </c>
      <c r="BC30" s="35" t="s">
        <v>10275</v>
      </c>
      <c r="BD30" s="35" t="s">
        <v>10856</v>
      </c>
      <c r="BE30" s="28" t="s">
        <v>10273</v>
      </c>
      <c r="BF30" s="28" t="s">
        <v>10273</v>
      </c>
      <c r="BG30" s="28" t="s">
        <v>10274</v>
      </c>
      <c r="BH30" s="28" t="s">
        <v>10274</v>
      </c>
      <c r="BI30" s="28" t="s">
        <v>10273</v>
      </c>
      <c r="BJ30" s="28" t="s">
        <v>10274</v>
      </c>
      <c r="BK30" s="28" t="s">
        <v>10274</v>
      </c>
      <c r="BL30" s="28" t="s">
        <v>10273</v>
      </c>
      <c r="BM30" s="28" t="s">
        <v>10273</v>
      </c>
      <c r="BN30" s="28" t="s">
        <v>10273</v>
      </c>
      <c r="BO30" s="28" t="s">
        <v>10273</v>
      </c>
      <c r="BP30" s="28" t="s">
        <v>10273</v>
      </c>
      <c r="BQ30" s="27" t="s">
        <v>10274</v>
      </c>
      <c r="BR30" s="27" t="s">
        <v>10273</v>
      </c>
      <c r="BS30" s="27" t="s">
        <v>10274</v>
      </c>
      <c r="BT30" s="27" t="s">
        <v>10273</v>
      </c>
      <c r="BU30" s="28" t="s">
        <v>10273</v>
      </c>
      <c r="BV30" s="28" t="s">
        <v>10274</v>
      </c>
      <c r="BW30" s="28" t="s">
        <v>10273</v>
      </c>
      <c r="BX30" s="27" t="s">
        <v>10279</v>
      </c>
      <c r="BY30" s="27" t="s">
        <v>10273</v>
      </c>
      <c r="BZ30" s="27" t="s">
        <v>10274</v>
      </c>
    </row>
    <row r="31" spans="1:78" ht="25.5" customHeight="1" x14ac:dyDescent="0.25">
      <c r="A31" s="27">
        <v>582</v>
      </c>
      <c r="B31" s="28" t="s">
        <v>13202</v>
      </c>
      <c r="C31" s="28" t="s">
        <v>13203</v>
      </c>
      <c r="D31" s="27" t="s">
        <v>11985</v>
      </c>
      <c r="E31" s="27" t="e">
        <v>#N/A</v>
      </c>
      <c r="F31" s="27" t="e">
        <v>#N/A</v>
      </c>
      <c r="G31" s="27" t="s">
        <v>11988</v>
      </c>
      <c r="H31" s="27" t="s">
        <v>11</v>
      </c>
      <c r="I31" s="27" t="s">
        <v>12815</v>
      </c>
      <c r="J31" s="27" t="s">
        <v>13204</v>
      </c>
      <c r="K31" s="27" t="s">
        <v>13205</v>
      </c>
      <c r="L31" s="29" t="s">
        <v>10294</v>
      </c>
      <c r="M31" s="36" t="s">
        <v>10274</v>
      </c>
      <c r="N31" s="36" t="s">
        <v>10274</v>
      </c>
      <c r="O31" s="36" t="s">
        <v>10274</v>
      </c>
      <c r="P31" s="36" t="s">
        <v>10273</v>
      </c>
      <c r="Q31" s="36" t="s">
        <v>10273</v>
      </c>
      <c r="R31" s="40" t="s">
        <v>13206</v>
      </c>
      <c r="S31" s="40" t="s">
        <v>13206</v>
      </c>
      <c r="T31" s="40" t="s">
        <v>13206</v>
      </c>
      <c r="U31" s="36">
        <v>16</v>
      </c>
      <c r="V31" s="36">
        <v>4</v>
      </c>
      <c r="W31" s="36">
        <v>20</v>
      </c>
      <c r="X31" s="31">
        <v>6</v>
      </c>
      <c r="Y31" s="27" t="s">
        <v>10274</v>
      </c>
      <c r="Z31" s="27" t="s">
        <v>10273</v>
      </c>
      <c r="AA31" s="27" t="s">
        <v>10273</v>
      </c>
      <c r="AB31" s="27" t="s">
        <v>10273</v>
      </c>
      <c r="AC31" s="27" t="s">
        <v>10273</v>
      </c>
      <c r="AD31" s="27" t="s">
        <v>10273</v>
      </c>
      <c r="AE31" s="27" t="s">
        <v>10273</v>
      </c>
      <c r="AF31" s="27" t="s">
        <v>10273</v>
      </c>
      <c r="AG31" s="27" t="s">
        <v>10275</v>
      </c>
      <c r="AH31" s="27" t="s">
        <v>10273</v>
      </c>
      <c r="AI31" s="27" t="s">
        <v>10274</v>
      </c>
      <c r="AJ31" s="27" t="s">
        <v>10273</v>
      </c>
      <c r="AK31" s="27" t="s">
        <v>10273</v>
      </c>
      <c r="AL31" s="27" t="s">
        <v>10275</v>
      </c>
      <c r="AM31" s="33">
        <v>0</v>
      </c>
      <c r="AN31" s="33">
        <v>0</v>
      </c>
      <c r="AO31" s="33">
        <v>0</v>
      </c>
      <c r="AP31" s="33">
        <v>0</v>
      </c>
      <c r="AQ31" s="33">
        <v>0</v>
      </c>
      <c r="AR31" s="33">
        <v>0</v>
      </c>
      <c r="AS31" s="33" t="s">
        <v>10275</v>
      </c>
      <c r="AT31" s="33" t="s">
        <v>10275</v>
      </c>
      <c r="AU31" s="33" t="s">
        <v>10275</v>
      </c>
      <c r="AV31" s="34" t="s">
        <v>10276</v>
      </c>
      <c r="AW31" s="34" t="s">
        <v>10276</v>
      </c>
      <c r="AX31" s="34" t="s">
        <v>10277</v>
      </c>
      <c r="AY31" s="35" t="s">
        <v>10275</v>
      </c>
      <c r="AZ31" s="35" t="s">
        <v>10275</v>
      </c>
      <c r="BA31" s="35" t="s">
        <v>10275</v>
      </c>
      <c r="BB31" s="35" t="s">
        <v>10275</v>
      </c>
      <c r="BC31" s="35" t="s">
        <v>10856</v>
      </c>
      <c r="BD31" s="35" t="s">
        <v>10856</v>
      </c>
      <c r="BE31" s="28" t="s">
        <v>10273</v>
      </c>
      <c r="BF31" s="28" t="s">
        <v>10273</v>
      </c>
      <c r="BG31" s="28" t="s">
        <v>10274</v>
      </c>
      <c r="BH31" s="28" t="s">
        <v>10273</v>
      </c>
      <c r="BI31" s="28" t="s">
        <v>10273</v>
      </c>
      <c r="BJ31" s="28" t="s">
        <v>10274</v>
      </c>
      <c r="BK31" s="28" t="s">
        <v>10274</v>
      </c>
      <c r="BL31" s="28" t="s">
        <v>10273</v>
      </c>
      <c r="BM31" s="28" t="s">
        <v>10273</v>
      </c>
      <c r="BN31" s="28" t="s">
        <v>10273</v>
      </c>
      <c r="BO31" s="28" t="s">
        <v>10273</v>
      </c>
      <c r="BP31" s="28" t="s">
        <v>10273</v>
      </c>
      <c r="BQ31" s="27" t="s">
        <v>10274</v>
      </c>
      <c r="BR31" s="27" t="s">
        <v>10273</v>
      </c>
      <c r="BS31" s="27" t="s">
        <v>10273</v>
      </c>
      <c r="BT31" s="27" t="s">
        <v>10273</v>
      </c>
      <c r="BU31" s="28" t="s">
        <v>10273</v>
      </c>
      <c r="BV31" s="28" t="s">
        <v>10274</v>
      </c>
      <c r="BW31" s="28" t="s">
        <v>10273</v>
      </c>
      <c r="BX31" s="27" t="s">
        <v>10279</v>
      </c>
      <c r="BY31" s="27" t="s">
        <v>10273</v>
      </c>
      <c r="BZ31" s="27" t="s">
        <v>10274</v>
      </c>
    </row>
    <row r="32" spans="1:78" ht="25.5" customHeight="1" x14ac:dyDescent="0.25">
      <c r="A32" s="27">
        <v>1389</v>
      </c>
      <c r="B32" s="28" t="s">
        <v>16734</v>
      </c>
      <c r="C32" s="28" t="s">
        <v>16735</v>
      </c>
      <c r="D32" s="27" t="s">
        <v>11985</v>
      </c>
      <c r="E32" s="27" t="s">
        <v>16736</v>
      </c>
      <c r="F32" s="27" t="s">
        <v>16737</v>
      </c>
      <c r="G32" s="27" t="s">
        <v>11988</v>
      </c>
      <c r="H32" s="27" t="s">
        <v>11</v>
      </c>
      <c r="I32" s="27" t="s">
        <v>12815</v>
      </c>
      <c r="J32" s="27" t="s">
        <v>16738</v>
      </c>
      <c r="K32" s="27" t="s">
        <v>16739</v>
      </c>
      <c r="L32" s="29" t="s">
        <v>10272</v>
      </c>
      <c r="M32" s="36" t="s">
        <v>10274</v>
      </c>
      <c r="N32" s="36" t="s">
        <v>10274</v>
      </c>
      <c r="O32" s="36" t="s">
        <v>10274</v>
      </c>
      <c r="P32" s="36" t="s">
        <v>10274</v>
      </c>
      <c r="Q32" s="36" t="s">
        <v>10273</v>
      </c>
      <c r="R32" s="36">
        <v>261</v>
      </c>
      <c r="S32" s="36">
        <v>309</v>
      </c>
      <c r="T32" s="36">
        <v>570</v>
      </c>
      <c r="U32" s="36">
        <v>287</v>
      </c>
      <c r="V32" s="36">
        <v>319</v>
      </c>
      <c r="W32" s="36">
        <v>606</v>
      </c>
      <c r="X32" s="31">
        <v>27</v>
      </c>
      <c r="Y32" s="27" t="s">
        <v>10274</v>
      </c>
      <c r="Z32" s="27" t="s">
        <v>10274</v>
      </c>
      <c r="AA32" s="27" t="s">
        <v>10273</v>
      </c>
      <c r="AB32" s="27" t="s">
        <v>10273</v>
      </c>
      <c r="AC32" s="27" t="s">
        <v>10273</v>
      </c>
      <c r="AD32" s="27" t="s">
        <v>10273</v>
      </c>
      <c r="AE32" s="27" t="s">
        <v>10273</v>
      </c>
      <c r="AF32" s="27" t="s">
        <v>10274</v>
      </c>
      <c r="AG32" s="27" t="s">
        <v>16740</v>
      </c>
      <c r="AH32" s="27" t="s">
        <v>10273</v>
      </c>
      <c r="AI32" s="27" t="s">
        <v>10273</v>
      </c>
      <c r="AJ32" s="27" t="s">
        <v>10274</v>
      </c>
      <c r="AK32" s="27" t="s">
        <v>10273</v>
      </c>
      <c r="AL32" s="27" t="s">
        <v>10275</v>
      </c>
      <c r="AM32" s="33" t="s">
        <v>10276</v>
      </c>
      <c r="AN32" s="33" t="s">
        <v>10276</v>
      </c>
      <c r="AO32" s="33" t="s">
        <v>10287</v>
      </c>
      <c r="AP32" s="33">
        <v>0</v>
      </c>
      <c r="AQ32" s="33">
        <v>0</v>
      </c>
      <c r="AR32" s="33">
        <v>0</v>
      </c>
      <c r="AS32" s="33" t="s">
        <v>10275</v>
      </c>
      <c r="AT32" s="33" t="s">
        <v>10275</v>
      </c>
      <c r="AU32" s="33" t="s">
        <v>10275</v>
      </c>
      <c r="AV32" s="34" t="s">
        <v>10301</v>
      </c>
      <c r="AW32" s="34" t="s">
        <v>10301</v>
      </c>
      <c r="AX32" s="34" t="s">
        <v>10276</v>
      </c>
      <c r="AY32" s="35" t="s">
        <v>10278</v>
      </c>
      <c r="AZ32" s="35" t="s">
        <v>10275</v>
      </c>
      <c r="BA32" s="35" t="s">
        <v>10275</v>
      </c>
      <c r="BB32" s="35" t="s">
        <v>10275</v>
      </c>
      <c r="BC32" s="35" t="s">
        <v>10278</v>
      </c>
      <c r="BD32" s="35" t="s">
        <v>10278</v>
      </c>
      <c r="BE32" s="28" t="s">
        <v>10274</v>
      </c>
      <c r="BF32" s="28" t="s">
        <v>10273</v>
      </c>
      <c r="BG32" s="28" t="s">
        <v>10273</v>
      </c>
      <c r="BH32" s="28" t="s">
        <v>10274</v>
      </c>
      <c r="BI32" s="28" t="s">
        <v>10273</v>
      </c>
      <c r="BJ32" s="28" t="s">
        <v>10274</v>
      </c>
      <c r="BK32" s="28" t="s">
        <v>10274</v>
      </c>
      <c r="BL32" s="28" t="s">
        <v>10273</v>
      </c>
      <c r="BM32" s="28" t="s">
        <v>10273</v>
      </c>
      <c r="BN32" s="28" t="s">
        <v>10273</v>
      </c>
      <c r="BO32" s="28" t="s">
        <v>10273</v>
      </c>
      <c r="BP32" s="28" t="s">
        <v>10273</v>
      </c>
      <c r="BQ32" s="27" t="s">
        <v>10274</v>
      </c>
      <c r="BR32" s="27" t="s">
        <v>10274</v>
      </c>
      <c r="BS32" s="27" t="s">
        <v>10273</v>
      </c>
      <c r="BT32" s="27" t="s">
        <v>10273</v>
      </c>
      <c r="BU32" s="28" t="s">
        <v>10273</v>
      </c>
      <c r="BV32" s="28" t="s">
        <v>10274</v>
      </c>
      <c r="BW32" s="28" t="s">
        <v>10273</v>
      </c>
      <c r="BX32" s="27" t="s">
        <v>10279</v>
      </c>
      <c r="BY32" s="27" t="s">
        <v>10273</v>
      </c>
      <c r="BZ32" s="27" t="s">
        <v>10274</v>
      </c>
    </row>
    <row r="33" spans="1:78" ht="25.5" customHeight="1" x14ac:dyDescent="0.25">
      <c r="A33" s="27">
        <v>644</v>
      </c>
      <c r="B33" s="28" t="s">
        <v>13487</v>
      </c>
      <c r="C33" s="28" t="s">
        <v>13488</v>
      </c>
      <c r="D33" s="27" t="s">
        <v>11985</v>
      </c>
      <c r="E33" s="27" t="s">
        <v>13489</v>
      </c>
      <c r="F33" s="27" t="s">
        <v>13490</v>
      </c>
      <c r="G33" s="27" t="s">
        <v>11988</v>
      </c>
      <c r="H33" s="27" t="s">
        <v>11</v>
      </c>
      <c r="I33" s="27" t="s">
        <v>12815</v>
      </c>
      <c r="J33" s="27" t="s">
        <v>13491</v>
      </c>
      <c r="K33" s="27" t="s">
        <v>13492</v>
      </c>
      <c r="L33" s="29" t="s">
        <v>10272</v>
      </c>
      <c r="M33" s="36" t="s">
        <v>10274</v>
      </c>
      <c r="N33" s="36" t="s">
        <v>10274</v>
      </c>
      <c r="O33" s="36" t="s">
        <v>10274</v>
      </c>
      <c r="P33" s="36" t="s">
        <v>10274</v>
      </c>
      <c r="Q33" s="36" t="s">
        <v>10273</v>
      </c>
      <c r="R33" s="36">
        <v>58</v>
      </c>
      <c r="S33" s="36">
        <v>61</v>
      </c>
      <c r="T33" s="36">
        <v>119</v>
      </c>
      <c r="U33" s="36">
        <v>49</v>
      </c>
      <c r="V33" s="36">
        <v>59</v>
      </c>
      <c r="W33" s="36">
        <v>108</v>
      </c>
      <c r="X33" s="31">
        <v>10</v>
      </c>
      <c r="Y33" s="27" t="s">
        <v>10274</v>
      </c>
      <c r="Z33" s="27" t="s">
        <v>10273</v>
      </c>
      <c r="AA33" s="27" t="s">
        <v>10273</v>
      </c>
      <c r="AB33" s="27" t="s">
        <v>10273</v>
      </c>
      <c r="AC33" s="27" t="s">
        <v>10273</v>
      </c>
      <c r="AD33" s="27" t="s">
        <v>10273</v>
      </c>
      <c r="AE33" s="27" t="s">
        <v>10273</v>
      </c>
      <c r="AF33" s="27" t="s">
        <v>10273</v>
      </c>
      <c r="AG33" s="27" t="s">
        <v>10275</v>
      </c>
      <c r="AH33" s="27" t="s">
        <v>10273</v>
      </c>
      <c r="AI33" s="27" t="s">
        <v>10274</v>
      </c>
      <c r="AJ33" s="27" t="s">
        <v>10274</v>
      </c>
      <c r="AK33" s="27" t="s">
        <v>10273</v>
      </c>
      <c r="AL33" s="27" t="s">
        <v>10275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 t="s">
        <v>10275</v>
      </c>
      <c r="AT33" s="33" t="s">
        <v>10275</v>
      </c>
      <c r="AU33" s="33" t="s">
        <v>10275</v>
      </c>
      <c r="AV33" s="34" t="s">
        <v>10277</v>
      </c>
      <c r="AW33" s="34" t="s">
        <v>10277</v>
      </c>
      <c r="AX33" s="34" t="s">
        <v>10276</v>
      </c>
      <c r="AY33" s="35" t="s">
        <v>10275</v>
      </c>
      <c r="AZ33" s="35" t="s">
        <v>10275</v>
      </c>
      <c r="BA33" s="35" t="s">
        <v>10275</v>
      </c>
      <c r="BB33" s="35" t="s">
        <v>10275</v>
      </c>
      <c r="BC33" s="35" t="s">
        <v>10856</v>
      </c>
      <c r="BD33" s="35" t="s">
        <v>10856</v>
      </c>
      <c r="BE33" s="28" t="s">
        <v>10274</v>
      </c>
      <c r="BF33" s="28" t="s">
        <v>10273</v>
      </c>
      <c r="BG33" s="28" t="s">
        <v>10274</v>
      </c>
      <c r="BH33" s="28" t="s">
        <v>10274</v>
      </c>
      <c r="BI33" s="28" t="s">
        <v>10273</v>
      </c>
      <c r="BJ33" s="28" t="s">
        <v>10274</v>
      </c>
      <c r="BK33" s="28" t="s">
        <v>10273</v>
      </c>
      <c r="BL33" s="28" t="s">
        <v>10273</v>
      </c>
      <c r="BM33" s="28" t="s">
        <v>10274</v>
      </c>
      <c r="BN33" s="28" t="s">
        <v>10273</v>
      </c>
      <c r="BO33" s="28" t="s">
        <v>10273</v>
      </c>
      <c r="BP33" s="28" t="s">
        <v>10273</v>
      </c>
      <c r="BQ33" s="27" t="s">
        <v>10274</v>
      </c>
      <c r="BR33" s="27" t="s">
        <v>10273</v>
      </c>
      <c r="BS33" s="27" t="s">
        <v>10274</v>
      </c>
      <c r="BT33" s="27" t="s">
        <v>10273</v>
      </c>
      <c r="BU33" s="28" t="s">
        <v>10273</v>
      </c>
      <c r="BV33" s="28" t="s">
        <v>10274</v>
      </c>
      <c r="BW33" s="28" t="s">
        <v>10273</v>
      </c>
      <c r="BX33" s="27" t="s">
        <v>10279</v>
      </c>
      <c r="BY33" s="27" t="s">
        <v>10273</v>
      </c>
      <c r="BZ33" s="27" t="s">
        <v>10274</v>
      </c>
    </row>
    <row r="34" spans="1:78" ht="25.5" customHeight="1" x14ac:dyDescent="0.25">
      <c r="A34" s="27">
        <v>1461</v>
      </c>
      <c r="B34" s="28" t="s">
        <v>17076</v>
      </c>
      <c r="C34" s="28" t="s">
        <v>17077</v>
      </c>
      <c r="D34" s="27" t="s">
        <v>11985</v>
      </c>
      <c r="E34" s="27" t="s">
        <v>17078</v>
      </c>
      <c r="F34" s="27" t="s">
        <v>17079</v>
      </c>
      <c r="G34" s="27" t="s">
        <v>11988</v>
      </c>
      <c r="H34" s="27" t="s">
        <v>11</v>
      </c>
      <c r="I34" s="27" t="s">
        <v>12815</v>
      </c>
      <c r="J34" s="27" t="s">
        <v>6351</v>
      </c>
      <c r="K34" s="27" t="s">
        <v>17080</v>
      </c>
      <c r="L34" s="29" t="s">
        <v>10309</v>
      </c>
      <c r="M34" s="36" t="s">
        <v>10274</v>
      </c>
      <c r="N34" s="36" t="s">
        <v>10274</v>
      </c>
      <c r="O34" s="36" t="s">
        <v>10274</v>
      </c>
      <c r="P34" s="36" t="s">
        <v>10274</v>
      </c>
      <c r="Q34" s="36" t="s">
        <v>10274</v>
      </c>
      <c r="R34" s="36">
        <v>50</v>
      </c>
      <c r="S34" s="36">
        <v>44</v>
      </c>
      <c r="T34" s="36">
        <v>94</v>
      </c>
      <c r="U34" s="36">
        <v>55</v>
      </c>
      <c r="V34" s="36">
        <v>37</v>
      </c>
      <c r="W34" s="36">
        <v>92</v>
      </c>
      <c r="X34" s="31">
        <v>7</v>
      </c>
      <c r="Y34" s="27" t="s">
        <v>10273</v>
      </c>
      <c r="Z34" s="27" t="s">
        <v>10273</v>
      </c>
      <c r="AA34" s="27" t="s">
        <v>10274</v>
      </c>
      <c r="AB34" s="27" t="s">
        <v>10273</v>
      </c>
      <c r="AC34" s="27" t="s">
        <v>10273</v>
      </c>
      <c r="AD34" s="27" t="s">
        <v>10273</v>
      </c>
      <c r="AE34" s="27" t="s">
        <v>10273</v>
      </c>
      <c r="AF34" s="27" t="s">
        <v>10273</v>
      </c>
      <c r="AG34" s="27" t="s">
        <v>10275</v>
      </c>
      <c r="AH34" s="27" t="s">
        <v>10273</v>
      </c>
      <c r="AI34" s="27" t="s">
        <v>10273</v>
      </c>
      <c r="AJ34" s="27" t="s">
        <v>10274</v>
      </c>
      <c r="AK34" s="27" t="s">
        <v>10273</v>
      </c>
      <c r="AL34" s="27" t="s">
        <v>10275</v>
      </c>
      <c r="AM34" s="33" t="s">
        <v>10400</v>
      </c>
      <c r="AN34" s="33" t="s">
        <v>10400</v>
      </c>
      <c r="AO34" s="33" t="s">
        <v>10400</v>
      </c>
      <c r="AP34" s="33" t="s">
        <v>10400</v>
      </c>
      <c r="AQ34" s="33" t="s">
        <v>10400</v>
      </c>
      <c r="AR34" s="33" t="s">
        <v>10400</v>
      </c>
      <c r="AS34" s="33" t="s">
        <v>10400</v>
      </c>
      <c r="AT34" s="33" t="s">
        <v>10400</v>
      </c>
      <c r="AU34" s="33" t="s">
        <v>10400</v>
      </c>
      <c r="AV34" s="33" t="s">
        <v>10400</v>
      </c>
      <c r="AW34" s="33" t="s">
        <v>10400</v>
      </c>
      <c r="AX34" s="33" t="s">
        <v>10400</v>
      </c>
      <c r="AY34" s="33" t="s">
        <v>10400</v>
      </c>
      <c r="AZ34" s="33" t="s">
        <v>10400</v>
      </c>
      <c r="BA34" s="33" t="s">
        <v>10400</v>
      </c>
      <c r="BB34" s="33" t="s">
        <v>10400</v>
      </c>
      <c r="BC34" s="33" t="s">
        <v>10400</v>
      </c>
      <c r="BD34" s="33" t="s">
        <v>10400</v>
      </c>
      <c r="BE34" s="28" t="s">
        <v>10273</v>
      </c>
      <c r="BF34" s="28" t="s">
        <v>10273</v>
      </c>
      <c r="BG34" s="28" t="s">
        <v>10274</v>
      </c>
      <c r="BH34" s="28" t="s">
        <v>10274</v>
      </c>
      <c r="BI34" s="28" t="s">
        <v>10273</v>
      </c>
      <c r="BJ34" s="28" t="s">
        <v>10274</v>
      </c>
      <c r="BK34" s="28" t="s">
        <v>10273</v>
      </c>
      <c r="BL34" s="28" t="s">
        <v>10273</v>
      </c>
      <c r="BM34" s="28" t="s">
        <v>10274</v>
      </c>
      <c r="BN34" s="28" t="s">
        <v>10273</v>
      </c>
      <c r="BO34" s="28" t="s">
        <v>10273</v>
      </c>
      <c r="BP34" s="28" t="s">
        <v>10273</v>
      </c>
      <c r="BQ34" s="27" t="s">
        <v>10274</v>
      </c>
      <c r="BR34" s="27" t="s">
        <v>10274</v>
      </c>
      <c r="BS34" s="27" t="s">
        <v>10273</v>
      </c>
      <c r="BT34" s="27" t="s">
        <v>10273</v>
      </c>
      <c r="BU34" s="28" t="s">
        <v>10274</v>
      </c>
      <c r="BV34" s="28" t="s">
        <v>10274</v>
      </c>
      <c r="BW34" s="28" t="s">
        <v>10273</v>
      </c>
      <c r="BX34" s="27" t="s">
        <v>10279</v>
      </c>
      <c r="BY34" s="27" t="s">
        <v>10273</v>
      </c>
      <c r="BZ34" s="27" t="s">
        <v>10274</v>
      </c>
    </row>
    <row r="35" spans="1:78" ht="25.5" customHeight="1" x14ac:dyDescent="0.25">
      <c r="A35" s="27">
        <v>1572</v>
      </c>
      <c r="B35" s="28" t="s">
        <v>17648</v>
      </c>
      <c r="C35" s="28" t="s">
        <v>17649</v>
      </c>
      <c r="D35" s="27" t="s">
        <v>11985</v>
      </c>
      <c r="E35" s="27" t="e">
        <v>#N/A</v>
      </c>
      <c r="F35" s="27" t="e">
        <v>#N/A</v>
      </c>
      <c r="G35" s="27" t="s">
        <v>11988</v>
      </c>
      <c r="H35" s="27" t="s">
        <v>11</v>
      </c>
      <c r="I35" s="27" t="s">
        <v>12815</v>
      </c>
      <c r="J35" s="27" t="s">
        <v>17650</v>
      </c>
      <c r="K35" s="27" t="s">
        <v>17651</v>
      </c>
      <c r="L35" s="29" t="s">
        <v>10309</v>
      </c>
      <c r="M35" s="36" t="s">
        <v>10273</v>
      </c>
      <c r="N35" s="36" t="s">
        <v>10273</v>
      </c>
      <c r="O35" s="36" t="s">
        <v>10273</v>
      </c>
      <c r="P35" s="36" t="s">
        <v>10273</v>
      </c>
      <c r="Q35" s="36" t="s">
        <v>10274</v>
      </c>
      <c r="R35" s="36">
        <v>76</v>
      </c>
      <c r="S35" s="36">
        <v>86</v>
      </c>
      <c r="T35" s="36">
        <v>162</v>
      </c>
      <c r="U35" s="36">
        <v>71</v>
      </c>
      <c r="V35" s="36">
        <v>81</v>
      </c>
      <c r="W35" s="36">
        <v>152</v>
      </c>
      <c r="X35" s="31">
        <v>9</v>
      </c>
      <c r="Y35" s="27" t="s">
        <v>10273</v>
      </c>
      <c r="Z35" s="27" t="s">
        <v>10273</v>
      </c>
      <c r="AA35" s="27" t="s">
        <v>10274</v>
      </c>
      <c r="AB35" s="27" t="s">
        <v>10273</v>
      </c>
      <c r="AC35" s="27" t="s">
        <v>10273</v>
      </c>
      <c r="AD35" s="27" t="s">
        <v>10273</v>
      </c>
      <c r="AE35" s="27" t="s">
        <v>10273</v>
      </c>
      <c r="AF35" s="27" t="s">
        <v>10273</v>
      </c>
      <c r="AG35" s="27" t="s">
        <v>10275</v>
      </c>
      <c r="AH35" s="27" t="s">
        <v>10273</v>
      </c>
      <c r="AI35" s="27" t="s">
        <v>10274</v>
      </c>
      <c r="AJ35" s="27" t="s">
        <v>10274</v>
      </c>
      <c r="AK35" s="27" t="s">
        <v>10273</v>
      </c>
      <c r="AL35" s="27" t="s">
        <v>10275</v>
      </c>
      <c r="AM35" s="32" t="s">
        <v>10275</v>
      </c>
      <c r="AN35" s="32" t="s">
        <v>10275</v>
      </c>
      <c r="AO35" s="32" t="s">
        <v>10275</v>
      </c>
      <c r="AP35" s="33" t="s">
        <v>10275</v>
      </c>
      <c r="AQ35" s="33" t="s">
        <v>10275</v>
      </c>
      <c r="AR35" s="33" t="s">
        <v>10275</v>
      </c>
      <c r="AS35" s="33" t="s">
        <v>10277</v>
      </c>
      <c r="AT35" s="33" t="s">
        <v>10434</v>
      </c>
      <c r="AU35" s="33" t="s">
        <v>10276</v>
      </c>
      <c r="AV35" s="34">
        <v>0</v>
      </c>
      <c r="AW35" s="34">
        <v>0</v>
      </c>
      <c r="AX35" s="34">
        <v>0</v>
      </c>
      <c r="AY35" s="35" t="s">
        <v>10275</v>
      </c>
      <c r="AZ35" s="35" t="s">
        <v>10275</v>
      </c>
      <c r="BA35" s="35" t="s">
        <v>10275</v>
      </c>
      <c r="BB35" s="35" t="s">
        <v>10856</v>
      </c>
      <c r="BC35" s="35" t="s">
        <v>10275</v>
      </c>
      <c r="BD35" s="35" t="s">
        <v>10856</v>
      </c>
      <c r="BE35" s="28" t="s">
        <v>10273</v>
      </c>
      <c r="BF35" s="28" t="s">
        <v>10273</v>
      </c>
      <c r="BG35" s="28" t="s">
        <v>10274</v>
      </c>
      <c r="BH35" s="28" t="s">
        <v>10274</v>
      </c>
      <c r="BI35" s="28" t="s">
        <v>10273</v>
      </c>
      <c r="BJ35" s="28" t="s">
        <v>10274</v>
      </c>
      <c r="BK35" s="28" t="s">
        <v>10273</v>
      </c>
      <c r="BL35" s="28" t="s">
        <v>10273</v>
      </c>
      <c r="BM35" s="28" t="s">
        <v>10274</v>
      </c>
      <c r="BN35" s="28" t="s">
        <v>10273</v>
      </c>
      <c r="BO35" s="28" t="s">
        <v>10273</v>
      </c>
      <c r="BP35" s="28" t="s">
        <v>10273</v>
      </c>
      <c r="BQ35" s="27" t="s">
        <v>10274</v>
      </c>
      <c r="BR35" s="27" t="s">
        <v>10273</v>
      </c>
      <c r="BS35" s="27" t="s">
        <v>10273</v>
      </c>
      <c r="BT35" s="27" t="s">
        <v>10273</v>
      </c>
      <c r="BU35" s="28" t="s">
        <v>10273</v>
      </c>
      <c r="BV35" s="28" t="s">
        <v>10274</v>
      </c>
      <c r="BW35" s="28" t="s">
        <v>10273</v>
      </c>
      <c r="BX35" s="27" t="s">
        <v>10279</v>
      </c>
      <c r="BY35" s="27" t="s">
        <v>10273</v>
      </c>
      <c r="BZ35" s="27" t="s">
        <v>10274</v>
      </c>
    </row>
    <row r="36" spans="1:78" ht="25.5" customHeight="1" x14ac:dyDescent="0.25">
      <c r="A36" s="27">
        <v>1489</v>
      </c>
      <c r="B36" s="28" t="s">
        <v>17211</v>
      </c>
      <c r="C36" s="28" t="s">
        <v>17212</v>
      </c>
      <c r="D36" s="27" t="s">
        <v>11985</v>
      </c>
      <c r="E36" s="27" t="s">
        <v>17213</v>
      </c>
      <c r="F36" s="27" t="s">
        <v>17214</v>
      </c>
      <c r="G36" s="27" t="s">
        <v>11988</v>
      </c>
      <c r="H36" s="27" t="s">
        <v>11</v>
      </c>
      <c r="I36" s="27" t="s">
        <v>12815</v>
      </c>
      <c r="J36" s="27" t="s">
        <v>17215</v>
      </c>
      <c r="K36" s="27" t="s">
        <v>17216</v>
      </c>
      <c r="L36" s="29" t="s">
        <v>10272</v>
      </c>
      <c r="M36" s="36" t="s">
        <v>10274</v>
      </c>
      <c r="N36" s="36" t="s">
        <v>10274</v>
      </c>
      <c r="O36" s="36" t="s">
        <v>10274</v>
      </c>
      <c r="P36" s="36" t="s">
        <v>10274</v>
      </c>
      <c r="Q36" s="36" t="s">
        <v>10273</v>
      </c>
      <c r="R36" s="36">
        <v>62</v>
      </c>
      <c r="S36" s="36">
        <v>63</v>
      </c>
      <c r="T36" s="36">
        <v>125</v>
      </c>
      <c r="U36" s="36">
        <v>67</v>
      </c>
      <c r="V36" s="36">
        <v>67</v>
      </c>
      <c r="W36" s="36">
        <v>134</v>
      </c>
      <c r="X36" s="31">
        <v>10</v>
      </c>
      <c r="Y36" s="27" t="s">
        <v>10274</v>
      </c>
      <c r="Z36" s="27" t="s">
        <v>10273</v>
      </c>
      <c r="AA36" s="27" t="s">
        <v>10273</v>
      </c>
      <c r="AB36" s="27" t="s">
        <v>10273</v>
      </c>
      <c r="AC36" s="27" t="s">
        <v>10273</v>
      </c>
      <c r="AD36" s="27" t="s">
        <v>10273</v>
      </c>
      <c r="AE36" s="27" t="s">
        <v>10273</v>
      </c>
      <c r="AF36" s="27" t="s">
        <v>10273</v>
      </c>
      <c r="AG36" s="27" t="s">
        <v>10275</v>
      </c>
      <c r="AH36" s="27" t="s">
        <v>10273</v>
      </c>
      <c r="AI36" s="27" t="s">
        <v>10274</v>
      </c>
      <c r="AJ36" s="27" t="s">
        <v>10274</v>
      </c>
      <c r="AK36" s="27" t="s">
        <v>10273</v>
      </c>
      <c r="AL36" s="27" t="s">
        <v>10275</v>
      </c>
      <c r="AM36" s="33" t="s">
        <v>10276</v>
      </c>
      <c r="AN36" s="33" t="s">
        <v>10276</v>
      </c>
      <c r="AO36" s="33" t="s">
        <v>10316</v>
      </c>
      <c r="AP36" s="33">
        <v>0</v>
      </c>
      <c r="AQ36" s="33">
        <v>0</v>
      </c>
      <c r="AR36" s="33">
        <v>0</v>
      </c>
      <c r="AS36" s="33" t="s">
        <v>10275</v>
      </c>
      <c r="AT36" s="33" t="s">
        <v>10275</v>
      </c>
      <c r="AU36" s="33" t="s">
        <v>10275</v>
      </c>
      <c r="AV36" s="34" t="s">
        <v>10277</v>
      </c>
      <c r="AW36" s="34" t="s">
        <v>10277</v>
      </c>
      <c r="AX36" s="34" t="s">
        <v>10276</v>
      </c>
      <c r="AY36" s="35" t="s">
        <v>10856</v>
      </c>
      <c r="AZ36" s="35" t="s">
        <v>10275</v>
      </c>
      <c r="BA36" s="35" t="s">
        <v>10275</v>
      </c>
      <c r="BB36" s="35" t="s">
        <v>10275</v>
      </c>
      <c r="BC36" s="35" t="s">
        <v>10856</v>
      </c>
      <c r="BD36" s="35" t="s">
        <v>10856</v>
      </c>
      <c r="BE36" s="28" t="s">
        <v>10273</v>
      </c>
      <c r="BF36" s="28" t="s">
        <v>10273</v>
      </c>
      <c r="BG36" s="28" t="s">
        <v>10274</v>
      </c>
      <c r="BH36" s="28" t="s">
        <v>10273</v>
      </c>
      <c r="BI36" s="28" t="s">
        <v>10273</v>
      </c>
      <c r="BJ36" s="28" t="s">
        <v>10274</v>
      </c>
      <c r="BK36" s="28" t="s">
        <v>10274</v>
      </c>
      <c r="BL36" s="28" t="s">
        <v>10273</v>
      </c>
      <c r="BM36" s="28" t="s">
        <v>10273</v>
      </c>
      <c r="BN36" s="28" t="s">
        <v>10273</v>
      </c>
      <c r="BO36" s="28" t="s">
        <v>10273</v>
      </c>
      <c r="BP36" s="28" t="s">
        <v>10273</v>
      </c>
      <c r="BQ36" s="27" t="s">
        <v>10274</v>
      </c>
      <c r="BR36" s="27" t="s">
        <v>10274</v>
      </c>
      <c r="BS36" s="27" t="s">
        <v>10273</v>
      </c>
      <c r="BT36" s="27" t="s">
        <v>10273</v>
      </c>
      <c r="BU36" s="28" t="s">
        <v>10274</v>
      </c>
      <c r="BV36" s="28" t="s">
        <v>10274</v>
      </c>
      <c r="BW36" s="28" t="s">
        <v>10273</v>
      </c>
      <c r="BX36" s="27" t="s">
        <v>10279</v>
      </c>
      <c r="BY36" s="27" t="s">
        <v>10273</v>
      </c>
      <c r="BZ36" s="27" t="s">
        <v>10274</v>
      </c>
    </row>
    <row r="37" spans="1:78" ht="25.5" customHeight="1" x14ac:dyDescent="0.25">
      <c r="A37" s="27">
        <v>526</v>
      </c>
      <c r="B37" s="28" t="s">
        <v>12908</v>
      </c>
      <c r="C37" s="28" t="s">
        <v>12909</v>
      </c>
      <c r="D37" s="27" t="s">
        <v>11985</v>
      </c>
      <c r="E37" s="27" t="s">
        <v>12910</v>
      </c>
      <c r="F37" s="27" t="s">
        <v>12911</v>
      </c>
      <c r="G37" s="27" t="s">
        <v>11988</v>
      </c>
      <c r="H37" s="27" t="s">
        <v>11</v>
      </c>
      <c r="I37" s="27" t="s">
        <v>12815</v>
      </c>
      <c r="J37" s="27" t="s">
        <v>12912</v>
      </c>
      <c r="K37" s="27" t="s">
        <v>12913</v>
      </c>
      <c r="L37" s="29" t="s">
        <v>10272</v>
      </c>
      <c r="M37" s="36" t="s">
        <v>10274</v>
      </c>
      <c r="N37" s="36" t="s">
        <v>10274</v>
      </c>
      <c r="O37" s="36" t="s">
        <v>10274</v>
      </c>
      <c r="P37" s="36" t="s">
        <v>10274</v>
      </c>
      <c r="Q37" s="36" t="s">
        <v>10273</v>
      </c>
      <c r="R37" s="36">
        <v>137</v>
      </c>
      <c r="S37" s="36">
        <v>128</v>
      </c>
      <c r="T37" s="36">
        <v>265</v>
      </c>
      <c r="U37" s="36">
        <v>130</v>
      </c>
      <c r="V37" s="36">
        <v>140</v>
      </c>
      <c r="W37" s="36">
        <v>270</v>
      </c>
      <c r="X37" s="31">
        <v>10</v>
      </c>
      <c r="Y37" s="27" t="s">
        <v>10274</v>
      </c>
      <c r="Z37" s="27" t="s">
        <v>10273</v>
      </c>
      <c r="AA37" s="27" t="s">
        <v>10274</v>
      </c>
      <c r="AB37" s="27" t="s">
        <v>10273</v>
      </c>
      <c r="AC37" s="27" t="s">
        <v>10273</v>
      </c>
      <c r="AD37" s="27" t="s">
        <v>10273</v>
      </c>
      <c r="AE37" s="27" t="s">
        <v>10273</v>
      </c>
      <c r="AF37" s="27" t="s">
        <v>10273</v>
      </c>
      <c r="AG37" s="27" t="s">
        <v>10275</v>
      </c>
      <c r="AH37" s="27" t="s">
        <v>10273</v>
      </c>
      <c r="AI37" s="27" t="s">
        <v>10273</v>
      </c>
      <c r="AJ37" s="27" t="s">
        <v>10274</v>
      </c>
      <c r="AK37" s="27" t="s">
        <v>10273</v>
      </c>
      <c r="AL37" s="27" t="s">
        <v>10275</v>
      </c>
      <c r="AM37" s="33">
        <v>0</v>
      </c>
      <c r="AN37" s="33">
        <v>0</v>
      </c>
      <c r="AO37" s="33">
        <v>0</v>
      </c>
      <c r="AP37" s="33">
        <v>0</v>
      </c>
      <c r="AQ37" s="33">
        <v>0</v>
      </c>
      <c r="AR37" s="33">
        <v>0</v>
      </c>
      <c r="AS37" s="33" t="s">
        <v>10275</v>
      </c>
      <c r="AT37" s="33" t="s">
        <v>10275</v>
      </c>
      <c r="AU37" s="33" t="s">
        <v>10275</v>
      </c>
      <c r="AV37" s="34" t="s">
        <v>10277</v>
      </c>
      <c r="AW37" s="34" t="s">
        <v>10277</v>
      </c>
      <c r="AX37" s="34" t="s">
        <v>10276</v>
      </c>
      <c r="AY37" s="35" t="s">
        <v>10275</v>
      </c>
      <c r="AZ37" s="35" t="s">
        <v>10275</v>
      </c>
      <c r="BA37" s="35" t="s">
        <v>10275</v>
      </c>
      <c r="BB37" s="35" t="s">
        <v>10275</v>
      </c>
      <c r="BC37" s="35" t="s">
        <v>10856</v>
      </c>
      <c r="BD37" s="35" t="s">
        <v>10856</v>
      </c>
      <c r="BE37" s="28" t="s">
        <v>10274</v>
      </c>
      <c r="BF37" s="28" t="s">
        <v>10273</v>
      </c>
      <c r="BG37" s="28" t="s">
        <v>10273</v>
      </c>
      <c r="BH37" s="28" t="s">
        <v>10273</v>
      </c>
      <c r="BI37" s="28" t="s">
        <v>10273</v>
      </c>
      <c r="BJ37" s="28" t="s">
        <v>10274</v>
      </c>
      <c r="BK37" s="28" t="s">
        <v>10274</v>
      </c>
      <c r="BL37" s="28" t="s">
        <v>10273</v>
      </c>
      <c r="BM37" s="28" t="s">
        <v>10273</v>
      </c>
      <c r="BN37" s="28" t="s">
        <v>10273</v>
      </c>
      <c r="BO37" s="28" t="s">
        <v>10273</v>
      </c>
      <c r="BP37" s="28" t="s">
        <v>10273</v>
      </c>
      <c r="BQ37" s="27" t="s">
        <v>10273</v>
      </c>
      <c r="BR37" s="27" t="s">
        <v>10274</v>
      </c>
      <c r="BS37" s="27" t="s">
        <v>10273</v>
      </c>
      <c r="BT37" s="27" t="s">
        <v>10273</v>
      </c>
      <c r="BU37" s="28" t="s">
        <v>10273</v>
      </c>
      <c r="BV37" s="28" t="s">
        <v>10274</v>
      </c>
      <c r="BW37" s="28" t="s">
        <v>10273</v>
      </c>
      <c r="BX37" s="27" t="s">
        <v>10279</v>
      </c>
      <c r="BY37" s="27" t="s">
        <v>10273</v>
      </c>
      <c r="BZ37" s="27" t="s">
        <v>10274</v>
      </c>
    </row>
    <row r="38" spans="1:78" ht="25.5" customHeight="1" x14ac:dyDescent="0.25">
      <c r="A38" s="27">
        <v>1549</v>
      </c>
      <c r="B38" s="28" t="s">
        <v>17535</v>
      </c>
      <c r="C38" s="28" t="s">
        <v>17536</v>
      </c>
      <c r="D38" s="27" t="s">
        <v>11985</v>
      </c>
      <c r="E38" s="27" t="s">
        <v>17537</v>
      </c>
      <c r="F38" s="27" t="s">
        <v>17538</v>
      </c>
      <c r="G38" s="27" t="s">
        <v>11988</v>
      </c>
      <c r="H38" s="27" t="s">
        <v>11</v>
      </c>
      <c r="I38" s="27" t="s">
        <v>12815</v>
      </c>
      <c r="J38" s="27" t="s">
        <v>17539</v>
      </c>
      <c r="K38" s="27" t="s">
        <v>17540</v>
      </c>
      <c r="L38" s="29" t="s">
        <v>10272</v>
      </c>
      <c r="M38" s="36" t="s">
        <v>10274</v>
      </c>
      <c r="N38" s="36" t="s">
        <v>10274</v>
      </c>
      <c r="O38" s="36" t="s">
        <v>10274</v>
      </c>
      <c r="P38" s="36" t="s">
        <v>10274</v>
      </c>
      <c r="Q38" s="36" t="s">
        <v>10273</v>
      </c>
      <c r="R38" s="36">
        <v>103</v>
      </c>
      <c r="S38" s="36">
        <v>105</v>
      </c>
      <c r="T38" s="36">
        <v>208</v>
      </c>
      <c r="U38" s="36">
        <v>74</v>
      </c>
      <c r="V38" s="36">
        <v>81</v>
      </c>
      <c r="W38" s="36">
        <v>155</v>
      </c>
      <c r="X38" s="31">
        <v>10</v>
      </c>
      <c r="Y38" s="27" t="s">
        <v>10273</v>
      </c>
      <c r="Z38" s="27" t="s">
        <v>10273</v>
      </c>
      <c r="AA38" s="27" t="s">
        <v>10273</v>
      </c>
      <c r="AB38" s="27" t="s">
        <v>10273</v>
      </c>
      <c r="AC38" s="27" t="s">
        <v>10273</v>
      </c>
      <c r="AD38" s="27" t="s">
        <v>10273</v>
      </c>
      <c r="AE38" s="27" t="s">
        <v>10273</v>
      </c>
      <c r="AF38" s="27" t="s">
        <v>10274</v>
      </c>
      <c r="AG38" s="27" t="s">
        <v>17541</v>
      </c>
      <c r="AH38" s="27" t="s">
        <v>10273</v>
      </c>
      <c r="AI38" s="27" t="s">
        <v>10273</v>
      </c>
      <c r="AJ38" s="27" t="s">
        <v>10274</v>
      </c>
      <c r="AK38" s="27" t="s">
        <v>10273</v>
      </c>
      <c r="AL38" s="27" t="s">
        <v>10275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 t="s">
        <v>10275</v>
      </c>
      <c r="AT38" s="33" t="s">
        <v>10275</v>
      </c>
      <c r="AU38" s="33" t="s">
        <v>10275</v>
      </c>
      <c r="AV38" s="34" t="s">
        <v>10277</v>
      </c>
      <c r="AW38" s="34" t="s">
        <v>10277</v>
      </c>
      <c r="AX38" s="34" t="s">
        <v>10276</v>
      </c>
      <c r="AY38" s="35" t="s">
        <v>10275</v>
      </c>
      <c r="AZ38" s="35" t="s">
        <v>10275</v>
      </c>
      <c r="BA38" s="35" t="s">
        <v>10275</v>
      </c>
      <c r="BB38" s="35" t="s">
        <v>10275</v>
      </c>
      <c r="BC38" s="35" t="s">
        <v>10856</v>
      </c>
      <c r="BD38" s="35" t="s">
        <v>10856</v>
      </c>
      <c r="BE38" s="28" t="s">
        <v>10273</v>
      </c>
      <c r="BF38" s="28" t="s">
        <v>10273</v>
      </c>
      <c r="BG38" s="28" t="s">
        <v>10274</v>
      </c>
      <c r="BH38" s="28" t="s">
        <v>10273</v>
      </c>
      <c r="BI38" s="28" t="s">
        <v>10273</v>
      </c>
      <c r="BJ38" s="28" t="s">
        <v>10274</v>
      </c>
      <c r="BK38" s="28" t="s">
        <v>10273</v>
      </c>
      <c r="BL38" s="28" t="s">
        <v>10273</v>
      </c>
      <c r="BM38" s="28" t="s">
        <v>10274</v>
      </c>
      <c r="BN38" s="28" t="s">
        <v>10273</v>
      </c>
      <c r="BO38" s="28" t="s">
        <v>10273</v>
      </c>
      <c r="BP38" s="28" t="s">
        <v>10273</v>
      </c>
      <c r="BQ38" s="27" t="s">
        <v>10274</v>
      </c>
      <c r="BR38" s="27" t="s">
        <v>10274</v>
      </c>
      <c r="BS38" s="27" t="s">
        <v>10273</v>
      </c>
      <c r="BT38" s="27" t="s">
        <v>10273</v>
      </c>
      <c r="BU38" s="28" t="s">
        <v>10273</v>
      </c>
      <c r="BV38" s="28" t="s">
        <v>10274</v>
      </c>
      <c r="BW38" s="28" t="s">
        <v>10273</v>
      </c>
      <c r="BX38" s="27" t="s">
        <v>10279</v>
      </c>
      <c r="BY38" s="27" t="s">
        <v>10273</v>
      </c>
      <c r="BZ38" s="27" t="s">
        <v>10274</v>
      </c>
    </row>
    <row r="39" spans="1:78" ht="25.5" customHeight="1" x14ac:dyDescent="0.25">
      <c r="A39" s="27">
        <v>564</v>
      </c>
      <c r="B39" s="28" t="s">
        <v>13115</v>
      </c>
      <c r="C39" s="28" t="s">
        <v>13116</v>
      </c>
      <c r="D39" s="27" t="s">
        <v>11985</v>
      </c>
      <c r="E39" s="27" t="e">
        <v>#N/A</v>
      </c>
      <c r="F39" s="27" t="e">
        <v>#N/A</v>
      </c>
      <c r="G39" s="27" t="s">
        <v>11988</v>
      </c>
      <c r="H39" s="27" t="s">
        <v>11</v>
      </c>
      <c r="I39" s="27" t="s">
        <v>12815</v>
      </c>
      <c r="J39" s="27" t="s">
        <v>13117</v>
      </c>
      <c r="K39" s="27" t="s">
        <v>13118</v>
      </c>
      <c r="L39" s="29" t="s">
        <v>10272</v>
      </c>
      <c r="M39" s="36" t="s">
        <v>10274</v>
      </c>
      <c r="N39" s="36" t="s">
        <v>10274</v>
      </c>
      <c r="O39" s="36" t="s">
        <v>10274</v>
      </c>
      <c r="P39" s="36" t="s">
        <v>10274</v>
      </c>
      <c r="Q39" s="36" t="s">
        <v>10273</v>
      </c>
      <c r="R39" s="36">
        <v>168</v>
      </c>
      <c r="S39" s="36">
        <v>168</v>
      </c>
      <c r="T39" s="36">
        <v>336</v>
      </c>
      <c r="U39" s="36">
        <v>160</v>
      </c>
      <c r="V39" s="36">
        <v>175</v>
      </c>
      <c r="W39" s="36">
        <v>335</v>
      </c>
      <c r="X39" s="31">
        <v>16</v>
      </c>
      <c r="Y39" s="27" t="s">
        <v>10274</v>
      </c>
      <c r="Z39" s="27" t="s">
        <v>10274</v>
      </c>
      <c r="AA39" s="27" t="s">
        <v>10273</v>
      </c>
      <c r="AB39" s="27" t="s">
        <v>10273</v>
      </c>
      <c r="AC39" s="27" t="s">
        <v>10273</v>
      </c>
      <c r="AD39" s="27" t="s">
        <v>10273</v>
      </c>
      <c r="AE39" s="27" t="s">
        <v>10273</v>
      </c>
      <c r="AF39" s="27" t="s">
        <v>10274</v>
      </c>
      <c r="AG39" s="27" t="s">
        <v>13119</v>
      </c>
      <c r="AH39" s="27" t="s">
        <v>10273</v>
      </c>
      <c r="AI39" s="27" t="s">
        <v>10273</v>
      </c>
      <c r="AJ39" s="27" t="s">
        <v>10274</v>
      </c>
      <c r="AK39" s="27" t="s">
        <v>10273</v>
      </c>
      <c r="AL39" s="27" t="s">
        <v>10275</v>
      </c>
      <c r="AM39" s="33" t="s">
        <v>10276</v>
      </c>
      <c r="AN39" s="33" t="s">
        <v>10276</v>
      </c>
      <c r="AO39" s="33" t="s">
        <v>10287</v>
      </c>
      <c r="AP39" s="33">
        <v>0</v>
      </c>
      <c r="AQ39" s="33">
        <v>0</v>
      </c>
      <c r="AR39" s="33">
        <v>0</v>
      </c>
      <c r="AS39" s="33" t="s">
        <v>10275</v>
      </c>
      <c r="AT39" s="33" t="s">
        <v>10275</v>
      </c>
      <c r="AU39" s="33" t="s">
        <v>10275</v>
      </c>
      <c r="AV39" s="34" t="s">
        <v>10287</v>
      </c>
      <c r="AW39" s="34" t="s">
        <v>10287</v>
      </c>
      <c r="AX39" s="34" t="s">
        <v>10276</v>
      </c>
      <c r="AY39" s="35" t="s">
        <v>10278</v>
      </c>
      <c r="AZ39" s="35" t="s">
        <v>10275</v>
      </c>
      <c r="BA39" s="35" t="s">
        <v>10275</v>
      </c>
      <c r="BB39" s="35" t="s">
        <v>10275</v>
      </c>
      <c r="BC39" s="35" t="s">
        <v>10400</v>
      </c>
      <c r="BD39" s="35" t="s">
        <v>10278</v>
      </c>
      <c r="BE39" s="28" t="s">
        <v>10273</v>
      </c>
      <c r="BF39" s="28" t="s">
        <v>10273</v>
      </c>
      <c r="BG39" s="28" t="s">
        <v>10273</v>
      </c>
      <c r="BH39" s="28" t="s">
        <v>10273</v>
      </c>
      <c r="BI39" s="28" t="s">
        <v>10274</v>
      </c>
      <c r="BJ39" s="28" t="s">
        <v>10274</v>
      </c>
      <c r="BK39" s="28" t="s">
        <v>10274</v>
      </c>
      <c r="BL39" s="28" t="s">
        <v>10273</v>
      </c>
      <c r="BM39" s="28" t="s">
        <v>10273</v>
      </c>
      <c r="BN39" s="28" t="s">
        <v>10273</v>
      </c>
      <c r="BO39" s="28" t="s">
        <v>10273</v>
      </c>
      <c r="BP39" s="28" t="s">
        <v>10273</v>
      </c>
      <c r="BQ39" s="27" t="s">
        <v>10273</v>
      </c>
      <c r="BR39" s="27" t="s">
        <v>10274</v>
      </c>
      <c r="BS39" s="27" t="s">
        <v>10273</v>
      </c>
      <c r="BT39" s="27" t="s">
        <v>10273</v>
      </c>
      <c r="BU39" s="28" t="s">
        <v>10273</v>
      </c>
      <c r="BV39" s="28" t="s">
        <v>10274</v>
      </c>
      <c r="BW39" s="28" t="s">
        <v>10273</v>
      </c>
      <c r="BX39" s="27" t="s">
        <v>10279</v>
      </c>
      <c r="BY39" s="27" t="s">
        <v>10273</v>
      </c>
      <c r="BZ39" s="27" t="s">
        <v>10274</v>
      </c>
    </row>
    <row r="40" spans="1:78" ht="25.5" customHeight="1" x14ac:dyDescent="0.25">
      <c r="A40" s="27">
        <v>606</v>
      </c>
      <c r="B40" s="28" t="s">
        <v>13310</v>
      </c>
      <c r="C40" s="28" t="s">
        <v>13311</v>
      </c>
      <c r="D40" s="27" t="s">
        <v>11985</v>
      </c>
      <c r="E40" s="27" t="s">
        <v>13312</v>
      </c>
      <c r="F40" s="27" t="s">
        <v>13313</v>
      </c>
      <c r="G40" s="27" t="s">
        <v>11988</v>
      </c>
      <c r="H40" s="27" t="s">
        <v>11</v>
      </c>
      <c r="I40" s="27" t="s">
        <v>12815</v>
      </c>
      <c r="J40" s="27" t="s">
        <v>13314</v>
      </c>
      <c r="K40" s="27" t="s">
        <v>13315</v>
      </c>
      <c r="L40" s="29" t="s">
        <v>10272</v>
      </c>
      <c r="M40" s="36" t="s">
        <v>10274</v>
      </c>
      <c r="N40" s="36" t="s">
        <v>10274</v>
      </c>
      <c r="O40" s="36" t="s">
        <v>10274</v>
      </c>
      <c r="P40" s="36" t="s">
        <v>10274</v>
      </c>
      <c r="Q40" s="36" t="s">
        <v>10273</v>
      </c>
      <c r="R40" s="36">
        <v>34</v>
      </c>
      <c r="S40" s="36">
        <v>33</v>
      </c>
      <c r="T40" s="36">
        <v>67</v>
      </c>
      <c r="U40" s="36">
        <v>38</v>
      </c>
      <c r="V40" s="36">
        <v>38</v>
      </c>
      <c r="W40" s="36">
        <v>76</v>
      </c>
      <c r="X40" s="31">
        <v>9</v>
      </c>
      <c r="Y40" s="27" t="s">
        <v>10274</v>
      </c>
      <c r="Z40" s="27" t="s">
        <v>10273</v>
      </c>
      <c r="AA40" s="27" t="s">
        <v>10273</v>
      </c>
      <c r="AB40" s="27" t="s">
        <v>10273</v>
      </c>
      <c r="AC40" s="27" t="s">
        <v>10273</v>
      </c>
      <c r="AD40" s="27" t="s">
        <v>10273</v>
      </c>
      <c r="AE40" s="27" t="s">
        <v>10273</v>
      </c>
      <c r="AF40" s="27" t="s">
        <v>10273</v>
      </c>
      <c r="AG40" s="27" t="s">
        <v>10275</v>
      </c>
      <c r="AH40" s="37" t="s">
        <v>10273</v>
      </c>
      <c r="AI40" s="37" t="s">
        <v>10274</v>
      </c>
      <c r="AJ40" s="37" t="s">
        <v>10273</v>
      </c>
      <c r="AK40" s="37" t="s">
        <v>10273</v>
      </c>
      <c r="AL40" s="27" t="s">
        <v>10275</v>
      </c>
      <c r="AM40" s="33">
        <v>0</v>
      </c>
      <c r="AN40" s="33">
        <v>0</v>
      </c>
      <c r="AO40" s="33">
        <v>0</v>
      </c>
      <c r="AP40" s="33">
        <v>0</v>
      </c>
      <c r="AQ40" s="33">
        <v>0</v>
      </c>
      <c r="AR40" s="33">
        <v>0</v>
      </c>
      <c r="AS40" s="33" t="s">
        <v>10275</v>
      </c>
      <c r="AT40" s="33" t="s">
        <v>10275</v>
      </c>
      <c r="AU40" s="33" t="s">
        <v>10275</v>
      </c>
      <c r="AV40" s="34" t="s">
        <v>10277</v>
      </c>
      <c r="AW40" s="34" t="s">
        <v>10277</v>
      </c>
      <c r="AX40" s="34" t="s">
        <v>10286</v>
      </c>
      <c r="AY40" s="35" t="s">
        <v>10275</v>
      </c>
      <c r="AZ40" s="35" t="s">
        <v>10275</v>
      </c>
      <c r="BA40" s="35" t="s">
        <v>10275</v>
      </c>
      <c r="BB40" s="35" t="s">
        <v>10275</v>
      </c>
      <c r="BC40" s="35" t="s">
        <v>10856</v>
      </c>
      <c r="BD40" s="35" t="s">
        <v>10856</v>
      </c>
      <c r="BE40" s="28" t="s">
        <v>10274</v>
      </c>
      <c r="BF40" s="28" t="s">
        <v>10273</v>
      </c>
      <c r="BG40" s="28" t="s">
        <v>10273</v>
      </c>
      <c r="BH40" s="28" t="s">
        <v>10274</v>
      </c>
      <c r="BI40" s="28" t="s">
        <v>10273</v>
      </c>
      <c r="BJ40" s="28" t="s">
        <v>10274</v>
      </c>
      <c r="BK40" s="28" t="s">
        <v>10273</v>
      </c>
      <c r="BL40" s="28" t="s">
        <v>10273</v>
      </c>
      <c r="BM40" s="28" t="s">
        <v>10274</v>
      </c>
      <c r="BN40" s="28" t="s">
        <v>10273</v>
      </c>
      <c r="BO40" s="28" t="s">
        <v>10273</v>
      </c>
      <c r="BP40" s="28" t="s">
        <v>10273</v>
      </c>
      <c r="BQ40" s="27" t="s">
        <v>10274</v>
      </c>
      <c r="BR40" s="27" t="s">
        <v>10273</v>
      </c>
      <c r="BS40" s="27" t="s">
        <v>10274</v>
      </c>
      <c r="BT40" s="27" t="s">
        <v>10273</v>
      </c>
      <c r="BU40" s="28" t="s">
        <v>10273</v>
      </c>
      <c r="BV40" s="28" t="s">
        <v>10274</v>
      </c>
      <c r="BW40" s="28" t="s">
        <v>10273</v>
      </c>
      <c r="BX40" s="27" t="s">
        <v>10279</v>
      </c>
      <c r="BY40" s="27" t="s">
        <v>10273</v>
      </c>
      <c r="BZ40" s="27" t="s">
        <v>10274</v>
      </c>
    </row>
    <row r="41" spans="1:78" ht="25.5" customHeight="1" x14ac:dyDescent="0.25">
      <c r="A41" s="27">
        <v>609</v>
      </c>
      <c r="B41" s="28" t="s">
        <v>13323</v>
      </c>
      <c r="C41" s="28" t="s">
        <v>13324</v>
      </c>
      <c r="D41" s="27" t="s">
        <v>11985</v>
      </c>
      <c r="E41" s="27" t="s">
        <v>13325</v>
      </c>
      <c r="F41" s="27" t="s">
        <v>13326</v>
      </c>
      <c r="G41" s="27" t="s">
        <v>11988</v>
      </c>
      <c r="H41" s="27" t="s">
        <v>11</v>
      </c>
      <c r="I41" s="27" t="s">
        <v>12815</v>
      </c>
      <c r="J41" s="27" t="s">
        <v>13327</v>
      </c>
      <c r="K41" s="27" t="s">
        <v>13328</v>
      </c>
      <c r="L41" s="29" t="s">
        <v>10393</v>
      </c>
      <c r="M41" s="36" t="s">
        <v>10274</v>
      </c>
      <c r="N41" s="36" t="s">
        <v>10273</v>
      </c>
      <c r="O41" s="36" t="s">
        <v>10273</v>
      </c>
      <c r="P41" s="36" t="s">
        <v>10273</v>
      </c>
      <c r="Q41" s="36" t="s">
        <v>10273</v>
      </c>
      <c r="R41" s="36">
        <v>47</v>
      </c>
      <c r="S41" s="36">
        <v>54</v>
      </c>
      <c r="T41" s="36">
        <v>101</v>
      </c>
      <c r="U41" s="36">
        <v>38</v>
      </c>
      <c r="V41" s="36">
        <v>29</v>
      </c>
      <c r="W41" s="36">
        <v>67</v>
      </c>
      <c r="X41" s="31">
        <v>4</v>
      </c>
      <c r="Y41" s="27" t="s">
        <v>10274</v>
      </c>
      <c r="Z41" s="27" t="s">
        <v>10273</v>
      </c>
      <c r="AA41" s="27" t="s">
        <v>10273</v>
      </c>
      <c r="AB41" s="27" t="s">
        <v>10273</v>
      </c>
      <c r="AC41" s="27" t="s">
        <v>10273</v>
      </c>
      <c r="AD41" s="27" t="s">
        <v>10273</v>
      </c>
      <c r="AE41" s="27" t="s">
        <v>10273</v>
      </c>
      <c r="AF41" s="27" t="s">
        <v>10274</v>
      </c>
      <c r="AG41" s="27" t="s">
        <v>13329</v>
      </c>
      <c r="AH41" s="27" t="s">
        <v>10273</v>
      </c>
      <c r="AI41" s="27" t="s">
        <v>10274</v>
      </c>
      <c r="AJ41" s="27" t="s">
        <v>10273</v>
      </c>
      <c r="AK41" s="27" t="s">
        <v>10273</v>
      </c>
      <c r="AL41" s="27" t="s">
        <v>10275</v>
      </c>
      <c r="AM41" s="33" t="s">
        <v>10316</v>
      </c>
      <c r="AN41" s="33" t="s">
        <v>10316</v>
      </c>
      <c r="AO41" s="33" t="s">
        <v>10286</v>
      </c>
      <c r="AP41" s="33" t="s">
        <v>10275</v>
      </c>
      <c r="AQ41" s="33" t="s">
        <v>10275</v>
      </c>
      <c r="AR41" s="33" t="s">
        <v>10275</v>
      </c>
      <c r="AS41" s="33" t="s">
        <v>10275</v>
      </c>
      <c r="AT41" s="33" t="s">
        <v>10275</v>
      </c>
      <c r="AU41" s="33" t="s">
        <v>10275</v>
      </c>
      <c r="AV41" s="34" t="s">
        <v>10276</v>
      </c>
      <c r="AW41" s="34" t="s">
        <v>10276</v>
      </c>
      <c r="AX41" s="34" t="s">
        <v>10286</v>
      </c>
      <c r="AY41" s="35" t="s">
        <v>10856</v>
      </c>
      <c r="AZ41" s="35" t="s">
        <v>10275</v>
      </c>
      <c r="BA41" s="35" t="s">
        <v>10275</v>
      </c>
      <c r="BB41" s="35" t="s">
        <v>10275</v>
      </c>
      <c r="BC41" s="35" t="s">
        <v>10856</v>
      </c>
      <c r="BD41" s="35" t="s">
        <v>10856</v>
      </c>
      <c r="BE41" s="28" t="s">
        <v>10274</v>
      </c>
      <c r="BF41" s="28" t="s">
        <v>10273</v>
      </c>
      <c r="BG41" s="28" t="s">
        <v>10273</v>
      </c>
      <c r="BH41" s="28" t="s">
        <v>10274</v>
      </c>
      <c r="BI41" s="28" t="s">
        <v>10273</v>
      </c>
      <c r="BJ41" s="28" t="s">
        <v>10274</v>
      </c>
      <c r="BK41" s="28" t="s">
        <v>10273</v>
      </c>
      <c r="BL41" s="28" t="s">
        <v>10273</v>
      </c>
      <c r="BM41" s="28" t="s">
        <v>10274</v>
      </c>
      <c r="BN41" s="28" t="s">
        <v>10273</v>
      </c>
      <c r="BO41" s="28" t="s">
        <v>10273</v>
      </c>
      <c r="BP41" s="28" t="s">
        <v>10273</v>
      </c>
      <c r="BQ41" s="27" t="s">
        <v>10274</v>
      </c>
      <c r="BR41" s="27" t="s">
        <v>10273</v>
      </c>
      <c r="BS41" s="27" t="s">
        <v>10273</v>
      </c>
      <c r="BT41" s="27" t="s">
        <v>10273</v>
      </c>
      <c r="BU41" s="28" t="s">
        <v>10273</v>
      </c>
      <c r="BV41" s="28" t="s">
        <v>10274</v>
      </c>
      <c r="BW41" s="28" t="s">
        <v>10273</v>
      </c>
      <c r="BX41" s="27" t="s">
        <v>10279</v>
      </c>
      <c r="BY41" s="27" t="s">
        <v>10273</v>
      </c>
      <c r="BZ41" s="27" t="s">
        <v>10274</v>
      </c>
    </row>
    <row r="42" spans="1:78" ht="25.5" customHeight="1" x14ac:dyDescent="0.25">
      <c r="A42" s="27">
        <v>608</v>
      </c>
      <c r="B42" s="28" t="s">
        <v>13316</v>
      </c>
      <c r="C42" s="28" t="s">
        <v>13317</v>
      </c>
      <c r="D42" s="27" t="s">
        <v>11985</v>
      </c>
      <c r="E42" s="27" t="s">
        <v>13318</v>
      </c>
      <c r="F42" s="27" t="s">
        <v>13319</v>
      </c>
      <c r="G42" s="27" t="s">
        <v>11988</v>
      </c>
      <c r="H42" s="27" t="s">
        <v>11</v>
      </c>
      <c r="I42" s="27" t="s">
        <v>12815</v>
      </c>
      <c r="J42" s="27" t="s">
        <v>13320</v>
      </c>
      <c r="K42" s="27" t="s">
        <v>13321</v>
      </c>
      <c r="L42" s="29" t="s">
        <v>10272</v>
      </c>
      <c r="M42" s="36" t="s">
        <v>10273</v>
      </c>
      <c r="N42" s="36" t="s">
        <v>10274</v>
      </c>
      <c r="O42" s="36" t="s">
        <v>10274</v>
      </c>
      <c r="P42" s="36" t="s">
        <v>10274</v>
      </c>
      <c r="Q42" s="36" t="s">
        <v>10273</v>
      </c>
      <c r="R42" s="36">
        <v>99</v>
      </c>
      <c r="S42" s="36">
        <v>115</v>
      </c>
      <c r="T42" s="36">
        <v>214</v>
      </c>
      <c r="U42" s="36">
        <v>96</v>
      </c>
      <c r="V42" s="36">
        <v>105</v>
      </c>
      <c r="W42" s="36">
        <v>201</v>
      </c>
      <c r="X42" s="31">
        <v>15</v>
      </c>
      <c r="Y42" s="27" t="s">
        <v>10274</v>
      </c>
      <c r="Z42" s="27" t="s">
        <v>10273</v>
      </c>
      <c r="AA42" s="27" t="s">
        <v>10273</v>
      </c>
      <c r="AB42" s="27" t="s">
        <v>10273</v>
      </c>
      <c r="AC42" s="27" t="s">
        <v>10273</v>
      </c>
      <c r="AD42" s="27" t="s">
        <v>10273</v>
      </c>
      <c r="AE42" s="27" t="s">
        <v>10273</v>
      </c>
      <c r="AF42" s="27" t="s">
        <v>10273</v>
      </c>
      <c r="AG42" s="27" t="s">
        <v>10275</v>
      </c>
      <c r="AH42" s="27" t="s">
        <v>10273</v>
      </c>
      <c r="AI42" s="27" t="s">
        <v>10273</v>
      </c>
      <c r="AJ42" s="27" t="s">
        <v>10273</v>
      </c>
      <c r="AK42" s="27" t="s">
        <v>10274</v>
      </c>
      <c r="AL42" s="27" t="s">
        <v>13322</v>
      </c>
      <c r="AM42" s="32" t="s">
        <v>10275</v>
      </c>
      <c r="AN42" s="32" t="s">
        <v>10275</v>
      </c>
      <c r="AO42" s="32" t="s">
        <v>10275</v>
      </c>
      <c r="AP42" s="33">
        <v>0</v>
      </c>
      <c r="AQ42" s="33">
        <v>0</v>
      </c>
      <c r="AR42" s="33">
        <v>0</v>
      </c>
      <c r="AS42" s="33" t="s">
        <v>10275</v>
      </c>
      <c r="AT42" s="33" t="s">
        <v>10275</v>
      </c>
      <c r="AU42" s="33" t="s">
        <v>10275</v>
      </c>
      <c r="AV42" s="34" t="s">
        <v>10301</v>
      </c>
      <c r="AW42" s="34" t="s">
        <v>10345</v>
      </c>
      <c r="AX42" s="34" t="s">
        <v>10276</v>
      </c>
      <c r="AY42" s="35" t="s">
        <v>10275</v>
      </c>
      <c r="AZ42" s="35" t="s">
        <v>10275</v>
      </c>
      <c r="BA42" s="35" t="s">
        <v>10275</v>
      </c>
      <c r="BB42" s="35" t="s">
        <v>10275</v>
      </c>
      <c r="BC42" s="35" t="s">
        <v>10856</v>
      </c>
      <c r="BD42" s="35" t="s">
        <v>10856</v>
      </c>
      <c r="BE42" s="28" t="s">
        <v>10274</v>
      </c>
      <c r="BF42" s="28" t="s">
        <v>10273</v>
      </c>
      <c r="BG42" s="28" t="s">
        <v>10273</v>
      </c>
      <c r="BH42" s="28" t="s">
        <v>10274</v>
      </c>
      <c r="BI42" s="28" t="s">
        <v>10273</v>
      </c>
      <c r="BJ42" s="28" t="s">
        <v>10274</v>
      </c>
      <c r="BK42" s="28" t="s">
        <v>10273</v>
      </c>
      <c r="BL42" s="28" t="s">
        <v>10274</v>
      </c>
      <c r="BM42" s="28" t="s">
        <v>10273</v>
      </c>
      <c r="BN42" s="28" t="s">
        <v>10273</v>
      </c>
      <c r="BO42" s="28" t="s">
        <v>10273</v>
      </c>
      <c r="BP42" s="28" t="s">
        <v>10273</v>
      </c>
      <c r="BQ42" s="27" t="s">
        <v>10274</v>
      </c>
      <c r="BR42" s="27" t="s">
        <v>10274</v>
      </c>
      <c r="BS42" s="27" t="s">
        <v>10273</v>
      </c>
      <c r="BT42" s="27" t="s">
        <v>10273</v>
      </c>
      <c r="BU42" s="28" t="s">
        <v>10273</v>
      </c>
      <c r="BV42" s="28" t="s">
        <v>10274</v>
      </c>
      <c r="BW42" s="28" t="s">
        <v>10273</v>
      </c>
      <c r="BX42" s="27" t="s">
        <v>10279</v>
      </c>
      <c r="BY42" s="27" t="s">
        <v>10273</v>
      </c>
      <c r="BZ42" s="27" t="s">
        <v>10274</v>
      </c>
    </row>
    <row r="43" spans="1:78" ht="25.5" customHeight="1" x14ac:dyDescent="0.25">
      <c r="A43" s="27">
        <v>555</v>
      </c>
      <c r="B43" s="28" t="s">
        <v>13059</v>
      </c>
      <c r="C43" s="28" t="s">
        <v>13060</v>
      </c>
      <c r="D43" s="27" t="s">
        <v>11985</v>
      </c>
      <c r="E43" s="27" t="s">
        <v>13061</v>
      </c>
      <c r="F43" s="27" t="s">
        <v>13062</v>
      </c>
      <c r="G43" s="27" t="s">
        <v>11988</v>
      </c>
      <c r="H43" s="27" t="s">
        <v>11</v>
      </c>
      <c r="I43" s="27" t="s">
        <v>12815</v>
      </c>
      <c r="J43" s="27" t="s">
        <v>13063</v>
      </c>
      <c r="K43" s="27" t="s">
        <v>13064</v>
      </c>
      <c r="L43" s="29" t="s">
        <v>10272</v>
      </c>
      <c r="M43" s="36" t="s">
        <v>10273</v>
      </c>
      <c r="N43" s="36" t="s">
        <v>10274</v>
      </c>
      <c r="O43" s="36" t="s">
        <v>10274</v>
      </c>
      <c r="P43" s="36" t="s">
        <v>10274</v>
      </c>
      <c r="Q43" s="36" t="s">
        <v>10273</v>
      </c>
      <c r="R43" s="36">
        <v>494</v>
      </c>
      <c r="S43" s="36">
        <v>0</v>
      </c>
      <c r="T43" s="36">
        <v>494</v>
      </c>
      <c r="U43" s="36">
        <v>489</v>
      </c>
      <c r="V43" s="36">
        <v>0</v>
      </c>
      <c r="W43" s="36">
        <v>489</v>
      </c>
      <c r="X43" s="31">
        <v>20</v>
      </c>
      <c r="Y43" s="27" t="s">
        <v>10273</v>
      </c>
      <c r="Z43" s="27" t="s">
        <v>10273</v>
      </c>
      <c r="AA43" s="27" t="s">
        <v>10274</v>
      </c>
      <c r="AB43" s="27" t="s">
        <v>10273</v>
      </c>
      <c r="AC43" s="27" t="s">
        <v>10273</v>
      </c>
      <c r="AD43" s="27" t="s">
        <v>10273</v>
      </c>
      <c r="AE43" s="27" t="s">
        <v>10273</v>
      </c>
      <c r="AF43" s="27" t="s">
        <v>10274</v>
      </c>
      <c r="AG43" s="27" t="s">
        <v>13065</v>
      </c>
      <c r="AH43" s="27" t="s">
        <v>10273</v>
      </c>
      <c r="AI43" s="27" t="s">
        <v>10273</v>
      </c>
      <c r="AJ43" s="27" t="s">
        <v>10274</v>
      </c>
      <c r="AK43" s="27" t="s">
        <v>10273</v>
      </c>
      <c r="AL43" s="27" t="s">
        <v>10275</v>
      </c>
      <c r="AM43" s="32" t="s">
        <v>10275</v>
      </c>
      <c r="AN43" s="32" t="s">
        <v>10275</v>
      </c>
      <c r="AO43" s="32" t="s">
        <v>10275</v>
      </c>
      <c r="AP43" s="33">
        <v>0</v>
      </c>
      <c r="AQ43" s="33">
        <v>0</v>
      </c>
      <c r="AR43" s="33">
        <v>0</v>
      </c>
      <c r="AS43" s="33" t="s">
        <v>10275</v>
      </c>
      <c r="AT43" s="33" t="s">
        <v>10275</v>
      </c>
      <c r="AU43" s="33" t="s">
        <v>10275</v>
      </c>
      <c r="AV43" s="34" t="s">
        <v>10434</v>
      </c>
      <c r="AW43" s="34" t="s">
        <v>10276</v>
      </c>
      <c r="AX43" s="34" t="s">
        <v>10276</v>
      </c>
      <c r="AY43" s="35" t="s">
        <v>10275</v>
      </c>
      <c r="AZ43" s="35" t="s">
        <v>10275</v>
      </c>
      <c r="BA43" s="35" t="s">
        <v>10275</v>
      </c>
      <c r="BB43" s="35" t="s">
        <v>10275</v>
      </c>
      <c r="BC43" s="35" t="s">
        <v>10278</v>
      </c>
      <c r="BD43" s="35" t="s">
        <v>10278</v>
      </c>
      <c r="BE43" s="28" t="s">
        <v>10274</v>
      </c>
      <c r="BF43" s="28" t="s">
        <v>10273</v>
      </c>
      <c r="BG43" s="28" t="s">
        <v>10273</v>
      </c>
      <c r="BH43" s="28" t="s">
        <v>10274</v>
      </c>
      <c r="BI43" s="28" t="s">
        <v>10273</v>
      </c>
      <c r="BJ43" s="28" t="s">
        <v>10274</v>
      </c>
      <c r="BK43" s="28" t="s">
        <v>10274</v>
      </c>
      <c r="BL43" s="28" t="s">
        <v>10273</v>
      </c>
      <c r="BM43" s="28" t="s">
        <v>10273</v>
      </c>
      <c r="BN43" s="28" t="s">
        <v>10273</v>
      </c>
      <c r="BO43" s="28" t="s">
        <v>10273</v>
      </c>
      <c r="BP43" s="28" t="s">
        <v>10273</v>
      </c>
      <c r="BQ43" s="27" t="s">
        <v>10274</v>
      </c>
      <c r="BR43" s="27" t="s">
        <v>10274</v>
      </c>
      <c r="BS43" s="27" t="s">
        <v>10273</v>
      </c>
      <c r="BT43" s="27" t="s">
        <v>10273</v>
      </c>
      <c r="BU43" s="28" t="s">
        <v>10273</v>
      </c>
      <c r="BV43" s="28" t="s">
        <v>10274</v>
      </c>
      <c r="BW43" s="28" t="s">
        <v>10273</v>
      </c>
      <c r="BX43" s="27" t="s">
        <v>10279</v>
      </c>
      <c r="BY43" s="27" t="s">
        <v>10273</v>
      </c>
      <c r="BZ43" s="27" t="s">
        <v>10274</v>
      </c>
    </row>
    <row r="44" spans="1:78" ht="25.5" customHeight="1" x14ac:dyDescent="0.25">
      <c r="A44" s="27">
        <v>1495</v>
      </c>
      <c r="B44" s="28" t="s">
        <v>17240</v>
      </c>
      <c r="C44" s="28" t="s">
        <v>17241</v>
      </c>
      <c r="D44" s="27" t="s">
        <v>11985</v>
      </c>
      <c r="E44" s="27" t="s">
        <v>17242</v>
      </c>
      <c r="F44" s="27" t="s">
        <v>17243</v>
      </c>
      <c r="G44" s="27" t="s">
        <v>11988</v>
      </c>
      <c r="H44" s="27" t="s">
        <v>11</v>
      </c>
      <c r="I44" s="27" t="s">
        <v>12815</v>
      </c>
      <c r="J44" s="27" t="s">
        <v>17244</v>
      </c>
      <c r="K44" s="27" t="s">
        <v>17245</v>
      </c>
      <c r="L44" s="29" t="s">
        <v>10272</v>
      </c>
      <c r="M44" s="36" t="s">
        <v>10273</v>
      </c>
      <c r="N44" s="36" t="s">
        <v>10273</v>
      </c>
      <c r="O44" s="36" t="s">
        <v>10274</v>
      </c>
      <c r="P44" s="36" t="s">
        <v>10274</v>
      </c>
      <c r="Q44" s="36" t="s">
        <v>10273</v>
      </c>
      <c r="R44" s="36">
        <v>0</v>
      </c>
      <c r="S44" s="36">
        <v>384</v>
      </c>
      <c r="T44" s="36">
        <v>384</v>
      </c>
      <c r="U44" s="36">
        <v>0</v>
      </c>
      <c r="V44" s="36">
        <v>461</v>
      </c>
      <c r="W44" s="36">
        <v>461</v>
      </c>
      <c r="X44" s="31">
        <v>17</v>
      </c>
      <c r="Y44" s="27" t="s">
        <v>10273</v>
      </c>
      <c r="Z44" s="27" t="s">
        <v>10273</v>
      </c>
      <c r="AA44" s="27" t="s">
        <v>10273</v>
      </c>
      <c r="AB44" s="27" t="s">
        <v>10273</v>
      </c>
      <c r="AC44" s="27" t="s">
        <v>10273</v>
      </c>
      <c r="AD44" s="27" t="s">
        <v>10274</v>
      </c>
      <c r="AE44" s="27" t="s">
        <v>10273</v>
      </c>
      <c r="AF44" s="27" t="s">
        <v>10273</v>
      </c>
      <c r="AG44" s="27" t="s">
        <v>10275</v>
      </c>
      <c r="AH44" s="27" t="s">
        <v>10273</v>
      </c>
      <c r="AI44" s="27" t="s">
        <v>10273</v>
      </c>
      <c r="AJ44" s="27" t="s">
        <v>10274</v>
      </c>
      <c r="AK44" s="27" t="s">
        <v>10273</v>
      </c>
      <c r="AL44" s="27" t="s">
        <v>10275</v>
      </c>
      <c r="AM44" s="32" t="s">
        <v>10275</v>
      </c>
      <c r="AN44" s="32" t="s">
        <v>10275</v>
      </c>
      <c r="AO44" s="32" t="s">
        <v>10275</v>
      </c>
      <c r="AP44" s="33">
        <v>0</v>
      </c>
      <c r="AQ44" s="33">
        <v>0</v>
      </c>
      <c r="AR44" s="33">
        <v>0</v>
      </c>
      <c r="AS44" s="33" t="s">
        <v>10275</v>
      </c>
      <c r="AT44" s="33" t="s">
        <v>10275</v>
      </c>
      <c r="AU44" s="33" t="s">
        <v>10275</v>
      </c>
      <c r="AV44" s="34" t="s">
        <v>10276</v>
      </c>
      <c r="AW44" s="34" t="s">
        <v>10605</v>
      </c>
      <c r="AX44" s="34" t="s">
        <v>10276</v>
      </c>
      <c r="AY44" s="35" t="s">
        <v>10275</v>
      </c>
      <c r="AZ44" s="35" t="s">
        <v>10275</v>
      </c>
      <c r="BA44" s="35" t="s">
        <v>10275</v>
      </c>
      <c r="BB44" s="35" t="s">
        <v>10275</v>
      </c>
      <c r="BC44" s="35" t="s">
        <v>10278</v>
      </c>
      <c r="BD44" s="35" t="s">
        <v>10278</v>
      </c>
      <c r="BE44" s="28" t="s">
        <v>10274</v>
      </c>
      <c r="BF44" s="28" t="s">
        <v>10273</v>
      </c>
      <c r="BG44" s="28" t="s">
        <v>10273</v>
      </c>
      <c r="BH44" s="28" t="s">
        <v>10273</v>
      </c>
      <c r="BI44" s="28" t="s">
        <v>10273</v>
      </c>
      <c r="BJ44" s="28" t="s">
        <v>10274</v>
      </c>
      <c r="BK44" s="28" t="s">
        <v>10274</v>
      </c>
      <c r="BL44" s="28" t="s">
        <v>10273</v>
      </c>
      <c r="BM44" s="28" t="s">
        <v>10273</v>
      </c>
      <c r="BN44" s="28" t="s">
        <v>10273</v>
      </c>
      <c r="BO44" s="28" t="s">
        <v>10273</v>
      </c>
      <c r="BP44" s="28" t="s">
        <v>10273</v>
      </c>
      <c r="BQ44" s="27" t="s">
        <v>10274</v>
      </c>
      <c r="BR44" s="27" t="s">
        <v>10274</v>
      </c>
      <c r="BS44" s="27" t="s">
        <v>10273</v>
      </c>
      <c r="BT44" s="27" t="s">
        <v>10273</v>
      </c>
      <c r="BU44" s="28" t="s">
        <v>10273</v>
      </c>
      <c r="BV44" s="28" t="s">
        <v>10274</v>
      </c>
      <c r="BW44" s="28" t="s">
        <v>10273</v>
      </c>
      <c r="BX44" s="27" t="s">
        <v>10279</v>
      </c>
      <c r="BY44" s="27" t="s">
        <v>10273</v>
      </c>
      <c r="BZ44" s="27" t="s">
        <v>10274</v>
      </c>
    </row>
    <row r="45" spans="1:78" ht="25.5" customHeight="1" x14ac:dyDescent="0.25">
      <c r="A45" s="27">
        <v>557</v>
      </c>
      <c r="B45" s="28" t="s">
        <v>13072</v>
      </c>
      <c r="C45" s="28" t="s">
        <v>13073</v>
      </c>
      <c r="D45" s="27" t="s">
        <v>11985</v>
      </c>
      <c r="E45" s="27" t="s">
        <v>13074</v>
      </c>
      <c r="F45" s="27" t="s">
        <v>13075</v>
      </c>
      <c r="G45" s="27" t="s">
        <v>11988</v>
      </c>
      <c r="H45" s="27" t="s">
        <v>11</v>
      </c>
      <c r="I45" s="27" t="s">
        <v>12815</v>
      </c>
      <c r="J45" s="27" t="s">
        <v>13076</v>
      </c>
      <c r="K45" s="27" t="s">
        <v>13077</v>
      </c>
      <c r="L45" s="29" t="s">
        <v>10393</v>
      </c>
      <c r="M45" s="36" t="s">
        <v>10274</v>
      </c>
      <c r="N45" s="36" t="s">
        <v>10273</v>
      </c>
      <c r="O45" s="36" t="s">
        <v>10273</v>
      </c>
      <c r="P45" s="36" t="s">
        <v>10273</v>
      </c>
      <c r="Q45" s="36" t="s">
        <v>10273</v>
      </c>
      <c r="R45" s="36">
        <v>88</v>
      </c>
      <c r="S45" s="36">
        <v>100</v>
      </c>
      <c r="T45" s="36">
        <v>188</v>
      </c>
      <c r="U45" s="36">
        <v>90</v>
      </c>
      <c r="V45" s="36">
        <v>81</v>
      </c>
      <c r="W45" s="36">
        <v>171</v>
      </c>
      <c r="X45" s="31">
        <v>10</v>
      </c>
      <c r="Y45" s="27" t="s">
        <v>10274</v>
      </c>
      <c r="Z45" s="27" t="s">
        <v>10274</v>
      </c>
      <c r="AA45" s="27" t="s">
        <v>10273</v>
      </c>
      <c r="AB45" s="27" t="s">
        <v>10273</v>
      </c>
      <c r="AC45" s="27" t="s">
        <v>10273</v>
      </c>
      <c r="AD45" s="27" t="s">
        <v>10273</v>
      </c>
      <c r="AE45" s="27" t="s">
        <v>10273</v>
      </c>
      <c r="AF45" s="27" t="s">
        <v>10273</v>
      </c>
      <c r="AG45" s="27" t="s">
        <v>10275</v>
      </c>
      <c r="AH45" s="27" t="s">
        <v>10273</v>
      </c>
      <c r="AI45" s="27" t="s">
        <v>10273</v>
      </c>
      <c r="AJ45" s="27" t="s">
        <v>10274</v>
      </c>
      <c r="AK45" s="27" t="s">
        <v>10273</v>
      </c>
      <c r="AL45" s="27" t="s">
        <v>10275</v>
      </c>
      <c r="AM45" s="33" t="s">
        <v>10277</v>
      </c>
      <c r="AN45" s="33" t="s">
        <v>10277</v>
      </c>
      <c r="AO45" s="33" t="s">
        <v>10276</v>
      </c>
      <c r="AP45" s="33" t="s">
        <v>10275</v>
      </c>
      <c r="AQ45" s="33" t="s">
        <v>10275</v>
      </c>
      <c r="AR45" s="33" t="s">
        <v>10275</v>
      </c>
      <c r="AS45" s="33" t="s">
        <v>10275</v>
      </c>
      <c r="AT45" s="33" t="s">
        <v>10275</v>
      </c>
      <c r="AU45" s="33" t="s">
        <v>10275</v>
      </c>
      <c r="AV45" s="34">
        <v>0</v>
      </c>
      <c r="AW45" s="34">
        <v>0</v>
      </c>
      <c r="AX45" s="34">
        <v>0</v>
      </c>
      <c r="AY45" s="35" t="s">
        <v>10278</v>
      </c>
      <c r="AZ45" s="35" t="s">
        <v>10275</v>
      </c>
      <c r="BA45" s="35" t="s">
        <v>10275</v>
      </c>
      <c r="BB45" s="35" t="s">
        <v>10275</v>
      </c>
      <c r="BC45" s="35" t="s">
        <v>10275</v>
      </c>
      <c r="BD45" s="35" t="s">
        <v>10278</v>
      </c>
      <c r="BE45" s="28" t="s">
        <v>10274</v>
      </c>
      <c r="BF45" s="28" t="s">
        <v>10273</v>
      </c>
      <c r="BG45" s="28" t="s">
        <v>10273</v>
      </c>
      <c r="BH45" s="28" t="s">
        <v>10273</v>
      </c>
      <c r="BI45" s="28" t="s">
        <v>10273</v>
      </c>
      <c r="BJ45" s="28" t="s">
        <v>10274</v>
      </c>
      <c r="BK45" s="28" t="s">
        <v>10274</v>
      </c>
      <c r="BL45" s="28" t="s">
        <v>10273</v>
      </c>
      <c r="BM45" s="28" t="s">
        <v>10273</v>
      </c>
      <c r="BN45" s="28" t="s">
        <v>10273</v>
      </c>
      <c r="BO45" s="28" t="s">
        <v>10273</v>
      </c>
      <c r="BP45" s="28" t="s">
        <v>10273</v>
      </c>
      <c r="BQ45" s="27" t="s">
        <v>10274</v>
      </c>
      <c r="BR45" s="27" t="s">
        <v>10273</v>
      </c>
      <c r="BS45" s="27" t="s">
        <v>10273</v>
      </c>
      <c r="BT45" s="27" t="s">
        <v>10273</v>
      </c>
      <c r="BU45" s="28" t="s">
        <v>10273</v>
      </c>
      <c r="BV45" s="28" t="s">
        <v>10274</v>
      </c>
      <c r="BW45" s="28" t="s">
        <v>10273</v>
      </c>
      <c r="BX45" s="27" t="s">
        <v>10279</v>
      </c>
      <c r="BY45" s="27" t="s">
        <v>10273</v>
      </c>
      <c r="BZ45" s="27" t="s">
        <v>10274</v>
      </c>
    </row>
    <row r="46" spans="1:78" ht="25.5" customHeight="1" x14ac:dyDescent="0.25">
      <c r="A46" s="27">
        <v>556</v>
      </c>
      <c r="B46" s="28" t="s">
        <v>13066</v>
      </c>
      <c r="C46" s="28" t="s">
        <v>13067</v>
      </c>
      <c r="D46" s="27" t="s">
        <v>11985</v>
      </c>
      <c r="E46" s="27" t="s">
        <v>13068</v>
      </c>
      <c r="F46" s="27" t="s">
        <v>13069</v>
      </c>
      <c r="G46" s="27" t="s">
        <v>11988</v>
      </c>
      <c r="H46" s="27" t="s">
        <v>11</v>
      </c>
      <c r="I46" s="27" t="s">
        <v>12815</v>
      </c>
      <c r="J46" s="27" t="s">
        <v>13070</v>
      </c>
      <c r="K46" s="27" t="s">
        <v>13071</v>
      </c>
      <c r="L46" s="29" t="s">
        <v>10294</v>
      </c>
      <c r="M46" s="36" t="s">
        <v>10273</v>
      </c>
      <c r="N46" s="36" t="s">
        <v>10274</v>
      </c>
      <c r="O46" s="36" t="s">
        <v>10274</v>
      </c>
      <c r="P46" s="36" t="s">
        <v>10273</v>
      </c>
      <c r="Q46" s="36" t="s">
        <v>10273</v>
      </c>
      <c r="R46" s="36">
        <v>0</v>
      </c>
      <c r="S46" s="36">
        <v>349</v>
      </c>
      <c r="T46" s="36">
        <v>349</v>
      </c>
      <c r="U46" s="36">
        <v>0</v>
      </c>
      <c r="V46" s="36">
        <v>381</v>
      </c>
      <c r="W46" s="36">
        <v>381</v>
      </c>
      <c r="X46" s="31">
        <v>15</v>
      </c>
      <c r="Y46" s="27" t="s">
        <v>10273</v>
      </c>
      <c r="Z46" s="27" t="s">
        <v>10273</v>
      </c>
      <c r="AA46" s="27" t="s">
        <v>10274</v>
      </c>
      <c r="AB46" s="27" t="s">
        <v>10273</v>
      </c>
      <c r="AC46" s="27" t="s">
        <v>10274</v>
      </c>
      <c r="AD46" s="27" t="s">
        <v>10273</v>
      </c>
      <c r="AE46" s="27" t="s">
        <v>10273</v>
      </c>
      <c r="AF46" s="27" t="s">
        <v>10273</v>
      </c>
      <c r="AG46" s="27" t="s">
        <v>10275</v>
      </c>
      <c r="AH46" s="27" t="s">
        <v>10273</v>
      </c>
      <c r="AI46" s="27" t="s">
        <v>10273</v>
      </c>
      <c r="AJ46" s="27" t="s">
        <v>10274</v>
      </c>
      <c r="AK46" s="27" t="s">
        <v>10273</v>
      </c>
      <c r="AL46" s="27" t="s">
        <v>10275</v>
      </c>
      <c r="AM46" s="32" t="s">
        <v>10275</v>
      </c>
      <c r="AN46" s="32" t="s">
        <v>10275</v>
      </c>
      <c r="AO46" s="32" t="s">
        <v>10275</v>
      </c>
      <c r="AP46" s="33">
        <v>0</v>
      </c>
      <c r="AQ46" s="33">
        <v>8</v>
      </c>
      <c r="AR46" s="33">
        <v>0</v>
      </c>
      <c r="AS46" s="33" t="s">
        <v>10275</v>
      </c>
      <c r="AT46" s="33" t="s">
        <v>10275</v>
      </c>
      <c r="AU46" s="33" t="s">
        <v>10275</v>
      </c>
      <c r="AV46" s="34">
        <v>0</v>
      </c>
      <c r="AW46" s="34">
        <v>0</v>
      </c>
      <c r="AX46" s="34">
        <v>0</v>
      </c>
      <c r="AY46" s="35" t="s">
        <v>10275</v>
      </c>
      <c r="AZ46" s="35" t="s">
        <v>10278</v>
      </c>
      <c r="BA46" s="35" t="s">
        <v>10275</v>
      </c>
      <c r="BB46" s="35" t="s">
        <v>10275</v>
      </c>
      <c r="BC46" s="35" t="s">
        <v>10275</v>
      </c>
      <c r="BD46" s="35" t="s">
        <v>10278</v>
      </c>
      <c r="BE46" s="28" t="s">
        <v>10274</v>
      </c>
      <c r="BF46" s="28" t="s">
        <v>10273</v>
      </c>
      <c r="BG46" s="28" t="s">
        <v>10273</v>
      </c>
      <c r="BH46" s="28" t="s">
        <v>10273</v>
      </c>
      <c r="BI46" s="28" t="s">
        <v>10273</v>
      </c>
      <c r="BJ46" s="28" t="s">
        <v>10273</v>
      </c>
      <c r="BK46" s="28" t="s">
        <v>10275</v>
      </c>
      <c r="BL46" s="28" t="s">
        <v>10275</v>
      </c>
      <c r="BM46" s="28" t="s">
        <v>10275</v>
      </c>
      <c r="BN46" s="28" t="s">
        <v>10275</v>
      </c>
      <c r="BO46" s="28" t="s">
        <v>10275</v>
      </c>
      <c r="BP46" s="28" t="s">
        <v>10275</v>
      </c>
      <c r="BQ46" s="27" t="s">
        <v>10274</v>
      </c>
      <c r="BR46" s="27" t="s">
        <v>10274</v>
      </c>
      <c r="BS46" s="27" t="s">
        <v>10273</v>
      </c>
      <c r="BT46" s="27" t="s">
        <v>10273</v>
      </c>
      <c r="BU46" s="28" t="s">
        <v>10273</v>
      </c>
      <c r="BV46" s="28" t="s">
        <v>10274</v>
      </c>
      <c r="BW46" s="28" t="s">
        <v>10273</v>
      </c>
      <c r="BX46" s="27" t="s">
        <v>10279</v>
      </c>
      <c r="BY46" s="27" t="s">
        <v>10273</v>
      </c>
      <c r="BZ46" s="27" t="s">
        <v>10274</v>
      </c>
    </row>
    <row r="47" spans="1:78" ht="25.5" customHeight="1" x14ac:dyDescent="0.25">
      <c r="A47" s="27">
        <v>626</v>
      </c>
      <c r="B47" s="28" t="s">
        <v>13418</v>
      </c>
      <c r="C47" s="28" t="s">
        <v>13419</v>
      </c>
      <c r="D47" s="27" t="s">
        <v>11985</v>
      </c>
      <c r="E47" s="27" t="s">
        <v>13420</v>
      </c>
      <c r="F47" s="27" t="s">
        <v>13421</v>
      </c>
      <c r="G47" s="27" t="s">
        <v>11988</v>
      </c>
      <c r="H47" s="27" t="s">
        <v>11</v>
      </c>
      <c r="I47" s="27" t="s">
        <v>12815</v>
      </c>
      <c r="J47" s="27" t="s">
        <v>13422</v>
      </c>
      <c r="K47" s="27" t="s">
        <v>13423</v>
      </c>
      <c r="L47" s="29" t="s">
        <v>10294</v>
      </c>
      <c r="M47" s="36" t="s">
        <v>10274</v>
      </c>
      <c r="N47" s="36" t="s">
        <v>10274</v>
      </c>
      <c r="O47" s="36" t="s">
        <v>10274</v>
      </c>
      <c r="P47" s="36" t="s">
        <v>10273</v>
      </c>
      <c r="Q47" s="36" t="s">
        <v>10273</v>
      </c>
      <c r="R47" s="36">
        <v>24</v>
      </c>
      <c r="S47" s="36">
        <v>30</v>
      </c>
      <c r="T47" s="36">
        <v>54</v>
      </c>
      <c r="U47" s="36">
        <v>27</v>
      </c>
      <c r="V47" s="36">
        <v>28</v>
      </c>
      <c r="W47" s="36">
        <v>55</v>
      </c>
      <c r="X47" s="31">
        <v>5</v>
      </c>
      <c r="Y47" s="27" t="s">
        <v>10274</v>
      </c>
      <c r="Z47" s="27" t="s">
        <v>10273</v>
      </c>
      <c r="AA47" s="27" t="s">
        <v>10273</v>
      </c>
      <c r="AB47" s="27" t="s">
        <v>10274</v>
      </c>
      <c r="AC47" s="27" t="s">
        <v>10273</v>
      </c>
      <c r="AD47" s="27" t="s">
        <v>10273</v>
      </c>
      <c r="AE47" s="27" t="s">
        <v>10273</v>
      </c>
      <c r="AF47" s="27" t="s">
        <v>10273</v>
      </c>
      <c r="AG47" s="27" t="s">
        <v>10275</v>
      </c>
      <c r="AH47" s="27" t="s">
        <v>10273</v>
      </c>
      <c r="AI47" s="27" t="s">
        <v>10274</v>
      </c>
      <c r="AJ47" s="27" t="s">
        <v>10273</v>
      </c>
      <c r="AK47" s="27" t="s">
        <v>10273</v>
      </c>
      <c r="AL47" s="27" t="s">
        <v>10275</v>
      </c>
      <c r="AM47" s="33">
        <v>0</v>
      </c>
      <c r="AN47" s="33">
        <v>0</v>
      </c>
      <c r="AO47" s="33">
        <v>0</v>
      </c>
      <c r="AP47" s="33">
        <v>0</v>
      </c>
      <c r="AQ47" s="33">
        <v>0</v>
      </c>
      <c r="AR47" s="33">
        <v>0</v>
      </c>
      <c r="AS47" s="33" t="s">
        <v>10275</v>
      </c>
      <c r="AT47" s="33" t="s">
        <v>10275</v>
      </c>
      <c r="AU47" s="33" t="s">
        <v>10275</v>
      </c>
      <c r="AV47" s="34" t="s">
        <v>10323</v>
      </c>
      <c r="AW47" s="34" t="s">
        <v>10323</v>
      </c>
      <c r="AX47" s="34" t="s">
        <v>10276</v>
      </c>
      <c r="AY47" s="35" t="s">
        <v>10275</v>
      </c>
      <c r="AZ47" s="35" t="s">
        <v>10275</v>
      </c>
      <c r="BA47" s="35" t="s">
        <v>10275</v>
      </c>
      <c r="BB47" s="35" t="s">
        <v>10275</v>
      </c>
      <c r="BC47" s="35" t="s">
        <v>10278</v>
      </c>
      <c r="BD47" s="35" t="s">
        <v>10278</v>
      </c>
      <c r="BE47" s="28" t="s">
        <v>10273</v>
      </c>
      <c r="BF47" s="28" t="s">
        <v>10273</v>
      </c>
      <c r="BG47" s="28" t="s">
        <v>10274</v>
      </c>
      <c r="BH47" s="28" t="s">
        <v>10274</v>
      </c>
      <c r="BI47" s="28" t="s">
        <v>10273</v>
      </c>
      <c r="BJ47" s="28" t="s">
        <v>10274</v>
      </c>
      <c r="BK47" s="28" t="s">
        <v>10273</v>
      </c>
      <c r="BL47" s="28" t="s">
        <v>10273</v>
      </c>
      <c r="BM47" s="28" t="s">
        <v>10274</v>
      </c>
      <c r="BN47" s="28" t="s">
        <v>10273</v>
      </c>
      <c r="BO47" s="28" t="s">
        <v>10273</v>
      </c>
      <c r="BP47" s="28" t="s">
        <v>10273</v>
      </c>
      <c r="BQ47" s="27" t="s">
        <v>10274</v>
      </c>
      <c r="BR47" s="27" t="s">
        <v>10274</v>
      </c>
      <c r="BS47" s="27" t="s">
        <v>10273</v>
      </c>
      <c r="BT47" s="27" t="s">
        <v>10273</v>
      </c>
      <c r="BU47" s="28" t="s">
        <v>10273</v>
      </c>
      <c r="BV47" s="28" t="s">
        <v>10274</v>
      </c>
      <c r="BW47" s="28" t="s">
        <v>10273</v>
      </c>
      <c r="BX47" s="27" t="s">
        <v>10279</v>
      </c>
      <c r="BY47" s="27" t="s">
        <v>10273</v>
      </c>
      <c r="BZ47" s="27" t="s">
        <v>10274</v>
      </c>
    </row>
    <row r="48" spans="1:78" ht="25.5" customHeight="1" x14ac:dyDescent="0.25">
      <c r="A48" s="27">
        <v>537</v>
      </c>
      <c r="B48" s="28" t="s">
        <v>12967</v>
      </c>
      <c r="C48" s="28" t="s">
        <v>12968</v>
      </c>
      <c r="D48" s="27" t="s">
        <v>11985</v>
      </c>
      <c r="E48" s="27" t="s">
        <v>12969</v>
      </c>
      <c r="F48" s="27" t="s">
        <v>12970</v>
      </c>
      <c r="G48" s="27" t="s">
        <v>11988</v>
      </c>
      <c r="H48" s="27" t="s">
        <v>11</v>
      </c>
      <c r="I48" s="27" t="s">
        <v>12815</v>
      </c>
      <c r="J48" s="27" t="s">
        <v>12971</v>
      </c>
      <c r="K48" s="27" t="s">
        <v>12972</v>
      </c>
      <c r="L48" s="29" t="s">
        <v>10272</v>
      </c>
      <c r="M48" s="36" t="s">
        <v>10274</v>
      </c>
      <c r="N48" s="36" t="s">
        <v>10274</v>
      </c>
      <c r="O48" s="36" t="s">
        <v>10274</v>
      </c>
      <c r="P48" s="36" t="s">
        <v>10274</v>
      </c>
      <c r="Q48" s="36" t="s">
        <v>10273</v>
      </c>
      <c r="R48" s="36">
        <v>108</v>
      </c>
      <c r="S48" s="36">
        <v>119</v>
      </c>
      <c r="T48" s="36">
        <v>227</v>
      </c>
      <c r="U48" s="36">
        <v>93</v>
      </c>
      <c r="V48" s="36">
        <v>107</v>
      </c>
      <c r="W48" s="36">
        <v>200</v>
      </c>
      <c r="X48" s="31">
        <v>13</v>
      </c>
      <c r="Y48" s="27" t="s">
        <v>10273</v>
      </c>
      <c r="Z48" s="27" t="s">
        <v>10273</v>
      </c>
      <c r="AA48" s="27" t="s">
        <v>10274</v>
      </c>
      <c r="AB48" s="27" t="s">
        <v>10273</v>
      </c>
      <c r="AC48" s="27" t="s">
        <v>10273</v>
      </c>
      <c r="AD48" s="27" t="s">
        <v>10273</v>
      </c>
      <c r="AE48" s="27" t="s">
        <v>10273</v>
      </c>
      <c r="AF48" s="27" t="s">
        <v>10273</v>
      </c>
      <c r="AG48" s="27" t="s">
        <v>10275</v>
      </c>
      <c r="AH48" s="27" t="s">
        <v>10273</v>
      </c>
      <c r="AI48" s="27" t="s">
        <v>10274</v>
      </c>
      <c r="AJ48" s="27" t="s">
        <v>10274</v>
      </c>
      <c r="AK48" s="27" t="s">
        <v>10273</v>
      </c>
      <c r="AL48" s="27" t="s">
        <v>10275</v>
      </c>
      <c r="AM48" s="33" t="s">
        <v>10286</v>
      </c>
      <c r="AN48" s="33" t="s">
        <v>10286</v>
      </c>
      <c r="AO48" s="33" t="s">
        <v>10323</v>
      </c>
      <c r="AP48" s="33">
        <v>0</v>
      </c>
      <c r="AQ48" s="33">
        <v>0</v>
      </c>
      <c r="AR48" s="33">
        <v>0</v>
      </c>
      <c r="AS48" s="33" t="s">
        <v>10275</v>
      </c>
      <c r="AT48" s="33" t="s">
        <v>10275</v>
      </c>
      <c r="AU48" s="33" t="s">
        <v>10275</v>
      </c>
      <c r="AV48" s="34" t="s">
        <v>10316</v>
      </c>
      <c r="AW48" s="34" t="s">
        <v>10316</v>
      </c>
      <c r="AX48" s="34" t="s">
        <v>10301</v>
      </c>
      <c r="AY48" s="35" t="s">
        <v>10856</v>
      </c>
      <c r="AZ48" s="35" t="s">
        <v>10275</v>
      </c>
      <c r="BA48" s="35" t="s">
        <v>10275</v>
      </c>
      <c r="BB48" s="35" t="s">
        <v>10275</v>
      </c>
      <c r="BC48" s="35" t="s">
        <v>10856</v>
      </c>
      <c r="BD48" s="35" t="s">
        <v>10856</v>
      </c>
      <c r="BE48" s="28" t="s">
        <v>10274</v>
      </c>
      <c r="BF48" s="28" t="s">
        <v>10273</v>
      </c>
      <c r="BG48" s="28" t="s">
        <v>10273</v>
      </c>
      <c r="BH48" s="28" t="s">
        <v>10273</v>
      </c>
      <c r="BI48" s="28" t="s">
        <v>10273</v>
      </c>
      <c r="BJ48" s="28" t="s">
        <v>10274</v>
      </c>
      <c r="BK48" s="28" t="s">
        <v>10274</v>
      </c>
      <c r="BL48" s="28" t="s">
        <v>10273</v>
      </c>
      <c r="BM48" s="28" t="s">
        <v>10273</v>
      </c>
      <c r="BN48" s="28" t="s">
        <v>10273</v>
      </c>
      <c r="BO48" s="28" t="s">
        <v>10273</v>
      </c>
      <c r="BP48" s="28" t="s">
        <v>10273</v>
      </c>
      <c r="BQ48" s="27" t="s">
        <v>10274</v>
      </c>
      <c r="BR48" s="27" t="s">
        <v>10274</v>
      </c>
      <c r="BS48" s="27" t="s">
        <v>10273</v>
      </c>
      <c r="BT48" s="27" t="s">
        <v>10273</v>
      </c>
      <c r="BU48" s="28" t="s">
        <v>10273</v>
      </c>
      <c r="BV48" s="28" t="s">
        <v>10274</v>
      </c>
      <c r="BW48" s="28" t="s">
        <v>10273</v>
      </c>
      <c r="BX48" s="27" t="s">
        <v>10279</v>
      </c>
      <c r="BY48" s="27" t="s">
        <v>10273</v>
      </c>
      <c r="BZ48" s="27" t="s">
        <v>10274</v>
      </c>
    </row>
    <row r="49" spans="1:78" ht="25.5" customHeight="1" x14ac:dyDescent="0.25">
      <c r="A49" s="27">
        <v>628</v>
      </c>
      <c r="B49" s="28" t="s">
        <v>13424</v>
      </c>
      <c r="C49" s="28" t="s">
        <v>13425</v>
      </c>
      <c r="D49" s="27" t="s">
        <v>11985</v>
      </c>
      <c r="E49" s="27" t="s">
        <v>13426</v>
      </c>
      <c r="F49" s="27" t="s">
        <v>13427</v>
      </c>
      <c r="G49" s="27" t="s">
        <v>11988</v>
      </c>
      <c r="H49" s="27" t="s">
        <v>11</v>
      </c>
      <c r="I49" s="27" t="s">
        <v>12815</v>
      </c>
      <c r="J49" s="27" t="s">
        <v>169</v>
      </c>
      <c r="K49" s="27" t="s">
        <v>13428</v>
      </c>
      <c r="L49" s="29" t="s">
        <v>10272</v>
      </c>
      <c r="M49" s="36" t="s">
        <v>10274</v>
      </c>
      <c r="N49" s="36" t="s">
        <v>10274</v>
      </c>
      <c r="O49" s="36" t="s">
        <v>10274</v>
      </c>
      <c r="P49" s="36" t="s">
        <v>10274</v>
      </c>
      <c r="Q49" s="36" t="s">
        <v>10273</v>
      </c>
      <c r="R49" s="36">
        <v>95</v>
      </c>
      <c r="S49" s="36">
        <v>117</v>
      </c>
      <c r="T49" s="36">
        <v>212</v>
      </c>
      <c r="U49" s="36">
        <v>92</v>
      </c>
      <c r="V49" s="36">
        <v>114</v>
      </c>
      <c r="W49" s="36">
        <v>206</v>
      </c>
      <c r="X49" s="31">
        <v>17</v>
      </c>
      <c r="Y49" s="27" t="s">
        <v>10273</v>
      </c>
      <c r="Z49" s="27" t="s">
        <v>10273</v>
      </c>
      <c r="AA49" s="27" t="s">
        <v>10273</v>
      </c>
      <c r="AB49" s="27" t="s">
        <v>10273</v>
      </c>
      <c r="AC49" s="27" t="s">
        <v>10273</v>
      </c>
      <c r="AD49" s="27" t="s">
        <v>10274</v>
      </c>
      <c r="AE49" s="27" t="s">
        <v>10273</v>
      </c>
      <c r="AF49" s="27" t="s">
        <v>10273</v>
      </c>
      <c r="AG49" s="27" t="s">
        <v>10275</v>
      </c>
      <c r="AH49" s="27" t="s">
        <v>10273</v>
      </c>
      <c r="AI49" s="27" t="s">
        <v>10273</v>
      </c>
      <c r="AJ49" s="27" t="s">
        <v>10274</v>
      </c>
      <c r="AK49" s="27" t="s">
        <v>10273</v>
      </c>
      <c r="AL49" s="27" t="s">
        <v>10275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 t="s">
        <v>10275</v>
      </c>
      <c r="AT49" s="33" t="s">
        <v>10275</v>
      </c>
      <c r="AU49" s="33" t="s">
        <v>10275</v>
      </c>
      <c r="AV49" s="34" t="s">
        <v>10277</v>
      </c>
      <c r="AW49" s="34" t="s">
        <v>10277</v>
      </c>
      <c r="AX49" s="34" t="s">
        <v>10276</v>
      </c>
      <c r="AY49" s="35" t="s">
        <v>10275</v>
      </c>
      <c r="AZ49" s="35" t="s">
        <v>10275</v>
      </c>
      <c r="BA49" s="35" t="s">
        <v>10275</v>
      </c>
      <c r="BB49" s="35" t="s">
        <v>10275</v>
      </c>
      <c r="BC49" s="35" t="s">
        <v>10278</v>
      </c>
      <c r="BD49" s="35" t="s">
        <v>10278</v>
      </c>
      <c r="BE49" s="28" t="s">
        <v>10273</v>
      </c>
      <c r="BF49" s="28" t="s">
        <v>10273</v>
      </c>
      <c r="BG49" s="28" t="s">
        <v>10274</v>
      </c>
      <c r="BH49" s="28" t="s">
        <v>10274</v>
      </c>
      <c r="BI49" s="28" t="s">
        <v>10273</v>
      </c>
      <c r="BJ49" s="28" t="s">
        <v>10274</v>
      </c>
      <c r="BK49" s="28" t="s">
        <v>10273</v>
      </c>
      <c r="BL49" s="28" t="s">
        <v>10273</v>
      </c>
      <c r="BM49" s="28" t="s">
        <v>10274</v>
      </c>
      <c r="BN49" s="28" t="s">
        <v>10273</v>
      </c>
      <c r="BO49" s="28" t="s">
        <v>10273</v>
      </c>
      <c r="BP49" s="28" t="s">
        <v>10273</v>
      </c>
      <c r="BQ49" s="27" t="s">
        <v>10274</v>
      </c>
      <c r="BR49" s="27" t="s">
        <v>10274</v>
      </c>
      <c r="BS49" s="27" t="s">
        <v>10273</v>
      </c>
      <c r="BT49" s="27" t="s">
        <v>10273</v>
      </c>
      <c r="BU49" s="28" t="s">
        <v>10273</v>
      </c>
      <c r="BV49" s="28" t="s">
        <v>10274</v>
      </c>
      <c r="BW49" s="28" t="s">
        <v>10273</v>
      </c>
      <c r="BX49" s="27" t="s">
        <v>10279</v>
      </c>
      <c r="BY49" s="27" t="s">
        <v>10273</v>
      </c>
      <c r="BZ49" s="27" t="s">
        <v>10274</v>
      </c>
    </row>
    <row r="50" spans="1:78" ht="25.5" customHeight="1" x14ac:dyDescent="0.25">
      <c r="A50" s="27">
        <v>566</v>
      </c>
      <c r="B50" s="28" t="s">
        <v>13126</v>
      </c>
      <c r="C50" s="28" t="s">
        <v>13127</v>
      </c>
      <c r="D50" s="27" t="s">
        <v>11985</v>
      </c>
      <c r="E50" s="27" t="s">
        <v>13128</v>
      </c>
      <c r="F50" s="27" t="s">
        <v>13129</v>
      </c>
      <c r="G50" s="27" t="s">
        <v>11988</v>
      </c>
      <c r="H50" s="27" t="s">
        <v>11</v>
      </c>
      <c r="I50" s="27" t="s">
        <v>12815</v>
      </c>
      <c r="J50" s="27" t="s">
        <v>13130</v>
      </c>
      <c r="K50" s="27" t="s">
        <v>13131</v>
      </c>
      <c r="L50" s="29" t="s">
        <v>10272</v>
      </c>
      <c r="M50" s="36" t="s">
        <v>10274</v>
      </c>
      <c r="N50" s="36" t="s">
        <v>10274</v>
      </c>
      <c r="O50" s="36" t="s">
        <v>10274</v>
      </c>
      <c r="P50" s="36" t="s">
        <v>10274</v>
      </c>
      <c r="Q50" s="36" t="s">
        <v>10273</v>
      </c>
      <c r="R50" s="36">
        <v>99</v>
      </c>
      <c r="S50" s="36">
        <v>95</v>
      </c>
      <c r="T50" s="36">
        <v>194</v>
      </c>
      <c r="U50" s="36">
        <v>84</v>
      </c>
      <c r="V50" s="36">
        <v>100</v>
      </c>
      <c r="W50" s="36">
        <v>184</v>
      </c>
      <c r="X50" s="31">
        <v>13</v>
      </c>
      <c r="Y50" s="27" t="s">
        <v>10274</v>
      </c>
      <c r="Z50" s="27" t="s">
        <v>10274</v>
      </c>
      <c r="AA50" s="27" t="s">
        <v>10273</v>
      </c>
      <c r="AB50" s="27" t="s">
        <v>10273</v>
      </c>
      <c r="AC50" s="27" t="s">
        <v>10273</v>
      </c>
      <c r="AD50" s="27" t="s">
        <v>10274</v>
      </c>
      <c r="AE50" s="27" t="s">
        <v>10273</v>
      </c>
      <c r="AF50" s="27" t="s">
        <v>10273</v>
      </c>
      <c r="AG50" s="27" t="s">
        <v>10275</v>
      </c>
      <c r="AH50" s="27" t="s">
        <v>10273</v>
      </c>
      <c r="AI50" s="27" t="s">
        <v>10274</v>
      </c>
      <c r="AJ50" s="27" t="s">
        <v>10273</v>
      </c>
      <c r="AK50" s="27" t="s">
        <v>10273</v>
      </c>
      <c r="AL50" s="27" t="s">
        <v>10275</v>
      </c>
      <c r="AM50" s="33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3" t="s">
        <v>10275</v>
      </c>
      <c r="AT50" s="33" t="s">
        <v>10275</v>
      </c>
      <c r="AU50" s="33" t="s">
        <v>10275</v>
      </c>
      <c r="AV50" s="34" t="s">
        <v>10287</v>
      </c>
      <c r="AW50" s="34" t="s">
        <v>10287</v>
      </c>
      <c r="AX50" s="34" t="s">
        <v>10276</v>
      </c>
      <c r="AY50" s="35" t="s">
        <v>10275</v>
      </c>
      <c r="AZ50" s="35" t="s">
        <v>10275</v>
      </c>
      <c r="BA50" s="35" t="s">
        <v>10275</v>
      </c>
      <c r="BB50" s="35" t="s">
        <v>10275</v>
      </c>
      <c r="BC50" s="35" t="s">
        <v>10856</v>
      </c>
      <c r="BD50" s="35" t="s">
        <v>10856</v>
      </c>
      <c r="BE50" s="28" t="s">
        <v>10274</v>
      </c>
      <c r="BF50" s="28" t="s">
        <v>10273</v>
      </c>
      <c r="BG50" s="28" t="s">
        <v>10273</v>
      </c>
      <c r="BH50" s="28" t="s">
        <v>10274</v>
      </c>
      <c r="BI50" s="28" t="s">
        <v>10273</v>
      </c>
      <c r="BJ50" s="28" t="s">
        <v>10274</v>
      </c>
      <c r="BK50" s="28" t="s">
        <v>10274</v>
      </c>
      <c r="BL50" s="28" t="s">
        <v>10273</v>
      </c>
      <c r="BM50" s="28" t="s">
        <v>10273</v>
      </c>
      <c r="BN50" s="28" t="s">
        <v>10274</v>
      </c>
      <c r="BO50" s="28" t="s">
        <v>10273</v>
      </c>
      <c r="BP50" s="28" t="s">
        <v>10273</v>
      </c>
      <c r="BQ50" s="27" t="s">
        <v>10274</v>
      </c>
      <c r="BR50" s="27" t="s">
        <v>10273</v>
      </c>
      <c r="BS50" s="27" t="s">
        <v>10273</v>
      </c>
      <c r="BT50" s="27" t="s">
        <v>10273</v>
      </c>
      <c r="BU50" s="28" t="s">
        <v>10273</v>
      </c>
      <c r="BV50" s="28" t="s">
        <v>10274</v>
      </c>
      <c r="BW50" s="28" t="s">
        <v>10273</v>
      </c>
      <c r="BX50" s="27" t="s">
        <v>10279</v>
      </c>
      <c r="BY50" s="27" t="s">
        <v>10273</v>
      </c>
      <c r="BZ50" s="27" t="s">
        <v>10274</v>
      </c>
    </row>
    <row r="51" spans="1:78" ht="25.5" customHeight="1" x14ac:dyDescent="0.25">
      <c r="A51" s="27">
        <v>565</v>
      </c>
      <c r="B51" s="28" t="s">
        <v>13120</v>
      </c>
      <c r="C51" s="28" t="s">
        <v>13121</v>
      </c>
      <c r="D51" s="27" t="s">
        <v>11985</v>
      </c>
      <c r="E51" s="27" t="s">
        <v>13122</v>
      </c>
      <c r="F51" s="27" t="s">
        <v>13123</v>
      </c>
      <c r="G51" s="27" t="s">
        <v>11988</v>
      </c>
      <c r="H51" s="27" t="s">
        <v>11</v>
      </c>
      <c r="I51" s="27" t="s">
        <v>12815</v>
      </c>
      <c r="J51" s="27" t="s">
        <v>13124</v>
      </c>
      <c r="K51" s="27" t="s">
        <v>13125</v>
      </c>
      <c r="L51" s="29" t="s">
        <v>10309</v>
      </c>
      <c r="M51" s="36" t="s">
        <v>10273</v>
      </c>
      <c r="N51" s="36" t="s">
        <v>10273</v>
      </c>
      <c r="O51" s="36" t="s">
        <v>10273</v>
      </c>
      <c r="P51" s="36" t="s">
        <v>10274</v>
      </c>
      <c r="Q51" s="36" t="s">
        <v>10274</v>
      </c>
      <c r="R51" s="36">
        <v>202</v>
      </c>
      <c r="S51" s="36">
        <v>517</v>
      </c>
      <c r="T51" s="36">
        <v>719</v>
      </c>
      <c r="U51" s="36">
        <v>215</v>
      </c>
      <c r="V51" s="36">
        <v>532</v>
      </c>
      <c r="W51" s="36">
        <v>747</v>
      </c>
      <c r="X51" s="31">
        <v>25</v>
      </c>
      <c r="Y51" s="27" t="s">
        <v>10273</v>
      </c>
      <c r="Z51" s="27" t="s">
        <v>10273</v>
      </c>
      <c r="AA51" s="27" t="s">
        <v>10274</v>
      </c>
      <c r="AB51" s="27" t="s">
        <v>10273</v>
      </c>
      <c r="AC51" s="27" t="s">
        <v>10273</v>
      </c>
      <c r="AD51" s="27" t="s">
        <v>10274</v>
      </c>
      <c r="AE51" s="27" t="s">
        <v>10273</v>
      </c>
      <c r="AF51" s="27" t="s">
        <v>10273</v>
      </c>
      <c r="AG51" s="27" t="s">
        <v>10275</v>
      </c>
      <c r="AH51" s="27" t="s">
        <v>10273</v>
      </c>
      <c r="AI51" s="27" t="s">
        <v>10274</v>
      </c>
      <c r="AJ51" s="27" t="s">
        <v>10274</v>
      </c>
      <c r="AK51" s="27" t="s">
        <v>10273</v>
      </c>
      <c r="AL51" s="27" t="s">
        <v>10275</v>
      </c>
      <c r="AM51" s="32" t="s">
        <v>10275</v>
      </c>
      <c r="AN51" s="32" t="s">
        <v>10275</v>
      </c>
      <c r="AO51" s="32" t="s">
        <v>10275</v>
      </c>
      <c r="AP51" s="33">
        <v>0</v>
      </c>
      <c r="AQ51" s="33">
        <v>0</v>
      </c>
      <c r="AR51" s="33">
        <v>0</v>
      </c>
      <c r="AS51" s="33">
        <v>0</v>
      </c>
      <c r="AT51" s="33">
        <v>0</v>
      </c>
      <c r="AU51" s="33">
        <v>0</v>
      </c>
      <c r="AV51" s="34" t="s">
        <v>10345</v>
      </c>
      <c r="AW51" s="34" t="s">
        <v>10345</v>
      </c>
      <c r="AX51" s="34" t="s">
        <v>10276</v>
      </c>
      <c r="AY51" s="35" t="s">
        <v>10275</v>
      </c>
      <c r="AZ51" s="35" t="s">
        <v>10275</v>
      </c>
      <c r="BA51" s="35" t="s">
        <v>10275</v>
      </c>
      <c r="BB51" s="35" t="s">
        <v>10275</v>
      </c>
      <c r="BC51" s="35" t="s">
        <v>10856</v>
      </c>
      <c r="BD51" s="35" t="s">
        <v>10856</v>
      </c>
      <c r="BE51" s="28" t="s">
        <v>10273</v>
      </c>
      <c r="BF51" s="28" t="s">
        <v>10273</v>
      </c>
      <c r="BG51" s="28" t="s">
        <v>10274</v>
      </c>
      <c r="BH51" s="28" t="s">
        <v>10273</v>
      </c>
      <c r="BI51" s="28" t="s">
        <v>10273</v>
      </c>
      <c r="BJ51" s="28" t="s">
        <v>10273</v>
      </c>
      <c r="BK51" s="28" t="s">
        <v>10275</v>
      </c>
      <c r="BL51" s="28" t="s">
        <v>10275</v>
      </c>
      <c r="BM51" s="28" t="s">
        <v>10275</v>
      </c>
      <c r="BN51" s="28" t="s">
        <v>10275</v>
      </c>
      <c r="BO51" s="28" t="s">
        <v>10275</v>
      </c>
      <c r="BP51" s="28" t="s">
        <v>10275</v>
      </c>
      <c r="BQ51" s="27" t="s">
        <v>10274</v>
      </c>
      <c r="BR51" s="27" t="s">
        <v>10273</v>
      </c>
      <c r="BS51" s="27" t="s">
        <v>10273</v>
      </c>
      <c r="BT51" s="27" t="s">
        <v>10273</v>
      </c>
      <c r="BU51" s="28" t="s">
        <v>10273</v>
      </c>
      <c r="BV51" s="28" t="s">
        <v>10274</v>
      </c>
      <c r="BW51" s="28" t="s">
        <v>10273</v>
      </c>
      <c r="BX51" s="27" t="s">
        <v>10279</v>
      </c>
      <c r="BY51" s="27" t="s">
        <v>10273</v>
      </c>
      <c r="BZ51" s="27" t="s">
        <v>10274</v>
      </c>
    </row>
    <row r="52" spans="1:78" ht="25.5" customHeight="1" x14ac:dyDescent="0.25">
      <c r="A52" s="27">
        <v>547</v>
      </c>
      <c r="B52" s="28" t="s">
        <v>13016</v>
      </c>
      <c r="C52" s="28" t="s">
        <v>13017</v>
      </c>
      <c r="D52" s="27" t="s">
        <v>11985</v>
      </c>
      <c r="E52" s="27" t="s">
        <v>13018</v>
      </c>
      <c r="F52" s="27" t="s">
        <v>13019</v>
      </c>
      <c r="G52" s="27" t="s">
        <v>11988</v>
      </c>
      <c r="H52" s="27" t="s">
        <v>11</v>
      </c>
      <c r="I52" s="27" t="s">
        <v>12815</v>
      </c>
      <c r="J52" s="27" t="s">
        <v>13020</v>
      </c>
      <c r="K52" s="27" t="s">
        <v>13021</v>
      </c>
      <c r="L52" s="29" t="s">
        <v>10272</v>
      </c>
      <c r="M52" s="36" t="s">
        <v>10274</v>
      </c>
      <c r="N52" s="36" t="s">
        <v>10274</v>
      </c>
      <c r="O52" s="36" t="s">
        <v>10274</v>
      </c>
      <c r="P52" s="36" t="s">
        <v>10274</v>
      </c>
      <c r="Q52" s="36" t="s">
        <v>10273</v>
      </c>
      <c r="R52" s="36">
        <v>140</v>
      </c>
      <c r="S52" s="36">
        <v>175</v>
      </c>
      <c r="T52" s="36">
        <v>315</v>
      </c>
      <c r="U52" s="36">
        <v>160</v>
      </c>
      <c r="V52" s="36">
        <v>193</v>
      </c>
      <c r="W52" s="36">
        <v>353</v>
      </c>
      <c r="X52" s="31">
        <v>17</v>
      </c>
      <c r="Y52" s="27" t="s">
        <v>10274</v>
      </c>
      <c r="Z52" s="27" t="s">
        <v>10273</v>
      </c>
      <c r="AA52" s="27" t="s">
        <v>10273</v>
      </c>
      <c r="AB52" s="27" t="s">
        <v>10273</v>
      </c>
      <c r="AC52" s="27" t="s">
        <v>10273</v>
      </c>
      <c r="AD52" s="27" t="s">
        <v>10273</v>
      </c>
      <c r="AE52" s="27" t="s">
        <v>10273</v>
      </c>
      <c r="AF52" s="27" t="s">
        <v>10273</v>
      </c>
      <c r="AG52" s="27" t="s">
        <v>10275</v>
      </c>
      <c r="AH52" s="27" t="s">
        <v>10273</v>
      </c>
      <c r="AI52" s="27" t="s">
        <v>10273</v>
      </c>
      <c r="AJ52" s="27" t="s">
        <v>10274</v>
      </c>
      <c r="AK52" s="27" t="s">
        <v>10273</v>
      </c>
      <c r="AL52" s="27" t="s">
        <v>10275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 t="s">
        <v>10275</v>
      </c>
      <c r="AT52" s="33" t="s">
        <v>10275</v>
      </c>
      <c r="AU52" s="33" t="s">
        <v>10275</v>
      </c>
      <c r="AV52" s="34" t="s">
        <v>10316</v>
      </c>
      <c r="AW52" s="34" t="s">
        <v>10316</v>
      </c>
      <c r="AX52" s="34" t="s">
        <v>10276</v>
      </c>
      <c r="AY52" s="35" t="s">
        <v>10275</v>
      </c>
      <c r="AZ52" s="35" t="s">
        <v>10275</v>
      </c>
      <c r="BA52" s="35" t="s">
        <v>10275</v>
      </c>
      <c r="BB52" s="35" t="s">
        <v>10275</v>
      </c>
      <c r="BC52" s="35" t="s">
        <v>10278</v>
      </c>
      <c r="BD52" s="35" t="s">
        <v>10278</v>
      </c>
      <c r="BE52" s="28" t="s">
        <v>10273</v>
      </c>
      <c r="BF52" s="28" t="s">
        <v>10273</v>
      </c>
      <c r="BG52" s="28" t="s">
        <v>10274</v>
      </c>
      <c r="BH52" s="28" t="s">
        <v>10274</v>
      </c>
      <c r="BI52" s="28" t="s">
        <v>10273</v>
      </c>
      <c r="BJ52" s="28" t="s">
        <v>10274</v>
      </c>
      <c r="BK52" s="28" t="s">
        <v>10274</v>
      </c>
      <c r="BL52" s="28" t="s">
        <v>10273</v>
      </c>
      <c r="BM52" s="28" t="s">
        <v>10273</v>
      </c>
      <c r="BN52" s="28" t="s">
        <v>10274</v>
      </c>
      <c r="BO52" s="28" t="s">
        <v>10273</v>
      </c>
      <c r="BP52" s="28" t="s">
        <v>10273</v>
      </c>
      <c r="BQ52" s="27" t="s">
        <v>10274</v>
      </c>
      <c r="BR52" s="27" t="s">
        <v>10274</v>
      </c>
      <c r="BS52" s="27" t="s">
        <v>10274</v>
      </c>
      <c r="BT52" s="27" t="s">
        <v>10273</v>
      </c>
      <c r="BU52" s="28" t="s">
        <v>10273</v>
      </c>
      <c r="BV52" s="28" t="s">
        <v>10274</v>
      </c>
      <c r="BW52" s="28" t="s">
        <v>10273</v>
      </c>
      <c r="BX52" s="27" t="s">
        <v>10279</v>
      </c>
      <c r="BY52" s="27" t="s">
        <v>10273</v>
      </c>
      <c r="BZ52" s="27" t="s">
        <v>10273</v>
      </c>
    </row>
    <row r="53" spans="1:78" ht="25.5" customHeight="1" x14ac:dyDescent="0.25">
      <c r="A53" s="27">
        <v>1460</v>
      </c>
      <c r="B53" s="28" t="s">
        <v>17072</v>
      </c>
      <c r="C53" s="28" t="s">
        <v>17073</v>
      </c>
      <c r="D53" s="27" t="s">
        <v>11985</v>
      </c>
      <c r="E53" s="27" t="s">
        <v>17074</v>
      </c>
      <c r="F53" s="27" t="s">
        <v>17075</v>
      </c>
      <c r="G53" s="27" t="s">
        <v>11988</v>
      </c>
      <c r="H53" s="27" t="s">
        <v>11</v>
      </c>
      <c r="I53" s="27" t="s">
        <v>12815</v>
      </c>
      <c r="J53" s="27" t="s">
        <v>13020</v>
      </c>
      <c r="K53" s="27" t="s">
        <v>13021</v>
      </c>
      <c r="L53" s="29" t="s">
        <v>10309</v>
      </c>
      <c r="M53" s="36" t="s">
        <v>10273</v>
      </c>
      <c r="N53" s="36" t="s">
        <v>10273</v>
      </c>
      <c r="O53" s="36" t="s">
        <v>10273</v>
      </c>
      <c r="P53" s="36" t="s">
        <v>10273</v>
      </c>
      <c r="Q53" s="36" t="s">
        <v>10274</v>
      </c>
      <c r="R53" s="36">
        <v>35</v>
      </c>
      <c r="S53" s="36">
        <v>127</v>
      </c>
      <c r="T53" s="36">
        <v>162</v>
      </c>
      <c r="U53" s="36">
        <v>31</v>
      </c>
      <c r="V53" s="36">
        <v>113</v>
      </c>
      <c r="W53" s="36">
        <v>144</v>
      </c>
      <c r="X53" s="31">
        <v>7</v>
      </c>
      <c r="Y53" s="27" t="s">
        <v>10274</v>
      </c>
      <c r="Z53" s="27" t="s">
        <v>10273</v>
      </c>
      <c r="AA53" s="27" t="s">
        <v>10273</v>
      </c>
      <c r="AB53" s="27" t="s">
        <v>10273</v>
      </c>
      <c r="AC53" s="27" t="s">
        <v>10273</v>
      </c>
      <c r="AD53" s="27" t="s">
        <v>10273</v>
      </c>
      <c r="AE53" s="27" t="s">
        <v>10273</v>
      </c>
      <c r="AF53" s="27" t="s">
        <v>10273</v>
      </c>
      <c r="AG53" s="27" t="s">
        <v>10275</v>
      </c>
      <c r="AH53" s="27" t="s">
        <v>10273</v>
      </c>
      <c r="AI53" s="27" t="s">
        <v>10274</v>
      </c>
      <c r="AJ53" s="27" t="s">
        <v>10274</v>
      </c>
      <c r="AK53" s="27" t="s">
        <v>10273</v>
      </c>
      <c r="AL53" s="27" t="s">
        <v>10275</v>
      </c>
      <c r="AM53" s="32" t="s">
        <v>10275</v>
      </c>
      <c r="AN53" s="32" t="s">
        <v>10275</v>
      </c>
      <c r="AO53" s="32" t="s">
        <v>10275</v>
      </c>
      <c r="AP53" s="33" t="s">
        <v>10275</v>
      </c>
      <c r="AQ53" s="33" t="s">
        <v>10275</v>
      </c>
      <c r="AR53" s="33" t="s">
        <v>10275</v>
      </c>
      <c r="AS53" s="33" t="s">
        <v>10286</v>
      </c>
      <c r="AT53" s="33" t="s">
        <v>10323</v>
      </c>
      <c r="AU53" s="33" t="s">
        <v>10276</v>
      </c>
      <c r="AV53" s="34">
        <v>0</v>
      </c>
      <c r="AW53" s="34">
        <v>0</v>
      </c>
      <c r="AX53" s="34">
        <v>0</v>
      </c>
      <c r="AY53" s="35" t="s">
        <v>10275</v>
      </c>
      <c r="AZ53" s="35" t="s">
        <v>10275</v>
      </c>
      <c r="BA53" s="35" t="s">
        <v>10275</v>
      </c>
      <c r="BB53" s="35" t="s">
        <v>10278</v>
      </c>
      <c r="BC53" s="35" t="s">
        <v>10275</v>
      </c>
      <c r="BD53" s="35" t="s">
        <v>10278</v>
      </c>
      <c r="BE53" s="28" t="s">
        <v>10273</v>
      </c>
      <c r="BF53" s="28" t="s">
        <v>10273</v>
      </c>
      <c r="BG53" s="28" t="s">
        <v>10274</v>
      </c>
      <c r="BH53" s="28" t="s">
        <v>10273</v>
      </c>
      <c r="BI53" s="28" t="s">
        <v>10273</v>
      </c>
      <c r="BJ53" s="28" t="s">
        <v>10274</v>
      </c>
      <c r="BK53" s="28" t="s">
        <v>10274</v>
      </c>
      <c r="BL53" s="28" t="s">
        <v>10273</v>
      </c>
      <c r="BM53" s="28" t="s">
        <v>10273</v>
      </c>
      <c r="BN53" s="28" t="s">
        <v>10274</v>
      </c>
      <c r="BO53" s="28" t="s">
        <v>10273</v>
      </c>
      <c r="BP53" s="28" t="s">
        <v>10273</v>
      </c>
      <c r="BQ53" s="27" t="s">
        <v>10274</v>
      </c>
      <c r="BR53" s="27" t="s">
        <v>10273</v>
      </c>
      <c r="BS53" s="27" t="s">
        <v>10274</v>
      </c>
      <c r="BT53" s="27" t="s">
        <v>10273</v>
      </c>
      <c r="BU53" s="28" t="s">
        <v>10273</v>
      </c>
      <c r="BV53" s="28" t="s">
        <v>10274</v>
      </c>
      <c r="BW53" s="28" t="s">
        <v>10273</v>
      </c>
      <c r="BX53" s="27" t="s">
        <v>10279</v>
      </c>
      <c r="BY53" s="27" t="s">
        <v>10273</v>
      </c>
      <c r="BZ53" s="27" t="s">
        <v>10274</v>
      </c>
    </row>
    <row r="54" spans="1:78" ht="25.5" customHeight="1" x14ac:dyDescent="0.25">
      <c r="A54" s="27">
        <v>559</v>
      </c>
      <c r="B54" s="28" t="s">
        <v>13084</v>
      </c>
      <c r="C54" s="28" t="s">
        <v>13085</v>
      </c>
      <c r="D54" s="27" t="s">
        <v>11985</v>
      </c>
      <c r="E54" s="27" t="s">
        <v>13086</v>
      </c>
      <c r="F54" s="27" t="s">
        <v>13087</v>
      </c>
      <c r="G54" s="27" t="s">
        <v>11988</v>
      </c>
      <c r="H54" s="27" t="s">
        <v>11</v>
      </c>
      <c r="I54" s="27" t="s">
        <v>12815</v>
      </c>
      <c r="J54" s="27" t="s">
        <v>13088</v>
      </c>
      <c r="K54" s="27" t="s">
        <v>13089</v>
      </c>
      <c r="L54" s="29" t="s">
        <v>10272</v>
      </c>
      <c r="M54" s="36" t="s">
        <v>10274</v>
      </c>
      <c r="N54" s="36" t="s">
        <v>10274</v>
      </c>
      <c r="O54" s="36" t="s">
        <v>10274</v>
      </c>
      <c r="P54" s="36" t="s">
        <v>10274</v>
      </c>
      <c r="Q54" s="36" t="s">
        <v>10273</v>
      </c>
      <c r="R54" s="36">
        <v>237</v>
      </c>
      <c r="S54" s="36">
        <v>320</v>
      </c>
      <c r="T54" s="36">
        <v>557</v>
      </c>
      <c r="U54" s="36">
        <v>242</v>
      </c>
      <c r="V54" s="36">
        <v>309</v>
      </c>
      <c r="W54" s="36">
        <v>551</v>
      </c>
      <c r="X54" s="31">
        <v>23</v>
      </c>
      <c r="Y54" s="27" t="s">
        <v>10273</v>
      </c>
      <c r="Z54" s="27" t="s">
        <v>10273</v>
      </c>
      <c r="AA54" s="27" t="s">
        <v>10274</v>
      </c>
      <c r="AB54" s="27" t="s">
        <v>10273</v>
      </c>
      <c r="AC54" s="27" t="s">
        <v>10273</v>
      </c>
      <c r="AD54" s="27" t="s">
        <v>10273</v>
      </c>
      <c r="AE54" s="27" t="s">
        <v>10273</v>
      </c>
      <c r="AF54" s="27" t="s">
        <v>10273</v>
      </c>
      <c r="AG54" s="27" t="s">
        <v>10275</v>
      </c>
      <c r="AH54" s="27" t="s">
        <v>10273</v>
      </c>
      <c r="AI54" s="27" t="s">
        <v>10274</v>
      </c>
      <c r="AJ54" s="27" t="s">
        <v>10273</v>
      </c>
      <c r="AK54" s="27" t="s">
        <v>10273</v>
      </c>
      <c r="AL54" s="27" t="s">
        <v>10275</v>
      </c>
      <c r="AM54" s="33" t="s">
        <v>10323</v>
      </c>
      <c r="AN54" s="33" t="s">
        <v>10286</v>
      </c>
      <c r="AO54" s="33" t="s">
        <v>10276</v>
      </c>
      <c r="AP54" s="33">
        <v>0</v>
      </c>
      <c r="AQ54" s="33">
        <v>0</v>
      </c>
      <c r="AR54" s="33">
        <v>0</v>
      </c>
      <c r="AS54" s="33" t="s">
        <v>10275</v>
      </c>
      <c r="AT54" s="33" t="s">
        <v>10275</v>
      </c>
      <c r="AU54" s="33" t="s">
        <v>10275</v>
      </c>
      <c r="AV54" s="34" t="s">
        <v>10323</v>
      </c>
      <c r="AW54" s="34" t="s">
        <v>10323</v>
      </c>
      <c r="AX54" s="34" t="s">
        <v>10276</v>
      </c>
      <c r="AY54" s="35" t="s">
        <v>10856</v>
      </c>
      <c r="AZ54" s="35" t="s">
        <v>10275</v>
      </c>
      <c r="BA54" s="35" t="s">
        <v>10275</v>
      </c>
      <c r="BB54" s="35" t="s">
        <v>10275</v>
      </c>
      <c r="BC54" s="35" t="s">
        <v>10856</v>
      </c>
      <c r="BD54" s="35" t="s">
        <v>10856</v>
      </c>
      <c r="BE54" s="28" t="s">
        <v>10274</v>
      </c>
      <c r="BF54" s="28" t="s">
        <v>10273</v>
      </c>
      <c r="BG54" s="28" t="s">
        <v>10273</v>
      </c>
      <c r="BH54" s="28" t="s">
        <v>10274</v>
      </c>
      <c r="BI54" s="28" t="s">
        <v>10273</v>
      </c>
      <c r="BJ54" s="28" t="s">
        <v>10273</v>
      </c>
      <c r="BK54" s="28" t="s">
        <v>10275</v>
      </c>
      <c r="BL54" s="28" t="s">
        <v>10275</v>
      </c>
      <c r="BM54" s="28" t="s">
        <v>10275</v>
      </c>
      <c r="BN54" s="28" t="s">
        <v>10275</v>
      </c>
      <c r="BO54" s="28" t="s">
        <v>10275</v>
      </c>
      <c r="BP54" s="28" t="s">
        <v>10275</v>
      </c>
      <c r="BQ54" s="27" t="s">
        <v>10274</v>
      </c>
      <c r="BR54" s="27" t="s">
        <v>10273</v>
      </c>
      <c r="BS54" s="27" t="s">
        <v>10274</v>
      </c>
      <c r="BT54" s="27" t="s">
        <v>10273</v>
      </c>
      <c r="BU54" s="28" t="s">
        <v>10273</v>
      </c>
      <c r="BV54" s="28" t="s">
        <v>10274</v>
      </c>
      <c r="BW54" s="28" t="s">
        <v>10273</v>
      </c>
      <c r="BX54" s="27" t="s">
        <v>10279</v>
      </c>
      <c r="BY54" s="27" t="s">
        <v>10273</v>
      </c>
      <c r="BZ54" s="27" t="s">
        <v>10274</v>
      </c>
    </row>
    <row r="55" spans="1:78" ht="25.5" customHeight="1" x14ac:dyDescent="0.25">
      <c r="A55" s="27">
        <v>597</v>
      </c>
      <c r="B55" s="28" t="s">
        <v>13279</v>
      </c>
      <c r="C55" s="28" t="s">
        <v>13280</v>
      </c>
      <c r="D55" s="27" t="s">
        <v>11985</v>
      </c>
      <c r="E55" s="27" t="s">
        <v>13281</v>
      </c>
      <c r="F55" s="27" t="s">
        <v>13282</v>
      </c>
      <c r="G55" s="27" t="s">
        <v>11988</v>
      </c>
      <c r="H55" s="27" t="s">
        <v>11</v>
      </c>
      <c r="I55" s="27" t="s">
        <v>12815</v>
      </c>
      <c r="J55" s="27" t="s">
        <v>13283</v>
      </c>
      <c r="K55" s="27" t="s">
        <v>13284</v>
      </c>
      <c r="L55" s="29" t="s">
        <v>10294</v>
      </c>
      <c r="M55" s="36" t="s">
        <v>10274</v>
      </c>
      <c r="N55" s="36" t="s">
        <v>10274</v>
      </c>
      <c r="O55" s="36" t="s">
        <v>10274</v>
      </c>
      <c r="P55" s="36" t="s">
        <v>10273</v>
      </c>
      <c r="Q55" s="36" t="s">
        <v>10273</v>
      </c>
      <c r="R55" s="36">
        <v>41</v>
      </c>
      <c r="S55" s="36">
        <v>41</v>
      </c>
      <c r="T55" s="36">
        <v>82</v>
      </c>
      <c r="U55" s="36">
        <v>33</v>
      </c>
      <c r="V55" s="36">
        <v>42</v>
      </c>
      <c r="W55" s="36">
        <v>75</v>
      </c>
      <c r="X55" s="31">
        <v>7</v>
      </c>
      <c r="Y55" s="27" t="s">
        <v>10274</v>
      </c>
      <c r="Z55" s="27" t="s">
        <v>10273</v>
      </c>
      <c r="AA55" s="27" t="s">
        <v>10273</v>
      </c>
      <c r="AB55" s="27" t="s">
        <v>10273</v>
      </c>
      <c r="AC55" s="27" t="s">
        <v>10273</v>
      </c>
      <c r="AD55" s="27" t="s">
        <v>10273</v>
      </c>
      <c r="AE55" s="27" t="s">
        <v>10273</v>
      </c>
      <c r="AF55" s="27" t="s">
        <v>10274</v>
      </c>
      <c r="AG55" s="27" t="s">
        <v>13285</v>
      </c>
      <c r="AH55" s="27" t="s">
        <v>10273</v>
      </c>
      <c r="AI55" s="27" t="s">
        <v>10274</v>
      </c>
      <c r="AJ55" s="27" t="s">
        <v>10274</v>
      </c>
      <c r="AK55" s="27" t="s">
        <v>10273</v>
      </c>
      <c r="AL55" s="27" t="s">
        <v>10275</v>
      </c>
      <c r="AM55" s="33" t="s">
        <v>10276</v>
      </c>
      <c r="AN55" s="33" t="s">
        <v>10276</v>
      </c>
      <c r="AO55" s="33" t="s">
        <v>10276</v>
      </c>
      <c r="AP55" s="33">
        <v>2</v>
      </c>
      <c r="AQ55" s="33">
        <v>2</v>
      </c>
      <c r="AR55" s="33">
        <v>0</v>
      </c>
      <c r="AS55" s="33" t="s">
        <v>10275</v>
      </c>
      <c r="AT55" s="33" t="s">
        <v>10275</v>
      </c>
      <c r="AU55" s="33" t="s">
        <v>10275</v>
      </c>
      <c r="AV55" s="34">
        <v>0</v>
      </c>
      <c r="AW55" s="34">
        <v>0</v>
      </c>
      <c r="AX55" s="34">
        <v>0</v>
      </c>
      <c r="AY55" s="35" t="s">
        <v>10856</v>
      </c>
      <c r="AZ55" s="35" t="s">
        <v>10856</v>
      </c>
      <c r="BA55" s="35" t="s">
        <v>10275</v>
      </c>
      <c r="BB55" s="35" t="s">
        <v>10275</v>
      </c>
      <c r="BC55" s="35" t="s">
        <v>10275</v>
      </c>
      <c r="BD55" s="35" t="s">
        <v>10856</v>
      </c>
      <c r="BE55" s="28" t="s">
        <v>10274</v>
      </c>
      <c r="BF55" s="28" t="s">
        <v>10273</v>
      </c>
      <c r="BG55" s="28" t="s">
        <v>10273</v>
      </c>
      <c r="BH55" s="28" t="s">
        <v>10274</v>
      </c>
      <c r="BI55" s="28" t="s">
        <v>10273</v>
      </c>
      <c r="BJ55" s="28" t="s">
        <v>10274</v>
      </c>
      <c r="BK55" s="28" t="s">
        <v>10274</v>
      </c>
      <c r="BL55" s="28" t="s">
        <v>10273</v>
      </c>
      <c r="BM55" s="28" t="s">
        <v>10274</v>
      </c>
      <c r="BN55" s="28" t="s">
        <v>10273</v>
      </c>
      <c r="BO55" s="28" t="s">
        <v>10273</v>
      </c>
      <c r="BP55" s="28" t="s">
        <v>10273</v>
      </c>
      <c r="BQ55" s="27" t="s">
        <v>10274</v>
      </c>
      <c r="BR55" s="27" t="s">
        <v>10273</v>
      </c>
      <c r="BS55" s="27" t="s">
        <v>10273</v>
      </c>
      <c r="BT55" s="27" t="s">
        <v>10273</v>
      </c>
      <c r="BU55" s="28" t="s">
        <v>10273</v>
      </c>
      <c r="BV55" s="28" t="s">
        <v>10274</v>
      </c>
      <c r="BW55" s="28" t="s">
        <v>10273</v>
      </c>
      <c r="BX55" s="27" t="s">
        <v>10279</v>
      </c>
      <c r="BY55" s="27" t="s">
        <v>10273</v>
      </c>
      <c r="BZ55" s="27" t="s">
        <v>10274</v>
      </c>
    </row>
    <row r="56" spans="1:78" ht="25.5" customHeight="1" x14ac:dyDescent="0.25">
      <c r="A56" s="27">
        <v>549</v>
      </c>
      <c r="B56" s="28" t="s">
        <v>13028</v>
      </c>
      <c r="C56" s="28" t="s">
        <v>13029</v>
      </c>
      <c r="D56" s="27" t="s">
        <v>11985</v>
      </c>
      <c r="E56" s="27" t="s">
        <v>13030</v>
      </c>
      <c r="F56" s="27" t="s">
        <v>13031</v>
      </c>
      <c r="G56" s="27" t="s">
        <v>11988</v>
      </c>
      <c r="H56" s="27" t="s">
        <v>11</v>
      </c>
      <c r="I56" s="27" t="s">
        <v>12815</v>
      </c>
      <c r="J56" s="27" t="s">
        <v>13032</v>
      </c>
      <c r="K56" s="27" t="s">
        <v>13033</v>
      </c>
      <c r="L56" s="29" t="s">
        <v>10272</v>
      </c>
      <c r="M56" s="36" t="s">
        <v>10273</v>
      </c>
      <c r="N56" s="36" t="s">
        <v>10274</v>
      </c>
      <c r="O56" s="36" t="s">
        <v>10274</v>
      </c>
      <c r="P56" s="36" t="s">
        <v>10274</v>
      </c>
      <c r="Q56" s="36" t="s">
        <v>10273</v>
      </c>
      <c r="R56" s="36">
        <v>416</v>
      </c>
      <c r="S56" s="36">
        <v>555</v>
      </c>
      <c r="T56" s="36">
        <v>971</v>
      </c>
      <c r="U56" s="36">
        <v>408</v>
      </c>
      <c r="V56" s="36">
        <v>551</v>
      </c>
      <c r="W56" s="36">
        <v>959</v>
      </c>
      <c r="X56" s="31">
        <v>36</v>
      </c>
      <c r="Y56" s="27" t="s">
        <v>10273</v>
      </c>
      <c r="Z56" s="27" t="s">
        <v>10273</v>
      </c>
      <c r="AA56" s="27" t="s">
        <v>10273</v>
      </c>
      <c r="AB56" s="27" t="s">
        <v>10273</v>
      </c>
      <c r="AC56" s="27" t="s">
        <v>10273</v>
      </c>
      <c r="AD56" s="27" t="s">
        <v>10273</v>
      </c>
      <c r="AE56" s="27" t="s">
        <v>10273</v>
      </c>
      <c r="AF56" s="27" t="s">
        <v>10274</v>
      </c>
      <c r="AG56" s="27" t="s">
        <v>13034</v>
      </c>
      <c r="AH56" s="27" t="s">
        <v>10273</v>
      </c>
      <c r="AI56" s="27" t="s">
        <v>10274</v>
      </c>
      <c r="AJ56" s="27" t="s">
        <v>10274</v>
      </c>
      <c r="AK56" s="27" t="s">
        <v>10273</v>
      </c>
      <c r="AL56" s="27" t="s">
        <v>10275</v>
      </c>
      <c r="AM56" s="32" t="s">
        <v>10275</v>
      </c>
      <c r="AN56" s="32" t="s">
        <v>10275</v>
      </c>
      <c r="AO56" s="32" t="s">
        <v>10275</v>
      </c>
      <c r="AP56" s="33">
        <v>0</v>
      </c>
      <c r="AQ56" s="33">
        <v>0</v>
      </c>
      <c r="AR56" s="33">
        <v>0</v>
      </c>
      <c r="AS56" s="33" t="s">
        <v>10275</v>
      </c>
      <c r="AT56" s="33" t="s">
        <v>10275</v>
      </c>
      <c r="AU56" s="33" t="s">
        <v>10275</v>
      </c>
      <c r="AV56" s="34" t="s">
        <v>10323</v>
      </c>
      <c r="AW56" s="34" t="s">
        <v>10323</v>
      </c>
      <c r="AX56" s="34" t="s">
        <v>10276</v>
      </c>
      <c r="AY56" s="35" t="s">
        <v>10275</v>
      </c>
      <c r="AZ56" s="35" t="s">
        <v>10275</v>
      </c>
      <c r="BA56" s="35" t="s">
        <v>10275</v>
      </c>
      <c r="BB56" s="35" t="s">
        <v>10275</v>
      </c>
      <c r="BC56" s="35" t="s">
        <v>10856</v>
      </c>
      <c r="BD56" s="35" t="s">
        <v>10856</v>
      </c>
      <c r="BE56" s="28" t="s">
        <v>10273</v>
      </c>
      <c r="BF56" s="28" t="s">
        <v>10273</v>
      </c>
      <c r="BG56" s="28" t="s">
        <v>10274</v>
      </c>
      <c r="BH56" s="28" t="s">
        <v>10274</v>
      </c>
      <c r="BI56" s="28" t="s">
        <v>10273</v>
      </c>
      <c r="BJ56" s="28" t="s">
        <v>10274</v>
      </c>
      <c r="BK56" s="28" t="s">
        <v>10274</v>
      </c>
      <c r="BL56" s="28" t="s">
        <v>10273</v>
      </c>
      <c r="BM56" s="28" t="s">
        <v>10273</v>
      </c>
      <c r="BN56" s="28" t="s">
        <v>10273</v>
      </c>
      <c r="BO56" s="28" t="s">
        <v>10273</v>
      </c>
      <c r="BP56" s="28" t="s">
        <v>10273</v>
      </c>
      <c r="BQ56" s="27" t="s">
        <v>10274</v>
      </c>
      <c r="BR56" s="27" t="s">
        <v>10273</v>
      </c>
      <c r="BS56" s="27" t="s">
        <v>10273</v>
      </c>
      <c r="BT56" s="27" t="s">
        <v>10274</v>
      </c>
      <c r="BU56" s="28" t="s">
        <v>10273</v>
      </c>
      <c r="BV56" s="28" t="s">
        <v>10274</v>
      </c>
      <c r="BW56" s="28" t="s">
        <v>10273</v>
      </c>
      <c r="BX56" s="27" t="s">
        <v>10279</v>
      </c>
      <c r="BY56" s="27" t="s">
        <v>10273</v>
      </c>
      <c r="BZ56" s="27" t="s">
        <v>10273</v>
      </c>
    </row>
    <row r="57" spans="1:78" ht="25.5" customHeight="1" x14ac:dyDescent="0.25">
      <c r="A57" s="27">
        <v>1333</v>
      </c>
      <c r="B57" s="28" t="s">
        <v>16473</v>
      </c>
      <c r="C57" s="28" t="s">
        <v>16474</v>
      </c>
      <c r="D57" s="27" t="s">
        <v>11985</v>
      </c>
      <c r="E57" s="27" t="s">
        <v>16475</v>
      </c>
      <c r="F57" s="27" t="s">
        <v>16476</v>
      </c>
      <c r="G57" s="27" t="s">
        <v>11988</v>
      </c>
      <c r="H57" s="27" t="s">
        <v>11</v>
      </c>
      <c r="I57" s="27" t="s">
        <v>12815</v>
      </c>
      <c r="J57" s="27" t="s">
        <v>16477</v>
      </c>
      <c r="K57" s="27" t="s">
        <v>16478</v>
      </c>
      <c r="L57" s="29" t="s">
        <v>10294</v>
      </c>
      <c r="M57" s="36" t="s">
        <v>10274</v>
      </c>
      <c r="N57" s="36" t="s">
        <v>10274</v>
      </c>
      <c r="O57" s="36" t="s">
        <v>10274</v>
      </c>
      <c r="P57" s="36" t="s">
        <v>10273</v>
      </c>
      <c r="Q57" s="36" t="s">
        <v>10273</v>
      </c>
      <c r="R57" s="36">
        <v>9</v>
      </c>
      <c r="S57" s="36">
        <v>13</v>
      </c>
      <c r="T57" s="36">
        <v>22</v>
      </c>
      <c r="U57" s="36">
        <v>11</v>
      </c>
      <c r="V57" s="36">
        <v>14</v>
      </c>
      <c r="W57" s="36">
        <v>25</v>
      </c>
      <c r="X57" s="31">
        <v>4</v>
      </c>
      <c r="Y57" s="27" t="s">
        <v>10273</v>
      </c>
      <c r="Z57" s="27" t="s">
        <v>10273</v>
      </c>
      <c r="AA57" s="27" t="s">
        <v>10274</v>
      </c>
      <c r="AB57" s="27" t="s">
        <v>10273</v>
      </c>
      <c r="AC57" s="27" t="s">
        <v>10273</v>
      </c>
      <c r="AD57" s="27" t="s">
        <v>10273</v>
      </c>
      <c r="AE57" s="27" t="s">
        <v>10273</v>
      </c>
      <c r="AF57" s="27" t="s">
        <v>10273</v>
      </c>
      <c r="AG57" s="27" t="s">
        <v>10275</v>
      </c>
      <c r="AH57" s="27" t="s">
        <v>10273</v>
      </c>
      <c r="AI57" s="27" t="s">
        <v>10274</v>
      </c>
      <c r="AJ57" s="27" t="s">
        <v>10273</v>
      </c>
      <c r="AK57" s="27" t="s">
        <v>10273</v>
      </c>
      <c r="AL57" s="27" t="s">
        <v>10275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 t="s">
        <v>10275</v>
      </c>
      <c r="AT57" s="33" t="s">
        <v>10275</v>
      </c>
      <c r="AU57" s="33" t="s">
        <v>10275</v>
      </c>
      <c r="AV57" s="34" t="s">
        <v>10276</v>
      </c>
      <c r="AW57" s="34" t="s">
        <v>10276</v>
      </c>
      <c r="AX57" s="34" t="s">
        <v>10316</v>
      </c>
      <c r="AY57" s="35" t="s">
        <v>10275</v>
      </c>
      <c r="AZ57" s="35" t="s">
        <v>10275</v>
      </c>
      <c r="BA57" s="35" t="s">
        <v>10275</v>
      </c>
      <c r="BB57" s="35" t="s">
        <v>10275</v>
      </c>
      <c r="BC57" s="35" t="s">
        <v>10278</v>
      </c>
      <c r="BD57" s="35" t="s">
        <v>10278</v>
      </c>
      <c r="BE57" s="28" t="s">
        <v>10273</v>
      </c>
      <c r="BF57" s="28" t="s">
        <v>10273</v>
      </c>
      <c r="BG57" s="28" t="s">
        <v>10274</v>
      </c>
      <c r="BH57" s="28" t="s">
        <v>10273</v>
      </c>
      <c r="BI57" s="28" t="s">
        <v>10273</v>
      </c>
      <c r="BJ57" s="28" t="s">
        <v>10274</v>
      </c>
      <c r="BK57" s="28" t="s">
        <v>10273</v>
      </c>
      <c r="BL57" s="28" t="s">
        <v>10273</v>
      </c>
      <c r="BM57" s="28" t="s">
        <v>10274</v>
      </c>
      <c r="BN57" s="28" t="s">
        <v>10273</v>
      </c>
      <c r="BO57" s="28" t="s">
        <v>10273</v>
      </c>
      <c r="BP57" s="28" t="s">
        <v>10273</v>
      </c>
      <c r="BQ57" s="27" t="s">
        <v>10274</v>
      </c>
      <c r="BR57" s="27" t="s">
        <v>10273</v>
      </c>
      <c r="BS57" s="27" t="s">
        <v>10273</v>
      </c>
      <c r="BT57" s="27" t="s">
        <v>10273</v>
      </c>
      <c r="BU57" s="28" t="s">
        <v>10273</v>
      </c>
      <c r="BV57" s="28" t="s">
        <v>10274</v>
      </c>
      <c r="BW57" s="28" t="s">
        <v>10273</v>
      </c>
      <c r="BX57" s="27" t="s">
        <v>10279</v>
      </c>
      <c r="BY57" s="27" t="s">
        <v>10273</v>
      </c>
      <c r="BZ57" s="27" t="s">
        <v>10274</v>
      </c>
    </row>
    <row r="58" spans="1:78" ht="25.5" customHeight="1" x14ac:dyDescent="0.25">
      <c r="A58" s="27">
        <v>550</v>
      </c>
      <c r="B58" s="28" t="s">
        <v>13035</v>
      </c>
      <c r="C58" s="28" t="s">
        <v>13036</v>
      </c>
      <c r="D58" s="27" t="s">
        <v>11985</v>
      </c>
      <c r="E58" s="27" t="s">
        <v>13037</v>
      </c>
      <c r="F58" s="27" t="s">
        <v>13038</v>
      </c>
      <c r="G58" s="27" t="s">
        <v>11988</v>
      </c>
      <c r="H58" s="27" t="s">
        <v>11</v>
      </c>
      <c r="I58" s="27" t="s">
        <v>12815</v>
      </c>
      <c r="J58" s="27" t="s">
        <v>280</v>
      </c>
      <c r="K58" s="27" t="s">
        <v>13039</v>
      </c>
      <c r="L58" s="29" t="s">
        <v>10272</v>
      </c>
      <c r="M58" s="36" t="s">
        <v>10274</v>
      </c>
      <c r="N58" s="36" t="s">
        <v>10274</v>
      </c>
      <c r="O58" s="36" t="s">
        <v>10274</v>
      </c>
      <c r="P58" s="36" t="s">
        <v>10274</v>
      </c>
      <c r="Q58" s="36" t="s">
        <v>10273</v>
      </c>
      <c r="R58" s="36">
        <v>146</v>
      </c>
      <c r="S58" s="36">
        <v>121</v>
      </c>
      <c r="T58" s="36">
        <v>267</v>
      </c>
      <c r="U58" s="36">
        <v>124</v>
      </c>
      <c r="V58" s="36">
        <v>95</v>
      </c>
      <c r="W58" s="36">
        <v>219</v>
      </c>
      <c r="X58" s="31">
        <v>13</v>
      </c>
      <c r="Y58" s="27" t="s">
        <v>10273</v>
      </c>
      <c r="Z58" s="27" t="s">
        <v>10273</v>
      </c>
      <c r="AA58" s="27" t="s">
        <v>10274</v>
      </c>
      <c r="AB58" s="27" t="s">
        <v>10273</v>
      </c>
      <c r="AC58" s="27" t="s">
        <v>10273</v>
      </c>
      <c r="AD58" s="27" t="s">
        <v>10273</v>
      </c>
      <c r="AE58" s="27" t="s">
        <v>10273</v>
      </c>
      <c r="AF58" s="27" t="s">
        <v>10273</v>
      </c>
      <c r="AG58" s="27" t="s">
        <v>10275</v>
      </c>
      <c r="AH58" s="27" t="s">
        <v>10273</v>
      </c>
      <c r="AI58" s="27" t="s">
        <v>10273</v>
      </c>
      <c r="AJ58" s="27" t="s">
        <v>10274</v>
      </c>
      <c r="AK58" s="27" t="s">
        <v>10273</v>
      </c>
      <c r="AL58" s="27" t="s">
        <v>10275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 t="s">
        <v>10275</v>
      </c>
      <c r="AT58" s="33" t="s">
        <v>10275</v>
      </c>
      <c r="AU58" s="33" t="s">
        <v>10275</v>
      </c>
      <c r="AV58" s="34" t="s">
        <v>10277</v>
      </c>
      <c r="AW58" s="34" t="s">
        <v>10316</v>
      </c>
      <c r="AX58" s="34" t="s">
        <v>10276</v>
      </c>
      <c r="AY58" s="35" t="s">
        <v>10275</v>
      </c>
      <c r="AZ58" s="35" t="s">
        <v>10275</v>
      </c>
      <c r="BA58" s="35" t="s">
        <v>10275</v>
      </c>
      <c r="BB58" s="35" t="s">
        <v>10275</v>
      </c>
      <c r="BC58" s="35" t="s">
        <v>10278</v>
      </c>
      <c r="BD58" s="35" t="s">
        <v>10278</v>
      </c>
      <c r="BE58" s="28" t="s">
        <v>10273</v>
      </c>
      <c r="BF58" s="28" t="s">
        <v>10273</v>
      </c>
      <c r="BG58" s="28" t="s">
        <v>10274</v>
      </c>
      <c r="BH58" s="28" t="s">
        <v>10274</v>
      </c>
      <c r="BI58" s="28" t="s">
        <v>10273</v>
      </c>
      <c r="BJ58" s="28" t="s">
        <v>10274</v>
      </c>
      <c r="BK58" s="28" t="s">
        <v>10274</v>
      </c>
      <c r="BL58" s="28" t="s">
        <v>10273</v>
      </c>
      <c r="BM58" s="28" t="s">
        <v>10273</v>
      </c>
      <c r="BN58" s="28" t="s">
        <v>10273</v>
      </c>
      <c r="BO58" s="28" t="s">
        <v>10273</v>
      </c>
      <c r="BP58" s="28" t="s">
        <v>10273</v>
      </c>
      <c r="BQ58" s="27" t="s">
        <v>10274</v>
      </c>
      <c r="BR58" s="27" t="s">
        <v>10274</v>
      </c>
      <c r="BS58" s="27" t="s">
        <v>10273</v>
      </c>
      <c r="BT58" s="27" t="s">
        <v>10273</v>
      </c>
      <c r="BU58" s="28" t="s">
        <v>10273</v>
      </c>
      <c r="BV58" s="28" t="s">
        <v>10274</v>
      </c>
      <c r="BW58" s="28" t="s">
        <v>10273</v>
      </c>
      <c r="BX58" s="27" t="s">
        <v>10279</v>
      </c>
      <c r="BY58" s="27" t="s">
        <v>10273</v>
      </c>
      <c r="BZ58" s="27" t="s">
        <v>10274</v>
      </c>
    </row>
    <row r="59" spans="1:78" ht="25.5" customHeight="1" x14ac:dyDescent="0.25">
      <c r="A59" s="27">
        <v>1439</v>
      </c>
      <c r="B59" s="28" t="s">
        <v>17003</v>
      </c>
      <c r="C59" s="28" t="s">
        <v>17004</v>
      </c>
      <c r="D59" s="27" t="s">
        <v>11985</v>
      </c>
      <c r="E59" s="27" t="s">
        <v>17005</v>
      </c>
      <c r="F59" s="27" t="s">
        <v>17006</v>
      </c>
      <c r="G59" s="27" t="s">
        <v>11988</v>
      </c>
      <c r="H59" s="27" t="s">
        <v>11</v>
      </c>
      <c r="I59" s="27" t="s">
        <v>12815</v>
      </c>
      <c r="J59" s="27" t="s">
        <v>17007</v>
      </c>
      <c r="K59" s="27" t="s">
        <v>17008</v>
      </c>
      <c r="L59" s="29" t="s">
        <v>10393</v>
      </c>
      <c r="M59" s="36" t="s">
        <v>10274</v>
      </c>
      <c r="N59" s="36" t="s">
        <v>10273</v>
      </c>
      <c r="O59" s="36" t="s">
        <v>10273</v>
      </c>
      <c r="P59" s="36" t="s">
        <v>10273</v>
      </c>
      <c r="Q59" s="36" t="s">
        <v>10273</v>
      </c>
      <c r="R59" s="36">
        <v>90</v>
      </c>
      <c r="S59" s="36">
        <v>97</v>
      </c>
      <c r="T59" s="36">
        <v>187</v>
      </c>
      <c r="U59" s="36">
        <v>78</v>
      </c>
      <c r="V59" s="36">
        <v>83</v>
      </c>
      <c r="W59" s="36">
        <v>161</v>
      </c>
      <c r="X59" s="31">
        <v>6</v>
      </c>
      <c r="Y59" s="27" t="s">
        <v>10273</v>
      </c>
      <c r="Z59" s="27" t="s">
        <v>10273</v>
      </c>
      <c r="AA59" s="27" t="s">
        <v>10274</v>
      </c>
      <c r="AB59" s="27" t="s">
        <v>10273</v>
      </c>
      <c r="AC59" s="27" t="s">
        <v>10273</v>
      </c>
      <c r="AD59" s="27" t="s">
        <v>10273</v>
      </c>
      <c r="AE59" s="27" t="s">
        <v>10273</v>
      </c>
      <c r="AF59" s="27" t="s">
        <v>10273</v>
      </c>
      <c r="AG59" s="27" t="s">
        <v>10275</v>
      </c>
      <c r="AH59" s="27" t="s">
        <v>10273</v>
      </c>
      <c r="AI59" s="27" t="s">
        <v>10273</v>
      </c>
      <c r="AJ59" s="27" t="s">
        <v>10274</v>
      </c>
      <c r="AK59" s="27" t="s">
        <v>10273</v>
      </c>
      <c r="AL59" s="27" t="s">
        <v>10275</v>
      </c>
      <c r="AM59" s="33" t="s">
        <v>10323</v>
      </c>
      <c r="AN59" s="33" t="s">
        <v>10323</v>
      </c>
      <c r="AO59" s="33" t="s">
        <v>10276</v>
      </c>
      <c r="AP59" s="33" t="s">
        <v>10275</v>
      </c>
      <c r="AQ59" s="33" t="s">
        <v>10275</v>
      </c>
      <c r="AR59" s="33" t="s">
        <v>10275</v>
      </c>
      <c r="AS59" s="33" t="s">
        <v>10275</v>
      </c>
      <c r="AT59" s="33" t="s">
        <v>10275</v>
      </c>
      <c r="AU59" s="33" t="s">
        <v>10275</v>
      </c>
      <c r="AV59" s="34">
        <v>0</v>
      </c>
      <c r="AW59" s="34">
        <v>0</v>
      </c>
      <c r="AX59" s="34">
        <v>0</v>
      </c>
      <c r="AY59" s="35" t="s">
        <v>10856</v>
      </c>
      <c r="AZ59" s="35" t="s">
        <v>10275</v>
      </c>
      <c r="BA59" s="35" t="s">
        <v>10275</v>
      </c>
      <c r="BB59" s="35" t="s">
        <v>10275</v>
      </c>
      <c r="BC59" s="35" t="s">
        <v>10275</v>
      </c>
      <c r="BD59" s="35" t="s">
        <v>10856</v>
      </c>
      <c r="BE59" s="28" t="s">
        <v>10274</v>
      </c>
      <c r="BF59" s="28" t="s">
        <v>10273</v>
      </c>
      <c r="BG59" s="28" t="s">
        <v>10273</v>
      </c>
      <c r="BH59" s="28" t="s">
        <v>10273</v>
      </c>
      <c r="BI59" s="28" t="s">
        <v>10273</v>
      </c>
      <c r="BJ59" s="28" t="s">
        <v>10274</v>
      </c>
      <c r="BK59" s="28" t="s">
        <v>10274</v>
      </c>
      <c r="BL59" s="28" t="s">
        <v>10273</v>
      </c>
      <c r="BM59" s="28" t="s">
        <v>10274</v>
      </c>
      <c r="BN59" s="28" t="s">
        <v>10274</v>
      </c>
      <c r="BO59" s="28" t="s">
        <v>10273</v>
      </c>
      <c r="BP59" s="28" t="s">
        <v>10273</v>
      </c>
      <c r="BQ59" s="27" t="s">
        <v>10274</v>
      </c>
      <c r="BR59" s="27" t="s">
        <v>10273</v>
      </c>
      <c r="BS59" s="27" t="s">
        <v>10273</v>
      </c>
      <c r="BT59" s="27" t="s">
        <v>10273</v>
      </c>
      <c r="BU59" s="28" t="s">
        <v>10273</v>
      </c>
      <c r="BV59" s="28" t="s">
        <v>10274</v>
      </c>
      <c r="BW59" s="28" t="s">
        <v>10273</v>
      </c>
      <c r="BX59" s="27" t="s">
        <v>10279</v>
      </c>
      <c r="BY59" s="27" t="s">
        <v>10273</v>
      </c>
      <c r="BZ59" s="27" t="s">
        <v>10274</v>
      </c>
    </row>
    <row r="60" spans="1:78" ht="25.5" customHeight="1" x14ac:dyDescent="0.25">
      <c r="A60" s="27">
        <v>541</v>
      </c>
      <c r="B60" s="28" t="s">
        <v>12985</v>
      </c>
      <c r="C60" s="28" t="s">
        <v>12986</v>
      </c>
      <c r="D60" s="27" t="s">
        <v>11985</v>
      </c>
      <c r="E60" s="27" t="s">
        <v>12987</v>
      </c>
      <c r="F60" s="27" t="s">
        <v>12988</v>
      </c>
      <c r="G60" s="27" t="s">
        <v>11988</v>
      </c>
      <c r="H60" s="27" t="s">
        <v>11</v>
      </c>
      <c r="I60" s="27" t="s">
        <v>12815</v>
      </c>
      <c r="J60" s="27" t="s">
        <v>815</v>
      </c>
      <c r="K60" s="27" t="s">
        <v>12989</v>
      </c>
      <c r="L60" s="29" t="s">
        <v>10272</v>
      </c>
      <c r="M60" s="36" t="s">
        <v>10274</v>
      </c>
      <c r="N60" s="36" t="s">
        <v>10274</v>
      </c>
      <c r="O60" s="36" t="s">
        <v>10274</v>
      </c>
      <c r="P60" s="36" t="s">
        <v>10274</v>
      </c>
      <c r="Q60" s="36" t="s">
        <v>10273</v>
      </c>
      <c r="R60" s="36">
        <v>253</v>
      </c>
      <c r="S60" s="36">
        <v>114</v>
      </c>
      <c r="T60" s="36">
        <v>367</v>
      </c>
      <c r="U60" s="36">
        <v>293</v>
      </c>
      <c r="V60" s="36">
        <v>151</v>
      </c>
      <c r="W60" s="36">
        <v>444</v>
      </c>
      <c r="X60" s="31">
        <v>17</v>
      </c>
      <c r="Y60" s="27" t="s">
        <v>10274</v>
      </c>
      <c r="Z60" s="27" t="s">
        <v>10273</v>
      </c>
      <c r="AA60" s="27" t="s">
        <v>10273</v>
      </c>
      <c r="AB60" s="27" t="s">
        <v>10273</v>
      </c>
      <c r="AC60" s="27" t="s">
        <v>10273</v>
      </c>
      <c r="AD60" s="27" t="s">
        <v>10273</v>
      </c>
      <c r="AE60" s="27" t="s">
        <v>10273</v>
      </c>
      <c r="AF60" s="27" t="s">
        <v>10273</v>
      </c>
      <c r="AG60" s="27" t="s">
        <v>10275</v>
      </c>
      <c r="AH60" s="27" t="s">
        <v>10273</v>
      </c>
      <c r="AI60" s="27" t="s">
        <v>10273</v>
      </c>
      <c r="AJ60" s="27" t="s">
        <v>10274</v>
      </c>
      <c r="AK60" s="27" t="s">
        <v>10273</v>
      </c>
      <c r="AL60" s="27" t="s">
        <v>10275</v>
      </c>
      <c r="AM60" s="33" t="s">
        <v>10316</v>
      </c>
      <c r="AN60" s="33" t="s">
        <v>10276</v>
      </c>
      <c r="AO60" s="33" t="s">
        <v>10276</v>
      </c>
      <c r="AP60" s="33">
        <v>0</v>
      </c>
      <c r="AQ60" s="33">
        <v>0</v>
      </c>
      <c r="AR60" s="33">
        <v>0</v>
      </c>
      <c r="AS60" s="33" t="s">
        <v>10275</v>
      </c>
      <c r="AT60" s="33" t="s">
        <v>10275</v>
      </c>
      <c r="AU60" s="33" t="s">
        <v>10275</v>
      </c>
      <c r="AV60" s="34" t="s">
        <v>10301</v>
      </c>
      <c r="AW60" s="34" t="s">
        <v>10380</v>
      </c>
      <c r="AX60" s="34" t="s">
        <v>10276</v>
      </c>
      <c r="AY60" s="35" t="s">
        <v>10278</v>
      </c>
      <c r="AZ60" s="35" t="s">
        <v>10275</v>
      </c>
      <c r="BA60" s="35" t="s">
        <v>10275</v>
      </c>
      <c r="BB60" s="35" t="s">
        <v>10275</v>
      </c>
      <c r="BC60" s="35" t="s">
        <v>10278</v>
      </c>
      <c r="BD60" s="35" t="s">
        <v>10278</v>
      </c>
      <c r="BE60" s="28" t="s">
        <v>10274</v>
      </c>
      <c r="BF60" s="28" t="s">
        <v>10273</v>
      </c>
      <c r="BG60" s="28" t="s">
        <v>10273</v>
      </c>
      <c r="BH60" s="28" t="s">
        <v>10274</v>
      </c>
      <c r="BI60" s="28" t="s">
        <v>10273</v>
      </c>
      <c r="BJ60" s="28" t="s">
        <v>10274</v>
      </c>
      <c r="BK60" s="28" t="s">
        <v>10274</v>
      </c>
      <c r="BL60" s="28" t="s">
        <v>10273</v>
      </c>
      <c r="BM60" s="28" t="s">
        <v>10273</v>
      </c>
      <c r="BN60" s="28" t="s">
        <v>10273</v>
      </c>
      <c r="BO60" s="28" t="s">
        <v>10273</v>
      </c>
      <c r="BP60" s="28" t="s">
        <v>10274</v>
      </c>
      <c r="BQ60" s="27" t="s">
        <v>10274</v>
      </c>
      <c r="BR60" s="27" t="s">
        <v>10274</v>
      </c>
      <c r="BS60" s="27" t="s">
        <v>10274</v>
      </c>
      <c r="BT60" s="27" t="s">
        <v>10273</v>
      </c>
      <c r="BU60" s="28" t="s">
        <v>10274</v>
      </c>
      <c r="BV60" s="28" t="s">
        <v>10274</v>
      </c>
      <c r="BW60" s="28" t="s">
        <v>10273</v>
      </c>
      <c r="BX60" s="27" t="s">
        <v>10279</v>
      </c>
      <c r="BY60" s="27" t="s">
        <v>10273</v>
      </c>
      <c r="BZ60" s="27" t="s">
        <v>10274</v>
      </c>
    </row>
    <row r="61" spans="1:78" ht="25.5" customHeight="1" x14ac:dyDescent="0.25">
      <c r="A61" s="27">
        <v>1552</v>
      </c>
      <c r="B61" s="28" t="s">
        <v>17554</v>
      </c>
      <c r="C61" s="28" t="s">
        <v>17555</v>
      </c>
      <c r="D61" s="27" t="s">
        <v>11985</v>
      </c>
      <c r="E61" s="27" t="s">
        <v>17556</v>
      </c>
      <c r="F61" s="27" t="s">
        <v>17557</v>
      </c>
      <c r="G61" s="27" t="s">
        <v>11988</v>
      </c>
      <c r="H61" s="27" t="s">
        <v>11</v>
      </c>
      <c r="I61" s="27" t="s">
        <v>12815</v>
      </c>
      <c r="J61" s="27" t="s">
        <v>17558</v>
      </c>
      <c r="K61" s="27" t="s">
        <v>17559</v>
      </c>
      <c r="L61" s="29" t="s">
        <v>10272</v>
      </c>
      <c r="M61" s="36" t="s">
        <v>10274</v>
      </c>
      <c r="N61" s="36" t="s">
        <v>10274</v>
      </c>
      <c r="O61" s="36" t="s">
        <v>10274</v>
      </c>
      <c r="P61" s="36" t="s">
        <v>10274</v>
      </c>
      <c r="Q61" s="36" t="s">
        <v>10273</v>
      </c>
      <c r="R61" s="36">
        <v>96</v>
      </c>
      <c r="S61" s="36">
        <v>97</v>
      </c>
      <c r="T61" s="36">
        <v>193</v>
      </c>
      <c r="U61" s="36">
        <v>91</v>
      </c>
      <c r="V61" s="36">
        <v>90</v>
      </c>
      <c r="W61" s="36">
        <v>181</v>
      </c>
      <c r="X61" s="31">
        <v>10</v>
      </c>
      <c r="Y61" s="27" t="s">
        <v>10273</v>
      </c>
      <c r="Z61" s="27" t="s">
        <v>10273</v>
      </c>
      <c r="AA61" s="27" t="s">
        <v>10274</v>
      </c>
      <c r="AB61" s="27" t="s">
        <v>10273</v>
      </c>
      <c r="AC61" s="27" t="s">
        <v>10273</v>
      </c>
      <c r="AD61" s="27" t="s">
        <v>10274</v>
      </c>
      <c r="AE61" s="27" t="s">
        <v>10273</v>
      </c>
      <c r="AF61" s="27" t="s">
        <v>10273</v>
      </c>
      <c r="AG61" s="27" t="s">
        <v>10275</v>
      </c>
      <c r="AH61" s="27" t="s">
        <v>10273</v>
      </c>
      <c r="AI61" s="27" t="s">
        <v>10273</v>
      </c>
      <c r="AJ61" s="27" t="s">
        <v>10274</v>
      </c>
      <c r="AK61" s="27" t="s">
        <v>10273</v>
      </c>
      <c r="AL61" s="27" t="s">
        <v>10275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 t="s">
        <v>10275</v>
      </c>
      <c r="AT61" s="33" t="s">
        <v>10275</v>
      </c>
      <c r="AU61" s="33" t="s">
        <v>10275</v>
      </c>
      <c r="AV61" s="34" t="s">
        <v>10316</v>
      </c>
      <c r="AW61" s="34" t="s">
        <v>10316</v>
      </c>
      <c r="AX61" s="34">
        <v>0</v>
      </c>
      <c r="AY61" s="35" t="s">
        <v>10275</v>
      </c>
      <c r="AZ61" s="35" t="s">
        <v>10275</v>
      </c>
      <c r="BA61" s="35" t="s">
        <v>10275</v>
      </c>
      <c r="BB61" s="35" t="s">
        <v>10275</v>
      </c>
      <c r="BC61" s="35" t="s">
        <v>10400</v>
      </c>
      <c r="BD61" s="35" t="s">
        <v>10400</v>
      </c>
      <c r="BE61" s="28" t="s">
        <v>10273</v>
      </c>
      <c r="BF61" s="28" t="s">
        <v>10273</v>
      </c>
      <c r="BG61" s="28" t="s">
        <v>10274</v>
      </c>
      <c r="BH61" s="28" t="s">
        <v>10273</v>
      </c>
      <c r="BI61" s="28" t="s">
        <v>10273</v>
      </c>
      <c r="BJ61" s="28" t="s">
        <v>10273</v>
      </c>
      <c r="BK61" s="28" t="s">
        <v>10275</v>
      </c>
      <c r="BL61" s="28" t="s">
        <v>10275</v>
      </c>
      <c r="BM61" s="28" t="s">
        <v>10275</v>
      </c>
      <c r="BN61" s="28" t="s">
        <v>10275</v>
      </c>
      <c r="BO61" s="28" t="s">
        <v>10275</v>
      </c>
      <c r="BP61" s="28" t="s">
        <v>10275</v>
      </c>
      <c r="BQ61" s="27" t="s">
        <v>10273</v>
      </c>
      <c r="BR61" s="27" t="s">
        <v>10273</v>
      </c>
      <c r="BS61" s="27" t="s">
        <v>10273</v>
      </c>
      <c r="BT61" s="27" t="s">
        <v>10273</v>
      </c>
      <c r="BU61" s="28" t="s">
        <v>10273</v>
      </c>
      <c r="BV61" s="28" t="s">
        <v>10274</v>
      </c>
      <c r="BW61" s="28" t="s">
        <v>10273</v>
      </c>
      <c r="BX61" s="27" t="s">
        <v>10279</v>
      </c>
      <c r="BY61" s="27" t="s">
        <v>10273</v>
      </c>
      <c r="BZ61" s="27" t="s">
        <v>10274</v>
      </c>
    </row>
    <row r="62" spans="1:78" ht="25.5" customHeight="1" x14ac:dyDescent="0.25">
      <c r="A62" s="27">
        <v>1459</v>
      </c>
      <c r="B62" s="28" t="s">
        <v>17066</v>
      </c>
      <c r="C62" s="28" t="s">
        <v>17067</v>
      </c>
      <c r="D62" s="27" t="s">
        <v>11985</v>
      </c>
      <c r="E62" s="27" t="s">
        <v>17068</v>
      </c>
      <c r="F62" s="27" t="s">
        <v>17069</v>
      </c>
      <c r="G62" s="27" t="s">
        <v>11988</v>
      </c>
      <c r="H62" s="27" t="s">
        <v>11</v>
      </c>
      <c r="I62" s="27" t="s">
        <v>12815</v>
      </c>
      <c r="J62" s="27" t="s">
        <v>17070</v>
      </c>
      <c r="K62" s="27" t="s">
        <v>17071</v>
      </c>
      <c r="L62" s="29" t="s">
        <v>10272</v>
      </c>
      <c r="M62" s="36" t="s">
        <v>10274</v>
      </c>
      <c r="N62" s="36" t="s">
        <v>10274</v>
      </c>
      <c r="O62" s="36" t="s">
        <v>10274</v>
      </c>
      <c r="P62" s="36" t="s">
        <v>10274</v>
      </c>
      <c r="Q62" s="36" t="s">
        <v>10273</v>
      </c>
      <c r="R62" s="36">
        <v>94</v>
      </c>
      <c r="S62" s="36">
        <v>110</v>
      </c>
      <c r="T62" s="36">
        <v>204</v>
      </c>
      <c r="U62" s="36">
        <v>107</v>
      </c>
      <c r="V62" s="36">
        <v>136</v>
      </c>
      <c r="W62" s="36">
        <v>243</v>
      </c>
      <c r="X62" s="31">
        <v>18</v>
      </c>
      <c r="Y62" s="27" t="s">
        <v>10274</v>
      </c>
      <c r="Z62" s="27" t="s">
        <v>10273</v>
      </c>
      <c r="AA62" s="27" t="s">
        <v>10273</v>
      </c>
      <c r="AB62" s="27" t="s">
        <v>10274</v>
      </c>
      <c r="AC62" s="27" t="s">
        <v>10273</v>
      </c>
      <c r="AD62" s="27" t="s">
        <v>10273</v>
      </c>
      <c r="AE62" s="27" t="s">
        <v>10273</v>
      </c>
      <c r="AF62" s="27" t="s">
        <v>10273</v>
      </c>
      <c r="AG62" s="27" t="s">
        <v>10275</v>
      </c>
      <c r="AH62" s="27" t="s">
        <v>10273</v>
      </c>
      <c r="AI62" s="27" t="s">
        <v>10273</v>
      </c>
      <c r="AJ62" s="27" t="s">
        <v>10274</v>
      </c>
      <c r="AK62" s="27" t="s">
        <v>10273</v>
      </c>
      <c r="AL62" s="27" t="s">
        <v>10275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 t="s">
        <v>10275</v>
      </c>
      <c r="AT62" s="33" t="s">
        <v>10275</v>
      </c>
      <c r="AU62" s="33" t="s">
        <v>10275</v>
      </c>
      <c r="AV62" s="34" t="s">
        <v>10287</v>
      </c>
      <c r="AW62" s="34" t="s">
        <v>10287</v>
      </c>
      <c r="AX62" s="34" t="s">
        <v>10276</v>
      </c>
      <c r="AY62" s="35" t="s">
        <v>10275</v>
      </c>
      <c r="AZ62" s="35" t="s">
        <v>10275</v>
      </c>
      <c r="BA62" s="35" t="s">
        <v>10275</v>
      </c>
      <c r="BB62" s="35" t="s">
        <v>10275</v>
      </c>
      <c r="BC62" s="35" t="s">
        <v>10856</v>
      </c>
      <c r="BD62" s="35" t="s">
        <v>10856</v>
      </c>
      <c r="BE62" s="28" t="s">
        <v>10273</v>
      </c>
      <c r="BF62" s="28" t="s">
        <v>10273</v>
      </c>
      <c r="BG62" s="28" t="s">
        <v>10274</v>
      </c>
      <c r="BH62" s="28" t="s">
        <v>10273</v>
      </c>
      <c r="BI62" s="28" t="s">
        <v>10273</v>
      </c>
      <c r="BJ62" s="28" t="s">
        <v>10274</v>
      </c>
      <c r="BK62" s="28" t="s">
        <v>10273</v>
      </c>
      <c r="BL62" s="28" t="s">
        <v>10273</v>
      </c>
      <c r="BM62" s="28" t="s">
        <v>10274</v>
      </c>
      <c r="BN62" s="28" t="s">
        <v>10273</v>
      </c>
      <c r="BO62" s="28" t="s">
        <v>10273</v>
      </c>
      <c r="BP62" s="28" t="s">
        <v>10273</v>
      </c>
      <c r="BQ62" s="27" t="s">
        <v>10274</v>
      </c>
      <c r="BR62" s="27" t="s">
        <v>10274</v>
      </c>
      <c r="BS62" s="27" t="s">
        <v>10273</v>
      </c>
      <c r="BT62" s="27" t="s">
        <v>10273</v>
      </c>
      <c r="BU62" s="28" t="s">
        <v>10273</v>
      </c>
      <c r="BV62" s="28" t="s">
        <v>10274</v>
      </c>
      <c r="BW62" s="28" t="s">
        <v>10273</v>
      </c>
      <c r="BX62" s="27" t="s">
        <v>10279</v>
      </c>
      <c r="BY62" s="27" t="s">
        <v>10273</v>
      </c>
      <c r="BZ62" s="27" t="s">
        <v>10274</v>
      </c>
    </row>
    <row r="63" spans="1:78" ht="25.5" customHeight="1" x14ac:dyDescent="0.25">
      <c r="A63" s="27">
        <v>1550</v>
      </c>
      <c r="B63" s="28" t="s">
        <v>17542</v>
      </c>
      <c r="C63" s="28" t="s">
        <v>17543</v>
      </c>
      <c r="D63" s="27" t="s">
        <v>11985</v>
      </c>
      <c r="E63" s="27" t="s">
        <v>17544</v>
      </c>
      <c r="F63" s="27" t="s">
        <v>17545</v>
      </c>
      <c r="G63" s="27" t="s">
        <v>11988</v>
      </c>
      <c r="H63" s="27" t="s">
        <v>11</v>
      </c>
      <c r="I63" s="27" t="s">
        <v>12815</v>
      </c>
      <c r="J63" s="27" t="s">
        <v>17546</v>
      </c>
      <c r="K63" s="27" t="s">
        <v>17547</v>
      </c>
      <c r="L63" s="29" t="s">
        <v>10272</v>
      </c>
      <c r="M63" s="36" t="s">
        <v>10274</v>
      </c>
      <c r="N63" s="36" t="s">
        <v>10274</v>
      </c>
      <c r="O63" s="36" t="s">
        <v>10274</v>
      </c>
      <c r="P63" s="36" t="s">
        <v>10274</v>
      </c>
      <c r="Q63" s="36" t="s">
        <v>10273</v>
      </c>
      <c r="R63" s="36">
        <v>111</v>
      </c>
      <c r="S63" s="36">
        <v>120</v>
      </c>
      <c r="T63" s="36">
        <v>231</v>
      </c>
      <c r="U63" s="36">
        <v>114</v>
      </c>
      <c r="V63" s="36">
        <v>124</v>
      </c>
      <c r="W63" s="36">
        <v>238</v>
      </c>
      <c r="X63" s="31">
        <v>14</v>
      </c>
      <c r="Y63" s="27" t="s">
        <v>10273</v>
      </c>
      <c r="Z63" s="27" t="s">
        <v>10273</v>
      </c>
      <c r="AA63" s="27" t="s">
        <v>10274</v>
      </c>
      <c r="AB63" s="27" t="s">
        <v>10273</v>
      </c>
      <c r="AC63" s="27" t="s">
        <v>10273</v>
      </c>
      <c r="AD63" s="27" t="s">
        <v>10273</v>
      </c>
      <c r="AE63" s="27" t="s">
        <v>10273</v>
      </c>
      <c r="AF63" s="27" t="s">
        <v>10273</v>
      </c>
      <c r="AG63" s="27" t="s">
        <v>10275</v>
      </c>
      <c r="AH63" s="27" t="s">
        <v>10273</v>
      </c>
      <c r="AI63" s="27" t="s">
        <v>10273</v>
      </c>
      <c r="AJ63" s="27" t="s">
        <v>10274</v>
      </c>
      <c r="AK63" s="27" t="s">
        <v>10273</v>
      </c>
      <c r="AL63" s="27" t="s">
        <v>10275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 t="s">
        <v>10275</v>
      </c>
      <c r="AT63" s="33" t="s">
        <v>10275</v>
      </c>
      <c r="AU63" s="33" t="s">
        <v>10275</v>
      </c>
      <c r="AV63" s="34" t="s">
        <v>10276</v>
      </c>
      <c r="AW63" s="34" t="s">
        <v>10276</v>
      </c>
      <c r="AX63" s="34" t="s">
        <v>10649</v>
      </c>
      <c r="AY63" s="35" t="s">
        <v>10275</v>
      </c>
      <c r="AZ63" s="35" t="s">
        <v>10275</v>
      </c>
      <c r="BA63" s="35" t="s">
        <v>10275</v>
      </c>
      <c r="BB63" s="35" t="s">
        <v>10275</v>
      </c>
      <c r="BC63" s="35" t="s">
        <v>10400</v>
      </c>
      <c r="BD63" s="35" t="s">
        <v>10400</v>
      </c>
      <c r="BE63" s="28" t="s">
        <v>10273</v>
      </c>
      <c r="BF63" s="28" t="s">
        <v>10274</v>
      </c>
      <c r="BG63" s="28" t="s">
        <v>10273</v>
      </c>
      <c r="BH63" s="28" t="s">
        <v>10273</v>
      </c>
      <c r="BI63" s="28" t="s">
        <v>10273</v>
      </c>
      <c r="BJ63" s="28" t="s">
        <v>10274</v>
      </c>
      <c r="BK63" s="28" t="s">
        <v>10273</v>
      </c>
      <c r="BL63" s="28" t="s">
        <v>10273</v>
      </c>
      <c r="BM63" s="28" t="s">
        <v>10274</v>
      </c>
      <c r="BN63" s="28" t="s">
        <v>10273</v>
      </c>
      <c r="BO63" s="28" t="s">
        <v>10273</v>
      </c>
      <c r="BP63" s="28" t="s">
        <v>10273</v>
      </c>
      <c r="BQ63" s="27" t="s">
        <v>10274</v>
      </c>
      <c r="BR63" s="27" t="s">
        <v>10273</v>
      </c>
      <c r="BS63" s="27" t="s">
        <v>10273</v>
      </c>
      <c r="BT63" s="27" t="s">
        <v>10273</v>
      </c>
      <c r="BU63" s="28" t="s">
        <v>10273</v>
      </c>
      <c r="BV63" s="28" t="s">
        <v>10274</v>
      </c>
      <c r="BW63" s="28" t="s">
        <v>10273</v>
      </c>
      <c r="BX63" s="27" t="s">
        <v>10279</v>
      </c>
      <c r="BY63" s="27" t="s">
        <v>10273</v>
      </c>
      <c r="BZ63" s="27" t="s">
        <v>10274</v>
      </c>
    </row>
    <row r="64" spans="1:78" ht="25.5" customHeight="1" x14ac:dyDescent="0.25">
      <c r="A64" s="27">
        <v>1585</v>
      </c>
      <c r="B64" s="28" t="s">
        <v>17719</v>
      </c>
      <c r="C64" s="28" t="s">
        <v>17720</v>
      </c>
      <c r="D64" s="27" t="s">
        <v>11985</v>
      </c>
      <c r="E64" s="27" t="s">
        <v>17721</v>
      </c>
      <c r="F64" s="27" t="s">
        <v>17722</v>
      </c>
      <c r="G64" s="27" t="s">
        <v>11988</v>
      </c>
      <c r="H64" s="27" t="s">
        <v>11</v>
      </c>
      <c r="I64" s="27" t="s">
        <v>12815</v>
      </c>
      <c r="J64" s="27" t="s">
        <v>13187</v>
      </c>
      <c r="K64" s="27" t="s">
        <v>13188</v>
      </c>
      <c r="L64" s="29" t="s">
        <v>10309</v>
      </c>
      <c r="M64" s="36" t="s">
        <v>10273</v>
      </c>
      <c r="N64" s="36" t="s">
        <v>10273</v>
      </c>
      <c r="O64" s="36" t="s">
        <v>10273</v>
      </c>
      <c r="P64" s="36" t="s">
        <v>10273</v>
      </c>
      <c r="Q64" s="36" t="s">
        <v>10274</v>
      </c>
      <c r="R64" s="36">
        <v>48</v>
      </c>
      <c r="S64" s="36">
        <v>113</v>
      </c>
      <c r="T64" s="36">
        <v>161</v>
      </c>
      <c r="U64" s="36">
        <v>45</v>
      </c>
      <c r="V64" s="36">
        <v>98</v>
      </c>
      <c r="W64" s="36">
        <v>143</v>
      </c>
      <c r="X64" s="31">
        <v>7</v>
      </c>
      <c r="Y64" s="27" t="s">
        <v>10273</v>
      </c>
      <c r="Z64" s="27" t="s">
        <v>10273</v>
      </c>
      <c r="AA64" s="27" t="s">
        <v>10273</v>
      </c>
      <c r="AB64" s="27" t="s">
        <v>10273</v>
      </c>
      <c r="AC64" s="27" t="s">
        <v>10273</v>
      </c>
      <c r="AD64" s="27" t="s">
        <v>10274</v>
      </c>
      <c r="AE64" s="27" t="s">
        <v>10273</v>
      </c>
      <c r="AF64" s="27" t="s">
        <v>10273</v>
      </c>
      <c r="AG64" s="27" t="s">
        <v>10275</v>
      </c>
      <c r="AH64" s="27" t="s">
        <v>10273</v>
      </c>
      <c r="AI64" s="27" t="s">
        <v>10273</v>
      </c>
      <c r="AJ64" s="27" t="s">
        <v>10274</v>
      </c>
      <c r="AK64" s="27" t="s">
        <v>10273</v>
      </c>
      <c r="AL64" s="27" t="s">
        <v>10275</v>
      </c>
      <c r="AM64" s="32" t="s">
        <v>10275</v>
      </c>
      <c r="AN64" s="32" t="s">
        <v>10275</v>
      </c>
      <c r="AO64" s="32" t="s">
        <v>10275</v>
      </c>
      <c r="AP64" s="33" t="s">
        <v>10275</v>
      </c>
      <c r="AQ64" s="33" t="s">
        <v>10275</v>
      </c>
      <c r="AR64" s="33" t="s">
        <v>10275</v>
      </c>
      <c r="AS64" s="33" t="s">
        <v>10301</v>
      </c>
      <c r="AT64" s="33" t="s">
        <v>10301</v>
      </c>
      <c r="AU64" s="33" t="s">
        <v>10276</v>
      </c>
      <c r="AV64" s="34">
        <v>0</v>
      </c>
      <c r="AW64" s="34">
        <v>0</v>
      </c>
      <c r="AX64" s="34">
        <v>0</v>
      </c>
      <c r="AY64" s="35" t="s">
        <v>10275</v>
      </c>
      <c r="AZ64" s="35" t="s">
        <v>10275</v>
      </c>
      <c r="BA64" s="35" t="s">
        <v>10275</v>
      </c>
      <c r="BB64" s="35" t="s">
        <v>10278</v>
      </c>
      <c r="BC64" s="35" t="s">
        <v>10275</v>
      </c>
      <c r="BD64" s="35" t="s">
        <v>10278</v>
      </c>
      <c r="BE64" s="28" t="s">
        <v>10273</v>
      </c>
      <c r="BF64" s="28" t="s">
        <v>10273</v>
      </c>
      <c r="BG64" s="28" t="s">
        <v>10273</v>
      </c>
      <c r="BH64" s="28" t="s">
        <v>10274</v>
      </c>
      <c r="BI64" s="28" t="s">
        <v>10273</v>
      </c>
      <c r="BJ64" s="28" t="s">
        <v>10274</v>
      </c>
      <c r="BK64" s="28" t="s">
        <v>10273</v>
      </c>
      <c r="BL64" s="28" t="s">
        <v>10274</v>
      </c>
      <c r="BM64" s="28" t="s">
        <v>10273</v>
      </c>
      <c r="BN64" s="28" t="s">
        <v>10273</v>
      </c>
      <c r="BO64" s="28" t="s">
        <v>10273</v>
      </c>
      <c r="BP64" s="28" t="s">
        <v>10273</v>
      </c>
      <c r="BQ64" s="27" t="s">
        <v>10273</v>
      </c>
      <c r="BR64" s="27" t="s">
        <v>10274</v>
      </c>
      <c r="BS64" s="27" t="s">
        <v>10273</v>
      </c>
      <c r="BT64" s="27" t="s">
        <v>10273</v>
      </c>
      <c r="BU64" s="28" t="s">
        <v>10273</v>
      </c>
      <c r="BV64" s="28" t="s">
        <v>10274</v>
      </c>
      <c r="BW64" s="28" t="s">
        <v>10273</v>
      </c>
      <c r="BX64" s="27" t="s">
        <v>10279</v>
      </c>
      <c r="BY64" s="27" t="s">
        <v>10273</v>
      </c>
      <c r="BZ64" s="27" t="s">
        <v>10273</v>
      </c>
    </row>
    <row r="65" spans="1:78" ht="25.5" customHeight="1" x14ac:dyDescent="0.25">
      <c r="A65" s="27">
        <v>612</v>
      </c>
      <c r="B65" s="28" t="s">
        <v>13337</v>
      </c>
      <c r="C65" s="28" t="s">
        <v>13338</v>
      </c>
      <c r="D65" s="27" t="s">
        <v>11985</v>
      </c>
      <c r="E65" s="27" t="s">
        <v>13339</v>
      </c>
      <c r="F65" s="27" t="s">
        <v>13340</v>
      </c>
      <c r="G65" s="27" t="s">
        <v>11988</v>
      </c>
      <c r="H65" s="27" t="s">
        <v>11</v>
      </c>
      <c r="I65" s="27" t="s">
        <v>12815</v>
      </c>
      <c r="J65" s="27" t="s">
        <v>13341</v>
      </c>
      <c r="K65" s="27" t="s">
        <v>13342</v>
      </c>
      <c r="L65" s="29" t="s">
        <v>10272</v>
      </c>
      <c r="M65" s="36" t="s">
        <v>10274</v>
      </c>
      <c r="N65" s="36" t="s">
        <v>10274</v>
      </c>
      <c r="O65" s="36" t="s">
        <v>10274</v>
      </c>
      <c r="P65" s="36" t="s">
        <v>10274</v>
      </c>
      <c r="Q65" s="36" t="s">
        <v>10273</v>
      </c>
      <c r="R65" s="36">
        <v>204</v>
      </c>
      <c r="S65" s="36">
        <v>226</v>
      </c>
      <c r="T65" s="36">
        <v>430</v>
      </c>
      <c r="U65" s="36">
        <v>196</v>
      </c>
      <c r="V65" s="36">
        <v>244</v>
      </c>
      <c r="W65" s="36">
        <v>440</v>
      </c>
      <c r="X65" s="31">
        <v>17</v>
      </c>
      <c r="Y65" s="27" t="s">
        <v>10273</v>
      </c>
      <c r="Z65" s="27" t="s">
        <v>10273</v>
      </c>
      <c r="AA65" s="27" t="s">
        <v>10274</v>
      </c>
      <c r="AB65" s="27" t="s">
        <v>10273</v>
      </c>
      <c r="AC65" s="27" t="s">
        <v>10273</v>
      </c>
      <c r="AD65" s="27" t="s">
        <v>10273</v>
      </c>
      <c r="AE65" s="27" t="s">
        <v>10273</v>
      </c>
      <c r="AF65" s="27" t="s">
        <v>10273</v>
      </c>
      <c r="AG65" s="27" t="s">
        <v>10275</v>
      </c>
      <c r="AH65" s="27" t="s">
        <v>10273</v>
      </c>
      <c r="AI65" s="27" t="s">
        <v>10273</v>
      </c>
      <c r="AJ65" s="27" t="s">
        <v>10274</v>
      </c>
      <c r="AK65" s="27" t="s">
        <v>10273</v>
      </c>
      <c r="AL65" s="27" t="s">
        <v>10275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 t="s">
        <v>10275</v>
      </c>
      <c r="AT65" s="33" t="s">
        <v>10275</v>
      </c>
      <c r="AU65" s="33" t="s">
        <v>10275</v>
      </c>
      <c r="AV65" s="34" t="s">
        <v>10316</v>
      </c>
      <c r="AW65" s="34" t="s">
        <v>10316</v>
      </c>
      <c r="AX65" s="34" t="s">
        <v>10276</v>
      </c>
      <c r="AY65" s="35" t="s">
        <v>10275</v>
      </c>
      <c r="AZ65" s="35" t="s">
        <v>10275</v>
      </c>
      <c r="BA65" s="35" t="s">
        <v>10275</v>
      </c>
      <c r="BB65" s="35" t="s">
        <v>10275</v>
      </c>
      <c r="BC65" s="35" t="s">
        <v>10856</v>
      </c>
      <c r="BD65" s="35" t="s">
        <v>10856</v>
      </c>
      <c r="BE65" s="28" t="s">
        <v>10274</v>
      </c>
      <c r="BF65" s="28" t="s">
        <v>10273</v>
      </c>
      <c r="BG65" s="28" t="s">
        <v>10273</v>
      </c>
      <c r="BH65" s="28" t="s">
        <v>10274</v>
      </c>
      <c r="BI65" s="28" t="s">
        <v>10273</v>
      </c>
      <c r="BJ65" s="28" t="s">
        <v>10274</v>
      </c>
      <c r="BK65" s="28" t="s">
        <v>10274</v>
      </c>
      <c r="BL65" s="28" t="s">
        <v>10273</v>
      </c>
      <c r="BM65" s="28" t="s">
        <v>10273</v>
      </c>
      <c r="BN65" s="28" t="s">
        <v>10273</v>
      </c>
      <c r="BO65" s="28" t="s">
        <v>10273</v>
      </c>
      <c r="BP65" s="28" t="s">
        <v>10273</v>
      </c>
      <c r="BQ65" s="27" t="s">
        <v>10274</v>
      </c>
      <c r="BR65" s="27" t="s">
        <v>10274</v>
      </c>
      <c r="BS65" s="27" t="s">
        <v>10274</v>
      </c>
      <c r="BT65" s="27" t="s">
        <v>10273</v>
      </c>
      <c r="BU65" s="28" t="s">
        <v>10273</v>
      </c>
      <c r="BV65" s="28" t="s">
        <v>10274</v>
      </c>
      <c r="BW65" s="28" t="s">
        <v>10273</v>
      </c>
      <c r="BX65" s="27" t="s">
        <v>10279</v>
      </c>
      <c r="BY65" s="27" t="s">
        <v>10273</v>
      </c>
      <c r="BZ65" s="27" t="s">
        <v>10274</v>
      </c>
    </row>
    <row r="66" spans="1:78" ht="25.5" customHeight="1" x14ac:dyDescent="0.25">
      <c r="A66" s="27">
        <v>613</v>
      </c>
      <c r="B66" s="28" t="s">
        <v>13343</v>
      </c>
      <c r="C66" s="28" t="s">
        <v>13344</v>
      </c>
      <c r="D66" s="27" t="s">
        <v>11985</v>
      </c>
      <c r="E66" s="27" t="s">
        <v>13345</v>
      </c>
      <c r="F66" s="27" t="s">
        <v>13346</v>
      </c>
      <c r="G66" s="27" t="s">
        <v>11988</v>
      </c>
      <c r="H66" s="27" t="s">
        <v>11</v>
      </c>
      <c r="I66" s="27" t="s">
        <v>12815</v>
      </c>
      <c r="J66" s="27" t="s">
        <v>13347</v>
      </c>
      <c r="K66" s="27" t="s">
        <v>13348</v>
      </c>
      <c r="L66" s="29" t="s">
        <v>10272</v>
      </c>
      <c r="M66" s="36" t="s">
        <v>10274</v>
      </c>
      <c r="N66" s="36" t="s">
        <v>10274</v>
      </c>
      <c r="O66" s="36" t="s">
        <v>10274</v>
      </c>
      <c r="P66" s="36" t="s">
        <v>10274</v>
      </c>
      <c r="Q66" s="36" t="s">
        <v>10273</v>
      </c>
      <c r="R66" s="36">
        <v>55</v>
      </c>
      <c r="S66" s="36">
        <v>65</v>
      </c>
      <c r="T66" s="36">
        <v>120</v>
      </c>
      <c r="U66" s="36">
        <v>66</v>
      </c>
      <c r="V66" s="36">
        <v>73</v>
      </c>
      <c r="W66" s="36">
        <v>139</v>
      </c>
      <c r="X66" s="31">
        <v>11</v>
      </c>
      <c r="Y66" s="27" t="s">
        <v>10274</v>
      </c>
      <c r="Z66" s="27" t="s">
        <v>10273</v>
      </c>
      <c r="AA66" s="27" t="s">
        <v>10273</v>
      </c>
      <c r="AB66" s="27" t="s">
        <v>10273</v>
      </c>
      <c r="AC66" s="27" t="s">
        <v>10273</v>
      </c>
      <c r="AD66" s="27" t="s">
        <v>10273</v>
      </c>
      <c r="AE66" s="27" t="s">
        <v>10273</v>
      </c>
      <c r="AF66" s="27" t="s">
        <v>10273</v>
      </c>
      <c r="AG66" s="27" t="s">
        <v>10275</v>
      </c>
      <c r="AH66" s="27" t="s">
        <v>10273</v>
      </c>
      <c r="AI66" s="27" t="s">
        <v>10273</v>
      </c>
      <c r="AJ66" s="27" t="s">
        <v>10274</v>
      </c>
      <c r="AK66" s="27" t="s">
        <v>10273</v>
      </c>
      <c r="AL66" s="27" t="s">
        <v>10275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 t="s">
        <v>10275</v>
      </c>
      <c r="AT66" s="33" t="s">
        <v>10275</v>
      </c>
      <c r="AU66" s="33" t="s">
        <v>10275</v>
      </c>
      <c r="AV66" s="34" t="s">
        <v>10323</v>
      </c>
      <c r="AW66" s="34" t="s">
        <v>10323</v>
      </c>
      <c r="AX66" s="34" t="s">
        <v>10276</v>
      </c>
      <c r="AY66" s="35" t="s">
        <v>10275</v>
      </c>
      <c r="AZ66" s="35" t="s">
        <v>10275</v>
      </c>
      <c r="BA66" s="35" t="s">
        <v>10275</v>
      </c>
      <c r="BB66" s="35" t="s">
        <v>10275</v>
      </c>
      <c r="BC66" s="35" t="s">
        <v>10856</v>
      </c>
      <c r="BD66" s="35" t="s">
        <v>10856</v>
      </c>
      <c r="BE66" s="28" t="s">
        <v>10274</v>
      </c>
      <c r="BF66" s="28" t="s">
        <v>10273</v>
      </c>
      <c r="BG66" s="28" t="s">
        <v>10273</v>
      </c>
      <c r="BH66" s="28" t="s">
        <v>10274</v>
      </c>
      <c r="BI66" s="28" t="s">
        <v>10273</v>
      </c>
      <c r="BJ66" s="28" t="s">
        <v>10274</v>
      </c>
      <c r="BK66" s="28" t="s">
        <v>10274</v>
      </c>
      <c r="BL66" s="28" t="s">
        <v>10273</v>
      </c>
      <c r="BM66" s="28" t="s">
        <v>10274</v>
      </c>
      <c r="BN66" s="28" t="s">
        <v>10273</v>
      </c>
      <c r="BO66" s="28" t="s">
        <v>10273</v>
      </c>
      <c r="BP66" s="28" t="s">
        <v>10273</v>
      </c>
      <c r="BQ66" s="27" t="s">
        <v>10274</v>
      </c>
      <c r="BR66" s="27" t="s">
        <v>10273</v>
      </c>
      <c r="BS66" s="27" t="s">
        <v>10273</v>
      </c>
      <c r="BT66" s="27" t="s">
        <v>10273</v>
      </c>
      <c r="BU66" s="28" t="s">
        <v>10273</v>
      </c>
      <c r="BV66" s="28" t="s">
        <v>10274</v>
      </c>
      <c r="BW66" s="28" t="s">
        <v>10273</v>
      </c>
      <c r="BX66" s="27" t="s">
        <v>10279</v>
      </c>
      <c r="BY66" s="27" t="s">
        <v>10273</v>
      </c>
      <c r="BZ66" s="27" t="s">
        <v>10274</v>
      </c>
    </row>
    <row r="67" spans="1:78" ht="25.5" customHeight="1" x14ac:dyDescent="0.25">
      <c r="A67" s="27">
        <v>572</v>
      </c>
      <c r="B67" s="28" t="s">
        <v>13164</v>
      </c>
      <c r="C67" s="28" t="s">
        <v>13165</v>
      </c>
      <c r="D67" s="27" t="s">
        <v>11985</v>
      </c>
      <c r="E67" s="27" t="s">
        <v>13166</v>
      </c>
      <c r="F67" s="27" t="s">
        <v>13167</v>
      </c>
      <c r="G67" s="27" t="s">
        <v>11988</v>
      </c>
      <c r="H67" s="27" t="s">
        <v>11</v>
      </c>
      <c r="I67" s="27" t="s">
        <v>12815</v>
      </c>
      <c r="J67" s="27" t="s">
        <v>963</v>
      </c>
      <c r="K67" s="27" t="s">
        <v>13168</v>
      </c>
      <c r="L67" s="29" t="s">
        <v>10272</v>
      </c>
      <c r="M67" s="36" t="s">
        <v>10274</v>
      </c>
      <c r="N67" s="36" t="s">
        <v>10274</v>
      </c>
      <c r="O67" s="36" t="s">
        <v>10274</v>
      </c>
      <c r="P67" s="36" t="s">
        <v>10274</v>
      </c>
      <c r="Q67" s="36" t="s">
        <v>10273</v>
      </c>
      <c r="R67" s="36">
        <v>32</v>
      </c>
      <c r="S67" s="36">
        <v>29</v>
      </c>
      <c r="T67" s="36">
        <v>61</v>
      </c>
      <c r="U67" s="36">
        <v>31</v>
      </c>
      <c r="V67" s="36">
        <v>31</v>
      </c>
      <c r="W67" s="36">
        <v>62</v>
      </c>
      <c r="X67" s="31">
        <v>9</v>
      </c>
      <c r="Y67" s="27" t="s">
        <v>10274</v>
      </c>
      <c r="Z67" s="27" t="s">
        <v>10273</v>
      </c>
      <c r="AA67" s="27" t="s">
        <v>10273</v>
      </c>
      <c r="AB67" s="27" t="s">
        <v>10273</v>
      </c>
      <c r="AC67" s="27" t="s">
        <v>10273</v>
      </c>
      <c r="AD67" s="27" t="s">
        <v>10273</v>
      </c>
      <c r="AE67" s="27" t="s">
        <v>10273</v>
      </c>
      <c r="AF67" s="27" t="s">
        <v>10274</v>
      </c>
      <c r="AG67" s="27" t="s">
        <v>13169</v>
      </c>
      <c r="AH67" s="27" t="s">
        <v>10273</v>
      </c>
      <c r="AI67" s="27" t="s">
        <v>10274</v>
      </c>
      <c r="AJ67" s="27" t="s">
        <v>10273</v>
      </c>
      <c r="AK67" s="27" t="s">
        <v>10273</v>
      </c>
      <c r="AL67" s="27" t="s">
        <v>10275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 t="s">
        <v>10275</v>
      </c>
      <c r="AT67" s="33" t="s">
        <v>10275</v>
      </c>
      <c r="AU67" s="33" t="s">
        <v>10275</v>
      </c>
      <c r="AV67" s="34" t="s">
        <v>10323</v>
      </c>
      <c r="AW67" s="34" t="s">
        <v>10316</v>
      </c>
      <c r="AX67" s="34" t="s">
        <v>10276</v>
      </c>
      <c r="AY67" s="35" t="s">
        <v>10275</v>
      </c>
      <c r="AZ67" s="35" t="s">
        <v>10275</v>
      </c>
      <c r="BA67" s="35" t="s">
        <v>10275</v>
      </c>
      <c r="BB67" s="35" t="s">
        <v>10275</v>
      </c>
      <c r="BC67" s="35" t="s">
        <v>10856</v>
      </c>
      <c r="BD67" s="35" t="s">
        <v>10856</v>
      </c>
      <c r="BE67" s="28" t="s">
        <v>10273</v>
      </c>
      <c r="BF67" s="28" t="s">
        <v>10273</v>
      </c>
      <c r="BG67" s="28" t="s">
        <v>10274</v>
      </c>
      <c r="BH67" s="28" t="s">
        <v>10274</v>
      </c>
      <c r="BI67" s="28" t="s">
        <v>10273</v>
      </c>
      <c r="BJ67" s="28" t="s">
        <v>10274</v>
      </c>
      <c r="BK67" s="28" t="s">
        <v>10274</v>
      </c>
      <c r="BL67" s="28" t="s">
        <v>10273</v>
      </c>
      <c r="BM67" s="28" t="s">
        <v>10273</v>
      </c>
      <c r="BN67" s="28" t="s">
        <v>10273</v>
      </c>
      <c r="BO67" s="28" t="s">
        <v>10273</v>
      </c>
      <c r="BP67" s="28" t="s">
        <v>10273</v>
      </c>
      <c r="BQ67" s="27" t="s">
        <v>10274</v>
      </c>
      <c r="BR67" s="27" t="s">
        <v>10273</v>
      </c>
      <c r="BS67" s="27" t="s">
        <v>10273</v>
      </c>
      <c r="BT67" s="27" t="s">
        <v>10273</v>
      </c>
      <c r="BU67" s="28" t="s">
        <v>10273</v>
      </c>
      <c r="BV67" s="28" t="s">
        <v>10274</v>
      </c>
      <c r="BW67" s="28" t="s">
        <v>10273</v>
      </c>
      <c r="BX67" s="27" t="s">
        <v>10279</v>
      </c>
      <c r="BY67" s="27" t="s">
        <v>10273</v>
      </c>
      <c r="BZ67" s="27" t="s">
        <v>10274</v>
      </c>
    </row>
    <row r="68" spans="1:78" ht="25.5" customHeight="1" x14ac:dyDescent="0.25">
      <c r="A68" s="27">
        <v>1492</v>
      </c>
      <c r="B68" s="28" t="s">
        <v>17228</v>
      </c>
      <c r="C68" s="28" t="s">
        <v>17229</v>
      </c>
      <c r="D68" s="27" t="s">
        <v>11985</v>
      </c>
      <c r="E68" s="27" t="s">
        <v>17230</v>
      </c>
      <c r="F68" s="27" t="s">
        <v>17231</v>
      </c>
      <c r="G68" s="27" t="s">
        <v>11988</v>
      </c>
      <c r="H68" s="27" t="s">
        <v>11</v>
      </c>
      <c r="I68" s="27" t="s">
        <v>12815</v>
      </c>
      <c r="J68" s="27" t="s">
        <v>17232</v>
      </c>
      <c r="K68" s="27" t="s">
        <v>17233</v>
      </c>
      <c r="L68" s="29" t="s">
        <v>10272</v>
      </c>
      <c r="M68" s="36" t="s">
        <v>10274</v>
      </c>
      <c r="N68" s="36" t="s">
        <v>10274</v>
      </c>
      <c r="O68" s="36" t="s">
        <v>10274</v>
      </c>
      <c r="P68" s="36" t="s">
        <v>10274</v>
      </c>
      <c r="Q68" s="36" t="s">
        <v>10273</v>
      </c>
      <c r="R68" s="36">
        <v>113</v>
      </c>
      <c r="S68" s="36">
        <v>95</v>
      </c>
      <c r="T68" s="36">
        <v>208</v>
      </c>
      <c r="U68" s="36">
        <v>123</v>
      </c>
      <c r="V68" s="36">
        <v>107</v>
      </c>
      <c r="W68" s="36">
        <v>230</v>
      </c>
      <c r="X68" s="31">
        <v>11</v>
      </c>
      <c r="Y68" s="27" t="s">
        <v>10273</v>
      </c>
      <c r="Z68" s="27" t="s">
        <v>10273</v>
      </c>
      <c r="AA68" s="27" t="s">
        <v>10274</v>
      </c>
      <c r="AB68" s="27" t="s">
        <v>10273</v>
      </c>
      <c r="AC68" s="27" t="s">
        <v>10273</v>
      </c>
      <c r="AD68" s="27" t="s">
        <v>10273</v>
      </c>
      <c r="AE68" s="27" t="s">
        <v>10273</v>
      </c>
      <c r="AF68" s="27" t="s">
        <v>10273</v>
      </c>
      <c r="AG68" s="27" t="s">
        <v>10275</v>
      </c>
      <c r="AH68" s="27" t="s">
        <v>10273</v>
      </c>
      <c r="AI68" s="27" t="s">
        <v>10273</v>
      </c>
      <c r="AJ68" s="27" t="s">
        <v>10274</v>
      </c>
      <c r="AK68" s="27" t="s">
        <v>10273</v>
      </c>
      <c r="AL68" s="27" t="s">
        <v>10275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 t="s">
        <v>10275</v>
      </c>
      <c r="AT68" s="33" t="s">
        <v>10275</v>
      </c>
      <c r="AU68" s="33" t="s">
        <v>10275</v>
      </c>
      <c r="AV68" s="34" t="s">
        <v>10301</v>
      </c>
      <c r="AW68" s="34" t="s">
        <v>10301</v>
      </c>
      <c r="AX68" s="34" t="s">
        <v>10276</v>
      </c>
      <c r="AY68" s="35" t="s">
        <v>10275</v>
      </c>
      <c r="AZ68" s="35" t="s">
        <v>10275</v>
      </c>
      <c r="BA68" s="35" t="s">
        <v>10275</v>
      </c>
      <c r="BB68" s="35" t="s">
        <v>10275</v>
      </c>
      <c r="BC68" s="35" t="s">
        <v>10856</v>
      </c>
      <c r="BD68" s="35" t="s">
        <v>10856</v>
      </c>
      <c r="BE68" s="28" t="s">
        <v>10273</v>
      </c>
      <c r="BF68" s="28" t="s">
        <v>10273</v>
      </c>
      <c r="BG68" s="28" t="s">
        <v>10274</v>
      </c>
      <c r="BH68" s="28" t="s">
        <v>10273</v>
      </c>
      <c r="BI68" s="28" t="s">
        <v>10273</v>
      </c>
      <c r="BJ68" s="28" t="s">
        <v>10274</v>
      </c>
      <c r="BK68" s="28" t="s">
        <v>10273</v>
      </c>
      <c r="BL68" s="28" t="s">
        <v>10273</v>
      </c>
      <c r="BM68" s="28" t="s">
        <v>10274</v>
      </c>
      <c r="BN68" s="28" t="s">
        <v>10273</v>
      </c>
      <c r="BO68" s="28" t="s">
        <v>10273</v>
      </c>
      <c r="BP68" s="28" t="s">
        <v>10273</v>
      </c>
      <c r="BQ68" s="27" t="s">
        <v>10274</v>
      </c>
      <c r="BR68" s="27" t="s">
        <v>10274</v>
      </c>
      <c r="BS68" s="27" t="s">
        <v>10273</v>
      </c>
      <c r="BT68" s="27" t="s">
        <v>10273</v>
      </c>
      <c r="BU68" s="28" t="s">
        <v>10273</v>
      </c>
      <c r="BV68" s="28" t="s">
        <v>10274</v>
      </c>
      <c r="BW68" s="28" t="s">
        <v>10273</v>
      </c>
      <c r="BX68" s="27" t="s">
        <v>10279</v>
      </c>
      <c r="BY68" s="27" t="s">
        <v>10273</v>
      </c>
      <c r="BZ68" s="27" t="s">
        <v>10274</v>
      </c>
    </row>
    <row r="69" spans="1:78" ht="25.5" customHeight="1" x14ac:dyDescent="0.25">
      <c r="A69" s="27">
        <v>662</v>
      </c>
      <c r="B69" s="28" t="s">
        <v>13551</v>
      </c>
      <c r="C69" s="28" t="s">
        <v>13552</v>
      </c>
      <c r="D69" s="27" t="s">
        <v>11985</v>
      </c>
      <c r="E69" s="27" t="s">
        <v>13553</v>
      </c>
      <c r="F69" s="27" t="s">
        <v>13554</v>
      </c>
      <c r="G69" s="27" t="s">
        <v>11988</v>
      </c>
      <c r="H69" s="27" t="s">
        <v>11</v>
      </c>
      <c r="I69" s="27" t="s">
        <v>12815</v>
      </c>
      <c r="J69" s="27" t="s">
        <v>13555</v>
      </c>
      <c r="K69" s="27" t="s">
        <v>13556</v>
      </c>
      <c r="L69" s="29" t="s">
        <v>10272</v>
      </c>
      <c r="M69" s="36" t="s">
        <v>10274</v>
      </c>
      <c r="N69" s="36" t="s">
        <v>10274</v>
      </c>
      <c r="O69" s="36" t="s">
        <v>10274</v>
      </c>
      <c r="P69" s="36" t="s">
        <v>10274</v>
      </c>
      <c r="Q69" s="36" t="s">
        <v>10273</v>
      </c>
      <c r="R69" s="36">
        <v>337</v>
      </c>
      <c r="S69" s="36">
        <v>332</v>
      </c>
      <c r="T69" s="36">
        <v>669</v>
      </c>
      <c r="U69" s="36">
        <v>307</v>
      </c>
      <c r="V69" s="36">
        <v>329</v>
      </c>
      <c r="W69" s="36">
        <v>636</v>
      </c>
      <c r="X69" s="31">
        <v>26</v>
      </c>
      <c r="Y69" s="27" t="s">
        <v>10273</v>
      </c>
      <c r="Z69" s="27" t="s">
        <v>10273</v>
      </c>
      <c r="AA69" s="27" t="s">
        <v>10274</v>
      </c>
      <c r="AB69" s="27" t="s">
        <v>10273</v>
      </c>
      <c r="AC69" s="27" t="s">
        <v>10273</v>
      </c>
      <c r="AD69" s="27" t="s">
        <v>10273</v>
      </c>
      <c r="AE69" s="27" t="s">
        <v>10273</v>
      </c>
      <c r="AF69" s="27" t="s">
        <v>10273</v>
      </c>
      <c r="AG69" s="27" t="s">
        <v>10275</v>
      </c>
      <c r="AH69" s="27" t="s">
        <v>10273</v>
      </c>
      <c r="AI69" s="27" t="s">
        <v>10273</v>
      </c>
      <c r="AJ69" s="27" t="s">
        <v>10274</v>
      </c>
      <c r="AK69" s="27" t="s">
        <v>10273</v>
      </c>
      <c r="AL69" s="27" t="s">
        <v>10275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 t="s">
        <v>10275</v>
      </c>
      <c r="AT69" s="33" t="s">
        <v>10275</v>
      </c>
      <c r="AU69" s="33" t="s">
        <v>10275</v>
      </c>
      <c r="AV69" s="34" t="s">
        <v>10287</v>
      </c>
      <c r="AW69" s="34" t="s">
        <v>10301</v>
      </c>
      <c r="AX69" s="34" t="s">
        <v>10276</v>
      </c>
      <c r="AY69" s="35" t="s">
        <v>10275</v>
      </c>
      <c r="AZ69" s="35" t="s">
        <v>10275</v>
      </c>
      <c r="BA69" s="35" t="s">
        <v>10275</v>
      </c>
      <c r="BB69" s="35" t="s">
        <v>10275</v>
      </c>
      <c r="BC69" s="35" t="s">
        <v>10856</v>
      </c>
      <c r="BD69" s="35" t="s">
        <v>10856</v>
      </c>
      <c r="BE69" s="28" t="s">
        <v>10273</v>
      </c>
      <c r="BF69" s="28" t="s">
        <v>10273</v>
      </c>
      <c r="BG69" s="28" t="s">
        <v>10274</v>
      </c>
      <c r="BH69" s="28" t="s">
        <v>10274</v>
      </c>
      <c r="BI69" s="28" t="s">
        <v>10273</v>
      </c>
      <c r="BJ69" s="28" t="s">
        <v>10274</v>
      </c>
      <c r="BK69" s="28" t="s">
        <v>10273</v>
      </c>
      <c r="BL69" s="28" t="s">
        <v>10273</v>
      </c>
      <c r="BM69" s="28" t="s">
        <v>10274</v>
      </c>
      <c r="BN69" s="28" t="s">
        <v>10273</v>
      </c>
      <c r="BO69" s="28" t="s">
        <v>10273</v>
      </c>
      <c r="BP69" s="28" t="s">
        <v>10273</v>
      </c>
      <c r="BQ69" s="27" t="s">
        <v>10274</v>
      </c>
      <c r="BR69" s="27" t="s">
        <v>10274</v>
      </c>
      <c r="BS69" s="27" t="s">
        <v>10273</v>
      </c>
      <c r="BT69" s="27" t="s">
        <v>10273</v>
      </c>
      <c r="BU69" s="28" t="s">
        <v>10273</v>
      </c>
      <c r="BV69" s="28" t="s">
        <v>10274</v>
      </c>
      <c r="BW69" s="28" t="s">
        <v>10273</v>
      </c>
      <c r="BX69" s="27" t="s">
        <v>10279</v>
      </c>
      <c r="BY69" s="27" t="s">
        <v>10273</v>
      </c>
      <c r="BZ69" s="27" t="s">
        <v>10274</v>
      </c>
    </row>
    <row r="70" spans="1:78" ht="25.5" customHeight="1" x14ac:dyDescent="0.25">
      <c r="A70" s="27">
        <v>663</v>
      </c>
      <c r="B70" s="28" t="s">
        <v>13557</v>
      </c>
      <c r="C70" s="28" t="s">
        <v>13558</v>
      </c>
      <c r="D70" s="27" t="s">
        <v>11985</v>
      </c>
      <c r="E70" s="27" t="s">
        <v>13559</v>
      </c>
      <c r="F70" s="27" t="s">
        <v>13560</v>
      </c>
      <c r="G70" s="27" t="s">
        <v>11988</v>
      </c>
      <c r="H70" s="27" t="s">
        <v>11</v>
      </c>
      <c r="I70" s="27" t="s">
        <v>12815</v>
      </c>
      <c r="J70" s="27" t="s">
        <v>13561</v>
      </c>
      <c r="K70" s="27" t="s">
        <v>13562</v>
      </c>
      <c r="L70" s="29" t="s">
        <v>10309</v>
      </c>
      <c r="M70" s="36" t="s">
        <v>10273</v>
      </c>
      <c r="N70" s="36" t="s">
        <v>10273</v>
      </c>
      <c r="O70" s="36" t="s">
        <v>10273</v>
      </c>
      <c r="P70" s="36" t="s">
        <v>10273</v>
      </c>
      <c r="Q70" s="36" t="s">
        <v>10274</v>
      </c>
      <c r="R70" s="36">
        <v>71</v>
      </c>
      <c r="S70" s="36">
        <v>88</v>
      </c>
      <c r="T70" s="36">
        <v>159</v>
      </c>
      <c r="U70" s="36">
        <v>69</v>
      </c>
      <c r="V70" s="36">
        <v>94</v>
      </c>
      <c r="W70" s="36">
        <v>163</v>
      </c>
      <c r="X70" s="31">
        <v>14</v>
      </c>
      <c r="Y70" s="27" t="s">
        <v>10273</v>
      </c>
      <c r="Z70" s="27" t="s">
        <v>10273</v>
      </c>
      <c r="AA70" s="27" t="s">
        <v>10274</v>
      </c>
      <c r="AB70" s="27" t="s">
        <v>10273</v>
      </c>
      <c r="AC70" s="27" t="s">
        <v>10273</v>
      </c>
      <c r="AD70" s="27" t="s">
        <v>10273</v>
      </c>
      <c r="AE70" s="27" t="s">
        <v>10273</v>
      </c>
      <c r="AF70" s="27" t="s">
        <v>10273</v>
      </c>
      <c r="AG70" s="27" t="s">
        <v>10275</v>
      </c>
      <c r="AH70" s="27" t="s">
        <v>10273</v>
      </c>
      <c r="AI70" s="27" t="s">
        <v>10273</v>
      </c>
      <c r="AJ70" s="27" t="s">
        <v>10274</v>
      </c>
      <c r="AK70" s="27" t="s">
        <v>10273</v>
      </c>
      <c r="AL70" s="27" t="s">
        <v>10275</v>
      </c>
      <c r="AM70" s="32" t="s">
        <v>10275</v>
      </c>
      <c r="AN70" s="32" t="s">
        <v>10275</v>
      </c>
      <c r="AO70" s="32" t="s">
        <v>10275</v>
      </c>
      <c r="AP70" s="33" t="s">
        <v>10275</v>
      </c>
      <c r="AQ70" s="33" t="s">
        <v>10275</v>
      </c>
      <c r="AR70" s="33" t="s">
        <v>10275</v>
      </c>
      <c r="AS70" s="33" t="s">
        <v>10287</v>
      </c>
      <c r="AT70" s="33" t="s">
        <v>10434</v>
      </c>
      <c r="AU70" s="33" t="s">
        <v>10276</v>
      </c>
      <c r="AV70" s="34">
        <v>0</v>
      </c>
      <c r="AW70" s="34">
        <v>0</v>
      </c>
      <c r="AX70" s="34">
        <v>0</v>
      </c>
      <c r="AY70" s="35" t="s">
        <v>10275</v>
      </c>
      <c r="AZ70" s="35" t="s">
        <v>10275</v>
      </c>
      <c r="BA70" s="35" t="s">
        <v>10275</v>
      </c>
      <c r="BB70" s="35" t="s">
        <v>10856</v>
      </c>
      <c r="BC70" s="35" t="s">
        <v>10275</v>
      </c>
      <c r="BD70" s="35" t="s">
        <v>10856</v>
      </c>
      <c r="BE70" s="28" t="s">
        <v>10274</v>
      </c>
      <c r="BF70" s="28" t="s">
        <v>10273</v>
      </c>
      <c r="BG70" s="28" t="s">
        <v>10273</v>
      </c>
      <c r="BH70" s="28" t="s">
        <v>10274</v>
      </c>
      <c r="BI70" s="28" t="s">
        <v>10273</v>
      </c>
      <c r="BJ70" s="28" t="s">
        <v>10274</v>
      </c>
      <c r="BK70" s="28" t="s">
        <v>10273</v>
      </c>
      <c r="BL70" s="28" t="s">
        <v>10273</v>
      </c>
      <c r="BM70" s="28" t="s">
        <v>10274</v>
      </c>
      <c r="BN70" s="28" t="s">
        <v>10273</v>
      </c>
      <c r="BO70" s="28" t="s">
        <v>10273</v>
      </c>
      <c r="BP70" s="28" t="s">
        <v>10273</v>
      </c>
      <c r="BQ70" s="27" t="s">
        <v>10274</v>
      </c>
      <c r="BR70" s="27" t="s">
        <v>10274</v>
      </c>
      <c r="BS70" s="27" t="s">
        <v>10273</v>
      </c>
      <c r="BT70" s="27" t="s">
        <v>10273</v>
      </c>
      <c r="BU70" s="28" t="s">
        <v>10273</v>
      </c>
      <c r="BV70" s="28" t="s">
        <v>10274</v>
      </c>
      <c r="BW70" s="28" t="s">
        <v>10273</v>
      </c>
      <c r="BX70" s="27" t="s">
        <v>10279</v>
      </c>
      <c r="BY70" s="27" t="s">
        <v>10273</v>
      </c>
      <c r="BZ70" s="27" t="s">
        <v>10274</v>
      </c>
    </row>
    <row r="71" spans="1:78" ht="25.5" customHeight="1" x14ac:dyDescent="0.25">
      <c r="A71" s="27">
        <v>517</v>
      </c>
      <c r="B71" s="28" t="s">
        <v>12854</v>
      </c>
      <c r="C71" s="28" t="s">
        <v>12855</v>
      </c>
      <c r="D71" s="27" t="s">
        <v>11985</v>
      </c>
      <c r="E71" s="27" t="s">
        <v>12856</v>
      </c>
      <c r="F71" s="27" t="s">
        <v>12857</v>
      </c>
      <c r="G71" s="27" t="s">
        <v>11988</v>
      </c>
      <c r="H71" s="27" t="s">
        <v>11</v>
      </c>
      <c r="I71" s="27" t="s">
        <v>12815</v>
      </c>
      <c r="J71" s="27" t="s">
        <v>12858</v>
      </c>
      <c r="K71" s="27" t="s">
        <v>12859</v>
      </c>
      <c r="L71" s="29" t="s">
        <v>10272</v>
      </c>
      <c r="M71" s="36" t="s">
        <v>10274</v>
      </c>
      <c r="N71" s="36" t="s">
        <v>10274</v>
      </c>
      <c r="O71" s="36" t="s">
        <v>10274</v>
      </c>
      <c r="P71" s="36" t="s">
        <v>10274</v>
      </c>
      <c r="Q71" s="36" t="s">
        <v>10273</v>
      </c>
      <c r="R71" s="36">
        <v>188</v>
      </c>
      <c r="S71" s="36">
        <v>163</v>
      </c>
      <c r="T71" s="36">
        <v>351</v>
      </c>
      <c r="U71" s="36">
        <v>179</v>
      </c>
      <c r="V71" s="36">
        <v>171</v>
      </c>
      <c r="W71" s="36">
        <v>350</v>
      </c>
      <c r="X71" s="31">
        <v>16</v>
      </c>
      <c r="Y71" s="27" t="s">
        <v>10273</v>
      </c>
      <c r="Z71" s="27" t="s">
        <v>10273</v>
      </c>
      <c r="AA71" s="27" t="s">
        <v>10274</v>
      </c>
      <c r="AB71" s="27" t="s">
        <v>10273</v>
      </c>
      <c r="AC71" s="27" t="s">
        <v>10273</v>
      </c>
      <c r="AD71" s="27" t="s">
        <v>10273</v>
      </c>
      <c r="AE71" s="27" t="s">
        <v>10273</v>
      </c>
      <c r="AF71" s="27" t="s">
        <v>10273</v>
      </c>
      <c r="AG71" s="27" t="s">
        <v>10275</v>
      </c>
      <c r="AH71" s="27" t="s">
        <v>10273</v>
      </c>
      <c r="AI71" s="27" t="s">
        <v>10273</v>
      </c>
      <c r="AJ71" s="27" t="s">
        <v>10274</v>
      </c>
      <c r="AK71" s="27" t="s">
        <v>10273</v>
      </c>
      <c r="AL71" s="27" t="s">
        <v>10275</v>
      </c>
      <c r="AM71" s="33" t="s">
        <v>10276</v>
      </c>
      <c r="AN71" s="33" t="s">
        <v>10276</v>
      </c>
      <c r="AO71" s="33" t="s">
        <v>10323</v>
      </c>
      <c r="AP71" s="33">
        <v>0</v>
      </c>
      <c r="AQ71" s="33">
        <v>0</v>
      </c>
      <c r="AR71" s="33">
        <v>0</v>
      </c>
      <c r="AS71" s="33" t="s">
        <v>10275</v>
      </c>
      <c r="AT71" s="33" t="s">
        <v>10275</v>
      </c>
      <c r="AU71" s="33" t="s">
        <v>10275</v>
      </c>
      <c r="AV71" s="34" t="s">
        <v>10345</v>
      </c>
      <c r="AW71" s="34" t="s">
        <v>10380</v>
      </c>
      <c r="AX71" s="34" t="s">
        <v>10276</v>
      </c>
      <c r="AY71" s="35" t="s">
        <v>10856</v>
      </c>
      <c r="AZ71" s="35" t="s">
        <v>10275</v>
      </c>
      <c r="BA71" s="35" t="s">
        <v>10275</v>
      </c>
      <c r="BB71" s="35" t="s">
        <v>10275</v>
      </c>
      <c r="BC71" s="35" t="s">
        <v>10856</v>
      </c>
      <c r="BD71" s="35" t="s">
        <v>10856</v>
      </c>
      <c r="BE71" s="28" t="s">
        <v>10273</v>
      </c>
      <c r="BF71" s="28" t="s">
        <v>10273</v>
      </c>
      <c r="BG71" s="28" t="s">
        <v>10274</v>
      </c>
      <c r="BH71" s="28" t="s">
        <v>10274</v>
      </c>
      <c r="BI71" s="28" t="s">
        <v>10273</v>
      </c>
      <c r="BJ71" s="28" t="s">
        <v>10274</v>
      </c>
      <c r="BK71" s="28" t="s">
        <v>10274</v>
      </c>
      <c r="BL71" s="28" t="s">
        <v>10273</v>
      </c>
      <c r="BM71" s="28" t="s">
        <v>10273</v>
      </c>
      <c r="BN71" s="28" t="s">
        <v>10273</v>
      </c>
      <c r="BO71" s="28" t="s">
        <v>10273</v>
      </c>
      <c r="BP71" s="28" t="s">
        <v>10273</v>
      </c>
      <c r="BQ71" s="27" t="s">
        <v>10274</v>
      </c>
      <c r="BR71" s="27" t="s">
        <v>10274</v>
      </c>
      <c r="BS71" s="27" t="s">
        <v>10273</v>
      </c>
      <c r="BT71" s="27" t="s">
        <v>10273</v>
      </c>
      <c r="BU71" s="28" t="s">
        <v>10273</v>
      </c>
      <c r="BV71" s="28" t="s">
        <v>10274</v>
      </c>
      <c r="BW71" s="28" t="s">
        <v>10273</v>
      </c>
      <c r="BX71" s="27" t="s">
        <v>10279</v>
      </c>
      <c r="BY71" s="27" t="s">
        <v>10273</v>
      </c>
      <c r="BZ71" s="27" t="s">
        <v>10274</v>
      </c>
    </row>
    <row r="72" spans="1:78" ht="25.5" customHeight="1" x14ac:dyDescent="0.25">
      <c r="A72" s="27">
        <v>634</v>
      </c>
      <c r="B72" s="28" t="s">
        <v>13459</v>
      </c>
      <c r="C72" s="28" t="s">
        <v>13460</v>
      </c>
      <c r="D72" s="27" t="s">
        <v>11985</v>
      </c>
      <c r="E72" s="27" t="s">
        <v>13461</v>
      </c>
      <c r="F72" s="27" t="s">
        <v>13462</v>
      </c>
      <c r="G72" s="27" t="s">
        <v>11988</v>
      </c>
      <c r="H72" s="27" t="s">
        <v>11</v>
      </c>
      <c r="I72" s="27" t="s">
        <v>12815</v>
      </c>
      <c r="J72" s="27" t="s">
        <v>13463</v>
      </c>
      <c r="K72" s="27" t="s">
        <v>13464</v>
      </c>
      <c r="L72" s="29" t="s">
        <v>10272</v>
      </c>
      <c r="M72" s="36" t="s">
        <v>10274</v>
      </c>
      <c r="N72" s="36" t="s">
        <v>10274</v>
      </c>
      <c r="O72" s="36" t="s">
        <v>10274</v>
      </c>
      <c r="P72" s="36" t="s">
        <v>10274</v>
      </c>
      <c r="Q72" s="36" t="s">
        <v>10273</v>
      </c>
      <c r="R72" s="36">
        <v>117</v>
      </c>
      <c r="S72" s="36">
        <v>111</v>
      </c>
      <c r="T72" s="36">
        <v>228</v>
      </c>
      <c r="U72" s="36">
        <v>107</v>
      </c>
      <c r="V72" s="36">
        <v>113</v>
      </c>
      <c r="W72" s="36">
        <v>220</v>
      </c>
      <c r="X72" s="31">
        <v>13</v>
      </c>
      <c r="Y72" s="27" t="s">
        <v>10274</v>
      </c>
      <c r="Z72" s="27" t="s">
        <v>10273</v>
      </c>
      <c r="AA72" s="27" t="s">
        <v>10273</v>
      </c>
      <c r="AB72" s="27" t="s">
        <v>10273</v>
      </c>
      <c r="AC72" s="27" t="s">
        <v>10273</v>
      </c>
      <c r="AD72" s="27" t="s">
        <v>10273</v>
      </c>
      <c r="AE72" s="27" t="s">
        <v>10273</v>
      </c>
      <c r="AF72" s="27" t="s">
        <v>10273</v>
      </c>
      <c r="AG72" s="27" t="s">
        <v>10275</v>
      </c>
      <c r="AH72" s="27" t="s">
        <v>10273</v>
      </c>
      <c r="AI72" s="27" t="s">
        <v>10274</v>
      </c>
      <c r="AJ72" s="27" t="s">
        <v>10274</v>
      </c>
      <c r="AK72" s="27" t="s">
        <v>10273</v>
      </c>
      <c r="AL72" s="27" t="s">
        <v>10275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 t="s">
        <v>10275</v>
      </c>
      <c r="AT72" s="33" t="s">
        <v>10275</v>
      </c>
      <c r="AU72" s="33" t="s">
        <v>10275</v>
      </c>
      <c r="AV72" s="34" t="s">
        <v>10316</v>
      </c>
      <c r="AW72" s="34" t="s">
        <v>10277</v>
      </c>
      <c r="AX72" s="34" t="s">
        <v>10276</v>
      </c>
      <c r="AY72" s="35" t="s">
        <v>10275</v>
      </c>
      <c r="AZ72" s="35" t="s">
        <v>10275</v>
      </c>
      <c r="BA72" s="35" t="s">
        <v>10275</v>
      </c>
      <c r="BB72" s="35" t="s">
        <v>10275</v>
      </c>
      <c r="BC72" s="35" t="s">
        <v>10856</v>
      </c>
      <c r="BD72" s="35" t="s">
        <v>10856</v>
      </c>
      <c r="BE72" s="28" t="s">
        <v>10274</v>
      </c>
      <c r="BF72" s="28" t="s">
        <v>10273</v>
      </c>
      <c r="BG72" s="28" t="s">
        <v>10273</v>
      </c>
      <c r="BH72" s="28" t="s">
        <v>10274</v>
      </c>
      <c r="BI72" s="28" t="s">
        <v>10273</v>
      </c>
      <c r="BJ72" s="28" t="s">
        <v>10274</v>
      </c>
      <c r="BK72" s="28" t="s">
        <v>10274</v>
      </c>
      <c r="BL72" s="28" t="s">
        <v>10273</v>
      </c>
      <c r="BM72" s="28" t="s">
        <v>10274</v>
      </c>
      <c r="BN72" s="28" t="s">
        <v>10273</v>
      </c>
      <c r="BO72" s="28" t="s">
        <v>10273</v>
      </c>
      <c r="BP72" s="28" t="s">
        <v>10273</v>
      </c>
      <c r="BQ72" s="27" t="s">
        <v>10274</v>
      </c>
      <c r="BR72" s="27" t="s">
        <v>10274</v>
      </c>
      <c r="BS72" s="27" t="s">
        <v>10273</v>
      </c>
      <c r="BT72" s="27" t="s">
        <v>10273</v>
      </c>
      <c r="BU72" s="28" t="s">
        <v>10273</v>
      </c>
      <c r="BV72" s="28" t="s">
        <v>10274</v>
      </c>
      <c r="BW72" s="28" t="s">
        <v>10273</v>
      </c>
      <c r="BX72" s="27" t="s">
        <v>10279</v>
      </c>
      <c r="BY72" s="27" t="s">
        <v>10273</v>
      </c>
      <c r="BZ72" s="27" t="s">
        <v>10274</v>
      </c>
    </row>
    <row r="73" spans="1:78" ht="25.5" customHeight="1" x14ac:dyDescent="0.25">
      <c r="A73" s="27">
        <v>522</v>
      </c>
      <c r="B73" s="28" t="s">
        <v>12884</v>
      </c>
      <c r="C73" s="28" t="s">
        <v>12885</v>
      </c>
      <c r="D73" s="27" t="s">
        <v>11985</v>
      </c>
      <c r="E73" s="27" t="s">
        <v>12886</v>
      </c>
      <c r="F73" s="27" t="s">
        <v>12887</v>
      </c>
      <c r="G73" s="27" t="s">
        <v>11988</v>
      </c>
      <c r="H73" s="27" t="s">
        <v>11</v>
      </c>
      <c r="I73" s="27" t="s">
        <v>12815</v>
      </c>
      <c r="J73" s="27" t="s">
        <v>12888</v>
      </c>
      <c r="K73" s="27" t="s">
        <v>12889</v>
      </c>
      <c r="L73" s="29" t="s">
        <v>10272</v>
      </c>
      <c r="M73" s="36" t="s">
        <v>10274</v>
      </c>
      <c r="N73" s="36" t="s">
        <v>10274</v>
      </c>
      <c r="O73" s="36" t="s">
        <v>10274</v>
      </c>
      <c r="P73" s="36" t="s">
        <v>10274</v>
      </c>
      <c r="Q73" s="36" t="s">
        <v>10273</v>
      </c>
      <c r="R73" s="36">
        <v>100</v>
      </c>
      <c r="S73" s="36">
        <v>113</v>
      </c>
      <c r="T73" s="36">
        <v>213</v>
      </c>
      <c r="U73" s="36">
        <v>95</v>
      </c>
      <c r="V73" s="36">
        <v>103</v>
      </c>
      <c r="W73" s="36">
        <v>198</v>
      </c>
      <c r="X73" s="31">
        <v>13</v>
      </c>
      <c r="Y73" s="27" t="s">
        <v>10273</v>
      </c>
      <c r="Z73" s="27" t="s">
        <v>10273</v>
      </c>
      <c r="AA73" s="27" t="s">
        <v>10274</v>
      </c>
      <c r="AB73" s="27" t="s">
        <v>10273</v>
      </c>
      <c r="AC73" s="27" t="s">
        <v>10273</v>
      </c>
      <c r="AD73" s="27" t="s">
        <v>10273</v>
      </c>
      <c r="AE73" s="27" t="s">
        <v>10273</v>
      </c>
      <c r="AF73" s="27" t="s">
        <v>10273</v>
      </c>
      <c r="AG73" s="27" t="s">
        <v>10275</v>
      </c>
      <c r="AH73" s="27" t="s">
        <v>10273</v>
      </c>
      <c r="AI73" s="27" t="s">
        <v>10273</v>
      </c>
      <c r="AJ73" s="27" t="s">
        <v>10274</v>
      </c>
      <c r="AK73" s="27" t="s">
        <v>10273</v>
      </c>
      <c r="AL73" s="27" t="s">
        <v>10275</v>
      </c>
      <c r="AM73" s="33">
        <v>0</v>
      </c>
      <c r="AN73" s="33">
        <v>0</v>
      </c>
      <c r="AO73" s="33">
        <v>0</v>
      </c>
      <c r="AP73" s="33">
        <v>3</v>
      </c>
      <c r="AQ73" s="33">
        <v>1</v>
      </c>
      <c r="AR73" s="33">
        <v>0</v>
      </c>
      <c r="AS73" s="33" t="s">
        <v>10275</v>
      </c>
      <c r="AT73" s="33" t="s">
        <v>10275</v>
      </c>
      <c r="AU73" s="33" t="s">
        <v>10275</v>
      </c>
      <c r="AV73" s="34" t="s">
        <v>10316</v>
      </c>
      <c r="AW73" s="34" t="s">
        <v>10316</v>
      </c>
      <c r="AX73" s="34" t="s">
        <v>10276</v>
      </c>
      <c r="AY73" s="35" t="s">
        <v>10275</v>
      </c>
      <c r="AZ73" s="35" t="s">
        <v>10400</v>
      </c>
      <c r="BA73" s="35" t="s">
        <v>10400</v>
      </c>
      <c r="BB73" s="35" t="s">
        <v>10275</v>
      </c>
      <c r="BC73" s="35" t="s">
        <v>10856</v>
      </c>
      <c r="BD73" s="35" t="s">
        <v>10856</v>
      </c>
      <c r="BE73" s="28" t="s">
        <v>10273</v>
      </c>
      <c r="BF73" s="28" t="s">
        <v>10273</v>
      </c>
      <c r="BG73" s="28" t="s">
        <v>10274</v>
      </c>
      <c r="BH73" s="28" t="s">
        <v>10273</v>
      </c>
      <c r="BI73" s="28" t="s">
        <v>10273</v>
      </c>
      <c r="BJ73" s="28" t="s">
        <v>10274</v>
      </c>
      <c r="BK73" s="28" t="s">
        <v>10274</v>
      </c>
      <c r="BL73" s="28" t="s">
        <v>10273</v>
      </c>
      <c r="BM73" s="28" t="s">
        <v>10273</v>
      </c>
      <c r="BN73" s="28" t="s">
        <v>10273</v>
      </c>
      <c r="BO73" s="28" t="s">
        <v>10273</v>
      </c>
      <c r="BP73" s="28" t="s">
        <v>10273</v>
      </c>
      <c r="BQ73" s="27" t="s">
        <v>10274</v>
      </c>
      <c r="BR73" s="27" t="s">
        <v>10273</v>
      </c>
      <c r="BS73" s="27" t="s">
        <v>10273</v>
      </c>
      <c r="BT73" s="27" t="s">
        <v>10273</v>
      </c>
      <c r="BU73" s="28" t="s">
        <v>10273</v>
      </c>
      <c r="BV73" s="28" t="s">
        <v>10274</v>
      </c>
      <c r="BW73" s="28" t="s">
        <v>10273</v>
      </c>
      <c r="BX73" s="27" t="s">
        <v>10279</v>
      </c>
      <c r="BY73" s="27" t="s">
        <v>10273</v>
      </c>
      <c r="BZ73" s="27" t="s">
        <v>10274</v>
      </c>
    </row>
    <row r="74" spans="1:78" ht="25.5" customHeight="1" x14ac:dyDescent="0.25">
      <c r="A74" s="27">
        <v>562</v>
      </c>
      <c r="B74" s="28" t="s">
        <v>13102</v>
      </c>
      <c r="C74" s="28" t="s">
        <v>13103</v>
      </c>
      <c r="D74" s="27" t="s">
        <v>11985</v>
      </c>
      <c r="E74" s="27" t="s">
        <v>13104</v>
      </c>
      <c r="F74" s="27" t="s">
        <v>13105</v>
      </c>
      <c r="G74" s="27" t="s">
        <v>11988</v>
      </c>
      <c r="H74" s="27" t="s">
        <v>11</v>
      </c>
      <c r="I74" s="27" t="s">
        <v>12815</v>
      </c>
      <c r="J74" s="27" t="s">
        <v>13106</v>
      </c>
      <c r="K74" s="27" t="s">
        <v>13107</v>
      </c>
      <c r="L74" s="29" t="s">
        <v>10272</v>
      </c>
      <c r="M74" s="36" t="s">
        <v>10274</v>
      </c>
      <c r="N74" s="36" t="s">
        <v>10274</v>
      </c>
      <c r="O74" s="36" t="s">
        <v>10274</v>
      </c>
      <c r="P74" s="36" t="s">
        <v>10274</v>
      </c>
      <c r="Q74" s="36" t="s">
        <v>10273</v>
      </c>
      <c r="R74" s="36">
        <v>149</v>
      </c>
      <c r="S74" s="36">
        <v>191</v>
      </c>
      <c r="T74" s="36">
        <v>340</v>
      </c>
      <c r="U74" s="36">
        <v>238</v>
      </c>
      <c r="V74" s="36">
        <v>286</v>
      </c>
      <c r="W74" s="36">
        <v>524</v>
      </c>
      <c r="X74" s="31">
        <v>23</v>
      </c>
      <c r="Y74" s="27" t="s">
        <v>10273</v>
      </c>
      <c r="Z74" s="27" t="s">
        <v>10273</v>
      </c>
      <c r="AA74" s="27" t="s">
        <v>10273</v>
      </c>
      <c r="AB74" s="27" t="s">
        <v>10273</v>
      </c>
      <c r="AC74" s="27" t="s">
        <v>10273</v>
      </c>
      <c r="AD74" s="27" t="s">
        <v>10274</v>
      </c>
      <c r="AE74" s="27" t="s">
        <v>10273</v>
      </c>
      <c r="AF74" s="27" t="s">
        <v>10273</v>
      </c>
      <c r="AG74" s="27" t="s">
        <v>10275</v>
      </c>
      <c r="AH74" s="27" t="s">
        <v>10273</v>
      </c>
      <c r="AI74" s="27" t="s">
        <v>10273</v>
      </c>
      <c r="AJ74" s="27" t="s">
        <v>10274</v>
      </c>
      <c r="AK74" s="27" t="s">
        <v>10273</v>
      </c>
      <c r="AL74" s="27" t="s">
        <v>10275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 t="s">
        <v>10275</v>
      </c>
      <c r="AT74" s="33" t="s">
        <v>10275</v>
      </c>
      <c r="AU74" s="33" t="s">
        <v>10275</v>
      </c>
      <c r="AV74" s="34" t="s">
        <v>10434</v>
      </c>
      <c r="AW74" s="34" t="s">
        <v>10434</v>
      </c>
      <c r="AX74" s="34" t="s">
        <v>10276</v>
      </c>
      <c r="AY74" s="35" t="s">
        <v>10275</v>
      </c>
      <c r="AZ74" s="35" t="s">
        <v>10275</v>
      </c>
      <c r="BA74" s="35" t="s">
        <v>10275</v>
      </c>
      <c r="BB74" s="35" t="s">
        <v>10275</v>
      </c>
      <c r="BC74" s="35" t="s">
        <v>10856</v>
      </c>
      <c r="BD74" s="35" t="s">
        <v>10856</v>
      </c>
      <c r="BE74" s="28" t="s">
        <v>10274</v>
      </c>
      <c r="BF74" s="28" t="s">
        <v>10273</v>
      </c>
      <c r="BG74" s="28" t="s">
        <v>10273</v>
      </c>
      <c r="BH74" s="28" t="s">
        <v>10274</v>
      </c>
      <c r="BI74" s="28" t="s">
        <v>10273</v>
      </c>
      <c r="BJ74" s="28" t="s">
        <v>10273</v>
      </c>
      <c r="BK74" s="28" t="s">
        <v>10275</v>
      </c>
      <c r="BL74" s="28" t="s">
        <v>10275</v>
      </c>
      <c r="BM74" s="28" t="s">
        <v>10275</v>
      </c>
      <c r="BN74" s="28" t="s">
        <v>10275</v>
      </c>
      <c r="BO74" s="28" t="s">
        <v>10275</v>
      </c>
      <c r="BP74" s="28" t="s">
        <v>10275</v>
      </c>
      <c r="BQ74" s="27" t="s">
        <v>10274</v>
      </c>
      <c r="BR74" s="27" t="s">
        <v>10274</v>
      </c>
      <c r="BS74" s="27" t="s">
        <v>10273</v>
      </c>
      <c r="BT74" s="27" t="s">
        <v>10273</v>
      </c>
      <c r="BU74" s="28" t="s">
        <v>10273</v>
      </c>
      <c r="BV74" s="28" t="s">
        <v>10274</v>
      </c>
      <c r="BW74" s="28" t="s">
        <v>10273</v>
      </c>
      <c r="BX74" s="27" t="s">
        <v>10279</v>
      </c>
      <c r="BY74" s="27" t="s">
        <v>10273</v>
      </c>
      <c r="BZ74" s="27" t="s">
        <v>10274</v>
      </c>
    </row>
    <row r="75" spans="1:78" ht="25.5" customHeight="1" x14ac:dyDescent="0.25">
      <c r="A75" s="27">
        <v>655</v>
      </c>
      <c r="B75" s="28" t="s">
        <v>13527</v>
      </c>
      <c r="C75" s="28" t="s">
        <v>12885</v>
      </c>
      <c r="D75" s="27" t="s">
        <v>11985</v>
      </c>
      <c r="E75" s="27" t="s">
        <v>12886</v>
      </c>
      <c r="F75" s="27" t="s">
        <v>12887</v>
      </c>
      <c r="G75" s="27" t="s">
        <v>11988</v>
      </c>
      <c r="H75" s="27" t="s">
        <v>11</v>
      </c>
      <c r="I75" s="27" t="s">
        <v>12815</v>
      </c>
      <c r="J75" s="27" t="s">
        <v>13528</v>
      </c>
      <c r="K75" s="27" t="s">
        <v>13529</v>
      </c>
      <c r="L75" s="29" t="s">
        <v>10272</v>
      </c>
      <c r="M75" s="36" t="s">
        <v>10274</v>
      </c>
      <c r="N75" s="36" t="s">
        <v>10274</v>
      </c>
      <c r="O75" s="36" t="s">
        <v>10274</v>
      </c>
      <c r="P75" s="36" t="s">
        <v>10274</v>
      </c>
      <c r="Q75" s="36" t="s">
        <v>10273</v>
      </c>
      <c r="R75" s="36">
        <v>185</v>
      </c>
      <c r="S75" s="36">
        <v>160</v>
      </c>
      <c r="T75" s="36">
        <v>345</v>
      </c>
      <c r="U75" s="36">
        <v>180</v>
      </c>
      <c r="V75" s="36">
        <v>161</v>
      </c>
      <c r="W75" s="36">
        <v>341</v>
      </c>
      <c r="X75" s="31">
        <v>14</v>
      </c>
      <c r="Y75" s="27" t="s">
        <v>10273</v>
      </c>
      <c r="Z75" s="27" t="s">
        <v>10273</v>
      </c>
      <c r="AA75" s="27" t="s">
        <v>10274</v>
      </c>
      <c r="AB75" s="27" t="s">
        <v>10273</v>
      </c>
      <c r="AC75" s="27" t="s">
        <v>10273</v>
      </c>
      <c r="AD75" s="27" t="s">
        <v>10273</v>
      </c>
      <c r="AE75" s="27" t="s">
        <v>10273</v>
      </c>
      <c r="AF75" s="27" t="s">
        <v>10273</v>
      </c>
      <c r="AG75" s="27" t="s">
        <v>10275</v>
      </c>
      <c r="AH75" s="27" t="s">
        <v>10273</v>
      </c>
      <c r="AI75" s="27" t="s">
        <v>10274</v>
      </c>
      <c r="AJ75" s="27" t="s">
        <v>10273</v>
      </c>
      <c r="AK75" s="27" t="s">
        <v>10273</v>
      </c>
      <c r="AL75" s="27" t="s">
        <v>10275</v>
      </c>
      <c r="AM75" s="33">
        <v>0</v>
      </c>
      <c r="AN75" s="33">
        <v>0</v>
      </c>
      <c r="AO75" s="33">
        <v>0</v>
      </c>
      <c r="AP75" s="38">
        <v>0</v>
      </c>
      <c r="AQ75" s="38">
        <v>0</v>
      </c>
      <c r="AR75" s="38">
        <v>0</v>
      </c>
      <c r="AS75" s="33" t="s">
        <v>10275</v>
      </c>
      <c r="AT75" s="33" t="s">
        <v>10275</v>
      </c>
      <c r="AU75" s="33" t="s">
        <v>10275</v>
      </c>
      <c r="AV75" s="38">
        <v>10</v>
      </c>
      <c r="AW75" s="38">
        <v>10</v>
      </c>
      <c r="AX75" s="38">
        <v>0</v>
      </c>
      <c r="AY75" s="38" t="s">
        <v>10400</v>
      </c>
      <c r="AZ75" s="38" t="s">
        <v>10400</v>
      </c>
      <c r="BA75" s="38" t="s">
        <v>10400</v>
      </c>
      <c r="BB75" s="35" t="s">
        <v>10275</v>
      </c>
      <c r="BC75" s="35" t="s">
        <v>10856</v>
      </c>
      <c r="BD75" s="35" t="s">
        <v>10856</v>
      </c>
      <c r="BE75" s="28" t="s">
        <v>10273</v>
      </c>
      <c r="BF75" s="28" t="s">
        <v>10273</v>
      </c>
      <c r="BG75" s="28" t="s">
        <v>10273</v>
      </c>
      <c r="BH75" s="28" t="s">
        <v>10273</v>
      </c>
      <c r="BI75" s="28" t="s">
        <v>10274</v>
      </c>
      <c r="BJ75" s="28" t="s">
        <v>10274</v>
      </c>
      <c r="BK75" s="28" t="s">
        <v>10273</v>
      </c>
      <c r="BL75" s="28" t="s">
        <v>10273</v>
      </c>
      <c r="BM75" s="28" t="s">
        <v>10274</v>
      </c>
      <c r="BN75" s="28" t="s">
        <v>10273</v>
      </c>
      <c r="BO75" s="28" t="s">
        <v>10273</v>
      </c>
      <c r="BP75" s="28" t="s">
        <v>10273</v>
      </c>
      <c r="BQ75" s="27" t="s">
        <v>10274</v>
      </c>
      <c r="BR75" s="27" t="s">
        <v>10274</v>
      </c>
      <c r="BS75" s="27" t="s">
        <v>10273</v>
      </c>
      <c r="BT75" s="27" t="s">
        <v>10273</v>
      </c>
      <c r="BU75" s="28" t="s">
        <v>10273</v>
      </c>
      <c r="BV75" s="28" t="s">
        <v>10274</v>
      </c>
      <c r="BW75" s="28" t="s">
        <v>10273</v>
      </c>
      <c r="BX75" s="27" t="s">
        <v>10279</v>
      </c>
      <c r="BY75" s="27" t="s">
        <v>10273</v>
      </c>
      <c r="BZ75" s="27" t="s">
        <v>10274</v>
      </c>
    </row>
    <row r="76" spans="1:78" ht="25.5" customHeight="1" x14ac:dyDescent="0.25">
      <c r="A76" s="27">
        <v>635</v>
      </c>
      <c r="B76" s="28" t="s">
        <v>13465</v>
      </c>
      <c r="C76" s="28" t="s">
        <v>13466</v>
      </c>
      <c r="D76" s="27" t="s">
        <v>11985</v>
      </c>
      <c r="E76" s="27" t="s">
        <v>13467</v>
      </c>
      <c r="F76" s="27" t="s">
        <v>13468</v>
      </c>
      <c r="G76" s="27" t="s">
        <v>11988</v>
      </c>
      <c r="H76" s="27" t="s">
        <v>11</v>
      </c>
      <c r="I76" s="27" t="s">
        <v>12815</v>
      </c>
      <c r="J76" s="27" t="s">
        <v>13469</v>
      </c>
      <c r="K76" s="27" t="s">
        <v>13470</v>
      </c>
      <c r="L76" s="29" t="s">
        <v>10309</v>
      </c>
      <c r="M76" s="36" t="s">
        <v>10273</v>
      </c>
      <c r="N76" s="36" t="s">
        <v>10273</v>
      </c>
      <c r="O76" s="36" t="s">
        <v>10273</v>
      </c>
      <c r="P76" s="36" t="s">
        <v>10273</v>
      </c>
      <c r="Q76" s="36" t="s">
        <v>10274</v>
      </c>
      <c r="R76" s="36">
        <v>117</v>
      </c>
      <c r="S76" s="36">
        <v>10</v>
      </c>
      <c r="T76" s="36">
        <v>127</v>
      </c>
      <c r="U76" s="36">
        <v>129</v>
      </c>
      <c r="V76" s="36">
        <v>11</v>
      </c>
      <c r="W76" s="36">
        <v>140</v>
      </c>
      <c r="X76" s="31">
        <v>14</v>
      </c>
      <c r="Y76" s="27" t="s">
        <v>10274</v>
      </c>
      <c r="Z76" s="27" t="s">
        <v>10274</v>
      </c>
      <c r="AA76" s="27" t="s">
        <v>10273</v>
      </c>
      <c r="AB76" s="27" t="s">
        <v>10273</v>
      </c>
      <c r="AC76" s="27" t="s">
        <v>10273</v>
      </c>
      <c r="AD76" s="27" t="s">
        <v>10273</v>
      </c>
      <c r="AE76" s="27" t="s">
        <v>10273</v>
      </c>
      <c r="AF76" s="27" t="s">
        <v>10273</v>
      </c>
      <c r="AG76" s="27" t="s">
        <v>10275</v>
      </c>
      <c r="AH76" s="27" t="s">
        <v>10273</v>
      </c>
      <c r="AI76" s="27" t="s">
        <v>10274</v>
      </c>
      <c r="AJ76" s="27" t="s">
        <v>10274</v>
      </c>
      <c r="AK76" s="27" t="s">
        <v>10273</v>
      </c>
      <c r="AL76" s="27" t="s">
        <v>10275</v>
      </c>
      <c r="AM76" s="32" t="s">
        <v>10275</v>
      </c>
      <c r="AN76" s="32" t="s">
        <v>10275</v>
      </c>
      <c r="AO76" s="32" t="s">
        <v>10275</v>
      </c>
      <c r="AP76" s="33" t="s">
        <v>10275</v>
      </c>
      <c r="AQ76" s="33" t="s">
        <v>10275</v>
      </c>
      <c r="AR76" s="33" t="s">
        <v>10275</v>
      </c>
      <c r="AS76" s="33" t="s">
        <v>10380</v>
      </c>
      <c r="AT76" s="33" t="s">
        <v>10301</v>
      </c>
      <c r="AU76" s="33" t="s">
        <v>10276</v>
      </c>
      <c r="AV76" s="34">
        <v>0</v>
      </c>
      <c r="AW76" s="34">
        <v>0</v>
      </c>
      <c r="AX76" s="34">
        <v>0</v>
      </c>
      <c r="AY76" s="35" t="s">
        <v>10275</v>
      </c>
      <c r="AZ76" s="35" t="s">
        <v>10275</v>
      </c>
      <c r="BA76" s="35" t="s">
        <v>10275</v>
      </c>
      <c r="BB76" s="35" t="s">
        <v>10278</v>
      </c>
      <c r="BC76" s="35" t="s">
        <v>10275</v>
      </c>
      <c r="BD76" s="35" t="s">
        <v>10278</v>
      </c>
      <c r="BE76" s="28" t="s">
        <v>10273</v>
      </c>
      <c r="BF76" s="28" t="s">
        <v>10273</v>
      </c>
      <c r="BG76" s="28" t="s">
        <v>10274</v>
      </c>
      <c r="BH76" s="28" t="s">
        <v>10274</v>
      </c>
      <c r="BI76" s="28" t="s">
        <v>10273</v>
      </c>
      <c r="BJ76" s="28" t="s">
        <v>10274</v>
      </c>
      <c r="BK76" s="28" t="s">
        <v>10273</v>
      </c>
      <c r="BL76" s="28" t="s">
        <v>10273</v>
      </c>
      <c r="BM76" s="28" t="s">
        <v>10274</v>
      </c>
      <c r="BN76" s="28" t="s">
        <v>10273</v>
      </c>
      <c r="BO76" s="28" t="s">
        <v>10273</v>
      </c>
      <c r="BP76" s="28" t="s">
        <v>10273</v>
      </c>
      <c r="BQ76" s="27" t="s">
        <v>10274</v>
      </c>
      <c r="BR76" s="27" t="s">
        <v>10273</v>
      </c>
      <c r="BS76" s="27" t="s">
        <v>10274</v>
      </c>
      <c r="BT76" s="27" t="s">
        <v>10273</v>
      </c>
      <c r="BU76" s="28" t="s">
        <v>10274</v>
      </c>
      <c r="BV76" s="28" t="s">
        <v>10274</v>
      </c>
      <c r="BW76" s="28" t="s">
        <v>10273</v>
      </c>
      <c r="BX76" s="27" t="s">
        <v>10279</v>
      </c>
      <c r="BY76" s="27" t="s">
        <v>10273</v>
      </c>
      <c r="BZ76" s="27" t="s">
        <v>10274</v>
      </c>
    </row>
    <row r="77" spans="1:78" ht="25.5" customHeight="1" x14ac:dyDescent="0.25">
      <c r="A77" s="27">
        <v>516</v>
      </c>
      <c r="B77" s="28" t="s">
        <v>12848</v>
      </c>
      <c r="C77" s="28" t="s">
        <v>12849</v>
      </c>
      <c r="D77" s="27" t="s">
        <v>11985</v>
      </c>
      <c r="E77" s="27" t="s">
        <v>12850</v>
      </c>
      <c r="F77" s="27" t="s">
        <v>12851</v>
      </c>
      <c r="G77" s="27" t="s">
        <v>11988</v>
      </c>
      <c r="H77" s="27" t="s">
        <v>11</v>
      </c>
      <c r="I77" s="27" t="s">
        <v>12815</v>
      </c>
      <c r="J77" s="27" t="s">
        <v>12852</v>
      </c>
      <c r="K77" s="27" t="s">
        <v>12853</v>
      </c>
      <c r="L77" s="29" t="s">
        <v>10272</v>
      </c>
      <c r="M77" s="36" t="s">
        <v>10274</v>
      </c>
      <c r="N77" s="36" t="s">
        <v>10274</v>
      </c>
      <c r="O77" s="36" t="s">
        <v>10274</v>
      </c>
      <c r="P77" s="36" t="s">
        <v>10274</v>
      </c>
      <c r="Q77" s="36" t="s">
        <v>10273</v>
      </c>
      <c r="R77" s="36">
        <v>105</v>
      </c>
      <c r="S77" s="36">
        <v>99</v>
      </c>
      <c r="T77" s="36">
        <v>204</v>
      </c>
      <c r="U77" s="36">
        <v>86</v>
      </c>
      <c r="V77" s="36">
        <v>103</v>
      </c>
      <c r="W77" s="36">
        <v>189</v>
      </c>
      <c r="X77" s="31">
        <v>10</v>
      </c>
      <c r="Y77" s="27" t="s">
        <v>10273</v>
      </c>
      <c r="Z77" s="27" t="s">
        <v>10273</v>
      </c>
      <c r="AA77" s="27" t="s">
        <v>10274</v>
      </c>
      <c r="AB77" s="27" t="s">
        <v>10273</v>
      </c>
      <c r="AC77" s="27" t="s">
        <v>10273</v>
      </c>
      <c r="AD77" s="27" t="s">
        <v>10273</v>
      </c>
      <c r="AE77" s="27" t="s">
        <v>10273</v>
      </c>
      <c r="AF77" s="27" t="s">
        <v>10273</v>
      </c>
      <c r="AG77" s="27" t="s">
        <v>10275</v>
      </c>
      <c r="AH77" s="27" t="s">
        <v>10273</v>
      </c>
      <c r="AI77" s="27" t="s">
        <v>10274</v>
      </c>
      <c r="AJ77" s="27" t="s">
        <v>10274</v>
      </c>
      <c r="AK77" s="27" t="s">
        <v>10273</v>
      </c>
      <c r="AL77" s="27" t="s">
        <v>10275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 t="s">
        <v>10275</v>
      </c>
      <c r="AT77" s="33" t="s">
        <v>10275</v>
      </c>
      <c r="AU77" s="33" t="s">
        <v>10275</v>
      </c>
      <c r="AV77" s="34" t="s">
        <v>10316</v>
      </c>
      <c r="AW77" s="34" t="s">
        <v>10316</v>
      </c>
      <c r="AX77" s="34" t="s">
        <v>10276</v>
      </c>
      <c r="AY77" s="35" t="s">
        <v>10275</v>
      </c>
      <c r="AZ77" s="35" t="s">
        <v>10275</v>
      </c>
      <c r="BA77" s="35" t="s">
        <v>10275</v>
      </c>
      <c r="BB77" s="35" t="s">
        <v>10275</v>
      </c>
      <c r="BC77" s="35" t="s">
        <v>10856</v>
      </c>
      <c r="BD77" s="35" t="s">
        <v>10856</v>
      </c>
      <c r="BE77" s="28" t="s">
        <v>10273</v>
      </c>
      <c r="BF77" s="28" t="s">
        <v>10273</v>
      </c>
      <c r="BG77" s="28" t="s">
        <v>10274</v>
      </c>
      <c r="BH77" s="28" t="s">
        <v>10274</v>
      </c>
      <c r="BI77" s="28" t="s">
        <v>10273</v>
      </c>
      <c r="BJ77" s="28" t="s">
        <v>10274</v>
      </c>
      <c r="BK77" s="28" t="s">
        <v>10274</v>
      </c>
      <c r="BL77" s="28" t="s">
        <v>10273</v>
      </c>
      <c r="BM77" s="28" t="s">
        <v>10273</v>
      </c>
      <c r="BN77" s="28" t="s">
        <v>10274</v>
      </c>
      <c r="BO77" s="28" t="s">
        <v>10273</v>
      </c>
      <c r="BP77" s="28" t="s">
        <v>10273</v>
      </c>
      <c r="BQ77" s="27" t="s">
        <v>10274</v>
      </c>
      <c r="BR77" s="27" t="s">
        <v>10274</v>
      </c>
      <c r="BS77" s="27" t="s">
        <v>10273</v>
      </c>
      <c r="BT77" s="27" t="s">
        <v>10273</v>
      </c>
      <c r="BU77" s="28" t="s">
        <v>10273</v>
      </c>
      <c r="BV77" s="28" t="s">
        <v>10274</v>
      </c>
      <c r="BW77" s="28" t="s">
        <v>10273</v>
      </c>
      <c r="BX77" s="27" t="s">
        <v>10279</v>
      </c>
      <c r="BY77" s="27" t="s">
        <v>10273</v>
      </c>
      <c r="BZ77" s="27" t="s">
        <v>10273</v>
      </c>
    </row>
    <row r="78" spans="1:78" ht="25.5" customHeight="1" x14ac:dyDescent="0.25">
      <c r="A78" s="27">
        <v>1554</v>
      </c>
      <c r="B78" s="28" t="s">
        <v>17566</v>
      </c>
      <c r="C78" s="28" t="s">
        <v>17567</v>
      </c>
      <c r="D78" s="27" t="s">
        <v>11985</v>
      </c>
      <c r="E78" s="27" t="s">
        <v>17568</v>
      </c>
      <c r="F78" s="27" t="s">
        <v>17569</v>
      </c>
      <c r="G78" s="27" t="s">
        <v>11988</v>
      </c>
      <c r="H78" s="27" t="s">
        <v>11</v>
      </c>
      <c r="I78" s="27" t="s">
        <v>12815</v>
      </c>
      <c r="J78" s="27" t="s">
        <v>17570</v>
      </c>
      <c r="K78" s="27" t="s">
        <v>17571</v>
      </c>
      <c r="L78" s="29" t="s">
        <v>10272</v>
      </c>
      <c r="M78" s="36" t="s">
        <v>10274</v>
      </c>
      <c r="N78" s="36" t="s">
        <v>10274</v>
      </c>
      <c r="O78" s="36" t="s">
        <v>10274</v>
      </c>
      <c r="P78" s="36" t="s">
        <v>10274</v>
      </c>
      <c r="Q78" s="36" t="s">
        <v>10273</v>
      </c>
      <c r="R78" s="36">
        <v>58</v>
      </c>
      <c r="S78" s="36">
        <v>44</v>
      </c>
      <c r="T78" s="36">
        <v>102</v>
      </c>
      <c r="U78" s="36">
        <v>62</v>
      </c>
      <c r="V78" s="36">
        <v>46</v>
      </c>
      <c r="W78" s="36">
        <v>108</v>
      </c>
      <c r="X78" s="31">
        <v>9</v>
      </c>
      <c r="Y78" s="27" t="s">
        <v>10273</v>
      </c>
      <c r="Z78" s="27" t="s">
        <v>10273</v>
      </c>
      <c r="AA78" s="27" t="s">
        <v>10274</v>
      </c>
      <c r="AB78" s="27" t="s">
        <v>10273</v>
      </c>
      <c r="AC78" s="27" t="s">
        <v>10273</v>
      </c>
      <c r="AD78" s="27" t="s">
        <v>10273</v>
      </c>
      <c r="AE78" s="27" t="s">
        <v>10273</v>
      </c>
      <c r="AF78" s="27" t="s">
        <v>10273</v>
      </c>
      <c r="AG78" s="27" t="s">
        <v>10275</v>
      </c>
      <c r="AH78" s="27" t="s">
        <v>10273</v>
      </c>
      <c r="AI78" s="27" t="s">
        <v>10273</v>
      </c>
      <c r="AJ78" s="27" t="s">
        <v>10274</v>
      </c>
      <c r="AK78" s="27" t="s">
        <v>10273</v>
      </c>
      <c r="AL78" s="27" t="s">
        <v>10275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 t="s">
        <v>10275</v>
      </c>
      <c r="AT78" s="33" t="s">
        <v>10275</v>
      </c>
      <c r="AU78" s="33" t="s">
        <v>10275</v>
      </c>
      <c r="AV78" s="34" t="s">
        <v>10316</v>
      </c>
      <c r="AW78" s="34" t="s">
        <v>10323</v>
      </c>
      <c r="AX78" s="34" t="s">
        <v>10276</v>
      </c>
      <c r="AY78" s="35" t="s">
        <v>10275</v>
      </c>
      <c r="AZ78" s="35" t="s">
        <v>10275</v>
      </c>
      <c r="BA78" s="35" t="s">
        <v>10275</v>
      </c>
      <c r="BB78" s="35" t="s">
        <v>10275</v>
      </c>
      <c r="BC78" s="35" t="s">
        <v>10856</v>
      </c>
      <c r="BD78" s="35" t="s">
        <v>10856</v>
      </c>
      <c r="BE78" s="28" t="s">
        <v>10274</v>
      </c>
      <c r="BF78" s="28" t="s">
        <v>10273</v>
      </c>
      <c r="BG78" s="28" t="s">
        <v>10273</v>
      </c>
      <c r="BH78" s="28" t="s">
        <v>10273</v>
      </c>
      <c r="BI78" s="28" t="s">
        <v>10273</v>
      </c>
      <c r="BJ78" s="28" t="s">
        <v>10274</v>
      </c>
      <c r="BK78" s="28" t="s">
        <v>10274</v>
      </c>
      <c r="BL78" s="28" t="s">
        <v>10273</v>
      </c>
      <c r="BM78" s="28" t="s">
        <v>10273</v>
      </c>
      <c r="BN78" s="28" t="s">
        <v>10273</v>
      </c>
      <c r="BO78" s="28" t="s">
        <v>10273</v>
      </c>
      <c r="BP78" s="28" t="s">
        <v>10273</v>
      </c>
      <c r="BQ78" s="27" t="s">
        <v>10274</v>
      </c>
      <c r="BR78" s="27" t="s">
        <v>10273</v>
      </c>
      <c r="BS78" s="27" t="s">
        <v>10273</v>
      </c>
      <c r="BT78" s="27" t="s">
        <v>10273</v>
      </c>
      <c r="BU78" s="28" t="s">
        <v>10273</v>
      </c>
      <c r="BV78" s="28" t="s">
        <v>10274</v>
      </c>
      <c r="BW78" s="28" t="s">
        <v>10273</v>
      </c>
      <c r="BX78" s="27" t="s">
        <v>10279</v>
      </c>
      <c r="BY78" s="27" t="s">
        <v>10273</v>
      </c>
      <c r="BZ78" s="27" t="s">
        <v>10274</v>
      </c>
    </row>
    <row r="79" spans="1:78" ht="25.5" customHeight="1" x14ac:dyDescent="0.25">
      <c r="A79" s="27">
        <v>603</v>
      </c>
      <c r="B79" s="28" t="s">
        <v>13304</v>
      </c>
      <c r="C79" s="28" t="s">
        <v>13305</v>
      </c>
      <c r="D79" s="27" t="s">
        <v>11985</v>
      </c>
      <c r="E79" s="27" t="s">
        <v>13306</v>
      </c>
      <c r="F79" s="27" t="s">
        <v>13307</v>
      </c>
      <c r="G79" s="27" t="s">
        <v>11988</v>
      </c>
      <c r="H79" s="27" t="s">
        <v>11</v>
      </c>
      <c r="I79" s="27" t="s">
        <v>12815</v>
      </c>
      <c r="J79" s="27" t="s">
        <v>13308</v>
      </c>
      <c r="K79" s="27" t="s">
        <v>13309</v>
      </c>
      <c r="L79" s="29" t="s">
        <v>10309</v>
      </c>
      <c r="M79" s="36" t="s">
        <v>10273</v>
      </c>
      <c r="N79" s="36" t="s">
        <v>10273</v>
      </c>
      <c r="O79" s="36" t="s">
        <v>10273</v>
      </c>
      <c r="P79" s="36" t="s">
        <v>10273</v>
      </c>
      <c r="Q79" s="36" t="s">
        <v>10274</v>
      </c>
      <c r="R79" s="36">
        <v>109</v>
      </c>
      <c r="S79" s="36">
        <v>241</v>
      </c>
      <c r="T79" s="36">
        <v>350</v>
      </c>
      <c r="U79" s="36">
        <v>122</v>
      </c>
      <c r="V79" s="36">
        <v>234</v>
      </c>
      <c r="W79" s="36">
        <v>356</v>
      </c>
      <c r="X79" s="31">
        <v>13</v>
      </c>
      <c r="Y79" s="27" t="s">
        <v>10274</v>
      </c>
      <c r="Z79" s="27" t="s">
        <v>10273</v>
      </c>
      <c r="AA79" s="27" t="s">
        <v>10273</v>
      </c>
      <c r="AB79" s="27" t="s">
        <v>10273</v>
      </c>
      <c r="AC79" s="27" t="s">
        <v>10273</v>
      </c>
      <c r="AD79" s="27" t="s">
        <v>10273</v>
      </c>
      <c r="AE79" s="27" t="s">
        <v>10273</v>
      </c>
      <c r="AF79" s="27" t="s">
        <v>10273</v>
      </c>
      <c r="AG79" s="27" t="s">
        <v>10275</v>
      </c>
      <c r="AH79" s="27" t="s">
        <v>10273</v>
      </c>
      <c r="AI79" s="27" t="s">
        <v>10273</v>
      </c>
      <c r="AJ79" s="27" t="s">
        <v>10274</v>
      </c>
      <c r="AK79" s="27" t="s">
        <v>10273</v>
      </c>
      <c r="AL79" s="27" t="s">
        <v>10275</v>
      </c>
      <c r="AM79" s="32" t="s">
        <v>10275</v>
      </c>
      <c r="AN79" s="32" t="s">
        <v>10275</v>
      </c>
      <c r="AO79" s="32" t="s">
        <v>10275</v>
      </c>
      <c r="AP79" s="33" t="s">
        <v>10275</v>
      </c>
      <c r="AQ79" s="33" t="s">
        <v>10275</v>
      </c>
      <c r="AR79" s="33" t="s">
        <v>10275</v>
      </c>
      <c r="AS79" s="33" t="s">
        <v>10301</v>
      </c>
      <c r="AT79" s="33" t="s">
        <v>10277</v>
      </c>
      <c r="AU79" s="33" t="s">
        <v>10276</v>
      </c>
      <c r="AV79" s="34">
        <v>0</v>
      </c>
      <c r="AW79" s="34">
        <v>0</v>
      </c>
      <c r="AX79" s="34">
        <v>0</v>
      </c>
      <c r="AY79" s="35" t="s">
        <v>10275</v>
      </c>
      <c r="AZ79" s="35" t="s">
        <v>10275</v>
      </c>
      <c r="BA79" s="35" t="s">
        <v>10275</v>
      </c>
      <c r="BB79" s="35" t="s">
        <v>10856</v>
      </c>
      <c r="BC79" s="35" t="s">
        <v>10275</v>
      </c>
      <c r="BD79" s="35" t="s">
        <v>10856</v>
      </c>
      <c r="BE79" s="28" t="s">
        <v>10274</v>
      </c>
      <c r="BF79" s="28" t="s">
        <v>10273</v>
      </c>
      <c r="BG79" s="28" t="s">
        <v>10273</v>
      </c>
      <c r="BH79" s="28" t="s">
        <v>10274</v>
      </c>
      <c r="BI79" s="28" t="s">
        <v>10273</v>
      </c>
      <c r="BJ79" s="28" t="s">
        <v>10274</v>
      </c>
      <c r="BK79" s="28" t="s">
        <v>10274</v>
      </c>
      <c r="BL79" s="28" t="s">
        <v>10274</v>
      </c>
      <c r="BM79" s="28" t="s">
        <v>10273</v>
      </c>
      <c r="BN79" s="28" t="s">
        <v>10274</v>
      </c>
      <c r="BO79" s="28" t="s">
        <v>10273</v>
      </c>
      <c r="BP79" s="28" t="s">
        <v>10273</v>
      </c>
      <c r="BQ79" s="27" t="s">
        <v>10274</v>
      </c>
      <c r="BR79" s="27" t="s">
        <v>10274</v>
      </c>
      <c r="BS79" s="27" t="s">
        <v>10273</v>
      </c>
      <c r="BT79" s="27" t="s">
        <v>10273</v>
      </c>
      <c r="BU79" s="28" t="s">
        <v>10274</v>
      </c>
      <c r="BV79" s="28" t="s">
        <v>10274</v>
      </c>
      <c r="BW79" s="28" t="s">
        <v>10273</v>
      </c>
      <c r="BX79" s="27" t="s">
        <v>10279</v>
      </c>
      <c r="BY79" s="27" t="s">
        <v>10273</v>
      </c>
      <c r="BZ79" s="27" t="s">
        <v>10273</v>
      </c>
    </row>
    <row r="80" spans="1:78" ht="25.5" customHeight="1" x14ac:dyDescent="0.25">
      <c r="A80" s="27">
        <v>625</v>
      </c>
      <c r="B80" s="28" t="s">
        <v>13412</v>
      </c>
      <c r="C80" s="28" t="s">
        <v>13413</v>
      </c>
      <c r="D80" s="27" t="s">
        <v>11985</v>
      </c>
      <c r="E80" s="27" t="s">
        <v>13414</v>
      </c>
      <c r="F80" s="27" t="s">
        <v>13415</v>
      </c>
      <c r="G80" s="27" t="s">
        <v>11988</v>
      </c>
      <c r="H80" s="27" t="s">
        <v>11</v>
      </c>
      <c r="I80" s="27" t="s">
        <v>12815</v>
      </c>
      <c r="J80" s="27" t="s">
        <v>13416</v>
      </c>
      <c r="K80" s="27" t="s">
        <v>13417</v>
      </c>
      <c r="L80" s="29" t="s">
        <v>10272</v>
      </c>
      <c r="M80" s="36" t="s">
        <v>10274</v>
      </c>
      <c r="N80" s="36" t="s">
        <v>10274</v>
      </c>
      <c r="O80" s="36" t="s">
        <v>10274</v>
      </c>
      <c r="P80" s="36" t="s">
        <v>10274</v>
      </c>
      <c r="Q80" s="36" t="s">
        <v>10273</v>
      </c>
      <c r="R80" s="36">
        <v>258</v>
      </c>
      <c r="S80" s="36">
        <v>232</v>
      </c>
      <c r="T80" s="36">
        <v>490</v>
      </c>
      <c r="U80" s="36">
        <v>259</v>
      </c>
      <c r="V80" s="36">
        <v>232</v>
      </c>
      <c r="W80" s="36">
        <v>491</v>
      </c>
      <c r="X80" s="31">
        <v>22</v>
      </c>
      <c r="Y80" s="27" t="s">
        <v>10274</v>
      </c>
      <c r="Z80" s="27" t="s">
        <v>10273</v>
      </c>
      <c r="AA80" s="27" t="s">
        <v>10273</v>
      </c>
      <c r="AB80" s="27" t="s">
        <v>10273</v>
      </c>
      <c r="AC80" s="27" t="s">
        <v>10273</v>
      </c>
      <c r="AD80" s="27" t="s">
        <v>10273</v>
      </c>
      <c r="AE80" s="27" t="s">
        <v>10273</v>
      </c>
      <c r="AF80" s="27" t="s">
        <v>10273</v>
      </c>
      <c r="AG80" s="27" t="s">
        <v>10275</v>
      </c>
      <c r="AH80" s="27" t="s">
        <v>10273</v>
      </c>
      <c r="AI80" s="27" t="s">
        <v>10274</v>
      </c>
      <c r="AJ80" s="27" t="s">
        <v>10273</v>
      </c>
      <c r="AK80" s="27" t="s">
        <v>10273</v>
      </c>
      <c r="AL80" s="27" t="s">
        <v>10275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 t="s">
        <v>10275</v>
      </c>
      <c r="AT80" s="33" t="s">
        <v>10275</v>
      </c>
      <c r="AU80" s="33" t="s">
        <v>10275</v>
      </c>
      <c r="AV80" s="34" t="s">
        <v>10287</v>
      </c>
      <c r="AW80" s="34" t="s">
        <v>10316</v>
      </c>
      <c r="AX80" s="34" t="s">
        <v>10276</v>
      </c>
      <c r="AY80" s="35" t="s">
        <v>10275</v>
      </c>
      <c r="AZ80" s="35" t="s">
        <v>10275</v>
      </c>
      <c r="BA80" s="35" t="s">
        <v>10275</v>
      </c>
      <c r="BB80" s="35" t="s">
        <v>10275</v>
      </c>
      <c r="BC80" s="35" t="s">
        <v>10278</v>
      </c>
      <c r="BD80" s="35" t="s">
        <v>10278</v>
      </c>
      <c r="BE80" s="28" t="s">
        <v>10273</v>
      </c>
      <c r="BF80" s="28" t="s">
        <v>10273</v>
      </c>
      <c r="BG80" s="28" t="s">
        <v>10274</v>
      </c>
      <c r="BH80" s="28" t="s">
        <v>10274</v>
      </c>
      <c r="BI80" s="28" t="s">
        <v>10273</v>
      </c>
      <c r="BJ80" s="28" t="s">
        <v>10274</v>
      </c>
      <c r="BK80" s="28" t="s">
        <v>10273</v>
      </c>
      <c r="BL80" s="28" t="s">
        <v>10273</v>
      </c>
      <c r="BM80" s="28" t="s">
        <v>10274</v>
      </c>
      <c r="BN80" s="28" t="s">
        <v>10273</v>
      </c>
      <c r="BO80" s="28" t="s">
        <v>10273</v>
      </c>
      <c r="BP80" s="28" t="s">
        <v>10273</v>
      </c>
      <c r="BQ80" s="27" t="s">
        <v>10274</v>
      </c>
      <c r="BR80" s="27" t="s">
        <v>10274</v>
      </c>
      <c r="BS80" s="27" t="s">
        <v>10273</v>
      </c>
      <c r="BT80" s="27" t="s">
        <v>10273</v>
      </c>
      <c r="BU80" s="28" t="s">
        <v>10273</v>
      </c>
      <c r="BV80" s="28" t="s">
        <v>10274</v>
      </c>
      <c r="BW80" s="28" t="s">
        <v>10273</v>
      </c>
      <c r="BX80" s="27" t="s">
        <v>10279</v>
      </c>
      <c r="BY80" s="27" t="s">
        <v>10273</v>
      </c>
      <c r="BZ80" s="27" t="s">
        <v>10274</v>
      </c>
    </row>
    <row r="81" spans="1:78" ht="25.5" customHeight="1" x14ac:dyDescent="0.25">
      <c r="A81" s="27">
        <v>653</v>
      </c>
      <c r="B81" s="28" t="s">
        <v>13515</v>
      </c>
      <c r="C81" s="28" t="s">
        <v>13516</v>
      </c>
      <c r="D81" s="27" t="s">
        <v>11985</v>
      </c>
      <c r="E81" s="27" t="s">
        <v>13517</v>
      </c>
      <c r="F81" s="27" t="s">
        <v>13518</v>
      </c>
      <c r="G81" s="27" t="s">
        <v>11988</v>
      </c>
      <c r="H81" s="27" t="s">
        <v>11</v>
      </c>
      <c r="I81" s="27" t="s">
        <v>12815</v>
      </c>
      <c r="J81" s="27" t="s">
        <v>13519</v>
      </c>
      <c r="K81" s="27" t="s">
        <v>13520</v>
      </c>
      <c r="L81" s="29" t="s">
        <v>10272</v>
      </c>
      <c r="M81" s="36" t="s">
        <v>10274</v>
      </c>
      <c r="N81" s="36" t="s">
        <v>10274</v>
      </c>
      <c r="O81" s="36" t="s">
        <v>10274</v>
      </c>
      <c r="P81" s="36" t="s">
        <v>10274</v>
      </c>
      <c r="Q81" s="36" t="s">
        <v>10273</v>
      </c>
      <c r="R81" s="36">
        <v>159</v>
      </c>
      <c r="S81" s="36">
        <v>207</v>
      </c>
      <c r="T81" s="36">
        <v>366</v>
      </c>
      <c r="U81" s="36">
        <v>168</v>
      </c>
      <c r="V81" s="36">
        <v>207</v>
      </c>
      <c r="W81" s="36">
        <v>375</v>
      </c>
      <c r="X81" s="31">
        <v>22</v>
      </c>
      <c r="Y81" s="27" t="s">
        <v>10273</v>
      </c>
      <c r="Z81" s="27" t="s">
        <v>10273</v>
      </c>
      <c r="AA81" s="27" t="s">
        <v>10274</v>
      </c>
      <c r="AB81" s="27" t="s">
        <v>10273</v>
      </c>
      <c r="AC81" s="27" t="s">
        <v>10273</v>
      </c>
      <c r="AD81" s="27" t="s">
        <v>10273</v>
      </c>
      <c r="AE81" s="27" t="s">
        <v>10273</v>
      </c>
      <c r="AF81" s="27" t="s">
        <v>10273</v>
      </c>
      <c r="AG81" s="27" t="s">
        <v>10275</v>
      </c>
      <c r="AH81" s="27" t="s">
        <v>10274</v>
      </c>
      <c r="AI81" s="27" t="s">
        <v>10273</v>
      </c>
      <c r="AJ81" s="27" t="s">
        <v>10274</v>
      </c>
      <c r="AK81" s="27" t="s">
        <v>10273</v>
      </c>
      <c r="AL81" s="27" t="s">
        <v>10275</v>
      </c>
      <c r="AM81" s="33" t="s">
        <v>10277</v>
      </c>
      <c r="AN81" s="33" t="s">
        <v>10316</v>
      </c>
      <c r="AO81" s="33" t="s">
        <v>10276</v>
      </c>
      <c r="AP81" s="33">
        <v>9</v>
      </c>
      <c r="AQ81" s="33">
        <v>9</v>
      </c>
      <c r="AR81" s="33">
        <v>0</v>
      </c>
      <c r="AS81" s="33" t="s">
        <v>10275</v>
      </c>
      <c r="AT81" s="33" t="s">
        <v>10275</v>
      </c>
      <c r="AU81" s="33" t="s">
        <v>10275</v>
      </c>
      <c r="AV81" s="34">
        <v>0</v>
      </c>
      <c r="AW81" s="34">
        <v>0</v>
      </c>
      <c r="AX81" s="34">
        <v>0</v>
      </c>
      <c r="AY81" s="35" t="s">
        <v>10856</v>
      </c>
      <c r="AZ81" s="35" t="s">
        <v>10856</v>
      </c>
      <c r="BA81" s="35" t="s">
        <v>10856</v>
      </c>
      <c r="BB81" s="35" t="s">
        <v>10275</v>
      </c>
      <c r="BC81" s="35" t="s">
        <v>10275</v>
      </c>
      <c r="BD81" s="35" t="s">
        <v>10856</v>
      </c>
      <c r="BE81" s="28" t="s">
        <v>10274</v>
      </c>
      <c r="BF81" s="28" t="s">
        <v>10273</v>
      </c>
      <c r="BG81" s="28" t="s">
        <v>10273</v>
      </c>
      <c r="BH81" s="28" t="s">
        <v>10274</v>
      </c>
      <c r="BI81" s="28" t="s">
        <v>10273</v>
      </c>
      <c r="BJ81" s="28" t="s">
        <v>10274</v>
      </c>
      <c r="BK81" s="28" t="s">
        <v>10273</v>
      </c>
      <c r="BL81" s="28" t="s">
        <v>10274</v>
      </c>
      <c r="BM81" s="28" t="s">
        <v>10273</v>
      </c>
      <c r="BN81" s="28" t="s">
        <v>10273</v>
      </c>
      <c r="BO81" s="28" t="s">
        <v>10273</v>
      </c>
      <c r="BP81" s="28" t="s">
        <v>10273</v>
      </c>
      <c r="BQ81" s="27" t="s">
        <v>10273</v>
      </c>
      <c r="BR81" s="27" t="s">
        <v>10274</v>
      </c>
      <c r="BS81" s="27" t="s">
        <v>10273</v>
      </c>
      <c r="BT81" s="27" t="s">
        <v>10273</v>
      </c>
      <c r="BU81" s="28" t="s">
        <v>10273</v>
      </c>
      <c r="BV81" s="28" t="s">
        <v>10274</v>
      </c>
      <c r="BW81" s="28" t="s">
        <v>10273</v>
      </c>
      <c r="BX81" s="27" t="s">
        <v>10279</v>
      </c>
      <c r="BY81" s="27" t="s">
        <v>10273</v>
      </c>
      <c r="BZ81" s="27" t="s">
        <v>10273</v>
      </c>
    </row>
    <row r="82" spans="1:78" ht="25.5" customHeight="1" x14ac:dyDescent="0.25">
      <c r="A82" s="27">
        <v>513</v>
      </c>
      <c r="B82" s="28" t="s">
        <v>12830</v>
      </c>
      <c r="C82" s="28" t="s">
        <v>12831</v>
      </c>
      <c r="D82" s="27" t="s">
        <v>11985</v>
      </c>
      <c r="E82" s="27" t="s">
        <v>12832</v>
      </c>
      <c r="F82" s="27" t="s">
        <v>12833</v>
      </c>
      <c r="G82" s="27" t="s">
        <v>11988</v>
      </c>
      <c r="H82" s="27" t="s">
        <v>11</v>
      </c>
      <c r="I82" s="27" t="s">
        <v>12815</v>
      </c>
      <c r="J82" s="27" t="s">
        <v>12834</v>
      </c>
      <c r="K82" s="27" t="s">
        <v>12835</v>
      </c>
      <c r="L82" s="29" t="s">
        <v>10272</v>
      </c>
      <c r="M82" s="36" t="s">
        <v>10274</v>
      </c>
      <c r="N82" s="36" t="s">
        <v>10274</v>
      </c>
      <c r="O82" s="36" t="s">
        <v>10274</v>
      </c>
      <c r="P82" s="36" t="s">
        <v>10274</v>
      </c>
      <c r="Q82" s="36" t="s">
        <v>10273</v>
      </c>
      <c r="R82" s="36">
        <v>269</v>
      </c>
      <c r="S82" s="36">
        <v>252</v>
      </c>
      <c r="T82" s="36">
        <v>521</v>
      </c>
      <c r="U82" s="36">
        <v>295</v>
      </c>
      <c r="V82" s="36">
        <v>282</v>
      </c>
      <c r="W82" s="36">
        <v>577</v>
      </c>
      <c r="X82" s="31">
        <v>24</v>
      </c>
      <c r="Y82" s="27" t="s">
        <v>10273</v>
      </c>
      <c r="Z82" s="27" t="s">
        <v>10273</v>
      </c>
      <c r="AA82" s="27" t="s">
        <v>10274</v>
      </c>
      <c r="AB82" s="27" t="s">
        <v>10273</v>
      </c>
      <c r="AC82" s="27" t="s">
        <v>10273</v>
      </c>
      <c r="AD82" s="27" t="s">
        <v>10273</v>
      </c>
      <c r="AE82" s="27" t="s">
        <v>10273</v>
      </c>
      <c r="AF82" s="27" t="s">
        <v>10273</v>
      </c>
      <c r="AG82" s="27" t="s">
        <v>10275</v>
      </c>
      <c r="AH82" s="27" t="s">
        <v>10273</v>
      </c>
      <c r="AI82" s="27" t="s">
        <v>10273</v>
      </c>
      <c r="AJ82" s="27" t="s">
        <v>10274</v>
      </c>
      <c r="AK82" s="27" t="s">
        <v>10273</v>
      </c>
      <c r="AL82" s="27" t="s">
        <v>10275</v>
      </c>
      <c r="AM82" s="33" t="s">
        <v>10276</v>
      </c>
      <c r="AN82" s="33" t="s">
        <v>10276</v>
      </c>
      <c r="AO82" s="33" t="s">
        <v>10301</v>
      </c>
      <c r="AP82" s="33">
        <v>0</v>
      </c>
      <c r="AQ82" s="33">
        <v>0</v>
      </c>
      <c r="AR82" s="33">
        <v>0</v>
      </c>
      <c r="AS82" s="33" t="s">
        <v>10275</v>
      </c>
      <c r="AT82" s="33" t="s">
        <v>10275</v>
      </c>
      <c r="AU82" s="33" t="s">
        <v>10275</v>
      </c>
      <c r="AV82" s="34" t="s">
        <v>10287</v>
      </c>
      <c r="AW82" s="34" t="s">
        <v>10277</v>
      </c>
      <c r="AX82" s="34" t="s">
        <v>10276</v>
      </c>
      <c r="AY82" s="35" t="s">
        <v>10856</v>
      </c>
      <c r="AZ82" s="35" t="s">
        <v>10275</v>
      </c>
      <c r="BA82" s="35" t="s">
        <v>10275</v>
      </c>
      <c r="BB82" s="35" t="s">
        <v>10275</v>
      </c>
      <c r="BC82" s="35" t="s">
        <v>10856</v>
      </c>
      <c r="BD82" s="35" t="s">
        <v>10856</v>
      </c>
      <c r="BE82" s="28" t="s">
        <v>10274</v>
      </c>
      <c r="BF82" s="28" t="s">
        <v>10273</v>
      </c>
      <c r="BG82" s="28" t="s">
        <v>10273</v>
      </c>
      <c r="BH82" s="28" t="s">
        <v>10274</v>
      </c>
      <c r="BI82" s="28" t="s">
        <v>10273</v>
      </c>
      <c r="BJ82" s="28" t="s">
        <v>10274</v>
      </c>
      <c r="BK82" s="28" t="s">
        <v>10274</v>
      </c>
      <c r="BL82" s="28" t="s">
        <v>10273</v>
      </c>
      <c r="BM82" s="28" t="s">
        <v>10273</v>
      </c>
      <c r="BN82" s="28" t="s">
        <v>10273</v>
      </c>
      <c r="BO82" s="28" t="s">
        <v>10273</v>
      </c>
      <c r="BP82" s="28" t="s">
        <v>10273</v>
      </c>
      <c r="BQ82" s="27" t="s">
        <v>10274</v>
      </c>
      <c r="BR82" s="27" t="s">
        <v>10274</v>
      </c>
      <c r="BS82" s="27" t="s">
        <v>10273</v>
      </c>
      <c r="BT82" s="27" t="s">
        <v>10273</v>
      </c>
      <c r="BU82" s="28" t="s">
        <v>10273</v>
      </c>
      <c r="BV82" s="28" t="s">
        <v>10274</v>
      </c>
      <c r="BW82" s="28" t="s">
        <v>10273</v>
      </c>
      <c r="BX82" s="27" t="s">
        <v>10279</v>
      </c>
      <c r="BY82" s="27" t="s">
        <v>10273</v>
      </c>
      <c r="BZ82" s="27" t="s">
        <v>10274</v>
      </c>
    </row>
    <row r="83" spans="1:78" ht="25.5" customHeight="1" x14ac:dyDescent="0.25">
      <c r="A83" s="27">
        <v>538</v>
      </c>
      <c r="B83" s="28" t="s">
        <v>12973</v>
      </c>
      <c r="C83" s="28" t="s">
        <v>12974</v>
      </c>
      <c r="D83" s="27" t="s">
        <v>11985</v>
      </c>
      <c r="E83" s="27" t="s">
        <v>12975</v>
      </c>
      <c r="F83" s="27" t="s">
        <v>12976</v>
      </c>
      <c r="G83" s="27" t="s">
        <v>11988</v>
      </c>
      <c r="H83" s="27" t="s">
        <v>11</v>
      </c>
      <c r="I83" s="27" t="s">
        <v>12815</v>
      </c>
      <c r="J83" s="27" t="s">
        <v>12977</v>
      </c>
      <c r="K83" s="27" t="s">
        <v>12978</v>
      </c>
      <c r="L83" s="29" t="s">
        <v>10272</v>
      </c>
      <c r="M83" s="36" t="s">
        <v>10274</v>
      </c>
      <c r="N83" s="36" t="s">
        <v>10274</v>
      </c>
      <c r="O83" s="36" t="s">
        <v>10274</v>
      </c>
      <c r="P83" s="36" t="s">
        <v>10274</v>
      </c>
      <c r="Q83" s="36" t="s">
        <v>10273</v>
      </c>
      <c r="R83" s="36">
        <v>94</v>
      </c>
      <c r="S83" s="36">
        <v>67</v>
      </c>
      <c r="T83" s="36">
        <v>161</v>
      </c>
      <c r="U83" s="36">
        <v>98</v>
      </c>
      <c r="V83" s="36">
        <v>61</v>
      </c>
      <c r="W83" s="36">
        <v>159</v>
      </c>
      <c r="X83" s="31">
        <v>11</v>
      </c>
      <c r="Y83" s="27" t="s">
        <v>10274</v>
      </c>
      <c r="Z83" s="27" t="s">
        <v>10273</v>
      </c>
      <c r="AA83" s="27" t="s">
        <v>10273</v>
      </c>
      <c r="AB83" s="27" t="s">
        <v>10273</v>
      </c>
      <c r="AC83" s="27" t="s">
        <v>10273</v>
      </c>
      <c r="AD83" s="27" t="s">
        <v>10273</v>
      </c>
      <c r="AE83" s="27" t="s">
        <v>10273</v>
      </c>
      <c r="AF83" s="27" t="s">
        <v>10273</v>
      </c>
      <c r="AG83" s="27" t="s">
        <v>10275</v>
      </c>
      <c r="AH83" s="27" t="s">
        <v>10273</v>
      </c>
      <c r="AI83" s="27" t="s">
        <v>10273</v>
      </c>
      <c r="AJ83" s="27" t="s">
        <v>10274</v>
      </c>
      <c r="AK83" s="27" t="s">
        <v>10273</v>
      </c>
      <c r="AL83" s="27" t="s">
        <v>10275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 t="s">
        <v>10275</v>
      </c>
      <c r="AT83" s="33" t="s">
        <v>10275</v>
      </c>
      <c r="AU83" s="33" t="s">
        <v>10275</v>
      </c>
      <c r="AV83" s="34" t="s">
        <v>10316</v>
      </c>
      <c r="AW83" s="34" t="s">
        <v>10316</v>
      </c>
      <c r="AX83" s="34" t="s">
        <v>10276</v>
      </c>
      <c r="AY83" s="35" t="s">
        <v>10275</v>
      </c>
      <c r="AZ83" s="35" t="s">
        <v>10275</v>
      </c>
      <c r="BA83" s="35" t="s">
        <v>10275</v>
      </c>
      <c r="BB83" s="35" t="s">
        <v>10275</v>
      </c>
      <c r="BC83" s="35" t="s">
        <v>10278</v>
      </c>
      <c r="BD83" s="35" t="s">
        <v>10278</v>
      </c>
      <c r="BE83" s="28" t="s">
        <v>10273</v>
      </c>
      <c r="BF83" s="28" t="s">
        <v>10273</v>
      </c>
      <c r="BG83" s="28" t="s">
        <v>10274</v>
      </c>
      <c r="BH83" s="28" t="s">
        <v>10274</v>
      </c>
      <c r="BI83" s="28" t="s">
        <v>10273</v>
      </c>
      <c r="BJ83" s="28" t="s">
        <v>10274</v>
      </c>
      <c r="BK83" s="28" t="s">
        <v>10274</v>
      </c>
      <c r="BL83" s="28" t="s">
        <v>10273</v>
      </c>
      <c r="BM83" s="28" t="s">
        <v>10273</v>
      </c>
      <c r="BN83" s="28" t="s">
        <v>10273</v>
      </c>
      <c r="BO83" s="28" t="s">
        <v>10273</v>
      </c>
      <c r="BP83" s="28" t="s">
        <v>10273</v>
      </c>
      <c r="BQ83" s="27" t="s">
        <v>10274</v>
      </c>
      <c r="BR83" s="27" t="s">
        <v>10273</v>
      </c>
      <c r="BS83" s="27" t="s">
        <v>10274</v>
      </c>
      <c r="BT83" s="27" t="s">
        <v>10273</v>
      </c>
      <c r="BU83" s="28" t="s">
        <v>10273</v>
      </c>
      <c r="BV83" s="28" t="s">
        <v>10274</v>
      </c>
      <c r="BW83" s="28" t="s">
        <v>10273</v>
      </c>
      <c r="BX83" s="27" t="s">
        <v>10279</v>
      </c>
      <c r="BY83" s="27" t="s">
        <v>10273</v>
      </c>
      <c r="BZ83" s="27" t="s">
        <v>10274</v>
      </c>
    </row>
    <row r="84" spans="1:78" ht="25.5" customHeight="1" x14ac:dyDescent="0.25">
      <c r="A84" s="27">
        <v>520</v>
      </c>
      <c r="B84" s="28" t="s">
        <v>12872</v>
      </c>
      <c r="C84" s="28" t="s">
        <v>12873</v>
      </c>
      <c r="D84" s="27" t="s">
        <v>11985</v>
      </c>
      <c r="E84" s="27" t="s">
        <v>12874</v>
      </c>
      <c r="F84" s="27" t="s">
        <v>12875</v>
      </c>
      <c r="G84" s="27" t="s">
        <v>11988</v>
      </c>
      <c r="H84" s="27" t="s">
        <v>11</v>
      </c>
      <c r="I84" s="27" t="s">
        <v>12815</v>
      </c>
      <c r="J84" s="27" t="s">
        <v>12876</v>
      </c>
      <c r="K84" s="27" t="s">
        <v>12877</v>
      </c>
      <c r="L84" s="29" t="s">
        <v>10272</v>
      </c>
      <c r="M84" s="36" t="s">
        <v>10274</v>
      </c>
      <c r="N84" s="36" t="s">
        <v>10274</v>
      </c>
      <c r="O84" s="36" t="s">
        <v>10274</v>
      </c>
      <c r="P84" s="36" t="s">
        <v>10274</v>
      </c>
      <c r="Q84" s="36" t="s">
        <v>10273</v>
      </c>
      <c r="R84" s="36">
        <v>111</v>
      </c>
      <c r="S84" s="36">
        <v>146</v>
      </c>
      <c r="T84" s="36">
        <v>257</v>
      </c>
      <c r="U84" s="36">
        <v>107</v>
      </c>
      <c r="V84" s="36">
        <v>149</v>
      </c>
      <c r="W84" s="36">
        <v>256</v>
      </c>
      <c r="X84" s="31">
        <v>13</v>
      </c>
      <c r="Y84" s="27" t="s">
        <v>10273</v>
      </c>
      <c r="Z84" s="27" t="s">
        <v>10273</v>
      </c>
      <c r="AA84" s="27" t="s">
        <v>10273</v>
      </c>
      <c r="AB84" s="27" t="s">
        <v>10274</v>
      </c>
      <c r="AC84" s="27" t="s">
        <v>10273</v>
      </c>
      <c r="AD84" s="27" t="s">
        <v>10274</v>
      </c>
      <c r="AE84" s="27" t="s">
        <v>10273</v>
      </c>
      <c r="AF84" s="27" t="s">
        <v>10273</v>
      </c>
      <c r="AG84" s="27" t="s">
        <v>10275</v>
      </c>
      <c r="AH84" s="27" t="s">
        <v>10273</v>
      </c>
      <c r="AI84" s="27" t="s">
        <v>10274</v>
      </c>
      <c r="AJ84" s="27" t="s">
        <v>10274</v>
      </c>
      <c r="AK84" s="27" t="s">
        <v>10273</v>
      </c>
      <c r="AL84" s="27" t="s">
        <v>10275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 t="s">
        <v>10275</v>
      </c>
      <c r="AT84" s="33" t="s">
        <v>10275</v>
      </c>
      <c r="AU84" s="33" t="s">
        <v>10275</v>
      </c>
      <c r="AV84" s="34" t="s">
        <v>10323</v>
      </c>
      <c r="AW84" s="34" t="s">
        <v>10323</v>
      </c>
      <c r="AX84" s="34" t="s">
        <v>10276</v>
      </c>
      <c r="AY84" s="35" t="s">
        <v>10275</v>
      </c>
      <c r="AZ84" s="35" t="s">
        <v>10275</v>
      </c>
      <c r="BA84" s="35" t="s">
        <v>10275</v>
      </c>
      <c r="BB84" s="35" t="s">
        <v>10275</v>
      </c>
      <c r="BC84" s="35" t="s">
        <v>10856</v>
      </c>
      <c r="BD84" s="35" t="s">
        <v>10856</v>
      </c>
      <c r="BE84" s="28" t="s">
        <v>10273</v>
      </c>
      <c r="BF84" s="28" t="s">
        <v>10273</v>
      </c>
      <c r="BG84" s="28" t="s">
        <v>10274</v>
      </c>
      <c r="BH84" s="28" t="s">
        <v>10274</v>
      </c>
      <c r="BI84" s="28" t="s">
        <v>10273</v>
      </c>
      <c r="BJ84" s="28" t="s">
        <v>10274</v>
      </c>
      <c r="BK84" s="28" t="s">
        <v>10274</v>
      </c>
      <c r="BL84" s="28" t="s">
        <v>10273</v>
      </c>
      <c r="BM84" s="28" t="s">
        <v>10273</v>
      </c>
      <c r="BN84" s="28" t="s">
        <v>10273</v>
      </c>
      <c r="BO84" s="28" t="s">
        <v>10273</v>
      </c>
      <c r="BP84" s="28" t="s">
        <v>10273</v>
      </c>
      <c r="BQ84" s="27" t="s">
        <v>10274</v>
      </c>
      <c r="BR84" s="27" t="s">
        <v>10273</v>
      </c>
      <c r="BS84" s="27" t="s">
        <v>10273</v>
      </c>
      <c r="BT84" s="27" t="s">
        <v>10273</v>
      </c>
      <c r="BU84" s="28" t="s">
        <v>10273</v>
      </c>
      <c r="BV84" s="28" t="s">
        <v>10274</v>
      </c>
      <c r="BW84" s="28" t="s">
        <v>10273</v>
      </c>
      <c r="BX84" s="27" t="s">
        <v>10279</v>
      </c>
      <c r="BY84" s="27" t="s">
        <v>10273</v>
      </c>
      <c r="BZ84" s="27" t="s">
        <v>10274</v>
      </c>
    </row>
    <row r="85" spans="1:78" ht="25.5" customHeight="1" x14ac:dyDescent="0.25">
      <c r="A85" s="27">
        <v>524</v>
      </c>
      <c r="B85" s="28" t="s">
        <v>12896</v>
      </c>
      <c r="C85" s="28" t="s">
        <v>12897</v>
      </c>
      <c r="D85" s="27" t="s">
        <v>11985</v>
      </c>
      <c r="E85" s="27" t="s">
        <v>12898</v>
      </c>
      <c r="F85" s="27" t="s">
        <v>12899</v>
      </c>
      <c r="G85" s="27" t="s">
        <v>11988</v>
      </c>
      <c r="H85" s="27" t="s">
        <v>11</v>
      </c>
      <c r="I85" s="27" t="s">
        <v>12815</v>
      </c>
      <c r="J85" s="27" t="s">
        <v>12900</v>
      </c>
      <c r="K85" s="27" t="s">
        <v>12901</v>
      </c>
      <c r="L85" s="29" t="s">
        <v>10272</v>
      </c>
      <c r="M85" s="36" t="s">
        <v>10274</v>
      </c>
      <c r="N85" s="36" t="s">
        <v>10274</v>
      </c>
      <c r="O85" s="36" t="s">
        <v>10274</v>
      </c>
      <c r="P85" s="36" t="s">
        <v>10274</v>
      </c>
      <c r="Q85" s="36" t="s">
        <v>10273</v>
      </c>
      <c r="R85" s="36">
        <v>87</v>
      </c>
      <c r="S85" s="36">
        <v>73</v>
      </c>
      <c r="T85" s="36">
        <v>160</v>
      </c>
      <c r="U85" s="36">
        <v>72</v>
      </c>
      <c r="V85" s="36">
        <v>79</v>
      </c>
      <c r="W85" s="36">
        <v>151</v>
      </c>
      <c r="X85" s="31">
        <v>10</v>
      </c>
      <c r="Y85" s="27" t="s">
        <v>10273</v>
      </c>
      <c r="Z85" s="27" t="s">
        <v>10273</v>
      </c>
      <c r="AA85" s="27" t="s">
        <v>10274</v>
      </c>
      <c r="AB85" s="27" t="s">
        <v>10273</v>
      </c>
      <c r="AC85" s="27" t="s">
        <v>10273</v>
      </c>
      <c r="AD85" s="27" t="s">
        <v>10273</v>
      </c>
      <c r="AE85" s="27" t="s">
        <v>10273</v>
      </c>
      <c r="AF85" s="27" t="s">
        <v>10273</v>
      </c>
      <c r="AG85" s="27" t="s">
        <v>10275</v>
      </c>
      <c r="AH85" s="27" t="s">
        <v>10273</v>
      </c>
      <c r="AI85" s="27" t="s">
        <v>10273</v>
      </c>
      <c r="AJ85" s="27" t="s">
        <v>10274</v>
      </c>
      <c r="AK85" s="27" t="s">
        <v>10273</v>
      </c>
      <c r="AL85" s="27" t="s">
        <v>10275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 t="s">
        <v>10275</v>
      </c>
      <c r="AT85" s="33" t="s">
        <v>10275</v>
      </c>
      <c r="AU85" s="33" t="s">
        <v>10275</v>
      </c>
      <c r="AV85" s="34" t="s">
        <v>10316</v>
      </c>
      <c r="AW85" s="34" t="s">
        <v>10316</v>
      </c>
      <c r="AX85" s="34" t="s">
        <v>10276</v>
      </c>
      <c r="AY85" s="35" t="s">
        <v>10275</v>
      </c>
      <c r="AZ85" s="35" t="s">
        <v>10275</v>
      </c>
      <c r="BA85" s="35" t="s">
        <v>10275</v>
      </c>
      <c r="BB85" s="35" t="s">
        <v>10275</v>
      </c>
      <c r="BC85" s="35" t="s">
        <v>10856</v>
      </c>
      <c r="BD85" s="35" t="s">
        <v>10856</v>
      </c>
      <c r="BE85" s="28" t="s">
        <v>10274</v>
      </c>
      <c r="BF85" s="28" t="s">
        <v>10273</v>
      </c>
      <c r="BG85" s="28" t="s">
        <v>10274</v>
      </c>
      <c r="BH85" s="28" t="s">
        <v>10274</v>
      </c>
      <c r="BI85" s="28" t="s">
        <v>10273</v>
      </c>
      <c r="BJ85" s="28" t="s">
        <v>10274</v>
      </c>
      <c r="BK85" s="28" t="s">
        <v>10274</v>
      </c>
      <c r="BL85" s="28" t="s">
        <v>10273</v>
      </c>
      <c r="BM85" s="28" t="s">
        <v>10273</v>
      </c>
      <c r="BN85" s="28" t="s">
        <v>10274</v>
      </c>
      <c r="BO85" s="28" t="s">
        <v>10273</v>
      </c>
      <c r="BP85" s="28" t="s">
        <v>10273</v>
      </c>
      <c r="BQ85" s="27" t="s">
        <v>10274</v>
      </c>
      <c r="BR85" s="27" t="s">
        <v>10274</v>
      </c>
      <c r="BS85" s="27" t="s">
        <v>10273</v>
      </c>
      <c r="BT85" s="27" t="s">
        <v>10273</v>
      </c>
      <c r="BU85" s="28" t="s">
        <v>10273</v>
      </c>
      <c r="BV85" s="28" t="s">
        <v>10274</v>
      </c>
      <c r="BW85" s="28" t="s">
        <v>10273</v>
      </c>
      <c r="BX85" s="27" t="s">
        <v>10279</v>
      </c>
      <c r="BY85" s="27" t="s">
        <v>10273</v>
      </c>
      <c r="BZ85" s="27" t="s">
        <v>10274</v>
      </c>
    </row>
    <row r="86" spans="1:78" ht="25.5" customHeight="1" x14ac:dyDescent="0.25">
      <c r="A86" s="27">
        <v>583</v>
      </c>
      <c r="B86" s="28" t="s">
        <v>13207</v>
      </c>
      <c r="C86" s="28" t="s">
        <v>13208</v>
      </c>
      <c r="D86" s="27" t="s">
        <v>11985</v>
      </c>
      <c r="E86" s="27" t="s">
        <v>13209</v>
      </c>
      <c r="F86" s="27" t="s">
        <v>13210</v>
      </c>
      <c r="G86" s="27" t="s">
        <v>11988</v>
      </c>
      <c r="H86" s="27" t="s">
        <v>11</v>
      </c>
      <c r="I86" s="27" t="s">
        <v>12815</v>
      </c>
      <c r="J86" s="27" t="s">
        <v>13211</v>
      </c>
      <c r="K86" s="27" t="s">
        <v>13212</v>
      </c>
      <c r="L86" s="29" t="s">
        <v>10272</v>
      </c>
      <c r="M86" s="36" t="s">
        <v>10273</v>
      </c>
      <c r="N86" s="36" t="s">
        <v>10273</v>
      </c>
      <c r="O86" s="36" t="s">
        <v>10274</v>
      </c>
      <c r="P86" s="36" t="s">
        <v>10274</v>
      </c>
      <c r="Q86" s="36" t="s">
        <v>10273</v>
      </c>
      <c r="R86" s="36">
        <v>39</v>
      </c>
      <c r="S86" s="36">
        <v>35</v>
      </c>
      <c r="T86" s="36">
        <v>74</v>
      </c>
      <c r="U86" s="36">
        <v>44</v>
      </c>
      <c r="V86" s="36">
        <v>39</v>
      </c>
      <c r="W86" s="36">
        <v>83</v>
      </c>
      <c r="X86" s="31">
        <v>11</v>
      </c>
      <c r="Y86" s="27" t="s">
        <v>10273</v>
      </c>
      <c r="Z86" s="27" t="s">
        <v>10273</v>
      </c>
      <c r="AA86" s="27" t="s">
        <v>10274</v>
      </c>
      <c r="AB86" s="27" t="s">
        <v>10273</v>
      </c>
      <c r="AC86" s="27" t="s">
        <v>10273</v>
      </c>
      <c r="AD86" s="27" t="s">
        <v>10273</v>
      </c>
      <c r="AE86" s="27" t="s">
        <v>10273</v>
      </c>
      <c r="AF86" s="27" t="s">
        <v>10273</v>
      </c>
      <c r="AG86" s="27" t="s">
        <v>10275</v>
      </c>
      <c r="AH86" s="27" t="s">
        <v>10273</v>
      </c>
      <c r="AI86" s="27" t="s">
        <v>10273</v>
      </c>
      <c r="AJ86" s="27" t="s">
        <v>10274</v>
      </c>
      <c r="AK86" s="27" t="s">
        <v>10273</v>
      </c>
      <c r="AL86" s="27" t="s">
        <v>10275</v>
      </c>
      <c r="AM86" s="32" t="s">
        <v>10275</v>
      </c>
      <c r="AN86" s="32" t="s">
        <v>10275</v>
      </c>
      <c r="AO86" s="32" t="s">
        <v>10275</v>
      </c>
      <c r="AP86" s="33">
        <v>0</v>
      </c>
      <c r="AQ86" s="33">
        <v>0</v>
      </c>
      <c r="AR86" s="33">
        <v>0</v>
      </c>
      <c r="AS86" s="33" t="s">
        <v>10275</v>
      </c>
      <c r="AT86" s="33" t="s">
        <v>10275</v>
      </c>
      <c r="AU86" s="33" t="s">
        <v>10275</v>
      </c>
      <c r="AV86" s="34" t="s">
        <v>10287</v>
      </c>
      <c r="AW86" s="34" t="s">
        <v>10287</v>
      </c>
      <c r="AX86" s="34" t="s">
        <v>10276</v>
      </c>
      <c r="AY86" s="35" t="s">
        <v>10275</v>
      </c>
      <c r="AZ86" s="35" t="s">
        <v>10275</v>
      </c>
      <c r="BA86" s="35" t="s">
        <v>10275</v>
      </c>
      <c r="BB86" s="35" t="s">
        <v>10275</v>
      </c>
      <c r="BC86" s="35" t="s">
        <v>10856</v>
      </c>
      <c r="BD86" s="35" t="s">
        <v>10856</v>
      </c>
      <c r="BE86" s="28" t="s">
        <v>10273</v>
      </c>
      <c r="BF86" s="28" t="s">
        <v>10273</v>
      </c>
      <c r="BG86" s="28" t="s">
        <v>10274</v>
      </c>
      <c r="BH86" s="28" t="s">
        <v>10274</v>
      </c>
      <c r="BI86" s="28" t="s">
        <v>10273</v>
      </c>
      <c r="BJ86" s="28" t="s">
        <v>10273</v>
      </c>
      <c r="BK86" s="28" t="s">
        <v>10275</v>
      </c>
      <c r="BL86" s="28" t="s">
        <v>10275</v>
      </c>
      <c r="BM86" s="28" t="s">
        <v>10275</v>
      </c>
      <c r="BN86" s="28" t="s">
        <v>10275</v>
      </c>
      <c r="BO86" s="28" t="s">
        <v>10275</v>
      </c>
      <c r="BP86" s="28" t="s">
        <v>10275</v>
      </c>
      <c r="BQ86" s="27" t="s">
        <v>10274</v>
      </c>
      <c r="BR86" s="27" t="s">
        <v>10273</v>
      </c>
      <c r="BS86" s="27" t="s">
        <v>10273</v>
      </c>
      <c r="BT86" s="27" t="s">
        <v>10273</v>
      </c>
      <c r="BU86" s="28" t="s">
        <v>10273</v>
      </c>
      <c r="BV86" s="28" t="s">
        <v>10274</v>
      </c>
      <c r="BW86" s="28" t="s">
        <v>10273</v>
      </c>
      <c r="BX86" s="27" t="s">
        <v>10279</v>
      </c>
      <c r="BY86" s="27" t="s">
        <v>10273</v>
      </c>
      <c r="BZ86" s="27" t="s">
        <v>10274</v>
      </c>
    </row>
    <row r="87" spans="1:78" ht="25.5" customHeight="1" x14ac:dyDescent="0.25">
      <c r="A87" s="27">
        <v>622</v>
      </c>
      <c r="B87" s="28" t="s">
        <v>13401</v>
      </c>
      <c r="C87" s="28" t="s">
        <v>13402</v>
      </c>
      <c r="D87" s="27" t="s">
        <v>11985</v>
      </c>
      <c r="E87" s="27" t="s">
        <v>13403</v>
      </c>
      <c r="F87" s="27" t="s">
        <v>13404</v>
      </c>
      <c r="G87" s="27" t="s">
        <v>11988</v>
      </c>
      <c r="H87" s="27" t="s">
        <v>11</v>
      </c>
      <c r="I87" s="27" t="s">
        <v>12815</v>
      </c>
      <c r="J87" s="27" t="s">
        <v>13405</v>
      </c>
      <c r="K87" s="27" t="s">
        <v>13406</v>
      </c>
      <c r="L87" s="29" t="s">
        <v>10272</v>
      </c>
      <c r="M87" s="36" t="s">
        <v>10274</v>
      </c>
      <c r="N87" s="36" t="s">
        <v>10274</v>
      </c>
      <c r="O87" s="36" t="s">
        <v>10274</v>
      </c>
      <c r="P87" s="36" t="s">
        <v>10274</v>
      </c>
      <c r="Q87" s="36" t="s">
        <v>10273</v>
      </c>
      <c r="R87" s="36">
        <v>70</v>
      </c>
      <c r="S87" s="36">
        <v>71</v>
      </c>
      <c r="T87" s="36">
        <v>141</v>
      </c>
      <c r="U87" s="36">
        <v>64</v>
      </c>
      <c r="V87" s="36">
        <v>57</v>
      </c>
      <c r="W87" s="36">
        <v>121</v>
      </c>
      <c r="X87" s="31">
        <v>9</v>
      </c>
      <c r="Y87" s="27" t="s">
        <v>10274</v>
      </c>
      <c r="Z87" s="27" t="s">
        <v>10273</v>
      </c>
      <c r="AA87" s="27" t="s">
        <v>10273</v>
      </c>
      <c r="AB87" s="27" t="s">
        <v>10273</v>
      </c>
      <c r="AC87" s="27" t="s">
        <v>10273</v>
      </c>
      <c r="AD87" s="27" t="s">
        <v>10273</v>
      </c>
      <c r="AE87" s="27" t="s">
        <v>10273</v>
      </c>
      <c r="AF87" s="27" t="s">
        <v>10274</v>
      </c>
      <c r="AG87" s="27" t="s">
        <v>13407</v>
      </c>
      <c r="AH87" s="27" t="s">
        <v>10273</v>
      </c>
      <c r="AI87" s="27" t="s">
        <v>10273</v>
      </c>
      <c r="AJ87" s="27" t="s">
        <v>10274</v>
      </c>
      <c r="AK87" s="27" t="s">
        <v>10273</v>
      </c>
      <c r="AL87" s="27" t="s">
        <v>10275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 t="s">
        <v>10275</v>
      </c>
      <c r="AT87" s="33" t="s">
        <v>10275</v>
      </c>
      <c r="AU87" s="33" t="s">
        <v>10275</v>
      </c>
      <c r="AV87" s="34" t="s">
        <v>10276</v>
      </c>
      <c r="AW87" s="34" t="s">
        <v>10276</v>
      </c>
      <c r="AX87" s="34" t="s">
        <v>10276</v>
      </c>
      <c r="AY87" s="35" t="s">
        <v>10275</v>
      </c>
      <c r="AZ87" s="35" t="s">
        <v>10275</v>
      </c>
      <c r="BA87" s="35" t="s">
        <v>10275</v>
      </c>
      <c r="BB87" s="35" t="s">
        <v>10275</v>
      </c>
      <c r="BC87" s="35" t="s">
        <v>10856</v>
      </c>
      <c r="BD87" s="35" t="s">
        <v>10856</v>
      </c>
      <c r="BE87" s="28" t="s">
        <v>10274</v>
      </c>
      <c r="BF87" s="28" t="s">
        <v>10273</v>
      </c>
      <c r="BG87" s="28" t="s">
        <v>10273</v>
      </c>
      <c r="BH87" s="28" t="s">
        <v>10274</v>
      </c>
      <c r="BI87" s="28" t="s">
        <v>10273</v>
      </c>
      <c r="BJ87" s="28" t="s">
        <v>10274</v>
      </c>
      <c r="BK87" s="28" t="s">
        <v>10273</v>
      </c>
      <c r="BL87" s="28" t="s">
        <v>10273</v>
      </c>
      <c r="BM87" s="28" t="s">
        <v>10274</v>
      </c>
      <c r="BN87" s="28" t="s">
        <v>10273</v>
      </c>
      <c r="BO87" s="28" t="s">
        <v>10273</v>
      </c>
      <c r="BP87" s="28" t="s">
        <v>10273</v>
      </c>
      <c r="BQ87" s="27" t="s">
        <v>10274</v>
      </c>
      <c r="BR87" s="27" t="s">
        <v>10274</v>
      </c>
      <c r="BS87" s="27" t="s">
        <v>10273</v>
      </c>
      <c r="BT87" s="27" t="s">
        <v>10273</v>
      </c>
      <c r="BU87" s="28" t="s">
        <v>10273</v>
      </c>
      <c r="BV87" s="28" t="s">
        <v>10274</v>
      </c>
      <c r="BW87" s="28" t="s">
        <v>10273</v>
      </c>
      <c r="BX87" s="27" t="s">
        <v>10279</v>
      </c>
      <c r="BY87" s="27" t="s">
        <v>10273</v>
      </c>
      <c r="BZ87" s="27" t="s">
        <v>10274</v>
      </c>
    </row>
    <row r="88" spans="1:78" ht="25.5" customHeight="1" x14ac:dyDescent="0.25">
      <c r="A88" s="27">
        <v>621</v>
      </c>
      <c r="B88" s="28" t="s">
        <v>13394</v>
      </c>
      <c r="C88" s="28" t="s">
        <v>13395</v>
      </c>
      <c r="D88" s="27" t="s">
        <v>11985</v>
      </c>
      <c r="E88" s="27" t="s">
        <v>13396</v>
      </c>
      <c r="F88" s="27" t="s">
        <v>13397</v>
      </c>
      <c r="G88" s="27" t="s">
        <v>11988</v>
      </c>
      <c r="H88" s="27" t="s">
        <v>11</v>
      </c>
      <c r="I88" s="27" t="s">
        <v>12815</v>
      </c>
      <c r="J88" s="27" t="s">
        <v>13398</v>
      </c>
      <c r="K88" s="27" t="s">
        <v>13399</v>
      </c>
      <c r="L88" s="29" t="s">
        <v>10272</v>
      </c>
      <c r="M88" s="36" t="s">
        <v>10274</v>
      </c>
      <c r="N88" s="36" t="s">
        <v>10274</v>
      </c>
      <c r="O88" s="36" t="s">
        <v>10274</v>
      </c>
      <c r="P88" s="36" t="s">
        <v>10274</v>
      </c>
      <c r="Q88" s="36" t="s">
        <v>10273</v>
      </c>
      <c r="R88" s="36">
        <v>298</v>
      </c>
      <c r="S88" s="36">
        <v>272</v>
      </c>
      <c r="T88" s="36">
        <v>570</v>
      </c>
      <c r="U88" s="36">
        <v>282</v>
      </c>
      <c r="V88" s="36">
        <v>279</v>
      </c>
      <c r="W88" s="36">
        <v>561</v>
      </c>
      <c r="X88" s="31">
        <v>22</v>
      </c>
      <c r="Y88" s="27" t="s">
        <v>10274</v>
      </c>
      <c r="Z88" s="27" t="s">
        <v>10273</v>
      </c>
      <c r="AA88" s="27" t="s">
        <v>10273</v>
      </c>
      <c r="AB88" s="27" t="s">
        <v>10273</v>
      </c>
      <c r="AC88" s="27" t="s">
        <v>10273</v>
      </c>
      <c r="AD88" s="27" t="s">
        <v>10273</v>
      </c>
      <c r="AE88" s="27" t="s">
        <v>10273</v>
      </c>
      <c r="AF88" s="27" t="s">
        <v>10274</v>
      </c>
      <c r="AG88" s="27" t="s">
        <v>13400</v>
      </c>
      <c r="AH88" s="27" t="s">
        <v>10273</v>
      </c>
      <c r="AI88" s="27" t="s">
        <v>10274</v>
      </c>
      <c r="AJ88" s="27" t="s">
        <v>10274</v>
      </c>
      <c r="AK88" s="27" t="s">
        <v>10273</v>
      </c>
      <c r="AL88" s="27" t="s">
        <v>10275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 t="s">
        <v>10275</v>
      </c>
      <c r="AT88" s="33" t="s">
        <v>10275</v>
      </c>
      <c r="AU88" s="33" t="s">
        <v>10275</v>
      </c>
      <c r="AV88" s="34" t="s">
        <v>10324</v>
      </c>
      <c r="AW88" s="34" t="s">
        <v>10277</v>
      </c>
      <c r="AX88" s="34" t="s">
        <v>10276</v>
      </c>
      <c r="AY88" s="35" t="s">
        <v>10275</v>
      </c>
      <c r="AZ88" s="35" t="s">
        <v>10275</v>
      </c>
      <c r="BA88" s="35" t="s">
        <v>10275</v>
      </c>
      <c r="BB88" s="35" t="s">
        <v>10275</v>
      </c>
      <c r="BC88" s="35" t="s">
        <v>10278</v>
      </c>
      <c r="BD88" s="35" t="s">
        <v>10278</v>
      </c>
      <c r="BE88" s="28" t="s">
        <v>10273</v>
      </c>
      <c r="BF88" s="28" t="s">
        <v>10273</v>
      </c>
      <c r="BG88" s="28" t="s">
        <v>10274</v>
      </c>
      <c r="BH88" s="28" t="s">
        <v>10274</v>
      </c>
      <c r="BI88" s="28" t="s">
        <v>10273</v>
      </c>
      <c r="BJ88" s="28" t="s">
        <v>10274</v>
      </c>
      <c r="BK88" s="28" t="s">
        <v>10273</v>
      </c>
      <c r="BL88" s="28" t="s">
        <v>10273</v>
      </c>
      <c r="BM88" s="28" t="s">
        <v>10274</v>
      </c>
      <c r="BN88" s="28" t="s">
        <v>10273</v>
      </c>
      <c r="BO88" s="28" t="s">
        <v>10273</v>
      </c>
      <c r="BP88" s="28" t="s">
        <v>10273</v>
      </c>
      <c r="BQ88" s="27" t="s">
        <v>10274</v>
      </c>
      <c r="BR88" s="27" t="s">
        <v>10274</v>
      </c>
      <c r="BS88" s="27" t="s">
        <v>10273</v>
      </c>
      <c r="BT88" s="27" t="s">
        <v>10273</v>
      </c>
      <c r="BU88" s="28" t="s">
        <v>10273</v>
      </c>
      <c r="BV88" s="28" t="s">
        <v>10274</v>
      </c>
      <c r="BW88" s="28" t="s">
        <v>10273</v>
      </c>
      <c r="BX88" s="27" t="s">
        <v>10279</v>
      </c>
      <c r="BY88" s="27" t="s">
        <v>10273</v>
      </c>
      <c r="BZ88" s="27" t="s">
        <v>10274</v>
      </c>
    </row>
    <row r="89" spans="1:78" ht="25.5" customHeight="1" x14ac:dyDescent="0.25">
      <c r="A89" s="27">
        <v>620</v>
      </c>
      <c r="B89" s="28" t="s">
        <v>13387</v>
      </c>
      <c r="C89" s="28" t="s">
        <v>13388</v>
      </c>
      <c r="D89" s="27" t="s">
        <v>11985</v>
      </c>
      <c r="E89" s="27" t="s">
        <v>13389</v>
      </c>
      <c r="F89" s="27" t="s">
        <v>13390</v>
      </c>
      <c r="G89" s="27" t="s">
        <v>11988</v>
      </c>
      <c r="H89" s="27" t="s">
        <v>11</v>
      </c>
      <c r="I89" s="27" t="s">
        <v>12815</v>
      </c>
      <c r="J89" s="27" t="s">
        <v>13391</v>
      </c>
      <c r="K89" s="27" t="s">
        <v>13392</v>
      </c>
      <c r="L89" s="29" t="s">
        <v>10294</v>
      </c>
      <c r="M89" s="36" t="s">
        <v>10273</v>
      </c>
      <c r="N89" s="36" t="s">
        <v>10274</v>
      </c>
      <c r="O89" s="36" t="s">
        <v>10274</v>
      </c>
      <c r="P89" s="36" t="s">
        <v>10273</v>
      </c>
      <c r="Q89" s="36" t="s">
        <v>10273</v>
      </c>
      <c r="R89" s="36">
        <v>0</v>
      </c>
      <c r="S89" s="36">
        <v>63</v>
      </c>
      <c r="T89" s="36">
        <v>63</v>
      </c>
      <c r="U89" s="36">
        <v>0</v>
      </c>
      <c r="V89" s="36">
        <v>69</v>
      </c>
      <c r="W89" s="36">
        <v>69</v>
      </c>
      <c r="X89" s="31">
        <v>5</v>
      </c>
      <c r="Y89" s="27" t="s">
        <v>10274</v>
      </c>
      <c r="Z89" s="27" t="s">
        <v>10273</v>
      </c>
      <c r="AA89" s="27" t="s">
        <v>10273</v>
      </c>
      <c r="AB89" s="27" t="s">
        <v>10273</v>
      </c>
      <c r="AC89" s="27" t="s">
        <v>10273</v>
      </c>
      <c r="AD89" s="27" t="s">
        <v>10273</v>
      </c>
      <c r="AE89" s="27" t="s">
        <v>10273</v>
      </c>
      <c r="AF89" s="27" t="s">
        <v>10274</v>
      </c>
      <c r="AG89" s="27" t="s">
        <v>13393</v>
      </c>
      <c r="AH89" s="27" t="s">
        <v>10273</v>
      </c>
      <c r="AI89" s="27" t="s">
        <v>10274</v>
      </c>
      <c r="AJ89" s="27" t="s">
        <v>10273</v>
      </c>
      <c r="AK89" s="27" t="s">
        <v>10273</v>
      </c>
      <c r="AL89" s="27" t="s">
        <v>10275</v>
      </c>
      <c r="AM89" s="32" t="s">
        <v>10275</v>
      </c>
      <c r="AN89" s="32" t="s">
        <v>10275</v>
      </c>
      <c r="AO89" s="32" t="s">
        <v>10275</v>
      </c>
      <c r="AP89" s="33">
        <v>0</v>
      </c>
      <c r="AQ89" s="33">
        <v>2</v>
      </c>
      <c r="AR89" s="33">
        <v>0</v>
      </c>
      <c r="AS89" s="33" t="s">
        <v>10275</v>
      </c>
      <c r="AT89" s="33" t="s">
        <v>10275</v>
      </c>
      <c r="AU89" s="33" t="s">
        <v>10275</v>
      </c>
      <c r="AV89" s="34">
        <v>0</v>
      </c>
      <c r="AW89" s="34">
        <v>0</v>
      </c>
      <c r="AX89" s="34">
        <v>0</v>
      </c>
      <c r="AY89" s="35" t="s">
        <v>10275</v>
      </c>
      <c r="AZ89" s="35" t="s">
        <v>10278</v>
      </c>
      <c r="BA89" s="35" t="s">
        <v>10275</v>
      </c>
      <c r="BB89" s="35" t="s">
        <v>10275</v>
      </c>
      <c r="BC89" s="35" t="s">
        <v>10275</v>
      </c>
      <c r="BD89" s="35" t="s">
        <v>10278</v>
      </c>
      <c r="BE89" s="28" t="s">
        <v>10273</v>
      </c>
      <c r="BF89" s="28" t="s">
        <v>10273</v>
      </c>
      <c r="BG89" s="28" t="s">
        <v>10273</v>
      </c>
      <c r="BH89" s="28" t="s">
        <v>10273</v>
      </c>
      <c r="BI89" s="28" t="s">
        <v>10273</v>
      </c>
      <c r="BJ89" s="28" t="s">
        <v>10274</v>
      </c>
      <c r="BK89" s="28" t="s">
        <v>10273</v>
      </c>
      <c r="BL89" s="28" t="s">
        <v>10273</v>
      </c>
      <c r="BM89" s="28" t="s">
        <v>10274</v>
      </c>
      <c r="BN89" s="28" t="s">
        <v>10273</v>
      </c>
      <c r="BO89" s="28" t="s">
        <v>10273</v>
      </c>
      <c r="BP89" s="28" t="s">
        <v>10273</v>
      </c>
      <c r="BQ89" s="27" t="s">
        <v>10273</v>
      </c>
      <c r="BR89" s="27" t="s">
        <v>10273</v>
      </c>
      <c r="BS89" s="27" t="s">
        <v>10273</v>
      </c>
      <c r="BT89" s="27" t="s">
        <v>10273</v>
      </c>
      <c r="BU89" s="28" t="s">
        <v>10273</v>
      </c>
      <c r="BV89" s="28" t="s">
        <v>10274</v>
      </c>
      <c r="BW89" s="28" t="s">
        <v>10273</v>
      </c>
      <c r="BX89" s="27" t="s">
        <v>10279</v>
      </c>
      <c r="BY89" s="27" t="s">
        <v>10273</v>
      </c>
      <c r="BZ89" s="27" t="s">
        <v>10274</v>
      </c>
    </row>
    <row r="90" spans="1:78" ht="25.5" customHeight="1" x14ac:dyDescent="0.25">
      <c r="A90" s="27">
        <v>623</v>
      </c>
      <c r="B90" s="28" t="s">
        <v>13408</v>
      </c>
      <c r="C90" s="28" t="s">
        <v>13409</v>
      </c>
      <c r="D90" s="27" t="s">
        <v>11985</v>
      </c>
      <c r="E90" s="27" t="s">
        <v>13410</v>
      </c>
      <c r="F90" s="27" t="s">
        <v>13411</v>
      </c>
      <c r="G90" s="27" t="s">
        <v>11988</v>
      </c>
      <c r="H90" s="27" t="s">
        <v>11</v>
      </c>
      <c r="I90" s="27" t="s">
        <v>12815</v>
      </c>
      <c r="J90" s="27" t="s">
        <v>13391</v>
      </c>
      <c r="K90" s="27" t="s">
        <v>13392</v>
      </c>
      <c r="L90" s="29" t="s">
        <v>10309</v>
      </c>
      <c r="M90" s="36" t="s">
        <v>10273</v>
      </c>
      <c r="N90" s="36" t="s">
        <v>10273</v>
      </c>
      <c r="O90" s="36" t="s">
        <v>10273</v>
      </c>
      <c r="P90" s="36" t="s">
        <v>10273</v>
      </c>
      <c r="Q90" s="36" t="s">
        <v>10274</v>
      </c>
      <c r="R90" s="36">
        <v>149</v>
      </c>
      <c r="S90" s="36">
        <v>314</v>
      </c>
      <c r="T90" s="36">
        <v>463</v>
      </c>
      <c r="U90" s="36">
        <v>152</v>
      </c>
      <c r="V90" s="36">
        <v>279</v>
      </c>
      <c r="W90" s="36">
        <v>431</v>
      </c>
      <c r="X90" s="31">
        <v>16</v>
      </c>
      <c r="Y90" s="27" t="s">
        <v>10274</v>
      </c>
      <c r="Z90" s="27" t="s">
        <v>10274</v>
      </c>
      <c r="AA90" s="27" t="s">
        <v>10273</v>
      </c>
      <c r="AB90" s="27" t="s">
        <v>10274</v>
      </c>
      <c r="AC90" s="27" t="s">
        <v>10273</v>
      </c>
      <c r="AD90" s="27" t="s">
        <v>10273</v>
      </c>
      <c r="AE90" s="27" t="s">
        <v>10273</v>
      </c>
      <c r="AF90" s="27" t="s">
        <v>10273</v>
      </c>
      <c r="AG90" s="27" t="s">
        <v>10275</v>
      </c>
      <c r="AH90" s="27" t="s">
        <v>10273</v>
      </c>
      <c r="AI90" s="27" t="s">
        <v>10274</v>
      </c>
      <c r="AJ90" s="27" t="s">
        <v>10274</v>
      </c>
      <c r="AK90" s="27" t="s">
        <v>10273</v>
      </c>
      <c r="AL90" s="27" t="s">
        <v>10275</v>
      </c>
      <c r="AM90" s="32" t="s">
        <v>10275</v>
      </c>
      <c r="AN90" s="32" t="s">
        <v>10275</v>
      </c>
      <c r="AO90" s="32" t="s">
        <v>10275</v>
      </c>
      <c r="AP90" s="33" t="s">
        <v>10275</v>
      </c>
      <c r="AQ90" s="33" t="s">
        <v>10275</v>
      </c>
      <c r="AR90" s="33" t="s">
        <v>10275</v>
      </c>
      <c r="AS90" s="33" t="s">
        <v>10277</v>
      </c>
      <c r="AT90" s="33" t="s">
        <v>10316</v>
      </c>
      <c r="AU90" s="33" t="s">
        <v>10316</v>
      </c>
      <c r="AV90" s="34">
        <v>0</v>
      </c>
      <c r="AW90" s="34">
        <v>0</v>
      </c>
      <c r="AX90" s="34">
        <v>0</v>
      </c>
      <c r="AY90" s="35" t="s">
        <v>10275</v>
      </c>
      <c r="AZ90" s="35" t="s">
        <v>10275</v>
      </c>
      <c r="BA90" s="35" t="s">
        <v>10275</v>
      </c>
      <c r="BB90" s="35" t="s">
        <v>10278</v>
      </c>
      <c r="BC90" s="35" t="s">
        <v>10275</v>
      </c>
      <c r="BD90" s="35" t="s">
        <v>10278</v>
      </c>
      <c r="BE90" s="28" t="s">
        <v>10273</v>
      </c>
      <c r="BF90" s="28" t="s">
        <v>10273</v>
      </c>
      <c r="BG90" s="28" t="s">
        <v>10274</v>
      </c>
      <c r="BH90" s="28" t="s">
        <v>10274</v>
      </c>
      <c r="BI90" s="28" t="s">
        <v>10273</v>
      </c>
      <c r="BJ90" s="28" t="s">
        <v>10274</v>
      </c>
      <c r="BK90" s="28" t="s">
        <v>10273</v>
      </c>
      <c r="BL90" s="28" t="s">
        <v>10273</v>
      </c>
      <c r="BM90" s="28" t="s">
        <v>10274</v>
      </c>
      <c r="BN90" s="28" t="s">
        <v>10273</v>
      </c>
      <c r="BO90" s="28" t="s">
        <v>10273</v>
      </c>
      <c r="BP90" s="28" t="s">
        <v>10273</v>
      </c>
      <c r="BQ90" s="27" t="s">
        <v>10274</v>
      </c>
      <c r="BR90" s="27" t="s">
        <v>10274</v>
      </c>
      <c r="BS90" s="27" t="s">
        <v>10273</v>
      </c>
      <c r="BT90" s="27" t="s">
        <v>10273</v>
      </c>
      <c r="BU90" s="28" t="s">
        <v>10273</v>
      </c>
      <c r="BV90" s="28" t="s">
        <v>10274</v>
      </c>
      <c r="BW90" s="28" t="s">
        <v>10273</v>
      </c>
      <c r="BX90" s="27" t="s">
        <v>10279</v>
      </c>
      <c r="BY90" s="27" t="s">
        <v>10273</v>
      </c>
      <c r="BZ90" s="27" t="s">
        <v>10274</v>
      </c>
    </row>
    <row r="91" spans="1:78" ht="25.5" customHeight="1" x14ac:dyDescent="0.25">
      <c r="A91" s="27">
        <v>1584</v>
      </c>
      <c r="B91" s="28" t="s">
        <v>17713</v>
      </c>
      <c r="C91" s="28" t="s">
        <v>17714</v>
      </c>
      <c r="D91" s="27" t="s">
        <v>11985</v>
      </c>
      <c r="E91" s="27" t="s">
        <v>17715</v>
      </c>
      <c r="F91" s="27" t="s">
        <v>17716</v>
      </c>
      <c r="G91" s="27" t="s">
        <v>11988</v>
      </c>
      <c r="H91" s="27" t="s">
        <v>11</v>
      </c>
      <c r="I91" s="27" t="s">
        <v>12815</v>
      </c>
      <c r="J91" s="27" t="s">
        <v>17717</v>
      </c>
      <c r="K91" s="27" t="s">
        <v>17718</v>
      </c>
      <c r="L91" s="29" t="s">
        <v>10309</v>
      </c>
      <c r="M91" s="36" t="s">
        <v>10273</v>
      </c>
      <c r="N91" s="36" t="s">
        <v>10273</v>
      </c>
      <c r="O91" s="36" t="s">
        <v>10273</v>
      </c>
      <c r="P91" s="36" t="s">
        <v>10273</v>
      </c>
      <c r="Q91" s="36" t="s">
        <v>10274</v>
      </c>
      <c r="R91" s="36">
        <v>60</v>
      </c>
      <c r="S91" s="36">
        <v>129</v>
      </c>
      <c r="T91" s="36">
        <v>189</v>
      </c>
      <c r="U91" s="36">
        <v>56</v>
      </c>
      <c r="V91" s="36">
        <v>124</v>
      </c>
      <c r="W91" s="36">
        <v>180</v>
      </c>
      <c r="X91" s="31">
        <v>8</v>
      </c>
      <c r="Y91" s="27" t="s">
        <v>10274</v>
      </c>
      <c r="Z91" s="27" t="s">
        <v>10273</v>
      </c>
      <c r="AA91" s="27" t="s">
        <v>10273</v>
      </c>
      <c r="AB91" s="27" t="s">
        <v>10273</v>
      </c>
      <c r="AC91" s="27" t="s">
        <v>10273</v>
      </c>
      <c r="AD91" s="27" t="s">
        <v>10274</v>
      </c>
      <c r="AE91" s="27" t="s">
        <v>10273</v>
      </c>
      <c r="AF91" s="27" t="s">
        <v>10273</v>
      </c>
      <c r="AG91" s="27" t="s">
        <v>10275</v>
      </c>
      <c r="AH91" s="27" t="s">
        <v>10273</v>
      </c>
      <c r="AI91" s="27" t="s">
        <v>10274</v>
      </c>
      <c r="AJ91" s="27" t="s">
        <v>10273</v>
      </c>
      <c r="AK91" s="27" t="s">
        <v>10273</v>
      </c>
      <c r="AL91" s="27" t="s">
        <v>10275</v>
      </c>
      <c r="AM91" s="32" t="s">
        <v>10275</v>
      </c>
      <c r="AN91" s="32" t="s">
        <v>10275</v>
      </c>
      <c r="AO91" s="32" t="s">
        <v>10275</v>
      </c>
      <c r="AP91" s="33" t="s">
        <v>10275</v>
      </c>
      <c r="AQ91" s="33" t="s">
        <v>10275</v>
      </c>
      <c r="AR91" s="33" t="s">
        <v>10275</v>
      </c>
      <c r="AS91" s="33" t="s">
        <v>10316</v>
      </c>
      <c r="AT91" s="33" t="s">
        <v>10316</v>
      </c>
      <c r="AU91" s="33" t="s">
        <v>10276</v>
      </c>
      <c r="AV91" s="34">
        <v>0</v>
      </c>
      <c r="AW91" s="34">
        <v>0</v>
      </c>
      <c r="AX91" s="34">
        <v>0</v>
      </c>
      <c r="AY91" s="35" t="s">
        <v>10275</v>
      </c>
      <c r="AZ91" s="35" t="s">
        <v>10275</v>
      </c>
      <c r="BA91" s="35" t="s">
        <v>10275</v>
      </c>
      <c r="BB91" s="35" t="s">
        <v>10278</v>
      </c>
      <c r="BC91" s="35" t="s">
        <v>10275</v>
      </c>
      <c r="BD91" s="35" t="s">
        <v>10278</v>
      </c>
      <c r="BE91" s="28" t="s">
        <v>10274</v>
      </c>
      <c r="BF91" s="28" t="s">
        <v>10273</v>
      </c>
      <c r="BG91" s="28" t="s">
        <v>10273</v>
      </c>
      <c r="BH91" s="28" t="s">
        <v>10273</v>
      </c>
      <c r="BI91" s="28" t="s">
        <v>10273</v>
      </c>
      <c r="BJ91" s="28" t="s">
        <v>10274</v>
      </c>
      <c r="BK91" s="28" t="s">
        <v>10273</v>
      </c>
      <c r="BL91" s="28" t="s">
        <v>10273</v>
      </c>
      <c r="BM91" s="28" t="s">
        <v>10274</v>
      </c>
      <c r="BN91" s="28" t="s">
        <v>10273</v>
      </c>
      <c r="BO91" s="28" t="s">
        <v>10273</v>
      </c>
      <c r="BP91" s="28" t="s">
        <v>10273</v>
      </c>
      <c r="BQ91" s="27" t="s">
        <v>10273</v>
      </c>
      <c r="BR91" s="27" t="s">
        <v>10274</v>
      </c>
      <c r="BS91" s="27" t="s">
        <v>10273</v>
      </c>
      <c r="BT91" s="27" t="s">
        <v>10273</v>
      </c>
      <c r="BU91" s="28" t="s">
        <v>10273</v>
      </c>
      <c r="BV91" s="28" t="s">
        <v>10274</v>
      </c>
      <c r="BW91" s="28" t="s">
        <v>10273</v>
      </c>
      <c r="BX91" s="27" t="s">
        <v>10279</v>
      </c>
      <c r="BY91" s="27" t="s">
        <v>10273</v>
      </c>
      <c r="BZ91" s="27" t="s">
        <v>10273</v>
      </c>
    </row>
    <row r="92" spans="1:78" ht="25.5" customHeight="1" x14ac:dyDescent="0.25">
      <c r="A92" s="27">
        <v>568</v>
      </c>
      <c r="B92" s="28" t="s">
        <v>13138</v>
      </c>
      <c r="C92" s="28" t="s">
        <v>13139</v>
      </c>
      <c r="D92" s="27" t="s">
        <v>11985</v>
      </c>
      <c r="E92" s="27" t="s">
        <v>13140</v>
      </c>
      <c r="F92" s="27" t="s">
        <v>13141</v>
      </c>
      <c r="G92" s="27" t="s">
        <v>11988</v>
      </c>
      <c r="H92" s="27" t="s">
        <v>11</v>
      </c>
      <c r="I92" s="27" t="s">
        <v>12815</v>
      </c>
      <c r="J92" s="27" t="s">
        <v>13142</v>
      </c>
      <c r="K92" s="27" t="s">
        <v>13143</v>
      </c>
      <c r="L92" s="29" t="s">
        <v>10294</v>
      </c>
      <c r="M92" s="36" t="s">
        <v>10274</v>
      </c>
      <c r="N92" s="36" t="s">
        <v>10274</v>
      </c>
      <c r="O92" s="36" t="s">
        <v>10274</v>
      </c>
      <c r="P92" s="36" t="s">
        <v>10274</v>
      </c>
      <c r="Q92" s="36" t="s">
        <v>10273</v>
      </c>
      <c r="R92" s="36">
        <v>34</v>
      </c>
      <c r="S92" s="36">
        <v>38</v>
      </c>
      <c r="T92" s="36">
        <v>72</v>
      </c>
      <c r="U92" s="36">
        <v>38</v>
      </c>
      <c r="V92" s="36">
        <v>42</v>
      </c>
      <c r="W92" s="36">
        <v>80</v>
      </c>
      <c r="X92" s="31">
        <v>7</v>
      </c>
      <c r="Y92" s="27" t="s">
        <v>10273</v>
      </c>
      <c r="Z92" s="27" t="s">
        <v>10273</v>
      </c>
      <c r="AA92" s="27" t="s">
        <v>10273</v>
      </c>
      <c r="AB92" s="27" t="s">
        <v>10274</v>
      </c>
      <c r="AC92" s="27" t="s">
        <v>10273</v>
      </c>
      <c r="AD92" s="27" t="s">
        <v>10274</v>
      </c>
      <c r="AE92" s="27" t="s">
        <v>10273</v>
      </c>
      <c r="AF92" s="27" t="s">
        <v>10274</v>
      </c>
      <c r="AG92" s="27" t="s">
        <v>13144</v>
      </c>
      <c r="AH92" s="27" t="s">
        <v>10273</v>
      </c>
      <c r="AI92" s="27" t="s">
        <v>10274</v>
      </c>
      <c r="AJ92" s="27" t="s">
        <v>10273</v>
      </c>
      <c r="AK92" s="27" t="s">
        <v>10273</v>
      </c>
      <c r="AL92" s="27" t="s">
        <v>10275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 t="s">
        <v>10275</v>
      </c>
      <c r="AT92" s="33" t="s">
        <v>10275</v>
      </c>
      <c r="AU92" s="33" t="s">
        <v>10275</v>
      </c>
      <c r="AV92" s="34" t="s">
        <v>10323</v>
      </c>
      <c r="AW92" s="34" t="s">
        <v>10323</v>
      </c>
      <c r="AX92" s="34" t="s">
        <v>10276</v>
      </c>
      <c r="AY92" s="35" t="s">
        <v>10275</v>
      </c>
      <c r="AZ92" s="35" t="s">
        <v>10275</v>
      </c>
      <c r="BA92" s="35" t="s">
        <v>10275</v>
      </c>
      <c r="BB92" s="35" t="s">
        <v>10275</v>
      </c>
      <c r="BC92" s="35" t="s">
        <v>10856</v>
      </c>
      <c r="BD92" s="35" t="s">
        <v>10856</v>
      </c>
      <c r="BE92" s="28" t="s">
        <v>10274</v>
      </c>
      <c r="BF92" s="28" t="s">
        <v>10273</v>
      </c>
      <c r="BG92" s="28" t="s">
        <v>10273</v>
      </c>
      <c r="BH92" s="28" t="s">
        <v>10274</v>
      </c>
      <c r="BI92" s="28" t="s">
        <v>10273</v>
      </c>
      <c r="BJ92" s="28" t="s">
        <v>10274</v>
      </c>
      <c r="BK92" s="28" t="s">
        <v>10274</v>
      </c>
      <c r="BL92" s="28" t="s">
        <v>10273</v>
      </c>
      <c r="BM92" s="28" t="s">
        <v>10274</v>
      </c>
      <c r="BN92" s="28" t="s">
        <v>10274</v>
      </c>
      <c r="BO92" s="28" t="s">
        <v>10273</v>
      </c>
      <c r="BP92" s="28" t="s">
        <v>10273</v>
      </c>
      <c r="BQ92" s="27" t="s">
        <v>10274</v>
      </c>
      <c r="BR92" s="27" t="s">
        <v>10273</v>
      </c>
      <c r="BS92" s="27" t="s">
        <v>10273</v>
      </c>
      <c r="BT92" s="27" t="s">
        <v>10274</v>
      </c>
      <c r="BU92" s="28" t="s">
        <v>10273</v>
      </c>
      <c r="BV92" s="28" t="s">
        <v>10274</v>
      </c>
      <c r="BW92" s="28" t="s">
        <v>10273</v>
      </c>
      <c r="BX92" s="27" t="s">
        <v>10279</v>
      </c>
      <c r="BY92" s="27" t="s">
        <v>10273</v>
      </c>
      <c r="BZ92" s="27" t="s">
        <v>10273</v>
      </c>
    </row>
    <row r="93" spans="1:78" ht="25.5" customHeight="1" x14ac:dyDescent="0.25">
      <c r="A93" s="27">
        <v>600</v>
      </c>
      <c r="B93" s="28" t="s">
        <v>13292</v>
      </c>
      <c r="C93" s="28" t="s">
        <v>13293</v>
      </c>
      <c r="D93" s="27" t="s">
        <v>11985</v>
      </c>
      <c r="E93" s="27" t="s">
        <v>13294</v>
      </c>
      <c r="F93" s="27" t="s">
        <v>13295</v>
      </c>
      <c r="G93" s="27" t="s">
        <v>11988</v>
      </c>
      <c r="H93" s="27" t="s">
        <v>11</v>
      </c>
      <c r="I93" s="27" t="s">
        <v>12815</v>
      </c>
      <c r="J93" s="27" t="s">
        <v>13296</v>
      </c>
      <c r="K93" s="27" t="s">
        <v>13297</v>
      </c>
      <c r="L93" s="29" t="s">
        <v>10294</v>
      </c>
      <c r="M93" s="36" t="s">
        <v>10274</v>
      </c>
      <c r="N93" s="36" t="s">
        <v>10274</v>
      </c>
      <c r="O93" s="36" t="s">
        <v>10274</v>
      </c>
      <c r="P93" s="36" t="s">
        <v>10273</v>
      </c>
      <c r="Q93" s="36" t="s">
        <v>10273</v>
      </c>
      <c r="R93" s="36">
        <v>30</v>
      </c>
      <c r="S93" s="36">
        <v>20</v>
      </c>
      <c r="T93" s="36">
        <v>50</v>
      </c>
      <c r="U93" s="36">
        <v>23</v>
      </c>
      <c r="V93" s="36">
        <v>21</v>
      </c>
      <c r="W93" s="36">
        <v>44</v>
      </c>
      <c r="X93" s="31">
        <v>6</v>
      </c>
      <c r="Y93" s="27" t="s">
        <v>10273</v>
      </c>
      <c r="Z93" s="27" t="s">
        <v>10273</v>
      </c>
      <c r="AA93" s="27" t="s">
        <v>10274</v>
      </c>
      <c r="AB93" s="27" t="s">
        <v>10273</v>
      </c>
      <c r="AC93" s="27" t="s">
        <v>10273</v>
      </c>
      <c r="AD93" s="27" t="s">
        <v>10273</v>
      </c>
      <c r="AE93" s="27" t="s">
        <v>10273</v>
      </c>
      <c r="AF93" s="27" t="s">
        <v>10273</v>
      </c>
      <c r="AG93" s="27" t="s">
        <v>10275</v>
      </c>
      <c r="AH93" s="27" t="s">
        <v>10273</v>
      </c>
      <c r="AI93" s="27" t="s">
        <v>10273</v>
      </c>
      <c r="AJ93" s="27" t="s">
        <v>10274</v>
      </c>
      <c r="AK93" s="27" t="s">
        <v>10273</v>
      </c>
      <c r="AL93" s="27" t="s">
        <v>10275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 t="s">
        <v>10275</v>
      </c>
      <c r="AT93" s="33" t="s">
        <v>10275</v>
      </c>
      <c r="AU93" s="33" t="s">
        <v>10275</v>
      </c>
      <c r="AV93" s="34" t="s">
        <v>10286</v>
      </c>
      <c r="AW93" s="34" t="s">
        <v>10323</v>
      </c>
      <c r="AX93" s="34" t="s">
        <v>10276</v>
      </c>
      <c r="AY93" s="35" t="s">
        <v>10275</v>
      </c>
      <c r="AZ93" s="35" t="s">
        <v>10275</v>
      </c>
      <c r="BA93" s="35" t="s">
        <v>10275</v>
      </c>
      <c r="BB93" s="35" t="s">
        <v>10275</v>
      </c>
      <c r="BC93" s="35" t="s">
        <v>10856</v>
      </c>
      <c r="BD93" s="35" t="s">
        <v>10856</v>
      </c>
      <c r="BE93" s="28" t="s">
        <v>10273</v>
      </c>
      <c r="BF93" s="28" t="s">
        <v>10273</v>
      </c>
      <c r="BG93" s="28" t="s">
        <v>10273</v>
      </c>
      <c r="BH93" s="28" t="s">
        <v>10273</v>
      </c>
      <c r="BI93" s="28" t="s">
        <v>10273</v>
      </c>
      <c r="BJ93" s="28" t="s">
        <v>10274</v>
      </c>
      <c r="BK93" s="28" t="s">
        <v>10274</v>
      </c>
      <c r="BL93" s="28" t="s">
        <v>10273</v>
      </c>
      <c r="BM93" s="28" t="s">
        <v>10273</v>
      </c>
      <c r="BN93" s="28" t="s">
        <v>10273</v>
      </c>
      <c r="BO93" s="28" t="s">
        <v>10273</v>
      </c>
      <c r="BP93" s="28" t="s">
        <v>10273</v>
      </c>
      <c r="BQ93" s="27" t="s">
        <v>10274</v>
      </c>
      <c r="BR93" s="27" t="s">
        <v>10273</v>
      </c>
      <c r="BS93" s="27" t="s">
        <v>10273</v>
      </c>
      <c r="BT93" s="27" t="s">
        <v>10273</v>
      </c>
      <c r="BU93" s="28" t="s">
        <v>10273</v>
      </c>
      <c r="BV93" s="28" t="s">
        <v>10274</v>
      </c>
      <c r="BW93" s="28" t="s">
        <v>10273</v>
      </c>
      <c r="BX93" s="27" t="s">
        <v>10279</v>
      </c>
      <c r="BY93" s="27" t="s">
        <v>10273</v>
      </c>
      <c r="BZ93" s="27" t="s">
        <v>10274</v>
      </c>
    </row>
    <row r="94" spans="1:78" ht="25.5" customHeight="1" x14ac:dyDescent="0.25">
      <c r="A94" s="27">
        <v>546</v>
      </c>
      <c r="B94" s="28" t="s">
        <v>13010</v>
      </c>
      <c r="C94" s="28" t="s">
        <v>13011</v>
      </c>
      <c r="D94" s="27" t="s">
        <v>11985</v>
      </c>
      <c r="E94" s="27" t="s">
        <v>13012</v>
      </c>
      <c r="F94" s="27" t="s">
        <v>13013</v>
      </c>
      <c r="G94" s="27" t="s">
        <v>11988</v>
      </c>
      <c r="H94" s="27" t="s">
        <v>11</v>
      </c>
      <c r="I94" s="27" t="s">
        <v>12815</v>
      </c>
      <c r="J94" s="27" t="s">
        <v>13014</v>
      </c>
      <c r="K94" s="27" t="s">
        <v>13015</v>
      </c>
      <c r="L94" s="29" t="s">
        <v>10272</v>
      </c>
      <c r="M94" s="36" t="s">
        <v>10274</v>
      </c>
      <c r="N94" s="36" t="s">
        <v>10274</v>
      </c>
      <c r="O94" s="36" t="s">
        <v>10274</v>
      </c>
      <c r="P94" s="36" t="s">
        <v>10274</v>
      </c>
      <c r="Q94" s="36" t="s">
        <v>10273</v>
      </c>
      <c r="R94" s="36">
        <v>38</v>
      </c>
      <c r="S94" s="36">
        <v>29</v>
      </c>
      <c r="T94" s="36">
        <v>67</v>
      </c>
      <c r="U94" s="36">
        <v>48</v>
      </c>
      <c r="V94" s="36">
        <v>37</v>
      </c>
      <c r="W94" s="36">
        <v>85</v>
      </c>
      <c r="X94" s="31">
        <v>10</v>
      </c>
      <c r="Y94" s="27" t="s">
        <v>10274</v>
      </c>
      <c r="Z94" s="27" t="s">
        <v>10273</v>
      </c>
      <c r="AA94" s="27" t="s">
        <v>10274</v>
      </c>
      <c r="AB94" s="27" t="s">
        <v>10273</v>
      </c>
      <c r="AC94" s="27" t="s">
        <v>10273</v>
      </c>
      <c r="AD94" s="27" t="s">
        <v>10273</v>
      </c>
      <c r="AE94" s="27" t="s">
        <v>10273</v>
      </c>
      <c r="AF94" s="27" t="s">
        <v>10273</v>
      </c>
      <c r="AG94" s="27" t="s">
        <v>10275</v>
      </c>
      <c r="AH94" s="27" t="s">
        <v>10273</v>
      </c>
      <c r="AI94" s="27" t="s">
        <v>10274</v>
      </c>
      <c r="AJ94" s="27" t="s">
        <v>10274</v>
      </c>
      <c r="AK94" s="27" t="s">
        <v>10273</v>
      </c>
      <c r="AL94" s="27" t="s">
        <v>10275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 t="s">
        <v>10275</v>
      </c>
      <c r="AT94" s="33" t="s">
        <v>10275</v>
      </c>
      <c r="AU94" s="33" t="s">
        <v>10275</v>
      </c>
      <c r="AV94" s="34" t="s">
        <v>10323</v>
      </c>
      <c r="AW94" s="34" t="s">
        <v>10277</v>
      </c>
      <c r="AX94" s="34" t="s">
        <v>10276</v>
      </c>
      <c r="AY94" s="35" t="s">
        <v>10275</v>
      </c>
      <c r="AZ94" s="35" t="s">
        <v>10275</v>
      </c>
      <c r="BA94" s="35" t="s">
        <v>10275</v>
      </c>
      <c r="BB94" s="35" t="s">
        <v>10275</v>
      </c>
      <c r="BC94" s="35" t="s">
        <v>10856</v>
      </c>
      <c r="BD94" s="35" t="s">
        <v>10856</v>
      </c>
      <c r="BE94" s="28" t="s">
        <v>10274</v>
      </c>
      <c r="BF94" s="28" t="s">
        <v>10273</v>
      </c>
      <c r="BG94" s="28" t="s">
        <v>10273</v>
      </c>
      <c r="BH94" s="28" t="s">
        <v>10274</v>
      </c>
      <c r="BI94" s="28" t="s">
        <v>10273</v>
      </c>
      <c r="BJ94" s="28" t="s">
        <v>10274</v>
      </c>
      <c r="BK94" s="28" t="s">
        <v>10274</v>
      </c>
      <c r="BL94" s="28" t="s">
        <v>10273</v>
      </c>
      <c r="BM94" s="28" t="s">
        <v>10273</v>
      </c>
      <c r="BN94" s="28" t="s">
        <v>10273</v>
      </c>
      <c r="BO94" s="28" t="s">
        <v>10273</v>
      </c>
      <c r="BP94" s="28" t="s">
        <v>10273</v>
      </c>
      <c r="BQ94" s="27" t="s">
        <v>10274</v>
      </c>
      <c r="BR94" s="27" t="s">
        <v>10273</v>
      </c>
      <c r="BS94" s="27" t="s">
        <v>10273</v>
      </c>
      <c r="BT94" s="27" t="s">
        <v>10274</v>
      </c>
      <c r="BU94" s="28" t="s">
        <v>10274</v>
      </c>
      <c r="BV94" s="28" t="s">
        <v>10274</v>
      </c>
      <c r="BW94" s="28" t="s">
        <v>10273</v>
      </c>
      <c r="BX94" s="27" t="s">
        <v>10279</v>
      </c>
      <c r="BY94" s="27" t="s">
        <v>10273</v>
      </c>
      <c r="BZ94" s="27" t="s">
        <v>10274</v>
      </c>
    </row>
    <row r="95" spans="1:78" ht="25.5" customHeight="1" x14ac:dyDescent="0.25">
      <c r="A95" s="27">
        <v>531</v>
      </c>
      <c r="B95" s="28" t="s">
        <v>12936</v>
      </c>
      <c r="C95" s="28" t="s">
        <v>12937</v>
      </c>
      <c r="D95" s="27" t="s">
        <v>11985</v>
      </c>
      <c r="E95" s="27" t="s">
        <v>12938</v>
      </c>
      <c r="F95" s="27" t="s">
        <v>12939</v>
      </c>
      <c r="G95" s="27" t="s">
        <v>11988</v>
      </c>
      <c r="H95" s="27" t="s">
        <v>11</v>
      </c>
      <c r="I95" s="27" t="s">
        <v>12815</v>
      </c>
      <c r="J95" s="27" t="s">
        <v>12940</v>
      </c>
      <c r="K95" s="27" t="s">
        <v>12941</v>
      </c>
      <c r="L95" s="29" t="s">
        <v>10393</v>
      </c>
      <c r="M95" s="36" t="s">
        <v>10274</v>
      </c>
      <c r="N95" s="36" t="s">
        <v>10273</v>
      </c>
      <c r="O95" s="36" t="s">
        <v>10273</v>
      </c>
      <c r="P95" s="36" t="s">
        <v>10273</v>
      </c>
      <c r="Q95" s="36" t="s">
        <v>10273</v>
      </c>
      <c r="R95" s="36">
        <v>34</v>
      </c>
      <c r="S95" s="36">
        <v>34</v>
      </c>
      <c r="T95" s="36">
        <v>68</v>
      </c>
      <c r="U95" s="36">
        <v>48</v>
      </c>
      <c r="V95" s="36">
        <v>25</v>
      </c>
      <c r="W95" s="36">
        <v>73</v>
      </c>
      <c r="X95" s="31">
        <v>6</v>
      </c>
      <c r="Y95" s="27" t="s">
        <v>10274</v>
      </c>
      <c r="Z95" s="27" t="s">
        <v>10273</v>
      </c>
      <c r="AA95" s="27" t="s">
        <v>10273</v>
      </c>
      <c r="AB95" s="27" t="s">
        <v>10273</v>
      </c>
      <c r="AC95" s="27" t="s">
        <v>10273</v>
      </c>
      <c r="AD95" s="27" t="s">
        <v>10273</v>
      </c>
      <c r="AE95" s="27" t="s">
        <v>10273</v>
      </c>
      <c r="AF95" s="27" t="s">
        <v>10273</v>
      </c>
      <c r="AG95" s="27" t="s">
        <v>10275</v>
      </c>
      <c r="AH95" s="27" t="s">
        <v>10273</v>
      </c>
      <c r="AI95" s="27" t="s">
        <v>10273</v>
      </c>
      <c r="AJ95" s="27" t="s">
        <v>10274</v>
      </c>
      <c r="AK95" s="27" t="s">
        <v>10273</v>
      </c>
      <c r="AL95" s="27" t="s">
        <v>10275</v>
      </c>
      <c r="AM95" s="33" t="s">
        <v>10277</v>
      </c>
      <c r="AN95" s="33" t="s">
        <v>10277</v>
      </c>
      <c r="AO95" s="33" t="s">
        <v>10276</v>
      </c>
      <c r="AP95" s="33" t="s">
        <v>10275</v>
      </c>
      <c r="AQ95" s="33" t="s">
        <v>10275</v>
      </c>
      <c r="AR95" s="33" t="s">
        <v>10275</v>
      </c>
      <c r="AS95" s="33" t="s">
        <v>10275</v>
      </c>
      <c r="AT95" s="33" t="s">
        <v>10275</v>
      </c>
      <c r="AU95" s="33" t="s">
        <v>10275</v>
      </c>
      <c r="AV95" s="34">
        <v>0</v>
      </c>
      <c r="AW95" s="34">
        <v>0</v>
      </c>
      <c r="AX95" s="34">
        <v>0</v>
      </c>
      <c r="AY95" s="35" t="s">
        <v>10278</v>
      </c>
      <c r="AZ95" s="35" t="s">
        <v>10275</v>
      </c>
      <c r="BA95" s="35" t="s">
        <v>10275</v>
      </c>
      <c r="BB95" s="35" t="s">
        <v>10275</v>
      </c>
      <c r="BC95" s="35" t="s">
        <v>10275</v>
      </c>
      <c r="BD95" s="35" t="s">
        <v>10278</v>
      </c>
      <c r="BE95" s="28" t="s">
        <v>10274</v>
      </c>
      <c r="BF95" s="28" t="s">
        <v>10273</v>
      </c>
      <c r="BG95" s="28" t="s">
        <v>10273</v>
      </c>
      <c r="BH95" s="28" t="s">
        <v>10274</v>
      </c>
      <c r="BI95" s="28" t="s">
        <v>10273</v>
      </c>
      <c r="BJ95" s="28" t="s">
        <v>10274</v>
      </c>
      <c r="BK95" s="28" t="s">
        <v>10274</v>
      </c>
      <c r="BL95" s="28" t="s">
        <v>10273</v>
      </c>
      <c r="BM95" s="28" t="s">
        <v>10273</v>
      </c>
      <c r="BN95" s="28" t="s">
        <v>10273</v>
      </c>
      <c r="BO95" s="28" t="s">
        <v>10273</v>
      </c>
      <c r="BP95" s="28" t="s">
        <v>10273</v>
      </c>
      <c r="BQ95" s="27" t="s">
        <v>10274</v>
      </c>
      <c r="BR95" s="27" t="s">
        <v>10273</v>
      </c>
      <c r="BS95" s="27" t="s">
        <v>10274</v>
      </c>
      <c r="BT95" s="27" t="s">
        <v>10273</v>
      </c>
      <c r="BU95" s="28" t="s">
        <v>10273</v>
      </c>
      <c r="BV95" s="28" t="s">
        <v>10274</v>
      </c>
      <c r="BW95" s="28" t="s">
        <v>10273</v>
      </c>
      <c r="BX95" s="27" t="s">
        <v>10279</v>
      </c>
      <c r="BY95" s="27" t="s">
        <v>10273</v>
      </c>
      <c r="BZ95" s="27" t="s">
        <v>10274</v>
      </c>
    </row>
    <row r="96" spans="1:78" ht="25.5" customHeight="1" x14ac:dyDescent="0.25">
      <c r="A96" s="27">
        <v>528</v>
      </c>
      <c r="B96" s="28" t="s">
        <v>12920</v>
      </c>
      <c r="C96" s="28" t="s">
        <v>12921</v>
      </c>
      <c r="D96" s="27" t="s">
        <v>11985</v>
      </c>
      <c r="E96" s="27" t="s">
        <v>12922</v>
      </c>
      <c r="F96" s="27" t="s">
        <v>12923</v>
      </c>
      <c r="G96" s="27" t="s">
        <v>11988</v>
      </c>
      <c r="H96" s="27" t="s">
        <v>11</v>
      </c>
      <c r="I96" s="27" t="s">
        <v>12815</v>
      </c>
      <c r="J96" s="27" t="s">
        <v>12924</v>
      </c>
      <c r="K96" s="27" t="s">
        <v>12925</v>
      </c>
      <c r="L96" s="29" t="s">
        <v>10272</v>
      </c>
      <c r="M96" s="36" t="s">
        <v>10273</v>
      </c>
      <c r="N96" s="36" t="s">
        <v>10274</v>
      </c>
      <c r="O96" s="36" t="s">
        <v>10274</v>
      </c>
      <c r="P96" s="36" t="s">
        <v>10274</v>
      </c>
      <c r="Q96" s="36" t="s">
        <v>10273</v>
      </c>
      <c r="R96" s="36">
        <v>125</v>
      </c>
      <c r="S96" s="36">
        <v>52</v>
      </c>
      <c r="T96" s="36">
        <v>177</v>
      </c>
      <c r="U96" s="36">
        <v>119</v>
      </c>
      <c r="V96" s="36">
        <v>65</v>
      </c>
      <c r="W96" s="36">
        <v>184</v>
      </c>
      <c r="X96" s="31">
        <v>10</v>
      </c>
      <c r="Y96" s="27" t="s">
        <v>10274</v>
      </c>
      <c r="Z96" s="27" t="s">
        <v>10273</v>
      </c>
      <c r="AA96" s="27" t="s">
        <v>10273</v>
      </c>
      <c r="AB96" s="27" t="s">
        <v>10273</v>
      </c>
      <c r="AC96" s="27" t="s">
        <v>10273</v>
      </c>
      <c r="AD96" s="27" t="s">
        <v>10273</v>
      </c>
      <c r="AE96" s="27" t="s">
        <v>10273</v>
      </c>
      <c r="AF96" s="27" t="s">
        <v>10273</v>
      </c>
      <c r="AG96" s="27" t="s">
        <v>10275</v>
      </c>
      <c r="AH96" s="27" t="s">
        <v>10273</v>
      </c>
      <c r="AI96" s="27" t="s">
        <v>10274</v>
      </c>
      <c r="AJ96" s="27" t="s">
        <v>10273</v>
      </c>
      <c r="AK96" s="27" t="s">
        <v>10273</v>
      </c>
      <c r="AL96" s="27" t="s">
        <v>10275</v>
      </c>
      <c r="AM96" s="32" t="s">
        <v>10275</v>
      </c>
      <c r="AN96" s="32" t="s">
        <v>10275</v>
      </c>
      <c r="AO96" s="32" t="s">
        <v>10275</v>
      </c>
      <c r="AP96" s="33">
        <v>0</v>
      </c>
      <c r="AQ96" s="33">
        <v>0</v>
      </c>
      <c r="AR96" s="33">
        <v>0</v>
      </c>
      <c r="AS96" s="33" t="s">
        <v>10275</v>
      </c>
      <c r="AT96" s="33" t="s">
        <v>10275</v>
      </c>
      <c r="AU96" s="33" t="s">
        <v>10275</v>
      </c>
      <c r="AV96" s="34" t="s">
        <v>10277</v>
      </c>
      <c r="AW96" s="34" t="s">
        <v>10277</v>
      </c>
      <c r="AX96" s="34" t="s">
        <v>10276</v>
      </c>
      <c r="AY96" s="35" t="s">
        <v>10275</v>
      </c>
      <c r="AZ96" s="35" t="s">
        <v>10275</v>
      </c>
      <c r="BA96" s="35" t="s">
        <v>10275</v>
      </c>
      <c r="BB96" s="35" t="s">
        <v>10275</v>
      </c>
      <c r="BC96" s="35" t="s">
        <v>10278</v>
      </c>
      <c r="BD96" s="35" t="s">
        <v>10278</v>
      </c>
      <c r="BE96" s="28" t="s">
        <v>10274</v>
      </c>
      <c r="BF96" s="28" t="s">
        <v>10273</v>
      </c>
      <c r="BG96" s="28" t="s">
        <v>10273</v>
      </c>
      <c r="BH96" s="28" t="s">
        <v>10274</v>
      </c>
      <c r="BI96" s="28" t="s">
        <v>10273</v>
      </c>
      <c r="BJ96" s="28" t="s">
        <v>10274</v>
      </c>
      <c r="BK96" s="28" t="s">
        <v>10274</v>
      </c>
      <c r="BL96" s="28" t="s">
        <v>10273</v>
      </c>
      <c r="BM96" s="28" t="s">
        <v>10273</v>
      </c>
      <c r="BN96" s="28" t="s">
        <v>10274</v>
      </c>
      <c r="BO96" s="28" t="s">
        <v>10273</v>
      </c>
      <c r="BP96" s="28" t="s">
        <v>10273</v>
      </c>
      <c r="BQ96" s="27" t="s">
        <v>10274</v>
      </c>
      <c r="BR96" s="27" t="s">
        <v>10273</v>
      </c>
      <c r="BS96" s="27" t="s">
        <v>10274</v>
      </c>
      <c r="BT96" s="27" t="s">
        <v>10273</v>
      </c>
      <c r="BU96" s="28" t="s">
        <v>10273</v>
      </c>
      <c r="BV96" s="28" t="s">
        <v>10274</v>
      </c>
      <c r="BW96" s="28" t="s">
        <v>10273</v>
      </c>
      <c r="BX96" s="27" t="s">
        <v>10279</v>
      </c>
      <c r="BY96" s="27" t="s">
        <v>10274</v>
      </c>
      <c r="BZ96" s="27" t="s">
        <v>10274</v>
      </c>
    </row>
    <row r="97" spans="1:78" ht="25.5" customHeight="1" x14ac:dyDescent="0.25">
      <c r="A97" s="27">
        <v>529</v>
      </c>
      <c r="B97" s="28" t="s">
        <v>12926</v>
      </c>
      <c r="C97" s="28" t="s">
        <v>12927</v>
      </c>
      <c r="D97" s="27" t="s">
        <v>11985</v>
      </c>
      <c r="E97" s="27" t="s">
        <v>12928</v>
      </c>
      <c r="F97" s="27" t="s">
        <v>12929</v>
      </c>
      <c r="G97" s="27" t="s">
        <v>11988</v>
      </c>
      <c r="H97" s="27" t="s">
        <v>11</v>
      </c>
      <c r="I97" s="27" t="s">
        <v>12815</v>
      </c>
      <c r="J97" s="27" t="s">
        <v>12930</v>
      </c>
      <c r="K97" s="27" t="s">
        <v>12931</v>
      </c>
      <c r="L97" s="29" t="s">
        <v>10294</v>
      </c>
      <c r="M97" s="36" t="s">
        <v>10274</v>
      </c>
      <c r="N97" s="36" t="s">
        <v>10274</v>
      </c>
      <c r="O97" s="36" t="s">
        <v>10273</v>
      </c>
      <c r="P97" s="36" t="s">
        <v>10273</v>
      </c>
      <c r="Q97" s="36" t="s">
        <v>10273</v>
      </c>
      <c r="R97" s="36">
        <v>0</v>
      </c>
      <c r="S97" s="36">
        <v>97</v>
      </c>
      <c r="T97" s="36">
        <v>97</v>
      </c>
      <c r="U97" s="36">
        <v>0</v>
      </c>
      <c r="V97" s="36">
        <v>107</v>
      </c>
      <c r="W97" s="36">
        <v>107</v>
      </c>
      <c r="X97" s="31">
        <v>9</v>
      </c>
      <c r="Y97" s="27" t="s">
        <v>10274</v>
      </c>
      <c r="Z97" s="27" t="s">
        <v>10273</v>
      </c>
      <c r="AA97" s="27" t="s">
        <v>10273</v>
      </c>
      <c r="AB97" s="27" t="s">
        <v>10273</v>
      </c>
      <c r="AC97" s="27" t="s">
        <v>10273</v>
      </c>
      <c r="AD97" s="27" t="s">
        <v>10273</v>
      </c>
      <c r="AE97" s="27" t="s">
        <v>10273</v>
      </c>
      <c r="AF97" s="27" t="s">
        <v>10273</v>
      </c>
      <c r="AG97" s="27" t="s">
        <v>10275</v>
      </c>
      <c r="AH97" s="27" t="s">
        <v>10273</v>
      </c>
      <c r="AI97" s="27" t="s">
        <v>10273</v>
      </c>
      <c r="AJ97" s="27" t="s">
        <v>10274</v>
      </c>
      <c r="AK97" s="27" t="s">
        <v>10273</v>
      </c>
      <c r="AL97" s="27" t="s">
        <v>10275</v>
      </c>
      <c r="AM97" s="33">
        <v>0</v>
      </c>
      <c r="AN97" s="33">
        <v>0</v>
      </c>
      <c r="AO97" s="33">
        <v>0</v>
      </c>
      <c r="AP97" s="33">
        <v>0</v>
      </c>
      <c r="AQ97" s="33">
        <v>6</v>
      </c>
      <c r="AR97" s="33">
        <v>0</v>
      </c>
      <c r="AS97" s="33" t="s">
        <v>10275</v>
      </c>
      <c r="AT97" s="33" t="s">
        <v>10275</v>
      </c>
      <c r="AU97" s="33" t="s">
        <v>10275</v>
      </c>
      <c r="AV97" s="34">
        <v>0</v>
      </c>
      <c r="AW97" s="34">
        <v>0</v>
      </c>
      <c r="AX97" s="34">
        <v>0</v>
      </c>
      <c r="AY97" s="35" t="s">
        <v>10275</v>
      </c>
      <c r="AZ97" s="35" t="s">
        <v>10278</v>
      </c>
      <c r="BA97" s="35" t="s">
        <v>10275</v>
      </c>
      <c r="BB97" s="35" t="s">
        <v>10275</v>
      </c>
      <c r="BC97" s="35" t="s">
        <v>10275</v>
      </c>
      <c r="BD97" s="35" t="s">
        <v>10278</v>
      </c>
      <c r="BE97" s="28" t="s">
        <v>10274</v>
      </c>
      <c r="BF97" s="28" t="s">
        <v>10273</v>
      </c>
      <c r="BG97" s="28" t="s">
        <v>10273</v>
      </c>
      <c r="BH97" s="28" t="s">
        <v>10273</v>
      </c>
      <c r="BI97" s="28" t="s">
        <v>10273</v>
      </c>
      <c r="BJ97" s="28" t="s">
        <v>10274</v>
      </c>
      <c r="BK97" s="28" t="s">
        <v>10273</v>
      </c>
      <c r="BL97" s="28" t="s">
        <v>10273</v>
      </c>
      <c r="BM97" s="28" t="s">
        <v>10273</v>
      </c>
      <c r="BN97" s="28" t="s">
        <v>10274</v>
      </c>
      <c r="BO97" s="28" t="s">
        <v>10273</v>
      </c>
      <c r="BP97" s="28" t="s">
        <v>10273</v>
      </c>
      <c r="BQ97" s="27" t="s">
        <v>10274</v>
      </c>
      <c r="BR97" s="27" t="s">
        <v>10273</v>
      </c>
      <c r="BS97" s="27" t="s">
        <v>10274</v>
      </c>
      <c r="BT97" s="27" t="s">
        <v>10273</v>
      </c>
      <c r="BU97" s="28" t="s">
        <v>10273</v>
      </c>
      <c r="BV97" s="28" t="s">
        <v>10274</v>
      </c>
      <c r="BW97" s="28" t="s">
        <v>10273</v>
      </c>
      <c r="BX97" s="27" t="s">
        <v>10279</v>
      </c>
      <c r="BY97" s="27" t="s">
        <v>10273</v>
      </c>
      <c r="BZ97" s="27" t="s">
        <v>10274</v>
      </c>
    </row>
    <row r="98" spans="1:78" ht="25.5" customHeight="1" x14ac:dyDescent="0.25">
      <c r="A98" s="27">
        <v>530</v>
      </c>
      <c r="B98" s="28" t="s">
        <v>12932</v>
      </c>
      <c r="C98" s="28" t="s">
        <v>12933</v>
      </c>
      <c r="D98" s="27" t="s">
        <v>11985</v>
      </c>
      <c r="E98" s="27" t="s">
        <v>12934</v>
      </c>
      <c r="F98" s="27" t="s">
        <v>12935</v>
      </c>
      <c r="G98" s="27" t="s">
        <v>11988</v>
      </c>
      <c r="H98" s="27" t="s">
        <v>11</v>
      </c>
      <c r="I98" s="27" t="s">
        <v>12815</v>
      </c>
      <c r="J98" s="27" t="s">
        <v>12930</v>
      </c>
      <c r="K98" s="27" t="s">
        <v>12931</v>
      </c>
      <c r="L98" s="29" t="s">
        <v>10309</v>
      </c>
      <c r="M98" s="36" t="s">
        <v>10273</v>
      </c>
      <c r="N98" s="36" t="s">
        <v>10273</v>
      </c>
      <c r="O98" s="36" t="s">
        <v>10273</v>
      </c>
      <c r="P98" s="36" t="s">
        <v>10273</v>
      </c>
      <c r="Q98" s="36" t="s">
        <v>10274</v>
      </c>
      <c r="R98" s="36">
        <v>202</v>
      </c>
      <c r="S98" s="36">
        <v>307</v>
      </c>
      <c r="T98" s="36">
        <v>509</v>
      </c>
      <c r="U98" s="36">
        <v>201</v>
      </c>
      <c r="V98" s="36">
        <v>298</v>
      </c>
      <c r="W98" s="36">
        <v>499</v>
      </c>
      <c r="X98" s="31">
        <v>13</v>
      </c>
      <c r="Y98" s="27" t="s">
        <v>10274</v>
      </c>
      <c r="Z98" s="27" t="s">
        <v>10273</v>
      </c>
      <c r="AA98" s="27" t="s">
        <v>10273</v>
      </c>
      <c r="AB98" s="27" t="s">
        <v>10273</v>
      </c>
      <c r="AC98" s="27" t="s">
        <v>10273</v>
      </c>
      <c r="AD98" s="27" t="s">
        <v>10273</v>
      </c>
      <c r="AE98" s="27" t="s">
        <v>10273</v>
      </c>
      <c r="AF98" s="27" t="s">
        <v>10273</v>
      </c>
      <c r="AG98" s="27" t="s">
        <v>10275</v>
      </c>
      <c r="AH98" s="27" t="s">
        <v>10274</v>
      </c>
      <c r="AI98" s="27" t="s">
        <v>10274</v>
      </c>
      <c r="AJ98" s="27" t="s">
        <v>10273</v>
      </c>
      <c r="AK98" s="27" t="s">
        <v>10273</v>
      </c>
      <c r="AL98" s="27" t="s">
        <v>10275</v>
      </c>
      <c r="AM98" s="32" t="s">
        <v>10275</v>
      </c>
      <c r="AN98" s="32" t="s">
        <v>10275</v>
      </c>
      <c r="AO98" s="32" t="s">
        <v>10275</v>
      </c>
      <c r="AP98" s="33" t="s">
        <v>10275</v>
      </c>
      <c r="AQ98" s="33" t="s">
        <v>10275</v>
      </c>
      <c r="AR98" s="33" t="s">
        <v>10275</v>
      </c>
      <c r="AS98" s="33" t="s">
        <v>10434</v>
      </c>
      <c r="AT98" s="33" t="s">
        <v>10324</v>
      </c>
      <c r="AU98" s="33" t="s">
        <v>10276</v>
      </c>
      <c r="AV98" s="34">
        <v>0</v>
      </c>
      <c r="AW98" s="34">
        <v>0</v>
      </c>
      <c r="AX98" s="34">
        <v>0</v>
      </c>
      <c r="AY98" s="35" t="s">
        <v>10275</v>
      </c>
      <c r="AZ98" s="35" t="s">
        <v>10275</v>
      </c>
      <c r="BA98" s="35" t="s">
        <v>10275</v>
      </c>
      <c r="BB98" s="35" t="s">
        <v>10278</v>
      </c>
      <c r="BC98" s="35" t="s">
        <v>10275</v>
      </c>
      <c r="BD98" s="35" t="s">
        <v>10278</v>
      </c>
      <c r="BE98" s="28" t="s">
        <v>10274</v>
      </c>
      <c r="BF98" s="28" t="s">
        <v>10273</v>
      </c>
      <c r="BG98" s="28" t="s">
        <v>10273</v>
      </c>
      <c r="BH98" s="28" t="s">
        <v>10274</v>
      </c>
      <c r="BI98" s="28" t="s">
        <v>10273</v>
      </c>
      <c r="BJ98" s="28" t="s">
        <v>10274</v>
      </c>
      <c r="BK98" s="28" t="s">
        <v>10274</v>
      </c>
      <c r="BL98" s="28" t="s">
        <v>10273</v>
      </c>
      <c r="BM98" s="28" t="s">
        <v>10273</v>
      </c>
      <c r="BN98" s="28" t="s">
        <v>10274</v>
      </c>
      <c r="BO98" s="28" t="s">
        <v>10273</v>
      </c>
      <c r="BP98" s="28" t="s">
        <v>10273</v>
      </c>
      <c r="BQ98" s="27" t="s">
        <v>10274</v>
      </c>
      <c r="BR98" s="27" t="s">
        <v>10273</v>
      </c>
      <c r="BS98" s="27" t="s">
        <v>10274</v>
      </c>
      <c r="BT98" s="27" t="s">
        <v>10273</v>
      </c>
      <c r="BU98" s="28" t="s">
        <v>10274</v>
      </c>
      <c r="BV98" s="28" t="s">
        <v>10274</v>
      </c>
      <c r="BW98" s="28" t="s">
        <v>10273</v>
      </c>
      <c r="BX98" s="27" t="s">
        <v>10279</v>
      </c>
      <c r="BY98" s="27" t="s">
        <v>10273</v>
      </c>
      <c r="BZ98" s="27" t="s">
        <v>10274</v>
      </c>
    </row>
    <row r="99" spans="1:78" ht="25.5" customHeight="1" x14ac:dyDescent="0.25">
      <c r="A99" s="27">
        <v>527</v>
      </c>
      <c r="B99" s="28" t="s">
        <v>12914</v>
      </c>
      <c r="C99" s="28" t="s">
        <v>12915</v>
      </c>
      <c r="D99" s="27" t="s">
        <v>11985</v>
      </c>
      <c r="E99" s="27" t="s">
        <v>12916</v>
      </c>
      <c r="F99" s="27" t="s">
        <v>12917</v>
      </c>
      <c r="G99" s="27" t="s">
        <v>11988</v>
      </c>
      <c r="H99" s="27" t="s">
        <v>11</v>
      </c>
      <c r="I99" s="27" t="s">
        <v>12815</v>
      </c>
      <c r="J99" s="27" t="s">
        <v>12918</v>
      </c>
      <c r="K99" s="27" t="s">
        <v>12919</v>
      </c>
      <c r="L99" s="29" t="s">
        <v>10272</v>
      </c>
      <c r="M99" s="36" t="s">
        <v>10274</v>
      </c>
      <c r="N99" s="36" t="s">
        <v>10274</v>
      </c>
      <c r="O99" s="36" t="s">
        <v>10274</v>
      </c>
      <c r="P99" s="36" t="s">
        <v>10274</v>
      </c>
      <c r="Q99" s="36" t="s">
        <v>10273</v>
      </c>
      <c r="R99" s="36">
        <v>208</v>
      </c>
      <c r="S99" s="36">
        <v>211</v>
      </c>
      <c r="T99" s="36">
        <v>419</v>
      </c>
      <c r="U99" s="36">
        <v>208</v>
      </c>
      <c r="V99" s="36">
        <v>234</v>
      </c>
      <c r="W99" s="36">
        <v>442</v>
      </c>
      <c r="X99" s="31">
        <v>20</v>
      </c>
      <c r="Y99" s="27" t="s">
        <v>10273</v>
      </c>
      <c r="Z99" s="27" t="s">
        <v>10273</v>
      </c>
      <c r="AA99" s="27" t="s">
        <v>10274</v>
      </c>
      <c r="AB99" s="27" t="s">
        <v>10273</v>
      </c>
      <c r="AC99" s="27" t="s">
        <v>10273</v>
      </c>
      <c r="AD99" s="27" t="s">
        <v>10273</v>
      </c>
      <c r="AE99" s="27" t="s">
        <v>10273</v>
      </c>
      <c r="AF99" s="27" t="s">
        <v>10273</v>
      </c>
      <c r="AG99" s="27" t="s">
        <v>10275</v>
      </c>
      <c r="AH99" s="27" t="s">
        <v>10273</v>
      </c>
      <c r="AI99" s="27" t="s">
        <v>10274</v>
      </c>
      <c r="AJ99" s="27" t="s">
        <v>10273</v>
      </c>
      <c r="AK99" s="27" t="s">
        <v>10273</v>
      </c>
      <c r="AL99" s="27" t="s">
        <v>10275</v>
      </c>
      <c r="AM99" s="33" t="s">
        <v>10286</v>
      </c>
      <c r="AN99" s="33" t="s">
        <v>10286</v>
      </c>
      <c r="AO99" s="33" t="s">
        <v>10276</v>
      </c>
      <c r="AP99" s="33">
        <v>0</v>
      </c>
      <c r="AQ99" s="33">
        <v>0</v>
      </c>
      <c r="AR99" s="33">
        <v>0</v>
      </c>
      <c r="AS99" s="33" t="s">
        <v>10275</v>
      </c>
      <c r="AT99" s="33" t="s">
        <v>10275</v>
      </c>
      <c r="AU99" s="33" t="s">
        <v>10275</v>
      </c>
      <c r="AV99" s="34" t="s">
        <v>10277</v>
      </c>
      <c r="AW99" s="34" t="s">
        <v>10287</v>
      </c>
      <c r="AX99" s="34" t="s">
        <v>10276</v>
      </c>
      <c r="AY99" s="35" t="s">
        <v>10856</v>
      </c>
      <c r="AZ99" s="35" t="s">
        <v>10275</v>
      </c>
      <c r="BA99" s="35" t="s">
        <v>10275</v>
      </c>
      <c r="BB99" s="35" t="s">
        <v>10275</v>
      </c>
      <c r="BC99" s="35" t="s">
        <v>10856</v>
      </c>
      <c r="BD99" s="35" t="s">
        <v>10856</v>
      </c>
      <c r="BE99" s="28" t="s">
        <v>10274</v>
      </c>
      <c r="BF99" s="28" t="s">
        <v>10273</v>
      </c>
      <c r="BG99" s="28" t="s">
        <v>10273</v>
      </c>
      <c r="BH99" s="28" t="s">
        <v>10273</v>
      </c>
      <c r="BI99" s="28" t="s">
        <v>10273</v>
      </c>
      <c r="BJ99" s="28" t="s">
        <v>10274</v>
      </c>
      <c r="BK99" s="28" t="s">
        <v>10274</v>
      </c>
      <c r="BL99" s="28" t="s">
        <v>10273</v>
      </c>
      <c r="BM99" s="28" t="s">
        <v>10273</v>
      </c>
      <c r="BN99" s="28" t="s">
        <v>10273</v>
      </c>
      <c r="BO99" s="28" t="s">
        <v>10273</v>
      </c>
      <c r="BP99" s="28" t="s">
        <v>10273</v>
      </c>
      <c r="BQ99" s="27" t="s">
        <v>10274</v>
      </c>
      <c r="BR99" s="27" t="s">
        <v>10274</v>
      </c>
      <c r="BS99" s="27" t="s">
        <v>10273</v>
      </c>
      <c r="BT99" s="27" t="s">
        <v>10273</v>
      </c>
      <c r="BU99" s="28" t="s">
        <v>10273</v>
      </c>
      <c r="BV99" s="28" t="s">
        <v>10274</v>
      </c>
      <c r="BW99" s="28" t="s">
        <v>10273</v>
      </c>
      <c r="BX99" s="27" t="s">
        <v>10279</v>
      </c>
      <c r="BY99" s="27" t="s">
        <v>10273</v>
      </c>
      <c r="BZ99" s="27" t="s">
        <v>10274</v>
      </c>
    </row>
    <row r="100" spans="1:78" ht="25.5" customHeight="1" x14ac:dyDescent="0.25">
      <c r="A100" s="27">
        <v>525</v>
      </c>
      <c r="B100" s="28" t="s">
        <v>12902</v>
      </c>
      <c r="C100" s="28" t="s">
        <v>12903</v>
      </c>
      <c r="D100" s="27" t="s">
        <v>11985</v>
      </c>
      <c r="E100" s="27" t="s">
        <v>12904</v>
      </c>
      <c r="F100" s="27" t="s">
        <v>12905</v>
      </c>
      <c r="G100" s="27" t="s">
        <v>11988</v>
      </c>
      <c r="H100" s="27" t="s">
        <v>11</v>
      </c>
      <c r="I100" s="27" t="s">
        <v>12815</v>
      </c>
      <c r="J100" s="27" t="s">
        <v>12906</v>
      </c>
      <c r="K100" s="27" t="s">
        <v>12907</v>
      </c>
      <c r="L100" s="29" t="s">
        <v>10294</v>
      </c>
      <c r="M100" s="36" t="s">
        <v>10274</v>
      </c>
      <c r="N100" s="36" t="s">
        <v>10274</v>
      </c>
      <c r="O100" s="36" t="s">
        <v>10274</v>
      </c>
      <c r="P100" s="36" t="s">
        <v>10273</v>
      </c>
      <c r="Q100" s="36" t="s">
        <v>10273</v>
      </c>
      <c r="R100" s="36">
        <v>57</v>
      </c>
      <c r="S100" s="36">
        <v>68</v>
      </c>
      <c r="T100" s="36">
        <v>125</v>
      </c>
      <c r="U100" s="36">
        <v>59</v>
      </c>
      <c r="V100" s="36">
        <v>68</v>
      </c>
      <c r="W100" s="36">
        <v>127</v>
      </c>
      <c r="X100" s="31">
        <v>8</v>
      </c>
      <c r="Y100" s="27" t="s">
        <v>10273</v>
      </c>
      <c r="Z100" s="27" t="s">
        <v>10273</v>
      </c>
      <c r="AA100" s="27" t="s">
        <v>10274</v>
      </c>
      <c r="AB100" s="27" t="s">
        <v>10273</v>
      </c>
      <c r="AC100" s="27" t="s">
        <v>10273</v>
      </c>
      <c r="AD100" s="27" t="s">
        <v>10273</v>
      </c>
      <c r="AE100" s="27" t="s">
        <v>10273</v>
      </c>
      <c r="AF100" s="27" t="s">
        <v>10273</v>
      </c>
      <c r="AG100" s="27" t="s">
        <v>10275</v>
      </c>
      <c r="AH100" s="27" t="s">
        <v>10273</v>
      </c>
      <c r="AI100" s="27" t="s">
        <v>10273</v>
      </c>
      <c r="AJ100" s="27" t="s">
        <v>10274</v>
      </c>
      <c r="AK100" s="27" t="s">
        <v>10273</v>
      </c>
      <c r="AL100" s="27" t="s">
        <v>10275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 t="s">
        <v>10275</v>
      </c>
      <c r="AT100" s="33" t="s">
        <v>10275</v>
      </c>
      <c r="AU100" s="33" t="s">
        <v>10275</v>
      </c>
      <c r="AV100" s="34" t="s">
        <v>10276</v>
      </c>
      <c r="AW100" s="34" t="s">
        <v>10276</v>
      </c>
      <c r="AX100" s="34" t="s">
        <v>10287</v>
      </c>
      <c r="AY100" s="35" t="s">
        <v>10275</v>
      </c>
      <c r="AZ100" s="35" t="s">
        <v>10275</v>
      </c>
      <c r="BA100" s="35" t="s">
        <v>10275</v>
      </c>
      <c r="BB100" s="35" t="s">
        <v>10275</v>
      </c>
      <c r="BC100" s="35" t="s">
        <v>10856</v>
      </c>
      <c r="BD100" s="35" t="s">
        <v>10856</v>
      </c>
      <c r="BE100" s="28" t="s">
        <v>10273</v>
      </c>
      <c r="BF100" s="28" t="s">
        <v>10273</v>
      </c>
      <c r="BG100" s="28" t="s">
        <v>10274</v>
      </c>
      <c r="BH100" s="28" t="s">
        <v>10274</v>
      </c>
      <c r="BI100" s="28" t="s">
        <v>10273</v>
      </c>
      <c r="BJ100" s="28" t="s">
        <v>10274</v>
      </c>
      <c r="BK100" s="28" t="s">
        <v>10274</v>
      </c>
      <c r="BL100" s="28" t="s">
        <v>10273</v>
      </c>
      <c r="BM100" s="28" t="s">
        <v>10273</v>
      </c>
      <c r="BN100" s="28" t="s">
        <v>10274</v>
      </c>
      <c r="BO100" s="28" t="s">
        <v>10273</v>
      </c>
      <c r="BP100" s="28" t="s">
        <v>10273</v>
      </c>
      <c r="BQ100" s="27" t="s">
        <v>10274</v>
      </c>
      <c r="BR100" s="27" t="s">
        <v>10274</v>
      </c>
      <c r="BS100" s="27" t="s">
        <v>10273</v>
      </c>
      <c r="BT100" s="27" t="s">
        <v>10274</v>
      </c>
      <c r="BU100" s="28" t="s">
        <v>10273</v>
      </c>
      <c r="BV100" s="28" t="s">
        <v>10274</v>
      </c>
      <c r="BW100" s="28" t="s">
        <v>10273</v>
      </c>
      <c r="BX100" s="27" t="s">
        <v>10279</v>
      </c>
      <c r="BY100" s="27" t="s">
        <v>10273</v>
      </c>
      <c r="BZ100" s="27" t="s">
        <v>10274</v>
      </c>
    </row>
    <row r="101" spans="1:78" ht="25.5" customHeight="1" x14ac:dyDescent="0.25">
      <c r="A101" s="27">
        <v>1388</v>
      </c>
      <c r="B101" s="28" t="s">
        <v>16728</v>
      </c>
      <c r="C101" s="28" t="s">
        <v>16729</v>
      </c>
      <c r="D101" s="27" t="s">
        <v>11985</v>
      </c>
      <c r="E101" s="27" t="s">
        <v>16730</v>
      </c>
      <c r="F101" s="27" t="s">
        <v>16731</v>
      </c>
      <c r="G101" s="27" t="s">
        <v>11988</v>
      </c>
      <c r="H101" s="27" t="s">
        <v>11</v>
      </c>
      <c r="I101" s="27" t="s">
        <v>12815</v>
      </c>
      <c r="J101" s="27" t="s">
        <v>16732</v>
      </c>
      <c r="K101" s="27" t="s">
        <v>16733</v>
      </c>
      <c r="L101" s="29" t="s">
        <v>10272</v>
      </c>
      <c r="M101" s="36" t="s">
        <v>10274</v>
      </c>
      <c r="N101" s="36" t="s">
        <v>10274</v>
      </c>
      <c r="O101" s="36" t="s">
        <v>10274</v>
      </c>
      <c r="P101" s="36" t="s">
        <v>10274</v>
      </c>
      <c r="Q101" s="36" t="s">
        <v>10273</v>
      </c>
      <c r="R101" s="36">
        <v>99</v>
      </c>
      <c r="S101" s="36">
        <v>94</v>
      </c>
      <c r="T101" s="36">
        <v>193</v>
      </c>
      <c r="U101" s="36">
        <v>96</v>
      </c>
      <c r="V101" s="36">
        <v>89</v>
      </c>
      <c r="W101" s="36">
        <v>185</v>
      </c>
      <c r="X101" s="31">
        <v>11</v>
      </c>
      <c r="Y101" s="27" t="s">
        <v>10273</v>
      </c>
      <c r="Z101" s="27" t="s">
        <v>10273</v>
      </c>
      <c r="AA101" s="27" t="s">
        <v>10273</v>
      </c>
      <c r="AB101" s="27" t="s">
        <v>10273</v>
      </c>
      <c r="AC101" s="27" t="s">
        <v>10273</v>
      </c>
      <c r="AD101" s="27" t="s">
        <v>10274</v>
      </c>
      <c r="AE101" s="27" t="s">
        <v>10273</v>
      </c>
      <c r="AF101" s="27" t="s">
        <v>10273</v>
      </c>
      <c r="AG101" s="27" t="s">
        <v>10275</v>
      </c>
      <c r="AH101" s="27" t="s">
        <v>10273</v>
      </c>
      <c r="AI101" s="27" t="s">
        <v>10273</v>
      </c>
      <c r="AJ101" s="27" t="s">
        <v>10274</v>
      </c>
      <c r="AK101" s="27" t="s">
        <v>10273</v>
      </c>
      <c r="AL101" s="27" t="s">
        <v>10275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 t="s">
        <v>10275</v>
      </c>
      <c r="AT101" s="33" t="s">
        <v>10275</v>
      </c>
      <c r="AU101" s="33" t="s">
        <v>10275</v>
      </c>
      <c r="AV101" s="34" t="s">
        <v>10277</v>
      </c>
      <c r="AW101" s="34" t="s">
        <v>10316</v>
      </c>
      <c r="AX101" s="34" t="s">
        <v>10276</v>
      </c>
      <c r="AY101" s="35" t="s">
        <v>10275</v>
      </c>
      <c r="AZ101" s="35" t="s">
        <v>10275</v>
      </c>
      <c r="BA101" s="35" t="s">
        <v>10275</v>
      </c>
      <c r="BB101" s="35" t="s">
        <v>10275</v>
      </c>
      <c r="BC101" s="35" t="s">
        <v>10856</v>
      </c>
      <c r="BD101" s="35" t="s">
        <v>10856</v>
      </c>
      <c r="BE101" s="28" t="s">
        <v>10274</v>
      </c>
      <c r="BF101" s="28" t="s">
        <v>10273</v>
      </c>
      <c r="BG101" s="28" t="s">
        <v>10273</v>
      </c>
      <c r="BH101" s="28" t="s">
        <v>10274</v>
      </c>
      <c r="BI101" s="28" t="s">
        <v>10273</v>
      </c>
      <c r="BJ101" s="28" t="s">
        <v>10274</v>
      </c>
      <c r="BK101" s="28" t="s">
        <v>10273</v>
      </c>
      <c r="BL101" s="28" t="s">
        <v>10273</v>
      </c>
      <c r="BM101" s="28" t="s">
        <v>10274</v>
      </c>
      <c r="BN101" s="28" t="s">
        <v>10273</v>
      </c>
      <c r="BO101" s="28" t="s">
        <v>10273</v>
      </c>
      <c r="BP101" s="28" t="s">
        <v>10273</v>
      </c>
      <c r="BQ101" s="27" t="s">
        <v>10274</v>
      </c>
      <c r="BR101" s="27" t="s">
        <v>10274</v>
      </c>
      <c r="BS101" s="27" t="s">
        <v>10273</v>
      </c>
      <c r="BT101" s="27" t="s">
        <v>10273</v>
      </c>
      <c r="BU101" s="28" t="s">
        <v>10273</v>
      </c>
      <c r="BV101" s="28" t="s">
        <v>10274</v>
      </c>
      <c r="BW101" s="28" t="s">
        <v>10273</v>
      </c>
      <c r="BX101" s="27" t="s">
        <v>10279</v>
      </c>
      <c r="BY101" s="27" t="s">
        <v>10273</v>
      </c>
      <c r="BZ101" s="27" t="s">
        <v>10273</v>
      </c>
    </row>
    <row r="102" spans="1:78" ht="25.5" customHeight="1" x14ac:dyDescent="0.25">
      <c r="A102" s="27">
        <v>584</v>
      </c>
      <c r="B102" s="28" t="s">
        <v>13213</v>
      </c>
      <c r="C102" s="28" t="s">
        <v>13214</v>
      </c>
      <c r="D102" s="27" t="s">
        <v>11985</v>
      </c>
      <c r="E102" s="27" t="s">
        <v>13215</v>
      </c>
      <c r="F102" s="27" t="s">
        <v>13216</v>
      </c>
      <c r="G102" s="27" t="s">
        <v>11988</v>
      </c>
      <c r="H102" s="27" t="s">
        <v>11</v>
      </c>
      <c r="I102" s="27" t="s">
        <v>12815</v>
      </c>
      <c r="J102" s="27" t="s">
        <v>13217</v>
      </c>
      <c r="K102" s="27" t="s">
        <v>13218</v>
      </c>
      <c r="L102" s="29" t="s">
        <v>10294</v>
      </c>
      <c r="M102" s="36" t="s">
        <v>10274</v>
      </c>
      <c r="N102" s="36" t="s">
        <v>10274</v>
      </c>
      <c r="O102" s="36" t="s">
        <v>10274</v>
      </c>
      <c r="P102" s="36" t="s">
        <v>10273</v>
      </c>
      <c r="Q102" s="36" t="s">
        <v>10273</v>
      </c>
      <c r="R102" s="36">
        <v>39</v>
      </c>
      <c r="S102" s="36">
        <v>32</v>
      </c>
      <c r="T102" s="36">
        <v>71</v>
      </c>
      <c r="U102" s="36">
        <v>25</v>
      </c>
      <c r="V102" s="36">
        <v>26</v>
      </c>
      <c r="W102" s="36">
        <v>51</v>
      </c>
      <c r="X102" s="31">
        <v>6</v>
      </c>
      <c r="Y102" s="27" t="s">
        <v>10273</v>
      </c>
      <c r="Z102" s="27" t="s">
        <v>10273</v>
      </c>
      <c r="AA102" s="27" t="s">
        <v>10274</v>
      </c>
      <c r="AB102" s="27" t="s">
        <v>10273</v>
      </c>
      <c r="AC102" s="27" t="s">
        <v>10273</v>
      </c>
      <c r="AD102" s="27" t="s">
        <v>10273</v>
      </c>
      <c r="AE102" s="27" t="s">
        <v>10273</v>
      </c>
      <c r="AF102" s="27" t="s">
        <v>10273</v>
      </c>
      <c r="AG102" s="27" t="s">
        <v>10275</v>
      </c>
      <c r="AH102" s="27" t="s">
        <v>10273</v>
      </c>
      <c r="AI102" s="27" t="s">
        <v>10274</v>
      </c>
      <c r="AJ102" s="27" t="s">
        <v>10273</v>
      </c>
      <c r="AK102" s="27" t="s">
        <v>10273</v>
      </c>
      <c r="AL102" s="27" t="s">
        <v>10275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 t="s">
        <v>10275</v>
      </c>
      <c r="AT102" s="33" t="s">
        <v>10275</v>
      </c>
      <c r="AU102" s="33" t="s">
        <v>10275</v>
      </c>
      <c r="AV102" s="34" t="s">
        <v>10323</v>
      </c>
      <c r="AW102" s="34" t="s">
        <v>10323</v>
      </c>
      <c r="AX102" s="34" t="s">
        <v>10276</v>
      </c>
      <c r="AY102" s="35" t="s">
        <v>10275</v>
      </c>
      <c r="AZ102" s="35" t="s">
        <v>10275</v>
      </c>
      <c r="BA102" s="35" t="s">
        <v>10275</v>
      </c>
      <c r="BB102" s="35" t="s">
        <v>10275</v>
      </c>
      <c r="BC102" s="35" t="s">
        <v>10278</v>
      </c>
      <c r="BD102" s="35" t="s">
        <v>10278</v>
      </c>
      <c r="BE102" s="28" t="s">
        <v>10274</v>
      </c>
      <c r="BF102" s="28" t="s">
        <v>10273</v>
      </c>
      <c r="BG102" s="28" t="s">
        <v>10273</v>
      </c>
      <c r="BH102" s="28" t="s">
        <v>10274</v>
      </c>
      <c r="BI102" s="28" t="s">
        <v>10273</v>
      </c>
      <c r="BJ102" s="28" t="s">
        <v>10274</v>
      </c>
      <c r="BK102" s="28" t="s">
        <v>10274</v>
      </c>
      <c r="BL102" s="28" t="s">
        <v>10273</v>
      </c>
      <c r="BM102" s="28" t="s">
        <v>10273</v>
      </c>
      <c r="BN102" s="28" t="s">
        <v>10274</v>
      </c>
      <c r="BO102" s="28" t="s">
        <v>10273</v>
      </c>
      <c r="BP102" s="28" t="s">
        <v>10273</v>
      </c>
      <c r="BQ102" s="27" t="s">
        <v>10274</v>
      </c>
      <c r="BR102" s="27" t="s">
        <v>10273</v>
      </c>
      <c r="BS102" s="27" t="s">
        <v>10273</v>
      </c>
      <c r="BT102" s="27" t="s">
        <v>10273</v>
      </c>
      <c r="BU102" s="28" t="s">
        <v>10273</v>
      </c>
      <c r="BV102" s="28" t="s">
        <v>10274</v>
      </c>
      <c r="BW102" s="28" t="s">
        <v>10273</v>
      </c>
      <c r="BX102" s="27" t="s">
        <v>10279</v>
      </c>
      <c r="BY102" s="27" t="s">
        <v>10273</v>
      </c>
      <c r="BZ102" s="27" t="s">
        <v>10274</v>
      </c>
    </row>
    <row r="103" spans="1:78" ht="25.5" customHeight="1" x14ac:dyDescent="0.25">
      <c r="A103" s="27">
        <v>1575</v>
      </c>
      <c r="B103" s="28" t="s">
        <v>17662</v>
      </c>
      <c r="C103" s="28" t="s">
        <v>17663</v>
      </c>
      <c r="D103" s="27" t="s">
        <v>11985</v>
      </c>
      <c r="E103" s="27" t="s">
        <v>17664</v>
      </c>
      <c r="F103" s="27" t="s">
        <v>17665</v>
      </c>
      <c r="G103" s="27" t="s">
        <v>11988</v>
      </c>
      <c r="H103" s="27" t="s">
        <v>11</v>
      </c>
      <c r="I103" s="27" t="s">
        <v>12815</v>
      </c>
      <c r="J103" s="27" t="s">
        <v>17666</v>
      </c>
      <c r="K103" s="27" t="s">
        <v>17667</v>
      </c>
      <c r="L103" s="29" t="s">
        <v>10309</v>
      </c>
      <c r="M103" s="36" t="s">
        <v>10273</v>
      </c>
      <c r="N103" s="36" t="s">
        <v>10273</v>
      </c>
      <c r="O103" s="36" t="s">
        <v>10273</v>
      </c>
      <c r="P103" s="36" t="s">
        <v>10273</v>
      </c>
      <c r="Q103" s="36" t="s">
        <v>10274</v>
      </c>
      <c r="R103" s="36">
        <v>41</v>
      </c>
      <c r="S103" s="36">
        <v>71</v>
      </c>
      <c r="T103" s="36">
        <v>112</v>
      </c>
      <c r="U103" s="36">
        <v>34</v>
      </c>
      <c r="V103" s="36">
        <v>66</v>
      </c>
      <c r="W103" s="36">
        <v>100</v>
      </c>
      <c r="X103" s="31">
        <v>6</v>
      </c>
      <c r="Y103" s="27" t="s">
        <v>10273</v>
      </c>
      <c r="Z103" s="27" t="s">
        <v>10273</v>
      </c>
      <c r="AA103" s="27" t="s">
        <v>10274</v>
      </c>
      <c r="AB103" s="27" t="s">
        <v>10273</v>
      </c>
      <c r="AC103" s="27" t="s">
        <v>10273</v>
      </c>
      <c r="AD103" s="27" t="s">
        <v>10273</v>
      </c>
      <c r="AE103" s="27" t="s">
        <v>10273</v>
      </c>
      <c r="AF103" s="27" t="s">
        <v>10273</v>
      </c>
      <c r="AG103" s="27" t="s">
        <v>10275</v>
      </c>
      <c r="AH103" s="27" t="s">
        <v>10273</v>
      </c>
      <c r="AI103" s="27" t="s">
        <v>10273</v>
      </c>
      <c r="AJ103" s="27" t="s">
        <v>10274</v>
      </c>
      <c r="AK103" s="27" t="s">
        <v>10273</v>
      </c>
      <c r="AL103" s="27" t="s">
        <v>10275</v>
      </c>
      <c r="AM103" s="32" t="s">
        <v>10275</v>
      </c>
      <c r="AN103" s="32" t="s">
        <v>10275</v>
      </c>
      <c r="AO103" s="32" t="s">
        <v>10275</v>
      </c>
      <c r="AP103" s="33" t="s">
        <v>10275</v>
      </c>
      <c r="AQ103" s="33" t="s">
        <v>10275</v>
      </c>
      <c r="AR103" s="33" t="s">
        <v>10275</v>
      </c>
      <c r="AS103" s="33" t="s">
        <v>10323</v>
      </c>
      <c r="AT103" s="33" t="s">
        <v>10323</v>
      </c>
      <c r="AU103" s="33" t="s">
        <v>10276</v>
      </c>
      <c r="AV103" s="34">
        <v>0</v>
      </c>
      <c r="AW103" s="34">
        <v>0</v>
      </c>
      <c r="AX103" s="34">
        <v>0</v>
      </c>
      <c r="AY103" s="35" t="s">
        <v>10275</v>
      </c>
      <c r="AZ103" s="35" t="s">
        <v>10275</v>
      </c>
      <c r="BA103" s="35" t="s">
        <v>10275</v>
      </c>
      <c r="BB103" s="35" t="s">
        <v>10278</v>
      </c>
      <c r="BC103" s="35" t="s">
        <v>10275</v>
      </c>
      <c r="BD103" s="35" t="s">
        <v>10278</v>
      </c>
      <c r="BE103" s="28" t="s">
        <v>10273</v>
      </c>
      <c r="BF103" s="28" t="s">
        <v>10273</v>
      </c>
      <c r="BG103" s="28" t="s">
        <v>10274</v>
      </c>
      <c r="BH103" s="28" t="s">
        <v>10273</v>
      </c>
      <c r="BI103" s="28" t="s">
        <v>10274</v>
      </c>
      <c r="BJ103" s="28" t="s">
        <v>10274</v>
      </c>
      <c r="BK103" s="28" t="s">
        <v>10274</v>
      </c>
      <c r="BL103" s="28" t="s">
        <v>10273</v>
      </c>
      <c r="BM103" s="28" t="s">
        <v>10273</v>
      </c>
      <c r="BN103" s="28" t="s">
        <v>10273</v>
      </c>
      <c r="BO103" s="28" t="s">
        <v>10273</v>
      </c>
      <c r="BP103" s="28" t="s">
        <v>10273</v>
      </c>
      <c r="BQ103" s="27" t="s">
        <v>10273</v>
      </c>
      <c r="BR103" s="27" t="s">
        <v>10273</v>
      </c>
      <c r="BS103" s="27" t="s">
        <v>10273</v>
      </c>
      <c r="BT103" s="27" t="s">
        <v>10274</v>
      </c>
      <c r="BU103" s="28" t="s">
        <v>10273</v>
      </c>
      <c r="BV103" s="28" t="s">
        <v>10274</v>
      </c>
      <c r="BW103" s="28" t="s">
        <v>10273</v>
      </c>
      <c r="BX103" s="27" t="s">
        <v>10279</v>
      </c>
      <c r="BY103" s="27" t="s">
        <v>10273</v>
      </c>
      <c r="BZ103" s="27" t="s">
        <v>10274</v>
      </c>
    </row>
    <row r="104" spans="1:78" ht="25.5" customHeight="1" x14ac:dyDescent="0.25">
      <c r="A104" s="27">
        <v>629</v>
      </c>
      <c r="B104" s="28" t="s">
        <v>13429</v>
      </c>
      <c r="C104" s="28" t="s">
        <v>13430</v>
      </c>
      <c r="D104" s="27" t="s">
        <v>11985</v>
      </c>
      <c r="E104" s="27" t="s">
        <v>13431</v>
      </c>
      <c r="F104" s="27" t="s">
        <v>13432</v>
      </c>
      <c r="G104" s="27" t="s">
        <v>11988</v>
      </c>
      <c r="H104" s="27" t="s">
        <v>11</v>
      </c>
      <c r="I104" s="27" t="s">
        <v>12815</v>
      </c>
      <c r="J104" s="27" t="s">
        <v>13433</v>
      </c>
      <c r="K104" s="27" t="s">
        <v>13434</v>
      </c>
      <c r="L104" s="29" t="s">
        <v>10272</v>
      </c>
      <c r="M104" s="36" t="s">
        <v>10274</v>
      </c>
      <c r="N104" s="36" t="s">
        <v>10274</v>
      </c>
      <c r="O104" s="36" t="s">
        <v>10274</v>
      </c>
      <c r="P104" s="36" t="s">
        <v>10274</v>
      </c>
      <c r="Q104" s="36" t="s">
        <v>10273</v>
      </c>
      <c r="R104" s="36">
        <v>358</v>
      </c>
      <c r="S104" s="36">
        <v>369</v>
      </c>
      <c r="T104" s="36">
        <v>727</v>
      </c>
      <c r="U104" s="36">
        <v>353</v>
      </c>
      <c r="V104" s="36">
        <v>388</v>
      </c>
      <c r="W104" s="36">
        <v>741</v>
      </c>
      <c r="X104" s="31">
        <v>15</v>
      </c>
      <c r="Y104" s="27" t="s">
        <v>10274</v>
      </c>
      <c r="Z104" s="27" t="s">
        <v>10273</v>
      </c>
      <c r="AA104" s="27" t="s">
        <v>10273</v>
      </c>
      <c r="AB104" s="27" t="s">
        <v>10273</v>
      </c>
      <c r="AC104" s="27" t="s">
        <v>10273</v>
      </c>
      <c r="AD104" s="27" t="s">
        <v>10273</v>
      </c>
      <c r="AE104" s="27" t="s">
        <v>10273</v>
      </c>
      <c r="AF104" s="27" t="s">
        <v>10273</v>
      </c>
      <c r="AG104" s="27" t="s">
        <v>10275</v>
      </c>
      <c r="AH104" s="27" t="s">
        <v>10273</v>
      </c>
      <c r="AI104" s="27" t="s">
        <v>10274</v>
      </c>
      <c r="AJ104" s="27" t="s">
        <v>10274</v>
      </c>
      <c r="AK104" s="27" t="s">
        <v>10273</v>
      </c>
      <c r="AL104" s="27" t="s">
        <v>10275</v>
      </c>
      <c r="AM104" s="33" t="s">
        <v>10276</v>
      </c>
      <c r="AN104" s="33" t="s">
        <v>10276</v>
      </c>
      <c r="AO104" s="33" t="s">
        <v>10277</v>
      </c>
      <c r="AP104" s="33">
        <v>0</v>
      </c>
      <c r="AQ104" s="33">
        <v>0</v>
      </c>
      <c r="AR104" s="33">
        <v>0</v>
      </c>
      <c r="AS104" s="33" t="s">
        <v>10275</v>
      </c>
      <c r="AT104" s="33" t="s">
        <v>10275</v>
      </c>
      <c r="AU104" s="33" t="s">
        <v>10275</v>
      </c>
      <c r="AV104" s="34" t="s">
        <v>10301</v>
      </c>
      <c r="AW104" s="34" t="s">
        <v>10301</v>
      </c>
      <c r="AX104" s="34" t="s">
        <v>10276</v>
      </c>
      <c r="AY104" s="35" t="s">
        <v>10278</v>
      </c>
      <c r="AZ104" s="35" t="s">
        <v>10275</v>
      </c>
      <c r="BA104" s="35" t="s">
        <v>10275</v>
      </c>
      <c r="BB104" s="35" t="s">
        <v>10275</v>
      </c>
      <c r="BC104" s="35" t="s">
        <v>10278</v>
      </c>
      <c r="BD104" s="35" t="s">
        <v>10278</v>
      </c>
      <c r="BE104" s="28" t="s">
        <v>10274</v>
      </c>
      <c r="BF104" s="28" t="s">
        <v>10273</v>
      </c>
      <c r="BG104" s="28" t="s">
        <v>10273</v>
      </c>
      <c r="BH104" s="28" t="s">
        <v>10274</v>
      </c>
      <c r="BI104" s="28" t="s">
        <v>10273</v>
      </c>
      <c r="BJ104" s="28" t="s">
        <v>10274</v>
      </c>
      <c r="BK104" s="28" t="s">
        <v>10274</v>
      </c>
      <c r="BL104" s="28" t="s">
        <v>10274</v>
      </c>
      <c r="BM104" s="28" t="s">
        <v>10274</v>
      </c>
      <c r="BN104" s="28" t="s">
        <v>10274</v>
      </c>
      <c r="BO104" s="28" t="s">
        <v>10273</v>
      </c>
      <c r="BP104" s="28" t="s">
        <v>10273</v>
      </c>
      <c r="BQ104" s="27" t="s">
        <v>10274</v>
      </c>
      <c r="BR104" s="27" t="s">
        <v>10274</v>
      </c>
      <c r="BS104" s="27" t="s">
        <v>10273</v>
      </c>
      <c r="BT104" s="27" t="s">
        <v>10273</v>
      </c>
      <c r="BU104" s="28" t="s">
        <v>10273</v>
      </c>
      <c r="BV104" s="28" t="s">
        <v>10274</v>
      </c>
      <c r="BW104" s="28" t="s">
        <v>10273</v>
      </c>
      <c r="BX104" s="27" t="s">
        <v>10279</v>
      </c>
      <c r="BY104" s="27" t="s">
        <v>10273</v>
      </c>
      <c r="BZ104" s="27" t="s">
        <v>10274</v>
      </c>
    </row>
    <row r="105" spans="1:78" ht="25.5" customHeight="1" x14ac:dyDescent="0.25">
      <c r="A105" s="27">
        <v>1390</v>
      </c>
      <c r="B105" s="28" t="s">
        <v>16741</v>
      </c>
      <c r="C105" s="28" t="s">
        <v>16742</v>
      </c>
      <c r="D105" s="27" t="s">
        <v>11985</v>
      </c>
      <c r="E105" s="27" t="s">
        <v>16743</v>
      </c>
      <c r="F105" s="27" t="s">
        <v>16744</v>
      </c>
      <c r="G105" s="27" t="s">
        <v>11988</v>
      </c>
      <c r="H105" s="27" t="s">
        <v>11</v>
      </c>
      <c r="I105" s="27" t="s">
        <v>12815</v>
      </c>
      <c r="J105" s="27" t="s">
        <v>13433</v>
      </c>
      <c r="K105" s="27" t="s">
        <v>16745</v>
      </c>
      <c r="L105" s="29" t="s">
        <v>10309</v>
      </c>
      <c r="M105" s="36" t="s">
        <v>10273</v>
      </c>
      <c r="N105" s="36" t="s">
        <v>10273</v>
      </c>
      <c r="O105" s="36" t="s">
        <v>10273</v>
      </c>
      <c r="P105" s="36" t="s">
        <v>10273</v>
      </c>
      <c r="Q105" s="36" t="s">
        <v>10274</v>
      </c>
      <c r="R105" s="36">
        <v>82</v>
      </c>
      <c r="S105" s="36">
        <v>222</v>
      </c>
      <c r="T105" s="36">
        <v>304</v>
      </c>
      <c r="U105" s="36">
        <v>79</v>
      </c>
      <c r="V105" s="36">
        <v>205</v>
      </c>
      <c r="W105" s="36">
        <v>284</v>
      </c>
      <c r="X105" s="31">
        <v>15</v>
      </c>
      <c r="Y105" s="27" t="s">
        <v>10274</v>
      </c>
      <c r="Z105" s="27" t="s">
        <v>10273</v>
      </c>
      <c r="AA105" s="27" t="s">
        <v>10273</v>
      </c>
      <c r="AB105" s="27" t="s">
        <v>10273</v>
      </c>
      <c r="AC105" s="27" t="s">
        <v>10273</v>
      </c>
      <c r="AD105" s="27" t="s">
        <v>10274</v>
      </c>
      <c r="AE105" s="27" t="s">
        <v>10273</v>
      </c>
      <c r="AF105" s="27" t="s">
        <v>10273</v>
      </c>
      <c r="AG105" s="27" t="s">
        <v>10275</v>
      </c>
      <c r="AH105" s="27" t="s">
        <v>10273</v>
      </c>
      <c r="AI105" s="27" t="s">
        <v>10273</v>
      </c>
      <c r="AJ105" s="27" t="s">
        <v>10274</v>
      </c>
      <c r="AK105" s="27" t="s">
        <v>10273</v>
      </c>
      <c r="AL105" s="27" t="s">
        <v>10275</v>
      </c>
      <c r="AM105" s="32" t="s">
        <v>10275</v>
      </c>
      <c r="AN105" s="32" t="s">
        <v>10275</v>
      </c>
      <c r="AO105" s="32" t="s">
        <v>10275</v>
      </c>
      <c r="AP105" s="33" t="s">
        <v>10275</v>
      </c>
      <c r="AQ105" s="33" t="s">
        <v>10275</v>
      </c>
      <c r="AR105" s="33" t="s">
        <v>10275</v>
      </c>
      <c r="AS105" s="33" t="s">
        <v>10434</v>
      </c>
      <c r="AT105" s="33" t="s">
        <v>10434</v>
      </c>
      <c r="AU105" s="33" t="s">
        <v>10276</v>
      </c>
      <c r="AV105" s="34">
        <v>0</v>
      </c>
      <c r="AW105" s="34">
        <v>0</v>
      </c>
      <c r="AX105" s="34">
        <v>0</v>
      </c>
      <c r="AY105" s="35" t="s">
        <v>10275</v>
      </c>
      <c r="AZ105" s="35" t="s">
        <v>10275</v>
      </c>
      <c r="BA105" s="35" t="s">
        <v>10275</v>
      </c>
      <c r="BB105" s="35" t="s">
        <v>10278</v>
      </c>
      <c r="BC105" s="35" t="s">
        <v>10275</v>
      </c>
      <c r="BD105" s="35" t="s">
        <v>10278</v>
      </c>
      <c r="BE105" s="28" t="s">
        <v>10273</v>
      </c>
      <c r="BF105" s="28" t="s">
        <v>10273</v>
      </c>
      <c r="BG105" s="28" t="s">
        <v>10274</v>
      </c>
      <c r="BH105" s="28" t="s">
        <v>10273</v>
      </c>
      <c r="BI105" s="28" t="s">
        <v>10273</v>
      </c>
      <c r="BJ105" s="28" t="s">
        <v>10274</v>
      </c>
      <c r="BK105" s="28" t="s">
        <v>10273</v>
      </c>
      <c r="BL105" s="28" t="s">
        <v>10274</v>
      </c>
      <c r="BM105" s="28" t="s">
        <v>10274</v>
      </c>
      <c r="BN105" s="28" t="s">
        <v>10273</v>
      </c>
      <c r="BO105" s="28" t="s">
        <v>10273</v>
      </c>
      <c r="BP105" s="28" t="s">
        <v>10273</v>
      </c>
      <c r="BQ105" s="27" t="s">
        <v>10274</v>
      </c>
      <c r="BR105" s="27" t="s">
        <v>10274</v>
      </c>
      <c r="BS105" s="27" t="s">
        <v>10273</v>
      </c>
      <c r="BT105" s="27" t="s">
        <v>10273</v>
      </c>
      <c r="BU105" s="28" t="s">
        <v>10274</v>
      </c>
      <c r="BV105" s="28" t="s">
        <v>10274</v>
      </c>
      <c r="BW105" s="28" t="s">
        <v>10273</v>
      </c>
      <c r="BX105" s="27" t="s">
        <v>10279</v>
      </c>
      <c r="BY105" s="27" t="s">
        <v>10273</v>
      </c>
      <c r="BZ105" s="27" t="s">
        <v>10274</v>
      </c>
    </row>
    <row r="106" spans="1:78" ht="25.5" customHeight="1" x14ac:dyDescent="0.25">
      <c r="A106" s="27">
        <v>1334</v>
      </c>
      <c r="B106" s="28" t="s">
        <v>16479</v>
      </c>
      <c r="C106" s="28" t="s">
        <v>16480</v>
      </c>
      <c r="D106" s="27" t="s">
        <v>11985</v>
      </c>
      <c r="E106" s="27" t="s">
        <v>16481</v>
      </c>
      <c r="F106" s="27" t="s">
        <v>16482</v>
      </c>
      <c r="G106" s="27" t="s">
        <v>11988</v>
      </c>
      <c r="H106" s="27" t="s">
        <v>11</v>
      </c>
      <c r="I106" s="27" t="s">
        <v>12815</v>
      </c>
      <c r="J106" s="27" t="s">
        <v>16483</v>
      </c>
      <c r="K106" s="27" t="s">
        <v>13464</v>
      </c>
      <c r="L106" s="29" t="s">
        <v>10272</v>
      </c>
      <c r="M106" s="36" t="s">
        <v>10274</v>
      </c>
      <c r="N106" s="36" t="s">
        <v>10274</v>
      </c>
      <c r="O106" s="36" t="s">
        <v>10274</v>
      </c>
      <c r="P106" s="36" t="s">
        <v>10274</v>
      </c>
      <c r="Q106" s="36" t="s">
        <v>10273</v>
      </c>
      <c r="R106" s="36">
        <v>125</v>
      </c>
      <c r="S106" s="36">
        <v>83</v>
      </c>
      <c r="T106" s="36">
        <v>208</v>
      </c>
      <c r="U106" s="36">
        <v>98</v>
      </c>
      <c r="V106" s="36">
        <v>70</v>
      </c>
      <c r="W106" s="36">
        <v>168</v>
      </c>
      <c r="X106" s="31">
        <v>12</v>
      </c>
      <c r="Y106" s="27" t="s">
        <v>10273</v>
      </c>
      <c r="Z106" s="27" t="s">
        <v>10273</v>
      </c>
      <c r="AA106" s="27" t="s">
        <v>10274</v>
      </c>
      <c r="AB106" s="27" t="s">
        <v>10273</v>
      </c>
      <c r="AC106" s="27" t="s">
        <v>10273</v>
      </c>
      <c r="AD106" s="27" t="s">
        <v>10273</v>
      </c>
      <c r="AE106" s="27" t="s">
        <v>10273</v>
      </c>
      <c r="AF106" s="27" t="s">
        <v>10273</v>
      </c>
      <c r="AG106" s="27" t="s">
        <v>10275</v>
      </c>
      <c r="AH106" s="27" t="s">
        <v>10273</v>
      </c>
      <c r="AI106" s="27" t="s">
        <v>10273</v>
      </c>
      <c r="AJ106" s="27" t="s">
        <v>10274</v>
      </c>
      <c r="AK106" s="27" t="s">
        <v>10273</v>
      </c>
      <c r="AL106" s="27" t="s">
        <v>10275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 t="s">
        <v>10275</v>
      </c>
      <c r="AT106" s="33" t="s">
        <v>10275</v>
      </c>
      <c r="AU106" s="33" t="s">
        <v>10275</v>
      </c>
      <c r="AV106" s="34" t="s">
        <v>10276</v>
      </c>
      <c r="AW106" s="34" t="s">
        <v>10276</v>
      </c>
      <c r="AX106" s="34" t="s">
        <v>10649</v>
      </c>
      <c r="AY106" s="35" t="s">
        <v>10275</v>
      </c>
      <c r="AZ106" s="35" t="s">
        <v>10275</v>
      </c>
      <c r="BA106" s="35" t="s">
        <v>10275</v>
      </c>
      <c r="BB106" s="35" t="s">
        <v>10275</v>
      </c>
      <c r="BC106" s="35" t="s">
        <v>10856</v>
      </c>
      <c r="BD106" s="35" t="s">
        <v>10856</v>
      </c>
      <c r="BE106" s="28" t="s">
        <v>10274</v>
      </c>
      <c r="BF106" s="28" t="s">
        <v>10273</v>
      </c>
      <c r="BG106" s="28" t="s">
        <v>10273</v>
      </c>
      <c r="BH106" s="28" t="s">
        <v>10274</v>
      </c>
      <c r="BI106" s="28" t="s">
        <v>10273</v>
      </c>
      <c r="BJ106" s="28" t="s">
        <v>10274</v>
      </c>
      <c r="BK106" s="28" t="s">
        <v>10273</v>
      </c>
      <c r="BL106" s="28" t="s">
        <v>10273</v>
      </c>
      <c r="BM106" s="28" t="s">
        <v>10274</v>
      </c>
      <c r="BN106" s="28" t="s">
        <v>10273</v>
      </c>
      <c r="BO106" s="28" t="s">
        <v>10273</v>
      </c>
      <c r="BP106" s="28" t="s">
        <v>10273</v>
      </c>
      <c r="BQ106" s="27" t="s">
        <v>10274</v>
      </c>
      <c r="BR106" s="27" t="s">
        <v>10274</v>
      </c>
      <c r="BS106" s="27" t="s">
        <v>10274</v>
      </c>
      <c r="BT106" s="27" t="s">
        <v>10273</v>
      </c>
      <c r="BU106" s="28" t="s">
        <v>10273</v>
      </c>
      <c r="BV106" s="28" t="s">
        <v>10274</v>
      </c>
      <c r="BW106" s="28" t="s">
        <v>10273</v>
      </c>
      <c r="BX106" s="27" t="s">
        <v>10279</v>
      </c>
      <c r="BY106" s="27" t="s">
        <v>10273</v>
      </c>
      <c r="BZ106" s="27" t="s">
        <v>10274</v>
      </c>
    </row>
    <row r="107" spans="1:78" ht="25.5" customHeight="1" x14ac:dyDescent="0.25">
      <c r="A107" s="27">
        <v>539</v>
      </c>
      <c r="B107" s="28" t="s">
        <v>12979</v>
      </c>
      <c r="C107" s="28" t="s">
        <v>12980</v>
      </c>
      <c r="D107" s="27" t="s">
        <v>11985</v>
      </c>
      <c r="E107" s="27" t="s">
        <v>12981</v>
      </c>
      <c r="F107" s="27" t="s">
        <v>12982</v>
      </c>
      <c r="G107" s="27" t="s">
        <v>11988</v>
      </c>
      <c r="H107" s="27" t="s">
        <v>11</v>
      </c>
      <c r="I107" s="27" t="s">
        <v>12815</v>
      </c>
      <c r="J107" s="27" t="s">
        <v>12983</v>
      </c>
      <c r="K107" s="27" t="s">
        <v>12984</v>
      </c>
      <c r="L107" s="29" t="s">
        <v>10272</v>
      </c>
      <c r="M107" s="36" t="s">
        <v>10274</v>
      </c>
      <c r="N107" s="36" t="s">
        <v>10274</v>
      </c>
      <c r="O107" s="36" t="s">
        <v>10274</v>
      </c>
      <c r="P107" s="36" t="s">
        <v>10274</v>
      </c>
      <c r="Q107" s="36" t="s">
        <v>10273</v>
      </c>
      <c r="R107" s="36">
        <v>120</v>
      </c>
      <c r="S107" s="36">
        <v>111</v>
      </c>
      <c r="T107" s="36">
        <v>231</v>
      </c>
      <c r="U107" s="36">
        <v>109</v>
      </c>
      <c r="V107" s="36">
        <v>121</v>
      </c>
      <c r="W107" s="36">
        <v>230</v>
      </c>
      <c r="X107" s="31">
        <v>11</v>
      </c>
      <c r="Y107" s="27" t="s">
        <v>10273</v>
      </c>
      <c r="Z107" s="27" t="s">
        <v>10273</v>
      </c>
      <c r="AA107" s="27" t="s">
        <v>10274</v>
      </c>
      <c r="AB107" s="27" t="s">
        <v>10273</v>
      </c>
      <c r="AC107" s="27" t="s">
        <v>10273</v>
      </c>
      <c r="AD107" s="27" t="s">
        <v>10273</v>
      </c>
      <c r="AE107" s="27" t="s">
        <v>10273</v>
      </c>
      <c r="AF107" s="27" t="s">
        <v>10273</v>
      </c>
      <c r="AG107" s="27" t="s">
        <v>10275</v>
      </c>
      <c r="AH107" s="27" t="s">
        <v>10273</v>
      </c>
      <c r="AI107" s="27" t="s">
        <v>10273</v>
      </c>
      <c r="AJ107" s="27" t="s">
        <v>10274</v>
      </c>
      <c r="AK107" s="27" t="s">
        <v>10273</v>
      </c>
      <c r="AL107" s="27" t="s">
        <v>10275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 t="s">
        <v>10275</v>
      </c>
      <c r="AT107" s="33" t="s">
        <v>10275</v>
      </c>
      <c r="AU107" s="33" t="s">
        <v>10275</v>
      </c>
      <c r="AV107" s="34" t="s">
        <v>10277</v>
      </c>
      <c r="AW107" s="34" t="s">
        <v>10287</v>
      </c>
      <c r="AX107" s="34" t="s">
        <v>10276</v>
      </c>
      <c r="AY107" s="35" t="s">
        <v>10275</v>
      </c>
      <c r="AZ107" s="35" t="s">
        <v>10275</v>
      </c>
      <c r="BA107" s="35" t="s">
        <v>10275</v>
      </c>
      <c r="BB107" s="35" t="s">
        <v>10275</v>
      </c>
      <c r="BC107" s="35" t="s">
        <v>10278</v>
      </c>
      <c r="BD107" s="35" t="s">
        <v>10278</v>
      </c>
      <c r="BE107" s="28" t="s">
        <v>10273</v>
      </c>
      <c r="BF107" s="28" t="s">
        <v>10273</v>
      </c>
      <c r="BG107" s="28" t="s">
        <v>10274</v>
      </c>
      <c r="BH107" s="28" t="s">
        <v>10274</v>
      </c>
      <c r="BI107" s="28" t="s">
        <v>10273</v>
      </c>
      <c r="BJ107" s="28" t="s">
        <v>10274</v>
      </c>
      <c r="BK107" s="28" t="s">
        <v>10274</v>
      </c>
      <c r="BL107" s="28" t="s">
        <v>10273</v>
      </c>
      <c r="BM107" s="28" t="s">
        <v>10273</v>
      </c>
      <c r="BN107" s="28" t="s">
        <v>10273</v>
      </c>
      <c r="BO107" s="28" t="s">
        <v>10273</v>
      </c>
      <c r="BP107" s="28" t="s">
        <v>10273</v>
      </c>
      <c r="BQ107" s="27" t="s">
        <v>10274</v>
      </c>
      <c r="BR107" s="27" t="s">
        <v>10273</v>
      </c>
      <c r="BS107" s="27" t="s">
        <v>10274</v>
      </c>
      <c r="BT107" s="27" t="s">
        <v>10273</v>
      </c>
      <c r="BU107" s="28" t="s">
        <v>10273</v>
      </c>
      <c r="BV107" s="28" t="s">
        <v>10274</v>
      </c>
      <c r="BW107" s="28" t="s">
        <v>10273</v>
      </c>
      <c r="BX107" s="27" t="s">
        <v>10279</v>
      </c>
      <c r="BY107" s="27" t="s">
        <v>10273</v>
      </c>
      <c r="BZ107" s="27" t="s">
        <v>10274</v>
      </c>
    </row>
    <row r="108" spans="1:78" ht="25.5" customHeight="1" x14ac:dyDescent="0.25">
      <c r="A108" s="27">
        <v>563</v>
      </c>
      <c r="B108" s="28" t="s">
        <v>13108</v>
      </c>
      <c r="C108" s="28" t="s">
        <v>13109</v>
      </c>
      <c r="D108" s="27" t="s">
        <v>11985</v>
      </c>
      <c r="E108" s="27" t="s">
        <v>13110</v>
      </c>
      <c r="F108" s="27" t="s">
        <v>13111</v>
      </c>
      <c r="G108" s="27" t="s">
        <v>11988</v>
      </c>
      <c r="H108" s="27" t="s">
        <v>11</v>
      </c>
      <c r="I108" s="27" t="s">
        <v>12815</v>
      </c>
      <c r="J108" s="27" t="s">
        <v>13112</v>
      </c>
      <c r="K108" s="27" t="s">
        <v>13113</v>
      </c>
      <c r="L108" s="29" t="s">
        <v>10272</v>
      </c>
      <c r="M108" s="36" t="s">
        <v>10274</v>
      </c>
      <c r="N108" s="36" t="s">
        <v>10274</v>
      </c>
      <c r="O108" s="36" t="s">
        <v>10274</v>
      </c>
      <c r="P108" s="36" t="s">
        <v>10274</v>
      </c>
      <c r="Q108" s="36" t="s">
        <v>10273</v>
      </c>
      <c r="R108" s="36">
        <v>286</v>
      </c>
      <c r="S108" s="36">
        <v>307</v>
      </c>
      <c r="T108" s="36">
        <v>593</v>
      </c>
      <c r="U108" s="36">
        <v>302</v>
      </c>
      <c r="V108" s="36">
        <v>319</v>
      </c>
      <c r="W108" s="36">
        <v>621</v>
      </c>
      <c r="X108" s="31">
        <v>27</v>
      </c>
      <c r="Y108" s="27" t="s">
        <v>10274</v>
      </c>
      <c r="Z108" s="27" t="s">
        <v>10274</v>
      </c>
      <c r="AA108" s="27" t="s">
        <v>10274</v>
      </c>
      <c r="AB108" s="27" t="s">
        <v>10273</v>
      </c>
      <c r="AC108" s="27" t="s">
        <v>10273</v>
      </c>
      <c r="AD108" s="27" t="s">
        <v>10274</v>
      </c>
      <c r="AE108" s="27" t="s">
        <v>10273</v>
      </c>
      <c r="AF108" s="27" t="s">
        <v>10273</v>
      </c>
      <c r="AG108" s="27" t="s">
        <v>10275</v>
      </c>
      <c r="AH108" s="27" t="s">
        <v>10273</v>
      </c>
      <c r="AI108" s="27" t="s">
        <v>10273</v>
      </c>
      <c r="AJ108" s="27" t="s">
        <v>10274</v>
      </c>
      <c r="AK108" s="27" t="s">
        <v>10273</v>
      </c>
      <c r="AL108" s="27" t="s">
        <v>10275</v>
      </c>
      <c r="AM108" s="33" t="s">
        <v>10316</v>
      </c>
      <c r="AN108" s="33" t="s">
        <v>10316</v>
      </c>
      <c r="AO108" s="33" t="s">
        <v>10276</v>
      </c>
      <c r="AP108" s="33">
        <v>0</v>
      </c>
      <c r="AQ108" s="33">
        <v>0</v>
      </c>
      <c r="AR108" s="33">
        <v>0</v>
      </c>
      <c r="AS108" s="33" t="s">
        <v>10275</v>
      </c>
      <c r="AT108" s="33" t="s">
        <v>10275</v>
      </c>
      <c r="AU108" s="33" t="s">
        <v>10275</v>
      </c>
      <c r="AV108" s="34" t="s">
        <v>10277</v>
      </c>
      <c r="AW108" s="34" t="s">
        <v>10277</v>
      </c>
      <c r="AX108" s="34" t="s">
        <v>10276</v>
      </c>
      <c r="AY108" s="35" t="s">
        <v>10856</v>
      </c>
      <c r="AZ108" s="35" t="s">
        <v>10275</v>
      </c>
      <c r="BA108" s="35" t="s">
        <v>10275</v>
      </c>
      <c r="BB108" s="35" t="s">
        <v>10275</v>
      </c>
      <c r="BC108" s="35" t="s">
        <v>10278</v>
      </c>
      <c r="BD108" s="35" t="s">
        <v>13114</v>
      </c>
      <c r="BE108" s="28" t="s">
        <v>10274</v>
      </c>
      <c r="BF108" s="28" t="s">
        <v>10273</v>
      </c>
      <c r="BG108" s="28" t="s">
        <v>10273</v>
      </c>
      <c r="BH108" s="28" t="s">
        <v>10273</v>
      </c>
      <c r="BI108" s="28" t="s">
        <v>10273</v>
      </c>
      <c r="BJ108" s="28" t="s">
        <v>10274</v>
      </c>
      <c r="BK108" s="28" t="s">
        <v>10274</v>
      </c>
      <c r="BL108" s="28" t="s">
        <v>10273</v>
      </c>
      <c r="BM108" s="28" t="s">
        <v>10273</v>
      </c>
      <c r="BN108" s="28" t="s">
        <v>10273</v>
      </c>
      <c r="BO108" s="28" t="s">
        <v>10273</v>
      </c>
      <c r="BP108" s="28" t="s">
        <v>10273</v>
      </c>
      <c r="BQ108" s="27" t="s">
        <v>10274</v>
      </c>
      <c r="BR108" s="27" t="s">
        <v>10273</v>
      </c>
      <c r="BS108" s="27" t="s">
        <v>10273</v>
      </c>
      <c r="BT108" s="27" t="s">
        <v>10273</v>
      </c>
      <c r="BU108" s="28" t="s">
        <v>10273</v>
      </c>
      <c r="BV108" s="28" t="s">
        <v>10274</v>
      </c>
      <c r="BW108" s="28" t="s">
        <v>10273</v>
      </c>
      <c r="BX108" s="27" t="s">
        <v>10279</v>
      </c>
      <c r="BY108" s="27" t="s">
        <v>10273</v>
      </c>
      <c r="BZ108" s="27" t="s">
        <v>10274</v>
      </c>
    </row>
    <row r="109" spans="1:78" ht="25.5" customHeight="1" x14ac:dyDescent="0.25">
      <c r="A109" s="27">
        <v>1332</v>
      </c>
      <c r="B109" s="28" t="s">
        <v>16467</v>
      </c>
      <c r="C109" s="28" t="s">
        <v>16468</v>
      </c>
      <c r="D109" s="27" t="s">
        <v>11985</v>
      </c>
      <c r="E109" s="27" t="s">
        <v>16469</v>
      </c>
      <c r="F109" s="27" t="s">
        <v>16470</v>
      </c>
      <c r="G109" s="27" t="s">
        <v>11988</v>
      </c>
      <c r="H109" s="27" t="s">
        <v>11</v>
      </c>
      <c r="I109" s="27" t="s">
        <v>12815</v>
      </c>
      <c r="J109" s="27" t="s">
        <v>16471</v>
      </c>
      <c r="K109" s="27" t="s">
        <v>16472</v>
      </c>
      <c r="L109" s="29" t="s">
        <v>10272</v>
      </c>
      <c r="M109" s="36" t="s">
        <v>10274</v>
      </c>
      <c r="N109" s="36" t="s">
        <v>10274</v>
      </c>
      <c r="O109" s="36" t="s">
        <v>10274</v>
      </c>
      <c r="P109" s="36" t="s">
        <v>10274</v>
      </c>
      <c r="Q109" s="36" t="s">
        <v>10273</v>
      </c>
      <c r="R109" s="36">
        <v>101</v>
      </c>
      <c r="S109" s="36">
        <v>118</v>
      </c>
      <c r="T109" s="36">
        <v>219</v>
      </c>
      <c r="U109" s="36">
        <v>87</v>
      </c>
      <c r="V109" s="36">
        <v>110</v>
      </c>
      <c r="W109" s="36">
        <v>197</v>
      </c>
      <c r="X109" s="31">
        <v>12</v>
      </c>
      <c r="Y109" s="27" t="s">
        <v>10274</v>
      </c>
      <c r="Z109" s="27" t="s">
        <v>10274</v>
      </c>
      <c r="AA109" s="27" t="s">
        <v>10273</v>
      </c>
      <c r="AB109" s="27" t="s">
        <v>10273</v>
      </c>
      <c r="AC109" s="27" t="s">
        <v>10273</v>
      </c>
      <c r="AD109" s="27" t="s">
        <v>10273</v>
      </c>
      <c r="AE109" s="27" t="s">
        <v>10273</v>
      </c>
      <c r="AF109" s="27" t="s">
        <v>10273</v>
      </c>
      <c r="AG109" s="27" t="s">
        <v>10275</v>
      </c>
      <c r="AH109" s="27" t="s">
        <v>10273</v>
      </c>
      <c r="AI109" s="27" t="s">
        <v>10274</v>
      </c>
      <c r="AJ109" s="27" t="s">
        <v>10273</v>
      </c>
      <c r="AK109" s="27" t="s">
        <v>10273</v>
      </c>
      <c r="AL109" s="27" t="s">
        <v>10275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 t="s">
        <v>10275</v>
      </c>
      <c r="AT109" s="33" t="s">
        <v>10275</v>
      </c>
      <c r="AU109" s="33" t="s">
        <v>10275</v>
      </c>
      <c r="AV109" s="34" t="s">
        <v>10276</v>
      </c>
      <c r="AW109" s="34" t="s">
        <v>10276</v>
      </c>
      <c r="AX109" s="34" t="s">
        <v>10277</v>
      </c>
      <c r="AY109" s="35" t="s">
        <v>10275</v>
      </c>
      <c r="AZ109" s="35" t="s">
        <v>10275</v>
      </c>
      <c r="BA109" s="35" t="s">
        <v>10275</v>
      </c>
      <c r="BB109" s="35" t="s">
        <v>10275</v>
      </c>
      <c r="BC109" s="35" t="s">
        <v>10856</v>
      </c>
      <c r="BD109" s="35" t="s">
        <v>10856</v>
      </c>
      <c r="BE109" s="28" t="s">
        <v>10273</v>
      </c>
      <c r="BF109" s="28" t="s">
        <v>10273</v>
      </c>
      <c r="BG109" s="28" t="s">
        <v>10274</v>
      </c>
      <c r="BH109" s="28" t="s">
        <v>10274</v>
      </c>
      <c r="BI109" s="28" t="s">
        <v>10273</v>
      </c>
      <c r="BJ109" s="28" t="s">
        <v>10274</v>
      </c>
      <c r="BK109" s="28" t="s">
        <v>10273</v>
      </c>
      <c r="BL109" s="28" t="s">
        <v>10273</v>
      </c>
      <c r="BM109" s="28" t="s">
        <v>10274</v>
      </c>
      <c r="BN109" s="28" t="s">
        <v>10273</v>
      </c>
      <c r="BO109" s="28" t="s">
        <v>10273</v>
      </c>
      <c r="BP109" s="28" t="s">
        <v>10273</v>
      </c>
      <c r="BQ109" s="27" t="s">
        <v>10274</v>
      </c>
      <c r="BR109" s="27" t="s">
        <v>10274</v>
      </c>
      <c r="BS109" s="27" t="s">
        <v>10273</v>
      </c>
      <c r="BT109" s="27" t="s">
        <v>10273</v>
      </c>
      <c r="BU109" s="28" t="s">
        <v>10274</v>
      </c>
      <c r="BV109" s="28" t="s">
        <v>10274</v>
      </c>
      <c r="BW109" s="28" t="s">
        <v>10273</v>
      </c>
      <c r="BX109" s="27" t="s">
        <v>10279</v>
      </c>
      <c r="BY109" s="27" t="s">
        <v>10273</v>
      </c>
      <c r="BZ109" s="27" t="s">
        <v>10274</v>
      </c>
    </row>
    <row r="110" spans="1:78" ht="25.5" customHeight="1" x14ac:dyDescent="0.25">
      <c r="A110" s="27">
        <v>654</v>
      </c>
      <c r="B110" s="28" t="s">
        <v>13521</v>
      </c>
      <c r="C110" s="28" t="s">
        <v>13522</v>
      </c>
      <c r="D110" s="27" t="s">
        <v>11985</v>
      </c>
      <c r="E110" s="27" t="s">
        <v>13523</v>
      </c>
      <c r="F110" s="27" t="s">
        <v>13524</v>
      </c>
      <c r="G110" s="27" t="s">
        <v>11988</v>
      </c>
      <c r="H110" s="27" t="s">
        <v>11</v>
      </c>
      <c r="I110" s="27" t="s">
        <v>12815</v>
      </c>
      <c r="J110" s="27" t="s">
        <v>13525</v>
      </c>
      <c r="K110" s="27" t="s">
        <v>13526</v>
      </c>
      <c r="L110" s="29" t="s">
        <v>10272</v>
      </c>
      <c r="M110" s="36" t="s">
        <v>10274</v>
      </c>
      <c r="N110" s="36" t="s">
        <v>10274</v>
      </c>
      <c r="O110" s="36" t="s">
        <v>10274</v>
      </c>
      <c r="P110" s="36" t="s">
        <v>10274</v>
      </c>
      <c r="Q110" s="36" t="s">
        <v>10273</v>
      </c>
      <c r="R110" s="36">
        <v>63</v>
      </c>
      <c r="S110" s="36">
        <v>70</v>
      </c>
      <c r="T110" s="36">
        <v>133</v>
      </c>
      <c r="U110" s="36">
        <v>54</v>
      </c>
      <c r="V110" s="36">
        <v>55</v>
      </c>
      <c r="W110" s="36">
        <v>109</v>
      </c>
      <c r="X110" s="31">
        <v>11</v>
      </c>
      <c r="Y110" s="27" t="s">
        <v>10273</v>
      </c>
      <c r="Z110" s="27" t="s">
        <v>10273</v>
      </c>
      <c r="AA110" s="27" t="s">
        <v>10273</v>
      </c>
      <c r="AB110" s="27" t="s">
        <v>10273</v>
      </c>
      <c r="AC110" s="27" t="s">
        <v>10273</v>
      </c>
      <c r="AD110" s="27" t="s">
        <v>10274</v>
      </c>
      <c r="AE110" s="27" t="s">
        <v>10273</v>
      </c>
      <c r="AF110" s="27" t="s">
        <v>10273</v>
      </c>
      <c r="AG110" s="27" t="s">
        <v>10275</v>
      </c>
      <c r="AH110" s="27" t="s">
        <v>10273</v>
      </c>
      <c r="AI110" s="27" t="s">
        <v>10273</v>
      </c>
      <c r="AJ110" s="27" t="s">
        <v>10274</v>
      </c>
      <c r="AK110" s="27" t="s">
        <v>10273</v>
      </c>
      <c r="AL110" s="27" t="s">
        <v>10275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 t="s">
        <v>10275</v>
      </c>
      <c r="AT110" s="33" t="s">
        <v>10275</v>
      </c>
      <c r="AU110" s="33" t="s">
        <v>10275</v>
      </c>
      <c r="AV110" s="34" t="s">
        <v>10323</v>
      </c>
      <c r="AW110" s="34" t="s">
        <v>10323</v>
      </c>
      <c r="AX110" s="34" t="s">
        <v>10276</v>
      </c>
      <c r="AY110" s="35" t="s">
        <v>10275</v>
      </c>
      <c r="AZ110" s="35" t="s">
        <v>10275</v>
      </c>
      <c r="BA110" s="35" t="s">
        <v>10275</v>
      </c>
      <c r="BB110" s="35" t="s">
        <v>10275</v>
      </c>
      <c r="BC110" s="35" t="s">
        <v>10856</v>
      </c>
      <c r="BD110" s="35" t="s">
        <v>10856</v>
      </c>
      <c r="BE110" s="28" t="s">
        <v>10273</v>
      </c>
      <c r="BF110" s="28" t="s">
        <v>10273</v>
      </c>
      <c r="BG110" s="28" t="s">
        <v>10274</v>
      </c>
      <c r="BH110" s="28" t="s">
        <v>10274</v>
      </c>
      <c r="BI110" s="28" t="s">
        <v>10273</v>
      </c>
      <c r="BJ110" s="28" t="s">
        <v>10274</v>
      </c>
      <c r="BK110" s="28" t="s">
        <v>10273</v>
      </c>
      <c r="BL110" s="28" t="s">
        <v>10273</v>
      </c>
      <c r="BM110" s="28" t="s">
        <v>10274</v>
      </c>
      <c r="BN110" s="28" t="s">
        <v>10273</v>
      </c>
      <c r="BO110" s="28" t="s">
        <v>10273</v>
      </c>
      <c r="BP110" s="28" t="s">
        <v>10273</v>
      </c>
      <c r="BQ110" s="27" t="s">
        <v>10274</v>
      </c>
      <c r="BR110" s="27" t="s">
        <v>10274</v>
      </c>
      <c r="BS110" s="27" t="s">
        <v>10273</v>
      </c>
      <c r="BT110" s="27" t="s">
        <v>10273</v>
      </c>
      <c r="BU110" s="28" t="s">
        <v>10273</v>
      </c>
      <c r="BV110" s="28" t="s">
        <v>10274</v>
      </c>
      <c r="BW110" s="28" t="s">
        <v>10273</v>
      </c>
      <c r="BX110" s="27" t="s">
        <v>10279</v>
      </c>
      <c r="BY110" s="27" t="s">
        <v>10273</v>
      </c>
      <c r="BZ110" s="27" t="s">
        <v>10274</v>
      </c>
    </row>
    <row r="111" spans="1:78" ht="25.5" customHeight="1" x14ac:dyDescent="0.25">
      <c r="A111" s="27">
        <v>544</v>
      </c>
      <c r="B111" s="28" t="s">
        <v>12998</v>
      </c>
      <c r="C111" s="28" t="s">
        <v>12999</v>
      </c>
      <c r="D111" s="27" t="s">
        <v>11985</v>
      </c>
      <c r="E111" s="27" t="s">
        <v>13000</v>
      </c>
      <c r="F111" s="27" t="s">
        <v>13001</v>
      </c>
      <c r="G111" s="27" t="s">
        <v>11988</v>
      </c>
      <c r="H111" s="27" t="s">
        <v>11</v>
      </c>
      <c r="I111" s="27" t="s">
        <v>12815</v>
      </c>
      <c r="J111" s="27" t="s">
        <v>13002</v>
      </c>
      <c r="K111" s="27" t="s">
        <v>13003</v>
      </c>
      <c r="L111" s="29" t="s">
        <v>10294</v>
      </c>
      <c r="M111" s="36" t="s">
        <v>10274</v>
      </c>
      <c r="N111" s="36" t="s">
        <v>10274</v>
      </c>
      <c r="O111" s="36" t="s">
        <v>10274</v>
      </c>
      <c r="P111" s="36" t="s">
        <v>10273</v>
      </c>
      <c r="Q111" s="36" t="s">
        <v>10273</v>
      </c>
      <c r="R111" s="36">
        <v>19</v>
      </c>
      <c r="S111" s="36">
        <v>13</v>
      </c>
      <c r="T111" s="36">
        <v>32</v>
      </c>
      <c r="U111" s="36">
        <v>22</v>
      </c>
      <c r="V111" s="36">
        <v>18</v>
      </c>
      <c r="W111" s="36">
        <v>40</v>
      </c>
      <c r="X111" s="31">
        <v>6</v>
      </c>
      <c r="Y111" s="27" t="s">
        <v>10274</v>
      </c>
      <c r="Z111" s="27" t="s">
        <v>10273</v>
      </c>
      <c r="AA111" s="27" t="s">
        <v>10273</v>
      </c>
      <c r="AB111" s="27" t="s">
        <v>10273</v>
      </c>
      <c r="AC111" s="27" t="s">
        <v>10273</v>
      </c>
      <c r="AD111" s="27" t="s">
        <v>10273</v>
      </c>
      <c r="AE111" s="27" t="s">
        <v>10273</v>
      </c>
      <c r="AF111" s="27" t="s">
        <v>10273</v>
      </c>
      <c r="AG111" s="27" t="s">
        <v>10275</v>
      </c>
      <c r="AH111" s="27" t="s">
        <v>10273</v>
      </c>
      <c r="AI111" s="27" t="s">
        <v>10274</v>
      </c>
      <c r="AJ111" s="27" t="s">
        <v>10274</v>
      </c>
      <c r="AK111" s="27" t="s">
        <v>10273</v>
      </c>
      <c r="AL111" s="27" t="s">
        <v>10275</v>
      </c>
      <c r="AM111" s="33" t="s">
        <v>10286</v>
      </c>
      <c r="AN111" s="33" t="s">
        <v>10286</v>
      </c>
      <c r="AO111" s="33" t="s">
        <v>10276</v>
      </c>
      <c r="AP111" s="33">
        <v>3</v>
      </c>
      <c r="AQ111" s="33">
        <v>2</v>
      </c>
      <c r="AR111" s="33">
        <v>0</v>
      </c>
      <c r="AS111" s="33" t="s">
        <v>10275</v>
      </c>
      <c r="AT111" s="33" t="s">
        <v>10275</v>
      </c>
      <c r="AU111" s="33" t="s">
        <v>10275</v>
      </c>
      <c r="AV111" s="34">
        <v>0</v>
      </c>
      <c r="AW111" s="34">
        <v>0</v>
      </c>
      <c r="AX111" s="34">
        <v>0</v>
      </c>
      <c r="AY111" s="35" t="s">
        <v>10278</v>
      </c>
      <c r="AZ111" s="35" t="s">
        <v>10278</v>
      </c>
      <c r="BA111" s="35" t="s">
        <v>10275</v>
      </c>
      <c r="BB111" s="35" t="s">
        <v>10275</v>
      </c>
      <c r="BC111" s="35" t="s">
        <v>10275</v>
      </c>
      <c r="BD111" s="35" t="s">
        <v>10278</v>
      </c>
      <c r="BE111" s="28" t="s">
        <v>10274</v>
      </c>
      <c r="BF111" s="28" t="s">
        <v>10273</v>
      </c>
      <c r="BG111" s="28" t="s">
        <v>10273</v>
      </c>
      <c r="BH111" s="28" t="s">
        <v>10274</v>
      </c>
      <c r="BI111" s="28" t="s">
        <v>10273</v>
      </c>
      <c r="BJ111" s="28" t="s">
        <v>10274</v>
      </c>
      <c r="BK111" s="28" t="s">
        <v>10274</v>
      </c>
      <c r="BL111" s="28" t="s">
        <v>10273</v>
      </c>
      <c r="BM111" s="28" t="s">
        <v>10273</v>
      </c>
      <c r="BN111" s="28" t="s">
        <v>10273</v>
      </c>
      <c r="BO111" s="28" t="s">
        <v>10273</v>
      </c>
      <c r="BP111" s="28" t="s">
        <v>10273</v>
      </c>
      <c r="BQ111" s="27" t="s">
        <v>10274</v>
      </c>
      <c r="BR111" s="27" t="s">
        <v>10273</v>
      </c>
      <c r="BS111" s="27" t="s">
        <v>10273</v>
      </c>
      <c r="BT111" s="27" t="s">
        <v>10273</v>
      </c>
      <c r="BU111" s="28" t="s">
        <v>10273</v>
      </c>
      <c r="BV111" s="28" t="s">
        <v>10274</v>
      </c>
      <c r="BW111" s="28" t="s">
        <v>10273</v>
      </c>
      <c r="BX111" s="27" t="s">
        <v>10279</v>
      </c>
      <c r="BY111" s="27" t="s">
        <v>10273</v>
      </c>
      <c r="BZ111" s="27" t="s">
        <v>10274</v>
      </c>
    </row>
    <row r="112" spans="1:78" ht="25.5" customHeight="1" x14ac:dyDescent="0.25">
      <c r="A112" s="27">
        <v>560</v>
      </c>
      <c r="B112" s="28" t="s">
        <v>13090</v>
      </c>
      <c r="C112" s="28" t="s">
        <v>13091</v>
      </c>
      <c r="D112" s="27" t="s">
        <v>11985</v>
      </c>
      <c r="E112" s="27" t="s">
        <v>13092</v>
      </c>
      <c r="F112" s="27" t="s">
        <v>13093</v>
      </c>
      <c r="G112" s="27" t="s">
        <v>11988</v>
      </c>
      <c r="H112" s="27" t="s">
        <v>11</v>
      </c>
      <c r="I112" s="27" t="s">
        <v>12815</v>
      </c>
      <c r="J112" s="27" t="s">
        <v>13094</v>
      </c>
      <c r="K112" s="27" t="s">
        <v>13095</v>
      </c>
      <c r="L112" s="29" t="s">
        <v>10272</v>
      </c>
      <c r="M112" s="36" t="s">
        <v>10274</v>
      </c>
      <c r="N112" s="36" t="s">
        <v>10274</v>
      </c>
      <c r="O112" s="36" t="s">
        <v>10274</v>
      </c>
      <c r="P112" s="36" t="s">
        <v>10274</v>
      </c>
      <c r="Q112" s="36" t="s">
        <v>10273</v>
      </c>
      <c r="R112" s="36">
        <v>187</v>
      </c>
      <c r="S112" s="36">
        <v>194</v>
      </c>
      <c r="T112" s="36">
        <v>381</v>
      </c>
      <c r="U112" s="36">
        <v>180</v>
      </c>
      <c r="V112" s="36">
        <v>198</v>
      </c>
      <c r="W112" s="36">
        <v>378</v>
      </c>
      <c r="X112" s="31">
        <v>19</v>
      </c>
      <c r="Y112" s="27" t="s">
        <v>10273</v>
      </c>
      <c r="Z112" s="27" t="s">
        <v>10273</v>
      </c>
      <c r="AA112" s="27" t="s">
        <v>10274</v>
      </c>
      <c r="AB112" s="27" t="s">
        <v>10273</v>
      </c>
      <c r="AC112" s="27" t="s">
        <v>10273</v>
      </c>
      <c r="AD112" s="27" t="s">
        <v>10273</v>
      </c>
      <c r="AE112" s="27" t="s">
        <v>10273</v>
      </c>
      <c r="AF112" s="27" t="s">
        <v>10273</v>
      </c>
      <c r="AG112" s="27" t="s">
        <v>10275</v>
      </c>
      <c r="AH112" s="27" t="s">
        <v>10273</v>
      </c>
      <c r="AI112" s="27" t="s">
        <v>10273</v>
      </c>
      <c r="AJ112" s="27" t="s">
        <v>10274</v>
      </c>
      <c r="AK112" s="27" t="s">
        <v>10273</v>
      </c>
      <c r="AL112" s="27" t="s">
        <v>10275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 t="s">
        <v>10275</v>
      </c>
      <c r="AT112" s="33" t="s">
        <v>10275</v>
      </c>
      <c r="AU112" s="33" t="s">
        <v>10275</v>
      </c>
      <c r="AV112" s="34" t="s">
        <v>10287</v>
      </c>
      <c r="AW112" s="34" t="s">
        <v>10287</v>
      </c>
      <c r="AX112" s="34" t="s">
        <v>10276</v>
      </c>
      <c r="AY112" s="35" t="s">
        <v>10275</v>
      </c>
      <c r="AZ112" s="35" t="s">
        <v>10275</v>
      </c>
      <c r="BA112" s="35" t="s">
        <v>10275</v>
      </c>
      <c r="BB112" s="35" t="s">
        <v>10275</v>
      </c>
      <c r="BC112" s="35" t="s">
        <v>10856</v>
      </c>
      <c r="BD112" s="35" t="s">
        <v>10856</v>
      </c>
      <c r="BE112" s="28" t="s">
        <v>10274</v>
      </c>
      <c r="BF112" s="28" t="s">
        <v>10273</v>
      </c>
      <c r="BG112" s="28" t="s">
        <v>10273</v>
      </c>
      <c r="BH112" s="28" t="s">
        <v>10274</v>
      </c>
      <c r="BI112" s="28" t="s">
        <v>10273</v>
      </c>
      <c r="BJ112" s="28" t="s">
        <v>10274</v>
      </c>
      <c r="BK112" s="28" t="s">
        <v>10274</v>
      </c>
      <c r="BL112" s="28" t="s">
        <v>10273</v>
      </c>
      <c r="BM112" s="28" t="s">
        <v>10273</v>
      </c>
      <c r="BN112" s="28" t="s">
        <v>10273</v>
      </c>
      <c r="BO112" s="28" t="s">
        <v>10273</v>
      </c>
      <c r="BP112" s="28" t="s">
        <v>10273</v>
      </c>
      <c r="BQ112" s="27" t="s">
        <v>10274</v>
      </c>
      <c r="BR112" s="27" t="s">
        <v>10274</v>
      </c>
      <c r="BS112" s="27" t="s">
        <v>10273</v>
      </c>
      <c r="BT112" s="27" t="s">
        <v>10273</v>
      </c>
      <c r="BU112" s="28" t="s">
        <v>10273</v>
      </c>
      <c r="BV112" s="28" t="s">
        <v>10274</v>
      </c>
      <c r="BW112" s="28" t="s">
        <v>10273</v>
      </c>
      <c r="BX112" s="27" t="s">
        <v>10279</v>
      </c>
      <c r="BY112" s="27" t="s">
        <v>10273</v>
      </c>
      <c r="BZ112" s="27" t="s">
        <v>10274</v>
      </c>
    </row>
    <row r="113" spans="1:78" ht="25.5" customHeight="1" x14ac:dyDescent="0.25">
      <c r="A113" s="27">
        <v>659</v>
      </c>
      <c r="B113" s="28" t="s">
        <v>13540</v>
      </c>
      <c r="C113" s="28" t="s">
        <v>13541</v>
      </c>
      <c r="D113" s="27" t="s">
        <v>11985</v>
      </c>
      <c r="E113" s="27" t="s">
        <v>13542</v>
      </c>
      <c r="F113" s="27" t="s">
        <v>13543</v>
      </c>
      <c r="G113" s="27" t="s">
        <v>11988</v>
      </c>
      <c r="H113" s="27" t="s">
        <v>11</v>
      </c>
      <c r="I113" s="27" t="s">
        <v>12815</v>
      </c>
      <c r="J113" s="27" t="s">
        <v>676</v>
      </c>
      <c r="K113" s="27" t="s">
        <v>13544</v>
      </c>
      <c r="L113" s="29" t="s">
        <v>10272</v>
      </c>
      <c r="M113" s="36" t="s">
        <v>10273</v>
      </c>
      <c r="N113" s="36" t="s">
        <v>10274</v>
      </c>
      <c r="O113" s="36" t="s">
        <v>10274</v>
      </c>
      <c r="P113" s="36" t="s">
        <v>10274</v>
      </c>
      <c r="Q113" s="36" t="s">
        <v>10273</v>
      </c>
      <c r="R113" s="36">
        <v>38</v>
      </c>
      <c r="S113" s="36">
        <v>40</v>
      </c>
      <c r="T113" s="36">
        <v>78</v>
      </c>
      <c r="U113" s="36">
        <v>27</v>
      </c>
      <c r="V113" s="36">
        <v>41</v>
      </c>
      <c r="W113" s="36">
        <v>68</v>
      </c>
      <c r="X113" s="31">
        <v>6</v>
      </c>
      <c r="Y113" s="27" t="s">
        <v>10273</v>
      </c>
      <c r="Z113" s="27" t="s">
        <v>10273</v>
      </c>
      <c r="AA113" s="27" t="s">
        <v>10273</v>
      </c>
      <c r="AB113" s="27" t="s">
        <v>10273</v>
      </c>
      <c r="AC113" s="27" t="s">
        <v>10273</v>
      </c>
      <c r="AD113" s="27" t="s">
        <v>10274</v>
      </c>
      <c r="AE113" s="27" t="s">
        <v>10273</v>
      </c>
      <c r="AF113" s="27" t="s">
        <v>10273</v>
      </c>
      <c r="AG113" s="27" t="s">
        <v>10275</v>
      </c>
      <c r="AH113" s="27" t="s">
        <v>10273</v>
      </c>
      <c r="AI113" s="27" t="s">
        <v>10274</v>
      </c>
      <c r="AJ113" s="27" t="s">
        <v>10273</v>
      </c>
      <c r="AK113" s="27" t="s">
        <v>10273</v>
      </c>
      <c r="AL113" s="27" t="s">
        <v>10275</v>
      </c>
      <c r="AM113" s="32" t="s">
        <v>10275</v>
      </c>
      <c r="AN113" s="32" t="s">
        <v>10275</v>
      </c>
      <c r="AO113" s="32" t="s">
        <v>10275</v>
      </c>
      <c r="AP113" s="33">
        <v>0</v>
      </c>
      <c r="AQ113" s="33">
        <v>0</v>
      </c>
      <c r="AR113" s="33">
        <v>0</v>
      </c>
      <c r="AS113" s="33" t="s">
        <v>10275</v>
      </c>
      <c r="AT113" s="33" t="s">
        <v>10275</v>
      </c>
      <c r="AU113" s="33" t="s">
        <v>10275</v>
      </c>
      <c r="AV113" s="34" t="s">
        <v>10323</v>
      </c>
      <c r="AW113" s="34" t="s">
        <v>10316</v>
      </c>
      <c r="AX113" s="34" t="s">
        <v>10276</v>
      </c>
      <c r="AY113" s="35" t="s">
        <v>10275</v>
      </c>
      <c r="AZ113" s="35" t="s">
        <v>10275</v>
      </c>
      <c r="BA113" s="35" t="s">
        <v>10275</v>
      </c>
      <c r="BB113" s="35" t="s">
        <v>10275</v>
      </c>
      <c r="BC113" s="35" t="s">
        <v>10856</v>
      </c>
      <c r="BD113" s="35" t="s">
        <v>10856</v>
      </c>
      <c r="BE113" s="28" t="s">
        <v>10274</v>
      </c>
      <c r="BF113" s="28" t="s">
        <v>10273</v>
      </c>
      <c r="BG113" s="28" t="s">
        <v>10273</v>
      </c>
      <c r="BH113" s="28" t="s">
        <v>10273</v>
      </c>
      <c r="BI113" s="28" t="s">
        <v>10273</v>
      </c>
      <c r="BJ113" s="28" t="s">
        <v>10274</v>
      </c>
      <c r="BK113" s="28" t="s">
        <v>10273</v>
      </c>
      <c r="BL113" s="28" t="s">
        <v>10273</v>
      </c>
      <c r="BM113" s="28" t="s">
        <v>10274</v>
      </c>
      <c r="BN113" s="28" t="s">
        <v>10273</v>
      </c>
      <c r="BO113" s="28" t="s">
        <v>10273</v>
      </c>
      <c r="BP113" s="28" t="s">
        <v>10273</v>
      </c>
      <c r="BQ113" s="27" t="s">
        <v>10274</v>
      </c>
      <c r="BR113" s="27" t="s">
        <v>10273</v>
      </c>
      <c r="BS113" s="27" t="s">
        <v>10273</v>
      </c>
      <c r="BT113" s="27" t="s">
        <v>10273</v>
      </c>
      <c r="BU113" s="28" t="s">
        <v>10273</v>
      </c>
      <c r="BV113" s="28" t="s">
        <v>10274</v>
      </c>
      <c r="BW113" s="28" t="s">
        <v>10273</v>
      </c>
      <c r="BX113" s="27" t="s">
        <v>10279</v>
      </c>
      <c r="BY113" s="27" t="s">
        <v>10273</v>
      </c>
      <c r="BZ113" s="27" t="s">
        <v>10274</v>
      </c>
    </row>
    <row r="114" spans="1:78" ht="25.5" customHeight="1" x14ac:dyDescent="0.25">
      <c r="A114" s="27">
        <v>1490</v>
      </c>
      <c r="B114" s="28" t="s">
        <v>17217</v>
      </c>
      <c r="C114" s="28" t="s">
        <v>17218</v>
      </c>
      <c r="D114" s="27" t="s">
        <v>11985</v>
      </c>
      <c r="E114" s="27" t="e">
        <v>#N/A</v>
      </c>
      <c r="F114" s="27" t="e">
        <v>#N/A</v>
      </c>
      <c r="G114" s="27" t="s">
        <v>11988</v>
      </c>
      <c r="H114" s="27" t="s">
        <v>11</v>
      </c>
      <c r="I114" s="27" t="s">
        <v>12815</v>
      </c>
      <c r="J114" s="27" t="s">
        <v>17219</v>
      </c>
      <c r="K114" s="27" t="s">
        <v>17220</v>
      </c>
      <c r="L114" s="29" t="s">
        <v>10309</v>
      </c>
      <c r="M114" s="36" t="s">
        <v>10273</v>
      </c>
      <c r="N114" s="36" t="s">
        <v>10273</v>
      </c>
      <c r="O114" s="36" t="s">
        <v>10273</v>
      </c>
      <c r="P114" s="36" t="s">
        <v>10273</v>
      </c>
      <c r="Q114" s="36" t="s">
        <v>10274</v>
      </c>
      <c r="R114" s="36">
        <v>71</v>
      </c>
      <c r="S114" s="36">
        <v>102</v>
      </c>
      <c r="T114" s="36">
        <v>173</v>
      </c>
      <c r="U114" s="36">
        <v>61</v>
      </c>
      <c r="V114" s="36">
        <v>83</v>
      </c>
      <c r="W114" s="36">
        <v>144</v>
      </c>
      <c r="X114" s="31">
        <v>10</v>
      </c>
      <c r="Y114" s="27" t="s">
        <v>10273</v>
      </c>
      <c r="Z114" s="27" t="s">
        <v>10273</v>
      </c>
      <c r="AA114" s="27" t="s">
        <v>10273</v>
      </c>
      <c r="AB114" s="27" t="s">
        <v>10273</v>
      </c>
      <c r="AC114" s="27" t="s">
        <v>10273</v>
      </c>
      <c r="AD114" s="27" t="s">
        <v>10274</v>
      </c>
      <c r="AE114" s="27" t="s">
        <v>10273</v>
      </c>
      <c r="AF114" s="27" t="s">
        <v>10273</v>
      </c>
      <c r="AG114" s="27" t="s">
        <v>10275</v>
      </c>
      <c r="AH114" s="27" t="s">
        <v>10273</v>
      </c>
      <c r="AI114" s="27" t="s">
        <v>10274</v>
      </c>
      <c r="AJ114" s="27" t="s">
        <v>10273</v>
      </c>
      <c r="AK114" s="27" t="s">
        <v>10273</v>
      </c>
      <c r="AL114" s="27" t="s">
        <v>10275</v>
      </c>
      <c r="AM114" s="32" t="s">
        <v>10275</v>
      </c>
      <c r="AN114" s="32" t="s">
        <v>10275</v>
      </c>
      <c r="AO114" s="32" t="s">
        <v>10275</v>
      </c>
      <c r="AP114" s="33" t="s">
        <v>10275</v>
      </c>
      <c r="AQ114" s="33" t="s">
        <v>10275</v>
      </c>
      <c r="AR114" s="33" t="s">
        <v>10275</v>
      </c>
      <c r="AS114" s="33" t="s">
        <v>10287</v>
      </c>
      <c r="AT114" s="33" t="s">
        <v>10287</v>
      </c>
      <c r="AU114" s="33" t="s">
        <v>10276</v>
      </c>
      <c r="AV114" s="34">
        <v>0</v>
      </c>
      <c r="AW114" s="34">
        <v>0</v>
      </c>
      <c r="AX114" s="34">
        <v>0</v>
      </c>
      <c r="AY114" s="35" t="s">
        <v>10275</v>
      </c>
      <c r="AZ114" s="35" t="s">
        <v>10275</v>
      </c>
      <c r="BA114" s="35" t="s">
        <v>10275</v>
      </c>
      <c r="BB114" s="35" t="s">
        <v>10856</v>
      </c>
      <c r="BC114" s="35" t="s">
        <v>10275</v>
      </c>
      <c r="BD114" s="35" t="s">
        <v>10856</v>
      </c>
      <c r="BE114" s="28" t="s">
        <v>10274</v>
      </c>
      <c r="BF114" s="28" t="s">
        <v>10273</v>
      </c>
      <c r="BG114" s="28" t="s">
        <v>10273</v>
      </c>
      <c r="BH114" s="28" t="s">
        <v>10273</v>
      </c>
      <c r="BI114" s="28" t="s">
        <v>10273</v>
      </c>
      <c r="BJ114" s="28" t="s">
        <v>10274</v>
      </c>
      <c r="BK114" s="28" t="s">
        <v>10273</v>
      </c>
      <c r="BL114" s="28" t="s">
        <v>10273</v>
      </c>
      <c r="BM114" s="28" t="s">
        <v>10274</v>
      </c>
      <c r="BN114" s="28" t="s">
        <v>10273</v>
      </c>
      <c r="BO114" s="28" t="s">
        <v>10273</v>
      </c>
      <c r="BP114" s="28" t="s">
        <v>10273</v>
      </c>
      <c r="BQ114" s="27" t="s">
        <v>10274</v>
      </c>
      <c r="BR114" s="27" t="s">
        <v>10274</v>
      </c>
      <c r="BS114" s="27" t="s">
        <v>10273</v>
      </c>
      <c r="BT114" s="27" t="s">
        <v>10273</v>
      </c>
      <c r="BU114" s="28" t="s">
        <v>10273</v>
      </c>
      <c r="BV114" s="28" t="s">
        <v>10274</v>
      </c>
      <c r="BW114" s="28" t="s">
        <v>10273</v>
      </c>
      <c r="BX114" s="27" t="s">
        <v>10279</v>
      </c>
      <c r="BY114" s="27" t="s">
        <v>10273</v>
      </c>
      <c r="BZ114" s="27" t="s">
        <v>10274</v>
      </c>
    </row>
    <row r="115" spans="1:78" ht="25.5" customHeight="1" x14ac:dyDescent="0.25">
      <c r="A115" s="27">
        <v>1580</v>
      </c>
      <c r="B115" s="28" t="s">
        <v>17690</v>
      </c>
      <c r="C115" s="28" t="s">
        <v>17691</v>
      </c>
      <c r="D115" s="27" t="s">
        <v>11985</v>
      </c>
      <c r="E115" s="27" t="s">
        <v>17692</v>
      </c>
      <c r="F115" s="27" t="s">
        <v>17693</v>
      </c>
      <c r="G115" s="27" t="s">
        <v>11988</v>
      </c>
      <c r="H115" s="27" t="s">
        <v>11</v>
      </c>
      <c r="I115" s="27" t="s">
        <v>12815</v>
      </c>
      <c r="J115" s="27" t="s">
        <v>13538</v>
      </c>
      <c r="K115" s="27" t="s">
        <v>17694</v>
      </c>
      <c r="L115" s="29" t="s">
        <v>10309</v>
      </c>
      <c r="M115" s="36" t="s">
        <v>10273</v>
      </c>
      <c r="N115" s="36" t="s">
        <v>10273</v>
      </c>
      <c r="O115" s="36" t="s">
        <v>10273</v>
      </c>
      <c r="P115" s="36" t="s">
        <v>10273</v>
      </c>
      <c r="Q115" s="36" t="s">
        <v>10274</v>
      </c>
      <c r="R115" s="36">
        <v>30</v>
      </c>
      <c r="S115" s="36">
        <v>40</v>
      </c>
      <c r="T115" s="36">
        <v>70</v>
      </c>
      <c r="U115" s="36">
        <v>21</v>
      </c>
      <c r="V115" s="36">
        <v>44</v>
      </c>
      <c r="W115" s="36">
        <v>65</v>
      </c>
      <c r="X115" s="31">
        <v>6</v>
      </c>
      <c r="Y115" s="27" t="s">
        <v>10274</v>
      </c>
      <c r="Z115" s="27" t="s">
        <v>10273</v>
      </c>
      <c r="AA115" s="27" t="s">
        <v>10273</v>
      </c>
      <c r="AB115" s="27" t="s">
        <v>10273</v>
      </c>
      <c r="AC115" s="27" t="s">
        <v>10273</v>
      </c>
      <c r="AD115" s="27" t="s">
        <v>10274</v>
      </c>
      <c r="AE115" s="27" t="s">
        <v>10273</v>
      </c>
      <c r="AF115" s="27" t="s">
        <v>10273</v>
      </c>
      <c r="AG115" s="27" t="s">
        <v>10275</v>
      </c>
      <c r="AH115" s="27" t="s">
        <v>10273</v>
      </c>
      <c r="AI115" s="27" t="s">
        <v>10274</v>
      </c>
      <c r="AJ115" s="27" t="s">
        <v>10273</v>
      </c>
      <c r="AK115" s="27" t="s">
        <v>10273</v>
      </c>
      <c r="AL115" s="27" t="s">
        <v>10275</v>
      </c>
      <c r="AM115" s="32" t="s">
        <v>10275</v>
      </c>
      <c r="AN115" s="32" t="s">
        <v>10275</v>
      </c>
      <c r="AO115" s="32" t="s">
        <v>10275</v>
      </c>
      <c r="AP115" s="33" t="s">
        <v>10275</v>
      </c>
      <c r="AQ115" s="33" t="s">
        <v>10275</v>
      </c>
      <c r="AR115" s="33" t="s">
        <v>10275</v>
      </c>
      <c r="AS115" s="33" t="s">
        <v>10277</v>
      </c>
      <c r="AT115" s="33" t="s">
        <v>10277</v>
      </c>
      <c r="AU115" s="33" t="s">
        <v>10276</v>
      </c>
      <c r="AV115" s="34">
        <v>0</v>
      </c>
      <c r="AW115" s="34">
        <v>0</v>
      </c>
      <c r="AX115" s="34">
        <v>0</v>
      </c>
      <c r="AY115" s="35" t="s">
        <v>10275</v>
      </c>
      <c r="AZ115" s="35" t="s">
        <v>10275</v>
      </c>
      <c r="BA115" s="35" t="s">
        <v>10275</v>
      </c>
      <c r="BB115" s="35" t="s">
        <v>10856</v>
      </c>
      <c r="BC115" s="35" t="s">
        <v>10275</v>
      </c>
      <c r="BD115" s="35" t="s">
        <v>10856</v>
      </c>
      <c r="BE115" s="28" t="s">
        <v>10274</v>
      </c>
      <c r="BF115" s="28" t="s">
        <v>10273</v>
      </c>
      <c r="BG115" s="28" t="s">
        <v>10274</v>
      </c>
      <c r="BH115" s="28" t="s">
        <v>10274</v>
      </c>
      <c r="BI115" s="28" t="s">
        <v>10273</v>
      </c>
      <c r="BJ115" s="28" t="s">
        <v>10274</v>
      </c>
      <c r="BK115" s="28" t="s">
        <v>10273</v>
      </c>
      <c r="BL115" s="28" t="s">
        <v>10273</v>
      </c>
      <c r="BM115" s="28" t="s">
        <v>10274</v>
      </c>
      <c r="BN115" s="28" t="s">
        <v>10273</v>
      </c>
      <c r="BO115" s="28" t="s">
        <v>10273</v>
      </c>
      <c r="BP115" s="28" t="s">
        <v>10273</v>
      </c>
      <c r="BQ115" s="27" t="s">
        <v>10274</v>
      </c>
      <c r="BR115" s="27" t="s">
        <v>10273</v>
      </c>
      <c r="BS115" s="27" t="s">
        <v>10273</v>
      </c>
      <c r="BT115" s="27" t="s">
        <v>10273</v>
      </c>
      <c r="BU115" s="28" t="s">
        <v>10273</v>
      </c>
      <c r="BV115" s="28" t="s">
        <v>10274</v>
      </c>
      <c r="BW115" s="28" t="s">
        <v>10273</v>
      </c>
      <c r="BX115" s="27" t="s">
        <v>10279</v>
      </c>
      <c r="BY115" s="27" t="s">
        <v>10273</v>
      </c>
      <c r="BZ115" s="27" t="s">
        <v>10273</v>
      </c>
    </row>
    <row r="116" spans="1:78" ht="25.5" customHeight="1" x14ac:dyDescent="0.25">
      <c r="A116" s="27">
        <v>1590</v>
      </c>
      <c r="B116" s="28" t="s">
        <v>17743</v>
      </c>
      <c r="C116" s="28" t="s">
        <v>17744</v>
      </c>
      <c r="D116" s="27" t="s">
        <v>11985</v>
      </c>
      <c r="E116" s="27" t="s">
        <v>17745</v>
      </c>
      <c r="F116" s="27" t="s">
        <v>17746</v>
      </c>
      <c r="G116" s="27" t="s">
        <v>11988</v>
      </c>
      <c r="H116" s="27" t="s">
        <v>11</v>
      </c>
      <c r="I116" s="27" t="s">
        <v>12815</v>
      </c>
      <c r="J116" s="27" t="s">
        <v>17747</v>
      </c>
      <c r="K116" s="27" t="s">
        <v>17748</v>
      </c>
      <c r="L116" s="29" t="s">
        <v>10272</v>
      </c>
      <c r="M116" s="36" t="s">
        <v>10274</v>
      </c>
      <c r="N116" s="36" t="s">
        <v>10274</v>
      </c>
      <c r="O116" s="36" t="s">
        <v>10274</v>
      </c>
      <c r="P116" s="36" t="s">
        <v>10274</v>
      </c>
      <c r="Q116" s="36" t="s">
        <v>10273</v>
      </c>
      <c r="R116" s="36">
        <v>103</v>
      </c>
      <c r="S116" s="36">
        <v>100</v>
      </c>
      <c r="T116" s="36">
        <v>203</v>
      </c>
      <c r="U116" s="36">
        <v>73</v>
      </c>
      <c r="V116" s="36">
        <v>80</v>
      </c>
      <c r="W116" s="36">
        <v>153</v>
      </c>
      <c r="X116" s="31">
        <v>10</v>
      </c>
      <c r="Y116" s="27" t="s">
        <v>10273</v>
      </c>
      <c r="Z116" s="27" t="s">
        <v>10273</v>
      </c>
      <c r="AA116" s="27" t="s">
        <v>10274</v>
      </c>
      <c r="AB116" s="27" t="s">
        <v>10273</v>
      </c>
      <c r="AC116" s="27" t="s">
        <v>10273</v>
      </c>
      <c r="AD116" s="27" t="s">
        <v>10273</v>
      </c>
      <c r="AE116" s="27" t="s">
        <v>10273</v>
      </c>
      <c r="AF116" s="27" t="s">
        <v>10273</v>
      </c>
      <c r="AG116" s="27" t="s">
        <v>10275</v>
      </c>
      <c r="AH116" s="27" t="s">
        <v>10273</v>
      </c>
      <c r="AI116" s="27" t="s">
        <v>10273</v>
      </c>
      <c r="AJ116" s="27" t="s">
        <v>10274</v>
      </c>
      <c r="AK116" s="27" t="s">
        <v>10273</v>
      </c>
      <c r="AL116" s="27" t="s">
        <v>10275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 t="s">
        <v>10275</v>
      </c>
      <c r="AT116" s="33" t="s">
        <v>10275</v>
      </c>
      <c r="AU116" s="33" t="s">
        <v>10275</v>
      </c>
      <c r="AV116" s="34" t="s">
        <v>10316</v>
      </c>
      <c r="AW116" s="34" t="s">
        <v>10316</v>
      </c>
      <c r="AX116" s="34" t="s">
        <v>10276</v>
      </c>
      <c r="AY116" s="35" t="s">
        <v>10275</v>
      </c>
      <c r="AZ116" s="35" t="s">
        <v>10275</v>
      </c>
      <c r="BA116" s="35" t="s">
        <v>10275</v>
      </c>
      <c r="BB116" s="35" t="s">
        <v>10275</v>
      </c>
      <c r="BC116" s="35" t="s">
        <v>10856</v>
      </c>
      <c r="BD116" s="35" t="s">
        <v>10856</v>
      </c>
      <c r="BE116" s="28" t="s">
        <v>10273</v>
      </c>
      <c r="BF116" s="28" t="s">
        <v>10273</v>
      </c>
      <c r="BG116" s="28" t="s">
        <v>10274</v>
      </c>
      <c r="BH116" s="28" t="s">
        <v>10273</v>
      </c>
      <c r="BI116" s="28" t="s">
        <v>10273</v>
      </c>
      <c r="BJ116" s="28" t="s">
        <v>10274</v>
      </c>
      <c r="BK116" s="28" t="s">
        <v>10273</v>
      </c>
      <c r="BL116" s="28" t="s">
        <v>10273</v>
      </c>
      <c r="BM116" s="28" t="s">
        <v>10274</v>
      </c>
      <c r="BN116" s="28" t="s">
        <v>10273</v>
      </c>
      <c r="BO116" s="28" t="s">
        <v>10273</v>
      </c>
      <c r="BP116" s="28" t="s">
        <v>10273</v>
      </c>
      <c r="BQ116" s="27" t="s">
        <v>10274</v>
      </c>
      <c r="BR116" s="27" t="s">
        <v>10273</v>
      </c>
      <c r="BS116" s="27" t="s">
        <v>10273</v>
      </c>
      <c r="BT116" s="27" t="s">
        <v>10273</v>
      </c>
      <c r="BU116" s="28" t="s">
        <v>10273</v>
      </c>
      <c r="BV116" s="28" t="s">
        <v>10274</v>
      </c>
      <c r="BW116" s="28" t="s">
        <v>10273</v>
      </c>
      <c r="BX116" s="27" t="s">
        <v>10279</v>
      </c>
      <c r="BY116" s="27" t="s">
        <v>10273</v>
      </c>
      <c r="BZ116" s="27" t="s">
        <v>10274</v>
      </c>
    </row>
    <row r="117" spans="1:78" ht="25.5" customHeight="1" x14ac:dyDescent="0.25">
      <c r="A117" s="27">
        <v>588</v>
      </c>
      <c r="B117" s="28" t="s">
        <v>13231</v>
      </c>
      <c r="C117" s="28" t="s">
        <v>13232</v>
      </c>
      <c r="D117" s="27" t="s">
        <v>11985</v>
      </c>
      <c r="E117" s="27" t="s">
        <v>13233</v>
      </c>
      <c r="F117" s="27" t="s">
        <v>13234</v>
      </c>
      <c r="G117" s="27" t="s">
        <v>11988</v>
      </c>
      <c r="H117" s="27" t="s">
        <v>11</v>
      </c>
      <c r="I117" s="27" t="s">
        <v>12815</v>
      </c>
      <c r="J117" s="27" t="s">
        <v>13235</v>
      </c>
      <c r="K117" s="27" t="s">
        <v>13236</v>
      </c>
      <c r="L117" s="29" t="s">
        <v>10272</v>
      </c>
      <c r="M117" s="36" t="s">
        <v>10274</v>
      </c>
      <c r="N117" s="36" t="s">
        <v>10274</v>
      </c>
      <c r="O117" s="36" t="s">
        <v>10274</v>
      </c>
      <c r="P117" s="36" t="s">
        <v>10274</v>
      </c>
      <c r="Q117" s="36" t="s">
        <v>10273</v>
      </c>
      <c r="R117" s="36">
        <v>37</v>
      </c>
      <c r="S117" s="36">
        <v>44</v>
      </c>
      <c r="T117" s="36">
        <v>81</v>
      </c>
      <c r="U117" s="36">
        <v>36</v>
      </c>
      <c r="V117" s="36">
        <v>47</v>
      </c>
      <c r="W117" s="36">
        <v>83</v>
      </c>
      <c r="X117" s="31">
        <v>7</v>
      </c>
      <c r="Y117" s="27" t="s">
        <v>10274</v>
      </c>
      <c r="Z117" s="27" t="s">
        <v>10273</v>
      </c>
      <c r="AA117" s="27" t="s">
        <v>10273</v>
      </c>
      <c r="AB117" s="27" t="s">
        <v>10273</v>
      </c>
      <c r="AC117" s="27" t="s">
        <v>10273</v>
      </c>
      <c r="AD117" s="27" t="s">
        <v>10273</v>
      </c>
      <c r="AE117" s="27" t="s">
        <v>10273</v>
      </c>
      <c r="AF117" s="27" t="s">
        <v>10273</v>
      </c>
      <c r="AG117" s="27" t="s">
        <v>10275</v>
      </c>
      <c r="AH117" s="27" t="s">
        <v>10273</v>
      </c>
      <c r="AI117" s="27" t="s">
        <v>10274</v>
      </c>
      <c r="AJ117" s="27" t="s">
        <v>10273</v>
      </c>
      <c r="AK117" s="27" t="s">
        <v>10273</v>
      </c>
      <c r="AL117" s="27" t="s">
        <v>10275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 t="s">
        <v>10275</v>
      </c>
      <c r="AT117" s="33" t="s">
        <v>10275</v>
      </c>
      <c r="AU117" s="33" t="s">
        <v>10275</v>
      </c>
      <c r="AV117" s="34" t="s">
        <v>10316</v>
      </c>
      <c r="AW117" s="34" t="s">
        <v>10323</v>
      </c>
      <c r="AX117" s="34" t="s">
        <v>10276</v>
      </c>
      <c r="AY117" s="35" t="s">
        <v>10275</v>
      </c>
      <c r="AZ117" s="35" t="s">
        <v>10275</v>
      </c>
      <c r="BA117" s="35" t="s">
        <v>10275</v>
      </c>
      <c r="BB117" s="35" t="s">
        <v>10275</v>
      </c>
      <c r="BC117" s="35" t="s">
        <v>10278</v>
      </c>
      <c r="BD117" s="35" t="s">
        <v>10278</v>
      </c>
      <c r="BE117" s="28" t="s">
        <v>10273</v>
      </c>
      <c r="BF117" s="28" t="s">
        <v>10273</v>
      </c>
      <c r="BG117" s="28" t="s">
        <v>10274</v>
      </c>
      <c r="BH117" s="28" t="s">
        <v>10274</v>
      </c>
      <c r="BI117" s="28" t="s">
        <v>10273</v>
      </c>
      <c r="BJ117" s="28" t="s">
        <v>10274</v>
      </c>
      <c r="BK117" s="28" t="s">
        <v>10274</v>
      </c>
      <c r="BL117" s="28" t="s">
        <v>10273</v>
      </c>
      <c r="BM117" s="28" t="s">
        <v>10274</v>
      </c>
      <c r="BN117" s="28" t="s">
        <v>10273</v>
      </c>
      <c r="BO117" s="28" t="s">
        <v>10273</v>
      </c>
      <c r="BP117" s="28" t="s">
        <v>10273</v>
      </c>
      <c r="BQ117" s="27" t="s">
        <v>10274</v>
      </c>
      <c r="BR117" s="27" t="s">
        <v>10273</v>
      </c>
      <c r="BS117" s="27" t="s">
        <v>10273</v>
      </c>
      <c r="BT117" s="27" t="s">
        <v>10274</v>
      </c>
      <c r="BU117" s="28" t="s">
        <v>10273</v>
      </c>
      <c r="BV117" s="28" t="s">
        <v>10274</v>
      </c>
      <c r="BW117" s="28" t="s">
        <v>10273</v>
      </c>
      <c r="BX117" s="27" t="s">
        <v>10279</v>
      </c>
      <c r="BY117" s="27" t="s">
        <v>10273</v>
      </c>
      <c r="BZ117" s="27" t="s">
        <v>10274</v>
      </c>
    </row>
    <row r="118" spans="1:78" ht="25.5" customHeight="1" x14ac:dyDescent="0.25">
      <c r="A118" s="27">
        <v>632</v>
      </c>
      <c r="B118" s="28" t="s">
        <v>13447</v>
      </c>
      <c r="C118" s="28" t="s">
        <v>13448</v>
      </c>
      <c r="D118" s="27" t="s">
        <v>11985</v>
      </c>
      <c r="E118" s="27" t="s">
        <v>13449</v>
      </c>
      <c r="F118" s="27" t="s">
        <v>13450</v>
      </c>
      <c r="G118" s="27" t="s">
        <v>11988</v>
      </c>
      <c r="H118" s="27" t="s">
        <v>11</v>
      </c>
      <c r="I118" s="27" t="s">
        <v>12815</v>
      </c>
      <c r="J118" s="27" t="s">
        <v>13451</v>
      </c>
      <c r="K118" s="27" t="s">
        <v>13452</v>
      </c>
      <c r="L118" s="29" t="s">
        <v>10294</v>
      </c>
      <c r="M118" s="36" t="s">
        <v>10274</v>
      </c>
      <c r="N118" s="36" t="s">
        <v>10274</v>
      </c>
      <c r="O118" s="36" t="s">
        <v>10274</v>
      </c>
      <c r="P118" s="36" t="s">
        <v>10273</v>
      </c>
      <c r="Q118" s="36" t="s">
        <v>10273</v>
      </c>
      <c r="R118" s="36">
        <v>33</v>
      </c>
      <c r="S118" s="36">
        <v>25</v>
      </c>
      <c r="T118" s="36">
        <v>58</v>
      </c>
      <c r="U118" s="36">
        <v>29</v>
      </c>
      <c r="V118" s="36">
        <v>21</v>
      </c>
      <c r="W118" s="36">
        <v>50</v>
      </c>
      <c r="X118" s="31">
        <v>5</v>
      </c>
      <c r="Y118" s="27" t="s">
        <v>10273</v>
      </c>
      <c r="Z118" s="27" t="s">
        <v>10273</v>
      </c>
      <c r="AA118" s="27" t="s">
        <v>10274</v>
      </c>
      <c r="AB118" s="27" t="s">
        <v>10273</v>
      </c>
      <c r="AC118" s="27" t="s">
        <v>10273</v>
      </c>
      <c r="AD118" s="27" t="s">
        <v>10273</v>
      </c>
      <c r="AE118" s="27" t="s">
        <v>10273</v>
      </c>
      <c r="AF118" s="27" t="s">
        <v>10273</v>
      </c>
      <c r="AG118" s="27" t="s">
        <v>10275</v>
      </c>
      <c r="AH118" s="27" t="s">
        <v>10273</v>
      </c>
      <c r="AI118" s="27" t="s">
        <v>10274</v>
      </c>
      <c r="AJ118" s="27" t="s">
        <v>10273</v>
      </c>
      <c r="AK118" s="27" t="s">
        <v>10273</v>
      </c>
      <c r="AL118" s="27" t="s">
        <v>10275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 t="s">
        <v>10275</v>
      </c>
      <c r="AT118" s="33" t="s">
        <v>10275</v>
      </c>
      <c r="AU118" s="33" t="s">
        <v>10275</v>
      </c>
      <c r="AV118" s="34" t="s">
        <v>10323</v>
      </c>
      <c r="AW118" s="34" t="s">
        <v>10323</v>
      </c>
      <c r="AX118" s="34" t="s">
        <v>10276</v>
      </c>
      <c r="AY118" s="35" t="s">
        <v>10275</v>
      </c>
      <c r="AZ118" s="35" t="s">
        <v>10275</v>
      </c>
      <c r="BA118" s="35" t="s">
        <v>10275</v>
      </c>
      <c r="BB118" s="35" t="s">
        <v>10275</v>
      </c>
      <c r="BC118" s="35" t="s">
        <v>10856</v>
      </c>
      <c r="BD118" s="35" t="s">
        <v>10856</v>
      </c>
      <c r="BE118" s="28" t="s">
        <v>10274</v>
      </c>
      <c r="BF118" s="28" t="s">
        <v>10273</v>
      </c>
      <c r="BG118" s="28" t="s">
        <v>10273</v>
      </c>
      <c r="BH118" s="28" t="s">
        <v>10274</v>
      </c>
      <c r="BI118" s="28" t="s">
        <v>10273</v>
      </c>
      <c r="BJ118" s="28" t="s">
        <v>10274</v>
      </c>
      <c r="BK118" s="28" t="s">
        <v>10273</v>
      </c>
      <c r="BL118" s="28" t="s">
        <v>10273</v>
      </c>
      <c r="BM118" s="28" t="s">
        <v>10274</v>
      </c>
      <c r="BN118" s="28" t="s">
        <v>10273</v>
      </c>
      <c r="BO118" s="28" t="s">
        <v>10273</v>
      </c>
      <c r="BP118" s="28" t="s">
        <v>10273</v>
      </c>
      <c r="BQ118" s="27" t="s">
        <v>10274</v>
      </c>
      <c r="BR118" s="27" t="s">
        <v>10273</v>
      </c>
      <c r="BS118" s="27" t="s">
        <v>10273</v>
      </c>
      <c r="BT118" s="27" t="s">
        <v>10273</v>
      </c>
      <c r="BU118" s="28" t="s">
        <v>10273</v>
      </c>
      <c r="BV118" s="28" t="s">
        <v>10274</v>
      </c>
      <c r="BW118" s="28" t="s">
        <v>10273</v>
      </c>
      <c r="BX118" s="27" t="s">
        <v>10279</v>
      </c>
      <c r="BY118" s="27" t="s">
        <v>10273</v>
      </c>
      <c r="BZ118" s="27" t="s">
        <v>10273</v>
      </c>
    </row>
    <row r="119" spans="1:78" ht="25.5" customHeight="1" x14ac:dyDescent="0.25">
      <c r="A119" s="27">
        <v>585</v>
      </c>
      <c r="B119" s="28" t="s">
        <v>13219</v>
      </c>
      <c r="C119" s="28" t="s">
        <v>13220</v>
      </c>
      <c r="D119" s="27" t="s">
        <v>11985</v>
      </c>
      <c r="E119" s="27" t="s">
        <v>13221</v>
      </c>
      <c r="F119" s="27" t="s">
        <v>13222</v>
      </c>
      <c r="G119" s="27" t="s">
        <v>11988</v>
      </c>
      <c r="H119" s="27" t="s">
        <v>11</v>
      </c>
      <c r="I119" s="27" t="s">
        <v>12815</v>
      </c>
      <c r="J119" s="27" t="s">
        <v>13223</v>
      </c>
      <c r="K119" s="27" t="s">
        <v>13224</v>
      </c>
      <c r="L119" s="29" t="s">
        <v>10272</v>
      </c>
      <c r="M119" s="36" t="s">
        <v>10274</v>
      </c>
      <c r="N119" s="36" t="s">
        <v>10274</v>
      </c>
      <c r="O119" s="36" t="s">
        <v>10274</v>
      </c>
      <c r="P119" s="36" t="s">
        <v>10274</v>
      </c>
      <c r="Q119" s="36" t="s">
        <v>10273</v>
      </c>
      <c r="R119" s="36">
        <v>63</v>
      </c>
      <c r="S119" s="36">
        <v>62</v>
      </c>
      <c r="T119" s="36">
        <v>125</v>
      </c>
      <c r="U119" s="36">
        <v>67</v>
      </c>
      <c r="V119" s="36">
        <v>69</v>
      </c>
      <c r="W119" s="36">
        <v>136</v>
      </c>
      <c r="X119" s="31">
        <v>10</v>
      </c>
      <c r="Y119" s="27" t="s">
        <v>10273</v>
      </c>
      <c r="Z119" s="27" t="s">
        <v>10273</v>
      </c>
      <c r="AA119" s="27" t="s">
        <v>10274</v>
      </c>
      <c r="AB119" s="27" t="s">
        <v>10273</v>
      </c>
      <c r="AC119" s="27" t="s">
        <v>10273</v>
      </c>
      <c r="AD119" s="27" t="s">
        <v>10273</v>
      </c>
      <c r="AE119" s="27" t="s">
        <v>10273</v>
      </c>
      <c r="AF119" s="27" t="s">
        <v>10273</v>
      </c>
      <c r="AG119" s="27" t="s">
        <v>10275</v>
      </c>
      <c r="AH119" s="27" t="s">
        <v>10273</v>
      </c>
      <c r="AI119" s="27" t="s">
        <v>10273</v>
      </c>
      <c r="AJ119" s="27" t="s">
        <v>10274</v>
      </c>
      <c r="AK119" s="27" t="s">
        <v>10273</v>
      </c>
      <c r="AL119" s="27" t="s">
        <v>10275</v>
      </c>
      <c r="AM119" s="33" t="s">
        <v>10286</v>
      </c>
      <c r="AN119" s="33" t="s">
        <v>10286</v>
      </c>
      <c r="AO119" s="33" t="s">
        <v>10276</v>
      </c>
      <c r="AP119" s="33">
        <v>0</v>
      </c>
      <c r="AQ119" s="33">
        <v>0</v>
      </c>
      <c r="AR119" s="33">
        <v>0</v>
      </c>
      <c r="AS119" s="33" t="s">
        <v>10275</v>
      </c>
      <c r="AT119" s="33" t="s">
        <v>10275</v>
      </c>
      <c r="AU119" s="33" t="s">
        <v>10275</v>
      </c>
      <c r="AV119" s="34" t="s">
        <v>10287</v>
      </c>
      <c r="AW119" s="34" t="s">
        <v>10287</v>
      </c>
      <c r="AX119" s="34" t="s">
        <v>10323</v>
      </c>
      <c r="AY119" s="35" t="s">
        <v>10856</v>
      </c>
      <c r="AZ119" s="35" t="s">
        <v>10275</v>
      </c>
      <c r="BA119" s="35" t="s">
        <v>10275</v>
      </c>
      <c r="BB119" s="35" t="s">
        <v>10275</v>
      </c>
      <c r="BC119" s="35" t="s">
        <v>10856</v>
      </c>
      <c r="BD119" s="35" t="s">
        <v>10856</v>
      </c>
      <c r="BE119" s="28" t="s">
        <v>10273</v>
      </c>
      <c r="BF119" s="28" t="s">
        <v>10273</v>
      </c>
      <c r="BG119" s="28" t="s">
        <v>10274</v>
      </c>
      <c r="BH119" s="28" t="s">
        <v>10274</v>
      </c>
      <c r="BI119" s="28" t="s">
        <v>10273</v>
      </c>
      <c r="BJ119" s="28" t="s">
        <v>10274</v>
      </c>
      <c r="BK119" s="28" t="s">
        <v>10274</v>
      </c>
      <c r="BL119" s="28" t="s">
        <v>10273</v>
      </c>
      <c r="BM119" s="28" t="s">
        <v>10273</v>
      </c>
      <c r="BN119" s="28" t="s">
        <v>10273</v>
      </c>
      <c r="BO119" s="28" t="s">
        <v>10273</v>
      </c>
      <c r="BP119" s="28" t="s">
        <v>10273</v>
      </c>
      <c r="BQ119" s="27" t="s">
        <v>10274</v>
      </c>
      <c r="BR119" s="27" t="s">
        <v>10273</v>
      </c>
      <c r="BS119" s="27" t="s">
        <v>10273</v>
      </c>
      <c r="BT119" s="27" t="s">
        <v>10273</v>
      </c>
      <c r="BU119" s="28" t="s">
        <v>10273</v>
      </c>
      <c r="BV119" s="28" t="s">
        <v>10274</v>
      </c>
      <c r="BW119" s="28" t="s">
        <v>10273</v>
      </c>
      <c r="BX119" s="27" t="s">
        <v>10279</v>
      </c>
      <c r="BY119" s="27" t="s">
        <v>10273</v>
      </c>
      <c r="BZ119" s="27" t="s">
        <v>10274</v>
      </c>
    </row>
    <row r="120" spans="1:78" ht="25.5" customHeight="1" x14ac:dyDescent="0.25">
      <c r="A120" s="27">
        <v>536</v>
      </c>
      <c r="B120" s="28" t="s">
        <v>12961</v>
      </c>
      <c r="C120" s="28" t="s">
        <v>12962</v>
      </c>
      <c r="D120" s="27" t="s">
        <v>11985</v>
      </c>
      <c r="E120" s="27" t="s">
        <v>12963</v>
      </c>
      <c r="F120" s="27" t="s">
        <v>12964</v>
      </c>
      <c r="G120" s="27" t="s">
        <v>11988</v>
      </c>
      <c r="H120" s="27" t="s">
        <v>11</v>
      </c>
      <c r="I120" s="27" t="s">
        <v>12815</v>
      </c>
      <c r="J120" s="27" t="s">
        <v>12965</v>
      </c>
      <c r="K120" s="27" t="s">
        <v>12966</v>
      </c>
      <c r="L120" s="29" t="s">
        <v>10272</v>
      </c>
      <c r="M120" s="36" t="s">
        <v>10274</v>
      </c>
      <c r="N120" s="36" t="s">
        <v>10274</v>
      </c>
      <c r="O120" s="36" t="s">
        <v>10274</v>
      </c>
      <c r="P120" s="36" t="s">
        <v>10274</v>
      </c>
      <c r="Q120" s="36" t="s">
        <v>10273</v>
      </c>
      <c r="R120" s="36">
        <v>276</v>
      </c>
      <c r="S120" s="36">
        <v>324</v>
      </c>
      <c r="T120" s="36">
        <v>600</v>
      </c>
      <c r="U120" s="36">
        <v>291</v>
      </c>
      <c r="V120" s="36">
        <v>323</v>
      </c>
      <c r="W120" s="36">
        <v>614</v>
      </c>
      <c r="X120" s="31">
        <v>29</v>
      </c>
      <c r="Y120" s="27" t="s">
        <v>10273</v>
      </c>
      <c r="Z120" s="27" t="s">
        <v>10273</v>
      </c>
      <c r="AA120" s="27" t="s">
        <v>10274</v>
      </c>
      <c r="AB120" s="27" t="s">
        <v>10273</v>
      </c>
      <c r="AC120" s="27" t="s">
        <v>10273</v>
      </c>
      <c r="AD120" s="27" t="s">
        <v>10273</v>
      </c>
      <c r="AE120" s="27" t="s">
        <v>10273</v>
      </c>
      <c r="AF120" s="27" t="s">
        <v>10273</v>
      </c>
      <c r="AG120" s="27" t="s">
        <v>10275</v>
      </c>
      <c r="AH120" s="27" t="s">
        <v>10273</v>
      </c>
      <c r="AI120" s="27" t="s">
        <v>10274</v>
      </c>
      <c r="AJ120" s="27" t="s">
        <v>10274</v>
      </c>
      <c r="AK120" s="27" t="s">
        <v>10273</v>
      </c>
      <c r="AL120" s="27" t="s">
        <v>10275</v>
      </c>
      <c r="AM120" s="33" t="s">
        <v>10276</v>
      </c>
      <c r="AN120" s="33" t="s">
        <v>10276</v>
      </c>
      <c r="AO120" s="33" t="s">
        <v>10286</v>
      </c>
      <c r="AP120" s="33">
        <v>0</v>
      </c>
      <c r="AQ120" s="33">
        <v>0</v>
      </c>
      <c r="AR120" s="33">
        <v>0</v>
      </c>
      <c r="AS120" s="33" t="s">
        <v>10275</v>
      </c>
      <c r="AT120" s="33" t="s">
        <v>10275</v>
      </c>
      <c r="AU120" s="33" t="s">
        <v>10275</v>
      </c>
      <c r="AV120" s="34" t="s">
        <v>10323</v>
      </c>
      <c r="AW120" s="34" t="s">
        <v>10323</v>
      </c>
      <c r="AX120" s="34" t="s">
        <v>10276</v>
      </c>
      <c r="AY120" s="35" t="s">
        <v>10856</v>
      </c>
      <c r="AZ120" s="35" t="s">
        <v>10275</v>
      </c>
      <c r="BA120" s="35" t="s">
        <v>10275</v>
      </c>
      <c r="BB120" s="35" t="s">
        <v>10275</v>
      </c>
      <c r="BC120" s="35" t="s">
        <v>10856</v>
      </c>
      <c r="BD120" s="35" t="s">
        <v>10856</v>
      </c>
      <c r="BE120" s="28" t="s">
        <v>10273</v>
      </c>
      <c r="BF120" s="28" t="s">
        <v>10273</v>
      </c>
      <c r="BG120" s="28" t="s">
        <v>10274</v>
      </c>
      <c r="BH120" s="28" t="s">
        <v>10274</v>
      </c>
      <c r="BI120" s="28" t="s">
        <v>10273</v>
      </c>
      <c r="BJ120" s="28" t="s">
        <v>10274</v>
      </c>
      <c r="BK120" s="28" t="s">
        <v>10274</v>
      </c>
      <c r="BL120" s="28" t="s">
        <v>10273</v>
      </c>
      <c r="BM120" s="28" t="s">
        <v>10273</v>
      </c>
      <c r="BN120" s="28" t="s">
        <v>10273</v>
      </c>
      <c r="BO120" s="28" t="s">
        <v>10273</v>
      </c>
      <c r="BP120" s="28" t="s">
        <v>10273</v>
      </c>
      <c r="BQ120" s="27" t="s">
        <v>10274</v>
      </c>
      <c r="BR120" s="27" t="s">
        <v>10274</v>
      </c>
      <c r="BS120" s="27" t="s">
        <v>10273</v>
      </c>
      <c r="BT120" s="27" t="s">
        <v>10273</v>
      </c>
      <c r="BU120" s="28" t="s">
        <v>10273</v>
      </c>
      <c r="BV120" s="28" t="s">
        <v>10274</v>
      </c>
      <c r="BW120" s="28" t="s">
        <v>10273</v>
      </c>
      <c r="BX120" s="27" t="s">
        <v>10279</v>
      </c>
      <c r="BY120" s="27" t="s">
        <v>10273</v>
      </c>
      <c r="BZ120" s="27" t="s">
        <v>10274</v>
      </c>
    </row>
    <row r="121" spans="1:78" ht="25.5" customHeight="1" x14ac:dyDescent="0.25">
      <c r="A121" s="27">
        <v>636</v>
      </c>
      <c r="B121" s="28" t="s">
        <v>13471</v>
      </c>
      <c r="C121" s="28" t="s">
        <v>13472</v>
      </c>
      <c r="D121" s="27" t="s">
        <v>11985</v>
      </c>
      <c r="E121" s="27" t="s">
        <v>13473</v>
      </c>
      <c r="F121" s="27" t="s">
        <v>13474</v>
      </c>
      <c r="G121" s="27" t="s">
        <v>11988</v>
      </c>
      <c r="H121" s="27" t="s">
        <v>11</v>
      </c>
      <c r="I121" s="27" t="s">
        <v>12815</v>
      </c>
      <c r="J121" s="27" t="s">
        <v>13475</v>
      </c>
      <c r="K121" s="27" t="s">
        <v>13476</v>
      </c>
      <c r="L121" s="29" t="s">
        <v>10272</v>
      </c>
      <c r="M121" s="36" t="s">
        <v>10273</v>
      </c>
      <c r="N121" s="36" t="s">
        <v>10274</v>
      </c>
      <c r="O121" s="36" t="s">
        <v>10274</v>
      </c>
      <c r="P121" s="36" t="s">
        <v>10274</v>
      </c>
      <c r="Q121" s="36" t="s">
        <v>10273</v>
      </c>
      <c r="R121" s="36">
        <v>129</v>
      </c>
      <c r="S121" s="36">
        <v>89</v>
      </c>
      <c r="T121" s="36">
        <v>218</v>
      </c>
      <c r="U121" s="36">
        <v>129</v>
      </c>
      <c r="V121" s="36">
        <v>92</v>
      </c>
      <c r="W121" s="36">
        <v>221</v>
      </c>
      <c r="X121" s="31">
        <v>12</v>
      </c>
      <c r="Y121" s="27" t="s">
        <v>10274</v>
      </c>
      <c r="Z121" s="27" t="s">
        <v>10273</v>
      </c>
      <c r="AA121" s="27" t="s">
        <v>10273</v>
      </c>
      <c r="AB121" s="27" t="s">
        <v>10273</v>
      </c>
      <c r="AC121" s="27" t="s">
        <v>10273</v>
      </c>
      <c r="AD121" s="27" t="s">
        <v>10273</v>
      </c>
      <c r="AE121" s="27" t="s">
        <v>10273</v>
      </c>
      <c r="AF121" s="27" t="s">
        <v>10273</v>
      </c>
      <c r="AG121" s="27" t="s">
        <v>10275</v>
      </c>
      <c r="AH121" s="27" t="s">
        <v>10273</v>
      </c>
      <c r="AI121" s="27" t="s">
        <v>10274</v>
      </c>
      <c r="AJ121" s="27" t="s">
        <v>10274</v>
      </c>
      <c r="AK121" s="27" t="s">
        <v>10273</v>
      </c>
      <c r="AL121" s="27" t="s">
        <v>10275</v>
      </c>
      <c r="AM121" s="32" t="s">
        <v>10275</v>
      </c>
      <c r="AN121" s="32" t="s">
        <v>10275</v>
      </c>
      <c r="AO121" s="32" t="s">
        <v>10275</v>
      </c>
      <c r="AP121" s="33">
        <v>0</v>
      </c>
      <c r="AQ121" s="33">
        <v>0</v>
      </c>
      <c r="AR121" s="33">
        <v>0</v>
      </c>
      <c r="AS121" s="33" t="s">
        <v>10275</v>
      </c>
      <c r="AT121" s="33" t="s">
        <v>10275</v>
      </c>
      <c r="AU121" s="33" t="s">
        <v>10275</v>
      </c>
      <c r="AV121" s="34" t="s">
        <v>10287</v>
      </c>
      <c r="AW121" s="34" t="s">
        <v>10287</v>
      </c>
      <c r="AX121" s="34" t="s">
        <v>10276</v>
      </c>
      <c r="AY121" s="35" t="s">
        <v>10275</v>
      </c>
      <c r="AZ121" s="35" t="s">
        <v>10275</v>
      </c>
      <c r="BA121" s="35" t="s">
        <v>10275</v>
      </c>
      <c r="BB121" s="35" t="s">
        <v>10275</v>
      </c>
      <c r="BC121" s="35" t="s">
        <v>10278</v>
      </c>
      <c r="BD121" s="35" t="s">
        <v>10278</v>
      </c>
      <c r="BE121" s="28" t="s">
        <v>10273</v>
      </c>
      <c r="BF121" s="28" t="s">
        <v>10273</v>
      </c>
      <c r="BG121" s="28" t="s">
        <v>10274</v>
      </c>
      <c r="BH121" s="28" t="s">
        <v>10274</v>
      </c>
      <c r="BI121" s="28" t="s">
        <v>10273</v>
      </c>
      <c r="BJ121" s="28" t="s">
        <v>10274</v>
      </c>
      <c r="BK121" s="28" t="s">
        <v>10273</v>
      </c>
      <c r="BL121" s="28" t="s">
        <v>10273</v>
      </c>
      <c r="BM121" s="28" t="s">
        <v>10274</v>
      </c>
      <c r="BN121" s="28" t="s">
        <v>10273</v>
      </c>
      <c r="BO121" s="28" t="s">
        <v>10273</v>
      </c>
      <c r="BP121" s="28" t="s">
        <v>10273</v>
      </c>
      <c r="BQ121" s="27" t="s">
        <v>10274</v>
      </c>
      <c r="BR121" s="27" t="s">
        <v>10273</v>
      </c>
      <c r="BS121" s="27" t="s">
        <v>10274</v>
      </c>
      <c r="BT121" s="27" t="s">
        <v>10273</v>
      </c>
      <c r="BU121" s="28" t="s">
        <v>10274</v>
      </c>
      <c r="BV121" s="28" t="s">
        <v>10274</v>
      </c>
      <c r="BW121" s="28" t="s">
        <v>10273</v>
      </c>
      <c r="BX121" s="27" t="s">
        <v>10279</v>
      </c>
      <c r="BY121" s="27" t="s">
        <v>10273</v>
      </c>
      <c r="BZ121" s="27" t="s">
        <v>10274</v>
      </c>
    </row>
    <row r="122" spans="1:78" ht="25.5" customHeight="1" x14ac:dyDescent="0.25">
      <c r="A122" s="27">
        <v>637</v>
      </c>
      <c r="B122" s="28" t="s">
        <v>13477</v>
      </c>
      <c r="C122" s="28" t="s">
        <v>13478</v>
      </c>
      <c r="D122" s="27" t="s">
        <v>11985</v>
      </c>
      <c r="E122" s="27" t="s">
        <v>13479</v>
      </c>
      <c r="F122" s="27" t="s">
        <v>13480</v>
      </c>
      <c r="G122" s="27" t="s">
        <v>11988</v>
      </c>
      <c r="H122" s="27" t="s">
        <v>11</v>
      </c>
      <c r="I122" s="27" t="s">
        <v>12815</v>
      </c>
      <c r="J122" s="27" t="s">
        <v>13475</v>
      </c>
      <c r="K122" s="27" t="s">
        <v>13476</v>
      </c>
      <c r="L122" s="29" t="s">
        <v>10393</v>
      </c>
      <c r="M122" s="36" t="s">
        <v>10274</v>
      </c>
      <c r="N122" s="36" t="s">
        <v>10273</v>
      </c>
      <c r="O122" s="36" t="s">
        <v>10273</v>
      </c>
      <c r="P122" s="36" t="s">
        <v>10273</v>
      </c>
      <c r="Q122" s="36" t="s">
        <v>10273</v>
      </c>
      <c r="R122" s="36">
        <v>34</v>
      </c>
      <c r="S122" s="36">
        <v>33</v>
      </c>
      <c r="T122" s="36">
        <v>67</v>
      </c>
      <c r="U122" s="36">
        <v>32</v>
      </c>
      <c r="V122" s="36">
        <v>45</v>
      </c>
      <c r="W122" s="36">
        <v>77</v>
      </c>
      <c r="X122" s="31">
        <v>5</v>
      </c>
      <c r="Y122" s="27" t="s">
        <v>10274</v>
      </c>
      <c r="Z122" s="27" t="s">
        <v>10273</v>
      </c>
      <c r="AA122" s="27" t="s">
        <v>10273</v>
      </c>
      <c r="AB122" s="27" t="s">
        <v>10273</v>
      </c>
      <c r="AC122" s="27" t="s">
        <v>10273</v>
      </c>
      <c r="AD122" s="27" t="s">
        <v>10273</v>
      </c>
      <c r="AE122" s="27" t="s">
        <v>10273</v>
      </c>
      <c r="AF122" s="27" t="s">
        <v>10273</v>
      </c>
      <c r="AG122" s="27" t="s">
        <v>10275</v>
      </c>
      <c r="AH122" s="27" t="s">
        <v>10273</v>
      </c>
      <c r="AI122" s="27" t="s">
        <v>10273</v>
      </c>
      <c r="AJ122" s="27" t="s">
        <v>10274</v>
      </c>
      <c r="AK122" s="27" t="s">
        <v>10273</v>
      </c>
      <c r="AL122" s="27" t="s">
        <v>10275</v>
      </c>
      <c r="AM122" s="33" t="s">
        <v>10316</v>
      </c>
      <c r="AN122" s="33" t="s">
        <v>10316</v>
      </c>
      <c r="AO122" s="33" t="s">
        <v>10276</v>
      </c>
      <c r="AP122" s="33" t="s">
        <v>10275</v>
      </c>
      <c r="AQ122" s="33" t="s">
        <v>10275</v>
      </c>
      <c r="AR122" s="33" t="s">
        <v>10275</v>
      </c>
      <c r="AS122" s="33" t="s">
        <v>10275</v>
      </c>
      <c r="AT122" s="33" t="s">
        <v>10275</v>
      </c>
      <c r="AU122" s="33" t="s">
        <v>10275</v>
      </c>
      <c r="AV122" s="34">
        <v>0</v>
      </c>
      <c r="AW122" s="34">
        <v>0</v>
      </c>
      <c r="AX122" s="34">
        <v>0</v>
      </c>
      <c r="AY122" s="35" t="s">
        <v>10856</v>
      </c>
      <c r="AZ122" s="35" t="s">
        <v>10275</v>
      </c>
      <c r="BA122" s="35" t="s">
        <v>10275</v>
      </c>
      <c r="BB122" s="35" t="s">
        <v>10275</v>
      </c>
      <c r="BC122" s="35" t="s">
        <v>10275</v>
      </c>
      <c r="BD122" s="35" t="s">
        <v>10856</v>
      </c>
      <c r="BE122" s="28" t="s">
        <v>10274</v>
      </c>
      <c r="BF122" s="28" t="s">
        <v>10273</v>
      </c>
      <c r="BG122" s="28" t="s">
        <v>10273</v>
      </c>
      <c r="BH122" s="28" t="s">
        <v>10274</v>
      </c>
      <c r="BI122" s="28" t="s">
        <v>10273</v>
      </c>
      <c r="BJ122" s="28" t="s">
        <v>10274</v>
      </c>
      <c r="BK122" s="28" t="s">
        <v>10273</v>
      </c>
      <c r="BL122" s="28" t="s">
        <v>10273</v>
      </c>
      <c r="BM122" s="28" t="s">
        <v>10274</v>
      </c>
      <c r="BN122" s="28" t="s">
        <v>10273</v>
      </c>
      <c r="BO122" s="28" t="s">
        <v>10273</v>
      </c>
      <c r="BP122" s="28" t="s">
        <v>10273</v>
      </c>
      <c r="BQ122" s="27" t="s">
        <v>10274</v>
      </c>
      <c r="BR122" s="27" t="s">
        <v>10273</v>
      </c>
      <c r="BS122" s="27" t="s">
        <v>10274</v>
      </c>
      <c r="BT122" s="27" t="s">
        <v>10273</v>
      </c>
      <c r="BU122" s="28" t="s">
        <v>10273</v>
      </c>
      <c r="BV122" s="28" t="s">
        <v>10274</v>
      </c>
      <c r="BW122" s="28" t="s">
        <v>10273</v>
      </c>
      <c r="BX122" s="27" t="s">
        <v>10279</v>
      </c>
      <c r="BY122" s="27" t="s">
        <v>10273</v>
      </c>
      <c r="BZ122" s="27" t="s">
        <v>10274</v>
      </c>
    </row>
    <row r="123" spans="1:78" ht="25.5" customHeight="1" x14ac:dyDescent="0.25">
      <c r="A123" s="27">
        <v>1462</v>
      </c>
      <c r="B123" s="28" t="s">
        <v>17081</v>
      </c>
      <c r="C123" s="28" t="s">
        <v>17082</v>
      </c>
      <c r="D123" s="27" t="s">
        <v>11985</v>
      </c>
      <c r="E123" s="27" t="s">
        <v>17083</v>
      </c>
      <c r="F123" s="27" t="s">
        <v>17084</v>
      </c>
      <c r="G123" s="27" t="s">
        <v>11988</v>
      </c>
      <c r="H123" s="27" t="s">
        <v>11</v>
      </c>
      <c r="I123" s="27" t="s">
        <v>12815</v>
      </c>
      <c r="J123" s="27" t="s">
        <v>17085</v>
      </c>
      <c r="K123" s="27" t="s">
        <v>17086</v>
      </c>
      <c r="L123" s="29" t="s">
        <v>10309</v>
      </c>
      <c r="M123" s="36" t="s">
        <v>10273</v>
      </c>
      <c r="N123" s="36" t="s">
        <v>10273</v>
      </c>
      <c r="O123" s="36" t="s">
        <v>10273</v>
      </c>
      <c r="P123" s="36" t="s">
        <v>10273</v>
      </c>
      <c r="Q123" s="36" t="s">
        <v>10274</v>
      </c>
      <c r="R123" s="36">
        <v>0</v>
      </c>
      <c r="S123" s="36">
        <v>182</v>
      </c>
      <c r="T123" s="36">
        <v>182</v>
      </c>
      <c r="U123" s="36">
        <v>0</v>
      </c>
      <c r="V123" s="36">
        <v>187</v>
      </c>
      <c r="W123" s="36">
        <v>187</v>
      </c>
      <c r="X123" s="31">
        <v>10</v>
      </c>
      <c r="Y123" s="27" t="s">
        <v>10274</v>
      </c>
      <c r="Z123" s="27" t="s">
        <v>10273</v>
      </c>
      <c r="AA123" s="27" t="s">
        <v>10273</v>
      </c>
      <c r="AB123" s="27" t="s">
        <v>10273</v>
      </c>
      <c r="AC123" s="27" t="s">
        <v>10273</v>
      </c>
      <c r="AD123" s="27" t="s">
        <v>10273</v>
      </c>
      <c r="AE123" s="27" t="s">
        <v>10273</v>
      </c>
      <c r="AF123" s="27" t="s">
        <v>10273</v>
      </c>
      <c r="AG123" s="27" t="s">
        <v>10275</v>
      </c>
      <c r="AH123" s="27" t="s">
        <v>10273</v>
      </c>
      <c r="AI123" s="27" t="s">
        <v>10273</v>
      </c>
      <c r="AJ123" s="27" t="s">
        <v>10274</v>
      </c>
      <c r="AK123" s="27" t="s">
        <v>10273</v>
      </c>
      <c r="AL123" s="27" t="s">
        <v>10275</v>
      </c>
      <c r="AM123" s="32" t="s">
        <v>10275</v>
      </c>
      <c r="AN123" s="32" t="s">
        <v>10275</v>
      </c>
      <c r="AO123" s="32" t="s">
        <v>10275</v>
      </c>
      <c r="AP123" s="33" t="s">
        <v>10275</v>
      </c>
      <c r="AQ123" s="33" t="s">
        <v>10275</v>
      </c>
      <c r="AR123" s="33" t="s">
        <v>10275</v>
      </c>
      <c r="AS123" s="33" t="s">
        <v>10324</v>
      </c>
      <c r="AT123" s="33" t="s">
        <v>10649</v>
      </c>
      <c r="AU123" s="33" t="s">
        <v>10276</v>
      </c>
      <c r="AV123" s="34">
        <v>0</v>
      </c>
      <c r="AW123" s="34">
        <v>0</v>
      </c>
      <c r="AX123" s="34">
        <v>0</v>
      </c>
      <c r="AY123" s="35" t="s">
        <v>10275</v>
      </c>
      <c r="AZ123" s="35" t="s">
        <v>10275</v>
      </c>
      <c r="BA123" s="35" t="s">
        <v>10275</v>
      </c>
      <c r="BB123" s="35" t="s">
        <v>10278</v>
      </c>
      <c r="BC123" s="35" t="s">
        <v>10275</v>
      </c>
      <c r="BD123" s="35" t="s">
        <v>10278</v>
      </c>
      <c r="BE123" s="28" t="s">
        <v>10273</v>
      </c>
      <c r="BF123" s="28" t="s">
        <v>10273</v>
      </c>
      <c r="BG123" s="28" t="s">
        <v>10273</v>
      </c>
      <c r="BH123" s="28" t="s">
        <v>10274</v>
      </c>
      <c r="BI123" s="28" t="s">
        <v>10273</v>
      </c>
      <c r="BJ123" s="28" t="s">
        <v>10274</v>
      </c>
      <c r="BK123" s="28" t="s">
        <v>10273</v>
      </c>
      <c r="BL123" s="28" t="s">
        <v>10274</v>
      </c>
      <c r="BM123" s="28" t="s">
        <v>10273</v>
      </c>
      <c r="BN123" s="28" t="s">
        <v>10273</v>
      </c>
      <c r="BO123" s="28" t="s">
        <v>10273</v>
      </c>
      <c r="BP123" s="28" t="s">
        <v>10273</v>
      </c>
      <c r="BQ123" s="27" t="s">
        <v>10274</v>
      </c>
      <c r="BR123" s="27" t="s">
        <v>10273</v>
      </c>
      <c r="BS123" s="27" t="s">
        <v>10274</v>
      </c>
      <c r="BT123" s="27" t="s">
        <v>10273</v>
      </c>
      <c r="BU123" s="28" t="s">
        <v>10273</v>
      </c>
      <c r="BV123" s="28" t="s">
        <v>10274</v>
      </c>
      <c r="BW123" s="28" t="s">
        <v>10273</v>
      </c>
      <c r="BX123" s="27" t="s">
        <v>10279</v>
      </c>
      <c r="BY123" s="27" t="s">
        <v>10273</v>
      </c>
      <c r="BZ123" s="27" t="s">
        <v>10274</v>
      </c>
    </row>
    <row r="124" spans="1:78" ht="25.5" customHeight="1" x14ac:dyDescent="0.25">
      <c r="A124" s="27">
        <v>535</v>
      </c>
      <c r="B124" s="28" t="s">
        <v>12954</v>
      </c>
      <c r="C124" s="28" t="s">
        <v>12955</v>
      </c>
      <c r="D124" s="27" t="s">
        <v>11985</v>
      </c>
      <c r="E124" s="27" t="s">
        <v>12956</v>
      </c>
      <c r="F124" s="27" t="s">
        <v>12957</v>
      </c>
      <c r="G124" s="27" t="s">
        <v>11988</v>
      </c>
      <c r="H124" s="27" t="s">
        <v>11</v>
      </c>
      <c r="I124" s="27" t="s">
        <v>12815</v>
      </c>
      <c r="J124" s="27" t="s">
        <v>12958</v>
      </c>
      <c r="K124" s="27" t="s">
        <v>12959</v>
      </c>
      <c r="L124" s="29" t="s">
        <v>10294</v>
      </c>
      <c r="M124" s="36" t="s">
        <v>10274</v>
      </c>
      <c r="N124" s="36" t="s">
        <v>10274</v>
      </c>
      <c r="O124" s="36" t="s">
        <v>10274</v>
      </c>
      <c r="P124" s="36" t="s">
        <v>10273</v>
      </c>
      <c r="Q124" s="36" t="s">
        <v>10273</v>
      </c>
      <c r="R124" s="36">
        <v>46</v>
      </c>
      <c r="S124" s="36">
        <v>40</v>
      </c>
      <c r="T124" s="36">
        <v>86</v>
      </c>
      <c r="U124" s="36">
        <v>44</v>
      </c>
      <c r="V124" s="36">
        <v>36</v>
      </c>
      <c r="W124" s="36">
        <v>80</v>
      </c>
      <c r="X124" s="31">
        <v>7</v>
      </c>
      <c r="Y124" s="27" t="s">
        <v>10273</v>
      </c>
      <c r="Z124" s="27" t="s">
        <v>10273</v>
      </c>
      <c r="AA124" s="27" t="s">
        <v>10273</v>
      </c>
      <c r="AB124" s="27" t="s">
        <v>10274</v>
      </c>
      <c r="AC124" s="27" t="s">
        <v>10273</v>
      </c>
      <c r="AD124" s="27" t="s">
        <v>10273</v>
      </c>
      <c r="AE124" s="27" t="s">
        <v>10273</v>
      </c>
      <c r="AF124" s="27" t="s">
        <v>10274</v>
      </c>
      <c r="AG124" s="27" t="s">
        <v>12960</v>
      </c>
      <c r="AH124" s="27" t="s">
        <v>10273</v>
      </c>
      <c r="AI124" s="27" t="s">
        <v>10274</v>
      </c>
      <c r="AJ124" s="27" t="s">
        <v>10274</v>
      </c>
      <c r="AK124" s="27" t="s">
        <v>10273</v>
      </c>
      <c r="AL124" s="27" t="s">
        <v>10275</v>
      </c>
      <c r="AM124" s="33" t="s">
        <v>10276</v>
      </c>
      <c r="AN124" s="33" t="s">
        <v>10276</v>
      </c>
      <c r="AO124" s="33" t="s">
        <v>10286</v>
      </c>
      <c r="AP124" s="33">
        <v>3</v>
      </c>
      <c r="AQ124" s="33">
        <v>3</v>
      </c>
      <c r="AR124" s="33">
        <v>0</v>
      </c>
      <c r="AS124" s="33" t="s">
        <v>10275</v>
      </c>
      <c r="AT124" s="33" t="s">
        <v>10275</v>
      </c>
      <c r="AU124" s="33" t="s">
        <v>10275</v>
      </c>
      <c r="AV124" s="34">
        <v>0</v>
      </c>
      <c r="AW124" s="34">
        <v>0</v>
      </c>
      <c r="AX124" s="34">
        <v>0</v>
      </c>
      <c r="AY124" s="35" t="s">
        <v>10856</v>
      </c>
      <c r="AZ124" s="35" t="s">
        <v>10856</v>
      </c>
      <c r="BA124" s="35" t="s">
        <v>10275</v>
      </c>
      <c r="BB124" s="35" t="s">
        <v>10275</v>
      </c>
      <c r="BC124" s="35" t="s">
        <v>10275</v>
      </c>
      <c r="BD124" s="35" t="s">
        <v>10856</v>
      </c>
      <c r="BE124" s="28" t="s">
        <v>10274</v>
      </c>
      <c r="BF124" s="28" t="s">
        <v>10273</v>
      </c>
      <c r="BG124" s="28" t="s">
        <v>10273</v>
      </c>
      <c r="BH124" s="28" t="s">
        <v>10273</v>
      </c>
      <c r="BI124" s="28" t="s">
        <v>10273</v>
      </c>
      <c r="BJ124" s="28" t="s">
        <v>10274</v>
      </c>
      <c r="BK124" s="28" t="s">
        <v>10273</v>
      </c>
      <c r="BL124" s="28" t="s">
        <v>10273</v>
      </c>
      <c r="BM124" s="28" t="s">
        <v>10273</v>
      </c>
      <c r="BN124" s="28" t="s">
        <v>10274</v>
      </c>
      <c r="BO124" s="28" t="s">
        <v>10273</v>
      </c>
      <c r="BP124" s="28" t="s">
        <v>10273</v>
      </c>
      <c r="BQ124" s="27" t="s">
        <v>10274</v>
      </c>
      <c r="BR124" s="27" t="s">
        <v>10273</v>
      </c>
      <c r="BS124" s="27" t="s">
        <v>10273</v>
      </c>
      <c r="BT124" s="27" t="s">
        <v>10274</v>
      </c>
      <c r="BU124" s="28" t="s">
        <v>10273</v>
      </c>
      <c r="BV124" s="28" t="s">
        <v>10274</v>
      </c>
      <c r="BW124" s="28" t="s">
        <v>10273</v>
      </c>
      <c r="BX124" s="27" t="s">
        <v>10279</v>
      </c>
      <c r="BY124" s="27" t="s">
        <v>10273</v>
      </c>
      <c r="BZ124" s="27" t="s">
        <v>10274</v>
      </c>
    </row>
    <row r="125" spans="1:78" ht="25.5" customHeight="1" x14ac:dyDescent="0.25">
      <c r="A125" s="27">
        <v>552</v>
      </c>
      <c r="B125" s="28" t="s">
        <v>13047</v>
      </c>
      <c r="C125" s="28" t="s">
        <v>13048</v>
      </c>
      <c r="D125" s="27" t="s">
        <v>11985</v>
      </c>
      <c r="E125" s="27" t="s">
        <v>13049</v>
      </c>
      <c r="F125" s="27" t="s">
        <v>13050</v>
      </c>
      <c r="G125" s="27" t="s">
        <v>11988</v>
      </c>
      <c r="H125" s="27" t="s">
        <v>11</v>
      </c>
      <c r="I125" s="27" t="s">
        <v>12815</v>
      </c>
      <c r="J125" s="27" t="s">
        <v>13051</v>
      </c>
      <c r="K125" s="27" t="s">
        <v>13052</v>
      </c>
      <c r="L125" s="29" t="s">
        <v>10272</v>
      </c>
      <c r="M125" s="36" t="s">
        <v>10274</v>
      </c>
      <c r="N125" s="36" t="s">
        <v>10274</v>
      </c>
      <c r="O125" s="36" t="s">
        <v>10274</v>
      </c>
      <c r="P125" s="36" t="s">
        <v>10274</v>
      </c>
      <c r="Q125" s="36" t="s">
        <v>10273</v>
      </c>
      <c r="R125" s="36">
        <v>74</v>
      </c>
      <c r="S125" s="36">
        <v>72</v>
      </c>
      <c r="T125" s="36">
        <v>146</v>
      </c>
      <c r="U125" s="36">
        <v>73</v>
      </c>
      <c r="V125" s="36">
        <v>68</v>
      </c>
      <c r="W125" s="36">
        <v>141</v>
      </c>
      <c r="X125" s="31">
        <v>11</v>
      </c>
      <c r="Y125" s="27" t="s">
        <v>10274</v>
      </c>
      <c r="Z125" s="27" t="s">
        <v>10273</v>
      </c>
      <c r="AA125" s="27" t="s">
        <v>10273</v>
      </c>
      <c r="AB125" s="27" t="s">
        <v>10273</v>
      </c>
      <c r="AC125" s="27" t="s">
        <v>10273</v>
      </c>
      <c r="AD125" s="27" t="s">
        <v>10274</v>
      </c>
      <c r="AE125" s="27" t="s">
        <v>10273</v>
      </c>
      <c r="AF125" s="27" t="s">
        <v>10273</v>
      </c>
      <c r="AG125" s="27" t="s">
        <v>10275</v>
      </c>
      <c r="AH125" s="27" t="s">
        <v>10273</v>
      </c>
      <c r="AI125" s="27" t="s">
        <v>10273</v>
      </c>
      <c r="AJ125" s="27" t="s">
        <v>10274</v>
      </c>
      <c r="AK125" s="27" t="s">
        <v>10273</v>
      </c>
      <c r="AL125" s="27" t="s">
        <v>10275</v>
      </c>
      <c r="AM125" s="33" t="s">
        <v>10276</v>
      </c>
      <c r="AN125" s="33" t="s">
        <v>10276</v>
      </c>
      <c r="AO125" s="33" t="s">
        <v>10323</v>
      </c>
      <c r="AP125" s="33">
        <v>0</v>
      </c>
      <c r="AQ125" s="33">
        <v>0</v>
      </c>
      <c r="AR125" s="33">
        <v>4</v>
      </c>
      <c r="AS125" s="33" t="s">
        <v>10275</v>
      </c>
      <c r="AT125" s="33" t="s">
        <v>10275</v>
      </c>
      <c r="AU125" s="33" t="s">
        <v>10275</v>
      </c>
      <c r="AV125" s="34">
        <v>0</v>
      </c>
      <c r="AW125" s="34">
        <v>0</v>
      </c>
      <c r="AX125" s="34">
        <v>0</v>
      </c>
      <c r="AY125" s="35" t="s">
        <v>10278</v>
      </c>
      <c r="AZ125" s="35" t="s">
        <v>10278</v>
      </c>
      <c r="BA125" s="35" t="s">
        <v>10278</v>
      </c>
      <c r="BB125" s="35" t="s">
        <v>10275</v>
      </c>
      <c r="BC125" s="35" t="s">
        <v>10275</v>
      </c>
      <c r="BD125" s="35" t="s">
        <v>10278</v>
      </c>
      <c r="BE125" s="28" t="s">
        <v>10273</v>
      </c>
      <c r="BF125" s="28" t="s">
        <v>10273</v>
      </c>
      <c r="BG125" s="28" t="s">
        <v>10274</v>
      </c>
      <c r="BH125" s="28" t="s">
        <v>10273</v>
      </c>
      <c r="BI125" s="28" t="s">
        <v>10273</v>
      </c>
      <c r="BJ125" s="28" t="s">
        <v>10274</v>
      </c>
      <c r="BK125" s="28" t="s">
        <v>10274</v>
      </c>
      <c r="BL125" s="28" t="s">
        <v>10273</v>
      </c>
      <c r="BM125" s="28" t="s">
        <v>10273</v>
      </c>
      <c r="BN125" s="28" t="s">
        <v>10273</v>
      </c>
      <c r="BO125" s="28" t="s">
        <v>10273</v>
      </c>
      <c r="BP125" s="28" t="s">
        <v>10273</v>
      </c>
      <c r="BQ125" s="27" t="s">
        <v>10274</v>
      </c>
      <c r="BR125" s="27" t="s">
        <v>10273</v>
      </c>
      <c r="BS125" s="27" t="s">
        <v>10273</v>
      </c>
      <c r="BT125" s="27" t="s">
        <v>10273</v>
      </c>
      <c r="BU125" s="28" t="s">
        <v>10273</v>
      </c>
      <c r="BV125" s="28" t="s">
        <v>10274</v>
      </c>
      <c r="BW125" s="28" t="s">
        <v>10273</v>
      </c>
      <c r="BX125" s="27" t="s">
        <v>10279</v>
      </c>
      <c r="BY125" s="27" t="s">
        <v>10273</v>
      </c>
      <c r="BZ125" s="27" t="s">
        <v>10274</v>
      </c>
    </row>
    <row r="126" spans="1:78" ht="25.5" customHeight="1" x14ac:dyDescent="0.25">
      <c r="A126" s="27">
        <v>554</v>
      </c>
      <c r="B126" s="28" t="s">
        <v>13053</v>
      </c>
      <c r="C126" s="28" t="s">
        <v>13054</v>
      </c>
      <c r="D126" s="27" t="s">
        <v>11985</v>
      </c>
      <c r="E126" s="27" t="s">
        <v>13055</v>
      </c>
      <c r="F126" s="27" t="s">
        <v>13056</v>
      </c>
      <c r="G126" s="27" t="s">
        <v>11988</v>
      </c>
      <c r="H126" s="27" t="s">
        <v>11</v>
      </c>
      <c r="I126" s="27" t="s">
        <v>12815</v>
      </c>
      <c r="J126" s="27" t="s">
        <v>13057</v>
      </c>
      <c r="K126" s="27" t="s">
        <v>13058</v>
      </c>
      <c r="L126" s="29" t="s">
        <v>10309</v>
      </c>
      <c r="M126" s="36" t="s">
        <v>10273</v>
      </c>
      <c r="N126" s="36" t="s">
        <v>10273</v>
      </c>
      <c r="O126" s="36" t="s">
        <v>10273</v>
      </c>
      <c r="P126" s="36" t="s">
        <v>10273</v>
      </c>
      <c r="Q126" s="36" t="s">
        <v>10274</v>
      </c>
      <c r="R126" s="36">
        <v>150</v>
      </c>
      <c r="S126" s="36">
        <v>346</v>
      </c>
      <c r="T126" s="36">
        <v>496</v>
      </c>
      <c r="U126" s="36">
        <v>160</v>
      </c>
      <c r="V126" s="36">
        <v>316</v>
      </c>
      <c r="W126" s="36">
        <v>476</v>
      </c>
      <c r="X126" s="31">
        <v>21</v>
      </c>
      <c r="Y126" s="27" t="s">
        <v>10274</v>
      </c>
      <c r="Z126" s="27" t="s">
        <v>10274</v>
      </c>
      <c r="AA126" s="27" t="s">
        <v>10274</v>
      </c>
      <c r="AB126" s="27" t="s">
        <v>10273</v>
      </c>
      <c r="AC126" s="27" t="s">
        <v>10273</v>
      </c>
      <c r="AD126" s="27" t="s">
        <v>10273</v>
      </c>
      <c r="AE126" s="27" t="s">
        <v>10273</v>
      </c>
      <c r="AF126" s="27" t="s">
        <v>10273</v>
      </c>
      <c r="AG126" s="27" t="s">
        <v>10275</v>
      </c>
      <c r="AH126" s="27" t="s">
        <v>10274</v>
      </c>
      <c r="AI126" s="27" t="s">
        <v>10273</v>
      </c>
      <c r="AJ126" s="27" t="s">
        <v>10273</v>
      </c>
      <c r="AK126" s="27" t="s">
        <v>10273</v>
      </c>
      <c r="AL126" s="27" t="s">
        <v>10275</v>
      </c>
      <c r="AM126" s="32" t="s">
        <v>10275</v>
      </c>
      <c r="AN126" s="32" t="s">
        <v>10275</v>
      </c>
      <c r="AO126" s="32" t="s">
        <v>10275</v>
      </c>
      <c r="AP126" s="33" t="s">
        <v>10275</v>
      </c>
      <c r="AQ126" s="33" t="s">
        <v>10275</v>
      </c>
      <c r="AR126" s="33" t="s">
        <v>10275</v>
      </c>
      <c r="AS126" s="33" t="s">
        <v>10302</v>
      </c>
      <c r="AT126" s="33" t="s">
        <v>10302</v>
      </c>
      <c r="AU126" s="33" t="s">
        <v>10276</v>
      </c>
      <c r="AV126" s="34">
        <v>0</v>
      </c>
      <c r="AW126" s="34">
        <v>0</v>
      </c>
      <c r="AX126" s="34">
        <v>0</v>
      </c>
      <c r="AY126" s="35" t="s">
        <v>10275</v>
      </c>
      <c r="AZ126" s="35" t="s">
        <v>10275</v>
      </c>
      <c r="BA126" s="35" t="s">
        <v>10275</v>
      </c>
      <c r="BB126" s="35" t="s">
        <v>10278</v>
      </c>
      <c r="BC126" s="35" t="s">
        <v>10275</v>
      </c>
      <c r="BD126" s="35" t="s">
        <v>10278</v>
      </c>
      <c r="BE126" s="28" t="s">
        <v>10274</v>
      </c>
      <c r="BF126" s="28" t="s">
        <v>10273</v>
      </c>
      <c r="BG126" s="28" t="s">
        <v>10273</v>
      </c>
      <c r="BH126" s="28" t="s">
        <v>10274</v>
      </c>
      <c r="BI126" s="28" t="s">
        <v>10273</v>
      </c>
      <c r="BJ126" s="28" t="s">
        <v>10274</v>
      </c>
      <c r="BK126" s="28" t="s">
        <v>10274</v>
      </c>
      <c r="BL126" s="28" t="s">
        <v>10273</v>
      </c>
      <c r="BM126" s="28" t="s">
        <v>10273</v>
      </c>
      <c r="BN126" s="28" t="s">
        <v>10273</v>
      </c>
      <c r="BO126" s="28" t="s">
        <v>10273</v>
      </c>
      <c r="BP126" s="28" t="s">
        <v>10274</v>
      </c>
      <c r="BQ126" s="27" t="s">
        <v>10274</v>
      </c>
      <c r="BR126" s="27" t="s">
        <v>10274</v>
      </c>
      <c r="BS126" s="27" t="s">
        <v>10273</v>
      </c>
      <c r="BT126" s="27" t="s">
        <v>10273</v>
      </c>
      <c r="BU126" s="28" t="s">
        <v>10273</v>
      </c>
      <c r="BV126" s="28" t="s">
        <v>10274</v>
      </c>
      <c r="BW126" s="28" t="s">
        <v>10273</v>
      </c>
      <c r="BX126" s="27" t="s">
        <v>10279</v>
      </c>
      <c r="BY126" s="27" t="s">
        <v>10273</v>
      </c>
      <c r="BZ126" s="27" t="s">
        <v>10274</v>
      </c>
    </row>
    <row r="127" spans="1:78" ht="25.5" customHeight="1" x14ac:dyDescent="0.25">
      <c r="A127" s="27">
        <v>1570</v>
      </c>
      <c r="B127" s="28" t="s">
        <v>17636</v>
      </c>
      <c r="C127" s="28" t="s">
        <v>17637</v>
      </c>
      <c r="D127" s="27" t="s">
        <v>11985</v>
      </c>
      <c r="E127" s="27" t="s">
        <v>17638</v>
      </c>
      <c r="F127" s="27" t="s">
        <v>17639</v>
      </c>
      <c r="G127" s="27" t="s">
        <v>11988</v>
      </c>
      <c r="H127" s="27" t="s">
        <v>11</v>
      </c>
      <c r="I127" s="27" t="s">
        <v>12815</v>
      </c>
      <c r="J127" s="27" t="s">
        <v>17640</v>
      </c>
      <c r="K127" s="27" t="s">
        <v>17641</v>
      </c>
      <c r="L127" s="29" t="s">
        <v>10309</v>
      </c>
      <c r="M127" s="36" t="s">
        <v>10273</v>
      </c>
      <c r="N127" s="36" t="s">
        <v>10273</v>
      </c>
      <c r="O127" s="36" t="s">
        <v>10273</v>
      </c>
      <c r="P127" s="36" t="s">
        <v>10273</v>
      </c>
      <c r="Q127" s="36" t="s">
        <v>10274</v>
      </c>
      <c r="R127" s="36">
        <v>37</v>
      </c>
      <c r="S127" s="36">
        <v>117</v>
      </c>
      <c r="T127" s="36">
        <v>154</v>
      </c>
      <c r="U127" s="36">
        <v>39</v>
      </c>
      <c r="V127" s="36">
        <v>97</v>
      </c>
      <c r="W127" s="36">
        <v>136</v>
      </c>
      <c r="X127" s="31">
        <v>7</v>
      </c>
      <c r="Y127" s="27" t="s">
        <v>10273</v>
      </c>
      <c r="Z127" s="27" t="s">
        <v>10273</v>
      </c>
      <c r="AA127" s="27" t="s">
        <v>10274</v>
      </c>
      <c r="AB127" s="27" t="s">
        <v>10274</v>
      </c>
      <c r="AC127" s="27" t="s">
        <v>10273</v>
      </c>
      <c r="AD127" s="27" t="s">
        <v>10273</v>
      </c>
      <c r="AE127" s="27" t="s">
        <v>10273</v>
      </c>
      <c r="AF127" s="27" t="s">
        <v>10273</v>
      </c>
      <c r="AG127" s="27" t="s">
        <v>10275</v>
      </c>
      <c r="AH127" s="27" t="s">
        <v>10273</v>
      </c>
      <c r="AI127" s="27" t="s">
        <v>10274</v>
      </c>
      <c r="AJ127" s="27" t="s">
        <v>10274</v>
      </c>
      <c r="AK127" s="27" t="s">
        <v>10273</v>
      </c>
      <c r="AL127" s="27" t="s">
        <v>10275</v>
      </c>
      <c r="AM127" s="32" t="s">
        <v>10275</v>
      </c>
      <c r="AN127" s="32" t="s">
        <v>10275</v>
      </c>
      <c r="AO127" s="32" t="s">
        <v>10275</v>
      </c>
      <c r="AP127" s="33" t="s">
        <v>10275</v>
      </c>
      <c r="AQ127" s="33" t="s">
        <v>10275</v>
      </c>
      <c r="AR127" s="33" t="s">
        <v>10275</v>
      </c>
      <c r="AS127" s="33" t="s">
        <v>10277</v>
      </c>
      <c r="AT127" s="33" t="s">
        <v>10316</v>
      </c>
      <c r="AU127" s="33" t="s">
        <v>10276</v>
      </c>
      <c r="AV127" s="34">
        <v>0</v>
      </c>
      <c r="AW127" s="34">
        <v>0</v>
      </c>
      <c r="AX127" s="34">
        <v>0</v>
      </c>
      <c r="AY127" s="35" t="s">
        <v>10275</v>
      </c>
      <c r="AZ127" s="35" t="s">
        <v>10275</v>
      </c>
      <c r="BA127" s="35" t="s">
        <v>10275</v>
      </c>
      <c r="BB127" s="35" t="s">
        <v>10278</v>
      </c>
      <c r="BC127" s="35" t="s">
        <v>10275</v>
      </c>
      <c r="BD127" s="35" t="s">
        <v>10278</v>
      </c>
      <c r="BE127" s="28" t="s">
        <v>10273</v>
      </c>
      <c r="BF127" s="28" t="s">
        <v>10273</v>
      </c>
      <c r="BG127" s="28" t="s">
        <v>10274</v>
      </c>
      <c r="BH127" s="28" t="s">
        <v>10273</v>
      </c>
      <c r="BI127" s="28" t="s">
        <v>10273</v>
      </c>
      <c r="BJ127" s="28" t="s">
        <v>10274</v>
      </c>
      <c r="BK127" s="28" t="s">
        <v>10274</v>
      </c>
      <c r="BL127" s="28" t="s">
        <v>10273</v>
      </c>
      <c r="BM127" s="28" t="s">
        <v>10273</v>
      </c>
      <c r="BN127" s="28" t="s">
        <v>10274</v>
      </c>
      <c r="BO127" s="28" t="s">
        <v>10273</v>
      </c>
      <c r="BP127" s="28" t="s">
        <v>10273</v>
      </c>
      <c r="BQ127" s="27" t="s">
        <v>10274</v>
      </c>
      <c r="BR127" s="27" t="s">
        <v>10274</v>
      </c>
      <c r="BS127" s="27" t="s">
        <v>10273</v>
      </c>
      <c r="BT127" s="27" t="s">
        <v>10273</v>
      </c>
      <c r="BU127" s="28" t="s">
        <v>10273</v>
      </c>
      <c r="BV127" s="28" t="s">
        <v>10274</v>
      </c>
      <c r="BW127" s="28" t="s">
        <v>10273</v>
      </c>
      <c r="BX127" s="27" t="s">
        <v>11561</v>
      </c>
      <c r="BY127" s="27" t="s">
        <v>10273</v>
      </c>
      <c r="BZ127" s="27" t="s">
        <v>10273</v>
      </c>
    </row>
    <row r="128" spans="1:78" ht="25.5" customHeight="1" x14ac:dyDescent="0.25">
      <c r="A128" s="27">
        <v>599</v>
      </c>
      <c r="B128" s="28" t="s">
        <v>13286</v>
      </c>
      <c r="C128" s="28" t="s">
        <v>13287</v>
      </c>
      <c r="D128" s="27" t="s">
        <v>11985</v>
      </c>
      <c r="E128" s="27" t="s">
        <v>13288</v>
      </c>
      <c r="F128" s="27" t="s">
        <v>13289</v>
      </c>
      <c r="G128" s="27" t="s">
        <v>11988</v>
      </c>
      <c r="H128" s="27" t="s">
        <v>11</v>
      </c>
      <c r="I128" s="27" t="s">
        <v>12815</v>
      </c>
      <c r="J128" s="27" t="s">
        <v>13290</v>
      </c>
      <c r="K128" s="27" t="s">
        <v>13291</v>
      </c>
      <c r="L128" s="29" t="s">
        <v>10272</v>
      </c>
      <c r="M128" s="36" t="s">
        <v>10274</v>
      </c>
      <c r="N128" s="36" t="s">
        <v>10274</v>
      </c>
      <c r="O128" s="36" t="s">
        <v>10274</v>
      </c>
      <c r="P128" s="36" t="s">
        <v>10274</v>
      </c>
      <c r="Q128" s="36" t="s">
        <v>10273</v>
      </c>
      <c r="R128" s="36">
        <v>139</v>
      </c>
      <c r="S128" s="36">
        <v>171</v>
      </c>
      <c r="T128" s="36">
        <v>310</v>
      </c>
      <c r="U128" s="36">
        <v>140</v>
      </c>
      <c r="V128" s="36">
        <v>194</v>
      </c>
      <c r="W128" s="36">
        <v>334</v>
      </c>
      <c r="X128" s="31">
        <v>21</v>
      </c>
      <c r="Y128" s="27" t="s">
        <v>10274</v>
      </c>
      <c r="Z128" s="27" t="s">
        <v>10273</v>
      </c>
      <c r="AA128" s="27" t="s">
        <v>10274</v>
      </c>
      <c r="AB128" s="27" t="s">
        <v>10274</v>
      </c>
      <c r="AC128" s="27" t="s">
        <v>10273</v>
      </c>
      <c r="AD128" s="27" t="s">
        <v>10273</v>
      </c>
      <c r="AE128" s="27" t="s">
        <v>10274</v>
      </c>
      <c r="AF128" s="27" t="s">
        <v>10273</v>
      </c>
      <c r="AG128" s="27" t="s">
        <v>10275</v>
      </c>
      <c r="AH128" s="27" t="s">
        <v>10273</v>
      </c>
      <c r="AI128" s="27" t="s">
        <v>10273</v>
      </c>
      <c r="AJ128" s="27" t="s">
        <v>10274</v>
      </c>
      <c r="AK128" s="27" t="s">
        <v>10273</v>
      </c>
      <c r="AL128" s="27" t="s">
        <v>10275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 t="s">
        <v>10275</v>
      </c>
      <c r="AT128" s="33" t="s">
        <v>10275</v>
      </c>
      <c r="AU128" s="33" t="s">
        <v>10275</v>
      </c>
      <c r="AV128" s="34" t="s">
        <v>10345</v>
      </c>
      <c r="AW128" s="34" t="s">
        <v>10302</v>
      </c>
      <c r="AX128" s="34" t="s">
        <v>10276</v>
      </c>
      <c r="AY128" s="35" t="s">
        <v>10275</v>
      </c>
      <c r="AZ128" s="35" t="s">
        <v>10275</v>
      </c>
      <c r="BA128" s="35" t="s">
        <v>10275</v>
      </c>
      <c r="BB128" s="35" t="s">
        <v>10275</v>
      </c>
      <c r="BC128" s="35" t="s">
        <v>10278</v>
      </c>
      <c r="BD128" s="35" t="s">
        <v>10278</v>
      </c>
      <c r="BE128" s="28" t="s">
        <v>10273</v>
      </c>
      <c r="BF128" s="28" t="s">
        <v>10273</v>
      </c>
      <c r="BG128" s="28" t="s">
        <v>10274</v>
      </c>
      <c r="BH128" s="28" t="s">
        <v>10273</v>
      </c>
      <c r="BI128" s="28" t="s">
        <v>10273</v>
      </c>
      <c r="BJ128" s="28" t="s">
        <v>10274</v>
      </c>
      <c r="BK128" s="28" t="s">
        <v>10274</v>
      </c>
      <c r="BL128" s="28" t="s">
        <v>10273</v>
      </c>
      <c r="BM128" s="28" t="s">
        <v>10273</v>
      </c>
      <c r="BN128" s="28" t="s">
        <v>10273</v>
      </c>
      <c r="BO128" s="28" t="s">
        <v>10273</v>
      </c>
      <c r="BP128" s="28" t="s">
        <v>10273</v>
      </c>
      <c r="BQ128" s="27" t="s">
        <v>10274</v>
      </c>
      <c r="BR128" s="27" t="s">
        <v>10273</v>
      </c>
      <c r="BS128" s="27" t="s">
        <v>10273</v>
      </c>
      <c r="BT128" s="27" t="s">
        <v>10274</v>
      </c>
      <c r="BU128" s="28" t="s">
        <v>10273</v>
      </c>
      <c r="BV128" s="28" t="s">
        <v>10274</v>
      </c>
      <c r="BW128" s="28" t="s">
        <v>10273</v>
      </c>
      <c r="BX128" s="27" t="s">
        <v>10279</v>
      </c>
      <c r="BY128" s="27" t="s">
        <v>10273</v>
      </c>
      <c r="BZ128" s="27" t="s">
        <v>10274</v>
      </c>
    </row>
    <row r="129" spans="1:78" ht="25.5" customHeight="1" x14ac:dyDescent="0.25">
      <c r="A129" s="27">
        <v>650</v>
      </c>
      <c r="B129" s="28" t="s">
        <v>13503</v>
      </c>
      <c r="C129" s="28" t="s">
        <v>13504</v>
      </c>
      <c r="D129" s="27" t="s">
        <v>11985</v>
      </c>
      <c r="E129" s="27" t="s">
        <v>13505</v>
      </c>
      <c r="F129" s="27" t="s">
        <v>13506</v>
      </c>
      <c r="G129" s="27" t="s">
        <v>11988</v>
      </c>
      <c r="H129" s="27" t="s">
        <v>11</v>
      </c>
      <c r="I129" s="27" t="s">
        <v>12815</v>
      </c>
      <c r="J129" s="27" t="s">
        <v>13507</v>
      </c>
      <c r="K129" s="27" t="s">
        <v>13508</v>
      </c>
      <c r="L129" s="29" t="s">
        <v>10272</v>
      </c>
      <c r="M129" s="36" t="s">
        <v>10274</v>
      </c>
      <c r="N129" s="36" t="s">
        <v>10274</v>
      </c>
      <c r="O129" s="36" t="s">
        <v>10274</v>
      </c>
      <c r="P129" s="36" t="s">
        <v>10274</v>
      </c>
      <c r="Q129" s="36" t="s">
        <v>10273</v>
      </c>
      <c r="R129" s="36">
        <v>121</v>
      </c>
      <c r="S129" s="36">
        <v>148</v>
      </c>
      <c r="T129" s="36">
        <v>269</v>
      </c>
      <c r="U129" s="36">
        <v>133</v>
      </c>
      <c r="V129" s="36">
        <v>152</v>
      </c>
      <c r="W129" s="36">
        <v>285</v>
      </c>
      <c r="X129" s="31">
        <v>14</v>
      </c>
      <c r="Y129" s="27" t="s">
        <v>10274</v>
      </c>
      <c r="Z129" s="27" t="s">
        <v>10273</v>
      </c>
      <c r="AA129" s="27" t="s">
        <v>10273</v>
      </c>
      <c r="AB129" s="27" t="s">
        <v>10273</v>
      </c>
      <c r="AC129" s="27" t="s">
        <v>10273</v>
      </c>
      <c r="AD129" s="27" t="s">
        <v>10273</v>
      </c>
      <c r="AE129" s="27" t="s">
        <v>10273</v>
      </c>
      <c r="AF129" s="27" t="s">
        <v>10273</v>
      </c>
      <c r="AG129" s="27" t="s">
        <v>10275</v>
      </c>
      <c r="AH129" s="27" t="s">
        <v>10273</v>
      </c>
      <c r="AI129" s="27" t="s">
        <v>10273</v>
      </c>
      <c r="AJ129" s="27" t="s">
        <v>10274</v>
      </c>
      <c r="AK129" s="27" t="s">
        <v>10273</v>
      </c>
      <c r="AL129" s="27" t="s">
        <v>10275</v>
      </c>
      <c r="AM129" s="33" t="s">
        <v>10316</v>
      </c>
      <c r="AN129" s="33" t="s">
        <v>10316</v>
      </c>
      <c r="AO129" s="33" t="s">
        <v>10276</v>
      </c>
      <c r="AP129" s="33">
        <v>0</v>
      </c>
      <c r="AQ129" s="33">
        <v>0</v>
      </c>
      <c r="AR129" s="33">
        <v>0</v>
      </c>
      <c r="AS129" s="33" t="s">
        <v>10275</v>
      </c>
      <c r="AT129" s="33" t="s">
        <v>10275</v>
      </c>
      <c r="AU129" s="33" t="s">
        <v>10275</v>
      </c>
      <c r="AV129" s="34" t="s">
        <v>10316</v>
      </c>
      <c r="AW129" s="34" t="s">
        <v>10316</v>
      </c>
      <c r="AX129" s="34" t="s">
        <v>10276</v>
      </c>
      <c r="AY129" s="35" t="s">
        <v>10856</v>
      </c>
      <c r="AZ129" s="35" t="s">
        <v>10275</v>
      </c>
      <c r="BA129" s="35" t="s">
        <v>10275</v>
      </c>
      <c r="BB129" s="35" t="s">
        <v>10275</v>
      </c>
      <c r="BC129" s="35" t="s">
        <v>10856</v>
      </c>
      <c r="BD129" s="35" t="s">
        <v>10856</v>
      </c>
      <c r="BE129" s="28" t="s">
        <v>10273</v>
      </c>
      <c r="BF129" s="28" t="s">
        <v>10274</v>
      </c>
      <c r="BG129" s="28" t="s">
        <v>10273</v>
      </c>
      <c r="BH129" s="28" t="s">
        <v>10273</v>
      </c>
      <c r="BI129" s="28" t="s">
        <v>10273</v>
      </c>
      <c r="BJ129" s="28" t="s">
        <v>10274</v>
      </c>
      <c r="BK129" s="28" t="s">
        <v>10273</v>
      </c>
      <c r="BL129" s="28" t="s">
        <v>10273</v>
      </c>
      <c r="BM129" s="28" t="s">
        <v>10274</v>
      </c>
      <c r="BN129" s="28" t="s">
        <v>10273</v>
      </c>
      <c r="BO129" s="28" t="s">
        <v>10273</v>
      </c>
      <c r="BP129" s="28" t="s">
        <v>10273</v>
      </c>
      <c r="BQ129" s="27" t="s">
        <v>10274</v>
      </c>
      <c r="BR129" s="27" t="s">
        <v>10273</v>
      </c>
      <c r="BS129" s="27" t="s">
        <v>10273</v>
      </c>
      <c r="BT129" s="27" t="s">
        <v>10274</v>
      </c>
      <c r="BU129" s="28" t="s">
        <v>10273</v>
      </c>
      <c r="BV129" s="28" t="s">
        <v>10274</v>
      </c>
      <c r="BW129" s="28" t="s">
        <v>10273</v>
      </c>
      <c r="BX129" s="27" t="s">
        <v>10279</v>
      </c>
      <c r="BY129" s="27" t="s">
        <v>10273</v>
      </c>
      <c r="BZ129" s="27" t="s">
        <v>10274</v>
      </c>
    </row>
    <row r="130" spans="1:78" ht="25.5" customHeight="1" x14ac:dyDescent="0.25">
      <c r="A130" s="27">
        <v>648</v>
      </c>
      <c r="B130" s="28" t="s">
        <v>13493</v>
      </c>
      <c r="C130" s="28" t="s">
        <v>13494</v>
      </c>
      <c r="D130" s="27" t="s">
        <v>11985</v>
      </c>
      <c r="E130" s="27" t="s">
        <v>13495</v>
      </c>
      <c r="F130" s="27" t="s">
        <v>13496</v>
      </c>
      <c r="G130" s="27" t="s">
        <v>11988</v>
      </c>
      <c r="H130" s="27" t="s">
        <v>11</v>
      </c>
      <c r="I130" s="27" t="s">
        <v>12815</v>
      </c>
      <c r="J130" s="27" t="s">
        <v>13497</v>
      </c>
      <c r="K130" s="27" t="s">
        <v>13498</v>
      </c>
      <c r="L130" s="29" t="s">
        <v>10272</v>
      </c>
      <c r="M130" s="36" t="s">
        <v>10274</v>
      </c>
      <c r="N130" s="36" t="s">
        <v>10274</v>
      </c>
      <c r="O130" s="36" t="s">
        <v>10274</v>
      </c>
      <c r="P130" s="36" t="s">
        <v>10274</v>
      </c>
      <c r="Q130" s="36" t="s">
        <v>10273</v>
      </c>
      <c r="R130" s="36">
        <v>142</v>
      </c>
      <c r="S130" s="36">
        <v>160</v>
      </c>
      <c r="T130" s="36">
        <v>302</v>
      </c>
      <c r="U130" s="36">
        <v>141</v>
      </c>
      <c r="V130" s="36">
        <v>181</v>
      </c>
      <c r="W130" s="36">
        <v>322</v>
      </c>
      <c r="X130" s="31">
        <v>19</v>
      </c>
      <c r="Y130" s="27" t="s">
        <v>10274</v>
      </c>
      <c r="Z130" s="27" t="s">
        <v>10273</v>
      </c>
      <c r="AA130" s="27" t="s">
        <v>10273</v>
      </c>
      <c r="AB130" s="27" t="s">
        <v>10273</v>
      </c>
      <c r="AC130" s="27" t="s">
        <v>10273</v>
      </c>
      <c r="AD130" s="27" t="s">
        <v>10273</v>
      </c>
      <c r="AE130" s="27" t="s">
        <v>10273</v>
      </c>
      <c r="AF130" s="27" t="s">
        <v>10273</v>
      </c>
      <c r="AG130" s="27" t="s">
        <v>10275</v>
      </c>
      <c r="AH130" s="27" t="s">
        <v>10273</v>
      </c>
      <c r="AI130" s="27" t="s">
        <v>10274</v>
      </c>
      <c r="AJ130" s="27" t="s">
        <v>10274</v>
      </c>
      <c r="AK130" s="27" t="s">
        <v>10273</v>
      </c>
      <c r="AL130" s="27" t="s">
        <v>10275</v>
      </c>
      <c r="AM130" s="33" t="s">
        <v>10286</v>
      </c>
      <c r="AN130" s="33" t="s">
        <v>10286</v>
      </c>
      <c r="AO130" s="33" t="s">
        <v>10276</v>
      </c>
      <c r="AP130" s="33">
        <v>0</v>
      </c>
      <c r="AQ130" s="33">
        <v>0</v>
      </c>
      <c r="AR130" s="33">
        <v>0</v>
      </c>
      <c r="AS130" s="33" t="s">
        <v>10275</v>
      </c>
      <c r="AT130" s="33" t="s">
        <v>10275</v>
      </c>
      <c r="AU130" s="33" t="s">
        <v>10275</v>
      </c>
      <c r="AV130" s="34" t="s">
        <v>10287</v>
      </c>
      <c r="AW130" s="34" t="s">
        <v>10277</v>
      </c>
      <c r="AX130" s="34" t="s">
        <v>10276</v>
      </c>
      <c r="AY130" s="35" t="s">
        <v>10856</v>
      </c>
      <c r="AZ130" s="35" t="s">
        <v>10275</v>
      </c>
      <c r="BA130" s="35" t="s">
        <v>10275</v>
      </c>
      <c r="BB130" s="35" t="s">
        <v>10275</v>
      </c>
      <c r="BC130" s="35" t="s">
        <v>10856</v>
      </c>
      <c r="BD130" s="35" t="s">
        <v>10856</v>
      </c>
      <c r="BE130" s="28" t="s">
        <v>10273</v>
      </c>
      <c r="BF130" s="28" t="s">
        <v>10273</v>
      </c>
      <c r="BG130" s="28" t="s">
        <v>10273</v>
      </c>
      <c r="BH130" s="28" t="s">
        <v>10273</v>
      </c>
      <c r="BI130" s="28" t="s">
        <v>10274</v>
      </c>
      <c r="BJ130" s="28" t="s">
        <v>10274</v>
      </c>
      <c r="BK130" s="28" t="s">
        <v>10274</v>
      </c>
      <c r="BL130" s="28" t="s">
        <v>10273</v>
      </c>
      <c r="BM130" s="28" t="s">
        <v>10273</v>
      </c>
      <c r="BN130" s="28" t="s">
        <v>10273</v>
      </c>
      <c r="BO130" s="28" t="s">
        <v>10273</v>
      </c>
      <c r="BP130" s="28" t="s">
        <v>10273</v>
      </c>
      <c r="BQ130" s="27" t="s">
        <v>10274</v>
      </c>
      <c r="BR130" s="27" t="s">
        <v>10273</v>
      </c>
      <c r="BS130" s="27" t="s">
        <v>10274</v>
      </c>
      <c r="BT130" s="27" t="s">
        <v>10273</v>
      </c>
      <c r="BU130" s="28" t="s">
        <v>10273</v>
      </c>
      <c r="BV130" s="28" t="s">
        <v>10274</v>
      </c>
      <c r="BW130" s="28" t="s">
        <v>10273</v>
      </c>
      <c r="BX130" s="27" t="s">
        <v>10279</v>
      </c>
      <c r="BY130" s="27" t="s">
        <v>10273</v>
      </c>
      <c r="BZ130" s="27" t="s">
        <v>10274</v>
      </c>
    </row>
    <row r="131" spans="1:78" ht="25.5" customHeight="1" x14ac:dyDescent="0.25">
      <c r="A131" s="27">
        <v>649</v>
      </c>
      <c r="B131" s="28" t="s">
        <v>13499</v>
      </c>
      <c r="C131" s="28" t="s">
        <v>13500</v>
      </c>
      <c r="D131" s="27" t="s">
        <v>11985</v>
      </c>
      <c r="E131" s="27" t="s">
        <v>13501</v>
      </c>
      <c r="F131" s="27" t="s">
        <v>13502</v>
      </c>
      <c r="G131" s="27" t="s">
        <v>11988</v>
      </c>
      <c r="H131" s="27" t="s">
        <v>11</v>
      </c>
      <c r="I131" s="27" t="s">
        <v>12815</v>
      </c>
      <c r="J131" s="27" t="s">
        <v>13497</v>
      </c>
      <c r="K131" s="27" t="s">
        <v>13498</v>
      </c>
      <c r="L131" s="29" t="s">
        <v>10309</v>
      </c>
      <c r="M131" s="36" t="s">
        <v>10273</v>
      </c>
      <c r="N131" s="36" t="s">
        <v>10273</v>
      </c>
      <c r="O131" s="36" t="s">
        <v>10273</v>
      </c>
      <c r="P131" s="36" t="s">
        <v>10273</v>
      </c>
      <c r="Q131" s="36" t="s">
        <v>10274</v>
      </c>
      <c r="R131" s="36">
        <v>33</v>
      </c>
      <c r="S131" s="36">
        <v>74</v>
      </c>
      <c r="T131" s="36">
        <v>107</v>
      </c>
      <c r="U131" s="36">
        <v>42</v>
      </c>
      <c r="V131" s="36">
        <v>63</v>
      </c>
      <c r="W131" s="36">
        <v>105</v>
      </c>
      <c r="X131" s="31">
        <v>7</v>
      </c>
      <c r="Y131" s="27" t="s">
        <v>10274</v>
      </c>
      <c r="Z131" s="27" t="s">
        <v>10273</v>
      </c>
      <c r="AA131" s="27" t="s">
        <v>10273</v>
      </c>
      <c r="AB131" s="27" t="s">
        <v>10273</v>
      </c>
      <c r="AC131" s="27" t="s">
        <v>10273</v>
      </c>
      <c r="AD131" s="27" t="s">
        <v>10273</v>
      </c>
      <c r="AE131" s="27" t="s">
        <v>10273</v>
      </c>
      <c r="AF131" s="27" t="s">
        <v>10273</v>
      </c>
      <c r="AG131" s="27" t="s">
        <v>10275</v>
      </c>
      <c r="AH131" s="27" t="s">
        <v>10273</v>
      </c>
      <c r="AI131" s="27" t="s">
        <v>10274</v>
      </c>
      <c r="AJ131" s="27" t="s">
        <v>10273</v>
      </c>
      <c r="AK131" s="27" t="s">
        <v>10273</v>
      </c>
      <c r="AL131" s="27" t="s">
        <v>10275</v>
      </c>
      <c r="AM131" s="32" t="s">
        <v>10275</v>
      </c>
      <c r="AN131" s="32" t="s">
        <v>10275</v>
      </c>
      <c r="AO131" s="32" t="s">
        <v>10275</v>
      </c>
      <c r="AP131" s="33" t="s">
        <v>10275</v>
      </c>
      <c r="AQ131" s="33" t="s">
        <v>10275</v>
      </c>
      <c r="AR131" s="33" t="s">
        <v>10275</v>
      </c>
      <c r="AS131" s="33" t="s">
        <v>10316</v>
      </c>
      <c r="AT131" s="33" t="s">
        <v>10316</v>
      </c>
      <c r="AU131" s="33" t="s">
        <v>10276</v>
      </c>
      <c r="AV131" s="34">
        <v>0</v>
      </c>
      <c r="AW131" s="34">
        <v>0</v>
      </c>
      <c r="AX131" s="34">
        <v>0</v>
      </c>
      <c r="AY131" s="35" t="s">
        <v>10275</v>
      </c>
      <c r="AZ131" s="35" t="s">
        <v>10275</v>
      </c>
      <c r="BA131" s="35" t="s">
        <v>10275</v>
      </c>
      <c r="BB131" s="35" t="s">
        <v>10856</v>
      </c>
      <c r="BC131" s="35" t="s">
        <v>10275</v>
      </c>
      <c r="BD131" s="35" t="s">
        <v>10856</v>
      </c>
      <c r="BE131" s="28" t="s">
        <v>10273</v>
      </c>
      <c r="BF131" s="28" t="s">
        <v>10273</v>
      </c>
      <c r="BG131" s="28" t="s">
        <v>10274</v>
      </c>
      <c r="BH131" s="28" t="s">
        <v>10274</v>
      </c>
      <c r="BI131" s="28" t="s">
        <v>10273</v>
      </c>
      <c r="BJ131" s="28" t="s">
        <v>10274</v>
      </c>
      <c r="BK131" s="28" t="s">
        <v>10273</v>
      </c>
      <c r="BL131" s="28" t="s">
        <v>10273</v>
      </c>
      <c r="BM131" s="28" t="s">
        <v>10274</v>
      </c>
      <c r="BN131" s="28" t="s">
        <v>10273</v>
      </c>
      <c r="BO131" s="28" t="s">
        <v>10273</v>
      </c>
      <c r="BP131" s="28" t="s">
        <v>10273</v>
      </c>
      <c r="BQ131" s="27" t="s">
        <v>10274</v>
      </c>
      <c r="BR131" s="27" t="s">
        <v>10274</v>
      </c>
      <c r="BS131" s="27" t="s">
        <v>10274</v>
      </c>
      <c r="BT131" s="27" t="s">
        <v>10273</v>
      </c>
      <c r="BU131" s="28" t="s">
        <v>10273</v>
      </c>
      <c r="BV131" s="28" t="s">
        <v>10274</v>
      </c>
      <c r="BW131" s="28" t="s">
        <v>10273</v>
      </c>
      <c r="BX131" s="27" t="s">
        <v>10279</v>
      </c>
      <c r="BY131" s="27" t="s">
        <v>10273</v>
      </c>
      <c r="BZ131" s="27" t="s">
        <v>10274</v>
      </c>
    </row>
    <row r="132" spans="1:78" ht="25.5" customHeight="1" x14ac:dyDescent="0.25">
      <c r="A132" s="27">
        <v>591</v>
      </c>
      <c r="B132" s="28" t="s">
        <v>13250</v>
      </c>
      <c r="C132" s="28" t="s">
        <v>13251</v>
      </c>
      <c r="D132" s="27" t="s">
        <v>11985</v>
      </c>
      <c r="E132" s="27" t="s">
        <v>13252</v>
      </c>
      <c r="F132" s="27" t="s">
        <v>13253</v>
      </c>
      <c r="G132" s="27" t="s">
        <v>11988</v>
      </c>
      <c r="H132" s="27" t="s">
        <v>11</v>
      </c>
      <c r="I132" s="27" t="s">
        <v>12815</v>
      </c>
      <c r="J132" s="27" t="s">
        <v>13254</v>
      </c>
      <c r="K132" s="27" t="s">
        <v>13255</v>
      </c>
      <c r="L132" s="29" t="s">
        <v>10272</v>
      </c>
      <c r="M132" s="36" t="s">
        <v>10274</v>
      </c>
      <c r="N132" s="36" t="s">
        <v>10274</v>
      </c>
      <c r="O132" s="36" t="s">
        <v>10274</v>
      </c>
      <c r="P132" s="36" t="s">
        <v>10274</v>
      </c>
      <c r="Q132" s="36" t="s">
        <v>10273</v>
      </c>
      <c r="R132" s="36">
        <v>131</v>
      </c>
      <c r="S132" s="36">
        <v>170</v>
      </c>
      <c r="T132" s="36">
        <v>301</v>
      </c>
      <c r="U132" s="36">
        <v>133</v>
      </c>
      <c r="V132" s="36">
        <v>158</v>
      </c>
      <c r="W132" s="36">
        <v>291</v>
      </c>
      <c r="X132" s="31">
        <v>13</v>
      </c>
      <c r="Y132" s="27" t="s">
        <v>10274</v>
      </c>
      <c r="Z132" s="27" t="s">
        <v>10273</v>
      </c>
      <c r="AA132" s="27" t="s">
        <v>10273</v>
      </c>
      <c r="AB132" s="27" t="s">
        <v>10273</v>
      </c>
      <c r="AC132" s="27" t="s">
        <v>10273</v>
      </c>
      <c r="AD132" s="27" t="s">
        <v>10273</v>
      </c>
      <c r="AE132" s="27" t="s">
        <v>10273</v>
      </c>
      <c r="AF132" s="27" t="s">
        <v>10273</v>
      </c>
      <c r="AG132" s="27" t="s">
        <v>10275</v>
      </c>
      <c r="AH132" s="27" t="s">
        <v>10273</v>
      </c>
      <c r="AI132" s="27" t="s">
        <v>10274</v>
      </c>
      <c r="AJ132" s="27" t="s">
        <v>10274</v>
      </c>
      <c r="AK132" s="27" t="s">
        <v>10273</v>
      </c>
      <c r="AL132" s="27" t="s">
        <v>10275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 t="s">
        <v>10275</v>
      </c>
      <c r="AT132" s="33" t="s">
        <v>10275</v>
      </c>
      <c r="AU132" s="33" t="s">
        <v>10275</v>
      </c>
      <c r="AV132" s="34" t="s">
        <v>10323</v>
      </c>
      <c r="AW132" s="34" t="s">
        <v>10323</v>
      </c>
      <c r="AX132" s="34" t="s">
        <v>10276</v>
      </c>
      <c r="AY132" s="35" t="s">
        <v>10275</v>
      </c>
      <c r="AZ132" s="35" t="s">
        <v>10275</v>
      </c>
      <c r="BA132" s="35" t="s">
        <v>10275</v>
      </c>
      <c r="BB132" s="35" t="s">
        <v>10275</v>
      </c>
      <c r="BC132" s="35" t="s">
        <v>10856</v>
      </c>
      <c r="BD132" s="35" t="s">
        <v>10856</v>
      </c>
      <c r="BE132" s="28" t="s">
        <v>10274</v>
      </c>
      <c r="BF132" s="28" t="s">
        <v>10273</v>
      </c>
      <c r="BG132" s="28" t="s">
        <v>10273</v>
      </c>
      <c r="BH132" s="28" t="s">
        <v>10274</v>
      </c>
      <c r="BI132" s="28" t="s">
        <v>10273</v>
      </c>
      <c r="BJ132" s="28" t="s">
        <v>10273</v>
      </c>
      <c r="BK132" s="28" t="s">
        <v>10275</v>
      </c>
      <c r="BL132" s="28" t="s">
        <v>10275</v>
      </c>
      <c r="BM132" s="28" t="s">
        <v>10275</v>
      </c>
      <c r="BN132" s="28" t="s">
        <v>10275</v>
      </c>
      <c r="BO132" s="28" t="s">
        <v>10275</v>
      </c>
      <c r="BP132" s="28" t="s">
        <v>10275</v>
      </c>
      <c r="BQ132" s="27" t="s">
        <v>10274</v>
      </c>
      <c r="BR132" s="27" t="s">
        <v>10274</v>
      </c>
      <c r="BS132" s="27" t="s">
        <v>10273</v>
      </c>
      <c r="BT132" s="27" t="s">
        <v>10273</v>
      </c>
      <c r="BU132" s="28" t="s">
        <v>10273</v>
      </c>
      <c r="BV132" s="28" t="s">
        <v>10274</v>
      </c>
      <c r="BW132" s="28" t="s">
        <v>10273</v>
      </c>
      <c r="BX132" s="27" t="s">
        <v>10279</v>
      </c>
      <c r="BY132" s="27" t="s">
        <v>10273</v>
      </c>
      <c r="BZ132" s="27" t="s">
        <v>10274</v>
      </c>
    </row>
    <row r="133" spans="1:78" ht="25.5" customHeight="1" x14ac:dyDescent="0.25">
      <c r="A133" s="27">
        <v>1583</v>
      </c>
      <c r="B133" s="28" t="s">
        <v>17708</v>
      </c>
      <c r="C133" s="28" t="s">
        <v>17709</v>
      </c>
      <c r="D133" s="27" t="s">
        <v>11985</v>
      </c>
      <c r="E133" s="27" t="s">
        <v>17710</v>
      </c>
      <c r="F133" s="27" t="s">
        <v>17711</v>
      </c>
      <c r="G133" s="27" t="s">
        <v>11988</v>
      </c>
      <c r="H133" s="27" t="s">
        <v>11</v>
      </c>
      <c r="I133" s="27" t="s">
        <v>12815</v>
      </c>
      <c r="J133" s="27" t="s">
        <v>17712</v>
      </c>
      <c r="K133" s="27" t="s">
        <v>16739</v>
      </c>
      <c r="L133" s="29" t="s">
        <v>10272</v>
      </c>
      <c r="M133" s="36" t="s">
        <v>10274</v>
      </c>
      <c r="N133" s="36" t="s">
        <v>10274</v>
      </c>
      <c r="O133" s="36" t="s">
        <v>10274</v>
      </c>
      <c r="P133" s="36" t="s">
        <v>10274</v>
      </c>
      <c r="Q133" s="36" t="s">
        <v>10273</v>
      </c>
      <c r="R133" s="36">
        <v>118</v>
      </c>
      <c r="S133" s="36">
        <v>136</v>
      </c>
      <c r="T133" s="36">
        <v>254</v>
      </c>
      <c r="U133" s="36">
        <v>129</v>
      </c>
      <c r="V133" s="36">
        <v>145</v>
      </c>
      <c r="W133" s="36">
        <v>274</v>
      </c>
      <c r="X133" s="31">
        <v>18</v>
      </c>
      <c r="Y133" s="27" t="s">
        <v>10274</v>
      </c>
      <c r="Z133" s="27" t="s">
        <v>10274</v>
      </c>
      <c r="AA133" s="27" t="s">
        <v>10273</v>
      </c>
      <c r="AB133" s="27" t="s">
        <v>10273</v>
      </c>
      <c r="AC133" s="27" t="s">
        <v>10273</v>
      </c>
      <c r="AD133" s="27" t="s">
        <v>10273</v>
      </c>
      <c r="AE133" s="27" t="s">
        <v>10274</v>
      </c>
      <c r="AF133" s="27" t="s">
        <v>10273</v>
      </c>
      <c r="AG133" s="27" t="s">
        <v>10275</v>
      </c>
      <c r="AH133" s="27" t="s">
        <v>10273</v>
      </c>
      <c r="AI133" s="27" t="s">
        <v>10273</v>
      </c>
      <c r="AJ133" s="27" t="s">
        <v>10274</v>
      </c>
      <c r="AK133" s="27" t="s">
        <v>10273</v>
      </c>
      <c r="AL133" s="27" t="s">
        <v>10275</v>
      </c>
      <c r="AM133" s="33" t="s">
        <v>10316</v>
      </c>
      <c r="AN133" s="33" t="s">
        <v>10316</v>
      </c>
      <c r="AO133" s="33" t="s">
        <v>10286</v>
      </c>
      <c r="AP133" s="33">
        <v>0</v>
      </c>
      <c r="AQ133" s="33">
        <v>0</v>
      </c>
      <c r="AR133" s="33">
        <v>0</v>
      </c>
      <c r="AS133" s="33" t="s">
        <v>10275</v>
      </c>
      <c r="AT133" s="33" t="s">
        <v>10275</v>
      </c>
      <c r="AU133" s="33" t="s">
        <v>10275</v>
      </c>
      <c r="AV133" s="34" t="s">
        <v>10316</v>
      </c>
      <c r="AW133" s="34" t="s">
        <v>10323</v>
      </c>
      <c r="AX133" s="34" t="s">
        <v>10286</v>
      </c>
      <c r="AY133" s="35" t="s">
        <v>10278</v>
      </c>
      <c r="AZ133" s="35" t="s">
        <v>10275</v>
      </c>
      <c r="BA133" s="35" t="s">
        <v>10275</v>
      </c>
      <c r="BB133" s="35" t="s">
        <v>10275</v>
      </c>
      <c r="BC133" s="35" t="s">
        <v>10278</v>
      </c>
      <c r="BD133" s="35" t="s">
        <v>10278</v>
      </c>
      <c r="BE133" s="28" t="s">
        <v>10273</v>
      </c>
      <c r="BF133" s="28" t="s">
        <v>10273</v>
      </c>
      <c r="BG133" s="28" t="s">
        <v>10274</v>
      </c>
      <c r="BH133" s="28" t="s">
        <v>10274</v>
      </c>
      <c r="BI133" s="28" t="s">
        <v>10273</v>
      </c>
      <c r="BJ133" s="28" t="s">
        <v>10274</v>
      </c>
      <c r="BK133" s="28" t="s">
        <v>10273</v>
      </c>
      <c r="BL133" s="28" t="s">
        <v>10274</v>
      </c>
      <c r="BM133" s="28" t="s">
        <v>10273</v>
      </c>
      <c r="BN133" s="28" t="s">
        <v>10273</v>
      </c>
      <c r="BO133" s="28" t="s">
        <v>10273</v>
      </c>
      <c r="BP133" s="28" t="s">
        <v>10273</v>
      </c>
      <c r="BQ133" s="27" t="s">
        <v>10274</v>
      </c>
      <c r="BR133" s="27" t="s">
        <v>10274</v>
      </c>
      <c r="BS133" s="27" t="s">
        <v>10273</v>
      </c>
      <c r="BT133" s="27" t="s">
        <v>10273</v>
      </c>
      <c r="BU133" s="28" t="s">
        <v>10273</v>
      </c>
      <c r="BV133" s="28" t="s">
        <v>10274</v>
      </c>
      <c r="BW133" s="28" t="s">
        <v>10273</v>
      </c>
      <c r="BX133" s="27" t="s">
        <v>10279</v>
      </c>
      <c r="BY133" s="27" t="s">
        <v>10273</v>
      </c>
      <c r="BZ133" s="27" t="s">
        <v>10273</v>
      </c>
    </row>
    <row r="134" spans="1:78" ht="25.5" customHeight="1" x14ac:dyDescent="0.25">
      <c r="A134" s="27">
        <v>542</v>
      </c>
      <c r="B134" s="28" t="s">
        <v>12990</v>
      </c>
      <c r="C134" s="28" t="s">
        <v>12991</v>
      </c>
      <c r="D134" s="27" t="s">
        <v>11985</v>
      </c>
      <c r="E134" s="27" t="s">
        <v>12992</v>
      </c>
      <c r="F134" s="27" t="s">
        <v>12993</v>
      </c>
      <c r="G134" s="27" t="s">
        <v>11988</v>
      </c>
      <c r="H134" s="27" t="s">
        <v>11</v>
      </c>
      <c r="I134" s="27" t="s">
        <v>12815</v>
      </c>
      <c r="J134" s="27" t="s">
        <v>815</v>
      </c>
      <c r="K134" s="27" t="s">
        <v>12989</v>
      </c>
      <c r="L134" s="29" t="s">
        <v>10294</v>
      </c>
      <c r="M134" s="36" t="s">
        <v>10274</v>
      </c>
      <c r="N134" s="36" t="s">
        <v>10274</v>
      </c>
      <c r="O134" s="36" t="s">
        <v>10274</v>
      </c>
      <c r="P134" s="36" t="s">
        <v>10273</v>
      </c>
      <c r="Q134" s="36" t="s">
        <v>10273</v>
      </c>
      <c r="R134" s="36">
        <v>0</v>
      </c>
      <c r="S134" s="36">
        <v>215</v>
      </c>
      <c r="T134" s="36">
        <v>215</v>
      </c>
      <c r="U134" s="36">
        <v>0</v>
      </c>
      <c r="V134" s="36">
        <v>230</v>
      </c>
      <c r="W134" s="36">
        <v>230</v>
      </c>
      <c r="X134" s="31">
        <v>11</v>
      </c>
      <c r="Y134" s="27" t="s">
        <v>10274</v>
      </c>
      <c r="Z134" s="27" t="s">
        <v>10273</v>
      </c>
      <c r="AA134" s="27" t="s">
        <v>10273</v>
      </c>
      <c r="AB134" s="27" t="s">
        <v>10273</v>
      </c>
      <c r="AC134" s="27" t="s">
        <v>10273</v>
      </c>
      <c r="AD134" s="27" t="s">
        <v>10273</v>
      </c>
      <c r="AE134" s="27" t="s">
        <v>10273</v>
      </c>
      <c r="AF134" s="27" t="s">
        <v>10273</v>
      </c>
      <c r="AG134" s="27" t="s">
        <v>10275</v>
      </c>
      <c r="AH134" s="27" t="s">
        <v>10273</v>
      </c>
      <c r="AI134" s="27" t="s">
        <v>10274</v>
      </c>
      <c r="AJ134" s="27" t="s">
        <v>10274</v>
      </c>
      <c r="AK134" s="27" t="s">
        <v>10273</v>
      </c>
      <c r="AL134" s="27" t="s">
        <v>10275</v>
      </c>
      <c r="AM134" s="33" t="s">
        <v>10276</v>
      </c>
      <c r="AN134" s="33" t="s">
        <v>10323</v>
      </c>
      <c r="AO134" s="33" t="s">
        <v>10276</v>
      </c>
      <c r="AP134" s="33">
        <v>0</v>
      </c>
      <c r="AQ134" s="33">
        <v>3</v>
      </c>
      <c r="AR134" s="33">
        <v>0</v>
      </c>
      <c r="AS134" s="33" t="s">
        <v>10275</v>
      </c>
      <c r="AT134" s="33" t="s">
        <v>10275</v>
      </c>
      <c r="AU134" s="33" t="s">
        <v>10275</v>
      </c>
      <c r="AV134" s="34">
        <v>0</v>
      </c>
      <c r="AW134" s="34">
        <v>0</v>
      </c>
      <c r="AX134" s="34">
        <v>0</v>
      </c>
      <c r="AY134" s="35" t="s">
        <v>10278</v>
      </c>
      <c r="AZ134" s="35" t="s">
        <v>10278</v>
      </c>
      <c r="BA134" s="35" t="s">
        <v>10275</v>
      </c>
      <c r="BB134" s="35" t="s">
        <v>10275</v>
      </c>
      <c r="BC134" s="35" t="s">
        <v>10275</v>
      </c>
      <c r="BD134" s="35" t="s">
        <v>10278</v>
      </c>
      <c r="BE134" s="28" t="s">
        <v>10274</v>
      </c>
      <c r="BF134" s="28" t="s">
        <v>10273</v>
      </c>
      <c r="BG134" s="28" t="s">
        <v>10274</v>
      </c>
      <c r="BH134" s="28" t="s">
        <v>10274</v>
      </c>
      <c r="BI134" s="28" t="s">
        <v>10273</v>
      </c>
      <c r="BJ134" s="28" t="s">
        <v>10274</v>
      </c>
      <c r="BK134" s="28" t="s">
        <v>10274</v>
      </c>
      <c r="BL134" s="28" t="s">
        <v>10273</v>
      </c>
      <c r="BM134" s="28" t="s">
        <v>10273</v>
      </c>
      <c r="BN134" s="28" t="s">
        <v>10273</v>
      </c>
      <c r="BO134" s="28" t="s">
        <v>10273</v>
      </c>
      <c r="BP134" s="28" t="s">
        <v>10273</v>
      </c>
      <c r="BQ134" s="27" t="s">
        <v>10274</v>
      </c>
      <c r="BR134" s="27" t="s">
        <v>10273</v>
      </c>
      <c r="BS134" s="27" t="s">
        <v>10273</v>
      </c>
      <c r="BT134" s="27" t="s">
        <v>10274</v>
      </c>
      <c r="BU134" s="28" t="s">
        <v>10273</v>
      </c>
      <c r="BV134" s="28" t="s">
        <v>10274</v>
      </c>
      <c r="BW134" s="28" t="s">
        <v>10273</v>
      </c>
      <c r="BX134" s="27" t="s">
        <v>10279</v>
      </c>
      <c r="BY134" s="27" t="s">
        <v>10273</v>
      </c>
      <c r="BZ134" s="27" t="s">
        <v>10274</v>
      </c>
    </row>
    <row r="135" spans="1:78" ht="25.5" customHeight="1" x14ac:dyDescent="0.25">
      <c r="A135" s="27">
        <v>543</v>
      </c>
      <c r="B135" s="28" t="s">
        <v>12994</v>
      </c>
      <c r="C135" s="28" t="s">
        <v>12995</v>
      </c>
      <c r="D135" s="27" t="s">
        <v>11985</v>
      </c>
      <c r="E135" s="27" t="s">
        <v>12996</v>
      </c>
      <c r="F135" s="27" t="s">
        <v>12997</v>
      </c>
      <c r="G135" s="27" t="s">
        <v>11988</v>
      </c>
      <c r="H135" s="27" t="s">
        <v>11</v>
      </c>
      <c r="I135" s="27" t="s">
        <v>12815</v>
      </c>
      <c r="J135" s="27" t="s">
        <v>815</v>
      </c>
      <c r="K135" s="27" t="s">
        <v>12989</v>
      </c>
      <c r="L135" s="29" t="s">
        <v>10309</v>
      </c>
      <c r="M135" s="36" t="s">
        <v>10273</v>
      </c>
      <c r="N135" s="36" t="s">
        <v>10273</v>
      </c>
      <c r="O135" s="36" t="s">
        <v>10273</v>
      </c>
      <c r="P135" s="36" t="s">
        <v>10273</v>
      </c>
      <c r="Q135" s="36" t="s">
        <v>10274</v>
      </c>
      <c r="R135" s="36">
        <v>57</v>
      </c>
      <c r="S135" s="36">
        <v>108</v>
      </c>
      <c r="T135" s="36">
        <v>165</v>
      </c>
      <c r="U135" s="36">
        <v>54</v>
      </c>
      <c r="V135" s="36">
        <v>136</v>
      </c>
      <c r="W135" s="36">
        <v>190</v>
      </c>
      <c r="X135" s="31">
        <v>9</v>
      </c>
      <c r="Y135" s="27" t="s">
        <v>10274</v>
      </c>
      <c r="Z135" s="27" t="s">
        <v>10273</v>
      </c>
      <c r="AA135" s="27" t="s">
        <v>10273</v>
      </c>
      <c r="AB135" s="27" t="s">
        <v>10273</v>
      </c>
      <c r="AC135" s="27" t="s">
        <v>10273</v>
      </c>
      <c r="AD135" s="27" t="s">
        <v>10273</v>
      </c>
      <c r="AE135" s="27" t="s">
        <v>10273</v>
      </c>
      <c r="AF135" s="27" t="s">
        <v>10273</v>
      </c>
      <c r="AG135" s="27" t="s">
        <v>10275</v>
      </c>
      <c r="AH135" s="27" t="s">
        <v>10273</v>
      </c>
      <c r="AI135" s="27" t="s">
        <v>10274</v>
      </c>
      <c r="AJ135" s="27" t="s">
        <v>10274</v>
      </c>
      <c r="AK135" s="27" t="s">
        <v>10273</v>
      </c>
      <c r="AL135" s="27" t="s">
        <v>10275</v>
      </c>
      <c r="AM135" s="32" t="s">
        <v>10275</v>
      </c>
      <c r="AN135" s="32" t="s">
        <v>10275</v>
      </c>
      <c r="AO135" s="32" t="s">
        <v>10275</v>
      </c>
      <c r="AP135" s="33" t="s">
        <v>10275</v>
      </c>
      <c r="AQ135" s="33" t="s">
        <v>10275</v>
      </c>
      <c r="AR135" s="33" t="s">
        <v>10275</v>
      </c>
      <c r="AS135" s="33" t="s">
        <v>10316</v>
      </c>
      <c r="AT135" s="33" t="s">
        <v>10316</v>
      </c>
      <c r="AU135" s="33" t="s">
        <v>10276</v>
      </c>
      <c r="AV135" s="34">
        <v>0</v>
      </c>
      <c r="AW135" s="34">
        <v>0</v>
      </c>
      <c r="AX135" s="34">
        <v>0</v>
      </c>
      <c r="AY135" s="35" t="s">
        <v>10275</v>
      </c>
      <c r="AZ135" s="35" t="s">
        <v>10275</v>
      </c>
      <c r="BA135" s="35" t="s">
        <v>10275</v>
      </c>
      <c r="BB135" s="35" t="s">
        <v>10278</v>
      </c>
      <c r="BC135" s="35" t="s">
        <v>10275</v>
      </c>
      <c r="BD135" s="35" t="s">
        <v>10278</v>
      </c>
      <c r="BE135" s="28" t="s">
        <v>10273</v>
      </c>
      <c r="BF135" s="28" t="s">
        <v>10273</v>
      </c>
      <c r="BG135" s="28" t="s">
        <v>10274</v>
      </c>
      <c r="BH135" s="28" t="s">
        <v>10274</v>
      </c>
      <c r="BI135" s="28" t="s">
        <v>10273</v>
      </c>
      <c r="BJ135" s="28" t="s">
        <v>10274</v>
      </c>
      <c r="BK135" s="28" t="s">
        <v>10273</v>
      </c>
      <c r="BL135" s="28" t="s">
        <v>10273</v>
      </c>
      <c r="BM135" s="28" t="s">
        <v>10273</v>
      </c>
      <c r="BN135" s="28" t="s">
        <v>10273</v>
      </c>
      <c r="BO135" s="28" t="s">
        <v>10273</v>
      </c>
      <c r="BP135" s="28" t="s">
        <v>10274</v>
      </c>
      <c r="BQ135" s="27" t="s">
        <v>10274</v>
      </c>
      <c r="BR135" s="27" t="s">
        <v>10274</v>
      </c>
      <c r="BS135" s="27" t="s">
        <v>10274</v>
      </c>
      <c r="BT135" s="27" t="s">
        <v>10273</v>
      </c>
      <c r="BU135" s="28" t="s">
        <v>10273</v>
      </c>
      <c r="BV135" s="28" t="s">
        <v>10274</v>
      </c>
      <c r="BW135" s="28" t="s">
        <v>10273</v>
      </c>
      <c r="BX135" s="27" t="s">
        <v>10279</v>
      </c>
      <c r="BY135" s="27" t="s">
        <v>10273</v>
      </c>
      <c r="BZ135" s="27" t="s">
        <v>10274</v>
      </c>
    </row>
    <row r="136" spans="1:78" ht="25.5" customHeight="1" x14ac:dyDescent="0.25">
      <c r="A136" s="27">
        <v>618</v>
      </c>
      <c r="B136" s="28" t="s">
        <v>13374</v>
      </c>
      <c r="C136" s="28" t="s">
        <v>13375</v>
      </c>
      <c r="D136" s="27" t="s">
        <v>11985</v>
      </c>
      <c r="E136" s="27" t="s">
        <v>13376</v>
      </c>
      <c r="F136" s="27" t="s">
        <v>13377</v>
      </c>
      <c r="G136" s="27" t="s">
        <v>11988</v>
      </c>
      <c r="H136" s="27" t="s">
        <v>11</v>
      </c>
      <c r="I136" s="27" t="s">
        <v>12815</v>
      </c>
      <c r="J136" s="27" t="s">
        <v>13378</v>
      </c>
      <c r="K136" s="27" t="s">
        <v>13379</v>
      </c>
      <c r="L136" s="29" t="s">
        <v>10272</v>
      </c>
      <c r="M136" s="36" t="s">
        <v>10274</v>
      </c>
      <c r="N136" s="36" t="s">
        <v>10274</v>
      </c>
      <c r="O136" s="36" t="s">
        <v>10274</v>
      </c>
      <c r="P136" s="36" t="s">
        <v>10274</v>
      </c>
      <c r="Q136" s="36" t="s">
        <v>10273</v>
      </c>
      <c r="R136" s="36">
        <v>327</v>
      </c>
      <c r="S136" s="36">
        <v>362</v>
      </c>
      <c r="T136" s="36">
        <v>689</v>
      </c>
      <c r="U136" s="36">
        <v>331</v>
      </c>
      <c r="V136" s="36">
        <v>349</v>
      </c>
      <c r="W136" s="36">
        <v>680</v>
      </c>
      <c r="X136" s="31">
        <v>31</v>
      </c>
      <c r="Y136" s="27" t="s">
        <v>10274</v>
      </c>
      <c r="Z136" s="27" t="s">
        <v>10273</v>
      </c>
      <c r="AA136" s="27" t="s">
        <v>10274</v>
      </c>
      <c r="AB136" s="27" t="s">
        <v>10273</v>
      </c>
      <c r="AC136" s="27" t="s">
        <v>10273</v>
      </c>
      <c r="AD136" s="27" t="s">
        <v>10273</v>
      </c>
      <c r="AE136" s="27" t="s">
        <v>10273</v>
      </c>
      <c r="AF136" s="27" t="s">
        <v>10273</v>
      </c>
      <c r="AG136" s="27" t="s">
        <v>10275</v>
      </c>
      <c r="AH136" s="27" t="s">
        <v>10273</v>
      </c>
      <c r="AI136" s="27" t="s">
        <v>10273</v>
      </c>
      <c r="AJ136" s="27" t="s">
        <v>10274</v>
      </c>
      <c r="AK136" s="27" t="s">
        <v>10273</v>
      </c>
      <c r="AL136" s="27" t="s">
        <v>10275</v>
      </c>
      <c r="AM136" s="33" t="s">
        <v>10276</v>
      </c>
      <c r="AN136" s="33" t="s">
        <v>10276</v>
      </c>
      <c r="AO136" s="33" t="s">
        <v>10277</v>
      </c>
      <c r="AP136" s="33">
        <v>12</v>
      </c>
      <c r="AQ136" s="33">
        <v>12</v>
      </c>
      <c r="AR136" s="33">
        <v>0</v>
      </c>
      <c r="AS136" s="33" t="s">
        <v>10275</v>
      </c>
      <c r="AT136" s="33" t="s">
        <v>10275</v>
      </c>
      <c r="AU136" s="33" t="s">
        <v>10275</v>
      </c>
      <c r="AV136" s="34">
        <v>0</v>
      </c>
      <c r="AW136" s="34">
        <v>0</v>
      </c>
      <c r="AX136" s="34">
        <v>0</v>
      </c>
      <c r="AY136" s="35" t="s">
        <v>10278</v>
      </c>
      <c r="AZ136" s="35" t="s">
        <v>10278</v>
      </c>
      <c r="BA136" s="35" t="s">
        <v>10278</v>
      </c>
      <c r="BB136" s="35" t="s">
        <v>10275</v>
      </c>
      <c r="BC136" s="35" t="s">
        <v>10275</v>
      </c>
      <c r="BD136" s="35" t="s">
        <v>10278</v>
      </c>
      <c r="BE136" s="28" t="s">
        <v>10274</v>
      </c>
      <c r="BF136" s="28" t="s">
        <v>10273</v>
      </c>
      <c r="BG136" s="28" t="s">
        <v>10274</v>
      </c>
      <c r="BH136" s="28" t="s">
        <v>10273</v>
      </c>
      <c r="BI136" s="28" t="s">
        <v>10273</v>
      </c>
      <c r="BJ136" s="28" t="s">
        <v>10274</v>
      </c>
      <c r="BK136" s="28" t="s">
        <v>10273</v>
      </c>
      <c r="BL136" s="28" t="s">
        <v>10274</v>
      </c>
      <c r="BM136" s="28" t="s">
        <v>10273</v>
      </c>
      <c r="BN136" s="28" t="s">
        <v>10273</v>
      </c>
      <c r="BO136" s="28" t="s">
        <v>10273</v>
      </c>
      <c r="BP136" s="28" t="s">
        <v>10273</v>
      </c>
      <c r="BQ136" s="27" t="s">
        <v>10274</v>
      </c>
      <c r="BR136" s="27" t="s">
        <v>10274</v>
      </c>
      <c r="BS136" s="27" t="s">
        <v>10273</v>
      </c>
      <c r="BT136" s="27" t="s">
        <v>10273</v>
      </c>
      <c r="BU136" s="28" t="s">
        <v>10274</v>
      </c>
      <c r="BV136" s="28" t="s">
        <v>10274</v>
      </c>
      <c r="BW136" s="28" t="s">
        <v>10273</v>
      </c>
      <c r="BX136" s="27" t="s">
        <v>10279</v>
      </c>
      <c r="BY136" s="27" t="s">
        <v>10273</v>
      </c>
      <c r="BZ136" s="27" t="s">
        <v>10274</v>
      </c>
    </row>
    <row r="137" spans="1:78" ht="25.5" customHeight="1" x14ac:dyDescent="0.25">
      <c r="A137" s="27">
        <v>1335</v>
      </c>
      <c r="B137" s="28" t="s">
        <v>16484</v>
      </c>
      <c r="C137" s="28" t="s">
        <v>16485</v>
      </c>
      <c r="D137" s="27" t="s">
        <v>11985</v>
      </c>
      <c r="E137" s="27" t="s">
        <v>16486</v>
      </c>
      <c r="F137" s="27" t="s">
        <v>16487</v>
      </c>
      <c r="G137" s="27" t="s">
        <v>11988</v>
      </c>
      <c r="H137" s="27" t="s">
        <v>11</v>
      </c>
      <c r="I137" s="27" t="s">
        <v>12815</v>
      </c>
      <c r="J137" s="27" t="s">
        <v>16488</v>
      </c>
      <c r="K137" s="27" t="s">
        <v>16489</v>
      </c>
      <c r="L137" s="29" t="s">
        <v>10272</v>
      </c>
      <c r="M137" s="36" t="s">
        <v>10274</v>
      </c>
      <c r="N137" s="36" t="s">
        <v>10274</v>
      </c>
      <c r="O137" s="36" t="s">
        <v>10274</v>
      </c>
      <c r="P137" s="36" t="s">
        <v>10274</v>
      </c>
      <c r="Q137" s="36" t="s">
        <v>10273</v>
      </c>
      <c r="R137" s="36">
        <v>176</v>
      </c>
      <c r="S137" s="36">
        <v>173</v>
      </c>
      <c r="T137" s="36">
        <v>349</v>
      </c>
      <c r="U137" s="36">
        <v>183</v>
      </c>
      <c r="V137" s="36">
        <v>196</v>
      </c>
      <c r="W137" s="36">
        <v>379</v>
      </c>
      <c r="X137" s="31">
        <v>14</v>
      </c>
      <c r="Y137" s="27" t="s">
        <v>10273</v>
      </c>
      <c r="Z137" s="27" t="s">
        <v>10273</v>
      </c>
      <c r="AA137" s="27" t="s">
        <v>10274</v>
      </c>
      <c r="AB137" s="27" t="s">
        <v>10273</v>
      </c>
      <c r="AC137" s="27" t="s">
        <v>10273</v>
      </c>
      <c r="AD137" s="27" t="s">
        <v>10273</v>
      </c>
      <c r="AE137" s="27" t="s">
        <v>10273</v>
      </c>
      <c r="AF137" s="27" t="s">
        <v>10273</v>
      </c>
      <c r="AG137" s="27" t="s">
        <v>10275</v>
      </c>
      <c r="AH137" s="27" t="s">
        <v>10273</v>
      </c>
      <c r="AI137" s="27" t="s">
        <v>10273</v>
      </c>
      <c r="AJ137" s="27" t="s">
        <v>10274</v>
      </c>
      <c r="AK137" s="27" t="s">
        <v>10273</v>
      </c>
      <c r="AL137" s="27" t="s">
        <v>10275</v>
      </c>
      <c r="AM137" s="33" t="s">
        <v>10276</v>
      </c>
      <c r="AN137" s="33" t="s">
        <v>10276</v>
      </c>
      <c r="AO137" s="33" t="s">
        <v>10287</v>
      </c>
      <c r="AP137" s="33">
        <v>0</v>
      </c>
      <c r="AQ137" s="33">
        <v>0</v>
      </c>
      <c r="AR137" s="33">
        <v>0</v>
      </c>
      <c r="AS137" s="33" t="s">
        <v>10275</v>
      </c>
      <c r="AT137" s="33" t="s">
        <v>10275</v>
      </c>
      <c r="AU137" s="33" t="s">
        <v>10275</v>
      </c>
      <c r="AV137" s="34" t="s">
        <v>10287</v>
      </c>
      <c r="AW137" s="34" t="s">
        <v>10434</v>
      </c>
      <c r="AX137" s="34" t="s">
        <v>10276</v>
      </c>
      <c r="AY137" s="35" t="s">
        <v>10856</v>
      </c>
      <c r="AZ137" s="35" t="s">
        <v>10275</v>
      </c>
      <c r="BA137" s="35" t="s">
        <v>10275</v>
      </c>
      <c r="BB137" s="35" t="s">
        <v>10275</v>
      </c>
      <c r="BC137" s="35" t="s">
        <v>10856</v>
      </c>
      <c r="BD137" s="35" t="s">
        <v>10856</v>
      </c>
      <c r="BE137" s="28" t="s">
        <v>10273</v>
      </c>
      <c r="BF137" s="28" t="s">
        <v>10273</v>
      </c>
      <c r="BG137" s="28" t="s">
        <v>10273</v>
      </c>
      <c r="BH137" s="28" t="s">
        <v>10274</v>
      </c>
      <c r="BI137" s="28" t="s">
        <v>10273</v>
      </c>
      <c r="BJ137" s="28" t="s">
        <v>10274</v>
      </c>
      <c r="BK137" s="28" t="s">
        <v>10273</v>
      </c>
      <c r="BL137" s="28" t="s">
        <v>10273</v>
      </c>
      <c r="BM137" s="28" t="s">
        <v>10274</v>
      </c>
      <c r="BN137" s="28" t="s">
        <v>10273</v>
      </c>
      <c r="BO137" s="28" t="s">
        <v>10273</v>
      </c>
      <c r="BP137" s="28" t="s">
        <v>10273</v>
      </c>
      <c r="BQ137" s="27" t="s">
        <v>10273</v>
      </c>
      <c r="BR137" s="27" t="s">
        <v>10274</v>
      </c>
      <c r="BS137" s="27" t="s">
        <v>10273</v>
      </c>
      <c r="BT137" s="27" t="s">
        <v>10273</v>
      </c>
      <c r="BU137" s="28" t="s">
        <v>10273</v>
      </c>
      <c r="BV137" s="28" t="s">
        <v>10274</v>
      </c>
      <c r="BW137" s="28" t="s">
        <v>10273</v>
      </c>
      <c r="BX137" s="27" t="s">
        <v>10279</v>
      </c>
      <c r="BY137" s="27" t="s">
        <v>10273</v>
      </c>
      <c r="BZ137" s="27" t="s">
        <v>10274</v>
      </c>
    </row>
    <row r="138" spans="1:78" ht="25.5" customHeight="1" x14ac:dyDescent="0.25">
      <c r="A138" s="27">
        <v>1551</v>
      </c>
      <c r="B138" s="28" t="s">
        <v>17548</v>
      </c>
      <c r="C138" s="28" t="s">
        <v>17549</v>
      </c>
      <c r="D138" s="27" t="s">
        <v>11985</v>
      </c>
      <c r="E138" s="27" t="s">
        <v>17550</v>
      </c>
      <c r="F138" s="27" t="s">
        <v>17551</v>
      </c>
      <c r="G138" s="27" t="s">
        <v>11988</v>
      </c>
      <c r="H138" s="27" t="s">
        <v>11</v>
      </c>
      <c r="I138" s="27" t="s">
        <v>12815</v>
      </c>
      <c r="J138" s="27" t="s">
        <v>17552</v>
      </c>
      <c r="K138" s="27" t="s">
        <v>17553</v>
      </c>
      <c r="L138" s="29" t="s">
        <v>10272</v>
      </c>
      <c r="M138" s="36" t="s">
        <v>10274</v>
      </c>
      <c r="N138" s="36" t="s">
        <v>10274</v>
      </c>
      <c r="O138" s="36" t="s">
        <v>10274</v>
      </c>
      <c r="P138" s="36" t="s">
        <v>10274</v>
      </c>
      <c r="Q138" s="36" t="s">
        <v>10273</v>
      </c>
      <c r="R138" s="36">
        <v>82</v>
      </c>
      <c r="S138" s="36">
        <v>72</v>
      </c>
      <c r="T138" s="36">
        <v>154</v>
      </c>
      <c r="U138" s="36">
        <v>84</v>
      </c>
      <c r="V138" s="36">
        <v>82</v>
      </c>
      <c r="W138" s="36">
        <v>166</v>
      </c>
      <c r="X138" s="31">
        <v>10</v>
      </c>
      <c r="Y138" s="27" t="s">
        <v>10273</v>
      </c>
      <c r="Z138" s="27" t="s">
        <v>10273</v>
      </c>
      <c r="AA138" s="27" t="s">
        <v>10274</v>
      </c>
      <c r="AB138" s="27" t="s">
        <v>10273</v>
      </c>
      <c r="AC138" s="27" t="s">
        <v>10273</v>
      </c>
      <c r="AD138" s="27" t="s">
        <v>10273</v>
      </c>
      <c r="AE138" s="27" t="s">
        <v>10273</v>
      </c>
      <c r="AF138" s="27" t="s">
        <v>10273</v>
      </c>
      <c r="AG138" s="27" t="s">
        <v>10275</v>
      </c>
      <c r="AH138" s="27" t="s">
        <v>10273</v>
      </c>
      <c r="AI138" s="27" t="s">
        <v>10274</v>
      </c>
      <c r="AJ138" s="27" t="s">
        <v>10274</v>
      </c>
      <c r="AK138" s="27" t="s">
        <v>10273</v>
      </c>
      <c r="AL138" s="27" t="s">
        <v>10275</v>
      </c>
      <c r="AM138" s="33" t="s">
        <v>10276</v>
      </c>
      <c r="AN138" s="33" t="s">
        <v>10276</v>
      </c>
      <c r="AO138" s="33" t="s">
        <v>10277</v>
      </c>
      <c r="AP138" s="33">
        <v>0</v>
      </c>
      <c r="AQ138" s="33">
        <v>0</v>
      </c>
      <c r="AR138" s="33">
        <v>0</v>
      </c>
      <c r="AS138" s="33" t="s">
        <v>10275</v>
      </c>
      <c r="AT138" s="33" t="s">
        <v>10275</v>
      </c>
      <c r="AU138" s="33" t="s">
        <v>10275</v>
      </c>
      <c r="AV138" s="34" t="s">
        <v>10316</v>
      </c>
      <c r="AW138" s="34" t="s">
        <v>10277</v>
      </c>
      <c r="AX138" s="34" t="s">
        <v>10276</v>
      </c>
      <c r="AY138" s="35" t="s">
        <v>10856</v>
      </c>
      <c r="AZ138" s="35" t="s">
        <v>10275</v>
      </c>
      <c r="BA138" s="35" t="s">
        <v>10275</v>
      </c>
      <c r="BB138" s="35" t="s">
        <v>10275</v>
      </c>
      <c r="BC138" s="35" t="s">
        <v>10856</v>
      </c>
      <c r="BD138" s="35" t="s">
        <v>10856</v>
      </c>
      <c r="BE138" s="28" t="s">
        <v>10273</v>
      </c>
      <c r="BF138" s="28" t="s">
        <v>10273</v>
      </c>
      <c r="BG138" s="28" t="s">
        <v>10274</v>
      </c>
      <c r="BH138" s="28" t="s">
        <v>10273</v>
      </c>
      <c r="BI138" s="28" t="s">
        <v>10273</v>
      </c>
      <c r="BJ138" s="28" t="s">
        <v>10274</v>
      </c>
      <c r="BK138" s="28" t="s">
        <v>10273</v>
      </c>
      <c r="BL138" s="28" t="s">
        <v>10273</v>
      </c>
      <c r="BM138" s="28" t="s">
        <v>10274</v>
      </c>
      <c r="BN138" s="28" t="s">
        <v>10273</v>
      </c>
      <c r="BO138" s="28" t="s">
        <v>10273</v>
      </c>
      <c r="BP138" s="28" t="s">
        <v>10273</v>
      </c>
      <c r="BQ138" s="27" t="s">
        <v>10274</v>
      </c>
      <c r="BR138" s="27" t="s">
        <v>10274</v>
      </c>
      <c r="BS138" s="27" t="s">
        <v>10273</v>
      </c>
      <c r="BT138" s="27" t="s">
        <v>10273</v>
      </c>
      <c r="BU138" s="28" t="s">
        <v>10273</v>
      </c>
      <c r="BV138" s="28" t="s">
        <v>10274</v>
      </c>
      <c r="BW138" s="28" t="s">
        <v>10273</v>
      </c>
      <c r="BX138" s="27" t="s">
        <v>10279</v>
      </c>
      <c r="BY138" s="27" t="s">
        <v>10273</v>
      </c>
      <c r="BZ138" s="27" t="s">
        <v>10274</v>
      </c>
    </row>
    <row r="139" spans="1:78" ht="25.5" customHeight="1" x14ac:dyDescent="0.25">
      <c r="A139" s="27">
        <v>631</v>
      </c>
      <c r="B139" s="28" t="s">
        <v>13440</v>
      </c>
      <c r="C139" s="28" t="s">
        <v>13441</v>
      </c>
      <c r="D139" s="27" t="s">
        <v>11985</v>
      </c>
      <c r="E139" s="27" t="s">
        <v>13442</v>
      </c>
      <c r="F139" s="27" t="s">
        <v>13443</v>
      </c>
      <c r="G139" s="27" t="s">
        <v>11988</v>
      </c>
      <c r="H139" s="27" t="s">
        <v>11</v>
      </c>
      <c r="I139" s="27" t="s">
        <v>12815</v>
      </c>
      <c r="J139" s="27" t="s">
        <v>13444</v>
      </c>
      <c r="K139" s="27" t="s">
        <v>13445</v>
      </c>
      <c r="L139" s="29" t="s">
        <v>10272</v>
      </c>
      <c r="M139" s="36" t="s">
        <v>10274</v>
      </c>
      <c r="N139" s="36" t="s">
        <v>10274</v>
      </c>
      <c r="O139" s="36" t="s">
        <v>10274</v>
      </c>
      <c r="P139" s="36" t="s">
        <v>10274</v>
      </c>
      <c r="Q139" s="36" t="s">
        <v>10273</v>
      </c>
      <c r="R139" s="36">
        <v>47</v>
      </c>
      <c r="S139" s="36">
        <v>61</v>
      </c>
      <c r="T139" s="36">
        <v>108</v>
      </c>
      <c r="U139" s="36">
        <v>44</v>
      </c>
      <c r="V139" s="36">
        <v>65</v>
      </c>
      <c r="W139" s="36">
        <v>109</v>
      </c>
      <c r="X139" s="31">
        <v>10</v>
      </c>
      <c r="Y139" s="27" t="s">
        <v>10274</v>
      </c>
      <c r="Z139" s="27" t="s">
        <v>10274</v>
      </c>
      <c r="AA139" s="27" t="s">
        <v>10273</v>
      </c>
      <c r="AB139" s="27" t="s">
        <v>10273</v>
      </c>
      <c r="AC139" s="27" t="s">
        <v>10273</v>
      </c>
      <c r="AD139" s="27" t="s">
        <v>10274</v>
      </c>
      <c r="AE139" s="27" t="s">
        <v>10273</v>
      </c>
      <c r="AF139" s="27" t="s">
        <v>10274</v>
      </c>
      <c r="AG139" s="27" t="s">
        <v>13446</v>
      </c>
      <c r="AH139" s="27" t="s">
        <v>10273</v>
      </c>
      <c r="AI139" s="27" t="s">
        <v>10273</v>
      </c>
      <c r="AJ139" s="27" t="s">
        <v>10274</v>
      </c>
      <c r="AK139" s="27" t="s">
        <v>10273</v>
      </c>
      <c r="AL139" s="27" t="s">
        <v>10275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 t="s">
        <v>10275</v>
      </c>
      <c r="AT139" s="33" t="s">
        <v>10275</v>
      </c>
      <c r="AU139" s="33" t="s">
        <v>10275</v>
      </c>
      <c r="AV139" s="34" t="s">
        <v>10323</v>
      </c>
      <c r="AW139" s="34" t="s">
        <v>10323</v>
      </c>
      <c r="AX139" s="34" t="s">
        <v>10276</v>
      </c>
      <c r="AY139" s="35" t="s">
        <v>10275</v>
      </c>
      <c r="AZ139" s="35" t="s">
        <v>10275</v>
      </c>
      <c r="BA139" s="35" t="s">
        <v>10275</v>
      </c>
      <c r="BB139" s="35" t="s">
        <v>10275</v>
      </c>
      <c r="BC139" s="35" t="s">
        <v>10856</v>
      </c>
      <c r="BD139" s="35" t="s">
        <v>10856</v>
      </c>
      <c r="BE139" s="28" t="s">
        <v>10273</v>
      </c>
      <c r="BF139" s="28" t="s">
        <v>10273</v>
      </c>
      <c r="BG139" s="28" t="s">
        <v>10274</v>
      </c>
      <c r="BH139" s="28" t="s">
        <v>10274</v>
      </c>
      <c r="BI139" s="28" t="s">
        <v>10273</v>
      </c>
      <c r="BJ139" s="28" t="s">
        <v>10274</v>
      </c>
      <c r="BK139" s="28" t="s">
        <v>10274</v>
      </c>
      <c r="BL139" s="28" t="s">
        <v>10273</v>
      </c>
      <c r="BM139" s="28" t="s">
        <v>10273</v>
      </c>
      <c r="BN139" s="28" t="s">
        <v>10273</v>
      </c>
      <c r="BO139" s="28" t="s">
        <v>10273</v>
      </c>
      <c r="BP139" s="28" t="s">
        <v>10273</v>
      </c>
      <c r="BQ139" s="27" t="s">
        <v>10274</v>
      </c>
      <c r="BR139" s="27" t="s">
        <v>10273</v>
      </c>
      <c r="BS139" s="27" t="s">
        <v>10273</v>
      </c>
      <c r="BT139" s="27" t="s">
        <v>10274</v>
      </c>
      <c r="BU139" s="28" t="s">
        <v>10273</v>
      </c>
      <c r="BV139" s="28" t="s">
        <v>10274</v>
      </c>
      <c r="BW139" s="28" t="s">
        <v>10273</v>
      </c>
      <c r="BX139" s="27" t="s">
        <v>10279</v>
      </c>
      <c r="BY139" s="27" t="s">
        <v>10273</v>
      </c>
      <c r="BZ139" s="27" t="s">
        <v>10274</v>
      </c>
    </row>
    <row r="140" spans="1:78" ht="25.5" customHeight="1" x14ac:dyDescent="0.25">
      <c r="A140" s="27">
        <v>569</v>
      </c>
      <c r="B140" s="28" t="s">
        <v>13145</v>
      </c>
      <c r="C140" s="28" t="s">
        <v>13146</v>
      </c>
      <c r="D140" s="27" t="s">
        <v>11985</v>
      </c>
      <c r="E140" s="27" t="s">
        <v>13147</v>
      </c>
      <c r="F140" s="27" t="s">
        <v>13148</v>
      </c>
      <c r="G140" s="27" t="s">
        <v>11988</v>
      </c>
      <c r="H140" s="27" t="s">
        <v>11</v>
      </c>
      <c r="I140" s="27" t="s">
        <v>12815</v>
      </c>
      <c r="J140" s="27" t="s">
        <v>13149</v>
      </c>
      <c r="K140" s="27" t="s">
        <v>13150</v>
      </c>
      <c r="L140" s="29" t="s">
        <v>10272</v>
      </c>
      <c r="M140" s="36" t="s">
        <v>10274</v>
      </c>
      <c r="N140" s="36" t="s">
        <v>10274</v>
      </c>
      <c r="O140" s="36" t="s">
        <v>10274</v>
      </c>
      <c r="P140" s="36" t="s">
        <v>10274</v>
      </c>
      <c r="Q140" s="36" t="s">
        <v>10273</v>
      </c>
      <c r="R140" s="36">
        <v>256</v>
      </c>
      <c r="S140" s="36">
        <v>281</v>
      </c>
      <c r="T140" s="36">
        <v>537</v>
      </c>
      <c r="U140" s="36">
        <v>251</v>
      </c>
      <c r="V140" s="36">
        <v>287</v>
      </c>
      <c r="W140" s="36">
        <v>538</v>
      </c>
      <c r="X140" s="31">
        <v>25</v>
      </c>
      <c r="Y140" s="27" t="s">
        <v>10273</v>
      </c>
      <c r="Z140" s="27" t="s">
        <v>10273</v>
      </c>
      <c r="AA140" s="27" t="s">
        <v>10274</v>
      </c>
      <c r="AB140" s="27" t="s">
        <v>10273</v>
      </c>
      <c r="AC140" s="27" t="s">
        <v>10273</v>
      </c>
      <c r="AD140" s="27" t="s">
        <v>10273</v>
      </c>
      <c r="AE140" s="27" t="s">
        <v>10273</v>
      </c>
      <c r="AF140" s="27" t="s">
        <v>10274</v>
      </c>
      <c r="AG140" s="27" t="s">
        <v>13151</v>
      </c>
      <c r="AH140" s="27" t="s">
        <v>10273</v>
      </c>
      <c r="AI140" s="27" t="s">
        <v>10274</v>
      </c>
      <c r="AJ140" s="27" t="s">
        <v>10273</v>
      </c>
      <c r="AK140" s="27" t="s">
        <v>10273</v>
      </c>
      <c r="AL140" s="27" t="s">
        <v>10275</v>
      </c>
      <c r="AM140" s="33" t="s">
        <v>10276</v>
      </c>
      <c r="AN140" s="33" t="s">
        <v>10276</v>
      </c>
      <c r="AO140" s="33" t="s">
        <v>10286</v>
      </c>
      <c r="AP140" s="33">
        <v>0</v>
      </c>
      <c r="AQ140" s="33">
        <v>0</v>
      </c>
      <c r="AR140" s="33">
        <v>0</v>
      </c>
      <c r="AS140" s="33" t="s">
        <v>10275</v>
      </c>
      <c r="AT140" s="33" t="s">
        <v>10275</v>
      </c>
      <c r="AU140" s="33" t="s">
        <v>10275</v>
      </c>
      <c r="AV140" s="34" t="s">
        <v>10287</v>
      </c>
      <c r="AW140" s="34" t="s">
        <v>10287</v>
      </c>
      <c r="AX140" s="34" t="s">
        <v>10276</v>
      </c>
      <c r="AY140" s="35" t="s">
        <v>10856</v>
      </c>
      <c r="AZ140" s="35" t="s">
        <v>10275</v>
      </c>
      <c r="BA140" s="35" t="s">
        <v>10275</v>
      </c>
      <c r="BB140" s="35" t="s">
        <v>10275</v>
      </c>
      <c r="BC140" s="35" t="s">
        <v>10856</v>
      </c>
      <c r="BD140" s="35" t="s">
        <v>10856</v>
      </c>
      <c r="BE140" s="28" t="s">
        <v>10274</v>
      </c>
      <c r="BF140" s="28" t="s">
        <v>10273</v>
      </c>
      <c r="BG140" s="28" t="s">
        <v>10273</v>
      </c>
      <c r="BH140" s="28" t="s">
        <v>10274</v>
      </c>
      <c r="BI140" s="28" t="s">
        <v>10273</v>
      </c>
      <c r="BJ140" s="28" t="s">
        <v>10274</v>
      </c>
      <c r="BK140" s="28" t="s">
        <v>10273</v>
      </c>
      <c r="BL140" s="28" t="s">
        <v>10273</v>
      </c>
      <c r="BM140" s="28" t="s">
        <v>10274</v>
      </c>
      <c r="BN140" s="28" t="s">
        <v>10273</v>
      </c>
      <c r="BO140" s="28" t="s">
        <v>10273</v>
      </c>
      <c r="BP140" s="28" t="s">
        <v>10273</v>
      </c>
      <c r="BQ140" s="27" t="s">
        <v>10274</v>
      </c>
      <c r="BR140" s="27" t="s">
        <v>10274</v>
      </c>
      <c r="BS140" s="27" t="s">
        <v>10273</v>
      </c>
      <c r="BT140" s="27" t="s">
        <v>10273</v>
      </c>
      <c r="BU140" s="28" t="s">
        <v>10273</v>
      </c>
      <c r="BV140" s="28" t="s">
        <v>10274</v>
      </c>
      <c r="BW140" s="28" t="s">
        <v>10273</v>
      </c>
      <c r="BX140" s="27" t="s">
        <v>10279</v>
      </c>
      <c r="BY140" s="27" t="s">
        <v>10273</v>
      </c>
      <c r="BZ140" s="27" t="s">
        <v>10273</v>
      </c>
    </row>
    <row r="141" spans="1:78" ht="25.5" customHeight="1" x14ac:dyDescent="0.25">
      <c r="A141" s="27">
        <v>614</v>
      </c>
      <c r="B141" s="28" t="s">
        <v>13349</v>
      </c>
      <c r="C141" s="28" t="s">
        <v>13350</v>
      </c>
      <c r="D141" s="27" t="s">
        <v>11985</v>
      </c>
      <c r="E141" s="27" t="s">
        <v>13351</v>
      </c>
      <c r="F141" s="27" t="s">
        <v>13352</v>
      </c>
      <c r="G141" s="27" t="s">
        <v>11988</v>
      </c>
      <c r="H141" s="27" t="s">
        <v>11</v>
      </c>
      <c r="I141" s="27" t="s">
        <v>12815</v>
      </c>
      <c r="J141" s="27" t="s">
        <v>13353</v>
      </c>
      <c r="K141" s="27" t="s">
        <v>13354</v>
      </c>
      <c r="L141" s="29" t="s">
        <v>10272</v>
      </c>
      <c r="M141" s="36" t="s">
        <v>10274</v>
      </c>
      <c r="N141" s="36" t="s">
        <v>10274</v>
      </c>
      <c r="O141" s="36" t="s">
        <v>10274</v>
      </c>
      <c r="P141" s="36" t="s">
        <v>10274</v>
      </c>
      <c r="Q141" s="36" t="s">
        <v>10273</v>
      </c>
      <c r="R141" s="36">
        <v>149</v>
      </c>
      <c r="S141" s="36">
        <v>110</v>
      </c>
      <c r="T141" s="36">
        <v>259</v>
      </c>
      <c r="U141" s="36">
        <v>134</v>
      </c>
      <c r="V141" s="36">
        <v>115</v>
      </c>
      <c r="W141" s="36">
        <v>249</v>
      </c>
      <c r="X141" s="31">
        <v>16</v>
      </c>
      <c r="Y141" s="27" t="s">
        <v>10274</v>
      </c>
      <c r="Z141" s="27" t="s">
        <v>10274</v>
      </c>
      <c r="AA141" s="27" t="s">
        <v>10273</v>
      </c>
      <c r="AB141" s="27" t="s">
        <v>10273</v>
      </c>
      <c r="AC141" s="27" t="s">
        <v>10273</v>
      </c>
      <c r="AD141" s="27" t="s">
        <v>10274</v>
      </c>
      <c r="AE141" s="27" t="s">
        <v>10273</v>
      </c>
      <c r="AF141" s="27" t="s">
        <v>10273</v>
      </c>
      <c r="AG141" s="27" t="s">
        <v>10275</v>
      </c>
      <c r="AH141" s="27" t="s">
        <v>10273</v>
      </c>
      <c r="AI141" s="27" t="s">
        <v>10273</v>
      </c>
      <c r="AJ141" s="27" t="s">
        <v>10274</v>
      </c>
      <c r="AK141" s="27" t="s">
        <v>10273</v>
      </c>
      <c r="AL141" s="27" t="s">
        <v>10275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 t="s">
        <v>10275</v>
      </c>
      <c r="AT141" s="33" t="s">
        <v>10275</v>
      </c>
      <c r="AU141" s="33" t="s">
        <v>10275</v>
      </c>
      <c r="AV141" s="34" t="s">
        <v>10316</v>
      </c>
      <c r="AW141" s="34" t="s">
        <v>10316</v>
      </c>
      <c r="AX141" s="34" t="s">
        <v>10276</v>
      </c>
      <c r="AY141" s="35" t="s">
        <v>10275</v>
      </c>
      <c r="AZ141" s="35" t="s">
        <v>10275</v>
      </c>
      <c r="BA141" s="35" t="s">
        <v>10275</v>
      </c>
      <c r="BB141" s="35" t="s">
        <v>10275</v>
      </c>
      <c r="BC141" s="35" t="s">
        <v>10278</v>
      </c>
      <c r="BD141" s="35" t="s">
        <v>10278</v>
      </c>
      <c r="BE141" s="28" t="s">
        <v>10274</v>
      </c>
      <c r="BF141" s="28" t="s">
        <v>10273</v>
      </c>
      <c r="BG141" s="28" t="s">
        <v>10273</v>
      </c>
      <c r="BH141" s="28" t="s">
        <v>10274</v>
      </c>
      <c r="BI141" s="28" t="s">
        <v>10273</v>
      </c>
      <c r="BJ141" s="28" t="s">
        <v>10274</v>
      </c>
      <c r="BK141" s="28" t="s">
        <v>10273</v>
      </c>
      <c r="BL141" s="28" t="s">
        <v>10273</v>
      </c>
      <c r="BM141" s="28" t="s">
        <v>10274</v>
      </c>
      <c r="BN141" s="28" t="s">
        <v>10273</v>
      </c>
      <c r="BO141" s="28" t="s">
        <v>10273</v>
      </c>
      <c r="BP141" s="28" t="s">
        <v>10273</v>
      </c>
      <c r="BQ141" s="27" t="s">
        <v>10274</v>
      </c>
      <c r="BR141" s="27" t="s">
        <v>10274</v>
      </c>
      <c r="BS141" s="27" t="s">
        <v>10273</v>
      </c>
      <c r="BT141" s="27" t="s">
        <v>10273</v>
      </c>
      <c r="BU141" s="28" t="s">
        <v>10274</v>
      </c>
      <c r="BV141" s="28" t="s">
        <v>10274</v>
      </c>
      <c r="BW141" s="28" t="s">
        <v>10273</v>
      </c>
      <c r="BX141" s="27" t="s">
        <v>10279</v>
      </c>
      <c r="BY141" s="27" t="s">
        <v>10273</v>
      </c>
      <c r="BZ141" s="27" t="s">
        <v>10274</v>
      </c>
    </row>
    <row r="142" spans="1:78" ht="25.5" customHeight="1" x14ac:dyDescent="0.25">
      <c r="A142" s="27">
        <v>657</v>
      </c>
      <c r="B142" s="28" t="s">
        <v>13536</v>
      </c>
      <c r="C142" s="28" t="s">
        <v>13537</v>
      </c>
      <c r="D142" s="27" t="s">
        <v>11985</v>
      </c>
      <c r="E142" s="27" t="e">
        <v>#N/A</v>
      </c>
      <c r="F142" s="27" t="e">
        <v>#N/A</v>
      </c>
      <c r="G142" s="27" t="s">
        <v>11988</v>
      </c>
      <c r="H142" s="27" t="s">
        <v>11</v>
      </c>
      <c r="I142" s="27" t="s">
        <v>12815</v>
      </c>
      <c r="J142" s="27" t="s">
        <v>13538</v>
      </c>
      <c r="K142" s="27" t="s">
        <v>13539</v>
      </c>
      <c r="L142" s="29" t="s">
        <v>10272</v>
      </c>
      <c r="M142" s="36" t="s">
        <v>10273</v>
      </c>
      <c r="N142" s="36" t="s">
        <v>10273</v>
      </c>
      <c r="O142" s="36" t="s">
        <v>10274</v>
      </c>
      <c r="P142" s="36" t="s">
        <v>10274</v>
      </c>
      <c r="Q142" s="36" t="s">
        <v>10273</v>
      </c>
      <c r="R142" s="40" t="s">
        <v>13206</v>
      </c>
      <c r="S142" s="40" t="s">
        <v>13206</v>
      </c>
      <c r="T142" s="40" t="s">
        <v>13206</v>
      </c>
      <c r="U142" s="36">
        <v>15</v>
      </c>
      <c r="V142" s="36">
        <v>6</v>
      </c>
      <c r="W142" s="36">
        <v>21</v>
      </c>
      <c r="X142" s="31">
        <v>3</v>
      </c>
      <c r="Y142" s="27" t="s">
        <v>10274</v>
      </c>
      <c r="Z142" s="27" t="s">
        <v>10273</v>
      </c>
      <c r="AA142" s="27" t="s">
        <v>10273</v>
      </c>
      <c r="AB142" s="27" t="s">
        <v>10273</v>
      </c>
      <c r="AC142" s="27" t="s">
        <v>10273</v>
      </c>
      <c r="AD142" s="27" t="s">
        <v>10274</v>
      </c>
      <c r="AE142" s="27" t="s">
        <v>10273</v>
      </c>
      <c r="AF142" s="27" t="s">
        <v>10273</v>
      </c>
      <c r="AG142" s="27" t="s">
        <v>10275</v>
      </c>
      <c r="AH142" s="27" t="s">
        <v>10273</v>
      </c>
      <c r="AI142" s="27" t="s">
        <v>10274</v>
      </c>
      <c r="AJ142" s="27" t="s">
        <v>10273</v>
      </c>
      <c r="AK142" s="27" t="s">
        <v>10273</v>
      </c>
      <c r="AL142" s="27" t="s">
        <v>10275</v>
      </c>
      <c r="AM142" s="32" t="s">
        <v>10275</v>
      </c>
      <c r="AN142" s="32" t="s">
        <v>10275</v>
      </c>
      <c r="AO142" s="32" t="s">
        <v>10275</v>
      </c>
      <c r="AP142" s="33">
        <v>0</v>
      </c>
      <c r="AQ142" s="33">
        <v>0</v>
      </c>
      <c r="AR142" s="33">
        <v>0</v>
      </c>
      <c r="AS142" s="33" t="s">
        <v>10275</v>
      </c>
      <c r="AT142" s="33" t="s">
        <v>10275</v>
      </c>
      <c r="AU142" s="33" t="s">
        <v>10275</v>
      </c>
      <c r="AV142" s="34" t="s">
        <v>10277</v>
      </c>
      <c r="AW142" s="34" t="s">
        <v>10277</v>
      </c>
      <c r="AX142" s="34" t="s">
        <v>10276</v>
      </c>
      <c r="AY142" s="35" t="s">
        <v>10275</v>
      </c>
      <c r="AZ142" s="35" t="s">
        <v>10275</v>
      </c>
      <c r="BA142" s="35" t="s">
        <v>10275</v>
      </c>
      <c r="BB142" s="35" t="s">
        <v>10275</v>
      </c>
      <c r="BC142" s="35" t="s">
        <v>10856</v>
      </c>
      <c r="BD142" s="35" t="s">
        <v>10856</v>
      </c>
      <c r="BE142" s="28" t="s">
        <v>10273</v>
      </c>
      <c r="BF142" s="28" t="s">
        <v>10273</v>
      </c>
      <c r="BG142" s="28" t="s">
        <v>10274</v>
      </c>
      <c r="BH142" s="28" t="s">
        <v>10274</v>
      </c>
      <c r="BI142" s="28" t="s">
        <v>10273</v>
      </c>
      <c r="BJ142" s="28" t="s">
        <v>10274</v>
      </c>
      <c r="BK142" s="28" t="s">
        <v>10273</v>
      </c>
      <c r="BL142" s="28" t="s">
        <v>10273</v>
      </c>
      <c r="BM142" s="28" t="s">
        <v>10274</v>
      </c>
      <c r="BN142" s="28" t="s">
        <v>10273</v>
      </c>
      <c r="BO142" s="28" t="s">
        <v>10273</v>
      </c>
      <c r="BP142" s="28" t="s">
        <v>10273</v>
      </c>
      <c r="BQ142" s="27" t="s">
        <v>10274</v>
      </c>
      <c r="BR142" s="27" t="s">
        <v>10273</v>
      </c>
      <c r="BS142" s="27" t="s">
        <v>10273</v>
      </c>
      <c r="BT142" s="27" t="s">
        <v>10273</v>
      </c>
      <c r="BU142" s="28" t="s">
        <v>10273</v>
      </c>
      <c r="BV142" s="28" t="s">
        <v>10274</v>
      </c>
      <c r="BW142" s="28" t="s">
        <v>10273</v>
      </c>
      <c r="BX142" s="27" t="s">
        <v>10279</v>
      </c>
      <c r="BY142" s="27" t="s">
        <v>10273</v>
      </c>
      <c r="BZ142" s="27" t="s">
        <v>10274</v>
      </c>
    </row>
    <row r="143" spans="1:78" ht="25.5" customHeight="1" x14ac:dyDescent="0.25">
      <c r="A143" s="27">
        <v>601</v>
      </c>
      <c r="B143" s="28" t="s">
        <v>13298</v>
      </c>
      <c r="C143" s="28" t="s">
        <v>13299</v>
      </c>
      <c r="D143" s="27" t="s">
        <v>11985</v>
      </c>
      <c r="E143" s="27" t="s">
        <v>13300</v>
      </c>
      <c r="F143" s="27" t="s">
        <v>13301</v>
      </c>
      <c r="G143" s="27" t="s">
        <v>11988</v>
      </c>
      <c r="H143" s="27" t="s">
        <v>11</v>
      </c>
      <c r="I143" s="27" t="s">
        <v>12815</v>
      </c>
      <c r="J143" s="27" t="s">
        <v>13302</v>
      </c>
      <c r="K143" s="27" t="s">
        <v>13303</v>
      </c>
      <c r="L143" s="29" t="s">
        <v>10272</v>
      </c>
      <c r="M143" s="36" t="s">
        <v>10274</v>
      </c>
      <c r="N143" s="36" t="s">
        <v>10274</v>
      </c>
      <c r="O143" s="36" t="s">
        <v>10274</v>
      </c>
      <c r="P143" s="36" t="s">
        <v>10274</v>
      </c>
      <c r="Q143" s="36" t="s">
        <v>10273</v>
      </c>
      <c r="R143" s="36">
        <v>114</v>
      </c>
      <c r="S143" s="36">
        <v>131</v>
      </c>
      <c r="T143" s="36">
        <v>245</v>
      </c>
      <c r="U143" s="36">
        <v>132</v>
      </c>
      <c r="V143" s="36">
        <v>153</v>
      </c>
      <c r="W143" s="36">
        <v>285</v>
      </c>
      <c r="X143" s="31">
        <v>14</v>
      </c>
      <c r="Y143" s="27" t="s">
        <v>10274</v>
      </c>
      <c r="Z143" s="27" t="s">
        <v>10274</v>
      </c>
      <c r="AA143" s="27" t="s">
        <v>10274</v>
      </c>
      <c r="AB143" s="27" t="s">
        <v>10273</v>
      </c>
      <c r="AC143" s="27" t="s">
        <v>10273</v>
      </c>
      <c r="AD143" s="27" t="s">
        <v>10273</v>
      </c>
      <c r="AE143" s="27" t="s">
        <v>10273</v>
      </c>
      <c r="AF143" s="27" t="s">
        <v>10273</v>
      </c>
      <c r="AG143" s="27" t="s">
        <v>10275</v>
      </c>
      <c r="AH143" s="27" t="s">
        <v>10273</v>
      </c>
      <c r="AI143" s="27" t="s">
        <v>10273</v>
      </c>
      <c r="AJ143" s="27" t="s">
        <v>10274</v>
      </c>
      <c r="AK143" s="27" t="s">
        <v>10273</v>
      </c>
      <c r="AL143" s="27" t="s">
        <v>10275</v>
      </c>
      <c r="AM143" s="33" t="s">
        <v>10276</v>
      </c>
      <c r="AN143" s="33" t="s">
        <v>10276</v>
      </c>
      <c r="AO143" s="33" t="s">
        <v>10301</v>
      </c>
      <c r="AP143" s="33">
        <v>0</v>
      </c>
      <c r="AQ143" s="33">
        <v>0</v>
      </c>
      <c r="AR143" s="33">
        <v>0</v>
      </c>
      <c r="AS143" s="33" t="s">
        <v>10275</v>
      </c>
      <c r="AT143" s="33" t="s">
        <v>10275</v>
      </c>
      <c r="AU143" s="33" t="s">
        <v>10275</v>
      </c>
      <c r="AV143" s="34" t="s">
        <v>10316</v>
      </c>
      <c r="AW143" s="34" t="s">
        <v>10316</v>
      </c>
      <c r="AX143" s="34" t="s">
        <v>10276</v>
      </c>
      <c r="AY143" s="35" t="s">
        <v>10856</v>
      </c>
      <c r="AZ143" s="35" t="s">
        <v>10275</v>
      </c>
      <c r="BA143" s="35" t="s">
        <v>10275</v>
      </c>
      <c r="BB143" s="35" t="s">
        <v>10275</v>
      </c>
      <c r="BC143" s="35" t="s">
        <v>10856</v>
      </c>
      <c r="BD143" s="35" t="s">
        <v>10856</v>
      </c>
      <c r="BE143" s="28" t="s">
        <v>10274</v>
      </c>
      <c r="BF143" s="28" t="s">
        <v>10273</v>
      </c>
      <c r="BG143" s="28" t="s">
        <v>10273</v>
      </c>
      <c r="BH143" s="28" t="s">
        <v>10274</v>
      </c>
      <c r="BI143" s="28" t="s">
        <v>10273</v>
      </c>
      <c r="BJ143" s="28" t="s">
        <v>10274</v>
      </c>
      <c r="BK143" s="28" t="s">
        <v>10274</v>
      </c>
      <c r="BL143" s="28" t="s">
        <v>10273</v>
      </c>
      <c r="BM143" s="28" t="s">
        <v>10274</v>
      </c>
      <c r="BN143" s="28" t="s">
        <v>10273</v>
      </c>
      <c r="BO143" s="28" t="s">
        <v>10273</v>
      </c>
      <c r="BP143" s="28" t="s">
        <v>10273</v>
      </c>
      <c r="BQ143" s="27" t="s">
        <v>10274</v>
      </c>
      <c r="BR143" s="27" t="s">
        <v>10273</v>
      </c>
      <c r="BS143" s="27" t="s">
        <v>10273</v>
      </c>
      <c r="BT143" s="27" t="s">
        <v>10273</v>
      </c>
      <c r="BU143" s="28" t="s">
        <v>10273</v>
      </c>
      <c r="BV143" s="28" t="s">
        <v>10274</v>
      </c>
      <c r="BW143" s="28" t="s">
        <v>10273</v>
      </c>
      <c r="BX143" s="27" t="s">
        <v>10279</v>
      </c>
      <c r="BY143" s="27" t="s">
        <v>10273</v>
      </c>
      <c r="BZ143" s="27" t="s">
        <v>10274</v>
      </c>
    </row>
    <row r="144" spans="1:78" ht="25.5" customHeight="1" x14ac:dyDescent="0.25">
      <c r="A144" s="27">
        <v>509</v>
      </c>
      <c r="B144" s="28" t="s">
        <v>12811</v>
      </c>
      <c r="C144" s="28" t="s">
        <v>12812</v>
      </c>
      <c r="D144" s="27" t="s">
        <v>11985</v>
      </c>
      <c r="E144" s="27" t="s">
        <v>12813</v>
      </c>
      <c r="F144" s="27" t="s">
        <v>12814</v>
      </c>
      <c r="G144" s="27" t="s">
        <v>11988</v>
      </c>
      <c r="H144" s="27" t="s">
        <v>11</v>
      </c>
      <c r="I144" s="27" t="s">
        <v>12815</v>
      </c>
      <c r="J144" s="27" t="s">
        <v>12816</v>
      </c>
      <c r="K144" s="27" t="s">
        <v>12817</v>
      </c>
      <c r="L144" s="29" t="s">
        <v>10272</v>
      </c>
      <c r="M144" s="36" t="s">
        <v>10274</v>
      </c>
      <c r="N144" s="36" t="s">
        <v>10274</v>
      </c>
      <c r="O144" s="36" t="s">
        <v>10274</v>
      </c>
      <c r="P144" s="36" t="s">
        <v>10274</v>
      </c>
      <c r="Q144" s="36" t="s">
        <v>10273</v>
      </c>
      <c r="R144" s="36">
        <v>223</v>
      </c>
      <c r="S144" s="36">
        <v>247</v>
      </c>
      <c r="T144" s="36">
        <v>470</v>
      </c>
      <c r="U144" s="36">
        <v>239</v>
      </c>
      <c r="V144" s="36">
        <v>249</v>
      </c>
      <c r="W144" s="36">
        <v>488</v>
      </c>
      <c r="X144" s="31">
        <v>20</v>
      </c>
      <c r="Y144" s="27" t="s">
        <v>10273</v>
      </c>
      <c r="Z144" s="27" t="s">
        <v>10273</v>
      </c>
      <c r="AA144" s="27" t="s">
        <v>10274</v>
      </c>
      <c r="AB144" s="27" t="s">
        <v>10273</v>
      </c>
      <c r="AC144" s="27" t="s">
        <v>10273</v>
      </c>
      <c r="AD144" s="27" t="s">
        <v>10273</v>
      </c>
      <c r="AE144" s="27" t="s">
        <v>10273</v>
      </c>
      <c r="AF144" s="27" t="s">
        <v>10273</v>
      </c>
      <c r="AG144" s="27" t="s">
        <v>10275</v>
      </c>
      <c r="AH144" s="27" t="s">
        <v>10274</v>
      </c>
      <c r="AI144" s="27" t="s">
        <v>10273</v>
      </c>
      <c r="AJ144" s="27" t="s">
        <v>10274</v>
      </c>
      <c r="AK144" s="27" t="s">
        <v>10273</v>
      </c>
      <c r="AL144" s="27" t="s">
        <v>10275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 t="s">
        <v>10275</v>
      </c>
      <c r="AT144" s="33" t="s">
        <v>10275</v>
      </c>
      <c r="AU144" s="33" t="s">
        <v>10275</v>
      </c>
      <c r="AV144" s="34" t="s">
        <v>10277</v>
      </c>
      <c r="AW144" s="34" t="s">
        <v>10277</v>
      </c>
      <c r="AX144" s="34" t="s">
        <v>10276</v>
      </c>
      <c r="AY144" s="35" t="s">
        <v>10275</v>
      </c>
      <c r="AZ144" s="35" t="s">
        <v>10275</v>
      </c>
      <c r="BA144" s="35" t="s">
        <v>10275</v>
      </c>
      <c r="BB144" s="35" t="s">
        <v>10275</v>
      </c>
      <c r="BC144" s="35" t="s">
        <v>10856</v>
      </c>
      <c r="BD144" s="35" t="s">
        <v>10856</v>
      </c>
      <c r="BE144" s="28" t="s">
        <v>10273</v>
      </c>
      <c r="BF144" s="28" t="s">
        <v>10273</v>
      </c>
      <c r="BG144" s="28" t="s">
        <v>10274</v>
      </c>
      <c r="BH144" s="28" t="s">
        <v>10274</v>
      </c>
      <c r="BI144" s="28" t="s">
        <v>10273</v>
      </c>
      <c r="BJ144" s="28" t="s">
        <v>10274</v>
      </c>
      <c r="BK144" s="28" t="s">
        <v>10274</v>
      </c>
      <c r="BL144" s="28" t="s">
        <v>10273</v>
      </c>
      <c r="BM144" s="28" t="s">
        <v>10273</v>
      </c>
      <c r="BN144" s="28" t="s">
        <v>10273</v>
      </c>
      <c r="BO144" s="28" t="s">
        <v>10273</v>
      </c>
      <c r="BP144" s="28" t="s">
        <v>10273</v>
      </c>
      <c r="BQ144" s="27" t="s">
        <v>10274</v>
      </c>
      <c r="BR144" s="27" t="s">
        <v>10273</v>
      </c>
      <c r="BS144" s="27" t="s">
        <v>10274</v>
      </c>
      <c r="BT144" s="27" t="s">
        <v>10273</v>
      </c>
      <c r="BU144" s="28" t="s">
        <v>10273</v>
      </c>
      <c r="BV144" s="28" t="s">
        <v>10274</v>
      </c>
      <c r="BW144" s="28" t="s">
        <v>10273</v>
      </c>
      <c r="BX144" s="27" t="s">
        <v>10279</v>
      </c>
      <c r="BY144" s="27" t="s">
        <v>10273</v>
      </c>
      <c r="BZ144" s="27" t="s">
        <v>10274</v>
      </c>
    </row>
    <row r="145" spans="1:78" ht="25.5" customHeight="1" x14ac:dyDescent="0.25">
      <c r="A145" s="27">
        <v>594</v>
      </c>
      <c r="B145" s="28" t="s">
        <v>13262</v>
      </c>
      <c r="C145" s="28" t="s">
        <v>13263</v>
      </c>
      <c r="D145" s="27" t="s">
        <v>11985</v>
      </c>
      <c r="E145" s="27" t="s">
        <v>13264</v>
      </c>
      <c r="F145" s="27" t="s">
        <v>13265</v>
      </c>
      <c r="G145" s="27" t="s">
        <v>11988</v>
      </c>
      <c r="H145" s="27" t="s">
        <v>11</v>
      </c>
      <c r="I145" s="27" t="s">
        <v>12815</v>
      </c>
      <c r="J145" s="27" t="s">
        <v>13266</v>
      </c>
      <c r="K145" s="27" t="s">
        <v>13267</v>
      </c>
      <c r="L145" s="29" t="s">
        <v>10272</v>
      </c>
      <c r="M145" s="36" t="s">
        <v>10273</v>
      </c>
      <c r="N145" s="36" t="s">
        <v>10273</v>
      </c>
      <c r="O145" s="36" t="s">
        <v>10274</v>
      </c>
      <c r="P145" s="36" t="s">
        <v>10274</v>
      </c>
      <c r="Q145" s="36" t="s">
        <v>10273</v>
      </c>
      <c r="R145" s="36">
        <v>125</v>
      </c>
      <c r="S145" s="36">
        <v>67</v>
      </c>
      <c r="T145" s="36">
        <v>192</v>
      </c>
      <c r="U145" s="36">
        <v>124</v>
      </c>
      <c r="V145" s="36">
        <v>65</v>
      </c>
      <c r="W145" s="36">
        <v>189</v>
      </c>
      <c r="X145" s="31">
        <v>10</v>
      </c>
      <c r="Y145" s="27" t="s">
        <v>10273</v>
      </c>
      <c r="Z145" s="27" t="s">
        <v>10273</v>
      </c>
      <c r="AA145" s="27" t="s">
        <v>10273</v>
      </c>
      <c r="AB145" s="27" t="s">
        <v>10273</v>
      </c>
      <c r="AC145" s="27" t="s">
        <v>10273</v>
      </c>
      <c r="AD145" s="27" t="s">
        <v>10273</v>
      </c>
      <c r="AE145" s="27" t="s">
        <v>10273</v>
      </c>
      <c r="AF145" s="27" t="s">
        <v>10274</v>
      </c>
      <c r="AG145" s="27" t="s">
        <v>13268</v>
      </c>
      <c r="AH145" s="27" t="s">
        <v>10273</v>
      </c>
      <c r="AI145" s="27" t="s">
        <v>10273</v>
      </c>
      <c r="AJ145" s="27" t="s">
        <v>10274</v>
      </c>
      <c r="AK145" s="27" t="s">
        <v>10273</v>
      </c>
      <c r="AL145" s="27" t="s">
        <v>10275</v>
      </c>
      <c r="AM145" s="32" t="s">
        <v>10275</v>
      </c>
      <c r="AN145" s="32" t="s">
        <v>10275</v>
      </c>
      <c r="AO145" s="32" t="s">
        <v>10275</v>
      </c>
      <c r="AP145" s="33">
        <v>0</v>
      </c>
      <c r="AQ145" s="33">
        <v>0</v>
      </c>
      <c r="AR145" s="33">
        <v>0</v>
      </c>
      <c r="AS145" s="33" t="s">
        <v>10275</v>
      </c>
      <c r="AT145" s="33" t="s">
        <v>10275</v>
      </c>
      <c r="AU145" s="33" t="s">
        <v>10275</v>
      </c>
      <c r="AV145" s="34" t="s">
        <v>10434</v>
      </c>
      <c r="AW145" s="34" t="s">
        <v>10287</v>
      </c>
      <c r="AX145" s="34" t="s">
        <v>10276</v>
      </c>
      <c r="AY145" s="35" t="s">
        <v>10275</v>
      </c>
      <c r="AZ145" s="35" t="s">
        <v>10275</v>
      </c>
      <c r="BA145" s="35" t="s">
        <v>10275</v>
      </c>
      <c r="BB145" s="35" t="s">
        <v>10275</v>
      </c>
      <c r="BC145" s="35" t="s">
        <v>10856</v>
      </c>
      <c r="BD145" s="35" t="s">
        <v>10856</v>
      </c>
      <c r="BE145" s="28" t="s">
        <v>10273</v>
      </c>
      <c r="BF145" s="28" t="s">
        <v>10273</v>
      </c>
      <c r="BG145" s="28" t="s">
        <v>10274</v>
      </c>
      <c r="BH145" s="28" t="s">
        <v>10274</v>
      </c>
      <c r="BI145" s="28" t="s">
        <v>10273</v>
      </c>
      <c r="BJ145" s="28" t="s">
        <v>10274</v>
      </c>
      <c r="BK145" s="28" t="s">
        <v>10273</v>
      </c>
      <c r="BL145" s="28" t="s">
        <v>10274</v>
      </c>
      <c r="BM145" s="28" t="s">
        <v>10274</v>
      </c>
      <c r="BN145" s="28" t="s">
        <v>10274</v>
      </c>
      <c r="BO145" s="28" t="s">
        <v>10273</v>
      </c>
      <c r="BP145" s="28" t="s">
        <v>10273</v>
      </c>
      <c r="BQ145" s="27" t="s">
        <v>10274</v>
      </c>
      <c r="BR145" s="27" t="s">
        <v>10274</v>
      </c>
      <c r="BS145" s="27" t="s">
        <v>10273</v>
      </c>
      <c r="BT145" s="27" t="s">
        <v>10273</v>
      </c>
      <c r="BU145" s="28" t="s">
        <v>10273</v>
      </c>
      <c r="BV145" s="28" t="s">
        <v>10274</v>
      </c>
      <c r="BW145" s="28" t="s">
        <v>10273</v>
      </c>
      <c r="BX145" s="27" t="s">
        <v>10279</v>
      </c>
      <c r="BY145" s="27" t="s">
        <v>10273</v>
      </c>
      <c r="BZ145" s="27" t="s">
        <v>10274</v>
      </c>
    </row>
    <row r="146" spans="1:78" ht="25.5" customHeight="1" x14ac:dyDescent="0.25">
      <c r="A146" s="27">
        <v>595</v>
      </c>
      <c r="B146" s="28" t="s">
        <v>13269</v>
      </c>
      <c r="C146" s="28" t="s">
        <v>13270</v>
      </c>
      <c r="D146" s="27" t="s">
        <v>11985</v>
      </c>
      <c r="E146" s="27" t="s">
        <v>13271</v>
      </c>
      <c r="F146" s="27" t="s">
        <v>13272</v>
      </c>
      <c r="G146" s="27" t="s">
        <v>11988</v>
      </c>
      <c r="H146" s="27" t="s">
        <v>11</v>
      </c>
      <c r="I146" s="27" t="s">
        <v>12815</v>
      </c>
      <c r="J146" s="27" t="s">
        <v>13273</v>
      </c>
      <c r="K146" s="27" t="s">
        <v>13274</v>
      </c>
      <c r="L146" s="29" t="s">
        <v>10294</v>
      </c>
      <c r="M146" s="36" t="s">
        <v>10274</v>
      </c>
      <c r="N146" s="36" t="s">
        <v>10274</v>
      </c>
      <c r="O146" s="36" t="s">
        <v>10274</v>
      </c>
      <c r="P146" s="36" t="s">
        <v>10273</v>
      </c>
      <c r="Q146" s="36" t="s">
        <v>10273</v>
      </c>
      <c r="R146" s="36">
        <v>85</v>
      </c>
      <c r="S146" s="36">
        <v>122</v>
      </c>
      <c r="T146" s="36">
        <v>207</v>
      </c>
      <c r="U146" s="36">
        <v>64</v>
      </c>
      <c r="V146" s="36">
        <v>105</v>
      </c>
      <c r="W146" s="36">
        <v>169</v>
      </c>
      <c r="X146" s="31">
        <v>9</v>
      </c>
      <c r="Y146" s="27" t="s">
        <v>10274</v>
      </c>
      <c r="Z146" s="27" t="s">
        <v>10273</v>
      </c>
      <c r="AA146" s="27" t="s">
        <v>10273</v>
      </c>
      <c r="AB146" s="27" t="s">
        <v>10273</v>
      </c>
      <c r="AC146" s="27" t="s">
        <v>10273</v>
      </c>
      <c r="AD146" s="27" t="s">
        <v>10273</v>
      </c>
      <c r="AE146" s="27" t="s">
        <v>10273</v>
      </c>
      <c r="AF146" s="27" t="s">
        <v>10273</v>
      </c>
      <c r="AG146" s="27" t="s">
        <v>10275</v>
      </c>
      <c r="AH146" s="27" t="s">
        <v>10273</v>
      </c>
      <c r="AI146" s="27" t="s">
        <v>10274</v>
      </c>
      <c r="AJ146" s="27" t="s">
        <v>10273</v>
      </c>
      <c r="AK146" s="27" t="s">
        <v>10273</v>
      </c>
      <c r="AL146" s="27" t="s">
        <v>10275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 t="s">
        <v>10275</v>
      </c>
      <c r="AT146" s="33" t="s">
        <v>10275</v>
      </c>
      <c r="AU146" s="33" t="s">
        <v>10275</v>
      </c>
      <c r="AV146" s="34" t="s">
        <v>10277</v>
      </c>
      <c r="AW146" s="34" t="s">
        <v>10323</v>
      </c>
      <c r="AX146" s="34" t="s">
        <v>10276</v>
      </c>
      <c r="AY146" s="35" t="s">
        <v>10275</v>
      </c>
      <c r="AZ146" s="35" t="s">
        <v>10275</v>
      </c>
      <c r="BA146" s="35" t="s">
        <v>10275</v>
      </c>
      <c r="BB146" s="35" t="s">
        <v>10275</v>
      </c>
      <c r="BC146" s="35" t="s">
        <v>10856</v>
      </c>
      <c r="BD146" s="35" t="s">
        <v>10856</v>
      </c>
      <c r="BE146" s="28" t="s">
        <v>10273</v>
      </c>
      <c r="BF146" s="28" t="s">
        <v>10273</v>
      </c>
      <c r="BG146" s="28" t="s">
        <v>10274</v>
      </c>
      <c r="BH146" s="28" t="s">
        <v>10274</v>
      </c>
      <c r="BI146" s="28" t="s">
        <v>10273</v>
      </c>
      <c r="BJ146" s="28" t="s">
        <v>10274</v>
      </c>
      <c r="BK146" s="28" t="s">
        <v>10273</v>
      </c>
      <c r="BL146" s="28" t="s">
        <v>10273</v>
      </c>
      <c r="BM146" s="28" t="s">
        <v>10274</v>
      </c>
      <c r="BN146" s="28" t="s">
        <v>10273</v>
      </c>
      <c r="BO146" s="28" t="s">
        <v>10273</v>
      </c>
      <c r="BP146" s="28" t="s">
        <v>10273</v>
      </c>
      <c r="BQ146" s="27" t="s">
        <v>10274</v>
      </c>
      <c r="BR146" s="27" t="s">
        <v>10273</v>
      </c>
      <c r="BS146" s="27" t="s">
        <v>10274</v>
      </c>
      <c r="BT146" s="27" t="s">
        <v>10273</v>
      </c>
      <c r="BU146" s="28" t="s">
        <v>10273</v>
      </c>
      <c r="BV146" s="28" t="s">
        <v>10274</v>
      </c>
      <c r="BW146" s="28" t="s">
        <v>10273</v>
      </c>
      <c r="BX146" s="27" t="s">
        <v>10279</v>
      </c>
      <c r="BY146" s="27" t="s">
        <v>10273</v>
      </c>
      <c r="BZ146" s="27" t="s">
        <v>10273</v>
      </c>
    </row>
    <row r="147" spans="1:78" ht="25.5" customHeight="1" x14ac:dyDescent="0.25">
      <c r="A147" s="27">
        <v>596</v>
      </c>
      <c r="B147" s="28" t="s">
        <v>13275</v>
      </c>
      <c r="C147" s="28" t="s">
        <v>13276</v>
      </c>
      <c r="D147" s="27" t="s">
        <v>11985</v>
      </c>
      <c r="E147" s="27" t="s">
        <v>13277</v>
      </c>
      <c r="F147" s="27" t="s">
        <v>13278</v>
      </c>
      <c r="G147" s="27" t="s">
        <v>11988</v>
      </c>
      <c r="H147" s="27" t="s">
        <v>11</v>
      </c>
      <c r="I147" s="27" t="s">
        <v>12815</v>
      </c>
      <c r="J147" s="27" t="s">
        <v>13266</v>
      </c>
      <c r="K147" s="27" t="s">
        <v>13267</v>
      </c>
      <c r="L147" s="29" t="s">
        <v>10309</v>
      </c>
      <c r="M147" s="36" t="s">
        <v>10273</v>
      </c>
      <c r="N147" s="36" t="s">
        <v>10273</v>
      </c>
      <c r="O147" s="36" t="s">
        <v>10273</v>
      </c>
      <c r="P147" s="36" t="s">
        <v>10273</v>
      </c>
      <c r="Q147" s="36" t="s">
        <v>10274</v>
      </c>
      <c r="R147" s="36">
        <v>47</v>
      </c>
      <c r="S147" s="36">
        <v>78</v>
      </c>
      <c r="T147" s="36">
        <v>125</v>
      </c>
      <c r="U147" s="36">
        <v>51</v>
      </c>
      <c r="V147" s="36">
        <v>78</v>
      </c>
      <c r="W147" s="36">
        <v>129</v>
      </c>
      <c r="X147" s="31">
        <v>6</v>
      </c>
      <c r="Y147" s="27" t="s">
        <v>10274</v>
      </c>
      <c r="Z147" s="27" t="s">
        <v>10273</v>
      </c>
      <c r="AA147" s="27" t="s">
        <v>10273</v>
      </c>
      <c r="AB147" s="27" t="s">
        <v>10273</v>
      </c>
      <c r="AC147" s="27" t="s">
        <v>10273</v>
      </c>
      <c r="AD147" s="27" t="s">
        <v>10273</v>
      </c>
      <c r="AE147" s="27" t="s">
        <v>10273</v>
      </c>
      <c r="AF147" s="27" t="s">
        <v>10273</v>
      </c>
      <c r="AG147" s="27" t="s">
        <v>10275</v>
      </c>
      <c r="AH147" s="27" t="s">
        <v>10273</v>
      </c>
      <c r="AI147" s="27" t="s">
        <v>10273</v>
      </c>
      <c r="AJ147" s="27" t="s">
        <v>10274</v>
      </c>
      <c r="AK147" s="27" t="s">
        <v>10273</v>
      </c>
      <c r="AL147" s="27" t="s">
        <v>10275</v>
      </c>
      <c r="AM147" s="32" t="s">
        <v>10275</v>
      </c>
      <c r="AN147" s="32" t="s">
        <v>10275</v>
      </c>
      <c r="AO147" s="32" t="s">
        <v>10275</v>
      </c>
      <c r="AP147" s="33" t="s">
        <v>10275</v>
      </c>
      <c r="AQ147" s="33" t="s">
        <v>10275</v>
      </c>
      <c r="AR147" s="33" t="s">
        <v>10275</v>
      </c>
      <c r="AS147" s="33" t="s">
        <v>10323</v>
      </c>
      <c r="AT147" s="33" t="s">
        <v>10323</v>
      </c>
      <c r="AU147" s="33" t="s">
        <v>10276</v>
      </c>
      <c r="AV147" s="34">
        <v>0</v>
      </c>
      <c r="AW147" s="34">
        <v>0</v>
      </c>
      <c r="AX147" s="34">
        <v>0</v>
      </c>
      <c r="AY147" s="35" t="s">
        <v>10275</v>
      </c>
      <c r="AZ147" s="35" t="s">
        <v>10275</v>
      </c>
      <c r="BA147" s="35" t="s">
        <v>10275</v>
      </c>
      <c r="BB147" s="35" t="s">
        <v>10856</v>
      </c>
      <c r="BC147" s="35" t="s">
        <v>10275</v>
      </c>
      <c r="BD147" s="35" t="s">
        <v>10856</v>
      </c>
      <c r="BE147" s="28" t="s">
        <v>10273</v>
      </c>
      <c r="BF147" s="28" t="s">
        <v>10273</v>
      </c>
      <c r="BG147" s="28" t="s">
        <v>10274</v>
      </c>
      <c r="BH147" s="28" t="s">
        <v>10274</v>
      </c>
      <c r="BI147" s="28" t="s">
        <v>10273</v>
      </c>
      <c r="BJ147" s="28" t="s">
        <v>10274</v>
      </c>
      <c r="BK147" s="28" t="s">
        <v>10274</v>
      </c>
      <c r="BL147" s="28" t="s">
        <v>10274</v>
      </c>
      <c r="BM147" s="28" t="s">
        <v>10273</v>
      </c>
      <c r="BN147" s="28" t="s">
        <v>10274</v>
      </c>
      <c r="BO147" s="28" t="s">
        <v>10273</v>
      </c>
      <c r="BP147" s="28" t="s">
        <v>10273</v>
      </c>
      <c r="BQ147" s="27" t="s">
        <v>10274</v>
      </c>
      <c r="BR147" s="27" t="s">
        <v>10274</v>
      </c>
      <c r="BS147" s="27" t="s">
        <v>10273</v>
      </c>
      <c r="BT147" s="27" t="s">
        <v>10273</v>
      </c>
      <c r="BU147" s="28" t="s">
        <v>10273</v>
      </c>
      <c r="BV147" s="28" t="s">
        <v>10274</v>
      </c>
      <c r="BW147" s="28" t="s">
        <v>10273</v>
      </c>
      <c r="BX147" s="27" t="s">
        <v>10279</v>
      </c>
      <c r="BY147" s="27" t="s">
        <v>10273</v>
      </c>
      <c r="BZ147" s="27" t="s">
        <v>10274</v>
      </c>
    </row>
    <row r="148" spans="1:78" ht="25.5" customHeight="1" x14ac:dyDescent="0.25">
      <c r="A148" s="27">
        <v>661</v>
      </c>
      <c r="B148" s="28" t="s">
        <v>13545</v>
      </c>
      <c r="C148" s="28" t="s">
        <v>13546</v>
      </c>
      <c r="D148" s="27" t="s">
        <v>11985</v>
      </c>
      <c r="E148" s="27" t="s">
        <v>13547</v>
      </c>
      <c r="F148" s="27" t="s">
        <v>13548</v>
      </c>
      <c r="G148" s="27" t="s">
        <v>11988</v>
      </c>
      <c r="H148" s="27" t="s">
        <v>11</v>
      </c>
      <c r="I148" s="27" t="s">
        <v>12815</v>
      </c>
      <c r="J148" s="27" t="s">
        <v>13549</v>
      </c>
      <c r="K148" s="27" t="s">
        <v>13550</v>
      </c>
      <c r="L148" s="29" t="s">
        <v>10272</v>
      </c>
      <c r="M148" s="36" t="s">
        <v>10274</v>
      </c>
      <c r="N148" s="36" t="s">
        <v>10274</v>
      </c>
      <c r="O148" s="36" t="s">
        <v>10274</v>
      </c>
      <c r="P148" s="36" t="s">
        <v>10274</v>
      </c>
      <c r="Q148" s="36" t="s">
        <v>10273</v>
      </c>
      <c r="R148" s="36">
        <v>146</v>
      </c>
      <c r="S148" s="36">
        <v>153</v>
      </c>
      <c r="T148" s="36">
        <v>299</v>
      </c>
      <c r="U148" s="36">
        <v>141</v>
      </c>
      <c r="V148" s="36">
        <v>172</v>
      </c>
      <c r="W148" s="36">
        <v>313</v>
      </c>
      <c r="X148" s="31">
        <v>27</v>
      </c>
      <c r="Y148" s="27" t="s">
        <v>10273</v>
      </c>
      <c r="Z148" s="27" t="s">
        <v>10273</v>
      </c>
      <c r="AA148" s="27" t="s">
        <v>10274</v>
      </c>
      <c r="AB148" s="27" t="s">
        <v>10273</v>
      </c>
      <c r="AC148" s="27" t="s">
        <v>10273</v>
      </c>
      <c r="AD148" s="27" t="s">
        <v>10273</v>
      </c>
      <c r="AE148" s="27" t="s">
        <v>10273</v>
      </c>
      <c r="AF148" s="27" t="s">
        <v>10273</v>
      </c>
      <c r="AG148" s="27" t="s">
        <v>10275</v>
      </c>
      <c r="AH148" s="27" t="s">
        <v>10273</v>
      </c>
      <c r="AI148" s="27" t="s">
        <v>10274</v>
      </c>
      <c r="AJ148" s="27" t="s">
        <v>10274</v>
      </c>
      <c r="AK148" s="27" t="s">
        <v>10273</v>
      </c>
      <c r="AL148" s="27" t="s">
        <v>10275</v>
      </c>
      <c r="AM148" s="33" t="s">
        <v>10286</v>
      </c>
      <c r="AN148" s="33" t="s">
        <v>10286</v>
      </c>
      <c r="AO148" s="33" t="s">
        <v>10276</v>
      </c>
      <c r="AP148" s="33">
        <v>0</v>
      </c>
      <c r="AQ148" s="33">
        <v>0</v>
      </c>
      <c r="AR148" s="33">
        <v>0</v>
      </c>
      <c r="AS148" s="33" t="s">
        <v>10275</v>
      </c>
      <c r="AT148" s="33" t="s">
        <v>10275</v>
      </c>
      <c r="AU148" s="33" t="s">
        <v>10275</v>
      </c>
      <c r="AV148" s="34" t="s">
        <v>10286</v>
      </c>
      <c r="AW148" s="34" t="s">
        <v>10286</v>
      </c>
      <c r="AX148" s="34" t="s">
        <v>10276</v>
      </c>
      <c r="AY148" s="35" t="s">
        <v>10856</v>
      </c>
      <c r="AZ148" s="35" t="s">
        <v>10275</v>
      </c>
      <c r="BA148" s="35" t="s">
        <v>10275</v>
      </c>
      <c r="BB148" s="35" t="s">
        <v>10275</v>
      </c>
      <c r="BC148" s="35" t="s">
        <v>10856</v>
      </c>
      <c r="BD148" s="35" t="s">
        <v>10856</v>
      </c>
      <c r="BE148" s="28" t="s">
        <v>10273</v>
      </c>
      <c r="BF148" s="28" t="s">
        <v>10273</v>
      </c>
      <c r="BG148" s="28" t="s">
        <v>10274</v>
      </c>
      <c r="BH148" s="28" t="s">
        <v>10274</v>
      </c>
      <c r="BI148" s="28" t="s">
        <v>10273</v>
      </c>
      <c r="BJ148" s="28" t="s">
        <v>10274</v>
      </c>
      <c r="BK148" s="28" t="s">
        <v>10273</v>
      </c>
      <c r="BL148" s="28" t="s">
        <v>10273</v>
      </c>
      <c r="BM148" s="28" t="s">
        <v>10274</v>
      </c>
      <c r="BN148" s="28" t="s">
        <v>10273</v>
      </c>
      <c r="BO148" s="28" t="s">
        <v>10273</v>
      </c>
      <c r="BP148" s="28" t="s">
        <v>10273</v>
      </c>
      <c r="BQ148" s="27" t="s">
        <v>10274</v>
      </c>
      <c r="BR148" s="27" t="s">
        <v>10274</v>
      </c>
      <c r="BS148" s="27" t="s">
        <v>10273</v>
      </c>
      <c r="BT148" s="27" t="s">
        <v>10273</v>
      </c>
      <c r="BU148" s="28" t="s">
        <v>10273</v>
      </c>
      <c r="BV148" s="28" t="s">
        <v>10274</v>
      </c>
      <c r="BW148" s="28" t="s">
        <v>10273</v>
      </c>
      <c r="BX148" s="27" t="s">
        <v>10279</v>
      </c>
      <c r="BY148" s="27" t="s">
        <v>10273</v>
      </c>
      <c r="BZ148" s="27" t="s">
        <v>10274</v>
      </c>
    </row>
    <row r="149" spans="1:78" ht="25.5" customHeight="1" x14ac:dyDescent="0.25">
      <c r="A149" s="27">
        <v>1386</v>
      </c>
      <c r="B149" s="28" t="s">
        <v>16716</v>
      </c>
      <c r="C149" s="28" t="s">
        <v>16717</v>
      </c>
      <c r="D149" s="27" t="s">
        <v>11985</v>
      </c>
      <c r="E149" s="27" t="s">
        <v>16718</v>
      </c>
      <c r="F149" s="27" t="s">
        <v>16719</v>
      </c>
      <c r="G149" s="27" t="s">
        <v>11988</v>
      </c>
      <c r="H149" s="27" t="s">
        <v>11</v>
      </c>
      <c r="I149" s="27" t="s">
        <v>12815</v>
      </c>
      <c r="J149" s="27" t="s">
        <v>16720</v>
      </c>
      <c r="K149" s="27" t="s">
        <v>16721</v>
      </c>
      <c r="L149" s="29" t="s">
        <v>10272</v>
      </c>
      <c r="M149" s="36" t="s">
        <v>10274</v>
      </c>
      <c r="N149" s="36" t="s">
        <v>10274</v>
      </c>
      <c r="O149" s="36" t="s">
        <v>10274</v>
      </c>
      <c r="P149" s="36" t="s">
        <v>10274</v>
      </c>
      <c r="Q149" s="36" t="s">
        <v>10273</v>
      </c>
      <c r="R149" s="36">
        <v>68</v>
      </c>
      <c r="S149" s="36">
        <v>71</v>
      </c>
      <c r="T149" s="36">
        <v>139</v>
      </c>
      <c r="U149" s="36">
        <v>68</v>
      </c>
      <c r="V149" s="36">
        <v>83</v>
      </c>
      <c r="W149" s="36">
        <v>151</v>
      </c>
      <c r="X149" s="31">
        <v>11</v>
      </c>
      <c r="Y149" s="27" t="s">
        <v>10273</v>
      </c>
      <c r="Z149" s="27" t="s">
        <v>10273</v>
      </c>
      <c r="AA149" s="27" t="s">
        <v>10274</v>
      </c>
      <c r="AB149" s="27" t="s">
        <v>10273</v>
      </c>
      <c r="AC149" s="27" t="s">
        <v>10273</v>
      </c>
      <c r="AD149" s="27" t="s">
        <v>10273</v>
      </c>
      <c r="AE149" s="27" t="s">
        <v>10273</v>
      </c>
      <c r="AF149" s="27" t="s">
        <v>10273</v>
      </c>
      <c r="AG149" s="27" t="s">
        <v>10275</v>
      </c>
      <c r="AH149" s="27" t="s">
        <v>10273</v>
      </c>
      <c r="AI149" s="27" t="s">
        <v>10273</v>
      </c>
      <c r="AJ149" s="27" t="s">
        <v>10274</v>
      </c>
      <c r="AK149" s="27" t="s">
        <v>10273</v>
      </c>
      <c r="AL149" s="27" t="s">
        <v>10275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 t="s">
        <v>10275</v>
      </c>
      <c r="AT149" s="33" t="s">
        <v>10275</v>
      </c>
      <c r="AU149" s="33" t="s">
        <v>10275</v>
      </c>
      <c r="AV149" s="34" t="s">
        <v>10287</v>
      </c>
      <c r="AW149" s="34" t="s">
        <v>10287</v>
      </c>
      <c r="AX149" s="34" t="s">
        <v>10276</v>
      </c>
      <c r="AY149" s="35" t="s">
        <v>10275</v>
      </c>
      <c r="AZ149" s="35" t="s">
        <v>10275</v>
      </c>
      <c r="BA149" s="35" t="s">
        <v>10275</v>
      </c>
      <c r="BB149" s="35" t="s">
        <v>10275</v>
      </c>
      <c r="BC149" s="35" t="s">
        <v>10856</v>
      </c>
      <c r="BD149" s="35" t="s">
        <v>10856</v>
      </c>
      <c r="BE149" s="28" t="s">
        <v>10274</v>
      </c>
      <c r="BF149" s="28" t="s">
        <v>10273</v>
      </c>
      <c r="BG149" s="28" t="s">
        <v>10273</v>
      </c>
      <c r="BH149" s="28" t="s">
        <v>10274</v>
      </c>
      <c r="BI149" s="28" t="s">
        <v>10273</v>
      </c>
      <c r="BJ149" s="28" t="s">
        <v>10274</v>
      </c>
      <c r="BK149" s="28" t="s">
        <v>10273</v>
      </c>
      <c r="BL149" s="28" t="s">
        <v>10273</v>
      </c>
      <c r="BM149" s="28" t="s">
        <v>10274</v>
      </c>
      <c r="BN149" s="28" t="s">
        <v>10273</v>
      </c>
      <c r="BO149" s="28" t="s">
        <v>10273</v>
      </c>
      <c r="BP149" s="28" t="s">
        <v>10273</v>
      </c>
      <c r="BQ149" s="27" t="s">
        <v>10273</v>
      </c>
      <c r="BR149" s="27" t="s">
        <v>10274</v>
      </c>
      <c r="BS149" s="27" t="s">
        <v>10273</v>
      </c>
      <c r="BT149" s="27" t="s">
        <v>10273</v>
      </c>
      <c r="BU149" s="28" t="s">
        <v>10273</v>
      </c>
      <c r="BV149" s="28" t="s">
        <v>10274</v>
      </c>
      <c r="BW149" s="28" t="s">
        <v>10273</v>
      </c>
      <c r="BX149" s="27" t="s">
        <v>10279</v>
      </c>
      <c r="BY149" s="27" t="s">
        <v>10273</v>
      </c>
      <c r="BZ149" s="27" t="s">
        <v>10274</v>
      </c>
    </row>
    <row r="150" spans="1:78" ht="25.5" customHeight="1" x14ac:dyDescent="0.25">
      <c r="A150" s="27">
        <v>1387</v>
      </c>
      <c r="B150" s="28" t="s">
        <v>16722</v>
      </c>
      <c r="C150" s="28" t="s">
        <v>16723</v>
      </c>
      <c r="D150" s="27" t="s">
        <v>11985</v>
      </c>
      <c r="E150" s="27" t="s">
        <v>16724</v>
      </c>
      <c r="F150" s="27" t="s">
        <v>16725</v>
      </c>
      <c r="G150" s="27" t="s">
        <v>11988</v>
      </c>
      <c r="H150" s="27" t="s">
        <v>11</v>
      </c>
      <c r="I150" s="27" t="s">
        <v>12815</v>
      </c>
      <c r="J150" s="27" t="s">
        <v>16726</v>
      </c>
      <c r="K150" s="27" t="s">
        <v>16727</v>
      </c>
      <c r="L150" s="29" t="s">
        <v>10272</v>
      </c>
      <c r="M150" s="36" t="s">
        <v>10274</v>
      </c>
      <c r="N150" s="36" t="s">
        <v>10274</v>
      </c>
      <c r="O150" s="36" t="s">
        <v>10274</v>
      </c>
      <c r="P150" s="36" t="s">
        <v>10274</v>
      </c>
      <c r="Q150" s="36" t="s">
        <v>10273</v>
      </c>
      <c r="R150" s="36">
        <v>62</v>
      </c>
      <c r="S150" s="36">
        <v>63</v>
      </c>
      <c r="T150" s="36">
        <v>125</v>
      </c>
      <c r="U150" s="36">
        <v>61</v>
      </c>
      <c r="V150" s="36">
        <v>75</v>
      </c>
      <c r="W150" s="36">
        <v>136</v>
      </c>
      <c r="X150" s="31">
        <v>10</v>
      </c>
      <c r="Y150" s="27" t="s">
        <v>10273</v>
      </c>
      <c r="Z150" s="27" t="s">
        <v>10273</v>
      </c>
      <c r="AA150" s="27" t="s">
        <v>10273</v>
      </c>
      <c r="AB150" s="27" t="s">
        <v>10273</v>
      </c>
      <c r="AC150" s="27" t="s">
        <v>10273</v>
      </c>
      <c r="AD150" s="27" t="s">
        <v>10274</v>
      </c>
      <c r="AE150" s="27" t="s">
        <v>10273</v>
      </c>
      <c r="AF150" s="27" t="s">
        <v>10273</v>
      </c>
      <c r="AG150" s="27" t="s">
        <v>10275</v>
      </c>
      <c r="AH150" s="27" t="s">
        <v>10273</v>
      </c>
      <c r="AI150" s="27" t="s">
        <v>10273</v>
      </c>
      <c r="AJ150" s="27" t="s">
        <v>10274</v>
      </c>
      <c r="AK150" s="27" t="s">
        <v>10273</v>
      </c>
      <c r="AL150" s="27" t="s">
        <v>10275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 t="s">
        <v>10275</v>
      </c>
      <c r="AT150" s="33" t="s">
        <v>10275</v>
      </c>
      <c r="AU150" s="33" t="s">
        <v>10275</v>
      </c>
      <c r="AV150" s="34" t="s">
        <v>10277</v>
      </c>
      <c r="AW150" s="34" t="s">
        <v>10277</v>
      </c>
      <c r="AX150" s="34" t="s">
        <v>10276</v>
      </c>
      <c r="AY150" s="35" t="s">
        <v>10275</v>
      </c>
      <c r="AZ150" s="35" t="s">
        <v>10275</v>
      </c>
      <c r="BA150" s="35" t="s">
        <v>10275</v>
      </c>
      <c r="BB150" s="35" t="s">
        <v>10275</v>
      </c>
      <c r="BC150" s="35" t="s">
        <v>10856</v>
      </c>
      <c r="BD150" s="35" t="s">
        <v>10856</v>
      </c>
      <c r="BE150" s="28" t="s">
        <v>10273</v>
      </c>
      <c r="BF150" s="28" t="s">
        <v>10273</v>
      </c>
      <c r="BG150" s="28" t="s">
        <v>10274</v>
      </c>
      <c r="BH150" s="28" t="s">
        <v>10273</v>
      </c>
      <c r="BI150" s="28" t="s">
        <v>10273</v>
      </c>
      <c r="BJ150" s="28" t="s">
        <v>10274</v>
      </c>
      <c r="BK150" s="28" t="s">
        <v>10273</v>
      </c>
      <c r="BL150" s="28" t="s">
        <v>10273</v>
      </c>
      <c r="BM150" s="28" t="s">
        <v>10274</v>
      </c>
      <c r="BN150" s="28" t="s">
        <v>10273</v>
      </c>
      <c r="BO150" s="28" t="s">
        <v>10273</v>
      </c>
      <c r="BP150" s="28" t="s">
        <v>10273</v>
      </c>
      <c r="BQ150" s="27" t="s">
        <v>10274</v>
      </c>
      <c r="BR150" s="27" t="s">
        <v>10274</v>
      </c>
      <c r="BS150" s="27" t="s">
        <v>10273</v>
      </c>
      <c r="BT150" s="27" t="s">
        <v>10273</v>
      </c>
      <c r="BU150" s="28" t="s">
        <v>10273</v>
      </c>
      <c r="BV150" s="28" t="s">
        <v>10274</v>
      </c>
      <c r="BW150" s="28" t="s">
        <v>10273</v>
      </c>
      <c r="BX150" s="27" t="s">
        <v>10279</v>
      </c>
      <c r="BY150" s="27" t="s">
        <v>10273</v>
      </c>
      <c r="BZ150" s="27" t="s">
        <v>10274</v>
      </c>
    </row>
    <row r="151" spans="1:78" ht="25.5" customHeight="1" x14ac:dyDescent="0.25">
      <c r="A151" s="27">
        <v>656</v>
      </c>
      <c r="B151" s="28" t="s">
        <v>13530</v>
      </c>
      <c r="C151" s="28" t="s">
        <v>13531</v>
      </c>
      <c r="D151" s="27" t="s">
        <v>11985</v>
      </c>
      <c r="E151" s="27" t="s">
        <v>13532</v>
      </c>
      <c r="F151" s="27" t="s">
        <v>13533</v>
      </c>
      <c r="G151" s="27" t="s">
        <v>11988</v>
      </c>
      <c r="H151" s="27" t="s">
        <v>11</v>
      </c>
      <c r="I151" s="27" t="s">
        <v>12815</v>
      </c>
      <c r="J151" s="27" t="s">
        <v>13534</v>
      </c>
      <c r="K151" s="27" t="s">
        <v>13535</v>
      </c>
      <c r="L151" s="29" t="s">
        <v>10272</v>
      </c>
      <c r="M151" s="36" t="s">
        <v>10274</v>
      </c>
      <c r="N151" s="36" t="s">
        <v>10274</v>
      </c>
      <c r="O151" s="36" t="s">
        <v>10274</v>
      </c>
      <c r="P151" s="36" t="s">
        <v>10274</v>
      </c>
      <c r="Q151" s="36" t="s">
        <v>10273</v>
      </c>
      <c r="R151" s="36">
        <v>159</v>
      </c>
      <c r="S151" s="36">
        <v>141</v>
      </c>
      <c r="T151" s="36">
        <v>300</v>
      </c>
      <c r="U151" s="36">
        <v>154</v>
      </c>
      <c r="V151" s="36">
        <v>146</v>
      </c>
      <c r="W151" s="36">
        <v>300</v>
      </c>
      <c r="X151" s="31">
        <v>16</v>
      </c>
      <c r="Y151" s="27" t="s">
        <v>10273</v>
      </c>
      <c r="Z151" s="27" t="s">
        <v>10273</v>
      </c>
      <c r="AA151" s="27" t="s">
        <v>10273</v>
      </c>
      <c r="AB151" s="27" t="s">
        <v>10273</v>
      </c>
      <c r="AC151" s="27" t="s">
        <v>10273</v>
      </c>
      <c r="AD151" s="27" t="s">
        <v>10274</v>
      </c>
      <c r="AE151" s="27" t="s">
        <v>10273</v>
      </c>
      <c r="AF151" s="27" t="s">
        <v>10273</v>
      </c>
      <c r="AG151" s="27" t="s">
        <v>10275</v>
      </c>
      <c r="AH151" s="27" t="s">
        <v>10273</v>
      </c>
      <c r="AI151" s="27" t="s">
        <v>10273</v>
      </c>
      <c r="AJ151" s="27" t="s">
        <v>10274</v>
      </c>
      <c r="AK151" s="27" t="s">
        <v>10273</v>
      </c>
      <c r="AL151" s="27" t="s">
        <v>10275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 t="s">
        <v>10275</v>
      </c>
      <c r="AT151" s="33" t="s">
        <v>10275</v>
      </c>
      <c r="AU151" s="33" t="s">
        <v>10275</v>
      </c>
      <c r="AV151" s="34" t="s">
        <v>10301</v>
      </c>
      <c r="AW151" s="34" t="s">
        <v>10434</v>
      </c>
      <c r="AX151" s="34" t="s">
        <v>10276</v>
      </c>
      <c r="AY151" s="35" t="s">
        <v>10275</v>
      </c>
      <c r="AZ151" s="35" t="s">
        <v>10275</v>
      </c>
      <c r="BA151" s="35" t="s">
        <v>10275</v>
      </c>
      <c r="BB151" s="35" t="s">
        <v>10275</v>
      </c>
      <c r="BC151" s="35" t="s">
        <v>10856</v>
      </c>
      <c r="BD151" s="35" t="s">
        <v>10856</v>
      </c>
      <c r="BE151" s="28" t="s">
        <v>10273</v>
      </c>
      <c r="BF151" s="28" t="s">
        <v>10273</v>
      </c>
      <c r="BG151" s="28" t="s">
        <v>10273</v>
      </c>
      <c r="BH151" s="28" t="s">
        <v>10273</v>
      </c>
      <c r="BI151" s="28" t="s">
        <v>10273</v>
      </c>
      <c r="BJ151" s="28" t="s">
        <v>10274</v>
      </c>
      <c r="BK151" s="28" t="s">
        <v>10273</v>
      </c>
      <c r="BL151" s="28" t="s">
        <v>10273</v>
      </c>
      <c r="BM151" s="28" t="s">
        <v>10274</v>
      </c>
      <c r="BN151" s="28" t="s">
        <v>10273</v>
      </c>
      <c r="BO151" s="28" t="s">
        <v>10273</v>
      </c>
      <c r="BP151" s="28" t="s">
        <v>10273</v>
      </c>
      <c r="BQ151" s="27" t="s">
        <v>10274</v>
      </c>
      <c r="BR151" s="27" t="s">
        <v>10274</v>
      </c>
      <c r="BS151" s="27" t="s">
        <v>10273</v>
      </c>
      <c r="BT151" s="27" t="s">
        <v>10273</v>
      </c>
      <c r="BU151" s="28" t="s">
        <v>10273</v>
      </c>
      <c r="BV151" s="28" t="s">
        <v>10274</v>
      </c>
      <c r="BW151" s="28" t="s">
        <v>10273</v>
      </c>
      <c r="BX151" s="27" t="s">
        <v>10279</v>
      </c>
      <c r="BY151" s="27" t="s">
        <v>10273</v>
      </c>
      <c r="BZ151" s="27" t="s">
        <v>10274</v>
      </c>
    </row>
    <row r="152" spans="1:78" ht="25.5" customHeight="1" x14ac:dyDescent="0.25">
      <c r="A152" s="27">
        <v>567</v>
      </c>
      <c r="B152" s="28" t="s">
        <v>13132</v>
      </c>
      <c r="C152" s="28" t="s">
        <v>13133</v>
      </c>
      <c r="D152" s="27" t="s">
        <v>11985</v>
      </c>
      <c r="E152" s="27" t="s">
        <v>13134</v>
      </c>
      <c r="F152" s="27" t="s">
        <v>13135</v>
      </c>
      <c r="G152" s="27" t="s">
        <v>11988</v>
      </c>
      <c r="H152" s="27" t="s">
        <v>11</v>
      </c>
      <c r="I152" s="27" t="s">
        <v>12815</v>
      </c>
      <c r="J152" s="27" t="s">
        <v>13136</v>
      </c>
      <c r="K152" s="27" t="s">
        <v>13137</v>
      </c>
      <c r="L152" s="29" t="s">
        <v>10272</v>
      </c>
      <c r="M152" s="36" t="s">
        <v>10274</v>
      </c>
      <c r="N152" s="36" t="s">
        <v>10274</v>
      </c>
      <c r="O152" s="36" t="s">
        <v>10274</v>
      </c>
      <c r="P152" s="36" t="s">
        <v>10274</v>
      </c>
      <c r="Q152" s="36" t="s">
        <v>10273</v>
      </c>
      <c r="R152" s="36">
        <v>177</v>
      </c>
      <c r="S152" s="36">
        <v>215</v>
      </c>
      <c r="T152" s="36">
        <v>392</v>
      </c>
      <c r="U152" s="36">
        <v>186</v>
      </c>
      <c r="V152" s="36">
        <v>222</v>
      </c>
      <c r="W152" s="36">
        <v>408</v>
      </c>
      <c r="X152" s="31">
        <v>19</v>
      </c>
      <c r="Y152" s="27" t="s">
        <v>10273</v>
      </c>
      <c r="Z152" s="27" t="s">
        <v>10273</v>
      </c>
      <c r="AA152" s="27" t="s">
        <v>10273</v>
      </c>
      <c r="AB152" s="27" t="s">
        <v>10273</v>
      </c>
      <c r="AC152" s="27" t="s">
        <v>10273</v>
      </c>
      <c r="AD152" s="27" t="s">
        <v>10274</v>
      </c>
      <c r="AE152" s="27" t="s">
        <v>10273</v>
      </c>
      <c r="AF152" s="27" t="s">
        <v>10273</v>
      </c>
      <c r="AG152" s="27" t="s">
        <v>10275</v>
      </c>
      <c r="AH152" s="27" t="s">
        <v>10273</v>
      </c>
      <c r="AI152" s="27" t="s">
        <v>10274</v>
      </c>
      <c r="AJ152" s="27" t="s">
        <v>10274</v>
      </c>
      <c r="AK152" s="27" t="s">
        <v>10273</v>
      </c>
      <c r="AL152" s="27" t="s">
        <v>10275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 t="s">
        <v>10275</v>
      </c>
      <c r="AT152" s="33" t="s">
        <v>10275</v>
      </c>
      <c r="AU152" s="33" t="s">
        <v>10275</v>
      </c>
      <c r="AV152" s="34" t="s">
        <v>10380</v>
      </c>
      <c r="AW152" s="34" t="s">
        <v>10345</v>
      </c>
      <c r="AX152" s="34" t="s">
        <v>10276</v>
      </c>
      <c r="AY152" s="35" t="s">
        <v>10275</v>
      </c>
      <c r="AZ152" s="35" t="s">
        <v>10275</v>
      </c>
      <c r="BA152" s="35" t="s">
        <v>10275</v>
      </c>
      <c r="BB152" s="35" t="s">
        <v>10275</v>
      </c>
      <c r="BC152" s="35" t="s">
        <v>10856</v>
      </c>
      <c r="BD152" s="35" t="s">
        <v>10856</v>
      </c>
      <c r="BE152" s="28" t="s">
        <v>10274</v>
      </c>
      <c r="BF152" s="28" t="s">
        <v>10273</v>
      </c>
      <c r="BG152" s="28" t="s">
        <v>10273</v>
      </c>
      <c r="BH152" s="28" t="s">
        <v>10274</v>
      </c>
      <c r="BI152" s="28" t="s">
        <v>10273</v>
      </c>
      <c r="BJ152" s="28" t="s">
        <v>10274</v>
      </c>
      <c r="BK152" s="28" t="s">
        <v>10274</v>
      </c>
      <c r="BL152" s="28" t="s">
        <v>10273</v>
      </c>
      <c r="BM152" s="28" t="s">
        <v>10273</v>
      </c>
      <c r="BN152" s="28" t="s">
        <v>10273</v>
      </c>
      <c r="BO152" s="28" t="s">
        <v>10273</v>
      </c>
      <c r="BP152" s="28" t="s">
        <v>10273</v>
      </c>
      <c r="BQ152" s="27" t="s">
        <v>10274</v>
      </c>
      <c r="BR152" s="27" t="s">
        <v>10274</v>
      </c>
      <c r="BS152" s="27" t="s">
        <v>10273</v>
      </c>
      <c r="BT152" s="27" t="s">
        <v>10273</v>
      </c>
      <c r="BU152" s="28" t="s">
        <v>10273</v>
      </c>
      <c r="BV152" s="28" t="s">
        <v>10274</v>
      </c>
      <c r="BW152" s="28" t="s">
        <v>10273</v>
      </c>
      <c r="BX152" s="27" t="s">
        <v>10279</v>
      </c>
      <c r="BY152" s="27" t="s">
        <v>10273</v>
      </c>
      <c r="BZ152" s="27" t="s">
        <v>10274</v>
      </c>
    </row>
    <row r="153" spans="1:78" ht="25.5" customHeight="1" x14ac:dyDescent="0.25">
      <c r="A153" s="27">
        <v>633</v>
      </c>
      <c r="B153" s="28" t="s">
        <v>13453</v>
      </c>
      <c r="C153" s="28" t="s">
        <v>13454</v>
      </c>
      <c r="D153" s="27" t="s">
        <v>11985</v>
      </c>
      <c r="E153" s="27" t="s">
        <v>13455</v>
      </c>
      <c r="F153" s="27" t="s">
        <v>13456</v>
      </c>
      <c r="G153" s="27" t="s">
        <v>11988</v>
      </c>
      <c r="H153" s="27" t="s">
        <v>11</v>
      </c>
      <c r="I153" s="27" t="s">
        <v>12815</v>
      </c>
      <c r="J153" s="27" t="s">
        <v>13457</v>
      </c>
      <c r="K153" s="27" t="s">
        <v>13458</v>
      </c>
      <c r="L153" s="29" t="s">
        <v>10272</v>
      </c>
      <c r="M153" s="36" t="s">
        <v>10274</v>
      </c>
      <c r="N153" s="36" t="s">
        <v>10274</v>
      </c>
      <c r="O153" s="36" t="s">
        <v>10274</v>
      </c>
      <c r="P153" s="36" t="s">
        <v>10274</v>
      </c>
      <c r="Q153" s="36" t="s">
        <v>10273</v>
      </c>
      <c r="R153" s="36">
        <v>160</v>
      </c>
      <c r="S153" s="36">
        <v>156</v>
      </c>
      <c r="T153" s="36">
        <v>316</v>
      </c>
      <c r="U153" s="36">
        <v>149</v>
      </c>
      <c r="V153" s="36">
        <v>168</v>
      </c>
      <c r="W153" s="36">
        <v>317</v>
      </c>
      <c r="X153" s="31">
        <v>14</v>
      </c>
      <c r="Y153" s="27" t="s">
        <v>10274</v>
      </c>
      <c r="Z153" s="27" t="s">
        <v>10273</v>
      </c>
      <c r="AA153" s="27" t="s">
        <v>10273</v>
      </c>
      <c r="AB153" s="27" t="s">
        <v>10273</v>
      </c>
      <c r="AC153" s="27" t="s">
        <v>10273</v>
      </c>
      <c r="AD153" s="27" t="s">
        <v>10273</v>
      </c>
      <c r="AE153" s="27" t="s">
        <v>10273</v>
      </c>
      <c r="AF153" s="27" t="s">
        <v>10273</v>
      </c>
      <c r="AG153" s="27" t="s">
        <v>10275</v>
      </c>
      <c r="AH153" s="27" t="s">
        <v>10273</v>
      </c>
      <c r="AI153" s="27" t="s">
        <v>10274</v>
      </c>
      <c r="AJ153" s="27" t="s">
        <v>10273</v>
      </c>
      <c r="AK153" s="27" t="s">
        <v>10273</v>
      </c>
      <c r="AL153" s="27" t="s">
        <v>10275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 t="s">
        <v>10275</v>
      </c>
      <c r="AT153" s="33" t="s">
        <v>10275</v>
      </c>
      <c r="AU153" s="33" t="s">
        <v>10275</v>
      </c>
      <c r="AV153" s="34" t="s">
        <v>10301</v>
      </c>
      <c r="AW153" s="34" t="s">
        <v>10301</v>
      </c>
      <c r="AX153" s="34" t="s">
        <v>10276</v>
      </c>
      <c r="AY153" s="35" t="s">
        <v>10275</v>
      </c>
      <c r="AZ153" s="35" t="s">
        <v>10275</v>
      </c>
      <c r="BA153" s="35" t="s">
        <v>10275</v>
      </c>
      <c r="BB153" s="35" t="s">
        <v>10275</v>
      </c>
      <c r="BC153" s="35" t="s">
        <v>10856</v>
      </c>
      <c r="BD153" s="35" t="s">
        <v>10856</v>
      </c>
      <c r="BE153" s="28" t="s">
        <v>10274</v>
      </c>
      <c r="BF153" s="28" t="s">
        <v>10273</v>
      </c>
      <c r="BG153" s="28" t="s">
        <v>10273</v>
      </c>
      <c r="BH153" s="28" t="s">
        <v>10273</v>
      </c>
      <c r="BI153" s="28" t="s">
        <v>10273</v>
      </c>
      <c r="BJ153" s="28" t="s">
        <v>10274</v>
      </c>
      <c r="BK153" s="28" t="s">
        <v>10274</v>
      </c>
      <c r="BL153" s="28" t="s">
        <v>10273</v>
      </c>
      <c r="BM153" s="28" t="s">
        <v>10274</v>
      </c>
      <c r="BN153" s="28" t="s">
        <v>10273</v>
      </c>
      <c r="BO153" s="28" t="s">
        <v>10273</v>
      </c>
      <c r="BP153" s="28" t="s">
        <v>10273</v>
      </c>
      <c r="BQ153" s="27" t="s">
        <v>10274</v>
      </c>
      <c r="BR153" s="27" t="s">
        <v>10274</v>
      </c>
      <c r="BS153" s="27" t="s">
        <v>10273</v>
      </c>
      <c r="BT153" s="27" t="s">
        <v>10273</v>
      </c>
      <c r="BU153" s="28" t="s">
        <v>10273</v>
      </c>
      <c r="BV153" s="28" t="s">
        <v>10274</v>
      </c>
      <c r="BW153" s="28" t="s">
        <v>10273</v>
      </c>
      <c r="BX153" s="27" t="s">
        <v>10279</v>
      </c>
      <c r="BY153" s="27" t="s">
        <v>10273</v>
      </c>
      <c r="BZ153" s="27" t="s">
        <v>10274</v>
      </c>
    </row>
    <row r="154" spans="1:78" ht="25.5" customHeight="1" x14ac:dyDescent="0.25">
      <c r="A154" s="27">
        <v>514</v>
      </c>
      <c r="B154" s="28" t="s">
        <v>12836</v>
      </c>
      <c r="C154" s="28" t="s">
        <v>12837</v>
      </c>
      <c r="D154" s="27" t="s">
        <v>11985</v>
      </c>
      <c r="E154" s="27" t="s">
        <v>12838</v>
      </c>
      <c r="F154" s="27" t="s">
        <v>12839</v>
      </c>
      <c r="G154" s="27" t="s">
        <v>11988</v>
      </c>
      <c r="H154" s="27" t="s">
        <v>11</v>
      </c>
      <c r="I154" s="27" t="s">
        <v>12815</v>
      </c>
      <c r="J154" s="27" t="s">
        <v>12840</v>
      </c>
      <c r="K154" s="27" t="s">
        <v>12841</v>
      </c>
      <c r="L154" s="29" t="s">
        <v>10272</v>
      </c>
      <c r="M154" s="36" t="s">
        <v>10274</v>
      </c>
      <c r="N154" s="36" t="s">
        <v>10274</v>
      </c>
      <c r="O154" s="36" t="s">
        <v>10274</v>
      </c>
      <c r="P154" s="36" t="s">
        <v>10274</v>
      </c>
      <c r="Q154" s="36" t="s">
        <v>10273</v>
      </c>
      <c r="R154" s="36">
        <v>122</v>
      </c>
      <c r="S154" s="36">
        <v>111</v>
      </c>
      <c r="T154" s="36">
        <v>233</v>
      </c>
      <c r="U154" s="36">
        <v>101</v>
      </c>
      <c r="V154" s="36">
        <v>83</v>
      </c>
      <c r="W154" s="36">
        <v>184</v>
      </c>
      <c r="X154" s="31">
        <v>11</v>
      </c>
      <c r="Y154" s="27" t="s">
        <v>10273</v>
      </c>
      <c r="Z154" s="27" t="s">
        <v>10273</v>
      </c>
      <c r="AA154" s="27" t="s">
        <v>10274</v>
      </c>
      <c r="AB154" s="27" t="s">
        <v>10273</v>
      </c>
      <c r="AC154" s="27" t="s">
        <v>10273</v>
      </c>
      <c r="AD154" s="27" t="s">
        <v>10273</v>
      </c>
      <c r="AE154" s="27" t="s">
        <v>10273</v>
      </c>
      <c r="AF154" s="27" t="s">
        <v>10273</v>
      </c>
      <c r="AG154" s="27" t="s">
        <v>10275</v>
      </c>
      <c r="AH154" s="27" t="s">
        <v>10273</v>
      </c>
      <c r="AI154" s="27" t="s">
        <v>10273</v>
      </c>
      <c r="AJ154" s="27" t="s">
        <v>10274</v>
      </c>
      <c r="AK154" s="27" t="s">
        <v>10273</v>
      </c>
      <c r="AL154" s="27" t="s">
        <v>10275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 t="s">
        <v>10275</v>
      </c>
      <c r="AT154" s="33" t="s">
        <v>10275</v>
      </c>
      <c r="AU154" s="33" t="s">
        <v>10275</v>
      </c>
      <c r="AV154" s="34" t="s">
        <v>10323</v>
      </c>
      <c r="AW154" s="34" t="s">
        <v>10316</v>
      </c>
      <c r="AX154" s="34" t="s">
        <v>10276</v>
      </c>
      <c r="AY154" s="35" t="s">
        <v>10275</v>
      </c>
      <c r="AZ154" s="35" t="s">
        <v>10275</v>
      </c>
      <c r="BA154" s="35" t="s">
        <v>10275</v>
      </c>
      <c r="BB154" s="35" t="s">
        <v>10275</v>
      </c>
      <c r="BC154" s="35" t="s">
        <v>10856</v>
      </c>
      <c r="BD154" s="35" t="s">
        <v>10856</v>
      </c>
      <c r="BE154" s="28" t="s">
        <v>10273</v>
      </c>
      <c r="BF154" s="28" t="s">
        <v>10273</v>
      </c>
      <c r="BG154" s="28" t="s">
        <v>10274</v>
      </c>
      <c r="BH154" s="28" t="s">
        <v>10273</v>
      </c>
      <c r="BI154" s="28" t="s">
        <v>10273</v>
      </c>
      <c r="BJ154" s="28" t="s">
        <v>10274</v>
      </c>
      <c r="BK154" s="28" t="s">
        <v>10274</v>
      </c>
      <c r="BL154" s="28" t="s">
        <v>10273</v>
      </c>
      <c r="BM154" s="28" t="s">
        <v>10273</v>
      </c>
      <c r="BN154" s="28" t="s">
        <v>10273</v>
      </c>
      <c r="BO154" s="28" t="s">
        <v>10273</v>
      </c>
      <c r="BP154" s="28" t="s">
        <v>10273</v>
      </c>
      <c r="BQ154" s="27" t="s">
        <v>10274</v>
      </c>
      <c r="BR154" s="27" t="s">
        <v>10273</v>
      </c>
      <c r="BS154" s="27" t="s">
        <v>10274</v>
      </c>
      <c r="BT154" s="27" t="s">
        <v>10273</v>
      </c>
      <c r="BU154" s="28" t="s">
        <v>10273</v>
      </c>
      <c r="BV154" s="28" t="s">
        <v>10274</v>
      </c>
      <c r="BW154" s="28" t="s">
        <v>10273</v>
      </c>
      <c r="BX154" s="27" t="s">
        <v>10279</v>
      </c>
      <c r="BY154" s="27" t="s">
        <v>10273</v>
      </c>
      <c r="BZ154" s="27" t="s">
        <v>10274</v>
      </c>
    </row>
    <row r="155" spans="1:78" ht="25.5" customHeight="1" x14ac:dyDescent="0.25">
      <c r="A155" s="27">
        <v>534</v>
      </c>
      <c r="B155" s="28" t="s">
        <v>12948</v>
      </c>
      <c r="C155" s="28" t="s">
        <v>12949</v>
      </c>
      <c r="D155" s="27" t="s">
        <v>11985</v>
      </c>
      <c r="E155" s="27" t="s">
        <v>12950</v>
      </c>
      <c r="F155" s="27" t="s">
        <v>12951</v>
      </c>
      <c r="G155" s="27" t="s">
        <v>11988</v>
      </c>
      <c r="H155" s="27" t="s">
        <v>11</v>
      </c>
      <c r="I155" s="27" t="s">
        <v>12815</v>
      </c>
      <c r="J155" s="27" t="s">
        <v>12952</v>
      </c>
      <c r="K155" s="27" t="s">
        <v>12953</v>
      </c>
      <c r="L155" s="29" t="s">
        <v>10272</v>
      </c>
      <c r="M155" s="36" t="s">
        <v>10274</v>
      </c>
      <c r="N155" s="36" t="s">
        <v>10274</v>
      </c>
      <c r="O155" s="36" t="s">
        <v>10274</v>
      </c>
      <c r="P155" s="36" t="s">
        <v>10274</v>
      </c>
      <c r="Q155" s="36" t="s">
        <v>10273</v>
      </c>
      <c r="R155" s="36">
        <v>60</v>
      </c>
      <c r="S155" s="36">
        <v>53</v>
      </c>
      <c r="T155" s="36">
        <v>113</v>
      </c>
      <c r="U155" s="36">
        <v>59</v>
      </c>
      <c r="V155" s="36">
        <v>51</v>
      </c>
      <c r="W155" s="36">
        <v>110</v>
      </c>
      <c r="X155" s="31">
        <v>12</v>
      </c>
      <c r="Y155" s="27" t="s">
        <v>10274</v>
      </c>
      <c r="Z155" s="27" t="s">
        <v>10273</v>
      </c>
      <c r="AA155" s="27" t="s">
        <v>10273</v>
      </c>
      <c r="AB155" s="27" t="s">
        <v>10273</v>
      </c>
      <c r="AC155" s="27" t="s">
        <v>10273</v>
      </c>
      <c r="AD155" s="27" t="s">
        <v>10273</v>
      </c>
      <c r="AE155" s="27" t="s">
        <v>10273</v>
      </c>
      <c r="AF155" s="27" t="s">
        <v>10273</v>
      </c>
      <c r="AG155" s="27" t="s">
        <v>10275</v>
      </c>
      <c r="AH155" s="27" t="s">
        <v>10273</v>
      </c>
      <c r="AI155" s="27" t="s">
        <v>10274</v>
      </c>
      <c r="AJ155" s="27" t="s">
        <v>10274</v>
      </c>
      <c r="AK155" s="27" t="s">
        <v>10273</v>
      </c>
      <c r="AL155" s="27" t="s">
        <v>10275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 t="s">
        <v>10275</v>
      </c>
      <c r="AT155" s="33" t="s">
        <v>10275</v>
      </c>
      <c r="AU155" s="33" t="s">
        <v>10275</v>
      </c>
      <c r="AV155" s="34" t="s">
        <v>10323</v>
      </c>
      <c r="AW155" s="34" t="s">
        <v>10323</v>
      </c>
      <c r="AX155" s="34" t="s">
        <v>10276</v>
      </c>
      <c r="AY155" s="35" t="s">
        <v>10275</v>
      </c>
      <c r="AZ155" s="35" t="s">
        <v>10275</v>
      </c>
      <c r="BA155" s="35" t="s">
        <v>10275</v>
      </c>
      <c r="BB155" s="35" t="s">
        <v>10275</v>
      </c>
      <c r="BC155" s="35" t="s">
        <v>10278</v>
      </c>
      <c r="BD155" s="35" t="s">
        <v>10278</v>
      </c>
      <c r="BE155" s="28" t="s">
        <v>10274</v>
      </c>
      <c r="BF155" s="28" t="s">
        <v>10273</v>
      </c>
      <c r="BG155" s="28" t="s">
        <v>10273</v>
      </c>
      <c r="BH155" s="28" t="s">
        <v>10273</v>
      </c>
      <c r="BI155" s="28" t="s">
        <v>10273</v>
      </c>
      <c r="BJ155" s="28" t="s">
        <v>10274</v>
      </c>
      <c r="BK155" s="28" t="s">
        <v>10274</v>
      </c>
      <c r="BL155" s="28" t="s">
        <v>10273</v>
      </c>
      <c r="BM155" s="28" t="s">
        <v>10273</v>
      </c>
      <c r="BN155" s="28" t="s">
        <v>10273</v>
      </c>
      <c r="BO155" s="28" t="s">
        <v>10273</v>
      </c>
      <c r="BP155" s="28" t="s">
        <v>10273</v>
      </c>
      <c r="BQ155" s="27" t="s">
        <v>10274</v>
      </c>
      <c r="BR155" s="27" t="s">
        <v>10273</v>
      </c>
      <c r="BS155" s="27" t="s">
        <v>10274</v>
      </c>
      <c r="BT155" s="27" t="s">
        <v>10273</v>
      </c>
      <c r="BU155" s="28" t="s">
        <v>10274</v>
      </c>
      <c r="BV155" s="28" t="s">
        <v>10274</v>
      </c>
      <c r="BW155" s="28" t="s">
        <v>10273</v>
      </c>
      <c r="BX155" s="27" t="s">
        <v>10279</v>
      </c>
      <c r="BY155" s="27" t="s">
        <v>10274</v>
      </c>
      <c r="BZ155" s="27" t="s">
        <v>10274</v>
      </c>
    </row>
    <row r="156" spans="1:78" ht="25.5" customHeight="1" x14ac:dyDescent="0.25">
      <c r="A156" s="27">
        <v>1494</v>
      </c>
      <c r="B156" s="28" t="s">
        <v>17234</v>
      </c>
      <c r="C156" s="28" t="s">
        <v>17235</v>
      </c>
      <c r="D156" s="27" t="s">
        <v>11985</v>
      </c>
      <c r="E156" s="27" t="s">
        <v>17236</v>
      </c>
      <c r="F156" s="27" t="s">
        <v>17237</v>
      </c>
      <c r="G156" s="27" t="s">
        <v>11988</v>
      </c>
      <c r="H156" s="27" t="s">
        <v>11</v>
      </c>
      <c r="I156" s="27" t="s">
        <v>12815</v>
      </c>
      <c r="J156" s="27" t="s">
        <v>17238</v>
      </c>
      <c r="K156" s="27" t="s">
        <v>17239</v>
      </c>
      <c r="L156" s="29" t="s">
        <v>10272</v>
      </c>
      <c r="M156" s="36" t="s">
        <v>10274</v>
      </c>
      <c r="N156" s="36" t="s">
        <v>10274</v>
      </c>
      <c r="O156" s="36" t="s">
        <v>10274</v>
      </c>
      <c r="P156" s="36" t="s">
        <v>10274</v>
      </c>
      <c r="Q156" s="36" t="s">
        <v>10273</v>
      </c>
      <c r="R156" s="36">
        <v>237</v>
      </c>
      <c r="S156" s="36">
        <v>232</v>
      </c>
      <c r="T156" s="36">
        <v>469</v>
      </c>
      <c r="U156" s="36">
        <v>237</v>
      </c>
      <c r="V156" s="36">
        <v>238</v>
      </c>
      <c r="W156" s="36">
        <v>475</v>
      </c>
      <c r="X156" s="31">
        <v>21</v>
      </c>
      <c r="Y156" s="27" t="s">
        <v>10273</v>
      </c>
      <c r="Z156" s="27" t="s">
        <v>10273</v>
      </c>
      <c r="AA156" s="27" t="s">
        <v>10274</v>
      </c>
      <c r="AB156" s="27" t="s">
        <v>10273</v>
      </c>
      <c r="AC156" s="27" t="s">
        <v>10273</v>
      </c>
      <c r="AD156" s="27" t="s">
        <v>10273</v>
      </c>
      <c r="AE156" s="27" t="s">
        <v>10273</v>
      </c>
      <c r="AF156" s="27" t="s">
        <v>10273</v>
      </c>
      <c r="AG156" s="27" t="s">
        <v>10275</v>
      </c>
      <c r="AH156" s="27" t="s">
        <v>10273</v>
      </c>
      <c r="AI156" s="27" t="s">
        <v>10273</v>
      </c>
      <c r="AJ156" s="27" t="s">
        <v>10274</v>
      </c>
      <c r="AK156" s="27" t="s">
        <v>10273</v>
      </c>
      <c r="AL156" s="27" t="s">
        <v>10275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 t="s">
        <v>10275</v>
      </c>
      <c r="AT156" s="33" t="s">
        <v>10275</v>
      </c>
      <c r="AU156" s="33" t="s">
        <v>10275</v>
      </c>
      <c r="AV156" s="34" t="s">
        <v>10277</v>
      </c>
      <c r="AW156" s="34" t="s">
        <v>10277</v>
      </c>
      <c r="AX156" s="34" t="s">
        <v>10276</v>
      </c>
      <c r="AY156" s="35" t="s">
        <v>10275</v>
      </c>
      <c r="AZ156" s="35" t="s">
        <v>10275</v>
      </c>
      <c r="BA156" s="35" t="s">
        <v>10275</v>
      </c>
      <c r="BB156" s="35" t="s">
        <v>10275</v>
      </c>
      <c r="BC156" s="35" t="s">
        <v>10856</v>
      </c>
      <c r="BD156" s="35" t="s">
        <v>10856</v>
      </c>
      <c r="BE156" s="28" t="s">
        <v>10273</v>
      </c>
      <c r="BF156" s="28" t="s">
        <v>10273</v>
      </c>
      <c r="BG156" s="28" t="s">
        <v>10274</v>
      </c>
      <c r="BH156" s="28" t="s">
        <v>10273</v>
      </c>
      <c r="BI156" s="28" t="s">
        <v>10273</v>
      </c>
      <c r="BJ156" s="28" t="s">
        <v>10274</v>
      </c>
      <c r="BK156" s="28" t="s">
        <v>10274</v>
      </c>
      <c r="BL156" s="28" t="s">
        <v>10273</v>
      </c>
      <c r="BM156" s="28" t="s">
        <v>10273</v>
      </c>
      <c r="BN156" s="28" t="s">
        <v>10273</v>
      </c>
      <c r="BO156" s="28" t="s">
        <v>10273</v>
      </c>
      <c r="BP156" s="28" t="s">
        <v>10273</v>
      </c>
      <c r="BQ156" s="27" t="s">
        <v>10274</v>
      </c>
      <c r="BR156" s="27" t="s">
        <v>10274</v>
      </c>
      <c r="BS156" s="27" t="s">
        <v>10273</v>
      </c>
      <c r="BT156" s="27" t="s">
        <v>10273</v>
      </c>
      <c r="BU156" s="28" t="s">
        <v>10273</v>
      </c>
      <c r="BV156" s="28" t="s">
        <v>10274</v>
      </c>
      <c r="BW156" s="28" t="s">
        <v>10273</v>
      </c>
      <c r="BX156" s="27" t="s">
        <v>10279</v>
      </c>
      <c r="BY156" s="27" t="s">
        <v>10273</v>
      </c>
      <c r="BZ156" s="27" t="s">
        <v>10274</v>
      </c>
    </row>
    <row r="157" spans="1:78" ht="25.5" customHeight="1" x14ac:dyDescent="0.25">
      <c r="A157" s="27">
        <v>521</v>
      </c>
      <c r="B157" s="28" t="s">
        <v>12878</v>
      </c>
      <c r="C157" s="28" t="s">
        <v>12879</v>
      </c>
      <c r="D157" s="27" t="s">
        <v>11985</v>
      </c>
      <c r="E157" s="27" t="s">
        <v>12880</v>
      </c>
      <c r="F157" s="27" t="s">
        <v>12881</v>
      </c>
      <c r="G157" s="27" t="s">
        <v>11988</v>
      </c>
      <c r="H157" s="27" t="s">
        <v>11</v>
      </c>
      <c r="I157" s="27" t="s">
        <v>12815</v>
      </c>
      <c r="J157" s="27" t="s">
        <v>12882</v>
      </c>
      <c r="K157" s="27" t="s">
        <v>12883</v>
      </c>
      <c r="L157" s="29" t="s">
        <v>10294</v>
      </c>
      <c r="M157" s="36" t="s">
        <v>10274</v>
      </c>
      <c r="N157" s="36" t="s">
        <v>10274</v>
      </c>
      <c r="O157" s="36" t="s">
        <v>10274</v>
      </c>
      <c r="P157" s="36" t="s">
        <v>10273</v>
      </c>
      <c r="Q157" s="36" t="s">
        <v>10273</v>
      </c>
      <c r="R157" s="36">
        <v>30</v>
      </c>
      <c r="S157" s="36">
        <v>25</v>
      </c>
      <c r="T157" s="36">
        <v>55</v>
      </c>
      <c r="U157" s="36">
        <v>26</v>
      </c>
      <c r="V157" s="36">
        <v>26</v>
      </c>
      <c r="W157" s="36">
        <v>52</v>
      </c>
      <c r="X157" s="31">
        <v>5</v>
      </c>
      <c r="Y157" s="27" t="s">
        <v>10273</v>
      </c>
      <c r="Z157" s="27" t="s">
        <v>10273</v>
      </c>
      <c r="AA157" s="27" t="s">
        <v>10274</v>
      </c>
      <c r="AB157" s="27" t="s">
        <v>10273</v>
      </c>
      <c r="AC157" s="27" t="s">
        <v>10273</v>
      </c>
      <c r="AD157" s="27" t="s">
        <v>10273</v>
      </c>
      <c r="AE157" s="27" t="s">
        <v>10273</v>
      </c>
      <c r="AF157" s="27" t="s">
        <v>10273</v>
      </c>
      <c r="AG157" s="27" t="s">
        <v>10275</v>
      </c>
      <c r="AH157" s="27" t="s">
        <v>10273</v>
      </c>
      <c r="AI157" s="27" t="s">
        <v>10273</v>
      </c>
      <c r="AJ157" s="27" t="s">
        <v>10274</v>
      </c>
      <c r="AK157" s="27" t="s">
        <v>10273</v>
      </c>
      <c r="AL157" s="27" t="s">
        <v>10275</v>
      </c>
      <c r="AM157" s="33" t="s">
        <v>10276</v>
      </c>
      <c r="AN157" s="33" t="s">
        <v>10276</v>
      </c>
      <c r="AO157" s="33" t="s">
        <v>10286</v>
      </c>
      <c r="AP157" s="33">
        <v>2</v>
      </c>
      <c r="AQ157" s="33">
        <v>2</v>
      </c>
      <c r="AR157" s="33">
        <v>0</v>
      </c>
      <c r="AS157" s="33" t="s">
        <v>10275</v>
      </c>
      <c r="AT157" s="33" t="s">
        <v>10275</v>
      </c>
      <c r="AU157" s="33" t="s">
        <v>10275</v>
      </c>
      <c r="AV157" s="34">
        <v>0</v>
      </c>
      <c r="AW157" s="34">
        <v>0</v>
      </c>
      <c r="AX157" s="34">
        <v>0</v>
      </c>
      <c r="AY157" s="35" t="s">
        <v>10856</v>
      </c>
      <c r="AZ157" s="35" t="s">
        <v>10856</v>
      </c>
      <c r="BA157" s="35" t="s">
        <v>10275</v>
      </c>
      <c r="BB157" s="35" t="s">
        <v>10275</v>
      </c>
      <c r="BC157" s="35" t="s">
        <v>10275</v>
      </c>
      <c r="BD157" s="35" t="s">
        <v>10856</v>
      </c>
      <c r="BE157" s="28" t="s">
        <v>10273</v>
      </c>
      <c r="BF157" s="28" t="s">
        <v>10273</v>
      </c>
      <c r="BG157" s="28" t="s">
        <v>10274</v>
      </c>
      <c r="BH157" s="28" t="s">
        <v>10273</v>
      </c>
      <c r="BI157" s="28" t="s">
        <v>10273</v>
      </c>
      <c r="BJ157" s="28" t="s">
        <v>10274</v>
      </c>
      <c r="BK157" s="28" t="s">
        <v>10274</v>
      </c>
      <c r="BL157" s="28" t="s">
        <v>10273</v>
      </c>
      <c r="BM157" s="28" t="s">
        <v>10273</v>
      </c>
      <c r="BN157" s="28" t="s">
        <v>10273</v>
      </c>
      <c r="BO157" s="28" t="s">
        <v>10273</v>
      </c>
      <c r="BP157" s="28" t="s">
        <v>10273</v>
      </c>
      <c r="BQ157" s="27" t="s">
        <v>10273</v>
      </c>
      <c r="BR157" s="27" t="s">
        <v>10273</v>
      </c>
      <c r="BS157" s="27" t="s">
        <v>10273</v>
      </c>
      <c r="BT157" s="27" t="s">
        <v>10273</v>
      </c>
      <c r="BU157" s="28" t="s">
        <v>10273</v>
      </c>
      <c r="BV157" s="28" t="s">
        <v>10274</v>
      </c>
      <c r="BW157" s="28" t="s">
        <v>10273</v>
      </c>
      <c r="BX157" s="27" t="s">
        <v>10279</v>
      </c>
      <c r="BY157" s="27" t="s">
        <v>10273</v>
      </c>
      <c r="BZ157" s="27" t="s">
        <v>10273</v>
      </c>
    </row>
    <row r="158" spans="1:78" ht="25.5" customHeight="1" x14ac:dyDescent="0.25">
      <c r="A158" s="27">
        <v>515</v>
      </c>
      <c r="B158" s="28" t="s">
        <v>12842</v>
      </c>
      <c r="C158" s="28" t="s">
        <v>12843</v>
      </c>
      <c r="D158" s="27" t="s">
        <v>11985</v>
      </c>
      <c r="E158" s="27" t="s">
        <v>12844</v>
      </c>
      <c r="F158" s="27" t="s">
        <v>12845</v>
      </c>
      <c r="G158" s="27" t="s">
        <v>11988</v>
      </c>
      <c r="H158" s="27" t="s">
        <v>11</v>
      </c>
      <c r="I158" s="27" t="s">
        <v>12815</v>
      </c>
      <c r="J158" s="27" t="s">
        <v>12846</v>
      </c>
      <c r="K158" s="27" t="s">
        <v>12847</v>
      </c>
      <c r="L158" s="29" t="s">
        <v>10272</v>
      </c>
      <c r="M158" s="36" t="s">
        <v>10274</v>
      </c>
      <c r="N158" s="36" t="s">
        <v>10274</v>
      </c>
      <c r="O158" s="36" t="s">
        <v>10274</v>
      </c>
      <c r="P158" s="36" t="s">
        <v>10274</v>
      </c>
      <c r="Q158" s="36" t="s">
        <v>10273</v>
      </c>
      <c r="R158" s="36">
        <v>65</v>
      </c>
      <c r="S158" s="36">
        <v>57</v>
      </c>
      <c r="T158" s="36">
        <v>122</v>
      </c>
      <c r="U158" s="36">
        <v>67</v>
      </c>
      <c r="V158" s="36">
        <v>56</v>
      </c>
      <c r="W158" s="36">
        <v>123</v>
      </c>
      <c r="X158" s="31">
        <v>10</v>
      </c>
      <c r="Y158" s="27" t="s">
        <v>10273</v>
      </c>
      <c r="Z158" s="27" t="s">
        <v>10273</v>
      </c>
      <c r="AA158" s="27" t="s">
        <v>10274</v>
      </c>
      <c r="AB158" s="27" t="s">
        <v>10274</v>
      </c>
      <c r="AC158" s="27" t="s">
        <v>10273</v>
      </c>
      <c r="AD158" s="27" t="s">
        <v>10273</v>
      </c>
      <c r="AE158" s="27" t="s">
        <v>10273</v>
      </c>
      <c r="AF158" s="27" t="s">
        <v>10273</v>
      </c>
      <c r="AG158" s="27" t="s">
        <v>10275</v>
      </c>
      <c r="AH158" s="27" t="s">
        <v>10273</v>
      </c>
      <c r="AI158" s="27" t="s">
        <v>10274</v>
      </c>
      <c r="AJ158" s="27" t="s">
        <v>10273</v>
      </c>
      <c r="AK158" s="27" t="s">
        <v>10273</v>
      </c>
      <c r="AL158" s="27" t="s">
        <v>10275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 t="s">
        <v>10275</v>
      </c>
      <c r="AT158" s="33" t="s">
        <v>10275</v>
      </c>
      <c r="AU158" s="33" t="s">
        <v>10275</v>
      </c>
      <c r="AV158" s="34" t="s">
        <v>10323</v>
      </c>
      <c r="AW158" s="34" t="s">
        <v>10323</v>
      </c>
      <c r="AX158" s="34" t="s">
        <v>10276</v>
      </c>
      <c r="AY158" s="35" t="s">
        <v>10275</v>
      </c>
      <c r="AZ158" s="35" t="s">
        <v>10275</v>
      </c>
      <c r="BA158" s="35" t="s">
        <v>10275</v>
      </c>
      <c r="BB158" s="35" t="s">
        <v>10275</v>
      </c>
      <c r="BC158" s="35" t="s">
        <v>10278</v>
      </c>
      <c r="BD158" s="35" t="s">
        <v>10278</v>
      </c>
      <c r="BE158" s="28" t="s">
        <v>10273</v>
      </c>
      <c r="BF158" s="28" t="s">
        <v>10273</v>
      </c>
      <c r="BG158" s="28" t="s">
        <v>10274</v>
      </c>
      <c r="BH158" s="28" t="s">
        <v>10274</v>
      </c>
      <c r="BI158" s="28" t="s">
        <v>10273</v>
      </c>
      <c r="BJ158" s="28" t="s">
        <v>10274</v>
      </c>
      <c r="BK158" s="28" t="s">
        <v>10274</v>
      </c>
      <c r="BL158" s="28" t="s">
        <v>10273</v>
      </c>
      <c r="BM158" s="28" t="s">
        <v>10274</v>
      </c>
      <c r="BN158" s="28" t="s">
        <v>10273</v>
      </c>
      <c r="BO158" s="28" t="s">
        <v>10273</v>
      </c>
      <c r="BP158" s="28" t="s">
        <v>10273</v>
      </c>
      <c r="BQ158" s="27" t="s">
        <v>10274</v>
      </c>
      <c r="BR158" s="27" t="s">
        <v>10273</v>
      </c>
      <c r="BS158" s="27" t="s">
        <v>10273</v>
      </c>
      <c r="BT158" s="27" t="s">
        <v>10273</v>
      </c>
      <c r="BU158" s="28" t="s">
        <v>10273</v>
      </c>
      <c r="BV158" s="28" t="s">
        <v>10274</v>
      </c>
      <c r="BW158" s="28" t="s">
        <v>10273</v>
      </c>
      <c r="BX158" s="27" t="s">
        <v>10279</v>
      </c>
      <c r="BY158" s="27" t="s">
        <v>10273</v>
      </c>
      <c r="BZ158" s="27" t="s">
        <v>10274</v>
      </c>
    </row>
    <row r="159" spans="1:78" ht="25.5" customHeight="1" x14ac:dyDescent="0.25">
      <c r="A159" s="27">
        <v>1463</v>
      </c>
      <c r="B159" s="28" t="s">
        <v>17087</v>
      </c>
      <c r="C159" s="28" t="s">
        <v>17088</v>
      </c>
      <c r="D159" s="27" t="s">
        <v>11985</v>
      </c>
      <c r="E159" s="27" t="s">
        <v>17089</v>
      </c>
      <c r="F159" s="27" t="s">
        <v>17090</v>
      </c>
      <c r="G159" s="27" t="s">
        <v>11988</v>
      </c>
      <c r="H159" s="27" t="s">
        <v>11</v>
      </c>
      <c r="I159" s="27" t="s">
        <v>12815</v>
      </c>
      <c r="J159" s="27" t="s">
        <v>17091</v>
      </c>
      <c r="K159" s="27" t="s">
        <v>17092</v>
      </c>
      <c r="L159" s="29" t="s">
        <v>10294</v>
      </c>
      <c r="M159" s="36" t="s">
        <v>10274</v>
      </c>
      <c r="N159" s="36" t="s">
        <v>10274</v>
      </c>
      <c r="O159" s="36" t="s">
        <v>10274</v>
      </c>
      <c r="P159" s="36" t="s">
        <v>10273</v>
      </c>
      <c r="Q159" s="36" t="s">
        <v>10273</v>
      </c>
      <c r="R159" s="36">
        <v>103</v>
      </c>
      <c r="S159" s="36">
        <v>94</v>
      </c>
      <c r="T159" s="36">
        <v>197</v>
      </c>
      <c r="U159" s="36">
        <v>92</v>
      </c>
      <c r="V159" s="36">
        <v>92</v>
      </c>
      <c r="W159" s="36">
        <v>184</v>
      </c>
      <c r="X159" s="31">
        <v>7</v>
      </c>
      <c r="Y159" s="27" t="s">
        <v>10273</v>
      </c>
      <c r="Z159" s="27" t="s">
        <v>10273</v>
      </c>
      <c r="AA159" s="27" t="s">
        <v>10274</v>
      </c>
      <c r="AB159" s="27" t="s">
        <v>10273</v>
      </c>
      <c r="AC159" s="27" t="s">
        <v>10273</v>
      </c>
      <c r="AD159" s="27" t="s">
        <v>10273</v>
      </c>
      <c r="AE159" s="27" t="s">
        <v>10273</v>
      </c>
      <c r="AF159" s="27" t="s">
        <v>10273</v>
      </c>
      <c r="AG159" s="27" t="s">
        <v>10275</v>
      </c>
      <c r="AH159" s="27" t="s">
        <v>10273</v>
      </c>
      <c r="AI159" s="27" t="s">
        <v>10274</v>
      </c>
      <c r="AJ159" s="27" t="s">
        <v>10274</v>
      </c>
      <c r="AK159" s="27" t="s">
        <v>10273</v>
      </c>
      <c r="AL159" s="27" t="s">
        <v>10275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 t="s">
        <v>10275</v>
      </c>
      <c r="AT159" s="33" t="s">
        <v>10275</v>
      </c>
      <c r="AU159" s="33" t="s">
        <v>10275</v>
      </c>
      <c r="AV159" s="34" t="s">
        <v>10276</v>
      </c>
      <c r="AW159" s="34" t="s">
        <v>10276</v>
      </c>
      <c r="AX159" s="34" t="s">
        <v>10276</v>
      </c>
      <c r="AY159" s="35" t="s">
        <v>10275</v>
      </c>
      <c r="AZ159" s="35" t="s">
        <v>10275</v>
      </c>
      <c r="BA159" s="35" t="s">
        <v>10275</v>
      </c>
      <c r="BB159" s="35" t="s">
        <v>10275</v>
      </c>
      <c r="BC159" s="35" t="s">
        <v>10278</v>
      </c>
      <c r="BD159" s="35" t="s">
        <v>10278</v>
      </c>
      <c r="BE159" s="28" t="s">
        <v>10273</v>
      </c>
      <c r="BF159" s="28" t="s">
        <v>10273</v>
      </c>
      <c r="BG159" s="28" t="s">
        <v>10274</v>
      </c>
      <c r="BH159" s="28" t="s">
        <v>10273</v>
      </c>
      <c r="BI159" s="28" t="s">
        <v>10273</v>
      </c>
      <c r="BJ159" s="28" t="s">
        <v>10274</v>
      </c>
      <c r="BK159" s="28" t="s">
        <v>10273</v>
      </c>
      <c r="BL159" s="28" t="s">
        <v>10273</v>
      </c>
      <c r="BM159" s="28" t="s">
        <v>10273</v>
      </c>
      <c r="BN159" s="28" t="s">
        <v>10274</v>
      </c>
      <c r="BO159" s="28" t="s">
        <v>10273</v>
      </c>
      <c r="BP159" s="28" t="s">
        <v>10273</v>
      </c>
      <c r="BQ159" s="27" t="s">
        <v>10274</v>
      </c>
      <c r="BR159" s="27" t="s">
        <v>10274</v>
      </c>
      <c r="BS159" s="27" t="s">
        <v>10273</v>
      </c>
      <c r="BT159" s="27" t="s">
        <v>10273</v>
      </c>
      <c r="BU159" s="28" t="s">
        <v>10273</v>
      </c>
      <c r="BV159" s="28" t="s">
        <v>10274</v>
      </c>
      <c r="BW159" s="28" t="s">
        <v>10273</v>
      </c>
      <c r="BX159" s="27" t="s">
        <v>10279</v>
      </c>
      <c r="BY159" s="27" t="s">
        <v>10273</v>
      </c>
      <c r="BZ159" s="27" t="s">
        <v>10274</v>
      </c>
    </row>
    <row r="160" spans="1:78" ht="25.5" customHeight="1" x14ac:dyDescent="0.25">
      <c r="A160" s="27">
        <v>1409</v>
      </c>
      <c r="B160" s="28" t="s">
        <v>16849</v>
      </c>
      <c r="C160" s="28" t="s">
        <v>16850</v>
      </c>
      <c r="D160" s="27" t="s">
        <v>11985</v>
      </c>
      <c r="E160" s="27" t="s">
        <v>16851</v>
      </c>
      <c r="F160" s="27" t="s">
        <v>16852</v>
      </c>
      <c r="G160" s="27" t="s">
        <v>11988</v>
      </c>
      <c r="H160" s="27" t="s">
        <v>11</v>
      </c>
      <c r="I160" s="27" t="s">
        <v>12815</v>
      </c>
      <c r="J160" s="27" t="s">
        <v>16853</v>
      </c>
      <c r="K160" s="27" t="s">
        <v>16854</v>
      </c>
      <c r="L160" s="29" t="s">
        <v>10272</v>
      </c>
      <c r="M160" s="36" t="s">
        <v>10274</v>
      </c>
      <c r="N160" s="36" t="s">
        <v>10274</v>
      </c>
      <c r="O160" s="36" t="s">
        <v>10274</v>
      </c>
      <c r="P160" s="36" t="s">
        <v>10274</v>
      </c>
      <c r="Q160" s="36" t="s">
        <v>10273</v>
      </c>
      <c r="R160" s="36">
        <v>188</v>
      </c>
      <c r="S160" s="36">
        <v>202</v>
      </c>
      <c r="T160" s="36">
        <v>390</v>
      </c>
      <c r="U160" s="36">
        <v>181</v>
      </c>
      <c r="V160" s="36">
        <v>191</v>
      </c>
      <c r="W160" s="36">
        <v>372</v>
      </c>
      <c r="X160" s="31">
        <v>15</v>
      </c>
      <c r="Y160" s="27" t="s">
        <v>10274</v>
      </c>
      <c r="Z160" s="27" t="s">
        <v>10274</v>
      </c>
      <c r="AA160" s="27" t="s">
        <v>10274</v>
      </c>
      <c r="AB160" s="27" t="s">
        <v>10273</v>
      </c>
      <c r="AC160" s="27" t="s">
        <v>10273</v>
      </c>
      <c r="AD160" s="27" t="s">
        <v>10273</v>
      </c>
      <c r="AE160" s="27" t="s">
        <v>10273</v>
      </c>
      <c r="AF160" s="27" t="s">
        <v>10273</v>
      </c>
      <c r="AG160" s="27" t="s">
        <v>10275</v>
      </c>
      <c r="AH160" s="27" t="s">
        <v>10273</v>
      </c>
      <c r="AI160" s="27" t="s">
        <v>10273</v>
      </c>
      <c r="AJ160" s="27" t="s">
        <v>10274</v>
      </c>
      <c r="AK160" s="27" t="s">
        <v>10273</v>
      </c>
      <c r="AL160" s="27" t="s">
        <v>10275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 t="s">
        <v>10275</v>
      </c>
      <c r="AT160" s="33" t="s">
        <v>10275</v>
      </c>
      <c r="AU160" s="33" t="s">
        <v>10275</v>
      </c>
      <c r="AV160" s="34" t="s">
        <v>10277</v>
      </c>
      <c r="AW160" s="34" t="s">
        <v>10277</v>
      </c>
      <c r="AX160" s="34" t="s">
        <v>10276</v>
      </c>
      <c r="AY160" s="35" t="s">
        <v>10275</v>
      </c>
      <c r="AZ160" s="35" t="s">
        <v>10275</v>
      </c>
      <c r="BA160" s="35" t="s">
        <v>10275</v>
      </c>
      <c r="BB160" s="35" t="s">
        <v>10275</v>
      </c>
      <c r="BC160" s="35" t="s">
        <v>10278</v>
      </c>
      <c r="BD160" s="35" t="s">
        <v>10278</v>
      </c>
      <c r="BE160" s="28" t="s">
        <v>10273</v>
      </c>
      <c r="BF160" s="28" t="s">
        <v>10273</v>
      </c>
      <c r="BG160" s="28" t="s">
        <v>10274</v>
      </c>
      <c r="BH160" s="28" t="s">
        <v>10273</v>
      </c>
      <c r="BI160" s="28" t="s">
        <v>10273</v>
      </c>
      <c r="BJ160" s="28" t="s">
        <v>10274</v>
      </c>
      <c r="BK160" s="28" t="s">
        <v>10274</v>
      </c>
      <c r="BL160" s="28" t="s">
        <v>10273</v>
      </c>
      <c r="BM160" s="28" t="s">
        <v>10273</v>
      </c>
      <c r="BN160" s="28" t="s">
        <v>10273</v>
      </c>
      <c r="BO160" s="28" t="s">
        <v>10273</v>
      </c>
      <c r="BP160" s="28" t="s">
        <v>10273</v>
      </c>
      <c r="BQ160" s="27" t="s">
        <v>10274</v>
      </c>
      <c r="BR160" s="27" t="s">
        <v>10274</v>
      </c>
      <c r="BS160" s="27" t="s">
        <v>10273</v>
      </c>
      <c r="BT160" s="27" t="s">
        <v>10273</v>
      </c>
      <c r="BU160" s="28" t="s">
        <v>10273</v>
      </c>
      <c r="BV160" s="28" t="s">
        <v>10274</v>
      </c>
      <c r="BW160" s="28" t="s">
        <v>10273</v>
      </c>
      <c r="BX160" s="27" t="s">
        <v>10279</v>
      </c>
      <c r="BY160" s="27" t="s">
        <v>10273</v>
      </c>
      <c r="BZ160" s="27" t="s">
        <v>10274</v>
      </c>
    </row>
    <row r="161" spans="1:78" ht="25.5" customHeight="1" x14ac:dyDescent="0.25">
      <c r="A161" s="27">
        <v>518</v>
      </c>
      <c r="B161" s="28" t="s">
        <v>12860</v>
      </c>
      <c r="C161" s="28" t="s">
        <v>12861</v>
      </c>
      <c r="D161" s="27" t="s">
        <v>11985</v>
      </c>
      <c r="E161" s="27" t="s">
        <v>12862</v>
      </c>
      <c r="F161" s="27" t="s">
        <v>12863</v>
      </c>
      <c r="G161" s="27" t="s">
        <v>11988</v>
      </c>
      <c r="H161" s="27" t="s">
        <v>11</v>
      </c>
      <c r="I161" s="27" t="s">
        <v>12815</v>
      </c>
      <c r="J161" s="27" t="s">
        <v>12864</v>
      </c>
      <c r="K161" s="27" t="s">
        <v>12865</v>
      </c>
      <c r="L161" s="29" t="s">
        <v>10272</v>
      </c>
      <c r="M161" s="36" t="s">
        <v>10274</v>
      </c>
      <c r="N161" s="36" t="s">
        <v>10274</v>
      </c>
      <c r="O161" s="36" t="s">
        <v>10274</v>
      </c>
      <c r="P161" s="36" t="s">
        <v>10274</v>
      </c>
      <c r="Q161" s="36" t="s">
        <v>10273</v>
      </c>
      <c r="R161" s="36">
        <v>168</v>
      </c>
      <c r="S161" s="36">
        <v>216</v>
      </c>
      <c r="T161" s="36">
        <v>384</v>
      </c>
      <c r="U161" s="36">
        <v>165</v>
      </c>
      <c r="V161" s="36">
        <v>207</v>
      </c>
      <c r="W161" s="36">
        <v>372</v>
      </c>
      <c r="X161" s="31">
        <v>17</v>
      </c>
      <c r="Y161" s="27" t="s">
        <v>10273</v>
      </c>
      <c r="Z161" s="27" t="s">
        <v>10273</v>
      </c>
      <c r="AA161" s="27" t="s">
        <v>10274</v>
      </c>
      <c r="AB161" s="27" t="s">
        <v>10273</v>
      </c>
      <c r="AC161" s="27" t="s">
        <v>10273</v>
      </c>
      <c r="AD161" s="27" t="s">
        <v>10273</v>
      </c>
      <c r="AE161" s="27" t="s">
        <v>10273</v>
      </c>
      <c r="AF161" s="27" t="s">
        <v>10273</v>
      </c>
      <c r="AG161" s="27" t="s">
        <v>10275</v>
      </c>
      <c r="AH161" s="27" t="s">
        <v>10273</v>
      </c>
      <c r="AI161" s="27" t="s">
        <v>10273</v>
      </c>
      <c r="AJ161" s="27" t="s">
        <v>10274</v>
      </c>
      <c r="AK161" s="27" t="s">
        <v>10273</v>
      </c>
      <c r="AL161" s="27" t="s">
        <v>10275</v>
      </c>
      <c r="AM161" s="33" t="s">
        <v>10276</v>
      </c>
      <c r="AN161" s="33" t="s">
        <v>10276</v>
      </c>
      <c r="AO161" s="33" t="s">
        <v>10301</v>
      </c>
      <c r="AP161" s="33">
        <v>15</v>
      </c>
      <c r="AQ161" s="33">
        <v>8</v>
      </c>
      <c r="AR161" s="33">
        <v>0</v>
      </c>
      <c r="AS161" s="33" t="s">
        <v>10275</v>
      </c>
      <c r="AT161" s="33" t="s">
        <v>10275</v>
      </c>
      <c r="AU161" s="33" t="s">
        <v>10275</v>
      </c>
      <c r="AV161" s="34">
        <v>0</v>
      </c>
      <c r="AW161" s="34">
        <v>0</v>
      </c>
      <c r="AX161" s="34">
        <v>0</v>
      </c>
      <c r="AY161" s="35" t="s">
        <v>10856</v>
      </c>
      <c r="AZ161" s="35" t="s">
        <v>10856</v>
      </c>
      <c r="BA161" s="35" t="s">
        <v>10856</v>
      </c>
      <c r="BB161" s="35" t="s">
        <v>10275</v>
      </c>
      <c r="BC161" s="35" t="s">
        <v>10275</v>
      </c>
      <c r="BD161" s="35" t="s">
        <v>10856</v>
      </c>
      <c r="BE161" s="28" t="s">
        <v>10273</v>
      </c>
      <c r="BF161" s="28" t="s">
        <v>10273</v>
      </c>
      <c r="BG161" s="28" t="s">
        <v>10274</v>
      </c>
      <c r="BH161" s="28" t="s">
        <v>10274</v>
      </c>
      <c r="BI161" s="28" t="s">
        <v>10273</v>
      </c>
      <c r="BJ161" s="28" t="s">
        <v>10274</v>
      </c>
      <c r="BK161" s="28" t="s">
        <v>10274</v>
      </c>
      <c r="BL161" s="28" t="s">
        <v>10273</v>
      </c>
      <c r="BM161" s="28" t="s">
        <v>10273</v>
      </c>
      <c r="BN161" s="28" t="s">
        <v>10274</v>
      </c>
      <c r="BO161" s="28" t="s">
        <v>10273</v>
      </c>
      <c r="BP161" s="28" t="s">
        <v>10273</v>
      </c>
      <c r="BQ161" s="27" t="s">
        <v>10274</v>
      </c>
      <c r="BR161" s="27" t="s">
        <v>10273</v>
      </c>
      <c r="BS161" s="27" t="s">
        <v>10273</v>
      </c>
      <c r="BT161" s="27" t="s">
        <v>10274</v>
      </c>
      <c r="BU161" s="28" t="s">
        <v>10273</v>
      </c>
      <c r="BV161" s="28" t="s">
        <v>10274</v>
      </c>
      <c r="BW161" s="28" t="s">
        <v>10273</v>
      </c>
      <c r="BX161" s="27" t="s">
        <v>10279</v>
      </c>
      <c r="BY161" s="27" t="s">
        <v>10273</v>
      </c>
      <c r="BZ161" s="27" t="s">
        <v>10274</v>
      </c>
    </row>
    <row r="162" spans="1:78" ht="25.5" customHeight="1" x14ac:dyDescent="0.25">
      <c r="A162" s="27">
        <v>561</v>
      </c>
      <c r="B162" s="28" t="s">
        <v>13096</v>
      </c>
      <c r="C162" s="28" t="s">
        <v>13097</v>
      </c>
      <c r="D162" s="27" t="s">
        <v>11985</v>
      </c>
      <c r="E162" s="27" t="s">
        <v>13098</v>
      </c>
      <c r="F162" s="27" t="s">
        <v>13099</v>
      </c>
      <c r="G162" s="27" t="s">
        <v>11988</v>
      </c>
      <c r="H162" s="27" t="s">
        <v>11</v>
      </c>
      <c r="I162" s="27" t="s">
        <v>12815</v>
      </c>
      <c r="J162" s="27" t="s">
        <v>13100</v>
      </c>
      <c r="K162" s="27" t="s">
        <v>13101</v>
      </c>
      <c r="L162" s="29" t="s">
        <v>10272</v>
      </c>
      <c r="M162" s="36" t="s">
        <v>10274</v>
      </c>
      <c r="N162" s="36" t="s">
        <v>10274</v>
      </c>
      <c r="O162" s="36" t="s">
        <v>10274</v>
      </c>
      <c r="P162" s="36" t="s">
        <v>10274</v>
      </c>
      <c r="Q162" s="36" t="s">
        <v>10273</v>
      </c>
      <c r="R162" s="36">
        <v>151</v>
      </c>
      <c r="S162" s="36">
        <v>199</v>
      </c>
      <c r="T162" s="36">
        <v>350</v>
      </c>
      <c r="U162" s="36">
        <v>133</v>
      </c>
      <c r="V162" s="36">
        <v>202</v>
      </c>
      <c r="W162" s="36">
        <v>335</v>
      </c>
      <c r="X162" s="31">
        <v>18</v>
      </c>
      <c r="Y162" s="27" t="s">
        <v>10273</v>
      </c>
      <c r="Z162" s="27" t="s">
        <v>10273</v>
      </c>
      <c r="AA162" s="27" t="s">
        <v>10274</v>
      </c>
      <c r="AB162" s="27" t="s">
        <v>10273</v>
      </c>
      <c r="AC162" s="27" t="s">
        <v>10273</v>
      </c>
      <c r="AD162" s="27" t="s">
        <v>10273</v>
      </c>
      <c r="AE162" s="27" t="s">
        <v>10273</v>
      </c>
      <c r="AF162" s="27" t="s">
        <v>10273</v>
      </c>
      <c r="AG162" s="27" t="s">
        <v>10275</v>
      </c>
      <c r="AH162" s="27" t="s">
        <v>10274</v>
      </c>
      <c r="AI162" s="27" t="s">
        <v>10274</v>
      </c>
      <c r="AJ162" s="27" t="s">
        <v>10274</v>
      </c>
      <c r="AK162" s="27" t="s">
        <v>10273</v>
      </c>
      <c r="AL162" s="27" t="s">
        <v>10275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 t="s">
        <v>10275</v>
      </c>
      <c r="AT162" s="33" t="s">
        <v>10275</v>
      </c>
      <c r="AU162" s="33" t="s">
        <v>10275</v>
      </c>
      <c r="AV162" s="34" t="s">
        <v>10301</v>
      </c>
      <c r="AW162" s="34" t="s">
        <v>10301</v>
      </c>
      <c r="AX162" s="34" t="s">
        <v>10276</v>
      </c>
      <c r="AY162" s="35" t="s">
        <v>10275</v>
      </c>
      <c r="AZ162" s="35" t="s">
        <v>10275</v>
      </c>
      <c r="BA162" s="35" t="s">
        <v>10275</v>
      </c>
      <c r="BB162" s="35" t="s">
        <v>10275</v>
      </c>
      <c r="BC162" s="35" t="s">
        <v>10278</v>
      </c>
      <c r="BD162" s="35" t="s">
        <v>10278</v>
      </c>
      <c r="BE162" s="28" t="s">
        <v>10273</v>
      </c>
      <c r="BF162" s="28" t="s">
        <v>10273</v>
      </c>
      <c r="BG162" s="28" t="s">
        <v>10274</v>
      </c>
      <c r="BH162" s="28" t="s">
        <v>10274</v>
      </c>
      <c r="BI162" s="28" t="s">
        <v>10273</v>
      </c>
      <c r="BJ162" s="28" t="s">
        <v>10274</v>
      </c>
      <c r="BK162" s="28" t="s">
        <v>10274</v>
      </c>
      <c r="BL162" s="28" t="s">
        <v>10273</v>
      </c>
      <c r="BM162" s="28" t="s">
        <v>10273</v>
      </c>
      <c r="BN162" s="28" t="s">
        <v>10273</v>
      </c>
      <c r="BO162" s="28" t="s">
        <v>10273</v>
      </c>
      <c r="BP162" s="28" t="s">
        <v>10273</v>
      </c>
      <c r="BQ162" s="27" t="s">
        <v>10274</v>
      </c>
      <c r="BR162" s="27" t="s">
        <v>10274</v>
      </c>
      <c r="BS162" s="27" t="s">
        <v>10273</v>
      </c>
      <c r="BT162" s="27" t="s">
        <v>10273</v>
      </c>
      <c r="BU162" s="28" t="s">
        <v>10273</v>
      </c>
      <c r="BV162" s="28" t="s">
        <v>10274</v>
      </c>
      <c r="BW162" s="28" t="s">
        <v>10273</v>
      </c>
      <c r="BX162" s="27" t="s">
        <v>10279</v>
      </c>
      <c r="BY162" s="27" t="s">
        <v>10273</v>
      </c>
      <c r="BZ162" s="27" t="s">
        <v>10274</v>
      </c>
    </row>
    <row r="163" spans="1:78" ht="25.5" customHeight="1" x14ac:dyDescent="0.25">
      <c r="A163" s="27">
        <v>571</v>
      </c>
      <c r="B163" s="28" t="s">
        <v>13158</v>
      </c>
      <c r="C163" s="28" t="s">
        <v>13159</v>
      </c>
      <c r="D163" s="27" t="s">
        <v>11985</v>
      </c>
      <c r="E163" s="27" t="s">
        <v>13160</v>
      </c>
      <c r="F163" s="27" t="s">
        <v>13161</v>
      </c>
      <c r="G163" s="27" t="s">
        <v>11988</v>
      </c>
      <c r="H163" s="27" t="s">
        <v>11</v>
      </c>
      <c r="I163" s="27" t="s">
        <v>12815</v>
      </c>
      <c r="J163" s="27" t="s">
        <v>13162</v>
      </c>
      <c r="K163" s="27" t="s">
        <v>13163</v>
      </c>
      <c r="L163" s="29" t="s">
        <v>10272</v>
      </c>
      <c r="M163" s="36" t="s">
        <v>10274</v>
      </c>
      <c r="N163" s="36" t="s">
        <v>10274</v>
      </c>
      <c r="O163" s="36" t="s">
        <v>10274</v>
      </c>
      <c r="P163" s="36" t="s">
        <v>10274</v>
      </c>
      <c r="Q163" s="36" t="s">
        <v>10273</v>
      </c>
      <c r="R163" s="36">
        <v>130</v>
      </c>
      <c r="S163" s="36">
        <v>157</v>
      </c>
      <c r="T163" s="36">
        <v>287</v>
      </c>
      <c r="U163" s="36">
        <v>115</v>
      </c>
      <c r="V163" s="36">
        <v>150</v>
      </c>
      <c r="W163" s="36">
        <v>265</v>
      </c>
      <c r="X163" s="31">
        <v>14</v>
      </c>
      <c r="Y163" s="27" t="s">
        <v>10274</v>
      </c>
      <c r="Z163" s="27" t="s">
        <v>10273</v>
      </c>
      <c r="AA163" s="27" t="s">
        <v>10273</v>
      </c>
      <c r="AB163" s="27" t="s">
        <v>10273</v>
      </c>
      <c r="AC163" s="27" t="s">
        <v>10273</v>
      </c>
      <c r="AD163" s="27" t="s">
        <v>10273</v>
      </c>
      <c r="AE163" s="27" t="s">
        <v>10273</v>
      </c>
      <c r="AF163" s="27" t="s">
        <v>10273</v>
      </c>
      <c r="AG163" s="27" t="s">
        <v>10275</v>
      </c>
      <c r="AH163" s="27" t="s">
        <v>10273</v>
      </c>
      <c r="AI163" s="27" t="s">
        <v>10273</v>
      </c>
      <c r="AJ163" s="27" t="s">
        <v>10274</v>
      </c>
      <c r="AK163" s="27" t="s">
        <v>10273</v>
      </c>
      <c r="AL163" s="27" t="s">
        <v>10275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 t="s">
        <v>10275</v>
      </c>
      <c r="AT163" s="33" t="s">
        <v>10275</v>
      </c>
      <c r="AU163" s="33" t="s">
        <v>10275</v>
      </c>
      <c r="AV163" s="34" t="s">
        <v>10316</v>
      </c>
      <c r="AW163" s="34" t="s">
        <v>10287</v>
      </c>
      <c r="AX163" s="34" t="s">
        <v>10276</v>
      </c>
      <c r="AY163" s="35" t="s">
        <v>10275</v>
      </c>
      <c r="AZ163" s="35" t="s">
        <v>10275</v>
      </c>
      <c r="BA163" s="35" t="s">
        <v>10275</v>
      </c>
      <c r="BB163" s="35" t="s">
        <v>10275</v>
      </c>
      <c r="BC163" s="35" t="s">
        <v>10278</v>
      </c>
      <c r="BD163" s="35" t="s">
        <v>10278</v>
      </c>
      <c r="BE163" s="28" t="s">
        <v>10273</v>
      </c>
      <c r="BF163" s="28" t="s">
        <v>10273</v>
      </c>
      <c r="BG163" s="28" t="s">
        <v>10274</v>
      </c>
      <c r="BH163" s="28" t="s">
        <v>10274</v>
      </c>
      <c r="BI163" s="28" t="s">
        <v>10273</v>
      </c>
      <c r="BJ163" s="28" t="s">
        <v>10274</v>
      </c>
      <c r="BK163" s="28" t="s">
        <v>10274</v>
      </c>
      <c r="BL163" s="28" t="s">
        <v>10273</v>
      </c>
      <c r="BM163" s="28" t="s">
        <v>10273</v>
      </c>
      <c r="BN163" s="28" t="s">
        <v>10274</v>
      </c>
      <c r="BO163" s="28" t="s">
        <v>10273</v>
      </c>
      <c r="BP163" s="28" t="s">
        <v>10274</v>
      </c>
      <c r="BQ163" s="27" t="s">
        <v>10274</v>
      </c>
      <c r="BR163" s="27" t="s">
        <v>10273</v>
      </c>
      <c r="BS163" s="27" t="s">
        <v>10273</v>
      </c>
      <c r="BT163" s="27" t="s">
        <v>10273</v>
      </c>
      <c r="BU163" s="28" t="s">
        <v>10273</v>
      </c>
      <c r="BV163" s="28" t="s">
        <v>10274</v>
      </c>
      <c r="BW163" s="28" t="s">
        <v>10273</v>
      </c>
      <c r="BX163" s="27" t="s">
        <v>10279</v>
      </c>
      <c r="BY163" s="27" t="s">
        <v>10273</v>
      </c>
      <c r="BZ163" s="27" t="s">
        <v>10274</v>
      </c>
    </row>
    <row r="164" spans="1:78" ht="25.5" customHeight="1" x14ac:dyDescent="0.25">
      <c r="A164" s="27">
        <v>581</v>
      </c>
      <c r="B164" s="28" t="s">
        <v>13195</v>
      </c>
      <c r="C164" s="28" t="s">
        <v>13196</v>
      </c>
      <c r="D164" s="27" t="s">
        <v>11985</v>
      </c>
      <c r="E164" s="27" t="s">
        <v>13197</v>
      </c>
      <c r="F164" s="27" t="s">
        <v>13198</v>
      </c>
      <c r="G164" s="27" t="s">
        <v>11988</v>
      </c>
      <c r="H164" s="27" t="s">
        <v>11</v>
      </c>
      <c r="I164" s="27" t="s">
        <v>12815</v>
      </c>
      <c r="J164" s="27" t="s">
        <v>13199</v>
      </c>
      <c r="K164" s="27" t="s">
        <v>13200</v>
      </c>
      <c r="L164" s="29" t="s">
        <v>10272</v>
      </c>
      <c r="M164" s="36" t="s">
        <v>10274</v>
      </c>
      <c r="N164" s="36" t="s">
        <v>10274</v>
      </c>
      <c r="O164" s="36" t="s">
        <v>10274</v>
      </c>
      <c r="P164" s="36" t="s">
        <v>10274</v>
      </c>
      <c r="Q164" s="36" t="s">
        <v>10273</v>
      </c>
      <c r="R164" s="36">
        <v>54</v>
      </c>
      <c r="S164" s="36">
        <v>54</v>
      </c>
      <c r="T164" s="36">
        <v>108</v>
      </c>
      <c r="U164" s="36">
        <v>50</v>
      </c>
      <c r="V164" s="36">
        <v>45</v>
      </c>
      <c r="W164" s="36">
        <v>95</v>
      </c>
      <c r="X164" s="31">
        <v>8</v>
      </c>
      <c r="Y164" s="27" t="s">
        <v>10273</v>
      </c>
      <c r="Z164" s="27" t="s">
        <v>10273</v>
      </c>
      <c r="AA164" s="27" t="s">
        <v>10273</v>
      </c>
      <c r="AB164" s="27" t="s">
        <v>10273</v>
      </c>
      <c r="AC164" s="27" t="s">
        <v>10273</v>
      </c>
      <c r="AD164" s="27" t="s">
        <v>10273</v>
      </c>
      <c r="AE164" s="27" t="s">
        <v>10273</v>
      </c>
      <c r="AF164" s="27" t="s">
        <v>10274</v>
      </c>
      <c r="AG164" s="27" t="s">
        <v>13201</v>
      </c>
      <c r="AH164" s="27" t="s">
        <v>10273</v>
      </c>
      <c r="AI164" s="27" t="s">
        <v>10274</v>
      </c>
      <c r="AJ164" s="27" t="s">
        <v>10273</v>
      </c>
      <c r="AK164" s="27" t="s">
        <v>10273</v>
      </c>
      <c r="AL164" s="27" t="s">
        <v>10275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 t="s">
        <v>10275</v>
      </c>
      <c r="AT164" s="33" t="s">
        <v>10275</v>
      </c>
      <c r="AU164" s="33" t="s">
        <v>10275</v>
      </c>
      <c r="AV164" s="34" t="s">
        <v>10323</v>
      </c>
      <c r="AW164" s="34" t="s">
        <v>10323</v>
      </c>
      <c r="AX164" s="34" t="s">
        <v>10276</v>
      </c>
      <c r="AY164" s="35" t="s">
        <v>10275</v>
      </c>
      <c r="AZ164" s="35" t="s">
        <v>10275</v>
      </c>
      <c r="BA164" s="35" t="s">
        <v>10275</v>
      </c>
      <c r="BB164" s="35" t="s">
        <v>10275</v>
      </c>
      <c r="BC164" s="35" t="s">
        <v>10856</v>
      </c>
      <c r="BD164" s="35" t="s">
        <v>10856</v>
      </c>
      <c r="BE164" s="28" t="s">
        <v>10273</v>
      </c>
      <c r="BF164" s="28" t="s">
        <v>10273</v>
      </c>
      <c r="BG164" s="28" t="s">
        <v>10274</v>
      </c>
      <c r="BH164" s="28" t="s">
        <v>10274</v>
      </c>
      <c r="BI164" s="28" t="s">
        <v>10273</v>
      </c>
      <c r="BJ164" s="28" t="s">
        <v>10274</v>
      </c>
      <c r="BK164" s="28" t="s">
        <v>10273</v>
      </c>
      <c r="BL164" s="28" t="s">
        <v>10273</v>
      </c>
      <c r="BM164" s="28" t="s">
        <v>10273</v>
      </c>
      <c r="BN164" s="28" t="s">
        <v>10274</v>
      </c>
      <c r="BO164" s="28" t="s">
        <v>10273</v>
      </c>
      <c r="BP164" s="28" t="s">
        <v>10273</v>
      </c>
      <c r="BQ164" s="27" t="s">
        <v>10274</v>
      </c>
      <c r="BR164" s="27" t="s">
        <v>10273</v>
      </c>
      <c r="BS164" s="27" t="s">
        <v>10273</v>
      </c>
      <c r="BT164" s="27" t="s">
        <v>10273</v>
      </c>
      <c r="BU164" s="28" t="s">
        <v>10273</v>
      </c>
      <c r="BV164" s="28" t="s">
        <v>10274</v>
      </c>
      <c r="BW164" s="28" t="s">
        <v>10273</v>
      </c>
      <c r="BX164" s="27" t="s">
        <v>10279</v>
      </c>
      <c r="BY164" s="27" t="s">
        <v>10273</v>
      </c>
      <c r="BZ164" s="27" t="s">
        <v>10274</v>
      </c>
    </row>
    <row r="165" spans="1:78" ht="25.5" customHeight="1" x14ac:dyDescent="0.25">
      <c r="A165" s="27">
        <v>1491</v>
      </c>
      <c r="B165" s="28" t="s">
        <v>17221</v>
      </c>
      <c r="C165" s="28" t="s">
        <v>17222</v>
      </c>
      <c r="D165" s="27" t="s">
        <v>11985</v>
      </c>
      <c r="E165" s="27" t="s">
        <v>17223</v>
      </c>
      <c r="F165" s="27" t="s">
        <v>17224</v>
      </c>
      <c r="G165" s="27" t="s">
        <v>11988</v>
      </c>
      <c r="H165" s="27" t="s">
        <v>11</v>
      </c>
      <c r="I165" s="27" t="s">
        <v>12815</v>
      </c>
      <c r="J165" s="27" t="s">
        <v>17225</v>
      </c>
      <c r="K165" s="27" t="s">
        <v>17226</v>
      </c>
      <c r="L165" s="29" t="s">
        <v>10309</v>
      </c>
      <c r="M165" s="36" t="s">
        <v>10273</v>
      </c>
      <c r="N165" s="36" t="s">
        <v>10273</v>
      </c>
      <c r="O165" s="36" t="s">
        <v>10273</v>
      </c>
      <c r="P165" s="36" t="s">
        <v>10273</v>
      </c>
      <c r="Q165" s="36" t="s">
        <v>10274</v>
      </c>
      <c r="R165" s="36">
        <v>51</v>
      </c>
      <c r="S165" s="36">
        <v>89</v>
      </c>
      <c r="T165" s="36">
        <v>140</v>
      </c>
      <c r="U165" s="36">
        <v>59</v>
      </c>
      <c r="V165" s="36">
        <v>78</v>
      </c>
      <c r="W165" s="36">
        <v>137</v>
      </c>
      <c r="X165" s="39"/>
      <c r="Y165" s="27" t="s">
        <v>10273</v>
      </c>
      <c r="Z165" s="27" t="s">
        <v>10273</v>
      </c>
      <c r="AA165" s="27" t="s">
        <v>10273</v>
      </c>
      <c r="AB165" s="27" t="s">
        <v>10273</v>
      </c>
      <c r="AC165" s="27" t="s">
        <v>10273</v>
      </c>
      <c r="AD165" s="27" t="s">
        <v>10273</v>
      </c>
      <c r="AE165" s="27" t="s">
        <v>10273</v>
      </c>
      <c r="AF165" s="27" t="s">
        <v>10274</v>
      </c>
      <c r="AG165" s="27" t="s">
        <v>17227</v>
      </c>
      <c r="AH165" s="27" t="s">
        <v>10273</v>
      </c>
      <c r="AI165" s="27" t="s">
        <v>10273</v>
      </c>
      <c r="AJ165" s="27" t="s">
        <v>10274</v>
      </c>
      <c r="AK165" s="27" t="s">
        <v>10273</v>
      </c>
      <c r="AL165" s="27" t="s">
        <v>10275</v>
      </c>
      <c r="AM165" s="32" t="s">
        <v>10275</v>
      </c>
      <c r="AN165" s="32" t="s">
        <v>10275</v>
      </c>
      <c r="AO165" s="32" t="s">
        <v>10275</v>
      </c>
      <c r="AP165" s="33" t="s">
        <v>10275</v>
      </c>
      <c r="AQ165" s="33" t="s">
        <v>10275</v>
      </c>
      <c r="AR165" s="33" t="s">
        <v>10275</v>
      </c>
      <c r="AS165" s="33" t="s">
        <v>10277</v>
      </c>
      <c r="AT165" s="33" t="s">
        <v>10277</v>
      </c>
      <c r="AU165" s="33" t="s">
        <v>10276</v>
      </c>
      <c r="AV165" s="34">
        <v>0</v>
      </c>
      <c r="AW165" s="34">
        <v>0</v>
      </c>
      <c r="AX165" s="34">
        <v>0</v>
      </c>
      <c r="AY165" s="35" t="s">
        <v>10275</v>
      </c>
      <c r="AZ165" s="35" t="s">
        <v>10275</v>
      </c>
      <c r="BA165" s="35" t="s">
        <v>10275</v>
      </c>
      <c r="BB165" s="35" t="s">
        <v>10856</v>
      </c>
      <c r="BC165" s="35" t="s">
        <v>10275</v>
      </c>
      <c r="BD165" s="35" t="s">
        <v>10856</v>
      </c>
      <c r="BE165" s="28" t="s">
        <v>10274</v>
      </c>
      <c r="BF165" s="28" t="s">
        <v>10273</v>
      </c>
      <c r="BG165" s="28" t="s">
        <v>10274</v>
      </c>
      <c r="BH165" s="28" t="s">
        <v>10273</v>
      </c>
      <c r="BI165" s="28" t="s">
        <v>10273</v>
      </c>
      <c r="BJ165" s="28" t="s">
        <v>10274</v>
      </c>
      <c r="BK165" s="28" t="s">
        <v>10273</v>
      </c>
      <c r="BL165" s="28" t="s">
        <v>10273</v>
      </c>
      <c r="BM165" s="28" t="s">
        <v>10274</v>
      </c>
      <c r="BN165" s="28" t="s">
        <v>10273</v>
      </c>
      <c r="BO165" s="28" t="s">
        <v>10273</v>
      </c>
      <c r="BP165" s="28" t="s">
        <v>10273</v>
      </c>
      <c r="BQ165" s="27" t="s">
        <v>10274</v>
      </c>
      <c r="BR165" s="27" t="s">
        <v>10273</v>
      </c>
      <c r="BS165" s="27" t="s">
        <v>10273</v>
      </c>
      <c r="BT165" s="27" t="s">
        <v>10273</v>
      </c>
      <c r="BU165" s="28" t="s">
        <v>10274</v>
      </c>
      <c r="BV165" s="28" t="s">
        <v>10274</v>
      </c>
      <c r="BW165" s="28" t="s">
        <v>10273</v>
      </c>
      <c r="BX165" s="27" t="s">
        <v>10279</v>
      </c>
      <c r="BY165" s="27" t="s">
        <v>10273</v>
      </c>
      <c r="BZ165" s="27" t="s">
        <v>10274</v>
      </c>
    </row>
    <row r="166" spans="1:78" ht="25.5" customHeight="1" x14ac:dyDescent="0.25">
      <c r="A166" s="27">
        <v>619</v>
      </c>
      <c r="B166" s="28" t="s">
        <v>13380</v>
      </c>
      <c r="C166" s="28" t="s">
        <v>13381</v>
      </c>
      <c r="D166" s="27" t="s">
        <v>11985</v>
      </c>
      <c r="E166" s="27" t="s">
        <v>13382</v>
      </c>
      <c r="F166" s="27" t="s">
        <v>13383</v>
      </c>
      <c r="G166" s="27" t="s">
        <v>11988</v>
      </c>
      <c r="H166" s="27" t="s">
        <v>11</v>
      </c>
      <c r="I166" s="27" t="s">
        <v>12815</v>
      </c>
      <c r="J166" s="27" t="s">
        <v>13384</v>
      </c>
      <c r="K166" s="27" t="s">
        <v>13385</v>
      </c>
      <c r="L166" s="29" t="s">
        <v>10272</v>
      </c>
      <c r="M166" s="36" t="s">
        <v>10274</v>
      </c>
      <c r="N166" s="36" t="s">
        <v>10274</v>
      </c>
      <c r="O166" s="36" t="s">
        <v>10274</v>
      </c>
      <c r="P166" s="36" t="s">
        <v>10274</v>
      </c>
      <c r="Q166" s="36" t="s">
        <v>10273</v>
      </c>
      <c r="R166" s="36">
        <v>82</v>
      </c>
      <c r="S166" s="36">
        <v>78</v>
      </c>
      <c r="T166" s="36">
        <v>160</v>
      </c>
      <c r="U166" s="36">
        <v>84</v>
      </c>
      <c r="V166" s="36">
        <v>82</v>
      </c>
      <c r="W166" s="36">
        <v>166</v>
      </c>
      <c r="X166" s="31">
        <v>11</v>
      </c>
      <c r="Y166" s="27" t="s">
        <v>10273</v>
      </c>
      <c r="Z166" s="27" t="s">
        <v>10273</v>
      </c>
      <c r="AA166" s="27" t="s">
        <v>10273</v>
      </c>
      <c r="AB166" s="27" t="s">
        <v>10273</v>
      </c>
      <c r="AC166" s="27" t="s">
        <v>10273</v>
      </c>
      <c r="AD166" s="27" t="s">
        <v>10274</v>
      </c>
      <c r="AE166" s="27" t="s">
        <v>10273</v>
      </c>
      <c r="AF166" s="27" t="s">
        <v>10274</v>
      </c>
      <c r="AG166" s="27" t="s">
        <v>13386</v>
      </c>
      <c r="AH166" s="27" t="s">
        <v>10274</v>
      </c>
      <c r="AI166" s="27" t="s">
        <v>10274</v>
      </c>
      <c r="AJ166" s="27" t="s">
        <v>10274</v>
      </c>
      <c r="AK166" s="27" t="s">
        <v>10273</v>
      </c>
      <c r="AL166" s="27" t="s">
        <v>10275</v>
      </c>
      <c r="AM166" s="33" t="s">
        <v>10286</v>
      </c>
      <c r="AN166" s="33" t="s">
        <v>10286</v>
      </c>
      <c r="AO166" s="33" t="s">
        <v>10276</v>
      </c>
      <c r="AP166" s="33">
        <v>0</v>
      </c>
      <c r="AQ166" s="33">
        <v>0</v>
      </c>
      <c r="AR166" s="33">
        <v>0</v>
      </c>
      <c r="AS166" s="33" t="s">
        <v>10275</v>
      </c>
      <c r="AT166" s="33" t="s">
        <v>10275</v>
      </c>
      <c r="AU166" s="33" t="s">
        <v>10275</v>
      </c>
      <c r="AV166" s="34" t="s">
        <v>10316</v>
      </c>
      <c r="AW166" s="34" t="s">
        <v>10316</v>
      </c>
      <c r="AX166" s="34" t="s">
        <v>10276</v>
      </c>
      <c r="AY166" s="35" t="s">
        <v>10856</v>
      </c>
      <c r="AZ166" s="35" t="s">
        <v>10275</v>
      </c>
      <c r="BA166" s="35" t="s">
        <v>10275</v>
      </c>
      <c r="BB166" s="35" t="s">
        <v>10275</v>
      </c>
      <c r="BC166" s="35" t="s">
        <v>10856</v>
      </c>
      <c r="BD166" s="35" t="s">
        <v>10856</v>
      </c>
      <c r="BE166" s="28" t="s">
        <v>10274</v>
      </c>
      <c r="BF166" s="28" t="s">
        <v>10273</v>
      </c>
      <c r="BG166" s="28" t="s">
        <v>10274</v>
      </c>
      <c r="BH166" s="28" t="s">
        <v>10274</v>
      </c>
      <c r="BI166" s="28" t="s">
        <v>10273</v>
      </c>
      <c r="BJ166" s="28" t="s">
        <v>10274</v>
      </c>
      <c r="BK166" s="28" t="s">
        <v>10273</v>
      </c>
      <c r="BL166" s="28" t="s">
        <v>10273</v>
      </c>
      <c r="BM166" s="28" t="s">
        <v>10274</v>
      </c>
      <c r="BN166" s="28" t="s">
        <v>10273</v>
      </c>
      <c r="BO166" s="28" t="s">
        <v>10273</v>
      </c>
      <c r="BP166" s="28" t="s">
        <v>10273</v>
      </c>
      <c r="BQ166" s="27" t="s">
        <v>10274</v>
      </c>
      <c r="BR166" s="27" t="s">
        <v>10273</v>
      </c>
      <c r="BS166" s="27" t="s">
        <v>10273</v>
      </c>
      <c r="BT166" s="27" t="s">
        <v>10273</v>
      </c>
      <c r="BU166" s="28" t="s">
        <v>10273</v>
      </c>
      <c r="BV166" s="28" t="s">
        <v>10274</v>
      </c>
      <c r="BW166" s="28" t="s">
        <v>10273</v>
      </c>
      <c r="BX166" s="27" t="s">
        <v>10279</v>
      </c>
      <c r="BY166" s="27" t="s">
        <v>10273</v>
      </c>
      <c r="BZ166" s="27" t="s">
        <v>10274</v>
      </c>
    </row>
    <row r="167" spans="1:78" ht="25.5" customHeight="1" x14ac:dyDescent="0.25">
      <c r="A167" s="27">
        <v>551</v>
      </c>
      <c r="B167" s="28" t="s">
        <v>13040</v>
      </c>
      <c r="C167" s="28" t="s">
        <v>13041</v>
      </c>
      <c r="D167" s="27" t="s">
        <v>11985</v>
      </c>
      <c r="E167" s="27" t="s">
        <v>13042</v>
      </c>
      <c r="F167" s="27" t="s">
        <v>13043</v>
      </c>
      <c r="G167" s="27" t="s">
        <v>11988</v>
      </c>
      <c r="H167" s="27" t="s">
        <v>11</v>
      </c>
      <c r="I167" s="27" t="s">
        <v>12815</v>
      </c>
      <c r="J167" s="27" t="s">
        <v>13044</v>
      </c>
      <c r="K167" s="27" t="s">
        <v>13045</v>
      </c>
      <c r="L167" s="29" t="s">
        <v>10272</v>
      </c>
      <c r="M167" s="36" t="s">
        <v>10274</v>
      </c>
      <c r="N167" s="36" t="s">
        <v>10274</v>
      </c>
      <c r="O167" s="36" t="s">
        <v>10274</v>
      </c>
      <c r="P167" s="36" t="s">
        <v>10274</v>
      </c>
      <c r="Q167" s="36" t="s">
        <v>10273</v>
      </c>
      <c r="R167" s="36">
        <v>106</v>
      </c>
      <c r="S167" s="36">
        <v>88</v>
      </c>
      <c r="T167" s="36">
        <v>194</v>
      </c>
      <c r="U167" s="36">
        <v>90</v>
      </c>
      <c r="V167" s="36">
        <v>85</v>
      </c>
      <c r="W167" s="36">
        <v>175</v>
      </c>
      <c r="X167" s="31">
        <v>13</v>
      </c>
      <c r="Y167" s="27" t="s">
        <v>10273</v>
      </c>
      <c r="Z167" s="27" t="s">
        <v>10273</v>
      </c>
      <c r="AA167" s="27" t="s">
        <v>10273</v>
      </c>
      <c r="AB167" s="27" t="s">
        <v>10273</v>
      </c>
      <c r="AC167" s="27" t="s">
        <v>10273</v>
      </c>
      <c r="AD167" s="27" t="s">
        <v>10273</v>
      </c>
      <c r="AE167" s="27" t="s">
        <v>10273</v>
      </c>
      <c r="AF167" s="27" t="s">
        <v>10274</v>
      </c>
      <c r="AG167" s="27" t="s">
        <v>13046</v>
      </c>
      <c r="AH167" s="27" t="s">
        <v>10273</v>
      </c>
      <c r="AI167" s="27" t="s">
        <v>10274</v>
      </c>
      <c r="AJ167" s="27" t="s">
        <v>10274</v>
      </c>
      <c r="AK167" s="27" t="s">
        <v>10273</v>
      </c>
      <c r="AL167" s="27" t="s">
        <v>10275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 t="s">
        <v>10275</v>
      </c>
      <c r="AT167" s="33" t="s">
        <v>10275</v>
      </c>
      <c r="AU167" s="33" t="s">
        <v>10275</v>
      </c>
      <c r="AV167" s="34" t="s">
        <v>10323</v>
      </c>
      <c r="AW167" s="34" t="s">
        <v>10323</v>
      </c>
      <c r="AX167" s="34" t="s">
        <v>10276</v>
      </c>
      <c r="AY167" s="35" t="s">
        <v>10275</v>
      </c>
      <c r="AZ167" s="35" t="s">
        <v>10275</v>
      </c>
      <c r="BA167" s="35" t="s">
        <v>10275</v>
      </c>
      <c r="BB167" s="35" t="s">
        <v>10275</v>
      </c>
      <c r="BC167" s="35" t="s">
        <v>10278</v>
      </c>
      <c r="BD167" s="35" t="s">
        <v>10278</v>
      </c>
      <c r="BE167" s="28" t="s">
        <v>10273</v>
      </c>
      <c r="BF167" s="28" t="s">
        <v>10273</v>
      </c>
      <c r="BG167" s="28" t="s">
        <v>10273</v>
      </c>
      <c r="BH167" s="28" t="s">
        <v>10273</v>
      </c>
      <c r="BI167" s="28" t="s">
        <v>10273</v>
      </c>
      <c r="BJ167" s="28" t="s">
        <v>10273</v>
      </c>
      <c r="BK167" s="28" t="s">
        <v>10275</v>
      </c>
      <c r="BL167" s="28" t="s">
        <v>10275</v>
      </c>
      <c r="BM167" s="28" t="s">
        <v>10275</v>
      </c>
      <c r="BN167" s="28" t="s">
        <v>10275</v>
      </c>
      <c r="BO167" s="28" t="s">
        <v>10275</v>
      </c>
      <c r="BP167" s="28" t="s">
        <v>10275</v>
      </c>
      <c r="BQ167" s="27" t="s">
        <v>10274</v>
      </c>
      <c r="BR167" s="27" t="s">
        <v>10274</v>
      </c>
      <c r="BS167" s="27" t="s">
        <v>10274</v>
      </c>
      <c r="BT167" s="27" t="s">
        <v>10273</v>
      </c>
      <c r="BU167" s="28" t="s">
        <v>10273</v>
      </c>
      <c r="BV167" s="28" t="s">
        <v>10274</v>
      </c>
      <c r="BW167" s="28" t="s">
        <v>10273</v>
      </c>
      <c r="BX167" s="27" t="s">
        <v>10279</v>
      </c>
      <c r="BY167" s="27" t="s">
        <v>10273</v>
      </c>
      <c r="BZ167" s="27" t="s">
        <v>10274</v>
      </c>
    </row>
    <row r="168" spans="1:78" ht="25.5" customHeight="1" x14ac:dyDescent="0.25">
      <c r="A168" s="27">
        <v>285</v>
      </c>
      <c r="B168" s="28" t="s">
        <v>11638</v>
      </c>
      <c r="C168" s="28" t="s">
        <v>11639</v>
      </c>
      <c r="D168" s="27" t="s">
        <v>1116</v>
      </c>
      <c r="E168" s="27" t="s">
        <v>11640</v>
      </c>
      <c r="F168" s="27" t="s">
        <v>11641</v>
      </c>
      <c r="G168" s="27" t="s">
        <v>10578</v>
      </c>
      <c r="H168" s="27" t="s">
        <v>1117</v>
      </c>
      <c r="I168" s="27" t="s">
        <v>11018</v>
      </c>
      <c r="J168" s="27" t="s">
        <v>1118</v>
      </c>
      <c r="K168" s="27" t="s">
        <v>11642</v>
      </c>
      <c r="L168" s="29" t="s">
        <v>10272</v>
      </c>
      <c r="M168" s="36" t="s">
        <v>10274</v>
      </c>
      <c r="N168" s="36" t="s">
        <v>10274</v>
      </c>
      <c r="O168" s="36" t="s">
        <v>10274</v>
      </c>
      <c r="P168" s="36" t="s">
        <v>10274</v>
      </c>
      <c r="Q168" s="36" t="s">
        <v>10273</v>
      </c>
      <c r="R168" s="36">
        <v>89</v>
      </c>
      <c r="S168" s="36">
        <v>102</v>
      </c>
      <c r="T168" s="36">
        <v>191</v>
      </c>
      <c r="U168" s="36">
        <v>80</v>
      </c>
      <c r="V168" s="36">
        <v>97</v>
      </c>
      <c r="W168" s="36">
        <v>177</v>
      </c>
      <c r="X168" s="31">
        <v>12</v>
      </c>
      <c r="Y168" s="27" t="s">
        <v>10274</v>
      </c>
      <c r="Z168" s="27" t="s">
        <v>10273</v>
      </c>
      <c r="AA168" s="27" t="s">
        <v>10273</v>
      </c>
      <c r="AB168" s="27" t="s">
        <v>10273</v>
      </c>
      <c r="AC168" s="27" t="s">
        <v>10273</v>
      </c>
      <c r="AD168" s="27" t="s">
        <v>10273</v>
      </c>
      <c r="AE168" s="27" t="s">
        <v>10273</v>
      </c>
      <c r="AF168" s="27" t="s">
        <v>10274</v>
      </c>
      <c r="AG168" s="27" t="s">
        <v>11643</v>
      </c>
      <c r="AH168" s="27" t="s">
        <v>10273</v>
      </c>
      <c r="AI168" s="27" t="s">
        <v>10273</v>
      </c>
      <c r="AJ168" s="27" t="s">
        <v>10274</v>
      </c>
      <c r="AK168" s="27" t="s">
        <v>10273</v>
      </c>
      <c r="AL168" s="27" t="s">
        <v>10275</v>
      </c>
      <c r="AM168" s="33" t="s">
        <v>10276</v>
      </c>
      <c r="AN168" s="33" t="s">
        <v>10276</v>
      </c>
      <c r="AO168" s="33" t="s">
        <v>10323</v>
      </c>
      <c r="AP168" s="33">
        <v>10</v>
      </c>
      <c r="AQ168" s="33">
        <v>9</v>
      </c>
      <c r="AR168" s="33">
        <v>0</v>
      </c>
      <c r="AS168" s="33" t="s">
        <v>10275</v>
      </c>
      <c r="AT168" s="33" t="s">
        <v>10275</v>
      </c>
      <c r="AU168" s="33" t="s">
        <v>10275</v>
      </c>
      <c r="AV168" s="34">
        <v>0</v>
      </c>
      <c r="AW168" s="34">
        <v>0</v>
      </c>
      <c r="AX168" s="34">
        <v>0</v>
      </c>
      <c r="AY168" s="35" t="s">
        <v>10856</v>
      </c>
      <c r="AZ168" s="35" t="s">
        <v>10856</v>
      </c>
      <c r="BA168" s="35" t="s">
        <v>10856</v>
      </c>
      <c r="BB168" s="35" t="s">
        <v>10275</v>
      </c>
      <c r="BC168" s="35" t="s">
        <v>10275</v>
      </c>
      <c r="BD168" s="35" t="s">
        <v>10856</v>
      </c>
      <c r="BE168" s="28" t="s">
        <v>10273</v>
      </c>
      <c r="BF168" s="28" t="s">
        <v>10273</v>
      </c>
      <c r="BG168" s="28" t="s">
        <v>10274</v>
      </c>
      <c r="BH168" s="28" t="s">
        <v>10274</v>
      </c>
      <c r="BI168" s="28" t="s">
        <v>10273</v>
      </c>
      <c r="BJ168" s="28" t="s">
        <v>10274</v>
      </c>
      <c r="BK168" s="28" t="s">
        <v>10274</v>
      </c>
      <c r="BL168" s="28" t="s">
        <v>10273</v>
      </c>
      <c r="BM168" s="28" t="s">
        <v>10273</v>
      </c>
      <c r="BN168" s="28" t="s">
        <v>10273</v>
      </c>
      <c r="BO168" s="28" t="s">
        <v>10273</v>
      </c>
      <c r="BP168" s="28" t="s">
        <v>10273</v>
      </c>
      <c r="BQ168" s="27" t="s">
        <v>10274</v>
      </c>
      <c r="BR168" s="27" t="s">
        <v>10273</v>
      </c>
      <c r="BS168" s="27" t="s">
        <v>10273</v>
      </c>
      <c r="BT168" s="27" t="s">
        <v>10273</v>
      </c>
      <c r="BU168" s="28" t="s">
        <v>10274</v>
      </c>
      <c r="BV168" s="28" t="s">
        <v>10273</v>
      </c>
      <c r="BW168" s="28" t="s">
        <v>10273</v>
      </c>
      <c r="BX168" s="27" t="s">
        <v>10279</v>
      </c>
      <c r="BY168" s="27" t="s">
        <v>10273</v>
      </c>
      <c r="BZ168" s="27" t="s">
        <v>10274</v>
      </c>
    </row>
    <row r="169" spans="1:78" ht="25.5" customHeight="1" x14ac:dyDescent="0.25">
      <c r="A169" s="27">
        <v>280</v>
      </c>
      <c r="B169" s="28" t="s">
        <v>11620</v>
      </c>
      <c r="C169" s="28" t="s">
        <v>11621</v>
      </c>
      <c r="D169" s="27" t="s">
        <v>1116</v>
      </c>
      <c r="E169" s="27" t="s">
        <v>11622</v>
      </c>
      <c r="F169" s="27" t="s">
        <v>11623</v>
      </c>
      <c r="G169" s="27" t="s">
        <v>10578</v>
      </c>
      <c r="H169" s="27" t="s">
        <v>1117</v>
      </c>
      <c r="I169" s="27" t="s">
        <v>11018</v>
      </c>
      <c r="J169" s="27" t="s">
        <v>11624</v>
      </c>
      <c r="K169" s="27" t="s">
        <v>11625</v>
      </c>
      <c r="L169" s="29" t="s">
        <v>10272</v>
      </c>
      <c r="M169" s="36" t="s">
        <v>10274</v>
      </c>
      <c r="N169" s="36" t="s">
        <v>10274</v>
      </c>
      <c r="O169" s="36" t="s">
        <v>10274</v>
      </c>
      <c r="P169" s="36" t="s">
        <v>10274</v>
      </c>
      <c r="Q169" s="36" t="s">
        <v>10273</v>
      </c>
      <c r="R169" s="36">
        <v>30</v>
      </c>
      <c r="S169" s="36">
        <v>25</v>
      </c>
      <c r="T169" s="36">
        <v>55</v>
      </c>
      <c r="U169" s="36">
        <v>33</v>
      </c>
      <c r="V169" s="36">
        <v>32</v>
      </c>
      <c r="W169" s="36">
        <v>65</v>
      </c>
      <c r="X169" s="31">
        <v>11</v>
      </c>
      <c r="Y169" s="27" t="s">
        <v>10274</v>
      </c>
      <c r="Z169" s="27" t="s">
        <v>10273</v>
      </c>
      <c r="AA169" s="27" t="s">
        <v>10273</v>
      </c>
      <c r="AB169" s="27" t="s">
        <v>10273</v>
      </c>
      <c r="AC169" s="27" t="s">
        <v>10273</v>
      </c>
      <c r="AD169" s="27" t="s">
        <v>10273</v>
      </c>
      <c r="AE169" s="27" t="s">
        <v>10273</v>
      </c>
      <c r="AF169" s="27" t="s">
        <v>10273</v>
      </c>
      <c r="AG169" s="27" t="s">
        <v>10275</v>
      </c>
      <c r="AH169" s="27" t="s">
        <v>10273</v>
      </c>
      <c r="AI169" s="27" t="s">
        <v>10274</v>
      </c>
      <c r="AJ169" s="27" t="s">
        <v>10273</v>
      </c>
      <c r="AK169" s="27" t="s">
        <v>10273</v>
      </c>
      <c r="AL169" s="27" t="s">
        <v>10275</v>
      </c>
      <c r="AM169" s="33" t="s">
        <v>10276</v>
      </c>
      <c r="AN169" s="33" t="s">
        <v>10276</v>
      </c>
      <c r="AO169" s="33" t="s">
        <v>10286</v>
      </c>
      <c r="AP169" s="33">
        <v>0</v>
      </c>
      <c r="AQ169" s="33">
        <v>0</v>
      </c>
      <c r="AR169" s="33">
        <v>0</v>
      </c>
      <c r="AS169" s="33" t="s">
        <v>10275</v>
      </c>
      <c r="AT169" s="33" t="s">
        <v>10275</v>
      </c>
      <c r="AU169" s="33" t="s">
        <v>10275</v>
      </c>
      <c r="AV169" s="34" t="s">
        <v>10276</v>
      </c>
      <c r="AW169" s="34" t="s">
        <v>10323</v>
      </c>
      <c r="AX169" s="34" t="s">
        <v>10323</v>
      </c>
      <c r="AY169" s="35" t="s">
        <v>10856</v>
      </c>
      <c r="AZ169" s="35" t="s">
        <v>10275</v>
      </c>
      <c r="BA169" s="35" t="s">
        <v>10275</v>
      </c>
      <c r="BB169" s="35" t="s">
        <v>10275</v>
      </c>
      <c r="BC169" s="35" t="s">
        <v>10856</v>
      </c>
      <c r="BD169" s="35" t="s">
        <v>10856</v>
      </c>
      <c r="BE169" s="28" t="s">
        <v>10273</v>
      </c>
      <c r="BF169" s="28" t="s">
        <v>10273</v>
      </c>
      <c r="BG169" s="28" t="s">
        <v>10273</v>
      </c>
      <c r="BH169" s="28" t="s">
        <v>10274</v>
      </c>
      <c r="BI169" s="28" t="s">
        <v>10273</v>
      </c>
      <c r="BJ169" s="28" t="s">
        <v>10274</v>
      </c>
      <c r="BK169" s="28" t="s">
        <v>10273</v>
      </c>
      <c r="BL169" s="28" t="s">
        <v>10273</v>
      </c>
      <c r="BM169" s="28" t="s">
        <v>10274</v>
      </c>
      <c r="BN169" s="28" t="s">
        <v>10273</v>
      </c>
      <c r="BO169" s="28" t="s">
        <v>10273</v>
      </c>
      <c r="BP169" s="28" t="s">
        <v>10273</v>
      </c>
      <c r="BQ169" s="27" t="s">
        <v>10274</v>
      </c>
      <c r="BR169" s="27" t="s">
        <v>10274</v>
      </c>
      <c r="BS169" s="27" t="s">
        <v>10273</v>
      </c>
      <c r="BT169" s="27" t="s">
        <v>10273</v>
      </c>
      <c r="BU169" s="28" t="s">
        <v>10274</v>
      </c>
      <c r="BV169" s="28" t="s">
        <v>10273</v>
      </c>
      <c r="BW169" s="28" t="s">
        <v>10273</v>
      </c>
      <c r="BX169" s="27" t="s">
        <v>10279</v>
      </c>
      <c r="BY169" s="27" t="s">
        <v>10273</v>
      </c>
      <c r="BZ169" s="27" t="s">
        <v>10274</v>
      </c>
    </row>
    <row r="170" spans="1:78" ht="25.5" customHeight="1" x14ac:dyDescent="0.25">
      <c r="A170" s="27">
        <v>266</v>
      </c>
      <c r="B170" s="28" t="s">
        <v>11549</v>
      </c>
      <c r="C170" s="28" t="s">
        <v>11550</v>
      </c>
      <c r="D170" s="27" t="s">
        <v>1116</v>
      </c>
      <c r="E170" s="27" t="s">
        <v>11551</v>
      </c>
      <c r="F170" s="27" t="s">
        <v>11552</v>
      </c>
      <c r="G170" s="27" t="s">
        <v>10578</v>
      </c>
      <c r="H170" s="27" t="s">
        <v>1117</v>
      </c>
      <c r="I170" s="27" t="s">
        <v>11018</v>
      </c>
      <c r="J170" s="27" t="s">
        <v>11553</v>
      </c>
      <c r="K170" s="27" t="s">
        <v>11554</v>
      </c>
      <c r="L170" s="29" t="s">
        <v>10272</v>
      </c>
      <c r="M170" s="36" t="s">
        <v>10274</v>
      </c>
      <c r="N170" s="36" t="s">
        <v>10274</v>
      </c>
      <c r="O170" s="36" t="s">
        <v>10274</v>
      </c>
      <c r="P170" s="36" t="s">
        <v>10274</v>
      </c>
      <c r="Q170" s="36" t="s">
        <v>10273</v>
      </c>
      <c r="R170" s="36">
        <v>104</v>
      </c>
      <c r="S170" s="36">
        <v>120</v>
      </c>
      <c r="T170" s="36">
        <v>224</v>
      </c>
      <c r="U170" s="36">
        <v>97</v>
      </c>
      <c r="V170" s="36">
        <v>95</v>
      </c>
      <c r="W170" s="36">
        <v>192</v>
      </c>
      <c r="X170" s="31">
        <v>11</v>
      </c>
      <c r="Y170" s="27" t="s">
        <v>10274</v>
      </c>
      <c r="Z170" s="27" t="s">
        <v>10274</v>
      </c>
      <c r="AA170" s="27" t="s">
        <v>10273</v>
      </c>
      <c r="AB170" s="27" t="s">
        <v>10273</v>
      </c>
      <c r="AC170" s="27" t="s">
        <v>10273</v>
      </c>
      <c r="AD170" s="27" t="s">
        <v>10273</v>
      </c>
      <c r="AE170" s="27" t="s">
        <v>10273</v>
      </c>
      <c r="AF170" s="27" t="s">
        <v>10273</v>
      </c>
      <c r="AG170" s="27" t="s">
        <v>10275</v>
      </c>
      <c r="AH170" s="27" t="s">
        <v>10273</v>
      </c>
      <c r="AI170" s="27" t="s">
        <v>10274</v>
      </c>
      <c r="AJ170" s="27" t="s">
        <v>10273</v>
      </c>
      <c r="AK170" s="27" t="s">
        <v>10273</v>
      </c>
      <c r="AL170" s="27" t="s">
        <v>10275</v>
      </c>
      <c r="AM170" s="33" t="s">
        <v>10276</v>
      </c>
      <c r="AN170" s="33" t="s">
        <v>10276</v>
      </c>
      <c r="AO170" s="33" t="s">
        <v>10316</v>
      </c>
      <c r="AP170" s="33">
        <v>4</v>
      </c>
      <c r="AQ170" s="33">
        <v>0</v>
      </c>
      <c r="AR170" s="33">
        <v>3</v>
      </c>
      <c r="AS170" s="33" t="s">
        <v>10275</v>
      </c>
      <c r="AT170" s="33" t="s">
        <v>10275</v>
      </c>
      <c r="AU170" s="33" t="s">
        <v>10275</v>
      </c>
      <c r="AV170" s="34" t="s">
        <v>10277</v>
      </c>
      <c r="AW170" s="34" t="s">
        <v>10276</v>
      </c>
      <c r="AX170" s="34" t="s">
        <v>10316</v>
      </c>
      <c r="AY170" s="35" t="s">
        <v>10856</v>
      </c>
      <c r="AZ170" s="35" t="s">
        <v>10856</v>
      </c>
      <c r="BA170" s="35" t="s">
        <v>10856</v>
      </c>
      <c r="BB170" s="35" t="s">
        <v>10275</v>
      </c>
      <c r="BC170" s="35" t="s">
        <v>10856</v>
      </c>
      <c r="BD170" s="35" t="s">
        <v>10856</v>
      </c>
      <c r="BE170" s="28" t="s">
        <v>10273</v>
      </c>
      <c r="BF170" s="28" t="s">
        <v>10273</v>
      </c>
      <c r="BG170" s="28" t="s">
        <v>10274</v>
      </c>
      <c r="BH170" s="28" t="s">
        <v>10273</v>
      </c>
      <c r="BI170" s="28" t="s">
        <v>10273</v>
      </c>
      <c r="BJ170" s="28" t="s">
        <v>10274</v>
      </c>
      <c r="BK170" s="28" t="s">
        <v>10274</v>
      </c>
      <c r="BL170" s="28" t="s">
        <v>10273</v>
      </c>
      <c r="BM170" s="28" t="s">
        <v>10273</v>
      </c>
      <c r="BN170" s="28" t="s">
        <v>10273</v>
      </c>
      <c r="BO170" s="28" t="s">
        <v>10273</v>
      </c>
      <c r="BP170" s="28" t="s">
        <v>10273</v>
      </c>
      <c r="BQ170" s="27" t="s">
        <v>10274</v>
      </c>
      <c r="BR170" s="27" t="s">
        <v>10274</v>
      </c>
      <c r="BS170" s="27" t="s">
        <v>10274</v>
      </c>
      <c r="BT170" s="27" t="s">
        <v>10273</v>
      </c>
      <c r="BU170" s="28" t="s">
        <v>10274</v>
      </c>
      <c r="BV170" s="28" t="s">
        <v>10273</v>
      </c>
      <c r="BW170" s="28" t="s">
        <v>10273</v>
      </c>
      <c r="BX170" s="27" t="s">
        <v>10279</v>
      </c>
      <c r="BY170" s="27" t="s">
        <v>10273</v>
      </c>
      <c r="BZ170" s="27" t="s">
        <v>10274</v>
      </c>
    </row>
    <row r="171" spans="1:78" ht="25.5" customHeight="1" x14ac:dyDescent="0.25">
      <c r="A171" s="27">
        <v>277</v>
      </c>
      <c r="B171" s="28" t="s">
        <v>11608</v>
      </c>
      <c r="C171" s="28" t="s">
        <v>11609</v>
      </c>
      <c r="D171" s="27" t="s">
        <v>1116</v>
      </c>
      <c r="E171" s="27" t="s">
        <v>11610</v>
      </c>
      <c r="F171" s="27" t="s">
        <v>11611</v>
      </c>
      <c r="G171" s="27" t="s">
        <v>10578</v>
      </c>
      <c r="H171" s="27" t="s">
        <v>1117</v>
      </c>
      <c r="I171" s="27" t="s">
        <v>11018</v>
      </c>
      <c r="J171" s="27" t="s">
        <v>11612</v>
      </c>
      <c r="K171" s="27" t="s">
        <v>11613</v>
      </c>
      <c r="L171" s="29" t="s">
        <v>10309</v>
      </c>
      <c r="M171" s="36" t="s">
        <v>10273</v>
      </c>
      <c r="N171" s="36" t="s">
        <v>10273</v>
      </c>
      <c r="O171" s="36" t="s">
        <v>10273</v>
      </c>
      <c r="P171" s="36" t="s">
        <v>10274</v>
      </c>
      <c r="Q171" s="36" t="s">
        <v>10274</v>
      </c>
      <c r="R171" s="36">
        <v>71</v>
      </c>
      <c r="S171" s="36">
        <v>88</v>
      </c>
      <c r="T171" s="36">
        <v>159</v>
      </c>
      <c r="U171" s="36">
        <v>75</v>
      </c>
      <c r="V171" s="36">
        <v>82</v>
      </c>
      <c r="W171" s="36">
        <v>157</v>
      </c>
      <c r="X171" s="31">
        <v>21</v>
      </c>
      <c r="Y171" s="27" t="s">
        <v>10274</v>
      </c>
      <c r="Z171" s="27" t="s">
        <v>10273</v>
      </c>
      <c r="AA171" s="27" t="s">
        <v>10273</v>
      </c>
      <c r="AB171" s="27" t="s">
        <v>10273</v>
      </c>
      <c r="AC171" s="27" t="s">
        <v>10273</v>
      </c>
      <c r="AD171" s="27" t="s">
        <v>10273</v>
      </c>
      <c r="AE171" s="27" t="s">
        <v>10273</v>
      </c>
      <c r="AF171" s="27" t="s">
        <v>10273</v>
      </c>
      <c r="AG171" s="27" t="s">
        <v>10275</v>
      </c>
      <c r="AH171" s="27" t="s">
        <v>10273</v>
      </c>
      <c r="AI171" s="27" t="s">
        <v>10274</v>
      </c>
      <c r="AJ171" s="27" t="s">
        <v>10273</v>
      </c>
      <c r="AK171" s="27" t="s">
        <v>10273</v>
      </c>
      <c r="AL171" s="27" t="s">
        <v>10275</v>
      </c>
      <c r="AM171" s="32" t="s">
        <v>10275</v>
      </c>
      <c r="AN171" s="32" t="s">
        <v>10275</v>
      </c>
      <c r="AO171" s="32" t="s">
        <v>10275</v>
      </c>
      <c r="AP171" s="33">
        <v>4</v>
      </c>
      <c r="AQ171" s="33">
        <v>6</v>
      </c>
      <c r="AR171" s="33">
        <v>0</v>
      </c>
      <c r="AS171" s="33" t="s">
        <v>10277</v>
      </c>
      <c r="AT171" s="33" t="s">
        <v>10301</v>
      </c>
      <c r="AU171" s="33" t="s">
        <v>10276</v>
      </c>
      <c r="AV171" s="34">
        <v>0</v>
      </c>
      <c r="AW171" s="34">
        <v>0</v>
      </c>
      <c r="AX171" s="34">
        <v>0</v>
      </c>
      <c r="AY171" s="35" t="s">
        <v>10275</v>
      </c>
      <c r="AZ171" s="35" t="s">
        <v>10275</v>
      </c>
      <c r="BA171" s="35" t="s">
        <v>10856</v>
      </c>
      <c r="BB171" s="35" t="s">
        <v>10856</v>
      </c>
      <c r="BC171" s="35" t="s">
        <v>10275</v>
      </c>
      <c r="BD171" s="35" t="s">
        <v>10856</v>
      </c>
      <c r="BE171" s="28" t="s">
        <v>10273</v>
      </c>
      <c r="BF171" s="28" t="s">
        <v>10273</v>
      </c>
      <c r="BG171" s="28" t="s">
        <v>10273</v>
      </c>
      <c r="BH171" s="28" t="s">
        <v>10273</v>
      </c>
      <c r="BI171" s="28" t="s">
        <v>10273</v>
      </c>
      <c r="BJ171" s="28" t="s">
        <v>10274</v>
      </c>
      <c r="BK171" s="28" t="s">
        <v>10273</v>
      </c>
      <c r="BL171" s="28" t="s">
        <v>10273</v>
      </c>
      <c r="BM171" s="28" t="s">
        <v>10274</v>
      </c>
      <c r="BN171" s="28" t="s">
        <v>10273</v>
      </c>
      <c r="BO171" s="28" t="s">
        <v>10273</v>
      </c>
      <c r="BP171" s="28" t="s">
        <v>10273</v>
      </c>
      <c r="BQ171" s="27" t="s">
        <v>10274</v>
      </c>
      <c r="BR171" s="27" t="s">
        <v>10274</v>
      </c>
      <c r="BS171" s="27" t="s">
        <v>10273</v>
      </c>
      <c r="BT171" s="27" t="s">
        <v>10273</v>
      </c>
      <c r="BU171" s="28" t="s">
        <v>10274</v>
      </c>
      <c r="BV171" s="28" t="s">
        <v>10274</v>
      </c>
      <c r="BW171" s="28" t="s">
        <v>10273</v>
      </c>
      <c r="BX171" s="27" t="s">
        <v>10279</v>
      </c>
      <c r="BY171" s="27" t="s">
        <v>10273</v>
      </c>
      <c r="BZ171" s="27" t="s">
        <v>10274</v>
      </c>
    </row>
    <row r="172" spans="1:78" ht="25.5" customHeight="1" x14ac:dyDescent="0.25">
      <c r="A172" s="27">
        <v>265</v>
      </c>
      <c r="B172" s="28" t="s">
        <v>11543</v>
      </c>
      <c r="C172" s="28" t="s">
        <v>11544</v>
      </c>
      <c r="D172" s="27" t="s">
        <v>1116</v>
      </c>
      <c r="E172" s="27" t="s">
        <v>11545</v>
      </c>
      <c r="F172" s="27" t="s">
        <v>11546</v>
      </c>
      <c r="G172" s="27" t="s">
        <v>10578</v>
      </c>
      <c r="H172" s="27" t="s">
        <v>1117</v>
      </c>
      <c r="I172" s="27" t="s">
        <v>11018</v>
      </c>
      <c r="J172" s="27" t="s">
        <v>11547</v>
      </c>
      <c r="K172" s="27" t="s">
        <v>11548</v>
      </c>
      <c r="L172" s="29" t="s">
        <v>10294</v>
      </c>
      <c r="M172" s="36" t="s">
        <v>10274</v>
      </c>
      <c r="N172" s="36" t="s">
        <v>10274</v>
      </c>
      <c r="O172" s="36" t="s">
        <v>10274</v>
      </c>
      <c r="P172" s="36" t="s">
        <v>10273</v>
      </c>
      <c r="Q172" s="36" t="s">
        <v>10273</v>
      </c>
      <c r="R172" s="36">
        <v>50</v>
      </c>
      <c r="S172" s="36">
        <v>49</v>
      </c>
      <c r="T172" s="36">
        <v>99</v>
      </c>
      <c r="U172" s="36">
        <v>53</v>
      </c>
      <c r="V172" s="36">
        <v>47</v>
      </c>
      <c r="W172" s="36">
        <v>100</v>
      </c>
      <c r="X172" s="31">
        <v>7</v>
      </c>
      <c r="Y172" s="27" t="s">
        <v>10273</v>
      </c>
      <c r="Z172" s="27" t="s">
        <v>10273</v>
      </c>
      <c r="AA172" s="27" t="s">
        <v>10274</v>
      </c>
      <c r="AB172" s="27" t="s">
        <v>10273</v>
      </c>
      <c r="AC172" s="27" t="s">
        <v>10273</v>
      </c>
      <c r="AD172" s="27" t="s">
        <v>10273</v>
      </c>
      <c r="AE172" s="27" t="s">
        <v>10273</v>
      </c>
      <c r="AF172" s="27" t="s">
        <v>10273</v>
      </c>
      <c r="AG172" s="27" t="s">
        <v>10275</v>
      </c>
      <c r="AH172" s="27" t="s">
        <v>10273</v>
      </c>
      <c r="AI172" s="27" t="s">
        <v>10274</v>
      </c>
      <c r="AJ172" s="27" t="s">
        <v>10273</v>
      </c>
      <c r="AK172" s="27" t="s">
        <v>10273</v>
      </c>
      <c r="AL172" s="27" t="s">
        <v>10275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 t="s">
        <v>10275</v>
      </c>
      <c r="AT172" s="33" t="s">
        <v>10275</v>
      </c>
      <c r="AU172" s="33" t="s">
        <v>10275</v>
      </c>
      <c r="AV172" s="34" t="s">
        <v>10276</v>
      </c>
      <c r="AW172" s="34" t="s">
        <v>10276</v>
      </c>
      <c r="AX172" s="34" t="s">
        <v>10286</v>
      </c>
      <c r="AY172" s="35" t="s">
        <v>10275</v>
      </c>
      <c r="AZ172" s="35" t="s">
        <v>10275</v>
      </c>
      <c r="BA172" s="35" t="s">
        <v>10275</v>
      </c>
      <c r="BB172" s="35" t="s">
        <v>10275</v>
      </c>
      <c r="BC172" s="35" t="s">
        <v>10856</v>
      </c>
      <c r="BD172" s="35" t="s">
        <v>10856</v>
      </c>
      <c r="BE172" s="28" t="s">
        <v>10273</v>
      </c>
      <c r="BF172" s="28" t="s">
        <v>10273</v>
      </c>
      <c r="BG172" s="28" t="s">
        <v>10274</v>
      </c>
      <c r="BH172" s="28" t="s">
        <v>10274</v>
      </c>
      <c r="BI172" s="28" t="s">
        <v>10273</v>
      </c>
      <c r="BJ172" s="28" t="s">
        <v>10274</v>
      </c>
      <c r="BK172" s="28" t="s">
        <v>10273</v>
      </c>
      <c r="BL172" s="28" t="s">
        <v>10273</v>
      </c>
      <c r="BM172" s="28" t="s">
        <v>10274</v>
      </c>
      <c r="BN172" s="28" t="s">
        <v>10273</v>
      </c>
      <c r="BO172" s="28" t="s">
        <v>10273</v>
      </c>
      <c r="BP172" s="28" t="s">
        <v>10273</v>
      </c>
      <c r="BQ172" s="27" t="s">
        <v>10274</v>
      </c>
      <c r="BR172" s="27" t="s">
        <v>10273</v>
      </c>
      <c r="BS172" s="27" t="s">
        <v>10274</v>
      </c>
      <c r="BT172" s="27" t="s">
        <v>10273</v>
      </c>
      <c r="BU172" s="28" t="s">
        <v>10274</v>
      </c>
      <c r="BV172" s="28" t="s">
        <v>10273</v>
      </c>
      <c r="BW172" s="28" t="s">
        <v>10273</v>
      </c>
      <c r="BX172" s="27" t="s">
        <v>10279</v>
      </c>
      <c r="BY172" s="27" t="s">
        <v>10273</v>
      </c>
      <c r="BZ172" s="27" t="s">
        <v>10274</v>
      </c>
    </row>
    <row r="173" spans="1:78" ht="25.5" customHeight="1" x14ac:dyDescent="0.25">
      <c r="A173" s="27">
        <v>1343</v>
      </c>
      <c r="B173" s="28" t="s">
        <v>16517</v>
      </c>
      <c r="C173" s="28" t="s">
        <v>16518</v>
      </c>
      <c r="D173" s="27" t="s">
        <v>1116</v>
      </c>
      <c r="E173" s="27" t="s">
        <v>16519</v>
      </c>
      <c r="F173" s="27" t="s">
        <v>16520</v>
      </c>
      <c r="G173" s="27" t="s">
        <v>10578</v>
      </c>
      <c r="H173" s="27" t="s">
        <v>1117</v>
      </c>
      <c r="I173" s="27" t="s">
        <v>11018</v>
      </c>
      <c r="J173" s="27" t="s">
        <v>1197</v>
      </c>
      <c r="K173" s="27" t="s">
        <v>16521</v>
      </c>
      <c r="L173" s="29" t="s">
        <v>10272</v>
      </c>
      <c r="M173" s="36" t="s">
        <v>10274</v>
      </c>
      <c r="N173" s="36" t="s">
        <v>10274</v>
      </c>
      <c r="O173" s="36" t="s">
        <v>10274</v>
      </c>
      <c r="P173" s="36" t="s">
        <v>10274</v>
      </c>
      <c r="Q173" s="36" t="s">
        <v>10273</v>
      </c>
      <c r="R173" s="36">
        <v>36</v>
      </c>
      <c r="S173" s="36">
        <v>29</v>
      </c>
      <c r="T173" s="36">
        <v>65</v>
      </c>
      <c r="U173" s="36">
        <v>27</v>
      </c>
      <c r="V173" s="36">
        <v>32</v>
      </c>
      <c r="W173" s="36">
        <v>59</v>
      </c>
      <c r="X173" s="31">
        <v>9</v>
      </c>
      <c r="Y173" s="27" t="s">
        <v>10273</v>
      </c>
      <c r="Z173" s="27" t="s">
        <v>10273</v>
      </c>
      <c r="AA173" s="27" t="s">
        <v>10273</v>
      </c>
      <c r="AB173" s="27" t="s">
        <v>10273</v>
      </c>
      <c r="AC173" s="27" t="s">
        <v>10273</v>
      </c>
      <c r="AD173" s="27" t="s">
        <v>10274</v>
      </c>
      <c r="AE173" s="27" t="s">
        <v>10274</v>
      </c>
      <c r="AF173" s="27" t="s">
        <v>10273</v>
      </c>
      <c r="AG173" s="27" t="s">
        <v>10275</v>
      </c>
      <c r="AH173" s="27" t="s">
        <v>10273</v>
      </c>
      <c r="AI173" s="27" t="s">
        <v>10273</v>
      </c>
      <c r="AJ173" s="27" t="s">
        <v>10274</v>
      </c>
      <c r="AK173" s="27" t="s">
        <v>10273</v>
      </c>
      <c r="AL173" s="27" t="s">
        <v>10275</v>
      </c>
      <c r="AM173" s="33" t="s">
        <v>10277</v>
      </c>
      <c r="AN173" s="33" t="s">
        <v>10277</v>
      </c>
      <c r="AO173" s="33" t="s">
        <v>10276</v>
      </c>
      <c r="AP173" s="33">
        <v>2</v>
      </c>
      <c r="AQ173" s="33">
        <v>2</v>
      </c>
      <c r="AR173" s="33">
        <v>12</v>
      </c>
      <c r="AS173" s="33" t="s">
        <v>10275</v>
      </c>
      <c r="AT173" s="33" t="s">
        <v>10275</v>
      </c>
      <c r="AU173" s="33" t="s">
        <v>10275</v>
      </c>
      <c r="AV173" s="34">
        <v>0</v>
      </c>
      <c r="AW173" s="34">
        <v>0</v>
      </c>
      <c r="AX173" s="34">
        <v>0</v>
      </c>
      <c r="AY173" s="35" t="s">
        <v>10856</v>
      </c>
      <c r="AZ173" s="35" t="s">
        <v>10856</v>
      </c>
      <c r="BA173" s="35" t="s">
        <v>10856</v>
      </c>
      <c r="BB173" s="35" t="s">
        <v>10275</v>
      </c>
      <c r="BC173" s="35" t="s">
        <v>10275</v>
      </c>
      <c r="BD173" s="35" t="s">
        <v>10856</v>
      </c>
      <c r="BE173" s="28" t="s">
        <v>10274</v>
      </c>
      <c r="BF173" s="28" t="s">
        <v>10273</v>
      </c>
      <c r="BG173" s="28" t="s">
        <v>10273</v>
      </c>
      <c r="BH173" s="28" t="s">
        <v>10274</v>
      </c>
      <c r="BI173" s="28" t="s">
        <v>10273</v>
      </c>
      <c r="BJ173" s="28" t="s">
        <v>10274</v>
      </c>
      <c r="BK173" s="28" t="s">
        <v>10273</v>
      </c>
      <c r="BL173" s="28" t="s">
        <v>10274</v>
      </c>
      <c r="BM173" s="28" t="s">
        <v>10273</v>
      </c>
      <c r="BN173" s="28" t="s">
        <v>10273</v>
      </c>
      <c r="BO173" s="28" t="s">
        <v>10273</v>
      </c>
      <c r="BP173" s="28" t="s">
        <v>10273</v>
      </c>
      <c r="BQ173" s="27" t="s">
        <v>10273</v>
      </c>
      <c r="BR173" s="27" t="s">
        <v>10274</v>
      </c>
      <c r="BS173" s="27" t="s">
        <v>10273</v>
      </c>
      <c r="BT173" s="27" t="s">
        <v>10273</v>
      </c>
      <c r="BU173" s="28" t="s">
        <v>10274</v>
      </c>
      <c r="BV173" s="28" t="s">
        <v>10273</v>
      </c>
      <c r="BW173" s="28" t="s">
        <v>10273</v>
      </c>
      <c r="BX173" s="27" t="s">
        <v>10279</v>
      </c>
      <c r="BY173" s="27" t="s">
        <v>10273</v>
      </c>
      <c r="BZ173" s="27" t="s">
        <v>10274</v>
      </c>
    </row>
    <row r="174" spans="1:78" ht="25.5" customHeight="1" x14ac:dyDescent="0.25">
      <c r="A174" s="27">
        <v>1397</v>
      </c>
      <c r="B174" s="28" t="s">
        <v>16778</v>
      </c>
      <c r="C174" s="28" t="s">
        <v>16779</v>
      </c>
      <c r="D174" s="27" t="s">
        <v>1116</v>
      </c>
      <c r="E174" s="27" t="s">
        <v>16780</v>
      </c>
      <c r="F174" s="27" t="s">
        <v>16781</v>
      </c>
      <c r="G174" s="27" t="s">
        <v>10578</v>
      </c>
      <c r="H174" s="27" t="s">
        <v>1117</v>
      </c>
      <c r="I174" s="27" t="s">
        <v>11018</v>
      </c>
      <c r="J174" s="27" t="s">
        <v>16782</v>
      </c>
      <c r="K174" s="27" t="s">
        <v>16783</v>
      </c>
      <c r="L174" s="29" t="s">
        <v>10272</v>
      </c>
      <c r="M174" s="36" t="s">
        <v>10274</v>
      </c>
      <c r="N174" s="36" t="s">
        <v>10274</v>
      </c>
      <c r="O174" s="36" t="s">
        <v>10274</v>
      </c>
      <c r="P174" s="36" t="s">
        <v>10274</v>
      </c>
      <c r="Q174" s="36" t="s">
        <v>10273</v>
      </c>
      <c r="R174" s="36">
        <v>369</v>
      </c>
      <c r="S174" s="36">
        <v>403</v>
      </c>
      <c r="T174" s="36">
        <v>772</v>
      </c>
      <c r="U174" s="36">
        <v>333</v>
      </c>
      <c r="V174" s="36">
        <v>358</v>
      </c>
      <c r="W174" s="36">
        <v>691</v>
      </c>
      <c r="X174" s="31">
        <v>31</v>
      </c>
      <c r="Y174" s="27" t="s">
        <v>10273</v>
      </c>
      <c r="Z174" s="27" t="s">
        <v>10273</v>
      </c>
      <c r="AA174" s="27" t="s">
        <v>10274</v>
      </c>
      <c r="AB174" s="27" t="s">
        <v>10273</v>
      </c>
      <c r="AC174" s="27" t="s">
        <v>10273</v>
      </c>
      <c r="AD174" s="27" t="s">
        <v>10273</v>
      </c>
      <c r="AE174" s="27" t="s">
        <v>10273</v>
      </c>
      <c r="AF174" s="27" t="s">
        <v>10273</v>
      </c>
      <c r="AG174" s="27" t="s">
        <v>10275</v>
      </c>
      <c r="AH174" s="27" t="s">
        <v>10273</v>
      </c>
      <c r="AI174" s="27" t="s">
        <v>10273</v>
      </c>
      <c r="AJ174" s="27" t="s">
        <v>10274</v>
      </c>
      <c r="AK174" s="27" t="s">
        <v>10273</v>
      </c>
      <c r="AL174" s="27" t="s">
        <v>10275</v>
      </c>
      <c r="AM174" s="33" t="s">
        <v>10276</v>
      </c>
      <c r="AN174" s="33" t="s">
        <v>10276</v>
      </c>
      <c r="AO174" s="33" t="s">
        <v>10287</v>
      </c>
      <c r="AP174" s="33">
        <v>0</v>
      </c>
      <c r="AQ174" s="33">
        <v>0</v>
      </c>
      <c r="AR174" s="33">
        <v>0</v>
      </c>
      <c r="AS174" s="33" t="s">
        <v>10275</v>
      </c>
      <c r="AT174" s="33" t="s">
        <v>10275</v>
      </c>
      <c r="AU174" s="33" t="s">
        <v>10275</v>
      </c>
      <c r="AV174" s="34" t="s">
        <v>10345</v>
      </c>
      <c r="AW174" s="34" t="s">
        <v>10276</v>
      </c>
      <c r="AX174" s="34" t="s">
        <v>10276</v>
      </c>
      <c r="AY174" s="35" t="s">
        <v>10856</v>
      </c>
      <c r="AZ174" s="35" t="s">
        <v>10275</v>
      </c>
      <c r="BA174" s="35" t="s">
        <v>10275</v>
      </c>
      <c r="BB174" s="35" t="s">
        <v>10275</v>
      </c>
      <c r="BC174" s="35" t="s">
        <v>10856</v>
      </c>
      <c r="BD174" s="35" t="s">
        <v>10856</v>
      </c>
      <c r="BE174" s="28" t="s">
        <v>10273</v>
      </c>
      <c r="BF174" s="28" t="s">
        <v>10273</v>
      </c>
      <c r="BG174" s="28" t="s">
        <v>10274</v>
      </c>
      <c r="BH174" s="28" t="s">
        <v>10273</v>
      </c>
      <c r="BI174" s="28" t="s">
        <v>10273</v>
      </c>
      <c r="BJ174" s="28" t="s">
        <v>10274</v>
      </c>
      <c r="BK174" s="28" t="s">
        <v>10274</v>
      </c>
      <c r="BL174" s="28" t="s">
        <v>10273</v>
      </c>
      <c r="BM174" s="28" t="s">
        <v>10273</v>
      </c>
      <c r="BN174" s="28" t="s">
        <v>10274</v>
      </c>
      <c r="BO174" s="28" t="s">
        <v>10273</v>
      </c>
      <c r="BP174" s="28" t="s">
        <v>10273</v>
      </c>
      <c r="BQ174" s="27" t="s">
        <v>10274</v>
      </c>
      <c r="BR174" s="27" t="s">
        <v>10273</v>
      </c>
      <c r="BS174" s="27" t="s">
        <v>10273</v>
      </c>
      <c r="BT174" s="27" t="s">
        <v>10273</v>
      </c>
      <c r="BU174" s="28" t="s">
        <v>10274</v>
      </c>
      <c r="BV174" s="28" t="s">
        <v>10274</v>
      </c>
      <c r="BW174" s="28" t="s">
        <v>10273</v>
      </c>
      <c r="BX174" s="27" t="s">
        <v>10279</v>
      </c>
      <c r="BY174" s="27" t="s">
        <v>10273</v>
      </c>
      <c r="BZ174" s="27" t="s">
        <v>10274</v>
      </c>
    </row>
    <row r="175" spans="1:78" ht="25.5" customHeight="1" x14ac:dyDescent="0.25">
      <c r="A175" s="27">
        <v>1399</v>
      </c>
      <c r="B175" s="28" t="s">
        <v>16790</v>
      </c>
      <c r="C175" s="28" t="s">
        <v>16791</v>
      </c>
      <c r="D175" s="27" t="s">
        <v>1116</v>
      </c>
      <c r="E175" s="27" t="s">
        <v>16792</v>
      </c>
      <c r="F175" s="27" t="s">
        <v>16793</v>
      </c>
      <c r="G175" s="27" t="s">
        <v>10578</v>
      </c>
      <c r="H175" s="27" t="s">
        <v>1117</v>
      </c>
      <c r="I175" s="27" t="s">
        <v>11018</v>
      </c>
      <c r="J175" s="27" t="s">
        <v>16794</v>
      </c>
      <c r="K175" s="27" t="s">
        <v>16795</v>
      </c>
      <c r="L175" s="29" t="s">
        <v>10272</v>
      </c>
      <c r="M175" s="36" t="s">
        <v>10274</v>
      </c>
      <c r="N175" s="36" t="s">
        <v>10274</v>
      </c>
      <c r="O175" s="36" t="s">
        <v>10274</v>
      </c>
      <c r="P175" s="36" t="s">
        <v>10274</v>
      </c>
      <c r="Q175" s="36" t="s">
        <v>10273</v>
      </c>
      <c r="R175" s="36">
        <v>336</v>
      </c>
      <c r="S175" s="36">
        <v>381</v>
      </c>
      <c r="T175" s="36">
        <v>717</v>
      </c>
      <c r="U175" s="36">
        <v>401</v>
      </c>
      <c r="V175" s="36">
        <v>453</v>
      </c>
      <c r="W175" s="36">
        <v>854</v>
      </c>
      <c r="X175" s="31">
        <v>40</v>
      </c>
      <c r="Y175" s="27" t="s">
        <v>10273</v>
      </c>
      <c r="Z175" s="27" t="s">
        <v>10273</v>
      </c>
      <c r="AA175" s="27" t="s">
        <v>10274</v>
      </c>
      <c r="AB175" s="27" t="s">
        <v>10273</v>
      </c>
      <c r="AC175" s="27" t="s">
        <v>10273</v>
      </c>
      <c r="AD175" s="27" t="s">
        <v>10273</v>
      </c>
      <c r="AE175" s="27" t="s">
        <v>10273</v>
      </c>
      <c r="AF175" s="27" t="s">
        <v>10273</v>
      </c>
      <c r="AG175" s="27" t="s">
        <v>10275</v>
      </c>
      <c r="AH175" s="27" t="s">
        <v>10274</v>
      </c>
      <c r="AI175" s="27" t="s">
        <v>10273</v>
      </c>
      <c r="AJ175" s="27" t="s">
        <v>10273</v>
      </c>
      <c r="AK175" s="27" t="s">
        <v>10273</v>
      </c>
      <c r="AL175" s="27" t="s">
        <v>10275</v>
      </c>
      <c r="AM175" s="33" t="s">
        <v>10323</v>
      </c>
      <c r="AN175" s="33" t="s">
        <v>10323</v>
      </c>
      <c r="AO175" s="33" t="s">
        <v>10276</v>
      </c>
      <c r="AP175" s="33">
        <v>25</v>
      </c>
      <c r="AQ175" s="33">
        <v>27</v>
      </c>
      <c r="AR175" s="33">
        <v>0</v>
      </c>
      <c r="AS175" s="33" t="s">
        <v>10275</v>
      </c>
      <c r="AT175" s="33" t="s">
        <v>10275</v>
      </c>
      <c r="AU175" s="33" t="s">
        <v>10275</v>
      </c>
      <c r="AV175" s="34" t="s">
        <v>10323</v>
      </c>
      <c r="AW175" s="34" t="s">
        <v>10323</v>
      </c>
      <c r="AX175" s="34" t="s">
        <v>10276</v>
      </c>
      <c r="AY175" s="35" t="s">
        <v>10278</v>
      </c>
      <c r="AZ175" s="35" t="s">
        <v>10278</v>
      </c>
      <c r="BA175" s="35" t="s">
        <v>10278</v>
      </c>
      <c r="BB175" s="35" t="s">
        <v>10275</v>
      </c>
      <c r="BC175" s="35" t="s">
        <v>10278</v>
      </c>
      <c r="BD175" s="35" t="s">
        <v>10278</v>
      </c>
      <c r="BE175" s="28" t="s">
        <v>10274</v>
      </c>
      <c r="BF175" s="28" t="s">
        <v>10273</v>
      </c>
      <c r="BG175" s="28" t="s">
        <v>10273</v>
      </c>
      <c r="BH175" s="28" t="s">
        <v>10274</v>
      </c>
      <c r="BI175" s="28" t="s">
        <v>10273</v>
      </c>
      <c r="BJ175" s="28" t="s">
        <v>10274</v>
      </c>
      <c r="BK175" s="28" t="s">
        <v>10273</v>
      </c>
      <c r="BL175" s="28" t="s">
        <v>10273</v>
      </c>
      <c r="BM175" s="28" t="s">
        <v>10273</v>
      </c>
      <c r="BN175" s="28" t="s">
        <v>10273</v>
      </c>
      <c r="BO175" s="28" t="s">
        <v>10273</v>
      </c>
      <c r="BP175" s="28" t="s">
        <v>10274</v>
      </c>
      <c r="BQ175" s="27" t="s">
        <v>10273</v>
      </c>
      <c r="BR175" s="27" t="s">
        <v>10274</v>
      </c>
      <c r="BS175" s="27" t="s">
        <v>10273</v>
      </c>
      <c r="BT175" s="27" t="s">
        <v>10273</v>
      </c>
      <c r="BU175" s="28" t="s">
        <v>10274</v>
      </c>
      <c r="BV175" s="28" t="s">
        <v>10274</v>
      </c>
      <c r="BW175" s="28" t="s">
        <v>10273</v>
      </c>
      <c r="BX175" s="27" t="s">
        <v>10586</v>
      </c>
      <c r="BY175" s="27" t="s">
        <v>10273</v>
      </c>
      <c r="BZ175" s="27" t="s">
        <v>10274</v>
      </c>
    </row>
    <row r="176" spans="1:78" ht="25.5" customHeight="1" x14ac:dyDescent="0.25">
      <c r="A176" s="27">
        <v>1578</v>
      </c>
      <c r="B176" s="28" t="s">
        <v>17680</v>
      </c>
      <c r="C176" s="28" t="s">
        <v>17681</v>
      </c>
      <c r="D176" s="27" t="s">
        <v>1116</v>
      </c>
      <c r="E176" s="27" t="e">
        <v>#N/A</v>
      </c>
      <c r="F176" s="27" t="e">
        <v>#N/A</v>
      </c>
      <c r="G176" s="27" t="s">
        <v>10578</v>
      </c>
      <c r="H176" s="27" t="s">
        <v>1117</v>
      </c>
      <c r="I176" s="27" t="s">
        <v>11018</v>
      </c>
      <c r="J176" s="27" t="s">
        <v>17682</v>
      </c>
      <c r="K176" s="27" t="s">
        <v>17683</v>
      </c>
      <c r="L176" s="29" t="s">
        <v>10272</v>
      </c>
      <c r="M176" s="36" t="s">
        <v>10274</v>
      </c>
      <c r="N176" s="36" t="s">
        <v>10274</v>
      </c>
      <c r="O176" s="36" t="s">
        <v>10274</v>
      </c>
      <c r="P176" s="36" t="s">
        <v>10274</v>
      </c>
      <c r="Q176" s="36" t="s">
        <v>10273</v>
      </c>
      <c r="R176" s="36">
        <v>172</v>
      </c>
      <c r="S176" s="36">
        <v>200</v>
      </c>
      <c r="T176" s="36">
        <v>372</v>
      </c>
      <c r="U176" s="36">
        <v>299</v>
      </c>
      <c r="V176" s="36">
        <v>293</v>
      </c>
      <c r="W176" s="36">
        <v>592</v>
      </c>
      <c r="X176" s="31">
        <v>31</v>
      </c>
      <c r="Y176" s="27" t="s">
        <v>10274</v>
      </c>
      <c r="Z176" s="27" t="s">
        <v>10273</v>
      </c>
      <c r="AA176" s="27" t="s">
        <v>10274</v>
      </c>
      <c r="AB176" s="27" t="s">
        <v>10274</v>
      </c>
      <c r="AC176" s="27" t="s">
        <v>10273</v>
      </c>
      <c r="AD176" s="27" t="s">
        <v>10273</v>
      </c>
      <c r="AE176" s="27" t="s">
        <v>10273</v>
      </c>
      <c r="AF176" s="27" t="s">
        <v>10273</v>
      </c>
      <c r="AG176" s="27" t="s">
        <v>10275</v>
      </c>
      <c r="AH176" s="27" t="s">
        <v>10274</v>
      </c>
      <c r="AI176" s="27" t="s">
        <v>10273</v>
      </c>
      <c r="AJ176" s="27" t="s">
        <v>10274</v>
      </c>
      <c r="AK176" s="27" t="s">
        <v>10273</v>
      </c>
      <c r="AL176" s="27" t="s">
        <v>10275</v>
      </c>
      <c r="AM176" s="33" t="s">
        <v>10276</v>
      </c>
      <c r="AN176" s="33" t="s">
        <v>10276</v>
      </c>
      <c r="AO176" s="33" t="s">
        <v>10286</v>
      </c>
      <c r="AP176" s="33">
        <v>0</v>
      </c>
      <c r="AQ176" s="33">
        <v>0</v>
      </c>
      <c r="AR176" s="33">
        <v>40</v>
      </c>
      <c r="AS176" s="33" t="s">
        <v>10275</v>
      </c>
      <c r="AT176" s="33" t="s">
        <v>10275</v>
      </c>
      <c r="AU176" s="33" t="s">
        <v>10275</v>
      </c>
      <c r="AV176" s="34" t="s">
        <v>10276</v>
      </c>
      <c r="AW176" s="34" t="s">
        <v>10276</v>
      </c>
      <c r="AX176" s="34" t="s">
        <v>10773</v>
      </c>
      <c r="AY176" s="35" t="s">
        <v>10278</v>
      </c>
      <c r="AZ176" s="35" t="s">
        <v>10278</v>
      </c>
      <c r="BA176" s="35" t="s">
        <v>10278</v>
      </c>
      <c r="BB176" s="35" t="s">
        <v>10275</v>
      </c>
      <c r="BC176" s="35" t="s">
        <v>10278</v>
      </c>
      <c r="BD176" s="35" t="s">
        <v>10278</v>
      </c>
      <c r="BE176" s="28" t="s">
        <v>10273</v>
      </c>
      <c r="BF176" s="28" t="s">
        <v>10273</v>
      </c>
      <c r="BG176" s="28" t="s">
        <v>10274</v>
      </c>
      <c r="BH176" s="28" t="s">
        <v>10274</v>
      </c>
      <c r="BI176" s="28" t="s">
        <v>10273</v>
      </c>
      <c r="BJ176" s="28" t="s">
        <v>10274</v>
      </c>
      <c r="BK176" s="28" t="s">
        <v>10273</v>
      </c>
      <c r="BL176" s="28" t="s">
        <v>10273</v>
      </c>
      <c r="BM176" s="28" t="s">
        <v>10273</v>
      </c>
      <c r="BN176" s="28" t="s">
        <v>10273</v>
      </c>
      <c r="BO176" s="28" t="s">
        <v>10273</v>
      </c>
      <c r="BP176" s="28" t="s">
        <v>10274</v>
      </c>
      <c r="BQ176" s="27" t="s">
        <v>10274</v>
      </c>
      <c r="BR176" s="27" t="s">
        <v>10273</v>
      </c>
      <c r="BS176" s="27" t="s">
        <v>10274</v>
      </c>
      <c r="BT176" s="27" t="s">
        <v>10273</v>
      </c>
      <c r="BU176" s="28" t="s">
        <v>10274</v>
      </c>
      <c r="BV176" s="28" t="s">
        <v>10274</v>
      </c>
      <c r="BW176" s="28" t="s">
        <v>10273</v>
      </c>
      <c r="BX176" s="27" t="s">
        <v>10279</v>
      </c>
      <c r="BY176" s="27" t="s">
        <v>10273</v>
      </c>
      <c r="BZ176" s="27" t="s">
        <v>10273</v>
      </c>
    </row>
    <row r="177" spans="1:78" ht="25.5" customHeight="1" x14ac:dyDescent="0.25">
      <c r="A177" s="27">
        <v>279</v>
      </c>
      <c r="B177" s="28" t="s">
        <v>11614</v>
      </c>
      <c r="C177" s="28" t="s">
        <v>11615</v>
      </c>
      <c r="D177" s="27" t="s">
        <v>1116</v>
      </c>
      <c r="E177" s="27" t="s">
        <v>11616</v>
      </c>
      <c r="F177" s="27" t="s">
        <v>11617</v>
      </c>
      <c r="G177" s="27" t="s">
        <v>10578</v>
      </c>
      <c r="H177" s="27" t="s">
        <v>1117</v>
      </c>
      <c r="I177" s="27" t="s">
        <v>11018</v>
      </c>
      <c r="J177" s="27" t="s">
        <v>11618</v>
      </c>
      <c r="K177" s="27" t="s">
        <v>11619</v>
      </c>
      <c r="L177" s="29" t="s">
        <v>10272</v>
      </c>
      <c r="M177" s="36" t="s">
        <v>10274</v>
      </c>
      <c r="N177" s="36" t="s">
        <v>10274</v>
      </c>
      <c r="O177" s="36" t="s">
        <v>10274</v>
      </c>
      <c r="P177" s="36" t="s">
        <v>10274</v>
      </c>
      <c r="Q177" s="36" t="s">
        <v>10273</v>
      </c>
      <c r="R177" s="36">
        <v>44</v>
      </c>
      <c r="S177" s="36">
        <v>30</v>
      </c>
      <c r="T177" s="36">
        <v>74</v>
      </c>
      <c r="U177" s="36">
        <v>42</v>
      </c>
      <c r="V177" s="36">
        <v>32</v>
      </c>
      <c r="W177" s="36">
        <v>74</v>
      </c>
      <c r="X177" s="31">
        <v>7</v>
      </c>
      <c r="Y177" s="27" t="s">
        <v>10274</v>
      </c>
      <c r="Z177" s="27" t="s">
        <v>10273</v>
      </c>
      <c r="AA177" s="27" t="s">
        <v>10273</v>
      </c>
      <c r="AB177" s="27" t="s">
        <v>10273</v>
      </c>
      <c r="AC177" s="27" t="s">
        <v>10273</v>
      </c>
      <c r="AD177" s="27" t="s">
        <v>10273</v>
      </c>
      <c r="AE177" s="27" t="s">
        <v>10273</v>
      </c>
      <c r="AF177" s="27" t="s">
        <v>10273</v>
      </c>
      <c r="AG177" s="27" t="s">
        <v>10275</v>
      </c>
      <c r="AH177" s="27" t="s">
        <v>10274</v>
      </c>
      <c r="AI177" s="27" t="s">
        <v>10273</v>
      </c>
      <c r="AJ177" s="27" t="s">
        <v>10273</v>
      </c>
      <c r="AK177" s="27" t="s">
        <v>10273</v>
      </c>
      <c r="AL177" s="27" t="s">
        <v>10275</v>
      </c>
      <c r="AM177" s="33">
        <v>0</v>
      </c>
      <c r="AN177" s="33">
        <v>0</v>
      </c>
      <c r="AO177" s="33">
        <v>0</v>
      </c>
      <c r="AP177" s="33">
        <v>0</v>
      </c>
      <c r="AQ177" s="33">
        <v>0</v>
      </c>
      <c r="AR177" s="33">
        <v>0</v>
      </c>
      <c r="AS177" s="33" t="s">
        <v>10275</v>
      </c>
      <c r="AT177" s="33" t="s">
        <v>10275</v>
      </c>
      <c r="AU177" s="33" t="s">
        <v>10275</v>
      </c>
      <c r="AV177" s="34" t="s">
        <v>10276</v>
      </c>
      <c r="AW177" s="34" t="s">
        <v>10276</v>
      </c>
      <c r="AX177" s="34" t="s">
        <v>10323</v>
      </c>
      <c r="AY177" s="35" t="s">
        <v>10275</v>
      </c>
      <c r="AZ177" s="35" t="s">
        <v>10275</v>
      </c>
      <c r="BA177" s="35" t="s">
        <v>10275</v>
      </c>
      <c r="BB177" s="35" t="s">
        <v>10275</v>
      </c>
      <c r="BC177" s="35" t="s">
        <v>10856</v>
      </c>
      <c r="BD177" s="35" t="s">
        <v>10856</v>
      </c>
      <c r="BE177" s="28" t="s">
        <v>10273</v>
      </c>
      <c r="BF177" s="28" t="s">
        <v>10273</v>
      </c>
      <c r="BG177" s="28" t="s">
        <v>10273</v>
      </c>
      <c r="BH177" s="28" t="s">
        <v>10274</v>
      </c>
      <c r="BI177" s="28" t="s">
        <v>10273</v>
      </c>
      <c r="BJ177" s="28" t="s">
        <v>10274</v>
      </c>
      <c r="BK177" s="28" t="s">
        <v>10273</v>
      </c>
      <c r="BL177" s="28" t="s">
        <v>10273</v>
      </c>
      <c r="BM177" s="28" t="s">
        <v>10274</v>
      </c>
      <c r="BN177" s="28" t="s">
        <v>10273</v>
      </c>
      <c r="BO177" s="28" t="s">
        <v>10273</v>
      </c>
      <c r="BP177" s="28" t="s">
        <v>10273</v>
      </c>
      <c r="BQ177" s="27" t="s">
        <v>10274</v>
      </c>
      <c r="BR177" s="27" t="s">
        <v>10274</v>
      </c>
      <c r="BS177" s="27" t="s">
        <v>10273</v>
      </c>
      <c r="BT177" s="27" t="s">
        <v>10273</v>
      </c>
      <c r="BU177" s="28" t="s">
        <v>10274</v>
      </c>
      <c r="BV177" s="28" t="s">
        <v>10273</v>
      </c>
      <c r="BW177" s="28" t="s">
        <v>10273</v>
      </c>
      <c r="BX177" s="27" t="s">
        <v>10279</v>
      </c>
      <c r="BY177" s="27" t="s">
        <v>10273</v>
      </c>
      <c r="BZ177" s="27" t="s">
        <v>10274</v>
      </c>
    </row>
    <row r="178" spans="1:78" ht="25.5" customHeight="1" x14ac:dyDescent="0.25">
      <c r="A178" s="27">
        <v>289</v>
      </c>
      <c r="B178" s="28" t="s">
        <v>11662</v>
      </c>
      <c r="C178" s="28" t="s">
        <v>11663</v>
      </c>
      <c r="D178" s="27" t="s">
        <v>1116</v>
      </c>
      <c r="E178" s="27" t="s">
        <v>11664</v>
      </c>
      <c r="F178" s="27" t="s">
        <v>11665</v>
      </c>
      <c r="G178" s="27" t="s">
        <v>10578</v>
      </c>
      <c r="H178" s="27" t="s">
        <v>1117</v>
      </c>
      <c r="I178" s="27" t="s">
        <v>11018</v>
      </c>
      <c r="J178" s="27" t="s">
        <v>11666</v>
      </c>
      <c r="K178" s="27" t="s">
        <v>11667</v>
      </c>
      <c r="L178" s="29" t="s">
        <v>10272</v>
      </c>
      <c r="M178" s="36" t="s">
        <v>10274</v>
      </c>
      <c r="N178" s="36" t="s">
        <v>10274</v>
      </c>
      <c r="O178" s="36" t="s">
        <v>10274</v>
      </c>
      <c r="P178" s="36" t="s">
        <v>10274</v>
      </c>
      <c r="Q178" s="36" t="s">
        <v>10273</v>
      </c>
      <c r="R178" s="36">
        <v>78</v>
      </c>
      <c r="S178" s="36">
        <v>113</v>
      </c>
      <c r="T178" s="36">
        <v>191</v>
      </c>
      <c r="U178" s="36">
        <v>79</v>
      </c>
      <c r="V178" s="36">
        <v>108</v>
      </c>
      <c r="W178" s="36">
        <v>187</v>
      </c>
      <c r="X178" s="31">
        <v>12</v>
      </c>
      <c r="Y178" s="27" t="s">
        <v>10274</v>
      </c>
      <c r="Z178" s="27" t="s">
        <v>10273</v>
      </c>
      <c r="AA178" s="27" t="s">
        <v>10273</v>
      </c>
      <c r="AB178" s="27" t="s">
        <v>10274</v>
      </c>
      <c r="AC178" s="27" t="s">
        <v>10273</v>
      </c>
      <c r="AD178" s="27" t="s">
        <v>10274</v>
      </c>
      <c r="AE178" s="27" t="s">
        <v>10273</v>
      </c>
      <c r="AF178" s="27" t="s">
        <v>10273</v>
      </c>
      <c r="AG178" s="27" t="s">
        <v>10275</v>
      </c>
      <c r="AH178" s="27" t="s">
        <v>10273</v>
      </c>
      <c r="AI178" s="27" t="s">
        <v>10274</v>
      </c>
      <c r="AJ178" s="27" t="s">
        <v>10274</v>
      </c>
      <c r="AK178" s="27" t="s">
        <v>10273</v>
      </c>
      <c r="AL178" s="27" t="s">
        <v>10275</v>
      </c>
      <c r="AM178" s="33" t="s">
        <v>10276</v>
      </c>
      <c r="AN178" s="33" t="s">
        <v>10276</v>
      </c>
      <c r="AO178" s="33" t="s">
        <v>10286</v>
      </c>
      <c r="AP178" s="33">
        <v>0</v>
      </c>
      <c r="AQ178" s="33">
        <v>0</v>
      </c>
      <c r="AR178" s="33">
        <v>0</v>
      </c>
      <c r="AS178" s="33" t="s">
        <v>10275</v>
      </c>
      <c r="AT178" s="33" t="s">
        <v>10275</v>
      </c>
      <c r="AU178" s="33" t="s">
        <v>10275</v>
      </c>
      <c r="AV178" s="34" t="s">
        <v>10277</v>
      </c>
      <c r="AW178" s="34" t="s">
        <v>10277</v>
      </c>
      <c r="AX178" s="34" t="s">
        <v>10276</v>
      </c>
      <c r="AY178" s="35" t="s">
        <v>10856</v>
      </c>
      <c r="AZ178" s="35" t="s">
        <v>10275</v>
      </c>
      <c r="BA178" s="35" t="s">
        <v>10275</v>
      </c>
      <c r="BB178" s="35" t="s">
        <v>10275</v>
      </c>
      <c r="BC178" s="35" t="s">
        <v>10856</v>
      </c>
      <c r="BD178" s="35" t="s">
        <v>10856</v>
      </c>
      <c r="BE178" s="28" t="s">
        <v>10274</v>
      </c>
      <c r="BF178" s="28" t="s">
        <v>10273</v>
      </c>
      <c r="BG178" s="28" t="s">
        <v>10273</v>
      </c>
      <c r="BH178" s="28" t="s">
        <v>10273</v>
      </c>
      <c r="BI178" s="28" t="s">
        <v>10273</v>
      </c>
      <c r="BJ178" s="28" t="s">
        <v>10274</v>
      </c>
      <c r="BK178" s="28" t="s">
        <v>10273</v>
      </c>
      <c r="BL178" s="28" t="s">
        <v>10273</v>
      </c>
      <c r="BM178" s="28" t="s">
        <v>10274</v>
      </c>
      <c r="BN178" s="28" t="s">
        <v>10273</v>
      </c>
      <c r="BO178" s="28" t="s">
        <v>10273</v>
      </c>
      <c r="BP178" s="28" t="s">
        <v>10273</v>
      </c>
      <c r="BQ178" s="27" t="s">
        <v>10274</v>
      </c>
      <c r="BR178" s="27" t="s">
        <v>10273</v>
      </c>
      <c r="BS178" s="27" t="s">
        <v>10273</v>
      </c>
      <c r="BT178" s="27" t="s">
        <v>10273</v>
      </c>
      <c r="BU178" s="28" t="s">
        <v>10274</v>
      </c>
      <c r="BV178" s="28" t="s">
        <v>10273</v>
      </c>
      <c r="BW178" s="28" t="s">
        <v>10273</v>
      </c>
      <c r="BX178" s="27" t="s">
        <v>10279</v>
      </c>
      <c r="BY178" s="27" t="s">
        <v>10273</v>
      </c>
      <c r="BZ178" s="27" t="s">
        <v>10274</v>
      </c>
    </row>
    <row r="179" spans="1:78" ht="25.5" customHeight="1" x14ac:dyDescent="0.25">
      <c r="A179" s="27">
        <v>288</v>
      </c>
      <c r="B179" s="28" t="s">
        <v>11656</v>
      </c>
      <c r="C179" s="28" t="s">
        <v>11657</v>
      </c>
      <c r="D179" s="27" t="s">
        <v>1116</v>
      </c>
      <c r="E179" s="27" t="s">
        <v>11658</v>
      </c>
      <c r="F179" s="27" t="s">
        <v>11659</v>
      </c>
      <c r="G179" s="27" t="s">
        <v>10578</v>
      </c>
      <c r="H179" s="27" t="s">
        <v>1117</v>
      </c>
      <c r="I179" s="27" t="s">
        <v>11018</v>
      </c>
      <c r="J179" s="27" t="s">
        <v>11660</v>
      </c>
      <c r="K179" s="27" t="s">
        <v>11661</v>
      </c>
      <c r="L179" s="29" t="s">
        <v>10272</v>
      </c>
      <c r="M179" s="36" t="s">
        <v>10274</v>
      </c>
      <c r="N179" s="36" t="s">
        <v>10274</v>
      </c>
      <c r="O179" s="36" t="s">
        <v>10274</v>
      </c>
      <c r="P179" s="36" t="s">
        <v>10274</v>
      </c>
      <c r="Q179" s="36" t="s">
        <v>10273</v>
      </c>
      <c r="R179" s="36">
        <v>151</v>
      </c>
      <c r="S179" s="36">
        <v>145</v>
      </c>
      <c r="T179" s="36">
        <v>296</v>
      </c>
      <c r="U179" s="36">
        <v>155</v>
      </c>
      <c r="V179" s="36">
        <v>138</v>
      </c>
      <c r="W179" s="36">
        <v>293</v>
      </c>
      <c r="X179" s="31">
        <v>15</v>
      </c>
      <c r="Y179" s="27" t="s">
        <v>10274</v>
      </c>
      <c r="Z179" s="27" t="s">
        <v>10273</v>
      </c>
      <c r="AA179" s="27" t="s">
        <v>10273</v>
      </c>
      <c r="AB179" s="27" t="s">
        <v>10273</v>
      </c>
      <c r="AC179" s="27" t="s">
        <v>10273</v>
      </c>
      <c r="AD179" s="27" t="s">
        <v>10273</v>
      </c>
      <c r="AE179" s="27" t="s">
        <v>10273</v>
      </c>
      <c r="AF179" s="27" t="s">
        <v>10273</v>
      </c>
      <c r="AG179" s="27" t="s">
        <v>10275</v>
      </c>
      <c r="AH179" s="27" t="s">
        <v>10273</v>
      </c>
      <c r="AI179" s="27" t="s">
        <v>10273</v>
      </c>
      <c r="AJ179" s="27" t="s">
        <v>10274</v>
      </c>
      <c r="AK179" s="27" t="s">
        <v>10273</v>
      </c>
      <c r="AL179" s="27" t="s">
        <v>10275</v>
      </c>
      <c r="AM179" s="33" t="s">
        <v>10276</v>
      </c>
      <c r="AN179" s="33" t="s">
        <v>10276</v>
      </c>
      <c r="AO179" s="33" t="s">
        <v>10323</v>
      </c>
      <c r="AP179" s="33">
        <v>4</v>
      </c>
      <c r="AQ179" s="33">
        <v>4</v>
      </c>
      <c r="AR179" s="33">
        <v>3</v>
      </c>
      <c r="AS179" s="33" t="s">
        <v>10275</v>
      </c>
      <c r="AT179" s="33" t="s">
        <v>10275</v>
      </c>
      <c r="AU179" s="33" t="s">
        <v>10275</v>
      </c>
      <c r="AV179" s="34">
        <v>0</v>
      </c>
      <c r="AW179" s="34">
        <v>0</v>
      </c>
      <c r="AX179" s="34">
        <v>0</v>
      </c>
      <c r="AY179" s="35" t="s">
        <v>10856</v>
      </c>
      <c r="AZ179" s="35" t="s">
        <v>10856</v>
      </c>
      <c r="BA179" s="35" t="s">
        <v>10856</v>
      </c>
      <c r="BB179" s="35" t="s">
        <v>10275</v>
      </c>
      <c r="BC179" s="35" t="s">
        <v>10275</v>
      </c>
      <c r="BD179" s="35" t="s">
        <v>10856</v>
      </c>
      <c r="BE179" s="28" t="s">
        <v>10273</v>
      </c>
      <c r="BF179" s="28" t="s">
        <v>10273</v>
      </c>
      <c r="BG179" s="28" t="s">
        <v>10273</v>
      </c>
      <c r="BH179" s="28" t="s">
        <v>10274</v>
      </c>
      <c r="BI179" s="28" t="s">
        <v>10273</v>
      </c>
      <c r="BJ179" s="28" t="s">
        <v>10274</v>
      </c>
      <c r="BK179" s="28" t="s">
        <v>10273</v>
      </c>
      <c r="BL179" s="28" t="s">
        <v>10273</v>
      </c>
      <c r="BM179" s="28" t="s">
        <v>10274</v>
      </c>
      <c r="BN179" s="28" t="s">
        <v>10274</v>
      </c>
      <c r="BO179" s="28" t="s">
        <v>10273</v>
      </c>
      <c r="BP179" s="28" t="s">
        <v>10273</v>
      </c>
      <c r="BQ179" s="27" t="s">
        <v>10274</v>
      </c>
      <c r="BR179" s="27" t="s">
        <v>10274</v>
      </c>
      <c r="BS179" s="27" t="s">
        <v>10273</v>
      </c>
      <c r="BT179" s="27" t="s">
        <v>10273</v>
      </c>
      <c r="BU179" s="28" t="s">
        <v>10274</v>
      </c>
      <c r="BV179" s="28" t="s">
        <v>10273</v>
      </c>
      <c r="BW179" s="28" t="s">
        <v>10273</v>
      </c>
      <c r="BX179" s="27" t="s">
        <v>10279</v>
      </c>
      <c r="BY179" s="27" t="s">
        <v>10273</v>
      </c>
      <c r="BZ179" s="27" t="s">
        <v>10274</v>
      </c>
    </row>
    <row r="180" spans="1:78" ht="25.5" customHeight="1" x14ac:dyDescent="0.25">
      <c r="A180" s="27">
        <v>274</v>
      </c>
      <c r="B180" s="28" t="s">
        <v>11589</v>
      </c>
      <c r="C180" s="28" t="s">
        <v>11590</v>
      </c>
      <c r="D180" s="27" t="s">
        <v>1116</v>
      </c>
      <c r="E180" s="27" t="s">
        <v>11591</v>
      </c>
      <c r="F180" s="27" t="s">
        <v>11592</v>
      </c>
      <c r="G180" s="27" t="s">
        <v>10578</v>
      </c>
      <c r="H180" s="27" t="s">
        <v>1117</v>
      </c>
      <c r="I180" s="27" t="s">
        <v>11018</v>
      </c>
      <c r="J180" s="27" t="s">
        <v>11593</v>
      </c>
      <c r="K180" s="27" t="s">
        <v>11594</v>
      </c>
      <c r="L180" s="29" t="s">
        <v>10272</v>
      </c>
      <c r="M180" s="36" t="s">
        <v>10274</v>
      </c>
      <c r="N180" s="36" t="s">
        <v>10274</v>
      </c>
      <c r="O180" s="36" t="s">
        <v>10274</v>
      </c>
      <c r="P180" s="36" t="s">
        <v>10274</v>
      </c>
      <c r="Q180" s="36" t="s">
        <v>10273</v>
      </c>
      <c r="R180" s="36">
        <v>34</v>
      </c>
      <c r="S180" s="36">
        <v>46</v>
      </c>
      <c r="T180" s="36">
        <v>80</v>
      </c>
      <c r="U180" s="36">
        <v>41</v>
      </c>
      <c r="V180" s="36">
        <v>51</v>
      </c>
      <c r="W180" s="36">
        <v>92</v>
      </c>
      <c r="X180" s="31">
        <v>12</v>
      </c>
      <c r="Y180" s="27" t="s">
        <v>10274</v>
      </c>
      <c r="Z180" s="27" t="s">
        <v>10273</v>
      </c>
      <c r="AA180" s="27" t="s">
        <v>10273</v>
      </c>
      <c r="AB180" s="27" t="s">
        <v>10273</v>
      </c>
      <c r="AC180" s="27" t="s">
        <v>10273</v>
      </c>
      <c r="AD180" s="27" t="s">
        <v>10273</v>
      </c>
      <c r="AE180" s="27" t="s">
        <v>10273</v>
      </c>
      <c r="AF180" s="27" t="s">
        <v>10273</v>
      </c>
      <c r="AG180" s="27" t="s">
        <v>10275</v>
      </c>
      <c r="AH180" s="27" t="s">
        <v>10273</v>
      </c>
      <c r="AI180" s="27" t="s">
        <v>10274</v>
      </c>
      <c r="AJ180" s="27" t="s">
        <v>10273</v>
      </c>
      <c r="AK180" s="27" t="s">
        <v>10273</v>
      </c>
      <c r="AL180" s="27" t="s">
        <v>10275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 t="s">
        <v>10275</v>
      </c>
      <c r="AT180" s="33" t="s">
        <v>10275</v>
      </c>
      <c r="AU180" s="33" t="s">
        <v>10275</v>
      </c>
      <c r="AV180" s="34" t="s">
        <v>10316</v>
      </c>
      <c r="AW180" s="34" t="s">
        <v>10316</v>
      </c>
      <c r="AX180" s="34" t="s">
        <v>10301</v>
      </c>
      <c r="AY180" s="35" t="s">
        <v>10275</v>
      </c>
      <c r="AZ180" s="35" t="s">
        <v>10275</v>
      </c>
      <c r="BA180" s="35" t="s">
        <v>10275</v>
      </c>
      <c r="BB180" s="35" t="s">
        <v>10275</v>
      </c>
      <c r="BC180" s="35" t="s">
        <v>10856</v>
      </c>
      <c r="BD180" s="35" t="s">
        <v>10856</v>
      </c>
      <c r="BE180" s="28" t="s">
        <v>10274</v>
      </c>
      <c r="BF180" s="28" t="s">
        <v>10273</v>
      </c>
      <c r="BG180" s="28" t="s">
        <v>10273</v>
      </c>
      <c r="BH180" s="28" t="s">
        <v>10274</v>
      </c>
      <c r="BI180" s="28" t="s">
        <v>10273</v>
      </c>
      <c r="BJ180" s="28" t="s">
        <v>10274</v>
      </c>
      <c r="BK180" s="28" t="s">
        <v>10273</v>
      </c>
      <c r="BL180" s="28" t="s">
        <v>10273</v>
      </c>
      <c r="BM180" s="28" t="s">
        <v>10274</v>
      </c>
      <c r="BN180" s="28" t="s">
        <v>10273</v>
      </c>
      <c r="BO180" s="28" t="s">
        <v>10273</v>
      </c>
      <c r="BP180" s="28" t="s">
        <v>10273</v>
      </c>
      <c r="BQ180" s="27" t="s">
        <v>10274</v>
      </c>
      <c r="BR180" s="27" t="s">
        <v>10273</v>
      </c>
      <c r="BS180" s="27" t="s">
        <v>10273</v>
      </c>
      <c r="BT180" s="27" t="s">
        <v>10273</v>
      </c>
      <c r="BU180" s="28" t="s">
        <v>10274</v>
      </c>
      <c r="BV180" s="28" t="s">
        <v>10273</v>
      </c>
      <c r="BW180" s="28" t="s">
        <v>10273</v>
      </c>
      <c r="BX180" s="27" t="s">
        <v>10279</v>
      </c>
      <c r="BY180" s="27" t="s">
        <v>10273</v>
      </c>
      <c r="BZ180" s="27" t="s">
        <v>10274</v>
      </c>
    </row>
    <row r="181" spans="1:78" ht="25.5" customHeight="1" x14ac:dyDescent="0.25">
      <c r="A181" s="27">
        <v>284</v>
      </c>
      <c r="B181" s="28" t="s">
        <v>11632</v>
      </c>
      <c r="C181" s="28" t="s">
        <v>11633</v>
      </c>
      <c r="D181" s="27" t="s">
        <v>1116</v>
      </c>
      <c r="E181" s="27" t="s">
        <v>11634</v>
      </c>
      <c r="F181" s="27" t="s">
        <v>11635</v>
      </c>
      <c r="G181" s="27" t="s">
        <v>10578</v>
      </c>
      <c r="H181" s="27" t="s">
        <v>1117</v>
      </c>
      <c r="I181" s="27" t="s">
        <v>11018</v>
      </c>
      <c r="J181" s="27" t="s">
        <v>11636</v>
      </c>
      <c r="K181" s="27" t="s">
        <v>11637</v>
      </c>
      <c r="L181" s="29" t="s">
        <v>10272</v>
      </c>
      <c r="M181" s="36" t="s">
        <v>10274</v>
      </c>
      <c r="N181" s="36" t="s">
        <v>10274</v>
      </c>
      <c r="O181" s="36" t="s">
        <v>10274</v>
      </c>
      <c r="P181" s="36" t="s">
        <v>10274</v>
      </c>
      <c r="Q181" s="36" t="s">
        <v>10273</v>
      </c>
      <c r="R181" s="36">
        <v>31</v>
      </c>
      <c r="S181" s="36">
        <v>35</v>
      </c>
      <c r="T181" s="36">
        <v>66</v>
      </c>
      <c r="U181" s="36">
        <v>28</v>
      </c>
      <c r="V181" s="36">
        <v>36</v>
      </c>
      <c r="W181" s="36">
        <v>64</v>
      </c>
      <c r="X181" s="31">
        <v>11</v>
      </c>
      <c r="Y181" s="27" t="s">
        <v>10274</v>
      </c>
      <c r="Z181" s="27" t="s">
        <v>10273</v>
      </c>
      <c r="AA181" s="27" t="s">
        <v>10273</v>
      </c>
      <c r="AB181" s="27" t="s">
        <v>10273</v>
      </c>
      <c r="AC181" s="27" t="s">
        <v>10273</v>
      </c>
      <c r="AD181" s="27" t="s">
        <v>10273</v>
      </c>
      <c r="AE181" s="27" t="s">
        <v>10273</v>
      </c>
      <c r="AF181" s="27" t="s">
        <v>10273</v>
      </c>
      <c r="AG181" s="27" t="s">
        <v>10275</v>
      </c>
      <c r="AH181" s="37" t="s">
        <v>10273</v>
      </c>
      <c r="AI181" s="37" t="s">
        <v>10273</v>
      </c>
      <c r="AJ181" s="37" t="s">
        <v>10274</v>
      </c>
      <c r="AK181" s="37" t="s">
        <v>10273</v>
      </c>
      <c r="AL181" s="27" t="s">
        <v>10275</v>
      </c>
      <c r="AM181" s="33" t="s">
        <v>10276</v>
      </c>
      <c r="AN181" s="33" t="s">
        <v>10276</v>
      </c>
      <c r="AO181" s="33" t="s">
        <v>10286</v>
      </c>
      <c r="AP181" s="33">
        <v>0</v>
      </c>
      <c r="AQ181" s="33">
        <v>0</v>
      </c>
      <c r="AR181" s="33">
        <v>0</v>
      </c>
      <c r="AS181" s="33" t="s">
        <v>10275</v>
      </c>
      <c r="AT181" s="33" t="s">
        <v>10275</v>
      </c>
      <c r="AU181" s="33" t="s">
        <v>10275</v>
      </c>
      <c r="AV181" s="34" t="s">
        <v>10316</v>
      </c>
      <c r="AW181" s="34" t="s">
        <v>10316</v>
      </c>
      <c r="AX181" s="34" t="s">
        <v>10276</v>
      </c>
      <c r="AY181" s="35" t="s">
        <v>10856</v>
      </c>
      <c r="AZ181" s="35" t="s">
        <v>10275</v>
      </c>
      <c r="BA181" s="35" t="s">
        <v>10275</v>
      </c>
      <c r="BB181" s="35" t="s">
        <v>10275</v>
      </c>
      <c r="BC181" s="35" t="s">
        <v>10856</v>
      </c>
      <c r="BD181" s="35" t="s">
        <v>10856</v>
      </c>
      <c r="BE181" s="28" t="s">
        <v>10273</v>
      </c>
      <c r="BF181" s="28" t="s">
        <v>10273</v>
      </c>
      <c r="BG181" s="28" t="s">
        <v>10274</v>
      </c>
      <c r="BH181" s="28" t="s">
        <v>10274</v>
      </c>
      <c r="BI181" s="28" t="s">
        <v>10273</v>
      </c>
      <c r="BJ181" s="28" t="s">
        <v>10274</v>
      </c>
      <c r="BK181" s="28" t="s">
        <v>10273</v>
      </c>
      <c r="BL181" s="28" t="s">
        <v>10273</v>
      </c>
      <c r="BM181" s="28" t="s">
        <v>10274</v>
      </c>
      <c r="BN181" s="28" t="s">
        <v>10273</v>
      </c>
      <c r="BO181" s="28" t="s">
        <v>10273</v>
      </c>
      <c r="BP181" s="28" t="s">
        <v>10273</v>
      </c>
      <c r="BQ181" s="27" t="s">
        <v>10274</v>
      </c>
      <c r="BR181" s="27" t="s">
        <v>10274</v>
      </c>
      <c r="BS181" s="27" t="s">
        <v>10273</v>
      </c>
      <c r="BT181" s="27" t="s">
        <v>10273</v>
      </c>
      <c r="BU181" s="28" t="s">
        <v>10274</v>
      </c>
      <c r="BV181" s="28" t="s">
        <v>10273</v>
      </c>
      <c r="BW181" s="28" t="s">
        <v>10273</v>
      </c>
      <c r="BX181" s="27" t="s">
        <v>10279</v>
      </c>
      <c r="BY181" s="27" t="s">
        <v>10273</v>
      </c>
      <c r="BZ181" s="27" t="s">
        <v>10274</v>
      </c>
    </row>
    <row r="182" spans="1:78" ht="25.5" customHeight="1" x14ac:dyDescent="0.25">
      <c r="A182" s="27">
        <v>258</v>
      </c>
      <c r="B182" s="28" t="s">
        <v>11502</v>
      </c>
      <c r="C182" s="28" t="s">
        <v>11503</v>
      </c>
      <c r="D182" s="27" t="s">
        <v>1116</v>
      </c>
      <c r="E182" s="27" t="s">
        <v>11504</v>
      </c>
      <c r="F182" s="27" t="s">
        <v>11505</v>
      </c>
      <c r="G182" s="27" t="s">
        <v>10578</v>
      </c>
      <c r="H182" s="27" t="s">
        <v>1117</v>
      </c>
      <c r="I182" s="27" t="s">
        <v>11018</v>
      </c>
      <c r="J182" s="27" t="s">
        <v>11506</v>
      </c>
      <c r="K182" s="27" t="s">
        <v>11507</v>
      </c>
      <c r="L182" s="29" t="s">
        <v>10272</v>
      </c>
      <c r="M182" s="36" t="s">
        <v>10274</v>
      </c>
      <c r="N182" s="36" t="s">
        <v>10274</v>
      </c>
      <c r="O182" s="36" t="s">
        <v>10274</v>
      </c>
      <c r="P182" s="36" t="s">
        <v>10274</v>
      </c>
      <c r="Q182" s="36" t="s">
        <v>10273</v>
      </c>
      <c r="R182" s="36">
        <v>95</v>
      </c>
      <c r="S182" s="36">
        <v>123</v>
      </c>
      <c r="T182" s="36">
        <v>218</v>
      </c>
      <c r="U182" s="36">
        <v>100</v>
      </c>
      <c r="V182" s="36">
        <v>139</v>
      </c>
      <c r="W182" s="36">
        <v>239</v>
      </c>
      <c r="X182" s="31">
        <v>12</v>
      </c>
      <c r="Y182" s="27" t="s">
        <v>10274</v>
      </c>
      <c r="Z182" s="27" t="s">
        <v>10274</v>
      </c>
      <c r="AA182" s="27" t="s">
        <v>10273</v>
      </c>
      <c r="AB182" s="27" t="s">
        <v>10273</v>
      </c>
      <c r="AC182" s="27" t="s">
        <v>10273</v>
      </c>
      <c r="AD182" s="27" t="s">
        <v>10273</v>
      </c>
      <c r="AE182" s="27" t="s">
        <v>10273</v>
      </c>
      <c r="AF182" s="27" t="s">
        <v>10273</v>
      </c>
      <c r="AG182" s="27" t="s">
        <v>10275</v>
      </c>
      <c r="AH182" s="27" t="s">
        <v>10274</v>
      </c>
      <c r="AI182" s="27" t="s">
        <v>10273</v>
      </c>
      <c r="AJ182" s="27" t="s">
        <v>10273</v>
      </c>
      <c r="AK182" s="27" t="s">
        <v>10273</v>
      </c>
      <c r="AL182" s="27" t="s">
        <v>10275</v>
      </c>
      <c r="AM182" s="33" t="s">
        <v>10276</v>
      </c>
      <c r="AN182" s="33" t="s">
        <v>10276</v>
      </c>
      <c r="AO182" s="33" t="s">
        <v>10286</v>
      </c>
      <c r="AP182" s="33">
        <v>0</v>
      </c>
      <c r="AQ182" s="33">
        <v>0</v>
      </c>
      <c r="AR182" s="33">
        <v>0</v>
      </c>
      <c r="AS182" s="33" t="s">
        <v>10275</v>
      </c>
      <c r="AT182" s="33" t="s">
        <v>10275</v>
      </c>
      <c r="AU182" s="33" t="s">
        <v>10275</v>
      </c>
      <c r="AV182" s="34" t="s">
        <v>10276</v>
      </c>
      <c r="AW182" s="34" t="s">
        <v>10276</v>
      </c>
      <c r="AX182" s="34" t="s">
        <v>10276</v>
      </c>
      <c r="AY182" s="35" t="s">
        <v>10278</v>
      </c>
      <c r="AZ182" s="35" t="s">
        <v>10275</v>
      </c>
      <c r="BA182" s="35" t="s">
        <v>10275</v>
      </c>
      <c r="BB182" s="35" t="s">
        <v>10275</v>
      </c>
      <c r="BC182" s="35" t="s">
        <v>10278</v>
      </c>
      <c r="BD182" s="35" t="s">
        <v>10278</v>
      </c>
      <c r="BE182" s="28" t="s">
        <v>10273</v>
      </c>
      <c r="BF182" s="28" t="s">
        <v>10273</v>
      </c>
      <c r="BG182" s="28" t="s">
        <v>10274</v>
      </c>
      <c r="BH182" s="28" t="s">
        <v>10274</v>
      </c>
      <c r="BI182" s="28" t="s">
        <v>10273</v>
      </c>
      <c r="BJ182" s="28" t="s">
        <v>10274</v>
      </c>
      <c r="BK182" s="28" t="s">
        <v>10273</v>
      </c>
      <c r="BL182" s="28" t="s">
        <v>10273</v>
      </c>
      <c r="BM182" s="28" t="s">
        <v>10274</v>
      </c>
      <c r="BN182" s="28" t="s">
        <v>10273</v>
      </c>
      <c r="BO182" s="28" t="s">
        <v>10273</v>
      </c>
      <c r="BP182" s="28" t="s">
        <v>10273</v>
      </c>
      <c r="BQ182" s="27" t="s">
        <v>10274</v>
      </c>
      <c r="BR182" s="27" t="s">
        <v>10273</v>
      </c>
      <c r="BS182" s="27" t="s">
        <v>10273</v>
      </c>
      <c r="BT182" s="27" t="s">
        <v>10273</v>
      </c>
      <c r="BU182" s="28" t="s">
        <v>10274</v>
      </c>
      <c r="BV182" s="28" t="s">
        <v>10274</v>
      </c>
      <c r="BW182" s="28" t="s">
        <v>10273</v>
      </c>
      <c r="BX182" s="27" t="s">
        <v>10279</v>
      </c>
      <c r="BY182" s="27" t="s">
        <v>10274</v>
      </c>
      <c r="BZ182" s="27" t="s">
        <v>10274</v>
      </c>
    </row>
    <row r="183" spans="1:78" ht="25.5" customHeight="1" x14ac:dyDescent="0.25">
      <c r="A183" s="27">
        <v>256</v>
      </c>
      <c r="B183" s="28" t="s">
        <v>11490</v>
      </c>
      <c r="C183" s="28" t="s">
        <v>11491</v>
      </c>
      <c r="D183" s="27" t="s">
        <v>1116</v>
      </c>
      <c r="E183" s="27" t="s">
        <v>11492</v>
      </c>
      <c r="F183" s="27" t="s">
        <v>11493</v>
      </c>
      <c r="G183" s="27" t="s">
        <v>10578</v>
      </c>
      <c r="H183" s="27" t="s">
        <v>1117</v>
      </c>
      <c r="I183" s="27" t="s">
        <v>11018</v>
      </c>
      <c r="J183" s="27" t="s">
        <v>11494</v>
      </c>
      <c r="K183" s="27" t="s">
        <v>11495</v>
      </c>
      <c r="L183" s="29" t="s">
        <v>10272</v>
      </c>
      <c r="M183" s="36" t="s">
        <v>10274</v>
      </c>
      <c r="N183" s="36" t="s">
        <v>10274</v>
      </c>
      <c r="O183" s="36" t="s">
        <v>10274</v>
      </c>
      <c r="P183" s="36" t="s">
        <v>10274</v>
      </c>
      <c r="Q183" s="36" t="s">
        <v>10273</v>
      </c>
      <c r="R183" s="36">
        <v>94</v>
      </c>
      <c r="S183" s="36">
        <v>106</v>
      </c>
      <c r="T183" s="36">
        <v>200</v>
      </c>
      <c r="U183" s="36">
        <v>96</v>
      </c>
      <c r="V183" s="36">
        <v>112</v>
      </c>
      <c r="W183" s="36">
        <v>208</v>
      </c>
      <c r="X183" s="31">
        <v>14</v>
      </c>
      <c r="Y183" s="27" t="s">
        <v>10274</v>
      </c>
      <c r="Z183" s="27" t="s">
        <v>10273</v>
      </c>
      <c r="AA183" s="27" t="s">
        <v>10274</v>
      </c>
      <c r="AB183" s="27" t="s">
        <v>10273</v>
      </c>
      <c r="AC183" s="27" t="s">
        <v>10273</v>
      </c>
      <c r="AD183" s="27" t="s">
        <v>10273</v>
      </c>
      <c r="AE183" s="27" t="s">
        <v>10273</v>
      </c>
      <c r="AF183" s="27" t="s">
        <v>10273</v>
      </c>
      <c r="AG183" s="27" t="s">
        <v>10275</v>
      </c>
      <c r="AH183" s="27" t="s">
        <v>10274</v>
      </c>
      <c r="AI183" s="27" t="s">
        <v>10273</v>
      </c>
      <c r="AJ183" s="27" t="s">
        <v>10273</v>
      </c>
      <c r="AK183" s="27" t="s">
        <v>10273</v>
      </c>
      <c r="AL183" s="27" t="s">
        <v>10275</v>
      </c>
      <c r="AM183" s="33" t="s">
        <v>10323</v>
      </c>
      <c r="AN183" s="33" t="s">
        <v>10286</v>
      </c>
      <c r="AO183" s="33" t="s">
        <v>10276</v>
      </c>
      <c r="AP183" s="33">
        <v>0</v>
      </c>
      <c r="AQ183" s="33">
        <v>0</v>
      </c>
      <c r="AR183" s="33">
        <v>0</v>
      </c>
      <c r="AS183" s="33" t="s">
        <v>10275</v>
      </c>
      <c r="AT183" s="33" t="s">
        <v>10275</v>
      </c>
      <c r="AU183" s="33" t="s">
        <v>10275</v>
      </c>
      <c r="AV183" s="34" t="s">
        <v>10277</v>
      </c>
      <c r="AW183" s="34" t="s">
        <v>10277</v>
      </c>
      <c r="AX183" s="34" t="s">
        <v>10276</v>
      </c>
      <c r="AY183" s="35" t="s">
        <v>10278</v>
      </c>
      <c r="AZ183" s="35" t="s">
        <v>10275</v>
      </c>
      <c r="BA183" s="35" t="s">
        <v>10275</v>
      </c>
      <c r="BB183" s="35" t="s">
        <v>10275</v>
      </c>
      <c r="BC183" s="35" t="s">
        <v>10278</v>
      </c>
      <c r="BD183" s="35" t="s">
        <v>10278</v>
      </c>
      <c r="BE183" s="28" t="s">
        <v>10273</v>
      </c>
      <c r="BF183" s="28" t="s">
        <v>10273</v>
      </c>
      <c r="BG183" s="28" t="s">
        <v>10273</v>
      </c>
      <c r="BH183" s="28" t="s">
        <v>10274</v>
      </c>
      <c r="BI183" s="28" t="s">
        <v>10273</v>
      </c>
      <c r="BJ183" s="28" t="s">
        <v>10274</v>
      </c>
      <c r="BK183" s="28" t="s">
        <v>10273</v>
      </c>
      <c r="BL183" s="28" t="s">
        <v>10274</v>
      </c>
      <c r="BM183" s="28" t="s">
        <v>10273</v>
      </c>
      <c r="BN183" s="28" t="s">
        <v>10273</v>
      </c>
      <c r="BO183" s="28" t="s">
        <v>10273</v>
      </c>
      <c r="BP183" s="28" t="s">
        <v>10273</v>
      </c>
      <c r="BQ183" s="27" t="s">
        <v>10274</v>
      </c>
      <c r="BR183" s="27" t="s">
        <v>10274</v>
      </c>
      <c r="BS183" s="27" t="s">
        <v>10273</v>
      </c>
      <c r="BT183" s="27" t="s">
        <v>10273</v>
      </c>
      <c r="BU183" s="28" t="s">
        <v>10274</v>
      </c>
      <c r="BV183" s="28" t="s">
        <v>10274</v>
      </c>
      <c r="BW183" s="28" t="s">
        <v>10273</v>
      </c>
      <c r="BX183" s="27" t="s">
        <v>10279</v>
      </c>
      <c r="BY183" s="27" t="s">
        <v>10274</v>
      </c>
      <c r="BZ183" s="27" t="s">
        <v>10274</v>
      </c>
    </row>
    <row r="184" spans="1:78" ht="25.5" customHeight="1" x14ac:dyDescent="0.25">
      <c r="A184" s="27">
        <v>257</v>
      </c>
      <c r="B184" s="28" t="s">
        <v>11496</v>
      </c>
      <c r="C184" s="28" t="s">
        <v>11497</v>
      </c>
      <c r="D184" s="27" t="s">
        <v>1116</v>
      </c>
      <c r="E184" s="27" t="s">
        <v>11498</v>
      </c>
      <c r="F184" s="27" t="s">
        <v>11499</v>
      </c>
      <c r="G184" s="27" t="s">
        <v>10578</v>
      </c>
      <c r="H184" s="27" t="s">
        <v>1117</v>
      </c>
      <c r="I184" s="27" t="s">
        <v>11018</v>
      </c>
      <c r="J184" s="27" t="s">
        <v>11500</v>
      </c>
      <c r="K184" s="27" t="s">
        <v>11501</v>
      </c>
      <c r="L184" s="29" t="s">
        <v>10272</v>
      </c>
      <c r="M184" s="36" t="s">
        <v>10274</v>
      </c>
      <c r="N184" s="36" t="s">
        <v>10274</v>
      </c>
      <c r="O184" s="36" t="s">
        <v>10274</v>
      </c>
      <c r="P184" s="36" t="s">
        <v>10274</v>
      </c>
      <c r="Q184" s="36" t="s">
        <v>10273</v>
      </c>
      <c r="R184" s="36">
        <v>248</v>
      </c>
      <c r="S184" s="36">
        <v>310</v>
      </c>
      <c r="T184" s="36">
        <v>558</v>
      </c>
      <c r="U184" s="36">
        <v>282</v>
      </c>
      <c r="V184" s="36">
        <v>320</v>
      </c>
      <c r="W184" s="36">
        <v>602</v>
      </c>
      <c r="X184" s="31">
        <v>26</v>
      </c>
      <c r="Y184" s="27" t="s">
        <v>10274</v>
      </c>
      <c r="Z184" s="27" t="s">
        <v>10273</v>
      </c>
      <c r="AA184" s="27" t="s">
        <v>10273</v>
      </c>
      <c r="AB184" s="27" t="s">
        <v>10273</v>
      </c>
      <c r="AC184" s="27" t="s">
        <v>10273</v>
      </c>
      <c r="AD184" s="27" t="s">
        <v>10273</v>
      </c>
      <c r="AE184" s="27" t="s">
        <v>10273</v>
      </c>
      <c r="AF184" s="27" t="s">
        <v>10273</v>
      </c>
      <c r="AG184" s="27" t="s">
        <v>10275</v>
      </c>
      <c r="AH184" s="27" t="s">
        <v>10273</v>
      </c>
      <c r="AI184" s="27" t="s">
        <v>10274</v>
      </c>
      <c r="AJ184" s="27" t="s">
        <v>10274</v>
      </c>
      <c r="AK184" s="27" t="s">
        <v>10273</v>
      </c>
      <c r="AL184" s="27" t="s">
        <v>10275</v>
      </c>
      <c r="AM184" s="33" t="s">
        <v>10276</v>
      </c>
      <c r="AN184" s="33" t="s">
        <v>10276</v>
      </c>
      <c r="AO184" s="33" t="s">
        <v>10323</v>
      </c>
      <c r="AP184" s="33">
        <v>0</v>
      </c>
      <c r="AQ184" s="33">
        <v>0</v>
      </c>
      <c r="AR184" s="33">
        <v>0</v>
      </c>
      <c r="AS184" s="33" t="s">
        <v>10275</v>
      </c>
      <c r="AT184" s="33" t="s">
        <v>10275</v>
      </c>
      <c r="AU184" s="33" t="s">
        <v>10275</v>
      </c>
      <c r="AV184" s="34" t="s">
        <v>10345</v>
      </c>
      <c r="AW184" s="34" t="s">
        <v>10345</v>
      </c>
      <c r="AX184" s="34" t="s">
        <v>10276</v>
      </c>
      <c r="AY184" s="35" t="s">
        <v>10278</v>
      </c>
      <c r="AZ184" s="35" t="s">
        <v>10275</v>
      </c>
      <c r="BA184" s="35" t="s">
        <v>10275</v>
      </c>
      <c r="BB184" s="35" t="s">
        <v>10275</v>
      </c>
      <c r="BC184" s="35" t="s">
        <v>10278</v>
      </c>
      <c r="BD184" s="35" t="s">
        <v>10278</v>
      </c>
      <c r="BE184" s="28" t="s">
        <v>10274</v>
      </c>
      <c r="BF184" s="28" t="s">
        <v>10273</v>
      </c>
      <c r="BG184" s="28" t="s">
        <v>10273</v>
      </c>
      <c r="BH184" s="28" t="s">
        <v>10274</v>
      </c>
      <c r="BI184" s="28" t="s">
        <v>10273</v>
      </c>
      <c r="BJ184" s="28" t="s">
        <v>10274</v>
      </c>
      <c r="BK184" s="28" t="s">
        <v>10274</v>
      </c>
      <c r="BL184" s="28" t="s">
        <v>10274</v>
      </c>
      <c r="BM184" s="28" t="s">
        <v>10274</v>
      </c>
      <c r="BN184" s="28" t="s">
        <v>10273</v>
      </c>
      <c r="BO184" s="28" t="s">
        <v>10273</v>
      </c>
      <c r="BP184" s="28" t="s">
        <v>10273</v>
      </c>
      <c r="BQ184" s="27" t="s">
        <v>10274</v>
      </c>
      <c r="BR184" s="27" t="s">
        <v>10274</v>
      </c>
      <c r="BS184" s="27" t="s">
        <v>10273</v>
      </c>
      <c r="BT184" s="27" t="s">
        <v>10273</v>
      </c>
      <c r="BU184" s="28" t="s">
        <v>10274</v>
      </c>
      <c r="BV184" s="28" t="s">
        <v>10273</v>
      </c>
      <c r="BW184" s="28" t="s">
        <v>10273</v>
      </c>
      <c r="BX184" s="27" t="s">
        <v>10279</v>
      </c>
      <c r="BY184" s="27" t="s">
        <v>10273</v>
      </c>
      <c r="BZ184" s="27" t="s">
        <v>10274</v>
      </c>
    </row>
    <row r="185" spans="1:78" ht="25.5" customHeight="1" x14ac:dyDescent="0.25">
      <c r="A185" s="27">
        <v>1486</v>
      </c>
      <c r="B185" s="28" t="s">
        <v>17193</v>
      </c>
      <c r="C185" s="28" t="s">
        <v>17194</v>
      </c>
      <c r="D185" s="27" t="s">
        <v>1116</v>
      </c>
      <c r="E185" s="27" t="s">
        <v>17195</v>
      </c>
      <c r="F185" s="27" t="s">
        <v>17196</v>
      </c>
      <c r="G185" s="27" t="s">
        <v>10578</v>
      </c>
      <c r="H185" s="27" t="s">
        <v>1117</v>
      </c>
      <c r="I185" s="27" t="s">
        <v>11018</v>
      </c>
      <c r="J185" s="27" t="s">
        <v>17197</v>
      </c>
      <c r="K185" s="27" t="s">
        <v>17198</v>
      </c>
      <c r="L185" s="29" t="s">
        <v>10272</v>
      </c>
      <c r="M185" s="36" t="s">
        <v>10274</v>
      </c>
      <c r="N185" s="36" t="s">
        <v>10274</v>
      </c>
      <c r="O185" s="36" t="s">
        <v>10274</v>
      </c>
      <c r="P185" s="36" t="s">
        <v>10274</v>
      </c>
      <c r="Q185" s="36" t="s">
        <v>10273</v>
      </c>
      <c r="R185" s="36">
        <v>165</v>
      </c>
      <c r="S185" s="36">
        <v>180</v>
      </c>
      <c r="T185" s="36">
        <v>345</v>
      </c>
      <c r="U185" s="36">
        <v>148</v>
      </c>
      <c r="V185" s="36">
        <v>177</v>
      </c>
      <c r="W185" s="36">
        <v>325</v>
      </c>
      <c r="X185" s="31">
        <v>16</v>
      </c>
      <c r="Y185" s="27" t="s">
        <v>10274</v>
      </c>
      <c r="Z185" s="27" t="s">
        <v>10273</v>
      </c>
      <c r="AA185" s="27" t="s">
        <v>10274</v>
      </c>
      <c r="AB185" s="27" t="s">
        <v>10274</v>
      </c>
      <c r="AC185" s="27" t="s">
        <v>10273</v>
      </c>
      <c r="AD185" s="27" t="s">
        <v>10273</v>
      </c>
      <c r="AE185" s="27" t="s">
        <v>10273</v>
      </c>
      <c r="AF185" s="27" t="s">
        <v>10273</v>
      </c>
      <c r="AG185" s="27" t="s">
        <v>10275</v>
      </c>
      <c r="AH185" s="27" t="s">
        <v>10274</v>
      </c>
      <c r="AI185" s="27" t="s">
        <v>10273</v>
      </c>
      <c r="AJ185" s="27" t="s">
        <v>10273</v>
      </c>
      <c r="AK185" s="27" t="s">
        <v>10273</v>
      </c>
      <c r="AL185" s="27" t="s">
        <v>10275</v>
      </c>
      <c r="AM185" s="33" t="s">
        <v>10276</v>
      </c>
      <c r="AN185" s="33" t="s">
        <v>10276</v>
      </c>
      <c r="AO185" s="33" t="s">
        <v>10286</v>
      </c>
      <c r="AP185" s="33">
        <v>0</v>
      </c>
      <c r="AQ185" s="33">
        <v>0</v>
      </c>
      <c r="AR185" s="33">
        <v>0</v>
      </c>
      <c r="AS185" s="33" t="s">
        <v>10275</v>
      </c>
      <c r="AT185" s="33" t="s">
        <v>10275</v>
      </c>
      <c r="AU185" s="33" t="s">
        <v>10275</v>
      </c>
      <c r="AV185" s="34" t="s">
        <v>10316</v>
      </c>
      <c r="AW185" s="34" t="s">
        <v>10316</v>
      </c>
      <c r="AX185" s="34" t="s">
        <v>10276</v>
      </c>
      <c r="AY185" s="35" t="s">
        <v>10278</v>
      </c>
      <c r="AZ185" s="35" t="s">
        <v>10275</v>
      </c>
      <c r="BA185" s="35" t="s">
        <v>10275</v>
      </c>
      <c r="BB185" s="35" t="s">
        <v>10275</v>
      </c>
      <c r="BC185" s="35" t="s">
        <v>10278</v>
      </c>
      <c r="BD185" s="35" t="s">
        <v>10278</v>
      </c>
      <c r="BE185" s="28" t="s">
        <v>10274</v>
      </c>
      <c r="BF185" s="28" t="s">
        <v>10273</v>
      </c>
      <c r="BG185" s="28" t="s">
        <v>10273</v>
      </c>
      <c r="BH185" s="28" t="s">
        <v>10274</v>
      </c>
      <c r="BI185" s="28" t="s">
        <v>10273</v>
      </c>
      <c r="BJ185" s="28" t="s">
        <v>10274</v>
      </c>
      <c r="BK185" s="28" t="s">
        <v>10273</v>
      </c>
      <c r="BL185" s="28" t="s">
        <v>10273</v>
      </c>
      <c r="BM185" s="28" t="s">
        <v>10274</v>
      </c>
      <c r="BN185" s="28" t="s">
        <v>10273</v>
      </c>
      <c r="BO185" s="28" t="s">
        <v>10273</v>
      </c>
      <c r="BP185" s="28" t="s">
        <v>10273</v>
      </c>
      <c r="BQ185" s="27" t="s">
        <v>10274</v>
      </c>
      <c r="BR185" s="27" t="s">
        <v>10273</v>
      </c>
      <c r="BS185" s="27" t="s">
        <v>10274</v>
      </c>
      <c r="BT185" s="27" t="s">
        <v>10273</v>
      </c>
      <c r="BU185" s="28" t="s">
        <v>10274</v>
      </c>
      <c r="BV185" s="28" t="s">
        <v>10273</v>
      </c>
      <c r="BW185" s="28" t="s">
        <v>10273</v>
      </c>
      <c r="BX185" s="27" t="s">
        <v>10279</v>
      </c>
      <c r="BY185" s="27" t="s">
        <v>10273</v>
      </c>
      <c r="BZ185" s="27" t="s">
        <v>10274</v>
      </c>
    </row>
    <row r="186" spans="1:78" ht="25.5" customHeight="1" x14ac:dyDescent="0.25">
      <c r="A186" s="27">
        <v>153</v>
      </c>
      <c r="B186" s="28" t="s">
        <v>11021</v>
      </c>
      <c r="C186" s="28" t="s">
        <v>11022</v>
      </c>
      <c r="D186" s="27" t="s">
        <v>1116</v>
      </c>
      <c r="E186" s="27" t="s">
        <v>11023</v>
      </c>
      <c r="F186" s="27" t="s">
        <v>11024</v>
      </c>
      <c r="G186" s="27" t="s">
        <v>10578</v>
      </c>
      <c r="H186" s="27" t="s">
        <v>1117</v>
      </c>
      <c r="I186" s="27" t="s">
        <v>11018</v>
      </c>
      <c r="J186" s="27" t="s">
        <v>11025</v>
      </c>
      <c r="K186" s="27" t="s">
        <v>11026</v>
      </c>
      <c r="L186" s="29" t="s">
        <v>10272</v>
      </c>
      <c r="M186" s="36" t="s">
        <v>10274</v>
      </c>
      <c r="N186" s="36" t="s">
        <v>10274</v>
      </c>
      <c r="O186" s="36" t="s">
        <v>10274</v>
      </c>
      <c r="P186" s="36" t="s">
        <v>10274</v>
      </c>
      <c r="Q186" s="36" t="s">
        <v>10273</v>
      </c>
      <c r="R186" s="36">
        <v>193</v>
      </c>
      <c r="S186" s="36">
        <v>207</v>
      </c>
      <c r="T186" s="36">
        <v>400</v>
      </c>
      <c r="U186" s="36">
        <v>191</v>
      </c>
      <c r="V186" s="36">
        <v>217</v>
      </c>
      <c r="W186" s="36">
        <v>408</v>
      </c>
      <c r="X186" s="31">
        <v>21</v>
      </c>
      <c r="Y186" s="27" t="s">
        <v>10274</v>
      </c>
      <c r="Z186" s="27" t="s">
        <v>10273</v>
      </c>
      <c r="AA186" s="27" t="s">
        <v>10274</v>
      </c>
      <c r="AB186" s="27" t="s">
        <v>10273</v>
      </c>
      <c r="AC186" s="27" t="s">
        <v>10273</v>
      </c>
      <c r="AD186" s="27" t="s">
        <v>10273</v>
      </c>
      <c r="AE186" s="27" t="s">
        <v>10273</v>
      </c>
      <c r="AF186" s="27" t="s">
        <v>10273</v>
      </c>
      <c r="AG186" s="27" t="s">
        <v>10275</v>
      </c>
      <c r="AH186" s="27" t="s">
        <v>10273</v>
      </c>
      <c r="AI186" s="27" t="s">
        <v>10274</v>
      </c>
      <c r="AJ186" s="27" t="s">
        <v>10274</v>
      </c>
      <c r="AK186" s="27" t="s">
        <v>10273</v>
      </c>
      <c r="AL186" s="27" t="s">
        <v>10275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 t="s">
        <v>10275</v>
      </c>
      <c r="AT186" s="33" t="s">
        <v>10275</v>
      </c>
      <c r="AU186" s="33" t="s">
        <v>10275</v>
      </c>
      <c r="AV186" s="34" t="s">
        <v>10316</v>
      </c>
      <c r="AW186" s="34" t="s">
        <v>10316</v>
      </c>
      <c r="AX186" s="34" t="s">
        <v>10276</v>
      </c>
      <c r="AY186" s="35" t="s">
        <v>10275</v>
      </c>
      <c r="AZ186" s="35" t="s">
        <v>10275</v>
      </c>
      <c r="BA186" s="35" t="s">
        <v>10275</v>
      </c>
      <c r="BB186" s="35" t="s">
        <v>10275</v>
      </c>
      <c r="BC186" s="35" t="s">
        <v>10856</v>
      </c>
      <c r="BD186" s="35" t="s">
        <v>10856</v>
      </c>
      <c r="BE186" s="28" t="s">
        <v>10274</v>
      </c>
      <c r="BF186" s="28" t="s">
        <v>10273</v>
      </c>
      <c r="BG186" s="28" t="s">
        <v>10273</v>
      </c>
      <c r="BH186" s="28" t="s">
        <v>10274</v>
      </c>
      <c r="BI186" s="28" t="s">
        <v>10273</v>
      </c>
      <c r="BJ186" s="28" t="s">
        <v>10274</v>
      </c>
      <c r="BK186" s="28" t="s">
        <v>10274</v>
      </c>
      <c r="BL186" s="28" t="s">
        <v>10273</v>
      </c>
      <c r="BM186" s="28" t="s">
        <v>10273</v>
      </c>
      <c r="BN186" s="28" t="s">
        <v>10273</v>
      </c>
      <c r="BO186" s="28" t="s">
        <v>10273</v>
      </c>
      <c r="BP186" s="28" t="s">
        <v>10273</v>
      </c>
      <c r="BQ186" s="27" t="s">
        <v>10274</v>
      </c>
      <c r="BR186" s="27" t="s">
        <v>10273</v>
      </c>
      <c r="BS186" s="27" t="s">
        <v>10273</v>
      </c>
      <c r="BT186" s="27" t="s">
        <v>10273</v>
      </c>
      <c r="BU186" s="28" t="s">
        <v>10274</v>
      </c>
      <c r="BV186" s="28" t="s">
        <v>10273</v>
      </c>
      <c r="BW186" s="28" t="s">
        <v>10273</v>
      </c>
      <c r="BX186" s="27" t="s">
        <v>10279</v>
      </c>
      <c r="BY186" s="27" t="s">
        <v>10274</v>
      </c>
      <c r="BZ186" s="27" t="s">
        <v>10274</v>
      </c>
    </row>
    <row r="187" spans="1:78" ht="25.5" customHeight="1" x14ac:dyDescent="0.25">
      <c r="A187" s="27">
        <v>152</v>
      </c>
      <c r="B187" s="28" t="s">
        <v>11014</v>
      </c>
      <c r="C187" s="28" t="s">
        <v>11015</v>
      </c>
      <c r="D187" s="27" t="s">
        <v>1116</v>
      </c>
      <c r="E187" s="27" t="s">
        <v>11016</v>
      </c>
      <c r="F187" s="27" t="s">
        <v>11017</v>
      </c>
      <c r="G187" s="27" t="s">
        <v>10578</v>
      </c>
      <c r="H187" s="27" t="s">
        <v>1117</v>
      </c>
      <c r="I187" s="27" t="s">
        <v>11018</v>
      </c>
      <c r="J187" s="27" t="s">
        <v>11019</v>
      </c>
      <c r="K187" s="27" t="s">
        <v>11020</v>
      </c>
      <c r="L187" s="29" t="s">
        <v>10309</v>
      </c>
      <c r="M187" s="36" t="s">
        <v>10273</v>
      </c>
      <c r="N187" s="36" t="s">
        <v>10273</v>
      </c>
      <c r="O187" s="36" t="s">
        <v>10273</v>
      </c>
      <c r="P187" s="36" t="s">
        <v>10273</v>
      </c>
      <c r="Q187" s="36" t="s">
        <v>10274</v>
      </c>
      <c r="R187" s="36">
        <v>55</v>
      </c>
      <c r="S187" s="36">
        <v>95</v>
      </c>
      <c r="T187" s="36">
        <v>150</v>
      </c>
      <c r="U187" s="36">
        <v>64</v>
      </c>
      <c r="V187" s="36">
        <v>102</v>
      </c>
      <c r="W187" s="36">
        <v>166</v>
      </c>
      <c r="X187" s="31">
        <v>8</v>
      </c>
      <c r="Y187" s="27" t="s">
        <v>10274</v>
      </c>
      <c r="Z187" s="27" t="s">
        <v>10273</v>
      </c>
      <c r="AA187" s="27" t="s">
        <v>10274</v>
      </c>
      <c r="AB187" s="27" t="s">
        <v>10273</v>
      </c>
      <c r="AC187" s="27" t="s">
        <v>10273</v>
      </c>
      <c r="AD187" s="27" t="s">
        <v>10273</v>
      </c>
      <c r="AE187" s="27" t="s">
        <v>10273</v>
      </c>
      <c r="AF187" s="27" t="s">
        <v>10273</v>
      </c>
      <c r="AG187" s="27" t="s">
        <v>10275</v>
      </c>
      <c r="AH187" s="27" t="s">
        <v>10273</v>
      </c>
      <c r="AI187" s="27" t="s">
        <v>10274</v>
      </c>
      <c r="AJ187" s="27" t="s">
        <v>10273</v>
      </c>
      <c r="AK187" s="27" t="s">
        <v>10273</v>
      </c>
      <c r="AL187" s="27" t="s">
        <v>10275</v>
      </c>
      <c r="AM187" s="32" t="s">
        <v>10275</v>
      </c>
      <c r="AN187" s="32" t="s">
        <v>10275</v>
      </c>
      <c r="AO187" s="32" t="s">
        <v>10275</v>
      </c>
      <c r="AP187" s="33" t="s">
        <v>10275</v>
      </c>
      <c r="AQ187" s="33" t="s">
        <v>10275</v>
      </c>
      <c r="AR187" s="33" t="s">
        <v>10275</v>
      </c>
      <c r="AS187" s="33" t="s">
        <v>10301</v>
      </c>
      <c r="AT187" s="33" t="s">
        <v>10301</v>
      </c>
      <c r="AU187" s="33" t="s">
        <v>10276</v>
      </c>
      <c r="AV187" s="34">
        <v>0</v>
      </c>
      <c r="AW187" s="34">
        <v>0</v>
      </c>
      <c r="AX187" s="34">
        <v>0</v>
      </c>
      <c r="AY187" s="35" t="s">
        <v>10275</v>
      </c>
      <c r="AZ187" s="35" t="s">
        <v>10275</v>
      </c>
      <c r="BA187" s="35" t="s">
        <v>10275</v>
      </c>
      <c r="BB187" s="35" t="s">
        <v>10856</v>
      </c>
      <c r="BC187" s="35" t="s">
        <v>10275</v>
      </c>
      <c r="BD187" s="35" t="s">
        <v>10856</v>
      </c>
      <c r="BE187" s="28" t="s">
        <v>10273</v>
      </c>
      <c r="BF187" s="28" t="s">
        <v>10273</v>
      </c>
      <c r="BG187" s="28" t="s">
        <v>10273</v>
      </c>
      <c r="BH187" s="28" t="s">
        <v>10274</v>
      </c>
      <c r="BI187" s="28" t="s">
        <v>10273</v>
      </c>
      <c r="BJ187" s="28" t="s">
        <v>10274</v>
      </c>
      <c r="BK187" s="28" t="s">
        <v>10273</v>
      </c>
      <c r="BL187" s="28" t="s">
        <v>10274</v>
      </c>
      <c r="BM187" s="28" t="s">
        <v>10273</v>
      </c>
      <c r="BN187" s="28" t="s">
        <v>10273</v>
      </c>
      <c r="BO187" s="28" t="s">
        <v>10273</v>
      </c>
      <c r="BP187" s="28" t="s">
        <v>10273</v>
      </c>
      <c r="BQ187" s="27" t="s">
        <v>10274</v>
      </c>
      <c r="BR187" s="27" t="s">
        <v>10274</v>
      </c>
      <c r="BS187" s="27" t="s">
        <v>10273</v>
      </c>
      <c r="BT187" s="27" t="s">
        <v>10273</v>
      </c>
      <c r="BU187" s="28" t="s">
        <v>10274</v>
      </c>
      <c r="BV187" s="28" t="s">
        <v>10273</v>
      </c>
      <c r="BW187" s="28" t="s">
        <v>10273</v>
      </c>
      <c r="BX187" s="27" t="s">
        <v>10279</v>
      </c>
      <c r="BY187" s="27" t="s">
        <v>10273</v>
      </c>
      <c r="BZ187" s="27" t="s">
        <v>10274</v>
      </c>
    </row>
    <row r="188" spans="1:78" ht="25.5" customHeight="1" x14ac:dyDescent="0.25">
      <c r="A188" s="27">
        <v>1574</v>
      </c>
      <c r="B188" s="28" t="s">
        <v>17656</v>
      </c>
      <c r="C188" s="28" t="s">
        <v>17657</v>
      </c>
      <c r="D188" s="27" t="s">
        <v>1116</v>
      </c>
      <c r="E188" s="27" t="s">
        <v>17658</v>
      </c>
      <c r="F188" s="27" t="s">
        <v>17659</v>
      </c>
      <c r="G188" s="27" t="s">
        <v>10578</v>
      </c>
      <c r="H188" s="27" t="s">
        <v>1117</v>
      </c>
      <c r="I188" s="27" t="s">
        <v>11018</v>
      </c>
      <c r="J188" s="27" t="s">
        <v>17660</v>
      </c>
      <c r="K188" s="27" t="s">
        <v>17661</v>
      </c>
      <c r="L188" s="29" t="s">
        <v>10309</v>
      </c>
      <c r="M188" s="36" t="s">
        <v>10273</v>
      </c>
      <c r="N188" s="36" t="s">
        <v>10273</v>
      </c>
      <c r="O188" s="36" t="s">
        <v>10273</v>
      </c>
      <c r="P188" s="36" t="s">
        <v>10274</v>
      </c>
      <c r="Q188" s="36" t="s">
        <v>10274</v>
      </c>
      <c r="R188" s="36">
        <v>221</v>
      </c>
      <c r="S188" s="36">
        <v>290</v>
      </c>
      <c r="T188" s="36">
        <v>511</v>
      </c>
      <c r="U188" s="36">
        <v>187</v>
      </c>
      <c r="V188" s="36">
        <v>227</v>
      </c>
      <c r="W188" s="36">
        <v>414</v>
      </c>
      <c r="X188" s="31">
        <v>18</v>
      </c>
      <c r="Y188" s="27" t="s">
        <v>10273</v>
      </c>
      <c r="Z188" s="27" t="s">
        <v>10274</v>
      </c>
      <c r="AA188" s="27" t="s">
        <v>10273</v>
      </c>
      <c r="AB188" s="27" t="s">
        <v>10273</v>
      </c>
      <c r="AC188" s="27" t="s">
        <v>10273</v>
      </c>
      <c r="AD188" s="27" t="s">
        <v>10273</v>
      </c>
      <c r="AE188" s="27" t="s">
        <v>10273</v>
      </c>
      <c r="AF188" s="27" t="s">
        <v>10273</v>
      </c>
      <c r="AG188" s="27" t="s">
        <v>10275</v>
      </c>
      <c r="AH188" s="27" t="s">
        <v>10273</v>
      </c>
      <c r="AI188" s="27" t="s">
        <v>10273</v>
      </c>
      <c r="AJ188" s="27" t="s">
        <v>10274</v>
      </c>
      <c r="AK188" s="27" t="s">
        <v>10273</v>
      </c>
      <c r="AL188" s="27" t="s">
        <v>10275</v>
      </c>
      <c r="AM188" s="32" t="s">
        <v>10275</v>
      </c>
      <c r="AN188" s="32" t="s">
        <v>10275</v>
      </c>
      <c r="AO188" s="32" t="s">
        <v>10275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4" t="s">
        <v>10301</v>
      </c>
      <c r="AW188" s="34" t="s">
        <v>10380</v>
      </c>
      <c r="AX188" s="34" t="s">
        <v>10316</v>
      </c>
      <c r="AY188" s="35" t="s">
        <v>10275</v>
      </c>
      <c r="AZ188" s="35" t="s">
        <v>10275</v>
      </c>
      <c r="BA188" s="35" t="s">
        <v>10275</v>
      </c>
      <c r="BB188" s="35" t="s">
        <v>10275</v>
      </c>
      <c r="BC188" s="35" t="s">
        <v>10278</v>
      </c>
      <c r="BD188" s="35" t="s">
        <v>10278</v>
      </c>
      <c r="BE188" s="28" t="s">
        <v>10273</v>
      </c>
      <c r="BF188" s="28" t="s">
        <v>10273</v>
      </c>
      <c r="BG188" s="28" t="s">
        <v>10274</v>
      </c>
      <c r="BH188" s="28" t="s">
        <v>10274</v>
      </c>
      <c r="BI188" s="28" t="s">
        <v>10273</v>
      </c>
      <c r="BJ188" s="28" t="s">
        <v>10274</v>
      </c>
      <c r="BK188" s="28" t="s">
        <v>10274</v>
      </c>
      <c r="BL188" s="28" t="s">
        <v>10273</v>
      </c>
      <c r="BM188" s="28" t="s">
        <v>10273</v>
      </c>
      <c r="BN188" s="28" t="s">
        <v>10273</v>
      </c>
      <c r="BO188" s="28" t="s">
        <v>10273</v>
      </c>
      <c r="BP188" s="28" t="s">
        <v>10273</v>
      </c>
      <c r="BQ188" s="27" t="s">
        <v>10274</v>
      </c>
      <c r="BR188" s="27" t="s">
        <v>10274</v>
      </c>
      <c r="BS188" s="27" t="s">
        <v>10274</v>
      </c>
      <c r="BT188" s="27" t="s">
        <v>10273</v>
      </c>
      <c r="BU188" s="28" t="s">
        <v>10274</v>
      </c>
      <c r="BV188" s="28" t="s">
        <v>10273</v>
      </c>
      <c r="BW188" s="28" t="s">
        <v>10273</v>
      </c>
      <c r="BX188" s="27" t="s">
        <v>10279</v>
      </c>
      <c r="BY188" s="27" t="s">
        <v>10274</v>
      </c>
      <c r="BZ188" s="27" t="s">
        <v>10274</v>
      </c>
    </row>
    <row r="189" spans="1:78" ht="25.5" customHeight="1" x14ac:dyDescent="0.25">
      <c r="A189" s="27">
        <v>1577</v>
      </c>
      <c r="B189" s="28" t="s">
        <v>17674</v>
      </c>
      <c r="C189" s="28" t="s">
        <v>17675</v>
      </c>
      <c r="D189" s="27" t="s">
        <v>1116</v>
      </c>
      <c r="E189" s="27" t="s">
        <v>17676</v>
      </c>
      <c r="F189" s="27" t="s">
        <v>17677</v>
      </c>
      <c r="G189" s="27" t="s">
        <v>10578</v>
      </c>
      <c r="H189" s="27" t="s">
        <v>1117</v>
      </c>
      <c r="I189" s="27" t="s">
        <v>11018</v>
      </c>
      <c r="J189" s="27" t="s">
        <v>17678</v>
      </c>
      <c r="K189" s="27" t="s">
        <v>17679</v>
      </c>
      <c r="L189" s="29" t="s">
        <v>10294</v>
      </c>
      <c r="M189" s="36" t="s">
        <v>10274</v>
      </c>
      <c r="N189" s="36" t="s">
        <v>10274</v>
      </c>
      <c r="O189" s="36" t="s">
        <v>10274</v>
      </c>
      <c r="P189" s="36" t="s">
        <v>10273</v>
      </c>
      <c r="Q189" s="36" t="s">
        <v>10273</v>
      </c>
      <c r="R189" s="36">
        <v>350</v>
      </c>
      <c r="S189" s="36">
        <v>340</v>
      </c>
      <c r="T189" s="36">
        <v>690</v>
      </c>
      <c r="U189" s="36">
        <v>329</v>
      </c>
      <c r="V189" s="36">
        <v>349</v>
      </c>
      <c r="W189" s="36">
        <v>678</v>
      </c>
      <c r="X189" s="31">
        <v>17</v>
      </c>
      <c r="Y189" s="27" t="s">
        <v>10400</v>
      </c>
      <c r="Z189" s="27" t="s">
        <v>10400</v>
      </c>
      <c r="AA189" s="27" t="s">
        <v>10400</v>
      </c>
      <c r="AB189" s="27" t="s">
        <v>10400</v>
      </c>
      <c r="AC189" s="27" t="s">
        <v>10400</v>
      </c>
      <c r="AD189" s="27" t="s">
        <v>10400</v>
      </c>
      <c r="AE189" s="27" t="s">
        <v>10400</v>
      </c>
      <c r="AF189" s="27" t="s">
        <v>10400</v>
      </c>
      <c r="AG189" s="27" t="s">
        <v>10400</v>
      </c>
      <c r="AH189" s="27" t="s">
        <v>10273</v>
      </c>
      <c r="AI189" s="27" t="s">
        <v>10273</v>
      </c>
      <c r="AJ189" s="27" t="s">
        <v>10274</v>
      </c>
      <c r="AK189" s="27" t="s">
        <v>10273</v>
      </c>
      <c r="AL189" s="27" t="s">
        <v>10275</v>
      </c>
      <c r="AM189" s="33" t="s">
        <v>10276</v>
      </c>
      <c r="AN189" s="33" t="s">
        <v>10276</v>
      </c>
      <c r="AO189" s="33" t="s">
        <v>10324</v>
      </c>
      <c r="AP189" s="33">
        <v>15</v>
      </c>
      <c r="AQ189" s="33">
        <v>10</v>
      </c>
      <c r="AR189" s="33">
        <v>0</v>
      </c>
      <c r="AS189" s="33" t="s">
        <v>10275</v>
      </c>
      <c r="AT189" s="33" t="s">
        <v>10275</v>
      </c>
      <c r="AU189" s="33" t="s">
        <v>10275</v>
      </c>
      <c r="AV189" s="34">
        <v>0</v>
      </c>
      <c r="AW189" s="34">
        <v>0</v>
      </c>
      <c r="AX189" s="34">
        <v>0</v>
      </c>
      <c r="AY189" s="35" t="s">
        <v>10856</v>
      </c>
      <c r="AZ189" s="35" t="s">
        <v>10856</v>
      </c>
      <c r="BA189" s="35" t="s">
        <v>10275</v>
      </c>
      <c r="BB189" s="35" t="s">
        <v>10275</v>
      </c>
      <c r="BC189" s="35" t="s">
        <v>10275</v>
      </c>
      <c r="BD189" s="35" t="s">
        <v>10856</v>
      </c>
      <c r="BE189" s="28" t="s">
        <v>10273</v>
      </c>
      <c r="BF189" s="28" t="s">
        <v>10273</v>
      </c>
      <c r="BG189" s="28" t="s">
        <v>10274</v>
      </c>
      <c r="BH189" s="28" t="s">
        <v>10274</v>
      </c>
      <c r="BI189" s="28" t="s">
        <v>10273</v>
      </c>
      <c r="BJ189" s="28" t="s">
        <v>10274</v>
      </c>
      <c r="BK189" s="28" t="s">
        <v>10273</v>
      </c>
      <c r="BL189" s="28" t="s">
        <v>10274</v>
      </c>
      <c r="BM189" s="28" t="s">
        <v>10273</v>
      </c>
      <c r="BN189" s="28" t="s">
        <v>10273</v>
      </c>
      <c r="BO189" s="28" t="s">
        <v>10273</v>
      </c>
      <c r="BP189" s="28" t="s">
        <v>10273</v>
      </c>
      <c r="BQ189" s="27" t="s">
        <v>10274</v>
      </c>
      <c r="BR189" s="27" t="s">
        <v>10274</v>
      </c>
      <c r="BS189" s="27" t="s">
        <v>10273</v>
      </c>
      <c r="BT189" s="27" t="s">
        <v>10273</v>
      </c>
      <c r="BU189" s="28" t="s">
        <v>10274</v>
      </c>
      <c r="BV189" s="28" t="s">
        <v>10273</v>
      </c>
      <c r="BW189" s="28" t="s">
        <v>10273</v>
      </c>
      <c r="BX189" s="27" t="s">
        <v>10279</v>
      </c>
      <c r="BY189" s="27" t="s">
        <v>10273</v>
      </c>
      <c r="BZ189" s="27" t="s">
        <v>10274</v>
      </c>
    </row>
    <row r="190" spans="1:78" ht="25.5" customHeight="1" x14ac:dyDescent="0.25">
      <c r="A190" s="27">
        <v>287</v>
      </c>
      <c r="B190" s="28" t="s">
        <v>11650</v>
      </c>
      <c r="C190" s="28" t="s">
        <v>11651</v>
      </c>
      <c r="D190" s="27" t="s">
        <v>1116</v>
      </c>
      <c r="E190" s="27" t="s">
        <v>11652</v>
      </c>
      <c r="F190" s="27" t="s">
        <v>11653</v>
      </c>
      <c r="G190" s="27" t="s">
        <v>10578</v>
      </c>
      <c r="H190" s="27" t="s">
        <v>1117</v>
      </c>
      <c r="I190" s="27" t="s">
        <v>11018</v>
      </c>
      <c r="J190" s="27" t="s">
        <v>11654</v>
      </c>
      <c r="K190" s="27" t="s">
        <v>11655</v>
      </c>
      <c r="L190" s="29" t="s">
        <v>10272</v>
      </c>
      <c r="M190" s="36" t="s">
        <v>10274</v>
      </c>
      <c r="N190" s="36" t="s">
        <v>10274</v>
      </c>
      <c r="O190" s="36" t="s">
        <v>10274</v>
      </c>
      <c r="P190" s="36" t="s">
        <v>10274</v>
      </c>
      <c r="Q190" s="36" t="s">
        <v>10273</v>
      </c>
      <c r="R190" s="36">
        <v>127</v>
      </c>
      <c r="S190" s="36">
        <v>139</v>
      </c>
      <c r="T190" s="36">
        <v>266</v>
      </c>
      <c r="U190" s="36">
        <v>117</v>
      </c>
      <c r="V190" s="36">
        <v>129</v>
      </c>
      <c r="W190" s="36">
        <v>246</v>
      </c>
      <c r="X190" s="31">
        <v>12</v>
      </c>
      <c r="Y190" s="27" t="s">
        <v>10274</v>
      </c>
      <c r="Z190" s="27" t="s">
        <v>10273</v>
      </c>
      <c r="AA190" s="27" t="s">
        <v>10273</v>
      </c>
      <c r="AB190" s="27" t="s">
        <v>10273</v>
      </c>
      <c r="AC190" s="27" t="s">
        <v>10273</v>
      </c>
      <c r="AD190" s="27" t="s">
        <v>10273</v>
      </c>
      <c r="AE190" s="27" t="s">
        <v>10273</v>
      </c>
      <c r="AF190" s="27" t="s">
        <v>10273</v>
      </c>
      <c r="AG190" s="27" t="s">
        <v>10275</v>
      </c>
      <c r="AH190" s="27" t="s">
        <v>10273</v>
      </c>
      <c r="AI190" s="27" t="s">
        <v>10273</v>
      </c>
      <c r="AJ190" s="27" t="s">
        <v>10274</v>
      </c>
      <c r="AK190" s="27" t="s">
        <v>10273</v>
      </c>
      <c r="AL190" s="27" t="s">
        <v>10275</v>
      </c>
      <c r="AM190" s="33" t="s">
        <v>10276</v>
      </c>
      <c r="AN190" s="33" t="s">
        <v>10276</v>
      </c>
      <c r="AO190" s="33" t="s">
        <v>10316</v>
      </c>
      <c r="AP190" s="33">
        <v>0</v>
      </c>
      <c r="AQ190" s="33">
        <v>0</v>
      </c>
      <c r="AR190" s="33">
        <v>0</v>
      </c>
      <c r="AS190" s="33" t="s">
        <v>10275</v>
      </c>
      <c r="AT190" s="33" t="s">
        <v>10275</v>
      </c>
      <c r="AU190" s="33" t="s">
        <v>10275</v>
      </c>
      <c r="AV190" s="34" t="s">
        <v>10301</v>
      </c>
      <c r="AW190" s="34" t="s">
        <v>10324</v>
      </c>
      <c r="AX190" s="34" t="s">
        <v>10276</v>
      </c>
      <c r="AY190" s="35" t="s">
        <v>10278</v>
      </c>
      <c r="AZ190" s="35" t="s">
        <v>10275</v>
      </c>
      <c r="BA190" s="35" t="s">
        <v>10275</v>
      </c>
      <c r="BB190" s="35" t="s">
        <v>10275</v>
      </c>
      <c r="BC190" s="35" t="s">
        <v>10278</v>
      </c>
      <c r="BD190" s="35" t="s">
        <v>10278</v>
      </c>
      <c r="BE190" s="28" t="s">
        <v>10273</v>
      </c>
      <c r="BF190" s="28" t="s">
        <v>10273</v>
      </c>
      <c r="BG190" s="28" t="s">
        <v>10274</v>
      </c>
      <c r="BH190" s="28" t="s">
        <v>10274</v>
      </c>
      <c r="BI190" s="28" t="s">
        <v>10273</v>
      </c>
      <c r="BJ190" s="28" t="s">
        <v>10274</v>
      </c>
      <c r="BK190" s="28" t="s">
        <v>10274</v>
      </c>
      <c r="BL190" s="28" t="s">
        <v>10273</v>
      </c>
      <c r="BM190" s="28" t="s">
        <v>10273</v>
      </c>
      <c r="BN190" s="28" t="s">
        <v>10273</v>
      </c>
      <c r="BO190" s="28" t="s">
        <v>10273</v>
      </c>
      <c r="BP190" s="28" t="s">
        <v>10273</v>
      </c>
      <c r="BQ190" s="27" t="s">
        <v>10274</v>
      </c>
      <c r="BR190" s="27" t="s">
        <v>10274</v>
      </c>
      <c r="BS190" s="27" t="s">
        <v>10273</v>
      </c>
      <c r="BT190" s="27" t="s">
        <v>10273</v>
      </c>
      <c r="BU190" s="28" t="s">
        <v>10274</v>
      </c>
      <c r="BV190" s="28" t="s">
        <v>10273</v>
      </c>
      <c r="BW190" s="28" t="s">
        <v>10273</v>
      </c>
      <c r="BX190" s="27" t="s">
        <v>10279</v>
      </c>
      <c r="BY190" s="27" t="s">
        <v>10273</v>
      </c>
      <c r="BZ190" s="27" t="s">
        <v>10274</v>
      </c>
    </row>
    <row r="191" spans="1:78" ht="25.5" customHeight="1" x14ac:dyDescent="0.25">
      <c r="A191" s="27">
        <v>275</v>
      </c>
      <c r="B191" s="28" t="s">
        <v>11595</v>
      </c>
      <c r="C191" s="28" t="s">
        <v>11596</v>
      </c>
      <c r="D191" s="27" t="s">
        <v>1116</v>
      </c>
      <c r="E191" s="27" t="s">
        <v>11597</v>
      </c>
      <c r="F191" s="27" t="s">
        <v>11598</v>
      </c>
      <c r="G191" s="27" t="s">
        <v>10578</v>
      </c>
      <c r="H191" s="27" t="s">
        <v>1117</v>
      </c>
      <c r="I191" s="27" t="s">
        <v>11018</v>
      </c>
      <c r="J191" s="27" t="s">
        <v>11599</v>
      </c>
      <c r="K191" s="27" t="s">
        <v>11600</v>
      </c>
      <c r="L191" s="29" t="s">
        <v>10272</v>
      </c>
      <c r="M191" s="36" t="s">
        <v>10274</v>
      </c>
      <c r="N191" s="36" t="s">
        <v>10274</v>
      </c>
      <c r="O191" s="36" t="s">
        <v>10274</v>
      </c>
      <c r="P191" s="36" t="s">
        <v>10274</v>
      </c>
      <c r="Q191" s="36" t="s">
        <v>10273</v>
      </c>
      <c r="R191" s="36">
        <v>77</v>
      </c>
      <c r="S191" s="36">
        <v>83</v>
      </c>
      <c r="T191" s="36">
        <v>160</v>
      </c>
      <c r="U191" s="36">
        <v>88</v>
      </c>
      <c r="V191" s="36">
        <v>84</v>
      </c>
      <c r="W191" s="36">
        <v>172</v>
      </c>
      <c r="X191" s="31">
        <v>12</v>
      </c>
      <c r="Y191" s="27" t="s">
        <v>10274</v>
      </c>
      <c r="Z191" s="27" t="s">
        <v>10273</v>
      </c>
      <c r="AA191" s="27" t="s">
        <v>10273</v>
      </c>
      <c r="AB191" s="27" t="s">
        <v>10273</v>
      </c>
      <c r="AC191" s="27" t="s">
        <v>10273</v>
      </c>
      <c r="AD191" s="27" t="s">
        <v>10273</v>
      </c>
      <c r="AE191" s="27" t="s">
        <v>10273</v>
      </c>
      <c r="AF191" s="27" t="s">
        <v>10273</v>
      </c>
      <c r="AG191" s="27" t="s">
        <v>10275</v>
      </c>
      <c r="AH191" s="27" t="s">
        <v>10273</v>
      </c>
      <c r="AI191" s="27" t="s">
        <v>10274</v>
      </c>
      <c r="AJ191" s="27" t="s">
        <v>10274</v>
      </c>
      <c r="AK191" s="27" t="s">
        <v>10273</v>
      </c>
      <c r="AL191" s="27" t="s">
        <v>10275</v>
      </c>
      <c r="AM191" s="33" t="s">
        <v>10276</v>
      </c>
      <c r="AN191" s="33" t="s">
        <v>10276</v>
      </c>
      <c r="AO191" s="33" t="s">
        <v>10323</v>
      </c>
      <c r="AP191" s="33">
        <v>0</v>
      </c>
      <c r="AQ191" s="33">
        <v>0</v>
      </c>
      <c r="AR191" s="33">
        <v>0</v>
      </c>
      <c r="AS191" s="33" t="s">
        <v>10275</v>
      </c>
      <c r="AT191" s="33" t="s">
        <v>10275</v>
      </c>
      <c r="AU191" s="33" t="s">
        <v>10275</v>
      </c>
      <c r="AV191" s="34" t="s">
        <v>10276</v>
      </c>
      <c r="AW191" s="34" t="s">
        <v>10276</v>
      </c>
      <c r="AX191" s="34" t="s">
        <v>10380</v>
      </c>
      <c r="AY191" s="35" t="s">
        <v>10856</v>
      </c>
      <c r="AZ191" s="35" t="s">
        <v>10275</v>
      </c>
      <c r="BA191" s="35" t="s">
        <v>10275</v>
      </c>
      <c r="BB191" s="35" t="s">
        <v>10275</v>
      </c>
      <c r="BC191" s="35" t="s">
        <v>10856</v>
      </c>
      <c r="BD191" s="35" t="s">
        <v>10856</v>
      </c>
      <c r="BE191" s="28" t="s">
        <v>10274</v>
      </c>
      <c r="BF191" s="28" t="s">
        <v>10273</v>
      </c>
      <c r="BG191" s="28" t="s">
        <v>10273</v>
      </c>
      <c r="BH191" s="28" t="s">
        <v>10274</v>
      </c>
      <c r="BI191" s="28" t="s">
        <v>10273</v>
      </c>
      <c r="BJ191" s="28" t="s">
        <v>10274</v>
      </c>
      <c r="BK191" s="28" t="s">
        <v>10273</v>
      </c>
      <c r="BL191" s="28" t="s">
        <v>10274</v>
      </c>
      <c r="BM191" s="28" t="s">
        <v>10273</v>
      </c>
      <c r="BN191" s="28" t="s">
        <v>10273</v>
      </c>
      <c r="BO191" s="28" t="s">
        <v>10273</v>
      </c>
      <c r="BP191" s="28" t="s">
        <v>10273</v>
      </c>
      <c r="BQ191" s="27" t="s">
        <v>10274</v>
      </c>
      <c r="BR191" s="27" t="s">
        <v>10274</v>
      </c>
      <c r="BS191" s="27" t="s">
        <v>10273</v>
      </c>
      <c r="BT191" s="27" t="s">
        <v>10273</v>
      </c>
      <c r="BU191" s="28" t="s">
        <v>10274</v>
      </c>
      <c r="BV191" s="28" t="s">
        <v>10273</v>
      </c>
      <c r="BW191" s="28" t="s">
        <v>10273</v>
      </c>
      <c r="BX191" s="27" t="s">
        <v>10279</v>
      </c>
      <c r="BY191" s="27" t="s">
        <v>10273</v>
      </c>
      <c r="BZ191" s="27" t="s">
        <v>10274</v>
      </c>
    </row>
    <row r="192" spans="1:78" ht="25.5" customHeight="1" x14ac:dyDescent="0.25">
      <c r="A192" s="27">
        <v>263</v>
      </c>
      <c r="B192" s="28" t="s">
        <v>11531</v>
      </c>
      <c r="C192" s="28" t="s">
        <v>11532</v>
      </c>
      <c r="D192" s="27" t="s">
        <v>1116</v>
      </c>
      <c r="E192" s="27" t="s">
        <v>11533</v>
      </c>
      <c r="F192" s="27" t="s">
        <v>11534</v>
      </c>
      <c r="G192" s="27" t="s">
        <v>10578</v>
      </c>
      <c r="H192" s="27" t="s">
        <v>1117</v>
      </c>
      <c r="I192" s="27" t="s">
        <v>11018</v>
      </c>
      <c r="J192" s="27" t="s">
        <v>11535</v>
      </c>
      <c r="K192" s="27" t="s">
        <v>11536</v>
      </c>
      <c r="L192" s="29" t="s">
        <v>10272</v>
      </c>
      <c r="M192" s="36" t="s">
        <v>10274</v>
      </c>
      <c r="N192" s="36" t="s">
        <v>10274</v>
      </c>
      <c r="O192" s="36" t="s">
        <v>10274</v>
      </c>
      <c r="P192" s="36" t="s">
        <v>10274</v>
      </c>
      <c r="Q192" s="36" t="s">
        <v>10273</v>
      </c>
      <c r="R192" s="36">
        <v>191</v>
      </c>
      <c r="S192" s="36">
        <v>196</v>
      </c>
      <c r="T192" s="36">
        <v>387</v>
      </c>
      <c r="U192" s="36">
        <v>159</v>
      </c>
      <c r="V192" s="36">
        <v>159</v>
      </c>
      <c r="W192" s="36">
        <v>318</v>
      </c>
      <c r="X192" s="31">
        <v>19</v>
      </c>
      <c r="Y192" s="27" t="s">
        <v>10273</v>
      </c>
      <c r="Z192" s="27" t="s">
        <v>10274</v>
      </c>
      <c r="AA192" s="27" t="s">
        <v>10273</v>
      </c>
      <c r="AB192" s="27" t="s">
        <v>10273</v>
      </c>
      <c r="AC192" s="27" t="s">
        <v>10273</v>
      </c>
      <c r="AD192" s="27" t="s">
        <v>10274</v>
      </c>
      <c r="AE192" s="27" t="s">
        <v>10273</v>
      </c>
      <c r="AF192" s="27" t="s">
        <v>10273</v>
      </c>
      <c r="AG192" s="27" t="s">
        <v>10275</v>
      </c>
      <c r="AH192" s="27" t="s">
        <v>10273</v>
      </c>
      <c r="AI192" s="27" t="s">
        <v>10274</v>
      </c>
      <c r="AJ192" s="27" t="s">
        <v>10273</v>
      </c>
      <c r="AK192" s="27" t="s">
        <v>10273</v>
      </c>
      <c r="AL192" s="27" t="s">
        <v>10275</v>
      </c>
      <c r="AM192" s="33" t="s">
        <v>10276</v>
      </c>
      <c r="AN192" s="33" t="s">
        <v>10276</v>
      </c>
      <c r="AO192" s="33" t="s">
        <v>10323</v>
      </c>
      <c r="AP192" s="33">
        <v>0</v>
      </c>
      <c r="AQ192" s="33">
        <v>0</v>
      </c>
      <c r="AR192" s="33">
        <v>0</v>
      </c>
      <c r="AS192" s="33" t="s">
        <v>10275</v>
      </c>
      <c r="AT192" s="33" t="s">
        <v>10275</v>
      </c>
      <c r="AU192" s="33" t="s">
        <v>10275</v>
      </c>
      <c r="AV192" s="34" t="s">
        <v>10301</v>
      </c>
      <c r="AW192" s="34" t="s">
        <v>10301</v>
      </c>
      <c r="AX192" s="34" t="s">
        <v>10276</v>
      </c>
      <c r="AY192" s="35" t="s">
        <v>10400</v>
      </c>
      <c r="AZ192" s="35" t="s">
        <v>10275</v>
      </c>
      <c r="BA192" s="35" t="s">
        <v>10275</v>
      </c>
      <c r="BB192" s="35" t="s">
        <v>10275</v>
      </c>
      <c r="BC192" s="35" t="s">
        <v>11089</v>
      </c>
      <c r="BD192" s="35" t="s">
        <v>11089</v>
      </c>
      <c r="BE192" s="28" t="s">
        <v>10273</v>
      </c>
      <c r="BF192" s="28" t="s">
        <v>10273</v>
      </c>
      <c r="BG192" s="28" t="s">
        <v>10273</v>
      </c>
      <c r="BH192" s="28" t="s">
        <v>10274</v>
      </c>
      <c r="BI192" s="28" t="s">
        <v>10273</v>
      </c>
      <c r="BJ192" s="28" t="s">
        <v>10274</v>
      </c>
      <c r="BK192" s="28" t="s">
        <v>10273</v>
      </c>
      <c r="BL192" s="28" t="s">
        <v>10274</v>
      </c>
      <c r="BM192" s="28" t="s">
        <v>10273</v>
      </c>
      <c r="BN192" s="28" t="s">
        <v>10273</v>
      </c>
      <c r="BO192" s="28" t="s">
        <v>10273</v>
      </c>
      <c r="BP192" s="28" t="s">
        <v>10273</v>
      </c>
      <c r="BQ192" s="27" t="s">
        <v>10274</v>
      </c>
      <c r="BR192" s="27" t="s">
        <v>10274</v>
      </c>
      <c r="BS192" s="27" t="s">
        <v>10273</v>
      </c>
      <c r="BT192" s="27" t="s">
        <v>10273</v>
      </c>
      <c r="BU192" s="28" t="s">
        <v>10274</v>
      </c>
      <c r="BV192" s="28" t="s">
        <v>10273</v>
      </c>
      <c r="BW192" s="28" t="s">
        <v>10273</v>
      </c>
      <c r="BX192" s="27" t="s">
        <v>10279</v>
      </c>
      <c r="BY192" s="27" t="s">
        <v>10273</v>
      </c>
      <c r="BZ192" s="27" t="s">
        <v>10274</v>
      </c>
    </row>
    <row r="193" spans="1:78" ht="25.5" customHeight="1" x14ac:dyDescent="0.25">
      <c r="A193" s="27">
        <v>262</v>
      </c>
      <c r="B193" s="28" t="s">
        <v>11525</v>
      </c>
      <c r="C193" s="28" t="s">
        <v>11526</v>
      </c>
      <c r="D193" s="27" t="s">
        <v>1116</v>
      </c>
      <c r="E193" s="27" t="s">
        <v>11527</v>
      </c>
      <c r="F193" s="27" t="s">
        <v>11528</v>
      </c>
      <c r="G193" s="27" t="s">
        <v>10578</v>
      </c>
      <c r="H193" s="27" t="s">
        <v>1117</v>
      </c>
      <c r="I193" s="27" t="s">
        <v>11018</v>
      </c>
      <c r="J193" s="27" t="s">
        <v>11529</v>
      </c>
      <c r="K193" s="27" t="s">
        <v>11530</v>
      </c>
      <c r="L193" s="29" t="s">
        <v>10309</v>
      </c>
      <c r="M193" s="36" t="s">
        <v>10273</v>
      </c>
      <c r="N193" s="36" t="s">
        <v>10273</v>
      </c>
      <c r="O193" s="36" t="s">
        <v>10273</v>
      </c>
      <c r="P193" s="36" t="s">
        <v>10273</v>
      </c>
      <c r="Q193" s="36" t="s">
        <v>10274</v>
      </c>
      <c r="R193" s="36">
        <v>117</v>
      </c>
      <c r="S193" s="36">
        <v>236</v>
      </c>
      <c r="T193" s="36">
        <v>353</v>
      </c>
      <c r="U193" s="36">
        <v>105</v>
      </c>
      <c r="V193" s="36">
        <v>226</v>
      </c>
      <c r="W193" s="36">
        <v>331</v>
      </c>
      <c r="X193" s="31">
        <v>14</v>
      </c>
      <c r="Y193" s="27" t="s">
        <v>10274</v>
      </c>
      <c r="Z193" s="27" t="s">
        <v>10274</v>
      </c>
      <c r="AA193" s="27" t="s">
        <v>10273</v>
      </c>
      <c r="AB193" s="27" t="s">
        <v>10273</v>
      </c>
      <c r="AC193" s="27" t="s">
        <v>10273</v>
      </c>
      <c r="AD193" s="27" t="s">
        <v>10273</v>
      </c>
      <c r="AE193" s="27" t="s">
        <v>10273</v>
      </c>
      <c r="AF193" s="27" t="s">
        <v>10273</v>
      </c>
      <c r="AG193" s="27" t="s">
        <v>10275</v>
      </c>
      <c r="AH193" s="27" t="s">
        <v>10274</v>
      </c>
      <c r="AI193" s="27" t="s">
        <v>10274</v>
      </c>
      <c r="AJ193" s="27" t="s">
        <v>10274</v>
      </c>
      <c r="AK193" s="27" t="s">
        <v>10273</v>
      </c>
      <c r="AL193" s="27" t="s">
        <v>10275</v>
      </c>
      <c r="AM193" s="32" t="s">
        <v>10275</v>
      </c>
      <c r="AN193" s="32" t="s">
        <v>10275</v>
      </c>
      <c r="AO193" s="32" t="s">
        <v>10275</v>
      </c>
      <c r="AP193" s="33" t="s">
        <v>10275</v>
      </c>
      <c r="AQ193" s="33" t="s">
        <v>10275</v>
      </c>
      <c r="AR193" s="33" t="s">
        <v>10275</v>
      </c>
      <c r="AS193" s="33" t="s">
        <v>10380</v>
      </c>
      <c r="AT193" s="33" t="s">
        <v>10649</v>
      </c>
      <c r="AU193" s="33" t="s">
        <v>10276</v>
      </c>
      <c r="AV193" s="34">
        <v>0</v>
      </c>
      <c r="AW193" s="34">
        <v>0</v>
      </c>
      <c r="AX193" s="34">
        <v>0</v>
      </c>
      <c r="AY193" s="35" t="s">
        <v>10275</v>
      </c>
      <c r="AZ193" s="35" t="s">
        <v>10275</v>
      </c>
      <c r="BA193" s="35" t="s">
        <v>10275</v>
      </c>
      <c r="BB193" s="35" t="s">
        <v>10278</v>
      </c>
      <c r="BC193" s="35" t="s">
        <v>10275</v>
      </c>
      <c r="BD193" s="35" t="s">
        <v>10278</v>
      </c>
      <c r="BE193" s="28" t="s">
        <v>10274</v>
      </c>
      <c r="BF193" s="28" t="s">
        <v>10273</v>
      </c>
      <c r="BG193" s="28" t="s">
        <v>10273</v>
      </c>
      <c r="BH193" s="28" t="s">
        <v>10274</v>
      </c>
      <c r="BI193" s="28" t="s">
        <v>10273</v>
      </c>
      <c r="BJ193" s="28" t="s">
        <v>10274</v>
      </c>
      <c r="BK193" s="28" t="s">
        <v>10273</v>
      </c>
      <c r="BL193" s="28" t="s">
        <v>10274</v>
      </c>
      <c r="BM193" s="28" t="s">
        <v>10273</v>
      </c>
      <c r="BN193" s="28" t="s">
        <v>10273</v>
      </c>
      <c r="BO193" s="28" t="s">
        <v>10273</v>
      </c>
      <c r="BP193" s="28" t="s">
        <v>10273</v>
      </c>
      <c r="BQ193" s="27" t="s">
        <v>10274</v>
      </c>
      <c r="BR193" s="27" t="s">
        <v>10274</v>
      </c>
      <c r="BS193" s="27" t="s">
        <v>10273</v>
      </c>
      <c r="BT193" s="27" t="s">
        <v>10273</v>
      </c>
      <c r="BU193" s="28" t="s">
        <v>10274</v>
      </c>
      <c r="BV193" s="28" t="s">
        <v>10273</v>
      </c>
      <c r="BW193" s="28" t="s">
        <v>10273</v>
      </c>
      <c r="BX193" s="27" t="s">
        <v>10279</v>
      </c>
      <c r="BY193" s="27" t="s">
        <v>10273</v>
      </c>
      <c r="BZ193" s="27" t="s">
        <v>10274</v>
      </c>
    </row>
    <row r="194" spans="1:78" ht="25.5" customHeight="1" x14ac:dyDescent="0.25">
      <c r="A194" s="27">
        <v>161</v>
      </c>
      <c r="B194" s="28" t="s">
        <v>11066</v>
      </c>
      <c r="C194" s="28" t="s">
        <v>11067</v>
      </c>
      <c r="D194" s="27" t="s">
        <v>1116</v>
      </c>
      <c r="E194" s="27" t="s">
        <v>11068</v>
      </c>
      <c r="F194" s="27" t="s">
        <v>11069</v>
      </c>
      <c r="G194" s="27" t="s">
        <v>10578</v>
      </c>
      <c r="H194" s="27" t="s">
        <v>1117</v>
      </c>
      <c r="I194" s="27" t="s">
        <v>11018</v>
      </c>
      <c r="J194" s="27" t="s">
        <v>11070</v>
      </c>
      <c r="K194" s="27" t="s">
        <v>11071</v>
      </c>
      <c r="L194" s="29" t="s">
        <v>10272</v>
      </c>
      <c r="M194" s="36" t="s">
        <v>10274</v>
      </c>
      <c r="N194" s="36" t="s">
        <v>10274</v>
      </c>
      <c r="O194" s="36" t="s">
        <v>10274</v>
      </c>
      <c r="P194" s="36" t="s">
        <v>10274</v>
      </c>
      <c r="Q194" s="36" t="s">
        <v>10273</v>
      </c>
      <c r="R194" s="36">
        <v>25</v>
      </c>
      <c r="S194" s="36">
        <v>17</v>
      </c>
      <c r="T194" s="36">
        <v>42</v>
      </c>
      <c r="U194" s="36">
        <v>23</v>
      </c>
      <c r="V194" s="36">
        <v>14</v>
      </c>
      <c r="W194" s="36">
        <v>37</v>
      </c>
      <c r="X194" s="31">
        <v>8</v>
      </c>
      <c r="Y194" s="27" t="s">
        <v>10273</v>
      </c>
      <c r="Z194" s="27" t="s">
        <v>10274</v>
      </c>
      <c r="AA194" s="27" t="s">
        <v>10273</v>
      </c>
      <c r="AB194" s="27" t="s">
        <v>10274</v>
      </c>
      <c r="AC194" s="27" t="s">
        <v>10273</v>
      </c>
      <c r="AD194" s="27" t="s">
        <v>10273</v>
      </c>
      <c r="AE194" s="27" t="s">
        <v>10273</v>
      </c>
      <c r="AF194" s="27" t="s">
        <v>10273</v>
      </c>
      <c r="AG194" s="27" t="s">
        <v>10275</v>
      </c>
      <c r="AH194" s="27" t="s">
        <v>10273</v>
      </c>
      <c r="AI194" s="27" t="s">
        <v>10274</v>
      </c>
      <c r="AJ194" s="27" t="s">
        <v>10273</v>
      </c>
      <c r="AK194" s="27" t="s">
        <v>10273</v>
      </c>
      <c r="AL194" s="27" t="s">
        <v>10275</v>
      </c>
      <c r="AM194" s="33">
        <v>0</v>
      </c>
      <c r="AN194" s="33">
        <v>0</v>
      </c>
      <c r="AO194" s="33">
        <v>0</v>
      </c>
      <c r="AP194" s="33">
        <v>0</v>
      </c>
      <c r="AQ194" s="33">
        <v>0</v>
      </c>
      <c r="AR194" s="33">
        <v>0</v>
      </c>
      <c r="AS194" s="33" t="s">
        <v>10275</v>
      </c>
      <c r="AT194" s="33" t="s">
        <v>10275</v>
      </c>
      <c r="AU194" s="33" t="s">
        <v>10275</v>
      </c>
      <c r="AV194" s="34" t="s">
        <v>10323</v>
      </c>
      <c r="AW194" s="34" t="s">
        <v>10323</v>
      </c>
      <c r="AX194" s="34" t="s">
        <v>10276</v>
      </c>
      <c r="AY194" s="35" t="s">
        <v>10275</v>
      </c>
      <c r="AZ194" s="35" t="s">
        <v>10275</v>
      </c>
      <c r="BA194" s="35" t="s">
        <v>10275</v>
      </c>
      <c r="BB194" s="35" t="s">
        <v>10275</v>
      </c>
      <c r="BC194" s="35" t="s">
        <v>10278</v>
      </c>
      <c r="BD194" s="35" t="s">
        <v>10278</v>
      </c>
      <c r="BE194" s="28" t="s">
        <v>10273</v>
      </c>
      <c r="BF194" s="28" t="s">
        <v>10273</v>
      </c>
      <c r="BG194" s="28" t="s">
        <v>10273</v>
      </c>
      <c r="BH194" s="28" t="s">
        <v>10274</v>
      </c>
      <c r="BI194" s="28" t="s">
        <v>10273</v>
      </c>
      <c r="BJ194" s="28" t="s">
        <v>10274</v>
      </c>
      <c r="BK194" s="28" t="s">
        <v>10400</v>
      </c>
      <c r="BL194" s="28" t="s">
        <v>10400</v>
      </c>
      <c r="BM194" s="28" t="s">
        <v>10400</v>
      </c>
      <c r="BN194" s="28" t="s">
        <v>10400</v>
      </c>
      <c r="BO194" s="28" t="s">
        <v>10400</v>
      </c>
      <c r="BP194" s="28" t="s">
        <v>10400</v>
      </c>
      <c r="BQ194" s="27" t="s">
        <v>10274</v>
      </c>
      <c r="BR194" s="27" t="s">
        <v>10273</v>
      </c>
      <c r="BS194" s="27" t="s">
        <v>10274</v>
      </c>
      <c r="BT194" s="27" t="s">
        <v>10273</v>
      </c>
      <c r="BU194" s="28" t="s">
        <v>10273</v>
      </c>
      <c r="BV194" s="28" t="s">
        <v>10274</v>
      </c>
      <c r="BW194" s="28" t="s">
        <v>10273</v>
      </c>
      <c r="BX194" s="27" t="s">
        <v>10279</v>
      </c>
      <c r="BY194" s="27" t="s">
        <v>10273</v>
      </c>
      <c r="BZ194" s="27" t="s">
        <v>10273</v>
      </c>
    </row>
    <row r="195" spans="1:78" ht="25.5" customHeight="1" x14ac:dyDescent="0.25">
      <c r="A195" s="27">
        <v>1345</v>
      </c>
      <c r="B195" s="28" t="s">
        <v>16529</v>
      </c>
      <c r="C195" s="28" t="s">
        <v>16530</v>
      </c>
      <c r="D195" s="27" t="s">
        <v>1116</v>
      </c>
      <c r="E195" s="27" t="e">
        <v>#N/A</v>
      </c>
      <c r="F195" s="27" t="e">
        <v>#N/A</v>
      </c>
      <c r="G195" s="27" t="s">
        <v>10578</v>
      </c>
      <c r="H195" s="27" t="s">
        <v>1117</v>
      </c>
      <c r="I195" s="27" t="s">
        <v>11018</v>
      </c>
      <c r="J195" s="27" t="s">
        <v>16531</v>
      </c>
      <c r="K195" s="27" t="s">
        <v>16532</v>
      </c>
      <c r="L195" s="29" t="s">
        <v>10272</v>
      </c>
      <c r="M195" s="36" t="s">
        <v>10274</v>
      </c>
      <c r="N195" s="36" t="s">
        <v>10274</v>
      </c>
      <c r="O195" s="36" t="s">
        <v>10274</v>
      </c>
      <c r="P195" s="36" t="s">
        <v>10274</v>
      </c>
      <c r="Q195" s="36" t="s">
        <v>10273</v>
      </c>
      <c r="R195" s="36">
        <v>19</v>
      </c>
      <c r="S195" s="36">
        <v>18</v>
      </c>
      <c r="T195" s="36">
        <v>37</v>
      </c>
      <c r="U195" s="36">
        <v>23</v>
      </c>
      <c r="V195" s="36">
        <v>16</v>
      </c>
      <c r="W195" s="36">
        <v>39</v>
      </c>
      <c r="X195" s="31">
        <v>13</v>
      </c>
      <c r="Y195" s="27" t="s">
        <v>10274</v>
      </c>
      <c r="Z195" s="27" t="s">
        <v>10273</v>
      </c>
      <c r="AA195" s="27" t="s">
        <v>10273</v>
      </c>
      <c r="AB195" s="27" t="s">
        <v>10273</v>
      </c>
      <c r="AC195" s="27" t="s">
        <v>10273</v>
      </c>
      <c r="AD195" s="27" t="s">
        <v>10273</v>
      </c>
      <c r="AE195" s="27" t="s">
        <v>10273</v>
      </c>
      <c r="AF195" s="27" t="s">
        <v>10273</v>
      </c>
      <c r="AG195" s="27" t="s">
        <v>10275</v>
      </c>
      <c r="AH195" s="27" t="s">
        <v>10274</v>
      </c>
      <c r="AI195" s="27" t="s">
        <v>10274</v>
      </c>
      <c r="AJ195" s="27" t="s">
        <v>10273</v>
      </c>
      <c r="AK195" s="27" t="s">
        <v>10273</v>
      </c>
      <c r="AL195" s="27" t="s">
        <v>10275</v>
      </c>
      <c r="AM195" s="33">
        <v>0</v>
      </c>
      <c r="AN195" s="33">
        <v>0</v>
      </c>
      <c r="AO195" s="33">
        <v>0</v>
      </c>
      <c r="AP195" s="33">
        <v>2</v>
      </c>
      <c r="AQ195" s="33">
        <v>1</v>
      </c>
      <c r="AR195" s="33">
        <v>0</v>
      </c>
      <c r="AS195" s="33" t="s">
        <v>10275</v>
      </c>
      <c r="AT195" s="33" t="s">
        <v>10275</v>
      </c>
      <c r="AU195" s="33" t="s">
        <v>10275</v>
      </c>
      <c r="AV195" s="34" t="s">
        <v>10276</v>
      </c>
      <c r="AW195" s="34" t="s">
        <v>10276</v>
      </c>
      <c r="AX195" s="34" t="s">
        <v>10323</v>
      </c>
      <c r="AY195" s="35" t="s">
        <v>10275</v>
      </c>
      <c r="AZ195" s="35" t="s">
        <v>10400</v>
      </c>
      <c r="BA195" s="35" t="s">
        <v>10278</v>
      </c>
      <c r="BB195" s="35" t="s">
        <v>10275</v>
      </c>
      <c r="BC195" s="35" t="s">
        <v>10278</v>
      </c>
      <c r="BD195" s="35" t="s">
        <v>10278</v>
      </c>
      <c r="BE195" s="28" t="s">
        <v>10273</v>
      </c>
      <c r="BF195" s="28" t="s">
        <v>10273</v>
      </c>
      <c r="BG195" s="28" t="s">
        <v>10273</v>
      </c>
      <c r="BH195" s="28" t="s">
        <v>10274</v>
      </c>
      <c r="BI195" s="28" t="s">
        <v>10274</v>
      </c>
      <c r="BJ195" s="28" t="s">
        <v>10274</v>
      </c>
      <c r="BK195" s="28" t="s">
        <v>10273</v>
      </c>
      <c r="BL195" s="28" t="s">
        <v>10274</v>
      </c>
      <c r="BM195" s="28" t="s">
        <v>10273</v>
      </c>
      <c r="BN195" s="28" t="s">
        <v>10273</v>
      </c>
      <c r="BO195" s="28" t="s">
        <v>10273</v>
      </c>
      <c r="BP195" s="28" t="s">
        <v>10273</v>
      </c>
      <c r="BQ195" s="27" t="s">
        <v>10274</v>
      </c>
      <c r="BR195" s="27" t="s">
        <v>10274</v>
      </c>
      <c r="BS195" s="27" t="s">
        <v>10273</v>
      </c>
      <c r="BT195" s="27" t="s">
        <v>10273</v>
      </c>
      <c r="BU195" s="28" t="s">
        <v>10273</v>
      </c>
      <c r="BV195" s="28" t="s">
        <v>10274</v>
      </c>
      <c r="BW195" s="28" t="s">
        <v>10273</v>
      </c>
      <c r="BX195" s="27" t="s">
        <v>10279</v>
      </c>
      <c r="BY195" s="27" t="s">
        <v>10273</v>
      </c>
      <c r="BZ195" s="27" t="s">
        <v>10274</v>
      </c>
    </row>
    <row r="196" spans="1:78" ht="25.5" customHeight="1" x14ac:dyDescent="0.25">
      <c r="A196" s="27">
        <v>1564</v>
      </c>
      <c r="B196" s="28" t="s">
        <v>17606</v>
      </c>
      <c r="C196" s="28" t="s">
        <v>17607</v>
      </c>
      <c r="D196" s="27" t="s">
        <v>1116</v>
      </c>
      <c r="E196" s="27" t="s">
        <v>17608</v>
      </c>
      <c r="F196" s="27" t="s">
        <v>17609</v>
      </c>
      <c r="G196" s="27" t="s">
        <v>10578</v>
      </c>
      <c r="H196" s="27" t="s">
        <v>1117</v>
      </c>
      <c r="I196" s="27" t="s">
        <v>11018</v>
      </c>
      <c r="J196" s="27" t="s">
        <v>17610</v>
      </c>
      <c r="K196" s="27" t="s">
        <v>17611</v>
      </c>
      <c r="L196" s="29" t="s">
        <v>10272</v>
      </c>
      <c r="M196" s="36" t="s">
        <v>10274</v>
      </c>
      <c r="N196" s="36" t="s">
        <v>10274</v>
      </c>
      <c r="O196" s="36" t="s">
        <v>10274</v>
      </c>
      <c r="P196" s="36" t="s">
        <v>10274</v>
      </c>
      <c r="Q196" s="36" t="s">
        <v>10273</v>
      </c>
      <c r="R196" s="36">
        <v>72</v>
      </c>
      <c r="S196" s="36">
        <v>66</v>
      </c>
      <c r="T196" s="36">
        <v>138</v>
      </c>
      <c r="U196" s="36">
        <v>68</v>
      </c>
      <c r="V196" s="36">
        <v>70</v>
      </c>
      <c r="W196" s="36">
        <v>138</v>
      </c>
      <c r="X196" s="31">
        <v>21</v>
      </c>
      <c r="Y196" s="27" t="s">
        <v>10274</v>
      </c>
      <c r="Z196" s="27" t="s">
        <v>10273</v>
      </c>
      <c r="AA196" s="27" t="s">
        <v>10273</v>
      </c>
      <c r="AB196" s="27" t="s">
        <v>10273</v>
      </c>
      <c r="AC196" s="27" t="s">
        <v>10273</v>
      </c>
      <c r="AD196" s="27" t="s">
        <v>10273</v>
      </c>
      <c r="AE196" s="27" t="s">
        <v>10273</v>
      </c>
      <c r="AF196" s="27" t="s">
        <v>10273</v>
      </c>
      <c r="AG196" s="27" t="s">
        <v>10275</v>
      </c>
      <c r="AH196" s="27" t="s">
        <v>10273</v>
      </c>
      <c r="AI196" s="27" t="s">
        <v>10273</v>
      </c>
      <c r="AJ196" s="27" t="s">
        <v>10274</v>
      </c>
      <c r="AK196" s="27" t="s">
        <v>10273</v>
      </c>
      <c r="AL196" s="27" t="s">
        <v>10275</v>
      </c>
      <c r="AM196" s="33" t="s">
        <v>10286</v>
      </c>
      <c r="AN196" s="33" t="s">
        <v>10286</v>
      </c>
      <c r="AO196" s="33" t="s">
        <v>10286</v>
      </c>
      <c r="AP196" s="33">
        <v>6</v>
      </c>
      <c r="AQ196" s="33">
        <v>6</v>
      </c>
      <c r="AR196" s="33">
        <v>0</v>
      </c>
      <c r="AS196" s="33" t="s">
        <v>10275</v>
      </c>
      <c r="AT196" s="33" t="s">
        <v>10275</v>
      </c>
      <c r="AU196" s="33" t="s">
        <v>10275</v>
      </c>
      <c r="AV196" s="34" t="s">
        <v>10277</v>
      </c>
      <c r="AW196" s="34" t="s">
        <v>10277</v>
      </c>
      <c r="AX196" s="34" t="s">
        <v>10276</v>
      </c>
      <c r="AY196" s="35" t="s">
        <v>10278</v>
      </c>
      <c r="AZ196" s="35" t="s">
        <v>10278</v>
      </c>
      <c r="BA196" s="35" t="s">
        <v>10278</v>
      </c>
      <c r="BB196" s="35" t="s">
        <v>10275</v>
      </c>
      <c r="BC196" s="35" t="s">
        <v>10278</v>
      </c>
      <c r="BD196" s="35" t="s">
        <v>10278</v>
      </c>
      <c r="BE196" s="28" t="s">
        <v>10273</v>
      </c>
      <c r="BF196" s="28" t="s">
        <v>10273</v>
      </c>
      <c r="BG196" s="28" t="s">
        <v>10274</v>
      </c>
      <c r="BH196" s="28" t="s">
        <v>10274</v>
      </c>
      <c r="BI196" s="28" t="s">
        <v>10273</v>
      </c>
      <c r="BJ196" s="28" t="s">
        <v>10274</v>
      </c>
      <c r="BK196" s="28" t="s">
        <v>10273</v>
      </c>
      <c r="BL196" s="28" t="s">
        <v>10274</v>
      </c>
      <c r="BM196" s="28" t="s">
        <v>10273</v>
      </c>
      <c r="BN196" s="28" t="s">
        <v>10273</v>
      </c>
      <c r="BO196" s="28" t="s">
        <v>10273</v>
      </c>
      <c r="BP196" s="28" t="s">
        <v>10273</v>
      </c>
      <c r="BQ196" s="27" t="s">
        <v>10273</v>
      </c>
      <c r="BR196" s="27" t="s">
        <v>10274</v>
      </c>
      <c r="BS196" s="27" t="s">
        <v>10273</v>
      </c>
      <c r="BT196" s="27" t="s">
        <v>10273</v>
      </c>
      <c r="BU196" s="28" t="s">
        <v>10274</v>
      </c>
      <c r="BV196" s="28" t="s">
        <v>10273</v>
      </c>
      <c r="BW196" s="28" t="s">
        <v>10273</v>
      </c>
      <c r="BX196" s="27" t="s">
        <v>10279</v>
      </c>
      <c r="BY196" s="27" t="s">
        <v>10273</v>
      </c>
      <c r="BZ196" s="27" t="s">
        <v>10274</v>
      </c>
    </row>
    <row r="197" spans="1:78" ht="25.5" customHeight="1" x14ac:dyDescent="0.25">
      <c r="A197" s="27">
        <v>268</v>
      </c>
      <c r="B197" s="28" t="s">
        <v>11562</v>
      </c>
      <c r="C197" s="28" t="s">
        <v>11563</v>
      </c>
      <c r="D197" s="27" t="s">
        <v>1116</v>
      </c>
      <c r="E197" s="27" t="s">
        <v>11564</v>
      </c>
      <c r="F197" s="27" t="s">
        <v>11565</v>
      </c>
      <c r="G197" s="27" t="s">
        <v>10578</v>
      </c>
      <c r="H197" s="27" t="s">
        <v>1117</v>
      </c>
      <c r="I197" s="27" t="s">
        <v>11018</v>
      </c>
      <c r="J197" s="27" t="s">
        <v>11559</v>
      </c>
      <c r="K197" s="27" t="s">
        <v>11560</v>
      </c>
      <c r="L197" s="29" t="s">
        <v>10294</v>
      </c>
      <c r="M197" s="36" t="s">
        <v>10274</v>
      </c>
      <c r="N197" s="36" t="s">
        <v>10274</v>
      </c>
      <c r="O197" s="36" t="s">
        <v>10274</v>
      </c>
      <c r="P197" s="36" t="s">
        <v>10273</v>
      </c>
      <c r="Q197" s="36" t="s">
        <v>10273</v>
      </c>
      <c r="R197" s="36">
        <v>120</v>
      </c>
      <c r="S197" s="36">
        <v>118</v>
      </c>
      <c r="T197" s="36">
        <v>238</v>
      </c>
      <c r="U197" s="36">
        <v>112</v>
      </c>
      <c r="V197" s="36">
        <v>92</v>
      </c>
      <c r="W197" s="36">
        <v>204</v>
      </c>
      <c r="X197" s="31">
        <v>10</v>
      </c>
      <c r="Y197" s="27" t="s">
        <v>10274</v>
      </c>
      <c r="Z197" s="27" t="s">
        <v>10273</v>
      </c>
      <c r="AA197" s="27" t="s">
        <v>10274</v>
      </c>
      <c r="AB197" s="27" t="s">
        <v>10273</v>
      </c>
      <c r="AC197" s="27" t="s">
        <v>10273</v>
      </c>
      <c r="AD197" s="27" t="s">
        <v>10273</v>
      </c>
      <c r="AE197" s="27" t="s">
        <v>10273</v>
      </c>
      <c r="AF197" s="27" t="s">
        <v>10273</v>
      </c>
      <c r="AG197" s="27" t="s">
        <v>10275</v>
      </c>
      <c r="AH197" s="27" t="s">
        <v>10273</v>
      </c>
      <c r="AI197" s="27" t="s">
        <v>10274</v>
      </c>
      <c r="AJ197" s="27" t="s">
        <v>10274</v>
      </c>
      <c r="AK197" s="27" t="s">
        <v>10273</v>
      </c>
      <c r="AL197" s="27" t="s">
        <v>10275</v>
      </c>
      <c r="AM197" s="33" t="s">
        <v>10276</v>
      </c>
      <c r="AN197" s="33" t="s">
        <v>10276</v>
      </c>
      <c r="AO197" s="33" t="s">
        <v>10323</v>
      </c>
      <c r="AP197" s="33">
        <v>2</v>
      </c>
      <c r="AQ197" s="33">
        <v>3</v>
      </c>
      <c r="AR197" s="33">
        <v>0</v>
      </c>
      <c r="AS197" s="33" t="s">
        <v>10275</v>
      </c>
      <c r="AT197" s="33" t="s">
        <v>10275</v>
      </c>
      <c r="AU197" s="33" t="s">
        <v>10275</v>
      </c>
      <c r="AV197" s="34">
        <v>0</v>
      </c>
      <c r="AW197" s="34">
        <v>0</v>
      </c>
      <c r="AX197" s="34">
        <v>0</v>
      </c>
      <c r="AY197" s="35" t="s">
        <v>10278</v>
      </c>
      <c r="AZ197" s="35" t="s">
        <v>10278</v>
      </c>
      <c r="BA197" s="35" t="s">
        <v>10275</v>
      </c>
      <c r="BB197" s="35" t="s">
        <v>10275</v>
      </c>
      <c r="BC197" s="35" t="s">
        <v>10275</v>
      </c>
      <c r="BD197" s="35" t="s">
        <v>10278</v>
      </c>
      <c r="BE197" s="28" t="s">
        <v>10273</v>
      </c>
      <c r="BF197" s="28" t="s">
        <v>10273</v>
      </c>
      <c r="BG197" s="28" t="s">
        <v>10274</v>
      </c>
      <c r="BH197" s="28" t="s">
        <v>10273</v>
      </c>
      <c r="BI197" s="28" t="s">
        <v>10273</v>
      </c>
      <c r="BJ197" s="28" t="s">
        <v>10274</v>
      </c>
      <c r="BK197" s="28" t="s">
        <v>10273</v>
      </c>
      <c r="BL197" s="28" t="s">
        <v>10274</v>
      </c>
      <c r="BM197" s="28" t="s">
        <v>10273</v>
      </c>
      <c r="BN197" s="28" t="s">
        <v>10273</v>
      </c>
      <c r="BO197" s="28" t="s">
        <v>10273</v>
      </c>
      <c r="BP197" s="28" t="s">
        <v>10273</v>
      </c>
      <c r="BQ197" s="27" t="s">
        <v>10274</v>
      </c>
      <c r="BR197" s="27" t="s">
        <v>10273</v>
      </c>
      <c r="BS197" s="27" t="s">
        <v>10274</v>
      </c>
      <c r="BT197" s="27" t="s">
        <v>10273</v>
      </c>
      <c r="BU197" s="28" t="s">
        <v>10274</v>
      </c>
      <c r="BV197" s="28" t="s">
        <v>10273</v>
      </c>
      <c r="BW197" s="28" t="s">
        <v>10273</v>
      </c>
      <c r="BX197" s="27" t="s">
        <v>10279</v>
      </c>
      <c r="BY197" s="27" t="s">
        <v>10273</v>
      </c>
      <c r="BZ197" s="27" t="s">
        <v>10274</v>
      </c>
    </row>
    <row r="198" spans="1:78" ht="25.5" customHeight="1" x14ac:dyDescent="0.25">
      <c r="A198" s="27">
        <v>269</v>
      </c>
      <c r="B198" s="28" t="s">
        <v>11566</v>
      </c>
      <c r="C198" s="28" t="s">
        <v>11567</v>
      </c>
      <c r="D198" s="27" t="s">
        <v>1116</v>
      </c>
      <c r="E198" s="27" t="s">
        <v>11568</v>
      </c>
      <c r="F198" s="27" t="s">
        <v>11569</v>
      </c>
      <c r="G198" s="27" t="s">
        <v>10578</v>
      </c>
      <c r="H198" s="27" t="s">
        <v>1117</v>
      </c>
      <c r="I198" s="27" t="s">
        <v>11018</v>
      </c>
      <c r="J198" s="27" t="s">
        <v>1284</v>
      </c>
      <c r="K198" s="27" t="s">
        <v>11570</v>
      </c>
      <c r="L198" s="29" t="s">
        <v>10272</v>
      </c>
      <c r="M198" s="36" t="s">
        <v>10274</v>
      </c>
      <c r="N198" s="36" t="s">
        <v>10274</v>
      </c>
      <c r="O198" s="36" t="s">
        <v>10274</v>
      </c>
      <c r="P198" s="36" t="s">
        <v>10274</v>
      </c>
      <c r="Q198" s="36" t="s">
        <v>10273</v>
      </c>
      <c r="R198" s="36">
        <v>135</v>
      </c>
      <c r="S198" s="36">
        <v>132</v>
      </c>
      <c r="T198" s="36">
        <v>267</v>
      </c>
      <c r="U198" s="36">
        <v>138</v>
      </c>
      <c r="V198" s="36">
        <v>126</v>
      </c>
      <c r="W198" s="36">
        <v>264</v>
      </c>
      <c r="X198" s="31">
        <v>16</v>
      </c>
      <c r="Y198" s="27" t="s">
        <v>10274</v>
      </c>
      <c r="Z198" s="27" t="s">
        <v>10273</v>
      </c>
      <c r="AA198" s="27" t="s">
        <v>10273</v>
      </c>
      <c r="AB198" s="27" t="s">
        <v>10273</v>
      </c>
      <c r="AC198" s="27" t="s">
        <v>10273</v>
      </c>
      <c r="AD198" s="27" t="s">
        <v>10273</v>
      </c>
      <c r="AE198" s="27" t="s">
        <v>10273</v>
      </c>
      <c r="AF198" s="27" t="s">
        <v>10273</v>
      </c>
      <c r="AG198" s="27" t="s">
        <v>10275</v>
      </c>
      <c r="AH198" s="27" t="s">
        <v>10273</v>
      </c>
      <c r="AI198" s="27" t="s">
        <v>10273</v>
      </c>
      <c r="AJ198" s="27" t="s">
        <v>10274</v>
      </c>
      <c r="AK198" s="27" t="s">
        <v>10273</v>
      </c>
      <c r="AL198" s="27" t="s">
        <v>10275</v>
      </c>
      <c r="AM198" s="33" t="s">
        <v>10286</v>
      </c>
      <c r="AN198" s="33" t="s">
        <v>10286</v>
      </c>
      <c r="AO198" s="33" t="s">
        <v>10276</v>
      </c>
      <c r="AP198" s="33">
        <v>0</v>
      </c>
      <c r="AQ198" s="33">
        <v>0</v>
      </c>
      <c r="AR198" s="33">
        <v>0</v>
      </c>
      <c r="AS198" s="33" t="s">
        <v>10275</v>
      </c>
      <c r="AT198" s="33" t="s">
        <v>10275</v>
      </c>
      <c r="AU198" s="33" t="s">
        <v>10275</v>
      </c>
      <c r="AV198" s="34" t="s">
        <v>10277</v>
      </c>
      <c r="AW198" s="34" t="s">
        <v>10277</v>
      </c>
      <c r="AX198" s="34" t="s">
        <v>10276</v>
      </c>
      <c r="AY198" s="35" t="s">
        <v>10856</v>
      </c>
      <c r="AZ198" s="35" t="s">
        <v>10275</v>
      </c>
      <c r="BA198" s="35" t="s">
        <v>10275</v>
      </c>
      <c r="BB198" s="35" t="s">
        <v>10275</v>
      </c>
      <c r="BC198" s="35" t="s">
        <v>10856</v>
      </c>
      <c r="BD198" s="35" t="s">
        <v>10856</v>
      </c>
      <c r="BE198" s="28" t="s">
        <v>10274</v>
      </c>
      <c r="BF198" s="28" t="s">
        <v>10274</v>
      </c>
      <c r="BG198" s="28" t="s">
        <v>10273</v>
      </c>
      <c r="BH198" s="28" t="s">
        <v>10273</v>
      </c>
      <c r="BI198" s="28" t="s">
        <v>10273</v>
      </c>
      <c r="BJ198" s="28" t="s">
        <v>10274</v>
      </c>
      <c r="BK198" s="28" t="s">
        <v>10273</v>
      </c>
      <c r="BL198" s="28" t="s">
        <v>10273</v>
      </c>
      <c r="BM198" s="28" t="s">
        <v>10274</v>
      </c>
      <c r="BN198" s="28" t="s">
        <v>10273</v>
      </c>
      <c r="BO198" s="28" t="s">
        <v>10273</v>
      </c>
      <c r="BP198" s="28" t="s">
        <v>10273</v>
      </c>
      <c r="BQ198" s="27" t="s">
        <v>10274</v>
      </c>
      <c r="BR198" s="27" t="s">
        <v>10274</v>
      </c>
      <c r="BS198" s="27" t="s">
        <v>10273</v>
      </c>
      <c r="BT198" s="27" t="s">
        <v>10273</v>
      </c>
      <c r="BU198" s="28" t="s">
        <v>10274</v>
      </c>
      <c r="BV198" s="28" t="s">
        <v>10273</v>
      </c>
      <c r="BW198" s="28" t="s">
        <v>10273</v>
      </c>
      <c r="BX198" s="27" t="s">
        <v>10279</v>
      </c>
      <c r="BY198" s="27" t="s">
        <v>10273</v>
      </c>
      <c r="BZ198" s="27" t="s">
        <v>10274</v>
      </c>
    </row>
    <row r="199" spans="1:78" ht="25.5" customHeight="1" x14ac:dyDescent="0.25">
      <c r="A199" s="27">
        <v>160</v>
      </c>
      <c r="B199" s="28" t="s">
        <v>11060</v>
      </c>
      <c r="C199" s="28" t="s">
        <v>11061</v>
      </c>
      <c r="D199" s="27" t="s">
        <v>1116</v>
      </c>
      <c r="E199" s="27" t="s">
        <v>11062</v>
      </c>
      <c r="F199" s="27" t="s">
        <v>11063</v>
      </c>
      <c r="G199" s="27" t="s">
        <v>10578</v>
      </c>
      <c r="H199" s="27" t="s">
        <v>1117</v>
      </c>
      <c r="I199" s="27" t="s">
        <v>11018</v>
      </c>
      <c r="J199" s="27" t="s">
        <v>11064</v>
      </c>
      <c r="K199" s="27" t="s">
        <v>11065</v>
      </c>
      <c r="L199" s="29" t="s">
        <v>10294</v>
      </c>
      <c r="M199" s="36" t="s">
        <v>10274</v>
      </c>
      <c r="N199" s="36" t="s">
        <v>10274</v>
      </c>
      <c r="O199" s="36" t="s">
        <v>10274</v>
      </c>
      <c r="P199" s="36" t="s">
        <v>10273</v>
      </c>
      <c r="Q199" s="36" t="s">
        <v>10273</v>
      </c>
      <c r="R199" s="36">
        <v>83</v>
      </c>
      <c r="S199" s="36">
        <v>88</v>
      </c>
      <c r="T199" s="36">
        <v>171</v>
      </c>
      <c r="U199" s="36">
        <v>86</v>
      </c>
      <c r="V199" s="36">
        <v>93</v>
      </c>
      <c r="W199" s="36">
        <v>179</v>
      </c>
      <c r="X199" s="31">
        <v>8</v>
      </c>
      <c r="Y199" s="27" t="s">
        <v>10274</v>
      </c>
      <c r="Z199" s="27" t="s">
        <v>10273</v>
      </c>
      <c r="AA199" s="27" t="s">
        <v>10273</v>
      </c>
      <c r="AB199" s="27" t="s">
        <v>10273</v>
      </c>
      <c r="AC199" s="27" t="s">
        <v>10273</v>
      </c>
      <c r="AD199" s="27" t="s">
        <v>10273</v>
      </c>
      <c r="AE199" s="27" t="s">
        <v>10273</v>
      </c>
      <c r="AF199" s="27" t="s">
        <v>10273</v>
      </c>
      <c r="AG199" s="27" t="s">
        <v>10275</v>
      </c>
      <c r="AH199" s="27" t="s">
        <v>10274</v>
      </c>
      <c r="AI199" s="27" t="s">
        <v>10273</v>
      </c>
      <c r="AJ199" s="27" t="s">
        <v>10274</v>
      </c>
      <c r="AK199" s="27" t="s">
        <v>10273</v>
      </c>
      <c r="AL199" s="27" t="s">
        <v>10275</v>
      </c>
      <c r="AM199" s="33" t="s">
        <v>10276</v>
      </c>
      <c r="AN199" s="33" t="s">
        <v>10276</v>
      </c>
      <c r="AO199" s="33" t="s">
        <v>10286</v>
      </c>
      <c r="AP199" s="33">
        <v>0</v>
      </c>
      <c r="AQ199" s="33">
        <v>0</v>
      </c>
      <c r="AR199" s="33">
        <v>4</v>
      </c>
      <c r="AS199" s="33" t="s">
        <v>10275</v>
      </c>
      <c r="AT199" s="33" t="s">
        <v>10275</v>
      </c>
      <c r="AU199" s="33" t="s">
        <v>10275</v>
      </c>
      <c r="AV199" s="34">
        <v>0</v>
      </c>
      <c r="AW199" s="34">
        <v>0</v>
      </c>
      <c r="AX199" s="34">
        <v>0</v>
      </c>
      <c r="AY199" s="35" t="s">
        <v>10856</v>
      </c>
      <c r="AZ199" s="35" t="s">
        <v>10856</v>
      </c>
      <c r="BA199" s="35" t="s">
        <v>10275</v>
      </c>
      <c r="BB199" s="35" t="s">
        <v>10275</v>
      </c>
      <c r="BC199" s="35" t="s">
        <v>10275</v>
      </c>
      <c r="BD199" s="35" t="s">
        <v>10856</v>
      </c>
      <c r="BE199" s="28" t="s">
        <v>10273</v>
      </c>
      <c r="BF199" s="28" t="s">
        <v>10273</v>
      </c>
      <c r="BG199" s="28" t="s">
        <v>10274</v>
      </c>
      <c r="BH199" s="28" t="s">
        <v>10273</v>
      </c>
      <c r="BI199" s="28" t="s">
        <v>10273</v>
      </c>
      <c r="BJ199" s="28" t="s">
        <v>10274</v>
      </c>
      <c r="BK199" s="28" t="s">
        <v>10274</v>
      </c>
      <c r="BL199" s="28" t="s">
        <v>10273</v>
      </c>
      <c r="BM199" s="28" t="s">
        <v>10273</v>
      </c>
      <c r="BN199" s="28" t="s">
        <v>10273</v>
      </c>
      <c r="BO199" s="28" t="s">
        <v>10273</v>
      </c>
      <c r="BP199" s="28" t="s">
        <v>10273</v>
      </c>
      <c r="BQ199" s="27" t="s">
        <v>10274</v>
      </c>
      <c r="BR199" s="27" t="s">
        <v>10274</v>
      </c>
      <c r="BS199" s="27" t="s">
        <v>10273</v>
      </c>
      <c r="BT199" s="27" t="s">
        <v>10273</v>
      </c>
      <c r="BU199" s="28" t="s">
        <v>10274</v>
      </c>
      <c r="BV199" s="28" t="s">
        <v>10273</v>
      </c>
      <c r="BW199" s="28" t="s">
        <v>10273</v>
      </c>
      <c r="BX199" s="27" t="s">
        <v>10279</v>
      </c>
      <c r="BY199" s="27" t="s">
        <v>10273</v>
      </c>
      <c r="BZ199" s="27" t="s">
        <v>10274</v>
      </c>
    </row>
    <row r="200" spans="1:78" ht="25.5" customHeight="1" x14ac:dyDescent="0.25">
      <c r="A200" s="27">
        <v>259</v>
      </c>
      <c r="B200" s="28" t="s">
        <v>11508</v>
      </c>
      <c r="C200" s="28" t="s">
        <v>11509</v>
      </c>
      <c r="D200" s="27" t="s">
        <v>1116</v>
      </c>
      <c r="E200" s="27" t="s">
        <v>11510</v>
      </c>
      <c r="F200" s="27" t="s">
        <v>11511</v>
      </c>
      <c r="G200" s="27" t="s">
        <v>10578</v>
      </c>
      <c r="H200" s="27" t="s">
        <v>1117</v>
      </c>
      <c r="I200" s="27" t="s">
        <v>11018</v>
      </c>
      <c r="J200" s="27" t="s">
        <v>11512</v>
      </c>
      <c r="K200" s="27" t="s">
        <v>11513</v>
      </c>
      <c r="L200" s="29" t="s">
        <v>10272</v>
      </c>
      <c r="M200" s="36" t="s">
        <v>10274</v>
      </c>
      <c r="N200" s="36" t="s">
        <v>10274</v>
      </c>
      <c r="O200" s="36" t="s">
        <v>10274</v>
      </c>
      <c r="P200" s="36" t="s">
        <v>10274</v>
      </c>
      <c r="Q200" s="36" t="s">
        <v>10273</v>
      </c>
      <c r="R200" s="36">
        <v>107</v>
      </c>
      <c r="S200" s="36">
        <v>106</v>
      </c>
      <c r="T200" s="36">
        <v>213</v>
      </c>
      <c r="U200" s="36">
        <v>107</v>
      </c>
      <c r="V200" s="36">
        <v>110</v>
      </c>
      <c r="W200" s="36">
        <v>217</v>
      </c>
      <c r="X200" s="31">
        <v>13</v>
      </c>
      <c r="Y200" s="27" t="s">
        <v>10274</v>
      </c>
      <c r="Z200" s="27" t="s">
        <v>10273</v>
      </c>
      <c r="AA200" s="27" t="s">
        <v>10273</v>
      </c>
      <c r="AB200" s="27" t="s">
        <v>10273</v>
      </c>
      <c r="AC200" s="27" t="s">
        <v>10273</v>
      </c>
      <c r="AD200" s="27" t="s">
        <v>10273</v>
      </c>
      <c r="AE200" s="27" t="s">
        <v>10273</v>
      </c>
      <c r="AF200" s="27" t="s">
        <v>10273</v>
      </c>
      <c r="AG200" s="27" t="s">
        <v>10275</v>
      </c>
      <c r="AH200" s="27" t="s">
        <v>10273</v>
      </c>
      <c r="AI200" s="27" t="s">
        <v>10274</v>
      </c>
      <c r="AJ200" s="27" t="s">
        <v>10274</v>
      </c>
      <c r="AK200" s="27" t="s">
        <v>10273</v>
      </c>
      <c r="AL200" s="27" t="s">
        <v>10275</v>
      </c>
      <c r="AM200" s="33" t="s">
        <v>10276</v>
      </c>
      <c r="AN200" s="33" t="s">
        <v>10276</v>
      </c>
      <c r="AO200" s="33" t="s">
        <v>10286</v>
      </c>
      <c r="AP200" s="33">
        <v>0</v>
      </c>
      <c r="AQ200" s="33">
        <v>0</v>
      </c>
      <c r="AR200" s="33">
        <v>0</v>
      </c>
      <c r="AS200" s="33" t="s">
        <v>10275</v>
      </c>
      <c r="AT200" s="33" t="s">
        <v>10275</v>
      </c>
      <c r="AU200" s="33" t="s">
        <v>10275</v>
      </c>
      <c r="AV200" s="34" t="s">
        <v>10277</v>
      </c>
      <c r="AW200" s="34" t="s">
        <v>10277</v>
      </c>
      <c r="AX200" s="34" t="s">
        <v>10276</v>
      </c>
      <c r="AY200" s="35" t="s">
        <v>10278</v>
      </c>
      <c r="AZ200" s="35" t="s">
        <v>10275</v>
      </c>
      <c r="BA200" s="35" t="s">
        <v>10275</v>
      </c>
      <c r="BB200" s="35" t="s">
        <v>10275</v>
      </c>
      <c r="BC200" s="35" t="s">
        <v>10278</v>
      </c>
      <c r="BD200" s="35" t="s">
        <v>10278</v>
      </c>
      <c r="BE200" s="28" t="s">
        <v>10273</v>
      </c>
      <c r="BF200" s="28" t="s">
        <v>10273</v>
      </c>
      <c r="BG200" s="28" t="s">
        <v>10274</v>
      </c>
      <c r="BH200" s="28" t="s">
        <v>10273</v>
      </c>
      <c r="BI200" s="28" t="s">
        <v>10273</v>
      </c>
      <c r="BJ200" s="28" t="s">
        <v>10274</v>
      </c>
      <c r="BK200" s="28" t="s">
        <v>10273</v>
      </c>
      <c r="BL200" s="28" t="s">
        <v>10273</v>
      </c>
      <c r="BM200" s="28" t="s">
        <v>10274</v>
      </c>
      <c r="BN200" s="28" t="s">
        <v>10273</v>
      </c>
      <c r="BO200" s="28" t="s">
        <v>10273</v>
      </c>
      <c r="BP200" s="28" t="s">
        <v>10273</v>
      </c>
      <c r="BQ200" s="27" t="s">
        <v>10274</v>
      </c>
      <c r="BR200" s="27" t="s">
        <v>10273</v>
      </c>
      <c r="BS200" s="27" t="s">
        <v>10273</v>
      </c>
      <c r="BT200" s="27" t="s">
        <v>10273</v>
      </c>
      <c r="BU200" s="28" t="s">
        <v>10274</v>
      </c>
      <c r="BV200" s="28" t="s">
        <v>10273</v>
      </c>
      <c r="BW200" s="28" t="s">
        <v>10273</v>
      </c>
      <c r="BX200" s="27" t="s">
        <v>10279</v>
      </c>
      <c r="BY200" s="27" t="s">
        <v>10273</v>
      </c>
      <c r="BZ200" s="27" t="s">
        <v>10274</v>
      </c>
    </row>
    <row r="201" spans="1:78" ht="25.5" customHeight="1" x14ac:dyDescent="0.25">
      <c r="A201" s="27">
        <v>260</v>
      </c>
      <c r="B201" s="28" t="s">
        <v>11514</v>
      </c>
      <c r="C201" s="28" t="s">
        <v>11515</v>
      </c>
      <c r="D201" s="27" t="s">
        <v>1116</v>
      </c>
      <c r="E201" s="27" t="s">
        <v>11516</v>
      </c>
      <c r="F201" s="27" t="s">
        <v>11517</v>
      </c>
      <c r="G201" s="27" t="s">
        <v>10578</v>
      </c>
      <c r="H201" s="27" t="s">
        <v>1117</v>
      </c>
      <c r="I201" s="27" t="s">
        <v>11018</v>
      </c>
      <c r="J201" s="27" t="s">
        <v>1349</v>
      </c>
      <c r="K201" s="27" t="s">
        <v>11518</v>
      </c>
      <c r="L201" s="29" t="s">
        <v>10272</v>
      </c>
      <c r="M201" s="36" t="s">
        <v>10274</v>
      </c>
      <c r="N201" s="36" t="s">
        <v>10274</v>
      </c>
      <c r="O201" s="36" t="s">
        <v>10274</v>
      </c>
      <c r="P201" s="36" t="s">
        <v>10274</v>
      </c>
      <c r="Q201" s="36" t="s">
        <v>10273</v>
      </c>
      <c r="R201" s="36">
        <v>52</v>
      </c>
      <c r="S201" s="36">
        <v>44</v>
      </c>
      <c r="T201" s="36">
        <v>96</v>
      </c>
      <c r="U201" s="36">
        <v>58</v>
      </c>
      <c r="V201" s="36">
        <v>49</v>
      </c>
      <c r="W201" s="36">
        <v>107</v>
      </c>
      <c r="X201" s="31">
        <v>16</v>
      </c>
      <c r="Y201" s="27" t="s">
        <v>10400</v>
      </c>
      <c r="Z201" s="27" t="s">
        <v>10400</v>
      </c>
      <c r="AA201" s="27" t="s">
        <v>10400</v>
      </c>
      <c r="AB201" s="27" t="s">
        <v>10400</v>
      </c>
      <c r="AC201" s="27" t="s">
        <v>10400</v>
      </c>
      <c r="AD201" s="27" t="s">
        <v>10400</v>
      </c>
      <c r="AE201" s="27" t="s">
        <v>10400</v>
      </c>
      <c r="AF201" s="27" t="s">
        <v>10400</v>
      </c>
      <c r="AG201" s="27" t="s">
        <v>10400</v>
      </c>
      <c r="AH201" s="27" t="s">
        <v>10273</v>
      </c>
      <c r="AI201" s="27" t="s">
        <v>10273</v>
      </c>
      <c r="AJ201" s="27" t="s">
        <v>10274</v>
      </c>
      <c r="AK201" s="27" t="s">
        <v>10273</v>
      </c>
      <c r="AL201" s="27" t="s">
        <v>10275</v>
      </c>
      <c r="AM201" s="33" t="s">
        <v>10316</v>
      </c>
      <c r="AN201" s="33" t="s">
        <v>10316</v>
      </c>
      <c r="AO201" s="33" t="s">
        <v>10276</v>
      </c>
      <c r="AP201" s="33">
        <v>6</v>
      </c>
      <c r="AQ201" s="33">
        <v>6</v>
      </c>
      <c r="AR201" s="33">
        <v>4</v>
      </c>
      <c r="AS201" s="33" t="s">
        <v>10275</v>
      </c>
      <c r="AT201" s="33" t="s">
        <v>10275</v>
      </c>
      <c r="AU201" s="33" t="s">
        <v>10275</v>
      </c>
      <c r="AV201" s="34" t="s">
        <v>10276</v>
      </c>
      <c r="AW201" s="34" t="s">
        <v>10276</v>
      </c>
      <c r="AX201" s="34" t="s">
        <v>10276</v>
      </c>
      <c r="AY201" s="35" t="s">
        <v>10856</v>
      </c>
      <c r="AZ201" s="35" t="s">
        <v>10856</v>
      </c>
      <c r="BA201" s="35" t="s">
        <v>10856</v>
      </c>
      <c r="BB201" s="35" t="s">
        <v>10275</v>
      </c>
      <c r="BC201" s="35" t="s">
        <v>10856</v>
      </c>
      <c r="BD201" s="35" t="s">
        <v>10856</v>
      </c>
      <c r="BE201" s="28" t="s">
        <v>10274</v>
      </c>
      <c r="BF201" s="28" t="s">
        <v>10273</v>
      </c>
      <c r="BG201" s="28" t="s">
        <v>10273</v>
      </c>
      <c r="BH201" s="28" t="s">
        <v>10273</v>
      </c>
      <c r="BI201" s="28" t="s">
        <v>10273</v>
      </c>
      <c r="BJ201" s="28" t="s">
        <v>10274</v>
      </c>
      <c r="BK201" s="28" t="s">
        <v>10273</v>
      </c>
      <c r="BL201" s="28" t="s">
        <v>10274</v>
      </c>
      <c r="BM201" s="28" t="s">
        <v>10273</v>
      </c>
      <c r="BN201" s="28" t="s">
        <v>10273</v>
      </c>
      <c r="BO201" s="28" t="s">
        <v>10273</v>
      </c>
      <c r="BP201" s="28" t="s">
        <v>10273</v>
      </c>
      <c r="BQ201" s="27" t="s">
        <v>10273</v>
      </c>
      <c r="BR201" s="27" t="s">
        <v>10274</v>
      </c>
      <c r="BS201" s="27" t="s">
        <v>10273</v>
      </c>
      <c r="BT201" s="27" t="s">
        <v>10273</v>
      </c>
      <c r="BU201" s="28" t="s">
        <v>10274</v>
      </c>
      <c r="BV201" s="28" t="s">
        <v>10273</v>
      </c>
      <c r="BW201" s="28" t="s">
        <v>10273</v>
      </c>
      <c r="BX201" s="27" t="s">
        <v>10279</v>
      </c>
      <c r="BY201" s="27" t="s">
        <v>10273</v>
      </c>
      <c r="BZ201" s="27" t="s">
        <v>10274</v>
      </c>
    </row>
    <row r="202" spans="1:78" ht="25.5" customHeight="1" x14ac:dyDescent="0.25">
      <c r="A202" s="27">
        <v>267</v>
      </c>
      <c r="B202" s="28" t="s">
        <v>11555</v>
      </c>
      <c r="C202" s="28" t="s">
        <v>11556</v>
      </c>
      <c r="D202" s="27" t="s">
        <v>1116</v>
      </c>
      <c r="E202" s="27" t="s">
        <v>11557</v>
      </c>
      <c r="F202" s="27" t="s">
        <v>11558</v>
      </c>
      <c r="G202" s="27" t="s">
        <v>10578</v>
      </c>
      <c r="H202" s="27" t="s">
        <v>1117</v>
      </c>
      <c r="I202" s="27" t="s">
        <v>11018</v>
      </c>
      <c r="J202" s="27" t="s">
        <v>11559</v>
      </c>
      <c r="K202" s="27" t="s">
        <v>11560</v>
      </c>
      <c r="L202" s="29" t="s">
        <v>10309</v>
      </c>
      <c r="M202" s="36" t="s">
        <v>10273</v>
      </c>
      <c r="N202" s="36" t="s">
        <v>10273</v>
      </c>
      <c r="O202" s="36" t="s">
        <v>10273</v>
      </c>
      <c r="P202" s="36" t="s">
        <v>10274</v>
      </c>
      <c r="Q202" s="36" t="s">
        <v>10274</v>
      </c>
      <c r="R202" s="36">
        <v>212</v>
      </c>
      <c r="S202" s="36">
        <v>271</v>
      </c>
      <c r="T202" s="36">
        <v>483</v>
      </c>
      <c r="U202" s="36">
        <v>250</v>
      </c>
      <c r="V202" s="36">
        <v>292</v>
      </c>
      <c r="W202" s="36">
        <v>542</v>
      </c>
      <c r="X202" s="31">
        <v>23</v>
      </c>
      <c r="Y202" s="27" t="s">
        <v>10274</v>
      </c>
      <c r="Z202" s="27" t="s">
        <v>10273</v>
      </c>
      <c r="AA202" s="27" t="s">
        <v>10273</v>
      </c>
      <c r="AB202" s="27" t="s">
        <v>10273</v>
      </c>
      <c r="AC202" s="27" t="s">
        <v>10273</v>
      </c>
      <c r="AD202" s="27" t="s">
        <v>10273</v>
      </c>
      <c r="AE202" s="27" t="s">
        <v>10273</v>
      </c>
      <c r="AF202" s="27" t="s">
        <v>10273</v>
      </c>
      <c r="AG202" s="27" t="s">
        <v>10275</v>
      </c>
      <c r="AH202" s="27" t="s">
        <v>10273</v>
      </c>
      <c r="AI202" s="27" t="s">
        <v>10273</v>
      </c>
      <c r="AJ202" s="27" t="s">
        <v>10274</v>
      </c>
      <c r="AK202" s="27" t="s">
        <v>10273</v>
      </c>
      <c r="AL202" s="27" t="s">
        <v>10275</v>
      </c>
      <c r="AM202" s="32" t="s">
        <v>10275</v>
      </c>
      <c r="AN202" s="32" t="s">
        <v>10275</v>
      </c>
      <c r="AO202" s="32" t="s">
        <v>10275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4" t="s">
        <v>10345</v>
      </c>
      <c r="AW202" s="34" t="s">
        <v>10345</v>
      </c>
      <c r="AX202" s="34" t="s">
        <v>10276</v>
      </c>
      <c r="AY202" s="35" t="s">
        <v>10275</v>
      </c>
      <c r="AZ202" s="35" t="s">
        <v>10275</v>
      </c>
      <c r="BA202" s="35" t="s">
        <v>10275</v>
      </c>
      <c r="BB202" s="35" t="s">
        <v>10275</v>
      </c>
      <c r="BC202" s="35" t="s">
        <v>10856</v>
      </c>
      <c r="BD202" s="35" t="s">
        <v>10856</v>
      </c>
      <c r="BE202" s="28" t="s">
        <v>10273</v>
      </c>
      <c r="BF202" s="28" t="s">
        <v>10273</v>
      </c>
      <c r="BG202" s="28" t="s">
        <v>10273</v>
      </c>
      <c r="BH202" s="28" t="s">
        <v>10273</v>
      </c>
      <c r="BI202" s="28" t="s">
        <v>10274</v>
      </c>
      <c r="BJ202" s="28" t="s">
        <v>10274</v>
      </c>
      <c r="BK202" s="28" t="s">
        <v>10273</v>
      </c>
      <c r="BL202" s="28" t="s">
        <v>10274</v>
      </c>
      <c r="BM202" s="28" t="s">
        <v>10273</v>
      </c>
      <c r="BN202" s="28" t="s">
        <v>10273</v>
      </c>
      <c r="BO202" s="28" t="s">
        <v>10273</v>
      </c>
      <c r="BP202" s="28" t="s">
        <v>10274</v>
      </c>
      <c r="BQ202" s="27" t="s">
        <v>10274</v>
      </c>
      <c r="BR202" s="27" t="s">
        <v>10274</v>
      </c>
      <c r="BS202" s="27" t="s">
        <v>10273</v>
      </c>
      <c r="BT202" s="27" t="s">
        <v>10273</v>
      </c>
      <c r="BU202" s="28" t="s">
        <v>10274</v>
      </c>
      <c r="BV202" s="28" t="s">
        <v>10273</v>
      </c>
      <c r="BW202" s="28" t="s">
        <v>10273</v>
      </c>
      <c r="BX202" s="27" t="s">
        <v>11561</v>
      </c>
      <c r="BY202" s="27" t="s">
        <v>10273</v>
      </c>
      <c r="BZ202" s="27" t="s">
        <v>10274</v>
      </c>
    </row>
    <row r="203" spans="1:78" ht="25.5" customHeight="1" x14ac:dyDescent="0.25">
      <c r="A203" s="27">
        <v>1485</v>
      </c>
      <c r="B203" s="28" t="s">
        <v>17187</v>
      </c>
      <c r="C203" s="28" t="s">
        <v>17188</v>
      </c>
      <c r="D203" s="27" t="s">
        <v>1116</v>
      </c>
      <c r="E203" s="27" t="s">
        <v>17189</v>
      </c>
      <c r="F203" s="27" t="s">
        <v>17190</v>
      </c>
      <c r="G203" s="27" t="s">
        <v>10578</v>
      </c>
      <c r="H203" s="27" t="s">
        <v>1117</v>
      </c>
      <c r="I203" s="27" t="s">
        <v>11018</v>
      </c>
      <c r="J203" s="27" t="s">
        <v>17191</v>
      </c>
      <c r="K203" s="27" t="s">
        <v>17192</v>
      </c>
      <c r="L203" s="29" t="s">
        <v>10294</v>
      </c>
      <c r="M203" s="36" t="s">
        <v>10274</v>
      </c>
      <c r="N203" s="36" t="s">
        <v>10274</v>
      </c>
      <c r="O203" s="36" t="s">
        <v>10274</v>
      </c>
      <c r="P203" s="36" t="s">
        <v>10273</v>
      </c>
      <c r="Q203" s="36" t="s">
        <v>10273</v>
      </c>
      <c r="R203" s="36">
        <v>58</v>
      </c>
      <c r="S203" s="36">
        <v>32</v>
      </c>
      <c r="T203" s="36">
        <v>90</v>
      </c>
      <c r="U203" s="36">
        <v>63</v>
      </c>
      <c r="V203" s="36">
        <v>43</v>
      </c>
      <c r="W203" s="36">
        <v>106</v>
      </c>
      <c r="X203" s="31">
        <v>8</v>
      </c>
      <c r="Y203" s="27" t="s">
        <v>10274</v>
      </c>
      <c r="Z203" s="27" t="s">
        <v>10273</v>
      </c>
      <c r="AA203" s="27" t="s">
        <v>10273</v>
      </c>
      <c r="AB203" s="27" t="s">
        <v>10273</v>
      </c>
      <c r="AC203" s="27" t="s">
        <v>10273</v>
      </c>
      <c r="AD203" s="27" t="s">
        <v>10273</v>
      </c>
      <c r="AE203" s="27" t="s">
        <v>10273</v>
      </c>
      <c r="AF203" s="27" t="s">
        <v>10273</v>
      </c>
      <c r="AG203" s="27" t="s">
        <v>10275</v>
      </c>
      <c r="AH203" s="27" t="s">
        <v>10273</v>
      </c>
      <c r="AI203" s="27" t="s">
        <v>10273</v>
      </c>
      <c r="AJ203" s="27" t="s">
        <v>10274</v>
      </c>
      <c r="AK203" s="27" t="s">
        <v>10273</v>
      </c>
      <c r="AL203" s="27" t="s">
        <v>10275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 t="s">
        <v>10275</v>
      </c>
      <c r="AT203" s="33" t="s">
        <v>10275</v>
      </c>
      <c r="AU203" s="33" t="s">
        <v>10275</v>
      </c>
      <c r="AV203" s="34" t="s">
        <v>10286</v>
      </c>
      <c r="AW203" s="34" t="s">
        <v>10286</v>
      </c>
      <c r="AX203" s="34" t="s">
        <v>10276</v>
      </c>
      <c r="AY203" s="35" t="s">
        <v>10275</v>
      </c>
      <c r="AZ203" s="35" t="s">
        <v>10275</v>
      </c>
      <c r="BA203" s="35" t="s">
        <v>10275</v>
      </c>
      <c r="BB203" s="35" t="s">
        <v>10275</v>
      </c>
      <c r="BC203" s="35" t="s">
        <v>10856</v>
      </c>
      <c r="BD203" s="35" t="s">
        <v>10856</v>
      </c>
      <c r="BE203" s="28" t="s">
        <v>10273</v>
      </c>
      <c r="BF203" s="28" t="s">
        <v>10273</v>
      </c>
      <c r="BG203" s="28" t="s">
        <v>10274</v>
      </c>
      <c r="BH203" s="28" t="s">
        <v>10274</v>
      </c>
      <c r="BI203" s="28" t="s">
        <v>10273</v>
      </c>
      <c r="BJ203" s="28" t="s">
        <v>10274</v>
      </c>
      <c r="BK203" s="28" t="s">
        <v>10273</v>
      </c>
      <c r="BL203" s="28" t="s">
        <v>10273</v>
      </c>
      <c r="BM203" s="28" t="s">
        <v>10274</v>
      </c>
      <c r="BN203" s="28" t="s">
        <v>10273</v>
      </c>
      <c r="BO203" s="28" t="s">
        <v>10273</v>
      </c>
      <c r="BP203" s="28" t="s">
        <v>10273</v>
      </c>
      <c r="BQ203" s="27" t="s">
        <v>10274</v>
      </c>
      <c r="BR203" s="27" t="s">
        <v>10273</v>
      </c>
      <c r="BS203" s="27" t="s">
        <v>10273</v>
      </c>
      <c r="BT203" s="27" t="s">
        <v>10274</v>
      </c>
      <c r="BU203" s="28" t="s">
        <v>10274</v>
      </c>
      <c r="BV203" s="28" t="s">
        <v>10273</v>
      </c>
      <c r="BW203" s="28" t="s">
        <v>10273</v>
      </c>
      <c r="BX203" s="27" t="s">
        <v>10279</v>
      </c>
      <c r="BY203" s="27" t="s">
        <v>10273</v>
      </c>
      <c r="BZ203" s="27" t="s">
        <v>10274</v>
      </c>
    </row>
    <row r="204" spans="1:78" ht="25.5" customHeight="1" x14ac:dyDescent="0.25">
      <c r="A204" s="27">
        <v>261</v>
      </c>
      <c r="B204" s="28" t="s">
        <v>11519</v>
      </c>
      <c r="C204" s="28" t="s">
        <v>11520</v>
      </c>
      <c r="D204" s="27" t="s">
        <v>1116</v>
      </c>
      <c r="E204" s="27" t="s">
        <v>11521</v>
      </c>
      <c r="F204" s="27" t="s">
        <v>11522</v>
      </c>
      <c r="G204" s="27" t="s">
        <v>10578</v>
      </c>
      <c r="H204" s="27" t="s">
        <v>1117</v>
      </c>
      <c r="I204" s="27" t="s">
        <v>11018</v>
      </c>
      <c r="J204" s="27" t="s">
        <v>11523</v>
      </c>
      <c r="K204" s="27" t="s">
        <v>11524</v>
      </c>
      <c r="L204" s="29" t="s">
        <v>10272</v>
      </c>
      <c r="M204" s="36" t="s">
        <v>10274</v>
      </c>
      <c r="N204" s="36" t="s">
        <v>10274</v>
      </c>
      <c r="O204" s="36" t="s">
        <v>10274</v>
      </c>
      <c r="P204" s="36" t="s">
        <v>10274</v>
      </c>
      <c r="Q204" s="36" t="s">
        <v>10273</v>
      </c>
      <c r="R204" s="36">
        <v>102</v>
      </c>
      <c r="S204" s="36">
        <v>103</v>
      </c>
      <c r="T204" s="36">
        <v>205</v>
      </c>
      <c r="U204" s="36">
        <v>112</v>
      </c>
      <c r="V204" s="36">
        <v>115</v>
      </c>
      <c r="W204" s="36">
        <v>227</v>
      </c>
      <c r="X204" s="31">
        <v>11</v>
      </c>
      <c r="Y204" s="27" t="s">
        <v>10274</v>
      </c>
      <c r="Z204" s="27" t="s">
        <v>10273</v>
      </c>
      <c r="AA204" s="27" t="s">
        <v>10273</v>
      </c>
      <c r="AB204" s="27" t="s">
        <v>10273</v>
      </c>
      <c r="AC204" s="27" t="s">
        <v>10273</v>
      </c>
      <c r="AD204" s="27" t="s">
        <v>10273</v>
      </c>
      <c r="AE204" s="27" t="s">
        <v>10273</v>
      </c>
      <c r="AF204" s="27" t="s">
        <v>10273</v>
      </c>
      <c r="AG204" s="27" t="s">
        <v>10275</v>
      </c>
      <c r="AH204" s="27" t="s">
        <v>10273</v>
      </c>
      <c r="AI204" s="27" t="s">
        <v>10274</v>
      </c>
      <c r="AJ204" s="27" t="s">
        <v>10274</v>
      </c>
      <c r="AK204" s="27" t="s">
        <v>10273</v>
      </c>
      <c r="AL204" s="27" t="s">
        <v>10275</v>
      </c>
      <c r="AM204" s="33" t="s">
        <v>10276</v>
      </c>
      <c r="AN204" s="33" t="s">
        <v>10276</v>
      </c>
      <c r="AO204" s="33" t="s">
        <v>10286</v>
      </c>
      <c r="AP204" s="33">
        <v>0</v>
      </c>
      <c r="AQ204" s="33">
        <v>0</v>
      </c>
      <c r="AR204" s="33">
        <v>0</v>
      </c>
      <c r="AS204" s="33" t="s">
        <v>10275</v>
      </c>
      <c r="AT204" s="33" t="s">
        <v>10275</v>
      </c>
      <c r="AU204" s="33" t="s">
        <v>10275</v>
      </c>
      <c r="AV204" s="34" t="s">
        <v>10301</v>
      </c>
      <c r="AW204" s="34" t="s">
        <v>10301</v>
      </c>
      <c r="AX204" s="34" t="s">
        <v>10323</v>
      </c>
      <c r="AY204" s="35" t="s">
        <v>10278</v>
      </c>
      <c r="AZ204" s="35" t="s">
        <v>10275</v>
      </c>
      <c r="BA204" s="35" t="s">
        <v>10275</v>
      </c>
      <c r="BB204" s="35" t="s">
        <v>10275</v>
      </c>
      <c r="BC204" s="35" t="s">
        <v>10278</v>
      </c>
      <c r="BD204" s="35" t="s">
        <v>10278</v>
      </c>
      <c r="BE204" s="28" t="s">
        <v>10273</v>
      </c>
      <c r="BF204" s="28" t="s">
        <v>10273</v>
      </c>
      <c r="BG204" s="28" t="s">
        <v>10274</v>
      </c>
      <c r="BH204" s="28" t="s">
        <v>10274</v>
      </c>
      <c r="BI204" s="28" t="s">
        <v>10274</v>
      </c>
      <c r="BJ204" s="28" t="s">
        <v>10274</v>
      </c>
      <c r="BK204" s="28" t="s">
        <v>10273</v>
      </c>
      <c r="BL204" s="28" t="s">
        <v>10274</v>
      </c>
      <c r="BM204" s="28" t="s">
        <v>10273</v>
      </c>
      <c r="BN204" s="28" t="s">
        <v>10273</v>
      </c>
      <c r="BO204" s="28" t="s">
        <v>10273</v>
      </c>
      <c r="BP204" s="28" t="s">
        <v>10273</v>
      </c>
      <c r="BQ204" s="27" t="s">
        <v>10274</v>
      </c>
      <c r="BR204" s="27" t="s">
        <v>10274</v>
      </c>
      <c r="BS204" s="27" t="s">
        <v>10273</v>
      </c>
      <c r="BT204" s="27" t="s">
        <v>10273</v>
      </c>
      <c r="BU204" s="28" t="s">
        <v>10274</v>
      </c>
      <c r="BV204" s="28" t="s">
        <v>10273</v>
      </c>
      <c r="BW204" s="28" t="s">
        <v>10273</v>
      </c>
      <c r="BX204" s="27" t="s">
        <v>10279</v>
      </c>
      <c r="BY204" s="27" t="s">
        <v>10273</v>
      </c>
      <c r="BZ204" s="27" t="s">
        <v>10274</v>
      </c>
    </row>
    <row r="205" spans="1:78" ht="25.5" customHeight="1" x14ac:dyDescent="0.25">
      <c r="A205" s="27">
        <v>286</v>
      </c>
      <c r="B205" s="28" t="s">
        <v>11644</v>
      </c>
      <c r="C205" s="28" t="s">
        <v>11645</v>
      </c>
      <c r="D205" s="27" t="s">
        <v>1116</v>
      </c>
      <c r="E205" s="27" t="s">
        <v>11646</v>
      </c>
      <c r="F205" s="27" t="s">
        <v>11647</v>
      </c>
      <c r="G205" s="27" t="s">
        <v>10578</v>
      </c>
      <c r="H205" s="27" t="s">
        <v>1117</v>
      </c>
      <c r="I205" s="27" t="s">
        <v>11018</v>
      </c>
      <c r="J205" s="27" t="s">
        <v>11648</v>
      </c>
      <c r="K205" s="27" t="s">
        <v>11649</v>
      </c>
      <c r="L205" s="29" t="s">
        <v>10272</v>
      </c>
      <c r="M205" s="36" t="s">
        <v>10274</v>
      </c>
      <c r="N205" s="36" t="s">
        <v>10274</v>
      </c>
      <c r="O205" s="36" t="s">
        <v>10274</v>
      </c>
      <c r="P205" s="36" t="s">
        <v>10274</v>
      </c>
      <c r="Q205" s="36" t="s">
        <v>10273</v>
      </c>
      <c r="R205" s="36">
        <v>22</v>
      </c>
      <c r="S205" s="36">
        <v>13</v>
      </c>
      <c r="T205" s="36">
        <v>35</v>
      </c>
      <c r="U205" s="36">
        <v>28</v>
      </c>
      <c r="V205" s="36">
        <v>20</v>
      </c>
      <c r="W205" s="36">
        <v>48</v>
      </c>
      <c r="X205" s="31">
        <v>9</v>
      </c>
      <c r="Y205" s="27" t="s">
        <v>10273</v>
      </c>
      <c r="Z205" s="27" t="s">
        <v>10274</v>
      </c>
      <c r="AA205" s="27" t="s">
        <v>10273</v>
      </c>
      <c r="AB205" s="27" t="s">
        <v>10273</v>
      </c>
      <c r="AC205" s="27" t="s">
        <v>10273</v>
      </c>
      <c r="AD205" s="27" t="s">
        <v>10274</v>
      </c>
      <c r="AE205" s="27" t="s">
        <v>10273</v>
      </c>
      <c r="AF205" s="27" t="s">
        <v>10273</v>
      </c>
      <c r="AG205" s="27" t="s">
        <v>10275</v>
      </c>
      <c r="AH205" s="27" t="s">
        <v>10273</v>
      </c>
      <c r="AI205" s="27" t="s">
        <v>10273</v>
      </c>
      <c r="AJ205" s="27" t="s">
        <v>10274</v>
      </c>
      <c r="AK205" s="27" t="s">
        <v>10273</v>
      </c>
      <c r="AL205" s="27" t="s">
        <v>10275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 t="s">
        <v>10275</v>
      </c>
      <c r="AT205" s="33" t="s">
        <v>10275</v>
      </c>
      <c r="AU205" s="33" t="s">
        <v>10275</v>
      </c>
      <c r="AV205" s="34" t="s">
        <v>10301</v>
      </c>
      <c r="AW205" s="34" t="s">
        <v>10302</v>
      </c>
      <c r="AX205" s="34" t="s">
        <v>10276</v>
      </c>
      <c r="AY205" s="35" t="s">
        <v>10275</v>
      </c>
      <c r="AZ205" s="35" t="s">
        <v>10275</v>
      </c>
      <c r="BA205" s="35" t="s">
        <v>10275</v>
      </c>
      <c r="BB205" s="35" t="s">
        <v>10275</v>
      </c>
      <c r="BC205" s="35" t="s">
        <v>10856</v>
      </c>
      <c r="BD205" s="35" t="s">
        <v>10856</v>
      </c>
      <c r="BE205" s="28" t="s">
        <v>10274</v>
      </c>
      <c r="BF205" s="28" t="s">
        <v>10273</v>
      </c>
      <c r="BG205" s="28" t="s">
        <v>10273</v>
      </c>
      <c r="BH205" s="28" t="s">
        <v>10274</v>
      </c>
      <c r="BI205" s="28" t="s">
        <v>10273</v>
      </c>
      <c r="BJ205" s="28" t="s">
        <v>10274</v>
      </c>
      <c r="BK205" s="28" t="s">
        <v>10274</v>
      </c>
      <c r="BL205" s="28" t="s">
        <v>10273</v>
      </c>
      <c r="BM205" s="28" t="s">
        <v>10273</v>
      </c>
      <c r="BN205" s="28" t="s">
        <v>10273</v>
      </c>
      <c r="BO205" s="28" t="s">
        <v>10273</v>
      </c>
      <c r="BP205" s="28" t="s">
        <v>10273</v>
      </c>
      <c r="BQ205" s="27" t="s">
        <v>10273</v>
      </c>
      <c r="BR205" s="27" t="s">
        <v>10273</v>
      </c>
      <c r="BS205" s="27" t="s">
        <v>10274</v>
      </c>
      <c r="BT205" s="27" t="s">
        <v>10273</v>
      </c>
      <c r="BU205" s="28" t="s">
        <v>10274</v>
      </c>
      <c r="BV205" s="28" t="s">
        <v>10273</v>
      </c>
      <c r="BW205" s="28" t="s">
        <v>10273</v>
      </c>
      <c r="BX205" s="27" t="s">
        <v>10279</v>
      </c>
      <c r="BY205" s="27" t="s">
        <v>10273</v>
      </c>
      <c r="BZ205" s="27" t="s">
        <v>10274</v>
      </c>
    </row>
    <row r="206" spans="1:78" ht="25.5" customHeight="1" x14ac:dyDescent="0.25">
      <c r="A206" s="27">
        <v>154</v>
      </c>
      <c r="B206" s="28" t="s">
        <v>11027</v>
      </c>
      <c r="C206" s="28" t="s">
        <v>11028</v>
      </c>
      <c r="D206" s="27" t="s">
        <v>1116</v>
      </c>
      <c r="E206" s="27" t="s">
        <v>11029</v>
      </c>
      <c r="F206" s="27" t="s">
        <v>11030</v>
      </c>
      <c r="G206" s="27" t="s">
        <v>10578</v>
      </c>
      <c r="H206" s="27" t="s">
        <v>1117</v>
      </c>
      <c r="I206" s="27" t="s">
        <v>11018</v>
      </c>
      <c r="J206" s="27" t="s">
        <v>11031</v>
      </c>
      <c r="K206" s="27" t="s">
        <v>11032</v>
      </c>
      <c r="L206" s="29" t="s">
        <v>10272</v>
      </c>
      <c r="M206" s="36" t="s">
        <v>10274</v>
      </c>
      <c r="N206" s="36" t="s">
        <v>10274</v>
      </c>
      <c r="O206" s="36" t="s">
        <v>10274</v>
      </c>
      <c r="P206" s="36" t="s">
        <v>10274</v>
      </c>
      <c r="Q206" s="36" t="s">
        <v>10273</v>
      </c>
      <c r="R206" s="36">
        <v>30</v>
      </c>
      <c r="S206" s="36">
        <v>41</v>
      </c>
      <c r="T206" s="36">
        <v>71</v>
      </c>
      <c r="U206" s="36">
        <v>27</v>
      </c>
      <c r="V206" s="36">
        <v>45</v>
      </c>
      <c r="W206" s="36">
        <v>72</v>
      </c>
      <c r="X206" s="31">
        <v>10</v>
      </c>
      <c r="Y206" s="27" t="s">
        <v>10273</v>
      </c>
      <c r="Z206" s="27" t="s">
        <v>10273</v>
      </c>
      <c r="AA206" s="27" t="s">
        <v>10274</v>
      </c>
      <c r="AB206" s="27" t="s">
        <v>10273</v>
      </c>
      <c r="AC206" s="27" t="s">
        <v>10273</v>
      </c>
      <c r="AD206" s="27" t="s">
        <v>10273</v>
      </c>
      <c r="AE206" s="27" t="s">
        <v>10273</v>
      </c>
      <c r="AF206" s="27" t="s">
        <v>10273</v>
      </c>
      <c r="AG206" s="27" t="s">
        <v>10275</v>
      </c>
      <c r="AH206" s="27" t="s">
        <v>10273</v>
      </c>
      <c r="AI206" s="27" t="s">
        <v>10273</v>
      </c>
      <c r="AJ206" s="27" t="s">
        <v>10274</v>
      </c>
      <c r="AK206" s="27" t="s">
        <v>10273</v>
      </c>
      <c r="AL206" s="27" t="s">
        <v>10275</v>
      </c>
      <c r="AM206" s="33" t="s">
        <v>10323</v>
      </c>
      <c r="AN206" s="33" t="s">
        <v>10323</v>
      </c>
      <c r="AO206" s="33" t="s">
        <v>10276</v>
      </c>
      <c r="AP206" s="33">
        <v>0</v>
      </c>
      <c r="AQ206" s="33">
        <v>0</v>
      </c>
      <c r="AR206" s="33">
        <v>0</v>
      </c>
      <c r="AS206" s="33" t="s">
        <v>10275</v>
      </c>
      <c r="AT206" s="33" t="s">
        <v>10275</v>
      </c>
      <c r="AU206" s="33" t="s">
        <v>10275</v>
      </c>
      <c r="AV206" s="34" t="s">
        <v>10323</v>
      </c>
      <c r="AW206" s="34" t="s">
        <v>10323</v>
      </c>
      <c r="AX206" s="34" t="s">
        <v>10276</v>
      </c>
      <c r="AY206" s="35" t="s">
        <v>10856</v>
      </c>
      <c r="AZ206" s="35" t="s">
        <v>10275</v>
      </c>
      <c r="BA206" s="35" t="s">
        <v>10275</v>
      </c>
      <c r="BB206" s="35" t="s">
        <v>10275</v>
      </c>
      <c r="BC206" s="35" t="s">
        <v>10856</v>
      </c>
      <c r="BD206" s="35" t="s">
        <v>10856</v>
      </c>
      <c r="BE206" s="28" t="s">
        <v>10273</v>
      </c>
      <c r="BF206" s="28" t="s">
        <v>10273</v>
      </c>
      <c r="BG206" s="28" t="s">
        <v>10274</v>
      </c>
      <c r="BH206" s="28" t="s">
        <v>10274</v>
      </c>
      <c r="BI206" s="28" t="s">
        <v>10273</v>
      </c>
      <c r="BJ206" s="28" t="s">
        <v>10274</v>
      </c>
      <c r="BK206" s="28" t="s">
        <v>10274</v>
      </c>
      <c r="BL206" s="28" t="s">
        <v>10273</v>
      </c>
      <c r="BM206" s="28" t="s">
        <v>10273</v>
      </c>
      <c r="BN206" s="28" t="s">
        <v>10273</v>
      </c>
      <c r="BO206" s="28" t="s">
        <v>10273</v>
      </c>
      <c r="BP206" s="28" t="s">
        <v>10273</v>
      </c>
      <c r="BQ206" s="27" t="s">
        <v>10274</v>
      </c>
      <c r="BR206" s="27" t="s">
        <v>10273</v>
      </c>
      <c r="BS206" s="27" t="s">
        <v>10273</v>
      </c>
      <c r="BT206" s="27" t="s">
        <v>10273</v>
      </c>
      <c r="BU206" s="28" t="s">
        <v>10274</v>
      </c>
      <c r="BV206" s="28" t="s">
        <v>10273</v>
      </c>
      <c r="BW206" s="28" t="s">
        <v>10273</v>
      </c>
      <c r="BX206" s="27" t="s">
        <v>10279</v>
      </c>
      <c r="BY206" s="27" t="s">
        <v>10273</v>
      </c>
      <c r="BZ206" s="27" t="s">
        <v>10274</v>
      </c>
    </row>
    <row r="207" spans="1:78" ht="25.5" customHeight="1" x14ac:dyDescent="0.25">
      <c r="A207" s="27">
        <v>273</v>
      </c>
      <c r="B207" s="28" t="s">
        <v>11583</v>
      </c>
      <c r="C207" s="28" t="s">
        <v>11584</v>
      </c>
      <c r="D207" s="27" t="s">
        <v>1116</v>
      </c>
      <c r="E207" s="27" t="s">
        <v>11585</v>
      </c>
      <c r="F207" s="27" t="s">
        <v>11586</v>
      </c>
      <c r="G207" s="27" t="s">
        <v>10578</v>
      </c>
      <c r="H207" s="27" t="s">
        <v>1117</v>
      </c>
      <c r="I207" s="27" t="s">
        <v>11018</v>
      </c>
      <c r="J207" s="27" t="s">
        <v>1457</v>
      </c>
      <c r="K207" s="27" t="s">
        <v>11587</v>
      </c>
      <c r="L207" s="29" t="s">
        <v>10309</v>
      </c>
      <c r="M207" s="36" t="s">
        <v>10273</v>
      </c>
      <c r="N207" s="36" t="s">
        <v>10273</v>
      </c>
      <c r="O207" s="36" t="s">
        <v>10273</v>
      </c>
      <c r="P207" s="36" t="s">
        <v>10273</v>
      </c>
      <c r="Q207" s="36" t="s">
        <v>10274</v>
      </c>
      <c r="R207" s="36">
        <v>96</v>
      </c>
      <c r="S207" s="36">
        <v>116</v>
      </c>
      <c r="T207" s="36">
        <v>212</v>
      </c>
      <c r="U207" s="36">
        <v>95</v>
      </c>
      <c r="V207" s="36">
        <v>123</v>
      </c>
      <c r="W207" s="36">
        <v>218</v>
      </c>
      <c r="X207" s="31">
        <v>16</v>
      </c>
      <c r="Y207" s="27" t="s">
        <v>10274</v>
      </c>
      <c r="Z207" s="27" t="s">
        <v>10273</v>
      </c>
      <c r="AA207" s="27" t="s">
        <v>10273</v>
      </c>
      <c r="AB207" s="27" t="s">
        <v>10273</v>
      </c>
      <c r="AC207" s="27" t="s">
        <v>10273</v>
      </c>
      <c r="AD207" s="27" t="s">
        <v>10273</v>
      </c>
      <c r="AE207" s="27" t="s">
        <v>10273</v>
      </c>
      <c r="AF207" s="27" t="s">
        <v>10273</v>
      </c>
      <c r="AG207" s="27" t="s">
        <v>10275</v>
      </c>
      <c r="AH207" s="27" t="s">
        <v>10273</v>
      </c>
      <c r="AI207" s="27" t="s">
        <v>10274</v>
      </c>
      <c r="AJ207" s="27" t="s">
        <v>10273</v>
      </c>
      <c r="AK207" s="27" t="s">
        <v>10273</v>
      </c>
      <c r="AL207" s="27" t="s">
        <v>10275</v>
      </c>
      <c r="AM207" s="32" t="s">
        <v>10275</v>
      </c>
      <c r="AN207" s="32" t="s">
        <v>10275</v>
      </c>
      <c r="AO207" s="32" t="s">
        <v>10275</v>
      </c>
      <c r="AP207" s="33" t="s">
        <v>10275</v>
      </c>
      <c r="AQ207" s="33" t="s">
        <v>10275</v>
      </c>
      <c r="AR207" s="33" t="s">
        <v>10275</v>
      </c>
      <c r="AS207" s="33" t="s">
        <v>10277</v>
      </c>
      <c r="AT207" s="33" t="s">
        <v>10316</v>
      </c>
      <c r="AU207" s="33" t="s">
        <v>11588</v>
      </c>
      <c r="AV207" s="34">
        <v>0</v>
      </c>
      <c r="AW207" s="34">
        <v>0</v>
      </c>
      <c r="AX207" s="34">
        <v>0</v>
      </c>
      <c r="AY207" s="35" t="s">
        <v>10275</v>
      </c>
      <c r="AZ207" s="35" t="s">
        <v>10275</v>
      </c>
      <c r="BA207" s="35" t="s">
        <v>10275</v>
      </c>
      <c r="BB207" s="35" t="s">
        <v>10278</v>
      </c>
      <c r="BC207" s="35" t="s">
        <v>10275</v>
      </c>
      <c r="BD207" s="35" t="s">
        <v>10278</v>
      </c>
      <c r="BE207" s="28" t="s">
        <v>10273</v>
      </c>
      <c r="BF207" s="28" t="s">
        <v>10273</v>
      </c>
      <c r="BG207" s="28" t="s">
        <v>10274</v>
      </c>
      <c r="BH207" s="28" t="s">
        <v>10274</v>
      </c>
      <c r="BI207" s="28" t="s">
        <v>10273</v>
      </c>
      <c r="BJ207" s="28" t="s">
        <v>10274</v>
      </c>
      <c r="BK207" s="28" t="s">
        <v>10274</v>
      </c>
      <c r="BL207" s="28" t="s">
        <v>10274</v>
      </c>
      <c r="BM207" s="28" t="s">
        <v>10273</v>
      </c>
      <c r="BN207" s="28" t="s">
        <v>10273</v>
      </c>
      <c r="BO207" s="28" t="s">
        <v>10273</v>
      </c>
      <c r="BP207" s="28" t="s">
        <v>10273</v>
      </c>
      <c r="BQ207" s="27" t="s">
        <v>10274</v>
      </c>
      <c r="BR207" s="27" t="s">
        <v>10273</v>
      </c>
      <c r="BS207" s="27" t="s">
        <v>10274</v>
      </c>
      <c r="BT207" s="27" t="s">
        <v>10273</v>
      </c>
      <c r="BU207" s="28" t="s">
        <v>10274</v>
      </c>
      <c r="BV207" s="28" t="s">
        <v>10274</v>
      </c>
      <c r="BW207" s="28" t="s">
        <v>10273</v>
      </c>
      <c r="BX207" s="27" t="s">
        <v>10279</v>
      </c>
      <c r="BY207" s="27" t="s">
        <v>10273</v>
      </c>
      <c r="BZ207" s="27" t="s">
        <v>10274</v>
      </c>
    </row>
    <row r="208" spans="1:78" ht="25.5" customHeight="1" x14ac:dyDescent="0.25">
      <c r="A208" s="27">
        <v>272</v>
      </c>
      <c r="B208" s="28" t="s">
        <v>11577</v>
      </c>
      <c r="C208" s="28" t="s">
        <v>11578</v>
      </c>
      <c r="D208" s="27" t="s">
        <v>1116</v>
      </c>
      <c r="E208" s="27" t="s">
        <v>11579</v>
      </c>
      <c r="F208" s="27" t="s">
        <v>11580</v>
      </c>
      <c r="G208" s="27" t="s">
        <v>10578</v>
      </c>
      <c r="H208" s="27" t="s">
        <v>1117</v>
      </c>
      <c r="I208" s="27" t="s">
        <v>11018</v>
      </c>
      <c r="J208" s="27" t="s">
        <v>11581</v>
      </c>
      <c r="K208" s="27" t="s">
        <v>11582</v>
      </c>
      <c r="L208" s="29" t="s">
        <v>10272</v>
      </c>
      <c r="M208" s="36" t="s">
        <v>10274</v>
      </c>
      <c r="N208" s="36" t="s">
        <v>10274</v>
      </c>
      <c r="O208" s="36" t="s">
        <v>10274</v>
      </c>
      <c r="P208" s="36" t="s">
        <v>10274</v>
      </c>
      <c r="Q208" s="36" t="s">
        <v>10273</v>
      </c>
      <c r="R208" s="36">
        <v>62</v>
      </c>
      <c r="S208" s="36">
        <v>62</v>
      </c>
      <c r="T208" s="36">
        <v>124</v>
      </c>
      <c r="U208" s="36">
        <v>51</v>
      </c>
      <c r="V208" s="36">
        <v>49</v>
      </c>
      <c r="W208" s="36">
        <v>100</v>
      </c>
      <c r="X208" s="31">
        <v>12</v>
      </c>
      <c r="Y208" s="27" t="s">
        <v>10274</v>
      </c>
      <c r="Z208" s="27" t="s">
        <v>10273</v>
      </c>
      <c r="AA208" s="27" t="s">
        <v>10273</v>
      </c>
      <c r="AB208" s="27" t="s">
        <v>10273</v>
      </c>
      <c r="AC208" s="27" t="s">
        <v>10273</v>
      </c>
      <c r="AD208" s="27" t="s">
        <v>10273</v>
      </c>
      <c r="AE208" s="27" t="s">
        <v>10273</v>
      </c>
      <c r="AF208" s="27" t="s">
        <v>10273</v>
      </c>
      <c r="AG208" s="27" t="s">
        <v>10275</v>
      </c>
      <c r="AH208" s="27" t="s">
        <v>10273</v>
      </c>
      <c r="AI208" s="27" t="s">
        <v>10274</v>
      </c>
      <c r="AJ208" s="27" t="s">
        <v>10274</v>
      </c>
      <c r="AK208" s="27" t="s">
        <v>10273</v>
      </c>
      <c r="AL208" s="27" t="s">
        <v>10275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 t="s">
        <v>10275</v>
      </c>
      <c r="AT208" s="33" t="s">
        <v>10275</v>
      </c>
      <c r="AU208" s="33" t="s">
        <v>10275</v>
      </c>
      <c r="AV208" s="34" t="s">
        <v>10286</v>
      </c>
      <c r="AW208" s="34" t="s">
        <v>10286</v>
      </c>
      <c r="AX208" s="34" t="s">
        <v>10323</v>
      </c>
      <c r="AY208" s="35" t="s">
        <v>10275</v>
      </c>
      <c r="AZ208" s="35" t="s">
        <v>10275</v>
      </c>
      <c r="BA208" s="35" t="s">
        <v>10275</v>
      </c>
      <c r="BB208" s="35" t="s">
        <v>10275</v>
      </c>
      <c r="BC208" s="35" t="s">
        <v>10856</v>
      </c>
      <c r="BD208" s="35" t="s">
        <v>10856</v>
      </c>
      <c r="BE208" s="28" t="s">
        <v>10274</v>
      </c>
      <c r="BF208" s="28" t="s">
        <v>10273</v>
      </c>
      <c r="BG208" s="28" t="s">
        <v>10273</v>
      </c>
      <c r="BH208" s="28" t="s">
        <v>10273</v>
      </c>
      <c r="BI208" s="28" t="s">
        <v>10273</v>
      </c>
      <c r="BJ208" s="28" t="s">
        <v>10274</v>
      </c>
      <c r="BK208" s="28" t="s">
        <v>10273</v>
      </c>
      <c r="BL208" s="28" t="s">
        <v>10273</v>
      </c>
      <c r="BM208" s="28" t="s">
        <v>10274</v>
      </c>
      <c r="BN208" s="28" t="s">
        <v>10273</v>
      </c>
      <c r="BO208" s="28" t="s">
        <v>10273</v>
      </c>
      <c r="BP208" s="28" t="s">
        <v>10273</v>
      </c>
      <c r="BQ208" s="27" t="s">
        <v>10274</v>
      </c>
      <c r="BR208" s="27" t="s">
        <v>10273</v>
      </c>
      <c r="BS208" s="27" t="s">
        <v>10274</v>
      </c>
      <c r="BT208" s="27" t="s">
        <v>10273</v>
      </c>
      <c r="BU208" s="28" t="s">
        <v>10274</v>
      </c>
      <c r="BV208" s="28" t="s">
        <v>10274</v>
      </c>
      <c r="BW208" s="28" t="s">
        <v>10273</v>
      </c>
      <c r="BX208" s="27" t="s">
        <v>10279</v>
      </c>
      <c r="BY208" s="27" t="s">
        <v>10273</v>
      </c>
      <c r="BZ208" s="27" t="s">
        <v>10274</v>
      </c>
    </row>
    <row r="209" spans="1:78" ht="25.5" customHeight="1" x14ac:dyDescent="0.25">
      <c r="A209" s="27">
        <v>1344</v>
      </c>
      <c r="B209" s="28" t="s">
        <v>16522</v>
      </c>
      <c r="C209" s="28" t="s">
        <v>16523</v>
      </c>
      <c r="D209" s="27" t="s">
        <v>1116</v>
      </c>
      <c r="E209" s="27" t="s">
        <v>16524</v>
      </c>
      <c r="F209" s="27" t="s">
        <v>16525</v>
      </c>
      <c r="G209" s="27" t="s">
        <v>10578</v>
      </c>
      <c r="H209" s="27" t="s">
        <v>1117</v>
      </c>
      <c r="I209" s="27" t="s">
        <v>11018</v>
      </c>
      <c r="J209" s="27" t="s">
        <v>16526</v>
      </c>
      <c r="K209" s="27" t="s">
        <v>16527</v>
      </c>
      <c r="L209" s="29" t="s">
        <v>10309</v>
      </c>
      <c r="M209" s="36" t="s">
        <v>10273</v>
      </c>
      <c r="N209" s="36" t="s">
        <v>10273</v>
      </c>
      <c r="O209" s="36" t="s">
        <v>10273</v>
      </c>
      <c r="P209" s="36" t="s">
        <v>10273</v>
      </c>
      <c r="Q209" s="36" t="s">
        <v>10274</v>
      </c>
      <c r="R209" s="36">
        <v>32</v>
      </c>
      <c r="S209" s="36">
        <v>55</v>
      </c>
      <c r="T209" s="36">
        <v>87</v>
      </c>
      <c r="U209" s="36">
        <v>25</v>
      </c>
      <c r="V209" s="36">
        <v>54</v>
      </c>
      <c r="W209" s="36">
        <v>79</v>
      </c>
      <c r="X209" s="31">
        <v>5</v>
      </c>
      <c r="Y209" s="27" t="s">
        <v>10274</v>
      </c>
      <c r="Z209" s="27" t="s">
        <v>10273</v>
      </c>
      <c r="AA209" s="27" t="s">
        <v>10273</v>
      </c>
      <c r="AB209" s="27" t="s">
        <v>10273</v>
      </c>
      <c r="AC209" s="27" t="s">
        <v>10273</v>
      </c>
      <c r="AD209" s="27" t="s">
        <v>10273</v>
      </c>
      <c r="AE209" s="27" t="s">
        <v>10273</v>
      </c>
      <c r="AF209" s="27" t="s">
        <v>10274</v>
      </c>
      <c r="AG209" s="27" t="s">
        <v>16528</v>
      </c>
      <c r="AH209" s="27" t="s">
        <v>10273</v>
      </c>
      <c r="AI209" s="27" t="s">
        <v>10274</v>
      </c>
      <c r="AJ209" s="27" t="s">
        <v>10274</v>
      </c>
      <c r="AK209" s="27" t="s">
        <v>10273</v>
      </c>
      <c r="AL209" s="27" t="s">
        <v>10275</v>
      </c>
      <c r="AM209" s="32" t="s">
        <v>10275</v>
      </c>
      <c r="AN209" s="32" t="s">
        <v>10275</v>
      </c>
      <c r="AO209" s="32" t="s">
        <v>10275</v>
      </c>
      <c r="AP209" s="33" t="s">
        <v>10275</v>
      </c>
      <c r="AQ209" s="33" t="s">
        <v>10275</v>
      </c>
      <c r="AR209" s="33" t="s">
        <v>10275</v>
      </c>
      <c r="AS209" s="33" t="s">
        <v>10323</v>
      </c>
      <c r="AT209" s="33" t="s">
        <v>10323</v>
      </c>
      <c r="AU209" s="33" t="s">
        <v>10276</v>
      </c>
      <c r="AV209" s="34">
        <v>0</v>
      </c>
      <c r="AW209" s="34">
        <v>0</v>
      </c>
      <c r="AX209" s="34">
        <v>0</v>
      </c>
      <c r="AY209" s="35" t="s">
        <v>10275</v>
      </c>
      <c r="AZ209" s="35" t="s">
        <v>10275</v>
      </c>
      <c r="BA209" s="35" t="s">
        <v>10275</v>
      </c>
      <c r="BB209" s="35" t="s">
        <v>10278</v>
      </c>
      <c r="BC209" s="35" t="s">
        <v>10275</v>
      </c>
      <c r="BD209" s="35" t="s">
        <v>10278</v>
      </c>
      <c r="BE209" s="28" t="s">
        <v>10274</v>
      </c>
      <c r="BF209" s="28" t="s">
        <v>10273</v>
      </c>
      <c r="BG209" s="28" t="s">
        <v>10273</v>
      </c>
      <c r="BH209" s="28" t="s">
        <v>10274</v>
      </c>
      <c r="BI209" s="28" t="s">
        <v>10273</v>
      </c>
      <c r="BJ209" s="28" t="s">
        <v>10274</v>
      </c>
      <c r="BK209" s="28" t="s">
        <v>10273</v>
      </c>
      <c r="BL209" s="28" t="s">
        <v>10273</v>
      </c>
      <c r="BM209" s="28" t="s">
        <v>10274</v>
      </c>
      <c r="BN209" s="28" t="s">
        <v>10273</v>
      </c>
      <c r="BO209" s="28" t="s">
        <v>10273</v>
      </c>
      <c r="BP209" s="28" t="s">
        <v>10273</v>
      </c>
      <c r="BQ209" s="27" t="s">
        <v>10274</v>
      </c>
      <c r="BR209" s="27" t="s">
        <v>10273</v>
      </c>
      <c r="BS209" s="27" t="s">
        <v>10273</v>
      </c>
      <c r="BT209" s="27" t="s">
        <v>10273</v>
      </c>
      <c r="BU209" s="28" t="s">
        <v>10274</v>
      </c>
      <c r="BV209" s="28" t="s">
        <v>10273</v>
      </c>
      <c r="BW209" s="28" t="s">
        <v>10273</v>
      </c>
      <c r="BX209" s="27" t="s">
        <v>10279</v>
      </c>
      <c r="BY209" s="27" t="s">
        <v>10273</v>
      </c>
      <c r="BZ209" s="27" t="s">
        <v>10274</v>
      </c>
    </row>
    <row r="210" spans="1:78" ht="25.5" customHeight="1" x14ac:dyDescent="0.25">
      <c r="A210" s="27">
        <v>255</v>
      </c>
      <c r="B210" s="28" t="s">
        <v>11484</v>
      </c>
      <c r="C210" s="28" t="s">
        <v>11485</v>
      </c>
      <c r="D210" s="27" t="s">
        <v>1116</v>
      </c>
      <c r="E210" s="27" t="s">
        <v>11486</v>
      </c>
      <c r="F210" s="27" t="s">
        <v>11487</v>
      </c>
      <c r="G210" s="27" t="s">
        <v>10578</v>
      </c>
      <c r="H210" s="27" t="s">
        <v>1117</v>
      </c>
      <c r="I210" s="27" t="s">
        <v>11018</v>
      </c>
      <c r="J210" s="27" t="s">
        <v>11488</v>
      </c>
      <c r="K210" s="27" t="s">
        <v>11489</v>
      </c>
      <c r="L210" s="29" t="s">
        <v>10309</v>
      </c>
      <c r="M210" s="36" t="s">
        <v>10273</v>
      </c>
      <c r="N210" s="36" t="s">
        <v>10273</v>
      </c>
      <c r="O210" s="36" t="s">
        <v>10273</v>
      </c>
      <c r="P210" s="36" t="s">
        <v>10273</v>
      </c>
      <c r="Q210" s="36" t="s">
        <v>10274</v>
      </c>
      <c r="R210" s="36">
        <v>201</v>
      </c>
      <c r="S210" s="36">
        <v>289</v>
      </c>
      <c r="T210" s="36">
        <v>490</v>
      </c>
      <c r="U210" s="36">
        <v>68</v>
      </c>
      <c r="V210" s="36">
        <v>104</v>
      </c>
      <c r="W210" s="36">
        <v>172</v>
      </c>
      <c r="X210" s="31">
        <v>27</v>
      </c>
      <c r="Y210" s="27" t="s">
        <v>10274</v>
      </c>
      <c r="Z210" s="27" t="s">
        <v>10273</v>
      </c>
      <c r="AA210" s="27" t="s">
        <v>10273</v>
      </c>
      <c r="AB210" s="27" t="s">
        <v>10274</v>
      </c>
      <c r="AC210" s="27" t="s">
        <v>10273</v>
      </c>
      <c r="AD210" s="27" t="s">
        <v>10273</v>
      </c>
      <c r="AE210" s="27" t="s">
        <v>10273</v>
      </c>
      <c r="AF210" s="27" t="s">
        <v>10273</v>
      </c>
      <c r="AG210" s="27" t="s">
        <v>10275</v>
      </c>
      <c r="AH210" s="27" t="s">
        <v>10273</v>
      </c>
      <c r="AI210" s="27" t="s">
        <v>10273</v>
      </c>
      <c r="AJ210" s="27" t="s">
        <v>10274</v>
      </c>
      <c r="AK210" s="27" t="s">
        <v>10273</v>
      </c>
      <c r="AL210" s="27" t="s">
        <v>10275</v>
      </c>
      <c r="AM210" s="32" t="s">
        <v>10275</v>
      </c>
      <c r="AN210" s="32" t="s">
        <v>10275</v>
      </c>
      <c r="AO210" s="32" t="s">
        <v>10275</v>
      </c>
      <c r="AP210" s="33" t="s">
        <v>10275</v>
      </c>
      <c r="AQ210" s="33" t="s">
        <v>10275</v>
      </c>
      <c r="AR210" s="33" t="s">
        <v>10275</v>
      </c>
      <c r="AS210" s="33" t="s">
        <v>10434</v>
      </c>
      <c r="AT210" s="33" t="s">
        <v>10434</v>
      </c>
      <c r="AU210" s="33" t="s">
        <v>10276</v>
      </c>
      <c r="AV210" s="34">
        <v>0</v>
      </c>
      <c r="AW210" s="34">
        <v>0</v>
      </c>
      <c r="AX210" s="34">
        <v>0</v>
      </c>
      <c r="AY210" s="35" t="s">
        <v>10275</v>
      </c>
      <c r="AZ210" s="35" t="s">
        <v>10275</v>
      </c>
      <c r="BA210" s="35" t="s">
        <v>10275</v>
      </c>
      <c r="BB210" s="35" t="s">
        <v>10856</v>
      </c>
      <c r="BC210" s="35" t="s">
        <v>10275</v>
      </c>
      <c r="BD210" s="35" t="s">
        <v>10856</v>
      </c>
      <c r="BE210" s="28" t="s">
        <v>10273</v>
      </c>
      <c r="BF210" s="28" t="s">
        <v>10273</v>
      </c>
      <c r="BG210" s="28" t="s">
        <v>10273</v>
      </c>
      <c r="BH210" s="28" t="s">
        <v>10274</v>
      </c>
      <c r="BI210" s="28" t="s">
        <v>10273</v>
      </c>
      <c r="BJ210" s="28" t="s">
        <v>10274</v>
      </c>
      <c r="BK210" s="28" t="s">
        <v>10273</v>
      </c>
      <c r="BL210" s="28" t="s">
        <v>10274</v>
      </c>
      <c r="BM210" s="28" t="s">
        <v>10274</v>
      </c>
      <c r="BN210" s="28" t="s">
        <v>10274</v>
      </c>
      <c r="BO210" s="28" t="s">
        <v>10273</v>
      </c>
      <c r="BP210" s="28" t="s">
        <v>10273</v>
      </c>
      <c r="BQ210" s="27" t="s">
        <v>10274</v>
      </c>
      <c r="BR210" s="27" t="s">
        <v>10274</v>
      </c>
      <c r="BS210" s="27" t="s">
        <v>10273</v>
      </c>
      <c r="BT210" s="27" t="s">
        <v>10273</v>
      </c>
      <c r="BU210" s="28" t="s">
        <v>10274</v>
      </c>
      <c r="BV210" s="28" t="s">
        <v>10274</v>
      </c>
      <c r="BW210" s="28" t="s">
        <v>10273</v>
      </c>
      <c r="BX210" s="27" t="s">
        <v>10279</v>
      </c>
      <c r="BY210" s="27" t="s">
        <v>10273</v>
      </c>
      <c r="BZ210" s="27" t="s">
        <v>10274</v>
      </c>
    </row>
    <row r="211" spans="1:78" ht="25.5" customHeight="1" x14ac:dyDescent="0.25">
      <c r="A211" s="27">
        <v>281</v>
      </c>
      <c r="B211" s="28" t="s">
        <v>11626</v>
      </c>
      <c r="C211" s="28" t="s">
        <v>11627</v>
      </c>
      <c r="D211" s="27" t="s">
        <v>1116</v>
      </c>
      <c r="E211" s="27" t="s">
        <v>11628</v>
      </c>
      <c r="F211" s="27" t="s">
        <v>11629</v>
      </c>
      <c r="G211" s="27" t="s">
        <v>10578</v>
      </c>
      <c r="H211" s="27" t="s">
        <v>1117</v>
      </c>
      <c r="I211" s="27" t="s">
        <v>11018</v>
      </c>
      <c r="J211" s="27" t="s">
        <v>11630</v>
      </c>
      <c r="K211" s="27" t="s">
        <v>11631</v>
      </c>
      <c r="L211" s="29" t="s">
        <v>10272</v>
      </c>
      <c r="M211" s="36" t="s">
        <v>10274</v>
      </c>
      <c r="N211" s="36" t="s">
        <v>10274</v>
      </c>
      <c r="O211" s="36" t="s">
        <v>10274</v>
      </c>
      <c r="P211" s="36" t="s">
        <v>10274</v>
      </c>
      <c r="Q211" s="36" t="s">
        <v>10273</v>
      </c>
      <c r="R211" s="36">
        <v>74</v>
      </c>
      <c r="S211" s="36">
        <v>89</v>
      </c>
      <c r="T211" s="36">
        <v>163</v>
      </c>
      <c r="U211" s="36">
        <v>75</v>
      </c>
      <c r="V211" s="36">
        <v>79</v>
      </c>
      <c r="W211" s="36">
        <v>154</v>
      </c>
      <c r="X211" s="31">
        <v>11</v>
      </c>
      <c r="Y211" s="27" t="s">
        <v>10274</v>
      </c>
      <c r="Z211" s="27" t="s">
        <v>10273</v>
      </c>
      <c r="AA211" s="27" t="s">
        <v>10273</v>
      </c>
      <c r="AB211" s="27" t="s">
        <v>10273</v>
      </c>
      <c r="AC211" s="27" t="s">
        <v>10273</v>
      </c>
      <c r="AD211" s="27" t="s">
        <v>10273</v>
      </c>
      <c r="AE211" s="27" t="s">
        <v>10273</v>
      </c>
      <c r="AF211" s="27" t="s">
        <v>10273</v>
      </c>
      <c r="AG211" s="27" t="s">
        <v>10275</v>
      </c>
      <c r="AH211" s="27" t="s">
        <v>10273</v>
      </c>
      <c r="AI211" s="27" t="s">
        <v>10274</v>
      </c>
      <c r="AJ211" s="27" t="s">
        <v>10273</v>
      </c>
      <c r="AK211" s="27" t="s">
        <v>10273</v>
      </c>
      <c r="AL211" s="27" t="s">
        <v>10275</v>
      </c>
      <c r="AM211" s="33" t="s">
        <v>10276</v>
      </c>
      <c r="AN211" s="33" t="s">
        <v>10276</v>
      </c>
      <c r="AO211" s="33" t="s">
        <v>10286</v>
      </c>
      <c r="AP211" s="33">
        <v>0</v>
      </c>
      <c r="AQ211" s="33">
        <v>0</v>
      </c>
      <c r="AR211" s="33">
        <v>0</v>
      </c>
      <c r="AS211" s="33" t="s">
        <v>10275</v>
      </c>
      <c r="AT211" s="33" t="s">
        <v>10275</v>
      </c>
      <c r="AU211" s="33" t="s">
        <v>10275</v>
      </c>
      <c r="AV211" s="34" t="s">
        <v>10316</v>
      </c>
      <c r="AW211" s="34" t="s">
        <v>10286</v>
      </c>
      <c r="AX211" s="34" t="s">
        <v>10276</v>
      </c>
      <c r="AY211" s="35" t="s">
        <v>10400</v>
      </c>
      <c r="AZ211" s="35" t="s">
        <v>10275</v>
      </c>
      <c r="BA211" s="35" t="s">
        <v>10275</v>
      </c>
      <c r="BB211" s="35" t="s">
        <v>10275</v>
      </c>
      <c r="BC211" s="35" t="s">
        <v>10856</v>
      </c>
      <c r="BD211" s="35" t="s">
        <v>10856</v>
      </c>
      <c r="BE211" s="28" t="s">
        <v>10273</v>
      </c>
      <c r="BF211" s="28" t="s">
        <v>10273</v>
      </c>
      <c r="BG211" s="28" t="s">
        <v>10274</v>
      </c>
      <c r="BH211" s="28" t="s">
        <v>10274</v>
      </c>
      <c r="BI211" s="28" t="s">
        <v>10273</v>
      </c>
      <c r="BJ211" s="28" t="s">
        <v>10274</v>
      </c>
      <c r="BK211" s="28" t="s">
        <v>10273</v>
      </c>
      <c r="BL211" s="28" t="s">
        <v>10273</v>
      </c>
      <c r="BM211" s="28" t="s">
        <v>10274</v>
      </c>
      <c r="BN211" s="28" t="s">
        <v>10273</v>
      </c>
      <c r="BO211" s="28" t="s">
        <v>10273</v>
      </c>
      <c r="BP211" s="28" t="s">
        <v>10273</v>
      </c>
      <c r="BQ211" s="27" t="s">
        <v>10274</v>
      </c>
      <c r="BR211" s="27" t="s">
        <v>10273</v>
      </c>
      <c r="BS211" s="27" t="s">
        <v>10273</v>
      </c>
      <c r="BT211" s="27" t="s">
        <v>10273</v>
      </c>
      <c r="BU211" s="28" t="s">
        <v>10274</v>
      </c>
      <c r="BV211" s="28" t="s">
        <v>10273</v>
      </c>
      <c r="BW211" s="28" t="s">
        <v>10273</v>
      </c>
      <c r="BX211" s="27" t="s">
        <v>10279</v>
      </c>
      <c r="BY211" s="27" t="s">
        <v>10273</v>
      </c>
      <c r="BZ211" s="27" t="s">
        <v>10274</v>
      </c>
    </row>
    <row r="212" spans="1:78" ht="25.5" customHeight="1" x14ac:dyDescent="0.25">
      <c r="A212" s="27">
        <v>264</v>
      </c>
      <c r="B212" s="28" t="s">
        <v>11537</v>
      </c>
      <c r="C212" s="28" t="s">
        <v>11538</v>
      </c>
      <c r="D212" s="27" t="s">
        <v>1116</v>
      </c>
      <c r="E212" s="27" t="s">
        <v>11539</v>
      </c>
      <c r="F212" s="27" t="s">
        <v>11540</v>
      </c>
      <c r="G212" s="27" t="s">
        <v>10578</v>
      </c>
      <c r="H212" s="27" t="s">
        <v>1117</v>
      </c>
      <c r="I212" s="27" t="s">
        <v>11018</v>
      </c>
      <c r="J212" s="27" t="s">
        <v>11541</v>
      </c>
      <c r="K212" s="27" t="s">
        <v>11542</v>
      </c>
      <c r="L212" s="29" t="s">
        <v>10272</v>
      </c>
      <c r="M212" s="36" t="s">
        <v>10274</v>
      </c>
      <c r="N212" s="36" t="s">
        <v>10274</v>
      </c>
      <c r="O212" s="36" t="s">
        <v>10274</v>
      </c>
      <c r="P212" s="36" t="s">
        <v>10274</v>
      </c>
      <c r="Q212" s="36" t="s">
        <v>10273</v>
      </c>
      <c r="R212" s="36">
        <v>68</v>
      </c>
      <c r="S212" s="36">
        <v>68</v>
      </c>
      <c r="T212" s="36">
        <v>136</v>
      </c>
      <c r="U212" s="36">
        <v>72</v>
      </c>
      <c r="V212" s="36">
        <v>66</v>
      </c>
      <c r="W212" s="36">
        <v>138</v>
      </c>
      <c r="X212" s="31">
        <v>12</v>
      </c>
      <c r="Y212" s="27" t="s">
        <v>10274</v>
      </c>
      <c r="Z212" s="27" t="s">
        <v>10273</v>
      </c>
      <c r="AA212" s="27" t="s">
        <v>10273</v>
      </c>
      <c r="AB212" s="27" t="s">
        <v>10274</v>
      </c>
      <c r="AC212" s="27" t="s">
        <v>10273</v>
      </c>
      <c r="AD212" s="27" t="s">
        <v>10273</v>
      </c>
      <c r="AE212" s="27" t="s">
        <v>10273</v>
      </c>
      <c r="AF212" s="27" t="s">
        <v>10273</v>
      </c>
      <c r="AG212" s="27" t="s">
        <v>10275</v>
      </c>
      <c r="AH212" s="27" t="s">
        <v>10273</v>
      </c>
      <c r="AI212" s="27" t="s">
        <v>10274</v>
      </c>
      <c r="AJ212" s="27" t="s">
        <v>10274</v>
      </c>
      <c r="AK212" s="27" t="s">
        <v>10273</v>
      </c>
      <c r="AL212" s="27" t="s">
        <v>10275</v>
      </c>
      <c r="AM212" s="33" t="s">
        <v>10286</v>
      </c>
      <c r="AN212" s="33" t="s">
        <v>10286</v>
      </c>
      <c r="AO212" s="33" t="s">
        <v>10276</v>
      </c>
      <c r="AP212" s="33">
        <v>0</v>
      </c>
      <c r="AQ212" s="33">
        <v>0</v>
      </c>
      <c r="AR212" s="33">
        <v>0</v>
      </c>
      <c r="AS212" s="33" t="s">
        <v>10275</v>
      </c>
      <c r="AT212" s="33" t="s">
        <v>10275</v>
      </c>
      <c r="AU212" s="33" t="s">
        <v>10275</v>
      </c>
      <c r="AV212" s="34" t="s">
        <v>10277</v>
      </c>
      <c r="AW212" s="34" t="s">
        <v>10316</v>
      </c>
      <c r="AX212" s="34" t="s">
        <v>10276</v>
      </c>
      <c r="AY212" s="35" t="s">
        <v>10278</v>
      </c>
      <c r="AZ212" s="35" t="s">
        <v>10275</v>
      </c>
      <c r="BA212" s="35" t="s">
        <v>10275</v>
      </c>
      <c r="BB212" s="35" t="s">
        <v>10275</v>
      </c>
      <c r="BC212" s="35" t="s">
        <v>10278</v>
      </c>
      <c r="BD212" s="35" t="s">
        <v>10278</v>
      </c>
      <c r="BE212" s="28" t="s">
        <v>10274</v>
      </c>
      <c r="BF212" s="28" t="s">
        <v>10273</v>
      </c>
      <c r="BG212" s="28" t="s">
        <v>10273</v>
      </c>
      <c r="BH212" s="28" t="s">
        <v>10274</v>
      </c>
      <c r="BI212" s="28" t="s">
        <v>10273</v>
      </c>
      <c r="BJ212" s="28" t="s">
        <v>10274</v>
      </c>
      <c r="BK212" s="28" t="s">
        <v>10273</v>
      </c>
      <c r="BL212" s="28" t="s">
        <v>10274</v>
      </c>
      <c r="BM212" s="28" t="s">
        <v>10273</v>
      </c>
      <c r="BN212" s="28" t="s">
        <v>10273</v>
      </c>
      <c r="BO212" s="28" t="s">
        <v>10273</v>
      </c>
      <c r="BP212" s="28" t="s">
        <v>10273</v>
      </c>
      <c r="BQ212" s="27" t="s">
        <v>10274</v>
      </c>
      <c r="BR212" s="27" t="s">
        <v>10274</v>
      </c>
      <c r="BS212" s="27" t="s">
        <v>10273</v>
      </c>
      <c r="BT212" s="27" t="s">
        <v>10273</v>
      </c>
      <c r="BU212" s="28" t="s">
        <v>10274</v>
      </c>
      <c r="BV212" s="28" t="s">
        <v>10273</v>
      </c>
      <c r="BW212" s="28" t="s">
        <v>10273</v>
      </c>
      <c r="BX212" s="27" t="s">
        <v>10279</v>
      </c>
      <c r="BY212" s="27" t="s">
        <v>10273</v>
      </c>
      <c r="BZ212" s="27" t="s">
        <v>10274</v>
      </c>
    </row>
    <row r="213" spans="1:78" ht="25.5" customHeight="1" x14ac:dyDescent="0.25">
      <c r="A213" s="27">
        <v>271</v>
      </c>
      <c r="B213" s="28" t="s">
        <v>11571</v>
      </c>
      <c r="C213" s="28" t="s">
        <v>11572</v>
      </c>
      <c r="D213" s="27" t="s">
        <v>1116</v>
      </c>
      <c r="E213" s="27" t="s">
        <v>11573</v>
      </c>
      <c r="F213" s="27" t="s">
        <v>11574</v>
      </c>
      <c r="G213" s="27" t="s">
        <v>10578</v>
      </c>
      <c r="H213" s="27" t="s">
        <v>1117</v>
      </c>
      <c r="I213" s="27" t="s">
        <v>11018</v>
      </c>
      <c r="J213" s="27" t="s">
        <v>11575</v>
      </c>
      <c r="K213" s="27" t="s">
        <v>11576</v>
      </c>
      <c r="L213" s="29" t="s">
        <v>10272</v>
      </c>
      <c r="M213" s="36" t="s">
        <v>10274</v>
      </c>
      <c r="N213" s="36" t="s">
        <v>10274</v>
      </c>
      <c r="O213" s="36" t="s">
        <v>10274</v>
      </c>
      <c r="P213" s="36" t="s">
        <v>10274</v>
      </c>
      <c r="Q213" s="36" t="s">
        <v>10273</v>
      </c>
      <c r="R213" s="36">
        <v>34</v>
      </c>
      <c r="S213" s="36">
        <v>48</v>
      </c>
      <c r="T213" s="36">
        <v>82</v>
      </c>
      <c r="U213" s="36">
        <v>43</v>
      </c>
      <c r="V213" s="36">
        <v>53</v>
      </c>
      <c r="W213" s="36">
        <v>96</v>
      </c>
      <c r="X213" s="31">
        <v>17</v>
      </c>
      <c r="Y213" s="27" t="s">
        <v>10274</v>
      </c>
      <c r="Z213" s="27" t="s">
        <v>10273</v>
      </c>
      <c r="AA213" s="27" t="s">
        <v>10273</v>
      </c>
      <c r="AB213" s="27" t="s">
        <v>10273</v>
      </c>
      <c r="AC213" s="27" t="s">
        <v>10273</v>
      </c>
      <c r="AD213" s="27" t="s">
        <v>10273</v>
      </c>
      <c r="AE213" s="27" t="s">
        <v>10273</v>
      </c>
      <c r="AF213" s="27" t="s">
        <v>10273</v>
      </c>
      <c r="AG213" s="27" t="s">
        <v>10275</v>
      </c>
      <c r="AH213" s="27" t="s">
        <v>10274</v>
      </c>
      <c r="AI213" s="27" t="s">
        <v>10273</v>
      </c>
      <c r="AJ213" s="27" t="s">
        <v>10274</v>
      </c>
      <c r="AK213" s="27" t="s">
        <v>10273</v>
      </c>
      <c r="AL213" s="27" t="s">
        <v>10275</v>
      </c>
      <c r="AM213" s="33">
        <v>0</v>
      </c>
      <c r="AN213" s="33">
        <v>0</v>
      </c>
      <c r="AO213" s="33">
        <v>0</v>
      </c>
      <c r="AP213" s="33">
        <v>3</v>
      </c>
      <c r="AQ213" s="33">
        <v>4</v>
      </c>
      <c r="AR213" s="33">
        <v>0</v>
      </c>
      <c r="AS213" s="33" t="s">
        <v>10275</v>
      </c>
      <c r="AT213" s="33" t="s">
        <v>10275</v>
      </c>
      <c r="AU213" s="33" t="s">
        <v>10275</v>
      </c>
      <c r="AV213" s="34" t="s">
        <v>10316</v>
      </c>
      <c r="AW213" s="34" t="s">
        <v>10277</v>
      </c>
      <c r="AX213" s="34" t="s">
        <v>10276</v>
      </c>
      <c r="AY213" s="35" t="s">
        <v>10275</v>
      </c>
      <c r="AZ213" s="35" t="s">
        <v>10400</v>
      </c>
      <c r="BA213" s="35" t="s">
        <v>10278</v>
      </c>
      <c r="BB213" s="35" t="s">
        <v>10275</v>
      </c>
      <c r="BC213" s="35" t="s">
        <v>10278</v>
      </c>
      <c r="BD213" s="35" t="s">
        <v>10278</v>
      </c>
      <c r="BE213" s="28" t="s">
        <v>10274</v>
      </c>
      <c r="BF213" s="28" t="s">
        <v>10273</v>
      </c>
      <c r="BG213" s="28" t="s">
        <v>10273</v>
      </c>
      <c r="BH213" s="28" t="s">
        <v>10273</v>
      </c>
      <c r="BI213" s="28" t="s">
        <v>10273</v>
      </c>
      <c r="BJ213" s="28" t="s">
        <v>10274</v>
      </c>
      <c r="BK213" s="28" t="s">
        <v>10273</v>
      </c>
      <c r="BL213" s="28" t="s">
        <v>10274</v>
      </c>
      <c r="BM213" s="28" t="s">
        <v>10273</v>
      </c>
      <c r="BN213" s="28" t="s">
        <v>10273</v>
      </c>
      <c r="BO213" s="28" t="s">
        <v>10273</v>
      </c>
      <c r="BP213" s="28" t="s">
        <v>10273</v>
      </c>
      <c r="BQ213" s="27" t="s">
        <v>10274</v>
      </c>
      <c r="BR213" s="27" t="s">
        <v>10274</v>
      </c>
      <c r="BS213" s="27" t="s">
        <v>10273</v>
      </c>
      <c r="BT213" s="27" t="s">
        <v>10273</v>
      </c>
      <c r="BU213" s="28" t="s">
        <v>10274</v>
      </c>
      <c r="BV213" s="28" t="s">
        <v>10273</v>
      </c>
      <c r="BW213" s="28" t="s">
        <v>10273</v>
      </c>
      <c r="BX213" s="27" t="s">
        <v>10279</v>
      </c>
      <c r="BY213" s="27" t="s">
        <v>10273</v>
      </c>
      <c r="BZ213" s="27" t="s">
        <v>10274</v>
      </c>
    </row>
    <row r="214" spans="1:78" ht="25.5" customHeight="1" x14ac:dyDescent="0.25">
      <c r="A214" s="27">
        <v>276</v>
      </c>
      <c r="B214" s="28" t="s">
        <v>11601</v>
      </c>
      <c r="C214" s="28" t="s">
        <v>11602</v>
      </c>
      <c r="D214" s="27" t="s">
        <v>1116</v>
      </c>
      <c r="E214" s="27" t="s">
        <v>11603</v>
      </c>
      <c r="F214" s="27" t="s">
        <v>11604</v>
      </c>
      <c r="G214" s="27" t="s">
        <v>10578</v>
      </c>
      <c r="H214" s="27" t="s">
        <v>1117</v>
      </c>
      <c r="I214" s="27" t="s">
        <v>11018</v>
      </c>
      <c r="J214" s="27" t="s">
        <v>11605</v>
      </c>
      <c r="K214" s="27" t="s">
        <v>11606</v>
      </c>
      <c r="L214" s="29" t="s">
        <v>10272</v>
      </c>
      <c r="M214" s="36" t="s">
        <v>10274</v>
      </c>
      <c r="N214" s="36" t="s">
        <v>10274</v>
      </c>
      <c r="O214" s="36" t="s">
        <v>10274</v>
      </c>
      <c r="P214" s="36" t="s">
        <v>10274</v>
      </c>
      <c r="Q214" s="36" t="s">
        <v>10273</v>
      </c>
      <c r="R214" s="36">
        <v>65</v>
      </c>
      <c r="S214" s="36">
        <v>72</v>
      </c>
      <c r="T214" s="36">
        <v>137</v>
      </c>
      <c r="U214" s="36">
        <v>72</v>
      </c>
      <c r="V214" s="36">
        <v>74</v>
      </c>
      <c r="W214" s="36">
        <v>146</v>
      </c>
      <c r="X214" s="31">
        <v>6</v>
      </c>
      <c r="Y214" s="27" t="s">
        <v>10274</v>
      </c>
      <c r="Z214" s="27" t="s">
        <v>10273</v>
      </c>
      <c r="AA214" s="27" t="s">
        <v>10273</v>
      </c>
      <c r="AB214" s="27" t="s">
        <v>10273</v>
      </c>
      <c r="AC214" s="27" t="s">
        <v>10273</v>
      </c>
      <c r="AD214" s="27" t="s">
        <v>10274</v>
      </c>
      <c r="AE214" s="27" t="s">
        <v>10274</v>
      </c>
      <c r="AF214" s="27" t="s">
        <v>10274</v>
      </c>
      <c r="AG214" s="27" t="s">
        <v>11607</v>
      </c>
      <c r="AH214" s="27" t="s">
        <v>10274</v>
      </c>
      <c r="AI214" s="27" t="s">
        <v>10273</v>
      </c>
      <c r="AJ214" s="27" t="s">
        <v>10273</v>
      </c>
      <c r="AK214" s="27" t="s">
        <v>10273</v>
      </c>
      <c r="AL214" s="27" t="s">
        <v>10275</v>
      </c>
      <c r="AM214" s="33" t="s">
        <v>10286</v>
      </c>
      <c r="AN214" s="33" t="s">
        <v>10286</v>
      </c>
      <c r="AO214" s="33" t="s">
        <v>10276</v>
      </c>
      <c r="AP214" s="33">
        <v>0</v>
      </c>
      <c r="AQ214" s="33">
        <v>0</v>
      </c>
      <c r="AR214" s="33">
        <v>0</v>
      </c>
      <c r="AS214" s="33" t="s">
        <v>10275</v>
      </c>
      <c r="AT214" s="33" t="s">
        <v>10275</v>
      </c>
      <c r="AU214" s="33" t="s">
        <v>10275</v>
      </c>
      <c r="AV214" s="34" t="s">
        <v>10316</v>
      </c>
      <c r="AW214" s="34" t="s">
        <v>10302</v>
      </c>
      <c r="AX214" s="34" t="s">
        <v>10276</v>
      </c>
      <c r="AY214" s="35" t="s">
        <v>10856</v>
      </c>
      <c r="AZ214" s="35" t="s">
        <v>10275</v>
      </c>
      <c r="BA214" s="35" t="s">
        <v>10275</v>
      </c>
      <c r="BB214" s="35" t="s">
        <v>10275</v>
      </c>
      <c r="BC214" s="35" t="s">
        <v>10856</v>
      </c>
      <c r="BD214" s="35" t="s">
        <v>10856</v>
      </c>
      <c r="BE214" s="28" t="s">
        <v>10274</v>
      </c>
      <c r="BF214" s="28" t="s">
        <v>10273</v>
      </c>
      <c r="BG214" s="28" t="s">
        <v>10273</v>
      </c>
      <c r="BH214" s="28" t="s">
        <v>10274</v>
      </c>
      <c r="BI214" s="28" t="s">
        <v>10273</v>
      </c>
      <c r="BJ214" s="28" t="s">
        <v>10274</v>
      </c>
      <c r="BK214" s="28" t="s">
        <v>10273</v>
      </c>
      <c r="BL214" s="28" t="s">
        <v>10274</v>
      </c>
      <c r="BM214" s="28" t="s">
        <v>10273</v>
      </c>
      <c r="BN214" s="28" t="s">
        <v>10273</v>
      </c>
      <c r="BO214" s="28" t="s">
        <v>10273</v>
      </c>
      <c r="BP214" s="28" t="s">
        <v>10273</v>
      </c>
      <c r="BQ214" s="27" t="s">
        <v>10273</v>
      </c>
      <c r="BR214" s="27" t="s">
        <v>10274</v>
      </c>
      <c r="BS214" s="27" t="s">
        <v>10273</v>
      </c>
      <c r="BT214" s="27" t="s">
        <v>10273</v>
      </c>
      <c r="BU214" s="28" t="s">
        <v>10274</v>
      </c>
      <c r="BV214" s="28" t="s">
        <v>10273</v>
      </c>
      <c r="BW214" s="28" t="s">
        <v>10273</v>
      </c>
      <c r="BX214" s="27" t="s">
        <v>10279</v>
      </c>
      <c r="BY214" s="27" t="s">
        <v>10273</v>
      </c>
      <c r="BZ214" s="27" t="s">
        <v>10274</v>
      </c>
    </row>
    <row r="215" spans="1:78" ht="25.5" customHeight="1" x14ac:dyDescent="0.25">
      <c r="A215" s="27">
        <v>156</v>
      </c>
      <c r="B215" s="28" t="s">
        <v>11039</v>
      </c>
      <c r="C215" s="28" t="s">
        <v>11040</v>
      </c>
      <c r="D215" s="27" t="s">
        <v>1116</v>
      </c>
      <c r="E215" s="27" t="s">
        <v>11041</v>
      </c>
      <c r="F215" s="27" t="s">
        <v>11042</v>
      </c>
      <c r="G215" s="27" t="s">
        <v>10578</v>
      </c>
      <c r="H215" s="27" t="s">
        <v>1117</v>
      </c>
      <c r="I215" s="27" t="s">
        <v>11018</v>
      </c>
      <c r="J215" s="27" t="s">
        <v>11043</v>
      </c>
      <c r="K215" s="27" t="s">
        <v>11044</v>
      </c>
      <c r="L215" s="29" t="s">
        <v>10272</v>
      </c>
      <c r="M215" s="36" t="s">
        <v>10274</v>
      </c>
      <c r="N215" s="36" t="s">
        <v>10274</v>
      </c>
      <c r="O215" s="36" t="s">
        <v>10274</v>
      </c>
      <c r="P215" s="36" t="s">
        <v>10274</v>
      </c>
      <c r="Q215" s="36" t="s">
        <v>10273</v>
      </c>
      <c r="R215" s="36">
        <v>131</v>
      </c>
      <c r="S215" s="36">
        <v>119</v>
      </c>
      <c r="T215" s="36">
        <v>250</v>
      </c>
      <c r="U215" s="36">
        <v>108</v>
      </c>
      <c r="V215" s="36">
        <v>108</v>
      </c>
      <c r="W215" s="36">
        <v>216</v>
      </c>
      <c r="X215" s="31">
        <v>15</v>
      </c>
      <c r="Y215" s="27" t="s">
        <v>10274</v>
      </c>
      <c r="Z215" s="27" t="s">
        <v>10273</v>
      </c>
      <c r="AA215" s="27" t="s">
        <v>10273</v>
      </c>
      <c r="AB215" s="27" t="s">
        <v>10273</v>
      </c>
      <c r="AC215" s="27" t="s">
        <v>10273</v>
      </c>
      <c r="AD215" s="27" t="s">
        <v>10273</v>
      </c>
      <c r="AE215" s="27" t="s">
        <v>10273</v>
      </c>
      <c r="AF215" s="27" t="s">
        <v>10273</v>
      </c>
      <c r="AG215" s="27" t="s">
        <v>10275</v>
      </c>
      <c r="AH215" s="27" t="s">
        <v>10273</v>
      </c>
      <c r="AI215" s="27" t="s">
        <v>10273</v>
      </c>
      <c r="AJ215" s="27" t="s">
        <v>10274</v>
      </c>
      <c r="AK215" s="27" t="s">
        <v>10273</v>
      </c>
      <c r="AL215" s="27" t="s">
        <v>10275</v>
      </c>
      <c r="AM215" s="33" t="s">
        <v>10323</v>
      </c>
      <c r="AN215" s="33" t="s">
        <v>10323</v>
      </c>
      <c r="AO215" s="33" t="s">
        <v>10276</v>
      </c>
      <c r="AP215" s="33">
        <v>0</v>
      </c>
      <c r="AQ215" s="33">
        <v>0</v>
      </c>
      <c r="AR215" s="33">
        <v>0</v>
      </c>
      <c r="AS215" s="33" t="s">
        <v>10275</v>
      </c>
      <c r="AT215" s="33" t="s">
        <v>10275</v>
      </c>
      <c r="AU215" s="33" t="s">
        <v>10275</v>
      </c>
      <c r="AV215" s="34" t="s">
        <v>10287</v>
      </c>
      <c r="AW215" s="34" t="s">
        <v>10287</v>
      </c>
      <c r="AX215" s="34" t="s">
        <v>10276</v>
      </c>
      <c r="AY215" s="35" t="s">
        <v>10278</v>
      </c>
      <c r="AZ215" s="35" t="s">
        <v>10275</v>
      </c>
      <c r="BA215" s="35" t="s">
        <v>10275</v>
      </c>
      <c r="BB215" s="35" t="s">
        <v>10275</v>
      </c>
      <c r="BC215" s="35" t="s">
        <v>10278</v>
      </c>
      <c r="BD215" s="35" t="s">
        <v>10278</v>
      </c>
      <c r="BE215" s="28" t="s">
        <v>10274</v>
      </c>
      <c r="BF215" s="28" t="s">
        <v>10273</v>
      </c>
      <c r="BG215" s="28" t="s">
        <v>10273</v>
      </c>
      <c r="BH215" s="28" t="s">
        <v>10273</v>
      </c>
      <c r="BI215" s="28" t="s">
        <v>10273</v>
      </c>
      <c r="BJ215" s="28" t="s">
        <v>10274</v>
      </c>
      <c r="BK215" s="28" t="s">
        <v>10274</v>
      </c>
      <c r="BL215" s="28" t="s">
        <v>10273</v>
      </c>
      <c r="BM215" s="28" t="s">
        <v>10273</v>
      </c>
      <c r="BN215" s="28" t="s">
        <v>10273</v>
      </c>
      <c r="BO215" s="28" t="s">
        <v>10273</v>
      </c>
      <c r="BP215" s="28" t="s">
        <v>10273</v>
      </c>
      <c r="BQ215" s="27" t="s">
        <v>10274</v>
      </c>
      <c r="BR215" s="27" t="s">
        <v>10273</v>
      </c>
      <c r="BS215" s="27" t="s">
        <v>10274</v>
      </c>
      <c r="BT215" s="27" t="s">
        <v>10273</v>
      </c>
      <c r="BU215" s="28" t="s">
        <v>10274</v>
      </c>
      <c r="BV215" s="28" t="s">
        <v>10273</v>
      </c>
      <c r="BW215" s="28" t="s">
        <v>10273</v>
      </c>
      <c r="BX215" s="27" t="s">
        <v>10279</v>
      </c>
      <c r="BY215" s="27" t="s">
        <v>10274</v>
      </c>
      <c r="BZ215" s="27" t="s">
        <v>10274</v>
      </c>
    </row>
    <row r="216" spans="1:78" ht="25.5" customHeight="1" x14ac:dyDescent="0.25">
      <c r="A216" s="27">
        <v>159</v>
      </c>
      <c r="B216" s="28" t="s">
        <v>11054</v>
      </c>
      <c r="C216" s="28" t="s">
        <v>11055</v>
      </c>
      <c r="D216" s="27" t="s">
        <v>1116</v>
      </c>
      <c r="E216" s="27" t="s">
        <v>11056</v>
      </c>
      <c r="F216" s="27" t="s">
        <v>11057</v>
      </c>
      <c r="G216" s="27" t="s">
        <v>10578</v>
      </c>
      <c r="H216" s="27" t="s">
        <v>1117</v>
      </c>
      <c r="I216" s="27" t="s">
        <v>11018</v>
      </c>
      <c r="J216" s="27" t="s">
        <v>11058</v>
      </c>
      <c r="K216" s="27" t="s">
        <v>11059</v>
      </c>
      <c r="L216" s="29" t="s">
        <v>10272</v>
      </c>
      <c r="M216" s="36" t="s">
        <v>10274</v>
      </c>
      <c r="N216" s="36" t="s">
        <v>10274</v>
      </c>
      <c r="O216" s="36" t="s">
        <v>10274</v>
      </c>
      <c r="P216" s="36" t="s">
        <v>10274</v>
      </c>
      <c r="Q216" s="36" t="s">
        <v>10273</v>
      </c>
      <c r="R216" s="36">
        <v>119</v>
      </c>
      <c r="S216" s="36">
        <v>142</v>
      </c>
      <c r="T216" s="36">
        <v>261</v>
      </c>
      <c r="U216" s="36">
        <v>108</v>
      </c>
      <c r="V216" s="36">
        <v>136</v>
      </c>
      <c r="W216" s="36">
        <v>244</v>
      </c>
      <c r="X216" s="31">
        <v>13</v>
      </c>
      <c r="Y216" s="27" t="s">
        <v>10274</v>
      </c>
      <c r="Z216" s="27" t="s">
        <v>10274</v>
      </c>
      <c r="AA216" s="27" t="s">
        <v>10273</v>
      </c>
      <c r="AB216" s="27" t="s">
        <v>10273</v>
      </c>
      <c r="AC216" s="27" t="s">
        <v>10273</v>
      </c>
      <c r="AD216" s="27" t="s">
        <v>10273</v>
      </c>
      <c r="AE216" s="27" t="s">
        <v>10273</v>
      </c>
      <c r="AF216" s="27" t="s">
        <v>10273</v>
      </c>
      <c r="AG216" s="27" t="s">
        <v>10275</v>
      </c>
      <c r="AH216" s="27" t="s">
        <v>10274</v>
      </c>
      <c r="AI216" s="27" t="s">
        <v>10273</v>
      </c>
      <c r="AJ216" s="27" t="s">
        <v>10274</v>
      </c>
      <c r="AK216" s="27" t="s">
        <v>10273</v>
      </c>
      <c r="AL216" s="27" t="s">
        <v>10275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 t="s">
        <v>10275</v>
      </c>
      <c r="AT216" s="33" t="s">
        <v>10275</v>
      </c>
      <c r="AU216" s="33" t="s">
        <v>10275</v>
      </c>
      <c r="AV216" s="34" t="s">
        <v>10316</v>
      </c>
      <c r="AW216" s="34" t="s">
        <v>10316</v>
      </c>
      <c r="AX216" s="34" t="s">
        <v>10301</v>
      </c>
      <c r="AY216" s="35" t="s">
        <v>10275</v>
      </c>
      <c r="AZ216" s="35" t="s">
        <v>10275</v>
      </c>
      <c r="BA216" s="35" t="s">
        <v>10275</v>
      </c>
      <c r="BB216" s="35" t="s">
        <v>10275</v>
      </c>
      <c r="BC216" s="35" t="s">
        <v>10278</v>
      </c>
      <c r="BD216" s="35" t="s">
        <v>10278</v>
      </c>
      <c r="BE216" s="28" t="s">
        <v>10273</v>
      </c>
      <c r="BF216" s="28" t="s">
        <v>10273</v>
      </c>
      <c r="BG216" s="28" t="s">
        <v>10274</v>
      </c>
      <c r="BH216" s="28" t="s">
        <v>10273</v>
      </c>
      <c r="BI216" s="28" t="s">
        <v>10273</v>
      </c>
      <c r="BJ216" s="28" t="s">
        <v>10274</v>
      </c>
      <c r="BK216" s="28" t="s">
        <v>10274</v>
      </c>
      <c r="BL216" s="28" t="s">
        <v>10273</v>
      </c>
      <c r="BM216" s="28" t="s">
        <v>10273</v>
      </c>
      <c r="BN216" s="28" t="s">
        <v>10274</v>
      </c>
      <c r="BO216" s="28" t="s">
        <v>10273</v>
      </c>
      <c r="BP216" s="28" t="s">
        <v>10273</v>
      </c>
      <c r="BQ216" s="27" t="s">
        <v>10274</v>
      </c>
      <c r="BR216" s="37" t="s">
        <v>10273</v>
      </c>
      <c r="BS216" s="27" t="s">
        <v>10274</v>
      </c>
      <c r="BT216" s="27" t="s">
        <v>10273</v>
      </c>
      <c r="BU216" s="28" t="s">
        <v>10274</v>
      </c>
      <c r="BV216" s="28" t="s">
        <v>10273</v>
      </c>
      <c r="BW216" s="28" t="s">
        <v>10273</v>
      </c>
      <c r="BX216" s="27" t="s">
        <v>10279</v>
      </c>
      <c r="BY216" s="27" t="s">
        <v>10273</v>
      </c>
      <c r="BZ216" s="27" t="s">
        <v>10274</v>
      </c>
    </row>
    <row r="217" spans="1:78" ht="25.5" customHeight="1" x14ac:dyDescent="0.25">
      <c r="A217" s="27">
        <v>157</v>
      </c>
      <c r="B217" s="28" t="s">
        <v>11045</v>
      </c>
      <c r="C217" s="28" t="s">
        <v>11046</v>
      </c>
      <c r="D217" s="27" t="s">
        <v>1116</v>
      </c>
      <c r="E217" s="27" t="s">
        <v>11047</v>
      </c>
      <c r="F217" s="27" t="s">
        <v>11048</v>
      </c>
      <c r="G217" s="27" t="s">
        <v>10578</v>
      </c>
      <c r="H217" s="27" t="s">
        <v>1117</v>
      </c>
      <c r="I217" s="27" t="s">
        <v>11018</v>
      </c>
      <c r="J217" s="27" t="s">
        <v>11049</v>
      </c>
      <c r="K217" s="27" t="s">
        <v>11050</v>
      </c>
      <c r="L217" s="29" t="s">
        <v>10272</v>
      </c>
      <c r="M217" s="36" t="s">
        <v>10274</v>
      </c>
      <c r="N217" s="36" t="s">
        <v>10274</v>
      </c>
      <c r="O217" s="36" t="s">
        <v>10274</v>
      </c>
      <c r="P217" s="36" t="s">
        <v>10274</v>
      </c>
      <c r="Q217" s="36" t="s">
        <v>10273</v>
      </c>
      <c r="R217" s="36">
        <v>0</v>
      </c>
      <c r="S217" s="36">
        <v>238</v>
      </c>
      <c r="T217" s="36">
        <v>238</v>
      </c>
      <c r="U217" s="36">
        <v>0</v>
      </c>
      <c r="V217" s="36">
        <v>239</v>
      </c>
      <c r="W217" s="36">
        <v>239</v>
      </c>
      <c r="X217" s="31">
        <v>11</v>
      </c>
      <c r="Y217" s="27" t="s">
        <v>10273</v>
      </c>
      <c r="Z217" s="27" t="s">
        <v>10274</v>
      </c>
      <c r="AA217" s="27" t="s">
        <v>10273</v>
      </c>
      <c r="AB217" s="27" t="s">
        <v>10273</v>
      </c>
      <c r="AC217" s="27" t="s">
        <v>10273</v>
      </c>
      <c r="AD217" s="27" t="s">
        <v>10274</v>
      </c>
      <c r="AE217" s="27" t="s">
        <v>10273</v>
      </c>
      <c r="AF217" s="27" t="s">
        <v>10273</v>
      </c>
      <c r="AG217" s="27" t="s">
        <v>10275</v>
      </c>
      <c r="AH217" s="27" t="s">
        <v>10274</v>
      </c>
      <c r="AI217" s="27" t="s">
        <v>10273</v>
      </c>
      <c r="AJ217" s="27" t="s">
        <v>10273</v>
      </c>
      <c r="AK217" s="27" t="s">
        <v>10273</v>
      </c>
      <c r="AL217" s="27" t="s">
        <v>10275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 t="s">
        <v>10275</v>
      </c>
      <c r="AT217" s="33" t="s">
        <v>10275</v>
      </c>
      <c r="AU217" s="33" t="s">
        <v>10275</v>
      </c>
      <c r="AV217" s="34" t="s">
        <v>10276</v>
      </c>
      <c r="AW217" s="34" t="s">
        <v>10276</v>
      </c>
      <c r="AX217" s="34" t="s">
        <v>10287</v>
      </c>
      <c r="AY217" s="35" t="s">
        <v>10275</v>
      </c>
      <c r="AZ217" s="35" t="s">
        <v>10275</v>
      </c>
      <c r="BA217" s="35" t="s">
        <v>10275</v>
      </c>
      <c r="BB217" s="35" t="s">
        <v>10275</v>
      </c>
      <c r="BC217" s="35" t="s">
        <v>10278</v>
      </c>
      <c r="BD217" s="35" t="s">
        <v>10278</v>
      </c>
      <c r="BE217" s="28" t="s">
        <v>10273</v>
      </c>
      <c r="BF217" s="28" t="s">
        <v>10273</v>
      </c>
      <c r="BG217" s="28" t="s">
        <v>10274</v>
      </c>
      <c r="BH217" s="28" t="s">
        <v>10273</v>
      </c>
      <c r="BI217" s="28" t="s">
        <v>10273</v>
      </c>
      <c r="BJ217" s="28" t="s">
        <v>10274</v>
      </c>
      <c r="BK217" s="28" t="s">
        <v>10274</v>
      </c>
      <c r="BL217" s="28" t="s">
        <v>10273</v>
      </c>
      <c r="BM217" s="28" t="s">
        <v>10273</v>
      </c>
      <c r="BN217" s="28" t="s">
        <v>10273</v>
      </c>
      <c r="BO217" s="28" t="s">
        <v>10273</v>
      </c>
      <c r="BP217" s="28" t="s">
        <v>10273</v>
      </c>
      <c r="BQ217" s="27" t="s">
        <v>10274</v>
      </c>
      <c r="BR217" s="27" t="s">
        <v>10273</v>
      </c>
      <c r="BS217" s="27" t="s">
        <v>10274</v>
      </c>
      <c r="BT217" s="27" t="s">
        <v>10273</v>
      </c>
      <c r="BU217" s="28" t="s">
        <v>10274</v>
      </c>
      <c r="BV217" s="28" t="s">
        <v>10273</v>
      </c>
      <c r="BW217" s="28" t="s">
        <v>10273</v>
      </c>
      <c r="BX217" s="27" t="s">
        <v>10279</v>
      </c>
      <c r="BY217" s="27" t="s">
        <v>10273</v>
      </c>
      <c r="BZ217" s="27" t="s">
        <v>10274</v>
      </c>
    </row>
    <row r="218" spans="1:78" ht="25.5" customHeight="1" x14ac:dyDescent="0.25">
      <c r="A218" s="27">
        <v>158</v>
      </c>
      <c r="B218" s="28" t="s">
        <v>11051</v>
      </c>
      <c r="C218" s="28" t="s">
        <v>11052</v>
      </c>
      <c r="D218" s="27" t="s">
        <v>1116</v>
      </c>
      <c r="E218" s="27" t="e">
        <v>#N/A</v>
      </c>
      <c r="F218" s="27" t="e">
        <v>#N/A</v>
      </c>
      <c r="G218" s="27" t="s">
        <v>10578</v>
      </c>
      <c r="H218" s="27" t="s">
        <v>1117</v>
      </c>
      <c r="I218" s="27" t="s">
        <v>11018</v>
      </c>
      <c r="J218" s="27" t="s">
        <v>11049</v>
      </c>
      <c r="K218" s="27" t="s">
        <v>11053</v>
      </c>
      <c r="L218" s="29" t="s">
        <v>10272</v>
      </c>
      <c r="M218" s="36" t="s">
        <v>10274</v>
      </c>
      <c r="N218" s="36" t="s">
        <v>10274</v>
      </c>
      <c r="O218" s="36" t="s">
        <v>10274</v>
      </c>
      <c r="P218" s="36" t="s">
        <v>10274</v>
      </c>
      <c r="Q218" s="36" t="s">
        <v>10273</v>
      </c>
      <c r="R218" s="36">
        <v>248</v>
      </c>
      <c r="S218" s="36">
        <v>0</v>
      </c>
      <c r="T218" s="36">
        <v>248</v>
      </c>
      <c r="U218" s="36">
        <v>216</v>
      </c>
      <c r="V218" s="36">
        <v>0</v>
      </c>
      <c r="W218" s="36">
        <v>216</v>
      </c>
      <c r="X218" s="31">
        <v>11</v>
      </c>
      <c r="Y218" s="27" t="s">
        <v>10274</v>
      </c>
      <c r="Z218" s="27" t="s">
        <v>10273</v>
      </c>
      <c r="AA218" s="27" t="s">
        <v>10273</v>
      </c>
      <c r="AB218" s="27" t="s">
        <v>10273</v>
      </c>
      <c r="AC218" s="27" t="s">
        <v>10273</v>
      </c>
      <c r="AD218" s="27" t="s">
        <v>10274</v>
      </c>
      <c r="AE218" s="27" t="s">
        <v>10273</v>
      </c>
      <c r="AF218" s="27" t="s">
        <v>10273</v>
      </c>
      <c r="AG218" s="27" t="s">
        <v>10275</v>
      </c>
      <c r="AH218" s="27" t="s">
        <v>10273</v>
      </c>
      <c r="AI218" s="27" t="s">
        <v>10273</v>
      </c>
      <c r="AJ218" s="27" t="s">
        <v>10274</v>
      </c>
      <c r="AK218" s="27" t="s">
        <v>10273</v>
      </c>
      <c r="AL218" s="27" t="s">
        <v>10275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 t="s">
        <v>10275</v>
      </c>
      <c r="AT218" s="33" t="s">
        <v>10275</v>
      </c>
      <c r="AU218" s="33" t="s">
        <v>10275</v>
      </c>
      <c r="AV218" s="34" t="s">
        <v>10316</v>
      </c>
      <c r="AW218" s="34" t="s">
        <v>10276</v>
      </c>
      <c r="AX218" s="34">
        <v>0</v>
      </c>
      <c r="AY218" s="35" t="s">
        <v>10275</v>
      </c>
      <c r="AZ218" s="35" t="s">
        <v>10275</v>
      </c>
      <c r="BA218" s="35" t="s">
        <v>10275</v>
      </c>
      <c r="BB218" s="35" t="s">
        <v>10275</v>
      </c>
      <c r="BC218" s="35" t="s">
        <v>10400</v>
      </c>
      <c r="BD218" s="35" t="s">
        <v>10400</v>
      </c>
      <c r="BE218" s="28" t="s">
        <v>10273</v>
      </c>
      <c r="BF218" s="28" t="s">
        <v>10273</v>
      </c>
      <c r="BG218" s="28" t="s">
        <v>10274</v>
      </c>
      <c r="BH218" s="28" t="s">
        <v>10274</v>
      </c>
      <c r="BI218" s="28" t="s">
        <v>10273</v>
      </c>
      <c r="BJ218" s="28" t="s">
        <v>10274</v>
      </c>
      <c r="BK218" s="28" t="s">
        <v>10274</v>
      </c>
      <c r="BL218" s="28" t="s">
        <v>10273</v>
      </c>
      <c r="BM218" s="28" t="s">
        <v>10273</v>
      </c>
      <c r="BN218" s="28" t="s">
        <v>10273</v>
      </c>
      <c r="BO218" s="28" t="s">
        <v>10273</v>
      </c>
      <c r="BP218" s="28" t="s">
        <v>10273</v>
      </c>
      <c r="BQ218" s="27" t="s">
        <v>10274</v>
      </c>
      <c r="BR218" s="27" t="s">
        <v>10273</v>
      </c>
      <c r="BS218" s="27" t="s">
        <v>10274</v>
      </c>
      <c r="BT218" s="27" t="s">
        <v>10273</v>
      </c>
      <c r="BU218" s="28" t="s">
        <v>10274</v>
      </c>
      <c r="BV218" s="28" t="s">
        <v>10273</v>
      </c>
      <c r="BW218" s="28" t="s">
        <v>10273</v>
      </c>
      <c r="BX218" s="27" t="s">
        <v>10279</v>
      </c>
      <c r="BY218" s="27" t="s">
        <v>10273</v>
      </c>
      <c r="BZ218" s="27" t="s">
        <v>10274</v>
      </c>
    </row>
    <row r="219" spans="1:78" ht="25.5" customHeight="1" x14ac:dyDescent="0.25">
      <c r="A219" s="27">
        <v>155</v>
      </c>
      <c r="B219" s="28" t="s">
        <v>11033</v>
      </c>
      <c r="C219" s="28" t="s">
        <v>11034</v>
      </c>
      <c r="D219" s="27" t="s">
        <v>1116</v>
      </c>
      <c r="E219" s="27" t="s">
        <v>11035</v>
      </c>
      <c r="F219" s="27" t="s">
        <v>11036</v>
      </c>
      <c r="G219" s="27" t="s">
        <v>10578</v>
      </c>
      <c r="H219" s="27" t="s">
        <v>1117</v>
      </c>
      <c r="I219" s="27" t="s">
        <v>11018</v>
      </c>
      <c r="J219" s="27" t="s">
        <v>11037</v>
      </c>
      <c r="K219" s="27" t="s">
        <v>11038</v>
      </c>
      <c r="L219" s="29" t="s">
        <v>10309</v>
      </c>
      <c r="M219" s="36" t="s">
        <v>10273</v>
      </c>
      <c r="N219" s="36" t="s">
        <v>10273</v>
      </c>
      <c r="O219" s="36" t="s">
        <v>10273</v>
      </c>
      <c r="P219" s="36" t="s">
        <v>10273</v>
      </c>
      <c r="Q219" s="36" t="s">
        <v>10274</v>
      </c>
      <c r="R219" s="36">
        <v>221</v>
      </c>
      <c r="S219" s="36">
        <v>198</v>
      </c>
      <c r="T219" s="36">
        <v>419</v>
      </c>
      <c r="U219" s="36">
        <v>180</v>
      </c>
      <c r="V219" s="36">
        <v>200</v>
      </c>
      <c r="W219" s="36">
        <v>380</v>
      </c>
      <c r="X219" s="31">
        <v>14</v>
      </c>
      <c r="Y219" s="27" t="s">
        <v>10274</v>
      </c>
      <c r="Z219" s="27" t="s">
        <v>10273</v>
      </c>
      <c r="AA219" s="27" t="s">
        <v>10273</v>
      </c>
      <c r="AB219" s="27" t="s">
        <v>10274</v>
      </c>
      <c r="AC219" s="27" t="s">
        <v>10273</v>
      </c>
      <c r="AD219" s="27" t="s">
        <v>10273</v>
      </c>
      <c r="AE219" s="27" t="s">
        <v>10273</v>
      </c>
      <c r="AF219" s="27" t="s">
        <v>10273</v>
      </c>
      <c r="AG219" s="27" t="s">
        <v>10275</v>
      </c>
      <c r="AH219" s="27" t="s">
        <v>10273</v>
      </c>
      <c r="AI219" s="27" t="s">
        <v>10274</v>
      </c>
      <c r="AJ219" s="27" t="s">
        <v>10274</v>
      </c>
      <c r="AK219" s="27" t="s">
        <v>10273</v>
      </c>
      <c r="AL219" s="27" t="s">
        <v>10275</v>
      </c>
      <c r="AM219" s="32" t="s">
        <v>10275</v>
      </c>
      <c r="AN219" s="32" t="s">
        <v>10275</v>
      </c>
      <c r="AO219" s="32" t="s">
        <v>10275</v>
      </c>
      <c r="AP219" s="33" t="s">
        <v>10275</v>
      </c>
      <c r="AQ219" s="33" t="s">
        <v>10275</v>
      </c>
      <c r="AR219" s="33" t="s">
        <v>10275</v>
      </c>
      <c r="AS219" s="33" t="s">
        <v>10301</v>
      </c>
      <c r="AT219" s="33" t="s">
        <v>10302</v>
      </c>
      <c r="AU219" s="33" t="s">
        <v>10276</v>
      </c>
      <c r="AV219" s="34">
        <v>0</v>
      </c>
      <c r="AW219" s="34">
        <v>0</v>
      </c>
      <c r="AX219" s="34">
        <v>0</v>
      </c>
      <c r="AY219" s="35" t="s">
        <v>10275</v>
      </c>
      <c r="AZ219" s="35" t="s">
        <v>10275</v>
      </c>
      <c r="BA219" s="35" t="s">
        <v>10275</v>
      </c>
      <c r="BB219" s="35" t="s">
        <v>10856</v>
      </c>
      <c r="BC219" s="35" t="s">
        <v>10275</v>
      </c>
      <c r="BD219" s="35" t="s">
        <v>10856</v>
      </c>
      <c r="BE219" s="28" t="s">
        <v>10274</v>
      </c>
      <c r="BF219" s="28" t="s">
        <v>10273</v>
      </c>
      <c r="BG219" s="28" t="s">
        <v>10273</v>
      </c>
      <c r="BH219" s="28" t="s">
        <v>10274</v>
      </c>
      <c r="BI219" s="28" t="s">
        <v>10273</v>
      </c>
      <c r="BJ219" s="28" t="s">
        <v>10274</v>
      </c>
      <c r="BK219" s="28" t="s">
        <v>10274</v>
      </c>
      <c r="BL219" s="28" t="s">
        <v>10273</v>
      </c>
      <c r="BM219" s="28" t="s">
        <v>10273</v>
      </c>
      <c r="BN219" s="28" t="s">
        <v>10273</v>
      </c>
      <c r="BO219" s="28" t="s">
        <v>10273</v>
      </c>
      <c r="BP219" s="28" t="s">
        <v>10274</v>
      </c>
      <c r="BQ219" s="27" t="s">
        <v>10274</v>
      </c>
      <c r="BR219" s="27" t="s">
        <v>10274</v>
      </c>
      <c r="BS219" s="27" t="s">
        <v>10273</v>
      </c>
      <c r="BT219" s="27" t="s">
        <v>10273</v>
      </c>
      <c r="BU219" s="28" t="s">
        <v>10274</v>
      </c>
      <c r="BV219" s="28" t="s">
        <v>10273</v>
      </c>
      <c r="BW219" s="28" t="s">
        <v>10273</v>
      </c>
      <c r="BX219" s="27" t="s">
        <v>10279</v>
      </c>
      <c r="BY219" s="27" t="s">
        <v>10273</v>
      </c>
      <c r="BZ219" s="27" t="s">
        <v>10274</v>
      </c>
    </row>
    <row r="220" spans="1:78" ht="25.5" customHeight="1" x14ac:dyDescent="0.25">
      <c r="A220" s="27">
        <v>250</v>
      </c>
      <c r="B220" s="28" t="s">
        <v>11454</v>
      </c>
      <c r="C220" s="28" t="s">
        <v>11455</v>
      </c>
      <c r="D220" s="27" t="s">
        <v>1116</v>
      </c>
      <c r="E220" s="27" t="s">
        <v>11456</v>
      </c>
      <c r="F220" s="27" t="s">
        <v>11457</v>
      </c>
      <c r="G220" s="27" t="s">
        <v>10578</v>
      </c>
      <c r="H220" s="27" t="s">
        <v>1559</v>
      </c>
      <c r="I220" s="27" t="s">
        <v>10622</v>
      </c>
      <c r="J220" s="27" t="s">
        <v>11458</v>
      </c>
      <c r="K220" s="27" t="s">
        <v>11459</v>
      </c>
      <c r="L220" s="29" t="s">
        <v>10272</v>
      </c>
      <c r="M220" s="36" t="s">
        <v>10274</v>
      </c>
      <c r="N220" s="36" t="s">
        <v>10274</v>
      </c>
      <c r="O220" s="36" t="s">
        <v>10274</v>
      </c>
      <c r="P220" s="36" t="s">
        <v>10274</v>
      </c>
      <c r="Q220" s="36" t="s">
        <v>10273</v>
      </c>
      <c r="R220" s="36">
        <v>94</v>
      </c>
      <c r="S220" s="36">
        <v>133</v>
      </c>
      <c r="T220" s="36">
        <v>227</v>
      </c>
      <c r="U220" s="36">
        <v>106</v>
      </c>
      <c r="V220" s="36">
        <v>137</v>
      </c>
      <c r="W220" s="36">
        <v>243</v>
      </c>
      <c r="X220" s="31">
        <v>14</v>
      </c>
      <c r="Y220" s="27" t="s">
        <v>10274</v>
      </c>
      <c r="Z220" s="27" t="s">
        <v>10273</v>
      </c>
      <c r="AA220" s="27" t="s">
        <v>10273</v>
      </c>
      <c r="AB220" s="27" t="s">
        <v>10274</v>
      </c>
      <c r="AC220" s="27" t="s">
        <v>10273</v>
      </c>
      <c r="AD220" s="27" t="s">
        <v>10273</v>
      </c>
      <c r="AE220" s="27" t="s">
        <v>10273</v>
      </c>
      <c r="AF220" s="27" t="s">
        <v>10273</v>
      </c>
      <c r="AG220" s="27" t="s">
        <v>10275</v>
      </c>
      <c r="AH220" s="27" t="s">
        <v>10274</v>
      </c>
      <c r="AI220" s="27" t="s">
        <v>10273</v>
      </c>
      <c r="AJ220" s="27" t="s">
        <v>10274</v>
      </c>
      <c r="AK220" s="27" t="s">
        <v>10273</v>
      </c>
      <c r="AL220" s="27" t="s">
        <v>10275</v>
      </c>
      <c r="AM220" s="33" t="s">
        <v>10276</v>
      </c>
      <c r="AN220" s="33" t="s">
        <v>10276</v>
      </c>
      <c r="AO220" s="33" t="s">
        <v>10301</v>
      </c>
      <c r="AP220" s="33">
        <v>5</v>
      </c>
      <c r="AQ220" s="33">
        <v>5</v>
      </c>
      <c r="AR220" s="33">
        <v>0</v>
      </c>
      <c r="AS220" s="33" t="s">
        <v>10275</v>
      </c>
      <c r="AT220" s="33" t="s">
        <v>10275</v>
      </c>
      <c r="AU220" s="33" t="s">
        <v>10275</v>
      </c>
      <c r="AV220" s="34">
        <v>0</v>
      </c>
      <c r="AW220" s="34">
        <v>0</v>
      </c>
      <c r="AX220" s="34">
        <v>0</v>
      </c>
      <c r="AY220" s="35" t="s">
        <v>10278</v>
      </c>
      <c r="AZ220" s="35" t="s">
        <v>10278</v>
      </c>
      <c r="BA220" s="35" t="s">
        <v>10278</v>
      </c>
      <c r="BB220" s="35" t="s">
        <v>10275</v>
      </c>
      <c r="BC220" s="35" t="s">
        <v>10275</v>
      </c>
      <c r="BD220" s="35" t="s">
        <v>10278</v>
      </c>
      <c r="BE220" s="28" t="s">
        <v>10273</v>
      </c>
      <c r="BF220" s="28" t="s">
        <v>10273</v>
      </c>
      <c r="BG220" s="28" t="s">
        <v>10274</v>
      </c>
      <c r="BH220" s="28" t="s">
        <v>10274</v>
      </c>
      <c r="BI220" s="28" t="s">
        <v>10273</v>
      </c>
      <c r="BJ220" s="28" t="s">
        <v>10274</v>
      </c>
      <c r="BK220" s="28" t="s">
        <v>10273</v>
      </c>
      <c r="BL220" s="28" t="s">
        <v>10274</v>
      </c>
      <c r="BM220" s="28" t="s">
        <v>10273</v>
      </c>
      <c r="BN220" s="28" t="s">
        <v>10274</v>
      </c>
      <c r="BO220" s="28" t="s">
        <v>10273</v>
      </c>
      <c r="BP220" s="28" t="s">
        <v>10273</v>
      </c>
      <c r="BQ220" s="27" t="s">
        <v>10274</v>
      </c>
      <c r="BR220" s="27" t="s">
        <v>10274</v>
      </c>
      <c r="BS220" s="27" t="s">
        <v>10273</v>
      </c>
      <c r="BT220" s="27" t="s">
        <v>10273</v>
      </c>
      <c r="BU220" s="28" t="s">
        <v>10274</v>
      </c>
      <c r="BV220" s="28" t="s">
        <v>10273</v>
      </c>
      <c r="BW220" s="28" t="s">
        <v>10273</v>
      </c>
      <c r="BX220" s="27" t="s">
        <v>10279</v>
      </c>
      <c r="BY220" s="27" t="s">
        <v>10273</v>
      </c>
      <c r="BZ220" s="27" t="s">
        <v>10274</v>
      </c>
    </row>
    <row r="221" spans="1:78" ht="25.5" customHeight="1" x14ac:dyDescent="0.25">
      <c r="A221" s="27">
        <v>108</v>
      </c>
      <c r="B221" s="28" t="s">
        <v>10786</v>
      </c>
      <c r="C221" s="28" t="s">
        <v>10787</v>
      </c>
      <c r="D221" s="27" t="s">
        <v>1116</v>
      </c>
      <c r="E221" s="27" t="s">
        <v>10788</v>
      </c>
      <c r="F221" s="27" t="s">
        <v>10789</v>
      </c>
      <c r="G221" s="27" t="s">
        <v>10578</v>
      </c>
      <c r="H221" s="27" t="s">
        <v>1559</v>
      </c>
      <c r="I221" s="27" t="s">
        <v>10622</v>
      </c>
      <c r="J221" s="27" t="s">
        <v>10790</v>
      </c>
      <c r="K221" s="27" t="s">
        <v>10791</v>
      </c>
      <c r="L221" s="29" t="s">
        <v>10294</v>
      </c>
      <c r="M221" s="36" t="s">
        <v>10273</v>
      </c>
      <c r="N221" s="36" t="s">
        <v>10274</v>
      </c>
      <c r="O221" s="36" t="s">
        <v>10274</v>
      </c>
      <c r="P221" s="36" t="s">
        <v>10273</v>
      </c>
      <c r="Q221" s="36" t="s">
        <v>10273</v>
      </c>
      <c r="R221" s="36">
        <v>50</v>
      </c>
      <c r="S221" s="36">
        <v>37</v>
      </c>
      <c r="T221" s="36">
        <v>87</v>
      </c>
      <c r="U221" s="36">
        <v>49</v>
      </c>
      <c r="V221" s="36">
        <v>34</v>
      </c>
      <c r="W221" s="36">
        <v>83</v>
      </c>
      <c r="X221" s="31">
        <v>7</v>
      </c>
      <c r="Y221" s="27" t="s">
        <v>10274</v>
      </c>
      <c r="Z221" s="27" t="s">
        <v>10273</v>
      </c>
      <c r="AA221" s="27" t="s">
        <v>10273</v>
      </c>
      <c r="AB221" s="27" t="s">
        <v>10273</v>
      </c>
      <c r="AC221" s="27" t="s">
        <v>10273</v>
      </c>
      <c r="AD221" s="27" t="s">
        <v>10273</v>
      </c>
      <c r="AE221" s="27" t="s">
        <v>10273</v>
      </c>
      <c r="AF221" s="27" t="s">
        <v>10273</v>
      </c>
      <c r="AG221" s="27" t="s">
        <v>10275</v>
      </c>
      <c r="AH221" s="27" t="s">
        <v>10274</v>
      </c>
      <c r="AI221" s="27" t="s">
        <v>10274</v>
      </c>
      <c r="AJ221" s="27" t="s">
        <v>10273</v>
      </c>
      <c r="AK221" s="27" t="s">
        <v>10273</v>
      </c>
      <c r="AL221" s="27" t="s">
        <v>10275</v>
      </c>
      <c r="AM221" s="32" t="s">
        <v>10275</v>
      </c>
      <c r="AN221" s="32" t="s">
        <v>10275</v>
      </c>
      <c r="AO221" s="32" t="s">
        <v>10275</v>
      </c>
      <c r="AP221" s="33">
        <v>0</v>
      </c>
      <c r="AQ221" s="33">
        <v>0</v>
      </c>
      <c r="AR221" s="33">
        <v>2</v>
      </c>
      <c r="AS221" s="33" t="s">
        <v>10275</v>
      </c>
      <c r="AT221" s="33" t="s">
        <v>10275</v>
      </c>
      <c r="AU221" s="33" t="s">
        <v>10275</v>
      </c>
      <c r="AV221" s="34">
        <v>0</v>
      </c>
      <c r="AW221" s="34">
        <v>0</v>
      </c>
      <c r="AX221" s="34">
        <v>0</v>
      </c>
      <c r="AY221" s="35" t="s">
        <v>10275</v>
      </c>
      <c r="AZ221" s="35" t="s">
        <v>10278</v>
      </c>
      <c r="BA221" s="35" t="s">
        <v>10275</v>
      </c>
      <c r="BB221" s="35" t="s">
        <v>10275</v>
      </c>
      <c r="BC221" s="35" t="s">
        <v>10275</v>
      </c>
      <c r="BD221" s="35" t="s">
        <v>10278</v>
      </c>
      <c r="BE221" s="28" t="s">
        <v>10273</v>
      </c>
      <c r="BF221" s="28" t="s">
        <v>10273</v>
      </c>
      <c r="BG221" s="28" t="s">
        <v>10273</v>
      </c>
      <c r="BH221" s="28" t="s">
        <v>10274</v>
      </c>
      <c r="BI221" s="28" t="s">
        <v>10273</v>
      </c>
      <c r="BJ221" s="28" t="s">
        <v>10274</v>
      </c>
      <c r="BK221" s="28" t="s">
        <v>10273</v>
      </c>
      <c r="BL221" s="28" t="s">
        <v>10273</v>
      </c>
      <c r="BM221" s="28" t="s">
        <v>10273</v>
      </c>
      <c r="BN221" s="28" t="s">
        <v>10274</v>
      </c>
      <c r="BO221" s="28" t="s">
        <v>10273</v>
      </c>
      <c r="BP221" s="28" t="s">
        <v>10273</v>
      </c>
      <c r="BQ221" s="27" t="s">
        <v>10274</v>
      </c>
      <c r="BR221" s="27" t="s">
        <v>10273</v>
      </c>
      <c r="BS221" s="27" t="s">
        <v>10274</v>
      </c>
      <c r="BT221" s="27" t="s">
        <v>10273</v>
      </c>
      <c r="BU221" s="28" t="s">
        <v>10273</v>
      </c>
      <c r="BV221" s="28" t="s">
        <v>10274</v>
      </c>
      <c r="BW221" s="28" t="s">
        <v>10273</v>
      </c>
      <c r="BX221" s="27" t="s">
        <v>10279</v>
      </c>
      <c r="BY221" s="27" t="s">
        <v>10274</v>
      </c>
      <c r="BZ221" s="27" t="s">
        <v>10274</v>
      </c>
    </row>
    <row r="222" spans="1:78" ht="25.5" customHeight="1" x14ac:dyDescent="0.25">
      <c r="A222" s="27">
        <v>107</v>
      </c>
      <c r="B222" s="28" t="s">
        <v>10780</v>
      </c>
      <c r="C222" s="28" t="s">
        <v>10781</v>
      </c>
      <c r="D222" s="27" t="s">
        <v>1116</v>
      </c>
      <c r="E222" s="27" t="s">
        <v>10782</v>
      </c>
      <c r="F222" s="27" t="s">
        <v>10783</v>
      </c>
      <c r="G222" s="27" t="s">
        <v>10578</v>
      </c>
      <c r="H222" s="27" t="s">
        <v>1559</v>
      </c>
      <c r="I222" s="27" t="s">
        <v>10622</v>
      </c>
      <c r="J222" s="27" t="s">
        <v>10784</v>
      </c>
      <c r="K222" s="27" t="s">
        <v>10785</v>
      </c>
      <c r="L222" s="29" t="s">
        <v>10272</v>
      </c>
      <c r="M222" s="36" t="s">
        <v>10273</v>
      </c>
      <c r="N222" s="36" t="s">
        <v>10273</v>
      </c>
      <c r="O222" s="36" t="s">
        <v>10273</v>
      </c>
      <c r="P222" s="36" t="s">
        <v>10274</v>
      </c>
      <c r="Q222" s="36" t="s">
        <v>10273</v>
      </c>
      <c r="R222" s="36">
        <v>36</v>
      </c>
      <c r="S222" s="36">
        <v>40</v>
      </c>
      <c r="T222" s="36">
        <v>76</v>
      </c>
      <c r="U222" s="36">
        <v>35</v>
      </c>
      <c r="V222" s="36">
        <v>45</v>
      </c>
      <c r="W222" s="36">
        <v>80</v>
      </c>
      <c r="X222" s="31">
        <v>8</v>
      </c>
      <c r="Y222" s="27" t="s">
        <v>10274</v>
      </c>
      <c r="Z222" s="27" t="s">
        <v>10273</v>
      </c>
      <c r="AA222" s="27" t="s">
        <v>10273</v>
      </c>
      <c r="AB222" s="27" t="s">
        <v>10274</v>
      </c>
      <c r="AC222" s="27" t="s">
        <v>10273</v>
      </c>
      <c r="AD222" s="27" t="s">
        <v>10273</v>
      </c>
      <c r="AE222" s="27" t="s">
        <v>10273</v>
      </c>
      <c r="AF222" s="27" t="s">
        <v>10273</v>
      </c>
      <c r="AG222" s="27" t="s">
        <v>10275</v>
      </c>
      <c r="AH222" s="27" t="s">
        <v>10274</v>
      </c>
      <c r="AI222" s="27" t="s">
        <v>10273</v>
      </c>
      <c r="AJ222" s="27" t="s">
        <v>10274</v>
      </c>
      <c r="AK222" s="27" t="s">
        <v>10273</v>
      </c>
      <c r="AL222" s="27" t="s">
        <v>10275</v>
      </c>
      <c r="AM222" s="32" t="s">
        <v>10275</v>
      </c>
      <c r="AN222" s="32" t="s">
        <v>10275</v>
      </c>
      <c r="AO222" s="32" t="s">
        <v>10275</v>
      </c>
      <c r="AP222" s="33">
        <v>1</v>
      </c>
      <c r="AQ222" s="33">
        <v>1</v>
      </c>
      <c r="AR222" s="33">
        <v>0</v>
      </c>
      <c r="AS222" s="33" t="s">
        <v>10275</v>
      </c>
      <c r="AT222" s="33" t="s">
        <v>10275</v>
      </c>
      <c r="AU222" s="33" t="s">
        <v>10275</v>
      </c>
      <c r="AV222" s="34">
        <v>0</v>
      </c>
      <c r="AW222" s="34">
        <v>0</v>
      </c>
      <c r="AX222" s="34">
        <v>0</v>
      </c>
      <c r="AY222" s="35" t="s">
        <v>10275</v>
      </c>
      <c r="AZ222" s="35" t="s">
        <v>10275</v>
      </c>
      <c r="BA222" s="35" t="s">
        <v>10278</v>
      </c>
      <c r="BB222" s="35" t="s">
        <v>10275</v>
      </c>
      <c r="BC222" s="35" t="s">
        <v>10275</v>
      </c>
      <c r="BD222" s="35" t="s">
        <v>10278</v>
      </c>
      <c r="BE222" s="28" t="s">
        <v>10273</v>
      </c>
      <c r="BF222" s="28" t="s">
        <v>10273</v>
      </c>
      <c r="BG222" s="28" t="s">
        <v>10273</v>
      </c>
      <c r="BH222" s="28" t="s">
        <v>10273</v>
      </c>
      <c r="BI222" s="28" t="s">
        <v>10273</v>
      </c>
      <c r="BJ222" s="28" t="s">
        <v>10274</v>
      </c>
      <c r="BK222" s="28" t="s">
        <v>10274</v>
      </c>
      <c r="BL222" s="28" t="s">
        <v>10273</v>
      </c>
      <c r="BM222" s="28" t="s">
        <v>10273</v>
      </c>
      <c r="BN222" s="28" t="s">
        <v>10274</v>
      </c>
      <c r="BO222" s="28" t="s">
        <v>10273</v>
      </c>
      <c r="BP222" s="28" t="s">
        <v>10274</v>
      </c>
      <c r="BQ222" s="27" t="s">
        <v>10274</v>
      </c>
      <c r="BR222" s="27" t="s">
        <v>10273</v>
      </c>
      <c r="BS222" s="27" t="s">
        <v>10274</v>
      </c>
      <c r="BT222" s="27" t="s">
        <v>10273</v>
      </c>
      <c r="BU222" s="28" t="s">
        <v>10273</v>
      </c>
      <c r="BV222" s="28" t="s">
        <v>10274</v>
      </c>
      <c r="BW222" s="28" t="s">
        <v>10273</v>
      </c>
      <c r="BX222" s="27" t="s">
        <v>10279</v>
      </c>
      <c r="BY222" s="27" t="s">
        <v>10273</v>
      </c>
      <c r="BZ222" s="27" t="s">
        <v>10274</v>
      </c>
    </row>
    <row r="223" spans="1:78" ht="25.5" customHeight="1" x14ac:dyDescent="0.25">
      <c r="A223" s="27">
        <v>106</v>
      </c>
      <c r="B223" s="28" t="s">
        <v>10774</v>
      </c>
      <c r="C223" s="28" t="s">
        <v>10775</v>
      </c>
      <c r="D223" s="27" t="s">
        <v>1116</v>
      </c>
      <c r="E223" s="27" t="s">
        <v>10776</v>
      </c>
      <c r="F223" s="27" t="s">
        <v>10777</v>
      </c>
      <c r="G223" s="27" t="s">
        <v>10578</v>
      </c>
      <c r="H223" s="27" t="s">
        <v>1559</v>
      </c>
      <c r="I223" s="27" t="s">
        <v>10622</v>
      </c>
      <c r="J223" s="27" t="s">
        <v>10778</v>
      </c>
      <c r="K223" s="27" t="s">
        <v>10779</v>
      </c>
      <c r="L223" s="29" t="s">
        <v>10309</v>
      </c>
      <c r="M223" s="36" t="s">
        <v>10273</v>
      </c>
      <c r="N223" s="36" t="s">
        <v>10273</v>
      </c>
      <c r="O223" s="36" t="s">
        <v>10273</v>
      </c>
      <c r="P223" s="36" t="s">
        <v>10273</v>
      </c>
      <c r="Q223" s="36" t="s">
        <v>10274</v>
      </c>
      <c r="R223" s="36">
        <v>43</v>
      </c>
      <c r="S223" s="36">
        <v>23</v>
      </c>
      <c r="T223" s="36">
        <v>66</v>
      </c>
      <c r="U223" s="36">
        <v>51</v>
      </c>
      <c r="V223" s="36">
        <v>37</v>
      </c>
      <c r="W223" s="36">
        <v>88</v>
      </c>
      <c r="X223" s="31">
        <v>7</v>
      </c>
      <c r="Y223" s="27" t="s">
        <v>10274</v>
      </c>
      <c r="Z223" s="27" t="s">
        <v>10273</v>
      </c>
      <c r="AA223" s="27" t="s">
        <v>10273</v>
      </c>
      <c r="AB223" s="27" t="s">
        <v>10273</v>
      </c>
      <c r="AC223" s="27" t="s">
        <v>10273</v>
      </c>
      <c r="AD223" s="27" t="s">
        <v>10273</v>
      </c>
      <c r="AE223" s="27" t="s">
        <v>10273</v>
      </c>
      <c r="AF223" s="27" t="s">
        <v>10273</v>
      </c>
      <c r="AG223" s="27" t="s">
        <v>10275</v>
      </c>
      <c r="AH223" s="27" t="s">
        <v>10273</v>
      </c>
      <c r="AI223" s="27" t="s">
        <v>10274</v>
      </c>
      <c r="AJ223" s="27" t="s">
        <v>10273</v>
      </c>
      <c r="AK223" s="27" t="s">
        <v>10273</v>
      </c>
      <c r="AL223" s="27" t="s">
        <v>10275</v>
      </c>
      <c r="AM223" s="32" t="s">
        <v>10275</v>
      </c>
      <c r="AN223" s="32" t="s">
        <v>10275</v>
      </c>
      <c r="AO223" s="32" t="s">
        <v>10275</v>
      </c>
      <c r="AP223" s="33" t="s">
        <v>10275</v>
      </c>
      <c r="AQ223" s="33" t="s">
        <v>10275</v>
      </c>
      <c r="AR223" s="33" t="s">
        <v>10275</v>
      </c>
      <c r="AS223" s="33" t="s">
        <v>10323</v>
      </c>
      <c r="AT223" s="33" t="s">
        <v>10316</v>
      </c>
      <c r="AU223" s="33" t="s">
        <v>10316</v>
      </c>
      <c r="AV223" s="34">
        <v>0</v>
      </c>
      <c r="AW223" s="34">
        <v>0</v>
      </c>
      <c r="AX223" s="34">
        <v>0</v>
      </c>
      <c r="AY223" s="35" t="s">
        <v>10275</v>
      </c>
      <c r="AZ223" s="35" t="s">
        <v>10275</v>
      </c>
      <c r="BA223" s="35" t="s">
        <v>10275</v>
      </c>
      <c r="BB223" s="35" t="s">
        <v>10278</v>
      </c>
      <c r="BC223" s="35" t="s">
        <v>10275</v>
      </c>
      <c r="BD223" s="35" t="s">
        <v>10278</v>
      </c>
      <c r="BE223" s="28" t="s">
        <v>10273</v>
      </c>
      <c r="BF223" s="28" t="s">
        <v>10273</v>
      </c>
      <c r="BG223" s="28" t="s">
        <v>10274</v>
      </c>
      <c r="BH223" s="28" t="s">
        <v>10274</v>
      </c>
      <c r="BI223" s="28" t="s">
        <v>10273</v>
      </c>
      <c r="BJ223" s="28" t="s">
        <v>10273</v>
      </c>
      <c r="BK223" s="28" t="s">
        <v>10275</v>
      </c>
      <c r="BL223" s="28" t="s">
        <v>10275</v>
      </c>
      <c r="BM223" s="28" t="s">
        <v>10275</v>
      </c>
      <c r="BN223" s="28" t="s">
        <v>10275</v>
      </c>
      <c r="BO223" s="28" t="s">
        <v>10275</v>
      </c>
      <c r="BP223" s="28" t="s">
        <v>10275</v>
      </c>
      <c r="BQ223" s="27" t="s">
        <v>10274</v>
      </c>
      <c r="BR223" s="27" t="s">
        <v>10273</v>
      </c>
      <c r="BS223" s="27" t="s">
        <v>10274</v>
      </c>
      <c r="BT223" s="27" t="s">
        <v>10273</v>
      </c>
      <c r="BU223" s="28" t="s">
        <v>10273</v>
      </c>
      <c r="BV223" s="28" t="s">
        <v>10274</v>
      </c>
      <c r="BW223" s="28" t="s">
        <v>10273</v>
      </c>
      <c r="BX223" s="27" t="s">
        <v>10586</v>
      </c>
      <c r="BY223" s="27" t="s">
        <v>10273</v>
      </c>
      <c r="BZ223" s="27" t="s">
        <v>10274</v>
      </c>
    </row>
    <row r="224" spans="1:78" ht="25.5" customHeight="1" x14ac:dyDescent="0.25">
      <c r="A224" s="27">
        <v>251</v>
      </c>
      <c r="B224" s="28" t="s">
        <v>11460</v>
      </c>
      <c r="C224" s="28" t="s">
        <v>11461</v>
      </c>
      <c r="D224" s="27" t="s">
        <v>1116</v>
      </c>
      <c r="E224" s="27" t="s">
        <v>11462</v>
      </c>
      <c r="F224" s="27" t="s">
        <v>11463</v>
      </c>
      <c r="G224" s="27" t="s">
        <v>10578</v>
      </c>
      <c r="H224" s="27" t="s">
        <v>1559</v>
      </c>
      <c r="I224" s="27" t="s">
        <v>10622</v>
      </c>
      <c r="J224" s="27" t="s">
        <v>11464</v>
      </c>
      <c r="K224" s="27" t="s">
        <v>11465</v>
      </c>
      <c r="L224" s="29" t="s">
        <v>10272</v>
      </c>
      <c r="M224" s="36" t="s">
        <v>10274</v>
      </c>
      <c r="N224" s="36" t="s">
        <v>10274</v>
      </c>
      <c r="O224" s="36" t="s">
        <v>10274</v>
      </c>
      <c r="P224" s="36" t="s">
        <v>10274</v>
      </c>
      <c r="Q224" s="36" t="s">
        <v>10273</v>
      </c>
      <c r="R224" s="36">
        <v>89</v>
      </c>
      <c r="S224" s="36">
        <v>67</v>
      </c>
      <c r="T224" s="36">
        <v>156</v>
      </c>
      <c r="U224" s="36">
        <v>93</v>
      </c>
      <c r="V224" s="36">
        <v>73</v>
      </c>
      <c r="W224" s="36">
        <v>166</v>
      </c>
      <c r="X224" s="31">
        <v>12</v>
      </c>
      <c r="Y224" s="27" t="s">
        <v>10273</v>
      </c>
      <c r="Z224" s="27" t="s">
        <v>10273</v>
      </c>
      <c r="AA224" s="27" t="s">
        <v>10273</v>
      </c>
      <c r="AB224" s="27" t="s">
        <v>10274</v>
      </c>
      <c r="AC224" s="27" t="s">
        <v>10273</v>
      </c>
      <c r="AD224" s="27" t="s">
        <v>10274</v>
      </c>
      <c r="AE224" s="27" t="s">
        <v>10273</v>
      </c>
      <c r="AF224" s="27" t="s">
        <v>10273</v>
      </c>
      <c r="AG224" s="27" t="s">
        <v>10275</v>
      </c>
      <c r="AH224" s="27" t="s">
        <v>10273</v>
      </c>
      <c r="AI224" s="27" t="s">
        <v>10274</v>
      </c>
      <c r="AJ224" s="27" t="s">
        <v>10274</v>
      </c>
      <c r="AK224" s="27" t="s">
        <v>10273</v>
      </c>
      <c r="AL224" s="27" t="s">
        <v>10275</v>
      </c>
      <c r="AM224" s="33" t="s">
        <v>10276</v>
      </c>
      <c r="AN224" s="33" t="s">
        <v>10276</v>
      </c>
      <c r="AO224" s="33" t="s">
        <v>10316</v>
      </c>
      <c r="AP224" s="33">
        <v>0</v>
      </c>
      <c r="AQ224" s="33">
        <v>0</v>
      </c>
      <c r="AR224" s="33">
        <v>0</v>
      </c>
      <c r="AS224" s="33" t="s">
        <v>10275</v>
      </c>
      <c r="AT224" s="33" t="s">
        <v>10275</v>
      </c>
      <c r="AU224" s="33" t="s">
        <v>10275</v>
      </c>
      <c r="AV224" s="34" t="s">
        <v>10323</v>
      </c>
      <c r="AW224" s="34" t="s">
        <v>10323</v>
      </c>
      <c r="AX224" s="34" t="s">
        <v>10277</v>
      </c>
      <c r="AY224" s="35" t="s">
        <v>10278</v>
      </c>
      <c r="AZ224" s="35" t="s">
        <v>10275</v>
      </c>
      <c r="BA224" s="35" t="s">
        <v>10275</v>
      </c>
      <c r="BB224" s="35" t="s">
        <v>10275</v>
      </c>
      <c r="BC224" s="35" t="s">
        <v>10278</v>
      </c>
      <c r="BD224" s="35" t="s">
        <v>10278</v>
      </c>
      <c r="BE224" s="28" t="s">
        <v>10274</v>
      </c>
      <c r="BF224" s="28" t="s">
        <v>10273</v>
      </c>
      <c r="BG224" s="28" t="s">
        <v>10274</v>
      </c>
      <c r="BH224" s="28" t="s">
        <v>10273</v>
      </c>
      <c r="BI224" s="28" t="s">
        <v>10273</v>
      </c>
      <c r="BJ224" s="28" t="s">
        <v>10274</v>
      </c>
      <c r="BK224" s="28" t="s">
        <v>10274</v>
      </c>
      <c r="BL224" s="28" t="s">
        <v>10273</v>
      </c>
      <c r="BM224" s="28" t="s">
        <v>10273</v>
      </c>
      <c r="BN224" s="28" t="s">
        <v>10273</v>
      </c>
      <c r="BO224" s="28" t="s">
        <v>10273</v>
      </c>
      <c r="BP224" s="28" t="s">
        <v>10273</v>
      </c>
      <c r="BQ224" s="27" t="s">
        <v>10274</v>
      </c>
      <c r="BR224" s="27" t="s">
        <v>10274</v>
      </c>
      <c r="BS224" s="27" t="s">
        <v>10273</v>
      </c>
      <c r="BT224" s="27" t="s">
        <v>10273</v>
      </c>
      <c r="BU224" s="28" t="s">
        <v>10274</v>
      </c>
      <c r="BV224" s="28" t="s">
        <v>10273</v>
      </c>
      <c r="BW224" s="28" t="s">
        <v>10273</v>
      </c>
      <c r="BX224" s="27" t="s">
        <v>10279</v>
      </c>
      <c r="BY224" s="27" t="s">
        <v>10273</v>
      </c>
      <c r="BZ224" s="27" t="s">
        <v>10274</v>
      </c>
    </row>
    <row r="225" spans="1:78" ht="25.5" customHeight="1" x14ac:dyDescent="0.25">
      <c r="A225" s="27">
        <v>249</v>
      </c>
      <c r="B225" s="28" t="s">
        <v>11448</v>
      </c>
      <c r="C225" s="28" t="s">
        <v>11449</v>
      </c>
      <c r="D225" s="27" t="s">
        <v>1116</v>
      </c>
      <c r="E225" s="27" t="s">
        <v>11450</v>
      </c>
      <c r="F225" s="27" t="s">
        <v>11451</v>
      </c>
      <c r="G225" s="27" t="s">
        <v>10578</v>
      </c>
      <c r="H225" s="27" t="s">
        <v>1559</v>
      </c>
      <c r="I225" s="27" t="s">
        <v>10622</v>
      </c>
      <c r="J225" s="27" t="s">
        <v>11452</v>
      </c>
      <c r="K225" s="27" t="s">
        <v>11453</v>
      </c>
      <c r="L225" s="29" t="s">
        <v>10272</v>
      </c>
      <c r="M225" s="36" t="s">
        <v>10274</v>
      </c>
      <c r="N225" s="36" t="s">
        <v>10274</v>
      </c>
      <c r="O225" s="36" t="s">
        <v>10274</v>
      </c>
      <c r="P225" s="36" t="s">
        <v>10274</v>
      </c>
      <c r="Q225" s="36" t="s">
        <v>10273</v>
      </c>
      <c r="R225" s="36">
        <v>30</v>
      </c>
      <c r="S225" s="36">
        <v>27</v>
      </c>
      <c r="T225" s="36">
        <v>57</v>
      </c>
      <c r="U225" s="36">
        <v>30</v>
      </c>
      <c r="V225" s="36">
        <v>22</v>
      </c>
      <c r="W225" s="36">
        <v>52</v>
      </c>
      <c r="X225" s="31">
        <v>9</v>
      </c>
      <c r="Y225" s="27" t="s">
        <v>10274</v>
      </c>
      <c r="Z225" s="27" t="s">
        <v>10273</v>
      </c>
      <c r="AA225" s="27" t="s">
        <v>10273</v>
      </c>
      <c r="AB225" s="27" t="s">
        <v>10273</v>
      </c>
      <c r="AC225" s="27" t="s">
        <v>10273</v>
      </c>
      <c r="AD225" s="27" t="s">
        <v>10274</v>
      </c>
      <c r="AE225" s="27" t="s">
        <v>10273</v>
      </c>
      <c r="AF225" s="27" t="s">
        <v>10273</v>
      </c>
      <c r="AG225" s="27" t="s">
        <v>10275</v>
      </c>
      <c r="AH225" s="27" t="s">
        <v>10274</v>
      </c>
      <c r="AI225" s="27" t="s">
        <v>10273</v>
      </c>
      <c r="AJ225" s="27" t="s">
        <v>10274</v>
      </c>
      <c r="AK225" s="27" t="s">
        <v>10273</v>
      </c>
      <c r="AL225" s="27" t="s">
        <v>10275</v>
      </c>
      <c r="AM225" s="33" t="s">
        <v>10276</v>
      </c>
      <c r="AN225" s="33" t="s">
        <v>10276</v>
      </c>
      <c r="AO225" s="33" t="s">
        <v>10286</v>
      </c>
      <c r="AP225" s="33">
        <v>0</v>
      </c>
      <c r="AQ225" s="33">
        <v>0</v>
      </c>
      <c r="AR225" s="33">
        <v>0</v>
      </c>
      <c r="AS225" s="33" t="s">
        <v>10275</v>
      </c>
      <c r="AT225" s="33" t="s">
        <v>10275</v>
      </c>
      <c r="AU225" s="33" t="s">
        <v>10275</v>
      </c>
      <c r="AV225" s="34" t="s">
        <v>10316</v>
      </c>
      <c r="AW225" s="34" t="s">
        <v>10323</v>
      </c>
      <c r="AX225" s="34" t="s">
        <v>10276</v>
      </c>
      <c r="AY225" s="35" t="s">
        <v>10856</v>
      </c>
      <c r="AZ225" s="35" t="s">
        <v>10275</v>
      </c>
      <c r="BA225" s="35" t="s">
        <v>10275</v>
      </c>
      <c r="BB225" s="35" t="s">
        <v>10275</v>
      </c>
      <c r="BC225" s="35" t="s">
        <v>10856</v>
      </c>
      <c r="BD225" s="35" t="s">
        <v>10856</v>
      </c>
      <c r="BE225" s="28" t="s">
        <v>10273</v>
      </c>
      <c r="BF225" s="28" t="s">
        <v>10273</v>
      </c>
      <c r="BG225" s="28" t="s">
        <v>10274</v>
      </c>
      <c r="BH225" s="28" t="s">
        <v>10274</v>
      </c>
      <c r="BI225" s="28" t="s">
        <v>10273</v>
      </c>
      <c r="BJ225" s="28" t="s">
        <v>10274</v>
      </c>
      <c r="BK225" s="28" t="s">
        <v>10273</v>
      </c>
      <c r="BL225" s="28" t="s">
        <v>10273</v>
      </c>
      <c r="BM225" s="28" t="s">
        <v>10274</v>
      </c>
      <c r="BN225" s="28" t="s">
        <v>10273</v>
      </c>
      <c r="BO225" s="28" t="s">
        <v>10273</v>
      </c>
      <c r="BP225" s="28" t="s">
        <v>10273</v>
      </c>
      <c r="BQ225" s="27" t="s">
        <v>10274</v>
      </c>
      <c r="BR225" s="27" t="s">
        <v>10273</v>
      </c>
      <c r="BS225" s="27" t="s">
        <v>10273</v>
      </c>
      <c r="BT225" s="27" t="s">
        <v>10273</v>
      </c>
      <c r="BU225" s="28" t="s">
        <v>10274</v>
      </c>
      <c r="BV225" s="28" t="s">
        <v>10273</v>
      </c>
      <c r="BW225" s="28" t="s">
        <v>10273</v>
      </c>
      <c r="BX225" s="27" t="s">
        <v>10279</v>
      </c>
      <c r="BY225" s="27" t="s">
        <v>10273</v>
      </c>
      <c r="BZ225" s="27" t="s">
        <v>10274</v>
      </c>
    </row>
    <row r="226" spans="1:78" ht="25.5" customHeight="1" x14ac:dyDescent="0.25">
      <c r="A226" s="27">
        <v>1535</v>
      </c>
      <c r="B226" s="28" t="s">
        <v>17461</v>
      </c>
      <c r="C226" s="28" t="s">
        <v>17462</v>
      </c>
      <c r="D226" s="27" t="s">
        <v>1116</v>
      </c>
      <c r="E226" s="27" t="s">
        <v>17463</v>
      </c>
      <c r="F226" s="27" t="s">
        <v>17464</v>
      </c>
      <c r="G226" s="27" t="s">
        <v>10578</v>
      </c>
      <c r="H226" s="27" t="s">
        <v>1559</v>
      </c>
      <c r="I226" s="27" t="s">
        <v>10622</v>
      </c>
      <c r="J226" s="27" t="s">
        <v>17465</v>
      </c>
      <c r="K226" s="27" t="s">
        <v>17466</v>
      </c>
      <c r="L226" s="29" t="s">
        <v>10272</v>
      </c>
      <c r="M226" s="36" t="s">
        <v>10273</v>
      </c>
      <c r="N226" s="36" t="s">
        <v>10274</v>
      </c>
      <c r="O226" s="36" t="s">
        <v>10274</v>
      </c>
      <c r="P226" s="36" t="s">
        <v>10274</v>
      </c>
      <c r="Q226" s="36" t="s">
        <v>10273</v>
      </c>
      <c r="R226" s="36">
        <v>152</v>
      </c>
      <c r="S226" s="36">
        <v>187</v>
      </c>
      <c r="T226" s="36">
        <v>339</v>
      </c>
      <c r="U226" s="36">
        <v>159</v>
      </c>
      <c r="V226" s="36">
        <v>189</v>
      </c>
      <c r="W226" s="36">
        <v>348</v>
      </c>
      <c r="X226" s="31">
        <v>14</v>
      </c>
      <c r="Y226" s="27" t="s">
        <v>10274</v>
      </c>
      <c r="Z226" s="27" t="s">
        <v>10274</v>
      </c>
      <c r="AA226" s="27" t="s">
        <v>10273</v>
      </c>
      <c r="AB226" s="27" t="s">
        <v>10273</v>
      </c>
      <c r="AC226" s="27" t="s">
        <v>10273</v>
      </c>
      <c r="AD226" s="27" t="s">
        <v>10273</v>
      </c>
      <c r="AE226" s="27" t="s">
        <v>10273</v>
      </c>
      <c r="AF226" s="27" t="s">
        <v>10273</v>
      </c>
      <c r="AG226" s="27" t="s">
        <v>10275</v>
      </c>
      <c r="AH226" s="27" t="s">
        <v>10273</v>
      </c>
      <c r="AI226" s="27" t="s">
        <v>10274</v>
      </c>
      <c r="AJ226" s="27" t="s">
        <v>10273</v>
      </c>
      <c r="AK226" s="27" t="s">
        <v>10273</v>
      </c>
      <c r="AL226" s="27" t="s">
        <v>10275</v>
      </c>
      <c r="AM226" s="32" t="s">
        <v>10275</v>
      </c>
      <c r="AN226" s="32" t="s">
        <v>10275</v>
      </c>
      <c r="AO226" s="32" t="s">
        <v>10275</v>
      </c>
      <c r="AP226" s="33">
        <v>0</v>
      </c>
      <c r="AQ226" s="33">
        <v>0</v>
      </c>
      <c r="AR226" s="33">
        <v>0</v>
      </c>
      <c r="AS226" s="33" t="s">
        <v>10275</v>
      </c>
      <c r="AT226" s="33" t="s">
        <v>10275</v>
      </c>
      <c r="AU226" s="33" t="s">
        <v>10275</v>
      </c>
      <c r="AV226" s="34" t="s">
        <v>10277</v>
      </c>
      <c r="AW226" s="34" t="s">
        <v>10323</v>
      </c>
      <c r="AX226" s="34" t="s">
        <v>10276</v>
      </c>
      <c r="AY226" s="35" t="s">
        <v>10275</v>
      </c>
      <c r="AZ226" s="35" t="s">
        <v>10275</v>
      </c>
      <c r="BA226" s="35" t="s">
        <v>10275</v>
      </c>
      <c r="BB226" s="35" t="s">
        <v>10275</v>
      </c>
      <c r="BC226" s="35" t="s">
        <v>10278</v>
      </c>
      <c r="BD226" s="35" t="s">
        <v>10278</v>
      </c>
      <c r="BE226" s="28" t="s">
        <v>10274</v>
      </c>
      <c r="BF226" s="28" t="s">
        <v>10273</v>
      </c>
      <c r="BG226" s="28" t="s">
        <v>10273</v>
      </c>
      <c r="BH226" s="28" t="s">
        <v>10274</v>
      </c>
      <c r="BI226" s="28" t="s">
        <v>10273</v>
      </c>
      <c r="BJ226" s="28" t="s">
        <v>10274</v>
      </c>
      <c r="BK226" s="28" t="s">
        <v>10273</v>
      </c>
      <c r="BL226" s="28" t="s">
        <v>10273</v>
      </c>
      <c r="BM226" s="28" t="s">
        <v>10273</v>
      </c>
      <c r="BN226" s="28" t="s">
        <v>10273</v>
      </c>
      <c r="BO226" s="28" t="s">
        <v>10273</v>
      </c>
      <c r="BP226" s="28" t="s">
        <v>10274</v>
      </c>
      <c r="BQ226" s="27" t="s">
        <v>10274</v>
      </c>
      <c r="BR226" s="27" t="s">
        <v>10273</v>
      </c>
      <c r="BS226" s="27" t="s">
        <v>10274</v>
      </c>
      <c r="BT226" s="27" t="s">
        <v>10273</v>
      </c>
      <c r="BU226" s="28" t="s">
        <v>10274</v>
      </c>
      <c r="BV226" s="28" t="s">
        <v>10274</v>
      </c>
      <c r="BW226" s="28" t="s">
        <v>10273</v>
      </c>
      <c r="BX226" s="27" t="s">
        <v>10279</v>
      </c>
      <c r="BY226" s="27" t="s">
        <v>10274</v>
      </c>
      <c r="BZ226" s="27" t="s">
        <v>10274</v>
      </c>
    </row>
    <row r="227" spans="1:78" ht="25.5" customHeight="1" x14ac:dyDescent="0.25">
      <c r="A227" s="27">
        <v>90</v>
      </c>
      <c r="B227" s="28" t="s">
        <v>10684</v>
      </c>
      <c r="C227" s="28" t="s">
        <v>10685</v>
      </c>
      <c r="D227" s="27" t="s">
        <v>1116</v>
      </c>
      <c r="E227" s="27" t="s">
        <v>10686</v>
      </c>
      <c r="F227" s="27" t="s">
        <v>10687</v>
      </c>
      <c r="G227" s="27" t="s">
        <v>10578</v>
      </c>
      <c r="H227" s="27" t="s">
        <v>1559</v>
      </c>
      <c r="I227" s="27" t="s">
        <v>10622</v>
      </c>
      <c r="J227" s="27" t="s">
        <v>10688</v>
      </c>
      <c r="K227" s="27" t="s">
        <v>10689</v>
      </c>
      <c r="L227" s="29" t="s">
        <v>10272</v>
      </c>
      <c r="M227" s="36" t="s">
        <v>10273</v>
      </c>
      <c r="N227" s="36" t="s">
        <v>10273</v>
      </c>
      <c r="O227" s="36" t="s">
        <v>10273</v>
      </c>
      <c r="P227" s="36" t="s">
        <v>10274</v>
      </c>
      <c r="Q227" s="36" t="s">
        <v>10273</v>
      </c>
      <c r="R227" s="36">
        <v>196</v>
      </c>
      <c r="S227" s="36">
        <v>172</v>
      </c>
      <c r="T227" s="36">
        <v>368</v>
      </c>
      <c r="U227" s="36">
        <v>214</v>
      </c>
      <c r="V227" s="36">
        <v>179</v>
      </c>
      <c r="W227" s="36">
        <v>393</v>
      </c>
      <c r="X227" s="31">
        <v>15</v>
      </c>
      <c r="Y227" s="27" t="s">
        <v>10274</v>
      </c>
      <c r="Z227" s="27" t="s">
        <v>10273</v>
      </c>
      <c r="AA227" s="27" t="s">
        <v>10273</v>
      </c>
      <c r="AB227" s="27" t="s">
        <v>10273</v>
      </c>
      <c r="AC227" s="27" t="s">
        <v>10273</v>
      </c>
      <c r="AD227" s="27" t="s">
        <v>10273</v>
      </c>
      <c r="AE227" s="27" t="s">
        <v>10273</v>
      </c>
      <c r="AF227" s="27" t="s">
        <v>10273</v>
      </c>
      <c r="AG227" s="27" t="s">
        <v>10275</v>
      </c>
      <c r="AH227" s="27" t="s">
        <v>10273</v>
      </c>
      <c r="AI227" s="27" t="s">
        <v>10273</v>
      </c>
      <c r="AJ227" s="27" t="s">
        <v>10274</v>
      </c>
      <c r="AK227" s="27" t="s">
        <v>10273</v>
      </c>
      <c r="AL227" s="27" t="s">
        <v>10275</v>
      </c>
      <c r="AM227" s="32" t="s">
        <v>10275</v>
      </c>
      <c r="AN227" s="32" t="s">
        <v>10275</v>
      </c>
      <c r="AO227" s="32" t="s">
        <v>10275</v>
      </c>
      <c r="AP227" s="33">
        <v>6</v>
      </c>
      <c r="AQ227" s="33">
        <v>4</v>
      </c>
      <c r="AR227" s="33">
        <v>0</v>
      </c>
      <c r="AS227" s="33" t="s">
        <v>10275</v>
      </c>
      <c r="AT227" s="33" t="s">
        <v>10275</v>
      </c>
      <c r="AU227" s="33" t="s">
        <v>10275</v>
      </c>
      <c r="AV227" s="34">
        <v>0</v>
      </c>
      <c r="AW227" s="34">
        <v>0</v>
      </c>
      <c r="AX227" s="34">
        <v>0</v>
      </c>
      <c r="AY227" s="35" t="s">
        <v>10275</v>
      </c>
      <c r="AZ227" s="35" t="s">
        <v>10275</v>
      </c>
      <c r="BA227" s="35" t="s">
        <v>10278</v>
      </c>
      <c r="BB227" s="35" t="s">
        <v>10275</v>
      </c>
      <c r="BC227" s="35" t="s">
        <v>10275</v>
      </c>
      <c r="BD227" s="35" t="s">
        <v>10278</v>
      </c>
      <c r="BE227" s="28" t="s">
        <v>10273</v>
      </c>
      <c r="BF227" s="28" t="s">
        <v>10273</v>
      </c>
      <c r="BG227" s="28" t="s">
        <v>10274</v>
      </c>
      <c r="BH227" s="28" t="s">
        <v>10274</v>
      </c>
      <c r="BI227" s="28" t="s">
        <v>10273</v>
      </c>
      <c r="BJ227" s="28" t="s">
        <v>10274</v>
      </c>
      <c r="BK227" s="28" t="s">
        <v>10274</v>
      </c>
      <c r="BL227" s="28" t="s">
        <v>10273</v>
      </c>
      <c r="BM227" s="28" t="s">
        <v>10273</v>
      </c>
      <c r="BN227" s="28" t="s">
        <v>10273</v>
      </c>
      <c r="BO227" s="28" t="s">
        <v>10273</v>
      </c>
      <c r="BP227" s="28" t="s">
        <v>10273</v>
      </c>
      <c r="BQ227" s="27" t="s">
        <v>10274</v>
      </c>
      <c r="BR227" s="27" t="s">
        <v>10274</v>
      </c>
      <c r="BS227" s="27" t="s">
        <v>10273</v>
      </c>
      <c r="BT227" s="27" t="s">
        <v>10273</v>
      </c>
      <c r="BU227" s="28" t="s">
        <v>10274</v>
      </c>
      <c r="BV227" s="28" t="s">
        <v>10273</v>
      </c>
      <c r="BW227" s="28" t="s">
        <v>10273</v>
      </c>
      <c r="BX227" s="27" t="s">
        <v>10279</v>
      </c>
      <c r="BY227" s="27" t="s">
        <v>10273</v>
      </c>
      <c r="BZ227" s="27" t="s">
        <v>10274</v>
      </c>
    </row>
    <row r="228" spans="1:78" ht="25.5" customHeight="1" x14ac:dyDescent="0.25">
      <c r="A228" s="27">
        <v>104</v>
      </c>
      <c r="B228" s="28" t="s">
        <v>10761</v>
      </c>
      <c r="C228" s="28" t="s">
        <v>10762</v>
      </c>
      <c r="D228" s="27" t="s">
        <v>1116</v>
      </c>
      <c r="E228" s="27" t="s">
        <v>10763</v>
      </c>
      <c r="F228" s="27" t="s">
        <v>10764</v>
      </c>
      <c r="G228" s="27" t="s">
        <v>10578</v>
      </c>
      <c r="H228" s="27" t="s">
        <v>1559</v>
      </c>
      <c r="I228" s="27" t="s">
        <v>10622</v>
      </c>
      <c r="J228" s="27" t="s">
        <v>10765</v>
      </c>
      <c r="K228" s="27" t="s">
        <v>10766</v>
      </c>
      <c r="L228" s="29" t="s">
        <v>10272</v>
      </c>
      <c r="M228" s="36" t="s">
        <v>10274</v>
      </c>
      <c r="N228" s="36" t="s">
        <v>10274</v>
      </c>
      <c r="O228" s="36" t="s">
        <v>10274</v>
      </c>
      <c r="P228" s="36" t="s">
        <v>10274</v>
      </c>
      <c r="Q228" s="36" t="s">
        <v>10273</v>
      </c>
      <c r="R228" s="36">
        <v>73</v>
      </c>
      <c r="S228" s="36">
        <v>0</v>
      </c>
      <c r="T228" s="36">
        <v>73</v>
      </c>
      <c r="U228" s="36">
        <v>72</v>
      </c>
      <c r="V228" s="36">
        <v>0</v>
      </c>
      <c r="W228" s="36">
        <v>72</v>
      </c>
      <c r="X228" s="31">
        <v>10</v>
      </c>
      <c r="Y228" s="27" t="s">
        <v>10274</v>
      </c>
      <c r="Z228" s="27" t="s">
        <v>10273</v>
      </c>
      <c r="AA228" s="27" t="s">
        <v>10273</v>
      </c>
      <c r="AB228" s="27" t="s">
        <v>10273</v>
      </c>
      <c r="AC228" s="27" t="s">
        <v>10273</v>
      </c>
      <c r="AD228" s="27" t="s">
        <v>10273</v>
      </c>
      <c r="AE228" s="27" t="s">
        <v>10273</v>
      </c>
      <c r="AF228" s="27" t="s">
        <v>10273</v>
      </c>
      <c r="AG228" s="27" t="s">
        <v>10275</v>
      </c>
      <c r="AH228" s="27" t="s">
        <v>10274</v>
      </c>
      <c r="AI228" s="27" t="s">
        <v>10273</v>
      </c>
      <c r="AJ228" s="27" t="s">
        <v>10274</v>
      </c>
      <c r="AK228" s="27" t="s">
        <v>10273</v>
      </c>
      <c r="AL228" s="27" t="s">
        <v>10275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 t="s">
        <v>10275</v>
      </c>
      <c r="AT228" s="33" t="s">
        <v>10275</v>
      </c>
      <c r="AU228" s="33" t="s">
        <v>10275</v>
      </c>
      <c r="AV228" s="34" t="s">
        <v>10276</v>
      </c>
      <c r="AW228" s="34" t="s">
        <v>10276</v>
      </c>
      <c r="AX228" s="34" t="s">
        <v>10276</v>
      </c>
      <c r="AY228" s="35" t="s">
        <v>10275</v>
      </c>
      <c r="AZ228" s="35" t="s">
        <v>10275</v>
      </c>
      <c r="BA228" s="35" t="s">
        <v>10275</v>
      </c>
      <c r="BB228" s="35" t="s">
        <v>10275</v>
      </c>
      <c r="BC228" s="35" t="s">
        <v>10278</v>
      </c>
      <c r="BD228" s="35" t="s">
        <v>10278</v>
      </c>
      <c r="BE228" s="28" t="s">
        <v>10274</v>
      </c>
      <c r="BF228" s="28" t="s">
        <v>10273</v>
      </c>
      <c r="BG228" s="28" t="s">
        <v>10273</v>
      </c>
      <c r="BH228" s="28" t="s">
        <v>10274</v>
      </c>
      <c r="BI228" s="28" t="s">
        <v>10273</v>
      </c>
      <c r="BJ228" s="28" t="s">
        <v>10273</v>
      </c>
      <c r="BK228" s="28" t="s">
        <v>10275</v>
      </c>
      <c r="BL228" s="28" t="s">
        <v>10275</v>
      </c>
      <c r="BM228" s="28" t="s">
        <v>10275</v>
      </c>
      <c r="BN228" s="28" t="s">
        <v>10275</v>
      </c>
      <c r="BO228" s="28" t="s">
        <v>10275</v>
      </c>
      <c r="BP228" s="28" t="s">
        <v>10275</v>
      </c>
      <c r="BQ228" s="27" t="s">
        <v>10274</v>
      </c>
      <c r="BR228" s="27" t="s">
        <v>10273</v>
      </c>
      <c r="BS228" s="27" t="s">
        <v>10274</v>
      </c>
      <c r="BT228" s="27" t="s">
        <v>10273</v>
      </c>
      <c r="BU228" s="28" t="s">
        <v>10273</v>
      </c>
      <c r="BV228" s="28" t="s">
        <v>10274</v>
      </c>
      <c r="BW228" s="28" t="s">
        <v>10273</v>
      </c>
      <c r="BX228" s="27" t="s">
        <v>10279</v>
      </c>
      <c r="BY228" s="27" t="s">
        <v>10273</v>
      </c>
      <c r="BZ228" s="27" t="s">
        <v>10274</v>
      </c>
    </row>
    <row r="229" spans="1:78" ht="25.5" customHeight="1" x14ac:dyDescent="0.25">
      <c r="A229" s="27">
        <v>103</v>
      </c>
      <c r="B229" s="28" t="s">
        <v>10755</v>
      </c>
      <c r="C229" s="28" t="s">
        <v>10756</v>
      </c>
      <c r="D229" s="27" t="s">
        <v>1116</v>
      </c>
      <c r="E229" s="27" t="s">
        <v>10757</v>
      </c>
      <c r="F229" s="27" t="s">
        <v>10758</v>
      </c>
      <c r="G229" s="27" t="s">
        <v>10578</v>
      </c>
      <c r="H229" s="27" t="s">
        <v>1559</v>
      </c>
      <c r="I229" s="27" t="s">
        <v>10622</v>
      </c>
      <c r="J229" s="27" t="s">
        <v>10759</v>
      </c>
      <c r="K229" s="27" t="s">
        <v>10760</v>
      </c>
      <c r="L229" s="29" t="s">
        <v>10272</v>
      </c>
      <c r="M229" s="36" t="s">
        <v>10274</v>
      </c>
      <c r="N229" s="36" t="s">
        <v>10274</v>
      </c>
      <c r="O229" s="36" t="s">
        <v>10274</v>
      </c>
      <c r="P229" s="36" t="s">
        <v>10274</v>
      </c>
      <c r="Q229" s="36" t="s">
        <v>10273</v>
      </c>
      <c r="R229" s="36">
        <v>0</v>
      </c>
      <c r="S229" s="36">
        <v>123</v>
      </c>
      <c r="T229" s="36">
        <v>123</v>
      </c>
      <c r="U229" s="36">
        <v>0</v>
      </c>
      <c r="V229" s="36">
        <v>105</v>
      </c>
      <c r="W229" s="36">
        <v>105</v>
      </c>
      <c r="X229" s="31">
        <v>10</v>
      </c>
      <c r="Y229" s="27" t="s">
        <v>10274</v>
      </c>
      <c r="Z229" s="27" t="s">
        <v>10273</v>
      </c>
      <c r="AA229" s="27" t="s">
        <v>10273</v>
      </c>
      <c r="AB229" s="27" t="s">
        <v>10273</v>
      </c>
      <c r="AC229" s="27" t="s">
        <v>10273</v>
      </c>
      <c r="AD229" s="27" t="s">
        <v>10273</v>
      </c>
      <c r="AE229" s="27" t="s">
        <v>10273</v>
      </c>
      <c r="AF229" s="27" t="s">
        <v>10273</v>
      </c>
      <c r="AG229" s="27" t="s">
        <v>10275</v>
      </c>
      <c r="AH229" s="27" t="s">
        <v>10273</v>
      </c>
      <c r="AI229" s="27" t="s">
        <v>10273</v>
      </c>
      <c r="AJ229" s="27" t="s">
        <v>10274</v>
      </c>
      <c r="AK229" s="27" t="s">
        <v>10273</v>
      </c>
      <c r="AL229" s="27" t="s">
        <v>10275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 t="s">
        <v>10275</v>
      </c>
      <c r="AT229" s="33" t="s">
        <v>10275</v>
      </c>
      <c r="AU229" s="33" t="s">
        <v>10275</v>
      </c>
      <c r="AV229" s="34" t="s">
        <v>10276</v>
      </c>
      <c r="AW229" s="34" t="s">
        <v>10345</v>
      </c>
      <c r="AX229" s="34" t="s">
        <v>10276</v>
      </c>
      <c r="AY229" s="35" t="s">
        <v>10275</v>
      </c>
      <c r="AZ229" s="35" t="s">
        <v>10275</v>
      </c>
      <c r="BA229" s="35" t="s">
        <v>10275</v>
      </c>
      <c r="BB229" s="35" t="s">
        <v>10275</v>
      </c>
      <c r="BC229" s="35" t="s">
        <v>10278</v>
      </c>
      <c r="BD229" s="35" t="s">
        <v>10278</v>
      </c>
      <c r="BE229" s="28" t="s">
        <v>10274</v>
      </c>
      <c r="BF229" s="28" t="s">
        <v>10273</v>
      </c>
      <c r="BG229" s="28" t="s">
        <v>10274</v>
      </c>
      <c r="BH229" s="28" t="s">
        <v>10274</v>
      </c>
      <c r="BI229" s="28" t="s">
        <v>10273</v>
      </c>
      <c r="BJ229" s="28" t="s">
        <v>10274</v>
      </c>
      <c r="BK229" s="28" t="s">
        <v>10274</v>
      </c>
      <c r="BL229" s="28" t="s">
        <v>10273</v>
      </c>
      <c r="BM229" s="28" t="s">
        <v>10273</v>
      </c>
      <c r="BN229" s="28" t="s">
        <v>10273</v>
      </c>
      <c r="BO229" s="28" t="s">
        <v>10273</v>
      </c>
      <c r="BP229" s="28" t="s">
        <v>10273</v>
      </c>
      <c r="BQ229" s="27" t="s">
        <v>10274</v>
      </c>
      <c r="BR229" s="27" t="s">
        <v>10273</v>
      </c>
      <c r="BS229" s="27" t="s">
        <v>10274</v>
      </c>
      <c r="BT229" s="27" t="s">
        <v>10273</v>
      </c>
      <c r="BU229" s="28" t="s">
        <v>10274</v>
      </c>
      <c r="BV229" s="28" t="s">
        <v>10274</v>
      </c>
      <c r="BW229" s="28" t="s">
        <v>10273</v>
      </c>
      <c r="BX229" s="27" t="s">
        <v>10279</v>
      </c>
      <c r="BY229" s="27" t="s">
        <v>10273</v>
      </c>
      <c r="BZ229" s="27" t="s">
        <v>10274</v>
      </c>
    </row>
    <row r="230" spans="1:78" ht="25.5" customHeight="1" x14ac:dyDescent="0.25">
      <c r="A230" s="27">
        <v>253</v>
      </c>
      <c r="B230" s="28" t="s">
        <v>11472</v>
      </c>
      <c r="C230" s="28" t="s">
        <v>11473</v>
      </c>
      <c r="D230" s="27" t="s">
        <v>1116</v>
      </c>
      <c r="E230" s="27" t="s">
        <v>11474</v>
      </c>
      <c r="F230" s="27" t="s">
        <v>11475</v>
      </c>
      <c r="G230" s="27" t="s">
        <v>10578</v>
      </c>
      <c r="H230" s="27" t="s">
        <v>1559</v>
      </c>
      <c r="I230" s="27" t="s">
        <v>10622</v>
      </c>
      <c r="J230" s="27" t="s">
        <v>11476</v>
      </c>
      <c r="K230" s="27" t="s">
        <v>11477</v>
      </c>
      <c r="L230" s="29" t="s">
        <v>10272</v>
      </c>
      <c r="M230" s="36" t="s">
        <v>10274</v>
      </c>
      <c r="N230" s="36" t="s">
        <v>10274</v>
      </c>
      <c r="O230" s="36" t="s">
        <v>10274</v>
      </c>
      <c r="P230" s="36" t="s">
        <v>10274</v>
      </c>
      <c r="Q230" s="36" t="s">
        <v>10273</v>
      </c>
      <c r="R230" s="36">
        <v>67</v>
      </c>
      <c r="S230" s="36">
        <v>59</v>
      </c>
      <c r="T230" s="36">
        <v>126</v>
      </c>
      <c r="U230" s="36">
        <v>66</v>
      </c>
      <c r="V230" s="36">
        <v>61</v>
      </c>
      <c r="W230" s="36">
        <v>127</v>
      </c>
      <c r="X230" s="31">
        <v>12</v>
      </c>
      <c r="Y230" s="27" t="s">
        <v>10273</v>
      </c>
      <c r="Z230" s="27" t="s">
        <v>10274</v>
      </c>
      <c r="AA230" s="27" t="s">
        <v>10273</v>
      </c>
      <c r="AB230" s="27" t="s">
        <v>10274</v>
      </c>
      <c r="AC230" s="27" t="s">
        <v>10273</v>
      </c>
      <c r="AD230" s="27" t="s">
        <v>10273</v>
      </c>
      <c r="AE230" s="27" t="s">
        <v>10273</v>
      </c>
      <c r="AF230" s="27" t="s">
        <v>10273</v>
      </c>
      <c r="AG230" s="27" t="s">
        <v>10275</v>
      </c>
      <c r="AH230" s="27" t="s">
        <v>10274</v>
      </c>
      <c r="AI230" s="27" t="s">
        <v>10273</v>
      </c>
      <c r="AJ230" s="27" t="s">
        <v>10274</v>
      </c>
      <c r="AK230" s="27" t="s">
        <v>10273</v>
      </c>
      <c r="AL230" s="27" t="s">
        <v>10275</v>
      </c>
      <c r="AM230" s="33" t="s">
        <v>10276</v>
      </c>
      <c r="AN230" s="33" t="s">
        <v>10276</v>
      </c>
      <c r="AO230" s="33" t="s">
        <v>10286</v>
      </c>
      <c r="AP230" s="33">
        <v>0</v>
      </c>
      <c r="AQ230" s="33">
        <v>0</v>
      </c>
      <c r="AR230" s="33">
        <v>0</v>
      </c>
      <c r="AS230" s="33" t="s">
        <v>10275</v>
      </c>
      <c r="AT230" s="33" t="s">
        <v>10275</v>
      </c>
      <c r="AU230" s="33" t="s">
        <v>10275</v>
      </c>
      <c r="AV230" s="34" t="s">
        <v>10316</v>
      </c>
      <c r="AW230" s="34" t="s">
        <v>10323</v>
      </c>
      <c r="AX230" s="34" t="s">
        <v>10286</v>
      </c>
      <c r="AY230" s="35" t="s">
        <v>10278</v>
      </c>
      <c r="AZ230" s="35" t="s">
        <v>10275</v>
      </c>
      <c r="BA230" s="35" t="s">
        <v>10275</v>
      </c>
      <c r="BB230" s="35" t="s">
        <v>10275</v>
      </c>
      <c r="BC230" s="35" t="s">
        <v>10278</v>
      </c>
      <c r="BD230" s="35" t="s">
        <v>10278</v>
      </c>
      <c r="BE230" s="28" t="s">
        <v>10273</v>
      </c>
      <c r="BF230" s="28" t="s">
        <v>10273</v>
      </c>
      <c r="BG230" s="28" t="s">
        <v>10273</v>
      </c>
      <c r="BH230" s="28" t="s">
        <v>10273</v>
      </c>
      <c r="BI230" s="28" t="s">
        <v>10273</v>
      </c>
      <c r="BJ230" s="28" t="s">
        <v>10274</v>
      </c>
      <c r="BK230" s="28" t="s">
        <v>10273</v>
      </c>
      <c r="BL230" s="28" t="s">
        <v>10273</v>
      </c>
      <c r="BM230" s="28" t="s">
        <v>10274</v>
      </c>
      <c r="BN230" s="28" t="s">
        <v>10273</v>
      </c>
      <c r="BO230" s="28" t="s">
        <v>10273</v>
      </c>
      <c r="BP230" s="28" t="s">
        <v>10273</v>
      </c>
      <c r="BQ230" s="27" t="s">
        <v>10274</v>
      </c>
      <c r="BR230" s="27" t="s">
        <v>10273</v>
      </c>
      <c r="BS230" s="27" t="s">
        <v>10274</v>
      </c>
      <c r="BT230" s="27" t="s">
        <v>10273</v>
      </c>
      <c r="BU230" s="28" t="s">
        <v>10274</v>
      </c>
      <c r="BV230" s="28" t="s">
        <v>10273</v>
      </c>
      <c r="BW230" s="28" t="s">
        <v>10273</v>
      </c>
      <c r="BX230" s="27" t="s">
        <v>10279</v>
      </c>
      <c r="BY230" s="27" t="s">
        <v>10273</v>
      </c>
      <c r="BZ230" s="27" t="s">
        <v>10274</v>
      </c>
    </row>
    <row r="231" spans="1:78" ht="25.5" customHeight="1" x14ac:dyDescent="0.25">
      <c r="A231" s="27">
        <v>1401</v>
      </c>
      <c r="B231" s="28" t="s">
        <v>16802</v>
      </c>
      <c r="C231" s="28" t="s">
        <v>16803</v>
      </c>
      <c r="D231" s="27" t="s">
        <v>1116</v>
      </c>
      <c r="E231" s="27" t="s">
        <v>16804</v>
      </c>
      <c r="F231" s="27" t="s">
        <v>16805</v>
      </c>
      <c r="G231" s="27" t="s">
        <v>10578</v>
      </c>
      <c r="H231" s="27" t="s">
        <v>1559</v>
      </c>
      <c r="I231" s="27" t="s">
        <v>10622</v>
      </c>
      <c r="J231" s="27" t="s">
        <v>16806</v>
      </c>
      <c r="K231" s="27" t="s">
        <v>16807</v>
      </c>
      <c r="L231" s="29" t="s">
        <v>10294</v>
      </c>
      <c r="M231" s="36" t="s">
        <v>10274</v>
      </c>
      <c r="N231" s="36" t="s">
        <v>10274</v>
      </c>
      <c r="O231" s="36" t="s">
        <v>10274</v>
      </c>
      <c r="P231" s="36" t="s">
        <v>10273</v>
      </c>
      <c r="Q231" s="36" t="s">
        <v>10273</v>
      </c>
      <c r="R231" s="36">
        <v>179</v>
      </c>
      <c r="S231" s="36">
        <v>195</v>
      </c>
      <c r="T231" s="36">
        <v>374</v>
      </c>
      <c r="U231" s="36">
        <v>190</v>
      </c>
      <c r="V231" s="36">
        <v>210</v>
      </c>
      <c r="W231" s="36">
        <v>400</v>
      </c>
      <c r="X231" s="31">
        <v>16</v>
      </c>
      <c r="Y231" s="27" t="s">
        <v>10273</v>
      </c>
      <c r="Z231" s="27" t="s">
        <v>10273</v>
      </c>
      <c r="AA231" s="27" t="s">
        <v>10274</v>
      </c>
      <c r="AB231" s="27" t="s">
        <v>10273</v>
      </c>
      <c r="AC231" s="27" t="s">
        <v>10273</v>
      </c>
      <c r="AD231" s="27" t="s">
        <v>10273</v>
      </c>
      <c r="AE231" s="27" t="s">
        <v>10273</v>
      </c>
      <c r="AF231" s="27" t="s">
        <v>10274</v>
      </c>
      <c r="AG231" s="27" t="s">
        <v>16808</v>
      </c>
      <c r="AH231" s="27" t="s">
        <v>10273</v>
      </c>
      <c r="AI231" s="27" t="s">
        <v>10273</v>
      </c>
      <c r="AJ231" s="27" t="s">
        <v>10274</v>
      </c>
      <c r="AK231" s="27" t="s">
        <v>10273</v>
      </c>
      <c r="AL231" s="27" t="s">
        <v>10275</v>
      </c>
      <c r="AM231" s="33" t="s">
        <v>10286</v>
      </c>
      <c r="AN231" s="33" t="s">
        <v>10286</v>
      </c>
      <c r="AO231" s="33" t="s">
        <v>10276</v>
      </c>
      <c r="AP231" s="33">
        <v>4</v>
      </c>
      <c r="AQ231" s="33">
        <v>3</v>
      </c>
      <c r="AR231" s="33">
        <v>0</v>
      </c>
      <c r="AS231" s="33" t="s">
        <v>10275</v>
      </c>
      <c r="AT231" s="33" t="s">
        <v>10275</v>
      </c>
      <c r="AU231" s="33" t="s">
        <v>10275</v>
      </c>
      <c r="AV231" s="34">
        <v>0</v>
      </c>
      <c r="AW231" s="34">
        <v>0</v>
      </c>
      <c r="AX231" s="34">
        <v>0</v>
      </c>
      <c r="AY231" s="35" t="s">
        <v>10278</v>
      </c>
      <c r="AZ231" s="35" t="s">
        <v>10278</v>
      </c>
      <c r="BA231" s="35" t="s">
        <v>10275</v>
      </c>
      <c r="BB231" s="35" t="s">
        <v>10275</v>
      </c>
      <c r="BC231" s="35" t="s">
        <v>10275</v>
      </c>
      <c r="BD231" s="35" t="s">
        <v>10278</v>
      </c>
      <c r="BE231" s="28" t="s">
        <v>10273</v>
      </c>
      <c r="BF231" s="28" t="s">
        <v>10273</v>
      </c>
      <c r="BG231" s="28" t="s">
        <v>10274</v>
      </c>
      <c r="BH231" s="28" t="s">
        <v>10274</v>
      </c>
      <c r="BI231" s="28" t="s">
        <v>10273</v>
      </c>
      <c r="BJ231" s="28" t="s">
        <v>10274</v>
      </c>
      <c r="BK231" s="28" t="s">
        <v>10274</v>
      </c>
      <c r="BL231" s="28" t="s">
        <v>10273</v>
      </c>
      <c r="BM231" s="28" t="s">
        <v>10273</v>
      </c>
      <c r="BN231" s="28" t="s">
        <v>10274</v>
      </c>
      <c r="BO231" s="28" t="s">
        <v>10273</v>
      </c>
      <c r="BP231" s="28" t="s">
        <v>10274</v>
      </c>
      <c r="BQ231" s="27" t="s">
        <v>10274</v>
      </c>
      <c r="BR231" s="27" t="s">
        <v>10273</v>
      </c>
      <c r="BS231" s="27" t="s">
        <v>10274</v>
      </c>
      <c r="BT231" s="27" t="s">
        <v>10273</v>
      </c>
      <c r="BU231" s="28" t="s">
        <v>10274</v>
      </c>
      <c r="BV231" s="28" t="s">
        <v>10273</v>
      </c>
      <c r="BW231" s="28" t="s">
        <v>10273</v>
      </c>
      <c r="BX231" s="27" t="s">
        <v>10279</v>
      </c>
      <c r="BY231" s="27" t="s">
        <v>10273</v>
      </c>
      <c r="BZ231" s="27" t="s">
        <v>10274</v>
      </c>
    </row>
    <row r="232" spans="1:78" ht="25.5" customHeight="1" x14ac:dyDescent="0.25">
      <c r="A232" s="27">
        <v>1400</v>
      </c>
      <c r="B232" s="28" t="s">
        <v>16796</v>
      </c>
      <c r="C232" s="28" t="s">
        <v>16797</v>
      </c>
      <c r="D232" s="27" t="s">
        <v>1116</v>
      </c>
      <c r="E232" s="27" t="s">
        <v>16798</v>
      </c>
      <c r="F232" s="27" t="s">
        <v>16799</v>
      </c>
      <c r="G232" s="27" t="s">
        <v>10578</v>
      </c>
      <c r="H232" s="27" t="s">
        <v>1559</v>
      </c>
      <c r="I232" s="27" t="s">
        <v>10622</v>
      </c>
      <c r="J232" s="27" t="s">
        <v>16800</v>
      </c>
      <c r="K232" s="27" t="s">
        <v>16801</v>
      </c>
      <c r="L232" s="29" t="s">
        <v>10272</v>
      </c>
      <c r="M232" s="36" t="s">
        <v>10273</v>
      </c>
      <c r="N232" s="36" t="s">
        <v>10273</v>
      </c>
      <c r="O232" s="36" t="s">
        <v>10273</v>
      </c>
      <c r="P232" s="36" t="s">
        <v>10274</v>
      </c>
      <c r="Q232" s="36" t="s">
        <v>10273</v>
      </c>
      <c r="R232" s="36">
        <v>67</v>
      </c>
      <c r="S232" s="36">
        <v>84</v>
      </c>
      <c r="T232" s="36">
        <v>151</v>
      </c>
      <c r="U232" s="36">
        <v>80</v>
      </c>
      <c r="V232" s="36">
        <v>93</v>
      </c>
      <c r="W232" s="36">
        <v>173</v>
      </c>
      <c r="X232" s="31">
        <v>8</v>
      </c>
      <c r="Y232" s="27" t="s">
        <v>10273</v>
      </c>
      <c r="Z232" s="27" t="s">
        <v>10273</v>
      </c>
      <c r="AA232" s="27" t="s">
        <v>10274</v>
      </c>
      <c r="AB232" s="27" t="s">
        <v>10273</v>
      </c>
      <c r="AC232" s="27" t="s">
        <v>10273</v>
      </c>
      <c r="AD232" s="27" t="s">
        <v>10273</v>
      </c>
      <c r="AE232" s="27" t="s">
        <v>10273</v>
      </c>
      <c r="AF232" s="27" t="s">
        <v>10273</v>
      </c>
      <c r="AG232" s="27" t="s">
        <v>10275</v>
      </c>
      <c r="AH232" s="27" t="s">
        <v>10273</v>
      </c>
      <c r="AI232" s="27" t="s">
        <v>10273</v>
      </c>
      <c r="AJ232" s="27" t="s">
        <v>10274</v>
      </c>
      <c r="AK232" s="27" t="s">
        <v>10273</v>
      </c>
      <c r="AL232" s="27" t="s">
        <v>10275</v>
      </c>
      <c r="AM232" s="32" t="s">
        <v>10275</v>
      </c>
      <c r="AN232" s="32" t="s">
        <v>10275</v>
      </c>
      <c r="AO232" s="32" t="s">
        <v>10275</v>
      </c>
      <c r="AP232" s="33">
        <v>4</v>
      </c>
      <c r="AQ232" s="33">
        <v>3</v>
      </c>
      <c r="AR232" s="33">
        <v>7</v>
      </c>
      <c r="AS232" s="33" t="s">
        <v>10275</v>
      </c>
      <c r="AT232" s="33" t="s">
        <v>10275</v>
      </c>
      <c r="AU232" s="33" t="s">
        <v>10275</v>
      </c>
      <c r="AV232" s="34">
        <v>0</v>
      </c>
      <c r="AW232" s="34">
        <v>0</v>
      </c>
      <c r="AX232" s="34">
        <v>0</v>
      </c>
      <c r="AY232" s="35" t="s">
        <v>10275</v>
      </c>
      <c r="AZ232" s="35" t="s">
        <v>10275</v>
      </c>
      <c r="BA232" s="35" t="s">
        <v>10278</v>
      </c>
      <c r="BB232" s="35" t="s">
        <v>10275</v>
      </c>
      <c r="BC232" s="35" t="s">
        <v>10275</v>
      </c>
      <c r="BD232" s="35" t="s">
        <v>10278</v>
      </c>
      <c r="BE232" s="28" t="s">
        <v>10273</v>
      </c>
      <c r="BF232" s="28" t="s">
        <v>10273</v>
      </c>
      <c r="BG232" s="28" t="s">
        <v>10274</v>
      </c>
      <c r="BH232" s="28" t="s">
        <v>10274</v>
      </c>
      <c r="BI232" s="28" t="s">
        <v>10273</v>
      </c>
      <c r="BJ232" s="28" t="s">
        <v>10274</v>
      </c>
      <c r="BK232" s="28" t="s">
        <v>10273</v>
      </c>
      <c r="BL232" s="28" t="s">
        <v>10273</v>
      </c>
      <c r="BM232" s="28" t="s">
        <v>10273</v>
      </c>
      <c r="BN232" s="28" t="s">
        <v>10274</v>
      </c>
      <c r="BO232" s="28" t="s">
        <v>10273</v>
      </c>
      <c r="BP232" s="28" t="s">
        <v>10274</v>
      </c>
      <c r="BQ232" s="27" t="s">
        <v>10274</v>
      </c>
      <c r="BR232" s="27" t="s">
        <v>10273</v>
      </c>
      <c r="BS232" s="27" t="s">
        <v>10274</v>
      </c>
      <c r="BT232" s="27" t="s">
        <v>10273</v>
      </c>
      <c r="BU232" s="28" t="s">
        <v>10274</v>
      </c>
      <c r="BV232" s="28" t="s">
        <v>10274</v>
      </c>
      <c r="BW232" s="28" t="s">
        <v>10273</v>
      </c>
      <c r="BX232" s="27" t="s">
        <v>10586</v>
      </c>
      <c r="BY232" s="27" t="s">
        <v>10273</v>
      </c>
      <c r="BZ232" s="27" t="s">
        <v>10273</v>
      </c>
    </row>
    <row r="233" spans="1:78" ht="25.5" customHeight="1" x14ac:dyDescent="0.25">
      <c r="A233" s="27">
        <v>1447</v>
      </c>
      <c r="B233" s="28" t="s">
        <v>17035</v>
      </c>
      <c r="C233" s="28" t="s">
        <v>17036</v>
      </c>
      <c r="D233" s="27" t="s">
        <v>1116</v>
      </c>
      <c r="E233" s="27" t="s">
        <v>17037</v>
      </c>
      <c r="F233" s="27" t="s">
        <v>17038</v>
      </c>
      <c r="G233" s="27" t="s">
        <v>10578</v>
      </c>
      <c r="H233" s="27" t="s">
        <v>1559</v>
      </c>
      <c r="I233" s="27" t="s">
        <v>10622</v>
      </c>
      <c r="J233" s="27" t="s">
        <v>17039</v>
      </c>
      <c r="K233" s="27" t="s">
        <v>17040</v>
      </c>
      <c r="L233" s="29" t="s">
        <v>10272</v>
      </c>
      <c r="M233" s="36" t="s">
        <v>10274</v>
      </c>
      <c r="N233" s="36" t="s">
        <v>10274</v>
      </c>
      <c r="O233" s="36" t="s">
        <v>10274</v>
      </c>
      <c r="P233" s="36" t="s">
        <v>10274</v>
      </c>
      <c r="Q233" s="36" t="s">
        <v>10273</v>
      </c>
      <c r="R233" s="36">
        <v>317</v>
      </c>
      <c r="S233" s="36">
        <v>365</v>
      </c>
      <c r="T233" s="36">
        <v>682</v>
      </c>
      <c r="U233" s="36">
        <v>295</v>
      </c>
      <c r="V233" s="36">
        <v>343</v>
      </c>
      <c r="W233" s="36">
        <v>638</v>
      </c>
      <c r="X233" s="31">
        <v>32</v>
      </c>
      <c r="Y233" s="27" t="s">
        <v>10273</v>
      </c>
      <c r="Z233" s="27" t="s">
        <v>10273</v>
      </c>
      <c r="AA233" s="27" t="s">
        <v>10274</v>
      </c>
      <c r="AB233" s="27" t="s">
        <v>10273</v>
      </c>
      <c r="AC233" s="27" t="s">
        <v>10273</v>
      </c>
      <c r="AD233" s="27" t="s">
        <v>10273</v>
      </c>
      <c r="AE233" s="27" t="s">
        <v>10273</v>
      </c>
      <c r="AF233" s="27" t="s">
        <v>10273</v>
      </c>
      <c r="AG233" s="27" t="s">
        <v>10275</v>
      </c>
      <c r="AH233" s="27" t="s">
        <v>10273</v>
      </c>
      <c r="AI233" s="27" t="s">
        <v>10273</v>
      </c>
      <c r="AJ233" s="27" t="s">
        <v>10274</v>
      </c>
      <c r="AK233" s="27" t="s">
        <v>10273</v>
      </c>
      <c r="AL233" s="27" t="s">
        <v>10275</v>
      </c>
      <c r="AM233" s="33" t="s">
        <v>10276</v>
      </c>
      <c r="AN233" s="33" t="s">
        <v>10276</v>
      </c>
      <c r="AO233" s="33" t="s">
        <v>10301</v>
      </c>
      <c r="AP233" s="33">
        <v>0</v>
      </c>
      <c r="AQ233" s="33">
        <v>0</v>
      </c>
      <c r="AR233" s="33">
        <v>0</v>
      </c>
      <c r="AS233" s="33" t="s">
        <v>10275</v>
      </c>
      <c r="AT233" s="33" t="s">
        <v>10275</v>
      </c>
      <c r="AU233" s="33" t="s">
        <v>10275</v>
      </c>
      <c r="AV233" s="34" t="s">
        <v>10301</v>
      </c>
      <c r="AW233" s="34" t="s">
        <v>10301</v>
      </c>
      <c r="AX233" s="34" t="s">
        <v>10276</v>
      </c>
      <c r="AY233" s="35" t="s">
        <v>10278</v>
      </c>
      <c r="AZ233" s="35" t="s">
        <v>10275</v>
      </c>
      <c r="BA233" s="35" t="s">
        <v>10275</v>
      </c>
      <c r="BB233" s="35" t="s">
        <v>10275</v>
      </c>
      <c r="BC233" s="35" t="s">
        <v>10278</v>
      </c>
      <c r="BD233" s="35" t="s">
        <v>10278</v>
      </c>
      <c r="BE233" s="28" t="s">
        <v>10274</v>
      </c>
      <c r="BF233" s="28" t="s">
        <v>10273</v>
      </c>
      <c r="BG233" s="28" t="s">
        <v>10273</v>
      </c>
      <c r="BH233" s="28" t="s">
        <v>10273</v>
      </c>
      <c r="BI233" s="28" t="s">
        <v>10273</v>
      </c>
      <c r="BJ233" s="28" t="s">
        <v>10274</v>
      </c>
      <c r="BK233" s="28" t="s">
        <v>10273</v>
      </c>
      <c r="BL233" s="28" t="s">
        <v>10273</v>
      </c>
      <c r="BM233" s="28" t="s">
        <v>10273</v>
      </c>
      <c r="BN233" s="28" t="s">
        <v>10274</v>
      </c>
      <c r="BO233" s="28" t="s">
        <v>10273</v>
      </c>
      <c r="BP233" s="28" t="s">
        <v>10274</v>
      </c>
      <c r="BQ233" s="27" t="s">
        <v>10274</v>
      </c>
      <c r="BR233" s="27" t="s">
        <v>10274</v>
      </c>
      <c r="BS233" s="27" t="s">
        <v>10273</v>
      </c>
      <c r="BT233" s="27" t="s">
        <v>10273</v>
      </c>
      <c r="BU233" s="28" t="s">
        <v>10274</v>
      </c>
      <c r="BV233" s="28" t="s">
        <v>10273</v>
      </c>
      <c r="BW233" s="28" t="s">
        <v>10273</v>
      </c>
      <c r="BX233" s="27" t="s">
        <v>10279</v>
      </c>
      <c r="BY233" s="27" t="s">
        <v>10273</v>
      </c>
      <c r="BZ233" s="27" t="s">
        <v>10274</v>
      </c>
    </row>
    <row r="234" spans="1:78" ht="25.5" customHeight="1" x14ac:dyDescent="0.25">
      <c r="A234" s="27">
        <v>113</v>
      </c>
      <c r="B234" s="28" t="s">
        <v>10817</v>
      </c>
      <c r="C234" s="28" t="s">
        <v>10818</v>
      </c>
      <c r="D234" s="27" t="s">
        <v>1116</v>
      </c>
      <c r="E234" s="27" t="s">
        <v>10819</v>
      </c>
      <c r="F234" s="27" t="s">
        <v>10820</v>
      </c>
      <c r="G234" s="27" t="s">
        <v>10578</v>
      </c>
      <c r="H234" s="27" t="s">
        <v>1559</v>
      </c>
      <c r="I234" s="27" t="s">
        <v>10622</v>
      </c>
      <c r="J234" s="27" t="s">
        <v>10821</v>
      </c>
      <c r="K234" s="27" t="s">
        <v>10822</v>
      </c>
      <c r="L234" s="29" t="s">
        <v>10272</v>
      </c>
      <c r="M234" s="36" t="s">
        <v>10274</v>
      </c>
      <c r="N234" s="36" t="s">
        <v>10274</v>
      </c>
      <c r="O234" s="36" t="s">
        <v>10274</v>
      </c>
      <c r="P234" s="36" t="s">
        <v>10274</v>
      </c>
      <c r="Q234" s="36" t="s">
        <v>10273</v>
      </c>
      <c r="R234" s="36">
        <v>97</v>
      </c>
      <c r="S234" s="36">
        <v>194</v>
      </c>
      <c r="T234" s="36">
        <v>291</v>
      </c>
      <c r="U234" s="36">
        <v>119</v>
      </c>
      <c r="V234" s="36">
        <v>248</v>
      </c>
      <c r="W234" s="36">
        <v>367</v>
      </c>
      <c r="X234" s="31">
        <v>16</v>
      </c>
      <c r="Y234" s="27" t="s">
        <v>10274</v>
      </c>
      <c r="Z234" s="27" t="s">
        <v>10273</v>
      </c>
      <c r="AA234" s="27" t="s">
        <v>10274</v>
      </c>
      <c r="AB234" s="27" t="s">
        <v>10273</v>
      </c>
      <c r="AC234" s="27" t="s">
        <v>10273</v>
      </c>
      <c r="AD234" s="27" t="s">
        <v>10273</v>
      </c>
      <c r="AE234" s="27" t="s">
        <v>10273</v>
      </c>
      <c r="AF234" s="27" t="s">
        <v>10274</v>
      </c>
      <c r="AG234" s="27" t="s">
        <v>10823</v>
      </c>
      <c r="AH234" s="27" t="s">
        <v>10273</v>
      </c>
      <c r="AI234" s="27" t="s">
        <v>10273</v>
      </c>
      <c r="AJ234" s="27" t="s">
        <v>10273</v>
      </c>
      <c r="AK234" s="27" t="s">
        <v>10274</v>
      </c>
      <c r="AL234" s="27" t="s">
        <v>10824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 t="s">
        <v>10275</v>
      </c>
      <c r="AT234" s="33" t="s">
        <v>10275</v>
      </c>
      <c r="AU234" s="33" t="s">
        <v>10275</v>
      </c>
      <c r="AV234" s="34" t="s">
        <v>10301</v>
      </c>
      <c r="AW234" s="34" t="s">
        <v>10434</v>
      </c>
      <c r="AX234" s="34" t="s">
        <v>10276</v>
      </c>
      <c r="AY234" s="35" t="s">
        <v>10275</v>
      </c>
      <c r="AZ234" s="35" t="s">
        <v>10275</v>
      </c>
      <c r="BA234" s="35" t="s">
        <v>10275</v>
      </c>
      <c r="BB234" s="35" t="s">
        <v>10275</v>
      </c>
      <c r="BC234" s="35" t="s">
        <v>10278</v>
      </c>
      <c r="BD234" s="35" t="s">
        <v>10278</v>
      </c>
      <c r="BE234" s="28" t="s">
        <v>10274</v>
      </c>
      <c r="BF234" s="28" t="s">
        <v>10273</v>
      </c>
      <c r="BG234" s="28" t="s">
        <v>10273</v>
      </c>
      <c r="BH234" s="28" t="s">
        <v>10274</v>
      </c>
      <c r="BI234" s="28" t="s">
        <v>10273</v>
      </c>
      <c r="BJ234" s="28" t="s">
        <v>10274</v>
      </c>
      <c r="BK234" s="28" t="s">
        <v>10274</v>
      </c>
      <c r="BL234" s="28" t="s">
        <v>10273</v>
      </c>
      <c r="BM234" s="28" t="s">
        <v>10273</v>
      </c>
      <c r="BN234" s="28" t="s">
        <v>10273</v>
      </c>
      <c r="BO234" s="28" t="s">
        <v>10273</v>
      </c>
      <c r="BP234" s="28" t="s">
        <v>10274</v>
      </c>
      <c r="BQ234" s="27" t="s">
        <v>10274</v>
      </c>
      <c r="BR234" s="27" t="s">
        <v>10273</v>
      </c>
      <c r="BS234" s="27" t="s">
        <v>10273</v>
      </c>
      <c r="BT234" s="27" t="s">
        <v>10273</v>
      </c>
      <c r="BU234" s="28" t="s">
        <v>10273</v>
      </c>
      <c r="BV234" s="28" t="s">
        <v>10274</v>
      </c>
      <c r="BW234" s="28" t="s">
        <v>10273</v>
      </c>
      <c r="BX234" s="27" t="s">
        <v>10279</v>
      </c>
      <c r="BY234" s="27" t="s">
        <v>10273</v>
      </c>
      <c r="BZ234" s="27" t="s">
        <v>10274</v>
      </c>
    </row>
    <row r="235" spans="1:78" ht="25.5" customHeight="1" x14ac:dyDescent="0.25">
      <c r="A235" s="27">
        <v>117</v>
      </c>
      <c r="B235" s="28" t="s">
        <v>10831</v>
      </c>
      <c r="C235" s="28" t="s">
        <v>10832</v>
      </c>
      <c r="D235" s="27" t="s">
        <v>1116</v>
      </c>
      <c r="E235" s="27" t="s">
        <v>10833</v>
      </c>
      <c r="F235" s="27" t="s">
        <v>10834</v>
      </c>
      <c r="G235" s="27" t="s">
        <v>10578</v>
      </c>
      <c r="H235" s="27" t="s">
        <v>1559</v>
      </c>
      <c r="I235" s="27" t="s">
        <v>10622</v>
      </c>
      <c r="J235" s="27" t="s">
        <v>10835</v>
      </c>
      <c r="K235" s="27" t="s">
        <v>10836</v>
      </c>
      <c r="L235" s="29" t="s">
        <v>10272</v>
      </c>
      <c r="M235" s="36" t="s">
        <v>10273</v>
      </c>
      <c r="N235" s="36" t="s">
        <v>10273</v>
      </c>
      <c r="O235" s="36" t="s">
        <v>10274</v>
      </c>
      <c r="P235" s="36" t="s">
        <v>10274</v>
      </c>
      <c r="Q235" s="36" t="s">
        <v>10273</v>
      </c>
      <c r="R235" s="36">
        <v>186</v>
      </c>
      <c r="S235" s="36">
        <v>291</v>
      </c>
      <c r="T235" s="36">
        <v>477</v>
      </c>
      <c r="U235" s="36">
        <v>210</v>
      </c>
      <c r="V235" s="36">
        <v>307</v>
      </c>
      <c r="W235" s="36">
        <v>517</v>
      </c>
      <c r="X235" s="31">
        <v>19</v>
      </c>
      <c r="Y235" s="27" t="s">
        <v>10273</v>
      </c>
      <c r="Z235" s="27" t="s">
        <v>10273</v>
      </c>
      <c r="AA235" s="27" t="s">
        <v>10273</v>
      </c>
      <c r="AB235" s="27" t="s">
        <v>10273</v>
      </c>
      <c r="AC235" s="27" t="s">
        <v>10273</v>
      </c>
      <c r="AD235" s="27" t="s">
        <v>10273</v>
      </c>
      <c r="AE235" s="27" t="s">
        <v>10273</v>
      </c>
      <c r="AF235" s="27" t="s">
        <v>10274</v>
      </c>
      <c r="AG235" s="27" t="s">
        <v>10837</v>
      </c>
      <c r="AH235" s="27" t="s">
        <v>10273</v>
      </c>
      <c r="AI235" s="27" t="s">
        <v>10273</v>
      </c>
      <c r="AJ235" s="27" t="s">
        <v>10274</v>
      </c>
      <c r="AK235" s="27" t="s">
        <v>10273</v>
      </c>
      <c r="AL235" s="27" t="s">
        <v>10275</v>
      </c>
      <c r="AM235" s="32" t="s">
        <v>10275</v>
      </c>
      <c r="AN235" s="32" t="s">
        <v>10275</v>
      </c>
      <c r="AO235" s="32" t="s">
        <v>10275</v>
      </c>
      <c r="AP235" s="33">
        <v>0</v>
      </c>
      <c r="AQ235" s="33">
        <v>0</v>
      </c>
      <c r="AR235" s="33">
        <v>0</v>
      </c>
      <c r="AS235" s="33" t="s">
        <v>10275</v>
      </c>
      <c r="AT235" s="33" t="s">
        <v>10275</v>
      </c>
      <c r="AU235" s="33" t="s">
        <v>10275</v>
      </c>
      <c r="AV235" s="34" t="s">
        <v>10605</v>
      </c>
      <c r="AW235" s="34" t="s">
        <v>10434</v>
      </c>
      <c r="AX235" s="34" t="s">
        <v>10276</v>
      </c>
      <c r="AY235" s="35" t="s">
        <v>10275</v>
      </c>
      <c r="AZ235" s="35" t="s">
        <v>10275</v>
      </c>
      <c r="BA235" s="35" t="s">
        <v>10275</v>
      </c>
      <c r="BB235" s="35" t="s">
        <v>10275</v>
      </c>
      <c r="BC235" s="35" t="s">
        <v>10278</v>
      </c>
      <c r="BD235" s="35" t="s">
        <v>10278</v>
      </c>
      <c r="BE235" s="28" t="s">
        <v>10273</v>
      </c>
      <c r="BF235" s="28" t="s">
        <v>10273</v>
      </c>
      <c r="BG235" s="28" t="s">
        <v>10274</v>
      </c>
      <c r="BH235" s="28" t="s">
        <v>10274</v>
      </c>
      <c r="BI235" s="28" t="s">
        <v>10274</v>
      </c>
      <c r="BJ235" s="28" t="s">
        <v>10274</v>
      </c>
      <c r="BK235" s="28" t="s">
        <v>10274</v>
      </c>
      <c r="BL235" s="28" t="s">
        <v>10273</v>
      </c>
      <c r="BM235" s="28" t="s">
        <v>10273</v>
      </c>
      <c r="BN235" s="28" t="s">
        <v>10273</v>
      </c>
      <c r="BO235" s="28" t="s">
        <v>10273</v>
      </c>
      <c r="BP235" s="28" t="s">
        <v>10274</v>
      </c>
      <c r="BQ235" s="27" t="s">
        <v>10273</v>
      </c>
      <c r="BR235" s="27" t="s">
        <v>10274</v>
      </c>
      <c r="BS235" s="27" t="s">
        <v>10273</v>
      </c>
      <c r="BT235" s="27" t="s">
        <v>10273</v>
      </c>
      <c r="BU235" s="28" t="s">
        <v>10274</v>
      </c>
      <c r="BV235" s="28" t="s">
        <v>10274</v>
      </c>
      <c r="BW235" s="28" t="s">
        <v>10273</v>
      </c>
      <c r="BX235" s="27" t="s">
        <v>10279</v>
      </c>
      <c r="BY235" s="27" t="s">
        <v>10274</v>
      </c>
      <c r="BZ235" s="27" t="s">
        <v>10274</v>
      </c>
    </row>
    <row r="236" spans="1:78" ht="25.5" customHeight="1" x14ac:dyDescent="0.25">
      <c r="A236" s="27">
        <v>112</v>
      </c>
      <c r="B236" s="28" t="s">
        <v>10811</v>
      </c>
      <c r="C236" s="28" t="s">
        <v>10812</v>
      </c>
      <c r="D236" s="27" t="s">
        <v>1116</v>
      </c>
      <c r="E236" s="27" t="s">
        <v>10813</v>
      </c>
      <c r="F236" s="27" t="s">
        <v>10814</v>
      </c>
      <c r="G236" s="27" t="s">
        <v>10578</v>
      </c>
      <c r="H236" s="27" t="s">
        <v>1559</v>
      </c>
      <c r="I236" s="27" t="s">
        <v>10622</v>
      </c>
      <c r="J236" s="27" t="s">
        <v>10815</v>
      </c>
      <c r="K236" s="27" t="s">
        <v>10816</v>
      </c>
      <c r="L236" s="29" t="s">
        <v>10309</v>
      </c>
      <c r="M236" s="36" t="s">
        <v>10273</v>
      </c>
      <c r="N236" s="36" t="s">
        <v>10273</v>
      </c>
      <c r="O236" s="36" t="s">
        <v>10273</v>
      </c>
      <c r="P236" s="36" t="s">
        <v>10273</v>
      </c>
      <c r="Q236" s="36" t="s">
        <v>10274</v>
      </c>
      <c r="R236" s="36">
        <v>0</v>
      </c>
      <c r="S236" s="36">
        <v>492</v>
      </c>
      <c r="T236" s="36">
        <v>492</v>
      </c>
      <c r="U236" s="36">
        <v>0</v>
      </c>
      <c r="V236" s="36">
        <v>530</v>
      </c>
      <c r="W236" s="36">
        <v>530</v>
      </c>
      <c r="X236" s="31">
        <v>24</v>
      </c>
      <c r="Y236" s="27" t="s">
        <v>10273</v>
      </c>
      <c r="Z236" s="27" t="s">
        <v>10273</v>
      </c>
      <c r="AA236" s="27" t="s">
        <v>10274</v>
      </c>
      <c r="AB236" s="27" t="s">
        <v>10273</v>
      </c>
      <c r="AC236" s="27" t="s">
        <v>10273</v>
      </c>
      <c r="AD236" s="27" t="s">
        <v>10274</v>
      </c>
      <c r="AE236" s="27" t="s">
        <v>10273</v>
      </c>
      <c r="AF236" s="27" t="s">
        <v>10273</v>
      </c>
      <c r="AG236" s="27" t="s">
        <v>10275</v>
      </c>
      <c r="AH236" s="27" t="s">
        <v>10273</v>
      </c>
      <c r="AI236" s="27" t="s">
        <v>10273</v>
      </c>
      <c r="AJ236" s="27" t="s">
        <v>10274</v>
      </c>
      <c r="AK236" s="27" t="s">
        <v>10273</v>
      </c>
      <c r="AL236" s="27" t="s">
        <v>10275</v>
      </c>
      <c r="AM236" s="32" t="s">
        <v>10275</v>
      </c>
      <c r="AN236" s="32" t="s">
        <v>10275</v>
      </c>
      <c r="AO236" s="32" t="s">
        <v>10275</v>
      </c>
      <c r="AP236" s="33" t="s">
        <v>10275</v>
      </c>
      <c r="AQ236" s="33" t="s">
        <v>10275</v>
      </c>
      <c r="AR236" s="33" t="s">
        <v>10275</v>
      </c>
      <c r="AS236" s="33" t="s">
        <v>10276</v>
      </c>
      <c r="AT236" s="33" t="s">
        <v>10527</v>
      </c>
      <c r="AU236" s="33" t="s">
        <v>10276</v>
      </c>
      <c r="AV236" s="34">
        <v>0</v>
      </c>
      <c r="AW236" s="34">
        <v>0</v>
      </c>
      <c r="AX236" s="34">
        <v>0</v>
      </c>
      <c r="AY236" s="35" t="s">
        <v>10275</v>
      </c>
      <c r="AZ236" s="35" t="s">
        <v>10275</v>
      </c>
      <c r="BA236" s="35" t="s">
        <v>10275</v>
      </c>
      <c r="BB236" s="35" t="s">
        <v>10278</v>
      </c>
      <c r="BC236" s="35" t="s">
        <v>10275</v>
      </c>
      <c r="BD236" s="35" t="s">
        <v>10278</v>
      </c>
      <c r="BE236" s="28" t="s">
        <v>10274</v>
      </c>
      <c r="BF236" s="28" t="s">
        <v>10273</v>
      </c>
      <c r="BG236" s="28" t="s">
        <v>10273</v>
      </c>
      <c r="BH236" s="28" t="s">
        <v>10274</v>
      </c>
      <c r="BI236" s="28" t="s">
        <v>10273</v>
      </c>
      <c r="BJ236" s="28" t="s">
        <v>10274</v>
      </c>
      <c r="BK236" s="28" t="s">
        <v>10274</v>
      </c>
      <c r="BL236" s="28" t="s">
        <v>10273</v>
      </c>
      <c r="BM236" s="28" t="s">
        <v>10273</v>
      </c>
      <c r="BN236" s="28" t="s">
        <v>10273</v>
      </c>
      <c r="BO236" s="28" t="s">
        <v>10273</v>
      </c>
      <c r="BP236" s="28" t="s">
        <v>10274</v>
      </c>
      <c r="BQ236" s="27" t="s">
        <v>10274</v>
      </c>
      <c r="BR236" s="27" t="s">
        <v>10274</v>
      </c>
      <c r="BS236" s="27" t="s">
        <v>10273</v>
      </c>
      <c r="BT236" s="27" t="s">
        <v>10273</v>
      </c>
      <c r="BU236" s="28" t="s">
        <v>10274</v>
      </c>
      <c r="BV236" s="28" t="s">
        <v>10274</v>
      </c>
      <c r="BW236" s="28" t="s">
        <v>10273</v>
      </c>
      <c r="BX236" s="27" t="s">
        <v>10279</v>
      </c>
      <c r="BY236" s="27" t="s">
        <v>10274</v>
      </c>
      <c r="BZ236" s="27" t="s">
        <v>10274</v>
      </c>
    </row>
    <row r="237" spans="1:78" ht="25.5" customHeight="1" x14ac:dyDescent="0.25">
      <c r="A237" s="27">
        <v>115</v>
      </c>
      <c r="B237" s="28" t="s">
        <v>10825</v>
      </c>
      <c r="C237" s="28" t="s">
        <v>10826</v>
      </c>
      <c r="D237" s="27" t="s">
        <v>1116</v>
      </c>
      <c r="E237" s="27" t="s">
        <v>10827</v>
      </c>
      <c r="F237" s="27" t="s">
        <v>10828</v>
      </c>
      <c r="G237" s="27" t="s">
        <v>10578</v>
      </c>
      <c r="H237" s="27" t="s">
        <v>1559</v>
      </c>
      <c r="I237" s="27" t="s">
        <v>10622</v>
      </c>
      <c r="J237" s="27" t="s">
        <v>10829</v>
      </c>
      <c r="K237" s="27" t="s">
        <v>10830</v>
      </c>
      <c r="L237" s="29" t="s">
        <v>10272</v>
      </c>
      <c r="M237" s="36" t="s">
        <v>10273</v>
      </c>
      <c r="N237" s="36" t="s">
        <v>10274</v>
      </c>
      <c r="O237" s="36" t="s">
        <v>10274</v>
      </c>
      <c r="P237" s="36" t="s">
        <v>10274</v>
      </c>
      <c r="Q237" s="36" t="s">
        <v>10273</v>
      </c>
      <c r="R237" s="36">
        <v>161</v>
      </c>
      <c r="S237" s="36">
        <v>182</v>
      </c>
      <c r="T237" s="36">
        <v>343</v>
      </c>
      <c r="U237" s="36">
        <v>148</v>
      </c>
      <c r="V237" s="36">
        <v>187</v>
      </c>
      <c r="W237" s="36">
        <v>335</v>
      </c>
      <c r="X237" s="31">
        <v>15</v>
      </c>
      <c r="Y237" s="27" t="s">
        <v>10274</v>
      </c>
      <c r="Z237" s="27" t="s">
        <v>10273</v>
      </c>
      <c r="AA237" s="27" t="s">
        <v>10274</v>
      </c>
      <c r="AB237" s="27" t="s">
        <v>10273</v>
      </c>
      <c r="AC237" s="27" t="s">
        <v>10273</v>
      </c>
      <c r="AD237" s="27" t="s">
        <v>10273</v>
      </c>
      <c r="AE237" s="27" t="s">
        <v>10273</v>
      </c>
      <c r="AF237" s="27" t="s">
        <v>10273</v>
      </c>
      <c r="AG237" s="27" t="s">
        <v>10275</v>
      </c>
      <c r="AH237" s="27" t="s">
        <v>10273</v>
      </c>
      <c r="AI237" s="27" t="s">
        <v>10273</v>
      </c>
      <c r="AJ237" s="27" t="s">
        <v>10274</v>
      </c>
      <c r="AK237" s="27" t="s">
        <v>10273</v>
      </c>
      <c r="AL237" s="27" t="s">
        <v>10275</v>
      </c>
      <c r="AM237" s="32" t="s">
        <v>10275</v>
      </c>
      <c r="AN237" s="32" t="s">
        <v>10275</v>
      </c>
      <c r="AO237" s="32" t="s">
        <v>10275</v>
      </c>
      <c r="AP237" s="33">
        <v>0</v>
      </c>
      <c r="AQ237" s="33">
        <v>0</v>
      </c>
      <c r="AR237" s="33">
        <v>0</v>
      </c>
      <c r="AS237" s="33" t="s">
        <v>10275</v>
      </c>
      <c r="AT237" s="33" t="s">
        <v>10275</v>
      </c>
      <c r="AU237" s="33" t="s">
        <v>10275</v>
      </c>
      <c r="AV237" s="34" t="s">
        <v>10287</v>
      </c>
      <c r="AW237" s="34" t="s">
        <v>10301</v>
      </c>
      <c r="AX237" s="34" t="s">
        <v>10276</v>
      </c>
      <c r="AY237" s="35" t="s">
        <v>10275</v>
      </c>
      <c r="AZ237" s="35" t="s">
        <v>10275</v>
      </c>
      <c r="BA237" s="35" t="s">
        <v>10275</v>
      </c>
      <c r="BB237" s="35" t="s">
        <v>10275</v>
      </c>
      <c r="BC237" s="35" t="s">
        <v>10278</v>
      </c>
      <c r="BD237" s="35" t="s">
        <v>10278</v>
      </c>
      <c r="BE237" s="28" t="s">
        <v>10273</v>
      </c>
      <c r="BF237" s="28" t="s">
        <v>10273</v>
      </c>
      <c r="BG237" s="28" t="s">
        <v>10274</v>
      </c>
      <c r="BH237" s="28" t="s">
        <v>10274</v>
      </c>
      <c r="BI237" s="28" t="s">
        <v>10273</v>
      </c>
      <c r="BJ237" s="28" t="s">
        <v>10274</v>
      </c>
      <c r="BK237" s="28" t="s">
        <v>10274</v>
      </c>
      <c r="BL237" s="28" t="s">
        <v>10273</v>
      </c>
      <c r="BM237" s="28" t="s">
        <v>10273</v>
      </c>
      <c r="BN237" s="28" t="s">
        <v>10273</v>
      </c>
      <c r="BO237" s="28" t="s">
        <v>10273</v>
      </c>
      <c r="BP237" s="28" t="s">
        <v>10273</v>
      </c>
      <c r="BQ237" s="27" t="s">
        <v>10274</v>
      </c>
      <c r="BR237" s="27" t="s">
        <v>10274</v>
      </c>
      <c r="BS237" s="27" t="s">
        <v>10273</v>
      </c>
      <c r="BT237" s="27" t="s">
        <v>10273</v>
      </c>
      <c r="BU237" s="28" t="s">
        <v>10274</v>
      </c>
      <c r="BV237" s="28" t="s">
        <v>10273</v>
      </c>
      <c r="BW237" s="28" t="s">
        <v>10273</v>
      </c>
      <c r="BX237" s="27" t="s">
        <v>10279</v>
      </c>
      <c r="BY237" s="27" t="s">
        <v>10273</v>
      </c>
      <c r="BZ237" s="27" t="s">
        <v>10274</v>
      </c>
    </row>
    <row r="238" spans="1:78" ht="25.5" customHeight="1" x14ac:dyDescent="0.25">
      <c r="A238" s="27">
        <v>246</v>
      </c>
      <c r="B238" s="28" t="s">
        <v>11430</v>
      </c>
      <c r="C238" s="28" t="s">
        <v>11431</v>
      </c>
      <c r="D238" s="27" t="s">
        <v>1116</v>
      </c>
      <c r="E238" s="27" t="s">
        <v>11432</v>
      </c>
      <c r="F238" s="27" t="s">
        <v>11433</v>
      </c>
      <c r="G238" s="27" t="s">
        <v>10578</v>
      </c>
      <c r="H238" s="27" t="s">
        <v>1559</v>
      </c>
      <c r="I238" s="27" t="s">
        <v>10622</v>
      </c>
      <c r="J238" s="27" t="s">
        <v>11434</v>
      </c>
      <c r="K238" s="27" t="s">
        <v>11435</v>
      </c>
      <c r="L238" s="29" t="s">
        <v>10272</v>
      </c>
      <c r="M238" s="36" t="s">
        <v>10274</v>
      </c>
      <c r="N238" s="36" t="s">
        <v>10274</v>
      </c>
      <c r="O238" s="36" t="s">
        <v>10274</v>
      </c>
      <c r="P238" s="36" t="s">
        <v>10274</v>
      </c>
      <c r="Q238" s="36" t="s">
        <v>10273</v>
      </c>
      <c r="R238" s="36">
        <v>83</v>
      </c>
      <c r="S238" s="36">
        <v>95</v>
      </c>
      <c r="T238" s="36">
        <v>178</v>
      </c>
      <c r="U238" s="36">
        <v>90</v>
      </c>
      <c r="V238" s="36">
        <v>96</v>
      </c>
      <c r="W238" s="36">
        <v>186</v>
      </c>
      <c r="X238" s="31">
        <v>14</v>
      </c>
      <c r="Y238" s="27" t="s">
        <v>10274</v>
      </c>
      <c r="Z238" s="27" t="s">
        <v>10273</v>
      </c>
      <c r="AA238" s="27" t="s">
        <v>10273</v>
      </c>
      <c r="AB238" s="27" t="s">
        <v>10273</v>
      </c>
      <c r="AC238" s="27" t="s">
        <v>10273</v>
      </c>
      <c r="AD238" s="27" t="s">
        <v>10273</v>
      </c>
      <c r="AE238" s="27" t="s">
        <v>10273</v>
      </c>
      <c r="AF238" s="27" t="s">
        <v>10273</v>
      </c>
      <c r="AG238" s="27" t="s">
        <v>10275</v>
      </c>
      <c r="AH238" s="27" t="s">
        <v>10273</v>
      </c>
      <c r="AI238" s="27" t="s">
        <v>10273</v>
      </c>
      <c r="AJ238" s="27" t="s">
        <v>10274</v>
      </c>
      <c r="AK238" s="27" t="s">
        <v>10273</v>
      </c>
      <c r="AL238" s="27" t="s">
        <v>10275</v>
      </c>
      <c r="AM238" s="33" t="s">
        <v>10286</v>
      </c>
      <c r="AN238" s="33" t="s">
        <v>10286</v>
      </c>
      <c r="AO238" s="33" t="s">
        <v>10276</v>
      </c>
      <c r="AP238" s="33">
        <v>0</v>
      </c>
      <c r="AQ238" s="33">
        <v>0</v>
      </c>
      <c r="AR238" s="33">
        <v>0</v>
      </c>
      <c r="AS238" s="33" t="s">
        <v>10275</v>
      </c>
      <c r="AT238" s="33" t="s">
        <v>10275</v>
      </c>
      <c r="AU238" s="33" t="s">
        <v>10275</v>
      </c>
      <c r="AV238" s="34" t="s">
        <v>10277</v>
      </c>
      <c r="AW238" s="34" t="s">
        <v>10277</v>
      </c>
      <c r="AX238" s="34" t="s">
        <v>10276</v>
      </c>
      <c r="AY238" s="35" t="s">
        <v>10278</v>
      </c>
      <c r="AZ238" s="35" t="s">
        <v>10275</v>
      </c>
      <c r="BA238" s="35" t="s">
        <v>10275</v>
      </c>
      <c r="BB238" s="35" t="s">
        <v>10275</v>
      </c>
      <c r="BC238" s="35" t="s">
        <v>10278</v>
      </c>
      <c r="BD238" s="35" t="s">
        <v>10278</v>
      </c>
      <c r="BE238" s="28" t="s">
        <v>10273</v>
      </c>
      <c r="BF238" s="28" t="s">
        <v>10273</v>
      </c>
      <c r="BG238" s="28" t="s">
        <v>10273</v>
      </c>
      <c r="BH238" s="28" t="s">
        <v>10274</v>
      </c>
      <c r="BI238" s="28" t="s">
        <v>10273</v>
      </c>
      <c r="BJ238" s="28" t="s">
        <v>10274</v>
      </c>
      <c r="BK238" s="28" t="s">
        <v>10273</v>
      </c>
      <c r="BL238" s="28" t="s">
        <v>10273</v>
      </c>
      <c r="BM238" s="28" t="s">
        <v>10274</v>
      </c>
      <c r="BN238" s="28" t="s">
        <v>10273</v>
      </c>
      <c r="BO238" s="28" t="s">
        <v>10273</v>
      </c>
      <c r="BP238" s="28" t="s">
        <v>10273</v>
      </c>
      <c r="BQ238" s="27" t="s">
        <v>10274</v>
      </c>
      <c r="BR238" s="27" t="s">
        <v>10273</v>
      </c>
      <c r="BS238" s="27" t="s">
        <v>10274</v>
      </c>
      <c r="BT238" s="27" t="s">
        <v>10273</v>
      </c>
      <c r="BU238" s="28" t="s">
        <v>10274</v>
      </c>
      <c r="BV238" s="28" t="s">
        <v>10273</v>
      </c>
      <c r="BW238" s="28" t="s">
        <v>10273</v>
      </c>
      <c r="BX238" s="27" t="s">
        <v>10279</v>
      </c>
      <c r="BY238" s="27" t="s">
        <v>10273</v>
      </c>
      <c r="BZ238" s="27" t="s">
        <v>10274</v>
      </c>
    </row>
    <row r="239" spans="1:78" ht="25.5" customHeight="1" x14ac:dyDescent="0.25">
      <c r="A239" s="27">
        <v>120</v>
      </c>
      <c r="B239" s="28" t="s">
        <v>10844</v>
      </c>
      <c r="C239" s="28" t="s">
        <v>10845</v>
      </c>
      <c r="D239" s="27" t="s">
        <v>1116</v>
      </c>
      <c r="E239" s="27" t="s">
        <v>10846</v>
      </c>
      <c r="F239" s="27" t="s">
        <v>10847</v>
      </c>
      <c r="G239" s="27" t="s">
        <v>10578</v>
      </c>
      <c r="H239" s="27" t="s">
        <v>1559</v>
      </c>
      <c r="I239" s="27" t="s">
        <v>10622</v>
      </c>
      <c r="J239" s="27" t="s">
        <v>10848</v>
      </c>
      <c r="K239" s="27" t="s">
        <v>10849</v>
      </c>
      <c r="L239" s="29" t="s">
        <v>10272</v>
      </c>
      <c r="M239" s="36" t="s">
        <v>10273</v>
      </c>
      <c r="N239" s="36" t="s">
        <v>10273</v>
      </c>
      <c r="O239" s="36" t="s">
        <v>10273</v>
      </c>
      <c r="P239" s="36" t="s">
        <v>10274</v>
      </c>
      <c r="Q239" s="36" t="s">
        <v>10273</v>
      </c>
      <c r="R239" s="36">
        <v>151</v>
      </c>
      <c r="S239" s="36">
        <v>129</v>
      </c>
      <c r="T239" s="36">
        <v>280</v>
      </c>
      <c r="U239" s="36">
        <v>192</v>
      </c>
      <c r="V239" s="36">
        <v>158</v>
      </c>
      <c r="W239" s="36">
        <v>350</v>
      </c>
      <c r="X239" s="31">
        <v>17</v>
      </c>
      <c r="Y239" s="27" t="s">
        <v>10274</v>
      </c>
      <c r="Z239" s="27" t="s">
        <v>10273</v>
      </c>
      <c r="AA239" s="27" t="s">
        <v>10274</v>
      </c>
      <c r="AB239" s="27" t="s">
        <v>10274</v>
      </c>
      <c r="AC239" s="27" t="s">
        <v>10273</v>
      </c>
      <c r="AD239" s="27" t="s">
        <v>10274</v>
      </c>
      <c r="AE239" s="27" t="s">
        <v>10273</v>
      </c>
      <c r="AF239" s="27" t="s">
        <v>10273</v>
      </c>
      <c r="AG239" s="27" t="s">
        <v>10275</v>
      </c>
      <c r="AH239" s="27" t="s">
        <v>10274</v>
      </c>
      <c r="AI239" s="27" t="s">
        <v>10273</v>
      </c>
      <c r="AJ239" s="27" t="s">
        <v>10273</v>
      </c>
      <c r="AK239" s="27" t="s">
        <v>10273</v>
      </c>
      <c r="AL239" s="27" t="s">
        <v>10275</v>
      </c>
      <c r="AM239" s="32" t="s">
        <v>10275</v>
      </c>
      <c r="AN239" s="32" t="s">
        <v>10275</v>
      </c>
      <c r="AO239" s="32" t="s">
        <v>10275</v>
      </c>
      <c r="AP239" s="33">
        <v>4</v>
      </c>
      <c r="AQ239" s="33">
        <v>5</v>
      </c>
      <c r="AR239" s="33">
        <v>0</v>
      </c>
      <c r="AS239" s="33" t="s">
        <v>10275</v>
      </c>
      <c r="AT239" s="33" t="s">
        <v>10275</v>
      </c>
      <c r="AU239" s="33" t="s">
        <v>10275</v>
      </c>
      <c r="AV239" s="34">
        <v>0</v>
      </c>
      <c r="AW239" s="34">
        <v>0</v>
      </c>
      <c r="AX239" s="34">
        <v>0</v>
      </c>
      <c r="AY239" s="35" t="s">
        <v>10275</v>
      </c>
      <c r="AZ239" s="35" t="s">
        <v>10275</v>
      </c>
      <c r="BA239" s="35" t="s">
        <v>10278</v>
      </c>
      <c r="BB239" s="35" t="s">
        <v>10275</v>
      </c>
      <c r="BC239" s="35" t="s">
        <v>10275</v>
      </c>
      <c r="BD239" s="35" t="s">
        <v>10278</v>
      </c>
      <c r="BE239" s="28" t="s">
        <v>10273</v>
      </c>
      <c r="BF239" s="28" t="s">
        <v>10273</v>
      </c>
      <c r="BG239" s="28" t="s">
        <v>10274</v>
      </c>
      <c r="BH239" s="28" t="s">
        <v>10274</v>
      </c>
      <c r="BI239" s="28" t="s">
        <v>10273</v>
      </c>
      <c r="BJ239" s="28" t="s">
        <v>10274</v>
      </c>
      <c r="BK239" s="28" t="s">
        <v>10274</v>
      </c>
      <c r="BL239" s="28" t="s">
        <v>10273</v>
      </c>
      <c r="BM239" s="28" t="s">
        <v>10273</v>
      </c>
      <c r="BN239" s="28" t="s">
        <v>10274</v>
      </c>
      <c r="BO239" s="28" t="s">
        <v>10273</v>
      </c>
      <c r="BP239" s="28" t="s">
        <v>10273</v>
      </c>
      <c r="BQ239" s="27" t="s">
        <v>10274</v>
      </c>
      <c r="BR239" s="27" t="s">
        <v>10274</v>
      </c>
      <c r="BS239" s="27" t="s">
        <v>10273</v>
      </c>
      <c r="BT239" s="27" t="s">
        <v>10273</v>
      </c>
      <c r="BU239" s="28" t="s">
        <v>10274</v>
      </c>
      <c r="BV239" s="28" t="s">
        <v>10274</v>
      </c>
      <c r="BW239" s="28" t="s">
        <v>10273</v>
      </c>
      <c r="BX239" s="27" t="s">
        <v>10586</v>
      </c>
      <c r="BY239" s="27" t="s">
        <v>10274</v>
      </c>
      <c r="BZ239" s="27" t="s">
        <v>10274</v>
      </c>
    </row>
    <row r="240" spans="1:78" ht="25.5" customHeight="1" x14ac:dyDescent="0.25">
      <c r="A240" s="27">
        <v>119</v>
      </c>
      <c r="B240" s="28" t="s">
        <v>10838</v>
      </c>
      <c r="C240" s="28" t="s">
        <v>10839</v>
      </c>
      <c r="D240" s="27" t="s">
        <v>1116</v>
      </c>
      <c r="E240" s="27" t="s">
        <v>10840</v>
      </c>
      <c r="F240" s="27" t="s">
        <v>10841</v>
      </c>
      <c r="G240" s="27" t="s">
        <v>10578</v>
      </c>
      <c r="H240" s="27" t="s">
        <v>1559</v>
      </c>
      <c r="I240" s="27" t="s">
        <v>10622</v>
      </c>
      <c r="J240" s="27" t="s">
        <v>10842</v>
      </c>
      <c r="K240" s="27" t="s">
        <v>10843</v>
      </c>
      <c r="L240" s="29" t="s">
        <v>10294</v>
      </c>
      <c r="M240" s="36" t="s">
        <v>10274</v>
      </c>
      <c r="N240" s="36" t="s">
        <v>10274</v>
      </c>
      <c r="O240" s="36" t="s">
        <v>10274</v>
      </c>
      <c r="P240" s="36" t="s">
        <v>10273</v>
      </c>
      <c r="Q240" s="36" t="s">
        <v>10273</v>
      </c>
      <c r="R240" s="36">
        <v>373</v>
      </c>
      <c r="S240" s="36">
        <v>297</v>
      </c>
      <c r="T240" s="36">
        <v>670</v>
      </c>
      <c r="U240" s="36">
        <v>353</v>
      </c>
      <c r="V240" s="36">
        <v>297</v>
      </c>
      <c r="W240" s="36">
        <v>650</v>
      </c>
      <c r="X240" s="31">
        <v>17</v>
      </c>
      <c r="Y240" s="27" t="s">
        <v>10274</v>
      </c>
      <c r="Z240" s="27" t="s">
        <v>10273</v>
      </c>
      <c r="AA240" s="27" t="s">
        <v>10274</v>
      </c>
      <c r="AB240" s="27" t="s">
        <v>10273</v>
      </c>
      <c r="AC240" s="27" t="s">
        <v>10273</v>
      </c>
      <c r="AD240" s="27" t="s">
        <v>10273</v>
      </c>
      <c r="AE240" s="27" t="s">
        <v>10273</v>
      </c>
      <c r="AF240" s="27" t="s">
        <v>10273</v>
      </c>
      <c r="AG240" s="27" t="s">
        <v>10275</v>
      </c>
      <c r="AH240" s="27" t="s">
        <v>10274</v>
      </c>
      <c r="AI240" s="27" t="s">
        <v>10273</v>
      </c>
      <c r="AJ240" s="27" t="s">
        <v>10274</v>
      </c>
      <c r="AK240" s="27" t="s">
        <v>10273</v>
      </c>
      <c r="AL240" s="27" t="s">
        <v>10275</v>
      </c>
      <c r="AM240" s="33" t="s">
        <v>10276</v>
      </c>
      <c r="AN240" s="33" t="s">
        <v>10276</v>
      </c>
      <c r="AO240" s="33" t="s">
        <v>10286</v>
      </c>
      <c r="AP240" s="33">
        <v>4</v>
      </c>
      <c r="AQ240" s="33">
        <v>5</v>
      </c>
      <c r="AR240" s="33">
        <v>0</v>
      </c>
      <c r="AS240" s="33" t="s">
        <v>10275</v>
      </c>
      <c r="AT240" s="33" t="s">
        <v>10275</v>
      </c>
      <c r="AU240" s="33" t="s">
        <v>10275</v>
      </c>
      <c r="AV240" s="34">
        <v>0</v>
      </c>
      <c r="AW240" s="34">
        <v>0</v>
      </c>
      <c r="AX240" s="34">
        <v>0</v>
      </c>
      <c r="AY240" s="35" t="s">
        <v>10278</v>
      </c>
      <c r="AZ240" s="35" t="s">
        <v>10278</v>
      </c>
      <c r="BA240" s="35" t="s">
        <v>10275</v>
      </c>
      <c r="BB240" s="35" t="s">
        <v>10275</v>
      </c>
      <c r="BC240" s="35" t="s">
        <v>10275</v>
      </c>
      <c r="BD240" s="35" t="s">
        <v>10278</v>
      </c>
      <c r="BE240" s="28" t="s">
        <v>10273</v>
      </c>
      <c r="BF240" s="28" t="s">
        <v>10273</v>
      </c>
      <c r="BG240" s="28" t="s">
        <v>10274</v>
      </c>
      <c r="BH240" s="28" t="s">
        <v>10274</v>
      </c>
      <c r="BI240" s="28" t="s">
        <v>10273</v>
      </c>
      <c r="BJ240" s="28" t="s">
        <v>10274</v>
      </c>
      <c r="BK240" s="28" t="s">
        <v>10274</v>
      </c>
      <c r="BL240" s="28" t="s">
        <v>10273</v>
      </c>
      <c r="BM240" s="28" t="s">
        <v>10273</v>
      </c>
      <c r="BN240" s="28" t="s">
        <v>10274</v>
      </c>
      <c r="BO240" s="28" t="s">
        <v>10273</v>
      </c>
      <c r="BP240" s="28" t="s">
        <v>10273</v>
      </c>
      <c r="BQ240" s="27" t="s">
        <v>10274</v>
      </c>
      <c r="BR240" s="27" t="s">
        <v>10273</v>
      </c>
      <c r="BS240" s="27" t="s">
        <v>10273</v>
      </c>
      <c r="BT240" s="27" t="s">
        <v>10273</v>
      </c>
      <c r="BU240" s="28" t="s">
        <v>10274</v>
      </c>
      <c r="BV240" s="28" t="s">
        <v>10273</v>
      </c>
      <c r="BW240" s="28" t="s">
        <v>10273</v>
      </c>
      <c r="BX240" s="27" t="s">
        <v>10279</v>
      </c>
      <c r="BY240" s="27" t="s">
        <v>10274</v>
      </c>
      <c r="BZ240" s="27" t="s">
        <v>10274</v>
      </c>
    </row>
    <row r="241" spans="1:78" ht="25.5" customHeight="1" x14ac:dyDescent="0.25">
      <c r="A241" s="27">
        <v>238</v>
      </c>
      <c r="B241" s="28" t="s">
        <v>11386</v>
      </c>
      <c r="C241" s="28" t="s">
        <v>11387</v>
      </c>
      <c r="D241" s="27" t="s">
        <v>1116</v>
      </c>
      <c r="E241" s="27" t="s">
        <v>11388</v>
      </c>
      <c r="F241" s="27" t="s">
        <v>11389</v>
      </c>
      <c r="G241" s="27" t="s">
        <v>10578</v>
      </c>
      <c r="H241" s="27" t="s">
        <v>1559</v>
      </c>
      <c r="I241" s="27" t="s">
        <v>10622</v>
      </c>
      <c r="J241" s="27" t="s">
        <v>11390</v>
      </c>
      <c r="K241" s="27" t="s">
        <v>11391</v>
      </c>
      <c r="L241" s="29" t="s">
        <v>10272</v>
      </c>
      <c r="M241" s="36" t="s">
        <v>10274</v>
      </c>
      <c r="N241" s="36" t="s">
        <v>10274</v>
      </c>
      <c r="O241" s="36" t="s">
        <v>10274</v>
      </c>
      <c r="P241" s="36" t="s">
        <v>10274</v>
      </c>
      <c r="Q241" s="36" t="s">
        <v>10273</v>
      </c>
      <c r="R241" s="36">
        <v>52</v>
      </c>
      <c r="S241" s="36">
        <v>58</v>
      </c>
      <c r="T241" s="36">
        <v>110</v>
      </c>
      <c r="U241" s="36">
        <v>57</v>
      </c>
      <c r="V241" s="36">
        <v>64</v>
      </c>
      <c r="W241" s="36">
        <v>121</v>
      </c>
      <c r="X241" s="31">
        <v>11</v>
      </c>
      <c r="Y241" s="27" t="s">
        <v>10274</v>
      </c>
      <c r="Z241" s="27" t="s">
        <v>10273</v>
      </c>
      <c r="AA241" s="27" t="s">
        <v>10273</v>
      </c>
      <c r="AB241" s="27" t="s">
        <v>10273</v>
      </c>
      <c r="AC241" s="27" t="s">
        <v>10273</v>
      </c>
      <c r="AD241" s="27" t="s">
        <v>10273</v>
      </c>
      <c r="AE241" s="27" t="s">
        <v>10273</v>
      </c>
      <c r="AF241" s="27" t="s">
        <v>10273</v>
      </c>
      <c r="AG241" s="27" t="s">
        <v>10275</v>
      </c>
      <c r="AH241" s="27" t="s">
        <v>10274</v>
      </c>
      <c r="AI241" s="27" t="s">
        <v>10273</v>
      </c>
      <c r="AJ241" s="27" t="s">
        <v>10274</v>
      </c>
      <c r="AK241" s="27" t="s">
        <v>10273</v>
      </c>
      <c r="AL241" s="27" t="s">
        <v>10275</v>
      </c>
      <c r="AM241" s="33" t="s">
        <v>10286</v>
      </c>
      <c r="AN241" s="33" t="s">
        <v>10286</v>
      </c>
      <c r="AO241" s="33" t="s">
        <v>10276</v>
      </c>
      <c r="AP241" s="33">
        <v>0</v>
      </c>
      <c r="AQ241" s="33">
        <v>0</v>
      </c>
      <c r="AR241" s="33">
        <v>0</v>
      </c>
      <c r="AS241" s="33" t="s">
        <v>10275</v>
      </c>
      <c r="AT241" s="33" t="s">
        <v>10275</v>
      </c>
      <c r="AU241" s="33" t="s">
        <v>10275</v>
      </c>
      <c r="AV241" s="34" t="s">
        <v>10286</v>
      </c>
      <c r="AW241" s="34" t="s">
        <v>10286</v>
      </c>
      <c r="AX241" s="34" t="s">
        <v>10276</v>
      </c>
      <c r="AY241" s="35" t="s">
        <v>10278</v>
      </c>
      <c r="AZ241" s="35" t="s">
        <v>10275</v>
      </c>
      <c r="BA241" s="35" t="s">
        <v>10275</v>
      </c>
      <c r="BB241" s="35" t="s">
        <v>10275</v>
      </c>
      <c r="BC241" s="35" t="s">
        <v>10278</v>
      </c>
      <c r="BD241" s="35" t="s">
        <v>10278</v>
      </c>
      <c r="BE241" s="28" t="s">
        <v>10274</v>
      </c>
      <c r="BF241" s="28" t="s">
        <v>10273</v>
      </c>
      <c r="BG241" s="28" t="s">
        <v>10273</v>
      </c>
      <c r="BH241" s="28" t="s">
        <v>10273</v>
      </c>
      <c r="BI241" s="28" t="s">
        <v>10273</v>
      </c>
      <c r="BJ241" s="28" t="s">
        <v>10274</v>
      </c>
      <c r="BK241" s="28" t="s">
        <v>10273</v>
      </c>
      <c r="BL241" s="28" t="s">
        <v>10273</v>
      </c>
      <c r="BM241" s="28" t="s">
        <v>10274</v>
      </c>
      <c r="BN241" s="28" t="s">
        <v>10273</v>
      </c>
      <c r="BO241" s="28" t="s">
        <v>10273</v>
      </c>
      <c r="BP241" s="28" t="s">
        <v>10273</v>
      </c>
      <c r="BQ241" s="27" t="s">
        <v>10274</v>
      </c>
      <c r="BR241" s="27" t="s">
        <v>10273</v>
      </c>
      <c r="BS241" s="27" t="s">
        <v>10274</v>
      </c>
      <c r="BT241" s="27" t="s">
        <v>10273</v>
      </c>
      <c r="BU241" s="28" t="s">
        <v>10274</v>
      </c>
      <c r="BV241" s="28" t="s">
        <v>10273</v>
      </c>
      <c r="BW241" s="28" t="s">
        <v>10273</v>
      </c>
      <c r="BX241" s="27" t="s">
        <v>10279</v>
      </c>
      <c r="BY241" s="27" t="s">
        <v>10273</v>
      </c>
      <c r="BZ241" s="27" t="s">
        <v>10274</v>
      </c>
    </row>
    <row r="242" spans="1:78" ht="25.5" customHeight="1" x14ac:dyDescent="0.25">
      <c r="A242" s="27">
        <v>128</v>
      </c>
      <c r="B242" s="28" t="s">
        <v>10875</v>
      </c>
      <c r="C242" s="28" t="s">
        <v>10876</v>
      </c>
      <c r="D242" s="27" t="s">
        <v>1116</v>
      </c>
      <c r="E242" s="27" t="s">
        <v>10877</v>
      </c>
      <c r="F242" s="27" t="s">
        <v>10878</v>
      </c>
      <c r="G242" s="27" t="s">
        <v>10578</v>
      </c>
      <c r="H242" s="27" t="s">
        <v>1559</v>
      </c>
      <c r="I242" s="27" t="s">
        <v>10622</v>
      </c>
      <c r="J242" s="27" t="s">
        <v>10879</v>
      </c>
      <c r="K242" s="27" t="s">
        <v>10880</v>
      </c>
      <c r="L242" s="29" t="s">
        <v>10272</v>
      </c>
      <c r="M242" s="36" t="s">
        <v>10274</v>
      </c>
      <c r="N242" s="36" t="s">
        <v>10274</v>
      </c>
      <c r="O242" s="36" t="s">
        <v>10274</v>
      </c>
      <c r="P242" s="36" t="s">
        <v>10274</v>
      </c>
      <c r="Q242" s="36" t="s">
        <v>10273</v>
      </c>
      <c r="R242" s="36">
        <v>175</v>
      </c>
      <c r="S242" s="36">
        <v>176</v>
      </c>
      <c r="T242" s="36">
        <v>351</v>
      </c>
      <c r="U242" s="36">
        <v>168</v>
      </c>
      <c r="V242" s="36">
        <v>193</v>
      </c>
      <c r="W242" s="36">
        <v>361</v>
      </c>
      <c r="X242" s="31">
        <v>18</v>
      </c>
      <c r="Y242" s="27" t="s">
        <v>10273</v>
      </c>
      <c r="Z242" s="27" t="s">
        <v>10273</v>
      </c>
      <c r="AA242" s="27" t="s">
        <v>10273</v>
      </c>
      <c r="AB242" s="27" t="s">
        <v>10274</v>
      </c>
      <c r="AC242" s="27" t="s">
        <v>10273</v>
      </c>
      <c r="AD242" s="27" t="s">
        <v>10273</v>
      </c>
      <c r="AE242" s="27" t="s">
        <v>10273</v>
      </c>
      <c r="AF242" s="27" t="s">
        <v>10273</v>
      </c>
      <c r="AG242" s="27" t="s">
        <v>10275</v>
      </c>
      <c r="AH242" s="27" t="s">
        <v>10273</v>
      </c>
      <c r="AI242" s="27" t="s">
        <v>10273</v>
      </c>
      <c r="AJ242" s="27" t="s">
        <v>10274</v>
      </c>
      <c r="AK242" s="27" t="s">
        <v>10273</v>
      </c>
      <c r="AL242" s="27" t="s">
        <v>10275</v>
      </c>
      <c r="AM242" s="33" t="s">
        <v>10276</v>
      </c>
      <c r="AN242" s="33" t="s">
        <v>10286</v>
      </c>
      <c r="AO242" s="33" t="s">
        <v>10286</v>
      </c>
      <c r="AP242" s="33">
        <v>0</v>
      </c>
      <c r="AQ242" s="33">
        <v>0</v>
      </c>
      <c r="AR242" s="33">
        <v>0</v>
      </c>
      <c r="AS242" s="33" t="s">
        <v>10275</v>
      </c>
      <c r="AT242" s="33" t="s">
        <v>10275</v>
      </c>
      <c r="AU242" s="33" t="s">
        <v>10275</v>
      </c>
      <c r="AV242" s="34" t="s">
        <v>10316</v>
      </c>
      <c r="AW242" s="34" t="s">
        <v>10301</v>
      </c>
      <c r="AX242" s="34" t="s">
        <v>10276</v>
      </c>
      <c r="AY242" s="35" t="s">
        <v>10278</v>
      </c>
      <c r="AZ242" s="35" t="s">
        <v>10275</v>
      </c>
      <c r="BA242" s="35" t="s">
        <v>10275</v>
      </c>
      <c r="BB242" s="35" t="s">
        <v>10275</v>
      </c>
      <c r="BC242" s="35" t="s">
        <v>10278</v>
      </c>
      <c r="BD242" s="35" t="s">
        <v>10278</v>
      </c>
      <c r="BE242" s="28" t="s">
        <v>10273</v>
      </c>
      <c r="BF242" s="28" t="s">
        <v>10273</v>
      </c>
      <c r="BG242" s="28" t="s">
        <v>10274</v>
      </c>
      <c r="BH242" s="28" t="s">
        <v>10273</v>
      </c>
      <c r="BI242" s="28" t="s">
        <v>10273</v>
      </c>
      <c r="BJ242" s="28" t="s">
        <v>10274</v>
      </c>
      <c r="BK242" s="28" t="s">
        <v>10274</v>
      </c>
      <c r="BL242" s="28" t="s">
        <v>10274</v>
      </c>
      <c r="BM242" s="28" t="s">
        <v>10273</v>
      </c>
      <c r="BN242" s="28" t="s">
        <v>10273</v>
      </c>
      <c r="BO242" s="28" t="s">
        <v>10273</v>
      </c>
      <c r="BP242" s="28" t="s">
        <v>10274</v>
      </c>
      <c r="BQ242" s="27" t="s">
        <v>10274</v>
      </c>
      <c r="BR242" s="27" t="s">
        <v>10274</v>
      </c>
      <c r="BS242" s="27" t="s">
        <v>10273</v>
      </c>
      <c r="BT242" s="27" t="s">
        <v>10273</v>
      </c>
      <c r="BU242" s="28" t="s">
        <v>10273</v>
      </c>
      <c r="BV242" s="28" t="s">
        <v>10274</v>
      </c>
      <c r="BW242" s="28" t="s">
        <v>10273</v>
      </c>
      <c r="BX242" s="27" t="s">
        <v>10279</v>
      </c>
      <c r="BY242" s="27" t="s">
        <v>10273</v>
      </c>
      <c r="BZ242" s="27" t="s">
        <v>10274</v>
      </c>
    </row>
    <row r="243" spans="1:78" ht="25.5" customHeight="1" x14ac:dyDescent="0.25">
      <c r="A243" s="27">
        <v>86</v>
      </c>
      <c r="B243" s="28" t="s">
        <v>10673</v>
      </c>
      <c r="C243" s="28" t="s">
        <v>10674</v>
      </c>
      <c r="D243" s="27" t="s">
        <v>1116</v>
      </c>
      <c r="E243" s="27" t="s">
        <v>10663</v>
      </c>
      <c r="F243" s="27" t="s">
        <v>10675</v>
      </c>
      <c r="G243" s="27" t="s">
        <v>10578</v>
      </c>
      <c r="H243" s="27" t="s">
        <v>1559</v>
      </c>
      <c r="I243" s="27" t="s">
        <v>10622</v>
      </c>
      <c r="J243" s="27" t="s">
        <v>10676</v>
      </c>
      <c r="K243" s="27" t="s">
        <v>10677</v>
      </c>
      <c r="L243" s="29" t="s">
        <v>10294</v>
      </c>
      <c r="M243" s="36" t="s">
        <v>10273</v>
      </c>
      <c r="N243" s="36" t="s">
        <v>10274</v>
      </c>
      <c r="O243" s="36" t="s">
        <v>10274</v>
      </c>
      <c r="P243" s="36" t="s">
        <v>10273</v>
      </c>
      <c r="Q243" s="36" t="s">
        <v>10273</v>
      </c>
      <c r="R243" s="36">
        <v>267</v>
      </c>
      <c r="S243" s="36">
        <v>245</v>
      </c>
      <c r="T243" s="36">
        <v>512</v>
      </c>
      <c r="U243" s="36">
        <v>316</v>
      </c>
      <c r="V243" s="36">
        <v>281</v>
      </c>
      <c r="W243" s="36">
        <v>597</v>
      </c>
      <c r="X243" s="31">
        <v>21</v>
      </c>
      <c r="Y243" s="27" t="s">
        <v>10274</v>
      </c>
      <c r="Z243" s="27" t="s">
        <v>10273</v>
      </c>
      <c r="AA243" s="27" t="s">
        <v>10273</v>
      </c>
      <c r="AB243" s="27" t="s">
        <v>10273</v>
      </c>
      <c r="AC243" s="27" t="s">
        <v>10273</v>
      </c>
      <c r="AD243" s="27" t="s">
        <v>10273</v>
      </c>
      <c r="AE243" s="27" t="s">
        <v>10273</v>
      </c>
      <c r="AF243" s="27" t="s">
        <v>10273</v>
      </c>
      <c r="AG243" s="27" t="s">
        <v>10275</v>
      </c>
      <c r="AH243" s="27" t="s">
        <v>10273</v>
      </c>
      <c r="AI243" s="27" t="s">
        <v>10274</v>
      </c>
      <c r="AJ243" s="27" t="s">
        <v>10274</v>
      </c>
      <c r="AK243" s="27" t="s">
        <v>10273</v>
      </c>
      <c r="AL243" s="27" t="s">
        <v>10275</v>
      </c>
      <c r="AM243" s="32" t="s">
        <v>10275</v>
      </c>
      <c r="AN243" s="32" t="s">
        <v>10275</v>
      </c>
      <c r="AO243" s="32" t="s">
        <v>10275</v>
      </c>
      <c r="AP243" s="33">
        <v>3</v>
      </c>
      <c r="AQ243" s="33">
        <v>3</v>
      </c>
      <c r="AR243" s="33">
        <v>8</v>
      </c>
      <c r="AS243" s="33" t="s">
        <v>10275</v>
      </c>
      <c r="AT243" s="33" t="s">
        <v>10275</v>
      </c>
      <c r="AU243" s="33" t="s">
        <v>10275</v>
      </c>
      <c r="AV243" s="34">
        <v>0</v>
      </c>
      <c r="AW243" s="34">
        <v>0</v>
      </c>
      <c r="AX243" s="34">
        <v>0</v>
      </c>
      <c r="AY243" s="35" t="s">
        <v>10275</v>
      </c>
      <c r="AZ243" s="35" t="s">
        <v>10278</v>
      </c>
      <c r="BA243" s="35" t="s">
        <v>10275</v>
      </c>
      <c r="BB243" s="35" t="s">
        <v>10275</v>
      </c>
      <c r="BC243" s="35" t="s">
        <v>10275</v>
      </c>
      <c r="BD243" s="35" t="s">
        <v>10278</v>
      </c>
      <c r="BE243" s="28" t="s">
        <v>10273</v>
      </c>
      <c r="BF243" s="28" t="s">
        <v>10273</v>
      </c>
      <c r="BG243" s="28" t="s">
        <v>10273</v>
      </c>
      <c r="BH243" s="28" t="s">
        <v>10274</v>
      </c>
      <c r="BI243" s="28" t="s">
        <v>10273</v>
      </c>
      <c r="BJ243" s="28" t="s">
        <v>10274</v>
      </c>
      <c r="BK243" s="28" t="s">
        <v>10273</v>
      </c>
      <c r="BL243" s="28" t="s">
        <v>10273</v>
      </c>
      <c r="BM243" s="28" t="s">
        <v>10273</v>
      </c>
      <c r="BN243" s="28" t="s">
        <v>10274</v>
      </c>
      <c r="BO243" s="28" t="s">
        <v>10273</v>
      </c>
      <c r="BP243" s="28" t="s">
        <v>10274</v>
      </c>
      <c r="BQ243" s="27" t="s">
        <v>10274</v>
      </c>
      <c r="BR243" s="27" t="s">
        <v>10274</v>
      </c>
      <c r="BS243" s="27" t="s">
        <v>10273</v>
      </c>
      <c r="BT243" s="27" t="s">
        <v>10273</v>
      </c>
      <c r="BU243" s="28" t="s">
        <v>10274</v>
      </c>
      <c r="BV243" s="28" t="s">
        <v>10273</v>
      </c>
      <c r="BW243" s="28" t="s">
        <v>10273</v>
      </c>
      <c r="BX243" s="27" t="s">
        <v>10279</v>
      </c>
      <c r="BY243" s="27" t="s">
        <v>10274</v>
      </c>
      <c r="BZ243" s="27" t="s">
        <v>10274</v>
      </c>
    </row>
    <row r="244" spans="1:78" ht="25.5" customHeight="1" x14ac:dyDescent="0.25">
      <c r="A244" s="27">
        <v>82</v>
      </c>
      <c r="B244" s="28" t="s">
        <v>10667</v>
      </c>
      <c r="C244" s="28" t="s">
        <v>10668</v>
      </c>
      <c r="D244" s="27" t="s">
        <v>1116</v>
      </c>
      <c r="E244" s="27" t="s">
        <v>10669</v>
      </c>
      <c r="F244" s="27" t="s">
        <v>10670</v>
      </c>
      <c r="G244" s="27" t="s">
        <v>10578</v>
      </c>
      <c r="H244" s="27" t="s">
        <v>1559</v>
      </c>
      <c r="I244" s="27" t="s">
        <v>10622</v>
      </c>
      <c r="J244" s="27" t="s">
        <v>10671</v>
      </c>
      <c r="K244" s="27" t="s">
        <v>10672</v>
      </c>
      <c r="L244" s="29" t="s">
        <v>10272</v>
      </c>
      <c r="M244" s="36" t="s">
        <v>10273</v>
      </c>
      <c r="N244" s="36" t="s">
        <v>10273</v>
      </c>
      <c r="O244" s="36" t="s">
        <v>10273</v>
      </c>
      <c r="P244" s="36" t="s">
        <v>10274</v>
      </c>
      <c r="Q244" s="36" t="s">
        <v>10273</v>
      </c>
      <c r="R244" s="36">
        <v>141</v>
      </c>
      <c r="S244" s="36">
        <v>223</v>
      </c>
      <c r="T244" s="36">
        <v>364</v>
      </c>
      <c r="U244" s="36">
        <v>113</v>
      </c>
      <c r="V244" s="36">
        <v>203</v>
      </c>
      <c r="W244" s="36">
        <v>316</v>
      </c>
      <c r="X244" s="31">
        <v>15</v>
      </c>
      <c r="Y244" s="27" t="s">
        <v>10274</v>
      </c>
      <c r="Z244" s="27" t="s">
        <v>10273</v>
      </c>
      <c r="AA244" s="27" t="s">
        <v>10273</v>
      </c>
      <c r="AB244" s="27" t="s">
        <v>10274</v>
      </c>
      <c r="AC244" s="27" t="s">
        <v>10273</v>
      </c>
      <c r="AD244" s="27" t="s">
        <v>10273</v>
      </c>
      <c r="AE244" s="27" t="s">
        <v>10273</v>
      </c>
      <c r="AF244" s="27" t="s">
        <v>10273</v>
      </c>
      <c r="AG244" s="27" t="s">
        <v>10275</v>
      </c>
      <c r="AH244" s="27" t="s">
        <v>10273</v>
      </c>
      <c r="AI244" s="27" t="s">
        <v>10273</v>
      </c>
      <c r="AJ244" s="27" t="s">
        <v>10274</v>
      </c>
      <c r="AK244" s="27" t="s">
        <v>10273</v>
      </c>
      <c r="AL244" s="27" t="s">
        <v>10275</v>
      </c>
      <c r="AM244" s="32" t="s">
        <v>10275</v>
      </c>
      <c r="AN244" s="32" t="s">
        <v>10275</v>
      </c>
      <c r="AO244" s="32" t="s">
        <v>10275</v>
      </c>
      <c r="AP244" s="33">
        <v>0</v>
      </c>
      <c r="AQ244" s="33">
        <v>0</v>
      </c>
      <c r="AR244" s="33">
        <v>24</v>
      </c>
      <c r="AS244" s="33" t="s">
        <v>10275</v>
      </c>
      <c r="AT244" s="33" t="s">
        <v>10275</v>
      </c>
      <c r="AU244" s="33" t="s">
        <v>10275</v>
      </c>
      <c r="AV244" s="34">
        <v>0</v>
      </c>
      <c r="AW244" s="34">
        <v>0</v>
      </c>
      <c r="AX244" s="34">
        <v>0</v>
      </c>
      <c r="AY244" s="41" t="s">
        <v>10275</v>
      </c>
      <c r="AZ244" s="41" t="s">
        <v>10275</v>
      </c>
      <c r="BA244" s="41" t="s">
        <v>10278</v>
      </c>
      <c r="BB244" s="35" t="s">
        <v>10275</v>
      </c>
      <c r="BC244" s="35" t="s">
        <v>10275</v>
      </c>
      <c r="BD244" s="35" t="s">
        <v>10278</v>
      </c>
      <c r="BE244" s="28" t="s">
        <v>10273</v>
      </c>
      <c r="BF244" s="28" t="s">
        <v>10273</v>
      </c>
      <c r="BG244" s="28" t="s">
        <v>10274</v>
      </c>
      <c r="BH244" s="28" t="s">
        <v>10274</v>
      </c>
      <c r="BI244" s="28" t="s">
        <v>10273</v>
      </c>
      <c r="BJ244" s="28" t="s">
        <v>10274</v>
      </c>
      <c r="BK244" s="28" t="s">
        <v>10274</v>
      </c>
      <c r="BL244" s="28" t="s">
        <v>10273</v>
      </c>
      <c r="BM244" s="28" t="s">
        <v>10273</v>
      </c>
      <c r="BN244" s="28" t="s">
        <v>10273</v>
      </c>
      <c r="BO244" s="28" t="s">
        <v>10273</v>
      </c>
      <c r="BP244" s="28" t="s">
        <v>10273</v>
      </c>
      <c r="BQ244" s="27" t="s">
        <v>10274</v>
      </c>
      <c r="BR244" s="27" t="s">
        <v>10274</v>
      </c>
      <c r="BS244" s="27" t="s">
        <v>10273</v>
      </c>
      <c r="BT244" s="27" t="s">
        <v>10273</v>
      </c>
      <c r="BU244" s="28" t="s">
        <v>10274</v>
      </c>
      <c r="BV244" s="28" t="s">
        <v>10274</v>
      </c>
      <c r="BW244" s="28" t="s">
        <v>10273</v>
      </c>
      <c r="BX244" s="27" t="s">
        <v>10279</v>
      </c>
      <c r="BY244" s="27" t="s">
        <v>10273</v>
      </c>
      <c r="BZ244" s="27" t="s">
        <v>10274</v>
      </c>
    </row>
    <row r="245" spans="1:78" ht="25.5" customHeight="1" x14ac:dyDescent="0.25">
      <c r="A245" s="27">
        <v>1566</v>
      </c>
      <c r="B245" s="28" t="s">
        <v>17619</v>
      </c>
      <c r="C245" s="28" t="s">
        <v>17620</v>
      </c>
      <c r="D245" s="27" t="s">
        <v>1116</v>
      </c>
      <c r="E245" s="27" t="s">
        <v>17621</v>
      </c>
      <c r="F245" s="27" t="s">
        <v>17622</v>
      </c>
      <c r="G245" s="27" t="s">
        <v>10578</v>
      </c>
      <c r="H245" s="27" t="s">
        <v>1559</v>
      </c>
      <c r="I245" s="27" t="s">
        <v>10622</v>
      </c>
      <c r="J245" s="27" t="s">
        <v>17623</v>
      </c>
      <c r="K245" s="27" t="s">
        <v>17624</v>
      </c>
      <c r="L245" s="29" t="s">
        <v>10309</v>
      </c>
      <c r="M245" s="36" t="s">
        <v>10273</v>
      </c>
      <c r="N245" s="36" t="s">
        <v>10273</v>
      </c>
      <c r="O245" s="36" t="s">
        <v>10273</v>
      </c>
      <c r="P245" s="36" t="s">
        <v>10273</v>
      </c>
      <c r="Q245" s="36" t="s">
        <v>10274</v>
      </c>
      <c r="R245" s="36">
        <v>0</v>
      </c>
      <c r="S245" s="36">
        <v>793</v>
      </c>
      <c r="T245" s="36">
        <v>793</v>
      </c>
      <c r="U245" s="36">
        <v>0</v>
      </c>
      <c r="V245" s="36">
        <v>782</v>
      </c>
      <c r="W245" s="36">
        <v>782</v>
      </c>
      <c r="X245" s="31">
        <v>27</v>
      </c>
      <c r="Y245" s="27" t="s">
        <v>10274</v>
      </c>
      <c r="Z245" s="27" t="s">
        <v>10273</v>
      </c>
      <c r="AA245" s="27" t="s">
        <v>10273</v>
      </c>
      <c r="AB245" s="27" t="s">
        <v>10273</v>
      </c>
      <c r="AC245" s="27" t="s">
        <v>10273</v>
      </c>
      <c r="AD245" s="27" t="s">
        <v>10273</v>
      </c>
      <c r="AE245" s="27" t="s">
        <v>10273</v>
      </c>
      <c r="AF245" s="27" t="s">
        <v>10273</v>
      </c>
      <c r="AG245" s="27" t="s">
        <v>10275</v>
      </c>
      <c r="AH245" s="27" t="s">
        <v>10274</v>
      </c>
      <c r="AI245" s="27" t="s">
        <v>10273</v>
      </c>
      <c r="AJ245" s="27" t="s">
        <v>10273</v>
      </c>
      <c r="AK245" s="27" t="s">
        <v>10273</v>
      </c>
      <c r="AL245" s="27" t="s">
        <v>10275</v>
      </c>
      <c r="AM245" s="32" t="s">
        <v>10275</v>
      </c>
      <c r="AN245" s="32" t="s">
        <v>10275</v>
      </c>
      <c r="AO245" s="32" t="s">
        <v>10275</v>
      </c>
      <c r="AP245" s="33" t="s">
        <v>10275</v>
      </c>
      <c r="AQ245" s="33" t="s">
        <v>10275</v>
      </c>
      <c r="AR245" s="33" t="s">
        <v>10275</v>
      </c>
      <c r="AS245" s="33" t="s">
        <v>10380</v>
      </c>
      <c r="AT245" s="33" t="s">
        <v>10345</v>
      </c>
      <c r="AU245" s="33" t="s">
        <v>10276</v>
      </c>
      <c r="AV245" s="34">
        <v>0</v>
      </c>
      <c r="AW245" s="34">
        <v>0</v>
      </c>
      <c r="AX245" s="34">
        <v>0</v>
      </c>
      <c r="AY245" s="35" t="s">
        <v>10275</v>
      </c>
      <c r="AZ245" s="35" t="s">
        <v>10275</v>
      </c>
      <c r="BA245" s="35" t="s">
        <v>10275</v>
      </c>
      <c r="BB245" s="35" t="s">
        <v>10278</v>
      </c>
      <c r="BC245" s="35" t="s">
        <v>10275</v>
      </c>
      <c r="BD245" s="35" t="s">
        <v>10278</v>
      </c>
      <c r="BE245" s="28" t="s">
        <v>10274</v>
      </c>
      <c r="BF245" s="28" t="s">
        <v>10273</v>
      </c>
      <c r="BG245" s="28" t="s">
        <v>10273</v>
      </c>
      <c r="BH245" s="28" t="s">
        <v>10273</v>
      </c>
      <c r="BI245" s="28" t="s">
        <v>10273</v>
      </c>
      <c r="BJ245" s="28" t="s">
        <v>10274</v>
      </c>
      <c r="BK245" s="28" t="s">
        <v>10274</v>
      </c>
      <c r="BL245" s="28" t="s">
        <v>10274</v>
      </c>
      <c r="BM245" s="28" t="s">
        <v>10273</v>
      </c>
      <c r="BN245" s="28" t="s">
        <v>10273</v>
      </c>
      <c r="BO245" s="28" t="s">
        <v>10273</v>
      </c>
      <c r="BP245" s="28" t="s">
        <v>10273</v>
      </c>
      <c r="BQ245" s="27" t="s">
        <v>10274</v>
      </c>
      <c r="BR245" s="27" t="s">
        <v>10274</v>
      </c>
      <c r="BS245" s="27" t="s">
        <v>10273</v>
      </c>
      <c r="BT245" s="27" t="s">
        <v>10273</v>
      </c>
      <c r="BU245" s="28" t="s">
        <v>10274</v>
      </c>
      <c r="BV245" s="28" t="s">
        <v>10273</v>
      </c>
      <c r="BW245" s="28" t="s">
        <v>10273</v>
      </c>
      <c r="BX245" s="27" t="s">
        <v>10279</v>
      </c>
      <c r="BY245" s="27" t="s">
        <v>10274</v>
      </c>
      <c r="BZ245" s="27" t="s">
        <v>10274</v>
      </c>
    </row>
    <row r="246" spans="1:78" ht="25.5" customHeight="1" x14ac:dyDescent="0.25">
      <c r="A246" s="27">
        <v>1482</v>
      </c>
      <c r="B246" s="28" t="s">
        <v>17176</v>
      </c>
      <c r="C246" s="28" t="s">
        <v>17177</v>
      </c>
      <c r="D246" s="27" t="s">
        <v>1116</v>
      </c>
      <c r="E246" s="27" t="s">
        <v>17178</v>
      </c>
      <c r="F246" s="27" t="s">
        <v>17179</v>
      </c>
      <c r="G246" s="27" t="s">
        <v>10578</v>
      </c>
      <c r="H246" s="27" t="s">
        <v>1559</v>
      </c>
      <c r="I246" s="27" t="s">
        <v>10622</v>
      </c>
      <c r="J246" s="27" t="s">
        <v>17180</v>
      </c>
      <c r="K246" s="27" t="s">
        <v>17181</v>
      </c>
      <c r="L246" s="29" t="s">
        <v>10272</v>
      </c>
      <c r="M246" s="36" t="s">
        <v>10274</v>
      </c>
      <c r="N246" s="36" t="s">
        <v>10274</v>
      </c>
      <c r="O246" s="36" t="s">
        <v>10274</v>
      </c>
      <c r="P246" s="36" t="s">
        <v>10274</v>
      </c>
      <c r="Q246" s="36" t="s">
        <v>10273</v>
      </c>
      <c r="R246" s="36">
        <v>321</v>
      </c>
      <c r="S246" s="36">
        <v>383</v>
      </c>
      <c r="T246" s="36">
        <v>704</v>
      </c>
      <c r="U246" s="36">
        <v>370</v>
      </c>
      <c r="V246" s="36">
        <v>422</v>
      </c>
      <c r="W246" s="36">
        <v>792</v>
      </c>
      <c r="X246" s="31">
        <v>32</v>
      </c>
      <c r="Y246" s="27" t="s">
        <v>10274</v>
      </c>
      <c r="Z246" s="27" t="s">
        <v>10273</v>
      </c>
      <c r="AA246" s="27" t="s">
        <v>10274</v>
      </c>
      <c r="AB246" s="27" t="s">
        <v>10274</v>
      </c>
      <c r="AC246" s="27" t="s">
        <v>10273</v>
      </c>
      <c r="AD246" s="27" t="s">
        <v>10273</v>
      </c>
      <c r="AE246" s="27" t="s">
        <v>10273</v>
      </c>
      <c r="AF246" s="27" t="s">
        <v>10273</v>
      </c>
      <c r="AG246" s="27" t="s">
        <v>10275</v>
      </c>
      <c r="AH246" s="27" t="s">
        <v>10273</v>
      </c>
      <c r="AI246" s="27" t="s">
        <v>10273</v>
      </c>
      <c r="AJ246" s="27" t="s">
        <v>10274</v>
      </c>
      <c r="AK246" s="27" t="s">
        <v>10273</v>
      </c>
      <c r="AL246" s="27" t="s">
        <v>10275</v>
      </c>
      <c r="AM246" s="33" t="s">
        <v>10276</v>
      </c>
      <c r="AN246" s="33" t="s">
        <v>10276</v>
      </c>
      <c r="AO246" s="33" t="s">
        <v>10380</v>
      </c>
      <c r="AP246" s="33">
        <v>0</v>
      </c>
      <c r="AQ246" s="33">
        <v>0</v>
      </c>
      <c r="AR246" s="33">
        <v>0</v>
      </c>
      <c r="AS246" s="33" t="s">
        <v>10275</v>
      </c>
      <c r="AT246" s="33" t="s">
        <v>10275</v>
      </c>
      <c r="AU246" s="33" t="s">
        <v>10275</v>
      </c>
      <c r="AV246" s="34" t="s">
        <v>10324</v>
      </c>
      <c r="AW246" s="34" t="s">
        <v>10324</v>
      </c>
      <c r="AX246" s="34" t="s">
        <v>10276</v>
      </c>
      <c r="AY246" s="35" t="s">
        <v>10278</v>
      </c>
      <c r="AZ246" s="35" t="s">
        <v>10275</v>
      </c>
      <c r="BA246" s="35" t="s">
        <v>10275</v>
      </c>
      <c r="BB246" s="35" t="s">
        <v>10275</v>
      </c>
      <c r="BC246" s="35" t="s">
        <v>10278</v>
      </c>
      <c r="BD246" s="35" t="s">
        <v>10278</v>
      </c>
      <c r="BE246" s="28" t="s">
        <v>10274</v>
      </c>
      <c r="BF246" s="28" t="s">
        <v>10273</v>
      </c>
      <c r="BG246" s="28" t="s">
        <v>10273</v>
      </c>
      <c r="BH246" s="28" t="s">
        <v>10274</v>
      </c>
      <c r="BI246" s="28" t="s">
        <v>10273</v>
      </c>
      <c r="BJ246" s="28" t="s">
        <v>10274</v>
      </c>
      <c r="BK246" s="28" t="s">
        <v>10274</v>
      </c>
      <c r="BL246" s="28" t="s">
        <v>10273</v>
      </c>
      <c r="BM246" s="28" t="s">
        <v>10273</v>
      </c>
      <c r="BN246" s="28" t="s">
        <v>10273</v>
      </c>
      <c r="BO246" s="28" t="s">
        <v>10273</v>
      </c>
      <c r="BP246" s="28" t="s">
        <v>10273</v>
      </c>
      <c r="BQ246" s="27" t="s">
        <v>10274</v>
      </c>
      <c r="BR246" s="27" t="s">
        <v>10274</v>
      </c>
      <c r="BS246" s="27" t="s">
        <v>10273</v>
      </c>
      <c r="BT246" s="27" t="s">
        <v>10273</v>
      </c>
      <c r="BU246" s="28" t="s">
        <v>10274</v>
      </c>
      <c r="BV246" s="28" t="s">
        <v>10273</v>
      </c>
      <c r="BW246" s="28" t="s">
        <v>10273</v>
      </c>
      <c r="BX246" s="27" t="s">
        <v>10586</v>
      </c>
      <c r="BY246" s="27" t="s">
        <v>10274</v>
      </c>
      <c r="BZ246" s="27" t="s">
        <v>10274</v>
      </c>
    </row>
    <row r="247" spans="1:78" ht="25.5" customHeight="1" x14ac:dyDescent="0.25">
      <c r="A247" s="27">
        <v>76</v>
      </c>
      <c r="B247" s="28" t="s">
        <v>10650</v>
      </c>
      <c r="C247" s="28" t="s">
        <v>10651</v>
      </c>
      <c r="D247" s="27" t="s">
        <v>1116</v>
      </c>
      <c r="E247" s="27" t="e">
        <v>#N/A</v>
      </c>
      <c r="F247" s="27" t="e">
        <v>#N/A</v>
      </c>
      <c r="G247" s="27" t="s">
        <v>10578</v>
      </c>
      <c r="H247" s="27" t="s">
        <v>1559</v>
      </c>
      <c r="I247" s="27" t="s">
        <v>10622</v>
      </c>
      <c r="J247" s="27" t="s">
        <v>10652</v>
      </c>
      <c r="K247" s="27" t="s">
        <v>10653</v>
      </c>
      <c r="L247" s="29" t="s">
        <v>10309</v>
      </c>
      <c r="M247" s="36" t="s">
        <v>10273</v>
      </c>
      <c r="N247" s="36" t="s">
        <v>10273</v>
      </c>
      <c r="O247" s="36" t="s">
        <v>10273</v>
      </c>
      <c r="P247" s="36" t="s">
        <v>10273</v>
      </c>
      <c r="Q247" s="36" t="s">
        <v>10274</v>
      </c>
      <c r="R247" s="36">
        <v>238</v>
      </c>
      <c r="S247" s="36">
        <v>0</v>
      </c>
      <c r="T247" s="36">
        <v>238</v>
      </c>
      <c r="U247" s="36">
        <v>249</v>
      </c>
      <c r="V247" s="36">
        <v>0</v>
      </c>
      <c r="W247" s="36">
        <v>249</v>
      </c>
      <c r="X247" s="31">
        <v>16</v>
      </c>
      <c r="Y247" s="27" t="s">
        <v>10274</v>
      </c>
      <c r="Z247" s="27" t="s">
        <v>10273</v>
      </c>
      <c r="AA247" s="27" t="s">
        <v>10273</v>
      </c>
      <c r="AB247" s="27" t="s">
        <v>10273</v>
      </c>
      <c r="AC247" s="27" t="s">
        <v>10273</v>
      </c>
      <c r="AD247" s="27" t="s">
        <v>10273</v>
      </c>
      <c r="AE247" s="27" t="s">
        <v>10273</v>
      </c>
      <c r="AF247" s="27" t="s">
        <v>10273</v>
      </c>
      <c r="AG247" s="27" t="s">
        <v>10275</v>
      </c>
      <c r="AH247" s="27" t="s">
        <v>10273</v>
      </c>
      <c r="AI247" s="27" t="s">
        <v>10273</v>
      </c>
      <c r="AJ247" s="27" t="s">
        <v>10274</v>
      </c>
      <c r="AK247" s="27" t="s">
        <v>10273</v>
      </c>
      <c r="AL247" s="27" t="s">
        <v>10275</v>
      </c>
      <c r="AM247" s="32" t="s">
        <v>10275</v>
      </c>
      <c r="AN247" s="32" t="s">
        <v>10275</v>
      </c>
      <c r="AO247" s="32" t="s">
        <v>10275</v>
      </c>
      <c r="AP247" s="33" t="s">
        <v>10275</v>
      </c>
      <c r="AQ247" s="33" t="s">
        <v>10275</v>
      </c>
      <c r="AR247" s="33" t="s">
        <v>10275</v>
      </c>
      <c r="AS247" s="33" t="s">
        <v>10302</v>
      </c>
      <c r="AT247" s="33" t="s">
        <v>10276</v>
      </c>
      <c r="AU247" s="33" t="s">
        <v>10276</v>
      </c>
      <c r="AV247" s="34">
        <v>0</v>
      </c>
      <c r="AW247" s="34">
        <v>0</v>
      </c>
      <c r="AX247" s="34">
        <v>0</v>
      </c>
      <c r="AY247" s="35" t="s">
        <v>10275</v>
      </c>
      <c r="AZ247" s="35" t="s">
        <v>10275</v>
      </c>
      <c r="BA247" s="35" t="s">
        <v>10275</v>
      </c>
      <c r="BB247" s="35" t="s">
        <v>10278</v>
      </c>
      <c r="BC247" s="35" t="s">
        <v>10275</v>
      </c>
      <c r="BD247" s="35" t="s">
        <v>10278</v>
      </c>
      <c r="BE247" s="28" t="s">
        <v>10274</v>
      </c>
      <c r="BF247" s="28" t="s">
        <v>10273</v>
      </c>
      <c r="BG247" s="28" t="s">
        <v>10273</v>
      </c>
      <c r="BH247" s="28" t="s">
        <v>10274</v>
      </c>
      <c r="BI247" s="28" t="s">
        <v>10273</v>
      </c>
      <c r="BJ247" s="28" t="s">
        <v>10274</v>
      </c>
      <c r="BK247" s="28" t="s">
        <v>10273</v>
      </c>
      <c r="BL247" s="28" t="s">
        <v>10273</v>
      </c>
      <c r="BM247" s="28" t="s">
        <v>10273</v>
      </c>
      <c r="BN247" s="28" t="s">
        <v>10273</v>
      </c>
      <c r="BO247" s="28" t="s">
        <v>10273</v>
      </c>
      <c r="BP247" s="28" t="s">
        <v>10274</v>
      </c>
      <c r="BQ247" s="27" t="s">
        <v>10274</v>
      </c>
      <c r="BR247" s="27" t="s">
        <v>10273</v>
      </c>
      <c r="BS247" s="27" t="s">
        <v>10274</v>
      </c>
      <c r="BT247" s="27" t="s">
        <v>10273</v>
      </c>
      <c r="BU247" s="28" t="s">
        <v>10273</v>
      </c>
      <c r="BV247" s="28" t="s">
        <v>10274</v>
      </c>
      <c r="BW247" s="28" t="s">
        <v>10273</v>
      </c>
      <c r="BX247" s="27" t="s">
        <v>10279</v>
      </c>
      <c r="BY247" s="27" t="s">
        <v>10274</v>
      </c>
      <c r="BZ247" s="27" t="s">
        <v>10274</v>
      </c>
    </row>
    <row r="248" spans="1:78" ht="25.5" customHeight="1" x14ac:dyDescent="0.25">
      <c r="A248" s="27">
        <v>75</v>
      </c>
      <c r="B248" s="28" t="s">
        <v>10643</v>
      </c>
      <c r="C248" s="28" t="s">
        <v>10644</v>
      </c>
      <c r="D248" s="27" t="s">
        <v>1116</v>
      </c>
      <c r="E248" s="27" t="s">
        <v>10645</v>
      </c>
      <c r="F248" s="27" t="s">
        <v>10646</v>
      </c>
      <c r="G248" s="27" t="s">
        <v>10578</v>
      </c>
      <c r="H248" s="27" t="s">
        <v>1559</v>
      </c>
      <c r="I248" s="27" t="s">
        <v>10622</v>
      </c>
      <c r="J248" s="27" t="s">
        <v>10647</v>
      </c>
      <c r="K248" s="27" t="s">
        <v>10648</v>
      </c>
      <c r="L248" s="29" t="s">
        <v>10272</v>
      </c>
      <c r="M248" s="36" t="s">
        <v>10274</v>
      </c>
      <c r="N248" s="36" t="s">
        <v>10274</v>
      </c>
      <c r="O248" s="36" t="s">
        <v>10274</v>
      </c>
      <c r="P248" s="36" t="s">
        <v>10274</v>
      </c>
      <c r="Q248" s="36" t="s">
        <v>10273</v>
      </c>
      <c r="R248" s="36">
        <v>0</v>
      </c>
      <c r="S248" s="36">
        <v>198</v>
      </c>
      <c r="T248" s="36">
        <v>198</v>
      </c>
      <c r="U248" s="36">
        <v>0</v>
      </c>
      <c r="V248" s="36">
        <v>205</v>
      </c>
      <c r="W248" s="36">
        <v>205</v>
      </c>
      <c r="X248" s="31">
        <v>20</v>
      </c>
      <c r="Y248" s="27" t="s">
        <v>10274</v>
      </c>
      <c r="Z248" s="27" t="s">
        <v>10273</v>
      </c>
      <c r="AA248" s="27" t="s">
        <v>10273</v>
      </c>
      <c r="AB248" s="27" t="s">
        <v>10273</v>
      </c>
      <c r="AC248" s="27" t="s">
        <v>10273</v>
      </c>
      <c r="AD248" s="27" t="s">
        <v>10273</v>
      </c>
      <c r="AE248" s="27" t="s">
        <v>10273</v>
      </c>
      <c r="AF248" s="27" t="s">
        <v>10273</v>
      </c>
      <c r="AG248" s="27" t="s">
        <v>10275</v>
      </c>
      <c r="AH248" s="27" t="s">
        <v>10273</v>
      </c>
      <c r="AI248" s="27" t="s">
        <v>10273</v>
      </c>
      <c r="AJ248" s="27" t="s">
        <v>10274</v>
      </c>
      <c r="AK248" s="27" t="s">
        <v>10273</v>
      </c>
      <c r="AL248" s="27" t="s">
        <v>10275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 t="s">
        <v>10275</v>
      </c>
      <c r="AT248" s="33" t="s">
        <v>10275</v>
      </c>
      <c r="AU248" s="33" t="s">
        <v>10275</v>
      </c>
      <c r="AV248" s="34" t="s">
        <v>10276</v>
      </c>
      <c r="AW248" s="34" t="s">
        <v>10649</v>
      </c>
      <c r="AX248" s="34" t="s">
        <v>10276</v>
      </c>
      <c r="AY248" s="35" t="s">
        <v>10275</v>
      </c>
      <c r="AZ248" s="35" t="s">
        <v>10275</v>
      </c>
      <c r="BA248" s="35" t="s">
        <v>10275</v>
      </c>
      <c r="BB248" s="35" t="s">
        <v>10275</v>
      </c>
      <c r="BC248" s="35" t="s">
        <v>10278</v>
      </c>
      <c r="BD248" s="35" t="s">
        <v>10278</v>
      </c>
      <c r="BE248" s="28" t="s">
        <v>10273</v>
      </c>
      <c r="BF248" s="28" t="s">
        <v>10273</v>
      </c>
      <c r="BG248" s="28" t="s">
        <v>10274</v>
      </c>
      <c r="BH248" s="28" t="s">
        <v>10274</v>
      </c>
      <c r="BI248" s="28" t="s">
        <v>10273</v>
      </c>
      <c r="BJ248" s="28" t="s">
        <v>10274</v>
      </c>
      <c r="BK248" s="28" t="s">
        <v>10274</v>
      </c>
      <c r="BL248" s="28" t="s">
        <v>10273</v>
      </c>
      <c r="BM248" s="28" t="s">
        <v>10273</v>
      </c>
      <c r="BN248" s="28" t="s">
        <v>10274</v>
      </c>
      <c r="BO248" s="28" t="s">
        <v>10273</v>
      </c>
      <c r="BP248" s="28" t="s">
        <v>10274</v>
      </c>
      <c r="BQ248" s="27" t="s">
        <v>10274</v>
      </c>
      <c r="BR248" s="27" t="s">
        <v>10273</v>
      </c>
      <c r="BS248" s="27" t="s">
        <v>10274</v>
      </c>
      <c r="BT248" s="27" t="s">
        <v>10273</v>
      </c>
      <c r="BU248" s="28" t="s">
        <v>10273</v>
      </c>
      <c r="BV248" s="28" t="s">
        <v>10274</v>
      </c>
      <c r="BW248" s="28" t="s">
        <v>10273</v>
      </c>
      <c r="BX248" s="27" t="s">
        <v>10279</v>
      </c>
      <c r="BY248" s="27" t="s">
        <v>10273</v>
      </c>
      <c r="BZ248" s="27" t="s">
        <v>10274</v>
      </c>
    </row>
    <row r="249" spans="1:78" ht="25.5" customHeight="1" x14ac:dyDescent="0.25">
      <c r="A249" s="27">
        <v>73</v>
      </c>
      <c r="B249" s="28" t="s">
        <v>10631</v>
      </c>
      <c r="C249" s="28" t="s">
        <v>10632</v>
      </c>
      <c r="D249" s="27" t="s">
        <v>1116</v>
      </c>
      <c r="E249" s="27" t="s">
        <v>10633</v>
      </c>
      <c r="F249" s="27" t="s">
        <v>10634</v>
      </c>
      <c r="G249" s="27" t="s">
        <v>10578</v>
      </c>
      <c r="H249" s="27" t="s">
        <v>1559</v>
      </c>
      <c r="I249" s="27" t="s">
        <v>10622</v>
      </c>
      <c r="J249" s="27" t="s">
        <v>10635</v>
      </c>
      <c r="K249" s="27" t="s">
        <v>10636</v>
      </c>
      <c r="L249" s="29" t="s">
        <v>10272</v>
      </c>
      <c r="M249" s="36" t="s">
        <v>10273</v>
      </c>
      <c r="N249" s="36" t="s">
        <v>10274</v>
      </c>
      <c r="O249" s="36" t="s">
        <v>10274</v>
      </c>
      <c r="P249" s="36" t="s">
        <v>10274</v>
      </c>
      <c r="Q249" s="36" t="s">
        <v>10273</v>
      </c>
      <c r="R249" s="36">
        <v>116</v>
      </c>
      <c r="S249" s="36">
        <v>127</v>
      </c>
      <c r="T249" s="36">
        <v>243</v>
      </c>
      <c r="U249" s="36">
        <v>112</v>
      </c>
      <c r="V249" s="36">
        <v>98</v>
      </c>
      <c r="W249" s="36">
        <v>210</v>
      </c>
      <c r="X249" s="31">
        <v>14</v>
      </c>
      <c r="Y249" s="27" t="s">
        <v>10274</v>
      </c>
      <c r="Z249" s="27" t="s">
        <v>10273</v>
      </c>
      <c r="AA249" s="27" t="s">
        <v>10273</v>
      </c>
      <c r="AB249" s="27" t="s">
        <v>10273</v>
      </c>
      <c r="AC249" s="27" t="s">
        <v>10273</v>
      </c>
      <c r="AD249" s="27" t="s">
        <v>10273</v>
      </c>
      <c r="AE249" s="27" t="s">
        <v>10273</v>
      </c>
      <c r="AF249" s="27" t="s">
        <v>10273</v>
      </c>
      <c r="AG249" s="27" t="s">
        <v>10275</v>
      </c>
      <c r="AH249" s="27" t="s">
        <v>10273</v>
      </c>
      <c r="AI249" s="27" t="s">
        <v>10273</v>
      </c>
      <c r="AJ249" s="27" t="s">
        <v>10274</v>
      </c>
      <c r="AK249" s="27" t="s">
        <v>10273</v>
      </c>
      <c r="AL249" s="27" t="s">
        <v>10275</v>
      </c>
      <c r="AM249" s="32" t="s">
        <v>10275</v>
      </c>
      <c r="AN249" s="32" t="s">
        <v>10275</v>
      </c>
      <c r="AO249" s="32" t="s">
        <v>10275</v>
      </c>
      <c r="AP249" s="33">
        <v>0</v>
      </c>
      <c r="AQ249" s="33">
        <v>0</v>
      </c>
      <c r="AR249" s="33">
        <v>0</v>
      </c>
      <c r="AS249" s="33" t="s">
        <v>10275</v>
      </c>
      <c r="AT249" s="33" t="s">
        <v>10275</v>
      </c>
      <c r="AU249" s="33" t="s">
        <v>10275</v>
      </c>
      <c r="AV249" s="34" t="s">
        <v>10434</v>
      </c>
      <c r="AW249" s="34" t="s">
        <v>10323</v>
      </c>
      <c r="AX249" s="34" t="s">
        <v>10276</v>
      </c>
      <c r="AY249" s="35" t="s">
        <v>10275</v>
      </c>
      <c r="AZ249" s="35" t="s">
        <v>10275</v>
      </c>
      <c r="BA249" s="35" t="s">
        <v>10275</v>
      </c>
      <c r="BB249" s="35" t="s">
        <v>10275</v>
      </c>
      <c r="BC249" s="35" t="s">
        <v>10278</v>
      </c>
      <c r="BD249" s="35" t="s">
        <v>10278</v>
      </c>
      <c r="BE249" s="28" t="s">
        <v>10274</v>
      </c>
      <c r="BF249" s="28" t="s">
        <v>10273</v>
      </c>
      <c r="BG249" s="28" t="s">
        <v>10273</v>
      </c>
      <c r="BH249" s="28" t="s">
        <v>10274</v>
      </c>
      <c r="BI249" s="28" t="s">
        <v>10273</v>
      </c>
      <c r="BJ249" s="28" t="s">
        <v>10274</v>
      </c>
      <c r="BK249" s="28" t="s">
        <v>10274</v>
      </c>
      <c r="BL249" s="28" t="s">
        <v>10273</v>
      </c>
      <c r="BM249" s="28" t="s">
        <v>10273</v>
      </c>
      <c r="BN249" s="28" t="s">
        <v>10274</v>
      </c>
      <c r="BO249" s="28" t="s">
        <v>10273</v>
      </c>
      <c r="BP249" s="28" t="s">
        <v>10273</v>
      </c>
      <c r="BQ249" s="27" t="s">
        <v>10274</v>
      </c>
      <c r="BR249" s="27" t="s">
        <v>10273</v>
      </c>
      <c r="BS249" s="27" t="s">
        <v>10274</v>
      </c>
      <c r="BT249" s="27" t="s">
        <v>10273</v>
      </c>
      <c r="BU249" s="28" t="s">
        <v>10274</v>
      </c>
      <c r="BV249" s="28" t="s">
        <v>10273</v>
      </c>
      <c r="BW249" s="28" t="s">
        <v>10273</v>
      </c>
      <c r="BX249" s="27" t="s">
        <v>10279</v>
      </c>
      <c r="BY249" s="27" t="s">
        <v>10273</v>
      </c>
      <c r="BZ249" s="27" t="s">
        <v>10274</v>
      </c>
    </row>
    <row r="250" spans="1:78" ht="25.5" customHeight="1" x14ac:dyDescent="0.25">
      <c r="A250" s="27">
        <v>244</v>
      </c>
      <c r="B250" s="28" t="s">
        <v>11418</v>
      </c>
      <c r="C250" s="28" t="s">
        <v>11419</v>
      </c>
      <c r="D250" s="27" t="s">
        <v>1116</v>
      </c>
      <c r="E250" s="27" t="s">
        <v>11420</v>
      </c>
      <c r="F250" s="27" t="s">
        <v>11421</v>
      </c>
      <c r="G250" s="27" t="s">
        <v>10578</v>
      </c>
      <c r="H250" s="27" t="s">
        <v>1559</v>
      </c>
      <c r="I250" s="27" t="s">
        <v>10622</v>
      </c>
      <c r="J250" s="27" t="s">
        <v>11422</v>
      </c>
      <c r="K250" s="27" t="s">
        <v>11423</v>
      </c>
      <c r="L250" s="29" t="s">
        <v>10272</v>
      </c>
      <c r="M250" s="36" t="s">
        <v>10274</v>
      </c>
      <c r="N250" s="36" t="s">
        <v>10274</v>
      </c>
      <c r="O250" s="36" t="s">
        <v>10274</v>
      </c>
      <c r="P250" s="36" t="s">
        <v>10274</v>
      </c>
      <c r="Q250" s="36" t="s">
        <v>10273</v>
      </c>
      <c r="R250" s="36">
        <v>53</v>
      </c>
      <c r="S250" s="36">
        <v>42</v>
      </c>
      <c r="T250" s="36">
        <v>95</v>
      </c>
      <c r="U250" s="36">
        <v>57</v>
      </c>
      <c r="V250" s="36">
        <v>40</v>
      </c>
      <c r="W250" s="36">
        <v>97</v>
      </c>
      <c r="X250" s="31">
        <v>11</v>
      </c>
      <c r="Y250" s="27" t="s">
        <v>10274</v>
      </c>
      <c r="Z250" s="27" t="s">
        <v>10273</v>
      </c>
      <c r="AA250" s="27" t="s">
        <v>10273</v>
      </c>
      <c r="AB250" s="27" t="s">
        <v>10273</v>
      </c>
      <c r="AC250" s="27" t="s">
        <v>10273</v>
      </c>
      <c r="AD250" s="27" t="s">
        <v>10273</v>
      </c>
      <c r="AE250" s="27" t="s">
        <v>10273</v>
      </c>
      <c r="AF250" s="27" t="s">
        <v>10273</v>
      </c>
      <c r="AG250" s="27" t="s">
        <v>10275</v>
      </c>
      <c r="AH250" s="27" t="s">
        <v>10273</v>
      </c>
      <c r="AI250" s="27" t="s">
        <v>10273</v>
      </c>
      <c r="AJ250" s="27" t="s">
        <v>10274</v>
      </c>
      <c r="AK250" s="27" t="s">
        <v>10273</v>
      </c>
      <c r="AL250" s="27" t="s">
        <v>10275</v>
      </c>
      <c r="AM250" s="33" t="s">
        <v>10276</v>
      </c>
      <c r="AN250" s="33" t="s">
        <v>10276</v>
      </c>
      <c r="AO250" s="33" t="s">
        <v>10286</v>
      </c>
      <c r="AP250" s="33">
        <v>0</v>
      </c>
      <c r="AQ250" s="33">
        <v>0</v>
      </c>
      <c r="AR250" s="33">
        <v>0</v>
      </c>
      <c r="AS250" s="33" t="s">
        <v>10275</v>
      </c>
      <c r="AT250" s="33" t="s">
        <v>10275</v>
      </c>
      <c r="AU250" s="33" t="s">
        <v>10275</v>
      </c>
      <c r="AV250" s="34" t="s">
        <v>10276</v>
      </c>
      <c r="AW250" s="34" t="s">
        <v>10276</v>
      </c>
      <c r="AX250" s="34" t="s">
        <v>10277</v>
      </c>
      <c r="AY250" s="35" t="s">
        <v>10400</v>
      </c>
      <c r="AZ250" s="35" t="s">
        <v>10275</v>
      </c>
      <c r="BA250" s="35" t="s">
        <v>10275</v>
      </c>
      <c r="BB250" s="35" t="s">
        <v>10275</v>
      </c>
      <c r="BC250" s="35" t="s">
        <v>10278</v>
      </c>
      <c r="BD250" s="35" t="s">
        <v>10278</v>
      </c>
      <c r="BE250" s="28" t="s">
        <v>10273</v>
      </c>
      <c r="BF250" s="28" t="s">
        <v>10273</v>
      </c>
      <c r="BG250" s="28" t="s">
        <v>10274</v>
      </c>
      <c r="BH250" s="28" t="s">
        <v>10273</v>
      </c>
      <c r="BI250" s="28" t="s">
        <v>10273</v>
      </c>
      <c r="BJ250" s="28" t="s">
        <v>10274</v>
      </c>
      <c r="BK250" s="28" t="s">
        <v>10274</v>
      </c>
      <c r="BL250" s="28" t="s">
        <v>10273</v>
      </c>
      <c r="BM250" s="28" t="s">
        <v>10274</v>
      </c>
      <c r="BN250" s="28" t="s">
        <v>10273</v>
      </c>
      <c r="BO250" s="28" t="s">
        <v>10273</v>
      </c>
      <c r="BP250" s="28" t="s">
        <v>10273</v>
      </c>
      <c r="BQ250" s="27" t="s">
        <v>10274</v>
      </c>
      <c r="BR250" s="27" t="s">
        <v>10273</v>
      </c>
      <c r="BS250" s="27" t="s">
        <v>10274</v>
      </c>
      <c r="BT250" s="27" t="s">
        <v>10274</v>
      </c>
      <c r="BU250" s="28" t="s">
        <v>10273</v>
      </c>
      <c r="BV250" s="28" t="s">
        <v>10274</v>
      </c>
      <c r="BW250" s="28" t="s">
        <v>10273</v>
      </c>
      <c r="BX250" s="27" t="s">
        <v>10279</v>
      </c>
      <c r="BY250" s="27" t="s">
        <v>10273</v>
      </c>
      <c r="BZ250" s="27" t="s">
        <v>10274</v>
      </c>
    </row>
    <row r="251" spans="1:78" ht="25.5" customHeight="1" x14ac:dyDescent="0.25">
      <c r="A251" s="27">
        <v>74</v>
      </c>
      <c r="B251" s="28" t="s">
        <v>10637</v>
      </c>
      <c r="C251" s="28" t="s">
        <v>10638</v>
      </c>
      <c r="D251" s="27" t="s">
        <v>1116</v>
      </c>
      <c r="E251" s="27" t="s">
        <v>10639</v>
      </c>
      <c r="F251" s="27" t="s">
        <v>10640</v>
      </c>
      <c r="G251" s="27" t="s">
        <v>10578</v>
      </c>
      <c r="H251" s="27" t="s">
        <v>1559</v>
      </c>
      <c r="I251" s="27" t="s">
        <v>10622</v>
      </c>
      <c r="J251" s="27" t="s">
        <v>10641</v>
      </c>
      <c r="K251" s="27" t="s">
        <v>10642</v>
      </c>
      <c r="L251" s="29" t="s">
        <v>10309</v>
      </c>
      <c r="M251" s="36" t="s">
        <v>10273</v>
      </c>
      <c r="N251" s="36" t="s">
        <v>10273</v>
      </c>
      <c r="O251" s="36" t="s">
        <v>10274</v>
      </c>
      <c r="P251" s="36" t="s">
        <v>10274</v>
      </c>
      <c r="Q251" s="36" t="s">
        <v>10274</v>
      </c>
      <c r="R251" s="36">
        <v>0</v>
      </c>
      <c r="S251" s="36">
        <v>355</v>
      </c>
      <c r="T251" s="36">
        <v>355</v>
      </c>
      <c r="U251" s="36">
        <v>0</v>
      </c>
      <c r="V251" s="36">
        <v>395</v>
      </c>
      <c r="W251" s="36">
        <v>395</v>
      </c>
      <c r="X251" s="31">
        <v>29</v>
      </c>
      <c r="Y251" s="27" t="s">
        <v>10274</v>
      </c>
      <c r="Z251" s="27" t="s">
        <v>10273</v>
      </c>
      <c r="AA251" s="27" t="s">
        <v>10273</v>
      </c>
      <c r="AB251" s="27" t="s">
        <v>10273</v>
      </c>
      <c r="AC251" s="27" t="s">
        <v>10273</v>
      </c>
      <c r="AD251" s="27" t="s">
        <v>10273</v>
      </c>
      <c r="AE251" s="27" t="s">
        <v>10273</v>
      </c>
      <c r="AF251" s="27" t="s">
        <v>10273</v>
      </c>
      <c r="AG251" s="27" t="s">
        <v>10275</v>
      </c>
      <c r="AH251" s="27" t="s">
        <v>10274</v>
      </c>
      <c r="AI251" s="27" t="s">
        <v>10273</v>
      </c>
      <c r="AJ251" s="27" t="s">
        <v>10273</v>
      </c>
      <c r="AK251" s="27" t="s">
        <v>10273</v>
      </c>
      <c r="AL251" s="27" t="s">
        <v>10275</v>
      </c>
      <c r="AM251" s="32" t="s">
        <v>10275</v>
      </c>
      <c r="AN251" s="32" t="s">
        <v>10275</v>
      </c>
      <c r="AO251" s="32" t="s">
        <v>10275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4" t="s">
        <v>10276</v>
      </c>
      <c r="AW251" s="34" t="s">
        <v>10276</v>
      </c>
      <c r="AX251" s="34" t="s">
        <v>10527</v>
      </c>
      <c r="AY251" s="35" t="s">
        <v>10275</v>
      </c>
      <c r="AZ251" s="35" t="s">
        <v>10275</v>
      </c>
      <c r="BA251" s="35" t="s">
        <v>10275</v>
      </c>
      <c r="BB251" s="35" t="s">
        <v>10275</v>
      </c>
      <c r="BC251" s="35" t="s">
        <v>10278</v>
      </c>
      <c r="BD251" s="35" t="s">
        <v>10278</v>
      </c>
      <c r="BE251" s="28" t="s">
        <v>10274</v>
      </c>
      <c r="BF251" s="28" t="s">
        <v>10273</v>
      </c>
      <c r="BG251" s="28" t="s">
        <v>10273</v>
      </c>
      <c r="BH251" s="28" t="s">
        <v>10274</v>
      </c>
      <c r="BI251" s="28" t="s">
        <v>10273</v>
      </c>
      <c r="BJ251" s="28" t="s">
        <v>10274</v>
      </c>
      <c r="BK251" s="28" t="s">
        <v>10273</v>
      </c>
      <c r="BL251" s="28" t="s">
        <v>10274</v>
      </c>
      <c r="BM251" s="28" t="s">
        <v>10273</v>
      </c>
      <c r="BN251" s="28" t="s">
        <v>10273</v>
      </c>
      <c r="BO251" s="28" t="s">
        <v>10273</v>
      </c>
      <c r="BP251" s="28" t="s">
        <v>10273</v>
      </c>
      <c r="BQ251" s="27" t="s">
        <v>10274</v>
      </c>
      <c r="BR251" s="27" t="s">
        <v>10273</v>
      </c>
      <c r="BS251" s="27" t="s">
        <v>10274</v>
      </c>
      <c r="BT251" s="27" t="s">
        <v>10273</v>
      </c>
      <c r="BU251" s="28" t="s">
        <v>10273</v>
      </c>
      <c r="BV251" s="28" t="s">
        <v>10274</v>
      </c>
      <c r="BW251" s="28" t="s">
        <v>10273</v>
      </c>
      <c r="BX251" s="27" t="s">
        <v>10279</v>
      </c>
      <c r="BY251" s="27" t="s">
        <v>10274</v>
      </c>
      <c r="BZ251" s="27" t="s">
        <v>10274</v>
      </c>
    </row>
    <row r="252" spans="1:78" ht="25.5" customHeight="1" x14ac:dyDescent="0.25">
      <c r="A252" s="27">
        <v>70</v>
      </c>
      <c r="B252" s="28" t="s">
        <v>10618</v>
      </c>
      <c r="C252" s="28" t="s">
        <v>10619</v>
      </c>
      <c r="D252" s="27" t="s">
        <v>1116</v>
      </c>
      <c r="E252" s="27" t="s">
        <v>10620</v>
      </c>
      <c r="F252" s="27" t="s">
        <v>10621</v>
      </c>
      <c r="G252" s="27" t="s">
        <v>10578</v>
      </c>
      <c r="H252" s="27" t="s">
        <v>1559</v>
      </c>
      <c r="I252" s="27" t="s">
        <v>10622</v>
      </c>
      <c r="J252" s="27" t="s">
        <v>10623</v>
      </c>
      <c r="K252" s="27" t="s">
        <v>10624</v>
      </c>
      <c r="L252" s="29" t="s">
        <v>10272</v>
      </c>
      <c r="M252" s="36" t="s">
        <v>10274</v>
      </c>
      <c r="N252" s="36" t="s">
        <v>10274</v>
      </c>
      <c r="O252" s="36" t="s">
        <v>10274</v>
      </c>
      <c r="P252" s="36" t="s">
        <v>10274</v>
      </c>
      <c r="Q252" s="36" t="s">
        <v>10273</v>
      </c>
      <c r="R252" s="36">
        <v>20</v>
      </c>
      <c r="S252" s="36">
        <v>43</v>
      </c>
      <c r="T252" s="36">
        <v>63</v>
      </c>
      <c r="U252" s="36">
        <v>10</v>
      </c>
      <c r="V252" s="36">
        <v>49</v>
      </c>
      <c r="W252" s="36">
        <v>59</v>
      </c>
      <c r="X252" s="31">
        <v>20</v>
      </c>
      <c r="Y252" s="27" t="s">
        <v>10274</v>
      </c>
      <c r="Z252" s="27" t="s">
        <v>10273</v>
      </c>
      <c r="AA252" s="27" t="s">
        <v>10273</v>
      </c>
      <c r="AB252" s="27" t="s">
        <v>10273</v>
      </c>
      <c r="AC252" s="27" t="s">
        <v>10273</v>
      </c>
      <c r="AD252" s="27" t="s">
        <v>10273</v>
      </c>
      <c r="AE252" s="27" t="s">
        <v>10273</v>
      </c>
      <c r="AF252" s="27" t="s">
        <v>10273</v>
      </c>
      <c r="AG252" s="27" t="s">
        <v>10275</v>
      </c>
      <c r="AH252" s="27" t="s">
        <v>10273</v>
      </c>
      <c r="AI252" s="27" t="s">
        <v>10274</v>
      </c>
      <c r="AJ252" s="27" t="s">
        <v>10274</v>
      </c>
      <c r="AK252" s="27" t="s">
        <v>10273</v>
      </c>
      <c r="AL252" s="27" t="s">
        <v>10275</v>
      </c>
      <c r="AM252" s="33" t="s">
        <v>10276</v>
      </c>
      <c r="AN252" s="33" t="s">
        <v>10324</v>
      </c>
      <c r="AO252" s="33" t="s">
        <v>10276</v>
      </c>
      <c r="AP252" s="33">
        <v>0</v>
      </c>
      <c r="AQ252" s="33">
        <v>11</v>
      </c>
      <c r="AR252" s="33">
        <v>0</v>
      </c>
      <c r="AS252" s="33" t="s">
        <v>10275</v>
      </c>
      <c r="AT252" s="33" t="s">
        <v>10275</v>
      </c>
      <c r="AU252" s="33" t="s">
        <v>10275</v>
      </c>
      <c r="AV252" s="34">
        <v>0</v>
      </c>
      <c r="AW252" s="34">
        <v>0</v>
      </c>
      <c r="AX252" s="34">
        <v>0</v>
      </c>
      <c r="AY252" s="35" t="s">
        <v>10278</v>
      </c>
      <c r="AZ252" s="35" t="s">
        <v>10278</v>
      </c>
      <c r="BA252" s="35" t="s">
        <v>10278</v>
      </c>
      <c r="BB252" s="35" t="s">
        <v>10275</v>
      </c>
      <c r="BC252" s="35" t="s">
        <v>10275</v>
      </c>
      <c r="BD252" s="35" t="s">
        <v>10278</v>
      </c>
      <c r="BE252" s="28" t="s">
        <v>10273</v>
      </c>
      <c r="BF252" s="28" t="s">
        <v>10273</v>
      </c>
      <c r="BG252" s="28" t="s">
        <v>10274</v>
      </c>
      <c r="BH252" s="28" t="s">
        <v>10274</v>
      </c>
      <c r="BI252" s="28" t="s">
        <v>10273</v>
      </c>
      <c r="BJ252" s="28" t="s">
        <v>10274</v>
      </c>
      <c r="BK252" s="28" t="s">
        <v>10274</v>
      </c>
      <c r="BL252" s="28" t="s">
        <v>10273</v>
      </c>
      <c r="BM252" s="28" t="s">
        <v>10273</v>
      </c>
      <c r="BN252" s="28" t="s">
        <v>10274</v>
      </c>
      <c r="BO252" s="28" t="s">
        <v>10273</v>
      </c>
      <c r="BP252" s="28" t="s">
        <v>10273</v>
      </c>
      <c r="BQ252" s="27" t="s">
        <v>10274</v>
      </c>
      <c r="BR252" s="27" t="s">
        <v>10273</v>
      </c>
      <c r="BS252" s="27" t="s">
        <v>10274</v>
      </c>
      <c r="BT252" s="27" t="s">
        <v>10273</v>
      </c>
      <c r="BU252" s="28" t="s">
        <v>10274</v>
      </c>
      <c r="BV252" s="28" t="s">
        <v>10273</v>
      </c>
      <c r="BW252" s="28" t="s">
        <v>10273</v>
      </c>
      <c r="BX252" s="27" t="s">
        <v>10279</v>
      </c>
      <c r="BY252" s="27" t="s">
        <v>10274</v>
      </c>
      <c r="BZ252" s="27" t="s">
        <v>10274</v>
      </c>
    </row>
    <row r="253" spans="1:78" ht="25.5" customHeight="1" x14ac:dyDescent="0.25">
      <c r="A253" s="27">
        <v>71</v>
      </c>
      <c r="B253" s="28" t="s">
        <v>10625</v>
      </c>
      <c r="C253" s="28" t="s">
        <v>10626</v>
      </c>
      <c r="D253" s="27" t="s">
        <v>1116</v>
      </c>
      <c r="E253" s="27" t="s">
        <v>10627</v>
      </c>
      <c r="F253" s="27" t="s">
        <v>10628</v>
      </c>
      <c r="G253" s="27" t="s">
        <v>10578</v>
      </c>
      <c r="H253" s="27" t="s">
        <v>1559</v>
      </c>
      <c r="I253" s="27" t="s">
        <v>10622</v>
      </c>
      <c r="J253" s="27" t="s">
        <v>10629</v>
      </c>
      <c r="K253" s="27" t="s">
        <v>10630</v>
      </c>
      <c r="L253" s="29" t="s">
        <v>10272</v>
      </c>
      <c r="M253" s="36" t="s">
        <v>10273</v>
      </c>
      <c r="N253" s="36" t="s">
        <v>10273</v>
      </c>
      <c r="O253" s="36" t="s">
        <v>10274</v>
      </c>
      <c r="P253" s="36" t="s">
        <v>10274</v>
      </c>
      <c r="Q253" s="36" t="s">
        <v>10273</v>
      </c>
      <c r="R253" s="36">
        <v>108</v>
      </c>
      <c r="S253" s="36">
        <v>16</v>
      </c>
      <c r="T253" s="36">
        <v>124</v>
      </c>
      <c r="U253" s="36">
        <v>117</v>
      </c>
      <c r="V253" s="36">
        <v>25</v>
      </c>
      <c r="W253" s="36">
        <v>142</v>
      </c>
      <c r="X253" s="31">
        <v>11</v>
      </c>
      <c r="Y253" s="27" t="s">
        <v>10274</v>
      </c>
      <c r="Z253" s="27" t="s">
        <v>10273</v>
      </c>
      <c r="AA253" s="27" t="s">
        <v>10273</v>
      </c>
      <c r="AB253" s="27" t="s">
        <v>10273</v>
      </c>
      <c r="AC253" s="27" t="s">
        <v>10273</v>
      </c>
      <c r="AD253" s="27" t="s">
        <v>10273</v>
      </c>
      <c r="AE253" s="27" t="s">
        <v>10273</v>
      </c>
      <c r="AF253" s="27" t="s">
        <v>10273</v>
      </c>
      <c r="AG253" s="27" t="s">
        <v>10275</v>
      </c>
      <c r="AH253" s="27" t="s">
        <v>10273</v>
      </c>
      <c r="AI253" s="27" t="s">
        <v>10273</v>
      </c>
      <c r="AJ253" s="27" t="s">
        <v>10274</v>
      </c>
      <c r="AK253" s="27" t="s">
        <v>10273</v>
      </c>
      <c r="AL253" s="27" t="s">
        <v>10275</v>
      </c>
      <c r="AM253" s="32" t="s">
        <v>10275</v>
      </c>
      <c r="AN253" s="32" t="s">
        <v>10275</v>
      </c>
      <c r="AO253" s="32" t="s">
        <v>10275</v>
      </c>
      <c r="AP253" s="33">
        <v>0</v>
      </c>
      <c r="AQ253" s="33">
        <v>0</v>
      </c>
      <c r="AR253" s="33">
        <v>0</v>
      </c>
      <c r="AS253" s="33" t="s">
        <v>10275</v>
      </c>
      <c r="AT253" s="33" t="s">
        <v>10275</v>
      </c>
      <c r="AU253" s="33" t="s">
        <v>10275</v>
      </c>
      <c r="AV253" s="34" t="s">
        <v>10276</v>
      </c>
      <c r="AW253" s="34" t="s">
        <v>10276</v>
      </c>
      <c r="AX253" s="34" t="s">
        <v>10277</v>
      </c>
      <c r="AY253" s="35" t="s">
        <v>10275</v>
      </c>
      <c r="AZ253" s="35" t="s">
        <v>10275</v>
      </c>
      <c r="BA253" s="35" t="s">
        <v>10275</v>
      </c>
      <c r="BB253" s="35" t="s">
        <v>10275</v>
      </c>
      <c r="BC253" s="35" t="s">
        <v>10278</v>
      </c>
      <c r="BD253" s="35" t="s">
        <v>10278</v>
      </c>
      <c r="BE253" s="28" t="s">
        <v>10274</v>
      </c>
      <c r="BF253" s="28" t="s">
        <v>10273</v>
      </c>
      <c r="BG253" s="28" t="s">
        <v>10273</v>
      </c>
      <c r="BH253" s="28" t="s">
        <v>10273</v>
      </c>
      <c r="BI253" s="28" t="s">
        <v>10273</v>
      </c>
      <c r="BJ253" s="28" t="s">
        <v>10274</v>
      </c>
      <c r="BK253" s="28" t="s">
        <v>10274</v>
      </c>
      <c r="BL253" s="28" t="s">
        <v>10273</v>
      </c>
      <c r="BM253" s="28" t="s">
        <v>10273</v>
      </c>
      <c r="BN253" s="28" t="s">
        <v>10273</v>
      </c>
      <c r="BO253" s="28" t="s">
        <v>10273</v>
      </c>
      <c r="BP253" s="28" t="s">
        <v>10273</v>
      </c>
      <c r="BQ253" s="27" t="s">
        <v>10274</v>
      </c>
      <c r="BR253" s="27" t="s">
        <v>10274</v>
      </c>
      <c r="BS253" s="27" t="s">
        <v>10273</v>
      </c>
      <c r="BT253" s="27" t="s">
        <v>10273</v>
      </c>
      <c r="BU253" s="28" t="s">
        <v>10274</v>
      </c>
      <c r="BV253" s="28" t="s">
        <v>10273</v>
      </c>
      <c r="BW253" s="28" t="s">
        <v>10273</v>
      </c>
      <c r="BX253" s="27" t="s">
        <v>10279</v>
      </c>
      <c r="BY253" s="27" t="s">
        <v>10274</v>
      </c>
      <c r="BZ253" s="27" t="s">
        <v>10274</v>
      </c>
    </row>
    <row r="254" spans="1:78" ht="25.5" customHeight="1" x14ac:dyDescent="0.25">
      <c r="A254" s="27">
        <v>1556</v>
      </c>
      <c r="B254" s="28" t="s">
        <v>17578</v>
      </c>
      <c r="C254" s="28" t="s">
        <v>17579</v>
      </c>
      <c r="D254" s="27" t="s">
        <v>1116</v>
      </c>
      <c r="E254" s="27" t="s">
        <v>17580</v>
      </c>
      <c r="F254" s="27" t="s">
        <v>17581</v>
      </c>
      <c r="G254" s="27" t="s">
        <v>10578</v>
      </c>
      <c r="H254" s="27" t="s">
        <v>1559</v>
      </c>
      <c r="I254" s="27" t="s">
        <v>10622</v>
      </c>
      <c r="J254" s="27" t="s">
        <v>17582</v>
      </c>
      <c r="K254" s="27" t="s">
        <v>17583</v>
      </c>
      <c r="L254" s="29" t="s">
        <v>10294</v>
      </c>
      <c r="M254" s="36" t="s">
        <v>10274</v>
      </c>
      <c r="N254" s="36" t="s">
        <v>10274</v>
      </c>
      <c r="O254" s="36" t="s">
        <v>10274</v>
      </c>
      <c r="P254" s="36" t="s">
        <v>10273</v>
      </c>
      <c r="Q254" s="36" t="s">
        <v>10273</v>
      </c>
      <c r="R254" s="36">
        <v>61</v>
      </c>
      <c r="S254" s="36">
        <v>34</v>
      </c>
      <c r="T254" s="36">
        <v>95</v>
      </c>
      <c r="U254" s="36">
        <v>68</v>
      </c>
      <c r="V254" s="36">
        <v>37</v>
      </c>
      <c r="W254" s="36">
        <v>105</v>
      </c>
      <c r="X254" s="31">
        <v>10</v>
      </c>
      <c r="Y254" s="27" t="s">
        <v>10274</v>
      </c>
      <c r="Z254" s="27" t="s">
        <v>10273</v>
      </c>
      <c r="AA254" s="27" t="s">
        <v>10273</v>
      </c>
      <c r="AB254" s="27" t="s">
        <v>10273</v>
      </c>
      <c r="AC254" s="27" t="s">
        <v>10273</v>
      </c>
      <c r="AD254" s="27" t="s">
        <v>10273</v>
      </c>
      <c r="AE254" s="27" t="s">
        <v>10273</v>
      </c>
      <c r="AF254" s="27" t="s">
        <v>10273</v>
      </c>
      <c r="AG254" s="27" t="s">
        <v>10275</v>
      </c>
      <c r="AH254" s="27" t="s">
        <v>10273</v>
      </c>
      <c r="AI254" s="27" t="s">
        <v>10273</v>
      </c>
      <c r="AJ254" s="27" t="s">
        <v>10274</v>
      </c>
      <c r="AK254" s="27" t="s">
        <v>10273</v>
      </c>
      <c r="AL254" s="27" t="s">
        <v>10275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 t="s">
        <v>10275</v>
      </c>
      <c r="AT254" s="33" t="s">
        <v>10275</v>
      </c>
      <c r="AU254" s="33" t="s">
        <v>10275</v>
      </c>
      <c r="AV254" s="34" t="s">
        <v>10276</v>
      </c>
      <c r="AW254" s="34" t="s">
        <v>10276</v>
      </c>
      <c r="AX254" s="34" t="s">
        <v>10324</v>
      </c>
      <c r="AY254" s="35" t="s">
        <v>10275</v>
      </c>
      <c r="AZ254" s="35" t="s">
        <v>10275</v>
      </c>
      <c r="BA254" s="35" t="s">
        <v>10275</v>
      </c>
      <c r="BB254" s="35" t="s">
        <v>10275</v>
      </c>
      <c r="BC254" s="35" t="s">
        <v>10278</v>
      </c>
      <c r="BD254" s="35" t="s">
        <v>10278</v>
      </c>
      <c r="BE254" s="28" t="s">
        <v>10273</v>
      </c>
      <c r="BF254" s="28" t="s">
        <v>10273</v>
      </c>
      <c r="BG254" s="28" t="s">
        <v>10274</v>
      </c>
      <c r="BH254" s="28" t="s">
        <v>10274</v>
      </c>
      <c r="BI254" s="28" t="s">
        <v>10273</v>
      </c>
      <c r="BJ254" s="28" t="s">
        <v>10274</v>
      </c>
      <c r="BK254" s="28" t="s">
        <v>10274</v>
      </c>
      <c r="BL254" s="28" t="s">
        <v>10273</v>
      </c>
      <c r="BM254" s="28" t="s">
        <v>10273</v>
      </c>
      <c r="BN254" s="28" t="s">
        <v>10273</v>
      </c>
      <c r="BO254" s="28" t="s">
        <v>10273</v>
      </c>
      <c r="BP254" s="28" t="s">
        <v>10273</v>
      </c>
      <c r="BQ254" s="27" t="s">
        <v>10274</v>
      </c>
      <c r="BR254" s="27" t="s">
        <v>10273</v>
      </c>
      <c r="BS254" s="27" t="s">
        <v>10274</v>
      </c>
      <c r="BT254" s="27" t="s">
        <v>10273</v>
      </c>
      <c r="BU254" s="28" t="s">
        <v>10273</v>
      </c>
      <c r="BV254" s="28" t="s">
        <v>10274</v>
      </c>
      <c r="BW254" s="28" t="s">
        <v>10273</v>
      </c>
      <c r="BX254" s="27" t="s">
        <v>10279</v>
      </c>
      <c r="BY254" s="27" t="s">
        <v>10273</v>
      </c>
      <c r="BZ254" s="27" t="s">
        <v>10274</v>
      </c>
    </row>
    <row r="255" spans="1:78" ht="25.5" customHeight="1" x14ac:dyDescent="0.25">
      <c r="A255" s="27">
        <v>79</v>
      </c>
      <c r="B255" s="28" t="s">
        <v>10661</v>
      </c>
      <c r="C255" s="28" t="s">
        <v>10662</v>
      </c>
      <c r="D255" s="27" t="s">
        <v>1116</v>
      </c>
      <c r="E255" s="27" t="s">
        <v>10663</v>
      </c>
      <c r="F255" s="27" t="s">
        <v>10664</v>
      </c>
      <c r="G255" s="27" t="s">
        <v>10578</v>
      </c>
      <c r="H255" s="27" t="s">
        <v>1559</v>
      </c>
      <c r="I255" s="27" t="s">
        <v>10622</v>
      </c>
      <c r="J255" s="27" t="s">
        <v>10665</v>
      </c>
      <c r="K255" s="27" t="s">
        <v>10666</v>
      </c>
      <c r="L255" s="29" t="s">
        <v>10294</v>
      </c>
      <c r="M255" s="36" t="s">
        <v>10273</v>
      </c>
      <c r="N255" s="36" t="s">
        <v>10274</v>
      </c>
      <c r="O255" s="36" t="s">
        <v>10274</v>
      </c>
      <c r="P255" s="36" t="s">
        <v>10273</v>
      </c>
      <c r="Q255" s="36" t="s">
        <v>10273</v>
      </c>
      <c r="R255" s="36">
        <v>69</v>
      </c>
      <c r="S255" s="36">
        <v>99</v>
      </c>
      <c r="T255" s="36">
        <v>168</v>
      </c>
      <c r="U255" s="36">
        <v>69</v>
      </c>
      <c r="V255" s="36">
        <v>139</v>
      </c>
      <c r="W255" s="36">
        <v>208</v>
      </c>
      <c r="X255" s="31">
        <v>11</v>
      </c>
      <c r="Y255" s="27" t="s">
        <v>10274</v>
      </c>
      <c r="Z255" s="27" t="s">
        <v>10273</v>
      </c>
      <c r="AA255" s="27" t="s">
        <v>10273</v>
      </c>
      <c r="AB255" s="27" t="s">
        <v>10273</v>
      </c>
      <c r="AC255" s="27" t="s">
        <v>10273</v>
      </c>
      <c r="AD255" s="27" t="s">
        <v>10273</v>
      </c>
      <c r="AE255" s="27" t="s">
        <v>10273</v>
      </c>
      <c r="AF255" s="27" t="s">
        <v>10273</v>
      </c>
      <c r="AG255" s="27" t="s">
        <v>10275</v>
      </c>
      <c r="AH255" s="27" t="s">
        <v>10274</v>
      </c>
      <c r="AI255" s="27" t="s">
        <v>10273</v>
      </c>
      <c r="AJ255" s="27" t="s">
        <v>10274</v>
      </c>
      <c r="AK255" s="27" t="s">
        <v>10273</v>
      </c>
      <c r="AL255" s="27" t="s">
        <v>10275</v>
      </c>
      <c r="AM255" s="32" t="s">
        <v>10275</v>
      </c>
      <c r="AN255" s="32" t="s">
        <v>10275</v>
      </c>
      <c r="AO255" s="32" t="s">
        <v>10275</v>
      </c>
      <c r="AP255" s="33">
        <v>5</v>
      </c>
      <c r="AQ255" s="33">
        <v>14</v>
      </c>
      <c r="AR255" s="33">
        <v>0</v>
      </c>
      <c r="AS255" s="33" t="s">
        <v>10275</v>
      </c>
      <c r="AT255" s="33" t="s">
        <v>10275</v>
      </c>
      <c r="AU255" s="33" t="s">
        <v>10275</v>
      </c>
      <c r="AV255" s="34">
        <v>0</v>
      </c>
      <c r="AW255" s="34">
        <v>0</v>
      </c>
      <c r="AX255" s="34">
        <v>0</v>
      </c>
      <c r="AY255" s="35" t="s">
        <v>10275</v>
      </c>
      <c r="AZ255" s="35" t="s">
        <v>10278</v>
      </c>
      <c r="BA255" s="35" t="s">
        <v>10275</v>
      </c>
      <c r="BB255" s="35" t="s">
        <v>10275</v>
      </c>
      <c r="BC255" s="35" t="s">
        <v>10275</v>
      </c>
      <c r="BD255" s="35" t="s">
        <v>10278</v>
      </c>
      <c r="BE255" s="28" t="s">
        <v>10273</v>
      </c>
      <c r="BF255" s="28" t="s">
        <v>10273</v>
      </c>
      <c r="BG255" s="28" t="s">
        <v>10274</v>
      </c>
      <c r="BH255" s="28" t="s">
        <v>10273</v>
      </c>
      <c r="BI255" s="28" t="s">
        <v>10273</v>
      </c>
      <c r="BJ255" s="28" t="s">
        <v>10274</v>
      </c>
      <c r="BK255" s="28" t="s">
        <v>10274</v>
      </c>
      <c r="BL255" s="28" t="s">
        <v>10273</v>
      </c>
      <c r="BM255" s="28" t="s">
        <v>10273</v>
      </c>
      <c r="BN255" s="28" t="s">
        <v>10273</v>
      </c>
      <c r="BO255" s="28" t="s">
        <v>10273</v>
      </c>
      <c r="BP255" s="28" t="s">
        <v>10273</v>
      </c>
      <c r="BQ255" s="27" t="s">
        <v>10274</v>
      </c>
      <c r="BR255" s="27" t="s">
        <v>10273</v>
      </c>
      <c r="BS255" s="27" t="s">
        <v>10274</v>
      </c>
      <c r="BT255" s="27" t="s">
        <v>10273</v>
      </c>
      <c r="BU255" s="28" t="s">
        <v>10273</v>
      </c>
      <c r="BV255" s="28" t="s">
        <v>10274</v>
      </c>
      <c r="BW255" s="28" t="s">
        <v>10273</v>
      </c>
      <c r="BX255" s="27" t="s">
        <v>10279</v>
      </c>
      <c r="BY255" s="27" t="s">
        <v>10274</v>
      </c>
      <c r="BZ255" s="27" t="s">
        <v>10274</v>
      </c>
    </row>
    <row r="256" spans="1:78" ht="25.5" customHeight="1" x14ac:dyDescent="0.25">
      <c r="A256" s="27">
        <v>78</v>
      </c>
      <c r="B256" s="28" t="s">
        <v>10654</v>
      </c>
      <c r="C256" s="28" t="s">
        <v>10655</v>
      </c>
      <c r="D256" s="27" t="s">
        <v>1116</v>
      </c>
      <c r="E256" s="27" t="s">
        <v>10656</v>
      </c>
      <c r="F256" s="27" t="s">
        <v>10657</v>
      </c>
      <c r="G256" s="27" t="s">
        <v>10578</v>
      </c>
      <c r="H256" s="27" t="s">
        <v>1559</v>
      </c>
      <c r="I256" s="27" t="s">
        <v>10622</v>
      </c>
      <c r="J256" s="27" t="s">
        <v>10658</v>
      </c>
      <c r="K256" s="27" t="s">
        <v>10659</v>
      </c>
      <c r="L256" s="29" t="s">
        <v>10309</v>
      </c>
      <c r="M256" s="36" t="s">
        <v>10273</v>
      </c>
      <c r="N256" s="36" t="s">
        <v>10273</v>
      </c>
      <c r="O256" s="36" t="s">
        <v>10273</v>
      </c>
      <c r="P256" s="36" t="s">
        <v>10273</v>
      </c>
      <c r="Q256" s="36" t="s">
        <v>10274</v>
      </c>
      <c r="R256" s="36">
        <v>0</v>
      </c>
      <c r="S256" s="36">
        <v>713</v>
      </c>
      <c r="T256" s="36">
        <v>713</v>
      </c>
      <c r="U256" s="36">
        <v>0</v>
      </c>
      <c r="V256" s="36">
        <v>680</v>
      </c>
      <c r="W256" s="36">
        <v>680</v>
      </c>
      <c r="X256" s="31">
        <v>23</v>
      </c>
      <c r="Y256" s="27" t="s">
        <v>10273</v>
      </c>
      <c r="Z256" s="27" t="s">
        <v>10273</v>
      </c>
      <c r="AA256" s="27" t="s">
        <v>10274</v>
      </c>
      <c r="AB256" s="27" t="s">
        <v>10273</v>
      </c>
      <c r="AC256" s="27" t="s">
        <v>10273</v>
      </c>
      <c r="AD256" s="27" t="s">
        <v>10273</v>
      </c>
      <c r="AE256" s="27" t="s">
        <v>10273</v>
      </c>
      <c r="AF256" s="27" t="s">
        <v>10274</v>
      </c>
      <c r="AG256" s="27" t="s">
        <v>10660</v>
      </c>
      <c r="AH256" s="27" t="s">
        <v>10273</v>
      </c>
      <c r="AI256" s="27" t="s">
        <v>10273</v>
      </c>
      <c r="AJ256" s="27" t="s">
        <v>10274</v>
      </c>
      <c r="AK256" s="27" t="s">
        <v>10273</v>
      </c>
      <c r="AL256" s="27" t="s">
        <v>10275</v>
      </c>
      <c r="AM256" s="32" t="s">
        <v>10275</v>
      </c>
      <c r="AN256" s="32" t="s">
        <v>10275</v>
      </c>
      <c r="AO256" s="32" t="s">
        <v>10275</v>
      </c>
      <c r="AP256" s="33" t="s">
        <v>10275</v>
      </c>
      <c r="AQ256" s="33" t="s">
        <v>10275</v>
      </c>
      <c r="AR256" s="33" t="s">
        <v>10275</v>
      </c>
      <c r="AS256" s="33" t="s">
        <v>10276</v>
      </c>
      <c r="AT256" s="33" t="s">
        <v>10324</v>
      </c>
      <c r="AU256" s="33" t="s">
        <v>10276</v>
      </c>
      <c r="AV256" s="34">
        <v>0</v>
      </c>
      <c r="AW256" s="34">
        <v>0</v>
      </c>
      <c r="AX256" s="34">
        <v>0</v>
      </c>
      <c r="AY256" s="35" t="s">
        <v>10275</v>
      </c>
      <c r="AZ256" s="35" t="s">
        <v>10275</v>
      </c>
      <c r="BA256" s="35" t="s">
        <v>10275</v>
      </c>
      <c r="BB256" s="35" t="s">
        <v>10278</v>
      </c>
      <c r="BC256" s="35" t="s">
        <v>10275</v>
      </c>
      <c r="BD256" s="35" t="s">
        <v>10278</v>
      </c>
      <c r="BE256" s="28" t="s">
        <v>10273</v>
      </c>
      <c r="BF256" s="28" t="s">
        <v>10273</v>
      </c>
      <c r="BG256" s="28" t="s">
        <v>10274</v>
      </c>
      <c r="BH256" s="28" t="s">
        <v>10274</v>
      </c>
      <c r="BI256" s="28" t="s">
        <v>10273</v>
      </c>
      <c r="BJ256" s="28" t="s">
        <v>10274</v>
      </c>
      <c r="BK256" s="28" t="s">
        <v>10273</v>
      </c>
      <c r="BL256" s="28" t="s">
        <v>10273</v>
      </c>
      <c r="BM256" s="28" t="s">
        <v>10273</v>
      </c>
      <c r="BN256" s="28" t="s">
        <v>10273</v>
      </c>
      <c r="BO256" s="28" t="s">
        <v>10273</v>
      </c>
      <c r="BP256" s="28" t="s">
        <v>10274</v>
      </c>
      <c r="BQ256" s="27" t="s">
        <v>10274</v>
      </c>
      <c r="BR256" s="27" t="s">
        <v>10274</v>
      </c>
      <c r="BS256" s="27" t="s">
        <v>10273</v>
      </c>
      <c r="BT256" s="27" t="s">
        <v>10273</v>
      </c>
      <c r="BU256" s="28" t="s">
        <v>10273</v>
      </c>
      <c r="BV256" s="28" t="s">
        <v>10274</v>
      </c>
      <c r="BW256" s="28" t="s">
        <v>10273</v>
      </c>
      <c r="BX256" s="27" t="s">
        <v>10279</v>
      </c>
      <c r="BY256" s="27" t="s">
        <v>10273</v>
      </c>
      <c r="BZ256" s="27" t="s">
        <v>10274</v>
      </c>
    </row>
    <row r="257" spans="1:78" ht="25.5" customHeight="1" x14ac:dyDescent="0.25">
      <c r="A257" s="27">
        <v>88</v>
      </c>
      <c r="B257" s="28" t="s">
        <v>10678</v>
      </c>
      <c r="C257" s="28" t="s">
        <v>10679</v>
      </c>
      <c r="D257" s="27" t="s">
        <v>1116</v>
      </c>
      <c r="E257" s="27" t="s">
        <v>10680</v>
      </c>
      <c r="F257" s="27" t="s">
        <v>10681</v>
      </c>
      <c r="G257" s="27" t="s">
        <v>10578</v>
      </c>
      <c r="H257" s="27" t="s">
        <v>1559</v>
      </c>
      <c r="I257" s="27" t="s">
        <v>10622</v>
      </c>
      <c r="J257" s="27" t="s">
        <v>10682</v>
      </c>
      <c r="K257" s="27" t="s">
        <v>10683</v>
      </c>
      <c r="L257" s="29" t="s">
        <v>10393</v>
      </c>
      <c r="M257" s="36" t="s">
        <v>10274</v>
      </c>
      <c r="N257" s="36" t="s">
        <v>10273</v>
      </c>
      <c r="O257" s="36" t="s">
        <v>10273</v>
      </c>
      <c r="P257" s="36" t="s">
        <v>10273</v>
      </c>
      <c r="Q257" s="36" t="s">
        <v>10273</v>
      </c>
      <c r="R257" s="36">
        <v>97</v>
      </c>
      <c r="S257" s="36">
        <v>89</v>
      </c>
      <c r="T257" s="36">
        <v>186</v>
      </c>
      <c r="U257" s="36">
        <v>86</v>
      </c>
      <c r="V257" s="36">
        <v>89</v>
      </c>
      <c r="W257" s="36">
        <v>175</v>
      </c>
      <c r="X257" s="31">
        <v>10</v>
      </c>
      <c r="Y257" s="27" t="s">
        <v>10273</v>
      </c>
      <c r="Z257" s="27" t="s">
        <v>10274</v>
      </c>
      <c r="AA257" s="27" t="s">
        <v>10273</v>
      </c>
      <c r="AB257" s="27" t="s">
        <v>10273</v>
      </c>
      <c r="AC257" s="27" t="s">
        <v>10273</v>
      </c>
      <c r="AD257" s="27" t="s">
        <v>10273</v>
      </c>
      <c r="AE257" s="27" t="s">
        <v>10273</v>
      </c>
      <c r="AF257" s="27" t="s">
        <v>10273</v>
      </c>
      <c r="AG257" s="27" t="s">
        <v>10275</v>
      </c>
      <c r="AH257" s="27" t="s">
        <v>10273</v>
      </c>
      <c r="AI257" s="27" t="s">
        <v>10273</v>
      </c>
      <c r="AJ257" s="27" t="s">
        <v>10274</v>
      </c>
      <c r="AK257" s="27" t="s">
        <v>10273</v>
      </c>
      <c r="AL257" s="27" t="s">
        <v>10275</v>
      </c>
      <c r="AM257" s="33" t="s">
        <v>10277</v>
      </c>
      <c r="AN257" s="33" t="s">
        <v>10316</v>
      </c>
      <c r="AO257" s="33" t="s">
        <v>10276</v>
      </c>
      <c r="AP257" s="33" t="s">
        <v>10275</v>
      </c>
      <c r="AQ257" s="33" t="s">
        <v>10275</v>
      </c>
      <c r="AR257" s="33" t="s">
        <v>10275</v>
      </c>
      <c r="AS257" s="33" t="s">
        <v>10275</v>
      </c>
      <c r="AT257" s="33" t="s">
        <v>10275</v>
      </c>
      <c r="AU257" s="33" t="s">
        <v>10275</v>
      </c>
      <c r="AV257" s="34">
        <v>0</v>
      </c>
      <c r="AW257" s="34">
        <v>0</v>
      </c>
      <c r="AX257" s="34">
        <v>0</v>
      </c>
      <c r="AY257" s="35" t="s">
        <v>10278</v>
      </c>
      <c r="AZ257" s="35" t="s">
        <v>10275</v>
      </c>
      <c r="BA257" s="35" t="s">
        <v>10275</v>
      </c>
      <c r="BB257" s="35" t="s">
        <v>10275</v>
      </c>
      <c r="BC257" s="35" t="s">
        <v>10275</v>
      </c>
      <c r="BD257" s="35" t="s">
        <v>10278</v>
      </c>
      <c r="BE257" s="28" t="s">
        <v>10273</v>
      </c>
      <c r="BF257" s="28" t="s">
        <v>10273</v>
      </c>
      <c r="BG257" s="28" t="s">
        <v>10274</v>
      </c>
      <c r="BH257" s="28" t="s">
        <v>10273</v>
      </c>
      <c r="BI257" s="28" t="s">
        <v>10273</v>
      </c>
      <c r="BJ257" s="28" t="s">
        <v>10274</v>
      </c>
      <c r="BK257" s="28" t="s">
        <v>10273</v>
      </c>
      <c r="BL257" s="28" t="s">
        <v>10273</v>
      </c>
      <c r="BM257" s="28" t="s">
        <v>10273</v>
      </c>
      <c r="BN257" s="28" t="s">
        <v>10273</v>
      </c>
      <c r="BO257" s="28" t="s">
        <v>10273</v>
      </c>
      <c r="BP257" s="28" t="s">
        <v>10274</v>
      </c>
      <c r="BQ257" s="27" t="s">
        <v>10274</v>
      </c>
      <c r="BR257" s="27" t="s">
        <v>10273</v>
      </c>
      <c r="BS257" s="27" t="s">
        <v>10273</v>
      </c>
      <c r="BT257" s="27" t="s">
        <v>10273</v>
      </c>
      <c r="BU257" s="28" t="s">
        <v>10274</v>
      </c>
      <c r="BV257" s="28" t="s">
        <v>10274</v>
      </c>
      <c r="BW257" s="28" t="s">
        <v>10273</v>
      </c>
      <c r="BX257" s="27" t="s">
        <v>10279</v>
      </c>
      <c r="BY257" s="27" t="s">
        <v>10273</v>
      </c>
      <c r="BZ257" s="27" t="s">
        <v>10274</v>
      </c>
    </row>
    <row r="258" spans="1:78" ht="25.5" customHeight="1" x14ac:dyDescent="0.25">
      <c r="A258" s="27">
        <v>1536</v>
      </c>
      <c r="B258" s="28" t="s">
        <v>17467</v>
      </c>
      <c r="C258" s="28" t="s">
        <v>17468</v>
      </c>
      <c r="D258" s="27" t="s">
        <v>1116</v>
      </c>
      <c r="E258" s="27" t="s">
        <v>17469</v>
      </c>
      <c r="F258" s="27" t="s">
        <v>17470</v>
      </c>
      <c r="G258" s="27" t="s">
        <v>10578</v>
      </c>
      <c r="H258" s="27" t="s">
        <v>1559</v>
      </c>
      <c r="I258" s="27" t="s">
        <v>10622</v>
      </c>
      <c r="J258" s="27" t="s">
        <v>17471</v>
      </c>
      <c r="K258" s="27" t="s">
        <v>17472</v>
      </c>
      <c r="L258" s="29" t="s">
        <v>10309</v>
      </c>
      <c r="M258" s="36" t="s">
        <v>10273</v>
      </c>
      <c r="N258" s="36" t="s">
        <v>10273</v>
      </c>
      <c r="O258" s="36" t="s">
        <v>10273</v>
      </c>
      <c r="P258" s="36" t="s">
        <v>10273</v>
      </c>
      <c r="Q258" s="36" t="s">
        <v>10274</v>
      </c>
      <c r="R258" s="36">
        <v>0</v>
      </c>
      <c r="S258" s="36">
        <v>855</v>
      </c>
      <c r="T258" s="36">
        <v>855</v>
      </c>
      <c r="U258" s="36">
        <v>0</v>
      </c>
      <c r="V258" s="36">
        <v>835</v>
      </c>
      <c r="W258" s="36">
        <v>835</v>
      </c>
      <c r="X258" s="31">
        <v>20</v>
      </c>
      <c r="Y258" s="27" t="s">
        <v>10274</v>
      </c>
      <c r="Z258" s="27" t="s">
        <v>10273</v>
      </c>
      <c r="AA258" s="27" t="s">
        <v>10273</v>
      </c>
      <c r="AB258" s="27" t="s">
        <v>10273</v>
      </c>
      <c r="AC258" s="27" t="s">
        <v>10273</v>
      </c>
      <c r="AD258" s="27" t="s">
        <v>10273</v>
      </c>
      <c r="AE258" s="27" t="s">
        <v>10273</v>
      </c>
      <c r="AF258" s="27" t="s">
        <v>10273</v>
      </c>
      <c r="AG258" s="27" t="s">
        <v>10275</v>
      </c>
      <c r="AH258" s="27" t="s">
        <v>10273</v>
      </c>
      <c r="AI258" s="27" t="s">
        <v>10273</v>
      </c>
      <c r="AJ258" s="27" t="s">
        <v>10274</v>
      </c>
      <c r="AK258" s="27" t="s">
        <v>10273</v>
      </c>
      <c r="AL258" s="27" t="s">
        <v>10275</v>
      </c>
      <c r="AM258" s="32" t="s">
        <v>10275</v>
      </c>
      <c r="AN258" s="32" t="s">
        <v>10275</v>
      </c>
      <c r="AO258" s="32" t="s">
        <v>10275</v>
      </c>
      <c r="AP258" s="33" t="s">
        <v>10275</v>
      </c>
      <c r="AQ258" s="33" t="s">
        <v>10275</v>
      </c>
      <c r="AR258" s="33" t="s">
        <v>10275</v>
      </c>
      <c r="AS258" s="33" t="s">
        <v>10276</v>
      </c>
      <c r="AT258" s="33" t="s">
        <v>10708</v>
      </c>
      <c r="AU258" s="33" t="s">
        <v>10276</v>
      </c>
      <c r="AV258" s="34">
        <v>0</v>
      </c>
      <c r="AW258" s="34">
        <v>0</v>
      </c>
      <c r="AX258" s="34">
        <v>0</v>
      </c>
      <c r="AY258" s="35" t="s">
        <v>10275</v>
      </c>
      <c r="AZ258" s="35" t="s">
        <v>10275</v>
      </c>
      <c r="BA258" s="35" t="s">
        <v>10275</v>
      </c>
      <c r="BB258" s="35" t="s">
        <v>10278</v>
      </c>
      <c r="BC258" s="35" t="s">
        <v>10275</v>
      </c>
      <c r="BD258" s="35" t="s">
        <v>10278</v>
      </c>
      <c r="BE258" s="28" t="s">
        <v>10274</v>
      </c>
      <c r="BF258" s="28" t="s">
        <v>10273</v>
      </c>
      <c r="BG258" s="28" t="s">
        <v>10273</v>
      </c>
      <c r="BH258" s="28" t="s">
        <v>10273</v>
      </c>
      <c r="BI258" s="28" t="s">
        <v>10273</v>
      </c>
      <c r="BJ258" s="28" t="s">
        <v>10273</v>
      </c>
      <c r="BK258" s="28" t="s">
        <v>10275</v>
      </c>
      <c r="BL258" s="28" t="s">
        <v>10275</v>
      </c>
      <c r="BM258" s="28" t="s">
        <v>10275</v>
      </c>
      <c r="BN258" s="28" t="s">
        <v>10275</v>
      </c>
      <c r="BO258" s="28" t="s">
        <v>10275</v>
      </c>
      <c r="BP258" s="28" t="s">
        <v>10275</v>
      </c>
      <c r="BQ258" s="27" t="s">
        <v>10274</v>
      </c>
      <c r="BR258" s="27" t="s">
        <v>10274</v>
      </c>
      <c r="BS258" s="27" t="s">
        <v>10273</v>
      </c>
      <c r="BT258" s="27" t="s">
        <v>10273</v>
      </c>
      <c r="BU258" s="28" t="s">
        <v>10274</v>
      </c>
      <c r="BV258" s="28" t="s">
        <v>10274</v>
      </c>
      <c r="BW258" s="28" t="s">
        <v>10273</v>
      </c>
      <c r="BX258" s="27" t="s">
        <v>10279</v>
      </c>
      <c r="BY258" s="27" t="s">
        <v>10273</v>
      </c>
      <c r="BZ258" s="27" t="s">
        <v>10274</v>
      </c>
    </row>
    <row r="259" spans="1:78" ht="25.5" customHeight="1" x14ac:dyDescent="0.25">
      <c r="A259" s="27">
        <v>1396</v>
      </c>
      <c r="B259" s="28" t="s">
        <v>16775</v>
      </c>
      <c r="C259" s="28" t="s">
        <v>16776</v>
      </c>
      <c r="D259" s="27" t="s">
        <v>1116</v>
      </c>
      <c r="E259" s="27" t="s">
        <v>11407</v>
      </c>
      <c r="F259" s="27" t="s">
        <v>16777</v>
      </c>
      <c r="G259" s="27" t="s">
        <v>10578</v>
      </c>
      <c r="H259" s="27" t="s">
        <v>1559</v>
      </c>
      <c r="I259" s="27" t="s">
        <v>10622</v>
      </c>
      <c r="J259" s="27" t="s">
        <v>11409</v>
      </c>
      <c r="K259" s="27" t="s">
        <v>11410</v>
      </c>
      <c r="L259" s="29" t="s">
        <v>10294</v>
      </c>
      <c r="M259" s="36" t="s">
        <v>10274</v>
      </c>
      <c r="N259" s="36" t="s">
        <v>10274</v>
      </c>
      <c r="O259" s="36" t="s">
        <v>10274</v>
      </c>
      <c r="P259" s="36" t="s">
        <v>10273</v>
      </c>
      <c r="Q259" s="36" t="s">
        <v>10273</v>
      </c>
      <c r="R259" s="36">
        <v>58</v>
      </c>
      <c r="S259" s="36">
        <v>41</v>
      </c>
      <c r="T259" s="36">
        <v>99</v>
      </c>
      <c r="U259" s="36">
        <v>51</v>
      </c>
      <c r="V259" s="36">
        <v>41</v>
      </c>
      <c r="W259" s="36">
        <v>92</v>
      </c>
      <c r="X259" s="31">
        <v>8</v>
      </c>
      <c r="Y259" s="27" t="s">
        <v>10274</v>
      </c>
      <c r="Z259" s="27" t="s">
        <v>10274</v>
      </c>
      <c r="AA259" s="27" t="s">
        <v>10273</v>
      </c>
      <c r="AB259" s="27" t="s">
        <v>10273</v>
      </c>
      <c r="AC259" s="27" t="s">
        <v>10273</v>
      </c>
      <c r="AD259" s="27" t="s">
        <v>10273</v>
      </c>
      <c r="AE259" s="27" t="s">
        <v>10273</v>
      </c>
      <c r="AF259" s="27" t="s">
        <v>10273</v>
      </c>
      <c r="AG259" s="27" t="s">
        <v>10275</v>
      </c>
      <c r="AH259" s="27" t="s">
        <v>10274</v>
      </c>
      <c r="AI259" s="27" t="s">
        <v>10273</v>
      </c>
      <c r="AJ259" s="27" t="s">
        <v>10274</v>
      </c>
      <c r="AK259" s="27" t="s">
        <v>10273</v>
      </c>
      <c r="AL259" s="27" t="s">
        <v>10275</v>
      </c>
      <c r="AM259" s="33" t="s">
        <v>10323</v>
      </c>
      <c r="AN259" s="33" t="s">
        <v>10286</v>
      </c>
      <c r="AO259" s="33" t="s">
        <v>10276</v>
      </c>
      <c r="AP259" s="33">
        <v>1</v>
      </c>
      <c r="AQ259" s="33">
        <v>1</v>
      </c>
      <c r="AR259" s="33">
        <v>0</v>
      </c>
      <c r="AS259" s="33" t="s">
        <v>10275</v>
      </c>
      <c r="AT259" s="33" t="s">
        <v>10275</v>
      </c>
      <c r="AU259" s="33" t="s">
        <v>10275</v>
      </c>
      <c r="AV259" s="34">
        <v>0</v>
      </c>
      <c r="AW259" s="34">
        <v>0</v>
      </c>
      <c r="AX259" s="34">
        <v>0</v>
      </c>
      <c r="AY259" s="35" t="s">
        <v>10278</v>
      </c>
      <c r="AZ259" s="35" t="s">
        <v>10278</v>
      </c>
      <c r="BA259" s="35" t="s">
        <v>10275</v>
      </c>
      <c r="BB259" s="35" t="s">
        <v>10275</v>
      </c>
      <c r="BC259" s="35" t="s">
        <v>10275</v>
      </c>
      <c r="BD259" s="35" t="s">
        <v>10278</v>
      </c>
      <c r="BE259" s="28" t="s">
        <v>10274</v>
      </c>
      <c r="BF259" s="28" t="s">
        <v>10273</v>
      </c>
      <c r="BG259" s="28" t="s">
        <v>10273</v>
      </c>
      <c r="BH259" s="28" t="s">
        <v>10274</v>
      </c>
      <c r="BI259" s="28" t="s">
        <v>10273</v>
      </c>
      <c r="BJ259" s="28" t="s">
        <v>10274</v>
      </c>
      <c r="BK259" s="28" t="s">
        <v>10273</v>
      </c>
      <c r="BL259" s="28" t="s">
        <v>10274</v>
      </c>
      <c r="BM259" s="28" t="s">
        <v>10273</v>
      </c>
      <c r="BN259" s="28" t="s">
        <v>10274</v>
      </c>
      <c r="BO259" s="28" t="s">
        <v>10273</v>
      </c>
      <c r="BP259" s="28" t="s">
        <v>10273</v>
      </c>
      <c r="BQ259" s="27" t="s">
        <v>10274</v>
      </c>
      <c r="BR259" s="27" t="s">
        <v>10274</v>
      </c>
      <c r="BS259" s="27" t="s">
        <v>10273</v>
      </c>
      <c r="BT259" s="27" t="s">
        <v>10273</v>
      </c>
      <c r="BU259" s="28" t="s">
        <v>10273</v>
      </c>
      <c r="BV259" s="28" t="s">
        <v>10274</v>
      </c>
      <c r="BW259" s="28" t="s">
        <v>10273</v>
      </c>
      <c r="BX259" s="27" t="s">
        <v>10279</v>
      </c>
      <c r="BY259" s="27" t="s">
        <v>10273</v>
      </c>
      <c r="BZ259" s="27" t="s">
        <v>10274</v>
      </c>
    </row>
    <row r="260" spans="1:78" ht="25.5" customHeight="1" x14ac:dyDescent="0.25">
      <c r="A260" s="27">
        <v>242</v>
      </c>
      <c r="B260" s="28" t="s">
        <v>11405</v>
      </c>
      <c r="C260" s="28" t="s">
        <v>11406</v>
      </c>
      <c r="D260" s="27" t="s">
        <v>1116</v>
      </c>
      <c r="E260" s="27" t="s">
        <v>11407</v>
      </c>
      <c r="F260" s="27" t="s">
        <v>11408</v>
      </c>
      <c r="G260" s="27" t="s">
        <v>10578</v>
      </c>
      <c r="H260" s="27" t="s">
        <v>1559</v>
      </c>
      <c r="I260" s="27" t="s">
        <v>10622</v>
      </c>
      <c r="J260" s="27" t="s">
        <v>11409</v>
      </c>
      <c r="K260" s="27" t="s">
        <v>11410</v>
      </c>
      <c r="L260" s="29" t="s">
        <v>10309</v>
      </c>
      <c r="M260" s="36" t="s">
        <v>10273</v>
      </c>
      <c r="N260" s="36" t="s">
        <v>10273</v>
      </c>
      <c r="O260" s="36" t="s">
        <v>10273</v>
      </c>
      <c r="P260" s="36" t="s">
        <v>10274</v>
      </c>
      <c r="Q260" s="36" t="s">
        <v>10274</v>
      </c>
      <c r="R260" s="36">
        <v>96</v>
      </c>
      <c r="S260" s="36">
        <v>129</v>
      </c>
      <c r="T260" s="36">
        <v>225</v>
      </c>
      <c r="U260" s="36">
        <v>99</v>
      </c>
      <c r="V260" s="36">
        <v>146</v>
      </c>
      <c r="W260" s="36">
        <v>245</v>
      </c>
      <c r="X260" s="31">
        <v>12</v>
      </c>
      <c r="Y260" s="27" t="s">
        <v>10274</v>
      </c>
      <c r="Z260" s="27" t="s">
        <v>10273</v>
      </c>
      <c r="AA260" s="27" t="s">
        <v>10273</v>
      </c>
      <c r="AB260" s="27" t="s">
        <v>10273</v>
      </c>
      <c r="AC260" s="27" t="s">
        <v>10273</v>
      </c>
      <c r="AD260" s="27" t="s">
        <v>10273</v>
      </c>
      <c r="AE260" s="27" t="s">
        <v>10273</v>
      </c>
      <c r="AF260" s="27" t="s">
        <v>10273</v>
      </c>
      <c r="AG260" s="27" t="s">
        <v>10275</v>
      </c>
      <c r="AH260" s="27" t="s">
        <v>10273</v>
      </c>
      <c r="AI260" s="27" t="s">
        <v>10273</v>
      </c>
      <c r="AJ260" s="27" t="s">
        <v>10273</v>
      </c>
      <c r="AK260" s="27" t="s">
        <v>10274</v>
      </c>
      <c r="AL260" s="27" t="s">
        <v>11411</v>
      </c>
      <c r="AM260" s="32" t="s">
        <v>10275</v>
      </c>
      <c r="AN260" s="32" t="s">
        <v>10275</v>
      </c>
      <c r="AO260" s="32" t="s">
        <v>10275</v>
      </c>
      <c r="AP260" s="33">
        <v>0</v>
      </c>
      <c r="AQ260" s="33">
        <v>0</v>
      </c>
      <c r="AR260" s="33">
        <v>4</v>
      </c>
      <c r="AS260" s="33" t="s">
        <v>10276</v>
      </c>
      <c r="AT260" s="33" t="s">
        <v>10276</v>
      </c>
      <c r="AU260" s="33" t="s">
        <v>10277</v>
      </c>
      <c r="AV260" s="34" t="s">
        <v>10276</v>
      </c>
      <c r="AW260" s="34" t="s">
        <v>10276</v>
      </c>
      <c r="AX260" s="34" t="s">
        <v>10323</v>
      </c>
      <c r="AY260" s="35" t="s">
        <v>10275</v>
      </c>
      <c r="AZ260" s="35" t="s">
        <v>10275</v>
      </c>
      <c r="BA260" s="35" t="s">
        <v>10278</v>
      </c>
      <c r="BB260" s="35" t="s">
        <v>10278</v>
      </c>
      <c r="BC260" s="35" t="s">
        <v>10278</v>
      </c>
      <c r="BD260" s="35" t="s">
        <v>10278</v>
      </c>
      <c r="BE260" s="28" t="s">
        <v>10273</v>
      </c>
      <c r="BF260" s="28" t="s">
        <v>10273</v>
      </c>
      <c r="BG260" s="28" t="s">
        <v>10273</v>
      </c>
      <c r="BH260" s="28" t="s">
        <v>10274</v>
      </c>
      <c r="BI260" s="28" t="s">
        <v>10273</v>
      </c>
      <c r="BJ260" s="28" t="s">
        <v>10274</v>
      </c>
      <c r="BK260" s="28" t="s">
        <v>10273</v>
      </c>
      <c r="BL260" s="28" t="s">
        <v>10274</v>
      </c>
      <c r="BM260" s="28" t="s">
        <v>10273</v>
      </c>
      <c r="BN260" s="28" t="s">
        <v>10273</v>
      </c>
      <c r="BO260" s="28" t="s">
        <v>10273</v>
      </c>
      <c r="BP260" s="28" t="s">
        <v>10273</v>
      </c>
      <c r="BQ260" s="27" t="s">
        <v>10274</v>
      </c>
      <c r="BR260" s="27" t="s">
        <v>10273</v>
      </c>
      <c r="BS260" s="27" t="s">
        <v>10274</v>
      </c>
      <c r="BT260" s="27" t="s">
        <v>10273</v>
      </c>
      <c r="BU260" s="28" t="s">
        <v>10273</v>
      </c>
      <c r="BV260" s="28" t="s">
        <v>10274</v>
      </c>
      <c r="BW260" s="28" t="s">
        <v>10273</v>
      </c>
      <c r="BX260" s="27" t="s">
        <v>10279</v>
      </c>
      <c r="BY260" s="27" t="s">
        <v>10273</v>
      </c>
      <c r="BZ260" s="27" t="s">
        <v>10274</v>
      </c>
    </row>
    <row r="261" spans="1:78" ht="25.5" customHeight="1" x14ac:dyDescent="0.25">
      <c r="A261" s="27">
        <v>124</v>
      </c>
      <c r="B261" s="28" t="s">
        <v>10863</v>
      </c>
      <c r="C261" s="28" t="s">
        <v>10864</v>
      </c>
      <c r="D261" s="27" t="s">
        <v>1116</v>
      </c>
      <c r="E261" s="27" t="s">
        <v>10859</v>
      </c>
      <c r="F261" s="27" t="s">
        <v>10865</v>
      </c>
      <c r="G261" s="27" t="s">
        <v>10578</v>
      </c>
      <c r="H261" s="27" t="s">
        <v>1559</v>
      </c>
      <c r="I261" s="27" t="s">
        <v>10622</v>
      </c>
      <c r="J261" s="27" t="s">
        <v>10866</v>
      </c>
      <c r="K261" s="27" t="s">
        <v>10867</v>
      </c>
      <c r="L261" s="29" t="s">
        <v>10309</v>
      </c>
      <c r="M261" s="36" t="s">
        <v>10273</v>
      </c>
      <c r="N261" s="36" t="s">
        <v>10273</v>
      </c>
      <c r="O261" s="36" t="s">
        <v>10273</v>
      </c>
      <c r="P261" s="36" t="s">
        <v>10273</v>
      </c>
      <c r="Q261" s="36" t="s">
        <v>10274</v>
      </c>
      <c r="R261" s="36">
        <v>268</v>
      </c>
      <c r="S261" s="36">
        <v>0</v>
      </c>
      <c r="T261" s="36">
        <v>268</v>
      </c>
      <c r="U261" s="36">
        <v>250</v>
      </c>
      <c r="V261" s="36">
        <v>0</v>
      </c>
      <c r="W261" s="36">
        <v>250</v>
      </c>
      <c r="X261" s="31">
        <v>16</v>
      </c>
      <c r="Y261" s="27" t="s">
        <v>10273</v>
      </c>
      <c r="Z261" s="27" t="s">
        <v>10273</v>
      </c>
      <c r="AA261" s="27" t="s">
        <v>10274</v>
      </c>
      <c r="AB261" s="27" t="s">
        <v>10273</v>
      </c>
      <c r="AC261" s="27" t="s">
        <v>10273</v>
      </c>
      <c r="AD261" s="27" t="s">
        <v>10273</v>
      </c>
      <c r="AE261" s="27" t="s">
        <v>10273</v>
      </c>
      <c r="AF261" s="27" t="s">
        <v>10273</v>
      </c>
      <c r="AG261" s="27" t="s">
        <v>10275</v>
      </c>
      <c r="AH261" s="37" t="s">
        <v>10868</v>
      </c>
      <c r="AI261" s="37" t="s">
        <v>10868</v>
      </c>
      <c r="AJ261" s="37" t="s">
        <v>10868</v>
      </c>
      <c r="AK261" s="37" t="s">
        <v>10868</v>
      </c>
      <c r="AL261" s="37" t="s">
        <v>10868</v>
      </c>
      <c r="AM261" s="32" t="s">
        <v>10275</v>
      </c>
      <c r="AN261" s="32" t="s">
        <v>10275</v>
      </c>
      <c r="AO261" s="32" t="s">
        <v>10275</v>
      </c>
      <c r="AP261" s="33" t="s">
        <v>10275</v>
      </c>
      <c r="AQ261" s="33" t="s">
        <v>10275</v>
      </c>
      <c r="AR261" s="33" t="s">
        <v>10275</v>
      </c>
      <c r="AS261" s="33" t="s">
        <v>10287</v>
      </c>
      <c r="AT261" s="33" t="s">
        <v>10345</v>
      </c>
      <c r="AU261" s="33" t="s">
        <v>10276</v>
      </c>
      <c r="AV261" s="34">
        <v>0</v>
      </c>
      <c r="AW261" s="34">
        <v>0</v>
      </c>
      <c r="AX261" s="34">
        <v>0</v>
      </c>
      <c r="AY261" s="35" t="s">
        <v>10275</v>
      </c>
      <c r="AZ261" s="35" t="s">
        <v>10275</v>
      </c>
      <c r="BA261" s="35" t="s">
        <v>10275</v>
      </c>
      <c r="BB261" s="35" t="s">
        <v>10856</v>
      </c>
      <c r="BC261" s="35" t="s">
        <v>10275</v>
      </c>
      <c r="BD261" s="35" t="s">
        <v>10856</v>
      </c>
      <c r="BE261" s="28" t="s">
        <v>10274</v>
      </c>
      <c r="BF261" s="28" t="s">
        <v>10273</v>
      </c>
      <c r="BG261" s="28" t="s">
        <v>10273</v>
      </c>
      <c r="BH261" s="28" t="s">
        <v>10274</v>
      </c>
      <c r="BI261" s="28" t="s">
        <v>10273</v>
      </c>
      <c r="BJ261" s="28" t="s">
        <v>10274</v>
      </c>
      <c r="BK261" s="28" t="s">
        <v>10273</v>
      </c>
      <c r="BL261" s="28" t="s">
        <v>10273</v>
      </c>
      <c r="BM261" s="28" t="s">
        <v>10273</v>
      </c>
      <c r="BN261" s="28" t="s">
        <v>10273</v>
      </c>
      <c r="BO261" s="28" t="s">
        <v>10273</v>
      </c>
      <c r="BP261" s="28" t="s">
        <v>10274</v>
      </c>
      <c r="BQ261" s="27" t="s">
        <v>10274</v>
      </c>
      <c r="BR261" s="27" t="s">
        <v>10274</v>
      </c>
      <c r="BS261" s="27" t="s">
        <v>10273</v>
      </c>
      <c r="BT261" s="27" t="s">
        <v>10273</v>
      </c>
      <c r="BU261" s="28" t="s">
        <v>10274</v>
      </c>
      <c r="BV261" s="28" t="s">
        <v>10274</v>
      </c>
      <c r="BW261" s="28" t="s">
        <v>10273</v>
      </c>
      <c r="BX261" s="27" t="s">
        <v>10586</v>
      </c>
      <c r="BY261" s="27" t="s">
        <v>10274</v>
      </c>
      <c r="BZ261" s="27" t="s">
        <v>10274</v>
      </c>
    </row>
    <row r="262" spans="1:78" ht="25.5" customHeight="1" x14ac:dyDescent="0.25">
      <c r="A262" s="27">
        <v>123</v>
      </c>
      <c r="B262" s="28" t="s">
        <v>10857</v>
      </c>
      <c r="C262" s="28" t="s">
        <v>10858</v>
      </c>
      <c r="D262" s="27" t="s">
        <v>1116</v>
      </c>
      <c r="E262" s="27" t="s">
        <v>10859</v>
      </c>
      <c r="F262" s="27" t="s">
        <v>10860</v>
      </c>
      <c r="G262" s="27" t="s">
        <v>10578</v>
      </c>
      <c r="H262" s="27" t="s">
        <v>1559</v>
      </c>
      <c r="I262" s="27" t="s">
        <v>10622</v>
      </c>
      <c r="J262" s="27" t="s">
        <v>10861</v>
      </c>
      <c r="K262" s="27" t="s">
        <v>10862</v>
      </c>
      <c r="L262" s="29" t="s">
        <v>10272</v>
      </c>
      <c r="M262" s="36" t="s">
        <v>10274</v>
      </c>
      <c r="N262" s="36" t="s">
        <v>10274</v>
      </c>
      <c r="O262" s="36" t="s">
        <v>10274</v>
      </c>
      <c r="P262" s="36" t="s">
        <v>10274</v>
      </c>
      <c r="Q262" s="36" t="s">
        <v>10273</v>
      </c>
      <c r="R262" s="36">
        <v>148</v>
      </c>
      <c r="S262" s="36">
        <v>137</v>
      </c>
      <c r="T262" s="36">
        <v>285</v>
      </c>
      <c r="U262" s="36">
        <v>164</v>
      </c>
      <c r="V262" s="36">
        <v>142</v>
      </c>
      <c r="W262" s="36">
        <v>306</v>
      </c>
      <c r="X262" s="31">
        <v>20</v>
      </c>
      <c r="Y262" s="27" t="s">
        <v>10273</v>
      </c>
      <c r="Z262" s="27" t="s">
        <v>10273</v>
      </c>
      <c r="AA262" s="27" t="s">
        <v>10274</v>
      </c>
      <c r="AB262" s="27" t="s">
        <v>10273</v>
      </c>
      <c r="AC262" s="27" t="s">
        <v>10273</v>
      </c>
      <c r="AD262" s="27" t="s">
        <v>10273</v>
      </c>
      <c r="AE262" s="27" t="s">
        <v>10273</v>
      </c>
      <c r="AF262" s="27" t="s">
        <v>10273</v>
      </c>
      <c r="AG262" s="27" t="s">
        <v>10275</v>
      </c>
      <c r="AH262" s="27" t="s">
        <v>10273</v>
      </c>
      <c r="AI262" s="27" t="s">
        <v>10273</v>
      </c>
      <c r="AJ262" s="27" t="s">
        <v>10274</v>
      </c>
      <c r="AK262" s="27" t="s">
        <v>10273</v>
      </c>
      <c r="AL262" s="27" t="s">
        <v>10275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 t="s">
        <v>10275</v>
      </c>
      <c r="AT262" s="33" t="s">
        <v>10275</v>
      </c>
      <c r="AU262" s="33" t="s">
        <v>10275</v>
      </c>
      <c r="AV262" s="34" t="s">
        <v>10287</v>
      </c>
      <c r="AW262" s="34" t="s">
        <v>10345</v>
      </c>
      <c r="AX262" s="34" t="s">
        <v>10276</v>
      </c>
      <c r="AY262" s="35" t="s">
        <v>10275</v>
      </c>
      <c r="AZ262" s="35" t="s">
        <v>10275</v>
      </c>
      <c r="BA262" s="35" t="s">
        <v>10275</v>
      </c>
      <c r="BB262" s="35" t="s">
        <v>10275</v>
      </c>
      <c r="BC262" s="35" t="s">
        <v>10278</v>
      </c>
      <c r="BD262" s="35" t="s">
        <v>10278</v>
      </c>
      <c r="BE262" s="28" t="s">
        <v>10274</v>
      </c>
      <c r="BF262" s="28" t="s">
        <v>10273</v>
      </c>
      <c r="BG262" s="28" t="s">
        <v>10273</v>
      </c>
      <c r="BH262" s="28" t="s">
        <v>10274</v>
      </c>
      <c r="BI262" s="28" t="s">
        <v>10273</v>
      </c>
      <c r="BJ262" s="28" t="s">
        <v>10274</v>
      </c>
      <c r="BK262" s="28" t="s">
        <v>10273</v>
      </c>
      <c r="BL262" s="28" t="s">
        <v>10273</v>
      </c>
      <c r="BM262" s="28" t="s">
        <v>10273</v>
      </c>
      <c r="BN262" s="28" t="s">
        <v>10273</v>
      </c>
      <c r="BO262" s="28" t="s">
        <v>10273</v>
      </c>
      <c r="BP262" s="28" t="s">
        <v>10274</v>
      </c>
      <c r="BQ262" s="27" t="s">
        <v>10274</v>
      </c>
      <c r="BR262" s="27" t="s">
        <v>10274</v>
      </c>
      <c r="BS262" s="27" t="s">
        <v>10273</v>
      </c>
      <c r="BT262" s="27" t="s">
        <v>10273</v>
      </c>
      <c r="BU262" s="28" t="s">
        <v>10273</v>
      </c>
      <c r="BV262" s="28" t="s">
        <v>10274</v>
      </c>
      <c r="BW262" s="28" t="s">
        <v>10273</v>
      </c>
      <c r="BX262" s="27" t="s">
        <v>10279</v>
      </c>
      <c r="BY262" s="27" t="s">
        <v>10274</v>
      </c>
      <c r="BZ262" s="27" t="s">
        <v>10274</v>
      </c>
    </row>
    <row r="263" spans="1:78" ht="25.5" customHeight="1" x14ac:dyDescent="0.25">
      <c r="A263" s="27">
        <v>126</v>
      </c>
      <c r="B263" s="28" t="s">
        <v>10869</v>
      </c>
      <c r="C263" s="28" t="s">
        <v>10870</v>
      </c>
      <c r="D263" s="27" t="s">
        <v>1116</v>
      </c>
      <c r="E263" s="27" t="s">
        <v>10871</v>
      </c>
      <c r="F263" s="27" t="s">
        <v>10872</v>
      </c>
      <c r="G263" s="27" t="s">
        <v>10578</v>
      </c>
      <c r="H263" s="27" t="s">
        <v>1559</v>
      </c>
      <c r="I263" s="27" t="s">
        <v>10622</v>
      </c>
      <c r="J263" s="27" t="s">
        <v>10873</v>
      </c>
      <c r="K263" s="27" t="s">
        <v>10874</v>
      </c>
      <c r="L263" s="29" t="s">
        <v>10272</v>
      </c>
      <c r="M263" s="36" t="s">
        <v>10273</v>
      </c>
      <c r="N263" s="36" t="s">
        <v>10274</v>
      </c>
      <c r="O263" s="36" t="s">
        <v>10274</v>
      </c>
      <c r="P263" s="36" t="s">
        <v>10274</v>
      </c>
      <c r="Q263" s="36" t="s">
        <v>10273</v>
      </c>
      <c r="R263" s="36">
        <v>88</v>
      </c>
      <c r="S263" s="36">
        <v>97</v>
      </c>
      <c r="T263" s="36">
        <v>185</v>
      </c>
      <c r="U263" s="36">
        <v>79</v>
      </c>
      <c r="V263" s="36">
        <v>96</v>
      </c>
      <c r="W263" s="36">
        <v>175</v>
      </c>
      <c r="X263" s="31">
        <v>9</v>
      </c>
      <c r="Y263" s="27" t="s">
        <v>10273</v>
      </c>
      <c r="Z263" s="27" t="s">
        <v>10273</v>
      </c>
      <c r="AA263" s="27" t="s">
        <v>10274</v>
      </c>
      <c r="AB263" s="27" t="s">
        <v>10273</v>
      </c>
      <c r="AC263" s="27" t="s">
        <v>10273</v>
      </c>
      <c r="AD263" s="27" t="s">
        <v>10273</v>
      </c>
      <c r="AE263" s="27" t="s">
        <v>10273</v>
      </c>
      <c r="AF263" s="27" t="s">
        <v>10273</v>
      </c>
      <c r="AG263" s="27" t="s">
        <v>10275</v>
      </c>
      <c r="AH263" s="27" t="s">
        <v>10273</v>
      </c>
      <c r="AI263" s="27" t="s">
        <v>10273</v>
      </c>
      <c r="AJ263" s="27" t="s">
        <v>10274</v>
      </c>
      <c r="AK263" s="27" t="s">
        <v>10273</v>
      </c>
      <c r="AL263" s="27" t="s">
        <v>10275</v>
      </c>
      <c r="AM263" s="32" t="s">
        <v>10275</v>
      </c>
      <c r="AN263" s="32" t="s">
        <v>10275</v>
      </c>
      <c r="AO263" s="32" t="s">
        <v>10275</v>
      </c>
      <c r="AP263" s="33">
        <v>0</v>
      </c>
      <c r="AQ263" s="33">
        <v>0</v>
      </c>
      <c r="AR263" s="33">
        <v>0</v>
      </c>
      <c r="AS263" s="33" t="s">
        <v>10275</v>
      </c>
      <c r="AT263" s="33" t="s">
        <v>10275</v>
      </c>
      <c r="AU263" s="33" t="s">
        <v>10275</v>
      </c>
      <c r="AV263" s="34" t="s">
        <v>10277</v>
      </c>
      <c r="AW263" s="34" t="s">
        <v>10277</v>
      </c>
      <c r="AX263" s="34">
        <v>0</v>
      </c>
      <c r="AY263" s="35" t="s">
        <v>10275</v>
      </c>
      <c r="AZ263" s="35" t="s">
        <v>10275</v>
      </c>
      <c r="BA263" s="35" t="s">
        <v>10275</v>
      </c>
      <c r="BB263" s="35" t="s">
        <v>10275</v>
      </c>
      <c r="BC263" s="35" t="s">
        <v>10400</v>
      </c>
      <c r="BD263" s="35" t="s">
        <v>10400</v>
      </c>
      <c r="BE263" s="28" t="s">
        <v>10273</v>
      </c>
      <c r="BF263" s="28" t="s">
        <v>10273</v>
      </c>
      <c r="BG263" s="28" t="s">
        <v>10274</v>
      </c>
      <c r="BH263" s="28" t="s">
        <v>10274</v>
      </c>
      <c r="BI263" s="28" t="s">
        <v>10273</v>
      </c>
      <c r="BJ263" s="28" t="s">
        <v>10274</v>
      </c>
      <c r="BK263" s="28" t="s">
        <v>10273</v>
      </c>
      <c r="BL263" s="28" t="s">
        <v>10273</v>
      </c>
      <c r="BM263" s="28" t="s">
        <v>10273</v>
      </c>
      <c r="BN263" s="28" t="s">
        <v>10273</v>
      </c>
      <c r="BO263" s="28" t="s">
        <v>10273</v>
      </c>
      <c r="BP263" s="28" t="s">
        <v>10274</v>
      </c>
      <c r="BQ263" s="27" t="s">
        <v>10274</v>
      </c>
      <c r="BR263" s="27" t="s">
        <v>10274</v>
      </c>
      <c r="BS263" s="27" t="s">
        <v>10273</v>
      </c>
      <c r="BT263" s="27" t="s">
        <v>10273</v>
      </c>
      <c r="BU263" s="28" t="s">
        <v>10273</v>
      </c>
      <c r="BV263" s="28" t="s">
        <v>10274</v>
      </c>
      <c r="BW263" s="28" t="s">
        <v>10273</v>
      </c>
      <c r="BX263" s="27" t="s">
        <v>10279</v>
      </c>
      <c r="BY263" s="27" t="s">
        <v>10273</v>
      </c>
      <c r="BZ263" s="27" t="s">
        <v>10274</v>
      </c>
    </row>
    <row r="264" spans="1:78" ht="25.5" customHeight="1" x14ac:dyDescent="0.25">
      <c r="A264" s="27">
        <v>122</v>
      </c>
      <c r="B264" s="28" t="s">
        <v>10850</v>
      </c>
      <c r="C264" s="28" t="s">
        <v>10851</v>
      </c>
      <c r="D264" s="27" t="s">
        <v>1116</v>
      </c>
      <c r="E264" s="27" t="s">
        <v>10852</v>
      </c>
      <c r="F264" s="27" t="s">
        <v>10853</v>
      </c>
      <c r="G264" s="27" t="s">
        <v>10578</v>
      </c>
      <c r="H264" s="27" t="s">
        <v>1559</v>
      </c>
      <c r="I264" s="27" t="s">
        <v>10622</v>
      </c>
      <c r="J264" s="27" t="s">
        <v>10854</v>
      </c>
      <c r="K264" s="27" t="s">
        <v>10855</v>
      </c>
      <c r="L264" s="29" t="s">
        <v>10309</v>
      </c>
      <c r="M264" s="36" t="s">
        <v>10273</v>
      </c>
      <c r="N264" s="36" t="s">
        <v>10273</v>
      </c>
      <c r="O264" s="36" t="s">
        <v>10273</v>
      </c>
      <c r="P264" s="36" t="s">
        <v>10273</v>
      </c>
      <c r="Q264" s="36" t="s">
        <v>10274</v>
      </c>
      <c r="R264" s="36">
        <v>406</v>
      </c>
      <c r="S264" s="36">
        <v>0</v>
      </c>
      <c r="T264" s="36">
        <v>406</v>
      </c>
      <c r="U264" s="36">
        <v>382</v>
      </c>
      <c r="V264" s="36">
        <v>0</v>
      </c>
      <c r="W264" s="36">
        <v>382</v>
      </c>
      <c r="X264" s="31">
        <v>26</v>
      </c>
      <c r="Y264" s="27" t="s">
        <v>10274</v>
      </c>
      <c r="Z264" s="27" t="s">
        <v>10274</v>
      </c>
      <c r="AA264" s="27" t="s">
        <v>10273</v>
      </c>
      <c r="AB264" s="27" t="s">
        <v>10274</v>
      </c>
      <c r="AC264" s="27" t="s">
        <v>10273</v>
      </c>
      <c r="AD264" s="27" t="s">
        <v>10273</v>
      </c>
      <c r="AE264" s="27" t="s">
        <v>10273</v>
      </c>
      <c r="AF264" s="27" t="s">
        <v>10273</v>
      </c>
      <c r="AG264" s="27" t="s">
        <v>10275</v>
      </c>
      <c r="AH264" s="27" t="s">
        <v>10273</v>
      </c>
      <c r="AI264" s="27" t="s">
        <v>10274</v>
      </c>
      <c r="AJ264" s="27" t="s">
        <v>10274</v>
      </c>
      <c r="AK264" s="27" t="s">
        <v>10273</v>
      </c>
      <c r="AL264" s="27" t="s">
        <v>10275</v>
      </c>
      <c r="AM264" s="32" t="s">
        <v>10275</v>
      </c>
      <c r="AN264" s="32" t="s">
        <v>10275</v>
      </c>
      <c r="AO264" s="32" t="s">
        <v>10275</v>
      </c>
      <c r="AP264" s="33" t="s">
        <v>10275</v>
      </c>
      <c r="AQ264" s="33" t="s">
        <v>10275</v>
      </c>
      <c r="AR264" s="33" t="s">
        <v>10275</v>
      </c>
      <c r="AS264" s="33" t="s">
        <v>10605</v>
      </c>
      <c r="AT264" s="33" t="s">
        <v>10276</v>
      </c>
      <c r="AU264" s="33" t="s">
        <v>10276</v>
      </c>
      <c r="AV264" s="34">
        <v>0</v>
      </c>
      <c r="AW264" s="34">
        <v>0</v>
      </c>
      <c r="AX264" s="34">
        <v>0</v>
      </c>
      <c r="AY264" s="35" t="s">
        <v>10275</v>
      </c>
      <c r="AZ264" s="35" t="s">
        <v>10275</v>
      </c>
      <c r="BA264" s="35" t="s">
        <v>10275</v>
      </c>
      <c r="BB264" s="35" t="s">
        <v>10856</v>
      </c>
      <c r="BC264" s="35" t="s">
        <v>10275</v>
      </c>
      <c r="BD264" s="35" t="s">
        <v>10856</v>
      </c>
      <c r="BE264" s="28" t="s">
        <v>10274</v>
      </c>
      <c r="BF264" s="28" t="s">
        <v>10273</v>
      </c>
      <c r="BG264" s="28" t="s">
        <v>10273</v>
      </c>
      <c r="BH264" s="28" t="s">
        <v>10274</v>
      </c>
      <c r="BI264" s="28" t="s">
        <v>10273</v>
      </c>
      <c r="BJ264" s="28" t="s">
        <v>10274</v>
      </c>
      <c r="BK264" s="28" t="s">
        <v>10274</v>
      </c>
      <c r="BL264" s="28" t="s">
        <v>10273</v>
      </c>
      <c r="BM264" s="28" t="s">
        <v>10273</v>
      </c>
      <c r="BN264" s="28" t="s">
        <v>10274</v>
      </c>
      <c r="BO264" s="28" t="s">
        <v>10273</v>
      </c>
      <c r="BP264" s="28" t="s">
        <v>10274</v>
      </c>
      <c r="BQ264" s="27" t="s">
        <v>10274</v>
      </c>
      <c r="BR264" s="27" t="s">
        <v>10274</v>
      </c>
      <c r="BS264" s="27" t="s">
        <v>10273</v>
      </c>
      <c r="BT264" s="27" t="s">
        <v>10273</v>
      </c>
      <c r="BU264" s="28" t="s">
        <v>10274</v>
      </c>
      <c r="BV264" s="28" t="s">
        <v>10274</v>
      </c>
      <c r="BW264" s="28" t="s">
        <v>10273</v>
      </c>
      <c r="BX264" s="27" t="s">
        <v>10279</v>
      </c>
      <c r="BY264" s="27" t="s">
        <v>10273</v>
      </c>
      <c r="BZ264" s="27" t="s">
        <v>10274</v>
      </c>
    </row>
    <row r="265" spans="1:78" ht="25.5" customHeight="1" x14ac:dyDescent="0.25">
      <c r="A265" s="27">
        <v>1573</v>
      </c>
      <c r="B265" s="28" t="s">
        <v>17652</v>
      </c>
      <c r="C265" s="28" t="s">
        <v>17653</v>
      </c>
      <c r="D265" s="27" t="s">
        <v>1116</v>
      </c>
      <c r="E265" s="27" t="e">
        <v>#N/A</v>
      </c>
      <c r="F265" s="27" t="e">
        <v>#N/A</v>
      </c>
      <c r="G265" s="27" t="s">
        <v>10578</v>
      </c>
      <c r="H265" s="27" t="s">
        <v>1559</v>
      </c>
      <c r="I265" s="27" t="s">
        <v>10622</v>
      </c>
      <c r="J265" s="27" t="s">
        <v>17654</v>
      </c>
      <c r="K265" s="27" t="s">
        <v>17655</v>
      </c>
      <c r="L265" s="29" t="s">
        <v>10309</v>
      </c>
      <c r="M265" s="36" t="s">
        <v>10273</v>
      </c>
      <c r="N265" s="36" t="s">
        <v>10273</v>
      </c>
      <c r="O265" s="36" t="s">
        <v>10273</v>
      </c>
      <c r="P265" s="36" t="s">
        <v>10273</v>
      </c>
      <c r="Q265" s="36" t="s">
        <v>10274</v>
      </c>
      <c r="R265" s="36">
        <v>275</v>
      </c>
      <c r="S265" s="36">
        <v>0</v>
      </c>
      <c r="T265" s="36">
        <v>275</v>
      </c>
      <c r="U265" s="36">
        <v>224</v>
      </c>
      <c r="V265" s="36">
        <v>0</v>
      </c>
      <c r="W265" s="36">
        <v>224</v>
      </c>
      <c r="X265" s="31">
        <v>12</v>
      </c>
      <c r="Y265" s="27" t="s">
        <v>10274</v>
      </c>
      <c r="Z265" s="27" t="s">
        <v>10273</v>
      </c>
      <c r="AA265" s="27" t="s">
        <v>10274</v>
      </c>
      <c r="AB265" s="27" t="s">
        <v>10273</v>
      </c>
      <c r="AC265" s="27" t="s">
        <v>10273</v>
      </c>
      <c r="AD265" s="27" t="s">
        <v>10273</v>
      </c>
      <c r="AE265" s="27" t="s">
        <v>10273</v>
      </c>
      <c r="AF265" s="27" t="s">
        <v>10273</v>
      </c>
      <c r="AG265" s="27" t="s">
        <v>10275</v>
      </c>
      <c r="AH265" s="27" t="s">
        <v>10274</v>
      </c>
      <c r="AI265" s="27" t="s">
        <v>10273</v>
      </c>
      <c r="AJ265" s="27" t="s">
        <v>10274</v>
      </c>
      <c r="AK265" s="27" t="s">
        <v>10273</v>
      </c>
      <c r="AL265" s="27" t="s">
        <v>10275</v>
      </c>
      <c r="AM265" s="32" t="s">
        <v>10275</v>
      </c>
      <c r="AN265" s="32" t="s">
        <v>10275</v>
      </c>
      <c r="AO265" s="32" t="s">
        <v>10275</v>
      </c>
      <c r="AP265" s="33" t="s">
        <v>10275</v>
      </c>
      <c r="AQ265" s="33" t="s">
        <v>10275</v>
      </c>
      <c r="AR265" s="33" t="s">
        <v>10275</v>
      </c>
      <c r="AS265" s="33" t="s">
        <v>10649</v>
      </c>
      <c r="AT265" s="33" t="s">
        <v>10276</v>
      </c>
      <c r="AU265" s="33" t="s">
        <v>10276</v>
      </c>
      <c r="AV265" s="34">
        <v>0</v>
      </c>
      <c r="AW265" s="34">
        <v>0</v>
      </c>
      <c r="AX265" s="34">
        <v>0</v>
      </c>
      <c r="AY265" s="35" t="s">
        <v>10275</v>
      </c>
      <c r="AZ265" s="35" t="s">
        <v>10275</v>
      </c>
      <c r="BA265" s="35" t="s">
        <v>10275</v>
      </c>
      <c r="BB265" s="35" t="s">
        <v>10278</v>
      </c>
      <c r="BC265" s="35" t="s">
        <v>10275</v>
      </c>
      <c r="BD265" s="35" t="s">
        <v>10278</v>
      </c>
      <c r="BE265" s="28" t="s">
        <v>10273</v>
      </c>
      <c r="BF265" s="28" t="s">
        <v>10273</v>
      </c>
      <c r="BG265" s="28" t="s">
        <v>10274</v>
      </c>
      <c r="BH265" s="28" t="s">
        <v>10274</v>
      </c>
      <c r="BI265" s="28" t="s">
        <v>10274</v>
      </c>
      <c r="BJ265" s="28" t="s">
        <v>10274</v>
      </c>
      <c r="BK265" s="28" t="s">
        <v>10273</v>
      </c>
      <c r="BL265" s="28" t="s">
        <v>10273</v>
      </c>
      <c r="BM265" s="28" t="s">
        <v>10273</v>
      </c>
      <c r="BN265" s="28" t="s">
        <v>10274</v>
      </c>
      <c r="BO265" s="28" t="s">
        <v>10273</v>
      </c>
      <c r="BP265" s="28" t="s">
        <v>10273</v>
      </c>
      <c r="BQ265" s="27" t="s">
        <v>10274</v>
      </c>
      <c r="BR265" s="27" t="s">
        <v>10273</v>
      </c>
      <c r="BS265" s="27" t="s">
        <v>10274</v>
      </c>
      <c r="BT265" s="27" t="s">
        <v>10273</v>
      </c>
      <c r="BU265" s="28" t="s">
        <v>10274</v>
      </c>
      <c r="BV265" s="28" t="s">
        <v>10274</v>
      </c>
      <c r="BW265" s="28" t="s">
        <v>10273</v>
      </c>
      <c r="BX265" s="27" t="s">
        <v>10279</v>
      </c>
      <c r="BY265" s="27" t="s">
        <v>10273</v>
      </c>
      <c r="BZ265" s="27" t="s">
        <v>10273</v>
      </c>
    </row>
    <row r="266" spans="1:78" ht="25.5" customHeight="1" x14ac:dyDescent="0.25">
      <c r="A266" s="27">
        <v>1516</v>
      </c>
      <c r="B266" s="28" t="s">
        <v>17346</v>
      </c>
      <c r="C266" s="28" t="s">
        <v>17347</v>
      </c>
      <c r="D266" s="27" t="s">
        <v>1116</v>
      </c>
      <c r="E266" s="27" t="s">
        <v>17348</v>
      </c>
      <c r="F266" s="27" t="s">
        <v>17349</v>
      </c>
      <c r="G266" s="27" t="s">
        <v>10578</v>
      </c>
      <c r="H266" s="27" t="s">
        <v>1559</v>
      </c>
      <c r="I266" s="27" t="s">
        <v>10622</v>
      </c>
      <c r="J266" s="27" t="s">
        <v>17350</v>
      </c>
      <c r="K266" s="27" t="s">
        <v>17351</v>
      </c>
      <c r="L266" s="29" t="s">
        <v>10309</v>
      </c>
      <c r="M266" s="36" t="s">
        <v>10273</v>
      </c>
      <c r="N266" s="36" t="s">
        <v>10273</v>
      </c>
      <c r="O266" s="36" t="s">
        <v>10273</v>
      </c>
      <c r="P266" s="36" t="s">
        <v>10273</v>
      </c>
      <c r="Q266" s="36" t="s">
        <v>10274</v>
      </c>
      <c r="R266" s="36">
        <v>47</v>
      </c>
      <c r="S266" s="36">
        <v>51</v>
      </c>
      <c r="T266" s="36">
        <v>98</v>
      </c>
      <c r="U266" s="36">
        <v>31</v>
      </c>
      <c r="V266" s="36">
        <v>53</v>
      </c>
      <c r="W266" s="36">
        <v>84</v>
      </c>
      <c r="X266" s="31">
        <v>7</v>
      </c>
      <c r="Y266" s="27" t="s">
        <v>10274</v>
      </c>
      <c r="Z266" s="27" t="s">
        <v>10273</v>
      </c>
      <c r="AA266" s="27" t="s">
        <v>10273</v>
      </c>
      <c r="AB266" s="27" t="s">
        <v>10273</v>
      </c>
      <c r="AC266" s="27" t="s">
        <v>10273</v>
      </c>
      <c r="AD266" s="27" t="s">
        <v>10273</v>
      </c>
      <c r="AE266" s="27" t="s">
        <v>10273</v>
      </c>
      <c r="AF266" s="27" t="s">
        <v>10273</v>
      </c>
      <c r="AG266" s="27" t="s">
        <v>10275</v>
      </c>
      <c r="AH266" s="27" t="s">
        <v>10274</v>
      </c>
      <c r="AI266" s="27" t="s">
        <v>10273</v>
      </c>
      <c r="AJ266" s="27" t="s">
        <v>10273</v>
      </c>
      <c r="AK266" s="27" t="s">
        <v>10273</v>
      </c>
      <c r="AL266" s="27" t="s">
        <v>10275</v>
      </c>
      <c r="AM266" s="32" t="s">
        <v>10275</v>
      </c>
      <c r="AN266" s="32" t="s">
        <v>10275</v>
      </c>
      <c r="AO266" s="32" t="s">
        <v>10275</v>
      </c>
      <c r="AP266" s="33" t="s">
        <v>10275</v>
      </c>
      <c r="AQ266" s="33" t="s">
        <v>10275</v>
      </c>
      <c r="AR266" s="33" t="s">
        <v>10275</v>
      </c>
      <c r="AS266" s="33" t="s">
        <v>10316</v>
      </c>
      <c r="AT266" s="33" t="s">
        <v>10316</v>
      </c>
      <c r="AU266" s="33" t="s">
        <v>10276</v>
      </c>
      <c r="AV266" s="34">
        <v>0</v>
      </c>
      <c r="AW266" s="34">
        <v>0</v>
      </c>
      <c r="AX266" s="34">
        <v>0</v>
      </c>
      <c r="AY266" s="35" t="s">
        <v>10275</v>
      </c>
      <c r="AZ266" s="35" t="s">
        <v>10275</v>
      </c>
      <c r="BA266" s="35" t="s">
        <v>10275</v>
      </c>
      <c r="BB266" s="35" t="s">
        <v>10856</v>
      </c>
      <c r="BC266" s="35" t="s">
        <v>10275</v>
      </c>
      <c r="BD266" s="35" t="s">
        <v>10856</v>
      </c>
      <c r="BE266" s="28" t="s">
        <v>10273</v>
      </c>
      <c r="BF266" s="28" t="s">
        <v>10273</v>
      </c>
      <c r="BG266" s="28" t="s">
        <v>10273</v>
      </c>
      <c r="BH266" s="28" t="s">
        <v>10274</v>
      </c>
      <c r="BI266" s="28" t="s">
        <v>10273</v>
      </c>
      <c r="BJ266" s="28" t="s">
        <v>10274</v>
      </c>
      <c r="BK266" s="28" t="s">
        <v>10273</v>
      </c>
      <c r="BL266" s="28" t="s">
        <v>10273</v>
      </c>
      <c r="BM266" s="28" t="s">
        <v>10274</v>
      </c>
      <c r="BN266" s="28" t="s">
        <v>10273</v>
      </c>
      <c r="BO266" s="28" t="s">
        <v>10273</v>
      </c>
      <c r="BP266" s="28" t="s">
        <v>10273</v>
      </c>
      <c r="BQ266" s="27" t="s">
        <v>10274</v>
      </c>
      <c r="BR266" s="27" t="s">
        <v>10273</v>
      </c>
      <c r="BS266" s="27" t="s">
        <v>10274</v>
      </c>
      <c r="BT266" s="27" t="s">
        <v>10273</v>
      </c>
      <c r="BU266" s="28" t="s">
        <v>10274</v>
      </c>
      <c r="BV266" s="28" t="s">
        <v>10273</v>
      </c>
      <c r="BW266" s="28" t="s">
        <v>10273</v>
      </c>
      <c r="BX266" s="27" t="s">
        <v>10279</v>
      </c>
      <c r="BY266" s="27" t="s">
        <v>10273</v>
      </c>
      <c r="BZ266" s="27" t="s">
        <v>10274</v>
      </c>
    </row>
    <row r="267" spans="1:78" ht="25.5" customHeight="1" x14ac:dyDescent="0.25">
      <c r="A267" s="27">
        <v>239</v>
      </c>
      <c r="B267" s="28" t="s">
        <v>11392</v>
      </c>
      <c r="C267" s="28" t="s">
        <v>11393</v>
      </c>
      <c r="D267" s="27" t="s">
        <v>1116</v>
      </c>
      <c r="E267" s="27" t="s">
        <v>11394</v>
      </c>
      <c r="F267" s="27" t="s">
        <v>11395</v>
      </c>
      <c r="G267" s="27" t="s">
        <v>10578</v>
      </c>
      <c r="H267" s="27" t="s">
        <v>1559</v>
      </c>
      <c r="I267" s="27" t="s">
        <v>10622</v>
      </c>
      <c r="J267" s="27" t="s">
        <v>11396</v>
      </c>
      <c r="K267" s="27" t="s">
        <v>11397</v>
      </c>
      <c r="L267" s="29" t="s">
        <v>10272</v>
      </c>
      <c r="M267" s="36" t="s">
        <v>10274</v>
      </c>
      <c r="N267" s="36" t="s">
        <v>10274</v>
      </c>
      <c r="O267" s="36" t="s">
        <v>10274</v>
      </c>
      <c r="P267" s="36" t="s">
        <v>10274</v>
      </c>
      <c r="Q267" s="36" t="s">
        <v>10273</v>
      </c>
      <c r="R267" s="36">
        <v>27</v>
      </c>
      <c r="S267" s="36">
        <v>19</v>
      </c>
      <c r="T267" s="36">
        <v>46</v>
      </c>
      <c r="U267" s="36">
        <v>29</v>
      </c>
      <c r="V267" s="36">
        <v>27</v>
      </c>
      <c r="W267" s="36">
        <v>56</v>
      </c>
      <c r="X267" s="31">
        <v>10</v>
      </c>
      <c r="Y267" s="27" t="s">
        <v>10273</v>
      </c>
      <c r="Z267" s="27" t="s">
        <v>10274</v>
      </c>
      <c r="AA267" s="27" t="s">
        <v>10273</v>
      </c>
      <c r="AB267" s="27" t="s">
        <v>10273</v>
      </c>
      <c r="AC267" s="27" t="s">
        <v>10273</v>
      </c>
      <c r="AD267" s="27" t="s">
        <v>10273</v>
      </c>
      <c r="AE267" s="27" t="s">
        <v>10273</v>
      </c>
      <c r="AF267" s="27" t="s">
        <v>10274</v>
      </c>
      <c r="AG267" s="27" t="s">
        <v>11398</v>
      </c>
      <c r="AH267" s="27" t="s">
        <v>10274</v>
      </c>
      <c r="AI267" s="27" t="s">
        <v>10273</v>
      </c>
      <c r="AJ267" s="27" t="s">
        <v>10273</v>
      </c>
      <c r="AK267" s="27" t="s">
        <v>10273</v>
      </c>
      <c r="AL267" s="27" t="s">
        <v>10275</v>
      </c>
      <c r="AM267" s="33" t="s">
        <v>10276</v>
      </c>
      <c r="AN267" s="33" t="s">
        <v>10276</v>
      </c>
      <c r="AO267" s="33" t="s">
        <v>10323</v>
      </c>
      <c r="AP267" s="33">
        <v>0</v>
      </c>
      <c r="AQ267" s="33">
        <v>0</v>
      </c>
      <c r="AR267" s="33">
        <v>0</v>
      </c>
      <c r="AS267" s="33" t="s">
        <v>10275</v>
      </c>
      <c r="AT267" s="33" t="s">
        <v>10275</v>
      </c>
      <c r="AU267" s="33" t="s">
        <v>10275</v>
      </c>
      <c r="AV267" s="34" t="s">
        <v>10276</v>
      </c>
      <c r="AW267" s="34" t="s">
        <v>10276</v>
      </c>
      <c r="AX267" s="34" t="s">
        <v>10316</v>
      </c>
      <c r="AY267" s="35" t="s">
        <v>10856</v>
      </c>
      <c r="AZ267" s="35" t="s">
        <v>10275</v>
      </c>
      <c r="BA267" s="35" t="s">
        <v>10275</v>
      </c>
      <c r="BB267" s="35" t="s">
        <v>10275</v>
      </c>
      <c r="BC267" s="35" t="s">
        <v>10856</v>
      </c>
      <c r="BD267" s="35" t="s">
        <v>10856</v>
      </c>
      <c r="BE267" s="28" t="s">
        <v>10273</v>
      </c>
      <c r="BF267" s="28" t="s">
        <v>10273</v>
      </c>
      <c r="BG267" s="28" t="s">
        <v>10273</v>
      </c>
      <c r="BH267" s="28" t="s">
        <v>10273</v>
      </c>
      <c r="BI267" s="28" t="s">
        <v>10273</v>
      </c>
      <c r="BJ267" s="28" t="s">
        <v>10274</v>
      </c>
      <c r="BK267" s="28" t="s">
        <v>10273</v>
      </c>
      <c r="BL267" s="28" t="s">
        <v>10273</v>
      </c>
      <c r="BM267" s="28" t="s">
        <v>10274</v>
      </c>
      <c r="BN267" s="28" t="s">
        <v>10273</v>
      </c>
      <c r="BO267" s="28" t="s">
        <v>10273</v>
      </c>
      <c r="BP267" s="28" t="s">
        <v>10273</v>
      </c>
      <c r="BQ267" s="27" t="s">
        <v>10274</v>
      </c>
      <c r="BR267" s="27" t="s">
        <v>10274</v>
      </c>
      <c r="BS267" s="27" t="s">
        <v>10273</v>
      </c>
      <c r="BT267" s="27" t="s">
        <v>10273</v>
      </c>
      <c r="BU267" s="28" t="s">
        <v>10273</v>
      </c>
      <c r="BV267" s="28" t="s">
        <v>10274</v>
      </c>
      <c r="BW267" s="28" t="s">
        <v>10273</v>
      </c>
      <c r="BX267" s="27" t="s">
        <v>10279</v>
      </c>
      <c r="BY267" s="27" t="s">
        <v>10273</v>
      </c>
      <c r="BZ267" s="27" t="s">
        <v>10274</v>
      </c>
    </row>
    <row r="268" spans="1:78" ht="25.5" customHeight="1" x14ac:dyDescent="0.25">
      <c r="A268" s="27">
        <v>109</v>
      </c>
      <c r="B268" s="28" t="s">
        <v>10792</v>
      </c>
      <c r="C268" s="28" t="s">
        <v>10793</v>
      </c>
      <c r="D268" s="27" t="s">
        <v>1116</v>
      </c>
      <c r="E268" s="27" t="s">
        <v>10794</v>
      </c>
      <c r="F268" s="27" t="s">
        <v>10795</v>
      </c>
      <c r="G268" s="27" t="s">
        <v>10578</v>
      </c>
      <c r="H268" s="27" t="s">
        <v>1559</v>
      </c>
      <c r="I268" s="27" t="s">
        <v>10622</v>
      </c>
      <c r="J268" s="27" t="s">
        <v>10796</v>
      </c>
      <c r="K268" s="27" t="s">
        <v>10797</v>
      </c>
      <c r="L268" s="29" t="s">
        <v>10272</v>
      </c>
      <c r="M268" s="36" t="s">
        <v>10273</v>
      </c>
      <c r="N268" s="36" t="s">
        <v>10273</v>
      </c>
      <c r="O268" s="36" t="s">
        <v>10274</v>
      </c>
      <c r="P268" s="36" t="s">
        <v>10274</v>
      </c>
      <c r="Q268" s="36" t="s">
        <v>10273</v>
      </c>
      <c r="R268" s="36">
        <v>147</v>
      </c>
      <c r="S268" s="36">
        <v>127</v>
      </c>
      <c r="T268" s="36">
        <v>274</v>
      </c>
      <c r="U268" s="36">
        <v>153</v>
      </c>
      <c r="V268" s="36">
        <v>131</v>
      </c>
      <c r="W268" s="36">
        <v>284</v>
      </c>
      <c r="X268" s="31">
        <v>18</v>
      </c>
      <c r="Y268" s="27" t="s">
        <v>10273</v>
      </c>
      <c r="Z268" s="27" t="s">
        <v>10273</v>
      </c>
      <c r="AA268" s="27" t="s">
        <v>10274</v>
      </c>
      <c r="AB268" s="27" t="s">
        <v>10273</v>
      </c>
      <c r="AC268" s="27" t="s">
        <v>10273</v>
      </c>
      <c r="AD268" s="27" t="s">
        <v>10273</v>
      </c>
      <c r="AE268" s="27" t="s">
        <v>10273</v>
      </c>
      <c r="AF268" s="27" t="s">
        <v>10273</v>
      </c>
      <c r="AG268" s="27" t="s">
        <v>10275</v>
      </c>
      <c r="AH268" s="27" t="s">
        <v>10273</v>
      </c>
      <c r="AI268" s="27" t="s">
        <v>10274</v>
      </c>
      <c r="AJ268" s="27" t="s">
        <v>10274</v>
      </c>
      <c r="AK268" s="27" t="s">
        <v>10273</v>
      </c>
      <c r="AL268" s="27" t="s">
        <v>10275</v>
      </c>
      <c r="AM268" s="32" t="s">
        <v>10275</v>
      </c>
      <c r="AN268" s="32" t="s">
        <v>10275</v>
      </c>
      <c r="AO268" s="32" t="s">
        <v>10275</v>
      </c>
      <c r="AP268" s="33">
        <v>0</v>
      </c>
      <c r="AQ268" s="33">
        <v>0</v>
      </c>
      <c r="AR268" s="33">
        <v>0</v>
      </c>
      <c r="AS268" s="33" t="s">
        <v>10275</v>
      </c>
      <c r="AT268" s="33" t="s">
        <v>10275</v>
      </c>
      <c r="AU268" s="33" t="s">
        <v>10275</v>
      </c>
      <c r="AV268" s="34" t="s">
        <v>10287</v>
      </c>
      <c r="AW268" s="34" t="s">
        <v>10277</v>
      </c>
      <c r="AX268" s="34" t="s">
        <v>10276</v>
      </c>
      <c r="AY268" s="35" t="s">
        <v>10275</v>
      </c>
      <c r="AZ268" s="35" t="s">
        <v>10275</v>
      </c>
      <c r="BA268" s="35" t="s">
        <v>10275</v>
      </c>
      <c r="BB268" s="35" t="s">
        <v>10275</v>
      </c>
      <c r="BC268" s="35" t="s">
        <v>10278</v>
      </c>
      <c r="BD268" s="35" t="s">
        <v>10278</v>
      </c>
      <c r="BE268" s="28" t="s">
        <v>10274</v>
      </c>
      <c r="BF268" s="28" t="s">
        <v>10273</v>
      </c>
      <c r="BG268" s="28" t="s">
        <v>10273</v>
      </c>
      <c r="BH268" s="28" t="s">
        <v>10274</v>
      </c>
      <c r="BI268" s="28" t="s">
        <v>10273</v>
      </c>
      <c r="BJ268" s="28" t="s">
        <v>10274</v>
      </c>
      <c r="BK268" s="28" t="s">
        <v>10274</v>
      </c>
      <c r="BL268" s="28" t="s">
        <v>10273</v>
      </c>
      <c r="BM268" s="28" t="s">
        <v>10273</v>
      </c>
      <c r="BN268" s="28" t="s">
        <v>10273</v>
      </c>
      <c r="BO268" s="28" t="s">
        <v>10273</v>
      </c>
      <c r="BP268" s="28" t="s">
        <v>10274</v>
      </c>
      <c r="BQ268" s="27" t="s">
        <v>10274</v>
      </c>
      <c r="BR268" s="27" t="s">
        <v>10274</v>
      </c>
      <c r="BS268" s="27" t="s">
        <v>10273</v>
      </c>
      <c r="BT268" s="27" t="s">
        <v>10273</v>
      </c>
      <c r="BU268" s="28" t="s">
        <v>10274</v>
      </c>
      <c r="BV268" s="28" t="s">
        <v>10274</v>
      </c>
      <c r="BW268" s="28" t="s">
        <v>10273</v>
      </c>
      <c r="BX268" s="27" t="s">
        <v>10279</v>
      </c>
      <c r="BY268" s="27" t="s">
        <v>10273</v>
      </c>
      <c r="BZ268" s="27" t="s">
        <v>10274</v>
      </c>
    </row>
    <row r="269" spans="1:78" ht="25.5" customHeight="1" x14ac:dyDescent="0.25">
      <c r="A269" s="27">
        <v>110</v>
      </c>
      <c r="B269" s="28" t="s">
        <v>10798</v>
      </c>
      <c r="C269" s="28" t="s">
        <v>10799</v>
      </c>
      <c r="D269" s="27" t="s">
        <v>1116</v>
      </c>
      <c r="E269" s="27" t="s">
        <v>10800</v>
      </c>
      <c r="F269" s="27" t="s">
        <v>10801</v>
      </c>
      <c r="G269" s="27" t="s">
        <v>10578</v>
      </c>
      <c r="H269" s="27" t="s">
        <v>1559</v>
      </c>
      <c r="I269" s="27" t="s">
        <v>10622</v>
      </c>
      <c r="J269" s="27" t="s">
        <v>10802</v>
      </c>
      <c r="K269" s="27" t="s">
        <v>10803</v>
      </c>
      <c r="L269" s="29" t="s">
        <v>10309</v>
      </c>
      <c r="M269" s="36" t="s">
        <v>10273</v>
      </c>
      <c r="N269" s="36" t="s">
        <v>10273</v>
      </c>
      <c r="O269" s="36" t="s">
        <v>10273</v>
      </c>
      <c r="P269" s="36" t="s">
        <v>10273</v>
      </c>
      <c r="Q269" s="36" t="s">
        <v>10274</v>
      </c>
      <c r="R269" s="36">
        <v>143</v>
      </c>
      <c r="S269" s="36">
        <v>161</v>
      </c>
      <c r="T269" s="36">
        <v>304</v>
      </c>
      <c r="U269" s="36">
        <v>137</v>
      </c>
      <c r="V269" s="36">
        <v>170</v>
      </c>
      <c r="W269" s="36">
        <v>307</v>
      </c>
      <c r="X269" s="31">
        <v>14</v>
      </c>
      <c r="Y269" s="27" t="s">
        <v>10274</v>
      </c>
      <c r="Z269" s="27" t="s">
        <v>10273</v>
      </c>
      <c r="AA269" s="27" t="s">
        <v>10273</v>
      </c>
      <c r="AB269" s="27" t="s">
        <v>10273</v>
      </c>
      <c r="AC269" s="27" t="s">
        <v>10273</v>
      </c>
      <c r="AD269" s="27" t="s">
        <v>10273</v>
      </c>
      <c r="AE269" s="27" t="s">
        <v>10273</v>
      </c>
      <c r="AF269" s="27" t="s">
        <v>10273</v>
      </c>
      <c r="AG269" s="27" t="s">
        <v>10275</v>
      </c>
      <c r="AH269" s="27" t="s">
        <v>10273</v>
      </c>
      <c r="AI269" s="27" t="s">
        <v>10273</v>
      </c>
      <c r="AJ269" s="27" t="s">
        <v>10274</v>
      </c>
      <c r="AK269" s="27" t="s">
        <v>10273</v>
      </c>
      <c r="AL269" s="27" t="s">
        <v>10275</v>
      </c>
      <c r="AM269" s="32" t="s">
        <v>10275</v>
      </c>
      <c r="AN269" s="32" t="s">
        <v>10275</v>
      </c>
      <c r="AO269" s="32" t="s">
        <v>10275</v>
      </c>
      <c r="AP269" s="33" t="s">
        <v>10275</v>
      </c>
      <c r="AQ269" s="33" t="s">
        <v>10275</v>
      </c>
      <c r="AR269" s="33" t="s">
        <v>10275</v>
      </c>
      <c r="AS269" s="33" t="s">
        <v>10316</v>
      </c>
      <c r="AT269" s="33" t="s">
        <v>10316</v>
      </c>
      <c r="AU269" s="33" t="s">
        <v>10276</v>
      </c>
      <c r="AV269" s="34">
        <v>0</v>
      </c>
      <c r="AW269" s="34">
        <v>0</v>
      </c>
      <c r="AX269" s="34">
        <v>0</v>
      </c>
      <c r="AY269" s="35" t="s">
        <v>10275</v>
      </c>
      <c r="AZ269" s="35" t="s">
        <v>10275</v>
      </c>
      <c r="BA269" s="35" t="s">
        <v>10275</v>
      </c>
      <c r="BB269" s="35" t="s">
        <v>10278</v>
      </c>
      <c r="BC269" s="35" t="s">
        <v>10275</v>
      </c>
      <c r="BD269" s="35" t="s">
        <v>10278</v>
      </c>
      <c r="BE269" s="28" t="s">
        <v>10273</v>
      </c>
      <c r="BF269" s="28" t="s">
        <v>10273</v>
      </c>
      <c r="BG269" s="28" t="s">
        <v>10274</v>
      </c>
      <c r="BH269" s="28" t="s">
        <v>10274</v>
      </c>
      <c r="BI269" s="28" t="s">
        <v>10273</v>
      </c>
      <c r="BJ269" s="28" t="s">
        <v>10274</v>
      </c>
      <c r="BK269" s="28" t="s">
        <v>10274</v>
      </c>
      <c r="BL269" s="28" t="s">
        <v>10273</v>
      </c>
      <c r="BM269" s="28" t="s">
        <v>10273</v>
      </c>
      <c r="BN269" s="28" t="s">
        <v>10273</v>
      </c>
      <c r="BO269" s="28" t="s">
        <v>10273</v>
      </c>
      <c r="BP269" s="28" t="s">
        <v>10273</v>
      </c>
      <c r="BQ269" s="27" t="s">
        <v>10274</v>
      </c>
      <c r="BR269" s="27" t="s">
        <v>10274</v>
      </c>
      <c r="BS269" s="27" t="s">
        <v>10273</v>
      </c>
      <c r="BT269" s="27" t="s">
        <v>10273</v>
      </c>
      <c r="BU269" s="28" t="s">
        <v>10273</v>
      </c>
      <c r="BV269" s="28" t="s">
        <v>10274</v>
      </c>
      <c r="BW269" s="28" t="s">
        <v>10273</v>
      </c>
      <c r="BX269" s="27" t="s">
        <v>10279</v>
      </c>
      <c r="BY269" s="27" t="s">
        <v>10273</v>
      </c>
      <c r="BZ269" s="27" t="s">
        <v>10274</v>
      </c>
    </row>
    <row r="270" spans="1:78" ht="25.5" customHeight="1" x14ac:dyDescent="0.25">
      <c r="A270" s="27">
        <v>245</v>
      </c>
      <c r="B270" s="28" t="s">
        <v>11424</v>
      </c>
      <c r="C270" s="28" t="s">
        <v>11425</v>
      </c>
      <c r="D270" s="27" t="s">
        <v>1116</v>
      </c>
      <c r="E270" s="27" t="s">
        <v>11426</v>
      </c>
      <c r="F270" s="27" t="s">
        <v>11427</v>
      </c>
      <c r="G270" s="27" t="s">
        <v>10578</v>
      </c>
      <c r="H270" s="27" t="s">
        <v>1559</v>
      </c>
      <c r="I270" s="27" t="s">
        <v>10622</v>
      </c>
      <c r="J270" s="27" t="s">
        <v>11428</v>
      </c>
      <c r="K270" s="27" t="s">
        <v>11429</v>
      </c>
      <c r="L270" s="29" t="s">
        <v>10272</v>
      </c>
      <c r="M270" s="36" t="s">
        <v>10274</v>
      </c>
      <c r="N270" s="36" t="s">
        <v>10274</v>
      </c>
      <c r="O270" s="36" t="s">
        <v>10274</v>
      </c>
      <c r="P270" s="36" t="s">
        <v>10274</v>
      </c>
      <c r="Q270" s="36" t="s">
        <v>10273</v>
      </c>
      <c r="R270" s="36">
        <v>63</v>
      </c>
      <c r="S270" s="36">
        <v>66</v>
      </c>
      <c r="T270" s="36">
        <v>129</v>
      </c>
      <c r="U270" s="36">
        <v>58</v>
      </c>
      <c r="V270" s="36">
        <v>56</v>
      </c>
      <c r="W270" s="36">
        <v>114</v>
      </c>
      <c r="X270" s="31">
        <v>11</v>
      </c>
      <c r="Y270" s="27" t="s">
        <v>10274</v>
      </c>
      <c r="Z270" s="27" t="s">
        <v>10273</v>
      </c>
      <c r="AA270" s="27" t="s">
        <v>10273</v>
      </c>
      <c r="AB270" s="27" t="s">
        <v>10273</v>
      </c>
      <c r="AC270" s="27" t="s">
        <v>10273</v>
      </c>
      <c r="AD270" s="27" t="s">
        <v>10273</v>
      </c>
      <c r="AE270" s="27" t="s">
        <v>10273</v>
      </c>
      <c r="AF270" s="27" t="s">
        <v>10273</v>
      </c>
      <c r="AG270" s="27" t="s">
        <v>10275</v>
      </c>
      <c r="AH270" s="27" t="s">
        <v>10273</v>
      </c>
      <c r="AI270" s="27" t="s">
        <v>10274</v>
      </c>
      <c r="AJ270" s="27" t="s">
        <v>10273</v>
      </c>
      <c r="AK270" s="27" t="s">
        <v>10273</v>
      </c>
      <c r="AL270" s="27" t="s">
        <v>10275</v>
      </c>
      <c r="AM270" s="33" t="s">
        <v>10276</v>
      </c>
      <c r="AN270" s="33" t="s">
        <v>10276</v>
      </c>
      <c r="AO270" s="33" t="s">
        <v>10286</v>
      </c>
      <c r="AP270" s="33">
        <v>0</v>
      </c>
      <c r="AQ270" s="33">
        <v>0</v>
      </c>
      <c r="AR270" s="33">
        <v>0</v>
      </c>
      <c r="AS270" s="33" t="s">
        <v>10275</v>
      </c>
      <c r="AT270" s="33" t="s">
        <v>10275</v>
      </c>
      <c r="AU270" s="33" t="s">
        <v>10275</v>
      </c>
      <c r="AV270" s="34" t="s">
        <v>10276</v>
      </c>
      <c r="AW270" s="34" t="s">
        <v>10276</v>
      </c>
      <c r="AX270" s="34" t="s">
        <v>10316</v>
      </c>
      <c r="AY270" s="35" t="s">
        <v>10278</v>
      </c>
      <c r="AZ270" s="35" t="s">
        <v>10275</v>
      </c>
      <c r="BA270" s="35" t="s">
        <v>10275</v>
      </c>
      <c r="BB270" s="35" t="s">
        <v>10275</v>
      </c>
      <c r="BC270" s="35" t="s">
        <v>10278</v>
      </c>
      <c r="BD270" s="35" t="s">
        <v>10278</v>
      </c>
      <c r="BE270" s="28" t="s">
        <v>10273</v>
      </c>
      <c r="BF270" s="28" t="s">
        <v>10273</v>
      </c>
      <c r="BG270" s="28" t="s">
        <v>10274</v>
      </c>
      <c r="BH270" s="28" t="s">
        <v>10274</v>
      </c>
      <c r="BI270" s="28" t="s">
        <v>10273</v>
      </c>
      <c r="BJ270" s="28" t="s">
        <v>10274</v>
      </c>
      <c r="BK270" s="28" t="s">
        <v>10273</v>
      </c>
      <c r="BL270" s="28" t="s">
        <v>10273</v>
      </c>
      <c r="BM270" s="28" t="s">
        <v>10274</v>
      </c>
      <c r="BN270" s="28" t="s">
        <v>10273</v>
      </c>
      <c r="BO270" s="28" t="s">
        <v>10273</v>
      </c>
      <c r="BP270" s="28" t="s">
        <v>10273</v>
      </c>
      <c r="BQ270" s="27" t="s">
        <v>10274</v>
      </c>
      <c r="BR270" s="27" t="s">
        <v>10273</v>
      </c>
      <c r="BS270" s="27" t="s">
        <v>10274</v>
      </c>
      <c r="BT270" s="27" t="s">
        <v>10273</v>
      </c>
      <c r="BU270" s="28" t="s">
        <v>10274</v>
      </c>
      <c r="BV270" s="28" t="s">
        <v>10273</v>
      </c>
      <c r="BW270" s="28" t="s">
        <v>10273</v>
      </c>
      <c r="BX270" s="27" t="s">
        <v>10279</v>
      </c>
      <c r="BY270" s="27" t="s">
        <v>10273</v>
      </c>
      <c r="BZ270" s="27" t="s">
        <v>10274</v>
      </c>
    </row>
    <row r="271" spans="1:78" ht="25.5" customHeight="1" x14ac:dyDescent="0.25">
      <c r="A271" s="27">
        <v>243</v>
      </c>
      <c r="B271" s="28" t="s">
        <v>11412</v>
      </c>
      <c r="C271" s="28" t="s">
        <v>11413</v>
      </c>
      <c r="D271" s="27" t="s">
        <v>1116</v>
      </c>
      <c r="E271" s="27" t="s">
        <v>11414</v>
      </c>
      <c r="F271" s="27" t="s">
        <v>11415</v>
      </c>
      <c r="G271" s="27" t="s">
        <v>10578</v>
      </c>
      <c r="H271" s="27" t="s">
        <v>1559</v>
      </c>
      <c r="I271" s="27" t="s">
        <v>10622</v>
      </c>
      <c r="J271" s="27" t="s">
        <v>11416</v>
      </c>
      <c r="K271" s="27" t="s">
        <v>11417</v>
      </c>
      <c r="L271" s="29" t="s">
        <v>10272</v>
      </c>
      <c r="M271" s="36" t="s">
        <v>10274</v>
      </c>
      <c r="N271" s="36" t="s">
        <v>10274</v>
      </c>
      <c r="O271" s="36" t="s">
        <v>10274</v>
      </c>
      <c r="P271" s="36" t="s">
        <v>10274</v>
      </c>
      <c r="Q271" s="36" t="s">
        <v>10273</v>
      </c>
      <c r="R271" s="36">
        <v>61</v>
      </c>
      <c r="S271" s="36">
        <v>68</v>
      </c>
      <c r="T271" s="36">
        <v>129</v>
      </c>
      <c r="U271" s="36">
        <v>68</v>
      </c>
      <c r="V271" s="36">
        <v>59</v>
      </c>
      <c r="W271" s="36">
        <v>127</v>
      </c>
      <c r="X271" s="31">
        <v>9</v>
      </c>
      <c r="Y271" s="27" t="s">
        <v>10274</v>
      </c>
      <c r="Z271" s="27" t="s">
        <v>10273</v>
      </c>
      <c r="AA271" s="27" t="s">
        <v>10273</v>
      </c>
      <c r="AB271" s="27" t="s">
        <v>10274</v>
      </c>
      <c r="AC271" s="27" t="s">
        <v>10273</v>
      </c>
      <c r="AD271" s="27" t="s">
        <v>10273</v>
      </c>
      <c r="AE271" s="27" t="s">
        <v>10273</v>
      </c>
      <c r="AF271" s="27" t="s">
        <v>10273</v>
      </c>
      <c r="AG271" s="27" t="s">
        <v>10275</v>
      </c>
      <c r="AH271" s="27" t="s">
        <v>10273</v>
      </c>
      <c r="AI271" s="27" t="s">
        <v>10273</v>
      </c>
      <c r="AJ271" s="27" t="s">
        <v>10274</v>
      </c>
      <c r="AK271" s="27" t="s">
        <v>10273</v>
      </c>
      <c r="AL271" s="27" t="s">
        <v>10275</v>
      </c>
      <c r="AM271" s="33" t="s">
        <v>10276</v>
      </c>
      <c r="AN271" s="33" t="s">
        <v>10276</v>
      </c>
      <c r="AO271" s="33" t="s">
        <v>10286</v>
      </c>
      <c r="AP271" s="33">
        <v>0</v>
      </c>
      <c r="AQ271" s="33">
        <v>0</v>
      </c>
      <c r="AR271" s="33">
        <v>3</v>
      </c>
      <c r="AS271" s="33" t="s">
        <v>10275</v>
      </c>
      <c r="AT271" s="33" t="s">
        <v>10275</v>
      </c>
      <c r="AU271" s="33" t="s">
        <v>10275</v>
      </c>
      <c r="AV271" s="34">
        <v>0</v>
      </c>
      <c r="AW271" s="34">
        <v>0</v>
      </c>
      <c r="AX271" s="34">
        <v>0</v>
      </c>
      <c r="AY271" s="35" t="s">
        <v>10278</v>
      </c>
      <c r="AZ271" s="35" t="s">
        <v>10278</v>
      </c>
      <c r="BA271" s="35" t="s">
        <v>10278</v>
      </c>
      <c r="BB271" s="35" t="s">
        <v>10275</v>
      </c>
      <c r="BC271" s="35" t="s">
        <v>10275</v>
      </c>
      <c r="BD271" s="35" t="s">
        <v>10278</v>
      </c>
      <c r="BE271" s="28" t="s">
        <v>10273</v>
      </c>
      <c r="BF271" s="28" t="s">
        <v>10273</v>
      </c>
      <c r="BG271" s="28" t="s">
        <v>10273</v>
      </c>
      <c r="BH271" s="28" t="s">
        <v>10273</v>
      </c>
      <c r="BI271" s="28" t="s">
        <v>10273</v>
      </c>
      <c r="BJ271" s="28" t="s">
        <v>10274</v>
      </c>
      <c r="BK271" s="28" t="s">
        <v>10273</v>
      </c>
      <c r="BL271" s="28" t="s">
        <v>10273</v>
      </c>
      <c r="BM271" s="28" t="s">
        <v>10273</v>
      </c>
      <c r="BN271" s="28" t="s">
        <v>10274</v>
      </c>
      <c r="BO271" s="28" t="s">
        <v>10273</v>
      </c>
      <c r="BP271" s="28" t="s">
        <v>10273</v>
      </c>
      <c r="BQ271" s="27" t="s">
        <v>10274</v>
      </c>
      <c r="BR271" s="27" t="s">
        <v>10273</v>
      </c>
      <c r="BS271" s="27" t="s">
        <v>10274</v>
      </c>
      <c r="BT271" s="27" t="s">
        <v>10273</v>
      </c>
      <c r="BU271" s="28" t="s">
        <v>10274</v>
      </c>
      <c r="BV271" s="28" t="s">
        <v>10273</v>
      </c>
      <c r="BW271" s="28" t="s">
        <v>10273</v>
      </c>
      <c r="BX271" s="27" t="s">
        <v>10279</v>
      </c>
      <c r="BY271" s="27" t="s">
        <v>10273</v>
      </c>
      <c r="BZ271" s="27" t="s">
        <v>10274</v>
      </c>
    </row>
    <row r="272" spans="1:78" ht="25.5" customHeight="1" x14ac:dyDescent="0.25">
      <c r="A272" s="27">
        <v>247</v>
      </c>
      <c r="B272" s="28" t="s">
        <v>11436</v>
      </c>
      <c r="C272" s="28" t="s">
        <v>11437</v>
      </c>
      <c r="D272" s="27" t="s">
        <v>1116</v>
      </c>
      <c r="E272" s="27" t="s">
        <v>11438</v>
      </c>
      <c r="F272" s="27" t="s">
        <v>11439</v>
      </c>
      <c r="G272" s="27" t="s">
        <v>10578</v>
      </c>
      <c r="H272" s="27" t="s">
        <v>1559</v>
      </c>
      <c r="I272" s="27" t="s">
        <v>10622</v>
      </c>
      <c r="J272" s="27" t="s">
        <v>11440</v>
      </c>
      <c r="K272" s="27" t="s">
        <v>11441</v>
      </c>
      <c r="L272" s="29" t="s">
        <v>10272</v>
      </c>
      <c r="M272" s="36" t="s">
        <v>10274</v>
      </c>
      <c r="N272" s="36" t="s">
        <v>10274</v>
      </c>
      <c r="O272" s="36" t="s">
        <v>10274</v>
      </c>
      <c r="P272" s="36" t="s">
        <v>10274</v>
      </c>
      <c r="Q272" s="36" t="s">
        <v>10273</v>
      </c>
      <c r="R272" s="36">
        <v>57</v>
      </c>
      <c r="S272" s="36">
        <v>36</v>
      </c>
      <c r="T272" s="36">
        <v>93</v>
      </c>
      <c r="U272" s="36">
        <v>43</v>
      </c>
      <c r="V272" s="36">
        <v>38</v>
      </c>
      <c r="W272" s="36">
        <v>81</v>
      </c>
      <c r="X272" s="31">
        <v>10</v>
      </c>
      <c r="Y272" s="27" t="s">
        <v>10274</v>
      </c>
      <c r="Z272" s="27" t="s">
        <v>10273</v>
      </c>
      <c r="AA272" s="27" t="s">
        <v>10273</v>
      </c>
      <c r="AB272" s="27" t="s">
        <v>10273</v>
      </c>
      <c r="AC272" s="27" t="s">
        <v>10273</v>
      </c>
      <c r="AD272" s="27" t="s">
        <v>10273</v>
      </c>
      <c r="AE272" s="27" t="s">
        <v>10273</v>
      </c>
      <c r="AF272" s="27" t="s">
        <v>10273</v>
      </c>
      <c r="AG272" s="27" t="s">
        <v>10275</v>
      </c>
      <c r="AH272" s="27" t="s">
        <v>10274</v>
      </c>
      <c r="AI272" s="27" t="s">
        <v>10273</v>
      </c>
      <c r="AJ272" s="27" t="s">
        <v>10274</v>
      </c>
      <c r="AK272" s="27" t="s">
        <v>10273</v>
      </c>
      <c r="AL272" s="27" t="s">
        <v>10275</v>
      </c>
      <c r="AM272" s="33" t="s">
        <v>10276</v>
      </c>
      <c r="AN272" s="33" t="s">
        <v>10276</v>
      </c>
      <c r="AO272" s="33" t="s">
        <v>10286</v>
      </c>
      <c r="AP272" s="33">
        <v>3</v>
      </c>
      <c r="AQ272" s="33">
        <v>3</v>
      </c>
      <c r="AR272" s="33">
        <v>1</v>
      </c>
      <c r="AS272" s="33" t="s">
        <v>10275</v>
      </c>
      <c r="AT272" s="33" t="s">
        <v>10275</v>
      </c>
      <c r="AU272" s="33" t="s">
        <v>10275</v>
      </c>
      <c r="AV272" s="34">
        <v>0</v>
      </c>
      <c r="AW272" s="34">
        <v>0</v>
      </c>
      <c r="AX272" s="34">
        <v>0</v>
      </c>
      <c r="AY272" s="35" t="s">
        <v>10278</v>
      </c>
      <c r="AZ272" s="35" t="s">
        <v>10278</v>
      </c>
      <c r="BA272" s="35" t="s">
        <v>10278</v>
      </c>
      <c r="BB272" s="35" t="s">
        <v>10275</v>
      </c>
      <c r="BC272" s="35" t="s">
        <v>10275</v>
      </c>
      <c r="BD272" s="35" t="s">
        <v>10278</v>
      </c>
      <c r="BE272" s="28" t="s">
        <v>10274</v>
      </c>
      <c r="BF272" s="28" t="s">
        <v>10273</v>
      </c>
      <c r="BG272" s="28" t="s">
        <v>10273</v>
      </c>
      <c r="BH272" s="28" t="s">
        <v>10274</v>
      </c>
      <c r="BI272" s="28" t="s">
        <v>10273</v>
      </c>
      <c r="BJ272" s="28" t="s">
        <v>10274</v>
      </c>
      <c r="BK272" s="28" t="s">
        <v>10273</v>
      </c>
      <c r="BL272" s="28" t="s">
        <v>10273</v>
      </c>
      <c r="BM272" s="28" t="s">
        <v>10274</v>
      </c>
      <c r="BN272" s="28" t="s">
        <v>10273</v>
      </c>
      <c r="BO272" s="28" t="s">
        <v>10273</v>
      </c>
      <c r="BP272" s="28" t="s">
        <v>10273</v>
      </c>
      <c r="BQ272" s="27" t="s">
        <v>10274</v>
      </c>
      <c r="BR272" s="27" t="s">
        <v>10274</v>
      </c>
      <c r="BS272" s="27" t="s">
        <v>10273</v>
      </c>
      <c r="BT272" s="27" t="s">
        <v>10273</v>
      </c>
      <c r="BU272" s="28" t="s">
        <v>10274</v>
      </c>
      <c r="BV272" s="28" t="s">
        <v>10273</v>
      </c>
      <c r="BW272" s="28" t="s">
        <v>10273</v>
      </c>
      <c r="BX272" s="27" t="s">
        <v>10279</v>
      </c>
      <c r="BY272" s="27" t="s">
        <v>10273</v>
      </c>
      <c r="BZ272" s="27" t="s">
        <v>10274</v>
      </c>
    </row>
    <row r="273" spans="1:78" ht="25.5" customHeight="1" x14ac:dyDescent="0.25">
      <c r="A273" s="27">
        <v>105</v>
      </c>
      <c r="B273" s="28" t="s">
        <v>10767</v>
      </c>
      <c r="C273" s="28" t="s">
        <v>10768</v>
      </c>
      <c r="D273" s="27" t="s">
        <v>1116</v>
      </c>
      <c r="E273" s="27" t="s">
        <v>10769</v>
      </c>
      <c r="F273" s="27" t="s">
        <v>10770</v>
      </c>
      <c r="G273" s="27" t="s">
        <v>10578</v>
      </c>
      <c r="H273" s="27" t="s">
        <v>1559</v>
      </c>
      <c r="I273" s="27" t="s">
        <v>10622</v>
      </c>
      <c r="J273" s="27" t="s">
        <v>10771</v>
      </c>
      <c r="K273" s="27" t="s">
        <v>10772</v>
      </c>
      <c r="L273" s="29" t="s">
        <v>10272</v>
      </c>
      <c r="M273" s="36" t="s">
        <v>10274</v>
      </c>
      <c r="N273" s="36" t="s">
        <v>10274</v>
      </c>
      <c r="O273" s="36" t="s">
        <v>10274</v>
      </c>
      <c r="P273" s="36" t="s">
        <v>10274</v>
      </c>
      <c r="Q273" s="36" t="s">
        <v>10273</v>
      </c>
      <c r="R273" s="36">
        <v>23</v>
      </c>
      <c r="S273" s="36">
        <v>17</v>
      </c>
      <c r="T273" s="36">
        <v>40</v>
      </c>
      <c r="U273" s="36">
        <v>29</v>
      </c>
      <c r="V273" s="36">
        <v>22</v>
      </c>
      <c r="W273" s="36">
        <v>51</v>
      </c>
      <c r="X273" s="31">
        <v>9</v>
      </c>
      <c r="Y273" s="27" t="s">
        <v>10274</v>
      </c>
      <c r="Z273" s="27" t="s">
        <v>10273</v>
      </c>
      <c r="AA273" s="27" t="s">
        <v>10273</v>
      </c>
      <c r="AB273" s="27" t="s">
        <v>10273</v>
      </c>
      <c r="AC273" s="27" t="s">
        <v>10273</v>
      </c>
      <c r="AD273" s="27" t="s">
        <v>10273</v>
      </c>
      <c r="AE273" s="27" t="s">
        <v>10273</v>
      </c>
      <c r="AF273" s="27" t="s">
        <v>10273</v>
      </c>
      <c r="AG273" s="27" t="s">
        <v>10275</v>
      </c>
      <c r="AH273" s="27" t="s">
        <v>10273</v>
      </c>
      <c r="AI273" s="27" t="s">
        <v>10273</v>
      </c>
      <c r="AJ273" s="27" t="s">
        <v>10274</v>
      </c>
      <c r="AK273" s="27" t="s">
        <v>10273</v>
      </c>
      <c r="AL273" s="27" t="s">
        <v>10275</v>
      </c>
      <c r="AM273" s="33" t="s">
        <v>10286</v>
      </c>
      <c r="AN273" s="33" t="s">
        <v>10286</v>
      </c>
      <c r="AO273" s="33" t="s">
        <v>10276</v>
      </c>
      <c r="AP273" s="33">
        <v>0</v>
      </c>
      <c r="AQ273" s="33">
        <v>0</v>
      </c>
      <c r="AR273" s="33">
        <v>0</v>
      </c>
      <c r="AS273" s="33" t="s">
        <v>10275</v>
      </c>
      <c r="AT273" s="33" t="s">
        <v>10275</v>
      </c>
      <c r="AU273" s="33" t="s">
        <v>10275</v>
      </c>
      <c r="AV273" s="34" t="s">
        <v>10773</v>
      </c>
      <c r="AW273" s="34" t="s">
        <v>10323</v>
      </c>
      <c r="AX273" s="34" t="s">
        <v>10276</v>
      </c>
      <c r="AY273" s="35" t="s">
        <v>10278</v>
      </c>
      <c r="AZ273" s="35" t="s">
        <v>10275</v>
      </c>
      <c r="BA273" s="35" t="s">
        <v>10275</v>
      </c>
      <c r="BB273" s="35" t="s">
        <v>10275</v>
      </c>
      <c r="BC273" s="35" t="s">
        <v>10278</v>
      </c>
      <c r="BD273" s="35" t="s">
        <v>10278</v>
      </c>
      <c r="BE273" s="28" t="s">
        <v>10274</v>
      </c>
      <c r="BF273" s="28" t="s">
        <v>10273</v>
      </c>
      <c r="BG273" s="28" t="s">
        <v>10273</v>
      </c>
      <c r="BH273" s="28" t="s">
        <v>10274</v>
      </c>
      <c r="BI273" s="28" t="s">
        <v>10273</v>
      </c>
      <c r="BJ273" s="28" t="s">
        <v>10274</v>
      </c>
      <c r="BK273" s="28" t="s">
        <v>10274</v>
      </c>
      <c r="BL273" s="28" t="s">
        <v>10273</v>
      </c>
      <c r="BM273" s="28" t="s">
        <v>10273</v>
      </c>
      <c r="BN273" s="28" t="s">
        <v>10273</v>
      </c>
      <c r="BO273" s="28" t="s">
        <v>10273</v>
      </c>
      <c r="BP273" s="28" t="s">
        <v>10273</v>
      </c>
      <c r="BQ273" s="27" t="s">
        <v>10274</v>
      </c>
      <c r="BR273" s="27" t="s">
        <v>10273</v>
      </c>
      <c r="BS273" s="27" t="s">
        <v>10274</v>
      </c>
      <c r="BT273" s="27" t="s">
        <v>10273</v>
      </c>
      <c r="BU273" s="28" t="s">
        <v>10274</v>
      </c>
      <c r="BV273" s="28" t="s">
        <v>10274</v>
      </c>
      <c r="BW273" s="28" t="s">
        <v>10273</v>
      </c>
      <c r="BX273" s="27" t="s">
        <v>10279</v>
      </c>
      <c r="BY273" s="27" t="s">
        <v>10274</v>
      </c>
      <c r="BZ273" s="27" t="s">
        <v>10274</v>
      </c>
    </row>
    <row r="274" spans="1:78" ht="25.5" customHeight="1" x14ac:dyDescent="0.25">
      <c r="A274" s="27">
        <v>1581</v>
      </c>
      <c r="B274" s="28" t="s">
        <v>17695</v>
      </c>
      <c r="C274" s="28" t="s">
        <v>17696</v>
      </c>
      <c r="D274" s="27" t="s">
        <v>1116</v>
      </c>
      <c r="E274" s="27" t="s">
        <v>17697</v>
      </c>
      <c r="F274" s="27" t="s">
        <v>17698</v>
      </c>
      <c r="G274" s="27" t="s">
        <v>10578</v>
      </c>
      <c r="H274" s="27" t="s">
        <v>1559</v>
      </c>
      <c r="I274" s="27" t="s">
        <v>10622</v>
      </c>
      <c r="J274" s="27" t="s">
        <v>17699</v>
      </c>
      <c r="K274" s="27" t="s">
        <v>17700</v>
      </c>
      <c r="L274" s="29" t="s">
        <v>10309</v>
      </c>
      <c r="M274" s="36" t="s">
        <v>10273</v>
      </c>
      <c r="N274" s="36" t="s">
        <v>10273</v>
      </c>
      <c r="O274" s="36" t="s">
        <v>10273</v>
      </c>
      <c r="P274" s="36" t="s">
        <v>10273</v>
      </c>
      <c r="Q274" s="36" t="s">
        <v>10274</v>
      </c>
      <c r="R274" s="36">
        <v>61</v>
      </c>
      <c r="S274" s="36">
        <v>84</v>
      </c>
      <c r="T274" s="36">
        <v>145</v>
      </c>
      <c r="U274" s="36">
        <v>53</v>
      </c>
      <c r="V274" s="36">
        <v>84</v>
      </c>
      <c r="W274" s="36">
        <v>137</v>
      </c>
      <c r="X274" s="31">
        <v>11</v>
      </c>
      <c r="Y274" s="27" t="s">
        <v>10273</v>
      </c>
      <c r="Z274" s="27" t="s">
        <v>10273</v>
      </c>
      <c r="AA274" s="27" t="s">
        <v>10273</v>
      </c>
      <c r="AB274" s="27" t="s">
        <v>10273</v>
      </c>
      <c r="AC274" s="27" t="s">
        <v>10273</v>
      </c>
      <c r="AD274" s="27" t="s">
        <v>10273</v>
      </c>
      <c r="AE274" s="27" t="s">
        <v>10273</v>
      </c>
      <c r="AF274" s="27" t="s">
        <v>10274</v>
      </c>
      <c r="AG274" s="27" t="s">
        <v>17701</v>
      </c>
      <c r="AH274" s="27" t="s">
        <v>10274</v>
      </c>
      <c r="AI274" s="27" t="s">
        <v>10273</v>
      </c>
      <c r="AJ274" s="27" t="s">
        <v>10273</v>
      </c>
      <c r="AK274" s="27" t="s">
        <v>10273</v>
      </c>
      <c r="AL274" s="27" t="s">
        <v>10275</v>
      </c>
      <c r="AM274" s="32" t="s">
        <v>10275</v>
      </c>
      <c r="AN274" s="32" t="s">
        <v>10275</v>
      </c>
      <c r="AO274" s="32" t="s">
        <v>10275</v>
      </c>
      <c r="AP274" s="33" t="s">
        <v>10275</v>
      </c>
      <c r="AQ274" s="33" t="s">
        <v>10275</v>
      </c>
      <c r="AR274" s="33" t="s">
        <v>10275</v>
      </c>
      <c r="AS274" s="33" t="s">
        <v>10301</v>
      </c>
      <c r="AT274" s="33" t="s">
        <v>10345</v>
      </c>
      <c r="AU274" s="33" t="s">
        <v>10276</v>
      </c>
      <c r="AV274" s="34">
        <v>0</v>
      </c>
      <c r="AW274" s="34">
        <v>0</v>
      </c>
      <c r="AX274" s="34">
        <v>0</v>
      </c>
      <c r="AY274" s="35" t="s">
        <v>10275</v>
      </c>
      <c r="AZ274" s="35" t="s">
        <v>10275</v>
      </c>
      <c r="BA274" s="35" t="s">
        <v>10275</v>
      </c>
      <c r="BB274" s="35" t="s">
        <v>10856</v>
      </c>
      <c r="BC274" s="35" t="s">
        <v>10275</v>
      </c>
      <c r="BD274" s="35" t="s">
        <v>10856</v>
      </c>
      <c r="BE274" s="28" t="s">
        <v>10273</v>
      </c>
      <c r="BF274" s="28" t="s">
        <v>10273</v>
      </c>
      <c r="BG274" s="28" t="s">
        <v>10273</v>
      </c>
      <c r="BH274" s="28" t="s">
        <v>10274</v>
      </c>
      <c r="BI274" s="28" t="s">
        <v>10273</v>
      </c>
      <c r="BJ274" s="28" t="s">
        <v>10274</v>
      </c>
      <c r="BK274" s="28" t="s">
        <v>10273</v>
      </c>
      <c r="BL274" s="28" t="s">
        <v>10274</v>
      </c>
      <c r="BM274" s="28" t="s">
        <v>10273</v>
      </c>
      <c r="BN274" s="28" t="s">
        <v>10273</v>
      </c>
      <c r="BO274" s="28" t="s">
        <v>10273</v>
      </c>
      <c r="BP274" s="28" t="s">
        <v>10273</v>
      </c>
      <c r="BQ274" s="27" t="s">
        <v>10274</v>
      </c>
      <c r="BR274" s="27" t="s">
        <v>10274</v>
      </c>
      <c r="BS274" s="27" t="s">
        <v>10273</v>
      </c>
      <c r="BT274" s="27" t="s">
        <v>10273</v>
      </c>
      <c r="BU274" s="28" t="s">
        <v>10274</v>
      </c>
      <c r="BV274" s="28" t="s">
        <v>10273</v>
      </c>
      <c r="BW274" s="28" t="s">
        <v>10273</v>
      </c>
      <c r="BX274" s="27" t="s">
        <v>10279</v>
      </c>
      <c r="BY274" s="27" t="s">
        <v>10273</v>
      </c>
      <c r="BZ274" s="27" t="s">
        <v>10273</v>
      </c>
    </row>
    <row r="275" spans="1:78" ht="25.5" customHeight="1" x14ac:dyDescent="0.25">
      <c r="A275" s="27">
        <v>237</v>
      </c>
      <c r="B275" s="28" t="s">
        <v>11382</v>
      </c>
      <c r="C275" s="28" t="s">
        <v>11383</v>
      </c>
      <c r="D275" s="27" t="s">
        <v>1116</v>
      </c>
      <c r="E275" s="27" t="s">
        <v>11384</v>
      </c>
      <c r="F275" s="27" t="s">
        <v>11385</v>
      </c>
      <c r="G275" s="27" t="s">
        <v>10578</v>
      </c>
      <c r="H275" s="27" t="s">
        <v>1559</v>
      </c>
      <c r="I275" s="27" t="s">
        <v>10622</v>
      </c>
      <c r="J275" s="27" t="s">
        <v>11380</v>
      </c>
      <c r="K275" s="27" t="s">
        <v>11381</v>
      </c>
      <c r="L275" s="29" t="s">
        <v>10272</v>
      </c>
      <c r="M275" s="36" t="s">
        <v>10274</v>
      </c>
      <c r="N275" s="36" t="s">
        <v>10274</v>
      </c>
      <c r="O275" s="36" t="s">
        <v>10274</v>
      </c>
      <c r="P275" s="36" t="s">
        <v>10274</v>
      </c>
      <c r="Q275" s="36" t="s">
        <v>10273</v>
      </c>
      <c r="R275" s="36">
        <v>55</v>
      </c>
      <c r="S275" s="36">
        <v>59</v>
      </c>
      <c r="T275" s="36">
        <v>114</v>
      </c>
      <c r="U275" s="36">
        <v>73</v>
      </c>
      <c r="V275" s="36">
        <v>61</v>
      </c>
      <c r="W275" s="36">
        <v>134</v>
      </c>
      <c r="X275" s="31">
        <v>11</v>
      </c>
      <c r="Y275" s="27" t="s">
        <v>10274</v>
      </c>
      <c r="Z275" s="27" t="s">
        <v>10273</v>
      </c>
      <c r="AA275" s="27" t="s">
        <v>10273</v>
      </c>
      <c r="AB275" s="27" t="s">
        <v>10273</v>
      </c>
      <c r="AC275" s="27" t="s">
        <v>10273</v>
      </c>
      <c r="AD275" s="27" t="s">
        <v>10273</v>
      </c>
      <c r="AE275" s="27" t="s">
        <v>10273</v>
      </c>
      <c r="AF275" s="27" t="s">
        <v>10273</v>
      </c>
      <c r="AG275" s="27" t="s">
        <v>10275</v>
      </c>
      <c r="AH275" s="27" t="s">
        <v>10273</v>
      </c>
      <c r="AI275" s="27" t="s">
        <v>10273</v>
      </c>
      <c r="AJ275" s="27" t="s">
        <v>10274</v>
      </c>
      <c r="AK275" s="27" t="s">
        <v>10273</v>
      </c>
      <c r="AL275" s="27" t="s">
        <v>10275</v>
      </c>
      <c r="AM275" s="33">
        <v>0</v>
      </c>
      <c r="AN275" s="33">
        <v>0</v>
      </c>
      <c r="AO275" s="33">
        <v>0</v>
      </c>
      <c r="AP275" s="38">
        <v>0</v>
      </c>
      <c r="AQ275" s="38">
        <v>0</v>
      </c>
      <c r="AR275" s="38">
        <v>0</v>
      </c>
      <c r="AS275" s="33" t="s">
        <v>10275</v>
      </c>
      <c r="AT275" s="33" t="s">
        <v>10275</v>
      </c>
      <c r="AU275" s="33" t="s">
        <v>10275</v>
      </c>
      <c r="AV275" s="38">
        <v>4</v>
      </c>
      <c r="AW275" s="38">
        <v>4</v>
      </c>
      <c r="AX275" s="38">
        <v>0</v>
      </c>
      <c r="AY275" s="38" t="s">
        <v>10400</v>
      </c>
      <c r="AZ275" s="38" t="s">
        <v>10400</v>
      </c>
      <c r="BA275" s="38" t="s">
        <v>10400</v>
      </c>
      <c r="BB275" s="35" t="s">
        <v>10275</v>
      </c>
      <c r="BC275" s="35" t="s">
        <v>10278</v>
      </c>
      <c r="BD275" s="35" t="s">
        <v>10278</v>
      </c>
      <c r="BE275" s="28" t="s">
        <v>10274</v>
      </c>
      <c r="BF275" s="28" t="s">
        <v>10273</v>
      </c>
      <c r="BG275" s="28" t="s">
        <v>10273</v>
      </c>
      <c r="BH275" s="28" t="s">
        <v>10273</v>
      </c>
      <c r="BI275" s="28" t="s">
        <v>10273</v>
      </c>
      <c r="BJ275" s="28" t="s">
        <v>10274</v>
      </c>
      <c r="BK275" s="28" t="s">
        <v>10273</v>
      </c>
      <c r="BL275" s="28" t="s">
        <v>10273</v>
      </c>
      <c r="BM275" s="28" t="s">
        <v>10274</v>
      </c>
      <c r="BN275" s="28" t="s">
        <v>10273</v>
      </c>
      <c r="BO275" s="28" t="s">
        <v>10273</v>
      </c>
      <c r="BP275" s="28" t="s">
        <v>10273</v>
      </c>
      <c r="BQ275" s="27" t="s">
        <v>10274</v>
      </c>
      <c r="BR275" s="27" t="s">
        <v>10273</v>
      </c>
      <c r="BS275" s="27" t="s">
        <v>10274</v>
      </c>
      <c r="BT275" s="27" t="s">
        <v>10273</v>
      </c>
      <c r="BU275" s="28" t="s">
        <v>10274</v>
      </c>
      <c r="BV275" s="28" t="s">
        <v>10273</v>
      </c>
      <c r="BW275" s="28" t="s">
        <v>10273</v>
      </c>
      <c r="BX275" s="27" t="s">
        <v>10279</v>
      </c>
      <c r="BY275" s="27" t="s">
        <v>10273</v>
      </c>
      <c r="BZ275" s="27" t="s">
        <v>10274</v>
      </c>
    </row>
    <row r="276" spans="1:78" ht="25.5" customHeight="1" x14ac:dyDescent="0.25">
      <c r="A276" s="27">
        <v>236</v>
      </c>
      <c r="B276" s="28" t="s">
        <v>11376</v>
      </c>
      <c r="C276" s="28" t="s">
        <v>11377</v>
      </c>
      <c r="D276" s="27" t="s">
        <v>1116</v>
      </c>
      <c r="E276" s="27" t="s">
        <v>11378</v>
      </c>
      <c r="F276" s="27" t="s">
        <v>11379</v>
      </c>
      <c r="G276" s="27" t="s">
        <v>10578</v>
      </c>
      <c r="H276" s="27" t="s">
        <v>1559</v>
      </c>
      <c r="I276" s="27" t="s">
        <v>10622</v>
      </c>
      <c r="J276" s="27" t="s">
        <v>11380</v>
      </c>
      <c r="K276" s="27" t="s">
        <v>11381</v>
      </c>
      <c r="L276" s="29" t="s">
        <v>10309</v>
      </c>
      <c r="M276" s="36" t="s">
        <v>10273</v>
      </c>
      <c r="N276" s="36" t="s">
        <v>10273</v>
      </c>
      <c r="O276" s="36" t="s">
        <v>10273</v>
      </c>
      <c r="P276" s="36" t="s">
        <v>10273</v>
      </c>
      <c r="Q276" s="36" t="s">
        <v>10274</v>
      </c>
      <c r="R276" s="36">
        <v>88</v>
      </c>
      <c r="S276" s="36">
        <v>109</v>
      </c>
      <c r="T276" s="36">
        <v>197</v>
      </c>
      <c r="U276" s="36">
        <v>105</v>
      </c>
      <c r="V276" s="36">
        <v>128</v>
      </c>
      <c r="W276" s="36">
        <v>233</v>
      </c>
      <c r="X276" s="31">
        <v>16</v>
      </c>
      <c r="Y276" s="27" t="s">
        <v>10274</v>
      </c>
      <c r="Z276" s="27" t="s">
        <v>10273</v>
      </c>
      <c r="AA276" s="27" t="s">
        <v>10273</v>
      </c>
      <c r="AB276" s="27" t="s">
        <v>10273</v>
      </c>
      <c r="AC276" s="27" t="s">
        <v>10273</v>
      </c>
      <c r="AD276" s="27" t="s">
        <v>10274</v>
      </c>
      <c r="AE276" s="27" t="s">
        <v>10273</v>
      </c>
      <c r="AF276" s="27" t="s">
        <v>10273</v>
      </c>
      <c r="AG276" s="27" t="s">
        <v>10275</v>
      </c>
      <c r="AH276" s="27" t="s">
        <v>10273</v>
      </c>
      <c r="AI276" s="27" t="s">
        <v>10273</v>
      </c>
      <c r="AJ276" s="27" t="s">
        <v>10274</v>
      </c>
      <c r="AK276" s="27" t="s">
        <v>10273</v>
      </c>
      <c r="AL276" s="27" t="s">
        <v>10275</v>
      </c>
      <c r="AM276" s="32" t="s">
        <v>10275</v>
      </c>
      <c r="AN276" s="32" t="s">
        <v>10275</v>
      </c>
      <c r="AO276" s="32" t="s">
        <v>10275</v>
      </c>
      <c r="AP276" s="33" t="s">
        <v>10275</v>
      </c>
      <c r="AQ276" s="33" t="s">
        <v>10275</v>
      </c>
      <c r="AR276" s="33" t="s">
        <v>10275</v>
      </c>
      <c r="AS276" s="33" t="s">
        <v>10301</v>
      </c>
      <c r="AT276" s="33" t="s">
        <v>10301</v>
      </c>
      <c r="AU276" s="33" t="s">
        <v>10276</v>
      </c>
      <c r="AV276" s="34">
        <v>0</v>
      </c>
      <c r="AW276" s="34">
        <v>0</v>
      </c>
      <c r="AX276" s="34">
        <v>0</v>
      </c>
      <c r="AY276" s="35" t="s">
        <v>10275</v>
      </c>
      <c r="AZ276" s="35" t="s">
        <v>10275</v>
      </c>
      <c r="BA276" s="35" t="s">
        <v>10275</v>
      </c>
      <c r="BB276" s="35" t="s">
        <v>10856</v>
      </c>
      <c r="BC276" s="35" t="s">
        <v>10275</v>
      </c>
      <c r="BD276" s="35" t="s">
        <v>10856</v>
      </c>
      <c r="BE276" s="28" t="s">
        <v>10273</v>
      </c>
      <c r="BF276" s="28" t="s">
        <v>10273</v>
      </c>
      <c r="BG276" s="28" t="s">
        <v>10273</v>
      </c>
      <c r="BH276" s="28" t="s">
        <v>10274</v>
      </c>
      <c r="BI276" s="28" t="s">
        <v>10273</v>
      </c>
      <c r="BJ276" s="28" t="s">
        <v>10274</v>
      </c>
      <c r="BK276" s="28" t="s">
        <v>10273</v>
      </c>
      <c r="BL276" s="28" t="s">
        <v>10274</v>
      </c>
      <c r="BM276" s="28" t="s">
        <v>10273</v>
      </c>
      <c r="BN276" s="28" t="s">
        <v>10273</v>
      </c>
      <c r="BO276" s="28" t="s">
        <v>10273</v>
      </c>
      <c r="BP276" s="28" t="s">
        <v>10273</v>
      </c>
      <c r="BQ276" s="27" t="s">
        <v>10274</v>
      </c>
      <c r="BR276" s="27" t="s">
        <v>10274</v>
      </c>
      <c r="BS276" s="27" t="s">
        <v>10274</v>
      </c>
      <c r="BT276" s="27" t="s">
        <v>10273</v>
      </c>
      <c r="BU276" s="28" t="s">
        <v>10274</v>
      </c>
      <c r="BV276" s="28" t="s">
        <v>10274</v>
      </c>
      <c r="BW276" s="28" t="s">
        <v>10273</v>
      </c>
      <c r="BX276" s="27" t="s">
        <v>10279</v>
      </c>
      <c r="BY276" s="27" t="s">
        <v>10273</v>
      </c>
      <c r="BZ276" s="27" t="s">
        <v>10274</v>
      </c>
    </row>
    <row r="277" spans="1:78" ht="25.5" customHeight="1" x14ac:dyDescent="0.25">
      <c r="A277" s="27">
        <v>240</v>
      </c>
      <c r="B277" s="28" t="s">
        <v>11399</v>
      </c>
      <c r="C277" s="28" t="s">
        <v>11400</v>
      </c>
      <c r="D277" s="27" t="s">
        <v>1116</v>
      </c>
      <c r="E277" s="27" t="s">
        <v>11401</v>
      </c>
      <c r="F277" s="27" t="s">
        <v>11402</v>
      </c>
      <c r="G277" s="27" t="s">
        <v>10578</v>
      </c>
      <c r="H277" s="27" t="s">
        <v>1559</v>
      </c>
      <c r="I277" s="27" t="s">
        <v>10622</v>
      </c>
      <c r="J277" s="27" t="s">
        <v>11403</v>
      </c>
      <c r="K277" s="27" t="s">
        <v>11404</v>
      </c>
      <c r="L277" s="29" t="s">
        <v>10272</v>
      </c>
      <c r="M277" s="36" t="s">
        <v>10274</v>
      </c>
      <c r="N277" s="36" t="s">
        <v>10274</v>
      </c>
      <c r="O277" s="36" t="s">
        <v>10274</v>
      </c>
      <c r="P277" s="36" t="s">
        <v>10274</v>
      </c>
      <c r="Q277" s="36" t="s">
        <v>10273</v>
      </c>
      <c r="R277" s="36">
        <v>89</v>
      </c>
      <c r="S277" s="36">
        <v>87</v>
      </c>
      <c r="T277" s="36">
        <v>176</v>
      </c>
      <c r="U277" s="36">
        <v>98</v>
      </c>
      <c r="V277" s="36">
        <v>95</v>
      </c>
      <c r="W277" s="36">
        <v>193</v>
      </c>
      <c r="X277" s="31">
        <v>14</v>
      </c>
      <c r="Y277" s="27" t="s">
        <v>10274</v>
      </c>
      <c r="Z277" s="27" t="s">
        <v>10273</v>
      </c>
      <c r="AA277" s="27" t="s">
        <v>10273</v>
      </c>
      <c r="AB277" s="27" t="s">
        <v>10273</v>
      </c>
      <c r="AC277" s="27" t="s">
        <v>10273</v>
      </c>
      <c r="AD277" s="27" t="s">
        <v>10273</v>
      </c>
      <c r="AE277" s="27" t="s">
        <v>10273</v>
      </c>
      <c r="AF277" s="27" t="s">
        <v>10273</v>
      </c>
      <c r="AG277" s="27" t="s">
        <v>10275</v>
      </c>
      <c r="AH277" s="27" t="s">
        <v>10274</v>
      </c>
      <c r="AI277" s="27" t="s">
        <v>10273</v>
      </c>
      <c r="AJ277" s="27" t="s">
        <v>10274</v>
      </c>
      <c r="AK277" s="27" t="s">
        <v>10273</v>
      </c>
      <c r="AL277" s="27" t="s">
        <v>10275</v>
      </c>
      <c r="AM277" s="33" t="s">
        <v>10323</v>
      </c>
      <c r="AN277" s="33" t="s">
        <v>10323</v>
      </c>
      <c r="AO277" s="33" t="s">
        <v>10276</v>
      </c>
      <c r="AP277" s="33">
        <v>4</v>
      </c>
      <c r="AQ277" s="33">
        <v>6</v>
      </c>
      <c r="AR277" s="33">
        <v>0</v>
      </c>
      <c r="AS277" s="33" t="s">
        <v>10275</v>
      </c>
      <c r="AT277" s="33" t="s">
        <v>10275</v>
      </c>
      <c r="AU277" s="33" t="s">
        <v>10275</v>
      </c>
      <c r="AV277" s="34">
        <v>0</v>
      </c>
      <c r="AW277" s="34">
        <v>0</v>
      </c>
      <c r="AX277" s="34">
        <v>0</v>
      </c>
      <c r="AY277" s="35" t="s">
        <v>10856</v>
      </c>
      <c r="AZ277" s="35" t="s">
        <v>10856</v>
      </c>
      <c r="BA277" s="35" t="s">
        <v>10856</v>
      </c>
      <c r="BB277" s="35" t="s">
        <v>10275</v>
      </c>
      <c r="BC277" s="35" t="s">
        <v>10275</v>
      </c>
      <c r="BD277" s="35" t="s">
        <v>10856</v>
      </c>
      <c r="BE277" s="28" t="s">
        <v>10274</v>
      </c>
      <c r="BF277" s="28" t="s">
        <v>10273</v>
      </c>
      <c r="BG277" s="28" t="s">
        <v>10274</v>
      </c>
      <c r="BH277" s="28" t="s">
        <v>10274</v>
      </c>
      <c r="BI277" s="28" t="s">
        <v>10273</v>
      </c>
      <c r="BJ277" s="28" t="s">
        <v>10274</v>
      </c>
      <c r="BK277" s="28" t="s">
        <v>10273</v>
      </c>
      <c r="BL277" s="28" t="s">
        <v>10274</v>
      </c>
      <c r="BM277" s="28" t="s">
        <v>10273</v>
      </c>
      <c r="BN277" s="28" t="s">
        <v>10273</v>
      </c>
      <c r="BO277" s="28" t="s">
        <v>10273</v>
      </c>
      <c r="BP277" s="28" t="s">
        <v>10273</v>
      </c>
      <c r="BQ277" s="27" t="s">
        <v>10274</v>
      </c>
      <c r="BR277" s="27" t="s">
        <v>10273</v>
      </c>
      <c r="BS277" s="27" t="s">
        <v>10274</v>
      </c>
      <c r="BT277" s="27" t="s">
        <v>10273</v>
      </c>
      <c r="BU277" s="28" t="s">
        <v>10274</v>
      </c>
      <c r="BV277" s="28" t="s">
        <v>10273</v>
      </c>
      <c r="BW277" s="28" t="s">
        <v>10273</v>
      </c>
      <c r="BX277" s="27" t="s">
        <v>10279</v>
      </c>
      <c r="BY277" s="27" t="s">
        <v>10273</v>
      </c>
      <c r="BZ277" s="27" t="s">
        <v>10274</v>
      </c>
    </row>
    <row r="278" spans="1:78" ht="25.5" customHeight="1" x14ac:dyDescent="0.25">
      <c r="A278" s="27">
        <v>252</v>
      </c>
      <c r="B278" s="28" t="s">
        <v>11466</v>
      </c>
      <c r="C278" s="28" t="s">
        <v>11467</v>
      </c>
      <c r="D278" s="27" t="s">
        <v>1116</v>
      </c>
      <c r="E278" s="27" t="s">
        <v>11468</v>
      </c>
      <c r="F278" s="27" t="s">
        <v>11469</v>
      </c>
      <c r="G278" s="27" t="s">
        <v>10578</v>
      </c>
      <c r="H278" s="27" t="s">
        <v>1559</v>
      </c>
      <c r="I278" s="27" t="s">
        <v>10622</v>
      </c>
      <c r="J278" s="27" t="s">
        <v>11470</v>
      </c>
      <c r="K278" s="27" t="s">
        <v>11471</v>
      </c>
      <c r="L278" s="29" t="s">
        <v>10272</v>
      </c>
      <c r="M278" s="36" t="s">
        <v>10274</v>
      </c>
      <c r="N278" s="36" t="s">
        <v>10274</v>
      </c>
      <c r="O278" s="36" t="s">
        <v>10274</v>
      </c>
      <c r="P278" s="36" t="s">
        <v>10274</v>
      </c>
      <c r="Q278" s="36" t="s">
        <v>10273</v>
      </c>
      <c r="R278" s="36">
        <v>28</v>
      </c>
      <c r="S278" s="36">
        <v>22</v>
      </c>
      <c r="T278" s="36">
        <v>50</v>
      </c>
      <c r="U278" s="36">
        <v>31</v>
      </c>
      <c r="V278" s="36">
        <v>26</v>
      </c>
      <c r="W278" s="36">
        <v>57</v>
      </c>
      <c r="X278" s="31">
        <v>10</v>
      </c>
      <c r="Y278" s="27" t="s">
        <v>10274</v>
      </c>
      <c r="Z278" s="27" t="s">
        <v>10273</v>
      </c>
      <c r="AA278" s="27" t="s">
        <v>10273</v>
      </c>
      <c r="AB278" s="27" t="s">
        <v>10273</v>
      </c>
      <c r="AC278" s="27" t="s">
        <v>10273</v>
      </c>
      <c r="AD278" s="27" t="s">
        <v>10274</v>
      </c>
      <c r="AE278" s="27" t="s">
        <v>10273</v>
      </c>
      <c r="AF278" s="27" t="s">
        <v>10273</v>
      </c>
      <c r="AG278" s="27" t="s">
        <v>10275</v>
      </c>
      <c r="AH278" s="27" t="s">
        <v>10273</v>
      </c>
      <c r="AI278" s="27" t="s">
        <v>10273</v>
      </c>
      <c r="AJ278" s="27" t="s">
        <v>10274</v>
      </c>
      <c r="AK278" s="27" t="s">
        <v>10273</v>
      </c>
      <c r="AL278" s="27" t="s">
        <v>10275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 t="s">
        <v>10275</v>
      </c>
      <c r="AT278" s="33" t="s">
        <v>10275</v>
      </c>
      <c r="AU278" s="33" t="s">
        <v>10275</v>
      </c>
      <c r="AV278" s="34" t="s">
        <v>10276</v>
      </c>
      <c r="AW278" s="34" t="s">
        <v>10276</v>
      </c>
      <c r="AX278" s="34" t="s">
        <v>10323</v>
      </c>
      <c r="AY278" s="35" t="s">
        <v>10275</v>
      </c>
      <c r="AZ278" s="35" t="s">
        <v>10275</v>
      </c>
      <c r="BA278" s="35" t="s">
        <v>10275</v>
      </c>
      <c r="BB278" s="35" t="s">
        <v>10275</v>
      </c>
      <c r="BC278" s="35" t="s">
        <v>10856</v>
      </c>
      <c r="BD278" s="35" t="s">
        <v>10856</v>
      </c>
      <c r="BE278" s="28" t="s">
        <v>10273</v>
      </c>
      <c r="BF278" s="28" t="s">
        <v>10273</v>
      </c>
      <c r="BG278" s="28" t="s">
        <v>10273</v>
      </c>
      <c r="BH278" s="28" t="s">
        <v>10273</v>
      </c>
      <c r="BI278" s="28" t="s">
        <v>10273</v>
      </c>
      <c r="BJ278" s="28" t="s">
        <v>10274</v>
      </c>
      <c r="BK278" s="28" t="s">
        <v>10273</v>
      </c>
      <c r="BL278" s="28" t="s">
        <v>10273</v>
      </c>
      <c r="BM278" s="28" t="s">
        <v>10274</v>
      </c>
      <c r="BN278" s="28" t="s">
        <v>10273</v>
      </c>
      <c r="BO278" s="28" t="s">
        <v>10273</v>
      </c>
      <c r="BP278" s="28" t="s">
        <v>10273</v>
      </c>
      <c r="BQ278" s="27" t="s">
        <v>10274</v>
      </c>
      <c r="BR278" s="27" t="s">
        <v>10273</v>
      </c>
      <c r="BS278" s="27" t="s">
        <v>10273</v>
      </c>
      <c r="BT278" s="27" t="s">
        <v>10273</v>
      </c>
      <c r="BU278" s="28" t="s">
        <v>10274</v>
      </c>
      <c r="BV278" s="28" t="s">
        <v>10273</v>
      </c>
      <c r="BW278" s="28" t="s">
        <v>10273</v>
      </c>
      <c r="BX278" s="27" t="s">
        <v>10279</v>
      </c>
      <c r="BY278" s="27" t="s">
        <v>10273</v>
      </c>
      <c r="BZ278" s="27" t="s">
        <v>10274</v>
      </c>
    </row>
    <row r="279" spans="1:78" ht="25.5" customHeight="1" x14ac:dyDescent="0.25">
      <c r="A279" s="27">
        <v>1534</v>
      </c>
      <c r="B279" s="28" t="s">
        <v>17455</v>
      </c>
      <c r="C279" s="28" t="s">
        <v>17456</v>
      </c>
      <c r="D279" s="27" t="s">
        <v>1116</v>
      </c>
      <c r="E279" s="27" t="s">
        <v>17457</v>
      </c>
      <c r="F279" s="27" t="s">
        <v>17458</v>
      </c>
      <c r="G279" s="27" t="s">
        <v>10578</v>
      </c>
      <c r="H279" s="27" t="s">
        <v>1559</v>
      </c>
      <c r="I279" s="27" t="s">
        <v>10622</v>
      </c>
      <c r="J279" s="27" t="s">
        <v>17459</v>
      </c>
      <c r="K279" s="27" t="s">
        <v>17460</v>
      </c>
      <c r="L279" s="29" t="s">
        <v>10294</v>
      </c>
      <c r="M279" s="36" t="s">
        <v>10274</v>
      </c>
      <c r="N279" s="36" t="s">
        <v>10274</v>
      </c>
      <c r="O279" s="36" t="s">
        <v>10274</v>
      </c>
      <c r="P279" s="36" t="s">
        <v>10273</v>
      </c>
      <c r="Q279" s="36" t="s">
        <v>10273</v>
      </c>
      <c r="R279" s="36">
        <v>69</v>
      </c>
      <c r="S279" s="36">
        <v>83</v>
      </c>
      <c r="T279" s="36">
        <v>152</v>
      </c>
      <c r="U279" s="36">
        <v>56</v>
      </c>
      <c r="V279" s="36">
        <v>74</v>
      </c>
      <c r="W279" s="36">
        <v>130</v>
      </c>
      <c r="X279" s="31">
        <v>9</v>
      </c>
      <c r="Y279" s="27" t="s">
        <v>10273</v>
      </c>
      <c r="Z279" s="27" t="s">
        <v>10274</v>
      </c>
      <c r="AA279" s="27" t="s">
        <v>10273</v>
      </c>
      <c r="AB279" s="27" t="s">
        <v>10274</v>
      </c>
      <c r="AC279" s="27" t="s">
        <v>10273</v>
      </c>
      <c r="AD279" s="27" t="s">
        <v>10273</v>
      </c>
      <c r="AE279" s="27" t="s">
        <v>10273</v>
      </c>
      <c r="AF279" s="27" t="s">
        <v>10273</v>
      </c>
      <c r="AG279" s="27" t="s">
        <v>10275</v>
      </c>
      <c r="AH279" s="27" t="s">
        <v>10273</v>
      </c>
      <c r="AI279" s="27" t="s">
        <v>10273</v>
      </c>
      <c r="AJ279" s="27" t="s">
        <v>10274</v>
      </c>
      <c r="AK279" s="27" t="s">
        <v>10273</v>
      </c>
      <c r="AL279" s="27" t="s">
        <v>10275</v>
      </c>
      <c r="AM279" s="33" t="s">
        <v>10276</v>
      </c>
      <c r="AN279" s="33" t="s">
        <v>10276</v>
      </c>
      <c r="AO279" s="33" t="s">
        <v>10286</v>
      </c>
      <c r="AP279" s="33">
        <v>2</v>
      </c>
      <c r="AQ279" s="33">
        <v>2</v>
      </c>
      <c r="AR279" s="33">
        <v>6</v>
      </c>
      <c r="AS279" s="33" t="s">
        <v>10275</v>
      </c>
      <c r="AT279" s="33" t="s">
        <v>10275</v>
      </c>
      <c r="AU279" s="33" t="s">
        <v>10275</v>
      </c>
      <c r="AV279" s="34">
        <v>0</v>
      </c>
      <c r="AW279" s="34">
        <v>0</v>
      </c>
      <c r="AX279" s="34">
        <v>0</v>
      </c>
      <c r="AY279" s="35" t="s">
        <v>10278</v>
      </c>
      <c r="AZ279" s="35" t="s">
        <v>10278</v>
      </c>
      <c r="BA279" s="35" t="s">
        <v>10275</v>
      </c>
      <c r="BB279" s="35" t="s">
        <v>10275</v>
      </c>
      <c r="BC279" s="35" t="s">
        <v>10275</v>
      </c>
      <c r="BD279" s="35" t="s">
        <v>10278</v>
      </c>
      <c r="BE279" s="28" t="s">
        <v>10273</v>
      </c>
      <c r="BF279" s="28" t="s">
        <v>10273</v>
      </c>
      <c r="BG279" s="28" t="s">
        <v>10273</v>
      </c>
      <c r="BH279" s="28" t="s">
        <v>10273</v>
      </c>
      <c r="BI279" s="28" t="s">
        <v>10273</v>
      </c>
      <c r="BJ279" s="28" t="s">
        <v>10273</v>
      </c>
      <c r="BK279" s="28" t="s">
        <v>10275</v>
      </c>
      <c r="BL279" s="28" t="s">
        <v>10275</v>
      </c>
      <c r="BM279" s="28" t="s">
        <v>10275</v>
      </c>
      <c r="BN279" s="28" t="s">
        <v>10275</v>
      </c>
      <c r="BO279" s="28" t="s">
        <v>10275</v>
      </c>
      <c r="BP279" s="28" t="s">
        <v>10275</v>
      </c>
      <c r="BQ279" s="27" t="s">
        <v>10274</v>
      </c>
      <c r="BR279" s="27" t="s">
        <v>10273</v>
      </c>
      <c r="BS279" s="27" t="s">
        <v>10274</v>
      </c>
      <c r="BT279" s="27" t="s">
        <v>10273</v>
      </c>
      <c r="BU279" s="28" t="s">
        <v>10274</v>
      </c>
      <c r="BV279" s="28" t="s">
        <v>10273</v>
      </c>
      <c r="BW279" s="28" t="s">
        <v>10273</v>
      </c>
      <c r="BX279" s="27" t="s">
        <v>10279</v>
      </c>
      <c r="BY279" s="27" t="s">
        <v>10273</v>
      </c>
      <c r="BZ279" s="27" t="s">
        <v>10274</v>
      </c>
    </row>
    <row r="280" spans="1:78" ht="25.5" customHeight="1" x14ac:dyDescent="0.25">
      <c r="A280" s="27">
        <v>254</v>
      </c>
      <c r="B280" s="28" t="s">
        <v>11478</v>
      </c>
      <c r="C280" s="28" t="s">
        <v>11479</v>
      </c>
      <c r="D280" s="27" t="s">
        <v>1116</v>
      </c>
      <c r="E280" s="27" t="s">
        <v>11480</v>
      </c>
      <c r="F280" s="27" t="s">
        <v>11481</v>
      </c>
      <c r="G280" s="27" t="s">
        <v>10578</v>
      </c>
      <c r="H280" s="27" t="s">
        <v>1559</v>
      </c>
      <c r="I280" s="27" t="s">
        <v>10622</v>
      </c>
      <c r="J280" s="27" t="s">
        <v>11482</v>
      </c>
      <c r="K280" s="27" t="s">
        <v>11483</v>
      </c>
      <c r="L280" s="29" t="s">
        <v>10272</v>
      </c>
      <c r="M280" s="36" t="s">
        <v>10274</v>
      </c>
      <c r="N280" s="36" t="s">
        <v>10274</v>
      </c>
      <c r="O280" s="36" t="s">
        <v>10274</v>
      </c>
      <c r="P280" s="36" t="s">
        <v>10274</v>
      </c>
      <c r="Q280" s="36" t="s">
        <v>10273</v>
      </c>
      <c r="R280" s="36">
        <v>71</v>
      </c>
      <c r="S280" s="36">
        <v>59</v>
      </c>
      <c r="T280" s="36">
        <v>130</v>
      </c>
      <c r="U280" s="36">
        <v>64</v>
      </c>
      <c r="V280" s="36">
        <v>53</v>
      </c>
      <c r="W280" s="36">
        <v>117</v>
      </c>
      <c r="X280" s="31">
        <v>12</v>
      </c>
      <c r="Y280" s="27" t="s">
        <v>10274</v>
      </c>
      <c r="Z280" s="27" t="s">
        <v>10273</v>
      </c>
      <c r="AA280" s="27" t="s">
        <v>10273</v>
      </c>
      <c r="AB280" s="27" t="s">
        <v>10273</v>
      </c>
      <c r="AC280" s="27" t="s">
        <v>10273</v>
      </c>
      <c r="AD280" s="27" t="s">
        <v>10273</v>
      </c>
      <c r="AE280" s="27" t="s">
        <v>10273</v>
      </c>
      <c r="AF280" s="27" t="s">
        <v>10273</v>
      </c>
      <c r="AG280" s="27" t="s">
        <v>10275</v>
      </c>
      <c r="AH280" s="27" t="s">
        <v>10273</v>
      </c>
      <c r="AI280" s="27" t="s">
        <v>10274</v>
      </c>
      <c r="AJ280" s="27" t="s">
        <v>10274</v>
      </c>
      <c r="AK280" s="27" t="s">
        <v>10273</v>
      </c>
      <c r="AL280" s="27" t="s">
        <v>10275</v>
      </c>
      <c r="AM280" s="33" t="s">
        <v>10276</v>
      </c>
      <c r="AN280" s="33" t="s">
        <v>10276</v>
      </c>
      <c r="AO280" s="33" t="s">
        <v>10286</v>
      </c>
      <c r="AP280" s="33">
        <v>0</v>
      </c>
      <c r="AQ280" s="33">
        <v>0</v>
      </c>
      <c r="AR280" s="33">
        <v>0</v>
      </c>
      <c r="AS280" s="33" t="s">
        <v>10275</v>
      </c>
      <c r="AT280" s="33" t="s">
        <v>10275</v>
      </c>
      <c r="AU280" s="33" t="s">
        <v>10275</v>
      </c>
      <c r="AV280" s="34" t="s">
        <v>10276</v>
      </c>
      <c r="AW280" s="34" t="s">
        <v>10276</v>
      </c>
      <c r="AX280" s="34" t="s">
        <v>10287</v>
      </c>
      <c r="AY280" s="35" t="s">
        <v>10856</v>
      </c>
      <c r="AZ280" s="35" t="s">
        <v>10275</v>
      </c>
      <c r="BA280" s="35" t="s">
        <v>10275</v>
      </c>
      <c r="BB280" s="35" t="s">
        <v>10275</v>
      </c>
      <c r="BC280" s="35" t="s">
        <v>10856</v>
      </c>
      <c r="BD280" s="35" t="s">
        <v>10856</v>
      </c>
      <c r="BE280" s="28" t="s">
        <v>10273</v>
      </c>
      <c r="BF280" s="28" t="s">
        <v>10273</v>
      </c>
      <c r="BG280" s="28" t="s">
        <v>10273</v>
      </c>
      <c r="BH280" s="28" t="s">
        <v>10273</v>
      </c>
      <c r="BI280" s="28" t="s">
        <v>10273</v>
      </c>
      <c r="BJ280" s="28" t="s">
        <v>10274</v>
      </c>
      <c r="BK280" s="28" t="s">
        <v>10273</v>
      </c>
      <c r="BL280" s="28" t="s">
        <v>10273</v>
      </c>
      <c r="BM280" s="28" t="s">
        <v>10274</v>
      </c>
      <c r="BN280" s="28" t="s">
        <v>10273</v>
      </c>
      <c r="BO280" s="28" t="s">
        <v>10273</v>
      </c>
      <c r="BP280" s="28" t="s">
        <v>10273</v>
      </c>
      <c r="BQ280" s="27" t="s">
        <v>10274</v>
      </c>
      <c r="BR280" s="27" t="s">
        <v>10274</v>
      </c>
      <c r="BS280" s="27" t="s">
        <v>10273</v>
      </c>
      <c r="BT280" s="27" t="s">
        <v>10273</v>
      </c>
      <c r="BU280" s="28" t="s">
        <v>10274</v>
      </c>
      <c r="BV280" s="28" t="s">
        <v>10273</v>
      </c>
      <c r="BW280" s="28" t="s">
        <v>10273</v>
      </c>
      <c r="BX280" s="27" t="s">
        <v>10279</v>
      </c>
      <c r="BY280" s="27" t="s">
        <v>10273</v>
      </c>
      <c r="BZ280" s="27" t="s">
        <v>10274</v>
      </c>
    </row>
    <row r="281" spans="1:78" ht="25.5" customHeight="1" x14ac:dyDescent="0.25">
      <c r="A281" s="27">
        <v>248</v>
      </c>
      <c r="B281" s="28" t="s">
        <v>11442</v>
      </c>
      <c r="C281" s="28" t="s">
        <v>11443</v>
      </c>
      <c r="D281" s="27" t="s">
        <v>1116</v>
      </c>
      <c r="E281" s="27" t="s">
        <v>11444</v>
      </c>
      <c r="F281" s="27" t="s">
        <v>11445</v>
      </c>
      <c r="G281" s="27" t="s">
        <v>10578</v>
      </c>
      <c r="H281" s="27" t="s">
        <v>1559</v>
      </c>
      <c r="I281" s="27" t="s">
        <v>10622</v>
      </c>
      <c r="J281" s="27" t="s">
        <v>11446</v>
      </c>
      <c r="K281" s="27" t="s">
        <v>11447</v>
      </c>
      <c r="L281" s="29" t="s">
        <v>10272</v>
      </c>
      <c r="M281" s="36" t="s">
        <v>10274</v>
      </c>
      <c r="N281" s="36" t="s">
        <v>10274</v>
      </c>
      <c r="O281" s="36" t="s">
        <v>10274</v>
      </c>
      <c r="P281" s="36" t="s">
        <v>10274</v>
      </c>
      <c r="Q281" s="36" t="s">
        <v>10273</v>
      </c>
      <c r="R281" s="36">
        <v>34</v>
      </c>
      <c r="S281" s="36">
        <v>53</v>
      </c>
      <c r="T281" s="36">
        <v>87</v>
      </c>
      <c r="U281" s="36">
        <v>59</v>
      </c>
      <c r="V281" s="36">
        <v>71</v>
      </c>
      <c r="W281" s="36">
        <v>130</v>
      </c>
      <c r="X281" s="31">
        <v>12</v>
      </c>
      <c r="Y281" s="27" t="s">
        <v>10274</v>
      </c>
      <c r="Z281" s="27" t="s">
        <v>10273</v>
      </c>
      <c r="AA281" s="27" t="s">
        <v>10273</v>
      </c>
      <c r="AB281" s="27" t="s">
        <v>10273</v>
      </c>
      <c r="AC281" s="27" t="s">
        <v>10273</v>
      </c>
      <c r="AD281" s="27" t="s">
        <v>10273</v>
      </c>
      <c r="AE281" s="27" t="s">
        <v>10273</v>
      </c>
      <c r="AF281" s="27" t="s">
        <v>10273</v>
      </c>
      <c r="AG281" s="27" t="s">
        <v>10275</v>
      </c>
      <c r="AH281" s="27" t="s">
        <v>10273</v>
      </c>
      <c r="AI281" s="27" t="s">
        <v>10273</v>
      </c>
      <c r="AJ281" s="27" t="s">
        <v>10274</v>
      </c>
      <c r="AK281" s="27" t="s">
        <v>10273</v>
      </c>
      <c r="AL281" s="27" t="s">
        <v>10275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 t="s">
        <v>10275</v>
      </c>
      <c r="AT281" s="33" t="s">
        <v>10275</v>
      </c>
      <c r="AU281" s="33" t="s">
        <v>10275</v>
      </c>
      <c r="AV281" s="34" t="s">
        <v>10276</v>
      </c>
      <c r="AW281" s="34" t="s">
        <v>10276</v>
      </c>
      <c r="AX281" s="34" t="s">
        <v>10276</v>
      </c>
      <c r="AY281" s="35" t="s">
        <v>10275</v>
      </c>
      <c r="AZ281" s="35" t="s">
        <v>10275</v>
      </c>
      <c r="BA281" s="35" t="s">
        <v>10275</v>
      </c>
      <c r="BB281" s="35" t="s">
        <v>10275</v>
      </c>
      <c r="BC281" s="35" t="s">
        <v>10856</v>
      </c>
      <c r="BD281" s="35" t="s">
        <v>10856</v>
      </c>
      <c r="BE281" s="28" t="s">
        <v>10273</v>
      </c>
      <c r="BF281" s="28" t="s">
        <v>10273</v>
      </c>
      <c r="BG281" s="28" t="s">
        <v>10274</v>
      </c>
      <c r="BH281" s="28" t="s">
        <v>10273</v>
      </c>
      <c r="BI281" s="28" t="s">
        <v>10273</v>
      </c>
      <c r="BJ281" s="28" t="s">
        <v>10274</v>
      </c>
      <c r="BK281" s="28" t="s">
        <v>10273</v>
      </c>
      <c r="BL281" s="28" t="s">
        <v>10273</v>
      </c>
      <c r="BM281" s="28" t="s">
        <v>10274</v>
      </c>
      <c r="BN281" s="28" t="s">
        <v>10273</v>
      </c>
      <c r="BO281" s="28" t="s">
        <v>10273</v>
      </c>
      <c r="BP281" s="28" t="s">
        <v>10273</v>
      </c>
      <c r="BQ281" s="27" t="s">
        <v>10274</v>
      </c>
      <c r="BR281" s="27" t="s">
        <v>10273</v>
      </c>
      <c r="BS281" s="27" t="s">
        <v>10273</v>
      </c>
      <c r="BT281" s="27" t="s">
        <v>10273</v>
      </c>
      <c r="BU281" s="28" t="s">
        <v>10274</v>
      </c>
      <c r="BV281" s="28" t="s">
        <v>10273</v>
      </c>
      <c r="BW281" s="28" t="s">
        <v>10273</v>
      </c>
      <c r="BX281" s="27" t="s">
        <v>10279</v>
      </c>
      <c r="BY281" s="27" t="s">
        <v>10273</v>
      </c>
      <c r="BZ281" s="27" t="s">
        <v>10274</v>
      </c>
    </row>
    <row r="282" spans="1:78" ht="25.5" customHeight="1" x14ac:dyDescent="0.25">
      <c r="A282" s="27">
        <v>1393</v>
      </c>
      <c r="B282" s="28" t="s">
        <v>16757</v>
      </c>
      <c r="C282" s="28" t="s">
        <v>16758</v>
      </c>
      <c r="D282" s="27" t="s">
        <v>1116</v>
      </c>
      <c r="E282" s="27" t="s">
        <v>16759</v>
      </c>
      <c r="F282" s="27" t="s">
        <v>16760</v>
      </c>
      <c r="G282" s="27" t="s">
        <v>10578</v>
      </c>
      <c r="H282" s="27" t="s">
        <v>1559</v>
      </c>
      <c r="I282" s="27" t="s">
        <v>10622</v>
      </c>
      <c r="J282" s="27" t="s">
        <v>16761</v>
      </c>
      <c r="K282" s="27" t="s">
        <v>16762</v>
      </c>
      <c r="L282" s="29" t="s">
        <v>10294</v>
      </c>
      <c r="M282" s="36" t="s">
        <v>10274</v>
      </c>
      <c r="N282" s="36" t="s">
        <v>10274</v>
      </c>
      <c r="O282" s="36" t="s">
        <v>10274</v>
      </c>
      <c r="P282" s="36" t="s">
        <v>10273</v>
      </c>
      <c r="Q282" s="36" t="s">
        <v>10273</v>
      </c>
      <c r="R282" s="36">
        <v>216</v>
      </c>
      <c r="S282" s="36">
        <v>222</v>
      </c>
      <c r="T282" s="36">
        <v>438</v>
      </c>
      <c r="U282" s="36">
        <v>230</v>
      </c>
      <c r="V282" s="36">
        <v>243</v>
      </c>
      <c r="W282" s="36">
        <v>473</v>
      </c>
      <c r="X282" s="31">
        <v>22</v>
      </c>
      <c r="Y282" s="27" t="s">
        <v>10273</v>
      </c>
      <c r="Z282" s="27" t="s">
        <v>10273</v>
      </c>
      <c r="AA282" s="27" t="s">
        <v>10274</v>
      </c>
      <c r="AB282" s="27" t="s">
        <v>10274</v>
      </c>
      <c r="AC282" s="27" t="s">
        <v>10273</v>
      </c>
      <c r="AD282" s="27" t="s">
        <v>10273</v>
      </c>
      <c r="AE282" s="27" t="s">
        <v>10273</v>
      </c>
      <c r="AF282" s="27" t="s">
        <v>10273</v>
      </c>
      <c r="AG282" s="27" t="s">
        <v>10275</v>
      </c>
      <c r="AH282" s="27" t="s">
        <v>10273</v>
      </c>
      <c r="AI282" s="27" t="s">
        <v>10273</v>
      </c>
      <c r="AJ282" s="27" t="s">
        <v>10274</v>
      </c>
      <c r="AK282" s="27" t="s">
        <v>10273</v>
      </c>
      <c r="AL282" s="27" t="s">
        <v>10275</v>
      </c>
      <c r="AM282" s="33" t="s">
        <v>10276</v>
      </c>
      <c r="AN282" s="33" t="s">
        <v>10276</v>
      </c>
      <c r="AO282" s="33" t="s">
        <v>10301</v>
      </c>
      <c r="AP282" s="33">
        <v>6</v>
      </c>
      <c r="AQ282" s="33">
        <v>7</v>
      </c>
      <c r="AR282" s="33">
        <v>6</v>
      </c>
      <c r="AS282" s="33" t="s">
        <v>10275</v>
      </c>
      <c r="AT282" s="33" t="s">
        <v>10275</v>
      </c>
      <c r="AU282" s="33" t="s">
        <v>10275</v>
      </c>
      <c r="AV282" s="34">
        <v>0</v>
      </c>
      <c r="AW282" s="34">
        <v>0</v>
      </c>
      <c r="AX282" s="34">
        <v>0</v>
      </c>
      <c r="AY282" s="35" t="s">
        <v>10278</v>
      </c>
      <c r="AZ282" s="35" t="s">
        <v>10278</v>
      </c>
      <c r="BA282" s="35" t="s">
        <v>10275</v>
      </c>
      <c r="BB282" s="35" t="s">
        <v>10275</v>
      </c>
      <c r="BC282" s="35" t="s">
        <v>10275</v>
      </c>
      <c r="BD282" s="35" t="s">
        <v>10278</v>
      </c>
      <c r="BE282" s="28" t="s">
        <v>10274</v>
      </c>
      <c r="BF282" s="28" t="s">
        <v>10273</v>
      </c>
      <c r="BG282" s="28" t="s">
        <v>10273</v>
      </c>
      <c r="BH282" s="28" t="s">
        <v>10273</v>
      </c>
      <c r="BI282" s="28" t="s">
        <v>10273</v>
      </c>
      <c r="BJ282" s="28" t="s">
        <v>10274</v>
      </c>
      <c r="BK282" s="28" t="s">
        <v>10273</v>
      </c>
      <c r="BL282" s="28" t="s">
        <v>10273</v>
      </c>
      <c r="BM282" s="28" t="s">
        <v>10273</v>
      </c>
      <c r="BN282" s="28" t="s">
        <v>10273</v>
      </c>
      <c r="BO282" s="28" t="s">
        <v>10273</v>
      </c>
      <c r="BP282" s="28" t="s">
        <v>10274</v>
      </c>
      <c r="BQ282" s="27" t="s">
        <v>10274</v>
      </c>
      <c r="BR282" s="27" t="s">
        <v>10274</v>
      </c>
      <c r="BS282" s="27" t="s">
        <v>10273</v>
      </c>
      <c r="BT282" s="27" t="s">
        <v>10273</v>
      </c>
      <c r="BU282" s="28" t="s">
        <v>10274</v>
      </c>
      <c r="BV282" s="28" t="s">
        <v>10273</v>
      </c>
      <c r="BW282" s="28" t="s">
        <v>10273</v>
      </c>
      <c r="BX282" s="27" t="s">
        <v>10279</v>
      </c>
      <c r="BY282" s="27" t="s">
        <v>10273</v>
      </c>
      <c r="BZ282" s="27" t="s">
        <v>10274</v>
      </c>
    </row>
    <row r="283" spans="1:78" ht="25.5" customHeight="1" x14ac:dyDescent="0.25">
      <c r="A283" s="27">
        <v>1394</v>
      </c>
      <c r="B283" s="28" t="s">
        <v>16763</v>
      </c>
      <c r="C283" s="28" t="s">
        <v>16764</v>
      </c>
      <c r="D283" s="27" t="s">
        <v>1116</v>
      </c>
      <c r="E283" s="27" t="s">
        <v>16765</v>
      </c>
      <c r="F283" s="27" t="s">
        <v>16766</v>
      </c>
      <c r="G283" s="27" t="s">
        <v>10578</v>
      </c>
      <c r="H283" s="27" t="s">
        <v>1559</v>
      </c>
      <c r="I283" s="27" t="s">
        <v>10622</v>
      </c>
      <c r="J283" s="27" t="s">
        <v>16767</v>
      </c>
      <c r="K283" s="27" t="s">
        <v>16768</v>
      </c>
      <c r="L283" s="29" t="s">
        <v>10272</v>
      </c>
      <c r="M283" s="36" t="s">
        <v>10273</v>
      </c>
      <c r="N283" s="36" t="s">
        <v>10273</v>
      </c>
      <c r="O283" s="36" t="s">
        <v>10273</v>
      </c>
      <c r="P283" s="36" t="s">
        <v>10274</v>
      </c>
      <c r="Q283" s="36" t="s">
        <v>10273</v>
      </c>
      <c r="R283" s="36">
        <v>63</v>
      </c>
      <c r="S283" s="36">
        <v>71</v>
      </c>
      <c r="T283" s="36">
        <v>134</v>
      </c>
      <c r="U283" s="36">
        <v>73</v>
      </c>
      <c r="V283" s="36">
        <v>81</v>
      </c>
      <c r="W283" s="36">
        <v>154</v>
      </c>
      <c r="X283" s="31">
        <v>21</v>
      </c>
      <c r="Y283" s="27" t="s">
        <v>10273</v>
      </c>
      <c r="Z283" s="27" t="s">
        <v>10273</v>
      </c>
      <c r="AA283" s="27" t="s">
        <v>10274</v>
      </c>
      <c r="AB283" s="27" t="s">
        <v>10273</v>
      </c>
      <c r="AC283" s="27" t="s">
        <v>10273</v>
      </c>
      <c r="AD283" s="27" t="s">
        <v>10273</v>
      </c>
      <c r="AE283" s="27" t="s">
        <v>10273</v>
      </c>
      <c r="AF283" s="27" t="s">
        <v>10273</v>
      </c>
      <c r="AG283" s="27" t="s">
        <v>10275</v>
      </c>
      <c r="AH283" s="27" t="s">
        <v>10273</v>
      </c>
      <c r="AI283" s="27" t="s">
        <v>10273</v>
      </c>
      <c r="AJ283" s="27" t="s">
        <v>10274</v>
      </c>
      <c r="AK283" s="27" t="s">
        <v>10273</v>
      </c>
      <c r="AL283" s="27" t="s">
        <v>10275</v>
      </c>
      <c r="AM283" s="32" t="s">
        <v>10275</v>
      </c>
      <c r="AN283" s="32" t="s">
        <v>10275</v>
      </c>
      <c r="AO283" s="32" t="s">
        <v>10275</v>
      </c>
      <c r="AP283" s="33">
        <v>6</v>
      </c>
      <c r="AQ283" s="33">
        <v>7</v>
      </c>
      <c r="AR283" s="33">
        <v>0</v>
      </c>
      <c r="AS283" s="33" t="s">
        <v>10275</v>
      </c>
      <c r="AT283" s="33" t="s">
        <v>10275</v>
      </c>
      <c r="AU283" s="33" t="s">
        <v>10275</v>
      </c>
      <c r="AV283" s="34">
        <v>0</v>
      </c>
      <c r="AW283" s="34">
        <v>0</v>
      </c>
      <c r="AX283" s="34">
        <v>0</v>
      </c>
      <c r="AY283" s="35" t="s">
        <v>10275</v>
      </c>
      <c r="AZ283" s="35" t="s">
        <v>10275</v>
      </c>
      <c r="BA283" s="35" t="s">
        <v>10400</v>
      </c>
      <c r="BB283" s="35" t="s">
        <v>10275</v>
      </c>
      <c r="BC283" s="35" t="s">
        <v>10275</v>
      </c>
      <c r="BD283" s="35" t="s">
        <v>10400</v>
      </c>
      <c r="BE283" s="28" t="s">
        <v>10273</v>
      </c>
      <c r="BF283" s="28" t="s">
        <v>10273</v>
      </c>
      <c r="BG283" s="28" t="s">
        <v>10274</v>
      </c>
      <c r="BH283" s="28" t="s">
        <v>10273</v>
      </c>
      <c r="BI283" s="28" t="s">
        <v>10273</v>
      </c>
      <c r="BJ283" s="28" t="s">
        <v>10274</v>
      </c>
      <c r="BK283" s="28" t="s">
        <v>10274</v>
      </c>
      <c r="BL283" s="28" t="s">
        <v>10273</v>
      </c>
      <c r="BM283" s="28" t="s">
        <v>10273</v>
      </c>
      <c r="BN283" s="28" t="s">
        <v>10273</v>
      </c>
      <c r="BO283" s="28" t="s">
        <v>10273</v>
      </c>
      <c r="BP283" s="28" t="s">
        <v>10274</v>
      </c>
      <c r="BQ283" s="27" t="s">
        <v>10274</v>
      </c>
      <c r="BR283" s="27" t="s">
        <v>10274</v>
      </c>
      <c r="BS283" s="27" t="s">
        <v>10273</v>
      </c>
      <c r="BT283" s="27" t="s">
        <v>10273</v>
      </c>
      <c r="BU283" s="28" t="s">
        <v>10274</v>
      </c>
      <c r="BV283" s="28" t="s">
        <v>10273</v>
      </c>
      <c r="BW283" s="28" t="s">
        <v>10273</v>
      </c>
      <c r="BX283" s="27" t="s">
        <v>10586</v>
      </c>
      <c r="BY283" s="27" t="s">
        <v>10274</v>
      </c>
      <c r="BZ283" s="27" t="s">
        <v>10273</v>
      </c>
    </row>
    <row r="284" spans="1:78" ht="25.5" customHeight="1" x14ac:dyDescent="0.25">
      <c r="A284" s="27">
        <v>111</v>
      </c>
      <c r="B284" s="28" t="s">
        <v>10804</v>
      </c>
      <c r="C284" s="28" t="s">
        <v>10805</v>
      </c>
      <c r="D284" s="27" t="s">
        <v>1116</v>
      </c>
      <c r="E284" s="27" t="s">
        <v>10806</v>
      </c>
      <c r="F284" s="27" t="s">
        <v>10807</v>
      </c>
      <c r="G284" s="27" t="s">
        <v>10578</v>
      </c>
      <c r="H284" s="27" t="s">
        <v>1559</v>
      </c>
      <c r="I284" s="27" t="s">
        <v>10622</v>
      </c>
      <c r="J284" s="27" t="s">
        <v>10808</v>
      </c>
      <c r="K284" s="27" t="s">
        <v>10809</v>
      </c>
      <c r="L284" s="29" t="s">
        <v>10272</v>
      </c>
      <c r="M284" s="36" t="s">
        <v>10274</v>
      </c>
      <c r="N284" s="36" t="s">
        <v>10274</v>
      </c>
      <c r="O284" s="36" t="s">
        <v>10274</v>
      </c>
      <c r="P284" s="36" t="s">
        <v>10274</v>
      </c>
      <c r="Q284" s="36" t="s">
        <v>10273</v>
      </c>
      <c r="R284" s="36">
        <v>73</v>
      </c>
      <c r="S284" s="36">
        <v>65</v>
      </c>
      <c r="T284" s="36">
        <v>138</v>
      </c>
      <c r="U284" s="36">
        <v>68</v>
      </c>
      <c r="V284" s="36">
        <v>77</v>
      </c>
      <c r="W284" s="36">
        <v>145</v>
      </c>
      <c r="X284" s="31">
        <v>11</v>
      </c>
      <c r="Y284" s="27" t="s">
        <v>10274</v>
      </c>
      <c r="Z284" s="27" t="s">
        <v>10273</v>
      </c>
      <c r="AA284" s="27" t="s">
        <v>10273</v>
      </c>
      <c r="AB284" s="27" t="s">
        <v>10274</v>
      </c>
      <c r="AC284" s="27" t="s">
        <v>10273</v>
      </c>
      <c r="AD284" s="27" t="s">
        <v>10273</v>
      </c>
      <c r="AE284" s="27" t="s">
        <v>10273</v>
      </c>
      <c r="AF284" s="27" t="s">
        <v>10273</v>
      </c>
      <c r="AG284" s="27" t="s">
        <v>10275</v>
      </c>
      <c r="AH284" s="27" t="s">
        <v>10273</v>
      </c>
      <c r="AI284" s="27" t="s">
        <v>10273</v>
      </c>
      <c r="AJ284" s="27" t="s">
        <v>10274</v>
      </c>
      <c r="AK284" s="27" t="s">
        <v>10274</v>
      </c>
      <c r="AL284" s="27" t="s">
        <v>10810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 t="s">
        <v>10275</v>
      </c>
      <c r="AT284" s="33" t="s">
        <v>10275</v>
      </c>
      <c r="AU284" s="33" t="s">
        <v>10275</v>
      </c>
      <c r="AV284" s="34" t="s">
        <v>10301</v>
      </c>
      <c r="AW284" s="34" t="s">
        <v>10301</v>
      </c>
      <c r="AX284" s="34" t="s">
        <v>10276</v>
      </c>
      <c r="AY284" s="35" t="s">
        <v>10275</v>
      </c>
      <c r="AZ284" s="35" t="s">
        <v>10275</v>
      </c>
      <c r="BA284" s="35" t="s">
        <v>10275</v>
      </c>
      <c r="BB284" s="35" t="s">
        <v>10275</v>
      </c>
      <c r="BC284" s="35" t="s">
        <v>10278</v>
      </c>
      <c r="BD284" s="35" t="s">
        <v>10278</v>
      </c>
      <c r="BE284" s="28" t="s">
        <v>10273</v>
      </c>
      <c r="BF284" s="28" t="s">
        <v>10273</v>
      </c>
      <c r="BG284" s="28" t="s">
        <v>10274</v>
      </c>
      <c r="BH284" s="28" t="s">
        <v>10274</v>
      </c>
      <c r="BI284" s="28" t="s">
        <v>10273</v>
      </c>
      <c r="BJ284" s="28" t="s">
        <v>10274</v>
      </c>
      <c r="BK284" s="28" t="s">
        <v>10274</v>
      </c>
      <c r="BL284" s="28" t="s">
        <v>10273</v>
      </c>
      <c r="BM284" s="28" t="s">
        <v>10273</v>
      </c>
      <c r="BN284" s="28" t="s">
        <v>10273</v>
      </c>
      <c r="BO284" s="28" t="s">
        <v>10273</v>
      </c>
      <c r="BP284" s="28" t="s">
        <v>10273</v>
      </c>
      <c r="BQ284" s="27" t="s">
        <v>10274</v>
      </c>
      <c r="BR284" s="27" t="s">
        <v>10273</v>
      </c>
      <c r="BS284" s="27" t="s">
        <v>10274</v>
      </c>
      <c r="BT284" s="27" t="s">
        <v>10273</v>
      </c>
      <c r="BU284" s="28" t="s">
        <v>10273</v>
      </c>
      <c r="BV284" s="28" t="s">
        <v>10274</v>
      </c>
      <c r="BW284" s="28" t="s">
        <v>10273</v>
      </c>
      <c r="BX284" s="27" t="s">
        <v>10279</v>
      </c>
      <c r="BY284" s="27" t="s">
        <v>10274</v>
      </c>
      <c r="BZ284" s="27" t="s">
        <v>10274</v>
      </c>
    </row>
    <row r="285" spans="1:78" ht="25.5" customHeight="1" x14ac:dyDescent="0.25">
      <c r="A285" s="27">
        <v>875</v>
      </c>
      <c r="B285" s="28" t="s">
        <v>14434</v>
      </c>
      <c r="C285" s="28" t="s">
        <v>14435</v>
      </c>
      <c r="D285" s="27" t="s">
        <v>14072</v>
      </c>
      <c r="E285" s="27" t="s">
        <v>14436</v>
      </c>
      <c r="F285" s="27" t="s">
        <v>14437</v>
      </c>
      <c r="G285" s="27" t="s">
        <v>14075</v>
      </c>
      <c r="H285" s="27" t="s">
        <v>1939</v>
      </c>
      <c r="I285" s="27" t="s">
        <v>14415</v>
      </c>
      <c r="J285" s="27" t="s">
        <v>14438</v>
      </c>
      <c r="K285" s="27" t="s">
        <v>14439</v>
      </c>
      <c r="L285" s="29" t="s">
        <v>10272</v>
      </c>
      <c r="M285" s="36" t="s">
        <v>10274</v>
      </c>
      <c r="N285" s="36" t="s">
        <v>10274</v>
      </c>
      <c r="O285" s="36" t="s">
        <v>10274</v>
      </c>
      <c r="P285" s="36" t="s">
        <v>10274</v>
      </c>
      <c r="Q285" s="36" t="s">
        <v>10273</v>
      </c>
      <c r="R285" s="36">
        <v>153</v>
      </c>
      <c r="S285" s="36">
        <v>162</v>
      </c>
      <c r="T285" s="36">
        <v>315</v>
      </c>
      <c r="U285" s="36">
        <v>157</v>
      </c>
      <c r="V285" s="36">
        <v>186</v>
      </c>
      <c r="W285" s="36">
        <v>343</v>
      </c>
      <c r="X285" s="31">
        <v>17</v>
      </c>
      <c r="Y285" s="27" t="s">
        <v>10273</v>
      </c>
      <c r="Z285" s="27" t="s">
        <v>10273</v>
      </c>
      <c r="AA285" s="27" t="s">
        <v>10273</v>
      </c>
      <c r="AB285" s="27" t="s">
        <v>10273</v>
      </c>
      <c r="AC285" s="27" t="s">
        <v>10273</v>
      </c>
      <c r="AD285" s="27" t="s">
        <v>10274</v>
      </c>
      <c r="AE285" s="27" t="s">
        <v>10273</v>
      </c>
      <c r="AF285" s="27" t="s">
        <v>10273</v>
      </c>
      <c r="AG285" s="27" t="s">
        <v>10275</v>
      </c>
      <c r="AH285" s="27" t="s">
        <v>10273</v>
      </c>
      <c r="AI285" s="27" t="s">
        <v>10274</v>
      </c>
      <c r="AJ285" s="27" t="s">
        <v>10274</v>
      </c>
      <c r="AK285" s="27" t="s">
        <v>10273</v>
      </c>
      <c r="AL285" s="27" t="s">
        <v>10275</v>
      </c>
      <c r="AM285" s="33" t="s">
        <v>10323</v>
      </c>
      <c r="AN285" s="33" t="s">
        <v>10323</v>
      </c>
      <c r="AO285" s="33" t="s">
        <v>10276</v>
      </c>
      <c r="AP285" s="33">
        <v>0</v>
      </c>
      <c r="AQ285" s="33">
        <v>0</v>
      </c>
      <c r="AR285" s="33">
        <v>0</v>
      </c>
      <c r="AS285" s="33" t="s">
        <v>10275</v>
      </c>
      <c r="AT285" s="33" t="s">
        <v>10275</v>
      </c>
      <c r="AU285" s="33" t="s">
        <v>10275</v>
      </c>
      <c r="AV285" s="34" t="s">
        <v>10434</v>
      </c>
      <c r="AW285" s="34" t="s">
        <v>10434</v>
      </c>
      <c r="AX285" s="34" t="s">
        <v>10276</v>
      </c>
      <c r="AY285" s="35" t="s">
        <v>10856</v>
      </c>
      <c r="AZ285" s="35" t="s">
        <v>10275</v>
      </c>
      <c r="BA285" s="35" t="s">
        <v>10275</v>
      </c>
      <c r="BB285" s="35" t="s">
        <v>10275</v>
      </c>
      <c r="BC285" s="35" t="s">
        <v>10856</v>
      </c>
      <c r="BD285" s="35" t="s">
        <v>10856</v>
      </c>
      <c r="BE285" s="28" t="s">
        <v>10274</v>
      </c>
      <c r="BF285" s="28" t="s">
        <v>10273</v>
      </c>
      <c r="BG285" s="28" t="s">
        <v>10273</v>
      </c>
      <c r="BH285" s="28" t="s">
        <v>10274</v>
      </c>
      <c r="BI285" s="28" t="s">
        <v>10273</v>
      </c>
      <c r="BJ285" s="28" t="s">
        <v>10274</v>
      </c>
      <c r="BK285" s="28" t="s">
        <v>10273</v>
      </c>
      <c r="BL285" s="28" t="s">
        <v>10273</v>
      </c>
      <c r="BM285" s="28" t="s">
        <v>10274</v>
      </c>
      <c r="BN285" s="28" t="s">
        <v>10273</v>
      </c>
      <c r="BO285" s="28" t="s">
        <v>10273</v>
      </c>
      <c r="BP285" s="28" t="s">
        <v>10273</v>
      </c>
      <c r="BQ285" s="27" t="s">
        <v>10273</v>
      </c>
      <c r="BR285" s="27" t="s">
        <v>10274</v>
      </c>
      <c r="BS285" s="27" t="s">
        <v>10273</v>
      </c>
      <c r="BT285" s="27" t="s">
        <v>10273</v>
      </c>
      <c r="BU285" s="28" t="s">
        <v>10273</v>
      </c>
      <c r="BV285" s="28" t="s">
        <v>10274</v>
      </c>
      <c r="BW285" s="28" t="s">
        <v>10273</v>
      </c>
      <c r="BX285" s="27" t="s">
        <v>10279</v>
      </c>
      <c r="BY285" s="27" t="s">
        <v>10273</v>
      </c>
      <c r="BZ285" s="27" t="s">
        <v>10274</v>
      </c>
    </row>
    <row r="286" spans="1:78" ht="25.5" customHeight="1" x14ac:dyDescent="0.25">
      <c r="A286" s="27">
        <v>1423</v>
      </c>
      <c r="B286" s="28" t="s">
        <v>16929</v>
      </c>
      <c r="C286" s="28" t="s">
        <v>16930</v>
      </c>
      <c r="D286" s="27" t="s">
        <v>14072</v>
      </c>
      <c r="E286" s="27" t="s">
        <v>16931</v>
      </c>
      <c r="F286" s="27" t="s">
        <v>16932</v>
      </c>
      <c r="G286" s="27" t="s">
        <v>14075</v>
      </c>
      <c r="H286" s="27" t="s">
        <v>1939</v>
      </c>
      <c r="I286" s="27" t="s">
        <v>14415</v>
      </c>
      <c r="J286" s="27" t="s">
        <v>1944</v>
      </c>
      <c r="K286" s="27" t="s">
        <v>14444</v>
      </c>
      <c r="L286" s="29" t="s">
        <v>10272</v>
      </c>
      <c r="M286" s="36" t="s">
        <v>10274</v>
      </c>
      <c r="N286" s="36" t="s">
        <v>10274</v>
      </c>
      <c r="O286" s="36" t="s">
        <v>10274</v>
      </c>
      <c r="P286" s="36" t="s">
        <v>10274</v>
      </c>
      <c r="Q286" s="36" t="s">
        <v>10273</v>
      </c>
      <c r="R286" s="36">
        <v>214</v>
      </c>
      <c r="S286" s="36">
        <v>209</v>
      </c>
      <c r="T286" s="36">
        <v>423</v>
      </c>
      <c r="U286" s="36">
        <v>176</v>
      </c>
      <c r="V286" s="36">
        <v>173</v>
      </c>
      <c r="W286" s="36">
        <v>349</v>
      </c>
      <c r="X286" s="31">
        <v>19</v>
      </c>
      <c r="Y286" s="27" t="s">
        <v>10274</v>
      </c>
      <c r="Z286" s="27" t="s">
        <v>10273</v>
      </c>
      <c r="AA286" s="27" t="s">
        <v>10273</v>
      </c>
      <c r="AB286" s="27" t="s">
        <v>10273</v>
      </c>
      <c r="AC286" s="27" t="s">
        <v>10273</v>
      </c>
      <c r="AD286" s="27" t="s">
        <v>10274</v>
      </c>
      <c r="AE286" s="27" t="s">
        <v>10273</v>
      </c>
      <c r="AF286" s="27" t="s">
        <v>10273</v>
      </c>
      <c r="AG286" s="27" t="s">
        <v>10275</v>
      </c>
      <c r="AH286" s="27" t="s">
        <v>10273</v>
      </c>
      <c r="AI286" s="27" t="s">
        <v>10274</v>
      </c>
      <c r="AJ286" s="27" t="s">
        <v>10274</v>
      </c>
      <c r="AK286" s="27" t="s">
        <v>10273</v>
      </c>
      <c r="AL286" s="27" t="s">
        <v>10275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 t="s">
        <v>10275</v>
      </c>
      <c r="AT286" s="33" t="s">
        <v>10275</v>
      </c>
      <c r="AU286" s="33" t="s">
        <v>10275</v>
      </c>
      <c r="AV286" s="34" t="s">
        <v>10287</v>
      </c>
      <c r="AW286" s="34" t="s">
        <v>10287</v>
      </c>
      <c r="AX286" s="34" t="s">
        <v>10276</v>
      </c>
      <c r="AY286" s="35" t="s">
        <v>10275</v>
      </c>
      <c r="AZ286" s="35" t="s">
        <v>10275</v>
      </c>
      <c r="BA286" s="35" t="s">
        <v>10275</v>
      </c>
      <c r="BB286" s="35" t="s">
        <v>10275</v>
      </c>
      <c r="BC286" s="35" t="s">
        <v>10856</v>
      </c>
      <c r="BD286" s="35" t="s">
        <v>10856</v>
      </c>
      <c r="BE286" s="28" t="s">
        <v>10273</v>
      </c>
      <c r="BF286" s="28" t="s">
        <v>10273</v>
      </c>
      <c r="BG286" s="28" t="s">
        <v>10274</v>
      </c>
      <c r="BH286" s="28" t="s">
        <v>10274</v>
      </c>
      <c r="BI286" s="28" t="s">
        <v>10273</v>
      </c>
      <c r="BJ286" s="28" t="s">
        <v>10274</v>
      </c>
      <c r="BK286" s="28" t="s">
        <v>10273</v>
      </c>
      <c r="BL286" s="28" t="s">
        <v>10273</v>
      </c>
      <c r="BM286" s="28" t="s">
        <v>10274</v>
      </c>
      <c r="BN286" s="28" t="s">
        <v>10273</v>
      </c>
      <c r="BO286" s="28" t="s">
        <v>10273</v>
      </c>
      <c r="BP286" s="28" t="s">
        <v>10273</v>
      </c>
      <c r="BQ286" s="27" t="s">
        <v>10274</v>
      </c>
      <c r="BR286" s="27" t="s">
        <v>10274</v>
      </c>
      <c r="BS286" s="27" t="s">
        <v>10273</v>
      </c>
      <c r="BT286" s="27" t="s">
        <v>10273</v>
      </c>
      <c r="BU286" s="28" t="s">
        <v>10273</v>
      </c>
      <c r="BV286" s="28" t="s">
        <v>10274</v>
      </c>
      <c r="BW286" s="28" t="s">
        <v>10273</v>
      </c>
      <c r="BX286" s="27" t="s">
        <v>10279</v>
      </c>
      <c r="BY286" s="27" t="s">
        <v>10273</v>
      </c>
      <c r="BZ286" s="27" t="s">
        <v>10274</v>
      </c>
    </row>
    <row r="287" spans="1:78" ht="25.5" customHeight="1" x14ac:dyDescent="0.25">
      <c r="A287" s="27">
        <v>877</v>
      </c>
      <c r="B287" s="28" t="s">
        <v>14440</v>
      </c>
      <c r="C287" s="28" t="s">
        <v>14441</v>
      </c>
      <c r="D287" s="27" t="s">
        <v>14072</v>
      </c>
      <c r="E287" s="27" t="s">
        <v>14442</v>
      </c>
      <c r="F287" s="27" t="s">
        <v>14443</v>
      </c>
      <c r="G287" s="27" t="s">
        <v>14075</v>
      </c>
      <c r="H287" s="27" t="s">
        <v>1939</v>
      </c>
      <c r="I287" s="27" t="s">
        <v>14415</v>
      </c>
      <c r="J287" s="27" t="s">
        <v>1944</v>
      </c>
      <c r="K287" s="27" t="s">
        <v>14444</v>
      </c>
      <c r="L287" s="29" t="s">
        <v>10309</v>
      </c>
      <c r="M287" s="36" t="s">
        <v>10273</v>
      </c>
      <c r="N287" s="36" t="s">
        <v>10273</v>
      </c>
      <c r="O287" s="36" t="s">
        <v>10273</v>
      </c>
      <c r="P287" s="36" t="s">
        <v>10273</v>
      </c>
      <c r="Q287" s="36" t="s">
        <v>10274</v>
      </c>
      <c r="R287" s="36">
        <v>93</v>
      </c>
      <c r="S287" s="36">
        <v>227</v>
      </c>
      <c r="T287" s="36">
        <v>320</v>
      </c>
      <c r="U287" s="36">
        <v>83</v>
      </c>
      <c r="V287" s="36">
        <v>221</v>
      </c>
      <c r="W287" s="36">
        <v>304</v>
      </c>
      <c r="X287" s="31">
        <v>10</v>
      </c>
      <c r="Y287" s="27" t="s">
        <v>10273</v>
      </c>
      <c r="Z287" s="27" t="s">
        <v>10274</v>
      </c>
      <c r="AA287" s="27" t="s">
        <v>10273</v>
      </c>
      <c r="AB287" s="27" t="s">
        <v>10273</v>
      </c>
      <c r="AC287" s="27" t="s">
        <v>10273</v>
      </c>
      <c r="AD287" s="27" t="s">
        <v>10274</v>
      </c>
      <c r="AE287" s="27" t="s">
        <v>10273</v>
      </c>
      <c r="AF287" s="27" t="s">
        <v>10273</v>
      </c>
      <c r="AG287" s="27" t="s">
        <v>10275</v>
      </c>
      <c r="AH287" s="27" t="s">
        <v>10273</v>
      </c>
      <c r="AI287" s="27" t="s">
        <v>10274</v>
      </c>
      <c r="AJ287" s="27" t="s">
        <v>10273</v>
      </c>
      <c r="AK287" s="27" t="s">
        <v>10273</v>
      </c>
      <c r="AL287" s="27" t="s">
        <v>10275</v>
      </c>
      <c r="AM287" s="32" t="s">
        <v>10275</v>
      </c>
      <c r="AN287" s="32" t="s">
        <v>10275</v>
      </c>
      <c r="AO287" s="32" t="s">
        <v>10275</v>
      </c>
      <c r="AP287" s="33" t="s">
        <v>10275</v>
      </c>
      <c r="AQ287" s="33" t="s">
        <v>10275</v>
      </c>
      <c r="AR287" s="33" t="s">
        <v>10275</v>
      </c>
      <c r="AS287" s="33" t="s">
        <v>10316</v>
      </c>
      <c r="AT287" s="33" t="s">
        <v>10277</v>
      </c>
      <c r="AU287" s="33" t="s">
        <v>10276</v>
      </c>
      <c r="AV287" s="34">
        <v>0</v>
      </c>
      <c r="AW287" s="34">
        <v>0</v>
      </c>
      <c r="AX287" s="34">
        <v>0</v>
      </c>
      <c r="AY287" s="35" t="s">
        <v>10275</v>
      </c>
      <c r="AZ287" s="35" t="s">
        <v>10275</v>
      </c>
      <c r="BA287" s="35" t="s">
        <v>10275</v>
      </c>
      <c r="BB287" s="35" t="s">
        <v>10856</v>
      </c>
      <c r="BC287" s="35" t="s">
        <v>10275</v>
      </c>
      <c r="BD287" s="35" t="s">
        <v>10856</v>
      </c>
      <c r="BE287" s="28" t="s">
        <v>10273</v>
      </c>
      <c r="BF287" s="28" t="s">
        <v>10273</v>
      </c>
      <c r="BG287" s="28" t="s">
        <v>10273</v>
      </c>
      <c r="BH287" s="28" t="s">
        <v>10273</v>
      </c>
      <c r="BI287" s="28" t="s">
        <v>10273</v>
      </c>
      <c r="BJ287" s="28" t="s">
        <v>10274</v>
      </c>
      <c r="BK287" s="28" t="s">
        <v>10273</v>
      </c>
      <c r="BL287" s="28" t="s">
        <v>10273</v>
      </c>
      <c r="BM287" s="28" t="s">
        <v>10274</v>
      </c>
      <c r="BN287" s="28" t="s">
        <v>10273</v>
      </c>
      <c r="BO287" s="28" t="s">
        <v>10273</v>
      </c>
      <c r="BP287" s="28" t="s">
        <v>10273</v>
      </c>
      <c r="BQ287" s="27" t="s">
        <v>10274</v>
      </c>
      <c r="BR287" s="27" t="s">
        <v>10273</v>
      </c>
      <c r="BS287" s="27" t="s">
        <v>10273</v>
      </c>
      <c r="BT287" s="27" t="s">
        <v>10273</v>
      </c>
      <c r="BU287" s="28" t="s">
        <v>10273</v>
      </c>
      <c r="BV287" s="28" t="s">
        <v>10274</v>
      </c>
      <c r="BW287" s="28" t="s">
        <v>10273</v>
      </c>
      <c r="BX287" s="27" t="s">
        <v>10279</v>
      </c>
      <c r="BY287" s="27" t="s">
        <v>10273</v>
      </c>
      <c r="BZ287" s="27" t="s">
        <v>10274</v>
      </c>
    </row>
    <row r="288" spans="1:78" ht="25.5" customHeight="1" x14ac:dyDescent="0.25">
      <c r="A288" s="27">
        <v>878</v>
      </c>
      <c r="B288" s="28" t="s">
        <v>14445</v>
      </c>
      <c r="C288" s="28" t="s">
        <v>14446</v>
      </c>
      <c r="D288" s="27" t="s">
        <v>14072</v>
      </c>
      <c r="E288" s="27" t="s">
        <v>14447</v>
      </c>
      <c r="F288" s="27" t="s">
        <v>14448</v>
      </c>
      <c r="G288" s="27" t="s">
        <v>14075</v>
      </c>
      <c r="H288" s="27" t="s">
        <v>1939</v>
      </c>
      <c r="I288" s="27" t="s">
        <v>14415</v>
      </c>
      <c r="J288" s="27" t="s">
        <v>14449</v>
      </c>
      <c r="K288" s="27" t="s">
        <v>14450</v>
      </c>
      <c r="L288" s="29" t="s">
        <v>10272</v>
      </c>
      <c r="M288" s="36" t="s">
        <v>10274</v>
      </c>
      <c r="N288" s="36" t="s">
        <v>10274</v>
      </c>
      <c r="O288" s="36" t="s">
        <v>10274</v>
      </c>
      <c r="P288" s="36" t="s">
        <v>10274</v>
      </c>
      <c r="Q288" s="36" t="s">
        <v>10273</v>
      </c>
      <c r="R288" s="36">
        <v>147</v>
      </c>
      <c r="S288" s="36">
        <v>189</v>
      </c>
      <c r="T288" s="36">
        <v>336</v>
      </c>
      <c r="U288" s="36">
        <v>128</v>
      </c>
      <c r="V288" s="36">
        <v>190</v>
      </c>
      <c r="W288" s="36">
        <v>318</v>
      </c>
      <c r="X288" s="31">
        <v>15</v>
      </c>
      <c r="Y288" s="27" t="s">
        <v>10273</v>
      </c>
      <c r="Z288" s="27" t="s">
        <v>10273</v>
      </c>
      <c r="AA288" s="27" t="s">
        <v>10273</v>
      </c>
      <c r="AB288" s="27" t="s">
        <v>10273</v>
      </c>
      <c r="AC288" s="27" t="s">
        <v>10273</v>
      </c>
      <c r="AD288" s="27" t="s">
        <v>10274</v>
      </c>
      <c r="AE288" s="27" t="s">
        <v>10273</v>
      </c>
      <c r="AF288" s="27" t="s">
        <v>10273</v>
      </c>
      <c r="AG288" s="27" t="s">
        <v>10275</v>
      </c>
      <c r="AH288" s="27" t="s">
        <v>10274</v>
      </c>
      <c r="AI288" s="27" t="s">
        <v>10273</v>
      </c>
      <c r="AJ288" s="27" t="s">
        <v>10274</v>
      </c>
      <c r="AK288" s="27" t="s">
        <v>10273</v>
      </c>
      <c r="AL288" s="27" t="s">
        <v>10275</v>
      </c>
      <c r="AM288" s="33" t="s">
        <v>10276</v>
      </c>
      <c r="AN288" s="33" t="s">
        <v>10276</v>
      </c>
      <c r="AO288" s="33" t="s">
        <v>10316</v>
      </c>
      <c r="AP288" s="33">
        <v>4</v>
      </c>
      <c r="AQ288" s="33">
        <v>5</v>
      </c>
      <c r="AR288" s="33">
        <v>0</v>
      </c>
      <c r="AS288" s="33" t="s">
        <v>10275</v>
      </c>
      <c r="AT288" s="33" t="s">
        <v>10275</v>
      </c>
      <c r="AU288" s="33" t="s">
        <v>10275</v>
      </c>
      <c r="AV288" s="34">
        <v>0</v>
      </c>
      <c r="AW288" s="34">
        <v>0</v>
      </c>
      <c r="AX288" s="34">
        <v>0</v>
      </c>
      <c r="AY288" s="35" t="s">
        <v>10856</v>
      </c>
      <c r="AZ288" s="35" t="s">
        <v>10856</v>
      </c>
      <c r="BA288" s="35" t="s">
        <v>10856</v>
      </c>
      <c r="BB288" s="35" t="s">
        <v>10275</v>
      </c>
      <c r="BC288" s="35" t="s">
        <v>10275</v>
      </c>
      <c r="BD288" s="35" t="s">
        <v>10856</v>
      </c>
      <c r="BE288" s="28" t="s">
        <v>10273</v>
      </c>
      <c r="BF288" s="28" t="s">
        <v>10273</v>
      </c>
      <c r="BG288" s="28" t="s">
        <v>10274</v>
      </c>
      <c r="BH288" s="28" t="s">
        <v>10274</v>
      </c>
      <c r="BI288" s="28" t="s">
        <v>10274</v>
      </c>
      <c r="BJ288" s="28" t="s">
        <v>10274</v>
      </c>
      <c r="BK288" s="28" t="s">
        <v>10273</v>
      </c>
      <c r="BL288" s="28" t="s">
        <v>10273</v>
      </c>
      <c r="BM288" s="28" t="s">
        <v>10274</v>
      </c>
      <c r="BN288" s="28" t="s">
        <v>10273</v>
      </c>
      <c r="BO288" s="28" t="s">
        <v>10273</v>
      </c>
      <c r="BP288" s="28" t="s">
        <v>10273</v>
      </c>
      <c r="BQ288" s="27" t="s">
        <v>10274</v>
      </c>
      <c r="BR288" s="27" t="s">
        <v>10274</v>
      </c>
      <c r="BS288" s="27" t="s">
        <v>10273</v>
      </c>
      <c r="BT288" s="27" t="s">
        <v>10273</v>
      </c>
      <c r="BU288" s="28" t="s">
        <v>10273</v>
      </c>
      <c r="BV288" s="28" t="s">
        <v>10274</v>
      </c>
      <c r="BW288" s="28" t="s">
        <v>10273</v>
      </c>
      <c r="BX288" s="27" t="s">
        <v>10279</v>
      </c>
      <c r="BY288" s="27" t="s">
        <v>10273</v>
      </c>
      <c r="BZ288" s="27" t="s">
        <v>10274</v>
      </c>
    </row>
    <row r="289" spans="1:78" ht="25.5" customHeight="1" x14ac:dyDescent="0.25">
      <c r="A289" s="27">
        <v>924</v>
      </c>
      <c r="B289" s="28" t="s">
        <v>14594</v>
      </c>
      <c r="C289" s="28" t="s">
        <v>14595</v>
      </c>
      <c r="D289" s="27" t="s">
        <v>14072</v>
      </c>
      <c r="E289" s="27" t="s">
        <v>14596</v>
      </c>
      <c r="F289" s="27" t="s">
        <v>14597</v>
      </c>
      <c r="G289" s="27" t="s">
        <v>14075</v>
      </c>
      <c r="H289" s="27" t="s">
        <v>1939</v>
      </c>
      <c r="I289" s="27" t="s">
        <v>14415</v>
      </c>
      <c r="J289" s="27" t="s">
        <v>14598</v>
      </c>
      <c r="K289" s="27" t="s">
        <v>14599</v>
      </c>
      <c r="L289" s="29" t="s">
        <v>10309</v>
      </c>
      <c r="M289" s="36" t="s">
        <v>10273</v>
      </c>
      <c r="N289" s="36" t="s">
        <v>10273</v>
      </c>
      <c r="O289" s="36" t="s">
        <v>10273</v>
      </c>
      <c r="P289" s="36" t="s">
        <v>10273</v>
      </c>
      <c r="Q289" s="36" t="s">
        <v>10274</v>
      </c>
      <c r="R289" s="36">
        <v>110</v>
      </c>
      <c r="S289" s="36">
        <v>35</v>
      </c>
      <c r="T289" s="36">
        <v>145</v>
      </c>
      <c r="U289" s="36">
        <v>148</v>
      </c>
      <c r="V289" s="36">
        <v>61</v>
      </c>
      <c r="W289" s="36">
        <v>209</v>
      </c>
      <c r="X289" s="31">
        <v>11</v>
      </c>
      <c r="Y289" s="27" t="s">
        <v>10274</v>
      </c>
      <c r="Z289" s="27" t="s">
        <v>10273</v>
      </c>
      <c r="AA289" s="27" t="s">
        <v>10273</v>
      </c>
      <c r="AB289" s="27" t="s">
        <v>10273</v>
      </c>
      <c r="AC289" s="27" t="s">
        <v>10273</v>
      </c>
      <c r="AD289" s="27" t="s">
        <v>10273</v>
      </c>
      <c r="AE289" s="27" t="s">
        <v>10273</v>
      </c>
      <c r="AF289" s="27" t="s">
        <v>10273</v>
      </c>
      <c r="AG289" s="27" t="s">
        <v>10275</v>
      </c>
      <c r="AH289" s="27" t="s">
        <v>10273</v>
      </c>
      <c r="AI289" s="27" t="s">
        <v>10274</v>
      </c>
      <c r="AJ289" s="27" t="s">
        <v>10273</v>
      </c>
      <c r="AK289" s="27" t="s">
        <v>10273</v>
      </c>
      <c r="AL289" s="27" t="s">
        <v>10275</v>
      </c>
      <c r="AM289" s="32" t="s">
        <v>10275</v>
      </c>
      <c r="AN289" s="32" t="s">
        <v>10275</v>
      </c>
      <c r="AO289" s="32" t="s">
        <v>10275</v>
      </c>
      <c r="AP289" s="33" t="s">
        <v>10275</v>
      </c>
      <c r="AQ289" s="33" t="s">
        <v>10275</v>
      </c>
      <c r="AR289" s="33" t="s">
        <v>10275</v>
      </c>
      <c r="AS289" s="33" t="s">
        <v>10287</v>
      </c>
      <c r="AT289" s="33" t="s">
        <v>10380</v>
      </c>
      <c r="AU289" s="33" t="s">
        <v>10276</v>
      </c>
      <c r="AV289" s="34">
        <v>0</v>
      </c>
      <c r="AW289" s="34">
        <v>0</v>
      </c>
      <c r="AX289" s="34">
        <v>0</v>
      </c>
      <c r="AY289" s="35" t="s">
        <v>10275</v>
      </c>
      <c r="AZ289" s="35" t="s">
        <v>10275</v>
      </c>
      <c r="BA289" s="35" t="s">
        <v>10275</v>
      </c>
      <c r="BB289" s="35" t="s">
        <v>10278</v>
      </c>
      <c r="BC289" s="35" t="s">
        <v>10275</v>
      </c>
      <c r="BD289" s="35" t="s">
        <v>10278</v>
      </c>
      <c r="BE289" s="28" t="s">
        <v>10274</v>
      </c>
      <c r="BF289" s="28" t="s">
        <v>10273</v>
      </c>
      <c r="BG289" s="28" t="s">
        <v>10273</v>
      </c>
      <c r="BH289" s="28" t="s">
        <v>10273</v>
      </c>
      <c r="BI289" s="28" t="s">
        <v>10273</v>
      </c>
      <c r="BJ289" s="28" t="s">
        <v>10274</v>
      </c>
      <c r="BK289" s="28" t="s">
        <v>10273</v>
      </c>
      <c r="BL289" s="28" t="s">
        <v>10274</v>
      </c>
      <c r="BM289" s="28" t="s">
        <v>10273</v>
      </c>
      <c r="BN289" s="28" t="s">
        <v>10273</v>
      </c>
      <c r="BO289" s="28" t="s">
        <v>10273</v>
      </c>
      <c r="BP289" s="28" t="s">
        <v>10273</v>
      </c>
      <c r="BQ289" s="27" t="s">
        <v>10273</v>
      </c>
      <c r="BR289" s="27" t="s">
        <v>10274</v>
      </c>
      <c r="BS289" s="27" t="s">
        <v>10273</v>
      </c>
      <c r="BT289" s="27" t="s">
        <v>10273</v>
      </c>
      <c r="BU289" s="28" t="s">
        <v>10274</v>
      </c>
      <c r="BV289" s="28" t="s">
        <v>10274</v>
      </c>
      <c r="BW289" s="28" t="s">
        <v>10273</v>
      </c>
      <c r="BX289" s="27" t="s">
        <v>10279</v>
      </c>
      <c r="BY289" s="27" t="s">
        <v>10273</v>
      </c>
      <c r="BZ289" s="27" t="s">
        <v>10274</v>
      </c>
    </row>
    <row r="290" spans="1:78" ht="25.5" customHeight="1" x14ac:dyDescent="0.25">
      <c r="A290" s="27">
        <v>966</v>
      </c>
      <c r="B290" s="28" t="s">
        <v>14764</v>
      </c>
      <c r="C290" s="28" t="s">
        <v>14765</v>
      </c>
      <c r="D290" s="27" t="s">
        <v>14072</v>
      </c>
      <c r="E290" s="27" t="s">
        <v>14766</v>
      </c>
      <c r="F290" s="27" t="s">
        <v>14767</v>
      </c>
      <c r="G290" s="27" t="s">
        <v>14075</v>
      </c>
      <c r="H290" s="27" t="s">
        <v>1939</v>
      </c>
      <c r="I290" s="27" t="s">
        <v>14415</v>
      </c>
      <c r="J290" s="27" t="s">
        <v>14768</v>
      </c>
      <c r="K290" s="27" t="s">
        <v>14769</v>
      </c>
      <c r="L290" s="29" t="s">
        <v>10272</v>
      </c>
      <c r="M290" s="36" t="s">
        <v>10274</v>
      </c>
      <c r="N290" s="36" t="s">
        <v>10274</v>
      </c>
      <c r="O290" s="36" t="s">
        <v>10274</v>
      </c>
      <c r="P290" s="36" t="s">
        <v>10274</v>
      </c>
      <c r="Q290" s="36" t="s">
        <v>10273</v>
      </c>
      <c r="R290" s="36">
        <v>45</v>
      </c>
      <c r="S290" s="36">
        <v>39</v>
      </c>
      <c r="T290" s="36">
        <v>84</v>
      </c>
      <c r="U290" s="36">
        <v>44</v>
      </c>
      <c r="V290" s="36">
        <v>41</v>
      </c>
      <c r="W290" s="36">
        <v>85</v>
      </c>
      <c r="X290" s="31">
        <v>6</v>
      </c>
      <c r="Y290" s="27" t="s">
        <v>10273</v>
      </c>
      <c r="Z290" s="27" t="s">
        <v>10273</v>
      </c>
      <c r="AA290" s="27" t="s">
        <v>10274</v>
      </c>
      <c r="AB290" s="27" t="s">
        <v>10273</v>
      </c>
      <c r="AC290" s="27" t="s">
        <v>10273</v>
      </c>
      <c r="AD290" s="27" t="s">
        <v>10273</v>
      </c>
      <c r="AE290" s="27" t="s">
        <v>10273</v>
      </c>
      <c r="AF290" s="27" t="s">
        <v>10273</v>
      </c>
      <c r="AG290" s="27" t="s">
        <v>10275</v>
      </c>
      <c r="AH290" s="27" t="s">
        <v>10273</v>
      </c>
      <c r="AI290" s="27" t="s">
        <v>10274</v>
      </c>
      <c r="AJ290" s="27" t="s">
        <v>10273</v>
      </c>
      <c r="AK290" s="27" t="s">
        <v>10273</v>
      </c>
      <c r="AL290" s="27" t="s">
        <v>10275</v>
      </c>
      <c r="AM290" s="33" t="s">
        <v>10286</v>
      </c>
      <c r="AN290" s="33" t="s">
        <v>10286</v>
      </c>
      <c r="AO290" s="33" t="s">
        <v>10276</v>
      </c>
      <c r="AP290" s="33">
        <v>2</v>
      </c>
      <c r="AQ290" s="33">
        <v>2</v>
      </c>
      <c r="AR290" s="33">
        <v>0</v>
      </c>
      <c r="AS290" s="33" t="s">
        <v>10275</v>
      </c>
      <c r="AT290" s="33" t="s">
        <v>10275</v>
      </c>
      <c r="AU290" s="33" t="s">
        <v>10275</v>
      </c>
      <c r="AV290" s="34">
        <v>0</v>
      </c>
      <c r="AW290" s="34">
        <v>0</v>
      </c>
      <c r="AX290" s="34">
        <v>0</v>
      </c>
      <c r="AY290" s="35" t="s">
        <v>10856</v>
      </c>
      <c r="AZ290" s="35" t="s">
        <v>10856</v>
      </c>
      <c r="BA290" s="35" t="s">
        <v>10856</v>
      </c>
      <c r="BB290" s="35" t="s">
        <v>10275</v>
      </c>
      <c r="BC290" s="35" t="s">
        <v>10275</v>
      </c>
      <c r="BD290" s="35" t="s">
        <v>10856</v>
      </c>
      <c r="BE290" s="28" t="s">
        <v>10273</v>
      </c>
      <c r="BF290" s="28" t="s">
        <v>10273</v>
      </c>
      <c r="BG290" s="28" t="s">
        <v>10274</v>
      </c>
      <c r="BH290" s="28" t="s">
        <v>10273</v>
      </c>
      <c r="BI290" s="28" t="s">
        <v>10273</v>
      </c>
      <c r="BJ290" s="28" t="s">
        <v>10274</v>
      </c>
      <c r="BK290" s="28" t="s">
        <v>10273</v>
      </c>
      <c r="BL290" s="28" t="s">
        <v>10273</v>
      </c>
      <c r="BM290" s="28" t="s">
        <v>10274</v>
      </c>
      <c r="BN290" s="28" t="s">
        <v>10273</v>
      </c>
      <c r="BO290" s="28" t="s">
        <v>10273</v>
      </c>
      <c r="BP290" s="28" t="s">
        <v>10273</v>
      </c>
      <c r="BQ290" s="27" t="s">
        <v>10274</v>
      </c>
      <c r="BR290" s="27" t="s">
        <v>10273</v>
      </c>
      <c r="BS290" s="27" t="s">
        <v>10273</v>
      </c>
      <c r="BT290" s="27" t="s">
        <v>10273</v>
      </c>
      <c r="BU290" s="28" t="s">
        <v>10273</v>
      </c>
      <c r="BV290" s="28" t="s">
        <v>10274</v>
      </c>
      <c r="BW290" s="28" t="s">
        <v>10273</v>
      </c>
      <c r="BX290" s="27" t="s">
        <v>10279</v>
      </c>
      <c r="BY290" s="27" t="s">
        <v>10273</v>
      </c>
      <c r="BZ290" s="27" t="s">
        <v>10274</v>
      </c>
    </row>
    <row r="291" spans="1:78" ht="25.5" customHeight="1" x14ac:dyDescent="0.25">
      <c r="A291" s="27">
        <v>1425</v>
      </c>
      <c r="B291" s="28" t="s">
        <v>16939</v>
      </c>
      <c r="C291" s="28" t="s">
        <v>16940</v>
      </c>
      <c r="D291" s="27" t="s">
        <v>14072</v>
      </c>
      <c r="E291" s="27" t="s">
        <v>16941</v>
      </c>
      <c r="F291" s="27" t="s">
        <v>16942</v>
      </c>
      <c r="G291" s="27" t="s">
        <v>14075</v>
      </c>
      <c r="H291" s="27" t="s">
        <v>1939</v>
      </c>
      <c r="I291" s="27" t="s">
        <v>14415</v>
      </c>
      <c r="J291" s="27" t="s">
        <v>16943</v>
      </c>
      <c r="K291" s="27" t="s">
        <v>16944</v>
      </c>
      <c r="L291" s="29" t="s">
        <v>10294</v>
      </c>
      <c r="M291" s="36" t="s">
        <v>10274</v>
      </c>
      <c r="N291" s="36" t="s">
        <v>10274</v>
      </c>
      <c r="O291" s="36" t="s">
        <v>10274</v>
      </c>
      <c r="P291" s="36" t="s">
        <v>10273</v>
      </c>
      <c r="Q291" s="36" t="s">
        <v>10273</v>
      </c>
      <c r="R291" s="36">
        <v>75</v>
      </c>
      <c r="S291" s="36">
        <v>58</v>
      </c>
      <c r="T291" s="36">
        <v>133</v>
      </c>
      <c r="U291" s="36">
        <v>72</v>
      </c>
      <c r="V291" s="36">
        <v>57</v>
      </c>
      <c r="W291" s="36">
        <v>129</v>
      </c>
      <c r="X291" s="31">
        <v>8</v>
      </c>
      <c r="Y291" s="27" t="s">
        <v>10273</v>
      </c>
      <c r="Z291" s="27" t="s">
        <v>10273</v>
      </c>
      <c r="AA291" s="27" t="s">
        <v>10274</v>
      </c>
      <c r="AB291" s="27" t="s">
        <v>10273</v>
      </c>
      <c r="AC291" s="27" t="s">
        <v>10273</v>
      </c>
      <c r="AD291" s="27" t="s">
        <v>10273</v>
      </c>
      <c r="AE291" s="27" t="s">
        <v>10273</v>
      </c>
      <c r="AF291" s="27" t="s">
        <v>10273</v>
      </c>
      <c r="AG291" s="27" t="s">
        <v>10275</v>
      </c>
      <c r="AH291" s="27" t="s">
        <v>10273</v>
      </c>
      <c r="AI291" s="27" t="s">
        <v>10274</v>
      </c>
      <c r="AJ291" s="27" t="s">
        <v>10273</v>
      </c>
      <c r="AK291" s="27" t="s">
        <v>10273</v>
      </c>
      <c r="AL291" s="27" t="s">
        <v>10275</v>
      </c>
      <c r="AM291" s="33" t="s">
        <v>10276</v>
      </c>
      <c r="AN291" s="33" t="s">
        <v>10276</v>
      </c>
      <c r="AO291" s="33" t="s">
        <v>10286</v>
      </c>
      <c r="AP291" s="33">
        <v>0</v>
      </c>
      <c r="AQ291" s="33">
        <v>0</v>
      </c>
      <c r="AR291" s="33">
        <v>2</v>
      </c>
      <c r="AS291" s="33" t="s">
        <v>10275</v>
      </c>
      <c r="AT291" s="33" t="s">
        <v>10275</v>
      </c>
      <c r="AU291" s="33" t="s">
        <v>10275</v>
      </c>
      <c r="AV291" s="34">
        <v>0</v>
      </c>
      <c r="AW291" s="34">
        <v>0</v>
      </c>
      <c r="AX291" s="34">
        <v>0</v>
      </c>
      <c r="AY291" s="35" t="s">
        <v>10856</v>
      </c>
      <c r="AZ291" s="35" t="s">
        <v>10856</v>
      </c>
      <c r="BA291" s="35" t="s">
        <v>10275</v>
      </c>
      <c r="BB291" s="35" t="s">
        <v>10275</v>
      </c>
      <c r="BC291" s="35" t="s">
        <v>10275</v>
      </c>
      <c r="BD291" s="35" t="s">
        <v>10856</v>
      </c>
      <c r="BE291" s="28" t="s">
        <v>10273</v>
      </c>
      <c r="BF291" s="28" t="s">
        <v>10273</v>
      </c>
      <c r="BG291" s="28" t="s">
        <v>10273</v>
      </c>
      <c r="BH291" s="28" t="s">
        <v>10273</v>
      </c>
      <c r="BI291" s="28" t="s">
        <v>10273</v>
      </c>
      <c r="BJ291" s="28" t="s">
        <v>10274</v>
      </c>
      <c r="BK291" s="28" t="s">
        <v>10273</v>
      </c>
      <c r="BL291" s="28" t="s">
        <v>10273</v>
      </c>
      <c r="BM291" s="28" t="s">
        <v>10274</v>
      </c>
      <c r="BN291" s="28" t="s">
        <v>10273</v>
      </c>
      <c r="BO291" s="28" t="s">
        <v>10273</v>
      </c>
      <c r="BP291" s="28" t="s">
        <v>10273</v>
      </c>
      <c r="BQ291" s="27" t="s">
        <v>10273</v>
      </c>
      <c r="BR291" s="27" t="s">
        <v>10273</v>
      </c>
      <c r="BS291" s="27" t="s">
        <v>10274</v>
      </c>
      <c r="BT291" s="27" t="s">
        <v>10273</v>
      </c>
      <c r="BU291" s="28" t="s">
        <v>10273</v>
      </c>
      <c r="BV291" s="28" t="s">
        <v>10274</v>
      </c>
      <c r="BW291" s="28" t="s">
        <v>10273</v>
      </c>
      <c r="BX291" s="27" t="s">
        <v>10279</v>
      </c>
      <c r="BY291" s="27" t="s">
        <v>10273</v>
      </c>
      <c r="BZ291" s="27" t="s">
        <v>10274</v>
      </c>
    </row>
    <row r="292" spans="1:78" ht="25.5" customHeight="1" x14ac:dyDescent="0.25">
      <c r="A292" s="27">
        <v>886</v>
      </c>
      <c r="B292" s="28" t="s">
        <v>14492</v>
      </c>
      <c r="C292" s="28" t="s">
        <v>14493</v>
      </c>
      <c r="D292" s="27" t="s">
        <v>14072</v>
      </c>
      <c r="E292" s="27" t="s">
        <v>14494</v>
      </c>
      <c r="F292" s="27" t="s">
        <v>14495</v>
      </c>
      <c r="G292" s="27" t="s">
        <v>14075</v>
      </c>
      <c r="H292" s="27" t="s">
        <v>1939</v>
      </c>
      <c r="I292" s="27" t="s">
        <v>14415</v>
      </c>
      <c r="J292" s="27" t="s">
        <v>14496</v>
      </c>
      <c r="K292" s="27" t="s">
        <v>14497</v>
      </c>
      <c r="L292" s="29" t="s">
        <v>10272</v>
      </c>
      <c r="M292" s="36" t="s">
        <v>10274</v>
      </c>
      <c r="N292" s="36" t="s">
        <v>10274</v>
      </c>
      <c r="O292" s="36" t="s">
        <v>10274</v>
      </c>
      <c r="P292" s="36" t="s">
        <v>10274</v>
      </c>
      <c r="Q292" s="36" t="s">
        <v>10273</v>
      </c>
      <c r="R292" s="36">
        <v>74</v>
      </c>
      <c r="S292" s="36">
        <v>64</v>
      </c>
      <c r="T292" s="36">
        <v>138</v>
      </c>
      <c r="U292" s="36">
        <v>91</v>
      </c>
      <c r="V292" s="36">
        <v>70</v>
      </c>
      <c r="W292" s="36">
        <v>161</v>
      </c>
      <c r="X292" s="31">
        <v>13</v>
      </c>
      <c r="Y292" s="27" t="s">
        <v>10274</v>
      </c>
      <c r="Z292" s="27" t="s">
        <v>10274</v>
      </c>
      <c r="AA292" s="27" t="s">
        <v>10273</v>
      </c>
      <c r="AB292" s="27" t="s">
        <v>10273</v>
      </c>
      <c r="AC292" s="27" t="s">
        <v>10273</v>
      </c>
      <c r="AD292" s="27" t="s">
        <v>10273</v>
      </c>
      <c r="AE292" s="27" t="s">
        <v>10273</v>
      </c>
      <c r="AF292" s="27" t="s">
        <v>10273</v>
      </c>
      <c r="AG292" s="27" t="s">
        <v>10275</v>
      </c>
      <c r="AH292" s="27" t="s">
        <v>10273</v>
      </c>
      <c r="AI292" s="27" t="s">
        <v>10274</v>
      </c>
      <c r="AJ292" s="27" t="s">
        <v>10273</v>
      </c>
      <c r="AK292" s="27" t="s">
        <v>10273</v>
      </c>
      <c r="AL292" s="27" t="s">
        <v>10275</v>
      </c>
      <c r="AM292" s="33" t="s">
        <v>10286</v>
      </c>
      <c r="AN292" s="33" t="s">
        <v>10286</v>
      </c>
      <c r="AO292" s="33" t="s">
        <v>10276</v>
      </c>
      <c r="AP292" s="33">
        <v>0</v>
      </c>
      <c r="AQ292" s="33">
        <v>0</v>
      </c>
      <c r="AR292" s="33">
        <v>0</v>
      </c>
      <c r="AS292" s="33" t="s">
        <v>10275</v>
      </c>
      <c r="AT292" s="33" t="s">
        <v>10275</v>
      </c>
      <c r="AU292" s="33" t="s">
        <v>10275</v>
      </c>
      <c r="AV292" s="34" t="s">
        <v>10301</v>
      </c>
      <c r="AW292" s="34" t="s">
        <v>10323</v>
      </c>
      <c r="AX292" s="34" t="s">
        <v>10276</v>
      </c>
      <c r="AY292" s="35" t="s">
        <v>10856</v>
      </c>
      <c r="AZ292" s="35" t="s">
        <v>10275</v>
      </c>
      <c r="BA292" s="35" t="s">
        <v>10275</v>
      </c>
      <c r="BB292" s="35" t="s">
        <v>10275</v>
      </c>
      <c r="BC292" s="35" t="s">
        <v>10856</v>
      </c>
      <c r="BD292" s="35" t="s">
        <v>10856</v>
      </c>
      <c r="BE292" s="28" t="s">
        <v>10273</v>
      </c>
      <c r="BF292" s="28" t="s">
        <v>10273</v>
      </c>
      <c r="BG292" s="28" t="s">
        <v>10274</v>
      </c>
      <c r="BH292" s="28" t="s">
        <v>10274</v>
      </c>
      <c r="BI292" s="28" t="s">
        <v>10273</v>
      </c>
      <c r="BJ292" s="28" t="s">
        <v>10274</v>
      </c>
      <c r="BK292" s="28" t="s">
        <v>10273</v>
      </c>
      <c r="BL292" s="28" t="s">
        <v>10273</v>
      </c>
      <c r="BM292" s="28" t="s">
        <v>10274</v>
      </c>
      <c r="BN292" s="28" t="s">
        <v>10273</v>
      </c>
      <c r="BO292" s="28" t="s">
        <v>10273</v>
      </c>
      <c r="BP292" s="28" t="s">
        <v>10273</v>
      </c>
      <c r="BQ292" s="27" t="s">
        <v>10274</v>
      </c>
      <c r="BR292" s="27" t="s">
        <v>10273</v>
      </c>
      <c r="BS292" s="27" t="s">
        <v>10274</v>
      </c>
      <c r="BT292" s="27" t="s">
        <v>10273</v>
      </c>
      <c r="BU292" s="28" t="s">
        <v>10273</v>
      </c>
      <c r="BV292" s="28" t="s">
        <v>10274</v>
      </c>
      <c r="BW292" s="28" t="s">
        <v>10273</v>
      </c>
      <c r="BX292" s="27" t="s">
        <v>10279</v>
      </c>
      <c r="BY292" s="27" t="s">
        <v>10274</v>
      </c>
      <c r="BZ292" s="27" t="s">
        <v>10274</v>
      </c>
    </row>
    <row r="293" spans="1:78" ht="25.5" customHeight="1" x14ac:dyDescent="0.25">
      <c r="A293" s="27">
        <v>890</v>
      </c>
      <c r="B293" s="28" t="s">
        <v>14513</v>
      </c>
      <c r="C293" s="28" t="s">
        <v>14514</v>
      </c>
      <c r="D293" s="27" t="s">
        <v>14072</v>
      </c>
      <c r="E293" s="27" t="s">
        <v>14515</v>
      </c>
      <c r="F293" s="27" t="s">
        <v>14516</v>
      </c>
      <c r="G293" s="27" t="s">
        <v>14075</v>
      </c>
      <c r="H293" s="27" t="s">
        <v>1939</v>
      </c>
      <c r="I293" s="27" t="s">
        <v>14415</v>
      </c>
      <c r="J293" s="27" t="s">
        <v>14517</v>
      </c>
      <c r="K293" s="27" t="s">
        <v>14518</v>
      </c>
      <c r="L293" s="29" t="s">
        <v>10272</v>
      </c>
      <c r="M293" s="36" t="s">
        <v>10274</v>
      </c>
      <c r="N293" s="36" t="s">
        <v>10274</v>
      </c>
      <c r="O293" s="36" t="s">
        <v>10274</v>
      </c>
      <c r="P293" s="36" t="s">
        <v>10274</v>
      </c>
      <c r="Q293" s="36" t="s">
        <v>10273</v>
      </c>
      <c r="R293" s="36">
        <v>50</v>
      </c>
      <c r="S293" s="36">
        <v>44</v>
      </c>
      <c r="T293" s="36">
        <v>94</v>
      </c>
      <c r="U293" s="36">
        <v>39</v>
      </c>
      <c r="V293" s="36">
        <v>40</v>
      </c>
      <c r="W293" s="36">
        <v>79</v>
      </c>
      <c r="X293" s="31">
        <v>8</v>
      </c>
      <c r="Y293" s="27" t="s">
        <v>10273</v>
      </c>
      <c r="Z293" s="27" t="s">
        <v>10273</v>
      </c>
      <c r="AA293" s="27" t="s">
        <v>10273</v>
      </c>
      <c r="AB293" s="27" t="s">
        <v>10273</v>
      </c>
      <c r="AC293" s="27" t="s">
        <v>10273</v>
      </c>
      <c r="AD293" s="27" t="s">
        <v>10274</v>
      </c>
      <c r="AE293" s="27" t="s">
        <v>10273</v>
      </c>
      <c r="AF293" s="27" t="s">
        <v>10273</v>
      </c>
      <c r="AG293" s="27" t="s">
        <v>10275</v>
      </c>
      <c r="AH293" s="27" t="s">
        <v>10273</v>
      </c>
      <c r="AI293" s="27" t="s">
        <v>10274</v>
      </c>
      <c r="AJ293" s="27" t="s">
        <v>10273</v>
      </c>
      <c r="AK293" s="27" t="s">
        <v>10273</v>
      </c>
      <c r="AL293" s="27" t="s">
        <v>10275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 t="s">
        <v>10275</v>
      </c>
      <c r="AT293" s="33" t="s">
        <v>10275</v>
      </c>
      <c r="AU293" s="33" t="s">
        <v>10275</v>
      </c>
      <c r="AV293" s="34" t="s">
        <v>10287</v>
      </c>
      <c r="AW293" s="34" t="s">
        <v>10287</v>
      </c>
      <c r="AX293" s="34" t="s">
        <v>10276</v>
      </c>
      <c r="AY293" s="35" t="s">
        <v>10275</v>
      </c>
      <c r="AZ293" s="35" t="s">
        <v>10275</v>
      </c>
      <c r="BA293" s="35" t="s">
        <v>10275</v>
      </c>
      <c r="BB293" s="35" t="s">
        <v>10275</v>
      </c>
      <c r="BC293" s="35" t="s">
        <v>10278</v>
      </c>
      <c r="BD293" s="35" t="s">
        <v>10278</v>
      </c>
      <c r="BE293" s="28" t="s">
        <v>10273</v>
      </c>
      <c r="BF293" s="28" t="s">
        <v>10273</v>
      </c>
      <c r="BG293" s="28" t="s">
        <v>10274</v>
      </c>
      <c r="BH293" s="28" t="s">
        <v>10274</v>
      </c>
      <c r="BI293" s="28" t="s">
        <v>10273</v>
      </c>
      <c r="BJ293" s="28" t="s">
        <v>10274</v>
      </c>
      <c r="BK293" s="28" t="s">
        <v>10273</v>
      </c>
      <c r="BL293" s="28" t="s">
        <v>10273</v>
      </c>
      <c r="BM293" s="28" t="s">
        <v>10274</v>
      </c>
      <c r="BN293" s="28" t="s">
        <v>10273</v>
      </c>
      <c r="BO293" s="28" t="s">
        <v>10273</v>
      </c>
      <c r="BP293" s="28" t="s">
        <v>10273</v>
      </c>
      <c r="BQ293" s="27" t="s">
        <v>10274</v>
      </c>
      <c r="BR293" s="27" t="s">
        <v>10273</v>
      </c>
      <c r="BS293" s="27" t="s">
        <v>10273</v>
      </c>
      <c r="BT293" s="27" t="s">
        <v>10273</v>
      </c>
      <c r="BU293" s="28" t="s">
        <v>10273</v>
      </c>
      <c r="BV293" s="28" t="s">
        <v>10274</v>
      </c>
      <c r="BW293" s="28" t="s">
        <v>10273</v>
      </c>
      <c r="BX293" s="27" t="s">
        <v>10279</v>
      </c>
      <c r="BY293" s="27" t="s">
        <v>10273</v>
      </c>
      <c r="BZ293" s="27" t="s">
        <v>10274</v>
      </c>
    </row>
    <row r="294" spans="1:78" ht="25.5" customHeight="1" x14ac:dyDescent="0.25">
      <c r="A294" s="27">
        <v>954</v>
      </c>
      <c r="B294" s="28" t="s">
        <v>14703</v>
      </c>
      <c r="C294" s="28" t="s">
        <v>14704</v>
      </c>
      <c r="D294" s="27" t="s">
        <v>14072</v>
      </c>
      <c r="E294" s="27" t="s">
        <v>14705</v>
      </c>
      <c r="F294" s="27" t="s">
        <v>14706</v>
      </c>
      <c r="G294" s="27" t="s">
        <v>14075</v>
      </c>
      <c r="H294" s="27" t="s">
        <v>1939</v>
      </c>
      <c r="I294" s="27" t="s">
        <v>14415</v>
      </c>
      <c r="J294" s="27" t="s">
        <v>14707</v>
      </c>
      <c r="K294" s="27" t="s">
        <v>14708</v>
      </c>
      <c r="L294" s="29" t="s">
        <v>10272</v>
      </c>
      <c r="M294" s="36" t="s">
        <v>10274</v>
      </c>
      <c r="N294" s="36" t="s">
        <v>10274</v>
      </c>
      <c r="O294" s="36" t="s">
        <v>10274</v>
      </c>
      <c r="P294" s="36" t="s">
        <v>10274</v>
      </c>
      <c r="Q294" s="36" t="s">
        <v>10273</v>
      </c>
      <c r="R294" s="36">
        <v>80</v>
      </c>
      <c r="S294" s="36">
        <v>87</v>
      </c>
      <c r="T294" s="36">
        <v>167</v>
      </c>
      <c r="U294" s="36">
        <v>82</v>
      </c>
      <c r="V294" s="36">
        <v>91</v>
      </c>
      <c r="W294" s="36">
        <v>173</v>
      </c>
      <c r="X294" s="31">
        <v>11</v>
      </c>
      <c r="Y294" s="27" t="s">
        <v>10274</v>
      </c>
      <c r="Z294" s="27" t="s">
        <v>10273</v>
      </c>
      <c r="AA294" s="27" t="s">
        <v>10273</v>
      </c>
      <c r="AB294" s="27" t="s">
        <v>10273</v>
      </c>
      <c r="AC294" s="27" t="s">
        <v>10273</v>
      </c>
      <c r="AD294" s="27" t="s">
        <v>10274</v>
      </c>
      <c r="AE294" s="27" t="s">
        <v>10273</v>
      </c>
      <c r="AF294" s="27" t="s">
        <v>10273</v>
      </c>
      <c r="AG294" s="27" t="s">
        <v>10275</v>
      </c>
      <c r="AH294" s="27" t="s">
        <v>10273</v>
      </c>
      <c r="AI294" s="27" t="s">
        <v>10273</v>
      </c>
      <c r="AJ294" s="27" t="s">
        <v>10274</v>
      </c>
      <c r="AK294" s="27" t="s">
        <v>10273</v>
      </c>
      <c r="AL294" s="27" t="s">
        <v>10275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 t="s">
        <v>10275</v>
      </c>
      <c r="AT294" s="33" t="s">
        <v>10275</v>
      </c>
      <c r="AU294" s="33" t="s">
        <v>10275</v>
      </c>
      <c r="AV294" s="34" t="s">
        <v>10316</v>
      </c>
      <c r="AW294" s="34" t="s">
        <v>10316</v>
      </c>
      <c r="AX294" s="34" t="s">
        <v>10276</v>
      </c>
      <c r="AY294" s="35" t="s">
        <v>10275</v>
      </c>
      <c r="AZ294" s="35" t="s">
        <v>10275</v>
      </c>
      <c r="BA294" s="35" t="s">
        <v>10275</v>
      </c>
      <c r="BB294" s="35" t="s">
        <v>10275</v>
      </c>
      <c r="BC294" s="35" t="s">
        <v>10856</v>
      </c>
      <c r="BD294" s="35" t="s">
        <v>10856</v>
      </c>
      <c r="BE294" s="28" t="s">
        <v>10273</v>
      </c>
      <c r="BF294" s="28" t="s">
        <v>10273</v>
      </c>
      <c r="BG294" s="28" t="s">
        <v>10274</v>
      </c>
      <c r="BH294" s="28" t="s">
        <v>10273</v>
      </c>
      <c r="BI294" s="28" t="s">
        <v>10273</v>
      </c>
      <c r="BJ294" s="28" t="s">
        <v>10274</v>
      </c>
      <c r="BK294" s="28" t="s">
        <v>10273</v>
      </c>
      <c r="BL294" s="28" t="s">
        <v>10273</v>
      </c>
      <c r="BM294" s="28" t="s">
        <v>10274</v>
      </c>
      <c r="BN294" s="28" t="s">
        <v>10273</v>
      </c>
      <c r="BO294" s="28" t="s">
        <v>10273</v>
      </c>
      <c r="BP294" s="28" t="s">
        <v>10273</v>
      </c>
      <c r="BQ294" s="27" t="s">
        <v>10274</v>
      </c>
      <c r="BR294" s="27" t="s">
        <v>10273</v>
      </c>
      <c r="BS294" s="27" t="s">
        <v>10273</v>
      </c>
      <c r="BT294" s="27" t="s">
        <v>10274</v>
      </c>
      <c r="BU294" s="28" t="s">
        <v>10273</v>
      </c>
      <c r="BV294" s="28" t="s">
        <v>10274</v>
      </c>
      <c r="BW294" s="28" t="s">
        <v>10273</v>
      </c>
      <c r="BX294" s="27" t="s">
        <v>10279</v>
      </c>
      <c r="BY294" s="27" t="s">
        <v>10273</v>
      </c>
      <c r="BZ294" s="27" t="s">
        <v>10274</v>
      </c>
    </row>
    <row r="295" spans="1:78" ht="25.5" customHeight="1" x14ac:dyDescent="0.25">
      <c r="A295" s="27">
        <v>1466</v>
      </c>
      <c r="B295" s="28" t="s">
        <v>17105</v>
      </c>
      <c r="C295" s="28" t="s">
        <v>17106</v>
      </c>
      <c r="D295" s="27" t="s">
        <v>14072</v>
      </c>
      <c r="E295" s="27" t="s">
        <v>17107</v>
      </c>
      <c r="F295" s="27" t="s">
        <v>17108</v>
      </c>
      <c r="G295" s="27" t="s">
        <v>14075</v>
      </c>
      <c r="H295" s="27" t="s">
        <v>1939</v>
      </c>
      <c r="I295" s="27" t="s">
        <v>14415</v>
      </c>
      <c r="J295" s="27" t="s">
        <v>17109</v>
      </c>
      <c r="K295" s="27" t="s">
        <v>17110</v>
      </c>
      <c r="L295" s="29" t="s">
        <v>10309</v>
      </c>
      <c r="M295" s="36" t="s">
        <v>10273</v>
      </c>
      <c r="N295" s="36" t="s">
        <v>10273</v>
      </c>
      <c r="O295" s="36" t="s">
        <v>10273</v>
      </c>
      <c r="P295" s="36" t="s">
        <v>10273</v>
      </c>
      <c r="Q295" s="36" t="s">
        <v>10274</v>
      </c>
      <c r="R295" s="36">
        <v>50</v>
      </c>
      <c r="S295" s="36">
        <v>51</v>
      </c>
      <c r="T295" s="36">
        <v>101</v>
      </c>
      <c r="U295" s="36">
        <v>70</v>
      </c>
      <c r="V295" s="36">
        <v>79</v>
      </c>
      <c r="W295" s="36">
        <v>149</v>
      </c>
      <c r="X295" s="31">
        <v>10</v>
      </c>
      <c r="Y295" s="27" t="s">
        <v>10274</v>
      </c>
      <c r="Z295" s="27" t="s">
        <v>10273</v>
      </c>
      <c r="AA295" s="27" t="s">
        <v>10273</v>
      </c>
      <c r="AB295" s="27" t="s">
        <v>10273</v>
      </c>
      <c r="AC295" s="27" t="s">
        <v>10273</v>
      </c>
      <c r="AD295" s="27" t="s">
        <v>10274</v>
      </c>
      <c r="AE295" s="27" t="s">
        <v>10273</v>
      </c>
      <c r="AF295" s="27" t="s">
        <v>10273</v>
      </c>
      <c r="AG295" s="27" t="s">
        <v>10275</v>
      </c>
      <c r="AH295" s="27" t="s">
        <v>10273</v>
      </c>
      <c r="AI295" s="27" t="s">
        <v>10274</v>
      </c>
      <c r="AJ295" s="27" t="s">
        <v>10273</v>
      </c>
      <c r="AK295" s="27" t="s">
        <v>10273</v>
      </c>
      <c r="AL295" s="27" t="s">
        <v>10275</v>
      </c>
      <c r="AM295" s="32" t="s">
        <v>10275</v>
      </c>
      <c r="AN295" s="32" t="s">
        <v>10275</v>
      </c>
      <c r="AO295" s="32" t="s">
        <v>10275</v>
      </c>
      <c r="AP295" s="33" t="s">
        <v>10275</v>
      </c>
      <c r="AQ295" s="33" t="s">
        <v>10275</v>
      </c>
      <c r="AR295" s="33" t="s">
        <v>10275</v>
      </c>
      <c r="AS295" s="33" t="s">
        <v>10316</v>
      </c>
      <c r="AT295" s="33" t="s">
        <v>10316</v>
      </c>
      <c r="AU295" s="33" t="s">
        <v>10276</v>
      </c>
      <c r="AV295" s="34">
        <v>0</v>
      </c>
      <c r="AW295" s="34">
        <v>0</v>
      </c>
      <c r="AX295" s="34">
        <v>0</v>
      </c>
      <c r="AY295" s="35" t="s">
        <v>10275</v>
      </c>
      <c r="AZ295" s="35" t="s">
        <v>10275</v>
      </c>
      <c r="BA295" s="35" t="s">
        <v>10275</v>
      </c>
      <c r="BB295" s="35" t="s">
        <v>10278</v>
      </c>
      <c r="BC295" s="35" t="s">
        <v>10275</v>
      </c>
      <c r="BD295" s="35" t="s">
        <v>10278</v>
      </c>
      <c r="BE295" s="28" t="s">
        <v>10273</v>
      </c>
      <c r="BF295" s="28" t="s">
        <v>10273</v>
      </c>
      <c r="BG295" s="28" t="s">
        <v>10274</v>
      </c>
      <c r="BH295" s="28" t="s">
        <v>10273</v>
      </c>
      <c r="BI295" s="28" t="s">
        <v>10273</v>
      </c>
      <c r="BJ295" s="28" t="s">
        <v>10274</v>
      </c>
      <c r="BK295" s="28" t="s">
        <v>10273</v>
      </c>
      <c r="BL295" s="28" t="s">
        <v>10273</v>
      </c>
      <c r="BM295" s="28" t="s">
        <v>10274</v>
      </c>
      <c r="BN295" s="28" t="s">
        <v>10273</v>
      </c>
      <c r="BO295" s="28" t="s">
        <v>10273</v>
      </c>
      <c r="BP295" s="28" t="s">
        <v>10273</v>
      </c>
      <c r="BQ295" s="27" t="s">
        <v>10273</v>
      </c>
      <c r="BR295" s="27" t="s">
        <v>10273</v>
      </c>
      <c r="BS295" s="27" t="s">
        <v>10273</v>
      </c>
      <c r="BT295" s="27" t="s">
        <v>10273</v>
      </c>
      <c r="BU295" s="28" t="s">
        <v>10274</v>
      </c>
      <c r="BV295" s="28" t="s">
        <v>10274</v>
      </c>
      <c r="BW295" s="28" t="s">
        <v>10273</v>
      </c>
      <c r="BX295" s="27" t="s">
        <v>10279</v>
      </c>
      <c r="BY295" s="27" t="s">
        <v>10273</v>
      </c>
      <c r="BZ295" s="27" t="s">
        <v>10274</v>
      </c>
    </row>
    <row r="296" spans="1:78" ht="25.5" customHeight="1" x14ac:dyDescent="0.25">
      <c r="A296" s="27">
        <v>879</v>
      </c>
      <c r="B296" s="28" t="s">
        <v>14451</v>
      </c>
      <c r="C296" s="28" t="s">
        <v>14452</v>
      </c>
      <c r="D296" s="27" t="s">
        <v>14072</v>
      </c>
      <c r="E296" s="27" t="s">
        <v>14453</v>
      </c>
      <c r="F296" s="27" t="s">
        <v>14454</v>
      </c>
      <c r="G296" s="27" t="s">
        <v>14075</v>
      </c>
      <c r="H296" s="27" t="s">
        <v>1939</v>
      </c>
      <c r="I296" s="27" t="s">
        <v>14415</v>
      </c>
      <c r="J296" s="27" t="s">
        <v>14455</v>
      </c>
      <c r="K296" s="27" t="s">
        <v>14456</v>
      </c>
      <c r="L296" s="29" t="s">
        <v>10272</v>
      </c>
      <c r="M296" s="36" t="s">
        <v>10274</v>
      </c>
      <c r="N296" s="36" t="s">
        <v>10274</v>
      </c>
      <c r="O296" s="36" t="s">
        <v>10274</v>
      </c>
      <c r="P296" s="36" t="s">
        <v>10274</v>
      </c>
      <c r="Q296" s="36" t="s">
        <v>10273</v>
      </c>
      <c r="R296" s="36">
        <v>39</v>
      </c>
      <c r="S296" s="36">
        <v>37</v>
      </c>
      <c r="T296" s="36">
        <v>76</v>
      </c>
      <c r="U296" s="36">
        <v>44</v>
      </c>
      <c r="V296" s="36">
        <v>50</v>
      </c>
      <c r="W296" s="36">
        <v>94</v>
      </c>
      <c r="X296" s="31">
        <v>11</v>
      </c>
      <c r="Y296" s="27" t="s">
        <v>10273</v>
      </c>
      <c r="Z296" s="27" t="s">
        <v>10273</v>
      </c>
      <c r="AA296" s="27" t="s">
        <v>10274</v>
      </c>
      <c r="AB296" s="27" t="s">
        <v>10273</v>
      </c>
      <c r="AC296" s="27" t="s">
        <v>10273</v>
      </c>
      <c r="AD296" s="27" t="s">
        <v>10273</v>
      </c>
      <c r="AE296" s="27" t="s">
        <v>10273</v>
      </c>
      <c r="AF296" s="27" t="s">
        <v>10273</v>
      </c>
      <c r="AG296" s="27" t="s">
        <v>10275</v>
      </c>
      <c r="AH296" s="27" t="s">
        <v>10273</v>
      </c>
      <c r="AI296" s="27" t="s">
        <v>10274</v>
      </c>
      <c r="AJ296" s="27" t="s">
        <v>10274</v>
      </c>
      <c r="AK296" s="27" t="s">
        <v>10273</v>
      </c>
      <c r="AL296" s="27" t="s">
        <v>10275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 t="s">
        <v>10275</v>
      </c>
      <c r="AT296" s="33" t="s">
        <v>10275</v>
      </c>
      <c r="AU296" s="33" t="s">
        <v>10275</v>
      </c>
      <c r="AV296" s="34" t="s">
        <v>10316</v>
      </c>
      <c r="AW296" s="34" t="s">
        <v>10316</v>
      </c>
      <c r="AX296" s="34" t="s">
        <v>10301</v>
      </c>
      <c r="AY296" s="35" t="s">
        <v>10275</v>
      </c>
      <c r="AZ296" s="35" t="s">
        <v>10275</v>
      </c>
      <c r="BA296" s="35" t="s">
        <v>10275</v>
      </c>
      <c r="BB296" s="35" t="s">
        <v>10275</v>
      </c>
      <c r="BC296" s="35" t="s">
        <v>10856</v>
      </c>
      <c r="BD296" s="35" t="s">
        <v>10856</v>
      </c>
      <c r="BE296" s="28" t="s">
        <v>10273</v>
      </c>
      <c r="BF296" s="28" t="s">
        <v>10273</v>
      </c>
      <c r="BG296" s="28" t="s">
        <v>10274</v>
      </c>
      <c r="BH296" s="28" t="s">
        <v>10273</v>
      </c>
      <c r="BI296" s="28" t="s">
        <v>10273</v>
      </c>
      <c r="BJ296" s="28" t="s">
        <v>10274</v>
      </c>
      <c r="BK296" s="28" t="s">
        <v>10273</v>
      </c>
      <c r="BL296" s="28" t="s">
        <v>10273</v>
      </c>
      <c r="BM296" s="28" t="s">
        <v>10274</v>
      </c>
      <c r="BN296" s="28" t="s">
        <v>10273</v>
      </c>
      <c r="BO296" s="28" t="s">
        <v>10273</v>
      </c>
      <c r="BP296" s="28" t="s">
        <v>10273</v>
      </c>
      <c r="BQ296" s="27" t="s">
        <v>10274</v>
      </c>
      <c r="BR296" s="27" t="s">
        <v>10273</v>
      </c>
      <c r="BS296" s="27" t="s">
        <v>10273</v>
      </c>
      <c r="BT296" s="27" t="s">
        <v>10273</v>
      </c>
      <c r="BU296" s="28" t="s">
        <v>10273</v>
      </c>
      <c r="BV296" s="28" t="s">
        <v>10274</v>
      </c>
      <c r="BW296" s="28" t="s">
        <v>10273</v>
      </c>
      <c r="BX296" s="27" t="s">
        <v>10279</v>
      </c>
      <c r="BY296" s="27" t="s">
        <v>10274</v>
      </c>
      <c r="BZ296" s="27" t="s">
        <v>10274</v>
      </c>
    </row>
    <row r="297" spans="1:78" ht="25.5" customHeight="1" x14ac:dyDescent="0.25">
      <c r="A297" s="27">
        <v>942</v>
      </c>
      <c r="B297" s="28" t="s">
        <v>14678</v>
      </c>
      <c r="C297" s="28" t="s">
        <v>14679</v>
      </c>
      <c r="D297" s="27" t="s">
        <v>14072</v>
      </c>
      <c r="E297" s="27" t="s">
        <v>14680</v>
      </c>
      <c r="F297" s="27" t="s">
        <v>14681</v>
      </c>
      <c r="G297" s="27" t="s">
        <v>14075</v>
      </c>
      <c r="H297" s="27" t="s">
        <v>1939</v>
      </c>
      <c r="I297" s="27" t="s">
        <v>14415</v>
      </c>
      <c r="J297" s="27" t="s">
        <v>14682</v>
      </c>
      <c r="K297" s="27" t="s">
        <v>14683</v>
      </c>
      <c r="L297" s="29" t="s">
        <v>10294</v>
      </c>
      <c r="M297" s="36" t="s">
        <v>10274</v>
      </c>
      <c r="N297" s="36" t="s">
        <v>10274</v>
      </c>
      <c r="O297" s="36" t="s">
        <v>10274</v>
      </c>
      <c r="P297" s="36" t="s">
        <v>10273</v>
      </c>
      <c r="Q297" s="36" t="s">
        <v>10273</v>
      </c>
      <c r="R297" s="36">
        <v>46</v>
      </c>
      <c r="S297" s="36">
        <v>41</v>
      </c>
      <c r="T297" s="36">
        <v>87</v>
      </c>
      <c r="U297" s="36">
        <v>41</v>
      </c>
      <c r="V297" s="36">
        <v>36</v>
      </c>
      <c r="W297" s="36">
        <v>77</v>
      </c>
      <c r="X297" s="31">
        <v>3</v>
      </c>
      <c r="Y297" s="27" t="s">
        <v>10274</v>
      </c>
      <c r="Z297" s="27" t="s">
        <v>10273</v>
      </c>
      <c r="AA297" s="27" t="s">
        <v>10273</v>
      </c>
      <c r="AB297" s="27" t="s">
        <v>10273</v>
      </c>
      <c r="AC297" s="27" t="s">
        <v>10273</v>
      </c>
      <c r="AD297" s="27" t="s">
        <v>10273</v>
      </c>
      <c r="AE297" s="27" t="s">
        <v>10273</v>
      </c>
      <c r="AF297" s="27" t="s">
        <v>10273</v>
      </c>
      <c r="AG297" s="27" t="s">
        <v>10275</v>
      </c>
      <c r="AH297" s="27" t="s">
        <v>10273</v>
      </c>
      <c r="AI297" s="27" t="s">
        <v>10274</v>
      </c>
      <c r="AJ297" s="27" t="s">
        <v>10273</v>
      </c>
      <c r="AK297" s="27" t="s">
        <v>10273</v>
      </c>
      <c r="AL297" s="27" t="s">
        <v>10275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 t="s">
        <v>10275</v>
      </c>
      <c r="AT297" s="33" t="s">
        <v>10275</v>
      </c>
      <c r="AU297" s="33" t="s">
        <v>10275</v>
      </c>
      <c r="AV297" s="34" t="s">
        <v>10286</v>
      </c>
      <c r="AW297" s="34" t="s">
        <v>10286</v>
      </c>
      <c r="AX297" s="34" t="s">
        <v>10323</v>
      </c>
      <c r="AY297" s="35" t="s">
        <v>10275</v>
      </c>
      <c r="AZ297" s="35" t="s">
        <v>10275</v>
      </c>
      <c r="BA297" s="35" t="s">
        <v>10275</v>
      </c>
      <c r="BB297" s="35" t="s">
        <v>10275</v>
      </c>
      <c r="BC297" s="35" t="s">
        <v>10856</v>
      </c>
      <c r="BD297" s="35" t="s">
        <v>10856</v>
      </c>
      <c r="BE297" s="28" t="s">
        <v>10274</v>
      </c>
      <c r="BF297" s="28" t="s">
        <v>10273</v>
      </c>
      <c r="BG297" s="28" t="s">
        <v>10273</v>
      </c>
      <c r="BH297" s="28" t="s">
        <v>10273</v>
      </c>
      <c r="BI297" s="28" t="s">
        <v>10273</v>
      </c>
      <c r="BJ297" s="28" t="s">
        <v>10274</v>
      </c>
      <c r="BK297" s="28" t="s">
        <v>10273</v>
      </c>
      <c r="BL297" s="28" t="s">
        <v>10273</v>
      </c>
      <c r="BM297" s="28" t="s">
        <v>10274</v>
      </c>
      <c r="BN297" s="28" t="s">
        <v>10273</v>
      </c>
      <c r="BO297" s="28" t="s">
        <v>10273</v>
      </c>
      <c r="BP297" s="28" t="s">
        <v>10273</v>
      </c>
      <c r="BQ297" s="27" t="s">
        <v>10273</v>
      </c>
      <c r="BR297" s="27" t="s">
        <v>10273</v>
      </c>
      <c r="BS297" s="27" t="s">
        <v>10273</v>
      </c>
      <c r="BT297" s="27" t="s">
        <v>10273</v>
      </c>
      <c r="BU297" s="28" t="s">
        <v>10273</v>
      </c>
      <c r="BV297" s="28" t="s">
        <v>10274</v>
      </c>
      <c r="BW297" s="28" t="s">
        <v>10273</v>
      </c>
      <c r="BX297" s="27" t="s">
        <v>10279</v>
      </c>
      <c r="BY297" s="27" t="s">
        <v>10273</v>
      </c>
      <c r="BZ297" s="27" t="s">
        <v>10274</v>
      </c>
    </row>
    <row r="298" spans="1:78" ht="25.5" customHeight="1" x14ac:dyDescent="0.25">
      <c r="A298" s="27">
        <v>956</v>
      </c>
      <c r="B298" s="28" t="s">
        <v>14715</v>
      </c>
      <c r="C298" s="28" t="s">
        <v>14716</v>
      </c>
      <c r="D298" s="27" t="s">
        <v>14072</v>
      </c>
      <c r="E298" s="27" t="s">
        <v>14717</v>
      </c>
      <c r="F298" s="27" t="s">
        <v>14718</v>
      </c>
      <c r="G298" s="27" t="s">
        <v>14075</v>
      </c>
      <c r="H298" s="27" t="s">
        <v>1939</v>
      </c>
      <c r="I298" s="27" t="s">
        <v>14415</v>
      </c>
      <c r="J298" s="27" t="s">
        <v>14719</v>
      </c>
      <c r="K298" s="27" t="s">
        <v>14720</v>
      </c>
      <c r="L298" s="29" t="s">
        <v>10272</v>
      </c>
      <c r="M298" s="36" t="s">
        <v>10274</v>
      </c>
      <c r="N298" s="36" t="s">
        <v>10274</v>
      </c>
      <c r="O298" s="36" t="s">
        <v>10274</v>
      </c>
      <c r="P298" s="36" t="s">
        <v>10274</v>
      </c>
      <c r="Q298" s="36" t="s">
        <v>10273</v>
      </c>
      <c r="R298" s="36">
        <v>132</v>
      </c>
      <c r="S298" s="36">
        <v>113</v>
      </c>
      <c r="T298" s="36">
        <v>245</v>
      </c>
      <c r="U298" s="36">
        <v>129</v>
      </c>
      <c r="V298" s="36">
        <v>122</v>
      </c>
      <c r="W298" s="36">
        <v>251</v>
      </c>
      <c r="X298" s="31">
        <v>21</v>
      </c>
      <c r="Y298" s="27" t="s">
        <v>10274</v>
      </c>
      <c r="Z298" s="27" t="s">
        <v>10274</v>
      </c>
      <c r="AA298" s="27" t="s">
        <v>10273</v>
      </c>
      <c r="AB298" s="27" t="s">
        <v>10273</v>
      </c>
      <c r="AC298" s="27" t="s">
        <v>10273</v>
      </c>
      <c r="AD298" s="27" t="s">
        <v>10273</v>
      </c>
      <c r="AE298" s="27" t="s">
        <v>10273</v>
      </c>
      <c r="AF298" s="27" t="s">
        <v>10273</v>
      </c>
      <c r="AG298" s="27" t="s">
        <v>10275</v>
      </c>
      <c r="AH298" s="27" t="s">
        <v>10274</v>
      </c>
      <c r="AI298" s="27" t="s">
        <v>10273</v>
      </c>
      <c r="AJ298" s="27" t="s">
        <v>10274</v>
      </c>
      <c r="AK298" s="27" t="s">
        <v>10273</v>
      </c>
      <c r="AL298" s="27" t="s">
        <v>10275</v>
      </c>
      <c r="AM298" s="33">
        <v>0</v>
      </c>
      <c r="AN298" s="33">
        <v>0</v>
      </c>
      <c r="AO298" s="33">
        <v>0</v>
      </c>
      <c r="AP298" s="38">
        <v>2</v>
      </c>
      <c r="AQ298" s="38">
        <v>3</v>
      </c>
      <c r="AR298" s="38">
        <v>0</v>
      </c>
      <c r="AS298" s="33" t="s">
        <v>10275</v>
      </c>
      <c r="AT298" s="33" t="s">
        <v>10275</v>
      </c>
      <c r="AU298" s="33" t="s">
        <v>10275</v>
      </c>
      <c r="AV298" s="38">
        <v>0</v>
      </c>
      <c r="AW298" s="38">
        <v>0</v>
      </c>
      <c r="AX298" s="38">
        <v>0</v>
      </c>
      <c r="AY298" s="35" t="s">
        <v>10856</v>
      </c>
      <c r="AZ298" s="35" t="s">
        <v>10856</v>
      </c>
      <c r="BA298" s="35" t="s">
        <v>10856</v>
      </c>
      <c r="BB298" s="35" t="s">
        <v>10275</v>
      </c>
      <c r="BC298" s="38" t="s">
        <v>10400</v>
      </c>
      <c r="BD298" s="35" t="s">
        <v>10856</v>
      </c>
      <c r="BE298" s="28" t="s">
        <v>10274</v>
      </c>
      <c r="BF298" s="28" t="s">
        <v>10273</v>
      </c>
      <c r="BG298" s="28" t="s">
        <v>10273</v>
      </c>
      <c r="BH298" s="28" t="s">
        <v>10274</v>
      </c>
      <c r="BI298" s="28" t="s">
        <v>10273</v>
      </c>
      <c r="BJ298" s="28" t="s">
        <v>10274</v>
      </c>
      <c r="BK298" s="28" t="s">
        <v>10273</v>
      </c>
      <c r="BL298" s="28" t="s">
        <v>10274</v>
      </c>
      <c r="BM298" s="28" t="s">
        <v>10273</v>
      </c>
      <c r="BN298" s="28" t="s">
        <v>10273</v>
      </c>
      <c r="BO298" s="28" t="s">
        <v>10273</v>
      </c>
      <c r="BP298" s="28" t="s">
        <v>10273</v>
      </c>
      <c r="BQ298" s="27" t="s">
        <v>10274</v>
      </c>
      <c r="BR298" s="27" t="s">
        <v>10274</v>
      </c>
      <c r="BS298" s="27" t="s">
        <v>10273</v>
      </c>
      <c r="BT298" s="27" t="s">
        <v>10273</v>
      </c>
      <c r="BU298" s="28" t="s">
        <v>10274</v>
      </c>
      <c r="BV298" s="28" t="s">
        <v>10274</v>
      </c>
      <c r="BW298" s="28" t="s">
        <v>10273</v>
      </c>
      <c r="BX298" s="27" t="s">
        <v>10279</v>
      </c>
      <c r="BY298" s="27" t="s">
        <v>10273</v>
      </c>
      <c r="BZ298" s="27" t="s">
        <v>10274</v>
      </c>
    </row>
    <row r="299" spans="1:78" ht="25.5" customHeight="1" x14ac:dyDescent="0.25">
      <c r="A299" s="27">
        <v>1353</v>
      </c>
      <c r="B299" s="28" t="s">
        <v>16544</v>
      </c>
      <c r="C299" s="28" t="s">
        <v>16545</v>
      </c>
      <c r="D299" s="27" t="s">
        <v>14072</v>
      </c>
      <c r="E299" s="27" t="s">
        <v>16546</v>
      </c>
      <c r="F299" s="27" t="s">
        <v>16547</v>
      </c>
      <c r="G299" s="27" t="s">
        <v>14075</v>
      </c>
      <c r="H299" s="27" t="s">
        <v>1939</v>
      </c>
      <c r="I299" s="27" t="s">
        <v>14415</v>
      </c>
      <c r="J299" s="27" t="s">
        <v>16548</v>
      </c>
      <c r="K299" s="27" t="s">
        <v>16549</v>
      </c>
      <c r="L299" s="29" t="s">
        <v>10272</v>
      </c>
      <c r="M299" s="36" t="s">
        <v>10274</v>
      </c>
      <c r="N299" s="36" t="s">
        <v>10274</v>
      </c>
      <c r="O299" s="36" t="s">
        <v>10274</v>
      </c>
      <c r="P299" s="36" t="s">
        <v>10274</v>
      </c>
      <c r="Q299" s="36" t="s">
        <v>10273</v>
      </c>
      <c r="R299" s="36">
        <v>133</v>
      </c>
      <c r="S299" s="36">
        <v>181</v>
      </c>
      <c r="T299" s="36">
        <v>314</v>
      </c>
      <c r="U299" s="36">
        <v>132</v>
      </c>
      <c r="V299" s="36">
        <v>178</v>
      </c>
      <c r="W299" s="36">
        <v>310</v>
      </c>
      <c r="X299" s="31">
        <v>14</v>
      </c>
      <c r="Y299" s="27" t="s">
        <v>10274</v>
      </c>
      <c r="Z299" s="27" t="s">
        <v>10273</v>
      </c>
      <c r="AA299" s="27" t="s">
        <v>10274</v>
      </c>
      <c r="AB299" s="27" t="s">
        <v>10273</v>
      </c>
      <c r="AC299" s="27" t="s">
        <v>10273</v>
      </c>
      <c r="AD299" s="27" t="s">
        <v>10273</v>
      </c>
      <c r="AE299" s="27" t="s">
        <v>10273</v>
      </c>
      <c r="AF299" s="27" t="s">
        <v>10273</v>
      </c>
      <c r="AG299" s="27" t="s">
        <v>10275</v>
      </c>
      <c r="AH299" s="27" t="s">
        <v>10273</v>
      </c>
      <c r="AI299" s="27" t="s">
        <v>10273</v>
      </c>
      <c r="AJ299" s="27" t="s">
        <v>10274</v>
      </c>
      <c r="AK299" s="27" t="s">
        <v>10273</v>
      </c>
      <c r="AL299" s="27" t="s">
        <v>10275</v>
      </c>
      <c r="AM299" s="33" t="s">
        <v>10276</v>
      </c>
      <c r="AN299" s="33" t="s">
        <v>10276</v>
      </c>
      <c r="AO299" s="33" t="s">
        <v>10316</v>
      </c>
      <c r="AP299" s="33">
        <v>0</v>
      </c>
      <c r="AQ299" s="33">
        <v>0</v>
      </c>
      <c r="AR299" s="33">
        <v>0</v>
      </c>
      <c r="AS299" s="33" t="s">
        <v>10275</v>
      </c>
      <c r="AT299" s="33" t="s">
        <v>10275</v>
      </c>
      <c r="AU299" s="33" t="s">
        <v>10275</v>
      </c>
      <c r="AV299" s="34" t="s">
        <v>10287</v>
      </c>
      <c r="AW299" s="34" t="s">
        <v>10316</v>
      </c>
      <c r="AX299" s="34" t="s">
        <v>10276</v>
      </c>
      <c r="AY299" s="35" t="s">
        <v>10278</v>
      </c>
      <c r="AZ299" s="35" t="s">
        <v>10275</v>
      </c>
      <c r="BA299" s="35" t="s">
        <v>10275</v>
      </c>
      <c r="BB299" s="35" t="s">
        <v>10275</v>
      </c>
      <c r="BC299" s="35" t="s">
        <v>10278</v>
      </c>
      <c r="BD299" s="35" t="s">
        <v>10278</v>
      </c>
      <c r="BE299" s="28" t="s">
        <v>10273</v>
      </c>
      <c r="BF299" s="28" t="s">
        <v>10273</v>
      </c>
      <c r="BG299" s="28" t="s">
        <v>10274</v>
      </c>
      <c r="BH299" s="28" t="s">
        <v>10273</v>
      </c>
      <c r="BI299" s="28" t="s">
        <v>10273</v>
      </c>
      <c r="BJ299" s="28" t="s">
        <v>10274</v>
      </c>
      <c r="BK299" s="28" t="s">
        <v>10273</v>
      </c>
      <c r="BL299" s="28" t="s">
        <v>10273</v>
      </c>
      <c r="BM299" s="28" t="s">
        <v>10274</v>
      </c>
      <c r="BN299" s="28" t="s">
        <v>10273</v>
      </c>
      <c r="BO299" s="28" t="s">
        <v>10273</v>
      </c>
      <c r="BP299" s="28" t="s">
        <v>10273</v>
      </c>
      <c r="BQ299" s="27" t="s">
        <v>10274</v>
      </c>
      <c r="BR299" s="27" t="s">
        <v>10273</v>
      </c>
      <c r="BS299" s="27" t="s">
        <v>10273</v>
      </c>
      <c r="BT299" s="27" t="s">
        <v>10273</v>
      </c>
      <c r="BU299" s="28" t="s">
        <v>10274</v>
      </c>
      <c r="BV299" s="28" t="s">
        <v>10273</v>
      </c>
      <c r="BW299" s="28" t="s">
        <v>10273</v>
      </c>
      <c r="BX299" s="27" t="s">
        <v>10279</v>
      </c>
      <c r="BY299" s="27" t="s">
        <v>10274</v>
      </c>
      <c r="BZ299" s="27" t="s">
        <v>10274</v>
      </c>
    </row>
    <row r="300" spans="1:78" ht="25.5" customHeight="1" x14ac:dyDescent="0.25">
      <c r="A300" s="27">
        <v>927</v>
      </c>
      <c r="B300" s="28" t="s">
        <v>14605</v>
      </c>
      <c r="C300" s="28" t="s">
        <v>14606</v>
      </c>
      <c r="D300" s="27" t="s">
        <v>14072</v>
      </c>
      <c r="E300" s="27" t="s">
        <v>14607</v>
      </c>
      <c r="F300" s="27" t="s">
        <v>14608</v>
      </c>
      <c r="G300" s="27" t="s">
        <v>14075</v>
      </c>
      <c r="H300" s="27" t="s">
        <v>1939</v>
      </c>
      <c r="I300" s="27" t="s">
        <v>14415</v>
      </c>
      <c r="J300" s="27" t="s">
        <v>14609</v>
      </c>
      <c r="K300" s="27" t="s">
        <v>14610</v>
      </c>
      <c r="L300" s="29" t="s">
        <v>10272</v>
      </c>
      <c r="M300" s="36" t="s">
        <v>10274</v>
      </c>
      <c r="N300" s="36" t="s">
        <v>10274</v>
      </c>
      <c r="O300" s="36" t="s">
        <v>10274</v>
      </c>
      <c r="P300" s="36" t="s">
        <v>10274</v>
      </c>
      <c r="Q300" s="36" t="s">
        <v>10273</v>
      </c>
      <c r="R300" s="36">
        <v>105</v>
      </c>
      <c r="S300" s="36">
        <v>87</v>
      </c>
      <c r="T300" s="36">
        <v>192</v>
      </c>
      <c r="U300" s="36">
        <v>104</v>
      </c>
      <c r="V300" s="36">
        <v>85</v>
      </c>
      <c r="W300" s="36">
        <v>189</v>
      </c>
      <c r="X300" s="31">
        <v>11</v>
      </c>
      <c r="Y300" s="27" t="s">
        <v>10274</v>
      </c>
      <c r="Z300" s="27" t="s">
        <v>10273</v>
      </c>
      <c r="AA300" s="27" t="s">
        <v>10273</v>
      </c>
      <c r="AB300" s="27" t="s">
        <v>10273</v>
      </c>
      <c r="AC300" s="27" t="s">
        <v>10273</v>
      </c>
      <c r="AD300" s="27" t="s">
        <v>10273</v>
      </c>
      <c r="AE300" s="27" t="s">
        <v>10273</v>
      </c>
      <c r="AF300" s="27" t="s">
        <v>10274</v>
      </c>
      <c r="AG300" s="27" t="s">
        <v>14611</v>
      </c>
      <c r="AH300" s="27" t="s">
        <v>10273</v>
      </c>
      <c r="AI300" s="27" t="s">
        <v>10273</v>
      </c>
      <c r="AJ300" s="27" t="s">
        <v>10274</v>
      </c>
      <c r="AK300" s="27" t="s">
        <v>10273</v>
      </c>
      <c r="AL300" s="27" t="s">
        <v>10275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 t="s">
        <v>10275</v>
      </c>
      <c r="AT300" s="33" t="s">
        <v>10275</v>
      </c>
      <c r="AU300" s="33" t="s">
        <v>10275</v>
      </c>
      <c r="AV300" s="34" t="s">
        <v>10323</v>
      </c>
      <c r="AW300" s="34" t="s">
        <v>10323</v>
      </c>
      <c r="AX300" s="34" t="s">
        <v>10276</v>
      </c>
      <c r="AY300" s="35" t="s">
        <v>10275</v>
      </c>
      <c r="AZ300" s="35" t="s">
        <v>10275</v>
      </c>
      <c r="BA300" s="35" t="s">
        <v>10275</v>
      </c>
      <c r="BB300" s="35" t="s">
        <v>10275</v>
      </c>
      <c r="BC300" s="35" t="s">
        <v>10400</v>
      </c>
      <c r="BD300" s="35" t="s">
        <v>10400</v>
      </c>
      <c r="BE300" s="28" t="s">
        <v>10273</v>
      </c>
      <c r="BF300" s="28" t="s">
        <v>10273</v>
      </c>
      <c r="BG300" s="28" t="s">
        <v>10274</v>
      </c>
      <c r="BH300" s="28" t="s">
        <v>10274</v>
      </c>
      <c r="BI300" s="28" t="s">
        <v>10273</v>
      </c>
      <c r="BJ300" s="28" t="s">
        <v>10274</v>
      </c>
      <c r="BK300" s="28" t="s">
        <v>10273</v>
      </c>
      <c r="BL300" s="28" t="s">
        <v>10273</v>
      </c>
      <c r="BM300" s="28" t="s">
        <v>10274</v>
      </c>
      <c r="BN300" s="28" t="s">
        <v>10273</v>
      </c>
      <c r="BO300" s="28" t="s">
        <v>10273</v>
      </c>
      <c r="BP300" s="28" t="s">
        <v>10273</v>
      </c>
      <c r="BQ300" s="27" t="s">
        <v>10274</v>
      </c>
      <c r="BR300" s="27" t="s">
        <v>10273</v>
      </c>
      <c r="BS300" s="27" t="s">
        <v>10273</v>
      </c>
      <c r="BT300" s="27" t="s">
        <v>10273</v>
      </c>
      <c r="BU300" s="28" t="s">
        <v>10274</v>
      </c>
      <c r="BV300" s="28" t="s">
        <v>10273</v>
      </c>
      <c r="BW300" s="28" t="s">
        <v>10273</v>
      </c>
      <c r="BX300" s="27" t="s">
        <v>10279</v>
      </c>
      <c r="BY300" s="27" t="s">
        <v>10274</v>
      </c>
      <c r="BZ300" s="27" t="s">
        <v>10274</v>
      </c>
    </row>
    <row r="301" spans="1:78" ht="25.5" customHeight="1" x14ac:dyDescent="0.25">
      <c r="A301" s="27">
        <v>929</v>
      </c>
      <c r="B301" s="28" t="s">
        <v>14612</v>
      </c>
      <c r="C301" s="28" t="s">
        <v>14613</v>
      </c>
      <c r="D301" s="27" t="s">
        <v>14072</v>
      </c>
      <c r="E301" s="27" t="s">
        <v>14614</v>
      </c>
      <c r="F301" s="27" t="s">
        <v>14615</v>
      </c>
      <c r="G301" s="27" t="s">
        <v>14075</v>
      </c>
      <c r="H301" s="27" t="s">
        <v>1939</v>
      </c>
      <c r="I301" s="27" t="s">
        <v>14415</v>
      </c>
      <c r="J301" s="27" t="s">
        <v>14616</v>
      </c>
      <c r="K301" s="27" t="s">
        <v>14617</v>
      </c>
      <c r="L301" s="29" t="s">
        <v>10272</v>
      </c>
      <c r="M301" s="36" t="s">
        <v>10273</v>
      </c>
      <c r="N301" s="36" t="s">
        <v>10274</v>
      </c>
      <c r="O301" s="36" t="s">
        <v>10274</v>
      </c>
      <c r="P301" s="36" t="s">
        <v>10274</v>
      </c>
      <c r="Q301" s="36" t="s">
        <v>10273</v>
      </c>
      <c r="R301" s="36">
        <v>64</v>
      </c>
      <c r="S301" s="36">
        <v>149</v>
      </c>
      <c r="T301" s="36">
        <v>213</v>
      </c>
      <c r="U301" s="36">
        <v>55</v>
      </c>
      <c r="V301" s="36">
        <v>156</v>
      </c>
      <c r="W301" s="36">
        <v>211</v>
      </c>
      <c r="X301" s="31">
        <v>9</v>
      </c>
      <c r="Y301" s="27" t="s">
        <v>10274</v>
      </c>
      <c r="Z301" s="27" t="s">
        <v>10273</v>
      </c>
      <c r="AA301" s="27" t="s">
        <v>10273</v>
      </c>
      <c r="AB301" s="27" t="s">
        <v>10273</v>
      </c>
      <c r="AC301" s="27" t="s">
        <v>10273</v>
      </c>
      <c r="AD301" s="27" t="s">
        <v>10273</v>
      </c>
      <c r="AE301" s="27" t="s">
        <v>10273</v>
      </c>
      <c r="AF301" s="27" t="s">
        <v>10273</v>
      </c>
      <c r="AG301" s="27" t="s">
        <v>10275</v>
      </c>
      <c r="AH301" s="27" t="s">
        <v>10273</v>
      </c>
      <c r="AI301" s="27" t="s">
        <v>10274</v>
      </c>
      <c r="AJ301" s="27" t="s">
        <v>10273</v>
      </c>
      <c r="AK301" s="27" t="s">
        <v>10273</v>
      </c>
      <c r="AL301" s="27" t="s">
        <v>10275</v>
      </c>
      <c r="AM301" s="32" t="s">
        <v>10275</v>
      </c>
      <c r="AN301" s="32" t="s">
        <v>10275</v>
      </c>
      <c r="AO301" s="32" t="s">
        <v>10275</v>
      </c>
      <c r="AP301" s="33">
        <v>0</v>
      </c>
      <c r="AQ301" s="33">
        <v>0</v>
      </c>
      <c r="AR301" s="33">
        <v>0</v>
      </c>
      <c r="AS301" s="33" t="s">
        <v>10275</v>
      </c>
      <c r="AT301" s="33" t="s">
        <v>10275</v>
      </c>
      <c r="AU301" s="33" t="s">
        <v>10275</v>
      </c>
      <c r="AV301" s="34" t="s">
        <v>10287</v>
      </c>
      <c r="AW301" s="34" t="s">
        <v>10323</v>
      </c>
      <c r="AX301" s="34" t="s">
        <v>10434</v>
      </c>
      <c r="AY301" s="35" t="s">
        <v>10275</v>
      </c>
      <c r="AZ301" s="35" t="s">
        <v>10275</v>
      </c>
      <c r="BA301" s="35" t="s">
        <v>10275</v>
      </c>
      <c r="BB301" s="35" t="s">
        <v>10275</v>
      </c>
      <c r="BC301" s="35" t="s">
        <v>10278</v>
      </c>
      <c r="BD301" s="35" t="s">
        <v>10278</v>
      </c>
      <c r="BE301" s="28" t="s">
        <v>10274</v>
      </c>
      <c r="BF301" s="28" t="s">
        <v>10273</v>
      </c>
      <c r="BG301" s="28" t="s">
        <v>10273</v>
      </c>
      <c r="BH301" s="28" t="s">
        <v>10273</v>
      </c>
      <c r="BI301" s="28" t="s">
        <v>10273</v>
      </c>
      <c r="BJ301" s="28" t="s">
        <v>10274</v>
      </c>
      <c r="BK301" s="28" t="s">
        <v>10273</v>
      </c>
      <c r="BL301" s="28" t="s">
        <v>10273</v>
      </c>
      <c r="BM301" s="28" t="s">
        <v>10274</v>
      </c>
      <c r="BN301" s="28" t="s">
        <v>10273</v>
      </c>
      <c r="BO301" s="28" t="s">
        <v>10273</v>
      </c>
      <c r="BP301" s="28" t="s">
        <v>10273</v>
      </c>
      <c r="BQ301" s="27" t="s">
        <v>10274</v>
      </c>
      <c r="BR301" s="27" t="s">
        <v>10273</v>
      </c>
      <c r="BS301" s="27" t="s">
        <v>10273</v>
      </c>
      <c r="BT301" s="27" t="s">
        <v>10274</v>
      </c>
      <c r="BU301" s="28" t="s">
        <v>10273</v>
      </c>
      <c r="BV301" s="28" t="s">
        <v>10274</v>
      </c>
      <c r="BW301" s="28" t="s">
        <v>10273</v>
      </c>
      <c r="BX301" s="27" t="s">
        <v>10279</v>
      </c>
      <c r="BY301" s="27" t="s">
        <v>10273</v>
      </c>
      <c r="BZ301" s="27" t="s">
        <v>10274</v>
      </c>
    </row>
    <row r="302" spans="1:78" ht="25.5" customHeight="1" x14ac:dyDescent="0.25">
      <c r="A302" s="27">
        <v>926</v>
      </c>
      <c r="B302" s="28" t="s">
        <v>14600</v>
      </c>
      <c r="C302" s="28" t="s">
        <v>14601</v>
      </c>
      <c r="D302" s="27" t="s">
        <v>14072</v>
      </c>
      <c r="E302" s="27" t="s">
        <v>14602</v>
      </c>
      <c r="F302" s="27" t="s">
        <v>14603</v>
      </c>
      <c r="G302" s="27" t="s">
        <v>14075</v>
      </c>
      <c r="H302" s="27" t="s">
        <v>1939</v>
      </c>
      <c r="I302" s="27" t="s">
        <v>14415</v>
      </c>
      <c r="J302" s="27" t="s">
        <v>14598</v>
      </c>
      <c r="K302" s="27" t="s">
        <v>14604</v>
      </c>
      <c r="L302" s="29" t="s">
        <v>10294</v>
      </c>
      <c r="M302" s="36" t="s">
        <v>10273</v>
      </c>
      <c r="N302" s="36" t="s">
        <v>10274</v>
      </c>
      <c r="O302" s="36" t="s">
        <v>10274</v>
      </c>
      <c r="P302" s="36" t="s">
        <v>10273</v>
      </c>
      <c r="Q302" s="36" t="s">
        <v>10273</v>
      </c>
      <c r="R302" s="36">
        <v>53</v>
      </c>
      <c r="S302" s="36">
        <v>45</v>
      </c>
      <c r="T302" s="36">
        <v>98</v>
      </c>
      <c r="U302" s="36">
        <v>75</v>
      </c>
      <c r="V302" s="36">
        <v>69</v>
      </c>
      <c r="W302" s="36">
        <v>144</v>
      </c>
      <c r="X302" s="31">
        <v>15</v>
      </c>
      <c r="Y302" s="27" t="s">
        <v>10274</v>
      </c>
      <c r="Z302" s="27" t="s">
        <v>10273</v>
      </c>
      <c r="AA302" s="27" t="s">
        <v>10273</v>
      </c>
      <c r="AB302" s="27" t="s">
        <v>10273</v>
      </c>
      <c r="AC302" s="27" t="s">
        <v>10273</v>
      </c>
      <c r="AD302" s="27" t="s">
        <v>10273</v>
      </c>
      <c r="AE302" s="27" t="s">
        <v>10273</v>
      </c>
      <c r="AF302" s="27" t="s">
        <v>10273</v>
      </c>
      <c r="AG302" s="27" t="s">
        <v>10275</v>
      </c>
      <c r="AH302" s="27" t="s">
        <v>10273</v>
      </c>
      <c r="AI302" s="27" t="s">
        <v>10274</v>
      </c>
      <c r="AJ302" s="27" t="s">
        <v>10274</v>
      </c>
      <c r="AK302" s="27" t="s">
        <v>10273</v>
      </c>
      <c r="AL302" s="27" t="s">
        <v>10275</v>
      </c>
      <c r="AM302" s="32" t="s">
        <v>10275</v>
      </c>
      <c r="AN302" s="32" t="s">
        <v>10275</v>
      </c>
      <c r="AO302" s="32" t="s">
        <v>10275</v>
      </c>
      <c r="AP302" s="33">
        <v>9</v>
      </c>
      <c r="AQ302" s="33">
        <v>14</v>
      </c>
      <c r="AR302" s="33">
        <v>0</v>
      </c>
      <c r="AS302" s="33" t="s">
        <v>10275</v>
      </c>
      <c r="AT302" s="33" t="s">
        <v>10275</v>
      </c>
      <c r="AU302" s="33" t="s">
        <v>10275</v>
      </c>
      <c r="AV302" s="34">
        <v>0</v>
      </c>
      <c r="AW302" s="34">
        <v>0</v>
      </c>
      <c r="AX302" s="34">
        <v>0</v>
      </c>
      <c r="AY302" s="35" t="s">
        <v>10275</v>
      </c>
      <c r="AZ302" s="35" t="s">
        <v>10278</v>
      </c>
      <c r="BA302" s="35" t="s">
        <v>10275</v>
      </c>
      <c r="BB302" s="35" t="s">
        <v>10275</v>
      </c>
      <c r="BC302" s="35" t="s">
        <v>10275</v>
      </c>
      <c r="BD302" s="35" t="s">
        <v>10278</v>
      </c>
      <c r="BE302" s="28" t="s">
        <v>10273</v>
      </c>
      <c r="BF302" s="28" t="s">
        <v>10274</v>
      </c>
      <c r="BG302" s="28" t="s">
        <v>10273</v>
      </c>
      <c r="BH302" s="28" t="s">
        <v>10273</v>
      </c>
      <c r="BI302" s="28" t="s">
        <v>10273</v>
      </c>
      <c r="BJ302" s="28" t="s">
        <v>10274</v>
      </c>
      <c r="BK302" s="28" t="s">
        <v>10273</v>
      </c>
      <c r="BL302" s="28" t="s">
        <v>10274</v>
      </c>
      <c r="BM302" s="28" t="s">
        <v>10273</v>
      </c>
      <c r="BN302" s="28" t="s">
        <v>10273</v>
      </c>
      <c r="BO302" s="28" t="s">
        <v>10273</v>
      </c>
      <c r="BP302" s="28" t="s">
        <v>10273</v>
      </c>
      <c r="BQ302" s="27" t="s">
        <v>10273</v>
      </c>
      <c r="BR302" s="27" t="s">
        <v>10274</v>
      </c>
      <c r="BS302" s="27" t="s">
        <v>10273</v>
      </c>
      <c r="BT302" s="27" t="s">
        <v>10273</v>
      </c>
      <c r="BU302" s="28" t="s">
        <v>10273</v>
      </c>
      <c r="BV302" s="28" t="s">
        <v>10274</v>
      </c>
      <c r="BW302" s="28" t="s">
        <v>10273</v>
      </c>
      <c r="BX302" s="27" t="s">
        <v>10279</v>
      </c>
      <c r="BY302" s="27" t="s">
        <v>10274</v>
      </c>
      <c r="BZ302" s="27" t="s">
        <v>10274</v>
      </c>
    </row>
    <row r="303" spans="1:78" ht="25.5" customHeight="1" x14ac:dyDescent="0.25">
      <c r="A303" s="27">
        <v>930</v>
      </c>
      <c r="B303" s="28" t="s">
        <v>14618</v>
      </c>
      <c r="C303" s="28" t="s">
        <v>14619</v>
      </c>
      <c r="D303" s="27" t="s">
        <v>14072</v>
      </c>
      <c r="E303" s="27" t="e">
        <v>#N/A</v>
      </c>
      <c r="F303" s="27" t="e">
        <v>#N/A</v>
      </c>
      <c r="G303" s="27" t="s">
        <v>14075</v>
      </c>
      <c r="H303" s="27" t="s">
        <v>1939</v>
      </c>
      <c r="I303" s="27" t="s">
        <v>14415</v>
      </c>
      <c r="J303" s="27" t="s">
        <v>14616</v>
      </c>
      <c r="K303" s="27" t="s">
        <v>14617</v>
      </c>
      <c r="L303" s="29" t="s">
        <v>10272</v>
      </c>
      <c r="M303" s="36" t="s">
        <v>10273</v>
      </c>
      <c r="N303" s="36" t="s">
        <v>10273</v>
      </c>
      <c r="O303" s="36" t="s">
        <v>10273</v>
      </c>
      <c r="P303" s="36" t="s">
        <v>10274</v>
      </c>
      <c r="Q303" s="36" t="s">
        <v>10273</v>
      </c>
      <c r="R303" s="36">
        <v>62</v>
      </c>
      <c r="S303" s="36">
        <v>61</v>
      </c>
      <c r="T303" s="36">
        <v>123</v>
      </c>
      <c r="U303" s="36">
        <v>104</v>
      </c>
      <c r="V303" s="36">
        <v>103</v>
      </c>
      <c r="W303" s="36">
        <v>207</v>
      </c>
      <c r="X303" s="31">
        <v>9</v>
      </c>
      <c r="Y303" s="27" t="s">
        <v>10274</v>
      </c>
      <c r="Z303" s="27" t="s">
        <v>10273</v>
      </c>
      <c r="AA303" s="27" t="s">
        <v>10273</v>
      </c>
      <c r="AB303" s="27" t="s">
        <v>10273</v>
      </c>
      <c r="AC303" s="27" t="s">
        <v>10273</v>
      </c>
      <c r="AD303" s="27" t="s">
        <v>10273</v>
      </c>
      <c r="AE303" s="27" t="s">
        <v>10273</v>
      </c>
      <c r="AF303" s="27" t="s">
        <v>10273</v>
      </c>
      <c r="AG303" s="27" t="s">
        <v>10275</v>
      </c>
      <c r="AH303" s="27" t="s">
        <v>10274</v>
      </c>
      <c r="AI303" s="27" t="s">
        <v>10274</v>
      </c>
      <c r="AJ303" s="27" t="s">
        <v>10274</v>
      </c>
      <c r="AK303" s="27" t="s">
        <v>10273</v>
      </c>
      <c r="AL303" s="27" t="s">
        <v>10275</v>
      </c>
      <c r="AM303" s="32" t="s">
        <v>10275</v>
      </c>
      <c r="AN303" s="32" t="s">
        <v>10275</v>
      </c>
      <c r="AO303" s="32" t="s">
        <v>10275</v>
      </c>
      <c r="AP303" s="33">
        <v>7</v>
      </c>
      <c r="AQ303" s="33">
        <v>9</v>
      </c>
      <c r="AR303" s="33">
        <v>0</v>
      </c>
      <c r="AS303" s="33" t="s">
        <v>10275</v>
      </c>
      <c r="AT303" s="33" t="s">
        <v>10275</v>
      </c>
      <c r="AU303" s="33" t="s">
        <v>10275</v>
      </c>
      <c r="AV303" s="34">
        <v>0</v>
      </c>
      <c r="AW303" s="34">
        <v>0</v>
      </c>
      <c r="AX303" s="34">
        <v>0</v>
      </c>
      <c r="AY303" s="35" t="s">
        <v>10275</v>
      </c>
      <c r="AZ303" s="35" t="s">
        <v>10275</v>
      </c>
      <c r="BA303" s="35" t="s">
        <v>10278</v>
      </c>
      <c r="BB303" s="35" t="s">
        <v>10275</v>
      </c>
      <c r="BC303" s="35" t="s">
        <v>10275</v>
      </c>
      <c r="BD303" s="35" t="s">
        <v>10278</v>
      </c>
      <c r="BE303" s="28" t="s">
        <v>10274</v>
      </c>
      <c r="BF303" s="28" t="s">
        <v>10273</v>
      </c>
      <c r="BG303" s="28" t="s">
        <v>10273</v>
      </c>
      <c r="BH303" s="28" t="s">
        <v>10273</v>
      </c>
      <c r="BI303" s="28" t="s">
        <v>10273</v>
      </c>
      <c r="BJ303" s="28" t="s">
        <v>10274</v>
      </c>
      <c r="BK303" s="28" t="s">
        <v>10273</v>
      </c>
      <c r="BL303" s="28" t="s">
        <v>10274</v>
      </c>
      <c r="BM303" s="28" t="s">
        <v>10273</v>
      </c>
      <c r="BN303" s="28" t="s">
        <v>10273</v>
      </c>
      <c r="BO303" s="28" t="s">
        <v>10273</v>
      </c>
      <c r="BP303" s="28" t="s">
        <v>10273</v>
      </c>
      <c r="BQ303" s="27" t="s">
        <v>10273</v>
      </c>
      <c r="BR303" s="27" t="s">
        <v>10274</v>
      </c>
      <c r="BS303" s="27" t="s">
        <v>10273</v>
      </c>
      <c r="BT303" s="27" t="s">
        <v>10273</v>
      </c>
      <c r="BU303" s="28" t="s">
        <v>10273</v>
      </c>
      <c r="BV303" s="28" t="s">
        <v>10274</v>
      </c>
      <c r="BW303" s="28" t="s">
        <v>10273</v>
      </c>
      <c r="BX303" s="27" t="s">
        <v>10279</v>
      </c>
      <c r="BY303" s="27" t="s">
        <v>10273</v>
      </c>
      <c r="BZ303" s="27" t="s">
        <v>10274</v>
      </c>
    </row>
    <row r="304" spans="1:78" ht="25.5" customHeight="1" x14ac:dyDescent="0.25">
      <c r="A304" s="27">
        <v>1422</v>
      </c>
      <c r="B304" s="28" t="s">
        <v>16922</v>
      </c>
      <c r="C304" s="28" t="s">
        <v>16923</v>
      </c>
      <c r="D304" s="27" t="s">
        <v>14072</v>
      </c>
      <c r="E304" s="27" t="s">
        <v>16924</v>
      </c>
      <c r="F304" s="27" t="s">
        <v>16925</v>
      </c>
      <c r="G304" s="27" t="s">
        <v>14075</v>
      </c>
      <c r="H304" s="27" t="s">
        <v>1939</v>
      </c>
      <c r="I304" s="27" t="s">
        <v>14415</v>
      </c>
      <c r="J304" s="27" t="s">
        <v>16926</v>
      </c>
      <c r="K304" s="27" t="s">
        <v>16927</v>
      </c>
      <c r="L304" s="29" t="s">
        <v>10309</v>
      </c>
      <c r="M304" s="36" t="s">
        <v>10273</v>
      </c>
      <c r="N304" s="36" t="s">
        <v>10273</v>
      </c>
      <c r="O304" s="36" t="s">
        <v>10273</v>
      </c>
      <c r="P304" s="36" t="s">
        <v>10273</v>
      </c>
      <c r="Q304" s="36" t="s">
        <v>10274</v>
      </c>
      <c r="R304" s="36">
        <v>0</v>
      </c>
      <c r="S304" s="36">
        <v>346</v>
      </c>
      <c r="T304" s="36">
        <v>346</v>
      </c>
      <c r="U304" s="36">
        <v>0</v>
      </c>
      <c r="V304" s="36">
        <v>359</v>
      </c>
      <c r="W304" s="36">
        <v>359</v>
      </c>
      <c r="X304" s="31">
        <v>16</v>
      </c>
      <c r="Y304" s="27" t="s">
        <v>10274</v>
      </c>
      <c r="Z304" s="27" t="s">
        <v>10273</v>
      </c>
      <c r="AA304" s="27" t="s">
        <v>10273</v>
      </c>
      <c r="AB304" s="27" t="s">
        <v>10274</v>
      </c>
      <c r="AC304" s="27" t="s">
        <v>10273</v>
      </c>
      <c r="AD304" s="27" t="s">
        <v>10273</v>
      </c>
      <c r="AE304" s="27" t="s">
        <v>10273</v>
      </c>
      <c r="AF304" s="27" t="s">
        <v>10274</v>
      </c>
      <c r="AG304" s="27" t="s">
        <v>16928</v>
      </c>
      <c r="AH304" s="27" t="s">
        <v>10274</v>
      </c>
      <c r="AI304" s="27" t="s">
        <v>10273</v>
      </c>
      <c r="AJ304" s="27" t="s">
        <v>10274</v>
      </c>
      <c r="AK304" s="27" t="s">
        <v>10273</v>
      </c>
      <c r="AL304" s="27" t="s">
        <v>10275</v>
      </c>
      <c r="AM304" s="32" t="s">
        <v>10275</v>
      </c>
      <c r="AN304" s="32" t="s">
        <v>10275</v>
      </c>
      <c r="AO304" s="32" t="s">
        <v>10275</v>
      </c>
      <c r="AP304" s="33" t="s">
        <v>10275</v>
      </c>
      <c r="AQ304" s="33" t="s">
        <v>10275</v>
      </c>
      <c r="AR304" s="33" t="s">
        <v>10275</v>
      </c>
      <c r="AS304" s="33" t="s">
        <v>10276</v>
      </c>
      <c r="AT304" s="33" t="s">
        <v>10649</v>
      </c>
      <c r="AU304" s="33" t="s">
        <v>10276</v>
      </c>
      <c r="AV304" s="34">
        <v>0</v>
      </c>
      <c r="AW304" s="34">
        <v>0</v>
      </c>
      <c r="AX304" s="34">
        <v>0</v>
      </c>
      <c r="AY304" s="35" t="s">
        <v>10275</v>
      </c>
      <c r="AZ304" s="35" t="s">
        <v>10275</v>
      </c>
      <c r="BA304" s="35" t="s">
        <v>10275</v>
      </c>
      <c r="BB304" s="35" t="s">
        <v>10278</v>
      </c>
      <c r="BC304" s="35" t="s">
        <v>10275</v>
      </c>
      <c r="BD304" s="35" t="s">
        <v>10278</v>
      </c>
      <c r="BE304" s="28" t="s">
        <v>10273</v>
      </c>
      <c r="BF304" s="28" t="s">
        <v>10273</v>
      </c>
      <c r="BG304" s="28" t="s">
        <v>10274</v>
      </c>
      <c r="BH304" s="28" t="s">
        <v>10274</v>
      </c>
      <c r="BI304" s="28" t="s">
        <v>10273</v>
      </c>
      <c r="BJ304" s="28" t="s">
        <v>10274</v>
      </c>
      <c r="BK304" s="28" t="s">
        <v>10273</v>
      </c>
      <c r="BL304" s="28" t="s">
        <v>10273</v>
      </c>
      <c r="BM304" s="28" t="s">
        <v>10274</v>
      </c>
      <c r="BN304" s="28" t="s">
        <v>10273</v>
      </c>
      <c r="BO304" s="28" t="s">
        <v>10273</v>
      </c>
      <c r="BP304" s="28" t="s">
        <v>10273</v>
      </c>
      <c r="BQ304" s="27" t="s">
        <v>10274</v>
      </c>
      <c r="BR304" s="27" t="s">
        <v>10274</v>
      </c>
      <c r="BS304" s="27" t="s">
        <v>10273</v>
      </c>
      <c r="BT304" s="27" t="s">
        <v>10273</v>
      </c>
      <c r="BU304" s="28" t="s">
        <v>10274</v>
      </c>
      <c r="BV304" s="28" t="s">
        <v>10273</v>
      </c>
      <c r="BW304" s="28" t="s">
        <v>10273</v>
      </c>
      <c r="BX304" s="27" t="s">
        <v>10279</v>
      </c>
      <c r="BY304" s="27" t="s">
        <v>10273</v>
      </c>
      <c r="BZ304" s="27" t="s">
        <v>10274</v>
      </c>
    </row>
    <row r="305" spans="1:78" ht="25.5" customHeight="1" x14ac:dyDescent="0.25">
      <c r="A305" s="27">
        <v>933</v>
      </c>
      <c r="B305" s="28" t="s">
        <v>14630</v>
      </c>
      <c r="C305" s="28" t="s">
        <v>14631</v>
      </c>
      <c r="D305" s="27" t="s">
        <v>14072</v>
      </c>
      <c r="E305" s="27" t="s">
        <v>14632</v>
      </c>
      <c r="F305" s="27" t="s">
        <v>14633</v>
      </c>
      <c r="G305" s="27" t="s">
        <v>14075</v>
      </c>
      <c r="H305" s="27" t="s">
        <v>1939</v>
      </c>
      <c r="I305" s="27" t="s">
        <v>14415</v>
      </c>
      <c r="J305" s="27" t="s">
        <v>14634</v>
      </c>
      <c r="K305" s="27" t="s">
        <v>14635</v>
      </c>
      <c r="L305" s="29" t="s">
        <v>10309</v>
      </c>
      <c r="M305" s="36" t="s">
        <v>10273</v>
      </c>
      <c r="N305" s="36" t="s">
        <v>10273</v>
      </c>
      <c r="O305" s="36" t="s">
        <v>10273</v>
      </c>
      <c r="P305" s="36" t="s">
        <v>10273</v>
      </c>
      <c r="Q305" s="36" t="s">
        <v>10274</v>
      </c>
      <c r="R305" s="36">
        <v>0</v>
      </c>
      <c r="S305" s="36">
        <v>327</v>
      </c>
      <c r="T305" s="36">
        <v>327</v>
      </c>
      <c r="U305" s="36">
        <v>0</v>
      </c>
      <c r="V305" s="36">
        <v>348</v>
      </c>
      <c r="W305" s="36">
        <v>348</v>
      </c>
      <c r="X305" s="31">
        <v>21</v>
      </c>
      <c r="Y305" s="27" t="s">
        <v>10273</v>
      </c>
      <c r="Z305" s="27" t="s">
        <v>10273</v>
      </c>
      <c r="AA305" s="27" t="s">
        <v>10274</v>
      </c>
      <c r="AB305" s="27" t="s">
        <v>10273</v>
      </c>
      <c r="AC305" s="27" t="s">
        <v>10273</v>
      </c>
      <c r="AD305" s="27" t="s">
        <v>10273</v>
      </c>
      <c r="AE305" s="27" t="s">
        <v>10273</v>
      </c>
      <c r="AF305" s="27" t="s">
        <v>10273</v>
      </c>
      <c r="AG305" s="27" t="s">
        <v>10275</v>
      </c>
      <c r="AH305" s="27" t="s">
        <v>10273</v>
      </c>
      <c r="AI305" s="27" t="s">
        <v>10273</v>
      </c>
      <c r="AJ305" s="27" t="s">
        <v>10274</v>
      </c>
      <c r="AK305" s="27" t="s">
        <v>10273</v>
      </c>
      <c r="AL305" s="27" t="s">
        <v>10275</v>
      </c>
      <c r="AM305" s="32" t="s">
        <v>10275</v>
      </c>
      <c r="AN305" s="32" t="s">
        <v>10275</v>
      </c>
      <c r="AO305" s="32" t="s">
        <v>10275</v>
      </c>
      <c r="AP305" s="33" t="s">
        <v>10275</v>
      </c>
      <c r="AQ305" s="33" t="s">
        <v>10275</v>
      </c>
      <c r="AR305" s="33" t="s">
        <v>10275</v>
      </c>
      <c r="AS305" s="33" t="s">
        <v>10276</v>
      </c>
      <c r="AT305" s="33" t="s">
        <v>10338</v>
      </c>
      <c r="AU305" s="33" t="s">
        <v>10276</v>
      </c>
      <c r="AV305" s="34">
        <v>0</v>
      </c>
      <c r="AW305" s="34">
        <v>0</v>
      </c>
      <c r="AX305" s="34">
        <v>0</v>
      </c>
      <c r="AY305" s="35" t="s">
        <v>10275</v>
      </c>
      <c r="AZ305" s="35" t="s">
        <v>10275</v>
      </c>
      <c r="BA305" s="35" t="s">
        <v>10275</v>
      </c>
      <c r="BB305" s="35" t="s">
        <v>10278</v>
      </c>
      <c r="BC305" s="35" t="s">
        <v>10275</v>
      </c>
      <c r="BD305" s="35" t="s">
        <v>10278</v>
      </c>
      <c r="BE305" s="28" t="s">
        <v>10273</v>
      </c>
      <c r="BF305" s="28" t="s">
        <v>10273</v>
      </c>
      <c r="BG305" s="28" t="s">
        <v>10273</v>
      </c>
      <c r="BH305" s="28" t="s">
        <v>10274</v>
      </c>
      <c r="BI305" s="28" t="s">
        <v>10273</v>
      </c>
      <c r="BJ305" s="28" t="s">
        <v>10274</v>
      </c>
      <c r="BK305" s="28" t="s">
        <v>10273</v>
      </c>
      <c r="BL305" s="28" t="s">
        <v>10273</v>
      </c>
      <c r="BM305" s="28" t="s">
        <v>10274</v>
      </c>
      <c r="BN305" s="28" t="s">
        <v>10273</v>
      </c>
      <c r="BO305" s="28" t="s">
        <v>10273</v>
      </c>
      <c r="BP305" s="28" t="s">
        <v>10273</v>
      </c>
      <c r="BQ305" s="27" t="s">
        <v>10274</v>
      </c>
      <c r="BR305" s="27" t="s">
        <v>10274</v>
      </c>
      <c r="BS305" s="27" t="s">
        <v>10273</v>
      </c>
      <c r="BT305" s="27" t="s">
        <v>10273</v>
      </c>
      <c r="BU305" s="28" t="s">
        <v>10273</v>
      </c>
      <c r="BV305" s="28" t="s">
        <v>10274</v>
      </c>
      <c r="BW305" s="28" t="s">
        <v>10273</v>
      </c>
      <c r="BX305" s="27" t="s">
        <v>10279</v>
      </c>
      <c r="BY305" s="27" t="s">
        <v>10273</v>
      </c>
      <c r="BZ305" s="27" t="s">
        <v>10274</v>
      </c>
    </row>
    <row r="306" spans="1:78" ht="25.5" customHeight="1" x14ac:dyDescent="0.25">
      <c r="A306" s="27">
        <v>1471</v>
      </c>
      <c r="B306" s="28" t="s">
        <v>17135</v>
      </c>
      <c r="C306" s="28" t="s">
        <v>17136</v>
      </c>
      <c r="D306" s="27" t="s">
        <v>14072</v>
      </c>
      <c r="E306" s="27" t="s">
        <v>17137</v>
      </c>
      <c r="F306" s="27" t="s">
        <v>17138</v>
      </c>
      <c r="G306" s="27" t="s">
        <v>14075</v>
      </c>
      <c r="H306" s="27" t="s">
        <v>1939</v>
      </c>
      <c r="I306" s="27" t="s">
        <v>14415</v>
      </c>
      <c r="J306" s="27" t="s">
        <v>17139</v>
      </c>
      <c r="K306" s="27" t="s">
        <v>17140</v>
      </c>
      <c r="L306" s="29" t="s">
        <v>10294</v>
      </c>
      <c r="M306" s="36" t="s">
        <v>10274</v>
      </c>
      <c r="N306" s="36" t="s">
        <v>10274</v>
      </c>
      <c r="O306" s="36" t="s">
        <v>10274</v>
      </c>
      <c r="P306" s="36" t="s">
        <v>10273</v>
      </c>
      <c r="Q306" s="36" t="s">
        <v>10273</v>
      </c>
      <c r="R306" s="36">
        <v>34</v>
      </c>
      <c r="S306" s="36">
        <v>22</v>
      </c>
      <c r="T306" s="36">
        <v>56</v>
      </c>
      <c r="U306" s="36">
        <v>32</v>
      </c>
      <c r="V306" s="36">
        <v>13</v>
      </c>
      <c r="W306" s="36">
        <v>45</v>
      </c>
      <c r="X306" s="31">
        <v>5</v>
      </c>
      <c r="Y306" s="27" t="s">
        <v>10274</v>
      </c>
      <c r="Z306" s="27" t="s">
        <v>10273</v>
      </c>
      <c r="AA306" s="27" t="s">
        <v>10273</v>
      </c>
      <c r="AB306" s="27" t="s">
        <v>10273</v>
      </c>
      <c r="AC306" s="27" t="s">
        <v>10273</v>
      </c>
      <c r="AD306" s="27" t="s">
        <v>10273</v>
      </c>
      <c r="AE306" s="27" t="s">
        <v>10273</v>
      </c>
      <c r="AF306" s="27" t="s">
        <v>10273</v>
      </c>
      <c r="AG306" s="27" t="s">
        <v>10275</v>
      </c>
      <c r="AH306" s="27" t="s">
        <v>10273</v>
      </c>
      <c r="AI306" s="27" t="s">
        <v>10274</v>
      </c>
      <c r="AJ306" s="27" t="s">
        <v>10273</v>
      </c>
      <c r="AK306" s="27" t="s">
        <v>10273</v>
      </c>
      <c r="AL306" s="27" t="s">
        <v>10275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 t="s">
        <v>10275</v>
      </c>
      <c r="AT306" s="33" t="s">
        <v>10275</v>
      </c>
      <c r="AU306" s="33" t="s">
        <v>10275</v>
      </c>
      <c r="AV306" s="34" t="s">
        <v>10316</v>
      </c>
      <c r="AW306" s="34" t="s">
        <v>10316</v>
      </c>
      <c r="AX306" s="34" t="s">
        <v>10276</v>
      </c>
      <c r="AY306" s="35" t="s">
        <v>10275</v>
      </c>
      <c r="AZ306" s="35" t="s">
        <v>10275</v>
      </c>
      <c r="BA306" s="35" t="s">
        <v>10275</v>
      </c>
      <c r="BB306" s="35" t="s">
        <v>10275</v>
      </c>
      <c r="BC306" s="35" t="s">
        <v>10856</v>
      </c>
      <c r="BD306" s="35" t="s">
        <v>10856</v>
      </c>
      <c r="BE306" s="28" t="s">
        <v>10274</v>
      </c>
      <c r="BF306" s="28" t="s">
        <v>10273</v>
      </c>
      <c r="BG306" s="28" t="s">
        <v>10273</v>
      </c>
      <c r="BH306" s="28" t="s">
        <v>10274</v>
      </c>
      <c r="BI306" s="28" t="s">
        <v>10273</v>
      </c>
      <c r="BJ306" s="28" t="s">
        <v>10274</v>
      </c>
      <c r="BK306" s="28" t="s">
        <v>10273</v>
      </c>
      <c r="BL306" s="28" t="s">
        <v>10273</v>
      </c>
      <c r="BM306" s="28" t="s">
        <v>10274</v>
      </c>
      <c r="BN306" s="28" t="s">
        <v>10273</v>
      </c>
      <c r="BO306" s="28" t="s">
        <v>10273</v>
      </c>
      <c r="BP306" s="28" t="s">
        <v>10273</v>
      </c>
      <c r="BQ306" s="27" t="s">
        <v>10274</v>
      </c>
      <c r="BR306" s="27" t="s">
        <v>10273</v>
      </c>
      <c r="BS306" s="27" t="s">
        <v>10273</v>
      </c>
      <c r="BT306" s="27" t="s">
        <v>10273</v>
      </c>
      <c r="BU306" s="28" t="s">
        <v>10273</v>
      </c>
      <c r="BV306" s="28" t="s">
        <v>10274</v>
      </c>
      <c r="BW306" s="28" t="s">
        <v>10273</v>
      </c>
      <c r="BX306" s="27" t="s">
        <v>10279</v>
      </c>
      <c r="BY306" s="27" t="s">
        <v>10273</v>
      </c>
      <c r="BZ306" s="27" t="s">
        <v>10274</v>
      </c>
    </row>
    <row r="307" spans="1:78" ht="25.5" customHeight="1" x14ac:dyDescent="0.25">
      <c r="A307" s="27">
        <v>975</v>
      </c>
      <c r="B307" s="28" t="s">
        <v>14793</v>
      </c>
      <c r="C307" s="28" t="s">
        <v>14794</v>
      </c>
      <c r="D307" s="27" t="s">
        <v>14072</v>
      </c>
      <c r="E307" s="27" t="s">
        <v>14795</v>
      </c>
      <c r="F307" s="27" t="s">
        <v>14796</v>
      </c>
      <c r="G307" s="27" t="s">
        <v>14075</v>
      </c>
      <c r="H307" s="27" t="s">
        <v>1939</v>
      </c>
      <c r="I307" s="27" t="s">
        <v>14415</v>
      </c>
      <c r="J307" s="27" t="s">
        <v>14797</v>
      </c>
      <c r="K307" s="27" t="s">
        <v>14798</v>
      </c>
      <c r="L307" s="29" t="s">
        <v>10272</v>
      </c>
      <c r="M307" s="36" t="s">
        <v>10274</v>
      </c>
      <c r="N307" s="36" t="s">
        <v>10274</v>
      </c>
      <c r="O307" s="36" t="s">
        <v>10274</v>
      </c>
      <c r="P307" s="36" t="s">
        <v>10274</v>
      </c>
      <c r="Q307" s="36" t="s">
        <v>10273</v>
      </c>
      <c r="R307" s="36">
        <v>138</v>
      </c>
      <c r="S307" s="36">
        <v>124</v>
      </c>
      <c r="T307" s="36">
        <v>262</v>
      </c>
      <c r="U307" s="36">
        <v>139</v>
      </c>
      <c r="V307" s="36">
        <v>131</v>
      </c>
      <c r="W307" s="36">
        <v>270</v>
      </c>
      <c r="X307" s="31">
        <v>14</v>
      </c>
      <c r="Y307" s="27" t="s">
        <v>10273</v>
      </c>
      <c r="Z307" s="27" t="s">
        <v>10273</v>
      </c>
      <c r="AA307" s="27" t="s">
        <v>10274</v>
      </c>
      <c r="AB307" s="27" t="s">
        <v>10273</v>
      </c>
      <c r="AC307" s="27" t="s">
        <v>10273</v>
      </c>
      <c r="AD307" s="27" t="s">
        <v>10273</v>
      </c>
      <c r="AE307" s="27" t="s">
        <v>10273</v>
      </c>
      <c r="AF307" s="27" t="s">
        <v>10273</v>
      </c>
      <c r="AG307" s="27" t="s">
        <v>10275</v>
      </c>
      <c r="AH307" s="27" t="s">
        <v>10273</v>
      </c>
      <c r="AI307" s="27" t="s">
        <v>10274</v>
      </c>
      <c r="AJ307" s="27" t="s">
        <v>10273</v>
      </c>
      <c r="AK307" s="27" t="s">
        <v>10273</v>
      </c>
      <c r="AL307" s="27" t="s">
        <v>10275</v>
      </c>
      <c r="AM307" s="33">
        <v>0</v>
      </c>
      <c r="AN307" s="33">
        <v>0</v>
      </c>
      <c r="AO307" s="33">
        <v>0</v>
      </c>
      <c r="AP307" s="33">
        <v>0</v>
      </c>
      <c r="AQ307" s="33">
        <v>0</v>
      </c>
      <c r="AR307" s="33">
        <v>0</v>
      </c>
      <c r="AS307" s="33" t="s">
        <v>10275</v>
      </c>
      <c r="AT307" s="33" t="s">
        <v>10275</v>
      </c>
      <c r="AU307" s="33" t="s">
        <v>10275</v>
      </c>
      <c r="AV307" s="34" t="s">
        <v>10287</v>
      </c>
      <c r="AW307" s="34" t="s">
        <v>10287</v>
      </c>
      <c r="AX307" s="34" t="s">
        <v>10276</v>
      </c>
      <c r="AY307" s="35" t="s">
        <v>10275</v>
      </c>
      <c r="AZ307" s="35" t="s">
        <v>10275</v>
      </c>
      <c r="BA307" s="35" t="s">
        <v>10275</v>
      </c>
      <c r="BB307" s="35" t="s">
        <v>10275</v>
      </c>
      <c r="BC307" s="35" t="s">
        <v>10278</v>
      </c>
      <c r="BD307" s="35" t="s">
        <v>10278</v>
      </c>
      <c r="BE307" s="28" t="s">
        <v>10274</v>
      </c>
      <c r="BF307" s="28" t="s">
        <v>10273</v>
      </c>
      <c r="BG307" s="28" t="s">
        <v>10273</v>
      </c>
      <c r="BH307" s="28" t="s">
        <v>10274</v>
      </c>
      <c r="BI307" s="28" t="s">
        <v>10273</v>
      </c>
      <c r="BJ307" s="28" t="s">
        <v>10274</v>
      </c>
      <c r="BK307" s="28" t="s">
        <v>10273</v>
      </c>
      <c r="BL307" s="28" t="s">
        <v>10273</v>
      </c>
      <c r="BM307" s="28" t="s">
        <v>10274</v>
      </c>
      <c r="BN307" s="28" t="s">
        <v>10273</v>
      </c>
      <c r="BO307" s="28" t="s">
        <v>10273</v>
      </c>
      <c r="BP307" s="28" t="s">
        <v>10273</v>
      </c>
      <c r="BQ307" s="27" t="s">
        <v>10274</v>
      </c>
      <c r="BR307" s="27" t="s">
        <v>10274</v>
      </c>
      <c r="BS307" s="27" t="s">
        <v>10273</v>
      </c>
      <c r="BT307" s="27" t="s">
        <v>10273</v>
      </c>
      <c r="BU307" s="28" t="s">
        <v>10273</v>
      </c>
      <c r="BV307" s="28" t="s">
        <v>10274</v>
      </c>
      <c r="BW307" s="28" t="s">
        <v>10273</v>
      </c>
      <c r="BX307" s="27" t="s">
        <v>10279</v>
      </c>
      <c r="BY307" s="27" t="s">
        <v>10273</v>
      </c>
      <c r="BZ307" s="27" t="s">
        <v>10274</v>
      </c>
    </row>
    <row r="308" spans="1:78" ht="25.5" customHeight="1" x14ac:dyDescent="0.25">
      <c r="A308" s="27">
        <v>921</v>
      </c>
      <c r="B308" s="28" t="s">
        <v>14587</v>
      </c>
      <c r="C308" s="28" t="s">
        <v>14588</v>
      </c>
      <c r="D308" s="27" t="s">
        <v>14072</v>
      </c>
      <c r="E308" s="27" t="s">
        <v>14589</v>
      </c>
      <c r="F308" s="27" t="s">
        <v>14590</v>
      </c>
      <c r="G308" s="27" t="s">
        <v>14075</v>
      </c>
      <c r="H308" s="27" t="s">
        <v>1939</v>
      </c>
      <c r="I308" s="27" t="s">
        <v>14415</v>
      </c>
      <c r="J308" s="27" t="s">
        <v>14591</v>
      </c>
      <c r="K308" s="27" t="s">
        <v>14592</v>
      </c>
      <c r="L308" s="29" t="s">
        <v>10272</v>
      </c>
      <c r="M308" s="36" t="s">
        <v>10274</v>
      </c>
      <c r="N308" s="36" t="s">
        <v>10274</v>
      </c>
      <c r="O308" s="36" t="s">
        <v>10274</v>
      </c>
      <c r="P308" s="36" t="s">
        <v>10274</v>
      </c>
      <c r="Q308" s="36" t="s">
        <v>10273</v>
      </c>
      <c r="R308" s="36">
        <v>64</v>
      </c>
      <c r="S308" s="36">
        <v>63</v>
      </c>
      <c r="T308" s="36">
        <v>127</v>
      </c>
      <c r="U308" s="36">
        <v>68</v>
      </c>
      <c r="V308" s="36">
        <v>60</v>
      </c>
      <c r="W308" s="36">
        <v>128</v>
      </c>
      <c r="X308" s="31">
        <v>13</v>
      </c>
      <c r="Y308" s="27" t="s">
        <v>10274</v>
      </c>
      <c r="Z308" s="27" t="s">
        <v>10273</v>
      </c>
      <c r="AA308" s="27" t="s">
        <v>10273</v>
      </c>
      <c r="AB308" s="27" t="s">
        <v>10273</v>
      </c>
      <c r="AC308" s="27" t="s">
        <v>10273</v>
      </c>
      <c r="AD308" s="27" t="s">
        <v>10273</v>
      </c>
      <c r="AE308" s="27" t="s">
        <v>10274</v>
      </c>
      <c r="AF308" s="27" t="s">
        <v>10273</v>
      </c>
      <c r="AG308" s="27" t="s">
        <v>10275</v>
      </c>
      <c r="AH308" s="27" t="s">
        <v>10273</v>
      </c>
      <c r="AI308" s="27" t="s">
        <v>10273</v>
      </c>
      <c r="AJ308" s="27" t="s">
        <v>10274</v>
      </c>
      <c r="AK308" s="27" t="s">
        <v>10273</v>
      </c>
      <c r="AL308" s="27" t="s">
        <v>10275</v>
      </c>
      <c r="AM308" s="33" t="s">
        <v>10276</v>
      </c>
      <c r="AN308" s="33" t="s">
        <v>10276</v>
      </c>
      <c r="AO308" s="33" t="s">
        <v>10316</v>
      </c>
      <c r="AP308" s="33">
        <v>0</v>
      </c>
      <c r="AQ308" s="33">
        <v>0</v>
      </c>
      <c r="AR308" s="33">
        <v>0</v>
      </c>
      <c r="AS308" s="33" t="s">
        <v>10275</v>
      </c>
      <c r="AT308" s="33" t="s">
        <v>10275</v>
      </c>
      <c r="AU308" s="33" t="s">
        <v>10275</v>
      </c>
      <c r="AV308" s="34" t="s">
        <v>10276</v>
      </c>
      <c r="AW308" s="34" t="s">
        <v>10276</v>
      </c>
      <c r="AX308" s="34" t="s">
        <v>10380</v>
      </c>
      <c r="AY308" s="35" t="s">
        <v>10856</v>
      </c>
      <c r="AZ308" s="35" t="s">
        <v>10275</v>
      </c>
      <c r="BA308" s="35" t="s">
        <v>10275</v>
      </c>
      <c r="BB308" s="35" t="s">
        <v>10275</v>
      </c>
      <c r="BC308" s="35" t="s">
        <v>11089</v>
      </c>
      <c r="BD308" s="35" t="s">
        <v>14593</v>
      </c>
      <c r="BE308" s="28" t="s">
        <v>10274</v>
      </c>
      <c r="BF308" s="28" t="s">
        <v>10273</v>
      </c>
      <c r="BG308" s="28" t="s">
        <v>10273</v>
      </c>
      <c r="BH308" s="28" t="s">
        <v>10273</v>
      </c>
      <c r="BI308" s="28" t="s">
        <v>10273</v>
      </c>
      <c r="BJ308" s="28" t="s">
        <v>10274</v>
      </c>
      <c r="BK308" s="28" t="s">
        <v>10273</v>
      </c>
      <c r="BL308" s="28" t="s">
        <v>10273</v>
      </c>
      <c r="BM308" s="28" t="s">
        <v>10274</v>
      </c>
      <c r="BN308" s="28" t="s">
        <v>10273</v>
      </c>
      <c r="BO308" s="28" t="s">
        <v>10273</v>
      </c>
      <c r="BP308" s="28" t="s">
        <v>10273</v>
      </c>
      <c r="BQ308" s="27" t="s">
        <v>10274</v>
      </c>
      <c r="BR308" s="27" t="s">
        <v>10273</v>
      </c>
      <c r="BS308" s="27" t="s">
        <v>10273</v>
      </c>
      <c r="BT308" s="27" t="s">
        <v>10274</v>
      </c>
      <c r="BU308" s="28" t="s">
        <v>10273</v>
      </c>
      <c r="BV308" s="28" t="s">
        <v>10274</v>
      </c>
      <c r="BW308" s="28" t="s">
        <v>10273</v>
      </c>
      <c r="BX308" s="27" t="s">
        <v>10279</v>
      </c>
      <c r="BY308" s="27" t="s">
        <v>10273</v>
      </c>
      <c r="BZ308" s="27" t="s">
        <v>10274</v>
      </c>
    </row>
    <row r="309" spans="1:78" ht="25.5" customHeight="1" x14ac:dyDescent="0.25">
      <c r="A309" s="27">
        <v>948</v>
      </c>
      <c r="B309" s="28" t="s">
        <v>14691</v>
      </c>
      <c r="C309" s="28" t="s">
        <v>14692</v>
      </c>
      <c r="D309" s="27" t="s">
        <v>14072</v>
      </c>
      <c r="E309" s="27" t="s">
        <v>14693</v>
      </c>
      <c r="F309" s="27" t="s">
        <v>14694</v>
      </c>
      <c r="G309" s="27" t="s">
        <v>14075</v>
      </c>
      <c r="H309" s="27" t="s">
        <v>1939</v>
      </c>
      <c r="I309" s="27" t="s">
        <v>14415</v>
      </c>
      <c r="J309" s="27" t="s">
        <v>14695</v>
      </c>
      <c r="K309" s="27" t="s">
        <v>14696</v>
      </c>
      <c r="L309" s="29" t="s">
        <v>10294</v>
      </c>
      <c r="M309" s="36" t="s">
        <v>10274</v>
      </c>
      <c r="N309" s="36" t="s">
        <v>10274</v>
      </c>
      <c r="O309" s="36" t="s">
        <v>10274</v>
      </c>
      <c r="P309" s="36" t="s">
        <v>10273</v>
      </c>
      <c r="Q309" s="36" t="s">
        <v>10273</v>
      </c>
      <c r="R309" s="36">
        <v>27</v>
      </c>
      <c r="S309" s="36">
        <v>26</v>
      </c>
      <c r="T309" s="36">
        <v>53</v>
      </c>
      <c r="U309" s="36">
        <v>32</v>
      </c>
      <c r="V309" s="36">
        <v>24</v>
      </c>
      <c r="W309" s="36">
        <v>56</v>
      </c>
      <c r="X309" s="31">
        <v>7</v>
      </c>
      <c r="Y309" s="27" t="s">
        <v>10274</v>
      </c>
      <c r="Z309" s="27" t="s">
        <v>10274</v>
      </c>
      <c r="AA309" s="27" t="s">
        <v>10273</v>
      </c>
      <c r="AB309" s="27" t="s">
        <v>10273</v>
      </c>
      <c r="AC309" s="27" t="s">
        <v>10273</v>
      </c>
      <c r="AD309" s="27" t="s">
        <v>10273</v>
      </c>
      <c r="AE309" s="27" t="s">
        <v>10273</v>
      </c>
      <c r="AF309" s="27" t="s">
        <v>10273</v>
      </c>
      <c r="AG309" s="27" t="s">
        <v>10275</v>
      </c>
      <c r="AH309" s="27" t="s">
        <v>10273</v>
      </c>
      <c r="AI309" s="27" t="s">
        <v>10273</v>
      </c>
      <c r="AJ309" s="27" t="s">
        <v>10274</v>
      </c>
      <c r="AK309" s="27" t="s">
        <v>10273</v>
      </c>
      <c r="AL309" s="27" t="s">
        <v>10275</v>
      </c>
      <c r="AM309" s="33" t="s">
        <v>10277</v>
      </c>
      <c r="AN309" s="33" t="s">
        <v>10277</v>
      </c>
      <c r="AO309" s="33" t="s">
        <v>10276</v>
      </c>
      <c r="AP309" s="33">
        <v>0</v>
      </c>
      <c r="AQ309" s="33">
        <v>0</v>
      </c>
      <c r="AR309" s="33">
        <v>0</v>
      </c>
      <c r="AS309" s="33" t="s">
        <v>10275</v>
      </c>
      <c r="AT309" s="33" t="s">
        <v>10275</v>
      </c>
      <c r="AU309" s="33" t="s">
        <v>10275</v>
      </c>
      <c r="AV309" s="34" t="s">
        <v>10323</v>
      </c>
      <c r="AW309" s="34" t="s">
        <v>10323</v>
      </c>
      <c r="AX309" s="34" t="s">
        <v>10276</v>
      </c>
      <c r="AY309" s="35" t="s">
        <v>10856</v>
      </c>
      <c r="AZ309" s="35" t="s">
        <v>10275</v>
      </c>
      <c r="BA309" s="35" t="s">
        <v>10275</v>
      </c>
      <c r="BB309" s="35" t="s">
        <v>10275</v>
      </c>
      <c r="BC309" s="35" t="s">
        <v>10856</v>
      </c>
      <c r="BD309" s="35" t="s">
        <v>10856</v>
      </c>
      <c r="BE309" s="28" t="s">
        <v>10274</v>
      </c>
      <c r="BF309" s="28" t="s">
        <v>10273</v>
      </c>
      <c r="BG309" s="28" t="s">
        <v>10273</v>
      </c>
      <c r="BH309" s="28" t="s">
        <v>10273</v>
      </c>
      <c r="BI309" s="28" t="s">
        <v>10273</v>
      </c>
      <c r="BJ309" s="28" t="s">
        <v>10274</v>
      </c>
      <c r="BK309" s="28" t="s">
        <v>10273</v>
      </c>
      <c r="BL309" s="28" t="s">
        <v>10274</v>
      </c>
      <c r="BM309" s="28" t="s">
        <v>10273</v>
      </c>
      <c r="BN309" s="28" t="s">
        <v>10273</v>
      </c>
      <c r="BO309" s="28" t="s">
        <v>10273</v>
      </c>
      <c r="BP309" s="28" t="s">
        <v>10273</v>
      </c>
      <c r="BQ309" s="27" t="s">
        <v>10274</v>
      </c>
      <c r="BR309" s="27" t="s">
        <v>10274</v>
      </c>
      <c r="BS309" s="27" t="s">
        <v>10273</v>
      </c>
      <c r="BT309" s="27" t="s">
        <v>10273</v>
      </c>
      <c r="BU309" s="28" t="s">
        <v>10274</v>
      </c>
      <c r="BV309" s="28" t="s">
        <v>10274</v>
      </c>
      <c r="BW309" s="28" t="s">
        <v>10273</v>
      </c>
      <c r="BX309" s="27" t="s">
        <v>10279</v>
      </c>
      <c r="BY309" s="27" t="s">
        <v>10273</v>
      </c>
      <c r="BZ309" s="27" t="s">
        <v>10274</v>
      </c>
    </row>
    <row r="310" spans="1:78" ht="25.5" customHeight="1" x14ac:dyDescent="0.25">
      <c r="A310" s="27">
        <v>961</v>
      </c>
      <c r="B310" s="28" t="s">
        <v>14734</v>
      </c>
      <c r="C310" s="28" t="s">
        <v>14735</v>
      </c>
      <c r="D310" s="27" t="s">
        <v>14072</v>
      </c>
      <c r="E310" s="27" t="s">
        <v>14736</v>
      </c>
      <c r="F310" s="27" t="s">
        <v>14737</v>
      </c>
      <c r="G310" s="27" t="s">
        <v>14075</v>
      </c>
      <c r="H310" s="27" t="s">
        <v>1939</v>
      </c>
      <c r="I310" s="27" t="s">
        <v>14415</v>
      </c>
      <c r="J310" s="27" t="s">
        <v>14738</v>
      </c>
      <c r="K310" s="27" t="s">
        <v>14739</v>
      </c>
      <c r="L310" s="29" t="s">
        <v>10272</v>
      </c>
      <c r="M310" s="36" t="s">
        <v>10274</v>
      </c>
      <c r="N310" s="36" t="s">
        <v>10274</v>
      </c>
      <c r="O310" s="36" t="s">
        <v>10274</v>
      </c>
      <c r="P310" s="36" t="s">
        <v>10274</v>
      </c>
      <c r="Q310" s="36" t="s">
        <v>10273</v>
      </c>
      <c r="R310" s="36">
        <v>101</v>
      </c>
      <c r="S310" s="36">
        <v>129</v>
      </c>
      <c r="T310" s="36">
        <v>230</v>
      </c>
      <c r="U310" s="36">
        <v>92</v>
      </c>
      <c r="V310" s="36">
        <v>147</v>
      </c>
      <c r="W310" s="36">
        <v>239</v>
      </c>
      <c r="X310" s="31">
        <v>14</v>
      </c>
      <c r="Y310" s="27" t="s">
        <v>10274</v>
      </c>
      <c r="Z310" s="27" t="s">
        <v>10274</v>
      </c>
      <c r="AA310" s="27" t="s">
        <v>10273</v>
      </c>
      <c r="AB310" s="27" t="s">
        <v>10273</v>
      </c>
      <c r="AC310" s="27" t="s">
        <v>10273</v>
      </c>
      <c r="AD310" s="27" t="s">
        <v>10274</v>
      </c>
      <c r="AE310" s="27" t="s">
        <v>10273</v>
      </c>
      <c r="AF310" s="27" t="s">
        <v>10273</v>
      </c>
      <c r="AG310" s="27" t="s">
        <v>10275</v>
      </c>
      <c r="AH310" s="27" t="s">
        <v>10273</v>
      </c>
      <c r="AI310" s="27" t="s">
        <v>10274</v>
      </c>
      <c r="AJ310" s="27" t="s">
        <v>10273</v>
      </c>
      <c r="AK310" s="27" t="s">
        <v>10273</v>
      </c>
      <c r="AL310" s="27" t="s">
        <v>10275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 t="s">
        <v>10275</v>
      </c>
      <c r="AT310" s="33" t="s">
        <v>10275</v>
      </c>
      <c r="AU310" s="33" t="s">
        <v>10275</v>
      </c>
      <c r="AV310" s="34" t="s">
        <v>10316</v>
      </c>
      <c r="AW310" s="34" t="s">
        <v>10286</v>
      </c>
      <c r="AX310" s="34" t="s">
        <v>10276</v>
      </c>
      <c r="AY310" s="35" t="s">
        <v>10275</v>
      </c>
      <c r="AZ310" s="35" t="s">
        <v>10275</v>
      </c>
      <c r="BA310" s="35" t="s">
        <v>10275</v>
      </c>
      <c r="BB310" s="35" t="s">
        <v>10275</v>
      </c>
      <c r="BC310" s="35" t="s">
        <v>10856</v>
      </c>
      <c r="BD310" s="35" t="s">
        <v>10856</v>
      </c>
      <c r="BE310" s="28" t="s">
        <v>10274</v>
      </c>
      <c r="BF310" s="28" t="s">
        <v>10273</v>
      </c>
      <c r="BG310" s="28" t="s">
        <v>10273</v>
      </c>
      <c r="BH310" s="28" t="s">
        <v>10274</v>
      </c>
      <c r="BI310" s="28" t="s">
        <v>10273</v>
      </c>
      <c r="BJ310" s="28" t="s">
        <v>10274</v>
      </c>
      <c r="BK310" s="28" t="s">
        <v>10273</v>
      </c>
      <c r="BL310" s="28" t="s">
        <v>10273</v>
      </c>
      <c r="BM310" s="28" t="s">
        <v>10274</v>
      </c>
      <c r="BN310" s="28" t="s">
        <v>10273</v>
      </c>
      <c r="BO310" s="28" t="s">
        <v>10273</v>
      </c>
      <c r="BP310" s="28" t="s">
        <v>10273</v>
      </c>
      <c r="BQ310" s="27" t="s">
        <v>10274</v>
      </c>
      <c r="BR310" s="27" t="s">
        <v>10274</v>
      </c>
      <c r="BS310" s="27" t="s">
        <v>10273</v>
      </c>
      <c r="BT310" s="27" t="s">
        <v>10273</v>
      </c>
      <c r="BU310" s="28" t="s">
        <v>10274</v>
      </c>
      <c r="BV310" s="28" t="s">
        <v>10273</v>
      </c>
      <c r="BW310" s="28" t="s">
        <v>10273</v>
      </c>
      <c r="BX310" s="27" t="s">
        <v>10279</v>
      </c>
      <c r="BY310" s="27" t="s">
        <v>10273</v>
      </c>
      <c r="BZ310" s="27" t="s">
        <v>10273</v>
      </c>
    </row>
    <row r="311" spans="1:78" ht="25.5" customHeight="1" x14ac:dyDescent="0.25">
      <c r="A311" s="27">
        <v>1416</v>
      </c>
      <c r="B311" s="28" t="s">
        <v>16884</v>
      </c>
      <c r="C311" s="28" t="s">
        <v>16885</v>
      </c>
      <c r="D311" s="27" t="s">
        <v>14072</v>
      </c>
      <c r="E311" s="27" t="s">
        <v>16886</v>
      </c>
      <c r="F311" s="27" t="s">
        <v>16887</v>
      </c>
      <c r="G311" s="27" t="s">
        <v>14075</v>
      </c>
      <c r="H311" s="27" t="s">
        <v>1939</v>
      </c>
      <c r="I311" s="27" t="s">
        <v>14415</v>
      </c>
      <c r="J311" s="27" t="s">
        <v>16888</v>
      </c>
      <c r="K311" s="27" t="s">
        <v>16889</v>
      </c>
      <c r="L311" s="29" t="s">
        <v>10272</v>
      </c>
      <c r="M311" s="36" t="s">
        <v>10274</v>
      </c>
      <c r="N311" s="36" t="s">
        <v>10274</v>
      </c>
      <c r="O311" s="36" t="s">
        <v>10274</v>
      </c>
      <c r="P311" s="36" t="s">
        <v>10274</v>
      </c>
      <c r="Q311" s="36" t="s">
        <v>10273</v>
      </c>
      <c r="R311" s="36">
        <v>16</v>
      </c>
      <c r="S311" s="36">
        <v>32</v>
      </c>
      <c r="T311" s="36">
        <v>48</v>
      </c>
      <c r="U311" s="36">
        <v>34</v>
      </c>
      <c r="V311" s="36">
        <v>44</v>
      </c>
      <c r="W311" s="36">
        <v>78</v>
      </c>
      <c r="X311" s="31">
        <v>13</v>
      </c>
      <c r="Y311" s="27" t="s">
        <v>10274</v>
      </c>
      <c r="Z311" s="27" t="s">
        <v>10273</v>
      </c>
      <c r="AA311" s="27" t="s">
        <v>10274</v>
      </c>
      <c r="AB311" s="27" t="s">
        <v>10273</v>
      </c>
      <c r="AC311" s="27" t="s">
        <v>10273</v>
      </c>
      <c r="AD311" s="27" t="s">
        <v>10273</v>
      </c>
      <c r="AE311" s="27" t="s">
        <v>10273</v>
      </c>
      <c r="AF311" s="27" t="s">
        <v>10273</v>
      </c>
      <c r="AG311" s="27" t="s">
        <v>10275</v>
      </c>
      <c r="AH311" s="27" t="s">
        <v>10273</v>
      </c>
      <c r="AI311" s="27" t="s">
        <v>10273</v>
      </c>
      <c r="AJ311" s="27" t="s">
        <v>10274</v>
      </c>
      <c r="AK311" s="27" t="s">
        <v>10273</v>
      </c>
      <c r="AL311" s="27" t="s">
        <v>10275</v>
      </c>
      <c r="AM311" s="33" t="s">
        <v>10276</v>
      </c>
      <c r="AN311" s="33" t="s">
        <v>10276</v>
      </c>
      <c r="AO311" s="33" t="s">
        <v>10277</v>
      </c>
      <c r="AP311" s="33">
        <v>0</v>
      </c>
      <c r="AQ311" s="33">
        <v>0</v>
      </c>
      <c r="AR311" s="33">
        <v>0</v>
      </c>
      <c r="AS311" s="33" t="s">
        <v>10275</v>
      </c>
      <c r="AT311" s="33" t="s">
        <v>10275</v>
      </c>
      <c r="AU311" s="33" t="s">
        <v>10275</v>
      </c>
      <c r="AV311" s="34" t="s">
        <v>10277</v>
      </c>
      <c r="AW311" s="34" t="s">
        <v>10277</v>
      </c>
      <c r="AX311" s="34" t="s">
        <v>10276</v>
      </c>
      <c r="AY311" s="35" t="s">
        <v>10856</v>
      </c>
      <c r="AZ311" s="35" t="s">
        <v>10275</v>
      </c>
      <c r="BA311" s="35" t="s">
        <v>10275</v>
      </c>
      <c r="BB311" s="35" t="s">
        <v>10275</v>
      </c>
      <c r="BC311" s="35" t="s">
        <v>10856</v>
      </c>
      <c r="BD311" s="35" t="s">
        <v>10856</v>
      </c>
      <c r="BE311" s="28" t="s">
        <v>10273</v>
      </c>
      <c r="BF311" s="28" t="s">
        <v>10273</v>
      </c>
      <c r="BG311" s="28" t="s">
        <v>10274</v>
      </c>
      <c r="BH311" s="28" t="s">
        <v>10273</v>
      </c>
      <c r="BI311" s="28" t="s">
        <v>10273</v>
      </c>
      <c r="BJ311" s="28" t="s">
        <v>10274</v>
      </c>
      <c r="BK311" s="28" t="s">
        <v>10273</v>
      </c>
      <c r="BL311" s="28" t="s">
        <v>10273</v>
      </c>
      <c r="BM311" s="28" t="s">
        <v>10274</v>
      </c>
      <c r="BN311" s="28" t="s">
        <v>10273</v>
      </c>
      <c r="BO311" s="28" t="s">
        <v>10273</v>
      </c>
      <c r="BP311" s="28" t="s">
        <v>10273</v>
      </c>
      <c r="BQ311" s="27" t="s">
        <v>10274</v>
      </c>
      <c r="BR311" s="27" t="s">
        <v>10273</v>
      </c>
      <c r="BS311" s="27" t="s">
        <v>10273</v>
      </c>
      <c r="BT311" s="27" t="s">
        <v>10273</v>
      </c>
      <c r="BU311" s="28" t="s">
        <v>10274</v>
      </c>
      <c r="BV311" s="28" t="s">
        <v>10273</v>
      </c>
      <c r="BW311" s="28" t="s">
        <v>10273</v>
      </c>
      <c r="BX311" s="27" t="s">
        <v>10279</v>
      </c>
      <c r="BY311" s="27" t="s">
        <v>10273</v>
      </c>
      <c r="BZ311" s="27" t="s">
        <v>10274</v>
      </c>
    </row>
    <row r="312" spans="1:78" ht="25.5" customHeight="1" x14ac:dyDescent="0.25">
      <c r="A312" s="27">
        <v>962</v>
      </c>
      <c r="B312" s="28" t="s">
        <v>14740</v>
      </c>
      <c r="C312" s="28" t="s">
        <v>14741</v>
      </c>
      <c r="D312" s="27" t="s">
        <v>14072</v>
      </c>
      <c r="E312" s="27" t="s">
        <v>14742</v>
      </c>
      <c r="F312" s="27" t="s">
        <v>14743</v>
      </c>
      <c r="G312" s="27" t="s">
        <v>14075</v>
      </c>
      <c r="H312" s="27" t="s">
        <v>1939</v>
      </c>
      <c r="I312" s="27" t="s">
        <v>14415</v>
      </c>
      <c r="J312" s="27" t="s">
        <v>14744</v>
      </c>
      <c r="K312" s="27" t="s">
        <v>14745</v>
      </c>
      <c r="L312" s="29" t="s">
        <v>10309</v>
      </c>
      <c r="M312" s="36" t="s">
        <v>10273</v>
      </c>
      <c r="N312" s="36" t="s">
        <v>10273</v>
      </c>
      <c r="O312" s="36" t="s">
        <v>10273</v>
      </c>
      <c r="P312" s="36" t="s">
        <v>10273</v>
      </c>
      <c r="Q312" s="36" t="s">
        <v>10274</v>
      </c>
      <c r="R312" s="36">
        <v>27</v>
      </c>
      <c r="S312" s="36">
        <v>75</v>
      </c>
      <c r="T312" s="36">
        <v>102</v>
      </c>
      <c r="U312" s="36">
        <v>41</v>
      </c>
      <c r="V312" s="36">
        <v>85</v>
      </c>
      <c r="W312" s="36">
        <v>126</v>
      </c>
      <c r="X312" s="31">
        <v>6</v>
      </c>
      <c r="Y312" s="27" t="s">
        <v>10274</v>
      </c>
      <c r="Z312" s="27" t="s">
        <v>10273</v>
      </c>
      <c r="AA312" s="27" t="s">
        <v>10273</v>
      </c>
      <c r="AB312" s="27" t="s">
        <v>10273</v>
      </c>
      <c r="AC312" s="27" t="s">
        <v>10273</v>
      </c>
      <c r="AD312" s="27" t="s">
        <v>10273</v>
      </c>
      <c r="AE312" s="27" t="s">
        <v>10273</v>
      </c>
      <c r="AF312" s="27" t="s">
        <v>10274</v>
      </c>
      <c r="AG312" s="27" t="s">
        <v>14746</v>
      </c>
      <c r="AH312" s="27" t="s">
        <v>10274</v>
      </c>
      <c r="AI312" s="27" t="s">
        <v>10273</v>
      </c>
      <c r="AJ312" s="27" t="s">
        <v>10274</v>
      </c>
      <c r="AK312" s="27" t="s">
        <v>10273</v>
      </c>
      <c r="AL312" s="27" t="s">
        <v>10275</v>
      </c>
      <c r="AM312" s="32" t="s">
        <v>10275</v>
      </c>
      <c r="AN312" s="32" t="s">
        <v>10275</v>
      </c>
      <c r="AO312" s="32" t="s">
        <v>10275</v>
      </c>
      <c r="AP312" s="33" t="s">
        <v>10275</v>
      </c>
      <c r="AQ312" s="33" t="s">
        <v>10275</v>
      </c>
      <c r="AR312" s="33" t="s">
        <v>10275</v>
      </c>
      <c r="AS312" s="33" t="s">
        <v>10316</v>
      </c>
      <c r="AT312" s="33" t="s">
        <v>10316</v>
      </c>
      <c r="AU312" s="33" t="s">
        <v>10301</v>
      </c>
      <c r="AV312" s="34">
        <v>0</v>
      </c>
      <c r="AW312" s="34">
        <v>0</v>
      </c>
      <c r="AX312" s="34">
        <v>0</v>
      </c>
      <c r="AY312" s="35" t="s">
        <v>10275</v>
      </c>
      <c r="AZ312" s="35" t="s">
        <v>10275</v>
      </c>
      <c r="BA312" s="35" t="s">
        <v>10275</v>
      </c>
      <c r="BB312" s="35" t="s">
        <v>10278</v>
      </c>
      <c r="BC312" s="35" t="s">
        <v>10275</v>
      </c>
      <c r="BD312" s="35" t="s">
        <v>10278</v>
      </c>
      <c r="BE312" s="28" t="s">
        <v>10273</v>
      </c>
      <c r="BF312" s="28" t="s">
        <v>10273</v>
      </c>
      <c r="BG312" s="28" t="s">
        <v>10273</v>
      </c>
      <c r="BH312" s="28" t="s">
        <v>10274</v>
      </c>
      <c r="BI312" s="28" t="s">
        <v>10274</v>
      </c>
      <c r="BJ312" s="28" t="s">
        <v>10274</v>
      </c>
      <c r="BK312" s="28" t="s">
        <v>10273</v>
      </c>
      <c r="BL312" s="28" t="s">
        <v>10274</v>
      </c>
      <c r="BM312" s="28" t="s">
        <v>10273</v>
      </c>
      <c r="BN312" s="28" t="s">
        <v>10273</v>
      </c>
      <c r="BO312" s="28" t="s">
        <v>10273</v>
      </c>
      <c r="BP312" s="28" t="s">
        <v>10273</v>
      </c>
      <c r="BQ312" s="27" t="s">
        <v>10274</v>
      </c>
      <c r="BR312" s="27" t="s">
        <v>10274</v>
      </c>
      <c r="BS312" s="27" t="s">
        <v>10273</v>
      </c>
      <c r="BT312" s="27" t="s">
        <v>10273</v>
      </c>
      <c r="BU312" s="28" t="s">
        <v>10274</v>
      </c>
      <c r="BV312" s="28" t="s">
        <v>10273</v>
      </c>
      <c r="BW312" s="28" t="s">
        <v>10273</v>
      </c>
      <c r="BX312" s="27" t="s">
        <v>10279</v>
      </c>
      <c r="BY312" s="27" t="s">
        <v>10273</v>
      </c>
      <c r="BZ312" s="27" t="s">
        <v>10274</v>
      </c>
    </row>
    <row r="313" spans="1:78" ht="25.5" customHeight="1" x14ac:dyDescent="0.25">
      <c r="A313" s="27">
        <v>909</v>
      </c>
      <c r="B313" s="28" t="s">
        <v>14559</v>
      </c>
      <c r="C313" s="28" t="s">
        <v>14560</v>
      </c>
      <c r="D313" s="27" t="s">
        <v>14072</v>
      </c>
      <c r="E313" s="27" t="s">
        <v>14561</v>
      </c>
      <c r="F313" s="27" t="s">
        <v>14562</v>
      </c>
      <c r="G313" s="27" t="s">
        <v>14075</v>
      </c>
      <c r="H313" s="27" t="s">
        <v>1939</v>
      </c>
      <c r="I313" s="27" t="s">
        <v>14415</v>
      </c>
      <c r="J313" s="27" t="s">
        <v>14563</v>
      </c>
      <c r="K313" s="27" t="s">
        <v>14564</v>
      </c>
      <c r="L313" s="29" t="s">
        <v>10272</v>
      </c>
      <c r="M313" s="36" t="s">
        <v>10274</v>
      </c>
      <c r="N313" s="36" t="s">
        <v>10274</v>
      </c>
      <c r="O313" s="36" t="s">
        <v>10274</v>
      </c>
      <c r="P313" s="36" t="s">
        <v>10274</v>
      </c>
      <c r="Q313" s="36" t="s">
        <v>10273</v>
      </c>
      <c r="R313" s="36">
        <v>146</v>
      </c>
      <c r="S313" s="36">
        <v>114</v>
      </c>
      <c r="T313" s="36">
        <v>260</v>
      </c>
      <c r="U313" s="36">
        <v>124</v>
      </c>
      <c r="V313" s="36">
        <v>109</v>
      </c>
      <c r="W313" s="36">
        <v>233</v>
      </c>
      <c r="X313" s="31">
        <v>15</v>
      </c>
      <c r="Y313" s="27" t="s">
        <v>10274</v>
      </c>
      <c r="Z313" s="27" t="s">
        <v>10274</v>
      </c>
      <c r="AA313" s="27" t="s">
        <v>10273</v>
      </c>
      <c r="AB313" s="27" t="s">
        <v>10273</v>
      </c>
      <c r="AC313" s="27" t="s">
        <v>10273</v>
      </c>
      <c r="AD313" s="27" t="s">
        <v>10274</v>
      </c>
      <c r="AE313" s="27" t="s">
        <v>10273</v>
      </c>
      <c r="AF313" s="27" t="s">
        <v>10273</v>
      </c>
      <c r="AG313" s="27" t="s">
        <v>10275</v>
      </c>
      <c r="AH313" s="27" t="s">
        <v>10274</v>
      </c>
      <c r="AI313" s="27" t="s">
        <v>10273</v>
      </c>
      <c r="AJ313" s="27" t="s">
        <v>10273</v>
      </c>
      <c r="AK313" s="27" t="s">
        <v>10273</v>
      </c>
      <c r="AL313" s="27" t="s">
        <v>10275</v>
      </c>
      <c r="AM313" s="33" t="s">
        <v>10276</v>
      </c>
      <c r="AN313" s="33" t="s">
        <v>10276</v>
      </c>
      <c r="AO313" s="33" t="s">
        <v>10316</v>
      </c>
      <c r="AP313" s="33">
        <v>0</v>
      </c>
      <c r="AQ313" s="33">
        <v>0</v>
      </c>
      <c r="AR313" s="33">
        <v>0</v>
      </c>
      <c r="AS313" s="33" t="s">
        <v>10275</v>
      </c>
      <c r="AT313" s="33" t="s">
        <v>10275</v>
      </c>
      <c r="AU313" s="33" t="s">
        <v>10275</v>
      </c>
      <c r="AV313" s="34" t="s">
        <v>10301</v>
      </c>
      <c r="AW313" s="34" t="s">
        <v>10301</v>
      </c>
      <c r="AX313" s="34" t="s">
        <v>10276</v>
      </c>
      <c r="AY313" s="35" t="s">
        <v>10856</v>
      </c>
      <c r="AZ313" s="35" t="s">
        <v>10275</v>
      </c>
      <c r="BA313" s="35" t="s">
        <v>10275</v>
      </c>
      <c r="BB313" s="35" t="s">
        <v>10275</v>
      </c>
      <c r="BC313" s="35" t="s">
        <v>10856</v>
      </c>
      <c r="BD313" s="35" t="s">
        <v>10856</v>
      </c>
      <c r="BE313" s="28" t="s">
        <v>10274</v>
      </c>
      <c r="BF313" s="28" t="s">
        <v>10273</v>
      </c>
      <c r="BG313" s="28" t="s">
        <v>10273</v>
      </c>
      <c r="BH313" s="28" t="s">
        <v>10274</v>
      </c>
      <c r="BI313" s="28" t="s">
        <v>10273</v>
      </c>
      <c r="BJ313" s="28" t="s">
        <v>10274</v>
      </c>
      <c r="BK313" s="28" t="s">
        <v>10273</v>
      </c>
      <c r="BL313" s="28" t="s">
        <v>10274</v>
      </c>
      <c r="BM313" s="28" t="s">
        <v>10274</v>
      </c>
      <c r="BN313" s="28" t="s">
        <v>10274</v>
      </c>
      <c r="BO313" s="28" t="s">
        <v>10273</v>
      </c>
      <c r="BP313" s="28" t="s">
        <v>10273</v>
      </c>
      <c r="BQ313" s="27" t="s">
        <v>10274</v>
      </c>
      <c r="BR313" s="27" t="s">
        <v>10274</v>
      </c>
      <c r="BS313" s="27" t="s">
        <v>10273</v>
      </c>
      <c r="BT313" s="27" t="s">
        <v>10273</v>
      </c>
      <c r="BU313" s="28" t="s">
        <v>10273</v>
      </c>
      <c r="BV313" s="28" t="s">
        <v>10274</v>
      </c>
      <c r="BW313" s="28" t="s">
        <v>10273</v>
      </c>
      <c r="BX313" s="27" t="s">
        <v>10279</v>
      </c>
      <c r="BY313" s="27" t="s">
        <v>10273</v>
      </c>
      <c r="BZ313" s="27" t="s">
        <v>10274</v>
      </c>
    </row>
    <row r="314" spans="1:78" ht="25.5" customHeight="1" x14ac:dyDescent="0.25">
      <c r="A314" s="27">
        <v>1469</v>
      </c>
      <c r="B314" s="28" t="s">
        <v>17123</v>
      </c>
      <c r="C314" s="28" t="s">
        <v>17124</v>
      </c>
      <c r="D314" s="27" t="s">
        <v>14072</v>
      </c>
      <c r="E314" s="27" t="s">
        <v>17125</v>
      </c>
      <c r="F314" s="27" t="s">
        <v>17126</v>
      </c>
      <c r="G314" s="27" t="s">
        <v>14075</v>
      </c>
      <c r="H314" s="27" t="s">
        <v>1939</v>
      </c>
      <c r="I314" s="27" t="s">
        <v>14415</v>
      </c>
      <c r="J314" s="27" t="s">
        <v>17127</v>
      </c>
      <c r="K314" s="27" t="s">
        <v>17128</v>
      </c>
      <c r="L314" s="29" t="s">
        <v>10309</v>
      </c>
      <c r="M314" s="36" t="s">
        <v>10273</v>
      </c>
      <c r="N314" s="36" t="s">
        <v>10273</v>
      </c>
      <c r="O314" s="36" t="s">
        <v>10273</v>
      </c>
      <c r="P314" s="36" t="s">
        <v>10273</v>
      </c>
      <c r="Q314" s="36" t="s">
        <v>10274</v>
      </c>
      <c r="R314" s="36">
        <v>27</v>
      </c>
      <c r="S314" s="36">
        <v>27</v>
      </c>
      <c r="T314" s="36">
        <v>54</v>
      </c>
      <c r="U314" s="36">
        <v>22</v>
      </c>
      <c r="V314" s="36">
        <v>39</v>
      </c>
      <c r="W314" s="36">
        <v>61</v>
      </c>
      <c r="X314" s="31">
        <v>8</v>
      </c>
      <c r="Y314" s="27" t="s">
        <v>10274</v>
      </c>
      <c r="Z314" s="27" t="s">
        <v>10273</v>
      </c>
      <c r="AA314" s="27" t="s">
        <v>10273</v>
      </c>
      <c r="AB314" s="27" t="s">
        <v>10273</v>
      </c>
      <c r="AC314" s="27" t="s">
        <v>10273</v>
      </c>
      <c r="AD314" s="27" t="s">
        <v>10273</v>
      </c>
      <c r="AE314" s="27" t="s">
        <v>10273</v>
      </c>
      <c r="AF314" s="27" t="s">
        <v>10273</v>
      </c>
      <c r="AG314" s="27" t="s">
        <v>10275</v>
      </c>
      <c r="AH314" s="27" t="s">
        <v>10273</v>
      </c>
      <c r="AI314" s="27" t="s">
        <v>10273</v>
      </c>
      <c r="AJ314" s="27" t="s">
        <v>10274</v>
      </c>
      <c r="AK314" s="27" t="s">
        <v>10273</v>
      </c>
      <c r="AL314" s="27" t="s">
        <v>10275</v>
      </c>
      <c r="AM314" s="32" t="s">
        <v>10275</v>
      </c>
      <c r="AN314" s="32" t="s">
        <v>10275</v>
      </c>
      <c r="AO314" s="32" t="s">
        <v>10275</v>
      </c>
      <c r="AP314" s="33" t="s">
        <v>10275</v>
      </c>
      <c r="AQ314" s="33" t="s">
        <v>10275</v>
      </c>
      <c r="AR314" s="33" t="s">
        <v>10275</v>
      </c>
      <c r="AS314" s="33" t="s">
        <v>10323</v>
      </c>
      <c r="AT314" s="33" t="s">
        <v>10323</v>
      </c>
      <c r="AU314" s="33" t="s">
        <v>10276</v>
      </c>
      <c r="AV314" s="34">
        <v>0</v>
      </c>
      <c r="AW314" s="34">
        <v>0</v>
      </c>
      <c r="AX314" s="34">
        <v>0</v>
      </c>
      <c r="AY314" s="35" t="s">
        <v>10275</v>
      </c>
      <c r="AZ314" s="35" t="s">
        <v>10275</v>
      </c>
      <c r="BA314" s="35" t="s">
        <v>10275</v>
      </c>
      <c r="BB314" s="35" t="s">
        <v>10856</v>
      </c>
      <c r="BC314" s="35" t="s">
        <v>10275</v>
      </c>
      <c r="BD314" s="35" t="s">
        <v>10856</v>
      </c>
      <c r="BE314" s="28" t="s">
        <v>10274</v>
      </c>
      <c r="BF314" s="28" t="s">
        <v>10273</v>
      </c>
      <c r="BG314" s="28" t="s">
        <v>10273</v>
      </c>
      <c r="BH314" s="28" t="s">
        <v>10273</v>
      </c>
      <c r="BI314" s="28" t="s">
        <v>10273</v>
      </c>
      <c r="BJ314" s="28" t="s">
        <v>10274</v>
      </c>
      <c r="BK314" s="28" t="s">
        <v>10273</v>
      </c>
      <c r="BL314" s="28" t="s">
        <v>10274</v>
      </c>
      <c r="BM314" s="28" t="s">
        <v>10273</v>
      </c>
      <c r="BN314" s="28" t="s">
        <v>10273</v>
      </c>
      <c r="BO314" s="28" t="s">
        <v>10273</v>
      </c>
      <c r="BP314" s="28" t="s">
        <v>10273</v>
      </c>
      <c r="BQ314" s="27" t="s">
        <v>10273</v>
      </c>
      <c r="BR314" s="27" t="s">
        <v>10274</v>
      </c>
      <c r="BS314" s="27" t="s">
        <v>10273</v>
      </c>
      <c r="BT314" s="27" t="s">
        <v>10273</v>
      </c>
      <c r="BU314" s="28" t="s">
        <v>10274</v>
      </c>
      <c r="BV314" s="28" t="s">
        <v>10274</v>
      </c>
      <c r="BW314" s="28" t="s">
        <v>10273</v>
      </c>
      <c r="BX314" s="27" t="s">
        <v>10279</v>
      </c>
      <c r="BY314" s="27" t="s">
        <v>10273</v>
      </c>
      <c r="BZ314" s="27" t="s">
        <v>10273</v>
      </c>
    </row>
    <row r="315" spans="1:78" ht="25.5" customHeight="1" x14ac:dyDescent="0.25">
      <c r="A315" s="27">
        <v>908</v>
      </c>
      <c r="B315" s="28" t="s">
        <v>14554</v>
      </c>
      <c r="C315" s="28" t="s">
        <v>14555</v>
      </c>
      <c r="D315" s="27" t="s">
        <v>14072</v>
      </c>
      <c r="E315" s="27" t="s">
        <v>14556</v>
      </c>
      <c r="F315" s="27" t="s">
        <v>14557</v>
      </c>
      <c r="G315" s="27" t="s">
        <v>14075</v>
      </c>
      <c r="H315" s="27" t="s">
        <v>1939</v>
      </c>
      <c r="I315" s="27" t="s">
        <v>14415</v>
      </c>
      <c r="J315" s="27" t="s">
        <v>2052</v>
      </c>
      <c r="K315" s="27" t="s">
        <v>14558</v>
      </c>
      <c r="L315" s="29" t="s">
        <v>10309</v>
      </c>
      <c r="M315" s="36" t="s">
        <v>10273</v>
      </c>
      <c r="N315" s="36" t="s">
        <v>10273</v>
      </c>
      <c r="O315" s="36" t="s">
        <v>10273</v>
      </c>
      <c r="P315" s="36" t="s">
        <v>10273</v>
      </c>
      <c r="Q315" s="36" t="s">
        <v>10274</v>
      </c>
      <c r="R315" s="36">
        <v>65</v>
      </c>
      <c r="S315" s="36">
        <v>79</v>
      </c>
      <c r="T315" s="36">
        <v>144</v>
      </c>
      <c r="U315" s="36">
        <v>68</v>
      </c>
      <c r="V315" s="36">
        <v>70</v>
      </c>
      <c r="W315" s="36">
        <v>138</v>
      </c>
      <c r="X315" s="31">
        <v>16</v>
      </c>
      <c r="Y315" s="27" t="s">
        <v>10274</v>
      </c>
      <c r="Z315" s="27" t="s">
        <v>10273</v>
      </c>
      <c r="AA315" s="27" t="s">
        <v>10273</v>
      </c>
      <c r="AB315" s="27" t="s">
        <v>10273</v>
      </c>
      <c r="AC315" s="27" t="s">
        <v>10273</v>
      </c>
      <c r="AD315" s="27" t="s">
        <v>10273</v>
      </c>
      <c r="AE315" s="27" t="s">
        <v>10273</v>
      </c>
      <c r="AF315" s="27" t="s">
        <v>10273</v>
      </c>
      <c r="AG315" s="27" t="s">
        <v>10275</v>
      </c>
      <c r="AH315" s="27" t="s">
        <v>10273</v>
      </c>
      <c r="AI315" s="27" t="s">
        <v>10273</v>
      </c>
      <c r="AJ315" s="27" t="s">
        <v>10274</v>
      </c>
      <c r="AK315" s="27" t="s">
        <v>10273</v>
      </c>
      <c r="AL315" s="27" t="s">
        <v>10275</v>
      </c>
      <c r="AM315" s="32" t="s">
        <v>10275</v>
      </c>
      <c r="AN315" s="32" t="s">
        <v>10275</v>
      </c>
      <c r="AO315" s="32" t="s">
        <v>10275</v>
      </c>
      <c r="AP315" s="33" t="s">
        <v>10275</v>
      </c>
      <c r="AQ315" s="33" t="s">
        <v>10275</v>
      </c>
      <c r="AR315" s="33" t="s">
        <v>10275</v>
      </c>
      <c r="AS315" s="33" t="s">
        <v>10773</v>
      </c>
      <c r="AT315" s="33" t="s">
        <v>10773</v>
      </c>
      <c r="AU315" s="33" t="s">
        <v>10323</v>
      </c>
      <c r="AV315" s="34">
        <v>0</v>
      </c>
      <c r="AW315" s="34">
        <v>0</v>
      </c>
      <c r="AX315" s="34">
        <v>0</v>
      </c>
      <c r="AY315" s="35" t="s">
        <v>10275</v>
      </c>
      <c r="AZ315" s="35" t="s">
        <v>10275</v>
      </c>
      <c r="BA315" s="35" t="s">
        <v>10275</v>
      </c>
      <c r="BB315" s="35" t="s">
        <v>10278</v>
      </c>
      <c r="BC315" s="35" t="s">
        <v>10275</v>
      </c>
      <c r="BD315" s="35" t="s">
        <v>10278</v>
      </c>
      <c r="BE315" s="28" t="s">
        <v>10274</v>
      </c>
      <c r="BF315" s="28" t="s">
        <v>10273</v>
      </c>
      <c r="BG315" s="28" t="s">
        <v>10273</v>
      </c>
      <c r="BH315" s="28" t="s">
        <v>10273</v>
      </c>
      <c r="BI315" s="28" t="s">
        <v>10273</v>
      </c>
      <c r="BJ315" s="28" t="s">
        <v>10274</v>
      </c>
      <c r="BK315" s="28" t="s">
        <v>10273</v>
      </c>
      <c r="BL315" s="28" t="s">
        <v>10274</v>
      </c>
      <c r="BM315" s="28" t="s">
        <v>10273</v>
      </c>
      <c r="BN315" s="28" t="s">
        <v>10273</v>
      </c>
      <c r="BO315" s="28" t="s">
        <v>10273</v>
      </c>
      <c r="BP315" s="28" t="s">
        <v>10273</v>
      </c>
      <c r="BQ315" s="27" t="s">
        <v>10274</v>
      </c>
      <c r="BR315" s="27" t="s">
        <v>10274</v>
      </c>
      <c r="BS315" s="27" t="s">
        <v>10273</v>
      </c>
      <c r="BT315" s="27" t="s">
        <v>10273</v>
      </c>
      <c r="BU315" s="28" t="s">
        <v>10274</v>
      </c>
      <c r="BV315" s="28" t="s">
        <v>10274</v>
      </c>
      <c r="BW315" s="28" t="s">
        <v>10273</v>
      </c>
      <c r="BX315" s="27" t="s">
        <v>10279</v>
      </c>
      <c r="BY315" s="27" t="s">
        <v>10273</v>
      </c>
      <c r="BZ315" s="27" t="s">
        <v>10274</v>
      </c>
    </row>
    <row r="316" spans="1:78" ht="25.5" customHeight="1" x14ac:dyDescent="0.25">
      <c r="A316" s="27">
        <v>1465</v>
      </c>
      <c r="B316" s="28" t="s">
        <v>17099</v>
      </c>
      <c r="C316" s="28" t="s">
        <v>17100</v>
      </c>
      <c r="D316" s="27" t="s">
        <v>14072</v>
      </c>
      <c r="E316" s="27" t="s">
        <v>17101</v>
      </c>
      <c r="F316" s="27" t="s">
        <v>17102</v>
      </c>
      <c r="G316" s="27" t="s">
        <v>14075</v>
      </c>
      <c r="H316" s="27" t="s">
        <v>1939</v>
      </c>
      <c r="I316" s="27" t="s">
        <v>14415</v>
      </c>
      <c r="J316" s="27" t="s">
        <v>17103</v>
      </c>
      <c r="K316" s="27" t="s">
        <v>17104</v>
      </c>
      <c r="L316" s="29" t="s">
        <v>10272</v>
      </c>
      <c r="M316" s="36" t="s">
        <v>10274</v>
      </c>
      <c r="N316" s="36" t="s">
        <v>10274</v>
      </c>
      <c r="O316" s="36" t="s">
        <v>10274</v>
      </c>
      <c r="P316" s="36" t="s">
        <v>10274</v>
      </c>
      <c r="Q316" s="36" t="s">
        <v>10273</v>
      </c>
      <c r="R316" s="36">
        <v>300</v>
      </c>
      <c r="S316" s="36">
        <v>264</v>
      </c>
      <c r="T316" s="36">
        <v>564</v>
      </c>
      <c r="U316" s="36">
        <v>268</v>
      </c>
      <c r="V316" s="36">
        <v>285</v>
      </c>
      <c r="W316" s="36">
        <v>553</v>
      </c>
      <c r="X316" s="31">
        <v>24</v>
      </c>
      <c r="Y316" s="27" t="s">
        <v>10273</v>
      </c>
      <c r="Z316" s="27" t="s">
        <v>10273</v>
      </c>
      <c r="AA316" s="27" t="s">
        <v>10274</v>
      </c>
      <c r="AB316" s="27" t="s">
        <v>10273</v>
      </c>
      <c r="AC316" s="27" t="s">
        <v>10273</v>
      </c>
      <c r="AD316" s="27" t="s">
        <v>10273</v>
      </c>
      <c r="AE316" s="27" t="s">
        <v>10273</v>
      </c>
      <c r="AF316" s="27" t="s">
        <v>10273</v>
      </c>
      <c r="AG316" s="27" t="s">
        <v>10275</v>
      </c>
      <c r="AH316" s="27" t="s">
        <v>10273</v>
      </c>
      <c r="AI316" s="27" t="s">
        <v>10273</v>
      </c>
      <c r="AJ316" s="27" t="s">
        <v>10274</v>
      </c>
      <c r="AK316" s="27" t="s">
        <v>10273</v>
      </c>
      <c r="AL316" s="27" t="s">
        <v>10275</v>
      </c>
      <c r="AM316" s="33">
        <v>0</v>
      </c>
      <c r="AN316" s="33">
        <v>0</v>
      </c>
      <c r="AO316" s="33">
        <v>0</v>
      </c>
      <c r="AP316" s="33">
        <v>0</v>
      </c>
      <c r="AQ316" s="33">
        <v>0</v>
      </c>
      <c r="AR316" s="33">
        <v>0</v>
      </c>
      <c r="AS316" s="33" t="s">
        <v>10275</v>
      </c>
      <c r="AT316" s="33" t="s">
        <v>10275</v>
      </c>
      <c r="AU316" s="33" t="s">
        <v>10275</v>
      </c>
      <c r="AV316" s="34" t="s">
        <v>10287</v>
      </c>
      <c r="AW316" s="34" t="s">
        <v>10287</v>
      </c>
      <c r="AX316" s="34" t="s">
        <v>10276</v>
      </c>
      <c r="AY316" s="35" t="s">
        <v>10275</v>
      </c>
      <c r="AZ316" s="35" t="s">
        <v>10275</v>
      </c>
      <c r="BA316" s="35" t="s">
        <v>10275</v>
      </c>
      <c r="BB316" s="35" t="s">
        <v>10275</v>
      </c>
      <c r="BC316" s="35" t="s">
        <v>10278</v>
      </c>
      <c r="BD316" s="35" t="s">
        <v>10278</v>
      </c>
      <c r="BE316" s="28" t="s">
        <v>10273</v>
      </c>
      <c r="BF316" s="28" t="s">
        <v>10273</v>
      </c>
      <c r="BG316" s="28" t="s">
        <v>10274</v>
      </c>
      <c r="BH316" s="28" t="s">
        <v>10274</v>
      </c>
      <c r="BI316" s="28" t="s">
        <v>10273</v>
      </c>
      <c r="BJ316" s="28" t="s">
        <v>10274</v>
      </c>
      <c r="BK316" s="28" t="s">
        <v>10273</v>
      </c>
      <c r="BL316" s="28" t="s">
        <v>10273</v>
      </c>
      <c r="BM316" s="28" t="s">
        <v>10274</v>
      </c>
      <c r="BN316" s="28" t="s">
        <v>10273</v>
      </c>
      <c r="BO316" s="28" t="s">
        <v>10273</v>
      </c>
      <c r="BP316" s="28" t="s">
        <v>10273</v>
      </c>
      <c r="BQ316" s="27" t="s">
        <v>10274</v>
      </c>
      <c r="BR316" s="27" t="s">
        <v>10274</v>
      </c>
      <c r="BS316" s="27" t="s">
        <v>10273</v>
      </c>
      <c r="BT316" s="27" t="s">
        <v>10273</v>
      </c>
      <c r="BU316" s="28" t="s">
        <v>10274</v>
      </c>
      <c r="BV316" s="28" t="s">
        <v>10273</v>
      </c>
      <c r="BW316" s="28" t="s">
        <v>10273</v>
      </c>
      <c r="BX316" s="27" t="s">
        <v>10279</v>
      </c>
      <c r="BY316" s="27" t="s">
        <v>10273</v>
      </c>
      <c r="BZ316" s="27" t="s">
        <v>10274</v>
      </c>
    </row>
    <row r="317" spans="1:78" ht="25.5" customHeight="1" x14ac:dyDescent="0.25">
      <c r="A317" s="27">
        <v>880</v>
      </c>
      <c r="B317" s="28" t="s">
        <v>14457</v>
      </c>
      <c r="C317" s="28" t="s">
        <v>14458</v>
      </c>
      <c r="D317" s="27" t="s">
        <v>14072</v>
      </c>
      <c r="E317" s="27" t="s">
        <v>14459</v>
      </c>
      <c r="F317" s="27" t="s">
        <v>14460</v>
      </c>
      <c r="G317" s="27" t="s">
        <v>14075</v>
      </c>
      <c r="H317" s="27" t="s">
        <v>1939</v>
      </c>
      <c r="I317" s="27" t="s">
        <v>14415</v>
      </c>
      <c r="J317" s="27" t="s">
        <v>14461</v>
      </c>
      <c r="K317" s="27" t="s">
        <v>14462</v>
      </c>
      <c r="L317" s="29" t="s">
        <v>10272</v>
      </c>
      <c r="M317" s="36" t="s">
        <v>10274</v>
      </c>
      <c r="N317" s="36" t="s">
        <v>10274</v>
      </c>
      <c r="O317" s="36" t="s">
        <v>10274</v>
      </c>
      <c r="P317" s="36" t="s">
        <v>10274</v>
      </c>
      <c r="Q317" s="36" t="s">
        <v>10273</v>
      </c>
      <c r="R317" s="36">
        <v>61</v>
      </c>
      <c r="S317" s="36">
        <v>55</v>
      </c>
      <c r="T317" s="36">
        <v>116</v>
      </c>
      <c r="U317" s="36">
        <v>49</v>
      </c>
      <c r="V317" s="36">
        <v>76</v>
      </c>
      <c r="W317" s="36">
        <v>125</v>
      </c>
      <c r="X317" s="31">
        <v>14</v>
      </c>
      <c r="Y317" s="27" t="s">
        <v>10274</v>
      </c>
      <c r="Z317" s="27" t="s">
        <v>10273</v>
      </c>
      <c r="AA317" s="27" t="s">
        <v>10273</v>
      </c>
      <c r="AB317" s="27" t="s">
        <v>10273</v>
      </c>
      <c r="AC317" s="27" t="s">
        <v>10273</v>
      </c>
      <c r="AD317" s="27" t="s">
        <v>10273</v>
      </c>
      <c r="AE317" s="27" t="s">
        <v>10273</v>
      </c>
      <c r="AF317" s="27" t="s">
        <v>10273</v>
      </c>
      <c r="AG317" s="27" t="s">
        <v>10275</v>
      </c>
      <c r="AH317" s="27" t="s">
        <v>10273</v>
      </c>
      <c r="AI317" s="27" t="s">
        <v>10274</v>
      </c>
      <c r="AJ317" s="27" t="s">
        <v>10273</v>
      </c>
      <c r="AK317" s="27" t="s">
        <v>10273</v>
      </c>
      <c r="AL317" s="27" t="s">
        <v>10275</v>
      </c>
      <c r="AM317" s="33">
        <v>0</v>
      </c>
      <c r="AN317" s="33">
        <v>0</v>
      </c>
      <c r="AO317" s="33">
        <v>0</v>
      </c>
      <c r="AP317" s="33">
        <v>0</v>
      </c>
      <c r="AQ317" s="33">
        <v>0</v>
      </c>
      <c r="AR317" s="33">
        <v>0</v>
      </c>
      <c r="AS317" s="33" t="s">
        <v>10275</v>
      </c>
      <c r="AT317" s="33" t="s">
        <v>10275</v>
      </c>
      <c r="AU317" s="33" t="s">
        <v>10275</v>
      </c>
      <c r="AV317" s="34" t="s">
        <v>10324</v>
      </c>
      <c r="AW317" s="34" t="s">
        <v>10287</v>
      </c>
      <c r="AX317" s="34" t="s">
        <v>10276</v>
      </c>
      <c r="AY317" s="35" t="s">
        <v>10275</v>
      </c>
      <c r="AZ317" s="35" t="s">
        <v>10275</v>
      </c>
      <c r="BA317" s="35" t="s">
        <v>10275</v>
      </c>
      <c r="BB317" s="35" t="s">
        <v>10275</v>
      </c>
      <c r="BC317" s="35" t="s">
        <v>10856</v>
      </c>
      <c r="BD317" s="35" t="s">
        <v>10856</v>
      </c>
      <c r="BE317" s="28" t="s">
        <v>10273</v>
      </c>
      <c r="BF317" s="28" t="s">
        <v>10273</v>
      </c>
      <c r="BG317" s="28" t="s">
        <v>10274</v>
      </c>
      <c r="BH317" s="28" t="s">
        <v>10274</v>
      </c>
      <c r="BI317" s="28" t="s">
        <v>10273</v>
      </c>
      <c r="BJ317" s="28" t="s">
        <v>10274</v>
      </c>
      <c r="BK317" s="28" t="s">
        <v>10273</v>
      </c>
      <c r="BL317" s="28" t="s">
        <v>10273</v>
      </c>
      <c r="BM317" s="28" t="s">
        <v>10274</v>
      </c>
      <c r="BN317" s="28" t="s">
        <v>10273</v>
      </c>
      <c r="BO317" s="28" t="s">
        <v>10273</v>
      </c>
      <c r="BP317" s="28" t="s">
        <v>10273</v>
      </c>
      <c r="BQ317" s="27" t="s">
        <v>10274</v>
      </c>
      <c r="BR317" s="27" t="s">
        <v>10273</v>
      </c>
      <c r="BS317" s="27" t="s">
        <v>10273</v>
      </c>
      <c r="BT317" s="27" t="s">
        <v>10273</v>
      </c>
      <c r="BU317" s="28" t="s">
        <v>10273</v>
      </c>
      <c r="BV317" s="28" t="s">
        <v>10274</v>
      </c>
      <c r="BW317" s="28" t="s">
        <v>10273</v>
      </c>
      <c r="BX317" s="27" t="s">
        <v>10279</v>
      </c>
      <c r="BY317" s="27" t="s">
        <v>10273</v>
      </c>
      <c r="BZ317" s="27" t="s">
        <v>10274</v>
      </c>
    </row>
    <row r="318" spans="1:78" ht="25.5" customHeight="1" x14ac:dyDescent="0.25">
      <c r="A318" s="27">
        <v>881</v>
      </c>
      <c r="B318" s="28" t="s">
        <v>14463</v>
      </c>
      <c r="C318" s="28" t="s">
        <v>14464</v>
      </c>
      <c r="D318" s="27" t="s">
        <v>14072</v>
      </c>
      <c r="E318" s="27" t="s">
        <v>14465</v>
      </c>
      <c r="F318" s="27" t="s">
        <v>14466</v>
      </c>
      <c r="G318" s="27" t="s">
        <v>14075</v>
      </c>
      <c r="H318" s="27" t="s">
        <v>1939</v>
      </c>
      <c r="I318" s="27" t="s">
        <v>14415</v>
      </c>
      <c r="J318" s="27" t="s">
        <v>2067</v>
      </c>
      <c r="K318" s="27" t="s">
        <v>14467</v>
      </c>
      <c r="L318" s="29" t="s">
        <v>10309</v>
      </c>
      <c r="M318" s="36" t="s">
        <v>10273</v>
      </c>
      <c r="N318" s="36" t="s">
        <v>10273</v>
      </c>
      <c r="O318" s="36" t="s">
        <v>10273</v>
      </c>
      <c r="P318" s="36" t="s">
        <v>10273</v>
      </c>
      <c r="Q318" s="36" t="s">
        <v>10274</v>
      </c>
      <c r="R318" s="36">
        <v>71</v>
      </c>
      <c r="S318" s="36">
        <v>135</v>
      </c>
      <c r="T318" s="36">
        <v>206</v>
      </c>
      <c r="U318" s="36">
        <v>49</v>
      </c>
      <c r="V318" s="36">
        <v>112</v>
      </c>
      <c r="W318" s="36">
        <v>161</v>
      </c>
      <c r="X318" s="31">
        <v>8</v>
      </c>
      <c r="Y318" s="27" t="s">
        <v>10274</v>
      </c>
      <c r="Z318" s="27" t="s">
        <v>10273</v>
      </c>
      <c r="AA318" s="27" t="s">
        <v>10273</v>
      </c>
      <c r="AB318" s="27" t="s">
        <v>10273</v>
      </c>
      <c r="AC318" s="27" t="s">
        <v>10273</v>
      </c>
      <c r="AD318" s="27" t="s">
        <v>10273</v>
      </c>
      <c r="AE318" s="27" t="s">
        <v>10273</v>
      </c>
      <c r="AF318" s="27" t="s">
        <v>10273</v>
      </c>
      <c r="AG318" s="27" t="s">
        <v>10275</v>
      </c>
      <c r="AH318" s="27" t="s">
        <v>10273</v>
      </c>
      <c r="AI318" s="27" t="s">
        <v>10273</v>
      </c>
      <c r="AJ318" s="27" t="s">
        <v>10274</v>
      </c>
      <c r="AK318" s="27" t="s">
        <v>10273</v>
      </c>
      <c r="AL318" s="27" t="s">
        <v>10275</v>
      </c>
      <c r="AM318" s="32" t="s">
        <v>10275</v>
      </c>
      <c r="AN318" s="32" t="s">
        <v>10275</v>
      </c>
      <c r="AO318" s="32" t="s">
        <v>10275</v>
      </c>
      <c r="AP318" s="33" t="s">
        <v>10275</v>
      </c>
      <c r="AQ318" s="33" t="s">
        <v>10275</v>
      </c>
      <c r="AR318" s="33" t="s">
        <v>10275</v>
      </c>
      <c r="AS318" s="33" t="s">
        <v>10316</v>
      </c>
      <c r="AT318" s="33" t="s">
        <v>10316</v>
      </c>
      <c r="AU318" s="33" t="s">
        <v>10276</v>
      </c>
      <c r="AV318" s="34">
        <v>0</v>
      </c>
      <c r="AW318" s="34">
        <v>0</v>
      </c>
      <c r="AX318" s="34">
        <v>0</v>
      </c>
      <c r="AY318" s="35" t="s">
        <v>10275</v>
      </c>
      <c r="AZ318" s="35" t="s">
        <v>10275</v>
      </c>
      <c r="BA318" s="35" t="s">
        <v>10275</v>
      </c>
      <c r="BB318" s="35" t="s">
        <v>10856</v>
      </c>
      <c r="BC318" s="35" t="s">
        <v>10275</v>
      </c>
      <c r="BD318" s="35" t="s">
        <v>10856</v>
      </c>
      <c r="BE318" s="28" t="s">
        <v>10273</v>
      </c>
      <c r="BF318" s="28" t="s">
        <v>10273</v>
      </c>
      <c r="BG318" s="28" t="s">
        <v>10274</v>
      </c>
      <c r="BH318" s="28" t="s">
        <v>10274</v>
      </c>
      <c r="BI318" s="28" t="s">
        <v>10273</v>
      </c>
      <c r="BJ318" s="28" t="s">
        <v>10274</v>
      </c>
      <c r="BK318" s="28" t="s">
        <v>10273</v>
      </c>
      <c r="BL318" s="28" t="s">
        <v>10273</v>
      </c>
      <c r="BM318" s="28" t="s">
        <v>10274</v>
      </c>
      <c r="BN318" s="28" t="s">
        <v>10273</v>
      </c>
      <c r="BO318" s="28" t="s">
        <v>10273</v>
      </c>
      <c r="BP318" s="28" t="s">
        <v>10273</v>
      </c>
      <c r="BQ318" s="27" t="s">
        <v>10274</v>
      </c>
      <c r="BR318" s="27" t="s">
        <v>10274</v>
      </c>
      <c r="BS318" s="27" t="s">
        <v>10273</v>
      </c>
      <c r="BT318" s="27" t="s">
        <v>10273</v>
      </c>
      <c r="BU318" s="28" t="s">
        <v>10273</v>
      </c>
      <c r="BV318" s="28" t="s">
        <v>10274</v>
      </c>
      <c r="BW318" s="28" t="s">
        <v>10273</v>
      </c>
      <c r="BX318" s="27" t="s">
        <v>10279</v>
      </c>
      <c r="BY318" s="27" t="s">
        <v>10273</v>
      </c>
      <c r="BZ318" s="27" t="s">
        <v>10274</v>
      </c>
    </row>
    <row r="319" spans="1:78" ht="25.5" customHeight="1" x14ac:dyDescent="0.25">
      <c r="A319" s="27">
        <v>885</v>
      </c>
      <c r="B319" s="28" t="s">
        <v>14486</v>
      </c>
      <c r="C319" s="28" t="s">
        <v>14487</v>
      </c>
      <c r="D319" s="27" t="s">
        <v>14072</v>
      </c>
      <c r="E319" s="27" t="s">
        <v>14488</v>
      </c>
      <c r="F319" s="27" t="s">
        <v>14489</v>
      </c>
      <c r="G319" s="27" t="s">
        <v>14075</v>
      </c>
      <c r="H319" s="27" t="s">
        <v>1939</v>
      </c>
      <c r="I319" s="27" t="s">
        <v>14415</v>
      </c>
      <c r="J319" s="27" t="s">
        <v>14490</v>
      </c>
      <c r="K319" s="27" t="s">
        <v>14491</v>
      </c>
      <c r="L319" s="29" t="s">
        <v>10309</v>
      </c>
      <c r="M319" s="36" t="s">
        <v>10273</v>
      </c>
      <c r="N319" s="36" t="s">
        <v>10273</v>
      </c>
      <c r="O319" s="36" t="s">
        <v>10273</v>
      </c>
      <c r="P319" s="36" t="s">
        <v>10274</v>
      </c>
      <c r="Q319" s="36" t="s">
        <v>10274</v>
      </c>
      <c r="R319" s="36">
        <v>135</v>
      </c>
      <c r="S319" s="36">
        <v>149</v>
      </c>
      <c r="T319" s="36">
        <v>284</v>
      </c>
      <c r="U319" s="36">
        <v>121</v>
      </c>
      <c r="V319" s="36">
        <v>147</v>
      </c>
      <c r="W319" s="36">
        <v>268</v>
      </c>
      <c r="X319" s="31">
        <v>16</v>
      </c>
      <c r="Y319" s="27" t="s">
        <v>10274</v>
      </c>
      <c r="Z319" s="27" t="s">
        <v>10273</v>
      </c>
      <c r="AA319" s="27" t="s">
        <v>10273</v>
      </c>
      <c r="AB319" s="27" t="s">
        <v>10273</v>
      </c>
      <c r="AC319" s="27" t="s">
        <v>10273</v>
      </c>
      <c r="AD319" s="27" t="s">
        <v>10273</v>
      </c>
      <c r="AE319" s="27" t="s">
        <v>10273</v>
      </c>
      <c r="AF319" s="27" t="s">
        <v>10273</v>
      </c>
      <c r="AG319" s="27" t="s">
        <v>10275</v>
      </c>
      <c r="AH319" s="27" t="s">
        <v>10273</v>
      </c>
      <c r="AI319" s="27" t="s">
        <v>10274</v>
      </c>
      <c r="AJ319" s="27" t="s">
        <v>10274</v>
      </c>
      <c r="AK319" s="27" t="s">
        <v>10273</v>
      </c>
      <c r="AL319" s="27" t="s">
        <v>10275</v>
      </c>
      <c r="AM319" s="32" t="s">
        <v>10275</v>
      </c>
      <c r="AN319" s="32" t="s">
        <v>10275</v>
      </c>
      <c r="AO319" s="32" t="s">
        <v>10275</v>
      </c>
      <c r="AP319" s="33" t="s">
        <v>10400</v>
      </c>
      <c r="AQ319" s="33" t="s">
        <v>10400</v>
      </c>
      <c r="AR319" s="33" t="s">
        <v>10400</v>
      </c>
      <c r="AS319" s="33" t="s">
        <v>10400</v>
      </c>
      <c r="AT319" s="33" t="s">
        <v>10400</v>
      </c>
      <c r="AU319" s="33" t="s">
        <v>10400</v>
      </c>
      <c r="AV319" s="33" t="s">
        <v>10400</v>
      </c>
      <c r="AW319" s="33" t="s">
        <v>10400</v>
      </c>
      <c r="AX319" s="33" t="s">
        <v>10400</v>
      </c>
      <c r="AY319" s="35" t="s">
        <v>10275</v>
      </c>
      <c r="AZ319" s="33" t="s">
        <v>10400</v>
      </c>
      <c r="BA319" s="33" t="s">
        <v>10400</v>
      </c>
      <c r="BB319" s="33" t="s">
        <v>10400</v>
      </c>
      <c r="BC319" s="33" t="s">
        <v>10400</v>
      </c>
      <c r="BD319" s="33" t="s">
        <v>10400</v>
      </c>
      <c r="BE319" s="28" t="s">
        <v>10273</v>
      </c>
      <c r="BF319" s="28" t="s">
        <v>10273</v>
      </c>
      <c r="BG319" s="28" t="s">
        <v>10274</v>
      </c>
      <c r="BH319" s="28" t="s">
        <v>10274</v>
      </c>
      <c r="BI319" s="28" t="s">
        <v>10273</v>
      </c>
      <c r="BJ319" s="28" t="s">
        <v>10274</v>
      </c>
      <c r="BK319" s="28" t="s">
        <v>10273</v>
      </c>
      <c r="BL319" s="28" t="s">
        <v>10273</v>
      </c>
      <c r="BM319" s="28" t="s">
        <v>10274</v>
      </c>
      <c r="BN319" s="28" t="s">
        <v>10273</v>
      </c>
      <c r="BO319" s="28" t="s">
        <v>10273</v>
      </c>
      <c r="BP319" s="28" t="s">
        <v>10273</v>
      </c>
      <c r="BQ319" s="27" t="s">
        <v>10274</v>
      </c>
      <c r="BR319" s="27" t="s">
        <v>10274</v>
      </c>
      <c r="BS319" s="27" t="s">
        <v>10274</v>
      </c>
      <c r="BT319" s="27" t="s">
        <v>10273</v>
      </c>
      <c r="BU319" s="28" t="s">
        <v>10274</v>
      </c>
      <c r="BV319" s="28" t="s">
        <v>10274</v>
      </c>
      <c r="BW319" s="28" t="s">
        <v>10273</v>
      </c>
      <c r="BX319" s="27" t="s">
        <v>10279</v>
      </c>
      <c r="BY319" s="27" t="s">
        <v>10273</v>
      </c>
      <c r="BZ319" s="27" t="s">
        <v>10274</v>
      </c>
    </row>
    <row r="320" spans="1:78" ht="25.5" customHeight="1" x14ac:dyDescent="0.25">
      <c r="A320" s="27">
        <v>889</v>
      </c>
      <c r="B320" s="28" t="s">
        <v>14507</v>
      </c>
      <c r="C320" s="28" t="s">
        <v>14508</v>
      </c>
      <c r="D320" s="27" t="s">
        <v>14072</v>
      </c>
      <c r="E320" s="27" t="s">
        <v>14509</v>
      </c>
      <c r="F320" s="27" t="s">
        <v>14510</v>
      </c>
      <c r="G320" s="27" t="s">
        <v>14075</v>
      </c>
      <c r="H320" s="27" t="s">
        <v>1939</v>
      </c>
      <c r="I320" s="27" t="s">
        <v>14415</v>
      </c>
      <c r="J320" s="27" t="s">
        <v>14511</v>
      </c>
      <c r="K320" s="27" t="s">
        <v>14512</v>
      </c>
      <c r="L320" s="29" t="s">
        <v>10272</v>
      </c>
      <c r="M320" s="36" t="s">
        <v>10274</v>
      </c>
      <c r="N320" s="36" t="s">
        <v>10274</v>
      </c>
      <c r="O320" s="36" t="s">
        <v>10274</v>
      </c>
      <c r="P320" s="36" t="s">
        <v>10274</v>
      </c>
      <c r="Q320" s="36" t="s">
        <v>10273</v>
      </c>
      <c r="R320" s="36">
        <v>54</v>
      </c>
      <c r="S320" s="36">
        <v>50</v>
      </c>
      <c r="T320" s="36">
        <v>104</v>
      </c>
      <c r="U320" s="36">
        <v>50</v>
      </c>
      <c r="V320" s="36">
        <v>48</v>
      </c>
      <c r="W320" s="36">
        <v>98</v>
      </c>
      <c r="X320" s="31">
        <v>11</v>
      </c>
      <c r="Y320" s="27" t="s">
        <v>10274</v>
      </c>
      <c r="Z320" s="27" t="s">
        <v>10273</v>
      </c>
      <c r="AA320" s="27" t="s">
        <v>10273</v>
      </c>
      <c r="AB320" s="27" t="s">
        <v>10273</v>
      </c>
      <c r="AC320" s="27" t="s">
        <v>10273</v>
      </c>
      <c r="AD320" s="27" t="s">
        <v>10273</v>
      </c>
      <c r="AE320" s="27" t="s">
        <v>10273</v>
      </c>
      <c r="AF320" s="27" t="s">
        <v>10273</v>
      </c>
      <c r="AG320" s="27" t="s">
        <v>10275</v>
      </c>
      <c r="AH320" s="27" t="s">
        <v>10273</v>
      </c>
      <c r="AI320" s="27" t="s">
        <v>10274</v>
      </c>
      <c r="AJ320" s="27" t="s">
        <v>10274</v>
      </c>
      <c r="AK320" s="27" t="s">
        <v>10273</v>
      </c>
      <c r="AL320" s="27" t="s">
        <v>10275</v>
      </c>
      <c r="AM320" s="33">
        <v>0</v>
      </c>
      <c r="AN320" s="33">
        <v>0</v>
      </c>
      <c r="AO320" s="33">
        <v>0</v>
      </c>
      <c r="AP320" s="33">
        <v>0</v>
      </c>
      <c r="AQ320" s="33">
        <v>0</v>
      </c>
      <c r="AR320" s="33">
        <v>0</v>
      </c>
      <c r="AS320" s="33" t="s">
        <v>10275</v>
      </c>
      <c r="AT320" s="33" t="s">
        <v>10275</v>
      </c>
      <c r="AU320" s="33" t="s">
        <v>10275</v>
      </c>
      <c r="AV320" s="34" t="s">
        <v>10323</v>
      </c>
      <c r="AW320" s="34" t="s">
        <v>10316</v>
      </c>
      <c r="AX320" s="34" t="s">
        <v>10276</v>
      </c>
      <c r="AY320" s="35" t="s">
        <v>10275</v>
      </c>
      <c r="AZ320" s="35" t="s">
        <v>10275</v>
      </c>
      <c r="BA320" s="35" t="s">
        <v>10275</v>
      </c>
      <c r="BB320" s="35" t="s">
        <v>10275</v>
      </c>
      <c r="BC320" s="35" t="s">
        <v>10856</v>
      </c>
      <c r="BD320" s="35" t="s">
        <v>10856</v>
      </c>
      <c r="BE320" s="28" t="s">
        <v>10273</v>
      </c>
      <c r="BF320" s="28" t="s">
        <v>10273</v>
      </c>
      <c r="BG320" s="28" t="s">
        <v>10274</v>
      </c>
      <c r="BH320" s="28" t="s">
        <v>10273</v>
      </c>
      <c r="BI320" s="28" t="s">
        <v>10273</v>
      </c>
      <c r="BJ320" s="28" t="s">
        <v>10274</v>
      </c>
      <c r="BK320" s="28" t="s">
        <v>10273</v>
      </c>
      <c r="BL320" s="28" t="s">
        <v>10273</v>
      </c>
      <c r="BM320" s="28" t="s">
        <v>10274</v>
      </c>
      <c r="BN320" s="28" t="s">
        <v>10273</v>
      </c>
      <c r="BO320" s="28" t="s">
        <v>10273</v>
      </c>
      <c r="BP320" s="28" t="s">
        <v>10273</v>
      </c>
      <c r="BQ320" s="27" t="s">
        <v>10274</v>
      </c>
      <c r="BR320" s="27" t="s">
        <v>10274</v>
      </c>
      <c r="BS320" s="27" t="s">
        <v>10273</v>
      </c>
      <c r="BT320" s="27" t="s">
        <v>10273</v>
      </c>
      <c r="BU320" s="28" t="s">
        <v>10273</v>
      </c>
      <c r="BV320" s="28" t="s">
        <v>10274</v>
      </c>
      <c r="BW320" s="28" t="s">
        <v>10273</v>
      </c>
      <c r="BX320" s="27" t="s">
        <v>10279</v>
      </c>
      <c r="BY320" s="27" t="s">
        <v>10273</v>
      </c>
      <c r="BZ320" s="27" t="s">
        <v>10274</v>
      </c>
    </row>
    <row r="321" spans="1:78" ht="25.5" customHeight="1" x14ac:dyDescent="0.25">
      <c r="A321" s="27">
        <v>952</v>
      </c>
      <c r="B321" s="28" t="s">
        <v>14697</v>
      </c>
      <c r="C321" s="28" t="s">
        <v>14698</v>
      </c>
      <c r="D321" s="27" t="s">
        <v>14072</v>
      </c>
      <c r="E321" s="27" t="s">
        <v>14699</v>
      </c>
      <c r="F321" s="27" t="s">
        <v>14700</v>
      </c>
      <c r="G321" s="27" t="s">
        <v>14075</v>
      </c>
      <c r="H321" s="27" t="s">
        <v>1939</v>
      </c>
      <c r="I321" s="27" t="s">
        <v>14415</v>
      </c>
      <c r="J321" s="27" t="s">
        <v>14701</v>
      </c>
      <c r="K321" s="27" t="s">
        <v>14702</v>
      </c>
      <c r="L321" s="29" t="s">
        <v>10272</v>
      </c>
      <c r="M321" s="36" t="s">
        <v>10274</v>
      </c>
      <c r="N321" s="36" t="s">
        <v>10274</v>
      </c>
      <c r="O321" s="36" t="s">
        <v>10274</v>
      </c>
      <c r="P321" s="36" t="s">
        <v>10274</v>
      </c>
      <c r="Q321" s="36" t="s">
        <v>10273</v>
      </c>
      <c r="R321" s="36">
        <v>34</v>
      </c>
      <c r="S321" s="36">
        <v>35</v>
      </c>
      <c r="T321" s="36">
        <v>69</v>
      </c>
      <c r="U321" s="36">
        <v>49</v>
      </c>
      <c r="V321" s="36">
        <v>40</v>
      </c>
      <c r="W321" s="36">
        <v>89</v>
      </c>
      <c r="X321" s="31">
        <v>10</v>
      </c>
      <c r="Y321" s="27" t="s">
        <v>10274</v>
      </c>
      <c r="Z321" s="27" t="s">
        <v>10273</v>
      </c>
      <c r="AA321" s="27" t="s">
        <v>10273</v>
      </c>
      <c r="AB321" s="27" t="s">
        <v>10273</v>
      </c>
      <c r="AC321" s="27" t="s">
        <v>10273</v>
      </c>
      <c r="AD321" s="27" t="s">
        <v>10273</v>
      </c>
      <c r="AE321" s="27" t="s">
        <v>10273</v>
      </c>
      <c r="AF321" s="27" t="s">
        <v>10273</v>
      </c>
      <c r="AG321" s="27" t="s">
        <v>10275</v>
      </c>
      <c r="AH321" s="27" t="s">
        <v>10273</v>
      </c>
      <c r="AI321" s="27" t="s">
        <v>10274</v>
      </c>
      <c r="AJ321" s="27" t="s">
        <v>10273</v>
      </c>
      <c r="AK321" s="27" t="s">
        <v>10273</v>
      </c>
      <c r="AL321" s="27" t="s">
        <v>10275</v>
      </c>
      <c r="AM321" s="33">
        <v>0</v>
      </c>
      <c r="AN321" s="33">
        <v>0</v>
      </c>
      <c r="AO321" s="33">
        <v>0</v>
      </c>
      <c r="AP321" s="33">
        <v>0</v>
      </c>
      <c r="AQ321" s="33">
        <v>0</v>
      </c>
      <c r="AR321" s="33">
        <v>0</v>
      </c>
      <c r="AS321" s="33" t="s">
        <v>10275</v>
      </c>
      <c r="AT321" s="33" t="s">
        <v>10275</v>
      </c>
      <c r="AU321" s="33" t="s">
        <v>10275</v>
      </c>
      <c r="AV321" s="34" t="s">
        <v>10323</v>
      </c>
      <c r="AW321" s="34" t="s">
        <v>10323</v>
      </c>
      <c r="AX321" s="34" t="s">
        <v>10276</v>
      </c>
      <c r="AY321" s="35" t="s">
        <v>10275</v>
      </c>
      <c r="AZ321" s="35" t="s">
        <v>10275</v>
      </c>
      <c r="BA321" s="35" t="s">
        <v>10275</v>
      </c>
      <c r="BB321" s="35" t="s">
        <v>10275</v>
      </c>
      <c r="BC321" s="35" t="s">
        <v>10856</v>
      </c>
      <c r="BD321" s="35" t="s">
        <v>10856</v>
      </c>
      <c r="BE321" s="28" t="s">
        <v>10273</v>
      </c>
      <c r="BF321" s="28" t="s">
        <v>10274</v>
      </c>
      <c r="BG321" s="28" t="s">
        <v>10273</v>
      </c>
      <c r="BH321" s="28" t="s">
        <v>10274</v>
      </c>
      <c r="BI321" s="28" t="s">
        <v>10273</v>
      </c>
      <c r="BJ321" s="28" t="s">
        <v>10274</v>
      </c>
      <c r="BK321" s="28" t="s">
        <v>10273</v>
      </c>
      <c r="BL321" s="28" t="s">
        <v>10273</v>
      </c>
      <c r="BM321" s="28" t="s">
        <v>10274</v>
      </c>
      <c r="BN321" s="28" t="s">
        <v>10273</v>
      </c>
      <c r="BO321" s="28" t="s">
        <v>10273</v>
      </c>
      <c r="BP321" s="28" t="s">
        <v>10273</v>
      </c>
      <c r="BQ321" s="27" t="s">
        <v>10274</v>
      </c>
      <c r="BR321" s="27" t="s">
        <v>10273</v>
      </c>
      <c r="BS321" s="27" t="s">
        <v>10273</v>
      </c>
      <c r="BT321" s="27" t="s">
        <v>10273</v>
      </c>
      <c r="BU321" s="28" t="s">
        <v>10273</v>
      </c>
      <c r="BV321" s="28" t="s">
        <v>10274</v>
      </c>
      <c r="BW321" s="28" t="s">
        <v>10273</v>
      </c>
      <c r="BX321" s="27" t="s">
        <v>10279</v>
      </c>
      <c r="BY321" s="27" t="s">
        <v>10273</v>
      </c>
      <c r="BZ321" s="27" t="s">
        <v>10274</v>
      </c>
    </row>
    <row r="322" spans="1:78" ht="25.5" customHeight="1" x14ac:dyDescent="0.25">
      <c r="A322" s="27">
        <v>869</v>
      </c>
      <c r="B322" s="28" t="s">
        <v>14411</v>
      </c>
      <c r="C322" s="28" t="s">
        <v>14412</v>
      </c>
      <c r="D322" s="27" t="s">
        <v>14072</v>
      </c>
      <c r="E322" s="27" t="s">
        <v>14413</v>
      </c>
      <c r="F322" s="27" t="s">
        <v>14414</v>
      </c>
      <c r="G322" s="27" t="s">
        <v>14075</v>
      </c>
      <c r="H322" s="27" t="s">
        <v>1939</v>
      </c>
      <c r="I322" s="27" t="s">
        <v>14415</v>
      </c>
      <c r="J322" s="27" t="s">
        <v>14416</v>
      </c>
      <c r="K322" s="27" t="s">
        <v>14417</v>
      </c>
      <c r="L322" s="29" t="s">
        <v>10272</v>
      </c>
      <c r="M322" s="36" t="s">
        <v>10274</v>
      </c>
      <c r="N322" s="36" t="s">
        <v>10274</v>
      </c>
      <c r="O322" s="36" t="s">
        <v>10274</v>
      </c>
      <c r="P322" s="36" t="s">
        <v>10274</v>
      </c>
      <c r="Q322" s="36" t="s">
        <v>10273</v>
      </c>
      <c r="R322" s="36">
        <v>86</v>
      </c>
      <c r="S322" s="36">
        <v>108</v>
      </c>
      <c r="T322" s="36">
        <v>194</v>
      </c>
      <c r="U322" s="36">
        <v>73</v>
      </c>
      <c r="V322" s="36">
        <v>114</v>
      </c>
      <c r="W322" s="36">
        <v>187</v>
      </c>
      <c r="X322" s="31">
        <v>13</v>
      </c>
      <c r="Y322" s="27" t="s">
        <v>10274</v>
      </c>
      <c r="Z322" s="27" t="s">
        <v>10274</v>
      </c>
      <c r="AA322" s="27" t="s">
        <v>10273</v>
      </c>
      <c r="AB322" s="27" t="s">
        <v>10273</v>
      </c>
      <c r="AC322" s="27" t="s">
        <v>10273</v>
      </c>
      <c r="AD322" s="27" t="s">
        <v>10274</v>
      </c>
      <c r="AE322" s="27" t="s">
        <v>10273</v>
      </c>
      <c r="AF322" s="27" t="s">
        <v>10273</v>
      </c>
      <c r="AG322" s="27" t="s">
        <v>10275</v>
      </c>
      <c r="AH322" s="27" t="s">
        <v>10274</v>
      </c>
      <c r="AI322" s="27" t="s">
        <v>10274</v>
      </c>
      <c r="AJ322" s="27" t="s">
        <v>10273</v>
      </c>
      <c r="AK322" s="27" t="s">
        <v>10273</v>
      </c>
      <c r="AL322" s="27" t="s">
        <v>10275</v>
      </c>
      <c r="AM322" s="33">
        <v>0</v>
      </c>
      <c r="AN322" s="33">
        <v>0</v>
      </c>
      <c r="AO322" s="33">
        <v>0</v>
      </c>
      <c r="AP322" s="33">
        <v>0</v>
      </c>
      <c r="AQ322" s="33">
        <v>0</v>
      </c>
      <c r="AR322" s="33">
        <v>0</v>
      </c>
      <c r="AS322" s="33" t="s">
        <v>10275</v>
      </c>
      <c r="AT322" s="33" t="s">
        <v>10275</v>
      </c>
      <c r="AU322" s="33" t="s">
        <v>10275</v>
      </c>
      <c r="AV322" s="34" t="s">
        <v>10301</v>
      </c>
      <c r="AW322" s="34" t="s">
        <v>10277</v>
      </c>
      <c r="AX322" s="34" t="s">
        <v>10276</v>
      </c>
      <c r="AY322" s="35" t="s">
        <v>10275</v>
      </c>
      <c r="AZ322" s="35" t="s">
        <v>10275</v>
      </c>
      <c r="BA322" s="35" t="s">
        <v>10275</v>
      </c>
      <c r="BB322" s="35" t="s">
        <v>10275</v>
      </c>
      <c r="BC322" s="35" t="s">
        <v>10856</v>
      </c>
      <c r="BD322" s="35" t="s">
        <v>10856</v>
      </c>
      <c r="BE322" s="28" t="s">
        <v>10273</v>
      </c>
      <c r="BF322" s="28" t="s">
        <v>10273</v>
      </c>
      <c r="BG322" s="28" t="s">
        <v>10274</v>
      </c>
      <c r="BH322" s="28" t="s">
        <v>10273</v>
      </c>
      <c r="BI322" s="28" t="s">
        <v>10273</v>
      </c>
      <c r="BJ322" s="28" t="s">
        <v>10274</v>
      </c>
      <c r="BK322" s="28" t="s">
        <v>10273</v>
      </c>
      <c r="BL322" s="28" t="s">
        <v>10273</v>
      </c>
      <c r="BM322" s="28" t="s">
        <v>10274</v>
      </c>
      <c r="BN322" s="28" t="s">
        <v>10273</v>
      </c>
      <c r="BO322" s="28" t="s">
        <v>10273</v>
      </c>
      <c r="BP322" s="28" t="s">
        <v>10273</v>
      </c>
      <c r="BQ322" s="27" t="s">
        <v>10274</v>
      </c>
      <c r="BR322" s="27" t="s">
        <v>10273</v>
      </c>
      <c r="BS322" s="27" t="s">
        <v>10273</v>
      </c>
      <c r="BT322" s="27" t="s">
        <v>10273</v>
      </c>
      <c r="BU322" s="28" t="s">
        <v>10273</v>
      </c>
      <c r="BV322" s="28" t="s">
        <v>10274</v>
      </c>
      <c r="BW322" s="28" t="s">
        <v>10273</v>
      </c>
      <c r="BX322" s="27" t="s">
        <v>10279</v>
      </c>
      <c r="BY322" s="27" t="s">
        <v>10273</v>
      </c>
      <c r="BZ322" s="27" t="s">
        <v>10274</v>
      </c>
    </row>
    <row r="323" spans="1:78" ht="25.5" customHeight="1" x14ac:dyDescent="0.25">
      <c r="A323" s="27">
        <v>870</v>
      </c>
      <c r="B323" s="28" t="s">
        <v>14418</v>
      </c>
      <c r="C323" s="28" t="s">
        <v>14419</v>
      </c>
      <c r="D323" s="27" t="s">
        <v>14072</v>
      </c>
      <c r="E323" s="27" t="s">
        <v>14420</v>
      </c>
      <c r="F323" s="27" t="s">
        <v>14421</v>
      </c>
      <c r="G323" s="27" t="s">
        <v>14075</v>
      </c>
      <c r="H323" s="27" t="s">
        <v>1939</v>
      </c>
      <c r="I323" s="27" t="s">
        <v>14415</v>
      </c>
      <c r="J323" s="27" t="s">
        <v>14416</v>
      </c>
      <c r="K323" s="27" t="s">
        <v>14417</v>
      </c>
      <c r="L323" s="29" t="s">
        <v>10309</v>
      </c>
      <c r="M323" s="36" t="s">
        <v>10273</v>
      </c>
      <c r="N323" s="36" t="s">
        <v>10273</v>
      </c>
      <c r="O323" s="36" t="s">
        <v>10273</v>
      </c>
      <c r="P323" s="36" t="s">
        <v>10273</v>
      </c>
      <c r="Q323" s="36" t="s">
        <v>10274</v>
      </c>
      <c r="R323" s="36">
        <v>53</v>
      </c>
      <c r="S323" s="36">
        <v>93</v>
      </c>
      <c r="T323" s="36">
        <v>146</v>
      </c>
      <c r="U323" s="36">
        <v>44</v>
      </c>
      <c r="V323" s="36">
        <v>85</v>
      </c>
      <c r="W323" s="36">
        <v>129</v>
      </c>
      <c r="X323" s="31">
        <v>7</v>
      </c>
      <c r="Y323" s="27" t="s">
        <v>10273</v>
      </c>
      <c r="Z323" s="27" t="s">
        <v>10273</v>
      </c>
      <c r="AA323" s="27" t="s">
        <v>10273</v>
      </c>
      <c r="AB323" s="27" t="s">
        <v>10273</v>
      </c>
      <c r="AC323" s="27" t="s">
        <v>10273</v>
      </c>
      <c r="AD323" s="27" t="s">
        <v>10274</v>
      </c>
      <c r="AE323" s="27" t="s">
        <v>10273</v>
      </c>
      <c r="AF323" s="27" t="s">
        <v>10273</v>
      </c>
      <c r="AG323" s="27" t="s">
        <v>10275</v>
      </c>
      <c r="AH323" s="27" t="s">
        <v>10273</v>
      </c>
      <c r="AI323" s="27" t="s">
        <v>10273</v>
      </c>
      <c r="AJ323" s="27" t="s">
        <v>10274</v>
      </c>
      <c r="AK323" s="27" t="s">
        <v>10273</v>
      </c>
      <c r="AL323" s="27" t="s">
        <v>10275</v>
      </c>
      <c r="AM323" s="32" t="s">
        <v>10275</v>
      </c>
      <c r="AN323" s="32" t="s">
        <v>10275</v>
      </c>
      <c r="AO323" s="32" t="s">
        <v>10275</v>
      </c>
      <c r="AP323" s="33" t="s">
        <v>10275</v>
      </c>
      <c r="AQ323" s="33" t="s">
        <v>10275</v>
      </c>
      <c r="AR323" s="33" t="s">
        <v>10275</v>
      </c>
      <c r="AS323" s="33" t="s">
        <v>10277</v>
      </c>
      <c r="AT323" s="33" t="s">
        <v>10323</v>
      </c>
      <c r="AU323" s="33" t="s">
        <v>10276</v>
      </c>
      <c r="AV323" s="34">
        <v>0</v>
      </c>
      <c r="AW323" s="34">
        <v>0</v>
      </c>
      <c r="AX323" s="34">
        <v>0</v>
      </c>
      <c r="AY323" s="35" t="s">
        <v>10275</v>
      </c>
      <c r="AZ323" s="35" t="s">
        <v>10275</v>
      </c>
      <c r="BA323" s="35" t="s">
        <v>10275</v>
      </c>
      <c r="BB323" s="35" t="s">
        <v>10856</v>
      </c>
      <c r="BC323" s="35" t="s">
        <v>10275</v>
      </c>
      <c r="BD323" s="35" t="s">
        <v>10856</v>
      </c>
      <c r="BE323" s="28" t="s">
        <v>10274</v>
      </c>
      <c r="BF323" s="28" t="s">
        <v>10273</v>
      </c>
      <c r="BG323" s="28" t="s">
        <v>10273</v>
      </c>
      <c r="BH323" s="28" t="s">
        <v>10273</v>
      </c>
      <c r="BI323" s="28" t="s">
        <v>10273</v>
      </c>
      <c r="BJ323" s="28" t="s">
        <v>10274</v>
      </c>
      <c r="BK323" s="28" t="s">
        <v>10273</v>
      </c>
      <c r="BL323" s="28" t="s">
        <v>10273</v>
      </c>
      <c r="BM323" s="28" t="s">
        <v>10274</v>
      </c>
      <c r="BN323" s="28" t="s">
        <v>10273</v>
      </c>
      <c r="BO323" s="28" t="s">
        <v>10273</v>
      </c>
      <c r="BP323" s="28" t="s">
        <v>10273</v>
      </c>
      <c r="BQ323" s="27" t="s">
        <v>10274</v>
      </c>
      <c r="BR323" s="27" t="s">
        <v>10273</v>
      </c>
      <c r="BS323" s="27" t="s">
        <v>10273</v>
      </c>
      <c r="BT323" s="27" t="s">
        <v>10273</v>
      </c>
      <c r="BU323" s="28" t="s">
        <v>10273</v>
      </c>
      <c r="BV323" s="28" t="s">
        <v>10274</v>
      </c>
      <c r="BW323" s="28" t="s">
        <v>10273</v>
      </c>
      <c r="BX323" s="27" t="s">
        <v>10279</v>
      </c>
      <c r="BY323" s="27" t="s">
        <v>10273</v>
      </c>
      <c r="BZ323" s="27" t="s">
        <v>10274</v>
      </c>
    </row>
    <row r="324" spans="1:78" ht="25.5" customHeight="1" x14ac:dyDescent="0.25">
      <c r="A324" s="27">
        <v>955</v>
      </c>
      <c r="B324" s="28" t="s">
        <v>14709</v>
      </c>
      <c r="C324" s="28" t="s">
        <v>14710</v>
      </c>
      <c r="D324" s="27" t="s">
        <v>14072</v>
      </c>
      <c r="E324" s="27" t="s">
        <v>14711</v>
      </c>
      <c r="F324" s="27" t="s">
        <v>14712</v>
      </c>
      <c r="G324" s="27" t="s">
        <v>14075</v>
      </c>
      <c r="H324" s="27" t="s">
        <v>1939</v>
      </c>
      <c r="I324" s="27" t="s">
        <v>14415</v>
      </c>
      <c r="J324" s="27" t="s">
        <v>14713</v>
      </c>
      <c r="K324" s="27" t="s">
        <v>14714</v>
      </c>
      <c r="L324" s="29" t="s">
        <v>10309</v>
      </c>
      <c r="M324" s="36" t="s">
        <v>10273</v>
      </c>
      <c r="N324" s="36" t="s">
        <v>10273</v>
      </c>
      <c r="O324" s="36" t="s">
        <v>10273</v>
      </c>
      <c r="P324" s="36" t="s">
        <v>10273</v>
      </c>
      <c r="Q324" s="36" t="s">
        <v>10274</v>
      </c>
      <c r="R324" s="36">
        <v>14</v>
      </c>
      <c r="S324" s="36">
        <v>47</v>
      </c>
      <c r="T324" s="36">
        <v>61</v>
      </c>
      <c r="U324" s="36">
        <v>18</v>
      </c>
      <c r="V324" s="36">
        <v>36</v>
      </c>
      <c r="W324" s="36">
        <v>54</v>
      </c>
      <c r="X324" s="31">
        <v>5</v>
      </c>
      <c r="Y324" s="27" t="s">
        <v>10274</v>
      </c>
      <c r="Z324" s="27" t="s">
        <v>10274</v>
      </c>
      <c r="AA324" s="27" t="s">
        <v>10273</v>
      </c>
      <c r="AB324" s="27" t="s">
        <v>10273</v>
      </c>
      <c r="AC324" s="27" t="s">
        <v>10273</v>
      </c>
      <c r="AD324" s="27" t="s">
        <v>10273</v>
      </c>
      <c r="AE324" s="27" t="s">
        <v>10273</v>
      </c>
      <c r="AF324" s="27" t="s">
        <v>10273</v>
      </c>
      <c r="AG324" s="27" t="s">
        <v>10275</v>
      </c>
      <c r="AH324" s="27" t="s">
        <v>10273</v>
      </c>
      <c r="AI324" s="27" t="s">
        <v>10273</v>
      </c>
      <c r="AJ324" s="27" t="s">
        <v>10274</v>
      </c>
      <c r="AK324" s="27" t="s">
        <v>10273</v>
      </c>
      <c r="AL324" s="27" t="s">
        <v>10275</v>
      </c>
      <c r="AM324" s="32" t="s">
        <v>10275</v>
      </c>
      <c r="AN324" s="32" t="s">
        <v>10275</v>
      </c>
      <c r="AO324" s="32" t="s">
        <v>10275</v>
      </c>
      <c r="AP324" s="33" t="s">
        <v>10275</v>
      </c>
      <c r="AQ324" s="33" t="s">
        <v>10275</v>
      </c>
      <c r="AR324" s="33" t="s">
        <v>10275</v>
      </c>
      <c r="AS324" s="33" t="s">
        <v>10286</v>
      </c>
      <c r="AT324" s="33" t="s">
        <v>10286</v>
      </c>
      <c r="AU324" s="33" t="s">
        <v>10276</v>
      </c>
      <c r="AV324" s="34">
        <v>0</v>
      </c>
      <c r="AW324" s="34">
        <v>0</v>
      </c>
      <c r="AX324" s="34">
        <v>0</v>
      </c>
      <c r="AY324" s="35" t="s">
        <v>10275</v>
      </c>
      <c r="AZ324" s="35" t="s">
        <v>10275</v>
      </c>
      <c r="BA324" s="35" t="s">
        <v>10275</v>
      </c>
      <c r="BB324" s="35" t="s">
        <v>10278</v>
      </c>
      <c r="BC324" s="35" t="s">
        <v>10275</v>
      </c>
      <c r="BD324" s="35" t="s">
        <v>10278</v>
      </c>
      <c r="BE324" s="28" t="s">
        <v>10274</v>
      </c>
      <c r="BF324" s="28" t="s">
        <v>10273</v>
      </c>
      <c r="BG324" s="28" t="s">
        <v>10273</v>
      </c>
      <c r="BH324" s="28" t="s">
        <v>10274</v>
      </c>
      <c r="BI324" s="28" t="s">
        <v>10273</v>
      </c>
      <c r="BJ324" s="28" t="s">
        <v>10274</v>
      </c>
      <c r="BK324" s="28" t="s">
        <v>10273</v>
      </c>
      <c r="BL324" s="28" t="s">
        <v>10273</v>
      </c>
      <c r="BM324" s="28" t="s">
        <v>10274</v>
      </c>
      <c r="BN324" s="28" t="s">
        <v>10273</v>
      </c>
      <c r="BO324" s="28" t="s">
        <v>10273</v>
      </c>
      <c r="BP324" s="28" t="s">
        <v>10273</v>
      </c>
      <c r="BQ324" s="27" t="s">
        <v>10274</v>
      </c>
      <c r="BR324" s="27" t="s">
        <v>10273</v>
      </c>
      <c r="BS324" s="27" t="s">
        <v>10273</v>
      </c>
      <c r="BT324" s="27" t="s">
        <v>10273</v>
      </c>
      <c r="BU324" s="28" t="s">
        <v>10274</v>
      </c>
      <c r="BV324" s="28" t="s">
        <v>10274</v>
      </c>
      <c r="BW324" s="28" t="s">
        <v>10273</v>
      </c>
      <c r="BX324" s="27" t="s">
        <v>10279</v>
      </c>
      <c r="BY324" s="27" t="s">
        <v>10273</v>
      </c>
      <c r="BZ324" s="27" t="s">
        <v>10274</v>
      </c>
    </row>
    <row r="325" spans="1:78" ht="25.5" customHeight="1" x14ac:dyDescent="0.25">
      <c r="A325" s="27">
        <v>931</v>
      </c>
      <c r="B325" s="28" t="s">
        <v>14620</v>
      </c>
      <c r="C325" s="28" t="s">
        <v>14621</v>
      </c>
      <c r="D325" s="27" t="s">
        <v>14072</v>
      </c>
      <c r="E325" s="27" t="e">
        <v>#N/A</v>
      </c>
      <c r="F325" s="27" t="e">
        <v>#N/A</v>
      </c>
      <c r="G325" s="27" t="s">
        <v>14075</v>
      </c>
      <c r="H325" s="27" t="s">
        <v>1939</v>
      </c>
      <c r="I325" s="27" t="s">
        <v>14415</v>
      </c>
      <c r="J325" s="27" t="s">
        <v>14622</v>
      </c>
      <c r="K325" s="27" t="s">
        <v>14623</v>
      </c>
      <c r="L325" s="29" t="s">
        <v>10294</v>
      </c>
      <c r="M325" s="36" t="s">
        <v>10274</v>
      </c>
      <c r="N325" s="36" t="s">
        <v>10274</v>
      </c>
      <c r="O325" s="36" t="s">
        <v>10274</v>
      </c>
      <c r="P325" s="36" t="s">
        <v>10273</v>
      </c>
      <c r="Q325" s="36" t="s">
        <v>10273</v>
      </c>
      <c r="R325" s="40" t="s">
        <v>13206</v>
      </c>
      <c r="S325" s="40" t="s">
        <v>13206</v>
      </c>
      <c r="T325" s="40" t="s">
        <v>13206</v>
      </c>
      <c r="U325" s="36">
        <v>9</v>
      </c>
      <c r="V325" s="36">
        <v>13</v>
      </c>
      <c r="W325" s="36">
        <v>22</v>
      </c>
      <c r="X325" s="31">
        <v>6</v>
      </c>
      <c r="Y325" s="27" t="s">
        <v>10274</v>
      </c>
      <c r="Z325" s="27" t="s">
        <v>10274</v>
      </c>
      <c r="AA325" s="27" t="s">
        <v>10274</v>
      </c>
      <c r="AB325" s="27" t="s">
        <v>10274</v>
      </c>
      <c r="AC325" s="27" t="s">
        <v>10273</v>
      </c>
      <c r="AD325" s="27" t="s">
        <v>10273</v>
      </c>
      <c r="AE325" s="27" t="s">
        <v>10273</v>
      </c>
      <c r="AF325" s="27" t="s">
        <v>10274</v>
      </c>
      <c r="AG325" s="27" t="s">
        <v>13687</v>
      </c>
      <c r="AH325" s="27" t="s">
        <v>10273</v>
      </c>
      <c r="AI325" s="27" t="s">
        <v>10273</v>
      </c>
      <c r="AJ325" s="27" t="s">
        <v>10274</v>
      </c>
      <c r="AK325" s="27" t="s">
        <v>10273</v>
      </c>
      <c r="AL325" s="27" t="s">
        <v>10275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 t="s">
        <v>10275</v>
      </c>
      <c r="AT325" s="33" t="s">
        <v>10275</v>
      </c>
      <c r="AU325" s="33" t="s">
        <v>10275</v>
      </c>
      <c r="AV325" s="34" t="s">
        <v>10276</v>
      </c>
      <c r="AW325" s="34" t="s">
        <v>10276</v>
      </c>
      <c r="AX325" s="34" t="s">
        <v>10277</v>
      </c>
      <c r="AY325" s="35" t="s">
        <v>10275</v>
      </c>
      <c r="AZ325" s="35" t="s">
        <v>10275</v>
      </c>
      <c r="BA325" s="35" t="s">
        <v>10275</v>
      </c>
      <c r="BB325" s="35" t="s">
        <v>10275</v>
      </c>
      <c r="BC325" s="35" t="s">
        <v>10856</v>
      </c>
      <c r="BD325" s="35" t="s">
        <v>10856</v>
      </c>
      <c r="BE325" s="28" t="s">
        <v>10273</v>
      </c>
      <c r="BF325" s="28" t="s">
        <v>10273</v>
      </c>
      <c r="BG325" s="28" t="s">
        <v>10274</v>
      </c>
      <c r="BH325" s="28" t="s">
        <v>10273</v>
      </c>
      <c r="BI325" s="28" t="s">
        <v>10273</v>
      </c>
      <c r="BJ325" s="28" t="s">
        <v>10274</v>
      </c>
      <c r="BK325" s="28" t="s">
        <v>10273</v>
      </c>
      <c r="BL325" s="28" t="s">
        <v>10273</v>
      </c>
      <c r="BM325" s="28" t="s">
        <v>10274</v>
      </c>
      <c r="BN325" s="28" t="s">
        <v>10273</v>
      </c>
      <c r="BO325" s="28" t="s">
        <v>10273</v>
      </c>
      <c r="BP325" s="28" t="s">
        <v>10273</v>
      </c>
      <c r="BQ325" s="27" t="s">
        <v>10273</v>
      </c>
      <c r="BR325" s="27" t="s">
        <v>10274</v>
      </c>
      <c r="BS325" s="27" t="s">
        <v>10273</v>
      </c>
      <c r="BT325" s="27" t="s">
        <v>10273</v>
      </c>
      <c r="BU325" s="28" t="s">
        <v>10274</v>
      </c>
      <c r="BV325" s="28" t="s">
        <v>10274</v>
      </c>
      <c r="BW325" s="28" t="s">
        <v>10273</v>
      </c>
      <c r="BX325" s="27" t="s">
        <v>10279</v>
      </c>
      <c r="BY325" s="27" t="s">
        <v>10273</v>
      </c>
      <c r="BZ325" s="27" t="s">
        <v>10274</v>
      </c>
    </row>
    <row r="326" spans="1:78" ht="25.5" customHeight="1" x14ac:dyDescent="0.25">
      <c r="A326" s="27">
        <v>932</v>
      </c>
      <c r="B326" s="28" t="s">
        <v>14624</v>
      </c>
      <c r="C326" s="28" t="s">
        <v>14625</v>
      </c>
      <c r="D326" s="27" t="s">
        <v>14072</v>
      </c>
      <c r="E326" s="27" t="s">
        <v>14626</v>
      </c>
      <c r="F326" s="27" t="s">
        <v>14627</v>
      </c>
      <c r="G326" s="27" t="s">
        <v>14075</v>
      </c>
      <c r="H326" s="27" t="s">
        <v>1939</v>
      </c>
      <c r="I326" s="27" t="s">
        <v>14415</v>
      </c>
      <c r="J326" s="27" t="s">
        <v>14628</v>
      </c>
      <c r="K326" s="27" t="s">
        <v>14629</v>
      </c>
      <c r="L326" s="29" t="s">
        <v>10272</v>
      </c>
      <c r="M326" s="36" t="s">
        <v>10274</v>
      </c>
      <c r="N326" s="36" t="s">
        <v>10274</v>
      </c>
      <c r="O326" s="36" t="s">
        <v>10274</v>
      </c>
      <c r="P326" s="36" t="s">
        <v>10274</v>
      </c>
      <c r="Q326" s="36" t="s">
        <v>10273</v>
      </c>
      <c r="R326" s="36">
        <v>43</v>
      </c>
      <c r="S326" s="36">
        <v>43</v>
      </c>
      <c r="T326" s="36">
        <v>86</v>
      </c>
      <c r="U326" s="36">
        <v>58</v>
      </c>
      <c r="V326" s="36">
        <v>63</v>
      </c>
      <c r="W326" s="36">
        <v>121</v>
      </c>
      <c r="X326" s="31">
        <v>11</v>
      </c>
      <c r="Y326" s="27" t="s">
        <v>10273</v>
      </c>
      <c r="Z326" s="27" t="s">
        <v>10273</v>
      </c>
      <c r="AA326" s="27" t="s">
        <v>10274</v>
      </c>
      <c r="AB326" s="27" t="s">
        <v>10273</v>
      </c>
      <c r="AC326" s="27" t="s">
        <v>10273</v>
      </c>
      <c r="AD326" s="27" t="s">
        <v>10273</v>
      </c>
      <c r="AE326" s="27" t="s">
        <v>10273</v>
      </c>
      <c r="AF326" s="27" t="s">
        <v>10273</v>
      </c>
      <c r="AG326" s="27" t="s">
        <v>10275</v>
      </c>
      <c r="AH326" s="27" t="s">
        <v>10273</v>
      </c>
      <c r="AI326" s="27" t="s">
        <v>10273</v>
      </c>
      <c r="AJ326" s="27" t="s">
        <v>10274</v>
      </c>
      <c r="AK326" s="27" t="s">
        <v>10273</v>
      </c>
      <c r="AL326" s="27" t="s">
        <v>10275</v>
      </c>
      <c r="AM326" s="33" t="s">
        <v>10276</v>
      </c>
      <c r="AN326" s="33" t="s">
        <v>10276</v>
      </c>
      <c r="AO326" s="33" t="s">
        <v>10316</v>
      </c>
      <c r="AP326" s="33">
        <v>0</v>
      </c>
      <c r="AQ326" s="33">
        <v>0</v>
      </c>
      <c r="AR326" s="33">
        <v>0</v>
      </c>
      <c r="AS326" s="33" t="s">
        <v>10275</v>
      </c>
      <c r="AT326" s="33" t="s">
        <v>10275</v>
      </c>
      <c r="AU326" s="33" t="s">
        <v>10275</v>
      </c>
      <c r="AV326" s="34" t="s">
        <v>10277</v>
      </c>
      <c r="AW326" s="34" t="s">
        <v>10277</v>
      </c>
      <c r="AX326" s="34" t="s">
        <v>10276</v>
      </c>
      <c r="AY326" s="35" t="s">
        <v>10856</v>
      </c>
      <c r="AZ326" s="35" t="s">
        <v>10275</v>
      </c>
      <c r="BA326" s="35" t="s">
        <v>10275</v>
      </c>
      <c r="BB326" s="35" t="s">
        <v>10275</v>
      </c>
      <c r="BC326" s="35" t="s">
        <v>10856</v>
      </c>
      <c r="BD326" s="35" t="s">
        <v>10856</v>
      </c>
      <c r="BE326" s="28" t="s">
        <v>10274</v>
      </c>
      <c r="BF326" s="28" t="s">
        <v>10273</v>
      </c>
      <c r="BG326" s="28" t="s">
        <v>10274</v>
      </c>
      <c r="BH326" s="28" t="s">
        <v>10274</v>
      </c>
      <c r="BI326" s="28" t="s">
        <v>10273</v>
      </c>
      <c r="BJ326" s="28" t="s">
        <v>10274</v>
      </c>
      <c r="BK326" s="28" t="s">
        <v>10273</v>
      </c>
      <c r="BL326" s="28" t="s">
        <v>10273</v>
      </c>
      <c r="BM326" s="28" t="s">
        <v>10274</v>
      </c>
      <c r="BN326" s="28" t="s">
        <v>10273</v>
      </c>
      <c r="BO326" s="28" t="s">
        <v>10273</v>
      </c>
      <c r="BP326" s="28" t="s">
        <v>10273</v>
      </c>
      <c r="BQ326" s="27" t="s">
        <v>10274</v>
      </c>
      <c r="BR326" s="27" t="s">
        <v>10273</v>
      </c>
      <c r="BS326" s="27" t="s">
        <v>10273</v>
      </c>
      <c r="BT326" s="27" t="s">
        <v>10274</v>
      </c>
      <c r="BU326" s="28" t="s">
        <v>10274</v>
      </c>
      <c r="BV326" s="28" t="s">
        <v>10273</v>
      </c>
      <c r="BW326" s="28" t="s">
        <v>10273</v>
      </c>
      <c r="BX326" s="27" t="s">
        <v>10279</v>
      </c>
      <c r="BY326" s="27" t="s">
        <v>10273</v>
      </c>
      <c r="BZ326" s="27" t="s">
        <v>10274</v>
      </c>
    </row>
    <row r="327" spans="1:78" ht="25.5" customHeight="1" x14ac:dyDescent="0.25">
      <c r="A327" s="27">
        <v>872</v>
      </c>
      <c r="B327" s="28" t="s">
        <v>14422</v>
      </c>
      <c r="C327" s="28" t="s">
        <v>14423</v>
      </c>
      <c r="D327" s="27" t="s">
        <v>14072</v>
      </c>
      <c r="E327" s="27" t="s">
        <v>14424</v>
      </c>
      <c r="F327" s="27" t="s">
        <v>14425</v>
      </c>
      <c r="G327" s="27" t="s">
        <v>14075</v>
      </c>
      <c r="H327" s="27" t="s">
        <v>1939</v>
      </c>
      <c r="I327" s="27" t="s">
        <v>14415</v>
      </c>
      <c r="J327" s="27" t="s">
        <v>14426</v>
      </c>
      <c r="K327" s="27" t="s">
        <v>14427</v>
      </c>
      <c r="L327" s="29" t="s">
        <v>10272</v>
      </c>
      <c r="M327" s="36" t="s">
        <v>10274</v>
      </c>
      <c r="N327" s="36" t="s">
        <v>10274</v>
      </c>
      <c r="O327" s="36" t="s">
        <v>10274</v>
      </c>
      <c r="P327" s="36" t="s">
        <v>10274</v>
      </c>
      <c r="Q327" s="36" t="s">
        <v>10273</v>
      </c>
      <c r="R327" s="36">
        <v>48</v>
      </c>
      <c r="S327" s="36">
        <v>40</v>
      </c>
      <c r="T327" s="36">
        <v>88</v>
      </c>
      <c r="U327" s="36">
        <v>47</v>
      </c>
      <c r="V327" s="36">
        <v>38</v>
      </c>
      <c r="W327" s="36">
        <v>85</v>
      </c>
      <c r="X327" s="31">
        <v>8</v>
      </c>
      <c r="Y327" s="27" t="s">
        <v>10273</v>
      </c>
      <c r="Z327" s="27" t="s">
        <v>10273</v>
      </c>
      <c r="AA327" s="27" t="s">
        <v>10274</v>
      </c>
      <c r="AB327" s="27" t="s">
        <v>10273</v>
      </c>
      <c r="AC327" s="27" t="s">
        <v>10273</v>
      </c>
      <c r="AD327" s="27" t="s">
        <v>10273</v>
      </c>
      <c r="AE327" s="27" t="s">
        <v>10273</v>
      </c>
      <c r="AF327" s="27" t="s">
        <v>10273</v>
      </c>
      <c r="AG327" s="27" t="s">
        <v>10275</v>
      </c>
      <c r="AH327" s="27" t="s">
        <v>10273</v>
      </c>
      <c r="AI327" s="27" t="s">
        <v>10274</v>
      </c>
      <c r="AJ327" s="27" t="s">
        <v>10273</v>
      </c>
      <c r="AK327" s="27" t="s">
        <v>10273</v>
      </c>
      <c r="AL327" s="27" t="s">
        <v>10275</v>
      </c>
      <c r="AM327" s="33">
        <v>0</v>
      </c>
      <c r="AN327" s="33">
        <v>0</v>
      </c>
      <c r="AO327" s="33">
        <v>0</v>
      </c>
      <c r="AP327" s="33">
        <v>0</v>
      </c>
      <c r="AQ327" s="33">
        <v>0</v>
      </c>
      <c r="AR327" s="33">
        <v>0</v>
      </c>
      <c r="AS327" s="33" t="s">
        <v>10275</v>
      </c>
      <c r="AT327" s="33" t="s">
        <v>10275</v>
      </c>
      <c r="AU327" s="33" t="s">
        <v>10275</v>
      </c>
      <c r="AV327" s="34" t="s">
        <v>10277</v>
      </c>
      <c r="AW327" s="34" t="s">
        <v>10316</v>
      </c>
      <c r="AX327" s="34" t="s">
        <v>10276</v>
      </c>
      <c r="AY327" s="35" t="s">
        <v>10275</v>
      </c>
      <c r="AZ327" s="35" t="s">
        <v>10275</v>
      </c>
      <c r="BA327" s="35" t="s">
        <v>10275</v>
      </c>
      <c r="BB327" s="35" t="s">
        <v>10275</v>
      </c>
      <c r="BC327" s="35" t="s">
        <v>10856</v>
      </c>
      <c r="BD327" s="35" t="s">
        <v>10856</v>
      </c>
      <c r="BE327" s="28" t="s">
        <v>10273</v>
      </c>
      <c r="BF327" s="28" t="s">
        <v>10273</v>
      </c>
      <c r="BG327" s="28" t="s">
        <v>10274</v>
      </c>
      <c r="BH327" s="28" t="s">
        <v>10274</v>
      </c>
      <c r="BI327" s="28" t="s">
        <v>10273</v>
      </c>
      <c r="BJ327" s="28" t="s">
        <v>10274</v>
      </c>
      <c r="BK327" s="28" t="s">
        <v>10273</v>
      </c>
      <c r="BL327" s="28" t="s">
        <v>10273</v>
      </c>
      <c r="BM327" s="28" t="s">
        <v>10274</v>
      </c>
      <c r="BN327" s="28" t="s">
        <v>10273</v>
      </c>
      <c r="BO327" s="28" t="s">
        <v>10273</v>
      </c>
      <c r="BP327" s="28" t="s">
        <v>10273</v>
      </c>
      <c r="BQ327" s="27" t="s">
        <v>10274</v>
      </c>
      <c r="BR327" s="27" t="s">
        <v>10273</v>
      </c>
      <c r="BS327" s="27" t="s">
        <v>10273</v>
      </c>
      <c r="BT327" s="27" t="s">
        <v>10274</v>
      </c>
      <c r="BU327" s="28" t="s">
        <v>10273</v>
      </c>
      <c r="BV327" s="28" t="s">
        <v>10274</v>
      </c>
      <c r="BW327" s="28" t="s">
        <v>10273</v>
      </c>
      <c r="BX327" s="27" t="s">
        <v>10279</v>
      </c>
      <c r="BY327" s="27" t="s">
        <v>10274</v>
      </c>
      <c r="BZ327" s="27" t="s">
        <v>10274</v>
      </c>
    </row>
    <row r="328" spans="1:78" ht="25.5" customHeight="1" x14ac:dyDescent="0.25">
      <c r="A328" s="27">
        <v>965</v>
      </c>
      <c r="B328" s="28" t="s">
        <v>14759</v>
      </c>
      <c r="C328" s="28" t="s">
        <v>14760</v>
      </c>
      <c r="D328" s="27" t="s">
        <v>14072</v>
      </c>
      <c r="E328" s="27" t="s">
        <v>13877</v>
      </c>
      <c r="F328" s="27" t="s">
        <v>14761</v>
      </c>
      <c r="G328" s="27" t="s">
        <v>14075</v>
      </c>
      <c r="H328" s="27" t="s">
        <v>1939</v>
      </c>
      <c r="I328" s="27" t="s">
        <v>14415</v>
      </c>
      <c r="J328" s="27" t="s">
        <v>14762</v>
      </c>
      <c r="K328" s="27" t="s">
        <v>14763</v>
      </c>
      <c r="L328" s="29" t="s">
        <v>10294</v>
      </c>
      <c r="M328" s="36" t="s">
        <v>10274</v>
      </c>
      <c r="N328" s="36" t="s">
        <v>10274</v>
      </c>
      <c r="O328" s="36" t="s">
        <v>10274</v>
      </c>
      <c r="P328" s="36" t="s">
        <v>10273</v>
      </c>
      <c r="Q328" s="36" t="s">
        <v>10273</v>
      </c>
      <c r="R328" s="36">
        <v>36</v>
      </c>
      <c r="S328" s="36">
        <v>28</v>
      </c>
      <c r="T328" s="36">
        <v>64</v>
      </c>
      <c r="U328" s="36">
        <v>29</v>
      </c>
      <c r="V328" s="36">
        <v>31</v>
      </c>
      <c r="W328" s="36">
        <v>60</v>
      </c>
      <c r="X328" s="31">
        <v>4</v>
      </c>
      <c r="Y328" s="27" t="s">
        <v>10274</v>
      </c>
      <c r="Z328" s="27" t="s">
        <v>10273</v>
      </c>
      <c r="AA328" s="27" t="s">
        <v>10273</v>
      </c>
      <c r="AB328" s="27" t="s">
        <v>10274</v>
      </c>
      <c r="AC328" s="27" t="s">
        <v>10273</v>
      </c>
      <c r="AD328" s="27" t="s">
        <v>10274</v>
      </c>
      <c r="AE328" s="27" t="s">
        <v>10273</v>
      </c>
      <c r="AF328" s="27" t="s">
        <v>10273</v>
      </c>
      <c r="AG328" s="27" t="s">
        <v>10275</v>
      </c>
      <c r="AH328" s="27" t="s">
        <v>10273</v>
      </c>
      <c r="AI328" s="27" t="s">
        <v>10274</v>
      </c>
      <c r="AJ328" s="27" t="s">
        <v>10273</v>
      </c>
      <c r="AK328" s="27" t="s">
        <v>10273</v>
      </c>
      <c r="AL328" s="27" t="s">
        <v>10275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0</v>
      </c>
      <c r="AS328" s="33" t="s">
        <v>10275</v>
      </c>
      <c r="AT328" s="33" t="s">
        <v>10275</v>
      </c>
      <c r="AU328" s="33" t="s">
        <v>10275</v>
      </c>
      <c r="AV328" s="34" t="s">
        <v>10276</v>
      </c>
      <c r="AW328" s="34" t="s">
        <v>10276</v>
      </c>
      <c r="AX328" s="34" t="s">
        <v>10286</v>
      </c>
      <c r="AY328" s="35" t="s">
        <v>10275</v>
      </c>
      <c r="AZ328" s="35" t="s">
        <v>10275</v>
      </c>
      <c r="BA328" s="35" t="s">
        <v>10275</v>
      </c>
      <c r="BB328" s="35" t="s">
        <v>10275</v>
      </c>
      <c r="BC328" s="35" t="s">
        <v>10856</v>
      </c>
      <c r="BD328" s="35" t="s">
        <v>10856</v>
      </c>
      <c r="BE328" s="28" t="s">
        <v>10274</v>
      </c>
      <c r="BF328" s="28" t="s">
        <v>10273</v>
      </c>
      <c r="BG328" s="28" t="s">
        <v>10274</v>
      </c>
      <c r="BH328" s="28" t="s">
        <v>10273</v>
      </c>
      <c r="BI328" s="28" t="s">
        <v>10273</v>
      </c>
      <c r="BJ328" s="28" t="s">
        <v>10274</v>
      </c>
      <c r="BK328" s="28" t="s">
        <v>10273</v>
      </c>
      <c r="BL328" s="28" t="s">
        <v>10273</v>
      </c>
      <c r="BM328" s="28" t="s">
        <v>10274</v>
      </c>
      <c r="BN328" s="28" t="s">
        <v>10273</v>
      </c>
      <c r="BO328" s="28" t="s">
        <v>10273</v>
      </c>
      <c r="BP328" s="28" t="s">
        <v>10273</v>
      </c>
      <c r="BQ328" s="27" t="s">
        <v>10274</v>
      </c>
      <c r="BR328" s="27" t="s">
        <v>10273</v>
      </c>
      <c r="BS328" s="27" t="s">
        <v>10273</v>
      </c>
      <c r="BT328" s="27" t="s">
        <v>10273</v>
      </c>
      <c r="BU328" s="28" t="s">
        <v>10274</v>
      </c>
      <c r="BV328" s="28" t="s">
        <v>10273</v>
      </c>
      <c r="BW328" s="28" t="s">
        <v>10273</v>
      </c>
      <c r="BX328" s="27" t="s">
        <v>10279</v>
      </c>
      <c r="BY328" s="27" t="s">
        <v>10273</v>
      </c>
      <c r="BZ328" s="27" t="s">
        <v>10273</v>
      </c>
    </row>
    <row r="329" spans="1:78" ht="25.5" customHeight="1" x14ac:dyDescent="0.25">
      <c r="A329" s="27">
        <v>914</v>
      </c>
      <c r="B329" s="28" t="s">
        <v>14571</v>
      </c>
      <c r="C329" s="28" t="s">
        <v>14572</v>
      </c>
      <c r="D329" s="27" t="s">
        <v>14072</v>
      </c>
      <c r="E329" s="27" t="e">
        <v>#N/A</v>
      </c>
      <c r="F329" s="27" t="e">
        <v>#N/A</v>
      </c>
      <c r="G329" s="27" t="s">
        <v>14075</v>
      </c>
      <c r="H329" s="27" t="s">
        <v>1939</v>
      </c>
      <c r="I329" s="27" t="s">
        <v>14415</v>
      </c>
      <c r="J329" s="27" t="s">
        <v>14573</v>
      </c>
      <c r="K329" s="27" t="s">
        <v>14574</v>
      </c>
      <c r="L329" s="29" t="s">
        <v>10272</v>
      </c>
      <c r="M329" s="36" t="s">
        <v>10274</v>
      </c>
      <c r="N329" s="36" t="s">
        <v>10274</v>
      </c>
      <c r="O329" s="36" t="s">
        <v>10274</v>
      </c>
      <c r="P329" s="36" t="s">
        <v>10274</v>
      </c>
      <c r="Q329" s="36" t="s">
        <v>10273</v>
      </c>
      <c r="R329" s="40" t="s">
        <v>13206</v>
      </c>
      <c r="S329" s="40" t="s">
        <v>13206</v>
      </c>
      <c r="T329" s="40" t="s">
        <v>13206</v>
      </c>
      <c r="U329" s="36">
        <v>35</v>
      </c>
      <c r="V329" s="36">
        <v>19</v>
      </c>
      <c r="W329" s="36">
        <v>54</v>
      </c>
      <c r="X329" s="31">
        <v>11</v>
      </c>
      <c r="Y329" s="27" t="s">
        <v>10274</v>
      </c>
      <c r="Z329" s="27" t="s">
        <v>10274</v>
      </c>
      <c r="AA329" s="27" t="s">
        <v>10273</v>
      </c>
      <c r="AB329" s="27" t="s">
        <v>10273</v>
      </c>
      <c r="AC329" s="27" t="s">
        <v>10273</v>
      </c>
      <c r="AD329" s="27" t="s">
        <v>10273</v>
      </c>
      <c r="AE329" s="27" t="s">
        <v>10273</v>
      </c>
      <c r="AF329" s="27" t="s">
        <v>10273</v>
      </c>
      <c r="AG329" s="27" t="s">
        <v>10275</v>
      </c>
      <c r="AH329" s="27" t="s">
        <v>10273</v>
      </c>
      <c r="AI329" s="27" t="s">
        <v>10273</v>
      </c>
      <c r="AJ329" s="27" t="s">
        <v>10274</v>
      </c>
      <c r="AK329" s="27" t="s">
        <v>10273</v>
      </c>
      <c r="AL329" s="27" t="s">
        <v>10275</v>
      </c>
      <c r="AM329" s="33" t="s">
        <v>10276</v>
      </c>
      <c r="AN329" s="33" t="s">
        <v>10276</v>
      </c>
      <c r="AO329" s="33" t="s">
        <v>10323</v>
      </c>
      <c r="AP329" s="33">
        <v>0</v>
      </c>
      <c r="AQ329" s="33">
        <v>0</v>
      </c>
      <c r="AR329" s="33">
        <v>0</v>
      </c>
      <c r="AS329" s="33" t="s">
        <v>10275</v>
      </c>
      <c r="AT329" s="33" t="s">
        <v>10275</v>
      </c>
      <c r="AU329" s="33" t="s">
        <v>10275</v>
      </c>
      <c r="AV329" s="34" t="s">
        <v>10276</v>
      </c>
      <c r="AW329" s="34" t="s">
        <v>10276</v>
      </c>
      <c r="AX329" s="34" t="s">
        <v>10277</v>
      </c>
      <c r="AY329" s="35" t="s">
        <v>10278</v>
      </c>
      <c r="AZ329" s="35" t="s">
        <v>10275</v>
      </c>
      <c r="BA329" s="35" t="s">
        <v>10275</v>
      </c>
      <c r="BB329" s="35" t="s">
        <v>10275</v>
      </c>
      <c r="BC329" s="35" t="s">
        <v>10278</v>
      </c>
      <c r="BD329" s="35" t="s">
        <v>10278</v>
      </c>
      <c r="BE329" s="28" t="s">
        <v>10273</v>
      </c>
      <c r="BF329" s="28" t="s">
        <v>10274</v>
      </c>
      <c r="BG329" s="28" t="s">
        <v>10274</v>
      </c>
      <c r="BH329" s="28" t="s">
        <v>10274</v>
      </c>
      <c r="BI329" s="28" t="s">
        <v>10273</v>
      </c>
      <c r="BJ329" s="28" t="s">
        <v>10274</v>
      </c>
      <c r="BK329" s="28" t="s">
        <v>10273</v>
      </c>
      <c r="BL329" s="28" t="s">
        <v>10273</v>
      </c>
      <c r="BM329" s="28" t="s">
        <v>10274</v>
      </c>
      <c r="BN329" s="28" t="s">
        <v>10273</v>
      </c>
      <c r="BO329" s="28" t="s">
        <v>10273</v>
      </c>
      <c r="BP329" s="28" t="s">
        <v>10273</v>
      </c>
      <c r="BQ329" s="27" t="s">
        <v>10274</v>
      </c>
      <c r="BR329" s="27" t="s">
        <v>10273</v>
      </c>
      <c r="BS329" s="27" t="s">
        <v>10273</v>
      </c>
      <c r="BT329" s="27" t="s">
        <v>10273</v>
      </c>
      <c r="BU329" s="28" t="s">
        <v>10273</v>
      </c>
      <c r="BV329" s="28" t="s">
        <v>10274</v>
      </c>
      <c r="BW329" s="28" t="s">
        <v>10273</v>
      </c>
      <c r="BX329" s="27" t="s">
        <v>10279</v>
      </c>
      <c r="BY329" s="27" t="s">
        <v>10273</v>
      </c>
      <c r="BZ329" s="27" t="s">
        <v>10274</v>
      </c>
    </row>
    <row r="330" spans="1:78" ht="25.5" customHeight="1" x14ac:dyDescent="0.25">
      <c r="A330" s="27">
        <v>894</v>
      </c>
      <c r="B330" s="28" t="s">
        <v>14525</v>
      </c>
      <c r="C330" s="28" t="s">
        <v>14526</v>
      </c>
      <c r="D330" s="27" t="s">
        <v>14072</v>
      </c>
      <c r="E330" s="27" t="s">
        <v>14527</v>
      </c>
      <c r="F330" s="27" t="s">
        <v>14528</v>
      </c>
      <c r="G330" s="27" t="s">
        <v>14075</v>
      </c>
      <c r="H330" s="27" t="s">
        <v>1939</v>
      </c>
      <c r="I330" s="27" t="s">
        <v>14415</v>
      </c>
      <c r="J330" s="27" t="s">
        <v>14529</v>
      </c>
      <c r="K330" s="27" t="s">
        <v>14530</v>
      </c>
      <c r="L330" s="29" t="s">
        <v>10272</v>
      </c>
      <c r="M330" s="36" t="s">
        <v>10274</v>
      </c>
      <c r="N330" s="36" t="s">
        <v>10274</v>
      </c>
      <c r="O330" s="36" t="s">
        <v>10274</v>
      </c>
      <c r="P330" s="36" t="s">
        <v>10274</v>
      </c>
      <c r="Q330" s="36" t="s">
        <v>10273</v>
      </c>
      <c r="R330" s="36">
        <v>95</v>
      </c>
      <c r="S330" s="36">
        <v>101</v>
      </c>
      <c r="T330" s="36">
        <v>196</v>
      </c>
      <c r="U330" s="36">
        <v>99</v>
      </c>
      <c r="V330" s="36">
        <v>95</v>
      </c>
      <c r="W330" s="36">
        <v>194</v>
      </c>
      <c r="X330" s="31">
        <v>11</v>
      </c>
      <c r="Y330" s="27" t="s">
        <v>10274</v>
      </c>
      <c r="Z330" s="27" t="s">
        <v>10273</v>
      </c>
      <c r="AA330" s="27" t="s">
        <v>10273</v>
      </c>
      <c r="AB330" s="27" t="s">
        <v>10273</v>
      </c>
      <c r="AC330" s="27" t="s">
        <v>10273</v>
      </c>
      <c r="AD330" s="27" t="s">
        <v>10274</v>
      </c>
      <c r="AE330" s="27" t="s">
        <v>10273</v>
      </c>
      <c r="AF330" s="27" t="s">
        <v>10273</v>
      </c>
      <c r="AG330" s="27" t="s">
        <v>10275</v>
      </c>
      <c r="AH330" s="27" t="s">
        <v>10273</v>
      </c>
      <c r="AI330" s="27" t="s">
        <v>10274</v>
      </c>
      <c r="AJ330" s="27" t="s">
        <v>10274</v>
      </c>
      <c r="AK330" s="27" t="s">
        <v>10273</v>
      </c>
      <c r="AL330" s="27" t="s">
        <v>10275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 t="s">
        <v>10275</v>
      </c>
      <c r="AT330" s="33" t="s">
        <v>10275</v>
      </c>
      <c r="AU330" s="33" t="s">
        <v>10275</v>
      </c>
      <c r="AV330" s="34" t="s">
        <v>10276</v>
      </c>
      <c r="AW330" s="34" t="s">
        <v>10276</v>
      </c>
      <c r="AX330" s="34" t="s">
        <v>10345</v>
      </c>
      <c r="AY330" s="35" t="s">
        <v>10275</v>
      </c>
      <c r="AZ330" s="35" t="s">
        <v>10275</v>
      </c>
      <c r="BA330" s="35" t="s">
        <v>10275</v>
      </c>
      <c r="BB330" s="35" t="s">
        <v>10275</v>
      </c>
      <c r="BC330" s="35" t="s">
        <v>10856</v>
      </c>
      <c r="BD330" s="35" t="s">
        <v>10856</v>
      </c>
      <c r="BE330" s="28" t="s">
        <v>10274</v>
      </c>
      <c r="BF330" s="28" t="s">
        <v>10273</v>
      </c>
      <c r="BG330" s="28" t="s">
        <v>10273</v>
      </c>
      <c r="BH330" s="28" t="s">
        <v>10273</v>
      </c>
      <c r="BI330" s="28" t="s">
        <v>10273</v>
      </c>
      <c r="BJ330" s="28" t="s">
        <v>10274</v>
      </c>
      <c r="BK330" s="28" t="s">
        <v>10273</v>
      </c>
      <c r="BL330" s="28" t="s">
        <v>10273</v>
      </c>
      <c r="BM330" s="28" t="s">
        <v>10274</v>
      </c>
      <c r="BN330" s="28" t="s">
        <v>10273</v>
      </c>
      <c r="BO330" s="28" t="s">
        <v>10273</v>
      </c>
      <c r="BP330" s="28" t="s">
        <v>10273</v>
      </c>
      <c r="BQ330" s="27" t="s">
        <v>10274</v>
      </c>
      <c r="BR330" s="27" t="s">
        <v>10274</v>
      </c>
      <c r="BS330" s="27" t="s">
        <v>10273</v>
      </c>
      <c r="BT330" s="27" t="s">
        <v>10273</v>
      </c>
      <c r="BU330" s="28" t="s">
        <v>10273</v>
      </c>
      <c r="BV330" s="28" t="s">
        <v>10274</v>
      </c>
      <c r="BW330" s="28" t="s">
        <v>10273</v>
      </c>
      <c r="BX330" s="27" t="s">
        <v>10279</v>
      </c>
      <c r="BY330" s="27" t="s">
        <v>10273</v>
      </c>
      <c r="BZ330" s="27" t="s">
        <v>10274</v>
      </c>
    </row>
    <row r="331" spans="1:78" ht="25.5" customHeight="1" x14ac:dyDescent="0.25">
      <c r="A331" s="27">
        <v>917</v>
      </c>
      <c r="B331" s="28" t="s">
        <v>14581</v>
      </c>
      <c r="C331" s="28" t="s">
        <v>14582</v>
      </c>
      <c r="D331" s="27" t="s">
        <v>14072</v>
      </c>
      <c r="E331" s="27" t="s">
        <v>14583</v>
      </c>
      <c r="F331" s="27" t="s">
        <v>14584</v>
      </c>
      <c r="G331" s="27" t="s">
        <v>14075</v>
      </c>
      <c r="H331" s="27" t="s">
        <v>1939</v>
      </c>
      <c r="I331" s="27" t="s">
        <v>14415</v>
      </c>
      <c r="J331" s="27" t="s">
        <v>14585</v>
      </c>
      <c r="K331" s="27" t="s">
        <v>14586</v>
      </c>
      <c r="L331" s="29" t="s">
        <v>10272</v>
      </c>
      <c r="M331" s="36" t="s">
        <v>10274</v>
      </c>
      <c r="N331" s="36" t="s">
        <v>10274</v>
      </c>
      <c r="O331" s="36" t="s">
        <v>10274</v>
      </c>
      <c r="P331" s="36" t="s">
        <v>10274</v>
      </c>
      <c r="Q331" s="36" t="s">
        <v>10273</v>
      </c>
      <c r="R331" s="36">
        <v>78</v>
      </c>
      <c r="S331" s="36">
        <v>80</v>
      </c>
      <c r="T331" s="36">
        <v>158</v>
      </c>
      <c r="U331" s="36">
        <v>77</v>
      </c>
      <c r="V331" s="36">
        <v>86</v>
      </c>
      <c r="W331" s="36">
        <v>163</v>
      </c>
      <c r="X331" s="31">
        <v>12</v>
      </c>
      <c r="Y331" s="27" t="s">
        <v>10274</v>
      </c>
      <c r="Z331" s="27" t="s">
        <v>10273</v>
      </c>
      <c r="AA331" s="27" t="s">
        <v>10273</v>
      </c>
      <c r="AB331" s="27" t="s">
        <v>10273</v>
      </c>
      <c r="AC331" s="27" t="s">
        <v>10273</v>
      </c>
      <c r="AD331" s="27" t="s">
        <v>10273</v>
      </c>
      <c r="AE331" s="27" t="s">
        <v>10273</v>
      </c>
      <c r="AF331" s="27" t="s">
        <v>10273</v>
      </c>
      <c r="AG331" s="27" t="s">
        <v>10275</v>
      </c>
      <c r="AH331" s="27" t="s">
        <v>10273</v>
      </c>
      <c r="AI331" s="27" t="s">
        <v>10273</v>
      </c>
      <c r="AJ331" s="27" t="s">
        <v>10274</v>
      </c>
      <c r="AK331" s="27" t="s">
        <v>10273</v>
      </c>
      <c r="AL331" s="27" t="s">
        <v>10275</v>
      </c>
      <c r="AM331" s="33">
        <v>0</v>
      </c>
      <c r="AN331" s="33">
        <v>0</v>
      </c>
      <c r="AO331" s="33">
        <v>0</v>
      </c>
      <c r="AP331" s="33">
        <v>0</v>
      </c>
      <c r="AQ331" s="33">
        <v>0</v>
      </c>
      <c r="AR331" s="33">
        <v>0</v>
      </c>
      <c r="AS331" s="33" t="s">
        <v>10275</v>
      </c>
      <c r="AT331" s="33" t="s">
        <v>10275</v>
      </c>
      <c r="AU331" s="33" t="s">
        <v>10275</v>
      </c>
      <c r="AV331" s="34" t="s">
        <v>10277</v>
      </c>
      <c r="AW331" s="34" t="s">
        <v>10277</v>
      </c>
      <c r="AX331" s="34" t="s">
        <v>10276</v>
      </c>
      <c r="AY331" s="35" t="s">
        <v>10275</v>
      </c>
      <c r="AZ331" s="35" t="s">
        <v>10275</v>
      </c>
      <c r="BA331" s="35" t="s">
        <v>10275</v>
      </c>
      <c r="BB331" s="35" t="s">
        <v>10275</v>
      </c>
      <c r="BC331" s="35" t="s">
        <v>11089</v>
      </c>
      <c r="BD331" s="35" t="s">
        <v>11089</v>
      </c>
      <c r="BE331" s="28" t="s">
        <v>10273</v>
      </c>
      <c r="BF331" s="28" t="s">
        <v>10273</v>
      </c>
      <c r="BG331" s="28" t="s">
        <v>10274</v>
      </c>
      <c r="BH331" s="28" t="s">
        <v>10274</v>
      </c>
      <c r="BI331" s="28" t="s">
        <v>10273</v>
      </c>
      <c r="BJ331" s="28" t="s">
        <v>10274</v>
      </c>
      <c r="BK331" s="28" t="s">
        <v>10273</v>
      </c>
      <c r="BL331" s="28" t="s">
        <v>10273</v>
      </c>
      <c r="BM331" s="28" t="s">
        <v>10274</v>
      </c>
      <c r="BN331" s="28" t="s">
        <v>10273</v>
      </c>
      <c r="BO331" s="28" t="s">
        <v>10273</v>
      </c>
      <c r="BP331" s="28" t="s">
        <v>10273</v>
      </c>
      <c r="BQ331" s="27" t="s">
        <v>10274</v>
      </c>
      <c r="BR331" s="27" t="s">
        <v>10274</v>
      </c>
      <c r="BS331" s="27" t="s">
        <v>10274</v>
      </c>
      <c r="BT331" s="27" t="s">
        <v>10273</v>
      </c>
      <c r="BU331" s="28" t="s">
        <v>10274</v>
      </c>
      <c r="BV331" s="28" t="s">
        <v>10274</v>
      </c>
      <c r="BW331" s="28" t="s">
        <v>10273</v>
      </c>
      <c r="BX331" s="27" t="s">
        <v>10279</v>
      </c>
      <c r="BY331" s="27" t="s">
        <v>10273</v>
      </c>
      <c r="BZ331" s="27" t="s">
        <v>10274</v>
      </c>
    </row>
    <row r="332" spans="1:78" ht="25.5" customHeight="1" x14ac:dyDescent="0.25">
      <c r="A332" s="27">
        <v>1589</v>
      </c>
      <c r="B332" s="28" t="s">
        <v>17737</v>
      </c>
      <c r="C332" s="28" t="s">
        <v>17738</v>
      </c>
      <c r="D332" s="27" t="s">
        <v>14072</v>
      </c>
      <c r="E332" s="27" t="s">
        <v>17739</v>
      </c>
      <c r="F332" s="27" t="s">
        <v>17740</v>
      </c>
      <c r="G332" s="27" t="s">
        <v>14075</v>
      </c>
      <c r="H332" s="27" t="s">
        <v>1939</v>
      </c>
      <c r="I332" s="27" t="s">
        <v>14415</v>
      </c>
      <c r="J332" s="27" t="s">
        <v>14598</v>
      </c>
      <c r="K332" s="27" t="s">
        <v>17741</v>
      </c>
      <c r="L332" s="29" t="s">
        <v>10393</v>
      </c>
      <c r="M332" s="36" t="s">
        <v>10274</v>
      </c>
      <c r="N332" s="36" t="s">
        <v>10273</v>
      </c>
      <c r="O332" s="36" t="s">
        <v>10273</v>
      </c>
      <c r="P332" s="36" t="s">
        <v>10273</v>
      </c>
      <c r="Q332" s="36" t="s">
        <v>10273</v>
      </c>
      <c r="R332" s="36">
        <v>17</v>
      </c>
      <c r="S332" s="36">
        <v>10</v>
      </c>
      <c r="T332" s="36">
        <v>27</v>
      </c>
      <c r="U332" s="36">
        <v>9</v>
      </c>
      <c r="V332" s="36">
        <v>3</v>
      </c>
      <c r="W332" s="36">
        <v>12</v>
      </c>
      <c r="X332" s="31">
        <v>6</v>
      </c>
      <c r="Y332" s="27" t="s">
        <v>10273</v>
      </c>
      <c r="Z332" s="27" t="s">
        <v>10273</v>
      </c>
      <c r="AA332" s="27" t="s">
        <v>10273</v>
      </c>
      <c r="AB332" s="27" t="s">
        <v>10273</v>
      </c>
      <c r="AC332" s="27" t="s">
        <v>10273</v>
      </c>
      <c r="AD332" s="27" t="s">
        <v>10273</v>
      </c>
      <c r="AE332" s="27" t="s">
        <v>10273</v>
      </c>
      <c r="AF332" s="27" t="s">
        <v>10274</v>
      </c>
      <c r="AG332" s="27" t="s">
        <v>17742</v>
      </c>
      <c r="AH332" s="27" t="s">
        <v>10273</v>
      </c>
      <c r="AI332" s="27" t="s">
        <v>10273</v>
      </c>
      <c r="AJ332" s="27" t="s">
        <v>10274</v>
      </c>
      <c r="AK332" s="27" t="s">
        <v>10273</v>
      </c>
      <c r="AL332" s="27" t="s">
        <v>10275</v>
      </c>
      <c r="AM332" s="33" t="s">
        <v>10287</v>
      </c>
      <c r="AN332" s="33" t="s">
        <v>10276</v>
      </c>
      <c r="AO332" s="33" t="s">
        <v>10708</v>
      </c>
      <c r="AP332" s="33" t="s">
        <v>10275</v>
      </c>
      <c r="AQ332" s="33" t="s">
        <v>10275</v>
      </c>
      <c r="AR332" s="33" t="s">
        <v>10275</v>
      </c>
      <c r="AS332" s="33" t="s">
        <v>10275</v>
      </c>
      <c r="AT332" s="33" t="s">
        <v>10275</v>
      </c>
      <c r="AU332" s="33" t="s">
        <v>10275</v>
      </c>
      <c r="AV332" s="34">
        <v>0</v>
      </c>
      <c r="AW332" s="34">
        <v>0</v>
      </c>
      <c r="AX332" s="34">
        <v>0</v>
      </c>
      <c r="AY332" s="35" t="s">
        <v>10278</v>
      </c>
      <c r="AZ332" s="35" t="s">
        <v>10275</v>
      </c>
      <c r="BA332" s="35" t="s">
        <v>10275</v>
      </c>
      <c r="BB332" s="35" t="s">
        <v>10275</v>
      </c>
      <c r="BC332" s="35" t="s">
        <v>10275</v>
      </c>
      <c r="BD332" s="35" t="s">
        <v>10278</v>
      </c>
      <c r="BE332" s="28" t="s">
        <v>10274</v>
      </c>
      <c r="BF332" s="28" t="s">
        <v>10273</v>
      </c>
      <c r="BG332" s="28" t="s">
        <v>10273</v>
      </c>
      <c r="BH332" s="28" t="s">
        <v>10273</v>
      </c>
      <c r="BI332" s="28" t="s">
        <v>10273</v>
      </c>
      <c r="BJ332" s="28" t="s">
        <v>10274</v>
      </c>
      <c r="BK332" s="28" t="s">
        <v>10273</v>
      </c>
      <c r="BL332" s="28" t="s">
        <v>10274</v>
      </c>
      <c r="BM332" s="28" t="s">
        <v>10273</v>
      </c>
      <c r="BN332" s="28" t="s">
        <v>10273</v>
      </c>
      <c r="BO332" s="28" t="s">
        <v>10273</v>
      </c>
      <c r="BP332" s="28" t="s">
        <v>10273</v>
      </c>
      <c r="BQ332" s="27" t="s">
        <v>10273</v>
      </c>
      <c r="BR332" s="27" t="s">
        <v>10274</v>
      </c>
      <c r="BS332" s="27" t="s">
        <v>10273</v>
      </c>
      <c r="BT332" s="27" t="s">
        <v>10273</v>
      </c>
      <c r="BU332" s="28" t="s">
        <v>10273</v>
      </c>
      <c r="BV332" s="28" t="s">
        <v>10274</v>
      </c>
      <c r="BW332" s="28" t="s">
        <v>10273</v>
      </c>
      <c r="BX332" s="27" t="s">
        <v>10279</v>
      </c>
      <c r="BY332" s="27" t="s">
        <v>10273</v>
      </c>
      <c r="BZ332" s="27" t="s">
        <v>10274</v>
      </c>
    </row>
    <row r="333" spans="1:78" ht="25.5" customHeight="1" x14ac:dyDescent="0.25">
      <c r="A333" s="27">
        <v>943</v>
      </c>
      <c r="B333" s="28" t="s">
        <v>14684</v>
      </c>
      <c r="C333" s="28" t="s">
        <v>14685</v>
      </c>
      <c r="D333" s="27" t="s">
        <v>14072</v>
      </c>
      <c r="E333" s="27" t="s">
        <v>14686</v>
      </c>
      <c r="F333" s="27" t="s">
        <v>14687</v>
      </c>
      <c r="G333" s="27" t="s">
        <v>14075</v>
      </c>
      <c r="H333" s="27" t="s">
        <v>1939</v>
      </c>
      <c r="I333" s="27" t="s">
        <v>14415</v>
      </c>
      <c r="J333" s="27" t="s">
        <v>14688</v>
      </c>
      <c r="K333" s="27" t="s">
        <v>14689</v>
      </c>
      <c r="L333" s="29" t="s">
        <v>10272</v>
      </c>
      <c r="M333" s="36" t="s">
        <v>10274</v>
      </c>
      <c r="N333" s="36" t="s">
        <v>10274</v>
      </c>
      <c r="O333" s="36" t="s">
        <v>10274</v>
      </c>
      <c r="P333" s="36" t="s">
        <v>10274</v>
      </c>
      <c r="Q333" s="36" t="s">
        <v>10274</v>
      </c>
      <c r="R333" s="36">
        <v>81</v>
      </c>
      <c r="S333" s="36">
        <v>72</v>
      </c>
      <c r="T333" s="36">
        <v>153</v>
      </c>
      <c r="U333" s="36">
        <v>93</v>
      </c>
      <c r="V333" s="36">
        <v>86</v>
      </c>
      <c r="W333" s="36">
        <v>179</v>
      </c>
      <c r="X333" s="31">
        <v>17</v>
      </c>
      <c r="Y333" s="27" t="s">
        <v>10273</v>
      </c>
      <c r="Z333" s="27" t="s">
        <v>10273</v>
      </c>
      <c r="AA333" s="27" t="s">
        <v>10273</v>
      </c>
      <c r="AB333" s="27" t="s">
        <v>10273</v>
      </c>
      <c r="AC333" s="27" t="s">
        <v>10273</v>
      </c>
      <c r="AD333" s="27" t="s">
        <v>10273</v>
      </c>
      <c r="AE333" s="27" t="s">
        <v>10273</v>
      </c>
      <c r="AF333" s="27" t="s">
        <v>10274</v>
      </c>
      <c r="AG333" s="27" t="s">
        <v>14690</v>
      </c>
      <c r="AH333" s="27" t="s">
        <v>10273</v>
      </c>
      <c r="AI333" s="27" t="s">
        <v>10274</v>
      </c>
      <c r="AJ333" s="27" t="s">
        <v>10274</v>
      </c>
      <c r="AK333" s="27" t="s">
        <v>10273</v>
      </c>
      <c r="AL333" s="27" t="s">
        <v>10275</v>
      </c>
      <c r="AM333" s="33" t="s">
        <v>10276</v>
      </c>
      <c r="AN333" s="33" t="s">
        <v>10276</v>
      </c>
      <c r="AO333" s="33" t="s">
        <v>10323</v>
      </c>
      <c r="AP333" s="33">
        <v>5</v>
      </c>
      <c r="AQ333" s="33">
        <v>5</v>
      </c>
      <c r="AR333" s="33">
        <v>0</v>
      </c>
      <c r="AS333" s="33">
        <v>0</v>
      </c>
      <c r="AT333" s="33">
        <v>0</v>
      </c>
      <c r="AU333" s="33">
        <v>0</v>
      </c>
      <c r="AV333" s="34" t="s">
        <v>10287</v>
      </c>
      <c r="AW333" s="34" t="s">
        <v>10287</v>
      </c>
      <c r="AX333" s="34" t="s">
        <v>10276</v>
      </c>
      <c r="AY333" s="35" t="s">
        <v>10856</v>
      </c>
      <c r="AZ333" s="35" t="s">
        <v>10400</v>
      </c>
      <c r="BA333" s="35" t="s">
        <v>10856</v>
      </c>
      <c r="BB333" s="35" t="s">
        <v>10275</v>
      </c>
      <c r="BC333" s="35" t="s">
        <v>10856</v>
      </c>
      <c r="BD333" s="35" t="s">
        <v>10856</v>
      </c>
      <c r="BE333" s="28" t="s">
        <v>10273</v>
      </c>
      <c r="BF333" s="28" t="s">
        <v>10273</v>
      </c>
      <c r="BG333" s="28" t="s">
        <v>10274</v>
      </c>
      <c r="BH333" s="28" t="s">
        <v>10274</v>
      </c>
      <c r="BI333" s="28" t="s">
        <v>10273</v>
      </c>
      <c r="BJ333" s="28" t="s">
        <v>10274</v>
      </c>
      <c r="BK333" s="28" t="s">
        <v>10273</v>
      </c>
      <c r="BL333" s="28" t="s">
        <v>10273</v>
      </c>
      <c r="BM333" s="28" t="s">
        <v>10274</v>
      </c>
      <c r="BN333" s="28" t="s">
        <v>10273</v>
      </c>
      <c r="BO333" s="28" t="s">
        <v>10273</v>
      </c>
      <c r="BP333" s="28" t="s">
        <v>10273</v>
      </c>
      <c r="BQ333" s="27" t="s">
        <v>10274</v>
      </c>
      <c r="BR333" s="27" t="s">
        <v>10274</v>
      </c>
      <c r="BS333" s="27" t="s">
        <v>10273</v>
      </c>
      <c r="BT333" s="27" t="s">
        <v>10273</v>
      </c>
      <c r="BU333" s="28" t="s">
        <v>10273</v>
      </c>
      <c r="BV333" s="28" t="s">
        <v>10274</v>
      </c>
      <c r="BW333" s="28" t="s">
        <v>10273</v>
      </c>
      <c r="BX333" s="27" t="s">
        <v>10279</v>
      </c>
      <c r="BY333" s="27" t="s">
        <v>10273</v>
      </c>
      <c r="BZ333" s="27" t="s">
        <v>10274</v>
      </c>
    </row>
    <row r="334" spans="1:78" ht="25.5" customHeight="1" x14ac:dyDescent="0.25">
      <c r="A334" s="27">
        <v>963</v>
      </c>
      <c r="B334" s="28" t="s">
        <v>14747</v>
      </c>
      <c r="C334" s="28" t="s">
        <v>14748</v>
      </c>
      <c r="D334" s="27" t="s">
        <v>14072</v>
      </c>
      <c r="E334" s="27" t="s">
        <v>14749</v>
      </c>
      <c r="F334" s="27" t="s">
        <v>14750</v>
      </c>
      <c r="G334" s="27" t="s">
        <v>14075</v>
      </c>
      <c r="H334" s="27" t="s">
        <v>1939</v>
      </c>
      <c r="I334" s="27" t="s">
        <v>14415</v>
      </c>
      <c r="J334" s="27" t="s">
        <v>2118</v>
      </c>
      <c r="K334" s="27" t="s">
        <v>14751</v>
      </c>
      <c r="L334" s="29" t="s">
        <v>10272</v>
      </c>
      <c r="M334" s="36" t="s">
        <v>10274</v>
      </c>
      <c r="N334" s="36" t="s">
        <v>10274</v>
      </c>
      <c r="O334" s="36" t="s">
        <v>10274</v>
      </c>
      <c r="P334" s="36" t="s">
        <v>10274</v>
      </c>
      <c r="Q334" s="36" t="s">
        <v>10273</v>
      </c>
      <c r="R334" s="36">
        <v>23</v>
      </c>
      <c r="S334" s="36">
        <v>23</v>
      </c>
      <c r="T334" s="36">
        <v>46</v>
      </c>
      <c r="U334" s="36">
        <v>22</v>
      </c>
      <c r="V334" s="36">
        <v>20</v>
      </c>
      <c r="W334" s="36">
        <v>42</v>
      </c>
      <c r="X334" s="31">
        <v>5</v>
      </c>
      <c r="Y334" s="27" t="s">
        <v>10273</v>
      </c>
      <c r="Z334" s="27" t="s">
        <v>10273</v>
      </c>
      <c r="AA334" s="27" t="s">
        <v>10273</v>
      </c>
      <c r="AB334" s="27" t="s">
        <v>10273</v>
      </c>
      <c r="AC334" s="27" t="s">
        <v>10273</v>
      </c>
      <c r="AD334" s="27" t="s">
        <v>10273</v>
      </c>
      <c r="AE334" s="27" t="s">
        <v>10273</v>
      </c>
      <c r="AF334" s="27" t="s">
        <v>10274</v>
      </c>
      <c r="AG334" s="27" t="s">
        <v>14752</v>
      </c>
      <c r="AH334" s="27" t="s">
        <v>10273</v>
      </c>
      <c r="AI334" s="27" t="s">
        <v>10273</v>
      </c>
      <c r="AJ334" s="27" t="s">
        <v>10274</v>
      </c>
      <c r="AK334" s="27" t="s">
        <v>10273</v>
      </c>
      <c r="AL334" s="27" t="s">
        <v>10275</v>
      </c>
      <c r="AM334" s="33">
        <v>0</v>
      </c>
      <c r="AN334" s="33">
        <v>0</v>
      </c>
      <c r="AO334" s="33">
        <v>0</v>
      </c>
      <c r="AP334" s="33">
        <v>0</v>
      </c>
      <c r="AQ334" s="33">
        <v>0</v>
      </c>
      <c r="AR334" s="33">
        <v>0</v>
      </c>
      <c r="AS334" s="33" t="s">
        <v>10275</v>
      </c>
      <c r="AT334" s="33" t="s">
        <v>10275</v>
      </c>
      <c r="AU334" s="33" t="s">
        <v>10275</v>
      </c>
      <c r="AV334" s="34" t="s">
        <v>10276</v>
      </c>
      <c r="AW334" s="34" t="s">
        <v>10276</v>
      </c>
      <c r="AX334" s="34" t="s">
        <v>10316</v>
      </c>
      <c r="AY334" s="35" t="s">
        <v>10275</v>
      </c>
      <c r="AZ334" s="35" t="s">
        <v>10275</v>
      </c>
      <c r="BA334" s="35" t="s">
        <v>10275</v>
      </c>
      <c r="BB334" s="35" t="s">
        <v>10275</v>
      </c>
      <c r="BC334" s="35" t="s">
        <v>10856</v>
      </c>
      <c r="BD334" s="35" t="s">
        <v>10856</v>
      </c>
      <c r="BE334" s="28" t="s">
        <v>10273</v>
      </c>
      <c r="BF334" s="28" t="s">
        <v>10273</v>
      </c>
      <c r="BG334" s="28" t="s">
        <v>10274</v>
      </c>
      <c r="BH334" s="28" t="s">
        <v>10273</v>
      </c>
      <c r="BI334" s="28" t="s">
        <v>10273</v>
      </c>
      <c r="BJ334" s="28" t="s">
        <v>10274</v>
      </c>
      <c r="BK334" s="28" t="s">
        <v>10273</v>
      </c>
      <c r="BL334" s="28" t="s">
        <v>10273</v>
      </c>
      <c r="BM334" s="28" t="s">
        <v>10274</v>
      </c>
      <c r="BN334" s="28" t="s">
        <v>10273</v>
      </c>
      <c r="BO334" s="28" t="s">
        <v>10273</v>
      </c>
      <c r="BP334" s="28" t="s">
        <v>10273</v>
      </c>
      <c r="BQ334" s="27" t="s">
        <v>10273</v>
      </c>
      <c r="BR334" s="27" t="s">
        <v>10273</v>
      </c>
      <c r="BS334" s="27" t="s">
        <v>10273</v>
      </c>
      <c r="BT334" s="27" t="s">
        <v>10273</v>
      </c>
      <c r="BU334" s="28" t="s">
        <v>10274</v>
      </c>
      <c r="BV334" s="28" t="s">
        <v>10273</v>
      </c>
      <c r="BW334" s="28" t="s">
        <v>10273</v>
      </c>
      <c r="BX334" s="27" t="s">
        <v>10279</v>
      </c>
      <c r="BY334" s="27" t="s">
        <v>10273</v>
      </c>
      <c r="BZ334" s="27" t="s">
        <v>10274</v>
      </c>
    </row>
    <row r="335" spans="1:78" ht="25.5" customHeight="1" x14ac:dyDescent="0.25">
      <c r="A335" s="27">
        <v>883</v>
      </c>
      <c r="B335" s="28" t="s">
        <v>14474</v>
      </c>
      <c r="C335" s="28" t="s">
        <v>14475</v>
      </c>
      <c r="D335" s="27" t="s">
        <v>14072</v>
      </c>
      <c r="E335" s="27" t="s">
        <v>14476</v>
      </c>
      <c r="F335" s="27" t="s">
        <v>14477</v>
      </c>
      <c r="G335" s="27" t="s">
        <v>14075</v>
      </c>
      <c r="H335" s="27" t="s">
        <v>1939</v>
      </c>
      <c r="I335" s="27" t="s">
        <v>14415</v>
      </c>
      <c r="J335" s="27" t="s">
        <v>14478</v>
      </c>
      <c r="K335" s="27" t="s">
        <v>14479</v>
      </c>
      <c r="L335" s="29" t="s">
        <v>10272</v>
      </c>
      <c r="M335" s="36" t="s">
        <v>10274</v>
      </c>
      <c r="N335" s="36" t="s">
        <v>10274</v>
      </c>
      <c r="O335" s="36" t="s">
        <v>10274</v>
      </c>
      <c r="P335" s="36" t="s">
        <v>10274</v>
      </c>
      <c r="Q335" s="36" t="s">
        <v>10273</v>
      </c>
      <c r="R335" s="36">
        <v>67</v>
      </c>
      <c r="S335" s="36">
        <v>73</v>
      </c>
      <c r="T335" s="36">
        <v>140</v>
      </c>
      <c r="U335" s="36">
        <v>67</v>
      </c>
      <c r="V335" s="36">
        <v>70</v>
      </c>
      <c r="W335" s="36">
        <v>137</v>
      </c>
      <c r="X335" s="31">
        <v>11</v>
      </c>
      <c r="Y335" s="27" t="s">
        <v>10273</v>
      </c>
      <c r="Z335" s="27" t="s">
        <v>10273</v>
      </c>
      <c r="AA335" s="27" t="s">
        <v>10273</v>
      </c>
      <c r="AB335" s="27" t="s">
        <v>10273</v>
      </c>
      <c r="AC335" s="27" t="s">
        <v>10273</v>
      </c>
      <c r="AD335" s="27" t="s">
        <v>10274</v>
      </c>
      <c r="AE335" s="27" t="s">
        <v>10273</v>
      </c>
      <c r="AF335" s="27" t="s">
        <v>10273</v>
      </c>
      <c r="AG335" s="27" t="s">
        <v>10275</v>
      </c>
      <c r="AH335" s="27" t="s">
        <v>10273</v>
      </c>
      <c r="AI335" s="27" t="s">
        <v>10274</v>
      </c>
      <c r="AJ335" s="27" t="s">
        <v>10274</v>
      </c>
      <c r="AK335" s="27" t="s">
        <v>10273</v>
      </c>
      <c r="AL335" s="27" t="s">
        <v>10275</v>
      </c>
      <c r="AM335" s="33" t="s">
        <v>10286</v>
      </c>
      <c r="AN335" s="33" t="s">
        <v>10276</v>
      </c>
      <c r="AO335" s="33" t="s">
        <v>10276</v>
      </c>
      <c r="AP335" s="33">
        <v>0</v>
      </c>
      <c r="AQ335" s="33">
        <v>0</v>
      </c>
      <c r="AR335" s="33">
        <v>0</v>
      </c>
      <c r="AS335" s="33" t="s">
        <v>10275</v>
      </c>
      <c r="AT335" s="33" t="s">
        <v>10275</v>
      </c>
      <c r="AU335" s="33" t="s">
        <v>10275</v>
      </c>
      <c r="AV335" s="34" t="s">
        <v>10323</v>
      </c>
      <c r="AW335" s="34" t="s">
        <v>10323</v>
      </c>
      <c r="AX335" s="34" t="s">
        <v>10276</v>
      </c>
      <c r="AY335" s="35" t="s">
        <v>10856</v>
      </c>
      <c r="AZ335" s="35" t="s">
        <v>10275</v>
      </c>
      <c r="BA335" s="35" t="s">
        <v>10275</v>
      </c>
      <c r="BB335" s="35" t="s">
        <v>10275</v>
      </c>
      <c r="BC335" s="35" t="s">
        <v>10856</v>
      </c>
      <c r="BD335" s="35" t="s">
        <v>10856</v>
      </c>
      <c r="BE335" s="28" t="s">
        <v>10273</v>
      </c>
      <c r="BF335" s="28" t="s">
        <v>10273</v>
      </c>
      <c r="BG335" s="28" t="s">
        <v>10274</v>
      </c>
      <c r="BH335" s="28" t="s">
        <v>10274</v>
      </c>
      <c r="BI335" s="28" t="s">
        <v>10273</v>
      </c>
      <c r="BJ335" s="28" t="s">
        <v>10274</v>
      </c>
      <c r="BK335" s="28" t="s">
        <v>10273</v>
      </c>
      <c r="BL335" s="28" t="s">
        <v>10273</v>
      </c>
      <c r="BM335" s="28" t="s">
        <v>10274</v>
      </c>
      <c r="BN335" s="28" t="s">
        <v>10273</v>
      </c>
      <c r="BO335" s="28" t="s">
        <v>10273</v>
      </c>
      <c r="BP335" s="28" t="s">
        <v>10273</v>
      </c>
      <c r="BQ335" s="27" t="s">
        <v>10274</v>
      </c>
      <c r="BR335" s="27" t="s">
        <v>10274</v>
      </c>
      <c r="BS335" s="27" t="s">
        <v>10273</v>
      </c>
      <c r="BT335" s="27" t="s">
        <v>10273</v>
      </c>
      <c r="BU335" s="28" t="s">
        <v>10273</v>
      </c>
      <c r="BV335" s="28" t="s">
        <v>10274</v>
      </c>
      <c r="BW335" s="28" t="s">
        <v>10273</v>
      </c>
      <c r="BX335" s="27" t="s">
        <v>10279</v>
      </c>
      <c r="BY335" s="27" t="s">
        <v>10273</v>
      </c>
      <c r="BZ335" s="27" t="s">
        <v>10274</v>
      </c>
    </row>
    <row r="336" spans="1:78" ht="25.5" customHeight="1" x14ac:dyDescent="0.25">
      <c r="A336" s="27">
        <v>1355</v>
      </c>
      <c r="B336" s="28" t="s">
        <v>16550</v>
      </c>
      <c r="C336" s="28" t="s">
        <v>16551</v>
      </c>
      <c r="D336" s="27" t="s">
        <v>14072</v>
      </c>
      <c r="E336" s="27" t="s">
        <v>16552</v>
      </c>
      <c r="F336" s="27" t="s">
        <v>16553</v>
      </c>
      <c r="G336" s="27" t="s">
        <v>14075</v>
      </c>
      <c r="H336" s="27" t="s">
        <v>1939</v>
      </c>
      <c r="I336" s="27" t="s">
        <v>14415</v>
      </c>
      <c r="J336" s="27" t="s">
        <v>16554</v>
      </c>
      <c r="K336" s="27" t="s">
        <v>16555</v>
      </c>
      <c r="L336" s="29" t="s">
        <v>10272</v>
      </c>
      <c r="M336" s="36" t="s">
        <v>10274</v>
      </c>
      <c r="N336" s="36" t="s">
        <v>10274</v>
      </c>
      <c r="O336" s="36" t="s">
        <v>10274</v>
      </c>
      <c r="P336" s="36" t="s">
        <v>10274</v>
      </c>
      <c r="Q336" s="36" t="s">
        <v>10273</v>
      </c>
      <c r="R336" s="36">
        <v>52</v>
      </c>
      <c r="S336" s="36">
        <v>49</v>
      </c>
      <c r="T336" s="36">
        <v>101</v>
      </c>
      <c r="U336" s="36">
        <v>60</v>
      </c>
      <c r="V336" s="36">
        <v>53</v>
      </c>
      <c r="W336" s="36">
        <v>113</v>
      </c>
      <c r="X336" s="31">
        <v>10</v>
      </c>
      <c r="Y336" s="27" t="s">
        <v>10273</v>
      </c>
      <c r="Z336" s="27" t="s">
        <v>10273</v>
      </c>
      <c r="AA336" s="27" t="s">
        <v>10274</v>
      </c>
      <c r="AB336" s="27" t="s">
        <v>10273</v>
      </c>
      <c r="AC336" s="27" t="s">
        <v>10273</v>
      </c>
      <c r="AD336" s="27" t="s">
        <v>10273</v>
      </c>
      <c r="AE336" s="27" t="s">
        <v>10273</v>
      </c>
      <c r="AF336" s="27" t="s">
        <v>10273</v>
      </c>
      <c r="AG336" s="27" t="s">
        <v>10275</v>
      </c>
      <c r="AH336" s="27" t="s">
        <v>10273</v>
      </c>
      <c r="AI336" s="27" t="s">
        <v>10273</v>
      </c>
      <c r="AJ336" s="27" t="s">
        <v>10274</v>
      </c>
      <c r="AK336" s="27" t="s">
        <v>10273</v>
      </c>
      <c r="AL336" s="27" t="s">
        <v>10275</v>
      </c>
      <c r="AM336" s="33">
        <v>0</v>
      </c>
      <c r="AN336" s="33">
        <v>0</v>
      </c>
      <c r="AO336" s="33">
        <v>0</v>
      </c>
      <c r="AP336" s="33">
        <v>0</v>
      </c>
      <c r="AQ336" s="33">
        <v>0</v>
      </c>
      <c r="AR336" s="33">
        <v>0</v>
      </c>
      <c r="AS336" s="33" t="s">
        <v>10275</v>
      </c>
      <c r="AT336" s="33" t="s">
        <v>10275</v>
      </c>
      <c r="AU336" s="33" t="s">
        <v>10275</v>
      </c>
      <c r="AV336" s="34" t="s">
        <v>10323</v>
      </c>
      <c r="AW336" s="34" t="s">
        <v>10323</v>
      </c>
      <c r="AX336" s="34" t="s">
        <v>10276</v>
      </c>
      <c r="AY336" s="35" t="s">
        <v>10275</v>
      </c>
      <c r="AZ336" s="35" t="s">
        <v>10275</v>
      </c>
      <c r="BA336" s="35" t="s">
        <v>10275</v>
      </c>
      <c r="BB336" s="35" t="s">
        <v>10275</v>
      </c>
      <c r="BC336" s="35" t="s">
        <v>10856</v>
      </c>
      <c r="BD336" s="35" t="s">
        <v>10856</v>
      </c>
      <c r="BE336" s="28" t="s">
        <v>10273</v>
      </c>
      <c r="BF336" s="28" t="s">
        <v>10273</v>
      </c>
      <c r="BG336" s="28" t="s">
        <v>10274</v>
      </c>
      <c r="BH336" s="28" t="s">
        <v>10273</v>
      </c>
      <c r="BI336" s="28" t="s">
        <v>10273</v>
      </c>
      <c r="BJ336" s="28" t="s">
        <v>10274</v>
      </c>
      <c r="BK336" s="28" t="s">
        <v>10273</v>
      </c>
      <c r="BL336" s="28" t="s">
        <v>10273</v>
      </c>
      <c r="BM336" s="28" t="s">
        <v>10274</v>
      </c>
      <c r="BN336" s="28" t="s">
        <v>10273</v>
      </c>
      <c r="BO336" s="28" t="s">
        <v>10273</v>
      </c>
      <c r="BP336" s="28" t="s">
        <v>10273</v>
      </c>
      <c r="BQ336" s="27" t="s">
        <v>10274</v>
      </c>
      <c r="BR336" s="27" t="s">
        <v>10274</v>
      </c>
      <c r="BS336" s="27" t="s">
        <v>10273</v>
      </c>
      <c r="BT336" s="27" t="s">
        <v>10273</v>
      </c>
      <c r="BU336" s="28" t="s">
        <v>10273</v>
      </c>
      <c r="BV336" s="28" t="s">
        <v>10274</v>
      </c>
      <c r="BW336" s="28" t="s">
        <v>10273</v>
      </c>
      <c r="BX336" s="27" t="s">
        <v>10279</v>
      </c>
      <c r="BY336" s="27" t="s">
        <v>10273</v>
      </c>
      <c r="BZ336" s="27" t="s">
        <v>10274</v>
      </c>
    </row>
    <row r="337" spans="1:78" ht="25.5" customHeight="1" x14ac:dyDescent="0.25">
      <c r="A337" s="27">
        <v>977</v>
      </c>
      <c r="B337" s="28" t="s">
        <v>14805</v>
      </c>
      <c r="C337" s="28" t="s">
        <v>14806</v>
      </c>
      <c r="D337" s="27" t="s">
        <v>14072</v>
      </c>
      <c r="E337" s="27" t="s">
        <v>14807</v>
      </c>
      <c r="F337" s="27" t="s">
        <v>14808</v>
      </c>
      <c r="G337" s="27" t="s">
        <v>14075</v>
      </c>
      <c r="H337" s="27" t="s">
        <v>1939</v>
      </c>
      <c r="I337" s="27" t="s">
        <v>14415</v>
      </c>
      <c r="J337" s="27" t="s">
        <v>14809</v>
      </c>
      <c r="K337" s="27" t="s">
        <v>14810</v>
      </c>
      <c r="L337" s="29" t="s">
        <v>10272</v>
      </c>
      <c r="M337" s="36" t="s">
        <v>10274</v>
      </c>
      <c r="N337" s="36" t="s">
        <v>10274</v>
      </c>
      <c r="O337" s="36" t="s">
        <v>10274</v>
      </c>
      <c r="P337" s="36" t="s">
        <v>10274</v>
      </c>
      <c r="Q337" s="36" t="s">
        <v>10273</v>
      </c>
      <c r="R337" s="36">
        <v>37</v>
      </c>
      <c r="S337" s="36">
        <v>23</v>
      </c>
      <c r="T337" s="36">
        <v>60</v>
      </c>
      <c r="U337" s="36">
        <v>35</v>
      </c>
      <c r="V337" s="36">
        <v>20</v>
      </c>
      <c r="W337" s="36">
        <v>55</v>
      </c>
      <c r="X337" s="31">
        <v>11</v>
      </c>
      <c r="Y337" s="27" t="s">
        <v>10273</v>
      </c>
      <c r="Z337" s="27" t="s">
        <v>10273</v>
      </c>
      <c r="AA337" s="27" t="s">
        <v>10274</v>
      </c>
      <c r="AB337" s="27" t="s">
        <v>10273</v>
      </c>
      <c r="AC337" s="27" t="s">
        <v>10273</v>
      </c>
      <c r="AD337" s="27" t="s">
        <v>10273</v>
      </c>
      <c r="AE337" s="27" t="s">
        <v>10273</v>
      </c>
      <c r="AF337" s="27" t="s">
        <v>10273</v>
      </c>
      <c r="AG337" s="27" t="s">
        <v>10275</v>
      </c>
      <c r="AH337" s="27" t="s">
        <v>10273</v>
      </c>
      <c r="AI337" s="27" t="s">
        <v>10274</v>
      </c>
      <c r="AJ337" s="27" t="s">
        <v>10273</v>
      </c>
      <c r="AK337" s="27" t="s">
        <v>10273</v>
      </c>
      <c r="AL337" s="27" t="s">
        <v>10275</v>
      </c>
      <c r="AM337" s="33">
        <v>0</v>
      </c>
      <c r="AN337" s="33">
        <v>0</v>
      </c>
      <c r="AO337" s="33">
        <v>0</v>
      </c>
      <c r="AP337" s="33">
        <v>0</v>
      </c>
      <c r="AQ337" s="33">
        <v>0</v>
      </c>
      <c r="AR337" s="33">
        <v>0</v>
      </c>
      <c r="AS337" s="33" t="s">
        <v>10275</v>
      </c>
      <c r="AT337" s="33" t="s">
        <v>10275</v>
      </c>
      <c r="AU337" s="33" t="s">
        <v>10275</v>
      </c>
      <c r="AV337" s="34" t="s">
        <v>10277</v>
      </c>
      <c r="AW337" s="34" t="s">
        <v>10277</v>
      </c>
      <c r="AX337" s="34" t="s">
        <v>10276</v>
      </c>
      <c r="AY337" s="35" t="s">
        <v>10275</v>
      </c>
      <c r="AZ337" s="35" t="s">
        <v>10275</v>
      </c>
      <c r="BA337" s="35" t="s">
        <v>10275</v>
      </c>
      <c r="BB337" s="35" t="s">
        <v>10275</v>
      </c>
      <c r="BC337" s="35" t="s">
        <v>10856</v>
      </c>
      <c r="BD337" s="35" t="s">
        <v>10856</v>
      </c>
      <c r="BE337" s="28" t="s">
        <v>10274</v>
      </c>
      <c r="BF337" s="28" t="s">
        <v>10273</v>
      </c>
      <c r="BG337" s="28" t="s">
        <v>10274</v>
      </c>
      <c r="BH337" s="28" t="s">
        <v>10273</v>
      </c>
      <c r="BI337" s="28" t="s">
        <v>10273</v>
      </c>
      <c r="BJ337" s="28" t="s">
        <v>10274</v>
      </c>
      <c r="BK337" s="28" t="s">
        <v>10273</v>
      </c>
      <c r="BL337" s="28" t="s">
        <v>10273</v>
      </c>
      <c r="BM337" s="28" t="s">
        <v>10274</v>
      </c>
      <c r="BN337" s="28" t="s">
        <v>10273</v>
      </c>
      <c r="BO337" s="28" t="s">
        <v>10273</v>
      </c>
      <c r="BP337" s="28" t="s">
        <v>10273</v>
      </c>
      <c r="BQ337" s="27" t="s">
        <v>10274</v>
      </c>
      <c r="BR337" s="27" t="s">
        <v>10273</v>
      </c>
      <c r="BS337" s="27" t="s">
        <v>10273</v>
      </c>
      <c r="BT337" s="27" t="s">
        <v>10273</v>
      </c>
      <c r="BU337" s="28" t="s">
        <v>10273</v>
      </c>
      <c r="BV337" s="28" t="s">
        <v>10274</v>
      </c>
      <c r="BW337" s="28" t="s">
        <v>10273</v>
      </c>
      <c r="BX337" s="27" t="s">
        <v>10279</v>
      </c>
      <c r="BY337" s="27" t="s">
        <v>10273</v>
      </c>
      <c r="BZ337" s="27" t="s">
        <v>10274</v>
      </c>
    </row>
    <row r="338" spans="1:78" ht="25.5" customHeight="1" x14ac:dyDescent="0.25">
      <c r="A338" s="27">
        <v>976</v>
      </c>
      <c r="B338" s="28" t="s">
        <v>14799</v>
      </c>
      <c r="C338" s="28" t="s">
        <v>14800</v>
      </c>
      <c r="D338" s="27" t="s">
        <v>14072</v>
      </c>
      <c r="E338" s="27" t="s">
        <v>14801</v>
      </c>
      <c r="F338" s="27" t="s">
        <v>14802</v>
      </c>
      <c r="G338" s="27" t="s">
        <v>14075</v>
      </c>
      <c r="H338" s="27" t="s">
        <v>1939</v>
      </c>
      <c r="I338" s="27" t="s">
        <v>14415</v>
      </c>
      <c r="J338" s="27" t="s">
        <v>14803</v>
      </c>
      <c r="K338" s="27" t="s">
        <v>14804</v>
      </c>
      <c r="L338" s="29" t="s">
        <v>10272</v>
      </c>
      <c r="M338" s="36" t="s">
        <v>10274</v>
      </c>
      <c r="N338" s="36" t="s">
        <v>10274</v>
      </c>
      <c r="O338" s="36" t="s">
        <v>10274</v>
      </c>
      <c r="P338" s="36" t="s">
        <v>10274</v>
      </c>
      <c r="Q338" s="36" t="s">
        <v>10273</v>
      </c>
      <c r="R338" s="36">
        <v>62</v>
      </c>
      <c r="S338" s="36">
        <v>51</v>
      </c>
      <c r="T338" s="36">
        <v>113</v>
      </c>
      <c r="U338" s="36">
        <v>70</v>
      </c>
      <c r="V338" s="36">
        <v>62</v>
      </c>
      <c r="W338" s="36">
        <v>132</v>
      </c>
      <c r="X338" s="31">
        <v>12</v>
      </c>
      <c r="Y338" s="27" t="s">
        <v>10273</v>
      </c>
      <c r="Z338" s="27" t="s">
        <v>10273</v>
      </c>
      <c r="AA338" s="27" t="s">
        <v>10274</v>
      </c>
      <c r="AB338" s="27" t="s">
        <v>10273</v>
      </c>
      <c r="AC338" s="27" t="s">
        <v>10273</v>
      </c>
      <c r="AD338" s="27" t="s">
        <v>10274</v>
      </c>
      <c r="AE338" s="27" t="s">
        <v>10273</v>
      </c>
      <c r="AF338" s="27" t="s">
        <v>10273</v>
      </c>
      <c r="AG338" s="27" t="s">
        <v>10275</v>
      </c>
      <c r="AH338" s="27" t="s">
        <v>10274</v>
      </c>
      <c r="AI338" s="27" t="s">
        <v>10273</v>
      </c>
      <c r="AJ338" s="27" t="s">
        <v>10273</v>
      </c>
      <c r="AK338" s="27" t="s">
        <v>10273</v>
      </c>
      <c r="AL338" s="27" t="s">
        <v>10275</v>
      </c>
      <c r="AM338" s="33">
        <v>0</v>
      </c>
      <c r="AN338" s="33">
        <v>0</v>
      </c>
      <c r="AO338" s="33">
        <v>0</v>
      </c>
      <c r="AP338" s="33">
        <v>0</v>
      </c>
      <c r="AQ338" s="33">
        <v>0</v>
      </c>
      <c r="AR338" s="33">
        <v>0</v>
      </c>
      <c r="AS338" s="33" t="s">
        <v>10275</v>
      </c>
      <c r="AT338" s="33" t="s">
        <v>10275</v>
      </c>
      <c r="AU338" s="33" t="s">
        <v>10275</v>
      </c>
      <c r="AV338" s="34" t="s">
        <v>10287</v>
      </c>
      <c r="AW338" s="34" t="s">
        <v>10287</v>
      </c>
      <c r="AX338" s="34" t="s">
        <v>10276</v>
      </c>
      <c r="AY338" s="35" t="s">
        <v>10275</v>
      </c>
      <c r="AZ338" s="35" t="s">
        <v>10275</v>
      </c>
      <c r="BA338" s="35" t="s">
        <v>10275</v>
      </c>
      <c r="BB338" s="35" t="s">
        <v>10275</v>
      </c>
      <c r="BC338" s="35" t="s">
        <v>10278</v>
      </c>
      <c r="BD338" s="35" t="s">
        <v>10278</v>
      </c>
      <c r="BE338" s="28" t="s">
        <v>10273</v>
      </c>
      <c r="BF338" s="28" t="s">
        <v>10273</v>
      </c>
      <c r="BG338" s="28" t="s">
        <v>10274</v>
      </c>
      <c r="BH338" s="28" t="s">
        <v>10273</v>
      </c>
      <c r="BI338" s="28" t="s">
        <v>10273</v>
      </c>
      <c r="BJ338" s="28" t="s">
        <v>10274</v>
      </c>
      <c r="BK338" s="28" t="s">
        <v>10273</v>
      </c>
      <c r="BL338" s="28" t="s">
        <v>10273</v>
      </c>
      <c r="BM338" s="28" t="s">
        <v>10274</v>
      </c>
      <c r="BN338" s="28" t="s">
        <v>10273</v>
      </c>
      <c r="BO338" s="28" t="s">
        <v>10273</v>
      </c>
      <c r="BP338" s="28" t="s">
        <v>10273</v>
      </c>
      <c r="BQ338" s="27" t="s">
        <v>10274</v>
      </c>
      <c r="BR338" s="27" t="s">
        <v>10274</v>
      </c>
      <c r="BS338" s="27" t="s">
        <v>10273</v>
      </c>
      <c r="BT338" s="27" t="s">
        <v>10273</v>
      </c>
      <c r="BU338" s="28" t="s">
        <v>10273</v>
      </c>
      <c r="BV338" s="28" t="s">
        <v>10274</v>
      </c>
      <c r="BW338" s="28" t="s">
        <v>10273</v>
      </c>
      <c r="BX338" s="27" t="s">
        <v>10279</v>
      </c>
      <c r="BY338" s="27" t="s">
        <v>10273</v>
      </c>
      <c r="BZ338" s="27" t="s">
        <v>10274</v>
      </c>
    </row>
    <row r="339" spans="1:78" ht="25.5" customHeight="1" x14ac:dyDescent="0.25">
      <c r="A339" s="27">
        <v>936</v>
      </c>
      <c r="B339" s="28" t="s">
        <v>14648</v>
      </c>
      <c r="C339" s="28" t="s">
        <v>14649</v>
      </c>
      <c r="D339" s="27" t="s">
        <v>14072</v>
      </c>
      <c r="E339" s="27" t="s">
        <v>14650</v>
      </c>
      <c r="F339" s="27" t="s">
        <v>14651</v>
      </c>
      <c r="G339" s="27" t="s">
        <v>14075</v>
      </c>
      <c r="H339" s="27" t="s">
        <v>1939</v>
      </c>
      <c r="I339" s="27" t="s">
        <v>14415</v>
      </c>
      <c r="J339" s="27" t="s">
        <v>14652</v>
      </c>
      <c r="K339" s="27" t="s">
        <v>14653</v>
      </c>
      <c r="L339" s="29" t="s">
        <v>10294</v>
      </c>
      <c r="M339" s="36" t="s">
        <v>10274</v>
      </c>
      <c r="N339" s="36" t="s">
        <v>10274</v>
      </c>
      <c r="O339" s="36" t="s">
        <v>10274</v>
      </c>
      <c r="P339" s="36" t="s">
        <v>10273</v>
      </c>
      <c r="Q339" s="36" t="s">
        <v>10273</v>
      </c>
      <c r="R339" s="36">
        <v>54</v>
      </c>
      <c r="S339" s="36">
        <v>57</v>
      </c>
      <c r="T339" s="36">
        <v>111</v>
      </c>
      <c r="U339" s="36">
        <v>46</v>
      </c>
      <c r="V339" s="36">
        <v>44</v>
      </c>
      <c r="W339" s="36">
        <v>90</v>
      </c>
      <c r="X339" s="31">
        <v>7</v>
      </c>
      <c r="Y339" s="27" t="s">
        <v>10273</v>
      </c>
      <c r="Z339" s="27" t="s">
        <v>10273</v>
      </c>
      <c r="AA339" s="27" t="s">
        <v>10274</v>
      </c>
      <c r="AB339" s="27" t="s">
        <v>10273</v>
      </c>
      <c r="AC339" s="27" t="s">
        <v>10273</v>
      </c>
      <c r="AD339" s="27" t="s">
        <v>10273</v>
      </c>
      <c r="AE339" s="27" t="s">
        <v>10273</v>
      </c>
      <c r="AF339" s="27" t="s">
        <v>10273</v>
      </c>
      <c r="AG339" s="27" t="s">
        <v>10275</v>
      </c>
      <c r="AH339" s="27" t="s">
        <v>10273</v>
      </c>
      <c r="AI339" s="27" t="s">
        <v>10274</v>
      </c>
      <c r="AJ339" s="27" t="s">
        <v>10273</v>
      </c>
      <c r="AK339" s="27" t="s">
        <v>10273</v>
      </c>
      <c r="AL339" s="27" t="s">
        <v>10275</v>
      </c>
      <c r="AM339" s="33">
        <v>0</v>
      </c>
      <c r="AN339" s="33">
        <v>0</v>
      </c>
      <c r="AO339" s="33">
        <v>0</v>
      </c>
      <c r="AP339" s="33">
        <v>0</v>
      </c>
      <c r="AQ339" s="33">
        <v>0</v>
      </c>
      <c r="AR339" s="33">
        <v>0</v>
      </c>
      <c r="AS339" s="33" t="s">
        <v>10275</v>
      </c>
      <c r="AT339" s="33" t="s">
        <v>10275</v>
      </c>
      <c r="AU339" s="33" t="s">
        <v>10275</v>
      </c>
      <c r="AV339" s="34" t="s">
        <v>10316</v>
      </c>
      <c r="AW339" s="34" t="s">
        <v>10316</v>
      </c>
      <c r="AX339" s="34" t="s">
        <v>10276</v>
      </c>
      <c r="AY339" s="35" t="s">
        <v>10275</v>
      </c>
      <c r="AZ339" s="35" t="s">
        <v>10275</v>
      </c>
      <c r="BA339" s="35" t="s">
        <v>10275</v>
      </c>
      <c r="BB339" s="35" t="s">
        <v>10275</v>
      </c>
      <c r="BC339" s="35" t="s">
        <v>10856</v>
      </c>
      <c r="BD339" s="35" t="s">
        <v>10856</v>
      </c>
      <c r="BE339" s="28" t="s">
        <v>10273</v>
      </c>
      <c r="BF339" s="28" t="s">
        <v>10273</v>
      </c>
      <c r="BG339" s="28" t="s">
        <v>10274</v>
      </c>
      <c r="BH339" s="28" t="s">
        <v>10274</v>
      </c>
      <c r="BI339" s="28" t="s">
        <v>10273</v>
      </c>
      <c r="BJ339" s="28" t="s">
        <v>10274</v>
      </c>
      <c r="BK339" s="28" t="s">
        <v>10273</v>
      </c>
      <c r="BL339" s="28" t="s">
        <v>10273</v>
      </c>
      <c r="BM339" s="28" t="s">
        <v>10274</v>
      </c>
      <c r="BN339" s="28" t="s">
        <v>10273</v>
      </c>
      <c r="BO339" s="28" t="s">
        <v>10273</v>
      </c>
      <c r="BP339" s="28" t="s">
        <v>10273</v>
      </c>
      <c r="BQ339" s="27" t="s">
        <v>10274</v>
      </c>
      <c r="BR339" s="27" t="s">
        <v>10273</v>
      </c>
      <c r="BS339" s="27" t="s">
        <v>10273</v>
      </c>
      <c r="BT339" s="27" t="s">
        <v>10273</v>
      </c>
      <c r="BU339" s="28" t="s">
        <v>10274</v>
      </c>
      <c r="BV339" s="28" t="s">
        <v>10273</v>
      </c>
      <c r="BW339" s="28" t="s">
        <v>10273</v>
      </c>
      <c r="BX339" s="27" t="s">
        <v>10279</v>
      </c>
      <c r="BY339" s="27" t="s">
        <v>10273</v>
      </c>
      <c r="BZ339" s="27" t="s">
        <v>10274</v>
      </c>
    </row>
    <row r="340" spans="1:78" ht="25.5" customHeight="1" x14ac:dyDescent="0.25">
      <c r="A340" s="27">
        <v>873</v>
      </c>
      <c r="B340" s="28" t="s">
        <v>14428</v>
      </c>
      <c r="C340" s="28" t="s">
        <v>14429</v>
      </c>
      <c r="D340" s="27" t="s">
        <v>14072</v>
      </c>
      <c r="E340" s="27" t="s">
        <v>14430</v>
      </c>
      <c r="F340" s="27" t="s">
        <v>14431</v>
      </c>
      <c r="G340" s="27" t="s">
        <v>14075</v>
      </c>
      <c r="H340" s="27" t="s">
        <v>1939</v>
      </c>
      <c r="I340" s="27" t="s">
        <v>14415</v>
      </c>
      <c r="J340" s="27" t="s">
        <v>14432</v>
      </c>
      <c r="K340" s="27" t="s">
        <v>14433</v>
      </c>
      <c r="L340" s="29" t="s">
        <v>10272</v>
      </c>
      <c r="M340" s="36" t="s">
        <v>10274</v>
      </c>
      <c r="N340" s="36" t="s">
        <v>10274</v>
      </c>
      <c r="O340" s="36" t="s">
        <v>10274</v>
      </c>
      <c r="P340" s="36" t="s">
        <v>10274</v>
      </c>
      <c r="Q340" s="36" t="s">
        <v>10273</v>
      </c>
      <c r="R340" s="36">
        <v>36</v>
      </c>
      <c r="S340" s="36">
        <v>43</v>
      </c>
      <c r="T340" s="36">
        <v>79</v>
      </c>
      <c r="U340" s="36">
        <v>39</v>
      </c>
      <c r="V340" s="36">
        <v>50</v>
      </c>
      <c r="W340" s="36">
        <v>89</v>
      </c>
      <c r="X340" s="31">
        <v>10</v>
      </c>
      <c r="Y340" s="27" t="s">
        <v>10273</v>
      </c>
      <c r="Z340" s="27" t="s">
        <v>10273</v>
      </c>
      <c r="AA340" s="27" t="s">
        <v>10273</v>
      </c>
      <c r="AB340" s="27" t="s">
        <v>10273</v>
      </c>
      <c r="AC340" s="27" t="s">
        <v>10273</v>
      </c>
      <c r="AD340" s="27" t="s">
        <v>10274</v>
      </c>
      <c r="AE340" s="27" t="s">
        <v>10273</v>
      </c>
      <c r="AF340" s="27" t="s">
        <v>10273</v>
      </c>
      <c r="AG340" s="27" t="s">
        <v>10275</v>
      </c>
      <c r="AH340" s="27" t="s">
        <v>10273</v>
      </c>
      <c r="AI340" s="27" t="s">
        <v>10274</v>
      </c>
      <c r="AJ340" s="27" t="s">
        <v>10273</v>
      </c>
      <c r="AK340" s="27" t="s">
        <v>10273</v>
      </c>
      <c r="AL340" s="27" t="s">
        <v>10275</v>
      </c>
      <c r="AM340" s="33">
        <v>0</v>
      </c>
      <c r="AN340" s="33">
        <v>0</v>
      </c>
      <c r="AO340" s="33">
        <v>0</v>
      </c>
      <c r="AP340" s="33">
        <v>0</v>
      </c>
      <c r="AQ340" s="33">
        <v>0</v>
      </c>
      <c r="AR340" s="33">
        <v>0</v>
      </c>
      <c r="AS340" s="33" t="s">
        <v>10275</v>
      </c>
      <c r="AT340" s="33" t="s">
        <v>10275</v>
      </c>
      <c r="AU340" s="33" t="s">
        <v>10275</v>
      </c>
      <c r="AV340" s="34" t="s">
        <v>10316</v>
      </c>
      <c r="AW340" s="34" t="s">
        <v>10316</v>
      </c>
      <c r="AX340" s="34" t="s">
        <v>10276</v>
      </c>
      <c r="AY340" s="35" t="s">
        <v>10275</v>
      </c>
      <c r="AZ340" s="35" t="s">
        <v>10275</v>
      </c>
      <c r="BA340" s="35" t="s">
        <v>10275</v>
      </c>
      <c r="BB340" s="35" t="s">
        <v>10275</v>
      </c>
      <c r="BC340" s="35" t="s">
        <v>10856</v>
      </c>
      <c r="BD340" s="35" t="s">
        <v>10856</v>
      </c>
      <c r="BE340" s="28" t="s">
        <v>10273</v>
      </c>
      <c r="BF340" s="28" t="s">
        <v>10273</v>
      </c>
      <c r="BG340" s="28" t="s">
        <v>10274</v>
      </c>
      <c r="BH340" s="28" t="s">
        <v>10273</v>
      </c>
      <c r="BI340" s="28" t="s">
        <v>10273</v>
      </c>
      <c r="BJ340" s="28" t="s">
        <v>10274</v>
      </c>
      <c r="BK340" s="28" t="s">
        <v>10273</v>
      </c>
      <c r="BL340" s="28" t="s">
        <v>10273</v>
      </c>
      <c r="BM340" s="28" t="s">
        <v>10274</v>
      </c>
      <c r="BN340" s="28" t="s">
        <v>10273</v>
      </c>
      <c r="BO340" s="28" t="s">
        <v>10273</v>
      </c>
      <c r="BP340" s="28" t="s">
        <v>10273</v>
      </c>
      <c r="BQ340" s="27" t="s">
        <v>10274</v>
      </c>
      <c r="BR340" s="27" t="s">
        <v>10274</v>
      </c>
      <c r="BS340" s="27" t="s">
        <v>10273</v>
      </c>
      <c r="BT340" s="27" t="s">
        <v>10273</v>
      </c>
      <c r="BU340" s="28" t="s">
        <v>10273</v>
      </c>
      <c r="BV340" s="28" t="s">
        <v>10274</v>
      </c>
      <c r="BW340" s="28" t="s">
        <v>10273</v>
      </c>
      <c r="BX340" s="27" t="s">
        <v>10279</v>
      </c>
      <c r="BY340" s="27" t="s">
        <v>10273</v>
      </c>
      <c r="BZ340" s="27" t="s">
        <v>10274</v>
      </c>
    </row>
    <row r="341" spans="1:78" ht="25.5" customHeight="1" x14ac:dyDescent="0.25">
      <c r="A341" s="27">
        <v>935</v>
      </c>
      <c r="B341" s="28" t="s">
        <v>14642</v>
      </c>
      <c r="C341" s="28" t="s">
        <v>14643</v>
      </c>
      <c r="D341" s="27" t="s">
        <v>14072</v>
      </c>
      <c r="E341" s="27" t="s">
        <v>14644</v>
      </c>
      <c r="F341" s="27" t="s">
        <v>14645</v>
      </c>
      <c r="G341" s="27" t="s">
        <v>14075</v>
      </c>
      <c r="H341" s="27" t="s">
        <v>1939</v>
      </c>
      <c r="I341" s="27" t="s">
        <v>14415</v>
      </c>
      <c r="J341" s="27" t="s">
        <v>14646</v>
      </c>
      <c r="K341" s="27" t="s">
        <v>14647</v>
      </c>
      <c r="L341" s="29" t="s">
        <v>10272</v>
      </c>
      <c r="M341" s="36" t="s">
        <v>10274</v>
      </c>
      <c r="N341" s="36" t="s">
        <v>10274</v>
      </c>
      <c r="O341" s="36" t="s">
        <v>10274</v>
      </c>
      <c r="P341" s="36" t="s">
        <v>10274</v>
      </c>
      <c r="Q341" s="36" t="s">
        <v>10273</v>
      </c>
      <c r="R341" s="36">
        <v>51</v>
      </c>
      <c r="S341" s="36">
        <v>47</v>
      </c>
      <c r="T341" s="36">
        <v>98</v>
      </c>
      <c r="U341" s="36">
        <v>42</v>
      </c>
      <c r="V341" s="36">
        <v>39</v>
      </c>
      <c r="W341" s="36">
        <v>81</v>
      </c>
      <c r="X341" s="31">
        <v>9</v>
      </c>
      <c r="Y341" s="27" t="s">
        <v>10274</v>
      </c>
      <c r="Z341" s="27" t="s">
        <v>10273</v>
      </c>
      <c r="AA341" s="27" t="s">
        <v>10273</v>
      </c>
      <c r="AB341" s="27" t="s">
        <v>10273</v>
      </c>
      <c r="AC341" s="27" t="s">
        <v>10273</v>
      </c>
      <c r="AD341" s="27" t="s">
        <v>10273</v>
      </c>
      <c r="AE341" s="27" t="s">
        <v>10273</v>
      </c>
      <c r="AF341" s="27" t="s">
        <v>10273</v>
      </c>
      <c r="AG341" s="27" t="s">
        <v>10275</v>
      </c>
      <c r="AH341" s="27" t="s">
        <v>10273</v>
      </c>
      <c r="AI341" s="27" t="s">
        <v>10274</v>
      </c>
      <c r="AJ341" s="27" t="s">
        <v>10273</v>
      </c>
      <c r="AK341" s="27" t="s">
        <v>10273</v>
      </c>
      <c r="AL341" s="27" t="s">
        <v>10275</v>
      </c>
      <c r="AM341" s="33">
        <v>0</v>
      </c>
      <c r="AN341" s="33">
        <v>0</v>
      </c>
      <c r="AO341" s="33">
        <v>0</v>
      </c>
      <c r="AP341" s="33">
        <v>0</v>
      </c>
      <c r="AQ341" s="33">
        <v>0</v>
      </c>
      <c r="AR341" s="33">
        <v>0</v>
      </c>
      <c r="AS341" s="33" t="s">
        <v>10275</v>
      </c>
      <c r="AT341" s="33" t="s">
        <v>10275</v>
      </c>
      <c r="AU341" s="33" t="s">
        <v>10275</v>
      </c>
      <c r="AV341" s="34" t="s">
        <v>10316</v>
      </c>
      <c r="AW341" s="34" t="s">
        <v>10316</v>
      </c>
      <c r="AX341" s="34" t="s">
        <v>10276</v>
      </c>
      <c r="AY341" s="35" t="s">
        <v>10275</v>
      </c>
      <c r="AZ341" s="35" t="s">
        <v>10275</v>
      </c>
      <c r="BA341" s="35" t="s">
        <v>10275</v>
      </c>
      <c r="BB341" s="35" t="s">
        <v>10275</v>
      </c>
      <c r="BC341" s="35" t="s">
        <v>10278</v>
      </c>
      <c r="BD341" s="35" t="s">
        <v>10278</v>
      </c>
      <c r="BE341" s="28" t="s">
        <v>10274</v>
      </c>
      <c r="BF341" s="28" t="s">
        <v>10273</v>
      </c>
      <c r="BG341" s="28" t="s">
        <v>10273</v>
      </c>
      <c r="BH341" s="28" t="s">
        <v>10274</v>
      </c>
      <c r="BI341" s="28" t="s">
        <v>10273</v>
      </c>
      <c r="BJ341" s="28" t="s">
        <v>10274</v>
      </c>
      <c r="BK341" s="28" t="s">
        <v>10273</v>
      </c>
      <c r="BL341" s="28" t="s">
        <v>10273</v>
      </c>
      <c r="BM341" s="28" t="s">
        <v>10274</v>
      </c>
      <c r="BN341" s="28" t="s">
        <v>10273</v>
      </c>
      <c r="BO341" s="28" t="s">
        <v>10273</v>
      </c>
      <c r="BP341" s="28" t="s">
        <v>10273</v>
      </c>
      <c r="BQ341" s="27" t="s">
        <v>10274</v>
      </c>
      <c r="BR341" s="27" t="s">
        <v>10273</v>
      </c>
      <c r="BS341" s="27" t="s">
        <v>10273</v>
      </c>
      <c r="BT341" s="27" t="s">
        <v>10273</v>
      </c>
      <c r="BU341" s="28" t="s">
        <v>10274</v>
      </c>
      <c r="BV341" s="28" t="s">
        <v>10274</v>
      </c>
      <c r="BW341" s="28" t="s">
        <v>10273</v>
      </c>
      <c r="BX341" s="27" t="s">
        <v>10279</v>
      </c>
      <c r="BY341" s="27" t="s">
        <v>10273</v>
      </c>
      <c r="BZ341" s="27" t="s">
        <v>10274</v>
      </c>
    </row>
    <row r="342" spans="1:78" ht="25.5" customHeight="1" x14ac:dyDescent="0.25">
      <c r="A342" s="27">
        <v>884</v>
      </c>
      <c r="B342" s="28" t="s">
        <v>14480</v>
      </c>
      <c r="C342" s="28" t="s">
        <v>14481</v>
      </c>
      <c r="D342" s="27" t="s">
        <v>14072</v>
      </c>
      <c r="E342" s="27" t="s">
        <v>14482</v>
      </c>
      <c r="F342" s="27" t="s">
        <v>14483</v>
      </c>
      <c r="G342" s="27" t="s">
        <v>14075</v>
      </c>
      <c r="H342" s="27" t="s">
        <v>1939</v>
      </c>
      <c r="I342" s="27" t="s">
        <v>14415</v>
      </c>
      <c r="J342" s="27" t="s">
        <v>14484</v>
      </c>
      <c r="K342" s="27" t="s">
        <v>11806</v>
      </c>
      <c r="L342" s="29" t="s">
        <v>10272</v>
      </c>
      <c r="M342" s="36" t="s">
        <v>10274</v>
      </c>
      <c r="N342" s="36" t="s">
        <v>10274</v>
      </c>
      <c r="O342" s="36" t="s">
        <v>10274</v>
      </c>
      <c r="P342" s="36" t="s">
        <v>10274</v>
      </c>
      <c r="Q342" s="36" t="s">
        <v>10273</v>
      </c>
      <c r="R342" s="36">
        <v>35</v>
      </c>
      <c r="S342" s="36">
        <v>39</v>
      </c>
      <c r="T342" s="36">
        <v>74</v>
      </c>
      <c r="U342" s="36">
        <v>33</v>
      </c>
      <c r="V342" s="36">
        <v>31</v>
      </c>
      <c r="W342" s="36">
        <v>64</v>
      </c>
      <c r="X342" s="31">
        <v>9</v>
      </c>
      <c r="Y342" s="27" t="s">
        <v>10273</v>
      </c>
      <c r="Z342" s="27" t="s">
        <v>10273</v>
      </c>
      <c r="AA342" s="27" t="s">
        <v>10273</v>
      </c>
      <c r="AB342" s="27" t="s">
        <v>10273</v>
      </c>
      <c r="AC342" s="27" t="s">
        <v>10273</v>
      </c>
      <c r="AD342" s="27" t="s">
        <v>10274</v>
      </c>
      <c r="AE342" s="27" t="s">
        <v>10273</v>
      </c>
      <c r="AF342" s="27" t="s">
        <v>10274</v>
      </c>
      <c r="AG342" s="27" t="s">
        <v>14485</v>
      </c>
      <c r="AH342" s="27" t="s">
        <v>10273</v>
      </c>
      <c r="AI342" s="27" t="s">
        <v>10273</v>
      </c>
      <c r="AJ342" s="27" t="s">
        <v>10274</v>
      </c>
      <c r="AK342" s="27" t="s">
        <v>10273</v>
      </c>
      <c r="AL342" s="27" t="s">
        <v>10275</v>
      </c>
      <c r="AM342" s="33">
        <v>0</v>
      </c>
      <c r="AN342" s="33">
        <v>0</v>
      </c>
      <c r="AO342" s="33">
        <v>0</v>
      </c>
      <c r="AP342" s="33">
        <v>0</v>
      </c>
      <c r="AQ342" s="33">
        <v>0</v>
      </c>
      <c r="AR342" s="33">
        <v>0</v>
      </c>
      <c r="AS342" s="33" t="s">
        <v>10275</v>
      </c>
      <c r="AT342" s="33" t="s">
        <v>10275</v>
      </c>
      <c r="AU342" s="33" t="s">
        <v>10275</v>
      </c>
      <c r="AV342" s="34" t="s">
        <v>10323</v>
      </c>
      <c r="AW342" s="34" t="s">
        <v>10323</v>
      </c>
      <c r="AX342" s="34" t="s">
        <v>10276</v>
      </c>
      <c r="AY342" s="35" t="s">
        <v>10275</v>
      </c>
      <c r="AZ342" s="35" t="s">
        <v>10275</v>
      </c>
      <c r="BA342" s="35" t="s">
        <v>10275</v>
      </c>
      <c r="BB342" s="35" t="s">
        <v>10275</v>
      </c>
      <c r="BC342" s="35" t="s">
        <v>10856</v>
      </c>
      <c r="BD342" s="35" t="s">
        <v>10856</v>
      </c>
      <c r="BE342" s="28" t="s">
        <v>10273</v>
      </c>
      <c r="BF342" s="28" t="s">
        <v>10273</v>
      </c>
      <c r="BG342" s="28" t="s">
        <v>10274</v>
      </c>
      <c r="BH342" s="28" t="s">
        <v>10273</v>
      </c>
      <c r="BI342" s="28" t="s">
        <v>10273</v>
      </c>
      <c r="BJ342" s="28" t="s">
        <v>10274</v>
      </c>
      <c r="BK342" s="28" t="s">
        <v>10273</v>
      </c>
      <c r="BL342" s="28" t="s">
        <v>10273</v>
      </c>
      <c r="BM342" s="28" t="s">
        <v>10274</v>
      </c>
      <c r="BN342" s="28" t="s">
        <v>10273</v>
      </c>
      <c r="BO342" s="28" t="s">
        <v>10273</v>
      </c>
      <c r="BP342" s="28" t="s">
        <v>10273</v>
      </c>
      <c r="BQ342" s="27" t="s">
        <v>10274</v>
      </c>
      <c r="BR342" s="27" t="s">
        <v>10273</v>
      </c>
      <c r="BS342" s="27" t="s">
        <v>10274</v>
      </c>
      <c r="BT342" s="27" t="s">
        <v>10273</v>
      </c>
      <c r="BU342" s="28" t="s">
        <v>10273</v>
      </c>
      <c r="BV342" s="28" t="s">
        <v>10274</v>
      </c>
      <c r="BW342" s="28" t="s">
        <v>10273</v>
      </c>
      <c r="BX342" s="27" t="s">
        <v>10279</v>
      </c>
      <c r="BY342" s="27" t="s">
        <v>10273</v>
      </c>
      <c r="BZ342" s="27" t="s">
        <v>10274</v>
      </c>
    </row>
    <row r="343" spans="1:78" ht="25.5" customHeight="1" x14ac:dyDescent="0.25">
      <c r="A343" s="27">
        <v>958</v>
      </c>
      <c r="B343" s="28" t="s">
        <v>14721</v>
      </c>
      <c r="C343" s="28" t="s">
        <v>14722</v>
      </c>
      <c r="D343" s="27" t="s">
        <v>14072</v>
      </c>
      <c r="E343" s="27" t="s">
        <v>14723</v>
      </c>
      <c r="F343" s="27" t="s">
        <v>14724</v>
      </c>
      <c r="G343" s="27" t="s">
        <v>14075</v>
      </c>
      <c r="H343" s="27" t="s">
        <v>1939</v>
      </c>
      <c r="I343" s="27" t="s">
        <v>14415</v>
      </c>
      <c r="J343" s="27" t="s">
        <v>14725</v>
      </c>
      <c r="K343" s="27" t="s">
        <v>14726</v>
      </c>
      <c r="L343" s="29" t="s">
        <v>10294</v>
      </c>
      <c r="M343" s="36" t="s">
        <v>10274</v>
      </c>
      <c r="N343" s="36" t="s">
        <v>10274</v>
      </c>
      <c r="O343" s="36" t="s">
        <v>10274</v>
      </c>
      <c r="P343" s="36" t="s">
        <v>10273</v>
      </c>
      <c r="Q343" s="36" t="s">
        <v>10273</v>
      </c>
      <c r="R343" s="36">
        <v>18</v>
      </c>
      <c r="S343" s="36">
        <v>27</v>
      </c>
      <c r="T343" s="36">
        <v>45</v>
      </c>
      <c r="U343" s="36">
        <v>14</v>
      </c>
      <c r="V343" s="36">
        <v>22</v>
      </c>
      <c r="W343" s="36">
        <v>36</v>
      </c>
      <c r="X343" s="31">
        <v>4</v>
      </c>
      <c r="Y343" s="27" t="s">
        <v>10274</v>
      </c>
      <c r="Z343" s="27" t="s">
        <v>10273</v>
      </c>
      <c r="AA343" s="27" t="s">
        <v>10273</v>
      </c>
      <c r="AB343" s="27" t="s">
        <v>10273</v>
      </c>
      <c r="AC343" s="27" t="s">
        <v>10273</v>
      </c>
      <c r="AD343" s="27" t="s">
        <v>10273</v>
      </c>
      <c r="AE343" s="27" t="s">
        <v>10273</v>
      </c>
      <c r="AF343" s="27" t="s">
        <v>10274</v>
      </c>
      <c r="AG343" s="27" t="s">
        <v>14727</v>
      </c>
      <c r="AH343" s="37" t="s">
        <v>10868</v>
      </c>
      <c r="AI343" s="37" t="s">
        <v>10868</v>
      </c>
      <c r="AJ343" s="37" t="s">
        <v>10868</v>
      </c>
      <c r="AK343" s="37" t="s">
        <v>10868</v>
      </c>
      <c r="AL343" s="37" t="s">
        <v>10868</v>
      </c>
      <c r="AM343" s="33">
        <v>0</v>
      </c>
      <c r="AN343" s="33">
        <v>0</v>
      </c>
      <c r="AO343" s="33">
        <v>0</v>
      </c>
      <c r="AP343" s="33">
        <v>0</v>
      </c>
      <c r="AQ343" s="33">
        <v>0</v>
      </c>
      <c r="AR343" s="33">
        <v>0</v>
      </c>
      <c r="AS343" s="33" t="s">
        <v>10275</v>
      </c>
      <c r="AT343" s="33" t="s">
        <v>10275</v>
      </c>
      <c r="AU343" s="33" t="s">
        <v>10275</v>
      </c>
      <c r="AV343" s="34" t="s">
        <v>10434</v>
      </c>
      <c r="AW343" s="34" t="s">
        <v>10323</v>
      </c>
      <c r="AX343" s="34" t="s">
        <v>10277</v>
      </c>
      <c r="AY343" s="35" t="s">
        <v>10275</v>
      </c>
      <c r="AZ343" s="35" t="s">
        <v>10275</v>
      </c>
      <c r="BA343" s="35" t="s">
        <v>10275</v>
      </c>
      <c r="BB343" s="35" t="s">
        <v>10275</v>
      </c>
      <c r="BC343" s="35" t="s">
        <v>10400</v>
      </c>
      <c r="BD343" s="35" t="s">
        <v>10400</v>
      </c>
      <c r="BE343" s="28" t="s">
        <v>10273</v>
      </c>
      <c r="BF343" s="28" t="s">
        <v>10273</v>
      </c>
      <c r="BG343" s="28" t="s">
        <v>10274</v>
      </c>
      <c r="BH343" s="28" t="s">
        <v>10274</v>
      </c>
      <c r="BI343" s="28" t="s">
        <v>10273</v>
      </c>
      <c r="BJ343" s="28" t="s">
        <v>10274</v>
      </c>
      <c r="BK343" s="28" t="s">
        <v>10273</v>
      </c>
      <c r="BL343" s="28" t="s">
        <v>10273</v>
      </c>
      <c r="BM343" s="28" t="s">
        <v>10274</v>
      </c>
      <c r="BN343" s="28" t="s">
        <v>10273</v>
      </c>
      <c r="BO343" s="28" t="s">
        <v>10273</v>
      </c>
      <c r="BP343" s="28" t="s">
        <v>10273</v>
      </c>
      <c r="BQ343" s="27" t="s">
        <v>10274</v>
      </c>
      <c r="BR343" s="27" t="s">
        <v>10273</v>
      </c>
      <c r="BS343" s="27" t="s">
        <v>10273</v>
      </c>
      <c r="BT343" s="27" t="s">
        <v>10273</v>
      </c>
      <c r="BU343" s="28" t="s">
        <v>10273</v>
      </c>
      <c r="BV343" s="28" t="s">
        <v>10274</v>
      </c>
      <c r="BW343" s="28" t="s">
        <v>10273</v>
      </c>
      <c r="BX343" s="27" t="s">
        <v>10279</v>
      </c>
      <c r="BY343" s="27" t="s">
        <v>10273</v>
      </c>
      <c r="BZ343" s="27" t="s">
        <v>10274</v>
      </c>
    </row>
    <row r="344" spans="1:78" ht="25.5" customHeight="1" x14ac:dyDescent="0.25">
      <c r="A344" s="27">
        <v>1424</v>
      </c>
      <c r="B344" s="28" t="s">
        <v>16933</v>
      </c>
      <c r="C344" s="28" t="s">
        <v>16934</v>
      </c>
      <c r="D344" s="27" t="s">
        <v>14072</v>
      </c>
      <c r="E344" s="27" t="s">
        <v>16935</v>
      </c>
      <c r="F344" s="27" t="s">
        <v>16936</v>
      </c>
      <c r="G344" s="27" t="s">
        <v>14075</v>
      </c>
      <c r="H344" s="27" t="s">
        <v>1939</v>
      </c>
      <c r="I344" s="27" t="s">
        <v>14415</v>
      </c>
      <c r="J344" s="27" t="s">
        <v>16937</v>
      </c>
      <c r="K344" s="27" t="s">
        <v>16938</v>
      </c>
      <c r="L344" s="29" t="s">
        <v>10272</v>
      </c>
      <c r="M344" s="36" t="s">
        <v>10274</v>
      </c>
      <c r="N344" s="36" t="s">
        <v>10274</v>
      </c>
      <c r="O344" s="36" t="s">
        <v>10274</v>
      </c>
      <c r="P344" s="36" t="s">
        <v>10274</v>
      </c>
      <c r="Q344" s="36" t="s">
        <v>10273</v>
      </c>
      <c r="R344" s="36">
        <v>69</v>
      </c>
      <c r="S344" s="36">
        <v>48</v>
      </c>
      <c r="T344" s="36">
        <v>117</v>
      </c>
      <c r="U344" s="36">
        <v>86</v>
      </c>
      <c r="V344" s="36">
        <v>68</v>
      </c>
      <c r="W344" s="36">
        <v>154</v>
      </c>
      <c r="X344" s="31">
        <v>11</v>
      </c>
      <c r="Y344" s="27" t="s">
        <v>10274</v>
      </c>
      <c r="Z344" s="27" t="s">
        <v>10273</v>
      </c>
      <c r="AA344" s="27" t="s">
        <v>10273</v>
      </c>
      <c r="AB344" s="27" t="s">
        <v>10273</v>
      </c>
      <c r="AC344" s="27" t="s">
        <v>10273</v>
      </c>
      <c r="AD344" s="27" t="s">
        <v>10273</v>
      </c>
      <c r="AE344" s="27" t="s">
        <v>10273</v>
      </c>
      <c r="AF344" s="27" t="s">
        <v>10273</v>
      </c>
      <c r="AG344" s="27" t="s">
        <v>10275</v>
      </c>
      <c r="AH344" s="27" t="s">
        <v>10274</v>
      </c>
      <c r="AI344" s="27" t="s">
        <v>10273</v>
      </c>
      <c r="AJ344" s="27" t="s">
        <v>10273</v>
      </c>
      <c r="AK344" s="27" t="s">
        <v>10273</v>
      </c>
      <c r="AL344" s="27" t="s">
        <v>10275</v>
      </c>
      <c r="AM344" s="33" t="s">
        <v>10276</v>
      </c>
      <c r="AN344" s="33" t="s">
        <v>10276</v>
      </c>
      <c r="AO344" s="33" t="s">
        <v>10316</v>
      </c>
      <c r="AP344" s="33">
        <v>0</v>
      </c>
      <c r="AQ344" s="33">
        <v>0</v>
      </c>
      <c r="AR344" s="33">
        <v>0</v>
      </c>
      <c r="AS344" s="33" t="s">
        <v>10275</v>
      </c>
      <c r="AT344" s="33" t="s">
        <v>10275</v>
      </c>
      <c r="AU344" s="33" t="s">
        <v>10275</v>
      </c>
      <c r="AV344" s="34" t="s">
        <v>10276</v>
      </c>
      <c r="AW344" s="34" t="s">
        <v>10276</v>
      </c>
      <c r="AX344" s="34" t="s">
        <v>10277</v>
      </c>
      <c r="AY344" s="35" t="s">
        <v>11089</v>
      </c>
      <c r="AZ344" s="35" t="s">
        <v>10275</v>
      </c>
      <c r="BA344" s="35" t="s">
        <v>10275</v>
      </c>
      <c r="BB344" s="35" t="s">
        <v>10275</v>
      </c>
      <c r="BC344" s="35" t="s">
        <v>11089</v>
      </c>
      <c r="BD344" s="35" t="s">
        <v>11089</v>
      </c>
      <c r="BE344" s="28" t="s">
        <v>10274</v>
      </c>
      <c r="BF344" s="28" t="s">
        <v>10273</v>
      </c>
      <c r="BG344" s="28" t="s">
        <v>10273</v>
      </c>
      <c r="BH344" s="28" t="s">
        <v>10273</v>
      </c>
      <c r="BI344" s="28" t="s">
        <v>10273</v>
      </c>
      <c r="BJ344" s="28" t="s">
        <v>10274</v>
      </c>
      <c r="BK344" s="28" t="s">
        <v>10273</v>
      </c>
      <c r="BL344" s="28" t="s">
        <v>10273</v>
      </c>
      <c r="BM344" s="28" t="s">
        <v>10274</v>
      </c>
      <c r="BN344" s="28" t="s">
        <v>10273</v>
      </c>
      <c r="BO344" s="28" t="s">
        <v>10273</v>
      </c>
      <c r="BP344" s="28" t="s">
        <v>10273</v>
      </c>
      <c r="BQ344" s="27" t="s">
        <v>10274</v>
      </c>
      <c r="BR344" s="27" t="s">
        <v>10274</v>
      </c>
      <c r="BS344" s="27" t="s">
        <v>10273</v>
      </c>
      <c r="BT344" s="27" t="s">
        <v>10273</v>
      </c>
      <c r="BU344" s="28" t="s">
        <v>10273</v>
      </c>
      <c r="BV344" s="28" t="s">
        <v>10274</v>
      </c>
      <c r="BW344" s="28" t="s">
        <v>10273</v>
      </c>
      <c r="BX344" s="27" t="s">
        <v>10279</v>
      </c>
      <c r="BY344" s="27" t="s">
        <v>10273</v>
      </c>
      <c r="BZ344" s="27" t="s">
        <v>10274</v>
      </c>
    </row>
    <row r="345" spans="1:78" ht="25.5" customHeight="1" x14ac:dyDescent="0.25">
      <c r="A345" s="27">
        <v>964</v>
      </c>
      <c r="B345" s="28" t="s">
        <v>14753</v>
      </c>
      <c r="C345" s="28" t="s">
        <v>14754</v>
      </c>
      <c r="D345" s="27" t="s">
        <v>14072</v>
      </c>
      <c r="E345" s="27" t="s">
        <v>14755</v>
      </c>
      <c r="F345" s="27" t="s">
        <v>14756</v>
      </c>
      <c r="G345" s="27" t="s">
        <v>14075</v>
      </c>
      <c r="H345" s="27" t="s">
        <v>1939</v>
      </c>
      <c r="I345" s="27" t="s">
        <v>14415</v>
      </c>
      <c r="J345" s="27" t="s">
        <v>14757</v>
      </c>
      <c r="K345" s="27" t="s">
        <v>14758</v>
      </c>
      <c r="L345" s="29" t="s">
        <v>10272</v>
      </c>
      <c r="M345" s="36" t="s">
        <v>10274</v>
      </c>
      <c r="N345" s="36" t="s">
        <v>10274</v>
      </c>
      <c r="O345" s="36" t="s">
        <v>10274</v>
      </c>
      <c r="P345" s="36" t="s">
        <v>10274</v>
      </c>
      <c r="Q345" s="36" t="s">
        <v>10273</v>
      </c>
      <c r="R345" s="36">
        <v>45</v>
      </c>
      <c r="S345" s="36">
        <v>46</v>
      </c>
      <c r="T345" s="36">
        <v>91</v>
      </c>
      <c r="U345" s="36">
        <v>41</v>
      </c>
      <c r="V345" s="36">
        <v>47</v>
      </c>
      <c r="W345" s="36">
        <v>88</v>
      </c>
      <c r="X345" s="31">
        <v>8</v>
      </c>
      <c r="Y345" s="27" t="s">
        <v>10274</v>
      </c>
      <c r="Z345" s="27" t="s">
        <v>10273</v>
      </c>
      <c r="AA345" s="27" t="s">
        <v>10273</v>
      </c>
      <c r="AB345" s="27" t="s">
        <v>10273</v>
      </c>
      <c r="AC345" s="27" t="s">
        <v>10273</v>
      </c>
      <c r="AD345" s="27" t="s">
        <v>10273</v>
      </c>
      <c r="AE345" s="27" t="s">
        <v>10273</v>
      </c>
      <c r="AF345" s="27" t="s">
        <v>10273</v>
      </c>
      <c r="AG345" s="27" t="s">
        <v>10275</v>
      </c>
      <c r="AH345" s="27" t="s">
        <v>10273</v>
      </c>
      <c r="AI345" s="27" t="s">
        <v>10273</v>
      </c>
      <c r="AJ345" s="27" t="s">
        <v>10274</v>
      </c>
      <c r="AK345" s="27" t="s">
        <v>10273</v>
      </c>
      <c r="AL345" s="27" t="s">
        <v>10275</v>
      </c>
      <c r="AM345" s="33">
        <v>0</v>
      </c>
      <c r="AN345" s="33">
        <v>0</v>
      </c>
      <c r="AO345" s="33">
        <v>0</v>
      </c>
      <c r="AP345" s="33">
        <v>0</v>
      </c>
      <c r="AQ345" s="33">
        <v>0</v>
      </c>
      <c r="AR345" s="33">
        <v>0</v>
      </c>
      <c r="AS345" s="33" t="s">
        <v>10275</v>
      </c>
      <c r="AT345" s="33" t="s">
        <v>10275</v>
      </c>
      <c r="AU345" s="33" t="s">
        <v>10275</v>
      </c>
      <c r="AV345" s="34" t="s">
        <v>10287</v>
      </c>
      <c r="AW345" s="34" t="s">
        <v>10287</v>
      </c>
      <c r="AX345" s="34" t="s">
        <v>10276</v>
      </c>
      <c r="AY345" s="35" t="s">
        <v>10275</v>
      </c>
      <c r="AZ345" s="35" t="s">
        <v>10275</v>
      </c>
      <c r="BA345" s="35" t="s">
        <v>10275</v>
      </c>
      <c r="BB345" s="35" t="s">
        <v>10275</v>
      </c>
      <c r="BC345" s="35" t="s">
        <v>10856</v>
      </c>
      <c r="BD345" s="35" t="s">
        <v>10856</v>
      </c>
      <c r="BE345" s="28" t="s">
        <v>10273</v>
      </c>
      <c r="BF345" s="28" t="s">
        <v>10273</v>
      </c>
      <c r="BG345" s="28" t="s">
        <v>10274</v>
      </c>
      <c r="BH345" s="28" t="s">
        <v>10273</v>
      </c>
      <c r="BI345" s="28" t="s">
        <v>10273</v>
      </c>
      <c r="BJ345" s="28" t="s">
        <v>10274</v>
      </c>
      <c r="BK345" s="28" t="s">
        <v>10273</v>
      </c>
      <c r="BL345" s="28" t="s">
        <v>10273</v>
      </c>
      <c r="BM345" s="28" t="s">
        <v>10274</v>
      </c>
      <c r="BN345" s="28" t="s">
        <v>10273</v>
      </c>
      <c r="BO345" s="28" t="s">
        <v>10273</v>
      </c>
      <c r="BP345" s="28" t="s">
        <v>10273</v>
      </c>
      <c r="BQ345" s="27" t="s">
        <v>10274</v>
      </c>
      <c r="BR345" s="27" t="s">
        <v>10274</v>
      </c>
      <c r="BS345" s="27" t="s">
        <v>10273</v>
      </c>
      <c r="BT345" s="27" t="s">
        <v>10273</v>
      </c>
      <c r="BU345" s="28" t="s">
        <v>10274</v>
      </c>
      <c r="BV345" s="28" t="s">
        <v>10273</v>
      </c>
      <c r="BW345" s="28" t="s">
        <v>10273</v>
      </c>
      <c r="BX345" s="27" t="s">
        <v>10279</v>
      </c>
      <c r="BY345" s="27" t="s">
        <v>10273</v>
      </c>
      <c r="BZ345" s="27" t="s">
        <v>10274</v>
      </c>
    </row>
    <row r="346" spans="1:78" ht="25.5" customHeight="1" x14ac:dyDescent="0.25">
      <c r="A346" s="27">
        <v>898</v>
      </c>
      <c r="B346" s="28" t="s">
        <v>14531</v>
      </c>
      <c r="C346" s="28" t="s">
        <v>14532</v>
      </c>
      <c r="D346" s="27" t="s">
        <v>14072</v>
      </c>
      <c r="E346" s="27" t="s">
        <v>14533</v>
      </c>
      <c r="F346" s="27" t="s">
        <v>14534</v>
      </c>
      <c r="G346" s="27" t="s">
        <v>14075</v>
      </c>
      <c r="H346" s="27" t="s">
        <v>1939</v>
      </c>
      <c r="I346" s="27" t="s">
        <v>14415</v>
      </c>
      <c r="J346" s="27" t="s">
        <v>14535</v>
      </c>
      <c r="K346" s="27" t="s">
        <v>14536</v>
      </c>
      <c r="L346" s="29" t="s">
        <v>10272</v>
      </c>
      <c r="M346" s="36" t="s">
        <v>10274</v>
      </c>
      <c r="N346" s="36" t="s">
        <v>10274</v>
      </c>
      <c r="O346" s="36" t="s">
        <v>10274</v>
      </c>
      <c r="P346" s="36" t="s">
        <v>10274</v>
      </c>
      <c r="Q346" s="36" t="s">
        <v>10273</v>
      </c>
      <c r="R346" s="36">
        <v>96</v>
      </c>
      <c r="S346" s="36">
        <v>70</v>
      </c>
      <c r="T346" s="36">
        <v>166</v>
      </c>
      <c r="U346" s="36">
        <v>95</v>
      </c>
      <c r="V346" s="36">
        <v>72</v>
      </c>
      <c r="W346" s="36">
        <v>167</v>
      </c>
      <c r="X346" s="31">
        <v>11</v>
      </c>
      <c r="Y346" s="27" t="s">
        <v>10274</v>
      </c>
      <c r="Z346" s="27" t="s">
        <v>10273</v>
      </c>
      <c r="AA346" s="27" t="s">
        <v>10273</v>
      </c>
      <c r="AB346" s="27" t="s">
        <v>10273</v>
      </c>
      <c r="AC346" s="27" t="s">
        <v>10273</v>
      </c>
      <c r="AD346" s="27" t="s">
        <v>10273</v>
      </c>
      <c r="AE346" s="27" t="s">
        <v>10273</v>
      </c>
      <c r="AF346" s="27" t="s">
        <v>10273</v>
      </c>
      <c r="AG346" s="27" t="s">
        <v>10275</v>
      </c>
      <c r="AH346" s="27" t="s">
        <v>10273</v>
      </c>
      <c r="AI346" s="27" t="s">
        <v>10274</v>
      </c>
      <c r="AJ346" s="27" t="s">
        <v>10273</v>
      </c>
      <c r="AK346" s="27" t="s">
        <v>10273</v>
      </c>
      <c r="AL346" s="27" t="s">
        <v>10275</v>
      </c>
      <c r="AM346" s="33">
        <v>0</v>
      </c>
      <c r="AN346" s="33">
        <v>0</v>
      </c>
      <c r="AO346" s="33">
        <v>0</v>
      </c>
      <c r="AP346" s="33">
        <v>0</v>
      </c>
      <c r="AQ346" s="33">
        <v>0</v>
      </c>
      <c r="AR346" s="33">
        <v>0</v>
      </c>
      <c r="AS346" s="33" t="s">
        <v>10275</v>
      </c>
      <c r="AT346" s="33" t="s">
        <v>10275</v>
      </c>
      <c r="AU346" s="33" t="s">
        <v>10275</v>
      </c>
      <c r="AV346" s="34" t="s">
        <v>10316</v>
      </c>
      <c r="AW346" s="34" t="s">
        <v>10316</v>
      </c>
      <c r="AX346" s="34" t="s">
        <v>10276</v>
      </c>
      <c r="AY346" s="35" t="s">
        <v>10275</v>
      </c>
      <c r="AZ346" s="35" t="s">
        <v>10275</v>
      </c>
      <c r="BA346" s="35" t="s">
        <v>10275</v>
      </c>
      <c r="BB346" s="35" t="s">
        <v>10275</v>
      </c>
      <c r="BC346" s="35" t="s">
        <v>10856</v>
      </c>
      <c r="BD346" s="35" t="s">
        <v>10856</v>
      </c>
      <c r="BE346" s="28" t="s">
        <v>10273</v>
      </c>
      <c r="BF346" s="28" t="s">
        <v>10273</v>
      </c>
      <c r="BG346" s="28" t="s">
        <v>10274</v>
      </c>
      <c r="BH346" s="28" t="s">
        <v>10273</v>
      </c>
      <c r="BI346" s="28" t="s">
        <v>10273</v>
      </c>
      <c r="BJ346" s="28" t="s">
        <v>10274</v>
      </c>
      <c r="BK346" s="28" t="s">
        <v>10273</v>
      </c>
      <c r="BL346" s="28" t="s">
        <v>10273</v>
      </c>
      <c r="BM346" s="28" t="s">
        <v>10274</v>
      </c>
      <c r="BN346" s="28" t="s">
        <v>10273</v>
      </c>
      <c r="BO346" s="28" t="s">
        <v>10273</v>
      </c>
      <c r="BP346" s="28" t="s">
        <v>10273</v>
      </c>
      <c r="BQ346" s="27" t="s">
        <v>10274</v>
      </c>
      <c r="BR346" s="27" t="s">
        <v>10274</v>
      </c>
      <c r="BS346" s="27" t="s">
        <v>10273</v>
      </c>
      <c r="BT346" s="27" t="s">
        <v>10273</v>
      </c>
      <c r="BU346" s="28" t="s">
        <v>10273</v>
      </c>
      <c r="BV346" s="28" t="s">
        <v>10274</v>
      </c>
      <c r="BW346" s="28" t="s">
        <v>10273</v>
      </c>
      <c r="BX346" s="27" t="s">
        <v>10279</v>
      </c>
      <c r="BY346" s="27" t="s">
        <v>10273</v>
      </c>
      <c r="BZ346" s="27" t="s">
        <v>10274</v>
      </c>
    </row>
    <row r="347" spans="1:78" ht="25.5" customHeight="1" x14ac:dyDescent="0.25">
      <c r="A347" s="27">
        <v>967</v>
      </c>
      <c r="B347" s="28" t="s">
        <v>14770</v>
      </c>
      <c r="C347" s="28" t="s">
        <v>14771</v>
      </c>
      <c r="D347" s="27" t="s">
        <v>14072</v>
      </c>
      <c r="E347" s="27" t="s">
        <v>14772</v>
      </c>
      <c r="F347" s="27" t="s">
        <v>14773</v>
      </c>
      <c r="G347" s="27" t="s">
        <v>14075</v>
      </c>
      <c r="H347" s="27" t="s">
        <v>1939</v>
      </c>
      <c r="I347" s="27" t="s">
        <v>14415</v>
      </c>
      <c r="J347" s="27" t="s">
        <v>14774</v>
      </c>
      <c r="K347" s="27" t="s">
        <v>14775</v>
      </c>
      <c r="L347" s="29" t="s">
        <v>10309</v>
      </c>
      <c r="M347" s="36" t="s">
        <v>10273</v>
      </c>
      <c r="N347" s="36" t="s">
        <v>10273</v>
      </c>
      <c r="O347" s="36" t="s">
        <v>10273</v>
      </c>
      <c r="P347" s="36" t="s">
        <v>10274</v>
      </c>
      <c r="Q347" s="36" t="s">
        <v>10274</v>
      </c>
      <c r="R347" s="36">
        <v>222</v>
      </c>
      <c r="S347" s="36">
        <v>221</v>
      </c>
      <c r="T347" s="36">
        <v>443</v>
      </c>
      <c r="U347" s="36">
        <v>228</v>
      </c>
      <c r="V347" s="36">
        <v>197</v>
      </c>
      <c r="W347" s="36">
        <v>425</v>
      </c>
      <c r="X347" s="31">
        <v>25</v>
      </c>
      <c r="Y347" s="27" t="s">
        <v>10274</v>
      </c>
      <c r="Z347" s="27" t="s">
        <v>10273</v>
      </c>
      <c r="AA347" s="27" t="s">
        <v>10273</v>
      </c>
      <c r="AB347" s="27" t="s">
        <v>10273</v>
      </c>
      <c r="AC347" s="27" t="s">
        <v>10273</v>
      </c>
      <c r="AD347" s="27" t="s">
        <v>10274</v>
      </c>
      <c r="AE347" s="27" t="s">
        <v>10273</v>
      </c>
      <c r="AF347" s="27" t="s">
        <v>10273</v>
      </c>
      <c r="AG347" s="27" t="s">
        <v>10275</v>
      </c>
      <c r="AH347" s="27" t="s">
        <v>10273</v>
      </c>
      <c r="AI347" s="27" t="s">
        <v>10273</v>
      </c>
      <c r="AJ347" s="27" t="s">
        <v>10274</v>
      </c>
      <c r="AK347" s="27" t="s">
        <v>10273</v>
      </c>
      <c r="AL347" s="27" t="s">
        <v>10275</v>
      </c>
      <c r="AM347" s="32" t="s">
        <v>10275</v>
      </c>
      <c r="AN347" s="32" t="s">
        <v>10275</v>
      </c>
      <c r="AO347" s="32" t="s">
        <v>10275</v>
      </c>
      <c r="AP347" s="33">
        <v>0</v>
      </c>
      <c r="AQ347" s="33">
        <v>0</v>
      </c>
      <c r="AR347" s="33">
        <v>0</v>
      </c>
      <c r="AS347" s="33">
        <v>0</v>
      </c>
      <c r="AT347" s="33">
        <v>0</v>
      </c>
      <c r="AU347" s="33">
        <v>0</v>
      </c>
      <c r="AV347" s="34" t="s">
        <v>10277</v>
      </c>
      <c r="AW347" s="34" t="s">
        <v>10277</v>
      </c>
      <c r="AX347" s="34" t="s">
        <v>10276</v>
      </c>
      <c r="AY347" s="35" t="s">
        <v>10275</v>
      </c>
      <c r="AZ347" s="35" t="s">
        <v>10275</v>
      </c>
      <c r="BA347" s="35" t="s">
        <v>10275</v>
      </c>
      <c r="BB347" s="35" t="s">
        <v>10275</v>
      </c>
      <c r="BC347" s="35" t="s">
        <v>10278</v>
      </c>
      <c r="BD347" s="35" t="s">
        <v>10278</v>
      </c>
      <c r="BE347" s="28" t="s">
        <v>10273</v>
      </c>
      <c r="BF347" s="28" t="s">
        <v>10273</v>
      </c>
      <c r="BG347" s="28" t="s">
        <v>10274</v>
      </c>
      <c r="BH347" s="28" t="s">
        <v>10274</v>
      </c>
      <c r="BI347" s="28" t="s">
        <v>10273</v>
      </c>
      <c r="BJ347" s="28" t="s">
        <v>10274</v>
      </c>
      <c r="BK347" s="28" t="s">
        <v>10273</v>
      </c>
      <c r="BL347" s="28" t="s">
        <v>10274</v>
      </c>
      <c r="BM347" s="28" t="s">
        <v>10274</v>
      </c>
      <c r="BN347" s="28" t="s">
        <v>10273</v>
      </c>
      <c r="BO347" s="28" t="s">
        <v>10273</v>
      </c>
      <c r="BP347" s="28" t="s">
        <v>10273</v>
      </c>
      <c r="BQ347" s="27" t="s">
        <v>10274</v>
      </c>
      <c r="BR347" s="27" t="s">
        <v>10274</v>
      </c>
      <c r="BS347" s="27" t="s">
        <v>10273</v>
      </c>
      <c r="BT347" s="27" t="s">
        <v>10273</v>
      </c>
      <c r="BU347" s="28" t="s">
        <v>10274</v>
      </c>
      <c r="BV347" s="28" t="s">
        <v>10274</v>
      </c>
      <c r="BW347" s="28" t="s">
        <v>10273</v>
      </c>
      <c r="BX347" s="27" t="s">
        <v>10279</v>
      </c>
      <c r="BY347" s="27" t="s">
        <v>10273</v>
      </c>
      <c r="BZ347" s="27" t="s">
        <v>10274</v>
      </c>
    </row>
    <row r="348" spans="1:78" ht="25.5" customHeight="1" x14ac:dyDescent="0.25">
      <c r="A348" s="27">
        <v>934</v>
      </c>
      <c r="B348" s="28" t="s">
        <v>14636</v>
      </c>
      <c r="C348" s="28" t="s">
        <v>14637</v>
      </c>
      <c r="D348" s="27" t="s">
        <v>14072</v>
      </c>
      <c r="E348" s="27" t="s">
        <v>14638</v>
      </c>
      <c r="F348" s="27" t="s">
        <v>14639</v>
      </c>
      <c r="G348" s="27" t="s">
        <v>14075</v>
      </c>
      <c r="H348" s="27" t="s">
        <v>1939</v>
      </c>
      <c r="I348" s="27" t="s">
        <v>14415</v>
      </c>
      <c r="J348" s="27" t="s">
        <v>14640</v>
      </c>
      <c r="K348" s="27" t="s">
        <v>14641</v>
      </c>
      <c r="L348" s="29" t="s">
        <v>10272</v>
      </c>
      <c r="M348" s="36" t="s">
        <v>10274</v>
      </c>
      <c r="N348" s="36" t="s">
        <v>10274</v>
      </c>
      <c r="O348" s="36" t="s">
        <v>10274</v>
      </c>
      <c r="P348" s="36" t="s">
        <v>10274</v>
      </c>
      <c r="Q348" s="36" t="s">
        <v>10273</v>
      </c>
      <c r="R348" s="36">
        <v>50</v>
      </c>
      <c r="S348" s="36">
        <v>38</v>
      </c>
      <c r="T348" s="36">
        <v>88</v>
      </c>
      <c r="U348" s="36">
        <v>50</v>
      </c>
      <c r="V348" s="36">
        <v>36</v>
      </c>
      <c r="W348" s="36">
        <v>86</v>
      </c>
      <c r="X348" s="31">
        <v>9</v>
      </c>
      <c r="Y348" s="27" t="s">
        <v>10274</v>
      </c>
      <c r="Z348" s="27" t="s">
        <v>10273</v>
      </c>
      <c r="AA348" s="27" t="s">
        <v>10273</v>
      </c>
      <c r="AB348" s="27" t="s">
        <v>10273</v>
      </c>
      <c r="AC348" s="27" t="s">
        <v>10273</v>
      </c>
      <c r="AD348" s="27" t="s">
        <v>10273</v>
      </c>
      <c r="AE348" s="27" t="s">
        <v>10273</v>
      </c>
      <c r="AF348" s="27" t="s">
        <v>10273</v>
      </c>
      <c r="AG348" s="27" t="s">
        <v>10275</v>
      </c>
      <c r="AH348" s="27" t="s">
        <v>10273</v>
      </c>
      <c r="AI348" s="27" t="s">
        <v>10274</v>
      </c>
      <c r="AJ348" s="27" t="s">
        <v>10274</v>
      </c>
      <c r="AK348" s="27" t="s">
        <v>10273</v>
      </c>
      <c r="AL348" s="27" t="s">
        <v>10275</v>
      </c>
      <c r="AM348" s="33">
        <v>0</v>
      </c>
      <c r="AN348" s="33">
        <v>0</v>
      </c>
      <c r="AO348" s="33">
        <v>0</v>
      </c>
      <c r="AP348" s="33">
        <v>0</v>
      </c>
      <c r="AQ348" s="33">
        <v>0</v>
      </c>
      <c r="AR348" s="33">
        <v>0</v>
      </c>
      <c r="AS348" s="33" t="s">
        <v>10275</v>
      </c>
      <c r="AT348" s="33" t="s">
        <v>10275</v>
      </c>
      <c r="AU348" s="33" t="s">
        <v>10275</v>
      </c>
      <c r="AV348" s="34" t="s">
        <v>10277</v>
      </c>
      <c r="AW348" s="34" t="s">
        <v>10277</v>
      </c>
      <c r="AX348" s="34" t="s">
        <v>10276</v>
      </c>
      <c r="AY348" s="35" t="s">
        <v>10275</v>
      </c>
      <c r="AZ348" s="35" t="s">
        <v>10275</v>
      </c>
      <c r="BA348" s="35" t="s">
        <v>10275</v>
      </c>
      <c r="BB348" s="35" t="s">
        <v>10275</v>
      </c>
      <c r="BC348" s="35" t="s">
        <v>10856</v>
      </c>
      <c r="BD348" s="35" t="s">
        <v>10856</v>
      </c>
      <c r="BE348" s="28" t="s">
        <v>10274</v>
      </c>
      <c r="BF348" s="28" t="s">
        <v>10273</v>
      </c>
      <c r="BG348" s="28" t="s">
        <v>10273</v>
      </c>
      <c r="BH348" s="28" t="s">
        <v>10274</v>
      </c>
      <c r="BI348" s="28" t="s">
        <v>10273</v>
      </c>
      <c r="BJ348" s="28" t="s">
        <v>10274</v>
      </c>
      <c r="BK348" s="28" t="s">
        <v>10273</v>
      </c>
      <c r="BL348" s="28" t="s">
        <v>10273</v>
      </c>
      <c r="BM348" s="28" t="s">
        <v>10274</v>
      </c>
      <c r="BN348" s="28" t="s">
        <v>10273</v>
      </c>
      <c r="BO348" s="28" t="s">
        <v>10273</v>
      </c>
      <c r="BP348" s="28" t="s">
        <v>10273</v>
      </c>
      <c r="BQ348" s="27" t="s">
        <v>10274</v>
      </c>
      <c r="BR348" s="27" t="s">
        <v>10273</v>
      </c>
      <c r="BS348" s="27" t="s">
        <v>10273</v>
      </c>
      <c r="BT348" s="27" t="s">
        <v>10274</v>
      </c>
      <c r="BU348" s="28" t="s">
        <v>10274</v>
      </c>
      <c r="BV348" s="28" t="s">
        <v>10274</v>
      </c>
      <c r="BW348" s="28" t="s">
        <v>10273</v>
      </c>
      <c r="BX348" s="27" t="s">
        <v>10279</v>
      </c>
      <c r="BY348" s="27" t="s">
        <v>10273</v>
      </c>
      <c r="BZ348" s="27" t="s">
        <v>10274</v>
      </c>
    </row>
    <row r="349" spans="1:78" ht="25.5" customHeight="1" x14ac:dyDescent="0.25">
      <c r="A349" s="27">
        <v>902</v>
      </c>
      <c r="B349" s="28" t="s">
        <v>14548</v>
      </c>
      <c r="C349" s="28" t="s">
        <v>14549</v>
      </c>
      <c r="D349" s="27" t="s">
        <v>14072</v>
      </c>
      <c r="E349" s="27" t="s">
        <v>14550</v>
      </c>
      <c r="F349" s="27" t="s">
        <v>14551</v>
      </c>
      <c r="G349" s="27" t="s">
        <v>14075</v>
      </c>
      <c r="H349" s="27" t="s">
        <v>1939</v>
      </c>
      <c r="I349" s="27" t="s">
        <v>14415</v>
      </c>
      <c r="J349" s="27" t="s">
        <v>14552</v>
      </c>
      <c r="K349" s="27" t="s">
        <v>14553</v>
      </c>
      <c r="L349" s="29" t="s">
        <v>10272</v>
      </c>
      <c r="M349" s="36" t="s">
        <v>10274</v>
      </c>
      <c r="N349" s="36" t="s">
        <v>10274</v>
      </c>
      <c r="O349" s="36" t="s">
        <v>10274</v>
      </c>
      <c r="P349" s="36" t="s">
        <v>10274</v>
      </c>
      <c r="Q349" s="36" t="s">
        <v>10273</v>
      </c>
      <c r="R349" s="36">
        <v>29</v>
      </c>
      <c r="S349" s="36">
        <v>34</v>
      </c>
      <c r="T349" s="36">
        <v>63</v>
      </c>
      <c r="U349" s="36">
        <v>39</v>
      </c>
      <c r="V349" s="36">
        <v>44</v>
      </c>
      <c r="W349" s="36">
        <v>83</v>
      </c>
      <c r="X349" s="31">
        <v>11</v>
      </c>
      <c r="Y349" s="27" t="s">
        <v>10274</v>
      </c>
      <c r="Z349" s="27" t="s">
        <v>10273</v>
      </c>
      <c r="AA349" s="27" t="s">
        <v>10273</v>
      </c>
      <c r="AB349" s="27" t="s">
        <v>10273</v>
      </c>
      <c r="AC349" s="27" t="s">
        <v>10273</v>
      </c>
      <c r="AD349" s="27" t="s">
        <v>10273</v>
      </c>
      <c r="AE349" s="27" t="s">
        <v>10273</v>
      </c>
      <c r="AF349" s="27" t="s">
        <v>10273</v>
      </c>
      <c r="AG349" s="27" t="s">
        <v>10275</v>
      </c>
      <c r="AH349" s="27" t="s">
        <v>10273</v>
      </c>
      <c r="AI349" s="27" t="s">
        <v>10273</v>
      </c>
      <c r="AJ349" s="27" t="s">
        <v>10274</v>
      </c>
      <c r="AK349" s="27" t="s">
        <v>10273</v>
      </c>
      <c r="AL349" s="27" t="s">
        <v>10275</v>
      </c>
      <c r="AM349" s="33">
        <v>0</v>
      </c>
      <c r="AN349" s="33">
        <v>0</v>
      </c>
      <c r="AO349" s="33">
        <v>0</v>
      </c>
      <c r="AP349" s="33">
        <v>0</v>
      </c>
      <c r="AQ349" s="33">
        <v>0</v>
      </c>
      <c r="AR349" s="33">
        <v>0</v>
      </c>
      <c r="AS349" s="33" t="s">
        <v>10275</v>
      </c>
      <c r="AT349" s="33" t="s">
        <v>10275</v>
      </c>
      <c r="AU349" s="33" t="s">
        <v>10275</v>
      </c>
      <c r="AV349" s="34" t="s">
        <v>10277</v>
      </c>
      <c r="AW349" s="34" t="s">
        <v>10277</v>
      </c>
      <c r="AX349" s="34" t="s">
        <v>10276</v>
      </c>
      <c r="AY349" s="35" t="s">
        <v>10275</v>
      </c>
      <c r="AZ349" s="35" t="s">
        <v>10275</v>
      </c>
      <c r="BA349" s="35" t="s">
        <v>10275</v>
      </c>
      <c r="BB349" s="35" t="s">
        <v>10275</v>
      </c>
      <c r="BC349" s="35" t="s">
        <v>10856</v>
      </c>
      <c r="BD349" s="35" t="s">
        <v>10856</v>
      </c>
      <c r="BE349" s="28" t="s">
        <v>10274</v>
      </c>
      <c r="BF349" s="28" t="s">
        <v>10273</v>
      </c>
      <c r="BG349" s="28" t="s">
        <v>10273</v>
      </c>
      <c r="BH349" s="28" t="s">
        <v>10273</v>
      </c>
      <c r="BI349" s="28" t="s">
        <v>10273</v>
      </c>
      <c r="BJ349" s="28" t="s">
        <v>10274</v>
      </c>
      <c r="BK349" s="28" t="s">
        <v>10273</v>
      </c>
      <c r="BL349" s="28" t="s">
        <v>10273</v>
      </c>
      <c r="BM349" s="28" t="s">
        <v>10274</v>
      </c>
      <c r="BN349" s="28" t="s">
        <v>10273</v>
      </c>
      <c r="BO349" s="28" t="s">
        <v>10273</v>
      </c>
      <c r="BP349" s="28" t="s">
        <v>10273</v>
      </c>
      <c r="BQ349" s="27" t="s">
        <v>10274</v>
      </c>
      <c r="BR349" s="27" t="s">
        <v>10274</v>
      </c>
      <c r="BS349" s="27" t="s">
        <v>10273</v>
      </c>
      <c r="BT349" s="27" t="s">
        <v>10273</v>
      </c>
      <c r="BU349" s="28" t="s">
        <v>10274</v>
      </c>
      <c r="BV349" s="28" t="s">
        <v>10274</v>
      </c>
      <c r="BW349" s="28" t="s">
        <v>10273</v>
      </c>
      <c r="BX349" s="27" t="s">
        <v>10279</v>
      </c>
      <c r="BY349" s="27" t="s">
        <v>10273</v>
      </c>
      <c r="BZ349" s="27" t="s">
        <v>10274</v>
      </c>
    </row>
    <row r="350" spans="1:78" ht="25.5" customHeight="1" x14ac:dyDescent="0.25">
      <c r="A350" s="27">
        <v>888</v>
      </c>
      <c r="B350" s="28" t="s">
        <v>14503</v>
      </c>
      <c r="C350" s="28" t="s">
        <v>14504</v>
      </c>
      <c r="D350" s="27" t="s">
        <v>14072</v>
      </c>
      <c r="E350" s="27" t="s">
        <v>14505</v>
      </c>
      <c r="F350" s="27" t="s">
        <v>14506</v>
      </c>
      <c r="G350" s="27" t="s">
        <v>14075</v>
      </c>
      <c r="H350" s="27" t="s">
        <v>1939</v>
      </c>
      <c r="I350" s="27" t="s">
        <v>14415</v>
      </c>
      <c r="J350" s="27" t="s">
        <v>2477</v>
      </c>
      <c r="K350" s="27" t="s">
        <v>14502</v>
      </c>
      <c r="L350" s="29" t="s">
        <v>10272</v>
      </c>
      <c r="M350" s="36" t="s">
        <v>10274</v>
      </c>
      <c r="N350" s="36" t="s">
        <v>10274</v>
      </c>
      <c r="O350" s="36" t="s">
        <v>10274</v>
      </c>
      <c r="P350" s="36" t="s">
        <v>10274</v>
      </c>
      <c r="Q350" s="36" t="s">
        <v>10273</v>
      </c>
      <c r="R350" s="36">
        <v>39</v>
      </c>
      <c r="S350" s="36">
        <v>28</v>
      </c>
      <c r="T350" s="36">
        <v>67</v>
      </c>
      <c r="U350" s="36">
        <v>44</v>
      </c>
      <c r="V350" s="36">
        <v>33</v>
      </c>
      <c r="W350" s="36">
        <v>77</v>
      </c>
      <c r="X350" s="31">
        <v>7</v>
      </c>
      <c r="Y350" s="27" t="s">
        <v>10273</v>
      </c>
      <c r="Z350" s="27" t="s">
        <v>10274</v>
      </c>
      <c r="AA350" s="27" t="s">
        <v>10273</v>
      </c>
      <c r="AB350" s="27" t="s">
        <v>10273</v>
      </c>
      <c r="AC350" s="27" t="s">
        <v>10273</v>
      </c>
      <c r="AD350" s="27" t="s">
        <v>10273</v>
      </c>
      <c r="AE350" s="27" t="s">
        <v>10273</v>
      </c>
      <c r="AF350" s="27" t="s">
        <v>10273</v>
      </c>
      <c r="AG350" s="27" t="s">
        <v>10275</v>
      </c>
      <c r="AH350" s="37" t="s">
        <v>10273</v>
      </c>
      <c r="AI350" s="37" t="s">
        <v>10274</v>
      </c>
      <c r="AJ350" s="37" t="s">
        <v>10273</v>
      </c>
      <c r="AK350" s="37" t="s">
        <v>10273</v>
      </c>
      <c r="AL350" s="27" t="s">
        <v>10275</v>
      </c>
      <c r="AM350" s="33">
        <v>0</v>
      </c>
      <c r="AN350" s="33">
        <v>0</v>
      </c>
      <c r="AO350" s="33">
        <v>0</v>
      </c>
      <c r="AP350" s="33">
        <v>0</v>
      </c>
      <c r="AQ350" s="33">
        <v>0</v>
      </c>
      <c r="AR350" s="33">
        <v>0</v>
      </c>
      <c r="AS350" s="33" t="s">
        <v>10275</v>
      </c>
      <c r="AT350" s="33" t="s">
        <v>10275</v>
      </c>
      <c r="AU350" s="33" t="s">
        <v>10275</v>
      </c>
      <c r="AV350" s="34" t="s">
        <v>10316</v>
      </c>
      <c r="AW350" s="34" t="s">
        <v>10276</v>
      </c>
      <c r="AX350" s="34" t="s">
        <v>10287</v>
      </c>
      <c r="AY350" s="35" t="s">
        <v>10275</v>
      </c>
      <c r="AZ350" s="35" t="s">
        <v>10275</v>
      </c>
      <c r="BA350" s="35" t="s">
        <v>10275</v>
      </c>
      <c r="BB350" s="35" t="s">
        <v>10275</v>
      </c>
      <c r="BC350" s="35" t="s">
        <v>10856</v>
      </c>
      <c r="BD350" s="35" t="s">
        <v>10856</v>
      </c>
      <c r="BE350" s="28" t="s">
        <v>10273</v>
      </c>
      <c r="BF350" s="28" t="s">
        <v>10273</v>
      </c>
      <c r="BG350" s="28" t="s">
        <v>10274</v>
      </c>
      <c r="BH350" s="28" t="s">
        <v>10273</v>
      </c>
      <c r="BI350" s="28" t="s">
        <v>10273</v>
      </c>
      <c r="BJ350" s="28" t="s">
        <v>10274</v>
      </c>
      <c r="BK350" s="28" t="s">
        <v>10273</v>
      </c>
      <c r="BL350" s="28" t="s">
        <v>10273</v>
      </c>
      <c r="BM350" s="28" t="s">
        <v>10274</v>
      </c>
      <c r="BN350" s="28" t="s">
        <v>10273</v>
      </c>
      <c r="BO350" s="28" t="s">
        <v>10273</v>
      </c>
      <c r="BP350" s="28" t="s">
        <v>10273</v>
      </c>
      <c r="BQ350" s="27" t="s">
        <v>10274</v>
      </c>
      <c r="BR350" s="27" t="s">
        <v>10274</v>
      </c>
      <c r="BS350" s="27" t="s">
        <v>10273</v>
      </c>
      <c r="BT350" s="27" t="s">
        <v>10273</v>
      </c>
      <c r="BU350" s="28" t="s">
        <v>10273</v>
      </c>
      <c r="BV350" s="28" t="s">
        <v>10274</v>
      </c>
      <c r="BW350" s="28" t="s">
        <v>10273</v>
      </c>
      <c r="BX350" s="27" t="s">
        <v>10279</v>
      </c>
      <c r="BY350" s="27" t="s">
        <v>10274</v>
      </c>
      <c r="BZ350" s="27" t="s">
        <v>10274</v>
      </c>
    </row>
    <row r="351" spans="1:78" ht="25.5" customHeight="1" x14ac:dyDescent="0.25">
      <c r="A351" s="27">
        <v>887</v>
      </c>
      <c r="B351" s="28" t="s">
        <v>14498</v>
      </c>
      <c r="C351" s="28" t="s">
        <v>14499</v>
      </c>
      <c r="D351" s="27" t="s">
        <v>14072</v>
      </c>
      <c r="E351" s="27" t="s">
        <v>14500</v>
      </c>
      <c r="F351" s="27" t="s">
        <v>14501</v>
      </c>
      <c r="G351" s="27" t="s">
        <v>14075</v>
      </c>
      <c r="H351" s="27" t="s">
        <v>1939</v>
      </c>
      <c r="I351" s="27" t="s">
        <v>14415</v>
      </c>
      <c r="J351" s="27" t="s">
        <v>2477</v>
      </c>
      <c r="K351" s="27" t="s">
        <v>14502</v>
      </c>
      <c r="L351" s="29" t="s">
        <v>10309</v>
      </c>
      <c r="M351" s="36" t="s">
        <v>10273</v>
      </c>
      <c r="N351" s="36" t="s">
        <v>10273</v>
      </c>
      <c r="O351" s="36" t="s">
        <v>10273</v>
      </c>
      <c r="P351" s="36" t="s">
        <v>10273</v>
      </c>
      <c r="Q351" s="36" t="s">
        <v>10274</v>
      </c>
      <c r="R351" s="36">
        <v>154</v>
      </c>
      <c r="S351" s="36">
        <v>110</v>
      </c>
      <c r="T351" s="36">
        <v>264</v>
      </c>
      <c r="U351" s="36">
        <v>142</v>
      </c>
      <c r="V351" s="36">
        <v>110</v>
      </c>
      <c r="W351" s="36">
        <v>252</v>
      </c>
      <c r="X351" s="31">
        <v>12</v>
      </c>
      <c r="Y351" s="27" t="s">
        <v>10274</v>
      </c>
      <c r="Z351" s="27" t="s">
        <v>10273</v>
      </c>
      <c r="AA351" s="27" t="s">
        <v>10273</v>
      </c>
      <c r="AB351" s="27" t="s">
        <v>10273</v>
      </c>
      <c r="AC351" s="27" t="s">
        <v>10273</v>
      </c>
      <c r="AD351" s="27" t="s">
        <v>10273</v>
      </c>
      <c r="AE351" s="27" t="s">
        <v>10273</v>
      </c>
      <c r="AF351" s="27" t="s">
        <v>10273</v>
      </c>
      <c r="AG351" s="27" t="s">
        <v>10275</v>
      </c>
      <c r="AH351" s="27" t="s">
        <v>10273</v>
      </c>
      <c r="AI351" s="27" t="s">
        <v>10274</v>
      </c>
      <c r="AJ351" s="27" t="s">
        <v>10273</v>
      </c>
      <c r="AK351" s="27" t="s">
        <v>10273</v>
      </c>
      <c r="AL351" s="27" t="s">
        <v>10275</v>
      </c>
      <c r="AM351" s="32" t="s">
        <v>10275</v>
      </c>
      <c r="AN351" s="32" t="s">
        <v>10275</v>
      </c>
      <c r="AO351" s="32" t="s">
        <v>10275</v>
      </c>
      <c r="AP351" s="33" t="s">
        <v>10275</v>
      </c>
      <c r="AQ351" s="33" t="s">
        <v>10275</v>
      </c>
      <c r="AR351" s="33" t="s">
        <v>10275</v>
      </c>
      <c r="AS351" s="33" t="s">
        <v>10301</v>
      </c>
      <c r="AT351" s="33" t="s">
        <v>10301</v>
      </c>
      <c r="AU351" s="33" t="s">
        <v>10276</v>
      </c>
      <c r="AV351" s="34">
        <v>0</v>
      </c>
      <c r="AW351" s="34">
        <v>0</v>
      </c>
      <c r="AX351" s="34">
        <v>0</v>
      </c>
      <c r="AY351" s="35" t="s">
        <v>10275</v>
      </c>
      <c r="AZ351" s="35" t="s">
        <v>10275</v>
      </c>
      <c r="BA351" s="35" t="s">
        <v>10275</v>
      </c>
      <c r="BB351" s="35" t="s">
        <v>10856</v>
      </c>
      <c r="BC351" s="35" t="s">
        <v>10275</v>
      </c>
      <c r="BD351" s="35" t="s">
        <v>10856</v>
      </c>
      <c r="BE351" s="28" t="s">
        <v>10273</v>
      </c>
      <c r="BF351" s="28" t="s">
        <v>10273</v>
      </c>
      <c r="BG351" s="28" t="s">
        <v>10274</v>
      </c>
      <c r="BH351" s="28" t="s">
        <v>10274</v>
      </c>
      <c r="BI351" s="28" t="s">
        <v>10273</v>
      </c>
      <c r="BJ351" s="28" t="s">
        <v>10274</v>
      </c>
      <c r="BK351" s="28" t="s">
        <v>10273</v>
      </c>
      <c r="BL351" s="28" t="s">
        <v>10273</v>
      </c>
      <c r="BM351" s="28" t="s">
        <v>10274</v>
      </c>
      <c r="BN351" s="28" t="s">
        <v>10273</v>
      </c>
      <c r="BO351" s="28" t="s">
        <v>10273</v>
      </c>
      <c r="BP351" s="28" t="s">
        <v>10273</v>
      </c>
      <c r="BQ351" s="27" t="s">
        <v>10274</v>
      </c>
      <c r="BR351" s="27" t="s">
        <v>10273</v>
      </c>
      <c r="BS351" s="27" t="s">
        <v>10273</v>
      </c>
      <c r="BT351" s="27" t="s">
        <v>10273</v>
      </c>
      <c r="BU351" s="28" t="s">
        <v>10274</v>
      </c>
      <c r="BV351" s="28" t="s">
        <v>10274</v>
      </c>
      <c r="BW351" s="28" t="s">
        <v>10273</v>
      </c>
      <c r="BX351" s="27" t="s">
        <v>10279</v>
      </c>
      <c r="BY351" s="27" t="s">
        <v>10273</v>
      </c>
      <c r="BZ351" s="27" t="s">
        <v>10274</v>
      </c>
    </row>
    <row r="352" spans="1:78" ht="25.5" customHeight="1" x14ac:dyDescent="0.25">
      <c r="A352" s="27">
        <v>1365</v>
      </c>
      <c r="B352" s="28" t="s">
        <v>16604</v>
      </c>
      <c r="C352" s="28" t="s">
        <v>16605</v>
      </c>
      <c r="D352" s="27" t="s">
        <v>14072</v>
      </c>
      <c r="E352" s="27" t="s">
        <v>14509</v>
      </c>
      <c r="F352" s="27" t="s">
        <v>16606</v>
      </c>
      <c r="G352" s="27" t="s">
        <v>14075</v>
      </c>
      <c r="H352" s="27" t="s">
        <v>1939</v>
      </c>
      <c r="I352" s="27" t="s">
        <v>14415</v>
      </c>
      <c r="J352" s="27" t="s">
        <v>16607</v>
      </c>
      <c r="K352" s="27" t="s">
        <v>16608</v>
      </c>
      <c r="L352" s="29" t="s">
        <v>10309</v>
      </c>
      <c r="M352" s="36" t="s">
        <v>10273</v>
      </c>
      <c r="N352" s="36" t="s">
        <v>10273</v>
      </c>
      <c r="O352" s="36" t="s">
        <v>10273</v>
      </c>
      <c r="P352" s="36" t="s">
        <v>10273</v>
      </c>
      <c r="Q352" s="36" t="s">
        <v>10274</v>
      </c>
      <c r="R352" s="36">
        <v>34</v>
      </c>
      <c r="S352" s="36">
        <v>32</v>
      </c>
      <c r="T352" s="36">
        <v>66</v>
      </c>
      <c r="U352" s="36">
        <v>22</v>
      </c>
      <c r="V352" s="36">
        <v>26</v>
      </c>
      <c r="W352" s="36">
        <v>48</v>
      </c>
      <c r="X352" s="31">
        <v>4</v>
      </c>
      <c r="Y352" s="27" t="s">
        <v>10274</v>
      </c>
      <c r="Z352" s="27" t="s">
        <v>10273</v>
      </c>
      <c r="AA352" s="27" t="s">
        <v>10273</v>
      </c>
      <c r="AB352" s="27" t="s">
        <v>10273</v>
      </c>
      <c r="AC352" s="27" t="s">
        <v>10273</v>
      </c>
      <c r="AD352" s="27" t="s">
        <v>10273</v>
      </c>
      <c r="AE352" s="27" t="s">
        <v>10273</v>
      </c>
      <c r="AF352" s="27" t="s">
        <v>10273</v>
      </c>
      <c r="AG352" s="27" t="s">
        <v>10275</v>
      </c>
      <c r="AH352" s="27" t="s">
        <v>10273</v>
      </c>
      <c r="AI352" s="27" t="s">
        <v>10274</v>
      </c>
      <c r="AJ352" s="27" t="s">
        <v>10273</v>
      </c>
      <c r="AK352" s="27" t="s">
        <v>10273</v>
      </c>
      <c r="AL352" s="27" t="s">
        <v>10275</v>
      </c>
      <c r="AM352" s="32" t="s">
        <v>10275</v>
      </c>
      <c r="AN352" s="32" t="s">
        <v>10275</v>
      </c>
      <c r="AO352" s="32" t="s">
        <v>10275</v>
      </c>
      <c r="AP352" s="33" t="s">
        <v>10275</v>
      </c>
      <c r="AQ352" s="33" t="s">
        <v>10275</v>
      </c>
      <c r="AR352" s="33" t="s">
        <v>10275</v>
      </c>
      <c r="AS352" s="33" t="s">
        <v>10323</v>
      </c>
      <c r="AT352" s="33" t="s">
        <v>10316</v>
      </c>
      <c r="AU352" s="33" t="s">
        <v>10276</v>
      </c>
      <c r="AV352" s="34">
        <v>0</v>
      </c>
      <c r="AW352" s="34">
        <v>0</v>
      </c>
      <c r="AX352" s="34">
        <v>0</v>
      </c>
      <c r="AY352" s="35" t="s">
        <v>10275</v>
      </c>
      <c r="AZ352" s="35" t="s">
        <v>10275</v>
      </c>
      <c r="BA352" s="35" t="s">
        <v>10275</v>
      </c>
      <c r="BB352" s="35" t="s">
        <v>10856</v>
      </c>
      <c r="BC352" s="35" t="s">
        <v>10275</v>
      </c>
      <c r="BD352" s="35" t="s">
        <v>10856</v>
      </c>
      <c r="BE352" s="28" t="s">
        <v>10274</v>
      </c>
      <c r="BF352" s="28" t="s">
        <v>10273</v>
      </c>
      <c r="BG352" s="28" t="s">
        <v>10273</v>
      </c>
      <c r="BH352" s="28" t="s">
        <v>10273</v>
      </c>
      <c r="BI352" s="28" t="s">
        <v>10273</v>
      </c>
      <c r="BJ352" s="28" t="s">
        <v>10274</v>
      </c>
      <c r="BK352" s="28" t="s">
        <v>10274</v>
      </c>
      <c r="BL352" s="28" t="s">
        <v>10273</v>
      </c>
      <c r="BM352" s="28" t="s">
        <v>10274</v>
      </c>
      <c r="BN352" s="28" t="s">
        <v>10273</v>
      </c>
      <c r="BO352" s="28" t="s">
        <v>10273</v>
      </c>
      <c r="BP352" s="28" t="s">
        <v>10273</v>
      </c>
      <c r="BQ352" s="27" t="s">
        <v>10274</v>
      </c>
      <c r="BR352" s="27" t="s">
        <v>10274</v>
      </c>
      <c r="BS352" s="27" t="s">
        <v>10273</v>
      </c>
      <c r="BT352" s="27" t="s">
        <v>10273</v>
      </c>
      <c r="BU352" s="28" t="s">
        <v>10274</v>
      </c>
      <c r="BV352" s="28" t="s">
        <v>10274</v>
      </c>
      <c r="BW352" s="28" t="s">
        <v>10273</v>
      </c>
      <c r="BX352" s="27" t="s">
        <v>10279</v>
      </c>
      <c r="BY352" s="27" t="s">
        <v>10273</v>
      </c>
      <c r="BZ352" s="27" t="s">
        <v>10274</v>
      </c>
    </row>
    <row r="353" spans="1:78" ht="25.5" customHeight="1" x14ac:dyDescent="0.25">
      <c r="A353" s="27">
        <v>968</v>
      </c>
      <c r="B353" s="28" t="s">
        <v>14776</v>
      </c>
      <c r="C353" s="28" t="s">
        <v>14777</v>
      </c>
      <c r="D353" s="27" t="s">
        <v>14072</v>
      </c>
      <c r="E353" s="27" t="s">
        <v>14778</v>
      </c>
      <c r="F353" s="27" t="s">
        <v>14779</v>
      </c>
      <c r="G353" s="27" t="s">
        <v>14075</v>
      </c>
      <c r="H353" s="27" t="s">
        <v>1939</v>
      </c>
      <c r="I353" s="27" t="s">
        <v>14415</v>
      </c>
      <c r="J353" s="27" t="s">
        <v>1986</v>
      </c>
      <c r="K353" s="27" t="s">
        <v>14780</v>
      </c>
      <c r="L353" s="29" t="s">
        <v>10272</v>
      </c>
      <c r="M353" s="36" t="s">
        <v>10274</v>
      </c>
      <c r="N353" s="36" t="s">
        <v>10274</v>
      </c>
      <c r="O353" s="36" t="s">
        <v>10274</v>
      </c>
      <c r="P353" s="36" t="s">
        <v>10274</v>
      </c>
      <c r="Q353" s="36" t="s">
        <v>10273</v>
      </c>
      <c r="R353" s="36">
        <v>267</v>
      </c>
      <c r="S353" s="36">
        <v>245</v>
      </c>
      <c r="T353" s="36">
        <v>512</v>
      </c>
      <c r="U353" s="36">
        <v>263</v>
      </c>
      <c r="V353" s="36">
        <v>235</v>
      </c>
      <c r="W353" s="36">
        <v>498</v>
      </c>
      <c r="X353" s="31">
        <v>27</v>
      </c>
      <c r="Y353" s="27" t="s">
        <v>10274</v>
      </c>
      <c r="Z353" s="27" t="s">
        <v>10273</v>
      </c>
      <c r="AA353" s="27" t="s">
        <v>10273</v>
      </c>
      <c r="AB353" s="27" t="s">
        <v>10274</v>
      </c>
      <c r="AC353" s="27" t="s">
        <v>10273</v>
      </c>
      <c r="AD353" s="27" t="s">
        <v>10274</v>
      </c>
      <c r="AE353" s="27" t="s">
        <v>10273</v>
      </c>
      <c r="AF353" s="27" t="s">
        <v>10273</v>
      </c>
      <c r="AG353" s="27" t="s">
        <v>10275</v>
      </c>
      <c r="AH353" s="27" t="s">
        <v>10273</v>
      </c>
      <c r="AI353" s="27" t="s">
        <v>10274</v>
      </c>
      <c r="AJ353" s="27" t="s">
        <v>10274</v>
      </c>
      <c r="AK353" s="27" t="s">
        <v>10273</v>
      </c>
      <c r="AL353" s="27" t="s">
        <v>10275</v>
      </c>
      <c r="AM353" s="33">
        <v>0</v>
      </c>
      <c r="AN353" s="33">
        <v>0</v>
      </c>
      <c r="AO353" s="33">
        <v>0</v>
      </c>
      <c r="AP353" s="33">
        <v>0</v>
      </c>
      <c r="AQ353" s="33">
        <v>0</v>
      </c>
      <c r="AR353" s="33">
        <v>0</v>
      </c>
      <c r="AS353" s="33" t="s">
        <v>10275</v>
      </c>
      <c r="AT353" s="33" t="s">
        <v>10275</v>
      </c>
      <c r="AU353" s="33" t="s">
        <v>10275</v>
      </c>
      <c r="AV353" s="34" t="s">
        <v>10345</v>
      </c>
      <c r="AW353" s="34" t="s">
        <v>10301</v>
      </c>
      <c r="AX353" s="34" t="s">
        <v>10276</v>
      </c>
      <c r="AY353" s="35" t="s">
        <v>10275</v>
      </c>
      <c r="AZ353" s="35" t="s">
        <v>10275</v>
      </c>
      <c r="BA353" s="35" t="s">
        <v>10275</v>
      </c>
      <c r="BB353" s="35" t="s">
        <v>10275</v>
      </c>
      <c r="BC353" s="35" t="s">
        <v>10278</v>
      </c>
      <c r="BD353" s="35" t="s">
        <v>10278</v>
      </c>
      <c r="BE353" s="28" t="s">
        <v>10274</v>
      </c>
      <c r="BF353" s="28" t="s">
        <v>10273</v>
      </c>
      <c r="BG353" s="28" t="s">
        <v>10273</v>
      </c>
      <c r="BH353" s="28" t="s">
        <v>10274</v>
      </c>
      <c r="BI353" s="28" t="s">
        <v>10273</v>
      </c>
      <c r="BJ353" s="28" t="s">
        <v>10274</v>
      </c>
      <c r="BK353" s="28" t="s">
        <v>10273</v>
      </c>
      <c r="BL353" s="28" t="s">
        <v>10274</v>
      </c>
      <c r="BM353" s="28" t="s">
        <v>10274</v>
      </c>
      <c r="BN353" s="28" t="s">
        <v>10273</v>
      </c>
      <c r="BO353" s="28" t="s">
        <v>10273</v>
      </c>
      <c r="BP353" s="28" t="s">
        <v>10273</v>
      </c>
      <c r="BQ353" s="27" t="s">
        <v>10274</v>
      </c>
      <c r="BR353" s="27" t="s">
        <v>10274</v>
      </c>
      <c r="BS353" s="27" t="s">
        <v>10273</v>
      </c>
      <c r="BT353" s="27" t="s">
        <v>10273</v>
      </c>
      <c r="BU353" s="28" t="s">
        <v>10274</v>
      </c>
      <c r="BV353" s="28" t="s">
        <v>10274</v>
      </c>
      <c r="BW353" s="28" t="s">
        <v>10273</v>
      </c>
      <c r="BX353" s="27" t="s">
        <v>10279</v>
      </c>
      <c r="BY353" s="27" t="s">
        <v>10273</v>
      </c>
      <c r="BZ353" s="27" t="s">
        <v>10274</v>
      </c>
    </row>
    <row r="354" spans="1:78" ht="25.5" customHeight="1" x14ac:dyDescent="0.25">
      <c r="A354" s="27">
        <v>959</v>
      </c>
      <c r="B354" s="28" t="s">
        <v>14728</v>
      </c>
      <c r="C354" s="28" t="s">
        <v>14729</v>
      </c>
      <c r="D354" s="27" t="s">
        <v>14072</v>
      </c>
      <c r="E354" s="27" t="s">
        <v>14730</v>
      </c>
      <c r="F354" s="27" t="s">
        <v>14731</v>
      </c>
      <c r="G354" s="27" t="s">
        <v>14075</v>
      </c>
      <c r="H354" s="27" t="s">
        <v>1939</v>
      </c>
      <c r="I354" s="27" t="s">
        <v>14415</v>
      </c>
      <c r="J354" s="27" t="s">
        <v>14732</v>
      </c>
      <c r="K354" s="27" t="s">
        <v>14733</v>
      </c>
      <c r="L354" s="29" t="s">
        <v>10272</v>
      </c>
      <c r="M354" s="36" t="s">
        <v>10274</v>
      </c>
      <c r="N354" s="36" t="s">
        <v>10274</v>
      </c>
      <c r="O354" s="36" t="s">
        <v>10274</v>
      </c>
      <c r="P354" s="36" t="s">
        <v>10274</v>
      </c>
      <c r="Q354" s="36" t="s">
        <v>10273</v>
      </c>
      <c r="R354" s="36">
        <v>33</v>
      </c>
      <c r="S354" s="36">
        <v>41</v>
      </c>
      <c r="T354" s="36">
        <v>74</v>
      </c>
      <c r="U354" s="36">
        <v>45</v>
      </c>
      <c r="V354" s="36">
        <v>57</v>
      </c>
      <c r="W354" s="36">
        <v>102</v>
      </c>
      <c r="X354" s="31">
        <v>10</v>
      </c>
      <c r="Y354" s="27" t="s">
        <v>10274</v>
      </c>
      <c r="Z354" s="27" t="s">
        <v>10273</v>
      </c>
      <c r="AA354" s="27" t="s">
        <v>10273</v>
      </c>
      <c r="AB354" s="27" t="s">
        <v>10273</v>
      </c>
      <c r="AC354" s="27" t="s">
        <v>10273</v>
      </c>
      <c r="AD354" s="27" t="s">
        <v>10273</v>
      </c>
      <c r="AE354" s="27" t="s">
        <v>10273</v>
      </c>
      <c r="AF354" s="27" t="s">
        <v>10273</v>
      </c>
      <c r="AG354" s="27" t="s">
        <v>10275</v>
      </c>
      <c r="AH354" s="27" t="s">
        <v>10273</v>
      </c>
      <c r="AI354" s="27" t="s">
        <v>10274</v>
      </c>
      <c r="AJ354" s="27" t="s">
        <v>10273</v>
      </c>
      <c r="AK354" s="27" t="s">
        <v>10273</v>
      </c>
      <c r="AL354" s="27" t="s">
        <v>10275</v>
      </c>
      <c r="AM354" s="33">
        <v>0</v>
      </c>
      <c r="AN354" s="33">
        <v>0</v>
      </c>
      <c r="AO354" s="33">
        <v>0</v>
      </c>
      <c r="AP354" s="33">
        <v>0</v>
      </c>
      <c r="AQ354" s="33">
        <v>0</v>
      </c>
      <c r="AR354" s="33">
        <v>0</v>
      </c>
      <c r="AS354" s="33" t="s">
        <v>10275</v>
      </c>
      <c r="AT354" s="33" t="s">
        <v>10275</v>
      </c>
      <c r="AU354" s="33" t="s">
        <v>10275</v>
      </c>
      <c r="AV354" s="34" t="s">
        <v>10277</v>
      </c>
      <c r="AW354" s="34" t="s">
        <v>10277</v>
      </c>
      <c r="AX354" s="34" t="s">
        <v>10276</v>
      </c>
      <c r="AY354" s="35" t="s">
        <v>10275</v>
      </c>
      <c r="AZ354" s="35" t="s">
        <v>10275</v>
      </c>
      <c r="BA354" s="35" t="s">
        <v>10275</v>
      </c>
      <c r="BB354" s="35" t="s">
        <v>10275</v>
      </c>
      <c r="BC354" s="35" t="s">
        <v>10278</v>
      </c>
      <c r="BD354" s="35" t="s">
        <v>10278</v>
      </c>
      <c r="BE354" s="28" t="s">
        <v>10273</v>
      </c>
      <c r="BF354" s="28" t="s">
        <v>10273</v>
      </c>
      <c r="BG354" s="28" t="s">
        <v>10274</v>
      </c>
      <c r="BH354" s="28" t="s">
        <v>10274</v>
      </c>
      <c r="BI354" s="28" t="s">
        <v>10273</v>
      </c>
      <c r="BJ354" s="28" t="s">
        <v>10274</v>
      </c>
      <c r="BK354" s="28" t="s">
        <v>10273</v>
      </c>
      <c r="BL354" s="28" t="s">
        <v>10273</v>
      </c>
      <c r="BM354" s="28" t="s">
        <v>10274</v>
      </c>
      <c r="BN354" s="28" t="s">
        <v>10273</v>
      </c>
      <c r="BO354" s="28" t="s">
        <v>10273</v>
      </c>
      <c r="BP354" s="28" t="s">
        <v>10273</v>
      </c>
      <c r="BQ354" s="27" t="s">
        <v>10274</v>
      </c>
      <c r="BR354" s="27" t="s">
        <v>10274</v>
      </c>
      <c r="BS354" s="27" t="s">
        <v>10273</v>
      </c>
      <c r="BT354" s="27" t="s">
        <v>10273</v>
      </c>
      <c r="BU354" s="28" t="s">
        <v>10273</v>
      </c>
      <c r="BV354" s="28" t="s">
        <v>10274</v>
      </c>
      <c r="BW354" s="28" t="s">
        <v>10273</v>
      </c>
      <c r="BX354" s="27" t="s">
        <v>10279</v>
      </c>
      <c r="BY354" s="27" t="s">
        <v>10273</v>
      </c>
      <c r="BZ354" s="27" t="s">
        <v>10274</v>
      </c>
    </row>
    <row r="355" spans="1:78" ht="25.5" customHeight="1" x14ac:dyDescent="0.25">
      <c r="A355" s="27">
        <v>1470</v>
      </c>
      <c r="B355" s="28" t="s">
        <v>17129</v>
      </c>
      <c r="C355" s="28" t="s">
        <v>17130</v>
      </c>
      <c r="D355" s="27" t="s">
        <v>14072</v>
      </c>
      <c r="E355" s="27" t="s">
        <v>17131</v>
      </c>
      <c r="F355" s="27" t="s">
        <v>17132</v>
      </c>
      <c r="G355" s="27" t="s">
        <v>14075</v>
      </c>
      <c r="H355" s="27" t="s">
        <v>1939</v>
      </c>
      <c r="I355" s="27" t="s">
        <v>14415</v>
      </c>
      <c r="J355" s="27" t="s">
        <v>17133</v>
      </c>
      <c r="K355" s="27" t="s">
        <v>17134</v>
      </c>
      <c r="L355" s="29" t="s">
        <v>10272</v>
      </c>
      <c r="M355" s="36" t="s">
        <v>10274</v>
      </c>
      <c r="N355" s="36" t="s">
        <v>10274</v>
      </c>
      <c r="O355" s="36" t="s">
        <v>10274</v>
      </c>
      <c r="P355" s="36" t="s">
        <v>10274</v>
      </c>
      <c r="Q355" s="36" t="s">
        <v>10273</v>
      </c>
      <c r="R355" s="36">
        <v>27</v>
      </c>
      <c r="S355" s="36">
        <v>27</v>
      </c>
      <c r="T355" s="36">
        <v>54</v>
      </c>
      <c r="U355" s="36">
        <v>41</v>
      </c>
      <c r="V355" s="36">
        <v>35</v>
      </c>
      <c r="W355" s="36">
        <v>76</v>
      </c>
      <c r="X355" s="31">
        <v>7</v>
      </c>
      <c r="Y355" s="27" t="s">
        <v>10273</v>
      </c>
      <c r="Z355" s="27" t="s">
        <v>10273</v>
      </c>
      <c r="AA355" s="27" t="s">
        <v>10273</v>
      </c>
      <c r="AB355" s="27" t="s">
        <v>10273</v>
      </c>
      <c r="AC355" s="27" t="s">
        <v>10273</v>
      </c>
      <c r="AD355" s="27" t="s">
        <v>10274</v>
      </c>
      <c r="AE355" s="27" t="s">
        <v>10273</v>
      </c>
      <c r="AF355" s="27" t="s">
        <v>10273</v>
      </c>
      <c r="AG355" s="27" t="s">
        <v>10275</v>
      </c>
      <c r="AH355" s="27" t="s">
        <v>10273</v>
      </c>
      <c r="AI355" s="27" t="s">
        <v>10273</v>
      </c>
      <c r="AJ355" s="27" t="s">
        <v>10274</v>
      </c>
      <c r="AK355" s="27" t="s">
        <v>10273</v>
      </c>
      <c r="AL355" s="27" t="s">
        <v>10275</v>
      </c>
      <c r="AM355" s="33">
        <v>0</v>
      </c>
      <c r="AN355" s="33">
        <v>0</v>
      </c>
      <c r="AO355" s="33">
        <v>0</v>
      </c>
      <c r="AP355" s="33">
        <v>0</v>
      </c>
      <c r="AQ355" s="33">
        <v>0</v>
      </c>
      <c r="AR355" s="33">
        <v>0</v>
      </c>
      <c r="AS355" s="33" t="s">
        <v>10275</v>
      </c>
      <c r="AT355" s="33" t="s">
        <v>10275</v>
      </c>
      <c r="AU355" s="33" t="s">
        <v>10275</v>
      </c>
      <c r="AV355" s="34" t="s">
        <v>10276</v>
      </c>
      <c r="AW355" s="34" t="s">
        <v>10276</v>
      </c>
      <c r="AX355" s="34" t="s">
        <v>10323</v>
      </c>
      <c r="AY355" s="35" t="s">
        <v>10275</v>
      </c>
      <c r="AZ355" s="35" t="s">
        <v>10275</v>
      </c>
      <c r="BA355" s="35" t="s">
        <v>10275</v>
      </c>
      <c r="BB355" s="35" t="s">
        <v>10275</v>
      </c>
      <c r="BC355" s="35" t="s">
        <v>10856</v>
      </c>
      <c r="BD355" s="35" t="s">
        <v>10856</v>
      </c>
      <c r="BE355" s="28" t="s">
        <v>10273</v>
      </c>
      <c r="BF355" s="28" t="s">
        <v>10273</v>
      </c>
      <c r="BG355" s="28" t="s">
        <v>10274</v>
      </c>
      <c r="BH355" s="28" t="s">
        <v>10273</v>
      </c>
      <c r="BI355" s="28" t="s">
        <v>10273</v>
      </c>
      <c r="BJ355" s="28" t="s">
        <v>10274</v>
      </c>
      <c r="BK355" s="28" t="s">
        <v>10273</v>
      </c>
      <c r="BL355" s="28" t="s">
        <v>10273</v>
      </c>
      <c r="BM355" s="28" t="s">
        <v>10274</v>
      </c>
      <c r="BN355" s="28" t="s">
        <v>10273</v>
      </c>
      <c r="BO355" s="28" t="s">
        <v>10273</v>
      </c>
      <c r="BP355" s="28" t="s">
        <v>10273</v>
      </c>
      <c r="BQ355" s="27" t="s">
        <v>10273</v>
      </c>
      <c r="BR355" s="27" t="s">
        <v>10274</v>
      </c>
      <c r="BS355" s="27" t="s">
        <v>10273</v>
      </c>
      <c r="BT355" s="27" t="s">
        <v>10273</v>
      </c>
      <c r="BU355" s="28" t="s">
        <v>10273</v>
      </c>
      <c r="BV355" s="28" t="s">
        <v>10274</v>
      </c>
      <c r="BW355" s="28" t="s">
        <v>10273</v>
      </c>
      <c r="BX355" s="27" t="s">
        <v>10279</v>
      </c>
      <c r="BY355" s="27" t="s">
        <v>10273</v>
      </c>
      <c r="BZ355" s="27" t="s">
        <v>10274</v>
      </c>
    </row>
    <row r="356" spans="1:78" ht="25.5" customHeight="1" x14ac:dyDescent="0.25">
      <c r="A356" s="27">
        <v>900</v>
      </c>
      <c r="B356" s="28" t="s">
        <v>14542</v>
      </c>
      <c r="C356" s="28" t="s">
        <v>14543</v>
      </c>
      <c r="D356" s="27" t="s">
        <v>14072</v>
      </c>
      <c r="E356" s="27" t="s">
        <v>14544</v>
      </c>
      <c r="F356" s="27" t="s">
        <v>14545</v>
      </c>
      <c r="G356" s="27" t="s">
        <v>14075</v>
      </c>
      <c r="H356" s="27" t="s">
        <v>1939</v>
      </c>
      <c r="I356" s="27" t="s">
        <v>14415</v>
      </c>
      <c r="J356" s="27" t="s">
        <v>14546</v>
      </c>
      <c r="K356" s="27" t="s">
        <v>14547</v>
      </c>
      <c r="L356" s="29" t="s">
        <v>10272</v>
      </c>
      <c r="M356" s="36" t="s">
        <v>10274</v>
      </c>
      <c r="N356" s="36" t="s">
        <v>10274</v>
      </c>
      <c r="O356" s="36" t="s">
        <v>10274</v>
      </c>
      <c r="P356" s="36" t="s">
        <v>10274</v>
      </c>
      <c r="Q356" s="36" t="s">
        <v>10273</v>
      </c>
      <c r="R356" s="36">
        <v>71</v>
      </c>
      <c r="S356" s="36">
        <v>80</v>
      </c>
      <c r="T356" s="36">
        <v>151</v>
      </c>
      <c r="U356" s="36">
        <v>78</v>
      </c>
      <c r="V356" s="36">
        <v>93</v>
      </c>
      <c r="W356" s="36">
        <v>171</v>
      </c>
      <c r="X356" s="31">
        <v>12</v>
      </c>
      <c r="Y356" s="27" t="s">
        <v>10274</v>
      </c>
      <c r="Z356" s="27" t="s">
        <v>10273</v>
      </c>
      <c r="AA356" s="27" t="s">
        <v>10273</v>
      </c>
      <c r="AB356" s="27" t="s">
        <v>10273</v>
      </c>
      <c r="AC356" s="27" t="s">
        <v>10273</v>
      </c>
      <c r="AD356" s="27" t="s">
        <v>10273</v>
      </c>
      <c r="AE356" s="27" t="s">
        <v>10273</v>
      </c>
      <c r="AF356" s="27" t="s">
        <v>10273</v>
      </c>
      <c r="AG356" s="27" t="s">
        <v>10275</v>
      </c>
      <c r="AH356" s="27" t="s">
        <v>10273</v>
      </c>
      <c r="AI356" s="27" t="s">
        <v>10274</v>
      </c>
      <c r="AJ356" s="27" t="s">
        <v>10273</v>
      </c>
      <c r="AK356" s="27" t="s">
        <v>10273</v>
      </c>
      <c r="AL356" s="27" t="s">
        <v>10275</v>
      </c>
      <c r="AM356" s="33" t="s">
        <v>10323</v>
      </c>
      <c r="AN356" s="33" t="s">
        <v>10323</v>
      </c>
      <c r="AO356" s="33" t="s">
        <v>10276</v>
      </c>
      <c r="AP356" s="33">
        <v>0</v>
      </c>
      <c r="AQ356" s="33">
        <v>0</v>
      </c>
      <c r="AR356" s="33">
        <v>0</v>
      </c>
      <c r="AS356" s="33" t="s">
        <v>10275</v>
      </c>
      <c r="AT356" s="33" t="s">
        <v>10275</v>
      </c>
      <c r="AU356" s="33" t="s">
        <v>10275</v>
      </c>
      <c r="AV356" s="34" t="s">
        <v>10277</v>
      </c>
      <c r="AW356" s="34" t="s">
        <v>10277</v>
      </c>
      <c r="AX356" s="34" t="s">
        <v>10276</v>
      </c>
      <c r="AY356" s="35" t="s">
        <v>10856</v>
      </c>
      <c r="AZ356" s="35" t="s">
        <v>10275</v>
      </c>
      <c r="BA356" s="35" t="s">
        <v>10275</v>
      </c>
      <c r="BB356" s="35" t="s">
        <v>10275</v>
      </c>
      <c r="BC356" s="35" t="s">
        <v>10856</v>
      </c>
      <c r="BD356" s="35" t="s">
        <v>10856</v>
      </c>
      <c r="BE356" s="28" t="s">
        <v>10274</v>
      </c>
      <c r="BF356" s="28" t="s">
        <v>10273</v>
      </c>
      <c r="BG356" s="28" t="s">
        <v>10274</v>
      </c>
      <c r="BH356" s="28" t="s">
        <v>10274</v>
      </c>
      <c r="BI356" s="28" t="s">
        <v>10273</v>
      </c>
      <c r="BJ356" s="28" t="s">
        <v>10274</v>
      </c>
      <c r="BK356" s="28" t="s">
        <v>10273</v>
      </c>
      <c r="BL356" s="28" t="s">
        <v>10273</v>
      </c>
      <c r="BM356" s="28" t="s">
        <v>10274</v>
      </c>
      <c r="BN356" s="28" t="s">
        <v>10273</v>
      </c>
      <c r="BO356" s="28" t="s">
        <v>10273</v>
      </c>
      <c r="BP356" s="28" t="s">
        <v>10273</v>
      </c>
      <c r="BQ356" s="27" t="s">
        <v>10273</v>
      </c>
      <c r="BR356" s="27" t="s">
        <v>10273</v>
      </c>
      <c r="BS356" s="27" t="s">
        <v>10273</v>
      </c>
      <c r="BT356" s="27" t="s">
        <v>10273</v>
      </c>
      <c r="BU356" s="28" t="s">
        <v>10273</v>
      </c>
      <c r="BV356" s="28" t="s">
        <v>10274</v>
      </c>
      <c r="BW356" s="28" t="s">
        <v>10273</v>
      </c>
      <c r="BX356" s="27" t="s">
        <v>10279</v>
      </c>
      <c r="BY356" s="27" t="s">
        <v>10273</v>
      </c>
      <c r="BZ356" s="27" t="s">
        <v>10274</v>
      </c>
    </row>
    <row r="357" spans="1:78" ht="25.5" customHeight="1" x14ac:dyDescent="0.25">
      <c r="A357" s="27">
        <v>915</v>
      </c>
      <c r="B357" s="28" t="s">
        <v>14575</v>
      </c>
      <c r="C357" s="28" t="s">
        <v>14576</v>
      </c>
      <c r="D357" s="27" t="s">
        <v>14072</v>
      </c>
      <c r="E357" s="27" t="s">
        <v>14577</v>
      </c>
      <c r="F357" s="27" t="s">
        <v>14578</v>
      </c>
      <c r="G357" s="27" t="s">
        <v>14075</v>
      </c>
      <c r="H357" s="27" t="s">
        <v>1939</v>
      </c>
      <c r="I357" s="27" t="s">
        <v>14415</v>
      </c>
      <c r="J357" s="27" t="s">
        <v>14579</v>
      </c>
      <c r="K357" s="27" t="s">
        <v>14580</v>
      </c>
      <c r="L357" s="29" t="s">
        <v>10272</v>
      </c>
      <c r="M357" s="36" t="s">
        <v>10274</v>
      </c>
      <c r="N357" s="36" t="s">
        <v>10274</v>
      </c>
      <c r="O357" s="36" t="s">
        <v>10274</v>
      </c>
      <c r="P357" s="36" t="s">
        <v>10274</v>
      </c>
      <c r="Q357" s="36" t="s">
        <v>10273</v>
      </c>
      <c r="R357" s="36">
        <v>80</v>
      </c>
      <c r="S357" s="36">
        <v>69</v>
      </c>
      <c r="T357" s="36">
        <v>149</v>
      </c>
      <c r="U357" s="36">
        <v>81</v>
      </c>
      <c r="V357" s="36">
        <v>71</v>
      </c>
      <c r="W357" s="36">
        <v>152</v>
      </c>
      <c r="X357" s="31">
        <v>11</v>
      </c>
      <c r="Y357" s="27" t="s">
        <v>10274</v>
      </c>
      <c r="Z357" s="27" t="s">
        <v>10273</v>
      </c>
      <c r="AA357" s="27" t="s">
        <v>10273</v>
      </c>
      <c r="AB357" s="27" t="s">
        <v>10273</v>
      </c>
      <c r="AC357" s="27" t="s">
        <v>10273</v>
      </c>
      <c r="AD357" s="27" t="s">
        <v>10273</v>
      </c>
      <c r="AE357" s="27" t="s">
        <v>10273</v>
      </c>
      <c r="AF357" s="27" t="s">
        <v>10273</v>
      </c>
      <c r="AG357" s="27" t="s">
        <v>10275</v>
      </c>
      <c r="AH357" s="27" t="s">
        <v>10273</v>
      </c>
      <c r="AI357" s="27" t="s">
        <v>10274</v>
      </c>
      <c r="AJ357" s="27" t="s">
        <v>10274</v>
      </c>
      <c r="AK357" s="27" t="s">
        <v>10273</v>
      </c>
      <c r="AL357" s="27" t="s">
        <v>10275</v>
      </c>
      <c r="AM357" s="33" t="s">
        <v>10276</v>
      </c>
      <c r="AN357" s="33" t="s">
        <v>10276</v>
      </c>
      <c r="AO357" s="33" t="s">
        <v>10277</v>
      </c>
      <c r="AP357" s="33">
        <v>0</v>
      </c>
      <c r="AQ357" s="33">
        <v>0</v>
      </c>
      <c r="AR357" s="33">
        <v>0</v>
      </c>
      <c r="AS357" s="33" t="s">
        <v>10275</v>
      </c>
      <c r="AT357" s="33" t="s">
        <v>10275</v>
      </c>
      <c r="AU357" s="33" t="s">
        <v>10275</v>
      </c>
      <c r="AV357" s="34" t="s">
        <v>10316</v>
      </c>
      <c r="AW357" s="34" t="s">
        <v>10316</v>
      </c>
      <c r="AX357" s="34" t="s">
        <v>10276</v>
      </c>
      <c r="AY357" s="35" t="s">
        <v>10856</v>
      </c>
      <c r="AZ357" s="35" t="s">
        <v>10275</v>
      </c>
      <c r="BA357" s="35" t="s">
        <v>10275</v>
      </c>
      <c r="BB357" s="35" t="s">
        <v>10275</v>
      </c>
      <c r="BC357" s="35" t="s">
        <v>10856</v>
      </c>
      <c r="BD357" s="35" t="s">
        <v>10856</v>
      </c>
      <c r="BE357" s="28" t="s">
        <v>10274</v>
      </c>
      <c r="BF357" s="28" t="s">
        <v>10273</v>
      </c>
      <c r="BG357" s="28" t="s">
        <v>10274</v>
      </c>
      <c r="BH357" s="28" t="s">
        <v>10274</v>
      </c>
      <c r="BI357" s="28" t="s">
        <v>10273</v>
      </c>
      <c r="BJ357" s="28" t="s">
        <v>10274</v>
      </c>
      <c r="BK357" s="28" t="s">
        <v>10273</v>
      </c>
      <c r="BL357" s="28" t="s">
        <v>10273</v>
      </c>
      <c r="BM357" s="28" t="s">
        <v>10274</v>
      </c>
      <c r="BN357" s="28" t="s">
        <v>10273</v>
      </c>
      <c r="BO357" s="28" t="s">
        <v>10273</v>
      </c>
      <c r="BP357" s="28" t="s">
        <v>10273</v>
      </c>
      <c r="BQ357" s="27" t="s">
        <v>10274</v>
      </c>
      <c r="BR357" s="27" t="s">
        <v>10273</v>
      </c>
      <c r="BS357" s="27" t="s">
        <v>10273</v>
      </c>
      <c r="BT357" s="27" t="s">
        <v>10273</v>
      </c>
      <c r="BU357" s="28" t="s">
        <v>10273</v>
      </c>
      <c r="BV357" s="28" t="s">
        <v>10274</v>
      </c>
      <c r="BW357" s="28" t="s">
        <v>10273</v>
      </c>
      <c r="BX357" s="27" t="s">
        <v>10279</v>
      </c>
      <c r="BY357" s="27" t="s">
        <v>10273</v>
      </c>
      <c r="BZ357" s="27" t="s">
        <v>10274</v>
      </c>
    </row>
    <row r="358" spans="1:78" ht="25.5" customHeight="1" x14ac:dyDescent="0.25">
      <c r="A358" s="27">
        <v>911</v>
      </c>
      <c r="B358" s="28" t="s">
        <v>14565</v>
      </c>
      <c r="C358" s="28" t="s">
        <v>14566</v>
      </c>
      <c r="D358" s="27" t="s">
        <v>14072</v>
      </c>
      <c r="E358" s="27" t="s">
        <v>14567</v>
      </c>
      <c r="F358" s="27" t="s">
        <v>14568</v>
      </c>
      <c r="G358" s="27" t="s">
        <v>14075</v>
      </c>
      <c r="H358" s="27" t="s">
        <v>1939</v>
      </c>
      <c r="I358" s="27" t="s">
        <v>14415</v>
      </c>
      <c r="J358" s="27" t="s">
        <v>14569</v>
      </c>
      <c r="K358" s="27" t="s">
        <v>14570</v>
      </c>
      <c r="L358" s="29" t="s">
        <v>10272</v>
      </c>
      <c r="M358" s="36" t="s">
        <v>10274</v>
      </c>
      <c r="N358" s="36" t="s">
        <v>10274</v>
      </c>
      <c r="O358" s="36" t="s">
        <v>10274</v>
      </c>
      <c r="P358" s="36" t="s">
        <v>10274</v>
      </c>
      <c r="Q358" s="36" t="s">
        <v>10273</v>
      </c>
      <c r="R358" s="36">
        <v>88</v>
      </c>
      <c r="S358" s="36">
        <v>66</v>
      </c>
      <c r="T358" s="36">
        <v>154</v>
      </c>
      <c r="U358" s="36">
        <v>75</v>
      </c>
      <c r="V358" s="36">
        <v>59</v>
      </c>
      <c r="W358" s="36">
        <v>134</v>
      </c>
      <c r="X358" s="31">
        <v>11</v>
      </c>
      <c r="Y358" s="27" t="s">
        <v>10274</v>
      </c>
      <c r="Z358" s="27" t="s">
        <v>10273</v>
      </c>
      <c r="AA358" s="27" t="s">
        <v>10273</v>
      </c>
      <c r="AB358" s="27" t="s">
        <v>10273</v>
      </c>
      <c r="AC358" s="27" t="s">
        <v>10273</v>
      </c>
      <c r="AD358" s="27" t="s">
        <v>10273</v>
      </c>
      <c r="AE358" s="27" t="s">
        <v>10273</v>
      </c>
      <c r="AF358" s="27" t="s">
        <v>10273</v>
      </c>
      <c r="AG358" s="27" t="s">
        <v>10275</v>
      </c>
      <c r="AH358" s="27" t="s">
        <v>10274</v>
      </c>
      <c r="AI358" s="27" t="s">
        <v>10273</v>
      </c>
      <c r="AJ358" s="27" t="s">
        <v>10273</v>
      </c>
      <c r="AK358" s="27" t="s">
        <v>10273</v>
      </c>
      <c r="AL358" s="27" t="s">
        <v>10275</v>
      </c>
      <c r="AM358" s="33" t="s">
        <v>10323</v>
      </c>
      <c r="AN358" s="33" t="s">
        <v>10323</v>
      </c>
      <c r="AO358" s="33" t="s">
        <v>10286</v>
      </c>
      <c r="AP358" s="33">
        <v>0</v>
      </c>
      <c r="AQ358" s="33">
        <v>0</v>
      </c>
      <c r="AR358" s="33">
        <v>0</v>
      </c>
      <c r="AS358" s="33" t="s">
        <v>10275</v>
      </c>
      <c r="AT358" s="33" t="s">
        <v>10275</v>
      </c>
      <c r="AU358" s="33" t="s">
        <v>10275</v>
      </c>
      <c r="AV358" s="34" t="s">
        <v>10277</v>
      </c>
      <c r="AW358" s="34" t="s">
        <v>10287</v>
      </c>
      <c r="AX358" s="34" t="s">
        <v>10276</v>
      </c>
      <c r="AY358" s="35" t="s">
        <v>10278</v>
      </c>
      <c r="AZ358" s="35" t="s">
        <v>10275</v>
      </c>
      <c r="BA358" s="35" t="s">
        <v>10275</v>
      </c>
      <c r="BB358" s="35" t="s">
        <v>10275</v>
      </c>
      <c r="BC358" s="35" t="s">
        <v>10278</v>
      </c>
      <c r="BD358" s="35" t="s">
        <v>10278</v>
      </c>
      <c r="BE358" s="28" t="s">
        <v>10274</v>
      </c>
      <c r="BF358" s="28" t="s">
        <v>10273</v>
      </c>
      <c r="BG358" s="28" t="s">
        <v>10273</v>
      </c>
      <c r="BH358" s="28" t="s">
        <v>10274</v>
      </c>
      <c r="BI358" s="28" t="s">
        <v>10273</v>
      </c>
      <c r="BJ358" s="28" t="s">
        <v>10274</v>
      </c>
      <c r="BK358" s="28" t="s">
        <v>10273</v>
      </c>
      <c r="BL358" s="28" t="s">
        <v>10274</v>
      </c>
      <c r="BM358" s="28" t="s">
        <v>10273</v>
      </c>
      <c r="BN358" s="28" t="s">
        <v>10273</v>
      </c>
      <c r="BO358" s="28" t="s">
        <v>10273</v>
      </c>
      <c r="BP358" s="28" t="s">
        <v>10273</v>
      </c>
      <c r="BQ358" s="27" t="s">
        <v>10274</v>
      </c>
      <c r="BR358" s="27" t="s">
        <v>10274</v>
      </c>
      <c r="BS358" s="27" t="s">
        <v>10273</v>
      </c>
      <c r="BT358" s="27" t="s">
        <v>10273</v>
      </c>
      <c r="BU358" s="28" t="s">
        <v>10273</v>
      </c>
      <c r="BV358" s="28" t="s">
        <v>10274</v>
      </c>
      <c r="BW358" s="28" t="s">
        <v>10273</v>
      </c>
      <c r="BX358" s="27" t="s">
        <v>10279</v>
      </c>
      <c r="BY358" s="27" t="s">
        <v>10273</v>
      </c>
      <c r="BZ358" s="27" t="s">
        <v>10274</v>
      </c>
    </row>
    <row r="359" spans="1:78" ht="25.5" customHeight="1" x14ac:dyDescent="0.25">
      <c r="A359" s="27">
        <v>939</v>
      </c>
      <c r="B359" s="28" t="s">
        <v>14660</v>
      </c>
      <c r="C359" s="28" t="s">
        <v>14661</v>
      </c>
      <c r="D359" s="27" t="s">
        <v>14072</v>
      </c>
      <c r="E359" s="27" t="s">
        <v>14662</v>
      </c>
      <c r="F359" s="27" t="s">
        <v>14663</v>
      </c>
      <c r="G359" s="27" t="s">
        <v>14075</v>
      </c>
      <c r="H359" s="27" t="s">
        <v>1939</v>
      </c>
      <c r="I359" s="27" t="s">
        <v>14415</v>
      </c>
      <c r="J359" s="27" t="s">
        <v>14664</v>
      </c>
      <c r="K359" s="27" t="s">
        <v>14665</v>
      </c>
      <c r="L359" s="29" t="s">
        <v>10272</v>
      </c>
      <c r="M359" s="36" t="s">
        <v>10274</v>
      </c>
      <c r="N359" s="36" t="s">
        <v>10274</v>
      </c>
      <c r="O359" s="36" t="s">
        <v>10274</v>
      </c>
      <c r="P359" s="36" t="s">
        <v>10274</v>
      </c>
      <c r="Q359" s="36" t="s">
        <v>10273</v>
      </c>
      <c r="R359" s="36">
        <v>65</v>
      </c>
      <c r="S359" s="36">
        <v>16</v>
      </c>
      <c r="T359" s="36">
        <v>81</v>
      </c>
      <c r="U359" s="36">
        <v>70</v>
      </c>
      <c r="V359" s="36">
        <v>14</v>
      </c>
      <c r="W359" s="36">
        <v>84</v>
      </c>
      <c r="X359" s="31">
        <v>8</v>
      </c>
      <c r="Y359" s="27" t="s">
        <v>10274</v>
      </c>
      <c r="Z359" s="27" t="s">
        <v>10273</v>
      </c>
      <c r="AA359" s="27" t="s">
        <v>10273</v>
      </c>
      <c r="AB359" s="27" t="s">
        <v>10273</v>
      </c>
      <c r="AC359" s="27" t="s">
        <v>10273</v>
      </c>
      <c r="AD359" s="27" t="s">
        <v>10273</v>
      </c>
      <c r="AE359" s="27" t="s">
        <v>10273</v>
      </c>
      <c r="AF359" s="27" t="s">
        <v>10273</v>
      </c>
      <c r="AG359" s="27" t="s">
        <v>10275</v>
      </c>
      <c r="AH359" s="27" t="s">
        <v>10273</v>
      </c>
      <c r="AI359" s="27" t="s">
        <v>10274</v>
      </c>
      <c r="AJ359" s="27" t="s">
        <v>10273</v>
      </c>
      <c r="AK359" s="27" t="s">
        <v>10273</v>
      </c>
      <c r="AL359" s="27" t="s">
        <v>10275</v>
      </c>
      <c r="AM359" s="33" t="s">
        <v>10323</v>
      </c>
      <c r="AN359" s="33" t="s">
        <v>10276</v>
      </c>
      <c r="AO359" s="33" t="s">
        <v>10276</v>
      </c>
      <c r="AP359" s="33">
        <v>0</v>
      </c>
      <c r="AQ359" s="33">
        <v>0</v>
      </c>
      <c r="AR359" s="33">
        <v>0</v>
      </c>
      <c r="AS359" s="33" t="s">
        <v>10275</v>
      </c>
      <c r="AT359" s="33" t="s">
        <v>10275</v>
      </c>
      <c r="AU359" s="33" t="s">
        <v>10275</v>
      </c>
      <c r="AV359" s="34" t="s">
        <v>10316</v>
      </c>
      <c r="AW359" s="34" t="s">
        <v>10316</v>
      </c>
      <c r="AX359" s="34" t="s">
        <v>10276</v>
      </c>
      <c r="AY359" s="35" t="s">
        <v>10856</v>
      </c>
      <c r="AZ359" s="35" t="s">
        <v>10275</v>
      </c>
      <c r="BA359" s="35" t="s">
        <v>10275</v>
      </c>
      <c r="BB359" s="35" t="s">
        <v>10275</v>
      </c>
      <c r="BC359" s="35" t="s">
        <v>10856</v>
      </c>
      <c r="BD359" s="35" t="s">
        <v>10856</v>
      </c>
      <c r="BE359" s="28" t="s">
        <v>10273</v>
      </c>
      <c r="BF359" s="28" t="s">
        <v>10273</v>
      </c>
      <c r="BG359" s="28" t="s">
        <v>10274</v>
      </c>
      <c r="BH359" s="28" t="s">
        <v>10274</v>
      </c>
      <c r="BI359" s="28" t="s">
        <v>10273</v>
      </c>
      <c r="BJ359" s="28" t="s">
        <v>10274</v>
      </c>
      <c r="BK359" s="28" t="s">
        <v>10273</v>
      </c>
      <c r="BL359" s="28" t="s">
        <v>10273</v>
      </c>
      <c r="BM359" s="28" t="s">
        <v>10274</v>
      </c>
      <c r="BN359" s="28" t="s">
        <v>10273</v>
      </c>
      <c r="BO359" s="28" t="s">
        <v>10273</v>
      </c>
      <c r="BP359" s="28" t="s">
        <v>10273</v>
      </c>
      <c r="BQ359" s="27" t="s">
        <v>10274</v>
      </c>
      <c r="BR359" s="27" t="s">
        <v>10274</v>
      </c>
      <c r="BS359" s="27" t="s">
        <v>10273</v>
      </c>
      <c r="BT359" s="27" t="s">
        <v>10273</v>
      </c>
      <c r="BU359" s="28" t="s">
        <v>10273</v>
      </c>
      <c r="BV359" s="28" t="s">
        <v>10274</v>
      </c>
      <c r="BW359" s="28" t="s">
        <v>10273</v>
      </c>
      <c r="BX359" s="27" t="s">
        <v>10279</v>
      </c>
      <c r="BY359" s="27" t="s">
        <v>10273</v>
      </c>
      <c r="BZ359" s="27" t="s">
        <v>10274</v>
      </c>
    </row>
    <row r="360" spans="1:78" ht="25.5" customHeight="1" x14ac:dyDescent="0.25">
      <c r="A360" s="27">
        <v>940</v>
      </c>
      <c r="B360" s="28" t="s">
        <v>14666</v>
      </c>
      <c r="C360" s="28" t="s">
        <v>14667</v>
      </c>
      <c r="D360" s="27" t="s">
        <v>14072</v>
      </c>
      <c r="E360" s="27" t="s">
        <v>14668</v>
      </c>
      <c r="F360" s="27" t="s">
        <v>14669</v>
      </c>
      <c r="G360" s="27" t="s">
        <v>14075</v>
      </c>
      <c r="H360" s="27" t="s">
        <v>1939</v>
      </c>
      <c r="I360" s="27" t="s">
        <v>14415</v>
      </c>
      <c r="J360" s="27" t="s">
        <v>14670</v>
      </c>
      <c r="K360" s="27" t="s">
        <v>14671</v>
      </c>
      <c r="L360" s="29" t="s">
        <v>10294</v>
      </c>
      <c r="M360" s="36" t="s">
        <v>10274</v>
      </c>
      <c r="N360" s="36" t="s">
        <v>10274</v>
      </c>
      <c r="O360" s="36" t="s">
        <v>10274</v>
      </c>
      <c r="P360" s="36" t="s">
        <v>10273</v>
      </c>
      <c r="Q360" s="36" t="s">
        <v>10273</v>
      </c>
      <c r="R360" s="36">
        <v>0</v>
      </c>
      <c r="S360" s="36">
        <v>73</v>
      </c>
      <c r="T360" s="36">
        <v>73</v>
      </c>
      <c r="U360" s="36">
        <v>0</v>
      </c>
      <c r="V360" s="36">
        <v>78</v>
      </c>
      <c r="W360" s="36">
        <v>78</v>
      </c>
      <c r="X360" s="31">
        <v>8</v>
      </c>
      <c r="Y360" s="27" t="s">
        <v>10274</v>
      </c>
      <c r="Z360" s="27" t="s">
        <v>10273</v>
      </c>
      <c r="AA360" s="27" t="s">
        <v>10273</v>
      </c>
      <c r="AB360" s="27" t="s">
        <v>10273</v>
      </c>
      <c r="AC360" s="27" t="s">
        <v>10273</v>
      </c>
      <c r="AD360" s="27" t="s">
        <v>10274</v>
      </c>
      <c r="AE360" s="27" t="s">
        <v>10273</v>
      </c>
      <c r="AF360" s="27" t="s">
        <v>10273</v>
      </c>
      <c r="AG360" s="27" t="s">
        <v>10275</v>
      </c>
      <c r="AH360" s="27" t="s">
        <v>10273</v>
      </c>
      <c r="AI360" s="27" t="s">
        <v>10274</v>
      </c>
      <c r="AJ360" s="27" t="s">
        <v>10273</v>
      </c>
      <c r="AK360" s="27" t="s">
        <v>10273</v>
      </c>
      <c r="AL360" s="27" t="s">
        <v>10275</v>
      </c>
      <c r="AM360" s="33">
        <v>0</v>
      </c>
      <c r="AN360" s="33">
        <v>0</v>
      </c>
      <c r="AO360" s="33">
        <v>0</v>
      </c>
      <c r="AP360" s="33">
        <v>0</v>
      </c>
      <c r="AQ360" s="33">
        <v>0</v>
      </c>
      <c r="AR360" s="33">
        <v>0</v>
      </c>
      <c r="AS360" s="33" t="s">
        <v>10275</v>
      </c>
      <c r="AT360" s="33" t="s">
        <v>10275</v>
      </c>
      <c r="AU360" s="33" t="s">
        <v>10275</v>
      </c>
      <c r="AV360" s="34" t="s">
        <v>10276</v>
      </c>
      <c r="AW360" s="34" t="s">
        <v>10324</v>
      </c>
      <c r="AX360" s="34" t="s">
        <v>10276</v>
      </c>
      <c r="AY360" s="35" t="s">
        <v>10275</v>
      </c>
      <c r="AZ360" s="35" t="s">
        <v>10275</v>
      </c>
      <c r="BA360" s="35" t="s">
        <v>10275</v>
      </c>
      <c r="BB360" s="35" t="s">
        <v>10275</v>
      </c>
      <c r="BC360" s="35" t="s">
        <v>10278</v>
      </c>
      <c r="BD360" s="35" t="s">
        <v>10278</v>
      </c>
      <c r="BE360" s="28" t="s">
        <v>10273</v>
      </c>
      <c r="BF360" s="28" t="s">
        <v>10273</v>
      </c>
      <c r="BG360" s="28" t="s">
        <v>10274</v>
      </c>
      <c r="BH360" s="28" t="s">
        <v>10274</v>
      </c>
      <c r="BI360" s="28" t="s">
        <v>10273</v>
      </c>
      <c r="BJ360" s="28" t="s">
        <v>10274</v>
      </c>
      <c r="BK360" s="28" t="s">
        <v>10273</v>
      </c>
      <c r="BL360" s="28" t="s">
        <v>10274</v>
      </c>
      <c r="BM360" s="28" t="s">
        <v>10273</v>
      </c>
      <c r="BN360" s="28" t="s">
        <v>10273</v>
      </c>
      <c r="BO360" s="28" t="s">
        <v>10273</v>
      </c>
      <c r="BP360" s="28" t="s">
        <v>10273</v>
      </c>
      <c r="BQ360" s="27" t="s">
        <v>10274</v>
      </c>
      <c r="BR360" s="27" t="s">
        <v>10274</v>
      </c>
      <c r="BS360" s="27" t="s">
        <v>10273</v>
      </c>
      <c r="BT360" s="27" t="s">
        <v>10273</v>
      </c>
      <c r="BU360" s="28" t="s">
        <v>10273</v>
      </c>
      <c r="BV360" s="28" t="s">
        <v>10274</v>
      </c>
      <c r="BW360" s="28" t="s">
        <v>10273</v>
      </c>
      <c r="BX360" s="27" t="s">
        <v>10279</v>
      </c>
      <c r="BY360" s="27" t="s">
        <v>10273</v>
      </c>
      <c r="BZ360" s="27" t="s">
        <v>10274</v>
      </c>
    </row>
    <row r="361" spans="1:78" ht="25.5" customHeight="1" x14ac:dyDescent="0.25">
      <c r="A361" s="27">
        <v>938</v>
      </c>
      <c r="B361" s="28" t="s">
        <v>14654</v>
      </c>
      <c r="C361" s="28" t="s">
        <v>14655</v>
      </c>
      <c r="D361" s="27" t="s">
        <v>14072</v>
      </c>
      <c r="E361" s="27" t="s">
        <v>14656</v>
      </c>
      <c r="F361" s="27" t="s">
        <v>14657</v>
      </c>
      <c r="G361" s="27" t="s">
        <v>14075</v>
      </c>
      <c r="H361" s="27" t="s">
        <v>1939</v>
      </c>
      <c r="I361" s="27" t="s">
        <v>14415</v>
      </c>
      <c r="J361" s="27" t="s">
        <v>14658</v>
      </c>
      <c r="K361" s="27" t="s">
        <v>14659</v>
      </c>
      <c r="L361" s="29" t="s">
        <v>10309</v>
      </c>
      <c r="M361" s="36" t="s">
        <v>10273</v>
      </c>
      <c r="N361" s="36" t="s">
        <v>10273</v>
      </c>
      <c r="O361" s="36" t="s">
        <v>10273</v>
      </c>
      <c r="P361" s="36" t="s">
        <v>10274</v>
      </c>
      <c r="Q361" s="36" t="s">
        <v>10274</v>
      </c>
      <c r="R361" s="36">
        <v>72</v>
      </c>
      <c r="S361" s="36">
        <v>136</v>
      </c>
      <c r="T361" s="36">
        <v>208</v>
      </c>
      <c r="U361" s="36">
        <v>90</v>
      </c>
      <c r="V361" s="36">
        <v>120</v>
      </c>
      <c r="W361" s="36">
        <v>210</v>
      </c>
      <c r="X361" s="31">
        <v>22</v>
      </c>
      <c r="Y361" s="27" t="s">
        <v>10274</v>
      </c>
      <c r="Z361" s="27" t="s">
        <v>10273</v>
      </c>
      <c r="AA361" s="27" t="s">
        <v>10273</v>
      </c>
      <c r="AB361" s="27" t="s">
        <v>10273</v>
      </c>
      <c r="AC361" s="27" t="s">
        <v>10273</v>
      </c>
      <c r="AD361" s="27" t="s">
        <v>10273</v>
      </c>
      <c r="AE361" s="27" t="s">
        <v>10273</v>
      </c>
      <c r="AF361" s="27" t="s">
        <v>10273</v>
      </c>
      <c r="AG361" s="27" t="s">
        <v>10275</v>
      </c>
      <c r="AH361" s="27" t="s">
        <v>10273</v>
      </c>
      <c r="AI361" s="27" t="s">
        <v>10273</v>
      </c>
      <c r="AJ361" s="27" t="s">
        <v>10274</v>
      </c>
      <c r="AK361" s="27" t="s">
        <v>10273</v>
      </c>
      <c r="AL361" s="27" t="s">
        <v>10275</v>
      </c>
      <c r="AM361" s="32" t="s">
        <v>10275</v>
      </c>
      <c r="AN361" s="32" t="s">
        <v>10275</v>
      </c>
      <c r="AO361" s="32" t="s">
        <v>10275</v>
      </c>
      <c r="AP361" s="33">
        <v>0</v>
      </c>
      <c r="AQ361" s="33">
        <v>0</v>
      </c>
      <c r="AR361" s="33">
        <v>0</v>
      </c>
      <c r="AS361" s="33">
        <v>0</v>
      </c>
      <c r="AT361" s="33">
        <v>0</v>
      </c>
      <c r="AU361" s="33">
        <v>0</v>
      </c>
      <c r="AV361" s="34" t="s">
        <v>10338</v>
      </c>
      <c r="AW361" s="34" t="s">
        <v>10338</v>
      </c>
      <c r="AX361" s="34" t="s">
        <v>10276</v>
      </c>
      <c r="AY361" s="35" t="s">
        <v>10275</v>
      </c>
      <c r="AZ361" s="35" t="s">
        <v>10275</v>
      </c>
      <c r="BA361" s="35" t="s">
        <v>10275</v>
      </c>
      <c r="BB361" s="35" t="s">
        <v>10275</v>
      </c>
      <c r="BC361" s="35" t="s">
        <v>10278</v>
      </c>
      <c r="BD361" s="35" t="s">
        <v>10278</v>
      </c>
      <c r="BE361" s="28" t="s">
        <v>10273</v>
      </c>
      <c r="BF361" s="28" t="s">
        <v>10273</v>
      </c>
      <c r="BG361" s="28" t="s">
        <v>10274</v>
      </c>
      <c r="BH361" s="28" t="s">
        <v>10274</v>
      </c>
      <c r="BI361" s="28" t="s">
        <v>10273</v>
      </c>
      <c r="BJ361" s="28" t="s">
        <v>10274</v>
      </c>
      <c r="BK361" s="28" t="s">
        <v>10273</v>
      </c>
      <c r="BL361" s="28" t="s">
        <v>10274</v>
      </c>
      <c r="BM361" s="28" t="s">
        <v>10273</v>
      </c>
      <c r="BN361" s="28" t="s">
        <v>10273</v>
      </c>
      <c r="BO361" s="28" t="s">
        <v>10273</v>
      </c>
      <c r="BP361" s="28" t="s">
        <v>10273</v>
      </c>
      <c r="BQ361" s="27" t="s">
        <v>10274</v>
      </c>
      <c r="BR361" s="27" t="s">
        <v>10274</v>
      </c>
      <c r="BS361" s="27" t="s">
        <v>10273</v>
      </c>
      <c r="BT361" s="27" t="s">
        <v>10273</v>
      </c>
      <c r="BU361" s="28" t="s">
        <v>10273</v>
      </c>
      <c r="BV361" s="28" t="s">
        <v>10274</v>
      </c>
      <c r="BW361" s="28" t="s">
        <v>10273</v>
      </c>
      <c r="BX361" s="27" t="s">
        <v>10279</v>
      </c>
      <c r="BY361" s="27" t="s">
        <v>10273</v>
      </c>
      <c r="BZ361" s="27" t="s">
        <v>10274</v>
      </c>
    </row>
    <row r="362" spans="1:78" ht="25.5" customHeight="1" x14ac:dyDescent="0.25">
      <c r="A362" s="27">
        <v>1557</v>
      </c>
      <c r="B362" s="28" t="s">
        <v>17584</v>
      </c>
      <c r="C362" s="28" t="s">
        <v>17585</v>
      </c>
      <c r="D362" s="27" t="s">
        <v>14072</v>
      </c>
      <c r="E362" s="27" t="s">
        <v>17586</v>
      </c>
      <c r="F362" s="27" t="s">
        <v>17587</v>
      </c>
      <c r="G362" s="27" t="s">
        <v>14075</v>
      </c>
      <c r="H362" s="27" t="s">
        <v>1939</v>
      </c>
      <c r="I362" s="27" t="s">
        <v>14415</v>
      </c>
      <c r="J362" s="27" t="s">
        <v>17588</v>
      </c>
      <c r="K362" s="27" t="s">
        <v>17589</v>
      </c>
      <c r="L362" s="29" t="s">
        <v>10272</v>
      </c>
      <c r="M362" s="36" t="s">
        <v>10274</v>
      </c>
      <c r="N362" s="36" t="s">
        <v>10274</v>
      </c>
      <c r="O362" s="36" t="s">
        <v>10274</v>
      </c>
      <c r="P362" s="36" t="s">
        <v>10274</v>
      </c>
      <c r="Q362" s="36" t="s">
        <v>10273</v>
      </c>
      <c r="R362" s="36">
        <v>64</v>
      </c>
      <c r="S362" s="36">
        <v>64</v>
      </c>
      <c r="T362" s="36">
        <v>128</v>
      </c>
      <c r="U362" s="36">
        <v>85</v>
      </c>
      <c r="V362" s="36">
        <v>77</v>
      </c>
      <c r="W362" s="36">
        <v>162</v>
      </c>
      <c r="X362" s="31">
        <v>12</v>
      </c>
      <c r="Y362" s="27" t="s">
        <v>10273</v>
      </c>
      <c r="Z362" s="27" t="s">
        <v>10273</v>
      </c>
      <c r="AA362" s="27" t="s">
        <v>10274</v>
      </c>
      <c r="AB362" s="27" t="s">
        <v>10273</v>
      </c>
      <c r="AC362" s="27" t="s">
        <v>10273</v>
      </c>
      <c r="AD362" s="27" t="s">
        <v>10273</v>
      </c>
      <c r="AE362" s="27" t="s">
        <v>10273</v>
      </c>
      <c r="AF362" s="27" t="s">
        <v>10273</v>
      </c>
      <c r="AG362" s="27" t="s">
        <v>10275</v>
      </c>
      <c r="AH362" s="27" t="s">
        <v>10273</v>
      </c>
      <c r="AI362" s="27" t="s">
        <v>10273</v>
      </c>
      <c r="AJ362" s="27" t="s">
        <v>10274</v>
      </c>
      <c r="AK362" s="27" t="s">
        <v>10273</v>
      </c>
      <c r="AL362" s="27" t="s">
        <v>10275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 t="s">
        <v>10275</v>
      </c>
      <c r="AT362" s="33" t="s">
        <v>10275</v>
      </c>
      <c r="AU362" s="33" t="s">
        <v>10275</v>
      </c>
      <c r="AV362" s="34" t="s">
        <v>10301</v>
      </c>
      <c r="AW362" s="34" t="s">
        <v>10277</v>
      </c>
      <c r="AX362" s="34" t="s">
        <v>10324</v>
      </c>
      <c r="AY362" s="35" t="s">
        <v>10275</v>
      </c>
      <c r="AZ362" s="35" t="s">
        <v>10275</v>
      </c>
      <c r="BA362" s="35" t="s">
        <v>10275</v>
      </c>
      <c r="BB362" s="35" t="s">
        <v>10275</v>
      </c>
      <c r="BC362" s="35" t="s">
        <v>10856</v>
      </c>
      <c r="BD362" s="35" t="s">
        <v>10856</v>
      </c>
      <c r="BE362" s="28" t="s">
        <v>10273</v>
      </c>
      <c r="BF362" s="28" t="s">
        <v>10273</v>
      </c>
      <c r="BG362" s="28" t="s">
        <v>10274</v>
      </c>
      <c r="BH362" s="28" t="s">
        <v>10274</v>
      </c>
      <c r="BI362" s="28" t="s">
        <v>10273</v>
      </c>
      <c r="BJ362" s="28" t="s">
        <v>10274</v>
      </c>
      <c r="BK362" s="28" t="s">
        <v>10273</v>
      </c>
      <c r="BL362" s="28" t="s">
        <v>10273</v>
      </c>
      <c r="BM362" s="28" t="s">
        <v>10274</v>
      </c>
      <c r="BN362" s="28" t="s">
        <v>10273</v>
      </c>
      <c r="BO362" s="28" t="s">
        <v>10273</v>
      </c>
      <c r="BP362" s="28" t="s">
        <v>10273</v>
      </c>
      <c r="BQ362" s="27" t="s">
        <v>10274</v>
      </c>
      <c r="BR362" s="27" t="s">
        <v>10273</v>
      </c>
      <c r="BS362" s="27" t="s">
        <v>10273</v>
      </c>
      <c r="BT362" s="27" t="s">
        <v>10273</v>
      </c>
      <c r="BU362" s="28" t="s">
        <v>10274</v>
      </c>
      <c r="BV362" s="28" t="s">
        <v>10273</v>
      </c>
      <c r="BW362" s="28" t="s">
        <v>10273</v>
      </c>
      <c r="BX362" s="27" t="s">
        <v>10279</v>
      </c>
      <c r="BY362" s="27" t="s">
        <v>10273</v>
      </c>
      <c r="BZ362" s="27" t="s">
        <v>10274</v>
      </c>
    </row>
    <row r="363" spans="1:78" ht="25.5" customHeight="1" x14ac:dyDescent="0.25">
      <c r="A363" s="27">
        <v>1467</v>
      </c>
      <c r="B363" s="28" t="s">
        <v>17111</v>
      </c>
      <c r="C363" s="28" t="s">
        <v>17112</v>
      </c>
      <c r="D363" s="27" t="s">
        <v>14072</v>
      </c>
      <c r="E363" s="27" t="s">
        <v>17113</v>
      </c>
      <c r="F363" s="27" t="s">
        <v>17114</v>
      </c>
      <c r="G363" s="27" t="s">
        <v>14075</v>
      </c>
      <c r="H363" s="27" t="s">
        <v>1939</v>
      </c>
      <c r="I363" s="27" t="s">
        <v>14415</v>
      </c>
      <c r="J363" s="27" t="s">
        <v>17115</v>
      </c>
      <c r="K363" s="27" t="s">
        <v>17116</v>
      </c>
      <c r="L363" s="29" t="s">
        <v>10309</v>
      </c>
      <c r="M363" s="36" t="s">
        <v>10273</v>
      </c>
      <c r="N363" s="36" t="s">
        <v>10273</v>
      </c>
      <c r="O363" s="36" t="s">
        <v>10273</v>
      </c>
      <c r="P363" s="36" t="s">
        <v>10273</v>
      </c>
      <c r="Q363" s="36" t="s">
        <v>10274</v>
      </c>
      <c r="R363" s="36">
        <v>75</v>
      </c>
      <c r="S363" s="36">
        <v>141</v>
      </c>
      <c r="T363" s="36">
        <v>216</v>
      </c>
      <c r="U363" s="36">
        <v>77</v>
      </c>
      <c r="V363" s="36">
        <v>137</v>
      </c>
      <c r="W363" s="36">
        <v>214</v>
      </c>
      <c r="X363" s="31">
        <v>11</v>
      </c>
      <c r="Y363" s="27" t="s">
        <v>10274</v>
      </c>
      <c r="Z363" s="27" t="s">
        <v>10273</v>
      </c>
      <c r="AA363" s="27" t="s">
        <v>10273</v>
      </c>
      <c r="AB363" s="27" t="s">
        <v>10273</v>
      </c>
      <c r="AC363" s="27" t="s">
        <v>10273</v>
      </c>
      <c r="AD363" s="27" t="s">
        <v>10273</v>
      </c>
      <c r="AE363" s="27" t="s">
        <v>10273</v>
      </c>
      <c r="AF363" s="27" t="s">
        <v>10273</v>
      </c>
      <c r="AG363" s="27" t="s">
        <v>10275</v>
      </c>
      <c r="AH363" s="27" t="s">
        <v>10273</v>
      </c>
      <c r="AI363" s="27" t="s">
        <v>10273</v>
      </c>
      <c r="AJ363" s="27" t="s">
        <v>10274</v>
      </c>
      <c r="AK363" s="27" t="s">
        <v>10273</v>
      </c>
      <c r="AL363" s="27" t="s">
        <v>10275</v>
      </c>
      <c r="AM363" s="32" t="s">
        <v>10275</v>
      </c>
      <c r="AN363" s="32" t="s">
        <v>10275</v>
      </c>
      <c r="AO363" s="32" t="s">
        <v>10275</v>
      </c>
      <c r="AP363" s="33" t="s">
        <v>10275</v>
      </c>
      <c r="AQ363" s="33" t="s">
        <v>10275</v>
      </c>
      <c r="AR363" s="33" t="s">
        <v>10275</v>
      </c>
      <c r="AS363" s="33" t="s">
        <v>10287</v>
      </c>
      <c r="AT363" s="33" t="s">
        <v>10287</v>
      </c>
      <c r="AU363" s="33" t="s">
        <v>10276</v>
      </c>
      <c r="AV363" s="34">
        <v>0</v>
      </c>
      <c r="AW363" s="34">
        <v>0</v>
      </c>
      <c r="AX363" s="34">
        <v>0</v>
      </c>
      <c r="AY363" s="35" t="s">
        <v>10275</v>
      </c>
      <c r="AZ363" s="35" t="s">
        <v>10275</v>
      </c>
      <c r="BA363" s="35" t="s">
        <v>10275</v>
      </c>
      <c r="BB363" s="35" t="s">
        <v>10856</v>
      </c>
      <c r="BC363" s="35" t="s">
        <v>10275</v>
      </c>
      <c r="BD363" s="35" t="s">
        <v>10856</v>
      </c>
      <c r="BE363" s="28" t="s">
        <v>10273</v>
      </c>
      <c r="BF363" s="28" t="s">
        <v>10273</v>
      </c>
      <c r="BG363" s="28" t="s">
        <v>10274</v>
      </c>
      <c r="BH363" s="28" t="s">
        <v>10273</v>
      </c>
      <c r="BI363" s="28" t="s">
        <v>10273</v>
      </c>
      <c r="BJ363" s="28" t="s">
        <v>10274</v>
      </c>
      <c r="BK363" s="28" t="s">
        <v>10273</v>
      </c>
      <c r="BL363" s="28" t="s">
        <v>10273</v>
      </c>
      <c r="BM363" s="28" t="s">
        <v>10274</v>
      </c>
      <c r="BN363" s="28" t="s">
        <v>10273</v>
      </c>
      <c r="BO363" s="28" t="s">
        <v>10273</v>
      </c>
      <c r="BP363" s="28" t="s">
        <v>10273</v>
      </c>
      <c r="BQ363" s="27" t="s">
        <v>10274</v>
      </c>
      <c r="BR363" s="27" t="s">
        <v>10274</v>
      </c>
      <c r="BS363" s="27" t="s">
        <v>10273</v>
      </c>
      <c r="BT363" s="27" t="s">
        <v>10273</v>
      </c>
      <c r="BU363" s="28" t="s">
        <v>10273</v>
      </c>
      <c r="BV363" s="28" t="s">
        <v>10274</v>
      </c>
      <c r="BW363" s="28" t="s">
        <v>10273</v>
      </c>
      <c r="BX363" s="27" t="s">
        <v>10279</v>
      </c>
      <c r="BY363" s="27" t="s">
        <v>10273</v>
      </c>
      <c r="BZ363" s="27" t="s">
        <v>10274</v>
      </c>
    </row>
    <row r="364" spans="1:78" ht="25.5" customHeight="1" x14ac:dyDescent="0.25">
      <c r="A364" s="27">
        <v>971</v>
      </c>
      <c r="B364" s="28" t="s">
        <v>14781</v>
      </c>
      <c r="C364" s="28" t="s">
        <v>14782</v>
      </c>
      <c r="D364" s="27" t="s">
        <v>14072</v>
      </c>
      <c r="E364" s="27" t="s">
        <v>14783</v>
      </c>
      <c r="F364" s="27" t="s">
        <v>14784</v>
      </c>
      <c r="G364" s="27" t="s">
        <v>14075</v>
      </c>
      <c r="H364" s="27" t="s">
        <v>1939</v>
      </c>
      <c r="I364" s="27" t="s">
        <v>14415</v>
      </c>
      <c r="J364" s="27" t="s">
        <v>14785</v>
      </c>
      <c r="K364" s="27" t="s">
        <v>14786</v>
      </c>
      <c r="L364" s="29" t="s">
        <v>10272</v>
      </c>
      <c r="M364" s="36" t="s">
        <v>10274</v>
      </c>
      <c r="N364" s="36" t="s">
        <v>10274</v>
      </c>
      <c r="O364" s="36" t="s">
        <v>10274</v>
      </c>
      <c r="P364" s="36" t="s">
        <v>10274</v>
      </c>
      <c r="Q364" s="36" t="s">
        <v>10273</v>
      </c>
      <c r="R364" s="36">
        <v>35</v>
      </c>
      <c r="S364" s="36">
        <v>31</v>
      </c>
      <c r="T364" s="36">
        <v>66</v>
      </c>
      <c r="U364" s="36">
        <v>27</v>
      </c>
      <c r="V364" s="36">
        <v>32</v>
      </c>
      <c r="W364" s="36">
        <v>59</v>
      </c>
      <c r="X364" s="31">
        <v>6</v>
      </c>
      <c r="Y364" s="27" t="s">
        <v>10274</v>
      </c>
      <c r="Z364" s="27" t="s">
        <v>10273</v>
      </c>
      <c r="AA364" s="27" t="s">
        <v>10273</v>
      </c>
      <c r="AB364" s="27" t="s">
        <v>10273</v>
      </c>
      <c r="AC364" s="27" t="s">
        <v>10273</v>
      </c>
      <c r="AD364" s="27" t="s">
        <v>10273</v>
      </c>
      <c r="AE364" s="27" t="s">
        <v>10273</v>
      </c>
      <c r="AF364" s="27" t="s">
        <v>10273</v>
      </c>
      <c r="AG364" s="27" t="s">
        <v>10275</v>
      </c>
      <c r="AH364" s="27" t="s">
        <v>10273</v>
      </c>
      <c r="AI364" s="27" t="s">
        <v>10274</v>
      </c>
      <c r="AJ364" s="27" t="s">
        <v>10273</v>
      </c>
      <c r="AK364" s="27" t="s">
        <v>10273</v>
      </c>
      <c r="AL364" s="27" t="s">
        <v>10275</v>
      </c>
      <c r="AM364" s="33">
        <v>0</v>
      </c>
      <c r="AN364" s="33">
        <v>0</v>
      </c>
      <c r="AO364" s="33">
        <v>0</v>
      </c>
      <c r="AP364" s="33">
        <v>0</v>
      </c>
      <c r="AQ364" s="33">
        <v>0</v>
      </c>
      <c r="AR364" s="33">
        <v>0</v>
      </c>
      <c r="AS364" s="33" t="s">
        <v>10275</v>
      </c>
      <c r="AT364" s="33" t="s">
        <v>10275</v>
      </c>
      <c r="AU364" s="33" t="s">
        <v>10275</v>
      </c>
      <c r="AV364" s="34" t="s">
        <v>10323</v>
      </c>
      <c r="AW364" s="34" t="s">
        <v>10323</v>
      </c>
      <c r="AX364" s="34" t="s">
        <v>10276</v>
      </c>
      <c r="AY364" s="35" t="s">
        <v>10275</v>
      </c>
      <c r="AZ364" s="35" t="s">
        <v>10275</v>
      </c>
      <c r="BA364" s="35" t="s">
        <v>10275</v>
      </c>
      <c r="BB364" s="35" t="s">
        <v>10275</v>
      </c>
      <c r="BC364" s="35" t="s">
        <v>10856</v>
      </c>
      <c r="BD364" s="35" t="s">
        <v>10856</v>
      </c>
      <c r="BE364" s="28" t="s">
        <v>10274</v>
      </c>
      <c r="BF364" s="28" t="s">
        <v>10273</v>
      </c>
      <c r="BG364" s="28" t="s">
        <v>10274</v>
      </c>
      <c r="BH364" s="28" t="s">
        <v>10273</v>
      </c>
      <c r="BI364" s="28" t="s">
        <v>10273</v>
      </c>
      <c r="BJ364" s="28" t="s">
        <v>10274</v>
      </c>
      <c r="BK364" s="28" t="s">
        <v>10273</v>
      </c>
      <c r="BL364" s="28" t="s">
        <v>10273</v>
      </c>
      <c r="BM364" s="28" t="s">
        <v>10274</v>
      </c>
      <c r="BN364" s="28" t="s">
        <v>10273</v>
      </c>
      <c r="BO364" s="28" t="s">
        <v>10273</v>
      </c>
      <c r="BP364" s="28" t="s">
        <v>10273</v>
      </c>
      <c r="BQ364" s="27" t="s">
        <v>10274</v>
      </c>
      <c r="BR364" s="27" t="s">
        <v>10273</v>
      </c>
      <c r="BS364" s="27" t="s">
        <v>10273</v>
      </c>
      <c r="BT364" s="27" t="s">
        <v>10273</v>
      </c>
      <c r="BU364" s="28" t="s">
        <v>10273</v>
      </c>
      <c r="BV364" s="28" t="s">
        <v>10274</v>
      </c>
      <c r="BW364" s="28" t="s">
        <v>10273</v>
      </c>
      <c r="BX364" s="27" t="s">
        <v>10279</v>
      </c>
      <c r="BY364" s="27" t="s">
        <v>10273</v>
      </c>
      <c r="BZ364" s="27" t="s">
        <v>10274</v>
      </c>
    </row>
    <row r="365" spans="1:78" ht="25.5" customHeight="1" x14ac:dyDescent="0.25">
      <c r="A365" s="27">
        <v>973</v>
      </c>
      <c r="B365" s="28" t="s">
        <v>14787</v>
      </c>
      <c r="C365" s="28" t="s">
        <v>14788</v>
      </c>
      <c r="D365" s="27" t="s">
        <v>14072</v>
      </c>
      <c r="E365" s="27" t="s">
        <v>14789</v>
      </c>
      <c r="F365" s="27" t="s">
        <v>14790</v>
      </c>
      <c r="G365" s="27" t="s">
        <v>14075</v>
      </c>
      <c r="H365" s="27" t="s">
        <v>1939</v>
      </c>
      <c r="I365" s="27" t="s">
        <v>14415</v>
      </c>
      <c r="J365" s="27" t="s">
        <v>14791</v>
      </c>
      <c r="K365" s="27" t="s">
        <v>14792</v>
      </c>
      <c r="L365" s="29" t="s">
        <v>10272</v>
      </c>
      <c r="M365" s="36" t="s">
        <v>10274</v>
      </c>
      <c r="N365" s="36" t="s">
        <v>10274</v>
      </c>
      <c r="O365" s="36" t="s">
        <v>10274</v>
      </c>
      <c r="P365" s="36" t="s">
        <v>10274</v>
      </c>
      <c r="Q365" s="36" t="s">
        <v>10273</v>
      </c>
      <c r="R365" s="36">
        <v>109</v>
      </c>
      <c r="S365" s="36">
        <v>123</v>
      </c>
      <c r="T365" s="36">
        <v>232</v>
      </c>
      <c r="U365" s="36">
        <v>116</v>
      </c>
      <c r="V365" s="36">
        <v>130</v>
      </c>
      <c r="W365" s="36">
        <v>246</v>
      </c>
      <c r="X365" s="31">
        <v>12</v>
      </c>
      <c r="Y365" s="27" t="s">
        <v>10274</v>
      </c>
      <c r="Z365" s="27" t="s">
        <v>10274</v>
      </c>
      <c r="AA365" s="27" t="s">
        <v>10274</v>
      </c>
      <c r="AB365" s="27" t="s">
        <v>10273</v>
      </c>
      <c r="AC365" s="27" t="s">
        <v>10273</v>
      </c>
      <c r="AD365" s="27" t="s">
        <v>10273</v>
      </c>
      <c r="AE365" s="27" t="s">
        <v>10273</v>
      </c>
      <c r="AF365" s="27" t="s">
        <v>10273</v>
      </c>
      <c r="AG365" s="27" t="s">
        <v>10275</v>
      </c>
      <c r="AH365" s="27" t="s">
        <v>10273</v>
      </c>
      <c r="AI365" s="27" t="s">
        <v>10273</v>
      </c>
      <c r="AJ365" s="27" t="s">
        <v>10274</v>
      </c>
      <c r="AK365" s="27" t="s">
        <v>10273</v>
      </c>
      <c r="AL365" s="27" t="s">
        <v>10275</v>
      </c>
      <c r="AM365" s="33" t="s">
        <v>10316</v>
      </c>
      <c r="AN365" s="33" t="s">
        <v>10316</v>
      </c>
      <c r="AO365" s="33" t="s">
        <v>10301</v>
      </c>
      <c r="AP365" s="33">
        <v>11</v>
      </c>
      <c r="AQ365" s="33">
        <v>11</v>
      </c>
      <c r="AR365" s="33">
        <v>0</v>
      </c>
      <c r="AS365" s="33" t="s">
        <v>10275</v>
      </c>
      <c r="AT365" s="33" t="s">
        <v>10275</v>
      </c>
      <c r="AU365" s="33" t="s">
        <v>10275</v>
      </c>
      <c r="AV365" s="34">
        <v>0</v>
      </c>
      <c r="AW365" s="34">
        <v>0</v>
      </c>
      <c r="AX365" s="34">
        <v>0</v>
      </c>
      <c r="AY365" s="35" t="s">
        <v>10278</v>
      </c>
      <c r="AZ365" s="35" t="s">
        <v>10278</v>
      </c>
      <c r="BA365" s="35" t="s">
        <v>10278</v>
      </c>
      <c r="BB365" s="35" t="s">
        <v>10275</v>
      </c>
      <c r="BC365" s="35" t="s">
        <v>10275</v>
      </c>
      <c r="BD365" s="35" t="s">
        <v>10278</v>
      </c>
      <c r="BE365" s="28" t="s">
        <v>10273</v>
      </c>
      <c r="BF365" s="28" t="s">
        <v>10273</v>
      </c>
      <c r="BG365" s="28" t="s">
        <v>10274</v>
      </c>
      <c r="BH365" s="28" t="s">
        <v>10274</v>
      </c>
      <c r="BI365" s="28" t="s">
        <v>10273</v>
      </c>
      <c r="BJ365" s="28" t="s">
        <v>10274</v>
      </c>
      <c r="BK365" s="28" t="s">
        <v>10273</v>
      </c>
      <c r="BL365" s="28" t="s">
        <v>10273</v>
      </c>
      <c r="BM365" s="28" t="s">
        <v>10274</v>
      </c>
      <c r="BN365" s="28" t="s">
        <v>10273</v>
      </c>
      <c r="BO365" s="28" t="s">
        <v>10273</v>
      </c>
      <c r="BP365" s="28" t="s">
        <v>10273</v>
      </c>
      <c r="BQ365" s="27" t="s">
        <v>10274</v>
      </c>
      <c r="BR365" s="27" t="s">
        <v>10274</v>
      </c>
      <c r="BS365" s="27" t="s">
        <v>10273</v>
      </c>
      <c r="BT365" s="27" t="s">
        <v>10273</v>
      </c>
      <c r="BU365" s="28" t="s">
        <v>10273</v>
      </c>
      <c r="BV365" s="28" t="s">
        <v>10274</v>
      </c>
      <c r="BW365" s="28" t="s">
        <v>10273</v>
      </c>
      <c r="BX365" s="27" t="s">
        <v>10279</v>
      </c>
      <c r="BY365" s="27" t="s">
        <v>10273</v>
      </c>
      <c r="BZ365" s="27" t="s">
        <v>10274</v>
      </c>
    </row>
    <row r="366" spans="1:78" ht="25.5" customHeight="1" x14ac:dyDescent="0.25">
      <c r="A366" s="27">
        <v>941</v>
      </c>
      <c r="B366" s="28" t="s">
        <v>14672</v>
      </c>
      <c r="C366" s="28" t="s">
        <v>14673</v>
      </c>
      <c r="D366" s="27" t="s">
        <v>14072</v>
      </c>
      <c r="E366" s="27" t="s">
        <v>14674</v>
      </c>
      <c r="F366" s="27" t="s">
        <v>14675</v>
      </c>
      <c r="G366" s="27" t="s">
        <v>14075</v>
      </c>
      <c r="H366" s="27" t="s">
        <v>1939</v>
      </c>
      <c r="I366" s="27" t="s">
        <v>14415</v>
      </c>
      <c r="J366" s="27" t="s">
        <v>14676</v>
      </c>
      <c r="K366" s="27" t="s">
        <v>14677</v>
      </c>
      <c r="L366" s="29" t="s">
        <v>10272</v>
      </c>
      <c r="M366" s="36" t="s">
        <v>10274</v>
      </c>
      <c r="N366" s="36" t="s">
        <v>10274</v>
      </c>
      <c r="O366" s="36" t="s">
        <v>10274</v>
      </c>
      <c r="P366" s="36" t="s">
        <v>10274</v>
      </c>
      <c r="Q366" s="36" t="s">
        <v>10273</v>
      </c>
      <c r="R366" s="36">
        <v>23</v>
      </c>
      <c r="S366" s="36">
        <v>28</v>
      </c>
      <c r="T366" s="36">
        <v>51</v>
      </c>
      <c r="U366" s="36">
        <v>38</v>
      </c>
      <c r="V366" s="36">
        <v>60</v>
      </c>
      <c r="W366" s="36">
        <v>98</v>
      </c>
      <c r="X366" s="31">
        <v>11</v>
      </c>
      <c r="Y366" s="27" t="s">
        <v>10274</v>
      </c>
      <c r="Z366" s="27" t="s">
        <v>10273</v>
      </c>
      <c r="AA366" s="27" t="s">
        <v>10273</v>
      </c>
      <c r="AB366" s="27" t="s">
        <v>10273</v>
      </c>
      <c r="AC366" s="27" t="s">
        <v>10273</v>
      </c>
      <c r="AD366" s="27" t="s">
        <v>10273</v>
      </c>
      <c r="AE366" s="27" t="s">
        <v>10273</v>
      </c>
      <c r="AF366" s="27" t="s">
        <v>10273</v>
      </c>
      <c r="AG366" s="27" t="s">
        <v>10275</v>
      </c>
      <c r="AH366" s="27" t="s">
        <v>10273</v>
      </c>
      <c r="AI366" s="27" t="s">
        <v>10273</v>
      </c>
      <c r="AJ366" s="27" t="s">
        <v>10274</v>
      </c>
      <c r="AK366" s="27" t="s">
        <v>10273</v>
      </c>
      <c r="AL366" s="27" t="s">
        <v>10275</v>
      </c>
      <c r="AM366" s="33" t="s">
        <v>10276</v>
      </c>
      <c r="AN366" s="33" t="s">
        <v>10276</v>
      </c>
      <c r="AO366" s="33" t="s">
        <v>10286</v>
      </c>
      <c r="AP366" s="33">
        <v>0</v>
      </c>
      <c r="AQ366" s="33">
        <v>0</v>
      </c>
      <c r="AR366" s="33">
        <v>0</v>
      </c>
      <c r="AS366" s="33" t="s">
        <v>10275</v>
      </c>
      <c r="AT366" s="33" t="s">
        <v>10275</v>
      </c>
      <c r="AU366" s="33" t="s">
        <v>10275</v>
      </c>
      <c r="AV366" s="34" t="s">
        <v>10277</v>
      </c>
      <c r="AW366" s="34" t="s">
        <v>10277</v>
      </c>
      <c r="AX366" s="34" t="s">
        <v>10276</v>
      </c>
      <c r="AY366" s="35" t="s">
        <v>10856</v>
      </c>
      <c r="AZ366" s="35" t="s">
        <v>10275</v>
      </c>
      <c r="BA366" s="35" t="s">
        <v>10275</v>
      </c>
      <c r="BB366" s="35" t="s">
        <v>10275</v>
      </c>
      <c r="BC366" s="35" t="s">
        <v>10856</v>
      </c>
      <c r="BD366" s="35" t="s">
        <v>10856</v>
      </c>
      <c r="BE366" s="28" t="s">
        <v>10273</v>
      </c>
      <c r="BF366" s="28" t="s">
        <v>10273</v>
      </c>
      <c r="BG366" s="28" t="s">
        <v>10274</v>
      </c>
      <c r="BH366" s="28" t="s">
        <v>10273</v>
      </c>
      <c r="BI366" s="28" t="s">
        <v>10273</v>
      </c>
      <c r="BJ366" s="28" t="s">
        <v>10274</v>
      </c>
      <c r="BK366" s="28" t="s">
        <v>10273</v>
      </c>
      <c r="BL366" s="28" t="s">
        <v>10273</v>
      </c>
      <c r="BM366" s="28" t="s">
        <v>10274</v>
      </c>
      <c r="BN366" s="28" t="s">
        <v>10273</v>
      </c>
      <c r="BO366" s="28" t="s">
        <v>10273</v>
      </c>
      <c r="BP366" s="28" t="s">
        <v>10273</v>
      </c>
      <c r="BQ366" s="27" t="s">
        <v>10274</v>
      </c>
      <c r="BR366" s="27" t="s">
        <v>10273</v>
      </c>
      <c r="BS366" s="27" t="s">
        <v>10273</v>
      </c>
      <c r="BT366" s="27" t="s">
        <v>10273</v>
      </c>
      <c r="BU366" s="28" t="s">
        <v>10273</v>
      </c>
      <c r="BV366" s="28" t="s">
        <v>10274</v>
      </c>
      <c r="BW366" s="28" t="s">
        <v>10273</v>
      </c>
      <c r="BX366" s="27" t="s">
        <v>10279</v>
      </c>
      <c r="BY366" s="27" t="s">
        <v>10273</v>
      </c>
      <c r="BZ366" s="27" t="s">
        <v>10274</v>
      </c>
    </row>
    <row r="367" spans="1:78" ht="25.5" customHeight="1" x14ac:dyDescent="0.25">
      <c r="A367" s="27">
        <v>1468</v>
      </c>
      <c r="B367" s="28" t="s">
        <v>17117</v>
      </c>
      <c r="C367" s="28" t="s">
        <v>17118</v>
      </c>
      <c r="D367" s="27" t="s">
        <v>14072</v>
      </c>
      <c r="E367" s="27" t="s">
        <v>17119</v>
      </c>
      <c r="F367" s="27" t="s">
        <v>17120</v>
      </c>
      <c r="G367" s="27" t="s">
        <v>14075</v>
      </c>
      <c r="H367" s="27" t="s">
        <v>1939</v>
      </c>
      <c r="I367" s="27" t="s">
        <v>14415</v>
      </c>
      <c r="J367" s="27" t="s">
        <v>17121</v>
      </c>
      <c r="K367" s="27" t="s">
        <v>17122</v>
      </c>
      <c r="L367" s="29" t="s">
        <v>10309</v>
      </c>
      <c r="M367" s="36" t="s">
        <v>10273</v>
      </c>
      <c r="N367" s="36" t="s">
        <v>10273</v>
      </c>
      <c r="O367" s="36" t="s">
        <v>10273</v>
      </c>
      <c r="P367" s="36" t="s">
        <v>10274</v>
      </c>
      <c r="Q367" s="36" t="s">
        <v>10274</v>
      </c>
      <c r="R367" s="36">
        <v>61</v>
      </c>
      <c r="S367" s="36">
        <v>87</v>
      </c>
      <c r="T367" s="36">
        <v>148</v>
      </c>
      <c r="U367" s="36">
        <v>68</v>
      </c>
      <c r="V367" s="36">
        <v>74</v>
      </c>
      <c r="W367" s="36">
        <v>142</v>
      </c>
      <c r="X367" s="31">
        <v>11</v>
      </c>
      <c r="Y367" s="27" t="s">
        <v>10274</v>
      </c>
      <c r="Z367" s="27" t="s">
        <v>10273</v>
      </c>
      <c r="AA367" s="27" t="s">
        <v>10273</v>
      </c>
      <c r="AB367" s="27" t="s">
        <v>10273</v>
      </c>
      <c r="AC367" s="27" t="s">
        <v>10273</v>
      </c>
      <c r="AD367" s="27" t="s">
        <v>10273</v>
      </c>
      <c r="AE367" s="27" t="s">
        <v>10273</v>
      </c>
      <c r="AF367" s="27" t="s">
        <v>10273</v>
      </c>
      <c r="AG367" s="27" t="s">
        <v>10275</v>
      </c>
      <c r="AH367" s="27" t="s">
        <v>10273</v>
      </c>
      <c r="AI367" s="27" t="s">
        <v>10274</v>
      </c>
      <c r="AJ367" s="27" t="s">
        <v>10273</v>
      </c>
      <c r="AK367" s="27" t="s">
        <v>10273</v>
      </c>
      <c r="AL367" s="27" t="s">
        <v>10275</v>
      </c>
      <c r="AM367" s="32" t="s">
        <v>10275</v>
      </c>
      <c r="AN367" s="32" t="s">
        <v>10275</v>
      </c>
      <c r="AO367" s="32" t="s">
        <v>10275</v>
      </c>
      <c r="AP367" s="33">
        <v>0</v>
      </c>
      <c r="AQ367" s="33">
        <v>0</v>
      </c>
      <c r="AR367" s="33">
        <v>0</v>
      </c>
      <c r="AS367" s="33">
        <v>0</v>
      </c>
      <c r="AT367" s="33">
        <v>0</v>
      </c>
      <c r="AU367" s="33">
        <v>0</v>
      </c>
      <c r="AV367" s="34" t="s">
        <v>10301</v>
      </c>
      <c r="AW367" s="34" t="s">
        <v>10277</v>
      </c>
      <c r="AX367" s="34" t="s">
        <v>10276</v>
      </c>
      <c r="AY367" s="35" t="s">
        <v>10275</v>
      </c>
      <c r="AZ367" s="35" t="s">
        <v>10275</v>
      </c>
      <c r="BA367" s="35" t="s">
        <v>10275</v>
      </c>
      <c r="BB367" s="35" t="s">
        <v>10275</v>
      </c>
      <c r="BC367" s="35" t="s">
        <v>10400</v>
      </c>
      <c r="BD367" s="35" t="s">
        <v>10400</v>
      </c>
      <c r="BE367" s="28" t="s">
        <v>10273</v>
      </c>
      <c r="BF367" s="28" t="s">
        <v>10273</v>
      </c>
      <c r="BG367" s="28" t="s">
        <v>10274</v>
      </c>
      <c r="BH367" s="28" t="s">
        <v>10273</v>
      </c>
      <c r="BI367" s="28" t="s">
        <v>10273</v>
      </c>
      <c r="BJ367" s="28" t="s">
        <v>10274</v>
      </c>
      <c r="BK367" s="28" t="s">
        <v>10273</v>
      </c>
      <c r="BL367" s="28" t="s">
        <v>10273</v>
      </c>
      <c r="BM367" s="28" t="s">
        <v>10274</v>
      </c>
      <c r="BN367" s="28" t="s">
        <v>10273</v>
      </c>
      <c r="BO367" s="28" t="s">
        <v>10273</v>
      </c>
      <c r="BP367" s="28" t="s">
        <v>10273</v>
      </c>
      <c r="BQ367" s="27" t="s">
        <v>10274</v>
      </c>
      <c r="BR367" s="27" t="s">
        <v>10273</v>
      </c>
      <c r="BS367" s="27" t="s">
        <v>10273</v>
      </c>
      <c r="BT367" s="27" t="s">
        <v>10273</v>
      </c>
      <c r="BU367" s="28" t="s">
        <v>10273</v>
      </c>
      <c r="BV367" s="28" t="s">
        <v>10274</v>
      </c>
      <c r="BW367" s="28" t="s">
        <v>10273</v>
      </c>
      <c r="BX367" s="27" t="s">
        <v>10279</v>
      </c>
      <c r="BY367" s="27" t="s">
        <v>10273</v>
      </c>
      <c r="BZ367" s="27" t="s">
        <v>10274</v>
      </c>
    </row>
    <row r="368" spans="1:78" ht="25.5" customHeight="1" x14ac:dyDescent="0.25">
      <c r="A368" s="27">
        <v>892</v>
      </c>
      <c r="B368" s="28" t="s">
        <v>14519</v>
      </c>
      <c r="C368" s="28" t="s">
        <v>14520</v>
      </c>
      <c r="D368" s="27" t="s">
        <v>14072</v>
      </c>
      <c r="E368" s="27" t="s">
        <v>14521</v>
      </c>
      <c r="F368" s="27" t="s">
        <v>14522</v>
      </c>
      <c r="G368" s="27" t="s">
        <v>14075</v>
      </c>
      <c r="H368" s="27" t="s">
        <v>1939</v>
      </c>
      <c r="I368" s="27" t="s">
        <v>14415</v>
      </c>
      <c r="J368" s="27" t="s">
        <v>14523</v>
      </c>
      <c r="K368" s="27" t="s">
        <v>14524</v>
      </c>
      <c r="L368" s="29" t="s">
        <v>10272</v>
      </c>
      <c r="M368" s="36" t="s">
        <v>10274</v>
      </c>
      <c r="N368" s="36" t="s">
        <v>10274</v>
      </c>
      <c r="O368" s="36" t="s">
        <v>10274</v>
      </c>
      <c r="P368" s="36" t="s">
        <v>10274</v>
      </c>
      <c r="Q368" s="36" t="s">
        <v>10273</v>
      </c>
      <c r="R368" s="36">
        <v>82</v>
      </c>
      <c r="S368" s="36">
        <v>90</v>
      </c>
      <c r="T368" s="36">
        <v>172</v>
      </c>
      <c r="U368" s="36">
        <v>85</v>
      </c>
      <c r="V368" s="36">
        <v>85</v>
      </c>
      <c r="W368" s="36">
        <v>170</v>
      </c>
      <c r="X368" s="31">
        <v>12</v>
      </c>
      <c r="Y368" s="27" t="s">
        <v>10273</v>
      </c>
      <c r="Z368" s="27" t="s">
        <v>10273</v>
      </c>
      <c r="AA368" s="27" t="s">
        <v>10274</v>
      </c>
      <c r="AB368" s="27" t="s">
        <v>10273</v>
      </c>
      <c r="AC368" s="27" t="s">
        <v>10273</v>
      </c>
      <c r="AD368" s="27" t="s">
        <v>10273</v>
      </c>
      <c r="AE368" s="27" t="s">
        <v>10273</v>
      </c>
      <c r="AF368" s="27" t="s">
        <v>10273</v>
      </c>
      <c r="AG368" s="27" t="s">
        <v>10275</v>
      </c>
      <c r="AH368" s="27" t="s">
        <v>10273</v>
      </c>
      <c r="AI368" s="27" t="s">
        <v>10273</v>
      </c>
      <c r="AJ368" s="27" t="s">
        <v>10274</v>
      </c>
      <c r="AK368" s="27" t="s">
        <v>10273</v>
      </c>
      <c r="AL368" s="27" t="s">
        <v>10275</v>
      </c>
      <c r="AM368" s="33" t="s">
        <v>10286</v>
      </c>
      <c r="AN368" s="33" t="s">
        <v>10286</v>
      </c>
      <c r="AO368" s="33" t="s">
        <v>10276</v>
      </c>
      <c r="AP368" s="33">
        <v>0</v>
      </c>
      <c r="AQ368" s="33">
        <v>0</v>
      </c>
      <c r="AR368" s="33">
        <v>0</v>
      </c>
      <c r="AS368" s="33" t="s">
        <v>10275</v>
      </c>
      <c r="AT368" s="33" t="s">
        <v>10275</v>
      </c>
      <c r="AU368" s="33" t="s">
        <v>10275</v>
      </c>
      <c r="AV368" s="34" t="s">
        <v>10323</v>
      </c>
      <c r="AW368" s="34" t="s">
        <v>10286</v>
      </c>
      <c r="AX368" s="34" t="s">
        <v>10276</v>
      </c>
      <c r="AY368" s="35" t="s">
        <v>10856</v>
      </c>
      <c r="AZ368" s="35" t="s">
        <v>10275</v>
      </c>
      <c r="BA368" s="35" t="s">
        <v>10275</v>
      </c>
      <c r="BB368" s="35" t="s">
        <v>10275</v>
      </c>
      <c r="BC368" s="35" t="s">
        <v>10856</v>
      </c>
      <c r="BD368" s="35" t="s">
        <v>10856</v>
      </c>
      <c r="BE368" s="28" t="s">
        <v>10274</v>
      </c>
      <c r="BF368" s="28" t="s">
        <v>10273</v>
      </c>
      <c r="BG368" s="28" t="s">
        <v>10274</v>
      </c>
      <c r="BH368" s="28" t="s">
        <v>10274</v>
      </c>
      <c r="BI368" s="28" t="s">
        <v>10273</v>
      </c>
      <c r="BJ368" s="28" t="s">
        <v>10274</v>
      </c>
      <c r="BK368" s="28" t="s">
        <v>10273</v>
      </c>
      <c r="BL368" s="28" t="s">
        <v>10273</v>
      </c>
      <c r="BM368" s="28" t="s">
        <v>10274</v>
      </c>
      <c r="BN368" s="28" t="s">
        <v>10273</v>
      </c>
      <c r="BO368" s="28" t="s">
        <v>10273</v>
      </c>
      <c r="BP368" s="28" t="s">
        <v>10273</v>
      </c>
      <c r="BQ368" s="27" t="s">
        <v>10274</v>
      </c>
      <c r="BR368" s="27" t="s">
        <v>10274</v>
      </c>
      <c r="BS368" s="27" t="s">
        <v>10273</v>
      </c>
      <c r="BT368" s="27" t="s">
        <v>10273</v>
      </c>
      <c r="BU368" s="28" t="s">
        <v>10274</v>
      </c>
      <c r="BV368" s="28" t="s">
        <v>10273</v>
      </c>
      <c r="BW368" s="28" t="s">
        <v>10273</v>
      </c>
      <c r="BX368" s="27" t="s">
        <v>10279</v>
      </c>
      <c r="BY368" s="27" t="s">
        <v>10273</v>
      </c>
      <c r="BZ368" s="27" t="s">
        <v>10274</v>
      </c>
    </row>
    <row r="369" spans="1:78" ht="25.5" customHeight="1" x14ac:dyDescent="0.25">
      <c r="A369" s="27">
        <v>899</v>
      </c>
      <c r="B369" s="28" t="s">
        <v>14537</v>
      </c>
      <c r="C369" s="28" t="s">
        <v>14538</v>
      </c>
      <c r="D369" s="27" t="s">
        <v>14072</v>
      </c>
      <c r="E369" s="27" t="s">
        <v>14539</v>
      </c>
      <c r="F369" s="27" t="s">
        <v>14540</v>
      </c>
      <c r="G369" s="27" t="s">
        <v>14075</v>
      </c>
      <c r="H369" s="27" t="s">
        <v>1939</v>
      </c>
      <c r="I369" s="27" t="s">
        <v>14415</v>
      </c>
      <c r="J369" s="27" t="s">
        <v>2564</v>
      </c>
      <c r="K369" s="27" t="s">
        <v>14541</v>
      </c>
      <c r="L369" s="29" t="s">
        <v>10272</v>
      </c>
      <c r="M369" s="36" t="s">
        <v>10274</v>
      </c>
      <c r="N369" s="36" t="s">
        <v>10274</v>
      </c>
      <c r="O369" s="36" t="s">
        <v>10274</v>
      </c>
      <c r="P369" s="36" t="s">
        <v>10274</v>
      </c>
      <c r="Q369" s="36" t="s">
        <v>10273</v>
      </c>
      <c r="R369" s="36">
        <v>102</v>
      </c>
      <c r="S369" s="36">
        <v>97</v>
      </c>
      <c r="T369" s="36">
        <v>199</v>
      </c>
      <c r="U369" s="36">
        <v>89</v>
      </c>
      <c r="V369" s="36">
        <v>86</v>
      </c>
      <c r="W369" s="36">
        <v>175</v>
      </c>
      <c r="X369" s="31">
        <v>20</v>
      </c>
      <c r="Y369" s="27" t="s">
        <v>10274</v>
      </c>
      <c r="Z369" s="27" t="s">
        <v>10274</v>
      </c>
      <c r="AA369" s="27" t="s">
        <v>10273</v>
      </c>
      <c r="AB369" s="27" t="s">
        <v>10273</v>
      </c>
      <c r="AC369" s="27" t="s">
        <v>10273</v>
      </c>
      <c r="AD369" s="27" t="s">
        <v>10274</v>
      </c>
      <c r="AE369" s="27" t="s">
        <v>10273</v>
      </c>
      <c r="AF369" s="27" t="s">
        <v>10273</v>
      </c>
      <c r="AG369" s="27" t="s">
        <v>10275</v>
      </c>
      <c r="AH369" s="27" t="s">
        <v>10274</v>
      </c>
      <c r="AI369" s="27" t="s">
        <v>10273</v>
      </c>
      <c r="AJ369" s="27" t="s">
        <v>10274</v>
      </c>
      <c r="AK369" s="27" t="s">
        <v>10273</v>
      </c>
      <c r="AL369" s="27" t="s">
        <v>10275</v>
      </c>
      <c r="AM369" s="33">
        <v>0</v>
      </c>
      <c r="AN369" s="33">
        <v>0</v>
      </c>
      <c r="AO369" s="33">
        <v>0</v>
      </c>
      <c r="AP369" s="33">
        <v>0</v>
      </c>
      <c r="AQ369" s="33">
        <v>0</v>
      </c>
      <c r="AR369" s="33">
        <v>0</v>
      </c>
      <c r="AS369" s="33" t="s">
        <v>10275</v>
      </c>
      <c r="AT369" s="33" t="s">
        <v>10275</v>
      </c>
      <c r="AU369" s="33" t="s">
        <v>10275</v>
      </c>
      <c r="AV369" s="34" t="s">
        <v>10276</v>
      </c>
      <c r="AW369" s="34" t="s">
        <v>10276</v>
      </c>
      <c r="AX369" s="34" t="s">
        <v>10338</v>
      </c>
      <c r="AY369" s="35" t="s">
        <v>10275</v>
      </c>
      <c r="AZ369" s="35" t="s">
        <v>10275</v>
      </c>
      <c r="BA369" s="35" t="s">
        <v>10275</v>
      </c>
      <c r="BB369" s="35" t="s">
        <v>10275</v>
      </c>
      <c r="BC369" s="35" t="s">
        <v>10856</v>
      </c>
      <c r="BD369" s="35" t="s">
        <v>10856</v>
      </c>
      <c r="BE369" s="28" t="s">
        <v>10274</v>
      </c>
      <c r="BF369" s="28" t="s">
        <v>10273</v>
      </c>
      <c r="BG369" s="28" t="s">
        <v>10273</v>
      </c>
      <c r="BH369" s="28" t="s">
        <v>10274</v>
      </c>
      <c r="BI369" s="28" t="s">
        <v>10273</v>
      </c>
      <c r="BJ369" s="28" t="s">
        <v>10274</v>
      </c>
      <c r="BK369" s="28" t="s">
        <v>10273</v>
      </c>
      <c r="BL369" s="28" t="s">
        <v>10274</v>
      </c>
      <c r="BM369" s="28" t="s">
        <v>10273</v>
      </c>
      <c r="BN369" s="28" t="s">
        <v>10274</v>
      </c>
      <c r="BO369" s="28" t="s">
        <v>10273</v>
      </c>
      <c r="BP369" s="28" t="s">
        <v>10273</v>
      </c>
      <c r="BQ369" s="27" t="s">
        <v>10274</v>
      </c>
      <c r="BR369" s="27" t="s">
        <v>10274</v>
      </c>
      <c r="BS369" s="27" t="s">
        <v>10273</v>
      </c>
      <c r="BT369" s="27" t="s">
        <v>10273</v>
      </c>
      <c r="BU369" s="28" t="s">
        <v>10274</v>
      </c>
      <c r="BV369" s="28" t="s">
        <v>10274</v>
      </c>
      <c r="BW369" s="28" t="s">
        <v>10273</v>
      </c>
      <c r="BX369" s="27" t="s">
        <v>10279</v>
      </c>
      <c r="BY369" s="27" t="s">
        <v>10273</v>
      </c>
      <c r="BZ369" s="27" t="s">
        <v>10274</v>
      </c>
    </row>
    <row r="370" spans="1:78" ht="25.5" customHeight="1" x14ac:dyDescent="0.25">
      <c r="A370" s="27">
        <v>882</v>
      </c>
      <c r="B370" s="28" t="s">
        <v>14468</v>
      </c>
      <c r="C370" s="28" t="s">
        <v>14469</v>
      </c>
      <c r="D370" s="27" t="s">
        <v>14072</v>
      </c>
      <c r="E370" s="27" t="s">
        <v>14470</v>
      </c>
      <c r="F370" s="27" t="s">
        <v>14471</v>
      </c>
      <c r="G370" s="27" t="s">
        <v>14075</v>
      </c>
      <c r="H370" s="27" t="s">
        <v>1939</v>
      </c>
      <c r="I370" s="27" t="s">
        <v>14415</v>
      </c>
      <c r="J370" s="27" t="s">
        <v>14472</v>
      </c>
      <c r="K370" s="27" t="s">
        <v>14473</v>
      </c>
      <c r="L370" s="29" t="s">
        <v>10272</v>
      </c>
      <c r="M370" s="36" t="s">
        <v>10274</v>
      </c>
      <c r="N370" s="36" t="s">
        <v>10274</v>
      </c>
      <c r="O370" s="36" t="s">
        <v>10274</v>
      </c>
      <c r="P370" s="36" t="s">
        <v>10274</v>
      </c>
      <c r="Q370" s="36" t="s">
        <v>10273</v>
      </c>
      <c r="R370" s="36">
        <v>84</v>
      </c>
      <c r="S370" s="36">
        <v>72</v>
      </c>
      <c r="T370" s="36">
        <v>156</v>
      </c>
      <c r="U370" s="36">
        <v>80</v>
      </c>
      <c r="V370" s="36">
        <v>76</v>
      </c>
      <c r="W370" s="36">
        <v>156</v>
      </c>
      <c r="X370" s="31">
        <v>12</v>
      </c>
      <c r="Y370" s="27" t="s">
        <v>10273</v>
      </c>
      <c r="Z370" s="27" t="s">
        <v>10273</v>
      </c>
      <c r="AA370" s="27" t="s">
        <v>10273</v>
      </c>
      <c r="AB370" s="27" t="s">
        <v>10273</v>
      </c>
      <c r="AC370" s="27" t="s">
        <v>10273</v>
      </c>
      <c r="AD370" s="27" t="s">
        <v>10274</v>
      </c>
      <c r="AE370" s="27" t="s">
        <v>10273</v>
      </c>
      <c r="AF370" s="27" t="s">
        <v>10273</v>
      </c>
      <c r="AG370" s="27" t="s">
        <v>10275</v>
      </c>
      <c r="AH370" s="27" t="s">
        <v>10273</v>
      </c>
      <c r="AI370" s="27" t="s">
        <v>10274</v>
      </c>
      <c r="AJ370" s="27" t="s">
        <v>10274</v>
      </c>
      <c r="AK370" s="27" t="s">
        <v>10273</v>
      </c>
      <c r="AL370" s="27" t="s">
        <v>10275</v>
      </c>
      <c r="AM370" s="33">
        <v>0</v>
      </c>
      <c r="AN370" s="33">
        <v>0</v>
      </c>
      <c r="AO370" s="33">
        <v>0</v>
      </c>
      <c r="AP370" s="33">
        <v>0</v>
      </c>
      <c r="AQ370" s="33">
        <v>0</v>
      </c>
      <c r="AR370" s="33">
        <v>0</v>
      </c>
      <c r="AS370" s="33" t="s">
        <v>10275</v>
      </c>
      <c r="AT370" s="33" t="s">
        <v>10275</v>
      </c>
      <c r="AU370" s="33" t="s">
        <v>10275</v>
      </c>
      <c r="AV370" s="34" t="s">
        <v>10316</v>
      </c>
      <c r="AW370" s="34" t="s">
        <v>10323</v>
      </c>
      <c r="AX370" s="34" t="s">
        <v>10276</v>
      </c>
      <c r="AY370" s="35" t="s">
        <v>10275</v>
      </c>
      <c r="AZ370" s="35" t="s">
        <v>10275</v>
      </c>
      <c r="BA370" s="35" t="s">
        <v>10275</v>
      </c>
      <c r="BB370" s="35" t="s">
        <v>10275</v>
      </c>
      <c r="BC370" s="35" t="s">
        <v>10856</v>
      </c>
      <c r="BD370" s="35" t="s">
        <v>10856</v>
      </c>
      <c r="BE370" s="28" t="s">
        <v>10274</v>
      </c>
      <c r="BF370" s="28" t="s">
        <v>10273</v>
      </c>
      <c r="BG370" s="28" t="s">
        <v>10274</v>
      </c>
      <c r="BH370" s="28" t="s">
        <v>10274</v>
      </c>
      <c r="BI370" s="28" t="s">
        <v>10273</v>
      </c>
      <c r="BJ370" s="28" t="s">
        <v>10274</v>
      </c>
      <c r="BK370" s="28" t="s">
        <v>10273</v>
      </c>
      <c r="BL370" s="28" t="s">
        <v>10273</v>
      </c>
      <c r="BM370" s="28" t="s">
        <v>10274</v>
      </c>
      <c r="BN370" s="28" t="s">
        <v>10273</v>
      </c>
      <c r="BO370" s="28" t="s">
        <v>10273</v>
      </c>
      <c r="BP370" s="28" t="s">
        <v>10273</v>
      </c>
      <c r="BQ370" s="27" t="s">
        <v>10274</v>
      </c>
      <c r="BR370" s="27" t="s">
        <v>10274</v>
      </c>
      <c r="BS370" s="27" t="s">
        <v>10273</v>
      </c>
      <c r="BT370" s="27" t="s">
        <v>10273</v>
      </c>
      <c r="BU370" s="28" t="s">
        <v>10273</v>
      </c>
      <c r="BV370" s="28" t="s">
        <v>10274</v>
      </c>
      <c r="BW370" s="28" t="s">
        <v>10273</v>
      </c>
      <c r="BX370" s="27" t="s">
        <v>10279</v>
      </c>
      <c r="BY370" s="27" t="s">
        <v>10273</v>
      </c>
      <c r="BZ370" s="27" t="s">
        <v>10274</v>
      </c>
    </row>
    <row r="371" spans="1:78" ht="25.5" customHeight="1" x14ac:dyDescent="0.25">
      <c r="A371" s="27">
        <v>752</v>
      </c>
      <c r="B371" s="28" t="s">
        <v>13955</v>
      </c>
      <c r="C371" s="28" t="s">
        <v>13956</v>
      </c>
      <c r="D371" s="27" t="s">
        <v>11985</v>
      </c>
      <c r="E371" s="27" t="s">
        <v>13957</v>
      </c>
      <c r="F371" s="27" t="s">
        <v>13958</v>
      </c>
      <c r="G371" s="27" t="s">
        <v>11988</v>
      </c>
      <c r="H371" s="27" t="s">
        <v>3923</v>
      </c>
      <c r="I371" s="27" t="s">
        <v>13923</v>
      </c>
      <c r="J371" s="27" t="s">
        <v>13959</v>
      </c>
      <c r="K371" s="27" t="s">
        <v>13960</v>
      </c>
      <c r="L371" s="29" t="s">
        <v>10272</v>
      </c>
      <c r="M371" s="36" t="s">
        <v>10274</v>
      </c>
      <c r="N371" s="36" t="s">
        <v>10274</v>
      </c>
      <c r="O371" s="36" t="s">
        <v>10274</v>
      </c>
      <c r="P371" s="36" t="s">
        <v>10274</v>
      </c>
      <c r="Q371" s="36" t="s">
        <v>10273</v>
      </c>
      <c r="R371" s="36">
        <v>66</v>
      </c>
      <c r="S371" s="36">
        <v>65</v>
      </c>
      <c r="T371" s="36">
        <v>131</v>
      </c>
      <c r="U371" s="36">
        <v>46</v>
      </c>
      <c r="V371" s="36">
        <v>40</v>
      </c>
      <c r="W371" s="36">
        <v>86</v>
      </c>
      <c r="X371" s="31">
        <v>11</v>
      </c>
      <c r="Y371" s="27" t="s">
        <v>10274</v>
      </c>
      <c r="Z371" s="27" t="s">
        <v>10273</v>
      </c>
      <c r="AA371" s="27" t="s">
        <v>10273</v>
      </c>
      <c r="AB371" s="27" t="s">
        <v>10273</v>
      </c>
      <c r="AC371" s="27" t="s">
        <v>10273</v>
      </c>
      <c r="AD371" s="27" t="s">
        <v>10273</v>
      </c>
      <c r="AE371" s="27" t="s">
        <v>10273</v>
      </c>
      <c r="AF371" s="27" t="s">
        <v>10273</v>
      </c>
      <c r="AG371" s="27" t="s">
        <v>10275</v>
      </c>
      <c r="AH371" s="27" t="s">
        <v>10273</v>
      </c>
      <c r="AI371" s="27" t="s">
        <v>10273</v>
      </c>
      <c r="AJ371" s="27" t="s">
        <v>10274</v>
      </c>
      <c r="AK371" s="27" t="s">
        <v>10273</v>
      </c>
      <c r="AL371" s="27" t="s">
        <v>10275</v>
      </c>
      <c r="AM371" s="33" t="s">
        <v>10276</v>
      </c>
      <c r="AN371" s="33" t="s">
        <v>10276</v>
      </c>
      <c r="AO371" s="33" t="s">
        <v>10286</v>
      </c>
      <c r="AP371" s="33">
        <v>2</v>
      </c>
      <c r="AQ371" s="33">
        <v>2</v>
      </c>
      <c r="AR371" s="33">
        <v>0</v>
      </c>
      <c r="AS371" s="33" t="s">
        <v>10275</v>
      </c>
      <c r="AT371" s="33" t="s">
        <v>10275</v>
      </c>
      <c r="AU371" s="33" t="s">
        <v>10275</v>
      </c>
      <c r="AV371" s="34">
        <v>0</v>
      </c>
      <c r="AW371" s="34">
        <v>0</v>
      </c>
      <c r="AX371" s="34">
        <v>0</v>
      </c>
      <c r="AY371" s="35" t="s">
        <v>10856</v>
      </c>
      <c r="AZ371" s="35" t="s">
        <v>10856</v>
      </c>
      <c r="BA371" s="35" t="s">
        <v>10856</v>
      </c>
      <c r="BB371" s="35" t="s">
        <v>10275</v>
      </c>
      <c r="BC371" s="35" t="s">
        <v>10275</v>
      </c>
      <c r="BD371" s="35" t="s">
        <v>10856</v>
      </c>
      <c r="BE371" s="28" t="s">
        <v>10273</v>
      </c>
      <c r="BF371" s="28" t="s">
        <v>10273</v>
      </c>
      <c r="BG371" s="28" t="s">
        <v>10274</v>
      </c>
      <c r="BH371" s="28" t="s">
        <v>10274</v>
      </c>
      <c r="BI371" s="28" t="s">
        <v>10273</v>
      </c>
      <c r="BJ371" s="28" t="s">
        <v>10274</v>
      </c>
      <c r="BK371" s="28" t="s">
        <v>10274</v>
      </c>
      <c r="BL371" s="28" t="s">
        <v>10273</v>
      </c>
      <c r="BM371" s="28" t="s">
        <v>10273</v>
      </c>
      <c r="BN371" s="28" t="s">
        <v>10274</v>
      </c>
      <c r="BO371" s="28" t="s">
        <v>10273</v>
      </c>
      <c r="BP371" s="28" t="s">
        <v>10273</v>
      </c>
      <c r="BQ371" s="27" t="s">
        <v>10274</v>
      </c>
      <c r="BR371" s="27" t="s">
        <v>10273</v>
      </c>
      <c r="BS371" s="27" t="s">
        <v>10274</v>
      </c>
      <c r="BT371" s="27" t="s">
        <v>10273</v>
      </c>
      <c r="BU371" s="28" t="s">
        <v>10273</v>
      </c>
      <c r="BV371" s="28" t="s">
        <v>10274</v>
      </c>
      <c r="BW371" s="28" t="s">
        <v>10273</v>
      </c>
      <c r="BX371" s="27" t="s">
        <v>10279</v>
      </c>
      <c r="BY371" s="27" t="s">
        <v>10273</v>
      </c>
      <c r="BZ371" s="27" t="s">
        <v>10274</v>
      </c>
    </row>
    <row r="372" spans="1:78" ht="25.5" customHeight="1" x14ac:dyDescent="0.25">
      <c r="A372" s="27">
        <v>756</v>
      </c>
      <c r="B372" s="28" t="s">
        <v>13979</v>
      </c>
      <c r="C372" s="28" t="s">
        <v>13980</v>
      </c>
      <c r="D372" s="27" t="s">
        <v>11985</v>
      </c>
      <c r="E372" s="27" t="s">
        <v>13981</v>
      </c>
      <c r="F372" s="27" t="s">
        <v>13982</v>
      </c>
      <c r="G372" s="27" t="s">
        <v>11988</v>
      </c>
      <c r="H372" s="27" t="s">
        <v>3923</v>
      </c>
      <c r="I372" s="27" t="s">
        <v>13923</v>
      </c>
      <c r="J372" s="27" t="s">
        <v>3923</v>
      </c>
      <c r="K372" s="27" t="s">
        <v>13923</v>
      </c>
      <c r="L372" s="29" t="s">
        <v>10272</v>
      </c>
      <c r="M372" s="36" t="s">
        <v>10273</v>
      </c>
      <c r="N372" s="36" t="s">
        <v>10274</v>
      </c>
      <c r="O372" s="36" t="s">
        <v>10274</v>
      </c>
      <c r="P372" s="36" t="s">
        <v>10274</v>
      </c>
      <c r="Q372" s="36" t="s">
        <v>10273</v>
      </c>
      <c r="R372" s="36">
        <v>121</v>
      </c>
      <c r="S372" s="36">
        <v>89</v>
      </c>
      <c r="T372" s="36">
        <v>210</v>
      </c>
      <c r="U372" s="36">
        <v>126</v>
      </c>
      <c r="V372" s="36">
        <v>85</v>
      </c>
      <c r="W372" s="36">
        <v>211</v>
      </c>
      <c r="X372" s="31">
        <v>9</v>
      </c>
      <c r="Y372" s="27" t="s">
        <v>10274</v>
      </c>
      <c r="Z372" s="27" t="s">
        <v>10273</v>
      </c>
      <c r="AA372" s="27" t="s">
        <v>10273</v>
      </c>
      <c r="AB372" s="27" t="s">
        <v>10273</v>
      </c>
      <c r="AC372" s="27" t="s">
        <v>10273</v>
      </c>
      <c r="AD372" s="27" t="s">
        <v>10273</v>
      </c>
      <c r="AE372" s="27" t="s">
        <v>10273</v>
      </c>
      <c r="AF372" s="27" t="s">
        <v>10273</v>
      </c>
      <c r="AG372" s="27" t="s">
        <v>10275</v>
      </c>
      <c r="AH372" s="27" t="s">
        <v>10273</v>
      </c>
      <c r="AI372" s="27" t="s">
        <v>10273</v>
      </c>
      <c r="AJ372" s="27" t="s">
        <v>10274</v>
      </c>
      <c r="AK372" s="27" t="s">
        <v>10273</v>
      </c>
      <c r="AL372" s="27" t="s">
        <v>10275</v>
      </c>
      <c r="AM372" s="32" t="s">
        <v>10275</v>
      </c>
      <c r="AN372" s="32" t="s">
        <v>10275</v>
      </c>
      <c r="AO372" s="32" t="s">
        <v>10275</v>
      </c>
      <c r="AP372" s="33">
        <v>0</v>
      </c>
      <c r="AQ372" s="33">
        <v>0</v>
      </c>
      <c r="AR372" s="33">
        <v>0</v>
      </c>
      <c r="AS372" s="33" t="s">
        <v>10275</v>
      </c>
      <c r="AT372" s="33" t="s">
        <v>10275</v>
      </c>
      <c r="AU372" s="33" t="s">
        <v>10275</v>
      </c>
      <c r="AV372" s="34" t="s">
        <v>10301</v>
      </c>
      <c r="AW372" s="34" t="s">
        <v>10301</v>
      </c>
      <c r="AX372" s="34" t="s">
        <v>10276</v>
      </c>
      <c r="AY372" s="35" t="s">
        <v>10275</v>
      </c>
      <c r="AZ372" s="35" t="s">
        <v>10275</v>
      </c>
      <c r="BA372" s="35" t="s">
        <v>10275</v>
      </c>
      <c r="BB372" s="35" t="s">
        <v>10275</v>
      </c>
      <c r="BC372" s="35" t="s">
        <v>10856</v>
      </c>
      <c r="BD372" s="35" t="s">
        <v>10856</v>
      </c>
      <c r="BE372" s="28" t="s">
        <v>10273</v>
      </c>
      <c r="BF372" s="28" t="s">
        <v>10273</v>
      </c>
      <c r="BG372" s="28" t="s">
        <v>10274</v>
      </c>
      <c r="BH372" s="28" t="s">
        <v>10273</v>
      </c>
      <c r="BI372" s="28" t="s">
        <v>10273</v>
      </c>
      <c r="BJ372" s="28" t="s">
        <v>10274</v>
      </c>
      <c r="BK372" s="28" t="s">
        <v>10273</v>
      </c>
      <c r="BL372" s="28" t="s">
        <v>10273</v>
      </c>
      <c r="BM372" s="28" t="s">
        <v>10273</v>
      </c>
      <c r="BN372" s="28" t="s">
        <v>10273</v>
      </c>
      <c r="BO372" s="28" t="s">
        <v>10273</v>
      </c>
      <c r="BP372" s="28" t="s">
        <v>10274</v>
      </c>
      <c r="BQ372" s="27" t="s">
        <v>10274</v>
      </c>
      <c r="BR372" s="27" t="s">
        <v>10273</v>
      </c>
      <c r="BS372" s="27" t="s">
        <v>10273</v>
      </c>
      <c r="BT372" s="27" t="s">
        <v>10273</v>
      </c>
      <c r="BU372" s="28" t="s">
        <v>10273</v>
      </c>
      <c r="BV372" s="28" t="s">
        <v>10274</v>
      </c>
      <c r="BW372" s="28" t="s">
        <v>10273</v>
      </c>
      <c r="BX372" s="27" t="s">
        <v>10279</v>
      </c>
      <c r="BY372" s="27" t="s">
        <v>10273</v>
      </c>
      <c r="BZ372" s="27" t="s">
        <v>10274</v>
      </c>
    </row>
    <row r="373" spans="1:78" ht="25.5" customHeight="1" x14ac:dyDescent="0.25">
      <c r="A373" s="27">
        <v>758</v>
      </c>
      <c r="B373" s="28" t="s">
        <v>13988</v>
      </c>
      <c r="C373" s="28" t="s">
        <v>13989</v>
      </c>
      <c r="D373" s="27" t="s">
        <v>11985</v>
      </c>
      <c r="E373" s="27" t="s">
        <v>13990</v>
      </c>
      <c r="F373" s="27" t="s">
        <v>13991</v>
      </c>
      <c r="G373" s="27" t="s">
        <v>11988</v>
      </c>
      <c r="H373" s="27" t="s">
        <v>3923</v>
      </c>
      <c r="I373" s="27" t="s">
        <v>13923</v>
      </c>
      <c r="J373" s="27" t="s">
        <v>3923</v>
      </c>
      <c r="K373" s="27" t="s">
        <v>13923</v>
      </c>
      <c r="L373" s="29" t="s">
        <v>10393</v>
      </c>
      <c r="M373" s="36" t="s">
        <v>10274</v>
      </c>
      <c r="N373" s="36" t="s">
        <v>10273</v>
      </c>
      <c r="O373" s="36" t="s">
        <v>10273</v>
      </c>
      <c r="P373" s="36" t="s">
        <v>10273</v>
      </c>
      <c r="Q373" s="36" t="s">
        <v>10273</v>
      </c>
      <c r="R373" s="36">
        <v>46</v>
      </c>
      <c r="S373" s="36">
        <v>62</v>
      </c>
      <c r="T373" s="36">
        <v>108</v>
      </c>
      <c r="U373" s="36">
        <v>46</v>
      </c>
      <c r="V373" s="36">
        <v>47</v>
      </c>
      <c r="W373" s="36">
        <v>93</v>
      </c>
      <c r="X373" s="31">
        <v>6</v>
      </c>
      <c r="Y373" s="27" t="s">
        <v>10274</v>
      </c>
      <c r="Z373" s="27" t="s">
        <v>10273</v>
      </c>
      <c r="AA373" s="27" t="s">
        <v>10273</v>
      </c>
      <c r="AB373" s="27" t="s">
        <v>10274</v>
      </c>
      <c r="AC373" s="27" t="s">
        <v>10273</v>
      </c>
      <c r="AD373" s="27" t="s">
        <v>10273</v>
      </c>
      <c r="AE373" s="27" t="s">
        <v>10273</v>
      </c>
      <c r="AF373" s="27" t="s">
        <v>10273</v>
      </c>
      <c r="AG373" s="27" t="s">
        <v>10275</v>
      </c>
      <c r="AH373" s="27" t="s">
        <v>10273</v>
      </c>
      <c r="AI373" s="27" t="s">
        <v>10273</v>
      </c>
      <c r="AJ373" s="27" t="s">
        <v>10273</v>
      </c>
      <c r="AK373" s="27" t="s">
        <v>10274</v>
      </c>
      <c r="AL373" s="27" t="s">
        <v>12137</v>
      </c>
      <c r="AM373" s="33" t="s">
        <v>10276</v>
      </c>
      <c r="AN373" s="33" t="s">
        <v>10276</v>
      </c>
      <c r="AO373" s="33" t="s">
        <v>10277</v>
      </c>
      <c r="AP373" s="33" t="s">
        <v>10275</v>
      </c>
      <c r="AQ373" s="33" t="s">
        <v>10275</v>
      </c>
      <c r="AR373" s="33" t="s">
        <v>10275</v>
      </c>
      <c r="AS373" s="33" t="s">
        <v>10275</v>
      </c>
      <c r="AT373" s="33" t="s">
        <v>10275</v>
      </c>
      <c r="AU373" s="33" t="s">
        <v>10275</v>
      </c>
      <c r="AV373" s="34">
        <v>0</v>
      </c>
      <c r="AW373" s="34">
        <v>0</v>
      </c>
      <c r="AX373" s="34">
        <v>0</v>
      </c>
      <c r="AY373" s="35" t="s">
        <v>10278</v>
      </c>
      <c r="AZ373" s="35" t="s">
        <v>10275</v>
      </c>
      <c r="BA373" s="35" t="s">
        <v>10275</v>
      </c>
      <c r="BB373" s="35" t="s">
        <v>10275</v>
      </c>
      <c r="BC373" s="35" t="s">
        <v>10275</v>
      </c>
      <c r="BD373" s="35" t="s">
        <v>10278</v>
      </c>
      <c r="BE373" s="28" t="s">
        <v>10273</v>
      </c>
      <c r="BF373" s="28" t="s">
        <v>10273</v>
      </c>
      <c r="BG373" s="28" t="s">
        <v>10273</v>
      </c>
      <c r="BH373" s="28" t="s">
        <v>10273</v>
      </c>
      <c r="BI373" s="28" t="s">
        <v>10273</v>
      </c>
      <c r="BJ373" s="28" t="s">
        <v>10273</v>
      </c>
      <c r="BK373" s="28" t="s">
        <v>10275</v>
      </c>
      <c r="BL373" s="28" t="s">
        <v>10275</v>
      </c>
      <c r="BM373" s="28" t="s">
        <v>10275</v>
      </c>
      <c r="BN373" s="28" t="s">
        <v>10275</v>
      </c>
      <c r="BO373" s="28" t="s">
        <v>10275</v>
      </c>
      <c r="BP373" s="28" t="s">
        <v>10275</v>
      </c>
      <c r="BQ373" s="27" t="s">
        <v>10274</v>
      </c>
      <c r="BR373" s="27" t="s">
        <v>10273</v>
      </c>
      <c r="BS373" s="27" t="s">
        <v>10274</v>
      </c>
      <c r="BT373" s="27" t="s">
        <v>10273</v>
      </c>
      <c r="BU373" s="28" t="s">
        <v>10273</v>
      </c>
      <c r="BV373" s="28" t="s">
        <v>10274</v>
      </c>
      <c r="BW373" s="28" t="s">
        <v>10273</v>
      </c>
      <c r="BX373" s="27" t="s">
        <v>10279</v>
      </c>
      <c r="BY373" s="27" t="s">
        <v>10273</v>
      </c>
      <c r="BZ373" s="27" t="s">
        <v>10274</v>
      </c>
    </row>
    <row r="374" spans="1:78" ht="25.5" customHeight="1" x14ac:dyDescent="0.25">
      <c r="A374" s="27">
        <v>755</v>
      </c>
      <c r="B374" s="28" t="s">
        <v>13973</v>
      </c>
      <c r="C374" s="28" t="s">
        <v>13974</v>
      </c>
      <c r="D374" s="27" t="s">
        <v>11985</v>
      </c>
      <c r="E374" s="27" t="s">
        <v>13975</v>
      </c>
      <c r="F374" s="27" t="s">
        <v>13976</v>
      </c>
      <c r="G374" s="27" t="s">
        <v>11988</v>
      </c>
      <c r="H374" s="27" t="s">
        <v>3923</v>
      </c>
      <c r="I374" s="27" t="s">
        <v>13923</v>
      </c>
      <c r="J374" s="27" t="s">
        <v>13977</v>
      </c>
      <c r="K374" s="27" t="s">
        <v>13978</v>
      </c>
      <c r="L374" s="29" t="s">
        <v>10272</v>
      </c>
      <c r="M374" s="36" t="s">
        <v>10273</v>
      </c>
      <c r="N374" s="36" t="s">
        <v>10274</v>
      </c>
      <c r="O374" s="36" t="s">
        <v>10274</v>
      </c>
      <c r="P374" s="36" t="s">
        <v>10274</v>
      </c>
      <c r="Q374" s="36" t="s">
        <v>10273</v>
      </c>
      <c r="R374" s="36">
        <v>0</v>
      </c>
      <c r="S374" s="36">
        <v>82</v>
      </c>
      <c r="T374" s="36">
        <v>82</v>
      </c>
      <c r="U374" s="36">
        <v>0</v>
      </c>
      <c r="V374" s="36">
        <v>99</v>
      </c>
      <c r="W374" s="36">
        <v>99</v>
      </c>
      <c r="X374" s="31">
        <v>10</v>
      </c>
      <c r="Y374" s="27" t="s">
        <v>10274</v>
      </c>
      <c r="Z374" s="27" t="s">
        <v>10273</v>
      </c>
      <c r="AA374" s="27" t="s">
        <v>10273</v>
      </c>
      <c r="AB374" s="27" t="s">
        <v>10273</v>
      </c>
      <c r="AC374" s="27" t="s">
        <v>10273</v>
      </c>
      <c r="AD374" s="27" t="s">
        <v>10273</v>
      </c>
      <c r="AE374" s="27" t="s">
        <v>10273</v>
      </c>
      <c r="AF374" s="27" t="s">
        <v>10273</v>
      </c>
      <c r="AG374" s="27" t="s">
        <v>10275</v>
      </c>
      <c r="AH374" s="27" t="s">
        <v>10273</v>
      </c>
      <c r="AI374" s="27" t="s">
        <v>10273</v>
      </c>
      <c r="AJ374" s="27" t="s">
        <v>10274</v>
      </c>
      <c r="AK374" s="27" t="s">
        <v>10273</v>
      </c>
      <c r="AL374" s="27" t="s">
        <v>10275</v>
      </c>
      <c r="AM374" s="32" t="s">
        <v>10275</v>
      </c>
      <c r="AN374" s="32" t="s">
        <v>10275</v>
      </c>
      <c r="AO374" s="32" t="s">
        <v>10275</v>
      </c>
      <c r="AP374" s="33">
        <v>0</v>
      </c>
      <c r="AQ374" s="33">
        <v>0</v>
      </c>
      <c r="AR374" s="33">
        <v>0</v>
      </c>
      <c r="AS374" s="33" t="s">
        <v>10275</v>
      </c>
      <c r="AT374" s="33" t="s">
        <v>10275</v>
      </c>
      <c r="AU374" s="33" t="s">
        <v>10275</v>
      </c>
      <c r="AV374" s="34" t="s">
        <v>10276</v>
      </c>
      <c r="AW374" s="34" t="s">
        <v>10301</v>
      </c>
      <c r="AX374" s="34" t="s">
        <v>10276</v>
      </c>
      <c r="AY374" s="35" t="s">
        <v>10275</v>
      </c>
      <c r="AZ374" s="35" t="s">
        <v>10275</v>
      </c>
      <c r="BA374" s="35" t="s">
        <v>10275</v>
      </c>
      <c r="BB374" s="35" t="s">
        <v>10275</v>
      </c>
      <c r="BC374" s="35" t="s">
        <v>10856</v>
      </c>
      <c r="BD374" s="35" t="s">
        <v>10856</v>
      </c>
      <c r="BE374" s="28" t="s">
        <v>10273</v>
      </c>
      <c r="BF374" s="28" t="s">
        <v>10273</v>
      </c>
      <c r="BG374" s="28" t="s">
        <v>10273</v>
      </c>
      <c r="BH374" s="28" t="s">
        <v>10273</v>
      </c>
      <c r="BI374" s="28" t="s">
        <v>10274</v>
      </c>
      <c r="BJ374" s="28" t="s">
        <v>10273</v>
      </c>
      <c r="BK374" s="28" t="s">
        <v>10275</v>
      </c>
      <c r="BL374" s="28" t="s">
        <v>10275</v>
      </c>
      <c r="BM374" s="28" t="s">
        <v>10275</v>
      </c>
      <c r="BN374" s="28" t="s">
        <v>10275</v>
      </c>
      <c r="BO374" s="28" t="s">
        <v>10275</v>
      </c>
      <c r="BP374" s="28" t="s">
        <v>10275</v>
      </c>
      <c r="BQ374" s="27" t="s">
        <v>10274</v>
      </c>
      <c r="BR374" s="27" t="s">
        <v>10273</v>
      </c>
      <c r="BS374" s="27" t="s">
        <v>10274</v>
      </c>
      <c r="BT374" s="27" t="s">
        <v>10273</v>
      </c>
      <c r="BU374" s="28" t="s">
        <v>10273</v>
      </c>
      <c r="BV374" s="28" t="s">
        <v>10274</v>
      </c>
      <c r="BW374" s="28" t="s">
        <v>10273</v>
      </c>
      <c r="BX374" s="27" t="s">
        <v>10279</v>
      </c>
      <c r="BY374" s="27" t="s">
        <v>10273</v>
      </c>
      <c r="BZ374" s="27" t="s">
        <v>10274</v>
      </c>
    </row>
    <row r="375" spans="1:78" ht="25.5" customHeight="1" x14ac:dyDescent="0.25">
      <c r="A375" s="27">
        <v>757</v>
      </c>
      <c r="B375" s="28" t="s">
        <v>13983</v>
      </c>
      <c r="C375" s="28" t="s">
        <v>13984</v>
      </c>
      <c r="D375" s="27" t="s">
        <v>11985</v>
      </c>
      <c r="E375" s="27" t="s">
        <v>13985</v>
      </c>
      <c r="F375" s="27" t="s">
        <v>13986</v>
      </c>
      <c r="G375" s="27" t="s">
        <v>11988</v>
      </c>
      <c r="H375" s="27" t="s">
        <v>3923</v>
      </c>
      <c r="I375" s="27" t="s">
        <v>13923</v>
      </c>
      <c r="J375" s="27" t="s">
        <v>3923</v>
      </c>
      <c r="K375" s="27" t="s">
        <v>13987</v>
      </c>
      <c r="L375" s="29" t="s">
        <v>10309</v>
      </c>
      <c r="M375" s="36" t="s">
        <v>10273</v>
      </c>
      <c r="N375" s="36" t="s">
        <v>10273</v>
      </c>
      <c r="O375" s="36" t="s">
        <v>10273</v>
      </c>
      <c r="P375" s="36" t="s">
        <v>10273</v>
      </c>
      <c r="Q375" s="36" t="s">
        <v>10274</v>
      </c>
      <c r="R375" s="36">
        <v>95</v>
      </c>
      <c r="S375" s="36">
        <v>114</v>
      </c>
      <c r="T375" s="36">
        <v>209</v>
      </c>
      <c r="U375" s="36">
        <v>93</v>
      </c>
      <c r="V375" s="36">
        <v>96</v>
      </c>
      <c r="W375" s="36">
        <v>189</v>
      </c>
      <c r="X375" s="31">
        <v>10</v>
      </c>
      <c r="Y375" s="27" t="s">
        <v>10274</v>
      </c>
      <c r="Z375" s="27" t="s">
        <v>10273</v>
      </c>
      <c r="AA375" s="27" t="s">
        <v>10273</v>
      </c>
      <c r="AB375" s="27" t="s">
        <v>10273</v>
      </c>
      <c r="AC375" s="27" t="s">
        <v>10273</v>
      </c>
      <c r="AD375" s="27" t="s">
        <v>10273</v>
      </c>
      <c r="AE375" s="27" t="s">
        <v>10273</v>
      </c>
      <c r="AF375" s="27" t="s">
        <v>10273</v>
      </c>
      <c r="AG375" s="27" t="s">
        <v>10275</v>
      </c>
      <c r="AH375" s="27" t="s">
        <v>10273</v>
      </c>
      <c r="AI375" s="27" t="s">
        <v>10273</v>
      </c>
      <c r="AJ375" s="27" t="s">
        <v>10274</v>
      </c>
      <c r="AK375" s="27" t="s">
        <v>10273</v>
      </c>
      <c r="AL375" s="27" t="s">
        <v>10275</v>
      </c>
      <c r="AM375" s="32" t="s">
        <v>10275</v>
      </c>
      <c r="AN375" s="32" t="s">
        <v>10275</v>
      </c>
      <c r="AO375" s="32" t="s">
        <v>10275</v>
      </c>
      <c r="AP375" s="33" t="s">
        <v>10275</v>
      </c>
      <c r="AQ375" s="33" t="s">
        <v>10275</v>
      </c>
      <c r="AR375" s="33" t="s">
        <v>10275</v>
      </c>
      <c r="AS375" s="33" t="s">
        <v>10301</v>
      </c>
      <c r="AT375" s="33" t="s">
        <v>10301</v>
      </c>
      <c r="AU375" s="33" t="s">
        <v>10276</v>
      </c>
      <c r="AV375" s="34">
        <v>0</v>
      </c>
      <c r="AW375" s="34">
        <v>0</v>
      </c>
      <c r="AX375" s="34">
        <v>0</v>
      </c>
      <c r="AY375" s="35" t="s">
        <v>10275</v>
      </c>
      <c r="AZ375" s="35" t="s">
        <v>10275</v>
      </c>
      <c r="BA375" s="35" t="s">
        <v>10275</v>
      </c>
      <c r="BB375" s="35" t="s">
        <v>10278</v>
      </c>
      <c r="BC375" s="35" t="s">
        <v>10275</v>
      </c>
      <c r="BD375" s="35" t="s">
        <v>10278</v>
      </c>
      <c r="BE375" s="28" t="s">
        <v>10274</v>
      </c>
      <c r="BF375" s="28" t="s">
        <v>10273</v>
      </c>
      <c r="BG375" s="28" t="s">
        <v>10273</v>
      </c>
      <c r="BH375" s="28" t="s">
        <v>10273</v>
      </c>
      <c r="BI375" s="28" t="s">
        <v>10273</v>
      </c>
      <c r="BJ375" s="28" t="s">
        <v>10274</v>
      </c>
      <c r="BK375" s="28" t="s">
        <v>10274</v>
      </c>
      <c r="BL375" s="28" t="s">
        <v>10273</v>
      </c>
      <c r="BM375" s="28" t="s">
        <v>10273</v>
      </c>
      <c r="BN375" s="28" t="s">
        <v>10273</v>
      </c>
      <c r="BO375" s="28" t="s">
        <v>10273</v>
      </c>
      <c r="BP375" s="28" t="s">
        <v>10274</v>
      </c>
      <c r="BQ375" s="27" t="s">
        <v>10274</v>
      </c>
      <c r="BR375" s="27" t="s">
        <v>10273</v>
      </c>
      <c r="BS375" s="27" t="s">
        <v>10274</v>
      </c>
      <c r="BT375" s="27" t="s">
        <v>10273</v>
      </c>
      <c r="BU375" s="28" t="s">
        <v>10273</v>
      </c>
      <c r="BV375" s="28" t="s">
        <v>10274</v>
      </c>
      <c r="BW375" s="28" t="s">
        <v>10273</v>
      </c>
      <c r="BX375" s="27" t="s">
        <v>10279</v>
      </c>
      <c r="BY375" s="27" t="s">
        <v>10273</v>
      </c>
      <c r="BZ375" s="27" t="s">
        <v>10274</v>
      </c>
    </row>
    <row r="376" spans="1:78" ht="25.5" customHeight="1" x14ac:dyDescent="0.25">
      <c r="A376" s="27">
        <v>780</v>
      </c>
      <c r="B376" s="28" t="s">
        <v>14045</v>
      </c>
      <c r="C376" s="28" t="s">
        <v>14046</v>
      </c>
      <c r="D376" s="27" t="s">
        <v>11985</v>
      </c>
      <c r="E376" s="27" t="s">
        <v>14047</v>
      </c>
      <c r="F376" s="27" t="s">
        <v>14048</v>
      </c>
      <c r="G376" s="27" t="s">
        <v>11988</v>
      </c>
      <c r="H376" s="27" t="s">
        <v>3923</v>
      </c>
      <c r="I376" s="27" t="s">
        <v>13923</v>
      </c>
      <c r="J376" s="27" t="s">
        <v>14049</v>
      </c>
      <c r="K376" s="27" t="s">
        <v>14050</v>
      </c>
      <c r="L376" s="29" t="s">
        <v>10309</v>
      </c>
      <c r="M376" s="36" t="s">
        <v>10273</v>
      </c>
      <c r="N376" s="36" t="s">
        <v>10273</v>
      </c>
      <c r="O376" s="36" t="s">
        <v>10273</v>
      </c>
      <c r="P376" s="36" t="s">
        <v>10273</v>
      </c>
      <c r="Q376" s="36" t="s">
        <v>10274</v>
      </c>
      <c r="R376" s="36">
        <v>6</v>
      </c>
      <c r="S376" s="36">
        <v>14</v>
      </c>
      <c r="T376" s="36">
        <v>20</v>
      </c>
      <c r="U376" s="36">
        <v>10</v>
      </c>
      <c r="V376" s="36">
        <v>15</v>
      </c>
      <c r="W376" s="36">
        <v>25</v>
      </c>
      <c r="X376" s="31">
        <v>4</v>
      </c>
      <c r="Y376" s="27" t="s">
        <v>10274</v>
      </c>
      <c r="Z376" s="27" t="s">
        <v>10273</v>
      </c>
      <c r="AA376" s="27" t="s">
        <v>10273</v>
      </c>
      <c r="AB376" s="27" t="s">
        <v>10273</v>
      </c>
      <c r="AC376" s="27" t="s">
        <v>10273</v>
      </c>
      <c r="AD376" s="27" t="s">
        <v>10273</v>
      </c>
      <c r="AE376" s="27" t="s">
        <v>10273</v>
      </c>
      <c r="AF376" s="27" t="s">
        <v>10273</v>
      </c>
      <c r="AG376" s="27" t="s">
        <v>10275</v>
      </c>
      <c r="AH376" s="27" t="s">
        <v>10273</v>
      </c>
      <c r="AI376" s="27" t="s">
        <v>10273</v>
      </c>
      <c r="AJ376" s="27" t="s">
        <v>10274</v>
      </c>
      <c r="AK376" s="27" t="s">
        <v>10273</v>
      </c>
      <c r="AL376" s="27" t="s">
        <v>10275</v>
      </c>
      <c r="AM376" s="32" t="s">
        <v>10275</v>
      </c>
      <c r="AN376" s="32" t="s">
        <v>10275</v>
      </c>
      <c r="AO376" s="32" t="s">
        <v>10275</v>
      </c>
      <c r="AP376" s="33" t="s">
        <v>10275</v>
      </c>
      <c r="AQ376" s="33" t="s">
        <v>10275</v>
      </c>
      <c r="AR376" s="33" t="s">
        <v>10275</v>
      </c>
      <c r="AS376" s="33" t="s">
        <v>10286</v>
      </c>
      <c r="AT376" s="33" t="s">
        <v>10286</v>
      </c>
      <c r="AU376" s="33" t="s">
        <v>10323</v>
      </c>
      <c r="AV376" s="34">
        <v>0</v>
      </c>
      <c r="AW376" s="34">
        <v>0</v>
      </c>
      <c r="AX376" s="34">
        <v>0</v>
      </c>
      <c r="AY376" s="35" t="s">
        <v>10275</v>
      </c>
      <c r="AZ376" s="35" t="s">
        <v>10275</v>
      </c>
      <c r="BA376" s="35" t="s">
        <v>10275</v>
      </c>
      <c r="BB376" s="35" t="s">
        <v>10856</v>
      </c>
      <c r="BC376" s="35" t="s">
        <v>10275</v>
      </c>
      <c r="BD376" s="35" t="s">
        <v>10856</v>
      </c>
      <c r="BE376" s="28" t="s">
        <v>10273</v>
      </c>
      <c r="BF376" s="28" t="s">
        <v>10273</v>
      </c>
      <c r="BG376" s="28" t="s">
        <v>10273</v>
      </c>
      <c r="BH376" s="28" t="s">
        <v>10274</v>
      </c>
      <c r="BI376" s="28" t="s">
        <v>10273</v>
      </c>
      <c r="BJ376" s="28" t="s">
        <v>10274</v>
      </c>
      <c r="BK376" s="28" t="s">
        <v>10273</v>
      </c>
      <c r="BL376" s="28" t="s">
        <v>10273</v>
      </c>
      <c r="BM376" s="28" t="s">
        <v>10274</v>
      </c>
      <c r="BN376" s="28" t="s">
        <v>10273</v>
      </c>
      <c r="BO376" s="28" t="s">
        <v>10273</v>
      </c>
      <c r="BP376" s="28" t="s">
        <v>10273</v>
      </c>
      <c r="BQ376" s="27" t="s">
        <v>10274</v>
      </c>
      <c r="BR376" s="27" t="s">
        <v>10273</v>
      </c>
      <c r="BS376" s="27" t="s">
        <v>10274</v>
      </c>
      <c r="BT376" s="27" t="s">
        <v>10273</v>
      </c>
      <c r="BU376" s="28" t="s">
        <v>10273</v>
      </c>
      <c r="BV376" s="28" t="s">
        <v>10274</v>
      </c>
      <c r="BW376" s="28" t="s">
        <v>10273</v>
      </c>
      <c r="BX376" s="27" t="s">
        <v>10279</v>
      </c>
      <c r="BY376" s="27" t="s">
        <v>10273</v>
      </c>
      <c r="BZ376" s="27" t="s">
        <v>10274</v>
      </c>
    </row>
    <row r="377" spans="1:78" ht="25.5" customHeight="1" x14ac:dyDescent="0.25">
      <c r="A377" s="27">
        <v>771</v>
      </c>
      <c r="B377" s="28" t="s">
        <v>14028</v>
      </c>
      <c r="C377" s="28" t="s">
        <v>14029</v>
      </c>
      <c r="D377" s="27" t="s">
        <v>11985</v>
      </c>
      <c r="E377" s="27" t="s">
        <v>14030</v>
      </c>
      <c r="F377" s="27" t="s">
        <v>14031</v>
      </c>
      <c r="G377" s="27" t="s">
        <v>11988</v>
      </c>
      <c r="H377" s="27" t="s">
        <v>3923</v>
      </c>
      <c r="I377" s="27" t="s">
        <v>13923</v>
      </c>
      <c r="J377" s="27" t="s">
        <v>14032</v>
      </c>
      <c r="K377" s="27" t="s">
        <v>14033</v>
      </c>
      <c r="L377" s="29" t="s">
        <v>10272</v>
      </c>
      <c r="M377" s="36" t="s">
        <v>10274</v>
      </c>
      <c r="N377" s="36" t="s">
        <v>10274</v>
      </c>
      <c r="O377" s="36" t="s">
        <v>10274</v>
      </c>
      <c r="P377" s="36" t="s">
        <v>10274</v>
      </c>
      <c r="Q377" s="36" t="s">
        <v>10274</v>
      </c>
      <c r="R377" s="36">
        <v>24</v>
      </c>
      <c r="S377" s="36">
        <v>22</v>
      </c>
      <c r="T377" s="36">
        <v>46</v>
      </c>
      <c r="U377" s="36">
        <v>23</v>
      </c>
      <c r="V377" s="36">
        <v>21</v>
      </c>
      <c r="W377" s="36">
        <v>44</v>
      </c>
      <c r="X377" s="31">
        <v>9</v>
      </c>
      <c r="Y377" s="27" t="s">
        <v>10274</v>
      </c>
      <c r="Z377" s="27" t="s">
        <v>10274</v>
      </c>
      <c r="AA377" s="27" t="s">
        <v>10273</v>
      </c>
      <c r="AB377" s="27" t="s">
        <v>10274</v>
      </c>
      <c r="AC377" s="27" t="s">
        <v>10273</v>
      </c>
      <c r="AD377" s="27" t="s">
        <v>10273</v>
      </c>
      <c r="AE377" s="27" t="s">
        <v>10273</v>
      </c>
      <c r="AF377" s="27" t="s">
        <v>10273</v>
      </c>
      <c r="AG377" s="27" t="s">
        <v>10275</v>
      </c>
      <c r="AH377" s="27" t="s">
        <v>10273</v>
      </c>
      <c r="AI377" s="27" t="s">
        <v>10274</v>
      </c>
      <c r="AJ377" s="27" t="s">
        <v>10273</v>
      </c>
      <c r="AK377" s="27" t="s">
        <v>10273</v>
      </c>
      <c r="AL377" s="27" t="s">
        <v>10275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3">
        <v>0</v>
      </c>
      <c r="AU377" s="33">
        <v>0</v>
      </c>
      <c r="AV377" s="34" t="s">
        <v>10286</v>
      </c>
      <c r="AW377" s="34" t="s">
        <v>10286</v>
      </c>
      <c r="AX377" s="34" t="s">
        <v>10286</v>
      </c>
      <c r="AY377" s="35" t="s">
        <v>10275</v>
      </c>
      <c r="AZ377" s="35" t="s">
        <v>10275</v>
      </c>
      <c r="BA377" s="35" t="s">
        <v>10275</v>
      </c>
      <c r="BB377" s="35" t="s">
        <v>10275</v>
      </c>
      <c r="BC377" s="35" t="s">
        <v>10856</v>
      </c>
      <c r="BD377" s="35" t="s">
        <v>10856</v>
      </c>
      <c r="BE377" s="28" t="s">
        <v>10274</v>
      </c>
      <c r="BF377" s="28" t="s">
        <v>10273</v>
      </c>
      <c r="BG377" s="28" t="s">
        <v>10273</v>
      </c>
      <c r="BH377" s="28" t="s">
        <v>10274</v>
      </c>
      <c r="BI377" s="28" t="s">
        <v>10273</v>
      </c>
      <c r="BJ377" s="28" t="s">
        <v>10274</v>
      </c>
      <c r="BK377" s="28" t="s">
        <v>10274</v>
      </c>
      <c r="BL377" s="28" t="s">
        <v>10273</v>
      </c>
      <c r="BM377" s="28" t="s">
        <v>10273</v>
      </c>
      <c r="BN377" s="28" t="s">
        <v>10274</v>
      </c>
      <c r="BO377" s="28" t="s">
        <v>10273</v>
      </c>
      <c r="BP377" s="28" t="s">
        <v>10273</v>
      </c>
      <c r="BQ377" s="27" t="s">
        <v>10274</v>
      </c>
      <c r="BR377" s="27" t="s">
        <v>10274</v>
      </c>
      <c r="BS377" s="27" t="s">
        <v>10273</v>
      </c>
      <c r="BT377" s="27" t="s">
        <v>10273</v>
      </c>
      <c r="BU377" s="28" t="s">
        <v>10273</v>
      </c>
      <c r="BV377" s="28" t="s">
        <v>10274</v>
      </c>
      <c r="BW377" s="28" t="s">
        <v>10273</v>
      </c>
      <c r="BX377" s="27" t="s">
        <v>10279</v>
      </c>
      <c r="BY377" s="27" t="s">
        <v>10273</v>
      </c>
      <c r="BZ377" s="27" t="s">
        <v>10274</v>
      </c>
    </row>
    <row r="378" spans="1:78" ht="25.5" customHeight="1" x14ac:dyDescent="0.25">
      <c r="A378" s="27">
        <v>773</v>
      </c>
      <c r="B378" s="28" t="s">
        <v>14034</v>
      </c>
      <c r="C378" s="28" t="s">
        <v>14035</v>
      </c>
      <c r="D378" s="27" t="s">
        <v>11985</v>
      </c>
      <c r="E378" s="27" t="s">
        <v>14036</v>
      </c>
      <c r="F378" s="27" t="s">
        <v>14037</v>
      </c>
      <c r="G378" s="27" t="s">
        <v>11988</v>
      </c>
      <c r="H378" s="27" t="s">
        <v>3923</v>
      </c>
      <c r="I378" s="27" t="s">
        <v>13923</v>
      </c>
      <c r="J378" s="27" t="s">
        <v>3962</v>
      </c>
      <c r="K378" s="27" t="s">
        <v>14038</v>
      </c>
      <c r="L378" s="29" t="s">
        <v>10294</v>
      </c>
      <c r="M378" s="36" t="s">
        <v>10274</v>
      </c>
      <c r="N378" s="36" t="s">
        <v>10274</v>
      </c>
      <c r="O378" s="36" t="s">
        <v>10274</v>
      </c>
      <c r="P378" s="36" t="s">
        <v>10273</v>
      </c>
      <c r="Q378" s="36" t="s">
        <v>10273</v>
      </c>
      <c r="R378" s="36">
        <v>13</v>
      </c>
      <c r="S378" s="36">
        <v>9</v>
      </c>
      <c r="T378" s="36">
        <v>22</v>
      </c>
      <c r="U378" s="36">
        <v>14</v>
      </c>
      <c r="V378" s="36">
        <v>14</v>
      </c>
      <c r="W378" s="36">
        <v>28</v>
      </c>
      <c r="X378" s="31">
        <v>6</v>
      </c>
      <c r="Y378" s="27" t="s">
        <v>10274</v>
      </c>
      <c r="Z378" s="27" t="s">
        <v>10274</v>
      </c>
      <c r="AA378" s="27" t="s">
        <v>10273</v>
      </c>
      <c r="AB378" s="27" t="s">
        <v>10273</v>
      </c>
      <c r="AC378" s="27" t="s">
        <v>10273</v>
      </c>
      <c r="AD378" s="27" t="s">
        <v>10273</v>
      </c>
      <c r="AE378" s="27" t="s">
        <v>10273</v>
      </c>
      <c r="AF378" s="27" t="s">
        <v>10273</v>
      </c>
      <c r="AG378" s="27" t="s">
        <v>10275</v>
      </c>
      <c r="AH378" s="27" t="s">
        <v>10273</v>
      </c>
      <c r="AI378" s="27" t="s">
        <v>10273</v>
      </c>
      <c r="AJ378" s="27" t="s">
        <v>10274</v>
      </c>
      <c r="AK378" s="27" t="s">
        <v>10273</v>
      </c>
      <c r="AL378" s="27" t="s">
        <v>10275</v>
      </c>
      <c r="AM378" s="33">
        <v>0</v>
      </c>
      <c r="AN378" s="33">
        <v>0</v>
      </c>
      <c r="AO378" s="33">
        <v>0</v>
      </c>
      <c r="AP378" s="33">
        <v>0</v>
      </c>
      <c r="AQ378" s="33">
        <v>0</v>
      </c>
      <c r="AR378" s="33">
        <v>0</v>
      </c>
      <c r="AS378" s="33" t="s">
        <v>10275</v>
      </c>
      <c r="AT378" s="33" t="s">
        <v>10275</v>
      </c>
      <c r="AU378" s="33" t="s">
        <v>10275</v>
      </c>
      <c r="AV378" s="34" t="s">
        <v>10276</v>
      </c>
      <c r="AW378" s="34" t="s">
        <v>10276</v>
      </c>
      <c r="AX378" s="34" t="s">
        <v>10287</v>
      </c>
      <c r="AY378" s="35" t="s">
        <v>10275</v>
      </c>
      <c r="AZ378" s="35" t="s">
        <v>10275</v>
      </c>
      <c r="BA378" s="35" t="s">
        <v>10275</v>
      </c>
      <c r="BB378" s="35" t="s">
        <v>10275</v>
      </c>
      <c r="BC378" s="35" t="s">
        <v>10278</v>
      </c>
      <c r="BD378" s="35" t="s">
        <v>10278</v>
      </c>
      <c r="BE378" s="28" t="s">
        <v>10274</v>
      </c>
      <c r="BF378" s="28" t="s">
        <v>10273</v>
      </c>
      <c r="BG378" s="28" t="s">
        <v>10273</v>
      </c>
      <c r="BH378" s="28" t="s">
        <v>10274</v>
      </c>
      <c r="BI378" s="28" t="s">
        <v>10273</v>
      </c>
      <c r="BJ378" s="28" t="s">
        <v>10274</v>
      </c>
      <c r="BK378" s="28" t="s">
        <v>10273</v>
      </c>
      <c r="BL378" s="28" t="s">
        <v>10273</v>
      </c>
      <c r="BM378" s="28" t="s">
        <v>10274</v>
      </c>
      <c r="BN378" s="28" t="s">
        <v>10273</v>
      </c>
      <c r="BO378" s="28" t="s">
        <v>10273</v>
      </c>
      <c r="BP378" s="28" t="s">
        <v>10273</v>
      </c>
      <c r="BQ378" s="27" t="s">
        <v>10274</v>
      </c>
      <c r="BR378" s="27" t="s">
        <v>10273</v>
      </c>
      <c r="BS378" s="27" t="s">
        <v>10274</v>
      </c>
      <c r="BT378" s="27" t="s">
        <v>10273</v>
      </c>
      <c r="BU378" s="28" t="s">
        <v>10273</v>
      </c>
      <c r="BV378" s="28" t="s">
        <v>10274</v>
      </c>
      <c r="BW378" s="28" t="s">
        <v>10273</v>
      </c>
      <c r="BX378" s="27" t="s">
        <v>10279</v>
      </c>
      <c r="BY378" s="27" t="s">
        <v>10273</v>
      </c>
      <c r="BZ378" s="27" t="s">
        <v>10274</v>
      </c>
    </row>
    <row r="379" spans="1:78" ht="25.5" customHeight="1" x14ac:dyDescent="0.25">
      <c r="A379" s="27">
        <v>751</v>
      </c>
      <c r="B379" s="28" t="s">
        <v>13950</v>
      </c>
      <c r="C379" s="28" t="s">
        <v>13951</v>
      </c>
      <c r="D379" s="27" t="s">
        <v>11985</v>
      </c>
      <c r="E379" s="27" t="s">
        <v>13952</v>
      </c>
      <c r="F379" s="27" t="s">
        <v>13953</v>
      </c>
      <c r="G379" s="27" t="s">
        <v>11988</v>
      </c>
      <c r="H379" s="27" t="s">
        <v>3923</v>
      </c>
      <c r="I379" s="27" t="s">
        <v>13923</v>
      </c>
      <c r="J379" s="27" t="s">
        <v>13936</v>
      </c>
      <c r="K379" s="27" t="s">
        <v>13954</v>
      </c>
      <c r="L379" s="29" t="s">
        <v>10393</v>
      </c>
      <c r="M379" s="36" t="s">
        <v>10274</v>
      </c>
      <c r="N379" s="36" t="s">
        <v>10273</v>
      </c>
      <c r="O379" s="36" t="s">
        <v>10273</v>
      </c>
      <c r="P379" s="36" t="s">
        <v>10273</v>
      </c>
      <c r="Q379" s="36" t="s">
        <v>10273</v>
      </c>
      <c r="R379" s="36">
        <v>48</v>
      </c>
      <c r="S379" s="36">
        <v>26</v>
      </c>
      <c r="T379" s="36">
        <v>74</v>
      </c>
      <c r="U379" s="36">
        <v>46</v>
      </c>
      <c r="V379" s="36">
        <v>36</v>
      </c>
      <c r="W379" s="36">
        <v>82</v>
      </c>
      <c r="X379" s="31">
        <v>4</v>
      </c>
      <c r="Y379" s="27" t="s">
        <v>10274</v>
      </c>
      <c r="Z379" s="27" t="s">
        <v>10274</v>
      </c>
      <c r="AA379" s="27" t="s">
        <v>10273</v>
      </c>
      <c r="AB379" s="27" t="s">
        <v>10273</v>
      </c>
      <c r="AC379" s="27" t="s">
        <v>10273</v>
      </c>
      <c r="AD379" s="27" t="s">
        <v>10273</v>
      </c>
      <c r="AE379" s="27" t="s">
        <v>10273</v>
      </c>
      <c r="AF379" s="27" t="s">
        <v>10273</v>
      </c>
      <c r="AG379" s="27" t="s">
        <v>10275</v>
      </c>
      <c r="AH379" s="27" t="s">
        <v>10273</v>
      </c>
      <c r="AI379" s="27" t="s">
        <v>10273</v>
      </c>
      <c r="AJ379" s="27" t="s">
        <v>10274</v>
      </c>
      <c r="AK379" s="27" t="s">
        <v>10274</v>
      </c>
      <c r="AL379" s="27" t="s">
        <v>12137</v>
      </c>
      <c r="AM379" s="33" t="s">
        <v>10276</v>
      </c>
      <c r="AN379" s="33" t="s">
        <v>10276</v>
      </c>
      <c r="AO379" s="33" t="s">
        <v>10286</v>
      </c>
      <c r="AP379" s="33" t="s">
        <v>10275</v>
      </c>
      <c r="AQ379" s="33" t="s">
        <v>10275</v>
      </c>
      <c r="AR379" s="33" t="s">
        <v>10275</v>
      </c>
      <c r="AS379" s="33" t="s">
        <v>10275</v>
      </c>
      <c r="AT379" s="33" t="s">
        <v>10275</v>
      </c>
      <c r="AU379" s="33" t="s">
        <v>10275</v>
      </c>
      <c r="AV379" s="34">
        <v>0</v>
      </c>
      <c r="AW379" s="34">
        <v>0</v>
      </c>
      <c r="AX379" s="34">
        <v>0</v>
      </c>
      <c r="AY379" s="35" t="s">
        <v>10856</v>
      </c>
      <c r="AZ379" s="35" t="s">
        <v>10275</v>
      </c>
      <c r="BA379" s="35" t="s">
        <v>10275</v>
      </c>
      <c r="BB379" s="35" t="s">
        <v>10275</v>
      </c>
      <c r="BC379" s="35" t="s">
        <v>10275</v>
      </c>
      <c r="BD379" s="35" t="s">
        <v>10856</v>
      </c>
      <c r="BE379" s="28" t="s">
        <v>10274</v>
      </c>
      <c r="BF379" s="28" t="s">
        <v>10273</v>
      </c>
      <c r="BG379" s="28" t="s">
        <v>10273</v>
      </c>
      <c r="BH379" s="28" t="s">
        <v>10273</v>
      </c>
      <c r="BI379" s="28" t="s">
        <v>10273</v>
      </c>
      <c r="BJ379" s="28" t="s">
        <v>10274</v>
      </c>
      <c r="BK379" s="28" t="s">
        <v>10274</v>
      </c>
      <c r="BL379" s="28" t="s">
        <v>10273</v>
      </c>
      <c r="BM379" s="28" t="s">
        <v>10273</v>
      </c>
      <c r="BN379" s="28" t="s">
        <v>10273</v>
      </c>
      <c r="BO379" s="28" t="s">
        <v>10273</v>
      </c>
      <c r="BP379" s="28" t="s">
        <v>10273</v>
      </c>
      <c r="BQ379" s="27" t="s">
        <v>10274</v>
      </c>
      <c r="BR379" s="27" t="s">
        <v>10273</v>
      </c>
      <c r="BS379" s="27" t="s">
        <v>10273</v>
      </c>
      <c r="BT379" s="27" t="s">
        <v>10273</v>
      </c>
      <c r="BU379" s="28" t="s">
        <v>10273</v>
      </c>
      <c r="BV379" s="28" t="s">
        <v>10274</v>
      </c>
      <c r="BW379" s="28" t="s">
        <v>10273</v>
      </c>
      <c r="BX379" s="27" t="s">
        <v>10279</v>
      </c>
      <c r="BY379" s="27" t="s">
        <v>10273</v>
      </c>
      <c r="BZ379" s="27" t="s">
        <v>10274</v>
      </c>
    </row>
    <row r="380" spans="1:78" ht="25.5" customHeight="1" x14ac:dyDescent="0.25">
      <c r="A380" s="27">
        <v>748</v>
      </c>
      <c r="B380" s="28" t="s">
        <v>13932</v>
      </c>
      <c r="C380" s="28" t="s">
        <v>13933</v>
      </c>
      <c r="D380" s="27" t="s">
        <v>11985</v>
      </c>
      <c r="E380" s="27" t="s">
        <v>13934</v>
      </c>
      <c r="F380" s="27" t="s">
        <v>13935</v>
      </c>
      <c r="G380" s="27" t="s">
        <v>11988</v>
      </c>
      <c r="H380" s="27" t="s">
        <v>3923</v>
      </c>
      <c r="I380" s="27" t="s">
        <v>13923</v>
      </c>
      <c r="J380" s="27" t="s">
        <v>13936</v>
      </c>
      <c r="K380" s="27" t="s">
        <v>13937</v>
      </c>
      <c r="L380" s="29" t="s">
        <v>10272</v>
      </c>
      <c r="M380" s="36" t="s">
        <v>10273</v>
      </c>
      <c r="N380" s="36" t="s">
        <v>10274</v>
      </c>
      <c r="O380" s="36" t="s">
        <v>10274</v>
      </c>
      <c r="P380" s="36" t="s">
        <v>10274</v>
      </c>
      <c r="Q380" s="36" t="s">
        <v>10273</v>
      </c>
      <c r="R380" s="36">
        <v>98</v>
      </c>
      <c r="S380" s="36">
        <v>67</v>
      </c>
      <c r="T380" s="36">
        <v>165</v>
      </c>
      <c r="U380" s="36">
        <v>125</v>
      </c>
      <c r="V380" s="36">
        <v>73</v>
      </c>
      <c r="W380" s="36">
        <v>198</v>
      </c>
      <c r="X380" s="31">
        <v>12</v>
      </c>
      <c r="Y380" s="27" t="s">
        <v>10273</v>
      </c>
      <c r="Z380" s="27" t="s">
        <v>10274</v>
      </c>
      <c r="AA380" s="27" t="s">
        <v>10273</v>
      </c>
      <c r="AB380" s="27" t="s">
        <v>10274</v>
      </c>
      <c r="AC380" s="27" t="s">
        <v>10273</v>
      </c>
      <c r="AD380" s="27" t="s">
        <v>10274</v>
      </c>
      <c r="AE380" s="27" t="s">
        <v>10273</v>
      </c>
      <c r="AF380" s="27" t="s">
        <v>10273</v>
      </c>
      <c r="AG380" s="27" t="s">
        <v>10275</v>
      </c>
      <c r="AH380" s="27" t="s">
        <v>10273</v>
      </c>
      <c r="AI380" s="27" t="s">
        <v>10274</v>
      </c>
      <c r="AJ380" s="27" t="s">
        <v>10274</v>
      </c>
      <c r="AK380" s="27" t="s">
        <v>10273</v>
      </c>
      <c r="AL380" s="27" t="s">
        <v>10275</v>
      </c>
      <c r="AM380" s="32" t="s">
        <v>10275</v>
      </c>
      <c r="AN380" s="32" t="s">
        <v>10275</v>
      </c>
      <c r="AO380" s="32" t="s">
        <v>10275</v>
      </c>
      <c r="AP380" s="33">
        <v>0</v>
      </c>
      <c r="AQ380" s="33">
        <v>0</v>
      </c>
      <c r="AR380" s="33">
        <v>0</v>
      </c>
      <c r="AS380" s="33" t="s">
        <v>10275</v>
      </c>
      <c r="AT380" s="33" t="s">
        <v>10275</v>
      </c>
      <c r="AU380" s="33" t="s">
        <v>10275</v>
      </c>
      <c r="AV380" s="34" t="s">
        <v>10301</v>
      </c>
      <c r="AW380" s="34" t="s">
        <v>10301</v>
      </c>
      <c r="AX380" s="34" t="s">
        <v>10276</v>
      </c>
      <c r="AY380" s="35" t="s">
        <v>10275</v>
      </c>
      <c r="AZ380" s="35" t="s">
        <v>10275</v>
      </c>
      <c r="BA380" s="35" t="s">
        <v>10275</v>
      </c>
      <c r="BB380" s="35" t="s">
        <v>10275</v>
      </c>
      <c r="BC380" s="35" t="s">
        <v>10856</v>
      </c>
      <c r="BD380" s="35" t="s">
        <v>10856</v>
      </c>
      <c r="BE380" s="28" t="s">
        <v>10273</v>
      </c>
      <c r="BF380" s="28" t="s">
        <v>10273</v>
      </c>
      <c r="BG380" s="28" t="s">
        <v>10274</v>
      </c>
      <c r="BH380" s="28" t="s">
        <v>10274</v>
      </c>
      <c r="BI380" s="28" t="s">
        <v>10273</v>
      </c>
      <c r="BJ380" s="28" t="s">
        <v>10274</v>
      </c>
      <c r="BK380" s="28" t="s">
        <v>10274</v>
      </c>
      <c r="BL380" s="28" t="s">
        <v>10273</v>
      </c>
      <c r="BM380" s="28" t="s">
        <v>10273</v>
      </c>
      <c r="BN380" s="28" t="s">
        <v>10273</v>
      </c>
      <c r="BO380" s="28" t="s">
        <v>10273</v>
      </c>
      <c r="BP380" s="28" t="s">
        <v>10274</v>
      </c>
      <c r="BQ380" s="27" t="s">
        <v>10274</v>
      </c>
      <c r="BR380" s="27" t="s">
        <v>10273</v>
      </c>
      <c r="BS380" s="27" t="s">
        <v>10274</v>
      </c>
      <c r="BT380" s="27" t="s">
        <v>10273</v>
      </c>
      <c r="BU380" s="28" t="s">
        <v>10273</v>
      </c>
      <c r="BV380" s="28" t="s">
        <v>10274</v>
      </c>
      <c r="BW380" s="28" t="s">
        <v>10273</v>
      </c>
      <c r="BX380" s="27" t="s">
        <v>10279</v>
      </c>
      <c r="BY380" s="27" t="s">
        <v>10273</v>
      </c>
      <c r="BZ380" s="27" t="s">
        <v>10274</v>
      </c>
    </row>
    <row r="381" spans="1:78" ht="25.5" customHeight="1" x14ac:dyDescent="0.25">
      <c r="A381" s="27">
        <v>747</v>
      </c>
      <c r="B381" s="28" t="s">
        <v>13926</v>
      </c>
      <c r="C381" s="28" t="s">
        <v>13927</v>
      </c>
      <c r="D381" s="27" t="s">
        <v>11985</v>
      </c>
      <c r="E381" s="27" t="s">
        <v>13928</v>
      </c>
      <c r="F381" s="27" t="s">
        <v>13929</v>
      </c>
      <c r="G381" s="27" t="s">
        <v>11988</v>
      </c>
      <c r="H381" s="27" t="s">
        <v>3923</v>
      </c>
      <c r="I381" s="27" t="s">
        <v>13923</v>
      </c>
      <c r="J381" s="27" t="s">
        <v>13930</v>
      </c>
      <c r="K381" s="27" t="s">
        <v>13931</v>
      </c>
      <c r="L381" s="29" t="s">
        <v>10272</v>
      </c>
      <c r="M381" s="36" t="s">
        <v>10273</v>
      </c>
      <c r="N381" s="36" t="s">
        <v>10274</v>
      </c>
      <c r="O381" s="36" t="s">
        <v>10274</v>
      </c>
      <c r="P381" s="36" t="s">
        <v>10274</v>
      </c>
      <c r="Q381" s="36" t="s">
        <v>10273</v>
      </c>
      <c r="R381" s="36">
        <v>21</v>
      </c>
      <c r="S381" s="36">
        <v>96</v>
      </c>
      <c r="T381" s="36">
        <v>117</v>
      </c>
      <c r="U381" s="36">
        <v>22</v>
      </c>
      <c r="V381" s="36">
        <v>81</v>
      </c>
      <c r="W381" s="36">
        <v>103</v>
      </c>
      <c r="X381" s="31">
        <v>9</v>
      </c>
      <c r="Y381" s="27" t="s">
        <v>10273</v>
      </c>
      <c r="Z381" s="27" t="s">
        <v>10274</v>
      </c>
      <c r="AA381" s="27" t="s">
        <v>10273</v>
      </c>
      <c r="AB381" s="27" t="s">
        <v>10274</v>
      </c>
      <c r="AC381" s="27" t="s">
        <v>10273</v>
      </c>
      <c r="AD381" s="27" t="s">
        <v>10273</v>
      </c>
      <c r="AE381" s="27" t="s">
        <v>10273</v>
      </c>
      <c r="AF381" s="27" t="s">
        <v>10273</v>
      </c>
      <c r="AG381" s="27" t="s">
        <v>10275</v>
      </c>
      <c r="AH381" s="27" t="s">
        <v>10273</v>
      </c>
      <c r="AI381" s="27" t="s">
        <v>10273</v>
      </c>
      <c r="AJ381" s="27" t="s">
        <v>10274</v>
      </c>
      <c r="AK381" s="27" t="s">
        <v>10273</v>
      </c>
      <c r="AL381" s="27" t="s">
        <v>10275</v>
      </c>
      <c r="AM381" s="32" t="s">
        <v>10275</v>
      </c>
      <c r="AN381" s="32" t="s">
        <v>10275</v>
      </c>
      <c r="AO381" s="32" t="s">
        <v>10275</v>
      </c>
      <c r="AP381" s="33">
        <v>2</v>
      </c>
      <c r="AQ381" s="33">
        <v>2</v>
      </c>
      <c r="AR381" s="33">
        <v>0</v>
      </c>
      <c r="AS381" s="33" t="s">
        <v>10275</v>
      </c>
      <c r="AT381" s="33" t="s">
        <v>10275</v>
      </c>
      <c r="AU381" s="33" t="s">
        <v>10275</v>
      </c>
      <c r="AV381" s="34" t="s">
        <v>10286</v>
      </c>
      <c r="AW381" s="34" t="s">
        <v>10286</v>
      </c>
      <c r="AX381" s="34" t="s">
        <v>10276</v>
      </c>
      <c r="AY381" s="35" t="s">
        <v>10275</v>
      </c>
      <c r="AZ381" s="35" t="s">
        <v>10856</v>
      </c>
      <c r="BA381" s="35" t="s">
        <v>10856</v>
      </c>
      <c r="BB381" s="35" t="s">
        <v>10275</v>
      </c>
      <c r="BC381" s="35" t="s">
        <v>10856</v>
      </c>
      <c r="BD381" s="35" t="s">
        <v>10856</v>
      </c>
      <c r="BE381" s="28" t="s">
        <v>10273</v>
      </c>
      <c r="BF381" s="28" t="s">
        <v>10273</v>
      </c>
      <c r="BG381" s="28" t="s">
        <v>10274</v>
      </c>
      <c r="BH381" s="28" t="s">
        <v>10274</v>
      </c>
      <c r="BI381" s="28" t="s">
        <v>10273</v>
      </c>
      <c r="BJ381" s="28" t="s">
        <v>10274</v>
      </c>
      <c r="BK381" s="28" t="s">
        <v>10274</v>
      </c>
      <c r="BL381" s="28" t="s">
        <v>10273</v>
      </c>
      <c r="BM381" s="28" t="s">
        <v>10273</v>
      </c>
      <c r="BN381" s="28" t="s">
        <v>10273</v>
      </c>
      <c r="BO381" s="28" t="s">
        <v>10273</v>
      </c>
      <c r="BP381" s="28" t="s">
        <v>10273</v>
      </c>
      <c r="BQ381" s="27" t="s">
        <v>10274</v>
      </c>
      <c r="BR381" s="27" t="s">
        <v>10273</v>
      </c>
      <c r="BS381" s="27" t="s">
        <v>10274</v>
      </c>
      <c r="BT381" s="27" t="s">
        <v>10273</v>
      </c>
      <c r="BU381" s="28" t="s">
        <v>10273</v>
      </c>
      <c r="BV381" s="28" t="s">
        <v>10274</v>
      </c>
      <c r="BW381" s="28" t="s">
        <v>10273</v>
      </c>
      <c r="BX381" s="27" t="s">
        <v>10279</v>
      </c>
      <c r="BY381" s="27" t="s">
        <v>10274</v>
      </c>
      <c r="BZ381" s="27" t="s">
        <v>10274</v>
      </c>
    </row>
    <row r="382" spans="1:78" ht="25.5" customHeight="1" x14ac:dyDescent="0.25">
      <c r="A382" s="27">
        <v>746</v>
      </c>
      <c r="B382" s="28" t="s">
        <v>13919</v>
      </c>
      <c r="C382" s="28" t="s">
        <v>13920</v>
      </c>
      <c r="D382" s="27" t="s">
        <v>11985</v>
      </c>
      <c r="E382" s="27" t="s">
        <v>13921</v>
      </c>
      <c r="F382" s="27" t="s">
        <v>13922</v>
      </c>
      <c r="G382" s="27" t="s">
        <v>11988</v>
      </c>
      <c r="H382" s="27" t="s">
        <v>3923</v>
      </c>
      <c r="I382" s="27" t="s">
        <v>13923</v>
      </c>
      <c r="J382" s="27" t="s">
        <v>13924</v>
      </c>
      <c r="K382" s="27" t="s">
        <v>13925</v>
      </c>
      <c r="L382" s="29" t="s">
        <v>10309</v>
      </c>
      <c r="M382" s="36" t="s">
        <v>10273</v>
      </c>
      <c r="N382" s="36" t="s">
        <v>10273</v>
      </c>
      <c r="O382" s="36" t="s">
        <v>10273</v>
      </c>
      <c r="P382" s="36" t="s">
        <v>10273</v>
      </c>
      <c r="Q382" s="36" t="s">
        <v>10274</v>
      </c>
      <c r="R382" s="36">
        <v>78</v>
      </c>
      <c r="S382" s="36">
        <v>99</v>
      </c>
      <c r="T382" s="36">
        <v>177</v>
      </c>
      <c r="U382" s="36">
        <v>66</v>
      </c>
      <c r="V382" s="36">
        <v>104</v>
      </c>
      <c r="W382" s="36">
        <v>170</v>
      </c>
      <c r="X382" s="31">
        <v>11</v>
      </c>
      <c r="Y382" s="27" t="s">
        <v>10274</v>
      </c>
      <c r="Z382" s="27" t="s">
        <v>10273</v>
      </c>
      <c r="AA382" s="27" t="s">
        <v>10273</v>
      </c>
      <c r="AB382" s="27" t="s">
        <v>10274</v>
      </c>
      <c r="AC382" s="27" t="s">
        <v>10273</v>
      </c>
      <c r="AD382" s="27" t="s">
        <v>10273</v>
      </c>
      <c r="AE382" s="27" t="s">
        <v>10273</v>
      </c>
      <c r="AF382" s="27" t="s">
        <v>10273</v>
      </c>
      <c r="AG382" s="27" t="s">
        <v>10275</v>
      </c>
      <c r="AH382" s="27" t="s">
        <v>10273</v>
      </c>
      <c r="AI382" s="27" t="s">
        <v>10274</v>
      </c>
      <c r="AJ382" s="27" t="s">
        <v>10274</v>
      </c>
      <c r="AK382" s="27" t="s">
        <v>10274</v>
      </c>
      <c r="AL382" s="27" t="s">
        <v>12137</v>
      </c>
      <c r="AM382" s="32" t="s">
        <v>10275</v>
      </c>
      <c r="AN382" s="32" t="s">
        <v>10275</v>
      </c>
      <c r="AO382" s="32" t="s">
        <v>10275</v>
      </c>
      <c r="AP382" s="33" t="s">
        <v>10275</v>
      </c>
      <c r="AQ382" s="33" t="s">
        <v>10275</v>
      </c>
      <c r="AR382" s="33" t="s">
        <v>10275</v>
      </c>
      <c r="AS382" s="33" t="s">
        <v>10277</v>
      </c>
      <c r="AT382" s="33" t="s">
        <v>10277</v>
      </c>
      <c r="AU382" s="33" t="s">
        <v>10276</v>
      </c>
      <c r="AV382" s="34">
        <v>0</v>
      </c>
      <c r="AW382" s="34">
        <v>0</v>
      </c>
      <c r="AX382" s="34">
        <v>0</v>
      </c>
      <c r="AY382" s="35" t="s">
        <v>10275</v>
      </c>
      <c r="AZ382" s="35" t="s">
        <v>10275</v>
      </c>
      <c r="BA382" s="35" t="s">
        <v>10275</v>
      </c>
      <c r="BB382" s="35" t="s">
        <v>10856</v>
      </c>
      <c r="BC382" s="35" t="s">
        <v>10275</v>
      </c>
      <c r="BD382" s="35" t="s">
        <v>10856</v>
      </c>
      <c r="BE382" s="28" t="s">
        <v>10273</v>
      </c>
      <c r="BF382" s="28" t="s">
        <v>10273</v>
      </c>
      <c r="BG382" s="28" t="s">
        <v>10273</v>
      </c>
      <c r="BH382" s="28" t="s">
        <v>10273</v>
      </c>
      <c r="BI382" s="28" t="s">
        <v>10274</v>
      </c>
      <c r="BJ382" s="28" t="s">
        <v>10274</v>
      </c>
      <c r="BK382" s="28" t="s">
        <v>10274</v>
      </c>
      <c r="BL382" s="28" t="s">
        <v>10273</v>
      </c>
      <c r="BM382" s="28" t="s">
        <v>10273</v>
      </c>
      <c r="BN382" s="28" t="s">
        <v>10273</v>
      </c>
      <c r="BO382" s="28" t="s">
        <v>10273</v>
      </c>
      <c r="BP382" s="28" t="s">
        <v>10273</v>
      </c>
      <c r="BQ382" s="27" t="s">
        <v>10274</v>
      </c>
      <c r="BR382" s="27" t="s">
        <v>10273</v>
      </c>
      <c r="BS382" s="27" t="s">
        <v>10274</v>
      </c>
      <c r="BT382" s="27" t="s">
        <v>10273</v>
      </c>
      <c r="BU382" s="28" t="s">
        <v>10273</v>
      </c>
      <c r="BV382" s="28" t="s">
        <v>10274</v>
      </c>
      <c r="BW382" s="28" t="s">
        <v>10273</v>
      </c>
      <c r="BX382" s="27" t="s">
        <v>10279</v>
      </c>
      <c r="BY382" s="27" t="s">
        <v>10273</v>
      </c>
      <c r="BZ382" s="27" t="s">
        <v>10274</v>
      </c>
    </row>
    <row r="383" spans="1:78" ht="25.5" customHeight="1" x14ac:dyDescent="0.25">
      <c r="A383" s="27">
        <v>779</v>
      </c>
      <c r="B383" s="28" t="s">
        <v>14039</v>
      </c>
      <c r="C383" s="28" t="s">
        <v>14040</v>
      </c>
      <c r="D383" s="27" t="s">
        <v>11985</v>
      </c>
      <c r="E383" s="27" t="s">
        <v>14041</v>
      </c>
      <c r="F383" s="27" t="s">
        <v>14042</v>
      </c>
      <c r="G383" s="27" t="s">
        <v>11988</v>
      </c>
      <c r="H383" s="27" t="s">
        <v>3923</v>
      </c>
      <c r="I383" s="27" t="s">
        <v>13923</v>
      </c>
      <c r="J383" s="27" t="s">
        <v>14043</v>
      </c>
      <c r="K383" s="27" t="s">
        <v>14044</v>
      </c>
      <c r="L383" s="29" t="s">
        <v>10272</v>
      </c>
      <c r="M383" s="36" t="s">
        <v>10274</v>
      </c>
      <c r="N383" s="36" t="s">
        <v>10274</v>
      </c>
      <c r="O383" s="36" t="s">
        <v>10274</v>
      </c>
      <c r="P383" s="36" t="s">
        <v>10274</v>
      </c>
      <c r="Q383" s="36" t="s">
        <v>10273</v>
      </c>
      <c r="R383" s="36">
        <v>85</v>
      </c>
      <c r="S383" s="36">
        <v>76</v>
      </c>
      <c r="T383" s="36">
        <v>161</v>
      </c>
      <c r="U383" s="36">
        <v>66</v>
      </c>
      <c r="V383" s="36">
        <v>63</v>
      </c>
      <c r="W383" s="36">
        <v>129</v>
      </c>
      <c r="X383" s="31">
        <v>14</v>
      </c>
      <c r="Y383" s="27" t="s">
        <v>10274</v>
      </c>
      <c r="Z383" s="27" t="s">
        <v>10273</v>
      </c>
      <c r="AA383" s="27" t="s">
        <v>10273</v>
      </c>
      <c r="AB383" s="27" t="s">
        <v>10273</v>
      </c>
      <c r="AC383" s="27" t="s">
        <v>10273</v>
      </c>
      <c r="AD383" s="27" t="s">
        <v>10273</v>
      </c>
      <c r="AE383" s="27" t="s">
        <v>10273</v>
      </c>
      <c r="AF383" s="27" t="s">
        <v>10273</v>
      </c>
      <c r="AG383" s="27" t="s">
        <v>10275</v>
      </c>
      <c r="AH383" s="27" t="s">
        <v>10273</v>
      </c>
      <c r="AI383" s="27" t="s">
        <v>10273</v>
      </c>
      <c r="AJ383" s="27" t="s">
        <v>10274</v>
      </c>
      <c r="AK383" s="27" t="s">
        <v>10273</v>
      </c>
      <c r="AL383" s="27" t="s">
        <v>10275</v>
      </c>
      <c r="AM383" s="33" t="s">
        <v>10316</v>
      </c>
      <c r="AN383" s="33" t="s">
        <v>10316</v>
      </c>
      <c r="AO383" s="33" t="s">
        <v>10276</v>
      </c>
      <c r="AP383" s="33">
        <v>7</v>
      </c>
      <c r="AQ383" s="33">
        <v>9</v>
      </c>
      <c r="AR383" s="33">
        <v>0</v>
      </c>
      <c r="AS383" s="33" t="s">
        <v>10275</v>
      </c>
      <c r="AT383" s="33" t="s">
        <v>10275</v>
      </c>
      <c r="AU383" s="33" t="s">
        <v>10275</v>
      </c>
      <c r="AV383" s="34" t="s">
        <v>10302</v>
      </c>
      <c r="AW383" s="34" t="s">
        <v>10302</v>
      </c>
      <c r="AX383" s="34" t="s">
        <v>10276</v>
      </c>
      <c r="AY383" s="35" t="s">
        <v>10856</v>
      </c>
      <c r="AZ383" s="35" t="s">
        <v>10856</v>
      </c>
      <c r="BA383" s="35" t="s">
        <v>10856</v>
      </c>
      <c r="BB383" s="35" t="s">
        <v>10275</v>
      </c>
      <c r="BC383" s="35" t="s">
        <v>10856</v>
      </c>
      <c r="BD383" s="35" t="s">
        <v>10856</v>
      </c>
      <c r="BE383" s="28" t="s">
        <v>10273</v>
      </c>
      <c r="BF383" s="28" t="s">
        <v>10273</v>
      </c>
      <c r="BG383" s="28" t="s">
        <v>10274</v>
      </c>
      <c r="BH383" s="28" t="s">
        <v>10274</v>
      </c>
      <c r="BI383" s="28" t="s">
        <v>10273</v>
      </c>
      <c r="BJ383" s="28" t="s">
        <v>10274</v>
      </c>
      <c r="BK383" s="28" t="s">
        <v>10273</v>
      </c>
      <c r="BL383" s="28" t="s">
        <v>10274</v>
      </c>
      <c r="BM383" s="28" t="s">
        <v>10273</v>
      </c>
      <c r="BN383" s="28" t="s">
        <v>10273</v>
      </c>
      <c r="BO383" s="28" t="s">
        <v>10273</v>
      </c>
      <c r="BP383" s="28" t="s">
        <v>10273</v>
      </c>
      <c r="BQ383" s="27" t="s">
        <v>10274</v>
      </c>
      <c r="BR383" s="27" t="s">
        <v>10274</v>
      </c>
      <c r="BS383" s="27" t="s">
        <v>10273</v>
      </c>
      <c r="BT383" s="27" t="s">
        <v>10273</v>
      </c>
      <c r="BU383" s="28" t="s">
        <v>10273</v>
      </c>
      <c r="BV383" s="28" t="s">
        <v>10274</v>
      </c>
      <c r="BW383" s="28" t="s">
        <v>10273</v>
      </c>
      <c r="BX383" s="27" t="s">
        <v>10279</v>
      </c>
      <c r="BY383" s="27" t="s">
        <v>10273</v>
      </c>
      <c r="BZ383" s="27" t="s">
        <v>10274</v>
      </c>
    </row>
    <row r="384" spans="1:78" ht="25.5" customHeight="1" x14ac:dyDescent="0.25">
      <c r="A384" s="27">
        <v>763</v>
      </c>
      <c r="B384" s="28" t="s">
        <v>14004</v>
      </c>
      <c r="C384" s="28" t="s">
        <v>14005</v>
      </c>
      <c r="D384" s="27" t="s">
        <v>11985</v>
      </c>
      <c r="E384" s="27" t="s">
        <v>14006</v>
      </c>
      <c r="F384" s="27" t="s">
        <v>14007</v>
      </c>
      <c r="G384" s="27" t="s">
        <v>11988</v>
      </c>
      <c r="H384" s="27" t="s">
        <v>3923</v>
      </c>
      <c r="I384" s="27" t="s">
        <v>13923</v>
      </c>
      <c r="J384" s="27" t="s">
        <v>14008</v>
      </c>
      <c r="K384" s="27" t="s">
        <v>14009</v>
      </c>
      <c r="L384" s="29" t="s">
        <v>10272</v>
      </c>
      <c r="M384" s="36" t="s">
        <v>10274</v>
      </c>
      <c r="N384" s="36" t="s">
        <v>10274</v>
      </c>
      <c r="O384" s="36" t="s">
        <v>10274</v>
      </c>
      <c r="P384" s="36" t="s">
        <v>10274</v>
      </c>
      <c r="Q384" s="36" t="s">
        <v>10273</v>
      </c>
      <c r="R384" s="36">
        <v>59</v>
      </c>
      <c r="S384" s="36">
        <v>51</v>
      </c>
      <c r="T384" s="36">
        <v>110</v>
      </c>
      <c r="U384" s="36">
        <v>78</v>
      </c>
      <c r="V384" s="36">
        <v>44</v>
      </c>
      <c r="W384" s="36">
        <v>122</v>
      </c>
      <c r="X384" s="31">
        <v>11</v>
      </c>
      <c r="Y384" s="27" t="s">
        <v>10274</v>
      </c>
      <c r="Z384" s="27" t="s">
        <v>10274</v>
      </c>
      <c r="AA384" s="27" t="s">
        <v>10273</v>
      </c>
      <c r="AB384" s="27" t="s">
        <v>10273</v>
      </c>
      <c r="AC384" s="27" t="s">
        <v>10273</v>
      </c>
      <c r="AD384" s="27" t="s">
        <v>10273</v>
      </c>
      <c r="AE384" s="27" t="s">
        <v>10273</v>
      </c>
      <c r="AF384" s="27" t="s">
        <v>10273</v>
      </c>
      <c r="AG384" s="27" t="s">
        <v>10275</v>
      </c>
      <c r="AH384" s="27" t="s">
        <v>10274</v>
      </c>
      <c r="AI384" s="27" t="s">
        <v>10274</v>
      </c>
      <c r="AJ384" s="27" t="s">
        <v>10273</v>
      </c>
      <c r="AK384" s="27" t="s">
        <v>10273</v>
      </c>
      <c r="AL384" s="27" t="s">
        <v>10275</v>
      </c>
      <c r="AM384" s="33" t="s">
        <v>10276</v>
      </c>
      <c r="AN384" s="33" t="s">
        <v>10276</v>
      </c>
      <c r="AO384" s="33" t="s">
        <v>10286</v>
      </c>
      <c r="AP384" s="33">
        <v>0</v>
      </c>
      <c r="AQ384" s="33">
        <v>0</v>
      </c>
      <c r="AR384" s="33">
        <v>0</v>
      </c>
      <c r="AS384" s="33" t="s">
        <v>10275</v>
      </c>
      <c r="AT384" s="33" t="s">
        <v>10275</v>
      </c>
      <c r="AU384" s="33" t="s">
        <v>10275</v>
      </c>
      <c r="AV384" s="34" t="s">
        <v>10323</v>
      </c>
      <c r="AW384" s="34" t="s">
        <v>10323</v>
      </c>
      <c r="AX384" s="34" t="s">
        <v>10276</v>
      </c>
      <c r="AY384" s="35" t="s">
        <v>10400</v>
      </c>
      <c r="AZ384" s="35" t="s">
        <v>10275</v>
      </c>
      <c r="BA384" s="35" t="s">
        <v>10275</v>
      </c>
      <c r="BB384" s="35" t="s">
        <v>10275</v>
      </c>
      <c r="BC384" s="35" t="s">
        <v>10856</v>
      </c>
      <c r="BD384" s="35" t="s">
        <v>10856</v>
      </c>
      <c r="BE384" s="28" t="s">
        <v>10274</v>
      </c>
      <c r="BF384" s="28" t="s">
        <v>10273</v>
      </c>
      <c r="BG384" s="28" t="s">
        <v>10273</v>
      </c>
      <c r="BH384" s="28" t="s">
        <v>10274</v>
      </c>
      <c r="BI384" s="28" t="s">
        <v>10273</v>
      </c>
      <c r="BJ384" s="28" t="s">
        <v>10274</v>
      </c>
      <c r="BK384" s="28" t="s">
        <v>10274</v>
      </c>
      <c r="BL384" s="28" t="s">
        <v>10273</v>
      </c>
      <c r="BM384" s="28" t="s">
        <v>10273</v>
      </c>
      <c r="BN384" s="28" t="s">
        <v>10273</v>
      </c>
      <c r="BO384" s="28" t="s">
        <v>10273</v>
      </c>
      <c r="BP384" s="28" t="s">
        <v>10273</v>
      </c>
      <c r="BQ384" s="27" t="s">
        <v>10274</v>
      </c>
      <c r="BR384" s="27" t="s">
        <v>10273</v>
      </c>
      <c r="BS384" s="27" t="s">
        <v>10274</v>
      </c>
      <c r="BT384" s="27" t="s">
        <v>10273</v>
      </c>
      <c r="BU384" s="28" t="s">
        <v>10273</v>
      </c>
      <c r="BV384" s="28" t="s">
        <v>10274</v>
      </c>
      <c r="BW384" s="28" t="s">
        <v>10273</v>
      </c>
      <c r="BX384" s="27" t="s">
        <v>10279</v>
      </c>
      <c r="BY384" s="27" t="s">
        <v>10273</v>
      </c>
      <c r="BZ384" s="27" t="s">
        <v>10274</v>
      </c>
    </row>
    <row r="385" spans="1:78" ht="25.5" customHeight="1" x14ac:dyDescent="0.25">
      <c r="A385" s="27">
        <v>764</v>
      </c>
      <c r="B385" s="28" t="s">
        <v>14010</v>
      </c>
      <c r="C385" s="28" t="s">
        <v>14011</v>
      </c>
      <c r="D385" s="27" t="s">
        <v>11985</v>
      </c>
      <c r="E385" s="27" t="s">
        <v>14012</v>
      </c>
      <c r="F385" s="27" t="s">
        <v>14013</v>
      </c>
      <c r="G385" s="27" t="s">
        <v>11988</v>
      </c>
      <c r="H385" s="27" t="s">
        <v>3923</v>
      </c>
      <c r="I385" s="27" t="s">
        <v>13923</v>
      </c>
      <c r="J385" s="27" t="s">
        <v>14014</v>
      </c>
      <c r="K385" s="27" t="s">
        <v>14015</v>
      </c>
      <c r="L385" s="29" t="s">
        <v>10309</v>
      </c>
      <c r="M385" s="36" t="s">
        <v>10273</v>
      </c>
      <c r="N385" s="36" t="s">
        <v>10273</v>
      </c>
      <c r="O385" s="36" t="s">
        <v>10273</v>
      </c>
      <c r="P385" s="36" t="s">
        <v>10273</v>
      </c>
      <c r="Q385" s="36" t="s">
        <v>10274</v>
      </c>
      <c r="R385" s="36">
        <v>49</v>
      </c>
      <c r="S385" s="36">
        <v>66</v>
      </c>
      <c r="T385" s="36">
        <v>115</v>
      </c>
      <c r="U385" s="36">
        <v>57</v>
      </c>
      <c r="V385" s="36">
        <v>72</v>
      </c>
      <c r="W385" s="36">
        <v>129</v>
      </c>
      <c r="X385" s="31">
        <v>6</v>
      </c>
      <c r="Y385" s="27" t="s">
        <v>10274</v>
      </c>
      <c r="Z385" s="27" t="s">
        <v>10274</v>
      </c>
      <c r="AA385" s="27" t="s">
        <v>10273</v>
      </c>
      <c r="AB385" s="27" t="s">
        <v>10273</v>
      </c>
      <c r="AC385" s="27" t="s">
        <v>10273</v>
      </c>
      <c r="AD385" s="27" t="s">
        <v>10273</v>
      </c>
      <c r="AE385" s="27" t="s">
        <v>10273</v>
      </c>
      <c r="AF385" s="27" t="s">
        <v>10273</v>
      </c>
      <c r="AG385" s="27" t="s">
        <v>10275</v>
      </c>
      <c r="AH385" s="27" t="s">
        <v>10273</v>
      </c>
      <c r="AI385" s="27" t="s">
        <v>10273</v>
      </c>
      <c r="AJ385" s="27" t="s">
        <v>10274</v>
      </c>
      <c r="AK385" s="27" t="s">
        <v>10273</v>
      </c>
      <c r="AL385" s="27" t="s">
        <v>10275</v>
      </c>
      <c r="AM385" s="32" t="s">
        <v>10275</v>
      </c>
      <c r="AN385" s="32" t="s">
        <v>10275</v>
      </c>
      <c r="AO385" s="32" t="s">
        <v>10275</v>
      </c>
      <c r="AP385" s="33" t="s">
        <v>10275</v>
      </c>
      <c r="AQ385" s="33" t="s">
        <v>10275</v>
      </c>
      <c r="AR385" s="33" t="s">
        <v>10275</v>
      </c>
      <c r="AS385" s="33" t="s">
        <v>10276</v>
      </c>
      <c r="AT385" s="33" t="s">
        <v>10276</v>
      </c>
      <c r="AU385" s="33" t="s">
        <v>10316</v>
      </c>
      <c r="AV385" s="34">
        <v>0</v>
      </c>
      <c r="AW385" s="34">
        <v>0</v>
      </c>
      <c r="AX385" s="34">
        <v>0</v>
      </c>
      <c r="AY385" s="35" t="s">
        <v>10275</v>
      </c>
      <c r="AZ385" s="35" t="s">
        <v>10275</v>
      </c>
      <c r="BA385" s="35" t="s">
        <v>10275</v>
      </c>
      <c r="BB385" s="35" t="s">
        <v>10856</v>
      </c>
      <c r="BC385" s="35" t="s">
        <v>10275</v>
      </c>
      <c r="BD385" s="35" t="s">
        <v>10856</v>
      </c>
      <c r="BE385" s="28" t="s">
        <v>10273</v>
      </c>
      <c r="BF385" s="28" t="s">
        <v>10273</v>
      </c>
      <c r="BG385" s="28" t="s">
        <v>10273</v>
      </c>
      <c r="BH385" s="28" t="s">
        <v>10273</v>
      </c>
      <c r="BI385" s="28" t="s">
        <v>10274</v>
      </c>
      <c r="BJ385" s="28" t="s">
        <v>10274</v>
      </c>
      <c r="BK385" s="28" t="s">
        <v>10274</v>
      </c>
      <c r="BL385" s="28" t="s">
        <v>10273</v>
      </c>
      <c r="BM385" s="28" t="s">
        <v>10273</v>
      </c>
      <c r="BN385" s="28" t="s">
        <v>10274</v>
      </c>
      <c r="BO385" s="28" t="s">
        <v>10273</v>
      </c>
      <c r="BP385" s="28" t="s">
        <v>10273</v>
      </c>
      <c r="BQ385" s="27" t="s">
        <v>10274</v>
      </c>
      <c r="BR385" s="27" t="s">
        <v>10273</v>
      </c>
      <c r="BS385" s="27" t="s">
        <v>10274</v>
      </c>
      <c r="BT385" s="27" t="s">
        <v>10273</v>
      </c>
      <c r="BU385" s="28" t="s">
        <v>10273</v>
      </c>
      <c r="BV385" s="28" t="s">
        <v>10274</v>
      </c>
      <c r="BW385" s="28" t="s">
        <v>10273</v>
      </c>
      <c r="BX385" s="27" t="s">
        <v>10279</v>
      </c>
      <c r="BY385" s="27" t="s">
        <v>10273</v>
      </c>
      <c r="BZ385" s="27" t="s">
        <v>10274</v>
      </c>
    </row>
    <row r="386" spans="1:78" ht="25.5" customHeight="1" x14ac:dyDescent="0.25">
      <c r="A386" s="27">
        <v>753</v>
      </c>
      <c r="B386" s="28" t="s">
        <v>13961</v>
      </c>
      <c r="C386" s="28" t="s">
        <v>13962</v>
      </c>
      <c r="D386" s="27" t="s">
        <v>11985</v>
      </c>
      <c r="E386" s="27" t="s">
        <v>13963</v>
      </c>
      <c r="F386" s="27" t="s">
        <v>13964</v>
      </c>
      <c r="G386" s="27" t="s">
        <v>11988</v>
      </c>
      <c r="H386" s="27" t="s">
        <v>3923</v>
      </c>
      <c r="I386" s="27" t="s">
        <v>13923</v>
      </c>
      <c r="J386" s="27" t="s">
        <v>13965</v>
      </c>
      <c r="K386" s="27" t="s">
        <v>13966</v>
      </c>
      <c r="L386" s="29" t="s">
        <v>10272</v>
      </c>
      <c r="M386" s="36" t="s">
        <v>10274</v>
      </c>
      <c r="N386" s="36" t="s">
        <v>10274</v>
      </c>
      <c r="O386" s="36" t="s">
        <v>10274</v>
      </c>
      <c r="P386" s="36" t="s">
        <v>10274</v>
      </c>
      <c r="Q386" s="36" t="s">
        <v>10273</v>
      </c>
      <c r="R386" s="36">
        <v>16</v>
      </c>
      <c r="S386" s="36">
        <v>27</v>
      </c>
      <c r="T386" s="36">
        <v>43</v>
      </c>
      <c r="U386" s="36">
        <v>23</v>
      </c>
      <c r="V386" s="36">
        <v>30</v>
      </c>
      <c r="W386" s="36">
        <v>53</v>
      </c>
      <c r="X386" s="31">
        <v>8</v>
      </c>
      <c r="Y386" s="27" t="s">
        <v>10274</v>
      </c>
      <c r="Z386" s="27" t="s">
        <v>10274</v>
      </c>
      <c r="AA386" s="27" t="s">
        <v>10273</v>
      </c>
      <c r="AB386" s="27" t="s">
        <v>10273</v>
      </c>
      <c r="AC386" s="27" t="s">
        <v>10273</v>
      </c>
      <c r="AD386" s="27" t="s">
        <v>10273</v>
      </c>
      <c r="AE386" s="27" t="s">
        <v>10273</v>
      </c>
      <c r="AF386" s="27" t="s">
        <v>10273</v>
      </c>
      <c r="AG386" s="27" t="s">
        <v>10275</v>
      </c>
      <c r="AH386" s="27" t="s">
        <v>10273</v>
      </c>
      <c r="AI386" s="27" t="s">
        <v>10273</v>
      </c>
      <c r="AJ386" s="27" t="s">
        <v>10274</v>
      </c>
      <c r="AK386" s="27" t="s">
        <v>10273</v>
      </c>
      <c r="AL386" s="27" t="s">
        <v>10275</v>
      </c>
      <c r="AM386" s="33">
        <v>0</v>
      </c>
      <c r="AN386" s="33">
        <v>0</v>
      </c>
      <c r="AO386" s="33">
        <v>0</v>
      </c>
      <c r="AP386" s="33">
        <v>0</v>
      </c>
      <c r="AQ386" s="33">
        <v>0</v>
      </c>
      <c r="AR386" s="33">
        <v>0</v>
      </c>
      <c r="AS386" s="33" t="s">
        <v>10275</v>
      </c>
      <c r="AT386" s="33" t="s">
        <v>10275</v>
      </c>
      <c r="AU386" s="33" t="s">
        <v>10275</v>
      </c>
      <c r="AV386" s="34" t="s">
        <v>10316</v>
      </c>
      <c r="AW386" s="34" t="s">
        <v>10277</v>
      </c>
      <c r="AX386" s="34" t="s">
        <v>10276</v>
      </c>
      <c r="AY386" s="35" t="s">
        <v>10275</v>
      </c>
      <c r="AZ386" s="35" t="s">
        <v>10275</v>
      </c>
      <c r="BA386" s="35" t="s">
        <v>10275</v>
      </c>
      <c r="BB386" s="35" t="s">
        <v>10275</v>
      </c>
      <c r="BC386" s="35" t="s">
        <v>10856</v>
      </c>
      <c r="BD386" s="35" t="s">
        <v>10856</v>
      </c>
      <c r="BE386" s="28" t="s">
        <v>10273</v>
      </c>
      <c r="BF386" s="28" t="s">
        <v>10273</v>
      </c>
      <c r="BG386" s="28" t="s">
        <v>10273</v>
      </c>
      <c r="BH386" s="28" t="s">
        <v>10273</v>
      </c>
      <c r="BI386" s="28" t="s">
        <v>10273</v>
      </c>
      <c r="BJ386" s="28" t="s">
        <v>10274</v>
      </c>
      <c r="BK386" s="28" t="s">
        <v>10274</v>
      </c>
      <c r="BL386" s="28" t="s">
        <v>10273</v>
      </c>
      <c r="BM386" s="28" t="s">
        <v>10273</v>
      </c>
      <c r="BN386" s="28" t="s">
        <v>10273</v>
      </c>
      <c r="BO386" s="28" t="s">
        <v>10273</v>
      </c>
      <c r="BP386" s="28" t="s">
        <v>10273</v>
      </c>
      <c r="BQ386" s="27" t="s">
        <v>10274</v>
      </c>
      <c r="BR386" s="27" t="s">
        <v>10273</v>
      </c>
      <c r="BS386" s="27" t="s">
        <v>10273</v>
      </c>
      <c r="BT386" s="27" t="s">
        <v>10274</v>
      </c>
      <c r="BU386" s="28" t="s">
        <v>10273</v>
      </c>
      <c r="BV386" s="28" t="s">
        <v>10274</v>
      </c>
      <c r="BW386" s="28" t="s">
        <v>10273</v>
      </c>
      <c r="BX386" s="27" t="s">
        <v>10279</v>
      </c>
      <c r="BY386" s="27" t="s">
        <v>10273</v>
      </c>
      <c r="BZ386" s="27" t="s">
        <v>10274</v>
      </c>
    </row>
    <row r="387" spans="1:78" ht="25.5" customHeight="1" x14ac:dyDescent="0.25">
      <c r="A387" s="27">
        <v>766</v>
      </c>
      <c r="B387" s="28" t="s">
        <v>14016</v>
      </c>
      <c r="C387" s="28" t="s">
        <v>14017</v>
      </c>
      <c r="D387" s="27" t="s">
        <v>11985</v>
      </c>
      <c r="E387" s="27" t="s">
        <v>14018</v>
      </c>
      <c r="F387" s="27" t="s">
        <v>14019</v>
      </c>
      <c r="G387" s="27" t="s">
        <v>11988</v>
      </c>
      <c r="H387" s="27" t="s">
        <v>3923</v>
      </c>
      <c r="I387" s="27" t="s">
        <v>13923</v>
      </c>
      <c r="J387" s="27" t="s">
        <v>14020</v>
      </c>
      <c r="K387" s="27" t="s">
        <v>14021</v>
      </c>
      <c r="L387" s="29" t="s">
        <v>10272</v>
      </c>
      <c r="M387" s="36" t="s">
        <v>10274</v>
      </c>
      <c r="N387" s="36" t="s">
        <v>10274</v>
      </c>
      <c r="O387" s="36" t="s">
        <v>10274</v>
      </c>
      <c r="P387" s="36" t="s">
        <v>10274</v>
      </c>
      <c r="Q387" s="36" t="s">
        <v>10273</v>
      </c>
      <c r="R387" s="36">
        <v>58</v>
      </c>
      <c r="S387" s="36">
        <v>63</v>
      </c>
      <c r="T387" s="36">
        <v>121</v>
      </c>
      <c r="U387" s="36">
        <v>59</v>
      </c>
      <c r="V387" s="36">
        <v>66</v>
      </c>
      <c r="W387" s="36">
        <v>125</v>
      </c>
      <c r="X387" s="31">
        <v>10</v>
      </c>
      <c r="Y387" s="27" t="s">
        <v>10274</v>
      </c>
      <c r="Z387" s="27" t="s">
        <v>10273</v>
      </c>
      <c r="AA387" s="27" t="s">
        <v>10273</v>
      </c>
      <c r="AB387" s="27" t="s">
        <v>10273</v>
      </c>
      <c r="AC387" s="27" t="s">
        <v>10273</v>
      </c>
      <c r="AD387" s="27" t="s">
        <v>10273</v>
      </c>
      <c r="AE387" s="27" t="s">
        <v>10273</v>
      </c>
      <c r="AF387" s="27" t="s">
        <v>10273</v>
      </c>
      <c r="AG387" s="27" t="s">
        <v>10275</v>
      </c>
      <c r="AH387" s="27" t="s">
        <v>10273</v>
      </c>
      <c r="AI387" s="27" t="s">
        <v>10274</v>
      </c>
      <c r="AJ387" s="27" t="s">
        <v>10274</v>
      </c>
      <c r="AK387" s="27" t="s">
        <v>10274</v>
      </c>
      <c r="AL387" s="27" t="s">
        <v>12137</v>
      </c>
      <c r="AM387" s="33" t="s">
        <v>10286</v>
      </c>
      <c r="AN387" s="33" t="s">
        <v>10286</v>
      </c>
      <c r="AO387" s="33" t="s">
        <v>10276</v>
      </c>
      <c r="AP387" s="33">
        <v>0</v>
      </c>
      <c r="AQ387" s="33">
        <v>0</v>
      </c>
      <c r="AR387" s="33">
        <v>0</v>
      </c>
      <c r="AS387" s="33" t="s">
        <v>10275</v>
      </c>
      <c r="AT387" s="33" t="s">
        <v>10275</v>
      </c>
      <c r="AU387" s="33" t="s">
        <v>10275</v>
      </c>
      <c r="AV387" s="34" t="s">
        <v>10316</v>
      </c>
      <c r="AW387" s="34" t="s">
        <v>10316</v>
      </c>
      <c r="AX387" s="34" t="s">
        <v>10276</v>
      </c>
      <c r="AY387" s="35" t="s">
        <v>10856</v>
      </c>
      <c r="AZ387" s="35" t="s">
        <v>10275</v>
      </c>
      <c r="BA387" s="35" t="s">
        <v>10275</v>
      </c>
      <c r="BB387" s="35" t="s">
        <v>10275</v>
      </c>
      <c r="BC387" s="35" t="s">
        <v>10856</v>
      </c>
      <c r="BD387" s="35" t="s">
        <v>10856</v>
      </c>
      <c r="BE387" s="28" t="s">
        <v>10274</v>
      </c>
      <c r="BF387" s="28" t="s">
        <v>10273</v>
      </c>
      <c r="BG387" s="28" t="s">
        <v>10273</v>
      </c>
      <c r="BH387" s="28" t="s">
        <v>10274</v>
      </c>
      <c r="BI387" s="28" t="s">
        <v>10273</v>
      </c>
      <c r="BJ387" s="28" t="s">
        <v>10274</v>
      </c>
      <c r="BK387" s="28" t="s">
        <v>10274</v>
      </c>
      <c r="BL387" s="28" t="s">
        <v>10273</v>
      </c>
      <c r="BM387" s="28" t="s">
        <v>10273</v>
      </c>
      <c r="BN387" s="28" t="s">
        <v>10273</v>
      </c>
      <c r="BO387" s="28" t="s">
        <v>10273</v>
      </c>
      <c r="BP387" s="28" t="s">
        <v>10273</v>
      </c>
      <c r="BQ387" s="27" t="s">
        <v>10274</v>
      </c>
      <c r="BR387" s="27" t="s">
        <v>10274</v>
      </c>
      <c r="BS387" s="27" t="s">
        <v>10273</v>
      </c>
      <c r="BT387" s="27" t="s">
        <v>10274</v>
      </c>
      <c r="BU387" s="28" t="s">
        <v>10273</v>
      </c>
      <c r="BV387" s="28" t="s">
        <v>10274</v>
      </c>
      <c r="BW387" s="28" t="s">
        <v>10273</v>
      </c>
      <c r="BX387" s="27" t="s">
        <v>10279</v>
      </c>
      <c r="BY387" s="27" t="s">
        <v>10273</v>
      </c>
      <c r="BZ387" s="27" t="s">
        <v>10274</v>
      </c>
    </row>
    <row r="388" spans="1:78" ht="25.5" customHeight="1" x14ac:dyDescent="0.25">
      <c r="A388" s="27">
        <v>761</v>
      </c>
      <c r="B388" s="28" t="s">
        <v>13998</v>
      </c>
      <c r="C388" s="28" t="s">
        <v>13999</v>
      </c>
      <c r="D388" s="27" t="s">
        <v>11985</v>
      </c>
      <c r="E388" s="27" t="s">
        <v>14000</v>
      </c>
      <c r="F388" s="27" t="s">
        <v>14001</v>
      </c>
      <c r="G388" s="27" t="s">
        <v>11988</v>
      </c>
      <c r="H388" s="27" t="s">
        <v>3923</v>
      </c>
      <c r="I388" s="27" t="s">
        <v>13923</v>
      </c>
      <c r="J388" s="27" t="s">
        <v>14002</v>
      </c>
      <c r="K388" s="27" t="s">
        <v>14003</v>
      </c>
      <c r="L388" s="29" t="s">
        <v>10272</v>
      </c>
      <c r="M388" s="36" t="s">
        <v>10274</v>
      </c>
      <c r="N388" s="36" t="s">
        <v>10274</v>
      </c>
      <c r="O388" s="36" t="s">
        <v>10274</v>
      </c>
      <c r="P388" s="36" t="s">
        <v>10274</v>
      </c>
      <c r="Q388" s="36" t="s">
        <v>10273</v>
      </c>
      <c r="R388" s="36">
        <v>27</v>
      </c>
      <c r="S388" s="36">
        <v>16</v>
      </c>
      <c r="T388" s="36">
        <v>43</v>
      </c>
      <c r="U388" s="36">
        <v>38</v>
      </c>
      <c r="V388" s="36">
        <v>19</v>
      </c>
      <c r="W388" s="36">
        <v>57</v>
      </c>
      <c r="X388" s="31">
        <v>10</v>
      </c>
      <c r="Y388" s="27" t="s">
        <v>10274</v>
      </c>
      <c r="Z388" s="27" t="s">
        <v>10273</v>
      </c>
      <c r="AA388" s="27" t="s">
        <v>10273</v>
      </c>
      <c r="AB388" s="27" t="s">
        <v>10273</v>
      </c>
      <c r="AC388" s="27" t="s">
        <v>10273</v>
      </c>
      <c r="AD388" s="27" t="s">
        <v>10273</v>
      </c>
      <c r="AE388" s="27" t="s">
        <v>10273</v>
      </c>
      <c r="AF388" s="27" t="s">
        <v>10273</v>
      </c>
      <c r="AG388" s="27" t="s">
        <v>10275</v>
      </c>
      <c r="AH388" s="27" t="s">
        <v>10273</v>
      </c>
      <c r="AI388" s="27" t="s">
        <v>10273</v>
      </c>
      <c r="AJ388" s="27" t="s">
        <v>10274</v>
      </c>
      <c r="AK388" s="27" t="s">
        <v>10273</v>
      </c>
      <c r="AL388" s="27" t="s">
        <v>10275</v>
      </c>
      <c r="AM388" s="33">
        <v>0</v>
      </c>
      <c r="AN388" s="33">
        <v>0</v>
      </c>
      <c r="AO388" s="33">
        <v>0</v>
      </c>
      <c r="AP388" s="33">
        <v>0</v>
      </c>
      <c r="AQ388" s="33">
        <v>0</v>
      </c>
      <c r="AR388" s="33">
        <v>0</v>
      </c>
      <c r="AS388" s="33" t="s">
        <v>10275</v>
      </c>
      <c r="AT388" s="33" t="s">
        <v>10275</v>
      </c>
      <c r="AU388" s="33" t="s">
        <v>10275</v>
      </c>
      <c r="AV388" s="34" t="s">
        <v>10316</v>
      </c>
      <c r="AW388" s="34" t="s">
        <v>10316</v>
      </c>
      <c r="AX388" s="34" t="s">
        <v>10276</v>
      </c>
      <c r="AY388" s="35" t="s">
        <v>10275</v>
      </c>
      <c r="AZ388" s="35" t="s">
        <v>10275</v>
      </c>
      <c r="BA388" s="35" t="s">
        <v>10275</v>
      </c>
      <c r="BB388" s="35" t="s">
        <v>10275</v>
      </c>
      <c r="BC388" s="35" t="s">
        <v>10856</v>
      </c>
      <c r="BD388" s="35" t="s">
        <v>10856</v>
      </c>
      <c r="BE388" s="28" t="s">
        <v>10274</v>
      </c>
      <c r="BF388" s="28" t="s">
        <v>10273</v>
      </c>
      <c r="BG388" s="28" t="s">
        <v>10273</v>
      </c>
      <c r="BH388" s="28" t="s">
        <v>10274</v>
      </c>
      <c r="BI388" s="28" t="s">
        <v>10273</v>
      </c>
      <c r="BJ388" s="28" t="s">
        <v>10273</v>
      </c>
      <c r="BK388" s="28" t="s">
        <v>10275</v>
      </c>
      <c r="BL388" s="28" t="s">
        <v>10275</v>
      </c>
      <c r="BM388" s="28" t="s">
        <v>10275</v>
      </c>
      <c r="BN388" s="28" t="s">
        <v>10275</v>
      </c>
      <c r="BO388" s="28" t="s">
        <v>10275</v>
      </c>
      <c r="BP388" s="28" t="s">
        <v>10275</v>
      </c>
      <c r="BQ388" s="27" t="s">
        <v>10274</v>
      </c>
      <c r="BR388" s="27" t="s">
        <v>10273</v>
      </c>
      <c r="BS388" s="27" t="s">
        <v>10274</v>
      </c>
      <c r="BT388" s="27" t="s">
        <v>10273</v>
      </c>
      <c r="BU388" s="28" t="s">
        <v>10274</v>
      </c>
      <c r="BV388" s="28" t="s">
        <v>10274</v>
      </c>
      <c r="BW388" s="28" t="s">
        <v>10273</v>
      </c>
      <c r="BX388" s="27" t="s">
        <v>10279</v>
      </c>
      <c r="BY388" s="27" t="s">
        <v>10273</v>
      </c>
      <c r="BZ388" s="27" t="s">
        <v>10274</v>
      </c>
    </row>
    <row r="389" spans="1:78" ht="25.5" customHeight="1" x14ac:dyDescent="0.25">
      <c r="A389" s="27">
        <v>784</v>
      </c>
      <c r="B389" s="28" t="s">
        <v>14051</v>
      </c>
      <c r="C389" s="28" t="s">
        <v>14052</v>
      </c>
      <c r="D389" s="27" t="s">
        <v>11985</v>
      </c>
      <c r="E389" s="27" t="s">
        <v>14053</v>
      </c>
      <c r="F389" s="27" t="s">
        <v>14054</v>
      </c>
      <c r="G389" s="27" t="s">
        <v>11988</v>
      </c>
      <c r="H389" s="27" t="s">
        <v>3923</v>
      </c>
      <c r="I389" s="27" t="s">
        <v>13923</v>
      </c>
      <c r="J389" s="27" t="s">
        <v>14055</v>
      </c>
      <c r="K389" s="27" t="s">
        <v>14056</v>
      </c>
      <c r="L389" s="29" t="s">
        <v>10272</v>
      </c>
      <c r="M389" s="36" t="s">
        <v>10274</v>
      </c>
      <c r="N389" s="36" t="s">
        <v>10274</v>
      </c>
      <c r="O389" s="36" t="s">
        <v>10274</v>
      </c>
      <c r="P389" s="36" t="s">
        <v>10274</v>
      </c>
      <c r="Q389" s="36" t="s">
        <v>10273</v>
      </c>
      <c r="R389" s="36">
        <v>42</v>
      </c>
      <c r="S389" s="36">
        <v>33</v>
      </c>
      <c r="T389" s="36">
        <v>75</v>
      </c>
      <c r="U389" s="36">
        <v>45</v>
      </c>
      <c r="V389" s="36">
        <v>24</v>
      </c>
      <c r="W389" s="36">
        <v>69</v>
      </c>
      <c r="X389" s="31">
        <v>11</v>
      </c>
      <c r="Y389" s="27" t="s">
        <v>10274</v>
      </c>
      <c r="Z389" s="27" t="s">
        <v>10273</v>
      </c>
      <c r="AA389" s="27" t="s">
        <v>10273</v>
      </c>
      <c r="AB389" s="27" t="s">
        <v>10273</v>
      </c>
      <c r="AC389" s="27" t="s">
        <v>10273</v>
      </c>
      <c r="AD389" s="27" t="s">
        <v>10273</v>
      </c>
      <c r="AE389" s="27" t="s">
        <v>10273</v>
      </c>
      <c r="AF389" s="27" t="s">
        <v>10273</v>
      </c>
      <c r="AG389" s="27" t="s">
        <v>10275</v>
      </c>
      <c r="AH389" s="27" t="s">
        <v>10273</v>
      </c>
      <c r="AI389" s="27" t="s">
        <v>10274</v>
      </c>
      <c r="AJ389" s="27" t="s">
        <v>10274</v>
      </c>
      <c r="AK389" s="27" t="s">
        <v>10273</v>
      </c>
      <c r="AL389" s="27" t="s">
        <v>10275</v>
      </c>
      <c r="AM389" s="33">
        <v>0</v>
      </c>
      <c r="AN389" s="33">
        <v>0</v>
      </c>
      <c r="AO389" s="33">
        <v>0</v>
      </c>
      <c r="AP389" s="33">
        <v>0</v>
      </c>
      <c r="AQ389" s="33">
        <v>0</v>
      </c>
      <c r="AR389" s="33">
        <v>0</v>
      </c>
      <c r="AS389" s="33" t="s">
        <v>10275</v>
      </c>
      <c r="AT389" s="33" t="s">
        <v>10275</v>
      </c>
      <c r="AU389" s="33" t="s">
        <v>10275</v>
      </c>
      <c r="AV389" s="34" t="s">
        <v>10323</v>
      </c>
      <c r="AW389" s="34" t="s">
        <v>10323</v>
      </c>
      <c r="AX389" s="34" t="s">
        <v>10276</v>
      </c>
      <c r="AY389" s="35" t="s">
        <v>10275</v>
      </c>
      <c r="AZ389" s="35" t="s">
        <v>10275</v>
      </c>
      <c r="BA389" s="35" t="s">
        <v>10275</v>
      </c>
      <c r="BB389" s="35" t="s">
        <v>10275</v>
      </c>
      <c r="BC389" s="35" t="s">
        <v>10856</v>
      </c>
      <c r="BD389" s="35" t="s">
        <v>10856</v>
      </c>
      <c r="BE389" s="28" t="s">
        <v>10274</v>
      </c>
      <c r="BF389" s="28" t="s">
        <v>10273</v>
      </c>
      <c r="BG389" s="28" t="s">
        <v>10273</v>
      </c>
      <c r="BH389" s="28" t="s">
        <v>10274</v>
      </c>
      <c r="BI389" s="28" t="s">
        <v>10273</v>
      </c>
      <c r="BJ389" s="28" t="s">
        <v>10274</v>
      </c>
      <c r="BK389" s="28" t="s">
        <v>10274</v>
      </c>
      <c r="BL389" s="28" t="s">
        <v>10273</v>
      </c>
      <c r="BM389" s="28" t="s">
        <v>10273</v>
      </c>
      <c r="BN389" s="28" t="s">
        <v>10273</v>
      </c>
      <c r="BO389" s="28" t="s">
        <v>10273</v>
      </c>
      <c r="BP389" s="28" t="s">
        <v>10273</v>
      </c>
      <c r="BQ389" s="27" t="s">
        <v>10274</v>
      </c>
      <c r="BR389" s="27" t="s">
        <v>10273</v>
      </c>
      <c r="BS389" s="27" t="s">
        <v>10274</v>
      </c>
      <c r="BT389" s="27" t="s">
        <v>10273</v>
      </c>
      <c r="BU389" s="28" t="s">
        <v>10274</v>
      </c>
      <c r="BV389" s="28" t="s">
        <v>10273</v>
      </c>
      <c r="BW389" s="28" t="s">
        <v>10273</v>
      </c>
      <c r="BX389" s="27" t="s">
        <v>10279</v>
      </c>
      <c r="BY389" s="27" t="s">
        <v>10273</v>
      </c>
      <c r="BZ389" s="27" t="s">
        <v>10274</v>
      </c>
    </row>
    <row r="390" spans="1:78" ht="25.5" customHeight="1" x14ac:dyDescent="0.25">
      <c r="A390" s="27">
        <v>768</v>
      </c>
      <c r="B390" s="28" t="s">
        <v>14022</v>
      </c>
      <c r="C390" s="28" t="s">
        <v>14023</v>
      </c>
      <c r="D390" s="27" t="s">
        <v>11985</v>
      </c>
      <c r="E390" s="27" t="s">
        <v>14024</v>
      </c>
      <c r="F390" s="27" t="s">
        <v>14025</v>
      </c>
      <c r="G390" s="27" t="s">
        <v>11988</v>
      </c>
      <c r="H390" s="27" t="s">
        <v>3923</v>
      </c>
      <c r="I390" s="27" t="s">
        <v>13923</v>
      </c>
      <c r="J390" s="27" t="s">
        <v>14026</v>
      </c>
      <c r="K390" s="27" t="s">
        <v>14027</v>
      </c>
      <c r="L390" s="29" t="s">
        <v>10272</v>
      </c>
      <c r="M390" s="36" t="s">
        <v>10273</v>
      </c>
      <c r="N390" s="36" t="s">
        <v>10274</v>
      </c>
      <c r="O390" s="36" t="s">
        <v>10274</v>
      </c>
      <c r="P390" s="36" t="s">
        <v>10274</v>
      </c>
      <c r="Q390" s="36" t="s">
        <v>10273</v>
      </c>
      <c r="R390" s="36">
        <v>10</v>
      </c>
      <c r="S390" s="36">
        <v>8</v>
      </c>
      <c r="T390" s="36">
        <v>18</v>
      </c>
      <c r="U390" s="36">
        <v>16</v>
      </c>
      <c r="V390" s="36">
        <v>8</v>
      </c>
      <c r="W390" s="36">
        <v>24</v>
      </c>
      <c r="X390" s="31">
        <v>8</v>
      </c>
      <c r="Y390" s="27" t="s">
        <v>10274</v>
      </c>
      <c r="Z390" s="27" t="s">
        <v>10273</v>
      </c>
      <c r="AA390" s="27" t="s">
        <v>10273</v>
      </c>
      <c r="AB390" s="27" t="s">
        <v>10273</v>
      </c>
      <c r="AC390" s="27" t="s">
        <v>10273</v>
      </c>
      <c r="AD390" s="27" t="s">
        <v>10273</v>
      </c>
      <c r="AE390" s="27" t="s">
        <v>10273</v>
      </c>
      <c r="AF390" s="27" t="s">
        <v>10273</v>
      </c>
      <c r="AG390" s="27" t="s">
        <v>10275</v>
      </c>
      <c r="AH390" s="37" t="s">
        <v>10868</v>
      </c>
      <c r="AI390" s="37" t="s">
        <v>10868</v>
      </c>
      <c r="AJ390" s="37" t="s">
        <v>10868</v>
      </c>
      <c r="AK390" s="37" t="s">
        <v>10868</v>
      </c>
      <c r="AL390" s="37" t="s">
        <v>10868</v>
      </c>
      <c r="AM390" s="32" t="s">
        <v>10275</v>
      </c>
      <c r="AN390" s="32" t="s">
        <v>10275</v>
      </c>
      <c r="AO390" s="32" t="s">
        <v>10275</v>
      </c>
      <c r="AP390" s="33">
        <v>0</v>
      </c>
      <c r="AQ390" s="33">
        <v>0</v>
      </c>
      <c r="AR390" s="33">
        <v>0</v>
      </c>
      <c r="AS390" s="33" t="s">
        <v>10275</v>
      </c>
      <c r="AT390" s="33" t="s">
        <v>10275</v>
      </c>
      <c r="AU390" s="33" t="s">
        <v>10275</v>
      </c>
      <c r="AV390" s="34" t="s">
        <v>10323</v>
      </c>
      <c r="AW390" s="34" t="s">
        <v>10323</v>
      </c>
      <c r="AX390" s="34" t="s">
        <v>10277</v>
      </c>
      <c r="AY390" s="35" t="s">
        <v>10275</v>
      </c>
      <c r="AZ390" s="35" t="s">
        <v>10275</v>
      </c>
      <c r="BA390" s="35" t="s">
        <v>10275</v>
      </c>
      <c r="BB390" s="35" t="s">
        <v>10275</v>
      </c>
      <c r="BC390" s="35" t="s">
        <v>10856</v>
      </c>
      <c r="BD390" s="35" t="s">
        <v>10856</v>
      </c>
      <c r="BE390" s="28" t="s">
        <v>10274</v>
      </c>
      <c r="BF390" s="28" t="s">
        <v>10273</v>
      </c>
      <c r="BG390" s="28" t="s">
        <v>10273</v>
      </c>
      <c r="BH390" s="28" t="s">
        <v>10273</v>
      </c>
      <c r="BI390" s="28" t="s">
        <v>10273</v>
      </c>
      <c r="BJ390" s="28" t="s">
        <v>10274</v>
      </c>
      <c r="BK390" s="28" t="s">
        <v>10273</v>
      </c>
      <c r="BL390" s="28" t="s">
        <v>10274</v>
      </c>
      <c r="BM390" s="28" t="s">
        <v>10273</v>
      </c>
      <c r="BN390" s="28" t="s">
        <v>10273</v>
      </c>
      <c r="BO390" s="28" t="s">
        <v>10273</v>
      </c>
      <c r="BP390" s="28" t="s">
        <v>10273</v>
      </c>
      <c r="BQ390" s="27" t="s">
        <v>10274</v>
      </c>
      <c r="BR390" s="27" t="s">
        <v>10273</v>
      </c>
      <c r="BS390" s="27" t="s">
        <v>10274</v>
      </c>
      <c r="BT390" s="27" t="s">
        <v>10273</v>
      </c>
      <c r="BU390" s="28" t="s">
        <v>10273</v>
      </c>
      <c r="BV390" s="28" t="s">
        <v>10274</v>
      </c>
      <c r="BW390" s="28" t="s">
        <v>10273</v>
      </c>
      <c r="BX390" s="27" t="s">
        <v>10279</v>
      </c>
      <c r="BY390" s="27" t="s">
        <v>10273</v>
      </c>
      <c r="BZ390" s="27" t="s">
        <v>10274</v>
      </c>
    </row>
    <row r="391" spans="1:78" ht="25.5" customHeight="1" x14ac:dyDescent="0.25">
      <c r="A391" s="27">
        <v>750</v>
      </c>
      <c r="B391" s="28" t="s">
        <v>13944</v>
      </c>
      <c r="C391" s="28" t="s">
        <v>13945</v>
      </c>
      <c r="D391" s="27" t="s">
        <v>11985</v>
      </c>
      <c r="E391" s="27" t="s">
        <v>13946</v>
      </c>
      <c r="F391" s="27" t="s">
        <v>13947</v>
      </c>
      <c r="G391" s="27" t="s">
        <v>11988</v>
      </c>
      <c r="H391" s="27" t="s">
        <v>3923</v>
      </c>
      <c r="I391" s="27" t="s">
        <v>13923</v>
      </c>
      <c r="J391" s="27" t="s">
        <v>13948</v>
      </c>
      <c r="K391" s="27" t="s">
        <v>13949</v>
      </c>
      <c r="L391" s="29" t="s">
        <v>10272</v>
      </c>
      <c r="M391" s="36" t="s">
        <v>10274</v>
      </c>
      <c r="N391" s="36" t="s">
        <v>10274</v>
      </c>
      <c r="O391" s="36" t="s">
        <v>10274</v>
      </c>
      <c r="P391" s="36" t="s">
        <v>10274</v>
      </c>
      <c r="Q391" s="36" t="s">
        <v>10273</v>
      </c>
      <c r="R391" s="36">
        <v>32</v>
      </c>
      <c r="S391" s="36">
        <v>26</v>
      </c>
      <c r="T391" s="36">
        <v>58</v>
      </c>
      <c r="U391" s="36">
        <v>37</v>
      </c>
      <c r="V391" s="36">
        <v>34</v>
      </c>
      <c r="W391" s="36">
        <v>71</v>
      </c>
      <c r="X391" s="31">
        <v>10</v>
      </c>
      <c r="Y391" s="27" t="s">
        <v>10274</v>
      </c>
      <c r="Z391" s="27" t="s">
        <v>10274</v>
      </c>
      <c r="AA391" s="27" t="s">
        <v>10273</v>
      </c>
      <c r="AB391" s="27" t="s">
        <v>10273</v>
      </c>
      <c r="AC391" s="27" t="s">
        <v>10273</v>
      </c>
      <c r="AD391" s="27" t="s">
        <v>10273</v>
      </c>
      <c r="AE391" s="27" t="s">
        <v>10273</v>
      </c>
      <c r="AF391" s="27" t="s">
        <v>10273</v>
      </c>
      <c r="AG391" s="27" t="s">
        <v>10275</v>
      </c>
      <c r="AH391" s="27" t="s">
        <v>10273</v>
      </c>
      <c r="AI391" s="27" t="s">
        <v>10273</v>
      </c>
      <c r="AJ391" s="27" t="s">
        <v>10274</v>
      </c>
      <c r="AK391" s="27" t="s">
        <v>10273</v>
      </c>
      <c r="AL391" s="27" t="s">
        <v>10275</v>
      </c>
      <c r="AM391" s="33" t="s">
        <v>10276</v>
      </c>
      <c r="AN391" s="33" t="s">
        <v>10276</v>
      </c>
      <c r="AO391" s="33" t="s">
        <v>10286</v>
      </c>
      <c r="AP391" s="33">
        <v>0</v>
      </c>
      <c r="AQ391" s="33">
        <v>0</v>
      </c>
      <c r="AR391" s="33">
        <v>0</v>
      </c>
      <c r="AS391" s="33" t="s">
        <v>10275</v>
      </c>
      <c r="AT391" s="33" t="s">
        <v>10275</v>
      </c>
      <c r="AU391" s="33" t="s">
        <v>10275</v>
      </c>
      <c r="AV391" s="34" t="s">
        <v>10323</v>
      </c>
      <c r="AW391" s="34" t="s">
        <v>10323</v>
      </c>
      <c r="AX391" s="34" t="s">
        <v>10276</v>
      </c>
      <c r="AY391" s="35" t="s">
        <v>10856</v>
      </c>
      <c r="AZ391" s="35" t="s">
        <v>10275</v>
      </c>
      <c r="BA391" s="35" t="s">
        <v>10275</v>
      </c>
      <c r="BB391" s="35" t="s">
        <v>10275</v>
      </c>
      <c r="BC391" s="35" t="s">
        <v>10856</v>
      </c>
      <c r="BD391" s="35" t="s">
        <v>10856</v>
      </c>
      <c r="BE391" s="28" t="s">
        <v>10273</v>
      </c>
      <c r="BF391" s="28" t="s">
        <v>10273</v>
      </c>
      <c r="BG391" s="28" t="s">
        <v>10273</v>
      </c>
      <c r="BH391" s="28" t="s">
        <v>10274</v>
      </c>
      <c r="BI391" s="28" t="s">
        <v>10274</v>
      </c>
      <c r="BJ391" s="28" t="s">
        <v>10274</v>
      </c>
      <c r="BK391" s="28" t="s">
        <v>10274</v>
      </c>
      <c r="BL391" s="28" t="s">
        <v>10273</v>
      </c>
      <c r="BM391" s="28" t="s">
        <v>10273</v>
      </c>
      <c r="BN391" s="28" t="s">
        <v>10273</v>
      </c>
      <c r="BO391" s="28" t="s">
        <v>10273</v>
      </c>
      <c r="BP391" s="28" t="s">
        <v>10273</v>
      </c>
      <c r="BQ391" s="27" t="s">
        <v>10274</v>
      </c>
      <c r="BR391" s="27" t="s">
        <v>10273</v>
      </c>
      <c r="BS391" s="27" t="s">
        <v>10274</v>
      </c>
      <c r="BT391" s="27" t="s">
        <v>10273</v>
      </c>
      <c r="BU391" s="28" t="s">
        <v>10273</v>
      </c>
      <c r="BV391" s="28" t="s">
        <v>10274</v>
      </c>
      <c r="BW391" s="28" t="s">
        <v>10273</v>
      </c>
      <c r="BX391" s="27" t="s">
        <v>10279</v>
      </c>
      <c r="BY391" s="27" t="s">
        <v>10273</v>
      </c>
      <c r="BZ391" s="27" t="s">
        <v>10274</v>
      </c>
    </row>
    <row r="392" spans="1:78" ht="25.5" customHeight="1" x14ac:dyDescent="0.25">
      <c r="A392" s="27">
        <v>749</v>
      </c>
      <c r="B392" s="28" t="s">
        <v>13938</v>
      </c>
      <c r="C392" s="28" t="s">
        <v>13939</v>
      </c>
      <c r="D392" s="27" t="s">
        <v>11985</v>
      </c>
      <c r="E392" s="27" t="s">
        <v>13940</v>
      </c>
      <c r="F392" s="27" t="s">
        <v>13941</v>
      </c>
      <c r="G392" s="27" t="s">
        <v>11988</v>
      </c>
      <c r="H392" s="27" t="s">
        <v>3923</v>
      </c>
      <c r="I392" s="27" t="s">
        <v>13923</v>
      </c>
      <c r="J392" s="27" t="s">
        <v>13942</v>
      </c>
      <c r="K392" s="27" t="s">
        <v>13943</v>
      </c>
      <c r="L392" s="29" t="s">
        <v>10272</v>
      </c>
      <c r="M392" s="36" t="s">
        <v>10274</v>
      </c>
      <c r="N392" s="36" t="s">
        <v>10274</v>
      </c>
      <c r="O392" s="36" t="s">
        <v>10274</v>
      </c>
      <c r="P392" s="36" t="s">
        <v>10274</v>
      </c>
      <c r="Q392" s="36" t="s">
        <v>10273</v>
      </c>
      <c r="R392" s="36">
        <v>44</v>
      </c>
      <c r="S392" s="36">
        <v>30</v>
      </c>
      <c r="T392" s="36">
        <v>74</v>
      </c>
      <c r="U392" s="36">
        <v>29</v>
      </c>
      <c r="V392" s="36">
        <v>21</v>
      </c>
      <c r="W392" s="36">
        <v>50</v>
      </c>
      <c r="X392" s="31">
        <v>10</v>
      </c>
      <c r="Y392" s="27" t="s">
        <v>10274</v>
      </c>
      <c r="Z392" s="27" t="s">
        <v>10274</v>
      </c>
      <c r="AA392" s="27" t="s">
        <v>10273</v>
      </c>
      <c r="AB392" s="27" t="s">
        <v>10274</v>
      </c>
      <c r="AC392" s="27" t="s">
        <v>10273</v>
      </c>
      <c r="AD392" s="27" t="s">
        <v>10274</v>
      </c>
      <c r="AE392" s="27" t="s">
        <v>10273</v>
      </c>
      <c r="AF392" s="27" t="s">
        <v>10273</v>
      </c>
      <c r="AG392" s="27" t="s">
        <v>10275</v>
      </c>
      <c r="AH392" s="27" t="s">
        <v>10273</v>
      </c>
      <c r="AI392" s="27" t="s">
        <v>10274</v>
      </c>
      <c r="AJ392" s="27" t="s">
        <v>10274</v>
      </c>
      <c r="AK392" s="27" t="s">
        <v>10273</v>
      </c>
      <c r="AL392" s="27" t="s">
        <v>10275</v>
      </c>
      <c r="AM392" s="33">
        <v>0</v>
      </c>
      <c r="AN392" s="33">
        <v>0</v>
      </c>
      <c r="AO392" s="33">
        <v>0</v>
      </c>
      <c r="AP392" s="33">
        <v>0</v>
      </c>
      <c r="AQ392" s="33">
        <v>0</v>
      </c>
      <c r="AR392" s="33">
        <v>0</v>
      </c>
      <c r="AS392" s="33" t="s">
        <v>10275</v>
      </c>
      <c r="AT392" s="33" t="s">
        <v>10275</v>
      </c>
      <c r="AU392" s="33" t="s">
        <v>10275</v>
      </c>
      <c r="AV392" s="34" t="s">
        <v>10276</v>
      </c>
      <c r="AW392" s="34" t="s">
        <v>10276</v>
      </c>
      <c r="AX392" s="34" t="s">
        <v>10286</v>
      </c>
      <c r="AY392" s="35" t="s">
        <v>10275</v>
      </c>
      <c r="AZ392" s="35" t="s">
        <v>10275</v>
      </c>
      <c r="BA392" s="35" t="s">
        <v>10275</v>
      </c>
      <c r="BB392" s="35" t="s">
        <v>10275</v>
      </c>
      <c r="BC392" s="35" t="s">
        <v>10856</v>
      </c>
      <c r="BD392" s="35" t="s">
        <v>10856</v>
      </c>
      <c r="BE392" s="28" t="s">
        <v>10273</v>
      </c>
      <c r="BF392" s="28" t="s">
        <v>10273</v>
      </c>
      <c r="BG392" s="28" t="s">
        <v>10273</v>
      </c>
      <c r="BH392" s="28" t="s">
        <v>10273</v>
      </c>
      <c r="BI392" s="28" t="s">
        <v>10273</v>
      </c>
      <c r="BJ392" s="28" t="s">
        <v>10273</v>
      </c>
      <c r="BK392" s="28" t="s">
        <v>10275</v>
      </c>
      <c r="BL392" s="28" t="s">
        <v>10275</v>
      </c>
      <c r="BM392" s="28" t="s">
        <v>10275</v>
      </c>
      <c r="BN392" s="28" t="s">
        <v>10275</v>
      </c>
      <c r="BO392" s="28" t="s">
        <v>10275</v>
      </c>
      <c r="BP392" s="28" t="s">
        <v>10275</v>
      </c>
      <c r="BQ392" s="27" t="s">
        <v>10274</v>
      </c>
      <c r="BR392" s="27" t="s">
        <v>10273</v>
      </c>
      <c r="BS392" s="27" t="s">
        <v>10274</v>
      </c>
      <c r="BT392" s="27" t="s">
        <v>10274</v>
      </c>
      <c r="BU392" s="28" t="s">
        <v>10273</v>
      </c>
      <c r="BV392" s="28" t="s">
        <v>10274</v>
      </c>
      <c r="BW392" s="28" t="s">
        <v>10273</v>
      </c>
      <c r="BX392" s="27" t="s">
        <v>10279</v>
      </c>
      <c r="BY392" s="27" t="s">
        <v>10273</v>
      </c>
      <c r="BZ392" s="27" t="s">
        <v>10274</v>
      </c>
    </row>
    <row r="393" spans="1:78" ht="25.5" customHeight="1" x14ac:dyDescent="0.25">
      <c r="A393" s="27">
        <v>754</v>
      </c>
      <c r="B393" s="28" t="s">
        <v>13967</v>
      </c>
      <c r="C393" s="28" t="s">
        <v>13968</v>
      </c>
      <c r="D393" s="27" t="s">
        <v>11985</v>
      </c>
      <c r="E393" s="27" t="s">
        <v>13969</v>
      </c>
      <c r="F393" s="27" t="s">
        <v>13970</v>
      </c>
      <c r="G393" s="27" t="s">
        <v>11988</v>
      </c>
      <c r="H393" s="27" t="s">
        <v>3923</v>
      </c>
      <c r="I393" s="27" t="s">
        <v>13923</v>
      </c>
      <c r="J393" s="27" t="s">
        <v>13971</v>
      </c>
      <c r="K393" s="27" t="s">
        <v>13972</v>
      </c>
      <c r="L393" s="29" t="s">
        <v>10272</v>
      </c>
      <c r="M393" s="36" t="s">
        <v>10274</v>
      </c>
      <c r="N393" s="36" t="s">
        <v>10274</v>
      </c>
      <c r="O393" s="36" t="s">
        <v>10274</v>
      </c>
      <c r="P393" s="36" t="s">
        <v>10274</v>
      </c>
      <c r="Q393" s="36" t="s">
        <v>10273</v>
      </c>
      <c r="R393" s="36">
        <v>53</v>
      </c>
      <c r="S393" s="36">
        <v>57</v>
      </c>
      <c r="T393" s="36">
        <v>110</v>
      </c>
      <c r="U393" s="36">
        <v>62</v>
      </c>
      <c r="V393" s="36">
        <v>72</v>
      </c>
      <c r="W393" s="36">
        <v>134</v>
      </c>
      <c r="X393" s="31">
        <v>11</v>
      </c>
      <c r="Y393" s="27" t="s">
        <v>10274</v>
      </c>
      <c r="Z393" s="27" t="s">
        <v>10274</v>
      </c>
      <c r="AA393" s="27" t="s">
        <v>10274</v>
      </c>
      <c r="AB393" s="27" t="s">
        <v>10273</v>
      </c>
      <c r="AC393" s="27" t="s">
        <v>10273</v>
      </c>
      <c r="AD393" s="27" t="s">
        <v>10273</v>
      </c>
      <c r="AE393" s="27" t="s">
        <v>10273</v>
      </c>
      <c r="AF393" s="27" t="s">
        <v>10273</v>
      </c>
      <c r="AG393" s="27" t="s">
        <v>10275</v>
      </c>
      <c r="AH393" s="27" t="s">
        <v>10273</v>
      </c>
      <c r="AI393" s="27" t="s">
        <v>10274</v>
      </c>
      <c r="AJ393" s="27" t="s">
        <v>10274</v>
      </c>
      <c r="AK393" s="27" t="s">
        <v>10273</v>
      </c>
      <c r="AL393" s="27" t="s">
        <v>10275</v>
      </c>
      <c r="AM393" s="33" t="s">
        <v>10286</v>
      </c>
      <c r="AN393" s="33" t="s">
        <v>10286</v>
      </c>
      <c r="AO393" s="33" t="s">
        <v>10276</v>
      </c>
      <c r="AP393" s="33">
        <v>0</v>
      </c>
      <c r="AQ393" s="33">
        <v>0</v>
      </c>
      <c r="AR393" s="33">
        <v>0</v>
      </c>
      <c r="AS393" s="33" t="s">
        <v>10275</v>
      </c>
      <c r="AT393" s="33" t="s">
        <v>10275</v>
      </c>
      <c r="AU393" s="33" t="s">
        <v>10275</v>
      </c>
      <c r="AV393" s="34" t="s">
        <v>10277</v>
      </c>
      <c r="AW393" s="34" t="s">
        <v>10316</v>
      </c>
      <c r="AX393" s="34" t="s">
        <v>10276</v>
      </c>
      <c r="AY393" s="35" t="s">
        <v>10856</v>
      </c>
      <c r="AZ393" s="35" t="s">
        <v>10275</v>
      </c>
      <c r="BA393" s="35" t="s">
        <v>10275</v>
      </c>
      <c r="BB393" s="35" t="s">
        <v>10275</v>
      </c>
      <c r="BC393" s="35" t="s">
        <v>10856</v>
      </c>
      <c r="BD393" s="35" t="s">
        <v>10856</v>
      </c>
      <c r="BE393" s="28" t="s">
        <v>10273</v>
      </c>
      <c r="BF393" s="28" t="s">
        <v>10273</v>
      </c>
      <c r="BG393" s="28" t="s">
        <v>10274</v>
      </c>
      <c r="BH393" s="28" t="s">
        <v>10274</v>
      </c>
      <c r="BI393" s="28" t="s">
        <v>10273</v>
      </c>
      <c r="BJ393" s="28" t="s">
        <v>10274</v>
      </c>
      <c r="BK393" s="28" t="s">
        <v>10274</v>
      </c>
      <c r="BL393" s="28" t="s">
        <v>10273</v>
      </c>
      <c r="BM393" s="28" t="s">
        <v>10273</v>
      </c>
      <c r="BN393" s="28" t="s">
        <v>10273</v>
      </c>
      <c r="BO393" s="28" t="s">
        <v>10273</v>
      </c>
      <c r="BP393" s="28" t="s">
        <v>10273</v>
      </c>
      <c r="BQ393" s="27" t="s">
        <v>10274</v>
      </c>
      <c r="BR393" s="27" t="s">
        <v>10274</v>
      </c>
      <c r="BS393" s="27" t="s">
        <v>10273</v>
      </c>
      <c r="BT393" s="27" t="s">
        <v>10273</v>
      </c>
      <c r="BU393" s="28" t="s">
        <v>10273</v>
      </c>
      <c r="BV393" s="28" t="s">
        <v>10274</v>
      </c>
      <c r="BW393" s="28" t="s">
        <v>10273</v>
      </c>
      <c r="BX393" s="27" t="s">
        <v>10279</v>
      </c>
      <c r="BY393" s="27" t="s">
        <v>10273</v>
      </c>
      <c r="BZ393" s="27" t="s">
        <v>10274</v>
      </c>
    </row>
    <row r="394" spans="1:78" ht="25.5" customHeight="1" x14ac:dyDescent="0.25">
      <c r="A394" s="27">
        <v>759</v>
      </c>
      <c r="B394" s="28" t="s">
        <v>13992</v>
      </c>
      <c r="C394" s="28" t="s">
        <v>13993</v>
      </c>
      <c r="D394" s="27" t="s">
        <v>11985</v>
      </c>
      <c r="E394" s="27" t="s">
        <v>13994</v>
      </c>
      <c r="F394" s="27" t="s">
        <v>13995</v>
      </c>
      <c r="G394" s="27" t="s">
        <v>11988</v>
      </c>
      <c r="H394" s="27" t="s">
        <v>3923</v>
      </c>
      <c r="I394" s="27" t="s">
        <v>13923</v>
      </c>
      <c r="J394" s="27" t="s">
        <v>13996</v>
      </c>
      <c r="K394" s="27" t="s">
        <v>13997</v>
      </c>
      <c r="L394" s="29" t="s">
        <v>10294</v>
      </c>
      <c r="M394" s="36" t="s">
        <v>10273</v>
      </c>
      <c r="N394" s="36" t="s">
        <v>10274</v>
      </c>
      <c r="O394" s="36" t="s">
        <v>10274</v>
      </c>
      <c r="P394" s="36" t="s">
        <v>10273</v>
      </c>
      <c r="Q394" s="36" t="s">
        <v>10273</v>
      </c>
      <c r="R394" s="36">
        <v>14</v>
      </c>
      <c r="S394" s="36">
        <v>12</v>
      </c>
      <c r="T394" s="36">
        <v>26</v>
      </c>
      <c r="U394" s="36">
        <v>10</v>
      </c>
      <c r="V394" s="36">
        <v>9</v>
      </c>
      <c r="W394" s="36">
        <v>19</v>
      </c>
      <c r="X394" s="31">
        <v>4</v>
      </c>
      <c r="Y394" s="27" t="s">
        <v>10274</v>
      </c>
      <c r="Z394" s="27" t="s">
        <v>10274</v>
      </c>
      <c r="AA394" s="27" t="s">
        <v>10273</v>
      </c>
      <c r="AB394" s="27" t="s">
        <v>10274</v>
      </c>
      <c r="AC394" s="27" t="s">
        <v>10273</v>
      </c>
      <c r="AD394" s="27" t="s">
        <v>10274</v>
      </c>
      <c r="AE394" s="27" t="s">
        <v>10273</v>
      </c>
      <c r="AF394" s="27" t="s">
        <v>10273</v>
      </c>
      <c r="AG394" s="27" t="s">
        <v>10275</v>
      </c>
      <c r="AH394" s="27" t="s">
        <v>10274</v>
      </c>
      <c r="AI394" s="27" t="s">
        <v>10273</v>
      </c>
      <c r="AJ394" s="27" t="s">
        <v>10274</v>
      </c>
      <c r="AK394" s="27" t="s">
        <v>10273</v>
      </c>
      <c r="AL394" s="27" t="s">
        <v>10275</v>
      </c>
      <c r="AM394" s="32" t="s">
        <v>10275</v>
      </c>
      <c r="AN394" s="32" t="s">
        <v>10275</v>
      </c>
      <c r="AO394" s="32" t="s">
        <v>10275</v>
      </c>
      <c r="AP394" s="33">
        <v>1</v>
      </c>
      <c r="AQ394" s="33">
        <v>1</v>
      </c>
      <c r="AR394" s="33">
        <v>0</v>
      </c>
      <c r="AS394" s="33" t="s">
        <v>10275</v>
      </c>
      <c r="AT394" s="33" t="s">
        <v>10275</v>
      </c>
      <c r="AU394" s="33" t="s">
        <v>10275</v>
      </c>
      <c r="AV394" s="34">
        <v>0</v>
      </c>
      <c r="AW394" s="34">
        <v>0</v>
      </c>
      <c r="AX394" s="34">
        <v>0</v>
      </c>
      <c r="AY394" s="35" t="s">
        <v>10275</v>
      </c>
      <c r="AZ394" s="35" t="s">
        <v>10856</v>
      </c>
      <c r="BA394" s="35" t="s">
        <v>10275</v>
      </c>
      <c r="BB394" s="35" t="s">
        <v>10275</v>
      </c>
      <c r="BC394" s="35" t="s">
        <v>10275</v>
      </c>
      <c r="BD394" s="35" t="s">
        <v>10856</v>
      </c>
      <c r="BE394" s="28" t="s">
        <v>10273</v>
      </c>
      <c r="BF394" s="28" t="s">
        <v>10273</v>
      </c>
      <c r="BG394" s="28" t="s">
        <v>10273</v>
      </c>
      <c r="BH394" s="28" t="s">
        <v>10273</v>
      </c>
      <c r="BI394" s="28" t="s">
        <v>10273</v>
      </c>
      <c r="BJ394" s="28" t="s">
        <v>10274</v>
      </c>
      <c r="BK394" s="28" t="s">
        <v>10274</v>
      </c>
      <c r="BL394" s="28" t="s">
        <v>10273</v>
      </c>
      <c r="BM394" s="28" t="s">
        <v>10273</v>
      </c>
      <c r="BN394" s="28" t="s">
        <v>10273</v>
      </c>
      <c r="BO394" s="28" t="s">
        <v>10273</v>
      </c>
      <c r="BP394" s="28" t="s">
        <v>10273</v>
      </c>
      <c r="BQ394" s="27" t="s">
        <v>10274</v>
      </c>
      <c r="BR394" s="27" t="s">
        <v>10273</v>
      </c>
      <c r="BS394" s="27" t="s">
        <v>10274</v>
      </c>
      <c r="BT394" s="27" t="s">
        <v>10273</v>
      </c>
      <c r="BU394" s="28" t="s">
        <v>10273</v>
      </c>
      <c r="BV394" s="28" t="s">
        <v>10274</v>
      </c>
      <c r="BW394" s="28" t="s">
        <v>10273</v>
      </c>
      <c r="BX394" s="27" t="s">
        <v>10279</v>
      </c>
      <c r="BY394" s="27" t="s">
        <v>10273</v>
      </c>
      <c r="BZ394" s="27" t="s">
        <v>10274</v>
      </c>
    </row>
    <row r="395" spans="1:78" ht="25.5" customHeight="1" x14ac:dyDescent="0.25">
      <c r="A395" s="27">
        <v>787</v>
      </c>
      <c r="B395" s="28" t="s">
        <v>14064</v>
      </c>
      <c r="C395" s="28" t="s">
        <v>14065</v>
      </c>
      <c r="D395" s="27" t="s">
        <v>11985</v>
      </c>
      <c r="E395" s="27" t="s">
        <v>14066</v>
      </c>
      <c r="F395" s="27" t="s">
        <v>14067</v>
      </c>
      <c r="G395" s="27" t="s">
        <v>11988</v>
      </c>
      <c r="H395" s="27" t="s">
        <v>3923</v>
      </c>
      <c r="I395" s="27" t="s">
        <v>13923</v>
      </c>
      <c r="J395" s="27" t="s">
        <v>14068</v>
      </c>
      <c r="K395" s="27" t="s">
        <v>14069</v>
      </c>
      <c r="L395" s="29" t="s">
        <v>10294</v>
      </c>
      <c r="M395" s="36" t="s">
        <v>10274</v>
      </c>
      <c r="N395" s="36" t="s">
        <v>10274</v>
      </c>
      <c r="O395" s="36" t="s">
        <v>10274</v>
      </c>
      <c r="P395" s="36" t="s">
        <v>10273</v>
      </c>
      <c r="Q395" s="36" t="s">
        <v>10273</v>
      </c>
      <c r="R395" s="36">
        <v>16</v>
      </c>
      <c r="S395" s="36">
        <v>7</v>
      </c>
      <c r="T395" s="36">
        <v>23</v>
      </c>
      <c r="U395" s="36">
        <v>11</v>
      </c>
      <c r="V395" s="36">
        <v>10</v>
      </c>
      <c r="W395" s="36">
        <v>21</v>
      </c>
      <c r="X395" s="31">
        <v>8</v>
      </c>
      <c r="Y395" s="27" t="s">
        <v>10274</v>
      </c>
      <c r="Z395" s="27" t="s">
        <v>10273</v>
      </c>
      <c r="AA395" s="27" t="s">
        <v>10273</v>
      </c>
      <c r="AB395" s="27" t="s">
        <v>10273</v>
      </c>
      <c r="AC395" s="27" t="s">
        <v>10273</v>
      </c>
      <c r="AD395" s="27" t="s">
        <v>10273</v>
      </c>
      <c r="AE395" s="27" t="s">
        <v>10273</v>
      </c>
      <c r="AF395" s="27" t="s">
        <v>10273</v>
      </c>
      <c r="AG395" s="27" t="s">
        <v>10275</v>
      </c>
      <c r="AH395" s="27" t="s">
        <v>10274</v>
      </c>
      <c r="AI395" s="27" t="s">
        <v>10273</v>
      </c>
      <c r="AJ395" s="27" t="s">
        <v>10274</v>
      </c>
      <c r="AK395" s="27" t="s">
        <v>10273</v>
      </c>
      <c r="AL395" s="27" t="s">
        <v>10275</v>
      </c>
      <c r="AM395" s="33" t="s">
        <v>10276</v>
      </c>
      <c r="AN395" s="33" t="s">
        <v>10276</v>
      </c>
      <c r="AO395" s="33" t="s">
        <v>10286</v>
      </c>
      <c r="AP395" s="33">
        <v>6</v>
      </c>
      <c r="AQ395" s="33">
        <v>6</v>
      </c>
      <c r="AR395" s="33">
        <v>0</v>
      </c>
      <c r="AS395" s="33" t="s">
        <v>10275</v>
      </c>
      <c r="AT395" s="33" t="s">
        <v>10275</v>
      </c>
      <c r="AU395" s="33" t="s">
        <v>10275</v>
      </c>
      <c r="AV395" s="34">
        <v>0</v>
      </c>
      <c r="AW395" s="34">
        <v>0</v>
      </c>
      <c r="AX395" s="34">
        <v>0</v>
      </c>
      <c r="AY395" s="35" t="s">
        <v>10278</v>
      </c>
      <c r="AZ395" s="35" t="s">
        <v>10278</v>
      </c>
      <c r="BA395" s="35" t="s">
        <v>10275</v>
      </c>
      <c r="BB395" s="35" t="s">
        <v>10275</v>
      </c>
      <c r="BC395" s="35" t="s">
        <v>10275</v>
      </c>
      <c r="BD395" s="35" t="s">
        <v>10278</v>
      </c>
      <c r="BE395" s="28" t="s">
        <v>10274</v>
      </c>
      <c r="BF395" s="28" t="s">
        <v>10273</v>
      </c>
      <c r="BG395" s="28" t="s">
        <v>10273</v>
      </c>
      <c r="BH395" s="28" t="s">
        <v>10274</v>
      </c>
      <c r="BI395" s="28" t="s">
        <v>10273</v>
      </c>
      <c r="BJ395" s="28" t="s">
        <v>10274</v>
      </c>
      <c r="BK395" s="28" t="s">
        <v>10273</v>
      </c>
      <c r="BL395" s="28" t="s">
        <v>10273</v>
      </c>
      <c r="BM395" s="28" t="s">
        <v>10274</v>
      </c>
      <c r="BN395" s="28" t="s">
        <v>10273</v>
      </c>
      <c r="BO395" s="28" t="s">
        <v>10273</v>
      </c>
      <c r="BP395" s="28" t="s">
        <v>10273</v>
      </c>
      <c r="BQ395" s="27" t="s">
        <v>10274</v>
      </c>
      <c r="BR395" s="27" t="s">
        <v>10273</v>
      </c>
      <c r="BS395" s="27" t="s">
        <v>10273</v>
      </c>
      <c r="BT395" s="27" t="s">
        <v>10273</v>
      </c>
      <c r="BU395" s="28" t="s">
        <v>10273</v>
      </c>
      <c r="BV395" s="28" t="s">
        <v>10274</v>
      </c>
      <c r="BW395" s="28" t="s">
        <v>10273</v>
      </c>
      <c r="BX395" s="27" t="s">
        <v>10279</v>
      </c>
      <c r="BY395" s="27" t="s">
        <v>10273</v>
      </c>
      <c r="BZ395" s="27" t="s">
        <v>10274</v>
      </c>
    </row>
    <row r="396" spans="1:78" ht="25.5" customHeight="1" x14ac:dyDescent="0.25">
      <c r="A396" s="27">
        <v>786</v>
      </c>
      <c r="B396" s="28" t="s">
        <v>14057</v>
      </c>
      <c r="C396" s="28" t="s">
        <v>14058</v>
      </c>
      <c r="D396" s="27" t="s">
        <v>11985</v>
      </c>
      <c r="E396" s="27" t="s">
        <v>14059</v>
      </c>
      <c r="F396" s="27" t="s">
        <v>14060</v>
      </c>
      <c r="G396" s="27" t="s">
        <v>11988</v>
      </c>
      <c r="H396" s="27" t="s">
        <v>3923</v>
      </c>
      <c r="I396" s="27" t="s">
        <v>13923</v>
      </c>
      <c r="J396" s="27" t="s">
        <v>14061</v>
      </c>
      <c r="K396" s="27" t="s">
        <v>14062</v>
      </c>
      <c r="L396" s="29" t="s">
        <v>10309</v>
      </c>
      <c r="M396" s="36" t="s">
        <v>10273</v>
      </c>
      <c r="N396" s="36" t="s">
        <v>10273</v>
      </c>
      <c r="O396" s="36" t="s">
        <v>10273</v>
      </c>
      <c r="P396" s="36" t="s">
        <v>10274</v>
      </c>
      <c r="Q396" s="36" t="s">
        <v>10274</v>
      </c>
      <c r="R396" s="36">
        <v>49</v>
      </c>
      <c r="S396" s="36">
        <v>55</v>
      </c>
      <c r="T396" s="36">
        <v>104</v>
      </c>
      <c r="U396" s="36">
        <v>58</v>
      </c>
      <c r="V396" s="36">
        <v>54</v>
      </c>
      <c r="W396" s="36">
        <v>112</v>
      </c>
      <c r="X396" s="31">
        <v>8</v>
      </c>
      <c r="Y396" s="27" t="s">
        <v>10274</v>
      </c>
      <c r="Z396" s="27" t="s">
        <v>10273</v>
      </c>
      <c r="AA396" s="27" t="s">
        <v>10273</v>
      </c>
      <c r="AB396" s="27" t="s">
        <v>10273</v>
      </c>
      <c r="AC396" s="27" t="s">
        <v>10273</v>
      </c>
      <c r="AD396" s="27" t="s">
        <v>10274</v>
      </c>
      <c r="AE396" s="27" t="s">
        <v>10273</v>
      </c>
      <c r="AF396" s="27" t="s">
        <v>10274</v>
      </c>
      <c r="AG396" s="27" t="s">
        <v>14063</v>
      </c>
      <c r="AH396" s="27" t="s">
        <v>10274</v>
      </c>
      <c r="AI396" s="27" t="s">
        <v>10274</v>
      </c>
      <c r="AJ396" s="27" t="s">
        <v>10273</v>
      </c>
      <c r="AK396" s="27" t="s">
        <v>10273</v>
      </c>
      <c r="AL396" s="27" t="s">
        <v>10275</v>
      </c>
      <c r="AM396" s="32" t="s">
        <v>10275</v>
      </c>
      <c r="AN396" s="32" t="s">
        <v>10275</v>
      </c>
      <c r="AO396" s="32" t="s">
        <v>10275</v>
      </c>
      <c r="AP396" s="33">
        <v>0</v>
      </c>
      <c r="AQ396" s="33">
        <v>0</v>
      </c>
      <c r="AR396" s="33">
        <v>0</v>
      </c>
      <c r="AS396" s="33">
        <v>0</v>
      </c>
      <c r="AT396" s="33">
        <v>0</v>
      </c>
      <c r="AU396" s="33">
        <v>0</v>
      </c>
      <c r="AV396" s="34" t="s">
        <v>10323</v>
      </c>
      <c r="AW396" s="34" t="s">
        <v>10323</v>
      </c>
      <c r="AX396" s="34" t="s">
        <v>10276</v>
      </c>
      <c r="AY396" s="35" t="s">
        <v>10275</v>
      </c>
      <c r="AZ396" s="35" t="s">
        <v>10275</v>
      </c>
      <c r="BA396" s="35" t="s">
        <v>10275</v>
      </c>
      <c r="BB396" s="35" t="s">
        <v>10275</v>
      </c>
      <c r="BC396" s="35" t="s">
        <v>10278</v>
      </c>
      <c r="BD396" s="35" t="s">
        <v>10278</v>
      </c>
      <c r="BE396" s="28" t="s">
        <v>10273</v>
      </c>
      <c r="BF396" s="28" t="s">
        <v>10273</v>
      </c>
      <c r="BG396" s="28" t="s">
        <v>10273</v>
      </c>
      <c r="BH396" s="28" t="s">
        <v>10274</v>
      </c>
      <c r="BI396" s="28" t="s">
        <v>10274</v>
      </c>
      <c r="BJ396" s="28" t="s">
        <v>10274</v>
      </c>
      <c r="BK396" s="28" t="s">
        <v>10274</v>
      </c>
      <c r="BL396" s="28" t="s">
        <v>10274</v>
      </c>
      <c r="BM396" s="28" t="s">
        <v>10274</v>
      </c>
      <c r="BN396" s="28" t="s">
        <v>10274</v>
      </c>
      <c r="BO396" s="28" t="s">
        <v>10273</v>
      </c>
      <c r="BP396" s="28" t="s">
        <v>10273</v>
      </c>
      <c r="BQ396" s="27" t="s">
        <v>10274</v>
      </c>
      <c r="BR396" s="27" t="s">
        <v>10274</v>
      </c>
      <c r="BS396" s="27" t="s">
        <v>10273</v>
      </c>
      <c r="BT396" s="27" t="s">
        <v>10273</v>
      </c>
      <c r="BU396" s="28" t="s">
        <v>10273</v>
      </c>
      <c r="BV396" s="28" t="s">
        <v>10274</v>
      </c>
      <c r="BW396" s="28" t="s">
        <v>10273</v>
      </c>
      <c r="BX396" s="27" t="s">
        <v>10279</v>
      </c>
      <c r="BY396" s="27" t="s">
        <v>10273</v>
      </c>
      <c r="BZ396" s="27" t="s">
        <v>10274</v>
      </c>
    </row>
    <row r="397" spans="1:78" ht="25.5" customHeight="1" x14ac:dyDescent="0.25">
      <c r="A397" s="27">
        <v>738</v>
      </c>
      <c r="B397" s="28" t="s">
        <v>13883</v>
      </c>
      <c r="C397" s="28" t="s">
        <v>13884</v>
      </c>
      <c r="D397" s="27" t="s">
        <v>11985</v>
      </c>
      <c r="E397" s="27" t="s">
        <v>13885</v>
      </c>
      <c r="F397" s="27" t="s">
        <v>13886</v>
      </c>
      <c r="G397" s="27" t="s">
        <v>11988</v>
      </c>
      <c r="H397" s="27" t="s">
        <v>13879</v>
      </c>
      <c r="I397" s="27" t="s">
        <v>13880</v>
      </c>
      <c r="J397" s="27" t="s">
        <v>13887</v>
      </c>
      <c r="K397" s="27" t="s">
        <v>13888</v>
      </c>
      <c r="L397" s="29" t="s">
        <v>10272</v>
      </c>
      <c r="M397" s="36" t="s">
        <v>10273</v>
      </c>
      <c r="N397" s="36" t="s">
        <v>10273</v>
      </c>
      <c r="O397" s="36" t="s">
        <v>10274</v>
      </c>
      <c r="P397" s="36" t="s">
        <v>10274</v>
      </c>
      <c r="Q397" s="36" t="s">
        <v>10273</v>
      </c>
      <c r="R397" s="36">
        <v>7</v>
      </c>
      <c r="S397" s="36">
        <v>2</v>
      </c>
      <c r="T397" s="36">
        <v>9</v>
      </c>
      <c r="U397" s="36">
        <v>7</v>
      </c>
      <c r="V397" s="36">
        <v>3</v>
      </c>
      <c r="W397" s="36">
        <v>10</v>
      </c>
      <c r="X397" s="31">
        <v>4</v>
      </c>
      <c r="Y397" s="27" t="s">
        <v>10274</v>
      </c>
      <c r="Z397" s="27" t="s">
        <v>10273</v>
      </c>
      <c r="AA397" s="27" t="s">
        <v>10273</v>
      </c>
      <c r="AB397" s="27" t="s">
        <v>10273</v>
      </c>
      <c r="AC397" s="27" t="s">
        <v>10273</v>
      </c>
      <c r="AD397" s="27" t="s">
        <v>10273</v>
      </c>
      <c r="AE397" s="27" t="s">
        <v>10273</v>
      </c>
      <c r="AF397" s="27" t="s">
        <v>10273</v>
      </c>
      <c r="AG397" s="27" t="s">
        <v>10275</v>
      </c>
      <c r="AH397" s="27" t="s">
        <v>10273</v>
      </c>
      <c r="AI397" s="27" t="s">
        <v>10273</v>
      </c>
      <c r="AJ397" s="27" t="s">
        <v>10273</v>
      </c>
      <c r="AK397" s="27" t="s">
        <v>10274</v>
      </c>
      <c r="AL397" s="27" t="s">
        <v>12137</v>
      </c>
      <c r="AM397" s="32" t="s">
        <v>10275</v>
      </c>
      <c r="AN397" s="32" t="s">
        <v>10275</v>
      </c>
      <c r="AO397" s="32" t="s">
        <v>10275</v>
      </c>
      <c r="AP397" s="33">
        <v>0</v>
      </c>
      <c r="AQ397" s="33">
        <v>0</v>
      </c>
      <c r="AR397" s="33">
        <v>0</v>
      </c>
      <c r="AS397" s="33" t="s">
        <v>10275</v>
      </c>
      <c r="AT397" s="33" t="s">
        <v>10275</v>
      </c>
      <c r="AU397" s="33" t="s">
        <v>10275</v>
      </c>
      <c r="AV397" s="34" t="s">
        <v>10276</v>
      </c>
      <c r="AW397" s="34" t="s">
        <v>10276</v>
      </c>
      <c r="AX397" s="34" t="s">
        <v>10286</v>
      </c>
      <c r="AY397" s="35" t="s">
        <v>10275</v>
      </c>
      <c r="AZ397" s="35" t="s">
        <v>10275</v>
      </c>
      <c r="BA397" s="35" t="s">
        <v>10275</v>
      </c>
      <c r="BB397" s="35" t="s">
        <v>10275</v>
      </c>
      <c r="BC397" s="35" t="s">
        <v>10856</v>
      </c>
      <c r="BD397" s="35" t="s">
        <v>10856</v>
      </c>
      <c r="BE397" s="28" t="s">
        <v>10273</v>
      </c>
      <c r="BF397" s="28" t="s">
        <v>10273</v>
      </c>
      <c r="BG397" s="28" t="s">
        <v>10273</v>
      </c>
      <c r="BH397" s="28" t="s">
        <v>10273</v>
      </c>
      <c r="BI397" s="28" t="s">
        <v>10274</v>
      </c>
      <c r="BJ397" s="28" t="s">
        <v>10274</v>
      </c>
      <c r="BK397" s="28" t="s">
        <v>10274</v>
      </c>
      <c r="BL397" s="28" t="s">
        <v>10273</v>
      </c>
      <c r="BM397" s="28" t="s">
        <v>10273</v>
      </c>
      <c r="BN397" s="28" t="s">
        <v>10273</v>
      </c>
      <c r="BO397" s="28" t="s">
        <v>10273</v>
      </c>
      <c r="BP397" s="28" t="s">
        <v>10273</v>
      </c>
      <c r="BQ397" s="27" t="s">
        <v>10274</v>
      </c>
      <c r="BR397" s="27" t="s">
        <v>10273</v>
      </c>
      <c r="BS397" s="27" t="s">
        <v>10273</v>
      </c>
      <c r="BT397" s="27" t="s">
        <v>10273</v>
      </c>
      <c r="BU397" s="28" t="s">
        <v>10273</v>
      </c>
      <c r="BV397" s="28" t="s">
        <v>10274</v>
      </c>
      <c r="BW397" s="28" t="s">
        <v>10273</v>
      </c>
      <c r="BX397" s="27" t="s">
        <v>10279</v>
      </c>
      <c r="BY397" s="27" t="s">
        <v>10273</v>
      </c>
      <c r="BZ397" s="27" t="s">
        <v>10274</v>
      </c>
    </row>
    <row r="398" spans="1:78" ht="25.5" customHeight="1" x14ac:dyDescent="0.25">
      <c r="A398" s="27">
        <v>740</v>
      </c>
      <c r="B398" s="28" t="s">
        <v>13896</v>
      </c>
      <c r="C398" s="28" t="s">
        <v>13897</v>
      </c>
      <c r="D398" s="27" t="s">
        <v>11985</v>
      </c>
      <c r="E398" s="27" t="s">
        <v>13898</v>
      </c>
      <c r="F398" s="27" t="s">
        <v>13899</v>
      </c>
      <c r="G398" s="27" t="s">
        <v>11988</v>
      </c>
      <c r="H398" s="27" t="s">
        <v>13879</v>
      </c>
      <c r="I398" s="27" t="s">
        <v>13880</v>
      </c>
      <c r="J398" s="27" t="s">
        <v>13900</v>
      </c>
      <c r="K398" s="27" t="s">
        <v>13901</v>
      </c>
      <c r="L398" s="29" t="s">
        <v>10272</v>
      </c>
      <c r="M398" s="36" t="s">
        <v>10274</v>
      </c>
      <c r="N398" s="36" t="s">
        <v>10274</v>
      </c>
      <c r="O398" s="36" t="s">
        <v>10274</v>
      </c>
      <c r="P398" s="36" t="s">
        <v>10274</v>
      </c>
      <c r="Q398" s="36" t="s">
        <v>10273</v>
      </c>
      <c r="R398" s="36">
        <v>60</v>
      </c>
      <c r="S398" s="36">
        <v>61</v>
      </c>
      <c r="T398" s="36">
        <v>121</v>
      </c>
      <c r="U398" s="36">
        <v>57</v>
      </c>
      <c r="V398" s="36">
        <v>64</v>
      </c>
      <c r="W398" s="36">
        <v>121</v>
      </c>
      <c r="X398" s="31">
        <v>12</v>
      </c>
      <c r="Y398" s="27" t="s">
        <v>10274</v>
      </c>
      <c r="Z398" s="27" t="s">
        <v>10273</v>
      </c>
      <c r="AA398" s="27" t="s">
        <v>10273</v>
      </c>
      <c r="AB398" s="27" t="s">
        <v>10273</v>
      </c>
      <c r="AC398" s="27" t="s">
        <v>10273</v>
      </c>
      <c r="AD398" s="27" t="s">
        <v>10273</v>
      </c>
      <c r="AE398" s="27" t="s">
        <v>10273</v>
      </c>
      <c r="AF398" s="27" t="s">
        <v>10273</v>
      </c>
      <c r="AG398" s="27" t="s">
        <v>10275</v>
      </c>
      <c r="AH398" s="27" t="s">
        <v>10273</v>
      </c>
      <c r="AI398" s="27" t="s">
        <v>10273</v>
      </c>
      <c r="AJ398" s="27" t="s">
        <v>10274</v>
      </c>
      <c r="AK398" s="27" t="s">
        <v>10273</v>
      </c>
      <c r="AL398" s="27" t="s">
        <v>10275</v>
      </c>
      <c r="AM398" s="33">
        <v>0</v>
      </c>
      <c r="AN398" s="33">
        <v>0</v>
      </c>
      <c r="AO398" s="33">
        <v>0</v>
      </c>
      <c r="AP398" s="33">
        <v>0</v>
      </c>
      <c r="AQ398" s="33">
        <v>0</v>
      </c>
      <c r="AR398" s="33">
        <v>0</v>
      </c>
      <c r="AS398" s="33" t="s">
        <v>10275</v>
      </c>
      <c r="AT398" s="33" t="s">
        <v>10275</v>
      </c>
      <c r="AU398" s="33" t="s">
        <v>10275</v>
      </c>
      <c r="AV398" s="34" t="s">
        <v>10276</v>
      </c>
      <c r="AW398" s="34" t="s">
        <v>10276</v>
      </c>
      <c r="AX398" s="34" t="s">
        <v>10323</v>
      </c>
      <c r="AY398" s="35" t="s">
        <v>10275</v>
      </c>
      <c r="AZ398" s="35" t="s">
        <v>10275</v>
      </c>
      <c r="BA398" s="35" t="s">
        <v>10275</v>
      </c>
      <c r="BB398" s="35" t="s">
        <v>10275</v>
      </c>
      <c r="BC398" s="35" t="s">
        <v>10278</v>
      </c>
      <c r="BD398" s="35" t="s">
        <v>10278</v>
      </c>
      <c r="BE398" s="28" t="s">
        <v>10273</v>
      </c>
      <c r="BF398" s="28" t="s">
        <v>10273</v>
      </c>
      <c r="BG398" s="28" t="s">
        <v>10273</v>
      </c>
      <c r="BH398" s="28" t="s">
        <v>10274</v>
      </c>
      <c r="BI398" s="28" t="s">
        <v>10273</v>
      </c>
      <c r="BJ398" s="28" t="s">
        <v>10274</v>
      </c>
      <c r="BK398" s="28" t="s">
        <v>10273</v>
      </c>
      <c r="BL398" s="28" t="s">
        <v>10274</v>
      </c>
      <c r="BM398" s="28" t="s">
        <v>10273</v>
      </c>
      <c r="BN398" s="28" t="s">
        <v>10274</v>
      </c>
      <c r="BO398" s="28" t="s">
        <v>10273</v>
      </c>
      <c r="BP398" s="28" t="s">
        <v>10273</v>
      </c>
      <c r="BQ398" s="27" t="s">
        <v>10274</v>
      </c>
      <c r="BR398" s="27" t="s">
        <v>10273</v>
      </c>
      <c r="BS398" s="27" t="s">
        <v>10274</v>
      </c>
      <c r="BT398" s="27" t="s">
        <v>10273</v>
      </c>
      <c r="BU398" s="28" t="s">
        <v>10273</v>
      </c>
      <c r="BV398" s="28" t="s">
        <v>10274</v>
      </c>
      <c r="BW398" s="28" t="s">
        <v>10273</v>
      </c>
      <c r="BX398" s="27" t="s">
        <v>10279</v>
      </c>
      <c r="BY398" s="27" t="s">
        <v>10273</v>
      </c>
      <c r="BZ398" s="27" t="s">
        <v>10274</v>
      </c>
    </row>
    <row r="399" spans="1:78" ht="25.5" customHeight="1" x14ac:dyDescent="0.25">
      <c r="A399" s="27">
        <v>739</v>
      </c>
      <c r="B399" s="28" t="s">
        <v>13889</v>
      </c>
      <c r="C399" s="28" t="s">
        <v>13890</v>
      </c>
      <c r="D399" s="27" t="s">
        <v>11985</v>
      </c>
      <c r="E399" s="27" t="s">
        <v>13891</v>
      </c>
      <c r="F399" s="27" t="s">
        <v>13892</v>
      </c>
      <c r="G399" s="27" t="s">
        <v>11988</v>
      </c>
      <c r="H399" s="27" t="s">
        <v>13879</v>
      </c>
      <c r="I399" s="27" t="s">
        <v>13880</v>
      </c>
      <c r="J399" s="27" t="s">
        <v>13893</v>
      </c>
      <c r="K399" s="27" t="s">
        <v>13894</v>
      </c>
      <c r="L399" s="29" t="s">
        <v>10309</v>
      </c>
      <c r="M399" s="36" t="s">
        <v>10273</v>
      </c>
      <c r="N399" s="36" t="s">
        <v>10273</v>
      </c>
      <c r="O399" s="36" t="s">
        <v>10273</v>
      </c>
      <c r="P399" s="36" t="s">
        <v>10273</v>
      </c>
      <c r="Q399" s="36" t="s">
        <v>10274</v>
      </c>
      <c r="R399" s="36">
        <v>57</v>
      </c>
      <c r="S399" s="36">
        <v>87</v>
      </c>
      <c r="T399" s="36">
        <v>144</v>
      </c>
      <c r="U399" s="36">
        <v>56</v>
      </c>
      <c r="V399" s="36">
        <v>83</v>
      </c>
      <c r="W399" s="36">
        <v>139</v>
      </c>
      <c r="X399" s="31">
        <v>7</v>
      </c>
      <c r="Y399" s="27" t="s">
        <v>10274</v>
      </c>
      <c r="Z399" s="27" t="s">
        <v>10273</v>
      </c>
      <c r="AA399" s="27" t="s">
        <v>10273</v>
      </c>
      <c r="AB399" s="27" t="s">
        <v>10273</v>
      </c>
      <c r="AC399" s="27" t="s">
        <v>10273</v>
      </c>
      <c r="AD399" s="27" t="s">
        <v>10273</v>
      </c>
      <c r="AE399" s="27" t="s">
        <v>10273</v>
      </c>
      <c r="AF399" s="27" t="s">
        <v>10273</v>
      </c>
      <c r="AG399" s="27" t="s">
        <v>10275</v>
      </c>
      <c r="AH399" s="27" t="s">
        <v>10273</v>
      </c>
      <c r="AI399" s="27" t="s">
        <v>10274</v>
      </c>
      <c r="AJ399" s="27" t="s">
        <v>10273</v>
      </c>
      <c r="AK399" s="27" t="s">
        <v>10274</v>
      </c>
      <c r="AL399" s="27" t="s">
        <v>13895</v>
      </c>
      <c r="AM399" s="32" t="s">
        <v>10275</v>
      </c>
      <c r="AN399" s="32" t="s">
        <v>10275</v>
      </c>
      <c r="AO399" s="32" t="s">
        <v>10275</v>
      </c>
      <c r="AP399" s="33" t="s">
        <v>10275</v>
      </c>
      <c r="AQ399" s="33" t="s">
        <v>10275</v>
      </c>
      <c r="AR399" s="33" t="s">
        <v>10275</v>
      </c>
      <c r="AS399" s="33" t="s">
        <v>10316</v>
      </c>
      <c r="AT399" s="33" t="s">
        <v>10323</v>
      </c>
      <c r="AU399" s="33" t="s">
        <v>10276</v>
      </c>
      <c r="AV399" s="34">
        <v>0</v>
      </c>
      <c r="AW399" s="34">
        <v>0</v>
      </c>
      <c r="AX399" s="34">
        <v>0</v>
      </c>
      <c r="AY399" s="35" t="s">
        <v>10275</v>
      </c>
      <c r="AZ399" s="35" t="s">
        <v>10275</v>
      </c>
      <c r="BA399" s="35" t="s">
        <v>10275</v>
      </c>
      <c r="BB399" s="35" t="s">
        <v>10278</v>
      </c>
      <c r="BC399" s="35" t="s">
        <v>10275</v>
      </c>
      <c r="BD399" s="35" t="s">
        <v>10278</v>
      </c>
      <c r="BE399" s="28" t="s">
        <v>10273</v>
      </c>
      <c r="BF399" s="28" t="s">
        <v>10273</v>
      </c>
      <c r="BG399" s="28" t="s">
        <v>10273</v>
      </c>
      <c r="BH399" s="28" t="s">
        <v>10274</v>
      </c>
      <c r="BI399" s="28" t="s">
        <v>10273</v>
      </c>
      <c r="BJ399" s="28" t="s">
        <v>10274</v>
      </c>
      <c r="BK399" s="28" t="s">
        <v>10273</v>
      </c>
      <c r="BL399" s="28" t="s">
        <v>10274</v>
      </c>
      <c r="BM399" s="28" t="s">
        <v>10273</v>
      </c>
      <c r="BN399" s="28" t="s">
        <v>10274</v>
      </c>
      <c r="BO399" s="28" t="s">
        <v>10273</v>
      </c>
      <c r="BP399" s="28" t="s">
        <v>10273</v>
      </c>
      <c r="BQ399" s="27" t="s">
        <v>10274</v>
      </c>
      <c r="BR399" s="27" t="s">
        <v>10274</v>
      </c>
      <c r="BS399" s="27" t="s">
        <v>10274</v>
      </c>
      <c r="BT399" s="27" t="s">
        <v>10273</v>
      </c>
      <c r="BU399" s="28" t="s">
        <v>10273</v>
      </c>
      <c r="BV399" s="28" t="s">
        <v>10274</v>
      </c>
      <c r="BW399" s="28" t="s">
        <v>10273</v>
      </c>
      <c r="BX399" s="27" t="s">
        <v>10279</v>
      </c>
      <c r="BY399" s="27" t="s">
        <v>10273</v>
      </c>
      <c r="BZ399" s="27" t="s">
        <v>10274</v>
      </c>
    </row>
    <row r="400" spans="1:78" ht="25.5" customHeight="1" x14ac:dyDescent="0.25">
      <c r="A400" s="27">
        <v>744</v>
      </c>
      <c r="B400" s="28" t="s">
        <v>13908</v>
      </c>
      <c r="C400" s="28" t="s">
        <v>13909</v>
      </c>
      <c r="D400" s="27" t="s">
        <v>11985</v>
      </c>
      <c r="E400" s="27" t="s">
        <v>13877</v>
      </c>
      <c r="F400" s="27" t="s">
        <v>13910</v>
      </c>
      <c r="G400" s="27" t="s">
        <v>11988</v>
      </c>
      <c r="H400" s="27" t="s">
        <v>13879</v>
      </c>
      <c r="I400" s="27" t="s">
        <v>13880</v>
      </c>
      <c r="J400" s="27" t="s">
        <v>13911</v>
      </c>
      <c r="K400" s="27" t="s">
        <v>13912</v>
      </c>
      <c r="L400" s="29" t="s">
        <v>10272</v>
      </c>
      <c r="M400" s="36" t="s">
        <v>10273</v>
      </c>
      <c r="N400" s="36" t="s">
        <v>10273</v>
      </c>
      <c r="O400" s="36" t="s">
        <v>10273</v>
      </c>
      <c r="P400" s="36" t="s">
        <v>10274</v>
      </c>
      <c r="Q400" s="36" t="s">
        <v>10273</v>
      </c>
      <c r="R400" s="36">
        <v>4</v>
      </c>
      <c r="S400" s="36">
        <v>5</v>
      </c>
      <c r="T400" s="36">
        <v>9</v>
      </c>
      <c r="U400" s="36">
        <v>4</v>
      </c>
      <c r="V400" s="36">
        <v>5</v>
      </c>
      <c r="W400" s="36">
        <v>9</v>
      </c>
      <c r="X400" s="31">
        <v>10</v>
      </c>
      <c r="Y400" s="27" t="s">
        <v>10274</v>
      </c>
      <c r="Z400" s="27" t="s">
        <v>10273</v>
      </c>
      <c r="AA400" s="27" t="s">
        <v>10273</v>
      </c>
      <c r="AB400" s="27" t="s">
        <v>10273</v>
      </c>
      <c r="AC400" s="27" t="s">
        <v>10273</v>
      </c>
      <c r="AD400" s="27" t="s">
        <v>10273</v>
      </c>
      <c r="AE400" s="27" t="s">
        <v>10273</v>
      </c>
      <c r="AF400" s="27" t="s">
        <v>10273</v>
      </c>
      <c r="AG400" s="27" t="s">
        <v>10275</v>
      </c>
      <c r="AH400" s="27" t="s">
        <v>10273</v>
      </c>
      <c r="AI400" s="27" t="s">
        <v>10274</v>
      </c>
      <c r="AJ400" s="27" t="s">
        <v>10273</v>
      </c>
      <c r="AK400" s="27" t="s">
        <v>10273</v>
      </c>
      <c r="AL400" s="27" t="s">
        <v>10275</v>
      </c>
      <c r="AM400" s="32" t="s">
        <v>10275</v>
      </c>
      <c r="AN400" s="32" t="s">
        <v>10275</v>
      </c>
      <c r="AO400" s="32" t="s">
        <v>10275</v>
      </c>
      <c r="AP400" s="33">
        <v>4</v>
      </c>
      <c r="AQ400" s="33">
        <v>4</v>
      </c>
      <c r="AR400" s="33">
        <v>0</v>
      </c>
      <c r="AS400" s="33" t="s">
        <v>10275</v>
      </c>
      <c r="AT400" s="33" t="s">
        <v>10275</v>
      </c>
      <c r="AU400" s="33" t="s">
        <v>10275</v>
      </c>
      <c r="AV400" s="34">
        <v>0</v>
      </c>
      <c r="AW400" s="34">
        <v>0</v>
      </c>
      <c r="AX400" s="34">
        <v>0</v>
      </c>
      <c r="AY400" s="35" t="s">
        <v>10275</v>
      </c>
      <c r="AZ400" s="35" t="s">
        <v>10275</v>
      </c>
      <c r="BA400" s="35" t="s">
        <v>10278</v>
      </c>
      <c r="BB400" s="35" t="s">
        <v>10275</v>
      </c>
      <c r="BC400" s="35" t="s">
        <v>10275</v>
      </c>
      <c r="BD400" s="35" t="s">
        <v>10278</v>
      </c>
      <c r="BE400" s="28" t="s">
        <v>10273</v>
      </c>
      <c r="BF400" s="28" t="s">
        <v>10273</v>
      </c>
      <c r="BG400" s="28" t="s">
        <v>10274</v>
      </c>
      <c r="BH400" s="28" t="s">
        <v>10273</v>
      </c>
      <c r="BI400" s="28" t="s">
        <v>10273</v>
      </c>
      <c r="BJ400" s="28" t="s">
        <v>10274</v>
      </c>
      <c r="BK400" s="28" t="s">
        <v>10273</v>
      </c>
      <c r="BL400" s="28" t="s">
        <v>10274</v>
      </c>
      <c r="BM400" s="28" t="s">
        <v>10273</v>
      </c>
      <c r="BN400" s="28" t="s">
        <v>10273</v>
      </c>
      <c r="BO400" s="28" t="s">
        <v>10273</v>
      </c>
      <c r="BP400" s="28" t="s">
        <v>10273</v>
      </c>
      <c r="BQ400" s="27" t="s">
        <v>10274</v>
      </c>
      <c r="BR400" s="27" t="s">
        <v>10273</v>
      </c>
      <c r="BS400" s="27" t="s">
        <v>10273</v>
      </c>
      <c r="BT400" s="27" t="s">
        <v>10273</v>
      </c>
      <c r="BU400" s="28" t="s">
        <v>10273</v>
      </c>
      <c r="BV400" s="28" t="s">
        <v>10274</v>
      </c>
      <c r="BW400" s="28" t="s">
        <v>10273</v>
      </c>
      <c r="BX400" s="27" t="s">
        <v>10279</v>
      </c>
      <c r="BY400" s="27" t="s">
        <v>10273</v>
      </c>
      <c r="BZ400" s="27" t="s">
        <v>10273</v>
      </c>
    </row>
    <row r="401" spans="1:78" ht="25.5" customHeight="1" x14ac:dyDescent="0.25">
      <c r="A401" s="27">
        <v>742</v>
      </c>
      <c r="B401" s="28" t="s">
        <v>13902</v>
      </c>
      <c r="C401" s="28" t="s">
        <v>13903</v>
      </c>
      <c r="D401" s="27" t="s">
        <v>11985</v>
      </c>
      <c r="E401" s="27" t="s">
        <v>13904</v>
      </c>
      <c r="F401" s="27" t="s">
        <v>13905</v>
      </c>
      <c r="G401" s="27" t="s">
        <v>11988</v>
      </c>
      <c r="H401" s="27" t="s">
        <v>13879</v>
      </c>
      <c r="I401" s="27" t="s">
        <v>13880</v>
      </c>
      <c r="J401" s="27" t="s">
        <v>13906</v>
      </c>
      <c r="K401" s="27" t="s">
        <v>13907</v>
      </c>
      <c r="L401" s="29" t="s">
        <v>10272</v>
      </c>
      <c r="M401" s="36" t="s">
        <v>10274</v>
      </c>
      <c r="N401" s="36" t="s">
        <v>10274</v>
      </c>
      <c r="O401" s="36" t="s">
        <v>10274</v>
      </c>
      <c r="P401" s="36" t="s">
        <v>10274</v>
      </c>
      <c r="Q401" s="36" t="s">
        <v>10273</v>
      </c>
      <c r="R401" s="36">
        <v>32</v>
      </c>
      <c r="S401" s="36">
        <v>30</v>
      </c>
      <c r="T401" s="36">
        <v>62</v>
      </c>
      <c r="U401" s="36">
        <v>39</v>
      </c>
      <c r="V401" s="36">
        <v>29</v>
      </c>
      <c r="W401" s="36">
        <v>68</v>
      </c>
      <c r="X401" s="31">
        <v>10</v>
      </c>
      <c r="Y401" s="27" t="s">
        <v>10274</v>
      </c>
      <c r="Z401" s="27" t="s">
        <v>10273</v>
      </c>
      <c r="AA401" s="27" t="s">
        <v>10273</v>
      </c>
      <c r="AB401" s="27" t="s">
        <v>10273</v>
      </c>
      <c r="AC401" s="27" t="s">
        <v>10273</v>
      </c>
      <c r="AD401" s="27" t="s">
        <v>10273</v>
      </c>
      <c r="AE401" s="27" t="s">
        <v>10273</v>
      </c>
      <c r="AF401" s="27" t="s">
        <v>10273</v>
      </c>
      <c r="AG401" s="27" t="s">
        <v>10275</v>
      </c>
      <c r="AH401" s="27" t="s">
        <v>10273</v>
      </c>
      <c r="AI401" s="27" t="s">
        <v>10273</v>
      </c>
      <c r="AJ401" s="27" t="s">
        <v>10273</v>
      </c>
      <c r="AK401" s="27" t="s">
        <v>10274</v>
      </c>
      <c r="AL401" s="27" t="s">
        <v>12137</v>
      </c>
      <c r="AM401" s="33">
        <v>0</v>
      </c>
      <c r="AN401" s="33">
        <v>0</v>
      </c>
      <c r="AO401" s="33">
        <v>0</v>
      </c>
      <c r="AP401" s="33">
        <v>0</v>
      </c>
      <c r="AQ401" s="33">
        <v>0</v>
      </c>
      <c r="AR401" s="33">
        <v>0</v>
      </c>
      <c r="AS401" s="33" t="s">
        <v>10275</v>
      </c>
      <c r="AT401" s="33" t="s">
        <v>10275</v>
      </c>
      <c r="AU401" s="33" t="s">
        <v>10275</v>
      </c>
      <c r="AV401" s="34" t="s">
        <v>10287</v>
      </c>
      <c r="AW401" s="34" t="s">
        <v>10287</v>
      </c>
      <c r="AX401" s="34" t="s">
        <v>10276</v>
      </c>
      <c r="AY401" s="35" t="s">
        <v>10275</v>
      </c>
      <c r="AZ401" s="35" t="s">
        <v>10275</v>
      </c>
      <c r="BA401" s="35" t="s">
        <v>10275</v>
      </c>
      <c r="BB401" s="35" t="s">
        <v>10275</v>
      </c>
      <c r="BC401" s="35" t="s">
        <v>10856</v>
      </c>
      <c r="BD401" s="35" t="s">
        <v>10856</v>
      </c>
      <c r="BE401" s="28" t="s">
        <v>10274</v>
      </c>
      <c r="BF401" s="28" t="s">
        <v>10273</v>
      </c>
      <c r="BG401" s="28" t="s">
        <v>10273</v>
      </c>
      <c r="BH401" s="28" t="s">
        <v>10274</v>
      </c>
      <c r="BI401" s="28" t="s">
        <v>10273</v>
      </c>
      <c r="BJ401" s="28" t="s">
        <v>10274</v>
      </c>
      <c r="BK401" s="28" t="s">
        <v>10273</v>
      </c>
      <c r="BL401" s="28" t="s">
        <v>10274</v>
      </c>
      <c r="BM401" s="28" t="s">
        <v>10274</v>
      </c>
      <c r="BN401" s="28" t="s">
        <v>10274</v>
      </c>
      <c r="BO401" s="28" t="s">
        <v>10273</v>
      </c>
      <c r="BP401" s="28" t="s">
        <v>10273</v>
      </c>
      <c r="BQ401" s="27" t="s">
        <v>10274</v>
      </c>
      <c r="BR401" s="27" t="s">
        <v>10274</v>
      </c>
      <c r="BS401" s="27" t="s">
        <v>10274</v>
      </c>
      <c r="BT401" s="27" t="s">
        <v>10273</v>
      </c>
      <c r="BU401" s="28" t="s">
        <v>10273</v>
      </c>
      <c r="BV401" s="28" t="s">
        <v>10274</v>
      </c>
      <c r="BW401" s="28" t="s">
        <v>10273</v>
      </c>
      <c r="BX401" s="27" t="s">
        <v>10279</v>
      </c>
      <c r="BY401" s="27" t="s">
        <v>10273</v>
      </c>
      <c r="BZ401" s="27" t="s">
        <v>10273</v>
      </c>
    </row>
    <row r="402" spans="1:78" ht="25.5" customHeight="1" x14ac:dyDescent="0.25">
      <c r="A402" s="27">
        <v>745</v>
      </c>
      <c r="B402" s="28" t="s">
        <v>13913</v>
      </c>
      <c r="C402" s="28" t="s">
        <v>13914</v>
      </c>
      <c r="D402" s="27" t="s">
        <v>11985</v>
      </c>
      <c r="E402" s="27" t="s">
        <v>13915</v>
      </c>
      <c r="F402" s="27" t="s">
        <v>13916</v>
      </c>
      <c r="G402" s="27" t="s">
        <v>11988</v>
      </c>
      <c r="H402" s="27" t="s">
        <v>13879</v>
      </c>
      <c r="I402" s="27" t="s">
        <v>13880</v>
      </c>
      <c r="J402" s="27" t="s">
        <v>13917</v>
      </c>
      <c r="K402" s="27" t="s">
        <v>13918</v>
      </c>
      <c r="L402" s="29" t="s">
        <v>10272</v>
      </c>
      <c r="M402" s="36" t="s">
        <v>10274</v>
      </c>
      <c r="N402" s="36" t="s">
        <v>10274</v>
      </c>
      <c r="O402" s="36" t="s">
        <v>10274</v>
      </c>
      <c r="P402" s="36" t="s">
        <v>10274</v>
      </c>
      <c r="Q402" s="36" t="s">
        <v>10273</v>
      </c>
      <c r="R402" s="36">
        <v>35</v>
      </c>
      <c r="S402" s="36">
        <v>32</v>
      </c>
      <c r="T402" s="36">
        <v>67</v>
      </c>
      <c r="U402" s="36">
        <v>43</v>
      </c>
      <c r="V402" s="36">
        <v>38</v>
      </c>
      <c r="W402" s="36">
        <v>81</v>
      </c>
      <c r="X402" s="31">
        <v>6</v>
      </c>
      <c r="Y402" s="27" t="s">
        <v>10274</v>
      </c>
      <c r="Z402" s="27" t="s">
        <v>10273</v>
      </c>
      <c r="AA402" s="27" t="s">
        <v>10273</v>
      </c>
      <c r="AB402" s="27" t="s">
        <v>10273</v>
      </c>
      <c r="AC402" s="27" t="s">
        <v>10273</v>
      </c>
      <c r="AD402" s="27" t="s">
        <v>10273</v>
      </c>
      <c r="AE402" s="27" t="s">
        <v>10273</v>
      </c>
      <c r="AF402" s="27" t="s">
        <v>10273</v>
      </c>
      <c r="AG402" s="27" t="s">
        <v>10275</v>
      </c>
      <c r="AH402" s="27" t="s">
        <v>10273</v>
      </c>
      <c r="AI402" s="27" t="s">
        <v>10274</v>
      </c>
      <c r="AJ402" s="27" t="s">
        <v>10274</v>
      </c>
      <c r="AK402" s="27" t="s">
        <v>10273</v>
      </c>
      <c r="AL402" s="27" t="s">
        <v>10275</v>
      </c>
      <c r="AM402" s="33">
        <v>0</v>
      </c>
      <c r="AN402" s="33">
        <v>0</v>
      </c>
      <c r="AO402" s="33">
        <v>0</v>
      </c>
      <c r="AP402" s="33">
        <v>0</v>
      </c>
      <c r="AQ402" s="33">
        <v>4</v>
      </c>
      <c r="AR402" s="33">
        <v>0</v>
      </c>
      <c r="AS402" s="33" t="s">
        <v>10275</v>
      </c>
      <c r="AT402" s="33" t="s">
        <v>10275</v>
      </c>
      <c r="AU402" s="33" t="s">
        <v>10275</v>
      </c>
      <c r="AV402" s="34">
        <v>0</v>
      </c>
      <c r="AW402" s="34" t="s">
        <v>10323</v>
      </c>
      <c r="AX402" s="34" t="s">
        <v>10276</v>
      </c>
      <c r="AY402" s="35" t="s">
        <v>10275</v>
      </c>
      <c r="AZ402" s="35" t="s">
        <v>10400</v>
      </c>
      <c r="BA402" s="35" t="s">
        <v>10400</v>
      </c>
      <c r="BB402" s="35" t="s">
        <v>10275</v>
      </c>
      <c r="BC402" s="35" t="s">
        <v>10400</v>
      </c>
      <c r="BD402" s="35" t="s">
        <v>10400</v>
      </c>
      <c r="BE402" s="28" t="s">
        <v>10273</v>
      </c>
      <c r="BF402" s="28" t="s">
        <v>10273</v>
      </c>
      <c r="BG402" s="28" t="s">
        <v>10274</v>
      </c>
      <c r="BH402" s="28" t="s">
        <v>10274</v>
      </c>
      <c r="BI402" s="28" t="s">
        <v>10273</v>
      </c>
      <c r="BJ402" s="28" t="s">
        <v>10274</v>
      </c>
      <c r="BK402" s="28" t="s">
        <v>10273</v>
      </c>
      <c r="BL402" s="28" t="s">
        <v>10273</v>
      </c>
      <c r="BM402" s="28" t="s">
        <v>10274</v>
      </c>
      <c r="BN402" s="28" t="s">
        <v>10273</v>
      </c>
      <c r="BO402" s="28" t="s">
        <v>10273</v>
      </c>
      <c r="BP402" s="28" t="s">
        <v>10273</v>
      </c>
      <c r="BQ402" s="27" t="s">
        <v>10274</v>
      </c>
      <c r="BR402" s="27" t="s">
        <v>10274</v>
      </c>
      <c r="BS402" s="27" t="s">
        <v>10274</v>
      </c>
      <c r="BT402" s="27" t="s">
        <v>10273</v>
      </c>
      <c r="BU402" s="28" t="s">
        <v>10273</v>
      </c>
      <c r="BV402" s="28" t="s">
        <v>10274</v>
      </c>
      <c r="BW402" s="28" t="s">
        <v>10273</v>
      </c>
      <c r="BX402" s="27" t="s">
        <v>10279</v>
      </c>
      <c r="BY402" s="27" t="s">
        <v>10273</v>
      </c>
      <c r="BZ402" s="27" t="s">
        <v>10274</v>
      </c>
    </row>
    <row r="403" spans="1:78" ht="25.5" customHeight="1" x14ac:dyDescent="0.25">
      <c r="A403" s="27">
        <v>737</v>
      </c>
      <c r="B403" s="28" t="s">
        <v>13875</v>
      </c>
      <c r="C403" s="28" t="s">
        <v>13876</v>
      </c>
      <c r="D403" s="27" t="s">
        <v>11985</v>
      </c>
      <c r="E403" s="27" t="s">
        <v>13877</v>
      </c>
      <c r="F403" s="27" t="s">
        <v>13878</v>
      </c>
      <c r="G403" s="27" t="s">
        <v>11988</v>
      </c>
      <c r="H403" s="27" t="s">
        <v>13879</v>
      </c>
      <c r="I403" s="27" t="s">
        <v>13880</v>
      </c>
      <c r="J403" s="27" t="s">
        <v>13881</v>
      </c>
      <c r="K403" s="27" t="s">
        <v>13882</v>
      </c>
      <c r="L403" s="29" t="s">
        <v>10272</v>
      </c>
      <c r="M403" s="36" t="s">
        <v>10273</v>
      </c>
      <c r="N403" s="36" t="s">
        <v>10274</v>
      </c>
      <c r="O403" s="36" t="s">
        <v>10274</v>
      </c>
      <c r="P403" s="36" t="s">
        <v>10274</v>
      </c>
      <c r="Q403" s="36" t="s">
        <v>10273</v>
      </c>
      <c r="R403" s="36">
        <v>41</v>
      </c>
      <c r="S403" s="36">
        <v>20</v>
      </c>
      <c r="T403" s="36">
        <v>61</v>
      </c>
      <c r="U403" s="36">
        <v>34</v>
      </c>
      <c r="V403" s="36">
        <v>21</v>
      </c>
      <c r="W403" s="36">
        <v>55</v>
      </c>
      <c r="X403" s="31">
        <v>6</v>
      </c>
      <c r="Y403" s="27" t="s">
        <v>10274</v>
      </c>
      <c r="Z403" s="27" t="s">
        <v>10273</v>
      </c>
      <c r="AA403" s="27" t="s">
        <v>10273</v>
      </c>
      <c r="AB403" s="27" t="s">
        <v>10273</v>
      </c>
      <c r="AC403" s="27" t="s">
        <v>10273</v>
      </c>
      <c r="AD403" s="27" t="s">
        <v>10273</v>
      </c>
      <c r="AE403" s="27" t="s">
        <v>10273</v>
      </c>
      <c r="AF403" s="27" t="s">
        <v>10273</v>
      </c>
      <c r="AG403" s="27" t="s">
        <v>10275</v>
      </c>
      <c r="AH403" s="27" t="s">
        <v>10273</v>
      </c>
      <c r="AI403" s="27" t="s">
        <v>10273</v>
      </c>
      <c r="AJ403" s="27" t="s">
        <v>10273</v>
      </c>
      <c r="AK403" s="27" t="s">
        <v>10274</v>
      </c>
      <c r="AL403" s="27" t="s">
        <v>12137</v>
      </c>
      <c r="AM403" s="32" t="s">
        <v>10275</v>
      </c>
      <c r="AN403" s="32" t="s">
        <v>10275</v>
      </c>
      <c r="AO403" s="32" t="s">
        <v>10275</v>
      </c>
      <c r="AP403" s="33">
        <v>0</v>
      </c>
      <c r="AQ403" s="33">
        <v>0</v>
      </c>
      <c r="AR403" s="33">
        <v>0</v>
      </c>
      <c r="AS403" s="33" t="s">
        <v>10275</v>
      </c>
      <c r="AT403" s="33" t="s">
        <v>10275</v>
      </c>
      <c r="AU403" s="33" t="s">
        <v>10275</v>
      </c>
      <c r="AV403" s="34" t="s">
        <v>10316</v>
      </c>
      <c r="AW403" s="34" t="s">
        <v>10323</v>
      </c>
      <c r="AX403" s="34" t="s">
        <v>10276</v>
      </c>
      <c r="AY403" s="35" t="s">
        <v>10275</v>
      </c>
      <c r="AZ403" s="35" t="s">
        <v>10275</v>
      </c>
      <c r="BA403" s="35" t="s">
        <v>10275</v>
      </c>
      <c r="BB403" s="35" t="s">
        <v>10275</v>
      </c>
      <c r="BC403" s="35" t="s">
        <v>10278</v>
      </c>
      <c r="BD403" s="35" t="s">
        <v>10278</v>
      </c>
      <c r="BE403" s="28" t="s">
        <v>10273</v>
      </c>
      <c r="BF403" s="28" t="s">
        <v>10273</v>
      </c>
      <c r="BG403" s="28" t="s">
        <v>10273</v>
      </c>
      <c r="BH403" s="28" t="s">
        <v>10273</v>
      </c>
      <c r="BI403" s="28" t="s">
        <v>10273</v>
      </c>
      <c r="BJ403" s="28" t="s">
        <v>10274</v>
      </c>
      <c r="BK403" s="28" t="s">
        <v>10274</v>
      </c>
      <c r="BL403" s="28" t="s">
        <v>10273</v>
      </c>
      <c r="BM403" s="28" t="s">
        <v>10274</v>
      </c>
      <c r="BN403" s="28" t="s">
        <v>10273</v>
      </c>
      <c r="BO403" s="28" t="s">
        <v>10273</v>
      </c>
      <c r="BP403" s="28" t="s">
        <v>10273</v>
      </c>
      <c r="BQ403" s="27" t="s">
        <v>10274</v>
      </c>
      <c r="BR403" s="27" t="s">
        <v>10273</v>
      </c>
      <c r="BS403" s="27" t="s">
        <v>10273</v>
      </c>
      <c r="BT403" s="27" t="s">
        <v>10273</v>
      </c>
      <c r="BU403" s="28" t="s">
        <v>10273</v>
      </c>
      <c r="BV403" s="28" t="s">
        <v>10274</v>
      </c>
      <c r="BW403" s="28" t="s">
        <v>10273</v>
      </c>
      <c r="BX403" s="27" t="s">
        <v>10279</v>
      </c>
      <c r="BY403" s="27" t="s">
        <v>10273</v>
      </c>
      <c r="BZ403" s="27" t="s">
        <v>10274</v>
      </c>
    </row>
    <row r="404" spans="1:78" ht="25.5" customHeight="1" x14ac:dyDescent="0.25">
      <c r="A404" s="27">
        <v>4</v>
      </c>
      <c r="B404" s="28" t="s">
        <v>10295</v>
      </c>
      <c r="C404" s="28" t="s">
        <v>10296</v>
      </c>
      <c r="D404" s="27" t="s">
        <v>2705</v>
      </c>
      <c r="E404" s="27" t="s">
        <v>10297</v>
      </c>
      <c r="F404" s="27" t="s">
        <v>10298</v>
      </c>
      <c r="G404" s="27" t="s">
        <v>10269</v>
      </c>
      <c r="H404" s="27" t="s">
        <v>2705</v>
      </c>
      <c r="I404" s="27" t="s">
        <v>10269</v>
      </c>
      <c r="J404" s="27" t="s">
        <v>10299</v>
      </c>
      <c r="K404" s="27" t="s">
        <v>10300</v>
      </c>
      <c r="L404" s="29" t="s">
        <v>10272</v>
      </c>
      <c r="M404" s="36" t="s">
        <v>10273</v>
      </c>
      <c r="N404" s="36" t="s">
        <v>10274</v>
      </c>
      <c r="O404" s="36" t="s">
        <v>10274</v>
      </c>
      <c r="P404" s="36" t="s">
        <v>10274</v>
      </c>
      <c r="Q404" s="36" t="s">
        <v>10273</v>
      </c>
      <c r="R404" s="36">
        <v>47</v>
      </c>
      <c r="S404" s="36">
        <v>17</v>
      </c>
      <c r="T404" s="36">
        <v>64</v>
      </c>
      <c r="U404" s="36">
        <v>83</v>
      </c>
      <c r="V404" s="36">
        <v>7</v>
      </c>
      <c r="W404" s="36">
        <v>90</v>
      </c>
      <c r="X404" s="31">
        <v>9</v>
      </c>
      <c r="Y404" s="27" t="s">
        <v>10274</v>
      </c>
      <c r="Z404" s="27" t="s">
        <v>10273</v>
      </c>
      <c r="AA404" s="27" t="s">
        <v>10273</v>
      </c>
      <c r="AB404" s="27" t="s">
        <v>10273</v>
      </c>
      <c r="AC404" s="27" t="s">
        <v>10273</v>
      </c>
      <c r="AD404" s="27" t="s">
        <v>10273</v>
      </c>
      <c r="AE404" s="27" t="s">
        <v>10273</v>
      </c>
      <c r="AF404" s="27" t="s">
        <v>10273</v>
      </c>
      <c r="AG404" s="27" t="s">
        <v>10275</v>
      </c>
      <c r="AH404" s="27" t="s">
        <v>10273</v>
      </c>
      <c r="AI404" s="27" t="s">
        <v>10273</v>
      </c>
      <c r="AJ404" s="27" t="s">
        <v>10274</v>
      </c>
      <c r="AK404" s="27" t="s">
        <v>10273</v>
      </c>
      <c r="AL404" s="27" t="s">
        <v>10275</v>
      </c>
      <c r="AM404" s="32" t="s">
        <v>10275</v>
      </c>
      <c r="AN404" s="32" t="s">
        <v>10275</v>
      </c>
      <c r="AO404" s="32" t="s">
        <v>10275</v>
      </c>
      <c r="AP404" s="33">
        <v>0</v>
      </c>
      <c r="AQ404" s="33">
        <v>0</v>
      </c>
      <c r="AR404" s="33">
        <v>0</v>
      </c>
      <c r="AS404" s="33" t="s">
        <v>10275</v>
      </c>
      <c r="AT404" s="33" t="s">
        <v>10275</v>
      </c>
      <c r="AU404" s="33" t="s">
        <v>10275</v>
      </c>
      <c r="AV404" s="34" t="s">
        <v>10301</v>
      </c>
      <c r="AW404" s="34" t="s">
        <v>10302</v>
      </c>
      <c r="AX404" s="34" t="s">
        <v>10276</v>
      </c>
      <c r="AY404" s="35" t="s">
        <v>10275</v>
      </c>
      <c r="AZ404" s="35" t="s">
        <v>10275</v>
      </c>
      <c r="BA404" s="35" t="s">
        <v>10275</v>
      </c>
      <c r="BB404" s="35" t="s">
        <v>10275</v>
      </c>
      <c r="BC404" s="35" t="s">
        <v>10278</v>
      </c>
      <c r="BD404" s="35" t="s">
        <v>10278</v>
      </c>
      <c r="BE404" s="28" t="s">
        <v>10274</v>
      </c>
      <c r="BF404" s="28" t="s">
        <v>10273</v>
      </c>
      <c r="BG404" s="28" t="s">
        <v>10273</v>
      </c>
      <c r="BH404" s="28" t="s">
        <v>10274</v>
      </c>
      <c r="BI404" s="28" t="s">
        <v>10273</v>
      </c>
      <c r="BJ404" s="28" t="s">
        <v>10274</v>
      </c>
      <c r="BK404" s="28" t="s">
        <v>10273</v>
      </c>
      <c r="BL404" s="28" t="s">
        <v>10273</v>
      </c>
      <c r="BM404" s="28" t="s">
        <v>10273</v>
      </c>
      <c r="BN404" s="28" t="s">
        <v>10274</v>
      </c>
      <c r="BO404" s="28" t="s">
        <v>10273</v>
      </c>
      <c r="BP404" s="28" t="s">
        <v>10273</v>
      </c>
      <c r="BQ404" s="27" t="s">
        <v>10274</v>
      </c>
      <c r="BR404" s="27" t="s">
        <v>10273</v>
      </c>
      <c r="BS404" s="27" t="s">
        <v>10273</v>
      </c>
      <c r="BT404" s="27" t="s">
        <v>10273</v>
      </c>
      <c r="BU404" s="28" t="s">
        <v>10274</v>
      </c>
      <c r="BV404" s="28" t="s">
        <v>10273</v>
      </c>
      <c r="BW404" s="28" t="s">
        <v>10273</v>
      </c>
      <c r="BX404" s="27" t="s">
        <v>10279</v>
      </c>
      <c r="BY404" s="27" t="s">
        <v>10273</v>
      </c>
      <c r="BZ404" s="27" t="s">
        <v>10274</v>
      </c>
    </row>
    <row r="405" spans="1:78" ht="25.5" customHeight="1" x14ac:dyDescent="0.25">
      <c r="A405" s="27">
        <v>37</v>
      </c>
      <c r="B405" s="28" t="s">
        <v>10469</v>
      </c>
      <c r="C405" s="28" t="s">
        <v>10470</v>
      </c>
      <c r="D405" s="27" t="s">
        <v>2705</v>
      </c>
      <c r="E405" s="27" t="s">
        <v>10471</v>
      </c>
      <c r="F405" s="27" t="s">
        <v>10472</v>
      </c>
      <c r="G405" s="27" t="s">
        <v>10269</v>
      </c>
      <c r="H405" s="27" t="s">
        <v>2705</v>
      </c>
      <c r="I405" s="27" t="s">
        <v>10269</v>
      </c>
      <c r="J405" s="27" t="s">
        <v>10463</v>
      </c>
      <c r="K405" s="27" t="s">
        <v>10464</v>
      </c>
      <c r="L405" s="29" t="s">
        <v>10294</v>
      </c>
      <c r="M405" s="36" t="s">
        <v>10273</v>
      </c>
      <c r="N405" s="36" t="s">
        <v>10274</v>
      </c>
      <c r="O405" s="36" t="s">
        <v>10274</v>
      </c>
      <c r="P405" s="36" t="s">
        <v>10273</v>
      </c>
      <c r="Q405" s="36" t="s">
        <v>10273</v>
      </c>
      <c r="R405" s="36">
        <v>113</v>
      </c>
      <c r="S405" s="36">
        <v>76</v>
      </c>
      <c r="T405" s="36">
        <v>189</v>
      </c>
      <c r="U405" s="36">
        <v>110</v>
      </c>
      <c r="V405" s="36">
        <v>89</v>
      </c>
      <c r="W405" s="36">
        <v>199</v>
      </c>
      <c r="X405" s="31">
        <v>10</v>
      </c>
      <c r="Y405" s="27" t="s">
        <v>10274</v>
      </c>
      <c r="Z405" s="27" t="s">
        <v>10273</v>
      </c>
      <c r="AA405" s="27" t="s">
        <v>10273</v>
      </c>
      <c r="AB405" s="27" t="s">
        <v>10273</v>
      </c>
      <c r="AC405" s="27" t="s">
        <v>10273</v>
      </c>
      <c r="AD405" s="27" t="s">
        <v>10273</v>
      </c>
      <c r="AE405" s="27" t="s">
        <v>10273</v>
      </c>
      <c r="AF405" s="27" t="s">
        <v>10273</v>
      </c>
      <c r="AG405" s="27" t="s">
        <v>10275</v>
      </c>
      <c r="AH405" s="27" t="s">
        <v>10273</v>
      </c>
      <c r="AI405" s="27" t="s">
        <v>10274</v>
      </c>
      <c r="AJ405" s="27" t="s">
        <v>10274</v>
      </c>
      <c r="AK405" s="27" t="s">
        <v>10273</v>
      </c>
      <c r="AL405" s="27" t="s">
        <v>10275</v>
      </c>
      <c r="AM405" s="32" t="s">
        <v>10275</v>
      </c>
      <c r="AN405" s="32" t="s">
        <v>10275</v>
      </c>
      <c r="AO405" s="32" t="s">
        <v>10275</v>
      </c>
      <c r="AP405" s="33">
        <v>5</v>
      </c>
      <c r="AQ405" s="33">
        <v>3</v>
      </c>
      <c r="AR405" s="33">
        <v>0</v>
      </c>
      <c r="AS405" s="33" t="s">
        <v>10275</v>
      </c>
      <c r="AT405" s="33" t="s">
        <v>10275</v>
      </c>
      <c r="AU405" s="33" t="s">
        <v>10275</v>
      </c>
      <c r="AV405" s="34">
        <v>0</v>
      </c>
      <c r="AW405" s="34">
        <v>0</v>
      </c>
      <c r="AX405" s="34">
        <v>0</v>
      </c>
      <c r="AY405" s="35" t="s">
        <v>10275</v>
      </c>
      <c r="AZ405" s="35" t="s">
        <v>10278</v>
      </c>
      <c r="BA405" s="35" t="s">
        <v>10275</v>
      </c>
      <c r="BB405" s="35" t="s">
        <v>10275</v>
      </c>
      <c r="BC405" s="35" t="s">
        <v>10275</v>
      </c>
      <c r="BD405" s="35" t="s">
        <v>10278</v>
      </c>
      <c r="BE405" s="28" t="s">
        <v>10273</v>
      </c>
      <c r="BF405" s="28" t="s">
        <v>10273</v>
      </c>
      <c r="BG405" s="28" t="s">
        <v>10274</v>
      </c>
      <c r="BH405" s="28" t="s">
        <v>10274</v>
      </c>
      <c r="BI405" s="28" t="s">
        <v>10273</v>
      </c>
      <c r="BJ405" s="28" t="s">
        <v>10274</v>
      </c>
      <c r="BK405" s="28" t="s">
        <v>10273</v>
      </c>
      <c r="BL405" s="28" t="s">
        <v>10273</v>
      </c>
      <c r="BM405" s="28" t="s">
        <v>10273</v>
      </c>
      <c r="BN405" s="28" t="s">
        <v>10273</v>
      </c>
      <c r="BO405" s="28" t="s">
        <v>10273</v>
      </c>
      <c r="BP405" s="28" t="s">
        <v>10274</v>
      </c>
      <c r="BQ405" s="27" t="s">
        <v>10274</v>
      </c>
      <c r="BR405" s="27" t="s">
        <v>10273</v>
      </c>
      <c r="BS405" s="27" t="s">
        <v>10273</v>
      </c>
      <c r="BT405" s="27" t="s">
        <v>10273</v>
      </c>
      <c r="BU405" s="28" t="s">
        <v>10274</v>
      </c>
      <c r="BV405" s="28" t="s">
        <v>10273</v>
      </c>
      <c r="BW405" s="28" t="s">
        <v>10273</v>
      </c>
      <c r="BX405" s="27" t="s">
        <v>10279</v>
      </c>
      <c r="BY405" s="27" t="s">
        <v>10273</v>
      </c>
      <c r="BZ405" s="27" t="s">
        <v>10274</v>
      </c>
    </row>
    <row r="406" spans="1:78" ht="25.5" customHeight="1" x14ac:dyDescent="0.25">
      <c r="A406" s="27">
        <v>49</v>
      </c>
      <c r="B406" s="28" t="s">
        <v>10521</v>
      </c>
      <c r="C406" s="28" t="s">
        <v>10522</v>
      </c>
      <c r="D406" s="27" t="s">
        <v>2705</v>
      </c>
      <c r="E406" s="27" t="e">
        <v>#N/A</v>
      </c>
      <c r="F406" s="27" t="e">
        <v>#N/A</v>
      </c>
      <c r="G406" s="27" t="s">
        <v>10269</v>
      </c>
      <c r="H406" s="27" t="s">
        <v>2705</v>
      </c>
      <c r="I406" s="27" t="s">
        <v>10269</v>
      </c>
      <c r="J406" s="27" t="s">
        <v>1605</v>
      </c>
      <c r="K406" s="27" t="s">
        <v>10405</v>
      </c>
      <c r="L406" s="29" t="s">
        <v>10272</v>
      </c>
      <c r="M406" s="36" t="s">
        <v>10273</v>
      </c>
      <c r="N406" s="36" t="s">
        <v>10274</v>
      </c>
      <c r="O406" s="36" t="s">
        <v>10274</v>
      </c>
      <c r="P406" s="36" t="s">
        <v>10274</v>
      </c>
      <c r="Q406" s="36" t="s">
        <v>10273</v>
      </c>
      <c r="R406" s="36">
        <v>189</v>
      </c>
      <c r="S406" s="36">
        <v>124</v>
      </c>
      <c r="T406" s="36">
        <v>313</v>
      </c>
      <c r="U406" s="36">
        <v>190</v>
      </c>
      <c r="V406" s="36">
        <v>105</v>
      </c>
      <c r="W406" s="36">
        <v>295</v>
      </c>
      <c r="X406" s="31">
        <v>14</v>
      </c>
      <c r="Y406" s="27" t="s">
        <v>10273</v>
      </c>
      <c r="Z406" s="27" t="s">
        <v>10273</v>
      </c>
      <c r="AA406" s="27" t="s">
        <v>10274</v>
      </c>
      <c r="AB406" s="27" t="s">
        <v>10273</v>
      </c>
      <c r="AC406" s="27" t="s">
        <v>10273</v>
      </c>
      <c r="AD406" s="27" t="s">
        <v>10273</v>
      </c>
      <c r="AE406" s="27" t="s">
        <v>10273</v>
      </c>
      <c r="AF406" s="27" t="s">
        <v>10273</v>
      </c>
      <c r="AG406" s="27" t="s">
        <v>10275</v>
      </c>
      <c r="AH406" s="27" t="s">
        <v>10273</v>
      </c>
      <c r="AI406" s="27" t="s">
        <v>10273</v>
      </c>
      <c r="AJ406" s="27" t="s">
        <v>10274</v>
      </c>
      <c r="AK406" s="27" t="s">
        <v>10273</v>
      </c>
      <c r="AL406" s="27" t="s">
        <v>10275</v>
      </c>
      <c r="AM406" s="32" t="s">
        <v>10275</v>
      </c>
      <c r="AN406" s="32" t="s">
        <v>10275</v>
      </c>
      <c r="AO406" s="32" t="s">
        <v>10275</v>
      </c>
      <c r="AP406" s="33">
        <v>0</v>
      </c>
      <c r="AQ406" s="33">
        <v>0</v>
      </c>
      <c r="AR406" s="33">
        <v>0</v>
      </c>
      <c r="AS406" s="33" t="s">
        <v>10275</v>
      </c>
      <c r="AT406" s="33" t="s">
        <v>10275</v>
      </c>
      <c r="AU406" s="33" t="s">
        <v>10275</v>
      </c>
      <c r="AV406" s="34" t="s">
        <v>10277</v>
      </c>
      <c r="AW406" s="34" t="s">
        <v>10323</v>
      </c>
      <c r="AX406" s="34" t="s">
        <v>10276</v>
      </c>
      <c r="AY406" s="35" t="s">
        <v>10275</v>
      </c>
      <c r="AZ406" s="35" t="s">
        <v>10275</v>
      </c>
      <c r="BA406" s="35" t="s">
        <v>10275</v>
      </c>
      <c r="BB406" s="35" t="s">
        <v>10275</v>
      </c>
      <c r="BC406" s="35" t="s">
        <v>10278</v>
      </c>
      <c r="BD406" s="35" t="s">
        <v>10278</v>
      </c>
      <c r="BE406" s="28" t="s">
        <v>10274</v>
      </c>
      <c r="BF406" s="28" t="s">
        <v>10273</v>
      </c>
      <c r="BG406" s="28" t="s">
        <v>10273</v>
      </c>
      <c r="BH406" s="28" t="s">
        <v>10274</v>
      </c>
      <c r="BI406" s="28" t="s">
        <v>10273</v>
      </c>
      <c r="BJ406" s="28" t="s">
        <v>10273</v>
      </c>
      <c r="BK406" s="28" t="s">
        <v>10275</v>
      </c>
      <c r="BL406" s="28" t="s">
        <v>10275</v>
      </c>
      <c r="BM406" s="28" t="s">
        <v>10275</v>
      </c>
      <c r="BN406" s="28" t="s">
        <v>10275</v>
      </c>
      <c r="BO406" s="28" t="s">
        <v>10275</v>
      </c>
      <c r="BP406" s="28" t="s">
        <v>10275</v>
      </c>
      <c r="BQ406" s="27" t="s">
        <v>10274</v>
      </c>
      <c r="BR406" s="27" t="s">
        <v>10274</v>
      </c>
      <c r="BS406" s="27" t="s">
        <v>10274</v>
      </c>
      <c r="BT406" s="27" t="s">
        <v>10273</v>
      </c>
      <c r="BU406" s="28" t="s">
        <v>10274</v>
      </c>
      <c r="BV406" s="28" t="s">
        <v>10273</v>
      </c>
      <c r="BW406" s="28" t="s">
        <v>10273</v>
      </c>
      <c r="BX406" s="27" t="s">
        <v>10279</v>
      </c>
      <c r="BY406" s="27" t="s">
        <v>10273</v>
      </c>
      <c r="BZ406" s="27" t="s">
        <v>10274</v>
      </c>
    </row>
    <row r="407" spans="1:78" ht="25.5" customHeight="1" x14ac:dyDescent="0.25">
      <c r="A407" s="27">
        <v>1477</v>
      </c>
      <c r="B407" s="28" t="s">
        <v>17170</v>
      </c>
      <c r="C407" s="28" t="s">
        <v>17171</v>
      </c>
      <c r="D407" s="27" t="s">
        <v>2705</v>
      </c>
      <c r="E407" s="27" t="s">
        <v>17172</v>
      </c>
      <c r="F407" s="27" t="s">
        <v>17173</v>
      </c>
      <c r="G407" s="27" t="s">
        <v>10269</v>
      </c>
      <c r="H407" s="27" t="s">
        <v>2705</v>
      </c>
      <c r="I407" s="27" t="s">
        <v>10269</v>
      </c>
      <c r="J407" s="27" t="s">
        <v>17174</v>
      </c>
      <c r="K407" s="27" t="s">
        <v>17175</v>
      </c>
      <c r="L407" s="29" t="s">
        <v>10309</v>
      </c>
      <c r="M407" s="36" t="s">
        <v>10273</v>
      </c>
      <c r="N407" s="36" t="s">
        <v>10273</v>
      </c>
      <c r="O407" s="36" t="s">
        <v>10273</v>
      </c>
      <c r="P407" s="36" t="s">
        <v>10274</v>
      </c>
      <c r="Q407" s="36" t="s">
        <v>10274</v>
      </c>
      <c r="R407" s="36">
        <v>0</v>
      </c>
      <c r="S407" s="36">
        <v>437</v>
      </c>
      <c r="T407" s="36">
        <v>437</v>
      </c>
      <c r="U407" s="36">
        <v>0</v>
      </c>
      <c r="V407" s="36">
        <v>441</v>
      </c>
      <c r="W407" s="36">
        <v>441</v>
      </c>
      <c r="X407" s="31">
        <v>24</v>
      </c>
      <c r="Y407" s="27" t="s">
        <v>10274</v>
      </c>
      <c r="Z407" s="27" t="s">
        <v>10273</v>
      </c>
      <c r="AA407" s="27" t="s">
        <v>10273</v>
      </c>
      <c r="AB407" s="27" t="s">
        <v>10273</v>
      </c>
      <c r="AC407" s="27" t="s">
        <v>10273</v>
      </c>
      <c r="AD407" s="27" t="s">
        <v>10273</v>
      </c>
      <c r="AE407" s="27" t="s">
        <v>10273</v>
      </c>
      <c r="AF407" s="27" t="s">
        <v>10273</v>
      </c>
      <c r="AG407" s="27" t="s">
        <v>10275</v>
      </c>
      <c r="AH407" s="27" t="s">
        <v>10273</v>
      </c>
      <c r="AI407" s="27" t="s">
        <v>10273</v>
      </c>
      <c r="AJ407" s="27" t="s">
        <v>10274</v>
      </c>
      <c r="AK407" s="27" t="s">
        <v>10273</v>
      </c>
      <c r="AL407" s="27" t="s">
        <v>10275</v>
      </c>
      <c r="AM407" s="32" t="s">
        <v>10275</v>
      </c>
      <c r="AN407" s="32" t="s">
        <v>10275</v>
      </c>
      <c r="AO407" s="32" t="s">
        <v>10275</v>
      </c>
      <c r="AP407" s="33">
        <v>0</v>
      </c>
      <c r="AQ407" s="33">
        <v>0</v>
      </c>
      <c r="AR407" s="33">
        <v>0</v>
      </c>
      <c r="AS407" s="33" t="s">
        <v>10276</v>
      </c>
      <c r="AT407" s="33" t="s">
        <v>16543</v>
      </c>
      <c r="AU407" s="33" t="s">
        <v>10276</v>
      </c>
      <c r="AV407" s="34" t="s">
        <v>10773</v>
      </c>
      <c r="AW407" s="34" t="s">
        <v>16543</v>
      </c>
      <c r="AX407" s="34" t="s">
        <v>10276</v>
      </c>
      <c r="AY407" s="35" t="s">
        <v>10275</v>
      </c>
      <c r="AZ407" s="35" t="s">
        <v>10275</v>
      </c>
      <c r="BA407" s="35" t="s">
        <v>10275</v>
      </c>
      <c r="BB407" s="35" t="s">
        <v>10400</v>
      </c>
      <c r="BC407" s="35" t="s">
        <v>10278</v>
      </c>
      <c r="BD407" s="35" t="s">
        <v>10278</v>
      </c>
      <c r="BE407" s="28" t="s">
        <v>10273</v>
      </c>
      <c r="BF407" s="28" t="s">
        <v>10273</v>
      </c>
      <c r="BG407" s="28" t="s">
        <v>10274</v>
      </c>
      <c r="BH407" s="28" t="s">
        <v>10274</v>
      </c>
      <c r="BI407" s="28" t="s">
        <v>10273</v>
      </c>
      <c r="BJ407" s="28" t="s">
        <v>10274</v>
      </c>
      <c r="BK407" s="28" t="s">
        <v>10273</v>
      </c>
      <c r="BL407" s="28" t="s">
        <v>10273</v>
      </c>
      <c r="BM407" s="28" t="s">
        <v>10273</v>
      </c>
      <c r="BN407" s="28" t="s">
        <v>10273</v>
      </c>
      <c r="BO407" s="28" t="s">
        <v>10273</v>
      </c>
      <c r="BP407" s="28" t="s">
        <v>10274</v>
      </c>
      <c r="BQ407" s="27" t="s">
        <v>10274</v>
      </c>
      <c r="BR407" s="27" t="s">
        <v>10274</v>
      </c>
      <c r="BS407" s="27" t="s">
        <v>10273</v>
      </c>
      <c r="BT407" s="27" t="s">
        <v>10273</v>
      </c>
      <c r="BU407" s="28" t="s">
        <v>10274</v>
      </c>
      <c r="BV407" s="28" t="s">
        <v>10273</v>
      </c>
      <c r="BW407" s="28" t="s">
        <v>10273</v>
      </c>
      <c r="BX407" s="27" t="s">
        <v>10279</v>
      </c>
      <c r="BY407" s="27" t="s">
        <v>10273</v>
      </c>
      <c r="BZ407" s="27" t="s">
        <v>10274</v>
      </c>
    </row>
    <row r="408" spans="1:78" ht="25.5" customHeight="1" x14ac:dyDescent="0.25">
      <c r="A408" s="27">
        <v>26</v>
      </c>
      <c r="B408" s="28" t="s">
        <v>10424</v>
      </c>
      <c r="C408" s="28" t="s">
        <v>10425</v>
      </c>
      <c r="D408" s="27" t="s">
        <v>2705</v>
      </c>
      <c r="E408" s="27" t="s">
        <v>10426</v>
      </c>
      <c r="F408" s="27" t="s">
        <v>10427</v>
      </c>
      <c r="G408" s="27" t="s">
        <v>10269</v>
      </c>
      <c r="H408" s="27" t="s">
        <v>2705</v>
      </c>
      <c r="I408" s="27" t="s">
        <v>10269</v>
      </c>
      <c r="J408" s="27" t="s">
        <v>10428</v>
      </c>
      <c r="K408" s="27" t="s">
        <v>10429</v>
      </c>
      <c r="L408" s="29" t="s">
        <v>10272</v>
      </c>
      <c r="M408" s="36" t="s">
        <v>10274</v>
      </c>
      <c r="N408" s="36" t="s">
        <v>10274</v>
      </c>
      <c r="O408" s="36" t="s">
        <v>10274</v>
      </c>
      <c r="P408" s="36" t="s">
        <v>10274</v>
      </c>
      <c r="Q408" s="36" t="s">
        <v>10273</v>
      </c>
      <c r="R408" s="36">
        <v>50</v>
      </c>
      <c r="S408" s="36">
        <v>170</v>
      </c>
      <c r="T408" s="36">
        <v>220</v>
      </c>
      <c r="U408" s="36">
        <v>48</v>
      </c>
      <c r="V408" s="36">
        <v>192</v>
      </c>
      <c r="W408" s="36">
        <v>240</v>
      </c>
      <c r="X408" s="31">
        <v>13</v>
      </c>
      <c r="Y408" s="27" t="s">
        <v>10274</v>
      </c>
      <c r="Z408" s="27" t="s">
        <v>10273</v>
      </c>
      <c r="AA408" s="27" t="s">
        <v>10273</v>
      </c>
      <c r="AB408" s="27" t="s">
        <v>10273</v>
      </c>
      <c r="AC408" s="27" t="s">
        <v>10273</v>
      </c>
      <c r="AD408" s="27" t="s">
        <v>10273</v>
      </c>
      <c r="AE408" s="27" t="s">
        <v>10273</v>
      </c>
      <c r="AF408" s="27" t="s">
        <v>10273</v>
      </c>
      <c r="AG408" s="27" t="s">
        <v>10275</v>
      </c>
      <c r="AH408" s="27" t="s">
        <v>10274</v>
      </c>
      <c r="AI408" s="27" t="s">
        <v>10274</v>
      </c>
      <c r="AJ408" s="27" t="s">
        <v>10274</v>
      </c>
      <c r="AK408" s="27" t="s">
        <v>10273</v>
      </c>
      <c r="AL408" s="27" t="s">
        <v>10275</v>
      </c>
      <c r="AM408" s="33">
        <v>0</v>
      </c>
      <c r="AN408" s="33">
        <v>0</v>
      </c>
      <c r="AO408" s="33">
        <v>0</v>
      </c>
      <c r="AP408" s="33">
        <v>0</v>
      </c>
      <c r="AQ408" s="33">
        <v>0</v>
      </c>
      <c r="AR408" s="33">
        <v>0</v>
      </c>
      <c r="AS408" s="33" t="s">
        <v>10275</v>
      </c>
      <c r="AT408" s="33" t="s">
        <v>10275</v>
      </c>
      <c r="AU408" s="33" t="s">
        <v>10275</v>
      </c>
      <c r="AV408" s="34" t="s">
        <v>10287</v>
      </c>
      <c r="AW408" s="34" t="s">
        <v>10302</v>
      </c>
      <c r="AX408" s="34" t="s">
        <v>10276</v>
      </c>
      <c r="AY408" s="35" t="s">
        <v>10275</v>
      </c>
      <c r="AZ408" s="35" t="s">
        <v>10275</v>
      </c>
      <c r="BA408" s="35" t="s">
        <v>10275</v>
      </c>
      <c r="BB408" s="35" t="s">
        <v>10275</v>
      </c>
      <c r="BC408" s="35" t="s">
        <v>10278</v>
      </c>
      <c r="BD408" s="35" t="s">
        <v>10278</v>
      </c>
      <c r="BE408" s="28" t="s">
        <v>10273</v>
      </c>
      <c r="BF408" s="28" t="s">
        <v>10273</v>
      </c>
      <c r="BG408" s="28" t="s">
        <v>10274</v>
      </c>
      <c r="BH408" s="28" t="s">
        <v>10274</v>
      </c>
      <c r="BI408" s="28" t="s">
        <v>10273</v>
      </c>
      <c r="BJ408" s="28" t="s">
        <v>10274</v>
      </c>
      <c r="BK408" s="28" t="s">
        <v>10273</v>
      </c>
      <c r="BL408" s="28" t="s">
        <v>10273</v>
      </c>
      <c r="BM408" s="28" t="s">
        <v>10273</v>
      </c>
      <c r="BN408" s="28" t="s">
        <v>10274</v>
      </c>
      <c r="BO408" s="28" t="s">
        <v>10273</v>
      </c>
      <c r="BP408" s="28" t="s">
        <v>10274</v>
      </c>
      <c r="BQ408" s="27" t="s">
        <v>10274</v>
      </c>
      <c r="BR408" s="27" t="s">
        <v>10273</v>
      </c>
      <c r="BS408" s="27" t="s">
        <v>10273</v>
      </c>
      <c r="BT408" s="27" t="s">
        <v>10273</v>
      </c>
      <c r="BU408" s="28" t="s">
        <v>10274</v>
      </c>
      <c r="BV408" s="28" t="s">
        <v>10274</v>
      </c>
      <c r="BW408" s="28" t="s">
        <v>10273</v>
      </c>
      <c r="BX408" s="27" t="s">
        <v>10279</v>
      </c>
      <c r="BY408" s="27" t="s">
        <v>10274</v>
      </c>
      <c r="BZ408" s="27" t="s">
        <v>10274</v>
      </c>
    </row>
    <row r="409" spans="1:78" ht="25.5" customHeight="1" x14ac:dyDescent="0.25">
      <c r="A409" s="27">
        <v>91</v>
      </c>
      <c r="B409" s="28" t="s">
        <v>10690</v>
      </c>
      <c r="C409" s="28" t="s">
        <v>10691</v>
      </c>
      <c r="D409" s="27" t="s">
        <v>2705</v>
      </c>
      <c r="E409" s="27" t="s">
        <v>10692</v>
      </c>
      <c r="F409" s="27" t="s">
        <v>10693</v>
      </c>
      <c r="G409" s="27" t="s">
        <v>10269</v>
      </c>
      <c r="H409" s="27" t="s">
        <v>2705</v>
      </c>
      <c r="I409" s="27" t="s">
        <v>10269</v>
      </c>
      <c r="J409" s="27" t="s">
        <v>10694</v>
      </c>
      <c r="K409" s="27" t="s">
        <v>10695</v>
      </c>
      <c r="L409" s="29" t="s">
        <v>10272</v>
      </c>
      <c r="M409" s="36" t="s">
        <v>10274</v>
      </c>
      <c r="N409" s="36" t="s">
        <v>10274</v>
      </c>
      <c r="O409" s="36" t="s">
        <v>10274</v>
      </c>
      <c r="P409" s="36" t="s">
        <v>10274</v>
      </c>
      <c r="Q409" s="36" t="s">
        <v>10273</v>
      </c>
      <c r="R409" s="36">
        <v>105</v>
      </c>
      <c r="S409" s="36">
        <v>115</v>
      </c>
      <c r="T409" s="36">
        <v>220</v>
      </c>
      <c r="U409" s="36">
        <v>113</v>
      </c>
      <c r="V409" s="36">
        <v>118</v>
      </c>
      <c r="W409" s="36">
        <v>231</v>
      </c>
      <c r="X409" s="31">
        <v>15</v>
      </c>
      <c r="Y409" s="27" t="s">
        <v>10273</v>
      </c>
      <c r="Z409" s="27" t="s">
        <v>10273</v>
      </c>
      <c r="AA409" s="27" t="s">
        <v>10274</v>
      </c>
      <c r="AB409" s="27" t="s">
        <v>10273</v>
      </c>
      <c r="AC409" s="27" t="s">
        <v>10273</v>
      </c>
      <c r="AD409" s="27" t="s">
        <v>10273</v>
      </c>
      <c r="AE409" s="27" t="s">
        <v>10273</v>
      </c>
      <c r="AF409" s="27" t="s">
        <v>10273</v>
      </c>
      <c r="AG409" s="27" t="s">
        <v>10275</v>
      </c>
      <c r="AH409" s="27" t="s">
        <v>10273</v>
      </c>
      <c r="AI409" s="27" t="s">
        <v>10273</v>
      </c>
      <c r="AJ409" s="27" t="s">
        <v>10274</v>
      </c>
      <c r="AK409" s="27" t="s">
        <v>10273</v>
      </c>
      <c r="AL409" s="27" t="s">
        <v>10275</v>
      </c>
      <c r="AM409" s="33">
        <v>0</v>
      </c>
      <c r="AN409" s="33">
        <v>0</v>
      </c>
      <c r="AO409" s="33">
        <v>0</v>
      </c>
      <c r="AP409" s="33">
        <v>0</v>
      </c>
      <c r="AQ409" s="33">
        <v>0</v>
      </c>
      <c r="AR409" s="33">
        <v>0</v>
      </c>
      <c r="AS409" s="33" t="s">
        <v>10275</v>
      </c>
      <c r="AT409" s="33" t="s">
        <v>10275</v>
      </c>
      <c r="AU409" s="33" t="s">
        <v>10275</v>
      </c>
      <c r="AV409" s="34" t="s">
        <v>10276</v>
      </c>
      <c r="AW409" s="34" t="s">
        <v>10276</v>
      </c>
      <c r="AX409" s="34" t="s">
        <v>10345</v>
      </c>
      <c r="AY409" s="35" t="s">
        <v>10275</v>
      </c>
      <c r="AZ409" s="35" t="s">
        <v>10275</v>
      </c>
      <c r="BA409" s="35" t="s">
        <v>10275</v>
      </c>
      <c r="BB409" s="35" t="s">
        <v>10275</v>
      </c>
      <c r="BC409" s="35" t="s">
        <v>10278</v>
      </c>
      <c r="BD409" s="35" t="s">
        <v>10278</v>
      </c>
      <c r="BE409" s="28" t="s">
        <v>10273</v>
      </c>
      <c r="BF409" s="28" t="s">
        <v>10273</v>
      </c>
      <c r="BG409" s="28" t="s">
        <v>10274</v>
      </c>
      <c r="BH409" s="28" t="s">
        <v>10274</v>
      </c>
      <c r="BI409" s="28" t="s">
        <v>10273</v>
      </c>
      <c r="BJ409" s="28" t="s">
        <v>10274</v>
      </c>
      <c r="BK409" s="28" t="s">
        <v>10273</v>
      </c>
      <c r="BL409" s="28" t="s">
        <v>10273</v>
      </c>
      <c r="BM409" s="28" t="s">
        <v>10273</v>
      </c>
      <c r="BN409" s="28" t="s">
        <v>10273</v>
      </c>
      <c r="BO409" s="28" t="s">
        <v>10273</v>
      </c>
      <c r="BP409" s="28" t="s">
        <v>10274</v>
      </c>
      <c r="BQ409" s="27" t="s">
        <v>10274</v>
      </c>
      <c r="BR409" s="27" t="s">
        <v>10274</v>
      </c>
      <c r="BS409" s="27" t="s">
        <v>10273</v>
      </c>
      <c r="BT409" s="27" t="s">
        <v>10273</v>
      </c>
      <c r="BU409" s="28" t="s">
        <v>10273</v>
      </c>
      <c r="BV409" s="28" t="s">
        <v>10274</v>
      </c>
      <c r="BW409" s="28" t="s">
        <v>10273</v>
      </c>
      <c r="BX409" s="27" t="s">
        <v>10279</v>
      </c>
      <c r="BY409" s="27" t="s">
        <v>10273</v>
      </c>
      <c r="BZ409" s="27" t="s">
        <v>10274</v>
      </c>
    </row>
    <row r="410" spans="1:78" ht="25.5" customHeight="1" x14ac:dyDescent="0.25">
      <c r="A410" s="27">
        <v>51</v>
      </c>
      <c r="B410" s="28" t="s">
        <v>10528</v>
      </c>
      <c r="C410" s="28" t="s">
        <v>10529</v>
      </c>
      <c r="D410" s="27" t="s">
        <v>2705</v>
      </c>
      <c r="E410" s="27" t="s">
        <v>10530</v>
      </c>
      <c r="F410" s="27" t="s">
        <v>10531</v>
      </c>
      <c r="G410" s="27" t="s">
        <v>10269</v>
      </c>
      <c r="H410" s="27" t="s">
        <v>2705</v>
      </c>
      <c r="I410" s="27" t="s">
        <v>10269</v>
      </c>
      <c r="J410" s="27" t="s">
        <v>10532</v>
      </c>
      <c r="K410" s="27" t="s">
        <v>10533</v>
      </c>
      <c r="L410" s="29" t="s">
        <v>10272</v>
      </c>
      <c r="M410" s="36" t="s">
        <v>10273</v>
      </c>
      <c r="N410" s="36" t="s">
        <v>10274</v>
      </c>
      <c r="O410" s="36" t="s">
        <v>10274</v>
      </c>
      <c r="P410" s="36" t="s">
        <v>10274</v>
      </c>
      <c r="Q410" s="36" t="s">
        <v>10273</v>
      </c>
      <c r="R410" s="36">
        <v>0</v>
      </c>
      <c r="S410" s="36">
        <v>52</v>
      </c>
      <c r="T410" s="36">
        <v>52</v>
      </c>
      <c r="U410" s="36">
        <v>0</v>
      </c>
      <c r="V410" s="36">
        <v>74</v>
      </c>
      <c r="W410" s="36">
        <v>74</v>
      </c>
      <c r="X410" s="31">
        <v>8</v>
      </c>
      <c r="Y410" s="27" t="s">
        <v>10274</v>
      </c>
      <c r="Z410" s="27" t="s">
        <v>10273</v>
      </c>
      <c r="AA410" s="27" t="s">
        <v>10273</v>
      </c>
      <c r="AB410" s="27" t="s">
        <v>10273</v>
      </c>
      <c r="AC410" s="27" t="s">
        <v>10273</v>
      </c>
      <c r="AD410" s="27" t="s">
        <v>10274</v>
      </c>
      <c r="AE410" s="27" t="s">
        <v>10273</v>
      </c>
      <c r="AF410" s="27" t="s">
        <v>10273</v>
      </c>
      <c r="AG410" s="27" t="s">
        <v>10275</v>
      </c>
      <c r="AH410" s="27" t="s">
        <v>10274</v>
      </c>
      <c r="AI410" s="27" t="s">
        <v>10273</v>
      </c>
      <c r="AJ410" s="27" t="s">
        <v>10273</v>
      </c>
      <c r="AK410" s="27" t="s">
        <v>10273</v>
      </c>
      <c r="AL410" s="27" t="s">
        <v>10275</v>
      </c>
      <c r="AM410" s="32" t="s">
        <v>10275</v>
      </c>
      <c r="AN410" s="32" t="s">
        <v>10275</v>
      </c>
      <c r="AO410" s="32" t="s">
        <v>10275</v>
      </c>
      <c r="AP410" s="33">
        <v>0</v>
      </c>
      <c r="AQ410" s="33">
        <v>0</v>
      </c>
      <c r="AR410" s="33">
        <v>0</v>
      </c>
      <c r="AS410" s="33" t="s">
        <v>10275</v>
      </c>
      <c r="AT410" s="33" t="s">
        <v>10275</v>
      </c>
      <c r="AU410" s="33" t="s">
        <v>10275</v>
      </c>
      <c r="AV410" s="34" t="s">
        <v>10276</v>
      </c>
      <c r="AW410" s="34" t="s">
        <v>10301</v>
      </c>
      <c r="AX410" s="34" t="s">
        <v>10276</v>
      </c>
      <c r="AY410" s="35" t="s">
        <v>10275</v>
      </c>
      <c r="AZ410" s="35" t="s">
        <v>10275</v>
      </c>
      <c r="BA410" s="35" t="s">
        <v>10275</v>
      </c>
      <c r="BB410" s="35" t="s">
        <v>10275</v>
      </c>
      <c r="BC410" s="35" t="s">
        <v>10278</v>
      </c>
      <c r="BD410" s="35" t="s">
        <v>10278</v>
      </c>
      <c r="BE410" s="28" t="s">
        <v>10273</v>
      </c>
      <c r="BF410" s="28" t="s">
        <v>10273</v>
      </c>
      <c r="BG410" s="28" t="s">
        <v>10273</v>
      </c>
      <c r="BH410" s="28" t="s">
        <v>10274</v>
      </c>
      <c r="BI410" s="28" t="s">
        <v>10273</v>
      </c>
      <c r="BJ410" s="28" t="s">
        <v>10274</v>
      </c>
      <c r="BK410" s="28" t="s">
        <v>10273</v>
      </c>
      <c r="BL410" s="28" t="s">
        <v>10274</v>
      </c>
      <c r="BM410" s="28" t="s">
        <v>10273</v>
      </c>
      <c r="BN410" s="28" t="s">
        <v>10273</v>
      </c>
      <c r="BO410" s="28" t="s">
        <v>10273</v>
      </c>
      <c r="BP410" s="28" t="s">
        <v>10274</v>
      </c>
      <c r="BQ410" s="27" t="s">
        <v>10274</v>
      </c>
      <c r="BR410" s="27" t="s">
        <v>10273</v>
      </c>
      <c r="BS410" s="27" t="s">
        <v>10273</v>
      </c>
      <c r="BT410" s="27" t="s">
        <v>10273</v>
      </c>
      <c r="BU410" s="28" t="s">
        <v>10274</v>
      </c>
      <c r="BV410" s="28" t="s">
        <v>10274</v>
      </c>
      <c r="BW410" s="28" t="s">
        <v>10273</v>
      </c>
      <c r="BX410" s="27" t="s">
        <v>10279</v>
      </c>
      <c r="BY410" s="27" t="s">
        <v>10273</v>
      </c>
      <c r="BZ410" s="27" t="s">
        <v>10274</v>
      </c>
    </row>
    <row r="411" spans="1:78" ht="25.5" customHeight="1" x14ac:dyDescent="0.25">
      <c r="A411" s="27">
        <v>13</v>
      </c>
      <c r="B411" s="28" t="s">
        <v>10352</v>
      </c>
      <c r="C411" s="28" t="s">
        <v>10353</v>
      </c>
      <c r="D411" s="27" t="s">
        <v>2705</v>
      </c>
      <c r="E411" s="27" t="s">
        <v>10354</v>
      </c>
      <c r="F411" s="27" t="s">
        <v>10355</v>
      </c>
      <c r="G411" s="27" t="s">
        <v>10269</v>
      </c>
      <c r="H411" s="27" t="s">
        <v>2705</v>
      </c>
      <c r="I411" s="27" t="s">
        <v>10269</v>
      </c>
      <c r="J411" s="27" t="s">
        <v>10356</v>
      </c>
      <c r="K411" s="27" t="s">
        <v>10357</v>
      </c>
      <c r="L411" s="29" t="s">
        <v>10272</v>
      </c>
      <c r="M411" s="36" t="s">
        <v>10273</v>
      </c>
      <c r="N411" s="36" t="s">
        <v>10273</v>
      </c>
      <c r="O411" s="36" t="s">
        <v>10274</v>
      </c>
      <c r="P411" s="36" t="s">
        <v>10274</v>
      </c>
      <c r="Q411" s="36" t="s">
        <v>10273</v>
      </c>
      <c r="R411" s="36">
        <v>48</v>
      </c>
      <c r="S411" s="36">
        <v>0</v>
      </c>
      <c r="T411" s="36">
        <v>48</v>
      </c>
      <c r="U411" s="36">
        <v>65</v>
      </c>
      <c r="V411" s="36">
        <v>0</v>
      </c>
      <c r="W411" s="36">
        <v>65</v>
      </c>
      <c r="X411" s="31">
        <v>16</v>
      </c>
      <c r="Y411" s="27" t="s">
        <v>10274</v>
      </c>
      <c r="Z411" s="27" t="s">
        <v>10273</v>
      </c>
      <c r="AA411" s="27" t="s">
        <v>10273</v>
      </c>
      <c r="AB411" s="27" t="s">
        <v>10273</v>
      </c>
      <c r="AC411" s="27" t="s">
        <v>10273</v>
      </c>
      <c r="AD411" s="27" t="s">
        <v>10273</v>
      </c>
      <c r="AE411" s="27" t="s">
        <v>10273</v>
      </c>
      <c r="AF411" s="27" t="s">
        <v>10273</v>
      </c>
      <c r="AG411" s="27" t="s">
        <v>10275</v>
      </c>
      <c r="AH411" s="27" t="s">
        <v>10273</v>
      </c>
      <c r="AI411" s="27" t="s">
        <v>10274</v>
      </c>
      <c r="AJ411" s="27" t="s">
        <v>10273</v>
      </c>
      <c r="AK411" s="27" t="s">
        <v>10273</v>
      </c>
      <c r="AL411" s="27" t="s">
        <v>10275</v>
      </c>
      <c r="AM411" s="32" t="s">
        <v>10275</v>
      </c>
      <c r="AN411" s="32" t="s">
        <v>10275</v>
      </c>
      <c r="AO411" s="32" t="s">
        <v>10275</v>
      </c>
      <c r="AP411" s="33">
        <v>0</v>
      </c>
      <c r="AQ411" s="33">
        <v>0</v>
      </c>
      <c r="AR411" s="33">
        <v>0</v>
      </c>
      <c r="AS411" s="33" t="s">
        <v>10275</v>
      </c>
      <c r="AT411" s="33" t="s">
        <v>10275</v>
      </c>
      <c r="AU411" s="33" t="s">
        <v>10275</v>
      </c>
      <c r="AV411" s="34" t="s">
        <v>10301</v>
      </c>
      <c r="AW411" s="34" t="s">
        <v>10276</v>
      </c>
      <c r="AX411" s="34" t="s">
        <v>10276</v>
      </c>
      <c r="AY411" s="35" t="s">
        <v>10275</v>
      </c>
      <c r="AZ411" s="35" t="s">
        <v>10275</v>
      </c>
      <c r="BA411" s="35" t="s">
        <v>10275</v>
      </c>
      <c r="BB411" s="35" t="s">
        <v>10275</v>
      </c>
      <c r="BC411" s="35" t="s">
        <v>10278</v>
      </c>
      <c r="BD411" s="35" t="s">
        <v>10278</v>
      </c>
      <c r="BE411" s="28" t="s">
        <v>10273</v>
      </c>
      <c r="BF411" s="28" t="s">
        <v>10273</v>
      </c>
      <c r="BG411" s="28" t="s">
        <v>10273</v>
      </c>
      <c r="BH411" s="28" t="s">
        <v>10274</v>
      </c>
      <c r="BI411" s="28" t="s">
        <v>10273</v>
      </c>
      <c r="BJ411" s="28" t="s">
        <v>10273</v>
      </c>
      <c r="BK411" s="28" t="s">
        <v>10275</v>
      </c>
      <c r="BL411" s="28" t="s">
        <v>10275</v>
      </c>
      <c r="BM411" s="28" t="s">
        <v>10275</v>
      </c>
      <c r="BN411" s="28" t="s">
        <v>10275</v>
      </c>
      <c r="BO411" s="28" t="s">
        <v>10275</v>
      </c>
      <c r="BP411" s="28" t="s">
        <v>10275</v>
      </c>
      <c r="BQ411" s="27" t="s">
        <v>10274</v>
      </c>
      <c r="BR411" s="27" t="s">
        <v>10273</v>
      </c>
      <c r="BS411" s="27" t="s">
        <v>10273</v>
      </c>
      <c r="BT411" s="27" t="s">
        <v>10273</v>
      </c>
      <c r="BU411" s="28" t="s">
        <v>10273</v>
      </c>
      <c r="BV411" s="28" t="s">
        <v>10274</v>
      </c>
      <c r="BW411" s="28" t="s">
        <v>10273</v>
      </c>
      <c r="BX411" s="27" t="s">
        <v>10279</v>
      </c>
      <c r="BY411" s="27" t="s">
        <v>10274</v>
      </c>
      <c r="BZ411" s="27" t="s">
        <v>10274</v>
      </c>
    </row>
    <row r="412" spans="1:78" ht="25.5" customHeight="1" x14ac:dyDescent="0.25">
      <c r="A412" s="27">
        <v>3</v>
      </c>
      <c r="B412" s="28" t="s">
        <v>10288</v>
      </c>
      <c r="C412" s="28" t="s">
        <v>10289</v>
      </c>
      <c r="D412" s="27" t="s">
        <v>2705</v>
      </c>
      <c r="E412" s="27" t="s">
        <v>10290</v>
      </c>
      <c r="F412" s="27" t="s">
        <v>10291</v>
      </c>
      <c r="G412" s="27" t="s">
        <v>10269</v>
      </c>
      <c r="H412" s="27" t="s">
        <v>2705</v>
      </c>
      <c r="I412" s="27" t="s">
        <v>10269</v>
      </c>
      <c r="J412" s="27" t="s">
        <v>10292</v>
      </c>
      <c r="K412" s="27" t="s">
        <v>10293</v>
      </c>
      <c r="L412" s="29" t="s">
        <v>10294</v>
      </c>
      <c r="M412" s="36" t="s">
        <v>10274</v>
      </c>
      <c r="N412" s="36" t="s">
        <v>10274</v>
      </c>
      <c r="O412" s="36" t="s">
        <v>10274</v>
      </c>
      <c r="P412" s="36" t="s">
        <v>10273</v>
      </c>
      <c r="Q412" s="36" t="s">
        <v>10273</v>
      </c>
      <c r="R412" s="36">
        <v>29</v>
      </c>
      <c r="S412" s="36">
        <v>21</v>
      </c>
      <c r="T412" s="36">
        <v>50</v>
      </c>
      <c r="U412" s="36">
        <v>46</v>
      </c>
      <c r="V412" s="36">
        <v>24</v>
      </c>
      <c r="W412" s="36">
        <v>70</v>
      </c>
      <c r="X412" s="31">
        <v>6</v>
      </c>
      <c r="Y412" s="27" t="s">
        <v>10274</v>
      </c>
      <c r="Z412" s="27" t="s">
        <v>10274</v>
      </c>
      <c r="AA412" s="27" t="s">
        <v>10273</v>
      </c>
      <c r="AB412" s="27" t="s">
        <v>10273</v>
      </c>
      <c r="AC412" s="27" t="s">
        <v>10273</v>
      </c>
      <c r="AD412" s="27" t="s">
        <v>10273</v>
      </c>
      <c r="AE412" s="27" t="s">
        <v>10273</v>
      </c>
      <c r="AF412" s="27" t="s">
        <v>10273</v>
      </c>
      <c r="AG412" s="27" t="s">
        <v>10275</v>
      </c>
      <c r="AH412" s="27" t="s">
        <v>10273</v>
      </c>
      <c r="AI412" s="27" t="s">
        <v>10274</v>
      </c>
      <c r="AJ412" s="27" t="s">
        <v>10274</v>
      </c>
      <c r="AK412" s="27" t="s">
        <v>10273</v>
      </c>
      <c r="AL412" s="27" t="s">
        <v>10275</v>
      </c>
      <c r="AM412" s="33" t="s">
        <v>10276</v>
      </c>
      <c r="AN412" s="33" t="s">
        <v>10276</v>
      </c>
      <c r="AO412" s="33" t="s">
        <v>10286</v>
      </c>
      <c r="AP412" s="33">
        <v>2</v>
      </c>
      <c r="AQ412" s="33">
        <v>2</v>
      </c>
      <c r="AR412" s="33">
        <v>0</v>
      </c>
      <c r="AS412" s="33" t="s">
        <v>10275</v>
      </c>
      <c r="AT412" s="33" t="s">
        <v>10275</v>
      </c>
      <c r="AU412" s="33" t="s">
        <v>10275</v>
      </c>
      <c r="AV412" s="34">
        <v>0</v>
      </c>
      <c r="AW412" s="34">
        <v>0</v>
      </c>
      <c r="AX412" s="34">
        <v>0</v>
      </c>
      <c r="AY412" s="35" t="s">
        <v>10278</v>
      </c>
      <c r="AZ412" s="35" t="s">
        <v>10278</v>
      </c>
      <c r="BA412" s="35" t="s">
        <v>10275</v>
      </c>
      <c r="BB412" s="35" t="s">
        <v>10275</v>
      </c>
      <c r="BC412" s="35" t="s">
        <v>10275</v>
      </c>
      <c r="BD412" s="35" t="s">
        <v>10278</v>
      </c>
      <c r="BE412" s="28" t="s">
        <v>10273</v>
      </c>
      <c r="BF412" s="28" t="s">
        <v>10273</v>
      </c>
      <c r="BG412" s="28" t="s">
        <v>10274</v>
      </c>
      <c r="BH412" s="28" t="s">
        <v>10274</v>
      </c>
      <c r="BI412" s="28" t="s">
        <v>10273</v>
      </c>
      <c r="BJ412" s="28" t="s">
        <v>10274</v>
      </c>
      <c r="BK412" s="28" t="s">
        <v>10274</v>
      </c>
      <c r="BL412" s="28" t="s">
        <v>10273</v>
      </c>
      <c r="BM412" s="28" t="s">
        <v>10273</v>
      </c>
      <c r="BN412" s="28" t="s">
        <v>10274</v>
      </c>
      <c r="BO412" s="28" t="s">
        <v>10273</v>
      </c>
      <c r="BP412" s="28" t="s">
        <v>10273</v>
      </c>
      <c r="BQ412" s="27" t="s">
        <v>10274</v>
      </c>
      <c r="BR412" s="27" t="s">
        <v>10273</v>
      </c>
      <c r="BS412" s="27" t="s">
        <v>10273</v>
      </c>
      <c r="BT412" s="27" t="s">
        <v>10273</v>
      </c>
      <c r="BU412" s="28" t="s">
        <v>10273</v>
      </c>
      <c r="BV412" s="28" t="s">
        <v>10274</v>
      </c>
      <c r="BW412" s="28" t="s">
        <v>10273</v>
      </c>
      <c r="BX412" s="27" t="s">
        <v>10279</v>
      </c>
      <c r="BY412" s="27" t="s">
        <v>10273</v>
      </c>
      <c r="BZ412" s="27" t="s">
        <v>10274</v>
      </c>
    </row>
    <row r="413" spans="1:78" ht="25.5" customHeight="1" x14ac:dyDescent="0.25">
      <c r="A413" s="27">
        <v>1527</v>
      </c>
      <c r="B413" s="28" t="s">
        <v>17411</v>
      </c>
      <c r="C413" s="28" t="s">
        <v>17412</v>
      </c>
      <c r="D413" s="27" t="s">
        <v>2705</v>
      </c>
      <c r="E413" s="27" t="s">
        <v>17413</v>
      </c>
      <c r="F413" s="27" t="s">
        <v>17414</v>
      </c>
      <c r="G413" s="27" t="s">
        <v>10269</v>
      </c>
      <c r="H413" s="27" t="s">
        <v>2705</v>
      </c>
      <c r="I413" s="27" t="s">
        <v>10269</v>
      </c>
      <c r="J413" s="27" t="s">
        <v>17415</v>
      </c>
      <c r="K413" s="27" t="s">
        <v>17416</v>
      </c>
      <c r="L413" s="29" t="s">
        <v>10294</v>
      </c>
      <c r="M413" s="36" t="s">
        <v>10274</v>
      </c>
      <c r="N413" s="36" t="s">
        <v>10274</v>
      </c>
      <c r="O413" s="36" t="s">
        <v>10274</v>
      </c>
      <c r="P413" s="36" t="s">
        <v>10273</v>
      </c>
      <c r="Q413" s="36" t="s">
        <v>10273</v>
      </c>
      <c r="R413" s="36">
        <v>130</v>
      </c>
      <c r="S413" s="36">
        <v>108</v>
      </c>
      <c r="T413" s="36">
        <v>238</v>
      </c>
      <c r="U413" s="36">
        <v>124</v>
      </c>
      <c r="V413" s="36">
        <v>124</v>
      </c>
      <c r="W413" s="36">
        <v>248</v>
      </c>
      <c r="X413" s="31">
        <v>14</v>
      </c>
      <c r="Y413" s="27" t="s">
        <v>10274</v>
      </c>
      <c r="Z413" s="27" t="s">
        <v>10273</v>
      </c>
      <c r="AA413" s="27" t="s">
        <v>10273</v>
      </c>
      <c r="AB413" s="27" t="s">
        <v>10273</v>
      </c>
      <c r="AC413" s="27" t="s">
        <v>10273</v>
      </c>
      <c r="AD413" s="27" t="s">
        <v>10273</v>
      </c>
      <c r="AE413" s="27" t="s">
        <v>10273</v>
      </c>
      <c r="AF413" s="27" t="s">
        <v>10274</v>
      </c>
      <c r="AG413" s="27" t="s">
        <v>17417</v>
      </c>
      <c r="AH413" s="27" t="s">
        <v>10274</v>
      </c>
      <c r="AI413" s="27" t="s">
        <v>10273</v>
      </c>
      <c r="AJ413" s="27" t="s">
        <v>10274</v>
      </c>
      <c r="AK413" s="27" t="s">
        <v>10273</v>
      </c>
      <c r="AL413" s="27" t="s">
        <v>10275</v>
      </c>
      <c r="AM413" s="33" t="s">
        <v>10276</v>
      </c>
      <c r="AN413" s="33" t="s">
        <v>10276</v>
      </c>
      <c r="AO413" s="33" t="s">
        <v>10316</v>
      </c>
      <c r="AP413" s="33">
        <v>8</v>
      </c>
      <c r="AQ413" s="33">
        <v>8</v>
      </c>
      <c r="AR413" s="33">
        <v>0</v>
      </c>
      <c r="AS413" s="33" t="s">
        <v>10275</v>
      </c>
      <c r="AT413" s="33" t="s">
        <v>10275</v>
      </c>
      <c r="AU413" s="33" t="s">
        <v>10275</v>
      </c>
      <c r="AV413" s="34">
        <v>0</v>
      </c>
      <c r="AW413" s="34">
        <v>0</v>
      </c>
      <c r="AX413" s="34">
        <v>0</v>
      </c>
      <c r="AY413" s="35" t="s">
        <v>10278</v>
      </c>
      <c r="AZ413" s="35" t="s">
        <v>10278</v>
      </c>
      <c r="BA413" s="35" t="s">
        <v>10275</v>
      </c>
      <c r="BB413" s="35" t="s">
        <v>10275</v>
      </c>
      <c r="BC413" s="35" t="s">
        <v>10275</v>
      </c>
      <c r="BD413" s="35" t="s">
        <v>10278</v>
      </c>
      <c r="BE413" s="28" t="s">
        <v>10273</v>
      </c>
      <c r="BF413" s="28" t="s">
        <v>10273</v>
      </c>
      <c r="BG413" s="28" t="s">
        <v>10274</v>
      </c>
      <c r="BH413" s="28" t="s">
        <v>10274</v>
      </c>
      <c r="BI413" s="28" t="s">
        <v>10273</v>
      </c>
      <c r="BJ413" s="28" t="s">
        <v>10274</v>
      </c>
      <c r="BK413" s="28" t="s">
        <v>10273</v>
      </c>
      <c r="BL413" s="28" t="s">
        <v>10273</v>
      </c>
      <c r="BM413" s="28" t="s">
        <v>10273</v>
      </c>
      <c r="BN413" s="28" t="s">
        <v>10274</v>
      </c>
      <c r="BO413" s="28" t="s">
        <v>10273</v>
      </c>
      <c r="BP413" s="28" t="s">
        <v>10274</v>
      </c>
      <c r="BQ413" s="27" t="s">
        <v>10274</v>
      </c>
      <c r="BR413" s="27" t="s">
        <v>10274</v>
      </c>
      <c r="BS413" s="27" t="s">
        <v>10273</v>
      </c>
      <c r="BT413" s="27" t="s">
        <v>10273</v>
      </c>
      <c r="BU413" s="28" t="s">
        <v>10273</v>
      </c>
      <c r="BV413" s="28" t="s">
        <v>10274</v>
      </c>
      <c r="BW413" s="28" t="s">
        <v>10273</v>
      </c>
      <c r="BX413" s="27" t="s">
        <v>10279</v>
      </c>
      <c r="BY413" s="27" t="s">
        <v>10273</v>
      </c>
      <c r="BZ413" s="27" t="s">
        <v>10274</v>
      </c>
    </row>
    <row r="414" spans="1:78" ht="25.5" customHeight="1" x14ac:dyDescent="0.25">
      <c r="A414" s="27">
        <v>1526</v>
      </c>
      <c r="B414" s="28" t="s">
        <v>17405</v>
      </c>
      <c r="C414" s="28" t="s">
        <v>17406</v>
      </c>
      <c r="D414" s="27" t="s">
        <v>2705</v>
      </c>
      <c r="E414" s="27" t="s">
        <v>17407</v>
      </c>
      <c r="F414" s="27" t="s">
        <v>17408</v>
      </c>
      <c r="G414" s="27" t="s">
        <v>10269</v>
      </c>
      <c r="H414" s="27" t="s">
        <v>2705</v>
      </c>
      <c r="I414" s="27" t="s">
        <v>10269</v>
      </c>
      <c r="J414" s="27" t="s">
        <v>17409</v>
      </c>
      <c r="K414" s="27" t="s">
        <v>17410</v>
      </c>
      <c r="L414" s="29" t="s">
        <v>10393</v>
      </c>
      <c r="M414" s="36" t="s">
        <v>10274</v>
      </c>
      <c r="N414" s="36" t="s">
        <v>10273</v>
      </c>
      <c r="O414" s="36" t="s">
        <v>10273</v>
      </c>
      <c r="P414" s="36" t="s">
        <v>10273</v>
      </c>
      <c r="Q414" s="36" t="s">
        <v>10273</v>
      </c>
      <c r="R414" s="36">
        <v>165</v>
      </c>
      <c r="S414" s="36">
        <v>160</v>
      </c>
      <c r="T414" s="36">
        <v>325</v>
      </c>
      <c r="U414" s="36">
        <v>168</v>
      </c>
      <c r="V414" s="36">
        <v>155</v>
      </c>
      <c r="W414" s="36">
        <v>323</v>
      </c>
      <c r="X414" s="31">
        <v>14</v>
      </c>
      <c r="Y414" s="27" t="s">
        <v>10274</v>
      </c>
      <c r="Z414" s="27" t="s">
        <v>10273</v>
      </c>
      <c r="AA414" s="27" t="s">
        <v>10273</v>
      </c>
      <c r="AB414" s="27" t="s">
        <v>10273</v>
      </c>
      <c r="AC414" s="27" t="s">
        <v>10273</v>
      </c>
      <c r="AD414" s="27" t="s">
        <v>10273</v>
      </c>
      <c r="AE414" s="27" t="s">
        <v>10273</v>
      </c>
      <c r="AF414" s="27" t="s">
        <v>10273</v>
      </c>
      <c r="AG414" s="27" t="s">
        <v>10275</v>
      </c>
      <c r="AH414" s="27" t="s">
        <v>10273</v>
      </c>
      <c r="AI414" s="27" t="s">
        <v>10273</v>
      </c>
      <c r="AJ414" s="27" t="s">
        <v>10274</v>
      </c>
      <c r="AK414" s="27" t="s">
        <v>10273</v>
      </c>
      <c r="AL414" s="27" t="s">
        <v>10275</v>
      </c>
      <c r="AM414" s="33">
        <v>0</v>
      </c>
      <c r="AN414" s="33">
        <v>0</v>
      </c>
      <c r="AO414" s="33">
        <v>0</v>
      </c>
      <c r="AP414" s="27" t="s">
        <v>10275</v>
      </c>
      <c r="AQ414" s="27" t="s">
        <v>10275</v>
      </c>
      <c r="AR414" s="27" t="s">
        <v>10275</v>
      </c>
      <c r="AS414" s="33" t="s">
        <v>10275</v>
      </c>
      <c r="AT414" s="33" t="s">
        <v>10275</v>
      </c>
      <c r="AU414" s="33" t="s">
        <v>10275</v>
      </c>
      <c r="AV414" s="34">
        <v>0</v>
      </c>
      <c r="AW414" s="34">
        <v>0</v>
      </c>
      <c r="AX414" s="34">
        <v>0</v>
      </c>
      <c r="AY414" s="35" t="s">
        <v>10278</v>
      </c>
      <c r="AZ414" s="35" t="s">
        <v>10275</v>
      </c>
      <c r="BA414" s="35" t="s">
        <v>10275</v>
      </c>
      <c r="BB414" s="35" t="s">
        <v>10275</v>
      </c>
      <c r="BC414" s="35" t="s">
        <v>10400</v>
      </c>
      <c r="BD414" s="35" t="s">
        <v>10278</v>
      </c>
      <c r="BE414" s="28" t="s">
        <v>10273</v>
      </c>
      <c r="BF414" s="28" t="s">
        <v>10273</v>
      </c>
      <c r="BG414" s="28" t="s">
        <v>10273</v>
      </c>
      <c r="BH414" s="28" t="s">
        <v>10274</v>
      </c>
      <c r="BI414" s="28" t="s">
        <v>10274</v>
      </c>
      <c r="BJ414" s="28" t="s">
        <v>10273</v>
      </c>
      <c r="BK414" s="28" t="s">
        <v>10275</v>
      </c>
      <c r="BL414" s="28" t="s">
        <v>10275</v>
      </c>
      <c r="BM414" s="28" t="s">
        <v>10275</v>
      </c>
      <c r="BN414" s="28" t="s">
        <v>10275</v>
      </c>
      <c r="BO414" s="28" t="s">
        <v>10275</v>
      </c>
      <c r="BP414" s="28" t="s">
        <v>10275</v>
      </c>
      <c r="BQ414" s="27" t="s">
        <v>10274</v>
      </c>
      <c r="BR414" s="27" t="s">
        <v>10274</v>
      </c>
      <c r="BS414" s="27" t="s">
        <v>10273</v>
      </c>
      <c r="BT414" s="27" t="s">
        <v>10273</v>
      </c>
      <c r="BU414" s="28" t="s">
        <v>10274</v>
      </c>
      <c r="BV414" s="28" t="s">
        <v>10274</v>
      </c>
      <c r="BW414" s="28" t="s">
        <v>10273</v>
      </c>
      <c r="BX414" s="27" t="s">
        <v>10279</v>
      </c>
      <c r="BY414" s="27" t="s">
        <v>10273</v>
      </c>
      <c r="BZ414" s="27" t="s">
        <v>10274</v>
      </c>
    </row>
    <row r="415" spans="1:78" ht="25.5" customHeight="1" x14ac:dyDescent="0.25">
      <c r="A415" s="27">
        <v>1533</v>
      </c>
      <c r="B415" s="28" t="s">
        <v>17449</v>
      </c>
      <c r="C415" s="28" t="s">
        <v>17450</v>
      </c>
      <c r="D415" s="27" t="s">
        <v>2705</v>
      </c>
      <c r="E415" s="27" t="s">
        <v>17451</v>
      </c>
      <c r="F415" s="27" t="s">
        <v>17452</v>
      </c>
      <c r="G415" s="27" t="s">
        <v>10269</v>
      </c>
      <c r="H415" s="27" t="s">
        <v>2705</v>
      </c>
      <c r="I415" s="27" t="s">
        <v>10269</v>
      </c>
      <c r="J415" s="27" t="s">
        <v>17453</v>
      </c>
      <c r="K415" s="27" t="s">
        <v>17454</v>
      </c>
      <c r="L415" s="29" t="s">
        <v>10294</v>
      </c>
      <c r="M415" s="36" t="s">
        <v>10273</v>
      </c>
      <c r="N415" s="36" t="s">
        <v>10274</v>
      </c>
      <c r="O415" s="36" t="s">
        <v>10274</v>
      </c>
      <c r="P415" s="36" t="s">
        <v>10273</v>
      </c>
      <c r="Q415" s="36" t="s">
        <v>10273</v>
      </c>
      <c r="R415" s="36">
        <v>449</v>
      </c>
      <c r="S415" s="36">
        <v>394</v>
      </c>
      <c r="T415" s="36">
        <v>843</v>
      </c>
      <c r="U415" s="36">
        <v>427</v>
      </c>
      <c r="V415" s="36">
        <v>434</v>
      </c>
      <c r="W415" s="36">
        <v>861</v>
      </c>
      <c r="X415" s="31">
        <v>30</v>
      </c>
      <c r="Y415" s="27" t="s">
        <v>10274</v>
      </c>
      <c r="Z415" s="27" t="s">
        <v>10274</v>
      </c>
      <c r="AA415" s="27" t="s">
        <v>10273</v>
      </c>
      <c r="AB415" s="27" t="s">
        <v>10273</v>
      </c>
      <c r="AC415" s="27" t="s">
        <v>10273</v>
      </c>
      <c r="AD415" s="27" t="s">
        <v>10273</v>
      </c>
      <c r="AE415" s="27" t="s">
        <v>10273</v>
      </c>
      <c r="AF415" s="27" t="s">
        <v>10273</v>
      </c>
      <c r="AG415" s="27" t="s">
        <v>10275</v>
      </c>
      <c r="AH415" s="27" t="s">
        <v>10273</v>
      </c>
      <c r="AI415" s="27" t="s">
        <v>10273</v>
      </c>
      <c r="AJ415" s="27" t="s">
        <v>10274</v>
      </c>
      <c r="AK415" s="27" t="s">
        <v>10273</v>
      </c>
      <c r="AL415" s="27" t="s">
        <v>10275</v>
      </c>
      <c r="AM415" s="32" t="s">
        <v>10275</v>
      </c>
      <c r="AN415" s="32" t="s">
        <v>10275</v>
      </c>
      <c r="AO415" s="32" t="s">
        <v>10275</v>
      </c>
      <c r="AP415" s="33">
        <v>20</v>
      </c>
      <c r="AQ415" s="33">
        <v>20</v>
      </c>
      <c r="AR415" s="33">
        <v>15</v>
      </c>
      <c r="AS415" s="33" t="s">
        <v>10275</v>
      </c>
      <c r="AT415" s="33" t="s">
        <v>10275</v>
      </c>
      <c r="AU415" s="33" t="s">
        <v>10275</v>
      </c>
      <c r="AV415" s="34">
        <v>0</v>
      </c>
      <c r="AW415" s="34">
        <v>0</v>
      </c>
      <c r="AX415" s="34">
        <v>0</v>
      </c>
      <c r="AY415" s="35" t="s">
        <v>10275</v>
      </c>
      <c r="AZ415" s="35" t="s">
        <v>10278</v>
      </c>
      <c r="BA415" s="35" t="s">
        <v>10275</v>
      </c>
      <c r="BB415" s="35" t="s">
        <v>10275</v>
      </c>
      <c r="BC415" s="35" t="s">
        <v>10275</v>
      </c>
      <c r="BD415" s="35" t="s">
        <v>10278</v>
      </c>
      <c r="BE415" s="28" t="s">
        <v>10273</v>
      </c>
      <c r="BF415" s="28" t="s">
        <v>10273</v>
      </c>
      <c r="BG415" s="28" t="s">
        <v>10274</v>
      </c>
      <c r="BH415" s="28" t="s">
        <v>10273</v>
      </c>
      <c r="BI415" s="28" t="s">
        <v>10273</v>
      </c>
      <c r="BJ415" s="28" t="s">
        <v>10274</v>
      </c>
      <c r="BK415" s="28" t="s">
        <v>10273</v>
      </c>
      <c r="BL415" s="28" t="s">
        <v>10273</v>
      </c>
      <c r="BM415" s="28" t="s">
        <v>10273</v>
      </c>
      <c r="BN415" s="28" t="s">
        <v>10274</v>
      </c>
      <c r="BO415" s="28" t="s">
        <v>10273</v>
      </c>
      <c r="BP415" s="28" t="s">
        <v>10274</v>
      </c>
      <c r="BQ415" s="27" t="s">
        <v>10274</v>
      </c>
      <c r="BR415" s="27" t="s">
        <v>10274</v>
      </c>
      <c r="BS415" s="27" t="s">
        <v>10273</v>
      </c>
      <c r="BT415" s="27" t="s">
        <v>10273</v>
      </c>
      <c r="BU415" s="28" t="s">
        <v>10274</v>
      </c>
      <c r="BV415" s="28" t="s">
        <v>10273</v>
      </c>
      <c r="BW415" s="28" t="s">
        <v>10273</v>
      </c>
      <c r="BX415" s="27" t="s">
        <v>10279</v>
      </c>
      <c r="BY415" s="27" t="s">
        <v>10273</v>
      </c>
      <c r="BZ415" s="27" t="s">
        <v>10274</v>
      </c>
    </row>
    <row r="416" spans="1:78" ht="25.5" customHeight="1" x14ac:dyDescent="0.25">
      <c r="A416" s="27">
        <v>1531</v>
      </c>
      <c r="B416" s="28" t="s">
        <v>17437</v>
      </c>
      <c r="C416" s="28" t="s">
        <v>17438</v>
      </c>
      <c r="D416" s="27" t="s">
        <v>2705</v>
      </c>
      <c r="E416" s="27" t="s">
        <v>17439</v>
      </c>
      <c r="F416" s="27" t="s">
        <v>17440</v>
      </c>
      <c r="G416" s="27" t="s">
        <v>10269</v>
      </c>
      <c r="H416" s="27" t="s">
        <v>2705</v>
      </c>
      <c r="I416" s="27" t="s">
        <v>10269</v>
      </c>
      <c r="J416" s="27" t="s">
        <v>17441</v>
      </c>
      <c r="K416" s="27" t="s">
        <v>17442</v>
      </c>
      <c r="L416" s="29" t="s">
        <v>10294</v>
      </c>
      <c r="M416" s="36" t="s">
        <v>10274</v>
      </c>
      <c r="N416" s="36" t="s">
        <v>10274</v>
      </c>
      <c r="O416" s="36" t="s">
        <v>10274</v>
      </c>
      <c r="P416" s="36" t="s">
        <v>10273</v>
      </c>
      <c r="Q416" s="36" t="s">
        <v>10273</v>
      </c>
      <c r="R416" s="36">
        <v>268</v>
      </c>
      <c r="S416" s="36">
        <v>263</v>
      </c>
      <c r="T416" s="36">
        <v>531</v>
      </c>
      <c r="U416" s="36">
        <v>248</v>
      </c>
      <c r="V416" s="36">
        <v>262</v>
      </c>
      <c r="W416" s="36">
        <v>510</v>
      </c>
      <c r="X416" s="31">
        <v>17</v>
      </c>
      <c r="Y416" s="27" t="s">
        <v>10274</v>
      </c>
      <c r="Z416" s="27" t="s">
        <v>10273</v>
      </c>
      <c r="AA416" s="27" t="s">
        <v>10273</v>
      </c>
      <c r="AB416" s="27" t="s">
        <v>10273</v>
      </c>
      <c r="AC416" s="27" t="s">
        <v>10273</v>
      </c>
      <c r="AD416" s="27" t="s">
        <v>10273</v>
      </c>
      <c r="AE416" s="27" t="s">
        <v>10273</v>
      </c>
      <c r="AF416" s="27" t="s">
        <v>10273</v>
      </c>
      <c r="AG416" s="27" t="s">
        <v>10275</v>
      </c>
      <c r="AH416" s="27" t="s">
        <v>10274</v>
      </c>
      <c r="AI416" s="27" t="s">
        <v>10273</v>
      </c>
      <c r="AJ416" s="27" t="s">
        <v>10274</v>
      </c>
      <c r="AK416" s="27" t="s">
        <v>10273</v>
      </c>
      <c r="AL416" s="27" t="s">
        <v>10275</v>
      </c>
      <c r="AM416" s="33" t="s">
        <v>10323</v>
      </c>
      <c r="AN416" s="33" t="s">
        <v>10323</v>
      </c>
      <c r="AO416" s="33" t="s">
        <v>10276</v>
      </c>
      <c r="AP416" s="33">
        <v>6</v>
      </c>
      <c r="AQ416" s="33">
        <v>9</v>
      </c>
      <c r="AR416" s="33">
        <v>0</v>
      </c>
      <c r="AS416" s="33" t="s">
        <v>10275</v>
      </c>
      <c r="AT416" s="33" t="s">
        <v>10275</v>
      </c>
      <c r="AU416" s="33" t="s">
        <v>10275</v>
      </c>
      <c r="AV416" s="34">
        <v>0</v>
      </c>
      <c r="AW416" s="34">
        <v>0</v>
      </c>
      <c r="AX416" s="34">
        <v>0</v>
      </c>
      <c r="AY416" s="35" t="s">
        <v>10278</v>
      </c>
      <c r="AZ416" s="35" t="s">
        <v>10278</v>
      </c>
      <c r="BA416" s="35" t="s">
        <v>10275</v>
      </c>
      <c r="BB416" s="35" t="s">
        <v>10275</v>
      </c>
      <c r="BC416" s="35" t="s">
        <v>10275</v>
      </c>
      <c r="BD416" s="35" t="s">
        <v>10278</v>
      </c>
      <c r="BE416" s="28" t="s">
        <v>10274</v>
      </c>
      <c r="BF416" s="28" t="s">
        <v>10273</v>
      </c>
      <c r="BG416" s="28" t="s">
        <v>10273</v>
      </c>
      <c r="BH416" s="28" t="s">
        <v>10274</v>
      </c>
      <c r="BI416" s="28" t="s">
        <v>10273</v>
      </c>
      <c r="BJ416" s="28" t="s">
        <v>10273</v>
      </c>
      <c r="BK416" s="28" t="s">
        <v>10275</v>
      </c>
      <c r="BL416" s="28" t="s">
        <v>10275</v>
      </c>
      <c r="BM416" s="28" t="s">
        <v>10275</v>
      </c>
      <c r="BN416" s="28" t="s">
        <v>10275</v>
      </c>
      <c r="BO416" s="28" t="s">
        <v>10275</v>
      </c>
      <c r="BP416" s="28" t="s">
        <v>10275</v>
      </c>
      <c r="BQ416" s="27" t="s">
        <v>10274</v>
      </c>
      <c r="BR416" s="27" t="s">
        <v>10274</v>
      </c>
      <c r="BS416" s="27" t="s">
        <v>10273</v>
      </c>
      <c r="BT416" s="27" t="s">
        <v>10273</v>
      </c>
      <c r="BU416" s="28" t="s">
        <v>10274</v>
      </c>
      <c r="BV416" s="28" t="s">
        <v>10273</v>
      </c>
      <c r="BW416" s="28" t="s">
        <v>10273</v>
      </c>
      <c r="BX416" s="27" t="s">
        <v>10279</v>
      </c>
      <c r="BY416" s="27" t="s">
        <v>10273</v>
      </c>
      <c r="BZ416" s="27" t="s">
        <v>10274</v>
      </c>
    </row>
    <row r="417" spans="1:78" ht="25.5" customHeight="1" x14ac:dyDescent="0.25">
      <c r="A417" s="27">
        <v>43</v>
      </c>
      <c r="B417" s="28" t="s">
        <v>10497</v>
      </c>
      <c r="C417" s="28" t="s">
        <v>10498</v>
      </c>
      <c r="D417" s="27" t="s">
        <v>2705</v>
      </c>
      <c r="E417" s="27" t="e">
        <v>#N/A</v>
      </c>
      <c r="F417" s="27" t="e">
        <v>#N/A</v>
      </c>
      <c r="G417" s="27" t="s">
        <v>10269</v>
      </c>
      <c r="H417" s="27" t="s">
        <v>2705</v>
      </c>
      <c r="I417" s="27" t="s">
        <v>10269</v>
      </c>
      <c r="J417" s="27" t="s">
        <v>10499</v>
      </c>
      <c r="K417" s="27" t="s">
        <v>10500</v>
      </c>
      <c r="L417" s="29" t="s">
        <v>10294</v>
      </c>
      <c r="M417" s="36" t="s">
        <v>10273</v>
      </c>
      <c r="N417" s="36" t="s">
        <v>10274</v>
      </c>
      <c r="O417" s="36" t="s">
        <v>10274</v>
      </c>
      <c r="P417" s="36" t="s">
        <v>10273</v>
      </c>
      <c r="Q417" s="36" t="s">
        <v>10273</v>
      </c>
      <c r="R417" s="36">
        <v>0</v>
      </c>
      <c r="S417" s="36">
        <v>125</v>
      </c>
      <c r="T417" s="36">
        <v>125</v>
      </c>
      <c r="U417" s="36">
        <v>0</v>
      </c>
      <c r="V417" s="36">
        <v>147</v>
      </c>
      <c r="W417" s="36">
        <v>147</v>
      </c>
      <c r="X417" s="31">
        <v>7</v>
      </c>
      <c r="Y417" s="27" t="s">
        <v>10274</v>
      </c>
      <c r="Z417" s="27" t="s">
        <v>10273</v>
      </c>
      <c r="AA417" s="27" t="s">
        <v>10273</v>
      </c>
      <c r="AB417" s="27" t="s">
        <v>10273</v>
      </c>
      <c r="AC417" s="27" t="s">
        <v>10273</v>
      </c>
      <c r="AD417" s="27" t="s">
        <v>10273</v>
      </c>
      <c r="AE417" s="27" t="s">
        <v>10273</v>
      </c>
      <c r="AF417" s="27" t="s">
        <v>10273</v>
      </c>
      <c r="AG417" s="27" t="s">
        <v>10275</v>
      </c>
      <c r="AH417" s="27" t="s">
        <v>10273</v>
      </c>
      <c r="AI417" s="27" t="s">
        <v>10273</v>
      </c>
      <c r="AJ417" s="27" t="s">
        <v>10274</v>
      </c>
      <c r="AK417" s="27" t="s">
        <v>10273</v>
      </c>
      <c r="AL417" s="27" t="s">
        <v>10275</v>
      </c>
      <c r="AM417" s="32" t="s">
        <v>10275</v>
      </c>
      <c r="AN417" s="32" t="s">
        <v>10275</v>
      </c>
      <c r="AO417" s="32" t="s">
        <v>10275</v>
      </c>
      <c r="AP417" s="33">
        <v>7</v>
      </c>
      <c r="AQ417" s="33">
        <v>0</v>
      </c>
      <c r="AR417" s="33">
        <v>0</v>
      </c>
      <c r="AS417" s="33" t="s">
        <v>10275</v>
      </c>
      <c r="AT417" s="33" t="s">
        <v>10275</v>
      </c>
      <c r="AU417" s="33" t="s">
        <v>10275</v>
      </c>
      <c r="AV417" s="34">
        <v>0</v>
      </c>
      <c r="AW417" s="34">
        <v>0</v>
      </c>
      <c r="AX417" s="34">
        <v>0</v>
      </c>
      <c r="AY417" s="35" t="s">
        <v>10275</v>
      </c>
      <c r="AZ417" s="35" t="s">
        <v>10278</v>
      </c>
      <c r="BA417" s="35" t="s">
        <v>10275</v>
      </c>
      <c r="BB417" s="35" t="s">
        <v>10275</v>
      </c>
      <c r="BC417" s="35" t="s">
        <v>10275</v>
      </c>
      <c r="BD417" s="35" t="s">
        <v>10278</v>
      </c>
      <c r="BE417" s="28" t="s">
        <v>10273</v>
      </c>
      <c r="BF417" s="28" t="s">
        <v>10273</v>
      </c>
      <c r="BG417" s="28" t="s">
        <v>10274</v>
      </c>
      <c r="BH417" s="28" t="s">
        <v>10274</v>
      </c>
      <c r="BI417" s="28" t="s">
        <v>10273</v>
      </c>
      <c r="BJ417" s="28" t="s">
        <v>10273</v>
      </c>
      <c r="BK417" s="28" t="s">
        <v>10275</v>
      </c>
      <c r="BL417" s="28" t="s">
        <v>10275</v>
      </c>
      <c r="BM417" s="28" t="s">
        <v>10275</v>
      </c>
      <c r="BN417" s="28" t="s">
        <v>10275</v>
      </c>
      <c r="BO417" s="28" t="s">
        <v>10275</v>
      </c>
      <c r="BP417" s="28" t="s">
        <v>10275</v>
      </c>
      <c r="BQ417" s="27" t="s">
        <v>10274</v>
      </c>
      <c r="BR417" s="27" t="s">
        <v>10273</v>
      </c>
      <c r="BS417" s="27" t="s">
        <v>10273</v>
      </c>
      <c r="BT417" s="27" t="s">
        <v>10273</v>
      </c>
      <c r="BU417" s="28" t="s">
        <v>10273</v>
      </c>
      <c r="BV417" s="28" t="s">
        <v>10274</v>
      </c>
      <c r="BW417" s="28" t="s">
        <v>10273</v>
      </c>
      <c r="BX417" s="27" t="s">
        <v>10279</v>
      </c>
      <c r="BY417" s="27" t="s">
        <v>10273</v>
      </c>
      <c r="BZ417" s="27" t="s">
        <v>10274</v>
      </c>
    </row>
    <row r="418" spans="1:78" ht="25.5" customHeight="1" x14ac:dyDescent="0.25">
      <c r="A418" s="27">
        <v>47</v>
      </c>
      <c r="B418" s="28" t="s">
        <v>10511</v>
      </c>
      <c r="C418" s="28" t="s">
        <v>10512</v>
      </c>
      <c r="D418" s="27" t="s">
        <v>2705</v>
      </c>
      <c r="E418" s="27" t="e">
        <v>#N/A</v>
      </c>
      <c r="F418" s="27" t="e">
        <v>#N/A</v>
      </c>
      <c r="G418" s="27" t="s">
        <v>10269</v>
      </c>
      <c r="H418" s="27" t="s">
        <v>2705</v>
      </c>
      <c r="I418" s="27" t="s">
        <v>10269</v>
      </c>
      <c r="J418" s="27" t="s">
        <v>10513</v>
      </c>
      <c r="K418" s="27" t="s">
        <v>10514</v>
      </c>
      <c r="L418" s="29" t="s">
        <v>10272</v>
      </c>
      <c r="M418" s="36" t="s">
        <v>10273</v>
      </c>
      <c r="N418" s="36" t="s">
        <v>10273</v>
      </c>
      <c r="O418" s="36" t="s">
        <v>10273</v>
      </c>
      <c r="P418" s="36" t="s">
        <v>10274</v>
      </c>
      <c r="Q418" s="36" t="s">
        <v>10273</v>
      </c>
      <c r="R418" s="36">
        <v>225</v>
      </c>
      <c r="S418" s="36">
        <v>37</v>
      </c>
      <c r="T418" s="36">
        <v>262</v>
      </c>
      <c r="U418" s="36">
        <v>87</v>
      </c>
      <c r="V418" s="36">
        <v>0</v>
      </c>
      <c r="W418" s="36">
        <v>87</v>
      </c>
      <c r="X418" s="31">
        <v>7</v>
      </c>
      <c r="Y418" s="27" t="s">
        <v>10274</v>
      </c>
      <c r="Z418" s="27" t="s">
        <v>10273</v>
      </c>
      <c r="AA418" s="27" t="s">
        <v>10273</v>
      </c>
      <c r="AB418" s="27" t="s">
        <v>10273</v>
      </c>
      <c r="AC418" s="27" t="s">
        <v>10273</v>
      </c>
      <c r="AD418" s="27" t="s">
        <v>10273</v>
      </c>
      <c r="AE418" s="27" t="s">
        <v>10273</v>
      </c>
      <c r="AF418" s="27" t="s">
        <v>10273</v>
      </c>
      <c r="AG418" s="27" t="s">
        <v>10275</v>
      </c>
      <c r="AH418" s="27" t="s">
        <v>10273</v>
      </c>
      <c r="AI418" s="27" t="s">
        <v>10273</v>
      </c>
      <c r="AJ418" s="27" t="s">
        <v>10274</v>
      </c>
      <c r="AK418" s="27" t="s">
        <v>10273</v>
      </c>
      <c r="AL418" s="27" t="s">
        <v>10275</v>
      </c>
      <c r="AM418" s="32" t="s">
        <v>10275</v>
      </c>
      <c r="AN418" s="32" t="s">
        <v>10275</v>
      </c>
      <c r="AO418" s="32" t="s">
        <v>10275</v>
      </c>
      <c r="AP418" s="33">
        <v>16</v>
      </c>
      <c r="AQ418" s="33">
        <v>0</v>
      </c>
      <c r="AR418" s="33">
        <v>0</v>
      </c>
      <c r="AS418" s="33" t="s">
        <v>10275</v>
      </c>
      <c r="AT418" s="33" t="s">
        <v>10275</v>
      </c>
      <c r="AU418" s="33" t="s">
        <v>10275</v>
      </c>
      <c r="AV418" s="34">
        <v>0</v>
      </c>
      <c r="AW418" s="34">
        <v>0</v>
      </c>
      <c r="AX418" s="34">
        <v>0</v>
      </c>
      <c r="AY418" s="35" t="s">
        <v>10275</v>
      </c>
      <c r="AZ418" s="35" t="s">
        <v>10275</v>
      </c>
      <c r="BA418" s="35" t="s">
        <v>10278</v>
      </c>
      <c r="BB418" s="35" t="s">
        <v>10275</v>
      </c>
      <c r="BC418" s="35" t="s">
        <v>10275</v>
      </c>
      <c r="BD418" s="35" t="s">
        <v>10278</v>
      </c>
      <c r="BE418" s="28" t="s">
        <v>10273</v>
      </c>
      <c r="BF418" s="28" t="s">
        <v>10273</v>
      </c>
      <c r="BG418" s="28" t="s">
        <v>10274</v>
      </c>
      <c r="BH418" s="28" t="s">
        <v>10274</v>
      </c>
      <c r="BI418" s="28" t="s">
        <v>10273</v>
      </c>
      <c r="BJ418" s="28" t="s">
        <v>10274</v>
      </c>
      <c r="BK418" s="28" t="s">
        <v>10274</v>
      </c>
      <c r="BL418" s="28" t="s">
        <v>10273</v>
      </c>
      <c r="BM418" s="28" t="s">
        <v>10273</v>
      </c>
      <c r="BN418" s="28" t="s">
        <v>10274</v>
      </c>
      <c r="BO418" s="28" t="s">
        <v>10273</v>
      </c>
      <c r="BP418" s="28" t="s">
        <v>10274</v>
      </c>
      <c r="BQ418" s="27" t="s">
        <v>10274</v>
      </c>
      <c r="BR418" s="27" t="s">
        <v>10273</v>
      </c>
      <c r="BS418" s="27" t="s">
        <v>10273</v>
      </c>
      <c r="BT418" s="27" t="s">
        <v>10273</v>
      </c>
      <c r="BU418" s="28" t="s">
        <v>10274</v>
      </c>
      <c r="BV418" s="28" t="s">
        <v>10274</v>
      </c>
      <c r="BW418" s="28" t="s">
        <v>10273</v>
      </c>
      <c r="BX418" s="27" t="s">
        <v>10279</v>
      </c>
      <c r="BY418" s="27" t="s">
        <v>10273</v>
      </c>
      <c r="BZ418" s="27" t="s">
        <v>10274</v>
      </c>
    </row>
    <row r="419" spans="1:78" ht="25.5" customHeight="1" x14ac:dyDescent="0.25">
      <c r="A419" s="27">
        <v>29</v>
      </c>
      <c r="B419" s="28" t="s">
        <v>10435</v>
      </c>
      <c r="C419" s="28" t="s">
        <v>10436</v>
      </c>
      <c r="D419" s="27" t="s">
        <v>2705</v>
      </c>
      <c r="E419" s="27" t="s">
        <v>10437</v>
      </c>
      <c r="F419" s="27" t="s">
        <v>10438</v>
      </c>
      <c r="G419" s="27" t="s">
        <v>10269</v>
      </c>
      <c r="H419" s="27" t="s">
        <v>2705</v>
      </c>
      <c r="I419" s="27" t="s">
        <v>10269</v>
      </c>
      <c r="J419" s="27" t="s">
        <v>10439</v>
      </c>
      <c r="K419" s="27" t="s">
        <v>10440</v>
      </c>
      <c r="L419" s="29" t="s">
        <v>10294</v>
      </c>
      <c r="M419" s="36" t="s">
        <v>10273</v>
      </c>
      <c r="N419" s="36" t="s">
        <v>10274</v>
      </c>
      <c r="O419" s="36" t="s">
        <v>10274</v>
      </c>
      <c r="P419" s="36" t="s">
        <v>10273</v>
      </c>
      <c r="Q419" s="36" t="s">
        <v>10273</v>
      </c>
      <c r="R419" s="36">
        <v>117</v>
      </c>
      <c r="S419" s="36">
        <v>89</v>
      </c>
      <c r="T419" s="36">
        <v>206</v>
      </c>
      <c r="U419" s="36">
        <v>179</v>
      </c>
      <c r="V419" s="36">
        <v>123</v>
      </c>
      <c r="W419" s="36">
        <v>302</v>
      </c>
      <c r="X419" s="31">
        <v>15</v>
      </c>
      <c r="Y419" s="27" t="s">
        <v>10274</v>
      </c>
      <c r="Z419" s="27" t="s">
        <v>10273</v>
      </c>
      <c r="AA419" s="27" t="s">
        <v>10273</v>
      </c>
      <c r="AB419" s="27" t="s">
        <v>10273</v>
      </c>
      <c r="AC419" s="27" t="s">
        <v>10273</v>
      </c>
      <c r="AD419" s="27" t="s">
        <v>10273</v>
      </c>
      <c r="AE419" s="27" t="s">
        <v>10273</v>
      </c>
      <c r="AF419" s="27" t="s">
        <v>10273</v>
      </c>
      <c r="AG419" s="27" t="s">
        <v>10275</v>
      </c>
      <c r="AH419" s="27" t="s">
        <v>10273</v>
      </c>
      <c r="AI419" s="27" t="s">
        <v>10273</v>
      </c>
      <c r="AJ419" s="27" t="s">
        <v>10274</v>
      </c>
      <c r="AK419" s="27" t="s">
        <v>10273</v>
      </c>
      <c r="AL419" s="27" t="s">
        <v>10275</v>
      </c>
      <c r="AM419" s="32" t="s">
        <v>10275</v>
      </c>
      <c r="AN419" s="32" t="s">
        <v>10275</v>
      </c>
      <c r="AO419" s="32" t="s">
        <v>10275</v>
      </c>
      <c r="AP419" s="33">
        <v>3</v>
      </c>
      <c r="AQ419" s="33">
        <v>12</v>
      </c>
      <c r="AR419" s="33">
        <v>0</v>
      </c>
      <c r="AS419" s="33" t="s">
        <v>10275</v>
      </c>
      <c r="AT419" s="33" t="s">
        <v>10275</v>
      </c>
      <c r="AU419" s="33" t="s">
        <v>10275</v>
      </c>
      <c r="AV419" s="34">
        <v>0</v>
      </c>
      <c r="AW419" s="34">
        <v>0</v>
      </c>
      <c r="AX419" s="34">
        <v>0</v>
      </c>
      <c r="AY419" s="35" t="s">
        <v>10275</v>
      </c>
      <c r="AZ419" s="35" t="s">
        <v>10278</v>
      </c>
      <c r="BA419" s="35" t="s">
        <v>10275</v>
      </c>
      <c r="BB419" s="35" t="s">
        <v>10275</v>
      </c>
      <c r="BC419" s="35" t="s">
        <v>10275</v>
      </c>
      <c r="BD419" s="35" t="s">
        <v>10278</v>
      </c>
      <c r="BE419" s="28" t="s">
        <v>10274</v>
      </c>
      <c r="BF419" s="28" t="s">
        <v>10273</v>
      </c>
      <c r="BG419" s="28" t="s">
        <v>10273</v>
      </c>
      <c r="BH419" s="28" t="s">
        <v>10274</v>
      </c>
      <c r="BI419" s="28" t="s">
        <v>10273</v>
      </c>
      <c r="BJ419" s="28" t="s">
        <v>10274</v>
      </c>
      <c r="BK419" s="28" t="s">
        <v>10273</v>
      </c>
      <c r="BL419" s="28" t="s">
        <v>10273</v>
      </c>
      <c r="BM419" s="28" t="s">
        <v>10273</v>
      </c>
      <c r="BN419" s="28" t="s">
        <v>10273</v>
      </c>
      <c r="BO419" s="28" t="s">
        <v>10273</v>
      </c>
      <c r="BP419" s="28" t="s">
        <v>10274</v>
      </c>
      <c r="BQ419" s="27" t="s">
        <v>10274</v>
      </c>
      <c r="BR419" s="27" t="s">
        <v>10273</v>
      </c>
      <c r="BS419" s="27" t="s">
        <v>10274</v>
      </c>
      <c r="BT419" s="27" t="s">
        <v>10273</v>
      </c>
      <c r="BU419" s="28" t="s">
        <v>10274</v>
      </c>
      <c r="BV419" s="28" t="s">
        <v>10274</v>
      </c>
      <c r="BW419" s="28" t="s">
        <v>10273</v>
      </c>
      <c r="BX419" s="27" t="s">
        <v>10279</v>
      </c>
      <c r="BY419" s="27" t="s">
        <v>10273</v>
      </c>
      <c r="BZ419" s="27" t="s">
        <v>10274</v>
      </c>
    </row>
    <row r="420" spans="1:78" ht="25.5" customHeight="1" x14ac:dyDescent="0.25">
      <c r="A420" s="27">
        <v>31</v>
      </c>
      <c r="B420" s="28" t="s">
        <v>10448</v>
      </c>
      <c r="C420" s="28" t="s">
        <v>10449</v>
      </c>
      <c r="D420" s="27" t="s">
        <v>2705</v>
      </c>
      <c r="E420" s="27" t="s">
        <v>10450</v>
      </c>
      <c r="F420" s="27" t="s">
        <v>10451</v>
      </c>
      <c r="G420" s="27" t="s">
        <v>10269</v>
      </c>
      <c r="H420" s="27" t="s">
        <v>2705</v>
      </c>
      <c r="I420" s="27" t="s">
        <v>10269</v>
      </c>
      <c r="J420" s="27" t="s">
        <v>10439</v>
      </c>
      <c r="K420" s="27" t="s">
        <v>10452</v>
      </c>
      <c r="L420" s="29" t="s">
        <v>10309</v>
      </c>
      <c r="M420" s="36" t="s">
        <v>10273</v>
      </c>
      <c r="N420" s="36" t="s">
        <v>10273</v>
      </c>
      <c r="O420" s="36" t="s">
        <v>10274</v>
      </c>
      <c r="P420" s="36" t="s">
        <v>10274</v>
      </c>
      <c r="Q420" s="36" t="s">
        <v>10274</v>
      </c>
      <c r="R420" s="36">
        <v>195</v>
      </c>
      <c r="S420" s="36">
        <v>0</v>
      </c>
      <c r="T420" s="36">
        <v>195</v>
      </c>
      <c r="U420" s="36">
        <v>224</v>
      </c>
      <c r="V420" s="36">
        <v>0</v>
      </c>
      <c r="W420" s="36">
        <v>224</v>
      </c>
      <c r="X420" s="31">
        <v>14</v>
      </c>
      <c r="Y420" s="27" t="s">
        <v>10274</v>
      </c>
      <c r="Z420" s="27" t="s">
        <v>10273</v>
      </c>
      <c r="AA420" s="27" t="s">
        <v>10273</v>
      </c>
      <c r="AB420" s="27" t="s">
        <v>10273</v>
      </c>
      <c r="AC420" s="27" t="s">
        <v>10273</v>
      </c>
      <c r="AD420" s="27" t="s">
        <v>10273</v>
      </c>
      <c r="AE420" s="27" t="s">
        <v>10273</v>
      </c>
      <c r="AF420" s="27" t="s">
        <v>10273</v>
      </c>
      <c r="AG420" s="27" t="s">
        <v>10275</v>
      </c>
      <c r="AH420" s="27" t="s">
        <v>10273</v>
      </c>
      <c r="AI420" s="27" t="s">
        <v>10273</v>
      </c>
      <c r="AJ420" s="27" t="s">
        <v>10274</v>
      </c>
      <c r="AK420" s="27" t="s">
        <v>10273</v>
      </c>
      <c r="AL420" s="27" t="s">
        <v>10275</v>
      </c>
      <c r="AM420" s="32" t="s">
        <v>10275</v>
      </c>
      <c r="AN420" s="32" t="s">
        <v>10275</v>
      </c>
      <c r="AO420" s="32" t="s">
        <v>10275</v>
      </c>
      <c r="AP420" s="33">
        <v>0</v>
      </c>
      <c r="AQ420" s="33">
        <v>0</v>
      </c>
      <c r="AR420" s="33">
        <v>0</v>
      </c>
      <c r="AS420" s="33">
        <v>0</v>
      </c>
      <c r="AT420" s="33">
        <v>0</v>
      </c>
      <c r="AU420" s="33">
        <v>0</v>
      </c>
      <c r="AV420" s="34" t="s">
        <v>10380</v>
      </c>
      <c r="AW420" s="34" t="s">
        <v>10276</v>
      </c>
      <c r="AX420" s="34" t="s">
        <v>10276</v>
      </c>
      <c r="AY420" s="35" t="s">
        <v>10275</v>
      </c>
      <c r="AZ420" s="35" t="s">
        <v>10275</v>
      </c>
      <c r="BA420" s="35" t="s">
        <v>10275</v>
      </c>
      <c r="BB420" s="35" t="s">
        <v>10275</v>
      </c>
      <c r="BC420" s="35" t="s">
        <v>10278</v>
      </c>
      <c r="BD420" s="35" t="s">
        <v>10278</v>
      </c>
      <c r="BE420" s="28" t="s">
        <v>10274</v>
      </c>
      <c r="BF420" s="28" t="s">
        <v>10273</v>
      </c>
      <c r="BG420" s="28" t="s">
        <v>10274</v>
      </c>
      <c r="BH420" s="28" t="s">
        <v>10273</v>
      </c>
      <c r="BI420" s="28" t="s">
        <v>10273</v>
      </c>
      <c r="BJ420" s="28" t="s">
        <v>10274</v>
      </c>
      <c r="BK420" s="28" t="s">
        <v>10274</v>
      </c>
      <c r="BL420" s="28" t="s">
        <v>10273</v>
      </c>
      <c r="BM420" s="28" t="s">
        <v>10273</v>
      </c>
      <c r="BN420" s="28" t="s">
        <v>10274</v>
      </c>
      <c r="BO420" s="28" t="s">
        <v>10273</v>
      </c>
      <c r="BP420" s="28" t="s">
        <v>10274</v>
      </c>
      <c r="BQ420" s="27" t="s">
        <v>10274</v>
      </c>
      <c r="BR420" s="27" t="s">
        <v>10273</v>
      </c>
      <c r="BS420" s="27" t="s">
        <v>10273</v>
      </c>
      <c r="BT420" s="27" t="s">
        <v>10273</v>
      </c>
      <c r="BU420" s="28" t="s">
        <v>10274</v>
      </c>
      <c r="BV420" s="28" t="s">
        <v>10273</v>
      </c>
      <c r="BW420" s="28" t="s">
        <v>10273</v>
      </c>
      <c r="BX420" s="27" t="s">
        <v>10279</v>
      </c>
      <c r="BY420" s="27" t="s">
        <v>10273</v>
      </c>
      <c r="BZ420" s="27" t="s">
        <v>10273</v>
      </c>
    </row>
    <row r="421" spans="1:78" ht="25.5" customHeight="1" x14ac:dyDescent="0.25">
      <c r="A421" s="27">
        <v>12</v>
      </c>
      <c r="B421" s="28" t="s">
        <v>10346</v>
      </c>
      <c r="C421" s="28" t="s">
        <v>10347</v>
      </c>
      <c r="D421" s="27" t="s">
        <v>2705</v>
      </c>
      <c r="E421" s="27" t="s">
        <v>10348</v>
      </c>
      <c r="F421" s="27" t="s">
        <v>10349</v>
      </c>
      <c r="G421" s="27" t="s">
        <v>10269</v>
      </c>
      <c r="H421" s="27" t="s">
        <v>2705</v>
      </c>
      <c r="I421" s="27" t="s">
        <v>10269</v>
      </c>
      <c r="J421" s="27" t="s">
        <v>10350</v>
      </c>
      <c r="K421" s="27" t="s">
        <v>10351</v>
      </c>
      <c r="L421" s="29" t="s">
        <v>10272</v>
      </c>
      <c r="M421" s="36" t="s">
        <v>10273</v>
      </c>
      <c r="N421" s="36" t="s">
        <v>10274</v>
      </c>
      <c r="O421" s="36" t="s">
        <v>10274</v>
      </c>
      <c r="P421" s="36" t="s">
        <v>10274</v>
      </c>
      <c r="Q421" s="36" t="s">
        <v>10273</v>
      </c>
      <c r="R421" s="36">
        <v>0</v>
      </c>
      <c r="S421" s="36">
        <v>155</v>
      </c>
      <c r="T421" s="36">
        <v>155</v>
      </c>
      <c r="U421" s="36">
        <v>0</v>
      </c>
      <c r="V421" s="36">
        <v>122</v>
      </c>
      <c r="W421" s="36">
        <v>122</v>
      </c>
      <c r="X421" s="31">
        <v>9</v>
      </c>
      <c r="Y421" s="27" t="s">
        <v>10274</v>
      </c>
      <c r="Z421" s="27" t="s">
        <v>10273</v>
      </c>
      <c r="AA421" s="27" t="s">
        <v>10273</v>
      </c>
      <c r="AB421" s="27" t="s">
        <v>10273</v>
      </c>
      <c r="AC421" s="27" t="s">
        <v>10273</v>
      </c>
      <c r="AD421" s="27" t="s">
        <v>10273</v>
      </c>
      <c r="AE421" s="27" t="s">
        <v>10273</v>
      </c>
      <c r="AF421" s="27" t="s">
        <v>10273</v>
      </c>
      <c r="AG421" s="27" t="s">
        <v>10275</v>
      </c>
      <c r="AH421" s="27" t="s">
        <v>10273</v>
      </c>
      <c r="AI421" s="27" t="s">
        <v>10273</v>
      </c>
      <c r="AJ421" s="27" t="s">
        <v>10274</v>
      </c>
      <c r="AK421" s="27" t="s">
        <v>10273</v>
      </c>
      <c r="AL421" s="27" t="s">
        <v>10275</v>
      </c>
      <c r="AM421" s="32" t="s">
        <v>10275</v>
      </c>
      <c r="AN421" s="32" t="s">
        <v>10275</v>
      </c>
      <c r="AO421" s="32" t="s">
        <v>10275</v>
      </c>
      <c r="AP421" s="33">
        <v>0</v>
      </c>
      <c r="AQ421" s="33">
        <v>10</v>
      </c>
      <c r="AR421" s="33">
        <v>0</v>
      </c>
      <c r="AS421" s="33" t="s">
        <v>10275</v>
      </c>
      <c r="AT421" s="33" t="s">
        <v>10275</v>
      </c>
      <c r="AU421" s="33" t="s">
        <v>10275</v>
      </c>
      <c r="AV421" s="34">
        <v>0</v>
      </c>
      <c r="AW421" s="34">
        <v>0</v>
      </c>
      <c r="AX421" s="34">
        <v>0</v>
      </c>
      <c r="AY421" s="35" t="s">
        <v>10275</v>
      </c>
      <c r="AZ421" s="35" t="s">
        <v>10278</v>
      </c>
      <c r="BA421" s="35" t="s">
        <v>10278</v>
      </c>
      <c r="BB421" s="35" t="s">
        <v>10275</v>
      </c>
      <c r="BC421" s="35" t="s">
        <v>10275</v>
      </c>
      <c r="BD421" s="35" t="s">
        <v>10278</v>
      </c>
      <c r="BE421" s="28" t="s">
        <v>10274</v>
      </c>
      <c r="BF421" s="28" t="s">
        <v>10273</v>
      </c>
      <c r="BG421" s="28" t="s">
        <v>10273</v>
      </c>
      <c r="BH421" s="28" t="s">
        <v>10274</v>
      </c>
      <c r="BI421" s="28" t="s">
        <v>10273</v>
      </c>
      <c r="BJ421" s="28" t="s">
        <v>10274</v>
      </c>
      <c r="BK421" s="28" t="s">
        <v>10273</v>
      </c>
      <c r="BL421" s="28" t="s">
        <v>10273</v>
      </c>
      <c r="BM421" s="28" t="s">
        <v>10273</v>
      </c>
      <c r="BN421" s="28" t="s">
        <v>10274</v>
      </c>
      <c r="BO421" s="28" t="s">
        <v>10273</v>
      </c>
      <c r="BP421" s="28" t="s">
        <v>10273</v>
      </c>
      <c r="BQ421" s="27" t="s">
        <v>10274</v>
      </c>
      <c r="BR421" s="27" t="s">
        <v>10274</v>
      </c>
      <c r="BS421" s="27" t="s">
        <v>10273</v>
      </c>
      <c r="BT421" s="27" t="s">
        <v>10273</v>
      </c>
      <c r="BU421" s="28" t="s">
        <v>10273</v>
      </c>
      <c r="BV421" s="28" t="s">
        <v>10274</v>
      </c>
      <c r="BW421" s="28" t="s">
        <v>10273</v>
      </c>
      <c r="BX421" s="27" t="s">
        <v>10279</v>
      </c>
      <c r="BY421" s="27" t="s">
        <v>10273</v>
      </c>
      <c r="BZ421" s="27" t="s">
        <v>10274</v>
      </c>
    </row>
    <row r="422" spans="1:78" ht="25.5" customHeight="1" x14ac:dyDescent="0.25">
      <c r="A422" s="27">
        <v>20</v>
      </c>
      <c r="B422" s="28" t="s">
        <v>10387</v>
      </c>
      <c r="C422" s="28" t="s">
        <v>10388</v>
      </c>
      <c r="D422" s="27" t="s">
        <v>2705</v>
      </c>
      <c r="E422" s="27" t="s">
        <v>10389</v>
      </c>
      <c r="F422" s="27" t="s">
        <v>10390</v>
      </c>
      <c r="G422" s="27" t="s">
        <v>10269</v>
      </c>
      <c r="H422" s="27" t="s">
        <v>2705</v>
      </c>
      <c r="I422" s="27" t="s">
        <v>10269</v>
      </c>
      <c r="J422" s="27" t="s">
        <v>10391</v>
      </c>
      <c r="K422" s="27" t="s">
        <v>10392</v>
      </c>
      <c r="L422" s="29" t="s">
        <v>10393</v>
      </c>
      <c r="M422" s="36" t="s">
        <v>10274</v>
      </c>
      <c r="N422" s="36" t="s">
        <v>10273</v>
      </c>
      <c r="O422" s="36" t="s">
        <v>10273</v>
      </c>
      <c r="P422" s="36" t="s">
        <v>10273</v>
      </c>
      <c r="Q422" s="36" t="s">
        <v>10273</v>
      </c>
      <c r="R422" s="36">
        <v>75</v>
      </c>
      <c r="S422" s="36">
        <v>74</v>
      </c>
      <c r="T422" s="36">
        <v>149</v>
      </c>
      <c r="U422" s="36">
        <v>71</v>
      </c>
      <c r="V422" s="36">
        <v>78</v>
      </c>
      <c r="W422" s="36">
        <v>149</v>
      </c>
      <c r="X422" s="31">
        <v>8</v>
      </c>
      <c r="Y422" s="27" t="s">
        <v>10274</v>
      </c>
      <c r="Z422" s="27" t="s">
        <v>10273</v>
      </c>
      <c r="AA422" s="27" t="s">
        <v>10273</v>
      </c>
      <c r="AB422" s="27" t="s">
        <v>10273</v>
      </c>
      <c r="AC422" s="27" t="s">
        <v>10273</v>
      </c>
      <c r="AD422" s="27" t="s">
        <v>10273</v>
      </c>
      <c r="AE422" s="27" t="s">
        <v>10273</v>
      </c>
      <c r="AF422" s="27" t="s">
        <v>10273</v>
      </c>
      <c r="AG422" s="27" t="s">
        <v>10275</v>
      </c>
      <c r="AH422" s="27" t="s">
        <v>10273</v>
      </c>
      <c r="AI422" s="27" t="s">
        <v>10274</v>
      </c>
      <c r="AJ422" s="27" t="s">
        <v>10273</v>
      </c>
      <c r="AK422" s="27" t="s">
        <v>10273</v>
      </c>
      <c r="AL422" s="27" t="s">
        <v>10275</v>
      </c>
      <c r="AM422" s="33" t="s">
        <v>10276</v>
      </c>
      <c r="AN422" s="33" t="s">
        <v>10276</v>
      </c>
      <c r="AO422" s="33" t="s">
        <v>10380</v>
      </c>
      <c r="AP422" s="33" t="s">
        <v>10275</v>
      </c>
      <c r="AQ422" s="33" t="s">
        <v>10275</v>
      </c>
      <c r="AR422" s="33" t="s">
        <v>10275</v>
      </c>
      <c r="AS422" s="33" t="s">
        <v>10275</v>
      </c>
      <c r="AT422" s="33" t="s">
        <v>10275</v>
      </c>
      <c r="AU422" s="33" t="s">
        <v>10275</v>
      </c>
      <c r="AV422" s="34">
        <v>0</v>
      </c>
      <c r="AW422" s="34">
        <v>0</v>
      </c>
      <c r="AX422" s="34">
        <v>0</v>
      </c>
      <c r="AY422" s="35" t="s">
        <v>10278</v>
      </c>
      <c r="AZ422" s="35" t="s">
        <v>10275</v>
      </c>
      <c r="BA422" s="35" t="s">
        <v>10275</v>
      </c>
      <c r="BB422" s="35" t="s">
        <v>10275</v>
      </c>
      <c r="BC422" s="35" t="s">
        <v>10275</v>
      </c>
      <c r="BD422" s="35" t="s">
        <v>10278</v>
      </c>
      <c r="BE422" s="28" t="s">
        <v>10273</v>
      </c>
      <c r="BF422" s="28" t="s">
        <v>10273</v>
      </c>
      <c r="BG422" s="28" t="s">
        <v>10273</v>
      </c>
      <c r="BH422" s="28" t="s">
        <v>10273</v>
      </c>
      <c r="BI422" s="28" t="s">
        <v>10274</v>
      </c>
      <c r="BJ422" s="28" t="s">
        <v>10274</v>
      </c>
      <c r="BK422" s="28" t="s">
        <v>10274</v>
      </c>
      <c r="BL422" s="28" t="s">
        <v>10273</v>
      </c>
      <c r="BM422" s="28" t="s">
        <v>10273</v>
      </c>
      <c r="BN422" s="28" t="s">
        <v>10273</v>
      </c>
      <c r="BO422" s="28" t="s">
        <v>10273</v>
      </c>
      <c r="BP422" s="28" t="s">
        <v>10273</v>
      </c>
      <c r="BQ422" s="27" t="s">
        <v>10274</v>
      </c>
      <c r="BR422" s="27" t="s">
        <v>10273</v>
      </c>
      <c r="BS422" s="27" t="s">
        <v>10273</v>
      </c>
      <c r="BT422" s="27" t="s">
        <v>10273</v>
      </c>
      <c r="BU422" s="28" t="s">
        <v>10274</v>
      </c>
      <c r="BV422" s="28" t="s">
        <v>10274</v>
      </c>
      <c r="BW422" s="28" t="s">
        <v>10273</v>
      </c>
      <c r="BX422" s="27" t="s">
        <v>10279</v>
      </c>
      <c r="BY422" s="27" t="s">
        <v>10273</v>
      </c>
      <c r="BZ422" s="27" t="s">
        <v>10274</v>
      </c>
    </row>
    <row r="423" spans="1:78" ht="25.5" customHeight="1" x14ac:dyDescent="0.25">
      <c r="A423" s="27">
        <v>5</v>
      </c>
      <c r="B423" s="28" t="s">
        <v>10303</v>
      </c>
      <c r="C423" s="28" t="s">
        <v>10304</v>
      </c>
      <c r="D423" s="27" t="s">
        <v>2705</v>
      </c>
      <c r="E423" s="27" t="s">
        <v>10305</v>
      </c>
      <c r="F423" s="27" t="s">
        <v>10306</v>
      </c>
      <c r="G423" s="27" t="s">
        <v>10269</v>
      </c>
      <c r="H423" s="27" t="s">
        <v>2705</v>
      </c>
      <c r="I423" s="27" t="s">
        <v>10269</v>
      </c>
      <c r="J423" s="27" t="s">
        <v>10307</v>
      </c>
      <c r="K423" s="27" t="s">
        <v>10308</v>
      </c>
      <c r="L423" s="29" t="s">
        <v>10309</v>
      </c>
      <c r="M423" s="36" t="s">
        <v>10273</v>
      </c>
      <c r="N423" s="36" t="s">
        <v>10273</v>
      </c>
      <c r="O423" s="36" t="s">
        <v>10273</v>
      </c>
      <c r="P423" s="36" t="s">
        <v>10274</v>
      </c>
      <c r="Q423" s="36" t="s">
        <v>10274</v>
      </c>
      <c r="R423" s="36">
        <v>191</v>
      </c>
      <c r="S423" s="36">
        <v>0</v>
      </c>
      <c r="T423" s="36">
        <v>191</v>
      </c>
      <c r="U423" s="36">
        <v>182</v>
      </c>
      <c r="V423" s="36">
        <v>0</v>
      </c>
      <c r="W423" s="36">
        <v>182</v>
      </c>
      <c r="X423" s="31">
        <v>10</v>
      </c>
      <c r="Y423" s="27" t="s">
        <v>10274</v>
      </c>
      <c r="Z423" s="27" t="s">
        <v>10273</v>
      </c>
      <c r="AA423" s="27" t="s">
        <v>10273</v>
      </c>
      <c r="AB423" s="27" t="s">
        <v>10273</v>
      </c>
      <c r="AC423" s="27" t="s">
        <v>10273</v>
      </c>
      <c r="AD423" s="27" t="s">
        <v>10273</v>
      </c>
      <c r="AE423" s="27" t="s">
        <v>10273</v>
      </c>
      <c r="AF423" s="27" t="s">
        <v>10273</v>
      </c>
      <c r="AG423" s="27" t="s">
        <v>10275</v>
      </c>
      <c r="AH423" s="27" t="s">
        <v>10274</v>
      </c>
      <c r="AI423" s="27" t="s">
        <v>10273</v>
      </c>
      <c r="AJ423" s="27" t="s">
        <v>10274</v>
      </c>
      <c r="AK423" s="27" t="s">
        <v>10273</v>
      </c>
      <c r="AL423" s="27" t="s">
        <v>10275</v>
      </c>
      <c r="AM423" s="32" t="s">
        <v>10275</v>
      </c>
      <c r="AN423" s="32" t="s">
        <v>10275</v>
      </c>
      <c r="AO423" s="32" t="s">
        <v>10275</v>
      </c>
      <c r="AP423" s="33">
        <v>0</v>
      </c>
      <c r="AQ423" s="33">
        <v>0</v>
      </c>
      <c r="AR423" s="33">
        <v>0</v>
      </c>
      <c r="AS423" s="33">
        <v>0</v>
      </c>
      <c r="AT423" s="33">
        <v>0</v>
      </c>
      <c r="AU423" s="33">
        <v>0</v>
      </c>
      <c r="AV423" s="34" t="s">
        <v>10310</v>
      </c>
      <c r="AW423" s="34" t="s">
        <v>10276</v>
      </c>
      <c r="AX423" s="34" t="s">
        <v>10276</v>
      </c>
      <c r="AY423" s="35" t="s">
        <v>10275</v>
      </c>
      <c r="AZ423" s="35" t="s">
        <v>10275</v>
      </c>
      <c r="BA423" s="35" t="s">
        <v>10275</v>
      </c>
      <c r="BB423" s="35" t="s">
        <v>10275</v>
      </c>
      <c r="BC423" s="35" t="s">
        <v>10278</v>
      </c>
      <c r="BD423" s="35" t="s">
        <v>10278</v>
      </c>
      <c r="BE423" s="28" t="s">
        <v>10274</v>
      </c>
      <c r="BF423" s="28" t="s">
        <v>10273</v>
      </c>
      <c r="BG423" s="28" t="s">
        <v>10273</v>
      </c>
      <c r="BH423" s="28" t="s">
        <v>10274</v>
      </c>
      <c r="BI423" s="28" t="s">
        <v>10273</v>
      </c>
      <c r="BJ423" s="28" t="s">
        <v>10274</v>
      </c>
      <c r="BK423" s="28" t="s">
        <v>10274</v>
      </c>
      <c r="BL423" s="28" t="s">
        <v>10273</v>
      </c>
      <c r="BM423" s="28" t="s">
        <v>10273</v>
      </c>
      <c r="BN423" s="28" t="s">
        <v>10274</v>
      </c>
      <c r="BO423" s="28" t="s">
        <v>10273</v>
      </c>
      <c r="BP423" s="28" t="s">
        <v>10274</v>
      </c>
      <c r="BQ423" s="27" t="s">
        <v>10274</v>
      </c>
      <c r="BR423" s="27" t="s">
        <v>10273</v>
      </c>
      <c r="BS423" s="27" t="s">
        <v>10274</v>
      </c>
      <c r="BT423" s="27" t="s">
        <v>10273</v>
      </c>
      <c r="BU423" s="28" t="s">
        <v>10273</v>
      </c>
      <c r="BV423" s="28" t="s">
        <v>10274</v>
      </c>
      <c r="BW423" s="28" t="s">
        <v>10273</v>
      </c>
      <c r="BX423" s="27" t="s">
        <v>10279</v>
      </c>
      <c r="BY423" s="27" t="s">
        <v>10273</v>
      </c>
      <c r="BZ423" s="27" t="s">
        <v>10274</v>
      </c>
    </row>
    <row r="424" spans="1:78" ht="25.5" customHeight="1" x14ac:dyDescent="0.25">
      <c r="A424" s="27">
        <v>9</v>
      </c>
      <c r="B424" s="28" t="s">
        <v>10332</v>
      </c>
      <c r="C424" s="28" t="s">
        <v>10333</v>
      </c>
      <c r="D424" s="27" t="s">
        <v>2705</v>
      </c>
      <c r="E424" s="27" t="s">
        <v>10334</v>
      </c>
      <c r="F424" s="27" t="s">
        <v>10335</v>
      </c>
      <c r="G424" s="27" t="s">
        <v>10269</v>
      </c>
      <c r="H424" s="27" t="s">
        <v>2705</v>
      </c>
      <c r="I424" s="27" t="s">
        <v>10269</v>
      </c>
      <c r="J424" s="27" t="s">
        <v>10336</v>
      </c>
      <c r="K424" s="27" t="s">
        <v>10337</v>
      </c>
      <c r="L424" s="29" t="s">
        <v>10272</v>
      </c>
      <c r="M424" s="36" t="s">
        <v>10274</v>
      </c>
      <c r="N424" s="36" t="s">
        <v>10274</v>
      </c>
      <c r="O424" s="36" t="s">
        <v>10274</v>
      </c>
      <c r="P424" s="36" t="s">
        <v>10274</v>
      </c>
      <c r="Q424" s="36" t="s">
        <v>10273</v>
      </c>
      <c r="R424" s="36">
        <v>41</v>
      </c>
      <c r="S424" s="36">
        <v>47</v>
      </c>
      <c r="T424" s="36">
        <v>88</v>
      </c>
      <c r="U424" s="36">
        <v>42</v>
      </c>
      <c r="V424" s="36">
        <v>69</v>
      </c>
      <c r="W424" s="36">
        <v>111</v>
      </c>
      <c r="X424" s="31">
        <v>10</v>
      </c>
      <c r="Y424" s="27" t="s">
        <v>10274</v>
      </c>
      <c r="Z424" s="27" t="s">
        <v>10273</v>
      </c>
      <c r="AA424" s="27" t="s">
        <v>10273</v>
      </c>
      <c r="AB424" s="27" t="s">
        <v>10274</v>
      </c>
      <c r="AC424" s="27" t="s">
        <v>10273</v>
      </c>
      <c r="AD424" s="27" t="s">
        <v>10273</v>
      </c>
      <c r="AE424" s="27" t="s">
        <v>10273</v>
      </c>
      <c r="AF424" s="27" t="s">
        <v>10273</v>
      </c>
      <c r="AG424" s="27" t="s">
        <v>10275</v>
      </c>
      <c r="AH424" s="27" t="s">
        <v>10273</v>
      </c>
      <c r="AI424" s="27" t="s">
        <v>10274</v>
      </c>
      <c r="AJ424" s="27" t="s">
        <v>10274</v>
      </c>
      <c r="AK424" s="27" t="s">
        <v>10273</v>
      </c>
      <c r="AL424" s="27" t="s">
        <v>10275</v>
      </c>
      <c r="AM424" s="33" t="s">
        <v>10276</v>
      </c>
      <c r="AN424" s="33" t="s">
        <v>10276</v>
      </c>
      <c r="AO424" s="33" t="s">
        <v>10286</v>
      </c>
      <c r="AP424" s="33">
        <v>0</v>
      </c>
      <c r="AQ424" s="33">
        <v>0</v>
      </c>
      <c r="AR424" s="33">
        <v>0</v>
      </c>
      <c r="AS424" s="33" t="s">
        <v>10275</v>
      </c>
      <c r="AT424" s="33" t="s">
        <v>10275</v>
      </c>
      <c r="AU424" s="33" t="s">
        <v>10275</v>
      </c>
      <c r="AV424" s="34" t="s">
        <v>10276</v>
      </c>
      <c r="AW424" s="34" t="s">
        <v>10276</v>
      </c>
      <c r="AX424" s="34" t="s">
        <v>10338</v>
      </c>
      <c r="AY424" s="35" t="s">
        <v>10278</v>
      </c>
      <c r="AZ424" s="35" t="s">
        <v>10275</v>
      </c>
      <c r="BA424" s="35" t="s">
        <v>10275</v>
      </c>
      <c r="BB424" s="35" t="s">
        <v>10275</v>
      </c>
      <c r="BC424" s="35" t="s">
        <v>10278</v>
      </c>
      <c r="BD424" s="35" t="s">
        <v>10278</v>
      </c>
      <c r="BE424" s="28" t="s">
        <v>10274</v>
      </c>
      <c r="BF424" s="28" t="s">
        <v>10273</v>
      </c>
      <c r="BG424" s="28" t="s">
        <v>10274</v>
      </c>
      <c r="BH424" s="28" t="s">
        <v>10274</v>
      </c>
      <c r="BI424" s="28" t="s">
        <v>10273</v>
      </c>
      <c r="BJ424" s="28" t="s">
        <v>10274</v>
      </c>
      <c r="BK424" s="28" t="s">
        <v>10274</v>
      </c>
      <c r="BL424" s="28" t="s">
        <v>10273</v>
      </c>
      <c r="BM424" s="28" t="s">
        <v>10273</v>
      </c>
      <c r="BN424" s="28" t="s">
        <v>10273</v>
      </c>
      <c r="BO424" s="28" t="s">
        <v>10273</v>
      </c>
      <c r="BP424" s="28" t="s">
        <v>10273</v>
      </c>
      <c r="BQ424" s="27" t="s">
        <v>10274</v>
      </c>
      <c r="BR424" s="27" t="s">
        <v>10273</v>
      </c>
      <c r="BS424" s="27" t="s">
        <v>10273</v>
      </c>
      <c r="BT424" s="27" t="s">
        <v>10273</v>
      </c>
      <c r="BU424" s="28" t="s">
        <v>10273</v>
      </c>
      <c r="BV424" s="28" t="s">
        <v>10274</v>
      </c>
      <c r="BW424" s="28" t="s">
        <v>10273</v>
      </c>
      <c r="BX424" s="27" t="s">
        <v>10279</v>
      </c>
      <c r="BY424" s="27" t="s">
        <v>10273</v>
      </c>
      <c r="BZ424" s="27" t="s">
        <v>10274</v>
      </c>
    </row>
    <row r="425" spans="1:78" ht="25.5" customHeight="1" x14ac:dyDescent="0.25">
      <c r="A425" s="27">
        <v>6</v>
      </c>
      <c r="B425" s="28" t="s">
        <v>10311</v>
      </c>
      <c r="C425" s="28" t="s">
        <v>10312</v>
      </c>
      <c r="D425" s="27" t="s">
        <v>2705</v>
      </c>
      <c r="E425" s="27" t="s">
        <v>10313</v>
      </c>
      <c r="F425" s="27" t="s">
        <v>10314</v>
      </c>
      <c r="G425" s="27" t="s">
        <v>10269</v>
      </c>
      <c r="H425" s="27" t="s">
        <v>2705</v>
      </c>
      <c r="I425" s="27" t="s">
        <v>10269</v>
      </c>
      <c r="J425" s="27" t="s">
        <v>10307</v>
      </c>
      <c r="K425" s="27" t="s">
        <v>10315</v>
      </c>
      <c r="L425" s="29" t="s">
        <v>10309</v>
      </c>
      <c r="M425" s="36" t="s">
        <v>10273</v>
      </c>
      <c r="N425" s="36" t="s">
        <v>10273</v>
      </c>
      <c r="O425" s="36" t="s">
        <v>10273</v>
      </c>
      <c r="P425" s="36" t="s">
        <v>10273</v>
      </c>
      <c r="Q425" s="36" t="s">
        <v>10274</v>
      </c>
      <c r="R425" s="36">
        <v>135</v>
      </c>
      <c r="S425" s="36">
        <v>114</v>
      </c>
      <c r="T425" s="36">
        <v>249</v>
      </c>
      <c r="U425" s="36">
        <v>103</v>
      </c>
      <c r="V425" s="36">
        <v>87</v>
      </c>
      <c r="W425" s="36">
        <v>190</v>
      </c>
      <c r="X425" s="31">
        <v>9</v>
      </c>
      <c r="Y425" s="27" t="s">
        <v>10274</v>
      </c>
      <c r="Z425" s="27" t="s">
        <v>10273</v>
      </c>
      <c r="AA425" s="27" t="s">
        <v>10273</v>
      </c>
      <c r="AB425" s="27" t="s">
        <v>10274</v>
      </c>
      <c r="AC425" s="27" t="s">
        <v>10273</v>
      </c>
      <c r="AD425" s="27" t="s">
        <v>10273</v>
      </c>
      <c r="AE425" s="27" t="s">
        <v>10273</v>
      </c>
      <c r="AF425" s="27" t="s">
        <v>10273</v>
      </c>
      <c r="AG425" s="27" t="s">
        <v>10275</v>
      </c>
      <c r="AH425" s="27" t="s">
        <v>10274</v>
      </c>
      <c r="AI425" s="27" t="s">
        <v>10273</v>
      </c>
      <c r="AJ425" s="27" t="s">
        <v>10274</v>
      </c>
      <c r="AK425" s="27" t="s">
        <v>10273</v>
      </c>
      <c r="AL425" s="27" t="s">
        <v>10275</v>
      </c>
      <c r="AM425" s="32" t="s">
        <v>10275</v>
      </c>
      <c r="AN425" s="32" t="s">
        <v>10275</v>
      </c>
      <c r="AO425" s="32" t="s">
        <v>10275</v>
      </c>
      <c r="AP425" s="33" t="s">
        <v>10275</v>
      </c>
      <c r="AQ425" s="33" t="s">
        <v>10275</v>
      </c>
      <c r="AR425" s="33" t="s">
        <v>10275</v>
      </c>
      <c r="AS425" s="33" t="s">
        <v>10310</v>
      </c>
      <c r="AT425" s="33" t="s">
        <v>10316</v>
      </c>
      <c r="AU425" s="33" t="s">
        <v>10276</v>
      </c>
      <c r="AV425" s="34">
        <v>0</v>
      </c>
      <c r="AW425" s="34">
        <v>0</v>
      </c>
      <c r="AX425" s="34">
        <v>0</v>
      </c>
      <c r="AY425" s="35" t="s">
        <v>10275</v>
      </c>
      <c r="AZ425" s="35" t="s">
        <v>10275</v>
      </c>
      <c r="BA425" s="35" t="s">
        <v>10275</v>
      </c>
      <c r="BB425" s="35" t="s">
        <v>10278</v>
      </c>
      <c r="BC425" s="35" t="s">
        <v>10275</v>
      </c>
      <c r="BD425" s="35" t="s">
        <v>10278</v>
      </c>
      <c r="BE425" s="28" t="s">
        <v>10274</v>
      </c>
      <c r="BF425" s="28" t="s">
        <v>10273</v>
      </c>
      <c r="BG425" s="28" t="s">
        <v>10273</v>
      </c>
      <c r="BH425" s="28" t="s">
        <v>10274</v>
      </c>
      <c r="BI425" s="28" t="s">
        <v>10273</v>
      </c>
      <c r="BJ425" s="28" t="s">
        <v>10274</v>
      </c>
      <c r="BK425" s="28" t="s">
        <v>10274</v>
      </c>
      <c r="BL425" s="28" t="s">
        <v>10273</v>
      </c>
      <c r="BM425" s="28" t="s">
        <v>10273</v>
      </c>
      <c r="BN425" s="28" t="s">
        <v>10274</v>
      </c>
      <c r="BO425" s="28" t="s">
        <v>10273</v>
      </c>
      <c r="BP425" s="28" t="s">
        <v>10274</v>
      </c>
      <c r="BQ425" s="27" t="s">
        <v>10274</v>
      </c>
      <c r="BR425" s="27" t="s">
        <v>10273</v>
      </c>
      <c r="BS425" s="27" t="s">
        <v>10274</v>
      </c>
      <c r="BT425" s="27" t="s">
        <v>10273</v>
      </c>
      <c r="BU425" s="28" t="s">
        <v>10274</v>
      </c>
      <c r="BV425" s="28" t="s">
        <v>10273</v>
      </c>
      <c r="BW425" s="28" t="s">
        <v>10273</v>
      </c>
      <c r="BX425" s="27" t="s">
        <v>10279</v>
      </c>
      <c r="BY425" s="27" t="s">
        <v>10273</v>
      </c>
      <c r="BZ425" s="27" t="s">
        <v>10274</v>
      </c>
    </row>
    <row r="426" spans="1:78" ht="25.5" customHeight="1" x14ac:dyDescent="0.25">
      <c r="A426" s="27">
        <v>1529</v>
      </c>
      <c r="B426" s="28" t="s">
        <v>17423</v>
      </c>
      <c r="C426" s="28" t="s">
        <v>17424</v>
      </c>
      <c r="D426" s="27" t="s">
        <v>2705</v>
      </c>
      <c r="E426" s="27" t="s">
        <v>17425</v>
      </c>
      <c r="F426" s="27" t="s">
        <v>17426</v>
      </c>
      <c r="G426" s="27" t="s">
        <v>10269</v>
      </c>
      <c r="H426" s="27" t="s">
        <v>2705</v>
      </c>
      <c r="I426" s="27" t="s">
        <v>10269</v>
      </c>
      <c r="J426" s="27" t="s">
        <v>17427</v>
      </c>
      <c r="K426" s="27" t="s">
        <v>17428</v>
      </c>
      <c r="L426" s="29" t="s">
        <v>10309</v>
      </c>
      <c r="M426" s="36" t="s">
        <v>10273</v>
      </c>
      <c r="N426" s="36" t="s">
        <v>10273</v>
      </c>
      <c r="O426" s="36" t="s">
        <v>10273</v>
      </c>
      <c r="P426" s="36" t="s">
        <v>10273</v>
      </c>
      <c r="Q426" s="36" t="s">
        <v>10274</v>
      </c>
      <c r="R426" s="36">
        <v>117</v>
      </c>
      <c r="S426" s="36">
        <v>114</v>
      </c>
      <c r="T426" s="36">
        <v>231</v>
      </c>
      <c r="U426" s="36">
        <v>111</v>
      </c>
      <c r="V426" s="36">
        <v>109</v>
      </c>
      <c r="W426" s="36">
        <v>220</v>
      </c>
      <c r="X426" s="31">
        <v>14</v>
      </c>
      <c r="Y426" s="27" t="s">
        <v>10274</v>
      </c>
      <c r="Z426" s="27" t="s">
        <v>10273</v>
      </c>
      <c r="AA426" s="27" t="s">
        <v>10274</v>
      </c>
      <c r="AB426" s="27" t="s">
        <v>10274</v>
      </c>
      <c r="AC426" s="27" t="s">
        <v>10273</v>
      </c>
      <c r="AD426" s="27" t="s">
        <v>10273</v>
      </c>
      <c r="AE426" s="27" t="s">
        <v>10273</v>
      </c>
      <c r="AF426" s="27" t="s">
        <v>10273</v>
      </c>
      <c r="AG426" s="27" t="s">
        <v>10275</v>
      </c>
      <c r="AH426" s="27" t="s">
        <v>10273</v>
      </c>
      <c r="AI426" s="27" t="s">
        <v>10273</v>
      </c>
      <c r="AJ426" s="27" t="s">
        <v>10274</v>
      </c>
      <c r="AK426" s="27" t="s">
        <v>10274</v>
      </c>
      <c r="AL426" s="27" t="s">
        <v>17429</v>
      </c>
      <c r="AM426" s="32" t="s">
        <v>10275</v>
      </c>
      <c r="AN426" s="32" t="s">
        <v>10275</v>
      </c>
      <c r="AO426" s="32" t="s">
        <v>10275</v>
      </c>
      <c r="AP426" s="33" t="s">
        <v>10275</v>
      </c>
      <c r="AQ426" s="33" t="s">
        <v>10275</v>
      </c>
      <c r="AR426" s="33" t="s">
        <v>10275</v>
      </c>
      <c r="AS426" s="33" t="s">
        <v>10325</v>
      </c>
      <c r="AT426" s="33" t="s">
        <v>10325</v>
      </c>
      <c r="AU426" s="33" t="s">
        <v>10301</v>
      </c>
      <c r="AV426" s="34">
        <v>0</v>
      </c>
      <c r="AW426" s="34">
        <v>0</v>
      </c>
      <c r="AX426" s="34">
        <v>0</v>
      </c>
      <c r="AY426" s="35" t="s">
        <v>10275</v>
      </c>
      <c r="AZ426" s="35" t="s">
        <v>10275</v>
      </c>
      <c r="BA426" s="35" t="s">
        <v>10275</v>
      </c>
      <c r="BB426" s="35" t="s">
        <v>10278</v>
      </c>
      <c r="BC426" s="35" t="s">
        <v>10275</v>
      </c>
      <c r="BD426" s="35" t="s">
        <v>10278</v>
      </c>
      <c r="BE426" s="28" t="s">
        <v>10274</v>
      </c>
      <c r="BF426" s="28" t="s">
        <v>10273</v>
      </c>
      <c r="BG426" s="28" t="s">
        <v>10273</v>
      </c>
      <c r="BH426" s="28" t="s">
        <v>10274</v>
      </c>
      <c r="BI426" s="28" t="s">
        <v>10273</v>
      </c>
      <c r="BJ426" s="28" t="s">
        <v>10274</v>
      </c>
      <c r="BK426" s="28" t="s">
        <v>10273</v>
      </c>
      <c r="BL426" s="28" t="s">
        <v>10273</v>
      </c>
      <c r="BM426" s="28" t="s">
        <v>10273</v>
      </c>
      <c r="BN426" s="28" t="s">
        <v>10274</v>
      </c>
      <c r="BO426" s="28" t="s">
        <v>10273</v>
      </c>
      <c r="BP426" s="28" t="s">
        <v>10273</v>
      </c>
      <c r="BQ426" s="27" t="s">
        <v>10274</v>
      </c>
      <c r="BR426" s="27" t="s">
        <v>10274</v>
      </c>
      <c r="BS426" s="27" t="s">
        <v>10274</v>
      </c>
      <c r="BT426" s="27" t="s">
        <v>10273</v>
      </c>
      <c r="BU426" s="28" t="s">
        <v>10273</v>
      </c>
      <c r="BV426" s="28" t="s">
        <v>10274</v>
      </c>
      <c r="BW426" s="28" t="s">
        <v>10273</v>
      </c>
      <c r="BX426" s="27" t="s">
        <v>10279</v>
      </c>
      <c r="BY426" s="27" t="s">
        <v>10273</v>
      </c>
      <c r="BZ426" s="27" t="s">
        <v>10274</v>
      </c>
    </row>
    <row r="427" spans="1:78" ht="25.5" customHeight="1" x14ac:dyDescent="0.25">
      <c r="A427" s="27">
        <v>1525</v>
      </c>
      <c r="B427" s="28" t="s">
        <v>17399</v>
      </c>
      <c r="C427" s="28" t="s">
        <v>17400</v>
      </c>
      <c r="D427" s="27" t="s">
        <v>2705</v>
      </c>
      <c r="E427" s="27" t="s">
        <v>17401</v>
      </c>
      <c r="F427" s="27" t="s">
        <v>17402</v>
      </c>
      <c r="G427" s="27" t="s">
        <v>10269</v>
      </c>
      <c r="H427" s="27" t="s">
        <v>2705</v>
      </c>
      <c r="I427" s="27" t="s">
        <v>10269</v>
      </c>
      <c r="J427" s="27" t="s">
        <v>17403</v>
      </c>
      <c r="K427" s="27" t="s">
        <v>17404</v>
      </c>
      <c r="L427" s="29" t="s">
        <v>10272</v>
      </c>
      <c r="M427" s="36" t="s">
        <v>10274</v>
      </c>
      <c r="N427" s="36" t="s">
        <v>10274</v>
      </c>
      <c r="O427" s="36" t="s">
        <v>10274</v>
      </c>
      <c r="P427" s="36" t="s">
        <v>10274</v>
      </c>
      <c r="Q427" s="36" t="s">
        <v>10273</v>
      </c>
      <c r="R427" s="36">
        <v>586</v>
      </c>
      <c r="S427" s="36">
        <v>528</v>
      </c>
      <c r="T427" s="36">
        <v>1114</v>
      </c>
      <c r="U427" s="36">
        <v>585</v>
      </c>
      <c r="V427" s="36">
        <v>508</v>
      </c>
      <c r="W427" s="36">
        <v>1093</v>
      </c>
      <c r="X427" s="31">
        <v>44</v>
      </c>
      <c r="Y427" s="27" t="s">
        <v>10274</v>
      </c>
      <c r="Z427" s="27" t="s">
        <v>10273</v>
      </c>
      <c r="AA427" s="27" t="s">
        <v>10273</v>
      </c>
      <c r="AB427" s="27" t="s">
        <v>10273</v>
      </c>
      <c r="AC427" s="27" t="s">
        <v>10273</v>
      </c>
      <c r="AD427" s="27" t="s">
        <v>10273</v>
      </c>
      <c r="AE427" s="27" t="s">
        <v>10273</v>
      </c>
      <c r="AF427" s="27" t="s">
        <v>10273</v>
      </c>
      <c r="AG427" s="27" t="s">
        <v>10275</v>
      </c>
      <c r="AH427" s="27" t="s">
        <v>10274</v>
      </c>
      <c r="AI427" s="27" t="s">
        <v>10273</v>
      </c>
      <c r="AJ427" s="27" t="s">
        <v>10274</v>
      </c>
      <c r="AK427" s="27" t="s">
        <v>10273</v>
      </c>
      <c r="AL427" s="27" t="s">
        <v>10275</v>
      </c>
      <c r="AM427" s="33" t="s">
        <v>10276</v>
      </c>
      <c r="AN427" s="33" t="s">
        <v>10276</v>
      </c>
      <c r="AO427" s="33" t="s">
        <v>10434</v>
      </c>
      <c r="AP427" s="33">
        <v>20</v>
      </c>
      <c r="AQ427" s="33">
        <v>20</v>
      </c>
      <c r="AR427" s="33">
        <v>0</v>
      </c>
      <c r="AS427" s="33" t="s">
        <v>10275</v>
      </c>
      <c r="AT427" s="33" t="s">
        <v>10275</v>
      </c>
      <c r="AU427" s="33" t="s">
        <v>10275</v>
      </c>
      <c r="AV427" s="34">
        <v>0</v>
      </c>
      <c r="AW427" s="34">
        <v>0</v>
      </c>
      <c r="AX427" s="34">
        <v>0</v>
      </c>
      <c r="AY427" s="35" t="s">
        <v>10278</v>
      </c>
      <c r="AZ427" s="35" t="s">
        <v>10278</v>
      </c>
      <c r="BA427" s="35" t="s">
        <v>10278</v>
      </c>
      <c r="BB427" s="35" t="s">
        <v>10275</v>
      </c>
      <c r="BC427" s="35" t="s">
        <v>10275</v>
      </c>
      <c r="BD427" s="35" t="s">
        <v>10278</v>
      </c>
      <c r="BE427" s="28" t="s">
        <v>10273</v>
      </c>
      <c r="BF427" s="28" t="s">
        <v>10273</v>
      </c>
      <c r="BG427" s="28" t="s">
        <v>10273</v>
      </c>
      <c r="BH427" s="28" t="s">
        <v>10274</v>
      </c>
      <c r="BI427" s="28" t="s">
        <v>10273</v>
      </c>
      <c r="BJ427" s="28" t="s">
        <v>10274</v>
      </c>
      <c r="BK427" s="28" t="s">
        <v>10273</v>
      </c>
      <c r="BL427" s="28" t="s">
        <v>10273</v>
      </c>
      <c r="BM427" s="28" t="s">
        <v>10273</v>
      </c>
      <c r="BN427" s="28" t="s">
        <v>10273</v>
      </c>
      <c r="BO427" s="28" t="s">
        <v>10273</v>
      </c>
      <c r="BP427" s="28" t="s">
        <v>10274</v>
      </c>
      <c r="BQ427" s="27" t="s">
        <v>10274</v>
      </c>
      <c r="BR427" s="27" t="s">
        <v>10274</v>
      </c>
      <c r="BS427" s="27" t="s">
        <v>10273</v>
      </c>
      <c r="BT427" s="27" t="s">
        <v>10273</v>
      </c>
      <c r="BU427" s="28" t="s">
        <v>10274</v>
      </c>
      <c r="BV427" s="28" t="s">
        <v>10274</v>
      </c>
      <c r="BW427" s="28" t="s">
        <v>10273</v>
      </c>
      <c r="BX427" s="27" t="s">
        <v>10279</v>
      </c>
      <c r="BY427" s="27" t="s">
        <v>10273</v>
      </c>
      <c r="BZ427" s="27" t="s">
        <v>10274</v>
      </c>
    </row>
    <row r="428" spans="1:78" ht="25.5" customHeight="1" x14ac:dyDescent="0.25">
      <c r="A428" s="27">
        <v>1528</v>
      </c>
      <c r="B428" s="28" t="s">
        <v>17418</v>
      </c>
      <c r="C428" s="28" t="s">
        <v>17419</v>
      </c>
      <c r="D428" s="27" t="s">
        <v>2705</v>
      </c>
      <c r="E428" s="27" t="s">
        <v>17420</v>
      </c>
      <c r="F428" s="27" t="s">
        <v>17421</v>
      </c>
      <c r="G428" s="27" t="s">
        <v>10269</v>
      </c>
      <c r="H428" s="27" t="s">
        <v>2705</v>
      </c>
      <c r="I428" s="27" t="s">
        <v>10269</v>
      </c>
      <c r="J428" s="27" t="s">
        <v>17403</v>
      </c>
      <c r="K428" s="27" t="s">
        <v>17422</v>
      </c>
      <c r="L428" s="29" t="s">
        <v>10309</v>
      </c>
      <c r="M428" s="36" t="s">
        <v>10273</v>
      </c>
      <c r="N428" s="36" t="s">
        <v>10273</v>
      </c>
      <c r="O428" s="36" t="s">
        <v>10273</v>
      </c>
      <c r="P428" s="36" t="s">
        <v>10273</v>
      </c>
      <c r="Q428" s="36" t="s">
        <v>10274</v>
      </c>
      <c r="R428" s="36">
        <v>205</v>
      </c>
      <c r="S428" s="36">
        <v>206</v>
      </c>
      <c r="T428" s="36">
        <v>411</v>
      </c>
      <c r="U428" s="36">
        <v>227</v>
      </c>
      <c r="V428" s="36">
        <v>199</v>
      </c>
      <c r="W428" s="36">
        <v>426</v>
      </c>
      <c r="X428" s="31">
        <v>15</v>
      </c>
      <c r="Y428" s="27" t="s">
        <v>10274</v>
      </c>
      <c r="Z428" s="27" t="s">
        <v>10273</v>
      </c>
      <c r="AA428" s="27" t="s">
        <v>10273</v>
      </c>
      <c r="AB428" s="27" t="s">
        <v>10273</v>
      </c>
      <c r="AC428" s="27" t="s">
        <v>10273</v>
      </c>
      <c r="AD428" s="27" t="s">
        <v>10273</v>
      </c>
      <c r="AE428" s="27" t="s">
        <v>10273</v>
      </c>
      <c r="AF428" s="27" t="s">
        <v>10273</v>
      </c>
      <c r="AG428" s="27" t="s">
        <v>10275</v>
      </c>
      <c r="AH428" s="27" t="s">
        <v>10274</v>
      </c>
      <c r="AI428" s="27" t="s">
        <v>10273</v>
      </c>
      <c r="AJ428" s="27" t="s">
        <v>10274</v>
      </c>
      <c r="AK428" s="27" t="s">
        <v>10273</v>
      </c>
      <c r="AL428" s="27" t="s">
        <v>10275</v>
      </c>
      <c r="AM428" s="32" t="s">
        <v>10275</v>
      </c>
      <c r="AN428" s="32" t="s">
        <v>10275</v>
      </c>
      <c r="AO428" s="32" t="s">
        <v>10275</v>
      </c>
      <c r="AP428" s="33" t="s">
        <v>10275</v>
      </c>
      <c r="AQ428" s="33" t="s">
        <v>10275</v>
      </c>
      <c r="AR428" s="33" t="s">
        <v>10275</v>
      </c>
      <c r="AS428" s="33" t="s">
        <v>10287</v>
      </c>
      <c r="AT428" s="33" t="s">
        <v>10287</v>
      </c>
      <c r="AU428" s="33" t="s">
        <v>10276</v>
      </c>
      <c r="AV428" s="34">
        <v>0</v>
      </c>
      <c r="AW428" s="34">
        <v>0</v>
      </c>
      <c r="AX428" s="34">
        <v>0</v>
      </c>
      <c r="AY428" s="35" t="s">
        <v>10275</v>
      </c>
      <c r="AZ428" s="35" t="s">
        <v>10275</v>
      </c>
      <c r="BA428" s="35" t="s">
        <v>10275</v>
      </c>
      <c r="BB428" s="35" t="s">
        <v>10278</v>
      </c>
      <c r="BC428" s="35" t="s">
        <v>10275</v>
      </c>
      <c r="BD428" s="35" t="s">
        <v>10278</v>
      </c>
      <c r="BE428" s="28" t="s">
        <v>10274</v>
      </c>
      <c r="BF428" s="28" t="s">
        <v>10273</v>
      </c>
      <c r="BG428" s="28" t="s">
        <v>10273</v>
      </c>
      <c r="BH428" s="28" t="s">
        <v>10274</v>
      </c>
      <c r="BI428" s="28" t="s">
        <v>10273</v>
      </c>
      <c r="BJ428" s="28" t="s">
        <v>10274</v>
      </c>
      <c r="BK428" s="28" t="s">
        <v>10273</v>
      </c>
      <c r="BL428" s="28" t="s">
        <v>10273</v>
      </c>
      <c r="BM428" s="28" t="s">
        <v>10273</v>
      </c>
      <c r="BN428" s="28" t="s">
        <v>10274</v>
      </c>
      <c r="BO428" s="28" t="s">
        <v>10273</v>
      </c>
      <c r="BP428" s="28" t="s">
        <v>10273</v>
      </c>
      <c r="BQ428" s="27" t="s">
        <v>10274</v>
      </c>
      <c r="BR428" s="27" t="s">
        <v>10274</v>
      </c>
      <c r="BS428" s="27" t="s">
        <v>10273</v>
      </c>
      <c r="BT428" s="27" t="s">
        <v>10273</v>
      </c>
      <c r="BU428" s="28" t="s">
        <v>10274</v>
      </c>
      <c r="BV428" s="28" t="s">
        <v>10274</v>
      </c>
      <c r="BW428" s="28" t="s">
        <v>10273</v>
      </c>
      <c r="BX428" s="27" t="s">
        <v>10279</v>
      </c>
      <c r="BY428" s="27" t="s">
        <v>10273</v>
      </c>
      <c r="BZ428" s="27" t="s">
        <v>10274</v>
      </c>
    </row>
    <row r="429" spans="1:78" ht="25.5" customHeight="1" x14ac:dyDescent="0.25">
      <c r="A429" s="27">
        <v>32</v>
      </c>
      <c r="B429" s="28" t="s">
        <v>10453</v>
      </c>
      <c r="C429" s="28" t="s">
        <v>10454</v>
      </c>
      <c r="D429" s="27" t="s">
        <v>2705</v>
      </c>
      <c r="E429" s="27" t="s">
        <v>10455</v>
      </c>
      <c r="F429" s="27" t="s">
        <v>10456</v>
      </c>
      <c r="G429" s="27" t="s">
        <v>10269</v>
      </c>
      <c r="H429" s="27" t="s">
        <v>2705</v>
      </c>
      <c r="I429" s="27" t="s">
        <v>10269</v>
      </c>
      <c r="J429" s="27" t="s">
        <v>10457</v>
      </c>
      <c r="K429" s="27" t="s">
        <v>10458</v>
      </c>
      <c r="L429" s="29" t="s">
        <v>10294</v>
      </c>
      <c r="M429" s="36" t="s">
        <v>10274</v>
      </c>
      <c r="N429" s="36" t="s">
        <v>10274</v>
      </c>
      <c r="O429" s="36" t="s">
        <v>10274</v>
      </c>
      <c r="P429" s="36" t="s">
        <v>10273</v>
      </c>
      <c r="Q429" s="36" t="s">
        <v>10273</v>
      </c>
      <c r="R429" s="36">
        <v>197</v>
      </c>
      <c r="S429" s="36">
        <v>0</v>
      </c>
      <c r="T429" s="36">
        <v>197</v>
      </c>
      <c r="U429" s="36">
        <v>174</v>
      </c>
      <c r="V429" s="36">
        <v>0</v>
      </c>
      <c r="W429" s="36">
        <v>174</v>
      </c>
      <c r="X429" s="31">
        <v>13</v>
      </c>
      <c r="Y429" s="27" t="s">
        <v>10274</v>
      </c>
      <c r="Z429" s="27" t="s">
        <v>10273</v>
      </c>
      <c r="AA429" s="27" t="s">
        <v>10273</v>
      </c>
      <c r="AB429" s="27" t="s">
        <v>10273</v>
      </c>
      <c r="AC429" s="27" t="s">
        <v>10273</v>
      </c>
      <c r="AD429" s="27" t="s">
        <v>10273</v>
      </c>
      <c r="AE429" s="27" t="s">
        <v>10273</v>
      </c>
      <c r="AF429" s="27" t="s">
        <v>10273</v>
      </c>
      <c r="AG429" s="27" t="s">
        <v>10275</v>
      </c>
      <c r="AH429" s="27" t="s">
        <v>10273</v>
      </c>
      <c r="AI429" s="27" t="s">
        <v>10273</v>
      </c>
      <c r="AJ429" s="27" t="s">
        <v>10274</v>
      </c>
      <c r="AK429" s="27" t="s">
        <v>10273</v>
      </c>
      <c r="AL429" s="27" t="s">
        <v>10275</v>
      </c>
      <c r="AM429" s="33" t="s">
        <v>10323</v>
      </c>
      <c r="AN429" s="33" t="s">
        <v>10276</v>
      </c>
      <c r="AO429" s="33" t="s">
        <v>10276</v>
      </c>
      <c r="AP429" s="33">
        <v>5</v>
      </c>
      <c r="AQ429" s="33">
        <v>0</v>
      </c>
      <c r="AR429" s="33">
        <v>0</v>
      </c>
      <c r="AS429" s="33" t="s">
        <v>10275</v>
      </c>
      <c r="AT429" s="33" t="s">
        <v>10275</v>
      </c>
      <c r="AU429" s="33" t="s">
        <v>10275</v>
      </c>
      <c r="AV429" s="34">
        <v>0</v>
      </c>
      <c r="AW429" s="34">
        <v>0</v>
      </c>
      <c r="AX429" s="34">
        <v>0</v>
      </c>
      <c r="AY429" s="35" t="s">
        <v>10278</v>
      </c>
      <c r="AZ429" s="35" t="s">
        <v>10278</v>
      </c>
      <c r="BA429" s="35" t="s">
        <v>10275</v>
      </c>
      <c r="BB429" s="35" t="s">
        <v>10275</v>
      </c>
      <c r="BC429" s="35" t="s">
        <v>10275</v>
      </c>
      <c r="BD429" s="35" t="s">
        <v>10278</v>
      </c>
      <c r="BE429" s="28" t="s">
        <v>10273</v>
      </c>
      <c r="BF429" s="28" t="s">
        <v>10273</v>
      </c>
      <c r="BG429" s="28" t="s">
        <v>10274</v>
      </c>
      <c r="BH429" s="28" t="s">
        <v>10274</v>
      </c>
      <c r="BI429" s="28" t="s">
        <v>10273</v>
      </c>
      <c r="BJ429" s="28" t="s">
        <v>10274</v>
      </c>
      <c r="BK429" s="28" t="s">
        <v>10274</v>
      </c>
      <c r="BL429" s="28" t="s">
        <v>10273</v>
      </c>
      <c r="BM429" s="28" t="s">
        <v>10273</v>
      </c>
      <c r="BN429" s="28" t="s">
        <v>10274</v>
      </c>
      <c r="BO429" s="28" t="s">
        <v>10273</v>
      </c>
      <c r="BP429" s="28" t="s">
        <v>10274</v>
      </c>
      <c r="BQ429" s="27" t="s">
        <v>10274</v>
      </c>
      <c r="BR429" s="27" t="s">
        <v>10273</v>
      </c>
      <c r="BS429" s="27" t="s">
        <v>10273</v>
      </c>
      <c r="BT429" s="27" t="s">
        <v>10273</v>
      </c>
      <c r="BU429" s="28" t="s">
        <v>10273</v>
      </c>
      <c r="BV429" s="28" t="s">
        <v>10274</v>
      </c>
      <c r="BW429" s="28" t="s">
        <v>10273</v>
      </c>
      <c r="BX429" s="27" t="s">
        <v>10279</v>
      </c>
      <c r="BY429" s="27" t="s">
        <v>10273</v>
      </c>
      <c r="BZ429" s="27" t="s">
        <v>10274</v>
      </c>
    </row>
    <row r="430" spans="1:78" ht="25.5" customHeight="1" x14ac:dyDescent="0.25">
      <c r="A430" s="27">
        <v>15</v>
      </c>
      <c r="B430" s="28" t="s">
        <v>10364</v>
      </c>
      <c r="C430" s="28" t="s">
        <v>10365</v>
      </c>
      <c r="D430" s="27" t="s">
        <v>2705</v>
      </c>
      <c r="E430" s="27" t="s">
        <v>10366</v>
      </c>
      <c r="F430" s="27" t="s">
        <v>10367</v>
      </c>
      <c r="G430" s="27" t="s">
        <v>10269</v>
      </c>
      <c r="H430" s="27" t="s">
        <v>2705</v>
      </c>
      <c r="I430" s="27" t="s">
        <v>10269</v>
      </c>
      <c r="J430" s="27" t="s">
        <v>10362</v>
      </c>
      <c r="K430" s="27" t="s">
        <v>10363</v>
      </c>
      <c r="L430" s="29" t="s">
        <v>10272</v>
      </c>
      <c r="M430" s="36" t="s">
        <v>10273</v>
      </c>
      <c r="N430" s="36" t="s">
        <v>10274</v>
      </c>
      <c r="O430" s="36" t="s">
        <v>10274</v>
      </c>
      <c r="P430" s="36" t="s">
        <v>10274</v>
      </c>
      <c r="Q430" s="36" t="s">
        <v>10273</v>
      </c>
      <c r="R430" s="36">
        <v>84</v>
      </c>
      <c r="S430" s="36">
        <v>97</v>
      </c>
      <c r="T430" s="36">
        <v>181</v>
      </c>
      <c r="U430" s="36">
        <v>100</v>
      </c>
      <c r="V430" s="36">
        <v>88</v>
      </c>
      <c r="W430" s="36">
        <v>188</v>
      </c>
      <c r="X430" s="31">
        <v>9</v>
      </c>
      <c r="Y430" s="27" t="s">
        <v>10274</v>
      </c>
      <c r="Z430" s="27" t="s">
        <v>10273</v>
      </c>
      <c r="AA430" s="27" t="s">
        <v>10273</v>
      </c>
      <c r="AB430" s="27" t="s">
        <v>10273</v>
      </c>
      <c r="AC430" s="27" t="s">
        <v>10273</v>
      </c>
      <c r="AD430" s="27" t="s">
        <v>10273</v>
      </c>
      <c r="AE430" s="27" t="s">
        <v>10273</v>
      </c>
      <c r="AF430" s="27" t="s">
        <v>10273</v>
      </c>
      <c r="AG430" s="27" t="s">
        <v>10275</v>
      </c>
      <c r="AH430" s="27" t="s">
        <v>10273</v>
      </c>
      <c r="AI430" s="27" t="s">
        <v>10273</v>
      </c>
      <c r="AJ430" s="27" t="s">
        <v>10274</v>
      </c>
      <c r="AK430" s="27" t="s">
        <v>10273</v>
      </c>
      <c r="AL430" s="27" t="s">
        <v>10275</v>
      </c>
      <c r="AM430" s="32" t="s">
        <v>10275</v>
      </c>
      <c r="AN430" s="32" t="s">
        <v>10275</v>
      </c>
      <c r="AO430" s="32" t="s">
        <v>10275</v>
      </c>
      <c r="AP430" s="33">
        <v>0</v>
      </c>
      <c r="AQ430" s="33">
        <v>0</v>
      </c>
      <c r="AR430" s="33">
        <v>0</v>
      </c>
      <c r="AS430" s="33" t="s">
        <v>10275</v>
      </c>
      <c r="AT430" s="33" t="s">
        <v>10275</v>
      </c>
      <c r="AU430" s="33" t="s">
        <v>10275</v>
      </c>
      <c r="AV430" s="34" t="s">
        <v>10324</v>
      </c>
      <c r="AW430" s="34" t="s">
        <v>10324</v>
      </c>
      <c r="AX430" s="34" t="s">
        <v>10276</v>
      </c>
      <c r="AY430" s="35" t="s">
        <v>10275</v>
      </c>
      <c r="AZ430" s="35" t="s">
        <v>10275</v>
      </c>
      <c r="BA430" s="35" t="s">
        <v>10275</v>
      </c>
      <c r="BB430" s="35" t="s">
        <v>10275</v>
      </c>
      <c r="BC430" s="35" t="s">
        <v>10278</v>
      </c>
      <c r="BD430" s="35" t="s">
        <v>10278</v>
      </c>
      <c r="BE430" s="28" t="s">
        <v>10273</v>
      </c>
      <c r="BF430" s="28" t="s">
        <v>10273</v>
      </c>
      <c r="BG430" s="28" t="s">
        <v>10274</v>
      </c>
      <c r="BH430" s="28" t="s">
        <v>10274</v>
      </c>
      <c r="BI430" s="28" t="s">
        <v>10273</v>
      </c>
      <c r="BJ430" s="28" t="s">
        <v>10274</v>
      </c>
      <c r="BK430" s="28" t="s">
        <v>10273</v>
      </c>
      <c r="BL430" s="28" t="s">
        <v>10273</v>
      </c>
      <c r="BM430" s="28" t="s">
        <v>10273</v>
      </c>
      <c r="BN430" s="28" t="s">
        <v>10274</v>
      </c>
      <c r="BO430" s="28" t="s">
        <v>10273</v>
      </c>
      <c r="BP430" s="28" t="s">
        <v>10273</v>
      </c>
      <c r="BQ430" s="27" t="s">
        <v>10274</v>
      </c>
      <c r="BR430" s="27" t="s">
        <v>10273</v>
      </c>
      <c r="BS430" s="27" t="s">
        <v>10273</v>
      </c>
      <c r="BT430" s="27" t="s">
        <v>10273</v>
      </c>
      <c r="BU430" s="28" t="s">
        <v>10274</v>
      </c>
      <c r="BV430" s="28" t="s">
        <v>10273</v>
      </c>
      <c r="BW430" s="28" t="s">
        <v>10273</v>
      </c>
      <c r="BX430" s="27" t="s">
        <v>10279</v>
      </c>
      <c r="BY430" s="27" t="s">
        <v>10273</v>
      </c>
      <c r="BZ430" s="27" t="s">
        <v>10274</v>
      </c>
    </row>
    <row r="431" spans="1:78" ht="25.5" customHeight="1" x14ac:dyDescent="0.25">
      <c r="A431" s="27">
        <v>2</v>
      </c>
      <c r="B431" s="28" t="s">
        <v>10280</v>
      </c>
      <c r="C431" s="28" t="s">
        <v>10281</v>
      </c>
      <c r="D431" s="27" t="s">
        <v>2705</v>
      </c>
      <c r="E431" s="27" t="s">
        <v>10282</v>
      </c>
      <c r="F431" s="27" t="s">
        <v>10283</v>
      </c>
      <c r="G431" s="27" t="s">
        <v>10269</v>
      </c>
      <c r="H431" s="27" t="s">
        <v>2705</v>
      </c>
      <c r="I431" s="27" t="s">
        <v>10269</v>
      </c>
      <c r="J431" s="27" t="s">
        <v>10284</v>
      </c>
      <c r="K431" s="27" t="s">
        <v>10285</v>
      </c>
      <c r="L431" s="29" t="s">
        <v>10272</v>
      </c>
      <c r="M431" s="36" t="s">
        <v>10274</v>
      </c>
      <c r="N431" s="36" t="s">
        <v>10274</v>
      </c>
      <c r="O431" s="36" t="s">
        <v>10274</v>
      </c>
      <c r="P431" s="36" t="s">
        <v>10274</v>
      </c>
      <c r="Q431" s="36" t="s">
        <v>10273</v>
      </c>
      <c r="R431" s="36">
        <v>76</v>
      </c>
      <c r="S431" s="36">
        <v>80</v>
      </c>
      <c r="T431" s="36">
        <v>156</v>
      </c>
      <c r="U431" s="36">
        <v>76</v>
      </c>
      <c r="V431" s="36">
        <v>77</v>
      </c>
      <c r="W431" s="36">
        <v>153</v>
      </c>
      <c r="X431" s="31">
        <v>11</v>
      </c>
      <c r="Y431" s="27" t="s">
        <v>10274</v>
      </c>
      <c r="Z431" s="27" t="s">
        <v>10274</v>
      </c>
      <c r="AA431" s="27" t="s">
        <v>10273</v>
      </c>
      <c r="AB431" s="27" t="s">
        <v>10273</v>
      </c>
      <c r="AC431" s="27" t="s">
        <v>10273</v>
      </c>
      <c r="AD431" s="27" t="s">
        <v>10273</v>
      </c>
      <c r="AE431" s="27" t="s">
        <v>10273</v>
      </c>
      <c r="AF431" s="27" t="s">
        <v>10273</v>
      </c>
      <c r="AG431" s="27" t="s">
        <v>10275</v>
      </c>
      <c r="AH431" s="27" t="s">
        <v>10273</v>
      </c>
      <c r="AI431" s="27" t="s">
        <v>10273</v>
      </c>
      <c r="AJ431" s="27" t="s">
        <v>10274</v>
      </c>
      <c r="AK431" s="27" t="s">
        <v>10273</v>
      </c>
      <c r="AL431" s="27" t="s">
        <v>10275</v>
      </c>
      <c r="AM431" s="33" t="s">
        <v>10276</v>
      </c>
      <c r="AN431" s="33" t="s">
        <v>10276</v>
      </c>
      <c r="AO431" s="33" t="s">
        <v>10286</v>
      </c>
      <c r="AP431" s="33">
        <v>0</v>
      </c>
      <c r="AQ431" s="33">
        <v>0</v>
      </c>
      <c r="AR431" s="33">
        <v>0</v>
      </c>
      <c r="AS431" s="33" t="s">
        <v>10275</v>
      </c>
      <c r="AT431" s="33" t="s">
        <v>10275</v>
      </c>
      <c r="AU431" s="33" t="s">
        <v>10275</v>
      </c>
      <c r="AV431" s="34" t="s">
        <v>10287</v>
      </c>
      <c r="AW431" s="34" t="s">
        <v>10287</v>
      </c>
      <c r="AX431" s="34" t="s">
        <v>10276</v>
      </c>
      <c r="AY431" s="35" t="s">
        <v>10278</v>
      </c>
      <c r="AZ431" s="35" t="s">
        <v>10275</v>
      </c>
      <c r="BA431" s="35" t="s">
        <v>10275</v>
      </c>
      <c r="BB431" s="35" t="s">
        <v>10275</v>
      </c>
      <c r="BC431" s="35" t="s">
        <v>10278</v>
      </c>
      <c r="BD431" s="35" t="s">
        <v>10278</v>
      </c>
      <c r="BE431" s="28" t="s">
        <v>10273</v>
      </c>
      <c r="BF431" s="28" t="s">
        <v>10273</v>
      </c>
      <c r="BG431" s="28" t="s">
        <v>10273</v>
      </c>
      <c r="BH431" s="28" t="s">
        <v>10274</v>
      </c>
      <c r="BI431" s="28" t="s">
        <v>10273</v>
      </c>
      <c r="BJ431" s="28" t="s">
        <v>10274</v>
      </c>
      <c r="BK431" s="28" t="s">
        <v>10274</v>
      </c>
      <c r="BL431" s="28" t="s">
        <v>10273</v>
      </c>
      <c r="BM431" s="28" t="s">
        <v>10273</v>
      </c>
      <c r="BN431" s="28" t="s">
        <v>10273</v>
      </c>
      <c r="BO431" s="28" t="s">
        <v>10273</v>
      </c>
      <c r="BP431" s="28" t="s">
        <v>10274</v>
      </c>
      <c r="BQ431" s="27" t="s">
        <v>10274</v>
      </c>
      <c r="BR431" s="27" t="s">
        <v>10273</v>
      </c>
      <c r="BS431" s="27" t="s">
        <v>10273</v>
      </c>
      <c r="BT431" s="27" t="s">
        <v>10273</v>
      </c>
      <c r="BU431" s="28" t="s">
        <v>10273</v>
      </c>
      <c r="BV431" s="28" t="s">
        <v>10274</v>
      </c>
      <c r="BW431" s="28" t="s">
        <v>10273</v>
      </c>
      <c r="BX431" s="27" t="s">
        <v>10279</v>
      </c>
      <c r="BY431" s="27" t="s">
        <v>10273</v>
      </c>
      <c r="BZ431" s="27" t="s">
        <v>10274</v>
      </c>
    </row>
    <row r="432" spans="1:78" ht="25.5" customHeight="1" x14ac:dyDescent="0.25">
      <c r="A432" s="27">
        <v>1524</v>
      </c>
      <c r="B432" s="28" t="s">
        <v>17393</v>
      </c>
      <c r="C432" s="28" t="s">
        <v>17394</v>
      </c>
      <c r="D432" s="27" t="s">
        <v>2705</v>
      </c>
      <c r="E432" s="27" t="s">
        <v>17395</v>
      </c>
      <c r="F432" s="27" t="s">
        <v>17396</v>
      </c>
      <c r="G432" s="27" t="s">
        <v>10269</v>
      </c>
      <c r="H432" s="27" t="s">
        <v>2705</v>
      </c>
      <c r="I432" s="27" t="s">
        <v>10269</v>
      </c>
      <c r="J432" s="27" t="s">
        <v>17397</v>
      </c>
      <c r="K432" s="27" t="s">
        <v>17398</v>
      </c>
      <c r="L432" s="29" t="s">
        <v>10272</v>
      </c>
      <c r="M432" s="36" t="s">
        <v>10273</v>
      </c>
      <c r="N432" s="36" t="s">
        <v>10273</v>
      </c>
      <c r="O432" s="36" t="s">
        <v>10273</v>
      </c>
      <c r="P432" s="36" t="s">
        <v>10274</v>
      </c>
      <c r="Q432" s="36" t="s">
        <v>10273</v>
      </c>
      <c r="R432" s="36">
        <v>58</v>
      </c>
      <c r="S432" s="36">
        <v>85</v>
      </c>
      <c r="T432" s="36">
        <v>143</v>
      </c>
      <c r="U432" s="36">
        <v>66</v>
      </c>
      <c r="V432" s="36">
        <v>76</v>
      </c>
      <c r="W432" s="36">
        <v>142</v>
      </c>
      <c r="X432" s="31">
        <v>8</v>
      </c>
      <c r="Y432" s="27" t="s">
        <v>10274</v>
      </c>
      <c r="Z432" s="27" t="s">
        <v>10273</v>
      </c>
      <c r="AA432" s="27" t="s">
        <v>10273</v>
      </c>
      <c r="AB432" s="27" t="s">
        <v>10273</v>
      </c>
      <c r="AC432" s="27" t="s">
        <v>10273</v>
      </c>
      <c r="AD432" s="27" t="s">
        <v>10273</v>
      </c>
      <c r="AE432" s="27" t="s">
        <v>10273</v>
      </c>
      <c r="AF432" s="27" t="s">
        <v>10273</v>
      </c>
      <c r="AG432" s="27" t="s">
        <v>10275</v>
      </c>
      <c r="AH432" s="27" t="s">
        <v>10274</v>
      </c>
      <c r="AI432" s="27" t="s">
        <v>10273</v>
      </c>
      <c r="AJ432" s="27" t="s">
        <v>10274</v>
      </c>
      <c r="AK432" s="27" t="s">
        <v>10273</v>
      </c>
      <c r="AL432" s="27" t="s">
        <v>10275</v>
      </c>
      <c r="AM432" s="32" t="s">
        <v>10275</v>
      </c>
      <c r="AN432" s="32" t="s">
        <v>10275</v>
      </c>
      <c r="AO432" s="32" t="s">
        <v>10275</v>
      </c>
      <c r="AP432" s="33">
        <v>5</v>
      </c>
      <c r="AQ432" s="33">
        <v>5</v>
      </c>
      <c r="AR432" s="33">
        <v>0</v>
      </c>
      <c r="AS432" s="33" t="s">
        <v>10275</v>
      </c>
      <c r="AT432" s="33" t="s">
        <v>10275</v>
      </c>
      <c r="AU432" s="33" t="s">
        <v>10275</v>
      </c>
      <c r="AV432" s="34">
        <v>0</v>
      </c>
      <c r="AW432" s="34">
        <v>0</v>
      </c>
      <c r="AX432" s="34">
        <v>0</v>
      </c>
      <c r="AY432" s="35" t="s">
        <v>10275</v>
      </c>
      <c r="AZ432" s="35" t="s">
        <v>10275</v>
      </c>
      <c r="BA432" s="35" t="s">
        <v>10278</v>
      </c>
      <c r="BB432" s="35" t="s">
        <v>10275</v>
      </c>
      <c r="BC432" s="35" t="s">
        <v>10275</v>
      </c>
      <c r="BD432" s="35" t="s">
        <v>10278</v>
      </c>
      <c r="BE432" s="28" t="s">
        <v>10273</v>
      </c>
      <c r="BF432" s="28" t="s">
        <v>10273</v>
      </c>
      <c r="BG432" s="28" t="s">
        <v>10274</v>
      </c>
      <c r="BH432" s="28" t="s">
        <v>10273</v>
      </c>
      <c r="BI432" s="28" t="s">
        <v>10273</v>
      </c>
      <c r="BJ432" s="28" t="s">
        <v>10274</v>
      </c>
      <c r="BK432" s="28" t="s">
        <v>10273</v>
      </c>
      <c r="BL432" s="28" t="s">
        <v>10273</v>
      </c>
      <c r="BM432" s="28" t="s">
        <v>10273</v>
      </c>
      <c r="BN432" s="28" t="s">
        <v>10273</v>
      </c>
      <c r="BO432" s="28" t="s">
        <v>10273</v>
      </c>
      <c r="BP432" s="28" t="s">
        <v>10274</v>
      </c>
      <c r="BQ432" s="27" t="s">
        <v>10274</v>
      </c>
      <c r="BR432" s="27" t="s">
        <v>10274</v>
      </c>
      <c r="BS432" s="27" t="s">
        <v>10273</v>
      </c>
      <c r="BT432" s="27" t="s">
        <v>10273</v>
      </c>
      <c r="BU432" s="28" t="s">
        <v>10273</v>
      </c>
      <c r="BV432" s="28" t="s">
        <v>10274</v>
      </c>
      <c r="BW432" s="28" t="s">
        <v>10273</v>
      </c>
      <c r="BX432" s="27" t="s">
        <v>10279</v>
      </c>
      <c r="BY432" s="27" t="s">
        <v>10273</v>
      </c>
      <c r="BZ432" s="27" t="s">
        <v>10274</v>
      </c>
    </row>
    <row r="433" spans="1:78" ht="25.5" customHeight="1" x14ac:dyDescent="0.25">
      <c r="A433" s="27">
        <v>24</v>
      </c>
      <c r="B433" s="28" t="s">
        <v>10412</v>
      </c>
      <c r="C433" s="28" t="s">
        <v>10413</v>
      </c>
      <c r="D433" s="27" t="s">
        <v>2705</v>
      </c>
      <c r="E433" s="27" t="s">
        <v>10414</v>
      </c>
      <c r="F433" s="27" t="s">
        <v>10415</v>
      </c>
      <c r="G433" s="27" t="s">
        <v>10269</v>
      </c>
      <c r="H433" s="27" t="s">
        <v>2705</v>
      </c>
      <c r="I433" s="27" t="s">
        <v>10269</v>
      </c>
      <c r="J433" s="27" t="s">
        <v>10416</v>
      </c>
      <c r="K433" s="27" t="s">
        <v>10417</v>
      </c>
      <c r="L433" s="29" t="s">
        <v>10309</v>
      </c>
      <c r="M433" s="36" t="s">
        <v>10273</v>
      </c>
      <c r="N433" s="36" t="s">
        <v>10273</v>
      </c>
      <c r="O433" s="36" t="s">
        <v>10273</v>
      </c>
      <c r="P433" s="36" t="s">
        <v>10274</v>
      </c>
      <c r="Q433" s="36" t="s">
        <v>10274</v>
      </c>
      <c r="R433" s="36">
        <v>0</v>
      </c>
      <c r="S433" s="36">
        <v>514</v>
      </c>
      <c r="T433" s="36">
        <v>514</v>
      </c>
      <c r="U433" s="36">
        <v>0</v>
      </c>
      <c r="V433" s="36">
        <v>545</v>
      </c>
      <c r="W433" s="36">
        <v>545</v>
      </c>
      <c r="X433" s="31">
        <v>26</v>
      </c>
      <c r="Y433" s="27" t="s">
        <v>10274</v>
      </c>
      <c r="Z433" s="27" t="s">
        <v>10273</v>
      </c>
      <c r="AA433" s="27" t="s">
        <v>10273</v>
      </c>
      <c r="AB433" s="27" t="s">
        <v>10273</v>
      </c>
      <c r="AC433" s="27" t="s">
        <v>10273</v>
      </c>
      <c r="AD433" s="27" t="s">
        <v>10273</v>
      </c>
      <c r="AE433" s="27" t="s">
        <v>10273</v>
      </c>
      <c r="AF433" s="27" t="s">
        <v>10273</v>
      </c>
      <c r="AG433" s="27" t="s">
        <v>10275</v>
      </c>
      <c r="AH433" s="27" t="s">
        <v>10274</v>
      </c>
      <c r="AI433" s="27" t="s">
        <v>10273</v>
      </c>
      <c r="AJ433" s="27" t="s">
        <v>10274</v>
      </c>
      <c r="AK433" s="27" t="s">
        <v>10273</v>
      </c>
      <c r="AL433" s="27" t="s">
        <v>10275</v>
      </c>
      <c r="AM433" s="32" t="s">
        <v>10275</v>
      </c>
      <c r="AN433" s="32" t="s">
        <v>10275</v>
      </c>
      <c r="AO433" s="32" t="s">
        <v>10275</v>
      </c>
      <c r="AP433" s="33">
        <v>0</v>
      </c>
      <c r="AQ433" s="33">
        <v>0</v>
      </c>
      <c r="AR433" s="33">
        <v>0</v>
      </c>
      <c r="AS433" s="33">
        <v>0</v>
      </c>
      <c r="AT433" s="33">
        <v>0</v>
      </c>
      <c r="AU433" s="33">
        <v>0</v>
      </c>
      <c r="AV433" s="34" t="s">
        <v>10276</v>
      </c>
      <c r="AW433" s="34" t="s">
        <v>10302</v>
      </c>
      <c r="AX433" s="34" t="s">
        <v>10276</v>
      </c>
      <c r="AY433" s="35" t="s">
        <v>10275</v>
      </c>
      <c r="AZ433" s="35" t="s">
        <v>10275</v>
      </c>
      <c r="BA433" s="35" t="s">
        <v>10275</v>
      </c>
      <c r="BB433" s="35" t="s">
        <v>10275</v>
      </c>
      <c r="BC433" s="35" t="s">
        <v>10278</v>
      </c>
      <c r="BD433" s="35" t="s">
        <v>10278</v>
      </c>
      <c r="BE433" s="28" t="s">
        <v>10274</v>
      </c>
      <c r="BF433" s="28" t="s">
        <v>10273</v>
      </c>
      <c r="BG433" s="28" t="s">
        <v>10274</v>
      </c>
      <c r="BH433" s="28" t="s">
        <v>10273</v>
      </c>
      <c r="BI433" s="28" t="s">
        <v>10273</v>
      </c>
      <c r="BJ433" s="28" t="s">
        <v>10274</v>
      </c>
      <c r="BK433" s="28" t="s">
        <v>10273</v>
      </c>
      <c r="BL433" s="28" t="s">
        <v>10273</v>
      </c>
      <c r="BM433" s="28" t="s">
        <v>10273</v>
      </c>
      <c r="BN433" s="28" t="s">
        <v>10273</v>
      </c>
      <c r="BO433" s="28" t="s">
        <v>10273</v>
      </c>
      <c r="BP433" s="28" t="s">
        <v>10274</v>
      </c>
      <c r="BQ433" s="27" t="s">
        <v>10274</v>
      </c>
      <c r="BR433" s="27" t="s">
        <v>10274</v>
      </c>
      <c r="BS433" s="27" t="s">
        <v>10273</v>
      </c>
      <c r="BT433" s="27" t="s">
        <v>10273</v>
      </c>
      <c r="BU433" s="28" t="s">
        <v>10273</v>
      </c>
      <c r="BV433" s="28" t="s">
        <v>10274</v>
      </c>
      <c r="BW433" s="28" t="s">
        <v>10273</v>
      </c>
      <c r="BX433" s="27" t="s">
        <v>10279</v>
      </c>
      <c r="BY433" s="27" t="s">
        <v>10273</v>
      </c>
      <c r="BZ433" s="27" t="s">
        <v>10274</v>
      </c>
    </row>
    <row r="434" spans="1:78" ht="25.5" customHeight="1" x14ac:dyDescent="0.25">
      <c r="A434" s="27">
        <v>17</v>
      </c>
      <c r="B434" s="28" t="s">
        <v>10374</v>
      </c>
      <c r="C434" s="28" t="s">
        <v>10375</v>
      </c>
      <c r="D434" s="27" t="s">
        <v>2705</v>
      </c>
      <c r="E434" s="27" t="s">
        <v>10376</v>
      </c>
      <c r="F434" s="27" t="s">
        <v>10377</v>
      </c>
      <c r="G434" s="27" t="s">
        <v>10269</v>
      </c>
      <c r="H434" s="27" t="s">
        <v>2705</v>
      </c>
      <c r="I434" s="27" t="s">
        <v>10269</v>
      </c>
      <c r="J434" s="27" t="s">
        <v>10378</v>
      </c>
      <c r="K434" s="27" t="s">
        <v>10379</v>
      </c>
      <c r="L434" s="29" t="s">
        <v>10272</v>
      </c>
      <c r="M434" s="36" t="s">
        <v>10273</v>
      </c>
      <c r="N434" s="36" t="s">
        <v>10274</v>
      </c>
      <c r="O434" s="36" t="s">
        <v>10274</v>
      </c>
      <c r="P434" s="36" t="s">
        <v>10274</v>
      </c>
      <c r="Q434" s="36" t="s">
        <v>10273</v>
      </c>
      <c r="R434" s="36">
        <v>106</v>
      </c>
      <c r="S434" s="36">
        <v>302</v>
      </c>
      <c r="T434" s="36">
        <v>408</v>
      </c>
      <c r="U434" s="36">
        <v>67</v>
      </c>
      <c r="V434" s="36">
        <v>343</v>
      </c>
      <c r="W434" s="36">
        <v>410</v>
      </c>
      <c r="X434" s="31">
        <v>18</v>
      </c>
      <c r="Y434" s="27" t="s">
        <v>10274</v>
      </c>
      <c r="Z434" s="27" t="s">
        <v>10274</v>
      </c>
      <c r="AA434" s="27" t="s">
        <v>10273</v>
      </c>
      <c r="AB434" s="27" t="s">
        <v>10273</v>
      </c>
      <c r="AC434" s="27" t="s">
        <v>10273</v>
      </c>
      <c r="AD434" s="27" t="s">
        <v>10273</v>
      </c>
      <c r="AE434" s="27" t="s">
        <v>10273</v>
      </c>
      <c r="AF434" s="27" t="s">
        <v>10273</v>
      </c>
      <c r="AG434" s="27" t="s">
        <v>10275</v>
      </c>
      <c r="AH434" s="27" t="s">
        <v>10273</v>
      </c>
      <c r="AI434" s="27" t="s">
        <v>10273</v>
      </c>
      <c r="AJ434" s="27" t="s">
        <v>10274</v>
      </c>
      <c r="AK434" s="27" t="s">
        <v>10273</v>
      </c>
      <c r="AL434" s="27" t="s">
        <v>10275</v>
      </c>
      <c r="AM434" s="32" t="s">
        <v>10275</v>
      </c>
      <c r="AN434" s="32" t="s">
        <v>10275</v>
      </c>
      <c r="AO434" s="32" t="s">
        <v>10275</v>
      </c>
      <c r="AP434" s="33">
        <v>0</v>
      </c>
      <c r="AQ434" s="33">
        <v>0</v>
      </c>
      <c r="AR434" s="33">
        <v>0</v>
      </c>
      <c r="AS434" s="33" t="s">
        <v>10275</v>
      </c>
      <c r="AT434" s="33" t="s">
        <v>10275</v>
      </c>
      <c r="AU434" s="33" t="s">
        <v>10275</v>
      </c>
      <c r="AV434" s="34" t="s">
        <v>10380</v>
      </c>
      <c r="AW434" s="34" t="s">
        <v>10380</v>
      </c>
      <c r="AX434" s="34" t="s">
        <v>10276</v>
      </c>
      <c r="AY434" s="35" t="s">
        <v>10275</v>
      </c>
      <c r="AZ434" s="35" t="s">
        <v>10275</v>
      </c>
      <c r="BA434" s="35" t="s">
        <v>10275</v>
      </c>
      <c r="BB434" s="35" t="s">
        <v>10275</v>
      </c>
      <c r="BC434" s="35" t="s">
        <v>10278</v>
      </c>
      <c r="BD434" s="35" t="s">
        <v>10278</v>
      </c>
      <c r="BE434" s="28" t="s">
        <v>10274</v>
      </c>
      <c r="BF434" s="28" t="s">
        <v>10273</v>
      </c>
      <c r="BG434" s="28" t="s">
        <v>10273</v>
      </c>
      <c r="BH434" s="28" t="s">
        <v>10273</v>
      </c>
      <c r="BI434" s="28" t="s">
        <v>10273</v>
      </c>
      <c r="BJ434" s="28" t="s">
        <v>10273</v>
      </c>
      <c r="BK434" s="28" t="s">
        <v>10275</v>
      </c>
      <c r="BL434" s="28" t="s">
        <v>10275</v>
      </c>
      <c r="BM434" s="28" t="s">
        <v>10275</v>
      </c>
      <c r="BN434" s="28" t="s">
        <v>10275</v>
      </c>
      <c r="BO434" s="28" t="s">
        <v>10275</v>
      </c>
      <c r="BP434" s="28" t="s">
        <v>10275</v>
      </c>
      <c r="BQ434" s="27" t="s">
        <v>10274</v>
      </c>
      <c r="BR434" s="27" t="s">
        <v>10274</v>
      </c>
      <c r="BS434" s="27" t="s">
        <v>10273</v>
      </c>
      <c r="BT434" s="27" t="s">
        <v>10273</v>
      </c>
      <c r="BU434" s="28" t="s">
        <v>10274</v>
      </c>
      <c r="BV434" s="28" t="s">
        <v>10274</v>
      </c>
      <c r="BW434" s="28" t="s">
        <v>10273</v>
      </c>
      <c r="BX434" s="27" t="s">
        <v>10279</v>
      </c>
      <c r="BY434" s="27" t="s">
        <v>10273</v>
      </c>
      <c r="BZ434" s="27" t="s">
        <v>10274</v>
      </c>
    </row>
    <row r="435" spans="1:78" ht="25.5" customHeight="1" x14ac:dyDescent="0.25">
      <c r="A435" s="27">
        <v>57</v>
      </c>
      <c r="B435" s="28" t="s">
        <v>10552</v>
      </c>
      <c r="C435" s="28" t="s">
        <v>10553</v>
      </c>
      <c r="D435" s="27" t="s">
        <v>2705</v>
      </c>
      <c r="E435" s="27" t="s">
        <v>10554</v>
      </c>
      <c r="F435" s="27" t="s">
        <v>10555</v>
      </c>
      <c r="G435" s="27" t="s">
        <v>10269</v>
      </c>
      <c r="H435" s="27" t="s">
        <v>2705</v>
      </c>
      <c r="I435" s="27" t="s">
        <v>10269</v>
      </c>
      <c r="J435" s="27" t="s">
        <v>10550</v>
      </c>
      <c r="K435" s="27" t="s">
        <v>10551</v>
      </c>
      <c r="L435" s="29" t="s">
        <v>10309</v>
      </c>
      <c r="M435" s="36" t="s">
        <v>10273</v>
      </c>
      <c r="N435" s="36" t="s">
        <v>10273</v>
      </c>
      <c r="O435" s="36" t="s">
        <v>10273</v>
      </c>
      <c r="P435" s="36" t="s">
        <v>10274</v>
      </c>
      <c r="Q435" s="36" t="s">
        <v>10274</v>
      </c>
      <c r="R435" s="36">
        <v>87</v>
      </c>
      <c r="S435" s="36">
        <v>37</v>
      </c>
      <c r="T435" s="36">
        <v>124</v>
      </c>
      <c r="U435" s="36">
        <v>77</v>
      </c>
      <c r="V435" s="36">
        <v>45</v>
      </c>
      <c r="W435" s="36">
        <v>122</v>
      </c>
      <c r="X435" s="31">
        <v>7</v>
      </c>
      <c r="Y435" s="27" t="s">
        <v>10274</v>
      </c>
      <c r="Z435" s="27" t="s">
        <v>10273</v>
      </c>
      <c r="AA435" s="27" t="s">
        <v>10273</v>
      </c>
      <c r="AB435" s="27" t="s">
        <v>10273</v>
      </c>
      <c r="AC435" s="27" t="s">
        <v>10273</v>
      </c>
      <c r="AD435" s="27" t="s">
        <v>10273</v>
      </c>
      <c r="AE435" s="27" t="s">
        <v>10273</v>
      </c>
      <c r="AF435" s="27" t="s">
        <v>10273</v>
      </c>
      <c r="AG435" s="27" t="s">
        <v>10275</v>
      </c>
      <c r="AH435" s="27" t="s">
        <v>10273</v>
      </c>
      <c r="AI435" s="27" t="s">
        <v>10273</v>
      </c>
      <c r="AJ435" s="27" t="s">
        <v>10274</v>
      </c>
      <c r="AK435" s="27" t="s">
        <v>10273</v>
      </c>
      <c r="AL435" s="27" t="s">
        <v>10275</v>
      </c>
      <c r="AM435" s="32" t="s">
        <v>10275</v>
      </c>
      <c r="AN435" s="32" t="s">
        <v>10275</v>
      </c>
      <c r="AO435" s="32" t="s">
        <v>10275</v>
      </c>
      <c r="AP435" s="33">
        <v>0</v>
      </c>
      <c r="AQ435" s="33">
        <v>0</v>
      </c>
      <c r="AR435" s="33">
        <v>0</v>
      </c>
      <c r="AS435" s="33">
        <v>0</v>
      </c>
      <c r="AT435" s="33">
        <v>0</v>
      </c>
      <c r="AU435" s="33">
        <v>0</v>
      </c>
      <c r="AV435" s="34" t="s">
        <v>10434</v>
      </c>
      <c r="AW435" s="34" t="s">
        <v>10287</v>
      </c>
      <c r="AX435" s="34" t="s">
        <v>10276</v>
      </c>
      <c r="AY435" s="35" t="s">
        <v>10275</v>
      </c>
      <c r="AZ435" s="35" t="s">
        <v>10275</v>
      </c>
      <c r="BA435" s="35" t="s">
        <v>10275</v>
      </c>
      <c r="BB435" s="35" t="s">
        <v>10275</v>
      </c>
      <c r="BC435" s="35" t="s">
        <v>10278</v>
      </c>
      <c r="BD435" s="35" t="s">
        <v>10278</v>
      </c>
      <c r="BE435" s="28" t="s">
        <v>10273</v>
      </c>
      <c r="BF435" s="28" t="s">
        <v>10273</v>
      </c>
      <c r="BG435" s="28" t="s">
        <v>10274</v>
      </c>
      <c r="BH435" s="28" t="s">
        <v>10274</v>
      </c>
      <c r="BI435" s="28" t="s">
        <v>10273</v>
      </c>
      <c r="BJ435" s="28" t="s">
        <v>10274</v>
      </c>
      <c r="BK435" s="28" t="s">
        <v>10273</v>
      </c>
      <c r="BL435" s="28" t="s">
        <v>10273</v>
      </c>
      <c r="BM435" s="28" t="s">
        <v>10273</v>
      </c>
      <c r="BN435" s="28" t="s">
        <v>10273</v>
      </c>
      <c r="BO435" s="28" t="s">
        <v>10273</v>
      </c>
      <c r="BP435" s="28" t="s">
        <v>10274</v>
      </c>
      <c r="BQ435" s="27" t="s">
        <v>10274</v>
      </c>
      <c r="BR435" s="27" t="s">
        <v>10274</v>
      </c>
      <c r="BS435" s="27" t="s">
        <v>10273</v>
      </c>
      <c r="BT435" s="27" t="s">
        <v>10273</v>
      </c>
      <c r="BU435" s="28" t="s">
        <v>10273</v>
      </c>
      <c r="BV435" s="28" t="s">
        <v>10274</v>
      </c>
      <c r="BW435" s="28" t="s">
        <v>10273</v>
      </c>
      <c r="BX435" s="27" t="s">
        <v>10279</v>
      </c>
      <c r="BY435" s="27" t="s">
        <v>10273</v>
      </c>
      <c r="BZ435" s="27" t="s">
        <v>10274</v>
      </c>
    </row>
    <row r="436" spans="1:78" ht="25.5" customHeight="1" x14ac:dyDescent="0.25">
      <c r="A436" s="27">
        <v>14</v>
      </c>
      <c r="B436" s="28" t="s">
        <v>10358</v>
      </c>
      <c r="C436" s="28" t="s">
        <v>10359</v>
      </c>
      <c r="D436" s="27" t="s">
        <v>2705</v>
      </c>
      <c r="E436" s="27" t="s">
        <v>10360</v>
      </c>
      <c r="F436" s="27" t="s">
        <v>10361</v>
      </c>
      <c r="G436" s="27" t="s">
        <v>10269</v>
      </c>
      <c r="H436" s="27" t="s">
        <v>2705</v>
      </c>
      <c r="I436" s="27" t="s">
        <v>10269</v>
      </c>
      <c r="J436" s="27" t="s">
        <v>10362</v>
      </c>
      <c r="K436" s="27" t="s">
        <v>10363</v>
      </c>
      <c r="L436" s="29" t="s">
        <v>10272</v>
      </c>
      <c r="M436" s="36" t="s">
        <v>10273</v>
      </c>
      <c r="N436" s="36" t="s">
        <v>10274</v>
      </c>
      <c r="O436" s="36" t="s">
        <v>10274</v>
      </c>
      <c r="P436" s="36" t="s">
        <v>10274</v>
      </c>
      <c r="Q436" s="36" t="s">
        <v>10273</v>
      </c>
      <c r="R436" s="36">
        <v>16</v>
      </c>
      <c r="S436" s="36">
        <v>42</v>
      </c>
      <c r="T436" s="36">
        <v>58</v>
      </c>
      <c r="U436" s="36">
        <v>32</v>
      </c>
      <c r="V436" s="36">
        <v>74</v>
      </c>
      <c r="W436" s="36">
        <v>106</v>
      </c>
      <c r="X436" s="31">
        <v>9</v>
      </c>
      <c r="Y436" s="27" t="s">
        <v>10274</v>
      </c>
      <c r="Z436" s="27" t="s">
        <v>10273</v>
      </c>
      <c r="AA436" s="27" t="s">
        <v>10273</v>
      </c>
      <c r="AB436" s="27" t="s">
        <v>10273</v>
      </c>
      <c r="AC436" s="27" t="s">
        <v>10273</v>
      </c>
      <c r="AD436" s="27" t="s">
        <v>10273</v>
      </c>
      <c r="AE436" s="27" t="s">
        <v>10273</v>
      </c>
      <c r="AF436" s="27" t="s">
        <v>10273</v>
      </c>
      <c r="AG436" s="27" t="s">
        <v>10275</v>
      </c>
      <c r="AH436" s="27" t="s">
        <v>10273</v>
      </c>
      <c r="AI436" s="27" t="s">
        <v>10273</v>
      </c>
      <c r="AJ436" s="27" t="s">
        <v>10274</v>
      </c>
      <c r="AK436" s="27" t="s">
        <v>10273</v>
      </c>
      <c r="AL436" s="27" t="s">
        <v>10275</v>
      </c>
      <c r="AM436" s="32" t="s">
        <v>10275</v>
      </c>
      <c r="AN436" s="32" t="s">
        <v>10275</v>
      </c>
      <c r="AO436" s="32" t="s">
        <v>10275</v>
      </c>
      <c r="AP436" s="33">
        <v>0</v>
      </c>
      <c r="AQ436" s="33">
        <v>0</v>
      </c>
      <c r="AR436" s="33">
        <v>0</v>
      </c>
      <c r="AS436" s="33" t="s">
        <v>10275</v>
      </c>
      <c r="AT436" s="33" t="s">
        <v>10275</v>
      </c>
      <c r="AU436" s="33" t="s">
        <v>10275</v>
      </c>
      <c r="AV436" s="34" t="s">
        <v>10324</v>
      </c>
      <c r="AW436" s="34" t="s">
        <v>10324</v>
      </c>
      <c r="AX436" s="34" t="s">
        <v>10276</v>
      </c>
      <c r="AY436" s="35" t="s">
        <v>10275</v>
      </c>
      <c r="AZ436" s="35" t="s">
        <v>10275</v>
      </c>
      <c r="BA436" s="35" t="s">
        <v>10275</v>
      </c>
      <c r="BB436" s="35" t="s">
        <v>10275</v>
      </c>
      <c r="BC436" s="35" t="s">
        <v>10278</v>
      </c>
      <c r="BD436" s="35" t="s">
        <v>10278</v>
      </c>
      <c r="BE436" s="28" t="s">
        <v>10274</v>
      </c>
      <c r="BF436" s="28" t="s">
        <v>10273</v>
      </c>
      <c r="BG436" s="28" t="s">
        <v>10273</v>
      </c>
      <c r="BH436" s="28" t="s">
        <v>10274</v>
      </c>
      <c r="BI436" s="28" t="s">
        <v>10273</v>
      </c>
      <c r="BJ436" s="28" t="s">
        <v>10273</v>
      </c>
      <c r="BK436" s="28" t="s">
        <v>10275</v>
      </c>
      <c r="BL436" s="28" t="s">
        <v>10275</v>
      </c>
      <c r="BM436" s="28" t="s">
        <v>10275</v>
      </c>
      <c r="BN436" s="28" t="s">
        <v>10275</v>
      </c>
      <c r="BO436" s="28" t="s">
        <v>10275</v>
      </c>
      <c r="BP436" s="28" t="s">
        <v>10275</v>
      </c>
      <c r="BQ436" s="27" t="s">
        <v>10274</v>
      </c>
      <c r="BR436" s="27" t="s">
        <v>10273</v>
      </c>
      <c r="BS436" s="27" t="s">
        <v>10273</v>
      </c>
      <c r="BT436" s="27" t="s">
        <v>10273</v>
      </c>
      <c r="BU436" s="28" t="s">
        <v>10273</v>
      </c>
      <c r="BV436" s="28" t="s">
        <v>10274</v>
      </c>
      <c r="BW436" s="28" t="s">
        <v>10273</v>
      </c>
      <c r="BX436" s="27" t="s">
        <v>10279</v>
      </c>
      <c r="BY436" s="27" t="s">
        <v>10273</v>
      </c>
      <c r="BZ436" s="27" t="s">
        <v>10274</v>
      </c>
    </row>
    <row r="437" spans="1:78" ht="25.5" customHeight="1" x14ac:dyDescent="0.25">
      <c r="A437" s="27">
        <v>41</v>
      </c>
      <c r="B437" s="28" t="s">
        <v>10485</v>
      </c>
      <c r="C437" s="28" t="s">
        <v>10486</v>
      </c>
      <c r="D437" s="27" t="s">
        <v>2705</v>
      </c>
      <c r="E437" s="27" t="s">
        <v>10487</v>
      </c>
      <c r="F437" s="27" t="s">
        <v>10488</v>
      </c>
      <c r="G437" s="27" t="s">
        <v>10269</v>
      </c>
      <c r="H437" s="27" t="s">
        <v>2705</v>
      </c>
      <c r="I437" s="27" t="s">
        <v>10269</v>
      </c>
      <c r="J437" s="27" t="s">
        <v>10489</v>
      </c>
      <c r="K437" s="27" t="s">
        <v>10490</v>
      </c>
      <c r="L437" s="29" t="s">
        <v>10272</v>
      </c>
      <c r="M437" s="36" t="s">
        <v>10273</v>
      </c>
      <c r="N437" s="36" t="s">
        <v>10273</v>
      </c>
      <c r="O437" s="36" t="s">
        <v>10273</v>
      </c>
      <c r="P437" s="36" t="s">
        <v>10274</v>
      </c>
      <c r="Q437" s="36" t="s">
        <v>10273</v>
      </c>
      <c r="R437" s="36">
        <v>157</v>
      </c>
      <c r="S437" s="36">
        <v>187</v>
      </c>
      <c r="T437" s="36">
        <v>344</v>
      </c>
      <c r="U437" s="36">
        <v>158</v>
      </c>
      <c r="V437" s="36">
        <v>210</v>
      </c>
      <c r="W437" s="36">
        <v>368</v>
      </c>
      <c r="X437" s="31">
        <v>16</v>
      </c>
      <c r="Y437" s="27" t="s">
        <v>10273</v>
      </c>
      <c r="Z437" s="27" t="s">
        <v>10274</v>
      </c>
      <c r="AA437" s="27" t="s">
        <v>10274</v>
      </c>
      <c r="AB437" s="27" t="s">
        <v>10273</v>
      </c>
      <c r="AC437" s="27" t="s">
        <v>10273</v>
      </c>
      <c r="AD437" s="27" t="s">
        <v>10273</v>
      </c>
      <c r="AE437" s="27" t="s">
        <v>10273</v>
      </c>
      <c r="AF437" s="27" t="s">
        <v>10273</v>
      </c>
      <c r="AG437" s="27" t="s">
        <v>10275</v>
      </c>
      <c r="AH437" s="27" t="s">
        <v>10274</v>
      </c>
      <c r="AI437" s="27" t="s">
        <v>10273</v>
      </c>
      <c r="AJ437" s="27" t="s">
        <v>10274</v>
      </c>
      <c r="AK437" s="27" t="s">
        <v>10273</v>
      </c>
      <c r="AL437" s="27" t="s">
        <v>10275</v>
      </c>
      <c r="AM437" s="32" t="s">
        <v>10275</v>
      </c>
      <c r="AN437" s="32" t="s">
        <v>10275</v>
      </c>
      <c r="AO437" s="32" t="s">
        <v>10275</v>
      </c>
      <c r="AP437" s="33">
        <v>10</v>
      </c>
      <c r="AQ437" s="33">
        <v>10</v>
      </c>
      <c r="AR437" s="33">
        <v>0</v>
      </c>
      <c r="AS437" s="33" t="s">
        <v>10275</v>
      </c>
      <c r="AT437" s="33" t="s">
        <v>10275</v>
      </c>
      <c r="AU437" s="33" t="s">
        <v>10275</v>
      </c>
      <c r="AV437" s="34">
        <v>0</v>
      </c>
      <c r="AW437" s="34">
        <v>0</v>
      </c>
      <c r="AX437" s="34">
        <v>0</v>
      </c>
      <c r="AY437" s="35" t="s">
        <v>10275</v>
      </c>
      <c r="AZ437" s="35" t="s">
        <v>10275</v>
      </c>
      <c r="BA437" s="35" t="s">
        <v>10278</v>
      </c>
      <c r="BB437" s="35" t="s">
        <v>10275</v>
      </c>
      <c r="BC437" s="35" t="s">
        <v>10275</v>
      </c>
      <c r="BD437" s="35" t="s">
        <v>10278</v>
      </c>
      <c r="BE437" s="28" t="s">
        <v>10274</v>
      </c>
      <c r="BF437" s="28" t="s">
        <v>10273</v>
      </c>
      <c r="BG437" s="28" t="s">
        <v>10273</v>
      </c>
      <c r="BH437" s="28" t="s">
        <v>10274</v>
      </c>
      <c r="BI437" s="28" t="s">
        <v>10273</v>
      </c>
      <c r="BJ437" s="28" t="s">
        <v>10274</v>
      </c>
      <c r="BK437" s="28" t="s">
        <v>10273</v>
      </c>
      <c r="BL437" s="28" t="s">
        <v>10273</v>
      </c>
      <c r="BM437" s="28" t="s">
        <v>10273</v>
      </c>
      <c r="BN437" s="28" t="s">
        <v>10274</v>
      </c>
      <c r="BO437" s="28" t="s">
        <v>10273</v>
      </c>
      <c r="BP437" s="28" t="s">
        <v>10274</v>
      </c>
      <c r="BQ437" s="27" t="s">
        <v>10274</v>
      </c>
      <c r="BR437" s="27" t="s">
        <v>10274</v>
      </c>
      <c r="BS437" s="27" t="s">
        <v>10273</v>
      </c>
      <c r="BT437" s="27" t="s">
        <v>10273</v>
      </c>
      <c r="BU437" s="28" t="s">
        <v>10274</v>
      </c>
      <c r="BV437" s="28" t="s">
        <v>10273</v>
      </c>
      <c r="BW437" s="28" t="s">
        <v>10273</v>
      </c>
      <c r="BX437" s="27" t="s">
        <v>10279</v>
      </c>
      <c r="BY437" s="27" t="s">
        <v>10273</v>
      </c>
      <c r="BZ437" s="27" t="s">
        <v>10274</v>
      </c>
    </row>
    <row r="438" spans="1:78" ht="25.5" customHeight="1" x14ac:dyDescent="0.25">
      <c r="A438" s="27">
        <v>38</v>
      </c>
      <c r="B438" s="28" t="s">
        <v>10473</v>
      </c>
      <c r="C438" s="28" t="s">
        <v>10474</v>
      </c>
      <c r="D438" s="27" t="s">
        <v>2705</v>
      </c>
      <c r="E438" s="27" t="s">
        <v>10475</v>
      </c>
      <c r="F438" s="27" t="s">
        <v>10476</v>
      </c>
      <c r="G438" s="27" t="s">
        <v>10269</v>
      </c>
      <c r="H438" s="27" t="s">
        <v>2705</v>
      </c>
      <c r="I438" s="27" t="s">
        <v>10269</v>
      </c>
      <c r="J438" s="27" t="s">
        <v>10477</v>
      </c>
      <c r="K438" s="27" t="s">
        <v>10478</v>
      </c>
      <c r="L438" s="29" t="s">
        <v>10309</v>
      </c>
      <c r="M438" s="36" t="s">
        <v>10273</v>
      </c>
      <c r="N438" s="36" t="s">
        <v>10273</v>
      </c>
      <c r="O438" s="36" t="s">
        <v>10273</v>
      </c>
      <c r="P438" s="36" t="s">
        <v>10274</v>
      </c>
      <c r="Q438" s="36" t="s">
        <v>10274</v>
      </c>
      <c r="R438" s="36">
        <v>772</v>
      </c>
      <c r="S438" s="36">
        <v>0</v>
      </c>
      <c r="T438" s="36">
        <v>772</v>
      </c>
      <c r="U438" s="36">
        <v>766</v>
      </c>
      <c r="V438" s="36">
        <v>0</v>
      </c>
      <c r="W438" s="36">
        <v>766</v>
      </c>
      <c r="X438" s="31">
        <v>36</v>
      </c>
      <c r="Y438" s="27" t="s">
        <v>10274</v>
      </c>
      <c r="Z438" s="27" t="s">
        <v>10273</v>
      </c>
      <c r="AA438" s="27" t="s">
        <v>10273</v>
      </c>
      <c r="AB438" s="27" t="s">
        <v>10273</v>
      </c>
      <c r="AC438" s="27" t="s">
        <v>10273</v>
      </c>
      <c r="AD438" s="27" t="s">
        <v>10273</v>
      </c>
      <c r="AE438" s="27" t="s">
        <v>10273</v>
      </c>
      <c r="AF438" s="27" t="s">
        <v>10273</v>
      </c>
      <c r="AG438" s="27" t="s">
        <v>10275</v>
      </c>
      <c r="AH438" s="27" t="s">
        <v>10273</v>
      </c>
      <c r="AI438" s="27" t="s">
        <v>10273</v>
      </c>
      <c r="AJ438" s="27" t="s">
        <v>10274</v>
      </c>
      <c r="AK438" s="27" t="s">
        <v>10273</v>
      </c>
      <c r="AL438" s="27" t="s">
        <v>10275</v>
      </c>
      <c r="AM438" s="32" t="s">
        <v>10275</v>
      </c>
      <c r="AN438" s="32" t="s">
        <v>10275</v>
      </c>
      <c r="AO438" s="32" t="s">
        <v>10275</v>
      </c>
      <c r="AP438" s="33">
        <v>0</v>
      </c>
      <c r="AQ438" s="33">
        <v>0</v>
      </c>
      <c r="AR438" s="33">
        <v>0</v>
      </c>
      <c r="AS438" s="33">
        <v>0</v>
      </c>
      <c r="AT438" s="33">
        <v>0</v>
      </c>
      <c r="AU438" s="33">
        <v>0</v>
      </c>
      <c r="AV438" s="34" t="s">
        <v>10324</v>
      </c>
      <c r="AW438" s="34" t="s">
        <v>10276</v>
      </c>
      <c r="AX438" s="34" t="s">
        <v>10276</v>
      </c>
      <c r="AY438" s="35" t="s">
        <v>10275</v>
      </c>
      <c r="AZ438" s="35" t="s">
        <v>10275</v>
      </c>
      <c r="BA438" s="35" t="s">
        <v>10275</v>
      </c>
      <c r="BB438" s="35" t="s">
        <v>10275</v>
      </c>
      <c r="BC438" s="35" t="s">
        <v>10278</v>
      </c>
      <c r="BD438" s="35" t="s">
        <v>10278</v>
      </c>
      <c r="BE438" s="28" t="s">
        <v>10273</v>
      </c>
      <c r="BF438" s="28" t="s">
        <v>10273</v>
      </c>
      <c r="BG438" s="28" t="s">
        <v>10274</v>
      </c>
      <c r="BH438" s="28" t="s">
        <v>10274</v>
      </c>
      <c r="BI438" s="28" t="s">
        <v>10273</v>
      </c>
      <c r="BJ438" s="28" t="s">
        <v>10273</v>
      </c>
      <c r="BK438" s="28" t="s">
        <v>10275</v>
      </c>
      <c r="BL438" s="28" t="s">
        <v>10275</v>
      </c>
      <c r="BM438" s="28" t="s">
        <v>10275</v>
      </c>
      <c r="BN438" s="28" t="s">
        <v>10275</v>
      </c>
      <c r="BO438" s="28" t="s">
        <v>10275</v>
      </c>
      <c r="BP438" s="28" t="s">
        <v>10275</v>
      </c>
      <c r="BQ438" s="27" t="s">
        <v>10274</v>
      </c>
      <c r="BR438" s="27" t="s">
        <v>10274</v>
      </c>
      <c r="BS438" s="27" t="s">
        <v>10273</v>
      </c>
      <c r="BT438" s="27" t="s">
        <v>10273</v>
      </c>
      <c r="BU438" s="28" t="s">
        <v>10274</v>
      </c>
      <c r="BV438" s="28" t="s">
        <v>10274</v>
      </c>
      <c r="BW438" s="28" t="s">
        <v>10273</v>
      </c>
      <c r="BX438" s="27" t="s">
        <v>10279</v>
      </c>
      <c r="BY438" s="27" t="s">
        <v>10273</v>
      </c>
      <c r="BZ438" s="27" t="s">
        <v>10274</v>
      </c>
    </row>
    <row r="439" spans="1:78" ht="25.5" customHeight="1" x14ac:dyDescent="0.25">
      <c r="A439" s="27">
        <v>10</v>
      </c>
      <c r="B439" s="28" t="s">
        <v>10339</v>
      </c>
      <c r="C439" s="28" t="s">
        <v>10340</v>
      </c>
      <c r="D439" s="27" t="s">
        <v>2705</v>
      </c>
      <c r="E439" s="27" t="s">
        <v>10341</v>
      </c>
      <c r="F439" s="27" t="s">
        <v>10342</v>
      </c>
      <c r="G439" s="27" t="s">
        <v>10269</v>
      </c>
      <c r="H439" s="27" t="s">
        <v>2705</v>
      </c>
      <c r="I439" s="27" t="s">
        <v>10269</v>
      </c>
      <c r="J439" s="27" t="s">
        <v>10343</v>
      </c>
      <c r="K439" s="27" t="s">
        <v>10344</v>
      </c>
      <c r="L439" s="29" t="s">
        <v>10272</v>
      </c>
      <c r="M439" s="36" t="s">
        <v>10273</v>
      </c>
      <c r="N439" s="36" t="s">
        <v>10274</v>
      </c>
      <c r="O439" s="36" t="s">
        <v>10274</v>
      </c>
      <c r="P439" s="36" t="s">
        <v>10274</v>
      </c>
      <c r="Q439" s="36" t="s">
        <v>10273</v>
      </c>
      <c r="R439" s="36">
        <v>50</v>
      </c>
      <c r="S439" s="36">
        <v>16</v>
      </c>
      <c r="T439" s="36">
        <v>66</v>
      </c>
      <c r="U439" s="36">
        <v>71</v>
      </c>
      <c r="V439" s="36">
        <v>17</v>
      </c>
      <c r="W439" s="36">
        <v>88</v>
      </c>
      <c r="X439" s="31">
        <v>8</v>
      </c>
      <c r="Y439" s="27" t="s">
        <v>10274</v>
      </c>
      <c r="Z439" s="27" t="s">
        <v>10273</v>
      </c>
      <c r="AA439" s="27" t="s">
        <v>10273</v>
      </c>
      <c r="AB439" s="27" t="s">
        <v>10273</v>
      </c>
      <c r="AC439" s="27" t="s">
        <v>10273</v>
      </c>
      <c r="AD439" s="27" t="s">
        <v>10273</v>
      </c>
      <c r="AE439" s="27" t="s">
        <v>10273</v>
      </c>
      <c r="AF439" s="27" t="s">
        <v>10273</v>
      </c>
      <c r="AG439" s="27" t="s">
        <v>10275</v>
      </c>
      <c r="AH439" s="27" t="s">
        <v>10274</v>
      </c>
      <c r="AI439" s="27" t="s">
        <v>10273</v>
      </c>
      <c r="AJ439" s="27" t="s">
        <v>10274</v>
      </c>
      <c r="AK439" s="27" t="s">
        <v>10273</v>
      </c>
      <c r="AL439" s="27" t="s">
        <v>10275</v>
      </c>
      <c r="AM439" s="32" t="s">
        <v>10275</v>
      </c>
      <c r="AN439" s="32" t="s">
        <v>10275</v>
      </c>
      <c r="AO439" s="32" t="s">
        <v>10275</v>
      </c>
      <c r="AP439" s="33">
        <v>0</v>
      </c>
      <c r="AQ439" s="33">
        <v>0</v>
      </c>
      <c r="AR439" s="33">
        <v>0</v>
      </c>
      <c r="AS439" s="33" t="s">
        <v>10275</v>
      </c>
      <c r="AT439" s="33" t="s">
        <v>10275</v>
      </c>
      <c r="AU439" s="33" t="s">
        <v>10275</v>
      </c>
      <c r="AV439" s="34" t="s">
        <v>10301</v>
      </c>
      <c r="AW439" s="34" t="s">
        <v>10345</v>
      </c>
      <c r="AX439" s="34" t="s">
        <v>10276</v>
      </c>
      <c r="AY439" s="35" t="s">
        <v>10275</v>
      </c>
      <c r="AZ439" s="35" t="s">
        <v>10275</v>
      </c>
      <c r="BA439" s="35" t="s">
        <v>10275</v>
      </c>
      <c r="BB439" s="35" t="s">
        <v>10275</v>
      </c>
      <c r="BC439" s="35" t="s">
        <v>10278</v>
      </c>
      <c r="BD439" s="35" t="s">
        <v>10278</v>
      </c>
      <c r="BE439" s="28" t="s">
        <v>10273</v>
      </c>
      <c r="BF439" s="28" t="s">
        <v>10273</v>
      </c>
      <c r="BG439" s="28" t="s">
        <v>10274</v>
      </c>
      <c r="BH439" s="28" t="s">
        <v>10274</v>
      </c>
      <c r="BI439" s="28" t="s">
        <v>10273</v>
      </c>
      <c r="BJ439" s="28" t="s">
        <v>10274</v>
      </c>
      <c r="BK439" s="28" t="s">
        <v>10273</v>
      </c>
      <c r="BL439" s="28" t="s">
        <v>10273</v>
      </c>
      <c r="BM439" s="28" t="s">
        <v>10273</v>
      </c>
      <c r="BN439" s="28" t="s">
        <v>10273</v>
      </c>
      <c r="BO439" s="28" t="s">
        <v>10273</v>
      </c>
      <c r="BP439" s="28" t="s">
        <v>10274</v>
      </c>
      <c r="BQ439" s="27" t="s">
        <v>10274</v>
      </c>
      <c r="BR439" s="27" t="s">
        <v>10273</v>
      </c>
      <c r="BS439" s="27" t="s">
        <v>10273</v>
      </c>
      <c r="BT439" s="27" t="s">
        <v>10273</v>
      </c>
      <c r="BU439" s="28" t="s">
        <v>10273</v>
      </c>
      <c r="BV439" s="28" t="s">
        <v>10274</v>
      </c>
      <c r="BW439" s="28" t="s">
        <v>10273</v>
      </c>
      <c r="BX439" s="27" t="s">
        <v>10279</v>
      </c>
      <c r="BY439" s="27" t="s">
        <v>10273</v>
      </c>
      <c r="BZ439" s="27" t="s">
        <v>10274</v>
      </c>
    </row>
    <row r="440" spans="1:78" ht="25.5" customHeight="1" x14ac:dyDescent="0.25">
      <c r="A440" s="27">
        <v>25</v>
      </c>
      <c r="B440" s="28" t="s">
        <v>10418</v>
      </c>
      <c r="C440" s="28" t="s">
        <v>10419</v>
      </c>
      <c r="D440" s="27" t="s">
        <v>2705</v>
      </c>
      <c r="E440" s="27" t="s">
        <v>10420</v>
      </c>
      <c r="F440" s="27" t="s">
        <v>10421</v>
      </c>
      <c r="G440" s="27" t="s">
        <v>10269</v>
      </c>
      <c r="H440" s="27" t="s">
        <v>2705</v>
      </c>
      <c r="I440" s="27" t="s">
        <v>10269</v>
      </c>
      <c r="J440" s="27" t="s">
        <v>10422</v>
      </c>
      <c r="K440" s="27" t="s">
        <v>10423</v>
      </c>
      <c r="L440" s="29" t="s">
        <v>10272</v>
      </c>
      <c r="M440" s="36" t="s">
        <v>10274</v>
      </c>
      <c r="N440" s="36" t="s">
        <v>10274</v>
      </c>
      <c r="O440" s="36" t="s">
        <v>10274</v>
      </c>
      <c r="P440" s="36" t="s">
        <v>10274</v>
      </c>
      <c r="Q440" s="36" t="s">
        <v>10273</v>
      </c>
      <c r="R440" s="36">
        <v>0</v>
      </c>
      <c r="S440" s="36">
        <v>152</v>
      </c>
      <c r="T440" s="36">
        <v>152</v>
      </c>
      <c r="U440" s="36">
        <v>1</v>
      </c>
      <c r="V440" s="36">
        <v>168</v>
      </c>
      <c r="W440" s="36">
        <v>169</v>
      </c>
      <c r="X440" s="31">
        <v>11</v>
      </c>
      <c r="Y440" s="27" t="s">
        <v>10274</v>
      </c>
      <c r="Z440" s="27" t="s">
        <v>10273</v>
      </c>
      <c r="AA440" s="27" t="s">
        <v>10273</v>
      </c>
      <c r="AB440" s="27" t="s">
        <v>10273</v>
      </c>
      <c r="AC440" s="27" t="s">
        <v>10273</v>
      </c>
      <c r="AD440" s="27" t="s">
        <v>10273</v>
      </c>
      <c r="AE440" s="27" t="s">
        <v>10273</v>
      </c>
      <c r="AF440" s="27" t="s">
        <v>10273</v>
      </c>
      <c r="AG440" s="27" t="s">
        <v>10275</v>
      </c>
      <c r="AH440" s="27" t="s">
        <v>10273</v>
      </c>
      <c r="AI440" s="27" t="s">
        <v>10274</v>
      </c>
      <c r="AJ440" s="27" t="s">
        <v>10273</v>
      </c>
      <c r="AK440" s="27" t="s">
        <v>10273</v>
      </c>
      <c r="AL440" s="27" t="s">
        <v>10275</v>
      </c>
      <c r="AM440" s="33">
        <v>0</v>
      </c>
      <c r="AN440" s="33">
        <v>0</v>
      </c>
      <c r="AO440" s="33">
        <v>0</v>
      </c>
      <c r="AP440" s="33">
        <v>0</v>
      </c>
      <c r="AQ440" s="33">
        <v>0</v>
      </c>
      <c r="AR440" s="33">
        <v>0</v>
      </c>
      <c r="AS440" s="33" t="s">
        <v>10275</v>
      </c>
      <c r="AT440" s="33" t="s">
        <v>10275</v>
      </c>
      <c r="AU440" s="33" t="s">
        <v>10275</v>
      </c>
      <c r="AV440" s="34" t="s">
        <v>10276</v>
      </c>
      <c r="AW440" s="34" t="s">
        <v>10324</v>
      </c>
      <c r="AX440" s="34" t="s">
        <v>10276</v>
      </c>
      <c r="AY440" s="35" t="s">
        <v>10275</v>
      </c>
      <c r="AZ440" s="35" t="s">
        <v>10275</v>
      </c>
      <c r="BA440" s="35" t="s">
        <v>10275</v>
      </c>
      <c r="BB440" s="35" t="s">
        <v>10275</v>
      </c>
      <c r="BC440" s="35" t="s">
        <v>10278</v>
      </c>
      <c r="BD440" s="35" t="s">
        <v>10278</v>
      </c>
      <c r="BE440" s="28" t="s">
        <v>10274</v>
      </c>
      <c r="BF440" s="28" t="s">
        <v>10273</v>
      </c>
      <c r="BG440" s="28" t="s">
        <v>10273</v>
      </c>
      <c r="BH440" s="28" t="s">
        <v>10274</v>
      </c>
      <c r="BI440" s="28" t="s">
        <v>10273</v>
      </c>
      <c r="BJ440" s="28" t="s">
        <v>10274</v>
      </c>
      <c r="BK440" s="28" t="s">
        <v>10274</v>
      </c>
      <c r="BL440" s="28" t="s">
        <v>10273</v>
      </c>
      <c r="BM440" s="28" t="s">
        <v>10273</v>
      </c>
      <c r="BN440" s="28" t="s">
        <v>10274</v>
      </c>
      <c r="BO440" s="28" t="s">
        <v>10273</v>
      </c>
      <c r="BP440" s="28" t="s">
        <v>10274</v>
      </c>
      <c r="BQ440" s="27" t="s">
        <v>10274</v>
      </c>
      <c r="BR440" s="27" t="s">
        <v>10273</v>
      </c>
      <c r="BS440" s="27" t="s">
        <v>10273</v>
      </c>
      <c r="BT440" s="27" t="s">
        <v>10273</v>
      </c>
      <c r="BU440" s="28" t="s">
        <v>10273</v>
      </c>
      <c r="BV440" s="28" t="s">
        <v>10274</v>
      </c>
      <c r="BW440" s="28" t="s">
        <v>10273</v>
      </c>
      <c r="BX440" s="27" t="s">
        <v>10279</v>
      </c>
      <c r="BY440" s="27" t="s">
        <v>10273</v>
      </c>
      <c r="BZ440" s="27" t="s">
        <v>10274</v>
      </c>
    </row>
    <row r="441" spans="1:78" ht="25.5" customHeight="1" x14ac:dyDescent="0.25">
      <c r="A441" s="27">
        <v>8</v>
      </c>
      <c r="B441" s="28" t="s">
        <v>10326</v>
      </c>
      <c r="C441" s="28" t="s">
        <v>10327</v>
      </c>
      <c r="D441" s="27" t="s">
        <v>2705</v>
      </c>
      <c r="E441" s="27" t="s">
        <v>10328</v>
      </c>
      <c r="F441" s="27" t="s">
        <v>10329</v>
      </c>
      <c r="G441" s="27" t="s">
        <v>10269</v>
      </c>
      <c r="H441" s="27" t="s">
        <v>2705</v>
      </c>
      <c r="I441" s="27" t="s">
        <v>10269</v>
      </c>
      <c r="J441" s="27" t="s">
        <v>10330</v>
      </c>
      <c r="K441" s="27" t="s">
        <v>10331</v>
      </c>
      <c r="L441" s="29" t="s">
        <v>10309</v>
      </c>
      <c r="M441" s="36" t="s">
        <v>10273</v>
      </c>
      <c r="N441" s="36" t="s">
        <v>10273</v>
      </c>
      <c r="O441" s="36" t="s">
        <v>10273</v>
      </c>
      <c r="P441" s="36" t="s">
        <v>10274</v>
      </c>
      <c r="Q441" s="36" t="s">
        <v>10274</v>
      </c>
      <c r="R441" s="36">
        <v>0</v>
      </c>
      <c r="S441" s="36">
        <v>461</v>
      </c>
      <c r="T441" s="36">
        <v>461</v>
      </c>
      <c r="U441" s="36">
        <v>0</v>
      </c>
      <c r="V441" s="36">
        <v>410</v>
      </c>
      <c r="W441" s="36">
        <v>410</v>
      </c>
      <c r="X441" s="31">
        <v>18</v>
      </c>
      <c r="Y441" s="27" t="s">
        <v>10274</v>
      </c>
      <c r="Z441" s="27" t="s">
        <v>10273</v>
      </c>
      <c r="AA441" s="27" t="s">
        <v>10273</v>
      </c>
      <c r="AB441" s="27" t="s">
        <v>10274</v>
      </c>
      <c r="AC441" s="27" t="s">
        <v>10273</v>
      </c>
      <c r="AD441" s="27" t="s">
        <v>10273</v>
      </c>
      <c r="AE441" s="27" t="s">
        <v>10273</v>
      </c>
      <c r="AF441" s="27" t="s">
        <v>10273</v>
      </c>
      <c r="AG441" s="27" t="s">
        <v>10275</v>
      </c>
      <c r="AH441" s="27" t="s">
        <v>10274</v>
      </c>
      <c r="AI441" s="27" t="s">
        <v>10273</v>
      </c>
      <c r="AJ441" s="27" t="s">
        <v>10274</v>
      </c>
      <c r="AK441" s="27" t="s">
        <v>10273</v>
      </c>
      <c r="AL441" s="27" t="s">
        <v>10275</v>
      </c>
      <c r="AM441" s="32" t="s">
        <v>10275</v>
      </c>
      <c r="AN441" s="32" t="s">
        <v>10275</v>
      </c>
      <c r="AO441" s="32" t="s">
        <v>10275</v>
      </c>
      <c r="AP441" s="33">
        <v>0</v>
      </c>
      <c r="AQ441" s="33">
        <v>0</v>
      </c>
      <c r="AR441" s="33">
        <v>0</v>
      </c>
      <c r="AS441" s="33">
        <v>0</v>
      </c>
      <c r="AT441" s="33">
        <v>0</v>
      </c>
      <c r="AU441" s="33">
        <v>0</v>
      </c>
      <c r="AV441" s="34" t="s">
        <v>10276</v>
      </c>
      <c r="AW441" s="34" t="s">
        <v>10302</v>
      </c>
      <c r="AX441" s="34" t="s">
        <v>10276</v>
      </c>
      <c r="AY441" s="35" t="s">
        <v>10275</v>
      </c>
      <c r="AZ441" s="35" t="s">
        <v>10275</v>
      </c>
      <c r="BA441" s="35" t="s">
        <v>10275</v>
      </c>
      <c r="BB441" s="35" t="s">
        <v>10275</v>
      </c>
      <c r="BC441" s="35" t="s">
        <v>10278</v>
      </c>
      <c r="BD441" s="35" t="s">
        <v>10278</v>
      </c>
      <c r="BE441" s="28" t="s">
        <v>10273</v>
      </c>
      <c r="BF441" s="28" t="s">
        <v>10273</v>
      </c>
      <c r="BG441" s="28" t="s">
        <v>10274</v>
      </c>
      <c r="BH441" s="28" t="s">
        <v>10274</v>
      </c>
      <c r="BI441" s="28" t="s">
        <v>10273</v>
      </c>
      <c r="BJ441" s="28" t="s">
        <v>10274</v>
      </c>
      <c r="BK441" s="28" t="s">
        <v>10273</v>
      </c>
      <c r="BL441" s="28" t="s">
        <v>10274</v>
      </c>
      <c r="BM441" s="28" t="s">
        <v>10273</v>
      </c>
      <c r="BN441" s="28" t="s">
        <v>10273</v>
      </c>
      <c r="BO441" s="28" t="s">
        <v>10273</v>
      </c>
      <c r="BP441" s="28" t="s">
        <v>10274</v>
      </c>
      <c r="BQ441" s="27" t="s">
        <v>10274</v>
      </c>
      <c r="BR441" s="27" t="s">
        <v>10273</v>
      </c>
      <c r="BS441" s="27" t="s">
        <v>10274</v>
      </c>
      <c r="BT441" s="27" t="s">
        <v>10273</v>
      </c>
      <c r="BU441" s="28" t="s">
        <v>10274</v>
      </c>
      <c r="BV441" s="28" t="s">
        <v>10274</v>
      </c>
      <c r="BW441" s="28" t="s">
        <v>10274</v>
      </c>
      <c r="BX441" s="27" t="s">
        <v>10279</v>
      </c>
      <c r="BY441" s="27" t="s">
        <v>10274</v>
      </c>
      <c r="BZ441" s="27" t="s">
        <v>10274</v>
      </c>
    </row>
    <row r="442" spans="1:78" ht="25.5" customHeight="1" x14ac:dyDescent="0.25">
      <c r="A442" s="27">
        <v>27</v>
      </c>
      <c r="B442" s="28" t="s">
        <v>10430</v>
      </c>
      <c r="C442" s="28" t="s">
        <v>10431</v>
      </c>
      <c r="D442" s="27" t="s">
        <v>2705</v>
      </c>
      <c r="E442" s="27" t="s">
        <v>10432</v>
      </c>
      <c r="F442" s="27" t="s">
        <v>10433</v>
      </c>
      <c r="G442" s="27" t="s">
        <v>10269</v>
      </c>
      <c r="H442" s="27" t="s">
        <v>2705</v>
      </c>
      <c r="I442" s="27" t="s">
        <v>10269</v>
      </c>
      <c r="J442" s="27" t="s">
        <v>10422</v>
      </c>
      <c r="K442" s="27" t="s">
        <v>10423</v>
      </c>
      <c r="L442" s="29" t="s">
        <v>10272</v>
      </c>
      <c r="M442" s="36" t="s">
        <v>10273</v>
      </c>
      <c r="N442" s="36" t="s">
        <v>10274</v>
      </c>
      <c r="O442" s="36" t="s">
        <v>10274</v>
      </c>
      <c r="P442" s="36" t="s">
        <v>10274</v>
      </c>
      <c r="Q442" s="36" t="s">
        <v>10273</v>
      </c>
      <c r="R442" s="36">
        <v>52</v>
      </c>
      <c r="S442" s="36">
        <v>0</v>
      </c>
      <c r="T442" s="36">
        <v>52</v>
      </c>
      <c r="U442" s="36">
        <v>78</v>
      </c>
      <c r="V442" s="36">
        <v>0</v>
      </c>
      <c r="W442" s="36">
        <v>78</v>
      </c>
      <c r="X442" s="31">
        <v>9</v>
      </c>
      <c r="Y442" s="27" t="s">
        <v>10274</v>
      </c>
      <c r="Z442" s="27" t="s">
        <v>10273</v>
      </c>
      <c r="AA442" s="27" t="s">
        <v>10273</v>
      </c>
      <c r="AB442" s="27" t="s">
        <v>10273</v>
      </c>
      <c r="AC442" s="27" t="s">
        <v>10273</v>
      </c>
      <c r="AD442" s="27" t="s">
        <v>10273</v>
      </c>
      <c r="AE442" s="27" t="s">
        <v>10273</v>
      </c>
      <c r="AF442" s="27" t="s">
        <v>10273</v>
      </c>
      <c r="AG442" s="27" t="s">
        <v>10275</v>
      </c>
      <c r="AH442" s="27" t="s">
        <v>10273</v>
      </c>
      <c r="AI442" s="27" t="s">
        <v>10274</v>
      </c>
      <c r="AJ442" s="27" t="s">
        <v>10274</v>
      </c>
      <c r="AK442" s="27" t="s">
        <v>10273</v>
      </c>
      <c r="AL442" s="27" t="s">
        <v>10275</v>
      </c>
      <c r="AM442" s="32" t="s">
        <v>10275</v>
      </c>
      <c r="AN442" s="32" t="s">
        <v>10275</v>
      </c>
      <c r="AO442" s="32" t="s">
        <v>10275</v>
      </c>
      <c r="AP442" s="33">
        <v>0</v>
      </c>
      <c r="AQ442" s="33">
        <v>0</v>
      </c>
      <c r="AR442" s="33">
        <v>0</v>
      </c>
      <c r="AS442" s="33" t="s">
        <v>10275</v>
      </c>
      <c r="AT442" s="33" t="s">
        <v>10275</v>
      </c>
      <c r="AU442" s="33" t="s">
        <v>10275</v>
      </c>
      <c r="AV442" s="34" t="s">
        <v>10434</v>
      </c>
      <c r="AW442" s="34" t="s">
        <v>10276</v>
      </c>
      <c r="AX442" s="34" t="s">
        <v>10276</v>
      </c>
      <c r="AY442" s="35" t="s">
        <v>10275</v>
      </c>
      <c r="AZ442" s="35" t="s">
        <v>10275</v>
      </c>
      <c r="BA442" s="35" t="s">
        <v>10275</v>
      </c>
      <c r="BB442" s="35" t="s">
        <v>10275</v>
      </c>
      <c r="BC442" s="35" t="s">
        <v>10278</v>
      </c>
      <c r="BD442" s="35" t="s">
        <v>10278</v>
      </c>
      <c r="BE442" s="28" t="s">
        <v>10273</v>
      </c>
      <c r="BF442" s="28" t="s">
        <v>10273</v>
      </c>
      <c r="BG442" s="28" t="s">
        <v>10274</v>
      </c>
      <c r="BH442" s="28" t="s">
        <v>10274</v>
      </c>
      <c r="BI442" s="28" t="s">
        <v>10273</v>
      </c>
      <c r="BJ442" s="28" t="s">
        <v>10273</v>
      </c>
      <c r="BK442" s="28" t="s">
        <v>10275</v>
      </c>
      <c r="BL442" s="28" t="s">
        <v>10275</v>
      </c>
      <c r="BM442" s="28" t="s">
        <v>10275</v>
      </c>
      <c r="BN442" s="28" t="s">
        <v>10275</v>
      </c>
      <c r="BO442" s="28" t="s">
        <v>10275</v>
      </c>
      <c r="BP442" s="28" t="s">
        <v>10275</v>
      </c>
      <c r="BQ442" s="27" t="s">
        <v>10274</v>
      </c>
      <c r="BR442" s="27" t="s">
        <v>10273</v>
      </c>
      <c r="BS442" s="27" t="s">
        <v>10273</v>
      </c>
      <c r="BT442" s="27" t="s">
        <v>10273</v>
      </c>
      <c r="BU442" s="28" t="s">
        <v>10273</v>
      </c>
      <c r="BV442" s="28" t="s">
        <v>10274</v>
      </c>
      <c r="BW442" s="28" t="s">
        <v>10273</v>
      </c>
      <c r="BX442" s="27" t="s">
        <v>10279</v>
      </c>
      <c r="BY442" s="27" t="s">
        <v>10273</v>
      </c>
      <c r="BZ442" s="27" t="s">
        <v>10274</v>
      </c>
    </row>
    <row r="443" spans="1:78" ht="25.5" customHeight="1" x14ac:dyDescent="0.25">
      <c r="A443" s="27">
        <v>1532</v>
      </c>
      <c r="B443" s="28" t="s">
        <v>17443</v>
      </c>
      <c r="C443" s="28" t="s">
        <v>17444</v>
      </c>
      <c r="D443" s="27" t="s">
        <v>2705</v>
      </c>
      <c r="E443" s="27" t="s">
        <v>17445</v>
      </c>
      <c r="F443" s="27" t="s">
        <v>17446</v>
      </c>
      <c r="G443" s="27" t="s">
        <v>10269</v>
      </c>
      <c r="H443" s="27" t="s">
        <v>2705</v>
      </c>
      <c r="I443" s="27" t="s">
        <v>10269</v>
      </c>
      <c r="J443" s="27" t="s">
        <v>17447</v>
      </c>
      <c r="K443" s="27" t="s">
        <v>17448</v>
      </c>
      <c r="L443" s="29" t="s">
        <v>10294</v>
      </c>
      <c r="M443" s="36" t="s">
        <v>10274</v>
      </c>
      <c r="N443" s="36" t="s">
        <v>10274</v>
      </c>
      <c r="O443" s="36" t="s">
        <v>10274</v>
      </c>
      <c r="P443" s="36" t="s">
        <v>10273</v>
      </c>
      <c r="Q443" s="36" t="s">
        <v>10273</v>
      </c>
      <c r="R443" s="36">
        <v>391</v>
      </c>
      <c r="S443" s="36">
        <v>336</v>
      </c>
      <c r="T443" s="36">
        <v>727</v>
      </c>
      <c r="U443" s="36">
        <v>391</v>
      </c>
      <c r="V443" s="36">
        <v>334</v>
      </c>
      <c r="W443" s="36">
        <v>725</v>
      </c>
      <c r="X443" s="31">
        <v>28</v>
      </c>
      <c r="Y443" s="27" t="s">
        <v>10274</v>
      </c>
      <c r="Z443" s="27" t="s">
        <v>10273</v>
      </c>
      <c r="AA443" s="27" t="s">
        <v>10273</v>
      </c>
      <c r="AB443" s="27" t="s">
        <v>10273</v>
      </c>
      <c r="AC443" s="27" t="s">
        <v>10273</v>
      </c>
      <c r="AD443" s="27" t="s">
        <v>10273</v>
      </c>
      <c r="AE443" s="27" t="s">
        <v>10273</v>
      </c>
      <c r="AF443" s="27" t="s">
        <v>10273</v>
      </c>
      <c r="AG443" s="27" t="s">
        <v>10275</v>
      </c>
      <c r="AH443" s="27" t="s">
        <v>10274</v>
      </c>
      <c r="AI443" s="27" t="s">
        <v>10273</v>
      </c>
      <c r="AJ443" s="27" t="s">
        <v>10274</v>
      </c>
      <c r="AK443" s="27" t="s">
        <v>10273</v>
      </c>
      <c r="AL443" s="27" t="s">
        <v>10275</v>
      </c>
      <c r="AM443" s="33" t="s">
        <v>10276</v>
      </c>
      <c r="AN443" s="33" t="s">
        <v>10276</v>
      </c>
      <c r="AO443" s="33" t="s">
        <v>10277</v>
      </c>
      <c r="AP443" s="33">
        <v>8</v>
      </c>
      <c r="AQ443" s="33">
        <v>8</v>
      </c>
      <c r="AR443" s="33">
        <v>0</v>
      </c>
      <c r="AS443" s="33" t="s">
        <v>10275</v>
      </c>
      <c r="AT443" s="33" t="s">
        <v>10275</v>
      </c>
      <c r="AU443" s="33" t="s">
        <v>10275</v>
      </c>
      <c r="AV443" s="34">
        <v>0</v>
      </c>
      <c r="AW443" s="34">
        <v>0</v>
      </c>
      <c r="AX443" s="34">
        <v>0</v>
      </c>
      <c r="AY443" s="35" t="s">
        <v>10278</v>
      </c>
      <c r="AZ443" s="35" t="s">
        <v>10278</v>
      </c>
      <c r="BA443" s="35" t="s">
        <v>10275</v>
      </c>
      <c r="BB443" s="35" t="s">
        <v>10275</v>
      </c>
      <c r="BC443" s="35" t="s">
        <v>10275</v>
      </c>
      <c r="BD443" s="35" t="s">
        <v>10278</v>
      </c>
      <c r="BE443" s="28" t="s">
        <v>10274</v>
      </c>
      <c r="BF443" s="28" t="s">
        <v>10273</v>
      </c>
      <c r="BG443" s="28" t="s">
        <v>10273</v>
      </c>
      <c r="BH443" s="28" t="s">
        <v>10274</v>
      </c>
      <c r="BI443" s="28" t="s">
        <v>10273</v>
      </c>
      <c r="BJ443" s="28" t="s">
        <v>10274</v>
      </c>
      <c r="BK443" s="28" t="s">
        <v>10273</v>
      </c>
      <c r="BL443" s="28" t="s">
        <v>10273</v>
      </c>
      <c r="BM443" s="28" t="s">
        <v>10273</v>
      </c>
      <c r="BN443" s="28" t="s">
        <v>10274</v>
      </c>
      <c r="BO443" s="28" t="s">
        <v>10273</v>
      </c>
      <c r="BP443" s="28" t="s">
        <v>10274</v>
      </c>
      <c r="BQ443" s="27" t="s">
        <v>10274</v>
      </c>
      <c r="BR443" s="27" t="s">
        <v>10274</v>
      </c>
      <c r="BS443" s="27" t="s">
        <v>10273</v>
      </c>
      <c r="BT443" s="27" t="s">
        <v>10273</v>
      </c>
      <c r="BU443" s="28" t="s">
        <v>10274</v>
      </c>
      <c r="BV443" s="28" t="s">
        <v>10274</v>
      </c>
      <c r="BW443" s="28" t="s">
        <v>10273</v>
      </c>
      <c r="BX443" s="27" t="s">
        <v>10279</v>
      </c>
      <c r="BY443" s="27" t="s">
        <v>10273</v>
      </c>
      <c r="BZ443" s="27" t="s">
        <v>10274</v>
      </c>
    </row>
    <row r="444" spans="1:78" ht="25.5" customHeight="1" x14ac:dyDescent="0.25">
      <c r="A444" s="27">
        <v>19</v>
      </c>
      <c r="B444" s="28" t="s">
        <v>10381</v>
      </c>
      <c r="C444" s="28" t="s">
        <v>10382</v>
      </c>
      <c r="D444" s="27" t="s">
        <v>2705</v>
      </c>
      <c r="E444" s="27" t="s">
        <v>10383</v>
      </c>
      <c r="F444" s="27" t="s">
        <v>10384</v>
      </c>
      <c r="G444" s="27" t="s">
        <v>10269</v>
      </c>
      <c r="H444" s="27" t="s">
        <v>2705</v>
      </c>
      <c r="I444" s="27" t="s">
        <v>10269</v>
      </c>
      <c r="J444" s="27" t="s">
        <v>10385</v>
      </c>
      <c r="K444" s="27" t="s">
        <v>10386</v>
      </c>
      <c r="L444" s="29" t="s">
        <v>10309</v>
      </c>
      <c r="M444" s="36" t="s">
        <v>10273</v>
      </c>
      <c r="N444" s="36" t="s">
        <v>10273</v>
      </c>
      <c r="O444" s="36" t="s">
        <v>10273</v>
      </c>
      <c r="P444" s="36" t="s">
        <v>10274</v>
      </c>
      <c r="Q444" s="36" t="s">
        <v>10274</v>
      </c>
      <c r="R444" s="36">
        <v>141</v>
      </c>
      <c r="S444" s="36">
        <v>0</v>
      </c>
      <c r="T444" s="36">
        <v>141</v>
      </c>
      <c r="U444" s="36">
        <v>168</v>
      </c>
      <c r="V444" s="36">
        <v>0</v>
      </c>
      <c r="W444" s="36">
        <v>168</v>
      </c>
      <c r="X444" s="31">
        <v>15</v>
      </c>
      <c r="Y444" s="27" t="s">
        <v>10274</v>
      </c>
      <c r="Z444" s="27" t="s">
        <v>10274</v>
      </c>
      <c r="AA444" s="27" t="s">
        <v>10273</v>
      </c>
      <c r="AB444" s="27" t="s">
        <v>10273</v>
      </c>
      <c r="AC444" s="27" t="s">
        <v>10273</v>
      </c>
      <c r="AD444" s="27" t="s">
        <v>10273</v>
      </c>
      <c r="AE444" s="27" t="s">
        <v>10273</v>
      </c>
      <c r="AF444" s="27" t="s">
        <v>10273</v>
      </c>
      <c r="AG444" s="27" t="s">
        <v>10275</v>
      </c>
      <c r="AH444" s="27" t="s">
        <v>10273</v>
      </c>
      <c r="AI444" s="27" t="s">
        <v>10273</v>
      </c>
      <c r="AJ444" s="27" t="s">
        <v>10274</v>
      </c>
      <c r="AK444" s="27" t="s">
        <v>10273</v>
      </c>
      <c r="AL444" s="27" t="s">
        <v>10275</v>
      </c>
      <c r="AM444" s="32" t="s">
        <v>10275</v>
      </c>
      <c r="AN444" s="32" t="s">
        <v>10275</v>
      </c>
      <c r="AO444" s="32" t="s">
        <v>10275</v>
      </c>
      <c r="AP444" s="33">
        <v>0</v>
      </c>
      <c r="AQ444" s="33">
        <v>0</v>
      </c>
      <c r="AR444" s="33">
        <v>0</v>
      </c>
      <c r="AS444" s="33">
        <v>0</v>
      </c>
      <c r="AT444" s="33">
        <v>0</v>
      </c>
      <c r="AU444" s="33">
        <v>0</v>
      </c>
      <c r="AV444" s="34" t="s">
        <v>10276</v>
      </c>
      <c r="AW444" s="34" t="s">
        <v>10276</v>
      </c>
      <c r="AX444" s="34" t="s">
        <v>10345</v>
      </c>
      <c r="AY444" s="35" t="s">
        <v>10275</v>
      </c>
      <c r="AZ444" s="35" t="s">
        <v>10275</v>
      </c>
      <c r="BA444" s="35" t="s">
        <v>10275</v>
      </c>
      <c r="BB444" s="35" t="s">
        <v>10275</v>
      </c>
      <c r="BC444" s="35" t="s">
        <v>10278</v>
      </c>
      <c r="BD444" s="35" t="s">
        <v>10278</v>
      </c>
      <c r="BE444" s="28" t="s">
        <v>10274</v>
      </c>
      <c r="BF444" s="28" t="s">
        <v>10273</v>
      </c>
      <c r="BG444" s="28" t="s">
        <v>10273</v>
      </c>
      <c r="BH444" s="28" t="s">
        <v>10274</v>
      </c>
      <c r="BI444" s="28" t="s">
        <v>10273</v>
      </c>
      <c r="BJ444" s="28" t="s">
        <v>10273</v>
      </c>
      <c r="BK444" s="28" t="s">
        <v>10275</v>
      </c>
      <c r="BL444" s="28" t="s">
        <v>10275</v>
      </c>
      <c r="BM444" s="28" t="s">
        <v>10275</v>
      </c>
      <c r="BN444" s="28" t="s">
        <v>10275</v>
      </c>
      <c r="BO444" s="28" t="s">
        <v>10275</v>
      </c>
      <c r="BP444" s="28" t="s">
        <v>10275</v>
      </c>
      <c r="BQ444" s="27" t="s">
        <v>10274</v>
      </c>
      <c r="BR444" s="27" t="s">
        <v>10274</v>
      </c>
      <c r="BS444" s="27" t="s">
        <v>10273</v>
      </c>
      <c r="BT444" s="27" t="s">
        <v>10273</v>
      </c>
      <c r="BU444" s="28" t="s">
        <v>10273</v>
      </c>
      <c r="BV444" s="28" t="s">
        <v>10274</v>
      </c>
      <c r="BW444" s="28" t="s">
        <v>10273</v>
      </c>
      <c r="BX444" s="27" t="s">
        <v>10279</v>
      </c>
      <c r="BY444" s="27" t="s">
        <v>10273</v>
      </c>
      <c r="BZ444" s="27" t="s">
        <v>10274</v>
      </c>
    </row>
    <row r="445" spans="1:78" ht="25.5" customHeight="1" x14ac:dyDescent="0.25">
      <c r="A445" s="27">
        <v>23</v>
      </c>
      <c r="B445" s="28" t="s">
        <v>10406</v>
      </c>
      <c r="C445" s="28" t="s">
        <v>10407</v>
      </c>
      <c r="D445" s="27" t="s">
        <v>2705</v>
      </c>
      <c r="E445" s="27" t="s">
        <v>10408</v>
      </c>
      <c r="F445" s="27" t="s">
        <v>10409</v>
      </c>
      <c r="G445" s="27" t="s">
        <v>10269</v>
      </c>
      <c r="H445" s="27" t="s">
        <v>2705</v>
      </c>
      <c r="I445" s="27" t="s">
        <v>10269</v>
      </c>
      <c r="J445" s="27" t="s">
        <v>10410</v>
      </c>
      <c r="K445" s="27" t="s">
        <v>10411</v>
      </c>
      <c r="L445" s="29" t="s">
        <v>10272</v>
      </c>
      <c r="M445" s="36" t="s">
        <v>10274</v>
      </c>
      <c r="N445" s="36" t="s">
        <v>10274</v>
      </c>
      <c r="O445" s="36" t="s">
        <v>10274</v>
      </c>
      <c r="P445" s="36" t="s">
        <v>10274</v>
      </c>
      <c r="Q445" s="36" t="s">
        <v>10273</v>
      </c>
      <c r="R445" s="36">
        <v>186</v>
      </c>
      <c r="S445" s="36">
        <v>115</v>
      </c>
      <c r="T445" s="36">
        <v>301</v>
      </c>
      <c r="U445" s="36">
        <v>217</v>
      </c>
      <c r="V445" s="36">
        <v>164</v>
      </c>
      <c r="W445" s="36">
        <v>381</v>
      </c>
      <c r="X445" s="31">
        <v>19</v>
      </c>
      <c r="Y445" s="27" t="s">
        <v>10274</v>
      </c>
      <c r="Z445" s="27" t="s">
        <v>10273</v>
      </c>
      <c r="AA445" s="27" t="s">
        <v>10273</v>
      </c>
      <c r="AB445" s="27" t="s">
        <v>10273</v>
      </c>
      <c r="AC445" s="27" t="s">
        <v>10273</v>
      </c>
      <c r="AD445" s="27" t="s">
        <v>10273</v>
      </c>
      <c r="AE445" s="27" t="s">
        <v>10273</v>
      </c>
      <c r="AF445" s="27" t="s">
        <v>10273</v>
      </c>
      <c r="AG445" s="27" t="s">
        <v>10275</v>
      </c>
      <c r="AH445" s="27" t="s">
        <v>10273</v>
      </c>
      <c r="AI445" s="27" t="s">
        <v>10273</v>
      </c>
      <c r="AJ445" s="27" t="s">
        <v>10274</v>
      </c>
      <c r="AK445" s="27" t="s">
        <v>10273</v>
      </c>
      <c r="AL445" s="27" t="s">
        <v>10275</v>
      </c>
      <c r="AM445" s="33" t="s">
        <v>10286</v>
      </c>
      <c r="AN445" s="33" t="s">
        <v>10286</v>
      </c>
      <c r="AO445" s="33" t="s">
        <v>10276</v>
      </c>
      <c r="AP445" s="33">
        <v>0</v>
      </c>
      <c r="AQ445" s="33">
        <v>0</v>
      </c>
      <c r="AR445" s="33">
        <v>0</v>
      </c>
      <c r="AS445" s="33" t="s">
        <v>10275</v>
      </c>
      <c r="AT445" s="33" t="s">
        <v>10275</v>
      </c>
      <c r="AU445" s="33" t="s">
        <v>10275</v>
      </c>
      <c r="AV445" s="34" t="s">
        <v>10323</v>
      </c>
      <c r="AW445" s="34" t="s">
        <v>10323</v>
      </c>
      <c r="AX445" s="34" t="s">
        <v>10276</v>
      </c>
      <c r="AY445" s="35" t="s">
        <v>10278</v>
      </c>
      <c r="AZ445" s="35" t="s">
        <v>10275</v>
      </c>
      <c r="BA445" s="35" t="s">
        <v>10275</v>
      </c>
      <c r="BB445" s="35" t="s">
        <v>10275</v>
      </c>
      <c r="BC445" s="35" t="s">
        <v>10278</v>
      </c>
      <c r="BD445" s="35" t="s">
        <v>10278</v>
      </c>
      <c r="BE445" s="28" t="s">
        <v>10273</v>
      </c>
      <c r="BF445" s="28" t="s">
        <v>10273</v>
      </c>
      <c r="BG445" s="28" t="s">
        <v>10274</v>
      </c>
      <c r="BH445" s="28" t="s">
        <v>10274</v>
      </c>
      <c r="BI445" s="28" t="s">
        <v>10273</v>
      </c>
      <c r="BJ445" s="28" t="s">
        <v>10274</v>
      </c>
      <c r="BK445" s="28" t="s">
        <v>10274</v>
      </c>
      <c r="BL445" s="28" t="s">
        <v>10273</v>
      </c>
      <c r="BM445" s="28" t="s">
        <v>10273</v>
      </c>
      <c r="BN445" s="28" t="s">
        <v>10273</v>
      </c>
      <c r="BO445" s="28" t="s">
        <v>10273</v>
      </c>
      <c r="BP445" s="28" t="s">
        <v>10274</v>
      </c>
      <c r="BQ445" s="27" t="s">
        <v>10274</v>
      </c>
      <c r="BR445" s="27" t="s">
        <v>10273</v>
      </c>
      <c r="BS445" s="27" t="s">
        <v>10273</v>
      </c>
      <c r="BT445" s="27" t="s">
        <v>10273</v>
      </c>
      <c r="BU445" s="28" t="s">
        <v>10273</v>
      </c>
      <c r="BV445" s="28" t="s">
        <v>10274</v>
      </c>
      <c r="BW445" s="28" t="s">
        <v>10273</v>
      </c>
      <c r="BX445" s="27" t="s">
        <v>10279</v>
      </c>
      <c r="BY445" s="27" t="s">
        <v>10273</v>
      </c>
      <c r="BZ445" s="27" t="s">
        <v>10274</v>
      </c>
    </row>
    <row r="446" spans="1:78" ht="25.5" customHeight="1" x14ac:dyDescent="0.25">
      <c r="A446" s="27">
        <v>1523</v>
      </c>
      <c r="B446" s="28" t="s">
        <v>17387</v>
      </c>
      <c r="C446" s="28" t="s">
        <v>17388</v>
      </c>
      <c r="D446" s="27" t="s">
        <v>2705</v>
      </c>
      <c r="E446" s="27" t="s">
        <v>17389</v>
      </c>
      <c r="F446" s="27" t="s">
        <v>17390</v>
      </c>
      <c r="G446" s="27" t="s">
        <v>10269</v>
      </c>
      <c r="H446" s="27" t="s">
        <v>2705</v>
      </c>
      <c r="I446" s="27" t="s">
        <v>10269</v>
      </c>
      <c r="J446" s="27" t="s">
        <v>17391</v>
      </c>
      <c r="K446" s="27" t="s">
        <v>17392</v>
      </c>
      <c r="L446" s="29" t="s">
        <v>10272</v>
      </c>
      <c r="M446" s="36" t="s">
        <v>10273</v>
      </c>
      <c r="N446" s="36" t="s">
        <v>10273</v>
      </c>
      <c r="O446" s="36" t="s">
        <v>10273</v>
      </c>
      <c r="P446" s="36" t="s">
        <v>10274</v>
      </c>
      <c r="Q446" s="36" t="s">
        <v>10273</v>
      </c>
      <c r="R446" s="36">
        <v>162</v>
      </c>
      <c r="S446" s="36">
        <v>85</v>
      </c>
      <c r="T446" s="36">
        <v>247</v>
      </c>
      <c r="U446" s="36">
        <v>178</v>
      </c>
      <c r="V446" s="36">
        <v>108</v>
      </c>
      <c r="W446" s="36">
        <v>286</v>
      </c>
      <c r="X446" s="31">
        <v>14</v>
      </c>
      <c r="Y446" s="27" t="s">
        <v>10274</v>
      </c>
      <c r="Z446" s="27" t="s">
        <v>10273</v>
      </c>
      <c r="AA446" s="27" t="s">
        <v>10273</v>
      </c>
      <c r="AB446" s="27" t="s">
        <v>10273</v>
      </c>
      <c r="AC446" s="27" t="s">
        <v>10273</v>
      </c>
      <c r="AD446" s="27" t="s">
        <v>10273</v>
      </c>
      <c r="AE446" s="27" t="s">
        <v>10273</v>
      </c>
      <c r="AF446" s="27" t="s">
        <v>10273</v>
      </c>
      <c r="AG446" s="27" t="s">
        <v>10275</v>
      </c>
      <c r="AH446" s="27" t="s">
        <v>10274</v>
      </c>
      <c r="AI446" s="27" t="s">
        <v>10273</v>
      </c>
      <c r="AJ446" s="27" t="s">
        <v>10274</v>
      </c>
      <c r="AK446" s="27" t="s">
        <v>10273</v>
      </c>
      <c r="AL446" s="27" t="s">
        <v>10275</v>
      </c>
      <c r="AM446" s="32" t="s">
        <v>10275</v>
      </c>
      <c r="AN446" s="32" t="s">
        <v>10275</v>
      </c>
      <c r="AO446" s="32" t="s">
        <v>10275</v>
      </c>
      <c r="AP446" s="33">
        <v>4</v>
      </c>
      <c r="AQ446" s="33">
        <v>4</v>
      </c>
      <c r="AR446" s="33">
        <v>0</v>
      </c>
      <c r="AS446" s="33" t="s">
        <v>10275</v>
      </c>
      <c r="AT446" s="33" t="s">
        <v>10275</v>
      </c>
      <c r="AU446" s="33" t="s">
        <v>10275</v>
      </c>
      <c r="AV446" s="34">
        <v>0</v>
      </c>
      <c r="AW446" s="34">
        <v>0</v>
      </c>
      <c r="AX446" s="34">
        <v>0</v>
      </c>
      <c r="AY446" s="35" t="s">
        <v>10275</v>
      </c>
      <c r="AZ446" s="35" t="s">
        <v>10275</v>
      </c>
      <c r="BA446" s="35" t="s">
        <v>10278</v>
      </c>
      <c r="BB446" s="35" t="s">
        <v>10275</v>
      </c>
      <c r="BC446" s="35" t="s">
        <v>10275</v>
      </c>
      <c r="BD446" s="35" t="s">
        <v>10278</v>
      </c>
      <c r="BE446" s="28" t="s">
        <v>10274</v>
      </c>
      <c r="BF446" s="28" t="s">
        <v>10273</v>
      </c>
      <c r="BG446" s="28" t="s">
        <v>10273</v>
      </c>
      <c r="BH446" s="28" t="s">
        <v>10274</v>
      </c>
      <c r="BI446" s="28" t="s">
        <v>10273</v>
      </c>
      <c r="BJ446" s="28" t="s">
        <v>10274</v>
      </c>
      <c r="BK446" s="28" t="s">
        <v>10273</v>
      </c>
      <c r="BL446" s="28" t="s">
        <v>10273</v>
      </c>
      <c r="BM446" s="28" t="s">
        <v>10273</v>
      </c>
      <c r="BN446" s="28" t="s">
        <v>10273</v>
      </c>
      <c r="BO446" s="28" t="s">
        <v>10273</v>
      </c>
      <c r="BP446" s="28" t="s">
        <v>10274</v>
      </c>
      <c r="BQ446" s="27" t="s">
        <v>10274</v>
      </c>
      <c r="BR446" s="27" t="s">
        <v>10274</v>
      </c>
      <c r="BS446" s="27" t="s">
        <v>10273</v>
      </c>
      <c r="BT446" s="27" t="s">
        <v>10273</v>
      </c>
      <c r="BU446" s="28" t="s">
        <v>10274</v>
      </c>
      <c r="BV446" s="28" t="s">
        <v>10274</v>
      </c>
      <c r="BW446" s="28" t="s">
        <v>10273</v>
      </c>
      <c r="BX446" s="27" t="s">
        <v>10279</v>
      </c>
      <c r="BY446" s="27" t="s">
        <v>10273</v>
      </c>
      <c r="BZ446" s="27" t="s">
        <v>10274</v>
      </c>
    </row>
    <row r="447" spans="1:78" ht="25.5" customHeight="1" x14ac:dyDescent="0.25">
      <c r="A447" s="27">
        <v>40</v>
      </c>
      <c r="B447" s="28" t="s">
        <v>10479</v>
      </c>
      <c r="C447" s="28" t="s">
        <v>10480</v>
      </c>
      <c r="D447" s="27" t="s">
        <v>2705</v>
      </c>
      <c r="E447" s="27" t="s">
        <v>10481</v>
      </c>
      <c r="F447" s="27" t="s">
        <v>10482</v>
      </c>
      <c r="G447" s="27" t="s">
        <v>10269</v>
      </c>
      <c r="H447" s="27" t="s">
        <v>2705</v>
      </c>
      <c r="I447" s="27" t="s">
        <v>10269</v>
      </c>
      <c r="J447" s="27" t="s">
        <v>10483</v>
      </c>
      <c r="K447" s="27" t="s">
        <v>10484</v>
      </c>
      <c r="L447" s="29" t="s">
        <v>10309</v>
      </c>
      <c r="M447" s="36" t="s">
        <v>10273</v>
      </c>
      <c r="N447" s="36" t="s">
        <v>10273</v>
      </c>
      <c r="O447" s="36" t="s">
        <v>10273</v>
      </c>
      <c r="P447" s="36" t="s">
        <v>10274</v>
      </c>
      <c r="Q447" s="36" t="s">
        <v>10274</v>
      </c>
      <c r="R447" s="36">
        <v>0</v>
      </c>
      <c r="S447" s="36">
        <v>613</v>
      </c>
      <c r="T447" s="36">
        <v>613</v>
      </c>
      <c r="U447" s="36">
        <v>0</v>
      </c>
      <c r="V447" s="36">
        <v>654</v>
      </c>
      <c r="W447" s="36">
        <v>654</v>
      </c>
      <c r="X447" s="31">
        <v>23</v>
      </c>
      <c r="Y447" s="27" t="s">
        <v>10274</v>
      </c>
      <c r="Z447" s="27" t="s">
        <v>10273</v>
      </c>
      <c r="AA447" s="27" t="s">
        <v>10273</v>
      </c>
      <c r="AB447" s="27" t="s">
        <v>10274</v>
      </c>
      <c r="AC447" s="27" t="s">
        <v>10273</v>
      </c>
      <c r="AD447" s="27" t="s">
        <v>10273</v>
      </c>
      <c r="AE447" s="27" t="s">
        <v>10273</v>
      </c>
      <c r="AF447" s="27" t="s">
        <v>10273</v>
      </c>
      <c r="AG447" s="27" t="s">
        <v>10275</v>
      </c>
      <c r="AH447" s="27" t="s">
        <v>10273</v>
      </c>
      <c r="AI447" s="27" t="s">
        <v>10273</v>
      </c>
      <c r="AJ447" s="27" t="s">
        <v>10274</v>
      </c>
      <c r="AK447" s="27" t="s">
        <v>10273</v>
      </c>
      <c r="AL447" s="27" t="s">
        <v>10275</v>
      </c>
      <c r="AM447" s="32" t="s">
        <v>10275</v>
      </c>
      <c r="AN447" s="32" t="s">
        <v>10275</v>
      </c>
      <c r="AO447" s="32" t="s">
        <v>10275</v>
      </c>
      <c r="AP447" s="33">
        <v>0</v>
      </c>
      <c r="AQ447" s="33">
        <v>0</v>
      </c>
      <c r="AR447" s="33">
        <v>0</v>
      </c>
      <c r="AS447" s="33">
        <v>0</v>
      </c>
      <c r="AT447" s="33">
        <v>0</v>
      </c>
      <c r="AU447" s="33">
        <v>0</v>
      </c>
      <c r="AV447" s="34" t="s">
        <v>10276</v>
      </c>
      <c r="AW447" s="34" t="s">
        <v>10338</v>
      </c>
      <c r="AX447" s="34" t="s">
        <v>10276</v>
      </c>
      <c r="AY447" s="35" t="s">
        <v>10275</v>
      </c>
      <c r="AZ447" s="35" t="s">
        <v>10275</v>
      </c>
      <c r="BA447" s="35" t="s">
        <v>10275</v>
      </c>
      <c r="BB447" s="35" t="s">
        <v>10275</v>
      </c>
      <c r="BC447" s="35" t="s">
        <v>10278</v>
      </c>
      <c r="BD447" s="35" t="s">
        <v>10278</v>
      </c>
      <c r="BE447" s="28" t="s">
        <v>10273</v>
      </c>
      <c r="BF447" s="28" t="s">
        <v>10273</v>
      </c>
      <c r="BG447" s="28" t="s">
        <v>10274</v>
      </c>
      <c r="BH447" s="28" t="s">
        <v>10274</v>
      </c>
      <c r="BI447" s="28" t="s">
        <v>10273</v>
      </c>
      <c r="BJ447" s="28" t="s">
        <v>10274</v>
      </c>
      <c r="BK447" s="28" t="s">
        <v>10273</v>
      </c>
      <c r="BL447" s="28" t="s">
        <v>10273</v>
      </c>
      <c r="BM447" s="28" t="s">
        <v>10273</v>
      </c>
      <c r="BN447" s="28" t="s">
        <v>10274</v>
      </c>
      <c r="BO447" s="28" t="s">
        <v>10273</v>
      </c>
      <c r="BP447" s="28" t="s">
        <v>10274</v>
      </c>
      <c r="BQ447" s="27" t="s">
        <v>10274</v>
      </c>
      <c r="BR447" s="27" t="s">
        <v>10274</v>
      </c>
      <c r="BS447" s="27" t="s">
        <v>10273</v>
      </c>
      <c r="BT447" s="27" t="s">
        <v>10273</v>
      </c>
      <c r="BU447" s="28" t="s">
        <v>10274</v>
      </c>
      <c r="BV447" s="28" t="s">
        <v>10273</v>
      </c>
      <c r="BW447" s="28" t="s">
        <v>10273</v>
      </c>
      <c r="BX447" s="27" t="s">
        <v>10279</v>
      </c>
      <c r="BY447" s="27" t="s">
        <v>10274</v>
      </c>
      <c r="BZ447" s="27" t="s">
        <v>10274</v>
      </c>
    </row>
    <row r="448" spans="1:78" ht="25.5" customHeight="1" x14ac:dyDescent="0.25">
      <c r="A448" s="27">
        <v>1530</v>
      </c>
      <c r="B448" s="28" t="s">
        <v>17430</v>
      </c>
      <c r="C448" s="28" t="s">
        <v>17431</v>
      </c>
      <c r="D448" s="27" t="s">
        <v>2705</v>
      </c>
      <c r="E448" s="27" t="s">
        <v>17432</v>
      </c>
      <c r="F448" s="27" t="s">
        <v>17433</v>
      </c>
      <c r="G448" s="27" t="s">
        <v>10269</v>
      </c>
      <c r="H448" s="27" t="s">
        <v>2705</v>
      </c>
      <c r="I448" s="27" t="s">
        <v>10269</v>
      </c>
      <c r="J448" s="27" t="s">
        <v>17434</v>
      </c>
      <c r="K448" s="27" t="s">
        <v>17435</v>
      </c>
      <c r="L448" s="29" t="s">
        <v>10309</v>
      </c>
      <c r="M448" s="36" t="s">
        <v>10273</v>
      </c>
      <c r="N448" s="36" t="s">
        <v>10273</v>
      </c>
      <c r="O448" s="36" t="s">
        <v>10273</v>
      </c>
      <c r="P448" s="36" t="s">
        <v>10273</v>
      </c>
      <c r="Q448" s="36" t="s">
        <v>10274</v>
      </c>
      <c r="R448" s="36">
        <v>175</v>
      </c>
      <c r="S448" s="36">
        <v>114</v>
      </c>
      <c r="T448" s="36">
        <v>289</v>
      </c>
      <c r="U448" s="36">
        <v>189</v>
      </c>
      <c r="V448" s="36">
        <v>129</v>
      </c>
      <c r="W448" s="36">
        <v>318</v>
      </c>
      <c r="X448" s="31">
        <v>12</v>
      </c>
      <c r="Y448" s="27" t="s">
        <v>10274</v>
      </c>
      <c r="Z448" s="27" t="s">
        <v>10273</v>
      </c>
      <c r="AA448" s="27" t="s">
        <v>10273</v>
      </c>
      <c r="AB448" s="27" t="s">
        <v>10273</v>
      </c>
      <c r="AC448" s="27" t="s">
        <v>10273</v>
      </c>
      <c r="AD448" s="27" t="s">
        <v>10273</v>
      </c>
      <c r="AE448" s="27" t="s">
        <v>10273</v>
      </c>
      <c r="AF448" s="27" t="s">
        <v>10274</v>
      </c>
      <c r="AG448" s="27" t="s">
        <v>17436</v>
      </c>
      <c r="AH448" s="27" t="s">
        <v>10273</v>
      </c>
      <c r="AI448" s="27" t="s">
        <v>10273</v>
      </c>
      <c r="AJ448" s="27" t="s">
        <v>10274</v>
      </c>
      <c r="AK448" s="27" t="s">
        <v>10273</v>
      </c>
      <c r="AL448" s="27" t="s">
        <v>10275</v>
      </c>
      <c r="AM448" s="32" t="s">
        <v>10275</v>
      </c>
      <c r="AN448" s="32" t="s">
        <v>10275</v>
      </c>
      <c r="AO448" s="32" t="s">
        <v>10275</v>
      </c>
      <c r="AP448" s="33" t="s">
        <v>10275</v>
      </c>
      <c r="AQ448" s="33" t="s">
        <v>10275</v>
      </c>
      <c r="AR448" s="33" t="s">
        <v>10275</v>
      </c>
      <c r="AS448" s="33" t="s">
        <v>10302</v>
      </c>
      <c r="AT448" s="33" t="s">
        <v>10302</v>
      </c>
      <c r="AU448" s="33" t="s">
        <v>10276</v>
      </c>
      <c r="AV448" s="34">
        <v>0</v>
      </c>
      <c r="AW448" s="34">
        <v>0</v>
      </c>
      <c r="AX448" s="34">
        <v>0</v>
      </c>
      <c r="AY448" s="35" t="s">
        <v>10275</v>
      </c>
      <c r="AZ448" s="35" t="s">
        <v>10275</v>
      </c>
      <c r="BA448" s="35" t="s">
        <v>10275</v>
      </c>
      <c r="BB448" s="35" t="s">
        <v>10278</v>
      </c>
      <c r="BC448" s="35" t="s">
        <v>10275</v>
      </c>
      <c r="BD448" s="35" t="s">
        <v>10278</v>
      </c>
      <c r="BE448" s="28" t="s">
        <v>10273</v>
      </c>
      <c r="BF448" s="28" t="s">
        <v>10273</v>
      </c>
      <c r="BG448" s="28" t="s">
        <v>10273</v>
      </c>
      <c r="BH448" s="28" t="s">
        <v>10274</v>
      </c>
      <c r="BI448" s="28" t="s">
        <v>10273</v>
      </c>
      <c r="BJ448" s="28" t="s">
        <v>10274</v>
      </c>
      <c r="BK448" s="28" t="s">
        <v>10273</v>
      </c>
      <c r="BL448" s="28" t="s">
        <v>10273</v>
      </c>
      <c r="BM448" s="28" t="s">
        <v>10273</v>
      </c>
      <c r="BN448" s="28" t="s">
        <v>10274</v>
      </c>
      <c r="BO448" s="28" t="s">
        <v>10273</v>
      </c>
      <c r="BP448" s="28" t="s">
        <v>10274</v>
      </c>
      <c r="BQ448" s="27" t="s">
        <v>10274</v>
      </c>
      <c r="BR448" s="27" t="s">
        <v>10274</v>
      </c>
      <c r="BS448" s="27" t="s">
        <v>10273</v>
      </c>
      <c r="BT448" s="27" t="s">
        <v>10273</v>
      </c>
      <c r="BU448" s="28" t="s">
        <v>10274</v>
      </c>
      <c r="BV448" s="28" t="s">
        <v>10273</v>
      </c>
      <c r="BW448" s="28" t="s">
        <v>10273</v>
      </c>
      <c r="BX448" s="27" t="s">
        <v>10279</v>
      </c>
      <c r="BY448" s="27" t="s">
        <v>10273</v>
      </c>
      <c r="BZ448" s="27" t="s">
        <v>10274</v>
      </c>
    </row>
    <row r="449" spans="1:78" ht="25.5" customHeight="1" x14ac:dyDescent="0.25">
      <c r="A449" s="27">
        <v>54</v>
      </c>
      <c r="B449" s="28" t="s">
        <v>10540</v>
      </c>
      <c r="C449" s="28" t="s">
        <v>10541</v>
      </c>
      <c r="D449" s="27" t="s">
        <v>2705</v>
      </c>
      <c r="E449" s="27" t="s">
        <v>10542</v>
      </c>
      <c r="F449" s="27" t="s">
        <v>10543</v>
      </c>
      <c r="G449" s="27" t="s">
        <v>10269</v>
      </c>
      <c r="H449" s="27" t="s">
        <v>2705</v>
      </c>
      <c r="I449" s="27" t="s">
        <v>10269</v>
      </c>
      <c r="J449" s="27" t="s">
        <v>10544</v>
      </c>
      <c r="K449" s="27" t="s">
        <v>10545</v>
      </c>
      <c r="L449" s="29" t="s">
        <v>10272</v>
      </c>
      <c r="M449" s="36" t="s">
        <v>10273</v>
      </c>
      <c r="N449" s="36" t="s">
        <v>10274</v>
      </c>
      <c r="O449" s="36" t="s">
        <v>10274</v>
      </c>
      <c r="P449" s="36" t="s">
        <v>10274</v>
      </c>
      <c r="Q449" s="36" t="s">
        <v>10273</v>
      </c>
      <c r="R449" s="36">
        <v>73</v>
      </c>
      <c r="S449" s="36">
        <v>168</v>
      </c>
      <c r="T449" s="36">
        <v>241</v>
      </c>
      <c r="U449" s="36">
        <v>74</v>
      </c>
      <c r="V449" s="36">
        <v>207</v>
      </c>
      <c r="W449" s="36">
        <v>281</v>
      </c>
      <c r="X449" s="31">
        <v>18</v>
      </c>
      <c r="Y449" s="27" t="s">
        <v>10274</v>
      </c>
      <c r="Z449" s="27" t="s">
        <v>10274</v>
      </c>
      <c r="AA449" s="27" t="s">
        <v>10273</v>
      </c>
      <c r="AB449" s="27" t="s">
        <v>10273</v>
      </c>
      <c r="AC449" s="27" t="s">
        <v>10273</v>
      </c>
      <c r="AD449" s="27" t="s">
        <v>10273</v>
      </c>
      <c r="AE449" s="27" t="s">
        <v>10273</v>
      </c>
      <c r="AF449" s="27" t="s">
        <v>10273</v>
      </c>
      <c r="AG449" s="27" t="s">
        <v>10275</v>
      </c>
      <c r="AH449" s="27" t="s">
        <v>10273</v>
      </c>
      <c r="AI449" s="27" t="s">
        <v>10273</v>
      </c>
      <c r="AJ449" s="27" t="s">
        <v>10274</v>
      </c>
      <c r="AK449" s="27" t="s">
        <v>10273</v>
      </c>
      <c r="AL449" s="27" t="s">
        <v>10275</v>
      </c>
      <c r="AM449" s="32" t="s">
        <v>10275</v>
      </c>
      <c r="AN449" s="32" t="s">
        <v>10275</v>
      </c>
      <c r="AO449" s="32" t="s">
        <v>10275</v>
      </c>
      <c r="AP449" s="33">
        <v>0</v>
      </c>
      <c r="AQ449" s="33">
        <v>0</v>
      </c>
      <c r="AR449" s="33">
        <v>0</v>
      </c>
      <c r="AS449" s="33" t="s">
        <v>10275</v>
      </c>
      <c r="AT449" s="33" t="s">
        <v>10275</v>
      </c>
      <c r="AU449" s="33" t="s">
        <v>10275</v>
      </c>
      <c r="AV449" s="34" t="s">
        <v>10276</v>
      </c>
      <c r="AW449" s="34" t="s">
        <v>10276</v>
      </c>
      <c r="AX449" s="34" t="s">
        <v>10434</v>
      </c>
      <c r="AY449" s="35" t="s">
        <v>10275</v>
      </c>
      <c r="AZ449" s="35" t="s">
        <v>10275</v>
      </c>
      <c r="BA449" s="35" t="s">
        <v>10275</v>
      </c>
      <c r="BB449" s="35" t="s">
        <v>10275</v>
      </c>
      <c r="BC449" s="35" t="s">
        <v>10278</v>
      </c>
      <c r="BD449" s="35" t="s">
        <v>10278</v>
      </c>
      <c r="BE449" s="28" t="s">
        <v>10274</v>
      </c>
      <c r="BF449" s="28" t="s">
        <v>10273</v>
      </c>
      <c r="BG449" s="28" t="s">
        <v>10273</v>
      </c>
      <c r="BH449" s="28" t="s">
        <v>10273</v>
      </c>
      <c r="BI449" s="28" t="s">
        <v>10273</v>
      </c>
      <c r="BJ449" s="28" t="s">
        <v>10273</v>
      </c>
      <c r="BK449" s="28" t="s">
        <v>10275</v>
      </c>
      <c r="BL449" s="28" t="s">
        <v>10275</v>
      </c>
      <c r="BM449" s="28" t="s">
        <v>10275</v>
      </c>
      <c r="BN449" s="28" t="s">
        <v>10275</v>
      </c>
      <c r="BO449" s="28" t="s">
        <v>10275</v>
      </c>
      <c r="BP449" s="28" t="s">
        <v>10275</v>
      </c>
      <c r="BQ449" s="27" t="s">
        <v>10274</v>
      </c>
      <c r="BR449" s="27" t="s">
        <v>10273</v>
      </c>
      <c r="BS449" s="27" t="s">
        <v>10273</v>
      </c>
      <c r="BT449" s="27" t="s">
        <v>10273</v>
      </c>
      <c r="BU449" s="28" t="s">
        <v>10274</v>
      </c>
      <c r="BV449" s="28" t="s">
        <v>10274</v>
      </c>
      <c r="BW449" s="28" t="s">
        <v>10273</v>
      </c>
      <c r="BX449" s="27" t="s">
        <v>10279</v>
      </c>
      <c r="BY449" s="27" t="s">
        <v>10273</v>
      </c>
      <c r="BZ449" s="27" t="s">
        <v>10274</v>
      </c>
    </row>
    <row r="450" spans="1:78" ht="25.5" customHeight="1" x14ac:dyDescent="0.25">
      <c r="A450" s="27">
        <v>60</v>
      </c>
      <c r="B450" s="28" t="s">
        <v>10562</v>
      </c>
      <c r="C450" s="28" t="s">
        <v>10563</v>
      </c>
      <c r="D450" s="27" t="s">
        <v>2705</v>
      </c>
      <c r="E450" s="27" t="s">
        <v>10564</v>
      </c>
      <c r="F450" s="27" t="s">
        <v>10565</v>
      </c>
      <c r="G450" s="27" t="s">
        <v>10269</v>
      </c>
      <c r="H450" s="27" t="s">
        <v>2705</v>
      </c>
      <c r="I450" s="27" t="s">
        <v>10269</v>
      </c>
      <c r="J450" s="27" t="s">
        <v>10566</v>
      </c>
      <c r="K450" s="27" t="s">
        <v>10567</v>
      </c>
      <c r="L450" s="29" t="s">
        <v>10309</v>
      </c>
      <c r="M450" s="36" t="s">
        <v>10273</v>
      </c>
      <c r="N450" s="36" t="s">
        <v>10273</v>
      </c>
      <c r="O450" s="36" t="s">
        <v>10273</v>
      </c>
      <c r="P450" s="36" t="s">
        <v>10274</v>
      </c>
      <c r="Q450" s="36" t="s">
        <v>10274</v>
      </c>
      <c r="R450" s="36">
        <v>0</v>
      </c>
      <c r="S450" s="36">
        <v>168</v>
      </c>
      <c r="T450" s="36">
        <v>168</v>
      </c>
      <c r="U450" s="36">
        <v>0</v>
      </c>
      <c r="V450" s="36">
        <v>179</v>
      </c>
      <c r="W450" s="36">
        <v>179</v>
      </c>
      <c r="X450" s="31">
        <v>16</v>
      </c>
      <c r="Y450" s="27" t="s">
        <v>10274</v>
      </c>
      <c r="Z450" s="27" t="s">
        <v>10273</v>
      </c>
      <c r="AA450" s="27" t="s">
        <v>10273</v>
      </c>
      <c r="AB450" s="27" t="s">
        <v>10273</v>
      </c>
      <c r="AC450" s="27" t="s">
        <v>10273</v>
      </c>
      <c r="AD450" s="27" t="s">
        <v>10273</v>
      </c>
      <c r="AE450" s="27" t="s">
        <v>10273</v>
      </c>
      <c r="AF450" s="27" t="s">
        <v>10273</v>
      </c>
      <c r="AG450" s="27" t="s">
        <v>10275</v>
      </c>
      <c r="AH450" s="27" t="s">
        <v>10273</v>
      </c>
      <c r="AI450" s="27" t="s">
        <v>10274</v>
      </c>
      <c r="AJ450" s="27" t="s">
        <v>10274</v>
      </c>
      <c r="AK450" s="27" t="s">
        <v>10273</v>
      </c>
      <c r="AL450" s="27" t="s">
        <v>10275</v>
      </c>
      <c r="AM450" s="32" t="s">
        <v>10275</v>
      </c>
      <c r="AN450" s="32" t="s">
        <v>10275</v>
      </c>
      <c r="AO450" s="32" t="s">
        <v>10275</v>
      </c>
      <c r="AP450" s="33">
        <v>0</v>
      </c>
      <c r="AQ450" s="33">
        <v>0</v>
      </c>
      <c r="AR450" s="33">
        <v>0</v>
      </c>
      <c r="AS450" s="33" t="s">
        <v>10276</v>
      </c>
      <c r="AT450" s="33" t="s">
        <v>10276</v>
      </c>
      <c r="AU450" s="33" t="s">
        <v>10276</v>
      </c>
      <c r="AV450" s="34" t="s">
        <v>10276</v>
      </c>
      <c r="AW450" s="34" t="s">
        <v>10301</v>
      </c>
      <c r="AX450" s="34" t="s">
        <v>10276</v>
      </c>
      <c r="AY450" s="35" t="s">
        <v>10275</v>
      </c>
      <c r="AZ450" s="35" t="s">
        <v>10275</v>
      </c>
      <c r="BA450" s="35" t="s">
        <v>10275</v>
      </c>
      <c r="BB450" s="35" t="s">
        <v>10278</v>
      </c>
      <c r="BC450" s="35" t="s">
        <v>10278</v>
      </c>
      <c r="BD450" s="35" t="s">
        <v>10278</v>
      </c>
      <c r="BE450" s="28" t="s">
        <v>10273</v>
      </c>
      <c r="BF450" s="28" t="s">
        <v>10273</v>
      </c>
      <c r="BG450" s="28" t="s">
        <v>10274</v>
      </c>
      <c r="BH450" s="28" t="s">
        <v>10274</v>
      </c>
      <c r="BI450" s="28" t="s">
        <v>10273</v>
      </c>
      <c r="BJ450" s="28" t="s">
        <v>10273</v>
      </c>
      <c r="BK450" s="28" t="s">
        <v>10275</v>
      </c>
      <c r="BL450" s="28" t="s">
        <v>10275</v>
      </c>
      <c r="BM450" s="28" t="s">
        <v>10275</v>
      </c>
      <c r="BN450" s="28" t="s">
        <v>10275</v>
      </c>
      <c r="BO450" s="28" t="s">
        <v>10275</v>
      </c>
      <c r="BP450" s="28" t="s">
        <v>10275</v>
      </c>
      <c r="BQ450" s="27" t="s">
        <v>10274</v>
      </c>
      <c r="BR450" s="27" t="s">
        <v>10273</v>
      </c>
      <c r="BS450" s="27" t="s">
        <v>10273</v>
      </c>
      <c r="BT450" s="27" t="s">
        <v>10273</v>
      </c>
      <c r="BU450" s="28" t="s">
        <v>10273</v>
      </c>
      <c r="BV450" s="28" t="s">
        <v>10274</v>
      </c>
      <c r="BW450" s="28" t="s">
        <v>10273</v>
      </c>
      <c r="BX450" s="27" t="s">
        <v>10279</v>
      </c>
      <c r="BY450" s="27" t="s">
        <v>10273</v>
      </c>
      <c r="BZ450" s="27" t="s">
        <v>10274</v>
      </c>
    </row>
    <row r="451" spans="1:78" ht="25.5" customHeight="1" x14ac:dyDescent="0.25">
      <c r="A451" s="27">
        <v>61</v>
      </c>
      <c r="B451" s="28" t="s">
        <v>10568</v>
      </c>
      <c r="C451" s="28" t="s">
        <v>10569</v>
      </c>
      <c r="D451" s="27" t="s">
        <v>2705</v>
      </c>
      <c r="E451" s="27" t="s">
        <v>10570</v>
      </c>
      <c r="F451" s="27" t="s">
        <v>10571</v>
      </c>
      <c r="G451" s="27" t="s">
        <v>10269</v>
      </c>
      <c r="H451" s="27" t="s">
        <v>2705</v>
      </c>
      <c r="I451" s="27" t="s">
        <v>10269</v>
      </c>
      <c r="J451" s="27" t="s">
        <v>10572</v>
      </c>
      <c r="K451" s="27" t="s">
        <v>10573</v>
      </c>
      <c r="L451" s="29" t="s">
        <v>10393</v>
      </c>
      <c r="M451" s="36" t="s">
        <v>10274</v>
      </c>
      <c r="N451" s="36" t="s">
        <v>10273</v>
      </c>
      <c r="O451" s="36" t="s">
        <v>10273</v>
      </c>
      <c r="P451" s="36" t="s">
        <v>10273</v>
      </c>
      <c r="Q451" s="36" t="s">
        <v>10273</v>
      </c>
      <c r="R451" s="36">
        <v>42</v>
      </c>
      <c r="S451" s="36">
        <v>38</v>
      </c>
      <c r="T451" s="36">
        <v>80</v>
      </c>
      <c r="U451" s="36">
        <v>29</v>
      </c>
      <c r="V451" s="36">
        <v>30</v>
      </c>
      <c r="W451" s="36">
        <v>59</v>
      </c>
      <c r="X451" s="31">
        <v>5</v>
      </c>
      <c r="Y451" s="27" t="s">
        <v>10274</v>
      </c>
      <c r="Z451" s="27" t="s">
        <v>10273</v>
      </c>
      <c r="AA451" s="27" t="s">
        <v>10273</v>
      </c>
      <c r="AB451" s="27" t="s">
        <v>10273</v>
      </c>
      <c r="AC451" s="27" t="s">
        <v>10273</v>
      </c>
      <c r="AD451" s="27" t="s">
        <v>10273</v>
      </c>
      <c r="AE451" s="27" t="s">
        <v>10273</v>
      </c>
      <c r="AF451" s="27" t="s">
        <v>10273</v>
      </c>
      <c r="AG451" s="27" t="s">
        <v>10275</v>
      </c>
      <c r="AH451" s="27" t="s">
        <v>10273</v>
      </c>
      <c r="AI451" s="27" t="s">
        <v>10274</v>
      </c>
      <c r="AJ451" s="27" t="s">
        <v>10274</v>
      </c>
      <c r="AK451" s="27" t="s">
        <v>10273</v>
      </c>
      <c r="AL451" s="27" t="s">
        <v>10275</v>
      </c>
      <c r="AM451" s="33" t="s">
        <v>10286</v>
      </c>
      <c r="AN451" s="33" t="s">
        <v>10316</v>
      </c>
      <c r="AO451" s="33" t="s">
        <v>10276</v>
      </c>
      <c r="AP451" s="33" t="s">
        <v>10275</v>
      </c>
      <c r="AQ451" s="33" t="s">
        <v>10275</v>
      </c>
      <c r="AR451" s="33" t="s">
        <v>10275</v>
      </c>
      <c r="AS451" s="33" t="s">
        <v>10275</v>
      </c>
      <c r="AT451" s="33" t="s">
        <v>10275</v>
      </c>
      <c r="AU451" s="33" t="s">
        <v>10275</v>
      </c>
      <c r="AV451" s="34">
        <v>0</v>
      </c>
      <c r="AW451" s="34">
        <v>0</v>
      </c>
      <c r="AX451" s="34">
        <v>0</v>
      </c>
      <c r="AY451" s="35" t="s">
        <v>10278</v>
      </c>
      <c r="AZ451" s="35" t="s">
        <v>10275</v>
      </c>
      <c r="BA451" s="35" t="s">
        <v>10275</v>
      </c>
      <c r="BB451" s="35" t="s">
        <v>10275</v>
      </c>
      <c r="BC451" s="35" t="s">
        <v>10275</v>
      </c>
      <c r="BD451" s="35" t="s">
        <v>10278</v>
      </c>
      <c r="BE451" s="28" t="s">
        <v>10273</v>
      </c>
      <c r="BF451" s="28" t="s">
        <v>10273</v>
      </c>
      <c r="BG451" s="28" t="s">
        <v>10274</v>
      </c>
      <c r="BH451" s="28" t="s">
        <v>10273</v>
      </c>
      <c r="BI451" s="28" t="s">
        <v>10273</v>
      </c>
      <c r="BJ451" s="28" t="s">
        <v>10274</v>
      </c>
      <c r="BK451" s="28" t="s">
        <v>10274</v>
      </c>
      <c r="BL451" s="28" t="s">
        <v>10273</v>
      </c>
      <c r="BM451" s="28" t="s">
        <v>10273</v>
      </c>
      <c r="BN451" s="28" t="s">
        <v>10273</v>
      </c>
      <c r="BO451" s="28" t="s">
        <v>10273</v>
      </c>
      <c r="BP451" s="28" t="s">
        <v>10274</v>
      </c>
      <c r="BQ451" s="27" t="s">
        <v>10274</v>
      </c>
      <c r="BR451" s="27" t="s">
        <v>10273</v>
      </c>
      <c r="BS451" s="27" t="s">
        <v>10273</v>
      </c>
      <c r="BT451" s="27" t="s">
        <v>10273</v>
      </c>
      <c r="BU451" s="28" t="s">
        <v>10274</v>
      </c>
      <c r="BV451" s="28" t="s">
        <v>10274</v>
      </c>
      <c r="BW451" s="28" t="s">
        <v>10273</v>
      </c>
      <c r="BX451" s="27" t="s">
        <v>10279</v>
      </c>
      <c r="BY451" s="27" t="s">
        <v>10273</v>
      </c>
      <c r="BZ451" s="27" t="s">
        <v>10274</v>
      </c>
    </row>
    <row r="452" spans="1:78" ht="25.5" customHeight="1" x14ac:dyDescent="0.25">
      <c r="A452" s="27">
        <v>50</v>
      </c>
      <c r="B452" s="28" t="s">
        <v>10523</v>
      </c>
      <c r="C452" s="28" t="s">
        <v>10524</v>
      </c>
      <c r="D452" s="27" t="s">
        <v>2705</v>
      </c>
      <c r="E452" s="27" t="e">
        <v>#N/A</v>
      </c>
      <c r="F452" s="27" t="e">
        <v>#N/A</v>
      </c>
      <c r="G452" s="27" t="s">
        <v>10269</v>
      </c>
      <c r="H452" s="27" t="s">
        <v>2705</v>
      </c>
      <c r="I452" s="27" t="s">
        <v>10269</v>
      </c>
      <c r="J452" s="27" t="s">
        <v>10525</v>
      </c>
      <c r="K452" s="27" t="s">
        <v>10526</v>
      </c>
      <c r="L452" s="29" t="s">
        <v>10272</v>
      </c>
      <c r="M452" s="36" t="s">
        <v>10274</v>
      </c>
      <c r="N452" s="36" t="s">
        <v>10274</v>
      </c>
      <c r="O452" s="36" t="s">
        <v>10274</v>
      </c>
      <c r="P452" s="36" t="s">
        <v>10274</v>
      </c>
      <c r="Q452" s="36" t="s">
        <v>10273</v>
      </c>
      <c r="R452" s="36">
        <v>189</v>
      </c>
      <c r="S452" s="36">
        <v>155</v>
      </c>
      <c r="T452" s="36">
        <v>344</v>
      </c>
      <c r="U452" s="36">
        <v>163</v>
      </c>
      <c r="V452" s="36">
        <v>130</v>
      </c>
      <c r="W452" s="36">
        <v>293</v>
      </c>
      <c r="X452" s="31">
        <v>38</v>
      </c>
      <c r="Y452" s="27" t="s">
        <v>10274</v>
      </c>
      <c r="Z452" s="27" t="s">
        <v>10273</v>
      </c>
      <c r="AA452" s="27" t="s">
        <v>10273</v>
      </c>
      <c r="AB452" s="27" t="s">
        <v>10273</v>
      </c>
      <c r="AC452" s="27" t="s">
        <v>10273</v>
      </c>
      <c r="AD452" s="27" t="s">
        <v>10273</v>
      </c>
      <c r="AE452" s="27" t="s">
        <v>10273</v>
      </c>
      <c r="AF452" s="27" t="s">
        <v>10273</v>
      </c>
      <c r="AG452" s="27" t="s">
        <v>10275</v>
      </c>
      <c r="AH452" s="27" t="s">
        <v>10274</v>
      </c>
      <c r="AI452" s="27" t="s">
        <v>10273</v>
      </c>
      <c r="AJ452" s="27" t="s">
        <v>10274</v>
      </c>
      <c r="AK452" s="27" t="s">
        <v>10273</v>
      </c>
      <c r="AL452" s="27" t="s">
        <v>10275</v>
      </c>
      <c r="AM452" s="33" t="s">
        <v>10323</v>
      </c>
      <c r="AN452" s="33" t="s">
        <v>10323</v>
      </c>
      <c r="AO452" s="33" t="s">
        <v>10276</v>
      </c>
      <c r="AP452" s="33">
        <v>0</v>
      </c>
      <c r="AQ452" s="33">
        <v>0</v>
      </c>
      <c r="AR452" s="33">
        <v>0</v>
      </c>
      <c r="AS452" s="33" t="s">
        <v>10275</v>
      </c>
      <c r="AT452" s="33" t="s">
        <v>10275</v>
      </c>
      <c r="AU452" s="33" t="s">
        <v>10275</v>
      </c>
      <c r="AV452" s="34" t="s">
        <v>10527</v>
      </c>
      <c r="AW452" s="34" t="s">
        <v>10527</v>
      </c>
      <c r="AX452" s="34" t="s">
        <v>10276</v>
      </c>
      <c r="AY452" s="35" t="s">
        <v>10278</v>
      </c>
      <c r="AZ452" s="35" t="s">
        <v>10275</v>
      </c>
      <c r="BA452" s="35" t="s">
        <v>10275</v>
      </c>
      <c r="BB452" s="35" t="s">
        <v>10275</v>
      </c>
      <c r="BC452" s="35" t="s">
        <v>10278</v>
      </c>
      <c r="BD452" s="35" t="s">
        <v>10278</v>
      </c>
      <c r="BE452" s="28" t="s">
        <v>10274</v>
      </c>
      <c r="BF452" s="28" t="s">
        <v>10273</v>
      </c>
      <c r="BG452" s="28" t="s">
        <v>10273</v>
      </c>
      <c r="BH452" s="28" t="s">
        <v>10274</v>
      </c>
      <c r="BI452" s="28" t="s">
        <v>10273</v>
      </c>
      <c r="BJ452" s="28" t="s">
        <v>10274</v>
      </c>
      <c r="BK452" s="28" t="s">
        <v>10273</v>
      </c>
      <c r="BL452" s="28" t="s">
        <v>10273</v>
      </c>
      <c r="BM452" s="28" t="s">
        <v>10273</v>
      </c>
      <c r="BN452" s="28" t="s">
        <v>10273</v>
      </c>
      <c r="BO452" s="28" t="s">
        <v>10273</v>
      </c>
      <c r="BP452" s="28" t="s">
        <v>10274</v>
      </c>
      <c r="BQ452" s="27" t="s">
        <v>10274</v>
      </c>
      <c r="BR452" s="27" t="s">
        <v>10274</v>
      </c>
      <c r="BS452" s="27" t="s">
        <v>10273</v>
      </c>
      <c r="BT452" s="27" t="s">
        <v>10273</v>
      </c>
      <c r="BU452" s="28" t="s">
        <v>10274</v>
      </c>
      <c r="BV452" s="28" t="s">
        <v>10274</v>
      </c>
      <c r="BW452" s="28" t="s">
        <v>10273</v>
      </c>
      <c r="BX452" s="27" t="s">
        <v>10279</v>
      </c>
      <c r="BY452" s="27" t="s">
        <v>10273</v>
      </c>
      <c r="BZ452" s="27" t="s">
        <v>10274</v>
      </c>
    </row>
    <row r="453" spans="1:78" ht="25.5" customHeight="1" x14ac:dyDescent="0.25">
      <c r="A453" s="27">
        <v>58</v>
      </c>
      <c r="B453" s="28" t="s">
        <v>10556</v>
      </c>
      <c r="C453" s="28" t="s">
        <v>10557</v>
      </c>
      <c r="D453" s="27" t="s">
        <v>2705</v>
      </c>
      <c r="E453" s="27" t="s">
        <v>10558</v>
      </c>
      <c r="F453" s="27" t="s">
        <v>10559</v>
      </c>
      <c r="G453" s="27" t="s">
        <v>10269</v>
      </c>
      <c r="H453" s="27" t="s">
        <v>2705</v>
      </c>
      <c r="I453" s="27" t="s">
        <v>10269</v>
      </c>
      <c r="J453" s="27" t="s">
        <v>10560</v>
      </c>
      <c r="K453" s="27" t="s">
        <v>10561</v>
      </c>
      <c r="L453" s="29" t="s">
        <v>10294</v>
      </c>
      <c r="M453" s="36" t="s">
        <v>10274</v>
      </c>
      <c r="N453" s="36" t="s">
        <v>10274</v>
      </c>
      <c r="O453" s="36" t="s">
        <v>10274</v>
      </c>
      <c r="P453" s="36" t="s">
        <v>10273</v>
      </c>
      <c r="Q453" s="36" t="s">
        <v>10273</v>
      </c>
      <c r="R453" s="36">
        <v>78</v>
      </c>
      <c r="S453" s="36">
        <v>19</v>
      </c>
      <c r="T453" s="36">
        <v>97</v>
      </c>
      <c r="U453" s="36">
        <v>85</v>
      </c>
      <c r="V453" s="36">
        <v>30</v>
      </c>
      <c r="W453" s="36">
        <v>115</v>
      </c>
      <c r="X453" s="31">
        <v>8</v>
      </c>
      <c r="Y453" s="27" t="s">
        <v>10274</v>
      </c>
      <c r="Z453" s="27" t="s">
        <v>10273</v>
      </c>
      <c r="AA453" s="27" t="s">
        <v>10273</v>
      </c>
      <c r="AB453" s="27" t="s">
        <v>10273</v>
      </c>
      <c r="AC453" s="27" t="s">
        <v>10273</v>
      </c>
      <c r="AD453" s="27" t="s">
        <v>10273</v>
      </c>
      <c r="AE453" s="27" t="s">
        <v>10273</v>
      </c>
      <c r="AF453" s="27" t="s">
        <v>10273</v>
      </c>
      <c r="AG453" s="27" t="s">
        <v>10275</v>
      </c>
      <c r="AH453" s="27" t="s">
        <v>10273</v>
      </c>
      <c r="AI453" s="27" t="s">
        <v>10273</v>
      </c>
      <c r="AJ453" s="27" t="s">
        <v>10274</v>
      </c>
      <c r="AK453" s="27" t="s">
        <v>10273</v>
      </c>
      <c r="AL453" s="27" t="s">
        <v>10275</v>
      </c>
      <c r="AM453" s="33" t="s">
        <v>10276</v>
      </c>
      <c r="AN453" s="33" t="s">
        <v>10276</v>
      </c>
      <c r="AO453" s="33" t="s">
        <v>10286</v>
      </c>
      <c r="AP453" s="33">
        <v>0</v>
      </c>
      <c r="AQ453" s="33">
        <v>0</v>
      </c>
      <c r="AR453" s="33">
        <v>3</v>
      </c>
      <c r="AS453" s="33" t="s">
        <v>10275</v>
      </c>
      <c r="AT453" s="33" t="s">
        <v>10275</v>
      </c>
      <c r="AU453" s="33" t="s">
        <v>10275</v>
      </c>
      <c r="AV453" s="34">
        <v>0</v>
      </c>
      <c r="AW453" s="34">
        <v>0</v>
      </c>
      <c r="AX453" s="34">
        <v>0</v>
      </c>
      <c r="AY453" s="35" t="s">
        <v>10278</v>
      </c>
      <c r="AZ453" s="35" t="s">
        <v>10278</v>
      </c>
      <c r="BA453" s="35" t="s">
        <v>10275</v>
      </c>
      <c r="BB453" s="35" t="s">
        <v>10275</v>
      </c>
      <c r="BC453" s="35" t="s">
        <v>10275</v>
      </c>
      <c r="BD453" s="35" t="s">
        <v>10278</v>
      </c>
      <c r="BE453" s="28" t="s">
        <v>10273</v>
      </c>
      <c r="BF453" s="28" t="s">
        <v>10273</v>
      </c>
      <c r="BG453" s="28" t="s">
        <v>10273</v>
      </c>
      <c r="BH453" s="28" t="s">
        <v>10273</v>
      </c>
      <c r="BI453" s="28" t="s">
        <v>10274</v>
      </c>
      <c r="BJ453" s="28" t="s">
        <v>10274</v>
      </c>
      <c r="BK453" s="28" t="s">
        <v>10273</v>
      </c>
      <c r="BL453" s="28" t="s">
        <v>10273</v>
      </c>
      <c r="BM453" s="28" t="s">
        <v>10273</v>
      </c>
      <c r="BN453" s="28" t="s">
        <v>10273</v>
      </c>
      <c r="BO453" s="28" t="s">
        <v>10273</v>
      </c>
      <c r="BP453" s="28" t="s">
        <v>10274</v>
      </c>
      <c r="BQ453" s="27" t="s">
        <v>10274</v>
      </c>
      <c r="BR453" s="27" t="s">
        <v>10273</v>
      </c>
      <c r="BS453" s="27" t="s">
        <v>10273</v>
      </c>
      <c r="BT453" s="27" t="s">
        <v>10273</v>
      </c>
      <c r="BU453" s="28" t="s">
        <v>10273</v>
      </c>
      <c r="BV453" s="28" t="s">
        <v>10274</v>
      </c>
      <c r="BW453" s="28" t="s">
        <v>10273</v>
      </c>
      <c r="BX453" s="27" t="s">
        <v>10279</v>
      </c>
      <c r="BY453" s="27" t="s">
        <v>10273</v>
      </c>
      <c r="BZ453" s="27" t="s">
        <v>10274</v>
      </c>
    </row>
    <row r="454" spans="1:78" ht="25.5" customHeight="1" x14ac:dyDescent="0.25">
      <c r="A454" s="27">
        <v>45</v>
      </c>
      <c r="B454" s="28" t="s">
        <v>10505</v>
      </c>
      <c r="C454" s="28" t="s">
        <v>10506</v>
      </c>
      <c r="D454" s="27" t="s">
        <v>2705</v>
      </c>
      <c r="E454" s="27" t="s">
        <v>10507</v>
      </c>
      <c r="F454" s="27" t="s">
        <v>10508</v>
      </c>
      <c r="G454" s="27" t="s">
        <v>10269</v>
      </c>
      <c r="H454" s="27" t="s">
        <v>2705</v>
      </c>
      <c r="I454" s="27" t="s">
        <v>10269</v>
      </c>
      <c r="J454" s="27" t="s">
        <v>10509</v>
      </c>
      <c r="K454" s="27" t="s">
        <v>10510</v>
      </c>
      <c r="L454" s="29" t="s">
        <v>10272</v>
      </c>
      <c r="M454" s="36" t="s">
        <v>10273</v>
      </c>
      <c r="N454" s="36" t="s">
        <v>10273</v>
      </c>
      <c r="O454" s="36" t="s">
        <v>10273</v>
      </c>
      <c r="P454" s="36" t="s">
        <v>10274</v>
      </c>
      <c r="Q454" s="36" t="s">
        <v>10273</v>
      </c>
      <c r="R454" s="36">
        <v>0</v>
      </c>
      <c r="S454" s="36">
        <v>112</v>
      </c>
      <c r="T454" s="36">
        <v>112</v>
      </c>
      <c r="U454" s="36">
        <v>0</v>
      </c>
      <c r="V454" s="36">
        <v>119</v>
      </c>
      <c r="W454" s="36">
        <v>119</v>
      </c>
      <c r="X454" s="31">
        <v>6</v>
      </c>
      <c r="Y454" s="27" t="s">
        <v>10274</v>
      </c>
      <c r="Z454" s="27" t="s">
        <v>10273</v>
      </c>
      <c r="AA454" s="27" t="s">
        <v>10273</v>
      </c>
      <c r="AB454" s="27" t="s">
        <v>10273</v>
      </c>
      <c r="AC454" s="27" t="s">
        <v>10273</v>
      </c>
      <c r="AD454" s="27" t="s">
        <v>10273</v>
      </c>
      <c r="AE454" s="27" t="s">
        <v>10273</v>
      </c>
      <c r="AF454" s="27" t="s">
        <v>10273</v>
      </c>
      <c r="AG454" s="27" t="s">
        <v>10275</v>
      </c>
      <c r="AH454" s="27" t="s">
        <v>10273</v>
      </c>
      <c r="AI454" s="27" t="s">
        <v>10274</v>
      </c>
      <c r="AJ454" s="27" t="s">
        <v>10274</v>
      </c>
      <c r="AK454" s="27" t="s">
        <v>10273</v>
      </c>
      <c r="AL454" s="27" t="s">
        <v>10275</v>
      </c>
      <c r="AM454" s="32" t="s">
        <v>10275</v>
      </c>
      <c r="AN454" s="32" t="s">
        <v>10275</v>
      </c>
      <c r="AO454" s="32" t="s">
        <v>10275</v>
      </c>
      <c r="AP454" s="33">
        <v>0</v>
      </c>
      <c r="AQ454" s="33">
        <v>8</v>
      </c>
      <c r="AR454" s="33">
        <v>0</v>
      </c>
      <c r="AS454" s="33" t="s">
        <v>10275</v>
      </c>
      <c r="AT454" s="33" t="s">
        <v>10275</v>
      </c>
      <c r="AU454" s="33" t="s">
        <v>10275</v>
      </c>
      <c r="AV454" s="34">
        <v>0</v>
      </c>
      <c r="AW454" s="34">
        <v>0</v>
      </c>
      <c r="AX454" s="34">
        <v>0</v>
      </c>
      <c r="AY454" s="35" t="s">
        <v>10275</v>
      </c>
      <c r="AZ454" s="35" t="s">
        <v>10275</v>
      </c>
      <c r="BA454" s="35" t="s">
        <v>10278</v>
      </c>
      <c r="BB454" s="35" t="s">
        <v>10275</v>
      </c>
      <c r="BC454" s="35" t="s">
        <v>10275</v>
      </c>
      <c r="BD454" s="35" t="s">
        <v>10278</v>
      </c>
      <c r="BE454" s="28" t="s">
        <v>10273</v>
      </c>
      <c r="BF454" s="28" t="s">
        <v>10273</v>
      </c>
      <c r="BG454" s="28" t="s">
        <v>10274</v>
      </c>
      <c r="BH454" s="28" t="s">
        <v>10274</v>
      </c>
      <c r="BI454" s="28" t="s">
        <v>10273</v>
      </c>
      <c r="BJ454" s="28" t="s">
        <v>10274</v>
      </c>
      <c r="BK454" s="28" t="s">
        <v>10274</v>
      </c>
      <c r="BL454" s="28" t="s">
        <v>10273</v>
      </c>
      <c r="BM454" s="28" t="s">
        <v>10273</v>
      </c>
      <c r="BN454" s="28" t="s">
        <v>10273</v>
      </c>
      <c r="BO454" s="28" t="s">
        <v>10273</v>
      </c>
      <c r="BP454" s="28" t="s">
        <v>10273</v>
      </c>
      <c r="BQ454" s="27" t="s">
        <v>10274</v>
      </c>
      <c r="BR454" s="27" t="s">
        <v>10273</v>
      </c>
      <c r="BS454" s="27" t="s">
        <v>10273</v>
      </c>
      <c r="BT454" s="27" t="s">
        <v>10273</v>
      </c>
      <c r="BU454" s="28" t="s">
        <v>10274</v>
      </c>
      <c r="BV454" s="28" t="s">
        <v>10274</v>
      </c>
      <c r="BW454" s="28" t="s">
        <v>10273</v>
      </c>
      <c r="BX454" s="27" t="s">
        <v>10279</v>
      </c>
      <c r="BY454" s="27" t="s">
        <v>10273</v>
      </c>
      <c r="BZ454" s="27" t="s">
        <v>10274</v>
      </c>
    </row>
    <row r="455" spans="1:78" ht="25.5" customHeight="1" x14ac:dyDescent="0.25">
      <c r="A455" s="27">
        <v>30</v>
      </c>
      <c r="B455" s="28" t="s">
        <v>10441</v>
      </c>
      <c r="C455" s="28" t="s">
        <v>10442</v>
      </c>
      <c r="D455" s="27" t="s">
        <v>2705</v>
      </c>
      <c r="E455" s="27" t="s">
        <v>10443</v>
      </c>
      <c r="F455" s="27" t="s">
        <v>10444</v>
      </c>
      <c r="G455" s="27" t="s">
        <v>10269</v>
      </c>
      <c r="H455" s="27" t="s">
        <v>2705</v>
      </c>
      <c r="I455" s="27" t="s">
        <v>10269</v>
      </c>
      <c r="J455" s="27" t="s">
        <v>10445</v>
      </c>
      <c r="K455" s="27" t="s">
        <v>10446</v>
      </c>
      <c r="L455" s="29" t="s">
        <v>10309</v>
      </c>
      <c r="M455" s="36" t="s">
        <v>10273</v>
      </c>
      <c r="N455" s="36" t="s">
        <v>10273</v>
      </c>
      <c r="O455" s="36" t="s">
        <v>10273</v>
      </c>
      <c r="P455" s="36" t="s">
        <v>10274</v>
      </c>
      <c r="Q455" s="36" t="s">
        <v>10274</v>
      </c>
      <c r="R455" s="36">
        <v>236</v>
      </c>
      <c r="S455" s="36">
        <v>0</v>
      </c>
      <c r="T455" s="36">
        <v>236</v>
      </c>
      <c r="U455" s="36">
        <v>238</v>
      </c>
      <c r="V455" s="36">
        <v>0</v>
      </c>
      <c r="W455" s="36">
        <v>238</v>
      </c>
      <c r="X455" s="31">
        <v>16</v>
      </c>
      <c r="Y455" s="27" t="s">
        <v>10274</v>
      </c>
      <c r="Z455" s="27" t="s">
        <v>10273</v>
      </c>
      <c r="AA455" s="27" t="s">
        <v>10273</v>
      </c>
      <c r="AB455" s="27" t="s">
        <v>10274</v>
      </c>
      <c r="AC455" s="27" t="s">
        <v>10273</v>
      </c>
      <c r="AD455" s="27" t="s">
        <v>10273</v>
      </c>
      <c r="AE455" s="27" t="s">
        <v>10273</v>
      </c>
      <c r="AF455" s="27" t="s">
        <v>10273</v>
      </c>
      <c r="AG455" s="27" t="s">
        <v>10275</v>
      </c>
      <c r="AH455" s="27" t="s">
        <v>10274</v>
      </c>
      <c r="AI455" s="27" t="s">
        <v>10274</v>
      </c>
      <c r="AJ455" s="27" t="s">
        <v>10274</v>
      </c>
      <c r="AK455" s="27" t="s">
        <v>10273</v>
      </c>
      <c r="AL455" s="27" t="s">
        <v>10275</v>
      </c>
      <c r="AM455" s="32" t="s">
        <v>10275</v>
      </c>
      <c r="AN455" s="32" t="s">
        <v>10275</v>
      </c>
      <c r="AO455" s="32" t="s">
        <v>10275</v>
      </c>
      <c r="AP455" s="33">
        <v>0</v>
      </c>
      <c r="AQ455" s="33">
        <v>0</v>
      </c>
      <c r="AR455" s="33">
        <v>0</v>
      </c>
      <c r="AS455" s="33">
        <v>0</v>
      </c>
      <c r="AT455" s="33">
        <v>0</v>
      </c>
      <c r="AU455" s="33">
        <v>0</v>
      </c>
      <c r="AV455" s="34" t="s">
        <v>10447</v>
      </c>
      <c r="AW455" s="34" t="s">
        <v>10276</v>
      </c>
      <c r="AX455" s="34" t="s">
        <v>10276</v>
      </c>
      <c r="AY455" s="35" t="s">
        <v>10275</v>
      </c>
      <c r="AZ455" s="35" t="s">
        <v>10275</v>
      </c>
      <c r="BA455" s="35" t="s">
        <v>10275</v>
      </c>
      <c r="BB455" s="35" t="s">
        <v>10275</v>
      </c>
      <c r="BC455" s="35" t="s">
        <v>10278</v>
      </c>
      <c r="BD455" s="35" t="s">
        <v>10278</v>
      </c>
      <c r="BE455" s="28" t="s">
        <v>10273</v>
      </c>
      <c r="BF455" s="28" t="s">
        <v>10273</v>
      </c>
      <c r="BG455" s="28" t="s">
        <v>10274</v>
      </c>
      <c r="BH455" s="28" t="s">
        <v>10274</v>
      </c>
      <c r="BI455" s="28" t="s">
        <v>10273</v>
      </c>
      <c r="BJ455" s="28" t="s">
        <v>10274</v>
      </c>
      <c r="BK455" s="28" t="s">
        <v>10273</v>
      </c>
      <c r="BL455" s="28" t="s">
        <v>10273</v>
      </c>
      <c r="BM455" s="28" t="s">
        <v>10273</v>
      </c>
      <c r="BN455" s="28" t="s">
        <v>10273</v>
      </c>
      <c r="BO455" s="28" t="s">
        <v>10273</v>
      </c>
      <c r="BP455" s="28" t="s">
        <v>10274</v>
      </c>
      <c r="BQ455" s="27" t="s">
        <v>10274</v>
      </c>
      <c r="BR455" s="27" t="s">
        <v>10274</v>
      </c>
      <c r="BS455" s="27" t="s">
        <v>10273</v>
      </c>
      <c r="BT455" s="27" t="s">
        <v>10273</v>
      </c>
      <c r="BU455" s="28" t="s">
        <v>10273</v>
      </c>
      <c r="BV455" s="28" t="s">
        <v>10274</v>
      </c>
      <c r="BW455" s="28" t="s">
        <v>10273</v>
      </c>
      <c r="BX455" s="27" t="s">
        <v>10279</v>
      </c>
      <c r="BY455" s="27" t="s">
        <v>10273</v>
      </c>
      <c r="BZ455" s="27" t="s">
        <v>10274</v>
      </c>
    </row>
    <row r="456" spans="1:78" ht="25.5" customHeight="1" x14ac:dyDescent="0.25">
      <c r="A456" s="27">
        <v>1406</v>
      </c>
      <c r="B456" s="28" t="s">
        <v>16831</v>
      </c>
      <c r="C456" s="28" t="s">
        <v>16832</v>
      </c>
      <c r="D456" s="27" t="s">
        <v>2705</v>
      </c>
      <c r="E456" s="27" t="s">
        <v>16833</v>
      </c>
      <c r="F456" s="27" t="s">
        <v>16834</v>
      </c>
      <c r="G456" s="27" t="s">
        <v>10269</v>
      </c>
      <c r="H456" s="27" t="s">
        <v>2705</v>
      </c>
      <c r="I456" s="27" t="s">
        <v>10269</v>
      </c>
      <c r="J456" s="27" t="s">
        <v>16835</v>
      </c>
      <c r="K456" s="27" t="s">
        <v>16836</v>
      </c>
      <c r="L456" s="29" t="s">
        <v>10294</v>
      </c>
      <c r="M456" s="36" t="s">
        <v>10274</v>
      </c>
      <c r="N456" s="36" t="s">
        <v>10274</v>
      </c>
      <c r="O456" s="36" t="s">
        <v>10274</v>
      </c>
      <c r="P456" s="36" t="s">
        <v>10273</v>
      </c>
      <c r="Q456" s="36" t="s">
        <v>10273</v>
      </c>
      <c r="R456" s="36">
        <v>115</v>
      </c>
      <c r="S456" s="36">
        <v>58</v>
      </c>
      <c r="T456" s="36">
        <v>173</v>
      </c>
      <c r="U456" s="36">
        <v>112</v>
      </c>
      <c r="V456" s="36">
        <v>59</v>
      </c>
      <c r="W456" s="36">
        <v>171</v>
      </c>
      <c r="X456" s="31">
        <v>10</v>
      </c>
      <c r="Y456" s="27" t="s">
        <v>10274</v>
      </c>
      <c r="Z456" s="27" t="s">
        <v>10273</v>
      </c>
      <c r="AA456" s="27" t="s">
        <v>10273</v>
      </c>
      <c r="AB456" s="27" t="s">
        <v>10273</v>
      </c>
      <c r="AC456" s="27" t="s">
        <v>10273</v>
      </c>
      <c r="AD456" s="27" t="s">
        <v>10273</v>
      </c>
      <c r="AE456" s="27" t="s">
        <v>10273</v>
      </c>
      <c r="AF456" s="27" t="s">
        <v>10273</v>
      </c>
      <c r="AG456" s="27" t="s">
        <v>10275</v>
      </c>
      <c r="AH456" s="27" t="s">
        <v>10273</v>
      </c>
      <c r="AI456" s="27" t="s">
        <v>10273</v>
      </c>
      <c r="AJ456" s="27" t="s">
        <v>10274</v>
      </c>
      <c r="AK456" s="27" t="s">
        <v>10273</v>
      </c>
      <c r="AL456" s="27" t="s">
        <v>10275</v>
      </c>
      <c r="AM456" s="33" t="s">
        <v>10276</v>
      </c>
      <c r="AN456" s="33" t="s">
        <v>10276</v>
      </c>
      <c r="AO456" s="33" t="s">
        <v>10323</v>
      </c>
      <c r="AP456" s="33">
        <v>2</v>
      </c>
      <c r="AQ456" s="33">
        <v>2</v>
      </c>
      <c r="AR456" s="33">
        <v>0</v>
      </c>
      <c r="AS456" s="33" t="s">
        <v>10275</v>
      </c>
      <c r="AT456" s="33" t="s">
        <v>10275</v>
      </c>
      <c r="AU456" s="33" t="s">
        <v>10275</v>
      </c>
      <c r="AV456" s="34">
        <v>0</v>
      </c>
      <c r="AW456" s="34">
        <v>0</v>
      </c>
      <c r="AX456" s="34">
        <v>0</v>
      </c>
      <c r="AY456" s="35" t="s">
        <v>10278</v>
      </c>
      <c r="AZ456" s="35" t="s">
        <v>10278</v>
      </c>
      <c r="BA456" s="35" t="s">
        <v>10275</v>
      </c>
      <c r="BB456" s="35" t="s">
        <v>10275</v>
      </c>
      <c r="BC456" s="35" t="s">
        <v>10275</v>
      </c>
      <c r="BD456" s="35" t="s">
        <v>10278</v>
      </c>
      <c r="BE456" s="28" t="s">
        <v>10274</v>
      </c>
      <c r="BF456" s="28" t="s">
        <v>10273</v>
      </c>
      <c r="BG456" s="28" t="s">
        <v>10273</v>
      </c>
      <c r="BH456" s="28" t="s">
        <v>10274</v>
      </c>
      <c r="BI456" s="28" t="s">
        <v>10273</v>
      </c>
      <c r="BJ456" s="28" t="s">
        <v>10274</v>
      </c>
      <c r="BK456" s="28" t="s">
        <v>10274</v>
      </c>
      <c r="BL456" s="28" t="s">
        <v>10273</v>
      </c>
      <c r="BM456" s="28" t="s">
        <v>10273</v>
      </c>
      <c r="BN456" s="28" t="s">
        <v>10273</v>
      </c>
      <c r="BO456" s="28" t="s">
        <v>10273</v>
      </c>
      <c r="BP456" s="28" t="s">
        <v>10273</v>
      </c>
      <c r="BQ456" s="27" t="s">
        <v>10274</v>
      </c>
      <c r="BR456" s="27" t="s">
        <v>10274</v>
      </c>
      <c r="BS456" s="27" t="s">
        <v>10273</v>
      </c>
      <c r="BT456" s="27" t="s">
        <v>10273</v>
      </c>
      <c r="BU456" s="28" t="s">
        <v>10274</v>
      </c>
      <c r="BV456" s="28" t="s">
        <v>10274</v>
      </c>
      <c r="BW456" s="28" t="s">
        <v>10273</v>
      </c>
      <c r="BX456" s="27" t="s">
        <v>10279</v>
      </c>
      <c r="BY456" s="27" t="s">
        <v>10273</v>
      </c>
      <c r="BZ456" s="27" t="s">
        <v>10274</v>
      </c>
    </row>
    <row r="457" spans="1:78" ht="25.5" customHeight="1" x14ac:dyDescent="0.25">
      <c r="A457" s="27">
        <v>44</v>
      </c>
      <c r="B457" s="28" t="s">
        <v>10501</v>
      </c>
      <c r="C457" s="28" t="s">
        <v>10502</v>
      </c>
      <c r="D457" s="27" t="s">
        <v>2705</v>
      </c>
      <c r="E457" s="27" t="e">
        <v>#N/A</v>
      </c>
      <c r="F457" s="27" t="e">
        <v>#N/A</v>
      </c>
      <c r="G457" s="27" t="s">
        <v>10269</v>
      </c>
      <c r="H457" s="27" t="s">
        <v>2705</v>
      </c>
      <c r="I457" s="27" t="s">
        <v>10269</v>
      </c>
      <c r="J457" s="27" t="s">
        <v>10503</v>
      </c>
      <c r="K457" s="27" t="s">
        <v>10504</v>
      </c>
      <c r="L457" s="29" t="s">
        <v>10294</v>
      </c>
      <c r="M457" s="36" t="s">
        <v>10274</v>
      </c>
      <c r="N457" s="36" t="s">
        <v>10274</v>
      </c>
      <c r="O457" s="36" t="s">
        <v>10274</v>
      </c>
      <c r="P457" s="36" t="s">
        <v>10273</v>
      </c>
      <c r="Q457" s="36" t="s">
        <v>10273</v>
      </c>
      <c r="R457" s="36">
        <v>0</v>
      </c>
      <c r="S457" s="36">
        <v>305</v>
      </c>
      <c r="T457" s="36">
        <v>305</v>
      </c>
      <c r="U457" s="36">
        <v>0</v>
      </c>
      <c r="V457" s="36">
        <v>283</v>
      </c>
      <c r="W457" s="36">
        <v>283</v>
      </c>
      <c r="X457" s="31">
        <v>16</v>
      </c>
      <c r="Y457" s="27" t="s">
        <v>10274</v>
      </c>
      <c r="Z457" s="27" t="s">
        <v>10273</v>
      </c>
      <c r="AA457" s="27" t="s">
        <v>10273</v>
      </c>
      <c r="AB457" s="27" t="s">
        <v>10273</v>
      </c>
      <c r="AC457" s="27" t="s">
        <v>10273</v>
      </c>
      <c r="AD457" s="27" t="s">
        <v>10273</v>
      </c>
      <c r="AE457" s="27" t="s">
        <v>10273</v>
      </c>
      <c r="AF457" s="27" t="s">
        <v>10273</v>
      </c>
      <c r="AG457" s="27" t="s">
        <v>10275</v>
      </c>
      <c r="AH457" s="27" t="s">
        <v>10273</v>
      </c>
      <c r="AI457" s="27" t="s">
        <v>10273</v>
      </c>
      <c r="AJ457" s="27" t="s">
        <v>10274</v>
      </c>
      <c r="AK457" s="27" t="s">
        <v>10273</v>
      </c>
      <c r="AL457" s="27" t="s">
        <v>10275</v>
      </c>
      <c r="AM457" s="33" t="s">
        <v>10276</v>
      </c>
      <c r="AN457" s="33" t="s">
        <v>10323</v>
      </c>
      <c r="AO457" s="33" t="s">
        <v>10276</v>
      </c>
      <c r="AP457" s="33">
        <v>0</v>
      </c>
      <c r="AQ457" s="33">
        <v>8</v>
      </c>
      <c r="AR457" s="33">
        <v>0</v>
      </c>
      <c r="AS457" s="33" t="s">
        <v>10275</v>
      </c>
      <c r="AT457" s="33" t="s">
        <v>10275</v>
      </c>
      <c r="AU457" s="33" t="s">
        <v>10275</v>
      </c>
      <c r="AV457" s="34">
        <v>0</v>
      </c>
      <c r="AW457" s="34">
        <v>0</v>
      </c>
      <c r="AX457" s="34">
        <v>0</v>
      </c>
      <c r="AY457" s="35" t="s">
        <v>10278</v>
      </c>
      <c r="AZ457" s="35" t="s">
        <v>10278</v>
      </c>
      <c r="BA457" s="35" t="s">
        <v>10275</v>
      </c>
      <c r="BB457" s="35" t="s">
        <v>10275</v>
      </c>
      <c r="BC457" s="35" t="s">
        <v>10275</v>
      </c>
      <c r="BD457" s="35" t="s">
        <v>10278</v>
      </c>
      <c r="BE457" s="28" t="s">
        <v>10274</v>
      </c>
      <c r="BF457" s="28" t="s">
        <v>10273</v>
      </c>
      <c r="BG457" s="28" t="s">
        <v>10274</v>
      </c>
      <c r="BH457" s="28" t="s">
        <v>10273</v>
      </c>
      <c r="BI457" s="28" t="s">
        <v>10273</v>
      </c>
      <c r="BJ457" s="28" t="s">
        <v>10274</v>
      </c>
      <c r="BK457" s="28" t="s">
        <v>10273</v>
      </c>
      <c r="BL457" s="28" t="s">
        <v>10273</v>
      </c>
      <c r="BM457" s="28" t="s">
        <v>10273</v>
      </c>
      <c r="BN457" s="28" t="s">
        <v>10273</v>
      </c>
      <c r="BO457" s="28" t="s">
        <v>10273</v>
      </c>
      <c r="BP457" s="28" t="s">
        <v>10274</v>
      </c>
      <c r="BQ457" s="27" t="s">
        <v>10274</v>
      </c>
      <c r="BR457" s="27" t="s">
        <v>10273</v>
      </c>
      <c r="BS457" s="27" t="s">
        <v>10273</v>
      </c>
      <c r="BT457" s="27" t="s">
        <v>10273</v>
      </c>
      <c r="BU457" s="28" t="s">
        <v>10274</v>
      </c>
      <c r="BV457" s="28" t="s">
        <v>10274</v>
      </c>
      <c r="BW457" s="28" t="s">
        <v>10273</v>
      </c>
      <c r="BX457" s="27" t="s">
        <v>10279</v>
      </c>
      <c r="BY457" s="27" t="s">
        <v>10273</v>
      </c>
      <c r="BZ457" s="27" t="s">
        <v>10274</v>
      </c>
    </row>
    <row r="458" spans="1:78" ht="25.5" customHeight="1" x14ac:dyDescent="0.25">
      <c r="A458" s="27">
        <v>56</v>
      </c>
      <c r="B458" s="28" t="s">
        <v>10546</v>
      </c>
      <c r="C458" s="28" t="s">
        <v>10547</v>
      </c>
      <c r="D458" s="27" t="s">
        <v>2705</v>
      </c>
      <c r="E458" s="27" t="s">
        <v>10548</v>
      </c>
      <c r="F458" s="27" t="s">
        <v>10549</v>
      </c>
      <c r="G458" s="27" t="s">
        <v>10269</v>
      </c>
      <c r="H458" s="27" t="s">
        <v>2705</v>
      </c>
      <c r="I458" s="27" t="s">
        <v>10269</v>
      </c>
      <c r="J458" s="27" t="s">
        <v>10550</v>
      </c>
      <c r="K458" s="27" t="s">
        <v>10551</v>
      </c>
      <c r="L458" s="29" t="s">
        <v>10309</v>
      </c>
      <c r="M458" s="36" t="s">
        <v>10273</v>
      </c>
      <c r="N458" s="36" t="s">
        <v>10273</v>
      </c>
      <c r="O458" s="36" t="s">
        <v>10273</v>
      </c>
      <c r="P458" s="36" t="s">
        <v>10274</v>
      </c>
      <c r="Q458" s="36" t="s">
        <v>10274</v>
      </c>
      <c r="R458" s="36">
        <v>215</v>
      </c>
      <c r="S458" s="36">
        <v>90</v>
      </c>
      <c r="T458" s="36">
        <v>305</v>
      </c>
      <c r="U458" s="36">
        <v>184</v>
      </c>
      <c r="V458" s="36">
        <v>78</v>
      </c>
      <c r="W458" s="36">
        <v>262</v>
      </c>
      <c r="X458" s="31">
        <v>11</v>
      </c>
      <c r="Y458" s="27" t="s">
        <v>10274</v>
      </c>
      <c r="Z458" s="27" t="s">
        <v>10274</v>
      </c>
      <c r="AA458" s="27" t="s">
        <v>10273</v>
      </c>
      <c r="AB458" s="27" t="s">
        <v>10273</v>
      </c>
      <c r="AC458" s="27" t="s">
        <v>10273</v>
      </c>
      <c r="AD458" s="27" t="s">
        <v>10273</v>
      </c>
      <c r="AE458" s="27" t="s">
        <v>10273</v>
      </c>
      <c r="AF458" s="27" t="s">
        <v>10273</v>
      </c>
      <c r="AG458" s="27" t="s">
        <v>10275</v>
      </c>
      <c r="AH458" s="27" t="s">
        <v>10273</v>
      </c>
      <c r="AI458" s="27" t="s">
        <v>10273</v>
      </c>
      <c r="AJ458" s="27" t="s">
        <v>10274</v>
      </c>
      <c r="AK458" s="27" t="s">
        <v>10273</v>
      </c>
      <c r="AL458" s="27" t="s">
        <v>10275</v>
      </c>
      <c r="AM458" s="32" t="s">
        <v>10275</v>
      </c>
      <c r="AN458" s="32" t="s">
        <v>10275</v>
      </c>
      <c r="AO458" s="32" t="s">
        <v>10275</v>
      </c>
      <c r="AP458" s="33">
        <v>0</v>
      </c>
      <c r="AQ458" s="33">
        <v>0</v>
      </c>
      <c r="AR458" s="33">
        <v>0</v>
      </c>
      <c r="AS458" s="33">
        <v>0</v>
      </c>
      <c r="AT458" s="33">
        <v>0</v>
      </c>
      <c r="AU458" s="33">
        <v>0</v>
      </c>
      <c r="AV458" s="34" t="s">
        <v>10434</v>
      </c>
      <c r="AW458" s="34" t="s">
        <v>10287</v>
      </c>
      <c r="AX458" s="34" t="s">
        <v>10276</v>
      </c>
      <c r="AY458" s="35" t="s">
        <v>10275</v>
      </c>
      <c r="AZ458" s="35" t="s">
        <v>10275</v>
      </c>
      <c r="BA458" s="35" t="s">
        <v>10275</v>
      </c>
      <c r="BB458" s="35" t="s">
        <v>10275</v>
      </c>
      <c r="BC458" s="35" t="s">
        <v>10278</v>
      </c>
      <c r="BD458" s="35" t="s">
        <v>10278</v>
      </c>
      <c r="BE458" s="28" t="s">
        <v>10274</v>
      </c>
      <c r="BF458" s="28" t="s">
        <v>10273</v>
      </c>
      <c r="BG458" s="28" t="s">
        <v>10273</v>
      </c>
      <c r="BH458" s="28" t="s">
        <v>10273</v>
      </c>
      <c r="BI458" s="28" t="s">
        <v>10273</v>
      </c>
      <c r="BJ458" s="28" t="s">
        <v>10274</v>
      </c>
      <c r="BK458" s="28" t="s">
        <v>10273</v>
      </c>
      <c r="BL458" s="28" t="s">
        <v>10273</v>
      </c>
      <c r="BM458" s="28" t="s">
        <v>10273</v>
      </c>
      <c r="BN458" s="28" t="s">
        <v>10273</v>
      </c>
      <c r="BO458" s="28" t="s">
        <v>10273</v>
      </c>
      <c r="BP458" s="28" t="s">
        <v>10274</v>
      </c>
      <c r="BQ458" s="27" t="s">
        <v>10274</v>
      </c>
      <c r="BR458" s="27" t="s">
        <v>10274</v>
      </c>
      <c r="BS458" s="27" t="s">
        <v>10273</v>
      </c>
      <c r="BT458" s="27" t="s">
        <v>10273</v>
      </c>
      <c r="BU458" s="28" t="s">
        <v>10274</v>
      </c>
      <c r="BV458" s="28" t="s">
        <v>10273</v>
      </c>
      <c r="BW458" s="28" t="s">
        <v>10273</v>
      </c>
      <c r="BX458" s="27" t="s">
        <v>10279</v>
      </c>
      <c r="BY458" s="27" t="s">
        <v>10273</v>
      </c>
      <c r="BZ458" s="27" t="s">
        <v>10273</v>
      </c>
    </row>
    <row r="459" spans="1:78" ht="25.5" customHeight="1" x14ac:dyDescent="0.25">
      <c r="A459" s="27">
        <v>7</v>
      </c>
      <c r="B459" s="28" t="s">
        <v>10317</v>
      </c>
      <c r="C459" s="28" t="s">
        <v>10318</v>
      </c>
      <c r="D459" s="27" t="s">
        <v>2705</v>
      </c>
      <c r="E459" s="27" t="s">
        <v>10319</v>
      </c>
      <c r="F459" s="27" t="s">
        <v>10320</v>
      </c>
      <c r="G459" s="27" t="s">
        <v>10269</v>
      </c>
      <c r="H459" s="27" t="s">
        <v>2705</v>
      </c>
      <c r="I459" s="27" t="s">
        <v>10269</v>
      </c>
      <c r="J459" s="27" t="s">
        <v>10321</v>
      </c>
      <c r="K459" s="27" t="s">
        <v>10322</v>
      </c>
      <c r="L459" s="29" t="s">
        <v>10272</v>
      </c>
      <c r="M459" s="36" t="s">
        <v>10274</v>
      </c>
      <c r="N459" s="36" t="s">
        <v>10274</v>
      </c>
      <c r="O459" s="36" t="s">
        <v>10274</v>
      </c>
      <c r="P459" s="36" t="s">
        <v>10274</v>
      </c>
      <c r="Q459" s="36" t="s">
        <v>10273</v>
      </c>
      <c r="R459" s="36">
        <v>60</v>
      </c>
      <c r="S459" s="36">
        <v>31</v>
      </c>
      <c r="T459" s="36">
        <v>91</v>
      </c>
      <c r="U459" s="36">
        <v>67</v>
      </c>
      <c r="V459" s="36">
        <v>41</v>
      </c>
      <c r="W459" s="36">
        <v>108</v>
      </c>
      <c r="X459" s="31">
        <v>10</v>
      </c>
      <c r="Y459" s="27" t="s">
        <v>10274</v>
      </c>
      <c r="Z459" s="27" t="s">
        <v>10273</v>
      </c>
      <c r="AA459" s="27" t="s">
        <v>10273</v>
      </c>
      <c r="AB459" s="27" t="s">
        <v>10273</v>
      </c>
      <c r="AC459" s="27" t="s">
        <v>10273</v>
      </c>
      <c r="AD459" s="27" t="s">
        <v>10273</v>
      </c>
      <c r="AE459" s="27" t="s">
        <v>10273</v>
      </c>
      <c r="AF459" s="27" t="s">
        <v>10273</v>
      </c>
      <c r="AG459" s="27" t="s">
        <v>10275</v>
      </c>
      <c r="AH459" s="27" t="s">
        <v>10274</v>
      </c>
      <c r="AI459" s="27" t="s">
        <v>10274</v>
      </c>
      <c r="AJ459" s="27" t="s">
        <v>10273</v>
      </c>
      <c r="AK459" s="27" t="s">
        <v>10273</v>
      </c>
      <c r="AL459" s="27" t="s">
        <v>10275</v>
      </c>
      <c r="AM459" s="33" t="s">
        <v>10323</v>
      </c>
      <c r="AN459" s="33" t="s">
        <v>10323</v>
      </c>
      <c r="AO459" s="33" t="s">
        <v>10276</v>
      </c>
      <c r="AP459" s="33">
        <v>0</v>
      </c>
      <c r="AQ459" s="33">
        <v>0</v>
      </c>
      <c r="AR459" s="33">
        <v>0</v>
      </c>
      <c r="AS459" s="33" t="s">
        <v>10275</v>
      </c>
      <c r="AT459" s="33" t="s">
        <v>10275</v>
      </c>
      <c r="AU459" s="33" t="s">
        <v>10275</v>
      </c>
      <c r="AV459" s="34" t="s">
        <v>10324</v>
      </c>
      <c r="AW459" s="34" t="s">
        <v>10325</v>
      </c>
      <c r="AX459" s="34" t="s">
        <v>10276</v>
      </c>
      <c r="AY459" s="35" t="s">
        <v>10278</v>
      </c>
      <c r="AZ459" s="35" t="s">
        <v>10275</v>
      </c>
      <c r="BA459" s="35" t="s">
        <v>10275</v>
      </c>
      <c r="BB459" s="35" t="s">
        <v>10275</v>
      </c>
      <c r="BC459" s="35" t="s">
        <v>10278</v>
      </c>
      <c r="BD459" s="35" t="s">
        <v>10278</v>
      </c>
      <c r="BE459" s="28" t="s">
        <v>10274</v>
      </c>
      <c r="BF459" s="28" t="s">
        <v>10273</v>
      </c>
      <c r="BG459" s="28" t="s">
        <v>10273</v>
      </c>
      <c r="BH459" s="28" t="s">
        <v>10274</v>
      </c>
      <c r="BI459" s="28" t="s">
        <v>10273</v>
      </c>
      <c r="BJ459" s="28" t="s">
        <v>10274</v>
      </c>
      <c r="BK459" s="28" t="s">
        <v>10274</v>
      </c>
      <c r="BL459" s="28" t="s">
        <v>10273</v>
      </c>
      <c r="BM459" s="28" t="s">
        <v>10273</v>
      </c>
      <c r="BN459" s="28" t="s">
        <v>10274</v>
      </c>
      <c r="BO459" s="28" t="s">
        <v>10273</v>
      </c>
      <c r="BP459" s="28" t="s">
        <v>10274</v>
      </c>
      <c r="BQ459" s="27" t="s">
        <v>10274</v>
      </c>
      <c r="BR459" s="27" t="s">
        <v>10273</v>
      </c>
      <c r="BS459" s="27" t="s">
        <v>10273</v>
      </c>
      <c r="BT459" s="27" t="s">
        <v>10273</v>
      </c>
      <c r="BU459" s="28" t="s">
        <v>10273</v>
      </c>
      <c r="BV459" s="28" t="s">
        <v>10274</v>
      </c>
      <c r="BW459" s="28" t="s">
        <v>10273</v>
      </c>
      <c r="BX459" s="27" t="s">
        <v>10279</v>
      </c>
      <c r="BY459" s="27" t="s">
        <v>10274</v>
      </c>
      <c r="BZ459" s="27" t="s">
        <v>10274</v>
      </c>
    </row>
    <row r="460" spans="1:78" ht="25.5" customHeight="1" x14ac:dyDescent="0.25">
      <c r="A460" s="27">
        <v>34</v>
      </c>
      <c r="B460" s="28" t="s">
        <v>10459</v>
      </c>
      <c r="C460" s="28" t="s">
        <v>10460</v>
      </c>
      <c r="D460" s="27" t="s">
        <v>2705</v>
      </c>
      <c r="E460" s="27" t="s">
        <v>10461</v>
      </c>
      <c r="F460" s="27" t="s">
        <v>10462</v>
      </c>
      <c r="G460" s="27" t="s">
        <v>10269</v>
      </c>
      <c r="H460" s="27" t="s">
        <v>2705</v>
      </c>
      <c r="I460" s="27" t="s">
        <v>10269</v>
      </c>
      <c r="J460" s="27" t="s">
        <v>10463</v>
      </c>
      <c r="K460" s="27" t="s">
        <v>10464</v>
      </c>
      <c r="L460" s="29" t="s">
        <v>10272</v>
      </c>
      <c r="M460" s="36" t="s">
        <v>10274</v>
      </c>
      <c r="N460" s="36" t="s">
        <v>10274</v>
      </c>
      <c r="O460" s="36" t="s">
        <v>10274</v>
      </c>
      <c r="P460" s="36" t="s">
        <v>10274</v>
      </c>
      <c r="Q460" s="36" t="s">
        <v>10273</v>
      </c>
      <c r="R460" s="36">
        <v>14</v>
      </c>
      <c r="S460" s="36">
        <v>206</v>
      </c>
      <c r="T460" s="36">
        <v>220</v>
      </c>
      <c r="U460" s="36">
        <v>18</v>
      </c>
      <c r="V460" s="36">
        <v>240</v>
      </c>
      <c r="W460" s="36">
        <v>258</v>
      </c>
      <c r="X460" s="31">
        <v>14</v>
      </c>
      <c r="Y460" s="27" t="s">
        <v>10274</v>
      </c>
      <c r="Z460" s="27" t="s">
        <v>10273</v>
      </c>
      <c r="AA460" s="27" t="s">
        <v>10273</v>
      </c>
      <c r="AB460" s="27" t="s">
        <v>10273</v>
      </c>
      <c r="AC460" s="27" t="s">
        <v>10273</v>
      </c>
      <c r="AD460" s="27" t="s">
        <v>10273</v>
      </c>
      <c r="AE460" s="27" t="s">
        <v>10273</v>
      </c>
      <c r="AF460" s="27" t="s">
        <v>10273</v>
      </c>
      <c r="AG460" s="27" t="s">
        <v>10275</v>
      </c>
      <c r="AH460" s="27" t="s">
        <v>10273</v>
      </c>
      <c r="AI460" s="27" t="s">
        <v>10274</v>
      </c>
      <c r="AJ460" s="27" t="s">
        <v>10273</v>
      </c>
      <c r="AK460" s="27" t="s">
        <v>10273</v>
      </c>
      <c r="AL460" s="27" t="s">
        <v>10275</v>
      </c>
      <c r="AM460" s="33" t="s">
        <v>10276</v>
      </c>
      <c r="AN460" s="33" t="s">
        <v>10276</v>
      </c>
      <c r="AO460" s="33" t="s">
        <v>10286</v>
      </c>
      <c r="AP460" s="33">
        <v>0</v>
      </c>
      <c r="AQ460" s="33">
        <v>16</v>
      </c>
      <c r="AR460" s="33">
        <v>0</v>
      </c>
      <c r="AS460" s="33" t="s">
        <v>10275</v>
      </c>
      <c r="AT460" s="33" t="s">
        <v>10275</v>
      </c>
      <c r="AU460" s="33" t="s">
        <v>10275</v>
      </c>
      <c r="AV460" s="34">
        <v>0</v>
      </c>
      <c r="AW460" s="34">
        <v>0</v>
      </c>
      <c r="AX460" s="34">
        <v>0</v>
      </c>
      <c r="AY460" s="35" t="s">
        <v>10278</v>
      </c>
      <c r="AZ460" s="35" t="s">
        <v>10278</v>
      </c>
      <c r="BA460" s="35" t="s">
        <v>10278</v>
      </c>
      <c r="BB460" s="35" t="s">
        <v>10275</v>
      </c>
      <c r="BC460" s="35" t="s">
        <v>10275</v>
      </c>
      <c r="BD460" s="35" t="s">
        <v>10278</v>
      </c>
      <c r="BE460" s="28" t="s">
        <v>10273</v>
      </c>
      <c r="BF460" s="28" t="s">
        <v>10273</v>
      </c>
      <c r="BG460" s="28" t="s">
        <v>10274</v>
      </c>
      <c r="BH460" s="28" t="s">
        <v>10273</v>
      </c>
      <c r="BI460" s="28" t="s">
        <v>10273</v>
      </c>
      <c r="BJ460" s="28" t="s">
        <v>10274</v>
      </c>
      <c r="BK460" s="28" t="s">
        <v>10274</v>
      </c>
      <c r="BL460" s="28" t="s">
        <v>10273</v>
      </c>
      <c r="BM460" s="28" t="s">
        <v>10273</v>
      </c>
      <c r="BN460" s="28" t="s">
        <v>10274</v>
      </c>
      <c r="BO460" s="28" t="s">
        <v>10273</v>
      </c>
      <c r="BP460" s="28" t="s">
        <v>10274</v>
      </c>
      <c r="BQ460" s="27" t="s">
        <v>10274</v>
      </c>
      <c r="BR460" s="27" t="s">
        <v>10274</v>
      </c>
      <c r="BS460" s="27" t="s">
        <v>10273</v>
      </c>
      <c r="BT460" s="27" t="s">
        <v>10273</v>
      </c>
      <c r="BU460" s="28" t="s">
        <v>10274</v>
      </c>
      <c r="BV460" s="28" t="s">
        <v>10274</v>
      </c>
      <c r="BW460" s="28" t="s">
        <v>10273</v>
      </c>
      <c r="BX460" s="27" t="s">
        <v>10279</v>
      </c>
      <c r="BY460" s="27" t="s">
        <v>10273</v>
      </c>
      <c r="BZ460" s="27" t="s">
        <v>10274</v>
      </c>
    </row>
    <row r="461" spans="1:78" ht="25.5" customHeight="1" x14ac:dyDescent="0.25">
      <c r="A461" s="27">
        <v>35</v>
      </c>
      <c r="B461" s="28" t="s">
        <v>10465</v>
      </c>
      <c r="C461" s="28" t="s">
        <v>10466</v>
      </c>
      <c r="D461" s="27" t="s">
        <v>2705</v>
      </c>
      <c r="E461" s="27" t="e">
        <v>#N/A</v>
      </c>
      <c r="F461" s="27" t="e">
        <v>#N/A</v>
      </c>
      <c r="G461" s="27" t="s">
        <v>10269</v>
      </c>
      <c r="H461" s="27" t="s">
        <v>2705</v>
      </c>
      <c r="I461" s="27" t="s">
        <v>10269</v>
      </c>
      <c r="J461" s="27" t="s">
        <v>10467</v>
      </c>
      <c r="K461" s="27" t="s">
        <v>10468</v>
      </c>
      <c r="L461" s="29" t="s">
        <v>10294</v>
      </c>
      <c r="M461" s="36" t="s">
        <v>10274</v>
      </c>
      <c r="N461" s="36" t="s">
        <v>10274</v>
      </c>
      <c r="O461" s="36" t="s">
        <v>10274</v>
      </c>
      <c r="P461" s="36" t="s">
        <v>10273</v>
      </c>
      <c r="Q461" s="36" t="s">
        <v>10273</v>
      </c>
      <c r="R461" s="36">
        <v>225</v>
      </c>
      <c r="S461" s="36">
        <v>142</v>
      </c>
      <c r="T461" s="36">
        <v>367</v>
      </c>
      <c r="U461" s="36">
        <v>251</v>
      </c>
      <c r="V461" s="36">
        <v>112</v>
      </c>
      <c r="W461" s="36">
        <v>363</v>
      </c>
      <c r="X461" s="31">
        <v>17</v>
      </c>
      <c r="Y461" s="27" t="s">
        <v>10274</v>
      </c>
      <c r="Z461" s="27" t="s">
        <v>10273</v>
      </c>
      <c r="AA461" s="27" t="s">
        <v>10273</v>
      </c>
      <c r="AB461" s="27" t="s">
        <v>10273</v>
      </c>
      <c r="AC461" s="27" t="s">
        <v>10273</v>
      </c>
      <c r="AD461" s="27" t="s">
        <v>10273</v>
      </c>
      <c r="AE461" s="27" t="s">
        <v>10273</v>
      </c>
      <c r="AF461" s="27" t="s">
        <v>10273</v>
      </c>
      <c r="AG461" s="27" t="s">
        <v>10275</v>
      </c>
      <c r="AH461" s="27" t="s">
        <v>10274</v>
      </c>
      <c r="AI461" s="27" t="s">
        <v>10273</v>
      </c>
      <c r="AJ461" s="27" t="s">
        <v>10274</v>
      </c>
      <c r="AK461" s="27" t="s">
        <v>10273</v>
      </c>
      <c r="AL461" s="27" t="s">
        <v>10275</v>
      </c>
      <c r="AM461" s="33" t="s">
        <v>10286</v>
      </c>
      <c r="AN461" s="33" t="s">
        <v>10286</v>
      </c>
      <c r="AO461" s="33" t="s">
        <v>10276</v>
      </c>
      <c r="AP461" s="33">
        <v>3</v>
      </c>
      <c r="AQ461" s="33">
        <v>3</v>
      </c>
      <c r="AR461" s="33">
        <v>0</v>
      </c>
      <c r="AS461" s="33" t="s">
        <v>10275</v>
      </c>
      <c r="AT461" s="33" t="s">
        <v>10275</v>
      </c>
      <c r="AU461" s="33" t="s">
        <v>10275</v>
      </c>
      <c r="AV461" s="34" t="s">
        <v>10286</v>
      </c>
      <c r="AW461" s="34" t="s">
        <v>10286</v>
      </c>
      <c r="AX461" s="34" t="s">
        <v>10276</v>
      </c>
      <c r="AY461" s="35" t="s">
        <v>10278</v>
      </c>
      <c r="AZ461" s="35" t="s">
        <v>10278</v>
      </c>
      <c r="BA461" s="35" t="s">
        <v>10275</v>
      </c>
      <c r="BB461" s="35" t="s">
        <v>10275</v>
      </c>
      <c r="BC461" s="35" t="s">
        <v>10278</v>
      </c>
      <c r="BD461" s="35" t="s">
        <v>10278</v>
      </c>
      <c r="BE461" s="28" t="s">
        <v>10274</v>
      </c>
      <c r="BF461" s="28" t="s">
        <v>10273</v>
      </c>
      <c r="BG461" s="28" t="s">
        <v>10273</v>
      </c>
      <c r="BH461" s="28" t="s">
        <v>10273</v>
      </c>
      <c r="BI461" s="28" t="s">
        <v>10274</v>
      </c>
      <c r="BJ461" s="28" t="s">
        <v>10273</v>
      </c>
      <c r="BK461" s="28" t="s">
        <v>10275</v>
      </c>
      <c r="BL461" s="28" t="s">
        <v>10275</v>
      </c>
      <c r="BM461" s="28" t="s">
        <v>10275</v>
      </c>
      <c r="BN461" s="28" t="s">
        <v>10275</v>
      </c>
      <c r="BO461" s="28" t="s">
        <v>10275</v>
      </c>
      <c r="BP461" s="28" t="s">
        <v>10275</v>
      </c>
      <c r="BQ461" s="27" t="s">
        <v>10274</v>
      </c>
      <c r="BR461" s="27" t="s">
        <v>10274</v>
      </c>
      <c r="BS461" s="27" t="s">
        <v>10273</v>
      </c>
      <c r="BT461" s="27" t="s">
        <v>10273</v>
      </c>
      <c r="BU461" s="28" t="s">
        <v>10274</v>
      </c>
      <c r="BV461" s="28" t="s">
        <v>10274</v>
      </c>
      <c r="BW461" s="28" t="s">
        <v>10273</v>
      </c>
      <c r="BX461" s="27" t="s">
        <v>10279</v>
      </c>
      <c r="BY461" s="27" t="s">
        <v>10273</v>
      </c>
      <c r="BZ461" s="27" t="s">
        <v>10274</v>
      </c>
    </row>
    <row r="462" spans="1:78" ht="25.5" customHeight="1" x14ac:dyDescent="0.25">
      <c r="A462" s="27">
        <v>48</v>
      </c>
      <c r="B462" s="28" t="s">
        <v>10515</v>
      </c>
      <c r="C462" s="28" t="s">
        <v>10516</v>
      </c>
      <c r="D462" s="27" t="s">
        <v>2705</v>
      </c>
      <c r="E462" s="27" t="s">
        <v>10517</v>
      </c>
      <c r="F462" s="27" t="s">
        <v>10518</v>
      </c>
      <c r="G462" s="27" t="s">
        <v>10269</v>
      </c>
      <c r="H462" s="27" t="s">
        <v>2705</v>
      </c>
      <c r="I462" s="27" t="s">
        <v>10269</v>
      </c>
      <c r="J462" s="27" t="s">
        <v>10519</v>
      </c>
      <c r="K462" s="27" t="s">
        <v>10520</v>
      </c>
      <c r="L462" s="29" t="s">
        <v>10272</v>
      </c>
      <c r="M462" s="36" t="s">
        <v>10273</v>
      </c>
      <c r="N462" s="36" t="s">
        <v>10273</v>
      </c>
      <c r="O462" s="36" t="s">
        <v>10273</v>
      </c>
      <c r="P462" s="36" t="s">
        <v>10274</v>
      </c>
      <c r="Q462" s="36" t="s">
        <v>10273</v>
      </c>
      <c r="R462" s="36">
        <v>0</v>
      </c>
      <c r="S462" s="36">
        <v>144</v>
      </c>
      <c r="T462" s="36">
        <v>144</v>
      </c>
      <c r="U462" s="36">
        <v>0</v>
      </c>
      <c r="V462" s="36">
        <v>110</v>
      </c>
      <c r="W462" s="36">
        <v>110</v>
      </c>
      <c r="X462" s="31">
        <v>11</v>
      </c>
      <c r="Y462" s="27" t="s">
        <v>10274</v>
      </c>
      <c r="Z462" s="27" t="s">
        <v>10273</v>
      </c>
      <c r="AA462" s="27" t="s">
        <v>10273</v>
      </c>
      <c r="AB462" s="27" t="s">
        <v>10273</v>
      </c>
      <c r="AC462" s="27" t="s">
        <v>10273</v>
      </c>
      <c r="AD462" s="27" t="s">
        <v>10273</v>
      </c>
      <c r="AE462" s="27" t="s">
        <v>10273</v>
      </c>
      <c r="AF462" s="27" t="s">
        <v>10273</v>
      </c>
      <c r="AG462" s="27" t="s">
        <v>10275</v>
      </c>
      <c r="AH462" s="27" t="s">
        <v>10274</v>
      </c>
      <c r="AI462" s="27" t="s">
        <v>10273</v>
      </c>
      <c r="AJ462" s="27" t="s">
        <v>10274</v>
      </c>
      <c r="AK462" s="27" t="s">
        <v>10273</v>
      </c>
      <c r="AL462" s="27" t="s">
        <v>10275</v>
      </c>
      <c r="AM462" s="32" t="s">
        <v>10275</v>
      </c>
      <c r="AN462" s="32" t="s">
        <v>10275</v>
      </c>
      <c r="AO462" s="32" t="s">
        <v>10275</v>
      </c>
      <c r="AP462" s="33">
        <v>0</v>
      </c>
      <c r="AQ462" s="33">
        <v>10</v>
      </c>
      <c r="AR462" s="33">
        <v>0</v>
      </c>
      <c r="AS462" s="33" t="s">
        <v>10275</v>
      </c>
      <c r="AT462" s="33" t="s">
        <v>10275</v>
      </c>
      <c r="AU462" s="33" t="s">
        <v>10275</v>
      </c>
      <c r="AV462" s="34">
        <v>0</v>
      </c>
      <c r="AW462" s="34">
        <v>0</v>
      </c>
      <c r="AX462" s="34">
        <v>0</v>
      </c>
      <c r="AY462" s="35" t="s">
        <v>10275</v>
      </c>
      <c r="AZ462" s="35" t="s">
        <v>10275</v>
      </c>
      <c r="BA462" s="35" t="s">
        <v>10278</v>
      </c>
      <c r="BB462" s="35" t="s">
        <v>10275</v>
      </c>
      <c r="BC462" s="35" t="s">
        <v>10275</v>
      </c>
      <c r="BD462" s="35" t="s">
        <v>10278</v>
      </c>
      <c r="BE462" s="28" t="s">
        <v>10274</v>
      </c>
      <c r="BF462" s="28" t="s">
        <v>10273</v>
      </c>
      <c r="BG462" s="28" t="s">
        <v>10273</v>
      </c>
      <c r="BH462" s="28" t="s">
        <v>10274</v>
      </c>
      <c r="BI462" s="28" t="s">
        <v>10274</v>
      </c>
      <c r="BJ462" s="28" t="s">
        <v>10273</v>
      </c>
      <c r="BK462" s="28" t="s">
        <v>10275</v>
      </c>
      <c r="BL462" s="28" t="s">
        <v>10275</v>
      </c>
      <c r="BM462" s="28" t="s">
        <v>10275</v>
      </c>
      <c r="BN462" s="28" t="s">
        <v>10275</v>
      </c>
      <c r="BO462" s="28" t="s">
        <v>10275</v>
      </c>
      <c r="BP462" s="28" t="s">
        <v>10275</v>
      </c>
      <c r="BQ462" s="27" t="s">
        <v>10274</v>
      </c>
      <c r="BR462" s="27" t="s">
        <v>10274</v>
      </c>
      <c r="BS462" s="27" t="s">
        <v>10273</v>
      </c>
      <c r="BT462" s="27" t="s">
        <v>10273</v>
      </c>
      <c r="BU462" s="28" t="s">
        <v>10274</v>
      </c>
      <c r="BV462" s="28" t="s">
        <v>10274</v>
      </c>
      <c r="BW462" s="28" t="s">
        <v>10273</v>
      </c>
      <c r="BX462" s="27" t="s">
        <v>10279</v>
      </c>
      <c r="BY462" s="27" t="s">
        <v>10274</v>
      </c>
      <c r="BZ462" s="27" t="s">
        <v>10274</v>
      </c>
    </row>
    <row r="463" spans="1:78" ht="25.5" customHeight="1" x14ac:dyDescent="0.25">
      <c r="A463" s="27">
        <v>1</v>
      </c>
      <c r="B463" s="28" t="s">
        <v>10265</v>
      </c>
      <c r="C463" s="28" t="s">
        <v>10266</v>
      </c>
      <c r="D463" s="27" t="s">
        <v>2705</v>
      </c>
      <c r="E463" s="27" t="s">
        <v>10267</v>
      </c>
      <c r="F463" s="27" t="s">
        <v>10268</v>
      </c>
      <c r="G463" s="27" t="s">
        <v>10269</v>
      </c>
      <c r="H463" s="27" t="s">
        <v>2705</v>
      </c>
      <c r="I463" s="27" t="s">
        <v>10269</v>
      </c>
      <c r="J463" s="27" t="s">
        <v>10270</v>
      </c>
      <c r="K463" s="27" t="s">
        <v>10271</v>
      </c>
      <c r="L463" s="29" t="s">
        <v>10272</v>
      </c>
      <c r="M463" s="30" t="s">
        <v>10273</v>
      </c>
      <c r="N463" s="30" t="s">
        <v>10274</v>
      </c>
      <c r="O463" s="30" t="s">
        <v>10274</v>
      </c>
      <c r="P463" s="30" t="s">
        <v>10274</v>
      </c>
      <c r="Q463" s="30" t="s">
        <v>10273</v>
      </c>
      <c r="R463" s="30">
        <v>50</v>
      </c>
      <c r="S463" s="30">
        <v>11</v>
      </c>
      <c r="T463" s="30">
        <v>61</v>
      </c>
      <c r="U463" s="30">
        <v>73</v>
      </c>
      <c r="V463" s="30">
        <v>9</v>
      </c>
      <c r="W463" s="30">
        <v>82</v>
      </c>
      <c r="X463" s="31">
        <v>7</v>
      </c>
      <c r="Y463" s="27" t="s">
        <v>10274</v>
      </c>
      <c r="Z463" s="27" t="s">
        <v>10273</v>
      </c>
      <c r="AA463" s="27" t="s">
        <v>10273</v>
      </c>
      <c r="AB463" s="27" t="s">
        <v>10273</v>
      </c>
      <c r="AC463" s="27" t="s">
        <v>10273</v>
      </c>
      <c r="AD463" s="27" t="s">
        <v>10273</v>
      </c>
      <c r="AE463" s="27" t="s">
        <v>10273</v>
      </c>
      <c r="AF463" s="27" t="s">
        <v>10273</v>
      </c>
      <c r="AG463" s="27" t="s">
        <v>10275</v>
      </c>
      <c r="AH463" s="27" t="s">
        <v>10273</v>
      </c>
      <c r="AI463" s="27" t="s">
        <v>10274</v>
      </c>
      <c r="AJ463" s="27" t="s">
        <v>10274</v>
      </c>
      <c r="AK463" s="27" t="s">
        <v>10273</v>
      </c>
      <c r="AL463" s="27" t="s">
        <v>10275</v>
      </c>
      <c r="AM463" s="32" t="s">
        <v>10275</v>
      </c>
      <c r="AN463" s="32" t="s">
        <v>10275</v>
      </c>
      <c r="AO463" s="32" t="s">
        <v>10275</v>
      </c>
      <c r="AP463" s="33">
        <v>0</v>
      </c>
      <c r="AQ463" s="33">
        <v>0</v>
      </c>
      <c r="AR463" s="33">
        <v>0</v>
      </c>
      <c r="AS463" s="33" t="s">
        <v>10275</v>
      </c>
      <c r="AT463" s="33" t="s">
        <v>10275</v>
      </c>
      <c r="AU463" s="33" t="s">
        <v>10275</v>
      </c>
      <c r="AV463" s="34" t="s">
        <v>10276</v>
      </c>
      <c r="AW463" s="34" t="s">
        <v>10276</v>
      </c>
      <c r="AX463" s="34" t="s">
        <v>10277</v>
      </c>
      <c r="AY463" s="35" t="s">
        <v>10275</v>
      </c>
      <c r="AZ463" s="35" t="s">
        <v>10275</v>
      </c>
      <c r="BA463" s="35" t="s">
        <v>10275</v>
      </c>
      <c r="BB463" s="35" t="s">
        <v>10275</v>
      </c>
      <c r="BC463" s="35" t="s">
        <v>10278</v>
      </c>
      <c r="BD463" s="35" t="s">
        <v>10278</v>
      </c>
      <c r="BE463" s="28" t="s">
        <v>10274</v>
      </c>
      <c r="BF463" s="28" t="s">
        <v>10273</v>
      </c>
      <c r="BG463" s="28" t="s">
        <v>10273</v>
      </c>
      <c r="BH463" s="28" t="s">
        <v>10274</v>
      </c>
      <c r="BI463" s="28" t="s">
        <v>10273</v>
      </c>
      <c r="BJ463" s="28" t="s">
        <v>10274</v>
      </c>
      <c r="BK463" s="28" t="s">
        <v>10273</v>
      </c>
      <c r="BL463" s="28" t="s">
        <v>10273</v>
      </c>
      <c r="BM463" s="28" t="s">
        <v>10273</v>
      </c>
      <c r="BN463" s="28" t="s">
        <v>10273</v>
      </c>
      <c r="BO463" s="28" t="s">
        <v>10273</v>
      </c>
      <c r="BP463" s="28" t="s">
        <v>10274</v>
      </c>
      <c r="BQ463" s="27" t="s">
        <v>10274</v>
      </c>
      <c r="BR463" s="27" t="s">
        <v>10273</v>
      </c>
      <c r="BS463" s="27" t="s">
        <v>10273</v>
      </c>
      <c r="BT463" s="27" t="s">
        <v>10273</v>
      </c>
      <c r="BU463" s="28" t="s">
        <v>10273</v>
      </c>
      <c r="BV463" s="28" t="s">
        <v>10274</v>
      </c>
      <c r="BW463" s="28" t="s">
        <v>10273</v>
      </c>
      <c r="BX463" s="27" t="s">
        <v>10279</v>
      </c>
      <c r="BY463" s="27" t="s">
        <v>10273</v>
      </c>
      <c r="BZ463" s="27" t="s">
        <v>10274</v>
      </c>
    </row>
    <row r="464" spans="1:78" ht="25.5" customHeight="1" x14ac:dyDescent="0.25">
      <c r="A464" s="27">
        <v>42</v>
      </c>
      <c r="B464" s="28" t="s">
        <v>10491</v>
      </c>
      <c r="C464" s="28" t="s">
        <v>10492</v>
      </c>
      <c r="D464" s="27" t="s">
        <v>2705</v>
      </c>
      <c r="E464" s="27" t="s">
        <v>10493</v>
      </c>
      <c r="F464" s="27" t="s">
        <v>10494</v>
      </c>
      <c r="G464" s="27" t="s">
        <v>10269</v>
      </c>
      <c r="H464" s="27" t="s">
        <v>2705</v>
      </c>
      <c r="I464" s="27" t="s">
        <v>10269</v>
      </c>
      <c r="J464" s="27" t="s">
        <v>10495</v>
      </c>
      <c r="K464" s="27" t="s">
        <v>10496</v>
      </c>
      <c r="L464" s="29" t="s">
        <v>10393</v>
      </c>
      <c r="M464" s="36" t="s">
        <v>10274</v>
      </c>
      <c r="N464" s="36" t="s">
        <v>10273</v>
      </c>
      <c r="O464" s="36" t="s">
        <v>10273</v>
      </c>
      <c r="P464" s="36" t="s">
        <v>10273</v>
      </c>
      <c r="Q464" s="36" t="s">
        <v>10273</v>
      </c>
      <c r="R464" s="36">
        <v>29</v>
      </c>
      <c r="S464" s="36">
        <v>32</v>
      </c>
      <c r="T464" s="36">
        <v>61</v>
      </c>
      <c r="U464" s="36">
        <v>26</v>
      </c>
      <c r="V464" s="36">
        <v>31</v>
      </c>
      <c r="W464" s="36">
        <v>57</v>
      </c>
      <c r="X464" s="31">
        <v>4</v>
      </c>
      <c r="Y464" s="27" t="s">
        <v>10274</v>
      </c>
      <c r="Z464" s="27" t="s">
        <v>10273</v>
      </c>
      <c r="AA464" s="27" t="s">
        <v>10273</v>
      </c>
      <c r="AB464" s="27" t="s">
        <v>10274</v>
      </c>
      <c r="AC464" s="27" t="s">
        <v>10273</v>
      </c>
      <c r="AD464" s="27" t="s">
        <v>10273</v>
      </c>
      <c r="AE464" s="27" t="s">
        <v>10273</v>
      </c>
      <c r="AF464" s="27" t="s">
        <v>10273</v>
      </c>
      <c r="AG464" s="27" t="s">
        <v>10275</v>
      </c>
      <c r="AH464" s="27" t="s">
        <v>10273</v>
      </c>
      <c r="AI464" s="27" t="s">
        <v>10274</v>
      </c>
      <c r="AJ464" s="27" t="s">
        <v>10274</v>
      </c>
      <c r="AK464" s="27" t="s">
        <v>10273</v>
      </c>
      <c r="AL464" s="27" t="s">
        <v>10275</v>
      </c>
      <c r="AM464" s="33" t="s">
        <v>10276</v>
      </c>
      <c r="AN464" s="33" t="s">
        <v>10276</v>
      </c>
      <c r="AO464" s="33" t="s">
        <v>10301</v>
      </c>
      <c r="AP464" s="33" t="s">
        <v>10275</v>
      </c>
      <c r="AQ464" s="33" t="s">
        <v>10275</v>
      </c>
      <c r="AR464" s="33" t="s">
        <v>10275</v>
      </c>
      <c r="AS464" s="33" t="s">
        <v>10275</v>
      </c>
      <c r="AT464" s="33" t="s">
        <v>10275</v>
      </c>
      <c r="AU464" s="33" t="s">
        <v>10275</v>
      </c>
      <c r="AV464" s="34">
        <v>0</v>
      </c>
      <c r="AW464" s="34">
        <v>0</v>
      </c>
      <c r="AX464" s="34">
        <v>0</v>
      </c>
      <c r="AY464" s="35" t="s">
        <v>10278</v>
      </c>
      <c r="AZ464" s="35" t="s">
        <v>10275</v>
      </c>
      <c r="BA464" s="35" t="s">
        <v>10275</v>
      </c>
      <c r="BB464" s="35" t="s">
        <v>10275</v>
      </c>
      <c r="BC464" s="35" t="s">
        <v>10275</v>
      </c>
      <c r="BD464" s="35" t="s">
        <v>10278</v>
      </c>
      <c r="BE464" s="28" t="s">
        <v>10273</v>
      </c>
      <c r="BF464" s="28" t="s">
        <v>10273</v>
      </c>
      <c r="BG464" s="28" t="s">
        <v>10274</v>
      </c>
      <c r="BH464" s="28" t="s">
        <v>10274</v>
      </c>
      <c r="BI464" s="28" t="s">
        <v>10273</v>
      </c>
      <c r="BJ464" s="28" t="s">
        <v>10274</v>
      </c>
      <c r="BK464" s="28" t="s">
        <v>10274</v>
      </c>
      <c r="BL464" s="28" t="s">
        <v>10273</v>
      </c>
      <c r="BM464" s="28" t="s">
        <v>10273</v>
      </c>
      <c r="BN464" s="28" t="s">
        <v>10274</v>
      </c>
      <c r="BO464" s="28" t="s">
        <v>10273</v>
      </c>
      <c r="BP464" s="28" t="s">
        <v>10274</v>
      </c>
      <c r="BQ464" s="27" t="s">
        <v>10274</v>
      </c>
      <c r="BR464" s="27" t="s">
        <v>10273</v>
      </c>
      <c r="BS464" s="27" t="s">
        <v>10273</v>
      </c>
      <c r="BT464" s="27" t="s">
        <v>10273</v>
      </c>
      <c r="BU464" s="28" t="s">
        <v>10274</v>
      </c>
      <c r="BV464" s="28" t="s">
        <v>10274</v>
      </c>
      <c r="BW464" s="28" t="s">
        <v>10273</v>
      </c>
      <c r="BX464" s="27" t="s">
        <v>10279</v>
      </c>
      <c r="BY464" s="27" t="s">
        <v>10274</v>
      </c>
      <c r="BZ464" s="27" t="s">
        <v>10274</v>
      </c>
    </row>
    <row r="465" spans="1:78" ht="25.5" customHeight="1" x14ac:dyDescent="0.25">
      <c r="A465" s="27">
        <v>21</v>
      </c>
      <c r="B465" s="28" t="s">
        <v>10394</v>
      </c>
      <c r="C465" s="28" t="s">
        <v>10395</v>
      </c>
      <c r="D465" s="27" t="s">
        <v>2705</v>
      </c>
      <c r="E465" s="27" t="s">
        <v>10396</v>
      </c>
      <c r="F465" s="27" t="s">
        <v>10397</v>
      </c>
      <c r="G465" s="27" t="s">
        <v>10269</v>
      </c>
      <c r="H465" s="27" t="s">
        <v>2705</v>
      </c>
      <c r="I465" s="27" t="s">
        <v>10269</v>
      </c>
      <c r="J465" s="27" t="s">
        <v>10398</v>
      </c>
      <c r="K465" s="27" t="s">
        <v>10399</v>
      </c>
      <c r="L465" s="29" t="s">
        <v>10272</v>
      </c>
      <c r="M465" s="36" t="s">
        <v>10274</v>
      </c>
      <c r="N465" s="36" t="s">
        <v>10274</v>
      </c>
      <c r="O465" s="36" t="s">
        <v>10274</v>
      </c>
      <c r="P465" s="36" t="s">
        <v>10274</v>
      </c>
      <c r="Q465" s="36" t="s">
        <v>10273</v>
      </c>
      <c r="R465" s="36">
        <v>76</v>
      </c>
      <c r="S465" s="36">
        <v>144</v>
      </c>
      <c r="T465" s="36">
        <v>220</v>
      </c>
      <c r="U465" s="36">
        <v>76</v>
      </c>
      <c r="V465" s="36">
        <v>136</v>
      </c>
      <c r="W465" s="36">
        <v>212</v>
      </c>
      <c r="X465" s="31">
        <v>13</v>
      </c>
      <c r="Y465" s="27" t="s">
        <v>10274</v>
      </c>
      <c r="Z465" s="27" t="s">
        <v>10273</v>
      </c>
      <c r="AA465" s="27" t="s">
        <v>10273</v>
      </c>
      <c r="AB465" s="27" t="s">
        <v>10273</v>
      </c>
      <c r="AC465" s="27" t="s">
        <v>10273</v>
      </c>
      <c r="AD465" s="27" t="s">
        <v>10273</v>
      </c>
      <c r="AE465" s="27" t="s">
        <v>10273</v>
      </c>
      <c r="AF465" s="27" t="s">
        <v>10273</v>
      </c>
      <c r="AG465" s="27" t="s">
        <v>10275</v>
      </c>
      <c r="AH465" s="27" t="s">
        <v>10273</v>
      </c>
      <c r="AI465" s="27" t="s">
        <v>10273</v>
      </c>
      <c r="AJ465" s="27" t="s">
        <v>10274</v>
      </c>
      <c r="AK465" s="27" t="s">
        <v>10273</v>
      </c>
      <c r="AL465" s="27" t="s">
        <v>10275</v>
      </c>
      <c r="AM465" s="33" t="s">
        <v>10286</v>
      </c>
      <c r="AN465" s="33" t="s">
        <v>10286</v>
      </c>
      <c r="AO465" s="33" t="s">
        <v>10276</v>
      </c>
      <c r="AP465" s="33">
        <v>0</v>
      </c>
      <c r="AQ465" s="33">
        <v>0</v>
      </c>
      <c r="AR465" s="33">
        <v>0</v>
      </c>
      <c r="AS465" s="33" t="s">
        <v>10275</v>
      </c>
      <c r="AT465" s="33" t="s">
        <v>10275</v>
      </c>
      <c r="AU465" s="33" t="s">
        <v>10275</v>
      </c>
      <c r="AV465" s="34" t="s">
        <v>10323</v>
      </c>
      <c r="AW465" s="34" t="s">
        <v>10323</v>
      </c>
      <c r="AX465" s="34" t="s">
        <v>10276</v>
      </c>
      <c r="AY465" s="35" t="s">
        <v>10278</v>
      </c>
      <c r="AZ465" s="35" t="s">
        <v>10275</v>
      </c>
      <c r="BA465" s="35" t="s">
        <v>10275</v>
      </c>
      <c r="BB465" s="35" t="s">
        <v>10275</v>
      </c>
      <c r="BC465" s="35" t="s">
        <v>10400</v>
      </c>
      <c r="BD465" s="35" t="s">
        <v>10278</v>
      </c>
      <c r="BE465" s="28" t="s">
        <v>10273</v>
      </c>
      <c r="BF465" s="28" t="s">
        <v>10273</v>
      </c>
      <c r="BG465" s="28" t="s">
        <v>10274</v>
      </c>
      <c r="BH465" s="28" t="s">
        <v>10274</v>
      </c>
      <c r="BI465" s="28" t="s">
        <v>10273</v>
      </c>
      <c r="BJ465" s="28" t="s">
        <v>10274</v>
      </c>
      <c r="BK465" s="28" t="s">
        <v>10273</v>
      </c>
      <c r="BL465" s="28" t="s">
        <v>10273</v>
      </c>
      <c r="BM465" s="28" t="s">
        <v>10273</v>
      </c>
      <c r="BN465" s="28" t="s">
        <v>10273</v>
      </c>
      <c r="BO465" s="28" t="s">
        <v>10273</v>
      </c>
      <c r="BP465" s="28" t="s">
        <v>10274</v>
      </c>
      <c r="BQ465" s="27" t="s">
        <v>10274</v>
      </c>
      <c r="BR465" s="27" t="s">
        <v>10273</v>
      </c>
      <c r="BS465" s="27" t="s">
        <v>10273</v>
      </c>
      <c r="BT465" s="27" t="s">
        <v>10273</v>
      </c>
      <c r="BU465" s="28" t="s">
        <v>10274</v>
      </c>
      <c r="BV465" s="28" t="s">
        <v>10274</v>
      </c>
      <c r="BW465" s="28" t="s">
        <v>10273</v>
      </c>
      <c r="BX465" s="27" t="s">
        <v>10279</v>
      </c>
      <c r="BY465" s="27" t="s">
        <v>10273</v>
      </c>
      <c r="BZ465" s="27" t="s">
        <v>10274</v>
      </c>
    </row>
    <row r="466" spans="1:78" ht="25.5" customHeight="1" x14ac:dyDescent="0.25">
      <c r="A466" s="27">
        <v>22</v>
      </c>
      <c r="B466" s="28" t="s">
        <v>10401</v>
      </c>
      <c r="C466" s="28" t="s">
        <v>10402</v>
      </c>
      <c r="D466" s="27" t="s">
        <v>2705</v>
      </c>
      <c r="E466" s="27" t="s">
        <v>10403</v>
      </c>
      <c r="F466" s="27" t="s">
        <v>10404</v>
      </c>
      <c r="G466" s="27" t="s">
        <v>10269</v>
      </c>
      <c r="H466" s="27" t="s">
        <v>2705</v>
      </c>
      <c r="I466" s="27" t="s">
        <v>10269</v>
      </c>
      <c r="J466" s="27" t="s">
        <v>1605</v>
      </c>
      <c r="K466" s="27" t="s">
        <v>10405</v>
      </c>
      <c r="L466" s="29" t="s">
        <v>10309</v>
      </c>
      <c r="M466" s="36" t="s">
        <v>10273</v>
      </c>
      <c r="N466" s="36" t="s">
        <v>10273</v>
      </c>
      <c r="O466" s="36" t="s">
        <v>10273</v>
      </c>
      <c r="P466" s="36" t="s">
        <v>10274</v>
      </c>
      <c r="Q466" s="36" t="s">
        <v>10274</v>
      </c>
      <c r="R466" s="36">
        <v>256</v>
      </c>
      <c r="S466" s="36">
        <v>166</v>
      </c>
      <c r="T466" s="36">
        <v>422</v>
      </c>
      <c r="U466" s="36">
        <v>239</v>
      </c>
      <c r="V466" s="36">
        <v>187</v>
      </c>
      <c r="W466" s="36">
        <v>426</v>
      </c>
      <c r="X466" s="31">
        <v>25</v>
      </c>
      <c r="Y466" s="27" t="s">
        <v>10273</v>
      </c>
      <c r="Z466" s="27" t="s">
        <v>10273</v>
      </c>
      <c r="AA466" s="27" t="s">
        <v>10274</v>
      </c>
      <c r="AB466" s="27" t="s">
        <v>10273</v>
      </c>
      <c r="AC466" s="27" t="s">
        <v>10273</v>
      </c>
      <c r="AD466" s="27" t="s">
        <v>10273</v>
      </c>
      <c r="AE466" s="27" t="s">
        <v>10273</v>
      </c>
      <c r="AF466" s="27" t="s">
        <v>10273</v>
      </c>
      <c r="AG466" s="27" t="s">
        <v>10275</v>
      </c>
      <c r="AH466" s="27" t="s">
        <v>10274</v>
      </c>
      <c r="AI466" s="27" t="s">
        <v>10273</v>
      </c>
      <c r="AJ466" s="27" t="s">
        <v>10274</v>
      </c>
      <c r="AK466" s="27" t="s">
        <v>10273</v>
      </c>
      <c r="AL466" s="27" t="s">
        <v>10275</v>
      </c>
      <c r="AM466" s="32" t="s">
        <v>10275</v>
      </c>
      <c r="AN466" s="32" t="s">
        <v>10275</v>
      </c>
      <c r="AO466" s="32" t="s">
        <v>10275</v>
      </c>
      <c r="AP466" s="33">
        <v>6</v>
      </c>
      <c r="AQ466" s="33">
        <v>6</v>
      </c>
      <c r="AR466" s="33">
        <v>0</v>
      </c>
      <c r="AS466" s="33" t="s">
        <v>10302</v>
      </c>
      <c r="AT466" s="33" t="s">
        <v>10302</v>
      </c>
      <c r="AU466" s="33" t="s">
        <v>10276</v>
      </c>
      <c r="AV466" s="34">
        <v>0</v>
      </c>
      <c r="AW466" s="34">
        <v>0</v>
      </c>
      <c r="AX466" s="34">
        <v>0</v>
      </c>
      <c r="AY466" s="35" t="s">
        <v>10275</v>
      </c>
      <c r="AZ466" s="35" t="s">
        <v>10275</v>
      </c>
      <c r="BA466" s="35" t="s">
        <v>10278</v>
      </c>
      <c r="BB466" s="35" t="s">
        <v>10278</v>
      </c>
      <c r="BC466" s="35" t="s">
        <v>10275</v>
      </c>
      <c r="BD466" s="35" t="s">
        <v>10278</v>
      </c>
      <c r="BE466" s="28" t="s">
        <v>10274</v>
      </c>
      <c r="BF466" s="28" t="s">
        <v>10273</v>
      </c>
      <c r="BG466" s="28" t="s">
        <v>10273</v>
      </c>
      <c r="BH466" s="28" t="s">
        <v>10274</v>
      </c>
      <c r="BI466" s="28" t="s">
        <v>10273</v>
      </c>
      <c r="BJ466" s="28" t="s">
        <v>10274</v>
      </c>
      <c r="BK466" s="28" t="s">
        <v>10273</v>
      </c>
      <c r="BL466" s="28" t="s">
        <v>10273</v>
      </c>
      <c r="BM466" s="28" t="s">
        <v>10273</v>
      </c>
      <c r="BN466" s="28" t="s">
        <v>10273</v>
      </c>
      <c r="BO466" s="28" t="s">
        <v>10273</v>
      </c>
      <c r="BP466" s="28" t="s">
        <v>10274</v>
      </c>
      <c r="BQ466" s="27" t="s">
        <v>10274</v>
      </c>
      <c r="BR466" s="27" t="s">
        <v>10274</v>
      </c>
      <c r="BS466" s="27" t="s">
        <v>10273</v>
      </c>
      <c r="BT466" s="27" t="s">
        <v>10273</v>
      </c>
      <c r="BU466" s="28" t="s">
        <v>10274</v>
      </c>
      <c r="BV466" s="28" t="s">
        <v>10274</v>
      </c>
      <c r="BW466" s="28" t="s">
        <v>10273</v>
      </c>
      <c r="BX466" s="27" t="s">
        <v>10279</v>
      </c>
      <c r="BY466" s="27" t="s">
        <v>10273</v>
      </c>
      <c r="BZ466" s="27" t="s">
        <v>10274</v>
      </c>
    </row>
    <row r="467" spans="1:78" ht="25.5" customHeight="1" x14ac:dyDescent="0.25">
      <c r="A467" s="27">
        <v>52</v>
      </c>
      <c r="B467" s="28" t="s">
        <v>10534</v>
      </c>
      <c r="C467" s="28" t="s">
        <v>10535</v>
      </c>
      <c r="D467" s="27" t="s">
        <v>2705</v>
      </c>
      <c r="E467" s="27" t="s">
        <v>10536</v>
      </c>
      <c r="F467" s="27" t="s">
        <v>10537</v>
      </c>
      <c r="G467" s="27" t="s">
        <v>10269</v>
      </c>
      <c r="H467" s="27" t="s">
        <v>2705</v>
      </c>
      <c r="I467" s="27" t="s">
        <v>10269</v>
      </c>
      <c r="J467" s="27" t="s">
        <v>10538</v>
      </c>
      <c r="K467" s="27" t="s">
        <v>10539</v>
      </c>
      <c r="L467" s="29" t="s">
        <v>10309</v>
      </c>
      <c r="M467" s="36" t="s">
        <v>10273</v>
      </c>
      <c r="N467" s="36" t="s">
        <v>10273</v>
      </c>
      <c r="O467" s="36" t="s">
        <v>10273</v>
      </c>
      <c r="P467" s="36" t="s">
        <v>10274</v>
      </c>
      <c r="Q467" s="36" t="s">
        <v>10274</v>
      </c>
      <c r="R467" s="36">
        <v>0</v>
      </c>
      <c r="S467" s="36">
        <v>218</v>
      </c>
      <c r="T467" s="36">
        <v>218</v>
      </c>
      <c r="U467" s="36">
        <v>0</v>
      </c>
      <c r="V467" s="36">
        <v>210</v>
      </c>
      <c r="W467" s="36">
        <v>210</v>
      </c>
      <c r="X467" s="31">
        <v>22</v>
      </c>
      <c r="Y467" s="27" t="s">
        <v>10274</v>
      </c>
      <c r="Z467" s="27" t="s">
        <v>10273</v>
      </c>
      <c r="AA467" s="27" t="s">
        <v>10273</v>
      </c>
      <c r="AB467" s="27" t="s">
        <v>10273</v>
      </c>
      <c r="AC467" s="27" t="s">
        <v>10273</v>
      </c>
      <c r="AD467" s="27" t="s">
        <v>10273</v>
      </c>
      <c r="AE467" s="27" t="s">
        <v>10273</v>
      </c>
      <c r="AF467" s="27" t="s">
        <v>10273</v>
      </c>
      <c r="AG467" s="27" t="s">
        <v>10275</v>
      </c>
      <c r="AH467" s="27" t="s">
        <v>10274</v>
      </c>
      <c r="AI467" s="27" t="s">
        <v>10273</v>
      </c>
      <c r="AJ467" s="27" t="s">
        <v>10273</v>
      </c>
      <c r="AK467" s="27" t="s">
        <v>10273</v>
      </c>
      <c r="AL467" s="27" t="s">
        <v>10275</v>
      </c>
      <c r="AM467" s="32" t="s">
        <v>10275</v>
      </c>
      <c r="AN467" s="32" t="s">
        <v>10275</v>
      </c>
      <c r="AO467" s="32" t="s">
        <v>10275</v>
      </c>
      <c r="AP467" s="33">
        <v>0</v>
      </c>
      <c r="AQ467" s="33">
        <v>0</v>
      </c>
      <c r="AR467" s="33">
        <v>0</v>
      </c>
      <c r="AS467" s="33">
        <v>0</v>
      </c>
      <c r="AT467" s="33">
        <v>0</v>
      </c>
      <c r="AU467" s="33">
        <v>0</v>
      </c>
      <c r="AV467" s="34" t="s">
        <v>10276</v>
      </c>
      <c r="AW467" s="34" t="s">
        <v>10324</v>
      </c>
      <c r="AX467" s="34" t="s">
        <v>10276</v>
      </c>
      <c r="AY467" s="35" t="s">
        <v>10275</v>
      </c>
      <c r="AZ467" s="35" t="s">
        <v>10275</v>
      </c>
      <c r="BA467" s="35" t="s">
        <v>10275</v>
      </c>
      <c r="BB467" s="35" t="s">
        <v>10275</v>
      </c>
      <c r="BC467" s="35" t="s">
        <v>10278</v>
      </c>
      <c r="BD467" s="35" t="s">
        <v>10278</v>
      </c>
      <c r="BE467" s="28" t="s">
        <v>10274</v>
      </c>
      <c r="BF467" s="28" t="s">
        <v>10273</v>
      </c>
      <c r="BG467" s="28" t="s">
        <v>10273</v>
      </c>
      <c r="BH467" s="28" t="s">
        <v>10274</v>
      </c>
      <c r="BI467" s="28" t="s">
        <v>10273</v>
      </c>
      <c r="BJ467" s="28" t="s">
        <v>10274</v>
      </c>
      <c r="BK467" s="28" t="s">
        <v>10273</v>
      </c>
      <c r="BL467" s="28" t="s">
        <v>10273</v>
      </c>
      <c r="BM467" s="28" t="s">
        <v>10273</v>
      </c>
      <c r="BN467" s="28" t="s">
        <v>10274</v>
      </c>
      <c r="BO467" s="28" t="s">
        <v>10273</v>
      </c>
      <c r="BP467" s="28" t="s">
        <v>10274</v>
      </c>
      <c r="BQ467" s="27" t="s">
        <v>10274</v>
      </c>
      <c r="BR467" s="27" t="s">
        <v>10274</v>
      </c>
      <c r="BS467" s="27" t="s">
        <v>10273</v>
      </c>
      <c r="BT467" s="27" t="s">
        <v>10273</v>
      </c>
      <c r="BU467" s="28" t="s">
        <v>10274</v>
      </c>
      <c r="BV467" s="28" t="s">
        <v>10274</v>
      </c>
      <c r="BW467" s="28" t="s">
        <v>10273</v>
      </c>
      <c r="BX467" s="27" t="s">
        <v>10279</v>
      </c>
      <c r="BY467" s="27" t="s">
        <v>10273</v>
      </c>
      <c r="BZ467" s="27" t="s">
        <v>10274</v>
      </c>
    </row>
    <row r="468" spans="1:78" ht="25.5" customHeight="1" x14ac:dyDescent="0.25">
      <c r="A468" s="27">
        <v>16</v>
      </c>
      <c r="B468" s="28" t="s">
        <v>10368</v>
      </c>
      <c r="C468" s="28" t="s">
        <v>10369</v>
      </c>
      <c r="D468" s="27" t="s">
        <v>2705</v>
      </c>
      <c r="E468" s="27" t="s">
        <v>10370</v>
      </c>
      <c r="F468" s="27" t="s">
        <v>10371</v>
      </c>
      <c r="G468" s="27" t="s">
        <v>10269</v>
      </c>
      <c r="H468" s="27" t="s">
        <v>2705</v>
      </c>
      <c r="I468" s="27" t="s">
        <v>10269</v>
      </c>
      <c r="J468" s="27" t="s">
        <v>10372</v>
      </c>
      <c r="K468" s="27" t="s">
        <v>10373</v>
      </c>
      <c r="L468" s="29" t="s">
        <v>10272</v>
      </c>
      <c r="M468" s="36" t="s">
        <v>10274</v>
      </c>
      <c r="N468" s="36" t="s">
        <v>10274</v>
      </c>
      <c r="O468" s="36" t="s">
        <v>10274</v>
      </c>
      <c r="P468" s="36" t="s">
        <v>10274</v>
      </c>
      <c r="Q468" s="36" t="s">
        <v>10273</v>
      </c>
      <c r="R468" s="36">
        <v>59</v>
      </c>
      <c r="S468" s="36">
        <v>116</v>
      </c>
      <c r="T468" s="36">
        <v>175</v>
      </c>
      <c r="U468" s="36">
        <v>54</v>
      </c>
      <c r="V468" s="36">
        <v>121</v>
      </c>
      <c r="W468" s="36">
        <v>175</v>
      </c>
      <c r="X468" s="31">
        <v>12</v>
      </c>
      <c r="Y468" s="27" t="s">
        <v>10274</v>
      </c>
      <c r="Z468" s="27" t="s">
        <v>10273</v>
      </c>
      <c r="AA468" s="27" t="s">
        <v>10273</v>
      </c>
      <c r="AB468" s="27" t="s">
        <v>10273</v>
      </c>
      <c r="AC468" s="27" t="s">
        <v>10273</v>
      </c>
      <c r="AD468" s="27" t="s">
        <v>10273</v>
      </c>
      <c r="AE468" s="27" t="s">
        <v>10273</v>
      </c>
      <c r="AF468" s="27" t="s">
        <v>10273</v>
      </c>
      <c r="AG468" s="27" t="s">
        <v>10275</v>
      </c>
      <c r="AH468" s="27" t="s">
        <v>10273</v>
      </c>
      <c r="AI468" s="27" t="s">
        <v>10274</v>
      </c>
      <c r="AJ468" s="27" t="s">
        <v>10273</v>
      </c>
      <c r="AK468" s="27" t="s">
        <v>10273</v>
      </c>
      <c r="AL468" s="27" t="s">
        <v>10275</v>
      </c>
      <c r="AM468" s="33">
        <v>0</v>
      </c>
      <c r="AN468" s="33">
        <v>0</v>
      </c>
      <c r="AO468" s="33">
        <v>0</v>
      </c>
      <c r="AP468" s="33">
        <v>0</v>
      </c>
      <c r="AQ468" s="33">
        <v>0</v>
      </c>
      <c r="AR468" s="33">
        <v>0</v>
      </c>
      <c r="AS468" s="33" t="s">
        <v>10275</v>
      </c>
      <c r="AT468" s="33" t="s">
        <v>10275</v>
      </c>
      <c r="AU468" s="33" t="s">
        <v>10275</v>
      </c>
      <c r="AV468" s="34" t="s">
        <v>10277</v>
      </c>
      <c r="AW468" s="34" t="s">
        <v>10301</v>
      </c>
      <c r="AX468" s="34" t="s">
        <v>10276</v>
      </c>
      <c r="AY468" s="35" t="s">
        <v>10275</v>
      </c>
      <c r="AZ468" s="35" t="s">
        <v>10275</v>
      </c>
      <c r="BA468" s="35" t="s">
        <v>10275</v>
      </c>
      <c r="BB468" s="35" t="s">
        <v>10275</v>
      </c>
      <c r="BC468" s="35" t="s">
        <v>10278</v>
      </c>
      <c r="BD468" s="35" t="s">
        <v>10278</v>
      </c>
      <c r="BE468" s="28" t="s">
        <v>10273</v>
      </c>
      <c r="BF468" s="28" t="s">
        <v>10273</v>
      </c>
      <c r="BG468" s="28" t="s">
        <v>10274</v>
      </c>
      <c r="BH468" s="28" t="s">
        <v>10274</v>
      </c>
      <c r="BI468" s="28" t="s">
        <v>10273</v>
      </c>
      <c r="BJ468" s="28" t="s">
        <v>10273</v>
      </c>
      <c r="BK468" s="28" t="s">
        <v>10275</v>
      </c>
      <c r="BL468" s="28" t="s">
        <v>10275</v>
      </c>
      <c r="BM468" s="28" t="s">
        <v>10275</v>
      </c>
      <c r="BN468" s="28" t="s">
        <v>10275</v>
      </c>
      <c r="BO468" s="28" t="s">
        <v>10275</v>
      </c>
      <c r="BP468" s="28" t="s">
        <v>10275</v>
      </c>
      <c r="BQ468" s="27" t="s">
        <v>10274</v>
      </c>
      <c r="BR468" s="27" t="s">
        <v>10273</v>
      </c>
      <c r="BS468" s="27" t="s">
        <v>10273</v>
      </c>
      <c r="BT468" s="27" t="s">
        <v>10273</v>
      </c>
      <c r="BU468" s="28" t="s">
        <v>10273</v>
      </c>
      <c r="BV468" s="28" t="s">
        <v>10274</v>
      </c>
      <c r="BW468" s="28" t="s">
        <v>10273</v>
      </c>
      <c r="BX468" s="27" t="s">
        <v>10279</v>
      </c>
      <c r="BY468" s="27" t="s">
        <v>10273</v>
      </c>
      <c r="BZ468" s="27" t="s">
        <v>10274</v>
      </c>
    </row>
    <row r="469" spans="1:78" ht="25.5" customHeight="1" x14ac:dyDescent="0.25">
      <c r="A469" s="27">
        <v>1342</v>
      </c>
      <c r="B469" s="28" t="s">
        <v>16513</v>
      </c>
      <c r="C469" s="28" t="s">
        <v>16514</v>
      </c>
      <c r="D469" s="27" t="s">
        <v>15530</v>
      </c>
      <c r="E469" s="27" t="e">
        <v>#REF!</v>
      </c>
      <c r="F469" s="27" t="e">
        <v>#REF!</v>
      </c>
      <c r="G469" s="27" t="s">
        <v>15531</v>
      </c>
      <c r="H469" s="27" t="s">
        <v>2972</v>
      </c>
      <c r="I469" s="27" t="s">
        <v>16319</v>
      </c>
      <c r="J469" s="27" t="s">
        <v>16515</v>
      </c>
      <c r="K469" s="27" t="s">
        <v>16516</v>
      </c>
      <c r="L469" s="29" t="s">
        <v>10294</v>
      </c>
      <c r="M469" s="36" t="s">
        <v>10274</v>
      </c>
      <c r="N469" s="36" t="s">
        <v>10274</v>
      </c>
      <c r="O469" s="36" t="s">
        <v>10274</v>
      </c>
      <c r="P469" s="36" t="s">
        <v>10273</v>
      </c>
      <c r="Q469" s="36" t="s">
        <v>10273</v>
      </c>
      <c r="R469" s="36">
        <v>50</v>
      </c>
      <c r="S469" s="36">
        <v>38</v>
      </c>
      <c r="T469" s="36">
        <v>88</v>
      </c>
      <c r="U469" s="36">
        <v>51</v>
      </c>
      <c r="V469" s="36">
        <v>38</v>
      </c>
      <c r="W469" s="36">
        <v>89</v>
      </c>
      <c r="X469" s="31">
        <v>7</v>
      </c>
      <c r="Y469" s="27" t="s">
        <v>10273</v>
      </c>
      <c r="Z469" s="27" t="s">
        <v>10273</v>
      </c>
      <c r="AA469" s="27" t="s">
        <v>10274</v>
      </c>
      <c r="AB469" s="27" t="s">
        <v>10273</v>
      </c>
      <c r="AC469" s="27" t="s">
        <v>10273</v>
      </c>
      <c r="AD469" s="27" t="s">
        <v>10273</v>
      </c>
      <c r="AE469" s="27" t="s">
        <v>10273</v>
      </c>
      <c r="AF469" s="27" t="s">
        <v>10273</v>
      </c>
      <c r="AG469" s="27" t="s">
        <v>10275</v>
      </c>
      <c r="AH469" s="27" t="s">
        <v>10274</v>
      </c>
      <c r="AI469" s="27" t="s">
        <v>10273</v>
      </c>
      <c r="AJ469" s="27" t="s">
        <v>10273</v>
      </c>
      <c r="AK469" s="27" t="s">
        <v>10273</v>
      </c>
      <c r="AL469" s="27" t="s">
        <v>10275</v>
      </c>
      <c r="AM469" s="33">
        <v>0</v>
      </c>
      <c r="AN469" s="33">
        <v>0</v>
      </c>
      <c r="AO469" s="33">
        <v>0</v>
      </c>
      <c r="AP469" s="33">
        <v>0</v>
      </c>
      <c r="AQ469" s="33">
        <v>0</v>
      </c>
      <c r="AR469" s="33">
        <v>0</v>
      </c>
      <c r="AS469" s="33" t="s">
        <v>10275</v>
      </c>
      <c r="AT469" s="33" t="s">
        <v>10275</v>
      </c>
      <c r="AU469" s="33" t="s">
        <v>10275</v>
      </c>
      <c r="AV469" s="34" t="s">
        <v>10277</v>
      </c>
      <c r="AW469" s="34" t="s">
        <v>10316</v>
      </c>
      <c r="AX469" s="34" t="s">
        <v>10276</v>
      </c>
      <c r="AY469" s="35" t="s">
        <v>10275</v>
      </c>
      <c r="AZ469" s="35" t="s">
        <v>10275</v>
      </c>
      <c r="BA469" s="35" t="s">
        <v>10275</v>
      </c>
      <c r="BB469" s="35" t="s">
        <v>10275</v>
      </c>
      <c r="BC469" s="35" t="s">
        <v>10856</v>
      </c>
      <c r="BD469" s="35" t="s">
        <v>10856</v>
      </c>
      <c r="BE469" s="28" t="s">
        <v>10274</v>
      </c>
      <c r="BF469" s="28" t="s">
        <v>10273</v>
      </c>
      <c r="BG469" s="28" t="s">
        <v>10273</v>
      </c>
      <c r="BH469" s="28" t="s">
        <v>10274</v>
      </c>
      <c r="BI469" s="28" t="s">
        <v>10273</v>
      </c>
      <c r="BJ469" s="28" t="s">
        <v>10274</v>
      </c>
      <c r="BK469" s="28" t="s">
        <v>10273</v>
      </c>
      <c r="BL469" s="28" t="s">
        <v>10273</v>
      </c>
      <c r="BM469" s="28" t="s">
        <v>10274</v>
      </c>
      <c r="BN469" s="28" t="s">
        <v>10273</v>
      </c>
      <c r="BO469" s="28" t="s">
        <v>10273</v>
      </c>
      <c r="BP469" s="28" t="s">
        <v>10273</v>
      </c>
      <c r="BQ469" s="27" t="s">
        <v>10274</v>
      </c>
      <c r="BR469" s="27" t="s">
        <v>10274</v>
      </c>
      <c r="BS469" s="27" t="s">
        <v>10273</v>
      </c>
      <c r="BT469" s="27" t="s">
        <v>10273</v>
      </c>
      <c r="BU469" s="28" t="s">
        <v>10273</v>
      </c>
      <c r="BV469" s="28" t="s">
        <v>10274</v>
      </c>
      <c r="BW469" s="28" t="s">
        <v>10273</v>
      </c>
      <c r="BX469" s="27" t="s">
        <v>10279</v>
      </c>
      <c r="BY469" s="27" t="s">
        <v>10273</v>
      </c>
      <c r="BZ469" s="27" t="s">
        <v>10274</v>
      </c>
    </row>
    <row r="470" spans="1:78" ht="25.5" customHeight="1" x14ac:dyDescent="0.25">
      <c r="A470" s="27">
        <v>1318</v>
      </c>
      <c r="B470" s="28" t="s">
        <v>16417</v>
      </c>
      <c r="C470" s="28" t="s">
        <v>16418</v>
      </c>
      <c r="D470" s="27" t="s">
        <v>15530</v>
      </c>
      <c r="E470" s="27" t="e">
        <v>#REF!</v>
      </c>
      <c r="F470" s="27" t="e">
        <v>#REF!</v>
      </c>
      <c r="G470" s="27" t="s">
        <v>15531</v>
      </c>
      <c r="H470" s="27" t="s">
        <v>2972</v>
      </c>
      <c r="I470" s="27" t="s">
        <v>16319</v>
      </c>
      <c r="J470" s="27" t="s">
        <v>16419</v>
      </c>
      <c r="K470" s="27" t="s">
        <v>16420</v>
      </c>
      <c r="L470" s="29" t="s">
        <v>10272</v>
      </c>
      <c r="M470" s="36" t="s">
        <v>10274</v>
      </c>
      <c r="N470" s="36" t="s">
        <v>10274</v>
      </c>
      <c r="O470" s="36" t="s">
        <v>10274</v>
      </c>
      <c r="P470" s="36" t="s">
        <v>10274</v>
      </c>
      <c r="Q470" s="36" t="s">
        <v>10273</v>
      </c>
      <c r="R470" s="36">
        <v>85</v>
      </c>
      <c r="S470" s="36">
        <v>23</v>
      </c>
      <c r="T470" s="36">
        <v>108</v>
      </c>
      <c r="U470" s="36">
        <v>86</v>
      </c>
      <c r="V470" s="36">
        <v>15</v>
      </c>
      <c r="W470" s="36">
        <v>101</v>
      </c>
      <c r="X470" s="31">
        <v>10</v>
      </c>
      <c r="Y470" s="27" t="s">
        <v>10274</v>
      </c>
      <c r="Z470" s="27" t="s">
        <v>10273</v>
      </c>
      <c r="AA470" s="27" t="s">
        <v>10274</v>
      </c>
      <c r="AB470" s="27" t="s">
        <v>10273</v>
      </c>
      <c r="AC470" s="27" t="s">
        <v>10273</v>
      </c>
      <c r="AD470" s="27" t="s">
        <v>10273</v>
      </c>
      <c r="AE470" s="27" t="s">
        <v>10273</v>
      </c>
      <c r="AF470" s="27" t="s">
        <v>10273</v>
      </c>
      <c r="AG470" s="27" t="s">
        <v>10275</v>
      </c>
      <c r="AH470" s="27" t="s">
        <v>10274</v>
      </c>
      <c r="AI470" s="27" t="s">
        <v>10273</v>
      </c>
      <c r="AJ470" s="27" t="s">
        <v>10274</v>
      </c>
      <c r="AK470" s="27" t="s">
        <v>10273</v>
      </c>
      <c r="AL470" s="27" t="s">
        <v>10275</v>
      </c>
      <c r="AM470" s="33">
        <v>0</v>
      </c>
      <c r="AN470" s="33">
        <v>0</v>
      </c>
      <c r="AO470" s="33">
        <v>0</v>
      </c>
      <c r="AP470" s="33">
        <v>0</v>
      </c>
      <c r="AQ470" s="33">
        <v>0</v>
      </c>
      <c r="AR470" s="33">
        <v>0</v>
      </c>
      <c r="AS470" s="33" t="s">
        <v>10275</v>
      </c>
      <c r="AT470" s="33" t="s">
        <v>10275</v>
      </c>
      <c r="AU470" s="33" t="s">
        <v>10275</v>
      </c>
      <c r="AV470" s="34" t="s">
        <v>10434</v>
      </c>
      <c r="AW470" s="34" t="s">
        <v>10316</v>
      </c>
      <c r="AX470" s="34" t="s">
        <v>10276</v>
      </c>
      <c r="AY470" s="35" t="s">
        <v>10275</v>
      </c>
      <c r="AZ470" s="35" t="s">
        <v>10275</v>
      </c>
      <c r="BA470" s="35" t="s">
        <v>10275</v>
      </c>
      <c r="BB470" s="35" t="s">
        <v>10275</v>
      </c>
      <c r="BC470" s="35" t="s">
        <v>10856</v>
      </c>
      <c r="BD470" s="35" t="s">
        <v>10856</v>
      </c>
      <c r="BE470" s="28" t="s">
        <v>10274</v>
      </c>
      <c r="BF470" s="28" t="s">
        <v>10274</v>
      </c>
      <c r="BG470" s="28" t="s">
        <v>10273</v>
      </c>
      <c r="BH470" s="28" t="s">
        <v>10274</v>
      </c>
      <c r="BI470" s="28" t="s">
        <v>10273</v>
      </c>
      <c r="BJ470" s="28" t="s">
        <v>10274</v>
      </c>
      <c r="BK470" s="28" t="s">
        <v>10274</v>
      </c>
      <c r="BL470" s="28" t="s">
        <v>10273</v>
      </c>
      <c r="BM470" s="28" t="s">
        <v>10274</v>
      </c>
      <c r="BN470" s="28" t="s">
        <v>10273</v>
      </c>
      <c r="BO470" s="28" t="s">
        <v>10273</v>
      </c>
      <c r="BP470" s="28" t="s">
        <v>10273</v>
      </c>
      <c r="BQ470" s="27" t="s">
        <v>10274</v>
      </c>
      <c r="BR470" s="27" t="s">
        <v>10274</v>
      </c>
      <c r="BS470" s="27" t="s">
        <v>10273</v>
      </c>
      <c r="BT470" s="27" t="s">
        <v>10273</v>
      </c>
      <c r="BU470" s="28" t="s">
        <v>10274</v>
      </c>
      <c r="BV470" s="28" t="s">
        <v>10274</v>
      </c>
      <c r="BW470" s="28" t="s">
        <v>10273</v>
      </c>
      <c r="BX470" s="27" t="s">
        <v>10279</v>
      </c>
      <c r="BY470" s="27" t="s">
        <v>10273</v>
      </c>
      <c r="BZ470" s="27" t="s">
        <v>10274</v>
      </c>
    </row>
    <row r="471" spans="1:78" ht="25.5" customHeight="1" x14ac:dyDescent="0.25">
      <c r="A471" s="27">
        <v>1327</v>
      </c>
      <c r="B471" s="28" t="s">
        <v>16446</v>
      </c>
      <c r="C471" s="28" t="s">
        <v>16447</v>
      </c>
      <c r="D471" s="27" t="s">
        <v>15530</v>
      </c>
      <c r="E471" s="27" t="e">
        <v>#REF!</v>
      </c>
      <c r="F471" s="27" t="e">
        <v>#REF!</v>
      </c>
      <c r="G471" s="27" t="s">
        <v>15531</v>
      </c>
      <c r="H471" s="27" t="s">
        <v>2972</v>
      </c>
      <c r="I471" s="27" t="s">
        <v>16319</v>
      </c>
      <c r="J471" s="27" t="s">
        <v>16448</v>
      </c>
      <c r="K471" s="27" t="s">
        <v>16449</v>
      </c>
      <c r="L471" s="29" t="s">
        <v>10294</v>
      </c>
      <c r="M471" s="36" t="s">
        <v>10274</v>
      </c>
      <c r="N471" s="36" t="s">
        <v>10274</v>
      </c>
      <c r="O471" s="36" t="s">
        <v>10274</v>
      </c>
      <c r="P471" s="36" t="s">
        <v>10273</v>
      </c>
      <c r="Q471" s="36" t="s">
        <v>10273</v>
      </c>
      <c r="R471" s="36">
        <v>44</v>
      </c>
      <c r="S471" s="36">
        <v>22</v>
      </c>
      <c r="T471" s="36">
        <v>66</v>
      </c>
      <c r="U471" s="36">
        <v>41</v>
      </c>
      <c r="V471" s="36">
        <v>23</v>
      </c>
      <c r="W471" s="36">
        <v>64</v>
      </c>
      <c r="X471" s="31">
        <v>8</v>
      </c>
      <c r="Y471" s="27" t="s">
        <v>10273</v>
      </c>
      <c r="Z471" s="27" t="s">
        <v>10273</v>
      </c>
      <c r="AA471" s="27" t="s">
        <v>10273</v>
      </c>
      <c r="AB471" s="27" t="s">
        <v>10273</v>
      </c>
      <c r="AC471" s="27" t="s">
        <v>10273</v>
      </c>
      <c r="AD471" s="27" t="s">
        <v>10274</v>
      </c>
      <c r="AE471" s="27" t="s">
        <v>10273</v>
      </c>
      <c r="AF471" s="27" t="s">
        <v>10273</v>
      </c>
      <c r="AG471" s="27" t="s">
        <v>10275</v>
      </c>
      <c r="AH471" s="27" t="s">
        <v>10273</v>
      </c>
      <c r="AI471" s="27" t="s">
        <v>10273</v>
      </c>
      <c r="AJ471" s="27" t="s">
        <v>10274</v>
      </c>
      <c r="AK471" s="27" t="s">
        <v>10273</v>
      </c>
      <c r="AL471" s="27" t="s">
        <v>10275</v>
      </c>
      <c r="AM471" s="33">
        <v>0</v>
      </c>
      <c r="AN471" s="33">
        <v>0</v>
      </c>
      <c r="AO471" s="33">
        <v>0</v>
      </c>
      <c r="AP471" s="33">
        <v>6</v>
      </c>
      <c r="AQ471" s="33">
        <v>8</v>
      </c>
      <c r="AR471" s="33">
        <v>0</v>
      </c>
      <c r="AS471" s="33" t="s">
        <v>10275</v>
      </c>
      <c r="AT471" s="33" t="s">
        <v>10275</v>
      </c>
      <c r="AU471" s="33" t="s">
        <v>10275</v>
      </c>
      <c r="AV471" s="34" t="s">
        <v>10301</v>
      </c>
      <c r="AW471" s="34" t="s">
        <v>10345</v>
      </c>
      <c r="AX471" s="34" t="s">
        <v>10276</v>
      </c>
      <c r="AY471" s="35" t="s">
        <v>10275</v>
      </c>
      <c r="AZ471" s="35" t="s">
        <v>10856</v>
      </c>
      <c r="BA471" s="35" t="s">
        <v>10275</v>
      </c>
      <c r="BB471" s="35" t="s">
        <v>10275</v>
      </c>
      <c r="BC471" s="35" t="s">
        <v>10856</v>
      </c>
      <c r="BD471" s="35" t="s">
        <v>10856</v>
      </c>
      <c r="BE471" s="28" t="s">
        <v>10274</v>
      </c>
      <c r="BF471" s="28" t="s">
        <v>10273</v>
      </c>
      <c r="BG471" s="28" t="s">
        <v>10273</v>
      </c>
      <c r="BH471" s="28" t="s">
        <v>10273</v>
      </c>
      <c r="BI471" s="28" t="s">
        <v>10273</v>
      </c>
      <c r="BJ471" s="28" t="s">
        <v>10274</v>
      </c>
      <c r="BK471" s="28" t="s">
        <v>10274</v>
      </c>
      <c r="BL471" s="28" t="s">
        <v>10273</v>
      </c>
      <c r="BM471" s="28" t="s">
        <v>10273</v>
      </c>
      <c r="BN471" s="28" t="s">
        <v>10273</v>
      </c>
      <c r="BO471" s="28" t="s">
        <v>10273</v>
      </c>
      <c r="BP471" s="28" t="s">
        <v>10273</v>
      </c>
      <c r="BQ471" s="27" t="s">
        <v>10274</v>
      </c>
      <c r="BR471" s="27" t="s">
        <v>10273</v>
      </c>
      <c r="BS471" s="27" t="s">
        <v>10273</v>
      </c>
      <c r="BT471" s="27" t="s">
        <v>10273</v>
      </c>
      <c r="BU471" s="28" t="s">
        <v>10274</v>
      </c>
      <c r="BV471" s="28" t="s">
        <v>10273</v>
      </c>
      <c r="BW471" s="28" t="s">
        <v>10273</v>
      </c>
      <c r="BX471" s="27" t="s">
        <v>10279</v>
      </c>
      <c r="BY471" s="27" t="s">
        <v>10273</v>
      </c>
      <c r="BZ471" s="27" t="s">
        <v>10274</v>
      </c>
    </row>
    <row r="472" spans="1:78" ht="25.5" customHeight="1" x14ac:dyDescent="0.25">
      <c r="A472" s="27">
        <v>1328</v>
      </c>
      <c r="B472" s="28" t="s">
        <v>16450</v>
      </c>
      <c r="C472" s="28" t="s">
        <v>16451</v>
      </c>
      <c r="D472" s="27" t="s">
        <v>15530</v>
      </c>
      <c r="E472" s="27" t="e">
        <v>#REF!</v>
      </c>
      <c r="F472" s="27" t="e">
        <v>#REF!</v>
      </c>
      <c r="G472" s="27" t="s">
        <v>15531</v>
      </c>
      <c r="H472" s="27" t="s">
        <v>2972</v>
      </c>
      <c r="I472" s="27" t="s">
        <v>16319</v>
      </c>
      <c r="J472" s="27" t="s">
        <v>16452</v>
      </c>
      <c r="K472" s="27" t="s">
        <v>16453</v>
      </c>
      <c r="L472" s="29" t="s">
        <v>10294</v>
      </c>
      <c r="M472" s="36" t="s">
        <v>10274</v>
      </c>
      <c r="N472" s="36" t="s">
        <v>10274</v>
      </c>
      <c r="O472" s="36" t="s">
        <v>10274</v>
      </c>
      <c r="P472" s="36" t="s">
        <v>10273</v>
      </c>
      <c r="Q472" s="36" t="s">
        <v>10273</v>
      </c>
      <c r="R472" s="36">
        <v>173</v>
      </c>
      <c r="S472" s="36">
        <v>186</v>
      </c>
      <c r="T472" s="36">
        <v>359</v>
      </c>
      <c r="U472" s="36">
        <v>199</v>
      </c>
      <c r="V472" s="36">
        <v>210</v>
      </c>
      <c r="W472" s="36">
        <v>409</v>
      </c>
      <c r="X472" s="31">
        <v>22</v>
      </c>
      <c r="Y472" s="27" t="s">
        <v>10274</v>
      </c>
      <c r="Z472" s="27" t="s">
        <v>10273</v>
      </c>
      <c r="AA472" s="27" t="s">
        <v>10273</v>
      </c>
      <c r="AB472" s="27" t="s">
        <v>10273</v>
      </c>
      <c r="AC472" s="27" t="s">
        <v>10273</v>
      </c>
      <c r="AD472" s="27" t="s">
        <v>10274</v>
      </c>
      <c r="AE472" s="27" t="s">
        <v>10273</v>
      </c>
      <c r="AF472" s="27" t="s">
        <v>10274</v>
      </c>
      <c r="AG472" s="27" t="s">
        <v>16454</v>
      </c>
      <c r="AH472" s="27" t="s">
        <v>10273</v>
      </c>
      <c r="AI472" s="27" t="s">
        <v>10274</v>
      </c>
      <c r="AJ472" s="27" t="s">
        <v>10274</v>
      </c>
      <c r="AK472" s="27" t="s">
        <v>10273</v>
      </c>
      <c r="AL472" s="27" t="s">
        <v>10275</v>
      </c>
      <c r="AM472" s="33" t="s">
        <v>10286</v>
      </c>
      <c r="AN472" s="33" t="s">
        <v>10323</v>
      </c>
      <c r="AO472" s="33" t="s">
        <v>10276</v>
      </c>
      <c r="AP472" s="33">
        <v>3</v>
      </c>
      <c r="AQ472" s="33">
        <v>5</v>
      </c>
      <c r="AR472" s="33">
        <v>0</v>
      </c>
      <c r="AS472" s="33" t="s">
        <v>10275</v>
      </c>
      <c r="AT472" s="33" t="s">
        <v>10275</v>
      </c>
      <c r="AU472" s="33" t="s">
        <v>10275</v>
      </c>
      <c r="AV472" s="34">
        <v>0</v>
      </c>
      <c r="AW472" s="34">
        <v>0</v>
      </c>
      <c r="AX472" s="34">
        <v>0</v>
      </c>
      <c r="AY472" s="35" t="s">
        <v>10856</v>
      </c>
      <c r="AZ472" s="35" t="s">
        <v>10856</v>
      </c>
      <c r="BA472" s="35" t="s">
        <v>10275</v>
      </c>
      <c r="BB472" s="35" t="s">
        <v>10275</v>
      </c>
      <c r="BC472" s="35" t="s">
        <v>10275</v>
      </c>
      <c r="BD472" s="35" t="s">
        <v>10856</v>
      </c>
      <c r="BE472" s="28" t="s">
        <v>10274</v>
      </c>
      <c r="BF472" s="28" t="s">
        <v>10273</v>
      </c>
      <c r="BG472" s="28" t="s">
        <v>10273</v>
      </c>
      <c r="BH472" s="28" t="s">
        <v>10274</v>
      </c>
      <c r="BI472" s="28" t="s">
        <v>10273</v>
      </c>
      <c r="BJ472" s="28" t="s">
        <v>10274</v>
      </c>
      <c r="BK472" s="28" t="s">
        <v>10274</v>
      </c>
      <c r="BL472" s="28" t="s">
        <v>10273</v>
      </c>
      <c r="BM472" s="28" t="s">
        <v>10273</v>
      </c>
      <c r="BN472" s="28" t="s">
        <v>10273</v>
      </c>
      <c r="BO472" s="28" t="s">
        <v>10273</v>
      </c>
      <c r="BP472" s="28" t="s">
        <v>10273</v>
      </c>
      <c r="BQ472" s="27" t="s">
        <v>10274</v>
      </c>
      <c r="BR472" s="27" t="s">
        <v>10273</v>
      </c>
      <c r="BS472" s="27" t="s">
        <v>10273</v>
      </c>
      <c r="BT472" s="27" t="s">
        <v>10273</v>
      </c>
      <c r="BU472" s="28" t="s">
        <v>10274</v>
      </c>
      <c r="BV472" s="28" t="s">
        <v>10273</v>
      </c>
      <c r="BW472" s="28" t="s">
        <v>10273</v>
      </c>
      <c r="BX472" s="27" t="s">
        <v>10279</v>
      </c>
      <c r="BY472" s="27" t="s">
        <v>10273</v>
      </c>
      <c r="BZ472" s="27" t="s">
        <v>10274</v>
      </c>
    </row>
    <row r="473" spans="1:78" ht="25.5" customHeight="1" x14ac:dyDescent="0.25">
      <c r="A473" s="27">
        <v>1329</v>
      </c>
      <c r="B473" s="28" t="s">
        <v>16455</v>
      </c>
      <c r="C473" s="28" t="s">
        <v>16456</v>
      </c>
      <c r="D473" s="27" t="s">
        <v>15530</v>
      </c>
      <c r="E473" s="27" t="s">
        <v>16457</v>
      </c>
      <c r="F473" s="27" t="s">
        <v>16458</v>
      </c>
      <c r="G473" s="27" t="s">
        <v>15531</v>
      </c>
      <c r="H473" s="27" t="s">
        <v>2972</v>
      </c>
      <c r="I473" s="27" t="s">
        <v>16319</v>
      </c>
      <c r="J473" s="27" t="s">
        <v>16459</v>
      </c>
      <c r="K473" s="27" t="s">
        <v>16460</v>
      </c>
      <c r="L473" s="29" t="s">
        <v>10309</v>
      </c>
      <c r="M473" s="36" t="s">
        <v>10273</v>
      </c>
      <c r="N473" s="36" t="s">
        <v>10273</v>
      </c>
      <c r="O473" s="36" t="s">
        <v>10273</v>
      </c>
      <c r="P473" s="36" t="s">
        <v>10274</v>
      </c>
      <c r="Q473" s="36" t="s">
        <v>10274</v>
      </c>
      <c r="R473" s="36">
        <v>210</v>
      </c>
      <c r="S473" s="36">
        <v>236</v>
      </c>
      <c r="T473" s="36">
        <v>446</v>
      </c>
      <c r="U473" s="36">
        <v>199</v>
      </c>
      <c r="V473" s="36">
        <v>235</v>
      </c>
      <c r="W473" s="36">
        <v>434</v>
      </c>
      <c r="X473" s="31">
        <v>18</v>
      </c>
      <c r="Y473" s="27" t="s">
        <v>10273</v>
      </c>
      <c r="Z473" s="27" t="s">
        <v>10274</v>
      </c>
      <c r="AA473" s="27" t="s">
        <v>10274</v>
      </c>
      <c r="AB473" s="27" t="s">
        <v>10274</v>
      </c>
      <c r="AC473" s="27" t="s">
        <v>10273</v>
      </c>
      <c r="AD473" s="27" t="s">
        <v>10273</v>
      </c>
      <c r="AE473" s="27" t="s">
        <v>10273</v>
      </c>
      <c r="AF473" s="27" t="s">
        <v>10273</v>
      </c>
      <c r="AG473" s="27" t="s">
        <v>10275</v>
      </c>
      <c r="AH473" s="27" t="s">
        <v>10273</v>
      </c>
      <c r="AI473" s="27" t="s">
        <v>10273</v>
      </c>
      <c r="AJ473" s="27" t="s">
        <v>10274</v>
      </c>
      <c r="AK473" s="27" t="s">
        <v>10273</v>
      </c>
      <c r="AL473" s="27" t="s">
        <v>10275</v>
      </c>
      <c r="AM473" s="32" t="s">
        <v>10275</v>
      </c>
      <c r="AN473" s="32" t="s">
        <v>10275</v>
      </c>
      <c r="AO473" s="32" t="s">
        <v>10275</v>
      </c>
      <c r="AP473" s="33">
        <v>0</v>
      </c>
      <c r="AQ473" s="33">
        <v>0</v>
      </c>
      <c r="AR473" s="33">
        <v>0</v>
      </c>
      <c r="AS473" s="33">
        <v>0</v>
      </c>
      <c r="AT473" s="33">
        <v>0</v>
      </c>
      <c r="AU473" s="33">
        <v>0</v>
      </c>
      <c r="AV473" s="34" t="s">
        <v>10287</v>
      </c>
      <c r="AW473" s="34" t="s">
        <v>10287</v>
      </c>
      <c r="AX473" s="34" t="s">
        <v>10324</v>
      </c>
      <c r="AY473" s="35" t="s">
        <v>10275</v>
      </c>
      <c r="AZ473" s="35" t="s">
        <v>10275</v>
      </c>
      <c r="BA473" s="35" t="s">
        <v>10275</v>
      </c>
      <c r="BB473" s="35" t="s">
        <v>10275</v>
      </c>
      <c r="BC473" s="35" t="s">
        <v>10856</v>
      </c>
      <c r="BD473" s="35" t="s">
        <v>10856</v>
      </c>
      <c r="BE473" s="28" t="s">
        <v>10274</v>
      </c>
      <c r="BF473" s="28" t="s">
        <v>10273</v>
      </c>
      <c r="BG473" s="28" t="s">
        <v>10273</v>
      </c>
      <c r="BH473" s="28" t="s">
        <v>10273</v>
      </c>
      <c r="BI473" s="28" t="s">
        <v>10273</v>
      </c>
      <c r="BJ473" s="28" t="s">
        <v>10274</v>
      </c>
      <c r="BK473" s="28" t="s">
        <v>10274</v>
      </c>
      <c r="BL473" s="28" t="s">
        <v>10273</v>
      </c>
      <c r="BM473" s="28" t="s">
        <v>10273</v>
      </c>
      <c r="BN473" s="28" t="s">
        <v>10273</v>
      </c>
      <c r="BO473" s="28" t="s">
        <v>10273</v>
      </c>
      <c r="BP473" s="28" t="s">
        <v>10273</v>
      </c>
      <c r="BQ473" s="27" t="s">
        <v>10274</v>
      </c>
      <c r="BR473" s="27" t="s">
        <v>10274</v>
      </c>
      <c r="BS473" s="27" t="s">
        <v>10273</v>
      </c>
      <c r="BT473" s="27" t="s">
        <v>10273</v>
      </c>
      <c r="BU473" s="28" t="s">
        <v>10274</v>
      </c>
      <c r="BV473" s="28" t="s">
        <v>10273</v>
      </c>
      <c r="BW473" s="28" t="s">
        <v>10273</v>
      </c>
      <c r="BX473" s="27" t="s">
        <v>10279</v>
      </c>
      <c r="BY473" s="27" t="s">
        <v>10273</v>
      </c>
      <c r="BZ473" s="27" t="s">
        <v>10273</v>
      </c>
    </row>
    <row r="474" spans="1:78" ht="25.5" customHeight="1" x14ac:dyDescent="0.25">
      <c r="A474" s="27">
        <v>1304</v>
      </c>
      <c r="B474" s="28" t="s">
        <v>16360</v>
      </c>
      <c r="C474" s="28" t="s">
        <v>16361</v>
      </c>
      <c r="D474" s="27" t="s">
        <v>15530</v>
      </c>
      <c r="E474" s="27" t="e">
        <v>#REF!</v>
      </c>
      <c r="F474" s="27" t="e">
        <v>#REF!</v>
      </c>
      <c r="G474" s="27" t="s">
        <v>15531</v>
      </c>
      <c r="H474" s="27" t="s">
        <v>2972</v>
      </c>
      <c r="I474" s="27" t="s">
        <v>16319</v>
      </c>
      <c r="J474" s="27" t="s">
        <v>16362</v>
      </c>
      <c r="K474" s="27" t="s">
        <v>16363</v>
      </c>
      <c r="L474" s="29" t="s">
        <v>10294</v>
      </c>
      <c r="M474" s="36" t="s">
        <v>10274</v>
      </c>
      <c r="N474" s="36" t="s">
        <v>10274</v>
      </c>
      <c r="O474" s="36" t="s">
        <v>10274</v>
      </c>
      <c r="P474" s="36" t="s">
        <v>10273</v>
      </c>
      <c r="Q474" s="36" t="s">
        <v>10273</v>
      </c>
      <c r="R474" s="36">
        <v>39</v>
      </c>
      <c r="S474" s="36">
        <v>49</v>
      </c>
      <c r="T474" s="36">
        <v>88</v>
      </c>
      <c r="U474" s="36">
        <v>39</v>
      </c>
      <c r="V474" s="36">
        <v>45</v>
      </c>
      <c r="W474" s="36">
        <v>84</v>
      </c>
      <c r="X474" s="31">
        <v>14</v>
      </c>
      <c r="Y474" s="27" t="s">
        <v>10273</v>
      </c>
      <c r="Z474" s="27" t="s">
        <v>10273</v>
      </c>
      <c r="AA474" s="27" t="s">
        <v>10273</v>
      </c>
      <c r="AB474" s="27" t="s">
        <v>10273</v>
      </c>
      <c r="AC474" s="27" t="s">
        <v>10273</v>
      </c>
      <c r="AD474" s="27" t="s">
        <v>10273</v>
      </c>
      <c r="AE474" s="27" t="s">
        <v>10273</v>
      </c>
      <c r="AF474" s="27" t="s">
        <v>10274</v>
      </c>
      <c r="AG474" s="27" t="s">
        <v>16364</v>
      </c>
      <c r="AH474" s="27" t="s">
        <v>10273</v>
      </c>
      <c r="AI474" s="27" t="s">
        <v>10274</v>
      </c>
      <c r="AJ474" s="27" t="s">
        <v>10273</v>
      </c>
      <c r="AK474" s="27" t="s">
        <v>10273</v>
      </c>
      <c r="AL474" s="27" t="s">
        <v>10275</v>
      </c>
      <c r="AM474" s="33" t="s">
        <v>10400</v>
      </c>
      <c r="AN474" s="33" t="s">
        <v>10400</v>
      </c>
      <c r="AO474" s="33" t="s">
        <v>10400</v>
      </c>
      <c r="AP474" s="33" t="s">
        <v>10400</v>
      </c>
      <c r="AQ474" s="33" t="s">
        <v>10400</v>
      </c>
      <c r="AR474" s="33" t="s">
        <v>10400</v>
      </c>
      <c r="AS474" s="33" t="s">
        <v>10275</v>
      </c>
      <c r="AT474" s="33" t="s">
        <v>10275</v>
      </c>
      <c r="AU474" s="33" t="s">
        <v>10275</v>
      </c>
      <c r="AV474" s="34" t="s">
        <v>10400</v>
      </c>
      <c r="AW474" s="34" t="s">
        <v>10400</v>
      </c>
      <c r="AX474" s="34" t="s">
        <v>10400</v>
      </c>
      <c r="AY474" s="35" t="s">
        <v>10275</v>
      </c>
      <c r="AZ474" s="35" t="s">
        <v>10275</v>
      </c>
      <c r="BA474" s="35" t="s">
        <v>10275</v>
      </c>
      <c r="BB474" s="35" t="s">
        <v>10275</v>
      </c>
      <c r="BC474" s="35" t="s">
        <v>10400</v>
      </c>
      <c r="BD474" s="35" t="s">
        <v>10400</v>
      </c>
      <c r="BE474" s="28" t="s">
        <v>10274</v>
      </c>
      <c r="BF474" s="28" t="s">
        <v>10273</v>
      </c>
      <c r="BG474" s="28" t="s">
        <v>10273</v>
      </c>
      <c r="BH474" s="28" t="s">
        <v>10274</v>
      </c>
      <c r="BI474" s="28" t="s">
        <v>10273</v>
      </c>
      <c r="BJ474" s="28" t="s">
        <v>10274</v>
      </c>
      <c r="BK474" s="28" t="s">
        <v>10273</v>
      </c>
      <c r="BL474" s="28" t="s">
        <v>10273</v>
      </c>
      <c r="BM474" s="28" t="s">
        <v>10274</v>
      </c>
      <c r="BN474" s="28" t="s">
        <v>10273</v>
      </c>
      <c r="BO474" s="28" t="s">
        <v>10273</v>
      </c>
      <c r="BP474" s="28" t="s">
        <v>10273</v>
      </c>
      <c r="BQ474" s="27" t="s">
        <v>10274</v>
      </c>
      <c r="BR474" s="27" t="s">
        <v>10273</v>
      </c>
      <c r="BS474" s="27" t="s">
        <v>10273</v>
      </c>
      <c r="BT474" s="27" t="s">
        <v>10273</v>
      </c>
      <c r="BU474" s="28" t="s">
        <v>10273</v>
      </c>
      <c r="BV474" s="28" t="s">
        <v>10274</v>
      </c>
      <c r="BW474" s="28" t="s">
        <v>10273</v>
      </c>
      <c r="BX474" s="27" t="s">
        <v>10279</v>
      </c>
      <c r="BY474" s="27" t="s">
        <v>10273</v>
      </c>
      <c r="BZ474" s="27" t="s">
        <v>10274</v>
      </c>
    </row>
    <row r="475" spans="1:78" ht="25.5" customHeight="1" x14ac:dyDescent="0.25">
      <c r="A475" s="27">
        <v>1372</v>
      </c>
      <c r="B475" s="28" t="s">
        <v>16637</v>
      </c>
      <c r="C475" s="28" t="s">
        <v>16638</v>
      </c>
      <c r="D475" s="27" t="s">
        <v>15530</v>
      </c>
      <c r="E475" s="27" t="s">
        <v>16639</v>
      </c>
      <c r="F475" s="27" t="s">
        <v>16640</v>
      </c>
      <c r="G475" s="27" t="s">
        <v>15531</v>
      </c>
      <c r="H475" s="27" t="s">
        <v>2972</v>
      </c>
      <c r="I475" s="27" t="s">
        <v>16319</v>
      </c>
      <c r="J475" s="27" t="s">
        <v>16641</v>
      </c>
      <c r="K475" s="27" t="s">
        <v>16642</v>
      </c>
      <c r="L475" s="29" t="s">
        <v>10309</v>
      </c>
      <c r="M475" s="36" t="s">
        <v>10273</v>
      </c>
      <c r="N475" s="36" t="s">
        <v>10273</v>
      </c>
      <c r="O475" s="36" t="s">
        <v>10273</v>
      </c>
      <c r="P475" s="36" t="s">
        <v>10274</v>
      </c>
      <c r="Q475" s="36" t="s">
        <v>10274</v>
      </c>
      <c r="R475" s="36">
        <v>152</v>
      </c>
      <c r="S475" s="36">
        <v>240</v>
      </c>
      <c r="T475" s="36">
        <v>392</v>
      </c>
      <c r="U475" s="36">
        <v>171</v>
      </c>
      <c r="V475" s="36">
        <v>242</v>
      </c>
      <c r="W475" s="36">
        <v>413</v>
      </c>
      <c r="X475" s="31">
        <v>22</v>
      </c>
      <c r="Y475" s="27" t="s">
        <v>10273</v>
      </c>
      <c r="Z475" s="27" t="s">
        <v>10274</v>
      </c>
      <c r="AA475" s="27" t="s">
        <v>10273</v>
      </c>
      <c r="AB475" s="27" t="s">
        <v>10273</v>
      </c>
      <c r="AC475" s="27" t="s">
        <v>10273</v>
      </c>
      <c r="AD475" s="27" t="s">
        <v>10273</v>
      </c>
      <c r="AE475" s="27" t="s">
        <v>10273</v>
      </c>
      <c r="AF475" s="27" t="s">
        <v>10273</v>
      </c>
      <c r="AG475" s="27" t="s">
        <v>10275</v>
      </c>
      <c r="AH475" s="27" t="s">
        <v>10273</v>
      </c>
      <c r="AI475" s="27" t="s">
        <v>10274</v>
      </c>
      <c r="AJ475" s="27" t="s">
        <v>10274</v>
      </c>
      <c r="AK475" s="27" t="s">
        <v>10273</v>
      </c>
      <c r="AL475" s="27" t="s">
        <v>10275</v>
      </c>
      <c r="AM475" s="32" t="s">
        <v>10275</v>
      </c>
      <c r="AN475" s="32" t="s">
        <v>10275</v>
      </c>
      <c r="AO475" s="32" t="s">
        <v>10275</v>
      </c>
      <c r="AP475" s="33">
        <v>0</v>
      </c>
      <c r="AQ475" s="33">
        <v>0</v>
      </c>
      <c r="AR475" s="33">
        <v>0</v>
      </c>
      <c r="AS475" s="33">
        <v>0</v>
      </c>
      <c r="AT475" s="33">
        <v>0</v>
      </c>
      <c r="AU475" s="33">
        <v>0</v>
      </c>
      <c r="AV475" s="34" t="s">
        <v>10345</v>
      </c>
      <c r="AW475" s="34" t="s">
        <v>10345</v>
      </c>
      <c r="AX475" s="34" t="s">
        <v>10276</v>
      </c>
      <c r="AY475" s="35" t="s">
        <v>10275</v>
      </c>
      <c r="AZ475" s="35" t="s">
        <v>10275</v>
      </c>
      <c r="BA475" s="35" t="s">
        <v>10275</v>
      </c>
      <c r="BB475" s="35" t="s">
        <v>10275</v>
      </c>
      <c r="BC475" s="35" t="s">
        <v>10856</v>
      </c>
      <c r="BD475" s="35" t="s">
        <v>10856</v>
      </c>
      <c r="BE475" s="28" t="s">
        <v>10274</v>
      </c>
      <c r="BF475" s="28" t="s">
        <v>10273</v>
      </c>
      <c r="BG475" s="28" t="s">
        <v>10273</v>
      </c>
      <c r="BH475" s="28" t="s">
        <v>10273</v>
      </c>
      <c r="BI475" s="28" t="s">
        <v>10273</v>
      </c>
      <c r="BJ475" s="28" t="s">
        <v>10274</v>
      </c>
      <c r="BK475" s="28" t="s">
        <v>10274</v>
      </c>
      <c r="BL475" s="28" t="s">
        <v>10274</v>
      </c>
      <c r="BM475" s="28" t="s">
        <v>10273</v>
      </c>
      <c r="BN475" s="28" t="s">
        <v>10273</v>
      </c>
      <c r="BO475" s="28" t="s">
        <v>10273</v>
      </c>
      <c r="BP475" s="28" t="s">
        <v>10273</v>
      </c>
      <c r="BQ475" s="27" t="s">
        <v>10274</v>
      </c>
      <c r="BR475" s="27" t="s">
        <v>10274</v>
      </c>
      <c r="BS475" s="27" t="s">
        <v>10273</v>
      </c>
      <c r="BT475" s="27" t="s">
        <v>10273</v>
      </c>
      <c r="BU475" s="28" t="s">
        <v>10274</v>
      </c>
      <c r="BV475" s="28" t="s">
        <v>10274</v>
      </c>
      <c r="BW475" s="28" t="s">
        <v>10273</v>
      </c>
      <c r="BX475" s="27" t="s">
        <v>10279</v>
      </c>
      <c r="BY475" s="27" t="s">
        <v>10273</v>
      </c>
      <c r="BZ475" s="27" t="s">
        <v>10274</v>
      </c>
    </row>
    <row r="476" spans="1:78" ht="25.5" customHeight="1" x14ac:dyDescent="0.25">
      <c r="A476" s="27">
        <v>1305</v>
      </c>
      <c r="B476" s="28" t="s">
        <v>16365</v>
      </c>
      <c r="C476" s="28" t="s">
        <v>16366</v>
      </c>
      <c r="D476" s="27" t="s">
        <v>15530</v>
      </c>
      <c r="E476" s="27" t="s">
        <v>16367</v>
      </c>
      <c r="F476" s="27" t="s">
        <v>16368</v>
      </c>
      <c r="G476" s="27" t="s">
        <v>15531</v>
      </c>
      <c r="H476" s="27" t="s">
        <v>2972</v>
      </c>
      <c r="I476" s="27" t="s">
        <v>16319</v>
      </c>
      <c r="J476" s="27" t="s">
        <v>16369</v>
      </c>
      <c r="K476" s="27" t="s">
        <v>16370</v>
      </c>
      <c r="L476" s="29" t="s">
        <v>10272</v>
      </c>
      <c r="M476" s="36" t="s">
        <v>10274</v>
      </c>
      <c r="N476" s="36" t="s">
        <v>10274</v>
      </c>
      <c r="O476" s="36" t="s">
        <v>10274</v>
      </c>
      <c r="P476" s="36" t="s">
        <v>10274</v>
      </c>
      <c r="Q476" s="36" t="s">
        <v>10273</v>
      </c>
      <c r="R476" s="36">
        <v>50</v>
      </c>
      <c r="S476" s="36">
        <v>69</v>
      </c>
      <c r="T476" s="36">
        <v>119</v>
      </c>
      <c r="U476" s="36">
        <v>57</v>
      </c>
      <c r="V476" s="36">
        <v>81</v>
      </c>
      <c r="W476" s="36">
        <v>138</v>
      </c>
      <c r="X476" s="31">
        <v>11</v>
      </c>
      <c r="Y476" s="27" t="s">
        <v>10273</v>
      </c>
      <c r="Z476" s="27" t="s">
        <v>10273</v>
      </c>
      <c r="AA476" s="27" t="s">
        <v>10274</v>
      </c>
      <c r="AB476" s="27" t="s">
        <v>10273</v>
      </c>
      <c r="AC476" s="27" t="s">
        <v>10273</v>
      </c>
      <c r="AD476" s="27" t="s">
        <v>10273</v>
      </c>
      <c r="AE476" s="27" t="s">
        <v>10273</v>
      </c>
      <c r="AF476" s="27" t="s">
        <v>10274</v>
      </c>
      <c r="AG476" s="27" t="s">
        <v>16371</v>
      </c>
      <c r="AH476" s="27" t="s">
        <v>10274</v>
      </c>
      <c r="AI476" s="27" t="s">
        <v>10273</v>
      </c>
      <c r="AJ476" s="27" t="s">
        <v>10273</v>
      </c>
      <c r="AK476" s="27" t="s">
        <v>10273</v>
      </c>
      <c r="AL476" s="27" t="s">
        <v>10275</v>
      </c>
      <c r="AM476" s="33">
        <v>0</v>
      </c>
      <c r="AN476" s="33">
        <v>0</v>
      </c>
      <c r="AO476" s="33">
        <v>0</v>
      </c>
      <c r="AP476" s="33">
        <v>0</v>
      </c>
      <c r="AQ476" s="33">
        <v>0</v>
      </c>
      <c r="AR476" s="33">
        <v>0</v>
      </c>
      <c r="AS476" s="33" t="s">
        <v>10275</v>
      </c>
      <c r="AT476" s="33" t="s">
        <v>10275</v>
      </c>
      <c r="AU476" s="33" t="s">
        <v>10275</v>
      </c>
      <c r="AV476" s="34" t="s">
        <v>10345</v>
      </c>
      <c r="AW476" s="34" t="s">
        <v>10345</v>
      </c>
      <c r="AX476" s="34" t="s">
        <v>10276</v>
      </c>
      <c r="AY476" s="35" t="s">
        <v>10275</v>
      </c>
      <c r="AZ476" s="35" t="s">
        <v>10275</v>
      </c>
      <c r="BA476" s="35" t="s">
        <v>10275</v>
      </c>
      <c r="BB476" s="35" t="s">
        <v>10275</v>
      </c>
      <c r="BC476" s="35" t="s">
        <v>10856</v>
      </c>
      <c r="BD476" s="35" t="s">
        <v>10856</v>
      </c>
      <c r="BE476" s="28" t="s">
        <v>10274</v>
      </c>
      <c r="BF476" s="28" t="s">
        <v>10273</v>
      </c>
      <c r="BG476" s="28" t="s">
        <v>10273</v>
      </c>
      <c r="BH476" s="28" t="s">
        <v>10273</v>
      </c>
      <c r="BI476" s="28" t="s">
        <v>10273</v>
      </c>
      <c r="BJ476" s="28" t="s">
        <v>10274</v>
      </c>
      <c r="BK476" s="28" t="s">
        <v>10274</v>
      </c>
      <c r="BL476" s="28" t="s">
        <v>10274</v>
      </c>
      <c r="BM476" s="28" t="s">
        <v>10273</v>
      </c>
      <c r="BN476" s="28" t="s">
        <v>10274</v>
      </c>
      <c r="BO476" s="28" t="s">
        <v>10273</v>
      </c>
      <c r="BP476" s="28" t="s">
        <v>10273</v>
      </c>
      <c r="BQ476" s="27" t="s">
        <v>10274</v>
      </c>
      <c r="BR476" s="27" t="s">
        <v>10274</v>
      </c>
      <c r="BS476" s="27" t="s">
        <v>10273</v>
      </c>
      <c r="BT476" s="27" t="s">
        <v>10273</v>
      </c>
      <c r="BU476" s="28" t="s">
        <v>10273</v>
      </c>
      <c r="BV476" s="28" t="s">
        <v>10274</v>
      </c>
      <c r="BW476" s="28" t="s">
        <v>10273</v>
      </c>
      <c r="BX476" s="27" t="s">
        <v>10279</v>
      </c>
      <c r="BY476" s="27" t="s">
        <v>10273</v>
      </c>
      <c r="BZ476" s="27" t="s">
        <v>10274</v>
      </c>
    </row>
    <row r="477" spans="1:78" ht="25.5" customHeight="1" x14ac:dyDescent="0.25">
      <c r="A477" s="27">
        <v>1315</v>
      </c>
      <c r="B477" s="28" t="s">
        <v>16407</v>
      </c>
      <c r="C477" s="28" t="s">
        <v>16408</v>
      </c>
      <c r="D477" s="27" t="s">
        <v>15530</v>
      </c>
      <c r="E477" s="27" t="e">
        <v>#N/A</v>
      </c>
      <c r="F477" s="27" t="e">
        <v>#N/A</v>
      </c>
      <c r="G477" s="27" t="s">
        <v>15531</v>
      </c>
      <c r="H477" s="27" t="s">
        <v>2972</v>
      </c>
      <c r="I477" s="27" t="s">
        <v>16319</v>
      </c>
      <c r="J477" s="27" t="s">
        <v>16409</v>
      </c>
      <c r="K477" s="27" t="s">
        <v>16410</v>
      </c>
      <c r="L477" s="29" t="s">
        <v>10272</v>
      </c>
      <c r="M477" s="36" t="s">
        <v>10274</v>
      </c>
      <c r="N477" s="36" t="s">
        <v>10274</v>
      </c>
      <c r="O477" s="36" t="s">
        <v>10274</v>
      </c>
      <c r="P477" s="36" t="s">
        <v>10274</v>
      </c>
      <c r="Q477" s="36" t="s">
        <v>10274</v>
      </c>
      <c r="R477" s="36">
        <v>90</v>
      </c>
      <c r="S477" s="36">
        <v>175</v>
      </c>
      <c r="T477" s="36">
        <v>265</v>
      </c>
      <c r="U477" s="36">
        <v>81</v>
      </c>
      <c r="V477" s="36">
        <v>175</v>
      </c>
      <c r="W477" s="36">
        <v>256</v>
      </c>
      <c r="X477" s="31">
        <v>15</v>
      </c>
      <c r="Y477" s="27" t="s">
        <v>10274</v>
      </c>
      <c r="Z477" s="27" t="s">
        <v>10273</v>
      </c>
      <c r="AA477" s="27" t="s">
        <v>10274</v>
      </c>
      <c r="AB477" s="27" t="s">
        <v>10273</v>
      </c>
      <c r="AC477" s="27" t="s">
        <v>10273</v>
      </c>
      <c r="AD477" s="27" t="s">
        <v>10273</v>
      </c>
      <c r="AE477" s="27" t="s">
        <v>10273</v>
      </c>
      <c r="AF477" s="27" t="s">
        <v>10273</v>
      </c>
      <c r="AG477" s="27" t="s">
        <v>10275</v>
      </c>
      <c r="AH477" s="27" t="s">
        <v>10273</v>
      </c>
      <c r="AI477" s="27" t="s">
        <v>10273</v>
      </c>
      <c r="AJ477" s="27" t="s">
        <v>10274</v>
      </c>
      <c r="AK477" s="27" t="s">
        <v>10273</v>
      </c>
      <c r="AL477" s="27" t="s">
        <v>10275</v>
      </c>
      <c r="AM477" s="33">
        <v>0</v>
      </c>
      <c r="AN477" s="33">
        <v>0</v>
      </c>
      <c r="AO477" s="33">
        <v>0</v>
      </c>
      <c r="AP477" s="33">
        <v>0</v>
      </c>
      <c r="AQ477" s="33">
        <v>0</v>
      </c>
      <c r="AR477" s="33">
        <v>0</v>
      </c>
      <c r="AS477" s="33">
        <v>0</v>
      </c>
      <c r="AT477" s="33">
        <v>0</v>
      </c>
      <c r="AU477" s="33">
        <v>0</v>
      </c>
      <c r="AV477" s="34" t="s">
        <v>10287</v>
      </c>
      <c r="AW477" s="34" t="s">
        <v>10649</v>
      </c>
      <c r="AX477" s="34" t="s">
        <v>10276</v>
      </c>
      <c r="AY477" s="35" t="s">
        <v>10275</v>
      </c>
      <c r="AZ477" s="35" t="s">
        <v>10275</v>
      </c>
      <c r="BA477" s="35" t="s">
        <v>10275</v>
      </c>
      <c r="BB477" s="35" t="s">
        <v>10275</v>
      </c>
      <c r="BC477" s="35" t="s">
        <v>10856</v>
      </c>
      <c r="BD477" s="35" t="s">
        <v>10856</v>
      </c>
      <c r="BE477" s="28" t="s">
        <v>10273</v>
      </c>
      <c r="BF477" s="28" t="s">
        <v>10273</v>
      </c>
      <c r="BG477" s="28" t="s">
        <v>10274</v>
      </c>
      <c r="BH477" s="28" t="s">
        <v>10273</v>
      </c>
      <c r="BI477" s="28" t="s">
        <v>10273</v>
      </c>
      <c r="BJ477" s="28" t="s">
        <v>10274</v>
      </c>
      <c r="BK477" s="28" t="s">
        <v>10274</v>
      </c>
      <c r="BL477" s="28" t="s">
        <v>10274</v>
      </c>
      <c r="BM477" s="28" t="s">
        <v>10273</v>
      </c>
      <c r="BN477" s="28" t="s">
        <v>10273</v>
      </c>
      <c r="BO477" s="28" t="s">
        <v>10273</v>
      </c>
      <c r="BP477" s="28" t="s">
        <v>10274</v>
      </c>
      <c r="BQ477" s="27" t="s">
        <v>10274</v>
      </c>
      <c r="BR477" s="27" t="s">
        <v>10274</v>
      </c>
      <c r="BS477" s="27" t="s">
        <v>10273</v>
      </c>
      <c r="BT477" s="27" t="s">
        <v>10273</v>
      </c>
      <c r="BU477" s="28" t="s">
        <v>10273</v>
      </c>
      <c r="BV477" s="28" t="s">
        <v>10274</v>
      </c>
      <c r="BW477" s="28" t="s">
        <v>10273</v>
      </c>
      <c r="BX477" s="27" t="s">
        <v>10279</v>
      </c>
      <c r="BY477" s="27" t="s">
        <v>10273</v>
      </c>
      <c r="BZ477" s="27" t="s">
        <v>10274</v>
      </c>
    </row>
    <row r="478" spans="1:78" ht="25.5" customHeight="1" x14ac:dyDescent="0.25">
      <c r="A478" s="27">
        <v>1314</v>
      </c>
      <c r="B478" s="28" t="s">
        <v>16401</v>
      </c>
      <c r="C478" s="28" t="s">
        <v>16402</v>
      </c>
      <c r="D478" s="27" t="s">
        <v>15530</v>
      </c>
      <c r="E478" s="27" t="s">
        <v>16403</v>
      </c>
      <c r="F478" s="27" t="s">
        <v>16404</v>
      </c>
      <c r="G478" s="27" t="s">
        <v>15531</v>
      </c>
      <c r="H478" s="27" t="s">
        <v>2972</v>
      </c>
      <c r="I478" s="27" t="s">
        <v>16319</v>
      </c>
      <c r="J478" s="27" t="s">
        <v>16405</v>
      </c>
      <c r="K478" s="27" t="s">
        <v>16406</v>
      </c>
      <c r="L478" s="29" t="s">
        <v>10309</v>
      </c>
      <c r="M478" s="36" t="s">
        <v>10273</v>
      </c>
      <c r="N478" s="36" t="s">
        <v>10273</v>
      </c>
      <c r="O478" s="36" t="s">
        <v>10273</v>
      </c>
      <c r="P478" s="36" t="s">
        <v>10274</v>
      </c>
      <c r="Q478" s="36" t="s">
        <v>10274</v>
      </c>
      <c r="R478" s="36">
        <v>342</v>
      </c>
      <c r="S478" s="36">
        <v>448</v>
      </c>
      <c r="T478" s="36">
        <v>790</v>
      </c>
      <c r="U478" s="36">
        <v>337</v>
      </c>
      <c r="V478" s="36">
        <v>493</v>
      </c>
      <c r="W478" s="36">
        <v>830</v>
      </c>
      <c r="X478" s="31">
        <v>29</v>
      </c>
      <c r="Y478" s="27" t="s">
        <v>10274</v>
      </c>
      <c r="Z478" s="27" t="s">
        <v>10273</v>
      </c>
      <c r="AA478" s="27" t="s">
        <v>10274</v>
      </c>
      <c r="AB478" s="27" t="s">
        <v>10273</v>
      </c>
      <c r="AC478" s="27" t="s">
        <v>10273</v>
      </c>
      <c r="AD478" s="27" t="s">
        <v>10273</v>
      </c>
      <c r="AE478" s="27" t="s">
        <v>10273</v>
      </c>
      <c r="AF478" s="27" t="s">
        <v>10273</v>
      </c>
      <c r="AG478" s="27" t="s">
        <v>10275</v>
      </c>
      <c r="AH478" s="27" t="s">
        <v>10274</v>
      </c>
      <c r="AI478" s="27" t="s">
        <v>10274</v>
      </c>
      <c r="AJ478" s="27" t="s">
        <v>10273</v>
      </c>
      <c r="AK478" s="27" t="s">
        <v>10273</v>
      </c>
      <c r="AL478" s="27" t="s">
        <v>10275</v>
      </c>
      <c r="AM478" s="32" t="s">
        <v>10275</v>
      </c>
      <c r="AN478" s="32" t="s">
        <v>10275</v>
      </c>
      <c r="AO478" s="32" t="s">
        <v>10275</v>
      </c>
      <c r="AP478" s="33">
        <v>0</v>
      </c>
      <c r="AQ478" s="33">
        <v>0</v>
      </c>
      <c r="AR478" s="33">
        <v>0</v>
      </c>
      <c r="AS478" s="33">
        <v>0</v>
      </c>
      <c r="AT478" s="33">
        <v>0</v>
      </c>
      <c r="AU478" s="33">
        <v>0</v>
      </c>
      <c r="AV478" s="34" t="s">
        <v>10301</v>
      </c>
      <c r="AW478" s="34" t="s">
        <v>10301</v>
      </c>
      <c r="AX478" s="34" t="s">
        <v>10276</v>
      </c>
      <c r="AY478" s="35" t="s">
        <v>10275</v>
      </c>
      <c r="AZ478" s="35" t="s">
        <v>10275</v>
      </c>
      <c r="BA478" s="35" t="s">
        <v>10275</v>
      </c>
      <c r="BB478" s="35" t="s">
        <v>10275</v>
      </c>
      <c r="BC478" s="35" t="s">
        <v>10856</v>
      </c>
      <c r="BD478" s="35" t="s">
        <v>10856</v>
      </c>
      <c r="BE478" s="28" t="s">
        <v>10274</v>
      </c>
      <c r="BF478" s="28" t="s">
        <v>10273</v>
      </c>
      <c r="BG478" s="28" t="s">
        <v>10273</v>
      </c>
      <c r="BH478" s="28" t="s">
        <v>10274</v>
      </c>
      <c r="BI478" s="28" t="s">
        <v>10273</v>
      </c>
      <c r="BJ478" s="28" t="s">
        <v>10274</v>
      </c>
      <c r="BK478" s="28" t="s">
        <v>10274</v>
      </c>
      <c r="BL478" s="28" t="s">
        <v>10274</v>
      </c>
      <c r="BM478" s="28" t="s">
        <v>10273</v>
      </c>
      <c r="BN478" s="28" t="s">
        <v>10273</v>
      </c>
      <c r="BO478" s="28" t="s">
        <v>10273</v>
      </c>
      <c r="BP478" s="28" t="s">
        <v>10273</v>
      </c>
      <c r="BQ478" s="27" t="s">
        <v>10274</v>
      </c>
      <c r="BR478" s="27" t="s">
        <v>10274</v>
      </c>
      <c r="BS478" s="27" t="s">
        <v>10274</v>
      </c>
      <c r="BT478" s="27" t="s">
        <v>10273</v>
      </c>
      <c r="BU478" s="28" t="s">
        <v>10274</v>
      </c>
      <c r="BV478" s="28" t="s">
        <v>10274</v>
      </c>
      <c r="BW478" s="28" t="s">
        <v>10273</v>
      </c>
      <c r="BX478" s="27" t="s">
        <v>10279</v>
      </c>
      <c r="BY478" s="27" t="s">
        <v>10273</v>
      </c>
      <c r="BZ478" s="27" t="s">
        <v>10274</v>
      </c>
    </row>
    <row r="479" spans="1:78" ht="25.5" customHeight="1" x14ac:dyDescent="0.25">
      <c r="A479" s="27">
        <v>1299</v>
      </c>
      <c r="B479" s="28" t="s">
        <v>16338</v>
      </c>
      <c r="C479" s="28" t="s">
        <v>16339</v>
      </c>
      <c r="D479" s="27" t="s">
        <v>15530</v>
      </c>
      <c r="E479" s="27" t="s">
        <v>16340</v>
      </c>
      <c r="F479" s="27" t="s">
        <v>16341</v>
      </c>
      <c r="G479" s="27" t="s">
        <v>15531</v>
      </c>
      <c r="H479" s="27" t="s">
        <v>2972</v>
      </c>
      <c r="I479" s="27" t="s">
        <v>16319</v>
      </c>
      <c r="J479" s="27" t="s">
        <v>16342</v>
      </c>
      <c r="K479" s="27" t="s">
        <v>16343</v>
      </c>
      <c r="L479" s="29" t="s">
        <v>10272</v>
      </c>
      <c r="M479" s="36" t="s">
        <v>10274</v>
      </c>
      <c r="N479" s="36" t="s">
        <v>10274</v>
      </c>
      <c r="O479" s="36" t="s">
        <v>10274</v>
      </c>
      <c r="P479" s="36" t="s">
        <v>10274</v>
      </c>
      <c r="Q479" s="36" t="s">
        <v>10273</v>
      </c>
      <c r="R479" s="36">
        <v>86</v>
      </c>
      <c r="S479" s="36">
        <v>114</v>
      </c>
      <c r="T479" s="36">
        <v>200</v>
      </c>
      <c r="U479" s="36">
        <v>77</v>
      </c>
      <c r="V479" s="36">
        <v>84</v>
      </c>
      <c r="W479" s="36">
        <v>161</v>
      </c>
      <c r="X479" s="31">
        <v>10</v>
      </c>
      <c r="Y479" s="27" t="s">
        <v>10273</v>
      </c>
      <c r="Z479" s="27" t="s">
        <v>10273</v>
      </c>
      <c r="AA479" s="27" t="s">
        <v>10273</v>
      </c>
      <c r="AB479" s="27" t="s">
        <v>10273</v>
      </c>
      <c r="AC479" s="27" t="s">
        <v>10273</v>
      </c>
      <c r="AD479" s="27" t="s">
        <v>10274</v>
      </c>
      <c r="AE479" s="27" t="s">
        <v>10273</v>
      </c>
      <c r="AF479" s="27" t="s">
        <v>10273</v>
      </c>
      <c r="AG479" s="27" t="s">
        <v>10275</v>
      </c>
      <c r="AH479" s="27" t="s">
        <v>10273</v>
      </c>
      <c r="AI479" s="27" t="s">
        <v>10274</v>
      </c>
      <c r="AJ479" s="27" t="s">
        <v>10273</v>
      </c>
      <c r="AK479" s="27" t="s">
        <v>10273</v>
      </c>
      <c r="AL479" s="27" t="s">
        <v>10275</v>
      </c>
      <c r="AM479" s="33" t="s">
        <v>10276</v>
      </c>
      <c r="AN479" s="33" t="s">
        <v>10276</v>
      </c>
      <c r="AO479" s="33" t="s">
        <v>10286</v>
      </c>
      <c r="AP479" s="33">
        <v>0</v>
      </c>
      <c r="AQ479" s="33">
        <v>0</v>
      </c>
      <c r="AR479" s="33">
        <v>0</v>
      </c>
      <c r="AS479" s="33" t="s">
        <v>10275</v>
      </c>
      <c r="AT479" s="33" t="s">
        <v>10275</v>
      </c>
      <c r="AU479" s="33" t="s">
        <v>10275</v>
      </c>
      <c r="AV479" s="34" t="s">
        <v>10287</v>
      </c>
      <c r="AW479" s="34" t="s">
        <v>10287</v>
      </c>
      <c r="AX479" s="34" t="s">
        <v>10276</v>
      </c>
      <c r="AY479" s="35" t="s">
        <v>10856</v>
      </c>
      <c r="AZ479" s="35" t="s">
        <v>10275</v>
      </c>
      <c r="BA479" s="35" t="s">
        <v>10275</v>
      </c>
      <c r="BB479" s="35" t="s">
        <v>10275</v>
      </c>
      <c r="BC479" s="35" t="s">
        <v>10856</v>
      </c>
      <c r="BD479" s="35" t="s">
        <v>10856</v>
      </c>
      <c r="BE479" s="28" t="s">
        <v>10274</v>
      </c>
      <c r="BF479" s="28" t="s">
        <v>10273</v>
      </c>
      <c r="BG479" s="28" t="s">
        <v>10273</v>
      </c>
      <c r="BH479" s="28" t="s">
        <v>10274</v>
      </c>
      <c r="BI479" s="28" t="s">
        <v>10273</v>
      </c>
      <c r="BJ479" s="28" t="s">
        <v>10274</v>
      </c>
      <c r="BK479" s="28" t="s">
        <v>10274</v>
      </c>
      <c r="BL479" s="28" t="s">
        <v>10273</v>
      </c>
      <c r="BM479" s="28" t="s">
        <v>10273</v>
      </c>
      <c r="BN479" s="28" t="s">
        <v>10273</v>
      </c>
      <c r="BO479" s="28" t="s">
        <v>10273</v>
      </c>
      <c r="BP479" s="28" t="s">
        <v>10273</v>
      </c>
      <c r="BQ479" s="27" t="s">
        <v>10274</v>
      </c>
      <c r="BR479" s="27" t="s">
        <v>10274</v>
      </c>
      <c r="BS479" s="27" t="s">
        <v>10273</v>
      </c>
      <c r="BT479" s="27" t="s">
        <v>10273</v>
      </c>
      <c r="BU479" s="28" t="s">
        <v>10274</v>
      </c>
      <c r="BV479" s="28" t="s">
        <v>10273</v>
      </c>
      <c r="BW479" s="28" t="s">
        <v>10273</v>
      </c>
      <c r="BX479" s="27" t="s">
        <v>10279</v>
      </c>
      <c r="BY479" s="27" t="s">
        <v>10273</v>
      </c>
      <c r="BZ479" s="27" t="s">
        <v>10274</v>
      </c>
    </row>
    <row r="480" spans="1:78" ht="25.5" customHeight="1" x14ac:dyDescent="0.25">
      <c r="A480" s="27">
        <v>1326</v>
      </c>
      <c r="B480" s="28" t="s">
        <v>16439</v>
      </c>
      <c r="C480" s="28" t="s">
        <v>16440</v>
      </c>
      <c r="D480" s="27" t="s">
        <v>15530</v>
      </c>
      <c r="E480" s="27" t="s">
        <v>16441</v>
      </c>
      <c r="F480" s="27" t="s">
        <v>16442</v>
      </c>
      <c r="G480" s="27" t="s">
        <v>15531</v>
      </c>
      <c r="H480" s="27" t="s">
        <v>2972</v>
      </c>
      <c r="I480" s="27" t="s">
        <v>16319</v>
      </c>
      <c r="J480" s="27" t="s">
        <v>16443</v>
      </c>
      <c r="K480" s="27" t="s">
        <v>16444</v>
      </c>
      <c r="L480" s="29" t="s">
        <v>10272</v>
      </c>
      <c r="M480" s="36" t="s">
        <v>10273</v>
      </c>
      <c r="N480" s="36" t="s">
        <v>10273</v>
      </c>
      <c r="O480" s="36" t="s">
        <v>10274</v>
      </c>
      <c r="P480" s="36" t="s">
        <v>10274</v>
      </c>
      <c r="Q480" s="36" t="s">
        <v>10273</v>
      </c>
      <c r="R480" s="36">
        <v>46</v>
      </c>
      <c r="S480" s="36">
        <v>40</v>
      </c>
      <c r="T480" s="36">
        <v>86</v>
      </c>
      <c r="U480" s="36">
        <v>27</v>
      </c>
      <c r="V480" s="36">
        <v>23</v>
      </c>
      <c r="W480" s="36">
        <v>50</v>
      </c>
      <c r="X480" s="31">
        <v>11</v>
      </c>
      <c r="Y480" s="27" t="s">
        <v>10274</v>
      </c>
      <c r="Z480" s="27" t="s">
        <v>10273</v>
      </c>
      <c r="AA480" s="27" t="s">
        <v>10273</v>
      </c>
      <c r="AB480" s="27" t="s">
        <v>10273</v>
      </c>
      <c r="AC480" s="27" t="s">
        <v>10273</v>
      </c>
      <c r="AD480" s="27" t="s">
        <v>10273</v>
      </c>
      <c r="AE480" s="27" t="s">
        <v>10273</v>
      </c>
      <c r="AF480" s="27" t="s">
        <v>10274</v>
      </c>
      <c r="AG480" s="27" t="s">
        <v>16445</v>
      </c>
      <c r="AH480" s="27" t="s">
        <v>10273</v>
      </c>
      <c r="AI480" s="27" t="s">
        <v>10274</v>
      </c>
      <c r="AJ480" s="27" t="s">
        <v>10273</v>
      </c>
      <c r="AK480" s="27" t="s">
        <v>10273</v>
      </c>
      <c r="AL480" s="27" t="s">
        <v>10275</v>
      </c>
      <c r="AM480" s="32" t="s">
        <v>10275</v>
      </c>
      <c r="AN480" s="32" t="s">
        <v>10275</v>
      </c>
      <c r="AO480" s="32" t="s">
        <v>10275</v>
      </c>
      <c r="AP480" s="33">
        <v>0</v>
      </c>
      <c r="AQ480" s="33">
        <v>0</v>
      </c>
      <c r="AR480" s="33">
        <v>0</v>
      </c>
      <c r="AS480" s="33" t="s">
        <v>10275</v>
      </c>
      <c r="AT480" s="33" t="s">
        <v>10275</v>
      </c>
      <c r="AU480" s="33" t="s">
        <v>10275</v>
      </c>
      <c r="AV480" s="34" t="s">
        <v>10345</v>
      </c>
      <c r="AW480" s="34" t="s">
        <v>10345</v>
      </c>
      <c r="AX480" s="34" t="s">
        <v>10715</v>
      </c>
      <c r="AY480" s="35" t="s">
        <v>10275</v>
      </c>
      <c r="AZ480" s="35" t="s">
        <v>10275</v>
      </c>
      <c r="BA480" s="35" t="s">
        <v>10275</v>
      </c>
      <c r="BB480" s="35" t="s">
        <v>10275</v>
      </c>
      <c r="BC480" s="35" t="s">
        <v>10856</v>
      </c>
      <c r="BD480" s="35" t="s">
        <v>10856</v>
      </c>
      <c r="BE480" s="28" t="s">
        <v>10274</v>
      </c>
      <c r="BF480" s="28" t="s">
        <v>10273</v>
      </c>
      <c r="BG480" s="28" t="s">
        <v>10273</v>
      </c>
      <c r="BH480" s="28" t="s">
        <v>10273</v>
      </c>
      <c r="BI480" s="28" t="s">
        <v>10274</v>
      </c>
      <c r="BJ480" s="28" t="s">
        <v>10274</v>
      </c>
      <c r="BK480" s="28" t="s">
        <v>10273</v>
      </c>
      <c r="BL480" s="28" t="s">
        <v>10273</v>
      </c>
      <c r="BM480" s="28" t="s">
        <v>10274</v>
      </c>
      <c r="BN480" s="28" t="s">
        <v>10273</v>
      </c>
      <c r="BO480" s="28" t="s">
        <v>10273</v>
      </c>
      <c r="BP480" s="28" t="s">
        <v>10273</v>
      </c>
      <c r="BQ480" s="27" t="s">
        <v>10274</v>
      </c>
      <c r="BR480" s="27" t="s">
        <v>10273</v>
      </c>
      <c r="BS480" s="27" t="s">
        <v>10274</v>
      </c>
      <c r="BT480" s="27" t="s">
        <v>10273</v>
      </c>
      <c r="BU480" s="28" t="s">
        <v>10273</v>
      </c>
      <c r="BV480" s="28" t="s">
        <v>10274</v>
      </c>
      <c r="BW480" s="28" t="s">
        <v>10273</v>
      </c>
      <c r="BX480" s="27" t="s">
        <v>10279</v>
      </c>
      <c r="BY480" s="27" t="s">
        <v>10273</v>
      </c>
      <c r="BZ480" s="27" t="s">
        <v>10274</v>
      </c>
    </row>
    <row r="481" spans="1:78" ht="25.5" customHeight="1" x14ac:dyDescent="0.25">
      <c r="A481" s="27">
        <v>1296</v>
      </c>
      <c r="B481" s="28" t="s">
        <v>16322</v>
      </c>
      <c r="C481" s="28" t="s">
        <v>16323</v>
      </c>
      <c r="D481" s="27" t="s">
        <v>15530</v>
      </c>
      <c r="E481" s="27" t="s">
        <v>16324</v>
      </c>
      <c r="F481" s="27" t="s">
        <v>16325</v>
      </c>
      <c r="G481" s="27" t="s">
        <v>15531</v>
      </c>
      <c r="H481" s="27" t="s">
        <v>2972</v>
      </c>
      <c r="I481" s="27" t="s">
        <v>16319</v>
      </c>
      <c r="J481" s="27" t="s">
        <v>16326</v>
      </c>
      <c r="K481" s="27" t="s">
        <v>16327</v>
      </c>
      <c r="L481" s="29" t="s">
        <v>10272</v>
      </c>
      <c r="M481" s="36" t="s">
        <v>10274</v>
      </c>
      <c r="N481" s="36" t="s">
        <v>10274</v>
      </c>
      <c r="O481" s="36" t="s">
        <v>10274</v>
      </c>
      <c r="P481" s="36" t="s">
        <v>10274</v>
      </c>
      <c r="Q481" s="36" t="s">
        <v>10273</v>
      </c>
      <c r="R481" s="36">
        <v>50</v>
      </c>
      <c r="S481" s="36">
        <v>57</v>
      </c>
      <c r="T481" s="36">
        <v>107</v>
      </c>
      <c r="U481" s="36">
        <v>49</v>
      </c>
      <c r="V481" s="36">
        <v>59</v>
      </c>
      <c r="W481" s="36">
        <v>108</v>
      </c>
      <c r="X481" s="31">
        <v>11</v>
      </c>
      <c r="Y481" s="27" t="s">
        <v>10273</v>
      </c>
      <c r="Z481" s="27" t="s">
        <v>10274</v>
      </c>
      <c r="AA481" s="27" t="s">
        <v>10273</v>
      </c>
      <c r="AB481" s="27" t="s">
        <v>10273</v>
      </c>
      <c r="AC481" s="27" t="s">
        <v>10273</v>
      </c>
      <c r="AD481" s="27" t="s">
        <v>10273</v>
      </c>
      <c r="AE481" s="27" t="s">
        <v>10273</v>
      </c>
      <c r="AF481" s="27" t="s">
        <v>10274</v>
      </c>
      <c r="AG481" s="27" t="s">
        <v>16328</v>
      </c>
      <c r="AH481" s="27" t="s">
        <v>10273</v>
      </c>
      <c r="AI481" s="27" t="s">
        <v>10274</v>
      </c>
      <c r="AJ481" s="27" t="s">
        <v>10273</v>
      </c>
      <c r="AK481" s="27" t="s">
        <v>10273</v>
      </c>
      <c r="AL481" s="27" t="s">
        <v>10275</v>
      </c>
      <c r="AM481" s="33" t="s">
        <v>10287</v>
      </c>
      <c r="AN481" s="33" t="s">
        <v>10287</v>
      </c>
      <c r="AO481" s="33" t="s">
        <v>10276</v>
      </c>
      <c r="AP481" s="33">
        <v>10</v>
      </c>
      <c r="AQ481" s="33">
        <v>10</v>
      </c>
      <c r="AR481" s="33">
        <v>1</v>
      </c>
      <c r="AS481" s="33" t="s">
        <v>10275</v>
      </c>
      <c r="AT481" s="33" t="s">
        <v>10275</v>
      </c>
      <c r="AU481" s="33" t="s">
        <v>10275</v>
      </c>
      <c r="AV481" s="34">
        <v>0</v>
      </c>
      <c r="AW481" s="34">
        <v>0</v>
      </c>
      <c r="AX481" s="34">
        <v>0</v>
      </c>
      <c r="AY481" s="35" t="s">
        <v>10856</v>
      </c>
      <c r="AZ481" s="35" t="s">
        <v>10856</v>
      </c>
      <c r="BA481" s="35" t="s">
        <v>10856</v>
      </c>
      <c r="BB481" s="35" t="s">
        <v>10275</v>
      </c>
      <c r="BC481" s="35" t="s">
        <v>10275</v>
      </c>
      <c r="BD481" s="35" t="s">
        <v>10856</v>
      </c>
      <c r="BE481" s="28" t="s">
        <v>10274</v>
      </c>
      <c r="BF481" s="28" t="s">
        <v>10273</v>
      </c>
      <c r="BG481" s="28" t="s">
        <v>10273</v>
      </c>
      <c r="BH481" s="28" t="s">
        <v>10273</v>
      </c>
      <c r="BI481" s="28" t="s">
        <v>10273</v>
      </c>
      <c r="BJ481" s="28" t="s">
        <v>10274</v>
      </c>
      <c r="BK481" s="28" t="s">
        <v>10274</v>
      </c>
      <c r="BL481" s="28" t="s">
        <v>10273</v>
      </c>
      <c r="BM481" s="28" t="s">
        <v>10273</v>
      </c>
      <c r="BN481" s="28" t="s">
        <v>10273</v>
      </c>
      <c r="BO481" s="28" t="s">
        <v>10273</v>
      </c>
      <c r="BP481" s="28" t="s">
        <v>10273</v>
      </c>
      <c r="BQ481" s="27" t="s">
        <v>10273</v>
      </c>
      <c r="BR481" s="27" t="s">
        <v>10273</v>
      </c>
      <c r="BS481" s="27" t="s">
        <v>10274</v>
      </c>
      <c r="BT481" s="27" t="s">
        <v>16329</v>
      </c>
      <c r="BU481" s="28" t="s">
        <v>10273</v>
      </c>
      <c r="BV481" s="28" t="s">
        <v>10274</v>
      </c>
      <c r="BW481" s="28" t="s">
        <v>10273</v>
      </c>
      <c r="BX481" s="27" t="s">
        <v>10279</v>
      </c>
      <c r="BY481" s="27" t="s">
        <v>10273</v>
      </c>
      <c r="BZ481" s="27" t="s">
        <v>10273</v>
      </c>
    </row>
    <row r="482" spans="1:78" ht="25.5" customHeight="1" x14ac:dyDescent="0.25">
      <c r="A482" s="27">
        <v>1301</v>
      </c>
      <c r="B482" s="28" t="s">
        <v>16344</v>
      </c>
      <c r="C482" s="28" t="s">
        <v>16345</v>
      </c>
      <c r="D482" s="27" t="s">
        <v>15530</v>
      </c>
      <c r="E482" s="27" t="e">
        <v>#REF!</v>
      </c>
      <c r="F482" s="27" t="e">
        <v>#REF!</v>
      </c>
      <c r="G482" s="27" t="s">
        <v>15531</v>
      </c>
      <c r="H482" s="27" t="s">
        <v>2972</v>
      </c>
      <c r="I482" s="27" t="s">
        <v>16319</v>
      </c>
      <c r="J482" s="27" t="s">
        <v>16346</v>
      </c>
      <c r="K482" s="27" t="s">
        <v>16347</v>
      </c>
      <c r="L482" s="29" t="s">
        <v>10272</v>
      </c>
      <c r="M482" s="36" t="s">
        <v>10274</v>
      </c>
      <c r="N482" s="36" t="s">
        <v>10274</v>
      </c>
      <c r="O482" s="36" t="s">
        <v>10274</v>
      </c>
      <c r="P482" s="36" t="s">
        <v>10274</v>
      </c>
      <c r="Q482" s="36" t="s">
        <v>10273</v>
      </c>
      <c r="R482" s="36">
        <v>34</v>
      </c>
      <c r="S482" s="36">
        <v>46</v>
      </c>
      <c r="T482" s="36">
        <v>80</v>
      </c>
      <c r="U482" s="36">
        <v>41</v>
      </c>
      <c r="V482" s="36">
        <v>48</v>
      </c>
      <c r="W482" s="36">
        <v>89</v>
      </c>
      <c r="X482" s="31">
        <v>11</v>
      </c>
      <c r="Y482" s="27" t="s">
        <v>10273</v>
      </c>
      <c r="Z482" s="27" t="s">
        <v>10273</v>
      </c>
      <c r="AA482" s="27" t="s">
        <v>10274</v>
      </c>
      <c r="AB482" s="27" t="s">
        <v>10273</v>
      </c>
      <c r="AC482" s="27" t="s">
        <v>10273</v>
      </c>
      <c r="AD482" s="27" t="s">
        <v>10273</v>
      </c>
      <c r="AE482" s="27" t="s">
        <v>10273</v>
      </c>
      <c r="AF482" s="27" t="s">
        <v>10273</v>
      </c>
      <c r="AG482" s="27" t="s">
        <v>10275</v>
      </c>
      <c r="AH482" s="27" t="s">
        <v>10273</v>
      </c>
      <c r="AI482" s="27" t="s">
        <v>10273</v>
      </c>
      <c r="AJ482" s="27" t="s">
        <v>10274</v>
      </c>
      <c r="AK482" s="27" t="s">
        <v>10273</v>
      </c>
      <c r="AL482" s="27" t="s">
        <v>10275</v>
      </c>
      <c r="AM482" s="33">
        <v>0</v>
      </c>
      <c r="AN482" s="33">
        <v>0</v>
      </c>
      <c r="AO482" s="33">
        <v>0</v>
      </c>
      <c r="AP482" s="33">
        <v>5</v>
      </c>
      <c r="AQ482" s="33">
        <v>6</v>
      </c>
      <c r="AR482" s="33">
        <v>0</v>
      </c>
      <c r="AS482" s="33" t="s">
        <v>10275</v>
      </c>
      <c r="AT482" s="33" t="s">
        <v>10275</v>
      </c>
      <c r="AU482" s="33" t="s">
        <v>10275</v>
      </c>
      <c r="AV482" s="34">
        <v>0</v>
      </c>
      <c r="AW482" s="34">
        <v>0</v>
      </c>
      <c r="AX482" s="34">
        <v>0</v>
      </c>
      <c r="AY482" s="35" t="s">
        <v>10275</v>
      </c>
      <c r="AZ482" s="35" t="s">
        <v>10856</v>
      </c>
      <c r="BA482" s="35" t="s">
        <v>10856</v>
      </c>
      <c r="BB482" s="35" t="s">
        <v>10275</v>
      </c>
      <c r="BC482" s="35" t="s">
        <v>10275</v>
      </c>
      <c r="BD482" s="35" t="s">
        <v>10856</v>
      </c>
      <c r="BE482" s="28" t="s">
        <v>10273</v>
      </c>
      <c r="BF482" s="28" t="s">
        <v>10273</v>
      </c>
      <c r="BG482" s="28" t="s">
        <v>10274</v>
      </c>
      <c r="BH482" s="28" t="s">
        <v>10273</v>
      </c>
      <c r="BI482" s="28" t="s">
        <v>10273</v>
      </c>
      <c r="BJ482" s="28" t="s">
        <v>10274</v>
      </c>
      <c r="BK482" s="28" t="s">
        <v>10274</v>
      </c>
      <c r="BL482" s="28" t="s">
        <v>10273</v>
      </c>
      <c r="BM482" s="28" t="s">
        <v>10273</v>
      </c>
      <c r="BN482" s="28" t="s">
        <v>10273</v>
      </c>
      <c r="BO482" s="28" t="s">
        <v>10273</v>
      </c>
      <c r="BP482" s="28" t="s">
        <v>10273</v>
      </c>
      <c r="BQ482" s="27" t="s">
        <v>10274</v>
      </c>
      <c r="BR482" s="27" t="s">
        <v>10274</v>
      </c>
      <c r="BS482" s="27" t="s">
        <v>10273</v>
      </c>
      <c r="BT482" s="27" t="s">
        <v>10273</v>
      </c>
      <c r="BU482" s="28" t="s">
        <v>10273</v>
      </c>
      <c r="BV482" s="28" t="s">
        <v>10274</v>
      </c>
      <c r="BW482" s="28" t="s">
        <v>10273</v>
      </c>
      <c r="BX482" s="27" t="s">
        <v>10279</v>
      </c>
      <c r="BY482" s="27" t="s">
        <v>10273</v>
      </c>
      <c r="BZ482" s="27" t="s">
        <v>10274</v>
      </c>
    </row>
    <row r="483" spans="1:78" ht="25.5" customHeight="1" x14ac:dyDescent="0.25">
      <c r="A483" s="27">
        <v>1309</v>
      </c>
      <c r="B483" s="28" t="s">
        <v>16384</v>
      </c>
      <c r="C483" s="28" t="s">
        <v>16385</v>
      </c>
      <c r="D483" s="27" t="s">
        <v>15530</v>
      </c>
      <c r="E483" s="27" t="s">
        <v>16386</v>
      </c>
      <c r="F483" s="27" t="s">
        <v>16387</v>
      </c>
      <c r="G483" s="27" t="s">
        <v>15531</v>
      </c>
      <c r="H483" s="27" t="s">
        <v>2972</v>
      </c>
      <c r="I483" s="27" t="s">
        <v>16319</v>
      </c>
      <c r="J483" s="27" t="s">
        <v>16388</v>
      </c>
      <c r="K483" s="27" t="s">
        <v>16389</v>
      </c>
      <c r="L483" s="29" t="s">
        <v>10272</v>
      </c>
      <c r="M483" s="36" t="s">
        <v>10274</v>
      </c>
      <c r="N483" s="36" t="s">
        <v>10274</v>
      </c>
      <c r="O483" s="36" t="s">
        <v>10274</v>
      </c>
      <c r="P483" s="36" t="s">
        <v>10274</v>
      </c>
      <c r="Q483" s="36" t="s">
        <v>10273</v>
      </c>
      <c r="R483" s="36">
        <v>220</v>
      </c>
      <c r="S483" s="36">
        <v>208</v>
      </c>
      <c r="T483" s="36">
        <v>428</v>
      </c>
      <c r="U483" s="36">
        <v>207</v>
      </c>
      <c r="V483" s="36">
        <v>209</v>
      </c>
      <c r="W483" s="36">
        <v>416</v>
      </c>
      <c r="X483" s="31">
        <v>40</v>
      </c>
      <c r="Y483" s="27" t="s">
        <v>10274</v>
      </c>
      <c r="Z483" s="27" t="s">
        <v>10273</v>
      </c>
      <c r="AA483" s="27" t="s">
        <v>10274</v>
      </c>
      <c r="AB483" s="27" t="s">
        <v>10274</v>
      </c>
      <c r="AC483" s="27" t="s">
        <v>10273</v>
      </c>
      <c r="AD483" s="27" t="s">
        <v>10273</v>
      </c>
      <c r="AE483" s="27" t="s">
        <v>10273</v>
      </c>
      <c r="AF483" s="27" t="s">
        <v>10273</v>
      </c>
      <c r="AG483" s="27" t="s">
        <v>10275</v>
      </c>
      <c r="AH483" s="27" t="s">
        <v>10274</v>
      </c>
      <c r="AI483" s="27" t="s">
        <v>10274</v>
      </c>
      <c r="AJ483" s="27" t="s">
        <v>10274</v>
      </c>
      <c r="AK483" s="27" t="s">
        <v>10273</v>
      </c>
      <c r="AL483" s="27" t="s">
        <v>10275</v>
      </c>
      <c r="AM483" s="33" t="s">
        <v>10286</v>
      </c>
      <c r="AN483" s="33" t="s">
        <v>10286</v>
      </c>
      <c r="AO483" s="33" t="s">
        <v>10276</v>
      </c>
      <c r="AP483" s="33">
        <v>3</v>
      </c>
      <c r="AQ483" s="33">
        <v>5</v>
      </c>
      <c r="AR483" s="33">
        <v>0</v>
      </c>
      <c r="AS483" s="33" t="s">
        <v>10275</v>
      </c>
      <c r="AT483" s="33" t="s">
        <v>10275</v>
      </c>
      <c r="AU483" s="33" t="s">
        <v>10275</v>
      </c>
      <c r="AV483" s="34" t="s">
        <v>10434</v>
      </c>
      <c r="AW483" s="34" t="s">
        <v>10434</v>
      </c>
      <c r="AX483" s="34" t="s">
        <v>10276</v>
      </c>
      <c r="AY483" s="35" t="s">
        <v>10856</v>
      </c>
      <c r="AZ483" s="35" t="s">
        <v>10856</v>
      </c>
      <c r="BA483" s="35" t="s">
        <v>10856</v>
      </c>
      <c r="BB483" s="35" t="s">
        <v>10275</v>
      </c>
      <c r="BC483" s="35" t="s">
        <v>10856</v>
      </c>
      <c r="BD483" s="35" t="s">
        <v>10856</v>
      </c>
      <c r="BE483" s="28" t="s">
        <v>10274</v>
      </c>
      <c r="BF483" s="28" t="s">
        <v>10273</v>
      </c>
      <c r="BG483" s="28" t="s">
        <v>10273</v>
      </c>
      <c r="BH483" s="28" t="s">
        <v>10274</v>
      </c>
      <c r="BI483" s="28" t="s">
        <v>10273</v>
      </c>
      <c r="BJ483" s="28" t="s">
        <v>10274</v>
      </c>
      <c r="BK483" s="28" t="s">
        <v>10273</v>
      </c>
      <c r="BL483" s="28" t="s">
        <v>10274</v>
      </c>
      <c r="BM483" s="28" t="s">
        <v>10273</v>
      </c>
      <c r="BN483" s="28" t="s">
        <v>10273</v>
      </c>
      <c r="BO483" s="28" t="s">
        <v>10273</v>
      </c>
      <c r="BP483" s="28" t="s">
        <v>10273</v>
      </c>
      <c r="BQ483" s="27" t="s">
        <v>10274</v>
      </c>
      <c r="BR483" s="27" t="s">
        <v>10274</v>
      </c>
      <c r="BS483" s="27" t="s">
        <v>10273</v>
      </c>
      <c r="BT483" s="27" t="s">
        <v>10273</v>
      </c>
      <c r="BU483" s="28" t="s">
        <v>10274</v>
      </c>
      <c r="BV483" s="28" t="s">
        <v>10274</v>
      </c>
      <c r="BW483" s="28" t="s">
        <v>10273</v>
      </c>
      <c r="BX483" s="27" t="s">
        <v>10279</v>
      </c>
      <c r="BY483" s="27" t="s">
        <v>10273</v>
      </c>
      <c r="BZ483" s="27" t="s">
        <v>10274</v>
      </c>
    </row>
    <row r="484" spans="1:78" ht="25.5" customHeight="1" x14ac:dyDescent="0.25">
      <c r="A484" s="27">
        <v>1317</v>
      </c>
      <c r="B484" s="28" t="s">
        <v>16411</v>
      </c>
      <c r="C484" s="28" t="s">
        <v>16412</v>
      </c>
      <c r="D484" s="27" t="s">
        <v>15530</v>
      </c>
      <c r="E484" s="27" t="s">
        <v>16413</v>
      </c>
      <c r="F484" s="27" t="s">
        <v>16414</v>
      </c>
      <c r="G484" s="27" t="s">
        <v>15531</v>
      </c>
      <c r="H484" s="27" t="s">
        <v>2972</v>
      </c>
      <c r="I484" s="27" t="s">
        <v>16319</v>
      </c>
      <c r="J484" s="27" t="s">
        <v>16415</v>
      </c>
      <c r="K484" s="27" t="s">
        <v>16416</v>
      </c>
      <c r="L484" s="29" t="s">
        <v>10272</v>
      </c>
      <c r="M484" s="36" t="s">
        <v>10274</v>
      </c>
      <c r="N484" s="36" t="s">
        <v>10274</v>
      </c>
      <c r="O484" s="36" t="s">
        <v>10274</v>
      </c>
      <c r="P484" s="36" t="s">
        <v>10274</v>
      </c>
      <c r="Q484" s="36" t="s">
        <v>10273</v>
      </c>
      <c r="R484" s="36">
        <v>177</v>
      </c>
      <c r="S484" s="36">
        <v>201</v>
      </c>
      <c r="T484" s="36">
        <v>378</v>
      </c>
      <c r="U484" s="36">
        <v>175</v>
      </c>
      <c r="V484" s="36">
        <v>207</v>
      </c>
      <c r="W484" s="36">
        <v>382</v>
      </c>
      <c r="X484" s="31">
        <v>20</v>
      </c>
      <c r="Y484" s="27" t="s">
        <v>10274</v>
      </c>
      <c r="Z484" s="27" t="s">
        <v>10273</v>
      </c>
      <c r="AA484" s="27" t="s">
        <v>10274</v>
      </c>
      <c r="AB484" s="27" t="s">
        <v>10273</v>
      </c>
      <c r="AC484" s="27" t="s">
        <v>10273</v>
      </c>
      <c r="AD484" s="27" t="s">
        <v>10273</v>
      </c>
      <c r="AE484" s="27" t="s">
        <v>10273</v>
      </c>
      <c r="AF484" s="27" t="s">
        <v>10273</v>
      </c>
      <c r="AG484" s="27" t="s">
        <v>10275</v>
      </c>
      <c r="AH484" s="27" t="s">
        <v>10273</v>
      </c>
      <c r="AI484" s="27" t="s">
        <v>10273</v>
      </c>
      <c r="AJ484" s="27" t="s">
        <v>10274</v>
      </c>
      <c r="AK484" s="27" t="s">
        <v>10273</v>
      </c>
      <c r="AL484" s="27" t="s">
        <v>10275</v>
      </c>
      <c r="AM484" s="33" t="s">
        <v>10323</v>
      </c>
      <c r="AN484" s="33" t="s">
        <v>10323</v>
      </c>
      <c r="AO484" s="33" t="s">
        <v>10276</v>
      </c>
      <c r="AP484" s="33">
        <v>0</v>
      </c>
      <c r="AQ484" s="33">
        <v>0</v>
      </c>
      <c r="AR484" s="33">
        <v>0</v>
      </c>
      <c r="AS484" s="33" t="s">
        <v>10275</v>
      </c>
      <c r="AT484" s="33" t="s">
        <v>10275</v>
      </c>
      <c r="AU484" s="33" t="s">
        <v>10275</v>
      </c>
      <c r="AV484" s="34" t="s">
        <v>10287</v>
      </c>
      <c r="AW484" s="34" t="s">
        <v>10287</v>
      </c>
      <c r="AX484" s="34" t="s">
        <v>10276</v>
      </c>
      <c r="AY484" s="35" t="s">
        <v>10856</v>
      </c>
      <c r="AZ484" s="35" t="s">
        <v>10275</v>
      </c>
      <c r="BA484" s="35" t="s">
        <v>10275</v>
      </c>
      <c r="BB484" s="35" t="s">
        <v>10275</v>
      </c>
      <c r="BC484" s="35" t="s">
        <v>10856</v>
      </c>
      <c r="BD484" s="35" t="s">
        <v>10856</v>
      </c>
      <c r="BE484" s="28" t="s">
        <v>10274</v>
      </c>
      <c r="BF484" s="28" t="s">
        <v>10273</v>
      </c>
      <c r="BG484" s="28" t="s">
        <v>10273</v>
      </c>
      <c r="BH484" s="28" t="s">
        <v>10273</v>
      </c>
      <c r="BI484" s="28" t="s">
        <v>10273</v>
      </c>
      <c r="BJ484" s="28" t="s">
        <v>10274</v>
      </c>
      <c r="BK484" s="28" t="s">
        <v>10273</v>
      </c>
      <c r="BL484" s="28" t="s">
        <v>10274</v>
      </c>
      <c r="BM484" s="28" t="s">
        <v>10273</v>
      </c>
      <c r="BN484" s="28" t="s">
        <v>10273</v>
      </c>
      <c r="BO484" s="28" t="s">
        <v>10273</v>
      </c>
      <c r="BP484" s="28" t="s">
        <v>10273</v>
      </c>
      <c r="BQ484" s="27" t="s">
        <v>10274</v>
      </c>
      <c r="BR484" s="27" t="s">
        <v>10274</v>
      </c>
      <c r="BS484" s="27" t="s">
        <v>10273</v>
      </c>
      <c r="BT484" s="27" t="s">
        <v>10273</v>
      </c>
      <c r="BU484" s="28" t="s">
        <v>10274</v>
      </c>
      <c r="BV484" s="28" t="s">
        <v>10273</v>
      </c>
      <c r="BW484" s="28" t="s">
        <v>10273</v>
      </c>
      <c r="BX484" s="27" t="s">
        <v>10279</v>
      </c>
      <c r="BY484" s="27" t="s">
        <v>10273</v>
      </c>
      <c r="BZ484" s="27" t="s">
        <v>10274</v>
      </c>
    </row>
    <row r="485" spans="1:78" ht="25.5" customHeight="1" x14ac:dyDescent="0.25">
      <c r="A485" s="27">
        <v>1307</v>
      </c>
      <c r="B485" s="28" t="s">
        <v>16378</v>
      </c>
      <c r="C485" s="28" t="s">
        <v>16379</v>
      </c>
      <c r="D485" s="27" t="s">
        <v>15530</v>
      </c>
      <c r="E485" s="27" t="s">
        <v>16380</v>
      </c>
      <c r="F485" s="27" t="s">
        <v>16381</v>
      </c>
      <c r="G485" s="27" t="s">
        <v>15531</v>
      </c>
      <c r="H485" s="27" t="s">
        <v>2972</v>
      </c>
      <c r="I485" s="27" t="s">
        <v>16319</v>
      </c>
      <c r="J485" s="27" t="s">
        <v>16382</v>
      </c>
      <c r="K485" s="27" t="s">
        <v>16383</v>
      </c>
      <c r="L485" s="29" t="s">
        <v>10272</v>
      </c>
      <c r="M485" s="36" t="s">
        <v>10274</v>
      </c>
      <c r="N485" s="36" t="s">
        <v>10274</v>
      </c>
      <c r="O485" s="36" t="s">
        <v>10274</v>
      </c>
      <c r="P485" s="36" t="s">
        <v>10274</v>
      </c>
      <c r="Q485" s="36" t="s">
        <v>10273</v>
      </c>
      <c r="R485" s="36">
        <v>31</v>
      </c>
      <c r="S485" s="36">
        <v>22</v>
      </c>
      <c r="T485" s="36">
        <v>53</v>
      </c>
      <c r="U485" s="36">
        <v>37</v>
      </c>
      <c r="V485" s="36">
        <v>26</v>
      </c>
      <c r="W485" s="36">
        <v>63</v>
      </c>
      <c r="X485" s="31">
        <v>10</v>
      </c>
      <c r="Y485" s="27" t="s">
        <v>10274</v>
      </c>
      <c r="Z485" s="27" t="s">
        <v>10274</v>
      </c>
      <c r="AA485" s="27" t="s">
        <v>10274</v>
      </c>
      <c r="AB485" s="27" t="s">
        <v>10273</v>
      </c>
      <c r="AC485" s="27" t="s">
        <v>10273</v>
      </c>
      <c r="AD485" s="27" t="s">
        <v>10273</v>
      </c>
      <c r="AE485" s="27" t="s">
        <v>10273</v>
      </c>
      <c r="AF485" s="27" t="s">
        <v>10273</v>
      </c>
      <c r="AG485" s="27" t="s">
        <v>10275</v>
      </c>
      <c r="AH485" s="27" t="s">
        <v>10274</v>
      </c>
      <c r="AI485" s="27" t="s">
        <v>10273</v>
      </c>
      <c r="AJ485" s="27" t="s">
        <v>10273</v>
      </c>
      <c r="AK485" s="27" t="s">
        <v>10273</v>
      </c>
      <c r="AL485" s="27" t="s">
        <v>10275</v>
      </c>
      <c r="AM485" s="33">
        <v>0</v>
      </c>
      <c r="AN485" s="33">
        <v>0</v>
      </c>
      <c r="AO485" s="33">
        <v>0</v>
      </c>
      <c r="AP485" s="33">
        <v>0</v>
      </c>
      <c r="AQ485" s="33">
        <v>0</v>
      </c>
      <c r="AR485" s="33">
        <v>0</v>
      </c>
      <c r="AS485" s="33" t="s">
        <v>10275</v>
      </c>
      <c r="AT485" s="33" t="s">
        <v>10275</v>
      </c>
      <c r="AU485" s="33" t="s">
        <v>10275</v>
      </c>
      <c r="AV485" s="34" t="s">
        <v>10345</v>
      </c>
      <c r="AW485" s="34" t="s">
        <v>10345</v>
      </c>
      <c r="AX485" s="34" t="s">
        <v>10276</v>
      </c>
      <c r="AY485" s="35" t="s">
        <v>10275</v>
      </c>
      <c r="AZ485" s="35" t="s">
        <v>10275</v>
      </c>
      <c r="BA485" s="35" t="s">
        <v>10275</v>
      </c>
      <c r="BB485" s="35" t="s">
        <v>10275</v>
      </c>
      <c r="BC485" s="35" t="s">
        <v>10856</v>
      </c>
      <c r="BD485" s="35" t="s">
        <v>10856</v>
      </c>
      <c r="BE485" s="28" t="s">
        <v>10273</v>
      </c>
      <c r="BF485" s="28" t="s">
        <v>10273</v>
      </c>
      <c r="BG485" s="28" t="s">
        <v>10274</v>
      </c>
      <c r="BH485" s="28" t="s">
        <v>10274</v>
      </c>
      <c r="BI485" s="28" t="s">
        <v>10273</v>
      </c>
      <c r="BJ485" s="28" t="s">
        <v>10274</v>
      </c>
      <c r="BK485" s="28" t="s">
        <v>10273</v>
      </c>
      <c r="BL485" s="28" t="s">
        <v>10273</v>
      </c>
      <c r="BM485" s="28" t="s">
        <v>10274</v>
      </c>
      <c r="BN485" s="28" t="s">
        <v>10273</v>
      </c>
      <c r="BO485" s="28" t="s">
        <v>10273</v>
      </c>
      <c r="BP485" s="28" t="s">
        <v>10273</v>
      </c>
      <c r="BQ485" s="27" t="s">
        <v>10274</v>
      </c>
      <c r="BR485" s="27" t="s">
        <v>10274</v>
      </c>
      <c r="BS485" s="27" t="s">
        <v>10273</v>
      </c>
      <c r="BT485" s="27" t="s">
        <v>10273</v>
      </c>
      <c r="BU485" s="28" t="s">
        <v>10273</v>
      </c>
      <c r="BV485" s="28" t="s">
        <v>10274</v>
      </c>
      <c r="BW485" s="28" t="s">
        <v>10273</v>
      </c>
      <c r="BX485" s="27" t="s">
        <v>10279</v>
      </c>
      <c r="BY485" s="27" t="s">
        <v>10273</v>
      </c>
      <c r="BZ485" s="27" t="s">
        <v>10274</v>
      </c>
    </row>
    <row r="486" spans="1:78" ht="25.5" customHeight="1" x14ac:dyDescent="0.25">
      <c r="A486" s="27">
        <v>1312</v>
      </c>
      <c r="B486" s="28" t="s">
        <v>16394</v>
      </c>
      <c r="C486" s="28" t="s">
        <v>16395</v>
      </c>
      <c r="D486" s="27" t="s">
        <v>15530</v>
      </c>
      <c r="E486" s="27" t="e">
        <v>#REF!</v>
      </c>
      <c r="F486" s="27" t="e">
        <v>#REF!</v>
      </c>
      <c r="G486" s="27" t="s">
        <v>15531</v>
      </c>
      <c r="H486" s="27" t="s">
        <v>2972</v>
      </c>
      <c r="I486" s="27" t="s">
        <v>16319</v>
      </c>
      <c r="J486" s="27" t="s">
        <v>3065</v>
      </c>
      <c r="K486" s="27" t="s">
        <v>16396</v>
      </c>
      <c r="L486" s="29" t="s">
        <v>10294</v>
      </c>
      <c r="M486" s="36" t="s">
        <v>10274</v>
      </c>
      <c r="N486" s="36" t="s">
        <v>10274</v>
      </c>
      <c r="O486" s="36" t="s">
        <v>10274</v>
      </c>
      <c r="P486" s="36" t="s">
        <v>10273</v>
      </c>
      <c r="Q486" s="36" t="s">
        <v>10273</v>
      </c>
      <c r="R486" s="36">
        <v>63</v>
      </c>
      <c r="S486" s="36">
        <v>53</v>
      </c>
      <c r="T486" s="36">
        <v>116</v>
      </c>
      <c r="U486" s="36">
        <v>84</v>
      </c>
      <c r="V486" s="36">
        <v>67</v>
      </c>
      <c r="W486" s="36">
        <v>151</v>
      </c>
      <c r="X486" s="31">
        <v>9</v>
      </c>
      <c r="Y486" s="27" t="s">
        <v>10274</v>
      </c>
      <c r="Z486" s="27" t="s">
        <v>10273</v>
      </c>
      <c r="AA486" s="27" t="s">
        <v>10274</v>
      </c>
      <c r="AB486" s="27" t="s">
        <v>10273</v>
      </c>
      <c r="AC486" s="27" t="s">
        <v>10273</v>
      </c>
      <c r="AD486" s="27" t="s">
        <v>10273</v>
      </c>
      <c r="AE486" s="27" t="s">
        <v>10273</v>
      </c>
      <c r="AF486" s="27" t="s">
        <v>10273</v>
      </c>
      <c r="AG486" s="27" t="s">
        <v>10275</v>
      </c>
      <c r="AH486" s="27" t="s">
        <v>10274</v>
      </c>
      <c r="AI486" s="27" t="s">
        <v>10274</v>
      </c>
      <c r="AJ486" s="27" t="s">
        <v>10274</v>
      </c>
      <c r="AK486" s="27" t="s">
        <v>10274</v>
      </c>
      <c r="AL486" s="27" t="s">
        <v>15440</v>
      </c>
      <c r="AM486" s="33" t="s">
        <v>10276</v>
      </c>
      <c r="AN486" s="33" t="s">
        <v>10276</v>
      </c>
      <c r="AO486" s="33" t="s">
        <v>10316</v>
      </c>
      <c r="AP486" s="33">
        <v>0</v>
      </c>
      <c r="AQ486" s="33">
        <v>0</v>
      </c>
      <c r="AR486" s="33">
        <v>6</v>
      </c>
      <c r="AS486" s="33" t="s">
        <v>10275</v>
      </c>
      <c r="AT486" s="33" t="s">
        <v>10275</v>
      </c>
      <c r="AU486" s="33" t="s">
        <v>10275</v>
      </c>
      <c r="AV486" s="34">
        <v>0</v>
      </c>
      <c r="AW486" s="34">
        <v>0</v>
      </c>
      <c r="AX486" s="34">
        <v>0</v>
      </c>
      <c r="AY486" s="35" t="s">
        <v>10856</v>
      </c>
      <c r="AZ486" s="35" t="s">
        <v>10856</v>
      </c>
      <c r="BA486" s="35" t="s">
        <v>10275</v>
      </c>
      <c r="BB486" s="35" t="s">
        <v>10275</v>
      </c>
      <c r="BC486" s="35" t="s">
        <v>10275</v>
      </c>
      <c r="BD486" s="35" t="s">
        <v>10856</v>
      </c>
      <c r="BE486" s="28" t="s">
        <v>10274</v>
      </c>
      <c r="BF486" s="28" t="s">
        <v>10273</v>
      </c>
      <c r="BG486" s="28" t="s">
        <v>10273</v>
      </c>
      <c r="BH486" s="28" t="s">
        <v>10273</v>
      </c>
      <c r="BI486" s="28" t="s">
        <v>10273</v>
      </c>
      <c r="BJ486" s="28" t="s">
        <v>10274</v>
      </c>
      <c r="BK486" s="28" t="s">
        <v>10274</v>
      </c>
      <c r="BL486" s="28" t="s">
        <v>10273</v>
      </c>
      <c r="BM486" s="28" t="s">
        <v>10273</v>
      </c>
      <c r="BN486" s="28" t="s">
        <v>10273</v>
      </c>
      <c r="BO486" s="28" t="s">
        <v>10273</v>
      </c>
      <c r="BP486" s="28" t="s">
        <v>10273</v>
      </c>
      <c r="BQ486" s="27" t="s">
        <v>10274</v>
      </c>
      <c r="BR486" s="27" t="s">
        <v>10274</v>
      </c>
      <c r="BS486" s="27" t="s">
        <v>10273</v>
      </c>
      <c r="BT486" s="27" t="s">
        <v>10273</v>
      </c>
      <c r="BU486" s="28" t="s">
        <v>10274</v>
      </c>
      <c r="BV486" s="28" t="s">
        <v>10273</v>
      </c>
      <c r="BW486" s="28" t="s">
        <v>10273</v>
      </c>
      <c r="BX486" s="27" t="s">
        <v>10279</v>
      </c>
      <c r="BY486" s="27" t="s">
        <v>10273</v>
      </c>
      <c r="BZ486" s="27" t="s">
        <v>10274</v>
      </c>
    </row>
    <row r="487" spans="1:78" ht="25.5" customHeight="1" x14ac:dyDescent="0.25">
      <c r="A487" s="27">
        <v>1297</v>
      </c>
      <c r="B487" s="28" t="s">
        <v>16330</v>
      </c>
      <c r="C487" s="28" t="s">
        <v>16331</v>
      </c>
      <c r="D487" s="27" t="s">
        <v>15530</v>
      </c>
      <c r="E487" s="27" t="e">
        <v>#REF!</v>
      </c>
      <c r="F487" s="27" t="e">
        <v>#REF!</v>
      </c>
      <c r="G487" s="27" t="s">
        <v>15531</v>
      </c>
      <c r="H487" s="27" t="s">
        <v>2972</v>
      </c>
      <c r="I487" s="27" t="s">
        <v>16319</v>
      </c>
      <c r="J487" s="27" t="s">
        <v>16332</v>
      </c>
      <c r="K487" s="27" t="s">
        <v>16333</v>
      </c>
      <c r="L487" s="29" t="s">
        <v>10294</v>
      </c>
      <c r="M487" s="36" t="s">
        <v>10274</v>
      </c>
      <c r="N487" s="36" t="s">
        <v>10274</v>
      </c>
      <c r="O487" s="36" t="s">
        <v>10274</v>
      </c>
      <c r="P487" s="36" t="s">
        <v>10273</v>
      </c>
      <c r="Q487" s="36" t="s">
        <v>10273</v>
      </c>
      <c r="R487" s="36">
        <v>98</v>
      </c>
      <c r="S487" s="36">
        <v>74</v>
      </c>
      <c r="T487" s="36">
        <v>172</v>
      </c>
      <c r="U487" s="36">
        <v>98</v>
      </c>
      <c r="V487" s="36">
        <v>77</v>
      </c>
      <c r="W487" s="36">
        <v>175</v>
      </c>
      <c r="X487" s="31">
        <v>8</v>
      </c>
      <c r="Y487" s="27" t="s">
        <v>10274</v>
      </c>
      <c r="Z487" s="27" t="s">
        <v>10274</v>
      </c>
      <c r="AA487" s="27" t="s">
        <v>10273</v>
      </c>
      <c r="AB487" s="27" t="s">
        <v>10273</v>
      </c>
      <c r="AC487" s="27" t="s">
        <v>10273</v>
      </c>
      <c r="AD487" s="27" t="s">
        <v>10273</v>
      </c>
      <c r="AE487" s="27" t="s">
        <v>10273</v>
      </c>
      <c r="AF487" s="27" t="s">
        <v>10273</v>
      </c>
      <c r="AG487" s="27" t="s">
        <v>10275</v>
      </c>
      <c r="AH487" s="27" t="s">
        <v>10273</v>
      </c>
      <c r="AI487" s="27" t="s">
        <v>10274</v>
      </c>
      <c r="AJ487" s="27" t="s">
        <v>10274</v>
      </c>
      <c r="AK487" s="27" t="s">
        <v>10273</v>
      </c>
      <c r="AL487" s="27" t="s">
        <v>10275</v>
      </c>
      <c r="AM487" s="33">
        <v>0</v>
      </c>
      <c r="AN487" s="33">
        <v>0</v>
      </c>
      <c r="AO487" s="33">
        <v>0</v>
      </c>
      <c r="AP487" s="33">
        <v>0</v>
      </c>
      <c r="AQ487" s="33">
        <v>0</v>
      </c>
      <c r="AR487" s="33">
        <v>0</v>
      </c>
      <c r="AS487" s="33" t="s">
        <v>10275</v>
      </c>
      <c r="AT487" s="33" t="s">
        <v>10275</v>
      </c>
      <c r="AU487" s="33" t="s">
        <v>10275</v>
      </c>
      <c r="AV487" s="34" t="s">
        <v>10287</v>
      </c>
      <c r="AW487" s="34" t="s">
        <v>10287</v>
      </c>
      <c r="AX487" s="34" t="s">
        <v>10324</v>
      </c>
      <c r="AY487" s="35" t="s">
        <v>10275</v>
      </c>
      <c r="AZ487" s="35" t="s">
        <v>10275</v>
      </c>
      <c r="BA487" s="35" t="s">
        <v>10275</v>
      </c>
      <c r="BB487" s="35" t="s">
        <v>10275</v>
      </c>
      <c r="BC487" s="35" t="s">
        <v>10856</v>
      </c>
      <c r="BD487" s="35" t="s">
        <v>10856</v>
      </c>
      <c r="BE487" s="28" t="s">
        <v>10273</v>
      </c>
      <c r="BF487" s="28" t="s">
        <v>10273</v>
      </c>
      <c r="BG487" s="28" t="s">
        <v>10274</v>
      </c>
      <c r="BH487" s="28" t="s">
        <v>10274</v>
      </c>
      <c r="BI487" s="28" t="s">
        <v>10273</v>
      </c>
      <c r="BJ487" s="28" t="s">
        <v>10274</v>
      </c>
      <c r="BK487" s="28" t="s">
        <v>10274</v>
      </c>
      <c r="BL487" s="28" t="s">
        <v>10273</v>
      </c>
      <c r="BM487" s="28" t="s">
        <v>10273</v>
      </c>
      <c r="BN487" s="28" t="s">
        <v>10273</v>
      </c>
      <c r="BO487" s="28" t="s">
        <v>10273</v>
      </c>
      <c r="BP487" s="28" t="s">
        <v>10273</v>
      </c>
      <c r="BQ487" s="27" t="s">
        <v>10274</v>
      </c>
      <c r="BR487" s="27" t="s">
        <v>10274</v>
      </c>
      <c r="BS487" s="27" t="s">
        <v>10273</v>
      </c>
      <c r="BT487" s="27" t="s">
        <v>10273</v>
      </c>
      <c r="BU487" s="28" t="s">
        <v>10273</v>
      </c>
      <c r="BV487" s="28" t="s">
        <v>10274</v>
      </c>
      <c r="BW487" s="28" t="s">
        <v>10273</v>
      </c>
      <c r="BX487" s="27" t="s">
        <v>10279</v>
      </c>
      <c r="BY487" s="27" t="s">
        <v>10273</v>
      </c>
      <c r="BZ487" s="27" t="s">
        <v>10274</v>
      </c>
    </row>
    <row r="488" spans="1:78" ht="25.5" customHeight="1" x14ac:dyDescent="0.25">
      <c r="A488" s="27">
        <v>1295</v>
      </c>
      <c r="B488" s="28" t="s">
        <v>16315</v>
      </c>
      <c r="C488" s="28" t="s">
        <v>16316</v>
      </c>
      <c r="D488" s="27" t="s">
        <v>15530</v>
      </c>
      <c r="E488" s="27" t="s">
        <v>16317</v>
      </c>
      <c r="F488" s="27" t="s">
        <v>16318</v>
      </c>
      <c r="G488" s="27" t="s">
        <v>15531</v>
      </c>
      <c r="H488" s="27" t="s">
        <v>2972</v>
      </c>
      <c r="I488" s="27" t="s">
        <v>16319</v>
      </c>
      <c r="J488" s="27" t="s">
        <v>16320</v>
      </c>
      <c r="K488" s="27" t="s">
        <v>16321</v>
      </c>
      <c r="L488" s="29" t="s">
        <v>10294</v>
      </c>
      <c r="M488" s="36" t="s">
        <v>10274</v>
      </c>
      <c r="N488" s="36" t="s">
        <v>10274</v>
      </c>
      <c r="O488" s="36" t="s">
        <v>10274</v>
      </c>
      <c r="P488" s="36" t="s">
        <v>10273</v>
      </c>
      <c r="Q488" s="36" t="s">
        <v>10273</v>
      </c>
      <c r="R488" s="36">
        <v>55</v>
      </c>
      <c r="S488" s="36">
        <v>50</v>
      </c>
      <c r="T488" s="36">
        <v>105</v>
      </c>
      <c r="U488" s="36">
        <v>62</v>
      </c>
      <c r="V488" s="36">
        <v>64</v>
      </c>
      <c r="W488" s="36">
        <v>126</v>
      </c>
      <c r="X488" s="31">
        <v>13</v>
      </c>
      <c r="Y488" s="27" t="s">
        <v>10274</v>
      </c>
      <c r="Z488" s="27" t="s">
        <v>10273</v>
      </c>
      <c r="AA488" s="27" t="s">
        <v>10274</v>
      </c>
      <c r="AB488" s="27" t="s">
        <v>10273</v>
      </c>
      <c r="AC488" s="27" t="s">
        <v>10273</v>
      </c>
      <c r="AD488" s="27" t="s">
        <v>10273</v>
      </c>
      <c r="AE488" s="27" t="s">
        <v>10273</v>
      </c>
      <c r="AF488" s="27" t="s">
        <v>10273</v>
      </c>
      <c r="AG488" s="27" t="s">
        <v>10275</v>
      </c>
      <c r="AH488" s="27" t="s">
        <v>10274</v>
      </c>
      <c r="AI488" s="27" t="s">
        <v>10273</v>
      </c>
      <c r="AJ488" s="27" t="s">
        <v>10274</v>
      </c>
      <c r="AK488" s="27" t="s">
        <v>10273</v>
      </c>
      <c r="AL488" s="27" t="s">
        <v>10275</v>
      </c>
      <c r="AM488" s="33" t="s">
        <v>10286</v>
      </c>
      <c r="AN488" s="33" t="s">
        <v>10286</v>
      </c>
      <c r="AO488" s="33" t="s">
        <v>10276</v>
      </c>
      <c r="AP488" s="33">
        <v>6</v>
      </c>
      <c r="AQ488" s="33">
        <v>7</v>
      </c>
      <c r="AR488" s="33">
        <v>0</v>
      </c>
      <c r="AS488" s="33" t="s">
        <v>10275</v>
      </c>
      <c r="AT488" s="33" t="s">
        <v>10275</v>
      </c>
      <c r="AU488" s="33" t="s">
        <v>10275</v>
      </c>
      <c r="AV488" s="34">
        <v>0</v>
      </c>
      <c r="AW488" s="34">
        <v>0</v>
      </c>
      <c r="AX488" s="34">
        <v>0</v>
      </c>
      <c r="AY488" s="35" t="s">
        <v>10856</v>
      </c>
      <c r="AZ488" s="35" t="s">
        <v>10856</v>
      </c>
      <c r="BA488" s="35" t="s">
        <v>10275</v>
      </c>
      <c r="BB488" s="35" t="s">
        <v>10275</v>
      </c>
      <c r="BC488" s="35" t="s">
        <v>10275</v>
      </c>
      <c r="BD488" s="35" t="s">
        <v>10856</v>
      </c>
      <c r="BE488" s="28" t="s">
        <v>10273</v>
      </c>
      <c r="BF488" s="28" t="s">
        <v>10273</v>
      </c>
      <c r="BG488" s="28" t="s">
        <v>10274</v>
      </c>
      <c r="BH488" s="28" t="s">
        <v>10274</v>
      </c>
      <c r="BI488" s="28" t="s">
        <v>10273</v>
      </c>
      <c r="BJ488" s="28" t="s">
        <v>10274</v>
      </c>
      <c r="BK488" s="28" t="s">
        <v>10274</v>
      </c>
      <c r="BL488" s="28" t="s">
        <v>10273</v>
      </c>
      <c r="BM488" s="28" t="s">
        <v>10274</v>
      </c>
      <c r="BN488" s="28" t="s">
        <v>10273</v>
      </c>
      <c r="BO488" s="28" t="s">
        <v>10273</v>
      </c>
      <c r="BP488" s="28" t="s">
        <v>10273</v>
      </c>
      <c r="BQ488" s="27" t="s">
        <v>10274</v>
      </c>
      <c r="BR488" s="27" t="s">
        <v>10274</v>
      </c>
      <c r="BS488" s="27" t="s">
        <v>10273</v>
      </c>
      <c r="BT488" s="27" t="s">
        <v>10273</v>
      </c>
      <c r="BU488" s="28" t="s">
        <v>10274</v>
      </c>
      <c r="BV488" s="28" t="s">
        <v>10274</v>
      </c>
      <c r="BW488" s="28" t="s">
        <v>10273</v>
      </c>
      <c r="BX488" s="27" t="s">
        <v>10279</v>
      </c>
      <c r="BY488" s="27" t="s">
        <v>10273</v>
      </c>
      <c r="BZ488" s="27" t="s">
        <v>10274</v>
      </c>
    </row>
    <row r="489" spans="1:78" ht="25.5" customHeight="1" x14ac:dyDescent="0.25">
      <c r="A489" s="27">
        <v>1502</v>
      </c>
      <c r="B489" s="28" t="s">
        <v>17281</v>
      </c>
      <c r="C489" s="28" t="s">
        <v>17282</v>
      </c>
      <c r="D489" s="27" t="s">
        <v>15530</v>
      </c>
      <c r="E489" s="27" t="s">
        <v>17283</v>
      </c>
      <c r="F489" s="27" t="s">
        <v>17284</v>
      </c>
      <c r="G489" s="27" t="s">
        <v>15531</v>
      </c>
      <c r="H489" s="27" t="s">
        <v>2972</v>
      </c>
      <c r="I489" s="27" t="s">
        <v>16319</v>
      </c>
      <c r="J489" s="27" t="s">
        <v>17285</v>
      </c>
      <c r="K489" s="27" t="s">
        <v>17286</v>
      </c>
      <c r="L489" s="29" t="s">
        <v>10272</v>
      </c>
      <c r="M489" s="36" t="s">
        <v>10273</v>
      </c>
      <c r="N489" s="36" t="s">
        <v>10273</v>
      </c>
      <c r="O489" s="36" t="s">
        <v>10273</v>
      </c>
      <c r="P489" s="36" t="s">
        <v>10274</v>
      </c>
      <c r="Q489" s="36" t="s">
        <v>10273</v>
      </c>
      <c r="R489" s="36">
        <v>29</v>
      </c>
      <c r="S489" s="36">
        <v>54</v>
      </c>
      <c r="T489" s="36">
        <v>83</v>
      </c>
      <c r="U489" s="36">
        <v>40</v>
      </c>
      <c r="V489" s="36">
        <v>68</v>
      </c>
      <c r="W489" s="36">
        <v>108</v>
      </c>
      <c r="X489" s="31">
        <v>17</v>
      </c>
      <c r="Y489" s="27" t="s">
        <v>10274</v>
      </c>
      <c r="Z489" s="27" t="s">
        <v>10273</v>
      </c>
      <c r="AA489" s="27" t="s">
        <v>10273</v>
      </c>
      <c r="AB489" s="27" t="s">
        <v>10273</v>
      </c>
      <c r="AC489" s="27" t="s">
        <v>10273</v>
      </c>
      <c r="AD489" s="27" t="s">
        <v>10273</v>
      </c>
      <c r="AE489" s="27" t="s">
        <v>10273</v>
      </c>
      <c r="AF489" s="27" t="s">
        <v>10273</v>
      </c>
      <c r="AG489" s="27" t="s">
        <v>10275</v>
      </c>
      <c r="AH489" s="27" t="s">
        <v>10273</v>
      </c>
      <c r="AI489" s="27" t="s">
        <v>10273</v>
      </c>
      <c r="AJ489" s="27" t="s">
        <v>10274</v>
      </c>
      <c r="AK489" s="27" t="s">
        <v>10273</v>
      </c>
      <c r="AL489" s="27" t="s">
        <v>10275</v>
      </c>
      <c r="AM489" s="32" t="s">
        <v>10275</v>
      </c>
      <c r="AN489" s="32" t="s">
        <v>10275</v>
      </c>
      <c r="AO489" s="32" t="s">
        <v>10275</v>
      </c>
      <c r="AP489" s="33">
        <v>12</v>
      </c>
      <c r="AQ489" s="33">
        <v>17</v>
      </c>
      <c r="AR489" s="33">
        <v>0</v>
      </c>
      <c r="AS489" s="33" t="s">
        <v>10275</v>
      </c>
      <c r="AT489" s="33" t="s">
        <v>10275</v>
      </c>
      <c r="AU489" s="33" t="s">
        <v>10275</v>
      </c>
      <c r="AV489" s="34">
        <v>0</v>
      </c>
      <c r="AW489" s="34">
        <v>0</v>
      </c>
      <c r="AX489" s="34">
        <v>0</v>
      </c>
      <c r="AY489" s="35" t="s">
        <v>10275</v>
      </c>
      <c r="AZ489" s="35" t="s">
        <v>10275</v>
      </c>
      <c r="BA489" s="35" t="s">
        <v>10856</v>
      </c>
      <c r="BB489" s="35" t="s">
        <v>10275</v>
      </c>
      <c r="BC489" s="35" t="s">
        <v>10275</v>
      </c>
      <c r="BD489" s="35" t="s">
        <v>10856</v>
      </c>
      <c r="BE489" s="28" t="s">
        <v>10274</v>
      </c>
      <c r="BF489" s="28" t="s">
        <v>10273</v>
      </c>
      <c r="BG489" s="28" t="s">
        <v>10273</v>
      </c>
      <c r="BH489" s="28" t="s">
        <v>10274</v>
      </c>
      <c r="BI489" s="28" t="s">
        <v>10273</v>
      </c>
      <c r="BJ489" s="28" t="s">
        <v>10274</v>
      </c>
      <c r="BK489" s="28" t="s">
        <v>10274</v>
      </c>
      <c r="BL489" s="28" t="s">
        <v>10274</v>
      </c>
      <c r="BM489" s="28" t="s">
        <v>10273</v>
      </c>
      <c r="BN489" s="28" t="s">
        <v>10273</v>
      </c>
      <c r="BO489" s="28" t="s">
        <v>10273</v>
      </c>
      <c r="BP489" s="28" t="s">
        <v>10273</v>
      </c>
      <c r="BQ489" s="27" t="s">
        <v>10273</v>
      </c>
      <c r="BR489" s="27" t="s">
        <v>10274</v>
      </c>
      <c r="BS489" s="27" t="s">
        <v>10273</v>
      </c>
      <c r="BT489" s="27" t="s">
        <v>10273</v>
      </c>
      <c r="BU489" s="28" t="s">
        <v>10274</v>
      </c>
      <c r="BV489" s="28" t="s">
        <v>10274</v>
      </c>
      <c r="BW489" s="28" t="s">
        <v>10273</v>
      </c>
      <c r="BX489" s="27" t="s">
        <v>10279</v>
      </c>
      <c r="BY489" s="27" t="s">
        <v>10273</v>
      </c>
      <c r="BZ489" s="27" t="s">
        <v>10273</v>
      </c>
    </row>
    <row r="490" spans="1:78" ht="25.5" customHeight="1" x14ac:dyDescent="0.25">
      <c r="A490" s="27">
        <v>1311</v>
      </c>
      <c r="B490" s="28" t="s">
        <v>16390</v>
      </c>
      <c r="C490" s="28" t="s">
        <v>16391</v>
      </c>
      <c r="D490" s="27" t="s">
        <v>15530</v>
      </c>
      <c r="E490" s="27" t="e">
        <v>#REF!</v>
      </c>
      <c r="F490" s="27" t="e">
        <v>#REF!</v>
      </c>
      <c r="G490" s="27" t="s">
        <v>15531</v>
      </c>
      <c r="H490" s="27" t="s">
        <v>2972</v>
      </c>
      <c r="I490" s="27" t="s">
        <v>16319</v>
      </c>
      <c r="J490" s="27" t="s">
        <v>16392</v>
      </c>
      <c r="K490" s="27" t="s">
        <v>16393</v>
      </c>
      <c r="L490" s="29" t="s">
        <v>10272</v>
      </c>
      <c r="M490" s="36" t="s">
        <v>10274</v>
      </c>
      <c r="N490" s="36" t="s">
        <v>10274</v>
      </c>
      <c r="O490" s="36" t="s">
        <v>10274</v>
      </c>
      <c r="P490" s="36" t="s">
        <v>10274</v>
      </c>
      <c r="Q490" s="36" t="s">
        <v>10273</v>
      </c>
      <c r="R490" s="36">
        <v>60</v>
      </c>
      <c r="S490" s="36">
        <v>77</v>
      </c>
      <c r="T490" s="36">
        <v>137</v>
      </c>
      <c r="U490" s="36">
        <v>64</v>
      </c>
      <c r="V490" s="36">
        <v>71</v>
      </c>
      <c r="W490" s="36">
        <v>135</v>
      </c>
      <c r="X490" s="31">
        <v>12</v>
      </c>
      <c r="Y490" s="27" t="s">
        <v>10274</v>
      </c>
      <c r="Z490" s="27" t="s">
        <v>10273</v>
      </c>
      <c r="AA490" s="27" t="s">
        <v>10274</v>
      </c>
      <c r="AB490" s="27" t="s">
        <v>10273</v>
      </c>
      <c r="AC490" s="27" t="s">
        <v>10273</v>
      </c>
      <c r="AD490" s="27" t="s">
        <v>10273</v>
      </c>
      <c r="AE490" s="27" t="s">
        <v>10273</v>
      </c>
      <c r="AF490" s="27" t="s">
        <v>10273</v>
      </c>
      <c r="AG490" s="27" t="s">
        <v>10275</v>
      </c>
      <c r="AH490" s="27" t="s">
        <v>10273</v>
      </c>
      <c r="AI490" s="27" t="s">
        <v>10274</v>
      </c>
      <c r="AJ490" s="27" t="s">
        <v>10274</v>
      </c>
      <c r="AK490" s="27" t="s">
        <v>10273</v>
      </c>
      <c r="AL490" s="27" t="s">
        <v>10275</v>
      </c>
      <c r="AM490" s="33" t="s">
        <v>10286</v>
      </c>
      <c r="AN490" s="33" t="s">
        <v>10286</v>
      </c>
      <c r="AO490" s="33" t="s">
        <v>10276</v>
      </c>
      <c r="AP490" s="33">
        <v>10</v>
      </c>
      <c r="AQ490" s="33">
        <v>10</v>
      </c>
      <c r="AR490" s="33">
        <v>0</v>
      </c>
      <c r="AS490" s="33" t="s">
        <v>10275</v>
      </c>
      <c r="AT490" s="33" t="s">
        <v>10275</v>
      </c>
      <c r="AU490" s="33" t="s">
        <v>10275</v>
      </c>
      <c r="AV490" s="34">
        <v>0</v>
      </c>
      <c r="AW490" s="34">
        <v>0</v>
      </c>
      <c r="AX490" s="34">
        <v>0</v>
      </c>
      <c r="AY490" s="35" t="s">
        <v>10856</v>
      </c>
      <c r="AZ490" s="35" t="s">
        <v>10856</v>
      </c>
      <c r="BA490" s="35" t="s">
        <v>10856</v>
      </c>
      <c r="BB490" s="35" t="s">
        <v>10275</v>
      </c>
      <c r="BC490" s="35" t="s">
        <v>10275</v>
      </c>
      <c r="BD490" s="35" t="s">
        <v>10856</v>
      </c>
      <c r="BE490" s="28" t="s">
        <v>10274</v>
      </c>
      <c r="BF490" s="28" t="s">
        <v>10273</v>
      </c>
      <c r="BG490" s="28" t="s">
        <v>10274</v>
      </c>
      <c r="BH490" s="28" t="s">
        <v>10273</v>
      </c>
      <c r="BI490" s="28" t="s">
        <v>10273</v>
      </c>
      <c r="BJ490" s="28" t="s">
        <v>10274</v>
      </c>
      <c r="BK490" s="28" t="s">
        <v>10274</v>
      </c>
      <c r="BL490" s="28" t="s">
        <v>10273</v>
      </c>
      <c r="BM490" s="28" t="s">
        <v>10274</v>
      </c>
      <c r="BN490" s="28" t="s">
        <v>10273</v>
      </c>
      <c r="BO490" s="28" t="s">
        <v>10273</v>
      </c>
      <c r="BP490" s="28" t="s">
        <v>10273</v>
      </c>
      <c r="BQ490" s="27" t="s">
        <v>10274</v>
      </c>
      <c r="BR490" s="27" t="s">
        <v>10273</v>
      </c>
      <c r="BS490" s="27" t="s">
        <v>10273</v>
      </c>
      <c r="BT490" s="27" t="s">
        <v>10273</v>
      </c>
      <c r="BU490" s="28" t="s">
        <v>10273</v>
      </c>
      <c r="BV490" s="28" t="s">
        <v>10274</v>
      </c>
      <c r="BW490" s="28" t="s">
        <v>10273</v>
      </c>
      <c r="BX490" s="27" t="s">
        <v>10279</v>
      </c>
      <c r="BY490" s="27" t="s">
        <v>10273</v>
      </c>
      <c r="BZ490" s="27" t="s">
        <v>10274</v>
      </c>
    </row>
    <row r="491" spans="1:78" ht="25.5" customHeight="1" x14ac:dyDescent="0.25">
      <c r="A491" s="27">
        <v>1321</v>
      </c>
      <c r="B491" s="28" t="s">
        <v>16421</v>
      </c>
      <c r="C491" s="28" t="s">
        <v>16422</v>
      </c>
      <c r="D491" s="27" t="s">
        <v>15530</v>
      </c>
      <c r="E491" s="27" t="e">
        <v>#REF!</v>
      </c>
      <c r="F491" s="27" t="e">
        <v>#REF!</v>
      </c>
      <c r="G491" s="27" t="s">
        <v>15531</v>
      </c>
      <c r="H491" s="27" t="s">
        <v>2972</v>
      </c>
      <c r="I491" s="27" t="s">
        <v>16319</v>
      </c>
      <c r="J491" s="27" t="s">
        <v>2981</v>
      </c>
      <c r="K491" s="27" t="s">
        <v>16423</v>
      </c>
      <c r="L491" s="29" t="s">
        <v>10272</v>
      </c>
      <c r="M491" s="36" t="s">
        <v>10274</v>
      </c>
      <c r="N491" s="36" t="s">
        <v>10274</v>
      </c>
      <c r="O491" s="36" t="s">
        <v>10274</v>
      </c>
      <c r="P491" s="36" t="s">
        <v>10274</v>
      </c>
      <c r="Q491" s="36" t="s">
        <v>10273</v>
      </c>
      <c r="R491" s="36">
        <v>193</v>
      </c>
      <c r="S491" s="36">
        <v>203</v>
      </c>
      <c r="T491" s="36">
        <v>396</v>
      </c>
      <c r="U491" s="36">
        <v>146</v>
      </c>
      <c r="V491" s="36">
        <v>183</v>
      </c>
      <c r="W491" s="36">
        <v>329</v>
      </c>
      <c r="X491" s="31">
        <v>22</v>
      </c>
      <c r="Y491" s="27" t="s">
        <v>10274</v>
      </c>
      <c r="Z491" s="27" t="s">
        <v>10273</v>
      </c>
      <c r="AA491" s="27" t="s">
        <v>10274</v>
      </c>
      <c r="AB491" s="27" t="s">
        <v>10273</v>
      </c>
      <c r="AC491" s="27" t="s">
        <v>10273</v>
      </c>
      <c r="AD491" s="27" t="s">
        <v>10273</v>
      </c>
      <c r="AE491" s="27" t="s">
        <v>10273</v>
      </c>
      <c r="AF491" s="27" t="s">
        <v>10273</v>
      </c>
      <c r="AG491" s="27" t="s">
        <v>10275</v>
      </c>
      <c r="AH491" s="27" t="s">
        <v>10273</v>
      </c>
      <c r="AI491" s="27" t="s">
        <v>10274</v>
      </c>
      <c r="AJ491" s="27" t="s">
        <v>10274</v>
      </c>
      <c r="AK491" s="27" t="s">
        <v>10273</v>
      </c>
      <c r="AL491" s="27" t="s">
        <v>10275</v>
      </c>
      <c r="AM491" s="33">
        <v>0</v>
      </c>
      <c r="AN491" s="33">
        <v>0</v>
      </c>
      <c r="AO491" s="33">
        <v>0</v>
      </c>
      <c r="AP491" s="33">
        <v>0</v>
      </c>
      <c r="AQ491" s="33">
        <v>0</v>
      </c>
      <c r="AR491" s="33">
        <v>0</v>
      </c>
      <c r="AS491" s="33" t="s">
        <v>10275</v>
      </c>
      <c r="AT491" s="33" t="s">
        <v>10275</v>
      </c>
      <c r="AU491" s="33" t="s">
        <v>10275</v>
      </c>
      <c r="AV491" s="34" t="s">
        <v>10301</v>
      </c>
      <c r="AW491" s="34" t="s">
        <v>10434</v>
      </c>
      <c r="AX491" s="34" t="s">
        <v>10276</v>
      </c>
      <c r="AY491" s="35" t="s">
        <v>10275</v>
      </c>
      <c r="AZ491" s="35" t="s">
        <v>10275</v>
      </c>
      <c r="BA491" s="35" t="s">
        <v>10275</v>
      </c>
      <c r="BB491" s="35" t="s">
        <v>10275</v>
      </c>
      <c r="BC491" s="35" t="s">
        <v>10856</v>
      </c>
      <c r="BD491" s="35" t="s">
        <v>10856</v>
      </c>
      <c r="BE491" s="28" t="s">
        <v>10273</v>
      </c>
      <c r="BF491" s="28" t="s">
        <v>10273</v>
      </c>
      <c r="BG491" s="28" t="s">
        <v>10274</v>
      </c>
      <c r="BH491" s="28" t="s">
        <v>10274</v>
      </c>
      <c r="BI491" s="28" t="s">
        <v>10273</v>
      </c>
      <c r="BJ491" s="28" t="s">
        <v>10274</v>
      </c>
      <c r="BK491" s="28" t="s">
        <v>10273</v>
      </c>
      <c r="BL491" s="28" t="s">
        <v>10274</v>
      </c>
      <c r="BM491" s="28" t="s">
        <v>10273</v>
      </c>
      <c r="BN491" s="28" t="s">
        <v>10273</v>
      </c>
      <c r="BO491" s="28" t="s">
        <v>10273</v>
      </c>
      <c r="BP491" s="28" t="s">
        <v>10273</v>
      </c>
      <c r="BQ491" s="27" t="s">
        <v>10274</v>
      </c>
      <c r="BR491" s="27" t="s">
        <v>10274</v>
      </c>
      <c r="BS491" s="27" t="s">
        <v>10273</v>
      </c>
      <c r="BT491" s="27" t="s">
        <v>10273</v>
      </c>
      <c r="BU491" s="28" t="s">
        <v>10274</v>
      </c>
      <c r="BV491" s="28" t="s">
        <v>10274</v>
      </c>
      <c r="BW491" s="28" t="s">
        <v>10273</v>
      </c>
      <c r="BX491" s="27" t="s">
        <v>10279</v>
      </c>
      <c r="BY491" s="27" t="s">
        <v>10273</v>
      </c>
      <c r="BZ491" s="27" t="s">
        <v>10274</v>
      </c>
    </row>
    <row r="492" spans="1:78" ht="25.5" customHeight="1" x14ac:dyDescent="0.25">
      <c r="A492" s="27">
        <v>1298</v>
      </c>
      <c r="B492" s="28" t="s">
        <v>16334</v>
      </c>
      <c r="C492" s="28" t="s">
        <v>16335</v>
      </c>
      <c r="D492" s="27" t="s">
        <v>15530</v>
      </c>
      <c r="E492" s="27" t="e">
        <v>#REF!</v>
      </c>
      <c r="F492" s="27" t="e">
        <v>#REF!</v>
      </c>
      <c r="G492" s="27" t="s">
        <v>15531</v>
      </c>
      <c r="H492" s="27" t="s">
        <v>2972</v>
      </c>
      <c r="I492" s="27" t="s">
        <v>16319</v>
      </c>
      <c r="J492" s="27" t="s">
        <v>16336</v>
      </c>
      <c r="K492" s="27" t="s">
        <v>16337</v>
      </c>
      <c r="L492" s="29" t="s">
        <v>10272</v>
      </c>
      <c r="M492" s="36" t="s">
        <v>10274</v>
      </c>
      <c r="N492" s="36" t="s">
        <v>10274</v>
      </c>
      <c r="O492" s="36" t="s">
        <v>10274</v>
      </c>
      <c r="P492" s="36" t="s">
        <v>10274</v>
      </c>
      <c r="Q492" s="36" t="s">
        <v>10273</v>
      </c>
      <c r="R492" s="36">
        <v>36</v>
      </c>
      <c r="S492" s="36">
        <v>27</v>
      </c>
      <c r="T492" s="36">
        <v>63</v>
      </c>
      <c r="U492" s="36">
        <v>37</v>
      </c>
      <c r="V492" s="36">
        <v>34</v>
      </c>
      <c r="W492" s="36">
        <v>71</v>
      </c>
      <c r="X492" s="31">
        <v>9</v>
      </c>
      <c r="Y492" s="27" t="s">
        <v>10273</v>
      </c>
      <c r="Z492" s="27" t="s">
        <v>10273</v>
      </c>
      <c r="AA492" s="27" t="s">
        <v>10274</v>
      </c>
      <c r="AB492" s="27" t="s">
        <v>10273</v>
      </c>
      <c r="AC492" s="27" t="s">
        <v>10273</v>
      </c>
      <c r="AD492" s="27" t="s">
        <v>10273</v>
      </c>
      <c r="AE492" s="27" t="s">
        <v>10273</v>
      </c>
      <c r="AF492" s="27" t="s">
        <v>10273</v>
      </c>
      <c r="AG492" s="27" t="s">
        <v>10275</v>
      </c>
      <c r="AH492" s="27" t="s">
        <v>10273</v>
      </c>
      <c r="AI492" s="27" t="s">
        <v>10274</v>
      </c>
      <c r="AJ492" s="27" t="s">
        <v>10274</v>
      </c>
      <c r="AK492" s="27" t="s">
        <v>10273</v>
      </c>
      <c r="AL492" s="27" t="s">
        <v>10275</v>
      </c>
      <c r="AM492" s="33">
        <v>0</v>
      </c>
      <c r="AN492" s="33">
        <v>0</v>
      </c>
      <c r="AO492" s="33">
        <v>0</v>
      </c>
      <c r="AP492" s="33">
        <v>0</v>
      </c>
      <c r="AQ492" s="33">
        <v>0</v>
      </c>
      <c r="AR492" s="33">
        <v>0</v>
      </c>
      <c r="AS492" s="33" t="s">
        <v>10275</v>
      </c>
      <c r="AT492" s="33" t="s">
        <v>10275</v>
      </c>
      <c r="AU492" s="33" t="s">
        <v>10275</v>
      </c>
      <c r="AV492" s="34" t="s">
        <v>10277</v>
      </c>
      <c r="AW492" s="34" t="s">
        <v>10277</v>
      </c>
      <c r="AX492" s="34" t="s">
        <v>10276</v>
      </c>
      <c r="AY492" s="35" t="s">
        <v>10275</v>
      </c>
      <c r="AZ492" s="35" t="s">
        <v>10275</v>
      </c>
      <c r="BA492" s="35" t="s">
        <v>10275</v>
      </c>
      <c r="BB492" s="35" t="s">
        <v>10275</v>
      </c>
      <c r="BC492" s="35" t="s">
        <v>10856</v>
      </c>
      <c r="BD492" s="35" t="s">
        <v>10856</v>
      </c>
      <c r="BE492" s="28" t="s">
        <v>10274</v>
      </c>
      <c r="BF492" s="28" t="s">
        <v>10273</v>
      </c>
      <c r="BG492" s="28" t="s">
        <v>10273</v>
      </c>
      <c r="BH492" s="28" t="s">
        <v>10274</v>
      </c>
      <c r="BI492" s="28" t="s">
        <v>10273</v>
      </c>
      <c r="BJ492" s="28" t="s">
        <v>10274</v>
      </c>
      <c r="BK492" s="28" t="s">
        <v>10274</v>
      </c>
      <c r="BL492" s="28" t="s">
        <v>10273</v>
      </c>
      <c r="BM492" s="28" t="s">
        <v>10273</v>
      </c>
      <c r="BN492" s="28" t="s">
        <v>10273</v>
      </c>
      <c r="BO492" s="28" t="s">
        <v>10273</v>
      </c>
      <c r="BP492" s="28" t="s">
        <v>10273</v>
      </c>
      <c r="BQ492" s="27" t="s">
        <v>10274</v>
      </c>
      <c r="BR492" s="27" t="s">
        <v>10273</v>
      </c>
      <c r="BS492" s="27" t="s">
        <v>10273</v>
      </c>
      <c r="BT492" s="27" t="s">
        <v>10273</v>
      </c>
      <c r="BU492" s="28" t="s">
        <v>10274</v>
      </c>
      <c r="BV492" s="28" t="s">
        <v>10274</v>
      </c>
      <c r="BW492" s="28" t="s">
        <v>10273</v>
      </c>
      <c r="BX492" s="27" t="s">
        <v>10279</v>
      </c>
      <c r="BY492" s="27" t="s">
        <v>10273</v>
      </c>
      <c r="BZ492" s="27" t="s">
        <v>10274</v>
      </c>
    </row>
    <row r="493" spans="1:78" ht="25.5" customHeight="1" x14ac:dyDescent="0.25">
      <c r="A493" s="27">
        <v>1330</v>
      </c>
      <c r="B493" s="28" t="s">
        <v>16461</v>
      </c>
      <c r="C493" s="28" t="s">
        <v>16462</v>
      </c>
      <c r="D493" s="27" t="s">
        <v>15530</v>
      </c>
      <c r="E493" s="27" t="s">
        <v>16463</v>
      </c>
      <c r="F493" s="27" t="s">
        <v>16464</v>
      </c>
      <c r="G493" s="27" t="s">
        <v>15531</v>
      </c>
      <c r="H493" s="27" t="s">
        <v>2972</v>
      </c>
      <c r="I493" s="27" t="s">
        <v>16319</v>
      </c>
      <c r="J493" s="27" t="s">
        <v>16465</v>
      </c>
      <c r="K493" s="27" t="s">
        <v>16466</v>
      </c>
      <c r="L493" s="29" t="s">
        <v>10272</v>
      </c>
      <c r="M493" s="36" t="s">
        <v>10274</v>
      </c>
      <c r="N493" s="36" t="s">
        <v>10274</v>
      </c>
      <c r="O493" s="36" t="s">
        <v>10274</v>
      </c>
      <c r="P493" s="36" t="s">
        <v>10274</v>
      </c>
      <c r="Q493" s="36" t="s">
        <v>10273</v>
      </c>
      <c r="R493" s="36">
        <v>32</v>
      </c>
      <c r="S493" s="36">
        <v>23</v>
      </c>
      <c r="T493" s="36">
        <v>55</v>
      </c>
      <c r="U493" s="36">
        <v>29</v>
      </c>
      <c r="V493" s="36">
        <v>30</v>
      </c>
      <c r="W493" s="36">
        <v>59</v>
      </c>
      <c r="X493" s="31">
        <v>7</v>
      </c>
      <c r="Y493" s="27" t="s">
        <v>10273</v>
      </c>
      <c r="Z493" s="27" t="s">
        <v>10273</v>
      </c>
      <c r="AA493" s="27" t="s">
        <v>10274</v>
      </c>
      <c r="AB493" s="27" t="s">
        <v>10273</v>
      </c>
      <c r="AC493" s="27" t="s">
        <v>10273</v>
      </c>
      <c r="AD493" s="27" t="s">
        <v>10273</v>
      </c>
      <c r="AE493" s="27" t="s">
        <v>10273</v>
      </c>
      <c r="AF493" s="27" t="s">
        <v>10273</v>
      </c>
      <c r="AG493" s="27" t="s">
        <v>10275</v>
      </c>
      <c r="AH493" s="27" t="s">
        <v>10273</v>
      </c>
      <c r="AI493" s="27" t="s">
        <v>10274</v>
      </c>
      <c r="AJ493" s="27" t="s">
        <v>10273</v>
      </c>
      <c r="AK493" s="27" t="s">
        <v>10273</v>
      </c>
      <c r="AL493" s="27" t="s">
        <v>10275</v>
      </c>
      <c r="AM493" s="33">
        <v>0</v>
      </c>
      <c r="AN493" s="33">
        <v>0</v>
      </c>
      <c r="AO493" s="33">
        <v>0</v>
      </c>
      <c r="AP493" s="33">
        <v>0</v>
      </c>
      <c r="AQ493" s="33">
        <v>0</v>
      </c>
      <c r="AR493" s="33">
        <v>0</v>
      </c>
      <c r="AS493" s="33" t="s">
        <v>10275</v>
      </c>
      <c r="AT493" s="33" t="s">
        <v>10275</v>
      </c>
      <c r="AU493" s="33" t="s">
        <v>10275</v>
      </c>
      <c r="AV493" s="34" t="s">
        <v>10277</v>
      </c>
      <c r="AW493" s="34" t="s">
        <v>10277</v>
      </c>
      <c r="AX493" s="34" t="s">
        <v>10276</v>
      </c>
      <c r="AY493" s="35" t="s">
        <v>10275</v>
      </c>
      <c r="AZ493" s="35" t="s">
        <v>10275</v>
      </c>
      <c r="BA493" s="35" t="s">
        <v>10275</v>
      </c>
      <c r="BB493" s="35" t="s">
        <v>10275</v>
      </c>
      <c r="BC493" s="35" t="s">
        <v>10856</v>
      </c>
      <c r="BD493" s="35" t="s">
        <v>10856</v>
      </c>
      <c r="BE493" s="28" t="s">
        <v>10274</v>
      </c>
      <c r="BF493" s="28" t="s">
        <v>10273</v>
      </c>
      <c r="BG493" s="28" t="s">
        <v>10273</v>
      </c>
      <c r="BH493" s="28" t="s">
        <v>10273</v>
      </c>
      <c r="BI493" s="28" t="s">
        <v>10273</v>
      </c>
      <c r="BJ493" s="28" t="s">
        <v>10274</v>
      </c>
      <c r="BK493" s="28" t="s">
        <v>10274</v>
      </c>
      <c r="BL493" s="28" t="s">
        <v>10273</v>
      </c>
      <c r="BM493" s="28" t="s">
        <v>10273</v>
      </c>
      <c r="BN493" s="28" t="s">
        <v>10273</v>
      </c>
      <c r="BO493" s="28" t="s">
        <v>10273</v>
      </c>
      <c r="BP493" s="28" t="s">
        <v>10273</v>
      </c>
      <c r="BQ493" s="27" t="s">
        <v>10274</v>
      </c>
      <c r="BR493" s="27" t="s">
        <v>10273</v>
      </c>
      <c r="BS493" s="27" t="s">
        <v>10273</v>
      </c>
      <c r="BT493" s="27" t="s">
        <v>10273</v>
      </c>
      <c r="BU493" s="28" t="s">
        <v>10274</v>
      </c>
      <c r="BV493" s="28" t="s">
        <v>10273</v>
      </c>
      <c r="BW493" s="28" t="s">
        <v>10273</v>
      </c>
      <c r="BX493" s="27" t="s">
        <v>10279</v>
      </c>
      <c r="BY493" s="27" t="s">
        <v>10273</v>
      </c>
      <c r="BZ493" s="27" t="s">
        <v>10274</v>
      </c>
    </row>
    <row r="494" spans="1:78" ht="25.5" customHeight="1" x14ac:dyDescent="0.25">
      <c r="A494" s="27">
        <v>1323</v>
      </c>
      <c r="B494" s="28" t="s">
        <v>16430</v>
      </c>
      <c r="C494" s="28" t="s">
        <v>16431</v>
      </c>
      <c r="D494" s="27" t="s">
        <v>15530</v>
      </c>
      <c r="E494" s="27" t="s">
        <v>16432</v>
      </c>
      <c r="F494" s="27" t="s">
        <v>16433</v>
      </c>
      <c r="G494" s="27" t="s">
        <v>15531</v>
      </c>
      <c r="H494" s="27" t="s">
        <v>2972</v>
      </c>
      <c r="I494" s="27" t="s">
        <v>16319</v>
      </c>
      <c r="J494" s="27" t="s">
        <v>16434</v>
      </c>
      <c r="K494" s="27" t="s">
        <v>16435</v>
      </c>
      <c r="L494" s="29" t="s">
        <v>10272</v>
      </c>
      <c r="M494" s="36" t="s">
        <v>10274</v>
      </c>
      <c r="N494" s="36" t="s">
        <v>10274</v>
      </c>
      <c r="O494" s="36" t="s">
        <v>10274</v>
      </c>
      <c r="P494" s="36" t="s">
        <v>10274</v>
      </c>
      <c r="Q494" s="36" t="s">
        <v>10273</v>
      </c>
      <c r="R494" s="36">
        <v>71</v>
      </c>
      <c r="S494" s="36">
        <v>59</v>
      </c>
      <c r="T494" s="36">
        <v>130</v>
      </c>
      <c r="U494" s="36">
        <v>74</v>
      </c>
      <c r="V494" s="36">
        <v>60</v>
      </c>
      <c r="W494" s="36">
        <v>134</v>
      </c>
      <c r="X494" s="31">
        <v>11</v>
      </c>
      <c r="Y494" s="27" t="s">
        <v>10274</v>
      </c>
      <c r="Z494" s="27" t="s">
        <v>10273</v>
      </c>
      <c r="AA494" s="27" t="s">
        <v>10273</v>
      </c>
      <c r="AB494" s="27" t="s">
        <v>10273</v>
      </c>
      <c r="AC494" s="27" t="s">
        <v>10273</v>
      </c>
      <c r="AD494" s="27" t="s">
        <v>10273</v>
      </c>
      <c r="AE494" s="27" t="s">
        <v>10273</v>
      </c>
      <c r="AF494" s="27" t="s">
        <v>10273</v>
      </c>
      <c r="AG494" s="27" t="s">
        <v>10275</v>
      </c>
      <c r="AH494" s="27" t="s">
        <v>10273</v>
      </c>
      <c r="AI494" s="27" t="s">
        <v>10274</v>
      </c>
      <c r="AJ494" s="27" t="s">
        <v>10273</v>
      </c>
      <c r="AK494" s="27" t="s">
        <v>10273</v>
      </c>
      <c r="AL494" s="27" t="s">
        <v>10275</v>
      </c>
      <c r="AM494" s="33" t="s">
        <v>10323</v>
      </c>
      <c r="AN494" s="33" t="s">
        <v>10323</v>
      </c>
      <c r="AO494" s="33" t="s">
        <v>10276</v>
      </c>
      <c r="AP494" s="33">
        <v>0</v>
      </c>
      <c r="AQ494" s="33">
        <v>0</v>
      </c>
      <c r="AR494" s="33">
        <v>0</v>
      </c>
      <c r="AS494" s="33" t="s">
        <v>10275</v>
      </c>
      <c r="AT494" s="33" t="s">
        <v>10275</v>
      </c>
      <c r="AU494" s="33" t="s">
        <v>10275</v>
      </c>
      <c r="AV494" s="34" t="s">
        <v>10287</v>
      </c>
      <c r="AW494" s="34" t="s">
        <v>10287</v>
      </c>
      <c r="AX494" s="34" t="s">
        <v>10276</v>
      </c>
      <c r="AY494" s="35" t="s">
        <v>10856</v>
      </c>
      <c r="AZ494" s="35" t="s">
        <v>10275</v>
      </c>
      <c r="BA494" s="35" t="s">
        <v>10275</v>
      </c>
      <c r="BB494" s="35" t="s">
        <v>10275</v>
      </c>
      <c r="BC494" s="35" t="s">
        <v>10856</v>
      </c>
      <c r="BD494" s="35" t="s">
        <v>10856</v>
      </c>
      <c r="BE494" s="28" t="s">
        <v>10274</v>
      </c>
      <c r="BF494" s="28" t="s">
        <v>10273</v>
      </c>
      <c r="BG494" s="28" t="s">
        <v>10273</v>
      </c>
      <c r="BH494" s="28" t="s">
        <v>10273</v>
      </c>
      <c r="BI494" s="28" t="s">
        <v>10273</v>
      </c>
      <c r="BJ494" s="28" t="s">
        <v>10274</v>
      </c>
      <c r="BK494" s="28" t="s">
        <v>10274</v>
      </c>
      <c r="BL494" s="28" t="s">
        <v>10273</v>
      </c>
      <c r="BM494" s="28" t="s">
        <v>10273</v>
      </c>
      <c r="BN494" s="28" t="s">
        <v>10273</v>
      </c>
      <c r="BO494" s="28" t="s">
        <v>10273</v>
      </c>
      <c r="BP494" s="28" t="s">
        <v>10273</v>
      </c>
      <c r="BQ494" s="27" t="s">
        <v>10273</v>
      </c>
      <c r="BR494" s="27" t="s">
        <v>10274</v>
      </c>
      <c r="BS494" s="27" t="s">
        <v>10273</v>
      </c>
      <c r="BT494" s="27" t="s">
        <v>10273</v>
      </c>
      <c r="BU494" s="28" t="s">
        <v>10273</v>
      </c>
      <c r="BV494" s="28" t="s">
        <v>10274</v>
      </c>
      <c r="BW494" s="28" t="s">
        <v>10273</v>
      </c>
      <c r="BX494" s="27" t="s">
        <v>10279</v>
      </c>
      <c r="BY494" s="27" t="s">
        <v>10273</v>
      </c>
      <c r="BZ494" s="27" t="s">
        <v>10274</v>
      </c>
    </row>
    <row r="495" spans="1:78" ht="25.5" customHeight="1" x14ac:dyDescent="0.25">
      <c r="A495" s="27">
        <v>1324</v>
      </c>
      <c r="B495" s="28" t="s">
        <v>16436</v>
      </c>
      <c r="C495" s="28" t="s">
        <v>16437</v>
      </c>
      <c r="D495" s="27" t="s">
        <v>15530</v>
      </c>
      <c r="E495" s="27" t="s">
        <v>16432</v>
      </c>
      <c r="F495" s="27" t="s">
        <v>16438</v>
      </c>
      <c r="G495" s="27" t="s">
        <v>15531</v>
      </c>
      <c r="H495" s="27" t="s">
        <v>2972</v>
      </c>
      <c r="I495" s="27" t="s">
        <v>16319</v>
      </c>
      <c r="J495" s="27" t="s">
        <v>16434</v>
      </c>
      <c r="K495" s="27" t="s">
        <v>16435</v>
      </c>
      <c r="L495" s="29" t="s">
        <v>10309</v>
      </c>
      <c r="M495" s="36" t="s">
        <v>10273</v>
      </c>
      <c r="N495" s="36" t="s">
        <v>10273</v>
      </c>
      <c r="O495" s="36" t="s">
        <v>10273</v>
      </c>
      <c r="P495" s="36" t="s">
        <v>10274</v>
      </c>
      <c r="Q495" s="36" t="s">
        <v>10274</v>
      </c>
      <c r="R495" s="36">
        <v>149</v>
      </c>
      <c r="S495" s="36">
        <v>173</v>
      </c>
      <c r="T495" s="36">
        <v>322</v>
      </c>
      <c r="U495" s="36">
        <v>144</v>
      </c>
      <c r="V495" s="36">
        <v>191</v>
      </c>
      <c r="W495" s="36">
        <v>335</v>
      </c>
      <c r="X495" s="31">
        <v>16</v>
      </c>
      <c r="Y495" s="27" t="s">
        <v>10273</v>
      </c>
      <c r="Z495" s="27" t="s">
        <v>10273</v>
      </c>
      <c r="AA495" s="27" t="s">
        <v>10273</v>
      </c>
      <c r="AB495" s="27" t="s">
        <v>10273</v>
      </c>
      <c r="AC495" s="27" t="s">
        <v>10273</v>
      </c>
      <c r="AD495" s="27" t="s">
        <v>10274</v>
      </c>
      <c r="AE495" s="27" t="s">
        <v>10273</v>
      </c>
      <c r="AF495" s="27" t="s">
        <v>10273</v>
      </c>
      <c r="AG495" s="27" t="s">
        <v>10275</v>
      </c>
      <c r="AH495" s="27" t="s">
        <v>10273</v>
      </c>
      <c r="AI495" s="27" t="s">
        <v>10274</v>
      </c>
      <c r="AJ495" s="27" t="s">
        <v>10274</v>
      </c>
      <c r="AK495" s="27" t="s">
        <v>10273</v>
      </c>
      <c r="AL495" s="27" t="s">
        <v>10275</v>
      </c>
      <c r="AM495" s="32" t="s">
        <v>10275</v>
      </c>
      <c r="AN495" s="32" t="s">
        <v>10275</v>
      </c>
      <c r="AO495" s="32" t="s">
        <v>10275</v>
      </c>
      <c r="AP495" s="33">
        <v>0</v>
      </c>
      <c r="AQ495" s="33">
        <v>0</v>
      </c>
      <c r="AR495" s="33">
        <v>0</v>
      </c>
      <c r="AS495" s="33" t="s">
        <v>10345</v>
      </c>
      <c r="AT495" s="33" t="s">
        <v>10345</v>
      </c>
      <c r="AU495" s="33" t="s">
        <v>10276</v>
      </c>
      <c r="AV495" s="34" t="s">
        <v>10345</v>
      </c>
      <c r="AW495" s="34" t="s">
        <v>10345</v>
      </c>
      <c r="AX495" s="34" t="s">
        <v>10276</v>
      </c>
      <c r="AY495" s="35" t="s">
        <v>10275</v>
      </c>
      <c r="AZ495" s="35" t="s">
        <v>10275</v>
      </c>
      <c r="BA495" s="35" t="s">
        <v>10275</v>
      </c>
      <c r="BB495" s="35" t="s">
        <v>10400</v>
      </c>
      <c r="BC495" s="35" t="s">
        <v>10856</v>
      </c>
      <c r="BD495" s="35" t="s">
        <v>10856</v>
      </c>
      <c r="BE495" s="28" t="s">
        <v>10273</v>
      </c>
      <c r="BF495" s="28" t="s">
        <v>10273</v>
      </c>
      <c r="BG495" s="28" t="s">
        <v>10274</v>
      </c>
      <c r="BH495" s="28" t="s">
        <v>10273</v>
      </c>
      <c r="BI495" s="28" t="s">
        <v>10273</v>
      </c>
      <c r="BJ495" s="28" t="s">
        <v>10273</v>
      </c>
      <c r="BK495" s="28" t="s">
        <v>10275</v>
      </c>
      <c r="BL495" s="28" t="s">
        <v>10275</v>
      </c>
      <c r="BM495" s="28" t="s">
        <v>10275</v>
      </c>
      <c r="BN495" s="28" t="s">
        <v>10275</v>
      </c>
      <c r="BO495" s="28" t="s">
        <v>10275</v>
      </c>
      <c r="BP495" s="28" t="s">
        <v>10275</v>
      </c>
      <c r="BQ495" s="27" t="s">
        <v>10274</v>
      </c>
      <c r="BR495" s="27" t="s">
        <v>10274</v>
      </c>
      <c r="BS495" s="27" t="s">
        <v>10273</v>
      </c>
      <c r="BT495" s="27" t="s">
        <v>10273</v>
      </c>
      <c r="BU495" s="28" t="s">
        <v>10273</v>
      </c>
      <c r="BV495" s="28" t="s">
        <v>10274</v>
      </c>
      <c r="BW495" s="28" t="s">
        <v>10273</v>
      </c>
      <c r="BX495" s="27" t="s">
        <v>10279</v>
      </c>
      <c r="BY495" s="27" t="s">
        <v>10273</v>
      </c>
      <c r="BZ495" s="27" t="s">
        <v>10274</v>
      </c>
    </row>
    <row r="496" spans="1:78" ht="25.5" customHeight="1" x14ac:dyDescent="0.25">
      <c r="A496" s="27">
        <v>1306</v>
      </c>
      <c r="B496" s="28" t="s">
        <v>16372</v>
      </c>
      <c r="C496" s="28" t="s">
        <v>16373</v>
      </c>
      <c r="D496" s="27" t="s">
        <v>15530</v>
      </c>
      <c r="E496" s="27" t="s">
        <v>16374</v>
      </c>
      <c r="F496" s="27" t="s">
        <v>16375</v>
      </c>
      <c r="G496" s="27" t="s">
        <v>15531</v>
      </c>
      <c r="H496" s="27" t="s">
        <v>2972</v>
      </c>
      <c r="I496" s="27" t="s">
        <v>16319</v>
      </c>
      <c r="J496" s="27" t="s">
        <v>16376</v>
      </c>
      <c r="K496" s="27" t="s">
        <v>16377</v>
      </c>
      <c r="L496" s="29" t="s">
        <v>10294</v>
      </c>
      <c r="M496" s="36" t="s">
        <v>10274</v>
      </c>
      <c r="N496" s="36" t="s">
        <v>10274</v>
      </c>
      <c r="O496" s="36" t="s">
        <v>10274</v>
      </c>
      <c r="P496" s="36" t="s">
        <v>10273</v>
      </c>
      <c r="Q496" s="36" t="s">
        <v>10273</v>
      </c>
      <c r="R496" s="36">
        <v>18</v>
      </c>
      <c r="S496" s="36">
        <v>18</v>
      </c>
      <c r="T496" s="36">
        <v>36</v>
      </c>
      <c r="U496" s="36">
        <v>37</v>
      </c>
      <c r="V496" s="36">
        <v>25</v>
      </c>
      <c r="W496" s="36">
        <v>62</v>
      </c>
      <c r="X496" s="31">
        <v>7</v>
      </c>
      <c r="Y496" s="27" t="s">
        <v>10274</v>
      </c>
      <c r="Z496" s="27" t="s">
        <v>10273</v>
      </c>
      <c r="AA496" s="27" t="s">
        <v>10274</v>
      </c>
      <c r="AB496" s="27" t="s">
        <v>10273</v>
      </c>
      <c r="AC496" s="27" t="s">
        <v>10273</v>
      </c>
      <c r="AD496" s="27" t="s">
        <v>10273</v>
      </c>
      <c r="AE496" s="27" t="s">
        <v>10273</v>
      </c>
      <c r="AF496" s="27" t="s">
        <v>10273</v>
      </c>
      <c r="AG496" s="27" t="s">
        <v>10275</v>
      </c>
      <c r="AH496" s="27" t="s">
        <v>10273</v>
      </c>
      <c r="AI496" s="27" t="s">
        <v>10274</v>
      </c>
      <c r="AJ496" s="27" t="s">
        <v>10273</v>
      </c>
      <c r="AK496" s="27" t="s">
        <v>10273</v>
      </c>
      <c r="AL496" s="27" t="s">
        <v>10275</v>
      </c>
      <c r="AM496" s="33">
        <v>0</v>
      </c>
      <c r="AN496" s="33">
        <v>0</v>
      </c>
      <c r="AO496" s="33">
        <v>0</v>
      </c>
      <c r="AP496" s="33">
        <v>0</v>
      </c>
      <c r="AQ496" s="33">
        <v>0</v>
      </c>
      <c r="AR496" s="33">
        <v>0</v>
      </c>
      <c r="AS496" s="33" t="s">
        <v>10275</v>
      </c>
      <c r="AT496" s="33" t="s">
        <v>10275</v>
      </c>
      <c r="AU496" s="33" t="s">
        <v>10275</v>
      </c>
      <c r="AV496" s="34" t="s">
        <v>10276</v>
      </c>
      <c r="AW496" s="34" t="s">
        <v>10276</v>
      </c>
      <c r="AX496" s="34" t="s">
        <v>10301</v>
      </c>
      <c r="AY496" s="35" t="s">
        <v>10275</v>
      </c>
      <c r="AZ496" s="35" t="s">
        <v>10275</v>
      </c>
      <c r="BA496" s="35" t="s">
        <v>10275</v>
      </c>
      <c r="BB496" s="35" t="s">
        <v>10275</v>
      </c>
      <c r="BC496" s="35" t="s">
        <v>10856</v>
      </c>
      <c r="BD496" s="35" t="s">
        <v>10856</v>
      </c>
      <c r="BE496" s="28" t="s">
        <v>10274</v>
      </c>
      <c r="BF496" s="28" t="s">
        <v>10273</v>
      </c>
      <c r="BG496" s="28" t="s">
        <v>10274</v>
      </c>
      <c r="BH496" s="28" t="s">
        <v>10274</v>
      </c>
      <c r="BI496" s="28" t="s">
        <v>10273</v>
      </c>
      <c r="BJ496" s="28" t="s">
        <v>10274</v>
      </c>
      <c r="BK496" s="28" t="s">
        <v>10273</v>
      </c>
      <c r="BL496" s="28" t="s">
        <v>10273</v>
      </c>
      <c r="BM496" s="28" t="s">
        <v>10274</v>
      </c>
      <c r="BN496" s="28" t="s">
        <v>10273</v>
      </c>
      <c r="BO496" s="28" t="s">
        <v>10273</v>
      </c>
      <c r="BP496" s="28" t="s">
        <v>10273</v>
      </c>
      <c r="BQ496" s="27" t="s">
        <v>10274</v>
      </c>
      <c r="BR496" s="27" t="s">
        <v>10274</v>
      </c>
      <c r="BS496" s="27" t="s">
        <v>10273</v>
      </c>
      <c r="BT496" s="27" t="s">
        <v>10273</v>
      </c>
      <c r="BU496" s="28" t="s">
        <v>10273</v>
      </c>
      <c r="BV496" s="28" t="s">
        <v>10274</v>
      </c>
      <c r="BW496" s="28" t="s">
        <v>10273</v>
      </c>
      <c r="BX496" s="27" t="s">
        <v>10279</v>
      </c>
      <c r="BY496" s="27" t="s">
        <v>10273</v>
      </c>
      <c r="BZ496" s="27" t="s">
        <v>10274</v>
      </c>
    </row>
    <row r="497" spans="1:78" ht="25.5" customHeight="1" x14ac:dyDescent="0.25">
      <c r="A497" s="27">
        <v>1501</v>
      </c>
      <c r="B497" s="28" t="s">
        <v>17275</v>
      </c>
      <c r="C497" s="28" t="s">
        <v>17276</v>
      </c>
      <c r="D497" s="27" t="s">
        <v>15530</v>
      </c>
      <c r="E497" s="27" t="s">
        <v>17277</v>
      </c>
      <c r="F497" s="27" t="s">
        <v>17278</v>
      </c>
      <c r="G497" s="27" t="s">
        <v>15531</v>
      </c>
      <c r="H497" s="27" t="s">
        <v>2972</v>
      </c>
      <c r="I497" s="27" t="s">
        <v>16319</v>
      </c>
      <c r="J497" s="27" t="s">
        <v>17279</v>
      </c>
      <c r="K497" s="27" t="s">
        <v>17280</v>
      </c>
      <c r="L497" s="29" t="s">
        <v>10294</v>
      </c>
      <c r="M497" s="36" t="s">
        <v>10274</v>
      </c>
      <c r="N497" s="36" t="s">
        <v>10274</v>
      </c>
      <c r="O497" s="36" t="s">
        <v>10274</v>
      </c>
      <c r="P497" s="36" t="s">
        <v>10273</v>
      </c>
      <c r="Q497" s="36" t="s">
        <v>10273</v>
      </c>
      <c r="R497" s="36">
        <v>126</v>
      </c>
      <c r="S497" s="36">
        <v>110</v>
      </c>
      <c r="T497" s="36">
        <v>236</v>
      </c>
      <c r="U497" s="36">
        <v>145</v>
      </c>
      <c r="V497" s="36">
        <v>130</v>
      </c>
      <c r="W497" s="36">
        <v>275</v>
      </c>
      <c r="X497" s="31">
        <v>11</v>
      </c>
      <c r="Y497" s="27" t="s">
        <v>10274</v>
      </c>
      <c r="Z497" s="27" t="s">
        <v>10274</v>
      </c>
      <c r="AA497" s="27" t="s">
        <v>10273</v>
      </c>
      <c r="AB497" s="27" t="s">
        <v>10273</v>
      </c>
      <c r="AC497" s="27" t="s">
        <v>10273</v>
      </c>
      <c r="AD497" s="27" t="s">
        <v>10273</v>
      </c>
      <c r="AE497" s="27" t="s">
        <v>10273</v>
      </c>
      <c r="AF497" s="27" t="s">
        <v>10273</v>
      </c>
      <c r="AG497" s="27" t="s">
        <v>10275</v>
      </c>
      <c r="AH497" s="27" t="s">
        <v>10273</v>
      </c>
      <c r="AI497" s="27" t="s">
        <v>10274</v>
      </c>
      <c r="AJ497" s="27" t="s">
        <v>10274</v>
      </c>
      <c r="AK497" s="27" t="s">
        <v>10273</v>
      </c>
      <c r="AL497" s="27" t="s">
        <v>10275</v>
      </c>
      <c r="AM497" s="33">
        <v>0</v>
      </c>
      <c r="AN497" s="33">
        <v>0</v>
      </c>
      <c r="AO497" s="33">
        <v>0</v>
      </c>
      <c r="AP497" s="33">
        <v>0</v>
      </c>
      <c r="AQ497" s="33">
        <v>0</v>
      </c>
      <c r="AR497" s="33">
        <v>2</v>
      </c>
      <c r="AS497" s="33" t="s">
        <v>10275</v>
      </c>
      <c r="AT497" s="33" t="s">
        <v>10275</v>
      </c>
      <c r="AU497" s="33" t="s">
        <v>10275</v>
      </c>
      <c r="AV497" s="34">
        <v>0</v>
      </c>
      <c r="AW497" s="34">
        <v>0</v>
      </c>
      <c r="AX497" s="34">
        <v>0</v>
      </c>
      <c r="AY497" s="35" t="s">
        <v>10275</v>
      </c>
      <c r="AZ497" s="35" t="s">
        <v>10856</v>
      </c>
      <c r="BA497" s="35" t="s">
        <v>10275</v>
      </c>
      <c r="BB497" s="35" t="s">
        <v>10275</v>
      </c>
      <c r="BC497" s="35" t="s">
        <v>10275</v>
      </c>
      <c r="BD497" s="35" t="s">
        <v>10856</v>
      </c>
      <c r="BE497" s="28" t="s">
        <v>10274</v>
      </c>
      <c r="BF497" s="28" t="s">
        <v>10273</v>
      </c>
      <c r="BG497" s="28" t="s">
        <v>10273</v>
      </c>
      <c r="BH497" s="28" t="s">
        <v>10273</v>
      </c>
      <c r="BI497" s="28" t="s">
        <v>10273</v>
      </c>
      <c r="BJ497" s="28" t="s">
        <v>10274</v>
      </c>
      <c r="BK497" s="28" t="s">
        <v>10274</v>
      </c>
      <c r="BL497" s="28" t="s">
        <v>10274</v>
      </c>
      <c r="BM497" s="28" t="s">
        <v>10273</v>
      </c>
      <c r="BN497" s="28" t="s">
        <v>10273</v>
      </c>
      <c r="BO497" s="28" t="s">
        <v>10273</v>
      </c>
      <c r="BP497" s="28" t="s">
        <v>10273</v>
      </c>
      <c r="BQ497" s="27" t="s">
        <v>10274</v>
      </c>
      <c r="BR497" s="27" t="s">
        <v>10274</v>
      </c>
      <c r="BS497" s="27" t="s">
        <v>10273</v>
      </c>
      <c r="BT497" s="27" t="s">
        <v>10273</v>
      </c>
      <c r="BU497" s="28" t="s">
        <v>10274</v>
      </c>
      <c r="BV497" s="28" t="s">
        <v>10273</v>
      </c>
      <c r="BW497" s="28" t="s">
        <v>10273</v>
      </c>
      <c r="BX497" s="27" t="s">
        <v>10279</v>
      </c>
      <c r="BY497" s="27" t="s">
        <v>10273</v>
      </c>
      <c r="BZ497" s="27" t="s">
        <v>10274</v>
      </c>
    </row>
    <row r="498" spans="1:78" ht="25.5" customHeight="1" x14ac:dyDescent="0.25">
      <c r="A498" s="27">
        <v>1322</v>
      </c>
      <c r="B498" s="28" t="s">
        <v>16424</v>
      </c>
      <c r="C498" s="28" t="s">
        <v>16425</v>
      </c>
      <c r="D498" s="27" t="s">
        <v>15530</v>
      </c>
      <c r="E498" s="27" t="s">
        <v>16426</v>
      </c>
      <c r="F498" s="27" t="s">
        <v>16427</v>
      </c>
      <c r="G498" s="27" t="s">
        <v>15531</v>
      </c>
      <c r="H498" s="27" t="s">
        <v>2972</v>
      </c>
      <c r="I498" s="27" t="s">
        <v>16319</v>
      </c>
      <c r="J498" s="27" t="s">
        <v>16428</v>
      </c>
      <c r="K498" s="27" t="s">
        <v>16429</v>
      </c>
      <c r="L498" s="29" t="s">
        <v>10272</v>
      </c>
      <c r="M498" s="36" t="s">
        <v>10273</v>
      </c>
      <c r="N498" s="36" t="s">
        <v>10273</v>
      </c>
      <c r="O498" s="36" t="s">
        <v>10274</v>
      </c>
      <c r="P498" s="36" t="s">
        <v>10274</v>
      </c>
      <c r="Q498" s="36" t="s">
        <v>10273</v>
      </c>
      <c r="R498" s="36">
        <v>25</v>
      </c>
      <c r="S498" s="36">
        <v>19</v>
      </c>
      <c r="T498" s="36">
        <v>44</v>
      </c>
      <c r="U498" s="36">
        <v>23</v>
      </c>
      <c r="V498" s="36">
        <v>24</v>
      </c>
      <c r="W498" s="36">
        <v>47</v>
      </c>
      <c r="X498" s="31">
        <v>13</v>
      </c>
      <c r="Y498" s="27" t="s">
        <v>10273</v>
      </c>
      <c r="Z498" s="27" t="s">
        <v>10273</v>
      </c>
      <c r="AA498" s="27" t="s">
        <v>10274</v>
      </c>
      <c r="AB498" s="27" t="s">
        <v>10273</v>
      </c>
      <c r="AC498" s="27" t="s">
        <v>10273</v>
      </c>
      <c r="AD498" s="27" t="s">
        <v>10273</v>
      </c>
      <c r="AE498" s="27" t="s">
        <v>10273</v>
      </c>
      <c r="AF498" s="27" t="s">
        <v>10273</v>
      </c>
      <c r="AG498" s="27" t="s">
        <v>10275</v>
      </c>
      <c r="AH498" s="27" t="s">
        <v>10273</v>
      </c>
      <c r="AI498" s="27" t="s">
        <v>10274</v>
      </c>
      <c r="AJ498" s="27" t="s">
        <v>10274</v>
      </c>
      <c r="AK498" s="27" t="s">
        <v>10273</v>
      </c>
      <c r="AL498" s="27" t="s">
        <v>10275</v>
      </c>
      <c r="AM498" s="32" t="s">
        <v>10275</v>
      </c>
      <c r="AN498" s="32" t="s">
        <v>10275</v>
      </c>
      <c r="AO498" s="32" t="s">
        <v>10275</v>
      </c>
      <c r="AP498" s="33">
        <v>0</v>
      </c>
      <c r="AQ498" s="33">
        <v>0</v>
      </c>
      <c r="AR498" s="33">
        <v>0</v>
      </c>
      <c r="AS498" s="33" t="s">
        <v>10275</v>
      </c>
      <c r="AT498" s="33" t="s">
        <v>10275</v>
      </c>
      <c r="AU498" s="33" t="s">
        <v>10275</v>
      </c>
      <c r="AV498" s="34" t="s">
        <v>10287</v>
      </c>
      <c r="AW498" s="34" t="s">
        <v>10287</v>
      </c>
      <c r="AX498" s="34" t="s">
        <v>10605</v>
      </c>
      <c r="AY498" s="35" t="s">
        <v>10275</v>
      </c>
      <c r="AZ498" s="35" t="s">
        <v>10275</v>
      </c>
      <c r="BA498" s="35" t="s">
        <v>10275</v>
      </c>
      <c r="BB498" s="35" t="s">
        <v>10275</v>
      </c>
      <c r="BC498" s="35" t="s">
        <v>10856</v>
      </c>
      <c r="BD498" s="35" t="s">
        <v>10856</v>
      </c>
      <c r="BE498" s="28" t="s">
        <v>10274</v>
      </c>
      <c r="BF498" s="28" t="s">
        <v>10273</v>
      </c>
      <c r="BG498" s="28" t="s">
        <v>10273</v>
      </c>
      <c r="BH498" s="28" t="s">
        <v>10273</v>
      </c>
      <c r="BI498" s="28" t="s">
        <v>10273</v>
      </c>
      <c r="BJ498" s="28" t="s">
        <v>10274</v>
      </c>
      <c r="BK498" s="28" t="s">
        <v>10274</v>
      </c>
      <c r="BL498" s="28" t="s">
        <v>10273</v>
      </c>
      <c r="BM498" s="28" t="s">
        <v>10273</v>
      </c>
      <c r="BN498" s="28" t="s">
        <v>10273</v>
      </c>
      <c r="BO498" s="28" t="s">
        <v>10273</v>
      </c>
      <c r="BP498" s="28" t="s">
        <v>10273</v>
      </c>
      <c r="BQ498" s="27" t="s">
        <v>10274</v>
      </c>
      <c r="BR498" s="27" t="s">
        <v>10273</v>
      </c>
      <c r="BS498" s="27" t="s">
        <v>10273</v>
      </c>
      <c r="BT498" s="27" t="s">
        <v>10273</v>
      </c>
      <c r="BU498" s="28" t="s">
        <v>10273</v>
      </c>
      <c r="BV498" s="28" t="s">
        <v>10274</v>
      </c>
      <c r="BW498" s="28" t="s">
        <v>10273</v>
      </c>
      <c r="BX498" s="27" t="s">
        <v>10279</v>
      </c>
      <c r="BY498" s="27" t="s">
        <v>10273</v>
      </c>
      <c r="BZ498" s="27" t="s">
        <v>10274</v>
      </c>
    </row>
    <row r="499" spans="1:78" ht="25.5" customHeight="1" x14ac:dyDescent="0.25">
      <c r="A499" s="27">
        <v>1303</v>
      </c>
      <c r="B499" s="28" t="s">
        <v>16354</v>
      </c>
      <c r="C499" s="28" t="s">
        <v>16355</v>
      </c>
      <c r="D499" s="27" t="s">
        <v>15530</v>
      </c>
      <c r="E499" s="27" t="s">
        <v>16356</v>
      </c>
      <c r="F499" s="27" t="s">
        <v>16357</v>
      </c>
      <c r="G499" s="27" t="s">
        <v>15531</v>
      </c>
      <c r="H499" s="27" t="s">
        <v>2972</v>
      </c>
      <c r="I499" s="27" t="s">
        <v>16319</v>
      </c>
      <c r="J499" s="27" t="s">
        <v>16358</v>
      </c>
      <c r="K499" s="27" t="s">
        <v>16359</v>
      </c>
      <c r="L499" s="29" t="s">
        <v>10272</v>
      </c>
      <c r="M499" s="36" t="s">
        <v>10274</v>
      </c>
      <c r="N499" s="36" t="s">
        <v>10274</v>
      </c>
      <c r="O499" s="36" t="s">
        <v>10274</v>
      </c>
      <c r="P499" s="36" t="s">
        <v>10274</v>
      </c>
      <c r="Q499" s="36" t="s">
        <v>10273</v>
      </c>
      <c r="R499" s="36">
        <v>18</v>
      </c>
      <c r="S499" s="36">
        <v>20</v>
      </c>
      <c r="T499" s="36">
        <v>38</v>
      </c>
      <c r="U499" s="36">
        <v>21</v>
      </c>
      <c r="V499" s="36">
        <v>24</v>
      </c>
      <c r="W499" s="36">
        <v>45</v>
      </c>
      <c r="X499" s="31">
        <v>9</v>
      </c>
      <c r="Y499" s="27" t="s">
        <v>10274</v>
      </c>
      <c r="Z499" s="27" t="s">
        <v>10273</v>
      </c>
      <c r="AA499" s="27" t="s">
        <v>10274</v>
      </c>
      <c r="AB499" s="27" t="s">
        <v>10273</v>
      </c>
      <c r="AC499" s="27" t="s">
        <v>10273</v>
      </c>
      <c r="AD499" s="27" t="s">
        <v>10273</v>
      </c>
      <c r="AE499" s="27" t="s">
        <v>10273</v>
      </c>
      <c r="AF499" s="27" t="s">
        <v>10273</v>
      </c>
      <c r="AG499" s="27" t="s">
        <v>10275</v>
      </c>
      <c r="AH499" s="27" t="s">
        <v>10274</v>
      </c>
      <c r="AI499" s="27" t="s">
        <v>10273</v>
      </c>
      <c r="AJ499" s="27" t="s">
        <v>10274</v>
      </c>
      <c r="AK499" s="27" t="s">
        <v>10273</v>
      </c>
      <c r="AL499" s="27" t="s">
        <v>10275</v>
      </c>
      <c r="AM499" s="33">
        <v>0</v>
      </c>
      <c r="AN499" s="33">
        <v>0</v>
      </c>
      <c r="AO499" s="33">
        <v>0</v>
      </c>
      <c r="AP499" s="33">
        <v>0</v>
      </c>
      <c r="AQ499" s="33">
        <v>0</v>
      </c>
      <c r="AR499" s="33">
        <v>0</v>
      </c>
      <c r="AS499" s="33" t="s">
        <v>10275</v>
      </c>
      <c r="AT499" s="33" t="s">
        <v>10275</v>
      </c>
      <c r="AU499" s="33" t="s">
        <v>10275</v>
      </c>
      <c r="AV499" s="34" t="s">
        <v>10276</v>
      </c>
      <c r="AW499" s="34" t="s">
        <v>10276</v>
      </c>
      <c r="AX499" s="34" t="s">
        <v>10316</v>
      </c>
      <c r="AY499" s="35" t="s">
        <v>10275</v>
      </c>
      <c r="AZ499" s="35" t="s">
        <v>10275</v>
      </c>
      <c r="BA499" s="35" t="s">
        <v>10275</v>
      </c>
      <c r="BB499" s="35" t="s">
        <v>10275</v>
      </c>
      <c r="BC499" s="35" t="s">
        <v>10278</v>
      </c>
      <c r="BD499" s="35" t="s">
        <v>10278</v>
      </c>
      <c r="BE499" s="28" t="s">
        <v>10274</v>
      </c>
      <c r="BF499" s="28" t="s">
        <v>10273</v>
      </c>
      <c r="BG499" s="28" t="s">
        <v>10273</v>
      </c>
      <c r="BH499" s="28" t="s">
        <v>10273</v>
      </c>
      <c r="BI499" s="28" t="s">
        <v>10273</v>
      </c>
      <c r="BJ499" s="28" t="s">
        <v>10274</v>
      </c>
      <c r="BK499" s="28" t="s">
        <v>10273</v>
      </c>
      <c r="BL499" s="28" t="s">
        <v>10273</v>
      </c>
      <c r="BM499" s="28" t="s">
        <v>10274</v>
      </c>
      <c r="BN499" s="28" t="s">
        <v>10273</v>
      </c>
      <c r="BO499" s="28" t="s">
        <v>10273</v>
      </c>
      <c r="BP499" s="28" t="s">
        <v>10273</v>
      </c>
      <c r="BQ499" s="27" t="s">
        <v>10274</v>
      </c>
      <c r="BR499" s="27" t="s">
        <v>10273</v>
      </c>
      <c r="BS499" s="27" t="s">
        <v>10273</v>
      </c>
      <c r="BT499" s="27" t="s">
        <v>10273</v>
      </c>
      <c r="BU499" s="28" t="s">
        <v>10273</v>
      </c>
      <c r="BV499" s="28" t="s">
        <v>10274</v>
      </c>
      <c r="BW499" s="28" t="s">
        <v>10273</v>
      </c>
      <c r="BX499" s="27" t="s">
        <v>10279</v>
      </c>
      <c r="BY499" s="27" t="s">
        <v>10273</v>
      </c>
      <c r="BZ499" s="27" t="s">
        <v>10274</v>
      </c>
    </row>
    <row r="500" spans="1:78" ht="25.5" customHeight="1" x14ac:dyDescent="0.25">
      <c r="A500" s="27">
        <v>1302</v>
      </c>
      <c r="B500" s="28" t="s">
        <v>16348</v>
      </c>
      <c r="C500" s="28" t="s">
        <v>16349</v>
      </c>
      <c r="D500" s="27" t="s">
        <v>15530</v>
      </c>
      <c r="E500" s="27" t="s">
        <v>16350</v>
      </c>
      <c r="F500" s="27" t="s">
        <v>16351</v>
      </c>
      <c r="G500" s="27" t="s">
        <v>15531</v>
      </c>
      <c r="H500" s="27" t="s">
        <v>2972</v>
      </c>
      <c r="I500" s="27" t="s">
        <v>16319</v>
      </c>
      <c r="J500" s="27" t="s">
        <v>16352</v>
      </c>
      <c r="K500" s="27" t="s">
        <v>16353</v>
      </c>
      <c r="L500" s="29" t="s">
        <v>10309</v>
      </c>
      <c r="M500" s="36" t="s">
        <v>10273</v>
      </c>
      <c r="N500" s="36" t="s">
        <v>10273</v>
      </c>
      <c r="O500" s="36" t="s">
        <v>10273</v>
      </c>
      <c r="P500" s="36" t="s">
        <v>10274</v>
      </c>
      <c r="Q500" s="36" t="s">
        <v>10274</v>
      </c>
      <c r="R500" s="36">
        <v>304</v>
      </c>
      <c r="S500" s="36">
        <v>358</v>
      </c>
      <c r="T500" s="36">
        <v>662</v>
      </c>
      <c r="U500" s="36">
        <v>266</v>
      </c>
      <c r="V500" s="36">
        <v>323</v>
      </c>
      <c r="W500" s="36">
        <v>589</v>
      </c>
      <c r="X500" s="31">
        <v>19</v>
      </c>
      <c r="Y500" s="27" t="s">
        <v>10274</v>
      </c>
      <c r="Z500" s="27" t="s">
        <v>10274</v>
      </c>
      <c r="AA500" s="27" t="s">
        <v>10274</v>
      </c>
      <c r="AB500" s="27" t="s">
        <v>10273</v>
      </c>
      <c r="AC500" s="27" t="s">
        <v>10273</v>
      </c>
      <c r="AD500" s="27" t="s">
        <v>10273</v>
      </c>
      <c r="AE500" s="27" t="s">
        <v>10273</v>
      </c>
      <c r="AF500" s="27" t="s">
        <v>10273</v>
      </c>
      <c r="AG500" s="27" t="s">
        <v>10275</v>
      </c>
      <c r="AH500" s="27" t="s">
        <v>10274</v>
      </c>
      <c r="AI500" s="27" t="s">
        <v>10273</v>
      </c>
      <c r="AJ500" s="27" t="s">
        <v>10274</v>
      </c>
      <c r="AK500" s="27" t="s">
        <v>10273</v>
      </c>
      <c r="AL500" s="27" t="s">
        <v>10275</v>
      </c>
      <c r="AM500" s="32" t="s">
        <v>10275</v>
      </c>
      <c r="AN500" s="32" t="s">
        <v>10275</v>
      </c>
      <c r="AO500" s="32" t="s">
        <v>10275</v>
      </c>
      <c r="AP500" s="33">
        <v>0</v>
      </c>
      <c r="AQ500" s="33">
        <v>0</v>
      </c>
      <c r="AR500" s="33">
        <v>0</v>
      </c>
      <c r="AS500" s="33">
        <v>0</v>
      </c>
      <c r="AT500" s="33">
        <v>0</v>
      </c>
      <c r="AU500" s="33">
        <v>0</v>
      </c>
      <c r="AV500" s="34" t="s">
        <v>10277</v>
      </c>
      <c r="AW500" s="34" t="s">
        <v>10277</v>
      </c>
      <c r="AX500" s="34" t="s">
        <v>10276</v>
      </c>
      <c r="AY500" s="35" t="s">
        <v>10275</v>
      </c>
      <c r="AZ500" s="35" t="s">
        <v>10275</v>
      </c>
      <c r="BA500" s="35" t="s">
        <v>10275</v>
      </c>
      <c r="BB500" s="35" t="s">
        <v>10275</v>
      </c>
      <c r="BC500" s="35" t="s">
        <v>10856</v>
      </c>
      <c r="BD500" s="35" t="s">
        <v>10856</v>
      </c>
      <c r="BE500" s="28" t="s">
        <v>10274</v>
      </c>
      <c r="BF500" s="28" t="s">
        <v>10273</v>
      </c>
      <c r="BG500" s="28" t="s">
        <v>10273</v>
      </c>
      <c r="BH500" s="28" t="s">
        <v>10273</v>
      </c>
      <c r="BI500" s="28" t="s">
        <v>10273</v>
      </c>
      <c r="BJ500" s="28" t="s">
        <v>10274</v>
      </c>
      <c r="BK500" s="28" t="s">
        <v>10273</v>
      </c>
      <c r="BL500" s="28" t="s">
        <v>10273</v>
      </c>
      <c r="BM500" s="28" t="s">
        <v>10274</v>
      </c>
      <c r="BN500" s="28" t="s">
        <v>10274</v>
      </c>
      <c r="BO500" s="28" t="s">
        <v>10273</v>
      </c>
      <c r="BP500" s="28" t="s">
        <v>10273</v>
      </c>
      <c r="BQ500" s="27" t="s">
        <v>10274</v>
      </c>
      <c r="BR500" s="27" t="s">
        <v>10274</v>
      </c>
      <c r="BS500" s="27" t="s">
        <v>10273</v>
      </c>
      <c r="BT500" s="27" t="s">
        <v>10273</v>
      </c>
      <c r="BU500" s="28" t="s">
        <v>10274</v>
      </c>
      <c r="BV500" s="28" t="s">
        <v>10274</v>
      </c>
      <c r="BW500" s="28" t="s">
        <v>10273</v>
      </c>
      <c r="BX500" s="27" t="s">
        <v>10279</v>
      </c>
      <c r="BY500" s="27" t="s">
        <v>10273</v>
      </c>
      <c r="BZ500" s="27" t="s">
        <v>10274</v>
      </c>
    </row>
    <row r="501" spans="1:78" ht="25.5" customHeight="1" x14ac:dyDescent="0.25">
      <c r="A501" s="27">
        <v>1449</v>
      </c>
      <c r="B501" s="28" t="s">
        <v>17041</v>
      </c>
      <c r="C501" s="28" t="s">
        <v>17042</v>
      </c>
      <c r="D501" s="27" t="s">
        <v>15530</v>
      </c>
      <c r="E501" s="27" t="s">
        <v>17043</v>
      </c>
      <c r="F501" s="27" t="s">
        <v>17044</v>
      </c>
      <c r="G501" s="27" t="s">
        <v>15531</v>
      </c>
      <c r="H501" s="27" t="s">
        <v>2972</v>
      </c>
      <c r="I501" s="27" t="s">
        <v>16319</v>
      </c>
      <c r="J501" s="27" t="s">
        <v>3065</v>
      </c>
      <c r="K501" s="27" t="s">
        <v>16396</v>
      </c>
      <c r="L501" s="29" t="s">
        <v>10309</v>
      </c>
      <c r="M501" s="36" t="s">
        <v>10273</v>
      </c>
      <c r="N501" s="36" t="s">
        <v>10273</v>
      </c>
      <c r="O501" s="36" t="s">
        <v>10273</v>
      </c>
      <c r="P501" s="36" t="s">
        <v>10274</v>
      </c>
      <c r="Q501" s="36" t="s">
        <v>10274</v>
      </c>
      <c r="R501" s="36">
        <v>111</v>
      </c>
      <c r="S501" s="36">
        <v>140</v>
      </c>
      <c r="T501" s="36">
        <v>251</v>
      </c>
      <c r="U501" s="36">
        <v>108</v>
      </c>
      <c r="V501" s="36">
        <v>142</v>
      </c>
      <c r="W501" s="36">
        <v>250</v>
      </c>
      <c r="X501" s="31">
        <v>17</v>
      </c>
      <c r="Y501" s="27" t="s">
        <v>10274</v>
      </c>
      <c r="Z501" s="27" t="s">
        <v>10273</v>
      </c>
      <c r="AA501" s="27" t="s">
        <v>10273</v>
      </c>
      <c r="AB501" s="27" t="s">
        <v>10273</v>
      </c>
      <c r="AC501" s="27" t="s">
        <v>10273</v>
      </c>
      <c r="AD501" s="27" t="s">
        <v>10273</v>
      </c>
      <c r="AE501" s="27" t="s">
        <v>10273</v>
      </c>
      <c r="AF501" s="27" t="s">
        <v>10273</v>
      </c>
      <c r="AG501" s="27" t="s">
        <v>10275</v>
      </c>
      <c r="AH501" s="27" t="s">
        <v>10274</v>
      </c>
      <c r="AI501" s="27" t="s">
        <v>10273</v>
      </c>
      <c r="AJ501" s="27" t="s">
        <v>10273</v>
      </c>
      <c r="AK501" s="27" t="s">
        <v>10273</v>
      </c>
      <c r="AL501" s="27" t="s">
        <v>10275</v>
      </c>
      <c r="AM501" s="32" t="s">
        <v>10275</v>
      </c>
      <c r="AN501" s="32" t="s">
        <v>10275</v>
      </c>
      <c r="AO501" s="32" t="s">
        <v>10275</v>
      </c>
      <c r="AP501" s="33">
        <v>3</v>
      </c>
      <c r="AQ501" s="33">
        <v>3</v>
      </c>
      <c r="AR501" s="33">
        <v>0</v>
      </c>
      <c r="AS501" s="33" t="s">
        <v>10316</v>
      </c>
      <c r="AT501" s="33" t="s">
        <v>10316</v>
      </c>
      <c r="AU501" s="33" t="s">
        <v>10276</v>
      </c>
      <c r="AV501" s="34">
        <v>0</v>
      </c>
      <c r="AW501" s="34">
        <v>0</v>
      </c>
      <c r="AX501" s="34">
        <v>0</v>
      </c>
      <c r="AY501" s="35" t="s">
        <v>10275</v>
      </c>
      <c r="AZ501" s="35" t="s">
        <v>10275</v>
      </c>
      <c r="BA501" s="35" t="s">
        <v>10856</v>
      </c>
      <c r="BB501" s="35" t="s">
        <v>10856</v>
      </c>
      <c r="BC501" s="35" t="s">
        <v>10275</v>
      </c>
      <c r="BD501" s="35" t="s">
        <v>10856</v>
      </c>
      <c r="BE501" s="28" t="s">
        <v>10273</v>
      </c>
      <c r="BF501" s="28" t="s">
        <v>10273</v>
      </c>
      <c r="BG501" s="28" t="s">
        <v>10274</v>
      </c>
      <c r="BH501" s="28" t="s">
        <v>10273</v>
      </c>
      <c r="BI501" s="28" t="s">
        <v>10273</v>
      </c>
      <c r="BJ501" s="28" t="s">
        <v>10274</v>
      </c>
      <c r="BK501" s="28" t="s">
        <v>10273</v>
      </c>
      <c r="BL501" s="28" t="s">
        <v>10274</v>
      </c>
      <c r="BM501" s="28" t="s">
        <v>10273</v>
      </c>
      <c r="BN501" s="28" t="s">
        <v>10273</v>
      </c>
      <c r="BO501" s="28" t="s">
        <v>10273</v>
      </c>
      <c r="BP501" s="28" t="s">
        <v>10273</v>
      </c>
      <c r="BQ501" s="27" t="s">
        <v>10274</v>
      </c>
      <c r="BR501" s="27" t="s">
        <v>10274</v>
      </c>
      <c r="BS501" s="27" t="s">
        <v>10273</v>
      </c>
      <c r="BT501" s="27" t="s">
        <v>10273</v>
      </c>
      <c r="BU501" s="28" t="s">
        <v>10274</v>
      </c>
      <c r="BV501" s="28" t="s">
        <v>10273</v>
      </c>
      <c r="BW501" s="28" t="s">
        <v>10273</v>
      </c>
      <c r="BX501" s="27" t="s">
        <v>10279</v>
      </c>
      <c r="BY501" s="27" t="s">
        <v>10273</v>
      </c>
      <c r="BZ501" s="27" t="s">
        <v>10274</v>
      </c>
    </row>
    <row r="502" spans="1:78" ht="25.5" customHeight="1" x14ac:dyDescent="0.25">
      <c r="A502" s="27">
        <v>1313</v>
      </c>
      <c r="B502" s="28" t="s">
        <v>16397</v>
      </c>
      <c r="C502" s="28" t="s">
        <v>16398</v>
      </c>
      <c r="D502" s="27" t="s">
        <v>15530</v>
      </c>
      <c r="E502" s="27" t="e">
        <v>#REF!</v>
      </c>
      <c r="F502" s="27" t="e">
        <v>#REF!</v>
      </c>
      <c r="G502" s="27" t="s">
        <v>15531</v>
      </c>
      <c r="H502" s="27" t="s">
        <v>2972</v>
      </c>
      <c r="I502" s="27" t="s">
        <v>16319</v>
      </c>
      <c r="J502" s="27" t="s">
        <v>16399</v>
      </c>
      <c r="K502" s="27" t="s">
        <v>16400</v>
      </c>
      <c r="L502" s="29" t="s">
        <v>10272</v>
      </c>
      <c r="M502" s="36" t="s">
        <v>10274</v>
      </c>
      <c r="N502" s="36" t="s">
        <v>10274</v>
      </c>
      <c r="O502" s="36" t="s">
        <v>10274</v>
      </c>
      <c r="P502" s="36" t="s">
        <v>10274</v>
      </c>
      <c r="Q502" s="36" t="s">
        <v>10273</v>
      </c>
      <c r="R502" s="36">
        <v>43</v>
      </c>
      <c r="S502" s="36">
        <v>42</v>
      </c>
      <c r="T502" s="36">
        <v>85</v>
      </c>
      <c r="U502" s="36">
        <v>44</v>
      </c>
      <c r="V502" s="36">
        <v>44</v>
      </c>
      <c r="W502" s="36">
        <v>88</v>
      </c>
      <c r="X502" s="31">
        <v>8</v>
      </c>
      <c r="Y502" s="27" t="s">
        <v>10273</v>
      </c>
      <c r="Z502" s="27" t="s">
        <v>10273</v>
      </c>
      <c r="AA502" s="27" t="s">
        <v>10273</v>
      </c>
      <c r="AB502" s="27" t="s">
        <v>10273</v>
      </c>
      <c r="AC502" s="27" t="s">
        <v>10273</v>
      </c>
      <c r="AD502" s="27" t="s">
        <v>10274</v>
      </c>
      <c r="AE502" s="27" t="s">
        <v>10273</v>
      </c>
      <c r="AF502" s="27" t="s">
        <v>10273</v>
      </c>
      <c r="AG502" s="27" t="s">
        <v>10275</v>
      </c>
      <c r="AH502" s="27" t="s">
        <v>10273</v>
      </c>
      <c r="AI502" s="27" t="s">
        <v>10274</v>
      </c>
      <c r="AJ502" s="27" t="s">
        <v>10273</v>
      </c>
      <c r="AK502" s="27" t="s">
        <v>10273</v>
      </c>
      <c r="AL502" s="27" t="s">
        <v>10275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 t="s">
        <v>10275</v>
      </c>
      <c r="AT502" s="33" t="s">
        <v>10275</v>
      </c>
      <c r="AU502" s="33" t="s">
        <v>10275</v>
      </c>
      <c r="AV502" s="34" t="s">
        <v>10287</v>
      </c>
      <c r="AW502" s="34" t="s">
        <v>10287</v>
      </c>
      <c r="AX502" s="34" t="s">
        <v>10276</v>
      </c>
      <c r="AY502" s="35" t="s">
        <v>10275</v>
      </c>
      <c r="AZ502" s="35" t="s">
        <v>10275</v>
      </c>
      <c r="BA502" s="35" t="s">
        <v>10275</v>
      </c>
      <c r="BB502" s="35" t="s">
        <v>10275</v>
      </c>
      <c r="BC502" s="35" t="s">
        <v>10856</v>
      </c>
      <c r="BD502" s="35" t="s">
        <v>10856</v>
      </c>
      <c r="BE502" s="28" t="s">
        <v>10274</v>
      </c>
      <c r="BF502" s="28" t="s">
        <v>10273</v>
      </c>
      <c r="BG502" s="28" t="s">
        <v>10273</v>
      </c>
      <c r="BH502" s="28" t="s">
        <v>10273</v>
      </c>
      <c r="BI502" s="28" t="s">
        <v>10273</v>
      </c>
      <c r="BJ502" s="28" t="s">
        <v>10274</v>
      </c>
      <c r="BK502" s="28" t="s">
        <v>10274</v>
      </c>
      <c r="BL502" s="28" t="s">
        <v>10273</v>
      </c>
      <c r="BM502" s="28" t="s">
        <v>10273</v>
      </c>
      <c r="BN502" s="28" t="s">
        <v>10273</v>
      </c>
      <c r="BO502" s="28" t="s">
        <v>10273</v>
      </c>
      <c r="BP502" s="28" t="s">
        <v>10273</v>
      </c>
      <c r="BQ502" s="27" t="s">
        <v>10273</v>
      </c>
      <c r="BR502" s="27" t="s">
        <v>10274</v>
      </c>
      <c r="BS502" s="27" t="s">
        <v>10273</v>
      </c>
      <c r="BT502" s="27" t="s">
        <v>10273</v>
      </c>
      <c r="BU502" s="28" t="s">
        <v>10274</v>
      </c>
      <c r="BV502" s="28" t="s">
        <v>10273</v>
      </c>
      <c r="BW502" s="28" t="s">
        <v>10273</v>
      </c>
      <c r="BX502" s="27" t="s">
        <v>10279</v>
      </c>
      <c r="BY502" s="27" t="s">
        <v>10273</v>
      </c>
      <c r="BZ502" s="27" t="s">
        <v>10274</v>
      </c>
    </row>
    <row r="503" spans="1:78" ht="25.5" customHeight="1" x14ac:dyDescent="0.25">
      <c r="A503" s="27">
        <v>340</v>
      </c>
      <c r="B503" s="28" t="s">
        <v>11907</v>
      </c>
      <c r="C503" s="28" t="s">
        <v>11908</v>
      </c>
      <c r="D503" s="27" t="s">
        <v>1116</v>
      </c>
      <c r="E503" s="27" t="s">
        <v>11909</v>
      </c>
      <c r="F503" s="27" t="s">
        <v>11910</v>
      </c>
      <c r="G503" s="27" t="s">
        <v>10578</v>
      </c>
      <c r="H503" s="27" t="s">
        <v>3140</v>
      </c>
      <c r="I503" s="27" t="s">
        <v>11076</v>
      </c>
      <c r="J503" s="27" t="s">
        <v>11911</v>
      </c>
      <c r="K503" s="27" t="s">
        <v>11912</v>
      </c>
      <c r="L503" s="29" t="s">
        <v>10272</v>
      </c>
      <c r="M503" s="36" t="s">
        <v>10274</v>
      </c>
      <c r="N503" s="36" t="s">
        <v>10274</v>
      </c>
      <c r="O503" s="36" t="s">
        <v>10274</v>
      </c>
      <c r="P503" s="36" t="s">
        <v>10274</v>
      </c>
      <c r="Q503" s="36" t="s">
        <v>10273</v>
      </c>
      <c r="R503" s="36">
        <v>35</v>
      </c>
      <c r="S503" s="36">
        <v>20</v>
      </c>
      <c r="T503" s="36">
        <v>55</v>
      </c>
      <c r="U503" s="36">
        <v>25</v>
      </c>
      <c r="V503" s="36">
        <v>16</v>
      </c>
      <c r="W503" s="36">
        <v>41</v>
      </c>
      <c r="X503" s="31">
        <v>9</v>
      </c>
      <c r="Y503" s="27" t="s">
        <v>10274</v>
      </c>
      <c r="Z503" s="27" t="s">
        <v>10273</v>
      </c>
      <c r="AA503" s="27" t="s">
        <v>10273</v>
      </c>
      <c r="AB503" s="27" t="s">
        <v>10274</v>
      </c>
      <c r="AC503" s="27" t="s">
        <v>10273</v>
      </c>
      <c r="AD503" s="27" t="s">
        <v>10273</v>
      </c>
      <c r="AE503" s="27" t="s">
        <v>10273</v>
      </c>
      <c r="AF503" s="27" t="s">
        <v>10273</v>
      </c>
      <c r="AG503" s="27" t="s">
        <v>10275</v>
      </c>
      <c r="AH503" s="27" t="s">
        <v>10273</v>
      </c>
      <c r="AI503" s="27" t="s">
        <v>10274</v>
      </c>
      <c r="AJ503" s="27" t="s">
        <v>10274</v>
      </c>
      <c r="AK503" s="27" t="s">
        <v>10273</v>
      </c>
      <c r="AL503" s="27" t="s">
        <v>10275</v>
      </c>
      <c r="AM503" s="33" t="s">
        <v>10286</v>
      </c>
      <c r="AN503" s="33" t="s">
        <v>10286</v>
      </c>
      <c r="AO503" s="33" t="s">
        <v>10276</v>
      </c>
      <c r="AP503" s="33">
        <v>0</v>
      </c>
      <c r="AQ503" s="33">
        <v>0</v>
      </c>
      <c r="AR503" s="33">
        <v>0</v>
      </c>
      <c r="AS503" s="33" t="s">
        <v>10275</v>
      </c>
      <c r="AT503" s="33" t="s">
        <v>10275</v>
      </c>
      <c r="AU503" s="33" t="s">
        <v>10275</v>
      </c>
      <c r="AV503" s="34" t="s">
        <v>10323</v>
      </c>
      <c r="AW503" s="34" t="s">
        <v>10323</v>
      </c>
      <c r="AX503" s="34" t="s">
        <v>10276</v>
      </c>
      <c r="AY503" s="35" t="s">
        <v>10856</v>
      </c>
      <c r="AZ503" s="35" t="s">
        <v>10275</v>
      </c>
      <c r="BA503" s="35" t="s">
        <v>10275</v>
      </c>
      <c r="BB503" s="35" t="s">
        <v>10275</v>
      </c>
      <c r="BC503" s="35" t="s">
        <v>10856</v>
      </c>
      <c r="BD503" s="35" t="s">
        <v>10856</v>
      </c>
      <c r="BE503" s="28" t="s">
        <v>10274</v>
      </c>
      <c r="BF503" s="28" t="s">
        <v>10273</v>
      </c>
      <c r="BG503" s="28" t="s">
        <v>10273</v>
      </c>
      <c r="BH503" s="28" t="s">
        <v>10274</v>
      </c>
      <c r="BI503" s="28" t="s">
        <v>10273</v>
      </c>
      <c r="BJ503" s="28" t="s">
        <v>10274</v>
      </c>
      <c r="BK503" s="28" t="s">
        <v>10273</v>
      </c>
      <c r="BL503" s="28" t="s">
        <v>10274</v>
      </c>
      <c r="BM503" s="28" t="s">
        <v>10274</v>
      </c>
      <c r="BN503" s="28" t="s">
        <v>10273</v>
      </c>
      <c r="BO503" s="28" t="s">
        <v>10273</v>
      </c>
      <c r="BP503" s="28" t="s">
        <v>10273</v>
      </c>
      <c r="BQ503" s="27" t="s">
        <v>10274</v>
      </c>
      <c r="BR503" s="27" t="s">
        <v>10273</v>
      </c>
      <c r="BS503" s="27" t="s">
        <v>10273</v>
      </c>
      <c r="BT503" s="27" t="s">
        <v>10273</v>
      </c>
      <c r="BU503" s="28" t="s">
        <v>10273</v>
      </c>
      <c r="BV503" s="28" t="s">
        <v>10274</v>
      </c>
      <c r="BW503" s="28" t="s">
        <v>10273</v>
      </c>
      <c r="BX503" s="27" t="s">
        <v>10279</v>
      </c>
      <c r="BY503" s="27" t="s">
        <v>10273</v>
      </c>
      <c r="BZ503" s="27" t="s">
        <v>10274</v>
      </c>
    </row>
    <row r="504" spans="1:78" ht="25.5" customHeight="1" x14ac:dyDescent="0.25">
      <c r="A504" s="27">
        <v>341</v>
      </c>
      <c r="B504" s="28" t="s">
        <v>11913</v>
      </c>
      <c r="C504" s="28" t="s">
        <v>11914</v>
      </c>
      <c r="D504" s="27" t="s">
        <v>1116</v>
      </c>
      <c r="E504" s="27" t="s">
        <v>11909</v>
      </c>
      <c r="F504" s="27" t="s">
        <v>11915</v>
      </c>
      <c r="G504" s="27" t="s">
        <v>10578</v>
      </c>
      <c r="H504" s="27" t="s">
        <v>3140</v>
      </c>
      <c r="I504" s="27" t="s">
        <v>11076</v>
      </c>
      <c r="J504" s="27" t="s">
        <v>11916</v>
      </c>
      <c r="K504" s="27" t="s">
        <v>11917</v>
      </c>
      <c r="L504" s="29" t="s">
        <v>10309</v>
      </c>
      <c r="M504" s="36" t="s">
        <v>10273</v>
      </c>
      <c r="N504" s="36" t="s">
        <v>10273</v>
      </c>
      <c r="O504" s="36" t="s">
        <v>10273</v>
      </c>
      <c r="P504" s="36" t="s">
        <v>10273</v>
      </c>
      <c r="Q504" s="36" t="s">
        <v>10274</v>
      </c>
      <c r="R504" s="36">
        <v>34</v>
      </c>
      <c r="S504" s="36">
        <v>58</v>
      </c>
      <c r="T504" s="36">
        <v>92</v>
      </c>
      <c r="U504" s="36">
        <v>28</v>
      </c>
      <c r="V504" s="36">
        <v>54</v>
      </c>
      <c r="W504" s="36">
        <v>82</v>
      </c>
      <c r="X504" s="31">
        <v>6</v>
      </c>
      <c r="Y504" s="27" t="s">
        <v>10274</v>
      </c>
      <c r="Z504" s="27" t="s">
        <v>10273</v>
      </c>
      <c r="AA504" s="27" t="s">
        <v>10273</v>
      </c>
      <c r="AB504" s="27" t="s">
        <v>10274</v>
      </c>
      <c r="AC504" s="27" t="s">
        <v>10273</v>
      </c>
      <c r="AD504" s="27" t="s">
        <v>10273</v>
      </c>
      <c r="AE504" s="27" t="s">
        <v>10273</v>
      </c>
      <c r="AF504" s="27" t="s">
        <v>10273</v>
      </c>
      <c r="AG504" s="27" t="s">
        <v>10275</v>
      </c>
      <c r="AH504" s="27" t="s">
        <v>10273</v>
      </c>
      <c r="AI504" s="27" t="s">
        <v>10274</v>
      </c>
      <c r="AJ504" s="27" t="s">
        <v>10274</v>
      </c>
      <c r="AK504" s="27" t="s">
        <v>10273</v>
      </c>
      <c r="AL504" s="27" t="s">
        <v>10275</v>
      </c>
      <c r="AM504" s="32" t="s">
        <v>10275</v>
      </c>
      <c r="AN504" s="32" t="s">
        <v>10275</v>
      </c>
      <c r="AO504" s="32" t="s">
        <v>10275</v>
      </c>
      <c r="AP504" s="33" t="s">
        <v>10275</v>
      </c>
      <c r="AQ504" s="33" t="s">
        <v>10275</v>
      </c>
      <c r="AR504" s="33" t="s">
        <v>10275</v>
      </c>
      <c r="AS504" s="33" t="s">
        <v>10286</v>
      </c>
      <c r="AT504" s="33" t="s">
        <v>10323</v>
      </c>
      <c r="AU504" s="33" t="s">
        <v>10276</v>
      </c>
      <c r="AV504" s="34">
        <v>0</v>
      </c>
      <c r="AW504" s="34">
        <v>0</v>
      </c>
      <c r="AX504" s="34">
        <v>0</v>
      </c>
      <c r="AY504" s="35" t="s">
        <v>10275</v>
      </c>
      <c r="AZ504" s="35" t="s">
        <v>10275</v>
      </c>
      <c r="BA504" s="35" t="s">
        <v>10275</v>
      </c>
      <c r="BB504" s="35" t="s">
        <v>10856</v>
      </c>
      <c r="BC504" s="35" t="s">
        <v>10275</v>
      </c>
      <c r="BD504" s="35" t="s">
        <v>10856</v>
      </c>
      <c r="BE504" s="28" t="s">
        <v>10274</v>
      </c>
      <c r="BF504" s="28" t="s">
        <v>10273</v>
      </c>
      <c r="BG504" s="28" t="s">
        <v>10273</v>
      </c>
      <c r="BH504" s="28" t="s">
        <v>10274</v>
      </c>
      <c r="BI504" s="28" t="s">
        <v>10273</v>
      </c>
      <c r="BJ504" s="28" t="s">
        <v>10274</v>
      </c>
      <c r="BK504" s="28" t="s">
        <v>10273</v>
      </c>
      <c r="BL504" s="28" t="s">
        <v>10274</v>
      </c>
      <c r="BM504" s="28" t="s">
        <v>10273</v>
      </c>
      <c r="BN504" s="28" t="s">
        <v>10273</v>
      </c>
      <c r="BO504" s="28" t="s">
        <v>10273</v>
      </c>
      <c r="BP504" s="28" t="s">
        <v>10273</v>
      </c>
      <c r="BQ504" s="27" t="s">
        <v>10274</v>
      </c>
      <c r="BR504" s="27" t="s">
        <v>10274</v>
      </c>
      <c r="BS504" s="27" t="s">
        <v>10273</v>
      </c>
      <c r="BT504" s="27" t="s">
        <v>10273</v>
      </c>
      <c r="BU504" s="28" t="s">
        <v>10273</v>
      </c>
      <c r="BV504" s="28" t="s">
        <v>10274</v>
      </c>
      <c r="BW504" s="28" t="s">
        <v>10273</v>
      </c>
      <c r="BX504" s="27" t="s">
        <v>10279</v>
      </c>
      <c r="BY504" s="27" t="s">
        <v>10273</v>
      </c>
      <c r="BZ504" s="27" t="s">
        <v>10274</v>
      </c>
    </row>
    <row r="505" spans="1:78" ht="25.5" customHeight="1" x14ac:dyDescent="0.25">
      <c r="A505" s="27">
        <v>347</v>
      </c>
      <c r="B505" s="28" t="s">
        <v>11941</v>
      </c>
      <c r="C505" s="28" t="s">
        <v>11942</v>
      </c>
      <c r="D505" s="27" t="s">
        <v>1116</v>
      </c>
      <c r="E505" s="27" t="s">
        <v>11943</v>
      </c>
      <c r="F505" s="27" t="s">
        <v>11944</v>
      </c>
      <c r="G505" s="27" t="s">
        <v>10578</v>
      </c>
      <c r="H505" s="27" t="s">
        <v>3140</v>
      </c>
      <c r="I505" s="27" t="s">
        <v>11076</v>
      </c>
      <c r="J505" s="27" t="s">
        <v>11945</v>
      </c>
      <c r="K505" s="27" t="s">
        <v>11946</v>
      </c>
      <c r="L505" s="29" t="s">
        <v>10272</v>
      </c>
      <c r="M505" s="36" t="s">
        <v>10274</v>
      </c>
      <c r="N505" s="36" t="s">
        <v>10274</v>
      </c>
      <c r="O505" s="36" t="s">
        <v>10274</v>
      </c>
      <c r="P505" s="36" t="s">
        <v>10274</v>
      </c>
      <c r="Q505" s="36" t="s">
        <v>10273</v>
      </c>
      <c r="R505" s="36">
        <v>120</v>
      </c>
      <c r="S505" s="36">
        <v>118</v>
      </c>
      <c r="T505" s="36">
        <v>238</v>
      </c>
      <c r="U505" s="36">
        <v>124</v>
      </c>
      <c r="V505" s="36">
        <v>119</v>
      </c>
      <c r="W505" s="36">
        <v>243</v>
      </c>
      <c r="X505" s="31">
        <v>12</v>
      </c>
      <c r="Y505" s="27" t="s">
        <v>10274</v>
      </c>
      <c r="Z505" s="27" t="s">
        <v>10274</v>
      </c>
      <c r="AA505" s="27" t="s">
        <v>10274</v>
      </c>
      <c r="AB505" s="27" t="s">
        <v>10274</v>
      </c>
      <c r="AC505" s="27" t="s">
        <v>10273</v>
      </c>
      <c r="AD505" s="27" t="s">
        <v>10273</v>
      </c>
      <c r="AE505" s="27" t="s">
        <v>10273</v>
      </c>
      <c r="AF505" s="27" t="s">
        <v>10273</v>
      </c>
      <c r="AG505" s="27" t="s">
        <v>10275</v>
      </c>
      <c r="AH505" s="27" t="s">
        <v>10274</v>
      </c>
      <c r="AI505" s="27" t="s">
        <v>10274</v>
      </c>
      <c r="AJ505" s="27" t="s">
        <v>10273</v>
      </c>
      <c r="AK505" s="27" t="s">
        <v>10273</v>
      </c>
      <c r="AL505" s="27" t="s">
        <v>10275</v>
      </c>
      <c r="AM505" s="33" t="s">
        <v>10286</v>
      </c>
      <c r="AN505" s="33" t="s">
        <v>10286</v>
      </c>
      <c r="AO505" s="33" t="s">
        <v>10276</v>
      </c>
      <c r="AP505" s="33">
        <v>0</v>
      </c>
      <c r="AQ505" s="33">
        <v>0</v>
      </c>
      <c r="AR505" s="33">
        <v>0</v>
      </c>
      <c r="AS505" s="33" t="s">
        <v>10275</v>
      </c>
      <c r="AT505" s="33" t="s">
        <v>10275</v>
      </c>
      <c r="AU505" s="33" t="s">
        <v>10275</v>
      </c>
      <c r="AV505" s="34" t="s">
        <v>10277</v>
      </c>
      <c r="AW505" s="34" t="s">
        <v>10277</v>
      </c>
      <c r="AX505" s="34" t="s">
        <v>10276</v>
      </c>
      <c r="AY505" s="35" t="s">
        <v>10856</v>
      </c>
      <c r="AZ505" s="35" t="s">
        <v>10275</v>
      </c>
      <c r="BA505" s="35" t="s">
        <v>10275</v>
      </c>
      <c r="BB505" s="35" t="s">
        <v>10275</v>
      </c>
      <c r="BC505" s="35" t="s">
        <v>10856</v>
      </c>
      <c r="BD505" s="35" t="s">
        <v>10856</v>
      </c>
      <c r="BE505" s="28" t="s">
        <v>10273</v>
      </c>
      <c r="BF505" s="28" t="s">
        <v>10273</v>
      </c>
      <c r="BG505" s="28" t="s">
        <v>10274</v>
      </c>
      <c r="BH505" s="28" t="s">
        <v>10274</v>
      </c>
      <c r="BI505" s="28" t="s">
        <v>10273</v>
      </c>
      <c r="BJ505" s="28" t="s">
        <v>10274</v>
      </c>
      <c r="BK505" s="28" t="s">
        <v>10274</v>
      </c>
      <c r="BL505" s="28" t="s">
        <v>10273</v>
      </c>
      <c r="BM505" s="28" t="s">
        <v>10273</v>
      </c>
      <c r="BN505" s="28" t="s">
        <v>10273</v>
      </c>
      <c r="BO505" s="28" t="s">
        <v>10273</v>
      </c>
      <c r="BP505" s="28" t="s">
        <v>10273</v>
      </c>
      <c r="BQ505" s="27" t="s">
        <v>10274</v>
      </c>
      <c r="BR505" s="27" t="s">
        <v>10274</v>
      </c>
      <c r="BS505" s="27" t="s">
        <v>10273</v>
      </c>
      <c r="BT505" s="27" t="s">
        <v>10273</v>
      </c>
      <c r="BU505" s="28" t="s">
        <v>10273</v>
      </c>
      <c r="BV505" s="28" t="s">
        <v>10274</v>
      </c>
      <c r="BW505" s="28" t="s">
        <v>10273</v>
      </c>
      <c r="BX505" s="27" t="s">
        <v>10279</v>
      </c>
      <c r="BY505" s="27" t="s">
        <v>10273</v>
      </c>
      <c r="BZ505" s="27" t="s">
        <v>10274</v>
      </c>
    </row>
    <row r="506" spans="1:78" ht="25.5" customHeight="1" x14ac:dyDescent="0.25">
      <c r="A506" s="27">
        <v>315</v>
      </c>
      <c r="B506" s="28" t="s">
        <v>11813</v>
      </c>
      <c r="C506" s="28" t="s">
        <v>11814</v>
      </c>
      <c r="D506" s="27" t="s">
        <v>1116</v>
      </c>
      <c r="E506" s="27" t="s">
        <v>11815</v>
      </c>
      <c r="F506" s="27" t="s">
        <v>11816</v>
      </c>
      <c r="G506" s="27" t="s">
        <v>10578</v>
      </c>
      <c r="H506" s="27" t="s">
        <v>3140</v>
      </c>
      <c r="I506" s="27" t="s">
        <v>11076</v>
      </c>
      <c r="J506" s="27" t="s">
        <v>11817</v>
      </c>
      <c r="K506" s="27" t="s">
        <v>11818</v>
      </c>
      <c r="L506" s="29" t="s">
        <v>10272</v>
      </c>
      <c r="M506" s="36" t="s">
        <v>10274</v>
      </c>
      <c r="N506" s="36" t="s">
        <v>10274</v>
      </c>
      <c r="O506" s="36" t="s">
        <v>10274</v>
      </c>
      <c r="P506" s="36" t="s">
        <v>10274</v>
      </c>
      <c r="Q506" s="36" t="s">
        <v>10273</v>
      </c>
      <c r="R506" s="36">
        <v>60</v>
      </c>
      <c r="S506" s="36">
        <v>61</v>
      </c>
      <c r="T506" s="36">
        <v>121</v>
      </c>
      <c r="U506" s="36">
        <v>80</v>
      </c>
      <c r="V506" s="36">
        <v>60</v>
      </c>
      <c r="W506" s="36">
        <v>140</v>
      </c>
      <c r="X506" s="31">
        <v>11</v>
      </c>
      <c r="Y506" s="27" t="s">
        <v>10274</v>
      </c>
      <c r="Z506" s="27" t="s">
        <v>10273</v>
      </c>
      <c r="AA506" s="27" t="s">
        <v>10273</v>
      </c>
      <c r="AB506" s="27" t="s">
        <v>10273</v>
      </c>
      <c r="AC506" s="27" t="s">
        <v>10273</v>
      </c>
      <c r="AD506" s="27" t="s">
        <v>10273</v>
      </c>
      <c r="AE506" s="27" t="s">
        <v>10273</v>
      </c>
      <c r="AF506" s="27" t="s">
        <v>10273</v>
      </c>
      <c r="AG506" s="27" t="s">
        <v>10275</v>
      </c>
      <c r="AH506" s="27" t="s">
        <v>10274</v>
      </c>
      <c r="AI506" s="27" t="s">
        <v>10273</v>
      </c>
      <c r="AJ506" s="27" t="s">
        <v>10274</v>
      </c>
      <c r="AK506" s="27" t="s">
        <v>10273</v>
      </c>
      <c r="AL506" s="27" t="s">
        <v>10275</v>
      </c>
      <c r="AM506" s="33">
        <v>0</v>
      </c>
      <c r="AN506" s="33">
        <v>0</v>
      </c>
      <c r="AO506" s="33">
        <v>0</v>
      </c>
      <c r="AP506" s="33">
        <v>0</v>
      </c>
      <c r="AQ506" s="33">
        <v>0</v>
      </c>
      <c r="AR506" s="33">
        <v>0</v>
      </c>
      <c r="AS506" s="33" t="s">
        <v>10275</v>
      </c>
      <c r="AT506" s="33" t="s">
        <v>10275</v>
      </c>
      <c r="AU506" s="33" t="s">
        <v>10275</v>
      </c>
      <c r="AV506" s="34" t="s">
        <v>10301</v>
      </c>
      <c r="AW506" s="34" t="s">
        <v>10301</v>
      </c>
      <c r="AX506" s="34" t="s">
        <v>10276</v>
      </c>
      <c r="AY506" s="35" t="s">
        <v>10275</v>
      </c>
      <c r="AZ506" s="35" t="s">
        <v>10275</v>
      </c>
      <c r="BA506" s="35" t="s">
        <v>10275</v>
      </c>
      <c r="BB506" s="35" t="s">
        <v>10275</v>
      </c>
      <c r="BC506" s="35" t="s">
        <v>10856</v>
      </c>
      <c r="BD506" s="35" t="s">
        <v>10856</v>
      </c>
      <c r="BE506" s="28" t="s">
        <v>10273</v>
      </c>
      <c r="BF506" s="28" t="s">
        <v>10273</v>
      </c>
      <c r="BG506" s="28" t="s">
        <v>10274</v>
      </c>
      <c r="BH506" s="28" t="s">
        <v>10274</v>
      </c>
      <c r="BI506" s="28" t="s">
        <v>10273</v>
      </c>
      <c r="BJ506" s="28" t="s">
        <v>10274</v>
      </c>
      <c r="BK506" s="28" t="s">
        <v>10274</v>
      </c>
      <c r="BL506" s="28" t="s">
        <v>10273</v>
      </c>
      <c r="BM506" s="28" t="s">
        <v>10274</v>
      </c>
      <c r="BN506" s="28" t="s">
        <v>10274</v>
      </c>
      <c r="BO506" s="28" t="s">
        <v>10273</v>
      </c>
      <c r="BP506" s="28" t="s">
        <v>10273</v>
      </c>
      <c r="BQ506" s="27" t="s">
        <v>10274</v>
      </c>
      <c r="BR506" s="27" t="s">
        <v>10274</v>
      </c>
      <c r="BS506" s="27" t="s">
        <v>10273</v>
      </c>
      <c r="BT506" s="27" t="s">
        <v>10273</v>
      </c>
      <c r="BU506" s="28" t="s">
        <v>10274</v>
      </c>
      <c r="BV506" s="28" t="s">
        <v>10273</v>
      </c>
      <c r="BW506" s="28" t="s">
        <v>10273</v>
      </c>
      <c r="BX506" s="27" t="s">
        <v>10279</v>
      </c>
      <c r="BY506" s="27" t="s">
        <v>10273</v>
      </c>
      <c r="BZ506" s="27" t="s">
        <v>10274</v>
      </c>
    </row>
    <row r="507" spans="1:78" ht="25.5" customHeight="1" x14ac:dyDescent="0.25">
      <c r="A507" s="27">
        <v>326</v>
      </c>
      <c r="B507" s="28" t="s">
        <v>11855</v>
      </c>
      <c r="C507" s="28" t="s">
        <v>11856</v>
      </c>
      <c r="D507" s="27" t="s">
        <v>1116</v>
      </c>
      <c r="E507" s="27" t="s">
        <v>11857</v>
      </c>
      <c r="F507" s="27" t="s">
        <v>11858</v>
      </c>
      <c r="G507" s="27" t="s">
        <v>10578</v>
      </c>
      <c r="H507" s="27" t="s">
        <v>3140</v>
      </c>
      <c r="I507" s="27" t="s">
        <v>11076</v>
      </c>
      <c r="J507" s="27" t="s">
        <v>3193</v>
      </c>
      <c r="K507" s="27" t="s">
        <v>11859</v>
      </c>
      <c r="L507" s="29" t="s">
        <v>10272</v>
      </c>
      <c r="M507" s="36" t="s">
        <v>10274</v>
      </c>
      <c r="N507" s="36" t="s">
        <v>10274</v>
      </c>
      <c r="O507" s="36" t="s">
        <v>10274</v>
      </c>
      <c r="P507" s="36" t="s">
        <v>10274</v>
      </c>
      <c r="Q507" s="36" t="s">
        <v>10273</v>
      </c>
      <c r="R507" s="36">
        <v>26</v>
      </c>
      <c r="S507" s="36">
        <v>30</v>
      </c>
      <c r="T507" s="36">
        <v>56</v>
      </c>
      <c r="U507" s="36">
        <v>30</v>
      </c>
      <c r="V507" s="36">
        <v>36</v>
      </c>
      <c r="W507" s="36">
        <v>66</v>
      </c>
      <c r="X507" s="31">
        <v>10</v>
      </c>
      <c r="Y507" s="27" t="s">
        <v>10274</v>
      </c>
      <c r="Z507" s="27" t="s">
        <v>10273</v>
      </c>
      <c r="AA507" s="27" t="s">
        <v>10273</v>
      </c>
      <c r="AB507" s="27" t="s">
        <v>10273</v>
      </c>
      <c r="AC507" s="27" t="s">
        <v>10273</v>
      </c>
      <c r="AD507" s="27" t="s">
        <v>10273</v>
      </c>
      <c r="AE507" s="27" t="s">
        <v>10273</v>
      </c>
      <c r="AF507" s="27" t="s">
        <v>10273</v>
      </c>
      <c r="AG507" s="27" t="s">
        <v>10275</v>
      </c>
      <c r="AH507" s="27" t="s">
        <v>10273</v>
      </c>
      <c r="AI507" s="27" t="s">
        <v>10273</v>
      </c>
      <c r="AJ507" s="27" t="s">
        <v>10274</v>
      </c>
      <c r="AK507" s="27" t="s">
        <v>10273</v>
      </c>
      <c r="AL507" s="27" t="s">
        <v>10275</v>
      </c>
      <c r="AM507" s="33" t="s">
        <v>10276</v>
      </c>
      <c r="AN507" s="33" t="s">
        <v>10276</v>
      </c>
      <c r="AO507" s="33" t="s">
        <v>10286</v>
      </c>
      <c r="AP507" s="33">
        <v>0</v>
      </c>
      <c r="AQ507" s="33">
        <v>0</v>
      </c>
      <c r="AR507" s="33">
        <v>0</v>
      </c>
      <c r="AS507" s="33" t="s">
        <v>10275</v>
      </c>
      <c r="AT507" s="33" t="s">
        <v>10275</v>
      </c>
      <c r="AU507" s="33" t="s">
        <v>10275</v>
      </c>
      <c r="AV507" s="34" t="s">
        <v>10316</v>
      </c>
      <c r="AW507" s="34" t="s">
        <v>10323</v>
      </c>
      <c r="AX507" s="34" t="s">
        <v>10276</v>
      </c>
      <c r="AY507" s="35" t="s">
        <v>10856</v>
      </c>
      <c r="AZ507" s="35" t="s">
        <v>10275</v>
      </c>
      <c r="BA507" s="35" t="s">
        <v>10275</v>
      </c>
      <c r="BB507" s="35" t="s">
        <v>10275</v>
      </c>
      <c r="BC507" s="35" t="s">
        <v>10856</v>
      </c>
      <c r="BD507" s="35" t="s">
        <v>10856</v>
      </c>
      <c r="BE507" s="28" t="s">
        <v>10274</v>
      </c>
      <c r="BF507" s="28" t="s">
        <v>10273</v>
      </c>
      <c r="BG507" s="28" t="s">
        <v>10273</v>
      </c>
      <c r="BH507" s="28" t="s">
        <v>10273</v>
      </c>
      <c r="BI507" s="28" t="s">
        <v>10273</v>
      </c>
      <c r="BJ507" s="28" t="s">
        <v>10274</v>
      </c>
      <c r="BK507" s="28" t="s">
        <v>10273</v>
      </c>
      <c r="BL507" s="28" t="s">
        <v>10273</v>
      </c>
      <c r="BM507" s="28" t="s">
        <v>10274</v>
      </c>
      <c r="BN507" s="28" t="s">
        <v>10273</v>
      </c>
      <c r="BO507" s="28" t="s">
        <v>10273</v>
      </c>
      <c r="BP507" s="28" t="s">
        <v>10273</v>
      </c>
      <c r="BQ507" s="27" t="s">
        <v>10274</v>
      </c>
      <c r="BR507" s="27" t="s">
        <v>10273</v>
      </c>
      <c r="BS507" s="27" t="s">
        <v>10273</v>
      </c>
      <c r="BT507" s="27" t="s">
        <v>10273</v>
      </c>
      <c r="BU507" s="28" t="s">
        <v>10274</v>
      </c>
      <c r="BV507" s="28" t="s">
        <v>10273</v>
      </c>
      <c r="BW507" s="28" t="s">
        <v>10273</v>
      </c>
      <c r="BX507" s="27" t="s">
        <v>10279</v>
      </c>
      <c r="BY507" s="27" t="s">
        <v>10273</v>
      </c>
      <c r="BZ507" s="27" t="s">
        <v>10274</v>
      </c>
    </row>
    <row r="508" spans="1:78" ht="25.5" customHeight="1" x14ac:dyDescent="0.25">
      <c r="A508" s="27">
        <v>325</v>
      </c>
      <c r="B508" s="28" t="s">
        <v>11849</v>
      </c>
      <c r="C508" s="28" t="s">
        <v>11850</v>
      </c>
      <c r="D508" s="27" t="s">
        <v>1116</v>
      </c>
      <c r="E508" s="27" t="s">
        <v>11851</v>
      </c>
      <c r="F508" s="27" t="s">
        <v>11852</v>
      </c>
      <c r="G508" s="27" t="s">
        <v>10578</v>
      </c>
      <c r="H508" s="27" t="s">
        <v>3140</v>
      </c>
      <c r="I508" s="27" t="s">
        <v>11076</v>
      </c>
      <c r="J508" s="27" t="s">
        <v>11853</v>
      </c>
      <c r="K508" s="27" t="s">
        <v>11854</v>
      </c>
      <c r="L508" s="29" t="s">
        <v>10309</v>
      </c>
      <c r="M508" s="36" t="s">
        <v>10273</v>
      </c>
      <c r="N508" s="36" t="s">
        <v>10273</v>
      </c>
      <c r="O508" s="36" t="s">
        <v>10273</v>
      </c>
      <c r="P508" s="36" t="s">
        <v>10273</v>
      </c>
      <c r="Q508" s="36" t="s">
        <v>10274</v>
      </c>
      <c r="R508" s="36">
        <v>32</v>
      </c>
      <c r="S508" s="36">
        <v>31</v>
      </c>
      <c r="T508" s="36">
        <v>63</v>
      </c>
      <c r="U508" s="36">
        <v>30</v>
      </c>
      <c r="V508" s="36">
        <v>43</v>
      </c>
      <c r="W508" s="36">
        <v>73</v>
      </c>
      <c r="X508" s="31">
        <v>9</v>
      </c>
      <c r="Y508" s="27" t="s">
        <v>10274</v>
      </c>
      <c r="Z508" s="27" t="s">
        <v>10273</v>
      </c>
      <c r="AA508" s="27" t="s">
        <v>10273</v>
      </c>
      <c r="AB508" s="27" t="s">
        <v>10273</v>
      </c>
      <c r="AC508" s="27" t="s">
        <v>10273</v>
      </c>
      <c r="AD508" s="27" t="s">
        <v>10273</v>
      </c>
      <c r="AE508" s="27" t="s">
        <v>10273</v>
      </c>
      <c r="AF508" s="27" t="s">
        <v>10273</v>
      </c>
      <c r="AG508" s="27" t="s">
        <v>10275</v>
      </c>
      <c r="AH508" s="37" t="s">
        <v>10868</v>
      </c>
      <c r="AI508" s="37" t="s">
        <v>10868</v>
      </c>
      <c r="AJ508" s="37" t="s">
        <v>10868</v>
      </c>
      <c r="AK508" s="37" t="s">
        <v>10868</v>
      </c>
      <c r="AL508" s="37" t="s">
        <v>10868</v>
      </c>
      <c r="AM508" s="32" t="s">
        <v>10275</v>
      </c>
      <c r="AN508" s="32" t="s">
        <v>10275</v>
      </c>
      <c r="AO508" s="32" t="s">
        <v>10275</v>
      </c>
      <c r="AP508" s="33" t="s">
        <v>10275</v>
      </c>
      <c r="AQ508" s="33" t="s">
        <v>10275</v>
      </c>
      <c r="AR508" s="33" t="s">
        <v>10275</v>
      </c>
      <c r="AS508" s="33" t="s">
        <v>10316</v>
      </c>
      <c r="AT508" s="33" t="s">
        <v>10316</v>
      </c>
      <c r="AU508" s="33" t="s">
        <v>10276</v>
      </c>
      <c r="AV508" s="34">
        <v>0</v>
      </c>
      <c r="AW508" s="34">
        <v>0</v>
      </c>
      <c r="AX508" s="34">
        <v>0</v>
      </c>
      <c r="AY508" s="35" t="s">
        <v>10275</v>
      </c>
      <c r="AZ508" s="35" t="s">
        <v>10275</v>
      </c>
      <c r="BA508" s="35" t="s">
        <v>10275</v>
      </c>
      <c r="BB508" s="35" t="s">
        <v>10278</v>
      </c>
      <c r="BC508" s="35" t="s">
        <v>10275</v>
      </c>
      <c r="BD508" s="35" t="s">
        <v>10278</v>
      </c>
      <c r="BE508" s="28" t="s">
        <v>10273</v>
      </c>
      <c r="BF508" s="28" t="s">
        <v>10273</v>
      </c>
      <c r="BG508" s="28" t="s">
        <v>10274</v>
      </c>
      <c r="BH508" s="28" t="s">
        <v>10274</v>
      </c>
      <c r="BI508" s="28" t="s">
        <v>10273</v>
      </c>
      <c r="BJ508" s="28" t="s">
        <v>10274</v>
      </c>
      <c r="BK508" s="28" t="s">
        <v>10273</v>
      </c>
      <c r="BL508" s="28" t="s">
        <v>10273</v>
      </c>
      <c r="BM508" s="28" t="s">
        <v>10274</v>
      </c>
      <c r="BN508" s="28" t="s">
        <v>10273</v>
      </c>
      <c r="BO508" s="28" t="s">
        <v>10273</v>
      </c>
      <c r="BP508" s="28" t="s">
        <v>10273</v>
      </c>
      <c r="BQ508" s="27" t="s">
        <v>10274</v>
      </c>
      <c r="BR508" s="27" t="s">
        <v>10274</v>
      </c>
      <c r="BS508" s="27" t="s">
        <v>10273</v>
      </c>
      <c r="BT508" s="27" t="s">
        <v>10273</v>
      </c>
      <c r="BU508" s="28" t="s">
        <v>10274</v>
      </c>
      <c r="BV508" s="28" t="s">
        <v>10274</v>
      </c>
      <c r="BW508" s="28" t="s">
        <v>10273</v>
      </c>
      <c r="BX508" s="27" t="s">
        <v>10279</v>
      </c>
      <c r="BY508" s="27" t="s">
        <v>10273</v>
      </c>
      <c r="BZ508" s="27" t="s">
        <v>10274</v>
      </c>
    </row>
    <row r="509" spans="1:78" ht="25.5" customHeight="1" x14ac:dyDescent="0.25">
      <c r="A509" s="27">
        <v>308</v>
      </c>
      <c r="B509" s="28" t="s">
        <v>11769</v>
      </c>
      <c r="C509" s="28" t="s">
        <v>11770</v>
      </c>
      <c r="D509" s="27" t="s">
        <v>1116</v>
      </c>
      <c r="E509" s="27" t="s">
        <v>11771</v>
      </c>
      <c r="F509" s="27" t="s">
        <v>11772</v>
      </c>
      <c r="G509" s="27" t="s">
        <v>10578</v>
      </c>
      <c r="H509" s="27" t="s">
        <v>3140</v>
      </c>
      <c r="I509" s="27" t="s">
        <v>11076</v>
      </c>
      <c r="J509" s="27" t="s">
        <v>11773</v>
      </c>
      <c r="K509" s="27" t="s">
        <v>11774</v>
      </c>
      <c r="L509" s="29" t="s">
        <v>10272</v>
      </c>
      <c r="M509" s="36" t="s">
        <v>10274</v>
      </c>
      <c r="N509" s="36" t="s">
        <v>10274</v>
      </c>
      <c r="O509" s="36" t="s">
        <v>10274</v>
      </c>
      <c r="P509" s="36" t="s">
        <v>10274</v>
      </c>
      <c r="Q509" s="36" t="s">
        <v>10273</v>
      </c>
      <c r="R509" s="36">
        <v>43</v>
      </c>
      <c r="S509" s="36">
        <v>31</v>
      </c>
      <c r="T509" s="36">
        <v>74</v>
      </c>
      <c r="U509" s="36">
        <v>37</v>
      </c>
      <c r="V509" s="36">
        <v>23</v>
      </c>
      <c r="W509" s="36">
        <v>60</v>
      </c>
      <c r="X509" s="31">
        <v>12</v>
      </c>
      <c r="Y509" s="27" t="s">
        <v>10274</v>
      </c>
      <c r="Z509" s="27" t="s">
        <v>10273</v>
      </c>
      <c r="AA509" s="27" t="s">
        <v>10273</v>
      </c>
      <c r="AB509" s="27" t="s">
        <v>10273</v>
      </c>
      <c r="AC509" s="27" t="s">
        <v>10273</v>
      </c>
      <c r="AD509" s="27" t="s">
        <v>10273</v>
      </c>
      <c r="AE509" s="27" t="s">
        <v>10273</v>
      </c>
      <c r="AF509" s="27" t="s">
        <v>10274</v>
      </c>
      <c r="AG509" s="27" t="s">
        <v>11775</v>
      </c>
      <c r="AH509" s="27" t="s">
        <v>10273</v>
      </c>
      <c r="AI509" s="27" t="s">
        <v>10274</v>
      </c>
      <c r="AJ509" s="27" t="s">
        <v>10274</v>
      </c>
      <c r="AK509" s="27" t="s">
        <v>10273</v>
      </c>
      <c r="AL509" s="27" t="s">
        <v>10275</v>
      </c>
      <c r="AM509" s="33" t="s">
        <v>10276</v>
      </c>
      <c r="AN509" s="33" t="s">
        <v>10276</v>
      </c>
      <c r="AO509" s="33" t="s">
        <v>10286</v>
      </c>
      <c r="AP509" s="33">
        <v>0</v>
      </c>
      <c r="AQ509" s="33">
        <v>0</v>
      </c>
      <c r="AR509" s="33">
        <v>0</v>
      </c>
      <c r="AS509" s="33" t="s">
        <v>10275</v>
      </c>
      <c r="AT509" s="33" t="s">
        <v>10275</v>
      </c>
      <c r="AU509" s="33" t="s">
        <v>10275</v>
      </c>
      <c r="AV509" s="34" t="s">
        <v>10286</v>
      </c>
      <c r="AW509" s="34" t="s">
        <v>10286</v>
      </c>
      <c r="AX509" s="34" t="s">
        <v>10276</v>
      </c>
      <c r="AY509" s="35" t="s">
        <v>10856</v>
      </c>
      <c r="AZ509" s="35" t="s">
        <v>10275</v>
      </c>
      <c r="BA509" s="35" t="s">
        <v>10275</v>
      </c>
      <c r="BB509" s="35" t="s">
        <v>10275</v>
      </c>
      <c r="BC509" s="35" t="s">
        <v>10856</v>
      </c>
      <c r="BD509" s="35" t="s">
        <v>10856</v>
      </c>
      <c r="BE509" s="28" t="s">
        <v>10274</v>
      </c>
      <c r="BF509" s="28" t="s">
        <v>10273</v>
      </c>
      <c r="BG509" s="28" t="s">
        <v>10273</v>
      </c>
      <c r="BH509" s="28" t="s">
        <v>10274</v>
      </c>
      <c r="BI509" s="28" t="s">
        <v>10273</v>
      </c>
      <c r="BJ509" s="28" t="s">
        <v>10274</v>
      </c>
      <c r="BK509" s="28" t="s">
        <v>10273</v>
      </c>
      <c r="BL509" s="28" t="s">
        <v>10273</v>
      </c>
      <c r="BM509" s="28" t="s">
        <v>10274</v>
      </c>
      <c r="BN509" s="28" t="s">
        <v>10273</v>
      </c>
      <c r="BO509" s="28" t="s">
        <v>10273</v>
      </c>
      <c r="BP509" s="28" t="s">
        <v>10273</v>
      </c>
      <c r="BQ509" s="27" t="s">
        <v>10274</v>
      </c>
      <c r="BR509" s="27" t="s">
        <v>10273</v>
      </c>
      <c r="BS509" s="27" t="s">
        <v>10273</v>
      </c>
      <c r="BT509" s="27" t="s">
        <v>10273</v>
      </c>
      <c r="BU509" s="28" t="s">
        <v>10274</v>
      </c>
      <c r="BV509" s="28" t="s">
        <v>10273</v>
      </c>
      <c r="BW509" s="28" t="s">
        <v>10273</v>
      </c>
      <c r="BX509" s="27" t="s">
        <v>10279</v>
      </c>
      <c r="BY509" s="27" t="s">
        <v>10273</v>
      </c>
      <c r="BZ509" s="27" t="s">
        <v>10274</v>
      </c>
    </row>
    <row r="510" spans="1:78" ht="25.5" customHeight="1" x14ac:dyDescent="0.25">
      <c r="A510" s="27">
        <v>301</v>
      </c>
      <c r="B510" s="28" t="s">
        <v>11729</v>
      </c>
      <c r="C510" s="28" t="s">
        <v>11730</v>
      </c>
      <c r="D510" s="27" t="s">
        <v>1116</v>
      </c>
      <c r="E510" s="27" t="s">
        <v>11731</v>
      </c>
      <c r="F510" s="27" t="s">
        <v>11732</v>
      </c>
      <c r="G510" s="27" t="s">
        <v>10578</v>
      </c>
      <c r="H510" s="27" t="s">
        <v>3140</v>
      </c>
      <c r="I510" s="27" t="s">
        <v>11076</v>
      </c>
      <c r="J510" s="27" t="s">
        <v>11733</v>
      </c>
      <c r="K510" s="27" t="s">
        <v>11734</v>
      </c>
      <c r="L510" s="29" t="s">
        <v>10272</v>
      </c>
      <c r="M510" s="36" t="s">
        <v>10274</v>
      </c>
      <c r="N510" s="36" t="s">
        <v>10274</v>
      </c>
      <c r="O510" s="36" t="s">
        <v>10274</v>
      </c>
      <c r="P510" s="36" t="s">
        <v>10274</v>
      </c>
      <c r="Q510" s="36" t="s">
        <v>10273</v>
      </c>
      <c r="R510" s="36">
        <v>59</v>
      </c>
      <c r="S510" s="36">
        <v>44</v>
      </c>
      <c r="T510" s="36">
        <v>103</v>
      </c>
      <c r="U510" s="36">
        <v>70</v>
      </c>
      <c r="V510" s="36">
        <v>56</v>
      </c>
      <c r="W510" s="36">
        <v>126</v>
      </c>
      <c r="X510" s="31">
        <v>13</v>
      </c>
      <c r="Y510" s="27" t="s">
        <v>10274</v>
      </c>
      <c r="Z510" s="27" t="s">
        <v>10274</v>
      </c>
      <c r="AA510" s="27" t="s">
        <v>10273</v>
      </c>
      <c r="AB510" s="27" t="s">
        <v>10274</v>
      </c>
      <c r="AC510" s="27" t="s">
        <v>10273</v>
      </c>
      <c r="AD510" s="27" t="s">
        <v>10273</v>
      </c>
      <c r="AE510" s="27" t="s">
        <v>10273</v>
      </c>
      <c r="AF510" s="27" t="s">
        <v>10273</v>
      </c>
      <c r="AG510" s="27" t="s">
        <v>10275</v>
      </c>
      <c r="AH510" s="27" t="s">
        <v>10273</v>
      </c>
      <c r="AI510" s="27" t="s">
        <v>10274</v>
      </c>
      <c r="AJ510" s="27" t="s">
        <v>10274</v>
      </c>
      <c r="AK510" s="27" t="s">
        <v>10273</v>
      </c>
      <c r="AL510" s="27" t="s">
        <v>10275</v>
      </c>
      <c r="AM510" s="33">
        <v>0</v>
      </c>
      <c r="AN510" s="33">
        <v>0</v>
      </c>
      <c r="AO510" s="33">
        <v>0</v>
      </c>
      <c r="AP510" s="33">
        <v>0</v>
      </c>
      <c r="AQ510" s="33">
        <v>0</v>
      </c>
      <c r="AR510" s="33">
        <v>0</v>
      </c>
      <c r="AS510" s="33" t="s">
        <v>10275</v>
      </c>
      <c r="AT510" s="33" t="s">
        <v>10275</v>
      </c>
      <c r="AU510" s="33" t="s">
        <v>10275</v>
      </c>
      <c r="AV510" s="34" t="s">
        <v>10301</v>
      </c>
      <c r="AW510" s="34" t="s">
        <v>10301</v>
      </c>
      <c r="AX510" s="34" t="s">
        <v>10276</v>
      </c>
      <c r="AY510" s="35" t="s">
        <v>10275</v>
      </c>
      <c r="AZ510" s="35" t="s">
        <v>10275</v>
      </c>
      <c r="BA510" s="35" t="s">
        <v>10275</v>
      </c>
      <c r="BB510" s="35" t="s">
        <v>10275</v>
      </c>
      <c r="BC510" s="35" t="s">
        <v>10278</v>
      </c>
      <c r="BD510" s="35" t="s">
        <v>10278</v>
      </c>
      <c r="BE510" s="28" t="s">
        <v>10274</v>
      </c>
      <c r="BF510" s="28" t="s">
        <v>10273</v>
      </c>
      <c r="BG510" s="28" t="s">
        <v>10273</v>
      </c>
      <c r="BH510" s="28" t="s">
        <v>10274</v>
      </c>
      <c r="BI510" s="28" t="s">
        <v>10273</v>
      </c>
      <c r="BJ510" s="28" t="s">
        <v>10274</v>
      </c>
      <c r="BK510" s="28" t="s">
        <v>10274</v>
      </c>
      <c r="BL510" s="28" t="s">
        <v>10273</v>
      </c>
      <c r="BM510" s="28" t="s">
        <v>10273</v>
      </c>
      <c r="BN510" s="28" t="s">
        <v>10273</v>
      </c>
      <c r="BO510" s="28" t="s">
        <v>10273</v>
      </c>
      <c r="BP510" s="28" t="s">
        <v>10273</v>
      </c>
      <c r="BQ510" s="27" t="s">
        <v>10274</v>
      </c>
      <c r="BR510" s="27" t="s">
        <v>10273</v>
      </c>
      <c r="BS510" s="27" t="s">
        <v>10274</v>
      </c>
      <c r="BT510" s="27" t="s">
        <v>10273</v>
      </c>
      <c r="BU510" s="28" t="s">
        <v>10273</v>
      </c>
      <c r="BV510" s="28" t="s">
        <v>10274</v>
      </c>
      <c r="BW510" s="28" t="s">
        <v>10273</v>
      </c>
      <c r="BX510" s="27" t="s">
        <v>10279</v>
      </c>
      <c r="BY510" s="27" t="s">
        <v>10273</v>
      </c>
      <c r="BZ510" s="27" t="s">
        <v>10274</v>
      </c>
    </row>
    <row r="511" spans="1:78" ht="25.5" customHeight="1" x14ac:dyDescent="0.25">
      <c r="A511" s="27">
        <v>346</v>
      </c>
      <c r="B511" s="28" t="s">
        <v>11935</v>
      </c>
      <c r="C511" s="28" t="s">
        <v>11936</v>
      </c>
      <c r="D511" s="27" t="s">
        <v>1116</v>
      </c>
      <c r="E511" s="27" t="s">
        <v>11937</v>
      </c>
      <c r="F511" s="27" t="s">
        <v>11938</v>
      </c>
      <c r="G511" s="27" t="s">
        <v>10578</v>
      </c>
      <c r="H511" s="27" t="s">
        <v>3140</v>
      </c>
      <c r="I511" s="27" t="s">
        <v>11076</v>
      </c>
      <c r="J511" s="27" t="s">
        <v>11939</v>
      </c>
      <c r="K511" s="27" t="s">
        <v>11940</v>
      </c>
      <c r="L511" s="29" t="s">
        <v>10272</v>
      </c>
      <c r="M511" s="36" t="s">
        <v>10274</v>
      </c>
      <c r="N511" s="36" t="s">
        <v>10274</v>
      </c>
      <c r="O511" s="36" t="s">
        <v>10274</v>
      </c>
      <c r="P511" s="36" t="s">
        <v>10274</v>
      </c>
      <c r="Q511" s="36" t="s">
        <v>10273</v>
      </c>
      <c r="R511" s="36">
        <v>117</v>
      </c>
      <c r="S511" s="36">
        <v>113</v>
      </c>
      <c r="T511" s="36">
        <v>230</v>
      </c>
      <c r="U511" s="36">
        <v>57</v>
      </c>
      <c r="V511" s="36">
        <v>50</v>
      </c>
      <c r="W511" s="36">
        <v>107</v>
      </c>
      <c r="X511" s="31">
        <v>11</v>
      </c>
      <c r="Y511" s="27" t="s">
        <v>10274</v>
      </c>
      <c r="Z511" s="27" t="s">
        <v>10273</v>
      </c>
      <c r="AA511" s="27" t="s">
        <v>10273</v>
      </c>
      <c r="AB511" s="27" t="s">
        <v>10273</v>
      </c>
      <c r="AC511" s="27" t="s">
        <v>10274</v>
      </c>
      <c r="AD511" s="27" t="s">
        <v>10274</v>
      </c>
      <c r="AE511" s="27" t="s">
        <v>10273</v>
      </c>
      <c r="AF511" s="27" t="s">
        <v>10273</v>
      </c>
      <c r="AG511" s="27" t="s">
        <v>10275</v>
      </c>
      <c r="AH511" s="27" t="s">
        <v>10273</v>
      </c>
      <c r="AI511" s="27" t="s">
        <v>10274</v>
      </c>
      <c r="AJ511" s="27" t="s">
        <v>10273</v>
      </c>
      <c r="AK511" s="27" t="s">
        <v>10273</v>
      </c>
      <c r="AL511" s="27" t="s">
        <v>10275</v>
      </c>
      <c r="AM511" s="33">
        <v>0</v>
      </c>
      <c r="AN511" s="33">
        <v>0</v>
      </c>
      <c r="AO511" s="33">
        <v>0</v>
      </c>
      <c r="AP511" s="33">
        <v>0</v>
      </c>
      <c r="AQ511" s="33">
        <v>0</v>
      </c>
      <c r="AR511" s="33">
        <v>0</v>
      </c>
      <c r="AS511" s="33" t="s">
        <v>10275</v>
      </c>
      <c r="AT511" s="33" t="s">
        <v>10275</v>
      </c>
      <c r="AU511" s="33" t="s">
        <v>10275</v>
      </c>
      <c r="AV511" s="34" t="s">
        <v>10277</v>
      </c>
      <c r="AW511" s="34" t="s">
        <v>10287</v>
      </c>
      <c r="AX511" s="34" t="s">
        <v>10276</v>
      </c>
      <c r="AY511" s="35" t="s">
        <v>10275</v>
      </c>
      <c r="AZ511" s="35" t="s">
        <v>10275</v>
      </c>
      <c r="BA511" s="35" t="s">
        <v>10275</v>
      </c>
      <c r="BB511" s="35" t="s">
        <v>10275</v>
      </c>
      <c r="BC511" s="35" t="s">
        <v>10856</v>
      </c>
      <c r="BD511" s="35" t="s">
        <v>10856</v>
      </c>
      <c r="BE511" s="28" t="s">
        <v>10274</v>
      </c>
      <c r="BF511" s="28" t="s">
        <v>10273</v>
      </c>
      <c r="BG511" s="28" t="s">
        <v>10273</v>
      </c>
      <c r="BH511" s="28" t="s">
        <v>10274</v>
      </c>
      <c r="BI511" s="28" t="s">
        <v>10273</v>
      </c>
      <c r="BJ511" s="28" t="s">
        <v>10274</v>
      </c>
      <c r="BK511" s="28" t="s">
        <v>10274</v>
      </c>
      <c r="BL511" s="28" t="s">
        <v>10273</v>
      </c>
      <c r="BM511" s="28" t="s">
        <v>10273</v>
      </c>
      <c r="BN511" s="28" t="s">
        <v>10273</v>
      </c>
      <c r="BO511" s="28" t="s">
        <v>10273</v>
      </c>
      <c r="BP511" s="28" t="s">
        <v>10273</v>
      </c>
      <c r="BQ511" s="27" t="s">
        <v>10274</v>
      </c>
      <c r="BR511" s="27" t="s">
        <v>10273</v>
      </c>
      <c r="BS511" s="27" t="s">
        <v>10273</v>
      </c>
      <c r="BT511" s="27" t="s">
        <v>10273</v>
      </c>
      <c r="BU511" s="28" t="s">
        <v>10274</v>
      </c>
      <c r="BV511" s="28" t="s">
        <v>10274</v>
      </c>
      <c r="BW511" s="28" t="s">
        <v>10273</v>
      </c>
      <c r="BX511" s="27" t="s">
        <v>10279</v>
      </c>
      <c r="BY511" s="27" t="s">
        <v>10273</v>
      </c>
      <c r="BZ511" s="27" t="s">
        <v>10274</v>
      </c>
    </row>
    <row r="512" spans="1:78" ht="25.5" customHeight="1" x14ac:dyDescent="0.25">
      <c r="A512" s="27">
        <v>305</v>
      </c>
      <c r="B512" s="28" t="s">
        <v>11753</v>
      </c>
      <c r="C512" s="28" t="s">
        <v>11754</v>
      </c>
      <c r="D512" s="27" t="s">
        <v>1116</v>
      </c>
      <c r="E512" s="27" t="s">
        <v>11755</v>
      </c>
      <c r="F512" s="27" t="s">
        <v>11756</v>
      </c>
      <c r="G512" s="27" t="s">
        <v>10578</v>
      </c>
      <c r="H512" s="27" t="s">
        <v>3140</v>
      </c>
      <c r="I512" s="27" t="s">
        <v>11076</v>
      </c>
      <c r="J512" s="27" t="s">
        <v>11757</v>
      </c>
      <c r="K512" s="27" t="s">
        <v>11758</v>
      </c>
      <c r="L512" s="29" t="s">
        <v>10309</v>
      </c>
      <c r="M512" s="36" t="s">
        <v>10273</v>
      </c>
      <c r="N512" s="36" t="s">
        <v>10273</v>
      </c>
      <c r="O512" s="36" t="s">
        <v>10273</v>
      </c>
      <c r="P512" s="36" t="s">
        <v>10273</v>
      </c>
      <c r="Q512" s="36" t="s">
        <v>10274</v>
      </c>
      <c r="R512" s="36">
        <v>61</v>
      </c>
      <c r="S512" s="36">
        <v>78</v>
      </c>
      <c r="T512" s="36">
        <v>139</v>
      </c>
      <c r="U512" s="36">
        <v>59</v>
      </c>
      <c r="V512" s="36">
        <v>79</v>
      </c>
      <c r="W512" s="36">
        <v>138</v>
      </c>
      <c r="X512" s="31">
        <v>8</v>
      </c>
      <c r="Y512" s="27" t="s">
        <v>10274</v>
      </c>
      <c r="Z512" s="27" t="s">
        <v>10273</v>
      </c>
      <c r="AA512" s="27" t="s">
        <v>10273</v>
      </c>
      <c r="AB512" s="27" t="s">
        <v>10274</v>
      </c>
      <c r="AC512" s="27" t="s">
        <v>10273</v>
      </c>
      <c r="AD512" s="27" t="s">
        <v>10273</v>
      </c>
      <c r="AE512" s="27" t="s">
        <v>10273</v>
      </c>
      <c r="AF512" s="27" t="s">
        <v>10273</v>
      </c>
      <c r="AG512" s="27" t="s">
        <v>10275</v>
      </c>
      <c r="AH512" s="27" t="s">
        <v>10274</v>
      </c>
      <c r="AI512" s="27" t="s">
        <v>10274</v>
      </c>
      <c r="AJ512" s="27" t="s">
        <v>10274</v>
      </c>
      <c r="AK512" s="27" t="s">
        <v>10273</v>
      </c>
      <c r="AL512" s="27" t="s">
        <v>10275</v>
      </c>
      <c r="AM512" s="32" t="s">
        <v>10275</v>
      </c>
      <c r="AN512" s="32" t="s">
        <v>10275</v>
      </c>
      <c r="AO512" s="32" t="s">
        <v>10275</v>
      </c>
      <c r="AP512" s="33" t="s">
        <v>10275</v>
      </c>
      <c r="AQ512" s="33" t="s">
        <v>10275</v>
      </c>
      <c r="AR512" s="33" t="s">
        <v>10275</v>
      </c>
      <c r="AS512" s="33" t="s">
        <v>10316</v>
      </c>
      <c r="AT512" s="33" t="s">
        <v>10287</v>
      </c>
      <c r="AU512" s="33" t="s">
        <v>10276</v>
      </c>
      <c r="AV512" s="34">
        <v>0</v>
      </c>
      <c r="AW512" s="34">
        <v>0</v>
      </c>
      <c r="AX512" s="34">
        <v>0</v>
      </c>
      <c r="AY512" s="35" t="s">
        <v>10275</v>
      </c>
      <c r="AZ512" s="35" t="s">
        <v>10275</v>
      </c>
      <c r="BA512" s="35" t="s">
        <v>10275</v>
      </c>
      <c r="BB512" s="35" t="s">
        <v>10856</v>
      </c>
      <c r="BC512" s="35" t="s">
        <v>10275</v>
      </c>
      <c r="BD512" s="35" t="s">
        <v>10856</v>
      </c>
      <c r="BE512" s="28" t="s">
        <v>10274</v>
      </c>
      <c r="BF512" s="28" t="s">
        <v>10273</v>
      </c>
      <c r="BG512" s="28" t="s">
        <v>10274</v>
      </c>
      <c r="BH512" s="28" t="s">
        <v>10274</v>
      </c>
      <c r="BI512" s="28" t="s">
        <v>10273</v>
      </c>
      <c r="BJ512" s="28" t="s">
        <v>10274</v>
      </c>
      <c r="BK512" s="28" t="s">
        <v>10274</v>
      </c>
      <c r="BL512" s="28" t="s">
        <v>10274</v>
      </c>
      <c r="BM512" s="28" t="s">
        <v>10273</v>
      </c>
      <c r="BN512" s="28" t="s">
        <v>10273</v>
      </c>
      <c r="BO512" s="28" t="s">
        <v>10273</v>
      </c>
      <c r="BP512" s="28" t="s">
        <v>10273</v>
      </c>
      <c r="BQ512" s="27" t="s">
        <v>10274</v>
      </c>
      <c r="BR512" s="27" t="s">
        <v>10274</v>
      </c>
      <c r="BS512" s="27" t="s">
        <v>10273</v>
      </c>
      <c r="BT512" s="27" t="s">
        <v>10273</v>
      </c>
      <c r="BU512" s="28" t="s">
        <v>10273</v>
      </c>
      <c r="BV512" s="28" t="s">
        <v>10274</v>
      </c>
      <c r="BW512" s="28" t="s">
        <v>10273</v>
      </c>
      <c r="BX512" s="27" t="s">
        <v>10279</v>
      </c>
      <c r="BY512" s="27" t="s">
        <v>10273</v>
      </c>
      <c r="BZ512" s="27" t="s">
        <v>10274</v>
      </c>
    </row>
    <row r="513" spans="1:78" ht="25.5" customHeight="1" x14ac:dyDescent="0.25">
      <c r="A513" s="27">
        <v>313</v>
      </c>
      <c r="B513" s="28" t="s">
        <v>11801</v>
      </c>
      <c r="C513" s="28" t="s">
        <v>11802</v>
      </c>
      <c r="D513" s="27" t="s">
        <v>1116</v>
      </c>
      <c r="E513" s="27" t="s">
        <v>11803</v>
      </c>
      <c r="F513" s="27" t="s">
        <v>11804</v>
      </c>
      <c r="G513" s="27" t="s">
        <v>10578</v>
      </c>
      <c r="H513" s="27" t="s">
        <v>3140</v>
      </c>
      <c r="I513" s="27" t="s">
        <v>11076</v>
      </c>
      <c r="J513" s="27" t="s">
        <v>11805</v>
      </c>
      <c r="K513" s="27" t="s">
        <v>11806</v>
      </c>
      <c r="L513" s="29" t="s">
        <v>10309</v>
      </c>
      <c r="M513" s="36" t="s">
        <v>10273</v>
      </c>
      <c r="N513" s="36" t="s">
        <v>10273</v>
      </c>
      <c r="O513" s="36" t="s">
        <v>10273</v>
      </c>
      <c r="P513" s="36" t="s">
        <v>10273</v>
      </c>
      <c r="Q513" s="36" t="s">
        <v>10274</v>
      </c>
      <c r="R513" s="36">
        <v>146</v>
      </c>
      <c r="S513" s="36">
        <v>215</v>
      </c>
      <c r="T513" s="36">
        <v>361</v>
      </c>
      <c r="U513" s="36">
        <v>116</v>
      </c>
      <c r="V513" s="36">
        <v>169</v>
      </c>
      <c r="W513" s="36">
        <v>285</v>
      </c>
      <c r="X513" s="31">
        <v>16</v>
      </c>
      <c r="Y513" s="27" t="s">
        <v>10274</v>
      </c>
      <c r="Z513" s="27" t="s">
        <v>10273</v>
      </c>
      <c r="AA513" s="27" t="s">
        <v>10273</v>
      </c>
      <c r="AB513" s="27" t="s">
        <v>10273</v>
      </c>
      <c r="AC513" s="27" t="s">
        <v>10273</v>
      </c>
      <c r="AD513" s="27" t="s">
        <v>10273</v>
      </c>
      <c r="AE513" s="27" t="s">
        <v>10273</v>
      </c>
      <c r="AF513" s="27" t="s">
        <v>10273</v>
      </c>
      <c r="AG513" s="27" t="s">
        <v>10275</v>
      </c>
      <c r="AH513" s="27" t="s">
        <v>10273</v>
      </c>
      <c r="AI513" s="27" t="s">
        <v>10274</v>
      </c>
      <c r="AJ513" s="27" t="s">
        <v>10274</v>
      </c>
      <c r="AK513" s="27" t="s">
        <v>10273</v>
      </c>
      <c r="AL513" s="27" t="s">
        <v>10275</v>
      </c>
      <c r="AM513" s="32" t="s">
        <v>10275</v>
      </c>
      <c r="AN513" s="32" t="s">
        <v>10275</v>
      </c>
      <c r="AO513" s="32" t="s">
        <v>10275</v>
      </c>
      <c r="AP513" s="33" t="s">
        <v>10275</v>
      </c>
      <c r="AQ513" s="33" t="s">
        <v>10275</v>
      </c>
      <c r="AR513" s="33" t="s">
        <v>10275</v>
      </c>
      <c r="AS513" s="33" t="s">
        <v>10301</v>
      </c>
      <c r="AT513" s="33" t="s">
        <v>10301</v>
      </c>
      <c r="AU513" s="33" t="s">
        <v>10276</v>
      </c>
      <c r="AV513" s="34">
        <v>0</v>
      </c>
      <c r="AW513" s="34">
        <v>0</v>
      </c>
      <c r="AX513" s="34">
        <v>0</v>
      </c>
      <c r="AY513" s="35" t="s">
        <v>10275</v>
      </c>
      <c r="AZ513" s="35" t="s">
        <v>10275</v>
      </c>
      <c r="BA513" s="35" t="s">
        <v>10275</v>
      </c>
      <c r="BB513" s="35" t="s">
        <v>11089</v>
      </c>
      <c r="BC513" s="35" t="s">
        <v>10275</v>
      </c>
      <c r="BD513" s="35" t="s">
        <v>11089</v>
      </c>
      <c r="BE513" s="28" t="s">
        <v>10274</v>
      </c>
      <c r="BF513" s="28" t="s">
        <v>10273</v>
      </c>
      <c r="BG513" s="28" t="s">
        <v>10273</v>
      </c>
      <c r="BH513" s="28" t="s">
        <v>10274</v>
      </c>
      <c r="BI513" s="28" t="s">
        <v>10273</v>
      </c>
      <c r="BJ513" s="28" t="s">
        <v>10274</v>
      </c>
      <c r="BK513" s="28" t="s">
        <v>10273</v>
      </c>
      <c r="BL513" s="28" t="s">
        <v>10274</v>
      </c>
      <c r="BM513" s="28" t="s">
        <v>10273</v>
      </c>
      <c r="BN513" s="28" t="s">
        <v>10273</v>
      </c>
      <c r="BO513" s="28" t="s">
        <v>10273</v>
      </c>
      <c r="BP513" s="28" t="s">
        <v>10273</v>
      </c>
      <c r="BQ513" s="27" t="s">
        <v>10274</v>
      </c>
      <c r="BR513" s="27" t="s">
        <v>10274</v>
      </c>
      <c r="BS513" s="27" t="s">
        <v>10273</v>
      </c>
      <c r="BT513" s="27" t="s">
        <v>10273</v>
      </c>
      <c r="BU513" s="28" t="s">
        <v>10274</v>
      </c>
      <c r="BV513" s="28" t="s">
        <v>10274</v>
      </c>
      <c r="BW513" s="28" t="s">
        <v>10273</v>
      </c>
      <c r="BX513" s="27" t="s">
        <v>10279</v>
      </c>
      <c r="BY513" s="27" t="s">
        <v>10273</v>
      </c>
      <c r="BZ513" s="27" t="s">
        <v>10274</v>
      </c>
    </row>
    <row r="514" spans="1:78" ht="25.5" customHeight="1" x14ac:dyDescent="0.25">
      <c r="A514" s="27">
        <v>352</v>
      </c>
      <c r="B514" s="28" t="s">
        <v>11971</v>
      </c>
      <c r="C514" s="28" t="s">
        <v>11972</v>
      </c>
      <c r="D514" s="27" t="s">
        <v>1116</v>
      </c>
      <c r="E514" s="27" t="s">
        <v>11973</v>
      </c>
      <c r="F514" s="27" t="s">
        <v>11974</v>
      </c>
      <c r="G514" s="27" t="s">
        <v>10578</v>
      </c>
      <c r="H514" s="27" t="s">
        <v>3140</v>
      </c>
      <c r="I514" s="27" t="s">
        <v>11076</v>
      </c>
      <c r="J514" s="27" t="s">
        <v>11975</v>
      </c>
      <c r="K514" s="27" t="s">
        <v>11976</v>
      </c>
      <c r="L514" s="29" t="s">
        <v>10272</v>
      </c>
      <c r="M514" s="36" t="s">
        <v>10274</v>
      </c>
      <c r="N514" s="36" t="s">
        <v>10274</v>
      </c>
      <c r="O514" s="36" t="s">
        <v>10274</v>
      </c>
      <c r="P514" s="36" t="s">
        <v>10274</v>
      </c>
      <c r="Q514" s="36" t="s">
        <v>10273</v>
      </c>
      <c r="R514" s="36">
        <v>105</v>
      </c>
      <c r="S514" s="36">
        <v>87</v>
      </c>
      <c r="T514" s="36">
        <v>192</v>
      </c>
      <c r="U514" s="36">
        <v>94</v>
      </c>
      <c r="V514" s="36">
        <v>99</v>
      </c>
      <c r="W514" s="36">
        <v>193</v>
      </c>
      <c r="X514" s="31">
        <v>11</v>
      </c>
      <c r="Y514" s="27" t="s">
        <v>10274</v>
      </c>
      <c r="Z514" s="27" t="s">
        <v>10273</v>
      </c>
      <c r="AA514" s="27" t="s">
        <v>10273</v>
      </c>
      <c r="AB514" s="27" t="s">
        <v>10273</v>
      </c>
      <c r="AC514" s="27" t="s">
        <v>10273</v>
      </c>
      <c r="AD514" s="27" t="s">
        <v>10273</v>
      </c>
      <c r="AE514" s="27" t="s">
        <v>10273</v>
      </c>
      <c r="AF514" s="27" t="s">
        <v>10273</v>
      </c>
      <c r="AG514" s="27" t="s">
        <v>10275</v>
      </c>
      <c r="AH514" s="27" t="s">
        <v>10273</v>
      </c>
      <c r="AI514" s="27" t="s">
        <v>10273</v>
      </c>
      <c r="AJ514" s="27" t="s">
        <v>10274</v>
      </c>
      <c r="AK514" s="27" t="s">
        <v>10273</v>
      </c>
      <c r="AL514" s="27" t="s">
        <v>10275</v>
      </c>
      <c r="AM514" s="33" t="s">
        <v>10276</v>
      </c>
      <c r="AN514" s="33" t="s">
        <v>10276</v>
      </c>
      <c r="AO514" s="33" t="s">
        <v>10286</v>
      </c>
      <c r="AP514" s="33">
        <v>5</v>
      </c>
      <c r="AQ514" s="33">
        <v>5</v>
      </c>
      <c r="AR514" s="33">
        <v>0</v>
      </c>
      <c r="AS514" s="33" t="s">
        <v>10275</v>
      </c>
      <c r="AT514" s="33" t="s">
        <v>10275</v>
      </c>
      <c r="AU514" s="33" t="s">
        <v>10275</v>
      </c>
      <c r="AV514" s="34">
        <v>0</v>
      </c>
      <c r="AW514" s="34">
        <v>0</v>
      </c>
      <c r="AX514" s="34">
        <v>0</v>
      </c>
      <c r="AY514" s="35" t="s">
        <v>10856</v>
      </c>
      <c r="AZ514" s="35" t="s">
        <v>10856</v>
      </c>
      <c r="BA514" s="35" t="s">
        <v>10856</v>
      </c>
      <c r="BB514" s="35" t="s">
        <v>10275</v>
      </c>
      <c r="BC514" s="35" t="s">
        <v>10275</v>
      </c>
      <c r="BD514" s="35" t="s">
        <v>10856</v>
      </c>
      <c r="BE514" s="28" t="s">
        <v>10273</v>
      </c>
      <c r="BF514" s="28" t="s">
        <v>10273</v>
      </c>
      <c r="BG514" s="28" t="s">
        <v>10274</v>
      </c>
      <c r="BH514" s="28" t="s">
        <v>10274</v>
      </c>
      <c r="BI514" s="28" t="s">
        <v>10273</v>
      </c>
      <c r="BJ514" s="28" t="s">
        <v>10274</v>
      </c>
      <c r="BK514" s="28" t="s">
        <v>10273</v>
      </c>
      <c r="BL514" s="28" t="s">
        <v>10273</v>
      </c>
      <c r="BM514" s="28" t="s">
        <v>10273</v>
      </c>
      <c r="BN514" s="28" t="s">
        <v>10274</v>
      </c>
      <c r="BO514" s="28" t="s">
        <v>10273</v>
      </c>
      <c r="BP514" s="28" t="s">
        <v>10274</v>
      </c>
      <c r="BQ514" s="27" t="s">
        <v>10274</v>
      </c>
      <c r="BR514" s="27" t="s">
        <v>10273</v>
      </c>
      <c r="BS514" s="27" t="s">
        <v>10273</v>
      </c>
      <c r="BT514" s="27" t="s">
        <v>10273</v>
      </c>
      <c r="BU514" s="28" t="s">
        <v>10274</v>
      </c>
      <c r="BV514" s="28" t="s">
        <v>10274</v>
      </c>
      <c r="BW514" s="28" t="s">
        <v>10273</v>
      </c>
      <c r="BX514" s="27" t="s">
        <v>10279</v>
      </c>
      <c r="BY514" s="27" t="s">
        <v>10273</v>
      </c>
      <c r="BZ514" s="27" t="s">
        <v>10274</v>
      </c>
    </row>
    <row r="515" spans="1:78" ht="25.5" customHeight="1" x14ac:dyDescent="0.25">
      <c r="A515" s="27">
        <v>351</v>
      </c>
      <c r="B515" s="28" t="s">
        <v>11965</v>
      </c>
      <c r="C515" s="28" t="s">
        <v>11966</v>
      </c>
      <c r="D515" s="27" t="s">
        <v>1116</v>
      </c>
      <c r="E515" s="27" t="s">
        <v>11967</v>
      </c>
      <c r="F515" s="27" t="s">
        <v>11968</v>
      </c>
      <c r="G515" s="27" t="s">
        <v>10578</v>
      </c>
      <c r="H515" s="27" t="s">
        <v>3140</v>
      </c>
      <c r="I515" s="27" t="s">
        <v>11076</v>
      </c>
      <c r="J515" s="27" t="s">
        <v>11969</v>
      </c>
      <c r="K515" s="27" t="s">
        <v>11970</v>
      </c>
      <c r="L515" s="29" t="s">
        <v>10272</v>
      </c>
      <c r="M515" s="36" t="s">
        <v>10274</v>
      </c>
      <c r="N515" s="36" t="s">
        <v>10274</v>
      </c>
      <c r="O515" s="36" t="s">
        <v>10274</v>
      </c>
      <c r="P515" s="36" t="s">
        <v>10274</v>
      </c>
      <c r="Q515" s="36" t="s">
        <v>10273</v>
      </c>
      <c r="R515" s="36">
        <v>65</v>
      </c>
      <c r="S515" s="36">
        <v>55</v>
      </c>
      <c r="T515" s="36">
        <v>120</v>
      </c>
      <c r="U515" s="36">
        <v>70</v>
      </c>
      <c r="V515" s="36">
        <v>67</v>
      </c>
      <c r="W515" s="36">
        <v>137</v>
      </c>
      <c r="X515" s="31">
        <v>17</v>
      </c>
      <c r="Y515" s="27" t="s">
        <v>10274</v>
      </c>
      <c r="Z515" s="27" t="s">
        <v>10273</v>
      </c>
      <c r="AA515" s="27" t="s">
        <v>10274</v>
      </c>
      <c r="AB515" s="27" t="s">
        <v>10273</v>
      </c>
      <c r="AC515" s="27" t="s">
        <v>10273</v>
      </c>
      <c r="AD515" s="27" t="s">
        <v>10273</v>
      </c>
      <c r="AE515" s="27" t="s">
        <v>10273</v>
      </c>
      <c r="AF515" s="27" t="s">
        <v>10273</v>
      </c>
      <c r="AG515" s="27" t="s">
        <v>10275</v>
      </c>
      <c r="AH515" s="27" t="s">
        <v>10274</v>
      </c>
      <c r="AI515" s="27" t="s">
        <v>10274</v>
      </c>
      <c r="AJ515" s="27" t="s">
        <v>10274</v>
      </c>
      <c r="AK515" s="27" t="s">
        <v>10273</v>
      </c>
      <c r="AL515" s="27" t="s">
        <v>10275</v>
      </c>
      <c r="AM515" s="33" t="s">
        <v>10276</v>
      </c>
      <c r="AN515" s="33" t="s">
        <v>10276</v>
      </c>
      <c r="AO515" s="33" t="s">
        <v>10286</v>
      </c>
      <c r="AP515" s="33">
        <v>0</v>
      </c>
      <c r="AQ515" s="33">
        <v>0</v>
      </c>
      <c r="AR515" s="33">
        <v>0</v>
      </c>
      <c r="AS515" s="33" t="s">
        <v>10275</v>
      </c>
      <c r="AT515" s="33" t="s">
        <v>10275</v>
      </c>
      <c r="AU515" s="33" t="s">
        <v>10275</v>
      </c>
      <c r="AV515" s="34" t="s">
        <v>10276</v>
      </c>
      <c r="AW515" s="34" t="s">
        <v>10276</v>
      </c>
      <c r="AX515" s="34" t="s">
        <v>10277</v>
      </c>
      <c r="AY515" s="35" t="s">
        <v>10856</v>
      </c>
      <c r="AZ515" s="35" t="s">
        <v>10275</v>
      </c>
      <c r="BA515" s="35" t="s">
        <v>10275</v>
      </c>
      <c r="BB515" s="35" t="s">
        <v>10275</v>
      </c>
      <c r="BC515" s="35" t="s">
        <v>10856</v>
      </c>
      <c r="BD515" s="35" t="s">
        <v>10856</v>
      </c>
      <c r="BE515" s="28" t="s">
        <v>10273</v>
      </c>
      <c r="BF515" s="28" t="s">
        <v>10273</v>
      </c>
      <c r="BG515" s="28" t="s">
        <v>10274</v>
      </c>
      <c r="BH515" s="28" t="s">
        <v>10274</v>
      </c>
      <c r="BI515" s="28" t="s">
        <v>10273</v>
      </c>
      <c r="BJ515" s="28" t="s">
        <v>10274</v>
      </c>
      <c r="BK515" s="28" t="s">
        <v>10274</v>
      </c>
      <c r="BL515" s="28" t="s">
        <v>10273</v>
      </c>
      <c r="BM515" s="28" t="s">
        <v>10273</v>
      </c>
      <c r="BN515" s="28" t="s">
        <v>10273</v>
      </c>
      <c r="BO515" s="28" t="s">
        <v>10273</v>
      </c>
      <c r="BP515" s="28" t="s">
        <v>10273</v>
      </c>
      <c r="BQ515" s="27" t="s">
        <v>10274</v>
      </c>
      <c r="BR515" s="27" t="s">
        <v>10273</v>
      </c>
      <c r="BS515" s="27" t="s">
        <v>10273</v>
      </c>
      <c r="BT515" s="27" t="s">
        <v>10273</v>
      </c>
      <c r="BU515" s="28" t="s">
        <v>10273</v>
      </c>
      <c r="BV515" s="28" t="s">
        <v>10274</v>
      </c>
      <c r="BW515" s="28" t="s">
        <v>10273</v>
      </c>
      <c r="BX515" s="27" t="s">
        <v>10279</v>
      </c>
      <c r="BY515" s="27" t="s">
        <v>10273</v>
      </c>
      <c r="BZ515" s="27" t="s">
        <v>10274</v>
      </c>
    </row>
    <row r="516" spans="1:78" ht="25.5" customHeight="1" x14ac:dyDescent="0.25">
      <c r="A516" s="27">
        <v>329</v>
      </c>
      <c r="B516" s="28" t="s">
        <v>11871</v>
      </c>
      <c r="C516" s="28" t="s">
        <v>11872</v>
      </c>
      <c r="D516" s="27" t="s">
        <v>1116</v>
      </c>
      <c r="E516" s="27" t="s">
        <v>11873</v>
      </c>
      <c r="F516" s="27" t="s">
        <v>11874</v>
      </c>
      <c r="G516" s="27" t="s">
        <v>10578</v>
      </c>
      <c r="H516" s="27" t="s">
        <v>3140</v>
      </c>
      <c r="I516" s="27" t="s">
        <v>11076</v>
      </c>
      <c r="J516" s="27" t="s">
        <v>11875</v>
      </c>
      <c r="K516" s="27" t="s">
        <v>11876</v>
      </c>
      <c r="L516" s="29" t="s">
        <v>10272</v>
      </c>
      <c r="M516" s="36" t="s">
        <v>10274</v>
      </c>
      <c r="N516" s="36" t="s">
        <v>10274</v>
      </c>
      <c r="O516" s="36" t="s">
        <v>10274</v>
      </c>
      <c r="P516" s="36" t="s">
        <v>10274</v>
      </c>
      <c r="Q516" s="36" t="s">
        <v>10273</v>
      </c>
      <c r="R516" s="36">
        <v>51</v>
      </c>
      <c r="S516" s="36">
        <v>35</v>
      </c>
      <c r="T516" s="36">
        <v>86</v>
      </c>
      <c r="U516" s="36">
        <v>52</v>
      </c>
      <c r="V516" s="36">
        <v>41</v>
      </c>
      <c r="W516" s="36">
        <v>93</v>
      </c>
      <c r="X516" s="31">
        <v>9</v>
      </c>
      <c r="Y516" s="27" t="s">
        <v>10274</v>
      </c>
      <c r="Z516" s="27" t="s">
        <v>10273</v>
      </c>
      <c r="AA516" s="27" t="s">
        <v>10273</v>
      </c>
      <c r="AB516" s="27" t="s">
        <v>10273</v>
      </c>
      <c r="AC516" s="27" t="s">
        <v>10273</v>
      </c>
      <c r="AD516" s="27" t="s">
        <v>10273</v>
      </c>
      <c r="AE516" s="27" t="s">
        <v>10273</v>
      </c>
      <c r="AF516" s="27" t="s">
        <v>10273</v>
      </c>
      <c r="AG516" s="27" t="s">
        <v>10275</v>
      </c>
      <c r="AH516" s="27" t="s">
        <v>10273</v>
      </c>
      <c r="AI516" s="27" t="s">
        <v>10274</v>
      </c>
      <c r="AJ516" s="27" t="s">
        <v>10273</v>
      </c>
      <c r="AK516" s="27" t="s">
        <v>10273</v>
      </c>
      <c r="AL516" s="27" t="s">
        <v>10275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 t="s">
        <v>10275</v>
      </c>
      <c r="AT516" s="33" t="s">
        <v>10275</v>
      </c>
      <c r="AU516" s="33" t="s">
        <v>10275</v>
      </c>
      <c r="AV516" s="34" t="s">
        <v>10277</v>
      </c>
      <c r="AW516" s="34" t="s">
        <v>10277</v>
      </c>
      <c r="AX516" s="34" t="s">
        <v>10276</v>
      </c>
      <c r="AY516" s="35" t="s">
        <v>10275</v>
      </c>
      <c r="AZ516" s="35" t="s">
        <v>10275</v>
      </c>
      <c r="BA516" s="35" t="s">
        <v>10275</v>
      </c>
      <c r="BB516" s="35" t="s">
        <v>10275</v>
      </c>
      <c r="BC516" s="35" t="s">
        <v>10856</v>
      </c>
      <c r="BD516" s="35" t="s">
        <v>10856</v>
      </c>
      <c r="BE516" s="28" t="s">
        <v>10274</v>
      </c>
      <c r="BF516" s="28" t="s">
        <v>10273</v>
      </c>
      <c r="BG516" s="28" t="s">
        <v>10274</v>
      </c>
      <c r="BH516" s="28" t="s">
        <v>10274</v>
      </c>
      <c r="BI516" s="28" t="s">
        <v>10273</v>
      </c>
      <c r="BJ516" s="28" t="s">
        <v>10274</v>
      </c>
      <c r="BK516" s="28" t="s">
        <v>10273</v>
      </c>
      <c r="BL516" s="28" t="s">
        <v>10273</v>
      </c>
      <c r="BM516" s="28" t="s">
        <v>10274</v>
      </c>
      <c r="BN516" s="28" t="s">
        <v>10273</v>
      </c>
      <c r="BO516" s="28" t="s">
        <v>10273</v>
      </c>
      <c r="BP516" s="28" t="s">
        <v>10273</v>
      </c>
      <c r="BQ516" s="27" t="s">
        <v>10273</v>
      </c>
      <c r="BR516" s="27" t="s">
        <v>10273</v>
      </c>
      <c r="BS516" s="27" t="s">
        <v>10273</v>
      </c>
      <c r="BT516" s="27" t="s">
        <v>10273</v>
      </c>
      <c r="BU516" s="28" t="s">
        <v>10274</v>
      </c>
      <c r="BV516" s="28" t="s">
        <v>10273</v>
      </c>
      <c r="BW516" s="28" t="s">
        <v>10273</v>
      </c>
      <c r="BX516" s="27" t="s">
        <v>10279</v>
      </c>
      <c r="BY516" s="27" t="s">
        <v>10273</v>
      </c>
      <c r="BZ516" s="27" t="s">
        <v>10274</v>
      </c>
    </row>
    <row r="517" spans="1:78" ht="25.5" customHeight="1" x14ac:dyDescent="0.25">
      <c r="A517" s="27">
        <v>343</v>
      </c>
      <c r="B517" s="28" t="s">
        <v>11923</v>
      </c>
      <c r="C517" s="28" t="s">
        <v>11924</v>
      </c>
      <c r="D517" s="27" t="s">
        <v>1116</v>
      </c>
      <c r="E517" s="27" t="s">
        <v>11925</v>
      </c>
      <c r="F517" s="27" t="s">
        <v>11926</v>
      </c>
      <c r="G517" s="27" t="s">
        <v>10578</v>
      </c>
      <c r="H517" s="27" t="s">
        <v>3140</v>
      </c>
      <c r="I517" s="27" t="s">
        <v>11076</v>
      </c>
      <c r="J517" s="27" t="s">
        <v>11927</v>
      </c>
      <c r="K517" s="27" t="s">
        <v>11928</v>
      </c>
      <c r="L517" s="29" t="s">
        <v>10272</v>
      </c>
      <c r="M517" s="36" t="s">
        <v>10274</v>
      </c>
      <c r="N517" s="36" t="s">
        <v>10274</v>
      </c>
      <c r="O517" s="36" t="s">
        <v>10274</v>
      </c>
      <c r="P517" s="36" t="s">
        <v>10274</v>
      </c>
      <c r="Q517" s="36" t="s">
        <v>10273</v>
      </c>
      <c r="R517" s="36">
        <v>32</v>
      </c>
      <c r="S517" s="36">
        <v>27</v>
      </c>
      <c r="T517" s="36">
        <v>59</v>
      </c>
      <c r="U517" s="36">
        <v>32</v>
      </c>
      <c r="V517" s="36">
        <v>34</v>
      </c>
      <c r="W517" s="36">
        <v>66</v>
      </c>
      <c r="X517" s="31">
        <v>10</v>
      </c>
      <c r="Y517" s="27" t="s">
        <v>10274</v>
      </c>
      <c r="Z517" s="27" t="s">
        <v>10273</v>
      </c>
      <c r="AA517" s="27" t="s">
        <v>10273</v>
      </c>
      <c r="AB517" s="27" t="s">
        <v>10274</v>
      </c>
      <c r="AC517" s="27" t="s">
        <v>10273</v>
      </c>
      <c r="AD517" s="27" t="s">
        <v>10273</v>
      </c>
      <c r="AE517" s="27" t="s">
        <v>10273</v>
      </c>
      <c r="AF517" s="27" t="s">
        <v>10273</v>
      </c>
      <c r="AG517" s="27" t="s">
        <v>10275</v>
      </c>
      <c r="AH517" s="27" t="s">
        <v>10273</v>
      </c>
      <c r="AI517" s="27" t="s">
        <v>10273</v>
      </c>
      <c r="AJ517" s="27" t="s">
        <v>10274</v>
      </c>
      <c r="AK517" s="27" t="s">
        <v>10274</v>
      </c>
      <c r="AL517" s="27" t="s">
        <v>11929</v>
      </c>
      <c r="AM517" s="33">
        <v>0</v>
      </c>
      <c r="AN517" s="33">
        <v>0</v>
      </c>
      <c r="AO517" s="33">
        <v>0</v>
      </c>
      <c r="AP517" s="33">
        <v>0</v>
      </c>
      <c r="AQ517" s="33">
        <v>0</v>
      </c>
      <c r="AR517" s="33">
        <v>0</v>
      </c>
      <c r="AS517" s="33" t="s">
        <v>10275</v>
      </c>
      <c r="AT517" s="33" t="s">
        <v>10275</v>
      </c>
      <c r="AU517" s="33" t="s">
        <v>10275</v>
      </c>
      <c r="AV517" s="34" t="s">
        <v>10649</v>
      </c>
      <c r="AW517" s="34" t="s">
        <v>10316</v>
      </c>
      <c r="AX517" s="34" t="s">
        <v>10276</v>
      </c>
      <c r="AY517" s="35" t="s">
        <v>10275</v>
      </c>
      <c r="AZ517" s="35" t="s">
        <v>10275</v>
      </c>
      <c r="BA517" s="35" t="s">
        <v>10275</v>
      </c>
      <c r="BB517" s="35" t="s">
        <v>10275</v>
      </c>
      <c r="BC517" s="35" t="s">
        <v>10856</v>
      </c>
      <c r="BD517" s="35" t="s">
        <v>10856</v>
      </c>
      <c r="BE517" s="28" t="s">
        <v>10273</v>
      </c>
      <c r="BF517" s="28" t="s">
        <v>10273</v>
      </c>
      <c r="BG517" s="28" t="s">
        <v>10274</v>
      </c>
      <c r="BH517" s="28" t="s">
        <v>10274</v>
      </c>
      <c r="BI517" s="28" t="s">
        <v>10273</v>
      </c>
      <c r="BJ517" s="28" t="s">
        <v>10274</v>
      </c>
      <c r="BK517" s="28" t="s">
        <v>10274</v>
      </c>
      <c r="BL517" s="28" t="s">
        <v>10274</v>
      </c>
      <c r="BM517" s="28" t="s">
        <v>10274</v>
      </c>
      <c r="BN517" s="28" t="s">
        <v>10273</v>
      </c>
      <c r="BO517" s="28" t="s">
        <v>10273</v>
      </c>
      <c r="BP517" s="28" t="s">
        <v>10273</v>
      </c>
      <c r="BQ517" s="27" t="s">
        <v>10274</v>
      </c>
      <c r="BR517" s="27" t="s">
        <v>10274</v>
      </c>
      <c r="BS517" s="27" t="s">
        <v>10273</v>
      </c>
      <c r="BT517" s="27" t="s">
        <v>10273</v>
      </c>
      <c r="BU517" s="28" t="s">
        <v>10273</v>
      </c>
      <c r="BV517" s="28" t="s">
        <v>10274</v>
      </c>
      <c r="BW517" s="28" t="s">
        <v>10273</v>
      </c>
      <c r="BX517" s="27" t="s">
        <v>10279</v>
      </c>
      <c r="BY517" s="27" t="s">
        <v>10273</v>
      </c>
      <c r="BZ517" s="27" t="s">
        <v>10274</v>
      </c>
    </row>
    <row r="518" spans="1:78" ht="25.5" customHeight="1" x14ac:dyDescent="0.25">
      <c r="A518" s="27">
        <v>317</v>
      </c>
      <c r="B518" s="28" t="s">
        <v>11825</v>
      </c>
      <c r="C518" s="28" t="s">
        <v>11826</v>
      </c>
      <c r="D518" s="27" t="s">
        <v>1116</v>
      </c>
      <c r="E518" s="27" t="s">
        <v>11827</v>
      </c>
      <c r="F518" s="27" t="s">
        <v>11828</v>
      </c>
      <c r="G518" s="27" t="s">
        <v>10578</v>
      </c>
      <c r="H518" s="27" t="s">
        <v>3140</v>
      </c>
      <c r="I518" s="27" t="s">
        <v>11076</v>
      </c>
      <c r="J518" s="27" t="s">
        <v>11829</v>
      </c>
      <c r="K518" s="27" t="s">
        <v>11830</v>
      </c>
      <c r="L518" s="29" t="s">
        <v>10272</v>
      </c>
      <c r="M518" s="36" t="s">
        <v>10274</v>
      </c>
      <c r="N518" s="36" t="s">
        <v>10274</v>
      </c>
      <c r="O518" s="36" t="s">
        <v>10274</v>
      </c>
      <c r="P518" s="36" t="s">
        <v>10274</v>
      </c>
      <c r="Q518" s="36" t="s">
        <v>10273</v>
      </c>
      <c r="R518" s="36">
        <v>72</v>
      </c>
      <c r="S518" s="36">
        <v>58</v>
      </c>
      <c r="T518" s="36">
        <v>130</v>
      </c>
      <c r="U518" s="36">
        <v>65</v>
      </c>
      <c r="V518" s="36">
        <v>66</v>
      </c>
      <c r="W518" s="36">
        <v>131</v>
      </c>
      <c r="X518" s="31">
        <v>11</v>
      </c>
      <c r="Y518" s="27" t="s">
        <v>10274</v>
      </c>
      <c r="Z518" s="27" t="s">
        <v>10273</v>
      </c>
      <c r="AA518" s="27" t="s">
        <v>10273</v>
      </c>
      <c r="AB518" s="27" t="s">
        <v>10273</v>
      </c>
      <c r="AC518" s="27" t="s">
        <v>10273</v>
      </c>
      <c r="AD518" s="27" t="s">
        <v>10273</v>
      </c>
      <c r="AE518" s="27" t="s">
        <v>10273</v>
      </c>
      <c r="AF518" s="27" t="s">
        <v>10274</v>
      </c>
      <c r="AG518" s="27" t="s">
        <v>11831</v>
      </c>
      <c r="AH518" s="27" t="s">
        <v>10273</v>
      </c>
      <c r="AI518" s="27" t="s">
        <v>10273</v>
      </c>
      <c r="AJ518" s="27" t="s">
        <v>10274</v>
      </c>
      <c r="AK518" s="27" t="s">
        <v>10273</v>
      </c>
      <c r="AL518" s="27" t="s">
        <v>10275</v>
      </c>
      <c r="AM518" s="33" t="s">
        <v>10286</v>
      </c>
      <c r="AN518" s="33" t="s">
        <v>10286</v>
      </c>
      <c r="AO518" s="33" t="s">
        <v>10276</v>
      </c>
      <c r="AP518" s="33">
        <v>0</v>
      </c>
      <c r="AQ518" s="33">
        <v>0</v>
      </c>
      <c r="AR518" s="33">
        <v>0</v>
      </c>
      <c r="AS518" s="33" t="s">
        <v>10275</v>
      </c>
      <c r="AT518" s="33" t="s">
        <v>10275</v>
      </c>
      <c r="AU518" s="33" t="s">
        <v>10275</v>
      </c>
      <c r="AV518" s="34" t="s">
        <v>10316</v>
      </c>
      <c r="AW518" s="34" t="s">
        <v>10277</v>
      </c>
      <c r="AX518" s="34" t="s">
        <v>10276</v>
      </c>
      <c r="AY518" s="35" t="s">
        <v>10856</v>
      </c>
      <c r="AZ518" s="35" t="s">
        <v>10275</v>
      </c>
      <c r="BA518" s="35" t="s">
        <v>10275</v>
      </c>
      <c r="BB518" s="35" t="s">
        <v>10275</v>
      </c>
      <c r="BC518" s="35" t="s">
        <v>10856</v>
      </c>
      <c r="BD518" s="35" t="s">
        <v>10856</v>
      </c>
      <c r="BE518" s="28" t="s">
        <v>10274</v>
      </c>
      <c r="BF518" s="28" t="s">
        <v>10273</v>
      </c>
      <c r="BG518" s="28" t="s">
        <v>10273</v>
      </c>
      <c r="BH518" s="28" t="s">
        <v>10273</v>
      </c>
      <c r="BI518" s="28" t="s">
        <v>10273</v>
      </c>
      <c r="BJ518" s="28" t="s">
        <v>10274</v>
      </c>
      <c r="BK518" s="28" t="s">
        <v>10273</v>
      </c>
      <c r="BL518" s="28" t="s">
        <v>10273</v>
      </c>
      <c r="BM518" s="28" t="s">
        <v>10274</v>
      </c>
      <c r="BN518" s="28" t="s">
        <v>10273</v>
      </c>
      <c r="BO518" s="28" t="s">
        <v>10273</v>
      </c>
      <c r="BP518" s="28" t="s">
        <v>10273</v>
      </c>
      <c r="BQ518" s="27" t="s">
        <v>10274</v>
      </c>
      <c r="BR518" s="27" t="s">
        <v>10274</v>
      </c>
      <c r="BS518" s="27" t="s">
        <v>10273</v>
      </c>
      <c r="BT518" s="27" t="s">
        <v>10273</v>
      </c>
      <c r="BU518" s="28" t="s">
        <v>10273</v>
      </c>
      <c r="BV518" s="28" t="s">
        <v>10274</v>
      </c>
      <c r="BW518" s="28" t="s">
        <v>10273</v>
      </c>
      <c r="BX518" s="27" t="s">
        <v>10279</v>
      </c>
      <c r="BY518" s="27" t="s">
        <v>10273</v>
      </c>
      <c r="BZ518" s="27" t="s">
        <v>10274</v>
      </c>
    </row>
    <row r="519" spans="1:78" ht="25.5" customHeight="1" x14ac:dyDescent="0.25">
      <c r="A519" s="27">
        <v>311</v>
      </c>
      <c r="B519" s="28" t="s">
        <v>11789</v>
      </c>
      <c r="C519" s="28" t="s">
        <v>11790</v>
      </c>
      <c r="D519" s="27" t="s">
        <v>1116</v>
      </c>
      <c r="E519" s="27" t="s">
        <v>11791</v>
      </c>
      <c r="F519" s="27" t="s">
        <v>11792</v>
      </c>
      <c r="G519" s="27" t="s">
        <v>10578</v>
      </c>
      <c r="H519" s="27" t="s">
        <v>3140</v>
      </c>
      <c r="I519" s="27" t="s">
        <v>11076</v>
      </c>
      <c r="J519" s="27" t="s">
        <v>11793</v>
      </c>
      <c r="K519" s="27" t="s">
        <v>11794</v>
      </c>
      <c r="L519" s="29" t="s">
        <v>10272</v>
      </c>
      <c r="M519" s="36" t="s">
        <v>10274</v>
      </c>
      <c r="N519" s="36" t="s">
        <v>10274</v>
      </c>
      <c r="O519" s="36" t="s">
        <v>10274</v>
      </c>
      <c r="P519" s="36" t="s">
        <v>10274</v>
      </c>
      <c r="Q519" s="36" t="s">
        <v>10273</v>
      </c>
      <c r="R519" s="36">
        <v>124</v>
      </c>
      <c r="S519" s="36">
        <v>123</v>
      </c>
      <c r="T519" s="36">
        <v>247</v>
      </c>
      <c r="U519" s="36">
        <v>123</v>
      </c>
      <c r="V519" s="36">
        <v>107</v>
      </c>
      <c r="W519" s="36">
        <v>230</v>
      </c>
      <c r="X519" s="31">
        <v>6</v>
      </c>
      <c r="Y519" s="27" t="s">
        <v>10274</v>
      </c>
      <c r="Z519" s="27" t="s">
        <v>10273</v>
      </c>
      <c r="AA519" s="27" t="s">
        <v>10273</v>
      </c>
      <c r="AB519" s="27" t="s">
        <v>10273</v>
      </c>
      <c r="AC519" s="27" t="s">
        <v>10273</v>
      </c>
      <c r="AD519" s="27" t="s">
        <v>10273</v>
      </c>
      <c r="AE519" s="27" t="s">
        <v>10273</v>
      </c>
      <c r="AF519" s="27" t="s">
        <v>10273</v>
      </c>
      <c r="AG519" s="27" t="s">
        <v>10275</v>
      </c>
      <c r="AH519" s="27" t="s">
        <v>10274</v>
      </c>
      <c r="AI519" s="27" t="s">
        <v>10274</v>
      </c>
      <c r="AJ519" s="27" t="s">
        <v>10274</v>
      </c>
      <c r="AK519" s="27" t="s">
        <v>10273</v>
      </c>
      <c r="AL519" s="27" t="s">
        <v>10275</v>
      </c>
      <c r="AM519" s="33" t="s">
        <v>10287</v>
      </c>
      <c r="AN519" s="33" t="s">
        <v>10287</v>
      </c>
      <c r="AO519" s="33" t="s">
        <v>10276</v>
      </c>
      <c r="AP519" s="33">
        <v>0</v>
      </c>
      <c r="AQ519" s="33">
        <v>0</v>
      </c>
      <c r="AR519" s="33">
        <v>0</v>
      </c>
      <c r="AS519" s="33" t="s">
        <v>10275</v>
      </c>
      <c r="AT519" s="33" t="s">
        <v>10275</v>
      </c>
      <c r="AU519" s="33" t="s">
        <v>10275</v>
      </c>
      <c r="AV519" s="34" t="s">
        <v>10277</v>
      </c>
      <c r="AW519" s="34" t="s">
        <v>10277</v>
      </c>
      <c r="AX519" s="34" t="s">
        <v>10286</v>
      </c>
      <c r="AY519" s="35" t="s">
        <v>10856</v>
      </c>
      <c r="AZ519" s="35" t="s">
        <v>10275</v>
      </c>
      <c r="BA519" s="35" t="s">
        <v>10275</v>
      </c>
      <c r="BB519" s="35" t="s">
        <v>10275</v>
      </c>
      <c r="BC519" s="35" t="s">
        <v>10856</v>
      </c>
      <c r="BD519" s="35" t="s">
        <v>10856</v>
      </c>
      <c r="BE519" s="28" t="s">
        <v>10273</v>
      </c>
      <c r="BF519" s="28" t="s">
        <v>10273</v>
      </c>
      <c r="BG519" s="28" t="s">
        <v>10273</v>
      </c>
      <c r="BH519" s="28" t="s">
        <v>10274</v>
      </c>
      <c r="BI519" s="28" t="s">
        <v>10273</v>
      </c>
      <c r="BJ519" s="28" t="s">
        <v>10274</v>
      </c>
      <c r="BK519" s="28" t="s">
        <v>10273</v>
      </c>
      <c r="BL519" s="28" t="s">
        <v>10274</v>
      </c>
      <c r="BM519" s="28" t="s">
        <v>10273</v>
      </c>
      <c r="BN519" s="28" t="s">
        <v>10273</v>
      </c>
      <c r="BO519" s="28" t="s">
        <v>10273</v>
      </c>
      <c r="BP519" s="28" t="s">
        <v>10273</v>
      </c>
      <c r="BQ519" s="27" t="s">
        <v>10274</v>
      </c>
      <c r="BR519" s="27" t="s">
        <v>10274</v>
      </c>
      <c r="BS519" s="27" t="s">
        <v>10273</v>
      </c>
      <c r="BT519" s="27" t="s">
        <v>10273</v>
      </c>
      <c r="BU519" s="28" t="s">
        <v>10274</v>
      </c>
      <c r="BV519" s="28" t="s">
        <v>10274</v>
      </c>
      <c r="BW519" s="28" t="s">
        <v>10273</v>
      </c>
      <c r="BX519" s="27" t="s">
        <v>10279</v>
      </c>
      <c r="BY519" s="27" t="s">
        <v>10273</v>
      </c>
      <c r="BZ519" s="27" t="s">
        <v>10274</v>
      </c>
    </row>
    <row r="520" spans="1:78" ht="25.5" customHeight="1" x14ac:dyDescent="0.25">
      <c r="A520" s="27">
        <v>310</v>
      </c>
      <c r="B520" s="28" t="s">
        <v>11782</v>
      </c>
      <c r="C520" s="28" t="s">
        <v>11783</v>
      </c>
      <c r="D520" s="27" t="s">
        <v>1116</v>
      </c>
      <c r="E520" s="27" t="s">
        <v>11784</v>
      </c>
      <c r="F520" s="27" t="s">
        <v>11785</v>
      </c>
      <c r="G520" s="27" t="s">
        <v>10578</v>
      </c>
      <c r="H520" s="27" t="s">
        <v>3140</v>
      </c>
      <c r="I520" s="27" t="s">
        <v>11076</v>
      </c>
      <c r="J520" s="27" t="s">
        <v>11786</v>
      </c>
      <c r="K520" s="27" t="s">
        <v>11787</v>
      </c>
      <c r="L520" s="29" t="s">
        <v>10309</v>
      </c>
      <c r="M520" s="36" t="s">
        <v>10273</v>
      </c>
      <c r="N520" s="36" t="s">
        <v>10273</v>
      </c>
      <c r="O520" s="36" t="s">
        <v>10273</v>
      </c>
      <c r="P520" s="36" t="s">
        <v>10273</v>
      </c>
      <c r="Q520" s="36" t="s">
        <v>10274</v>
      </c>
      <c r="R520" s="36">
        <v>163</v>
      </c>
      <c r="S520" s="36">
        <v>152</v>
      </c>
      <c r="T520" s="36">
        <v>315</v>
      </c>
      <c r="U520" s="36">
        <v>154</v>
      </c>
      <c r="V520" s="36">
        <v>158</v>
      </c>
      <c r="W520" s="36">
        <v>312</v>
      </c>
      <c r="X520" s="31">
        <v>18</v>
      </c>
      <c r="Y520" s="27" t="s">
        <v>10274</v>
      </c>
      <c r="Z520" s="27" t="s">
        <v>10274</v>
      </c>
      <c r="AA520" s="27" t="s">
        <v>10274</v>
      </c>
      <c r="AB520" s="27" t="s">
        <v>10273</v>
      </c>
      <c r="AC520" s="27" t="s">
        <v>10273</v>
      </c>
      <c r="AD520" s="27" t="s">
        <v>10273</v>
      </c>
      <c r="AE520" s="27" t="s">
        <v>10273</v>
      </c>
      <c r="AF520" s="27" t="s">
        <v>10273</v>
      </c>
      <c r="AG520" s="27" t="s">
        <v>10275</v>
      </c>
      <c r="AH520" s="27" t="s">
        <v>10274</v>
      </c>
      <c r="AI520" s="27" t="s">
        <v>10274</v>
      </c>
      <c r="AJ520" s="27" t="s">
        <v>10273</v>
      </c>
      <c r="AK520" s="27" t="s">
        <v>10273</v>
      </c>
      <c r="AL520" s="27" t="s">
        <v>10275</v>
      </c>
      <c r="AM520" s="32" t="s">
        <v>10275</v>
      </c>
      <c r="AN520" s="32" t="s">
        <v>10275</v>
      </c>
      <c r="AO520" s="32" t="s">
        <v>10275</v>
      </c>
      <c r="AP520" s="33" t="s">
        <v>10275</v>
      </c>
      <c r="AQ520" s="33" t="s">
        <v>10275</v>
      </c>
      <c r="AR520" s="33" t="s">
        <v>10275</v>
      </c>
      <c r="AS520" s="33" t="s">
        <v>11788</v>
      </c>
      <c r="AT520" s="33" t="s">
        <v>10302</v>
      </c>
      <c r="AU520" s="33" t="s">
        <v>10276</v>
      </c>
      <c r="AV520" s="34">
        <v>0</v>
      </c>
      <c r="AW520" s="34">
        <v>0</v>
      </c>
      <c r="AX520" s="34">
        <v>0</v>
      </c>
      <c r="AY520" s="35" t="s">
        <v>10275</v>
      </c>
      <c r="AZ520" s="35" t="s">
        <v>10275</v>
      </c>
      <c r="BA520" s="35" t="s">
        <v>10275</v>
      </c>
      <c r="BB520" s="35" t="s">
        <v>10856</v>
      </c>
      <c r="BC520" s="35" t="s">
        <v>10275</v>
      </c>
      <c r="BD520" s="35" t="s">
        <v>10856</v>
      </c>
      <c r="BE520" s="28" t="s">
        <v>10273</v>
      </c>
      <c r="BF520" s="28" t="s">
        <v>10273</v>
      </c>
      <c r="BG520" s="28" t="s">
        <v>10274</v>
      </c>
      <c r="BH520" s="28" t="s">
        <v>10274</v>
      </c>
      <c r="BI520" s="28" t="s">
        <v>10273</v>
      </c>
      <c r="BJ520" s="28" t="s">
        <v>10274</v>
      </c>
      <c r="BK520" s="28" t="s">
        <v>10274</v>
      </c>
      <c r="BL520" s="28" t="s">
        <v>10274</v>
      </c>
      <c r="BM520" s="28" t="s">
        <v>10273</v>
      </c>
      <c r="BN520" s="28" t="s">
        <v>10274</v>
      </c>
      <c r="BO520" s="28" t="s">
        <v>10273</v>
      </c>
      <c r="BP520" s="28" t="s">
        <v>10273</v>
      </c>
      <c r="BQ520" s="27" t="s">
        <v>10274</v>
      </c>
      <c r="BR520" s="27" t="s">
        <v>10274</v>
      </c>
      <c r="BS520" s="27" t="s">
        <v>10273</v>
      </c>
      <c r="BT520" s="27" t="s">
        <v>10273</v>
      </c>
      <c r="BU520" s="28" t="s">
        <v>10274</v>
      </c>
      <c r="BV520" s="28" t="s">
        <v>10274</v>
      </c>
      <c r="BW520" s="28" t="s">
        <v>10273</v>
      </c>
      <c r="BX520" s="27" t="s">
        <v>10279</v>
      </c>
      <c r="BY520" s="27" t="s">
        <v>10273</v>
      </c>
      <c r="BZ520" s="27" t="s">
        <v>10274</v>
      </c>
    </row>
    <row r="521" spans="1:78" ht="25.5" customHeight="1" x14ac:dyDescent="0.25">
      <c r="A521" s="27">
        <v>294</v>
      </c>
      <c r="B521" s="28" t="s">
        <v>11693</v>
      </c>
      <c r="C521" s="28" t="s">
        <v>11694</v>
      </c>
      <c r="D521" s="27" t="s">
        <v>1116</v>
      </c>
      <c r="E521" s="27" t="s">
        <v>11695</v>
      </c>
      <c r="F521" s="27" t="s">
        <v>11696</v>
      </c>
      <c r="G521" s="27" t="s">
        <v>10578</v>
      </c>
      <c r="H521" s="27" t="s">
        <v>3140</v>
      </c>
      <c r="I521" s="27" t="s">
        <v>11076</v>
      </c>
      <c r="J521" s="27" t="s">
        <v>3213</v>
      </c>
      <c r="K521" s="27" t="s">
        <v>11697</v>
      </c>
      <c r="L521" s="29" t="s">
        <v>10272</v>
      </c>
      <c r="M521" s="36" t="s">
        <v>10274</v>
      </c>
      <c r="N521" s="36" t="s">
        <v>10274</v>
      </c>
      <c r="O521" s="36" t="s">
        <v>10274</v>
      </c>
      <c r="P521" s="36" t="s">
        <v>10274</v>
      </c>
      <c r="Q521" s="36" t="s">
        <v>10273</v>
      </c>
      <c r="R521" s="36">
        <v>14</v>
      </c>
      <c r="S521" s="36">
        <v>14</v>
      </c>
      <c r="T521" s="36">
        <v>28</v>
      </c>
      <c r="U521" s="36">
        <v>17</v>
      </c>
      <c r="V521" s="36">
        <v>17</v>
      </c>
      <c r="W521" s="36">
        <v>34</v>
      </c>
      <c r="X521" s="31">
        <v>7</v>
      </c>
      <c r="Y521" s="27" t="s">
        <v>10274</v>
      </c>
      <c r="Z521" s="27" t="s">
        <v>10273</v>
      </c>
      <c r="AA521" s="27" t="s">
        <v>10273</v>
      </c>
      <c r="AB521" s="27" t="s">
        <v>10273</v>
      </c>
      <c r="AC521" s="27" t="s">
        <v>10273</v>
      </c>
      <c r="AD521" s="27" t="s">
        <v>10273</v>
      </c>
      <c r="AE521" s="27" t="s">
        <v>10273</v>
      </c>
      <c r="AF521" s="27" t="s">
        <v>10273</v>
      </c>
      <c r="AG521" s="27" t="s">
        <v>10275</v>
      </c>
      <c r="AH521" s="27" t="s">
        <v>10274</v>
      </c>
      <c r="AI521" s="27" t="s">
        <v>10273</v>
      </c>
      <c r="AJ521" s="27" t="s">
        <v>10274</v>
      </c>
      <c r="AK521" s="27" t="s">
        <v>10273</v>
      </c>
      <c r="AL521" s="27" t="s">
        <v>10275</v>
      </c>
      <c r="AM521" s="33" t="s">
        <v>10276</v>
      </c>
      <c r="AN521" s="33" t="s">
        <v>10276</v>
      </c>
      <c r="AO521" s="33" t="s">
        <v>10277</v>
      </c>
      <c r="AP521" s="33">
        <v>0</v>
      </c>
      <c r="AQ521" s="33">
        <v>0</v>
      </c>
      <c r="AR521" s="33">
        <v>0</v>
      </c>
      <c r="AS521" s="33" t="s">
        <v>10275</v>
      </c>
      <c r="AT521" s="33" t="s">
        <v>10275</v>
      </c>
      <c r="AU521" s="33" t="s">
        <v>10275</v>
      </c>
      <c r="AV521" s="34" t="s">
        <v>10276</v>
      </c>
      <c r="AW521" s="34" t="s">
        <v>10276</v>
      </c>
      <c r="AX521" s="34" t="s">
        <v>10277</v>
      </c>
      <c r="AY521" s="35" t="s">
        <v>10856</v>
      </c>
      <c r="AZ521" s="35" t="s">
        <v>10275</v>
      </c>
      <c r="BA521" s="35" t="s">
        <v>10275</v>
      </c>
      <c r="BB521" s="35" t="s">
        <v>10275</v>
      </c>
      <c r="BC521" s="35" t="s">
        <v>10856</v>
      </c>
      <c r="BD521" s="35" t="s">
        <v>10856</v>
      </c>
      <c r="BE521" s="28" t="s">
        <v>10274</v>
      </c>
      <c r="BF521" s="28" t="s">
        <v>10273</v>
      </c>
      <c r="BG521" s="28" t="s">
        <v>10274</v>
      </c>
      <c r="BH521" s="28" t="s">
        <v>10274</v>
      </c>
      <c r="BI521" s="28" t="s">
        <v>10273</v>
      </c>
      <c r="BJ521" s="28" t="s">
        <v>10273</v>
      </c>
      <c r="BK521" s="28" t="s">
        <v>10275</v>
      </c>
      <c r="BL521" s="28" t="s">
        <v>10275</v>
      </c>
      <c r="BM521" s="28" t="s">
        <v>10275</v>
      </c>
      <c r="BN521" s="28" t="s">
        <v>10275</v>
      </c>
      <c r="BO521" s="28" t="s">
        <v>10275</v>
      </c>
      <c r="BP521" s="28" t="s">
        <v>10275</v>
      </c>
      <c r="BQ521" s="27" t="s">
        <v>10274</v>
      </c>
      <c r="BR521" s="27" t="s">
        <v>10273</v>
      </c>
      <c r="BS521" s="27" t="s">
        <v>10273</v>
      </c>
      <c r="BT521" s="27" t="s">
        <v>10273</v>
      </c>
      <c r="BU521" s="28" t="s">
        <v>10273</v>
      </c>
      <c r="BV521" s="28" t="s">
        <v>10274</v>
      </c>
      <c r="BW521" s="28" t="s">
        <v>10273</v>
      </c>
      <c r="BX521" s="27" t="s">
        <v>10279</v>
      </c>
      <c r="BY521" s="27" t="s">
        <v>10273</v>
      </c>
      <c r="BZ521" s="27" t="s">
        <v>10274</v>
      </c>
    </row>
    <row r="522" spans="1:78" ht="25.5" customHeight="1" x14ac:dyDescent="0.25">
      <c r="A522" s="27">
        <v>314</v>
      </c>
      <c r="B522" s="28" t="s">
        <v>11807</v>
      </c>
      <c r="C522" s="28" t="s">
        <v>11808</v>
      </c>
      <c r="D522" s="27" t="s">
        <v>1116</v>
      </c>
      <c r="E522" s="27" t="s">
        <v>11809</v>
      </c>
      <c r="F522" s="27" t="s">
        <v>11810</v>
      </c>
      <c r="G522" s="27" t="s">
        <v>10578</v>
      </c>
      <c r="H522" s="27" t="s">
        <v>3140</v>
      </c>
      <c r="I522" s="27" t="s">
        <v>11076</v>
      </c>
      <c r="J522" s="27" t="s">
        <v>11811</v>
      </c>
      <c r="K522" s="27" t="s">
        <v>11812</v>
      </c>
      <c r="L522" s="29" t="s">
        <v>10272</v>
      </c>
      <c r="M522" s="36" t="s">
        <v>10274</v>
      </c>
      <c r="N522" s="36" t="s">
        <v>10274</v>
      </c>
      <c r="O522" s="36" t="s">
        <v>10274</v>
      </c>
      <c r="P522" s="36" t="s">
        <v>10274</v>
      </c>
      <c r="Q522" s="36" t="s">
        <v>10273</v>
      </c>
      <c r="R522" s="36">
        <v>54</v>
      </c>
      <c r="S522" s="36">
        <v>50</v>
      </c>
      <c r="T522" s="36">
        <v>104</v>
      </c>
      <c r="U522" s="36">
        <v>47</v>
      </c>
      <c r="V522" s="36">
        <v>55</v>
      </c>
      <c r="W522" s="36">
        <v>102</v>
      </c>
      <c r="X522" s="31">
        <v>17</v>
      </c>
      <c r="Y522" s="27" t="s">
        <v>10274</v>
      </c>
      <c r="Z522" s="27" t="s">
        <v>10273</v>
      </c>
      <c r="AA522" s="27" t="s">
        <v>10273</v>
      </c>
      <c r="AB522" s="27" t="s">
        <v>10273</v>
      </c>
      <c r="AC522" s="27" t="s">
        <v>10273</v>
      </c>
      <c r="AD522" s="27" t="s">
        <v>10273</v>
      </c>
      <c r="AE522" s="27" t="s">
        <v>10273</v>
      </c>
      <c r="AF522" s="27" t="s">
        <v>10273</v>
      </c>
      <c r="AG522" s="27" t="s">
        <v>10275</v>
      </c>
      <c r="AH522" s="27" t="s">
        <v>10273</v>
      </c>
      <c r="AI522" s="27" t="s">
        <v>10274</v>
      </c>
      <c r="AJ522" s="27" t="s">
        <v>10273</v>
      </c>
      <c r="AK522" s="27" t="s">
        <v>10273</v>
      </c>
      <c r="AL522" s="27" t="s">
        <v>10275</v>
      </c>
      <c r="AM522" s="33" t="s">
        <v>10323</v>
      </c>
      <c r="AN522" s="33" t="s">
        <v>10323</v>
      </c>
      <c r="AO522" s="33" t="s">
        <v>10276</v>
      </c>
      <c r="AP522" s="33">
        <v>0</v>
      </c>
      <c r="AQ522" s="33">
        <v>0</v>
      </c>
      <c r="AR522" s="33">
        <v>0</v>
      </c>
      <c r="AS522" s="33" t="s">
        <v>10275</v>
      </c>
      <c r="AT522" s="33" t="s">
        <v>10275</v>
      </c>
      <c r="AU522" s="33" t="s">
        <v>10275</v>
      </c>
      <c r="AV522" s="34" t="s">
        <v>10345</v>
      </c>
      <c r="AW522" s="34" t="s">
        <v>10345</v>
      </c>
      <c r="AX522" s="34" t="s">
        <v>10276</v>
      </c>
      <c r="AY522" s="35" t="s">
        <v>10856</v>
      </c>
      <c r="AZ522" s="35" t="s">
        <v>10275</v>
      </c>
      <c r="BA522" s="35" t="s">
        <v>10275</v>
      </c>
      <c r="BB522" s="35" t="s">
        <v>10275</v>
      </c>
      <c r="BC522" s="35" t="s">
        <v>10856</v>
      </c>
      <c r="BD522" s="35" t="s">
        <v>10856</v>
      </c>
      <c r="BE522" s="28" t="s">
        <v>10274</v>
      </c>
      <c r="BF522" s="28" t="s">
        <v>10273</v>
      </c>
      <c r="BG522" s="28" t="s">
        <v>10273</v>
      </c>
      <c r="BH522" s="28" t="s">
        <v>10273</v>
      </c>
      <c r="BI522" s="28" t="s">
        <v>10273</v>
      </c>
      <c r="BJ522" s="28" t="s">
        <v>10274</v>
      </c>
      <c r="BK522" s="28" t="s">
        <v>10273</v>
      </c>
      <c r="BL522" s="28" t="s">
        <v>10273</v>
      </c>
      <c r="BM522" s="28" t="s">
        <v>10274</v>
      </c>
      <c r="BN522" s="28" t="s">
        <v>10273</v>
      </c>
      <c r="BO522" s="28" t="s">
        <v>10273</v>
      </c>
      <c r="BP522" s="28" t="s">
        <v>10273</v>
      </c>
      <c r="BQ522" s="27" t="s">
        <v>10274</v>
      </c>
      <c r="BR522" s="27" t="s">
        <v>10273</v>
      </c>
      <c r="BS522" s="27" t="s">
        <v>10273</v>
      </c>
      <c r="BT522" s="27" t="s">
        <v>10273</v>
      </c>
      <c r="BU522" s="28" t="s">
        <v>10274</v>
      </c>
      <c r="BV522" s="28" t="s">
        <v>10274</v>
      </c>
      <c r="BW522" s="28" t="s">
        <v>10273</v>
      </c>
      <c r="BX522" s="27" t="s">
        <v>10279</v>
      </c>
      <c r="BY522" s="27" t="s">
        <v>10273</v>
      </c>
      <c r="BZ522" s="27" t="s">
        <v>10274</v>
      </c>
    </row>
    <row r="523" spans="1:78" ht="25.5" customHeight="1" x14ac:dyDescent="0.25">
      <c r="A523" s="27">
        <v>293</v>
      </c>
      <c r="B523" s="28" t="s">
        <v>11687</v>
      </c>
      <c r="C523" s="28" t="s">
        <v>11688</v>
      </c>
      <c r="D523" s="27" t="s">
        <v>1116</v>
      </c>
      <c r="E523" s="27" t="s">
        <v>11689</v>
      </c>
      <c r="F523" s="27" t="s">
        <v>11690</v>
      </c>
      <c r="G523" s="27" t="s">
        <v>10578</v>
      </c>
      <c r="H523" s="27" t="s">
        <v>3140</v>
      </c>
      <c r="I523" s="27" t="s">
        <v>11076</v>
      </c>
      <c r="J523" s="27" t="s">
        <v>11691</v>
      </c>
      <c r="K523" s="27" t="s">
        <v>11692</v>
      </c>
      <c r="L523" s="29" t="s">
        <v>10272</v>
      </c>
      <c r="M523" s="36" t="s">
        <v>10274</v>
      </c>
      <c r="N523" s="36" t="s">
        <v>10274</v>
      </c>
      <c r="O523" s="36" t="s">
        <v>10274</v>
      </c>
      <c r="P523" s="36" t="s">
        <v>10274</v>
      </c>
      <c r="Q523" s="36" t="s">
        <v>10273</v>
      </c>
      <c r="R523" s="36">
        <v>135</v>
      </c>
      <c r="S523" s="36">
        <v>133</v>
      </c>
      <c r="T523" s="36">
        <v>268</v>
      </c>
      <c r="U523" s="36">
        <v>131</v>
      </c>
      <c r="V523" s="36">
        <v>145</v>
      </c>
      <c r="W523" s="36">
        <v>276</v>
      </c>
      <c r="X523" s="31">
        <v>20</v>
      </c>
      <c r="Y523" s="27" t="s">
        <v>10274</v>
      </c>
      <c r="Z523" s="27" t="s">
        <v>10273</v>
      </c>
      <c r="AA523" s="27" t="s">
        <v>10273</v>
      </c>
      <c r="AB523" s="27" t="s">
        <v>10274</v>
      </c>
      <c r="AC523" s="27" t="s">
        <v>10273</v>
      </c>
      <c r="AD523" s="27" t="s">
        <v>10273</v>
      </c>
      <c r="AE523" s="27" t="s">
        <v>10273</v>
      </c>
      <c r="AF523" s="27" t="s">
        <v>10273</v>
      </c>
      <c r="AG523" s="27" t="s">
        <v>10275</v>
      </c>
      <c r="AH523" s="27" t="s">
        <v>10273</v>
      </c>
      <c r="AI523" s="27" t="s">
        <v>10274</v>
      </c>
      <c r="AJ523" s="27" t="s">
        <v>10274</v>
      </c>
      <c r="AK523" s="27" t="s">
        <v>10273</v>
      </c>
      <c r="AL523" s="27" t="s">
        <v>10275</v>
      </c>
      <c r="AM523" s="33">
        <v>0</v>
      </c>
      <c r="AN523" s="33">
        <v>0</v>
      </c>
      <c r="AO523" s="33">
        <v>0</v>
      </c>
      <c r="AP523" s="33">
        <v>0</v>
      </c>
      <c r="AQ523" s="33">
        <v>0</v>
      </c>
      <c r="AR523" s="33">
        <v>0</v>
      </c>
      <c r="AS523" s="33" t="s">
        <v>10275</v>
      </c>
      <c r="AT523" s="33" t="s">
        <v>10275</v>
      </c>
      <c r="AU523" s="33" t="s">
        <v>10275</v>
      </c>
      <c r="AV523" s="34" t="s">
        <v>10287</v>
      </c>
      <c r="AW523" s="34" t="s">
        <v>10287</v>
      </c>
      <c r="AX523" s="34" t="s">
        <v>10276</v>
      </c>
      <c r="AY523" s="35" t="s">
        <v>10275</v>
      </c>
      <c r="AZ523" s="35" t="s">
        <v>10275</v>
      </c>
      <c r="BA523" s="35" t="s">
        <v>10275</v>
      </c>
      <c r="BB523" s="35" t="s">
        <v>10275</v>
      </c>
      <c r="BC523" s="35" t="s">
        <v>10278</v>
      </c>
      <c r="BD523" s="35" t="s">
        <v>10278</v>
      </c>
      <c r="BE523" s="28" t="s">
        <v>10273</v>
      </c>
      <c r="BF523" s="28" t="s">
        <v>10273</v>
      </c>
      <c r="BG523" s="28" t="s">
        <v>10274</v>
      </c>
      <c r="BH523" s="28" t="s">
        <v>10274</v>
      </c>
      <c r="BI523" s="28" t="s">
        <v>10273</v>
      </c>
      <c r="BJ523" s="28" t="s">
        <v>10274</v>
      </c>
      <c r="BK523" s="28" t="s">
        <v>10274</v>
      </c>
      <c r="BL523" s="28" t="s">
        <v>10273</v>
      </c>
      <c r="BM523" s="28" t="s">
        <v>10273</v>
      </c>
      <c r="BN523" s="28" t="s">
        <v>10274</v>
      </c>
      <c r="BO523" s="28" t="s">
        <v>10273</v>
      </c>
      <c r="BP523" s="28" t="s">
        <v>10273</v>
      </c>
      <c r="BQ523" s="27" t="s">
        <v>10274</v>
      </c>
      <c r="BR523" s="27" t="s">
        <v>10274</v>
      </c>
      <c r="BS523" s="27" t="s">
        <v>10273</v>
      </c>
      <c r="BT523" s="27" t="s">
        <v>10273</v>
      </c>
      <c r="BU523" s="28" t="s">
        <v>10273</v>
      </c>
      <c r="BV523" s="28" t="s">
        <v>10274</v>
      </c>
      <c r="BW523" s="28" t="s">
        <v>10273</v>
      </c>
      <c r="BX523" s="27" t="s">
        <v>10279</v>
      </c>
      <c r="BY523" s="27" t="s">
        <v>10273</v>
      </c>
      <c r="BZ523" s="27" t="s">
        <v>10274</v>
      </c>
    </row>
    <row r="524" spans="1:78" ht="25.5" customHeight="1" x14ac:dyDescent="0.25">
      <c r="A524" s="27">
        <v>292</v>
      </c>
      <c r="B524" s="28" t="s">
        <v>11681</v>
      </c>
      <c r="C524" s="28" t="s">
        <v>11682</v>
      </c>
      <c r="D524" s="27" t="s">
        <v>1116</v>
      </c>
      <c r="E524" s="27" t="s">
        <v>11683</v>
      </c>
      <c r="F524" s="27" t="s">
        <v>11684</v>
      </c>
      <c r="G524" s="27" t="s">
        <v>10578</v>
      </c>
      <c r="H524" s="27" t="s">
        <v>3140</v>
      </c>
      <c r="I524" s="27" t="s">
        <v>11076</v>
      </c>
      <c r="J524" s="27" t="s">
        <v>11685</v>
      </c>
      <c r="K524" s="27" t="s">
        <v>11686</v>
      </c>
      <c r="L524" s="29" t="s">
        <v>10272</v>
      </c>
      <c r="M524" s="36" t="s">
        <v>10274</v>
      </c>
      <c r="N524" s="36" t="s">
        <v>10274</v>
      </c>
      <c r="O524" s="36" t="s">
        <v>10274</v>
      </c>
      <c r="P524" s="36" t="s">
        <v>10274</v>
      </c>
      <c r="Q524" s="36" t="s">
        <v>10273</v>
      </c>
      <c r="R524" s="36">
        <v>0</v>
      </c>
      <c r="S524" s="36">
        <v>111</v>
      </c>
      <c r="T524" s="36">
        <v>111</v>
      </c>
      <c r="U524" s="36">
        <v>0</v>
      </c>
      <c r="V524" s="36">
        <v>123</v>
      </c>
      <c r="W524" s="36">
        <v>123</v>
      </c>
      <c r="X524" s="31">
        <v>11</v>
      </c>
      <c r="Y524" s="27" t="s">
        <v>10274</v>
      </c>
      <c r="Z524" s="27" t="s">
        <v>10273</v>
      </c>
      <c r="AA524" s="27" t="s">
        <v>10273</v>
      </c>
      <c r="AB524" s="27" t="s">
        <v>10273</v>
      </c>
      <c r="AC524" s="27" t="s">
        <v>10273</v>
      </c>
      <c r="AD524" s="27" t="s">
        <v>10273</v>
      </c>
      <c r="AE524" s="27" t="s">
        <v>10273</v>
      </c>
      <c r="AF524" s="27" t="s">
        <v>10273</v>
      </c>
      <c r="AG524" s="27" t="s">
        <v>10275</v>
      </c>
      <c r="AH524" s="27" t="s">
        <v>10273</v>
      </c>
      <c r="AI524" s="27" t="s">
        <v>10274</v>
      </c>
      <c r="AJ524" s="27" t="s">
        <v>10274</v>
      </c>
      <c r="AK524" s="27" t="s">
        <v>10273</v>
      </c>
      <c r="AL524" s="27" t="s">
        <v>10275</v>
      </c>
      <c r="AM524" s="33">
        <v>0</v>
      </c>
      <c r="AN524" s="33">
        <v>0</v>
      </c>
      <c r="AO524" s="33">
        <v>0</v>
      </c>
      <c r="AP524" s="33">
        <v>0</v>
      </c>
      <c r="AQ524" s="33">
        <v>0</v>
      </c>
      <c r="AR524" s="33">
        <v>0</v>
      </c>
      <c r="AS524" s="33" t="s">
        <v>10275</v>
      </c>
      <c r="AT524" s="33" t="s">
        <v>10275</v>
      </c>
      <c r="AU524" s="33" t="s">
        <v>10275</v>
      </c>
      <c r="AV524" s="34" t="s">
        <v>10276</v>
      </c>
      <c r="AW524" s="34" t="s">
        <v>10345</v>
      </c>
      <c r="AX524" s="34" t="s">
        <v>10276</v>
      </c>
      <c r="AY524" s="35" t="s">
        <v>10275</v>
      </c>
      <c r="AZ524" s="35" t="s">
        <v>10275</v>
      </c>
      <c r="BA524" s="35" t="s">
        <v>10275</v>
      </c>
      <c r="BB524" s="35" t="s">
        <v>10275</v>
      </c>
      <c r="BC524" s="35" t="s">
        <v>10856</v>
      </c>
      <c r="BD524" s="35" t="s">
        <v>10856</v>
      </c>
      <c r="BE524" s="28" t="s">
        <v>10273</v>
      </c>
      <c r="BF524" s="28" t="s">
        <v>10273</v>
      </c>
      <c r="BG524" s="28" t="s">
        <v>10274</v>
      </c>
      <c r="BH524" s="28" t="s">
        <v>10274</v>
      </c>
      <c r="BI524" s="28" t="s">
        <v>10273</v>
      </c>
      <c r="BJ524" s="28" t="s">
        <v>10274</v>
      </c>
      <c r="BK524" s="28" t="s">
        <v>10274</v>
      </c>
      <c r="BL524" s="28" t="s">
        <v>10273</v>
      </c>
      <c r="BM524" s="28" t="s">
        <v>10273</v>
      </c>
      <c r="BN524" s="28" t="s">
        <v>10273</v>
      </c>
      <c r="BO524" s="28" t="s">
        <v>10273</v>
      </c>
      <c r="BP524" s="28" t="s">
        <v>10273</v>
      </c>
      <c r="BQ524" s="27" t="s">
        <v>10274</v>
      </c>
      <c r="BR524" s="27" t="s">
        <v>10274</v>
      </c>
      <c r="BS524" s="27" t="s">
        <v>10273</v>
      </c>
      <c r="BT524" s="27" t="s">
        <v>10273</v>
      </c>
      <c r="BU524" s="28" t="s">
        <v>10273</v>
      </c>
      <c r="BV524" s="28" t="s">
        <v>10274</v>
      </c>
      <c r="BW524" s="28" t="s">
        <v>10273</v>
      </c>
      <c r="BX524" s="27" t="s">
        <v>10279</v>
      </c>
      <c r="BY524" s="27" t="s">
        <v>10273</v>
      </c>
      <c r="BZ524" s="27" t="s">
        <v>10274</v>
      </c>
    </row>
    <row r="525" spans="1:78" ht="25.5" customHeight="1" x14ac:dyDescent="0.25">
      <c r="A525" s="27">
        <v>291</v>
      </c>
      <c r="B525" s="28" t="s">
        <v>11675</v>
      </c>
      <c r="C525" s="28" t="s">
        <v>11676</v>
      </c>
      <c r="D525" s="27" t="s">
        <v>1116</v>
      </c>
      <c r="E525" s="27" t="s">
        <v>11677</v>
      </c>
      <c r="F525" s="27" t="s">
        <v>11678</v>
      </c>
      <c r="G525" s="27" t="s">
        <v>10578</v>
      </c>
      <c r="H525" s="27" t="s">
        <v>3140</v>
      </c>
      <c r="I525" s="27" t="s">
        <v>11076</v>
      </c>
      <c r="J525" s="27" t="s">
        <v>11679</v>
      </c>
      <c r="K525" s="27" t="s">
        <v>11680</v>
      </c>
      <c r="L525" s="29" t="s">
        <v>10294</v>
      </c>
      <c r="M525" s="36" t="s">
        <v>10274</v>
      </c>
      <c r="N525" s="36" t="s">
        <v>10274</v>
      </c>
      <c r="O525" s="36" t="s">
        <v>10274</v>
      </c>
      <c r="P525" s="36" t="s">
        <v>10273</v>
      </c>
      <c r="Q525" s="36" t="s">
        <v>10273</v>
      </c>
      <c r="R525" s="36">
        <v>46</v>
      </c>
      <c r="S525" s="36">
        <v>39</v>
      </c>
      <c r="T525" s="36">
        <v>85</v>
      </c>
      <c r="U525" s="36">
        <v>45</v>
      </c>
      <c r="V525" s="36">
        <v>29</v>
      </c>
      <c r="W525" s="36">
        <v>74</v>
      </c>
      <c r="X525" s="31">
        <v>7</v>
      </c>
      <c r="Y525" s="27" t="s">
        <v>10274</v>
      </c>
      <c r="Z525" s="27" t="s">
        <v>10273</v>
      </c>
      <c r="AA525" s="27" t="s">
        <v>10273</v>
      </c>
      <c r="AB525" s="27" t="s">
        <v>10273</v>
      </c>
      <c r="AC525" s="27" t="s">
        <v>10273</v>
      </c>
      <c r="AD525" s="27" t="s">
        <v>10273</v>
      </c>
      <c r="AE525" s="27" t="s">
        <v>10273</v>
      </c>
      <c r="AF525" s="27" t="s">
        <v>10273</v>
      </c>
      <c r="AG525" s="27" t="s">
        <v>10275</v>
      </c>
      <c r="AH525" s="27" t="s">
        <v>10273</v>
      </c>
      <c r="AI525" s="27" t="s">
        <v>10274</v>
      </c>
      <c r="AJ525" s="27" t="s">
        <v>10274</v>
      </c>
      <c r="AK525" s="27" t="s">
        <v>10273</v>
      </c>
      <c r="AL525" s="27" t="s">
        <v>10275</v>
      </c>
      <c r="AM525" s="33">
        <v>0</v>
      </c>
      <c r="AN525" s="33">
        <v>0</v>
      </c>
      <c r="AO525" s="33">
        <v>0</v>
      </c>
      <c r="AP525" s="33">
        <v>0</v>
      </c>
      <c r="AQ525" s="33">
        <v>0</v>
      </c>
      <c r="AR525" s="33">
        <v>0</v>
      </c>
      <c r="AS525" s="33" t="s">
        <v>10275</v>
      </c>
      <c r="AT525" s="33" t="s">
        <v>10275</v>
      </c>
      <c r="AU525" s="33" t="s">
        <v>10275</v>
      </c>
      <c r="AV525" s="34" t="s">
        <v>10316</v>
      </c>
      <c r="AW525" s="34" t="s">
        <v>10316</v>
      </c>
      <c r="AX525" s="34" t="s">
        <v>10276</v>
      </c>
      <c r="AY525" s="35" t="s">
        <v>10275</v>
      </c>
      <c r="AZ525" s="35" t="s">
        <v>10275</v>
      </c>
      <c r="BA525" s="35" t="s">
        <v>10275</v>
      </c>
      <c r="BB525" s="35" t="s">
        <v>10275</v>
      </c>
      <c r="BC525" s="35" t="s">
        <v>10278</v>
      </c>
      <c r="BD525" s="35" t="s">
        <v>10278</v>
      </c>
      <c r="BE525" s="28" t="s">
        <v>10274</v>
      </c>
      <c r="BF525" s="28" t="s">
        <v>10273</v>
      </c>
      <c r="BG525" s="28" t="s">
        <v>10273</v>
      </c>
      <c r="BH525" s="28" t="s">
        <v>10274</v>
      </c>
      <c r="BI525" s="28" t="s">
        <v>10273</v>
      </c>
      <c r="BJ525" s="28" t="s">
        <v>10273</v>
      </c>
      <c r="BK525" s="28" t="s">
        <v>10275</v>
      </c>
      <c r="BL525" s="28" t="s">
        <v>10275</v>
      </c>
      <c r="BM525" s="28" t="s">
        <v>10275</v>
      </c>
      <c r="BN525" s="28" t="s">
        <v>10275</v>
      </c>
      <c r="BO525" s="28" t="s">
        <v>10275</v>
      </c>
      <c r="BP525" s="28" t="s">
        <v>10275</v>
      </c>
      <c r="BQ525" s="27" t="s">
        <v>10274</v>
      </c>
      <c r="BR525" s="27" t="s">
        <v>10274</v>
      </c>
      <c r="BS525" s="27" t="s">
        <v>10273</v>
      </c>
      <c r="BT525" s="27" t="s">
        <v>10273</v>
      </c>
      <c r="BU525" s="28" t="s">
        <v>10273</v>
      </c>
      <c r="BV525" s="28" t="s">
        <v>10274</v>
      </c>
      <c r="BW525" s="28" t="s">
        <v>10273</v>
      </c>
      <c r="BX525" s="27" t="s">
        <v>10279</v>
      </c>
      <c r="BY525" s="27" t="s">
        <v>10273</v>
      </c>
      <c r="BZ525" s="27" t="s">
        <v>10274</v>
      </c>
    </row>
    <row r="526" spans="1:78" ht="25.5" customHeight="1" x14ac:dyDescent="0.25">
      <c r="A526" s="27">
        <v>1454</v>
      </c>
      <c r="B526" s="28" t="s">
        <v>17055</v>
      </c>
      <c r="C526" s="28" t="s">
        <v>17056</v>
      </c>
      <c r="D526" s="27" t="s">
        <v>1116</v>
      </c>
      <c r="E526" s="27" t="s">
        <v>17057</v>
      </c>
      <c r="F526" s="27" t="s">
        <v>17058</v>
      </c>
      <c r="G526" s="27" t="s">
        <v>10578</v>
      </c>
      <c r="H526" s="27" t="s">
        <v>3140</v>
      </c>
      <c r="I526" s="27" t="s">
        <v>11076</v>
      </c>
      <c r="J526" s="27" t="s">
        <v>3567</v>
      </c>
      <c r="K526" s="27" t="s">
        <v>17059</v>
      </c>
      <c r="L526" s="29" t="s">
        <v>10309</v>
      </c>
      <c r="M526" s="36" t="s">
        <v>10273</v>
      </c>
      <c r="N526" s="36" t="s">
        <v>10273</v>
      </c>
      <c r="O526" s="36" t="s">
        <v>10273</v>
      </c>
      <c r="P526" s="36" t="s">
        <v>10273</v>
      </c>
      <c r="Q526" s="36" t="s">
        <v>10274</v>
      </c>
      <c r="R526" s="36">
        <v>17</v>
      </c>
      <c r="S526" s="36">
        <v>25</v>
      </c>
      <c r="T526" s="36">
        <v>42</v>
      </c>
      <c r="U526" s="36">
        <v>17</v>
      </c>
      <c r="V526" s="36">
        <v>32</v>
      </c>
      <c r="W526" s="36">
        <v>49</v>
      </c>
      <c r="X526" s="31">
        <v>6</v>
      </c>
      <c r="Y526" s="27" t="s">
        <v>10274</v>
      </c>
      <c r="Z526" s="27" t="s">
        <v>10273</v>
      </c>
      <c r="AA526" s="27" t="s">
        <v>10273</v>
      </c>
      <c r="AB526" s="27" t="s">
        <v>10273</v>
      </c>
      <c r="AC526" s="27" t="s">
        <v>10273</v>
      </c>
      <c r="AD526" s="27" t="s">
        <v>10273</v>
      </c>
      <c r="AE526" s="27" t="s">
        <v>10273</v>
      </c>
      <c r="AF526" s="27" t="s">
        <v>10273</v>
      </c>
      <c r="AG526" s="27" t="s">
        <v>10275</v>
      </c>
      <c r="AH526" s="27" t="s">
        <v>10273</v>
      </c>
      <c r="AI526" s="27" t="s">
        <v>10273</v>
      </c>
      <c r="AJ526" s="27" t="s">
        <v>10274</v>
      </c>
      <c r="AK526" s="27" t="s">
        <v>10273</v>
      </c>
      <c r="AL526" s="27" t="s">
        <v>10275</v>
      </c>
      <c r="AM526" s="32" t="s">
        <v>10275</v>
      </c>
      <c r="AN526" s="32" t="s">
        <v>10275</v>
      </c>
      <c r="AO526" s="32" t="s">
        <v>10275</v>
      </c>
      <c r="AP526" s="33" t="s">
        <v>10275</v>
      </c>
      <c r="AQ526" s="33" t="s">
        <v>10275</v>
      </c>
      <c r="AR526" s="33" t="s">
        <v>10275</v>
      </c>
      <c r="AS526" s="33" t="s">
        <v>10323</v>
      </c>
      <c r="AT526" s="33" t="s">
        <v>10323</v>
      </c>
      <c r="AU526" s="33" t="s">
        <v>10276</v>
      </c>
      <c r="AV526" s="34">
        <v>0</v>
      </c>
      <c r="AW526" s="34">
        <v>0</v>
      </c>
      <c r="AX526" s="34">
        <v>0</v>
      </c>
      <c r="AY526" s="35" t="s">
        <v>10275</v>
      </c>
      <c r="AZ526" s="35" t="s">
        <v>10275</v>
      </c>
      <c r="BA526" s="35" t="s">
        <v>10275</v>
      </c>
      <c r="BB526" s="35" t="s">
        <v>10856</v>
      </c>
      <c r="BC526" s="35" t="s">
        <v>10275</v>
      </c>
      <c r="BD526" s="35" t="s">
        <v>10856</v>
      </c>
      <c r="BE526" s="28" t="s">
        <v>10274</v>
      </c>
      <c r="BF526" s="28" t="s">
        <v>10273</v>
      </c>
      <c r="BG526" s="28" t="s">
        <v>10273</v>
      </c>
      <c r="BH526" s="28" t="s">
        <v>10273</v>
      </c>
      <c r="BI526" s="28" t="s">
        <v>10274</v>
      </c>
      <c r="BJ526" s="28" t="s">
        <v>10274</v>
      </c>
      <c r="BK526" s="28" t="s">
        <v>10273</v>
      </c>
      <c r="BL526" s="28" t="s">
        <v>10273</v>
      </c>
      <c r="BM526" s="28" t="s">
        <v>10274</v>
      </c>
      <c r="BN526" s="28" t="s">
        <v>10273</v>
      </c>
      <c r="BO526" s="28" t="s">
        <v>10273</v>
      </c>
      <c r="BP526" s="28" t="s">
        <v>10273</v>
      </c>
      <c r="BQ526" s="27" t="s">
        <v>10274</v>
      </c>
      <c r="BR526" s="27" t="s">
        <v>10273</v>
      </c>
      <c r="BS526" s="27" t="s">
        <v>10273</v>
      </c>
      <c r="BT526" s="27" t="s">
        <v>10273</v>
      </c>
      <c r="BU526" s="28" t="s">
        <v>10273</v>
      </c>
      <c r="BV526" s="28" t="s">
        <v>10274</v>
      </c>
      <c r="BW526" s="28" t="s">
        <v>10273</v>
      </c>
      <c r="BX526" s="27" t="s">
        <v>10279</v>
      </c>
      <c r="BY526" s="27" t="s">
        <v>10273</v>
      </c>
      <c r="BZ526" s="27" t="s">
        <v>10274</v>
      </c>
    </row>
    <row r="527" spans="1:78" ht="25.5" customHeight="1" x14ac:dyDescent="0.25">
      <c r="A527" s="27">
        <v>290</v>
      </c>
      <c r="B527" s="28" t="s">
        <v>11668</v>
      </c>
      <c r="C527" s="28" t="s">
        <v>11669</v>
      </c>
      <c r="D527" s="27" t="s">
        <v>1116</v>
      </c>
      <c r="E527" s="27" t="s">
        <v>11670</v>
      </c>
      <c r="F527" s="27" t="s">
        <v>11671</v>
      </c>
      <c r="G527" s="27" t="s">
        <v>10578</v>
      </c>
      <c r="H527" s="27" t="s">
        <v>3140</v>
      </c>
      <c r="I527" s="27" t="s">
        <v>11076</v>
      </c>
      <c r="J527" s="27" t="s">
        <v>11672</v>
      </c>
      <c r="K527" s="27" t="s">
        <v>11673</v>
      </c>
      <c r="L527" s="29" t="s">
        <v>10309</v>
      </c>
      <c r="M527" s="36" t="s">
        <v>10273</v>
      </c>
      <c r="N527" s="36" t="s">
        <v>10273</v>
      </c>
      <c r="O527" s="36" t="s">
        <v>10273</v>
      </c>
      <c r="P527" s="36" t="s">
        <v>10274</v>
      </c>
      <c r="Q527" s="36" t="s">
        <v>10274</v>
      </c>
      <c r="R527" s="36">
        <v>227</v>
      </c>
      <c r="S527" s="36">
        <v>260</v>
      </c>
      <c r="T527" s="36">
        <v>487</v>
      </c>
      <c r="U527" s="36">
        <v>230</v>
      </c>
      <c r="V527" s="36">
        <v>268</v>
      </c>
      <c r="W527" s="36">
        <v>498</v>
      </c>
      <c r="X527" s="31">
        <v>5</v>
      </c>
      <c r="Y527" s="27" t="s">
        <v>10274</v>
      </c>
      <c r="Z527" s="27" t="s">
        <v>10273</v>
      </c>
      <c r="AA527" s="27" t="s">
        <v>10274</v>
      </c>
      <c r="AB527" s="27" t="s">
        <v>10274</v>
      </c>
      <c r="AC527" s="27" t="s">
        <v>10273</v>
      </c>
      <c r="AD527" s="27" t="s">
        <v>10273</v>
      </c>
      <c r="AE527" s="27" t="s">
        <v>10273</v>
      </c>
      <c r="AF527" s="27" t="s">
        <v>10273</v>
      </c>
      <c r="AG527" s="27" t="s">
        <v>10275</v>
      </c>
      <c r="AH527" s="27" t="s">
        <v>10273</v>
      </c>
      <c r="AI527" s="27" t="s">
        <v>10274</v>
      </c>
      <c r="AJ527" s="27" t="s">
        <v>10274</v>
      </c>
      <c r="AK527" s="27" t="s">
        <v>10273</v>
      </c>
      <c r="AL527" s="27" t="s">
        <v>10275</v>
      </c>
      <c r="AM527" s="32" t="s">
        <v>10275</v>
      </c>
      <c r="AN527" s="32" t="s">
        <v>10275</v>
      </c>
      <c r="AO527" s="32" t="s">
        <v>10275</v>
      </c>
      <c r="AP527" s="33">
        <v>0</v>
      </c>
      <c r="AQ527" s="33">
        <v>0</v>
      </c>
      <c r="AR527" s="33">
        <v>0</v>
      </c>
      <c r="AS527" s="33">
        <v>0</v>
      </c>
      <c r="AT527" s="33">
        <v>0</v>
      </c>
      <c r="AU527" s="33">
        <v>0</v>
      </c>
      <c r="AV527" s="34" t="s">
        <v>10715</v>
      </c>
      <c r="AW527" s="34" t="s">
        <v>11674</v>
      </c>
      <c r="AX527" s="34" t="s">
        <v>10276</v>
      </c>
      <c r="AY527" s="35" t="s">
        <v>10275</v>
      </c>
      <c r="AZ527" s="35" t="s">
        <v>10275</v>
      </c>
      <c r="BA527" s="35" t="s">
        <v>10275</v>
      </c>
      <c r="BB527" s="35" t="s">
        <v>10275</v>
      </c>
      <c r="BC527" s="35" t="s">
        <v>10856</v>
      </c>
      <c r="BD527" s="35" t="s">
        <v>10856</v>
      </c>
      <c r="BE527" s="28" t="s">
        <v>10274</v>
      </c>
      <c r="BF527" s="28" t="s">
        <v>10273</v>
      </c>
      <c r="BG527" s="28" t="s">
        <v>10273</v>
      </c>
      <c r="BH527" s="28" t="s">
        <v>10274</v>
      </c>
      <c r="BI527" s="28" t="s">
        <v>10273</v>
      </c>
      <c r="BJ527" s="28" t="s">
        <v>10274</v>
      </c>
      <c r="BK527" s="28" t="s">
        <v>10274</v>
      </c>
      <c r="BL527" s="28" t="s">
        <v>10274</v>
      </c>
      <c r="BM527" s="28" t="s">
        <v>10273</v>
      </c>
      <c r="BN527" s="28" t="s">
        <v>10273</v>
      </c>
      <c r="BO527" s="28" t="s">
        <v>10273</v>
      </c>
      <c r="BP527" s="28" t="s">
        <v>10273</v>
      </c>
      <c r="BQ527" s="27" t="s">
        <v>10274</v>
      </c>
      <c r="BR527" s="27" t="s">
        <v>10274</v>
      </c>
      <c r="BS527" s="27" t="s">
        <v>10273</v>
      </c>
      <c r="BT527" s="27" t="s">
        <v>10273</v>
      </c>
      <c r="BU527" s="28" t="s">
        <v>10274</v>
      </c>
      <c r="BV527" s="28" t="s">
        <v>10274</v>
      </c>
      <c r="BW527" s="28" t="s">
        <v>10273</v>
      </c>
      <c r="BX527" s="27" t="s">
        <v>10279</v>
      </c>
      <c r="BY527" s="27" t="s">
        <v>10273</v>
      </c>
      <c r="BZ527" s="27" t="s">
        <v>10273</v>
      </c>
    </row>
    <row r="528" spans="1:78" ht="25.5" customHeight="1" x14ac:dyDescent="0.25">
      <c r="A528" s="27">
        <v>327</v>
      </c>
      <c r="B528" s="28" t="s">
        <v>11860</v>
      </c>
      <c r="C528" s="28" t="s">
        <v>11861</v>
      </c>
      <c r="D528" s="27" t="s">
        <v>1116</v>
      </c>
      <c r="E528" s="27" t="s">
        <v>11862</v>
      </c>
      <c r="F528" s="27" t="s">
        <v>11863</v>
      </c>
      <c r="G528" s="27" t="s">
        <v>10578</v>
      </c>
      <c r="H528" s="27" t="s">
        <v>3140</v>
      </c>
      <c r="I528" s="27" t="s">
        <v>11076</v>
      </c>
      <c r="J528" s="27" t="s">
        <v>11864</v>
      </c>
      <c r="K528" s="27" t="s">
        <v>11865</v>
      </c>
      <c r="L528" s="29" t="s">
        <v>10272</v>
      </c>
      <c r="M528" s="36" t="s">
        <v>10274</v>
      </c>
      <c r="N528" s="36" t="s">
        <v>10274</v>
      </c>
      <c r="O528" s="36" t="s">
        <v>10274</v>
      </c>
      <c r="P528" s="36" t="s">
        <v>10274</v>
      </c>
      <c r="Q528" s="36" t="s">
        <v>10273</v>
      </c>
      <c r="R528" s="36">
        <v>65</v>
      </c>
      <c r="S528" s="36">
        <v>52</v>
      </c>
      <c r="T528" s="36">
        <v>117</v>
      </c>
      <c r="U528" s="36">
        <v>68</v>
      </c>
      <c r="V528" s="36">
        <v>64</v>
      </c>
      <c r="W528" s="36">
        <v>132</v>
      </c>
      <c r="X528" s="31">
        <v>13</v>
      </c>
      <c r="Y528" s="27" t="s">
        <v>10274</v>
      </c>
      <c r="Z528" s="27" t="s">
        <v>10273</v>
      </c>
      <c r="AA528" s="27" t="s">
        <v>10273</v>
      </c>
      <c r="AB528" s="27" t="s">
        <v>10273</v>
      </c>
      <c r="AC528" s="27" t="s">
        <v>10273</v>
      </c>
      <c r="AD528" s="27" t="s">
        <v>10273</v>
      </c>
      <c r="AE528" s="27" t="s">
        <v>10273</v>
      </c>
      <c r="AF528" s="27" t="s">
        <v>10273</v>
      </c>
      <c r="AG528" s="27" t="s">
        <v>10275</v>
      </c>
      <c r="AH528" s="27" t="s">
        <v>10273</v>
      </c>
      <c r="AI528" s="27" t="s">
        <v>10273</v>
      </c>
      <c r="AJ528" s="27" t="s">
        <v>10274</v>
      </c>
      <c r="AK528" s="27" t="s">
        <v>10273</v>
      </c>
      <c r="AL528" s="27" t="s">
        <v>10275</v>
      </c>
      <c r="AM528" s="33" t="s">
        <v>10276</v>
      </c>
      <c r="AN528" s="33" t="s">
        <v>10276</v>
      </c>
      <c r="AO528" s="33" t="s">
        <v>10286</v>
      </c>
      <c r="AP528" s="33">
        <v>0</v>
      </c>
      <c r="AQ528" s="33">
        <v>0</v>
      </c>
      <c r="AR528" s="33">
        <v>0</v>
      </c>
      <c r="AS528" s="33" t="s">
        <v>10275</v>
      </c>
      <c r="AT528" s="33" t="s">
        <v>10275</v>
      </c>
      <c r="AU528" s="33" t="s">
        <v>10275</v>
      </c>
      <c r="AV528" s="34" t="s">
        <v>10277</v>
      </c>
      <c r="AW528" s="34" t="s">
        <v>10277</v>
      </c>
      <c r="AX528" s="34" t="s">
        <v>10708</v>
      </c>
      <c r="AY528" s="35" t="s">
        <v>10278</v>
      </c>
      <c r="AZ528" s="35" t="s">
        <v>10275</v>
      </c>
      <c r="BA528" s="35" t="s">
        <v>10275</v>
      </c>
      <c r="BB528" s="35" t="s">
        <v>10275</v>
      </c>
      <c r="BC528" s="35" t="s">
        <v>10278</v>
      </c>
      <c r="BD528" s="35" t="s">
        <v>10278</v>
      </c>
      <c r="BE528" s="28" t="s">
        <v>10274</v>
      </c>
      <c r="BF528" s="28" t="s">
        <v>10273</v>
      </c>
      <c r="BG528" s="28" t="s">
        <v>10274</v>
      </c>
      <c r="BH528" s="28" t="s">
        <v>10274</v>
      </c>
      <c r="BI528" s="28" t="s">
        <v>10273</v>
      </c>
      <c r="BJ528" s="28" t="s">
        <v>10274</v>
      </c>
      <c r="BK528" s="28" t="s">
        <v>10273</v>
      </c>
      <c r="BL528" s="28" t="s">
        <v>10273</v>
      </c>
      <c r="BM528" s="28" t="s">
        <v>10274</v>
      </c>
      <c r="BN528" s="28" t="s">
        <v>10273</v>
      </c>
      <c r="BO528" s="28" t="s">
        <v>10273</v>
      </c>
      <c r="BP528" s="28" t="s">
        <v>10273</v>
      </c>
      <c r="BQ528" s="27" t="s">
        <v>10274</v>
      </c>
      <c r="BR528" s="27" t="s">
        <v>10274</v>
      </c>
      <c r="BS528" s="27" t="s">
        <v>10273</v>
      </c>
      <c r="BT528" s="27" t="s">
        <v>10273</v>
      </c>
      <c r="BU528" s="28" t="s">
        <v>10274</v>
      </c>
      <c r="BV528" s="28" t="s">
        <v>10274</v>
      </c>
      <c r="BW528" s="28" t="s">
        <v>10273</v>
      </c>
      <c r="BX528" s="27" t="s">
        <v>10279</v>
      </c>
      <c r="BY528" s="27" t="s">
        <v>10274</v>
      </c>
      <c r="BZ528" s="27" t="s">
        <v>10274</v>
      </c>
    </row>
    <row r="529" spans="1:78" ht="25.5" customHeight="1" x14ac:dyDescent="0.25">
      <c r="A529" s="27">
        <v>328</v>
      </c>
      <c r="B529" s="28" t="s">
        <v>11866</v>
      </c>
      <c r="C529" s="28" t="s">
        <v>11867</v>
      </c>
      <c r="D529" s="27" t="s">
        <v>1116</v>
      </c>
      <c r="E529" s="27" t="s">
        <v>11868</v>
      </c>
      <c r="F529" s="27" t="s">
        <v>11869</v>
      </c>
      <c r="G529" s="27" t="s">
        <v>10578</v>
      </c>
      <c r="H529" s="27" t="s">
        <v>3140</v>
      </c>
      <c r="I529" s="27" t="s">
        <v>11076</v>
      </c>
      <c r="J529" s="27" t="s">
        <v>3244</v>
      </c>
      <c r="K529" s="27" t="s">
        <v>11870</v>
      </c>
      <c r="L529" s="29" t="s">
        <v>10272</v>
      </c>
      <c r="M529" s="36" t="s">
        <v>10274</v>
      </c>
      <c r="N529" s="36" t="s">
        <v>10274</v>
      </c>
      <c r="O529" s="36" t="s">
        <v>10274</v>
      </c>
      <c r="P529" s="36" t="s">
        <v>10274</v>
      </c>
      <c r="Q529" s="36" t="s">
        <v>10273</v>
      </c>
      <c r="R529" s="36">
        <v>185</v>
      </c>
      <c r="S529" s="36">
        <v>182</v>
      </c>
      <c r="T529" s="36">
        <v>367</v>
      </c>
      <c r="U529" s="36">
        <v>189</v>
      </c>
      <c r="V529" s="36">
        <v>188</v>
      </c>
      <c r="W529" s="36">
        <v>377</v>
      </c>
      <c r="X529" s="31">
        <v>24</v>
      </c>
      <c r="Y529" s="27" t="s">
        <v>10274</v>
      </c>
      <c r="Z529" s="27" t="s">
        <v>10273</v>
      </c>
      <c r="AA529" s="27" t="s">
        <v>10273</v>
      </c>
      <c r="AB529" s="27" t="s">
        <v>10273</v>
      </c>
      <c r="AC529" s="27" t="s">
        <v>10273</v>
      </c>
      <c r="AD529" s="27" t="s">
        <v>10273</v>
      </c>
      <c r="AE529" s="27" t="s">
        <v>10273</v>
      </c>
      <c r="AF529" s="27" t="s">
        <v>10273</v>
      </c>
      <c r="AG529" s="27" t="s">
        <v>10275</v>
      </c>
      <c r="AH529" s="27" t="s">
        <v>10273</v>
      </c>
      <c r="AI529" s="27" t="s">
        <v>10274</v>
      </c>
      <c r="AJ529" s="27" t="s">
        <v>10274</v>
      </c>
      <c r="AK529" s="27" t="s">
        <v>10273</v>
      </c>
      <c r="AL529" s="27" t="s">
        <v>10275</v>
      </c>
      <c r="AM529" s="33" t="s">
        <v>10286</v>
      </c>
      <c r="AN529" s="33" t="s">
        <v>10286</v>
      </c>
      <c r="AO529" s="33" t="s">
        <v>10276</v>
      </c>
      <c r="AP529" s="33">
        <v>0</v>
      </c>
      <c r="AQ529" s="33">
        <v>0</v>
      </c>
      <c r="AR529" s="33">
        <v>0</v>
      </c>
      <c r="AS529" s="33" t="s">
        <v>10275</v>
      </c>
      <c r="AT529" s="33" t="s">
        <v>10275</v>
      </c>
      <c r="AU529" s="33" t="s">
        <v>10275</v>
      </c>
      <c r="AV529" s="34" t="s">
        <v>10287</v>
      </c>
      <c r="AW529" s="34" t="s">
        <v>10287</v>
      </c>
      <c r="AX529" s="34" t="s">
        <v>10276</v>
      </c>
      <c r="AY529" s="35" t="s">
        <v>10856</v>
      </c>
      <c r="AZ529" s="35" t="s">
        <v>10275</v>
      </c>
      <c r="BA529" s="35" t="s">
        <v>10275</v>
      </c>
      <c r="BB529" s="35" t="s">
        <v>10275</v>
      </c>
      <c r="BC529" s="35" t="s">
        <v>10856</v>
      </c>
      <c r="BD529" s="35" t="s">
        <v>10856</v>
      </c>
      <c r="BE529" s="28" t="s">
        <v>10274</v>
      </c>
      <c r="BF529" s="28" t="s">
        <v>10273</v>
      </c>
      <c r="BG529" s="28" t="s">
        <v>10273</v>
      </c>
      <c r="BH529" s="28" t="s">
        <v>10274</v>
      </c>
      <c r="BI529" s="28" t="s">
        <v>10273</v>
      </c>
      <c r="BJ529" s="28" t="s">
        <v>10274</v>
      </c>
      <c r="BK529" s="28" t="s">
        <v>10273</v>
      </c>
      <c r="BL529" s="28" t="s">
        <v>10274</v>
      </c>
      <c r="BM529" s="28" t="s">
        <v>10274</v>
      </c>
      <c r="BN529" s="28" t="s">
        <v>10273</v>
      </c>
      <c r="BO529" s="28" t="s">
        <v>10273</v>
      </c>
      <c r="BP529" s="28" t="s">
        <v>10273</v>
      </c>
      <c r="BQ529" s="27" t="s">
        <v>10274</v>
      </c>
      <c r="BR529" s="27" t="s">
        <v>10274</v>
      </c>
      <c r="BS529" s="27" t="s">
        <v>10273</v>
      </c>
      <c r="BT529" s="27" t="s">
        <v>10273</v>
      </c>
      <c r="BU529" s="28" t="s">
        <v>10274</v>
      </c>
      <c r="BV529" s="28" t="s">
        <v>10273</v>
      </c>
      <c r="BW529" s="28" t="s">
        <v>10273</v>
      </c>
      <c r="BX529" s="27" t="s">
        <v>10279</v>
      </c>
      <c r="BY529" s="27" t="s">
        <v>10273</v>
      </c>
      <c r="BZ529" s="27" t="s">
        <v>10274</v>
      </c>
    </row>
    <row r="530" spans="1:78" ht="25.5" customHeight="1" x14ac:dyDescent="0.25">
      <c r="A530" s="27">
        <v>1453</v>
      </c>
      <c r="B530" s="28" t="s">
        <v>17051</v>
      </c>
      <c r="C530" s="28" t="s">
        <v>17052</v>
      </c>
      <c r="D530" s="27" t="s">
        <v>1116</v>
      </c>
      <c r="E530" s="27" t="s">
        <v>17053</v>
      </c>
      <c r="F530" s="27" t="s">
        <v>17054</v>
      </c>
      <c r="G530" s="27" t="s">
        <v>10578</v>
      </c>
      <c r="H530" s="27" t="s">
        <v>3140</v>
      </c>
      <c r="I530" s="27" t="s">
        <v>11076</v>
      </c>
      <c r="J530" s="27" t="s">
        <v>3244</v>
      </c>
      <c r="K530" s="27" t="s">
        <v>11870</v>
      </c>
      <c r="L530" s="29" t="s">
        <v>10309</v>
      </c>
      <c r="M530" s="36" t="s">
        <v>10273</v>
      </c>
      <c r="N530" s="36" t="s">
        <v>10273</v>
      </c>
      <c r="O530" s="36" t="s">
        <v>10273</v>
      </c>
      <c r="P530" s="36" t="s">
        <v>10273</v>
      </c>
      <c r="Q530" s="36" t="s">
        <v>10274</v>
      </c>
      <c r="R530" s="36">
        <v>51</v>
      </c>
      <c r="S530" s="36">
        <v>90</v>
      </c>
      <c r="T530" s="36">
        <v>141</v>
      </c>
      <c r="U530" s="36">
        <v>57</v>
      </c>
      <c r="V530" s="36">
        <v>83</v>
      </c>
      <c r="W530" s="36">
        <v>140</v>
      </c>
      <c r="X530" s="31">
        <v>6</v>
      </c>
      <c r="Y530" s="27" t="s">
        <v>10274</v>
      </c>
      <c r="Z530" s="27" t="s">
        <v>10273</v>
      </c>
      <c r="AA530" s="27" t="s">
        <v>10273</v>
      </c>
      <c r="AB530" s="27" t="s">
        <v>10274</v>
      </c>
      <c r="AC530" s="27" t="s">
        <v>10273</v>
      </c>
      <c r="AD530" s="27" t="s">
        <v>10273</v>
      </c>
      <c r="AE530" s="27" t="s">
        <v>10273</v>
      </c>
      <c r="AF530" s="27" t="s">
        <v>10273</v>
      </c>
      <c r="AG530" s="27" t="s">
        <v>10275</v>
      </c>
      <c r="AH530" s="27" t="s">
        <v>10273</v>
      </c>
      <c r="AI530" s="27" t="s">
        <v>10274</v>
      </c>
      <c r="AJ530" s="27" t="s">
        <v>10274</v>
      </c>
      <c r="AK530" s="27" t="s">
        <v>10273</v>
      </c>
      <c r="AL530" s="27" t="s">
        <v>10275</v>
      </c>
      <c r="AM530" s="32" t="s">
        <v>10275</v>
      </c>
      <c r="AN530" s="32" t="s">
        <v>10275</v>
      </c>
      <c r="AO530" s="32" t="s">
        <v>10275</v>
      </c>
      <c r="AP530" s="33" t="s">
        <v>10275</v>
      </c>
      <c r="AQ530" s="33" t="s">
        <v>10275</v>
      </c>
      <c r="AR530" s="33" t="s">
        <v>10275</v>
      </c>
      <c r="AS530" s="33" t="s">
        <v>10323</v>
      </c>
      <c r="AT530" s="33" t="s">
        <v>10323</v>
      </c>
      <c r="AU530" s="33" t="s">
        <v>10276</v>
      </c>
      <c r="AV530" s="34">
        <v>0</v>
      </c>
      <c r="AW530" s="34">
        <v>0</v>
      </c>
      <c r="AX530" s="34">
        <v>0</v>
      </c>
      <c r="AY530" s="35" t="s">
        <v>10275</v>
      </c>
      <c r="AZ530" s="35" t="s">
        <v>10275</v>
      </c>
      <c r="BA530" s="35" t="s">
        <v>10275</v>
      </c>
      <c r="BB530" s="35" t="s">
        <v>10856</v>
      </c>
      <c r="BC530" s="35" t="s">
        <v>10275</v>
      </c>
      <c r="BD530" s="35" t="s">
        <v>10856</v>
      </c>
      <c r="BE530" s="28" t="s">
        <v>10273</v>
      </c>
      <c r="BF530" s="28" t="s">
        <v>10273</v>
      </c>
      <c r="BG530" s="28" t="s">
        <v>10274</v>
      </c>
      <c r="BH530" s="28" t="s">
        <v>10274</v>
      </c>
      <c r="BI530" s="28" t="s">
        <v>10273</v>
      </c>
      <c r="BJ530" s="28" t="s">
        <v>10273</v>
      </c>
      <c r="BK530" s="28" t="s">
        <v>10275</v>
      </c>
      <c r="BL530" s="28" t="s">
        <v>10275</v>
      </c>
      <c r="BM530" s="28" t="s">
        <v>10275</v>
      </c>
      <c r="BN530" s="28" t="s">
        <v>10275</v>
      </c>
      <c r="BO530" s="28" t="s">
        <v>10275</v>
      </c>
      <c r="BP530" s="28" t="s">
        <v>10275</v>
      </c>
      <c r="BQ530" s="27" t="s">
        <v>10274</v>
      </c>
      <c r="BR530" s="27" t="s">
        <v>10274</v>
      </c>
      <c r="BS530" s="27" t="s">
        <v>10273</v>
      </c>
      <c r="BT530" s="27" t="s">
        <v>10273</v>
      </c>
      <c r="BU530" s="28" t="s">
        <v>10274</v>
      </c>
      <c r="BV530" s="28" t="s">
        <v>10273</v>
      </c>
      <c r="BW530" s="28" t="s">
        <v>10273</v>
      </c>
      <c r="BX530" s="27" t="s">
        <v>10279</v>
      </c>
      <c r="BY530" s="27" t="s">
        <v>10273</v>
      </c>
      <c r="BZ530" s="27" t="s">
        <v>10274</v>
      </c>
    </row>
    <row r="531" spans="1:78" ht="25.5" customHeight="1" x14ac:dyDescent="0.25">
      <c r="A531" s="27">
        <v>318</v>
      </c>
      <c r="B531" s="28" t="s">
        <v>11832</v>
      </c>
      <c r="C531" s="28" t="s">
        <v>11833</v>
      </c>
      <c r="D531" s="27" t="s">
        <v>1116</v>
      </c>
      <c r="E531" s="27" t="s">
        <v>11834</v>
      </c>
      <c r="F531" s="27" t="s">
        <v>11835</v>
      </c>
      <c r="G531" s="27" t="s">
        <v>10578</v>
      </c>
      <c r="H531" s="27" t="s">
        <v>3140</v>
      </c>
      <c r="I531" s="27" t="s">
        <v>11076</v>
      </c>
      <c r="J531" s="27" t="s">
        <v>11836</v>
      </c>
      <c r="K531" s="27" t="s">
        <v>11837</v>
      </c>
      <c r="L531" s="29" t="s">
        <v>10272</v>
      </c>
      <c r="M531" s="36" t="s">
        <v>10274</v>
      </c>
      <c r="N531" s="36" t="s">
        <v>10274</v>
      </c>
      <c r="O531" s="36" t="s">
        <v>10274</v>
      </c>
      <c r="P531" s="36" t="s">
        <v>10274</v>
      </c>
      <c r="Q531" s="36" t="s">
        <v>10273</v>
      </c>
      <c r="R531" s="36">
        <v>30</v>
      </c>
      <c r="S531" s="36">
        <v>27</v>
      </c>
      <c r="T531" s="36">
        <v>57</v>
      </c>
      <c r="U531" s="36">
        <v>32</v>
      </c>
      <c r="V531" s="36">
        <v>33</v>
      </c>
      <c r="W531" s="36">
        <v>65</v>
      </c>
      <c r="X531" s="31">
        <v>16</v>
      </c>
      <c r="Y531" s="27" t="s">
        <v>10274</v>
      </c>
      <c r="Z531" s="27" t="s">
        <v>10273</v>
      </c>
      <c r="AA531" s="27" t="s">
        <v>10273</v>
      </c>
      <c r="AB531" s="27" t="s">
        <v>10273</v>
      </c>
      <c r="AC531" s="27" t="s">
        <v>10273</v>
      </c>
      <c r="AD531" s="27" t="s">
        <v>10273</v>
      </c>
      <c r="AE531" s="27" t="s">
        <v>10273</v>
      </c>
      <c r="AF531" s="27" t="s">
        <v>10273</v>
      </c>
      <c r="AG531" s="27" t="s">
        <v>10275</v>
      </c>
      <c r="AH531" s="27" t="s">
        <v>10274</v>
      </c>
      <c r="AI531" s="27" t="s">
        <v>10273</v>
      </c>
      <c r="AJ531" s="27" t="s">
        <v>10273</v>
      </c>
      <c r="AK531" s="27" t="s">
        <v>10273</v>
      </c>
      <c r="AL531" s="27" t="s">
        <v>10275</v>
      </c>
      <c r="AM531" s="33" t="s">
        <v>10276</v>
      </c>
      <c r="AN531" s="33" t="s">
        <v>10276</v>
      </c>
      <c r="AO531" s="33" t="s">
        <v>10301</v>
      </c>
      <c r="AP531" s="33">
        <v>0</v>
      </c>
      <c r="AQ531" s="33">
        <v>0</v>
      </c>
      <c r="AR531" s="33">
        <v>0</v>
      </c>
      <c r="AS531" s="33" t="s">
        <v>10275</v>
      </c>
      <c r="AT531" s="33" t="s">
        <v>10275</v>
      </c>
      <c r="AU531" s="33" t="s">
        <v>10275</v>
      </c>
      <c r="AV531" s="34" t="s">
        <v>10316</v>
      </c>
      <c r="AW531" s="34" t="s">
        <v>10316</v>
      </c>
      <c r="AX531" s="34" t="s">
        <v>10276</v>
      </c>
      <c r="AY531" s="35" t="s">
        <v>10856</v>
      </c>
      <c r="AZ531" s="35" t="s">
        <v>10275</v>
      </c>
      <c r="BA531" s="35" t="s">
        <v>10275</v>
      </c>
      <c r="BB531" s="35" t="s">
        <v>10275</v>
      </c>
      <c r="BC531" s="35" t="s">
        <v>10856</v>
      </c>
      <c r="BD531" s="35" t="s">
        <v>10856</v>
      </c>
      <c r="BE531" s="28" t="s">
        <v>10274</v>
      </c>
      <c r="BF531" s="28" t="s">
        <v>10273</v>
      </c>
      <c r="BG531" s="28" t="s">
        <v>10274</v>
      </c>
      <c r="BH531" s="28" t="s">
        <v>10273</v>
      </c>
      <c r="BI531" s="28" t="s">
        <v>10273</v>
      </c>
      <c r="BJ531" s="28" t="s">
        <v>10274</v>
      </c>
      <c r="BK531" s="28" t="s">
        <v>10273</v>
      </c>
      <c r="BL531" s="28" t="s">
        <v>10274</v>
      </c>
      <c r="BM531" s="28" t="s">
        <v>10273</v>
      </c>
      <c r="BN531" s="28" t="s">
        <v>10274</v>
      </c>
      <c r="BO531" s="28" t="s">
        <v>10273</v>
      </c>
      <c r="BP531" s="28" t="s">
        <v>10273</v>
      </c>
      <c r="BQ531" s="27" t="s">
        <v>10274</v>
      </c>
      <c r="BR531" s="27" t="s">
        <v>10274</v>
      </c>
      <c r="BS531" s="27" t="s">
        <v>10273</v>
      </c>
      <c r="BT531" s="27" t="s">
        <v>10273</v>
      </c>
      <c r="BU531" s="28" t="s">
        <v>10273</v>
      </c>
      <c r="BV531" s="28" t="s">
        <v>10274</v>
      </c>
      <c r="BW531" s="28" t="s">
        <v>10273</v>
      </c>
      <c r="BX531" s="27" t="s">
        <v>10279</v>
      </c>
      <c r="BY531" s="27" t="s">
        <v>10273</v>
      </c>
      <c r="BZ531" s="27" t="s">
        <v>10274</v>
      </c>
    </row>
    <row r="532" spans="1:78" ht="25.5" customHeight="1" x14ac:dyDescent="0.25">
      <c r="A532" s="27">
        <v>330</v>
      </c>
      <c r="B532" s="28" t="s">
        <v>11877</v>
      </c>
      <c r="C532" s="28" t="s">
        <v>11878</v>
      </c>
      <c r="D532" s="27" t="s">
        <v>1116</v>
      </c>
      <c r="E532" s="27" t="s">
        <v>11879</v>
      </c>
      <c r="F532" s="27" t="s">
        <v>11880</v>
      </c>
      <c r="G532" s="27" t="s">
        <v>10578</v>
      </c>
      <c r="H532" s="27" t="s">
        <v>3140</v>
      </c>
      <c r="I532" s="27" t="s">
        <v>11076</v>
      </c>
      <c r="J532" s="27" t="s">
        <v>11881</v>
      </c>
      <c r="K532" s="27" t="s">
        <v>11882</v>
      </c>
      <c r="L532" s="29" t="s">
        <v>10272</v>
      </c>
      <c r="M532" s="36" t="s">
        <v>10274</v>
      </c>
      <c r="N532" s="36" t="s">
        <v>10274</v>
      </c>
      <c r="O532" s="36" t="s">
        <v>10274</v>
      </c>
      <c r="P532" s="36" t="s">
        <v>10274</v>
      </c>
      <c r="Q532" s="36" t="s">
        <v>10273</v>
      </c>
      <c r="R532" s="36">
        <v>24</v>
      </c>
      <c r="S532" s="36">
        <v>29</v>
      </c>
      <c r="T532" s="36">
        <v>53</v>
      </c>
      <c r="U532" s="36">
        <v>27</v>
      </c>
      <c r="V532" s="36">
        <v>37</v>
      </c>
      <c r="W532" s="36">
        <v>64</v>
      </c>
      <c r="X532" s="31">
        <v>9</v>
      </c>
      <c r="Y532" s="27" t="s">
        <v>10273</v>
      </c>
      <c r="Z532" s="27" t="s">
        <v>10273</v>
      </c>
      <c r="AA532" s="27" t="s">
        <v>10273</v>
      </c>
      <c r="AB532" s="27" t="s">
        <v>10273</v>
      </c>
      <c r="AC532" s="27" t="s">
        <v>10273</v>
      </c>
      <c r="AD532" s="27" t="s">
        <v>10273</v>
      </c>
      <c r="AE532" s="27" t="s">
        <v>10273</v>
      </c>
      <c r="AF532" s="27" t="s">
        <v>10274</v>
      </c>
      <c r="AG532" s="27" t="s">
        <v>11883</v>
      </c>
      <c r="AH532" s="27" t="s">
        <v>10273</v>
      </c>
      <c r="AI532" s="27" t="s">
        <v>10274</v>
      </c>
      <c r="AJ532" s="27" t="s">
        <v>10273</v>
      </c>
      <c r="AK532" s="27" t="s">
        <v>10273</v>
      </c>
      <c r="AL532" s="27" t="s">
        <v>10275</v>
      </c>
      <c r="AM532" s="33">
        <v>0</v>
      </c>
      <c r="AN532" s="33">
        <v>0</v>
      </c>
      <c r="AO532" s="33">
        <v>0</v>
      </c>
      <c r="AP532" s="33">
        <v>0</v>
      </c>
      <c r="AQ532" s="33">
        <v>0</v>
      </c>
      <c r="AR532" s="33">
        <v>0</v>
      </c>
      <c r="AS532" s="33" t="s">
        <v>10275</v>
      </c>
      <c r="AT532" s="33" t="s">
        <v>10275</v>
      </c>
      <c r="AU532" s="33" t="s">
        <v>10275</v>
      </c>
      <c r="AV532" s="34" t="s">
        <v>10323</v>
      </c>
      <c r="AW532" s="34" t="s">
        <v>10316</v>
      </c>
      <c r="AX532" s="34" t="s">
        <v>10276</v>
      </c>
      <c r="AY532" s="35" t="s">
        <v>10275</v>
      </c>
      <c r="AZ532" s="35" t="s">
        <v>10275</v>
      </c>
      <c r="BA532" s="35" t="s">
        <v>10275</v>
      </c>
      <c r="BB532" s="35" t="s">
        <v>10275</v>
      </c>
      <c r="BC532" s="35" t="s">
        <v>10856</v>
      </c>
      <c r="BD532" s="35" t="s">
        <v>10856</v>
      </c>
      <c r="BE532" s="28" t="s">
        <v>10274</v>
      </c>
      <c r="BF532" s="28" t="s">
        <v>10273</v>
      </c>
      <c r="BG532" s="28" t="s">
        <v>10273</v>
      </c>
      <c r="BH532" s="28" t="s">
        <v>10274</v>
      </c>
      <c r="BI532" s="28" t="s">
        <v>10273</v>
      </c>
      <c r="BJ532" s="28" t="s">
        <v>10274</v>
      </c>
      <c r="BK532" s="28" t="s">
        <v>10273</v>
      </c>
      <c r="BL532" s="28" t="s">
        <v>10273</v>
      </c>
      <c r="BM532" s="28" t="s">
        <v>10274</v>
      </c>
      <c r="BN532" s="28" t="s">
        <v>10273</v>
      </c>
      <c r="BO532" s="28" t="s">
        <v>10273</v>
      </c>
      <c r="BP532" s="28" t="s">
        <v>10273</v>
      </c>
      <c r="BQ532" s="27" t="s">
        <v>10274</v>
      </c>
      <c r="BR532" s="27" t="s">
        <v>10273</v>
      </c>
      <c r="BS532" s="27" t="s">
        <v>10273</v>
      </c>
      <c r="BT532" s="27" t="s">
        <v>10273</v>
      </c>
      <c r="BU532" s="28" t="s">
        <v>10274</v>
      </c>
      <c r="BV532" s="28" t="s">
        <v>10273</v>
      </c>
      <c r="BW532" s="28" t="s">
        <v>10273</v>
      </c>
      <c r="BX532" s="27" t="s">
        <v>10279</v>
      </c>
      <c r="BY532" s="27" t="s">
        <v>10273</v>
      </c>
      <c r="BZ532" s="27" t="s">
        <v>10274</v>
      </c>
    </row>
    <row r="533" spans="1:78" ht="25.5" customHeight="1" x14ac:dyDescent="0.25">
      <c r="A533" s="27">
        <v>303</v>
      </c>
      <c r="B533" s="28" t="s">
        <v>11741</v>
      </c>
      <c r="C533" s="28" t="s">
        <v>11742</v>
      </c>
      <c r="D533" s="27" t="s">
        <v>1116</v>
      </c>
      <c r="E533" s="27" t="s">
        <v>11743</v>
      </c>
      <c r="F533" s="27" t="s">
        <v>11744</v>
      </c>
      <c r="G533" s="27" t="s">
        <v>10578</v>
      </c>
      <c r="H533" s="27" t="s">
        <v>3140</v>
      </c>
      <c r="I533" s="27" t="s">
        <v>11076</v>
      </c>
      <c r="J533" s="27" t="s">
        <v>11745</v>
      </c>
      <c r="K533" s="27" t="s">
        <v>11746</v>
      </c>
      <c r="L533" s="29" t="s">
        <v>10272</v>
      </c>
      <c r="M533" s="36" t="s">
        <v>10273</v>
      </c>
      <c r="N533" s="36" t="s">
        <v>10274</v>
      </c>
      <c r="O533" s="36" t="s">
        <v>10274</v>
      </c>
      <c r="P533" s="36" t="s">
        <v>10274</v>
      </c>
      <c r="Q533" s="36" t="s">
        <v>10273</v>
      </c>
      <c r="R533" s="36">
        <v>40</v>
      </c>
      <c r="S533" s="36">
        <v>36</v>
      </c>
      <c r="T533" s="36">
        <v>76</v>
      </c>
      <c r="U533" s="36">
        <v>47</v>
      </c>
      <c r="V533" s="36">
        <v>38</v>
      </c>
      <c r="W533" s="36">
        <v>85</v>
      </c>
      <c r="X533" s="31">
        <v>13</v>
      </c>
      <c r="Y533" s="27" t="s">
        <v>10274</v>
      </c>
      <c r="Z533" s="27" t="s">
        <v>10274</v>
      </c>
      <c r="AA533" s="27" t="s">
        <v>10273</v>
      </c>
      <c r="AB533" s="27" t="s">
        <v>10274</v>
      </c>
      <c r="AC533" s="27" t="s">
        <v>10273</v>
      </c>
      <c r="AD533" s="27" t="s">
        <v>10273</v>
      </c>
      <c r="AE533" s="27" t="s">
        <v>10273</v>
      </c>
      <c r="AF533" s="27" t="s">
        <v>10273</v>
      </c>
      <c r="AG533" s="27" t="s">
        <v>10275</v>
      </c>
      <c r="AH533" s="27" t="s">
        <v>10273</v>
      </c>
      <c r="AI533" s="27" t="s">
        <v>10273</v>
      </c>
      <c r="AJ533" s="27" t="s">
        <v>10274</v>
      </c>
      <c r="AK533" s="27" t="s">
        <v>10273</v>
      </c>
      <c r="AL533" s="27" t="s">
        <v>10275</v>
      </c>
      <c r="AM533" s="32" t="s">
        <v>10275</v>
      </c>
      <c r="AN533" s="32" t="s">
        <v>10275</v>
      </c>
      <c r="AO533" s="32" t="s">
        <v>10275</v>
      </c>
      <c r="AP533" s="33">
        <v>0</v>
      </c>
      <c r="AQ533" s="33">
        <v>0</v>
      </c>
      <c r="AR533" s="33">
        <v>0</v>
      </c>
      <c r="AS533" s="33" t="s">
        <v>10275</v>
      </c>
      <c r="AT533" s="33" t="s">
        <v>10275</v>
      </c>
      <c r="AU533" s="33" t="s">
        <v>10275</v>
      </c>
      <c r="AV533" s="34" t="s">
        <v>10316</v>
      </c>
      <c r="AW533" s="34" t="s">
        <v>10316</v>
      </c>
      <c r="AX533" s="34" t="s">
        <v>10276</v>
      </c>
      <c r="AY533" s="35" t="s">
        <v>10275</v>
      </c>
      <c r="AZ533" s="35" t="s">
        <v>10275</v>
      </c>
      <c r="BA533" s="35" t="s">
        <v>10275</v>
      </c>
      <c r="BB533" s="35" t="s">
        <v>10275</v>
      </c>
      <c r="BC533" s="35" t="s">
        <v>10278</v>
      </c>
      <c r="BD533" s="35" t="s">
        <v>10278</v>
      </c>
      <c r="BE533" s="28" t="s">
        <v>10274</v>
      </c>
      <c r="BF533" s="28" t="s">
        <v>10273</v>
      </c>
      <c r="BG533" s="28" t="s">
        <v>10273</v>
      </c>
      <c r="BH533" s="28" t="s">
        <v>10274</v>
      </c>
      <c r="BI533" s="28" t="s">
        <v>10273</v>
      </c>
      <c r="BJ533" s="28" t="s">
        <v>10274</v>
      </c>
      <c r="BK533" s="28" t="s">
        <v>10274</v>
      </c>
      <c r="BL533" s="28" t="s">
        <v>10273</v>
      </c>
      <c r="BM533" s="28" t="s">
        <v>10274</v>
      </c>
      <c r="BN533" s="28" t="s">
        <v>10274</v>
      </c>
      <c r="BO533" s="28" t="s">
        <v>10273</v>
      </c>
      <c r="BP533" s="28" t="s">
        <v>10273</v>
      </c>
      <c r="BQ533" s="27" t="s">
        <v>10274</v>
      </c>
      <c r="BR533" s="27" t="s">
        <v>10274</v>
      </c>
      <c r="BS533" s="27" t="s">
        <v>10273</v>
      </c>
      <c r="BT533" s="27" t="s">
        <v>10273</v>
      </c>
      <c r="BU533" s="28" t="s">
        <v>10274</v>
      </c>
      <c r="BV533" s="28" t="s">
        <v>10274</v>
      </c>
      <c r="BW533" s="28" t="s">
        <v>10273</v>
      </c>
      <c r="BX533" s="27" t="s">
        <v>10279</v>
      </c>
      <c r="BY533" s="27" t="s">
        <v>10273</v>
      </c>
      <c r="BZ533" s="27" t="s">
        <v>10274</v>
      </c>
    </row>
    <row r="534" spans="1:78" ht="25.5" customHeight="1" x14ac:dyDescent="0.25">
      <c r="A534" s="27">
        <v>334</v>
      </c>
      <c r="B534" s="28" t="s">
        <v>11896</v>
      </c>
      <c r="C534" s="28" t="s">
        <v>11897</v>
      </c>
      <c r="D534" s="27" t="s">
        <v>1116</v>
      </c>
      <c r="E534" s="27" t="s">
        <v>11898</v>
      </c>
      <c r="F534" s="27" t="s">
        <v>11899</v>
      </c>
      <c r="G534" s="27" t="s">
        <v>10578</v>
      </c>
      <c r="H534" s="27" t="s">
        <v>3140</v>
      </c>
      <c r="I534" s="27" t="s">
        <v>11076</v>
      </c>
      <c r="J534" s="27" t="s">
        <v>11900</v>
      </c>
      <c r="K534" s="27" t="s">
        <v>11901</v>
      </c>
      <c r="L534" s="29" t="s">
        <v>10272</v>
      </c>
      <c r="M534" s="36" t="s">
        <v>10273</v>
      </c>
      <c r="N534" s="36" t="s">
        <v>10274</v>
      </c>
      <c r="O534" s="36" t="s">
        <v>10274</v>
      </c>
      <c r="P534" s="36" t="s">
        <v>10274</v>
      </c>
      <c r="Q534" s="36" t="s">
        <v>10273</v>
      </c>
      <c r="R534" s="36">
        <v>47</v>
      </c>
      <c r="S534" s="36">
        <v>25</v>
      </c>
      <c r="T534" s="36">
        <v>72</v>
      </c>
      <c r="U534" s="36">
        <v>53</v>
      </c>
      <c r="V534" s="36">
        <v>29</v>
      </c>
      <c r="W534" s="36">
        <v>82</v>
      </c>
      <c r="X534" s="31">
        <v>16</v>
      </c>
      <c r="Y534" s="27" t="s">
        <v>10274</v>
      </c>
      <c r="Z534" s="27" t="s">
        <v>10273</v>
      </c>
      <c r="AA534" s="27" t="s">
        <v>10273</v>
      </c>
      <c r="AB534" s="27" t="s">
        <v>10273</v>
      </c>
      <c r="AC534" s="27" t="s">
        <v>10273</v>
      </c>
      <c r="AD534" s="27" t="s">
        <v>10273</v>
      </c>
      <c r="AE534" s="27" t="s">
        <v>10273</v>
      </c>
      <c r="AF534" s="27" t="s">
        <v>10273</v>
      </c>
      <c r="AG534" s="27" t="s">
        <v>10275</v>
      </c>
      <c r="AH534" s="27" t="s">
        <v>10273</v>
      </c>
      <c r="AI534" s="27" t="s">
        <v>10274</v>
      </c>
      <c r="AJ534" s="27" t="s">
        <v>10274</v>
      </c>
      <c r="AK534" s="27" t="s">
        <v>10273</v>
      </c>
      <c r="AL534" s="27" t="s">
        <v>10275</v>
      </c>
      <c r="AM534" s="32" t="s">
        <v>10275</v>
      </c>
      <c r="AN534" s="32" t="s">
        <v>10275</v>
      </c>
      <c r="AO534" s="32" t="s">
        <v>10275</v>
      </c>
      <c r="AP534" s="33">
        <v>0</v>
      </c>
      <c r="AQ534" s="33">
        <v>0</v>
      </c>
      <c r="AR534" s="33">
        <v>0</v>
      </c>
      <c r="AS534" s="33" t="s">
        <v>10275</v>
      </c>
      <c r="AT534" s="33" t="s">
        <v>10275</v>
      </c>
      <c r="AU534" s="33" t="s">
        <v>10275</v>
      </c>
      <c r="AV534" s="34" t="s">
        <v>10302</v>
      </c>
      <c r="AW534" s="34" t="s">
        <v>10277</v>
      </c>
      <c r="AX534" s="34" t="s">
        <v>10276</v>
      </c>
      <c r="AY534" s="35" t="s">
        <v>10275</v>
      </c>
      <c r="AZ534" s="35" t="s">
        <v>10275</v>
      </c>
      <c r="BA534" s="35" t="s">
        <v>10275</v>
      </c>
      <c r="BB534" s="35" t="s">
        <v>10275</v>
      </c>
      <c r="BC534" s="35" t="s">
        <v>10856</v>
      </c>
      <c r="BD534" s="35" t="s">
        <v>10856</v>
      </c>
      <c r="BE534" s="28" t="s">
        <v>10274</v>
      </c>
      <c r="BF534" s="28" t="s">
        <v>10273</v>
      </c>
      <c r="BG534" s="28" t="s">
        <v>10274</v>
      </c>
      <c r="BH534" s="28" t="s">
        <v>10273</v>
      </c>
      <c r="BI534" s="28" t="s">
        <v>10273</v>
      </c>
      <c r="BJ534" s="28" t="s">
        <v>10274</v>
      </c>
      <c r="BK534" s="28" t="s">
        <v>10273</v>
      </c>
      <c r="BL534" s="28" t="s">
        <v>10273</v>
      </c>
      <c r="BM534" s="28" t="s">
        <v>10274</v>
      </c>
      <c r="BN534" s="28" t="s">
        <v>10273</v>
      </c>
      <c r="BO534" s="28" t="s">
        <v>10273</v>
      </c>
      <c r="BP534" s="28" t="s">
        <v>10273</v>
      </c>
      <c r="BQ534" s="27" t="s">
        <v>10274</v>
      </c>
      <c r="BR534" s="27" t="s">
        <v>10273</v>
      </c>
      <c r="BS534" s="27" t="s">
        <v>10273</v>
      </c>
      <c r="BT534" s="27" t="s">
        <v>10273</v>
      </c>
      <c r="BU534" s="28" t="s">
        <v>10273</v>
      </c>
      <c r="BV534" s="28" t="s">
        <v>10274</v>
      </c>
      <c r="BW534" s="28" t="s">
        <v>10273</v>
      </c>
      <c r="BX534" s="27" t="s">
        <v>10279</v>
      </c>
      <c r="BY534" s="27" t="s">
        <v>10273</v>
      </c>
      <c r="BZ534" s="27" t="s">
        <v>10274</v>
      </c>
    </row>
    <row r="535" spans="1:78" ht="25.5" customHeight="1" x14ac:dyDescent="0.25">
      <c r="A535" s="27">
        <v>339</v>
      </c>
      <c r="B535" s="28" t="s">
        <v>11902</v>
      </c>
      <c r="C535" s="28" t="s">
        <v>11903</v>
      </c>
      <c r="D535" s="27" t="s">
        <v>1116</v>
      </c>
      <c r="E535" s="27" t="s">
        <v>11904</v>
      </c>
      <c r="F535" s="27" t="s">
        <v>11905</v>
      </c>
      <c r="G535" s="27" t="s">
        <v>10578</v>
      </c>
      <c r="H535" s="27" t="s">
        <v>3140</v>
      </c>
      <c r="I535" s="27" t="s">
        <v>11076</v>
      </c>
      <c r="J535" s="27" t="s">
        <v>11906</v>
      </c>
      <c r="K535" s="27" t="s">
        <v>11889</v>
      </c>
      <c r="L535" s="29" t="s">
        <v>10272</v>
      </c>
      <c r="M535" s="36" t="s">
        <v>10274</v>
      </c>
      <c r="N535" s="36" t="s">
        <v>10274</v>
      </c>
      <c r="O535" s="36" t="s">
        <v>10274</v>
      </c>
      <c r="P535" s="36" t="s">
        <v>10274</v>
      </c>
      <c r="Q535" s="36" t="s">
        <v>10273</v>
      </c>
      <c r="R535" s="36">
        <v>60</v>
      </c>
      <c r="S535" s="36">
        <v>41</v>
      </c>
      <c r="T535" s="36">
        <v>101</v>
      </c>
      <c r="U535" s="36">
        <v>64</v>
      </c>
      <c r="V535" s="36">
        <v>50</v>
      </c>
      <c r="W535" s="36">
        <v>114</v>
      </c>
      <c r="X535" s="31">
        <v>9</v>
      </c>
      <c r="Y535" s="27" t="s">
        <v>10274</v>
      </c>
      <c r="Z535" s="27" t="s">
        <v>10273</v>
      </c>
      <c r="AA535" s="27" t="s">
        <v>10273</v>
      </c>
      <c r="AB535" s="27" t="s">
        <v>10273</v>
      </c>
      <c r="AC535" s="27" t="s">
        <v>10273</v>
      </c>
      <c r="AD535" s="27" t="s">
        <v>10274</v>
      </c>
      <c r="AE535" s="27" t="s">
        <v>10273</v>
      </c>
      <c r="AF535" s="27" t="s">
        <v>10273</v>
      </c>
      <c r="AG535" s="27" t="s">
        <v>10275</v>
      </c>
      <c r="AH535" s="27" t="s">
        <v>10273</v>
      </c>
      <c r="AI535" s="27" t="s">
        <v>10273</v>
      </c>
      <c r="AJ535" s="27" t="s">
        <v>10274</v>
      </c>
      <c r="AK535" s="27" t="s">
        <v>10273</v>
      </c>
      <c r="AL535" s="27" t="s">
        <v>10275</v>
      </c>
      <c r="AM535" s="33">
        <v>0</v>
      </c>
      <c r="AN535" s="33">
        <v>0</v>
      </c>
      <c r="AO535" s="33">
        <v>0</v>
      </c>
      <c r="AP535" s="33">
        <v>0</v>
      </c>
      <c r="AQ535" s="33">
        <v>0</v>
      </c>
      <c r="AR535" s="33">
        <v>0</v>
      </c>
      <c r="AS535" s="33" t="s">
        <v>10275</v>
      </c>
      <c r="AT535" s="33" t="s">
        <v>10275</v>
      </c>
      <c r="AU535" s="33" t="s">
        <v>10275</v>
      </c>
      <c r="AV535" s="34" t="s">
        <v>10276</v>
      </c>
      <c r="AW535" s="34" t="s">
        <v>10276</v>
      </c>
      <c r="AX535" s="34" t="s">
        <v>10276</v>
      </c>
      <c r="AY535" s="35" t="s">
        <v>10275</v>
      </c>
      <c r="AZ535" s="35" t="s">
        <v>10275</v>
      </c>
      <c r="BA535" s="35" t="s">
        <v>10275</v>
      </c>
      <c r="BB535" s="35" t="s">
        <v>10275</v>
      </c>
      <c r="BC535" s="35" t="s">
        <v>10856</v>
      </c>
      <c r="BD535" s="35" t="s">
        <v>10856</v>
      </c>
      <c r="BE535" s="28" t="s">
        <v>10273</v>
      </c>
      <c r="BF535" s="28" t="s">
        <v>10273</v>
      </c>
      <c r="BG535" s="28" t="s">
        <v>10274</v>
      </c>
      <c r="BH535" s="28" t="s">
        <v>10273</v>
      </c>
      <c r="BI535" s="28" t="s">
        <v>10273</v>
      </c>
      <c r="BJ535" s="28" t="s">
        <v>10274</v>
      </c>
      <c r="BK535" s="28" t="s">
        <v>10274</v>
      </c>
      <c r="BL535" s="28" t="s">
        <v>10273</v>
      </c>
      <c r="BM535" s="28" t="s">
        <v>10273</v>
      </c>
      <c r="BN535" s="28" t="s">
        <v>10273</v>
      </c>
      <c r="BO535" s="28" t="s">
        <v>10273</v>
      </c>
      <c r="BP535" s="28" t="s">
        <v>10273</v>
      </c>
      <c r="BQ535" s="27" t="s">
        <v>10274</v>
      </c>
      <c r="BR535" s="27" t="s">
        <v>10273</v>
      </c>
      <c r="BS535" s="27" t="s">
        <v>10274</v>
      </c>
      <c r="BT535" s="27" t="s">
        <v>10273</v>
      </c>
      <c r="BU535" s="28" t="s">
        <v>10273</v>
      </c>
      <c r="BV535" s="28" t="s">
        <v>10274</v>
      </c>
      <c r="BW535" s="28" t="s">
        <v>10273</v>
      </c>
      <c r="BX535" s="27" t="s">
        <v>10279</v>
      </c>
      <c r="BY535" s="27" t="s">
        <v>10273</v>
      </c>
      <c r="BZ535" s="27" t="s">
        <v>10274</v>
      </c>
    </row>
    <row r="536" spans="1:78" ht="25.5" customHeight="1" x14ac:dyDescent="0.25">
      <c r="A536" s="27">
        <v>1407</v>
      </c>
      <c r="B536" s="28" t="s">
        <v>16837</v>
      </c>
      <c r="C536" s="28" t="s">
        <v>16838</v>
      </c>
      <c r="D536" s="27" t="s">
        <v>1116</v>
      </c>
      <c r="E536" s="27" t="s">
        <v>16839</v>
      </c>
      <c r="F536" s="27" t="s">
        <v>16840</v>
      </c>
      <c r="G536" s="27" t="s">
        <v>10578</v>
      </c>
      <c r="H536" s="27" t="s">
        <v>3140</v>
      </c>
      <c r="I536" s="27" t="s">
        <v>11076</v>
      </c>
      <c r="J536" s="27" t="s">
        <v>16841</v>
      </c>
      <c r="K536" s="27" t="s">
        <v>16842</v>
      </c>
      <c r="L536" s="29" t="s">
        <v>10393</v>
      </c>
      <c r="M536" s="36" t="s">
        <v>10274</v>
      </c>
      <c r="N536" s="36" t="s">
        <v>10273</v>
      </c>
      <c r="O536" s="36" t="s">
        <v>10273</v>
      </c>
      <c r="P536" s="36" t="s">
        <v>10273</v>
      </c>
      <c r="Q536" s="36" t="s">
        <v>10273</v>
      </c>
      <c r="R536" s="36">
        <v>43</v>
      </c>
      <c r="S536" s="36">
        <v>36</v>
      </c>
      <c r="T536" s="36">
        <v>79</v>
      </c>
      <c r="U536" s="36">
        <v>35</v>
      </c>
      <c r="V536" s="36">
        <v>32</v>
      </c>
      <c r="W536" s="36">
        <v>67</v>
      </c>
      <c r="X536" s="31">
        <v>6</v>
      </c>
      <c r="Y536" s="27" t="s">
        <v>10274</v>
      </c>
      <c r="Z536" s="27" t="s">
        <v>10273</v>
      </c>
      <c r="AA536" s="27" t="s">
        <v>10273</v>
      </c>
      <c r="AB536" s="27" t="s">
        <v>10273</v>
      </c>
      <c r="AC536" s="27" t="s">
        <v>10273</v>
      </c>
      <c r="AD536" s="27" t="s">
        <v>10273</v>
      </c>
      <c r="AE536" s="27" t="s">
        <v>10273</v>
      </c>
      <c r="AF536" s="27" t="s">
        <v>10273</v>
      </c>
      <c r="AG536" s="27" t="s">
        <v>10275</v>
      </c>
      <c r="AH536" s="27" t="s">
        <v>10273</v>
      </c>
      <c r="AI536" s="27" t="s">
        <v>10273</v>
      </c>
      <c r="AJ536" s="27" t="s">
        <v>10274</v>
      </c>
      <c r="AK536" s="27" t="s">
        <v>10273</v>
      </c>
      <c r="AL536" s="27" t="s">
        <v>10275</v>
      </c>
      <c r="AM536" s="33" t="s">
        <v>10276</v>
      </c>
      <c r="AN536" s="33" t="s">
        <v>10276</v>
      </c>
      <c r="AO536" s="33" t="s">
        <v>10323</v>
      </c>
      <c r="AP536" s="33" t="s">
        <v>10275</v>
      </c>
      <c r="AQ536" s="33" t="s">
        <v>10275</v>
      </c>
      <c r="AR536" s="33" t="s">
        <v>10275</v>
      </c>
      <c r="AS536" s="33" t="s">
        <v>10275</v>
      </c>
      <c r="AT536" s="33" t="s">
        <v>10275</v>
      </c>
      <c r="AU536" s="33" t="s">
        <v>10275</v>
      </c>
      <c r="AV536" s="34">
        <v>0</v>
      </c>
      <c r="AW536" s="34">
        <v>0</v>
      </c>
      <c r="AX536" s="34">
        <v>0</v>
      </c>
      <c r="AY536" s="35" t="s">
        <v>10278</v>
      </c>
      <c r="AZ536" s="35" t="s">
        <v>10275</v>
      </c>
      <c r="BA536" s="35" t="s">
        <v>10275</v>
      </c>
      <c r="BB536" s="35" t="s">
        <v>10275</v>
      </c>
      <c r="BC536" s="35" t="s">
        <v>10275</v>
      </c>
      <c r="BD536" s="35" t="s">
        <v>10278</v>
      </c>
      <c r="BE536" s="28" t="s">
        <v>10273</v>
      </c>
      <c r="BF536" s="28" t="s">
        <v>10273</v>
      </c>
      <c r="BG536" s="28" t="s">
        <v>10274</v>
      </c>
      <c r="BH536" s="28" t="s">
        <v>10274</v>
      </c>
      <c r="BI536" s="28" t="s">
        <v>10273</v>
      </c>
      <c r="BJ536" s="28" t="s">
        <v>10274</v>
      </c>
      <c r="BK536" s="28" t="s">
        <v>10274</v>
      </c>
      <c r="BL536" s="28" t="s">
        <v>10273</v>
      </c>
      <c r="BM536" s="28" t="s">
        <v>10274</v>
      </c>
      <c r="BN536" s="28" t="s">
        <v>10273</v>
      </c>
      <c r="BO536" s="28" t="s">
        <v>10273</v>
      </c>
      <c r="BP536" s="28" t="s">
        <v>10273</v>
      </c>
      <c r="BQ536" s="27" t="s">
        <v>10274</v>
      </c>
      <c r="BR536" s="27" t="s">
        <v>10273</v>
      </c>
      <c r="BS536" s="27" t="s">
        <v>10273</v>
      </c>
      <c r="BT536" s="27" t="s">
        <v>10273</v>
      </c>
      <c r="BU536" s="28" t="s">
        <v>10274</v>
      </c>
      <c r="BV536" s="28" t="s">
        <v>10274</v>
      </c>
      <c r="BW536" s="28" t="s">
        <v>10273</v>
      </c>
      <c r="BX536" s="27" t="s">
        <v>10279</v>
      </c>
      <c r="BY536" s="27" t="s">
        <v>10273</v>
      </c>
      <c r="BZ536" s="27" t="s">
        <v>10274</v>
      </c>
    </row>
    <row r="537" spans="1:78" ht="25.5" customHeight="1" x14ac:dyDescent="0.25">
      <c r="A537" s="27">
        <v>332</v>
      </c>
      <c r="B537" s="28" t="s">
        <v>11884</v>
      </c>
      <c r="C537" s="28" t="s">
        <v>11885</v>
      </c>
      <c r="D537" s="27" t="s">
        <v>1116</v>
      </c>
      <c r="E537" s="27" t="s">
        <v>11886</v>
      </c>
      <c r="F537" s="27" t="s">
        <v>11887</v>
      </c>
      <c r="G537" s="27" t="s">
        <v>10578</v>
      </c>
      <c r="H537" s="27" t="s">
        <v>3140</v>
      </c>
      <c r="I537" s="27" t="s">
        <v>11076</v>
      </c>
      <c r="J537" s="27" t="s">
        <v>11888</v>
      </c>
      <c r="K537" s="27" t="s">
        <v>11889</v>
      </c>
      <c r="L537" s="29" t="s">
        <v>10309</v>
      </c>
      <c r="M537" s="36" t="s">
        <v>10273</v>
      </c>
      <c r="N537" s="36" t="s">
        <v>10273</v>
      </c>
      <c r="O537" s="36" t="s">
        <v>10273</v>
      </c>
      <c r="P537" s="36" t="s">
        <v>10273</v>
      </c>
      <c r="Q537" s="36" t="s">
        <v>10274</v>
      </c>
      <c r="R537" s="36">
        <v>67</v>
      </c>
      <c r="S537" s="36">
        <v>73</v>
      </c>
      <c r="T537" s="36">
        <v>140</v>
      </c>
      <c r="U537" s="36">
        <v>69</v>
      </c>
      <c r="V537" s="36">
        <v>70</v>
      </c>
      <c r="W537" s="36">
        <v>139</v>
      </c>
      <c r="X537" s="31">
        <v>14</v>
      </c>
      <c r="Y537" s="27" t="s">
        <v>10274</v>
      </c>
      <c r="Z537" s="27" t="s">
        <v>10273</v>
      </c>
      <c r="AA537" s="27" t="s">
        <v>10273</v>
      </c>
      <c r="AB537" s="27" t="s">
        <v>10273</v>
      </c>
      <c r="AC537" s="27" t="s">
        <v>10273</v>
      </c>
      <c r="AD537" s="27" t="s">
        <v>10274</v>
      </c>
      <c r="AE537" s="27" t="s">
        <v>10273</v>
      </c>
      <c r="AF537" s="27" t="s">
        <v>10273</v>
      </c>
      <c r="AG537" s="27" t="s">
        <v>10275</v>
      </c>
      <c r="AH537" s="27" t="s">
        <v>10273</v>
      </c>
      <c r="AI537" s="27" t="s">
        <v>10273</v>
      </c>
      <c r="AJ537" s="27" t="s">
        <v>10274</v>
      </c>
      <c r="AK537" s="27" t="s">
        <v>10273</v>
      </c>
      <c r="AL537" s="27" t="s">
        <v>10275</v>
      </c>
      <c r="AM537" s="32" t="s">
        <v>10275</v>
      </c>
      <c r="AN537" s="32" t="s">
        <v>10275</v>
      </c>
      <c r="AO537" s="32" t="s">
        <v>10275</v>
      </c>
      <c r="AP537" s="33" t="s">
        <v>10275</v>
      </c>
      <c r="AQ537" s="33" t="s">
        <v>10275</v>
      </c>
      <c r="AR537" s="33" t="s">
        <v>10275</v>
      </c>
      <c r="AS537" s="33" t="s">
        <v>10773</v>
      </c>
      <c r="AT537" s="33" t="s">
        <v>10773</v>
      </c>
      <c r="AU537" s="33" t="s">
        <v>10276</v>
      </c>
      <c r="AV537" s="34">
        <v>0</v>
      </c>
      <c r="AW537" s="34">
        <v>0</v>
      </c>
      <c r="AX537" s="34">
        <v>0</v>
      </c>
      <c r="AY537" s="35" t="s">
        <v>10275</v>
      </c>
      <c r="AZ537" s="35" t="s">
        <v>10275</v>
      </c>
      <c r="BA537" s="35" t="s">
        <v>10275</v>
      </c>
      <c r="BB537" s="35" t="s">
        <v>10856</v>
      </c>
      <c r="BC537" s="35" t="s">
        <v>10275</v>
      </c>
      <c r="BD537" s="35" t="s">
        <v>10856</v>
      </c>
      <c r="BE537" s="28" t="s">
        <v>10274</v>
      </c>
      <c r="BF537" s="28" t="s">
        <v>10273</v>
      </c>
      <c r="BG537" s="28" t="s">
        <v>10274</v>
      </c>
      <c r="BH537" s="28" t="s">
        <v>10274</v>
      </c>
      <c r="BI537" s="28" t="s">
        <v>10273</v>
      </c>
      <c r="BJ537" s="28" t="s">
        <v>10274</v>
      </c>
      <c r="BK537" s="28" t="s">
        <v>10274</v>
      </c>
      <c r="BL537" s="28" t="s">
        <v>10273</v>
      </c>
      <c r="BM537" s="28" t="s">
        <v>10273</v>
      </c>
      <c r="BN537" s="28" t="s">
        <v>10273</v>
      </c>
      <c r="BO537" s="28" t="s">
        <v>10273</v>
      </c>
      <c r="BP537" s="28" t="s">
        <v>10273</v>
      </c>
      <c r="BQ537" s="27" t="s">
        <v>10274</v>
      </c>
      <c r="BR537" s="27" t="s">
        <v>10274</v>
      </c>
      <c r="BS537" s="27" t="s">
        <v>10273</v>
      </c>
      <c r="BT537" s="27" t="s">
        <v>10273</v>
      </c>
      <c r="BU537" s="28" t="s">
        <v>10274</v>
      </c>
      <c r="BV537" s="28" t="s">
        <v>10274</v>
      </c>
      <c r="BW537" s="28" t="s">
        <v>10273</v>
      </c>
      <c r="BX537" s="27" t="s">
        <v>10279</v>
      </c>
      <c r="BY537" s="27" t="s">
        <v>10273</v>
      </c>
      <c r="BZ537" s="27" t="s">
        <v>10274</v>
      </c>
    </row>
    <row r="538" spans="1:78" ht="25.5" customHeight="1" x14ac:dyDescent="0.25">
      <c r="A538" s="27">
        <v>1487</v>
      </c>
      <c r="B538" s="28" t="s">
        <v>17199</v>
      </c>
      <c r="C538" s="28" t="s">
        <v>17200</v>
      </c>
      <c r="D538" s="27" t="s">
        <v>1116</v>
      </c>
      <c r="E538" s="27" t="s">
        <v>17201</v>
      </c>
      <c r="F538" s="27" t="s">
        <v>17202</v>
      </c>
      <c r="G538" s="27" t="s">
        <v>10578</v>
      </c>
      <c r="H538" s="27" t="s">
        <v>3140</v>
      </c>
      <c r="I538" s="27" t="s">
        <v>11076</v>
      </c>
      <c r="J538" s="27" t="s">
        <v>17203</v>
      </c>
      <c r="K538" s="27" t="s">
        <v>11928</v>
      </c>
      <c r="L538" s="29" t="s">
        <v>10309</v>
      </c>
      <c r="M538" s="36" t="s">
        <v>10273</v>
      </c>
      <c r="N538" s="36" t="s">
        <v>10273</v>
      </c>
      <c r="O538" s="36" t="s">
        <v>10273</v>
      </c>
      <c r="P538" s="36" t="s">
        <v>10273</v>
      </c>
      <c r="Q538" s="36" t="s">
        <v>10274</v>
      </c>
      <c r="R538" s="36">
        <v>14</v>
      </c>
      <c r="S538" s="36">
        <v>17</v>
      </c>
      <c r="T538" s="36">
        <v>31</v>
      </c>
      <c r="U538" s="36">
        <v>25</v>
      </c>
      <c r="V538" s="36">
        <v>30</v>
      </c>
      <c r="W538" s="36">
        <v>55</v>
      </c>
      <c r="X538" s="31">
        <v>5</v>
      </c>
      <c r="Y538" s="27" t="s">
        <v>10274</v>
      </c>
      <c r="Z538" s="27" t="s">
        <v>10273</v>
      </c>
      <c r="AA538" s="27" t="s">
        <v>10273</v>
      </c>
      <c r="AB538" s="27" t="s">
        <v>10274</v>
      </c>
      <c r="AC538" s="27" t="s">
        <v>10273</v>
      </c>
      <c r="AD538" s="27" t="s">
        <v>10273</v>
      </c>
      <c r="AE538" s="27" t="s">
        <v>10273</v>
      </c>
      <c r="AF538" s="27" t="s">
        <v>10273</v>
      </c>
      <c r="AG538" s="27" t="s">
        <v>10275</v>
      </c>
      <c r="AH538" s="27" t="s">
        <v>10273</v>
      </c>
      <c r="AI538" s="27" t="s">
        <v>10274</v>
      </c>
      <c r="AJ538" s="27" t="s">
        <v>10274</v>
      </c>
      <c r="AK538" s="27" t="s">
        <v>10274</v>
      </c>
      <c r="AL538" s="27" t="s">
        <v>17204</v>
      </c>
      <c r="AM538" s="32" t="s">
        <v>10275</v>
      </c>
      <c r="AN538" s="32" t="s">
        <v>10275</v>
      </c>
      <c r="AO538" s="32" t="s">
        <v>10275</v>
      </c>
      <c r="AP538" s="33" t="s">
        <v>10275</v>
      </c>
      <c r="AQ538" s="33" t="s">
        <v>10275</v>
      </c>
      <c r="AR538" s="33" t="s">
        <v>10275</v>
      </c>
      <c r="AS538" s="33" t="s">
        <v>10649</v>
      </c>
      <c r="AT538" s="33" t="s">
        <v>10316</v>
      </c>
      <c r="AU538" s="33" t="s">
        <v>10276</v>
      </c>
      <c r="AV538" s="34">
        <v>0</v>
      </c>
      <c r="AW538" s="34">
        <v>0</v>
      </c>
      <c r="AX538" s="34">
        <v>0</v>
      </c>
      <c r="AY538" s="35" t="s">
        <v>10275</v>
      </c>
      <c r="AZ538" s="35" t="s">
        <v>10275</v>
      </c>
      <c r="BA538" s="35" t="s">
        <v>10275</v>
      </c>
      <c r="BB538" s="35" t="s">
        <v>10856</v>
      </c>
      <c r="BC538" s="35" t="s">
        <v>10275</v>
      </c>
      <c r="BD538" s="35" t="s">
        <v>10856</v>
      </c>
      <c r="BE538" s="28" t="s">
        <v>10273</v>
      </c>
      <c r="BF538" s="28" t="s">
        <v>10274</v>
      </c>
      <c r="BG538" s="28" t="s">
        <v>10274</v>
      </c>
      <c r="BH538" s="28" t="s">
        <v>10273</v>
      </c>
      <c r="BI538" s="28" t="s">
        <v>10273</v>
      </c>
      <c r="BJ538" s="28" t="s">
        <v>10274</v>
      </c>
      <c r="BK538" s="28" t="s">
        <v>10274</v>
      </c>
      <c r="BL538" s="28" t="s">
        <v>10273</v>
      </c>
      <c r="BM538" s="28" t="s">
        <v>10274</v>
      </c>
      <c r="BN538" s="28" t="s">
        <v>10273</v>
      </c>
      <c r="BO538" s="28" t="s">
        <v>10273</v>
      </c>
      <c r="BP538" s="28" t="s">
        <v>10273</v>
      </c>
      <c r="BQ538" s="27" t="s">
        <v>10274</v>
      </c>
      <c r="BR538" s="27" t="s">
        <v>10274</v>
      </c>
      <c r="BS538" s="27" t="s">
        <v>10273</v>
      </c>
      <c r="BT538" s="27" t="s">
        <v>10273</v>
      </c>
      <c r="BU538" s="28" t="s">
        <v>10273</v>
      </c>
      <c r="BV538" s="28" t="s">
        <v>10274</v>
      </c>
      <c r="BW538" s="28" t="s">
        <v>10273</v>
      </c>
      <c r="BX538" s="27" t="s">
        <v>10279</v>
      </c>
      <c r="BY538" s="27" t="s">
        <v>10273</v>
      </c>
      <c r="BZ538" s="27" t="s">
        <v>10274</v>
      </c>
    </row>
    <row r="539" spans="1:78" ht="25.5" customHeight="1" x14ac:dyDescent="0.25">
      <c r="A539" s="27">
        <v>333</v>
      </c>
      <c r="B539" s="28" t="s">
        <v>11890</v>
      </c>
      <c r="C539" s="28" t="s">
        <v>11891</v>
      </c>
      <c r="D539" s="27" t="s">
        <v>1116</v>
      </c>
      <c r="E539" s="27" t="s">
        <v>11892</v>
      </c>
      <c r="F539" s="27" t="s">
        <v>11893</v>
      </c>
      <c r="G539" s="27" t="s">
        <v>10578</v>
      </c>
      <c r="H539" s="27" t="s">
        <v>3140</v>
      </c>
      <c r="I539" s="27" t="s">
        <v>11076</v>
      </c>
      <c r="J539" s="27" t="s">
        <v>11894</v>
      </c>
      <c r="K539" s="27" t="s">
        <v>11895</v>
      </c>
      <c r="L539" s="29" t="s">
        <v>10272</v>
      </c>
      <c r="M539" s="36" t="s">
        <v>10273</v>
      </c>
      <c r="N539" s="36" t="s">
        <v>10274</v>
      </c>
      <c r="O539" s="36" t="s">
        <v>10274</v>
      </c>
      <c r="P539" s="36" t="s">
        <v>10274</v>
      </c>
      <c r="Q539" s="36" t="s">
        <v>10273</v>
      </c>
      <c r="R539" s="36">
        <v>116</v>
      </c>
      <c r="S539" s="36">
        <v>127</v>
      </c>
      <c r="T539" s="36">
        <v>243</v>
      </c>
      <c r="U539" s="36">
        <v>110</v>
      </c>
      <c r="V539" s="36">
        <v>123</v>
      </c>
      <c r="W539" s="36">
        <v>233</v>
      </c>
      <c r="X539" s="31">
        <v>9</v>
      </c>
      <c r="Y539" s="27" t="s">
        <v>10274</v>
      </c>
      <c r="Z539" s="27" t="s">
        <v>10273</v>
      </c>
      <c r="AA539" s="27" t="s">
        <v>10273</v>
      </c>
      <c r="AB539" s="27" t="s">
        <v>10273</v>
      </c>
      <c r="AC539" s="27" t="s">
        <v>10273</v>
      </c>
      <c r="AD539" s="27" t="s">
        <v>10273</v>
      </c>
      <c r="AE539" s="27" t="s">
        <v>10273</v>
      </c>
      <c r="AF539" s="27" t="s">
        <v>10273</v>
      </c>
      <c r="AG539" s="27" t="s">
        <v>10275</v>
      </c>
      <c r="AH539" s="27" t="s">
        <v>10273</v>
      </c>
      <c r="AI539" s="27" t="s">
        <v>10273</v>
      </c>
      <c r="AJ539" s="27" t="s">
        <v>10274</v>
      </c>
      <c r="AK539" s="27" t="s">
        <v>10273</v>
      </c>
      <c r="AL539" s="27" t="s">
        <v>10275</v>
      </c>
      <c r="AM539" s="32" t="s">
        <v>10275</v>
      </c>
      <c r="AN539" s="32" t="s">
        <v>10275</v>
      </c>
      <c r="AO539" s="32" t="s">
        <v>10275</v>
      </c>
      <c r="AP539" s="33">
        <v>0</v>
      </c>
      <c r="AQ539" s="33">
        <v>0</v>
      </c>
      <c r="AR539" s="33">
        <v>0</v>
      </c>
      <c r="AS539" s="33" t="s">
        <v>10275</v>
      </c>
      <c r="AT539" s="33" t="s">
        <v>10275</v>
      </c>
      <c r="AU539" s="33" t="s">
        <v>10275</v>
      </c>
      <c r="AV539" s="34" t="s">
        <v>10323</v>
      </c>
      <c r="AW539" s="34" t="s">
        <v>10323</v>
      </c>
      <c r="AX539" s="34" t="s">
        <v>10276</v>
      </c>
      <c r="AY539" s="35" t="s">
        <v>10275</v>
      </c>
      <c r="AZ539" s="35" t="s">
        <v>10856</v>
      </c>
      <c r="BA539" s="35" t="s">
        <v>10275</v>
      </c>
      <c r="BB539" s="35" t="s">
        <v>10275</v>
      </c>
      <c r="BC539" s="35" t="s">
        <v>10856</v>
      </c>
      <c r="BD539" s="35" t="s">
        <v>10856</v>
      </c>
      <c r="BE539" s="28" t="s">
        <v>10273</v>
      </c>
      <c r="BF539" s="28" t="s">
        <v>10273</v>
      </c>
      <c r="BG539" s="28" t="s">
        <v>10274</v>
      </c>
      <c r="BH539" s="28" t="s">
        <v>10274</v>
      </c>
      <c r="BI539" s="28" t="s">
        <v>10273</v>
      </c>
      <c r="BJ539" s="28" t="s">
        <v>10274</v>
      </c>
      <c r="BK539" s="28" t="s">
        <v>10274</v>
      </c>
      <c r="BL539" s="28" t="s">
        <v>10273</v>
      </c>
      <c r="BM539" s="28" t="s">
        <v>10273</v>
      </c>
      <c r="BN539" s="28" t="s">
        <v>10273</v>
      </c>
      <c r="BO539" s="28" t="s">
        <v>10273</v>
      </c>
      <c r="BP539" s="28" t="s">
        <v>10274</v>
      </c>
      <c r="BQ539" s="27" t="s">
        <v>10274</v>
      </c>
      <c r="BR539" s="27" t="s">
        <v>10274</v>
      </c>
      <c r="BS539" s="27" t="s">
        <v>10274</v>
      </c>
      <c r="BT539" s="27" t="s">
        <v>10273</v>
      </c>
      <c r="BU539" s="28" t="s">
        <v>10274</v>
      </c>
      <c r="BV539" s="28" t="s">
        <v>10273</v>
      </c>
      <c r="BW539" s="28" t="s">
        <v>10273</v>
      </c>
      <c r="BX539" s="27" t="s">
        <v>10279</v>
      </c>
      <c r="BY539" s="27" t="s">
        <v>10273</v>
      </c>
      <c r="BZ539" s="27" t="s">
        <v>10274</v>
      </c>
    </row>
    <row r="540" spans="1:78" ht="25.5" customHeight="1" x14ac:dyDescent="0.25">
      <c r="A540" s="27">
        <v>300</v>
      </c>
      <c r="B540" s="28" t="s">
        <v>11723</v>
      </c>
      <c r="C540" s="28" t="s">
        <v>11724</v>
      </c>
      <c r="D540" s="27" t="s">
        <v>1116</v>
      </c>
      <c r="E540" s="27" t="s">
        <v>11725</v>
      </c>
      <c r="F540" s="27" t="s">
        <v>11726</v>
      </c>
      <c r="G540" s="27" t="s">
        <v>10578</v>
      </c>
      <c r="H540" s="27" t="s">
        <v>3140</v>
      </c>
      <c r="I540" s="27" t="s">
        <v>11076</v>
      </c>
      <c r="J540" s="27" t="s">
        <v>11727</v>
      </c>
      <c r="K540" s="27" t="s">
        <v>11728</v>
      </c>
      <c r="L540" s="29" t="s">
        <v>10272</v>
      </c>
      <c r="M540" s="36" t="s">
        <v>10274</v>
      </c>
      <c r="N540" s="36" t="s">
        <v>10274</v>
      </c>
      <c r="O540" s="36" t="s">
        <v>10274</v>
      </c>
      <c r="P540" s="36" t="s">
        <v>10274</v>
      </c>
      <c r="Q540" s="36" t="s">
        <v>10273</v>
      </c>
      <c r="R540" s="36">
        <v>86</v>
      </c>
      <c r="S540" s="36">
        <v>75</v>
      </c>
      <c r="T540" s="36">
        <v>161</v>
      </c>
      <c r="U540" s="36">
        <v>73</v>
      </c>
      <c r="V540" s="36">
        <v>65</v>
      </c>
      <c r="W540" s="36">
        <v>138</v>
      </c>
      <c r="X540" s="31">
        <v>11</v>
      </c>
      <c r="Y540" s="27" t="s">
        <v>10274</v>
      </c>
      <c r="Z540" s="27" t="s">
        <v>10273</v>
      </c>
      <c r="AA540" s="27" t="s">
        <v>10273</v>
      </c>
      <c r="AB540" s="27" t="s">
        <v>10274</v>
      </c>
      <c r="AC540" s="27" t="s">
        <v>10273</v>
      </c>
      <c r="AD540" s="27" t="s">
        <v>10273</v>
      </c>
      <c r="AE540" s="27" t="s">
        <v>10273</v>
      </c>
      <c r="AF540" s="27" t="s">
        <v>10273</v>
      </c>
      <c r="AG540" s="27" t="s">
        <v>10275</v>
      </c>
      <c r="AH540" s="27" t="s">
        <v>10273</v>
      </c>
      <c r="AI540" s="27" t="s">
        <v>10274</v>
      </c>
      <c r="AJ540" s="27" t="s">
        <v>10274</v>
      </c>
      <c r="AK540" s="27" t="s">
        <v>10273</v>
      </c>
      <c r="AL540" s="27" t="s">
        <v>10275</v>
      </c>
      <c r="AM540" s="33">
        <v>0</v>
      </c>
      <c r="AN540" s="33">
        <v>0</v>
      </c>
      <c r="AO540" s="33">
        <v>0</v>
      </c>
      <c r="AP540" s="33">
        <v>0</v>
      </c>
      <c r="AQ540" s="33">
        <v>0</v>
      </c>
      <c r="AR540" s="33">
        <v>0</v>
      </c>
      <c r="AS540" s="33" t="s">
        <v>10275</v>
      </c>
      <c r="AT540" s="33" t="s">
        <v>10275</v>
      </c>
      <c r="AU540" s="33" t="s">
        <v>10275</v>
      </c>
      <c r="AV540" s="34" t="s">
        <v>10323</v>
      </c>
      <c r="AW540" s="34" t="s">
        <v>10323</v>
      </c>
      <c r="AX540" s="34" t="s">
        <v>10276</v>
      </c>
      <c r="AY540" s="35" t="s">
        <v>10275</v>
      </c>
      <c r="AZ540" s="35" t="s">
        <v>10275</v>
      </c>
      <c r="BA540" s="35" t="s">
        <v>10275</v>
      </c>
      <c r="BB540" s="35" t="s">
        <v>10275</v>
      </c>
      <c r="BC540" s="35" t="s">
        <v>10856</v>
      </c>
      <c r="BD540" s="35" t="s">
        <v>10856</v>
      </c>
      <c r="BE540" s="28" t="s">
        <v>10273</v>
      </c>
      <c r="BF540" s="28" t="s">
        <v>10273</v>
      </c>
      <c r="BG540" s="28" t="s">
        <v>10273</v>
      </c>
      <c r="BH540" s="28" t="s">
        <v>10274</v>
      </c>
      <c r="BI540" s="28" t="s">
        <v>10273</v>
      </c>
      <c r="BJ540" s="28" t="s">
        <v>10274</v>
      </c>
      <c r="BK540" s="28" t="s">
        <v>10273</v>
      </c>
      <c r="BL540" s="28" t="s">
        <v>10273</v>
      </c>
      <c r="BM540" s="28" t="s">
        <v>10274</v>
      </c>
      <c r="BN540" s="28" t="s">
        <v>10273</v>
      </c>
      <c r="BO540" s="28" t="s">
        <v>10273</v>
      </c>
      <c r="BP540" s="28" t="s">
        <v>10273</v>
      </c>
      <c r="BQ540" s="27" t="s">
        <v>10274</v>
      </c>
      <c r="BR540" s="27" t="s">
        <v>10273</v>
      </c>
      <c r="BS540" s="27" t="s">
        <v>10274</v>
      </c>
      <c r="BT540" s="27" t="s">
        <v>10273</v>
      </c>
      <c r="BU540" s="28" t="s">
        <v>10274</v>
      </c>
      <c r="BV540" s="28" t="s">
        <v>10273</v>
      </c>
      <c r="BW540" s="28" t="s">
        <v>10273</v>
      </c>
      <c r="BX540" s="27" t="s">
        <v>10279</v>
      </c>
      <c r="BY540" s="27" t="s">
        <v>10273</v>
      </c>
      <c r="BZ540" s="27" t="s">
        <v>10274</v>
      </c>
    </row>
    <row r="541" spans="1:78" ht="25.5" customHeight="1" x14ac:dyDescent="0.25">
      <c r="A541" s="27">
        <v>296</v>
      </c>
      <c r="B541" s="28" t="s">
        <v>11698</v>
      </c>
      <c r="C541" s="28" t="s">
        <v>11699</v>
      </c>
      <c r="D541" s="27" t="s">
        <v>1116</v>
      </c>
      <c r="E541" s="27" t="s">
        <v>11700</v>
      </c>
      <c r="F541" s="27" t="s">
        <v>11701</v>
      </c>
      <c r="G541" s="27" t="s">
        <v>10578</v>
      </c>
      <c r="H541" s="27" t="s">
        <v>3140</v>
      </c>
      <c r="I541" s="27" t="s">
        <v>11076</v>
      </c>
      <c r="J541" s="27" t="s">
        <v>11702</v>
      </c>
      <c r="K541" s="27" t="s">
        <v>11703</v>
      </c>
      <c r="L541" s="29" t="s">
        <v>10272</v>
      </c>
      <c r="M541" s="36" t="s">
        <v>10274</v>
      </c>
      <c r="N541" s="36" t="s">
        <v>10274</v>
      </c>
      <c r="O541" s="36" t="s">
        <v>10274</v>
      </c>
      <c r="P541" s="36" t="s">
        <v>10274</v>
      </c>
      <c r="Q541" s="36" t="s">
        <v>10273</v>
      </c>
      <c r="R541" s="36">
        <v>33</v>
      </c>
      <c r="S541" s="36">
        <v>35</v>
      </c>
      <c r="T541" s="36">
        <v>68</v>
      </c>
      <c r="U541" s="36">
        <v>34</v>
      </c>
      <c r="V541" s="36">
        <v>28</v>
      </c>
      <c r="W541" s="36">
        <v>62</v>
      </c>
      <c r="X541" s="31">
        <v>8</v>
      </c>
      <c r="Y541" s="27" t="s">
        <v>10274</v>
      </c>
      <c r="Z541" s="27" t="s">
        <v>10273</v>
      </c>
      <c r="AA541" s="27" t="s">
        <v>10273</v>
      </c>
      <c r="AB541" s="27" t="s">
        <v>10273</v>
      </c>
      <c r="AC541" s="27" t="s">
        <v>10273</v>
      </c>
      <c r="AD541" s="27" t="s">
        <v>10273</v>
      </c>
      <c r="AE541" s="27" t="s">
        <v>10273</v>
      </c>
      <c r="AF541" s="27" t="s">
        <v>10273</v>
      </c>
      <c r="AG541" s="27" t="s">
        <v>10275</v>
      </c>
      <c r="AH541" s="27" t="s">
        <v>10273</v>
      </c>
      <c r="AI541" s="27" t="s">
        <v>10274</v>
      </c>
      <c r="AJ541" s="27" t="s">
        <v>10273</v>
      </c>
      <c r="AK541" s="27" t="s">
        <v>10273</v>
      </c>
      <c r="AL541" s="27" t="s">
        <v>10275</v>
      </c>
      <c r="AM541" s="33">
        <v>0</v>
      </c>
      <c r="AN541" s="33">
        <v>0</v>
      </c>
      <c r="AO541" s="33">
        <v>0</v>
      </c>
      <c r="AP541" s="33">
        <v>0</v>
      </c>
      <c r="AQ541" s="33">
        <v>0</v>
      </c>
      <c r="AR541" s="33">
        <v>0</v>
      </c>
      <c r="AS541" s="33" t="s">
        <v>10275</v>
      </c>
      <c r="AT541" s="33" t="s">
        <v>10275</v>
      </c>
      <c r="AU541" s="33" t="s">
        <v>10275</v>
      </c>
      <c r="AV541" s="34" t="s">
        <v>10323</v>
      </c>
      <c r="AW541" s="34" t="s">
        <v>10323</v>
      </c>
      <c r="AX541" s="34" t="s">
        <v>10276</v>
      </c>
      <c r="AY541" s="35" t="s">
        <v>10275</v>
      </c>
      <c r="AZ541" s="35" t="s">
        <v>10275</v>
      </c>
      <c r="BA541" s="35" t="s">
        <v>10275</v>
      </c>
      <c r="BB541" s="35" t="s">
        <v>10275</v>
      </c>
      <c r="BC541" s="35" t="s">
        <v>10856</v>
      </c>
      <c r="BD541" s="35" t="s">
        <v>10856</v>
      </c>
      <c r="BE541" s="28" t="s">
        <v>10274</v>
      </c>
      <c r="BF541" s="28" t="s">
        <v>10273</v>
      </c>
      <c r="BG541" s="28" t="s">
        <v>10274</v>
      </c>
      <c r="BH541" s="28" t="s">
        <v>10274</v>
      </c>
      <c r="BI541" s="28" t="s">
        <v>10273</v>
      </c>
      <c r="BJ541" s="28" t="s">
        <v>10274</v>
      </c>
      <c r="BK541" s="28" t="s">
        <v>10274</v>
      </c>
      <c r="BL541" s="28" t="s">
        <v>10273</v>
      </c>
      <c r="BM541" s="28" t="s">
        <v>10273</v>
      </c>
      <c r="BN541" s="28" t="s">
        <v>10273</v>
      </c>
      <c r="BO541" s="28" t="s">
        <v>10273</v>
      </c>
      <c r="BP541" s="28" t="s">
        <v>10273</v>
      </c>
      <c r="BQ541" s="27" t="s">
        <v>10274</v>
      </c>
      <c r="BR541" s="27" t="s">
        <v>10273</v>
      </c>
      <c r="BS541" s="27" t="s">
        <v>10273</v>
      </c>
      <c r="BT541" s="27" t="s">
        <v>10273</v>
      </c>
      <c r="BU541" s="28" t="s">
        <v>10273</v>
      </c>
      <c r="BV541" s="28" t="s">
        <v>10274</v>
      </c>
      <c r="BW541" s="28" t="s">
        <v>10273</v>
      </c>
      <c r="BX541" s="27" t="s">
        <v>10279</v>
      </c>
      <c r="BY541" s="27" t="s">
        <v>10273</v>
      </c>
      <c r="BZ541" s="27" t="s">
        <v>10274</v>
      </c>
    </row>
    <row r="542" spans="1:78" ht="25.5" customHeight="1" x14ac:dyDescent="0.25">
      <c r="A542" s="27">
        <v>306</v>
      </c>
      <c r="B542" s="28" t="s">
        <v>11759</v>
      </c>
      <c r="C542" s="28" t="s">
        <v>11760</v>
      </c>
      <c r="D542" s="27" t="s">
        <v>1116</v>
      </c>
      <c r="E542" s="27" t="s">
        <v>11761</v>
      </c>
      <c r="F542" s="27" t="s">
        <v>11762</v>
      </c>
      <c r="G542" s="27" t="s">
        <v>10578</v>
      </c>
      <c r="H542" s="27" t="s">
        <v>3140</v>
      </c>
      <c r="I542" s="27" t="s">
        <v>11076</v>
      </c>
      <c r="J542" s="27" t="s">
        <v>11763</v>
      </c>
      <c r="K542" s="27" t="s">
        <v>11764</v>
      </c>
      <c r="L542" s="29" t="s">
        <v>10272</v>
      </c>
      <c r="M542" s="36" t="s">
        <v>10274</v>
      </c>
      <c r="N542" s="36" t="s">
        <v>10274</v>
      </c>
      <c r="O542" s="36" t="s">
        <v>10274</v>
      </c>
      <c r="P542" s="36" t="s">
        <v>10274</v>
      </c>
      <c r="Q542" s="36" t="s">
        <v>10273</v>
      </c>
      <c r="R542" s="36">
        <v>35</v>
      </c>
      <c r="S542" s="36">
        <v>27</v>
      </c>
      <c r="T542" s="36">
        <v>62</v>
      </c>
      <c r="U542" s="36">
        <v>31</v>
      </c>
      <c r="V542" s="36">
        <v>24</v>
      </c>
      <c r="W542" s="36">
        <v>55</v>
      </c>
      <c r="X542" s="31">
        <v>10</v>
      </c>
      <c r="Y542" s="27" t="s">
        <v>10274</v>
      </c>
      <c r="Z542" s="27" t="s">
        <v>10273</v>
      </c>
      <c r="AA542" s="27" t="s">
        <v>10273</v>
      </c>
      <c r="AB542" s="27" t="s">
        <v>10273</v>
      </c>
      <c r="AC542" s="27" t="s">
        <v>10273</v>
      </c>
      <c r="AD542" s="27" t="s">
        <v>10273</v>
      </c>
      <c r="AE542" s="27" t="s">
        <v>10274</v>
      </c>
      <c r="AF542" s="27" t="s">
        <v>10273</v>
      </c>
      <c r="AG542" s="27" t="s">
        <v>10275</v>
      </c>
      <c r="AH542" s="27" t="s">
        <v>10274</v>
      </c>
      <c r="AI542" s="27" t="s">
        <v>10274</v>
      </c>
      <c r="AJ542" s="27" t="s">
        <v>10273</v>
      </c>
      <c r="AK542" s="27" t="s">
        <v>10273</v>
      </c>
      <c r="AL542" s="27" t="s">
        <v>10275</v>
      </c>
      <c r="AM542" s="33" t="s">
        <v>10276</v>
      </c>
      <c r="AN542" s="33" t="s">
        <v>10276</v>
      </c>
      <c r="AO542" s="33" t="s">
        <v>10316</v>
      </c>
      <c r="AP542" s="33">
        <v>0</v>
      </c>
      <c r="AQ542" s="33">
        <v>0</v>
      </c>
      <c r="AR542" s="33">
        <v>0</v>
      </c>
      <c r="AS542" s="33" t="s">
        <v>10275</v>
      </c>
      <c r="AT542" s="33" t="s">
        <v>10275</v>
      </c>
      <c r="AU542" s="33" t="s">
        <v>10275</v>
      </c>
      <c r="AV542" s="34" t="s">
        <v>10316</v>
      </c>
      <c r="AW542" s="34" t="s">
        <v>10316</v>
      </c>
      <c r="AX542" s="34" t="s">
        <v>10276</v>
      </c>
      <c r="AY542" s="35" t="s">
        <v>10856</v>
      </c>
      <c r="AZ542" s="35" t="s">
        <v>10275</v>
      </c>
      <c r="BA542" s="35" t="s">
        <v>10275</v>
      </c>
      <c r="BB542" s="35" t="s">
        <v>10275</v>
      </c>
      <c r="BC542" s="35" t="s">
        <v>10856</v>
      </c>
      <c r="BD542" s="35" t="s">
        <v>10856</v>
      </c>
      <c r="BE542" s="28" t="s">
        <v>10274</v>
      </c>
      <c r="BF542" s="28" t="s">
        <v>10273</v>
      </c>
      <c r="BG542" s="28" t="s">
        <v>10273</v>
      </c>
      <c r="BH542" s="28" t="s">
        <v>10274</v>
      </c>
      <c r="BI542" s="28" t="s">
        <v>10273</v>
      </c>
      <c r="BJ542" s="28" t="s">
        <v>10274</v>
      </c>
      <c r="BK542" s="28" t="s">
        <v>10274</v>
      </c>
      <c r="BL542" s="28" t="s">
        <v>10274</v>
      </c>
      <c r="BM542" s="28" t="s">
        <v>10273</v>
      </c>
      <c r="BN542" s="28" t="s">
        <v>10273</v>
      </c>
      <c r="BO542" s="28" t="s">
        <v>10273</v>
      </c>
      <c r="BP542" s="28" t="s">
        <v>10273</v>
      </c>
      <c r="BQ542" s="27" t="s">
        <v>10274</v>
      </c>
      <c r="BR542" s="27" t="s">
        <v>10273</v>
      </c>
      <c r="BS542" s="27" t="s">
        <v>10274</v>
      </c>
      <c r="BT542" s="27" t="s">
        <v>10273</v>
      </c>
      <c r="BU542" s="28" t="s">
        <v>10273</v>
      </c>
      <c r="BV542" s="28" t="s">
        <v>10274</v>
      </c>
      <c r="BW542" s="28" t="s">
        <v>10273</v>
      </c>
      <c r="BX542" s="27" t="s">
        <v>10279</v>
      </c>
      <c r="BY542" s="27" t="s">
        <v>10273</v>
      </c>
      <c r="BZ542" s="27" t="s">
        <v>10274</v>
      </c>
    </row>
    <row r="543" spans="1:78" ht="25.5" customHeight="1" x14ac:dyDescent="0.25">
      <c r="A543" s="27">
        <v>304</v>
      </c>
      <c r="B543" s="28" t="s">
        <v>11747</v>
      </c>
      <c r="C543" s="28" t="s">
        <v>11748</v>
      </c>
      <c r="D543" s="27" t="s">
        <v>1116</v>
      </c>
      <c r="E543" s="27" t="s">
        <v>11749</v>
      </c>
      <c r="F543" s="27" t="s">
        <v>11750</v>
      </c>
      <c r="G543" s="27" t="s">
        <v>10578</v>
      </c>
      <c r="H543" s="27" t="s">
        <v>3140</v>
      </c>
      <c r="I543" s="27" t="s">
        <v>11076</v>
      </c>
      <c r="J543" s="27" t="s">
        <v>11751</v>
      </c>
      <c r="K543" s="27" t="s">
        <v>11752</v>
      </c>
      <c r="L543" s="29" t="s">
        <v>10393</v>
      </c>
      <c r="M543" s="36" t="s">
        <v>10274</v>
      </c>
      <c r="N543" s="36" t="s">
        <v>10273</v>
      </c>
      <c r="O543" s="36" t="s">
        <v>10273</v>
      </c>
      <c r="P543" s="36" t="s">
        <v>10273</v>
      </c>
      <c r="Q543" s="36" t="s">
        <v>10273</v>
      </c>
      <c r="R543" s="36">
        <v>44</v>
      </c>
      <c r="S543" s="36">
        <v>34</v>
      </c>
      <c r="T543" s="36">
        <v>78</v>
      </c>
      <c r="U543" s="36">
        <v>57</v>
      </c>
      <c r="V543" s="36">
        <v>45</v>
      </c>
      <c r="W543" s="36">
        <v>102</v>
      </c>
      <c r="X543" s="31">
        <v>6</v>
      </c>
      <c r="Y543" s="27" t="s">
        <v>10274</v>
      </c>
      <c r="Z543" s="27" t="s">
        <v>10274</v>
      </c>
      <c r="AA543" s="27" t="s">
        <v>10273</v>
      </c>
      <c r="AB543" s="27" t="s">
        <v>10273</v>
      </c>
      <c r="AC543" s="27" t="s">
        <v>10273</v>
      </c>
      <c r="AD543" s="27" t="s">
        <v>10273</v>
      </c>
      <c r="AE543" s="27" t="s">
        <v>10273</v>
      </c>
      <c r="AF543" s="27" t="s">
        <v>10273</v>
      </c>
      <c r="AG543" s="27" t="s">
        <v>10275</v>
      </c>
      <c r="AH543" s="27" t="s">
        <v>10273</v>
      </c>
      <c r="AI543" s="27" t="s">
        <v>10273</v>
      </c>
      <c r="AJ543" s="27" t="s">
        <v>10274</v>
      </c>
      <c r="AK543" s="27" t="s">
        <v>10273</v>
      </c>
      <c r="AL543" s="27" t="s">
        <v>10275</v>
      </c>
      <c r="AM543" s="33" t="s">
        <v>10276</v>
      </c>
      <c r="AN543" s="33" t="s">
        <v>10276</v>
      </c>
      <c r="AO543" s="33" t="s">
        <v>10323</v>
      </c>
      <c r="AP543" s="33" t="s">
        <v>10275</v>
      </c>
      <c r="AQ543" s="33" t="s">
        <v>10275</v>
      </c>
      <c r="AR543" s="33" t="s">
        <v>10275</v>
      </c>
      <c r="AS543" s="33" t="s">
        <v>10275</v>
      </c>
      <c r="AT543" s="33" t="s">
        <v>10275</v>
      </c>
      <c r="AU543" s="33" t="s">
        <v>10275</v>
      </c>
      <c r="AV543" s="34">
        <v>0</v>
      </c>
      <c r="AW543" s="34">
        <v>0</v>
      </c>
      <c r="AX543" s="34">
        <v>0</v>
      </c>
      <c r="AY543" s="35" t="s">
        <v>10856</v>
      </c>
      <c r="AZ543" s="35" t="s">
        <v>10275</v>
      </c>
      <c r="BA543" s="35" t="s">
        <v>10275</v>
      </c>
      <c r="BB543" s="35" t="s">
        <v>10275</v>
      </c>
      <c r="BC543" s="35" t="s">
        <v>10275</v>
      </c>
      <c r="BD543" s="35" t="s">
        <v>10856</v>
      </c>
      <c r="BE543" s="28" t="s">
        <v>10274</v>
      </c>
      <c r="BF543" s="28" t="s">
        <v>10273</v>
      </c>
      <c r="BG543" s="28" t="s">
        <v>10273</v>
      </c>
      <c r="BH543" s="28" t="s">
        <v>10273</v>
      </c>
      <c r="BI543" s="28" t="s">
        <v>10273</v>
      </c>
      <c r="BJ543" s="28" t="s">
        <v>10274</v>
      </c>
      <c r="BK543" s="28" t="s">
        <v>10273</v>
      </c>
      <c r="BL543" s="28" t="s">
        <v>10273</v>
      </c>
      <c r="BM543" s="28" t="s">
        <v>10274</v>
      </c>
      <c r="BN543" s="28" t="s">
        <v>10273</v>
      </c>
      <c r="BO543" s="28" t="s">
        <v>10273</v>
      </c>
      <c r="BP543" s="28" t="s">
        <v>10274</v>
      </c>
      <c r="BQ543" s="27" t="s">
        <v>10274</v>
      </c>
      <c r="BR543" s="27" t="s">
        <v>10273</v>
      </c>
      <c r="BS543" s="27" t="s">
        <v>10274</v>
      </c>
      <c r="BT543" s="27" t="s">
        <v>10273</v>
      </c>
      <c r="BU543" s="28" t="s">
        <v>10274</v>
      </c>
      <c r="BV543" s="28" t="s">
        <v>10274</v>
      </c>
      <c r="BW543" s="28" t="s">
        <v>10273</v>
      </c>
      <c r="BX543" s="27" t="s">
        <v>10279</v>
      </c>
      <c r="BY543" s="27" t="s">
        <v>10273</v>
      </c>
      <c r="BZ543" s="27" t="s">
        <v>10274</v>
      </c>
    </row>
    <row r="544" spans="1:78" ht="25.5" customHeight="1" x14ac:dyDescent="0.25">
      <c r="A544" s="27">
        <v>1348</v>
      </c>
      <c r="B544" s="28" t="s">
        <v>16533</v>
      </c>
      <c r="C544" s="28" t="s">
        <v>16534</v>
      </c>
      <c r="D544" s="27" t="s">
        <v>1116</v>
      </c>
      <c r="E544" s="27" t="s">
        <v>16535</v>
      </c>
      <c r="F544" s="27" t="s">
        <v>16536</v>
      </c>
      <c r="G544" s="27" t="s">
        <v>10578</v>
      </c>
      <c r="H544" s="27" t="s">
        <v>3140</v>
      </c>
      <c r="I544" s="27" t="s">
        <v>11076</v>
      </c>
      <c r="J544" s="27" t="s">
        <v>16537</v>
      </c>
      <c r="K544" s="27" t="s">
        <v>16538</v>
      </c>
      <c r="L544" s="29" t="s">
        <v>10294</v>
      </c>
      <c r="M544" s="36" t="s">
        <v>10274</v>
      </c>
      <c r="N544" s="36" t="s">
        <v>10274</v>
      </c>
      <c r="O544" s="36" t="s">
        <v>10274</v>
      </c>
      <c r="P544" s="36" t="s">
        <v>10273</v>
      </c>
      <c r="Q544" s="36" t="s">
        <v>10273</v>
      </c>
      <c r="R544" s="36">
        <v>83</v>
      </c>
      <c r="S544" s="36">
        <v>76</v>
      </c>
      <c r="T544" s="36">
        <v>159</v>
      </c>
      <c r="U544" s="36">
        <v>93</v>
      </c>
      <c r="V544" s="36">
        <v>88</v>
      </c>
      <c r="W544" s="36">
        <v>181</v>
      </c>
      <c r="X544" s="31">
        <v>9</v>
      </c>
      <c r="Y544" s="27" t="s">
        <v>10274</v>
      </c>
      <c r="Z544" s="27" t="s">
        <v>10274</v>
      </c>
      <c r="AA544" s="27" t="s">
        <v>10273</v>
      </c>
      <c r="AB544" s="27" t="s">
        <v>10273</v>
      </c>
      <c r="AC544" s="27" t="s">
        <v>10273</v>
      </c>
      <c r="AD544" s="27" t="s">
        <v>10273</v>
      </c>
      <c r="AE544" s="27" t="s">
        <v>10273</v>
      </c>
      <c r="AF544" s="27" t="s">
        <v>10273</v>
      </c>
      <c r="AG544" s="27" t="s">
        <v>10275</v>
      </c>
      <c r="AH544" s="27" t="s">
        <v>10274</v>
      </c>
      <c r="AI544" s="27" t="s">
        <v>10273</v>
      </c>
      <c r="AJ544" s="27" t="s">
        <v>10274</v>
      </c>
      <c r="AK544" s="27" t="s">
        <v>10273</v>
      </c>
      <c r="AL544" s="27" t="s">
        <v>10275</v>
      </c>
      <c r="AM544" s="33" t="s">
        <v>10276</v>
      </c>
      <c r="AN544" s="33" t="s">
        <v>10276</v>
      </c>
      <c r="AO544" s="33" t="s">
        <v>10277</v>
      </c>
      <c r="AP544" s="33">
        <v>4</v>
      </c>
      <c r="AQ544" s="33">
        <v>6</v>
      </c>
      <c r="AR544" s="33">
        <v>0</v>
      </c>
      <c r="AS544" s="33" t="s">
        <v>10275</v>
      </c>
      <c r="AT544" s="33" t="s">
        <v>10275</v>
      </c>
      <c r="AU544" s="33" t="s">
        <v>10275</v>
      </c>
      <c r="AV544" s="34">
        <v>0</v>
      </c>
      <c r="AW544" s="34">
        <v>0</v>
      </c>
      <c r="AX544" s="34">
        <v>0</v>
      </c>
      <c r="AY544" s="35" t="s">
        <v>10856</v>
      </c>
      <c r="AZ544" s="35" t="s">
        <v>10856</v>
      </c>
      <c r="BA544" s="35" t="s">
        <v>10275</v>
      </c>
      <c r="BB544" s="35" t="s">
        <v>10275</v>
      </c>
      <c r="BC544" s="35" t="s">
        <v>10275</v>
      </c>
      <c r="BD544" s="35" t="s">
        <v>10856</v>
      </c>
      <c r="BE544" s="28" t="s">
        <v>10274</v>
      </c>
      <c r="BF544" s="28" t="s">
        <v>10273</v>
      </c>
      <c r="BG544" s="28" t="s">
        <v>10273</v>
      </c>
      <c r="BH544" s="28" t="s">
        <v>10274</v>
      </c>
      <c r="BI544" s="28" t="s">
        <v>10273</v>
      </c>
      <c r="BJ544" s="28" t="s">
        <v>10274</v>
      </c>
      <c r="BK544" s="28" t="s">
        <v>10400</v>
      </c>
      <c r="BL544" s="28" t="s">
        <v>10400</v>
      </c>
      <c r="BM544" s="28" t="s">
        <v>10400</v>
      </c>
      <c r="BN544" s="28" t="s">
        <v>10400</v>
      </c>
      <c r="BO544" s="28" t="s">
        <v>10400</v>
      </c>
      <c r="BP544" s="28" t="s">
        <v>10400</v>
      </c>
      <c r="BQ544" s="27" t="s">
        <v>10274</v>
      </c>
      <c r="BR544" s="27" t="s">
        <v>10274</v>
      </c>
      <c r="BS544" s="27" t="s">
        <v>10273</v>
      </c>
      <c r="BT544" s="27" t="s">
        <v>10273</v>
      </c>
      <c r="BU544" s="28" t="s">
        <v>10273</v>
      </c>
      <c r="BV544" s="28" t="s">
        <v>10274</v>
      </c>
      <c r="BW544" s="28" t="s">
        <v>10273</v>
      </c>
      <c r="BX544" s="27" t="s">
        <v>10279</v>
      </c>
      <c r="BY544" s="27" t="s">
        <v>10273</v>
      </c>
      <c r="BZ544" s="27" t="s">
        <v>10274</v>
      </c>
    </row>
    <row r="545" spans="1:78" ht="25.5" customHeight="1" x14ac:dyDescent="0.25">
      <c r="A545" s="27">
        <v>1452</v>
      </c>
      <c r="B545" s="28" t="s">
        <v>17045</v>
      </c>
      <c r="C545" s="28" t="s">
        <v>17046</v>
      </c>
      <c r="D545" s="27" t="s">
        <v>1116</v>
      </c>
      <c r="E545" s="27" t="s">
        <v>17047</v>
      </c>
      <c r="F545" s="27" t="s">
        <v>17048</v>
      </c>
      <c r="G545" s="27" t="s">
        <v>10578</v>
      </c>
      <c r="H545" s="27" t="s">
        <v>3140</v>
      </c>
      <c r="I545" s="27" t="s">
        <v>11076</v>
      </c>
      <c r="J545" s="27" t="s">
        <v>17049</v>
      </c>
      <c r="K545" s="27" t="s">
        <v>17050</v>
      </c>
      <c r="L545" s="29" t="s">
        <v>10309</v>
      </c>
      <c r="M545" s="36" t="s">
        <v>10273</v>
      </c>
      <c r="N545" s="36" t="s">
        <v>10273</v>
      </c>
      <c r="O545" s="36" t="s">
        <v>10273</v>
      </c>
      <c r="P545" s="36" t="s">
        <v>10274</v>
      </c>
      <c r="Q545" s="36" t="s">
        <v>10274</v>
      </c>
      <c r="R545" s="36">
        <v>63</v>
      </c>
      <c r="S545" s="36">
        <v>68</v>
      </c>
      <c r="T545" s="36">
        <v>131</v>
      </c>
      <c r="U545" s="36">
        <v>58</v>
      </c>
      <c r="V545" s="36">
        <v>80</v>
      </c>
      <c r="W545" s="36">
        <v>138</v>
      </c>
      <c r="X545" s="31">
        <v>9</v>
      </c>
      <c r="Y545" s="27" t="s">
        <v>10274</v>
      </c>
      <c r="Z545" s="27" t="s">
        <v>10274</v>
      </c>
      <c r="AA545" s="27" t="s">
        <v>10273</v>
      </c>
      <c r="AB545" s="27" t="s">
        <v>10273</v>
      </c>
      <c r="AC545" s="27" t="s">
        <v>10273</v>
      </c>
      <c r="AD545" s="27" t="s">
        <v>10273</v>
      </c>
      <c r="AE545" s="27" t="s">
        <v>10273</v>
      </c>
      <c r="AF545" s="27" t="s">
        <v>10273</v>
      </c>
      <c r="AG545" s="27" t="s">
        <v>10275</v>
      </c>
      <c r="AH545" s="27" t="s">
        <v>10274</v>
      </c>
      <c r="AI545" s="27" t="s">
        <v>10273</v>
      </c>
      <c r="AJ545" s="27" t="s">
        <v>10274</v>
      </c>
      <c r="AK545" s="27" t="s">
        <v>10273</v>
      </c>
      <c r="AL545" s="27" t="s">
        <v>10275</v>
      </c>
      <c r="AM545" s="32" t="s">
        <v>10275</v>
      </c>
      <c r="AN545" s="32" t="s">
        <v>10275</v>
      </c>
      <c r="AO545" s="32" t="s">
        <v>10275</v>
      </c>
      <c r="AP545" s="33">
        <v>4</v>
      </c>
      <c r="AQ545" s="33">
        <v>4</v>
      </c>
      <c r="AR545" s="33">
        <v>0</v>
      </c>
      <c r="AS545" s="33" t="s">
        <v>10276</v>
      </c>
      <c r="AT545" s="33" t="s">
        <v>10276</v>
      </c>
      <c r="AU545" s="33" t="s">
        <v>10302</v>
      </c>
      <c r="AV545" s="34">
        <v>0</v>
      </c>
      <c r="AW545" s="34">
        <v>0</v>
      </c>
      <c r="AX545" s="34">
        <v>0</v>
      </c>
      <c r="AY545" s="35" t="s">
        <v>10275</v>
      </c>
      <c r="AZ545" s="35" t="s">
        <v>10275</v>
      </c>
      <c r="BA545" s="35" t="s">
        <v>10856</v>
      </c>
      <c r="BB545" s="35" t="s">
        <v>10856</v>
      </c>
      <c r="BC545" s="35" t="s">
        <v>10275</v>
      </c>
      <c r="BD545" s="35" t="s">
        <v>10856</v>
      </c>
      <c r="BE545" s="28" t="s">
        <v>10274</v>
      </c>
      <c r="BF545" s="28" t="s">
        <v>10273</v>
      </c>
      <c r="BG545" s="28" t="s">
        <v>10273</v>
      </c>
      <c r="BH545" s="28" t="s">
        <v>10273</v>
      </c>
      <c r="BI545" s="28" t="s">
        <v>10273</v>
      </c>
      <c r="BJ545" s="28" t="s">
        <v>10273</v>
      </c>
      <c r="BK545" s="28" t="s">
        <v>10275</v>
      </c>
      <c r="BL545" s="28" t="s">
        <v>10275</v>
      </c>
      <c r="BM545" s="28" t="s">
        <v>10275</v>
      </c>
      <c r="BN545" s="28" t="s">
        <v>10275</v>
      </c>
      <c r="BO545" s="28" t="s">
        <v>10275</v>
      </c>
      <c r="BP545" s="28" t="s">
        <v>10275</v>
      </c>
      <c r="BQ545" s="27" t="s">
        <v>10274</v>
      </c>
      <c r="BR545" s="27" t="s">
        <v>10274</v>
      </c>
      <c r="BS545" s="27" t="s">
        <v>10273</v>
      </c>
      <c r="BT545" s="27" t="s">
        <v>10273</v>
      </c>
      <c r="BU545" s="28" t="s">
        <v>10273</v>
      </c>
      <c r="BV545" s="28" t="s">
        <v>10274</v>
      </c>
      <c r="BW545" s="28" t="s">
        <v>10273</v>
      </c>
      <c r="BX545" s="27" t="s">
        <v>10279</v>
      </c>
      <c r="BY545" s="27" t="s">
        <v>10273</v>
      </c>
      <c r="BZ545" s="27" t="s">
        <v>10274</v>
      </c>
    </row>
    <row r="546" spans="1:78" ht="25.5" customHeight="1" x14ac:dyDescent="0.25">
      <c r="A546" s="27">
        <v>162</v>
      </c>
      <c r="B546" s="28" t="s">
        <v>11072</v>
      </c>
      <c r="C546" s="28" t="s">
        <v>11073</v>
      </c>
      <c r="D546" s="27" t="s">
        <v>1116</v>
      </c>
      <c r="E546" s="27" t="s">
        <v>11074</v>
      </c>
      <c r="F546" s="27" t="s">
        <v>11075</v>
      </c>
      <c r="G546" s="27" t="s">
        <v>10578</v>
      </c>
      <c r="H546" s="27" t="s">
        <v>3140</v>
      </c>
      <c r="I546" s="27" t="s">
        <v>11076</v>
      </c>
      <c r="J546" s="27" t="s">
        <v>11077</v>
      </c>
      <c r="K546" s="27" t="s">
        <v>11078</v>
      </c>
      <c r="L546" s="29" t="s">
        <v>10272</v>
      </c>
      <c r="M546" s="36" t="s">
        <v>10274</v>
      </c>
      <c r="N546" s="36" t="s">
        <v>10274</v>
      </c>
      <c r="O546" s="36" t="s">
        <v>10274</v>
      </c>
      <c r="P546" s="36" t="s">
        <v>10274</v>
      </c>
      <c r="Q546" s="36" t="s">
        <v>10273</v>
      </c>
      <c r="R546" s="36">
        <v>431</v>
      </c>
      <c r="S546" s="36">
        <v>428</v>
      </c>
      <c r="T546" s="36">
        <v>859</v>
      </c>
      <c r="U546" s="36">
        <v>454</v>
      </c>
      <c r="V546" s="36">
        <v>410</v>
      </c>
      <c r="W546" s="36">
        <v>864</v>
      </c>
      <c r="X546" s="31">
        <v>39</v>
      </c>
      <c r="Y546" s="27" t="s">
        <v>10273</v>
      </c>
      <c r="Z546" s="27" t="s">
        <v>10274</v>
      </c>
      <c r="AA546" s="27" t="s">
        <v>10273</v>
      </c>
      <c r="AB546" s="27" t="s">
        <v>10273</v>
      </c>
      <c r="AC546" s="27" t="s">
        <v>10273</v>
      </c>
      <c r="AD546" s="27" t="s">
        <v>10273</v>
      </c>
      <c r="AE546" s="27" t="s">
        <v>10273</v>
      </c>
      <c r="AF546" s="27" t="s">
        <v>10273</v>
      </c>
      <c r="AG546" s="27" t="s">
        <v>10275</v>
      </c>
      <c r="AH546" s="27" t="s">
        <v>10273</v>
      </c>
      <c r="AI546" s="27" t="s">
        <v>10273</v>
      </c>
      <c r="AJ546" s="27" t="s">
        <v>10274</v>
      </c>
      <c r="AK546" s="27" t="s">
        <v>10273</v>
      </c>
      <c r="AL546" s="27" t="s">
        <v>10275</v>
      </c>
      <c r="AM546" s="33" t="s">
        <v>10286</v>
      </c>
      <c r="AN546" s="33" t="s">
        <v>10286</v>
      </c>
      <c r="AO546" s="33" t="s">
        <v>10276</v>
      </c>
      <c r="AP546" s="33">
        <v>0</v>
      </c>
      <c r="AQ546" s="33">
        <v>0</v>
      </c>
      <c r="AR546" s="33">
        <v>0</v>
      </c>
      <c r="AS546" s="33" t="s">
        <v>10275</v>
      </c>
      <c r="AT546" s="33" t="s">
        <v>10275</v>
      </c>
      <c r="AU546" s="33" t="s">
        <v>10275</v>
      </c>
      <c r="AV546" s="34" t="s">
        <v>10434</v>
      </c>
      <c r="AW546" s="34" t="s">
        <v>10324</v>
      </c>
      <c r="AX546" s="34" t="s">
        <v>10276</v>
      </c>
      <c r="AY546" s="35" t="s">
        <v>10856</v>
      </c>
      <c r="AZ546" s="35" t="s">
        <v>10275</v>
      </c>
      <c r="BA546" s="35" t="s">
        <v>10275</v>
      </c>
      <c r="BB546" s="35" t="s">
        <v>10275</v>
      </c>
      <c r="BC546" s="35" t="s">
        <v>10856</v>
      </c>
      <c r="BD546" s="35" t="s">
        <v>10856</v>
      </c>
      <c r="BE546" s="28" t="s">
        <v>10273</v>
      </c>
      <c r="BF546" s="28" t="s">
        <v>10273</v>
      </c>
      <c r="BG546" s="28" t="s">
        <v>10274</v>
      </c>
      <c r="BH546" s="28" t="s">
        <v>10274</v>
      </c>
      <c r="BI546" s="28" t="s">
        <v>10273</v>
      </c>
      <c r="BJ546" s="28" t="s">
        <v>10274</v>
      </c>
      <c r="BK546" s="28" t="s">
        <v>10274</v>
      </c>
      <c r="BL546" s="28" t="s">
        <v>10273</v>
      </c>
      <c r="BM546" s="28" t="s">
        <v>10273</v>
      </c>
      <c r="BN546" s="28" t="s">
        <v>10274</v>
      </c>
      <c r="BO546" s="28" t="s">
        <v>10273</v>
      </c>
      <c r="BP546" s="28" t="s">
        <v>10273</v>
      </c>
      <c r="BQ546" s="27" t="s">
        <v>10273</v>
      </c>
      <c r="BR546" s="27" t="s">
        <v>10274</v>
      </c>
      <c r="BS546" s="27" t="s">
        <v>10273</v>
      </c>
      <c r="BT546" s="27" t="s">
        <v>10273</v>
      </c>
      <c r="BU546" s="28" t="s">
        <v>10274</v>
      </c>
      <c r="BV546" s="28" t="s">
        <v>10273</v>
      </c>
      <c r="BW546" s="28" t="s">
        <v>10273</v>
      </c>
      <c r="BX546" s="27" t="s">
        <v>10279</v>
      </c>
      <c r="BY546" s="27" t="s">
        <v>10273</v>
      </c>
      <c r="BZ546" s="27" t="s">
        <v>10274</v>
      </c>
    </row>
    <row r="547" spans="1:78" ht="25.5" customHeight="1" x14ac:dyDescent="0.25">
      <c r="A547" s="27">
        <v>309</v>
      </c>
      <c r="B547" s="28" t="s">
        <v>11776</v>
      </c>
      <c r="C547" s="28" t="s">
        <v>11777</v>
      </c>
      <c r="D547" s="27" t="s">
        <v>1116</v>
      </c>
      <c r="E547" s="27" t="s">
        <v>11778</v>
      </c>
      <c r="F547" s="27" t="s">
        <v>11779</v>
      </c>
      <c r="G547" s="27" t="s">
        <v>10578</v>
      </c>
      <c r="H547" s="27" t="s">
        <v>3140</v>
      </c>
      <c r="I547" s="27" t="s">
        <v>11076</v>
      </c>
      <c r="J547" s="27" t="s">
        <v>11780</v>
      </c>
      <c r="K547" s="27" t="s">
        <v>11781</v>
      </c>
      <c r="L547" s="29" t="s">
        <v>10272</v>
      </c>
      <c r="M547" s="36" t="s">
        <v>10274</v>
      </c>
      <c r="N547" s="36" t="s">
        <v>10274</v>
      </c>
      <c r="O547" s="36" t="s">
        <v>10274</v>
      </c>
      <c r="P547" s="36" t="s">
        <v>10274</v>
      </c>
      <c r="Q547" s="36" t="s">
        <v>10273</v>
      </c>
      <c r="R547" s="36">
        <v>53</v>
      </c>
      <c r="S547" s="36">
        <v>55</v>
      </c>
      <c r="T547" s="36">
        <v>108</v>
      </c>
      <c r="U547" s="36">
        <v>58</v>
      </c>
      <c r="V547" s="36">
        <v>63</v>
      </c>
      <c r="W547" s="36">
        <v>121</v>
      </c>
      <c r="X547" s="31">
        <v>9</v>
      </c>
      <c r="Y547" s="27" t="s">
        <v>10274</v>
      </c>
      <c r="Z547" s="27" t="s">
        <v>10273</v>
      </c>
      <c r="AA547" s="27" t="s">
        <v>10273</v>
      </c>
      <c r="AB547" s="27" t="s">
        <v>10273</v>
      </c>
      <c r="AC547" s="27" t="s">
        <v>10273</v>
      </c>
      <c r="AD547" s="27" t="s">
        <v>10273</v>
      </c>
      <c r="AE547" s="27" t="s">
        <v>10273</v>
      </c>
      <c r="AF547" s="27" t="s">
        <v>10273</v>
      </c>
      <c r="AG547" s="27" t="s">
        <v>10275</v>
      </c>
      <c r="AH547" s="27" t="s">
        <v>10273</v>
      </c>
      <c r="AI547" s="27" t="s">
        <v>10273</v>
      </c>
      <c r="AJ547" s="27" t="s">
        <v>10274</v>
      </c>
      <c r="AK547" s="27" t="s">
        <v>10273</v>
      </c>
      <c r="AL547" s="27" t="s">
        <v>10275</v>
      </c>
      <c r="AM547" s="33" t="s">
        <v>10276</v>
      </c>
      <c r="AN547" s="33" t="s">
        <v>10276</v>
      </c>
      <c r="AO547" s="33" t="s">
        <v>10286</v>
      </c>
      <c r="AP547" s="33">
        <v>0</v>
      </c>
      <c r="AQ547" s="33">
        <v>0</v>
      </c>
      <c r="AR547" s="33">
        <v>0</v>
      </c>
      <c r="AS547" s="33" t="s">
        <v>10275</v>
      </c>
      <c r="AT547" s="33" t="s">
        <v>10275</v>
      </c>
      <c r="AU547" s="33" t="s">
        <v>10275</v>
      </c>
      <c r="AV547" s="34" t="s">
        <v>10301</v>
      </c>
      <c r="AW547" s="34" t="s">
        <v>10301</v>
      </c>
      <c r="AX547" s="34" t="s">
        <v>10276</v>
      </c>
      <c r="AY547" s="35" t="s">
        <v>10856</v>
      </c>
      <c r="AZ547" s="35" t="s">
        <v>10275</v>
      </c>
      <c r="BA547" s="35" t="s">
        <v>10275</v>
      </c>
      <c r="BB547" s="35" t="s">
        <v>10275</v>
      </c>
      <c r="BC547" s="35" t="s">
        <v>10856</v>
      </c>
      <c r="BD547" s="35" t="s">
        <v>10856</v>
      </c>
      <c r="BE547" s="28" t="s">
        <v>10274</v>
      </c>
      <c r="BF547" s="28" t="s">
        <v>10273</v>
      </c>
      <c r="BG547" s="28" t="s">
        <v>10273</v>
      </c>
      <c r="BH547" s="28" t="s">
        <v>10274</v>
      </c>
      <c r="BI547" s="28" t="s">
        <v>10273</v>
      </c>
      <c r="BJ547" s="28" t="s">
        <v>10274</v>
      </c>
      <c r="BK547" s="28" t="s">
        <v>10273</v>
      </c>
      <c r="BL547" s="28" t="s">
        <v>10273</v>
      </c>
      <c r="BM547" s="28" t="s">
        <v>10274</v>
      </c>
      <c r="BN547" s="28" t="s">
        <v>10273</v>
      </c>
      <c r="BO547" s="28" t="s">
        <v>10273</v>
      </c>
      <c r="BP547" s="28" t="s">
        <v>10273</v>
      </c>
      <c r="BQ547" s="27" t="s">
        <v>10273</v>
      </c>
      <c r="BR547" s="27" t="s">
        <v>10273</v>
      </c>
      <c r="BS547" s="27" t="s">
        <v>10273</v>
      </c>
      <c r="BT547" s="27" t="s">
        <v>10273</v>
      </c>
      <c r="BU547" s="28" t="s">
        <v>10274</v>
      </c>
      <c r="BV547" s="28" t="s">
        <v>10273</v>
      </c>
      <c r="BW547" s="28" t="s">
        <v>10273</v>
      </c>
      <c r="BX547" s="27" t="s">
        <v>10279</v>
      </c>
      <c r="BY547" s="27" t="s">
        <v>10273</v>
      </c>
      <c r="BZ547" s="27" t="s">
        <v>10274</v>
      </c>
    </row>
    <row r="548" spans="1:78" ht="25.5" customHeight="1" x14ac:dyDescent="0.25">
      <c r="A548" s="27">
        <v>163</v>
      </c>
      <c r="B548" s="28" t="s">
        <v>11079</v>
      </c>
      <c r="C548" s="28" t="s">
        <v>11080</v>
      </c>
      <c r="D548" s="27" t="s">
        <v>1116</v>
      </c>
      <c r="E548" s="27" t="s">
        <v>11081</v>
      </c>
      <c r="F548" s="27" t="s">
        <v>11082</v>
      </c>
      <c r="G548" s="27" t="s">
        <v>10578</v>
      </c>
      <c r="H548" s="27" t="s">
        <v>3140</v>
      </c>
      <c r="I548" s="27" t="s">
        <v>11076</v>
      </c>
      <c r="J548" s="27" t="s">
        <v>11083</v>
      </c>
      <c r="K548" s="27" t="s">
        <v>11084</v>
      </c>
      <c r="L548" s="29" t="s">
        <v>10272</v>
      </c>
      <c r="M548" s="36" t="s">
        <v>10274</v>
      </c>
      <c r="N548" s="36" t="s">
        <v>10274</v>
      </c>
      <c r="O548" s="36" t="s">
        <v>10274</v>
      </c>
      <c r="P548" s="36" t="s">
        <v>10274</v>
      </c>
      <c r="Q548" s="36" t="s">
        <v>10273</v>
      </c>
      <c r="R548" s="36">
        <v>212</v>
      </c>
      <c r="S548" s="36">
        <v>223</v>
      </c>
      <c r="T548" s="36">
        <v>435</v>
      </c>
      <c r="U548" s="36">
        <v>162</v>
      </c>
      <c r="V548" s="36">
        <v>151</v>
      </c>
      <c r="W548" s="36">
        <v>313</v>
      </c>
      <c r="X548" s="31">
        <v>15</v>
      </c>
      <c r="Y548" s="27" t="s">
        <v>10274</v>
      </c>
      <c r="Z548" s="27" t="s">
        <v>10274</v>
      </c>
      <c r="AA548" s="27" t="s">
        <v>10273</v>
      </c>
      <c r="AB548" s="27" t="s">
        <v>10273</v>
      </c>
      <c r="AC548" s="27" t="s">
        <v>10273</v>
      </c>
      <c r="AD548" s="27" t="s">
        <v>10273</v>
      </c>
      <c r="AE548" s="27" t="s">
        <v>10273</v>
      </c>
      <c r="AF548" s="27" t="s">
        <v>10273</v>
      </c>
      <c r="AG548" s="27" t="s">
        <v>10275</v>
      </c>
      <c r="AH548" s="27" t="s">
        <v>10273</v>
      </c>
      <c r="AI548" s="27" t="s">
        <v>10273</v>
      </c>
      <c r="AJ548" s="27" t="s">
        <v>10274</v>
      </c>
      <c r="AK548" s="27" t="s">
        <v>10273</v>
      </c>
      <c r="AL548" s="27" t="s">
        <v>10275</v>
      </c>
      <c r="AM548" s="33">
        <v>0</v>
      </c>
      <c r="AN548" s="33">
        <v>0</v>
      </c>
      <c r="AO548" s="33">
        <v>0</v>
      </c>
      <c r="AP548" s="33">
        <v>0</v>
      </c>
      <c r="AQ548" s="33">
        <v>0</v>
      </c>
      <c r="AR548" s="33">
        <v>0</v>
      </c>
      <c r="AS548" s="33" t="s">
        <v>10275</v>
      </c>
      <c r="AT548" s="33" t="s">
        <v>10275</v>
      </c>
      <c r="AU548" s="33" t="s">
        <v>10275</v>
      </c>
      <c r="AV548" s="34" t="s">
        <v>10286</v>
      </c>
      <c r="AW548" s="34" t="s">
        <v>10286</v>
      </c>
      <c r="AX548" s="34" t="s">
        <v>10276</v>
      </c>
      <c r="AY548" s="35" t="s">
        <v>10275</v>
      </c>
      <c r="AZ548" s="35" t="s">
        <v>10275</v>
      </c>
      <c r="BA548" s="35" t="s">
        <v>10275</v>
      </c>
      <c r="BB548" s="35" t="s">
        <v>10275</v>
      </c>
      <c r="BC548" s="35" t="s">
        <v>10278</v>
      </c>
      <c r="BD548" s="35" t="s">
        <v>10278</v>
      </c>
      <c r="BE548" s="28" t="s">
        <v>10273</v>
      </c>
      <c r="BF548" s="28" t="s">
        <v>10273</v>
      </c>
      <c r="BG548" s="28" t="s">
        <v>10274</v>
      </c>
      <c r="BH548" s="28" t="s">
        <v>10273</v>
      </c>
      <c r="BI548" s="28" t="s">
        <v>10273</v>
      </c>
      <c r="BJ548" s="28" t="s">
        <v>10273</v>
      </c>
      <c r="BK548" s="28" t="s">
        <v>10275</v>
      </c>
      <c r="BL548" s="28" t="s">
        <v>10275</v>
      </c>
      <c r="BM548" s="28" t="s">
        <v>10275</v>
      </c>
      <c r="BN548" s="28" t="s">
        <v>10275</v>
      </c>
      <c r="BO548" s="28" t="s">
        <v>10275</v>
      </c>
      <c r="BP548" s="28" t="s">
        <v>10275</v>
      </c>
      <c r="BQ548" s="27" t="s">
        <v>10273</v>
      </c>
      <c r="BR548" s="27" t="s">
        <v>10274</v>
      </c>
      <c r="BS548" s="27" t="s">
        <v>10273</v>
      </c>
      <c r="BT548" s="27" t="s">
        <v>10273</v>
      </c>
      <c r="BU548" s="28" t="s">
        <v>10273</v>
      </c>
      <c r="BV548" s="28" t="s">
        <v>10274</v>
      </c>
      <c r="BW548" s="28" t="s">
        <v>10273</v>
      </c>
      <c r="BX548" s="27" t="s">
        <v>10279</v>
      </c>
      <c r="BY548" s="27" t="s">
        <v>10273</v>
      </c>
      <c r="BZ548" s="27" t="s">
        <v>10274</v>
      </c>
    </row>
    <row r="549" spans="1:78" ht="25.5" customHeight="1" x14ac:dyDescent="0.25">
      <c r="A549" s="27">
        <v>164</v>
      </c>
      <c r="B549" s="28" t="s">
        <v>11085</v>
      </c>
      <c r="C549" s="28" t="s">
        <v>11086</v>
      </c>
      <c r="D549" s="27" t="s">
        <v>1116</v>
      </c>
      <c r="E549" s="27" t="e">
        <v>#N/A</v>
      </c>
      <c r="F549" s="27" t="e">
        <v>#N/A</v>
      </c>
      <c r="G549" s="27" t="s">
        <v>10578</v>
      </c>
      <c r="H549" s="27" t="s">
        <v>3140</v>
      </c>
      <c r="I549" s="27" t="s">
        <v>11076</v>
      </c>
      <c r="J549" s="27" t="s">
        <v>11087</v>
      </c>
      <c r="K549" s="27" t="s">
        <v>11088</v>
      </c>
      <c r="L549" s="29" t="s">
        <v>10309</v>
      </c>
      <c r="M549" s="36" t="s">
        <v>10273</v>
      </c>
      <c r="N549" s="36" t="s">
        <v>10273</v>
      </c>
      <c r="O549" s="36" t="s">
        <v>10273</v>
      </c>
      <c r="P549" s="36" t="s">
        <v>10274</v>
      </c>
      <c r="Q549" s="36" t="s">
        <v>10274</v>
      </c>
      <c r="R549" s="36">
        <v>194</v>
      </c>
      <c r="S549" s="36">
        <v>210</v>
      </c>
      <c r="T549" s="36">
        <v>404</v>
      </c>
      <c r="U549" s="36">
        <v>189</v>
      </c>
      <c r="V549" s="36">
        <v>187</v>
      </c>
      <c r="W549" s="36">
        <v>376</v>
      </c>
      <c r="X549" s="31">
        <v>17</v>
      </c>
      <c r="Y549" s="27" t="s">
        <v>10274</v>
      </c>
      <c r="Z549" s="27" t="s">
        <v>10274</v>
      </c>
      <c r="AA549" s="27" t="s">
        <v>10273</v>
      </c>
      <c r="AB549" s="27" t="s">
        <v>10273</v>
      </c>
      <c r="AC549" s="27" t="s">
        <v>10273</v>
      </c>
      <c r="AD549" s="27" t="s">
        <v>10273</v>
      </c>
      <c r="AE549" s="27" t="s">
        <v>10273</v>
      </c>
      <c r="AF549" s="27" t="s">
        <v>10273</v>
      </c>
      <c r="AG549" s="27" t="s">
        <v>10275</v>
      </c>
      <c r="AH549" s="27" t="s">
        <v>10273</v>
      </c>
      <c r="AI549" s="27" t="s">
        <v>10273</v>
      </c>
      <c r="AJ549" s="27" t="s">
        <v>10274</v>
      </c>
      <c r="AK549" s="27" t="s">
        <v>10273</v>
      </c>
      <c r="AL549" s="27" t="s">
        <v>10275</v>
      </c>
      <c r="AM549" s="32" t="s">
        <v>10275</v>
      </c>
      <c r="AN549" s="32" t="s">
        <v>10275</v>
      </c>
      <c r="AO549" s="32" t="s">
        <v>10275</v>
      </c>
      <c r="AP549" s="33">
        <v>0</v>
      </c>
      <c r="AQ549" s="33">
        <v>0</v>
      </c>
      <c r="AR549" s="33">
        <v>0</v>
      </c>
      <c r="AS549" s="33" t="s">
        <v>10345</v>
      </c>
      <c r="AT549" s="33" t="s">
        <v>10345</v>
      </c>
      <c r="AU549" s="33" t="s">
        <v>10276</v>
      </c>
      <c r="AV549" s="34" t="s">
        <v>10276</v>
      </c>
      <c r="AW549" s="34" t="s">
        <v>10276</v>
      </c>
      <c r="AX549" s="34" t="s">
        <v>10276</v>
      </c>
      <c r="AY549" s="35" t="s">
        <v>10275</v>
      </c>
      <c r="AZ549" s="35" t="s">
        <v>10275</v>
      </c>
      <c r="BA549" s="35" t="s">
        <v>10275</v>
      </c>
      <c r="BB549" s="35" t="s">
        <v>11089</v>
      </c>
      <c r="BC549" s="35" t="s">
        <v>11089</v>
      </c>
      <c r="BD549" s="35" t="s">
        <v>11089</v>
      </c>
      <c r="BE549" s="28" t="s">
        <v>10274</v>
      </c>
      <c r="BF549" s="28" t="s">
        <v>10273</v>
      </c>
      <c r="BG549" s="28" t="s">
        <v>10274</v>
      </c>
      <c r="BH549" s="28" t="s">
        <v>10273</v>
      </c>
      <c r="BI549" s="28" t="s">
        <v>10273</v>
      </c>
      <c r="BJ549" s="28" t="s">
        <v>10273</v>
      </c>
      <c r="BK549" s="28" t="s">
        <v>10275</v>
      </c>
      <c r="BL549" s="28" t="s">
        <v>10275</v>
      </c>
      <c r="BM549" s="28" t="s">
        <v>10275</v>
      </c>
      <c r="BN549" s="28" t="s">
        <v>10275</v>
      </c>
      <c r="BO549" s="28" t="s">
        <v>10275</v>
      </c>
      <c r="BP549" s="28" t="s">
        <v>10275</v>
      </c>
      <c r="BQ549" s="27" t="s">
        <v>10273</v>
      </c>
      <c r="BR549" s="27" t="s">
        <v>10274</v>
      </c>
      <c r="BS549" s="27" t="s">
        <v>10273</v>
      </c>
      <c r="BT549" s="27" t="s">
        <v>10273</v>
      </c>
      <c r="BU549" s="28" t="s">
        <v>10274</v>
      </c>
      <c r="BV549" s="28" t="s">
        <v>10274</v>
      </c>
      <c r="BW549" s="28" t="s">
        <v>10273</v>
      </c>
      <c r="BX549" s="27" t="s">
        <v>10586</v>
      </c>
      <c r="BY549" s="27" t="s">
        <v>10273</v>
      </c>
      <c r="BZ549" s="27" t="s">
        <v>10274</v>
      </c>
    </row>
    <row r="550" spans="1:78" ht="25.5" customHeight="1" x14ac:dyDescent="0.25">
      <c r="A550" s="27">
        <v>342</v>
      </c>
      <c r="B550" s="28" t="s">
        <v>11918</v>
      </c>
      <c r="C550" s="28" t="s">
        <v>11919</v>
      </c>
      <c r="D550" s="27" t="s">
        <v>1116</v>
      </c>
      <c r="E550" s="27" t="s">
        <v>11920</v>
      </c>
      <c r="F550" s="27" t="s">
        <v>11921</v>
      </c>
      <c r="G550" s="27" t="s">
        <v>10578</v>
      </c>
      <c r="H550" s="27" t="s">
        <v>3140</v>
      </c>
      <c r="I550" s="27" t="s">
        <v>11076</v>
      </c>
      <c r="J550" s="27" t="s">
        <v>3521</v>
      </c>
      <c r="K550" s="27" t="s">
        <v>11922</v>
      </c>
      <c r="L550" s="29" t="s">
        <v>10272</v>
      </c>
      <c r="M550" s="36" t="s">
        <v>10274</v>
      </c>
      <c r="N550" s="36" t="s">
        <v>10274</v>
      </c>
      <c r="O550" s="36" t="s">
        <v>10274</v>
      </c>
      <c r="P550" s="36" t="s">
        <v>10274</v>
      </c>
      <c r="Q550" s="36" t="s">
        <v>10273</v>
      </c>
      <c r="R550" s="36">
        <v>56</v>
      </c>
      <c r="S550" s="36">
        <v>58</v>
      </c>
      <c r="T550" s="36">
        <v>114</v>
      </c>
      <c r="U550" s="36">
        <v>53</v>
      </c>
      <c r="V550" s="36">
        <v>55</v>
      </c>
      <c r="W550" s="36">
        <v>108</v>
      </c>
      <c r="X550" s="31">
        <v>10</v>
      </c>
      <c r="Y550" s="27" t="s">
        <v>10274</v>
      </c>
      <c r="Z550" s="27" t="s">
        <v>10273</v>
      </c>
      <c r="AA550" s="27" t="s">
        <v>10273</v>
      </c>
      <c r="AB550" s="27" t="s">
        <v>10273</v>
      </c>
      <c r="AC550" s="27" t="s">
        <v>10273</v>
      </c>
      <c r="AD550" s="27" t="s">
        <v>10273</v>
      </c>
      <c r="AE550" s="27" t="s">
        <v>10273</v>
      </c>
      <c r="AF550" s="27" t="s">
        <v>10273</v>
      </c>
      <c r="AG550" s="27" t="s">
        <v>10275</v>
      </c>
      <c r="AH550" s="27" t="s">
        <v>10273</v>
      </c>
      <c r="AI550" s="27" t="s">
        <v>10274</v>
      </c>
      <c r="AJ550" s="27" t="s">
        <v>10274</v>
      </c>
      <c r="AK550" s="27" t="s">
        <v>10273</v>
      </c>
      <c r="AL550" s="27" t="s">
        <v>10275</v>
      </c>
      <c r="AM550" s="33">
        <v>0</v>
      </c>
      <c r="AN550" s="33">
        <v>0</v>
      </c>
      <c r="AO550" s="33">
        <v>0</v>
      </c>
      <c r="AP550" s="33">
        <v>0</v>
      </c>
      <c r="AQ550" s="33">
        <v>0</v>
      </c>
      <c r="AR550" s="33">
        <v>0</v>
      </c>
      <c r="AS550" s="33" t="s">
        <v>10275</v>
      </c>
      <c r="AT550" s="33" t="s">
        <v>10275</v>
      </c>
      <c r="AU550" s="33" t="s">
        <v>10275</v>
      </c>
      <c r="AV550" s="34" t="s">
        <v>10323</v>
      </c>
      <c r="AW550" s="34" t="s">
        <v>10286</v>
      </c>
      <c r="AX550" s="34" t="s">
        <v>10276</v>
      </c>
      <c r="AY550" s="35" t="s">
        <v>10275</v>
      </c>
      <c r="AZ550" s="35" t="s">
        <v>10275</v>
      </c>
      <c r="BA550" s="35" t="s">
        <v>10275</v>
      </c>
      <c r="BB550" s="35" t="s">
        <v>10275</v>
      </c>
      <c r="BC550" s="35" t="s">
        <v>10856</v>
      </c>
      <c r="BD550" s="35" t="s">
        <v>10856</v>
      </c>
      <c r="BE550" s="28" t="s">
        <v>10273</v>
      </c>
      <c r="BF550" s="28" t="s">
        <v>10273</v>
      </c>
      <c r="BG550" s="28" t="s">
        <v>10273</v>
      </c>
      <c r="BH550" s="28" t="s">
        <v>10273</v>
      </c>
      <c r="BI550" s="28" t="s">
        <v>10273</v>
      </c>
      <c r="BJ550" s="28" t="s">
        <v>10274</v>
      </c>
      <c r="BK550" s="28" t="s">
        <v>10274</v>
      </c>
      <c r="BL550" s="28" t="s">
        <v>10273</v>
      </c>
      <c r="BM550" s="28" t="s">
        <v>10274</v>
      </c>
      <c r="BN550" s="28" t="s">
        <v>10274</v>
      </c>
      <c r="BO550" s="28" t="s">
        <v>10273</v>
      </c>
      <c r="BP550" s="28" t="s">
        <v>10273</v>
      </c>
      <c r="BQ550" s="27" t="s">
        <v>10274</v>
      </c>
      <c r="BR550" s="27" t="s">
        <v>10273</v>
      </c>
      <c r="BS550" s="27" t="s">
        <v>10273</v>
      </c>
      <c r="BT550" s="27" t="s">
        <v>10273</v>
      </c>
      <c r="BU550" s="28" t="s">
        <v>10273</v>
      </c>
      <c r="BV550" s="28" t="s">
        <v>10274</v>
      </c>
      <c r="BW550" s="28" t="s">
        <v>10273</v>
      </c>
      <c r="BX550" s="27" t="s">
        <v>10279</v>
      </c>
      <c r="BY550" s="27" t="s">
        <v>10273</v>
      </c>
      <c r="BZ550" s="27" t="s">
        <v>10274</v>
      </c>
    </row>
    <row r="551" spans="1:78" ht="25.5" customHeight="1" x14ac:dyDescent="0.25">
      <c r="A551" s="27">
        <v>297</v>
      </c>
      <c r="B551" s="28" t="s">
        <v>11704</v>
      </c>
      <c r="C551" s="28" t="s">
        <v>11705</v>
      </c>
      <c r="D551" s="27" t="s">
        <v>1116</v>
      </c>
      <c r="E551" s="27" t="s">
        <v>11706</v>
      </c>
      <c r="F551" s="27" t="s">
        <v>11707</v>
      </c>
      <c r="G551" s="27" t="s">
        <v>10578</v>
      </c>
      <c r="H551" s="27" t="s">
        <v>3140</v>
      </c>
      <c r="I551" s="27" t="s">
        <v>11076</v>
      </c>
      <c r="J551" s="27" t="s">
        <v>11708</v>
      </c>
      <c r="K551" s="27" t="s">
        <v>11709</v>
      </c>
      <c r="L551" s="29" t="s">
        <v>10272</v>
      </c>
      <c r="M551" s="36" t="s">
        <v>10274</v>
      </c>
      <c r="N551" s="36" t="s">
        <v>10274</v>
      </c>
      <c r="O551" s="36" t="s">
        <v>10274</v>
      </c>
      <c r="P551" s="36" t="s">
        <v>10274</v>
      </c>
      <c r="Q551" s="36" t="s">
        <v>10273</v>
      </c>
      <c r="R551" s="36">
        <v>74</v>
      </c>
      <c r="S551" s="36">
        <v>61</v>
      </c>
      <c r="T551" s="36">
        <v>135</v>
      </c>
      <c r="U551" s="36">
        <v>87</v>
      </c>
      <c r="V551" s="36">
        <v>76</v>
      </c>
      <c r="W551" s="36">
        <v>163</v>
      </c>
      <c r="X551" s="31">
        <v>11</v>
      </c>
      <c r="Y551" s="27" t="s">
        <v>10273</v>
      </c>
      <c r="Z551" s="27" t="s">
        <v>10273</v>
      </c>
      <c r="AA551" s="27" t="s">
        <v>10274</v>
      </c>
      <c r="AB551" s="27" t="s">
        <v>10273</v>
      </c>
      <c r="AC551" s="27" t="s">
        <v>10273</v>
      </c>
      <c r="AD551" s="27" t="s">
        <v>10273</v>
      </c>
      <c r="AE551" s="27" t="s">
        <v>10273</v>
      </c>
      <c r="AF551" s="27" t="s">
        <v>10273</v>
      </c>
      <c r="AG551" s="27" t="s">
        <v>10275</v>
      </c>
      <c r="AH551" s="27" t="s">
        <v>10273</v>
      </c>
      <c r="AI551" s="27" t="s">
        <v>10273</v>
      </c>
      <c r="AJ551" s="27" t="s">
        <v>10274</v>
      </c>
      <c r="AK551" s="27" t="s">
        <v>10273</v>
      </c>
      <c r="AL551" s="27" t="s">
        <v>10275</v>
      </c>
      <c r="AM551" s="33">
        <v>0</v>
      </c>
      <c r="AN551" s="33">
        <v>0</v>
      </c>
      <c r="AO551" s="33">
        <v>0</v>
      </c>
      <c r="AP551" s="33">
        <v>0</v>
      </c>
      <c r="AQ551" s="33">
        <v>0</v>
      </c>
      <c r="AR551" s="33">
        <v>0</v>
      </c>
      <c r="AS551" s="33" t="s">
        <v>10275</v>
      </c>
      <c r="AT551" s="33" t="s">
        <v>10275</v>
      </c>
      <c r="AU551" s="33" t="s">
        <v>10275</v>
      </c>
      <c r="AV551" s="34" t="s">
        <v>10345</v>
      </c>
      <c r="AW551" s="34" t="s">
        <v>10301</v>
      </c>
      <c r="AX551" s="34" t="s">
        <v>10276</v>
      </c>
      <c r="AY551" s="35" t="s">
        <v>10275</v>
      </c>
      <c r="AZ551" s="35" t="s">
        <v>10275</v>
      </c>
      <c r="BA551" s="35" t="s">
        <v>10275</v>
      </c>
      <c r="BB551" s="35" t="s">
        <v>10275</v>
      </c>
      <c r="BC551" s="35" t="s">
        <v>10856</v>
      </c>
      <c r="BD551" s="35" t="s">
        <v>10856</v>
      </c>
      <c r="BE551" s="28" t="s">
        <v>10273</v>
      </c>
      <c r="BF551" s="28" t="s">
        <v>10273</v>
      </c>
      <c r="BG551" s="28" t="s">
        <v>10274</v>
      </c>
      <c r="BH551" s="28" t="s">
        <v>10273</v>
      </c>
      <c r="BI551" s="28" t="s">
        <v>10273</v>
      </c>
      <c r="BJ551" s="28" t="s">
        <v>10273</v>
      </c>
      <c r="BK551" s="28" t="s">
        <v>10275</v>
      </c>
      <c r="BL551" s="28" t="s">
        <v>10275</v>
      </c>
      <c r="BM551" s="28" t="s">
        <v>10275</v>
      </c>
      <c r="BN551" s="28" t="s">
        <v>10275</v>
      </c>
      <c r="BO551" s="28" t="s">
        <v>10275</v>
      </c>
      <c r="BP551" s="28" t="s">
        <v>10275</v>
      </c>
      <c r="BQ551" s="27" t="s">
        <v>10274</v>
      </c>
      <c r="BR551" s="27" t="s">
        <v>10273</v>
      </c>
      <c r="BS551" s="27" t="s">
        <v>10273</v>
      </c>
      <c r="BT551" s="27" t="s">
        <v>10274</v>
      </c>
      <c r="BU551" s="28" t="s">
        <v>10273</v>
      </c>
      <c r="BV551" s="28" t="s">
        <v>10274</v>
      </c>
      <c r="BW551" s="28" t="s">
        <v>10273</v>
      </c>
      <c r="BX551" s="27" t="s">
        <v>10279</v>
      </c>
      <c r="BY551" s="27" t="s">
        <v>10273</v>
      </c>
      <c r="BZ551" s="27" t="s">
        <v>10274</v>
      </c>
    </row>
    <row r="552" spans="1:78" ht="25.5" customHeight="1" x14ac:dyDescent="0.25">
      <c r="A552" s="27">
        <v>353</v>
      </c>
      <c r="B552" s="28" t="s">
        <v>11977</v>
      </c>
      <c r="C552" s="28" t="s">
        <v>11978</v>
      </c>
      <c r="D552" s="27" t="s">
        <v>1116</v>
      </c>
      <c r="E552" s="27" t="s">
        <v>11979</v>
      </c>
      <c r="F552" s="27" t="s">
        <v>11980</v>
      </c>
      <c r="G552" s="27" t="s">
        <v>10578</v>
      </c>
      <c r="H552" s="27" t="s">
        <v>3140</v>
      </c>
      <c r="I552" s="27" t="s">
        <v>11076</v>
      </c>
      <c r="J552" s="27" t="s">
        <v>11981</v>
      </c>
      <c r="K552" s="27" t="s">
        <v>11982</v>
      </c>
      <c r="L552" s="29" t="s">
        <v>10272</v>
      </c>
      <c r="M552" s="36" t="s">
        <v>10274</v>
      </c>
      <c r="N552" s="36" t="s">
        <v>10274</v>
      </c>
      <c r="O552" s="36" t="s">
        <v>10274</v>
      </c>
      <c r="P552" s="36" t="s">
        <v>10274</v>
      </c>
      <c r="Q552" s="36" t="s">
        <v>10273</v>
      </c>
      <c r="R552" s="36">
        <v>79</v>
      </c>
      <c r="S552" s="36">
        <v>61</v>
      </c>
      <c r="T552" s="36">
        <v>140</v>
      </c>
      <c r="U552" s="36">
        <v>76</v>
      </c>
      <c r="V552" s="36">
        <v>66</v>
      </c>
      <c r="W552" s="36">
        <v>142</v>
      </c>
      <c r="X552" s="31">
        <v>11</v>
      </c>
      <c r="Y552" s="27" t="s">
        <v>10274</v>
      </c>
      <c r="Z552" s="27" t="s">
        <v>10273</v>
      </c>
      <c r="AA552" s="27" t="s">
        <v>10273</v>
      </c>
      <c r="AB552" s="27" t="s">
        <v>10273</v>
      </c>
      <c r="AC552" s="27" t="s">
        <v>10273</v>
      </c>
      <c r="AD552" s="27" t="s">
        <v>10273</v>
      </c>
      <c r="AE552" s="27" t="s">
        <v>10273</v>
      </c>
      <c r="AF552" s="27" t="s">
        <v>10273</v>
      </c>
      <c r="AG552" s="27" t="s">
        <v>10275</v>
      </c>
      <c r="AH552" s="27" t="s">
        <v>10273</v>
      </c>
      <c r="AI552" s="27" t="s">
        <v>10273</v>
      </c>
      <c r="AJ552" s="27" t="s">
        <v>10274</v>
      </c>
      <c r="AK552" s="27" t="s">
        <v>10273</v>
      </c>
      <c r="AL552" s="27" t="s">
        <v>10275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 t="s">
        <v>10275</v>
      </c>
      <c r="AT552" s="33" t="s">
        <v>10275</v>
      </c>
      <c r="AU552" s="33" t="s">
        <v>10275</v>
      </c>
      <c r="AV552" s="34" t="s">
        <v>10316</v>
      </c>
      <c r="AW552" s="34" t="s">
        <v>10316</v>
      </c>
      <c r="AX552" s="34" t="s">
        <v>10276</v>
      </c>
      <c r="AY552" s="35" t="s">
        <v>10275</v>
      </c>
      <c r="AZ552" s="35" t="s">
        <v>10275</v>
      </c>
      <c r="BA552" s="35" t="s">
        <v>10275</v>
      </c>
      <c r="BB552" s="35" t="s">
        <v>10275</v>
      </c>
      <c r="BC552" s="35" t="s">
        <v>10856</v>
      </c>
      <c r="BD552" s="35" t="s">
        <v>10856</v>
      </c>
      <c r="BE552" s="28" t="s">
        <v>10273</v>
      </c>
      <c r="BF552" s="28" t="s">
        <v>10273</v>
      </c>
      <c r="BG552" s="28" t="s">
        <v>10273</v>
      </c>
      <c r="BH552" s="28" t="s">
        <v>10274</v>
      </c>
      <c r="BI552" s="28" t="s">
        <v>10273</v>
      </c>
      <c r="BJ552" s="28" t="s">
        <v>10274</v>
      </c>
      <c r="BK552" s="28" t="s">
        <v>10273</v>
      </c>
      <c r="BL552" s="28" t="s">
        <v>10273</v>
      </c>
      <c r="BM552" s="28" t="s">
        <v>10273</v>
      </c>
      <c r="BN552" s="28" t="s">
        <v>10274</v>
      </c>
      <c r="BO552" s="28" t="s">
        <v>10273</v>
      </c>
      <c r="BP552" s="28" t="s">
        <v>10274</v>
      </c>
      <c r="BQ552" s="27" t="s">
        <v>10274</v>
      </c>
      <c r="BR552" s="27" t="s">
        <v>10274</v>
      </c>
      <c r="BS552" s="27" t="s">
        <v>10273</v>
      </c>
      <c r="BT552" s="27" t="s">
        <v>10273</v>
      </c>
      <c r="BU552" s="28" t="s">
        <v>10273</v>
      </c>
      <c r="BV552" s="28" t="s">
        <v>10274</v>
      </c>
      <c r="BW552" s="28" t="s">
        <v>10273</v>
      </c>
      <c r="BX552" s="27" t="s">
        <v>10279</v>
      </c>
      <c r="BY552" s="27" t="s">
        <v>10273</v>
      </c>
      <c r="BZ552" s="27" t="s">
        <v>10274</v>
      </c>
    </row>
    <row r="553" spans="1:78" ht="25.5" customHeight="1" x14ac:dyDescent="0.25">
      <c r="A553" s="27">
        <v>312</v>
      </c>
      <c r="B553" s="28" t="s">
        <v>11795</v>
      </c>
      <c r="C553" s="28" t="s">
        <v>11796</v>
      </c>
      <c r="D553" s="27" t="s">
        <v>1116</v>
      </c>
      <c r="E553" s="27" t="s">
        <v>11797</v>
      </c>
      <c r="F553" s="27" t="s">
        <v>11798</v>
      </c>
      <c r="G553" s="27" t="s">
        <v>10578</v>
      </c>
      <c r="H553" s="27" t="s">
        <v>3140</v>
      </c>
      <c r="I553" s="27" t="s">
        <v>11076</v>
      </c>
      <c r="J553" s="27" t="s">
        <v>11799</v>
      </c>
      <c r="K553" s="27" t="s">
        <v>11800</v>
      </c>
      <c r="L553" s="29" t="s">
        <v>10272</v>
      </c>
      <c r="M553" s="36" t="s">
        <v>10274</v>
      </c>
      <c r="N553" s="36" t="s">
        <v>10274</v>
      </c>
      <c r="O553" s="36" t="s">
        <v>10274</v>
      </c>
      <c r="P553" s="36" t="s">
        <v>10274</v>
      </c>
      <c r="Q553" s="36" t="s">
        <v>10273</v>
      </c>
      <c r="R553" s="36">
        <v>134</v>
      </c>
      <c r="S553" s="36">
        <v>130</v>
      </c>
      <c r="T553" s="36">
        <v>264</v>
      </c>
      <c r="U553" s="36">
        <v>110</v>
      </c>
      <c r="V553" s="36">
        <v>132</v>
      </c>
      <c r="W553" s="36">
        <v>242</v>
      </c>
      <c r="X553" s="31">
        <v>18</v>
      </c>
      <c r="Y553" s="27" t="s">
        <v>10274</v>
      </c>
      <c r="Z553" s="27" t="s">
        <v>10274</v>
      </c>
      <c r="AA553" s="27" t="s">
        <v>10273</v>
      </c>
      <c r="AB553" s="27" t="s">
        <v>10273</v>
      </c>
      <c r="AC553" s="27" t="s">
        <v>10273</v>
      </c>
      <c r="AD553" s="27" t="s">
        <v>10273</v>
      </c>
      <c r="AE553" s="27" t="s">
        <v>10273</v>
      </c>
      <c r="AF553" s="27" t="s">
        <v>10273</v>
      </c>
      <c r="AG553" s="27" t="s">
        <v>10275</v>
      </c>
      <c r="AH553" s="27" t="s">
        <v>10273</v>
      </c>
      <c r="AI553" s="27" t="s">
        <v>10273</v>
      </c>
      <c r="AJ553" s="27" t="s">
        <v>10274</v>
      </c>
      <c r="AK553" s="27" t="s">
        <v>10273</v>
      </c>
      <c r="AL553" s="27" t="s">
        <v>10275</v>
      </c>
      <c r="AM553" s="33" t="s">
        <v>10286</v>
      </c>
      <c r="AN553" s="33" t="s">
        <v>10286</v>
      </c>
      <c r="AO553" s="33" t="s">
        <v>10276</v>
      </c>
      <c r="AP553" s="33">
        <v>4</v>
      </c>
      <c r="AQ553" s="33">
        <v>3</v>
      </c>
      <c r="AR553" s="33">
        <v>0</v>
      </c>
      <c r="AS553" s="33" t="s">
        <v>10275</v>
      </c>
      <c r="AT553" s="33" t="s">
        <v>10275</v>
      </c>
      <c r="AU553" s="33" t="s">
        <v>10275</v>
      </c>
      <c r="AV553" s="34">
        <v>0</v>
      </c>
      <c r="AW553" s="34">
        <v>0</v>
      </c>
      <c r="AX553" s="34">
        <v>0</v>
      </c>
      <c r="AY553" s="35" t="s">
        <v>10278</v>
      </c>
      <c r="AZ553" s="35" t="s">
        <v>10400</v>
      </c>
      <c r="BA553" s="35" t="s">
        <v>10278</v>
      </c>
      <c r="BB553" s="35" t="s">
        <v>10275</v>
      </c>
      <c r="BC553" s="35" t="s">
        <v>10275</v>
      </c>
      <c r="BD553" s="35" t="s">
        <v>10278</v>
      </c>
      <c r="BE553" s="28" t="s">
        <v>10274</v>
      </c>
      <c r="BF553" s="28" t="s">
        <v>10273</v>
      </c>
      <c r="BG553" s="28" t="s">
        <v>10273</v>
      </c>
      <c r="BH553" s="28" t="s">
        <v>10274</v>
      </c>
      <c r="BI553" s="28" t="s">
        <v>10273</v>
      </c>
      <c r="BJ553" s="28" t="s">
        <v>10274</v>
      </c>
      <c r="BK553" s="28" t="s">
        <v>10274</v>
      </c>
      <c r="BL553" s="28" t="s">
        <v>10274</v>
      </c>
      <c r="BM553" s="28" t="s">
        <v>10273</v>
      </c>
      <c r="BN553" s="28" t="s">
        <v>10273</v>
      </c>
      <c r="BO553" s="28" t="s">
        <v>10273</v>
      </c>
      <c r="BP553" s="28" t="s">
        <v>10273</v>
      </c>
      <c r="BQ553" s="27" t="s">
        <v>10274</v>
      </c>
      <c r="BR553" s="27" t="s">
        <v>10273</v>
      </c>
      <c r="BS553" s="27" t="s">
        <v>10274</v>
      </c>
      <c r="BT553" s="27" t="s">
        <v>10273</v>
      </c>
      <c r="BU553" s="28" t="s">
        <v>10274</v>
      </c>
      <c r="BV553" s="28" t="s">
        <v>10274</v>
      </c>
      <c r="BW553" s="28" t="s">
        <v>10273</v>
      </c>
      <c r="BX553" s="27" t="s">
        <v>10279</v>
      </c>
      <c r="BY553" s="27" t="s">
        <v>10273</v>
      </c>
      <c r="BZ553" s="27" t="s">
        <v>10274</v>
      </c>
    </row>
    <row r="554" spans="1:78" ht="25.5" customHeight="1" x14ac:dyDescent="0.25">
      <c r="A554" s="27">
        <v>348</v>
      </c>
      <c r="B554" s="28" t="s">
        <v>11947</v>
      </c>
      <c r="C554" s="28" t="s">
        <v>11948</v>
      </c>
      <c r="D554" s="27" t="s">
        <v>1116</v>
      </c>
      <c r="E554" s="27" t="s">
        <v>11949</v>
      </c>
      <c r="F554" s="27" t="s">
        <v>11950</v>
      </c>
      <c r="G554" s="27" t="s">
        <v>10578</v>
      </c>
      <c r="H554" s="27" t="s">
        <v>3140</v>
      </c>
      <c r="I554" s="27" t="s">
        <v>11076</v>
      </c>
      <c r="J554" s="27" t="s">
        <v>11951</v>
      </c>
      <c r="K554" s="27" t="s">
        <v>11952</v>
      </c>
      <c r="L554" s="29" t="s">
        <v>10272</v>
      </c>
      <c r="M554" s="36" t="s">
        <v>10274</v>
      </c>
      <c r="N554" s="36" t="s">
        <v>10274</v>
      </c>
      <c r="O554" s="36" t="s">
        <v>10274</v>
      </c>
      <c r="P554" s="36" t="s">
        <v>10274</v>
      </c>
      <c r="Q554" s="36" t="s">
        <v>10273</v>
      </c>
      <c r="R554" s="36">
        <v>86</v>
      </c>
      <c r="S554" s="36">
        <v>102</v>
      </c>
      <c r="T554" s="36">
        <v>188</v>
      </c>
      <c r="U554" s="36">
        <v>85</v>
      </c>
      <c r="V554" s="36">
        <v>100</v>
      </c>
      <c r="W554" s="36">
        <v>185</v>
      </c>
      <c r="X554" s="31">
        <v>12</v>
      </c>
      <c r="Y554" s="27" t="s">
        <v>10273</v>
      </c>
      <c r="Z554" s="27" t="s">
        <v>10273</v>
      </c>
      <c r="AA554" s="27" t="s">
        <v>10273</v>
      </c>
      <c r="AB554" s="27" t="s">
        <v>10274</v>
      </c>
      <c r="AC554" s="27" t="s">
        <v>10273</v>
      </c>
      <c r="AD554" s="27" t="s">
        <v>10274</v>
      </c>
      <c r="AE554" s="27" t="s">
        <v>10273</v>
      </c>
      <c r="AF554" s="27" t="s">
        <v>10273</v>
      </c>
      <c r="AG554" s="27" t="s">
        <v>10275</v>
      </c>
      <c r="AH554" s="27" t="s">
        <v>10274</v>
      </c>
      <c r="AI554" s="27" t="s">
        <v>10273</v>
      </c>
      <c r="AJ554" s="27" t="s">
        <v>10274</v>
      </c>
      <c r="AK554" s="27" t="s">
        <v>10273</v>
      </c>
      <c r="AL554" s="27" t="s">
        <v>10275</v>
      </c>
      <c r="AM554" s="33" t="s">
        <v>10287</v>
      </c>
      <c r="AN554" s="33" t="s">
        <v>10287</v>
      </c>
      <c r="AO554" s="33" t="s">
        <v>10277</v>
      </c>
      <c r="AP554" s="33">
        <v>0</v>
      </c>
      <c r="AQ554" s="33">
        <v>0</v>
      </c>
      <c r="AR554" s="33">
        <v>0</v>
      </c>
      <c r="AS554" s="33" t="s">
        <v>10275</v>
      </c>
      <c r="AT554" s="33" t="s">
        <v>10275</v>
      </c>
      <c r="AU554" s="33" t="s">
        <v>10275</v>
      </c>
      <c r="AV554" s="34" t="s">
        <v>10287</v>
      </c>
      <c r="AW554" s="34" t="s">
        <v>10316</v>
      </c>
      <c r="AX554" s="34" t="s">
        <v>10276</v>
      </c>
      <c r="AY554" s="35" t="s">
        <v>10856</v>
      </c>
      <c r="AZ554" s="35" t="s">
        <v>10275</v>
      </c>
      <c r="BA554" s="35" t="s">
        <v>10275</v>
      </c>
      <c r="BB554" s="35" t="s">
        <v>10275</v>
      </c>
      <c r="BC554" s="35" t="s">
        <v>10856</v>
      </c>
      <c r="BD554" s="35" t="s">
        <v>10856</v>
      </c>
      <c r="BE554" s="28" t="s">
        <v>10273</v>
      </c>
      <c r="BF554" s="28" t="s">
        <v>10273</v>
      </c>
      <c r="BG554" s="28" t="s">
        <v>10274</v>
      </c>
      <c r="BH554" s="28" t="s">
        <v>10274</v>
      </c>
      <c r="BI554" s="28" t="s">
        <v>10273</v>
      </c>
      <c r="BJ554" s="28" t="s">
        <v>10274</v>
      </c>
      <c r="BK554" s="28" t="s">
        <v>10274</v>
      </c>
      <c r="BL554" s="28" t="s">
        <v>10273</v>
      </c>
      <c r="BM554" s="28" t="s">
        <v>10273</v>
      </c>
      <c r="BN554" s="28" t="s">
        <v>10273</v>
      </c>
      <c r="BO554" s="28" t="s">
        <v>10273</v>
      </c>
      <c r="BP554" s="28" t="s">
        <v>10274</v>
      </c>
      <c r="BQ554" s="27" t="s">
        <v>10273</v>
      </c>
      <c r="BR554" s="27" t="s">
        <v>10274</v>
      </c>
      <c r="BS554" s="27" t="s">
        <v>10273</v>
      </c>
      <c r="BT554" s="27" t="s">
        <v>10273</v>
      </c>
      <c r="BU554" s="28" t="s">
        <v>10273</v>
      </c>
      <c r="BV554" s="28" t="s">
        <v>10274</v>
      </c>
      <c r="BW554" s="28" t="s">
        <v>10273</v>
      </c>
      <c r="BX554" s="27" t="s">
        <v>10279</v>
      </c>
      <c r="BY554" s="27" t="s">
        <v>10273</v>
      </c>
      <c r="BZ554" s="27" t="s">
        <v>10274</v>
      </c>
    </row>
    <row r="555" spans="1:78" ht="25.5" customHeight="1" x14ac:dyDescent="0.25">
      <c r="A555" s="27">
        <v>302</v>
      </c>
      <c r="B555" s="28" t="s">
        <v>11735</v>
      </c>
      <c r="C555" s="28" t="s">
        <v>11736</v>
      </c>
      <c r="D555" s="27" t="s">
        <v>1116</v>
      </c>
      <c r="E555" s="27" t="s">
        <v>11737</v>
      </c>
      <c r="F555" s="27" t="s">
        <v>11738</v>
      </c>
      <c r="G555" s="27" t="s">
        <v>10578</v>
      </c>
      <c r="H555" s="27" t="s">
        <v>3140</v>
      </c>
      <c r="I555" s="27" t="s">
        <v>11076</v>
      </c>
      <c r="J555" s="27" t="s">
        <v>11739</v>
      </c>
      <c r="K555" s="27" t="s">
        <v>11740</v>
      </c>
      <c r="L555" s="29" t="s">
        <v>10272</v>
      </c>
      <c r="M555" s="36" t="s">
        <v>10273</v>
      </c>
      <c r="N555" s="36" t="s">
        <v>10274</v>
      </c>
      <c r="O555" s="36" t="s">
        <v>10274</v>
      </c>
      <c r="P555" s="36" t="s">
        <v>10274</v>
      </c>
      <c r="Q555" s="36" t="s">
        <v>10273</v>
      </c>
      <c r="R555" s="36">
        <v>66</v>
      </c>
      <c r="S555" s="36">
        <v>57</v>
      </c>
      <c r="T555" s="36">
        <v>123</v>
      </c>
      <c r="U555" s="36">
        <v>65</v>
      </c>
      <c r="V555" s="36">
        <v>57</v>
      </c>
      <c r="W555" s="36">
        <v>122</v>
      </c>
      <c r="X555" s="31">
        <v>8</v>
      </c>
      <c r="Y555" s="27" t="s">
        <v>10274</v>
      </c>
      <c r="Z555" s="27" t="s">
        <v>10274</v>
      </c>
      <c r="AA555" s="27" t="s">
        <v>10273</v>
      </c>
      <c r="AB555" s="27" t="s">
        <v>10273</v>
      </c>
      <c r="AC555" s="27" t="s">
        <v>10273</v>
      </c>
      <c r="AD555" s="27" t="s">
        <v>10273</v>
      </c>
      <c r="AE555" s="27" t="s">
        <v>10273</v>
      </c>
      <c r="AF555" s="27" t="s">
        <v>10273</v>
      </c>
      <c r="AG555" s="27" t="s">
        <v>10275</v>
      </c>
      <c r="AH555" s="27" t="s">
        <v>10273</v>
      </c>
      <c r="AI555" s="27" t="s">
        <v>10274</v>
      </c>
      <c r="AJ555" s="27" t="s">
        <v>10273</v>
      </c>
      <c r="AK555" s="27" t="s">
        <v>10273</v>
      </c>
      <c r="AL555" s="27" t="s">
        <v>10275</v>
      </c>
      <c r="AM555" s="32" t="s">
        <v>10275</v>
      </c>
      <c r="AN555" s="32" t="s">
        <v>10275</v>
      </c>
      <c r="AO555" s="32" t="s">
        <v>10275</v>
      </c>
      <c r="AP555" s="33">
        <v>6</v>
      </c>
      <c r="AQ555" s="33">
        <v>6</v>
      </c>
      <c r="AR555" s="33">
        <v>0</v>
      </c>
      <c r="AS555" s="33" t="s">
        <v>10275</v>
      </c>
      <c r="AT555" s="33" t="s">
        <v>10275</v>
      </c>
      <c r="AU555" s="33" t="s">
        <v>10275</v>
      </c>
      <c r="AV555" s="34">
        <v>0</v>
      </c>
      <c r="AW555" s="34">
        <v>0</v>
      </c>
      <c r="AX555" s="34">
        <v>0</v>
      </c>
      <c r="AY555" s="35" t="s">
        <v>10275</v>
      </c>
      <c r="AZ555" s="35" t="s">
        <v>10856</v>
      </c>
      <c r="BA555" s="35" t="s">
        <v>10856</v>
      </c>
      <c r="BB555" s="35" t="s">
        <v>10275</v>
      </c>
      <c r="BC555" s="35" t="s">
        <v>10275</v>
      </c>
      <c r="BD555" s="35" t="s">
        <v>10856</v>
      </c>
      <c r="BE555" s="28" t="s">
        <v>10274</v>
      </c>
      <c r="BF555" s="28" t="s">
        <v>10273</v>
      </c>
      <c r="BG555" s="28" t="s">
        <v>10274</v>
      </c>
      <c r="BH555" s="28" t="s">
        <v>10273</v>
      </c>
      <c r="BI555" s="28" t="s">
        <v>10273</v>
      </c>
      <c r="BJ555" s="28" t="s">
        <v>10274</v>
      </c>
      <c r="BK555" s="28" t="s">
        <v>10274</v>
      </c>
      <c r="BL555" s="28" t="s">
        <v>10274</v>
      </c>
      <c r="BM555" s="28" t="s">
        <v>10274</v>
      </c>
      <c r="BN555" s="28" t="s">
        <v>10274</v>
      </c>
      <c r="BO555" s="28" t="s">
        <v>10273</v>
      </c>
      <c r="BP555" s="28" t="s">
        <v>10273</v>
      </c>
      <c r="BQ555" s="27" t="s">
        <v>10274</v>
      </c>
      <c r="BR555" s="27" t="s">
        <v>10274</v>
      </c>
      <c r="BS555" s="27" t="s">
        <v>10274</v>
      </c>
      <c r="BT555" s="27" t="s">
        <v>10273</v>
      </c>
      <c r="BU555" s="28" t="s">
        <v>10274</v>
      </c>
      <c r="BV555" s="28" t="s">
        <v>10273</v>
      </c>
      <c r="BW555" s="28" t="s">
        <v>10273</v>
      </c>
      <c r="BX555" s="27" t="s">
        <v>10279</v>
      </c>
      <c r="BY555" s="27" t="s">
        <v>10273</v>
      </c>
      <c r="BZ555" s="27" t="s">
        <v>10274</v>
      </c>
    </row>
    <row r="556" spans="1:78" ht="25.5" customHeight="1" x14ac:dyDescent="0.25">
      <c r="A556" s="27">
        <v>298</v>
      </c>
      <c r="B556" s="28" t="s">
        <v>11710</v>
      </c>
      <c r="C556" s="28" t="s">
        <v>11711</v>
      </c>
      <c r="D556" s="27" t="s">
        <v>1116</v>
      </c>
      <c r="E556" s="27" t="s">
        <v>11712</v>
      </c>
      <c r="F556" s="27" t="s">
        <v>11713</v>
      </c>
      <c r="G556" s="27" t="s">
        <v>10578</v>
      </c>
      <c r="H556" s="27" t="s">
        <v>3140</v>
      </c>
      <c r="I556" s="27" t="s">
        <v>11076</v>
      </c>
      <c r="J556" s="27" t="s">
        <v>11714</v>
      </c>
      <c r="K556" s="27" t="s">
        <v>11715</v>
      </c>
      <c r="L556" s="29" t="s">
        <v>10272</v>
      </c>
      <c r="M556" s="36" t="s">
        <v>10273</v>
      </c>
      <c r="N556" s="36" t="s">
        <v>10274</v>
      </c>
      <c r="O556" s="36" t="s">
        <v>10274</v>
      </c>
      <c r="P556" s="36" t="s">
        <v>10274</v>
      </c>
      <c r="Q556" s="36" t="s">
        <v>10273</v>
      </c>
      <c r="R556" s="36">
        <v>40</v>
      </c>
      <c r="S556" s="36">
        <v>41</v>
      </c>
      <c r="T556" s="36">
        <v>81</v>
      </c>
      <c r="U556" s="36">
        <v>42</v>
      </c>
      <c r="V556" s="36">
        <v>43</v>
      </c>
      <c r="W556" s="36">
        <v>85</v>
      </c>
      <c r="X556" s="31">
        <v>9</v>
      </c>
      <c r="Y556" s="27" t="s">
        <v>10274</v>
      </c>
      <c r="Z556" s="27" t="s">
        <v>10273</v>
      </c>
      <c r="AA556" s="27" t="s">
        <v>10273</v>
      </c>
      <c r="AB556" s="27" t="s">
        <v>10273</v>
      </c>
      <c r="AC556" s="27" t="s">
        <v>10273</v>
      </c>
      <c r="AD556" s="27" t="s">
        <v>10273</v>
      </c>
      <c r="AE556" s="27" t="s">
        <v>10273</v>
      </c>
      <c r="AF556" s="27" t="s">
        <v>10273</v>
      </c>
      <c r="AG556" s="27" t="s">
        <v>10275</v>
      </c>
      <c r="AH556" s="27" t="s">
        <v>10273</v>
      </c>
      <c r="AI556" s="27" t="s">
        <v>10274</v>
      </c>
      <c r="AJ556" s="27" t="s">
        <v>10274</v>
      </c>
      <c r="AK556" s="27" t="s">
        <v>10273</v>
      </c>
      <c r="AL556" s="27" t="s">
        <v>10275</v>
      </c>
      <c r="AM556" s="32" t="s">
        <v>10275</v>
      </c>
      <c r="AN556" s="32" t="s">
        <v>10275</v>
      </c>
      <c r="AO556" s="32" t="s">
        <v>10275</v>
      </c>
      <c r="AP556" s="33">
        <v>0</v>
      </c>
      <c r="AQ556" s="33">
        <v>0</v>
      </c>
      <c r="AR556" s="33">
        <v>0</v>
      </c>
      <c r="AS556" s="33" t="s">
        <v>10275</v>
      </c>
      <c r="AT556" s="33" t="s">
        <v>10275</v>
      </c>
      <c r="AU556" s="33" t="s">
        <v>10275</v>
      </c>
      <c r="AV556" s="34" t="s">
        <v>10316</v>
      </c>
      <c r="AW556" s="34" t="s">
        <v>10316</v>
      </c>
      <c r="AX556" s="34" t="s">
        <v>10276</v>
      </c>
      <c r="AY556" s="28" t="s">
        <v>10275</v>
      </c>
      <c r="AZ556" s="28" t="s">
        <v>10275</v>
      </c>
      <c r="BA556" s="28" t="s">
        <v>10275</v>
      </c>
      <c r="BB556" s="35" t="s">
        <v>10275</v>
      </c>
      <c r="BC556" s="35" t="s">
        <v>10856</v>
      </c>
      <c r="BD556" s="35" t="s">
        <v>10856</v>
      </c>
      <c r="BE556" s="28" t="s">
        <v>10274</v>
      </c>
      <c r="BF556" s="28" t="s">
        <v>10273</v>
      </c>
      <c r="BG556" s="28" t="s">
        <v>10273</v>
      </c>
      <c r="BH556" s="28" t="s">
        <v>10274</v>
      </c>
      <c r="BI556" s="28" t="s">
        <v>10273</v>
      </c>
      <c r="BJ556" s="28" t="s">
        <v>10274</v>
      </c>
      <c r="BK556" s="28" t="s">
        <v>10274</v>
      </c>
      <c r="BL556" s="28" t="s">
        <v>10273</v>
      </c>
      <c r="BM556" s="28" t="s">
        <v>10274</v>
      </c>
      <c r="BN556" s="28" t="s">
        <v>10274</v>
      </c>
      <c r="BO556" s="28" t="s">
        <v>10273</v>
      </c>
      <c r="BP556" s="28" t="s">
        <v>10273</v>
      </c>
      <c r="BQ556" s="27" t="s">
        <v>10274</v>
      </c>
      <c r="BR556" s="27" t="s">
        <v>10273</v>
      </c>
      <c r="BS556" s="27" t="s">
        <v>10274</v>
      </c>
      <c r="BT556" s="27" t="s">
        <v>10273</v>
      </c>
      <c r="BU556" s="28" t="s">
        <v>10273</v>
      </c>
      <c r="BV556" s="28" t="s">
        <v>10274</v>
      </c>
      <c r="BW556" s="28" t="s">
        <v>10273</v>
      </c>
      <c r="BX556" s="27" t="s">
        <v>10279</v>
      </c>
      <c r="BY556" s="27" t="s">
        <v>10273</v>
      </c>
      <c r="BZ556" s="27" t="s">
        <v>10274</v>
      </c>
    </row>
    <row r="557" spans="1:78" ht="25.5" customHeight="1" x14ac:dyDescent="0.25">
      <c r="A557" s="27">
        <v>299</v>
      </c>
      <c r="B557" s="28" t="s">
        <v>11716</v>
      </c>
      <c r="C557" s="28" t="s">
        <v>11717</v>
      </c>
      <c r="D557" s="27" t="s">
        <v>1116</v>
      </c>
      <c r="E557" s="27" t="s">
        <v>11718</v>
      </c>
      <c r="F557" s="27" t="s">
        <v>11719</v>
      </c>
      <c r="G557" s="27" t="s">
        <v>10578</v>
      </c>
      <c r="H557" s="27" t="s">
        <v>3140</v>
      </c>
      <c r="I557" s="27" t="s">
        <v>11076</v>
      </c>
      <c r="J557" s="27" t="s">
        <v>11720</v>
      </c>
      <c r="K557" s="27" t="s">
        <v>11721</v>
      </c>
      <c r="L557" s="29" t="s">
        <v>10309</v>
      </c>
      <c r="M557" s="36" t="s">
        <v>10273</v>
      </c>
      <c r="N557" s="36" t="s">
        <v>10273</v>
      </c>
      <c r="O557" s="36" t="s">
        <v>10273</v>
      </c>
      <c r="P557" s="36" t="s">
        <v>10274</v>
      </c>
      <c r="Q557" s="36" t="s">
        <v>10274</v>
      </c>
      <c r="R557" s="36">
        <v>96</v>
      </c>
      <c r="S557" s="36">
        <v>138</v>
      </c>
      <c r="T557" s="36">
        <v>234</v>
      </c>
      <c r="U557" s="36">
        <v>96</v>
      </c>
      <c r="V557" s="36">
        <v>133</v>
      </c>
      <c r="W557" s="36">
        <v>229</v>
      </c>
      <c r="X557" s="31">
        <v>6</v>
      </c>
      <c r="Y557" s="27" t="s">
        <v>10273</v>
      </c>
      <c r="Z557" s="27" t="s">
        <v>10273</v>
      </c>
      <c r="AA557" s="27" t="s">
        <v>10273</v>
      </c>
      <c r="AB557" s="27" t="s">
        <v>10274</v>
      </c>
      <c r="AC557" s="27" t="s">
        <v>10273</v>
      </c>
      <c r="AD557" s="27" t="s">
        <v>10273</v>
      </c>
      <c r="AE557" s="27" t="s">
        <v>10273</v>
      </c>
      <c r="AF557" s="27" t="s">
        <v>10274</v>
      </c>
      <c r="AG557" s="27" t="s">
        <v>11722</v>
      </c>
      <c r="AH557" s="27" t="s">
        <v>10273</v>
      </c>
      <c r="AI557" s="27" t="s">
        <v>10273</v>
      </c>
      <c r="AJ557" s="27" t="s">
        <v>10274</v>
      </c>
      <c r="AK557" s="27" t="s">
        <v>10273</v>
      </c>
      <c r="AL557" s="27" t="s">
        <v>10275</v>
      </c>
      <c r="AM557" s="32" t="s">
        <v>10275</v>
      </c>
      <c r="AN557" s="32" t="s">
        <v>10275</v>
      </c>
      <c r="AO557" s="32" t="s">
        <v>10275</v>
      </c>
      <c r="AP557" s="33" t="s">
        <v>10400</v>
      </c>
      <c r="AQ557" s="33" t="s">
        <v>10400</v>
      </c>
      <c r="AR557" s="33" t="s">
        <v>10400</v>
      </c>
      <c r="AS557" s="33" t="s">
        <v>10400</v>
      </c>
      <c r="AT557" s="33" t="s">
        <v>10400</v>
      </c>
      <c r="AU557" s="33" t="s">
        <v>10400</v>
      </c>
      <c r="AV557" s="33" t="s">
        <v>10400</v>
      </c>
      <c r="AW557" s="33" t="s">
        <v>10400</v>
      </c>
      <c r="AX557" s="33" t="s">
        <v>10400</v>
      </c>
      <c r="AY557" s="35" t="s">
        <v>10275</v>
      </c>
      <c r="AZ557" s="35" t="s">
        <v>10400</v>
      </c>
      <c r="BA557" s="35" t="s">
        <v>10400</v>
      </c>
      <c r="BB557" s="35" t="s">
        <v>10400</v>
      </c>
      <c r="BC557" s="35" t="s">
        <v>10400</v>
      </c>
      <c r="BD557" s="35" t="s">
        <v>10400</v>
      </c>
      <c r="BE557" s="28" t="s">
        <v>10274</v>
      </c>
      <c r="BF557" s="28" t="s">
        <v>10273</v>
      </c>
      <c r="BG557" s="28" t="s">
        <v>10274</v>
      </c>
      <c r="BH557" s="28" t="s">
        <v>10274</v>
      </c>
      <c r="BI557" s="28" t="s">
        <v>10273</v>
      </c>
      <c r="BJ557" s="28" t="s">
        <v>10274</v>
      </c>
      <c r="BK557" s="28" t="s">
        <v>10274</v>
      </c>
      <c r="BL557" s="28" t="s">
        <v>10274</v>
      </c>
      <c r="BM557" s="28" t="s">
        <v>10273</v>
      </c>
      <c r="BN557" s="28" t="s">
        <v>10274</v>
      </c>
      <c r="BO557" s="28" t="s">
        <v>10273</v>
      </c>
      <c r="BP557" s="28" t="s">
        <v>10273</v>
      </c>
      <c r="BQ557" s="27" t="s">
        <v>10274</v>
      </c>
      <c r="BR557" s="27" t="s">
        <v>10274</v>
      </c>
      <c r="BS557" s="27" t="s">
        <v>10273</v>
      </c>
      <c r="BT557" s="27" t="s">
        <v>10273</v>
      </c>
      <c r="BU557" s="28" t="s">
        <v>10274</v>
      </c>
      <c r="BV557" s="28" t="s">
        <v>10274</v>
      </c>
      <c r="BW557" s="28" t="s">
        <v>10273</v>
      </c>
      <c r="BX557" s="27" t="s">
        <v>10279</v>
      </c>
      <c r="BY557" s="27" t="s">
        <v>10273</v>
      </c>
      <c r="BZ557" s="27" t="s">
        <v>10274</v>
      </c>
    </row>
    <row r="558" spans="1:78" ht="25.5" customHeight="1" x14ac:dyDescent="0.25">
      <c r="A558" s="27">
        <v>307</v>
      </c>
      <c r="B558" s="28" t="s">
        <v>11765</v>
      </c>
      <c r="C558" s="28" t="s">
        <v>11766</v>
      </c>
      <c r="D558" s="27" t="s">
        <v>1116</v>
      </c>
      <c r="E558" s="27" t="e">
        <v>#N/A</v>
      </c>
      <c r="F558" s="27" t="e">
        <v>#N/A</v>
      </c>
      <c r="G558" s="27" t="s">
        <v>10578</v>
      </c>
      <c r="H558" s="27" t="s">
        <v>3140</v>
      </c>
      <c r="I558" s="27" t="s">
        <v>11076</v>
      </c>
      <c r="J558" s="27" t="s">
        <v>11767</v>
      </c>
      <c r="K558" s="27" t="s">
        <v>11768</v>
      </c>
      <c r="L558" s="29" t="s">
        <v>10272</v>
      </c>
      <c r="M558" s="36" t="s">
        <v>10274</v>
      </c>
      <c r="N558" s="36" t="s">
        <v>10274</v>
      </c>
      <c r="O558" s="36" t="s">
        <v>10274</v>
      </c>
      <c r="P558" s="36" t="s">
        <v>10274</v>
      </c>
      <c r="Q558" s="36" t="s">
        <v>10273</v>
      </c>
      <c r="R558" s="36">
        <v>53</v>
      </c>
      <c r="S558" s="36">
        <v>47</v>
      </c>
      <c r="T558" s="36">
        <v>100</v>
      </c>
      <c r="U558" s="36">
        <v>44</v>
      </c>
      <c r="V558" s="36">
        <v>45</v>
      </c>
      <c r="W558" s="36">
        <v>89</v>
      </c>
      <c r="X558" s="31">
        <v>13</v>
      </c>
      <c r="Y558" s="27" t="s">
        <v>10274</v>
      </c>
      <c r="Z558" s="27" t="s">
        <v>10273</v>
      </c>
      <c r="AA558" s="27" t="s">
        <v>10273</v>
      </c>
      <c r="AB558" s="27" t="s">
        <v>10273</v>
      </c>
      <c r="AC558" s="27" t="s">
        <v>10273</v>
      </c>
      <c r="AD558" s="27" t="s">
        <v>10273</v>
      </c>
      <c r="AE558" s="27" t="s">
        <v>10273</v>
      </c>
      <c r="AF558" s="27" t="s">
        <v>10273</v>
      </c>
      <c r="AG558" s="27" t="s">
        <v>10275</v>
      </c>
      <c r="AH558" s="27" t="s">
        <v>10273</v>
      </c>
      <c r="AI558" s="27" t="s">
        <v>10273</v>
      </c>
      <c r="AJ558" s="27" t="s">
        <v>10274</v>
      </c>
      <c r="AK558" s="27" t="s">
        <v>10273</v>
      </c>
      <c r="AL558" s="27" t="s">
        <v>10275</v>
      </c>
      <c r="AM558" s="33" t="s">
        <v>10323</v>
      </c>
      <c r="AN558" s="33" t="s">
        <v>10277</v>
      </c>
      <c r="AO558" s="33" t="s">
        <v>10276</v>
      </c>
      <c r="AP558" s="33">
        <v>0</v>
      </c>
      <c r="AQ558" s="33">
        <v>0</v>
      </c>
      <c r="AR558" s="33">
        <v>0</v>
      </c>
      <c r="AS558" s="33" t="s">
        <v>10275</v>
      </c>
      <c r="AT558" s="33" t="s">
        <v>10275</v>
      </c>
      <c r="AU558" s="33" t="s">
        <v>10275</v>
      </c>
      <c r="AV558" s="34" t="s">
        <v>10301</v>
      </c>
      <c r="AW558" s="34" t="s">
        <v>10301</v>
      </c>
      <c r="AX558" s="34" t="s">
        <v>10276</v>
      </c>
      <c r="AY558" s="35" t="s">
        <v>10856</v>
      </c>
      <c r="AZ558" s="35" t="s">
        <v>10275</v>
      </c>
      <c r="BA558" s="35" t="s">
        <v>10275</v>
      </c>
      <c r="BB558" s="35" t="s">
        <v>10275</v>
      </c>
      <c r="BC558" s="35" t="s">
        <v>10856</v>
      </c>
      <c r="BD558" s="35" t="s">
        <v>10856</v>
      </c>
      <c r="BE558" s="28" t="s">
        <v>10274</v>
      </c>
      <c r="BF558" s="28" t="s">
        <v>10273</v>
      </c>
      <c r="BG558" s="28" t="s">
        <v>10273</v>
      </c>
      <c r="BH558" s="28" t="s">
        <v>10274</v>
      </c>
      <c r="BI558" s="28" t="s">
        <v>10273</v>
      </c>
      <c r="BJ558" s="28" t="s">
        <v>10274</v>
      </c>
      <c r="BK558" s="28" t="s">
        <v>10273</v>
      </c>
      <c r="BL558" s="28" t="s">
        <v>10273</v>
      </c>
      <c r="BM558" s="28" t="s">
        <v>10274</v>
      </c>
      <c r="BN558" s="28" t="s">
        <v>10273</v>
      </c>
      <c r="BO558" s="28" t="s">
        <v>10273</v>
      </c>
      <c r="BP558" s="28" t="s">
        <v>10273</v>
      </c>
      <c r="BQ558" s="27" t="s">
        <v>10274</v>
      </c>
      <c r="BR558" s="27" t="s">
        <v>10274</v>
      </c>
      <c r="BS558" s="27" t="s">
        <v>10273</v>
      </c>
      <c r="BT558" s="27" t="s">
        <v>10273</v>
      </c>
      <c r="BU558" s="28" t="s">
        <v>10274</v>
      </c>
      <c r="BV558" s="28" t="s">
        <v>10274</v>
      </c>
      <c r="BW558" s="28" t="s">
        <v>10273</v>
      </c>
      <c r="BX558" s="27" t="s">
        <v>10279</v>
      </c>
      <c r="BY558" s="27" t="s">
        <v>10273</v>
      </c>
      <c r="BZ558" s="27" t="s">
        <v>10274</v>
      </c>
    </row>
    <row r="559" spans="1:78" ht="25.5" customHeight="1" x14ac:dyDescent="0.25">
      <c r="A559" s="27">
        <v>323</v>
      </c>
      <c r="B559" s="28" t="s">
        <v>11845</v>
      </c>
      <c r="C559" s="28" t="s">
        <v>11846</v>
      </c>
      <c r="D559" s="27" t="s">
        <v>1116</v>
      </c>
      <c r="E559" s="27" t="s">
        <v>11847</v>
      </c>
      <c r="F559" s="27" t="s">
        <v>11848</v>
      </c>
      <c r="G559" s="27" t="s">
        <v>10578</v>
      </c>
      <c r="H559" s="27" t="s">
        <v>3140</v>
      </c>
      <c r="I559" s="27" t="s">
        <v>11076</v>
      </c>
      <c r="J559" s="27" t="s">
        <v>11416</v>
      </c>
      <c r="K559" s="27" t="s">
        <v>11417</v>
      </c>
      <c r="L559" s="29" t="s">
        <v>10272</v>
      </c>
      <c r="M559" s="36" t="s">
        <v>10274</v>
      </c>
      <c r="N559" s="36" t="s">
        <v>10274</v>
      </c>
      <c r="O559" s="36" t="s">
        <v>10274</v>
      </c>
      <c r="P559" s="36" t="s">
        <v>10274</v>
      </c>
      <c r="Q559" s="36" t="s">
        <v>10273</v>
      </c>
      <c r="R559" s="36">
        <v>44</v>
      </c>
      <c r="S559" s="36">
        <v>33</v>
      </c>
      <c r="T559" s="36">
        <v>77</v>
      </c>
      <c r="U559" s="36">
        <v>44</v>
      </c>
      <c r="V559" s="36">
        <v>37</v>
      </c>
      <c r="W559" s="36">
        <v>81</v>
      </c>
      <c r="X559" s="31">
        <v>15</v>
      </c>
      <c r="Y559" s="27" t="s">
        <v>10274</v>
      </c>
      <c r="Z559" s="27" t="s">
        <v>10273</v>
      </c>
      <c r="AA559" s="27" t="s">
        <v>10273</v>
      </c>
      <c r="AB559" s="27" t="s">
        <v>10273</v>
      </c>
      <c r="AC559" s="27" t="s">
        <v>10273</v>
      </c>
      <c r="AD559" s="27" t="s">
        <v>10273</v>
      </c>
      <c r="AE559" s="27" t="s">
        <v>10273</v>
      </c>
      <c r="AF559" s="27" t="s">
        <v>10273</v>
      </c>
      <c r="AG559" s="27" t="s">
        <v>10275</v>
      </c>
      <c r="AH559" s="27" t="s">
        <v>10273</v>
      </c>
      <c r="AI559" s="27" t="s">
        <v>10273</v>
      </c>
      <c r="AJ559" s="27" t="s">
        <v>10274</v>
      </c>
      <c r="AK559" s="27" t="s">
        <v>10273</v>
      </c>
      <c r="AL559" s="27" t="s">
        <v>10275</v>
      </c>
      <c r="AM559" s="33" t="s">
        <v>10276</v>
      </c>
      <c r="AN559" s="33" t="s">
        <v>10276</v>
      </c>
      <c r="AO559" s="33" t="s">
        <v>10323</v>
      </c>
      <c r="AP559" s="33">
        <v>0</v>
      </c>
      <c r="AQ559" s="33">
        <v>0</v>
      </c>
      <c r="AR559" s="33">
        <v>0</v>
      </c>
      <c r="AS559" s="33" t="s">
        <v>10275</v>
      </c>
      <c r="AT559" s="33" t="s">
        <v>10275</v>
      </c>
      <c r="AU559" s="33" t="s">
        <v>10275</v>
      </c>
      <c r="AV559" s="34" t="s">
        <v>10323</v>
      </c>
      <c r="AW559" s="34" t="s">
        <v>10301</v>
      </c>
      <c r="AX559" s="34" t="s">
        <v>10276</v>
      </c>
      <c r="AY559" s="35" t="s">
        <v>10278</v>
      </c>
      <c r="AZ559" s="35" t="s">
        <v>10275</v>
      </c>
      <c r="BA559" s="35" t="s">
        <v>10275</v>
      </c>
      <c r="BB559" s="35" t="s">
        <v>10275</v>
      </c>
      <c r="BC559" s="35" t="s">
        <v>10278</v>
      </c>
      <c r="BD559" s="35" t="s">
        <v>10278</v>
      </c>
      <c r="BE559" s="28" t="s">
        <v>10273</v>
      </c>
      <c r="BF559" s="28" t="s">
        <v>10273</v>
      </c>
      <c r="BG559" s="28" t="s">
        <v>10274</v>
      </c>
      <c r="BH559" s="28" t="s">
        <v>10273</v>
      </c>
      <c r="BI559" s="28" t="s">
        <v>10274</v>
      </c>
      <c r="BJ559" s="28" t="s">
        <v>10274</v>
      </c>
      <c r="BK559" s="28" t="s">
        <v>10273</v>
      </c>
      <c r="BL559" s="28" t="s">
        <v>10273</v>
      </c>
      <c r="BM559" s="28" t="s">
        <v>10274</v>
      </c>
      <c r="BN559" s="28" t="s">
        <v>10273</v>
      </c>
      <c r="BO559" s="28" t="s">
        <v>10273</v>
      </c>
      <c r="BP559" s="28" t="s">
        <v>10273</v>
      </c>
      <c r="BQ559" s="27" t="s">
        <v>10274</v>
      </c>
      <c r="BR559" s="27" t="s">
        <v>10273</v>
      </c>
      <c r="BS559" s="27" t="s">
        <v>10273</v>
      </c>
      <c r="BT559" s="27" t="s">
        <v>10273</v>
      </c>
      <c r="BU559" s="28" t="s">
        <v>10274</v>
      </c>
      <c r="BV559" s="28" t="s">
        <v>10274</v>
      </c>
      <c r="BW559" s="28" t="s">
        <v>10273</v>
      </c>
      <c r="BX559" s="27" t="s">
        <v>10279</v>
      </c>
      <c r="BY559" s="27" t="s">
        <v>10273</v>
      </c>
      <c r="BZ559" s="27" t="s">
        <v>10274</v>
      </c>
    </row>
    <row r="560" spans="1:78" ht="25.5" customHeight="1" x14ac:dyDescent="0.25">
      <c r="A560" s="27">
        <v>345</v>
      </c>
      <c r="B560" s="28" t="s">
        <v>11930</v>
      </c>
      <c r="C560" s="28" t="s">
        <v>11931</v>
      </c>
      <c r="D560" s="27" t="s">
        <v>1116</v>
      </c>
      <c r="E560" s="27" t="s">
        <v>11932</v>
      </c>
      <c r="F560" s="27" t="s">
        <v>11933</v>
      </c>
      <c r="G560" s="27" t="s">
        <v>10578</v>
      </c>
      <c r="H560" s="27" t="s">
        <v>3140</v>
      </c>
      <c r="I560" s="27" t="s">
        <v>11076</v>
      </c>
      <c r="J560" s="27" t="s">
        <v>3676</v>
      </c>
      <c r="K560" s="27" t="s">
        <v>11934</v>
      </c>
      <c r="L560" s="29" t="s">
        <v>10272</v>
      </c>
      <c r="M560" s="36" t="s">
        <v>10274</v>
      </c>
      <c r="N560" s="36" t="s">
        <v>10274</v>
      </c>
      <c r="O560" s="36" t="s">
        <v>10274</v>
      </c>
      <c r="P560" s="36" t="s">
        <v>10274</v>
      </c>
      <c r="Q560" s="36" t="s">
        <v>10273</v>
      </c>
      <c r="R560" s="36">
        <v>50</v>
      </c>
      <c r="S560" s="36">
        <v>29</v>
      </c>
      <c r="T560" s="36">
        <v>79</v>
      </c>
      <c r="U560" s="36">
        <v>43</v>
      </c>
      <c r="V560" s="36">
        <v>37</v>
      </c>
      <c r="W560" s="36">
        <v>80</v>
      </c>
      <c r="X560" s="31">
        <v>11</v>
      </c>
      <c r="Y560" s="27" t="s">
        <v>10274</v>
      </c>
      <c r="Z560" s="27" t="s">
        <v>10273</v>
      </c>
      <c r="AA560" s="27" t="s">
        <v>10274</v>
      </c>
      <c r="AB560" s="27" t="s">
        <v>10273</v>
      </c>
      <c r="AC560" s="27" t="s">
        <v>10273</v>
      </c>
      <c r="AD560" s="27" t="s">
        <v>10273</v>
      </c>
      <c r="AE560" s="27" t="s">
        <v>10273</v>
      </c>
      <c r="AF560" s="27" t="s">
        <v>10273</v>
      </c>
      <c r="AG560" s="27" t="s">
        <v>10275</v>
      </c>
      <c r="AH560" s="27" t="s">
        <v>10274</v>
      </c>
      <c r="AI560" s="27" t="s">
        <v>10273</v>
      </c>
      <c r="AJ560" s="27" t="s">
        <v>10274</v>
      </c>
      <c r="AK560" s="27" t="s">
        <v>10273</v>
      </c>
      <c r="AL560" s="27" t="s">
        <v>10275</v>
      </c>
      <c r="AM560" s="33">
        <v>0</v>
      </c>
      <c r="AN560" s="33">
        <v>0</v>
      </c>
      <c r="AO560" s="33">
        <v>0</v>
      </c>
      <c r="AP560" s="33">
        <v>0</v>
      </c>
      <c r="AQ560" s="33">
        <v>0</v>
      </c>
      <c r="AR560" s="33">
        <v>0</v>
      </c>
      <c r="AS560" s="33" t="s">
        <v>10275</v>
      </c>
      <c r="AT560" s="33" t="s">
        <v>10275</v>
      </c>
      <c r="AU560" s="33" t="s">
        <v>10275</v>
      </c>
      <c r="AV560" s="34" t="s">
        <v>10277</v>
      </c>
      <c r="AW560" s="34" t="s">
        <v>10277</v>
      </c>
      <c r="AX560" s="34" t="s">
        <v>10276</v>
      </c>
      <c r="AY560" s="35" t="s">
        <v>10275</v>
      </c>
      <c r="AZ560" s="35" t="s">
        <v>10275</v>
      </c>
      <c r="BA560" s="35" t="s">
        <v>10275</v>
      </c>
      <c r="BB560" s="35" t="s">
        <v>10275</v>
      </c>
      <c r="BC560" s="35" t="s">
        <v>10856</v>
      </c>
      <c r="BD560" s="35" t="s">
        <v>10856</v>
      </c>
      <c r="BE560" s="28" t="s">
        <v>10274</v>
      </c>
      <c r="BF560" s="28" t="s">
        <v>10274</v>
      </c>
      <c r="BG560" s="28" t="s">
        <v>10274</v>
      </c>
      <c r="BH560" s="28" t="s">
        <v>10274</v>
      </c>
      <c r="BI560" s="28" t="s">
        <v>10273</v>
      </c>
      <c r="BJ560" s="28" t="s">
        <v>10274</v>
      </c>
      <c r="BK560" s="28" t="s">
        <v>10274</v>
      </c>
      <c r="BL560" s="28" t="s">
        <v>10273</v>
      </c>
      <c r="BM560" s="28" t="s">
        <v>10273</v>
      </c>
      <c r="BN560" s="28" t="s">
        <v>10273</v>
      </c>
      <c r="BO560" s="28" t="s">
        <v>10273</v>
      </c>
      <c r="BP560" s="28" t="s">
        <v>10273</v>
      </c>
      <c r="BQ560" s="27" t="s">
        <v>10274</v>
      </c>
      <c r="BR560" s="27" t="s">
        <v>10273</v>
      </c>
      <c r="BS560" s="27" t="s">
        <v>10274</v>
      </c>
      <c r="BT560" s="27" t="s">
        <v>10273</v>
      </c>
      <c r="BU560" s="28" t="s">
        <v>10273</v>
      </c>
      <c r="BV560" s="28" t="s">
        <v>10274</v>
      </c>
      <c r="BW560" s="28" t="s">
        <v>10273</v>
      </c>
      <c r="BX560" s="27" t="s">
        <v>10279</v>
      </c>
      <c r="BY560" s="27" t="s">
        <v>10273</v>
      </c>
      <c r="BZ560" s="27" t="s">
        <v>10274</v>
      </c>
    </row>
    <row r="561" spans="1:78" ht="25.5" customHeight="1" x14ac:dyDescent="0.25">
      <c r="A561" s="27">
        <v>316</v>
      </c>
      <c r="B561" s="28" t="s">
        <v>11819</v>
      </c>
      <c r="C561" s="28" t="s">
        <v>11820</v>
      </c>
      <c r="D561" s="27" t="s">
        <v>1116</v>
      </c>
      <c r="E561" s="27" t="s">
        <v>11821</v>
      </c>
      <c r="F561" s="27" t="s">
        <v>11822</v>
      </c>
      <c r="G561" s="27" t="s">
        <v>10578</v>
      </c>
      <c r="H561" s="27" t="s">
        <v>3140</v>
      </c>
      <c r="I561" s="27" t="s">
        <v>11076</v>
      </c>
      <c r="J561" s="27" t="s">
        <v>11823</v>
      </c>
      <c r="K561" s="27" t="s">
        <v>11824</v>
      </c>
      <c r="L561" s="29" t="s">
        <v>10272</v>
      </c>
      <c r="M561" s="36" t="s">
        <v>10274</v>
      </c>
      <c r="N561" s="36" t="s">
        <v>10274</v>
      </c>
      <c r="O561" s="36" t="s">
        <v>10274</v>
      </c>
      <c r="P561" s="36" t="s">
        <v>10274</v>
      </c>
      <c r="Q561" s="36" t="s">
        <v>10273</v>
      </c>
      <c r="R561" s="36">
        <v>87</v>
      </c>
      <c r="S561" s="36">
        <v>54</v>
      </c>
      <c r="T561" s="36">
        <v>141</v>
      </c>
      <c r="U561" s="36">
        <v>66</v>
      </c>
      <c r="V561" s="36">
        <v>32</v>
      </c>
      <c r="W561" s="36">
        <v>98</v>
      </c>
      <c r="X561" s="31">
        <v>13</v>
      </c>
      <c r="Y561" s="27" t="s">
        <v>10274</v>
      </c>
      <c r="Z561" s="27" t="s">
        <v>10273</v>
      </c>
      <c r="AA561" s="27" t="s">
        <v>10273</v>
      </c>
      <c r="AB561" s="27" t="s">
        <v>10273</v>
      </c>
      <c r="AC561" s="27" t="s">
        <v>10273</v>
      </c>
      <c r="AD561" s="27" t="s">
        <v>10273</v>
      </c>
      <c r="AE561" s="27" t="s">
        <v>10273</v>
      </c>
      <c r="AF561" s="27" t="s">
        <v>10273</v>
      </c>
      <c r="AG561" s="27" t="s">
        <v>10275</v>
      </c>
      <c r="AH561" s="27" t="s">
        <v>10273</v>
      </c>
      <c r="AI561" s="27" t="s">
        <v>10274</v>
      </c>
      <c r="AJ561" s="27" t="s">
        <v>10274</v>
      </c>
      <c r="AK561" s="27" t="s">
        <v>10273</v>
      </c>
      <c r="AL561" s="27" t="s">
        <v>10275</v>
      </c>
      <c r="AM561" s="33" t="s">
        <v>10276</v>
      </c>
      <c r="AN561" s="33" t="s">
        <v>10276</v>
      </c>
      <c r="AO561" s="33" t="s">
        <v>10286</v>
      </c>
      <c r="AP561" s="33">
        <v>0</v>
      </c>
      <c r="AQ561" s="33">
        <v>0</v>
      </c>
      <c r="AR561" s="33">
        <v>0</v>
      </c>
      <c r="AS561" s="33" t="s">
        <v>10275</v>
      </c>
      <c r="AT561" s="33" t="s">
        <v>10275</v>
      </c>
      <c r="AU561" s="33" t="s">
        <v>10275</v>
      </c>
      <c r="AV561" s="34" t="s">
        <v>10316</v>
      </c>
      <c r="AW561" s="34" t="s">
        <v>10316</v>
      </c>
      <c r="AX561" s="34" t="s">
        <v>10276</v>
      </c>
      <c r="AY561" s="35" t="s">
        <v>10278</v>
      </c>
      <c r="AZ561" s="35" t="s">
        <v>10275</v>
      </c>
      <c r="BA561" s="35" t="s">
        <v>10275</v>
      </c>
      <c r="BB561" s="35" t="s">
        <v>10275</v>
      </c>
      <c r="BC561" s="35" t="s">
        <v>10278</v>
      </c>
      <c r="BD561" s="35" t="s">
        <v>10278</v>
      </c>
      <c r="BE561" s="28" t="s">
        <v>10273</v>
      </c>
      <c r="BF561" s="28" t="s">
        <v>10273</v>
      </c>
      <c r="BG561" s="28" t="s">
        <v>10274</v>
      </c>
      <c r="BH561" s="28" t="s">
        <v>10274</v>
      </c>
      <c r="BI561" s="28" t="s">
        <v>10273</v>
      </c>
      <c r="BJ561" s="28" t="s">
        <v>10274</v>
      </c>
      <c r="BK561" s="28" t="s">
        <v>10273</v>
      </c>
      <c r="BL561" s="28" t="s">
        <v>10273</v>
      </c>
      <c r="BM561" s="28" t="s">
        <v>10274</v>
      </c>
      <c r="BN561" s="28" t="s">
        <v>10273</v>
      </c>
      <c r="BO561" s="28" t="s">
        <v>10273</v>
      </c>
      <c r="BP561" s="28" t="s">
        <v>10273</v>
      </c>
      <c r="BQ561" s="27" t="s">
        <v>10274</v>
      </c>
      <c r="BR561" s="27" t="s">
        <v>10273</v>
      </c>
      <c r="BS561" s="27" t="s">
        <v>10274</v>
      </c>
      <c r="BT561" s="27" t="s">
        <v>10273</v>
      </c>
      <c r="BU561" s="28" t="s">
        <v>10274</v>
      </c>
      <c r="BV561" s="28" t="s">
        <v>10274</v>
      </c>
      <c r="BW561" s="28" t="s">
        <v>10273</v>
      </c>
      <c r="BX561" s="27" t="s">
        <v>10279</v>
      </c>
      <c r="BY561" s="27" t="s">
        <v>10273</v>
      </c>
      <c r="BZ561" s="27" t="s">
        <v>10274</v>
      </c>
    </row>
    <row r="562" spans="1:78" ht="25.5" customHeight="1" x14ac:dyDescent="0.25">
      <c r="A562" s="27">
        <v>349</v>
      </c>
      <c r="B562" s="28" t="s">
        <v>11953</v>
      </c>
      <c r="C562" s="28" t="s">
        <v>11954</v>
      </c>
      <c r="D562" s="27" t="s">
        <v>1116</v>
      </c>
      <c r="E562" s="27" t="s">
        <v>11955</v>
      </c>
      <c r="F562" s="27" t="s">
        <v>11956</v>
      </c>
      <c r="G562" s="27" t="s">
        <v>10578</v>
      </c>
      <c r="H562" s="27" t="s">
        <v>3140</v>
      </c>
      <c r="I562" s="27" t="s">
        <v>11076</v>
      </c>
      <c r="J562" s="27" t="s">
        <v>11957</v>
      </c>
      <c r="K562" s="27" t="s">
        <v>11958</v>
      </c>
      <c r="L562" s="29" t="s">
        <v>10309</v>
      </c>
      <c r="M562" s="36" t="s">
        <v>10273</v>
      </c>
      <c r="N562" s="36" t="s">
        <v>10273</v>
      </c>
      <c r="O562" s="36" t="s">
        <v>10273</v>
      </c>
      <c r="P562" s="36" t="s">
        <v>10273</v>
      </c>
      <c r="Q562" s="36" t="s">
        <v>10274</v>
      </c>
      <c r="R562" s="36">
        <v>22</v>
      </c>
      <c r="S562" s="36">
        <v>34</v>
      </c>
      <c r="T562" s="36">
        <v>56</v>
      </c>
      <c r="U562" s="36">
        <v>22</v>
      </c>
      <c r="V562" s="36">
        <v>33</v>
      </c>
      <c r="W562" s="36">
        <v>55</v>
      </c>
      <c r="X562" s="31">
        <v>6</v>
      </c>
      <c r="Y562" s="27" t="s">
        <v>10273</v>
      </c>
      <c r="Z562" s="27" t="s">
        <v>10273</v>
      </c>
      <c r="AA562" s="27" t="s">
        <v>10273</v>
      </c>
      <c r="AB562" s="27" t="s">
        <v>10274</v>
      </c>
      <c r="AC562" s="27" t="s">
        <v>10273</v>
      </c>
      <c r="AD562" s="27" t="s">
        <v>10274</v>
      </c>
      <c r="AE562" s="27" t="s">
        <v>10273</v>
      </c>
      <c r="AF562" s="27" t="s">
        <v>10273</v>
      </c>
      <c r="AG562" s="27" t="s">
        <v>10275</v>
      </c>
      <c r="AH562" s="27" t="s">
        <v>10273</v>
      </c>
      <c r="AI562" s="27" t="s">
        <v>10273</v>
      </c>
      <c r="AJ562" s="27" t="s">
        <v>10274</v>
      </c>
      <c r="AK562" s="27" t="s">
        <v>10273</v>
      </c>
      <c r="AL562" s="27" t="s">
        <v>10275</v>
      </c>
      <c r="AM562" s="32" t="s">
        <v>10275</v>
      </c>
      <c r="AN562" s="32" t="s">
        <v>10275</v>
      </c>
      <c r="AO562" s="32" t="s">
        <v>10275</v>
      </c>
      <c r="AP562" s="33" t="s">
        <v>10275</v>
      </c>
      <c r="AQ562" s="33" t="s">
        <v>10275</v>
      </c>
      <c r="AR562" s="33" t="s">
        <v>10275</v>
      </c>
      <c r="AS562" s="33" t="s">
        <v>10316</v>
      </c>
      <c r="AT562" s="33" t="s">
        <v>10316</v>
      </c>
      <c r="AU562" s="33" t="s">
        <v>10286</v>
      </c>
      <c r="AV562" s="34">
        <v>0</v>
      </c>
      <c r="AW562" s="34">
        <v>0</v>
      </c>
      <c r="AX562" s="34">
        <v>0</v>
      </c>
      <c r="AY562" s="35" t="s">
        <v>10275</v>
      </c>
      <c r="AZ562" s="35" t="s">
        <v>10275</v>
      </c>
      <c r="BA562" s="35" t="s">
        <v>10275</v>
      </c>
      <c r="BB562" s="35" t="s">
        <v>10856</v>
      </c>
      <c r="BC562" s="35" t="s">
        <v>10275</v>
      </c>
      <c r="BD562" s="35" t="s">
        <v>10856</v>
      </c>
      <c r="BE562" s="28" t="s">
        <v>10273</v>
      </c>
      <c r="BF562" s="28" t="s">
        <v>10274</v>
      </c>
      <c r="BG562" s="28" t="s">
        <v>10273</v>
      </c>
      <c r="BH562" s="28" t="s">
        <v>10274</v>
      </c>
      <c r="BI562" s="28" t="s">
        <v>10273</v>
      </c>
      <c r="BJ562" s="28" t="s">
        <v>10274</v>
      </c>
      <c r="BK562" s="28" t="s">
        <v>10274</v>
      </c>
      <c r="BL562" s="28" t="s">
        <v>10273</v>
      </c>
      <c r="BM562" s="28" t="s">
        <v>10273</v>
      </c>
      <c r="BN562" s="28" t="s">
        <v>10273</v>
      </c>
      <c r="BO562" s="28" t="s">
        <v>10273</v>
      </c>
      <c r="BP562" s="28" t="s">
        <v>10273</v>
      </c>
      <c r="BQ562" s="27" t="s">
        <v>10273</v>
      </c>
      <c r="BR562" s="27" t="s">
        <v>10274</v>
      </c>
      <c r="BS562" s="27" t="s">
        <v>10273</v>
      </c>
      <c r="BT562" s="27" t="s">
        <v>10273</v>
      </c>
      <c r="BU562" s="28" t="s">
        <v>10273</v>
      </c>
      <c r="BV562" s="28" t="s">
        <v>10274</v>
      </c>
      <c r="BW562" s="28" t="s">
        <v>10273</v>
      </c>
      <c r="BX562" s="27" t="s">
        <v>10279</v>
      </c>
      <c r="BY562" s="27" t="s">
        <v>10273</v>
      </c>
      <c r="BZ562" s="27" t="s">
        <v>10273</v>
      </c>
    </row>
    <row r="563" spans="1:78" ht="25.5" customHeight="1" x14ac:dyDescent="0.25">
      <c r="A563" s="27">
        <v>319</v>
      </c>
      <c r="B563" s="28" t="s">
        <v>11838</v>
      </c>
      <c r="C563" s="28" t="s">
        <v>11839</v>
      </c>
      <c r="D563" s="27" t="s">
        <v>1116</v>
      </c>
      <c r="E563" s="27" t="s">
        <v>11840</v>
      </c>
      <c r="F563" s="27" t="s">
        <v>11841</v>
      </c>
      <c r="G563" s="27" t="s">
        <v>10578</v>
      </c>
      <c r="H563" s="27" t="s">
        <v>3140</v>
      </c>
      <c r="I563" s="27" t="s">
        <v>11076</v>
      </c>
      <c r="J563" s="27" t="s">
        <v>11842</v>
      </c>
      <c r="K563" s="27" t="s">
        <v>11843</v>
      </c>
      <c r="L563" s="29" t="s">
        <v>10294</v>
      </c>
      <c r="M563" s="36" t="s">
        <v>10274</v>
      </c>
      <c r="N563" s="36" t="s">
        <v>10274</v>
      </c>
      <c r="O563" s="36" t="s">
        <v>10274</v>
      </c>
      <c r="P563" s="36" t="s">
        <v>10273</v>
      </c>
      <c r="Q563" s="36" t="s">
        <v>10273</v>
      </c>
      <c r="R563" s="36">
        <v>47</v>
      </c>
      <c r="S563" s="36">
        <v>45</v>
      </c>
      <c r="T563" s="36">
        <v>92</v>
      </c>
      <c r="U563" s="36">
        <v>49</v>
      </c>
      <c r="V563" s="36">
        <v>57</v>
      </c>
      <c r="W563" s="36">
        <v>106</v>
      </c>
      <c r="X563" s="31">
        <v>11</v>
      </c>
      <c r="Y563" s="27" t="s">
        <v>10274</v>
      </c>
      <c r="Z563" s="27" t="s">
        <v>10273</v>
      </c>
      <c r="AA563" s="27" t="s">
        <v>10273</v>
      </c>
      <c r="AB563" s="27" t="s">
        <v>10273</v>
      </c>
      <c r="AC563" s="27" t="s">
        <v>10273</v>
      </c>
      <c r="AD563" s="27" t="s">
        <v>10273</v>
      </c>
      <c r="AE563" s="27" t="s">
        <v>10273</v>
      </c>
      <c r="AF563" s="27" t="s">
        <v>10273</v>
      </c>
      <c r="AG563" s="27" t="s">
        <v>10275</v>
      </c>
      <c r="AH563" s="27" t="s">
        <v>10274</v>
      </c>
      <c r="AI563" s="27" t="s">
        <v>10273</v>
      </c>
      <c r="AJ563" s="27" t="s">
        <v>10273</v>
      </c>
      <c r="AK563" s="27" t="s">
        <v>10274</v>
      </c>
      <c r="AL563" s="27" t="s">
        <v>11844</v>
      </c>
      <c r="AM563" s="33" t="s">
        <v>10286</v>
      </c>
      <c r="AN563" s="33" t="s">
        <v>10286</v>
      </c>
      <c r="AO563" s="33" t="s">
        <v>10276</v>
      </c>
      <c r="AP563" s="33">
        <v>5</v>
      </c>
      <c r="AQ563" s="33">
        <v>5</v>
      </c>
      <c r="AR563" s="33">
        <v>0</v>
      </c>
      <c r="AS563" s="33" t="s">
        <v>10275</v>
      </c>
      <c r="AT563" s="33" t="s">
        <v>10275</v>
      </c>
      <c r="AU563" s="33" t="s">
        <v>10275</v>
      </c>
      <c r="AV563" s="34">
        <v>0</v>
      </c>
      <c r="AW563" s="34">
        <v>0</v>
      </c>
      <c r="AX563" s="34">
        <v>0</v>
      </c>
      <c r="AY563" s="35" t="s">
        <v>10278</v>
      </c>
      <c r="AZ563" s="35" t="s">
        <v>10278</v>
      </c>
      <c r="BA563" s="35" t="s">
        <v>10275</v>
      </c>
      <c r="BB563" s="35" t="s">
        <v>10275</v>
      </c>
      <c r="BC563" s="35" t="s">
        <v>10275</v>
      </c>
      <c r="BD563" s="35" t="s">
        <v>10278</v>
      </c>
      <c r="BE563" s="28" t="s">
        <v>10273</v>
      </c>
      <c r="BF563" s="28" t="s">
        <v>10273</v>
      </c>
      <c r="BG563" s="28" t="s">
        <v>10274</v>
      </c>
      <c r="BH563" s="28" t="s">
        <v>10274</v>
      </c>
      <c r="BI563" s="28" t="s">
        <v>10273</v>
      </c>
      <c r="BJ563" s="28" t="s">
        <v>10273</v>
      </c>
      <c r="BK563" s="28" t="s">
        <v>10275</v>
      </c>
      <c r="BL563" s="28" t="s">
        <v>10275</v>
      </c>
      <c r="BM563" s="28" t="s">
        <v>10275</v>
      </c>
      <c r="BN563" s="28" t="s">
        <v>10275</v>
      </c>
      <c r="BO563" s="28" t="s">
        <v>10275</v>
      </c>
      <c r="BP563" s="28" t="s">
        <v>10275</v>
      </c>
      <c r="BQ563" s="27" t="s">
        <v>10274</v>
      </c>
      <c r="BR563" s="27" t="s">
        <v>10274</v>
      </c>
      <c r="BS563" s="27" t="s">
        <v>10273</v>
      </c>
      <c r="BT563" s="27" t="s">
        <v>10273</v>
      </c>
      <c r="BU563" s="28" t="s">
        <v>10274</v>
      </c>
      <c r="BV563" s="28" t="s">
        <v>10274</v>
      </c>
      <c r="BW563" s="28" t="s">
        <v>10273</v>
      </c>
      <c r="BX563" s="27" t="s">
        <v>10279</v>
      </c>
      <c r="BY563" s="27" t="s">
        <v>10273</v>
      </c>
      <c r="BZ563" s="27" t="s">
        <v>10274</v>
      </c>
    </row>
    <row r="564" spans="1:78" ht="25.5" customHeight="1" x14ac:dyDescent="0.25">
      <c r="A564" s="27">
        <v>1395</v>
      </c>
      <c r="B564" s="28" t="s">
        <v>16769</v>
      </c>
      <c r="C564" s="28" t="s">
        <v>16770</v>
      </c>
      <c r="D564" s="27" t="s">
        <v>1116</v>
      </c>
      <c r="E564" s="27" t="s">
        <v>16771</v>
      </c>
      <c r="F564" s="27" t="s">
        <v>16772</v>
      </c>
      <c r="G564" s="27" t="s">
        <v>10578</v>
      </c>
      <c r="H564" s="27" t="s">
        <v>3140</v>
      </c>
      <c r="I564" s="27" t="s">
        <v>11076</v>
      </c>
      <c r="J564" s="27" t="s">
        <v>16773</v>
      </c>
      <c r="K564" s="27" t="s">
        <v>16774</v>
      </c>
      <c r="L564" s="29" t="s">
        <v>10309</v>
      </c>
      <c r="M564" s="36" t="s">
        <v>10273</v>
      </c>
      <c r="N564" s="36" t="s">
        <v>10273</v>
      </c>
      <c r="O564" s="36" t="s">
        <v>10273</v>
      </c>
      <c r="P564" s="36" t="s">
        <v>10274</v>
      </c>
      <c r="Q564" s="36" t="s">
        <v>10274</v>
      </c>
      <c r="R564" s="36">
        <v>41</v>
      </c>
      <c r="S564" s="36">
        <v>43</v>
      </c>
      <c r="T564" s="36">
        <v>84</v>
      </c>
      <c r="U564" s="36">
        <v>34</v>
      </c>
      <c r="V564" s="36">
        <v>36</v>
      </c>
      <c r="W564" s="36">
        <v>70</v>
      </c>
      <c r="X564" s="31">
        <v>12</v>
      </c>
      <c r="Y564" s="27" t="s">
        <v>10274</v>
      </c>
      <c r="Z564" s="27" t="s">
        <v>10273</v>
      </c>
      <c r="AA564" s="27" t="s">
        <v>10273</v>
      </c>
      <c r="AB564" s="27" t="s">
        <v>10273</v>
      </c>
      <c r="AC564" s="27" t="s">
        <v>10273</v>
      </c>
      <c r="AD564" s="27" t="s">
        <v>10273</v>
      </c>
      <c r="AE564" s="27" t="s">
        <v>10273</v>
      </c>
      <c r="AF564" s="27" t="s">
        <v>10273</v>
      </c>
      <c r="AG564" s="27" t="s">
        <v>10275</v>
      </c>
      <c r="AH564" s="27" t="s">
        <v>10273</v>
      </c>
      <c r="AI564" s="27" t="s">
        <v>10274</v>
      </c>
      <c r="AJ564" s="27" t="s">
        <v>10273</v>
      </c>
      <c r="AK564" s="27" t="s">
        <v>10273</v>
      </c>
      <c r="AL564" s="27" t="s">
        <v>10275</v>
      </c>
      <c r="AM564" s="32" t="s">
        <v>10275</v>
      </c>
      <c r="AN564" s="32" t="s">
        <v>10275</v>
      </c>
      <c r="AO564" s="32" t="s">
        <v>10275</v>
      </c>
      <c r="AP564" s="33">
        <v>0</v>
      </c>
      <c r="AQ564" s="33">
        <v>0</v>
      </c>
      <c r="AR564" s="33">
        <v>0</v>
      </c>
      <c r="AS564" s="33">
        <v>0</v>
      </c>
      <c r="AT564" s="33">
        <v>0</v>
      </c>
      <c r="AU564" s="33">
        <v>0</v>
      </c>
      <c r="AV564" s="34" t="s">
        <v>10276</v>
      </c>
      <c r="AW564" s="34" t="s">
        <v>10276</v>
      </c>
      <c r="AX564" s="34" t="s">
        <v>10287</v>
      </c>
      <c r="AY564" s="35" t="s">
        <v>10275</v>
      </c>
      <c r="AZ564" s="35" t="s">
        <v>10275</v>
      </c>
      <c r="BA564" s="35" t="s">
        <v>10275</v>
      </c>
      <c r="BB564" s="35" t="s">
        <v>10275</v>
      </c>
      <c r="BC564" s="35" t="s">
        <v>10856</v>
      </c>
      <c r="BD564" s="35" t="s">
        <v>10856</v>
      </c>
      <c r="BE564" s="28" t="s">
        <v>10274</v>
      </c>
      <c r="BF564" s="28" t="s">
        <v>10273</v>
      </c>
      <c r="BG564" s="28" t="s">
        <v>10273</v>
      </c>
      <c r="BH564" s="28" t="s">
        <v>10274</v>
      </c>
      <c r="BI564" s="28" t="s">
        <v>10273</v>
      </c>
      <c r="BJ564" s="28" t="s">
        <v>10274</v>
      </c>
      <c r="BK564" s="28" t="s">
        <v>10273</v>
      </c>
      <c r="BL564" s="28" t="s">
        <v>10274</v>
      </c>
      <c r="BM564" s="28" t="s">
        <v>10274</v>
      </c>
      <c r="BN564" s="28" t="s">
        <v>10273</v>
      </c>
      <c r="BO564" s="28" t="s">
        <v>10273</v>
      </c>
      <c r="BP564" s="28" t="s">
        <v>10273</v>
      </c>
      <c r="BQ564" s="27" t="s">
        <v>10274</v>
      </c>
      <c r="BR564" s="27" t="s">
        <v>10274</v>
      </c>
      <c r="BS564" s="27" t="s">
        <v>10273</v>
      </c>
      <c r="BT564" s="27" t="s">
        <v>10273</v>
      </c>
      <c r="BU564" s="28" t="s">
        <v>10274</v>
      </c>
      <c r="BV564" s="28" t="s">
        <v>10274</v>
      </c>
      <c r="BW564" s="28" t="s">
        <v>10273</v>
      </c>
      <c r="BX564" s="27" t="s">
        <v>10279</v>
      </c>
      <c r="BY564" s="27" t="s">
        <v>10273</v>
      </c>
      <c r="BZ564" s="27" t="s">
        <v>10274</v>
      </c>
    </row>
    <row r="565" spans="1:78" ht="25.5" customHeight="1" x14ac:dyDescent="0.25">
      <c r="A565" s="27">
        <v>350</v>
      </c>
      <c r="B565" s="28" t="s">
        <v>11959</v>
      </c>
      <c r="C565" s="28" t="s">
        <v>11960</v>
      </c>
      <c r="D565" s="27" t="s">
        <v>1116</v>
      </c>
      <c r="E565" s="27" t="s">
        <v>11961</v>
      </c>
      <c r="F565" s="27" t="s">
        <v>11962</v>
      </c>
      <c r="G565" s="27" t="s">
        <v>10578</v>
      </c>
      <c r="H565" s="27" t="s">
        <v>3140</v>
      </c>
      <c r="I565" s="27" t="s">
        <v>11076</v>
      </c>
      <c r="J565" s="27" t="s">
        <v>11963</v>
      </c>
      <c r="K565" s="27" t="s">
        <v>11964</v>
      </c>
      <c r="L565" s="29" t="s">
        <v>10272</v>
      </c>
      <c r="M565" s="36" t="s">
        <v>10274</v>
      </c>
      <c r="N565" s="36" t="s">
        <v>10274</v>
      </c>
      <c r="O565" s="36" t="s">
        <v>10274</v>
      </c>
      <c r="P565" s="36" t="s">
        <v>10274</v>
      </c>
      <c r="Q565" s="36" t="s">
        <v>10273</v>
      </c>
      <c r="R565" s="36">
        <v>55</v>
      </c>
      <c r="S565" s="36">
        <v>47</v>
      </c>
      <c r="T565" s="36">
        <v>102</v>
      </c>
      <c r="U565" s="36">
        <v>49</v>
      </c>
      <c r="V565" s="36">
        <v>52</v>
      </c>
      <c r="W565" s="36">
        <v>101</v>
      </c>
      <c r="X565" s="31">
        <v>11</v>
      </c>
      <c r="Y565" s="27" t="s">
        <v>10274</v>
      </c>
      <c r="Z565" s="27" t="s">
        <v>10273</v>
      </c>
      <c r="AA565" s="27" t="s">
        <v>10273</v>
      </c>
      <c r="AB565" s="27" t="s">
        <v>10274</v>
      </c>
      <c r="AC565" s="27" t="s">
        <v>10273</v>
      </c>
      <c r="AD565" s="27" t="s">
        <v>10273</v>
      </c>
      <c r="AE565" s="27" t="s">
        <v>10273</v>
      </c>
      <c r="AF565" s="27" t="s">
        <v>10273</v>
      </c>
      <c r="AG565" s="27" t="s">
        <v>10275</v>
      </c>
      <c r="AH565" s="27" t="s">
        <v>10273</v>
      </c>
      <c r="AI565" s="27" t="s">
        <v>10273</v>
      </c>
      <c r="AJ565" s="27" t="s">
        <v>10274</v>
      </c>
      <c r="AK565" s="27" t="s">
        <v>10273</v>
      </c>
      <c r="AL565" s="27" t="s">
        <v>10275</v>
      </c>
      <c r="AM565" s="33">
        <v>0</v>
      </c>
      <c r="AN565" s="33">
        <v>0</v>
      </c>
      <c r="AO565" s="33">
        <v>0</v>
      </c>
      <c r="AP565" s="33">
        <v>0</v>
      </c>
      <c r="AQ565" s="33">
        <v>0</v>
      </c>
      <c r="AR565" s="33">
        <v>0</v>
      </c>
      <c r="AS565" s="33" t="s">
        <v>10275</v>
      </c>
      <c r="AT565" s="33" t="s">
        <v>10275</v>
      </c>
      <c r="AU565" s="33" t="s">
        <v>10275</v>
      </c>
      <c r="AV565" s="34" t="s">
        <v>10316</v>
      </c>
      <c r="AW565" s="34" t="s">
        <v>10277</v>
      </c>
      <c r="AX565" s="34" t="s">
        <v>10276</v>
      </c>
      <c r="AY565" s="35" t="s">
        <v>10275</v>
      </c>
      <c r="AZ565" s="35" t="s">
        <v>10275</v>
      </c>
      <c r="BA565" s="35" t="s">
        <v>10275</v>
      </c>
      <c r="BB565" s="35" t="s">
        <v>10275</v>
      </c>
      <c r="BC565" s="35" t="s">
        <v>10856</v>
      </c>
      <c r="BD565" s="35" t="s">
        <v>10856</v>
      </c>
      <c r="BE565" s="28" t="s">
        <v>10274</v>
      </c>
      <c r="BF565" s="28" t="s">
        <v>10273</v>
      </c>
      <c r="BG565" s="28" t="s">
        <v>10273</v>
      </c>
      <c r="BH565" s="28" t="s">
        <v>10273</v>
      </c>
      <c r="BI565" s="28" t="s">
        <v>10273</v>
      </c>
      <c r="BJ565" s="28" t="s">
        <v>10274</v>
      </c>
      <c r="BK565" s="28" t="s">
        <v>10274</v>
      </c>
      <c r="BL565" s="28" t="s">
        <v>10273</v>
      </c>
      <c r="BM565" s="28" t="s">
        <v>10273</v>
      </c>
      <c r="BN565" s="28" t="s">
        <v>10273</v>
      </c>
      <c r="BO565" s="28" t="s">
        <v>10273</v>
      </c>
      <c r="BP565" s="28" t="s">
        <v>10273</v>
      </c>
      <c r="BQ565" s="27" t="s">
        <v>10274</v>
      </c>
      <c r="BR565" s="27" t="s">
        <v>10274</v>
      </c>
      <c r="BS565" s="27" t="s">
        <v>10273</v>
      </c>
      <c r="BT565" s="27" t="s">
        <v>10273</v>
      </c>
      <c r="BU565" s="28" t="s">
        <v>10273</v>
      </c>
      <c r="BV565" s="28" t="s">
        <v>10274</v>
      </c>
      <c r="BW565" s="28" t="s">
        <v>10273</v>
      </c>
      <c r="BX565" s="27" t="s">
        <v>10279</v>
      </c>
      <c r="BY565" s="27" t="s">
        <v>10273</v>
      </c>
      <c r="BZ565" s="27" t="s">
        <v>10274</v>
      </c>
    </row>
    <row r="566" spans="1:78" ht="25.5" customHeight="1" x14ac:dyDescent="0.25">
      <c r="A566" s="27">
        <v>1177</v>
      </c>
      <c r="B566" s="28" t="s">
        <v>15769</v>
      </c>
      <c r="C566" s="28" t="s">
        <v>15770</v>
      </c>
      <c r="D566" s="27" t="s">
        <v>15530</v>
      </c>
      <c r="E566" s="27" t="e">
        <v>#REF!</v>
      </c>
      <c r="F566" s="27" t="e">
        <v>#REF!</v>
      </c>
      <c r="G566" s="27" t="s">
        <v>15531</v>
      </c>
      <c r="H566" s="27" t="s">
        <v>6190</v>
      </c>
      <c r="I566" s="27" t="s">
        <v>15754</v>
      </c>
      <c r="J566" s="27" t="s">
        <v>15771</v>
      </c>
      <c r="K566" s="27" t="s">
        <v>15772</v>
      </c>
      <c r="L566" s="29" t="s">
        <v>10272</v>
      </c>
      <c r="M566" s="36" t="s">
        <v>10274</v>
      </c>
      <c r="N566" s="36" t="s">
        <v>10274</v>
      </c>
      <c r="O566" s="36" t="s">
        <v>10274</v>
      </c>
      <c r="P566" s="36" t="s">
        <v>10274</v>
      </c>
      <c r="Q566" s="36" t="s">
        <v>10273</v>
      </c>
      <c r="R566" s="36">
        <v>81</v>
      </c>
      <c r="S566" s="36">
        <v>87</v>
      </c>
      <c r="T566" s="36">
        <v>168</v>
      </c>
      <c r="U566" s="36">
        <v>84</v>
      </c>
      <c r="V566" s="36">
        <v>88</v>
      </c>
      <c r="W566" s="36">
        <v>172</v>
      </c>
      <c r="X566" s="31">
        <v>14</v>
      </c>
      <c r="Y566" s="27" t="s">
        <v>10274</v>
      </c>
      <c r="Z566" s="27" t="s">
        <v>10274</v>
      </c>
      <c r="AA566" s="27" t="s">
        <v>10273</v>
      </c>
      <c r="AB566" s="27" t="s">
        <v>10273</v>
      </c>
      <c r="AC566" s="27" t="s">
        <v>10273</v>
      </c>
      <c r="AD566" s="27" t="s">
        <v>10274</v>
      </c>
      <c r="AE566" s="27" t="s">
        <v>10273</v>
      </c>
      <c r="AF566" s="27" t="s">
        <v>10273</v>
      </c>
      <c r="AG566" s="27" t="s">
        <v>10275</v>
      </c>
      <c r="AH566" s="27" t="s">
        <v>10273</v>
      </c>
      <c r="AI566" s="27" t="s">
        <v>10274</v>
      </c>
      <c r="AJ566" s="27" t="s">
        <v>10274</v>
      </c>
      <c r="AK566" s="27" t="s">
        <v>10273</v>
      </c>
      <c r="AL566" s="27" t="s">
        <v>10275</v>
      </c>
      <c r="AM566" s="33" t="s">
        <v>10276</v>
      </c>
      <c r="AN566" s="33" t="s">
        <v>10276</v>
      </c>
      <c r="AO566" s="33" t="s">
        <v>10301</v>
      </c>
      <c r="AP566" s="33">
        <v>0</v>
      </c>
      <c r="AQ566" s="33">
        <v>0</v>
      </c>
      <c r="AR566" s="33">
        <v>0</v>
      </c>
      <c r="AS566" s="33" t="s">
        <v>10275</v>
      </c>
      <c r="AT566" s="33" t="s">
        <v>10275</v>
      </c>
      <c r="AU566" s="33" t="s">
        <v>10275</v>
      </c>
      <c r="AV566" s="34" t="s">
        <v>10316</v>
      </c>
      <c r="AW566" s="34" t="s">
        <v>10316</v>
      </c>
      <c r="AX566" s="34" t="s">
        <v>10276</v>
      </c>
      <c r="AY566" s="35" t="s">
        <v>10278</v>
      </c>
      <c r="AZ566" s="35" t="s">
        <v>10275</v>
      </c>
      <c r="BA566" s="35" t="s">
        <v>10275</v>
      </c>
      <c r="BB566" s="35" t="s">
        <v>10275</v>
      </c>
      <c r="BC566" s="35" t="s">
        <v>10400</v>
      </c>
      <c r="BD566" s="35" t="s">
        <v>10278</v>
      </c>
      <c r="BE566" s="28" t="s">
        <v>10273</v>
      </c>
      <c r="BF566" s="28" t="s">
        <v>10274</v>
      </c>
      <c r="BG566" s="28" t="s">
        <v>10274</v>
      </c>
      <c r="BH566" s="28" t="s">
        <v>10274</v>
      </c>
      <c r="BI566" s="28" t="s">
        <v>10273</v>
      </c>
      <c r="BJ566" s="28" t="s">
        <v>10274</v>
      </c>
      <c r="BK566" s="28" t="s">
        <v>10274</v>
      </c>
      <c r="BL566" s="28" t="s">
        <v>10273</v>
      </c>
      <c r="BM566" s="28" t="s">
        <v>10274</v>
      </c>
      <c r="BN566" s="28" t="s">
        <v>10274</v>
      </c>
      <c r="BO566" s="28" t="s">
        <v>10273</v>
      </c>
      <c r="BP566" s="28" t="s">
        <v>10273</v>
      </c>
      <c r="BQ566" s="27" t="s">
        <v>10274</v>
      </c>
      <c r="BR566" s="27" t="s">
        <v>10274</v>
      </c>
      <c r="BS566" s="27" t="s">
        <v>10273</v>
      </c>
      <c r="BT566" s="27" t="s">
        <v>10273</v>
      </c>
      <c r="BU566" s="28" t="s">
        <v>10274</v>
      </c>
      <c r="BV566" s="28" t="s">
        <v>10274</v>
      </c>
      <c r="BW566" s="28" t="s">
        <v>10273</v>
      </c>
      <c r="BX566" s="27" t="s">
        <v>10279</v>
      </c>
      <c r="BY566" s="27" t="s">
        <v>10273</v>
      </c>
      <c r="BZ566" s="27" t="s">
        <v>10274</v>
      </c>
    </row>
    <row r="567" spans="1:78" ht="25.5" customHeight="1" x14ac:dyDescent="0.25">
      <c r="A567" s="27">
        <v>1178</v>
      </c>
      <c r="B567" s="28" t="s">
        <v>15773</v>
      </c>
      <c r="C567" s="28" t="s">
        <v>15774</v>
      </c>
      <c r="D567" s="27" t="s">
        <v>15530</v>
      </c>
      <c r="E567" s="27" t="e">
        <v>#REF!</v>
      </c>
      <c r="F567" s="27" t="e">
        <v>#REF!</v>
      </c>
      <c r="G567" s="27" t="s">
        <v>15531</v>
      </c>
      <c r="H567" s="27" t="s">
        <v>6190</v>
      </c>
      <c r="I567" s="27" t="s">
        <v>15754</v>
      </c>
      <c r="J567" s="27" t="s">
        <v>15775</v>
      </c>
      <c r="K567" s="27" t="s">
        <v>15776</v>
      </c>
      <c r="L567" s="29" t="s">
        <v>10272</v>
      </c>
      <c r="M567" s="36" t="s">
        <v>10274</v>
      </c>
      <c r="N567" s="36" t="s">
        <v>10274</v>
      </c>
      <c r="O567" s="36" t="s">
        <v>10274</v>
      </c>
      <c r="P567" s="36" t="s">
        <v>10274</v>
      </c>
      <c r="Q567" s="36" t="s">
        <v>10273</v>
      </c>
      <c r="R567" s="36">
        <v>95</v>
      </c>
      <c r="S567" s="36">
        <v>140</v>
      </c>
      <c r="T567" s="36">
        <v>235</v>
      </c>
      <c r="U567" s="36">
        <v>98</v>
      </c>
      <c r="V567" s="36">
        <v>142</v>
      </c>
      <c r="W567" s="36">
        <v>240</v>
      </c>
      <c r="X567" s="31">
        <v>12</v>
      </c>
      <c r="Y567" s="27" t="s">
        <v>10274</v>
      </c>
      <c r="Z567" s="27" t="s">
        <v>10274</v>
      </c>
      <c r="AA567" s="27" t="s">
        <v>10274</v>
      </c>
      <c r="AB567" s="27" t="s">
        <v>10273</v>
      </c>
      <c r="AC567" s="27" t="s">
        <v>10273</v>
      </c>
      <c r="AD567" s="27" t="s">
        <v>10274</v>
      </c>
      <c r="AE567" s="27" t="s">
        <v>10273</v>
      </c>
      <c r="AF567" s="27" t="s">
        <v>10273</v>
      </c>
      <c r="AG567" s="27" t="s">
        <v>10275</v>
      </c>
      <c r="AH567" s="27" t="s">
        <v>10274</v>
      </c>
      <c r="AI567" s="27" t="s">
        <v>10274</v>
      </c>
      <c r="AJ567" s="27" t="s">
        <v>10274</v>
      </c>
      <c r="AK567" s="27" t="s">
        <v>10273</v>
      </c>
      <c r="AL567" s="27" t="s">
        <v>10275</v>
      </c>
      <c r="AM567" s="33">
        <v>0</v>
      </c>
      <c r="AN567" s="33">
        <v>0</v>
      </c>
      <c r="AO567" s="33">
        <v>0</v>
      </c>
      <c r="AP567" s="33">
        <v>0</v>
      </c>
      <c r="AQ567" s="33">
        <v>0</v>
      </c>
      <c r="AR567" s="33">
        <v>0</v>
      </c>
      <c r="AS567" s="33" t="s">
        <v>10275</v>
      </c>
      <c r="AT567" s="33" t="s">
        <v>10275</v>
      </c>
      <c r="AU567" s="33" t="s">
        <v>10275</v>
      </c>
      <c r="AV567" s="34" t="s">
        <v>10316</v>
      </c>
      <c r="AW567" s="34" t="s">
        <v>10316</v>
      </c>
      <c r="AX567" s="34" t="s">
        <v>10276</v>
      </c>
      <c r="AY567" s="35" t="s">
        <v>10275</v>
      </c>
      <c r="AZ567" s="35" t="s">
        <v>10275</v>
      </c>
      <c r="BA567" s="35" t="s">
        <v>10275</v>
      </c>
      <c r="BB567" s="35" t="s">
        <v>10275</v>
      </c>
      <c r="BC567" s="35" t="s">
        <v>10278</v>
      </c>
      <c r="BD567" s="35" t="s">
        <v>10278</v>
      </c>
      <c r="BE567" s="28" t="s">
        <v>10274</v>
      </c>
      <c r="BF567" s="28" t="s">
        <v>10274</v>
      </c>
      <c r="BG567" s="28" t="s">
        <v>10274</v>
      </c>
      <c r="BH567" s="28" t="s">
        <v>10273</v>
      </c>
      <c r="BI567" s="28" t="s">
        <v>10273</v>
      </c>
      <c r="BJ567" s="28" t="s">
        <v>10274</v>
      </c>
      <c r="BK567" s="28" t="s">
        <v>10274</v>
      </c>
      <c r="BL567" s="28" t="s">
        <v>10273</v>
      </c>
      <c r="BM567" s="28" t="s">
        <v>10274</v>
      </c>
      <c r="BN567" s="28" t="s">
        <v>10274</v>
      </c>
      <c r="BO567" s="28" t="s">
        <v>10273</v>
      </c>
      <c r="BP567" s="28" t="s">
        <v>10273</v>
      </c>
      <c r="BQ567" s="27" t="s">
        <v>10274</v>
      </c>
      <c r="BR567" s="27" t="s">
        <v>10274</v>
      </c>
      <c r="BS567" s="27" t="s">
        <v>10273</v>
      </c>
      <c r="BT567" s="27" t="s">
        <v>10273</v>
      </c>
      <c r="BU567" s="28" t="s">
        <v>10273</v>
      </c>
      <c r="BV567" s="28" t="s">
        <v>10274</v>
      </c>
      <c r="BW567" s="28" t="s">
        <v>10273</v>
      </c>
      <c r="BX567" s="27" t="s">
        <v>10279</v>
      </c>
      <c r="BY567" s="27" t="s">
        <v>10273</v>
      </c>
      <c r="BZ567" s="27" t="s">
        <v>10274</v>
      </c>
    </row>
    <row r="568" spans="1:78" ht="25.5" customHeight="1" x14ac:dyDescent="0.25">
      <c r="A568" s="27">
        <v>1194</v>
      </c>
      <c r="B568" s="28" t="s">
        <v>15820</v>
      </c>
      <c r="C568" s="28" t="s">
        <v>15821</v>
      </c>
      <c r="D568" s="27" t="s">
        <v>15530</v>
      </c>
      <c r="E568" s="27" t="s">
        <v>15822</v>
      </c>
      <c r="F568" s="27" t="s">
        <v>15823</v>
      </c>
      <c r="G568" s="27" t="s">
        <v>15531</v>
      </c>
      <c r="H568" s="27" t="s">
        <v>6190</v>
      </c>
      <c r="I568" s="27" t="s">
        <v>15754</v>
      </c>
      <c r="J568" s="27" t="s">
        <v>15824</v>
      </c>
      <c r="K568" s="27" t="s">
        <v>15825</v>
      </c>
      <c r="L568" s="29" t="s">
        <v>10272</v>
      </c>
      <c r="M568" s="36" t="s">
        <v>10274</v>
      </c>
      <c r="N568" s="36" t="s">
        <v>10274</v>
      </c>
      <c r="O568" s="36" t="s">
        <v>10274</v>
      </c>
      <c r="P568" s="36" t="s">
        <v>10274</v>
      </c>
      <c r="Q568" s="36" t="s">
        <v>10273</v>
      </c>
      <c r="R568" s="36">
        <v>23</v>
      </c>
      <c r="S568" s="36">
        <v>21</v>
      </c>
      <c r="T568" s="36">
        <v>44</v>
      </c>
      <c r="U568" s="36">
        <v>28</v>
      </c>
      <c r="V568" s="36">
        <v>22</v>
      </c>
      <c r="W568" s="36">
        <v>50</v>
      </c>
      <c r="X568" s="31">
        <v>8</v>
      </c>
      <c r="Y568" s="27" t="s">
        <v>10273</v>
      </c>
      <c r="Z568" s="27" t="s">
        <v>10273</v>
      </c>
      <c r="AA568" s="27" t="s">
        <v>10273</v>
      </c>
      <c r="AB568" s="27" t="s">
        <v>10273</v>
      </c>
      <c r="AC568" s="27" t="s">
        <v>10273</v>
      </c>
      <c r="AD568" s="27" t="s">
        <v>10273</v>
      </c>
      <c r="AE568" s="27" t="s">
        <v>10273</v>
      </c>
      <c r="AF568" s="27" t="s">
        <v>10274</v>
      </c>
      <c r="AG568" s="27" t="s">
        <v>15826</v>
      </c>
      <c r="AH568" s="27" t="s">
        <v>10273</v>
      </c>
      <c r="AI568" s="27" t="s">
        <v>10274</v>
      </c>
      <c r="AJ568" s="27" t="s">
        <v>10273</v>
      </c>
      <c r="AK568" s="27" t="s">
        <v>10273</v>
      </c>
      <c r="AL568" s="27" t="s">
        <v>10275</v>
      </c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 t="s">
        <v>10275</v>
      </c>
      <c r="AT568" s="33" t="s">
        <v>10275</v>
      </c>
      <c r="AU568" s="33" t="s">
        <v>10275</v>
      </c>
      <c r="AV568" s="34" t="s">
        <v>10277</v>
      </c>
      <c r="AW568" s="34" t="s">
        <v>10277</v>
      </c>
      <c r="AX568" s="34" t="s">
        <v>10276</v>
      </c>
      <c r="AY568" s="35" t="s">
        <v>10275</v>
      </c>
      <c r="AZ568" s="35" t="s">
        <v>10275</v>
      </c>
      <c r="BA568" s="35" t="s">
        <v>10275</v>
      </c>
      <c r="BB568" s="35" t="s">
        <v>10275</v>
      </c>
      <c r="BC568" s="35" t="s">
        <v>10856</v>
      </c>
      <c r="BD568" s="35" t="s">
        <v>10856</v>
      </c>
      <c r="BE568" s="28" t="s">
        <v>10274</v>
      </c>
      <c r="BF568" s="28" t="s">
        <v>10273</v>
      </c>
      <c r="BG568" s="28" t="s">
        <v>10273</v>
      </c>
      <c r="BH568" s="28" t="s">
        <v>10273</v>
      </c>
      <c r="BI568" s="28" t="s">
        <v>10273</v>
      </c>
      <c r="BJ568" s="28" t="s">
        <v>10274</v>
      </c>
      <c r="BK568" s="28" t="s">
        <v>10273</v>
      </c>
      <c r="BL568" s="28" t="s">
        <v>10274</v>
      </c>
      <c r="BM568" s="28" t="s">
        <v>10273</v>
      </c>
      <c r="BN568" s="28" t="s">
        <v>10273</v>
      </c>
      <c r="BO568" s="28" t="s">
        <v>10273</v>
      </c>
      <c r="BP568" s="28" t="s">
        <v>10273</v>
      </c>
      <c r="BQ568" s="27" t="s">
        <v>10274</v>
      </c>
      <c r="BR568" s="27" t="s">
        <v>10274</v>
      </c>
      <c r="BS568" s="27" t="s">
        <v>10273</v>
      </c>
      <c r="BT568" s="27" t="s">
        <v>10273</v>
      </c>
      <c r="BU568" s="28" t="s">
        <v>10274</v>
      </c>
      <c r="BV568" s="28" t="s">
        <v>10274</v>
      </c>
      <c r="BW568" s="28" t="s">
        <v>10273</v>
      </c>
      <c r="BX568" s="27" t="s">
        <v>10279</v>
      </c>
      <c r="BY568" s="27" t="s">
        <v>10273</v>
      </c>
      <c r="BZ568" s="27" t="s">
        <v>10274</v>
      </c>
    </row>
    <row r="569" spans="1:78" ht="25.5" customHeight="1" x14ac:dyDescent="0.25">
      <c r="A569" s="27">
        <v>1184</v>
      </c>
      <c r="B569" s="28" t="s">
        <v>15793</v>
      </c>
      <c r="C569" s="28" t="s">
        <v>15794</v>
      </c>
      <c r="D569" s="27" t="s">
        <v>15530</v>
      </c>
      <c r="E569" s="27" t="s">
        <v>15795</v>
      </c>
      <c r="F569" s="27" t="s">
        <v>15796</v>
      </c>
      <c r="G569" s="27" t="s">
        <v>15531</v>
      </c>
      <c r="H569" s="27" t="s">
        <v>6190</v>
      </c>
      <c r="I569" s="27" t="s">
        <v>15754</v>
      </c>
      <c r="J569" s="27" t="s">
        <v>15797</v>
      </c>
      <c r="K569" s="27" t="s">
        <v>15798</v>
      </c>
      <c r="L569" s="29" t="s">
        <v>10272</v>
      </c>
      <c r="M569" s="36" t="s">
        <v>10274</v>
      </c>
      <c r="N569" s="36" t="s">
        <v>10274</v>
      </c>
      <c r="O569" s="36" t="s">
        <v>10274</v>
      </c>
      <c r="P569" s="36" t="s">
        <v>10274</v>
      </c>
      <c r="Q569" s="36" t="s">
        <v>10273</v>
      </c>
      <c r="R569" s="36">
        <v>29</v>
      </c>
      <c r="S569" s="36">
        <v>31</v>
      </c>
      <c r="T569" s="36">
        <v>60</v>
      </c>
      <c r="U569" s="36">
        <v>49</v>
      </c>
      <c r="V569" s="36">
        <v>53</v>
      </c>
      <c r="W569" s="36">
        <v>102</v>
      </c>
      <c r="X569" s="31">
        <v>12</v>
      </c>
      <c r="Y569" s="27" t="s">
        <v>10274</v>
      </c>
      <c r="Z569" s="27" t="s">
        <v>10274</v>
      </c>
      <c r="AA569" s="27" t="s">
        <v>10273</v>
      </c>
      <c r="AB569" s="27" t="s">
        <v>10273</v>
      </c>
      <c r="AC569" s="27" t="s">
        <v>10273</v>
      </c>
      <c r="AD569" s="27" t="s">
        <v>10274</v>
      </c>
      <c r="AE569" s="27" t="s">
        <v>10273</v>
      </c>
      <c r="AF569" s="27" t="s">
        <v>10273</v>
      </c>
      <c r="AG569" s="27" t="s">
        <v>10275</v>
      </c>
      <c r="AH569" s="27" t="s">
        <v>10274</v>
      </c>
      <c r="AI569" s="27" t="s">
        <v>10274</v>
      </c>
      <c r="AJ569" s="27" t="s">
        <v>10274</v>
      </c>
      <c r="AK569" s="27" t="s">
        <v>10273</v>
      </c>
      <c r="AL569" s="27" t="s">
        <v>10275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 t="s">
        <v>10275</v>
      </c>
      <c r="AT569" s="33" t="s">
        <v>10275</v>
      </c>
      <c r="AU569" s="33" t="s">
        <v>10275</v>
      </c>
      <c r="AV569" s="34" t="s">
        <v>10316</v>
      </c>
      <c r="AW569" s="34" t="s">
        <v>10316</v>
      </c>
      <c r="AX569" s="34" t="s">
        <v>10276</v>
      </c>
      <c r="AY569" s="35" t="s">
        <v>10275</v>
      </c>
      <c r="AZ569" s="35" t="s">
        <v>10275</v>
      </c>
      <c r="BA569" s="35" t="s">
        <v>10275</v>
      </c>
      <c r="BB569" s="35" t="s">
        <v>10275</v>
      </c>
      <c r="BC569" s="35" t="s">
        <v>10856</v>
      </c>
      <c r="BD569" s="35" t="s">
        <v>10856</v>
      </c>
      <c r="BE569" s="28" t="s">
        <v>10273</v>
      </c>
      <c r="BF569" s="28" t="s">
        <v>10273</v>
      </c>
      <c r="BG569" s="28" t="s">
        <v>10274</v>
      </c>
      <c r="BH569" s="28" t="s">
        <v>10273</v>
      </c>
      <c r="BI569" s="28" t="s">
        <v>10273</v>
      </c>
      <c r="BJ569" s="28" t="s">
        <v>10274</v>
      </c>
      <c r="BK569" s="28" t="s">
        <v>10273</v>
      </c>
      <c r="BL569" s="28" t="s">
        <v>10273</v>
      </c>
      <c r="BM569" s="28" t="s">
        <v>10274</v>
      </c>
      <c r="BN569" s="28" t="s">
        <v>10273</v>
      </c>
      <c r="BO569" s="28" t="s">
        <v>10273</v>
      </c>
      <c r="BP569" s="28" t="s">
        <v>10273</v>
      </c>
      <c r="BQ569" s="27" t="s">
        <v>10274</v>
      </c>
      <c r="BR569" s="27" t="s">
        <v>10274</v>
      </c>
      <c r="BS569" s="27" t="s">
        <v>10273</v>
      </c>
      <c r="BT569" s="27" t="s">
        <v>10273</v>
      </c>
      <c r="BU569" s="28" t="s">
        <v>10273</v>
      </c>
      <c r="BV569" s="28" t="s">
        <v>10274</v>
      </c>
      <c r="BW569" s="28" t="s">
        <v>10273</v>
      </c>
      <c r="BX569" s="27" t="s">
        <v>10279</v>
      </c>
      <c r="BY569" s="27" t="s">
        <v>10273</v>
      </c>
      <c r="BZ569" s="27" t="s">
        <v>10274</v>
      </c>
    </row>
    <row r="570" spans="1:78" ht="25.5" customHeight="1" x14ac:dyDescent="0.25">
      <c r="A570" s="27">
        <v>1432</v>
      </c>
      <c r="B570" s="28" t="s">
        <v>16975</v>
      </c>
      <c r="C570" s="28" t="s">
        <v>16976</v>
      </c>
      <c r="D570" s="27" t="s">
        <v>15530</v>
      </c>
      <c r="E570" s="27" t="s">
        <v>16977</v>
      </c>
      <c r="F570" s="27" t="s">
        <v>16978</v>
      </c>
      <c r="G570" s="27" t="s">
        <v>15531</v>
      </c>
      <c r="H570" s="27" t="s">
        <v>6190</v>
      </c>
      <c r="I570" s="27" t="s">
        <v>15754</v>
      </c>
      <c r="J570" s="27" t="s">
        <v>16979</v>
      </c>
      <c r="K570" s="27" t="s">
        <v>16980</v>
      </c>
      <c r="L570" s="29" t="s">
        <v>10272</v>
      </c>
      <c r="M570" s="36" t="s">
        <v>10274</v>
      </c>
      <c r="N570" s="36" t="s">
        <v>10274</v>
      </c>
      <c r="O570" s="36" t="s">
        <v>10274</v>
      </c>
      <c r="P570" s="36" t="s">
        <v>10274</v>
      </c>
      <c r="Q570" s="36" t="s">
        <v>10273</v>
      </c>
      <c r="R570" s="36">
        <v>19</v>
      </c>
      <c r="S570" s="36">
        <v>20</v>
      </c>
      <c r="T570" s="36">
        <v>39</v>
      </c>
      <c r="U570" s="36">
        <v>31</v>
      </c>
      <c r="V570" s="36">
        <v>33</v>
      </c>
      <c r="W570" s="36">
        <v>64</v>
      </c>
      <c r="X570" s="31">
        <v>12</v>
      </c>
      <c r="Y570" s="27" t="s">
        <v>10274</v>
      </c>
      <c r="Z570" s="27" t="s">
        <v>10274</v>
      </c>
      <c r="AA570" s="27" t="s">
        <v>10273</v>
      </c>
      <c r="AB570" s="27" t="s">
        <v>10273</v>
      </c>
      <c r="AC570" s="27" t="s">
        <v>10273</v>
      </c>
      <c r="AD570" s="27" t="s">
        <v>10273</v>
      </c>
      <c r="AE570" s="27" t="s">
        <v>10273</v>
      </c>
      <c r="AF570" s="27" t="s">
        <v>10273</v>
      </c>
      <c r="AG570" s="27" t="s">
        <v>10275</v>
      </c>
      <c r="AH570" s="27" t="s">
        <v>10273</v>
      </c>
      <c r="AI570" s="27" t="s">
        <v>10274</v>
      </c>
      <c r="AJ570" s="27" t="s">
        <v>10273</v>
      </c>
      <c r="AK570" s="27" t="s">
        <v>10273</v>
      </c>
      <c r="AL570" s="27" t="s">
        <v>10275</v>
      </c>
      <c r="AM570" s="33">
        <v>0</v>
      </c>
      <c r="AN570" s="33">
        <v>0</v>
      </c>
      <c r="AO570" s="33">
        <v>0</v>
      </c>
      <c r="AP570" s="33">
        <v>0</v>
      </c>
      <c r="AQ570" s="33">
        <v>0</v>
      </c>
      <c r="AR570" s="33">
        <v>0</v>
      </c>
      <c r="AS570" s="33" t="s">
        <v>10275</v>
      </c>
      <c r="AT570" s="33" t="s">
        <v>10275</v>
      </c>
      <c r="AU570" s="33" t="s">
        <v>10275</v>
      </c>
      <c r="AV570" s="34" t="s">
        <v>10276</v>
      </c>
      <c r="AW570" s="34" t="s">
        <v>10276</v>
      </c>
      <c r="AX570" s="34" t="s">
        <v>10301</v>
      </c>
      <c r="AY570" s="35" t="s">
        <v>10275</v>
      </c>
      <c r="AZ570" s="35" t="s">
        <v>10275</v>
      </c>
      <c r="BA570" s="35" t="s">
        <v>10275</v>
      </c>
      <c r="BB570" s="35" t="s">
        <v>10275</v>
      </c>
      <c r="BC570" s="35" t="s">
        <v>10278</v>
      </c>
      <c r="BD570" s="35" t="s">
        <v>10278</v>
      </c>
      <c r="BE570" s="28" t="s">
        <v>10274</v>
      </c>
      <c r="BF570" s="28" t="s">
        <v>10273</v>
      </c>
      <c r="BG570" s="28" t="s">
        <v>10273</v>
      </c>
      <c r="BH570" s="28" t="s">
        <v>10274</v>
      </c>
      <c r="BI570" s="28" t="s">
        <v>10273</v>
      </c>
      <c r="BJ570" s="28" t="s">
        <v>10274</v>
      </c>
      <c r="BK570" s="28" t="s">
        <v>10273</v>
      </c>
      <c r="BL570" s="28" t="s">
        <v>10273</v>
      </c>
      <c r="BM570" s="28" t="s">
        <v>10274</v>
      </c>
      <c r="BN570" s="28" t="s">
        <v>10273</v>
      </c>
      <c r="BO570" s="28" t="s">
        <v>10273</v>
      </c>
      <c r="BP570" s="28" t="s">
        <v>10273</v>
      </c>
      <c r="BQ570" s="27" t="s">
        <v>10274</v>
      </c>
      <c r="BR570" s="27" t="s">
        <v>10273</v>
      </c>
      <c r="BS570" s="27" t="s">
        <v>10273</v>
      </c>
      <c r="BT570" s="27" t="s">
        <v>10273</v>
      </c>
      <c r="BU570" s="28" t="s">
        <v>10274</v>
      </c>
      <c r="BV570" s="28" t="s">
        <v>10273</v>
      </c>
      <c r="BW570" s="28" t="s">
        <v>10273</v>
      </c>
      <c r="BX570" s="27" t="s">
        <v>10279</v>
      </c>
      <c r="BY570" s="27" t="s">
        <v>10273</v>
      </c>
      <c r="BZ570" s="27" t="s">
        <v>10274</v>
      </c>
    </row>
    <row r="571" spans="1:78" ht="25.5" customHeight="1" x14ac:dyDescent="0.25">
      <c r="A571" s="27">
        <v>1192</v>
      </c>
      <c r="B571" s="28" t="s">
        <v>15814</v>
      </c>
      <c r="C571" s="28" t="s">
        <v>15815</v>
      </c>
      <c r="D571" s="27" t="s">
        <v>15530</v>
      </c>
      <c r="E571" s="27" t="s">
        <v>15816</v>
      </c>
      <c r="F571" s="27" t="s">
        <v>15817</v>
      </c>
      <c r="G571" s="27" t="s">
        <v>15531</v>
      </c>
      <c r="H571" s="27" t="s">
        <v>6190</v>
      </c>
      <c r="I571" s="27" t="s">
        <v>15754</v>
      </c>
      <c r="J571" s="27" t="s">
        <v>15818</v>
      </c>
      <c r="K571" s="27" t="s">
        <v>15819</v>
      </c>
      <c r="L571" s="29" t="s">
        <v>10272</v>
      </c>
      <c r="M571" s="36" t="s">
        <v>10274</v>
      </c>
      <c r="N571" s="36" t="s">
        <v>10274</v>
      </c>
      <c r="O571" s="36" t="s">
        <v>10274</v>
      </c>
      <c r="P571" s="36" t="s">
        <v>10274</v>
      </c>
      <c r="Q571" s="36" t="s">
        <v>10273</v>
      </c>
      <c r="R571" s="36">
        <v>38</v>
      </c>
      <c r="S571" s="36">
        <v>31</v>
      </c>
      <c r="T571" s="36">
        <v>69</v>
      </c>
      <c r="U571" s="36">
        <v>35</v>
      </c>
      <c r="V571" s="36">
        <v>33</v>
      </c>
      <c r="W571" s="36">
        <v>68</v>
      </c>
      <c r="X571" s="31">
        <v>9</v>
      </c>
      <c r="Y571" s="27" t="s">
        <v>10274</v>
      </c>
      <c r="Z571" s="27" t="s">
        <v>10274</v>
      </c>
      <c r="AA571" s="27" t="s">
        <v>10273</v>
      </c>
      <c r="AB571" s="27" t="s">
        <v>10273</v>
      </c>
      <c r="AC571" s="27" t="s">
        <v>10273</v>
      </c>
      <c r="AD571" s="27" t="s">
        <v>10273</v>
      </c>
      <c r="AE571" s="27" t="s">
        <v>10273</v>
      </c>
      <c r="AF571" s="27" t="s">
        <v>10273</v>
      </c>
      <c r="AG571" s="27" t="s">
        <v>10275</v>
      </c>
      <c r="AH571" s="27" t="s">
        <v>10274</v>
      </c>
      <c r="AI571" s="27" t="s">
        <v>10274</v>
      </c>
      <c r="AJ571" s="27" t="s">
        <v>10274</v>
      </c>
      <c r="AK571" s="27" t="s">
        <v>10273</v>
      </c>
      <c r="AL571" s="27" t="s">
        <v>10275</v>
      </c>
      <c r="AM571" s="33" t="s">
        <v>10276</v>
      </c>
      <c r="AN571" s="33" t="s">
        <v>10276</v>
      </c>
      <c r="AO571" s="33" t="s">
        <v>10323</v>
      </c>
      <c r="AP571" s="33">
        <v>0</v>
      </c>
      <c r="AQ571" s="33">
        <v>0</v>
      </c>
      <c r="AR571" s="33">
        <v>0</v>
      </c>
      <c r="AS571" s="33" t="s">
        <v>10275</v>
      </c>
      <c r="AT571" s="33" t="s">
        <v>10275</v>
      </c>
      <c r="AU571" s="33" t="s">
        <v>10275</v>
      </c>
      <c r="AV571" s="34" t="s">
        <v>10287</v>
      </c>
      <c r="AW571" s="34" t="s">
        <v>10287</v>
      </c>
      <c r="AX571" s="34" t="s">
        <v>10276</v>
      </c>
      <c r="AY571" s="35" t="s">
        <v>10856</v>
      </c>
      <c r="AZ571" s="35" t="s">
        <v>10275</v>
      </c>
      <c r="BA571" s="35" t="s">
        <v>10275</v>
      </c>
      <c r="BB571" s="35" t="s">
        <v>10275</v>
      </c>
      <c r="BC571" s="35" t="s">
        <v>10400</v>
      </c>
      <c r="BD571" s="35" t="s">
        <v>10856</v>
      </c>
      <c r="BE571" s="28" t="s">
        <v>10273</v>
      </c>
      <c r="BF571" s="28" t="s">
        <v>10273</v>
      </c>
      <c r="BG571" s="28" t="s">
        <v>10274</v>
      </c>
      <c r="BH571" s="28" t="s">
        <v>10273</v>
      </c>
      <c r="BI571" s="28" t="s">
        <v>10273</v>
      </c>
      <c r="BJ571" s="28" t="s">
        <v>10274</v>
      </c>
      <c r="BK571" s="28" t="s">
        <v>10273</v>
      </c>
      <c r="BL571" s="28" t="s">
        <v>10273</v>
      </c>
      <c r="BM571" s="28" t="s">
        <v>10274</v>
      </c>
      <c r="BN571" s="28" t="s">
        <v>10273</v>
      </c>
      <c r="BO571" s="28" t="s">
        <v>10273</v>
      </c>
      <c r="BP571" s="28" t="s">
        <v>10273</v>
      </c>
      <c r="BQ571" s="27" t="s">
        <v>10274</v>
      </c>
      <c r="BR571" s="27" t="s">
        <v>10274</v>
      </c>
      <c r="BS571" s="27" t="s">
        <v>10273</v>
      </c>
      <c r="BT571" s="27" t="s">
        <v>10273</v>
      </c>
      <c r="BU571" s="28" t="s">
        <v>10274</v>
      </c>
      <c r="BV571" s="28" t="s">
        <v>10274</v>
      </c>
      <c r="BW571" s="28" t="s">
        <v>10273</v>
      </c>
      <c r="BX571" s="27" t="s">
        <v>10279</v>
      </c>
      <c r="BY571" s="27" t="s">
        <v>10273</v>
      </c>
      <c r="BZ571" s="27" t="s">
        <v>10274</v>
      </c>
    </row>
    <row r="572" spans="1:78" ht="25.5" customHeight="1" x14ac:dyDescent="0.25">
      <c r="A572" s="27">
        <v>1175</v>
      </c>
      <c r="B572" s="28" t="s">
        <v>15757</v>
      </c>
      <c r="C572" s="28" t="s">
        <v>15758</v>
      </c>
      <c r="D572" s="27" t="s">
        <v>15530</v>
      </c>
      <c r="E572" s="27" t="s">
        <v>15759</v>
      </c>
      <c r="F572" s="27" t="s">
        <v>15760</v>
      </c>
      <c r="G572" s="27" t="s">
        <v>15531</v>
      </c>
      <c r="H572" s="27" t="s">
        <v>6190</v>
      </c>
      <c r="I572" s="27" t="s">
        <v>15754</v>
      </c>
      <c r="J572" s="27" t="s">
        <v>15761</v>
      </c>
      <c r="K572" s="27" t="s">
        <v>15762</v>
      </c>
      <c r="L572" s="29" t="s">
        <v>10272</v>
      </c>
      <c r="M572" s="36" t="s">
        <v>10273</v>
      </c>
      <c r="N572" s="36" t="s">
        <v>10273</v>
      </c>
      <c r="O572" s="36" t="s">
        <v>10274</v>
      </c>
      <c r="P572" s="36" t="s">
        <v>10274</v>
      </c>
      <c r="Q572" s="36" t="s">
        <v>10273</v>
      </c>
      <c r="R572" s="36">
        <v>65</v>
      </c>
      <c r="S572" s="36">
        <v>54</v>
      </c>
      <c r="T572" s="36">
        <v>119</v>
      </c>
      <c r="U572" s="36">
        <v>50</v>
      </c>
      <c r="V572" s="36">
        <v>50</v>
      </c>
      <c r="W572" s="36">
        <v>100</v>
      </c>
      <c r="X572" s="31">
        <v>15</v>
      </c>
      <c r="Y572" s="27" t="s">
        <v>10274</v>
      </c>
      <c r="Z572" s="27" t="s">
        <v>10273</v>
      </c>
      <c r="AA572" s="27" t="s">
        <v>10273</v>
      </c>
      <c r="AB572" s="27" t="s">
        <v>10273</v>
      </c>
      <c r="AC572" s="27" t="s">
        <v>10273</v>
      </c>
      <c r="AD572" s="27" t="s">
        <v>10273</v>
      </c>
      <c r="AE572" s="27" t="s">
        <v>10273</v>
      </c>
      <c r="AF572" s="27" t="s">
        <v>10273</v>
      </c>
      <c r="AG572" s="27" t="s">
        <v>10275</v>
      </c>
      <c r="AH572" s="27" t="s">
        <v>10273</v>
      </c>
      <c r="AI572" s="27" t="s">
        <v>10274</v>
      </c>
      <c r="AJ572" s="27" t="s">
        <v>10273</v>
      </c>
      <c r="AK572" s="27" t="s">
        <v>10273</v>
      </c>
      <c r="AL572" s="27" t="s">
        <v>10275</v>
      </c>
      <c r="AM572" s="32" t="s">
        <v>10275</v>
      </c>
      <c r="AN572" s="32" t="s">
        <v>10275</v>
      </c>
      <c r="AO572" s="32" t="s">
        <v>10275</v>
      </c>
      <c r="AP572" s="33">
        <v>0</v>
      </c>
      <c r="AQ572" s="33">
        <v>0</v>
      </c>
      <c r="AR572" s="33">
        <v>0</v>
      </c>
      <c r="AS572" s="33" t="s">
        <v>10275</v>
      </c>
      <c r="AT572" s="33" t="s">
        <v>10275</v>
      </c>
      <c r="AU572" s="33" t="s">
        <v>10275</v>
      </c>
      <c r="AV572" s="34" t="s">
        <v>10277</v>
      </c>
      <c r="AW572" s="34" t="s">
        <v>10277</v>
      </c>
      <c r="AX572" s="34" t="s">
        <v>10276</v>
      </c>
      <c r="AY572" s="35" t="s">
        <v>10275</v>
      </c>
      <c r="AZ572" s="35" t="s">
        <v>10275</v>
      </c>
      <c r="BA572" s="35" t="s">
        <v>10275</v>
      </c>
      <c r="BB572" s="35" t="s">
        <v>10275</v>
      </c>
      <c r="BC572" s="35" t="s">
        <v>10856</v>
      </c>
      <c r="BD572" s="35" t="s">
        <v>10856</v>
      </c>
      <c r="BE572" s="28" t="s">
        <v>10273</v>
      </c>
      <c r="BF572" s="28" t="s">
        <v>10273</v>
      </c>
      <c r="BG572" s="28" t="s">
        <v>10274</v>
      </c>
      <c r="BH572" s="28" t="s">
        <v>10274</v>
      </c>
      <c r="BI572" s="28" t="s">
        <v>10273</v>
      </c>
      <c r="BJ572" s="28" t="s">
        <v>10274</v>
      </c>
      <c r="BK572" s="28" t="s">
        <v>10273</v>
      </c>
      <c r="BL572" s="28" t="s">
        <v>10274</v>
      </c>
      <c r="BM572" s="28" t="s">
        <v>10273</v>
      </c>
      <c r="BN572" s="28" t="s">
        <v>10273</v>
      </c>
      <c r="BO572" s="28" t="s">
        <v>10273</v>
      </c>
      <c r="BP572" s="28" t="s">
        <v>10273</v>
      </c>
      <c r="BQ572" s="27" t="s">
        <v>10274</v>
      </c>
      <c r="BR572" s="27" t="s">
        <v>10274</v>
      </c>
      <c r="BS572" s="27" t="s">
        <v>10273</v>
      </c>
      <c r="BT572" s="27" t="s">
        <v>10273</v>
      </c>
      <c r="BU572" s="28" t="s">
        <v>10274</v>
      </c>
      <c r="BV572" s="28" t="s">
        <v>10273</v>
      </c>
      <c r="BW572" s="28" t="s">
        <v>10273</v>
      </c>
      <c r="BX572" s="27" t="s">
        <v>10279</v>
      </c>
      <c r="BY572" s="27" t="s">
        <v>10273</v>
      </c>
      <c r="BZ572" s="27" t="s">
        <v>10274</v>
      </c>
    </row>
    <row r="573" spans="1:78" ht="25.5" customHeight="1" x14ac:dyDescent="0.25">
      <c r="A573" s="27">
        <v>1174</v>
      </c>
      <c r="B573" s="28" t="s">
        <v>15750</v>
      </c>
      <c r="C573" s="28" t="s">
        <v>15751</v>
      </c>
      <c r="D573" s="27" t="s">
        <v>15530</v>
      </c>
      <c r="E573" s="27" t="s">
        <v>15752</v>
      </c>
      <c r="F573" s="27" t="s">
        <v>15753</v>
      </c>
      <c r="G573" s="27" t="s">
        <v>15531</v>
      </c>
      <c r="H573" s="27" t="s">
        <v>6190</v>
      </c>
      <c r="I573" s="27" t="s">
        <v>15754</v>
      </c>
      <c r="J573" s="27" t="s">
        <v>15755</v>
      </c>
      <c r="K573" s="27" t="s">
        <v>15756</v>
      </c>
      <c r="L573" s="29" t="s">
        <v>12547</v>
      </c>
      <c r="M573" s="36" t="s">
        <v>10274</v>
      </c>
      <c r="N573" s="36" t="s">
        <v>10274</v>
      </c>
      <c r="O573" s="36" t="s">
        <v>10273</v>
      </c>
      <c r="P573" s="36" t="s">
        <v>10273</v>
      </c>
      <c r="Q573" s="36" t="s">
        <v>10273</v>
      </c>
      <c r="R573" s="36">
        <v>32</v>
      </c>
      <c r="S573" s="36">
        <v>27</v>
      </c>
      <c r="T573" s="36">
        <v>59</v>
      </c>
      <c r="U573" s="36">
        <v>36</v>
      </c>
      <c r="V573" s="36">
        <v>36</v>
      </c>
      <c r="W573" s="36">
        <v>72</v>
      </c>
      <c r="X573" s="31">
        <v>6</v>
      </c>
      <c r="Y573" s="27" t="s">
        <v>10274</v>
      </c>
      <c r="Z573" s="27" t="s">
        <v>10273</v>
      </c>
      <c r="AA573" s="27" t="s">
        <v>10273</v>
      </c>
      <c r="AB573" s="27" t="s">
        <v>10273</v>
      </c>
      <c r="AC573" s="27" t="s">
        <v>10273</v>
      </c>
      <c r="AD573" s="27" t="s">
        <v>10274</v>
      </c>
      <c r="AE573" s="27" t="s">
        <v>10273</v>
      </c>
      <c r="AF573" s="27" t="s">
        <v>10273</v>
      </c>
      <c r="AG573" s="27" t="s">
        <v>10275</v>
      </c>
      <c r="AH573" s="27" t="s">
        <v>10274</v>
      </c>
      <c r="AI573" s="27" t="s">
        <v>10273</v>
      </c>
      <c r="AJ573" s="27" t="s">
        <v>10274</v>
      </c>
      <c r="AK573" s="27" t="s">
        <v>10273</v>
      </c>
      <c r="AL573" s="27" t="s">
        <v>10275</v>
      </c>
      <c r="AM573" s="33" t="s">
        <v>10276</v>
      </c>
      <c r="AN573" s="33" t="s">
        <v>10276</v>
      </c>
      <c r="AO573" s="33" t="s">
        <v>10316</v>
      </c>
      <c r="AP573" s="33">
        <v>5</v>
      </c>
      <c r="AQ573" s="33">
        <v>5</v>
      </c>
      <c r="AR573" s="33">
        <v>0</v>
      </c>
      <c r="AS573" s="33" t="s">
        <v>10275</v>
      </c>
      <c r="AT573" s="33" t="s">
        <v>10275</v>
      </c>
      <c r="AU573" s="33" t="s">
        <v>10275</v>
      </c>
      <c r="AV573" s="34">
        <v>0</v>
      </c>
      <c r="AW573" s="34">
        <v>0</v>
      </c>
      <c r="AX573" s="34">
        <v>0</v>
      </c>
      <c r="AY573" s="35" t="s">
        <v>10278</v>
      </c>
      <c r="AZ573" s="35" t="s">
        <v>10278</v>
      </c>
      <c r="BA573" s="35" t="s">
        <v>10275</v>
      </c>
      <c r="BB573" s="35" t="s">
        <v>10275</v>
      </c>
      <c r="BC573" s="35" t="s">
        <v>10275</v>
      </c>
      <c r="BD573" s="35" t="s">
        <v>10278</v>
      </c>
      <c r="BE573" s="28" t="s">
        <v>10273</v>
      </c>
      <c r="BF573" s="28" t="s">
        <v>10274</v>
      </c>
      <c r="BG573" s="28" t="s">
        <v>10273</v>
      </c>
      <c r="BH573" s="28" t="s">
        <v>10273</v>
      </c>
      <c r="BI573" s="28" t="s">
        <v>10273</v>
      </c>
      <c r="BJ573" s="28" t="s">
        <v>10274</v>
      </c>
      <c r="BK573" s="28" t="s">
        <v>10273</v>
      </c>
      <c r="BL573" s="28" t="s">
        <v>10273</v>
      </c>
      <c r="BM573" s="28" t="s">
        <v>10274</v>
      </c>
      <c r="BN573" s="28" t="s">
        <v>10273</v>
      </c>
      <c r="BO573" s="28" t="s">
        <v>10273</v>
      </c>
      <c r="BP573" s="28" t="s">
        <v>10273</v>
      </c>
      <c r="BQ573" s="27" t="s">
        <v>10274</v>
      </c>
      <c r="BR573" s="27" t="s">
        <v>10273</v>
      </c>
      <c r="BS573" s="27" t="s">
        <v>10273</v>
      </c>
      <c r="BT573" s="27" t="s">
        <v>10273</v>
      </c>
      <c r="BU573" s="28" t="s">
        <v>10274</v>
      </c>
      <c r="BV573" s="28" t="s">
        <v>10273</v>
      </c>
      <c r="BW573" s="28" t="s">
        <v>10273</v>
      </c>
      <c r="BX573" s="27" t="s">
        <v>10279</v>
      </c>
      <c r="BY573" s="27" t="s">
        <v>10273</v>
      </c>
      <c r="BZ573" s="27" t="s">
        <v>10274</v>
      </c>
    </row>
    <row r="574" spans="1:78" ht="25.5" customHeight="1" x14ac:dyDescent="0.25">
      <c r="A574" s="27">
        <v>1176</v>
      </c>
      <c r="B574" s="28" t="s">
        <v>15763</v>
      </c>
      <c r="C574" s="28" t="s">
        <v>15764</v>
      </c>
      <c r="D574" s="27" t="s">
        <v>15530</v>
      </c>
      <c r="E574" s="27" t="s">
        <v>15765</v>
      </c>
      <c r="F574" s="27" t="s">
        <v>15766</v>
      </c>
      <c r="G574" s="27" t="s">
        <v>15531</v>
      </c>
      <c r="H574" s="27" t="s">
        <v>6190</v>
      </c>
      <c r="I574" s="27" t="s">
        <v>15754</v>
      </c>
      <c r="J574" s="27" t="s">
        <v>15767</v>
      </c>
      <c r="K574" s="27" t="s">
        <v>15768</v>
      </c>
      <c r="L574" s="29" t="s">
        <v>10309</v>
      </c>
      <c r="M574" s="36" t="s">
        <v>10273</v>
      </c>
      <c r="N574" s="36" t="s">
        <v>10273</v>
      </c>
      <c r="O574" s="36" t="s">
        <v>10273</v>
      </c>
      <c r="P574" s="36" t="s">
        <v>10273</v>
      </c>
      <c r="Q574" s="36" t="s">
        <v>10274</v>
      </c>
      <c r="R574" s="36">
        <v>93</v>
      </c>
      <c r="S574" s="36">
        <v>136</v>
      </c>
      <c r="T574" s="36">
        <v>229</v>
      </c>
      <c r="U574" s="36">
        <v>99</v>
      </c>
      <c r="V574" s="36">
        <v>126</v>
      </c>
      <c r="W574" s="36">
        <v>225</v>
      </c>
      <c r="X574" s="31">
        <v>15</v>
      </c>
      <c r="Y574" s="27" t="s">
        <v>10274</v>
      </c>
      <c r="Z574" s="27" t="s">
        <v>10274</v>
      </c>
      <c r="AA574" s="27" t="s">
        <v>10273</v>
      </c>
      <c r="AB574" s="27" t="s">
        <v>10273</v>
      </c>
      <c r="AC574" s="27" t="s">
        <v>10273</v>
      </c>
      <c r="AD574" s="27" t="s">
        <v>10273</v>
      </c>
      <c r="AE574" s="27" t="s">
        <v>10273</v>
      </c>
      <c r="AF574" s="27" t="s">
        <v>10273</v>
      </c>
      <c r="AG574" s="27" t="s">
        <v>10275</v>
      </c>
      <c r="AH574" s="27" t="s">
        <v>10273</v>
      </c>
      <c r="AI574" s="27" t="s">
        <v>10273</v>
      </c>
      <c r="AJ574" s="27" t="s">
        <v>10274</v>
      </c>
      <c r="AK574" s="27" t="s">
        <v>10273</v>
      </c>
      <c r="AL574" s="27" t="s">
        <v>10275</v>
      </c>
      <c r="AM574" s="32" t="s">
        <v>10275</v>
      </c>
      <c r="AN574" s="32" t="s">
        <v>10275</v>
      </c>
      <c r="AO574" s="32" t="s">
        <v>10275</v>
      </c>
      <c r="AP574" s="33" t="s">
        <v>10275</v>
      </c>
      <c r="AQ574" s="33" t="s">
        <v>10275</v>
      </c>
      <c r="AR574" s="33" t="s">
        <v>10275</v>
      </c>
      <c r="AS574" s="33" t="s">
        <v>10287</v>
      </c>
      <c r="AT574" s="33" t="s">
        <v>10277</v>
      </c>
      <c r="AU574" s="33" t="s">
        <v>10276</v>
      </c>
      <c r="AV574" s="34">
        <v>0</v>
      </c>
      <c r="AW574" s="34">
        <v>0</v>
      </c>
      <c r="AX574" s="34">
        <v>0</v>
      </c>
      <c r="AY574" s="35" t="s">
        <v>10275</v>
      </c>
      <c r="AZ574" s="35" t="s">
        <v>10275</v>
      </c>
      <c r="BA574" s="35" t="s">
        <v>10275</v>
      </c>
      <c r="BB574" s="35" t="s">
        <v>10278</v>
      </c>
      <c r="BC574" s="35" t="s">
        <v>10275</v>
      </c>
      <c r="BD574" s="35" t="s">
        <v>10278</v>
      </c>
      <c r="BE574" s="28" t="s">
        <v>10273</v>
      </c>
      <c r="BF574" s="28" t="s">
        <v>10273</v>
      </c>
      <c r="BG574" s="28" t="s">
        <v>10273</v>
      </c>
      <c r="BH574" s="28" t="s">
        <v>10274</v>
      </c>
      <c r="BI574" s="28" t="s">
        <v>10273</v>
      </c>
      <c r="BJ574" s="28" t="s">
        <v>10274</v>
      </c>
      <c r="BK574" s="28" t="s">
        <v>10273</v>
      </c>
      <c r="BL574" s="28" t="s">
        <v>10273</v>
      </c>
      <c r="BM574" s="28" t="s">
        <v>10274</v>
      </c>
      <c r="BN574" s="28" t="s">
        <v>10273</v>
      </c>
      <c r="BO574" s="28" t="s">
        <v>10273</v>
      </c>
      <c r="BP574" s="28" t="s">
        <v>10273</v>
      </c>
      <c r="BQ574" s="27" t="s">
        <v>10274</v>
      </c>
      <c r="BR574" s="27" t="s">
        <v>10274</v>
      </c>
      <c r="BS574" s="27" t="s">
        <v>10273</v>
      </c>
      <c r="BT574" s="27" t="s">
        <v>10273</v>
      </c>
      <c r="BU574" s="28" t="s">
        <v>10274</v>
      </c>
      <c r="BV574" s="28" t="s">
        <v>10274</v>
      </c>
      <c r="BW574" s="28" t="s">
        <v>10273</v>
      </c>
      <c r="BX574" s="27" t="s">
        <v>10279</v>
      </c>
      <c r="BY574" s="27" t="s">
        <v>10273</v>
      </c>
      <c r="BZ574" s="27" t="s">
        <v>10274</v>
      </c>
    </row>
    <row r="575" spans="1:78" ht="25.5" customHeight="1" x14ac:dyDescent="0.25">
      <c r="A575" s="27">
        <v>1190</v>
      </c>
      <c r="B575" s="28" t="s">
        <v>15810</v>
      </c>
      <c r="C575" s="28" t="s">
        <v>15811</v>
      </c>
      <c r="D575" s="27" t="s">
        <v>15530</v>
      </c>
      <c r="E575" s="27" t="e">
        <v>#REF!</v>
      </c>
      <c r="F575" s="27" t="e">
        <v>#REF!</v>
      </c>
      <c r="G575" s="27" t="s">
        <v>15531</v>
      </c>
      <c r="H575" s="27" t="s">
        <v>6190</v>
      </c>
      <c r="I575" s="27" t="s">
        <v>15754</v>
      </c>
      <c r="J575" s="27" t="s">
        <v>15812</v>
      </c>
      <c r="K575" s="27" t="s">
        <v>15813</v>
      </c>
      <c r="L575" s="29" t="s">
        <v>10294</v>
      </c>
      <c r="M575" s="36" t="s">
        <v>10274</v>
      </c>
      <c r="N575" s="36" t="s">
        <v>10274</v>
      </c>
      <c r="O575" s="36" t="s">
        <v>10274</v>
      </c>
      <c r="P575" s="36" t="s">
        <v>10273</v>
      </c>
      <c r="Q575" s="36" t="s">
        <v>10273</v>
      </c>
      <c r="R575" s="36">
        <v>61</v>
      </c>
      <c r="S575" s="36">
        <v>66</v>
      </c>
      <c r="T575" s="36">
        <v>127</v>
      </c>
      <c r="U575" s="36">
        <v>74</v>
      </c>
      <c r="V575" s="36">
        <v>61</v>
      </c>
      <c r="W575" s="36">
        <v>135</v>
      </c>
      <c r="X575" s="31">
        <v>11</v>
      </c>
      <c r="Y575" s="27" t="s">
        <v>10274</v>
      </c>
      <c r="Z575" s="27" t="s">
        <v>10274</v>
      </c>
      <c r="AA575" s="27" t="s">
        <v>10273</v>
      </c>
      <c r="AB575" s="27" t="s">
        <v>10273</v>
      </c>
      <c r="AC575" s="27" t="s">
        <v>10273</v>
      </c>
      <c r="AD575" s="27" t="s">
        <v>10274</v>
      </c>
      <c r="AE575" s="27" t="s">
        <v>10273</v>
      </c>
      <c r="AF575" s="27" t="s">
        <v>10273</v>
      </c>
      <c r="AG575" s="27" t="s">
        <v>10275</v>
      </c>
      <c r="AH575" s="27" t="s">
        <v>10273</v>
      </c>
      <c r="AI575" s="27" t="s">
        <v>10274</v>
      </c>
      <c r="AJ575" s="27" t="s">
        <v>10274</v>
      </c>
      <c r="AK575" s="27" t="s">
        <v>10273</v>
      </c>
      <c r="AL575" s="27" t="s">
        <v>10275</v>
      </c>
      <c r="AM575" s="33">
        <v>0</v>
      </c>
      <c r="AN575" s="33">
        <v>0</v>
      </c>
      <c r="AO575" s="33">
        <v>0</v>
      </c>
      <c r="AP575" s="33">
        <v>0</v>
      </c>
      <c r="AQ575" s="33">
        <v>0</v>
      </c>
      <c r="AR575" s="33">
        <v>0</v>
      </c>
      <c r="AS575" s="33" t="s">
        <v>10275</v>
      </c>
      <c r="AT575" s="33" t="s">
        <v>10275</v>
      </c>
      <c r="AU575" s="33" t="s">
        <v>10275</v>
      </c>
      <c r="AV575" s="34" t="s">
        <v>10277</v>
      </c>
      <c r="AW575" s="34" t="s">
        <v>10277</v>
      </c>
      <c r="AX575" s="34" t="s">
        <v>10276</v>
      </c>
      <c r="AY575" s="35" t="s">
        <v>10275</v>
      </c>
      <c r="AZ575" s="35" t="s">
        <v>10275</v>
      </c>
      <c r="BA575" s="35" t="s">
        <v>10275</v>
      </c>
      <c r="BB575" s="35" t="s">
        <v>10275</v>
      </c>
      <c r="BC575" s="35" t="s">
        <v>10856</v>
      </c>
      <c r="BD575" s="35" t="s">
        <v>10856</v>
      </c>
      <c r="BE575" s="28" t="s">
        <v>10273</v>
      </c>
      <c r="BF575" s="28" t="s">
        <v>10273</v>
      </c>
      <c r="BG575" s="28" t="s">
        <v>10274</v>
      </c>
      <c r="BH575" s="28" t="s">
        <v>10274</v>
      </c>
      <c r="BI575" s="28" t="s">
        <v>10273</v>
      </c>
      <c r="BJ575" s="28" t="s">
        <v>10274</v>
      </c>
      <c r="BK575" s="28" t="s">
        <v>10273</v>
      </c>
      <c r="BL575" s="28" t="s">
        <v>10273</v>
      </c>
      <c r="BM575" s="28" t="s">
        <v>10274</v>
      </c>
      <c r="BN575" s="28" t="s">
        <v>10273</v>
      </c>
      <c r="BO575" s="28" t="s">
        <v>10273</v>
      </c>
      <c r="BP575" s="28" t="s">
        <v>10273</v>
      </c>
      <c r="BQ575" s="27" t="s">
        <v>10274</v>
      </c>
      <c r="BR575" s="27" t="s">
        <v>10274</v>
      </c>
      <c r="BS575" s="27" t="s">
        <v>10273</v>
      </c>
      <c r="BT575" s="27" t="s">
        <v>10273</v>
      </c>
      <c r="BU575" s="28" t="s">
        <v>10274</v>
      </c>
      <c r="BV575" s="28" t="s">
        <v>10274</v>
      </c>
      <c r="BW575" s="28" t="s">
        <v>10273</v>
      </c>
      <c r="BX575" s="27" t="s">
        <v>10279</v>
      </c>
      <c r="BY575" s="27" t="s">
        <v>10273</v>
      </c>
      <c r="BZ575" s="27" t="s">
        <v>10274</v>
      </c>
    </row>
    <row r="576" spans="1:78" ht="25.5" customHeight="1" x14ac:dyDescent="0.25">
      <c r="A576" s="27">
        <v>1186</v>
      </c>
      <c r="B576" s="28" t="s">
        <v>15799</v>
      </c>
      <c r="C576" s="28" t="s">
        <v>15800</v>
      </c>
      <c r="D576" s="27" t="s">
        <v>15530</v>
      </c>
      <c r="E576" s="27" t="s">
        <v>15801</v>
      </c>
      <c r="F576" s="27" t="s">
        <v>15802</v>
      </c>
      <c r="G576" s="27" t="s">
        <v>15531</v>
      </c>
      <c r="H576" s="27" t="s">
        <v>6190</v>
      </c>
      <c r="I576" s="27" t="s">
        <v>15754</v>
      </c>
      <c r="J576" s="27" t="s">
        <v>15803</v>
      </c>
      <c r="K576" s="27" t="s">
        <v>15804</v>
      </c>
      <c r="L576" s="29" t="s">
        <v>10309</v>
      </c>
      <c r="M576" s="36" t="s">
        <v>10273</v>
      </c>
      <c r="N576" s="36" t="s">
        <v>10273</v>
      </c>
      <c r="O576" s="36" t="s">
        <v>10273</v>
      </c>
      <c r="P576" s="36" t="s">
        <v>10273</v>
      </c>
      <c r="Q576" s="36" t="s">
        <v>10274</v>
      </c>
      <c r="R576" s="36">
        <v>115</v>
      </c>
      <c r="S576" s="36">
        <v>134</v>
      </c>
      <c r="T576" s="36">
        <v>249</v>
      </c>
      <c r="U576" s="36">
        <v>105</v>
      </c>
      <c r="V576" s="36">
        <v>128</v>
      </c>
      <c r="W576" s="36">
        <v>233</v>
      </c>
      <c r="X576" s="31">
        <v>12</v>
      </c>
      <c r="Y576" s="27" t="s">
        <v>10274</v>
      </c>
      <c r="Z576" s="27" t="s">
        <v>10274</v>
      </c>
      <c r="AA576" s="27" t="s">
        <v>10274</v>
      </c>
      <c r="AB576" s="27" t="s">
        <v>10273</v>
      </c>
      <c r="AC576" s="27" t="s">
        <v>10273</v>
      </c>
      <c r="AD576" s="27" t="s">
        <v>10274</v>
      </c>
      <c r="AE576" s="27" t="s">
        <v>10273</v>
      </c>
      <c r="AF576" s="27" t="s">
        <v>10273</v>
      </c>
      <c r="AG576" s="27" t="s">
        <v>10275</v>
      </c>
      <c r="AH576" s="27" t="s">
        <v>10274</v>
      </c>
      <c r="AI576" s="27" t="s">
        <v>10273</v>
      </c>
      <c r="AJ576" s="27" t="s">
        <v>10273</v>
      </c>
      <c r="AK576" s="27" t="s">
        <v>10273</v>
      </c>
      <c r="AL576" s="27" t="s">
        <v>10275</v>
      </c>
      <c r="AM576" s="32" t="s">
        <v>10275</v>
      </c>
      <c r="AN576" s="32" t="s">
        <v>10275</v>
      </c>
      <c r="AO576" s="32" t="s">
        <v>10275</v>
      </c>
      <c r="AP576" s="33" t="s">
        <v>10275</v>
      </c>
      <c r="AQ576" s="33" t="s">
        <v>10275</v>
      </c>
      <c r="AR576" s="33" t="s">
        <v>10275</v>
      </c>
      <c r="AS576" s="33" t="s">
        <v>10324</v>
      </c>
      <c r="AT576" s="33" t="s">
        <v>10324</v>
      </c>
      <c r="AU576" s="33" t="s">
        <v>10276</v>
      </c>
      <c r="AV576" s="34">
        <v>0</v>
      </c>
      <c r="AW576" s="34">
        <v>0</v>
      </c>
      <c r="AX576" s="34">
        <v>0</v>
      </c>
      <c r="AY576" s="35" t="s">
        <v>10275</v>
      </c>
      <c r="AZ576" s="35" t="s">
        <v>10275</v>
      </c>
      <c r="BA576" s="35" t="s">
        <v>10275</v>
      </c>
      <c r="BB576" s="35" t="s">
        <v>10856</v>
      </c>
      <c r="BC576" s="35" t="s">
        <v>10275</v>
      </c>
      <c r="BD576" s="35" t="s">
        <v>10856</v>
      </c>
      <c r="BE576" s="28" t="s">
        <v>10274</v>
      </c>
      <c r="BF576" s="28" t="s">
        <v>10273</v>
      </c>
      <c r="BG576" s="28" t="s">
        <v>10273</v>
      </c>
      <c r="BH576" s="28" t="s">
        <v>10274</v>
      </c>
      <c r="BI576" s="28" t="s">
        <v>10273</v>
      </c>
      <c r="BJ576" s="28" t="s">
        <v>10274</v>
      </c>
      <c r="BK576" s="28" t="s">
        <v>10273</v>
      </c>
      <c r="BL576" s="28" t="s">
        <v>10273</v>
      </c>
      <c r="BM576" s="28" t="s">
        <v>10274</v>
      </c>
      <c r="BN576" s="28" t="s">
        <v>10273</v>
      </c>
      <c r="BO576" s="28" t="s">
        <v>10273</v>
      </c>
      <c r="BP576" s="28" t="s">
        <v>10273</v>
      </c>
      <c r="BQ576" s="27" t="s">
        <v>10274</v>
      </c>
      <c r="BR576" s="27" t="s">
        <v>10274</v>
      </c>
      <c r="BS576" s="27" t="s">
        <v>10273</v>
      </c>
      <c r="BT576" s="27" t="s">
        <v>10273</v>
      </c>
      <c r="BU576" s="28" t="s">
        <v>10274</v>
      </c>
      <c r="BV576" s="28" t="s">
        <v>10274</v>
      </c>
      <c r="BW576" s="28" t="s">
        <v>10273</v>
      </c>
      <c r="BX576" s="27" t="s">
        <v>10279</v>
      </c>
      <c r="BY576" s="27" t="s">
        <v>10273</v>
      </c>
      <c r="BZ576" s="27" t="s">
        <v>10274</v>
      </c>
    </row>
    <row r="577" spans="1:78" ht="25.5" customHeight="1" x14ac:dyDescent="0.25">
      <c r="A577" s="27">
        <v>1187</v>
      </c>
      <c r="B577" s="28" t="s">
        <v>15805</v>
      </c>
      <c r="C577" s="28" t="s">
        <v>15806</v>
      </c>
      <c r="D577" s="27" t="s">
        <v>15530</v>
      </c>
      <c r="E577" s="27" t="e">
        <v>#REF!</v>
      </c>
      <c r="F577" s="27" t="e">
        <v>#REF!</v>
      </c>
      <c r="G577" s="27" t="s">
        <v>15531</v>
      </c>
      <c r="H577" s="27" t="s">
        <v>6190</v>
      </c>
      <c r="I577" s="27" t="s">
        <v>15754</v>
      </c>
      <c r="J577" s="27" t="s">
        <v>15807</v>
      </c>
      <c r="K577" s="27" t="s">
        <v>15808</v>
      </c>
      <c r="L577" s="29" t="s">
        <v>10272</v>
      </c>
      <c r="M577" s="36" t="s">
        <v>10274</v>
      </c>
      <c r="N577" s="36" t="s">
        <v>10274</v>
      </c>
      <c r="O577" s="36" t="s">
        <v>10274</v>
      </c>
      <c r="P577" s="36" t="s">
        <v>10274</v>
      </c>
      <c r="Q577" s="36" t="s">
        <v>10273</v>
      </c>
      <c r="R577" s="36">
        <v>23</v>
      </c>
      <c r="S577" s="36">
        <v>34</v>
      </c>
      <c r="T577" s="36">
        <v>57</v>
      </c>
      <c r="U577" s="36">
        <v>25</v>
      </c>
      <c r="V577" s="36">
        <v>29</v>
      </c>
      <c r="W577" s="36">
        <v>54</v>
      </c>
      <c r="X577" s="31">
        <v>10</v>
      </c>
      <c r="Y577" s="27" t="s">
        <v>10273</v>
      </c>
      <c r="Z577" s="27" t="s">
        <v>10273</v>
      </c>
      <c r="AA577" s="27" t="s">
        <v>10274</v>
      </c>
      <c r="AB577" s="27" t="s">
        <v>10273</v>
      </c>
      <c r="AC577" s="27" t="s">
        <v>10273</v>
      </c>
      <c r="AD577" s="27" t="s">
        <v>10273</v>
      </c>
      <c r="AE577" s="27" t="s">
        <v>10273</v>
      </c>
      <c r="AF577" s="27" t="s">
        <v>10274</v>
      </c>
      <c r="AG577" s="27" t="s">
        <v>15809</v>
      </c>
      <c r="AH577" s="27" t="s">
        <v>10273</v>
      </c>
      <c r="AI577" s="27" t="s">
        <v>10274</v>
      </c>
      <c r="AJ577" s="27" t="s">
        <v>10273</v>
      </c>
      <c r="AK577" s="27" t="s">
        <v>10273</v>
      </c>
      <c r="AL577" s="27" t="s">
        <v>10275</v>
      </c>
      <c r="AM577" s="33">
        <v>0</v>
      </c>
      <c r="AN577" s="33">
        <v>0</v>
      </c>
      <c r="AO577" s="33">
        <v>0</v>
      </c>
      <c r="AP577" s="33">
        <v>0</v>
      </c>
      <c r="AQ577" s="33">
        <v>0</v>
      </c>
      <c r="AR577" s="33">
        <v>0</v>
      </c>
      <c r="AS577" s="33" t="s">
        <v>10275</v>
      </c>
      <c r="AT577" s="33" t="s">
        <v>10275</v>
      </c>
      <c r="AU577" s="33" t="s">
        <v>10275</v>
      </c>
      <c r="AV577" s="34" t="s">
        <v>10276</v>
      </c>
      <c r="AW577" s="34" t="s">
        <v>10276</v>
      </c>
      <c r="AX577" s="34" t="s">
        <v>10324</v>
      </c>
      <c r="AY577" s="35" t="s">
        <v>10275</v>
      </c>
      <c r="AZ577" s="35" t="s">
        <v>10275</v>
      </c>
      <c r="BA577" s="35" t="s">
        <v>10275</v>
      </c>
      <c r="BB577" s="35" t="s">
        <v>10275</v>
      </c>
      <c r="BC577" s="35" t="s">
        <v>10856</v>
      </c>
      <c r="BD577" s="35" t="s">
        <v>10856</v>
      </c>
      <c r="BE577" s="28" t="s">
        <v>10273</v>
      </c>
      <c r="BF577" s="28" t="s">
        <v>10273</v>
      </c>
      <c r="BG577" s="28" t="s">
        <v>10274</v>
      </c>
      <c r="BH577" s="28" t="s">
        <v>10274</v>
      </c>
      <c r="BI577" s="28" t="s">
        <v>10273</v>
      </c>
      <c r="BJ577" s="28" t="s">
        <v>10274</v>
      </c>
      <c r="BK577" s="28" t="s">
        <v>10273</v>
      </c>
      <c r="BL577" s="28" t="s">
        <v>10274</v>
      </c>
      <c r="BM577" s="28" t="s">
        <v>10273</v>
      </c>
      <c r="BN577" s="28" t="s">
        <v>10273</v>
      </c>
      <c r="BO577" s="28" t="s">
        <v>10273</v>
      </c>
      <c r="BP577" s="28" t="s">
        <v>10273</v>
      </c>
      <c r="BQ577" s="27" t="s">
        <v>10274</v>
      </c>
      <c r="BR577" s="27" t="s">
        <v>10274</v>
      </c>
      <c r="BS577" s="27" t="s">
        <v>10273</v>
      </c>
      <c r="BT577" s="27" t="s">
        <v>10273</v>
      </c>
      <c r="BU577" s="28" t="s">
        <v>10274</v>
      </c>
      <c r="BV577" s="28" t="s">
        <v>10273</v>
      </c>
      <c r="BW577" s="28" t="s">
        <v>10273</v>
      </c>
      <c r="BX577" s="27" t="s">
        <v>10279</v>
      </c>
      <c r="BY577" s="27" t="s">
        <v>10273</v>
      </c>
      <c r="BZ577" s="27" t="s">
        <v>10274</v>
      </c>
    </row>
    <row r="578" spans="1:78" ht="25.5" customHeight="1" x14ac:dyDescent="0.25">
      <c r="A578" s="27">
        <v>1180</v>
      </c>
      <c r="B578" s="28" t="s">
        <v>15783</v>
      </c>
      <c r="C578" s="28" t="s">
        <v>15784</v>
      </c>
      <c r="D578" s="27" t="s">
        <v>15530</v>
      </c>
      <c r="E578" s="27" t="s">
        <v>15785</v>
      </c>
      <c r="F578" s="27" t="s">
        <v>15786</v>
      </c>
      <c r="G578" s="27" t="s">
        <v>15531</v>
      </c>
      <c r="H578" s="27" t="s">
        <v>6190</v>
      </c>
      <c r="I578" s="27" t="s">
        <v>15754</v>
      </c>
      <c r="J578" s="27" t="s">
        <v>15787</v>
      </c>
      <c r="K578" s="27" t="s">
        <v>15788</v>
      </c>
      <c r="L578" s="29" t="s">
        <v>10294</v>
      </c>
      <c r="M578" s="36" t="s">
        <v>10274</v>
      </c>
      <c r="N578" s="36" t="s">
        <v>10274</v>
      </c>
      <c r="O578" s="36" t="s">
        <v>10274</v>
      </c>
      <c r="P578" s="36" t="s">
        <v>10273</v>
      </c>
      <c r="Q578" s="36" t="s">
        <v>10273</v>
      </c>
      <c r="R578" s="36">
        <v>149</v>
      </c>
      <c r="S578" s="36">
        <v>132</v>
      </c>
      <c r="T578" s="36">
        <v>281</v>
      </c>
      <c r="U578" s="36">
        <v>170</v>
      </c>
      <c r="V578" s="36">
        <v>135</v>
      </c>
      <c r="W578" s="36">
        <v>305</v>
      </c>
      <c r="X578" s="31">
        <v>19</v>
      </c>
      <c r="Y578" s="27" t="s">
        <v>10274</v>
      </c>
      <c r="Z578" s="27" t="s">
        <v>10273</v>
      </c>
      <c r="AA578" s="27" t="s">
        <v>10273</v>
      </c>
      <c r="AB578" s="27" t="s">
        <v>10273</v>
      </c>
      <c r="AC578" s="27" t="s">
        <v>10273</v>
      </c>
      <c r="AD578" s="27" t="s">
        <v>10273</v>
      </c>
      <c r="AE578" s="27" t="s">
        <v>10273</v>
      </c>
      <c r="AF578" s="27" t="s">
        <v>10273</v>
      </c>
      <c r="AG578" s="27" t="s">
        <v>10275</v>
      </c>
      <c r="AH578" s="27" t="s">
        <v>10273</v>
      </c>
      <c r="AI578" s="27" t="s">
        <v>10274</v>
      </c>
      <c r="AJ578" s="27" t="s">
        <v>10274</v>
      </c>
      <c r="AK578" s="27" t="s">
        <v>10273</v>
      </c>
      <c r="AL578" s="27" t="s">
        <v>10275</v>
      </c>
      <c r="AM578" s="33">
        <v>0</v>
      </c>
      <c r="AN578" s="33">
        <v>0</v>
      </c>
      <c r="AO578" s="33">
        <v>0</v>
      </c>
      <c r="AP578" s="33">
        <v>3</v>
      </c>
      <c r="AQ578" s="33">
        <v>3</v>
      </c>
      <c r="AR578" s="33">
        <v>0</v>
      </c>
      <c r="AS578" s="33" t="s">
        <v>10275</v>
      </c>
      <c r="AT578" s="33" t="s">
        <v>10275</v>
      </c>
      <c r="AU578" s="33" t="s">
        <v>10275</v>
      </c>
      <c r="AV578" s="34">
        <v>0</v>
      </c>
      <c r="AW578" s="34">
        <v>0</v>
      </c>
      <c r="AX578" s="34">
        <v>0</v>
      </c>
      <c r="AY578" s="35" t="s">
        <v>10275</v>
      </c>
      <c r="AZ578" s="35" t="s">
        <v>10278</v>
      </c>
      <c r="BA578" s="35" t="s">
        <v>10275</v>
      </c>
      <c r="BB578" s="35" t="s">
        <v>10275</v>
      </c>
      <c r="BC578" s="35" t="s">
        <v>10275</v>
      </c>
      <c r="BD578" s="35" t="s">
        <v>10278</v>
      </c>
      <c r="BE578" s="28" t="s">
        <v>10274</v>
      </c>
      <c r="BF578" s="28" t="s">
        <v>10273</v>
      </c>
      <c r="BG578" s="28" t="s">
        <v>10273</v>
      </c>
      <c r="BH578" s="28" t="s">
        <v>10274</v>
      </c>
      <c r="BI578" s="28" t="s">
        <v>10273</v>
      </c>
      <c r="BJ578" s="28" t="s">
        <v>10274</v>
      </c>
      <c r="BK578" s="28" t="s">
        <v>10274</v>
      </c>
      <c r="BL578" s="28" t="s">
        <v>10273</v>
      </c>
      <c r="BM578" s="28" t="s">
        <v>10274</v>
      </c>
      <c r="BN578" s="28" t="s">
        <v>10273</v>
      </c>
      <c r="BO578" s="28" t="s">
        <v>10273</v>
      </c>
      <c r="BP578" s="28" t="s">
        <v>10273</v>
      </c>
      <c r="BQ578" s="27" t="s">
        <v>10274</v>
      </c>
      <c r="BR578" s="27" t="s">
        <v>10274</v>
      </c>
      <c r="BS578" s="27" t="s">
        <v>10273</v>
      </c>
      <c r="BT578" s="27" t="s">
        <v>10273</v>
      </c>
      <c r="BU578" s="28" t="s">
        <v>10274</v>
      </c>
      <c r="BV578" s="28" t="s">
        <v>10274</v>
      </c>
      <c r="BW578" s="28" t="s">
        <v>10273</v>
      </c>
      <c r="BX578" s="27" t="s">
        <v>10279</v>
      </c>
      <c r="BY578" s="27" t="s">
        <v>10273</v>
      </c>
      <c r="BZ578" s="27" t="s">
        <v>10274</v>
      </c>
    </row>
    <row r="579" spans="1:78" ht="25.5" customHeight="1" x14ac:dyDescent="0.25">
      <c r="A579" s="27">
        <v>1181</v>
      </c>
      <c r="B579" s="28" t="s">
        <v>15789</v>
      </c>
      <c r="C579" s="28" t="s">
        <v>15790</v>
      </c>
      <c r="D579" s="27" t="s">
        <v>15530</v>
      </c>
      <c r="E579" s="27" t="s">
        <v>15791</v>
      </c>
      <c r="F579" s="27" t="s">
        <v>15792</v>
      </c>
      <c r="G579" s="27" t="s">
        <v>15531</v>
      </c>
      <c r="H579" s="27" t="s">
        <v>6190</v>
      </c>
      <c r="I579" s="27" t="s">
        <v>15754</v>
      </c>
      <c r="J579" s="27" t="s">
        <v>15787</v>
      </c>
      <c r="K579" s="27" t="s">
        <v>15788</v>
      </c>
      <c r="L579" s="29" t="s">
        <v>10309</v>
      </c>
      <c r="M579" s="36" t="s">
        <v>10273</v>
      </c>
      <c r="N579" s="36" t="s">
        <v>10273</v>
      </c>
      <c r="O579" s="36" t="s">
        <v>10273</v>
      </c>
      <c r="P579" s="36" t="s">
        <v>10274</v>
      </c>
      <c r="Q579" s="36" t="s">
        <v>10274</v>
      </c>
      <c r="R579" s="36">
        <v>98</v>
      </c>
      <c r="S579" s="36">
        <v>112</v>
      </c>
      <c r="T579" s="36">
        <v>210</v>
      </c>
      <c r="U579" s="36">
        <v>79</v>
      </c>
      <c r="V579" s="36">
        <v>111</v>
      </c>
      <c r="W579" s="36">
        <v>190</v>
      </c>
      <c r="X579" s="31">
        <v>11</v>
      </c>
      <c r="Y579" s="27" t="s">
        <v>10274</v>
      </c>
      <c r="Z579" s="27" t="s">
        <v>10274</v>
      </c>
      <c r="AA579" s="27" t="s">
        <v>10273</v>
      </c>
      <c r="AB579" s="27" t="s">
        <v>10273</v>
      </c>
      <c r="AC579" s="27" t="s">
        <v>10273</v>
      </c>
      <c r="AD579" s="27" t="s">
        <v>10273</v>
      </c>
      <c r="AE579" s="27" t="s">
        <v>10273</v>
      </c>
      <c r="AF579" s="27" t="s">
        <v>10273</v>
      </c>
      <c r="AG579" s="27" t="s">
        <v>10275</v>
      </c>
      <c r="AH579" s="27" t="s">
        <v>10273</v>
      </c>
      <c r="AI579" s="27" t="s">
        <v>10273</v>
      </c>
      <c r="AJ579" s="27" t="s">
        <v>10274</v>
      </c>
      <c r="AK579" s="27" t="s">
        <v>10273</v>
      </c>
      <c r="AL579" s="27" t="s">
        <v>10275</v>
      </c>
      <c r="AM579" s="32" t="s">
        <v>10275</v>
      </c>
      <c r="AN579" s="32" t="s">
        <v>10275</v>
      </c>
      <c r="AO579" s="32" t="s">
        <v>10275</v>
      </c>
      <c r="AP579" s="33">
        <v>0</v>
      </c>
      <c r="AQ579" s="33">
        <v>0</v>
      </c>
      <c r="AR579" s="33">
        <v>0</v>
      </c>
      <c r="AS579" s="33">
        <v>0</v>
      </c>
      <c r="AT579" s="33">
        <v>0</v>
      </c>
      <c r="AU579" s="33">
        <v>0</v>
      </c>
      <c r="AV579" s="34" t="s">
        <v>10277</v>
      </c>
      <c r="AW579" s="34" t="s">
        <v>10277</v>
      </c>
      <c r="AX579" s="34" t="s">
        <v>10276</v>
      </c>
      <c r="AY579" s="35" t="s">
        <v>10275</v>
      </c>
      <c r="AZ579" s="35" t="s">
        <v>10275</v>
      </c>
      <c r="BA579" s="35" t="s">
        <v>10275</v>
      </c>
      <c r="BB579" s="35" t="s">
        <v>10275</v>
      </c>
      <c r="BC579" s="35" t="s">
        <v>10856</v>
      </c>
      <c r="BD579" s="35" t="s">
        <v>10856</v>
      </c>
      <c r="BE579" s="28" t="s">
        <v>10274</v>
      </c>
      <c r="BF579" s="28" t="s">
        <v>10273</v>
      </c>
      <c r="BG579" s="28" t="s">
        <v>10273</v>
      </c>
      <c r="BH579" s="28" t="s">
        <v>10274</v>
      </c>
      <c r="BI579" s="28" t="s">
        <v>10273</v>
      </c>
      <c r="BJ579" s="28" t="s">
        <v>10274</v>
      </c>
      <c r="BK579" s="28" t="s">
        <v>10273</v>
      </c>
      <c r="BL579" s="28" t="s">
        <v>10274</v>
      </c>
      <c r="BM579" s="28" t="s">
        <v>10273</v>
      </c>
      <c r="BN579" s="28" t="s">
        <v>10273</v>
      </c>
      <c r="BO579" s="28" t="s">
        <v>10273</v>
      </c>
      <c r="BP579" s="28" t="s">
        <v>10273</v>
      </c>
      <c r="BQ579" s="27" t="s">
        <v>10274</v>
      </c>
      <c r="BR579" s="27" t="s">
        <v>10274</v>
      </c>
      <c r="BS579" s="27" t="s">
        <v>10273</v>
      </c>
      <c r="BT579" s="27" t="s">
        <v>10273</v>
      </c>
      <c r="BU579" s="28" t="s">
        <v>10273</v>
      </c>
      <c r="BV579" s="28" t="s">
        <v>10274</v>
      </c>
      <c r="BW579" s="28" t="s">
        <v>10273</v>
      </c>
      <c r="BX579" s="27" t="s">
        <v>10279</v>
      </c>
      <c r="BY579" s="27" t="s">
        <v>10273</v>
      </c>
      <c r="BZ579" s="27" t="s">
        <v>10273</v>
      </c>
    </row>
    <row r="580" spans="1:78" ht="25.5" customHeight="1" x14ac:dyDescent="0.25">
      <c r="A580" s="27">
        <v>1440</v>
      </c>
      <c r="B580" s="28" t="s">
        <v>17009</v>
      </c>
      <c r="C580" s="28" t="s">
        <v>17010</v>
      </c>
      <c r="D580" s="27" t="s">
        <v>15530</v>
      </c>
      <c r="E580" s="27" t="s">
        <v>17011</v>
      </c>
      <c r="F580" s="27" t="s">
        <v>17012</v>
      </c>
      <c r="G580" s="27" t="s">
        <v>15531</v>
      </c>
      <c r="H580" s="27" t="s">
        <v>6190</v>
      </c>
      <c r="I580" s="27" t="s">
        <v>15754</v>
      </c>
      <c r="J580" s="27" t="s">
        <v>17013</v>
      </c>
      <c r="K580" s="27" t="s">
        <v>17014</v>
      </c>
      <c r="L580" s="29" t="s">
        <v>10309</v>
      </c>
      <c r="M580" s="36" t="s">
        <v>10273</v>
      </c>
      <c r="N580" s="36" t="s">
        <v>10273</v>
      </c>
      <c r="O580" s="36" t="s">
        <v>10273</v>
      </c>
      <c r="P580" s="36" t="s">
        <v>10274</v>
      </c>
      <c r="Q580" s="36" t="s">
        <v>10274</v>
      </c>
      <c r="R580" s="36">
        <v>54</v>
      </c>
      <c r="S580" s="36">
        <v>47</v>
      </c>
      <c r="T580" s="36">
        <v>101</v>
      </c>
      <c r="U580" s="36">
        <v>47</v>
      </c>
      <c r="V580" s="36">
        <v>46</v>
      </c>
      <c r="W580" s="36">
        <v>93</v>
      </c>
      <c r="X580" s="31">
        <v>11</v>
      </c>
      <c r="Y580" s="27" t="s">
        <v>10274</v>
      </c>
      <c r="Z580" s="27" t="s">
        <v>10273</v>
      </c>
      <c r="AA580" s="27" t="s">
        <v>10273</v>
      </c>
      <c r="AB580" s="27" t="s">
        <v>10273</v>
      </c>
      <c r="AC580" s="27" t="s">
        <v>10273</v>
      </c>
      <c r="AD580" s="27" t="s">
        <v>10274</v>
      </c>
      <c r="AE580" s="27" t="s">
        <v>10273</v>
      </c>
      <c r="AF580" s="27" t="s">
        <v>10273</v>
      </c>
      <c r="AG580" s="27" t="s">
        <v>10275</v>
      </c>
      <c r="AH580" s="27" t="s">
        <v>10273</v>
      </c>
      <c r="AI580" s="27" t="s">
        <v>10273</v>
      </c>
      <c r="AJ580" s="27" t="s">
        <v>10274</v>
      </c>
      <c r="AK580" s="27" t="s">
        <v>10273</v>
      </c>
      <c r="AL580" s="27" t="s">
        <v>10275</v>
      </c>
      <c r="AM580" s="32" t="s">
        <v>10275</v>
      </c>
      <c r="AN580" s="32" t="s">
        <v>10275</v>
      </c>
      <c r="AO580" s="32" t="s">
        <v>10275</v>
      </c>
      <c r="AP580" s="33">
        <v>0</v>
      </c>
      <c r="AQ580" s="33">
        <v>0</v>
      </c>
      <c r="AR580" s="33">
        <v>0</v>
      </c>
      <c r="AS580" s="33">
        <v>0</v>
      </c>
      <c r="AT580" s="33">
        <v>0</v>
      </c>
      <c r="AU580" s="33">
        <v>0</v>
      </c>
      <c r="AV580" s="34" t="s">
        <v>10324</v>
      </c>
      <c r="AW580" s="34" t="s">
        <v>10345</v>
      </c>
      <c r="AX580" s="34" t="s">
        <v>10276</v>
      </c>
      <c r="AY580" s="35" t="s">
        <v>10275</v>
      </c>
      <c r="AZ580" s="35" t="s">
        <v>10275</v>
      </c>
      <c r="BA580" s="35" t="s">
        <v>10275</v>
      </c>
      <c r="BB580" s="35" t="s">
        <v>10275</v>
      </c>
      <c r="BC580" s="35" t="s">
        <v>10856</v>
      </c>
      <c r="BD580" s="35" t="s">
        <v>10856</v>
      </c>
      <c r="BE580" s="28" t="s">
        <v>10273</v>
      </c>
      <c r="BF580" s="28" t="s">
        <v>10273</v>
      </c>
      <c r="BG580" s="28" t="s">
        <v>10274</v>
      </c>
      <c r="BH580" s="28" t="s">
        <v>10274</v>
      </c>
      <c r="BI580" s="28" t="s">
        <v>10273</v>
      </c>
      <c r="BJ580" s="28" t="s">
        <v>10274</v>
      </c>
      <c r="BK580" s="28" t="s">
        <v>10273</v>
      </c>
      <c r="BL580" s="28" t="s">
        <v>10274</v>
      </c>
      <c r="BM580" s="28" t="s">
        <v>10273</v>
      </c>
      <c r="BN580" s="28" t="s">
        <v>10273</v>
      </c>
      <c r="BO580" s="28" t="s">
        <v>10273</v>
      </c>
      <c r="BP580" s="28" t="s">
        <v>10273</v>
      </c>
      <c r="BQ580" s="27" t="s">
        <v>10274</v>
      </c>
      <c r="BR580" s="27" t="s">
        <v>10274</v>
      </c>
      <c r="BS580" s="27" t="s">
        <v>10273</v>
      </c>
      <c r="BT580" s="27" t="s">
        <v>10273</v>
      </c>
      <c r="BU580" s="28" t="s">
        <v>10274</v>
      </c>
      <c r="BV580" s="28" t="s">
        <v>10274</v>
      </c>
      <c r="BW580" s="28" t="s">
        <v>10273</v>
      </c>
      <c r="BX580" s="27" t="s">
        <v>10279</v>
      </c>
      <c r="BY580" s="27" t="s">
        <v>10273</v>
      </c>
      <c r="BZ580" s="27" t="s">
        <v>10274</v>
      </c>
    </row>
    <row r="581" spans="1:78" ht="25.5" customHeight="1" x14ac:dyDescent="0.25">
      <c r="A581" s="27">
        <v>1179</v>
      </c>
      <c r="B581" s="28" t="s">
        <v>15777</v>
      </c>
      <c r="C581" s="28" t="s">
        <v>15778</v>
      </c>
      <c r="D581" s="27" t="s">
        <v>15530</v>
      </c>
      <c r="E581" s="27" t="s">
        <v>15779</v>
      </c>
      <c r="F581" s="27" t="s">
        <v>15780</v>
      </c>
      <c r="G581" s="27" t="s">
        <v>15531</v>
      </c>
      <c r="H581" s="27" t="s">
        <v>6190</v>
      </c>
      <c r="I581" s="27" t="s">
        <v>15754</v>
      </c>
      <c r="J581" s="27" t="s">
        <v>15781</v>
      </c>
      <c r="K581" s="27" t="s">
        <v>15782</v>
      </c>
      <c r="L581" s="29" t="s">
        <v>10272</v>
      </c>
      <c r="M581" s="36" t="s">
        <v>10274</v>
      </c>
      <c r="N581" s="36" t="s">
        <v>10274</v>
      </c>
      <c r="O581" s="36" t="s">
        <v>10274</v>
      </c>
      <c r="P581" s="36" t="s">
        <v>10274</v>
      </c>
      <c r="Q581" s="36" t="s">
        <v>10273</v>
      </c>
      <c r="R581" s="36">
        <v>71</v>
      </c>
      <c r="S581" s="36">
        <v>92</v>
      </c>
      <c r="T581" s="36">
        <v>163</v>
      </c>
      <c r="U581" s="36">
        <v>71</v>
      </c>
      <c r="V581" s="36">
        <v>105</v>
      </c>
      <c r="W581" s="36">
        <v>176</v>
      </c>
      <c r="X581" s="31">
        <v>10</v>
      </c>
      <c r="Y581" s="27" t="s">
        <v>10274</v>
      </c>
      <c r="Z581" s="27" t="s">
        <v>10274</v>
      </c>
      <c r="AA581" s="27" t="s">
        <v>10273</v>
      </c>
      <c r="AB581" s="27" t="s">
        <v>10273</v>
      </c>
      <c r="AC581" s="27" t="s">
        <v>10273</v>
      </c>
      <c r="AD581" s="27" t="s">
        <v>10274</v>
      </c>
      <c r="AE581" s="27" t="s">
        <v>10273</v>
      </c>
      <c r="AF581" s="27" t="s">
        <v>10273</v>
      </c>
      <c r="AG581" s="27" t="s">
        <v>10275</v>
      </c>
      <c r="AH581" s="27" t="s">
        <v>10273</v>
      </c>
      <c r="AI581" s="27" t="s">
        <v>10274</v>
      </c>
      <c r="AJ581" s="27" t="s">
        <v>10274</v>
      </c>
      <c r="AK581" s="27" t="s">
        <v>10273</v>
      </c>
      <c r="AL581" s="27" t="s">
        <v>10275</v>
      </c>
      <c r="AM581" s="33" t="s">
        <v>10286</v>
      </c>
      <c r="AN581" s="33" t="s">
        <v>10286</v>
      </c>
      <c r="AO581" s="33" t="s">
        <v>10276</v>
      </c>
      <c r="AP581" s="33">
        <v>0</v>
      </c>
      <c r="AQ581" s="33">
        <v>0</v>
      </c>
      <c r="AR581" s="33">
        <v>0</v>
      </c>
      <c r="AS581" s="33" t="s">
        <v>10275</v>
      </c>
      <c r="AT581" s="33" t="s">
        <v>10275</v>
      </c>
      <c r="AU581" s="33" t="s">
        <v>10275</v>
      </c>
      <c r="AV581" s="34" t="s">
        <v>10316</v>
      </c>
      <c r="AW581" s="34" t="s">
        <v>10316</v>
      </c>
      <c r="AX581" s="34" t="s">
        <v>10276</v>
      </c>
      <c r="AY581" s="35" t="s">
        <v>10278</v>
      </c>
      <c r="AZ581" s="35" t="s">
        <v>10275</v>
      </c>
      <c r="BA581" s="35" t="s">
        <v>10275</v>
      </c>
      <c r="BB581" s="35" t="s">
        <v>10275</v>
      </c>
      <c r="BC581" s="35" t="s">
        <v>10278</v>
      </c>
      <c r="BD581" s="35" t="s">
        <v>10278</v>
      </c>
      <c r="BE581" s="28" t="s">
        <v>10274</v>
      </c>
      <c r="BF581" s="28" t="s">
        <v>10273</v>
      </c>
      <c r="BG581" s="28" t="s">
        <v>10274</v>
      </c>
      <c r="BH581" s="28" t="s">
        <v>10274</v>
      </c>
      <c r="BI581" s="28" t="s">
        <v>10273</v>
      </c>
      <c r="BJ581" s="28" t="s">
        <v>10274</v>
      </c>
      <c r="BK581" s="28" t="s">
        <v>10273</v>
      </c>
      <c r="BL581" s="28" t="s">
        <v>10273</v>
      </c>
      <c r="BM581" s="28" t="s">
        <v>10274</v>
      </c>
      <c r="BN581" s="28" t="s">
        <v>10273</v>
      </c>
      <c r="BO581" s="28" t="s">
        <v>10273</v>
      </c>
      <c r="BP581" s="28" t="s">
        <v>10273</v>
      </c>
      <c r="BQ581" s="27" t="s">
        <v>10274</v>
      </c>
      <c r="BR581" s="27" t="s">
        <v>10274</v>
      </c>
      <c r="BS581" s="27" t="s">
        <v>10273</v>
      </c>
      <c r="BT581" s="27" t="s">
        <v>10273</v>
      </c>
      <c r="BU581" s="28" t="s">
        <v>10273</v>
      </c>
      <c r="BV581" s="28" t="s">
        <v>10274</v>
      </c>
      <c r="BW581" s="28" t="s">
        <v>10273</v>
      </c>
      <c r="BX581" s="27" t="s">
        <v>10279</v>
      </c>
      <c r="BY581" s="27" t="s">
        <v>10273</v>
      </c>
      <c r="BZ581" s="27" t="s">
        <v>10274</v>
      </c>
    </row>
    <row r="582" spans="1:78" ht="25.5" customHeight="1" x14ac:dyDescent="0.25">
      <c r="A582" s="27">
        <v>851</v>
      </c>
      <c r="B582" s="28" t="s">
        <v>14355</v>
      </c>
      <c r="C582" s="28" t="s">
        <v>14356</v>
      </c>
      <c r="D582" s="27" t="s">
        <v>14072</v>
      </c>
      <c r="E582" s="27" t="s">
        <v>14357</v>
      </c>
      <c r="F582" s="27" t="s">
        <v>14358</v>
      </c>
      <c r="G582" s="27" t="s">
        <v>14075</v>
      </c>
      <c r="H582" s="27" t="s">
        <v>4471</v>
      </c>
      <c r="I582" s="27" t="s">
        <v>14334</v>
      </c>
      <c r="J582" s="27" t="s">
        <v>14359</v>
      </c>
      <c r="K582" s="27" t="s">
        <v>14360</v>
      </c>
      <c r="L582" s="29" t="s">
        <v>10272</v>
      </c>
      <c r="M582" s="36" t="s">
        <v>10274</v>
      </c>
      <c r="N582" s="36" t="s">
        <v>10274</v>
      </c>
      <c r="O582" s="36" t="s">
        <v>10274</v>
      </c>
      <c r="P582" s="36" t="s">
        <v>10274</v>
      </c>
      <c r="Q582" s="36" t="s">
        <v>10273</v>
      </c>
      <c r="R582" s="36">
        <v>22</v>
      </c>
      <c r="S582" s="36">
        <v>28</v>
      </c>
      <c r="T582" s="36">
        <v>50</v>
      </c>
      <c r="U582" s="36">
        <v>16</v>
      </c>
      <c r="V582" s="36">
        <v>26</v>
      </c>
      <c r="W582" s="36">
        <v>42</v>
      </c>
      <c r="X582" s="31">
        <v>8</v>
      </c>
      <c r="Y582" s="27" t="s">
        <v>10274</v>
      </c>
      <c r="Z582" s="27" t="s">
        <v>10273</v>
      </c>
      <c r="AA582" s="27" t="s">
        <v>10273</v>
      </c>
      <c r="AB582" s="27" t="s">
        <v>10273</v>
      </c>
      <c r="AC582" s="27" t="s">
        <v>10273</v>
      </c>
      <c r="AD582" s="27" t="s">
        <v>10273</v>
      </c>
      <c r="AE582" s="27" t="s">
        <v>10273</v>
      </c>
      <c r="AF582" s="27" t="s">
        <v>10274</v>
      </c>
      <c r="AG582" s="27" t="s">
        <v>14361</v>
      </c>
      <c r="AH582" s="27" t="s">
        <v>10273</v>
      </c>
      <c r="AI582" s="27" t="s">
        <v>10274</v>
      </c>
      <c r="AJ582" s="27" t="s">
        <v>10274</v>
      </c>
      <c r="AK582" s="27" t="s">
        <v>10273</v>
      </c>
      <c r="AL582" s="27" t="s">
        <v>10275</v>
      </c>
      <c r="AM582" s="33">
        <v>0</v>
      </c>
      <c r="AN582" s="33">
        <v>0</v>
      </c>
      <c r="AO582" s="33">
        <v>0</v>
      </c>
      <c r="AP582" s="33">
        <v>0</v>
      </c>
      <c r="AQ582" s="33">
        <v>0</v>
      </c>
      <c r="AR582" s="33">
        <v>0</v>
      </c>
      <c r="AS582" s="33" t="s">
        <v>10275</v>
      </c>
      <c r="AT582" s="33" t="s">
        <v>10275</v>
      </c>
      <c r="AU582" s="33" t="s">
        <v>10275</v>
      </c>
      <c r="AV582" s="34" t="s">
        <v>10316</v>
      </c>
      <c r="AW582" s="34" t="s">
        <v>10316</v>
      </c>
      <c r="AX582" s="34" t="s">
        <v>10276</v>
      </c>
      <c r="AY582" s="35" t="s">
        <v>10275</v>
      </c>
      <c r="AZ582" s="35" t="s">
        <v>10275</v>
      </c>
      <c r="BA582" s="35" t="s">
        <v>10275</v>
      </c>
      <c r="BB582" s="35" t="s">
        <v>10275</v>
      </c>
      <c r="BC582" s="35" t="s">
        <v>10856</v>
      </c>
      <c r="BD582" s="35" t="s">
        <v>10856</v>
      </c>
      <c r="BE582" s="28" t="s">
        <v>10273</v>
      </c>
      <c r="BF582" s="28" t="s">
        <v>10273</v>
      </c>
      <c r="BG582" s="28" t="s">
        <v>10274</v>
      </c>
      <c r="BH582" s="28" t="s">
        <v>10274</v>
      </c>
      <c r="BI582" s="28" t="s">
        <v>10273</v>
      </c>
      <c r="BJ582" s="28" t="s">
        <v>10274</v>
      </c>
      <c r="BK582" s="28" t="s">
        <v>10273</v>
      </c>
      <c r="BL582" s="28" t="s">
        <v>10273</v>
      </c>
      <c r="BM582" s="28" t="s">
        <v>10274</v>
      </c>
      <c r="BN582" s="28" t="s">
        <v>10273</v>
      </c>
      <c r="BO582" s="28" t="s">
        <v>10273</v>
      </c>
      <c r="BP582" s="28" t="s">
        <v>10273</v>
      </c>
      <c r="BQ582" s="27" t="s">
        <v>10274</v>
      </c>
      <c r="BR582" s="27" t="s">
        <v>10274</v>
      </c>
      <c r="BS582" s="27" t="s">
        <v>10273</v>
      </c>
      <c r="BT582" s="27" t="s">
        <v>10273</v>
      </c>
      <c r="BU582" s="28" t="s">
        <v>10273</v>
      </c>
      <c r="BV582" s="28" t="s">
        <v>10274</v>
      </c>
      <c r="BW582" s="28" t="s">
        <v>10273</v>
      </c>
      <c r="BX582" s="27" t="s">
        <v>10279</v>
      </c>
      <c r="BY582" s="27" t="s">
        <v>10273</v>
      </c>
      <c r="BZ582" s="27" t="s">
        <v>10274</v>
      </c>
    </row>
    <row r="583" spans="1:78" ht="25.5" customHeight="1" x14ac:dyDescent="0.25">
      <c r="A583" s="27">
        <v>866</v>
      </c>
      <c r="B583" s="28" t="s">
        <v>14399</v>
      </c>
      <c r="C583" s="28" t="s">
        <v>14400</v>
      </c>
      <c r="D583" s="27" t="s">
        <v>14072</v>
      </c>
      <c r="E583" s="27" t="s">
        <v>14401</v>
      </c>
      <c r="F583" s="27" t="s">
        <v>14402</v>
      </c>
      <c r="G583" s="27" t="s">
        <v>14075</v>
      </c>
      <c r="H583" s="27" t="s">
        <v>4471</v>
      </c>
      <c r="I583" s="27" t="s">
        <v>14334</v>
      </c>
      <c r="J583" s="27" t="s">
        <v>14403</v>
      </c>
      <c r="K583" s="27" t="s">
        <v>14404</v>
      </c>
      <c r="L583" s="29" t="s">
        <v>10294</v>
      </c>
      <c r="M583" s="36" t="s">
        <v>10274</v>
      </c>
      <c r="N583" s="36" t="s">
        <v>10274</v>
      </c>
      <c r="O583" s="36" t="s">
        <v>10274</v>
      </c>
      <c r="P583" s="36" t="s">
        <v>10273</v>
      </c>
      <c r="Q583" s="36" t="s">
        <v>10273</v>
      </c>
      <c r="R583" s="36">
        <v>42</v>
      </c>
      <c r="S583" s="36">
        <v>26</v>
      </c>
      <c r="T583" s="36">
        <v>68</v>
      </c>
      <c r="U583" s="36">
        <v>38</v>
      </c>
      <c r="V583" s="36">
        <v>33</v>
      </c>
      <c r="W583" s="36">
        <v>71</v>
      </c>
      <c r="X583" s="31">
        <v>5</v>
      </c>
      <c r="Y583" s="27" t="s">
        <v>10273</v>
      </c>
      <c r="Z583" s="27" t="s">
        <v>10273</v>
      </c>
      <c r="AA583" s="27" t="s">
        <v>10274</v>
      </c>
      <c r="AB583" s="27" t="s">
        <v>10273</v>
      </c>
      <c r="AC583" s="27" t="s">
        <v>10273</v>
      </c>
      <c r="AD583" s="27" t="s">
        <v>10273</v>
      </c>
      <c r="AE583" s="27" t="s">
        <v>10273</v>
      </c>
      <c r="AF583" s="27" t="s">
        <v>10273</v>
      </c>
      <c r="AG583" s="27" t="s">
        <v>10275</v>
      </c>
      <c r="AH583" s="27" t="s">
        <v>10273</v>
      </c>
      <c r="AI583" s="27" t="s">
        <v>10273</v>
      </c>
      <c r="AJ583" s="27" t="s">
        <v>10274</v>
      </c>
      <c r="AK583" s="27" t="s">
        <v>10273</v>
      </c>
      <c r="AL583" s="27" t="s">
        <v>10275</v>
      </c>
      <c r="AM583" s="33">
        <v>0</v>
      </c>
      <c r="AN583" s="33">
        <v>0</v>
      </c>
      <c r="AO583" s="33">
        <v>0</v>
      </c>
      <c r="AP583" s="33">
        <v>0</v>
      </c>
      <c r="AQ583" s="33">
        <v>0</v>
      </c>
      <c r="AR583" s="33">
        <v>0</v>
      </c>
      <c r="AS583" s="33" t="s">
        <v>10275</v>
      </c>
      <c r="AT583" s="33" t="s">
        <v>10275</v>
      </c>
      <c r="AU583" s="33" t="s">
        <v>10275</v>
      </c>
      <c r="AV583" s="34" t="s">
        <v>10323</v>
      </c>
      <c r="AW583" s="34" t="s">
        <v>10323</v>
      </c>
      <c r="AX583" s="34" t="s">
        <v>10276</v>
      </c>
      <c r="AY583" s="35" t="s">
        <v>10275</v>
      </c>
      <c r="AZ583" s="35" t="s">
        <v>10275</v>
      </c>
      <c r="BA583" s="35" t="s">
        <v>10275</v>
      </c>
      <c r="BB583" s="35" t="s">
        <v>10275</v>
      </c>
      <c r="BC583" s="35" t="s">
        <v>10856</v>
      </c>
      <c r="BD583" s="35" t="s">
        <v>10856</v>
      </c>
      <c r="BE583" s="28" t="s">
        <v>10273</v>
      </c>
      <c r="BF583" s="28" t="s">
        <v>10273</v>
      </c>
      <c r="BG583" s="28" t="s">
        <v>10273</v>
      </c>
      <c r="BH583" s="28" t="s">
        <v>10274</v>
      </c>
      <c r="BI583" s="28" t="s">
        <v>10273</v>
      </c>
      <c r="BJ583" s="28" t="s">
        <v>10274</v>
      </c>
      <c r="BK583" s="28" t="s">
        <v>10273</v>
      </c>
      <c r="BL583" s="28" t="s">
        <v>10273</v>
      </c>
      <c r="BM583" s="28" t="s">
        <v>10274</v>
      </c>
      <c r="BN583" s="28" t="s">
        <v>10273</v>
      </c>
      <c r="BO583" s="28" t="s">
        <v>10273</v>
      </c>
      <c r="BP583" s="28" t="s">
        <v>10273</v>
      </c>
      <c r="BQ583" s="27" t="s">
        <v>10274</v>
      </c>
      <c r="BR583" s="27" t="s">
        <v>10273</v>
      </c>
      <c r="BS583" s="27" t="s">
        <v>10273</v>
      </c>
      <c r="BT583" s="27" t="s">
        <v>10274</v>
      </c>
      <c r="BU583" s="28" t="s">
        <v>10273</v>
      </c>
      <c r="BV583" s="28" t="s">
        <v>10274</v>
      </c>
      <c r="BW583" s="28" t="s">
        <v>10273</v>
      </c>
      <c r="BX583" s="27" t="s">
        <v>10279</v>
      </c>
      <c r="BY583" s="27" t="s">
        <v>10273</v>
      </c>
      <c r="BZ583" s="27" t="s">
        <v>10274</v>
      </c>
    </row>
    <row r="584" spans="1:78" ht="25.5" customHeight="1" x14ac:dyDescent="0.25">
      <c r="A584" s="27">
        <v>868</v>
      </c>
      <c r="B584" s="28" t="s">
        <v>14405</v>
      </c>
      <c r="C584" s="28" t="s">
        <v>14406</v>
      </c>
      <c r="D584" s="27" t="s">
        <v>14072</v>
      </c>
      <c r="E584" s="27" t="s">
        <v>14407</v>
      </c>
      <c r="F584" s="27" t="s">
        <v>14408</v>
      </c>
      <c r="G584" s="27" t="s">
        <v>14075</v>
      </c>
      <c r="H584" s="27" t="s">
        <v>4471</v>
      </c>
      <c r="I584" s="27" t="s">
        <v>14334</v>
      </c>
      <c r="J584" s="27" t="s">
        <v>14409</v>
      </c>
      <c r="K584" s="27" t="s">
        <v>14410</v>
      </c>
      <c r="L584" s="29" t="s">
        <v>10272</v>
      </c>
      <c r="M584" s="36" t="s">
        <v>10274</v>
      </c>
      <c r="N584" s="36" t="s">
        <v>10274</v>
      </c>
      <c r="O584" s="36" t="s">
        <v>10274</v>
      </c>
      <c r="P584" s="36" t="s">
        <v>10274</v>
      </c>
      <c r="Q584" s="36" t="s">
        <v>10273</v>
      </c>
      <c r="R584" s="36">
        <v>95</v>
      </c>
      <c r="S584" s="36">
        <v>92</v>
      </c>
      <c r="T584" s="36">
        <v>187</v>
      </c>
      <c r="U584" s="36">
        <v>96</v>
      </c>
      <c r="V584" s="36">
        <v>95</v>
      </c>
      <c r="W584" s="36">
        <v>191</v>
      </c>
      <c r="X584" s="31">
        <v>12</v>
      </c>
      <c r="Y584" s="27" t="s">
        <v>10273</v>
      </c>
      <c r="Z584" s="27" t="s">
        <v>10273</v>
      </c>
      <c r="AA584" s="27" t="s">
        <v>10274</v>
      </c>
      <c r="AB584" s="27" t="s">
        <v>10273</v>
      </c>
      <c r="AC584" s="27" t="s">
        <v>10273</v>
      </c>
      <c r="AD584" s="27" t="s">
        <v>10273</v>
      </c>
      <c r="AE584" s="27" t="s">
        <v>10273</v>
      </c>
      <c r="AF584" s="27" t="s">
        <v>10273</v>
      </c>
      <c r="AG584" s="27" t="s">
        <v>10275</v>
      </c>
      <c r="AH584" s="27" t="s">
        <v>10273</v>
      </c>
      <c r="AI584" s="27" t="s">
        <v>10273</v>
      </c>
      <c r="AJ584" s="27" t="s">
        <v>10274</v>
      </c>
      <c r="AK584" s="27" t="s">
        <v>10273</v>
      </c>
      <c r="AL584" s="27" t="s">
        <v>10275</v>
      </c>
      <c r="AM584" s="33">
        <v>0</v>
      </c>
      <c r="AN584" s="33">
        <v>0</v>
      </c>
      <c r="AO584" s="33">
        <v>0</v>
      </c>
      <c r="AP584" s="33">
        <v>0</v>
      </c>
      <c r="AQ584" s="33">
        <v>0</v>
      </c>
      <c r="AR584" s="33">
        <v>8</v>
      </c>
      <c r="AS584" s="33" t="s">
        <v>10275</v>
      </c>
      <c r="AT584" s="33" t="s">
        <v>10275</v>
      </c>
      <c r="AU584" s="33" t="s">
        <v>10275</v>
      </c>
      <c r="AV584" s="34">
        <v>0</v>
      </c>
      <c r="AW584" s="34">
        <v>0</v>
      </c>
      <c r="AX584" s="34">
        <v>0</v>
      </c>
      <c r="AY584" s="35" t="s">
        <v>10275</v>
      </c>
      <c r="AZ584" s="35" t="s">
        <v>10856</v>
      </c>
      <c r="BA584" s="35" t="s">
        <v>10856</v>
      </c>
      <c r="BB584" s="35" t="s">
        <v>10275</v>
      </c>
      <c r="BC584" s="35" t="s">
        <v>10275</v>
      </c>
      <c r="BD584" s="35" t="s">
        <v>10856</v>
      </c>
      <c r="BE584" s="28" t="s">
        <v>10274</v>
      </c>
      <c r="BF584" s="28" t="s">
        <v>10273</v>
      </c>
      <c r="BG584" s="28" t="s">
        <v>10273</v>
      </c>
      <c r="BH584" s="28" t="s">
        <v>10273</v>
      </c>
      <c r="BI584" s="28" t="s">
        <v>10273</v>
      </c>
      <c r="BJ584" s="28" t="s">
        <v>10274</v>
      </c>
      <c r="BK584" s="28" t="s">
        <v>10273</v>
      </c>
      <c r="BL584" s="28" t="s">
        <v>10273</v>
      </c>
      <c r="BM584" s="28" t="s">
        <v>10274</v>
      </c>
      <c r="BN584" s="28" t="s">
        <v>10273</v>
      </c>
      <c r="BO584" s="28" t="s">
        <v>10273</v>
      </c>
      <c r="BP584" s="28" t="s">
        <v>10273</v>
      </c>
      <c r="BQ584" s="27" t="s">
        <v>10274</v>
      </c>
      <c r="BR584" s="27" t="s">
        <v>10273</v>
      </c>
      <c r="BS584" s="27" t="s">
        <v>10273</v>
      </c>
      <c r="BT584" s="27" t="s">
        <v>10273</v>
      </c>
      <c r="BU584" s="28" t="s">
        <v>10273</v>
      </c>
      <c r="BV584" s="28" t="s">
        <v>10274</v>
      </c>
      <c r="BW584" s="28" t="s">
        <v>10273</v>
      </c>
      <c r="BX584" s="27" t="s">
        <v>10279</v>
      </c>
      <c r="BY584" s="27" t="s">
        <v>10273</v>
      </c>
      <c r="BZ584" s="27" t="s">
        <v>10274</v>
      </c>
    </row>
    <row r="585" spans="1:78" ht="25.5" customHeight="1" x14ac:dyDescent="0.25">
      <c r="A585" s="27">
        <v>857</v>
      </c>
      <c r="B585" s="28" t="s">
        <v>14369</v>
      </c>
      <c r="C585" s="28" t="s">
        <v>14370</v>
      </c>
      <c r="D585" s="27" t="s">
        <v>14072</v>
      </c>
      <c r="E585" s="27" t="s">
        <v>14371</v>
      </c>
      <c r="F585" s="27" t="s">
        <v>14372</v>
      </c>
      <c r="G585" s="27" t="s">
        <v>14075</v>
      </c>
      <c r="H585" s="27" t="s">
        <v>4471</v>
      </c>
      <c r="I585" s="27" t="s">
        <v>14334</v>
      </c>
      <c r="J585" s="27" t="s">
        <v>14373</v>
      </c>
      <c r="K585" s="27" t="s">
        <v>14374</v>
      </c>
      <c r="L585" s="29" t="s">
        <v>10272</v>
      </c>
      <c r="M585" s="36" t="s">
        <v>10274</v>
      </c>
      <c r="N585" s="36" t="s">
        <v>10274</v>
      </c>
      <c r="O585" s="36" t="s">
        <v>10274</v>
      </c>
      <c r="P585" s="36" t="s">
        <v>10274</v>
      </c>
      <c r="Q585" s="36" t="s">
        <v>10273</v>
      </c>
      <c r="R585" s="36">
        <v>38</v>
      </c>
      <c r="S585" s="36">
        <v>23</v>
      </c>
      <c r="T585" s="36">
        <v>61</v>
      </c>
      <c r="U585" s="36">
        <v>37</v>
      </c>
      <c r="V585" s="36">
        <v>26</v>
      </c>
      <c r="W585" s="36">
        <v>63</v>
      </c>
      <c r="X585" s="31">
        <v>5</v>
      </c>
      <c r="Y585" s="27" t="s">
        <v>10274</v>
      </c>
      <c r="Z585" s="27" t="s">
        <v>10273</v>
      </c>
      <c r="AA585" s="27" t="s">
        <v>10273</v>
      </c>
      <c r="AB585" s="27" t="s">
        <v>10273</v>
      </c>
      <c r="AC585" s="27" t="s">
        <v>10273</v>
      </c>
      <c r="AD585" s="27" t="s">
        <v>10273</v>
      </c>
      <c r="AE585" s="27" t="s">
        <v>10273</v>
      </c>
      <c r="AF585" s="27" t="s">
        <v>10273</v>
      </c>
      <c r="AG585" s="27" t="s">
        <v>10275</v>
      </c>
      <c r="AH585" s="27" t="s">
        <v>10273</v>
      </c>
      <c r="AI585" s="27" t="s">
        <v>10273</v>
      </c>
      <c r="AJ585" s="27" t="s">
        <v>10274</v>
      </c>
      <c r="AK585" s="27" t="s">
        <v>10273</v>
      </c>
      <c r="AL585" s="27" t="s">
        <v>10275</v>
      </c>
      <c r="AM585" s="33">
        <v>0</v>
      </c>
      <c r="AN585" s="33">
        <v>0</v>
      </c>
      <c r="AO585" s="33">
        <v>0</v>
      </c>
      <c r="AP585" s="33">
        <v>0</v>
      </c>
      <c r="AQ585" s="33">
        <v>0</v>
      </c>
      <c r="AR585" s="33">
        <v>0</v>
      </c>
      <c r="AS585" s="33" t="s">
        <v>10275</v>
      </c>
      <c r="AT585" s="33" t="s">
        <v>10275</v>
      </c>
      <c r="AU585" s="33" t="s">
        <v>10275</v>
      </c>
      <c r="AV585" s="34" t="s">
        <v>10316</v>
      </c>
      <c r="AW585" s="34" t="s">
        <v>10316</v>
      </c>
      <c r="AX585" s="34" t="s">
        <v>10276</v>
      </c>
      <c r="AY585" s="35" t="s">
        <v>10275</v>
      </c>
      <c r="AZ585" s="35" t="s">
        <v>10275</v>
      </c>
      <c r="BA585" s="35" t="s">
        <v>10275</v>
      </c>
      <c r="BB585" s="35" t="s">
        <v>10275</v>
      </c>
      <c r="BC585" s="35" t="s">
        <v>10856</v>
      </c>
      <c r="BD585" s="35" t="s">
        <v>10856</v>
      </c>
      <c r="BE585" s="28" t="s">
        <v>10274</v>
      </c>
      <c r="BF585" s="28" t="s">
        <v>10273</v>
      </c>
      <c r="BG585" s="28" t="s">
        <v>10273</v>
      </c>
      <c r="BH585" s="28" t="s">
        <v>10274</v>
      </c>
      <c r="BI585" s="28" t="s">
        <v>10273</v>
      </c>
      <c r="BJ585" s="28" t="s">
        <v>10274</v>
      </c>
      <c r="BK585" s="28" t="s">
        <v>10273</v>
      </c>
      <c r="BL585" s="28" t="s">
        <v>10273</v>
      </c>
      <c r="BM585" s="28" t="s">
        <v>10274</v>
      </c>
      <c r="BN585" s="28" t="s">
        <v>10273</v>
      </c>
      <c r="BO585" s="28" t="s">
        <v>10273</v>
      </c>
      <c r="BP585" s="28" t="s">
        <v>10273</v>
      </c>
      <c r="BQ585" s="27" t="s">
        <v>10274</v>
      </c>
      <c r="BR585" s="27" t="s">
        <v>10273</v>
      </c>
      <c r="BS585" s="27" t="s">
        <v>10273</v>
      </c>
      <c r="BT585" s="27" t="s">
        <v>10273</v>
      </c>
      <c r="BU585" s="28" t="s">
        <v>10273</v>
      </c>
      <c r="BV585" s="28" t="s">
        <v>10274</v>
      </c>
      <c r="BW585" s="28" t="s">
        <v>10273</v>
      </c>
      <c r="BX585" s="27" t="s">
        <v>10279</v>
      </c>
      <c r="BY585" s="27" t="s">
        <v>10273</v>
      </c>
      <c r="BZ585" s="27" t="s">
        <v>10274</v>
      </c>
    </row>
    <row r="586" spans="1:78" ht="25.5" customHeight="1" x14ac:dyDescent="0.25">
      <c r="A586" s="27">
        <v>843</v>
      </c>
      <c r="B586" s="28" t="s">
        <v>14343</v>
      </c>
      <c r="C586" s="28" t="s">
        <v>14344</v>
      </c>
      <c r="D586" s="27" t="s">
        <v>14072</v>
      </c>
      <c r="E586" s="27" t="s">
        <v>14345</v>
      </c>
      <c r="F586" s="27" t="s">
        <v>14346</v>
      </c>
      <c r="G586" s="27" t="s">
        <v>14075</v>
      </c>
      <c r="H586" s="27" t="s">
        <v>4471</v>
      </c>
      <c r="I586" s="27" t="s">
        <v>14334</v>
      </c>
      <c r="J586" s="27" t="s">
        <v>14347</v>
      </c>
      <c r="K586" s="27" t="s">
        <v>14348</v>
      </c>
      <c r="L586" s="29" t="s">
        <v>10272</v>
      </c>
      <c r="M586" s="36" t="s">
        <v>10274</v>
      </c>
      <c r="N586" s="36" t="s">
        <v>10274</v>
      </c>
      <c r="O586" s="36" t="s">
        <v>10274</v>
      </c>
      <c r="P586" s="36" t="s">
        <v>10274</v>
      </c>
      <c r="Q586" s="36" t="s">
        <v>10273</v>
      </c>
      <c r="R586" s="36">
        <v>29</v>
      </c>
      <c r="S586" s="36">
        <v>25</v>
      </c>
      <c r="T586" s="36">
        <v>54</v>
      </c>
      <c r="U586" s="36">
        <v>26</v>
      </c>
      <c r="V586" s="36">
        <v>26</v>
      </c>
      <c r="W586" s="36">
        <v>52</v>
      </c>
      <c r="X586" s="31">
        <v>7</v>
      </c>
      <c r="Y586" s="27" t="s">
        <v>10273</v>
      </c>
      <c r="Z586" s="27" t="s">
        <v>10273</v>
      </c>
      <c r="AA586" s="27" t="s">
        <v>10273</v>
      </c>
      <c r="AB586" s="27" t="s">
        <v>10273</v>
      </c>
      <c r="AC586" s="27" t="s">
        <v>10273</v>
      </c>
      <c r="AD586" s="27" t="s">
        <v>10273</v>
      </c>
      <c r="AE586" s="27" t="s">
        <v>10273</v>
      </c>
      <c r="AF586" s="27" t="s">
        <v>10274</v>
      </c>
      <c r="AG586" s="27" t="s">
        <v>10400</v>
      </c>
      <c r="AH586" s="27" t="s">
        <v>10273</v>
      </c>
      <c r="AI586" s="27" t="s">
        <v>10274</v>
      </c>
      <c r="AJ586" s="27" t="s">
        <v>10274</v>
      </c>
      <c r="AK586" s="27" t="s">
        <v>10273</v>
      </c>
      <c r="AL586" s="27" t="s">
        <v>10275</v>
      </c>
      <c r="AM586" s="33">
        <v>0</v>
      </c>
      <c r="AN586" s="33">
        <v>0</v>
      </c>
      <c r="AO586" s="33">
        <v>0</v>
      </c>
      <c r="AP586" s="33">
        <v>0</v>
      </c>
      <c r="AQ586" s="33">
        <v>0</v>
      </c>
      <c r="AR586" s="33">
        <v>0</v>
      </c>
      <c r="AS586" s="33" t="s">
        <v>10275</v>
      </c>
      <c r="AT586" s="33" t="s">
        <v>10275</v>
      </c>
      <c r="AU586" s="33" t="s">
        <v>10275</v>
      </c>
      <c r="AV586" s="34" t="s">
        <v>10286</v>
      </c>
      <c r="AW586" s="34" t="s">
        <v>10286</v>
      </c>
      <c r="AX586" s="34" t="s">
        <v>10276</v>
      </c>
      <c r="AY586" s="35" t="s">
        <v>10275</v>
      </c>
      <c r="AZ586" s="35" t="s">
        <v>10275</v>
      </c>
      <c r="BA586" s="35" t="s">
        <v>10275</v>
      </c>
      <c r="BB586" s="35" t="s">
        <v>10275</v>
      </c>
      <c r="BC586" s="35" t="s">
        <v>10856</v>
      </c>
      <c r="BD586" s="35" t="s">
        <v>10856</v>
      </c>
      <c r="BE586" s="28" t="s">
        <v>10274</v>
      </c>
      <c r="BF586" s="28" t="s">
        <v>10273</v>
      </c>
      <c r="BG586" s="28" t="s">
        <v>10274</v>
      </c>
      <c r="BH586" s="28" t="s">
        <v>10274</v>
      </c>
      <c r="BI586" s="28" t="s">
        <v>10273</v>
      </c>
      <c r="BJ586" s="28" t="s">
        <v>10274</v>
      </c>
      <c r="BK586" s="28" t="s">
        <v>10273</v>
      </c>
      <c r="BL586" s="28" t="s">
        <v>10273</v>
      </c>
      <c r="BM586" s="28" t="s">
        <v>10274</v>
      </c>
      <c r="BN586" s="28" t="s">
        <v>10273</v>
      </c>
      <c r="BO586" s="28" t="s">
        <v>10273</v>
      </c>
      <c r="BP586" s="28" t="s">
        <v>10273</v>
      </c>
      <c r="BQ586" s="27" t="s">
        <v>10274</v>
      </c>
      <c r="BR586" s="27" t="s">
        <v>10273</v>
      </c>
      <c r="BS586" s="27" t="s">
        <v>10273</v>
      </c>
      <c r="BT586" s="27" t="s">
        <v>10273</v>
      </c>
      <c r="BU586" s="28" t="s">
        <v>10274</v>
      </c>
      <c r="BV586" s="28" t="s">
        <v>10274</v>
      </c>
      <c r="BW586" s="28" t="s">
        <v>10273</v>
      </c>
      <c r="BX586" s="27" t="s">
        <v>10279</v>
      </c>
      <c r="BY586" s="27" t="s">
        <v>10273</v>
      </c>
      <c r="BZ586" s="27" t="s">
        <v>10274</v>
      </c>
    </row>
    <row r="587" spans="1:78" ht="25.5" customHeight="1" x14ac:dyDescent="0.25">
      <c r="A587" s="27">
        <v>1474</v>
      </c>
      <c r="B587" s="28" t="s">
        <v>17153</v>
      </c>
      <c r="C587" s="28" t="s">
        <v>17154</v>
      </c>
      <c r="D587" s="27" t="s">
        <v>14072</v>
      </c>
      <c r="E587" s="27" t="s">
        <v>17155</v>
      </c>
      <c r="F587" s="27" t="s">
        <v>17156</v>
      </c>
      <c r="G587" s="27" t="s">
        <v>14075</v>
      </c>
      <c r="H587" s="27" t="s">
        <v>4471</v>
      </c>
      <c r="I587" s="27" t="s">
        <v>14334</v>
      </c>
      <c r="J587" s="27" t="s">
        <v>17151</v>
      </c>
      <c r="K587" s="27" t="s">
        <v>17152</v>
      </c>
      <c r="L587" s="29" t="s">
        <v>10294</v>
      </c>
      <c r="M587" s="36" t="s">
        <v>10274</v>
      </c>
      <c r="N587" s="36" t="s">
        <v>10274</v>
      </c>
      <c r="O587" s="36" t="s">
        <v>10274</v>
      </c>
      <c r="P587" s="36" t="s">
        <v>10273</v>
      </c>
      <c r="Q587" s="36" t="s">
        <v>10273</v>
      </c>
      <c r="R587" s="36">
        <v>205</v>
      </c>
      <c r="S587" s="36">
        <v>200</v>
      </c>
      <c r="T587" s="36">
        <v>405</v>
      </c>
      <c r="U587" s="36">
        <v>205</v>
      </c>
      <c r="V587" s="36">
        <v>177</v>
      </c>
      <c r="W587" s="36">
        <v>382</v>
      </c>
      <c r="X587" s="31">
        <v>17</v>
      </c>
      <c r="Y587" s="27" t="s">
        <v>10274</v>
      </c>
      <c r="Z587" s="27" t="s">
        <v>10273</v>
      </c>
      <c r="AA587" s="27" t="s">
        <v>10273</v>
      </c>
      <c r="AB587" s="27" t="s">
        <v>10273</v>
      </c>
      <c r="AC587" s="27" t="s">
        <v>10273</v>
      </c>
      <c r="AD587" s="27" t="s">
        <v>10274</v>
      </c>
      <c r="AE587" s="27" t="s">
        <v>10273</v>
      </c>
      <c r="AF587" s="27" t="s">
        <v>10274</v>
      </c>
      <c r="AG587" s="27" t="s">
        <v>17157</v>
      </c>
      <c r="AH587" s="27" t="s">
        <v>10273</v>
      </c>
      <c r="AI587" s="27" t="s">
        <v>10274</v>
      </c>
      <c r="AJ587" s="27" t="s">
        <v>10273</v>
      </c>
      <c r="AK587" s="27" t="s">
        <v>10273</v>
      </c>
      <c r="AL587" s="27" t="s">
        <v>10275</v>
      </c>
      <c r="AM587" s="33">
        <v>0</v>
      </c>
      <c r="AN587" s="33">
        <v>0</v>
      </c>
      <c r="AO587" s="33">
        <v>0</v>
      </c>
      <c r="AP587" s="33">
        <v>0</v>
      </c>
      <c r="AQ587" s="33">
        <v>0</v>
      </c>
      <c r="AR587" s="33">
        <v>0</v>
      </c>
      <c r="AS587" s="33" t="s">
        <v>10275</v>
      </c>
      <c r="AT587" s="33" t="s">
        <v>10275</v>
      </c>
      <c r="AU587" s="33" t="s">
        <v>10275</v>
      </c>
      <c r="AV587" s="34" t="s">
        <v>10287</v>
      </c>
      <c r="AW587" s="34" t="s">
        <v>10277</v>
      </c>
      <c r="AX587" s="34" t="s">
        <v>10276</v>
      </c>
      <c r="AY587" s="35" t="s">
        <v>10275</v>
      </c>
      <c r="AZ587" s="35" t="s">
        <v>10275</v>
      </c>
      <c r="BA587" s="35" t="s">
        <v>10275</v>
      </c>
      <c r="BB587" s="35" t="s">
        <v>10275</v>
      </c>
      <c r="BC587" s="35" t="s">
        <v>10856</v>
      </c>
      <c r="BD587" s="35" t="s">
        <v>10856</v>
      </c>
      <c r="BE587" s="28" t="s">
        <v>10274</v>
      </c>
      <c r="BF587" s="28" t="s">
        <v>10273</v>
      </c>
      <c r="BG587" s="28" t="s">
        <v>10273</v>
      </c>
      <c r="BH587" s="28" t="s">
        <v>10273</v>
      </c>
      <c r="BI587" s="28" t="s">
        <v>10273</v>
      </c>
      <c r="BJ587" s="28" t="s">
        <v>10274</v>
      </c>
      <c r="BK587" s="28" t="s">
        <v>10273</v>
      </c>
      <c r="BL587" s="28" t="s">
        <v>10273</v>
      </c>
      <c r="BM587" s="28" t="s">
        <v>10274</v>
      </c>
      <c r="BN587" s="28" t="s">
        <v>10273</v>
      </c>
      <c r="BO587" s="28" t="s">
        <v>10273</v>
      </c>
      <c r="BP587" s="28" t="s">
        <v>10273</v>
      </c>
      <c r="BQ587" s="27" t="s">
        <v>10274</v>
      </c>
      <c r="BR587" s="27" t="s">
        <v>10273</v>
      </c>
      <c r="BS587" s="27" t="s">
        <v>10273</v>
      </c>
      <c r="BT587" s="27" t="s">
        <v>10273</v>
      </c>
      <c r="BU587" s="28" t="s">
        <v>10273</v>
      </c>
      <c r="BV587" s="28" t="s">
        <v>10274</v>
      </c>
      <c r="BW587" s="28" t="s">
        <v>10273</v>
      </c>
      <c r="BX587" s="27" t="s">
        <v>10279</v>
      </c>
      <c r="BY587" s="27" t="s">
        <v>10274</v>
      </c>
      <c r="BZ587" s="27" t="s">
        <v>10274</v>
      </c>
    </row>
    <row r="588" spans="1:78" ht="25.5" customHeight="1" x14ac:dyDescent="0.25">
      <c r="A588" s="27">
        <v>1473</v>
      </c>
      <c r="B588" s="28" t="s">
        <v>17147</v>
      </c>
      <c r="C588" s="28" t="s">
        <v>17148</v>
      </c>
      <c r="D588" s="27" t="s">
        <v>14072</v>
      </c>
      <c r="E588" s="27" t="s">
        <v>17149</v>
      </c>
      <c r="F588" s="27" t="s">
        <v>17150</v>
      </c>
      <c r="G588" s="27" t="s">
        <v>14075</v>
      </c>
      <c r="H588" s="27" t="s">
        <v>4471</v>
      </c>
      <c r="I588" s="27" t="s">
        <v>14334</v>
      </c>
      <c r="J588" s="27" t="s">
        <v>17151</v>
      </c>
      <c r="K588" s="27" t="s">
        <v>17152</v>
      </c>
      <c r="L588" s="29" t="s">
        <v>10309</v>
      </c>
      <c r="M588" s="36" t="s">
        <v>10273</v>
      </c>
      <c r="N588" s="36" t="s">
        <v>10273</v>
      </c>
      <c r="O588" s="36" t="s">
        <v>10273</v>
      </c>
      <c r="P588" s="36" t="s">
        <v>10274</v>
      </c>
      <c r="Q588" s="36" t="s">
        <v>10274</v>
      </c>
      <c r="R588" s="36">
        <v>142</v>
      </c>
      <c r="S588" s="36">
        <v>244</v>
      </c>
      <c r="T588" s="36">
        <v>386</v>
      </c>
      <c r="U588" s="36">
        <v>156</v>
      </c>
      <c r="V588" s="36">
        <v>239</v>
      </c>
      <c r="W588" s="36">
        <v>395</v>
      </c>
      <c r="X588" s="31">
        <v>17</v>
      </c>
      <c r="Y588" s="27" t="s">
        <v>10274</v>
      </c>
      <c r="Z588" s="27" t="s">
        <v>10273</v>
      </c>
      <c r="AA588" s="27" t="s">
        <v>10274</v>
      </c>
      <c r="AB588" s="27" t="s">
        <v>10273</v>
      </c>
      <c r="AC588" s="27" t="s">
        <v>10273</v>
      </c>
      <c r="AD588" s="27" t="s">
        <v>10273</v>
      </c>
      <c r="AE588" s="27" t="s">
        <v>10273</v>
      </c>
      <c r="AF588" s="27" t="s">
        <v>10273</v>
      </c>
      <c r="AG588" s="27" t="s">
        <v>10275</v>
      </c>
      <c r="AH588" s="27" t="s">
        <v>10273</v>
      </c>
      <c r="AI588" s="27" t="s">
        <v>10274</v>
      </c>
      <c r="AJ588" s="27" t="s">
        <v>10273</v>
      </c>
      <c r="AK588" s="27" t="s">
        <v>10273</v>
      </c>
      <c r="AL588" s="27" t="s">
        <v>10275</v>
      </c>
      <c r="AM588" s="32" t="s">
        <v>10275</v>
      </c>
      <c r="AN588" s="32" t="s">
        <v>10275</v>
      </c>
      <c r="AO588" s="32" t="s">
        <v>10275</v>
      </c>
      <c r="AP588" s="33">
        <v>0</v>
      </c>
      <c r="AQ588" s="33">
        <v>0</v>
      </c>
      <c r="AR588" s="33">
        <v>0</v>
      </c>
      <c r="AS588" s="33">
        <v>0</v>
      </c>
      <c r="AT588" s="33">
        <v>0</v>
      </c>
      <c r="AU588" s="33">
        <v>0</v>
      </c>
      <c r="AV588" s="34" t="s">
        <v>10345</v>
      </c>
      <c r="AW588" s="34" t="s">
        <v>10277</v>
      </c>
      <c r="AX588" s="34" t="s">
        <v>10276</v>
      </c>
      <c r="AY588" s="35" t="s">
        <v>10275</v>
      </c>
      <c r="AZ588" s="35" t="s">
        <v>10275</v>
      </c>
      <c r="BA588" s="35" t="s">
        <v>10275</v>
      </c>
      <c r="BB588" s="35" t="s">
        <v>10275</v>
      </c>
      <c r="BC588" s="35" t="s">
        <v>10856</v>
      </c>
      <c r="BD588" s="35" t="s">
        <v>10856</v>
      </c>
      <c r="BE588" s="28" t="s">
        <v>10274</v>
      </c>
      <c r="BF588" s="28" t="s">
        <v>10273</v>
      </c>
      <c r="BG588" s="28" t="s">
        <v>10273</v>
      </c>
      <c r="BH588" s="28" t="s">
        <v>10274</v>
      </c>
      <c r="BI588" s="28" t="s">
        <v>10273</v>
      </c>
      <c r="BJ588" s="28" t="s">
        <v>10274</v>
      </c>
      <c r="BK588" s="28" t="s">
        <v>10273</v>
      </c>
      <c r="BL588" s="28" t="s">
        <v>10273</v>
      </c>
      <c r="BM588" s="28" t="s">
        <v>10274</v>
      </c>
      <c r="BN588" s="28" t="s">
        <v>10273</v>
      </c>
      <c r="BO588" s="28" t="s">
        <v>10273</v>
      </c>
      <c r="BP588" s="28" t="s">
        <v>10273</v>
      </c>
      <c r="BQ588" s="27" t="s">
        <v>10274</v>
      </c>
      <c r="BR588" s="27" t="s">
        <v>10274</v>
      </c>
      <c r="BS588" s="27" t="s">
        <v>10273</v>
      </c>
      <c r="BT588" s="27" t="s">
        <v>10273</v>
      </c>
      <c r="BU588" s="28" t="s">
        <v>10273</v>
      </c>
      <c r="BV588" s="28" t="s">
        <v>10274</v>
      </c>
      <c r="BW588" s="28" t="s">
        <v>10273</v>
      </c>
      <c r="BX588" s="27" t="s">
        <v>10279</v>
      </c>
      <c r="BY588" s="27" t="s">
        <v>10273</v>
      </c>
      <c r="BZ588" s="27" t="s">
        <v>10274</v>
      </c>
    </row>
    <row r="589" spans="1:78" ht="25.5" customHeight="1" x14ac:dyDescent="0.25">
      <c r="A589" s="27">
        <v>860</v>
      </c>
      <c r="B589" s="28" t="s">
        <v>14387</v>
      </c>
      <c r="C589" s="28" t="s">
        <v>14388</v>
      </c>
      <c r="D589" s="27" t="s">
        <v>14072</v>
      </c>
      <c r="E589" s="27" t="s">
        <v>14389</v>
      </c>
      <c r="F589" s="27" t="s">
        <v>14390</v>
      </c>
      <c r="G589" s="27" t="s">
        <v>14075</v>
      </c>
      <c r="H589" s="27" t="s">
        <v>4471</v>
      </c>
      <c r="I589" s="27" t="s">
        <v>14334</v>
      </c>
      <c r="J589" s="27" t="s">
        <v>14391</v>
      </c>
      <c r="K589" s="27" t="s">
        <v>14392</v>
      </c>
      <c r="L589" s="29" t="s">
        <v>10272</v>
      </c>
      <c r="M589" s="36" t="s">
        <v>10274</v>
      </c>
      <c r="N589" s="36" t="s">
        <v>10274</v>
      </c>
      <c r="O589" s="36" t="s">
        <v>10274</v>
      </c>
      <c r="P589" s="36" t="s">
        <v>10274</v>
      </c>
      <c r="Q589" s="36" t="s">
        <v>10273</v>
      </c>
      <c r="R589" s="36">
        <v>49</v>
      </c>
      <c r="S589" s="36">
        <v>26</v>
      </c>
      <c r="T589" s="36">
        <v>75</v>
      </c>
      <c r="U589" s="36">
        <v>56</v>
      </c>
      <c r="V589" s="36">
        <v>42</v>
      </c>
      <c r="W589" s="36">
        <v>98</v>
      </c>
      <c r="X589" s="31">
        <v>15</v>
      </c>
      <c r="Y589" s="27" t="s">
        <v>10274</v>
      </c>
      <c r="Z589" s="27" t="s">
        <v>10273</v>
      </c>
      <c r="AA589" s="27" t="s">
        <v>10273</v>
      </c>
      <c r="AB589" s="27" t="s">
        <v>10273</v>
      </c>
      <c r="AC589" s="27" t="s">
        <v>10273</v>
      </c>
      <c r="AD589" s="27" t="s">
        <v>10273</v>
      </c>
      <c r="AE589" s="27" t="s">
        <v>10273</v>
      </c>
      <c r="AF589" s="27" t="s">
        <v>10273</v>
      </c>
      <c r="AG589" s="27" t="s">
        <v>10275</v>
      </c>
      <c r="AH589" s="27" t="s">
        <v>10273</v>
      </c>
      <c r="AI589" s="27" t="s">
        <v>10273</v>
      </c>
      <c r="AJ589" s="27" t="s">
        <v>10274</v>
      </c>
      <c r="AK589" s="27" t="s">
        <v>10273</v>
      </c>
      <c r="AL589" s="27" t="s">
        <v>10275</v>
      </c>
      <c r="AM589" s="33">
        <v>0</v>
      </c>
      <c r="AN589" s="33">
        <v>0</v>
      </c>
      <c r="AO589" s="33">
        <v>0</v>
      </c>
      <c r="AP589" s="33">
        <v>0</v>
      </c>
      <c r="AQ589" s="33">
        <v>0</v>
      </c>
      <c r="AR589" s="33">
        <v>0</v>
      </c>
      <c r="AS589" s="33" t="s">
        <v>10275</v>
      </c>
      <c r="AT589" s="33" t="s">
        <v>10275</v>
      </c>
      <c r="AU589" s="33" t="s">
        <v>10275</v>
      </c>
      <c r="AV589" s="34" t="s">
        <v>10434</v>
      </c>
      <c r="AW589" s="34" t="s">
        <v>10434</v>
      </c>
      <c r="AX589" s="34" t="s">
        <v>10276</v>
      </c>
      <c r="AY589" s="35" t="s">
        <v>10275</v>
      </c>
      <c r="AZ589" s="35" t="s">
        <v>10275</v>
      </c>
      <c r="BA589" s="35" t="s">
        <v>10275</v>
      </c>
      <c r="BB589" s="35" t="s">
        <v>10275</v>
      </c>
      <c r="BC589" s="35" t="s">
        <v>10856</v>
      </c>
      <c r="BD589" s="35" t="s">
        <v>10856</v>
      </c>
      <c r="BE589" s="28" t="s">
        <v>10273</v>
      </c>
      <c r="BF589" s="28" t="s">
        <v>10273</v>
      </c>
      <c r="BG589" s="28" t="s">
        <v>10274</v>
      </c>
      <c r="BH589" s="28" t="s">
        <v>10274</v>
      </c>
      <c r="BI589" s="28" t="s">
        <v>10273</v>
      </c>
      <c r="BJ589" s="28" t="s">
        <v>10274</v>
      </c>
      <c r="BK589" s="28" t="s">
        <v>10273</v>
      </c>
      <c r="BL589" s="28" t="s">
        <v>10273</v>
      </c>
      <c r="BM589" s="28" t="s">
        <v>10274</v>
      </c>
      <c r="BN589" s="28" t="s">
        <v>10273</v>
      </c>
      <c r="BO589" s="28" t="s">
        <v>10273</v>
      </c>
      <c r="BP589" s="28" t="s">
        <v>10274</v>
      </c>
      <c r="BQ589" s="27" t="s">
        <v>10274</v>
      </c>
      <c r="BR589" s="27" t="s">
        <v>10274</v>
      </c>
      <c r="BS589" s="27" t="s">
        <v>10273</v>
      </c>
      <c r="BT589" s="27" t="s">
        <v>10273</v>
      </c>
      <c r="BU589" s="28" t="s">
        <v>10273</v>
      </c>
      <c r="BV589" s="28" t="s">
        <v>10274</v>
      </c>
      <c r="BW589" s="28" t="s">
        <v>10273</v>
      </c>
      <c r="BX589" s="27" t="s">
        <v>10279</v>
      </c>
      <c r="BY589" s="27" t="s">
        <v>10273</v>
      </c>
      <c r="BZ589" s="27" t="s">
        <v>10274</v>
      </c>
    </row>
    <row r="590" spans="1:78" ht="25.5" customHeight="1" x14ac:dyDescent="0.25">
      <c r="A590" s="27">
        <v>1428</v>
      </c>
      <c r="B590" s="28" t="s">
        <v>16957</v>
      </c>
      <c r="C590" s="28" t="s">
        <v>16958</v>
      </c>
      <c r="D590" s="27" t="s">
        <v>14072</v>
      </c>
      <c r="E590" s="27" t="s">
        <v>16959</v>
      </c>
      <c r="F590" s="27" t="s">
        <v>16960</v>
      </c>
      <c r="G590" s="27" t="s">
        <v>14075</v>
      </c>
      <c r="H590" s="27" t="s">
        <v>4471</v>
      </c>
      <c r="I590" s="27" t="s">
        <v>14334</v>
      </c>
      <c r="J590" s="27" t="s">
        <v>16961</v>
      </c>
      <c r="K590" s="27" t="s">
        <v>16962</v>
      </c>
      <c r="L590" s="29" t="s">
        <v>10272</v>
      </c>
      <c r="M590" s="36" t="s">
        <v>10274</v>
      </c>
      <c r="N590" s="36" t="s">
        <v>10274</v>
      </c>
      <c r="O590" s="36" t="s">
        <v>10274</v>
      </c>
      <c r="P590" s="36" t="s">
        <v>10274</v>
      </c>
      <c r="Q590" s="36" t="s">
        <v>10273</v>
      </c>
      <c r="R590" s="36">
        <v>133</v>
      </c>
      <c r="S590" s="36">
        <v>181</v>
      </c>
      <c r="T590" s="36">
        <v>314</v>
      </c>
      <c r="U590" s="36">
        <v>164</v>
      </c>
      <c r="V590" s="36">
        <v>201</v>
      </c>
      <c r="W590" s="36">
        <v>365</v>
      </c>
      <c r="X590" s="31">
        <v>21</v>
      </c>
      <c r="Y590" s="27" t="s">
        <v>10273</v>
      </c>
      <c r="Z590" s="27" t="s">
        <v>10273</v>
      </c>
      <c r="AA590" s="27" t="s">
        <v>10273</v>
      </c>
      <c r="AB590" s="27" t="s">
        <v>10273</v>
      </c>
      <c r="AC590" s="27" t="s">
        <v>10273</v>
      </c>
      <c r="AD590" s="27" t="s">
        <v>10274</v>
      </c>
      <c r="AE590" s="27" t="s">
        <v>10273</v>
      </c>
      <c r="AF590" s="27" t="s">
        <v>10273</v>
      </c>
      <c r="AG590" s="27" t="s">
        <v>10275</v>
      </c>
      <c r="AH590" s="27" t="s">
        <v>10273</v>
      </c>
      <c r="AI590" s="27" t="s">
        <v>10273</v>
      </c>
      <c r="AJ590" s="27" t="s">
        <v>10274</v>
      </c>
      <c r="AK590" s="27" t="s">
        <v>10273</v>
      </c>
      <c r="AL590" s="27" t="s">
        <v>10275</v>
      </c>
      <c r="AM590" s="33" t="s">
        <v>10287</v>
      </c>
      <c r="AN590" s="33" t="s">
        <v>10287</v>
      </c>
      <c r="AO590" s="33" t="s">
        <v>10276</v>
      </c>
      <c r="AP590" s="33">
        <v>0</v>
      </c>
      <c r="AQ590" s="33">
        <v>0</v>
      </c>
      <c r="AR590" s="33">
        <v>0</v>
      </c>
      <c r="AS590" s="33" t="s">
        <v>10275</v>
      </c>
      <c r="AT590" s="33" t="s">
        <v>10275</v>
      </c>
      <c r="AU590" s="33" t="s">
        <v>10275</v>
      </c>
      <c r="AV590" s="34" t="s">
        <v>10323</v>
      </c>
      <c r="AW590" s="34" t="s">
        <v>10316</v>
      </c>
      <c r="AX590" s="34" t="s">
        <v>10276</v>
      </c>
      <c r="AY590" s="35" t="s">
        <v>10856</v>
      </c>
      <c r="AZ590" s="35" t="s">
        <v>10275</v>
      </c>
      <c r="BA590" s="35" t="s">
        <v>10275</v>
      </c>
      <c r="BB590" s="35" t="s">
        <v>10275</v>
      </c>
      <c r="BC590" s="35" t="s">
        <v>10856</v>
      </c>
      <c r="BD590" s="35" t="s">
        <v>10856</v>
      </c>
      <c r="BE590" s="28" t="s">
        <v>10273</v>
      </c>
      <c r="BF590" s="28" t="s">
        <v>10273</v>
      </c>
      <c r="BG590" s="28" t="s">
        <v>10273</v>
      </c>
      <c r="BH590" s="28" t="s">
        <v>10274</v>
      </c>
      <c r="BI590" s="28" t="s">
        <v>10273</v>
      </c>
      <c r="BJ590" s="28" t="s">
        <v>10274</v>
      </c>
      <c r="BK590" s="28" t="s">
        <v>10273</v>
      </c>
      <c r="BL590" s="28" t="s">
        <v>10273</v>
      </c>
      <c r="BM590" s="28" t="s">
        <v>10274</v>
      </c>
      <c r="BN590" s="28" t="s">
        <v>10273</v>
      </c>
      <c r="BO590" s="28" t="s">
        <v>10273</v>
      </c>
      <c r="BP590" s="28" t="s">
        <v>10273</v>
      </c>
      <c r="BQ590" s="27" t="s">
        <v>10274</v>
      </c>
      <c r="BR590" s="27" t="s">
        <v>10273</v>
      </c>
      <c r="BS590" s="27" t="s">
        <v>10273</v>
      </c>
      <c r="BT590" s="27" t="s">
        <v>10273</v>
      </c>
      <c r="BU590" s="28" t="s">
        <v>10273</v>
      </c>
      <c r="BV590" s="28" t="s">
        <v>10274</v>
      </c>
      <c r="BW590" s="28" t="s">
        <v>10273</v>
      </c>
      <c r="BX590" s="27" t="s">
        <v>10279</v>
      </c>
      <c r="BY590" s="27" t="s">
        <v>10273</v>
      </c>
      <c r="BZ590" s="27" t="s">
        <v>10274</v>
      </c>
    </row>
    <row r="591" spans="1:78" ht="25.5" customHeight="1" x14ac:dyDescent="0.25">
      <c r="A591" s="27">
        <v>862</v>
      </c>
      <c r="B591" s="28" t="s">
        <v>14393</v>
      </c>
      <c r="C591" s="28" t="s">
        <v>14394</v>
      </c>
      <c r="D591" s="27" t="s">
        <v>14072</v>
      </c>
      <c r="E591" s="27" t="s">
        <v>14395</v>
      </c>
      <c r="F591" s="27" t="s">
        <v>14396</v>
      </c>
      <c r="G591" s="27" t="s">
        <v>14075</v>
      </c>
      <c r="H591" s="27" t="s">
        <v>4471</v>
      </c>
      <c r="I591" s="27" t="s">
        <v>14334</v>
      </c>
      <c r="J591" s="27" t="s">
        <v>14397</v>
      </c>
      <c r="K591" s="27" t="s">
        <v>14398</v>
      </c>
      <c r="L591" s="29" t="s">
        <v>10272</v>
      </c>
      <c r="M591" s="36" t="s">
        <v>10274</v>
      </c>
      <c r="N591" s="36" t="s">
        <v>10274</v>
      </c>
      <c r="O591" s="36" t="s">
        <v>10274</v>
      </c>
      <c r="P591" s="36" t="s">
        <v>10274</v>
      </c>
      <c r="Q591" s="36" t="s">
        <v>10273</v>
      </c>
      <c r="R591" s="36">
        <v>124</v>
      </c>
      <c r="S591" s="36">
        <v>90</v>
      </c>
      <c r="T591" s="36">
        <v>214</v>
      </c>
      <c r="U591" s="36">
        <v>103</v>
      </c>
      <c r="V591" s="36">
        <v>90</v>
      </c>
      <c r="W591" s="36">
        <v>193</v>
      </c>
      <c r="X591" s="31">
        <v>23</v>
      </c>
      <c r="Y591" s="27" t="s">
        <v>10274</v>
      </c>
      <c r="Z591" s="27" t="s">
        <v>10273</v>
      </c>
      <c r="AA591" s="27" t="s">
        <v>10273</v>
      </c>
      <c r="AB591" s="27" t="s">
        <v>10273</v>
      </c>
      <c r="AC591" s="27" t="s">
        <v>10273</v>
      </c>
      <c r="AD591" s="27" t="s">
        <v>10273</v>
      </c>
      <c r="AE591" s="27" t="s">
        <v>10273</v>
      </c>
      <c r="AF591" s="27" t="s">
        <v>10273</v>
      </c>
      <c r="AG591" s="27" t="s">
        <v>10275</v>
      </c>
      <c r="AH591" s="27" t="s">
        <v>10273</v>
      </c>
      <c r="AI591" s="27" t="s">
        <v>10274</v>
      </c>
      <c r="AJ591" s="27" t="s">
        <v>10273</v>
      </c>
      <c r="AK591" s="27" t="s">
        <v>10273</v>
      </c>
      <c r="AL591" s="27" t="s">
        <v>10275</v>
      </c>
      <c r="AM591" s="33" t="s">
        <v>10276</v>
      </c>
      <c r="AN591" s="33" t="s">
        <v>10276</v>
      </c>
      <c r="AO591" s="33" t="s">
        <v>10323</v>
      </c>
      <c r="AP591" s="33">
        <v>0</v>
      </c>
      <c r="AQ591" s="33">
        <v>0</v>
      </c>
      <c r="AR591" s="33">
        <v>0</v>
      </c>
      <c r="AS591" s="33" t="s">
        <v>10275</v>
      </c>
      <c r="AT591" s="33" t="s">
        <v>10275</v>
      </c>
      <c r="AU591" s="33" t="s">
        <v>10275</v>
      </c>
      <c r="AV591" s="34" t="s">
        <v>10276</v>
      </c>
      <c r="AW591" s="34" t="s">
        <v>10276</v>
      </c>
      <c r="AX591" s="34" t="s">
        <v>10277</v>
      </c>
      <c r="AY591" s="35" t="s">
        <v>10856</v>
      </c>
      <c r="AZ591" s="35" t="s">
        <v>10275</v>
      </c>
      <c r="BA591" s="35" t="s">
        <v>10275</v>
      </c>
      <c r="BB591" s="35" t="s">
        <v>10275</v>
      </c>
      <c r="BC591" s="35" t="s">
        <v>10856</v>
      </c>
      <c r="BD591" s="35" t="s">
        <v>10856</v>
      </c>
      <c r="BE591" s="28" t="s">
        <v>10274</v>
      </c>
      <c r="BF591" s="28" t="s">
        <v>10273</v>
      </c>
      <c r="BG591" s="28" t="s">
        <v>10273</v>
      </c>
      <c r="BH591" s="28" t="s">
        <v>10273</v>
      </c>
      <c r="BI591" s="28" t="s">
        <v>10273</v>
      </c>
      <c r="BJ591" s="28" t="s">
        <v>10274</v>
      </c>
      <c r="BK591" s="28" t="s">
        <v>10273</v>
      </c>
      <c r="BL591" s="28" t="s">
        <v>10273</v>
      </c>
      <c r="BM591" s="28" t="s">
        <v>10274</v>
      </c>
      <c r="BN591" s="28" t="s">
        <v>10273</v>
      </c>
      <c r="BO591" s="28" t="s">
        <v>10273</v>
      </c>
      <c r="BP591" s="28" t="s">
        <v>10273</v>
      </c>
      <c r="BQ591" s="27" t="s">
        <v>10274</v>
      </c>
      <c r="BR591" s="27" t="s">
        <v>10273</v>
      </c>
      <c r="BS591" s="27" t="s">
        <v>10273</v>
      </c>
      <c r="BT591" s="27" t="s">
        <v>10273</v>
      </c>
      <c r="BU591" s="28" t="s">
        <v>10273</v>
      </c>
      <c r="BV591" s="28" t="s">
        <v>10274</v>
      </c>
      <c r="BW591" s="28" t="s">
        <v>10273</v>
      </c>
      <c r="BX591" s="27" t="s">
        <v>10279</v>
      </c>
      <c r="BY591" s="27" t="s">
        <v>10273</v>
      </c>
      <c r="BZ591" s="27" t="s">
        <v>10274</v>
      </c>
    </row>
    <row r="592" spans="1:78" ht="25.5" customHeight="1" x14ac:dyDescent="0.25">
      <c r="A592" s="27">
        <v>859</v>
      </c>
      <c r="B592" s="28" t="s">
        <v>14381</v>
      </c>
      <c r="C592" s="28" t="s">
        <v>14382</v>
      </c>
      <c r="D592" s="27" t="s">
        <v>14072</v>
      </c>
      <c r="E592" s="27" t="s">
        <v>14383</v>
      </c>
      <c r="F592" s="27" t="s">
        <v>14384</v>
      </c>
      <c r="G592" s="27" t="s">
        <v>14075</v>
      </c>
      <c r="H592" s="27" t="s">
        <v>4471</v>
      </c>
      <c r="I592" s="27" t="s">
        <v>14334</v>
      </c>
      <c r="J592" s="27" t="s">
        <v>14385</v>
      </c>
      <c r="K592" s="27" t="s">
        <v>14386</v>
      </c>
      <c r="L592" s="29" t="s">
        <v>10309</v>
      </c>
      <c r="M592" s="36" t="s">
        <v>10273</v>
      </c>
      <c r="N592" s="36" t="s">
        <v>10273</v>
      </c>
      <c r="O592" s="36" t="s">
        <v>10273</v>
      </c>
      <c r="P592" s="36" t="s">
        <v>10274</v>
      </c>
      <c r="Q592" s="36" t="s">
        <v>10274</v>
      </c>
      <c r="R592" s="36">
        <v>159</v>
      </c>
      <c r="S592" s="36">
        <v>236</v>
      </c>
      <c r="T592" s="36">
        <v>395</v>
      </c>
      <c r="U592" s="36">
        <v>142</v>
      </c>
      <c r="V592" s="36">
        <v>212</v>
      </c>
      <c r="W592" s="36">
        <v>354</v>
      </c>
      <c r="X592" s="31">
        <v>19</v>
      </c>
      <c r="Y592" s="27" t="s">
        <v>10273</v>
      </c>
      <c r="Z592" s="27" t="s">
        <v>10273</v>
      </c>
      <c r="AA592" s="27" t="s">
        <v>10274</v>
      </c>
      <c r="AB592" s="27" t="s">
        <v>10273</v>
      </c>
      <c r="AC592" s="27" t="s">
        <v>10273</v>
      </c>
      <c r="AD592" s="27" t="s">
        <v>10274</v>
      </c>
      <c r="AE592" s="27" t="s">
        <v>10273</v>
      </c>
      <c r="AF592" s="27" t="s">
        <v>10273</v>
      </c>
      <c r="AG592" s="27" t="s">
        <v>10275</v>
      </c>
      <c r="AH592" s="27" t="s">
        <v>10274</v>
      </c>
      <c r="AI592" s="27" t="s">
        <v>10273</v>
      </c>
      <c r="AJ592" s="27" t="s">
        <v>10274</v>
      </c>
      <c r="AK592" s="27" t="s">
        <v>10273</v>
      </c>
      <c r="AL592" s="27" t="s">
        <v>10275</v>
      </c>
      <c r="AM592" s="32" t="s">
        <v>10275</v>
      </c>
      <c r="AN592" s="32" t="s">
        <v>10275</v>
      </c>
      <c r="AO592" s="32" t="s">
        <v>10275</v>
      </c>
      <c r="AP592" s="33">
        <v>5</v>
      </c>
      <c r="AQ592" s="33">
        <v>5</v>
      </c>
      <c r="AR592" s="33">
        <v>0</v>
      </c>
      <c r="AS592" s="33" t="s">
        <v>10277</v>
      </c>
      <c r="AT592" s="33" t="s">
        <v>10277</v>
      </c>
      <c r="AU592" s="33" t="s">
        <v>10276</v>
      </c>
      <c r="AV592" s="34">
        <v>0</v>
      </c>
      <c r="AW592" s="34">
        <v>0</v>
      </c>
      <c r="AX592" s="34">
        <v>0</v>
      </c>
      <c r="AY592" s="35" t="s">
        <v>10275</v>
      </c>
      <c r="AZ592" s="35" t="s">
        <v>10275</v>
      </c>
      <c r="BA592" s="35" t="s">
        <v>10856</v>
      </c>
      <c r="BB592" s="35" t="s">
        <v>10856</v>
      </c>
      <c r="BC592" s="35" t="s">
        <v>10275</v>
      </c>
      <c r="BD592" s="35" t="s">
        <v>10856</v>
      </c>
      <c r="BE592" s="28" t="s">
        <v>10273</v>
      </c>
      <c r="BF592" s="28" t="s">
        <v>10273</v>
      </c>
      <c r="BG592" s="28" t="s">
        <v>10274</v>
      </c>
      <c r="BH592" s="28" t="s">
        <v>10273</v>
      </c>
      <c r="BI592" s="28" t="s">
        <v>10273</v>
      </c>
      <c r="BJ592" s="28" t="s">
        <v>10274</v>
      </c>
      <c r="BK592" s="28" t="s">
        <v>10273</v>
      </c>
      <c r="BL592" s="28" t="s">
        <v>10274</v>
      </c>
      <c r="BM592" s="28" t="s">
        <v>10273</v>
      </c>
      <c r="BN592" s="28" t="s">
        <v>10273</v>
      </c>
      <c r="BO592" s="28" t="s">
        <v>10273</v>
      </c>
      <c r="BP592" s="28" t="s">
        <v>10273</v>
      </c>
      <c r="BQ592" s="27" t="s">
        <v>10274</v>
      </c>
      <c r="BR592" s="27" t="s">
        <v>10274</v>
      </c>
      <c r="BS592" s="27" t="s">
        <v>10273</v>
      </c>
      <c r="BT592" s="27" t="s">
        <v>10273</v>
      </c>
      <c r="BU592" s="28" t="s">
        <v>10273</v>
      </c>
      <c r="BV592" s="28" t="s">
        <v>10274</v>
      </c>
      <c r="BW592" s="28" t="s">
        <v>10273</v>
      </c>
      <c r="BX592" s="27" t="s">
        <v>10279</v>
      </c>
      <c r="BY592" s="27" t="s">
        <v>10273</v>
      </c>
      <c r="BZ592" s="27" t="s">
        <v>10274</v>
      </c>
    </row>
    <row r="593" spans="1:78" ht="25.5" customHeight="1" x14ac:dyDescent="0.25">
      <c r="A593" s="27">
        <v>1427</v>
      </c>
      <c r="B593" s="28" t="s">
        <v>16951</v>
      </c>
      <c r="C593" s="28" t="s">
        <v>16952</v>
      </c>
      <c r="D593" s="27" t="s">
        <v>14072</v>
      </c>
      <c r="E593" s="27" t="s">
        <v>16953</v>
      </c>
      <c r="F593" s="27" t="s">
        <v>16954</v>
      </c>
      <c r="G593" s="27" t="s">
        <v>14075</v>
      </c>
      <c r="H593" s="27" t="s">
        <v>4471</v>
      </c>
      <c r="I593" s="27" t="s">
        <v>14334</v>
      </c>
      <c r="J593" s="27" t="s">
        <v>16955</v>
      </c>
      <c r="K593" s="27" t="s">
        <v>16956</v>
      </c>
      <c r="L593" s="29" t="s">
        <v>10272</v>
      </c>
      <c r="M593" s="36" t="s">
        <v>10274</v>
      </c>
      <c r="N593" s="36" t="s">
        <v>10274</v>
      </c>
      <c r="O593" s="36" t="s">
        <v>10274</v>
      </c>
      <c r="P593" s="36" t="s">
        <v>10274</v>
      </c>
      <c r="Q593" s="36" t="s">
        <v>10273</v>
      </c>
      <c r="R593" s="36">
        <v>205</v>
      </c>
      <c r="S593" s="36">
        <v>247</v>
      </c>
      <c r="T593" s="36">
        <v>452</v>
      </c>
      <c r="U593" s="36">
        <v>147</v>
      </c>
      <c r="V593" s="36">
        <v>200</v>
      </c>
      <c r="W593" s="36">
        <v>347</v>
      </c>
      <c r="X593" s="31">
        <v>25</v>
      </c>
      <c r="Y593" s="27" t="s">
        <v>10273</v>
      </c>
      <c r="Z593" s="27" t="s">
        <v>10273</v>
      </c>
      <c r="AA593" s="27" t="s">
        <v>10273</v>
      </c>
      <c r="AB593" s="27" t="s">
        <v>10273</v>
      </c>
      <c r="AC593" s="27" t="s">
        <v>10273</v>
      </c>
      <c r="AD593" s="27" t="s">
        <v>10274</v>
      </c>
      <c r="AE593" s="27" t="s">
        <v>10273</v>
      </c>
      <c r="AF593" s="27" t="s">
        <v>10273</v>
      </c>
      <c r="AG593" s="27" t="s">
        <v>10275</v>
      </c>
      <c r="AH593" s="27" t="s">
        <v>10273</v>
      </c>
      <c r="AI593" s="27" t="s">
        <v>10273</v>
      </c>
      <c r="AJ593" s="27" t="s">
        <v>10274</v>
      </c>
      <c r="AK593" s="27" t="s">
        <v>10273</v>
      </c>
      <c r="AL593" s="27" t="s">
        <v>10275</v>
      </c>
      <c r="AM593" s="33" t="s">
        <v>10323</v>
      </c>
      <c r="AN593" s="33" t="s">
        <v>10323</v>
      </c>
      <c r="AO593" s="33" t="s">
        <v>10276</v>
      </c>
      <c r="AP593" s="33">
        <v>6</v>
      </c>
      <c r="AQ593" s="33">
        <v>8</v>
      </c>
      <c r="AR593" s="33">
        <v>0</v>
      </c>
      <c r="AS593" s="33" t="s">
        <v>10275</v>
      </c>
      <c r="AT593" s="33" t="s">
        <v>10275</v>
      </c>
      <c r="AU593" s="33" t="s">
        <v>10275</v>
      </c>
      <c r="AV593" s="34">
        <v>0</v>
      </c>
      <c r="AW593" s="34">
        <v>0</v>
      </c>
      <c r="AX593" s="34">
        <v>0</v>
      </c>
      <c r="AY593" s="35" t="s">
        <v>10856</v>
      </c>
      <c r="AZ593" s="35" t="s">
        <v>10856</v>
      </c>
      <c r="BA593" s="35" t="s">
        <v>10856</v>
      </c>
      <c r="BB593" s="35" t="s">
        <v>10275</v>
      </c>
      <c r="BC593" s="35" t="s">
        <v>10275</v>
      </c>
      <c r="BD593" s="35" t="s">
        <v>10856</v>
      </c>
      <c r="BE593" s="28" t="s">
        <v>10274</v>
      </c>
      <c r="BF593" s="28" t="s">
        <v>10273</v>
      </c>
      <c r="BG593" s="28" t="s">
        <v>10273</v>
      </c>
      <c r="BH593" s="28" t="s">
        <v>10274</v>
      </c>
      <c r="BI593" s="28" t="s">
        <v>10273</v>
      </c>
      <c r="BJ593" s="28" t="s">
        <v>10274</v>
      </c>
      <c r="BK593" s="28" t="s">
        <v>10273</v>
      </c>
      <c r="BL593" s="28" t="s">
        <v>10273</v>
      </c>
      <c r="BM593" s="28" t="s">
        <v>10274</v>
      </c>
      <c r="BN593" s="28" t="s">
        <v>10273</v>
      </c>
      <c r="BO593" s="28" t="s">
        <v>10273</v>
      </c>
      <c r="BP593" s="28" t="s">
        <v>10273</v>
      </c>
      <c r="BQ593" s="27" t="s">
        <v>10274</v>
      </c>
      <c r="BR593" s="27" t="s">
        <v>10273</v>
      </c>
      <c r="BS593" s="27" t="s">
        <v>10273</v>
      </c>
      <c r="BT593" s="27" t="s">
        <v>10273</v>
      </c>
      <c r="BU593" s="28" t="s">
        <v>10273</v>
      </c>
      <c r="BV593" s="28" t="s">
        <v>10274</v>
      </c>
      <c r="BW593" s="28" t="s">
        <v>10273</v>
      </c>
      <c r="BX593" s="27" t="s">
        <v>10279</v>
      </c>
      <c r="BY593" s="27" t="s">
        <v>10273</v>
      </c>
      <c r="BZ593" s="27" t="s">
        <v>10274</v>
      </c>
    </row>
    <row r="594" spans="1:78" ht="25.5" customHeight="1" x14ac:dyDescent="0.25">
      <c r="A594" s="27">
        <v>1472</v>
      </c>
      <c r="B594" s="28" t="s">
        <v>17141</v>
      </c>
      <c r="C594" s="28" t="s">
        <v>17142</v>
      </c>
      <c r="D594" s="27" t="s">
        <v>14072</v>
      </c>
      <c r="E594" s="27" t="s">
        <v>17143</v>
      </c>
      <c r="F594" s="27" t="s">
        <v>17144</v>
      </c>
      <c r="G594" s="27" t="s">
        <v>14075</v>
      </c>
      <c r="H594" s="27" t="s">
        <v>4471</v>
      </c>
      <c r="I594" s="27" t="s">
        <v>14334</v>
      </c>
      <c r="J594" s="27" t="s">
        <v>17145</v>
      </c>
      <c r="K594" s="27" t="s">
        <v>17146</v>
      </c>
      <c r="L594" s="29" t="s">
        <v>10309</v>
      </c>
      <c r="M594" s="36" t="s">
        <v>10273</v>
      </c>
      <c r="N594" s="36" t="s">
        <v>10273</v>
      </c>
      <c r="O594" s="36" t="s">
        <v>10273</v>
      </c>
      <c r="P594" s="36" t="s">
        <v>10274</v>
      </c>
      <c r="Q594" s="36" t="s">
        <v>10274</v>
      </c>
      <c r="R594" s="36">
        <v>95</v>
      </c>
      <c r="S594" s="36">
        <v>112</v>
      </c>
      <c r="T594" s="36">
        <v>207</v>
      </c>
      <c r="U594" s="36">
        <v>115</v>
      </c>
      <c r="V594" s="36">
        <v>132</v>
      </c>
      <c r="W594" s="36">
        <v>247</v>
      </c>
      <c r="X594" s="31">
        <v>17</v>
      </c>
      <c r="Y594" s="27" t="s">
        <v>10273</v>
      </c>
      <c r="Z594" s="27" t="s">
        <v>10273</v>
      </c>
      <c r="AA594" s="27" t="s">
        <v>10274</v>
      </c>
      <c r="AB594" s="27" t="s">
        <v>10273</v>
      </c>
      <c r="AC594" s="27" t="s">
        <v>10273</v>
      </c>
      <c r="AD594" s="27" t="s">
        <v>10273</v>
      </c>
      <c r="AE594" s="27" t="s">
        <v>10273</v>
      </c>
      <c r="AF594" s="27" t="s">
        <v>10273</v>
      </c>
      <c r="AG594" s="27" t="s">
        <v>10275</v>
      </c>
      <c r="AH594" s="27" t="s">
        <v>10273</v>
      </c>
      <c r="AI594" s="27" t="s">
        <v>10273</v>
      </c>
      <c r="AJ594" s="27" t="s">
        <v>10274</v>
      </c>
      <c r="AK594" s="27" t="s">
        <v>10273</v>
      </c>
      <c r="AL594" s="27" t="s">
        <v>10275</v>
      </c>
      <c r="AM594" s="32" t="s">
        <v>10275</v>
      </c>
      <c r="AN594" s="32" t="s">
        <v>10275</v>
      </c>
      <c r="AO594" s="32" t="s">
        <v>10275</v>
      </c>
      <c r="AP594" s="33">
        <v>2</v>
      </c>
      <c r="AQ594" s="33">
        <v>2</v>
      </c>
      <c r="AR594" s="33">
        <v>0</v>
      </c>
      <c r="AS594" s="33" t="s">
        <v>10323</v>
      </c>
      <c r="AT594" s="33" t="s">
        <v>10323</v>
      </c>
      <c r="AU594" s="33" t="s">
        <v>10276</v>
      </c>
      <c r="AV594" s="34">
        <v>0</v>
      </c>
      <c r="AW594" s="34">
        <v>0</v>
      </c>
      <c r="AX594" s="34">
        <v>0</v>
      </c>
      <c r="AY594" s="35" t="s">
        <v>10275</v>
      </c>
      <c r="AZ594" s="35" t="s">
        <v>10275</v>
      </c>
      <c r="BA594" s="35" t="s">
        <v>10856</v>
      </c>
      <c r="BB594" s="35" t="s">
        <v>10856</v>
      </c>
      <c r="BC594" s="35" t="s">
        <v>10275</v>
      </c>
      <c r="BD594" s="35" t="s">
        <v>10856</v>
      </c>
      <c r="BE594" s="28" t="s">
        <v>10273</v>
      </c>
      <c r="BF594" s="28" t="s">
        <v>10273</v>
      </c>
      <c r="BG594" s="28" t="s">
        <v>10274</v>
      </c>
      <c r="BH594" s="28" t="s">
        <v>10273</v>
      </c>
      <c r="BI594" s="28" t="s">
        <v>10273</v>
      </c>
      <c r="BJ594" s="28" t="s">
        <v>10274</v>
      </c>
      <c r="BK594" s="28" t="s">
        <v>10273</v>
      </c>
      <c r="BL594" s="28" t="s">
        <v>10273</v>
      </c>
      <c r="BM594" s="28" t="s">
        <v>10274</v>
      </c>
      <c r="BN594" s="28" t="s">
        <v>10273</v>
      </c>
      <c r="BO594" s="28" t="s">
        <v>10273</v>
      </c>
      <c r="BP594" s="28" t="s">
        <v>10273</v>
      </c>
      <c r="BQ594" s="27" t="s">
        <v>10274</v>
      </c>
      <c r="BR594" s="27" t="s">
        <v>10274</v>
      </c>
      <c r="BS594" s="27" t="s">
        <v>10273</v>
      </c>
      <c r="BT594" s="27" t="s">
        <v>10273</v>
      </c>
      <c r="BU594" s="28" t="s">
        <v>10273</v>
      </c>
      <c r="BV594" s="28" t="s">
        <v>10274</v>
      </c>
      <c r="BW594" s="28" t="s">
        <v>10273</v>
      </c>
      <c r="BX594" s="27" t="s">
        <v>10279</v>
      </c>
      <c r="BY594" s="27" t="s">
        <v>10273</v>
      </c>
      <c r="BZ594" s="27" t="s">
        <v>10274</v>
      </c>
    </row>
    <row r="595" spans="1:78" ht="25.5" customHeight="1" x14ac:dyDescent="0.25">
      <c r="A595" s="27">
        <v>841</v>
      </c>
      <c r="B595" s="28" t="s">
        <v>14330</v>
      </c>
      <c r="C595" s="28" t="s">
        <v>14331</v>
      </c>
      <c r="D595" s="27" t="s">
        <v>14072</v>
      </c>
      <c r="E595" s="27" t="s">
        <v>14332</v>
      </c>
      <c r="F595" s="27" t="s">
        <v>14333</v>
      </c>
      <c r="G595" s="27" t="s">
        <v>14075</v>
      </c>
      <c r="H595" s="27" t="s">
        <v>4471</v>
      </c>
      <c r="I595" s="27" t="s">
        <v>14334</v>
      </c>
      <c r="J595" s="27" t="s">
        <v>14335</v>
      </c>
      <c r="K595" s="27" t="s">
        <v>14336</v>
      </c>
      <c r="L595" s="29" t="s">
        <v>10272</v>
      </c>
      <c r="M595" s="36" t="s">
        <v>10274</v>
      </c>
      <c r="N595" s="36" t="s">
        <v>10274</v>
      </c>
      <c r="O595" s="36" t="s">
        <v>10274</v>
      </c>
      <c r="P595" s="36" t="s">
        <v>10274</v>
      </c>
      <c r="Q595" s="36" t="s">
        <v>10273</v>
      </c>
      <c r="R595" s="36">
        <v>138</v>
      </c>
      <c r="S595" s="36">
        <v>174</v>
      </c>
      <c r="T595" s="36">
        <v>312</v>
      </c>
      <c r="U595" s="36">
        <v>128</v>
      </c>
      <c r="V595" s="36">
        <v>174</v>
      </c>
      <c r="W595" s="36">
        <v>302</v>
      </c>
      <c r="X595" s="31">
        <v>17</v>
      </c>
      <c r="Y595" s="27" t="s">
        <v>10273</v>
      </c>
      <c r="Z595" s="27" t="s">
        <v>10273</v>
      </c>
      <c r="AA595" s="27" t="s">
        <v>10274</v>
      </c>
      <c r="AB595" s="27" t="s">
        <v>10273</v>
      </c>
      <c r="AC595" s="27" t="s">
        <v>10273</v>
      </c>
      <c r="AD595" s="27" t="s">
        <v>10273</v>
      </c>
      <c r="AE595" s="27" t="s">
        <v>10273</v>
      </c>
      <c r="AF595" s="27" t="s">
        <v>10273</v>
      </c>
      <c r="AG595" s="27" t="s">
        <v>10275</v>
      </c>
      <c r="AH595" s="27" t="s">
        <v>10273</v>
      </c>
      <c r="AI595" s="27" t="s">
        <v>10273</v>
      </c>
      <c r="AJ595" s="27" t="s">
        <v>10274</v>
      </c>
      <c r="AK595" s="27" t="s">
        <v>10273</v>
      </c>
      <c r="AL595" s="27" t="s">
        <v>10275</v>
      </c>
      <c r="AM595" s="33" t="s">
        <v>10286</v>
      </c>
      <c r="AN595" s="33" t="s">
        <v>10286</v>
      </c>
      <c r="AO595" s="33" t="s">
        <v>10276</v>
      </c>
      <c r="AP595" s="33">
        <v>0</v>
      </c>
      <c r="AQ595" s="33">
        <v>0</v>
      </c>
      <c r="AR595" s="33">
        <v>0</v>
      </c>
      <c r="AS595" s="33" t="s">
        <v>10275</v>
      </c>
      <c r="AT595" s="33" t="s">
        <v>10275</v>
      </c>
      <c r="AU595" s="33" t="s">
        <v>10275</v>
      </c>
      <c r="AV595" s="34" t="s">
        <v>10316</v>
      </c>
      <c r="AW595" s="34" t="s">
        <v>10316</v>
      </c>
      <c r="AX595" s="34" t="s">
        <v>10276</v>
      </c>
      <c r="AY595" s="35" t="s">
        <v>10856</v>
      </c>
      <c r="AZ595" s="35" t="s">
        <v>10275</v>
      </c>
      <c r="BA595" s="35" t="s">
        <v>10275</v>
      </c>
      <c r="BB595" s="35" t="s">
        <v>10275</v>
      </c>
      <c r="BC595" s="35" t="s">
        <v>10856</v>
      </c>
      <c r="BD595" s="35" t="s">
        <v>10856</v>
      </c>
      <c r="BE595" s="28" t="s">
        <v>10274</v>
      </c>
      <c r="BF595" s="28" t="s">
        <v>10273</v>
      </c>
      <c r="BG595" s="28" t="s">
        <v>10273</v>
      </c>
      <c r="BH595" s="28" t="s">
        <v>10274</v>
      </c>
      <c r="BI595" s="28" t="s">
        <v>10273</v>
      </c>
      <c r="BJ595" s="28" t="s">
        <v>10274</v>
      </c>
      <c r="BK595" s="28" t="s">
        <v>10273</v>
      </c>
      <c r="BL595" s="28" t="s">
        <v>10273</v>
      </c>
      <c r="BM595" s="28" t="s">
        <v>10274</v>
      </c>
      <c r="BN595" s="28" t="s">
        <v>10273</v>
      </c>
      <c r="BO595" s="28" t="s">
        <v>10273</v>
      </c>
      <c r="BP595" s="28" t="s">
        <v>10273</v>
      </c>
      <c r="BQ595" s="27" t="s">
        <v>10274</v>
      </c>
      <c r="BR595" s="27" t="s">
        <v>10274</v>
      </c>
      <c r="BS595" s="27" t="s">
        <v>10273</v>
      </c>
      <c r="BT595" s="27" t="s">
        <v>10273</v>
      </c>
      <c r="BU595" s="28" t="s">
        <v>10274</v>
      </c>
      <c r="BV595" s="28" t="s">
        <v>10274</v>
      </c>
      <c r="BW595" s="28" t="s">
        <v>10273</v>
      </c>
      <c r="BX595" s="27" t="s">
        <v>10279</v>
      </c>
      <c r="BY595" s="27" t="s">
        <v>10273</v>
      </c>
      <c r="BZ595" s="27" t="s">
        <v>10274</v>
      </c>
    </row>
    <row r="596" spans="1:78" ht="25.5" customHeight="1" x14ac:dyDescent="0.25">
      <c r="A596" s="27">
        <v>853</v>
      </c>
      <c r="B596" s="28" t="s">
        <v>14362</v>
      </c>
      <c r="C596" s="28" t="s">
        <v>14363</v>
      </c>
      <c r="D596" s="27" t="s">
        <v>14072</v>
      </c>
      <c r="E596" s="27" t="s">
        <v>14364</v>
      </c>
      <c r="F596" s="27" t="s">
        <v>14365</v>
      </c>
      <c r="G596" s="27" t="s">
        <v>14075</v>
      </c>
      <c r="H596" s="27" t="s">
        <v>4471</v>
      </c>
      <c r="I596" s="27" t="s">
        <v>14334</v>
      </c>
      <c r="J596" s="27" t="s">
        <v>14366</v>
      </c>
      <c r="K596" s="27" t="s">
        <v>14367</v>
      </c>
      <c r="L596" s="29" t="s">
        <v>10294</v>
      </c>
      <c r="M596" s="36" t="s">
        <v>10274</v>
      </c>
      <c r="N596" s="36" t="s">
        <v>10274</v>
      </c>
      <c r="O596" s="36" t="s">
        <v>10274</v>
      </c>
      <c r="P596" s="36" t="s">
        <v>10273</v>
      </c>
      <c r="Q596" s="36" t="s">
        <v>10273</v>
      </c>
      <c r="R596" s="36">
        <v>26</v>
      </c>
      <c r="S596" s="36">
        <v>16</v>
      </c>
      <c r="T596" s="36">
        <v>42</v>
      </c>
      <c r="U596" s="36">
        <v>17</v>
      </c>
      <c r="V596" s="36">
        <v>16</v>
      </c>
      <c r="W596" s="36">
        <v>33</v>
      </c>
      <c r="X596" s="31">
        <v>6</v>
      </c>
      <c r="Y596" s="27" t="s">
        <v>10273</v>
      </c>
      <c r="Z596" s="27" t="s">
        <v>10273</v>
      </c>
      <c r="AA596" s="27" t="s">
        <v>10274</v>
      </c>
      <c r="AB596" s="27" t="s">
        <v>10273</v>
      </c>
      <c r="AC596" s="27" t="s">
        <v>10273</v>
      </c>
      <c r="AD596" s="27" t="s">
        <v>10273</v>
      </c>
      <c r="AE596" s="27" t="s">
        <v>10273</v>
      </c>
      <c r="AF596" s="27" t="s">
        <v>10274</v>
      </c>
      <c r="AG596" s="27" t="s">
        <v>14368</v>
      </c>
      <c r="AH596" s="27" t="s">
        <v>10273</v>
      </c>
      <c r="AI596" s="27" t="s">
        <v>10274</v>
      </c>
      <c r="AJ596" s="27" t="s">
        <v>10274</v>
      </c>
      <c r="AK596" s="27" t="s">
        <v>10273</v>
      </c>
      <c r="AL596" s="27" t="s">
        <v>10275</v>
      </c>
      <c r="AM596" s="33">
        <v>0</v>
      </c>
      <c r="AN596" s="33">
        <v>0</v>
      </c>
      <c r="AO596" s="33">
        <v>0</v>
      </c>
      <c r="AP596" s="33">
        <v>0</v>
      </c>
      <c r="AQ596" s="33">
        <v>0</v>
      </c>
      <c r="AR596" s="33">
        <v>0</v>
      </c>
      <c r="AS596" s="33" t="s">
        <v>10275</v>
      </c>
      <c r="AT596" s="33" t="s">
        <v>10275</v>
      </c>
      <c r="AU596" s="33" t="s">
        <v>10275</v>
      </c>
      <c r="AV596" s="34" t="s">
        <v>10316</v>
      </c>
      <c r="AW596" s="34" t="s">
        <v>10323</v>
      </c>
      <c r="AX596" s="34" t="s">
        <v>10276</v>
      </c>
      <c r="AY596" s="35" t="s">
        <v>10275</v>
      </c>
      <c r="AZ596" s="35" t="s">
        <v>10275</v>
      </c>
      <c r="BA596" s="35" t="s">
        <v>10275</v>
      </c>
      <c r="BB596" s="35" t="s">
        <v>10275</v>
      </c>
      <c r="BC596" s="35" t="s">
        <v>10856</v>
      </c>
      <c r="BD596" s="35" t="s">
        <v>10856</v>
      </c>
      <c r="BE596" s="28" t="s">
        <v>10273</v>
      </c>
      <c r="BF596" s="28" t="s">
        <v>10273</v>
      </c>
      <c r="BG596" s="28" t="s">
        <v>10274</v>
      </c>
      <c r="BH596" s="28" t="s">
        <v>10274</v>
      </c>
      <c r="BI596" s="28" t="s">
        <v>10273</v>
      </c>
      <c r="BJ596" s="28" t="s">
        <v>10274</v>
      </c>
      <c r="BK596" s="28" t="s">
        <v>10273</v>
      </c>
      <c r="BL596" s="28" t="s">
        <v>10273</v>
      </c>
      <c r="BM596" s="28" t="s">
        <v>10274</v>
      </c>
      <c r="BN596" s="28" t="s">
        <v>10273</v>
      </c>
      <c r="BO596" s="28" t="s">
        <v>10273</v>
      </c>
      <c r="BP596" s="28" t="s">
        <v>10273</v>
      </c>
      <c r="BQ596" s="27" t="s">
        <v>10274</v>
      </c>
      <c r="BR596" s="27" t="s">
        <v>10273</v>
      </c>
      <c r="BS596" s="27" t="s">
        <v>10273</v>
      </c>
      <c r="BT596" s="27" t="s">
        <v>10273</v>
      </c>
      <c r="BU596" s="28" t="s">
        <v>10273</v>
      </c>
      <c r="BV596" s="28" t="s">
        <v>10274</v>
      </c>
      <c r="BW596" s="28" t="s">
        <v>10273</v>
      </c>
      <c r="BX596" s="27" t="s">
        <v>10279</v>
      </c>
      <c r="BY596" s="27" t="s">
        <v>10273</v>
      </c>
      <c r="BZ596" s="27" t="s">
        <v>10274</v>
      </c>
    </row>
    <row r="597" spans="1:78" ht="25.5" customHeight="1" x14ac:dyDescent="0.25">
      <c r="A597" s="27">
        <v>858</v>
      </c>
      <c r="B597" s="28" t="s">
        <v>14375</v>
      </c>
      <c r="C597" s="28" t="s">
        <v>14376</v>
      </c>
      <c r="D597" s="27" t="s">
        <v>14072</v>
      </c>
      <c r="E597" s="27" t="s">
        <v>14377</v>
      </c>
      <c r="F597" s="27" t="s">
        <v>14378</v>
      </c>
      <c r="G597" s="27" t="s">
        <v>14075</v>
      </c>
      <c r="H597" s="27" t="s">
        <v>4471</v>
      </c>
      <c r="I597" s="27" t="s">
        <v>14334</v>
      </c>
      <c r="J597" s="27" t="s">
        <v>14379</v>
      </c>
      <c r="K597" s="27" t="s">
        <v>14380</v>
      </c>
      <c r="L597" s="29" t="s">
        <v>10294</v>
      </c>
      <c r="M597" s="36" t="s">
        <v>10274</v>
      </c>
      <c r="N597" s="36" t="s">
        <v>10274</v>
      </c>
      <c r="O597" s="36" t="s">
        <v>10274</v>
      </c>
      <c r="P597" s="36" t="s">
        <v>10273</v>
      </c>
      <c r="Q597" s="36" t="s">
        <v>10273</v>
      </c>
      <c r="R597" s="36">
        <v>41</v>
      </c>
      <c r="S597" s="36">
        <v>29</v>
      </c>
      <c r="T597" s="36">
        <v>70</v>
      </c>
      <c r="U597" s="36">
        <v>47</v>
      </c>
      <c r="V597" s="36">
        <v>31</v>
      </c>
      <c r="W597" s="36">
        <v>78</v>
      </c>
      <c r="X597" s="31">
        <v>8</v>
      </c>
      <c r="Y597" s="27" t="s">
        <v>10274</v>
      </c>
      <c r="Z597" s="27" t="s">
        <v>10273</v>
      </c>
      <c r="AA597" s="27" t="s">
        <v>10274</v>
      </c>
      <c r="AB597" s="27" t="s">
        <v>10273</v>
      </c>
      <c r="AC597" s="27" t="s">
        <v>10273</v>
      </c>
      <c r="AD597" s="27" t="s">
        <v>10273</v>
      </c>
      <c r="AE597" s="27" t="s">
        <v>10273</v>
      </c>
      <c r="AF597" s="27" t="s">
        <v>10273</v>
      </c>
      <c r="AG597" s="27" t="s">
        <v>10275</v>
      </c>
      <c r="AH597" s="27" t="s">
        <v>10273</v>
      </c>
      <c r="AI597" s="27" t="s">
        <v>10273</v>
      </c>
      <c r="AJ597" s="27" t="s">
        <v>10274</v>
      </c>
      <c r="AK597" s="27" t="s">
        <v>10273</v>
      </c>
      <c r="AL597" s="27" t="s">
        <v>10275</v>
      </c>
      <c r="AM597" s="33">
        <v>0</v>
      </c>
      <c r="AN597" s="33">
        <v>0</v>
      </c>
      <c r="AO597" s="33">
        <v>0</v>
      </c>
      <c r="AP597" s="33">
        <v>0</v>
      </c>
      <c r="AQ597" s="33">
        <v>0</v>
      </c>
      <c r="AR597" s="33">
        <v>0</v>
      </c>
      <c r="AS597" s="33" t="s">
        <v>10275</v>
      </c>
      <c r="AT597" s="33" t="s">
        <v>10275</v>
      </c>
      <c r="AU597" s="33" t="s">
        <v>10275</v>
      </c>
      <c r="AV597" s="34" t="s">
        <v>10323</v>
      </c>
      <c r="AW597" s="34" t="s">
        <v>10323</v>
      </c>
      <c r="AX597" s="34" t="s">
        <v>10276</v>
      </c>
      <c r="AY597" s="35" t="s">
        <v>10275</v>
      </c>
      <c r="AZ597" s="35" t="s">
        <v>10275</v>
      </c>
      <c r="BA597" s="35" t="s">
        <v>10275</v>
      </c>
      <c r="BB597" s="35" t="s">
        <v>10275</v>
      </c>
      <c r="BC597" s="35" t="s">
        <v>10856</v>
      </c>
      <c r="BD597" s="35" t="s">
        <v>10856</v>
      </c>
      <c r="BE597" s="28" t="s">
        <v>10273</v>
      </c>
      <c r="BF597" s="28" t="s">
        <v>10273</v>
      </c>
      <c r="BG597" s="28" t="s">
        <v>10274</v>
      </c>
      <c r="BH597" s="28" t="s">
        <v>10274</v>
      </c>
      <c r="BI597" s="28" t="s">
        <v>10273</v>
      </c>
      <c r="BJ597" s="28" t="s">
        <v>10274</v>
      </c>
      <c r="BK597" s="28" t="s">
        <v>10273</v>
      </c>
      <c r="BL597" s="28" t="s">
        <v>10273</v>
      </c>
      <c r="BM597" s="28" t="s">
        <v>10274</v>
      </c>
      <c r="BN597" s="28" t="s">
        <v>10273</v>
      </c>
      <c r="BO597" s="28" t="s">
        <v>10273</v>
      </c>
      <c r="BP597" s="28" t="s">
        <v>10273</v>
      </c>
      <c r="BQ597" s="27" t="s">
        <v>10274</v>
      </c>
      <c r="BR597" s="27" t="s">
        <v>10274</v>
      </c>
      <c r="BS597" s="27" t="s">
        <v>10273</v>
      </c>
      <c r="BT597" s="27" t="s">
        <v>10273</v>
      </c>
      <c r="BU597" s="28" t="s">
        <v>10273</v>
      </c>
      <c r="BV597" s="28" t="s">
        <v>10274</v>
      </c>
      <c r="BW597" s="28" t="s">
        <v>10273</v>
      </c>
      <c r="BX597" s="27" t="s">
        <v>10279</v>
      </c>
      <c r="BY597" s="27" t="s">
        <v>10273</v>
      </c>
      <c r="BZ597" s="27" t="s">
        <v>10274</v>
      </c>
    </row>
    <row r="598" spans="1:78" ht="25.5" customHeight="1" x14ac:dyDescent="0.25">
      <c r="A598" s="27">
        <v>850</v>
      </c>
      <c r="B598" s="28" t="s">
        <v>14349</v>
      </c>
      <c r="C598" s="28" t="s">
        <v>14350</v>
      </c>
      <c r="D598" s="27" t="s">
        <v>14072</v>
      </c>
      <c r="E598" s="27" t="s">
        <v>14351</v>
      </c>
      <c r="F598" s="27" t="s">
        <v>14352</v>
      </c>
      <c r="G598" s="27" t="s">
        <v>14075</v>
      </c>
      <c r="H598" s="27" t="s">
        <v>4471</v>
      </c>
      <c r="I598" s="27" t="s">
        <v>14334</v>
      </c>
      <c r="J598" s="27" t="s">
        <v>14353</v>
      </c>
      <c r="K598" s="27" t="s">
        <v>14354</v>
      </c>
      <c r="L598" s="29" t="s">
        <v>10272</v>
      </c>
      <c r="M598" s="36" t="s">
        <v>10274</v>
      </c>
      <c r="N598" s="36" t="s">
        <v>10274</v>
      </c>
      <c r="O598" s="36" t="s">
        <v>10274</v>
      </c>
      <c r="P598" s="36" t="s">
        <v>10274</v>
      </c>
      <c r="Q598" s="36" t="s">
        <v>10273</v>
      </c>
      <c r="R598" s="36">
        <v>24</v>
      </c>
      <c r="S598" s="36">
        <v>19</v>
      </c>
      <c r="T598" s="36">
        <v>43</v>
      </c>
      <c r="U598" s="36">
        <v>38</v>
      </c>
      <c r="V598" s="36">
        <v>24</v>
      </c>
      <c r="W598" s="36">
        <v>62</v>
      </c>
      <c r="X598" s="31">
        <v>6</v>
      </c>
      <c r="Y598" s="27" t="s">
        <v>10273</v>
      </c>
      <c r="Z598" s="27" t="s">
        <v>10273</v>
      </c>
      <c r="AA598" s="27" t="s">
        <v>10273</v>
      </c>
      <c r="AB598" s="27" t="s">
        <v>10273</v>
      </c>
      <c r="AC598" s="27" t="s">
        <v>10273</v>
      </c>
      <c r="AD598" s="27" t="s">
        <v>10273</v>
      </c>
      <c r="AE598" s="27" t="s">
        <v>10274</v>
      </c>
      <c r="AF598" s="27" t="s">
        <v>10273</v>
      </c>
      <c r="AG598" s="27" t="s">
        <v>10275</v>
      </c>
      <c r="AH598" s="27" t="s">
        <v>10273</v>
      </c>
      <c r="AI598" s="27" t="s">
        <v>10274</v>
      </c>
      <c r="AJ598" s="27" t="s">
        <v>10273</v>
      </c>
      <c r="AK598" s="27" t="s">
        <v>10273</v>
      </c>
      <c r="AL598" s="27" t="s">
        <v>10275</v>
      </c>
      <c r="AM598" s="33">
        <v>0</v>
      </c>
      <c r="AN598" s="33">
        <v>0</v>
      </c>
      <c r="AO598" s="33">
        <v>0</v>
      </c>
      <c r="AP598" s="33">
        <v>0</v>
      </c>
      <c r="AQ598" s="33">
        <v>0</v>
      </c>
      <c r="AR598" s="33">
        <v>0</v>
      </c>
      <c r="AS598" s="33" t="s">
        <v>10275</v>
      </c>
      <c r="AT598" s="33" t="s">
        <v>10275</v>
      </c>
      <c r="AU598" s="33" t="s">
        <v>10275</v>
      </c>
      <c r="AV598" s="34" t="s">
        <v>10323</v>
      </c>
      <c r="AW598" s="34" t="s">
        <v>10316</v>
      </c>
      <c r="AX598" s="34" t="s">
        <v>10276</v>
      </c>
      <c r="AY598" s="35" t="s">
        <v>10275</v>
      </c>
      <c r="AZ598" s="35" t="s">
        <v>10275</v>
      </c>
      <c r="BA598" s="35" t="s">
        <v>10275</v>
      </c>
      <c r="BB598" s="35" t="s">
        <v>10275</v>
      </c>
      <c r="BC598" s="35" t="s">
        <v>10856</v>
      </c>
      <c r="BD598" s="35" t="s">
        <v>10856</v>
      </c>
      <c r="BE598" s="28" t="s">
        <v>10273</v>
      </c>
      <c r="BF598" s="28" t="s">
        <v>10273</v>
      </c>
      <c r="BG598" s="28" t="s">
        <v>10273</v>
      </c>
      <c r="BH598" s="28" t="s">
        <v>10274</v>
      </c>
      <c r="BI598" s="28" t="s">
        <v>10274</v>
      </c>
      <c r="BJ598" s="28" t="s">
        <v>10274</v>
      </c>
      <c r="BK598" s="28" t="s">
        <v>10273</v>
      </c>
      <c r="BL598" s="28" t="s">
        <v>10273</v>
      </c>
      <c r="BM598" s="28" t="s">
        <v>10274</v>
      </c>
      <c r="BN598" s="28" t="s">
        <v>10273</v>
      </c>
      <c r="BO598" s="28" t="s">
        <v>10273</v>
      </c>
      <c r="BP598" s="28" t="s">
        <v>10273</v>
      </c>
      <c r="BQ598" s="27" t="s">
        <v>10274</v>
      </c>
      <c r="BR598" s="27" t="s">
        <v>10273</v>
      </c>
      <c r="BS598" s="27" t="s">
        <v>10273</v>
      </c>
      <c r="BT598" s="27" t="s">
        <v>10273</v>
      </c>
      <c r="BU598" s="28" t="s">
        <v>10273</v>
      </c>
      <c r="BV598" s="28" t="s">
        <v>10274</v>
      </c>
      <c r="BW598" s="28" t="s">
        <v>10273</v>
      </c>
      <c r="BX598" s="27" t="s">
        <v>10279</v>
      </c>
      <c r="BY598" s="27" t="s">
        <v>10273</v>
      </c>
      <c r="BZ598" s="27" t="s">
        <v>10274</v>
      </c>
    </row>
    <row r="599" spans="1:78" ht="25.5" customHeight="1" x14ac:dyDescent="0.25">
      <c r="A599" s="27">
        <v>1368</v>
      </c>
      <c r="B599" s="28" t="s">
        <v>16618</v>
      </c>
      <c r="C599" s="28" t="s">
        <v>16619</v>
      </c>
      <c r="D599" s="27" t="s">
        <v>14072</v>
      </c>
      <c r="E599" s="27" t="s">
        <v>16620</v>
      </c>
      <c r="F599" s="27" t="s">
        <v>16621</v>
      </c>
      <c r="G599" s="27" t="s">
        <v>14075</v>
      </c>
      <c r="H599" s="27" t="s">
        <v>4471</v>
      </c>
      <c r="I599" s="27" t="s">
        <v>14334</v>
      </c>
      <c r="J599" s="27" t="s">
        <v>16622</v>
      </c>
      <c r="K599" s="27" t="s">
        <v>16623</v>
      </c>
      <c r="L599" s="29" t="s">
        <v>10294</v>
      </c>
      <c r="M599" s="36" t="s">
        <v>10274</v>
      </c>
      <c r="N599" s="36" t="s">
        <v>10274</v>
      </c>
      <c r="O599" s="36" t="s">
        <v>10274</v>
      </c>
      <c r="P599" s="36" t="s">
        <v>10273</v>
      </c>
      <c r="Q599" s="36" t="s">
        <v>10273</v>
      </c>
      <c r="R599" s="36">
        <v>35</v>
      </c>
      <c r="S599" s="36">
        <v>36</v>
      </c>
      <c r="T599" s="36">
        <v>71</v>
      </c>
      <c r="U599" s="36">
        <v>30</v>
      </c>
      <c r="V599" s="36">
        <v>25</v>
      </c>
      <c r="W599" s="36">
        <v>55</v>
      </c>
      <c r="X599" s="31">
        <v>5</v>
      </c>
      <c r="Y599" s="27" t="s">
        <v>10273</v>
      </c>
      <c r="Z599" s="27" t="s">
        <v>10273</v>
      </c>
      <c r="AA599" s="27" t="s">
        <v>10273</v>
      </c>
      <c r="AB599" s="27" t="s">
        <v>10273</v>
      </c>
      <c r="AC599" s="27" t="s">
        <v>10273</v>
      </c>
      <c r="AD599" s="27" t="s">
        <v>10274</v>
      </c>
      <c r="AE599" s="27" t="s">
        <v>10273</v>
      </c>
      <c r="AF599" s="27" t="s">
        <v>10273</v>
      </c>
      <c r="AG599" s="27" t="s">
        <v>10275</v>
      </c>
      <c r="AH599" s="27" t="s">
        <v>10273</v>
      </c>
      <c r="AI599" s="27" t="s">
        <v>10273</v>
      </c>
      <c r="AJ599" s="27" t="s">
        <v>10274</v>
      </c>
      <c r="AK599" s="27" t="s">
        <v>10273</v>
      </c>
      <c r="AL599" s="27" t="s">
        <v>10275</v>
      </c>
      <c r="AM599" s="33">
        <v>0</v>
      </c>
      <c r="AN599" s="33">
        <v>0</v>
      </c>
      <c r="AO599" s="33">
        <v>0</v>
      </c>
      <c r="AP599" s="33">
        <v>0</v>
      </c>
      <c r="AQ599" s="33">
        <v>0</v>
      </c>
      <c r="AR599" s="33">
        <v>0</v>
      </c>
      <c r="AS599" s="33" t="s">
        <v>10275</v>
      </c>
      <c r="AT599" s="33" t="s">
        <v>10275</v>
      </c>
      <c r="AU599" s="33" t="s">
        <v>10275</v>
      </c>
      <c r="AV599" s="34" t="s">
        <v>10276</v>
      </c>
      <c r="AW599" s="34" t="s">
        <v>10276</v>
      </c>
      <c r="AX599" s="34" t="s">
        <v>10323</v>
      </c>
      <c r="AY599" s="35" t="s">
        <v>10275</v>
      </c>
      <c r="AZ599" s="35" t="s">
        <v>10275</v>
      </c>
      <c r="BA599" s="35" t="s">
        <v>10275</v>
      </c>
      <c r="BB599" s="35" t="s">
        <v>10275</v>
      </c>
      <c r="BC599" s="35" t="s">
        <v>10856</v>
      </c>
      <c r="BD599" s="35" t="s">
        <v>10856</v>
      </c>
      <c r="BE599" s="28" t="s">
        <v>10273</v>
      </c>
      <c r="BF599" s="28" t="s">
        <v>10273</v>
      </c>
      <c r="BG599" s="28" t="s">
        <v>10273</v>
      </c>
      <c r="BH599" s="28" t="s">
        <v>10274</v>
      </c>
      <c r="BI599" s="28" t="s">
        <v>10273</v>
      </c>
      <c r="BJ599" s="28" t="s">
        <v>10274</v>
      </c>
      <c r="BK599" s="28" t="s">
        <v>10273</v>
      </c>
      <c r="BL599" s="28" t="s">
        <v>10273</v>
      </c>
      <c r="BM599" s="28" t="s">
        <v>10273</v>
      </c>
      <c r="BN599" s="28" t="s">
        <v>10273</v>
      </c>
      <c r="BO599" s="28" t="s">
        <v>10273</v>
      </c>
      <c r="BP599" s="28" t="s">
        <v>10274</v>
      </c>
      <c r="BQ599" s="27" t="s">
        <v>10273</v>
      </c>
      <c r="BR599" s="27" t="s">
        <v>10274</v>
      </c>
      <c r="BS599" s="27" t="s">
        <v>10273</v>
      </c>
      <c r="BT599" s="27" t="s">
        <v>10273</v>
      </c>
      <c r="BU599" s="28" t="s">
        <v>10273</v>
      </c>
      <c r="BV599" s="28" t="s">
        <v>10274</v>
      </c>
      <c r="BW599" s="28" t="s">
        <v>10273</v>
      </c>
      <c r="BX599" s="27" t="s">
        <v>10279</v>
      </c>
      <c r="BY599" s="27" t="s">
        <v>10274</v>
      </c>
      <c r="BZ599" s="27" t="s">
        <v>10273</v>
      </c>
    </row>
    <row r="600" spans="1:78" ht="25.5" customHeight="1" x14ac:dyDescent="0.25">
      <c r="A600" s="27">
        <v>842</v>
      </c>
      <c r="B600" s="28" t="s">
        <v>14337</v>
      </c>
      <c r="C600" s="28" t="s">
        <v>14338</v>
      </c>
      <c r="D600" s="27" t="s">
        <v>14072</v>
      </c>
      <c r="E600" s="27" t="s">
        <v>14339</v>
      </c>
      <c r="F600" s="27" t="s">
        <v>14340</v>
      </c>
      <c r="G600" s="27" t="s">
        <v>14075</v>
      </c>
      <c r="H600" s="27" t="s">
        <v>4471</v>
      </c>
      <c r="I600" s="27" t="s">
        <v>14334</v>
      </c>
      <c r="J600" s="27" t="s">
        <v>14341</v>
      </c>
      <c r="K600" s="27" t="s">
        <v>14342</v>
      </c>
      <c r="L600" s="29" t="s">
        <v>10272</v>
      </c>
      <c r="M600" s="36" t="s">
        <v>10274</v>
      </c>
      <c r="N600" s="36" t="s">
        <v>10274</v>
      </c>
      <c r="O600" s="36" t="s">
        <v>10274</v>
      </c>
      <c r="P600" s="36" t="s">
        <v>10274</v>
      </c>
      <c r="Q600" s="36" t="s">
        <v>10273</v>
      </c>
      <c r="R600" s="36">
        <v>194</v>
      </c>
      <c r="S600" s="36">
        <v>213</v>
      </c>
      <c r="T600" s="36">
        <v>407</v>
      </c>
      <c r="U600" s="36">
        <v>215</v>
      </c>
      <c r="V600" s="36">
        <v>214</v>
      </c>
      <c r="W600" s="36">
        <v>429</v>
      </c>
      <c r="X600" s="31">
        <v>21</v>
      </c>
      <c r="Y600" s="27" t="s">
        <v>10273</v>
      </c>
      <c r="Z600" s="27" t="s">
        <v>10273</v>
      </c>
      <c r="AA600" s="27" t="s">
        <v>10273</v>
      </c>
      <c r="AB600" s="27" t="s">
        <v>10273</v>
      </c>
      <c r="AC600" s="27" t="s">
        <v>10273</v>
      </c>
      <c r="AD600" s="27" t="s">
        <v>10273</v>
      </c>
      <c r="AE600" s="27" t="s">
        <v>10274</v>
      </c>
      <c r="AF600" s="27" t="s">
        <v>10273</v>
      </c>
      <c r="AG600" s="27" t="s">
        <v>10275</v>
      </c>
      <c r="AH600" s="27" t="s">
        <v>10274</v>
      </c>
      <c r="AI600" s="27" t="s">
        <v>10274</v>
      </c>
      <c r="AJ600" s="27" t="s">
        <v>10274</v>
      </c>
      <c r="AK600" s="27" t="s">
        <v>10273</v>
      </c>
      <c r="AL600" s="27" t="s">
        <v>10275</v>
      </c>
      <c r="AM600" s="33">
        <v>0</v>
      </c>
      <c r="AN600" s="33">
        <v>0</v>
      </c>
      <c r="AO600" s="33">
        <v>0</v>
      </c>
      <c r="AP600" s="33">
        <v>2</v>
      </c>
      <c r="AQ600" s="33">
        <v>2</v>
      </c>
      <c r="AR600" s="33">
        <v>0</v>
      </c>
      <c r="AS600" s="33" t="s">
        <v>10275</v>
      </c>
      <c r="AT600" s="33" t="s">
        <v>10275</v>
      </c>
      <c r="AU600" s="33" t="s">
        <v>10275</v>
      </c>
      <c r="AV600" s="34" t="s">
        <v>10276</v>
      </c>
      <c r="AW600" s="34" t="s">
        <v>10276</v>
      </c>
      <c r="AX600" s="34" t="s">
        <v>10276</v>
      </c>
      <c r="AY600" s="35" t="s">
        <v>10275</v>
      </c>
      <c r="AZ600" s="35" t="s">
        <v>10400</v>
      </c>
      <c r="BA600" s="35" t="s">
        <v>10856</v>
      </c>
      <c r="BB600" s="35" t="s">
        <v>10275</v>
      </c>
      <c r="BC600" s="35" t="s">
        <v>10856</v>
      </c>
      <c r="BD600" s="35" t="s">
        <v>10856</v>
      </c>
      <c r="BE600" s="28" t="s">
        <v>10273</v>
      </c>
      <c r="BF600" s="28" t="s">
        <v>10273</v>
      </c>
      <c r="BG600" s="28" t="s">
        <v>10274</v>
      </c>
      <c r="BH600" s="28" t="s">
        <v>10274</v>
      </c>
      <c r="BI600" s="28" t="s">
        <v>10273</v>
      </c>
      <c r="BJ600" s="28" t="s">
        <v>10274</v>
      </c>
      <c r="BK600" s="28" t="s">
        <v>10273</v>
      </c>
      <c r="BL600" s="28" t="s">
        <v>10273</v>
      </c>
      <c r="BM600" s="28" t="s">
        <v>10274</v>
      </c>
      <c r="BN600" s="28" t="s">
        <v>10273</v>
      </c>
      <c r="BO600" s="28" t="s">
        <v>10273</v>
      </c>
      <c r="BP600" s="28" t="s">
        <v>10273</v>
      </c>
      <c r="BQ600" s="27" t="s">
        <v>10274</v>
      </c>
      <c r="BR600" s="27" t="s">
        <v>10274</v>
      </c>
      <c r="BS600" s="27" t="s">
        <v>10273</v>
      </c>
      <c r="BT600" s="27" t="s">
        <v>10273</v>
      </c>
      <c r="BU600" s="28" t="s">
        <v>10273</v>
      </c>
      <c r="BV600" s="28" t="s">
        <v>10274</v>
      </c>
      <c r="BW600" s="28" t="s">
        <v>10273</v>
      </c>
      <c r="BX600" s="27" t="s">
        <v>10279</v>
      </c>
      <c r="BY600" s="27" t="s">
        <v>10273</v>
      </c>
      <c r="BZ600" s="27" t="s">
        <v>10274</v>
      </c>
    </row>
    <row r="601" spans="1:78" ht="25.5" customHeight="1" x14ac:dyDescent="0.25">
      <c r="A601" s="27">
        <v>1361</v>
      </c>
      <c r="B601" s="28" t="s">
        <v>16580</v>
      </c>
      <c r="C601" s="28" t="s">
        <v>16581</v>
      </c>
      <c r="D601" s="27" t="s">
        <v>14072</v>
      </c>
      <c r="E601" s="27" t="s">
        <v>16582</v>
      </c>
      <c r="F601" s="27" t="s">
        <v>16583</v>
      </c>
      <c r="G601" s="27" t="s">
        <v>14075</v>
      </c>
      <c r="H601" s="27" t="s">
        <v>4471</v>
      </c>
      <c r="I601" s="27" t="s">
        <v>14334</v>
      </c>
      <c r="J601" s="27" t="s">
        <v>16584</v>
      </c>
      <c r="K601" s="27" t="s">
        <v>16585</v>
      </c>
      <c r="L601" s="29" t="s">
        <v>10272</v>
      </c>
      <c r="M601" s="36" t="s">
        <v>10273</v>
      </c>
      <c r="N601" s="36" t="s">
        <v>10274</v>
      </c>
      <c r="O601" s="36" t="s">
        <v>10274</v>
      </c>
      <c r="P601" s="36" t="s">
        <v>10274</v>
      </c>
      <c r="Q601" s="36" t="s">
        <v>10273</v>
      </c>
      <c r="R601" s="36">
        <v>44</v>
      </c>
      <c r="S601" s="36">
        <v>22</v>
      </c>
      <c r="T601" s="36">
        <v>66</v>
      </c>
      <c r="U601" s="36">
        <v>45</v>
      </c>
      <c r="V601" s="36">
        <v>27</v>
      </c>
      <c r="W601" s="36">
        <v>72</v>
      </c>
      <c r="X601" s="31">
        <v>5</v>
      </c>
      <c r="Y601" s="27" t="s">
        <v>10273</v>
      </c>
      <c r="Z601" s="27" t="s">
        <v>10273</v>
      </c>
      <c r="AA601" s="27" t="s">
        <v>10274</v>
      </c>
      <c r="AB601" s="27" t="s">
        <v>10273</v>
      </c>
      <c r="AC601" s="27" t="s">
        <v>10273</v>
      </c>
      <c r="AD601" s="27" t="s">
        <v>10274</v>
      </c>
      <c r="AE601" s="27" t="s">
        <v>10273</v>
      </c>
      <c r="AF601" s="27" t="s">
        <v>10273</v>
      </c>
      <c r="AG601" s="27" t="s">
        <v>10275</v>
      </c>
      <c r="AH601" s="27" t="s">
        <v>10273</v>
      </c>
      <c r="AI601" s="27" t="s">
        <v>10273</v>
      </c>
      <c r="AJ601" s="27" t="s">
        <v>10274</v>
      </c>
      <c r="AK601" s="27" t="s">
        <v>10273</v>
      </c>
      <c r="AL601" s="27" t="s">
        <v>10275</v>
      </c>
      <c r="AM601" s="32" t="s">
        <v>10275</v>
      </c>
      <c r="AN601" s="32" t="s">
        <v>10275</v>
      </c>
      <c r="AO601" s="32" t="s">
        <v>10275</v>
      </c>
      <c r="AP601" s="33">
        <v>0</v>
      </c>
      <c r="AQ601" s="33">
        <v>0</v>
      </c>
      <c r="AR601" s="33">
        <v>0</v>
      </c>
      <c r="AS601" s="33" t="s">
        <v>10275</v>
      </c>
      <c r="AT601" s="33" t="s">
        <v>10275</v>
      </c>
      <c r="AU601" s="33" t="s">
        <v>10275</v>
      </c>
      <c r="AV601" s="34" t="s">
        <v>10277</v>
      </c>
      <c r="AW601" s="34" t="s">
        <v>10277</v>
      </c>
      <c r="AX601" s="34" t="s">
        <v>10276</v>
      </c>
      <c r="AY601" s="35" t="s">
        <v>10275</v>
      </c>
      <c r="AZ601" s="35" t="s">
        <v>10275</v>
      </c>
      <c r="BA601" s="35" t="s">
        <v>10275</v>
      </c>
      <c r="BB601" s="35" t="s">
        <v>10275</v>
      </c>
      <c r="BC601" s="35" t="s">
        <v>10856</v>
      </c>
      <c r="BD601" s="35" t="s">
        <v>10856</v>
      </c>
      <c r="BE601" s="28" t="s">
        <v>10274</v>
      </c>
      <c r="BF601" s="28" t="s">
        <v>10273</v>
      </c>
      <c r="BG601" s="28" t="s">
        <v>10273</v>
      </c>
      <c r="BH601" s="28" t="s">
        <v>10274</v>
      </c>
      <c r="BI601" s="28" t="s">
        <v>10273</v>
      </c>
      <c r="BJ601" s="28" t="s">
        <v>10274</v>
      </c>
      <c r="BK601" s="28" t="s">
        <v>10273</v>
      </c>
      <c r="BL601" s="28" t="s">
        <v>10273</v>
      </c>
      <c r="BM601" s="28" t="s">
        <v>10274</v>
      </c>
      <c r="BN601" s="28" t="s">
        <v>10273</v>
      </c>
      <c r="BO601" s="28" t="s">
        <v>10273</v>
      </c>
      <c r="BP601" s="28" t="s">
        <v>10273</v>
      </c>
      <c r="BQ601" s="27" t="s">
        <v>10274</v>
      </c>
      <c r="BR601" s="27" t="s">
        <v>10274</v>
      </c>
      <c r="BS601" s="27" t="s">
        <v>10273</v>
      </c>
      <c r="BT601" s="27" t="s">
        <v>10273</v>
      </c>
      <c r="BU601" s="28" t="s">
        <v>10273</v>
      </c>
      <c r="BV601" s="28" t="s">
        <v>10274</v>
      </c>
      <c r="BW601" s="28" t="s">
        <v>10273</v>
      </c>
      <c r="BX601" s="27" t="s">
        <v>10279</v>
      </c>
      <c r="BY601" s="27" t="s">
        <v>10273</v>
      </c>
      <c r="BZ601" s="27" t="s">
        <v>10274</v>
      </c>
    </row>
    <row r="602" spans="1:78" ht="25.5" customHeight="1" x14ac:dyDescent="0.25">
      <c r="A602" s="27">
        <v>1426</v>
      </c>
      <c r="B602" s="28" t="s">
        <v>16945</v>
      </c>
      <c r="C602" s="28" t="s">
        <v>16946</v>
      </c>
      <c r="D602" s="27" t="s">
        <v>14072</v>
      </c>
      <c r="E602" s="27" t="s">
        <v>16947</v>
      </c>
      <c r="F602" s="27" t="s">
        <v>16948</v>
      </c>
      <c r="G602" s="27" t="s">
        <v>14075</v>
      </c>
      <c r="H602" s="27" t="s">
        <v>4471</v>
      </c>
      <c r="I602" s="27" t="s">
        <v>14334</v>
      </c>
      <c r="J602" s="27" t="s">
        <v>16949</v>
      </c>
      <c r="K602" s="27" t="s">
        <v>16950</v>
      </c>
      <c r="L602" s="29" t="s">
        <v>10272</v>
      </c>
      <c r="M602" s="36" t="s">
        <v>10274</v>
      </c>
      <c r="N602" s="36" t="s">
        <v>10274</v>
      </c>
      <c r="O602" s="36" t="s">
        <v>10274</v>
      </c>
      <c r="P602" s="36" t="s">
        <v>10274</v>
      </c>
      <c r="Q602" s="36" t="s">
        <v>10273</v>
      </c>
      <c r="R602" s="36">
        <v>41</v>
      </c>
      <c r="S602" s="36">
        <v>41</v>
      </c>
      <c r="T602" s="36">
        <v>82</v>
      </c>
      <c r="U602" s="36">
        <v>42</v>
      </c>
      <c r="V602" s="36">
        <v>38</v>
      </c>
      <c r="W602" s="36">
        <v>80</v>
      </c>
      <c r="X602" s="31">
        <v>7</v>
      </c>
      <c r="Y602" s="27" t="s">
        <v>10273</v>
      </c>
      <c r="Z602" s="27" t="s">
        <v>10274</v>
      </c>
      <c r="AA602" s="27" t="s">
        <v>10273</v>
      </c>
      <c r="AB602" s="27" t="s">
        <v>10273</v>
      </c>
      <c r="AC602" s="27" t="s">
        <v>10273</v>
      </c>
      <c r="AD602" s="27" t="s">
        <v>10273</v>
      </c>
      <c r="AE602" s="27" t="s">
        <v>10274</v>
      </c>
      <c r="AF602" s="27" t="s">
        <v>10273</v>
      </c>
      <c r="AG602" s="27" t="s">
        <v>10275</v>
      </c>
      <c r="AH602" s="27" t="s">
        <v>10273</v>
      </c>
      <c r="AI602" s="27" t="s">
        <v>10274</v>
      </c>
      <c r="AJ602" s="27" t="s">
        <v>10273</v>
      </c>
      <c r="AK602" s="27" t="s">
        <v>10273</v>
      </c>
      <c r="AL602" s="27" t="s">
        <v>10275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 t="s">
        <v>10275</v>
      </c>
      <c r="AT602" s="33" t="s">
        <v>10275</v>
      </c>
      <c r="AU602" s="33" t="s">
        <v>10275</v>
      </c>
      <c r="AV602" s="34" t="s">
        <v>10276</v>
      </c>
      <c r="AW602" s="34" t="s">
        <v>10276</v>
      </c>
      <c r="AX602" s="34" t="s">
        <v>10286</v>
      </c>
      <c r="AY602" s="35" t="s">
        <v>10275</v>
      </c>
      <c r="AZ602" s="35" t="s">
        <v>10275</v>
      </c>
      <c r="BA602" s="35" t="s">
        <v>10275</v>
      </c>
      <c r="BB602" s="35" t="s">
        <v>10275</v>
      </c>
      <c r="BC602" s="35" t="s">
        <v>10856</v>
      </c>
      <c r="BD602" s="35" t="s">
        <v>10856</v>
      </c>
      <c r="BE602" s="28" t="s">
        <v>10273</v>
      </c>
      <c r="BF602" s="28" t="s">
        <v>10273</v>
      </c>
      <c r="BG602" s="28" t="s">
        <v>10274</v>
      </c>
      <c r="BH602" s="28" t="s">
        <v>10274</v>
      </c>
      <c r="BI602" s="28" t="s">
        <v>10273</v>
      </c>
      <c r="BJ602" s="28" t="s">
        <v>10274</v>
      </c>
      <c r="BK602" s="28" t="s">
        <v>10273</v>
      </c>
      <c r="BL602" s="28" t="s">
        <v>10273</v>
      </c>
      <c r="BM602" s="28" t="s">
        <v>10274</v>
      </c>
      <c r="BN602" s="28" t="s">
        <v>10273</v>
      </c>
      <c r="BO602" s="28" t="s">
        <v>10273</v>
      </c>
      <c r="BP602" s="28" t="s">
        <v>10273</v>
      </c>
      <c r="BQ602" s="27" t="s">
        <v>10273</v>
      </c>
      <c r="BR602" s="27" t="s">
        <v>10273</v>
      </c>
      <c r="BS602" s="27" t="s">
        <v>10273</v>
      </c>
      <c r="BT602" s="27" t="s">
        <v>10273</v>
      </c>
      <c r="BU602" s="28" t="s">
        <v>10274</v>
      </c>
      <c r="BV602" s="28" t="s">
        <v>10274</v>
      </c>
      <c r="BW602" s="28" t="s">
        <v>10273</v>
      </c>
      <c r="BX602" s="27" t="s">
        <v>10279</v>
      </c>
      <c r="BY602" s="27" t="s">
        <v>10274</v>
      </c>
      <c r="BZ602" s="27" t="s">
        <v>10274</v>
      </c>
    </row>
    <row r="603" spans="1:78" ht="25.5" customHeight="1" x14ac:dyDescent="0.25">
      <c r="A603" s="27">
        <v>178</v>
      </c>
      <c r="B603" s="28" t="s">
        <v>11162</v>
      </c>
      <c r="C603" s="28" t="s">
        <v>11163</v>
      </c>
      <c r="D603" s="27" t="s">
        <v>1116</v>
      </c>
      <c r="E603" s="27" t="s">
        <v>11164</v>
      </c>
      <c r="F603" s="27" t="s">
        <v>11165</v>
      </c>
      <c r="G603" s="27" t="s">
        <v>10578</v>
      </c>
      <c r="H603" s="27" t="s">
        <v>6261</v>
      </c>
      <c r="I603" s="27" t="s">
        <v>11094</v>
      </c>
      <c r="J603" s="27" t="s">
        <v>11166</v>
      </c>
      <c r="K603" s="27" t="s">
        <v>11167</v>
      </c>
      <c r="L603" s="29" t="s">
        <v>10294</v>
      </c>
      <c r="M603" s="36" t="s">
        <v>10273</v>
      </c>
      <c r="N603" s="36" t="s">
        <v>10274</v>
      </c>
      <c r="O603" s="36" t="s">
        <v>10274</v>
      </c>
      <c r="P603" s="36" t="s">
        <v>10273</v>
      </c>
      <c r="Q603" s="36" t="s">
        <v>10273</v>
      </c>
      <c r="R603" s="36">
        <v>119</v>
      </c>
      <c r="S603" s="36">
        <v>71</v>
      </c>
      <c r="T603" s="36">
        <v>190</v>
      </c>
      <c r="U603" s="36">
        <v>136</v>
      </c>
      <c r="V603" s="36">
        <v>88</v>
      </c>
      <c r="W603" s="36">
        <v>224</v>
      </c>
      <c r="X603" s="31">
        <v>11</v>
      </c>
      <c r="Y603" s="27" t="s">
        <v>10274</v>
      </c>
      <c r="Z603" s="27" t="s">
        <v>10273</v>
      </c>
      <c r="AA603" s="27" t="s">
        <v>10274</v>
      </c>
      <c r="AB603" s="27" t="s">
        <v>10273</v>
      </c>
      <c r="AC603" s="27" t="s">
        <v>10273</v>
      </c>
      <c r="AD603" s="27" t="s">
        <v>10273</v>
      </c>
      <c r="AE603" s="27" t="s">
        <v>10273</v>
      </c>
      <c r="AF603" s="27" t="s">
        <v>10273</v>
      </c>
      <c r="AG603" s="27" t="s">
        <v>10275</v>
      </c>
      <c r="AH603" s="27" t="s">
        <v>10274</v>
      </c>
      <c r="AI603" s="27" t="s">
        <v>10273</v>
      </c>
      <c r="AJ603" s="27" t="s">
        <v>10274</v>
      </c>
      <c r="AK603" s="27" t="s">
        <v>10273</v>
      </c>
      <c r="AL603" s="27" t="s">
        <v>10275</v>
      </c>
      <c r="AM603" s="32" t="s">
        <v>10275</v>
      </c>
      <c r="AN603" s="32" t="s">
        <v>10275</v>
      </c>
      <c r="AO603" s="32" t="s">
        <v>10275</v>
      </c>
      <c r="AP603" s="33">
        <v>2</v>
      </c>
      <c r="AQ603" s="33">
        <v>2</v>
      </c>
      <c r="AR603" s="33">
        <v>0</v>
      </c>
      <c r="AS603" s="33" t="s">
        <v>10275</v>
      </c>
      <c r="AT603" s="33" t="s">
        <v>10275</v>
      </c>
      <c r="AU603" s="33" t="s">
        <v>10275</v>
      </c>
      <c r="AV603" s="34">
        <v>0</v>
      </c>
      <c r="AW603" s="34">
        <v>0</v>
      </c>
      <c r="AX603" s="34">
        <v>0</v>
      </c>
      <c r="AY603" s="35" t="s">
        <v>10275</v>
      </c>
      <c r="AZ603" s="35" t="s">
        <v>10856</v>
      </c>
      <c r="BA603" s="35" t="s">
        <v>10275</v>
      </c>
      <c r="BB603" s="35" t="s">
        <v>10275</v>
      </c>
      <c r="BC603" s="35" t="s">
        <v>10275</v>
      </c>
      <c r="BD603" s="35" t="s">
        <v>10856</v>
      </c>
      <c r="BE603" s="28" t="s">
        <v>10273</v>
      </c>
      <c r="BF603" s="28" t="s">
        <v>10273</v>
      </c>
      <c r="BG603" s="28" t="s">
        <v>10274</v>
      </c>
      <c r="BH603" s="28" t="s">
        <v>10273</v>
      </c>
      <c r="BI603" s="28" t="s">
        <v>10273</v>
      </c>
      <c r="BJ603" s="28" t="s">
        <v>10273</v>
      </c>
      <c r="BK603" s="28" t="s">
        <v>10275</v>
      </c>
      <c r="BL603" s="28" t="s">
        <v>10275</v>
      </c>
      <c r="BM603" s="28" t="s">
        <v>10275</v>
      </c>
      <c r="BN603" s="28" t="s">
        <v>10275</v>
      </c>
      <c r="BO603" s="28" t="s">
        <v>10275</v>
      </c>
      <c r="BP603" s="28" t="s">
        <v>10275</v>
      </c>
      <c r="BQ603" s="27" t="s">
        <v>10274</v>
      </c>
      <c r="BR603" s="27" t="s">
        <v>10273</v>
      </c>
      <c r="BS603" s="27" t="s">
        <v>10273</v>
      </c>
      <c r="BT603" s="27" t="s">
        <v>10273</v>
      </c>
      <c r="BU603" s="28" t="s">
        <v>10273</v>
      </c>
      <c r="BV603" s="28" t="s">
        <v>10274</v>
      </c>
      <c r="BW603" s="28" t="s">
        <v>10273</v>
      </c>
      <c r="BX603" s="27" t="s">
        <v>10279</v>
      </c>
      <c r="BY603" s="27" t="s">
        <v>10273</v>
      </c>
      <c r="BZ603" s="27" t="s">
        <v>10274</v>
      </c>
    </row>
    <row r="604" spans="1:78" ht="25.5" customHeight="1" x14ac:dyDescent="0.25">
      <c r="A604" s="27">
        <v>196</v>
      </c>
      <c r="B604" s="28" t="s">
        <v>11210</v>
      </c>
      <c r="C604" s="28" t="s">
        <v>11211</v>
      </c>
      <c r="D604" s="27" t="s">
        <v>1116</v>
      </c>
      <c r="E604" s="27" t="s">
        <v>11212</v>
      </c>
      <c r="F604" s="27" t="s">
        <v>11213</v>
      </c>
      <c r="G604" s="27" t="s">
        <v>10578</v>
      </c>
      <c r="H604" s="27" t="s">
        <v>6261</v>
      </c>
      <c r="I604" s="27" t="s">
        <v>11094</v>
      </c>
      <c r="J604" s="27" t="s">
        <v>11214</v>
      </c>
      <c r="K604" s="27" t="s">
        <v>11215</v>
      </c>
      <c r="L604" s="29" t="s">
        <v>10294</v>
      </c>
      <c r="M604" s="36" t="s">
        <v>10274</v>
      </c>
      <c r="N604" s="36" t="s">
        <v>10274</v>
      </c>
      <c r="O604" s="36" t="s">
        <v>10274</v>
      </c>
      <c r="P604" s="36" t="s">
        <v>10273</v>
      </c>
      <c r="Q604" s="36" t="s">
        <v>10273</v>
      </c>
      <c r="R604" s="36">
        <v>33</v>
      </c>
      <c r="S604" s="36">
        <v>19</v>
      </c>
      <c r="T604" s="36">
        <v>52</v>
      </c>
      <c r="U604" s="36">
        <v>33</v>
      </c>
      <c r="V604" s="36">
        <v>17</v>
      </c>
      <c r="W604" s="36">
        <v>50</v>
      </c>
      <c r="X604" s="31">
        <v>5</v>
      </c>
      <c r="Y604" s="27" t="s">
        <v>10274</v>
      </c>
      <c r="Z604" s="27" t="s">
        <v>10273</v>
      </c>
      <c r="AA604" s="27" t="s">
        <v>10273</v>
      </c>
      <c r="AB604" s="27" t="s">
        <v>10273</v>
      </c>
      <c r="AC604" s="27" t="s">
        <v>10273</v>
      </c>
      <c r="AD604" s="27" t="s">
        <v>10273</v>
      </c>
      <c r="AE604" s="27" t="s">
        <v>10273</v>
      </c>
      <c r="AF604" s="27" t="s">
        <v>10273</v>
      </c>
      <c r="AG604" s="27" t="s">
        <v>10275</v>
      </c>
      <c r="AH604" s="27" t="s">
        <v>10273</v>
      </c>
      <c r="AI604" s="27" t="s">
        <v>10274</v>
      </c>
      <c r="AJ604" s="27" t="s">
        <v>10273</v>
      </c>
      <c r="AK604" s="27" t="s">
        <v>10273</v>
      </c>
      <c r="AL604" s="27" t="s">
        <v>10275</v>
      </c>
      <c r="AM604" s="33">
        <v>0</v>
      </c>
      <c r="AN604" s="33">
        <v>0</v>
      </c>
      <c r="AO604" s="33">
        <v>0</v>
      </c>
      <c r="AP604" s="33">
        <v>0</v>
      </c>
      <c r="AQ604" s="33">
        <v>0</v>
      </c>
      <c r="AR604" s="33">
        <v>0</v>
      </c>
      <c r="AS604" s="33" t="s">
        <v>10275</v>
      </c>
      <c r="AT604" s="33" t="s">
        <v>10275</v>
      </c>
      <c r="AU604" s="33" t="s">
        <v>10275</v>
      </c>
      <c r="AV604" s="34" t="s">
        <v>10276</v>
      </c>
      <c r="AW604" s="34" t="s">
        <v>10276</v>
      </c>
      <c r="AX604" s="34" t="s">
        <v>10286</v>
      </c>
      <c r="AY604" s="35" t="s">
        <v>10275</v>
      </c>
      <c r="AZ604" s="35" t="s">
        <v>10275</v>
      </c>
      <c r="BA604" s="35" t="s">
        <v>10275</v>
      </c>
      <c r="BB604" s="35" t="s">
        <v>10275</v>
      </c>
      <c r="BC604" s="35" t="s">
        <v>10856</v>
      </c>
      <c r="BD604" s="35" t="s">
        <v>10856</v>
      </c>
      <c r="BE604" s="28" t="s">
        <v>10273</v>
      </c>
      <c r="BF604" s="28" t="s">
        <v>10273</v>
      </c>
      <c r="BG604" s="28" t="s">
        <v>10273</v>
      </c>
      <c r="BH604" s="28" t="s">
        <v>10273</v>
      </c>
      <c r="BI604" s="28" t="s">
        <v>10273</v>
      </c>
      <c r="BJ604" s="28" t="s">
        <v>10274</v>
      </c>
      <c r="BK604" s="28" t="s">
        <v>10273</v>
      </c>
      <c r="BL604" s="28" t="s">
        <v>10273</v>
      </c>
      <c r="BM604" s="28" t="s">
        <v>10274</v>
      </c>
      <c r="BN604" s="28" t="s">
        <v>10273</v>
      </c>
      <c r="BO604" s="28" t="s">
        <v>10273</v>
      </c>
      <c r="BP604" s="28" t="s">
        <v>10273</v>
      </c>
      <c r="BQ604" s="27" t="s">
        <v>10273</v>
      </c>
      <c r="BR604" s="27" t="s">
        <v>10273</v>
      </c>
      <c r="BS604" s="27" t="s">
        <v>10273</v>
      </c>
      <c r="BT604" s="27" t="s">
        <v>10273</v>
      </c>
      <c r="BU604" s="28" t="s">
        <v>10273</v>
      </c>
      <c r="BV604" s="28" t="s">
        <v>10274</v>
      </c>
      <c r="BW604" s="28" t="s">
        <v>10273</v>
      </c>
      <c r="BX604" s="27" t="s">
        <v>10279</v>
      </c>
      <c r="BY604" s="27" t="s">
        <v>10273</v>
      </c>
      <c r="BZ604" s="27" t="s">
        <v>10274</v>
      </c>
    </row>
    <row r="605" spans="1:78" ht="25.5" customHeight="1" x14ac:dyDescent="0.25">
      <c r="A605" s="27">
        <v>174</v>
      </c>
      <c r="B605" s="28" t="s">
        <v>11138</v>
      </c>
      <c r="C605" s="28" t="s">
        <v>11139</v>
      </c>
      <c r="D605" s="27" t="s">
        <v>1116</v>
      </c>
      <c r="E605" s="27" t="s">
        <v>11140</v>
      </c>
      <c r="F605" s="27" t="s">
        <v>11141</v>
      </c>
      <c r="G605" s="27" t="s">
        <v>10578</v>
      </c>
      <c r="H605" s="27" t="s">
        <v>6261</v>
      </c>
      <c r="I605" s="27" t="s">
        <v>11094</v>
      </c>
      <c r="J605" s="27" t="s">
        <v>11142</v>
      </c>
      <c r="K605" s="27" t="s">
        <v>11143</v>
      </c>
      <c r="L605" s="29" t="s">
        <v>10272</v>
      </c>
      <c r="M605" s="36" t="s">
        <v>10274</v>
      </c>
      <c r="N605" s="36" t="s">
        <v>10274</v>
      </c>
      <c r="O605" s="36" t="s">
        <v>10274</v>
      </c>
      <c r="P605" s="36" t="s">
        <v>10274</v>
      </c>
      <c r="Q605" s="36" t="s">
        <v>10273</v>
      </c>
      <c r="R605" s="36">
        <v>93</v>
      </c>
      <c r="S605" s="36">
        <v>79</v>
      </c>
      <c r="T605" s="36">
        <v>172</v>
      </c>
      <c r="U605" s="36">
        <v>101</v>
      </c>
      <c r="V605" s="36">
        <v>94</v>
      </c>
      <c r="W605" s="36">
        <v>195</v>
      </c>
      <c r="X605" s="31">
        <v>11</v>
      </c>
      <c r="Y605" s="27" t="s">
        <v>10274</v>
      </c>
      <c r="Z605" s="27" t="s">
        <v>10273</v>
      </c>
      <c r="AA605" s="27" t="s">
        <v>10273</v>
      </c>
      <c r="AB605" s="27" t="s">
        <v>10273</v>
      </c>
      <c r="AC605" s="27" t="s">
        <v>10273</v>
      </c>
      <c r="AD605" s="27" t="s">
        <v>10273</v>
      </c>
      <c r="AE605" s="27" t="s">
        <v>10273</v>
      </c>
      <c r="AF605" s="27" t="s">
        <v>10273</v>
      </c>
      <c r="AG605" s="27" t="s">
        <v>10275</v>
      </c>
      <c r="AH605" s="27" t="s">
        <v>10273</v>
      </c>
      <c r="AI605" s="27" t="s">
        <v>10274</v>
      </c>
      <c r="AJ605" s="27" t="s">
        <v>10273</v>
      </c>
      <c r="AK605" s="27" t="s">
        <v>10273</v>
      </c>
      <c r="AL605" s="27" t="s">
        <v>10275</v>
      </c>
      <c r="AM605" s="33">
        <v>0</v>
      </c>
      <c r="AN605" s="33">
        <v>0</v>
      </c>
      <c r="AO605" s="33">
        <v>0</v>
      </c>
      <c r="AP605" s="33">
        <v>0</v>
      </c>
      <c r="AQ605" s="33">
        <v>0</v>
      </c>
      <c r="AR605" s="33">
        <v>0</v>
      </c>
      <c r="AS605" s="33" t="s">
        <v>10275</v>
      </c>
      <c r="AT605" s="33" t="s">
        <v>10275</v>
      </c>
      <c r="AU605" s="33" t="s">
        <v>10275</v>
      </c>
      <c r="AV605" s="34" t="s">
        <v>10276</v>
      </c>
      <c r="AW605" s="34" t="s">
        <v>10276</v>
      </c>
      <c r="AX605" s="34" t="s">
        <v>10434</v>
      </c>
      <c r="AY605" s="35" t="s">
        <v>10275</v>
      </c>
      <c r="AZ605" s="35" t="s">
        <v>10275</v>
      </c>
      <c r="BA605" s="35" t="s">
        <v>10275</v>
      </c>
      <c r="BB605" s="35" t="s">
        <v>10275</v>
      </c>
      <c r="BC605" s="35" t="s">
        <v>10856</v>
      </c>
      <c r="BD605" s="35" t="s">
        <v>10856</v>
      </c>
      <c r="BE605" s="28" t="s">
        <v>10273</v>
      </c>
      <c r="BF605" s="28" t="s">
        <v>10273</v>
      </c>
      <c r="BG605" s="28" t="s">
        <v>10274</v>
      </c>
      <c r="BH605" s="28" t="s">
        <v>10274</v>
      </c>
      <c r="BI605" s="28" t="s">
        <v>10273</v>
      </c>
      <c r="BJ605" s="28" t="s">
        <v>10273</v>
      </c>
      <c r="BK605" s="28" t="s">
        <v>10275</v>
      </c>
      <c r="BL605" s="28" t="s">
        <v>10275</v>
      </c>
      <c r="BM605" s="28" t="s">
        <v>10275</v>
      </c>
      <c r="BN605" s="28" t="s">
        <v>10275</v>
      </c>
      <c r="BO605" s="28" t="s">
        <v>10275</v>
      </c>
      <c r="BP605" s="28" t="s">
        <v>10275</v>
      </c>
      <c r="BQ605" s="27" t="s">
        <v>10274</v>
      </c>
      <c r="BR605" s="27" t="s">
        <v>10273</v>
      </c>
      <c r="BS605" s="27" t="s">
        <v>10274</v>
      </c>
      <c r="BT605" s="27" t="s">
        <v>10273</v>
      </c>
      <c r="BU605" s="28" t="s">
        <v>10273</v>
      </c>
      <c r="BV605" s="28" t="s">
        <v>10274</v>
      </c>
      <c r="BW605" s="28" t="s">
        <v>10273</v>
      </c>
      <c r="BX605" s="27" t="s">
        <v>10279</v>
      </c>
      <c r="BY605" s="27" t="s">
        <v>10273</v>
      </c>
      <c r="BZ605" s="27" t="s">
        <v>10274</v>
      </c>
    </row>
    <row r="606" spans="1:78" ht="25.5" customHeight="1" x14ac:dyDescent="0.25">
      <c r="A606" s="27">
        <v>192</v>
      </c>
      <c r="B606" s="28" t="s">
        <v>11198</v>
      </c>
      <c r="C606" s="28" t="s">
        <v>11199</v>
      </c>
      <c r="D606" s="27" t="s">
        <v>1116</v>
      </c>
      <c r="E606" s="27" t="s">
        <v>11200</v>
      </c>
      <c r="F606" s="27" t="s">
        <v>11201</v>
      </c>
      <c r="G606" s="27" t="s">
        <v>10578</v>
      </c>
      <c r="H606" s="27" t="s">
        <v>6261</v>
      </c>
      <c r="I606" s="27" t="s">
        <v>11094</v>
      </c>
      <c r="J606" s="27" t="s">
        <v>11202</v>
      </c>
      <c r="K606" s="27" t="s">
        <v>11203</v>
      </c>
      <c r="L606" s="29" t="s">
        <v>10272</v>
      </c>
      <c r="M606" s="36" t="s">
        <v>10273</v>
      </c>
      <c r="N606" s="36" t="s">
        <v>10274</v>
      </c>
      <c r="O606" s="36" t="s">
        <v>10274</v>
      </c>
      <c r="P606" s="36" t="s">
        <v>10274</v>
      </c>
      <c r="Q606" s="36" t="s">
        <v>10273</v>
      </c>
      <c r="R606" s="36">
        <v>23</v>
      </c>
      <c r="S606" s="36">
        <v>25</v>
      </c>
      <c r="T606" s="36">
        <v>48</v>
      </c>
      <c r="U606" s="36">
        <v>27</v>
      </c>
      <c r="V606" s="36">
        <v>27</v>
      </c>
      <c r="W606" s="36">
        <v>54</v>
      </c>
      <c r="X606" s="31">
        <v>8</v>
      </c>
      <c r="Y606" s="27" t="s">
        <v>10274</v>
      </c>
      <c r="Z606" s="27" t="s">
        <v>10273</v>
      </c>
      <c r="AA606" s="27" t="s">
        <v>10273</v>
      </c>
      <c r="AB606" s="27" t="s">
        <v>10273</v>
      </c>
      <c r="AC606" s="27" t="s">
        <v>10273</v>
      </c>
      <c r="AD606" s="27" t="s">
        <v>10273</v>
      </c>
      <c r="AE606" s="27" t="s">
        <v>10273</v>
      </c>
      <c r="AF606" s="27" t="s">
        <v>10273</v>
      </c>
      <c r="AG606" s="27" t="s">
        <v>10275</v>
      </c>
      <c r="AH606" s="27" t="s">
        <v>10273</v>
      </c>
      <c r="AI606" s="27" t="s">
        <v>10273</v>
      </c>
      <c r="AJ606" s="27" t="s">
        <v>10274</v>
      </c>
      <c r="AK606" s="27" t="s">
        <v>10273</v>
      </c>
      <c r="AL606" s="27" t="s">
        <v>10275</v>
      </c>
      <c r="AM606" s="32" t="s">
        <v>10275</v>
      </c>
      <c r="AN606" s="32" t="s">
        <v>10275</v>
      </c>
      <c r="AO606" s="32" t="s">
        <v>10275</v>
      </c>
      <c r="AP606" s="33">
        <v>0</v>
      </c>
      <c r="AQ606" s="33">
        <v>0</v>
      </c>
      <c r="AR606" s="33">
        <v>4</v>
      </c>
      <c r="AS606" s="33" t="s">
        <v>10275</v>
      </c>
      <c r="AT606" s="33" t="s">
        <v>10275</v>
      </c>
      <c r="AU606" s="33" t="s">
        <v>10275</v>
      </c>
      <c r="AV606" s="34" t="s">
        <v>10276</v>
      </c>
      <c r="AW606" s="34" t="s">
        <v>10276</v>
      </c>
      <c r="AX606" s="34" t="s">
        <v>10276</v>
      </c>
      <c r="AY606" s="35" t="s">
        <v>10275</v>
      </c>
      <c r="AZ606" s="35" t="s">
        <v>10856</v>
      </c>
      <c r="BA606" s="35" t="s">
        <v>10856</v>
      </c>
      <c r="BB606" s="35" t="s">
        <v>10275</v>
      </c>
      <c r="BC606" s="35" t="s">
        <v>10856</v>
      </c>
      <c r="BD606" s="35" t="s">
        <v>10856</v>
      </c>
      <c r="BE606" s="28" t="s">
        <v>10273</v>
      </c>
      <c r="BF606" s="28" t="s">
        <v>10273</v>
      </c>
      <c r="BG606" s="28" t="s">
        <v>10274</v>
      </c>
      <c r="BH606" s="28" t="s">
        <v>10274</v>
      </c>
      <c r="BI606" s="28" t="s">
        <v>10273</v>
      </c>
      <c r="BJ606" s="28" t="s">
        <v>10274</v>
      </c>
      <c r="BK606" s="28" t="s">
        <v>10274</v>
      </c>
      <c r="BL606" s="28" t="s">
        <v>10274</v>
      </c>
      <c r="BM606" s="28" t="s">
        <v>10274</v>
      </c>
      <c r="BN606" s="28" t="s">
        <v>10273</v>
      </c>
      <c r="BO606" s="28" t="s">
        <v>10273</v>
      </c>
      <c r="BP606" s="28" t="s">
        <v>10273</v>
      </c>
      <c r="BQ606" s="27" t="s">
        <v>10274</v>
      </c>
      <c r="BR606" s="27" t="s">
        <v>10274</v>
      </c>
      <c r="BS606" s="27" t="s">
        <v>10274</v>
      </c>
      <c r="BT606" s="27" t="s">
        <v>10273</v>
      </c>
      <c r="BU606" s="28" t="s">
        <v>10273</v>
      </c>
      <c r="BV606" s="28" t="s">
        <v>10274</v>
      </c>
      <c r="BW606" s="28" t="s">
        <v>10273</v>
      </c>
      <c r="BX606" s="27" t="s">
        <v>10279</v>
      </c>
      <c r="BY606" s="27" t="s">
        <v>10273</v>
      </c>
      <c r="BZ606" s="27" t="s">
        <v>10274</v>
      </c>
    </row>
    <row r="607" spans="1:78" ht="25.5" customHeight="1" x14ac:dyDescent="0.25">
      <c r="A607" s="27">
        <v>179</v>
      </c>
      <c r="B607" s="28" t="s">
        <v>11168</v>
      </c>
      <c r="C607" s="28" t="s">
        <v>11169</v>
      </c>
      <c r="D607" s="27" t="s">
        <v>1116</v>
      </c>
      <c r="E607" s="27" t="s">
        <v>11170</v>
      </c>
      <c r="F607" s="27" t="s">
        <v>11171</v>
      </c>
      <c r="G607" s="27" t="s">
        <v>10578</v>
      </c>
      <c r="H607" s="27" t="s">
        <v>6261</v>
      </c>
      <c r="I607" s="27" t="s">
        <v>11094</v>
      </c>
      <c r="J607" s="27" t="s">
        <v>11172</v>
      </c>
      <c r="K607" s="27" t="s">
        <v>11173</v>
      </c>
      <c r="L607" s="29" t="s">
        <v>10309</v>
      </c>
      <c r="M607" s="36" t="s">
        <v>10273</v>
      </c>
      <c r="N607" s="36" t="s">
        <v>10273</v>
      </c>
      <c r="O607" s="36" t="s">
        <v>10273</v>
      </c>
      <c r="P607" s="36" t="s">
        <v>10274</v>
      </c>
      <c r="Q607" s="36" t="s">
        <v>10274</v>
      </c>
      <c r="R607" s="36">
        <v>217</v>
      </c>
      <c r="S607" s="36">
        <v>195</v>
      </c>
      <c r="T607" s="36">
        <v>412</v>
      </c>
      <c r="U607" s="36">
        <v>220</v>
      </c>
      <c r="V607" s="36">
        <v>192</v>
      </c>
      <c r="W607" s="36">
        <v>412</v>
      </c>
      <c r="X607" s="31">
        <v>21</v>
      </c>
      <c r="Y607" s="27" t="s">
        <v>10274</v>
      </c>
      <c r="Z607" s="27" t="s">
        <v>10273</v>
      </c>
      <c r="AA607" s="27" t="s">
        <v>10273</v>
      </c>
      <c r="AB607" s="27" t="s">
        <v>10273</v>
      </c>
      <c r="AC607" s="27" t="s">
        <v>10274</v>
      </c>
      <c r="AD607" s="27" t="s">
        <v>10273</v>
      </c>
      <c r="AE607" s="27" t="s">
        <v>10273</v>
      </c>
      <c r="AF607" s="27" t="s">
        <v>10273</v>
      </c>
      <c r="AG607" s="27" t="s">
        <v>10275</v>
      </c>
      <c r="AH607" s="27" t="s">
        <v>10273</v>
      </c>
      <c r="AI607" s="27" t="s">
        <v>10274</v>
      </c>
      <c r="AJ607" s="27" t="s">
        <v>10274</v>
      </c>
      <c r="AK607" s="27" t="s">
        <v>10273</v>
      </c>
      <c r="AL607" s="27" t="s">
        <v>10275</v>
      </c>
      <c r="AM607" s="32" t="s">
        <v>10275</v>
      </c>
      <c r="AN607" s="32" t="s">
        <v>10275</v>
      </c>
      <c r="AO607" s="32" t="s">
        <v>10275</v>
      </c>
      <c r="AP607" s="33">
        <v>0</v>
      </c>
      <c r="AQ607" s="33">
        <v>0</v>
      </c>
      <c r="AR607" s="33">
        <v>0</v>
      </c>
      <c r="AS607" s="33">
        <v>0</v>
      </c>
      <c r="AT607" s="33">
        <v>0</v>
      </c>
      <c r="AU607" s="33">
        <v>0</v>
      </c>
      <c r="AV607" s="34" t="s">
        <v>10301</v>
      </c>
      <c r="AW607" s="34" t="s">
        <v>10287</v>
      </c>
      <c r="AX607" s="34" t="s">
        <v>10276</v>
      </c>
      <c r="AY607" s="35" t="s">
        <v>10275</v>
      </c>
      <c r="AZ607" s="35" t="s">
        <v>10275</v>
      </c>
      <c r="BA607" s="35" t="s">
        <v>10275</v>
      </c>
      <c r="BB607" s="35" t="s">
        <v>10275</v>
      </c>
      <c r="BC607" s="35" t="s">
        <v>10856</v>
      </c>
      <c r="BD607" s="35" t="s">
        <v>10856</v>
      </c>
      <c r="BE607" s="28" t="s">
        <v>10274</v>
      </c>
      <c r="BF607" s="28" t="s">
        <v>10273</v>
      </c>
      <c r="BG607" s="28" t="s">
        <v>10273</v>
      </c>
      <c r="BH607" s="28" t="s">
        <v>10273</v>
      </c>
      <c r="BI607" s="28" t="s">
        <v>10273</v>
      </c>
      <c r="BJ607" s="28" t="s">
        <v>10274</v>
      </c>
      <c r="BK607" s="28" t="s">
        <v>10273</v>
      </c>
      <c r="BL607" s="28" t="s">
        <v>10273</v>
      </c>
      <c r="BM607" s="28" t="s">
        <v>10273</v>
      </c>
      <c r="BN607" s="28" t="s">
        <v>10274</v>
      </c>
      <c r="BO607" s="28" t="s">
        <v>10273</v>
      </c>
      <c r="BP607" s="28" t="s">
        <v>10274</v>
      </c>
      <c r="BQ607" s="27" t="s">
        <v>10274</v>
      </c>
      <c r="BR607" s="27" t="s">
        <v>10274</v>
      </c>
      <c r="BS607" s="27" t="s">
        <v>10273</v>
      </c>
      <c r="BT607" s="27" t="s">
        <v>10273</v>
      </c>
      <c r="BU607" s="28" t="s">
        <v>10273</v>
      </c>
      <c r="BV607" s="28" t="s">
        <v>10274</v>
      </c>
      <c r="BW607" s="28" t="s">
        <v>10273</v>
      </c>
      <c r="BX607" s="27" t="s">
        <v>10279</v>
      </c>
      <c r="BY607" s="27" t="s">
        <v>10273</v>
      </c>
      <c r="BZ607" s="27" t="s">
        <v>10274</v>
      </c>
    </row>
    <row r="608" spans="1:78" ht="25.5" customHeight="1" x14ac:dyDescent="0.25">
      <c r="A608" s="27">
        <v>173</v>
      </c>
      <c r="B608" s="28" t="s">
        <v>11132</v>
      </c>
      <c r="C608" s="28" t="s">
        <v>11133</v>
      </c>
      <c r="D608" s="27" t="s">
        <v>1116</v>
      </c>
      <c r="E608" s="27" t="s">
        <v>11134</v>
      </c>
      <c r="F608" s="27" t="s">
        <v>11135</v>
      </c>
      <c r="G608" s="27" t="s">
        <v>10578</v>
      </c>
      <c r="H608" s="27" t="s">
        <v>6261</v>
      </c>
      <c r="I608" s="27" t="s">
        <v>11094</v>
      </c>
      <c r="J608" s="27" t="s">
        <v>11136</v>
      </c>
      <c r="K608" s="27" t="s">
        <v>11137</v>
      </c>
      <c r="L608" s="29" t="s">
        <v>10272</v>
      </c>
      <c r="M608" s="36" t="s">
        <v>10274</v>
      </c>
      <c r="N608" s="36" t="s">
        <v>10274</v>
      </c>
      <c r="O608" s="36" t="s">
        <v>10274</v>
      </c>
      <c r="P608" s="36" t="s">
        <v>10274</v>
      </c>
      <c r="Q608" s="36" t="s">
        <v>10273</v>
      </c>
      <c r="R608" s="36">
        <v>43</v>
      </c>
      <c r="S608" s="36">
        <v>48</v>
      </c>
      <c r="T608" s="36">
        <v>91</v>
      </c>
      <c r="U608" s="36">
        <v>35</v>
      </c>
      <c r="V608" s="36">
        <v>43</v>
      </c>
      <c r="W608" s="36">
        <v>78</v>
      </c>
      <c r="X608" s="31">
        <v>10</v>
      </c>
      <c r="Y608" s="27" t="s">
        <v>10274</v>
      </c>
      <c r="Z608" s="27" t="s">
        <v>10273</v>
      </c>
      <c r="AA608" s="27" t="s">
        <v>10273</v>
      </c>
      <c r="AB608" s="27" t="s">
        <v>10273</v>
      </c>
      <c r="AC608" s="27" t="s">
        <v>10273</v>
      </c>
      <c r="AD608" s="27" t="s">
        <v>10273</v>
      </c>
      <c r="AE608" s="27" t="s">
        <v>10273</v>
      </c>
      <c r="AF608" s="27" t="s">
        <v>10273</v>
      </c>
      <c r="AG608" s="27" t="s">
        <v>10275</v>
      </c>
      <c r="AH608" s="27" t="s">
        <v>10273</v>
      </c>
      <c r="AI608" s="27" t="s">
        <v>10274</v>
      </c>
      <c r="AJ608" s="27" t="s">
        <v>10273</v>
      </c>
      <c r="AK608" s="27" t="s">
        <v>10273</v>
      </c>
      <c r="AL608" s="27" t="s">
        <v>10275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 t="s">
        <v>10275</v>
      </c>
      <c r="AT608" s="33" t="s">
        <v>10275</v>
      </c>
      <c r="AU608" s="33" t="s">
        <v>10275</v>
      </c>
      <c r="AV608" s="34" t="s">
        <v>10276</v>
      </c>
      <c r="AW608" s="34" t="s">
        <v>10276</v>
      </c>
      <c r="AX608" s="34" t="s">
        <v>10316</v>
      </c>
      <c r="AY608" s="35" t="s">
        <v>10275</v>
      </c>
      <c r="AZ608" s="35" t="s">
        <v>10275</v>
      </c>
      <c r="BA608" s="35" t="s">
        <v>10275</v>
      </c>
      <c r="BB608" s="35" t="s">
        <v>10275</v>
      </c>
      <c r="BC608" s="35" t="s">
        <v>10856</v>
      </c>
      <c r="BD608" s="35" t="s">
        <v>10856</v>
      </c>
      <c r="BE608" s="28" t="s">
        <v>10273</v>
      </c>
      <c r="BF608" s="28" t="s">
        <v>10273</v>
      </c>
      <c r="BG608" s="28" t="s">
        <v>10273</v>
      </c>
      <c r="BH608" s="28" t="s">
        <v>10274</v>
      </c>
      <c r="BI608" s="28" t="s">
        <v>10273</v>
      </c>
      <c r="BJ608" s="28" t="s">
        <v>10274</v>
      </c>
      <c r="BK608" s="28" t="s">
        <v>10274</v>
      </c>
      <c r="BL608" s="28" t="s">
        <v>10273</v>
      </c>
      <c r="BM608" s="28" t="s">
        <v>10273</v>
      </c>
      <c r="BN608" s="28" t="s">
        <v>10273</v>
      </c>
      <c r="BO608" s="28" t="s">
        <v>10273</v>
      </c>
      <c r="BP608" s="28" t="s">
        <v>10273</v>
      </c>
      <c r="BQ608" s="27" t="s">
        <v>10274</v>
      </c>
      <c r="BR608" s="27" t="s">
        <v>10274</v>
      </c>
      <c r="BS608" s="27" t="s">
        <v>10273</v>
      </c>
      <c r="BT608" s="27" t="s">
        <v>10273</v>
      </c>
      <c r="BU608" s="28" t="s">
        <v>10273</v>
      </c>
      <c r="BV608" s="28" t="s">
        <v>10274</v>
      </c>
      <c r="BW608" s="28" t="s">
        <v>10273</v>
      </c>
      <c r="BX608" s="27" t="s">
        <v>10279</v>
      </c>
      <c r="BY608" s="27" t="s">
        <v>10273</v>
      </c>
      <c r="BZ608" s="27" t="s">
        <v>10274</v>
      </c>
    </row>
    <row r="609" spans="1:78" ht="25.5" customHeight="1" x14ac:dyDescent="0.25">
      <c r="A609" s="27">
        <v>177</v>
      </c>
      <c r="B609" s="28" t="s">
        <v>11156</v>
      </c>
      <c r="C609" s="28" t="s">
        <v>11157</v>
      </c>
      <c r="D609" s="27" t="s">
        <v>1116</v>
      </c>
      <c r="E609" s="27" t="s">
        <v>11158</v>
      </c>
      <c r="F609" s="27" t="s">
        <v>11159</v>
      </c>
      <c r="G609" s="27" t="s">
        <v>10578</v>
      </c>
      <c r="H609" s="27" t="s">
        <v>6261</v>
      </c>
      <c r="I609" s="27" t="s">
        <v>11094</v>
      </c>
      <c r="J609" s="27" t="s">
        <v>11160</v>
      </c>
      <c r="K609" s="27" t="s">
        <v>11161</v>
      </c>
      <c r="L609" s="29" t="s">
        <v>10272</v>
      </c>
      <c r="M609" s="36" t="s">
        <v>10274</v>
      </c>
      <c r="N609" s="36" t="s">
        <v>10274</v>
      </c>
      <c r="O609" s="36" t="s">
        <v>10274</v>
      </c>
      <c r="P609" s="36" t="s">
        <v>10274</v>
      </c>
      <c r="Q609" s="36" t="s">
        <v>10273</v>
      </c>
      <c r="R609" s="36">
        <v>55</v>
      </c>
      <c r="S609" s="36">
        <v>61</v>
      </c>
      <c r="T609" s="36">
        <v>116</v>
      </c>
      <c r="U609" s="36">
        <v>56</v>
      </c>
      <c r="V609" s="36">
        <v>62</v>
      </c>
      <c r="W609" s="36">
        <v>118</v>
      </c>
      <c r="X609" s="31">
        <v>11</v>
      </c>
      <c r="Y609" s="27" t="s">
        <v>10274</v>
      </c>
      <c r="Z609" s="27" t="s">
        <v>10274</v>
      </c>
      <c r="AA609" s="27" t="s">
        <v>10274</v>
      </c>
      <c r="AB609" s="27" t="s">
        <v>10273</v>
      </c>
      <c r="AC609" s="27" t="s">
        <v>10273</v>
      </c>
      <c r="AD609" s="27" t="s">
        <v>10273</v>
      </c>
      <c r="AE609" s="27" t="s">
        <v>10273</v>
      </c>
      <c r="AF609" s="27" t="s">
        <v>10273</v>
      </c>
      <c r="AG609" s="27" t="s">
        <v>10275</v>
      </c>
      <c r="AH609" s="27" t="s">
        <v>10274</v>
      </c>
      <c r="AI609" s="27" t="s">
        <v>10274</v>
      </c>
      <c r="AJ609" s="27" t="s">
        <v>10273</v>
      </c>
      <c r="AK609" s="27" t="s">
        <v>10273</v>
      </c>
      <c r="AL609" s="27" t="s">
        <v>10275</v>
      </c>
      <c r="AM609" s="33" t="s">
        <v>10276</v>
      </c>
      <c r="AN609" s="33" t="s">
        <v>10276</v>
      </c>
      <c r="AO609" s="33" t="s">
        <v>10277</v>
      </c>
      <c r="AP609" s="33">
        <v>0</v>
      </c>
      <c r="AQ609" s="33">
        <v>0</v>
      </c>
      <c r="AR609" s="33">
        <v>0</v>
      </c>
      <c r="AS609" s="33" t="s">
        <v>10275</v>
      </c>
      <c r="AT609" s="33" t="s">
        <v>10275</v>
      </c>
      <c r="AU609" s="33" t="s">
        <v>10275</v>
      </c>
      <c r="AV609" s="34" t="s">
        <v>10276</v>
      </c>
      <c r="AW609" s="34" t="s">
        <v>10276</v>
      </c>
      <c r="AX609" s="34" t="s">
        <v>10380</v>
      </c>
      <c r="AY609" s="35" t="s">
        <v>10856</v>
      </c>
      <c r="AZ609" s="35" t="s">
        <v>10275</v>
      </c>
      <c r="BA609" s="35" t="s">
        <v>10275</v>
      </c>
      <c r="BB609" s="35" t="s">
        <v>10275</v>
      </c>
      <c r="BC609" s="35" t="s">
        <v>10856</v>
      </c>
      <c r="BD609" s="35" t="s">
        <v>10856</v>
      </c>
      <c r="BE609" s="28" t="s">
        <v>10274</v>
      </c>
      <c r="BF609" s="28" t="s">
        <v>10273</v>
      </c>
      <c r="BG609" s="28" t="s">
        <v>10273</v>
      </c>
      <c r="BH609" s="28" t="s">
        <v>10274</v>
      </c>
      <c r="BI609" s="28" t="s">
        <v>10273</v>
      </c>
      <c r="BJ609" s="28" t="s">
        <v>10274</v>
      </c>
      <c r="BK609" s="28" t="s">
        <v>10274</v>
      </c>
      <c r="BL609" s="28" t="s">
        <v>10274</v>
      </c>
      <c r="BM609" s="28" t="s">
        <v>10273</v>
      </c>
      <c r="BN609" s="28" t="s">
        <v>10273</v>
      </c>
      <c r="BO609" s="28" t="s">
        <v>10273</v>
      </c>
      <c r="BP609" s="28" t="s">
        <v>10273</v>
      </c>
      <c r="BQ609" s="27" t="s">
        <v>10274</v>
      </c>
      <c r="BR609" s="27" t="s">
        <v>10273</v>
      </c>
      <c r="BS609" s="27" t="s">
        <v>10273</v>
      </c>
      <c r="BT609" s="27" t="s">
        <v>10273</v>
      </c>
      <c r="BU609" s="28" t="s">
        <v>10273</v>
      </c>
      <c r="BV609" s="28" t="s">
        <v>10274</v>
      </c>
      <c r="BW609" s="28" t="s">
        <v>10273</v>
      </c>
      <c r="BX609" s="27" t="s">
        <v>10279</v>
      </c>
      <c r="BY609" s="27" t="s">
        <v>10273</v>
      </c>
      <c r="BZ609" s="27" t="s">
        <v>10274</v>
      </c>
    </row>
    <row r="610" spans="1:78" ht="25.5" customHeight="1" x14ac:dyDescent="0.25">
      <c r="A610" s="27">
        <v>191</v>
      </c>
      <c r="B610" s="28" t="s">
        <v>11192</v>
      </c>
      <c r="C610" s="28" t="s">
        <v>11193</v>
      </c>
      <c r="D610" s="27" t="s">
        <v>1116</v>
      </c>
      <c r="E610" s="27" t="s">
        <v>11194</v>
      </c>
      <c r="F610" s="27" t="s">
        <v>11195</v>
      </c>
      <c r="G610" s="27" t="s">
        <v>10578</v>
      </c>
      <c r="H610" s="27" t="s">
        <v>6261</v>
      </c>
      <c r="I610" s="27" t="s">
        <v>11094</v>
      </c>
      <c r="J610" s="27" t="s">
        <v>11196</v>
      </c>
      <c r="K610" s="27" t="s">
        <v>11197</v>
      </c>
      <c r="L610" s="29" t="s">
        <v>10272</v>
      </c>
      <c r="M610" s="36" t="s">
        <v>10274</v>
      </c>
      <c r="N610" s="36" t="s">
        <v>10274</v>
      </c>
      <c r="O610" s="36" t="s">
        <v>10274</v>
      </c>
      <c r="P610" s="36" t="s">
        <v>10274</v>
      </c>
      <c r="Q610" s="36" t="s">
        <v>10273</v>
      </c>
      <c r="R610" s="36">
        <v>59</v>
      </c>
      <c r="S610" s="36">
        <v>56</v>
      </c>
      <c r="T610" s="36">
        <v>115</v>
      </c>
      <c r="U610" s="36">
        <v>70</v>
      </c>
      <c r="V610" s="36">
        <v>70</v>
      </c>
      <c r="W610" s="36">
        <v>140</v>
      </c>
      <c r="X610" s="31">
        <v>12</v>
      </c>
      <c r="Y610" s="27" t="s">
        <v>10274</v>
      </c>
      <c r="Z610" s="27" t="s">
        <v>10273</v>
      </c>
      <c r="AA610" s="27" t="s">
        <v>10273</v>
      </c>
      <c r="AB610" s="27" t="s">
        <v>10273</v>
      </c>
      <c r="AC610" s="27" t="s">
        <v>10273</v>
      </c>
      <c r="AD610" s="27" t="s">
        <v>10273</v>
      </c>
      <c r="AE610" s="27" t="s">
        <v>10273</v>
      </c>
      <c r="AF610" s="27" t="s">
        <v>10273</v>
      </c>
      <c r="AG610" s="27" t="s">
        <v>10275</v>
      </c>
      <c r="AH610" s="27" t="s">
        <v>10274</v>
      </c>
      <c r="AI610" s="27" t="s">
        <v>10274</v>
      </c>
      <c r="AJ610" s="27" t="s">
        <v>10273</v>
      </c>
      <c r="AK610" s="27" t="s">
        <v>10273</v>
      </c>
      <c r="AL610" s="27" t="s">
        <v>10275</v>
      </c>
      <c r="AM610" s="33">
        <v>0</v>
      </c>
      <c r="AN610" s="33">
        <v>0</v>
      </c>
      <c r="AO610" s="33">
        <v>0</v>
      </c>
      <c r="AP610" s="33">
        <v>0</v>
      </c>
      <c r="AQ610" s="33">
        <v>0</v>
      </c>
      <c r="AR610" s="33">
        <v>0</v>
      </c>
      <c r="AS610" s="33" t="s">
        <v>10275</v>
      </c>
      <c r="AT610" s="33" t="s">
        <v>10275</v>
      </c>
      <c r="AU610" s="33" t="s">
        <v>10275</v>
      </c>
      <c r="AV610" s="34" t="s">
        <v>10323</v>
      </c>
      <c r="AW610" s="34" t="s">
        <v>10323</v>
      </c>
      <c r="AX610" s="34" t="s">
        <v>10276</v>
      </c>
      <c r="AY610" s="35" t="s">
        <v>10275</v>
      </c>
      <c r="AZ610" s="35" t="s">
        <v>10275</v>
      </c>
      <c r="BA610" s="35" t="s">
        <v>10275</v>
      </c>
      <c r="BB610" s="35" t="s">
        <v>10275</v>
      </c>
      <c r="BC610" s="35" t="s">
        <v>10856</v>
      </c>
      <c r="BD610" s="35" t="s">
        <v>10856</v>
      </c>
      <c r="BE610" s="28" t="s">
        <v>10273</v>
      </c>
      <c r="BF610" s="28" t="s">
        <v>10273</v>
      </c>
      <c r="BG610" s="28" t="s">
        <v>10273</v>
      </c>
      <c r="BH610" s="28" t="s">
        <v>10274</v>
      </c>
      <c r="BI610" s="28" t="s">
        <v>10274</v>
      </c>
      <c r="BJ610" s="28" t="s">
        <v>10274</v>
      </c>
      <c r="BK610" s="28" t="s">
        <v>10273</v>
      </c>
      <c r="BL610" s="28" t="s">
        <v>10274</v>
      </c>
      <c r="BM610" s="28" t="s">
        <v>10273</v>
      </c>
      <c r="BN610" s="28" t="s">
        <v>10273</v>
      </c>
      <c r="BO610" s="28" t="s">
        <v>10273</v>
      </c>
      <c r="BP610" s="28" t="s">
        <v>10273</v>
      </c>
      <c r="BQ610" s="27" t="s">
        <v>10274</v>
      </c>
      <c r="BR610" s="27" t="s">
        <v>10273</v>
      </c>
      <c r="BS610" s="27" t="s">
        <v>10274</v>
      </c>
      <c r="BT610" s="27" t="s">
        <v>10273</v>
      </c>
      <c r="BU610" s="28" t="s">
        <v>10273</v>
      </c>
      <c r="BV610" s="28" t="s">
        <v>10274</v>
      </c>
      <c r="BW610" s="28" t="s">
        <v>10273</v>
      </c>
      <c r="BX610" s="27" t="s">
        <v>10279</v>
      </c>
      <c r="BY610" s="27" t="s">
        <v>10273</v>
      </c>
      <c r="BZ610" s="27" t="s">
        <v>10274</v>
      </c>
    </row>
    <row r="611" spans="1:78" ht="25.5" customHeight="1" x14ac:dyDescent="0.25">
      <c r="A611" s="27">
        <v>180</v>
      </c>
      <c r="B611" s="28" t="s">
        <v>11174</v>
      </c>
      <c r="C611" s="28" t="s">
        <v>11175</v>
      </c>
      <c r="D611" s="27" t="s">
        <v>1116</v>
      </c>
      <c r="E611" s="27" t="s">
        <v>11176</v>
      </c>
      <c r="F611" s="27" t="s">
        <v>11177</v>
      </c>
      <c r="G611" s="27" t="s">
        <v>10578</v>
      </c>
      <c r="H611" s="27" t="s">
        <v>6261</v>
      </c>
      <c r="I611" s="27" t="s">
        <v>11094</v>
      </c>
      <c r="J611" s="27" t="s">
        <v>11178</v>
      </c>
      <c r="K611" s="27" t="s">
        <v>11179</v>
      </c>
      <c r="L611" s="29" t="s">
        <v>10272</v>
      </c>
      <c r="M611" s="36" t="s">
        <v>10274</v>
      </c>
      <c r="N611" s="36" t="s">
        <v>10274</v>
      </c>
      <c r="O611" s="36" t="s">
        <v>10274</v>
      </c>
      <c r="P611" s="36" t="s">
        <v>10274</v>
      </c>
      <c r="Q611" s="36" t="s">
        <v>10273</v>
      </c>
      <c r="R611" s="36">
        <v>65</v>
      </c>
      <c r="S611" s="36">
        <v>53</v>
      </c>
      <c r="T611" s="36">
        <v>118</v>
      </c>
      <c r="U611" s="36">
        <v>63</v>
      </c>
      <c r="V611" s="36">
        <v>49</v>
      </c>
      <c r="W611" s="36">
        <v>112</v>
      </c>
      <c r="X611" s="31">
        <v>19</v>
      </c>
      <c r="Y611" s="27" t="s">
        <v>10274</v>
      </c>
      <c r="Z611" s="27" t="s">
        <v>10274</v>
      </c>
      <c r="AA611" s="27" t="s">
        <v>10273</v>
      </c>
      <c r="AB611" s="27" t="s">
        <v>10273</v>
      </c>
      <c r="AC611" s="27" t="s">
        <v>10273</v>
      </c>
      <c r="AD611" s="27" t="s">
        <v>10274</v>
      </c>
      <c r="AE611" s="27" t="s">
        <v>10273</v>
      </c>
      <c r="AF611" s="27" t="s">
        <v>10273</v>
      </c>
      <c r="AG611" s="27" t="s">
        <v>10275</v>
      </c>
      <c r="AH611" s="27" t="s">
        <v>10273</v>
      </c>
      <c r="AI611" s="27" t="s">
        <v>10273</v>
      </c>
      <c r="AJ611" s="27" t="s">
        <v>10274</v>
      </c>
      <c r="AK611" s="27" t="s">
        <v>10273</v>
      </c>
      <c r="AL611" s="27" t="s">
        <v>10275</v>
      </c>
      <c r="AM611" s="33" t="s">
        <v>10316</v>
      </c>
      <c r="AN611" s="33" t="s">
        <v>10316</v>
      </c>
      <c r="AO611" s="33" t="s">
        <v>10276</v>
      </c>
      <c r="AP611" s="33">
        <v>7</v>
      </c>
      <c r="AQ611" s="33">
        <v>9</v>
      </c>
      <c r="AR611" s="33">
        <v>0</v>
      </c>
      <c r="AS611" s="33" t="s">
        <v>10275</v>
      </c>
      <c r="AT611" s="33" t="s">
        <v>10275</v>
      </c>
      <c r="AU611" s="33" t="s">
        <v>10275</v>
      </c>
      <c r="AV611" s="34">
        <v>0</v>
      </c>
      <c r="AW611" s="34">
        <v>0</v>
      </c>
      <c r="AX611" s="34">
        <v>0</v>
      </c>
      <c r="AY611" s="35" t="s">
        <v>10856</v>
      </c>
      <c r="AZ611" s="35" t="s">
        <v>10856</v>
      </c>
      <c r="BA611" s="35" t="s">
        <v>10856</v>
      </c>
      <c r="BB611" s="35" t="s">
        <v>10275</v>
      </c>
      <c r="BC611" s="35" t="s">
        <v>10275</v>
      </c>
      <c r="BD611" s="35" t="s">
        <v>10856</v>
      </c>
      <c r="BE611" s="28" t="s">
        <v>10273</v>
      </c>
      <c r="BF611" s="28" t="s">
        <v>10273</v>
      </c>
      <c r="BG611" s="28" t="s">
        <v>10274</v>
      </c>
      <c r="BH611" s="28" t="s">
        <v>10274</v>
      </c>
      <c r="BI611" s="28" t="s">
        <v>10273</v>
      </c>
      <c r="BJ611" s="28" t="s">
        <v>10274</v>
      </c>
      <c r="BK611" s="28" t="s">
        <v>10273</v>
      </c>
      <c r="BL611" s="28" t="s">
        <v>10274</v>
      </c>
      <c r="BM611" s="28" t="s">
        <v>10273</v>
      </c>
      <c r="BN611" s="28" t="s">
        <v>10273</v>
      </c>
      <c r="BO611" s="28" t="s">
        <v>10273</v>
      </c>
      <c r="BP611" s="28" t="s">
        <v>10273</v>
      </c>
      <c r="BQ611" s="27" t="s">
        <v>10274</v>
      </c>
      <c r="BR611" s="27" t="s">
        <v>10274</v>
      </c>
      <c r="BS611" s="27" t="s">
        <v>10273</v>
      </c>
      <c r="BT611" s="27" t="s">
        <v>10273</v>
      </c>
      <c r="BU611" s="28" t="s">
        <v>10273</v>
      </c>
      <c r="BV611" s="28" t="s">
        <v>10274</v>
      </c>
      <c r="BW611" s="28" t="s">
        <v>10273</v>
      </c>
      <c r="BX611" s="27" t="s">
        <v>10279</v>
      </c>
      <c r="BY611" s="27" t="s">
        <v>10273</v>
      </c>
      <c r="BZ611" s="27" t="s">
        <v>10274</v>
      </c>
    </row>
    <row r="612" spans="1:78" ht="25.5" customHeight="1" x14ac:dyDescent="0.25">
      <c r="A612" s="27">
        <v>1582</v>
      </c>
      <c r="B612" s="28" t="s">
        <v>17702</v>
      </c>
      <c r="C612" s="28" t="s">
        <v>17703</v>
      </c>
      <c r="D612" s="27" t="s">
        <v>1116</v>
      </c>
      <c r="E612" s="27" t="s">
        <v>17704</v>
      </c>
      <c r="F612" s="27" t="s">
        <v>17705</v>
      </c>
      <c r="G612" s="27" t="s">
        <v>10578</v>
      </c>
      <c r="H612" s="27" t="s">
        <v>6261</v>
      </c>
      <c r="I612" s="27" t="s">
        <v>11094</v>
      </c>
      <c r="J612" s="27" t="s">
        <v>17706</v>
      </c>
      <c r="K612" s="27" t="s">
        <v>17707</v>
      </c>
      <c r="L612" s="29" t="s">
        <v>10393</v>
      </c>
      <c r="M612" s="36" t="s">
        <v>10274</v>
      </c>
      <c r="N612" s="36" t="s">
        <v>10273</v>
      </c>
      <c r="O612" s="36" t="s">
        <v>10273</v>
      </c>
      <c r="P612" s="36" t="s">
        <v>10273</v>
      </c>
      <c r="Q612" s="36" t="s">
        <v>10273</v>
      </c>
      <c r="R612" s="36">
        <v>8</v>
      </c>
      <c r="S612" s="36">
        <v>14</v>
      </c>
      <c r="T612" s="36">
        <v>22</v>
      </c>
      <c r="U612" s="36">
        <v>12</v>
      </c>
      <c r="V612" s="36">
        <v>10</v>
      </c>
      <c r="W612" s="36">
        <v>22</v>
      </c>
      <c r="X612" s="31">
        <v>4</v>
      </c>
      <c r="Y612" s="27" t="s">
        <v>10274</v>
      </c>
      <c r="Z612" s="27" t="s">
        <v>10273</v>
      </c>
      <c r="AA612" s="27" t="s">
        <v>10273</v>
      </c>
      <c r="AB612" s="27" t="s">
        <v>10273</v>
      </c>
      <c r="AC612" s="27" t="s">
        <v>10273</v>
      </c>
      <c r="AD612" s="27" t="s">
        <v>10273</v>
      </c>
      <c r="AE612" s="27" t="s">
        <v>10273</v>
      </c>
      <c r="AF612" s="27" t="s">
        <v>10273</v>
      </c>
      <c r="AG612" s="27" t="s">
        <v>10275</v>
      </c>
      <c r="AH612" s="27" t="s">
        <v>10273</v>
      </c>
      <c r="AI612" s="27" t="s">
        <v>10274</v>
      </c>
      <c r="AJ612" s="27" t="s">
        <v>10273</v>
      </c>
      <c r="AK612" s="27" t="s">
        <v>10273</v>
      </c>
      <c r="AL612" s="27" t="s">
        <v>10275</v>
      </c>
      <c r="AM612" s="33" t="s">
        <v>10400</v>
      </c>
      <c r="AN612" s="33" t="s">
        <v>10400</v>
      </c>
      <c r="AO612" s="33" t="s">
        <v>10400</v>
      </c>
      <c r="AP612" s="27" t="s">
        <v>10275</v>
      </c>
      <c r="AQ612" s="27" t="s">
        <v>10275</v>
      </c>
      <c r="AR612" s="27" t="s">
        <v>10275</v>
      </c>
      <c r="AS612" s="33" t="s">
        <v>10275</v>
      </c>
      <c r="AT612" s="33" t="s">
        <v>10275</v>
      </c>
      <c r="AU612" s="33" t="s">
        <v>10275</v>
      </c>
      <c r="AV612" s="38" t="s">
        <v>10400</v>
      </c>
      <c r="AW612" s="38" t="s">
        <v>10400</v>
      </c>
      <c r="AX612" s="38" t="s">
        <v>10400</v>
      </c>
      <c r="AY612" s="35" t="s">
        <v>10856</v>
      </c>
      <c r="AZ612" s="35" t="s">
        <v>10275</v>
      </c>
      <c r="BA612" s="35" t="s">
        <v>10275</v>
      </c>
      <c r="BB612" s="35" t="s">
        <v>10275</v>
      </c>
      <c r="BC612" s="38" t="s">
        <v>10400</v>
      </c>
      <c r="BD612" s="35" t="s">
        <v>10856</v>
      </c>
      <c r="BE612" s="28" t="s">
        <v>10273</v>
      </c>
      <c r="BF612" s="28" t="s">
        <v>10274</v>
      </c>
      <c r="BG612" s="28" t="s">
        <v>10273</v>
      </c>
      <c r="BH612" s="28" t="s">
        <v>10274</v>
      </c>
      <c r="BI612" s="28" t="s">
        <v>10274</v>
      </c>
      <c r="BJ612" s="28" t="s">
        <v>10274</v>
      </c>
      <c r="BK612" s="28" t="s">
        <v>10274</v>
      </c>
      <c r="BL612" s="28" t="s">
        <v>10273</v>
      </c>
      <c r="BM612" s="28" t="s">
        <v>10273</v>
      </c>
      <c r="BN612" s="28" t="s">
        <v>10274</v>
      </c>
      <c r="BO612" s="28" t="s">
        <v>10273</v>
      </c>
      <c r="BP612" s="28" t="s">
        <v>10273</v>
      </c>
      <c r="BQ612" s="27" t="s">
        <v>10274</v>
      </c>
      <c r="BR612" s="27" t="s">
        <v>10273</v>
      </c>
      <c r="BS612" s="27" t="s">
        <v>10273</v>
      </c>
      <c r="BT612" s="27" t="s">
        <v>10273</v>
      </c>
      <c r="BU612" s="28" t="s">
        <v>10273</v>
      </c>
      <c r="BV612" s="28" t="s">
        <v>10274</v>
      </c>
      <c r="BW612" s="28" t="s">
        <v>10273</v>
      </c>
      <c r="BX612" s="27" t="s">
        <v>10279</v>
      </c>
      <c r="BY612" s="27" t="s">
        <v>10273</v>
      </c>
      <c r="BZ612" s="27" t="s">
        <v>10273</v>
      </c>
    </row>
    <row r="613" spans="1:78" ht="25.5" customHeight="1" x14ac:dyDescent="0.25">
      <c r="A613" s="27">
        <v>175</v>
      </c>
      <c r="B613" s="28" t="s">
        <v>11144</v>
      </c>
      <c r="C613" s="28" t="s">
        <v>11145</v>
      </c>
      <c r="D613" s="27" t="s">
        <v>1116</v>
      </c>
      <c r="E613" s="27" t="s">
        <v>11146</v>
      </c>
      <c r="F613" s="27" t="s">
        <v>11147</v>
      </c>
      <c r="G613" s="27" t="s">
        <v>10578</v>
      </c>
      <c r="H613" s="27" t="s">
        <v>6261</v>
      </c>
      <c r="I613" s="27" t="s">
        <v>11094</v>
      </c>
      <c r="J613" s="27" t="s">
        <v>11148</v>
      </c>
      <c r="K613" s="27" t="s">
        <v>11149</v>
      </c>
      <c r="L613" s="29" t="s">
        <v>10272</v>
      </c>
      <c r="M613" s="36" t="s">
        <v>10274</v>
      </c>
      <c r="N613" s="36" t="s">
        <v>10274</v>
      </c>
      <c r="O613" s="36" t="s">
        <v>10274</v>
      </c>
      <c r="P613" s="36" t="s">
        <v>10274</v>
      </c>
      <c r="Q613" s="36" t="s">
        <v>10273</v>
      </c>
      <c r="R613" s="36">
        <v>48</v>
      </c>
      <c r="S613" s="36">
        <v>42</v>
      </c>
      <c r="T613" s="36">
        <v>90</v>
      </c>
      <c r="U613" s="36">
        <v>55</v>
      </c>
      <c r="V613" s="36">
        <v>32</v>
      </c>
      <c r="W613" s="36">
        <v>87</v>
      </c>
      <c r="X613" s="31">
        <v>10</v>
      </c>
      <c r="Y613" s="27" t="s">
        <v>10274</v>
      </c>
      <c r="Z613" s="27" t="s">
        <v>10273</v>
      </c>
      <c r="AA613" s="27" t="s">
        <v>10273</v>
      </c>
      <c r="AB613" s="27" t="s">
        <v>10273</v>
      </c>
      <c r="AC613" s="27" t="s">
        <v>10273</v>
      </c>
      <c r="AD613" s="27" t="s">
        <v>10273</v>
      </c>
      <c r="AE613" s="27" t="s">
        <v>10273</v>
      </c>
      <c r="AF613" s="27" t="s">
        <v>10273</v>
      </c>
      <c r="AG613" s="27" t="s">
        <v>10275</v>
      </c>
      <c r="AH613" s="27" t="s">
        <v>10273</v>
      </c>
      <c r="AI613" s="27" t="s">
        <v>10274</v>
      </c>
      <c r="AJ613" s="27" t="s">
        <v>10274</v>
      </c>
      <c r="AK613" s="27" t="s">
        <v>10273</v>
      </c>
      <c r="AL613" s="27" t="s">
        <v>10275</v>
      </c>
      <c r="AM613" s="33">
        <v>0</v>
      </c>
      <c r="AN613" s="33">
        <v>0</v>
      </c>
      <c r="AO613" s="33">
        <v>0</v>
      </c>
      <c r="AP613" s="33">
        <v>0</v>
      </c>
      <c r="AQ613" s="33">
        <v>0</v>
      </c>
      <c r="AR613" s="33">
        <v>0</v>
      </c>
      <c r="AS613" s="33" t="s">
        <v>10275</v>
      </c>
      <c r="AT613" s="33" t="s">
        <v>10275</v>
      </c>
      <c r="AU613" s="33" t="s">
        <v>10275</v>
      </c>
      <c r="AV613" s="34" t="s">
        <v>10276</v>
      </c>
      <c r="AW613" s="34" t="s">
        <v>10276</v>
      </c>
      <c r="AX613" s="34" t="s">
        <v>10277</v>
      </c>
      <c r="AY613" s="35" t="s">
        <v>10275</v>
      </c>
      <c r="AZ613" s="35" t="s">
        <v>10275</v>
      </c>
      <c r="BA613" s="35" t="s">
        <v>10275</v>
      </c>
      <c r="BB613" s="35" t="s">
        <v>10275</v>
      </c>
      <c r="BC613" s="35" t="s">
        <v>10856</v>
      </c>
      <c r="BD613" s="35" t="s">
        <v>10856</v>
      </c>
      <c r="BE613" s="28" t="s">
        <v>10273</v>
      </c>
      <c r="BF613" s="28" t="s">
        <v>10273</v>
      </c>
      <c r="BG613" s="28" t="s">
        <v>10273</v>
      </c>
      <c r="BH613" s="28" t="s">
        <v>10273</v>
      </c>
      <c r="BI613" s="28" t="s">
        <v>10273</v>
      </c>
      <c r="BJ613" s="28" t="s">
        <v>10273</v>
      </c>
      <c r="BK613" s="28" t="s">
        <v>10275</v>
      </c>
      <c r="BL613" s="28" t="s">
        <v>10275</v>
      </c>
      <c r="BM613" s="28" t="s">
        <v>10275</v>
      </c>
      <c r="BN613" s="28" t="s">
        <v>10275</v>
      </c>
      <c r="BO613" s="28" t="s">
        <v>10275</v>
      </c>
      <c r="BP613" s="28" t="s">
        <v>10275</v>
      </c>
      <c r="BQ613" s="27" t="s">
        <v>10274</v>
      </c>
      <c r="BR613" s="27" t="s">
        <v>10273</v>
      </c>
      <c r="BS613" s="27" t="s">
        <v>10274</v>
      </c>
      <c r="BT613" s="27" t="s">
        <v>10273</v>
      </c>
      <c r="BU613" s="28" t="s">
        <v>10274</v>
      </c>
      <c r="BV613" s="28" t="s">
        <v>10274</v>
      </c>
      <c r="BW613" s="28" t="s">
        <v>10273</v>
      </c>
      <c r="BX613" s="27" t="s">
        <v>10279</v>
      </c>
      <c r="BY613" s="27" t="s">
        <v>10273</v>
      </c>
      <c r="BZ613" s="27" t="s">
        <v>10274</v>
      </c>
    </row>
    <row r="614" spans="1:78" ht="25.5" customHeight="1" x14ac:dyDescent="0.25">
      <c r="A614" s="27">
        <v>167</v>
      </c>
      <c r="B614" s="28" t="s">
        <v>11101</v>
      </c>
      <c r="C614" s="28" t="s">
        <v>11102</v>
      </c>
      <c r="D614" s="27" t="s">
        <v>1116</v>
      </c>
      <c r="E614" s="27" t="s">
        <v>11103</v>
      </c>
      <c r="F614" s="27" t="s">
        <v>11104</v>
      </c>
      <c r="G614" s="27" t="s">
        <v>10578</v>
      </c>
      <c r="H614" s="27" t="s">
        <v>6261</v>
      </c>
      <c r="I614" s="27" t="s">
        <v>11094</v>
      </c>
      <c r="J614" s="27" t="s">
        <v>11105</v>
      </c>
      <c r="K614" s="27" t="s">
        <v>11106</v>
      </c>
      <c r="L614" s="29" t="s">
        <v>10272</v>
      </c>
      <c r="M614" s="36" t="s">
        <v>10273</v>
      </c>
      <c r="N614" s="36" t="s">
        <v>10274</v>
      </c>
      <c r="O614" s="36" t="s">
        <v>10274</v>
      </c>
      <c r="P614" s="36" t="s">
        <v>10274</v>
      </c>
      <c r="Q614" s="36" t="s">
        <v>10273</v>
      </c>
      <c r="R614" s="36">
        <v>113</v>
      </c>
      <c r="S614" s="36">
        <v>67</v>
      </c>
      <c r="T614" s="36">
        <v>180</v>
      </c>
      <c r="U614" s="36">
        <v>100</v>
      </c>
      <c r="V614" s="36">
        <v>67</v>
      </c>
      <c r="W614" s="36">
        <v>167</v>
      </c>
      <c r="X614" s="31">
        <v>11</v>
      </c>
      <c r="Y614" s="27" t="s">
        <v>10274</v>
      </c>
      <c r="Z614" s="27" t="s">
        <v>10273</v>
      </c>
      <c r="AA614" s="27" t="s">
        <v>10273</v>
      </c>
      <c r="AB614" s="27" t="s">
        <v>10273</v>
      </c>
      <c r="AC614" s="27" t="s">
        <v>10273</v>
      </c>
      <c r="AD614" s="27" t="s">
        <v>10273</v>
      </c>
      <c r="AE614" s="27" t="s">
        <v>10273</v>
      </c>
      <c r="AF614" s="27" t="s">
        <v>10273</v>
      </c>
      <c r="AG614" s="27" t="s">
        <v>10275</v>
      </c>
      <c r="AH614" s="27" t="s">
        <v>10273</v>
      </c>
      <c r="AI614" s="27" t="s">
        <v>10273</v>
      </c>
      <c r="AJ614" s="27" t="s">
        <v>10274</v>
      </c>
      <c r="AK614" s="27" t="s">
        <v>10273</v>
      </c>
      <c r="AL614" s="27" t="s">
        <v>10275</v>
      </c>
      <c r="AM614" s="32" t="s">
        <v>10275</v>
      </c>
      <c r="AN614" s="32" t="s">
        <v>10275</v>
      </c>
      <c r="AO614" s="32" t="s">
        <v>10275</v>
      </c>
      <c r="AP614" s="33">
        <v>0</v>
      </c>
      <c r="AQ614" s="33">
        <v>0</v>
      </c>
      <c r="AR614" s="33">
        <v>0</v>
      </c>
      <c r="AS614" s="33" t="s">
        <v>10275</v>
      </c>
      <c r="AT614" s="33" t="s">
        <v>10275</v>
      </c>
      <c r="AU614" s="33" t="s">
        <v>10275</v>
      </c>
      <c r="AV614" s="34" t="s">
        <v>10277</v>
      </c>
      <c r="AW614" s="34" t="s">
        <v>10277</v>
      </c>
      <c r="AX614" s="34" t="s">
        <v>10276</v>
      </c>
      <c r="AY614" s="35" t="s">
        <v>10275</v>
      </c>
      <c r="AZ614" s="35" t="s">
        <v>10275</v>
      </c>
      <c r="BA614" s="35" t="s">
        <v>10275</v>
      </c>
      <c r="BB614" s="35" t="s">
        <v>10275</v>
      </c>
      <c r="BC614" s="35" t="s">
        <v>10856</v>
      </c>
      <c r="BD614" s="35" t="s">
        <v>10856</v>
      </c>
      <c r="BE614" s="28" t="s">
        <v>10273</v>
      </c>
      <c r="BF614" s="28" t="s">
        <v>10273</v>
      </c>
      <c r="BG614" s="28" t="s">
        <v>10274</v>
      </c>
      <c r="BH614" s="28" t="s">
        <v>10274</v>
      </c>
      <c r="BI614" s="28" t="s">
        <v>10273</v>
      </c>
      <c r="BJ614" s="28" t="s">
        <v>10273</v>
      </c>
      <c r="BK614" s="28" t="s">
        <v>10275</v>
      </c>
      <c r="BL614" s="28" t="s">
        <v>10275</v>
      </c>
      <c r="BM614" s="28" t="s">
        <v>10275</v>
      </c>
      <c r="BN614" s="28" t="s">
        <v>10275</v>
      </c>
      <c r="BO614" s="28" t="s">
        <v>10275</v>
      </c>
      <c r="BP614" s="28" t="s">
        <v>10275</v>
      </c>
      <c r="BQ614" s="27" t="s">
        <v>10274</v>
      </c>
      <c r="BR614" s="27" t="s">
        <v>10273</v>
      </c>
      <c r="BS614" s="27" t="s">
        <v>10274</v>
      </c>
      <c r="BT614" s="27" t="s">
        <v>10273</v>
      </c>
      <c r="BU614" s="28" t="s">
        <v>10273</v>
      </c>
      <c r="BV614" s="28" t="s">
        <v>10274</v>
      </c>
      <c r="BW614" s="28" t="s">
        <v>10273</v>
      </c>
      <c r="BX614" s="27" t="s">
        <v>10279</v>
      </c>
      <c r="BY614" s="27" t="s">
        <v>10273</v>
      </c>
      <c r="BZ614" s="27" t="s">
        <v>10274</v>
      </c>
    </row>
    <row r="615" spans="1:78" ht="25.5" customHeight="1" x14ac:dyDescent="0.25">
      <c r="A615" s="27">
        <v>169</v>
      </c>
      <c r="B615" s="28" t="s">
        <v>11113</v>
      </c>
      <c r="C615" s="28" t="s">
        <v>11114</v>
      </c>
      <c r="D615" s="27" t="s">
        <v>1116</v>
      </c>
      <c r="E615" s="27" t="s">
        <v>11115</v>
      </c>
      <c r="F615" s="27" t="s">
        <v>11116</v>
      </c>
      <c r="G615" s="27" t="s">
        <v>10578</v>
      </c>
      <c r="H615" s="27" t="s">
        <v>6261</v>
      </c>
      <c r="I615" s="27" t="s">
        <v>11094</v>
      </c>
      <c r="J615" s="27" t="s">
        <v>11117</v>
      </c>
      <c r="K615" s="27" t="s">
        <v>11118</v>
      </c>
      <c r="L615" s="29" t="s">
        <v>10272</v>
      </c>
      <c r="M615" s="36" t="s">
        <v>10273</v>
      </c>
      <c r="N615" s="36" t="s">
        <v>10274</v>
      </c>
      <c r="O615" s="36" t="s">
        <v>10274</v>
      </c>
      <c r="P615" s="36" t="s">
        <v>10274</v>
      </c>
      <c r="Q615" s="36" t="s">
        <v>10273</v>
      </c>
      <c r="R615" s="36">
        <v>145</v>
      </c>
      <c r="S615" s="36">
        <v>133</v>
      </c>
      <c r="T615" s="36">
        <v>278</v>
      </c>
      <c r="U615" s="36">
        <v>159</v>
      </c>
      <c r="V615" s="36">
        <v>149</v>
      </c>
      <c r="W615" s="36">
        <v>308</v>
      </c>
      <c r="X615" s="31">
        <v>15</v>
      </c>
      <c r="Y615" s="27" t="s">
        <v>10274</v>
      </c>
      <c r="Z615" s="27" t="s">
        <v>10274</v>
      </c>
      <c r="AA615" s="27" t="s">
        <v>10273</v>
      </c>
      <c r="AB615" s="27" t="s">
        <v>10273</v>
      </c>
      <c r="AC615" s="27" t="s">
        <v>10273</v>
      </c>
      <c r="AD615" s="27" t="s">
        <v>10273</v>
      </c>
      <c r="AE615" s="27" t="s">
        <v>10273</v>
      </c>
      <c r="AF615" s="27" t="s">
        <v>10273</v>
      </c>
      <c r="AG615" s="27" t="s">
        <v>10275</v>
      </c>
      <c r="AH615" s="27" t="s">
        <v>10273</v>
      </c>
      <c r="AI615" s="27" t="s">
        <v>10274</v>
      </c>
      <c r="AJ615" s="27" t="s">
        <v>10273</v>
      </c>
      <c r="AK615" s="27" t="s">
        <v>10273</v>
      </c>
      <c r="AL615" s="27" t="s">
        <v>10275</v>
      </c>
      <c r="AM615" s="32" t="s">
        <v>10275</v>
      </c>
      <c r="AN615" s="32" t="s">
        <v>10275</v>
      </c>
      <c r="AO615" s="32" t="s">
        <v>10275</v>
      </c>
      <c r="AP615" s="33">
        <v>0</v>
      </c>
      <c r="AQ615" s="33">
        <v>0</v>
      </c>
      <c r="AR615" s="33">
        <v>0</v>
      </c>
      <c r="AS615" s="33" t="s">
        <v>10275</v>
      </c>
      <c r="AT615" s="33" t="s">
        <v>10275</v>
      </c>
      <c r="AU615" s="33" t="s">
        <v>10275</v>
      </c>
      <c r="AV615" s="34" t="s">
        <v>10277</v>
      </c>
      <c r="AW615" s="34" t="s">
        <v>10301</v>
      </c>
      <c r="AX615" s="34" t="s">
        <v>10276</v>
      </c>
      <c r="AY615" s="35" t="s">
        <v>10275</v>
      </c>
      <c r="AZ615" s="35" t="s">
        <v>10275</v>
      </c>
      <c r="BA615" s="35" t="s">
        <v>10275</v>
      </c>
      <c r="BB615" s="35" t="s">
        <v>10275</v>
      </c>
      <c r="BC615" s="35" t="s">
        <v>10856</v>
      </c>
      <c r="BD615" s="35" t="s">
        <v>10856</v>
      </c>
      <c r="BE615" s="28" t="s">
        <v>10274</v>
      </c>
      <c r="BF615" s="28" t="s">
        <v>10273</v>
      </c>
      <c r="BG615" s="28" t="s">
        <v>10273</v>
      </c>
      <c r="BH615" s="28" t="s">
        <v>10274</v>
      </c>
      <c r="BI615" s="28" t="s">
        <v>10273</v>
      </c>
      <c r="BJ615" s="28" t="s">
        <v>10273</v>
      </c>
      <c r="BK615" s="28" t="s">
        <v>10275</v>
      </c>
      <c r="BL615" s="28" t="s">
        <v>10275</v>
      </c>
      <c r="BM615" s="28" t="s">
        <v>10275</v>
      </c>
      <c r="BN615" s="28" t="s">
        <v>10275</v>
      </c>
      <c r="BO615" s="28" t="s">
        <v>10275</v>
      </c>
      <c r="BP615" s="28" t="s">
        <v>10275</v>
      </c>
      <c r="BQ615" s="27" t="s">
        <v>10274</v>
      </c>
      <c r="BR615" s="27" t="s">
        <v>10273</v>
      </c>
      <c r="BS615" s="27" t="s">
        <v>10274</v>
      </c>
      <c r="BT615" s="27" t="s">
        <v>10273</v>
      </c>
      <c r="BU615" s="28" t="s">
        <v>10273</v>
      </c>
      <c r="BV615" s="28" t="s">
        <v>10274</v>
      </c>
      <c r="BW615" s="28" t="s">
        <v>10273</v>
      </c>
      <c r="BX615" s="27" t="s">
        <v>10279</v>
      </c>
      <c r="BY615" s="27" t="s">
        <v>10273</v>
      </c>
      <c r="BZ615" s="27" t="s">
        <v>10274</v>
      </c>
    </row>
    <row r="616" spans="1:78" ht="25.5" customHeight="1" x14ac:dyDescent="0.25">
      <c r="A616" s="27">
        <v>168</v>
      </c>
      <c r="B616" s="28" t="s">
        <v>11107</v>
      </c>
      <c r="C616" s="28" t="s">
        <v>11108</v>
      </c>
      <c r="D616" s="27" t="s">
        <v>1116</v>
      </c>
      <c r="E616" s="27" t="s">
        <v>11109</v>
      </c>
      <c r="F616" s="27" t="s">
        <v>11110</v>
      </c>
      <c r="G616" s="27" t="s">
        <v>10578</v>
      </c>
      <c r="H616" s="27" t="s">
        <v>6261</v>
      </c>
      <c r="I616" s="27" t="s">
        <v>11094</v>
      </c>
      <c r="J616" s="27" t="s">
        <v>11111</v>
      </c>
      <c r="K616" s="27" t="s">
        <v>11112</v>
      </c>
      <c r="L616" s="29" t="s">
        <v>10272</v>
      </c>
      <c r="M616" s="36" t="s">
        <v>10273</v>
      </c>
      <c r="N616" s="36" t="s">
        <v>10274</v>
      </c>
      <c r="O616" s="36" t="s">
        <v>10274</v>
      </c>
      <c r="P616" s="36" t="s">
        <v>10274</v>
      </c>
      <c r="Q616" s="36" t="s">
        <v>10273</v>
      </c>
      <c r="R616" s="36">
        <v>154</v>
      </c>
      <c r="S616" s="36">
        <v>125</v>
      </c>
      <c r="T616" s="36">
        <v>279</v>
      </c>
      <c r="U616" s="36">
        <v>180</v>
      </c>
      <c r="V616" s="36">
        <v>123</v>
      </c>
      <c r="W616" s="36">
        <v>303</v>
      </c>
      <c r="X616" s="31">
        <v>22</v>
      </c>
      <c r="Y616" s="27" t="s">
        <v>10274</v>
      </c>
      <c r="Z616" s="27" t="s">
        <v>10273</v>
      </c>
      <c r="AA616" s="27" t="s">
        <v>10273</v>
      </c>
      <c r="AB616" s="27" t="s">
        <v>10273</v>
      </c>
      <c r="AC616" s="27" t="s">
        <v>10273</v>
      </c>
      <c r="AD616" s="27" t="s">
        <v>10273</v>
      </c>
      <c r="AE616" s="27" t="s">
        <v>10273</v>
      </c>
      <c r="AF616" s="27" t="s">
        <v>10273</v>
      </c>
      <c r="AG616" s="27" t="s">
        <v>10275</v>
      </c>
      <c r="AH616" s="27" t="s">
        <v>10273</v>
      </c>
      <c r="AI616" s="27" t="s">
        <v>10274</v>
      </c>
      <c r="AJ616" s="27" t="s">
        <v>10274</v>
      </c>
      <c r="AK616" s="27" t="s">
        <v>10273</v>
      </c>
      <c r="AL616" s="27" t="s">
        <v>10275</v>
      </c>
      <c r="AM616" s="32" t="s">
        <v>10275</v>
      </c>
      <c r="AN616" s="32" t="s">
        <v>10275</v>
      </c>
      <c r="AO616" s="32" t="s">
        <v>10275</v>
      </c>
      <c r="AP616" s="33">
        <v>5</v>
      </c>
      <c r="AQ616" s="33">
        <v>4</v>
      </c>
      <c r="AR616" s="33">
        <v>5</v>
      </c>
      <c r="AS616" s="33" t="s">
        <v>10275</v>
      </c>
      <c r="AT616" s="33" t="s">
        <v>10275</v>
      </c>
      <c r="AU616" s="33" t="s">
        <v>10275</v>
      </c>
      <c r="AV616" s="34">
        <v>0</v>
      </c>
      <c r="AW616" s="34">
        <v>0</v>
      </c>
      <c r="AX616" s="34">
        <v>0</v>
      </c>
      <c r="AY616" s="35" t="s">
        <v>10275</v>
      </c>
      <c r="AZ616" s="35" t="s">
        <v>10856</v>
      </c>
      <c r="BA616" s="35" t="s">
        <v>10856</v>
      </c>
      <c r="BB616" s="35" t="s">
        <v>10275</v>
      </c>
      <c r="BC616" s="35" t="s">
        <v>10275</v>
      </c>
      <c r="BD616" s="35" t="s">
        <v>10856</v>
      </c>
      <c r="BE616" s="28" t="s">
        <v>10273</v>
      </c>
      <c r="BF616" s="28" t="s">
        <v>10273</v>
      </c>
      <c r="BG616" s="28" t="s">
        <v>10274</v>
      </c>
      <c r="BH616" s="28" t="s">
        <v>10274</v>
      </c>
      <c r="BI616" s="28" t="s">
        <v>10273</v>
      </c>
      <c r="BJ616" s="28" t="s">
        <v>10273</v>
      </c>
      <c r="BK616" s="28" t="s">
        <v>10275</v>
      </c>
      <c r="BL616" s="28" t="s">
        <v>10275</v>
      </c>
      <c r="BM616" s="28" t="s">
        <v>10275</v>
      </c>
      <c r="BN616" s="28" t="s">
        <v>10275</v>
      </c>
      <c r="BO616" s="28" t="s">
        <v>10275</v>
      </c>
      <c r="BP616" s="28" t="s">
        <v>10275</v>
      </c>
      <c r="BQ616" s="27" t="s">
        <v>10274</v>
      </c>
      <c r="BR616" s="27" t="s">
        <v>10273</v>
      </c>
      <c r="BS616" s="27" t="s">
        <v>10274</v>
      </c>
      <c r="BT616" s="27" t="s">
        <v>10273</v>
      </c>
      <c r="BU616" s="28" t="s">
        <v>10274</v>
      </c>
      <c r="BV616" s="28" t="s">
        <v>10274</v>
      </c>
      <c r="BW616" s="28" t="s">
        <v>10273</v>
      </c>
      <c r="BX616" s="27" t="s">
        <v>10279</v>
      </c>
      <c r="BY616" s="27" t="s">
        <v>10273</v>
      </c>
      <c r="BZ616" s="27" t="s">
        <v>10274</v>
      </c>
    </row>
    <row r="617" spans="1:78" ht="25.5" customHeight="1" x14ac:dyDescent="0.25">
      <c r="A617" s="27">
        <v>165</v>
      </c>
      <c r="B617" s="28" t="s">
        <v>11090</v>
      </c>
      <c r="C617" s="28" t="s">
        <v>11091</v>
      </c>
      <c r="D617" s="27" t="s">
        <v>1116</v>
      </c>
      <c r="E617" s="27" t="s">
        <v>11092</v>
      </c>
      <c r="F617" s="27" t="s">
        <v>11093</v>
      </c>
      <c r="G617" s="27" t="s">
        <v>10578</v>
      </c>
      <c r="H617" s="27" t="s">
        <v>6261</v>
      </c>
      <c r="I617" s="27" t="s">
        <v>11094</v>
      </c>
      <c r="J617" s="27" t="s">
        <v>6261</v>
      </c>
      <c r="K617" s="27" t="s">
        <v>11094</v>
      </c>
      <c r="L617" s="29" t="s">
        <v>10309</v>
      </c>
      <c r="M617" s="36" t="s">
        <v>10273</v>
      </c>
      <c r="N617" s="36" t="s">
        <v>10273</v>
      </c>
      <c r="O617" s="36" t="s">
        <v>10273</v>
      </c>
      <c r="P617" s="36" t="s">
        <v>10273</v>
      </c>
      <c r="Q617" s="36" t="s">
        <v>10274</v>
      </c>
      <c r="R617" s="36">
        <v>336</v>
      </c>
      <c r="S617" s="36">
        <v>378</v>
      </c>
      <c r="T617" s="36">
        <v>714</v>
      </c>
      <c r="U617" s="36">
        <v>353</v>
      </c>
      <c r="V617" s="36">
        <v>409</v>
      </c>
      <c r="W617" s="36">
        <v>762</v>
      </c>
      <c r="X617" s="31">
        <v>24</v>
      </c>
      <c r="Y617" s="27" t="s">
        <v>10274</v>
      </c>
      <c r="Z617" s="27" t="s">
        <v>10273</v>
      </c>
      <c r="AA617" s="27" t="s">
        <v>10273</v>
      </c>
      <c r="AB617" s="27" t="s">
        <v>10274</v>
      </c>
      <c r="AC617" s="27" t="s">
        <v>10273</v>
      </c>
      <c r="AD617" s="27" t="s">
        <v>10274</v>
      </c>
      <c r="AE617" s="27" t="s">
        <v>10273</v>
      </c>
      <c r="AF617" s="27" t="s">
        <v>10273</v>
      </c>
      <c r="AG617" s="27" t="s">
        <v>10275</v>
      </c>
      <c r="AH617" s="27" t="s">
        <v>10273</v>
      </c>
      <c r="AI617" s="27" t="s">
        <v>10274</v>
      </c>
      <c r="AJ617" s="27" t="s">
        <v>10273</v>
      </c>
      <c r="AK617" s="27" t="s">
        <v>10273</v>
      </c>
      <c r="AL617" s="27" t="s">
        <v>10275</v>
      </c>
      <c r="AM617" s="32" t="s">
        <v>10275</v>
      </c>
      <c r="AN617" s="32" t="s">
        <v>10275</v>
      </c>
      <c r="AO617" s="32" t="s">
        <v>10275</v>
      </c>
      <c r="AP617" s="33" t="s">
        <v>10275</v>
      </c>
      <c r="AQ617" s="33" t="s">
        <v>10275</v>
      </c>
      <c r="AR617" s="33" t="s">
        <v>10275</v>
      </c>
      <c r="AS617" s="33" t="s">
        <v>10380</v>
      </c>
      <c r="AT617" s="33" t="s">
        <v>10380</v>
      </c>
      <c r="AU617" s="33" t="s">
        <v>10276</v>
      </c>
      <c r="AV617" s="34">
        <v>0</v>
      </c>
      <c r="AW617" s="34">
        <v>0</v>
      </c>
      <c r="AX617" s="34">
        <v>0</v>
      </c>
      <c r="AY617" s="35" t="s">
        <v>10275</v>
      </c>
      <c r="AZ617" s="35" t="s">
        <v>10275</v>
      </c>
      <c r="BA617" s="35" t="s">
        <v>10275</v>
      </c>
      <c r="BB617" s="35" t="s">
        <v>10856</v>
      </c>
      <c r="BC617" s="35" t="s">
        <v>10275</v>
      </c>
      <c r="BD617" s="35" t="s">
        <v>10856</v>
      </c>
      <c r="BE617" s="28" t="s">
        <v>10273</v>
      </c>
      <c r="BF617" s="28" t="s">
        <v>10273</v>
      </c>
      <c r="BG617" s="28" t="s">
        <v>10274</v>
      </c>
      <c r="BH617" s="28" t="s">
        <v>10273</v>
      </c>
      <c r="BI617" s="28" t="s">
        <v>10273</v>
      </c>
      <c r="BJ617" s="28" t="s">
        <v>10274</v>
      </c>
      <c r="BK617" s="28" t="s">
        <v>10273</v>
      </c>
      <c r="BL617" s="28" t="s">
        <v>10273</v>
      </c>
      <c r="BM617" s="28" t="s">
        <v>10273</v>
      </c>
      <c r="BN617" s="28" t="s">
        <v>10273</v>
      </c>
      <c r="BO617" s="28" t="s">
        <v>10273</v>
      </c>
      <c r="BP617" s="28" t="s">
        <v>10274</v>
      </c>
      <c r="BQ617" s="27" t="s">
        <v>10274</v>
      </c>
      <c r="BR617" s="27" t="s">
        <v>10273</v>
      </c>
      <c r="BS617" s="27" t="s">
        <v>10274</v>
      </c>
      <c r="BT617" s="27" t="s">
        <v>10273</v>
      </c>
      <c r="BU617" s="28" t="s">
        <v>10273</v>
      </c>
      <c r="BV617" s="28" t="s">
        <v>10274</v>
      </c>
      <c r="BW617" s="28" t="s">
        <v>10273</v>
      </c>
      <c r="BX617" s="27" t="s">
        <v>10279</v>
      </c>
      <c r="BY617" s="27" t="s">
        <v>10273</v>
      </c>
      <c r="BZ617" s="27" t="s">
        <v>10274</v>
      </c>
    </row>
    <row r="618" spans="1:78" ht="25.5" customHeight="1" x14ac:dyDescent="0.25">
      <c r="A618" s="27">
        <v>1464</v>
      </c>
      <c r="B618" s="28" t="s">
        <v>17093</v>
      </c>
      <c r="C618" s="28" t="s">
        <v>17094</v>
      </c>
      <c r="D618" s="27" t="s">
        <v>1116</v>
      </c>
      <c r="E618" s="27" t="s">
        <v>17095</v>
      </c>
      <c r="F618" s="27" t="s">
        <v>17096</v>
      </c>
      <c r="G618" s="27" t="s">
        <v>10578</v>
      </c>
      <c r="H618" s="27" t="s">
        <v>6261</v>
      </c>
      <c r="I618" s="27" t="s">
        <v>11094</v>
      </c>
      <c r="J618" s="27" t="s">
        <v>17097</v>
      </c>
      <c r="K618" s="27" t="s">
        <v>17098</v>
      </c>
      <c r="L618" s="29" t="s">
        <v>10309</v>
      </c>
      <c r="M618" s="36" t="s">
        <v>10273</v>
      </c>
      <c r="N618" s="36" t="s">
        <v>10273</v>
      </c>
      <c r="O618" s="36" t="s">
        <v>10273</v>
      </c>
      <c r="P618" s="36" t="s">
        <v>10273</v>
      </c>
      <c r="Q618" s="36" t="s">
        <v>10274</v>
      </c>
      <c r="R618" s="36">
        <v>38</v>
      </c>
      <c r="S618" s="36">
        <v>46</v>
      </c>
      <c r="T618" s="36">
        <v>84</v>
      </c>
      <c r="U618" s="36">
        <v>34</v>
      </c>
      <c r="V618" s="36">
        <v>48</v>
      </c>
      <c r="W618" s="36">
        <v>82</v>
      </c>
      <c r="X618" s="31">
        <v>3</v>
      </c>
      <c r="Y618" s="27" t="s">
        <v>10273</v>
      </c>
      <c r="Z618" s="27" t="s">
        <v>10274</v>
      </c>
      <c r="AA618" s="27" t="s">
        <v>10273</v>
      </c>
      <c r="AB618" s="27" t="s">
        <v>10274</v>
      </c>
      <c r="AC618" s="27" t="s">
        <v>10273</v>
      </c>
      <c r="AD618" s="27" t="s">
        <v>10273</v>
      </c>
      <c r="AE618" s="27" t="s">
        <v>10273</v>
      </c>
      <c r="AF618" s="27" t="s">
        <v>10273</v>
      </c>
      <c r="AG618" s="27" t="s">
        <v>10275</v>
      </c>
      <c r="AH618" s="27" t="s">
        <v>10273</v>
      </c>
      <c r="AI618" s="27" t="s">
        <v>10273</v>
      </c>
      <c r="AJ618" s="27" t="s">
        <v>10274</v>
      </c>
      <c r="AK618" s="27" t="s">
        <v>10273</v>
      </c>
      <c r="AL618" s="27" t="s">
        <v>10275</v>
      </c>
      <c r="AM618" s="32" t="s">
        <v>10275</v>
      </c>
      <c r="AN618" s="32" t="s">
        <v>10275</v>
      </c>
      <c r="AO618" s="32" t="s">
        <v>10275</v>
      </c>
      <c r="AP618" s="33" t="s">
        <v>10275</v>
      </c>
      <c r="AQ618" s="33" t="s">
        <v>10275</v>
      </c>
      <c r="AR618" s="33" t="s">
        <v>10275</v>
      </c>
      <c r="AS618" s="33" t="s">
        <v>10286</v>
      </c>
      <c r="AT618" s="33" t="s">
        <v>10323</v>
      </c>
      <c r="AU618" s="33" t="s">
        <v>10276</v>
      </c>
      <c r="AV618" s="34">
        <v>0</v>
      </c>
      <c r="AW618" s="34">
        <v>0</v>
      </c>
      <c r="AX618" s="34">
        <v>0</v>
      </c>
      <c r="AY618" s="35" t="s">
        <v>10275</v>
      </c>
      <c r="AZ618" s="35" t="s">
        <v>10275</v>
      </c>
      <c r="BA618" s="35" t="s">
        <v>10275</v>
      </c>
      <c r="BB618" s="35" t="s">
        <v>10856</v>
      </c>
      <c r="BC618" s="35" t="s">
        <v>10275</v>
      </c>
      <c r="BD618" s="35" t="s">
        <v>10856</v>
      </c>
      <c r="BE618" s="28" t="s">
        <v>10273</v>
      </c>
      <c r="BF618" s="28" t="s">
        <v>10273</v>
      </c>
      <c r="BG618" s="28" t="s">
        <v>10273</v>
      </c>
      <c r="BH618" s="28" t="s">
        <v>10273</v>
      </c>
      <c r="BI618" s="28" t="s">
        <v>10273</v>
      </c>
      <c r="BJ618" s="28" t="s">
        <v>10274</v>
      </c>
      <c r="BK618" s="28" t="s">
        <v>10273</v>
      </c>
      <c r="BL618" s="28" t="s">
        <v>10274</v>
      </c>
      <c r="BM618" s="28" t="s">
        <v>10273</v>
      </c>
      <c r="BN618" s="28" t="s">
        <v>10273</v>
      </c>
      <c r="BO618" s="28" t="s">
        <v>10273</v>
      </c>
      <c r="BP618" s="28" t="s">
        <v>10273</v>
      </c>
      <c r="BQ618" s="27" t="s">
        <v>10274</v>
      </c>
      <c r="BR618" s="27" t="s">
        <v>10273</v>
      </c>
      <c r="BS618" s="27" t="s">
        <v>10274</v>
      </c>
      <c r="BT618" s="27" t="s">
        <v>10273</v>
      </c>
      <c r="BU618" s="28" t="s">
        <v>10273</v>
      </c>
      <c r="BV618" s="28" t="s">
        <v>10274</v>
      </c>
      <c r="BW618" s="28" t="s">
        <v>10273</v>
      </c>
      <c r="BX618" s="27" t="s">
        <v>10279</v>
      </c>
      <c r="BY618" s="27" t="s">
        <v>10273</v>
      </c>
      <c r="BZ618" s="27" t="s">
        <v>10274</v>
      </c>
    </row>
    <row r="619" spans="1:78" ht="25.5" customHeight="1" x14ac:dyDescent="0.25">
      <c r="A619" s="27">
        <v>1587</v>
      </c>
      <c r="B619" s="28" t="s">
        <v>17729</v>
      </c>
      <c r="C619" s="28" t="s">
        <v>17730</v>
      </c>
      <c r="D619" s="27" t="s">
        <v>1116</v>
      </c>
      <c r="E619" s="27" t="s">
        <v>11176</v>
      </c>
      <c r="F619" s="27" t="s">
        <v>17731</v>
      </c>
      <c r="G619" s="27" t="s">
        <v>10578</v>
      </c>
      <c r="H619" s="27" t="s">
        <v>6261</v>
      </c>
      <c r="I619" s="27" t="s">
        <v>11094</v>
      </c>
      <c r="J619" s="27" t="s">
        <v>6682</v>
      </c>
      <c r="K619" s="27" t="s">
        <v>17732</v>
      </c>
      <c r="L619" s="29" t="s">
        <v>10309</v>
      </c>
      <c r="M619" s="36" t="s">
        <v>10273</v>
      </c>
      <c r="N619" s="36" t="s">
        <v>10273</v>
      </c>
      <c r="O619" s="36" t="s">
        <v>10273</v>
      </c>
      <c r="P619" s="36" t="s">
        <v>10273</v>
      </c>
      <c r="Q619" s="36" t="s">
        <v>10274</v>
      </c>
      <c r="R619" s="36">
        <v>19</v>
      </c>
      <c r="S619" s="36">
        <v>15</v>
      </c>
      <c r="T619" s="36">
        <v>34</v>
      </c>
      <c r="U619" s="36">
        <v>21</v>
      </c>
      <c r="V619" s="36">
        <v>9</v>
      </c>
      <c r="W619" s="36">
        <v>30</v>
      </c>
      <c r="X619" s="31">
        <v>3</v>
      </c>
      <c r="Y619" s="27" t="s">
        <v>10274</v>
      </c>
      <c r="Z619" s="27" t="s">
        <v>10274</v>
      </c>
      <c r="AA619" s="27" t="s">
        <v>10273</v>
      </c>
      <c r="AB619" s="27" t="s">
        <v>10273</v>
      </c>
      <c r="AC619" s="27" t="s">
        <v>10273</v>
      </c>
      <c r="AD619" s="27" t="s">
        <v>10273</v>
      </c>
      <c r="AE619" s="27" t="s">
        <v>10273</v>
      </c>
      <c r="AF619" s="27" t="s">
        <v>10273</v>
      </c>
      <c r="AG619" s="27" t="s">
        <v>10275</v>
      </c>
      <c r="AH619" s="27" t="s">
        <v>10273</v>
      </c>
      <c r="AI619" s="27" t="s">
        <v>10273</v>
      </c>
      <c r="AJ619" s="27" t="s">
        <v>10274</v>
      </c>
      <c r="AK619" s="27" t="s">
        <v>10273</v>
      </c>
      <c r="AL619" s="27" t="s">
        <v>10275</v>
      </c>
      <c r="AM619" s="32" t="s">
        <v>10275</v>
      </c>
      <c r="AN619" s="32" t="s">
        <v>10275</v>
      </c>
      <c r="AO619" s="32" t="s">
        <v>10275</v>
      </c>
      <c r="AP619" s="33" t="s">
        <v>10275</v>
      </c>
      <c r="AQ619" s="33" t="s">
        <v>10275</v>
      </c>
      <c r="AR619" s="33" t="s">
        <v>10275</v>
      </c>
      <c r="AS619" s="33" t="s">
        <v>10316</v>
      </c>
      <c r="AT619" s="33" t="s">
        <v>10277</v>
      </c>
      <c r="AU619" s="33" t="s">
        <v>10276</v>
      </c>
      <c r="AV619" s="34">
        <v>0</v>
      </c>
      <c r="AW619" s="34">
        <v>0</v>
      </c>
      <c r="AX619" s="34">
        <v>0</v>
      </c>
      <c r="AY619" s="35" t="s">
        <v>10275</v>
      </c>
      <c r="AZ619" s="35" t="s">
        <v>10275</v>
      </c>
      <c r="BA619" s="35" t="s">
        <v>10275</v>
      </c>
      <c r="BB619" s="35" t="s">
        <v>10856</v>
      </c>
      <c r="BC619" s="35" t="s">
        <v>10275</v>
      </c>
      <c r="BD619" s="35" t="s">
        <v>10856</v>
      </c>
      <c r="BE619" s="28" t="s">
        <v>10273</v>
      </c>
      <c r="BF619" s="28" t="s">
        <v>10273</v>
      </c>
      <c r="BG619" s="28" t="s">
        <v>10274</v>
      </c>
      <c r="BH619" s="28" t="s">
        <v>10274</v>
      </c>
      <c r="BI619" s="28" t="s">
        <v>10273</v>
      </c>
      <c r="BJ619" s="28" t="s">
        <v>10274</v>
      </c>
      <c r="BK619" s="28" t="s">
        <v>10273</v>
      </c>
      <c r="BL619" s="28" t="s">
        <v>10274</v>
      </c>
      <c r="BM619" s="28" t="s">
        <v>10273</v>
      </c>
      <c r="BN619" s="28" t="s">
        <v>10273</v>
      </c>
      <c r="BO619" s="28" t="s">
        <v>10273</v>
      </c>
      <c r="BP619" s="28" t="s">
        <v>10273</v>
      </c>
      <c r="BQ619" s="27" t="s">
        <v>10274</v>
      </c>
      <c r="BR619" s="27" t="s">
        <v>10274</v>
      </c>
      <c r="BS619" s="27" t="s">
        <v>10273</v>
      </c>
      <c r="BT619" s="27" t="s">
        <v>10273</v>
      </c>
      <c r="BU619" s="28" t="s">
        <v>10273</v>
      </c>
      <c r="BV619" s="28" t="s">
        <v>10274</v>
      </c>
      <c r="BW619" s="28" t="s">
        <v>10273</v>
      </c>
      <c r="BX619" s="27" t="s">
        <v>10279</v>
      </c>
      <c r="BY619" s="27" t="s">
        <v>10273</v>
      </c>
      <c r="BZ619" s="27" t="s">
        <v>10273</v>
      </c>
    </row>
    <row r="620" spans="1:78" ht="25.5" customHeight="1" x14ac:dyDescent="0.25">
      <c r="A620" s="27">
        <v>195</v>
      </c>
      <c r="B620" s="28" t="s">
        <v>11204</v>
      </c>
      <c r="C620" s="28" t="s">
        <v>11205</v>
      </c>
      <c r="D620" s="27" t="s">
        <v>1116</v>
      </c>
      <c r="E620" s="27" t="s">
        <v>11206</v>
      </c>
      <c r="F620" s="27" t="s">
        <v>11207</v>
      </c>
      <c r="G620" s="27" t="s">
        <v>10578</v>
      </c>
      <c r="H620" s="27" t="s">
        <v>6261</v>
      </c>
      <c r="I620" s="27" t="s">
        <v>11094</v>
      </c>
      <c r="J620" s="27" t="s">
        <v>11208</v>
      </c>
      <c r="K620" s="27" t="s">
        <v>11209</v>
      </c>
      <c r="L620" s="29" t="s">
        <v>10309</v>
      </c>
      <c r="M620" s="36" t="s">
        <v>10273</v>
      </c>
      <c r="N620" s="36" t="s">
        <v>10273</v>
      </c>
      <c r="O620" s="36" t="s">
        <v>10273</v>
      </c>
      <c r="P620" s="36" t="s">
        <v>10274</v>
      </c>
      <c r="Q620" s="36" t="s">
        <v>10274</v>
      </c>
      <c r="R620" s="36">
        <v>19</v>
      </c>
      <c r="S620" s="36">
        <v>34</v>
      </c>
      <c r="T620" s="36">
        <v>53</v>
      </c>
      <c r="U620" s="36">
        <v>25</v>
      </c>
      <c r="V620" s="36">
        <v>32</v>
      </c>
      <c r="W620" s="36">
        <v>57</v>
      </c>
      <c r="X620" s="31">
        <v>7</v>
      </c>
      <c r="Y620" s="27" t="s">
        <v>10274</v>
      </c>
      <c r="Z620" s="27" t="s">
        <v>10273</v>
      </c>
      <c r="AA620" s="27" t="s">
        <v>10273</v>
      </c>
      <c r="AB620" s="27" t="s">
        <v>10273</v>
      </c>
      <c r="AC620" s="27" t="s">
        <v>10273</v>
      </c>
      <c r="AD620" s="27" t="s">
        <v>10273</v>
      </c>
      <c r="AE620" s="27" t="s">
        <v>10273</v>
      </c>
      <c r="AF620" s="27" t="s">
        <v>10273</v>
      </c>
      <c r="AG620" s="27" t="s">
        <v>10275</v>
      </c>
      <c r="AH620" s="27" t="s">
        <v>10273</v>
      </c>
      <c r="AI620" s="27" t="s">
        <v>10274</v>
      </c>
      <c r="AJ620" s="27" t="s">
        <v>10273</v>
      </c>
      <c r="AK620" s="27" t="s">
        <v>10273</v>
      </c>
      <c r="AL620" s="27" t="s">
        <v>10275</v>
      </c>
      <c r="AM620" s="32" t="s">
        <v>10275</v>
      </c>
      <c r="AN620" s="32" t="s">
        <v>10275</v>
      </c>
      <c r="AO620" s="32" t="s">
        <v>10275</v>
      </c>
      <c r="AP620" s="33">
        <v>0</v>
      </c>
      <c r="AQ620" s="33">
        <v>0</v>
      </c>
      <c r="AR620" s="33">
        <v>0</v>
      </c>
      <c r="AS620" s="33">
        <v>0</v>
      </c>
      <c r="AT620" s="33">
        <v>0</v>
      </c>
      <c r="AU620" s="33">
        <v>0</v>
      </c>
      <c r="AV620" s="34" t="s">
        <v>10276</v>
      </c>
      <c r="AW620" s="34" t="s">
        <v>10276</v>
      </c>
      <c r="AX620" s="34" t="s">
        <v>10277</v>
      </c>
      <c r="AY620" s="35" t="s">
        <v>10275</v>
      </c>
      <c r="AZ620" s="35" t="s">
        <v>10275</v>
      </c>
      <c r="BA620" s="35" t="s">
        <v>10275</v>
      </c>
      <c r="BB620" s="35" t="s">
        <v>10275</v>
      </c>
      <c r="BC620" s="35" t="s">
        <v>10856</v>
      </c>
      <c r="BD620" s="35" t="s">
        <v>10856</v>
      </c>
      <c r="BE620" s="28" t="s">
        <v>10274</v>
      </c>
      <c r="BF620" s="28" t="s">
        <v>10273</v>
      </c>
      <c r="BG620" s="28" t="s">
        <v>10273</v>
      </c>
      <c r="BH620" s="28" t="s">
        <v>10273</v>
      </c>
      <c r="BI620" s="28" t="s">
        <v>10274</v>
      </c>
      <c r="BJ620" s="28" t="s">
        <v>10274</v>
      </c>
      <c r="BK620" s="28" t="s">
        <v>10273</v>
      </c>
      <c r="BL620" s="28" t="s">
        <v>10273</v>
      </c>
      <c r="BM620" s="28" t="s">
        <v>10274</v>
      </c>
      <c r="BN620" s="28" t="s">
        <v>10273</v>
      </c>
      <c r="BO620" s="28" t="s">
        <v>10273</v>
      </c>
      <c r="BP620" s="28" t="s">
        <v>10273</v>
      </c>
      <c r="BQ620" s="27" t="s">
        <v>10274</v>
      </c>
      <c r="BR620" s="27" t="s">
        <v>10274</v>
      </c>
      <c r="BS620" s="27" t="s">
        <v>10273</v>
      </c>
      <c r="BT620" s="27" t="s">
        <v>10273</v>
      </c>
      <c r="BU620" s="28" t="s">
        <v>10273</v>
      </c>
      <c r="BV620" s="28" t="s">
        <v>10274</v>
      </c>
      <c r="BW620" s="28" t="s">
        <v>10273</v>
      </c>
      <c r="BX620" s="27" t="s">
        <v>10279</v>
      </c>
      <c r="BY620" s="27" t="s">
        <v>10273</v>
      </c>
      <c r="BZ620" s="27" t="s">
        <v>10274</v>
      </c>
    </row>
    <row r="621" spans="1:78" ht="25.5" customHeight="1" x14ac:dyDescent="0.25">
      <c r="A621" s="27">
        <v>171</v>
      </c>
      <c r="B621" s="28" t="s">
        <v>11125</v>
      </c>
      <c r="C621" s="28" t="s">
        <v>11126</v>
      </c>
      <c r="D621" s="27" t="s">
        <v>1116</v>
      </c>
      <c r="E621" s="27" t="s">
        <v>11127</v>
      </c>
      <c r="F621" s="27" t="s">
        <v>11128</v>
      </c>
      <c r="G621" s="27" t="s">
        <v>10578</v>
      </c>
      <c r="H621" s="27" t="s">
        <v>6261</v>
      </c>
      <c r="I621" s="27" t="s">
        <v>11094</v>
      </c>
      <c r="J621" s="27" t="s">
        <v>11129</v>
      </c>
      <c r="K621" s="27" t="s">
        <v>11130</v>
      </c>
      <c r="L621" s="29" t="s">
        <v>10272</v>
      </c>
      <c r="M621" s="36" t="s">
        <v>10274</v>
      </c>
      <c r="N621" s="36" t="s">
        <v>10274</v>
      </c>
      <c r="O621" s="36" t="s">
        <v>10274</v>
      </c>
      <c r="P621" s="36" t="s">
        <v>10274</v>
      </c>
      <c r="Q621" s="36" t="s">
        <v>10273</v>
      </c>
      <c r="R621" s="36">
        <v>39</v>
      </c>
      <c r="S621" s="36">
        <v>24</v>
      </c>
      <c r="T621" s="36">
        <v>63</v>
      </c>
      <c r="U621" s="36">
        <v>41</v>
      </c>
      <c r="V621" s="36">
        <v>25</v>
      </c>
      <c r="W621" s="36">
        <v>66</v>
      </c>
      <c r="X621" s="31">
        <v>11</v>
      </c>
      <c r="Y621" s="27" t="s">
        <v>10274</v>
      </c>
      <c r="Z621" s="27" t="s">
        <v>10273</v>
      </c>
      <c r="AA621" s="27" t="s">
        <v>10273</v>
      </c>
      <c r="AB621" s="27" t="s">
        <v>10274</v>
      </c>
      <c r="AC621" s="27" t="s">
        <v>10273</v>
      </c>
      <c r="AD621" s="27" t="s">
        <v>10273</v>
      </c>
      <c r="AE621" s="27" t="s">
        <v>10273</v>
      </c>
      <c r="AF621" s="27" t="s">
        <v>10274</v>
      </c>
      <c r="AG621" s="27" t="s">
        <v>11131</v>
      </c>
      <c r="AH621" s="27" t="s">
        <v>10273</v>
      </c>
      <c r="AI621" s="27" t="s">
        <v>10274</v>
      </c>
      <c r="AJ621" s="27" t="s">
        <v>10274</v>
      </c>
      <c r="AK621" s="27" t="s">
        <v>10273</v>
      </c>
      <c r="AL621" s="27" t="s">
        <v>10275</v>
      </c>
      <c r="AM621" s="33">
        <v>0</v>
      </c>
      <c r="AN621" s="33">
        <v>0</v>
      </c>
      <c r="AO621" s="33">
        <v>0</v>
      </c>
      <c r="AP621" s="33">
        <v>4</v>
      </c>
      <c r="AQ621" s="33">
        <v>2</v>
      </c>
      <c r="AR621" s="33">
        <v>0</v>
      </c>
      <c r="AS621" s="33" t="s">
        <v>10275</v>
      </c>
      <c r="AT621" s="33" t="s">
        <v>10275</v>
      </c>
      <c r="AU621" s="33" t="s">
        <v>10275</v>
      </c>
      <c r="AV621" s="34" t="s">
        <v>10276</v>
      </c>
      <c r="AW621" s="34" t="s">
        <v>10276</v>
      </c>
      <c r="AX621" s="34" t="s">
        <v>10316</v>
      </c>
      <c r="AY621" s="35" t="s">
        <v>10275</v>
      </c>
      <c r="AZ621" s="35" t="s">
        <v>10400</v>
      </c>
      <c r="BA621" s="35" t="s">
        <v>10856</v>
      </c>
      <c r="BB621" s="35" t="s">
        <v>10275</v>
      </c>
      <c r="BC621" s="35" t="s">
        <v>10856</v>
      </c>
      <c r="BD621" s="35" t="s">
        <v>10856</v>
      </c>
      <c r="BE621" s="28" t="s">
        <v>10273</v>
      </c>
      <c r="BF621" s="28" t="s">
        <v>10273</v>
      </c>
      <c r="BG621" s="28" t="s">
        <v>10274</v>
      </c>
      <c r="BH621" s="28" t="s">
        <v>10274</v>
      </c>
      <c r="BI621" s="28" t="s">
        <v>10273</v>
      </c>
      <c r="BJ621" s="28" t="s">
        <v>10273</v>
      </c>
      <c r="BK621" s="28" t="s">
        <v>10275</v>
      </c>
      <c r="BL621" s="28" t="s">
        <v>10275</v>
      </c>
      <c r="BM621" s="28" t="s">
        <v>10275</v>
      </c>
      <c r="BN621" s="28" t="s">
        <v>10275</v>
      </c>
      <c r="BO621" s="28" t="s">
        <v>10275</v>
      </c>
      <c r="BP621" s="28" t="s">
        <v>10275</v>
      </c>
      <c r="BQ621" s="27" t="s">
        <v>10274</v>
      </c>
      <c r="BR621" s="27" t="s">
        <v>10273</v>
      </c>
      <c r="BS621" s="27" t="s">
        <v>10274</v>
      </c>
      <c r="BT621" s="27" t="s">
        <v>10273</v>
      </c>
      <c r="BU621" s="28" t="s">
        <v>10273</v>
      </c>
      <c r="BV621" s="28" t="s">
        <v>10274</v>
      </c>
      <c r="BW621" s="28" t="s">
        <v>10273</v>
      </c>
      <c r="BX621" s="27" t="s">
        <v>10279</v>
      </c>
      <c r="BY621" s="27" t="s">
        <v>10273</v>
      </c>
      <c r="BZ621" s="27" t="s">
        <v>10274</v>
      </c>
    </row>
    <row r="622" spans="1:78" ht="25.5" customHeight="1" x14ac:dyDescent="0.25">
      <c r="A622" s="27">
        <v>170</v>
      </c>
      <c r="B622" s="28" t="s">
        <v>11119</v>
      </c>
      <c r="C622" s="28" t="s">
        <v>11120</v>
      </c>
      <c r="D622" s="27" t="s">
        <v>1116</v>
      </c>
      <c r="E622" s="27" t="s">
        <v>11121</v>
      </c>
      <c r="F622" s="27" t="s">
        <v>11122</v>
      </c>
      <c r="G622" s="27" t="s">
        <v>10578</v>
      </c>
      <c r="H622" s="27" t="s">
        <v>6261</v>
      </c>
      <c r="I622" s="27" t="s">
        <v>11094</v>
      </c>
      <c r="J622" s="27" t="s">
        <v>11123</v>
      </c>
      <c r="K622" s="27" t="s">
        <v>11124</v>
      </c>
      <c r="L622" s="29" t="s">
        <v>10272</v>
      </c>
      <c r="M622" s="36" t="s">
        <v>10274</v>
      </c>
      <c r="N622" s="36" t="s">
        <v>10274</v>
      </c>
      <c r="O622" s="36" t="s">
        <v>10274</v>
      </c>
      <c r="P622" s="36" t="s">
        <v>10274</v>
      </c>
      <c r="Q622" s="36" t="s">
        <v>10273</v>
      </c>
      <c r="R622" s="36">
        <v>18</v>
      </c>
      <c r="S622" s="36">
        <v>31</v>
      </c>
      <c r="T622" s="36">
        <v>49</v>
      </c>
      <c r="U622" s="36">
        <v>27</v>
      </c>
      <c r="V622" s="36">
        <v>33</v>
      </c>
      <c r="W622" s="36">
        <v>60</v>
      </c>
      <c r="X622" s="31">
        <v>9</v>
      </c>
      <c r="Y622" s="27" t="s">
        <v>10274</v>
      </c>
      <c r="Z622" s="27" t="s">
        <v>10273</v>
      </c>
      <c r="AA622" s="27" t="s">
        <v>10273</v>
      </c>
      <c r="AB622" s="27" t="s">
        <v>10274</v>
      </c>
      <c r="AC622" s="27" t="s">
        <v>10273</v>
      </c>
      <c r="AD622" s="27" t="s">
        <v>10274</v>
      </c>
      <c r="AE622" s="27" t="s">
        <v>10273</v>
      </c>
      <c r="AF622" s="27" t="s">
        <v>10273</v>
      </c>
      <c r="AG622" s="27" t="s">
        <v>10275</v>
      </c>
      <c r="AH622" s="27" t="s">
        <v>10273</v>
      </c>
      <c r="AI622" s="27" t="s">
        <v>10273</v>
      </c>
      <c r="AJ622" s="27" t="s">
        <v>10274</v>
      </c>
      <c r="AK622" s="27" t="s">
        <v>10273</v>
      </c>
      <c r="AL622" s="27" t="s">
        <v>10275</v>
      </c>
      <c r="AM622" s="33">
        <v>0</v>
      </c>
      <c r="AN622" s="33">
        <v>0</v>
      </c>
      <c r="AO622" s="33">
        <v>0</v>
      </c>
      <c r="AP622" s="33">
        <v>0</v>
      </c>
      <c r="AQ622" s="33">
        <v>0</v>
      </c>
      <c r="AR622" s="33">
        <v>0</v>
      </c>
      <c r="AS622" s="33" t="s">
        <v>10275</v>
      </c>
      <c r="AT622" s="33" t="s">
        <v>10275</v>
      </c>
      <c r="AU622" s="33" t="s">
        <v>10275</v>
      </c>
      <c r="AV622" s="34" t="s">
        <v>10276</v>
      </c>
      <c r="AW622" s="34" t="s">
        <v>10276</v>
      </c>
      <c r="AX622" s="34" t="s">
        <v>10316</v>
      </c>
      <c r="AY622" s="35" t="s">
        <v>10275</v>
      </c>
      <c r="AZ622" s="35" t="s">
        <v>10275</v>
      </c>
      <c r="BA622" s="35" t="s">
        <v>10275</v>
      </c>
      <c r="BB622" s="35" t="s">
        <v>10275</v>
      </c>
      <c r="BC622" s="35" t="s">
        <v>10856</v>
      </c>
      <c r="BD622" s="35" t="s">
        <v>10856</v>
      </c>
      <c r="BE622" s="28" t="s">
        <v>10273</v>
      </c>
      <c r="BF622" s="28" t="s">
        <v>10273</v>
      </c>
      <c r="BG622" s="28" t="s">
        <v>10273</v>
      </c>
      <c r="BH622" s="28" t="s">
        <v>10273</v>
      </c>
      <c r="BI622" s="28" t="s">
        <v>10273</v>
      </c>
      <c r="BJ622" s="28" t="s">
        <v>10273</v>
      </c>
      <c r="BK622" s="28" t="s">
        <v>10275</v>
      </c>
      <c r="BL622" s="28" t="s">
        <v>10275</v>
      </c>
      <c r="BM622" s="28" t="s">
        <v>10275</v>
      </c>
      <c r="BN622" s="28" t="s">
        <v>10275</v>
      </c>
      <c r="BO622" s="28" t="s">
        <v>10275</v>
      </c>
      <c r="BP622" s="28" t="s">
        <v>10275</v>
      </c>
      <c r="BQ622" s="27" t="s">
        <v>10274</v>
      </c>
      <c r="BR622" s="27" t="s">
        <v>10273</v>
      </c>
      <c r="BS622" s="27" t="s">
        <v>10274</v>
      </c>
      <c r="BT622" s="27" t="s">
        <v>10273</v>
      </c>
      <c r="BU622" s="28" t="s">
        <v>10273</v>
      </c>
      <c r="BV622" s="28" t="s">
        <v>10274</v>
      </c>
      <c r="BW622" s="28" t="s">
        <v>10273</v>
      </c>
      <c r="BX622" s="27" t="s">
        <v>10279</v>
      </c>
      <c r="BY622" s="27" t="s">
        <v>10273</v>
      </c>
      <c r="BZ622" s="27" t="s">
        <v>10274</v>
      </c>
    </row>
    <row r="623" spans="1:78" ht="25.5" customHeight="1" x14ac:dyDescent="0.25">
      <c r="A623" s="27">
        <v>186</v>
      </c>
      <c r="B623" s="28" t="s">
        <v>11180</v>
      </c>
      <c r="C623" s="28" t="s">
        <v>11181</v>
      </c>
      <c r="D623" s="27" t="s">
        <v>1116</v>
      </c>
      <c r="E623" s="27" t="s">
        <v>11182</v>
      </c>
      <c r="F623" s="27" t="s">
        <v>11183</v>
      </c>
      <c r="G623" s="27" t="s">
        <v>10578</v>
      </c>
      <c r="H623" s="27" t="s">
        <v>6261</v>
      </c>
      <c r="I623" s="27" t="s">
        <v>11094</v>
      </c>
      <c r="J623" s="27" t="s">
        <v>11184</v>
      </c>
      <c r="K623" s="27" t="s">
        <v>11185</v>
      </c>
      <c r="L623" s="29" t="s">
        <v>10309</v>
      </c>
      <c r="M623" s="36" t="s">
        <v>10273</v>
      </c>
      <c r="N623" s="36" t="s">
        <v>10273</v>
      </c>
      <c r="O623" s="36" t="s">
        <v>10273</v>
      </c>
      <c r="P623" s="36" t="s">
        <v>10274</v>
      </c>
      <c r="Q623" s="36" t="s">
        <v>10274</v>
      </c>
      <c r="R623" s="36">
        <v>49</v>
      </c>
      <c r="S623" s="36">
        <v>51</v>
      </c>
      <c r="T623" s="36">
        <v>100</v>
      </c>
      <c r="U623" s="36">
        <v>52</v>
      </c>
      <c r="V623" s="36">
        <v>50</v>
      </c>
      <c r="W623" s="36">
        <v>102</v>
      </c>
      <c r="X623" s="31">
        <v>8</v>
      </c>
      <c r="Y623" s="27" t="s">
        <v>10274</v>
      </c>
      <c r="Z623" s="27" t="s">
        <v>10274</v>
      </c>
      <c r="AA623" s="27" t="s">
        <v>10273</v>
      </c>
      <c r="AB623" s="27" t="s">
        <v>10273</v>
      </c>
      <c r="AC623" s="27" t="s">
        <v>10273</v>
      </c>
      <c r="AD623" s="27" t="s">
        <v>10273</v>
      </c>
      <c r="AE623" s="27" t="s">
        <v>10273</v>
      </c>
      <c r="AF623" s="27" t="s">
        <v>10273</v>
      </c>
      <c r="AG623" s="27" t="s">
        <v>10275</v>
      </c>
      <c r="AH623" s="27" t="s">
        <v>10273</v>
      </c>
      <c r="AI623" s="27" t="s">
        <v>10274</v>
      </c>
      <c r="AJ623" s="27" t="s">
        <v>10273</v>
      </c>
      <c r="AK623" s="27" t="s">
        <v>10273</v>
      </c>
      <c r="AL623" s="27" t="s">
        <v>10275</v>
      </c>
      <c r="AM623" s="32" t="s">
        <v>10275</v>
      </c>
      <c r="AN623" s="32" t="s">
        <v>10275</v>
      </c>
      <c r="AO623" s="32" t="s">
        <v>10275</v>
      </c>
      <c r="AP623" s="33">
        <v>0</v>
      </c>
      <c r="AQ623" s="33">
        <v>0</v>
      </c>
      <c r="AR623" s="33">
        <v>0</v>
      </c>
      <c r="AS623" s="33">
        <v>0</v>
      </c>
      <c r="AT623" s="33">
        <v>0</v>
      </c>
      <c r="AU623" s="33">
        <v>0</v>
      </c>
      <c r="AV623" s="34" t="s">
        <v>10277</v>
      </c>
      <c r="AW623" s="34" t="s">
        <v>10277</v>
      </c>
      <c r="AX623" s="34" t="s">
        <v>10276</v>
      </c>
      <c r="AY623" s="35" t="s">
        <v>10275</v>
      </c>
      <c r="AZ623" s="35" t="s">
        <v>10275</v>
      </c>
      <c r="BA623" s="35" t="s">
        <v>10275</v>
      </c>
      <c r="BB623" s="35" t="s">
        <v>10275</v>
      </c>
      <c r="BC623" s="35" t="s">
        <v>10856</v>
      </c>
      <c r="BD623" s="35" t="s">
        <v>10856</v>
      </c>
      <c r="BE623" s="28" t="s">
        <v>10273</v>
      </c>
      <c r="BF623" s="28" t="s">
        <v>10273</v>
      </c>
      <c r="BG623" s="28" t="s">
        <v>10274</v>
      </c>
      <c r="BH623" s="28" t="s">
        <v>10274</v>
      </c>
      <c r="BI623" s="28" t="s">
        <v>10273</v>
      </c>
      <c r="BJ623" s="28" t="s">
        <v>10274</v>
      </c>
      <c r="BK623" s="28" t="s">
        <v>10273</v>
      </c>
      <c r="BL623" s="28" t="s">
        <v>10274</v>
      </c>
      <c r="BM623" s="28" t="s">
        <v>10274</v>
      </c>
      <c r="BN623" s="28" t="s">
        <v>10273</v>
      </c>
      <c r="BO623" s="28" t="s">
        <v>10273</v>
      </c>
      <c r="BP623" s="28" t="s">
        <v>10273</v>
      </c>
      <c r="BQ623" s="27" t="s">
        <v>10274</v>
      </c>
      <c r="BR623" s="27" t="s">
        <v>10273</v>
      </c>
      <c r="BS623" s="27" t="s">
        <v>10274</v>
      </c>
      <c r="BT623" s="27" t="s">
        <v>10273</v>
      </c>
      <c r="BU623" s="28" t="s">
        <v>10273</v>
      </c>
      <c r="BV623" s="28" t="s">
        <v>10274</v>
      </c>
      <c r="BW623" s="28" t="s">
        <v>10273</v>
      </c>
      <c r="BX623" s="27" t="s">
        <v>10279</v>
      </c>
      <c r="BY623" s="27" t="s">
        <v>10273</v>
      </c>
      <c r="BZ623" s="27" t="s">
        <v>10274</v>
      </c>
    </row>
    <row r="624" spans="1:78" ht="25.5" customHeight="1" x14ac:dyDescent="0.25">
      <c r="A624" s="27">
        <v>176</v>
      </c>
      <c r="B624" s="28" t="s">
        <v>11150</v>
      </c>
      <c r="C624" s="28" t="s">
        <v>11151</v>
      </c>
      <c r="D624" s="27" t="s">
        <v>1116</v>
      </c>
      <c r="E624" s="27" t="s">
        <v>11152</v>
      </c>
      <c r="F624" s="27" t="s">
        <v>11153</v>
      </c>
      <c r="G624" s="27" t="s">
        <v>10578</v>
      </c>
      <c r="H624" s="27" t="s">
        <v>6261</v>
      </c>
      <c r="I624" s="27" t="s">
        <v>11094</v>
      </c>
      <c r="J624" s="27" t="s">
        <v>11154</v>
      </c>
      <c r="K624" s="27" t="s">
        <v>11155</v>
      </c>
      <c r="L624" s="29" t="s">
        <v>10272</v>
      </c>
      <c r="M624" s="36" t="s">
        <v>10274</v>
      </c>
      <c r="N624" s="36" t="s">
        <v>10274</v>
      </c>
      <c r="O624" s="36" t="s">
        <v>10274</v>
      </c>
      <c r="P624" s="36" t="s">
        <v>10274</v>
      </c>
      <c r="Q624" s="36" t="s">
        <v>10273</v>
      </c>
      <c r="R624" s="36">
        <v>17</v>
      </c>
      <c r="S624" s="36">
        <v>11</v>
      </c>
      <c r="T624" s="36">
        <v>28</v>
      </c>
      <c r="U624" s="36">
        <v>16</v>
      </c>
      <c r="V624" s="36">
        <v>10</v>
      </c>
      <c r="W624" s="36">
        <v>26</v>
      </c>
      <c r="X624" s="31">
        <v>6</v>
      </c>
      <c r="Y624" s="27" t="s">
        <v>10274</v>
      </c>
      <c r="Z624" s="27" t="s">
        <v>10273</v>
      </c>
      <c r="AA624" s="27" t="s">
        <v>10273</v>
      </c>
      <c r="AB624" s="27" t="s">
        <v>10273</v>
      </c>
      <c r="AC624" s="27" t="s">
        <v>10273</v>
      </c>
      <c r="AD624" s="27" t="s">
        <v>10273</v>
      </c>
      <c r="AE624" s="27" t="s">
        <v>10273</v>
      </c>
      <c r="AF624" s="27" t="s">
        <v>10273</v>
      </c>
      <c r="AG624" s="27" t="s">
        <v>10275</v>
      </c>
      <c r="AH624" s="27" t="s">
        <v>10274</v>
      </c>
      <c r="AI624" s="27" t="s">
        <v>10273</v>
      </c>
      <c r="AJ624" s="27" t="s">
        <v>10273</v>
      </c>
      <c r="AK624" s="27" t="s">
        <v>10273</v>
      </c>
      <c r="AL624" s="27" t="s">
        <v>10275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 t="s">
        <v>10275</v>
      </c>
      <c r="AT624" s="33" t="s">
        <v>10275</v>
      </c>
      <c r="AU624" s="33" t="s">
        <v>10275</v>
      </c>
      <c r="AV624" s="34" t="s">
        <v>10286</v>
      </c>
      <c r="AW624" s="34" t="s">
        <v>10286</v>
      </c>
      <c r="AX624" s="34" t="s">
        <v>10276</v>
      </c>
      <c r="AY624" s="35" t="s">
        <v>10275</v>
      </c>
      <c r="AZ624" s="35" t="s">
        <v>10275</v>
      </c>
      <c r="BA624" s="35" t="s">
        <v>10275</v>
      </c>
      <c r="BB624" s="35" t="s">
        <v>10275</v>
      </c>
      <c r="BC624" s="35" t="s">
        <v>10856</v>
      </c>
      <c r="BD624" s="35" t="s">
        <v>10856</v>
      </c>
      <c r="BE624" s="28" t="s">
        <v>10273</v>
      </c>
      <c r="BF624" s="28" t="s">
        <v>10273</v>
      </c>
      <c r="BG624" s="28" t="s">
        <v>10273</v>
      </c>
      <c r="BH624" s="28" t="s">
        <v>10273</v>
      </c>
      <c r="BI624" s="28" t="s">
        <v>10273</v>
      </c>
      <c r="BJ624" s="28" t="s">
        <v>10273</v>
      </c>
      <c r="BK624" s="28" t="s">
        <v>10275</v>
      </c>
      <c r="BL624" s="28" t="s">
        <v>10275</v>
      </c>
      <c r="BM624" s="28" t="s">
        <v>10275</v>
      </c>
      <c r="BN624" s="28" t="s">
        <v>10275</v>
      </c>
      <c r="BO624" s="28" t="s">
        <v>10275</v>
      </c>
      <c r="BP624" s="28" t="s">
        <v>10275</v>
      </c>
      <c r="BQ624" s="27" t="s">
        <v>10274</v>
      </c>
      <c r="BR624" s="27" t="s">
        <v>10273</v>
      </c>
      <c r="BS624" s="27" t="s">
        <v>10274</v>
      </c>
      <c r="BT624" s="27" t="s">
        <v>10273</v>
      </c>
      <c r="BU624" s="28" t="s">
        <v>10273</v>
      </c>
      <c r="BV624" s="28" t="s">
        <v>10274</v>
      </c>
      <c r="BW624" s="28" t="s">
        <v>10273</v>
      </c>
      <c r="BX624" s="27" t="s">
        <v>10279</v>
      </c>
      <c r="BY624" s="27" t="s">
        <v>10273</v>
      </c>
      <c r="BZ624" s="27" t="s">
        <v>10274</v>
      </c>
    </row>
    <row r="625" spans="1:78" ht="25.5" customHeight="1" x14ac:dyDescent="0.25">
      <c r="A625" s="27">
        <v>166</v>
      </c>
      <c r="B625" s="28" t="s">
        <v>11095</v>
      </c>
      <c r="C625" s="28" t="s">
        <v>11096</v>
      </c>
      <c r="D625" s="27" t="s">
        <v>1116</v>
      </c>
      <c r="E625" s="27" t="s">
        <v>11097</v>
      </c>
      <c r="F625" s="27" t="s">
        <v>11098</v>
      </c>
      <c r="G625" s="27" t="s">
        <v>10578</v>
      </c>
      <c r="H625" s="27" t="s">
        <v>6261</v>
      </c>
      <c r="I625" s="27" t="s">
        <v>11094</v>
      </c>
      <c r="J625" s="27" t="s">
        <v>11099</v>
      </c>
      <c r="K625" s="27" t="s">
        <v>11100</v>
      </c>
      <c r="L625" s="29" t="s">
        <v>10393</v>
      </c>
      <c r="M625" s="36" t="s">
        <v>10274</v>
      </c>
      <c r="N625" s="36" t="s">
        <v>10273</v>
      </c>
      <c r="O625" s="36" t="s">
        <v>10273</v>
      </c>
      <c r="P625" s="36" t="s">
        <v>10273</v>
      </c>
      <c r="Q625" s="36" t="s">
        <v>10273</v>
      </c>
      <c r="R625" s="36">
        <v>90</v>
      </c>
      <c r="S625" s="36">
        <v>93</v>
      </c>
      <c r="T625" s="36">
        <v>183</v>
      </c>
      <c r="U625" s="36">
        <v>104</v>
      </c>
      <c r="V625" s="36">
        <v>71</v>
      </c>
      <c r="W625" s="36">
        <v>175</v>
      </c>
      <c r="X625" s="31">
        <v>15</v>
      </c>
      <c r="Y625" s="27" t="s">
        <v>10274</v>
      </c>
      <c r="Z625" s="27" t="s">
        <v>10273</v>
      </c>
      <c r="AA625" s="27" t="s">
        <v>10273</v>
      </c>
      <c r="AB625" s="27" t="s">
        <v>10274</v>
      </c>
      <c r="AC625" s="27" t="s">
        <v>10273</v>
      </c>
      <c r="AD625" s="27" t="s">
        <v>10273</v>
      </c>
      <c r="AE625" s="27" t="s">
        <v>10273</v>
      </c>
      <c r="AF625" s="27" t="s">
        <v>10273</v>
      </c>
      <c r="AG625" s="27" t="s">
        <v>10275</v>
      </c>
      <c r="AH625" s="27" t="s">
        <v>10273</v>
      </c>
      <c r="AI625" s="27" t="s">
        <v>10274</v>
      </c>
      <c r="AJ625" s="27" t="s">
        <v>10274</v>
      </c>
      <c r="AK625" s="27" t="s">
        <v>10273</v>
      </c>
      <c r="AL625" s="27" t="s">
        <v>10275</v>
      </c>
      <c r="AM625" s="33" t="s">
        <v>10276</v>
      </c>
      <c r="AN625" s="33" t="s">
        <v>10276</v>
      </c>
      <c r="AO625" s="33" t="s">
        <v>10605</v>
      </c>
      <c r="AP625" s="33" t="s">
        <v>10275</v>
      </c>
      <c r="AQ625" s="33" t="s">
        <v>10275</v>
      </c>
      <c r="AR625" s="33" t="s">
        <v>10275</v>
      </c>
      <c r="AS625" s="33" t="s">
        <v>10275</v>
      </c>
      <c r="AT625" s="33" t="s">
        <v>10275</v>
      </c>
      <c r="AU625" s="33" t="s">
        <v>10275</v>
      </c>
      <c r="AV625" s="34">
        <v>0</v>
      </c>
      <c r="AW625" s="34">
        <v>0</v>
      </c>
      <c r="AX625" s="34">
        <v>0</v>
      </c>
      <c r="AY625" s="35" t="s">
        <v>10856</v>
      </c>
      <c r="AZ625" s="35" t="s">
        <v>10275</v>
      </c>
      <c r="BA625" s="35" t="s">
        <v>10275</v>
      </c>
      <c r="BB625" s="35" t="s">
        <v>10275</v>
      </c>
      <c r="BC625" s="35" t="s">
        <v>10275</v>
      </c>
      <c r="BD625" s="35" t="s">
        <v>10856</v>
      </c>
      <c r="BE625" s="28" t="s">
        <v>10273</v>
      </c>
      <c r="BF625" s="28" t="s">
        <v>10274</v>
      </c>
      <c r="BG625" s="28" t="s">
        <v>10273</v>
      </c>
      <c r="BH625" s="28" t="s">
        <v>10273</v>
      </c>
      <c r="BI625" s="28" t="s">
        <v>10274</v>
      </c>
      <c r="BJ625" s="28" t="s">
        <v>10273</v>
      </c>
      <c r="BK625" s="28" t="s">
        <v>10275</v>
      </c>
      <c r="BL625" s="28" t="s">
        <v>10275</v>
      </c>
      <c r="BM625" s="28" t="s">
        <v>10275</v>
      </c>
      <c r="BN625" s="28" t="s">
        <v>10275</v>
      </c>
      <c r="BO625" s="28" t="s">
        <v>10275</v>
      </c>
      <c r="BP625" s="28" t="s">
        <v>10275</v>
      </c>
      <c r="BQ625" s="27" t="s">
        <v>10274</v>
      </c>
      <c r="BR625" s="27" t="s">
        <v>10273</v>
      </c>
      <c r="BS625" s="27" t="s">
        <v>10274</v>
      </c>
      <c r="BT625" s="27" t="s">
        <v>10273</v>
      </c>
      <c r="BU625" s="28" t="s">
        <v>10273</v>
      </c>
      <c r="BV625" s="28" t="s">
        <v>10274</v>
      </c>
      <c r="BW625" s="28" t="s">
        <v>10273</v>
      </c>
      <c r="BX625" s="27" t="s">
        <v>10279</v>
      </c>
      <c r="BY625" s="27" t="s">
        <v>10273</v>
      </c>
      <c r="BZ625" s="27" t="s">
        <v>10274</v>
      </c>
    </row>
    <row r="626" spans="1:78" ht="25.5" customHeight="1" x14ac:dyDescent="0.25">
      <c r="A626" s="27">
        <v>189</v>
      </c>
      <c r="B626" s="28" t="s">
        <v>11186</v>
      </c>
      <c r="C626" s="28" t="s">
        <v>11187</v>
      </c>
      <c r="D626" s="27" t="s">
        <v>1116</v>
      </c>
      <c r="E626" s="27" t="s">
        <v>11188</v>
      </c>
      <c r="F626" s="27" t="s">
        <v>11189</v>
      </c>
      <c r="G626" s="27" t="s">
        <v>10578</v>
      </c>
      <c r="H626" s="27" t="s">
        <v>6261</v>
      </c>
      <c r="I626" s="27" t="s">
        <v>11094</v>
      </c>
      <c r="J626" s="27" t="s">
        <v>7014</v>
      </c>
      <c r="K626" s="27" t="s">
        <v>11190</v>
      </c>
      <c r="L626" s="29" t="s">
        <v>10294</v>
      </c>
      <c r="M626" s="36" t="s">
        <v>10274</v>
      </c>
      <c r="N626" s="36" t="s">
        <v>10274</v>
      </c>
      <c r="O626" s="36" t="s">
        <v>10274</v>
      </c>
      <c r="P626" s="36" t="s">
        <v>10273</v>
      </c>
      <c r="Q626" s="36" t="s">
        <v>10273</v>
      </c>
      <c r="R626" s="36">
        <v>10</v>
      </c>
      <c r="S626" s="36">
        <v>6</v>
      </c>
      <c r="T626" s="36">
        <v>16</v>
      </c>
      <c r="U626" s="36">
        <v>9</v>
      </c>
      <c r="V626" s="36">
        <v>8</v>
      </c>
      <c r="W626" s="36">
        <v>17</v>
      </c>
      <c r="X626" s="31">
        <v>4</v>
      </c>
      <c r="Y626" s="27" t="s">
        <v>10273</v>
      </c>
      <c r="Z626" s="27" t="s">
        <v>10273</v>
      </c>
      <c r="AA626" s="27" t="s">
        <v>10273</v>
      </c>
      <c r="AB626" s="27" t="s">
        <v>10274</v>
      </c>
      <c r="AC626" s="27" t="s">
        <v>10273</v>
      </c>
      <c r="AD626" s="27" t="s">
        <v>10273</v>
      </c>
      <c r="AE626" s="27" t="s">
        <v>10273</v>
      </c>
      <c r="AF626" s="27" t="s">
        <v>10274</v>
      </c>
      <c r="AG626" s="27" t="s">
        <v>11191</v>
      </c>
      <c r="AH626" s="27" t="s">
        <v>10274</v>
      </c>
      <c r="AI626" s="27" t="s">
        <v>10273</v>
      </c>
      <c r="AJ626" s="27" t="s">
        <v>10273</v>
      </c>
      <c r="AK626" s="27" t="s">
        <v>10273</v>
      </c>
      <c r="AL626" s="27" t="s">
        <v>10275</v>
      </c>
      <c r="AM626" s="33" t="s">
        <v>10323</v>
      </c>
      <c r="AN626" s="33" t="s">
        <v>10323</v>
      </c>
      <c r="AO626" s="33" t="s">
        <v>10276</v>
      </c>
      <c r="AP626" s="33">
        <v>2</v>
      </c>
      <c r="AQ626" s="33">
        <v>2</v>
      </c>
      <c r="AR626" s="33">
        <v>0</v>
      </c>
      <c r="AS626" s="33" t="s">
        <v>10275</v>
      </c>
      <c r="AT626" s="33" t="s">
        <v>10275</v>
      </c>
      <c r="AU626" s="33" t="s">
        <v>10275</v>
      </c>
      <c r="AV626" s="34">
        <v>0</v>
      </c>
      <c r="AW626" s="34">
        <v>0</v>
      </c>
      <c r="AX626" s="34">
        <v>0</v>
      </c>
      <c r="AY626" s="35" t="s">
        <v>10856</v>
      </c>
      <c r="AZ626" s="35" t="s">
        <v>10856</v>
      </c>
      <c r="BA626" s="35" t="s">
        <v>10275</v>
      </c>
      <c r="BB626" s="35" t="s">
        <v>10275</v>
      </c>
      <c r="BC626" s="35" t="s">
        <v>10275</v>
      </c>
      <c r="BD626" s="35" t="s">
        <v>10856</v>
      </c>
      <c r="BE626" s="28" t="s">
        <v>10274</v>
      </c>
      <c r="BF626" s="28" t="s">
        <v>10273</v>
      </c>
      <c r="BG626" s="28" t="s">
        <v>10273</v>
      </c>
      <c r="BH626" s="28" t="s">
        <v>10274</v>
      </c>
      <c r="BI626" s="28" t="s">
        <v>10273</v>
      </c>
      <c r="BJ626" s="28" t="s">
        <v>10274</v>
      </c>
      <c r="BK626" s="28" t="s">
        <v>10273</v>
      </c>
      <c r="BL626" s="28" t="s">
        <v>10274</v>
      </c>
      <c r="BM626" s="28" t="s">
        <v>10273</v>
      </c>
      <c r="BN626" s="28" t="s">
        <v>10274</v>
      </c>
      <c r="BO626" s="28" t="s">
        <v>10273</v>
      </c>
      <c r="BP626" s="28" t="s">
        <v>10273</v>
      </c>
      <c r="BQ626" s="27" t="s">
        <v>10273</v>
      </c>
      <c r="BR626" s="27" t="s">
        <v>10274</v>
      </c>
      <c r="BS626" s="27" t="s">
        <v>10273</v>
      </c>
      <c r="BT626" s="27" t="s">
        <v>10273</v>
      </c>
      <c r="BU626" s="28" t="s">
        <v>10273</v>
      </c>
      <c r="BV626" s="28" t="s">
        <v>10274</v>
      </c>
      <c r="BW626" s="28" t="s">
        <v>10273</v>
      </c>
      <c r="BX626" s="27" t="s">
        <v>10279</v>
      </c>
      <c r="BY626" s="27" t="s">
        <v>10273</v>
      </c>
      <c r="BZ626" s="27" t="s">
        <v>10273</v>
      </c>
    </row>
    <row r="627" spans="1:78" ht="25.5" customHeight="1" x14ac:dyDescent="0.25">
      <c r="A627" s="27">
        <v>1121</v>
      </c>
      <c r="B627" s="28" t="s">
        <v>15516</v>
      </c>
      <c r="C627" s="28" t="s">
        <v>15517</v>
      </c>
      <c r="D627" s="27" t="s">
        <v>15132</v>
      </c>
      <c r="E627" s="27" t="s">
        <v>13877</v>
      </c>
      <c r="F627" s="27" t="s">
        <v>15518</v>
      </c>
      <c r="G627" s="27" t="s">
        <v>15135</v>
      </c>
      <c r="H627" s="27" t="s">
        <v>7053</v>
      </c>
      <c r="I627" s="27" t="s">
        <v>15478</v>
      </c>
      <c r="J627" s="27" t="s">
        <v>15519</v>
      </c>
      <c r="K627" s="27" t="s">
        <v>15520</v>
      </c>
      <c r="L627" s="29" t="s">
        <v>10272</v>
      </c>
      <c r="M627" s="36" t="s">
        <v>10274</v>
      </c>
      <c r="N627" s="36" t="s">
        <v>10274</v>
      </c>
      <c r="O627" s="36" t="s">
        <v>10274</v>
      </c>
      <c r="P627" s="36" t="s">
        <v>10274</v>
      </c>
      <c r="Q627" s="36" t="s">
        <v>10273</v>
      </c>
      <c r="R627" s="36">
        <v>17</v>
      </c>
      <c r="S627" s="36">
        <v>29</v>
      </c>
      <c r="T627" s="36">
        <v>46</v>
      </c>
      <c r="U627" s="36">
        <v>17</v>
      </c>
      <c r="V627" s="36">
        <v>29</v>
      </c>
      <c r="W627" s="36">
        <v>46</v>
      </c>
      <c r="X627" s="31">
        <v>13</v>
      </c>
      <c r="Y627" s="27" t="s">
        <v>10274</v>
      </c>
      <c r="Z627" s="27" t="s">
        <v>10273</v>
      </c>
      <c r="AA627" s="27" t="s">
        <v>10273</v>
      </c>
      <c r="AB627" s="27" t="s">
        <v>10273</v>
      </c>
      <c r="AC627" s="27" t="s">
        <v>10273</v>
      </c>
      <c r="AD627" s="27" t="s">
        <v>10273</v>
      </c>
      <c r="AE627" s="27" t="s">
        <v>10273</v>
      </c>
      <c r="AF627" s="27" t="s">
        <v>10274</v>
      </c>
      <c r="AG627" s="27" t="s">
        <v>15521</v>
      </c>
      <c r="AH627" s="27" t="s">
        <v>10273</v>
      </c>
      <c r="AI627" s="27" t="s">
        <v>10273</v>
      </c>
      <c r="AJ627" s="27" t="s">
        <v>10274</v>
      </c>
      <c r="AK627" s="27" t="s">
        <v>10273</v>
      </c>
      <c r="AL627" s="27" t="s">
        <v>10275</v>
      </c>
      <c r="AM627" s="33" t="s">
        <v>10323</v>
      </c>
      <c r="AN627" s="33" t="s">
        <v>10323</v>
      </c>
      <c r="AO627" s="33" t="s">
        <v>10276</v>
      </c>
      <c r="AP627" s="33">
        <v>2</v>
      </c>
      <c r="AQ627" s="33">
        <v>4</v>
      </c>
      <c r="AR627" s="33">
        <v>0</v>
      </c>
      <c r="AS627" s="33" t="s">
        <v>10275</v>
      </c>
      <c r="AT627" s="33" t="s">
        <v>10275</v>
      </c>
      <c r="AU627" s="33" t="s">
        <v>10275</v>
      </c>
      <c r="AV627" s="34" t="s">
        <v>10323</v>
      </c>
      <c r="AW627" s="34" t="s">
        <v>10323</v>
      </c>
      <c r="AX627" s="34" t="s">
        <v>10276</v>
      </c>
      <c r="AY627" s="35" t="s">
        <v>10278</v>
      </c>
      <c r="AZ627" s="35" t="s">
        <v>10278</v>
      </c>
      <c r="BA627" s="35" t="s">
        <v>10278</v>
      </c>
      <c r="BB627" s="35" t="s">
        <v>10275</v>
      </c>
      <c r="BC627" s="35" t="s">
        <v>10278</v>
      </c>
      <c r="BD627" s="35" t="s">
        <v>10278</v>
      </c>
      <c r="BE627" s="28" t="s">
        <v>10274</v>
      </c>
      <c r="BF627" s="28" t="s">
        <v>10273</v>
      </c>
      <c r="BG627" s="28" t="s">
        <v>10273</v>
      </c>
      <c r="BH627" s="28" t="s">
        <v>10274</v>
      </c>
      <c r="BI627" s="28" t="s">
        <v>10273</v>
      </c>
      <c r="BJ627" s="28" t="s">
        <v>10274</v>
      </c>
      <c r="BK627" s="28" t="s">
        <v>10273</v>
      </c>
      <c r="BL627" s="28" t="s">
        <v>10274</v>
      </c>
      <c r="BM627" s="28" t="s">
        <v>10273</v>
      </c>
      <c r="BN627" s="28" t="s">
        <v>10273</v>
      </c>
      <c r="BO627" s="28" t="s">
        <v>10273</v>
      </c>
      <c r="BP627" s="28" t="s">
        <v>10273</v>
      </c>
      <c r="BQ627" s="27" t="s">
        <v>10274</v>
      </c>
      <c r="BR627" s="27" t="s">
        <v>10274</v>
      </c>
      <c r="BS627" s="27" t="s">
        <v>10273</v>
      </c>
      <c r="BT627" s="27" t="s">
        <v>10273</v>
      </c>
      <c r="BU627" s="28" t="s">
        <v>10273</v>
      </c>
      <c r="BV627" s="28" t="s">
        <v>10274</v>
      </c>
      <c r="BW627" s="28" t="s">
        <v>10273</v>
      </c>
      <c r="BX627" s="27" t="s">
        <v>10279</v>
      </c>
      <c r="BY627" s="27" t="s">
        <v>10273</v>
      </c>
      <c r="BZ627" s="27" t="s">
        <v>10274</v>
      </c>
    </row>
    <row r="628" spans="1:78" ht="25.5" customHeight="1" x14ac:dyDescent="0.25">
      <c r="A628" s="27">
        <v>1111</v>
      </c>
      <c r="B628" s="28" t="s">
        <v>15487</v>
      </c>
      <c r="C628" s="28" t="s">
        <v>15488</v>
      </c>
      <c r="D628" s="27" t="s">
        <v>15132</v>
      </c>
      <c r="E628" s="27" t="s">
        <v>15489</v>
      </c>
      <c r="F628" s="27" t="s">
        <v>15490</v>
      </c>
      <c r="G628" s="27" t="s">
        <v>15135</v>
      </c>
      <c r="H628" s="27" t="s">
        <v>7053</v>
      </c>
      <c r="I628" s="27" t="s">
        <v>15478</v>
      </c>
      <c r="J628" s="27" t="s">
        <v>7345</v>
      </c>
      <c r="K628" s="27" t="s">
        <v>15491</v>
      </c>
      <c r="L628" s="29" t="s">
        <v>10272</v>
      </c>
      <c r="M628" s="36" t="s">
        <v>10273</v>
      </c>
      <c r="N628" s="36" t="s">
        <v>10274</v>
      </c>
      <c r="O628" s="36" t="s">
        <v>10274</v>
      </c>
      <c r="P628" s="36" t="s">
        <v>10274</v>
      </c>
      <c r="Q628" s="36" t="s">
        <v>10273</v>
      </c>
      <c r="R628" s="36">
        <v>18</v>
      </c>
      <c r="S628" s="36">
        <v>13</v>
      </c>
      <c r="T628" s="36">
        <v>31</v>
      </c>
      <c r="U628" s="36">
        <v>25</v>
      </c>
      <c r="V628" s="36">
        <v>19</v>
      </c>
      <c r="W628" s="36">
        <v>44</v>
      </c>
      <c r="X628" s="31">
        <v>8</v>
      </c>
      <c r="Y628" s="27" t="s">
        <v>10274</v>
      </c>
      <c r="Z628" s="27" t="s">
        <v>10273</v>
      </c>
      <c r="AA628" s="27" t="s">
        <v>10273</v>
      </c>
      <c r="AB628" s="27" t="s">
        <v>10273</v>
      </c>
      <c r="AC628" s="27" t="s">
        <v>10273</v>
      </c>
      <c r="AD628" s="27" t="s">
        <v>10273</v>
      </c>
      <c r="AE628" s="27" t="s">
        <v>10273</v>
      </c>
      <c r="AF628" s="27" t="s">
        <v>10273</v>
      </c>
      <c r="AG628" s="27" t="s">
        <v>10275</v>
      </c>
      <c r="AH628" s="27" t="s">
        <v>10273</v>
      </c>
      <c r="AI628" s="27" t="s">
        <v>10274</v>
      </c>
      <c r="AJ628" s="27" t="s">
        <v>10274</v>
      </c>
      <c r="AK628" s="27" t="s">
        <v>10273</v>
      </c>
      <c r="AL628" s="27" t="s">
        <v>10275</v>
      </c>
      <c r="AM628" s="32" t="s">
        <v>10275</v>
      </c>
      <c r="AN628" s="32" t="s">
        <v>10275</v>
      </c>
      <c r="AO628" s="32" t="s">
        <v>10275</v>
      </c>
      <c r="AP628" s="33">
        <v>0</v>
      </c>
      <c r="AQ628" s="33">
        <v>0</v>
      </c>
      <c r="AR628" s="33">
        <v>0</v>
      </c>
      <c r="AS628" s="33" t="s">
        <v>10275</v>
      </c>
      <c r="AT628" s="33" t="s">
        <v>10275</v>
      </c>
      <c r="AU628" s="33" t="s">
        <v>10275</v>
      </c>
      <c r="AV628" s="34" t="s">
        <v>10323</v>
      </c>
      <c r="AW628" s="34" t="s">
        <v>10316</v>
      </c>
      <c r="AX628" s="34" t="s">
        <v>10276</v>
      </c>
      <c r="AY628" s="35" t="s">
        <v>10275</v>
      </c>
      <c r="AZ628" s="35" t="s">
        <v>10275</v>
      </c>
      <c r="BA628" s="35" t="s">
        <v>10275</v>
      </c>
      <c r="BB628" s="35" t="s">
        <v>10275</v>
      </c>
      <c r="BC628" s="35" t="s">
        <v>10400</v>
      </c>
      <c r="BD628" s="35" t="s">
        <v>10400</v>
      </c>
      <c r="BE628" s="28" t="s">
        <v>10273</v>
      </c>
      <c r="BF628" s="28" t="s">
        <v>10273</v>
      </c>
      <c r="BG628" s="28" t="s">
        <v>10273</v>
      </c>
      <c r="BH628" s="28" t="s">
        <v>10274</v>
      </c>
      <c r="BI628" s="28" t="s">
        <v>10273</v>
      </c>
      <c r="BJ628" s="28" t="s">
        <v>10274</v>
      </c>
      <c r="BK628" s="28" t="s">
        <v>10274</v>
      </c>
      <c r="BL628" s="28" t="s">
        <v>10273</v>
      </c>
      <c r="BM628" s="28" t="s">
        <v>10273</v>
      </c>
      <c r="BN628" s="28" t="s">
        <v>10273</v>
      </c>
      <c r="BO628" s="28" t="s">
        <v>10273</v>
      </c>
      <c r="BP628" s="28" t="s">
        <v>10273</v>
      </c>
      <c r="BQ628" s="27" t="s">
        <v>10274</v>
      </c>
      <c r="BR628" s="27" t="s">
        <v>10273</v>
      </c>
      <c r="BS628" s="27" t="s">
        <v>10273</v>
      </c>
      <c r="BT628" s="27" t="s">
        <v>10273</v>
      </c>
      <c r="BU628" s="28" t="s">
        <v>10273</v>
      </c>
      <c r="BV628" s="28" t="s">
        <v>10274</v>
      </c>
      <c r="BW628" s="28" t="s">
        <v>10273</v>
      </c>
      <c r="BX628" s="27" t="s">
        <v>10279</v>
      </c>
      <c r="BY628" s="27" t="s">
        <v>10273</v>
      </c>
      <c r="BZ628" s="27" t="s">
        <v>10274</v>
      </c>
    </row>
    <row r="629" spans="1:78" ht="25.5" customHeight="1" x14ac:dyDescent="0.25">
      <c r="A629" s="27">
        <v>1125</v>
      </c>
      <c r="B629" s="28" t="s">
        <v>15522</v>
      </c>
      <c r="C629" s="28" t="s">
        <v>15523</v>
      </c>
      <c r="D629" s="27" t="s">
        <v>15132</v>
      </c>
      <c r="E629" s="27" t="s">
        <v>15524</v>
      </c>
      <c r="F629" s="27" t="s">
        <v>15525</v>
      </c>
      <c r="G629" s="27" t="s">
        <v>15135</v>
      </c>
      <c r="H629" s="27" t="s">
        <v>7053</v>
      </c>
      <c r="I629" s="27" t="s">
        <v>15478</v>
      </c>
      <c r="J629" s="27" t="s">
        <v>15526</v>
      </c>
      <c r="K629" s="27" t="s">
        <v>15527</v>
      </c>
      <c r="L629" s="29" t="s">
        <v>10272</v>
      </c>
      <c r="M629" s="36" t="s">
        <v>10274</v>
      </c>
      <c r="N629" s="36" t="s">
        <v>10274</v>
      </c>
      <c r="O629" s="36" t="s">
        <v>10274</v>
      </c>
      <c r="P629" s="36" t="s">
        <v>10274</v>
      </c>
      <c r="Q629" s="36" t="s">
        <v>10273</v>
      </c>
      <c r="R629" s="36">
        <v>21</v>
      </c>
      <c r="S629" s="36">
        <v>24</v>
      </c>
      <c r="T629" s="36">
        <v>45</v>
      </c>
      <c r="U629" s="36">
        <v>23</v>
      </c>
      <c r="V629" s="36">
        <v>29</v>
      </c>
      <c r="W629" s="36">
        <v>52</v>
      </c>
      <c r="X629" s="31">
        <v>11</v>
      </c>
      <c r="Y629" s="27" t="s">
        <v>10274</v>
      </c>
      <c r="Z629" s="27" t="s">
        <v>10274</v>
      </c>
      <c r="AA629" s="27" t="s">
        <v>10273</v>
      </c>
      <c r="AB629" s="27" t="s">
        <v>10273</v>
      </c>
      <c r="AC629" s="27" t="s">
        <v>10273</v>
      </c>
      <c r="AD629" s="27" t="s">
        <v>10273</v>
      </c>
      <c r="AE629" s="27" t="s">
        <v>10273</v>
      </c>
      <c r="AF629" s="27" t="s">
        <v>10273</v>
      </c>
      <c r="AG629" s="27" t="s">
        <v>10275</v>
      </c>
      <c r="AH629" s="27" t="s">
        <v>10273</v>
      </c>
      <c r="AI629" s="27" t="s">
        <v>10273</v>
      </c>
      <c r="AJ629" s="27" t="s">
        <v>10274</v>
      </c>
      <c r="AK629" s="27" t="s">
        <v>10273</v>
      </c>
      <c r="AL629" s="27" t="s">
        <v>10275</v>
      </c>
      <c r="AM629" s="33" t="s">
        <v>10323</v>
      </c>
      <c r="AN629" s="33" t="s">
        <v>10323</v>
      </c>
      <c r="AO629" s="33" t="s">
        <v>10276</v>
      </c>
      <c r="AP629" s="33">
        <v>4</v>
      </c>
      <c r="AQ629" s="33">
        <v>4</v>
      </c>
      <c r="AR629" s="33">
        <v>0</v>
      </c>
      <c r="AS629" s="33" t="s">
        <v>10275</v>
      </c>
      <c r="AT629" s="33" t="s">
        <v>10275</v>
      </c>
      <c r="AU629" s="33" t="s">
        <v>10275</v>
      </c>
      <c r="AV629" s="34">
        <v>0</v>
      </c>
      <c r="AW629" s="34">
        <v>0</v>
      </c>
      <c r="AX629" s="34">
        <v>0</v>
      </c>
      <c r="AY629" s="35" t="s">
        <v>11089</v>
      </c>
      <c r="AZ629" s="35" t="s">
        <v>11089</v>
      </c>
      <c r="BA629" s="35" t="s">
        <v>11089</v>
      </c>
      <c r="BB629" s="35" t="s">
        <v>10275</v>
      </c>
      <c r="BC629" s="35" t="s">
        <v>10275</v>
      </c>
      <c r="BD629" s="35" t="s">
        <v>11089</v>
      </c>
      <c r="BE629" s="28" t="s">
        <v>10273</v>
      </c>
      <c r="BF629" s="28" t="s">
        <v>10273</v>
      </c>
      <c r="BG629" s="28" t="s">
        <v>10274</v>
      </c>
      <c r="BH629" s="28" t="s">
        <v>10273</v>
      </c>
      <c r="BI629" s="28" t="s">
        <v>10273</v>
      </c>
      <c r="BJ629" s="28" t="s">
        <v>10274</v>
      </c>
      <c r="BK629" s="28" t="s">
        <v>10273</v>
      </c>
      <c r="BL629" s="28" t="s">
        <v>10273</v>
      </c>
      <c r="BM629" s="28" t="s">
        <v>10274</v>
      </c>
      <c r="BN629" s="28" t="s">
        <v>10273</v>
      </c>
      <c r="BO629" s="28" t="s">
        <v>10273</v>
      </c>
      <c r="BP629" s="28" t="s">
        <v>10273</v>
      </c>
      <c r="BQ629" s="27" t="s">
        <v>10274</v>
      </c>
      <c r="BR629" s="27" t="s">
        <v>10273</v>
      </c>
      <c r="BS629" s="27" t="s">
        <v>10273</v>
      </c>
      <c r="BT629" s="27" t="s">
        <v>10273</v>
      </c>
      <c r="BU629" s="28" t="s">
        <v>10273</v>
      </c>
      <c r="BV629" s="28" t="s">
        <v>10274</v>
      </c>
      <c r="BW629" s="28" t="s">
        <v>10273</v>
      </c>
      <c r="BX629" s="27" t="s">
        <v>10279</v>
      </c>
      <c r="BY629" s="27" t="s">
        <v>10273</v>
      </c>
      <c r="BZ629" s="27" t="s">
        <v>10274</v>
      </c>
    </row>
    <row r="630" spans="1:78" ht="25.5" customHeight="1" x14ac:dyDescent="0.25">
      <c r="A630" s="27">
        <v>1115</v>
      </c>
      <c r="B630" s="28" t="s">
        <v>15492</v>
      </c>
      <c r="C630" s="28" t="s">
        <v>15493</v>
      </c>
      <c r="D630" s="27" t="s">
        <v>15132</v>
      </c>
      <c r="E630" s="27" t="s">
        <v>15494</v>
      </c>
      <c r="F630" s="27" t="s">
        <v>15495</v>
      </c>
      <c r="G630" s="27" t="s">
        <v>15135</v>
      </c>
      <c r="H630" s="27" t="s">
        <v>7053</v>
      </c>
      <c r="I630" s="27" t="s">
        <v>15478</v>
      </c>
      <c r="J630" s="27" t="s">
        <v>15496</v>
      </c>
      <c r="K630" s="27" t="s">
        <v>15497</v>
      </c>
      <c r="L630" s="29" t="s">
        <v>10272</v>
      </c>
      <c r="M630" s="36" t="s">
        <v>10274</v>
      </c>
      <c r="N630" s="36" t="s">
        <v>10274</v>
      </c>
      <c r="O630" s="36" t="s">
        <v>10274</v>
      </c>
      <c r="P630" s="36" t="s">
        <v>10274</v>
      </c>
      <c r="Q630" s="36" t="s">
        <v>10273</v>
      </c>
      <c r="R630" s="36">
        <v>44</v>
      </c>
      <c r="S630" s="36">
        <v>24</v>
      </c>
      <c r="T630" s="36">
        <v>68</v>
      </c>
      <c r="U630" s="36">
        <v>40</v>
      </c>
      <c r="V630" s="36">
        <v>25</v>
      </c>
      <c r="W630" s="36">
        <v>65</v>
      </c>
      <c r="X630" s="31">
        <v>11</v>
      </c>
      <c r="Y630" s="27" t="s">
        <v>10274</v>
      </c>
      <c r="Z630" s="27" t="s">
        <v>10273</v>
      </c>
      <c r="AA630" s="27" t="s">
        <v>10273</v>
      </c>
      <c r="AB630" s="27" t="s">
        <v>10273</v>
      </c>
      <c r="AC630" s="27" t="s">
        <v>10273</v>
      </c>
      <c r="AD630" s="27" t="s">
        <v>10273</v>
      </c>
      <c r="AE630" s="27" t="s">
        <v>10273</v>
      </c>
      <c r="AF630" s="27" t="s">
        <v>10273</v>
      </c>
      <c r="AG630" s="27" t="s">
        <v>10275</v>
      </c>
      <c r="AH630" s="27" t="s">
        <v>10273</v>
      </c>
      <c r="AI630" s="27" t="s">
        <v>10274</v>
      </c>
      <c r="AJ630" s="27" t="s">
        <v>10274</v>
      </c>
      <c r="AK630" s="27" t="s">
        <v>10273</v>
      </c>
      <c r="AL630" s="27" t="s">
        <v>10275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 t="s">
        <v>10275</v>
      </c>
      <c r="AT630" s="33" t="s">
        <v>10275</v>
      </c>
      <c r="AU630" s="33" t="s">
        <v>10275</v>
      </c>
      <c r="AV630" s="34" t="s">
        <v>10316</v>
      </c>
      <c r="AW630" s="34" t="s">
        <v>10277</v>
      </c>
      <c r="AX630" s="34" t="s">
        <v>10276</v>
      </c>
      <c r="AY630" s="35" t="s">
        <v>10275</v>
      </c>
      <c r="AZ630" s="35" t="s">
        <v>10275</v>
      </c>
      <c r="BA630" s="35" t="s">
        <v>10275</v>
      </c>
      <c r="BB630" s="35" t="s">
        <v>10275</v>
      </c>
      <c r="BC630" s="35" t="s">
        <v>10278</v>
      </c>
      <c r="BD630" s="35" t="s">
        <v>10278</v>
      </c>
      <c r="BE630" s="28" t="s">
        <v>10273</v>
      </c>
      <c r="BF630" s="28" t="s">
        <v>10273</v>
      </c>
      <c r="BG630" s="28" t="s">
        <v>10274</v>
      </c>
      <c r="BH630" s="28" t="s">
        <v>10274</v>
      </c>
      <c r="BI630" s="28" t="s">
        <v>10273</v>
      </c>
      <c r="BJ630" s="28" t="s">
        <v>10274</v>
      </c>
      <c r="BK630" s="28" t="s">
        <v>10273</v>
      </c>
      <c r="BL630" s="28" t="s">
        <v>10273</v>
      </c>
      <c r="BM630" s="28" t="s">
        <v>10274</v>
      </c>
      <c r="BN630" s="28" t="s">
        <v>10273</v>
      </c>
      <c r="BO630" s="28" t="s">
        <v>10273</v>
      </c>
      <c r="BP630" s="28" t="s">
        <v>10273</v>
      </c>
      <c r="BQ630" s="27" t="s">
        <v>10274</v>
      </c>
      <c r="BR630" s="27" t="s">
        <v>10273</v>
      </c>
      <c r="BS630" s="27" t="s">
        <v>10273</v>
      </c>
      <c r="BT630" s="27" t="s">
        <v>10273</v>
      </c>
      <c r="BU630" s="28" t="s">
        <v>10273</v>
      </c>
      <c r="BV630" s="28" t="s">
        <v>10274</v>
      </c>
      <c r="BW630" s="28" t="s">
        <v>10273</v>
      </c>
      <c r="BX630" s="27" t="s">
        <v>10279</v>
      </c>
      <c r="BY630" s="27" t="s">
        <v>10273</v>
      </c>
      <c r="BZ630" s="27" t="s">
        <v>10274</v>
      </c>
    </row>
    <row r="631" spans="1:78" ht="25.5" customHeight="1" x14ac:dyDescent="0.25">
      <c r="A631" s="27">
        <v>1119</v>
      </c>
      <c r="B631" s="28" t="s">
        <v>15510</v>
      </c>
      <c r="C631" s="28" t="s">
        <v>15511</v>
      </c>
      <c r="D631" s="27" t="s">
        <v>15132</v>
      </c>
      <c r="E631" s="27" t="s">
        <v>15512</v>
      </c>
      <c r="F631" s="27" t="s">
        <v>15513</v>
      </c>
      <c r="G631" s="27" t="s">
        <v>15135</v>
      </c>
      <c r="H631" s="27" t="s">
        <v>7053</v>
      </c>
      <c r="I631" s="27" t="s">
        <v>15478</v>
      </c>
      <c r="J631" s="27" t="s">
        <v>15514</v>
      </c>
      <c r="K631" s="27" t="s">
        <v>15515</v>
      </c>
      <c r="L631" s="29" t="s">
        <v>10294</v>
      </c>
      <c r="M631" s="36" t="s">
        <v>10274</v>
      </c>
      <c r="N631" s="36" t="s">
        <v>10274</v>
      </c>
      <c r="O631" s="36" t="s">
        <v>10274</v>
      </c>
      <c r="P631" s="36" t="s">
        <v>10273</v>
      </c>
      <c r="Q631" s="36" t="s">
        <v>10273</v>
      </c>
      <c r="R631" s="36">
        <v>90</v>
      </c>
      <c r="S631" s="36">
        <v>85</v>
      </c>
      <c r="T631" s="36">
        <v>175</v>
      </c>
      <c r="U631" s="36">
        <v>104</v>
      </c>
      <c r="V631" s="36">
        <v>88</v>
      </c>
      <c r="W631" s="36">
        <v>192</v>
      </c>
      <c r="X631" s="31">
        <v>11</v>
      </c>
      <c r="Y631" s="27" t="s">
        <v>10274</v>
      </c>
      <c r="Z631" s="27" t="s">
        <v>10273</v>
      </c>
      <c r="AA631" s="27" t="s">
        <v>10273</v>
      </c>
      <c r="AB631" s="27" t="s">
        <v>10273</v>
      </c>
      <c r="AC631" s="27" t="s">
        <v>10273</v>
      </c>
      <c r="AD631" s="27" t="s">
        <v>10273</v>
      </c>
      <c r="AE631" s="27" t="s">
        <v>10273</v>
      </c>
      <c r="AF631" s="27" t="s">
        <v>10273</v>
      </c>
      <c r="AG631" s="27" t="s">
        <v>10275</v>
      </c>
      <c r="AH631" s="27" t="s">
        <v>10273</v>
      </c>
      <c r="AI631" s="27" t="s">
        <v>10274</v>
      </c>
      <c r="AJ631" s="27" t="s">
        <v>10273</v>
      </c>
      <c r="AK631" s="27" t="s">
        <v>10273</v>
      </c>
      <c r="AL631" s="27" t="s">
        <v>10275</v>
      </c>
      <c r="AM631" s="33" t="s">
        <v>10276</v>
      </c>
      <c r="AN631" s="33" t="s">
        <v>10276</v>
      </c>
      <c r="AO631" s="33" t="s">
        <v>10323</v>
      </c>
      <c r="AP631" s="33">
        <v>5</v>
      </c>
      <c r="AQ631" s="33">
        <v>3</v>
      </c>
      <c r="AR631" s="33">
        <v>0</v>
      </c>
      <c r="AS631" s="33" t="s">
        <v>10275</v>
      </c>
      <c r="AT631" s="33" t="s">
        <v>10275</v>
      </c>
      <c r="AU631" s="33" t="s">
        <v>10275</v>
      </c>
      <c r="AV631" s="34">
        <v>0</v>
      </c>
      <c r="AW631" s="34">
        <v>0</v>
      </c>
      <c r="AX631" s="34">
        <v>0</v>
      </c>
      <c r="AY631" s="35" t="s">
        <v>10278</v>
      </c>
      <c r="AZ631" s="35" t="s">
        <v>10278</v>
      </c>
      <c r="BA631" s="35" t="s">
        <v>10275</v>
      </c>
      <c r="BB631" s="35" t="s">
        <v>10275</v>
      </c>
      <c r="BC631" s="35" t="s">
        <v>10275</v>
      </c>
      <c r="BD631" s="35" t="s">
        <v>10278</v>
      </c>
      <c r="BE631" s="28" t="s">
        <v>10273</v>
      </c>
      <c r="BF631" s="28" t="s">
        <v>10273</v>
      </c>
      <c r="BG631" s="28" t="s">
        <v>10274</v>
      </c>
      <c r="BH631" s="28" t="s">
        <v>10274</v>
      </c>
      <c r="BI631" s="28" t="s">
        <v>10273</v>
      </c>
      <c r="BJ631" s="28" t="s">
        <v>10274</v>
      </c>
      <c r="BK631" s="28" t="s">
        <v>10274</v>
      </c>
      <c r="BL631" s="28" t="s">
        <v>10274</v>
      </c>
      <c r="BM631" s="28" t="s">
        <v>10273</v>
      </c>
      <c r="BN631" s="28" t="s">
        <v>10273</v>
      </c>
      <c r="BO631" s="28" t="s">
        <v>10273</v>
      </c>
      <c r="BP631" s="28" t="s">
        <v>10273</v>
      </c>
      <c r="BQ631" s="27" t="s">
        <v>10274</v>
      </c>
      <c r="BR631" s="27" t="s">
        <v>10273</v>
      </c>
      <c r="BS631" s="27" t="s">
        <v>10274</v>
      </c>
      <c r="BT631" s="27" t="s">
        <v>10273</v>
      </c>
      <c r="BU631" s="28" t="s">
        <v>10274</v>
      </c>
      <c r="BV631" s="28" t="s">
        <v>10274</v>
      </c>
      <c r="BW631" s="28" t="s">
        <v>10273</v>
      </c>
      <c r="BX631" s="27" t="s">
        <v>10279</v>
      </c>
      <c r="BY631" s="27" t="s">
        <v>10273</v>
      </c>
      <c r="BZ631" s="27" t="s">
        <v>10274</v>
      </c>
    </row>
    <row r="632" spans="1:78" ht="25.5" customHeight="1" x14ac:dyDescent="0.25">
      <c r="A632" s="27">
        <v>1118</v>
      </c>
      <c r="B632" s="28" t="s">
        <v>15504</v>
      </c>
      <c r="C632" s="28" t="s">
        <v>15505</v>
      </c>
      <c r="D632" s="27" t="s">
        <v>15132</v>
      </c>
      <c r="E632" s="27" t="s">
        <v>15506</v>
      </c>
      <c r="F632" s="27" t="s">
        <v>15507</v>
      </c>
      <c r="G632" s="27" t="s">
        <v>15135</v>
      </c>
      <c r="H632" s="27" t="s">
        <v>7053</v>
      </c>
      <c r="I632" s="27" t="s">
        <v>15478</v>
      </c>
      <c r="J632" s="27" t="s">
        <v>15508</v>
      </c>
      <c r="K632" s="27" t="s">
        <v>15509</v>
      </c>
      <c r="L632" s="29" t="s">
        <v>10272</v>
      </c>
      <c r="M632" s="36" t="s">
        <v>10273</v>
      </c>
      <c r="N632" s="36" t="s">
        <v>10273</v>
      </c>
      <c r="O632" s="36" t="s">
        <v>10273</v>
      </c>
      <c r="P632" s="36" t="s">
        <v>10274</v>
      </c>
      <c r="Q632" s="36" t="s">
        <v>10273</v>
      </c>
      <c r="R632" s="36">
        <v>55</v>
      </c>
      <c r="S632" s="36">
        <v>60</v>
      </c>
      <c r="T632" s="36">
        <v>115</v>
      </c>
      <c r="U632" s="36">
        <v>56</v>
      </c>
      <c r="V632" s="36">
        <v>60</v>
      </c>
      <c r="W632" s="36">
        <v>116</v>
      </c>
      <c r="X632" s="31">
        <v>6</v>
      </c>
      <c r="Y632" s="27" t="s">
        <v>10274</v>
      </c>
      <c r="Z632" s="27" t="s">
        <v>10273</v>
      </c>
      <c r="AA632" s="27" t="s">
        <v>10273</v>
      </c>
      <c r="AB632" s="27" t="s">
        <v>10273</v>
      </c>
      <c r="AC632" s="27" t="s">
        <v>10273</v>
      </c>
      <c r="AD632" s="27" t="s">
        <v>10273</v>
      </c>
      <c r="AE632" s="27" t="s">
        <v>10273</v>
      </c>
      <c r="AF632" s="27" t="s">
        <v>10273</v>
      </c>
      <c r="AG632" s="27" t="s">
        <v>10275</v>
      </c>
      <c r="AH632" s="27" t="s">
        <v>10273</v>
      </c>
      <c r="AI632" s="27" t="s">
        <v>10274</v>
      </c>
      <c r="AJ632" s="27" t="s">
        <v>10273</v>
      </c>
      <c r="AK632" s="27" t="s">
        <v>10273</v>
      </c>
      <c r="AL632" s="27" t="s">
        <v>10275</v>
      </c>
      <c r="AM632" s="32" t="s">
        <v>10275</v>
      </c>
      <c r="AN632" s="32" t="s">
        <v>10275</v>
      </c>
      <c r="AO632" s="32" t="s">
        <v>10275</v>
      </c>
      <c r="AP632" s="33">
        <v>5</v>
      </c>
      <c r="AQ632" s="33">
        <v>4</v>
      </c>
      <c r="AR632" s="33">
        <v>0</v>
      </c>
      <c r="AS632" s="33" t="s">
        <v>10275</v>
      </c>
      <c r="AT632" s="33" t="s">
        <v>10275</v>
      </c>
      <c r="AU632" s="33" t="s">
        <v>10275</v>
      </c>
      <c r="AV632" s="34">
        <v>0</v>
      </c>
      <c r="AW632" s="34">
        <v>0</v>
      </c>
      <c r="AX632" s="34">
        <v>0</v>
      </c>
      <c r="AY632" s="35" t="s">
        <v>10275</v>
      </c>
      <c r="AZ632" s="35" t="s">
        <v>10275</v>
      </c>
      <c r="BA632" s="35" t="s">
        <v>10278</v>
      </c>
      <c r="BB632" s="35" t="s">
        <v>10275</v>
      </c>
      <c r="BC632" s="35" t="s">
        <v>10275</v>
      </c>
      <c r="BD632" s="35" t="s">
        <v>10278</v>
      </c>
      <c r="BE632" s="28" t="s">
        <v>10274</v>
      </c>
      <c r="BF632" s="28" t="s">
        <v>10273</v>
      </c>
      <c r="BG632" s="28" t="s">
        <v>10273</v>
      </c>
      <c r="BH632" s="28" t="s">
        <v>10274</v>
      </c>
      <c r="BI632" s="28" t="s">
        <v>10273</v>
      </c>
      <c r="BJ632" s="28" t="s">
        <v>10274</v>
      </c>
      <c r="BK632" s="28" t="s">
        <v>10273</v>
      </c>
      <c r="BL632" s="28" t="s">
        <v>10273</v>
      </c>
      <c r="BM632" s="28" t="s">
        <v>10274</v>
      </c>
      <c r="BN632" s="28" t="s">
        <v>10273</v>
      </c>
      <c r="BO632" s="28" t="s">
        <v>10273</v>
      </c>
      <c r="BP632" s="28" t="s">
        <v>10273</v>
      </c>
      <c r="BQ632" s="27" t="s">
        <v>10274</v>
      </c>
      <c r="BR632" s="27" t="s">
        <v>10273</v>
      </c>
      <c r="BS632" s="27" t="s">
        <v>10273</v>
      </c>
      <c r="BT632" s="27" t="s">
        <v>10274</v>
      </c>
      <c r="BU632" s="28" t="s">
        <v>10274</v>
      </c>
      <c r="BV632" s="28" t="s">
        <v>10274</v>
      </c>
      <c r="BW632" s="28" t="s">
        <v>10273</v>
      </c>
      <c r="BX632" s="27" t="s">
        <v>10279</v>
      </c>
      <c r="BY632" s="27" t="s">
        <v>10274</v>
      </c>
      <c r="BZ632" s="27" t="s">
        <v>10274</v>
      </c>
    </row>
    <row r="633" spans="1:78" ht="25.5" customHeight="1" x14ac:dyDescent="0.25">
      <c r="A633" s="27">
        <v>1117</v>
      </c>
      <c r="B633" s="28" t="s">
        <v>15498</v>
      </c>
      <c r="C633" s="28" t="s">
        <v>15499</v>
      </c>
      <c r="D633" s="27" t="s">
        <v>15132</v>
      </c>
      <c r="E633" s="27" t="s">
        <v>15500</v>
      </c>
      <c r="F633" s="27" t="s">
        <v>15501</v>
      </c>
      <c r="G633" s="27" t="s">
        <v>15135</v>
      </c>
      <c r="H633" s="27" t="s">
        <v>7053</v>
      </c>
      <c r="I633" s="27" t="s">
        <v>15478</v>
      </c>
      <c r="J633" s="27" t="s">
        <v>15502</v>
      </c>
      <c r="K633" s="27" t="s">
        <v>15503</v>
      </c>
      <c r="L633" s="29" t="s">
        <v>10309</v>
      </c>
      <c r="M633" s="36" t="s">
        <v>10273</v>
      </c>
      <c r="N633" s="36" t="s">
        <v>10273</v>
      </c>
      <c r="O633" s="36" t="s">
        <v>10273</v>
      </c>
      <c r="P633" s="36" t="s">
        <v>10274</v>
      </c>
      <c r="Q633" s="36" t="s">
        <v>10274</v>
      </c>
      <c r="R633" s="36">
        <v>85</v>
      </c>
      <c r="S633" s="36">
        <v>125</v>
      </c>
      <c r="T633" s="36">
        <v>210</v>
      </c>
      <c r="U633" s="36">
        <v>89</v>
      </c>
      <c r="V633" s="36">
        <v>112</v>
      </c>
      <c r="W633" s="36">
        <v>201</v>
      </c>
      <c r="X633" s="31">
        <v>11</v>
      </c>
      <c r="Y633" s="27" t="s">
        <v>10274</v>
      </c>
      <c r="Z633" s="27" t="s">
        <v>10273</v>
      </c>
      <c r="AA633" s="27" t="s">
        <v>10273</v>
      </c>
      <c r="AB633" s="27" t="s">
        <v>10273</v>
      </c>
      <c r="AC633" s="27" t="s">
        <v>10273</v>
      </c>
      <c r="AD633" s="27" t="s">
        <v>10273</v>
      </c>
      <c r="AE633" s="27" t="s">
        <v>10273</v>
      </c>
      <c r="AF633" s="27" t="s">
        <v>10273</v>
      </c>
      <c r="AG633" s="27" t="s">
        <v>10275</v>
      </c>
      <c r="AH633" s="27" t="s">
        <v>10274</v>
      </c>
      <c r="AI633" s="27" t="s">
        <v>10273</v>
      </c>
      <c r="AJ633" s="27" t="s">
        <v>10274</v>
      </c>
      <c r="AK633" s="27" t="s">
        <v>10273</v>
      </c>
      <c r="AL633" s="27" t="s">
        <v>10275</v>
      </c>
      <c r="AM633" s="32" t="s">
        <v>10275</v>
      </c>
      <c r="AN633" s="32" t="s">
        <v>10275</v>
      </c>
      <c r="AO633" s="32" t="s">
        <v>10275</v>
      </c>
      <c r="AP633" s="33" t="s">
        <v>10400</v>
      </c>
      <c r="AQ633" s="33" t="s">
        <v>10400</v>
      </c>
      <c r="AR633" s="33" t="s">
        <v>10400</v>
      </c>
      <c r="AS633" s="33" t="s">
        <v>10400</v>
      </c>
      <c r="AT633" s="33" t="s">
        <v>10400</v>
      </c>
      <c r="AU633" s="33" t="s">
        <v>10400</v>
      </c>
      <c r="AV633" s="33" t="s">
        <v>10400</v>
      </c>
      <c r="AW633" s="33" t="s">
        <v>10400</v>
      </c>
      <c r="AX633" s="33" t="s">
        <v>10400</v>
      </c>
      <c r="AY633" s="35" t="s">
        <v>10275</v>
      </c>
      <c r="AZ633" s="33" t="s">
        <v>10400</v>
      </c>
      <c r="BA633" s="33" t="s">
        <v>10400</v>
      </c>
      <c r="BB633" s="33" t="s">
        <v>10400</v>
      </c>
      <c r="BC633" s="33" t="s">
        <v>10400</v>
      </c>
      <c r="BD633" s="33" t="s">
        <v>10400</v>
      </c>
      <c r="BE633" s="28" t="s">
        <v>10273</v>
      </c>
      <c r="BF633" s="28" t="s">
        <v>10273</v>
      </c>
      <c r="BG633" s="28" t="s">
        <v>10273</v>
      </c>
      <c r="BH633" s="28" t="s">
        <v>10274</v>
      </c>
      <c r="BI633" s="28" t="s">
        <v>10273</v>
      </c>
      <c r="BJ633" s="28" t="s">
        <v>10274</v>
      </c>
      <c r="BK633" s="28" t="s">
        <v>10273</v>
      </c>
      <c r="BL633" s="28" t="s">
        <v>10274</v>
      </c>
      <c r="BM633" s="28" t="s">
        <v>10274</v>
      </c>
      <c r="BN633" s="28" t="s">
        <v>10273</v>
      </c>
      <c r="BO633" s="28" t="s">
        <v>10273</v>
      </c>
      <c r="BP633" s="28" t="s">
        <v>10273</v>
      </c>
      <c r="BQ633" s="27" t="s">
        <v>10274</v>
      </c>
      <c r="BR633" s="27" t="s">
        <v>10273</v>
      </c>
      <c r="BS633" s="27" t="s">
        <v>10274</v>
      </c>
      <c r="BT633" s="27" t="s">
        <v>10273</v>
      </c>
      <c r="BU633" s="28" t="s">
        <v>10274</v>
      </c>
      <c r="BV633" s="28" t="s">
        <v>10274</v>
      </c>
      <c r="BW633" s="28" t="s">
        <v>10273</v>
      </c>
      <c r="BX633" s="27" t="s">
        <v>10279</v>
      </c>
      <c r="BY633" s="27" t="s">
        <v>10273</v>
      </c>
      <c r="BZ633" s="27" t="s">
        <v>10274</v>
      </c>
    </row>
    <row r="634" spans="1:78" ht="25.5" customHeight="1" x14ac:dyDescent="0.25">
      <c r="A634" s="27">
        <v>1108</v>
      </c>
      <c r="B634" s="28" t="s">
        <v>15469</v>
      </c>
      <c r="C634" s="28" t="s">
        <v>15475</v>
      </c>
      <c r="D634" s="27" t="s">
        <v>15132</v>
      </c>
      <c r="E634" s="27" t="s">
        <v>15476</v>
      </c>
      <c r="F634" s="27" t="s">
        <v>15477</v>
      </c>
      <c r="G634" s="27" t="s">
        <v>15135</v>
      </c>
      <c r="H634" s="27" t="s">
        <v>7053</v>
      </c>
      <c r="I634" s="27" t="s">
        <v>15478</v>
      </c>
      <c r="J634" s="27" t="s">
        <v>15479</v>
      </c>
      <c r="K634" s="27" t="s">
        <v>15480</v>
      </c>
      <c r="L634" s="29" t="s">
        <v>10309</v>
      </c>
      <c r="M634" s="36" t="s">
        <v>10273</v>
      </c>
      <c r="N634" s="36" t="s">
        <v>10273</v>
      </c>
      <c r="O634" s="36" t="s">
        <v>10273</v>
      </c>
      <c r="P634" s="36" t="s">
        <v>10273</v>
      </c>
      <c r="Q634" s="36" t="s">
        <v>10274</v>
      </c>
      <c r="R634" s="36">
        <v>58</v>
      </c>
      <c r="S634" s="36">
        <v>52</v>
      </c>
      <c r="T634" s="36">
        <v>110</v>
      </c>
      <c r="U634" s="36">
        <v>57</v>
      </c>
      <c r="V634" s="36">
        <v>63</v>
      </c>
      <c r="W634" s="36">
        <v>120</v>
      </c>
      <c r="X634" s="31">
        <v>8</v>
      </c>
      <c r="Y634" s="27" t="s">
        <v>10274</v>
      </c>
      <c r="Z634" s="27" t="s">
        <v>10273</v>
      </c>
      <c r="AA634" s="27" t="s">
        <v>10273</v>
      </c>
      <c r="AB634" s="27" t="s">
        <v>10273</v>
      </c>
      <c r="AC634" s="27" t="s">
        <v>10273</v>
      </c>
      <c r="AD634" s="27" t="s">
        <v>10273</v>
      </c>
      <c r="AE634" s="27" t="s">
        <v>10273</v>
      </c>
      <c r="AF634" s="27" t="s">
        <v>10273</v>
      </c>
      <c r="AG634" s="27" t="s">
        <v>10275</v>
      </c>
      <c r="AH634" s="27" t="s">
        <v>10273</v>
      </c>
      <c r="AI634" s="27" t="s">
        <v>10273</v>
      </c>
      <c r="AJ634" s="27" t="s">
        <v>10274</v>
      </c>
      <c r="AK634" s="27" t="s">
        <v>10273</v>
      </c>
      <c r="AL634" s="27" t="s">
        <v>10275</v>
      </c>
      <c r="AM634" s="32" t="s">
        <v>10275</v>
      </c>
      <c r="AN634" s="32" t="s">
        <v>10275</v>
      </c>
      <c r="AO634" s="32" t="s">
        <v>10275</v>
      </c>
      <c r="AP634" s="33" t="s">
        <v>10275</v>
      </c>
      <c r="AQ634" s="33" t="s">
        <v>10275</v>
      </c>
      <c r="AR634" s="33" t="s">
        <v>10275</v>
      </c>
      <c r="AS634" s="33" t="s">
        <v>10323</v>
      </c>
      <c r="AT634" s="33" t="s">
        <v>10323</v>
      </c>
      <c r="AU634" s="33" t="s">
        <v>10276</v>
      </c>
      <c r="AV634" s="34">
        <v>0</v>
      </c>
      <c r="AW634" s="34">
        <v>0</v>
      </c>
      <c r="AX634" s="34">
        <v>0</v>
      </c>
      <c r="AY634" s="35" t="s">
        <v>10275</v>
      </c>
      <c r="AZ634" s="35" t="s">
        <v>10275</v>
      </c>
      <c r="BA634" s="35" t="s">
        <v>10275</v>
      </c>
      <c r="BB634" s="35" t="s">
        <v>10278</v>
      </c>
      <c r="BC634" s="35" t="s">
        <v>10275</v>
      </c>
      <c r="BD634" s="35" t="s">
        <v>10278</v>
      </c>
      <c r="BE634" s="28" t="s">
        <v>10274</v>
      </c>
      <c r="BF634" s="28" t="s">
        <v>10273</v>
      </c>
      <c r="BG634" s="28" t="s">
        <v>10273</v>
      </c>
      <c r="BH634" s="28" t="s">
        <v>10274</v>
      </c>
      <c r="BI634" s="28" t="s">
        <v>10273</v>
      </c>
      <c r="BJ634" s="28" t="s">
        <v>10273</v>
      </c>
      <c r="BK634" s="28" t="s">
        <v>10275</v>
      </c>
      <c r="BL634" s="28" t="s">
        <v>10275</v>
      </c>
      <c r="BM634" s="28" t="s">
        <v>10275</v>
      </c>
      <c r="BN634" s="28" t="s">
        <v>10275</v>
      </c>
      <c r="BO634" s="28" t="s">
        <v>10275</v>
      </c>
      <c r="BP634" s="28" t="s">
        <v>10275</v>
      </c>
      <c r="BQ634" s="27" t="s">
        <v>10274</v>
      </c>
      <c r="BR634" s="27" t="s">
        <v>10273</v>
      </c>
      <c r="BS634" s="27" t="s">
        <v>10274</v>
      </c>
      <c r="BT634" s="27" t="s">
        <v>10273</v>
      </c>
      <c r="BU634" s="28" t="s">
        <v>10273</v>
      </c>
      <c r="BV634" s="28" t="s">
        <v>10274</v>
      </c>
      <c r="BW634" s="28" t="s">
        <v>10273</v>
      </c>
      <c r="BX634" s="27" t="s">
        <v>10279</v>
      </c>
      <c r="BY634" s="27" t="s">
        <v>10273</v>
      </c>
      <c r="BZ634" s="27" t="s">
        <v>10274</v>
      </c>
    </row>
    <row r="635" spans="1:78" ht="25.5" customHeight="1" x14ac:dyDescent="0.25">
      <c r="A635" s="27">
        <v>1109</v>
      </c>
      <c r="B635" s="28" t="s">
        <v>15481</v>
      </c>
      <c r="C635" s="28" t="s">
        <v>15482</v>
      </c>
      <c r="D635" s="27" t="s">
        <v>15132</v>
      </c>
      <c r="E635" s="27" t="s">
        <v>15483</v>
      </c>
      <c r="F635" s="27" t="s">
        <v>15484</v>
      </c>
      <c r="G635" s="27" t="s">
        <v>15135</v>
      </c>
      <c r="H635" s="27" t="s">
        <v>7053</v>
      </c>
      <c r="I635" s="27" t="s">
        <v>15478</v>
      </c>
      <c r="J635" s="27" t="s">
        <v>15485</v>
      </c>
      <c r="K635" s="27" t="s">
        <v>15486</v>
      </c>
      <c r="L635" s="29" t="s">
        <v>10272</v>
      </c>
      <c r="M635" s="36" t="s">
        <v>10274</v>
      </c>
      <c r="N635" s="36" t="s">
        <v>10274</v>
      </c>
      <c r="O635" s="36" t="s">
        <v>10274</v>
      </c>
      <c r="P635" s="36" t="s">
        <v>10274</v>
      </c>
      <c r="Q635" s="36" t="s">
        <v>10273</v>
      </c>
      <c r="R635" s="36">
        <v>64</v>
      </c>
      <c r="S635" s="36">
        <v>65</v>
      </c>
      <c r="T635" s="36">
        <v>129</v>
      </c>
      <c r="U635" s="36">
        <v>86</v>
      </c>
      <c r="V635" s="36">
        <v>80</v>
      </c>
      <c r="W635" s="36">
        <v>166</v>
      </c>
      <c r="X635" s="31">
        <v>12</v>
      </c>
      <c r="Y635" s="27" t="s">
        <v>10274</v>
      </c>
      <c r="Z635" s="27" t="s">
        <v>10273</v>
      </c>
      <c r="AA635" s="27" t="s">
        <v>10273</v>
      </c>
      <c r="AB635" s="27" t="s">
        <v>10273</v>
      </c>
      <c r="AC635" s="27" t="s">
        <v>10273</v>
      </c>
      <c r="AD635" s="27" t="s">
        <v>10273</v>
      </c>
      <c r="AE635" s="27" t="s">
        <v>10273</v>
      </c>
      <c r="AF635" s="27" t="s">
        <v>10273</v>
      </c>
      <c r="AG635" s="27" t="s">
        <v>10275</v>
      </c>
      <c r="AH635" s="27" t="s">
        <v>10273</v>
      </c>
      <c r="AI635" s="27" t="s">
        <v>10273</v>
      </c>
      <c r="AJ635" s="27" t="s">
        <v>10274</v>
      </c>
      <c r="AK635" s="27" t="s">
        <v>10273</v>
      </c>
      <c r="AL635" s="27" t="s">
        <v>10275</v>
      </c>
      <c r="AM635" s="33" t="s">
        <v>10276</v>
      </c>
      <c r="AN635" s="33" t="s">
        <v>10276</v>
      </c>
      <c r="AO635" s="33" t="s">
        <v>10316</v>
      </c>
      <c r="AP635" s="33">
        <v>0</v>
      </c>
      <c r="AQ635" s="33">
        <v>0</v>
      </c>
      <c r="AR635" s="33">
        <v>0</v>
      </c>
      <c r="AS635" s="33" t="s">
        <v>10275</v>
      </c>
      <c r="AT635" s="33" t="s">
        <v>10275</v>
      </c>
      <c r="AU635" s="33" t="s">
        <v>10275</v>
      </c>
      <c r="AV635" s="34" t="s">
        <v>10380</v>
      </c>
      <c r="AW635" s="34" t="s">
        <v>10380</v>
      </c>
      <c r="AX635" s="34" t="s">
        <v>10276</v>
      </c>
      <c r="AY635" s="35" t="s">
        <v>10856</v>
      </c>
      <c r="AZ635" s="35" t="s">
        <v>10275</v>
      </c>
      <c r="BA635" s="35" t="s">
        <v>10275</v>
      </c>
      <c r="BB635" s="35" t="s">
        <v>10275</v>
      </c>
      <c r="BC635" s="35" t="s">
        <v>10856</v>
      </c>
      <c r="BD635" s="35" t="s">
        <v>10856</v>
      </c>
      <c r="BE635" s="28" t="s">
        <v>10274</v>
      </c>
      <c r="BF635" s="28" t="s">
        <v>10273</v>
      </c>
      <c r="BG635" s="28" t="s">
        <v>10273</v>
      </c>
      <c r="BH635" s="28" t="s">
        <v>10274</v>
      </c>
      <c r="BI635" s="28" t="s">
        <v>10273</v>
      </c>
      <c r="BJ635" s="28" t="s">
        <v>10274</v>
      </c>
      <c r="BK635" s="28" t="s">
        <v>10273</v>
      </c>
      <c r="BL635" s="28" t="s">
        <v>10273</v>
      </c>
      <c r="BM635" s="28" t="s">
        <v>10273</v>
      </c>
      <c r="BN635" s="28" t="s">
        <v>10274</v>
      </c>
      <c r="BO635" s="28" t="s">
        <v>10273</v>
      </c>
      <c r="BP635" s="28" t="s">
        <v>10273</v>
      </c>
      <c r="BQ635" s="27" t="s">
        <v>10274</v>
      </c>
      <c r="BR635" s="27" t="s">
        <v>10273</v>
      </c>
      <c r="BS635" s="27" t="s">
        <v>10273</v>
      </c>
      <c r="BT635" s="27" t="s">
        <v>10273</v>
      </c>
      <c r="BU635" s="28" t="s">
        <v>10273</v>
      </c>
      <c r="BV635" s="28" t="s">
        <v>10274</v>
      </c>
      <c r="BW635" s="28" t="s">
        <v>10273</v>
      </c>
      <c r="BX635" s="27" t="s">
        <v>10279</v>
      </c>
      <c r="BY635" s="27" t="s">
        <v>10273</v>
      </c>
      <c r="BZ635" s="27" t="s">
        <v>10274</v>
      </c>
    </row>
    <row r="636" spans="1:78" ht="25.5" customHeight="1" x14ac:dyDescent="0.25">
      <c r="A636" s="27">
        <v>199</v>
      </c>
      <c r="B636" s="28" t="s">
        <v>11216</v>
      </c>
      <c r="C636" s="28" t="s">
        <v>11217</v>
      </c>
      <c r="D636" s="27" t="s">
        <v>1116</v>
      </c>
      <c r="E636" s="27" t="s">
        <v>11218</v>
      </c>
      <c r="F636" s="27" t="s">
        <v>11219</v>
      </c>
      <c r="G636" s="27" t="s">
        <v>10578</v>
      </c>
      <c r="H636" s="27" t="s">
        <v>10885</v>
      </c>
      <c r="I636" s="27" t="s">
        <v>10886</v>
      </c>
      <c r="J636" s="27" t="s">
        <v>11220</v>
      </c>
      <c r="K636" s="27" t="s">
        <v>11221</v>
      </c>
      <c r="L636" s="29" t="s">
        <v>10309</v>
      </c>
      <c r="M636" s="36" t="s">
        <v>10273</v>
      </c>
      <c r="N636" s="36" t="s">
        <v>10273</v>
      </c>
      <c r="O636" s="36" t="s">
        <v>10273</v>
      </c>
      <c r="P636" s="36" t="s">
        <v>10273</v>
      </c>
      <c r="Q636" s="36" t="s">
        <v>10274</v>
      </c>
      <c r="R636" s="36">
        <v>73</v>
      </c>
      <c r="S636" s="36">
        <v>84</v>
      </c>
      <c r="T636" s="36">
        <v>157</v>
      </c>
      <c r="U636" s="36">
        <v>74</v>
      </c>
      <c r="V636" s="36">
        <v>88</v>
      </c>
      <c r="W636" s="36">
        <v>162</v>
      </c>
      <c r="X636" s="31">
        <v>7</v>
      </c>
      <c r="Y636" s="27" t="s">
        <v>10274</v>
      </c>
      <c r="Z636" s="27" t="s">
        <v>10273</v>
      </c>
      <c r="AA636" s="27" t="s">
        <v>10273</v>
      </c>
      <c r="AB636" s="27" t="s">
        <v>10273</v>
      </c>
      <c r="AC636" s="27" t="s">
        <v>10273</v>
      </c>
      <c r="AD636" s="27" t="s">
        <v>10274</v>
      </c>
      <c r="AE636" s="27" t="s">
        <v>10273</v>
      </c>
      <c r="AF636" s="27" t="s">
        <v>10273</v>
      </c>
      <c r="AG636" s="27" t="s">
        <v>10275</v>
      </c>
      <c r="AH636" s="27" t="s">
        <v>10273</v>
      </c>
      <c r="AI636" s="27" t="s">
        <v>10273</v>
      </c>
      <c r="AJ636" s="27" t="s">
        <v>10274</v>
      </c>
      <c r="AK636" s="27" t="s">
        <v>10273</v>
      </c>
      <c r="AL636" s="27" t="s">
        <v>10275</v>
      </c>
      <c r="AM636" s="32" t="s">
        <v>10275</v>
      </c>
      <c r="AN636" s="32" t="s">
        <v>10275</v>
      </c>
      <c r="AO636" s="32" t="s">
        <v>10275</v>
      </c>
      <c r="AP636" s="33" t="s">
        <v>10275</v>
      </c>
      <c r="AQ636" s="33" t="s">
        <v>10275</v>
      </c>
      <c r="AR636" s="33" t="s">
        <v>10275</v>
      </c>
      <c r="AS636" s="33" t="s">
        <v>10277</v>
      </c>
      <c r="AT636" s="33" t="s">
        <v>10301</v>
      </c>
      <c r="AU636" s="33" t="s">
        <v>10276</v>
      </c>
      <c r="AV636" s="34">
        <v>0</v>
      </c>
      <c r="AW636" s="34">
        <v>0</v>
      </c>
      <c r="AX636" s="34">
        <v>0</v>
      </c>
      <c r="AY636" s="35" t="s">
        <v>10275</v>
      </c>
      <c r="AZ636" s="35" t="s">
        <v>10275</v>
      </c>
      <c r="BA636" s="35" t="s">
        <v>10275</v>
      </c>
      <c r="BB636" s="35" t="s">
        <v>10856</v>
      </c>
      <c r="BC636" s="35" t="s">
        <v>10275</v>
      </c>
      <c r="BD636" s="35" t="s">
        <v>10856</v>
      </c>
      <c r="BE636" s="28" t="s">
        <v>10273</v>
      </c>
      <c r="BF636" s="28" t="s">
        <v>10273</v>
      </c>
      <c r="BG636" s="28" t="s">
        <v>10273</v>
      </c>
      <c r="BH636" s="28" t="s">
        <v>10274</v>
      </c>
      <c r="BI636" s="28" t="s">
        <v>10273</v>
      </c>
      <c r="BJ636" s="28" t="s">
        <v>10274</v>
      </c>
      <c r="BK636" s="28" t="s">
        <v>10273</v>
      </c>
      <c r="BL636" s="28" t="s">
        <v>10274</v>
      </c>
      <c r="BM636" s="28" t="s">
        <v>10273</v>
      </c>
      <c r="BN636" s="28" t="s">
        <v>10273</v>
      </c>
      <c r="BO636" s="28" t="s">
        <v>10273</v>
      </c>
      <c r="BP636" s="28" t="s">
        <v>10273</v>
      </c>
      <c r="BQ636" s="27" t="s">
        <v>10274</v>
      </c>
      <c r="BR636" s="27" t="s">
        <v>10274</v>
      </c>
      <c r="BS636" s="27" t="s">
        <v>10273</v>
      </c>
      <c r="BT636" s="27" t="s">
        <v>10273</v>
      </c>
      <c r="BU636" s="28" t="s">
        <v>10273</v>
      </c>
      <c r="BV636" s="28" t="s">
        <v>10274</v>
      </c>
      <c r="BW636" s="28" t="s">
        <v>10273</v>
      </c>
      <c r="BX636" s="27" t="s">
        <v>10279</v>
      </c>
      <c r="BY636" s="27" t="s">
        <v>10273</v>
      </c>
      <c r="BZ636" s="27" t="s">
        <v>10274</v>
      </c>
    </row>
    <row r="637" spans="1:78" ht="25.5" customHeight="1" x14ac:dyDescent="0.25">
      <c r="A637" s="27">
        <v>211</v>
      </c>
      <c r="B637" s="28" t="s">
        <v>11276</v>
      </c>
      <c r="C637" s="28" t="s">
        <v>11277</v>
      </c>
      <c r="D637" s="27" t="s">
        <v>1116</v>
      </c>
      <c r="E637" s="27" t="s">
        <v>11278</v>
      </c>
      <c r="F637" s="27" t="s">
        <v>11279</v>
      </c>
      <c r="G637" s="27" t="s">
        <v>10578</v>
      </c>
      <c r="H637" s="27" t="s">
        <v>10885</v>
      </c>
      <c r="I637" s="27" t="s">
        <v>10886</v>
      </c>
      <c r="J637" s="27" t="s">
        <v>11280</v>
      </c>
      <c r="K637" s="27" t="s">
        <v>11281</v>
      </c>
      <c r="L637" s="29" t="s">
        <v>10309</v>
      </c>
      <c r="M637" s="36" t="s">
        <v>10273</v>
      </c>
      <c r="N637" s="36" t="s">
        <v>10273</v>
      </c>
      <c r="O637" s="36" t="s">
        <v>10273</v>
      </c>
      <c r="P637" s="36" t="s">
        <v>10273</v>
      </c>
      <c r="Q637" s="36" t="s">
        <v>10274</v>
      </c>
      <c r="R637" s="36">
        <v>22</v>
      </c>
      <c r="S637" s="36">
        <v>47</v>
      </c>
      <c r="T637" s="36">
        <v>69</v>
      </c>
      <c r="U637" s="36">
        <v>25</v>
      </c>
      <c r="V637" s="36">
        <v>45</v>
      </c>
      <c r="W637" s="36">
        <v>70</v>
      </c>
      <c r="X637" s="31">
        <v>6</v>
      </c>
      <c r="Y637" s="27" t="s">
        <v>10274</v>
      </c>
      <c r="Z637" s="27" t="s">
        <v>10273</v>
      </c>
      <c r="AA637" s="27" t="s">
        <v>10273</v>
      </c>
      <c r="AB637" s="27" t="s">
        <v>10274</v>
      </c>
      <c r="AC637" s="27" t="s">
        <v>10273</v>
      </c>
      <c r="AD637" s="27" t="s">
        <v>10273</v>
      </c>
      <c r="AE637" s="27" t="s">
        <v>10273</v>
      </c>
      <c r="AF637" s="27" t="s">
        <v>10273</v>
      </c>
      <c r="AG637" s="27" t="s">
        <v>10275</v>
      </c>
      <c r="AH637" s="27" t="s">
        <v>10273</v>
      </c>
      <c r="AI637" s="27" t="s">
        <v>10274</v>
      </c>
      <c r="AJ637" s="27" t="s">
        <v>10273</v>
      </c>
      <c r="AK637" s="27" t="s">
        <v>10273</v>
      </c>
      <c r="AL637" s="27" t="s">
        <v>10275</v>
      </c>
      <c r="AM637" s="32" t="s">
        <v>10275</v>
      </c>
      <c r="AN637" s="32" t="s">
        <v>10275</v>
      </c>
      <c r="AO637" s="32" t="s">
        <v>10275</v>
      </c>
      <c r="AP637" s="33" t="s">
        <v>10275</v>
      </c>
      <c r="AQ637" s="33" t="s">
        <v>10275</v>
      </c>
      <c r="AR637" s="33" t="s">
        <v>10275</v>
      </c>
      <c r="AS637" s="33" t="s">
        <v>10286</v>
      </c>
      <c r="AT637" s="33" t="s">
        <v>10286</v>
      </c>
      <c r="AU637" s="33" t="s">
        <v>10276</v>
      </c>
      <c r="AV637" s="34">
        <v>0</v>
      </c>
      <c r="AW637" s="34">
        <v>0</v>
      </c>
      <c r="AX637" s="34">
        <v>0</v>
      </c>
      <c r="AY637" s="35" t="s">
        <v>10275</v>
      </c>
      <c r="AZ637" s="35" t="s">
        <v>10275</v>
      </c>
      <c r="BA637" s="35" t="s">
        <v>10275</v>
      </c>
      <c r="BB637" s="35" t="s">
        <v>10856</v>
      </c>
      <c r="BC637" s="35" t="s">
        <v>10275</v>
      </c>
      <c r="BD637" s="35" t="s">
        <v>10856</v>
      </c>
      <c r="BE637" s="28" t="s">
        <v>10274</v>
      </c>
      <c r="BF637" s="28" t="s">
        <v>10273</v>
      </c>
      <c r="BG637" s="28" t="s">
        <v>10274</v>
      </c>
      <c r="BH637" s="28" t="s">
        <v>10273</v>
      </c>
      <c r="BI637" s="28" t="s">
        <v>10274</v>
      </c>
      <c r="BJ637" s="28" t="s">
        <v>10274</v>
      </c>
      <c r="BK637" s="28" t="s">
        <v>10273</v>
      </c>
      <c r="BL637" s="28" t="s">
        <v>10274</v>
      </c>
      <c r="BM637" s="28" t="s">
        <v>10273</v>
      </c>
      <c r="BN637" s="28" t="s">
        <v>10273</v>
      </c>
      <c r="BO637" s="28" t="s">
        <v>10273</v>
      </c>
      <c r="BP637" s="28" t="s">
        <v>10273</v>
      </c>
      <c r="BQ637" s="27" t="s">
        <v>10274</v>
      </c>
      <c r="BR637" s="27" t="s">
        <v>10273</v>
      </c>
      <c r="BS637" s="27" t="s">
        <v>10274</v>
      </c>
      <c r="BT637" s="27" t="s">
        <v>10273</v>
      </c>
      <c r="BU637" s="28" t="s">
        <v>10273</v>
      </c>
      <c r="BV637" s="28" t="s">
        <v>10274</v>
      </c>
      <c r="BW637" s="28" t="s">
        <v>10273</v>
      </c>
      <c r="BX637" s="27" t="s">
        <v>10279</v>
      </c>
      <c r="BY637" s="27" t="s">
        <v>10273</v>
      </c>
      <c r="BZ637" s="27" t="s">
        <v>10274</v>
      </c>
    </row>
    <row r="638" spans="1:78" ht="25.5" customHeight="1" x14ac:dyDescent="0.25">
      <c r="A638" s="27">
        <v>1417</v>
      </c>
      <c r="B638" s="28" t="s">
        <v>16890</v>
      </c>
      <c r="C638" s="28" t="s">
        <v>16891</v>
      </c>
      <c r="D638" s="27" t="s">
        <v>1116</v>
      </c>
      <c r="E638" s="27" t="s">
        <v>16892</v>
      </c>
      <c r="F638" s="27" t="s">
        <v>16893</v>
      </c>
      <c r="G638" s="27" t="s">
        <v>10578</v>
      </c>
      <c r="H638" s="27" t="s">
        <v>10885</v>
      </c>
      <c r="I638" s="27" t="s">
        <v>10886</v>
      </c>
      <c r="J638" s="27" t="s">
        <v>16894</v>
      </c>
      <c r="K638" s="27" t="s">
        <v>16895</v>
      </c>
      <c r="L638" s="29" t="s">
        <v>10309</v>
      </c>
      <c r="M638" s="36" t="s">
        <v>10273</v>
      </c>
      <c r="N638" s="36" t="s">
        <v>10273</v>
      </c>
      <c r="O638" s="36" t="s">
        <v>10274</v>
      </c>
      <c r="P638" s="36" t="s">
        <v>10274</v>
      </c>
      <c r="Q638" s="36" t="s">
        <v>10274</v>
      </c>
      <c r="R638" s="36">
        <v>45</v>
      </c>
      <c r="S638" s="36">
        <v>28</v>
      </c>
      <c r="T638" s="36">
        <v>73</v>
      </c>
      <c r="U638" s="36">
        <v>36</v>
      </c>
      <c r="V638" s="36">
        <v>35</v>
      </c>
      <c r="W638" s="36">
        <v>71</v>
      </c>
      <c r="X638" s="31">
        <v>9</v>
      </c>
      <c r="Y638" s="27" t="s">
        <v>10274</v>
      </c>
      <c r="Z638" s="27" t="s">
        <v>10273</v>
      </c>
      <c r="AA638" s="27" t="s">
        <v>10273</v>
      </c>
      <c r="AB638" s="27" t="s">
        <v>10273</v>
      </c>
      <c r="AC638" s="27" t="s">
        <v>10273</v>
      </c>
      <c r="AD638" s="27" t="s">
        <v>10273</v>
      </c>
      <c r="AE638" s="27" t="s">
        <v>10273</v>
      </c>
      <c r="AF638" s="27" t="s">
        <v>10273</v>
      </c>
      <c r="AG638" s="27" t="s">
        <v>10275</v>
      </c>
      <c r="AH638" s="27" t="s">
        <v>10273</v>
      </c>
      <c r="AI638" s="27" t="s">
        <v>10274</v>
      </c>
      <c r="AJ638" s="27" t="s">
        <v>10274</v>
      </c>
      <c r="AK638" s="27" t="s">
        <v>10273</v>
      </c>
      <c r="AL638" s="27" t="s">
        <v>10275</v>
      </c>
      <c r="AM638" s="32" t="s">
        <v>10275</v>
      </c>
      <c r="AN638" s="32" t="s">
        <v>10275</v>
      </c>
      <c r="AO638" s="32" t="s">
        <v>10275</v>
      </c>
      <c r="AP638" s="33">
        <v>0</v>
      </c>
      <c r="AQ638" s="33">
        <v>0</v>
      </c>
      <c r="AR638" s="33">
        <v>0</v>
      </c>
      <c r="AS638" s="33">
        <v>0</v>
      </c>
      <c r="AT638" s="33">
        <v>0</v>
      </c>
      <c r="AU638" s="33">
        <v>0</v>
      </c>
      <c r="AV638" s="34" t="s">
        <v>10323</v>
      </c>
      <c r="AW638" s="34" t="s">
        <v>10323</v>
      </c>
      <c r="AX638" s="34" t="s">
        <v>10276</v>
      </c>
      <c r="AY638" s="35" t="s">
        <v>10275</v>
      </c>
      <c r="AZ638" s="35" t="s">
        <v>10275</v>
      </c>
      <c r="BA638" s="35" t="s">
        <v>10275</v>
      </c>
      <c r="BB638" s="35" t="s">
        <v>10275</v>
      </c>
      <c r="BC638" s="35" t="s">
        <v>10856</v>
      </c>
      <c r="BD638" s="35" t="s">
        <v>10856</v>
      </c>
      <c r="BE638" s="28" t="s">
        <v>10274</v>
      </c>
      <c r="BF638" s="28" t="s">
        <v>10273</v>
      </c>
      <c r="BG638" s="28" t="s">
        <v>10273</v>
      </c>
      <c r="BH638" s="28" t="s">
        <v>10274</v>
      </c>
      <c r="BI638" s="28" t="s">
        <v>10273</v>
      </c>
      <c r="BJ638" s="28" t="s">
        <v>10274</v>
      </c>
      <c r="BK638" s="28" t="s">
        <v>10274</v>
      </c>
      <c r="BL638" s="28" t="s">
        <v>10273</v>
      </c>
      <c r="BM638" s="28" t="s">
        <v>10273</v>
      </c>
      <c r="BN638" s="28" t="s">
        <v>10273</v>
      </c>
      <c r="BO638" s="28" t="s">
        <v>10273</v>
      </c>
      <c r="BP638" s="28" t="s">
        <v>10273</v>
      </c>
      <c r="BQ638" s="27" t="s">
        <v>10274</v>
      </c>
      <c r="BR638" s="27" t="s">
        <v>10274</v>
      </c>
      <c r="BS638" s="27" t="s">
        <v>10273</v>
      </c>
      <c r="BT638" s="27" t="s">
        <v>10273</v>
      </c>
      <c r="BU638" s="28" t="s">
        <v>10273</v>
      </c>
      <c r="BV638" s="28" t="s">
        <v>10274</v>
      </c>
      <c r="BW638" s="28" t="s">
        <v>10273</v>
      </c>
      <c r="BX638" s="27" t="s">
        <v>10279</v>
      </c>
      <c r="BY638" s="27" t="s">
        <v>10273</v>
      </c>
      <c r="BZ638" s="27" t="s">
        <v>10274</v>
      </c>
    </row>
    <row r="639" spans="1:78" ht="25.5" customHeight="1" x14ac:dyDescent="0.25">
      <c r="A639" s="27">
        <v>208</v>
      </c>
      <c r="B639" s="28" t="s">
        <v>11264</v>
      </c>
      <c r="C639" s="28" t="s">
        <v>11265</v>
      </c>
      <c r="D639" s="27" t="s">
        <v>1116</v>
      </c>
      <c r="E639" s="27" t="s">
        <v>11266</v>
      </c>
      <c r="F639" s="27" t="s">
        <v>11267</v>
      </c>
      <c r="G639" s="27" t="s">
        <v>10578</v>
      </c>
      <c r="H639" s="27" t="s">
        <v>10885</v>
      </c>
      <c r="I639" s="27" t="s">
        <v>10886</v>
      </c>
      <c r="J639" s="27" t="s">
        <v>11268</v>
      </c>
      <c r="K639" s="27" t="s">
        <v>11269</v>
      </c>
      <c r="L639" s="29" t="s">
        <v>10272</v>
      </c>
      <c r="M639" s="36" t="s">
        <v>10274</v>
      </c>
      <c r="N639" s="36" t="s">
        <v>10274</v>
      </c>
      <c r="O639" s="36" t="s">
        <v>10274</v>
      </c>
      <c r="P639" s="36" t="s">
        <v>10274</v>
      </c>
      <c r="Q639" s="36" t="s">
        <v>10273</v>
      </c>
      <c r="R639" s="36">
        <v>48</v>
      </c>
      <c r="S639" s="36">
        <v>28</v>
      </c>
      <c r="T639" s="36">
        <v>76</v>
      </c>
      <c r="U639" s="36">
        <v>49</v>
      </c>
      <c r="V639" s="36">
        <v>33</v>
      </c>
      <c r="W639" s="36">
        <v>82</v>
      </c>
      <c r="X639" s="31">
        <v>8</v>
      </c>
      <c r="Y639" s="27" t="s">
        <v>10274</v>
      </c>
      <c r="Z639" s="27" t="s">
        <v>10273</v>
      </c>
      <c r="AA639" s="27" t="s">
        <v>10273</v>
      </c>
      <c r="AB639" s="27" t="s">
        <v>10273</v>
      </c>
      <c r="AC639" s="27" t="s">
        <v>10273</v>
      </c>
      <c r="AD639" s="27" t="s">
        <v>10273</v>
      </c>
      <c r="AE639" s="27" t="s">
        <v>10273</v>
      </c>
      <c r="AF639" s="27" t="s">
        <v>10273</v>
      </c>
      <c r="AG639" s="27" t="s">
        <v>10275</v>
      </c>
      <c r="AH639" s="27" t="s">
        <v>10273</v>
      </c>
      <c r="AI639" s="27" t="s">
        <v>10274</v>
      </c>
      <c r="AJ639" s="27" t="s">
        <v>10274</v>
      </c>
      <c r="AK639" s="27" t="s">
        <v>10273</v>
      </c>
      <c r="AL639" s="27" t="s">
        <v>10275</v>
      </c>
      <c r="AM639" s="33">
        <v>0</v>
      </c>
      <c r="AN639" s="33">
        <v>0</v>
      </c>
      <c r="AO639" s="33">
        <v>0</v>
      </c>
      <c r="AP639" s="33">
        <v>0</v>
      </c>
      <c r="AQ639" s="33">
        <v>0</v>
      </c>
      <c r="AR639" s="33">
        <v>0</v>
      </c>
      <c r="AS639" s="33" t="s">
        <v>10275</v>
      </c>
      <c r="AT639" s="33" t="s">
        <v>10275</v>
      </c>
      <c r="AU639" s="33" t="s">
        <v>10275</v>
      </c>
      <c r="AV639" s="34" t="s">
        <v>10286</v>
      </c>
      <c r="AW639" s="34" t="s">
        <v>10286</v>
      </c>
      <c r="AX639" s="34" t="s">
        <v>10286</v>
      </c>
      <c r="AY639" s="35" t="s">
        <v>10275</v>
      </c>
      <c r="AZ639" s="35" t="s">
        <v>10275</v>
      </c>
      <c r="BA639" s="35" t="s">
        <v>10275</v>
      </c>
      <c r="BB639" s="35" t="s">
        <v>10275</v>
      </c>
      <c r="BC639" s="35" t="s">
        <v>10856</v>
      </c>
      <c r="BD639" s="35" t="s">
        <v>10856</v>
      </c>
      <c r="BE639" s="28" t="s">
        <v>10273</v>
      </c>
      <c r="BF639" s="28" t="s">
        <v>10273</v>
      </c>
      <c r="BG639" s="28" t="s">
        <v>10274</v>
      </c>
      <c r="BH639" s="28" t="s">
        <v>10274</v>
      </c>
      <c r="BI639" s="28" t="s">
        <v>10273</v>
      </c>
      <c r="BJ639" s="28" t="s">
        <v>10274</v>
      </c>
      <c r="BK639" s="28" t="s">
        <v>10273</v>
      </c>
      <c r="BL639" s="28" t="s">
        <v>10274</v>
      </c>
      <c r="BM639" s="28" t="s">
        <v>10273</v>
      </c>
      <c r="BN639" s="28" t="s">
        <v>10274</v>
      </c>
      <c r="BO639" s="28" t="s">
        <v>10273</v>
      </c>
      <c r="BP639" s="28" t="s">
        <v>10273</v>
      </c>
      <c r="BQ639" s="27" t="s">
        <v>10274</v>
      </c>
      <c r="BR639" s="27" t="s">
        <v>10273</v>
      </c>
      <c r="BS639" s="27" t="s">
        <v>10274</v>
      </c>
      <c r="BT639" s="27" t="s">
        <v>10273</v>
      </c>
      <c r="BU639" s="28" t="s">
        <v>10273</v>
      </c>
      <c r="BV639" s="28" t="s">
        <v>10274</v>
      </c>
      <c r="BW639" s="28" t="s">
        <v>10273</v>
      </c>
      <c r="BX639" s="27" t="s">
        <v>10279</v>
      </c>
      <c r="BY639" s="27" t="s">
        <v>10273</v>
      </c>
      <c r="BZ639" s="27" t="s">
        <v>10274</v>
      </c>
    </row>
    <row r="640" spans="1:78" ht="25.5" customHeight="1" x14ac:dyDescent="0.25">
      <c r="A640" s="27">
        <v>207</v>
      </c>
      <c r="B640" s="28" t="s">
        <v>11258</v>
      </c>
      <c r="C640" s="28" t="s">
        <v>11259</v>
      </c>
      <c r="D640" s="27" t="s">
        <v>1116</v>
      </c>
      <c r="E640" s="27" t="s">
        <v>11260</v>
      </c>
      <c r="F640" s="27" t="s">
        <v>11261</v>
      </c>
      <c r="G640" s="27" t="s">
        <v>10578</v>
      </c>
      <c r="H640" s="27" t="s">
        <v>10885</v>
      </c>
      <c r="I640" s="27" t="s">
        <v>10886</v>
      </c>
      <c r="J640" s="27" t="s">
        <v>11262</v>
      </c>
      <c r="K640" s="27" t="s">
        <v>11263</v>
      </c>
      <c r="L640" s="29" t="s">
        <v>10272</v>
      </c>
      <c r="M640" s="36" t="s">
        <v>10274</v>
      </c>
      <c r="N640" s="36" t="s">
        <v>10274</v>
      </c>
      <c r="O640" s="36" t="s">
        <v>10274</v>
      </c>
      <c r="P640" s="36" t="s">
        <v>10274</v>
      </c>
      <c r="Q640" s="36" t="s">
        <v>10273</v>
      </c>
      <c r="R640" s="36">
        <v>64</v>
      </c>
      <c r="S640" s="36">
        <v>60</v>
      </c>
      <c r="T640" s="36">
        <v>124</v>
      </c>
      <c r="U640" s="36">
        <v>60</v>
      </c>
      <c r="V640" s="36">
        <v>46</v>
      </c>
      <c r="W640" s="36">
        <v>106</v>
      </c>
      <c r="X640" s="31">
        <v>11</v>
      </c>
      <c r="Y640" s="27" t="s">
        <v>10274</v>
      </c>
      <c r="Z640" s="27" t="s">
        <v>10273</v>
      </c>
      <c r="AA640" s="27" t="s">
        <v>10273</v>
      </c>
      <c r="AB640" s="27" t="s">
        <v>10273</v>
      </c>
      <c r="AC640" s="27" t="s">
        <v>10273</v>
      </c>
      <c r="AD640" s="27" t="s">
        <v>10273</v>
      </c>
      <c r="AE640" s="27" t="s">
        <v>10273</v>
      </c>
      <c r="AF640" s="27" t="s">
        <v>10273</v>
      </c>
      <c r="AG640" s="27" t="s">
        <v>10275</v>
      </c>
      <c r="AH640" s="27" t="s">
        <v>10273</v>
      </c>
      <c r="AI640" s="27" t="s">
        <v>10274</v>
      </c>
      <c r="AJ640" s="27" t="s">
        <v>10274</v>
      </c>
      <c r="AK640" s="27" t="s">
        <v>10273</v>
      </c>
      <c r="AL640" s="27" t="s">
        <v>10275</v>
      </c>
      <c r="AM640" s="33" t="s">
        <v>10276</v>
      </c>
      <c r="AN640" s="33" t="s">
        <v>10276</v>
      </c>
      <c r="AO640" s="33" t="s">
        <v>10323</v>
      </c>
      <c r="AP640" s="33">
        <v>0</v>
      </c>
      <c r="AQ640" s="33">
        <v>0</v>
      </c>
      <c r="AR640" s="33">
        <v>0</v>
      </c>
      <c r="AS640" s="33" t="s">
        <v>10275</v>
      </c>
      <c r="AT640" s="33" t="s">
        <v>10275</v>
      </c>
      <c r="AU640" s="33" t="s">
        <v>10275</v>
      </c>
      <c r="AV640" s="34" t="s">
        <v>10287</v>
      </c>
      <c r="AW640" s="34" t="s">
        <v>10277</v>
      </c>
      <c r="AX640" s="34" t="s">
        <v>10276</v>
      </c>
      <c r="AY640" s="35" t="s">
        <v>10856</v>
      </c>
      <c r="AZ640" s="35" t="s">
        <v>10275</v>
      </c>
      <c r="BA640" s="35" t="s">
        <v>10275</v>
      </c>
      <c r="BB640" s="35" t="s">
        <v>10275</v>
      </c>
      <c r="BC640" s="35" t="s">
        <v>10856</v>
      </c>
      <c r="BD640" s="35" t="s">
        <v>10856</v>
      </c>
      <c r="BE640" s="28" t="s">
        <v>10274</v>
      </c>
      <c r="BF640" s="28" t="s">
        <v>10273</v>
      </c>
      <c r="BG640" s="28" t="s">
        <v>10273</v>
      </c>
      <c r="BH640" s="28" t="s">
        <v>10274</v>
      </c>
      <c r="BI640" s="28" t="s">
        <v>10273</v>
      </c>
      <c r="BJ640" s="28" t="s">
        <v>10274</v>
      </c>
      <c r="BK640" s="28" t="s">
        <v>10273</v>
      </c>
      <c r="BL640" s="28" t="s">
        <v>10274</v>
      </c>
      <c r="BM640" s="28" t="s">
        <v>10273</v>
      </c>
      <c r="BN640" s="28" t="s">
        <v>10273</v>
      </c>
      <c r="BO640" s="28" t="s">
        <v>10273</v>
      </c>
      <c r="BP640" s="28" t="s">
        <v>10273</v>
      </c>
      <c r="BQ640" s="27" t="s">
        <v>10274</v>
      </c>
      <c r="BR640" s="27" t="s">
        <v>10273</v>
      </c>
      <c r="BS640" s="27" t="s">
        <v>10274</v>
      </c>
      <c r="BT640" s="27" t="s">
        <v>10273</v>
      </c>
      <c r="BU640" s="28" t="s">
        <v>10273</v>
      </c>
      <c r="BV640" s="28" t="s">
        <v>10274</v>
      </c>
      <c r="BW640" s="28" t="s">
        <v>10273</v>
      </c>
      <c r="BX640" s="27" t="s">
        <v>10279</v>
      </c>
      <c r="BY640" s="27" t="s">
        <v>10273</v>
      </c>
      <c r="BZ640" s="27" t="s">
        <v>10274</v>
      </c>
    </row>
    <row r="641" spans="1:78" ht="25.5" customHeight="1" x14ac:dyDescent="0.25">
      <c r="A641" s="27">
        <v>129</v>
      </c>
      <c r="B641" s="28" t="s">
        <v>10881</v>
      </c>
      <c r="C641" s="28" t="s">
        <v>10882</v>
      </c>
      <c r="D641" s="27" t="s">
        <v>1116</v>
      </c>
      <c r="E641" s="27" t="s">
        <v>10883</v>
      </c>
      <c r="F641" s="27" t="s">
        <v>10884</v>
      </c>
      <c r="G641" s="27" t="s">
        <v>10578</v>
      </c>
      <c r="H641" s="27" t="s">
        <v>10885</v>
      </c>
      <c r="I641" s="27" t="s">
        <v>10886</v>
      </c>
      <c r="J641" s="27" t="s">
        <v>10887</v>
      </c>
      <c r="K641" s="27" t="s">
        <v>10888</v>
      </c>
      <c r="L641" s="29" t="s">
        <v>10272</v>
      </c>
      <c r="M641" s="36" t="s">
        <v>10274</v>
      </c>
      <c r="N641" s="36" t="s">
        <v>10274</v>
      </c>
      <c r="O641" s="36" t="s">
        <v>10274</v>
      </c>
      <c r="P641" s="36" t="s">
        <v>10274</v>
      </c>
      <c r="Q641" s="36" t="s">
        <v>10273</v>
      </c>
      <c r="R641" s="36">
        <v>135</v>
      </c>
      <c r="S641" s="36">
        <v>116</v>
      </c>
      <c r="T641" s="36">
        <v>251</v>
      </c>
      <c r="U641" s="36">
        <v>126</v>
      </c>
      <c r="V641" s="36">
        <v>129</v>
      </c>
      <c r="W641" s="36">
        <v>255</v>
      </c>
      <c r="X641" s="31">
        <v>18</v>
      </c>
      <c r="Y641" s="27" t="s">
        <v>10274</v>
      </c>
      <c r="Z641" s="27" t="s">
        <v>10274</v>
      </c>
      <c r="AA641" s="27" t="s">
        <v>10273</v>
      </c>
      <c r="AB641" s="27" t="s">
        <v>10273</v>
      </c>
      <c r="AC641" s="27" t="s">
        <v>10273</v>
      </c>
      <c r="AD641" s="27" t="s">
        <v>10274</v>
      </c>
      <c r="AE641" s="27" t="s">
        <v>10273</v>
      </c>
      <c r="AF641" s="27" t="s">
        <v>10273</v>
      </c>
      <c r="AG641" s="27" t="s">
        <v>10275</v>
      </c>
      <c r="AH641" s="27" t="s">
        <v>10273</v>
      </c>
      <c r="AI641" s="27" t="s">
        <v>10273</v>
      </c>
      <c r="AJ641" s="27" t="s">
        <v>10274</v>
      </c>
      <c r="AK641" s="27" t="s">
        <v>10273</v>
      </c>
      <c r="AL641" s="27" t="s">
        <v>10275</v>
      </c>
      <c r="AM641" s="33">
        <v>0</v>
      </c>
      <c r="AN641" s="33">
        <v>0</v>
      </c>
      <c r="AO641" s="33">
        <v>0</v>
      </c>
      <c r="AP641" s="38">
        <v>0</v>
      </c>
      <c r="AQ641" s="38">
        <v>0</v>
      </c>
      <c r="AR641" s="38">
        <v>0</v>
      </c>
      <c r="AS641" s="33" t="s">
        <v>10275</v>
      </c>
      <c r="AT641" s="33" t="s">
        <v>10275</v>
      </c>
      <c r="AU641" s="33" t="s">
        <v>10275</v>
      </c>
      <c r="AV641" s="38">
        <v>4</v>
      </c>
      <c r="AW641" s="38">
        <v>4</v>
      </c>
      <c r="AX641" s="38">
        <v>0</v>
      </c>
      <c r="AY641" s="38" t="s">
        <v>10400</v>
      </c>
      <c r="AZ641" s="38" t="s">
        <v>10400</v>
      </c>
      <c r="BA641" s="38" t="s">
        <v>10400</v>
      </c>
      <c r="BB641" s="35" t="s">
        <v>10275</v>
      </c>
      <c r="BC641" s="35" t="s">
        <v>10856</v>
      </c>
      <c r="BD641" s="35" t="s">
        <v>10856</v>
      </c>
      <c r="BE641" s="28" t="s">
        <v>10273</v>
      </c>
      <c r="BF641" s="28" t="s">
        <v>10273</v>
      </c>
      <c r="BG641" s="28" t="s">
        <v>10274</v>
      </c>
      <c r="BH641" s="28" t="s">
        <v>10274</v>
      </c>
      <c r="BI641" s="28" t="s">
        <v>10273</v>
      </c>
      <c r="BJ641" s="28" t="s">
        <v>10274</v>
      </c>
      <c r="BK641" s="28" t="s">
        <v>10274</v>
      </c>
      <c r="BL641" s="28" t="s">
        <v>10273</v>
      </c>
      <c r="BM641" s="28" t="s">
        <v>10273</v>
      </c>
      <c r="BN641" s="28" t="s">
        <v>10274</v>
      </c>
      <c r="BO641" s="28" t="s">
        <v>10273</v>
      </c>
      <c r="BP641" s="28" t="s">
        <v>10273</v>
      </c>
      <c r="BQ641" s="27" t="s">
        <v>10274</v>
      </c>
      <c r="BR641" s="27" t="s">
        <v>10273</v>
      </c>
      <c r="BS641" s="27" t="s">
        <v>10274</v>
      </c>
      <c r="BT641" s="27" t="s">
        <v>10273</v>
      </c>
      <c r="BU641" s="28" t="s">
        <v>10273</v>
      </c>
      <c r="BV641" s="28" t="s">
        <v>10274</v>
      </c>
      <c r="BW641" s="28" t="s">
        <v>10273</v>
      </c>
      <c r="BX641" s="27" t="s">
        <v>10279</v>
      </c>
      <c r="BY641" s="27" t="s">
        <v>10274</v>
      </c>
      <c r="BZ641" s="27" t="s">
        <v>10274</v>
      </c>
    </row>
    <row r="642" spans="1:78" ht="25.5" customHeight="1" x14ac:dyDescent="0.25">
      <c r="A642" s="27">
        <v>130</v>
      </c>
      <c r="B642" s="28" t="s">
        <v>10889</v>
      </c>
      <c r="C642" s="28" t="s">
        <v>10890</v>
      </c>
      <c r="D642" s="27" t="s">
        <v>1116</v>
      </c>
      <c r="E642" s="27" t="s">
        <v>10891</v>
      </c>
      <c r="F642" s="27" t="s">
        <v>10892</v>
      </c>
      <c r="G642" s="27" t="s">
        <v>10578</v>
      </c>
      <c r="H642" s="27" t="s">
        <v>10885</v>
      </c>
      <c r="I642" s="27" t="s">
        <v>10886</v>
      </c>
      <c r="J642" s="27" t="s">
        <v>10893</v>
      </c>
      <c r="K642" s="27" t="s">
        <v>10894</v>
      </c>
      <c r="L642" s="29" t="s">
        <v>10309</v>
      </c>
      <c r="M642" s="36" t="s">
        <v>10273</v>
      </c>
      <c r="N642" s="36" t="s">
        <v>10273</v>
      </c>
      <c r="O642" s="36" t="s">
        <v>10273</v>
      </c>
      <c r="P642" s="36" t="s">
        <v>10273</v>
      </c>
      <c r="Q642" s="36" t="s">
        <v>10274</v>
      </c>
      <c r="R642" s="36">
        <v>35</v>
      </c>
      <c r="S642" s="36">
        <v>36</v>
      </c>
      <c r="T642" s="36">
        <v>71</v>
      </c>
      <c r="U642" s="36">
        <v>32</v>
      </c>
      <c r="V642" s="36">
        <v>39</v>
      </c>
      <c r="W642" s="36">
        <v>71</v>
      </c>
      <c r="X642" s="31">
        <v>7</v>
      </c>
      <c r="Y642" s="27" t="s">
        <v>10274</v>
      </c>
      <c r="Z642" s="27" t="s">
        <v>10274</v>
      </c>
      <c r="AA642" s="27" t="s">
        <v>10273</v>
      </c>
      <c r="AB642" s="27" t="s">
        <v>10273</v>
      </c>
      <c r="AC642" s="27" t="s">
        <v>10273</v>
      </c>
      <c r="AD642" s="27" t="s">
        <v>10274</v>
      </c>
      <c r="AE642" s="27" t="s">
        <v>10273</v>
      </c>
      <c r="AF642" s="27" t="s">
        <v>10273</v>
      </c>
      <c r="AG642" s="27" t="s">
        <v>10275</v>
      </c>
      <c r="AH642" s="27" t="s">
        <v>10273</v>
      </c>
      <c r="AI642" s="27" t="s">
        <v>10273</v>
      </c>
      <c r="AJ642" s="27" t="s">
        <v>10274</v>
      </c>
      <c r="AK642" s="27" t="s">
        <v>10273</v>
      </c>
      <c r="AL642" s="27" t="s">
        <v>10275</v>
      </c>
      <c r="AM642" s="32" t="s">
        <v>10275</v>
      </c>
      <c r="AN642" s="32" t="s">
        <v>10275</v>
      </c>
      <c r="AO642" s="32" t="s">
        <v>10275</v>
      </c>
      <c r="AP642" s="33" t="s">
        <v>10275</v>
      </c>
      <c r="AQ642" s="33" t="s">
        <v>10275</v>
      </c>
      <c r="AR642" s="33" t="s">
        <v>10275</v>
      </c>
      <c r="AS642" s="33" t="s">
        <v>10277</v>
      </c>
      <c r="AT642" s="33" t="s">
        <v>10277</v>
      </c>
      <c r="AU642" s="33" t="s">
        <v>10276</v>
      </c>
      <c r="AV642" s="34">
        <v>0</v>
      </c>
      <c r="AW642" s="34">
        <v>0</v>
      </c>
      <c r="AX642" s="34">
        <v>0</v>
      </c>
      <c r="AY642" s="35" t="s">
        <v>10275</v>
      </c>
      <c r="AZ642" s="35" t="s">
        <v>10275</v>
      </c>
      <c r="BA642" s="35" t="s">
        <v>10275</v>
      </c>
      <c r="BB642" s="35" t="s">
        <v>10856</v>
      </c>
      <c r="BC642" s="35" t="s">
        <v>10275</v>
      </c>
      <c r="BD642" s="35" t="s">
        <v>10856</v>
      </c>
      <c r="BE642" s="28" t="s">
        <v>10273</v>
      </c>
      <c r="BF642" s="28" t="s">
        <v>10273</v>
      </c>
      <c r="BG642" s="28" t="s">
        <v>10274</v>
      </c>
      <c r="BH642" s="28" t="s">
        <v>10274</v>
      </c>
      <c r="BI642" s="28" t="s">
        <v>10273</v>
      </c>
      <c r="BJ642" s="28" t="s">
        <v>10273</v>
      </c>
      <c r="BK642" s="28" t="s">
        <v>10275</v>
      </c>
      <c r="BL642" s="28" t="s">
        <v>10275</v>
      </c>
      <c r="BM642" s="28" t="s">
        <v>10275</v>
      </c>
      <c r="BN642" s="28" t="s">
        <v>10275</v>
      </c>
      <c r="BO642" s="28" t="s">
        <v>10275</v>
      </c>
      <c r="BP642" s="28" t="s">
        <v>10275</v>
      </c>
      <c r="BQ642" s="27" t="s">
        <v>10274</v>
      </c>
      <c r="BR642" s="27" t="s">
        <v>10273</v>
      </c>
      <c r="BS642" s="27" t="s">
        <v>10274</v>
      </c>
      <c r="BT642" s="27" t="s">
        <v>10273</v>
      </c>
      <c r="BU642" s="28" t="s">
        <v>10273</v>
      </c>
      <c r="BV642" s="28" t="s">
        <v>10274</v>
      </c>
      <c r="BW642" s="28" t="s">
        <v>10273</v>
      </c>
      <c r="BX642" s="27" t="s">
        <v>10586</v>
      </c>
      <c r="BY642" s="27" t="s">
        <v>10274</v>
      </c>
      <c r="BZ642" s="27" t="s">
        <v>10274</v>
      </c>
    </row>
    <row r="643" spans="1:78" ht="25.5" customHeight="1" x14ac:dyDescent="0.25">
      <c r="A643" s="27">
        <v>135</v>
      </c>
      <c r="B643" s="28" t="s">
        <v>10919</v>
      </c>
      <c r="C643" s="28" t="s">
        <v>10920</v>
      </c>
      <c r="D643" s="27" t="s">
        <v>1116</v>
      </c>
      <c r="E643" s="27" t="s">
        <v>10921</v>
      </c>
      <c r="F643" s="27" t="s">
        <v>10922</v>
      </c>
      <c r="G643" s="27" t="s">
        <v>10578</v>
      </c>
      <c r="H643" s="27" t="s">
        <v>10885</v>
      </c>
      <c r="I643" s="27" t="s">
        <v>10886</v>
      </c>
      <c r="J643" s="27" t="s">
        <v>10923</v>
      </c>
      <c r="K643" s="27" t="s">
        <v>10924</v>
      </c>
      <c r="L643" s="29" t="s">
        <v>10272</v>
      </c>
      <c r="M643" s="36" t="s">
        <v>10274</v>
      </c>
      <c r="N643" s="36" t="s">
        <v>10274</v>
      </c>
      <c r="O643" s="36" t="s">
        <v>10274</v>
      </c>
      <c r="P643" s="36" t="s">
        <v>10274</v>
      </c>
      <c r="Q643" s="36" t="s">
        <v>10273</v>
      </c>
      <c r="R643" s="36">
        <v>174</v>
      </c>
      <c r="S643" s="36">
        <v>134</v>
      </c>
      <c r="T643" s="36">
        <v>308</v>
      </c>
      <c r="U643" s="36">
        <v>188</v>
      </c>
      <c r="V643" s="36">
        <v>148</v>
      </c>
      <c r="W643" s="36">
        <v>336</v>
      </c>
      <c r="X643" s="31">
        <v>18</v>
      </c>
      <c r="Y643" s="27" t="s">
        <v>10274</v>
      </c>
      <c r="Z643" s="27" t="s">
        <v>10273</v>
      </c>
      <c r="AA643" s="27" t="s">
        <v>10273</v>
      </c>
      <c r="AB643" s="27" t="s">
        <v>10273</v>
      </c>
      <c r="AC643" s="27" t="s">
        <v>10273</v>
      </c>
      <c r="AD643" s="27" t="s">
        <v>10273</v>
      </c>
      <c r="AE643" s="27" t="s">
        <v>10273</v>
      </c>
      <c r="AF643" s="27" t="s">
        <v>10273</v>
      </c>
      <c r="AG643" s="27" t="s">
        <v>10275</v>
      </c>
      <c r="AH643" s="27" t="s">
        <v>10273</v>
      </c>
      <c r="AI643" s="27" t="s">
        <v>10273</v>
      </c>
      <c r="AJ643" s="27" t="s">
        <v>10274</v>
      </c>
      <c r="AK643" s="27" t="s">
        <v>10273</v>
      </c>
      <c r="AL643" s="27" t="s">
        <v>10275</v>
      </c>
      <c r="AM643" s="33">
        <v>0</v>
      </c>
      <c r="AN643" s="33">
        <v>0</v>
      </c>
      <c r="AO643" s="33">
        <v>0</v>
      </c>
      <c r="AP643" s="33">
        <v>0</v>
      </c>
      <c r="AQ643" s="33">
        <v>0</v>
      </c>
      <c r="AR643" s="33">
        <v>0</v>
      </c>
      <c r="AS643" s="33" t="s">
        <v>10275</v>
      </c>
      <c r="AT643" s="33" t="s">
        <v>10275</v>
      </c>
      <c r="AU643" s="33" t="s">
        <v>10275</v>
      </c>
      <c r="AV643" s="34" t="s">
        <v>10316</v>
      </c>
      <c r="AW643" s="34" t="s">
        <v>10277</v>
      </c>
      <c r="AX643" s="34" t="s">
        <v>10276</v>
      </c>
      <c r="AY643" s="35" t="s">
        <v>10275</v>
      </c>
      <c r="AZ643" s="35" t="s">
        <v>10275</v>
      </c>
      <c r="BA643" s="35" t="s">
        <v>10275</v>
      </c>
      <c r="BB643" s="35" t="s">
        <v>10275</v>
      </c>
      <c r="BC643" s="35" t="s">
        <v>10278</v>
      </c>
      <c r="BD643" s="35" t="s">
        <v>10278</v>
      </c>
      <c r="BE643" s="28" t="s">
        <v>10273</v>
      </c>
      <c r="BF643" s="28" t="s">
        <v>10273</v>
      </c>
      <c r="BG643" s="28" t="s">
        <v>10274</v>
      </c>
      <c r="BH643" s="28" t="s">
        <v>10274</v>
      </c>
      <c r="BI643" s="28" t="s">
        <v>10273</v>
      </c>
      <c r="BJ643" s="28" t="s">
        <v>10273</v>
      </c>
      <c r="BK643" s="28" t="s">
        <v>10275</v>
      </c>
      <c r="BL643" s="28" t="s">
        <v>10275</v>
      </c>
      <c r="BM643" s="28" t="s">
        <v>10275</v>
      </c>
      <c r="BN643" s="28" t="s">
        <v>10275</v>
      </c>
      <c r="BO643" s="28" t="s">
        <v>10275</v>
      </c>
      <c r="BP643" s="28" t="s">
        <v>10275</v>
      </c>
      <c r="BQ643" s="27" t="s">
        <v>10274</v>
      </c>
      <c r="BR643" s="27" t="s">
        <v>10274</v>
      </c>
      <c r="BS643" s="27" t="s">
        <v>10273</v>
      </c>
      <c r="BT643" s="27" t="s">
        <v>10273</v>
      </c>
      <c r="BU643" s="28" t="s">
        <v>10273</v>
      </c>
      <c r="BV643" s="28" t="s">
        <v>10274</v>
      </c>
      <c r="BW643" s="28" t="s">
        <v>10273</v>
      </c>
      <c r="BX643" s="27" t="s">
        <v>10279</v>
      </c>
      <c r="BY643" s="27" t="s">
        <v>10273</v>
      </c>
      <c r="BZ643" s="27" t="s">
        <v>10274</v>
      </c>
    </row>
    <row r="644" spans="1:78" ht="25.5" customHeight="1" x14ac:dyDescent="0.25">
      <c r="A644" s="27">
        <v>200</v>
      </c>
      <c r="B644" s="28" t="s">
        <v>11222</v>
      </c>
      <c r="C644" s="28" t="s">
        <v>11223</v>
      </c>
      <c r="D644" s="27" t="s">
        <v>1116</v>
      </c>
      <c r="E644" s="27" t="s">
        <v>11224</v>
      </c>
      <c r="F644" s="27" t="s">
        <v>11225</v>
      </c>
      <c r="G644" s="27" t="s">
        <v>10578</v>
      </c>
      <c r="H644" s="27" t="s">
        <v>10885</v>
      </c>
      <c r="I644" s="27" t="s">
        <v>10886</v>
      </c>
      <c r="J644" s="27" t="s">
        <v>11226</v>
      </c>
      <c r="K644" s="27" t="s">
        <v>11227</v>
      </c>
      <c r="L644" s="29" t="s">
        <v>10272</v>
      </c>
      <c r="M644" s="36" t="s">
        <v>10274</v>
      </c>
      <c r="N644" s="36" t="s">
        <v>10274</v>
      </c>
      <c r="O644" s="36" t="s">
        <v>10274</v>
      </c>
      <c r="P644" s="36" t="s">
        <v>10274</v>
      </c>
      <c r="Q644" s="36" t="s">
        <v>10273</v>
      </c>
      <c r="R644" s="36">
        <v>79</v>
      </c>
      <c r="S644" s="36">
        <v>66</v>
      </c>
      <c r="T644" s="36">
        <v>145</v>
      </c>
      <c r="U644" s="36">
        <v>86</v>
      </c>
      <c r="V644" s="36">
        <v>66</v>
      </c>
      <c r="W644" s="36">
        <v>152</v>
      </c>
      <c r="X644" s="31">
        <v>13</v>
      </c>
      <c r="Y644" s="27" t="s">
        <v>10274</v>
      </c>
      <c r="Z644" s="27" t="s">
        <v>10273</v>
      </c>
      <c r="AA644" s="27" t="s">
        <v>10273</v>
      </c>
      <c r="AB644" s="27" t="s">
        <v>10273</v>
      </c>
      <c r="AC644" s="27" t="s">
        <v>10273</v>
      </c>
      <c r="AD644" s="27" t="s">
        <v>10273</v>
      </c>
      <c r="AE644" s="27" t="s">
        <v>10273</v>
      </c>
      <c r="AF644" s="27" t="s">
        <v>10273</v>
      </c>
      <c r="AG644" s="27" t="s">
        <v>10275</v>
      </c>
      <c r="AH644" s="27" t="s">
        <v>10273</v>
      </c>
      <c r="AI644" s="27" t="s">
        <v>10273</v>
      </c>
      <c r="AJ644" s="27" t="s">
        <v>10274</v>
      </c>
      <c r="AK644" s="27" t="s">
        <v>10273</v>
      </c>
      <c r="AL644" s="27" t="s">
        <v>10275</v>
      </c>
      <c r="AM644" s="33" t="s">
        <v>10276</v>
      </c>
      <c r="AN644" s="33" t="s">
        <v>10276</v>
      </c>
      <c r="AO644" s="33" t="s">
        <v>10316</v>
      </c>
      <c r="AP644" s="33">
        <v>8</v>
      </c>
      <c r="AQ644" s="33">
        <v>5</v>
      </c>
      <c r="AR644" s="33">
        <v>0</v>
      </c>
      <c r="AS644" s="33" t="s">
        <v>10275</v>
      </c>
      <c r="AT644" s="33" t="s">
        <v>10275</v>
      </c>
      <c r="AU644" s="33" t="s">
        <v>10275</v>
      </c>
      <c r="AV644" s="34">
        <v>0</v>
      </c>
      <c r="AW644" s="34">
        <v>0</v>
      </c>
      <c r="AX644" s="34">
        <v>0</v>
      </c>
      <c r="AY644" s="35" t="s">
        <v>10856</v>
      </c>
      <c r="AZ644" s="35" t="s">
        <v>10856</v>
      </c>
      <c r="BA644" s="35" t="s">
        <v>10856</v>
      </c>
      <c r="BB644" s="35" t="s">
        <v>10275</v>
      </c>
      <c r="BC644" s="35" t="s">
        <v>10275</v>
      </c>
      <c r="BD644" s="35" t="s">
        <v>10856</v>
      </c>
      <c r="BE644" s="28" t="s">
        <v>10273</v>
      </c>
      <c r="BF644" s="28" t="s">
        <v>10274</v>
      </c>
      <c r="BG644" s="28" t="s">
        <v>10273</v>
      </c>
      <c r="BH644" s="28" t="s">
        <v>10274</v>
      </c>
      <c r="BI644" s="28" t="s">
        <v>10273</v>
      </c>
      <c r="BJ644" s="28" t="s">
        <v>10274</v>
      </c>
      <c r="BK644" s="28" t="s">
        <v>10273</v>
      </c>
      <c r="BL644" s="28" t="s">
        <v>10274</v>
      </c>
      <c r="BM644" s="28" t="s">
        <v>10273</v>
      </c>
      <c r="BN644" s="28" t="s">
        <v>10273</v>
      </c>
      <c r="BO644" s="28" t="s">
        <v>10273</v>
      </c>
      <c r="BP644" s="28" t="s">
        <v>10273</v>
      </c>
      <c r="BQ644" s="27" t="s">
        <v>10274</v>
      </c>
      <c r="BR644" s="27" t="s">
        <v>10274</v>
      </c>
      <c r="BS644" s="27" t="s">
        <v>10273</v>
      </c>
      <c r="BT644" s="27" t="s">
        <v>10273</v>
      </c>
      <c r="BU644" s="28" t="s">
        <v>10273</v>
      </c>
      <c r="BV644" s="28" t="s">
        <v>10274</v>
      </c>
      <c r="BW644" s="28" t="s">
        <v>10273</v>
      </c>
      <c r="BX644" s="27" t="s">
        <v>10279</v>
      </c>
      <c r="BY644" s="27" t="s">
        <v>10273</v>
      </c>
      <c r="BZ644" s="27" t="s">
        <v>10274</v>
      </c>
    </row>
    <row r="645" spans="1:78" ht="25.5" customHeight="1" x14ac:dyDescent="0.25">
      <c r="A645" s="27">
        <v>1483</v>
      </c>
      <c r="B645" s="28" t="s">
        <v>17182</v>
      </c>
      <c r="C645" s="28" t="s">
        <v>17183</v>
      </c>
      <c r="D645" s="27" t="s">
        <v>1116</v>
      </c>
      <c r="E645" s="27" t="s">
        <v>17184</v>
      </c>
      <c r="F645" s="27" t="s">
        <v>17185</v>
      </c>
      <c r="G645" s="27" t="s">
        <v>10578</v>
      </c>
      <c r="H645" s="27" t="s">
        <v>10885</v>
      </c>
      <c r="I645" s="27" t="s">
        <v>10886</v>
      </c>
      <c r="J645" s="27" t="s">
        <v>1352</v>
      </c>
      <c r="K645" s="27" t="s">
        <v>17186</v>
      </c>
      <c r="L645" s="29" t="s">
        <v>10309</v>
      </c>
      <c r="M645" s="36" t="s">
        <v>10273</v>
      </c>
      <c r="N645" s="36" t="s">
        <v>10273</v>
      </c>
      <c r="O645" s="36" t="s">
        <v>10273</v>
      </c>
      <c r="P645" s="36" t="s">
        <v>10273</v>
      </c>
      <c r="Q645" s="36" t="s">
        <v>10274</v>
      </c>
      <c r="R645" s="36">
        <v>104</v>
      </c>
      <c r="S645" s="36">
        <v>124</v>
      </c>
      <c r="T645" s="36">
        <v>228</v>
      </c>
      <c r="U645" s="36">
        <v>108</v>
      </c>
      <c r="V645" s="36">
        <v>102</v>
      </c>
      <c r="W645" s="36">
        <v>210</v>
      </c>
      <c r="X645" s="31">
        <v>14</v>
      </c>
      <c r="Y645" s="27" t="s">
        <v>10274</v>
      </c>
      <c r="Z645" s="27" t="s">
        <v>10273</v>
      </c>
      <c r="AA645" s="27" t="s">
        <v>10273</v>
      </c>
      <c r="AB645" s="27" t="s">
        <v>10273</v>
      </c>
      <c r="AC645" s="27" t="s">
        <v>10273</v>
      </c>
      <c r="AD645" s="27" t="s">
        <v>10273</v>
      </c>
      <c r="AE645" s="27" t="s">
        <v>10273</v>
      </c>
      <c r="AF645" s="27" t="s">
        <v>10273</v>
      </c>
      <c r="AG645" s="27" t="s">
        <v>10275</v>
      </c>
      <c r="AH645" s="27" t="s">
        <v>10274</v>
      </c>
      <c r="AI645" s="27" t="s">
        <v>10273</v>
      </c>
      <c r="AJ645" s="27" t="s">
        <v>10274</v>
      </c>
      <c r="AK645" s="27" t="s">
        <v>10273</v>
      </c>
      <c r="AL645" s="27" t="s">
        <v>10275</v>
      </c>
      <c r="AM645" s="32" t="s">
        <v>10275</v>
      </c>
      <c r="AN645" s="32" t="s">
        <v>10275</v>
      </c>
      <c r="AO645" s="32" t="s">
        <v>10275</v>
      </c>
      <c r="AP645" s="33" t="s">
        <v>10275</v>
      </c>
      <c r="AQ645" s="33" t="s">
        <v>10275</v>
      </c>
      <c r="AR645" s="33" t="s">
        <v>10275</v>
      </c>
      <c r="AS645" s="33" t="s">
        <v>10380</v>
      </c>
      <c r="AT645" s="33" t="s">
        <v>10316</v>
      </c>
      <c r="AU645" s="33" t="s">
        <v>10276</v>
      </c>
      <c r="AV645" s="34">
        <v>0</v>
      </c>
      <c r="AW645" s="34">
        <v>0</v>
      </c>
      <c r="AX645" s="34">
        <v>0</v>
      </c>
      <c r="AY645" s="35" t="s">
        <v>10275</v>
      </c>
      <c r="AZ645" s="35" t="s">
        <v>10275</v>
      </c>
      <c r="BA645" s="35" t="s">
        <v>10275</v>
      </c>
      <c r="BB645" s="35" t="s">
        <v>10278</v>
      </c>
      <c r="BC645" s="35" t="s">
        <v>10275</v>
      </c>
      <c r="BD645" s="35" t="s">
        <v>10278</v>
      </c>
      <c r="BE645" s="28" t="s">
        <v>10273</v>
      </c>
      <c r="BF645" s="28" t="s">
        <v>10273</v>
      </c>
      <c r="BG645" s="28" t="s">
        <v>10274</v>
      </c>
      <c r="BH645" s="28" t="s">
        <v>10274</v>
      </c>
      <c r="BI645" s="28" t="s">
        <v>10273</v>
      </c>
      <c r="BJ645" s="28" t="s">
        <v>10274</v>
      </c>
      <c r="BK645" s="28" t="s">
        <v>10273</v>
      </c>
      <c r="BL645" s="28" t="s">
        <v>10273</v>
      </c>
      <c r="BM645" s="28" t="s">
        <v>10273</v>
      </c>
      <c r="BN645" s="28" t="s">
        <v>10273</v>
      </c>
      <c r="BO645" s="28" t="s">
        <v>10273</v>
      </c>
      <c r="BP645" s="28" t="s">
        <v>10274</v>
      </c>
      <c r="BQ645" s="27" t="s">
        <v>10274</v>
      </c>
      <c r="BR645" s="27" t="s">
        <v>10273</v>
      </c>
      <c r="BS645" s="27" t="s">
        <v>10274</v>
      </c>
      <c r="BT645" s="27" t="s">
        <v>10273</v>
      </c>
      <c r="BU645" s="28" t="s">
        <v>10273</v>
      </c>
      <c r="BV645" s="28" t="s">
        <v>10274</v>
      </c>
      <c r="BW645" s="28" t="s">
        <v>10273</v>
      </c>
      <c r="BX645" s="27" t="s">
        <v>10279</v>
      </c>
      <c r="BY645" s="27" t="s">
        <v>10273</v>
      </c>
      <c r="BZ645" s="27" t="s">
        <v>10274</v>
      </c>
    </row>
    <row r="646" spans="1:78" ht="25.5" customHeight="1" x14ac:dyDescent="0.25">
      <c r="A646" s="27">
        <v>133</v>
      </c>
      <c r="B646" s="28" t="s">
        <v>10907</v>
      </c>
      <c r="C646" s="28" t="s">
        <v>10908</v>
      </c>
      <c r="D646" s="27" t="s">
        <v>1116</v>
      </c>
      <c r="E646" s="27" t="s">
        <v>10909</v>
      </c>
      <c r="F646" s="27" t="s">
        <v>10910</v>
      </c>
      <c r="G646" s="27" t="s">
        <v>10578</v>
      </c>
      <c r="H646" s="27" t="s">
        <v>10885</v>
      </c>
      <c r="I646" s="27" t="s">
        <v>10886</v>
      </c>
      <c r="J646" s="27" t="s">
        <v>10911</v>
      </c>
      <c r="K646" s="27" t="s">
        <v>10912</v>
      </c>
      <c r="L646" s="29" t="s">
        <v>10272</v>
      </c>
      <c r="M646" s="36" t="s">
        <v>10274</v>
      </c>
      <c r="N646" s="36" t="s">
        <v>10274</v>
      </c>
      <c r="O646" s="36" t="s">
        <v>10274</v>
      </c>
      <c r="P646" s="36" t="s">
        <v>10274</v>
      </c>
      <c r="Q646" s="36" t="s">
        <v>10273</v>
      </c>
      <c r="R646" s="36">
        <v>61</v>
      </c>
      <c r="S646" s="36">
        <v>41</v>
      </c>
      <c r="T646" s="36">
        <v>102</v>
      </c>
      <c r="U646" s="36">
        <v>59</v>
      </c>
      <c r="V646" s="36">
        <v>39</v>
      </c>
      <c r="W646" s="36">
        <v>98</v>
      </c>
      <c r="X646" s="31">
        <v>11</v>
      </c>
      <c r="Y646" s="27" t="s">
        <v>10274</v>
      </c>
      <c r="Z646" s="27" t="s">
        <v>10273</v>
      </c>
      <c r="AA646" s="27" t="s">
        <v>10273</v>
      </c>
      <c r="AB646" s="27" t="s">
        <v>10273</v>
      </c>
      <c r="AC646" s="27" t="s">
        <v>10273</v>
      </c>
      <c r="AD646" s="27" t="s">
        <v>10273</v>
      </c>
      <c r="AE646" s="27" t="s">
        <v>10273</v>
      </c>
      <c r="AF646" s="27" t="s">
        <v>10273</v>
      </c>
      <c r="AG646" s="27" t="s">
        <v>10275</v>
      </c>
      <c r="AH646" s="27" t="s">
        <v>10273</v>
      </c>
      <c r="AI646" s="27" t="s">
        <v>10273</v>
      </c>
      <c r="AJ646" s="27" t="s">
        <v>10274</v>
      </c>
      <c r="AK646" s="27" t="s">
        <v>10273</v>
      </c>
      <c r="AL646" s="27" t="s">
        <v>10275</v>
      </c>
      <c r="AM646" s="33" t="s">
        <v>10286</v>
      </c>
      <c r="AN646" s="33" t="s">
        <v>10286</v>
      </c>
      <c r="AO646" s="33" t="s">
        <v>10276</v>
      </c>
      <c r="AP646" s="33">
        <v>0</v>
      </c>
      <c r="AQ646" s="33">
        <v>0</v>
      </c>
      <c r="AR646" s="33">
        <v>0</v>
      </c>
      <c r="AS646" s="33" t="s">
        <v>10275</v>
      </c>
      <c r="AT646" s="33" t="s">
        <v>10275</v>
      </c>
      <c r="AU646" s="33" t="s">
        <v>10275</v>
      </c>
      <c r="AV646" s="34" t="s">
        <v>10316</v>
      </c>
      <c r="AW646" s="34" t="s">
        <v>10316</v>
      </c>
      <c r="AX646" s="34" t="s">
        <v>10276</v>
      </c>
      <c r="AY646" s="35" t="s">
        <v>10278</v>
      </c>
      <c r="AZ646" s="35" t="s">
        <v>10275</v>
      </c>
      <c r="BA646" s="35" t="s">
        <v>10275</v>
      </c>
      <c r="BB646" s="35" t="s">
        <v>10275</v>
      </c>
      <c r="BC646" s="35" t="s">
        <v>10278</v>
      </c>
      <c r="BD646" s="35" t="s">
        <v>10278</v>
      </c>
      <c r="BE646" s="28" t="s">
        <v>10273</v>
      </c>
      <c r="BF646" s="28" t="s">
        <v>10273</v>
      </c>
      <c r="BG646" s="28" t="s">
        <v>10274</v>
      </c>
      <c r="BH646" s="28" t="s">
        <v>10274</v>
      </c>
      <c r="BI646" s="28" t="s">
        <v>10274</v>
      </c>
      <c r="BJ646" s="28" t="s">
        <v>10274</v>
      </c>
      <c r="BK646" s="28" t="s">
        <v>10274</v>
      </c>
      <c r="BL646" s="28" t="s">
        <v>10273</v>
      </c>
      <c r="BM646" s="28" t="s">
        <v>10273</v>
      </c>
      <c r="BN646" s="28" t="s">
        <v>10273</v>
      </c>
      <c r="BO646" s="28" t="s">
        <v>10273</v>
      </c>
      <c r="BP646" s="28" t="s">
        <v>10273</v>
      </c>
      <c r="BQ646" s="27" t="s">
        <v>10274</v>
      </c>
      <c r="BR646" s="27" t="s">
        <v>10273</v>
      </c>
      <c r="BS646" s="27" t="s">
        <v>10274</v>
      </c>
      <c r="BT646" s="27" t="s">
        <v>10273</v>
      </c>
      <c r="BU646" s="28" t="s">
        <v>10273</v>
      </c>
      <c r="BV646" s="28" t="s">
        <v>10274</v>
      </c>
      <c r="BW646" s="28" t="s">
        <v>10273</v>
      </c>
      <c r="BX646" s="27" t="s">
        <v>10279</v>
      </c>
      <c r="BY646" s="27" t="s">
        <v>10274</v>
      </c>
      <c r="BZ646" s="27" t="s">
        <v>10274</v>
      </c>
    </row>
    <row r="647" spans="1:78" ht="25.5" customHeight="1" x14ac:dyDescent="0.25">
      <c r="A647" s="27">
        <v>209</v>
      </c>
      <c r="B647" s="28" t="s">
        <v>11270</v>
      </c>
      <c r="C647" s="28" t="s">
        <v>11271</v>
      </c>
      <c r="D647" s="27" t="s">
        <v>1116</v>
      </c>
      <c r="E647" s="27" t="s">
        <v>11272</v>
      </c>
      <c r="F647" s="27" t="s">
        <v>11273</v>
      </c>
      <c r="G647" s="27" t="s">
        <v>10578</v>
      </c>
      <c r="H647" s="27" t="s">
        <v>10885</v>
      </c>
      <c r="I647" s="27" t="s">
        <v>10886</v>
      </c>
      <c r="J647" s="27" t="s">
        <v>11274</v>
      </c>
      <c r="K647" s="27" t="s">
        <v>11275</v>
      </c>
      <c r="L647" s="29" t="s">
        <v>10309</v>
      </c>
      <c r="M647" s="36" t="s">
        <v>10273</v>
      </c>
      <c r="N647" s="36" t="s">
        <v>10273</v>
      </c>
      <c r="O647" s="36" t="s">
        <v>10273</v>
      </c>
      <c r="P647" s="36" t="s">
        <v>10274</v>
      </c>
      <c r="Q647" s="36" t="s">
        <v>10274</v>
      </c>
      <c r="R647" s="36">
        <v>199</v>
      </c>
      <c r="S647" s="36">
        <v>246</v>
      </c>
      <c r="T647" s="36">
        <v>445</v>
      </c>
      <c r="U647" s="36">
        <v>196</v>
      </c>
      <c r="V647" s="36">
        <v>235</v>
      </c>
      <c r="W647" s="36">
        <v>431</v>
      </c>
      <c r="X647" s="31">
        <v>19</v>
      </c>
      <c r="Y647" s="27" t="s">
        <v>10274</v>
      </c>
      <c r="Z647" s="27" t="s">
        <v>10273</v>
      </c>
      <c r="AA647" s="27" t="s">
        <v>10273</v>
      </c>
      <c r="AB647" s="27" t="s">
        <v>10274</v>
      </c>
      <c r="AC647" s="27" t="s">
        <v>10273</v>
      </c>
      <c r="AD647" s="27" t="s">
        <v>10273</v>
      </c>
      <c r="AE647" s="27" t="s">
        <v>10273</v>
      </c>
      <c r="AF647" s="27" t="s">
        <v>10273</v>
      </c>
      <c r="AG647" s="27" t="s">
        <v>10275</v>
      </c>
      <c r="AH647" s="27" t="s">
        <v>10273</v>
      </c>
      <c r="AI647" s="27" t="s">
        <v>10273</v>
      </c>
      <c r="AJ647" s="27" t="s">
        <v>10274</v>
      </c>
      <c r="AK647" s="27" t="s">
        <v>10273</v>
      </c>
      <c r="AL647" s="27" t="s">
        <v>10275</v>
      </c>
      <c r="AM647" s="32" t="s">
        <v>10275</v>
      </c>
      <c r="AN647" s="32" t="s">
        <v>10275</v>
      </c>
      <c r="AO647" s="32" t="s">
        <v>10275</v>
      </c>
      <c r="AP647" s="33">
        <v>0</v>
      </c>
      <c r="AQ647" s="33">
        <v>0</v>
      </c>
      <c r="AR647" s="33">
        <v>0</v>
      </c>
      <c r="AS647" s="33">
        <v>0</v>
      </c>
      <c r="AT647" s="33">
        <v>0</v>
      </c>
      <c r="AU647" s="33">
        <v>0</v>
      </c>
      <c r="AV647" s="34" t="s">
        <v>10345</v>
      </c>
      <c r="AW647" s="34" t="s">
        <v>10345</v>
      </c>
      <c r="AX647" s="34" t="s">
        <v>10276</v>
      </c>
      <c r="AY647" s="35" t="s">
        <v>10275</v>
      </c>
      <c r="AZ647" s="35" t="s">
        <v>10275</v>
      </c>
      <c r="BA647" s="35" t="s">
        <v>10275</v>
      </c>
      <c r="BB647" s="35" t="s">
        <v>10275</v>
      </c>
      <c r="BC647" s="35" t="s">
        <v>10856</v>
      </c>
      <c r="BD647" s="35" t="s">
        <v>10856</v>
      </c>
      <c r="BE647" s="28" t="s">
        <v>10274</v>
      </c>
      <c r="BF647" s="28" t="s">
        <v>10273</v>
      </c>
      <c r="BG647" s="28" t="s">
        <v>10273</v>
      </c>
      <c r="BH647" s="28" t="s">
        <v>10274</v>
      </c>
      <c r="BI647" s="28" t="s">
        <v>10273</v>
      </c>
      <c r="BJ647" s="28" t="s">
        <v>10274</v>
      </c>
      <c r="BK647" s="28" t="s">
        <v>10274</v>
      </c>
      <c r="BL647" s="28" t="s">
        <v>10273</v>
      </c>
      <c r="BM647" s="28" t="s">
        <v>10273</v>
      </c>
      <c r="BN647" s="28" t="s">
        <v>10274</v>
      </c>
      <c r="BO647" s="28" t="s">
        <v>10273</v>
      </c>
      <c r="BP647" s="28" t="s">
        <v>10273</v>
      </c>
      <c r="BQ647" s="27" t="s">
        <v>10274</v>
      </c>
      <c r="BR647" s="27" t="s">
        <v>10273</v>
      </c>
      <c r="BS647" s="27" t="s">
        <v>10274</v>
      </c>
      <c r="BT647" s="27" t="s">
        <v>10273</v>
      </c>
      <c r="BU647" s="28" t="s">
        <v>10274</v>
      </c>
      <c r="BV647" s="28" t="s">
        <v>10274</v>
      </c>
      <c r="BW647" s="28" t="s">
        <v>10273</v>
      </c>
      <c r="BX647" s="27" t="s">
        <v>10279</v>
      </c>
      <c r="BY647" s="27" t="s">
        <v>10273</v>
      </c>
      <c r="BZ647" s="27" t="s">
        <v>10274</v>
      </c>
    </row>
    <row r="648" spans="1:78" ht="25.5" customHeight="1" x14ac:dyDescent="0.25">
      <c r="A648" s="27">
        <v>1588</v>
      </c>
      <c r="B648" s="28" t="s">
        <v>17733</v>
      </c>
      <c r="C648" s="28" t="s">
        <v>17734</v>
      </c>
      <c r="D648" s="27" t="s">
        <v>1116</v>
      </c>
      <c r="E648" s="27" t="s">
        <v>11296</v>
      </c>
      <c r="F648" s="27" t="s">
        <v>17735</v>
      </c>
      <c r="G648" s="27" t="s">
        <v>10578</v>
      </c>
      <c r="H648" s="27" t="s">
        <v>10885</v>
      </c>
      <c r="I648" s="27" t="s">
        <v>10886</v>
      </c>
      <c r="J648" s="27" t="s">
        <v>17736</v>
      </c>
      <c r="K648" s="27" t="s">
        <v>11299</v>
      </c>
      <c r="L648" s="29" t="s">
        <v>10309</v>
      </c>
      <c r="M648" s="36" t="s">
        <v>10273</v>
      </c>
      <c r="N648" s="36" t="s">
        <v>10273</v>
      </c>
      <c r="O648" s="36" t="s">
        <v>10273</v>
      </c>
      <c r="P648" s="36" t="s">
        <v>10273</v>
      </c>
      <c r="Q648" s="36" t="s">
        <v>10274</v>
      </c>
      <c r="R648" s="36">
        <v>14</v>
      </c>
      <c r="S648" s="36">
        <v>18</v>
      </c>
      <c r="T648" s="36">
        <v>32</v>
      </c>
      <c r="U648" s="36">
        <v>11</v>
      </c>
      <c r="V648" s="36">
        <v>17</v>
      </c>
      <c r="W648" s="36">
        <v>28</v>
      </c>
      <c r="X648" s="31">
        <v>5</v>
      </c>
      <c r="Y648" s="27" t="s">
        <v>10274</v>
      </c>
      <c r="Z648" s="27" t="s">
        <v>10273</v>
      </c>
      <c r="AA648" s="27" t="s">
        <v>10273</v>
      </c>
      <c r="AB648" s="27" t="s">
        <v>10273</v>
      </c>
      <c r="AC648" s="27" t="s">
        <v>10273</v>
      </c>
      <c r="AD648" s="27" t="s">
        <v>10273</v>
      </c>
      <c r="AE648" s="27" t="s">
        <v>10273</v>
      </c>
      <c r="AF648" s="27" t="s">
        <v>10273</v>
      </c>
      <c r="AG648" s="27" t="s">
        <v>10275</v>
      </c>
      <c r="AH648" s="27" t="s">
        <v>10273</v>
      </c>
      <c r="AI648" s="27" t="s">
        <v>10273</v>
      </c>
      <c r="AJ648" s="27" t="s">
        <v>10274</v>
      </c>
      <c r="AK648" s="27" t="s">
        <v>10273</v>
      </c>
      <c r="AL648" s="27" t="s">
        <v>10275</v>
      </c>
      <c r="AM648" s="32" t="s">
        <v>10275</v>
      </c>
      <c r="AN648" s="32" t="s">
        <v>10275</v>
      </c>
      <c r="AO648" s="32" t="s">
        <v>10275</v>
      </c>
      <c r="AP648" s="33" t="s">
        <v>10275</v>
      </c>
      <c r="AQ648" s="33" t="s">
        <v>10275</v>
      </c>
      <c r="AR648" s="33" t="s">
        <v>10275</v>
      </c>
      <c r="AS648" s="33" t="s">
        <v>10323</v>
      </c>
      <c r="AT648" s="33" t="s">
        <v>10316</v>
      </c>
      <c r="AU648" s="33" t="s">
        <v>10276</v>
      </c>
      <c r="AV648" s="34">
        <v>0</v>
      </c>
      <c r="AW648" s="34">
        <v>0</v>
      </c>
      <c r="AX648" s="34">
        <v>0</v>
      </c>
      <c r="AY648" s="35" t="s">
        <v>10275</v>
      </c>
      <c r="AZ648" s="35" t="s">
        <v>10275</v>
      </c>
      <c r="BA648" s="35" t="s">
        <v>10275</v>
      </c>
      <c r="BB648" s="35" t="s">
        <v>10856</v>
      </c>
      <c r="BC648" s="35" t="s">
        <v>10275</v>
      </c>
      <c r="BD648" s="35" t="s">
        <v>10856</v>
      </c>
      <c r="BE648" s="28" t="s">
        <v>10273</v>
      </c>
      <c r="BF648" s="28" t="s">
        <v>10274</v>
      </c>
      <c r="BG648" s="28" t="s">
        <v>10273</v>
      </c>
      <c r="BH648" s="28" t="s">
        <v>10274</v>
      </c>
      <c r="BI648" s="28" t="s">
        <v>10273</v>
      </c>
      <c r="BJ648" s="28" t="s">
        <v>10274</v>
      </c>
      <c r="BK648" s="28" t="s">
        <v>10273</v>
      </c>
      <c r="BL648" s="28" t="s">
        <v>10274</v>
      </c>
      <c r="BM648" s="28" t="s">
        <v>10273</v>
      </c>
      <c r="BN648" s="28" t="s">
        <v>10273</v>
      </c>
      <c r="BO648" s="28" t="s">
        <v>10273</v>
      </c>
      <c r="BP648" s="28" t="s">
        <v>10273</v>
      </c>
      <c r="BQ648" s="27" t="s">
        <v>10274</v>
      </c>
      <c r="BR648" s="27" t="s">
        <v>10274</v>
      </c>
      <c r="BS648" s="27" t="s">
        <v>10273</v>
      </c>
      <c r="BT648" s="27" t="s">
        <v>10273</v>
      </c>
      <c r="BU648" s="28" t="s">
        <v>10273</v>
      </c>
      <c r="BV648" s="28" t="s">
        <v>10274</v>
      </c>
      <c r="BW648" s="28" t="s">
        <v>10273</v>
      </c>
      <c r="BX648" s="27" t="s">
        <v>10279</v>
      </c>
      <c r="BY648" s="27" t="s">
        <v>10273</v>
      </c>
      <c r="BZ648" s="27" t="s">
        <v>10273</v>
      </c>
    </row>
    <row r="649" spans="1:78" ht="25.5" customHeight="1" x14ac:dyDescent="0.25">
      <c r="A649" s="27">
        <v>206</v>
      </c>
      <c r="B649" s="28" t="s">
        <v>11252</v>
      </c>
      <c r="C649" s="28" t="s">
        <v>11253</v>
      </c>
      <c r="D649" s="27" t="s">
        <v>1116</v>
      </c>
      <c r="E649" s="27" t="s">
        <v>11254</v>
      </c>
      <c r="F649" s="27" t="s">
        <v>11255</v>
      </c>
      <c r="G649" s="27" t="s">
        <v>10578</v>
      </c>
      <c r="H649" s="27" t="s">
        <v>10885</v>
      </c>
      <c r="I649" s="27" t="s">
        <v>10886</v>
      </c>
      <c r="J649" s="27" t="s">
        <v>11256</v>
      </c>
      <c r="K649" s="27" t="s">
        <v>11257</v>
      </c>
      <c r="L649" s="29" t="s">
        <v>10309</v>
      </c>
      <c r="M649" s="36" t="s">
        <v>10273</v>
      </c>
      <c r="N649" s="36" t="s">
        <v>10273</v>
      </c>
      <c r="O649" s="36" t="s">
        <v>10273</v>
      </c>
      <c r="P649" s="36" t="s">
        <v>10273</v>
      </c>
      <c r="Q649" s="36" t="s">
        <v>10274</v>
      </c>
      <c r="R649" s="36">
        <v>56</v>
      </c>
      <c r="S649" s="36">
        <v>56</v>
      </c>
      <c r="T649" s="36">
        <v>112</v>
      </c>
      <c r="U649" s="36">
        <v>61</v>
      </c>
      <c r="V649" s="36">
        <v>51</v>
      </c>
      <c r="W649" s="36">
        <v>112</v>
      </c>
      <c r="X649" s="31">
        <v>7</v>
      </c>
      <c r="Y649" s="27" t="s">
        <v>10274</v>
      </c>
      <c r="Z649" s="27" t="s">
        <v>10273</v>
      </c>
      <c r="AA649" s="27" t="s">
        <v>10273</v>
      </c>
      <c r="AB649" s="27" t="s">
        <v>10274</v>
      </c>
      <c r="AC649" s="27" t="s">
        <v>10273</v>
      </c>
      <c r="AD649" s="27" t="s">
        <v>10273</v>
      </c>
      <c r="AE649" s="27" t="s">
        <v>10273</v>
      </c>
      <c r="AF649" s="27" t="s">
        <v>10273</v>
      </c>
      <c r="AG649" s="27" t="s">
        <v>10275</v>
      </c>
      <c r="AH649" s="27" t="s">
        <v>10273</v>
      </c>
      <c r="AI649" s="27" t="s">
        <v>10274</v>
      </c>
      <c r="AJ649" s="27" t="s">
        <v>10274</v>
      </c>
      <c r="AK649" s="27" t="s">
        <v>10273</v>
      </c>
      <c r="AL649" s="27" t="s">
        <v>10275</v>
      </c>
      <c r="AM649" s="32" t="s">
        <v>10275</v>
      </c>
      <c r="AN649" s="32" t="s">
        <v>10275</v>
      </c>
      <c r="AO649" s="32" t="s">
        <v>10275</v>
      </c>
      <c r="AP649" s="33" t="s">
        <v>10275</v>
      </c>
      <c r="AQ649" s="33" t="s">
        <v>10275</v>
      </c>
      <c r="AR649" s="33" t="s">
        <v>10275</v>
      </c>
      <c r="AS649" s="33" t="s">
        <v>10323</v>
      </c>
      <c r="AT649" s="33" t="s">
        <v>10323</v>
      </c>
      <c r="AU649" s="33" t="s">
        <v>10276</v>
      </c>
      <c r="AV649" s="34">
        <v>0</v>
      </c>
      <c r="AW649" s="34">
        <v>0</v>
      </c>
      <c r="AX649" s="34">
        <v>0</v>
      </c>
      <c r="AY649" s="35" t="s">
        <v>10275</v>
      </c>
      <c r="AZ649" s="35" t="s">
        <v>10275</v>
      </c>
      <c r="BA649" s="35" t="s">
        <v>10275</v>
      </c>
      <c r="BB649" s="35" t="s">
        <v>10856</v>
      </c>
      <c r="BC649" s="35" t="s">
        <v>10275</v>
      </c>
      <c r="BD649" s="35" t="s">
        <v>10856</v>
      </c>
      <c r="BE649" s="28" t="s">
        <v>10273</v>
      </c>
      <c r="BF649" s="28" t="s">
        <v>10273</v>
      </c>
      <c r="BG649" s="28" t="s">
        <v>10274</v>
      </c>
      <c r="BH649" s="28" t="s">
        <v>10273</v>
      </c>
      <c r="BI649" s="28" t="s">
        <v>10273</v>
      </c>
      <c r="BJ649" s="28" t="s">
        <v>10274</v>
      </c>
      <c r="BK649" s="28" t="s">
        <v>10274</v>
      </c>
      <c r="BL649" s="28" t="s">
        <v>10274</v>
      </c>
      <c r="BM649" s="28" t="s">
        <v>10273</v>
      </c>
      <c r="BN649" s="28" t="s">
        <v>10273</v>
      </c>
      <c r="BO649" s="28" t="s">
        <v>10273</v>
      </c>
      <c r="BP649" s="28" t="s">
        <v>10273</v>
      </c>
      <c r="BQ649" s="27" t="s">
        <v>10274</v>
      </c>
      <c r="BR649" s="27" t="s">
        <v>10273</v>
      </c>
      <c r="BS649" s="27" t="s">
        <v>10274</v>
      </c>
      <c r="BT649" s="27" t="s">
        <v>10273</v>
      </c>
      <c r="BU649" s="28" t="s">
        <v>10273</v>
      </c>
      <c r="BV649" s="28" t="s">
        <v>10274</v>
      </c>
      <c r="BW649" s="28" t="s">
        <v>10273</v>
      </c>
      <c r="BX649" s="27" t="s">
        <v>10279</v>
      </c>
      <c r="BY649" s="27" t="s">
        <v>10273</v>
      </c>
      <c r="BZ649" s="27" t="s">
        <v>10274</v>
      </c>
    </row>
    <row r="650" spans="1:78" ht="25.5" customHeight="1" x14ac:dyDescent="0.25">
      <c r="A650" s="27">
        <v>131</v>
      </c>
      <c r="B650" s="28" t="s">
        <v>10895</v>
      </c>
      <c r="C650" s="28" t="s">
        <v>10896</v>
      </c>
      <c r="D650" s="27" t="s">
        <v>1116</v>
      </c>
      <c r="E650" s="27" t="s">
        <v>10897</v>
      </c>
      <c r="F650" s="27" t="s">
        <v>10898</v>
      </c>
      <c r="G650" s="27" t="s">
        <v>10578</v>
      </c>
      <c r="H650" s="27" t="s">
        <v>10885</v>
      </c>
      <c r="I650" s="27" t="s">
        <v>10886</v>
      </c>
      <c r="J650" s="27" t="s">
        <v>10899</v>
      </c>
      <c r="K650" s="27" t="s">
        <v>10900</v>
      </c>
      <c r="L650" s="29" t="s">
        <v>10272</v>
      </c>
      <c r="M650" s="36" t="s">
        <v>10274</v>
      </c>
      <c r="N650" s="36" t="s">
        <v>10274</v>
      </c>
      <c r="O650" s="36" t="s">
        <v>10274</v>
      </c>
      <c r="P650" s="36" t="s">
        <v>10274</v>
      </c>
      <c r="Q650" s="36" t="s">
        <v>10273</v>
      </c>
      <c r="R650" s="36">
        <v>204</v>
      </c>
      <c r="S650" s="36">
        <v>180</v>
      </c>
      <c r="T650" s="36">
        <v>384</v>
      </c>
      <c r="U650" s="36">
        <v>200</v>
      </c>
      <c r="V650" s="36">
        <v>168</v>
      </c>
      <c r="W650" s="36">
        <v>368</v>
      </c>
      <c r="X650" s="31">
        <v>18</v>
      </c>
      <c r="Y650" s="27" t="s">
        <v>10274</v>
      </c>
      <c r="Z650" s="27" t="s">
        <v>10273</v>
      </c>
      <c r="AA650" s="27" t="s">
        <v>10273</v>
      </c>
      <c r="AB650" s="27" t="s">
        <v>10273</v>
      </c>
      <c r="AC650" s="27" t="s">
        <v>10273</v>
      </c>
      <c r="AD650" s="27" t="s">
        <v>10273</v>
      </c>
      <c r="AE650" s="27" t="s">
        <v>10273</v>
      </c>
      <c r="AF650" s="27" t="s">
        <v>10273</v>
      </c>
      <c r="AG650" s="27" t="s">
        <v>10275</v>
      </c>
      <c r="AH650" s="27" t="s">
        <v>10273</v>
      </c>
      <c r="AI650" s="27" t="s">
        <v>10273</v>
      </c>
      <c r="AJ650" s="27" t="s">
        <v>10274</v>
      </c>
      <c r="AK650" s="27" t="s">
        <v>10273</v>
      </c>
      <c r="AL650" s="27" t="s">
        <v>10275</v>
      </c>
      <c r="AM650" s="33">
        <v>0</v>
      </c>
      <c r="AN650" s="33">
        <v>0</v>
      </c>
      <c r="AO650" s="33">
        <v>0</v>
      </c>
      <c r="AP650" s="33">
        <v>0</v>
      </c>
      <c r="AQ650" s="33">
        <v>0</v>
      </c>
      <c r="AR650" s="33">
        <v>0</v>
      </c>
      <c r="AS650" s="33" t="s">
        <v>10275</v>
      </c>
      <c r="AT650" s="33" t="s">
        <v>10275</v>
      </c>
      <c r="AU650" s="33" t="s">
        <v>10275</v>
      </c>
      <c r="AV650" s="34" t="s">
        <v>10287</v>
      </c>
      <c r="AW650" s="34" t="s">
        <v>10277</v>
      </c>
      <c r="AX650" s="34" t="s">
        <v>10276</v>
      </c>
      <c r="AY650" s="35" t="s">
        <v>10275</v>
      </c>
      <c r="AZ650" s="35" t="s">
        <v>10275</v>
      </c>
      <c r="BA650" s="35" t="s">
        <v>10275</v>
      </c>
      <c r="BB650" s="35" t="s">
        <v>10275</v>
      </c>
      <c r="BC650" s="35" t="s">
        <v>10278</v>
      </c>
      <c r="BD650" s="35" t="s">
        <v>10278</v>
      </c>
      <c r="BE650" s="28" t="s">
        <v>10273</v>
      </c>
      <c r="BF650" s="28" t="s">
        <v>10273</v>
      </c>
      <c r="BG650" s="28" t="s">
        <v>10274</v>
      </c>
      <c r="BH650" s="28" t="s">
        <v>10274</v>
      </c>
      <c r="BI650" s="28" t="s">
        <v>10273</v>
      </c>
      <c r="BJ650" s="28" t="s">
        <v>10274</v>
      </c>
      <c r="BK650" s="28" t="s">
        <v>10273</v>
      </c>
      <c r="BL650" s="28" t="s">
        <v>10273</v>
      </c>
      <c r="BM650" s="28" t="s">
        <v>10273</v>
      </c>
      <c r="BN650" s="28" t="s">
        <v>10273</v>
      </c>
      <c r="BO650" s="28" t="s">
        <v>10273</v>
      </c>
      <c r="BP650" s="28" t="s">
        <v>10274</v>
      </c>
      <c r="BQ650" s="27" t="s">
        <v>10274</v>
      </c>
      <c r="BR650" s="27" t="s">
        <v>10273</v>
      </c>
      <c r="BS650" s="27" t="s">
        <v>10274</v>
      </c>
      <c r="BT650" s="27" t="s">
        <v>10273</v>
      </c>
      <c r="BU650" s="28" t="s">
        <v>10273</v>
      </c>
      <c r="BV650" s="28" t="s">
        <v>10274</v>
      </c>
      <c r="BW650" s="28" t="s">
        <v>10273</v>
      </c>
      <c r="BX650" s="27" t="s">
        <v>10279</v>
      </c>
      <c r="BY650" s="27" t="s">
        <v>10273</v>
      </c>
      <c r="BZ650" s="27" t="s">
        <v>10274</v>
      </c>
    </row>
    <row r="651" spans="1:78" ht="25.5" customHeight="1" x14ac:dyDescent="0.25">
      <c r="A651" s="27">
        <v>202</v>
      </c>
      <c r="B651" s="28" t="s">
        <v>11234</v>
      </c>
      <c r="C651" s="28" t="s">
        <v>11235</v>
      </c>
      <c r="D651" s="27" t="s">
        <v>1116</v>
      </c>
      <c r="E651" s="27" t="s">
        <v>11236</v>
      </c>
      <c r="F651" s="27" t="s">
        <v>11237</v>
      </c>
      <c r="G651" s="27" t="s">
        <v>10578</v>
      </c>
      <c r="H651" s="27" t="s">
        <v>10885</v>
      </c>
      <c r="I651" s="27" t="s">
        <v>10886</v>
      </c>
      <c r="J651" s="27" t="s">
        <v>11238</v>
      </c>
      <c r="K651" s="27" t="s">
        <v>11239</v>
      </c>
      <c r="L651" s="29" t="s">
        <v>10272</v>
      </c>
      <c r="M651" s="36" t="s">
        <v>10274</v>
      </c>
      <c r="N651" s="36" t="s">
        <v>10274</v>
      </c>
      <c r="O651" s="36" t="s">
        <v>10274</v>
      </c>
      <c r="P651" s="36" t="s">
        <v>10274</v>
      </c>
      <c r="Q651" s="36" t="s">
        <v>10273</v>
      </c>
      <c r="R651" s="36">
        <v>64</v>
      </c>
      <c r="S651" s="36">
        <v>58</v>
      </c>
      <c r="T651" s="36">
        <v>122</v>
      </c>
      <c r="U651" s="36">
        <v>55</v>
      </c>
      <c r="V651" s="36">
        <v>58</v>
      </c>
      <c r="W651" s="36">
        <v>113</v>
      </c>
      <c r="X651" s="31">
        <v>11</v>
      </c>
      <c r="Y651" s="27" t="s">
        <v>10274</v>
      </c>
      <c r="Z651" s="27" t="s">
        <v>10274</v>
      </c>
      <c r="AA651" s="27" t="s">
        <v>10273</v>
      </c>
      <c r="AB651" s="27" t="s">
        <v>10273</v>
      </c>
      <c r="AC651" s="27" t="s">
        <v>10273</v>
      </c>
      <c r="AD651" s="27" t="s">
        <v>10273</v>
      </c>
      <c r="AE651" s="27" t="s">
        <v>10273</v>
      </c>
      <c r="AF651" s="27" t="s">
        <v>10273</v>
      </c>
      <c r="AG651" s="27" t="s">
        <v>10275</v>
      </c>
      <c r="AH651" s="27" t="s">
        <v>10273</v>
      </c>
      <c r="AI651" s="27" t="s">
        <v>10273</v>
      </c>
      <c r="AJ651" s="27" t="s">
        <v>10274</v>
      </c>
      <c r="AK651" s="27" t="s">
        <v>10273</v>
      </c>
      <c r="AL651" s="27" t="s">
        <v>10275</v>
      </c>
      <c r="AM651" s="33">
        <v>0</v>
      </c>
      <c r="AN651" s="33">
        <v>0</v>
      </c>
      <c r="AO651" s="33">
        <v>0</v>
      </c>
      <c r="AP651" s="33">
        <v>0</v>
      </c>
      <c r="AQ651" s="33">
        <v>0</v>
      </c>
      <c r="AR651" s="33">
        <v>0</v>
      </c>
      <c r="AS651" s="33" t="s">
        <v>10275</v>
      </c>
      <c r="AT651" s="33" t="s">
        <v>10275</v>
      </c>
      <c r="AU651" s="33" t="s">
        <v>10275</v>
      </c>
      <c r="AV651" s="34" t="s">
        <v>10277</v>
      </c>
      <c r="AW651" s="34" t="s">
        <v>10277</v>
      </c>
      <c r="AX651" s="34" t="s">
        <v>10276</v>
      </c>
      <c r="AY651" s="35" t="s">
        <v>10275</v>
      </c>
      <c r="AZ651" s="35" t="s">
        <v>10275</v>
      </c>
      <c r="BA651" s="35" t="s">
        <v>10275</v>
      </c>
      <c r="BB651" s="35" t="s">
        <v>10275</v>
      </c>
      <c r="BC651" s="35" t="s">
        <v>10278</v>
      </c>
      <c r="BD651" s="35" t="s">
        <v>10278</v>
      </c>
      <c r="BE651" s="28" t="s">
        <v>10273</v>
      </c>
      <c r="BF651" s="28" t="s">
        <v>10273</v>
      </c>
      <c r="BG651" s="28" t="s">
        <v>10274</v>
      </c>
      <c r="BH651" s="28" t="s">
        <v>10274</v>
      </c>
      <c r="BI651" s="28" t="s">
        <v>10273</v>
      </c>
      <c r="BJ651" s="28" t="s">
        <v>10274</v>
      </c>
      <c r="BK651" s="28" t="s">
        <v>10273</v>
      </c>
      <c r="BL651" s="28" t="s">
        <v>10274</v>
      </c>
      <c r="BM651" s="28" t="s">
        <v>10273</v>
      </c>
      <c r="BN651" s="28" t="s">
        <v>10274</v>
      </c>
      <c r="BO651" s="28" t="s">
        <v>10273</v>
      </c>
      <c r="BP651" s="28" t="s">
        <v>10273</v>
      </c>
      <c r="BQ651" s="27" t="s">
        <v>10274</v>
      </c>
      <c r="BR651" s="27" t="s">
        <v>10273</v>
      </c>
      <c r="BS651" s="27" t="s">
        <v>10274</v>
      </c>
      <c r="BT651" s="27" t="s">
        <v>10273</v>
      </c>
      <c r="BU651" s="28" t="s">
        <v>10273</v>
      </c>
      <c r="BV651" s="28" t="s">
        <v>10274</v>
      </c>
      <c r="BW651" s="28" t="s">
        <v>10273</v>
      </c>
      <c r="BX651" s="27" t="s">
        <v>10279</v>
      </c>
      <c r="BY651" s="27" t="s">
        <v>10273</v>
      </c>
      <c r="BZ651" s="27" t="s">
        <v>10274</v>
      </c>
    </row>
    <row r="652" spans="1:78" ht="25.5" customHeight="1" x14ac:dyDescent="0.25">
      <c r="A652" s="27">
        <v>205</v>
      </c>
      <c r="B652" s="28" t="s">
        <v>11246</v>
      </c>
      <c r="C652" s="28" t="s">
        <v>11247</v>
      </c>
      <c r="D652" s="27" t="s">
        <v>1116</v>
      </c>
      <c r="E652" s="27" t="s">
        <v>11248</v>
      </c>
      <c r="F652" s="27" t="s">
        <v>11249</v>
      </c>
      <c r="G652" s="27" t="s">
        <v>10578</v>
      </c>
      <c r="H652" s="27" t="s">
        <v>10885</v>
      </c>
      <c r="I652" s="27" t="s">
        <v>10886</v>
      </c>
      <c r="J652" s="27" t="s">
        <v>11250</v>
      </c>
      <c r="K652" s="27" t="s">
        <v>11251</v>
      </c>
      <c r="L652" s="29" t="s">
        <v>10272</v>
      </c>
      <c r="M652" s="36" t="s">
        <v>10274</v>
      </c>
      <c r="N652" s="36" t="s">
        <v>10274</v>
      </c>
      <c r="O652" s="36" t="s">
        <v>10274</v>
      </c>
      <c r="P652" s="36" t="s">
        <v>10274</v>
      </c>
      <c r="Q652" s="36" t="s">
        <v>10273</v>
      </c>
      <c r="R652" s="36">
        <v>183</v>
      </c>
      <c r="S652" s="36">
        <v>176</v>
      </c>
      <c r="T652" s="36">
        <v>359</v>
      </c>
      <c r="U652" s="36">
        <v>185</v>
      </c>
      <c r="V652" s="36">
        <v>158</v>
      </c>
      <c r="W652" s="36">
        <v>343</v>
      </c>
      <c r="X652" s="31">
        <v>23</v>
      </c>
      <c r="Y652" s="27" t="s">
        <v>10274</v>
      </c>
      <c r="Z652" s="27" t="s">
        <v>10273</v>
      </c>
      <c r="AA652" s="27" t="s">
        <v>10273</v>
      </c>
      <c r="AB652" s="27" t="s">
        <v>10273</v>
      </c>
      <c r="AC652" s="27" t="s">
        <v>10273</v>
      </c>
      <c r="AD652" s="27" t="s">
        <v>10273</v>
      </c>
      <c r="AE652" s="27" t="s">
        <v>10273</v>
      </c>
      <c r="AF652" s="27" t="s">
        <v>10273</v>
      </c>
      <c r="AG652" s="27" t="s">
        <v>10275</v>
      </c>
      <c r="AH652" s="27" t="s">
        <v>10273</v>
      </c>
      <c r="AI652" s="27" t="s">
        <v>10273</v>
      </c>
      <c r="AJ652" s="27" t="s">
        <v>10274</v>
      </c>
      <c r="AK652" s="27" t="s">
        <v>10273</v>
      </c>
      <c r="AL652" s="27" t="s">
        <v>10275</v>
      </c>
      <c r="AM652" s="33" t="s">
        <v>10276</v>
      </c>
      <c r="AN652" s="33" t="s">
        <v>10276</v>
      </c>
      <c r="AO652" s="33" t="s">
        <v>10301</v>
      </c>
      <c r="AP652" s="33">
        <v>23</v>
      </c>
      <c r="AQ652" s="33">
        <v>15</v>
      </c>
      <c r="AR652" s="33">
        <v>0</v>
      </c>
      <c r="AS652" s="33" t="s">
        <v>10275</v>
      </c>
      <c r="AT652" s="33" t="s">
        <v>10275</v>
      </c>
      <c r="AU652" s="33" t="s">
        <v>10275</v>
      </c>
      <c r="AV652" s="34">
        <v>0</v>
      </c>
      <c r="AW652" s="34">
        <v>0</v>
      </c>
      <c r="AX652" s="34">
        <v>0</v>
      </c>
      <c r="AY652" s="35" t="s">
        <v>10856</v>
      </c>
      <c r="AZ652" s="35" t="s">
        <v>10856</v>
      </c>
      <c r="BA652" s="35" t="s">
        <v>10856</v>
      </c>
      <c r="BB652" s="35" t="s">
        <v>10275</v>
      </c>
      <c r="BC652" s="35" t="s">
        <v>10275</v>
      </c>
      <c r="BD652" s="35" t="s">
        <v>10856</v>
      </c>
      <c r="BE652" s="28" t="s">
        <v>10274</v>
      </c>
      <c r="BF652" s="28" t="s">
        <v>10274</v>
      </c>
      <c r="BG652" s="28" t="s">
        <v>10273</v>
      </c>
      <c r="BH652" s="28" t="s">
        <v>10274</v>
      </c>
      <c r="BI652" s="28" t="s">
        <v>10273</v>
      </c>
      <c r="BJ652" s="28" t="s">
        <v>10274</v>
      </c>
      <c r="BK652" s="28" t="s">
        <v>10273</v>
      </c>
      <c r="BL652" s="28" t="s">
        <v>10274</v>
      </c>
      <c r="BM652" s="28" t="s">
        <v>10273</v>
      </c>
      <c r="BN652" s="28" t="s">
        <v>10274</v>
      </c>
      <c r="BO652" s="28" t="s">
        <v>10273</v>
      </c>
      <c r="BP652" s="28" t="s">
        <v>10273</v>
      </c>
      <c r="BQ652" s="27" t="s">
        <v>10274</v>
      </c>
      <c r="BR652" s="27" t="s">
        <v>10274</v>
      </c>
      <c r="BS652" s="27" t="s">
        <v>10273</v>
      </c>
      <c r="BT652" s="27" t="s">
        <v>10273</v>
      </c>
      <c r="BU652" s="28" t="s">
        <v>10273</v>
      </c>
      <c r="BV652" s="28" t="s">
        <v>10274</v>
      </c>
      <c r="BW652" s="28" t="s">
        <v>10273</v>
      </c>
      <c r="BX652" s="27" t="s">
        <v>10279</v>
      </c>
      <c r="BY652" s="27" t="s">
        <v>10273</v>
      </c>
      <c r="BZ652" s="27" t="s">
        <v>10274</v>
      </c>
    </row>
    <row r="653" spans="1:78" ht="25.5" customHeight="1" x14ac:dyDescent="0.25">
      <c r="A653" s="27">
        <v>132</v>
      </c>
      <c r="B653" s="28" t="s">
        <v>10901</v>
      </c>
      <c r="C653" s="28" t="s">
        <v>10902</v>
      </c>
      <c r="D653" s="27" t="s">
        <v>1116</v>
      </c>
      <c r="E653" s="27" t="s">
        <v>10903</v>
      </c>
      <c r="F653" s="27" t="s">
        <v>10904</v>
      </c>
      <c r="G653" s="27" t="s">
        <v>10578</v>
      </c>
      <c r="H653" s="27" t="s">
        <v>10885</v>
      </c>
      <c r="I653" s="27" t="s">
        <v>10886</v>
      </c>
      <c r="J653" s="27" t="s">
        <v>10905</v>
      </c>
      <c r="K653" s="27" t="s">
        <v>10906</v>
      </c>
      <c r="L653" s="29" t="s">
        <v>10309</v>
      </c>
      <c r="M653" s="36" t="s">
        <v>10273</v>
      </c>
      <c r="N653" s="36" t="s">
        <v>10273</v>
      </c>
      <c r="O653" s="36" t="s">
        <v>10273</v>
      </c>
      <c r="P653" s="36" t="s">
        <v>10273</v>
      </c>
      <c r="Q653" s="36" t="s">
        <v>10274</v>
      </c>
      <c r="R653" s="36">
        <v>121</v>
      </c>
      <c r="S653" s="36">
        <v>94</v>
      </c>
      <c r="T653" s="36">
        <v>215</v>
      </c>
      <c r="U653" s="36">
        <v>115</v>
      </c>
      <c r="V653" s="36">
        <v>113</v>
      </c>
      <c r="W653" s="36">
        <v>228</v>
      </c>
      <c r="X653" s="31">
        <v>20</v>
      </c>
      <c r="Y653" s="27" t="s">
        <v>10274</v>
      </c>
      <c r="Z653" s="27" t="s">
        <v>10273</v>
      </c>
      <c r="AA653" s="27" t="s">
        <v>10273</v>
      </c>
      <c r="AB653" s="27" t="s">
        <v>10273</v>
      </c>
      <c r="AC653" s="27" t="s">
        <v>10273</v>
      </c>
      <c r="AD653" s="27" t="s">
        <v>10273</v>
      </c>
      <c r="AE653" s="27" t="s">
        <v>10273</v>
      </c>
      <c r="AF653" s="27" t="s">
        <v>10273</v>
      </c>
      <c r="AG653" s="27" t="s">
        <v>10275</v>
      </c>
      <c r="AH653" s="27" t="s">
        <v>10273</v>
      </c>
      <c r="AI653" s="27" t="s">
        <v>10273</v>
      </c>
      <c r="AJ653" s="27" t="s">
        <v>10274</v>
      </c>
      <c r="AK653" s="27" t="s">
        <v>10273</v>
      </c>
      <c r="AL653" s="27" t="s">
        <v>10275</v>
      </c>
      <c r="AM653" s="32" t="s">
        <v>10275</v>
      </c>
      <c r="AN653" s="32" t="s">
        <v>10275</v>
      </c>
      <c r="AO653" s="32" t="s">
        <v>10275</v>
      </c>
      <c r="AP653" s="33" t="s">
        <v>10275</v>
      </c>
      <c r="AQ653" s="33" t="s">
        <v>10275</v>
      </c>
      <c r="AR653" s="33" t="s">
        <v>10275</v>
      </c>
      <c r="AS653" s="33" t="s">
        <v>10287</v>
      </c>
      <c r="AT653" s="33" t="s">
        <v>10287</v>
      </c>
      <c r="AU653" s="33" t="s">
        <v>10276</v>
      </c>
      <c r="AV653" s="34">
        <v>0</v>
      </c>
      <c r="AW653" s="34">
        <v>0</v>
      </c>
      <c r="AX653" s="34">
        <v>0</v>
      </c>
      <c r="AY653" s="35" t="s">
        <v>10275</v>
      </c>
      <c r="AZ653" s="35" t="s">
        <v>10275</v>
      </c>
      <c r="BA653" s="35" t="s">
        <v>10275</v>
      </c>
      <c r="BB653" s="35" t="s">
        <v>10278</v>
      </c>
      <c r="BC653" s="35" t="s">
        <v>10275</v>
      </c>
      <c r="BD653" s="35" t="s">
        <v>10278</v>
      </c>
      <c r="BE653" s="28" t="s">
        <v>10273</v>
      </c>
      <c r="BF653" s="28" t="s">
        <v>10273</v>
      </c>
      <c r="BG653" s="28" t="s">
        <v>10274</v>
      </c>
      <c r="BH653" s="28" t="s">
        <v>10274</v>
      </c>
      <c r="BI653" s="28" t="s">
        <v>10273</v>
      </c>
      <c r="BJ653" s="28" t="s">
        <v>10274</v>
      </c>
      <c r="BK653" s="28" t="s">
        <v>10273</v>
      </c>
      <c r="BL653" s="28" t="s">
        <v>10273</v>
      </c>
      <c r="BM653" s="28" t="s">
        <v>10273</v>
      </c>
      <c r="BN653" s="28" t="s">
        <v>10274</v>
      </c>
      <c r="BO653" s="28" t="s">
        <v>10273</v>
      </c>
      <c r="BP653" s="28" t="s">
        <v>10273</v>
      </c>
      <c r="BQ653" s="27" t="s">
        <v>10274</v>
      </c>
      <c r="BR653" s="27" t="s">
        <v>10273</v>
      </c>
      <c r="BS653" s="27" t="s">
        <v>10274</v>
      </c>
      <c r="BT653" s="27" t="s">
        <v>10273</v>
      </c>
      <c r="BU653" s="28" t="s">
        <v>10274</v>
      </c>
      <c r="BV653" s="28" t="s">
        <v>10274</v>
      </c>
      <c r="BW653" s="28" t="s">
        <v>10273</v>
      </c>
      <c r="BX653" s="27" t="s">
        <v>10586</v>
      </c>
      <c r="BY653" s="27" t="s">
        <v>10273</v>
      </c>
      <c r="BZ653" s="27" t="s">
        <v>10274</v>
      </c>
    </row>
    <row r="654" spans="1:78" ht="25.5" customHeight="1" x14ac:dyDescent="0.25">
      <c r="A654" s="27">
        <v>212</v>
      </c>
      <c r="B654" s="28" t="s">
        <v>11282</v>
      </c>
      <c r="C654" s="28" t="s">
        <v>11283</v>
      </c>
      <c r="D654" s="27" t="s">
        <v>1116</v>
      </c>
      <c r="E654" s="27" t="s">
        <v>11284</v>
      </c>
      <c r="F654" s="27" t="s">
        <v>11285</v>
      </c>
      <c r="G654" s="27" t="s">
        <v>10578</v>
      </c>
      <c r="H654" s="27" t="s">
        <v>10885</v>
      </c>
      <c r="I654" s="27" t="s">
        <v>10886</v>
      </c>
      <c r="J654" s="27" t="s">
        <v>11286</v>
      </c>
      <c r="K654" s="27" t="s">
        <v>11287</v>
      </c>
      <c r="L654" s="29" t="s">
        <v>10272</v>
      </c>
      <c r="M654" s="36" t="s">
        <v>10274</v>
      </c>
      <c r="N654" s="36" t="s">
        <v>10274</v>
      </c>
      <c r="O654" s="36" t="s">
        <v>10274</v>
      </c>
      <c r="P654" s="36" t="s">
        <v>10274</v>
      </c>
      <c r="Q654" s="36" t="s">
        <v>10273</v>
      </c>
      <c r="R654" s="36">
        <v>49</v>
      </c>
      <c r="S654" s="36">
        <v>83</v>
      </c>
      <c r="T654" s="36">
        <v>132</v>
      </c>
      <c r="U654" s="36">
        <v>53</v>
      </c>
      <c r="V654" s="36">
        <v>83</v>
      </c>
      <c r="W654" s="36">
        <v>136</v>
      </c>
      <c r="X654" s="31">
        <v>10</v>
      </c>
      <c r="Y654" s="27" t="s">
        <v>10274</v>
      </c>
      <c r="Z654" s="27" t="s">
        <v>10273</v>
      </c>
      <c r="AA654" s="27" t="s">
        <v>10274</v>
      </c>
      <c r="AB654" s="27" t="s">
        <v>10273</v>
      </c>
      <c r="AC654" s="27" t="s">
        <v>10273</v>
      </c>
      <c r="AD654" s="27" t="s">
        <v>10273</v>
      </c>
      <c r="AE654" s="27" t="s">
        <v>10273</v>
      </c>
      <c r="AF654" s="27" t="s">
        <v>10273</v>
      </c>
      <c r="AG654" s="27" t="s">
        <v>10275</v>
      </c>
      <c r="AH654" s="27" t="s">
        <v>10273</v>
      </c>
      <c r="AI654" s="27" t="s">
        <v>10274</v>
      </c>
      <c r="AJ654" s="27" t="s">
        <v>10273</v>
      </c>
      <c r="AK654" s="27" t="s">
        <v>10273</v>
      </c>
      <c r="AL654" s="27" t="s">
        <v>10275</v>
      </c>
      <c r="AM654" s="33" t="s">
        <v>10276</v>
      </c>
      <c r="AN654" s="33" t="s">
        <v>10276</v>
      </c>
      <c r="AO654" s="33" t="s">
        <v>10286</v>
      </c>
      <c r="AP654" s="33">
        <v>0</v>
      </c>
      <c r="AQ654" s="33">
        <v>0</v>
      </c>
      <c r="AR654" s="33">
        <v>0</v>
      </c>
      <c r="AS654" s="33" t="s">
        <v>10275</v>
      </c>
      <c r="AT654" s="33" t="s">
        <v>10275</v>
      </c>
      <c r="AU654" s="33" t="s">
        <v>10275</v>
      </c>
      <c r="AV654" s="34" t="s">
        <v>10323</v>
      </c>
      <c r="AW654" s="34" t="s">
        <v>10316</v>
      </c>
      <c r="AX654" s="34" t="s">
        <v>10276</v>
      </c>
      <c r="AY654" s="35" t="s">
        <v>10856</v>
      </c>
      <c r="AZ654" s="35" t="s">
        <v>10275</v>
      </c>
      <c r="BA654" s="35" t="s">
        <v>10275</v>
      </c>
      <c r="BB654" s="35" t="s">
        <v>10275</v>
      </c>
      <c r="BC654" s="35" t="s">
        <v>10856</v>
      </c>
      <c r="BD654" s="35" t="s">
        <v>10856</v>
      </c>
      <c r="BE654" s="28" t="s">
        <v>10273</v>
      </c>
      <c r="BF654" s="28" t="s">
        <v>10273</v>
      </c>
      <c r="BG654" s="28" t="s">
        <v>10274</v>
      </c>
      <c r="BH654" s="28" t="s">
        <v>10274</v>
      </c>
      <c r="BI654" s="28" t="s">
        <v>10273</v>
      </c>
      <c r="BJ654" s="28" t="s">
        <v>10274</v>
      </c>
      <c r="BK654" s="28" t="s">
        <v>10274</v>
      </c>
      <c r="BL654" s="28" t="s">
        <v>10274</v>
      </c>
      <c r="BM654" s="28" t="s">
        <v>10273</v>
      </c>
      <c r="BN654" s="28" t="s">
        <v>10273</v>
      </c>
      <c r="BO654" s="28" t="s">
        <v>10273</v>
      </c>
      <c r="BP654" s="28" t="s">
        <v>10273</v>
      </c>
      <c r="BQ654" s="27" t="s">
        <v>10274</v>
      </c>
      <c r="BR654" s="27" t="s">
        <v>10273</v>
      </c>
      <c r="BS654" s="27" t="s">
        <v>10274</v>
      </c>
      <c r="BT654" s="27" t="s">
        <v>10273</v>
      </c>
      <c r="BU654" s="28" t="s">
        <v>10273</v>
      </c>
      <c r="BV654" s="28" t="s">
        <v>10274</v>
      </c>
      <c r="BW654" s="28" t="s">
        <v>10273</v>
      </c>
      <c r="BX654" s="27" t="s">
        <v>10279</v>
      </c>
      <c r="BY654" s="27" t="s">
        <v>10273</v>
      </c>
      <c r="BZ654" s="27" t="s">
        <v>10274</v>
      </c>
    </row>
    <row r="655" spans="1:78" ht="25.5" customHeight="1" x14ac:dyDescent="0.25">
      <c r="A655" s="27">
        <v>204</v>
      </c>
      <c r="B655" s="28" t="s">
        <v>11240</v>
      </c>
      <c r="C655" s="28" t="s">
        <v>11241</v>
      </c>
      <c r="D655" s="27" t="s">
        <v>1116</v>
      </c>
      <c r="E655" s="27" t="s">
        <v>11242</v>
      </c>
      <c r="F655" s="27" t="s">
        <v>11243</v>
      </c>
      <c r="G655" s="27" t="s">
        <v>10578</v>
      </c>
      <c r="H655" s="27" t="s">
        <v>10885</v>
      </c>
      <c r="I655" s="27" t="s">
        <v>10886</v>
      </c>
      <c r="J655" s="27" t="s">
        <v>11244</v>
      </c>
      <c r="K655" s="27" t="s">
        <v>11245</v>
      </c>
      <c r="L655" s="29" t="s">
        <v>10272</v>
      </c>
      <c r="M655" s="36" t="s">
        <v>10274</v>
      </c>
      <c r="N655" s="36" t="s">
        <v>10274</v>
      </c>
      <c r="O655" s="36" t="s">
        <v>10274</v>
      </c>
      <c r="P655" s="36" t="s">
        <v>10274</v>
      </c>
      <c r="Q655" s="36" t="s">
        <v>10273</v>
      </c>
      <c r="R655" s="36">
        <v>39</v>
      </c>
      <c r="S655" s="36">
        <v>38</v>
      </c>
      <c r="T655" s="36">
        <v>77</v>
      </c>
      <c r="U655" s="36">
        <v>25</v>
      </c>
      <c r="V655" s="36">
        <v>27</v>
      </c>
      <c r="W655" s="36">
        <v>52</v>
      </c>
      <c r="X655" s="31">
        <v>8</v>
      </c>
      <c r="Y655" s="27" t="s">
        <v>10274</v>
      </c>
      <c r="Z655" s="27" t="s">
        <v>10273</v>
      </c>
      <c r="AA655" s="27" t="s">
        <v>10273</v>
      </c>
      <c r="AB655" s="27" t="s">
        <v>10273</v>
      </c>
      <c r="AC655" s="27" t="s">
        <v>10273</v>
      </c>
      <c r="AD655" s="27" t="s">
        <v>10273</v>
      </c>
      <c r="AE655" s="27" t="s">
        <v>10273</v>
      </c>
      <c r="AF655" s="27" t="s">
        <v>10273</v>
      </c>
      <c r="AG655" s="27" t="s">
        <v>10275</v>
      </c>
      <c r="AH655" s="27" t="s">
        <v>10274</v>
      </c>
      <c r="AI655" s="27" t="s">
        <v>10273</v>
      </c>
      <c r="AJ655" s="27" t="s">
        <v>10273</v>
      </c>
      <c r="AK655" s="27" t="s">
        <v>10273</v>
      </c>
      <c r="AL655" s="27" t="s">
        <v>10275</v>
      </c>
      <c r="AM655" s="33" t="s">
        <v>10276</v>
      </c>
      <c r="AN655" s="33" t="s">
        <v>10276</v>
      </c>
      <c r="AO655" s="33" t="s">
        <v>10286</v>
      </c>
      <c r="AP655" s="33">
        <v>0</v>
      </c>
      <c r="AQ655" s="33">
        <v>0</v>
      </c>
      <c r="AR655" s="33">
        <v>0</v>
      </c>
      <c r="AS655" s="33" t="s">
        <v>10275</v>
      </c>
      <c r="AT655" s="33" t="s">
        <v>10275</v>
      </c>
      <c r="AU655" s="33" t="s">
        <v>10275</v>
      </c>
      <c r="AV655" s="34" t="s">
        <v>10276</v>
      </c>
      <c r="AW655" s="34" t="s">
        <v>10276</v>
      </c>
      <c r="AX655" s="34" t="s">
        <v>10316</v>
      </c>
      <c r="AY655" s="35" t="s">
        <v>10278</v>
      </c>
      <c r="AZ655" s="35" t="s">
        <v>10275</v>
      </c>
      <c r="BA655" s="35" t="s">
        <v>10275</v>
      </c>
      <c r="BB655" s="35" t="s">
        <v>10275</v>
      </c>
      <c r="BC655" s="35" t="s">
        <v>10278</v>
      </c>
      <c r="BD655" s="35" t="s">
        <v>10278</v>
      </c>
      <c r="BE655" s="28" t="s">
        <v>10273</v>
      </c>
      <c r="BF655" s="28" t="s">
        <v>10273</v>
      </c>
      <c r="BG655" s="28" t="s">
        <v>10273</v>
      </c>
      <c r="BH655" s="28" t="s">
        <v>10274</v>
      </c>
      <c r="BI655" s="28" t="s">
        <v>10273</v>
      </c>
      <c r="BJ655" s="28" t="s">
        <v>10274</v>
      </c>
      <c r="BK655" s="28" t="s">
        <v>10273</v>
      </c>
      <c r="BL655" s="28" t="s">
        <v>10274</v>
      </c>
      <c r="BM655" s="28" t="s">
        <v>10273</v>
      </c>
      <c r="BN655" s="28" t="s">
        <v>10273</v>
      </c>
      <c r="BO655" s="28" t="s">
        <v>10273</v>
      </c>
      <c r="BP655" s="28" t="s">
        <v>10273</v>
      </c>
      <c r="BQ655" s="27" t="s">
        <v>10274</v>
      </c>
      <c r="BR655" s="27" t="s">
        <v>10274</v>
      </c>
      <c r="BS655" s="27" t="s">
        <v>10273</v>
      </c>
      <c r="BT655" s="27" t="s">
        <v>10273</v>
      </c>
      <c r="BU655" s="28" t="s">
        <v>10273</v>
      </c>
      <c r="BV655" s="28" t="s">
        <v>10274</v>
      </c>
      <c r="BW655" s="28" t="s">
        <v>10273</v>
      </c>
      <c r="BX655" s="27" t="s">
        <v>10279</v>
      </c>
      <c r="BY655" s="27" t="s">
        <v>10273</v>
      </c>
      <c r="BZ655" s="27" t="s">
        <v>10274</v>
      </c>
    </row>
    <row r="656" spans="1:78" ht="25.5" customHeight="1" x14ac:dyDescent="0.25">
      <c r="A656" s="27">
        <v>213</v>
      </c>
      <c r="B656" s="28" t="s">
        <v>11288</v>
      </c>
      <c r="C656" s="28" t="s">
        <v>11289</v>
      </c>
      <c r="D656" s="27" t="s">
        <v>1116</v>
      </c>
      <c r="E656" s="27" t="s">
        <v>11290</v>
      </c>
      <c r="F656" s="27" t="s">
        <v>11291</v>
      </c>
      <c r="G656" s="27" t="s">
        <v>10578</v>
      </c>
      <c r="H656" s="27" t="s">
        <v>10885</v>
      </c>
      <c r="I656" s="27" t="s">
        <v>10886</v>
      </c>
      <c r="J656" s="27" t="s">
        <v>11292</v>
      </c>
      <c r="K656" s="27" t="s">
        <v>11293</v>
      </c>
      <c r="L656" s="29" t="s">
        <v>10272</v>
      </c>
      <c r="M656" s="36" t="s">
        <v>10274</v>
      </c>
      <c r="N656" s="36" t="s">
        <v>10274</v>
      </c>
      <c r="O656" s="36" t="s">
        <v>10274</v>
      </c>
      <c r="P656" s="36" t="s">
        <v>10274</v>
      </c>
      <c r="Q656" s="36" t="s">
        <v>10273</v>
      </c>
      <c r="R656" s="36">
        <v>49</v>
      </c>
      <c r="S656" s="36">
        <v>23</v>
      </c>
      <c r="T656" s="36">
        <v>72</v>
      </c>
      <c r="U656" s="36">
        <v>42</v>
      </c>
      <c r="V656" s="36">
        <v>25</v>
      </c>
      <c r="W656" s="36">
        <v>67</v>
      </c>
      <c r="X656" s="31">
        <v>11</v>
      </c>
      <c r="Y656" s="27" t="s">
        <v>10274</v>
      </c>
      <c r="Z656" s="27" t="s">
        <v>10273</v>
      </c>
      <c r="AA656" s="27" t="s">
        <v>10273</v>
      </c>
      <c r="AB656" s="27" t="s">
        <v>10273</v>
      </c>
      <c r="AC656" s="27" t="s">
        <v>10273</v>
      </c>
      <c r="AD656" s="27" t="s">
        <v>10273</v>
      </c>
      <c r="AE656" s="27" t="s">
        <v>10273</v>
      </c>
      <c r="AF656" s="27" t="s">
        <v>10273</v>
      </c>
      <c r="AG656" s="27" t="s">
        <v>10275</v>
      </c>
      <c r="AH656" s="27" t="s">
        <v>10273</v>
      </c>
      <c r="AI656" s="27" t="s">
        <v>10274</v>
      </c>
      <c r="AJ656" s="27" t="s">
        <v>10273</v>
      </c>
      <c r="AK656" s="27" t="s">
        <v>10273</v>
      </c>
      <c r="AL656" s="27" t="s">
        <v>10275</v>
      </c>
      <c r="AM656" s="33" t="s">
        <v>10286</v>
      </c>
      <c r="AN656" s="33" t="s">
        <v>10286</v>
      </c>
      <c r="AO656" s="33" t="s">
        <v>10276</v>
      </c>
      <c r="AP656" s="33">
        <v>1</v>
      </c>
      <c r="AQ656" s="33">
        <v>2</v>
      </c>
      <c r="AR656" s="33">
        <v>0</v>
      </c>
      <c r="AS656" s="33" t="s">
        <v>10275</v>
      </c>
      <c r="AT656" s="33" t="s">
        <v>10275</v>
      </c>
      <c r="AU656" s="33" t="s">
        <v>10275</v>
      </c>
      <c r="AV656" s="34">
        <v>0</v>
      </c>
      <c r="AW656" s="34">
        <v>0</v>
      </c>
      <c r="AX656" s="34">
        <v>0</v>
      </c>
      <c r="AY656" s="35" t="s">
        <v>10856</v>
      </c>
      <c r="AZ656" s="35" t="s">
        <v>10400</v>
      </c>
      <c r="BA656" s="35" t="s">
        <v>10856</v>
      </c>
      <c r="BB656" s="35" t="s">
        <v>10275</v>
      </c>
      <c r="BC656" s="35" t="s">
        <v>10275</v>
      </c>
      <c r="BD656" s="35" t="s">
        <v>10856</v>
      </c>
      <c r="BE656" s="28" t="s">
        <v>10273</v>
      </c>
      <c r="BF656" s="28" t="s">
        <v>10273</v>
      </c>
      <c r="BG656" s="28" t="s">
        <v>10274</v>
      </c>
      <c r="BH656" s="28" t="s">
        <v>10274</v>
      </c>
      <c r="BI656" s="28" t="s">
        <v>10273</v>
      </c>
      <c r="BJ656" s="28" t="s">
        <v>10274</v>
      </c>
      <c r="BK656" s="28" t="s">
        <v>10274</v>
      </c>
      <c r="BL656" s="28" t="s">
        <v>10274</v>
      </c>
      <c r="BM656" s="28" t="s">
        <v>10273</v>
      </c>
      <c r="BN656" s="28" t="s">
        <v>10273</v>
      </c>
      <c r="BO656" s="28" t="s">
        <v>10273</v>
      </c>
      <c r="BP656" s="28" t="s">
        <v>10273</v>
      </c>
      <c r="BQ656" s="27" t="s">
        <v>10274</v>
      </c>
      <c r="BR656" s="27" t="s">
        <v>10274</v>
      </c>
      <c r="BS656" s="27" t="s">
        <v>10273</v>
      </c>
      <c r="BT656" s="27" t="s">
        <v>10273</v>
      </c>
      <c r="BU656" s="28" t="s">
        <v>10273</v>
      </c>
      <c r="BV656" s="28" t="s">
        <v>10274</v>
      </c>
      <c r="BW656" s="28" t="s">
        <v>10273</v>
      </c>
      <c r="BX656" s="27" t="s">
        <v>10279</v>
      </c>
      <c r="BY656" s="27" t="s">
        <v>10273</v>
      </c>
      <c r="BZ656" s="27" t="s">
        <v>10274</v>
      </c>
    </row>
    <row r="657" spans="1:78" ht="25.5" customHeight="1" x14ac:dyDescent="0.25">
      <c r="A657" s="27">
        <v>134</v>
      </c>
      <c r="B657" s="28" t="s">
        <v>10913</v>
      </c>
      <c r="C657" s="28" t="s">
        <v>10914</v>
      </c>
      <c r="D657" s="27" t="s">
        <v>1116</v>
      </c>
      <c r="E657" s="27" t="s">
        <v>10915</v>
      </c>
      <c r="F657" s="27" t="s">
        <v>10916</v>
      </c>
      <c r="G657" s="27" t="s">
        <v>10578</v>
      </c>
      <c r="H657" s="27" t="s">
        <v>10885</v>
      </c>
      <c r="I657" s="27" t="s">
        <v>10886</v>
      </c>
      <c r="J657" s="27" t="s">
        <v>10917</v>
      </c>
      <c r="K657" s="27" t="s">
        <v>10918</v>
      </c>
      <c r="L657" s="29" t="s">
        <v>10272</v>
      </c>
      <c r="M657" s="36" t="s">
        <v>10274</v>
      </c>
      <c r="N657" s="36" t="s">
        <v>10274</v>
      </c>
      <c r="O657" s="36" t="s">
        <v>10274</v>
      </c>
      <c r="P657" s="36" t="s">
        <v>10274</v>
      </c>
      <c r="Q657" s="36" t="s">
        <v>10273</v>
      </c>
      <c r="R657" s="36">
        <v>50</v>
      </c>
      <c r="S657" s="36">
        <v>33</v>
      </c>
      <c r="T657" s="36">
        <v>83</v>
      </c>
      <c r="U657" s="36">
        <v>49</v>
      </c>
      <c r="V657" s="36">
        <v>37</v>
      </c>
      <c r="W657" s="36">
        <v>86</v>
      </c>
      <c r="X657" s="31">
        <v>10</v>
      </c>
      <c r="Y657" s="27" t="s">
        <v>10274</v>
      </c>
      <c r="Z657" s="27" t="s">
        <v>10273</v>
      </c>
      <c r="AA657" s="27" t="s">
        <v>10273</v>
      </c>
      <c r="AB657" s="27" t="s">
        <v>10273</v>
      </c>
      <c r="AC657" s="27" t="s">
        <v>10273</v>
      </c>
      <c r="AD657" s="27" t="s">
        <v>10274</v>
      </c>
      <c r="AE657" s="27" t="s">
        <v>10273</v>
      </c>
      <c r="AF657" s="27" t="s">
        <v>10273</v>
      </c>
      <c r="AG657" s="27" t="s">
        <v>10275</v>
      </c>
      <c r="AH657" s="27" t="s">
        <v>10273</v>
      </c>
      <c r="AI657" s="27" t="s">
        <v>10273</v>
      </c>
      <c r="AJ657" s="27" t="s">
        <v>10274</v>
      </c>
      <c r="AK657" s="27" t="s">
        <v>10273</v>
      </c>
      <c r="AL657" s="27" t="s">
        <v>10275</v>
      </c>
      <c r="AM657" s="33">
        <v>0</v>
      </c>
      <c r="AN657" s="33">
        <v>0</v>
      </c>
      <c r="AO657" s="33">
        <v>0</v>
      </c>
      <c r="AP657" s="33">
        <v>0</v>
      </c>
      <c r="AQ657" s="33">
        <v>0</v>
      </c>
      <c r="AR657" s="33">
        <v>0</v>
      </c>
      <c r="AS657" s="33" t="s">
        <v>10275</v>
      </c>
      <c r="AT657" s="33" t="s">
        <v>10275</v>
      </c>
      <c r="AU657" s="33" t="s">
        <v>10275</v>
      </c>
      <c r="AV657" s="33" t="s">
        <v>10276</v>
      </c>
      <c r="AW657" s="33" t="s">
        <v>10276</v>
      </c>
      <c r="AX657" s="33" t="s">
        <v>10301</v>
      </c>
      <c r="AY657" s="35" t="s">
        <v>10275</v>
      </c>
      <c r="AZ657" s="35" t="s">
        <v>10275</v>
      </c>
      <c r="BA657" s="35" t="s">
        <v>10275</v>
      </c>
      <c r="BB657" s="35" t="s">
        <v>10275</v>
      </c>
      <c r="BC657" s="35" t="s">
        <v>10400</v>
      </c>
      <c r="BD657" s="35" t="s">
        <v>10400</v>
      </c>
      <c r="BE657" s="28" t="s">
        <v>10273</v>
      </c>
      <c r="BF657" s="28" t="s">
        <v>10273</v>
      </c>
      <c r="BG657" s="28" t="s">
        <v>10274</v>
      </c>
      <c r="BH657" s="28" t="s">
        <v>10274</v>
      </c>
      <c r="BI657" s="28" t="s">
        <v>10273</v>
      </c>
      <c r="BJ657" s="28" t="s">
        <v>10274</v>
      </c>
      <c r="BK657" s="28" t="s">
        <v>10274</v>
      </c>
      <c r="BL657" s="28" t="s">
        <v>10273</v>
      </c>
      <c r="BM657" s="28" t="s">
        <v>10273</v>
      </c>
      <c r="BN657" s="28" t="s">
        <v>10273</v>
      </c>
      <c r="BO657" s="28" t="s">
        <v>10273</v>
      </c>
      <c r="BP657" s="28" t="s">
        <v>10273</v>
      </c>
      <c r="BQ657" s="27" t="s">
        <v>10274</v>
      </c>
      <c r="BR657" s="27" t="s">
        <v>10273</v>
      </c>
      <c r="BS657" s="27" t="s">
        <v>10274</v>
      </c>
      <c r="BT657" s="27" t="s">
        <v>10273</v>
      </c>
      <c r="BU657" s="28" t="s">
        <v>10273</v>
      </c>
      <c r="BV657" s="28" t="s">
        <v>10274</v>
      </c>
      <c r="BW657" s="28" t="s">
        <v>10273</v>
      </c>
      <c r="BX657" s="27" t="s">
        <v>10279</v>
      </c>
      <c r="BY657" s="27" t="s">
        <v>10273</v>
      </c>
      <c r="BZ657" s="27" t="s">
        <v>10274</v>
      </c>
    </row>
    <row r="658" spans="1:78" ht="25.5" customHeight="1" x14ac:dyDescent="0.25">
      <c r="A658" s="27">
        <v>137</v>
      </c>
      <c r="B658" s="28" t="s">
        <v>10929</v>
      </c>
      <c r="C658" s="28" t="s">
        <v>10930</v>
      </c>
      <c r="D658" s="27" t="s">
        <v>1116</v>
      </c>
      <c r="E658" s="27" t="s">
        <v>10931</v>
      </c>
      <c r="F658" s="27" t="s">
        <v>10932</v>
      </c>
      <c r="G658" s="27" t="s">
        <v>10578</v>
      </c>
      <c r="H658" s="27" t="s">
        <v>10885</v>
      </c>
      <c r="I658" s="27" t="s">
        <v>10886</v>
      </c>
      <c r="J658" s="27" t="s">
        <v>10933</v>
      </c>
      <c r="K658" s="27" t="s">
        <v>10934</v>
      </c>
      <c r="L658" s="29" t="s">
        <v>10272</v>
      </c>
      <c r="M658" s="36" t="s">
        <v>10274</v>
      </c>
      <c r="N658" s="36" t="s">
        <v>10274</v>
      </c>
      <c r="O658" s="36" t="s">
        <v>10274</v>
      </c>
      <c r="P658" s="36" t="s">
        <v>10274</v>
      </c>
      <c r="Q658" s="36" t="s">
        <v>10273</v>
      </c>
      <c r="R658" s="36">
        <v>74</v>
      </c>
      <c r="S658" s="36">
        <v>55</v>
      </c>
      <c r="T658" s="36">
        <v>129</v>
      </c>
      <c r="U658" s="36">
        <v>73</v>
      </c>
      <c r="V658" s="36">
        <v>62</v>
      </c>
      <c r="W658" s="36">
        <v>135</v>
      </c>
      <c r="X658" s="31">
        <v>13</v>
      </c>
      <c r="Y658" s="27" t="s">
        <v>10274</v>
      </c>
      <c r="Z658" s="27" t="s">
        <v>10273</v>
      </c>
      <c r="AA658" s="27" t="s">
        <v>10273</v>
      </c>
      <c r="AB658" s="27" t="s">
        <v>10273</v>
      </c>
      <c r="AC658" s="27" t="s">
        <v>10273</v>
      </c>
      <c r="AD658" s="27" t="s">
        <v>10273</v>
      </c>
      <c r="AE658" s="27" t="s">
        <v>10273</v>
      </c>
      <c r="AF658" s="27" t="s">
        <v>10273</v>
      </c>
      <c r="AG658" s="27" t="s">
        <v>10275</v>
      </c>
      <c r="AH658" s="27" t="s">
        <v>10273</v>
      </c>
      <c r="AI658" s="27" t="s">
        <v>10274</v>
      </c>
      <c r="AJ658" s="27" t="s">
        <v>10274</v>
      </c>
      <c r="AK658" s="27" t="s">
        <v>10273</v>
      </c>
      <c r="AL658" s="27" t="s">
        <v>10275</v>
      </c>
      <c r="AM658" s="33" t="s">
        <v>10286</v>
      </c>
      <c r="AN658" s="33" t="s">
        <v>10286</v>
      </c>
      <c r="AO658" s="33" t="s">
        <v>10276</v>
      </c>
      <c r="AP658" s="33">
        <v>0</v>
      </c>
      <c r="AQ658" s="33">
        <v>0</v>
      </c>
      <c r="AR658" s="33">
        <v>0</v>
      </c>
      <c r="AS658" s="33" t="s">
        <v>10275</v>
      </c>
      <c r="AT658" s="33" t="s">
        <v>10275</v>
      </c>
      <c r="AU658" s="33" t="s">
        <v>10275</v>
      </c>
      <c r="AV658" s="34" t="s">
        <v>10277</v>
      </c>
      <c r="AW658" s="34" t="s">
        <v>10277</v>
      </c>
      <c r="AX658" s="34" t="s">
        <v>10276</v>
      </c>
      <c r="AY658" s="35" t="s">
        <v>10278</v>
      </c>
      <c r="AZ658" s="35" t="s">
        <v>10275</v>
      </c>
      <c r="BA658" s="35" t="s">
        <v>10275</v>
      </c>
      <c r="BB658" s="35" t="s">
        <v>10275</v>
      </c>
      <c r="BC658" s="35" t="s">
        <v>10278</v>
      </c>
      <c r="BD658" s="35" t="s">
        <v>10278</v>
      </c>
      <c r="BE658" s="28" t="s">
        <v>10274</v>
      </c>
      <c r="BF658" s="28" t="s">
        <v>10273</v>
      </c>
      <c r="BG658" s="28" t="s">
        <v>10273</v>
      </c>
      <c r="BH658" s="28" t="s">
        <v>10273</v>
      </c>
      <c r="BI658" s="28" t="s">
        <v>10274</v>
      </c>
      <c r="BJ658" s="28" t="s">
        <v>10274</v>
      </c>
      <c r="BK658" s="28" t="s">
        <v>10273</v>
      </c>
      <c r="BL658" s="28" t="s">
        <v>10273</v>
      </c>
      <c r="BM658" s="28" t="s">
        <v>10273</v>
      </c>
      <c r="BN658" s="28" t="s">
        <v>10274</v>
      </c>
      <c r="BO658" s="28" t="s">
        <v>10273</v>
      </c>
      <c r="BP658" s="28" t="s">
        <v>10274</v>
      </c>
      <c r="BQ658" s="27" t="s">
        <v>10274</v>
      </c>
      <c r="BR658" s="27" t="s">
        <v>10273</v>
      </c>
      <c r="BS658" s="27" t="s">
        <v>10274</v>
      </c>
      <c r="BT658" s="27" t="s">
        <v>10273</v>
      </c>
      <c r="BU658" s="28" t="s">
        <v>10273</v>
      </c>
      <c r="BV658" s="28" t="s">
        <v>10274</v>
      </c>
      <c r="BW658" s="28" t="s">
        <v>10273</v>
      </c>
      <c r="BX658" s="27" t="s">
        <v>10279</v>
      </c>
      <c r="BY658" s="27" t="s">
        <v>10274</v>
      </c>
      <c r="BZ658" s="27" t="s">
        <v>10274</v>
      </c>
    </row>
    <row r="659" spans="1:78" ht="25.5" customHeight="1" x14ac:dyDescent="0.25">
      <c r="A659" s="27">
        <v>201</v>
      </c>
      <c r="B659" s="28" t="s">
        <v>11228</v>
      </c>
      <c r="C659" s="28" t="s">
        <v>11229</v>
      </c>
      <c r="D659" s="27" t="s">
        <v>1116</v>
      </c>
      <c r="E659" s="27" t="s">
        <v>11230</v>
      </c>
      <c r="F659" s="27" t="s">
        <v>11231</v>
      </c>
      <c r="G659" s="27" t="s">
        <v>10578</v>
      </c>
      <c r="H659" s="27" t="s">
        <v>10885</v>
      </c>
      <c r="I659" s="27" t="s">
        <v>10886</v>
      </c>
      <c r="J659" s="27" t="s">
        <v>11232</v>
      </c>
      <c r="K659" s="27" t="s">
        <v>11233</v>
      </c>
      <c r="L659" s="29" t="s">
        <v>10272</v>
      </c>
      <c r="M659" s="36" t="s">
        <v>10274</v>
      </c>
      <c r="N659" s="36" t="s">
        <v>10274</v>
      </c>
      <c r="O659" s="36" t="s">
        <v>10274</v>
      </c>
      <c r="P659" s="36" t="s">
        <v>10274</v>
      </c>
      <c r="Q659" s="36" t="s">
        <v>10273</v>
      </c>
      <c r="R659" s="36">
        <v>54</v>
      </c>
      <c r="S659" s="36">
        <v>36</v>
      </c>
      <c r="T659" s="36">
        <v>90</v>
      </c>
      <c r="U659" s="36">
        <v>54</v>
      </c>
      <c r="V659" s="36">
        <v>47</v>
      </c>
      <c r="W659" s="36">
        <v>101</v>
      </c>
      <c r="X659" s="31">
        <v>10</v>
      </c>
      <c r="Y659" s="27" t="s">
        <v>10274</v>
      </c>
      <c r="Z659" s="27" t="s">
        <v>10273</v>
      </c>
      <c r="AA659" s="27" t="s">
        <v>10273</v>
      </c>
      <c r="AB659" s="27" t="s">
        <v>10273</v>
      </c>
      <c r="AC659" s="27" t="s">
        <v>10273</v>
      </c>
      <c r="AD659" s="27" t="s">
        <v>10273</v>
      </c>
      <c r="AE659" s="27" t="s">
        <v>10273</v>
      </c>
      <c r="AF659" s="27" t="s">
        <v>10273</v>
      </c>
      <c r="AG659" s="27" t="s">
        <v>10275</v>
      </c>
      <c r="AH659" s="27" t="s">
        <v>10274</v>
      </c>
      <c r="AI659" s="27" t="s">
        <v>10274</v>
      </c>
      <c r="AJ659" s="27" t="s">
        <v>10273</v>
      </c>
      <c r="AK659" s="27" t="s">
        <v>10273</v>
      </c>
      <c r="AL659" s="27" t="s">
        <v>10275</v>
      </c>
      <c r="AM659" s="33" t="s">
        <v>10276</v>
      </c>
      <c r="AN659" s="33" t="s">
        <v>10276</v>
      </c>
      <c r="AO659" s="33" t="s">
        <v>10286</v>
      </c>
      <c r="AP659" s="33">
        <v>0</v>
      </c>
      <c r="AQ659" s="33">
        <v>0</v>
      </c>
      <c r="AR659" s="33">
        <v>0</v>
      </c>
      <c r="AS659" s="33" t="s">
        <v>10275</v>
      </c>
      <c r="AT659" s="33" t="s">
        <v>10275</v>
      </c>
      <c r="AU659" s="33" t="s">
        <v>10275</v>
      </c>
      <c r="AV659" s="34" t="s">
        <v>10276</v>
      </c>
      <c r="AW659" s="34" t="s">
        <v>10276</v>
      </c>
      <c r="AX659" s="34" t="s">
        <v>10277</v>
      </c>
      <c r="AY659" s="35" t="s">
        <v>10856</v>
      </c>
      <c r="AZ659" s="35" t="s">
        <v>10275</v>
      </c>
      <c r="BA659" s="35" t="s">
        <v>10275</v>
      </c>
      <c r="BB659" s="35" t="s">
        <v>10275</v>
      </c>
      <c r="BC659" s="35" t="s">
        <v>10856</v>
      </c>
      <c r="BD659" s="35" t="s">
        <v>10856</v>
      </c>
      <c r="BE659" s="28" t="s">
        <v>10274</v>
      </c>
      <c r="BF659" s="28" t="s">
        <v>10273</v>
      </c>
      <c r="BG659" s="28" t="s">
        <v>10273</v>
      </c>
      <c r="BH659" s="28" t="s">
        <v>10274</v>
      </c>
      <c r="BI659" s="28" t="s">
        <v>10273</v>
      </c>
      <c r="BJ659" s="28" t="s">
        <v>10274</v>
      </c>
      <c r="BK659" s="28" t="s">
        <v>10273</v>
      </c>
      <c r="BL659" s="28" t="s">
        <v>10273</v>
      </c>
      <c r="BM659" s="28" t="s">
        <v>10274</v>
      </c>
      <c r="BN659" s="28" t="s">
        <v>10273</v>
      </c>
      <c r="BO659" s="28" t="s">
        <v>10273</v>
      </c>
      <c r="BP659" s="28" t="s">
        <v>10273</v>
      </c>
      <c r="BQ659" s="27" t="s">
        <v>10274</v>
      </c>
      <c r="BR659" s="27" t="s">
        <v>10274</v>
      </c>
      <c r="BS659" s="27" t="s">
        <v>10273</v>
      </c>
      <c r="BT659" s="27" t="s">
        <v>10273</v>
      </c>
      <c r="BU659" s="28" t="s">
        <v>10273</v>
      </c>
      <c r="BV659" s="28" t="s">
        <v>10274</v>
      </c>
      <c r="BW659" s="28" t="s">
        <v>10273</v>
      </c>
      <c r="BX659" s="27" t="s">
        <v>10279</v>
      </c>
      <c r="BY659" s="27" t="s">
        <v>10273</v>
      </c>
      <c r="BZ659" s="27" t="s">
        <v>10274</v>
      </c>
    </row>
    <row r="660" spans="1:78" ht="25.5" customHeight="1" x14ac:dyDescent="0.25">
      <c r="A660" s="27">
        <v>216</v>
      </c>
      <c r="B660" s="28" t="s">
        <v>11294</v>
      </c>
      <c r="C660" s="28" t="s">
        <v>11295</v>
      </c>
      <c r="D660" s="27" t="s">
        <v>1116</v>
      </c>
      <c r="E660" s="27" t="s">
        <v>11296</v>
      </c>
      <c r="F660" s="27" t="s">
        <v>11297</v>
      </c>
      <c r="G660" s="27" t="s">
        <v>10578</v>
      </c>
      <c r="H660" s="27" t="s">
        <v>10885</v>
      </c>
      <c r="I660" s="27" t="s">
        <v>10886</v>
      </c>
      <c r="J660" s="27" t="s">
        <v>11298</v>
      </c>
      <c r="K660" s="27" t="s">
        <v>11299</v>
      </c>
      <c r="L660" s="29" t="s">
        <v>10272</v>
      </c>
      <c r="M660" s="36" t="s">
        <v>10274</v>
      </c>
      <c r="N660" s="36" t="s">
        <v>10274</v>
      </c>
      <c r="O660" s="36" t="s">
        <v>10274</v>
      </c>
      <c r="P660" s="36" t="s">
        <v>10274</v>
      </c>
      <c r="Q660" s="36" t="s">
        <v>10273</v>
      </c>
      <c r="R660" s="36">
        <v>60</v>
      </c>
      <c r="S660" s="36">
        <v>66</v>
      </c>
      <c r="T660" s="36">
        <v>126</v>
      </c>
      <c r="U660" s="36">
        <v>68</v>
      </c>
      <c r="V660" s="36">
        <v>72</v>
      </c>
      <c r="W660" s="36">
        <v>140</v>
      </c>
      <c r="X660" s="31">
        <v>12</v>
      </c>
      <c r="Y660" s="27" t="s">
        <v>10274</v>
      </c>
      <c r="Z660" s="27" t="s">
        <v>10273</v>
      </c>
      <c r="AA660" s="27" t="s">
        <v>10273</v>
      </c>
      <c r="AB660" s="27" t="s">
        <v>10273</v>
      </c>
      <c r="AC660" s="27" t="s">
        <v>10273</v>
      </c>
      <c r="AD660" s="27" t="s">
        <v>10273</v>
      </c>
      <c r="AE660" s="27" t="s">
        <v>10273</v>
      </c>
      <c r="AF660" s="27" t="s">
        <v>10273</v>
      </c>
      <c r="AG660" s="27" t="s">
        <v>10275</v>
      </c>
      <c r="AH660" s="27" t="s">
        <v>10273</v>
      </c>
      <c r="AI660" s="27" t="s">
        <v>10273</v>
      </c>
      <c r="AJ660" s="27" t="s">
        <v>10274</v>
      </c>
      <c r="AK660" s="27" t="s">
        <v>10273</v>
      </c>
      <c r="AL660" s="27" t="s">
        <v>10275</v>
      </c>
      <c r="AM660" s="33" t="s">
        <v>10277</v>
      </c>
      <c r="AN660" s="33" t="s">
        <v>10277</v>
      </c>
      <c r="AO660" s="33" t="s">
        <v>10276</v>
      </c>
      <c r="AP660" s="33">
        <v>7</v>
      </c>
      <c r="AQ660" s="33">
        <v>8</v>
      </c>
      <c r="AR660" s="33">
        <v>0</v>
      </c>
      <c r="AS660" s="33" t="s">
        <v>10275</v>
      </c>
      <c r="AT660" s="33" t="s">
        <v>10275</v>
      </c>
      <c r="AU660" s="33" t="s">
        <v>10275</v>
      </c>
      <c r="AV660" s="34">
        <v>0</v>
      </c>
      <c r="AW660" s="34">
        <v>0</v>
      </c>
      <c r="AX660" s="34">
        <v>0</v>
      </c>
      <c r="AY660" s="35" t="s">
        <v>10856</v>
      </c>
      <c r="AZ660" s="35" t="s">
        <v>10856</v>
      </c>
      <c r="BA660" s="35" t="s">
        <v>10856</v>
      </c>
      <c r="BB660" s="35" t="s">
        <v>10275</v>
      </c>
      <c r="BC660" s="35" t="s">
        <v>10275</v>
      </c>
      <c r="BD660" s="35" t="s">
        <v>10856</v>
      </c>
      <c r="BE660" s="28" t="s">
        <v>10273</v>
      </c>
      <c r="BF660" s="28" t="s">
        <v>10274</v>
      </c>
      <c r="BG660" s="28" t="s">
        <v>10273</v>
      </c>
      <c r="BH660" s="28" t="s">
        <v>10273</v>
      </c>
      <c r="BI660" s="28" t="s">
        <v>10273</v>
      </c>
      <c r="BJ660" s="28" t="s">
        <v>10274</v>
      </c>
      <c r="BK660" s="28" t="s">
        <v>10274</v>
      </c>
      <c r="BL660" s="28" t="s">
        <v>10274</v>
      </c>
      <c r="BM660" s="28" t="s">
        <v>10273</v>
      </c>
      <c r="BN660" s="28" t="s">
        <v>10273</v>
      </c>
      <c r="BO660" s="28" t="s">
        <v>10273</v>
      </c>
      <c r="BP660" s="28" t="s">
        <v>10273</v>
      </c>
      <c r="BQ660" s="27" t="s">
        <v>10274</v>
      </c>
      <c r="BR660" s="27" t="s">
        <v>10274</v>
      </c>
      <c r="BS660" s="27" t="s">
        <v>10273</v>
      </c>
      <c r="BT660" s="27" t="s">
        <v>10273</v>
      </c>
      <c r="BU660" s="28" t="s">
        <v>10273</v>
      </c>
      <c r="BV660" s="28" t="s">
        <v>10274</v>
      </c>
      <c r="BW660" s="28" t="s">
        <v>10273</v>
      </c>
      <c r="BX660" s="27" t="s">
        <v>10279</v>
      </c>
      <c r="BY660" s="27" t="s">
        <v>10273</v>
      </c>
      <c r="BZ660" s="27" t="s">
        <v>10274</v>
      </c>
    </row>
    <row r="661" spans="1:78" ht="25.5" customHeight="1" x14ac:dyDescent="0.25">
      <c r="A661" s="27">
        <v>138</v>
      </c>
      <c r="B661" s="28" t="s">
        <v>10935</v>
      </c>
      <c r="C661" s="28" t="s">
        <v>10936</v>
      </c>
      <c r="D661" s="27" t="s">
        <v>1116</v>
      </c>
      <c r="E661" s="27" t="s">
        <v>10937</v>
      </c>
      <c r="F661" s="27" t="s">
        <v>10938</v>
      </c>
      <c r="G661" s="27" t="s">
        <v>10578</v>
      </c>
      <c r="H661" s="27" t="s">
        <v>10885</v>
      </c>
      <c r="I661" s="27" t="s">
        <v>10886</v>
      </c>
      <c r="J661" s="27" t="s">
        <v>10939</v>
      </c>
      <c r="K661" s="27" t="s">
        <v>10940</v>
      </c>
      <c r="L661" s="29" t="s">
        <v>10272</v>
      </c>
      <c r="M661" s="36" t="s">
        <v>10274</v>
      </c>
      <c r="N661" s="36" t="s">
        <v>10274</v>
      </c>
      <c r="O661" s="36" t="s">
        <v>10274</v>
      </c>
      <c r="P661" s="36" t="s">
        <v>10274</v>
      </c>
      <c r="Q661" s="36" t="s">
        <v>10273</v>
      </c>
      <c r="R661" s="36">
        <v>100</v>
      </c>
      <c r="S661" s="36">
        <v>96</v>
      </c>
      <c r="T661" s="36">
        <v>196</v>
      </c>
      <c r="U661" s="36">
        <v>97</v>
      </c>
      <c r="V661" s="36">
        <v>84</v>
      </c>
      <c r="W661" s="36">
        <v>181</v>
      </c>
      <c r="X661" s="31">
        <v>11</v>
      </c>
      <c r="Y661" s="27" t="s">
        <v>10274</v>
      </c>
      <c r="Z661" s="27" t="s">
        <v>10273</v>
      </c>
      <c r="AA661" s="27" t="s">
        <v>10273</v>
      </c>
      <c r="AB661" s="27" t="s">
        <v>10273</v>
      </c>
      <c r="AC661" s="27" t="s">
        <v>10273</v>
      </c>
      <c r="AD661" s="27" t="s">
        <v>10273</v>
      </c>
      <c r="AE661" s="27" t="s">
        <v>10273</v>
      </c>
      <c r="AF661" s="27" t="s">
        <v>10273</v>
      </c>
      <c r="AG661" s="27" t="s">
        <v>10275</v>
      </c>
      <c r="AH661" s="27" t="s">
        <v>10273</v>
      </c>
      <c r="AI661" s="27" t="s">
        <v>10273</v>
      </c>
      <c r="AJ661" s="27" t="s">
        <v>10274</v>
      </c>
      <c r="AK661" s="27" t="s">
        <v>10273</v>
      </c>
      <c r="AL661" s="27" t="s">
        <v>10275</v>
      </c>
      <c r="AM661" s="33" t="s">
        <v>10286</v>
      </c>
      <c r="AN661" s="33" t="s">
        <v>10286</v>
      </c>
      <c r="AO661" s="33" t="s">
        <v>10286</v>
      </c>
      <c r="AP661" s="33">
        <v>0</v>
      </c>
      <c r="AQ661" s="33">
        <v>0</v>
      </c>
      <c r="AR661" s="33">
        <v>0</v>
      </c>
      <c r="AS661" s="33" t="s">
        <v>10275</v>
      </c>
      <c r="AT661" s="33" t="s">
        <v>10275</v>
      </c>
      <c r="AU661" s="33" t="s">
        <v>10275</v>
      </c>
      <c r="AV661" s="34" t="s">
        <v>10286</v>
      </c>
      <c r="AW661" s="34" t="s">
        <v>10316</v>
      </c>
      <c r="AX661" s="34" t="s">
        <v>10276</v>
      </c>
      <c r="AY661" s="35" t="s">
        <v>10856</v>
      </c>
      <c r="AZ661" s="35" t="s">
        <v>10275</v>
      </c>
      <c r="BA661" s="35" t="s">
        <v>10275</v>
      </c>
      <c r="BB661" s="35" t="s">
        <v>10275</v>
      </c>
      <c r="BC661" s="35" t="s">
        <v>10856</v>
      </c>
      <c r="BD661" s="35" t="s">
        <v>10856</v>
      </c>
      <c r="BE661" s="28" t="s">
        <v>10273</v>
      </c>
      <c r="BF661" s="28" t="s">
        <v>10273</v>
      </c>
      <c r="BG661" s="28" t="s">
        <v>10274</v>
      </c>
      <c r="BH661" s="28" t="s">
        <v>10273</v>
      </c>
      <c r="BI661" s="28" t="s">
        <v>10273</v>
      </c>
      <c r="BJ661" s="28" t="s">
        <v>10274</v>
      </c>
      <c r="BK661" s="28" t="s">
        <v>10273</v>
      </c>
      <c r="BL661" s="28" t="s">
        <v>10274</v>
      </c>
      <c r="BM661" s="28" t="s">
        <v>10273</v>
      </c>
      <c r="BN661" s="28" t="s">
        <v>10273</v>
      </c>
      <c r="BO661" s="28" t="s">
        <v>10273</v>
      </c>
      <c r="BP661" s="28" t="s">
        <v>10273</v>
      </c>
      <c r="BQ661" s="27" t="s">
        <v>10274</v>
      </c>
      <c r="BR661" s="27" t="s">
        <v>10273</v>
      </c>
      <c r="BS661" s="27" t="s">
        <v>10274</v>
      </c>
      <c r="BT661" s="27" t="s">
        <v>10273</v>
      </c>
      <c r="BU661" s="28" t="s">
        <v>10273</v>
      </c>
      <c r="BV661" s="28" t="s">
        <v>10274</v>
      </c>
      <c r="BW661" s="28" t="s">
        <v>10273</v>
      </c>
      <c r="BX661" s="27" t="s">
        <v>10279</v>
      </c>
      <c r="BY661" s="27" t="s">
        <v>10273</v>
      </c>
      <c r="BZ661" s="27" t="s">
        <v>10274</v>
      </c>
    </row>
    <row r="662" spans="1:78" ht="25.5" customHeight="1" x14ac:dyDescent="0.25">
      <c r="A662" s="27">
        <v>136</v>
      </c>
      <c r="B662" s="28" t="s">
        <v>10925</v>
      </c>
      <c r="C662" s="28" t="s">
        <v>10926</v>
      </c>
      <c r="D662" s="27" t="s">
        <v>1116</v>
      </c>
      <c r="E662" s="27" t="s">
        <v>10927</v>
      </c>
      <c r="F662" s="27" t="s">
        <v>10928</v>
      </c>
      <c r="G662" s="27" t="s">
        <v>10578</v>
      </c>
      <c r="H662" s="27" t="s">
        <v>10885</v>
      </c>
      <c r="I662" s="27" t="s">
        <v>10886</v>
      </c>
      <c r="J662" s="27" t="s">
        <v>10923</v>
      </c>
      <c r="K662" s="27" t="s">
        <v>10924</v>
      </c>
      <c r="L662" s="29" t="s">
        <v>10309</v>
      </c>
      <c r="M662" s="36" t="s">
        <v>10273</v>
      </c>
      <c r="N662" s="36" t="s">
        <v>10273</v>
      </c>
      <c r="O662" s="36" t="s">
        <v>10273</v>
      </c>
      <c r="P662" s="36" t="s">
        <v>10273</v>
      </c>
      <c r="Q662" s="36" t="s">
        <v>10274</v>
      </c>
      <c r="R662" s="36">
        <v>61</v>
      </c>
      <c r="S662" s="36">
        <v>69</v>
      </c>
      <c r="T662" s="36">
        <v>130</v>
      </c>
      <c r="U662" s="36">
        <v>62</v>
      </c>
      <c r="V662" s="36">
        <v>64</v>
      </c>
      <c r="W662" s="36">
        <v>126</v>
      </c>
      <c r="X662" s="31">
        <v>16</v>
      </c>
      <c r="Y662" s="27" t="s">
        <v>10274</v>
      </c>
      <c r="Z662" s="27" t="s">
        <v>10273</v>
      </c>
      <c r="AA662" s="27" t="s">
        <v>10273</v>
      </c>
      <c r="AB662" s="27" t="s">
        <v>10273</v>
      </c>
      <c r="AC662" s="27" t="s">
        <v>10273</v>
      </c>
      <c r="AD662" s="27" t="s">
        <v>10274</v>
      </c>
      <c r="AE662" s="27" t="s">
        <v>10273</v>
      </c>
      <c r="AF662" s="27" t="s">
        <v>10273</v>
      </c>
      <c r="AG662" s="27" t="s">
        <v>10275</v>
      </c>
      <c r="AH662" s="27" t="s">
        <v>10273</v>
      </c>
      <c r="AI662" s="27" t="s">
        <v>10273</v>
      </c>
      <c r="AJ662" s="27" t="s">
        <v>10274</v>
      </c>
      <c r="AK662" s="27" t="s">
        <v>10273</v>
      </c>
      <c r="AL662" s="27" t="s">
        <v>10275</v>
      </c>
      <c r="AM662" s="32" t="s">
        <v>10275</v>
      </c>
      <c r="AN662" s="32" t="s">
        <v>10275</v>
      </c>
      <c r="AO662" s="32" t="s">
        <v>10275</v>
      </c>
      <c r="AP662" s="27" t="s">
        <v>10275</v>
      </c>
      <c r="AQ662" s="27" t="s">
        <v>10275</v>
      </c>
      <c r="AR662" s="27" t="s">
        <v>10275</v>
      </c>
      <c r="AS662" s="38" t="s">
        <v>10400</v>
      </c>
      <c r="AT662" s="38" t="s">
        <v>10400</v>
      </c>
      <c r="AU662" s="38" t="s">
        <v>10400</v>
      </c>
      <c r="AV662" s="38" t="s">
        <v>10400</v>
      </c>
      <c r="AW662" s="38" t="s">
        <v>10400</v>
      </c>
      <c r="AX662" s="38" t="s">
        <v>10400</v>
      </c>
      <c r="AY662" s="35" t="s">
        <v>10275</v>
      </c>
      <c r="AZ662" s="35" t="s">
        <v>10275</v>
      </c>
      <c r="BA662" s="35" t="s">
        <v>10275</v>
      </c>
      <c r="BB662" s="38" t="s">
        <v>10400</v>
      </c>
      <c r="BC662" s="35" t="s">
        <v>10278</v>
      </c>
      <c r="BD662" s="35" t="s">
        <v>10278</v>
      </c>
      <c r="BE662" s="28" t="s">
        <v>10274</v>
      </c>
      <c r="BF662" s="28" t="s">
        <v>10273</v>
      </c>
      <c r="BG662" s="28" t="s">
        <v>10273</v>
      </c>
      <c r="BH662" s="28" t="s">
        <v>10274</v>
      </c>
      <c r="BI662" s="28" t="s">
        <v>10273</v>
      </c>
      <c r="BJ662" s="28" t="s">
        <v>10274</v>
      </c>
      <c r="BK662" s="28" t="s">
        <v>10274</v>
      </c>
      <c r="BL662" s="28" t="s">
        <v>10273</v>
      </c>
      <c r="BM662" s="28" t="s">
        <v>10273</v>
      </c>
      <c r="BN662" s="28" t="s">
        <v>10273</v>
      </c>
      <c r="BO662" s="28" t="s">
        <v>10273</v>
      </c>
      <c r="BP662" s="28" t="s">
        <v>10274</v>
      </c>
      <c r="BQ662" s="27" t="s">
        <v>10274</v>
      </c>
      <c r="BR662" s="27" t="s">
        <v>10274</v>
      </c>
      <c r="BS662" s="27" t="s">
        <v>10274</v>
      </c>
      <c r="BT662" s="27" t="s">
        <v>10273</v>
      </c>
      <c r="BU662" s="28" t="s">
        <v>10274</v>
      </c>
      <c r="BV662" s="28" t="s">
        <v>10273</v>
      </c>
      <c r="BW662" s="28" t="s">
        <v>10273</v>
      </c>
      <c r="BX662" s="27" t="s">
        <v>10586</v>
      </c>
      <c r="BY662" s="27" t="s">
        <v>10273</v>
      </c>
      <c r="BZ662" s="27" t="s">
        <v>10274</v>
      </c>
    </row>
    <row r="663" spans="1:78" ht="25.5" customHeight="1" x14ac:dyDescent="0.25">
      <c r="A663" s="27">
        <v>723</v>
      </c>
      <c r="B663" s="28" t="s">
        <v>13833</v>
      </c>
      <c r="C663" s="28" t="s">
        <v>13834</v>
      </c>
      <c r="D663" s="27" t="s">
        <v>11985</v>
      </c>
      <c r="E663" s="27" t="s">
        <v>13835</v>
      </c>
      <c r="F663" s="27" t="s">
        <v>13836</v>
      </c>
      <c r="G663" s="27" t="s">
        <v>11988</v>
      </c>
      <c r="H663" s="27" t="s">
        <v>13728</v>
      </c>
      <c r="I663" s="27" t="s">
        <v>13729</v>
      </c>
      <c r="J663" s="27" t="s">
        <v>13837</v>
      </c>
      <c r="K663" s="27" t="s">
        <v>13838</v>
      </c>
      <c r="L663" s="29" t="s">
        <v>10272</v>
      </c>
      <c r="M663" s="36" t="s">
        <v>10274</v>
      </c>
      <c r="N663" s="36" t="s">
        <v>10274</v>
      </c>
      <c r="O663" s="36" t="s">
        <v>10274</v>
      </c>
      <c r="P663" s="36" t="s">
        <v>10274</v>
      </c>
      <c r="Q663" s="36" t="s">
        <v>10273</v>
      </c>
      <c r="R663" s="36">
        <v>12</v>
      </c>
      <c r="S663" s="36">
        <v>21</v>
      </c>
      <c r="T663" s="36">
        <v>33</v>
      </c>
      <c r="U663" s="36">
        <v>16</v>
      </c>
      <c r="V663" s="36">
        <v>20</v>
      </c>
      <c r="W663" s="36">
        <v>36</v>
      </c>
      <c r="X663" s="31">
        <v>9</v>
      </c>
      <c r="Y663" s="27" t="s">
        <v>10274</v>
      </c>
      <c r="Z663" s="27" t="s">
        <v>10273</v>
      </c>
      <c r="AA663" s="27" t="s">
        <v>10273</v>
      </c>
      <c r="AB663" s="27" t="s">
        <v>10273</v>
      </c>
      <c r="AC663" s="27" t="s">
        <v>10273</v>
      </c>
      <c r="AD663" s="27" t="s">
        <v>10273</v>
      </c>
      <c r="AE663" s="27" t="s">
        <v>10273</v>
      </c>
      <c r="AF663" s="27" t="s">
        <v>10273</v>
      </c>
      <c r="AG663" s="27" t="s">
        <v>10275</v>
      </c>
      <c r="AH663" s="27" t="s">
        <v>10274</v>
      </c>
      <c r="AI663" s="27" t="s">
        <v>10273</v>
      </c>
      <c r="AJ663" s="27" t="s">
        <v>10274</v>
      </c>
      <c r="AK663" s="27" t="s">
        <v>10273</v>
      </c>
      <c r="AL663" s="27" t="s">
        <v>10275</v>
      </c>
      <c r="AM663" s="33">
        <v>0</v>
      </c>
      <c r="AN663" s="33">
        <v>0</v>
      </c>
      <c r="AO663" s="33">
        <v>0</v>
      </c>
      <c r="AP663" s="33">
        <v>0</v>
      </c>
      <c r="AQ663" s="33">
        <v>0</v>
      </c>
      <c r="AR663" s="33">
        <v>0</v>
      </c>
      <c r="AS663" s="33" t="s">
        <v>10275</v>
      </c>
      <c r="AT663" s="33" t="s">
        <v>10275</v>
      </c>
      <c r="AU663" s="33" t="s">
        <v>10275</v>
      </c>
      <c r="AV663" s="34" t="s">
        <v>10276</v>
      </c>
      <c r="AW663" s="34" t="s">
        <v>10276</v>
      </c>
      <c r="AX663" s="34" t="s">
        <v>10323</v>
      </c>
      <c r="AY663" s="35" t="s">
        <v>10275</v>
      </c>
      <c r="AZ663" s="35" t="s">
        <v>10275</v>
      </c>
      <c r="BA663" s="35" t="s">
        <v>10275</v>
      </c>
      <c r="BB663" s="35" t="s">
        <v>10275</v>
      </c>
      <c r="BC663" s="35" t="s">
        <v>10856</v>
      </c>
      <c r="BD663" s="35" t="s">
        <v>10856</v>
      </c>
      <c r="BE663" s="28" t="s">
        <v>10274</v>
      </c>
      <c r="BF663" s="28" t="s">
        <v>10273</v>
      </c>
      <c r="BG663" s="28" t="s">
        <v>10273</v>
      </c>
      <c r="BH663" s="28" t="s">
        <v>10273</v>
      </c>
      <c r="BI663" s="28" t="s">
        <v>10273</v>
      </c>
      <c r="BJ663" s="28" t="s">
        <v>10274</v>
      </c>
      <c r="BK663" s="28" t="s">
        <v>10274</v>
      </c>
      <c r="BL663" s="28" t="s">
        <v>10273</v>
      </c>
      <c r="BM663" s="28" t="s">
        <v>10273</v>
      </c>
      <c r="BN663" s="28" t="s">
        <v>10273</v>
      </c>
      <c r="BO663" s="28" t="s">
        <v>10273</v>
      </c>
      <c r="BP663" s="28" t="s">
        <v>10273</v>
      </c>
      <c r="BQ663" s="27" t="s">
        <v>10274</v>
      </c>
      <c r="BR663" s="27" t="s">
        <v>10273</v>
      </c>
      <c r="BS663" s="27" t="s">
        <v>10274</v>
      </c>
      <c r="BT663" s="27" t="s">
        <v>10274</v>
      </c>
      <c r="BU663" s="28" t="s">
        <v>10273</v>
      </c>
      <c r="BV663" s="28" t="s">
        <v>10274</v>
      </c>
      <c r="BW663" s="28" t="s">
        <v>10273</v>
      </c>
      <c r="BX663" s="27" t="s">
        <v>10279</v>
      </c>
      <c r="BY663" s="27" t="s">
        <v>10273</v>
      </c>
      <c r="BZ663" s="27" t="s">
        <v>10274</v>
      </c>
    </row>
    <row r="664" spans="1:78" ht="25.5" customHeight="1" x14ac:dyDescent="0.25">
      <c r="A664" s="27">
        <v>712</v>
      </c>
      <c r="B664" s="28" t="s">
        <v>13790</v>
      </c>
      <c r="C664" s="28" t="s">
        <v>13791</v>
      </c>
      <c r="D664" s="27" t="s">
        <v>11985</v>
      </c>
      <c r="E664" s="27" t="s">
        <v>13792</v>
      </c>
      <c r="F664" s="27" t="s">
        <v>13793</v>
      </c>
      <c r="G664" s="27" t="s">
        <v>11988</v>
      </c>
      <c r="H664" s="27" t="s">
        <v>13728</v>
      </c>
      <c r="I664" s="27" t="s">
        <v>13729</v>
      </c>
      <c r="J664" s="27" t="s">
        <v>13794</v>
      </c>
      <c r="K664" s="27" t="s">
        <v>13795</v>
      </c>
      <c r="L664" s="29" t="s">
        <v>10272</v>
      </c>
      <c r="M664" s="36" t="s">
        <v>10274</v>
      </c>
      <c r="N664" s="36" t="s">
        <v>10274</v>
      </c>
      <c r="O664" s="36" t="s">
        <v>10274</v>
      </c>
      <c r="P664" s="36" t="s">
        <v>10274</v>
      </c>
      <c r="Q664" s="36" t="s">
        <v>10273</v>
      </c>
      <c r="R664" s="36">
        <v>45</v>
      </c>
      <c r="S664" s="36">
        <v>31</v>
      </c>
      <c r="T664" s="36">
        <v>76</v>
      </c>
      <c r="U664" s="36">
        <v>48</v>
      </c>
      <c r="V664" s="36">
        <v>35</v>
      </c>
      <c r="W664" s="36">
        <v>83</v>
      </c>
      <c r="X664" s="31">
        <v>11</v>
      </c>
      <c r="Y664" s="27" t="s">
        <v>10274</v>
      </c>
      <c r="Z664" s="27" t="s">
        <v>10273</v>
      </c>
      <c r="AA664" s="27" t="s">
        <v>10273</v>
      </c>
      <c r="AB664" s="27" t="s">
        <v>10273</v>
      </c>
      <c r="AC664" s="27" t="s">
        <v>10273</v>
      </c>
      <c r="AD664" s="27" t="s">
        <v>10273</v>
      </c>
      <c r="AE664" s="27" t="s">
        <v>10273</v>
      </c>
      <c r="AF664" s="27" t="s">
        <v>10273</v>
      </c>
      <c r="AG664" s="27" t="s">
        <v>10275</v>
      </c>
      <c r="AH664" s="27" t="s">
        <v>10273</v>
      </c>
      <c r="AI664" s="27" t="s">
        <v>10274</v>
      </c>
      <c r="AJ664" s="27" t="s">
        <v>10274</v>
      </c>
      <c r="AK664" s="27" t="s">
        <v>10273</v>
      </c>
      <c r="AL664" s="27" t="s">
        <v>10275</v>
      </c>
      <c r="AM664" s="33" t="s">
        <v>10276</v>
      </c>
      <c r="AN664" s="33" t="s">
        <v>10276</v>
      </c>
      <c r="AO664" s="33" t="s">
        <v>10316</v>
      </c>
      <c r="AP664" s="33">
        <v>0</v>
      </c>
      <c r="AQ664" s="33">
        <v>0</v>
      </c>
      <c r="AR664" s="33">
        <v>0</v>
      </c>
      <c r="AS664" s="33" t="s">
        <v>10275</v>
      </c>
      <c r="AT664" s="33" t="s">
        <v>10275</v>
      </c>
      <c r="AU664" s="33" t="s">
        <v>10275</v>
      </c>
      <c r="AV664" s="34" t="s">
        <v>10316</v>
      </c>
      <c r="AW664" s="34" t="s">
        <v>10316</v>
      </c>
      <c r="AX664" s="34" t="s">
        <v>10276</v>
      </c>
      <c r="AY664" s="35" t="s">
        <v>10856</v>
      </c>
      <c r="AZ664" s="35" t="s">
        <v>10275</v>
      </c>
      <c r="BA664" s="35" t="s">
        <v>10275</v>
      </c>
      <c r="BB664" s="35" t="s">
        <v>10275</v>
      </c>
      <c r="BC664" s="35" t="s">
        <v>10856</v>
      </c>
      <c r="BD664" s="35" t="s">
        <v>10856</v>
      </c>
      <c r="BE664" s="28" t="s">
        <v>10273</v>
      </c>
      <c r="BF664" s="28" t="s">
        <v>10273</v>
      </c>
      <c r="BG664" s="28" t="s">
        <v>10274</v>
      </c>
      <c r="BH664" s="28" t="s">
        <v>10274</v>
      </c>
      <c r="BI664" s="28" t="s">
        <v>10273</v>
      </c>
      <c r="BJ664" s="28" t="s">
        <v>10274</v>
      </c>
      <c r="BK664" s="28" t="s">
        <v>10274</v>
      </c>
      <c r="BL664" s="28" t="s">
        <v>10273</v>
      </c>
      <c r="BM664" s="28" t="s">
        <v>10273</v>
      </c>
      <c r="BN664" s="28" t="s">
        <v>10273</v>
      </c>
      <c r="BO664" s="28" t="s">
        <v>10273</v>
      </c>
      <c r="BP664" s="28" t="s">
        <v>10273</v>
      </c>
      <c r="BQ664" s="27" t="s">
        <v>10274</v>
      </c>
      <c r="BR664" s="27" t="s">
        <v>10274</v>
      </c>
      <c r="BS664" s="27" t="s">
        <v>10274</v>
      </c>
      <c r="BT664" s="27" t="s">
        <v>10274</v>
      </c>
      <c r="BU664" s="28" t="s">
        <v>10273</v>
      </c>
      <c r="BV664" s="28" t="s">
        <v>10274</v>
      </c>
      <c r="BW664" s="28" t="s">
        <v>10273</v>
      </c>
      <c r="BX664" s="27" t="s">
        <v>10279</v>
      </c>
      <c r="BY664" s="27" t="s">
        <v>10273</v>
      </c>
      <c r="BZ664" s="27" t="s">
        <v>10274</v>
      </c>
    </row>
    <row r="665" spans="1:78" ht="25.5" customHeight="1" x14ac:dyDescent="0.25">
      <c r="A665" s="27">
        <v>711</v>
      </c>
      <c r="B665" s="28" t="s">
        <v>13784</v>
      </c>
      <c r="C665" s="28" t="s">
        <v>13785</v>
      </c>
      <c r="D665" s="27" t="s">
        <v>11985</v>
      </c>
      <c r="E665" s="27" t="s">
        <v>13786</v>
      </c>
      <c r="F665" s="27" t="s">
        <v>13787</v>
      </c>
      <c r="G665" s="27" t="s">
        <v>11988</v>
      </c>
      <c r="H665" s="27" t="s">
        <v>13728</v>
      </c>
      <c r="I665" s="27" t="s">
        <v>13729</v>
      </c>
      <c r="J665" s="27" t="s">
        <v>13788</v>
      </c>
      <c r="K665" s="27" t="s">
        <v>13789</v>
      </c>
      <c r="L665" s="29" t="s">
        <v>10309</v>
      </c>
      <c r="M665" s="36" t="s">
        <v>10273</v>
      </c>
      <c r="N665" s="36" t="s">
        <v>10273</v>
      </c>
      <c r="O665" s="36" t="s">
        <v>10273</v>
      </c>
      <c r="P665" s="36" t="s">
        <v>10273</v>
      </c>
      <c r="Q665" s="36" t="s">
        <v>10274</v>
      </c>
      <c r="R665" s="36">
        <v>37</v>
      </c>
      <c r="S665" s="36">
        <v>31</v>
      </c>
      <c r="T665" s="36">
        <v>68</v>
      </c>
      <c r="U665" s="36">
        <v>26</v>
      </c>
      <c r="V665" s="36">
        <v>30</v>
      </c>
      <c r="W665" s="36">
        <v>56</v>
      </c>
      <c r="X665" s="31">
        <v>7</v>
      </c>
      <c r="Y665" s="27" t="s">
        <v>10274</v>
      </c>
      <c r="Z665" s="27" t="s">
        <v>10273</v>
      </c>
      <c r="AA665" s="27" t="s">
        <v>10273</v>
      </c>
      <c r="AB665" s="27" t="s">
        <v>10273</v>
      </c>
      <c r="AC665" s="27" t="s">
        <v>10273</v>
      </c>
      <c r="AD665" s="27" t="s">
        <v>10273</v>
      </c>
      <c r="AE665" s="27" t="s">
        <v>10273</v>
      </c>
      <c r="AF665" s="27" t="s">
        <v>10273</v>
      </c>
      <c r="AG665" s="27" t="s">
        <v>10275</v>
      </c>
      <c r="AH665" s="27" t="s">
        <v>10273</v>
      </c>
      <c r="AI665" s="27" t="s">
        <v>10274</v>
      </c>
      <c r="AJ665" s="27" t="s">
        <v>10273</v>
      </c>
      <c r="AK665" s="27" t="s">
        <v>10273</v>
      </c>
      <c r="AL665" s="27" t="s">
        <v>10275</v>
      </c>
      <c r="AM665" s="32" t="s">
        <v>10275</v>
      </c>
      <c r="AN665" s="32" t="s">
        <v>10275</v>
      </c>
      <c r="AO665" s="32" t="s">
        <v>10275</v>
      </c>
      <c r="AP665" s="33" t="s">
        <v>10275</v>
      </c>
      <c r="AQ665" s="33" t="s">
        <v>10275</v>
      </c>
      <c r="AR665" s="33" t="s">
        <v>10275</v>
      </c>
      <c r="AS665" s="33" t="s">
        <v>10324</v>
      </c>
      <c r="AT665" s="33" t="s">
        <v>10287</v>
      </c>
      <c r="AU665" s="33" t="s">
        <v>10276</v>
      </c>
      <c r="AV665" s="34">
        <v>0</v>
      </c>
      <c r="AW665" s="34">
        <v>0</v>
      </c>
      <c r="AX665" s="34">
        <v>0</v>
      </c>
      <c r="AY665" s="35" t="s">
        <v>10275</v>
      </c>
      <c r="AZ665" s="35" t="s">
        <v>10275</v>
      </c>
      <c r="BA665" s="35" t="s">
        <v>10275</v>
      </c>
      <c r="BB665" s="35" t="s">
        <v>10856</v>
      </c>
      <c r="BC665" s="35" t="s">
        <v>10275</v>
      </c>
      <c r="BD665" s="35" t="s">
        <v>10856</v>
      </c>
      <c r="BE665" s="28" t="s">
        <v>10274</v>
      </c>
      <c r="BF665" s="28" t="s">
        <v>10273</v>
      </c>
      <c r="BG665" s="28" t="s">
        <v>10273</v>
      </c>
      <c r="BH665" s="28" t="s">
        <v>10274</v>
      </c>
      <c r="BI665" s="28" t="s">
        <v>10273</v>
      </c>
      <c r="BJ665" s="28" t="s">
        <v>10274</v>
      </c>
      <c r="BK665" s="28" t="s">
        <v>10274</v>
      </c>
      <c r="BL665" s="28" t="s">
        <v>10273</v>
      </c>
      <c r="BM665" s="28" t="s">
        <v>10273</v>
      </c>
      <c r="BN665" s="28" t="s">
        <v>10273</v>
      </c>
      <c r="BO665" s="28" t="s">
        <v>10273</v>
      </c>
      <c r="BP665" s="28" t="s">
        <v>10273</v>
      </c>
      <c r="BQ665" s="27" t="s">
        <v>10274</v>
      </c>
      <c r="BR665" s="27" t="s">
        <v>10273</v>
      </c>
      <c r="BS665" s="27" t="s">
        <v>10274</v>
      </c>
      <c r="BT665" s="27" t="s">
        <v>10273</v>
      </c>
      <c r="BU665" s="28" t="s">
        <v>10273</v>
      </c>
      <c r="BV665" s="28" t="s">
        <v>10274</v>
      </c>
      <c r="BW665" s="28" t="s">
        <v>10273</v>
      </c>
      <c r="BX665" s="27" t="s">
        <v>10279</v>
      </c>
      <c r="BY665" s="27" t="s">
        <v>10273</v>
      </c>
      <c r="BZ665" s="27" t="s">
        <v>10273</v>
      </c>
    </row>
    <row r="666" spans="1:78" ht="25.5" customHeight="1" x14ac:dyDescent="0.25">
      <c r="A666" s="27">
        <v>705</v>
      </c>
      <c r="B666" s="28" t="s">
        <v>13755</v>
      </c>
      <c r="C666" s="28" t="s">
        <v>13756</v>
      </c>
      <c r="D666" s="27" t="s">
        <v>11985</v>
      </c>
      <c r="E666" s="27" t="s">
        <v>13757</v>
      </c>
      <c r="F666" s="27" t="s">
        <v>13758</v>
      </c>
      <c r="G666" s="27" t="s">
        <v>11988</v>
      </c>
      <c r="H666" s="27" t="s">
        <v>13728</v>
      </c>
      <c r="I666" s="27" t="s">
        <v>13729</v>
      </c>
      <c r="J666" s="27" t="s">
        <v>13759</v>
      </c>
      <c r="K666" s="27" t="s">
        <v>13760</v>
      </c>
      <c r="L666" s="29" t="s">
        <v>10294</v>
      </c>
      <c r="M666" s="36" t="s">
        <v>10273</v>
      </c>
      <c r="N666" s="36" t="s">
        <v>10274</v>
      </c>
      <c r="O666" s="36" t="s">
        <v>10274</v>
      </c>
      <c r="P666" s="36" t="s">
        <v>10273</v>
      </c>
      <c r="Q666" s="36" t="s">
        <v>10273</v>
      </c>
      <c r="R666" s="36">
        <v>27</v>
      </c>
      <c r="S666" s="36">
        <v>23</v>
      </c>
      <c r="T666" s="36">
        <v>50</v>
      </c>
      <c r="U666" s="36">
        <v>27</v>
      </c>
      <c r="V666" s="36">
        <v>24</v>
      </c>
      <c r="W666" s="36">
        <v>51</v>
      </c>
      <c r="X666" s="31">
        <v>8</v>
      </c>
      <c r="Y666" s="27" t="s">
        <v>10274</v>
      </c>
      <c r="Z666" s="27" t="s">
        <v>10273</v>
      </c>
      <c r="AA666" s="27" t="s">
        <v>10273</v>
      </c>
      <c r="AB666" s="27" t="s">
        <v>10273</v>
      </c>
      <c r="AC666" s="27" t="s">
        <v>10273</v>
      </c>
      <c r="AD666" s="27" t="s">
        <v>10273</v>
      </c>
      <c r="AE666" s="27" t="s">
        <v>10273</v>
      </c>
      <c r="AF666" s="27" t="s">
        <v>10273</v>
      </c>
      <c r="AG666" s="27" t="s">
        <v>10275</v>
      </c>
      <c r="AH666" s="27" t="s">
        <v>10273</v>
      </c>
      <c r="AI666" s="27" t="s">
        <v>10273</v>
      </c>
      <c r="AJ666" s="27" t="s">
        <v>10274</v>
      </c>
      <c r="AK666" s="27" t="s">
        <v>10273</v>
      </c>
      <c r="AL666" s="27" t="s">
        <v>10275</v>
      </c>
      <c r="AM666" s="32" t="s">
        <v>10275</v>
      </c>
      <c r="AN666" s="32" t="s">
        <v>10275</v>
      </c>
      <c r="AO666" s="32" t="s">
        <v>10275</v>
      </c>
      <c r="AP666" s="33">
        <v>2</v>
      </c>
      <c r="AQ666" s="33">
        <v>2</v>
      </c>
      <c r="AR666" s="33">
        <v>0</v>
      </c>
      <c r="AS666" s="33" t="s">
        <v>10275</v>
      </c>
      <c r="AT666" s="33" t="s">
        <v>10275</v>
      </c>
      <c r="AU666" s="33" t="s">
        <v>10275</v>
      </c>
      <c r="AV666" s="34">
        <v>0</v>
      </c>
      <c r="AW666" s="34">
        <v>0</v>
      </c>
      <c r="AX666" s="34">
        <v>0</v>
      </c>
      <c r="AY666" s="35" t="s">
        <v>10275</v>
      </c>
      <c r="AZ666" s="35" t="s">
        <v>10278</v>
      </c>
      <c r="BA666" s="35" t="s">
        <v>10275</v>
      </c>
      <c r="BB666" s="35" t="s">
        <v>10275</v>
      </c>
      <c r="BC666" s="35" t="s">
        <v>10275</v>
      </c>
      <c r="BD666" s="35" t="s">
        <v>10278</v>
      </c>
      <c r="BE666" s="28" t="s">
        <v>10274</v>
      </c>
      <c r="BF666" s="28" t="s">
        <v>10274</v>
      </c>
      <c r="BG666" s="28" t="s">
        <v>10273</v>
      </c>
      <c r="BH666" s="28" t="s">
        <v>10273</v>
      </c>
      <c r="BI666" s="28" t="s">
        <v>10273</v>
      </c>
      <c r="BJ666" s="28" t="s">
        <v>10274</v>
      </c>
      <c r="BK666" s="28" t="s">
        <v>10274</v>
      </c>
      <c r="BL666" s="28" t="s">
        <v>10273</v>
      </c>
      <c r="BM666" s="28" t="s">
        <v>10273</v>
      </c>
      <c r="BN666" s="28" t="s">
        <v>10273</v>
      </c>
      <c r="BO666" s="28" t="s">
        <v>10273</v>
      </c>
      <c r="BP666" s="28" t="s">
        <v>10273</v>
      </c>
      <c r="BQ666" s="27" t="s">
        <v>10274</v>
      </c>
      <c r="BR666" s="27" t="s">
        <v>10273</v>
      </c>
      <c r="BS666" s="27" t="s">
        <v>10274</v>
      </c>
      <c r="BT666" s="27" t="s">
        <v>10273</v>
      </c>
      <c r="BU666" s="28" t="s">
        <v>10273</v>
      </c>
      <c r="BV666" s="28" t="s">
        <v>10274</v>
      </c>
      <c r="BW666" s="28" t="s">
        <v>10273</v>
      </c>
      <c r="BX666" s="27" t="s">
        <v>10279</v>
      </c>
      <c r="BY666" s="27" t="s">
        <v>10273</v>
      </c>
      <c r="BZ666" s="27" t="s">
        <v>10274</v>
      </c>
    </row>
    <row r="667" spans="1:78" ht="25.5" customHeight="1" x14ac:dyDescent="0.25">
      <c r="A667" s="27">
        <v>714</v>
      </c>
      <c r="B667" s="28" t="s">
        <v>13796</v>
      </c>
      <c r="C667" s="28" t="s">
        <v>13797</v>
      </c>
      <c r="D667" s="27" t="s">
        <v>11985</v>
      </c>
      <c r="E667" s="27" t="s">
        <v>13798</v>
      </c>
      <c r="F667" s="27" t="s">
        <v>13799</v>
      </c>
      <c r="G667" s="27" t="s">
        <v>11988</v>
      </c>
      <c r="H667" s="27" t="s">
        <v>13728</v>
      </c>
      <c r="I667" s="27" t="s">
        <v>13729</v>
      </c>
      <c r="J667" s="27" t="s">
        <v>13800</v>
      </c>
      <c r="K667" s="27" t="s">
        <v>13801</v>
      </c>
      <c r="L667" s="29" t="s">
        <v>10272</v>
      </c>
      <c r="M667" s="36" t="s">
        <v>10274</v>
      </c>
      <c r="N667" s="36" t="s">
        <v>10274</v>
      </c>
      <c r="O667" s="36" t="s">
        <v>10274</v>
      </c>
      <c r="P667" s="36" t="s">
        <v>10274</v>
      </c>
      <c r="Q667" s="36" t="s">
        <v>10273</v>
      </c>
      <c r="R667" s="36">
        <v>19</v>
      </c>
      <c r="S667" s="36">
        <v>19</v>
      </c>
      <c r="T667" s="36">
        <v>38</v>
      </c>
      <c r="U667" s="36">
        <v>22</v>
      </c>
      <c r="V667" s="36">
        <v>22</v>
      </c>
      <c r="W667" s="36">
        <v>44</v>
      </c>
      <c r="X667" s="31">
        <v>10</v>
      </c>
      <c r="Y667" s="27" t="s">
        <v>10274</v>
      </c>
      <c r="Z667" s="27" t="s">
        <v>10273</v>
      </c>
      <c r="AA667" s="27" t="s">
        <v>10273</v>
      </c>
      <c r="AB667" s="27" t="s">
        <v>10273</v>
      </c>
      <c r="AC667" s="27" t="s">
        <v>10273</v>
      </c>
      <c r="AD667" s="27" t="s">
        <v>10274</v>
      </c>
      <c r="AE667" s="27" t="s">
        <v>10273</v>
      </c>
      <c r="AF667" s="27" t="s">
        <v>10274</v>
      </c>
      <c r="AG667" s="27" t="s">
        <v>13802</v>
      </c>
      <c r="AH667" s="27" t="s">
        <v>10273</v>
      </c>
      <c r="AI667" s="27" t="s">
        <v>10274</v>
      </c>
      <c r="AJ667" s="27" t="s">
        <v>10273</v>
      </c>
      <c r="AK667" s="27" t="s">
        <v>10273</v>
      </c>
      <c r="AL667" s="27" t="s">
        <v>10275</v>
      </c>
      <c r="AM667" s="33">
        <v>0</v>
      </c>
      <c r="AN667" s="33">
        <v>0</v>
      </c>
      <c r="AO667" s="33">
        <v>0</v>
      </c>
      <c r="AP667" s="33">
        <v>0</v>
      </c>
      <c r="AQ667" s="33">
        <v>0</v>
      </c>
      <c r="AR667" s="33">
        <v>0</v>
      </c>
      <c r="AS667" s="33" t="s">
        <v>10275</v>
      </c>
      <c r="AT667" s="33" t="s">
        <v>10275</v>
      </c>
      <c r="AU667" s="33" t="s">
        <v>10275</v>
      </c>
      <c r="AV667" s="34" t="s">
        <v>10323</v>
      </c>
      <c r="AW667" s="34" t="s">
        <v>10323</v>
      </c>
      <c r="AX667" s="34" t="s">
        <v>10276</v>
      </c>
      <c r="AY667" s="35" t="s">
        <v>10275</v>
      </c>
      <c r="AZ667" s="35" t="s">
        <v>10275</v>
      </c>
      <c r="BA667" s="35" t="s">
        <v>10275</v>
      </c>
      <c r="BB667" s="35" t="s">
        <v>10275</v>
      </c>
      <c r="BC667" s="35" t="s">
        <v>10856</v>
      </c>
      <c r="BD667" s="35" t="s">
        <v>10856</v>
      </c>
      <c r="BE667" s="28" t="s">
        <v>10274</v>
      </c>
      <c r="BF667" s="28" t="s">
        <v>10273</v>
      </c>
      <c r="BG667" s="28" t="s">
        <v>10273</v>
      </c>
      <c r="BH667" s="28" t="s">
        <v>10274</v>
      </c>
      <c r="BI667" s="28" t="s">
        <v>10273</v>
      </c>
      <c r="BJ667" s="28" t="s">
        <v>10274</v>
      </c>
      <c r="BK667" s="28" t="s">
        <v>10274</v>
      </c>
      <c r="BL667" s="28" t="s">
        <v>10273</v>
      </c>
      <c r="BM667" s="28" t="s">
        <v>10273</v>
      </c>
      <c r="BN667" s="28" t="s">
        <v>10273</v>
      </c>
      <c r="BO667" s="28" t="s">
        <v>10273</v>
      </c>
      <c r="BP667" s="28" t="s">
        <v>10274</v>
      </c>
      <c r="BQ667" s="27" t="s">
        <v>10274</v>
      </c>
      <c r="BR667" s="27" t="s">
        <v>10273</v>
      </c>
      <c r="BS667" s="27" t="s">
        <v>10273</v>
      </c>
      <c r="BT667" s="27" t="s">
        <v>10273</v>
      </c>
      <c r="BU667" s="28" t="s">
        <v>10273</v>
      </c>
      <c r="BV667" s="28" t="s">
        <v>10274</v>
      </c>
      <c r="BW667" s="28" t="s">
        <v>10273</v>
      </c>
      <c r="BX667" s="27" t="s">
        <v>10279</v>
      </c>
      <c r="BY667" s="27" t="s">
        <v>10273</v>
      </c>
      <c r="BZ667" s="27" t="s">
        <v>10274</v>
      </c>
    </row>
    <row r="668" spans="1:78" ht="25.5" customHeight="1" x14ac:dyDescent="0.25">
      <c r="A668" s="27">
        <v>706</v>
      </c>
      <c r="B668" s="28" t="s">
        <v>13761</v>
      </c>
      <c r="C668" s="28" t="s">
        <v>13762</v>
      </c>
      <c r="D668" s="27" t="s">
        <v>11985</v>
      </c>
      <c r="E668" s="27" t="s">
        <v>13763</v>
      </c>
      <c r="F668" s="27" t="s">
        <v>13764</v>
      </c>
      <c r="G668" s="27" t="s">
        <v>11988</v>
      </c>
      <c r="H668" s="27" t="s">
        <v>13728</v>
      </c>
      <c r="I668" s="27" t="s">
        <v>13729</v>
      </c>
      <c r="J668" s="27" t="s">
        <v>4705</v>
      </c>
      <c r="K668" s="27" t="s">
        <v>13765</v>
      </c>
      <c r="L668" s="29" t="s">
        <v>10294</v>
      </c>
      <c r="M668" s="36" t="s">
        <v>10274</v>
      </c>
      <c r="N668" s="36" t="s">
        <v>10274</v>
      </c>
      <c r="O668" s="36" t="s">
        <v>10274</v>
      </c>
      <c r="P668" s="36" t="s">
        <v>10273</v>
      </c>
      <c r="Q668" s="36" t="s">
        <v>10273</v>
      </c>
      <c r="R668" s="36">
        <v>26</v>
      </c>
      <c r="S668" s="36">
        <v>20</v>
      </c>
      <c r="T668" s="36">
        <v>46</v>
      </c>
      <c r="U668" s="36">
        <v>20</v>
      </c>
      <c r="V668" s="36">
        <v>18</v>
      </c>
      <c r="W668" s="36">
        <v>38</v>
      </c>
      <c r="X668" s="31">
        <v>5</v>
      </c>
      <c r="Y668" s="27" t="s">
        <v>10273</v>
      </c>
      <c r="Z668" s="27" t="s">
        <v>10273</v>
      </c>
      <c r="AA668" s="27" t="s">
        <v>10274</v>
      </c>
      <c r="AB668" s="27" t="s">
        <v>10273</v>
      </c>
      <c r="AC668" s="27" t="s">
        <v>10273</v>
      </c>
      <c r="AD668" s="27" t="s">
        <v>10273</v>
      </c>
      <c r="AE668" s="27" t="s">
        <v>10273</v>
      </c>
      <c r="AF668" s="27" t="s">
        <v>10273</v>
      </c>
      <c r="AG668" s="27" t="s">
        <v>10275</v>
      </c>
      <c r="AH668" s="27" t="s">
        <v>10273</v>
      </c>
      <c r="AI668" s="27" t="s">
        <v>10274</v>
      </c>
      <c r="AJ668" s="27" t="s">
        <v>10273</v>
      </c>
      <c r="AK668" s="27" t="s">
        <v>10273</v>
      </c>
      <c r="AL668" s="27" t="s">
        <v>10275</v>
      </c>
      <c r="AM668" s="33">
        <v>0</v>
      </c>
      <c r="AN668" s="33">
        <v>0</v>
      </c>
      <c r="AO668" s="33">
        <v>0</v>
      </c>
      <c r="AP668" s="33">
        <v>0</v>
      </c>
      <c r="AQ668" s="33">
        <v>0</v>
      </c>
      <c r="AR668" s="33">
        <v>0</v>
      </c>
      <c r="AS668" s="33" t="s">
        <v>10275</v>
      </c>
      <c r="AT668" s="33" t="s">
        <v>10275</v>
      </c>
      <c r="AU668" s="33" t="s">
        <v>10275</v>
      </c>
      <c r="AV668" s="34" t="s">
        <v>10323</v>
      </c>
      <c r="AW668" s="34" t="s">
        <v>10323</v>
      </c>
      <c r="AX668" s="34" t="s">
        <v>10276</v>
      </c>
      <c r="AY668" s="35" t="s">
        <v>10275</v>
      </c>
      <c r="AZ668" s="35" t="s">
        <v>10275</v>
      </c>
      <c r="BA668" s="35" t="s">
        <v>10275</v>
      </c>
      <c r="BB668" s="35" t="s">
        <v>10275</v>
      </c>
      <c r="BC668" s="35" t="s">
        <v>10278</v>
      </c>
      <c r="BD668" s="35" t="s">
        <v>10278</v>
      </c>
      <c r="BE668" s="28" t="s">
        <v>10274</v>
      </c>
      <c r="BF668" s="28" t="s">
        <v>10273</v>
      </c>
      <c r="BG668" s="28" t="s">
        <v>10273</v>
      </c>
      <c r="BH668" s="28" t="s">
        <v>10274</v>
      </c>
      <c r="BI668" s="28" t="s">
        <v>10273</v>
      </c>
      <c r="BJ668" s="28" t="s">
        <v>10274</v>
      </c>
      <c r="BK668" s="28" t="s">
        <v>10274</v>
      </c>
      <c r="BL668" s="28" t="s">
        <v>10273</v>
      </c>
      <c r="BM668" s="28" t="s">
        <v>10273</v>
      </c>
      <c r="BN668" s="28" t="s">
        <v>10274</v>
      </c>
      <c r="BO668" s="28" t="s">
        <v>10273</v>
      </c>
      <c r="BP668" s="28" t="s">
        <v>10273</v>
      </c>
      <c r="BQ668" s="27" t="s">
        <v>10274</v>
      </c>
      <c r="BR668" s="27" t="s">
        <v>10273</v>
      </c>
      <c r="BS668" s="27" t="s">
        <v>10273</v>
      </c>
      <c r="BT668" s="27" t="s">
        <v>10274</v>
      </c>
      <c r="BU668" s="28" t="s">
        <v>10273</v>
      </c>
      <c r="BV668" s="28" t="s">
        <v>10274</v>
      </c>
      <c r="BW668" s="28" t="s">
        <v>10273</v>
      </c>
      <c r="BX668" s="27" t="s">
        <v>10279</v>
      </c>
      <c r="BY668" s="27" t="s">
        <v>10273</v>
      </c>
      <c r="BZ668" s="27" t="s">
        <v>10274</v>
      </c>
    </row>
    <row r="669" spans="1:78" ht="25.5" customHeight="1" x14ac:dyDescent="0.25">
      <c r="A669" s="27">
        <v>700</v>
      </c>
      <c r="B669" s="28" t="s">
        <v>13737</v>
      </c>
      <c r="C669" s="28" t="s">
        <v>13738</v>
      </c>
      <c r="D669" s="27" t="s">
        <v>11985</v>
      </c>
      <c r="E669" s="27" t="s">
        <v>13739</v>
      </c>
      <c r="F669" s="27" t="s">
        <v>13740</v>
      </c>
      <c r="G669" s="27" t="s">
        <v>11988</v>
      </c>
      <c r="H669" s="27" t="s">
        <v>13728</v>
      </c>
      <c r="I669" s="27" t="s">
        <v>13729</v>
      </c>
      <c r="J669" s="27" t="s">
        <v>13741</v>
      </c>
      <c r="K669" s="27" t="s">
        <v>13742</v>
      </c>
      <c r="L669" s="29" t="s">
        <v>10272</v>
      </c>
      <c r="M669" s="36" t="s">
        <v>10274</v>
      </c>
      <c r="N669" s="36" t="s">
        <v>10274</v>
      </c>
      <c r="O669" s="36" t="s">
        <v>10274</v>
      </c>
      <c r="P669" s="36" t="s">
        <v>10274</v>
      </c>
      <c r="Q669" s="36" t="s">
        <v>10273</v>
      </c>
      <c r="R669" s="36">
        <v>150</v>
      </c>
      <c r="S669" s="36">
        <v>172</v>
      </c>
      <c r="T669" s="36">
        <v>322</v>
      </c>
      <c r="U669" s="36">
        <v>165</v>
      </c>
      <c r="V669" s="36">
        <v>171</v>
      </c>
      <c r="W669" s="36">
        <v>336</v>
      </c>
      <c r="X669" s="31">
        <v>11</v>
      </c>
      <c r="Y669" s="27" t="s">
        <v>10274</v>
      </c>
      <c r="Z669" s="27" t="s">
        <v>10274</v>
      </c>
      <c r="AA669" s="27" t="s">
        <v>10273</v>
      </c>
      <c r="AB669" s="27" t="s">
        <v>10273</v>
      </c>
      <c r="AC669" s="27" t="s">
        <v>10273</v>
      </c>
      <c r="AD669" s="27" t="s">
        <v>10273</v>
      </c>
      <c r="AE669" s="27" t="s">
        <v>10273</v>
      </c>
      <c r="AF669" s="27" t="s">
        <v>10273</v>
      </c>
      <c r="AG669" s="27" t="s">
        <v>10275</v>
      </c>
      <c r="AH669" s="27" t="s">
        <v>10273</v>
      </c>
      <c r="AI669" s="27" t="s">
        <v>10273</v>
      </c>
      <c r="AJ669" s="27" t="s">
        <v>10274</v>
      </c>
      <c r="AK669" s="27" t="s">
        <v>10273</v>
      </c>
      <c r="AL669" s="27" t="s">
        <v>10275</v>
      </c>
      <c r="AM669" s="33" t="s">
        <v>10286</v>
      </c>
      <c r="AN669" s="33" t="s">
        <v>10323</v>
      </c>
      <c r="AO669" s="33" t="s">
        <v>10276</v>
      </c>
      <c r="AP669" s="33">
        <v>0</v>
      </c>
      <c r="AQ669" s="33">
        <v>0</v>
      </c>
      <c r="AR669" s="33">
        <v>0</v>
      </c>
      <c r="AS669" s="33" t="s">
        <v>10275</v>
      </c>
      <c r="AT669" s="33" t="s">
        <v>10275</v>
      </c>
      <c r="AU669" s="33" t="s">
        <v>10275</v>
      </c>
      <c r="AV669" s="34" t="s">
        <v>10316</v>
      </c>
      <c r="AW669" s="34" t="s">
        <v>10277</v>
      </c>
      <c r="AX669" s="34" t="s">
        <v>10276</v>
      </c>
      <c r="AY669" s="35" t="s">
        <v>10856</v>
      </c>
      <c r="AZ669" s="35" t="s">
        <v>10275</v>
      </c>
      <c r="BA669" s="35" t="s">
        <v>10275</v>
      </c>
      <c r="BB669" s="35" t="s">
        <v>10275</v>
      </c>
      <c r="BC669" s="35" t="s">
        <v>10856</v>
      </c>
      <c r="BD669" s="35" t="s">
        <v>10856</v>
      </c>
      <c r="BE669" s="28" t="s">
        <v>10274</v>
      </c>
      <c r="BF669" s="28" t="s">
        <v>10273</v>
      </c>
      <c r="BG669" s="28" t="s">
        <v>10274</v>
      </c>
      <c r="BH669" s="28" t="s">
        <v>10274</v>
      </c>
      <c r="BI669" s="28" t="s">
        <v>10273</v>
      </c>
      <c r="BJ669" s="28" t="s">
        <v>10274</v>
      </c>
      <c r="BK669" s="28" t="s">
        <v>10274</v>
      </c>
      <c r="BL669" s="28" t="s">
        <v>10273</v>
      </c>
      <c r="BM669" s="28" t="s">
        <v>10273</v>
      </c>
      <c r="BN669" s="28" t="s">
        <v>10273</v>
      </c>
      <c r="BO669" s="28" t="s">
        <v>10273</v>
      </c>
      <c r="BP669" s="28" t="s">
        <v>10273</v>
      </c>
      <c r="BQ669" s="27" t="s">
        <v>10274</v>
      </c>
      <c r="BR669" s="27" t="s">
        <v>10274</v>
      </c>
      <c r="BS669" s="27" t="s">
        <v>10273</v>
      </c>
      <c r="BT669" s="27" t="s">
        <v>10273</v>
      </c>
      <c r="BU669" s="28" t="s">
        <v>10273</v>
      </c>
      <c r="BV669" s="28" t="s">
        <v>10274</v>
      </c>
      <c r="BW669" s="28" t="s">
        <v>10273</v>
      </c>
      <c r="BX669" s="27" t="s">
        <v>10279</v>
      </c>
      <c r="BY669" s="27" t="s">
        <v>10273</v>
      </c>
      <c r="BZ669" s="27" t="s">
        <v>10274</v>
      </c>
    </row>
    <row r="670" spans="1:78" ht="25.5" customHeight="1" x14ac:dyDescent="0.25">
      <c r="A670" s="27">
        <v>718</v>
      </c>
      <c r="B670" s="28" t="s">
        <v>13815</v>
      </c>
      <c r="C670" s="28" t="s">
        <v>13816</v>
      </c>
      <c r="D670" s="27" t="s">
        <v>11985</v>
      </c>
      <c r="E670" s="27" t="s">
        <v>13817</v>
      </c>
      <c r="F670" s="27" t="s">
        <v>13818</v>
      </c>
      <c r="G670" s="27" t="s">
        <v>11988</v>
      </c>
      <c r="H670" s="27" t="s">
        <v>13728</v>
      </c>
      <c r="I670" s="27" t="s">
        <v>13729</v>
      </c>
      <c r="J670" s="27" t="s">
        <v>13819</v>
      </c>
      <c r="K670" s="27" t="s">
        <v>13820</v>
      </c>
      <c r="L670" s="29" t="s">
        <v>10272</v>
      </c>
      <c r="M670" s="36" t="s">
        <v>10274</v>
      </c>
      <c r="N670" s="36" t="s">
        <v>10274</v>
      </c>
      <c r="O670" s="36" t="s">
        <v>10274</v>
      </c>
      <c r="P670" s="36" t="s">
        <v>10274</v>
      </c>
      <c r="Q670" s="36" t="s">
        <v>10273</v>
      </c>
      <c r="R670" s="36">
        <v>185</v>
      </c>
      <c r="S670" s="36">
        <v>187</v>
      </c>
      <c r="T670" s="36">
        <v>372</v>
      </c>
      <c r="U670" s="36">
        <v>201</v>
      </c>
      <c r="V670" s="36">
        <v>208</v>
      </c>
      <c r="W670" s="36">
        <v>409</v>
      </c>
      <c r="X670" s="31">
        <v>20</v>
      </c>
      <c r="Y670" s="27" t="s">
        <v>10274</v>
      </c>
      <c r="Z670" s="27" t="s">
        <v>10273</v>
      </c>
      <c r="AA670" s="27" t="s">
        <v>10273</v>
      </c>
      <c r="AB670" s="27" t="s">
        <v>10273</v>
      </c>
      <c r="AC670" s="27" t="s">
        <v>10273</v>
      </c>
      <c r="AD670" s="27" t="s">
        <v>10273</v>
      </c>
      <c r="AE670" s="27" t="s">
        <v>10273</v>
      </c>
      <c r="AF670" s="27" t="s">
        <v>10273</v>
      </c>
      <c r="AG670" s="27" t="s">
        <v>10275</v>
      </c>
      <c r="AH670" s="27" t="s">
        <v>10273</v>
      </c>
      <c r="AI670" s="27" t="s">
        <v>10273</v>
      </c>
      <c r="AJ670" s="27" t="s">
        <v>10274</v>
      </c>
      <c r="AK670" s="27" t="s">
        <v>10273</v>
      </c>
      <c r="AL670" s="27" t="s">
        <v>10275</v>
      </c>
      <c r="AM670" s="33" t="s">
        <v>10276</v>
      </c>
      <c r="AN670" s="33" t="s">
        <v>10276</v>
      </c>
      <c r="AO670" s="33" t="s">
        <v>10323</v>
      </c>
      <c r="AP670" s="33">
        <v>0</v>
      </c>
      <c r="AQ670" s="33">
        <v>0</v>
      </c>
      <c r="AR670" s="33">
        <v>0</v>
      </c>
      <c r="AS670" s="33" t="s">
        <v>10275</v>
      </c>
      <c r="AT670" s="33" t="s">
        <v>10275</v>
      </c>
      <c r="AU670" s="33" t="s">
        <v>10275</v>
      </c>
      <c r="AV670" s="34" t="s">
        <v>10301</v>
      </c>
      <c r="AW670" s="34" t="s">
        <v>10301</v>
      </c>
      <c r="AX670" s="34" t="s">
        <v>10276</v>
      </c>
      <c r="AY670" s="35" t="s">
        <v>10856</v>
      </c>
      <c r="AZ670" s="35" t="s">
        <v>10275</v>
      </c>
      <c r="BA670" s="35" t="s">
        <v>10275</v>
      </c>
      <c r="BB670" s="35" t="s">
        <v>10275</v>
      </c>
      <c r="BC670" s="35" t="s">
        <v>10856</v>
      </c>
      <c r="BD670" s="35" t="s">
        <v>10856</v>
      </c>
      <c r="BE670" s="28" t="s">
        <v>10273</v>
      </c>
      <c r="BF670" s="28" t="s">
        <v>10273</v>
      </c>
      <c r="BG670" s="28" t="s">
        <v>10274</v>
      </c>
      <c r="BH670" s="28" t="s">
        <v>10273</v>
      </c>
      <c r="BI670" s="28" t="s">
        <v>10273</v>
      </c>
      <c r="BJ670" s="28" t="s">
        <v>10274</v>
      </c>
      <c r="BK670" s="28" t="s">
        <v>10274</v>
      </c>
      <c r="BL670" s="28" t="s">
        <v>10273</v>
      </c>
      <c r="BM670" s="28" t="s">
        <v>10273</v>
      </c>
      <c r="BN670" s="28" t="s">
        <v>10273</v>
      </c>
      <c r="BO670" s="28" t="s">
        <v>10273</v>
      </c>
      <c r="BP670" s="28" t="s">
        <v>10273</v>
      </c>
      <c r="BQ670" s="27" t="s">
        <v>10274</v>
      </c>
      <c r="BR670" s="27" t="s">
        <v>10273</v>
      </c>
      <c r="BS670" s="27" t="s">
        <v>10274</v>
      </c>
      <c r="BT670" s="27" t="s">
        <v>10273</v>
      </c>
      <c r="BU670" s="28" t="s">
        <v>10273</v>
      </c>
      <c r="BV670" s="28" t="s">
        <v>10274</v>
      </c>
      <c r="BW670" s="28" t="s">
        <v>10273</v>
      </c>
      <c r="BX670" s="27" t="s">
        <v>10279</v>
      </c>
      <c r="BY670" s="27" t="s">
        <v>10273</v>
      </c>
      <c r="BZ670" s="27" t="s">
        <v>10274</v>
      </c>
    </row>
    <row r="671" spans="1:78" ht="25.5" customHeight="1" x14ac:dyDescent="0.25">
      <c r="A671" s="27">
        <v>702</v>
      </c>
      <c r="B671" s="28" t="s">
        <v>13743</v>
      </c>
      <c r="C671" s="28" t="s">
        <v>13744</v>
      </c>
      <c r="D671" s="27" t="s">
        <v>11985</v>
      </c>
      <c r="E671" s="27" t="s">
        <v>13745</v>
      </c>
      <c r="F671" s="27" t="s">
        <v>13746</v>
      </c>
      <c r="G671" s="27" t="s">
        <v>11988</v>
      </c>
      <c r="H671" s="27" t="s">
        <v>13728</v>
      </c>
      <c r="I671" s="27" t="s">
        <v>13729</v>
      </c>
      <c r="J671" s="27" t="s">
        <v>4745</v>
      </c>
      <c r="K671" s="27" t="s">
        <v>13747</v>
      </c>
      <c r="L671" s="29" t="s">
        <v>10294</v>
      </c>
      <c r="M671" s="36" t="s">
        <v>10274</v>
      </c>
      <c r="N671" s="36" t="s">
        <v>10274</v>
      </c>
      <c r="O671" s="36" t="s">
        <v>10274</v>
      </c>
      <c r="P671" s="36" t="s">
        <v>10273</v>
      </c>
      <c r="Q671" s="36" t="s">
        <v>10273</v>
      </c>
      <c r="R671" s="36">
        <v>45</v>
      </c>
      <c r="S671" s="36">
        <v>35</v>
      </c>
      <c r="T671" s="36">
        <v>80</v>
      </c>
      <c r="U671" s="36">
        <v>34</v>
      </c>
      <c r="V671" s="36">
        <v>37</v>
      </c>
      <c r="W671" s="36">
        <v>71</v>
      </c>
      <c r="X671" s="31">
        <v>7</v>
      </c>
      <c r="Y671" s="27" t="s">
        <v>10274</v>
      </c>
      <c r="Z671" s="27" t="s">
        <v>10273</v>
      </c>
      <c r="AA671" s="27" t="s">
        <v>10273</v>
      </c>
      <c r="AB671" s="27" t="s">
        <v>10273</v>
      </c>
      <c r="AC671" s="27" t="s">
        <v>10273</v>
      </c>
      <c r="AD671" s="27" t="s">
        <v>10273</v>
      </c>
      <c r="AE671" s="27" t="s">
        <v>10273</v>
      </c>
      <c r="AF671" s="27" t="s">
        <v>10273</v>
      </c>
      <c r="AG671" s="27" t="s">
        <v>10275</v>
      </c>
      <c r="AH671" s="27" t="s">
        <v>10273</v>
      </c>
      <c r="AI671" s="27" t="s">
        <v>10274</v>
      </c>
      <c r="AJ671" s="27" t="s">
        <v>10273</v>
      </c>
      <c r="AK671" s="27" t="s">
        <v>10274</v>
      </c>
      <c r="AL671" s="27" t="s">
        <v>13748</v>
      </c>
      <c r="AM671" s="33" t="s">
        <v>10323</v>
      </c>
      <c r="AN671" s="33" t="s">
        <v>10323</v>
      </c>
      <c r="AO671" s="33" t="s">
        <v>10276</v>
      </c>
      <c r="AP671" s="33">
        <v>2</v>
      </c>
      <c r="AQ671" s="33">
        <v>2</v>
      </c>
      <c r="AR671" s="33">
        <v>0</v>
      </c>
      <c r="AS671" s="33" t="s">
        <v>10275</v>
      </c>
      <c r="AT671" s="33" t="s">
        <v>10275</v>
      </c>
      <c r="AU671" s="33" t="s">
        <v>10275</v>
      </c>
      <c r="AV671" s="34" t="s">
        <v>10323</v>
      </c>
      <c r="AW671" s="34" t="s">
        <v>10323</v>
      </c>
      <c r="AX671" s="34" t="s">
        <v>10276</v>
      </c>
      <c r="AY671" s="35" t="s">
        <v>10856</v>
      </c>
      <c r="AZ671" s="35" t="s">
        <v>10856</v>
      </c>
      <c r="BA671" s="35" t="s">
        <v>10275</v>
      </c>
      <c r="BB671" s="35" t="s">
        <v>10275</v>
      </c>
      <c r="BC671" s="35" t="s">
        <v>10856</v>
      </c>
      <c r="BD671" s="35" t="s">
        <v>10856</v>
      </c>
      <c r="BE671" s="28" t="s">
        <v>10274</v>
      </c>
      <c r="BF671" s="28" t="s">
        <v>10273</v>
      </c>
      <c r="BG671" s="28" t="s">
        <v>10273</v>
      </c>
      <c r="BH671" s="28" t="s">
        <v>10273</v>
      </c>
      <c r="BI671" s="28" t="s">
        <v>10273</v>
      </c>
      <c r="BJ671" s="28" t="s">
        <v>10274</v>
      </c>
      <c r="BK671" s="28" t="s">
        <v>10274</v>
      </c>
      <c r="BL671" s="28" t="s">
        <v>10273</v>
      </c>
      <c r="BM671" s="28" t="s">
        <v>10273</v>
      </c>
      <c r="BN671" s="28" t="s">
        <v>10273</v>
      </c>
      <c r="BO671" s="28" t="s">
        <v>10273</v>
      </c>
      <c r="BP671" s="28" t="s">
        <v>10273</v>
      </c>
      <c r="BQ671" s="27" t="s">
        <v>10274</v>
      </c>
      <c r="BR671" s="27" t="s">
        <v>10273</v>
      </c>
      <c r="BS671" s="27" t="s">
        <v>10273</v>
      </c>
      <c r="BT671" s="27" t="s">
        <v>10273</v>
      </c>
      <c r="BU671" s="28" t="s">
        <v>10273</v>
      </c>
      <c r="BV671" s="28" t="s">
        <v>10274</v>
      </c>
      <c r="BW671" s="28" t="s">
        <v>10273</v>
      </c>
      <c r="BX671" s="27" t="s">
        <v>10279</v>
      </c>
      <c r="BY671" s="27" t="s">
        <v>10273</v>
      </c>
      <c r="BZ671" s="27" t="s">
        <v>10274</v>
      </c>
    </row>
    <row r="672" spans="1:78" ht="25.5" customHeight="1" x14ac:dyDescent="0.25">
      <c r="A672" s="27">
        <v>727</v>
      </c>
      <c r="B672" s="28" t="s">
        <v>13851</v>
      </c>
      <c r="C672" s="28" t="s">
        <v>13852</v>
      </c>
      <c r="D672" s="27" t="s">
        <v>11985</v>
      </c>
      <c r="E672" s="27" t="s">
        <v>13853</v>
      </c>
      <c r="F672" s="27" t="s">
        <v>13854</v>
      </c>
      <c r="G672" s="27" t="s">
        <v>11988</v>
      </c>
      <c r="H672" s="27" t="s">
        <v>13728</v>
      </c>
      <c r="I672" s="27" t="s">
        <v>13729</v>
      </c>
      <c r="J672" s="27" t="s">
        <v>13855</v>
      </c>
      <c r="K672" s="27" t="s">
        <v>13856</v>
      </c>
      <c r="L672" s="29" t="s">
        <v>10272</v>
      </c>
      <c r="M672" s="36" t="s">
        <v>10274</v>
      </c>
      <c r="N672" s="36" t="s">
        <v>10274</v>
      </c>
      <c r="O672" s="36" t="s">
        <v>10274</v>
      </c>
      <c r="P672" s="36" t="s">
        <v>10274</v>
      </c>
      <c r="Q672" s="36" t="s">
        <v>10273</v>
      </c>
      <c r="R672" s="36">
        <v>87</v>
      </c>
      <c r="S672" s="36">
        <v>97</v>
      </c>
      <c r="T672" s="36">
        <v>184</v>
      </c>
      <c r="U672" s="36">
        <v>85</v>
      </c>
      <c r="V672" s="36">
        <v>106</v>
      </c>
      <c r="W672" s="36">
        <v>191</v>
      </c>
      <c r="X672" s="31">
        <v>5</v>
      </c>
      <c r="Y672" s="27" t="s">
        <v>10274</v>
      </c>
      <c r="Z672" s="27" t="s">
        <v>10273</v>
      </c>
      <c r="AA672" s="27" t="s">
        <v>10273</v>
      </c>
      <c r="AB672" s="27" t="s">
        <v>10273</v>
      </c>
      <c r="AC672" s="27" t="s">
        <v>10273</v>
      </c>
      <c r="AD672" s="27" t="s">
        <v>10273</v>
      </c>
      <c r="AE672" s="27" t="s">
        <v>10273</v>
      </c>
      <c r="AF672" s="27" t="s">
        <v>10273</v>
      </c>
      <c r="AG672" s="27" t="s">
        <v>10275</v>
      </c>
      <c r="AH672" s="27" t="s">
        <v>10273</v>
      </c>
      <c r="AI672" s="27" t="s">
        <v>10274</v>
      </c>
      <c r="AJ672" s="27" t="s">
        <v>10274</v>
      </c>
      <c r="AK672" s="27" t="s">
        <v>10273</v>
      </c>
      <c r="AL672" s="27" t="s">
        <v>10275</v>
      </c>
      <c r="AM672" s="33" t="s">
        <v>10276</v>
      </c>
      <c r="AN672" s="33" t="s">
        <v>10276</v>
      </c>
      <c r="AO672" s="33" t="s">
        <v>10301</v>
      </c>
      <c r="AP672" s="33">
        <v>7</v>
      </c>
      <c r="AQ672" s="33">
        <v>10</v>
      </c>
      <c r="AR672" s="33">
        <v>0</v>
      </c>
      <c r="AS672" s="33" t="s">
        <v>10275</v>
      </c>
      <c r="AT672" s="33" t="s">
        <v>10275</v>
      </c>
      <c r="AU672" s="33" t="s">
        <v>10275</v>
      </c>
      <c r="AV672" s="34">
        <v>0</v>
      </c>
      <c r="AW672" s="34">
        <v>0</v>
      </c>
      <c r="AX672" s="34">
        <v>0</v>
      </c>
      <c r="AY672" s="35" t="s">
        <v>10856</v>
      </c>
      <c r="AZ672" s="35" t="s">
        <v>10856</v>
      </c>
      <c r="BA672" s="35" t="s">
        <v>10856</v>
      </c>
      <c r="BB672" s="35" t="s">
        <v>10275</v>
      </c>
      <c r="BC672" s="35" t="s">
        <v>10275</v>
      </c>
      <c r="BD672" s="35" t="s">
        <v>10856</v>
      </c>
      <c r="BE672" s="28" t="s">
        <v>10274</v>
      </c>
      <c r="BF672" s="28" t="s">
        <v>10273</v>
      </c>
      <c r="BG672" s="28" t="s">
        <v>10273</v>
      </c>
      <c r="BH672" s="28" t="s">
        <v>10274</v>
      </c>
      <c r="BI672" s="28" t="s">
        <v>10273</v>
      </c>
      <c r="BJ672" s="28" t="s">
        <v>10274</v>
      </c>
      <c r="BK672" s="28" t="s">
        <v>10274</v>
      </c>
      <c r="BL672" s="28" t="s">
        <v>10274</v>
      </c>
      <c r="BM672" s="28" t="s">
        <v>10273</v>
      </c>
      <c r="BN672" s="28" t="s">
        <v>10273</v>
      </c>
      <c r="BO672" s="28" t="s">
        <v>10273</v>
      </c>
      <c r="BP672" s="28" t="s">
        <v>10273</v>
      </c>
      <c r="BQ672" s="27" t="s">
        <v>10273</v>
      </c>
      <c r="BR672" s="27" t="s">
        <v>10274</v>
      </c>
      <c r="BS672" s="27" t="s">
        <v>10273</v>
      </c>
      <c r="BT672" s="27" t="s">
        <v>10273</v>
      </c>
      <c r="BU672" s="28" t="s">
        <v>10273</v>
      </c>
      <c r="BV672" s="28" t="s">
        <v>10274</v>
      </c>
      <c r="BW672" s="28" t="s">
        <v>10273</v>
      </c>
      <c r="BX672" s="27" t="s">
        <v>10279</v>
      </c>
      <c r="BY672" s="27" t="s">
        <v>10273</v>
      </c>
      <c r="BZ672" s="27" t="s">
        <v>10274</v>
      </c>
    </row>
    <row r="673" spans="1:78" ht="25.5" customHeight="1" x14ac:dyDescent="0.25">
      <c r="A673" s="27">
        <v>697</v>
      </c>
      <c r="B673" s="28" t="s">
        <v>13724</v>
      </c>
      <c r="C673" s="28" t="s">
        <v>13725</v>
      </c>
      <c r="D673" s="27" t="s">
        <v>11985</v>
      </c>
      <c r="E673" s="27" t="s">
        <v>13726</v>
      </c>
      <c r="F673" s="27" t="s">
        <v>13727</v>
      </c>
      <c r="G673" s="27" t="s">
        <v>11988</v>
      </c>
      <c r="H673" s="27" t="s">
        <v>13728</v>
      </c>
      <c r="I673" s="27" t="s">
        <v>13729</v>
      </c>
      <c r="J673" s="27" t="s">
        <v>13730</v>
      </c>
      <c r="K673" s="27" t="s">
        <v>13731</v>
      </c>
      <c r="L673" s="29" t="s">
        <v>10272</v>
      </c>
      <c r="M673" s="36" t="s">
        <v>10274</v>
      </c>
      <c r="N673" s="36" t="s">
        <v>10274</v>
      </c>
      <c r="O673" s="36" t="s">
        <v>10274</v>
      </c>
      <c r="P673" s="36" t="s">
        <v>10274</v>
      </c>
      <c r="Q673" s="36" t="s">
        <v>10273</v>
      </c>
      <c r="R673" s="36">
        <v>137</v>
      </c>
      <c r="S673" s="36">
        <v>113</v>
      </c>
      <c r="T673" s="36">
        <v>250</v>
      </c>
      <c r="U673" s="36">
        <v>147</v>
      </c>
      <c r="V673" s="36">
        <v>121</v>
      </c>
      <c r="W673" s="36">
        <v>268</v>
      </c>
      <c r="X673" s="31">
        <v>18</v>
      </c>
      <c r="Y673" s="27" t="s">
        <v>10274</v>
      </c>
      <c r="Z673" s="27" t="s">
        <v>10274</v>
      </c>
      <c r="AA673" s="27" t="s">
        <v>10273</v>
      </c>
      <c r="AB673" s="27" t="s">
        <v>10274</v>
      </c>
      <c r="AC673" s="27" t="s">
        <v>10273</v>
      </c>
      <c r="AD673" s="27" t="s">
        <v>10273</v>
      </c>
      <c r="AE673" s="27" t="s">
        <v>10273</v>
      </c>
      <c r="AF673" s="27" t="s">
        <v>10273</v>
      </c>
      <c r="AG673" s="27" t="s">
        <v>10275</v>
      </c>
      <c r="AH673" s="27" t="s">
        <v>10274</v>
      </c>
      <c r="AI673" s="27" t="s">
        <v>10274</v>
      </c>
      <c r="AJ673" s="27" t="s">
        <v>10274</v>
      </c>
      <c r="AK673" s="27" t="s">
        <v>10273</v>
      </c>
      <c r="AL673" s="27" t="s">
        <v>10275</v>
      </c>
      <c r="AM673" s="33" t="s">
        <v>10276</v>
      </c>
      <c r="AN673" s="33" t="s">
        <v>10276</v>
      </c>
      <c r="AO673" s="33" t="s">
        <v>10323</v>
      </c>
      <c r="AP673" s="33">
        <v>0</v>
      </c>
      <c r="AQ673" s="33">
        <v>0</v>
      </c>
      <c r="AR673" s="33">
        <v>0</v>
      </c>
      <c r="AS673" s="33" t="s">
        <v>10275</v>
      </c>
      <c r="AT673" s="33" t="s">
        <v>10275</v>
      </c>
      <c r="AU673" s="33" t="s">
        <v>10275</v>
      </c>
      <c r="AV673" s="34" t="s">
        <v>10345</v>
      </c>
      <c r="AW673" s="34" t="s">
        <v>10345</v>
      </c>
      <c r="AX673" s="34" t="s">
        <v>10276</v>
      </c>
      <c r="AY673" s="35" t="s">
        <v>10856</v>
      </c>
      <c r="AZ673" s="35" t="s">
        <v>10275</v>
      </c>
      <c r="BA673" s="35" t="s">
        <v>10275</v>
      </c>
      <c r="BB673" s="35" t="s">
        <v>10275</v>
      </c>
      <c r="BC673" s="35" t="s">
        <v>10856</v>
      </c>
      <c r="BD673" s="35" t="s">
        <v>10856</v>
      </c>
      <c r="BE673" s="28" t="s">
        <v>10273</v>
      </c>
      <c r="BF673" s="28" t="s">
        <v>10273</v>
      </c>
      <c r="BG673" s="28" t="s">
        <v>10274</v>
      </c>
      <c r="BH673" s="28" t="s">
        <v>10273</v>
      </c>
      <c r="BI673" s="28" t="s">
        <v>10273</v>
      </c>
      <c r="BJ673" s="28" t="s">
        <v>10274</v>
      </c>
      <c r="BK673" s="28" t="s">
        <v>10274</v>
      </c>
      <c r="BL673" s="28" t="s">
        <v>10273</v>
      </c>
      <c r="BM673" s="28" t="s">
        <v>10273</v>
      </c>
      <c r="BN673" s="28" t="s">
        <v>10273</v>
      </c>
      <c r="BO673" s="28" t="s">
        <v>10273</v>
      </c>
      <c r="BP673" s="28" t="s">
        <v>10273</v>
      </c>
      <c r="BQ673" s="27" t="s">
        <v>10274</v>
      </c>
      <c r="BR673" s="27" t="s">
        <v>10273</v>
      </c>
      <c r="BS673" s="27" t="s">
        <v>10274</v>
      </c>
      <c r="BT673" s="27" t="s">
        <v>10273</v>
      </c>
      <c r="BU673" s="28" t="s">
        <v>10273</v>
      </c>
      <c r="BV673" s="28" t="s">
        <v>10274</v>
      </c>
      <c r="BW673" s="28" t="s">
        <v>10273</v>
      </c>
      <c r="BX673" s="27" t="s">
        <v>10279</v>
      </c>
      <c r="BY673" s="27" t="s">
        <v>10273</v>
      </c>
      <c r="BZ673" s="27" t="s">
        <v>10274</v>
      </c>
    </row>
    <row r="674" spans="1:78" ht="25.5" customHeight="1" x14ac:dyDescent="0.25">
      <c r="A674" s="27">
        <v>709</v>
      </c>
      <c r="B674" s="28" t="s">
        <v>13772</v>
      </c>
      <c r="C674" s="28" t="s">
        <v>13773</v>
      </c>
      <c r="D674" s="27" t="s">
        <v>11985</v>
      </c>
      <c r="E674" s="27" t="s">
        <v>13774</v>
      </c>
      <c r="F674" s="27" t="s">
        <v>13775</v>
      </c>
      <c r="G674" s="27" t="s">
        <v>11988</v>
      </c>
      <c r="H674" s="27" t="s">
        <v>13728</v>
      </c>
      <c r="I674" s="27" t="s">
        <v>13729</v>
      </c>
      <c r="J674" s="27" t="s">
        <v>13776</v>
      </c>
      <c r="K674" s="27" t="s">
        <v>13777</v>
      </c>
      <c r="L674" s="29" t="s">
        <v>10272</v>
      </c>
      <c r="M674" s="36" t="s">
        <v>10274</v>
      </c>
      <c r="N674" s="36" t="s">
        <v>10274</v>
      </c>
      <c r="O674" s="36" t="s">
        <v>10274</v>
      </c>
      <c r="P674" s="36" t="s">
        <v>10274</v>
      </c>
      <c r="Q674" s="36" t="s">
        <v>10273</v>
      </c>
      <c r="R674" s="36">
        <v>244</v>
      </c>
      <c r="S674" s="36">
        <v>272</v>
      </c>
      <c r="T674" s="36">
        <v>516</v>
      </c>
      <c r="U674" s="36">
        <v>251</v>
      </c>
      <c r="V674" s="36">
        <v>252</v>
      </c>
      <c r="W674" s="36">
        <v>503</v>
      </c>
      <c r="X674" s="31">
        <v>27</v>
      </c>
      <c r="Y674" s="27" t="s">
        <v>10273</v>
      </c>
      <c r="Z674" s="27" t="s">
        <v>10273</v>
      </c>
      <c r="AA674" s="27" t="s">
        <v>10274</v>
      </c>
      <c r="AB674" s="27" t="s">
        <v>10273</v>
      </c>
      <c r="AC674" s="27" t="s">
        <v>10273</v>
      </c>
      <c r="AD674" s="27" t="s">
        <v>10273</v>
      </c>
      <c r="AE674" s="27" t="s">
        <v>10273</v>
      </c>
      <c r="AF674" s="27" t="s">
        <v>10273</v>
      </c>
      <c r="AG674" s="27" t="s">
        <v>10275</v>
      </c>
      <c r="AH674" s="27" t="s">
        <v>10273</v>
      </c>
      <c r="AI674" s="27" t="s">
        <v>10273</v>
      </c>
      <c r="AJ674" s="27" t="s">
        <v>10274</v>
      </c>
      <c r="AK674" s="27" t="s">
        <v>10273</v>
      </c>
      <c r="AL674" s="27" t="s">
        <v>10275</v>
      </c>
      <c r="AM674" s="33" t="s">
        <v>10323</v>
      </c>
      <c r="AN674" s="33" t="s">
        <v>10323</v>
      </c>
      <c r="AO674" s="33" t="s">
        <v>10276</v>
      </c>
      <c r="AP674" s="33">
        <v>9</v>
      </c>
      <c r="AQ674" s="33">
        <v>6</v>
      </c>
      <c r="AR674" s="33">
        <v>0</v>
      </c>
      <c r="AS674" s="33" t="s">
        <v>10275</v>
      </c>
      <c r="AT674" s="33" t="s">
        <v>10275</v>
      </c>
      <c r="AU674" s="33" t="s">
        <v>10275</v>
      </c>
      <c r="AV674" s="34">
        <v>0</v>
      </c>
      <c r="AW674" s="34">
        <v>0</v>
      </c>
      <c r="AX674" s="34">
        <v>0</v>
      </c>
      <c r="AY674" s="35" t="s">
        <v>10856</v>
      </c>
      <c r="AZ674" s="35" t="s">
        <v>10856</v>
      </c>
      <c r="BA674" s="35" t="s">
        <v>10856</v>
      </c>
      <c r="BB674" s="35" t="s">
        <v>10275</v>
      </c>
      <c r="BC674" s="35" t="s">
        <v>10275</v>
      </c>
      <c r="BD674" s="35" t="s">
        <v>10856</v>
      </c>
      <c r="BE674" s="28" t="s">
        <v>10274</v>
      </c>
      <c r="BF674" s="28" t="s">
        <v>10273</v>
      </c>
      <c r="BG674" s="28" t="s">
        <v>10273</v>
      </c>
      <c r="BH674" s="28" t="s">
        <v>10273</v>
      </c>
      <c r="BI674" s="28" t="s">
        <v>10273</v>
      </c>
      <c r="BJ674" s="28" t="s">
        <v>10274</v>
      </c>
      <c r="BK674" s="28" t="s">
        <v>10274</v>
      </c>
      <c r="BL674" s="28" t="s">
        <v>10274</v>
      </c>
      <c r="BM674" s="28" t="s">
        <v>10273</v>
      </c>
      <c r="BN674" s="28" t="s">
        <v>10274</v>
      </c>
      <c r="BO674" s="28" t="s">
        <v>10273</v>
      </c>
      <c r="BP674" s="28" t="s">
        <v>10273</v>
      </c>
      <c r="BQ674" s="27" t="s">
        <v>10274</v>
      </c>
      <c r="BR674" s="27" t="s">
        <v>10274</v>
      </c>
      <c r="BS674" s="27" t="s">
        <v>10273</v>
      </c>
      <c r="BT674" s="27" t="s">
        <v>10273</v>
      </c>
      <c r="BU674" s="28" t="s">
        <v>10273</v>
      </c>
      <c r="BV674" s="28" t="s">
        <v>10274</v>
      </c>
      <c r="BW674" s="28" t="s">
        <v>10273</v>
      </c>
      <c r="BX674" s="27" t="s">
        <v>10279</v>
      </c>
      <c r="BY674" s="27" t="s">
        <v>10273</v>
      </c>
      <c r="BZ674" s="27" t="s">
        <v>10274</v>
      </c>
    </row>
    <row r="675" spans="1:78" ht="25.5" customHeight="1" x14ac:dyDescent="0.25">
      <c r="A675" s="27">
        <v>710</v>
      </c>
      <c r="B675" s="28" t="s">
        <v>13778</v>
      </c>
      <c r="C675" s="28" t="s">
        <v>13779</v>
      </c>
      <c r="D675" s="27" t="s">
        <v>11985</v>
      </c>
      <c r="E675" s="27" t="s">
        <v>13780</v>
      </c>
      <c r="F675" s="27" t="s">
        <v>13781</v>
      </c>
      <c r="G675" s="27" t="s">
        <v>11988</v>
      </c>
      <c r="H675" s="27" t="s">
        <v>13728</v>
      </c>
      <c r="I675" s="27" t="s">
        <v>13729</v>
      </c>
      <c r="J675" s="27" t="s">
        <v>13782</v>
      </c>
      <c r="K675" s="27" t="s">
        <v>13783</v>
      </c>
      <c r="L675" s="29" t="s">
        <v>10309</v>
      </c>
      <c r="M675" s="36" t="s">
        <v>10273</v>
      </c>
      <c r="N675" s="36" t="s">
        <v>10273</v>
      </c>
      <c r="O675" s="36" t="s">
        <v>10273</v>
      </c>
      <c r="P675" s="36" t="s">
        <v>10273</v>
      </c>
      <c r="Q675" s="36" t="s">
        <v>10274</v>
      </c>
      <c r="R675" s="36">
        <v>52</v>
      </c>
      <c r="S675" s="36">
        <v>72</v>
      </c>
      <c r="T675" s="36">
        <v>124</v>
      </c>
      <c r="U675" s="36">
        <v>43</v>
      </c>
      <c r="V675" s="36">
        <v>85</v>
      </c>
      <c r="W675" s="36">
        <v>128</v>
      </c>
      <c r="X675" s="31">
        <v>14</v>
      </c>
      <c r="Y675" s="27" t="s">
        <v>10273</v>
      </c>
      <c r="Z675" s="27" t="s">
        <v>10273</v>
      </c>
      <c r="AA675" s="27" t="s">
        <v>10274</v>
      </c>
      <c r="AB675" s="27" t="s">
        <v>10273</v>
      </c>
      <c r="AC675" s="27" t="s">
        <v>10273</v>
      </c>
      <c r="AD675" s="27" t="s">
        <v>10273</v>
      </c>
      <c r="AE675" s="27" t="s">
        <v>10273</v>
      </c>
      <c r="AF675" s="27" t="s">
        <v>10273</v>
      </c>
      <c r="AG675" s="27" t="s">
        <v>10275</v>
      </c>
      <c r="AH675" s="27" t="s">
        <v>10274</v>
      </c>
      <c r="AI675" s="27" t="s">
        <v>10273</v>
      </c>
      <c r="AJ675" s="27" t="s">
        <v>10274</v>
      </c>
      <c r="AK675" s="27" t="s">
        <v>10273</v>
      </c>
      <c r="AL675" s="27" t="s">
        <v>10275</v>
      </c>
      <c r="AM675" s="32" t="s">
        <v>10275</v>
      </c>
      <c r="AN675" s="32" t="s">
        <v>10275</v>
      </c>
      <c r="AO675" s="32" t="s">
        <v>10275</v>
      </c>
      <c r="AP675" s="33" t="s">
        <v>10275</v>
      </c>
      <c r="AQ675" s="33" t="s">
        <v>10275</v>
      </c>
      <c r="AR675" s="33" t="s">
        <v>10275</v>
      </c>
      <c r="AS675" s="33" t="s">
        <v>10277</v>
      </c>
      <c r="AT675" s="33" t="s">
        <v>10286</v>
      </c>
      <c r="AU675" s="33" t="s">
        <v>10708</v>
      </c>
      <c r="AV675" s="34">
        <v>0</v>
      </c>
      <c r="AW675" s="34">
        <v>0</v>
      </c>
      <c r="AX675" s="34">
        <v>0</v>
      </c>
      <c r="AY675" s="35" t="s">
        <v>10275</v>
      </c>
      <c r="AZ675" s="35" t="s">
        <v>10275</v>
      </c>
      <c r="BA675" s="35" t="s">
        <v>10275</v>
      </c>
      <c r="BB675" s="35" t="s">
        <v>10856</v>
      </c>
      <c r="BC675" s="35" t="s">
        <v>10275</v>
      </c>
      <c r="BD675" s="35" t="s">
        <v>10856</v>
      </c>
      <c r="BE675" s="28" t="s">
        <v>10273</v>
      </c>
      <c r="BF675" s="28" t="s">
        <v>10273</v>
      </c>
      <c r="BG675" s="28" t="s">
        <v>10274</v>
      </c>
      <c r="BH675" s="28" t="s">
        <v>10273</v>
      </c>
      <c r="BI675" s="28" t="s">
        <v>10273</v>
      </c>
      <c r="BJ675" s="28" t="s">
        <v>10274</v>
      </c>
      <c r="BK675" s="28" t="s">
        <v>10274</v>
      </c>
      <c r="BL675" s="28" t="s">
        <v>10273</v>
      </c>
      <c r="BM675" s="28" t="s">
        <v>10273</v>
      </c>
      <c r="BN675" s="28" t="s">
        <v>10273</v>
      </c>
      <c r="BO675" s="28" t="s">
        <v>10273</v>
      </c>
      <c r="BP675" s="28" t="s">
        <v>10274</v>
      </c>
      <c r="BQ675" s="27" t="s">
        <v>10274</v>
      </c>
      <c r="BR675" s="27" t="s">
        <v>10273</v>
      </c>
      <c r="BS675" s="27" t="s">
        <v>10274</v>
      </c>
      <c r="BT675" s="27" t="s">
        <v>10273</v>
      </c>
      <c r="BU675" s="28" t="s">
        <v>10273</v>
      </c>
      <c r="BV675" s="28" t="s">
        <v>10274</v>
      </c>
      <c r="BW675" s="28" t="s">
        <v>10273</v>
      </c>
      <c r="BX675" s="27" t="s">
        <v>10279</v>
      </c>
      <c r="BY675" s="27" t="s">
        <v>10273</v>
      </c>
      <c r="BZ675" s="27" t="s">
        <v>10274</v>
      </c>
    </row>
    <row r="676" spans="1:78" ht="25.5" customHeight="1" x14ac:dyDescent="0.25">
      <c r="A676" s="27">
        <v>1591</v>
      </c>
      <c r="B676" s="28" t="s">
        <v>17749</v>
      </c>
      <c r="C676" s="28" t="s">
        <v>17750</v>
      </c>
      <c r="D676" s="27" t="s">
        <v>11985</v>
      </c>
      <c r="E676" s="27" t="s">
        <v>17751</v>
      </c>
      <c r="F676" s="27" t="s">
        <v>17752</v>
      </c>
      <c r="G676" s="27" t="s">
        <v>11988</v>
      </c>
      <c r="H676" s="27" t="s">
        <v>13728</v>
      </c>
      <c r="I676" s="27" t="s">
        <v>13729</v>
      </c>
      <c r="J676" s="27" t="s">
        <v>17753</v>
      </c>
      <c r="K676" s="27" t="s">
        <v>17754</v>
      </c>
      <c r="L676" s="29" t="s">
        <v>10393</v>
      </c>
      <c r="M676" s="36" t="s">
        <v>10274</v>
      </c>
      <c r="N676" s="36" t="s">
        <v>10273</v>
      </c>
      <c r="O676" s="36" t="s">
        <v>10273</v>
      </c>
      <c r="P676" s="36" t="s">
        <v>10273</v>
      </c>
      <c r="Q676" s="36" t="s">
        <v>10273</v>
      </c>
      <c r="R676" s="36">
        <v>32</v>
      </c>
      <c r="S676" s="36">
        <v>30</v>
      </c>
      <c r="T676" s="36">
        <v>62</v>
      </c>
      <c r="U676" s="36">
        <v>17</v>
      </c>
      <c r="V676" s="36">
        <v>31</v>
      </c>
      <c r="W676" s="36">
        <v>48</v>
      </c>
      <c r="X676" s="31">
        <v>3</v>
      </c>
      <c r="Y676" s="27" t="s">
        <v>10274</v>
      </c>
      <c r="Z676" s="27" t="s">
        <v>10273</v>
      </c>
      <c r="AA676" s="27" t="s">
        <v>10273</v>
      </c>
      <c r="AB676" s="27" t="s">
        <v>10273</v>
      </c>
      <c r="AC676" s="27" t="s">
        <v>10273</v>
      </c>
      <c r="AD676" s="27" t="s">
        <v>10274</v>
      </c>
      <c r="AE676" s="27" t="s">
        <v>10273</v>
      </c>
      <c r="AF676" s="27" t="s">
        <v>10273</v>
      </c>
      <c r="AG676" s="27" t="s">
        <v>10275</v>
      </c>
      <c r="AH676" s="27" t="s">
        <v>10273</v>
      </c>
      <c r="AI676" s="27" t="s">
        <v>10273</v>
      </c>
      <c r="AJ676" s="27" t="s">
        <v>10274</v>
      </c>
      <c r="AK676" s="27" t="s">
        <v>10273</v>
      </c>
      <c r="AL676" s="27" t="s">
        <v>10275</v>
      </c>
      <c r="AM676" s="33" t="s">
        <v>10276</v>
      </c>
      <c r="AN676" s="33" t="s">
        <v>10276</v>
      </c>
      <c r="AO676" s="33" t="s">
        <v>10277</v>
      </c>
      <c r="AP676" s="33" t="s">
        <v>10275</v>
      </c>
      <c r="AQ676" s="33" t="s">
        <v>10275</v>
      </c>
      <c r="AR676" s="33" t="s">
        <v>10275</v>
      </c>
      <c r="AS676" s="33" t="s">
        <v>10275</v>
      </c>
      <c r="AT676" s="33" t="s">
        <v>10275</v>
      </c>
      <c r="AU676" s="33" t="s">
        <v>10275</v>
      </c>
      <c r="AV676" s="34">
        <v>0</v>
      </c>
      <c r="AW676" s="34">
        <v>0</v>
      </c>
      <c r="AX676" s="34">
        <v>0</v>
      </c>
      <c r="AY676" s="35" t="s">
        <v>10856</v>
      </c>
      <c r="AZ676" s="35" t="s">
        <v>10275</v>
      </c>
      <c r="BA676" s="35" t="s">
        <v>10275</v>
      </c>
      <c r="BB676" s="35" t="s">
        <v>10275</v>
      </c>
      <c r="BC676" s="35" t="s">
        <v>10275</v>
      </c>
      <c r="BD676" s="35" t="s">
        <v>10856</v>
      </c>
      <c r="BE676" s="28" t="s">
        <v>10273</v>
      </c>
      <c r="BF676" s="28" t="s">
        <v>10273</v>
      </c>
      <c r="BG676" s="28" t="s">
        <v>10274</v>
      </c>
      <c r="BH676" s="28" t="s">
        <v>10274</v>
      </c>
      <c r="BI676" s="28" t="s">
        <v>10273</v>
      </c>
      <c r="BJ676" s="28" t="s">
        <v>10273</v>
      </c>
      <c r="BK676" s="28" t="s">
        <v>10275</v>
      </c>
      <c r="BL676" s="28" t="s">
        <v>10275</v>
      </c>
      <c r="BM676" s="28" t="s">
        <v>10275</v>
      </c>
      <c r="BN676" s="28" t="s">
        <v>10275</v>
      </c>
      <c r="BO676" s="28" t="s">
        <v>10275</v>
      </c>
      <c r="BP676" s="28" t="s">
        <v>10275</v>
      </c>
      <c r="BQ676" s="27" t="s">
        <v>10274</v>
      </c>
      <c r="BR676" s="27" t="s">
        <v>10274</v>
      </c>
      <c r="BS676" s="27" t="s">
        <v>10274</v>
      </c>
      <c r="BT676" s="27" t="s">
        <v>10274</v>
      </c>
      <c r="BU676" s="28" t="s">
        <v>10273</v>
      </c>
      <c r="BV676" s="28" t="s">
        <v>10274</v>
      </c>
      <c r="BW676" s="28" t="s">
        <v>10273</v>
      </c>
      <c r="BX676" s="27" t="s">
        <v>10279</v>
      </c>
      <c r="BY676" s="27" t="s">
        <v>10273</v>
      </c>
      <c r="BZ676" s="27" t="s">
        <v>10274</v>
      </c>
    </row>
    <row r="677" spans="1:78" ht="25.5" customHeight="1" x14ac:dyDescent="0.25">
      <c r="A677" s="27">
        <v>704</v>
      </c>
      <c r="B677" s="28" t="s">
        <v>13749</v>
      </c>
      <c r="C677" s="28" t="s">
        <v>13750</v>
      </c>
      <c r="D677" s="27" t="s">
        <v>11985</v>
      </c>
      <c r="E677" s="27" t="s">
        <v>13751</v>
      </c>
      <c r="F677" s="27" t="s">
        <v>13752</v>
      </c>
      <c r="G677" s="27" t="s">
        <v>11988</v>
      </c>
      <c r="H677" s="27" t="s">
        <v>13728</v>
      </c>
      <c r="I677" s="27" t="s">
        <v>13729</v>
      </c>
      <c r="J677" s="27" t="s">
        <v>13753</v>
      </c>
      <c r="K677" s="27" t="s">
        <v>13754</v>
      </c>
      <c r="L677" s="29" t="s">
        <v>10272</v>
      </c>
      <c r="M677" s="36" t="s">
        <v>10273</v>
      </c>
      <c r="N677" s="36" t="s">
        <v>10274</v>
      </c>
      <c r="O677" s="36" t="s">
        <v>10274</v>
      </c>
      <c r="P677" s="36" t="s">
        <v>10274</v>
      </c>
      <c r="Q677" s="36" t="s">
        <v>10273</v>
      </c>
      <c r="R677" s="36">
        <v>45</v>
      </c>
      <c r="S677" s="36">
        <v>58</v>
      </c>
      <c r="T677" s="36">
        <v>103</v>
      </c>
      <c r="U677" s="36">
        <v>37</v>
      </c>
      <c r="V677" s="36">
        <v>64</v>
      </c>
      <c r="W677" s="36">
        <v>101</v>
      </c>
      <c r="X677" s="31">
        <v>9</v>
      </c>
      <c r="Y677" s="27" t="s">
        <v>10274</v>
      </c>
      <c r="Z677" s="27" t="s">
        <v>10274</v>
      </c>
      <c r="AA677" s="27" t="s">
        <v>10273</v>
      </c>
      <c r="AB677" s="27" t="s">
        <v>10273</v>
      </c>
      <c r="AC677" s="27" t="s">
        <v>10273</v>
      </c>
      <c r="AD677" s="27" t="s">
        <v>10273</v>
      </c>
      <c r="AE677" s="27" t="s">
        <v>10273</v>
      </c>
      <c r="AF677" s="27" t="s">
        <v>10273</v>
      </c>
      <c r="AG677" s="27" t="s">
        <v>10275</v>
      </c>
      <c r="AH677" s="27" t="s">
        <v>10273</v>
      </c>
      <c r="AI677" s="27" t="s">
        <v>10273</v>
      </c>
      <c r="AJ677" s="27" t="s">
        <v>10274</v>
      </c>
      <c r="AK677" s="27" t="s">
        <v>10273</v>
      </c>
      <c r="AL677" s="27" t="s">
        <v>10275</v>
      </c>
      <c r="AM677" s="32" t="s">
        <v>10275</v>
      </c>
      <c r="AN677" s="32" t="s">
        <v>10275</v>
      </c>
      <c r="AO677" s="32" t="s">
        <v>10275</v>
      </c>
      <c r="AP677" s="33">
        <v>0</v>
      </c>
      <c r="AQ677" s="33">
        <v>0</v>
      </c>
      <c r="AR677" s="33">
        <v>0</v>
      </c>
      <c r="AS677" s="33" t="s">
        <v>10275</v>
      </c>
      <c r="AT677" s="33" t="s">
        <v>10275</v>
      </c>
      <c r="AU677" s="33" t="s">
        <v>10275</v>
      </c>
      <c r="AV677" s="34" t="s">
        <v>10325</v>
      </c>
      <c r="AW677" s="34" t="s">
        <v>10324</v>
      </c>
      <c r="AX677" s="34" t="s">
        <v>10276</v>
      </c>
      <c r="AY677" s="35" t="s">
        <v>10275</v>
      </c>
      <c r="AZ677" s="35" t="s">
        <v>10275</v>
      </c>
      <c r="BA677" s="35" t="s">
        <v>10275</v>
      </c>
      <c r="BB677" s="35" t="s">
        <v>10275</v>
      </c>
      <c r="BC677" s="35" t="s">
        <v>10278</v>
      </c>
      <c r="BD677" s="35" t="s">
        <v>10278</v>
      </c>
      <c r="BE677" s="28" t="s">
        <v>10274</v>
      </c>
      <c r="BF677" s="28" t="s">
        <v>10273</v>
      </c>
      <c r="BG677" s="28" t="s">
        <v>10273</v>
      </c>
      <c r="BH677" s="28" t="s">
        <v>10273</v>
      </c>
      <c r="BI677" s="28" t="s">
        <v>10273</v>
      </c>
      <c r="BJ677" s="28" t="s">
        <v>10274</v>
      </c>
      <c r="BK677" s="28" t="s">
        <v>10273</v>
      </c>
      <c r="BL677" s="28" t="s">
        <v>10274</v>
      </c>
      <c r="BM677" s="28" t="s">
        <v>10273</v>
      </c>
      <c r="BN677" s="28" t="s">
        <v>10273</v>
      </c>
      <c r="BO677" s="28" t="s">
        <v>10273</v>
      </c>
      <c r="BP677" s="28" t="s">
        <v>10274</v>
      </c>
      <c r="BQ677" s="27" t="s">
        <v>10274</v>
      </c>
      <c r="BR677" s="27" t="s">
        <v>10274</v>
      </c>
      <c r="BS677" s="27" t="s">
        <v>10274</v>
      </c>
      <c r="BT677" s="27" t="s">
        <v>10273</v>
      </c>
      <c r="BU677" s="28" t="s">
        <v>10273</v>
      </c>
      <c r="BV677" s="28" t="s">
        <v>10274</v>
      </c>
      <c r="BW677" s="28" t="s">
        <v>10273</v>
      </c>
      <c r="BX677" s="27" t="s">
        <v>10279</v>
      </c>
      <c r="BY677" s="27" t="s">
        <v>10273</v>
      </c>
      <c r="BZ677" s="27" t="s">
        <v>10274</v>
      </c>
    </row>
    <row r="678" spans="1:78" ht="25.5" customHeight="1" x14ac:dyDescent="0.25">
      <c r="A678" s="27">
        <v>736</v>
      </c>
      <c r="B678" s="28" t="s">
        <v>13869</v>
      </c>
      <c r="C678" s="28" t="s">
        <v>13870</v>
      </c>
      <c r="D678" s="27" t="s">
        <v>11985</v>
      </c>
      <c r="E678" s="27" t="s">
        <v>13871</v>
      </c>
      <c r="F678" s="27" t="s">
        <v>13872</v>
      </c>
      <c r="G678" s="27" t="s">
        <v>11988</v>
      </c>
      <c r="H678" s="27" t="s">
        <v>13728</v>
      </c>
      <c r="I678" s="27" t="s">
        <v>13729</v>
      </c>
      <c r="J678" s="27" t="s">
        <v>13873</v>
      </c>
      <c r="K678" s="27" t="s">
        <v>13874</v>
      </c>
      <c r="L678" s="29" t="s">
        <v>10272</v>
      </c>
      <c r="M678" s="36" t="s">
        <v>10274</v>
      </c>
      <c r="N678" s="36" t="s">
        <v>10274</v>
      </c>
      <c r="O678" s="36" t="s">
        <v>10274</v>
      </c>
      <c r="P678" s="36" t="s">
        <v>10274</v>
      </c>
      <c r="Q678" s="36" t="s">
        <v>10273</v>
      </c>
      <c r="R678" s="36">
        <v>27</v>
      </c>
      <c r="S678" s="36">
        <v>25</v>
      </c>
      <c r="T678" s="36">
        <v>52</v>
      </c>
      <c r="U678" s="36">
        <v>32</v>
      </c>
      <c r="V678" s="36">
        <v>30</v>
      </c>
      <c r="W678" s="36">
        <v>62</v>
      </c>
      <c r="X678" s="31">
        <v>10</v>
      </c>
      <c r="Y678" s="27" t="s">
        <v>10274</v>
      </c>
      <c r="Z678" s="27" t="s">
        <v>10273</v>
      </c>
      <c r="AA678" s="27" t="s">
        <v>10273</v>
      </c>
      <c r="AB678" s="27" t="s">
        <v>10273</v>
      </c>
      <c r="AC678" s="27" t="s">
        <v>10273</v>
      </c>
      <c r="AD678" s="27" t="s">
        <v>10273</v>
      </c>
      <c r="AE678" s="27" t="s">
        <v>10273</v>
      </c>
      <c r="AF678" s="27" t="s">
        <v>10273</v>
      </c>
      <c r="AG678" s="27" t="s">
        <v>10275</v>
      </c>
      <c r="AH678" s="27" t="s">
        <v>10274</v>
      </c>
      <c r="AI678" s="27" t="s">
        <v>10273</v>
      </c>
      <c r="AJ678" s="27" t="s">
        <v>10274</v>
      </c>
      <c r="AK678" s="27" t="s">
        <v>10273</v>
      </c>
      <c r="AL678" s="27" t="s">
        <v>10275</v>
      </c>
      <c r="AM678" s="33">
        <v>0</v>
      </c>
      <c r="AN678" s="33">
        <v>0</v>
      </c>
      <c r="AO678" s="33">
        <v>0</v>
      </c>
      <c r="AP678" s="33">
        <v>0</v>
      </c>
      <c r="AQ678" s="33">
        <v>0</v>
      </c>
      <c r="AR678" s="33">
        <v>0</v>
      </c>
      <c r="AS678" s="33" t="s">
        <v>10275</v>
      </c>
      <c r="AT678" s="33" t="s">
        <v>10275</v>
      </c>
      <c r="AU678" s="33" t="s">
        <v>10275</v>
      </c>
      <c r="AV678" s="34" t="s">
        <v>10316</v>
      </c>
      <c r="AW678" s="34" t="s">
        <v>10316</v>
      </c>
      <c r="AX678" s="34" t="s">
        <v>10276</v>
      </c>
      <c r="AY678" s="35" t="s">
        <v>10275</v>
      </c>
      <c r="AZ678" s="35" t="s">
        <v>10275</v>
      </c>
      <c r="BA678" s="35" t="s">
        <v>10275</v>
      </c>
      <c r="BB678" s="35" t="s">
        <v>10275</v>
      </c>
      <c r="BC678" s="35" t="s">
        <v>10856</v>
      </c>
      <c r="BD678" s="35" t="s">
        <v>10856</v>
      </c>
      <c r="BE678" s="28" t="s">
        <v>10274</v>
      </c>
      <c r="BF678" s="28" t="s">
        <v>10273</v>
      </c>
      <c r="BG678" s="28" t="s">
        <v>10273</v>
      </c>
      <c r="BH678" s="28" t="s">
        <v>10273</v>
      </c>
      <c r="BI678" s="28" t="s">
        <v>10273</v>
      </c>
      <c r="BJ678" s="28" t="s">
        <v>10274</v>
      </c>
      <c r="BK678" s="28" t="s">
        <v>10274</v>
      </c>
      <c r="BL678" s="28" t="s">
        <v>10273</v>
      </c>
      <c r="BM678" s="28" t="s">
        <v>10273</v>
      </c>
      <c r="BN678" s="28" t="s">
        <v>10273</v>
      </c>
      <c r="BO678" s="28" t="s">
        <v>10273</v>
      </c>
      <c r="BP678" s="28" t="s">
        <v>10273</v>
      </c>
      <c r="BQ678" s="27" t="s">
        <v>10274</v>
      </c>
      <c r="BR678" s="27" t="s">
        <v>10273</v>
      </c>
      <c r="BS678" s="27" t="s">
        <v>10274</v>
      </c>
      <c r="BT678" s="27" t="s">
        <v>10273</v>
      </c>
      <c r="BU678" s="28" t="s">
        <v>10273</v>
      </c>
      <c r="BV678" s="28" t="s">
        <v>10274</v>
      </c>
      <c r="BW678" s="28" t="s">
        <v>10273</v>
      </c>
      <c r="BX678" s="27" t="s">
        <v>10279</v>
      </c>
      <c r="BY678" s="27" t="s">
        <v>10273</v>
      </c>
      <c r="BZ678" s="27" t="s">
        <v>10274</v>
      </c>
    </row>
    <row r="679" spans="1:78" ht="25.5" customHeight="1" x14ac:dyDescent="0.25">
      <c r="A679" s="27">
        <v>725</v>
      </c>
      <c r="B679" s="28" t="s">
        <v>13845</v>
      </c>
      <c r="C679" s="28" t="s">
        <v>13846</v>
      </c>
      <c r="D679" s="27" t="s">
        <v>11985</v>
      </c>
      <c r="E679" s="27" t="s">
        <v>13847</v>
      </c>
      <c r="F679" s="27" t="s">
        <v>13848</v>
      </c>
      <c r="G679" s="27" t="s">
        <v>11988</v>
      </c>
      <c r="H679" s="27" t="s">
        <v>13728</v>
      </c>
      <c r="I679" s="27" t="s">
        <v>13729</v>
      </c>
      <c r="J679" s="27" t="s">
        <v>13849</v>
      </c>
      <c r="K679" s="27" t="s">
        <v>13850</v>
      </c>
      <c r="L679" s="29" t="s">
        <v>10272</v>
      </c>
      <c r="M679" s="36" t="s">
        <v>10273</v>
      </c>
      <c r="N679" s="36" t="s">
        <v>10274</v>
      </c>
      <c r="O679" s="36" t="s">
        <v>10274</v>
      </c>
      <c r="P679" s="36" t="s">
        <v>10274</v>
      </c>
      <c r="Q679" s="36" t="s">
        <v>10273</v>
      </c>
      <c r="R679" s="36">
        <v>100</v>
      </c>
      <c r="S679" s="36">
        <v>0</v>
      </c>
      <c r="T679" s="36">
        <v>100</v>
      </c>
      <c r="U679" s="36">
        <v>117</v>
      </c>
      <c r="V679" s="36">
        <v>0</v>
      </c>
      <c r="W679" s="36">
        <v>117</v>
      </c>
      <c r="X679" s="31">
        <v>10</v>
      </c>
      <c r="Y679" s="27" t="s">
        <v>10274</v>
      </c>
      <c r="Z679" s="27" t="s">
        <v>10273</v>
      </c>
      <c r="AA679" s="27" t="s">
        <v>10273</v>
      </c>
      <c r="AB679" s="27" t="s">
        <v>10273</v>
      </c>
      <c r="AC679" s="27" t="s">
        <v>10273</v>
      </c>
      <c r="AD679" s="27" t="s">
        <v>10273</v>
      </c>
      <c r="AE679" s="27" t="s">
        <v>10273</v>
      </c>
      <c r="AF679" s="27" t="s">
        <v>10273</v>
      </c>
      <c r="AG679" s="27" t="s">
        <v>10275</v>
      </c>
      <c r="AH679" s="27" t="s">
        <v>10273</v>
      </c>
      <c r="AI679" s="27" t="s">
        <v>10273</v>
      </c>
      <c r="AJ679" s="27" t="s">
        <v>10274</v>
      </c>
      <c r="AK679" s="27" t="s">
        <v>10273</v>
      </c>
      <c r="AL679" s="27" t="s">
        <v>10275</v>
      </c>
      <c r="AM679" s="32" t="s">
        <v>10275</v>
      </c>
      <c r="AN679" s="32" t="s">
        <v>10275</v>
      </c>
      <c r="AO679" s="32" t="s">
        <v>10275</v>
      </c>
      <c r="AP679" s="33">
        <v>0</v>
      </c>
      <c r="AQ679" s="33">
        <v>0</v>
      </c>
      <c r="AR679" s="33">
        <v>0</v>
      </c>
      <c r="AS679" s="33" t="s">
        <v>10275</v>
      </c>
      <c r="AT679" s="33" t="s">
        <v>10275</v>
      </c>
      <c r="AU679" s="33" t="s">
        <v>10275</v>
      </c>
      <c r="AV679" s="34" t="s">
        <v>10276</v>
      </c>
      <c r="AW679" s="34" t="s">
        <v>10276</v>
      </c>
      <c r="AX679" s="34" t="s">
        <v>10277</v>
      </c>
      <c r="AY679" s="35" t="s">
        <v>10275</v>
      </c>
      <c r="AZ679" s="35" t="s">
        <v>10275</v>
      </c>
      <c r="BA679" s="35" t="s">
        <v>10275</v>
      </c>
      <c r="BB679" s="35" t="s">
        <v>10275</v>
      </c>
      <c r="BC679" s="35" t="s">
        <v>10278</v>
      </c>
      <c r="BD679" s="35" t="s">
        <v>10278</v>
      </c>
      <c r="BE679" s="28" t="s">
        <v>10273</v>
      </c>
      <c r="BF679" s="28" t="s">
        <v>10273</v>
      </c>
      <c r="BG679" s="28" t="s">
        <v>10274</v>
      </c>
      <c r="BH679" s="28" t="s">
        <v>10274</v>
      </c>
      <c r="BI679" s="28" t="s">
        <v>10273</v>
      </c>
      <c r="BJ679" s="28" t="s">
        <v>10274</v>
      </c>
      <c r="BK679" s="28" t="s">
        <v>10274</v>
      </c>
      <c r="BL679" s="28" t="s">
        <v>10273</v>
      </c>
      <c r="BM679" s="28" t="s">
        <v>10273</v>
      </c>
      <c r="BN679" s="28" t="s">
        <v>10273</v>
      </c>
      <c r="BO679" s="28" t="s">
        <v>10273</v>
      </c>
      <c r="BP679" s="28" t="s">
        <v>10273</v>
      </c>
      <c r="BQ679" s="27" t="s">
        <v>10274</v>
      </c>
      <c r="BR679" s="27" t="s">
        <v>10274</v>
      </c>
      <c r="BS679" s="27" t="s">
        <v>10273</v>
      </c>
      <c r="BT679" s="27" t="s">
        <v>10273</v>
      </c>
      <c r="BU679" s="28" t="s">
        <v>10273</v>
      </c>
      <c r="BV679" s="28" t="s">
        <v>10274</v>
      </c>
      <c r="BW679" s="28" t="s">
        <v>10273</v>
      </c>
      <c r="BX679" s="27" t="s">
        <v>10279</v>
      </c>
      <c r="BY679" s="27" t="s">
        <v>10273</v>
      </c>
      <c r="BZ679" s="27" t="s">
        <v>10274</v>
      </c>
    </row>
    <row r="680" spans="1:78" ht="25.5" customHeight="1" x14ac:dyDescent="0.25">
      <c r="A680" s="27">
        <v>724</v>
      </c>
      <c r="B680" s="28" t="s">
        <v>13839</v>
      </c>
      <c r="C680" s="28" t="s">
        <v>13840</v>
      </c>
      <c r="D680" s="27" t="s">
        <v>11985</v>
      </c>
      <c r="E680" s="27" t="s">
        <v>13841</v>
      </c>
      <c r="F680" s="27" t="s">
        <v>13842</v>
      </c>
      <c r="G680" s="27" t="s">
        <v>11988</v>
      </c>
      <c r="H680" s="27" t="s">
        <v>13728</v>
      </c>
      <c r="I680" s="27" t="s">
        <v>13729</v>
      </c>
      <c r="J680" s="27" t="s">
        <v>13843</v>
      </c>
      <c r="K680" s="27" t="s">
        <v>13844</v>
      </c>
      <c r="L680" s="29" t="s">
        <v>10272</v>
      </c>
      <c r="M680" s="36" t="s">
        <v>10274</v>
      </c>
      <c r="N680" s="36" t="s">
        <v>10274</v>
      </c>
      <c r="O680" s="36" t="s">
        <v>10274</v>
      </c>
      <c r="P680" s="36" t="s">
        <v>10274</v>
      </c>
      <c r="Q680" s="36" t="s">
        <v>10273</v>
      </c>
      <c r="R680" s="36">
        <v>11</v>
      </c>
      <c r="S680" s="36">
        <v>128</v>
      </c>
      <c r="T680" s="36">
        <v>139</v>
      </c>
      <c r="U680" s="36">
        <v>10</v>
      </c>
      <c r="V680" s="36">
        <v>133</v>
      </c>
      <c r="W680" s="36">
        <v>143</v>
      </c>
      <c r="X680" s="31">
        <v>24</v>
      </c>
      <c r="Y680" s="27" t="s">
        <v>10274</v>
      </c>
      <c r="Z680" s="27" t="s">
        <v>10273</v>
      </c>
      <c r="AA680" s="27" t="s">
        <v>10273</v>
      </c>
      <c r="AB680" s="27" t="s">
        <v>10273</v>
      </c>
      <c r="AC680" s="27" t="s">
        <v>10273</v>
      </c>
      <c r="AD680" s="27" t="s">
        <v>10273</v>
      </c>
      <c r="AE680" s="27" t="s">
        <v>10273</v>
      </c>
      <c r="AF680" s="27" t="s">
        <v>10273</v>
      </c>
      <c r="AG680" s="27" t="s">
        <v>10275</v>
      </c>
      <c r="AH680" s="27" t="s">
        <v>10273</v>
      </c>
      <c r="AI680" s="27" t="s">
        <v>10274</v>
      </c>
      <c r="AJ680" s="27" t="s">
        <v>10273</v>
      </c>
      <c r="AK680" s="27" t="s">
        <v>10273</v>
      </c>
      <c r="AL680" s="27" t="s">
        <v>10275</v>
      </c>
      <c r="AM680" s="33" t="s">
        <v>10276</v>
      </c>
      <c r="AN680" s="33" t="s">
        <v>10323</v>
      </c>
      <c r="AO680" s="33" t="s">
        <v>10276</v>
      </c>
      <c r="AP680" s="33">
        <v>0</v>
      </c>
      <c r="AQ680" s="33">
        <v>0</v>
      </c>
      <c r="AR680" s="33">
        <v>0</v>
      </c>
      <c r="AS680" s="33" t="s">
        <v>10275</v>
      </c>
      <c r="AT680" s="33" t="s">
        <v>10275</v>
      </c>
      <c r="AU680" s="33" t="s">
        <v>10275</v>
      </c>
      <c r="AV680" s="34" t="s">
        <v>10276</v>
      </c>
      <c r="AW680" s="34" t="s">
        <v>10301</v>
      </c>
      <c r="AX680" s="34" t="s">
        <v>10276</v>
      </c>
      <c r="AY680" s="35" t="s">
        <v>10278</v>
      </c>
      <c r="AZ680" s="35" t="s">
        <v>10275</v>
      </c>
      <c r="BA680" s="35" t="s">
        <v>10275</v>
      </c>
      <c r="BB680" s="35" t="s">
        <v>10275</v>
      </c>
      <c r="BC680" s="35" t="s">
        <v>10278</v>
      </c>
      <c r="BD680" s="35" t="s">
        <v>10278</v>
      </c>
      <c r="BE680" s="28" t="s">
        <v>10274</v>
      </c>
      <c r="BF680" s="28" t="s">
        <v>10273</v>
      </c>
      <c r="BG680" s="28" t="s">
        <v>10273</v>
      </c>
      <c r="BH680" s="28" t="s">
        <v>10273</v>
      </c>
      <c r="BI680" s="28" t="s">
        <v>10273</v>
      </c>
      <c r="BJ680" s="28" t="s">
        <v>10274</v>
      </c>
      <c r="BK680" s="28" t="s">
        <v>10274</v>
      </c>
      <c r="BL680" s="28" t="s">
        <v>10273</v>
      </c>
      <c r="BM680" s="28" t="s">
        <v>10273</v>
      </c>
      <c r="BN680" s="28" t="s">
        <v>10273</v>
      </c>
      <c r="BO680" s="28" t="s">
        <v>10273</v>
      </c>
      <c r="BP680" s="28" t="s">
        <v>10273</v>
      </c>
      <c r="BQ680" s="27" t="s">
        <v>10274</v>
      </c>
      <c r="BR680" s="27" t="s">
        <v>10273</v>
      </c>
      <c r="BS680" s="27" t="s">
        <v>10274</v>
      </c>
      <c r="BT680" s="27" t="s">
        <v>10273</v>
      </c>
      <c r="BU680" s="28" t="s">
        <v>10273</v>
      </c>
      <c r="BV680" s="28" t="s">
        <v>10274</v>
      </c>
      <c r="BW680" s="28" t="s">
        <v>10273</v>
      </c>
      <c r="BX680" s="27" t="s">
        <v>10279</v>
      </c>
      <c r="BY680" s="27" t="s">
        <v>10273</v>
      </c>
      <c r="BZ680" s="27" t="s">
        <v>10274</v>
      </c>
    </row>
    <row r="681" spans="1:78" ht="25.5" customHeight="1" x14ac:dyDescent="0.25">
      <c r="A681" s="27">
        <v>1391</v>
      </c>
      <c r="B681" s="28" t="s">
        <v>16746</v>
      </c>
      <c r="C681" s="28" t="s">
        <v>16747</v>
      </c>
      <c r="D681" s="27" t="s">
        <v>11985</v>
      </c>
      <c r="E681" s="27" t="s">
        <v>16748</v>
      </c>
      <c r="F681" s="27" t="s">
        <v>16749</v>
      </c>
      <c r="G681" s="27" t="s">
        <v>11988</v>
      </c>
      <c r="H681" s="27" t="s">
        <v>13728</v>
      </c>
      <c r="I681" s="27" t="s">
        <v>13729</v>
      </c>
      <c r="J681" s="27" t="s">
        <v>16750</v>
      </c>
      <c r="K681" s="27" t="s">
        <v>13844</v>
      </c>
      <c r="L681" s="29" t="s">
        <v>10309</v>
      </c>
      <c r="M681" s="36" t="s">
        <v>10273</v>
      </c>
      <c r="N681" s="36" t="s">
        <v>10273</v>
      </c>
      <c r="O681" s="36" t="s">
        <v>10273</v>
      </c>
      <c r="P681" s="36" t="s">
        <v>10273</v>
      </c>
      <c r="Q681" s="36" t="s">
        <v>10274</v>
      </c>
      <c r="R681" s="36">
        <v>49</v>
      </c>
      <c r="S681" s="36">
        <v>78</v>
      </c>
      <c r="T681" s="36">
        <v>127</v>
      </c>
      <c r="U681" s="36">
        <v>41</v>
      </c>
      <c r="V681" s="36">
        <v>73</v>
      </c>
      <c r="W681" s="36">
        <v>114</v>
      </c>
      <c r="X681" s="31">
        <v>6</v>
      </c>
      <c r="Y681" s="27" t="s">
        <v>10273</v>
      </c>
      <c r="Z681" s="27" t="s">
        <v>10274</v>
      </c>
      <c r="AA681" s="27" t="s">
        <v>10273</v>
      </c>
      <c r="AB681" s="27" t="s">
        <v>10273</v>
      </c>
      <c r="AC681" s="27" t="s">
        <v>10273</v>
      </c>
      <c r="AD681" s="27" t="s">
        <v>10273</v>
      </c>
      <c r="AE681" s="27" t="s">
        <v>10273</v>
      </c>
      <c r="AF681" s="27" t="s">
        <v>10273</v>
      </c>
      <c r="AG681" s="27" t="s">
        <v>10275</v>
      </c>
      <c r="AH681" s="27" t="s">
        <v>10273</v>
      </c>
      <c r="AI681" s="27" t="s">
        <v>10273</v>
      </c>
      <c r="AJ681" s="27" t="s">
        <v>10274</v>
      </c>
      <c r="AK681" s="27" t="s">
        <v>10273</v>
      </c>
      <c r="AL681" s="27" t="s">
        <v>10275</v>
      </c>
      <c r="AM681" s="32" t="s">
        <v>10275</v>
      </c>
      <c r="AN681" s="32" t="s">
        <v>10275</v>
      </c>
      <c r="AO681" s="32" t="s">
        <v>10275</v>
      </c>
      <c r="AP681" s="33" t="s">
        <v>10275</v>
      </c>
      <c r="AQ681" s="33" t="s">
        <v>10275</v>
      </c>
      <c r="AR681" s="33" t="s">
        <v>10275</v>
      </c>
      <c r="AS681" s="33" t="s">
        <v>10276</v>
      </c>
      <c r="AT681" s="33" t="s">
        <v>10276</v>
      </c>
      <c r="AU681" s="33" t="s">
        <v>10316</v>
      </c>
      <c r="AV681" s="34">
        <v>0</v>
      </c>
      <c r="AW681" s="34">
        <v>0</v>
      </c>
      <c r="AX681" s="34">
        <v>0</v>
      </c>
      <c r="AY681" s="35" t="s">
        <v>10275</v>
      </c>
      <c r="AZ681" s="35" t="s">
        <v>10275</v>
      </c>
      <c r="BA681" s="35" t="s">
        <v>10275</v>
      </c>
      <c r="BB681" s="35" t="s">
        <v>10278</v>
      </c>
      <c r="BC681" s="35" t="s">
        <v>10275</v>
      </c>
      <c r="BD681" s="35" t="s">
        <v>10278</v>
      </c>
      <c r="BE681" s="28" t="s">
        <v>10274</v>
      </c>
      <c r="BF681" s="28" t="s">
        <v>10273</v>
      </c>
      <c r="BG681" s="28" t="s">
        <v>10273</v>
      </c>
      <c r="BH681" s="28" t="s">
        <v>10273</v>
      </c>
      <c r="BI681" s="28" t="s">
        <v>10273</v>
      </c>
      <c r="BJ681" s="28" t="s">
        <v>10274</v>
      </c>
      <c r="BK681" s="28" t="s">
        <v>10274</v>
      </c>
      <c r="BL681" s="28" t="s">
        <v>10273</v>
      </c>
      <c r="BM681" s="28" t="s">
        <v>10273</v>
      </c>
      <c r="BN681" s="28" t="s">
        <v>10273</v>
      </c>
      <c r="BO681" s="28" t="s">
        <v>10273</v>
      </c>
      <c r="BP681" s="28" t="s">
        <v>10273</v>
      </c>
      <c r="BQ681" s="27" t="s">
        <v>10274</v>
      </c>
      <c r="BR681" s="27" t="s">
        <v>10273</v>
      </c>
      <c r="BS681" s="27" t="s">
        <v>10274</v>
      </c>
      <c r="BT681" s="27" t="s">
        <v>10273</v>
      </c>
      <c r="BU681" s="28" t="s">
        <v>10274</v>
      </c>
      <c r="BV681" s="28" t="s">
        <v>10274</v>
      </c>
      <c r="BW681" s="28" t="s">
        <v>10273</v>
      </c>
      <c r="BX681" s="27" t="s">
        <v>10279</v>
      </c>
      <c r="BY681" s="27" t="s">
        <v>10273</v>
      </c>
      <c r="BZ681" s="27" t="s">
        <v>10274</v>
      </c>
    </row>
    <row r="682" spans="1:78" ht="25.5" customHeight="1" x14ac:dyDescent="0.25">
      <c r="A682" s="27">
        <v>731</v>
      </c>
      <c r="B682" s="28" t="s">
        <v>13863</v>
      </c>
      <c r="C682" s="28" t="s">
        <v>13864</v>
      </c>
      <c r="D682" s="27" t="s">
        <v>11985</v>
      </c>
      <c r="E682" s="27" t="s">
        <v>13865</v>
      </c>
      <c r="F682" s="27" t="s">
        <v>13866</v>
      </c>
      <c r="G682" s="27" t="s">
        <v>11988</v>
      </c>
      <c r="H682" s="27" t="s">
        <v>13728</v>
      </c>
      <c r="I682" s="27" t="s">
        <v>13729</v>
      </c>
      <c r="J682" s="27" t="s">
        <v>13867</v>
      </c>
      <c r="K682" s="27" t="s">
        <v>13868</v>
      </c>
      <c r="L682" s="29" t="s">
        <v>10272</v>
      </c>
      <c r="M682" s="36" t="s">
        <v>10274</v>
      </c>
      <c r="N682" s="36" t="s">
        <v>10274</v>
      </c>
      <c r="O682" s="36" t="s">
        <v>10274</v>
      </c>
      <c r="P682" s="36" t="s">
        <v>10274</v>
      </c>
      <c r="Q682" s="36" t="s">
        <v>10273</v>
      </c>
      <c r="R682" s="36">
        <v>99</v>
      </c>
      <c r="S682" s="36">
        <v>103</v>
      </c>
      <c r="T682" s="36">
        <v>202</v>
      </c>
      <c r="U682" s="36">
        <v>101</v>
      </c>
      <c r="V682" s="36">
        <v>106</v>
      </c>
      <c r="W682" s="36">
        <v>207</v>
      </c>
      <c r="X682" s="31">
        <v>13</v>
      </c>
      <c r="Y682" s="27" t="s">
        <v>10274</v>
      </c>
      <c r="Z682" s="27" t="s">
        <v>10273</v>
      </c>
      <c r="AA682" s="27" t="s">
        <v>10273</v>
      </c>
      <c r="AB682" s="27" t="s">
        <v>10273</v>
      </c>
      <c r="AC682" s="27" t="s">
        <v>10273</v>
      </c>
      <c r="AD682" s="27" t="s">
        <v>10273</v>
      </c>
      <c r="AE682" s="27" t="s">
        <v>10273</v>
      </c>
      <c r="AF682" s="27" t="s">
        <v>10273</v>
      </c>
      <c r="AG682" s="27" t="s">
        <v>10275</v>
      </c>
      <c r="AH682" s="27" t="s">
        <v>10273</v>
      </c>
      <c r="AI682" s="27" t="s">
        <v>10274</v>
      </c>
      <c r="AJ682" s="27" t="s">
        <v>10274</v>
      </c>
      <c r="AK682" s="27" t="s">
        <v>10273</v>
      </c>
      <c r="AL682" s="27" t="s">
        <v>10275</v>
      </c>
      <c r="AM682" s="33" t="s">
        <v>10286</v>
      </c>
      <c r="AN682" s="33" t="s">
        <v>10286</v>
      </c>
      <c r="AO682" s="33" t="s">
        <v>10276</v>
      </c>
      <c r="AP682" s="33">
        <v>0</v>
      </c>
      <c r="AQ682" s="33">
        <v>0</v>
      </c>
      <c r="AR682" s="33">
        <v>0</v>
      </c>
      <c r="AS682" s="33" t="s">
        <v>10275</v>
      </c>
      <c r="AT682" s="33" t="s">
        <v>10275</v>
      </c>
      <c r="AU682" s="33" t="s">
        <v>10275</v>
      </c>
      <c r="AV682" s="34" t="s">
        <v>10287</v>
      </c>
      <c r="AW682" s="34" t="s">
        <v>10287</v>
      </c>
      <c r="AX682" s="34" t="s">
        <v>10276</v>
      </c>
      <c r="AY682" s="35" t="s">
        <v>10856</v>
      </c>
      <c r="AZ682" s="35" t="s">
        <v>10275</v>
      </c>
      <c r="BA682" s="35" t="s">
        <v>10275</v>
      </c>
      <c r="BB682" s="35" t="s">
        <v>10275</v>
      </c>
      <c r="BC682" s="35" t="s">
        <v>10856</v>
      </c>
      <c r="BD682" s="35" t="s">
        <v>10856</v>
      </c>
      <c r="BE682" s="28" t="s">
        <v>10273</v>
      </c>
      <c r="BF682" s="28" t="s">
        <v>10273</v>
      </c>
      <c r="BG682" s="28" t="s">
        <v>10274</v>
      </c>
      <c r="BH682" s="28" t="s">
        <v>10274</v>
      </c>
      <c r="BI682" s="28" t="s">
        <v>10273</v>
      </c>
      <c r="BJ682" s="28" t="s">
        <v>10274</v>
      </c>
      <c r="BK682" s="28" t="s">
        <v>10274</v>
      </c>
      <c r="BL682" s="28" t="s">
        <v>10273</v>
      </c>
      <c r="BM682" s="28" t="s">
        <v>10273</v>
      </c>
      <c r="BN682" s="28" t="s">
        <v>10274</v>
      </c>
      <c r="BO682" s="28" t="s">
        <v>10273</v>
      </c>
      <c r="BP682" s="28" t="s">
        <v>10273</v>
      </c>
      <c r="BQ682" s="27" t="s">
        <v>10274</v>
      </c>
      <c r="BR682" s="27" t="s">
        <v>10273</v>
      </c>
      <c r="BS682" s="27" t="s">
        <v>10274</v>
      </c>
      <c r="BT682" s="27" t="s">
        <v>10273</v>
      </c>
      <c r="BU682" s="28" t="s">
        <v>10274</v>
      </c>
      <c r="BV682" s="28" t="s">
        <v>10274</v>
      </c>
      <c r="BW682" s="28" t="s">
        <v>10273</v>
      </c>
      <c r="BX682" s="27" t="s">
        <v>10279</v>
      </c>
      <c r="BY682" s="27" t="s">
        <v>10273</v>
      </c>
      <c r="BZ682" s="27" t="s">
        <v>10274</v>
      </c>
    </row>
    <row r="683" spans="1:78" ht="25.5" customHeight="1" x14ac:dyDescent="0.25">
      <c r="A683" s="27">
        <v>730</v>
      </c>
      <c r="B683" s="28" t="s">
        <v>13857</v>
      </c>
      <c r="C683" s="28" t="s">
        <v>13858</v>
      </c>
      <c r="D683" s="27" t="s">
        <v>11985</v>
      </c>
      <c r="E683" s="27" t="s">
        <v>13859</v>
      </c>
      <c r="F683" s="27" t="s">
        <v>13860</v>
      </c>
      <c r="G683" s="27" t="s">
        <v>11988</v>
      </c>
      <c r="H683" s="27" t="s">
        <v>13728</v>
      </c>
      <c r="I683" s="27" t="s">
        <v>13729</v>
      </c>
      <c r="J683" s="27" t="s">
        <v>13861</v>
      </c>
      <c r="K683" s="27" t="s">
        <v>13862</v>
      </c>
      <c r="L683" s="29" t="s">
        <v>10309</v>
      </c>
      <c r="M683" s="36" t="s">
        <v>10273</v>
      </c>
      <c r="N683" s="36" t="s">
        <v>10273</v>
      </c>
      <c r="O683" s="36" t="s">
        <v>10273</v>
      </c>
      <c r="P683" s="36" t="s">
        <v>10273</v>
      </c>
      <c r="Q683" s="36" t="s">
        <v>10274</v>
      </c>
      <c r="R683" s="36">
        <v>49</v>
      </c>
      <c r="S683" s="36">
        <v>69</v>
      </c>
      <c r="T683" s="36">
        <v>118</v>
      </c>
      <c r="U683" s="36">
        <v>50</v>
      </c>
      <c r="V683" s="36">
        <v>66</v>
      </c>
      <c r="W683" s="36">
        <v>116</v>
      </c>
      <c r="X683" s="31">
        <v>8</v>
      </c>
      <c r="Y683" s="27" t="s">
        <v>10274</v>
      </c>
      <c r="Z683" s="27" t="s">
        <v>10273</v>
      </c>
      <c r="AA683" s="27" t="s">
        <v>10273</v>
      </c>
      <c r="AB683" s="27" t="s">
        <v>10273</v>
      </c>
      <c r="AC683" s="27" t="s">
        <v>10273</v>
      </c>
      <c r="AD683" s="27" t="s">
        <v>10273</v>
      </c>
      <c r="AE683" s="27" t="s">
        <v>10273</v>
      </c>
      <c r="AF683" s="27" t="s">
        <v>10273</v>
      </c>
      <c r="AG683" s="27" t="s">
        <v>10275</v>
      </c>
      <c r="AH683" s="27" t="s">
        <v>10273</v>
      </c>
      <c r="AI683" s="27" t="s">
        <v>10273</v>
      </c>
      <c r="AJ683" s="27" t="s">
        <v>10274</v>
      </c>
      <c r="AK683" s="27" t="s">
        <v>10273</v>
      </c>
      <c r="AL683" s="27" t="s">
        <v>10275</v>
      </c>
      <c r="AM683" s="32" t="s">
        <v>10275</v>
      </c>
      <c r="AN683" s="32" t="s">
        <v>10275</v>
      </c>
      <c r="AO683" s="32" t="s">
        <v>10275</v>
      </c>
      <c r="AP683" s="33" t="s">
        <v>10275</v>
      </c>
      <c r="AQ683" s="33" t="s">
        <v>10275</v>
      </c>
      <c r="AR683" s="33" t="s">
        <v>10275</v>
      </c>
      <c r="AS683" s="33" t="s">
        <v>10316</v>
      </c>
      <c r="AT683" s="33" t="s">
        <v>10277</v>
      </c>
      <c r="AU683" s="33" t="s">
        <v>10276</v>
      </c>
      <c r="AV683" s="34">
        <v>0</v>
      </c>
      <c r="AW683" s="34">
        <v>0</v>
      </c>
      <c r="AX683" s="34">
        <v>0</v>
      </c>
      <c r="AY683" s="35" t="s">
        <v>10275</v>
      </c>
      <c r="AZ683" s="35" t="s">
        <v>10275</v>
      </c>
      <c r="BA683" s="35" t="s">
        <v>10275</v>
      </c>
      <c r="BB683" s="35" t="s">
        <v>10856</v>
      </c>
      <c r="BC683" s="35" t="s">
        <v>10275</v>
      </c>
      <c r="BD683" s="35" t="s">
        <v>10856</v>
      </c>
      <c r="BE683" s="28" t="s">
        <v>10273</v>
      </c>
      <c r="BF683" s="28" t="s">
        <v>10273</v>
      </c>
      <c r="BG683" s="28" t="s">
        <v>10274</v>
      </c>
      <c r="BH683" s="28" t="s">
        <v>10274</v>
      </c>
      <c r="BI683" s="28" t="s">
        <v>10273</v>
      </c>
      <c r="BJ683" s="28" t="s">
        <v>10274</v>
      </c>
      <c r="BK683" s="28" t="s">
        <v>10274</v>
      </c>
      <c r="BL683" s="28" t="s">
        <v>10273</v>
      </c>
      <c r="BM683" s="28" t="s">
        <v>10273</v>
      </c>
      <c r="BN683" s="28" t="s">
        <v>10273</v>
      </c>
      <c r="BO683" s="28" t="s">
        <v>10273</v>
      </c>
      <c r="BP683" s="28" t="s">
        <v>10273</v>
      </c>
      <c r="BQ683" s="27" t="s">
        <v>10274</v>
      </c>
      <c r="BR683" s="27" t="s">
        <v>10273</v>
      </c>
      <c r="BS683" s="27" t="s">
        <v>10274</v>
      </c>
      <c r="BT683" s="27" t="s">
        <v>10273</v>
      </c>
      <c r="BU683" s="28" t="s">
        <v>10273</v>
      </c>
      <c r="BV683" s="28" t="s">
        <v>10274</v>
      </c>
      <c r="BW683" s="28" t="s">
        <v>10273</v>
      </c>
      <c r="BX683" s="27" t="s">
        <v>10279</v>
      </c>
      <c r="BY683" s="27" t="s">
        <v>10273</v>
      </c>
      <c r="BZ683" s="27" t="s">
        <v>10273</v>
      </c>
    </row>
    <row r="684" spans="1:78" ht="25.5" customHeight="1" x14ac:dyDescent="0.25">
      <c r="A684" s="27">
        <v>715</v>
      </c>
      <c r="B684" s="28" t="s">
        <v>13803</v>
      </c>
      <c r="C684" s="28" t="s">
        <v>13804</v>
      </c>
      <c r="D684" s="27" t="s">
        <v>11985</v>
      </c>
      <c r="E684" s="27" t="s">
        <v>13805</v>
      </c>
      <c r="F684" s="27" t="s">
        <v>13806</v>
      </c>
      <c r="G684" s="27" t="s">
        <v>11988</v>
      </c>
      <c r="H684" s="27" t="s">
        <v>13728</v>
      </c>
      <c r="I684" s="27" t="s">
        <v>13729</v>
      </c>
      <c r="J684" s="27" t="s">
        <v>13807</v>
      </c>
      <c r="K684" s="27" t="s">
        <v>13808</v>
      </c>
      <c r="L684" s="29" t="s">
        <v>10272</v>
      </c>
      <c r="M684" s="36" t="s">
        <v>10274</v>
      </c>
      <c r="N684" s="36" t="s">
        <v>10274</v>
      </c>
      <c r="O684" s="36" t="s">
        <v>10274</v>
      </c>
      <c r="P684" s="36" t="s">
        <v>10274</v>
      </c>
      <c r="Q684" s="36" t="s">
        <v>10273</v>
      </c>
      <c r="R684" s="36">
        <v>87</v>
      </c>
      <c r="S684" s="36">
        <v>70</v>
      </c>
      <c r="T684" s="36">
        <v>157</v>
      </c>
      <c r="U684" s="36">
        <v>76</v>
      </c>
      <c r="V684" s="36">
        <v>60</v>
      </c>
      <c r="W684" s="36">
        <v>136</v>
      </c>
      <c r="X684" s="31">
        <v>11</v>
      </c>
      <c r="Y684" s="27" t="s">
        <v>10274</v>
      </c>
      <c r="Z684" s="27" t="s">
        <v>10273</v>
      </c>
      <c r="AA684" s="27" t="s">
        <v>10273</v>
      </c>
      <c r="AB684" s="27" t="s">
        <v>10273</v>
      </c>
      <c r="AC684" s="27" t="s">
        <v>10273</v>
      </c>
      <c r="AD684" s="27" t="s">
        <v>10273</v>
      </c>
      <c r="AE684" s="27" t="s">
        <v>10273</v>
      </c>
      <c r="AF684" s="27" t="s">
        <v>10273</v>
      </c>
      <c r="AG684" s="27" t="s">
        <v>10275</v>
      </c>
      <c r="AH684" s="27" t="s">
        <v>10273</v>
      </c>
      <c r="AI684" s="27" t="s">
        <v>10273</v>
      </c>
      <c r="AJ684" s="27" t="s">
        <v>10274</v>
      </c>
      <c r="AK684" s="27" t="s">
        <v>10273</v>
      </c>
      <c r="AL684" s="27" t="s">
        <v>10275</v>
      </c>
      <c r="AM684" s="33">
        <v>0</v>
      </c>
      <c r="AN684" s="33">
        <v>0</v>
      </c>
      <c r="AO684" s="33">
        <v>0</v>
      </c>
      <c r="AP684" s="33">
        <v>0</v>
      </c>
      <c r="AQ684" s="33">
        <v>0</v>
      </c>
      <c r="AR684" s="33">
        <v>0</v>
      </c>
      <c r="AS684" s="33" t="s">
        <v>10275</v>
      </c>
      <c r="AT684" s="33" t="s">
        <v>10275</v>
      </c>
      <c r="AU684" s="33" t="s">
        <v>10275</v>
      </c>
      <c r="AV684" s="34" t="s">
        <v>10316</v>
      </c>
      <c r="AW684" s="34" t="s">
        <v>10316</v>
      </c>
      <c r="AX684" s="34" t="s">
        <v>10276</v>
      </c>
      <c r="AY684" s="35" t="s">
        <v>10275</v>
      </c>
      <c r="AZ684" s="35" t="s">
        <v>10275</v>
      </c>
      <c r="BA684" s="35" t="s">
        <v>10275</v>
      </c>
      <c r="BB684" s="35" t="s">
        <v>10275</v>
      </c>
      <c r="BC684" s="35" t="s">
        <v>10856</v>
      </c>
      <c r="BD684" s="35" t="s">
        <v>10856</v>
      </c>
      <c r="BE684" s="28" t="s">
        <v>10273</v>
      </c>
      <c r="BF684" s="28" t="s">
        <v>10273</v>
      </c>
      <c r="BG684" s="28" t="s">
        <v>10274</v>
      </c>
      <c r="BH684" s="28" t="s">
        <v>10274</v>
      </c>
      <c r="BI684" s="28" t="s">
        <v>10273</v>
      </c>
      <c r="BJ684" s="28" t="s">
        <v>10274</v>
      </c>
      <c r="BK684" s="28" t="s">
        <v>10274</v>
      </c>
      <c r="BL684" s="28" t="s">
        <v>10273</v>
      </c>
      <c r="BM684" s="28" t="s">
        <v>10273</v>
      </c>
      <c r="BN684" s="28" t="s">
        <v>10273</v>
      </c>
      <c r="BO684" s="28" t="s">
        <v>10273</v>
      </c>
      <c r="BP684" s="28" t="s">
        <v>10273</v>
      </c>
      <c r="BQ684" s="27" t="s">
        <v>10274</v>
      </c>
      <c r="BR684" s="27" t="s">
        <v>10273</v>
      </c>
      <c r="BS684" s="27" t="s">
        <v>10274</v>
      </c>
      <c r="BT684" s="27" t="s">
        <v>10273</v>
      </c>
      <c r="BU684" s="28" t="s">
        <v>10274</v>
      </c>
      <c r="BV684" s="28" t="s">
        <v>10273</v>
      </c>
      <c r="BW684" s="28" t="s">
        <v>10273</v>
      </c>
      <c r="BX684" s="27" t="s">
        <v>10279</v>
      </c>
      <c r="BY684" s="27" t="s">
        <v>10273</v>
      </c>
      <c r="BZ684" s="27" t="s">
        <v>10274</v>
      </c>
    </row>
    <row r="685" spans="1:78" ht="25.5" customHeight="1" x14ac:dyDescent="0.25">
      <c r="A685" s="27">
        <v>717</v>
      </c>
      <c r="B685" s="28" t="s">
        <v>13809</v>
      </c>
      <c r="C685" s="28" t="s">
        <v>13810</v>
      </c>
      <c r="D685" s="27" t="s">
        <v>11985</v>
      </c>
      <c r="E685" s="27" t="s">
        <v>13811</v>
      </c>
      <c r="F685" s="27" t="s">
        <v>13812</v>
      </c>
      <c r="G685" s="27" t="s">
        <v>11988</v>
      </c>
      <c r="H685" s="27" t="s">
        <v>13728</v>
      </c>
      <c r="I685" s="27" t="s">
        <v>13729</v>
      </c>
      <c r="J685" s="27" t="s">
        <v>13813</v>
      </c>
      <c r="K685" s="27" t="s">
        <v>13814</v>
      </c>
      <c r="L685" s="29" t="s">
        <v>10309</v>
      </c>
      <c r="M685" s="36" t="s">
        <v>10273</v>
      </c>
      <c r="N685" s="36" t="s">
        <v>10273</v>
      </c>
      <c r="O685" s="36" t="s">
        <v>10273</v>
      </c>
      <c r="P685" s="36" t="s">
        <v>10273</v>
      </c>
      <c r="Q685" s="36" t="s">
        <v>10274</v>
      </c>
      <c r="R685" s="36">
        <v>154</v>
      </c>
      <c r="S685" s="36">
        <v>152</v>
      </c>
      <c r="T685" s="36">
        <v>306</v>
      </c>
      <c r="U685" s="36">
        <v>127</v>
      </c>
      <c r="V685" s="36">
        <v>151</v>
      </c>
      <c r="W685" s="36">
        <v>278</v>
      </c>
      <c r="X685" s="31">
        <v>14</v>
      </c>
      <c r="Y685" s="27" t="s">
        <v>10274</v>
      </c>
      <c r="Z685" s="27" t="s">
        <v>10273</v>
      </c>
      <c r="AA685" s="27" t="s">
        <v>10273</v>
      </c>
      <c r="AB685" s="27" t="s">
        <v>10273</v>
      </c>
      <c r="AC685" s="27" t="s">
        <v>10273</v>
      </c>
      <c r="AD685" s="27" t="s">
        <v>10273</v>
      </c>
      <c r="AE685" s="27" t="s">
        <v>10273</v>
      </c>
      <c r="AF685" s="27" t="s">
        <v>10273</v>
      </c>
      <c r="AG685" s="27" t="s">
        <v>10275</v>
      </c>
      <c r="AH685" s="27" t="s">
        <v>10273</v>
      </c>
      <c r="AI685" s="27" t="s">
        <v>10273</v>
      </c>
      <c r="AJ685" s="27" t="s">
        <v>10274</v>
      </c>
      <c r="AK685" s="27" t="s">
        <v>10273</v>
      </c>
      <c r="AL685" s="27" t="s">
        <v>10275</v>
      </c>
      <c r="AM685" s="32" t="s">
        <v>10275</v>
      </c>
      <c r="AN685" s="32" t="s">
        <v>10275</v>
      </c>
      <c r="AO685" s="32" t="s">
        <v>10275</v>
      </c>
      <c r="AP685" s="33" t="s">
        <v>10275</v>
      </c>
      <c r="AQ685" s="33" t="s">
        <v>10275</v>
      </c>
      <c r="AR685" s="33" t="s">
        <v>10275</v>
      </c>
      <c r="AS685" s="33" t="s">
        <v>10301</v>
      </c>
      <c r="AT685" s="33" t="s">
        <v>10301</v>
      </c>
      <c r="AU685" s="33" t="s">
        <v>10276</v>
      </c>
      <c r="AV685" s="34">
        <v>0</v>
      </c>
      <c r="AW685" s="34">
        <v>0</v>
      </c>
      <c r="AX685" s="34">
        <v>0</v>
      </c>
      <c r="AY685" s="35" t="s">
        <v>10275</v>
      </c>
      <c r="AZ685" s="35" t="s">
        <v>10275</v>
      </c>
      <c r="BA685" s="35" t="s">
        <v>10275</v>
      </c>
      <c r="BB685" s="35" t="s">
        <v>10856</v>
      </c>
      <c r="BC685" s="35" t="s">
        <v>10275</v>
      </c>
      <c r="BD685" s="35" t="s">
        <v>10856</v>
      </c>
      <c r="BE685" s="28" t="s">
        <v>10274</v>
      </c>
      <c r="BF685" s="28" t="s">
        <v>10273</v>
      </c>
      <c r="BG685" s="28" t="s">
        <v>10273</v>
      </c>
      <c r="BH685" s="28" t="s">
        <v>10274</v>
      </c>
      <c r="BI685" s="28" t="s">
        <v>10273</v>
      </c>
      <c r="BJ685" s="28" t="s">
        <v>10274</v>
      </c>
      <c r="BK685" s="28" t="s">
        <v>10274</v>
      </c>
      <c r="BL685" s="28" t="s">
        <v>10273</v>
      </c>
      <c r="BM685" s="28" t="s">
        <v>10273</v>
      </c>
      <c r="BN685" s="28" t="s">
        <v>10273</v>
      </c>
      <c r="BO685" s="28" t="s">
        <v>10273</v>
      </c>
      <c r="BP685" s="28" t="s">
        <v>10273</v>
      </c>
      <c r="BQ685" s="27" t="s">
        <v>10274</v>
      </c>
      <c r="BR685" s="27" t="s">
        <v>10273</v>
      </c>
      <c r="BS685" s="27" t="s">
        <v>10274</v>
      </c>
      <c r="BT685" s="27" t="s">
        <v>10273</v>
      </c>
      <c r="BU685" s="28" t="s">
        <v>10274</v>
      </c>
      <c r="BV685" s="28" t="s">
        <v>10274</v>
      </c>
      <c r="BW685" s="28" t="s">
        <v>10273</v>
      </c>
      <c r="BX685" s="27" t="s">
        <v>10279</v>
      </c>
      <c r="BY685" s="27" t="s">
        <v>10273</v>
      </c>
      <c r="BZ685" s="27" t="s">
        <v>10274</v>
      </c>
    </row>
    <row r="686" spans="1:78" ht="25.5" customHeight="1" x14ac:dyDescent="0.25">
      <c r="A686" s="27">
        <v>721</v>
      </c>
      <c r="B686" s="28" t="s">
        <v>13827</v>
      </c>
      <c r="C686" s="28" t="s">
        <v>13828</v>
      </c>
      <c r="D686" s="27" t="s">
        <v>11985</v>
      </c>
      <c r="E686" s="27" t="s">
        <v>13829</v>
      </c>
      <c r="F686" s="27" t="s">
        <v>13830</v>
      </c>
      <c r="G686" s="27" t="s">
        <v>11988</v>
      </c>
      <c r="H686" s="27" t="s">
        <v>13728</v>
      </c>
      <c r="I686" s="27" t="s">
        <v>13729</v>
      </c>
      <c r="J686" s="27" t="s">
        <v>13831</v>
      </c>
      <c r="K686" s="27" t="s">
        <v>13832</v>
      </c>
      <c r="L686" s="29" t="s">
        <v>10272</v>
      </c>
      <c r="M686" s="36" t="s">
        <v>10274</v>
      </c>
      <c r="N686" s="36" t="s">
        <v>10274</v>
      </c>
      <c r="O686" s="36" t="s">
        <v>10274</v>
      </c>
      <c r="P686" s="36" t="s">
        <v>10274</v>
      </c>
      <c r="Q686" s="36" t="s">
        <v>10273</v>
      </c>
      <c r="R686" s="36">
        <v>61</v>
      </c>
      <c r="S686" s="36">
        <v>5</v>
      </c>
      <c r="T686" s="36">
        <v>66</v>
      </c>
      <c r="U686" s="36">
        <v>71</v>
      </c>
      <c r="V686" s="36">
        <v>4</v>
      </c>
      <c r="W686" s="36">
        <v>75</v>
      </c>
      <c r="X686" s="31">
        <v>10</v>
      </c>
      <c r="Y686" s="27" t="s">
        <v>10274</v>
      </c>
      <c r="Z686" s="27" t="s">
        <v>10273</v>
      </c>
      <c r="AA686" s="27" t="s">
        <v>10273</v>
      </c>
      <c r="AB686" s="27" t="s">
        <v>10274</v>
      </c>
      <c r="AC686" s="27" t="s">
        <v>10273</v>
      </c>
      <c r="AD686" s="27" t="s">
        <v>10273</v>
      </c>
      <c r="AE686" s="27" t="s">
        <v>10273</v>
      </c>
      <c r="AF686" s="27" t="s">
        <v>10273</v>
      </c>
      <c r="AG686" s="27" t="s">
        <v>10275</v>
      </c>
      <c r="AH686" s="27" t="s">
        <v>10273</v>
      </c>
      <c r="AI686" s="27" t="s">
        <v>10273</v>
      </c>
      <c r="AJ686" s="27" t="s">
        <v>10274</v>
      </c>
      <c r="AK686" s="27" t="s">
        <v>10273</v>
      </c>
      <c r="AL686" s="27" t="s">
        <v>10275</v>
      </c>
      <c r="AM686" s="33" t="s">
        <v>10276</v>
      </c>
      <c r="AN686" s="33" t="s">
        <v>10276</v>
      </c>
      <c r="AO686" s="33" t="s">
        <v>10286</v>
      </c>
      <c r="AP686" s="33">
        <v>0</v>
      </c>
      <c r="AQ686" s="33">
        <v>0</v>
      </c>
      <c r="AR686" s="33">
        <v>0</v>
      </c>
      <c r="AS686" s="33" t="s">
        <v>10275</v>
      </c>
      <c r="AT686" s="33" t="s">
        <v>10275</v>
      </c>
      <c r="AU686" s="33" t="s">
        <v>10275</v>
      </c>
      <c r="AV686" s="34" t="s">
        <v>10287</v>
      </c>
      <c r="AW686" s="34" t="s">
        <v>10276</v>
      </c>
      <c r="AX686" s="34" t="s">
        <v>10276</v>
      </c>
      <c r="AY686" s="35" t="s">
        <v>10278</v>
      </c>
      <c r="AZ686" s="35" t="s">
        <v>10275</v>
      </c>
      <c r="BA686" s="35" t="s">
        <v>10275</v>
      </c>
      <c r="BB686" s="35" t="s">
        <v>10275</v>
      </c>
      <c r="BC686" s="35" t="s">
        <v>10278</v>
      </c>
      <c r="BD686" s="35" t="s">
        <v>10278</v>
      </c>
      <c r="BE686" s="28" t="s">
        <v>10274</v>
      </c>
      <c r="BF686" s="28" t="s">
        <v>10273</v>
      </c>
      <c r="BG686" s="28" t="s">
        <v>10273</v>
      </c>
      <c r="BH686" s="28" t="s">
        <v>10274</v>
      </c>
      <c r="BI686" s="28" t="s">
        <v>10273</v>
      </c>
      <c r="BJ686" s="28" t="s">
        <v>10274</v>
      </c>
      <c r="BK686" s="28" t="s">
        <v>10274</v>
      </c>
      <c r="BL686" s="28" t="s">
        <v>10273</v>
      </c>
      <c r="BM686" s="28" t="s">
        <v>10273</v>
      </c>
      <c r="BN686" s="28" t="s">
        <v>10273</v>
      </c>
      <c r="BO686" s="28" t="s">
        <v>10273</v>
      </c>
      <c r="BP686" s="28" t="s">
        <v>10274</v>
      </c>
      <c r="BQ686" s="27" t="s">
        <v>10274</v>
      </c>
      <c r="BR686" s="27" t="s">
        <v>10273</v>
      </c>
      <c r="BS686" s="27" t="s">
        <v>10274</v>
      </c>
      <c r="BT686" s="27" t="s">
        <v>10273</v>
      </c>
      <c r="BU686" s="28" t="s">
        <v>10273</v>
      </c>
      <c r="BV686" s="28" t="s">
        <v>10274</v>
      </c>
      <c r="BW686" s="28" t="s">
        <v>10273</v>
      </c>
      <c r="BX686" s="27" t="s">
        <v>10279</v>
      </c>
      <c r="BY686" s="27" t="s">
        <v>10273</v>
      </c>
      <c r="BZ686" s="27" t="s">
        <v>10273</v>
      </c>
    </row>
    <row r="687" spans="1:78" ht="25.5" customHeight="1" x14ac:dyDescent="0.25">
      <c r="A687" s="27">
        <v>720</v>
      </c>
      <c r="B687" s="28" t="s">
        <v>13821</v>
      </c>
      <c r="C687" s="28" t="s">
        <v>13822</v>
      </c>
      <c r="D687" s="27" t="s">
        <v>11985</v>
      </c>
      <c r="E687" s="27" t="s">
        <v>13823</v>
      </c>
      <c r="F687" s="27" t="s">
        <v>13824</v>
      </c>
      <c r="G687" s="27" t="s">
        <v>11988</v>
      </c>
      <c r="H687" s="27" t="s">
        <v>13728</v>
      </c>
      <c r="I687" s="27" t="s">
        <v>13729</v>
      </c>
      <c r="J687" s="27" t="s">
        <v>13825</v>
      </c>
      <c r="K687" s="27" t="s">
        <v>13826</v>
      </c>
      <c r="L687" s="29" t="s">
        <v>10272</v>
      </c>
      <c r="M687" s="36" t="s">
        <v>10274</v>
      </c>
      <c r="N687" s="36" t="s">
        <v>10274</v>
      </c>
      <c r="O687" s="36" t="s">
        <v>10274</v>
      </c>
      <c r="P687" s="36" t="s">
        <v>10274</v>
      </c>
      <c r="Q687" s="36" t="s">
        <v>10273</v>
      </c>
      <c r="R687" s="36">
        <v>6</v>
      </c>
      <c r="S687" s="36">
        <v>50</v>
      </c>
      <c r="T687" s="36">
        <v>56</v>
      </c>
      <c r="U687" s="36">
        <v>1</v>
      </c>
      <c r="V687" s="36">
        <v>58</v>
      </c>
      <c r="W687" s="36">
        <v>59</v>
      </c>
      <c r="X687" s="31">
        <v>10</v>
      </c>
      <c r="Y687" s="27" t="s">
        <v>10274</v>
      </c>
      <c r="Z687" s="27" t="s">
        <v>10273</v>
      </c>
      <c r="AA687" s="27" t="s">
        <v>10273</v>
      </c>
      <c r="AB687" s="27" t="s">
        <v>10273</v>
      </c>
      <c r="AC687" s="27" t="s">
        <v>10273</v>
      </c>
      <c r="AD687" s="27" t="s">
        <v>10273</v>
      </c>
      <c r="AE687" s="27" t="s">
        <v>10273</v>
      </c>
      <c r="AF687" s="27" t="s">
        <v>10273</v>
      </c>
      <c r="AG687" s="27" t="s">
        <v>10275</v>
      </c>
      <c r="AH687" s="27" t="s">
        <v>10273</v>
      </c>
      <c r="AI687" s="27" t="s">
        <v>10274</v>
      </c>
      <c r="AJ687" s="27" t="s">
        <v>10273</v>
      </c>
      <c r="AK687" s="27" t="s">
        <v>10274</v>
      </c>
      <c r="AL687" s="27" t="s">
        <v>12137</v>
      </c>
      <c r="AM687" s="33" t="s">
        <v>10276</v>
      </c>
      <c r="AN687" s="33" t="s">
        <v>10276</v>
      </c>
      <c r="AO687" s="33" t="s">
        <v>10316</v>
      </c>
      <c r="AP687" s="33">
        <v>0</v>
      </c>
      <c r="AQ687" s="33">
        <v>0</v>
      </c>
      <c r="AR687" s="33">
        <v>0</v>
      </c>
      <c r="AS687" s="33" t="s">
        <v>10275</v>
      </c>
      <c r="AT687" s="33" t="s">
        <v>10275</v>
      </c>
      <c r="AU687" s="33" t="s">
        <v>10275</v>
      </c>
      <c r="AV687" s="34" t="s">
        <v>10276</v>
      </c>
      <c r="AW687" s="34" t="s">
        <v>10276</v>
      </c>
      <c r="AX687" s="34" t="s">
        <v>10287</v>
      </c>
      <c r="AY687" s="35" t="s">
        <v>10278</v>
      </c>
      <c r="AZ687" s="35" t="s">
        <v>10275</v>
      </c>
      <c r="BA687" s="35" t="s">
        <v>10275</v>
      </c>
      <c r="BB687" s="35" t="s">
        <v>10275</v>
      </c>
      <c r="BC687" s="35" t="s">
        <v>10278</v>
      </c>
      <c r="BD687" s="35" t="s">
        <v>10278</v>
      </c>
      <c r="BE687" s="28" t="s">
        <v>10274</v>
      </c>
      <c r="BF687" s="28" t="s">
        <v>10273</v>
      </c>
      <c r="BG687" s="28" t="s">
        <v>10273</v>
      </c>
      <c r="BH687" s="28" t="s">
        <v>10274</v>
      </c>
      <c r="BI687" s="28" t="s">
        <v>10273</v>
      </c>
      <c r="BJ687" s="28" t="s">
        <v>10274</v>
      </c>
      <c r="BK687" s="28" t="s">
        <v>10274</v>
      </c>
      <c r="BL687" s="28" t="s">
        <v>10273</v>
      </c>
      <c r="BM687" s="28" t="s">
        <v>10273</v>
      </c>
      <c r="BN687" s="28" t="s">
        <v>10273</v>
      </c>
      <c r="BO687" s="28" t="s">
        <v>10273</v>
      </c>
      <c r="BP687" s="28" t="s">
        <v>10273</v>
      </c>
      <c r="BQ687" s="27" t="s">
        <v>10274</v>
      </c>
      <c r="BR687" s="27" t="s">
        <v>10273</v>
      </c>
      <c r="BS687" s="27" t="s">
        <v>10274</v>
      </c>
      <c r="BT687" s="27" t="s">
        <v>10273</v>
      </c>
      <c r="BU687" s="28" t="s">
        <v>10273</v>
      </c>
      <c r="BV687" s="28" t="s">
        <v>10274</v>
      </c>
      <c r="BW687" s="28" t="s">
        <v>10273</v>
      </c>
      <c r="BX687" s="27" t="s">
        <v>10279</v>
      </c>
      <c r="BY687" s="27" t="s">
        <v>10273</v>
      </c>
      <c r="BZ687" s="27" t="s">
        <v>10274</v>
      </c>
    </row>
    <row r="688" spans="1:78" ht="25.5" customHeight="1" x14ac:dyDescent="0.25">
      <c r="A688" s="27">
        <v>699</v>
      </c>
      <c r="B688" s="28" t="s">
        <v>13732</v>
      </c>
      <c r="C688" s="28" t="s">
        <v>13733</v>
      </c>
      <c r="D688" s="27" t="s">
        <v>11985</v>
      </c>
      <c r="E688" s="27" t="s">
        <v>13734</v>
      </c>
      <c r="F688" s="27" t="s">
        <v>13735</v>
      </c>
      <c r="G688" s="27" t="s">
        <v>11988</v>
      </c>
      <c r="H688" s="27" t="s">
        <v>13728</v>
      </c>
      <c r="I688" s="27" t="s">
        <v>13729</v>
      </c>
      <c r="J688" s="27" t="s">
        <v>4879</v>
      </c>
      <c r="K688" s="27" t="s">
        <v>13736</v>
      </c>
      <c r="L688" s="29" t="s">
        <v>10272</v>
      </c>
      <c r="M688" s="36" t="s">
        <v>10274</v>
      </c>
      <c r="N688" s="36" t="s">
        <v>10274</v>
      </c>
      <c r="O688" s="36" t="s">
        <v>10274</v>
      </c>
      <c r="P688" s="36" t="s">
        <v>10274</v>
      </c>
      <c r="Q688" s="36" t="s">
        <v>10273</v>
      </c>
      <c r="R688" s="36">
        <v>125</v>
      </c>
      <c r="S688" s="36">
        <v>110</v>
      </c>
      <c r="T688" s="36">
        <v>235</v>
      </c>
      <c r="U688" s="36">
        <v>117</v>
      </c>
      <c r="V688" s="36">
        <v>110</v>
      </c>
      <c r="W688" s="36">
        <v>227</v>
      </c>
      <c r="X688" s="31">
        <v>11</v>
      </c>
      <c r="Y688" s="27" t="s">
        <v>10274</v>
      </c>
      <c r="Z688" s="27" t="s">
        <v>10273</v>
      </c>
      <c r="AA688" s="27" t="s">
        <v>10273</v>
      </c>
      <c r="AB688" s="27" t="s">
        <v>10273</v>
      </c>
      <c r="AC688" s="27" t="s">
        <v>10273</v>
      </c>
      <c r="AD688" s="27" t="s">
        <v>10273</v>
      </c>
      <c r="AE688" s="27" t="s">
        <v>10273</v>
      </c>
      <c r="AF688" s="27" t="s">
        <v>10273</v>
      </c>
      <c r="AG688" s="27" t="s">
        <v>10275</v>
      </c>
      <c r="AH688" s="27" t="s">
        <v>10273</v>
      </c>
      <c r="AI688" s="27" t="s">
        <v>10273</v>
      </c>
      <c r="AJ688" s="27" t="s">
        <v>10274</v>
      </c>
      <c r="AK688" s="27" t="s">
        <v>10273</v>
      </c>
      <c r="AL688" s="27" t="s">
        <v>10275</v>
      </c>
      <c r="AM688" s="33" t="s">
        <v>10276</v>
      </c>
      <c r="AN688" s="33" t="s">
        <v>10276</v>
      </c>
      <c r="AO688" s="33" t="s">
        <v>10286</v>
      </c>
      <c r="AP688" s="33">
        <v>0</v>
      </c>
      <c r="AQ688" s="33">
        <v>0</v>
      </c>
      <c r="AR688" s="33">
        <v>0</v>
      </c>
      <c r="AS688" s="33" t="s">
        <v>10275</v>
      </c>
      <c r="AT688" s="33" t="s">
        <v>10275</v>
      </c>
      <c r="AU688" s="33" t="s">
        <v>10275</v>
      </c>
      <c r="AV688" s="34" t="s">
        <v>10277</v>
      </c>
      <c r="AW688" s="34" t="s">
        <v>10277</v>
      </c>
      <c r="AX688" s="34" t="s">
        <v>10276</v>
      </c>
      <c r="AY688" s="35" t="s">
        <v>10856</v>
      </c>
      <c r="AZ688" s="35" t="s">
        <v>10275</v>
      </c>
      <c r="BA688" s="35" t="s">
        <v>10275</v>
      </c>
      <c r="BB688" s="35" t="s">
        <v>10275</v>
      </c>
      <c r="BC688" s="35" t="s">
        <v>10856</v>
      </c>
      <c r="BD688" s="35" t="s">
        <v>10856</v>
      </c>
      <c r="BE688" s="28" t="s">
        <v>10274</v>
      </c>
      <c r="BF688" s="28" t="s">
        <v>10273</v>
      </c>
      <c r="BG688" s="28" t="s">
        <v>10273</v>
      </c>
      <c r="BH688" s="28" t="s">
        <v>10273</v>
      </c>
      <c r="BI688" s="28" t="s">
        <v>10273</v>
      </c>
      <c r="BJ688" s="28" t="s">
        <v>10274</v>
      </c>
      <c r="BK688" s="28" t="s">
        <v>10274</v>
      </c>
      <c r="BL688" s="28" t="s">
        <v>10273</v>
      </c>
      <c r="BM688" s="28" t="s">
        <v>10273</v>
      </c>
      <c r="BN688" s="28" t="s">
        <v>10273</v>
      </c>
      <c r="BO688" s="28" t="s">
        <v>10273</v>
      </c>
      <c r="BP688" s="28" t="s">
        <v>10273</v>
      </c>
      <c r="BQ688" s="27" t="s">
        <v>10274</v>
      </c>
      <c r="BR688" s="27" t="s">
        <v>10273</v>
      </c>
      <c r="BS688" s="27" t="s">
        <v>10274</v>
      </c>
      <c r="BT688" s="27" t="s">
        <v>10273</v>
      </c>
      <c r="BU688" s="28" t="s">
        <v>10273</v>
      </c>
      <c r="BV688" s="28" t="s">
        <v>10274</v>
      </c>
      <c r="BW688" s="28" t="s">
        <v>10273</v>
      </c>
      <c r="BX688" s="27" t="s">
        <v>10279</v>
      </c>
      <c r="BY688" s="27" t="s">
        <v>10273</v>
      </c>
      <c r="BZ688" s="27" t="s">
        <v>10274</v>
      </c>
    </row>
    <row r="689" spans="1:78" ht="25.5" customHeight="1" x14ac:dyDescent="0.25">
      <c r="A689" s="27">
        <v>707</v>
      </c>
      <c r="B689" s="28" t="s">
        <v>13766</v>
      </c>
      <c r="C689" s="28" t="s">
        <v>13767</v>
      </c>
      <c r="D689" s="27" t="s">
        <v>11985</v>
      </c>
      <c r="E689" s="27" t="s">
        <v>13768</v>
      </c>
      <c r="F689" s="27" t="s">
        <v>13769</v>
      </c>
      <c r="G689" s="27" t="s">
        <v>11988</v>
      </c>
      <c r="H689" s="27" t="s">
        <v>13728</v>
      </c>
      <c r="I689" s="27" t="s">
        <v>13729</v>
      </c>
      <c r="J689" s="27" t="s">
        <v>13770</v>
      </c>
      <c r="K689" s="27" t="s">
        <v>13771</v>
      </c>
      <c r="L689" s="29" t="s">
        <v>10272</v>
      </c>
      <c r="M689" s="36" t="s">
        <v>10274</v>
      </c>
      <c r="N689" s="36" t="s">
        <v>10274</v>
      </c>
      <c r="O689" s="36" t="s">
        <v>10274</v>
      </c>
      <c r="P689" s="36" t="s">
        <v>10274</v>
      </c>
      <c r="Q689" s="36" t="s">
        <v>10273</v>
      </c>
      <c r="R689" s="36">
        <v>28</v>
      </c>
      <c r="S689" s="36">
        <v>33</v>
      </c>
      <c r="T689" s="36">
        <v>61</v>
      </c>
      <c r="U689" s="36">
        <v>31</v>
      </c>
      <c r="V689" s="36">
        <v>40</v>
      </c>
      <c r="W689" s="36">
        <v>71</v>
      </c>
      <c r="X689" s="31">
        <v>11</v>
      </c>
      <c r="Y689" s="27" t="s">
        <v>10274</v>
      </c>
      <c r="Z689" s="27" t="s">
        <v>10273</v>
      </c>
      <c r="AA689" s="27" t="s">
        <v>10273</v>
      </c>
      <c r="AB689" s="27" t="s">
        <v>10274</v>
      </c>
      <c r="AC689" s="27" t="s">
        <v>10273</v>
      </c>
      <c r="AD689" s="27" t="s">
        <v>10273</v>
      </c>
      <c r="AE689" s="27" t="s">
        <v>10273</v>
      </c>
      <c r="AF689" s="27" t="s">
        <v>10273</v>
      </c>
      <c r="AG689" s="27" t="s">
        <v>10275</v>
      </c>
      <c r="AH689" s="27" t="s">
        <v>10273</v>
      </c>
      <c r="AI689" s="27" t="s">
        <v>10274</v>
      </c>
      <c r="AJ689" s="27" t="s">
        <v>10273</v>
      </c>
      <c r="AK689" s="27" t="s">
        <v>10273</v>
      </c>
      <c r="AL689" s="27" t="s">
        <v>10275</v>
      </c>
      <c r="AM689" s="33">
        <v>0</v>
      </c>
      <c r="AN689" s="33">
        <v>0</v>
      </c>
      <c r="AO689" s="33">
        <v>0</v>
      </c>
      <c r="AP689" s="33">
        <v>0</v>
      </c>
      <c r="AQ689" s="33">
        <v>0</v>
      </c>
      <c r="AR689" s="33">
        <v>0</v>
      </c>
      <c r="AS689" s="33" t="s">
        <v>10275</v>
      </c>
      <c r="AT689" s="33" t="s">
        <v>10275</v>
      </c>
      <c r="AU689" s="33" t="s">
        <v>10275</v>
      </c>
      <c r="AV689" s="34" t="s">
        <v>10323</v>
      </c>
      <c r="AW689" s="34" t="s">
        <v>10323</v>
      </c>
      <c r="AX689" s="34" t="s">
        <v>10286</v>
      </c>
      <c r="AY689" s="35" t="s">
        <v>10275</v>
      </c>
      <c r="AZ689" s="35" t="s">
        <v>10275</v>
      </c>
      <c r="BA689" s="35" t="s">
        <v>10275</v>
      </c>
      <c r="BB689" s="35" t="s">
        <v>10275</v>
      </c>
      <c r="BC689" s="35" t="s">
        <v>10856</v>
      </c>
      <c r="BD689" s="35" t="s">
        <v>10856</v>
      </c>
      <c r="BE689" s="28" t="s">
        <v>10274</v>
      </c>
      <c r="BF689" s="28" t="s">
        <v>10273</v>
      </c>
      <c r="BG689" s="28" t="s">
        <v>10273</v>
      </c>
      <c r="BH689" s="28" t="s">
        <v>10273</v>
      </c>
      <c r="BI689" s="28" t="s">
        <v>10273</v>
      </c>
      <c r="BJ689" s="28" t="s">
        <v>10274</v>
      </c>
      <c r="BK689" s="28" t="s">
        <v>10274</v>
      </c>
      <c r="BL689" s="28" t="s">
        <v>10273</v>
      </c>
      <c r="BM689" s="28" t="s">
        <v>10273</v>
      </c>
      <c r="BN689" s="28" t="s">
        <v>10273</v>
      </c>
      <c r="BO689" s="28" t="s">
        <v>10273</v>
      </c>
      <c r="BP689" s="28" t="s">
        <v>10273</v>
      </c>
      <c r="BQ689" s="27" t="s">
        <v>10274</v>
      </c>
      <c r="BR689" s="27" t="s">
        <v>10273</v>
      </c>
      <c r="BS689" s="27" t="s">
        <v>10274</v>
      </c>
      <c r="BT689" s="27" t="s">
        <v>10273</v>
      </c>
      <c r="BU689" s="28" t="s">
        <v>10273</v>
      </c>
      <c r="BV689" s="28" t="s">
        <v>10274</v>
      </c>
      <c r="BW689" s="28" t="s">
        <v>10273</v>
      </c>
      <c r="BX689" s="27" t="s">
        <v>10279</v>
      </c>
      <c r="BY689" s="27" t="s">
        <v>10273</v>
      </c>
      <c r="BZ689" s="27" t="s">
        <v>10274</v>
      </c>
    </row>
    <row r="690" spans="1:78" ht="25.5" customHeight="1" x14ac:dyDescent="0.25">
      <c r="A690" s="27">
        <v>1503</v>
      </c>
      <c r="B690" s="28" t="s">
        <v>17287</v>
      </c>
      <c r="C690" s="28" t="s">
        <v>15059</v>
      </c>
      <c r="D690" s="27" t="s">
        <v>15530</v>
      </c>
      <c r="E690" s="27" t="s">
        <v>15060</v>
      </c>
      <c r="F690" s="27" t="s">
        <v>15061</v>
      </c>
      <c r="G690" s="27" t="s">
        <v>15531</v>
      </c>
      <c r="H690" s="27" t="s">
        <v>15831</v>
      </c>
      <c r="I690" s="27" t="s">
        <v>15832</v>
      </c>
      <c r="J690" s="27" t="s">
        <v>15062</v>
      </c>
      <c r="K690" s="27" t="s">
        <v>15063</v>
      </c>
      <c r="L690" s="29" t="s">
        <v>10294</v>
      </c>
      <c r="M690" s="36" t="s">
        <v>10274</v>
      </c>
      <c r="N690" s="36" t="s">
        <v>10274</v>
      </c>
      <c r="O690" s="36" t="s">
        <v>10274</v>
      </c>
      <c r="P690" s="36" t="s">
        <v>10273</v>
      </c>
      <c r="Q690" s="36" t="s">
        <v>10273</v>
      </c>
      <c r="R690" s="36">
        <v>26</v>
      </c>
      <c r="S690" s="36">
        <v>19</v>
      </c>
      <c r="T690" s="36">
        <v>45</v>
      </c>
      <c r="U690" s="36">
        <v>22</v>
      </c>
      <c r="V690" s="36">
        <v>17</v>
      </c>
      <c r="W690" s="36">
        <v>39</v>
      </c>
      <c r="X690" s="31">
        <v>6</v>
      </c>
      <c r="Y690" s="27" t="s">
        <v>10274</v>
      </c>
      <c r="Z690" s="27" t="s">
        <v>10273</v>
      </c>
      <c r="AA690" s="27" t="s">
        <v>10274</v>
      </c>
      <c r="AB690" s="27" t="s">
        <v>10273</v>
      </c>
      <c r="AC690" s="27" t="s">
        <v>10273</v>
      </c>
      <c r="AD690" s="27" t="s">
        <v>10274</v>
      </c>
      <c r="AE690" s="27" t="s">
        <v>10273</v>
      </c>
      <c r="AF690" s="27" t="s">
        <v>10273</v>
      </c>
      <c r="AG690" s="27" t="s">
        <v>10275</v>
      </c>
      <c r="AH690" s="27" t="s">
        <v>10273</v>
      </c>
      <c r="AI690" s="27" t="s">
        <v>10274</v>
      </c>
      <c r="AJ690" s="27" t="s">
        <v>10273</v>
      </c>
      <c r="AK690" s="27" t="s">
        <v>10273</v>
      </c>
      <c r="AL690" s="27" t="s">
        <v>10275</v>
      </c>
      <c r="AM690" s="33">
        <v>0</v>
      </c>
      <c r="AN690" s="33">
        <v>0</v>
      </c>
      <c r="AO690" s="33">
        <v>0</v>
      </c>
      <c r="AP690" s="33">
        <v>0</v>
      </c>
      <c r="AQ690" s="33">
        <v>0</v>
      </c>
      <c r="AR690" s="33">
        <v>0</v>
      </c>
      <c r="AS690" s="33" t="s">
        <v>10275</v>
      </c>
      <c r="AT690" s="33" t="s">
        <v>10275</v>
      </c>
      <c r="AU690" s="33" t="s">
        <v>10275</v>
      </c>
      <c r="AV690" s="34" t="s">
        <v>10434</v>
      </c>
      <c r="AW690" s="34" t="s">
        <v>10434</v>
      </c>
      <c r="AX690" s="34" t="s">
        <v>10708</v>
      </c>
      <c r="AY690" s="35" t="s">
        <v>10275</v>
      </c>
      <c r="AZ690" s="35" t="s">
        <v>10275</v>
      </c>
      <c r="BA690" s="35" t="s">
        <v>10275</v>
      </c>
      <c r="BB690" s="35" t="s">
        <v>10275</v>
      </c>
      <c r="BC690" s="35" t="s">
        <v>10856</v>
      </c>
      <c r="BD690" s="35" t="s">
        <v>10856</v>
      </c>
      <c r="BE690" s="28" t="s">
        <v>10274</v>
      </c>
      <c r="BF690" s="28" t="s">
        <v>10273</v>
      </c>
      <c r="BG690" s="28" t="s">
        <v>10274</v>
      </c>
      <c r="BH690" s="28" t="s">
        <v>10274</v>
      </c>
      <c r="BI690" s="28" t="s">
        <v>10273</v>
      </c>
      <c r="BJ690" s="28" t="s">
        <v>10274</v>
      </c>
      <c r="BK690" s="28" t="s">
        <v>10274</v>
      </c>
      <c r="BL690" s="28" t="s">
        <v>10273</v>
      </c>
      <c r="BM690" s="28" t="s">
        <v>10273</v>
      </c>
      <c r="BN690" s="28" t="s">
        <v>10273</v>
      </c>
      <c r="BO690" s="28" t="s">
        <v>10273</v>
      </c>
      <c r="BP690" s="28" t="s">
        <v>10273</v>
      </c>
      <c r="BQ690" s="27" t="s">
        <v>10274</v>
      </c>
      <c r="BR690" s="27" t="s">
        <v>10274</v>
      </c>
      <c r="BS690" s="27" t="s">
        <v>10273</v>
      </c>
      <c r="BT690" s="27" t="s">
        <v>10273</v>
      </c>
      <c r="BU690" s="28" t="s">
        <v>10274</v>
      </c>
      <c r="BV690" s="28" t="s">
        <v>10274</v>
      </c>
      <c r="BW690" s="28" t="s">
        <v>10273</v>
      </c>
      <c r="BX690" s="27" t="s">
        <v>10279</v>
      </c>
      <c r="BY690" s="27" t="s">
        <v>10273</v>
      </c>
      <c r="BZ690" s="27" t="s">
        <v>10274</v>
      </c>
    </row>
    <row r="691" spans="1:78" ht="25.5" customHeight="1" x14ac:dyDescent="0.25">
      <c r="A691" s="27">
        <v>1207</v>
      </c>
      <c r="B691" s="28" t="s">
        <v>15878</v>
      </c>
      <c r="C691" s="28" t="s">
        <v>15879</v>
      </c>
      <c r="D691" s="27" t="s">
        <v>15530</v>
      </c>
      <c r="E691" s="27" t="s">
        <v>15880</v>
      </c>
      <c r="F691" s="27" t="s">
        <v>15881</v>
      </c>
      <c r="G691" s="27" t="s">
        <v>15531</v>
      </c>
      <c r="H691" s="27" t="s">
        <v>15831</v>
      </c>
      <c r="I691" s="27" t="s">
        <v>15832</v>
      </c>
      <c r="J691" s="27" t="s">
        <v>15882</v>
      </c>
      <c r="K691" s="27" t="s">
        <v>15883</v>
      </c>
      <c r="L691" s="29" t="s">
        <v>10272</v>
      </c>
      <c r="M691" s="36" t="s">
        <v>10274</v>
      </c>
      <c r="N691" s="36" t="s">
        <v>10274</v>
      </c>
      <c r="O691" s="36" t="s">
        <v>10274</v>
      </c>
      <c r="P691" s="36" t="s">
        <v>10274</v>
      </c>
      <c r="Q691" s="36" t="s">
        <v>10273</v>
      </c>
      <c r="R691" s="36">
        <v>80</v>
      </c>
      <c r="S691" s="36">
        <v>70</v>
      </c>
      <c r="T691" s="36">
        <v>150</v>
      </c>
      <c r="U691" s="36">
        <v>74</v>
      </c>
      <c r="V691" s="36">
        <v>86</v>
      </c>
      <c r="W691" s="36">
        <v>160</v>
      </c>
      <c r="X691" s="31">
        <v>13</v>
      </c>
      <c r="Y691" s="27" t="s">
        <v>10274</v>
      </c>
      <c r="Z691" s="27" t="s">
        <v>10273</v>
      </c>
      <c r="AA691" s="27" t="s">
        <v>10274</v>
      </c>
      <c r="AB691" s="27" t="s">
        <v>10274</v>
      </c>
      <c r="AC691" s="27" t="s">
        <v>10273</v>
      </c>
      <c r="AD691" s="27" t="s">
        <v>10273</v>
      </c>
      <c r="AE691" s="27" t="s">
        <v>10273</v>
      </c>
      <c r="AF691" s="27" t="s">
        <v>10274</v>
      </c>
      <c r="AG691" s="27" t="s">
        <v>15884</v>
      </c>
      <c r="AH691" s="27" t="s">
        <v>10273</v>
      </c>
      <c r="AI691" s="27" t="s">
        <v>10273</v>
      </c>
      <c r="AJ691" s="27" t="s">
        <v>10274</v>
      </c>
      <c r="AK691" s="27" t="s">
        <v>10273</v>
      </c>
      <c r="AL691" s="27" t="s">
        <v>10275</v>
      </c>
      <c r="AM691" s="33">
        <v>0</v>
      </c>
      <c r="AN691" s="33">
        <v>0</v>
      </c>
      <c r="AO691" s="33">
        <v>0</v>
      </c>
      <c r="AP691" s="33">
        <v>0</v>
      </c>
      <c r="AQ691" s="33">
        <v>0</v>
      </c>
      <c r="AR691" s="33">
        <v>0</v>
      </c>
      <c r="AS691" s="33" t="s">
        <v>10275</v>
      </c>
      <c r="AT691" s="33" t="s">
        <v>10275</v>
      </c>
      <c r="AU691" s="33" t="s">
        <v>10275</v>
      </c>
      <c r="AV691" s="34" t="s">
        <v>10277</v>
      </c>
      <c r="AW691" s="34" t="s">
        <v>10277</v>
      </c>
      <c r="AX691" s="34" t="s">
        <v>10276</v>
      </c>
      <c r="AY691" s="35" t="s">
        <v>10275</v>
      </c>
      <c r="AZ691" s="35" t="s">
        <v>10275</v>
      </c>
      <c r="BA691" s="35" t="s">
        <v>10275</v>
      </c>
      <c r="BB691" s="35" t="s">
        <v>10275</v>
      </c>
      <c r="BC691" s="35" t="s">
        <v>10856</v>
      </c>
      <c r="BD691" s="35" t="s">
        <v>10856</v>
      </c>
      <c r="BE691" s="28" t="s">
        <v>10274</v>
      </c>
      <c r="BF691" s="28" t="s">
        <v>10273</v>
      </c>
      <c r="BG691" s="28" t="s">
        <v>10273</v>
      </c>
      <c r="BH691" s="28" t="s">
        <v>10273</v>
      </c>
      <c r="BI691" s="28" t="s">
        <v>10273</v>
      </c>
      <c r="BJ691" s="28" t="s">
        <v>10274</v>
      </c>
      <c r="BK691" s="28" t="s">
        <v>10273</v>
      </c>
      <c r="BL691" s="28" t="s">
        <v>10274</v>
      </c>
      <c r="BM691" s="28" t="s">
        <v>10273</v>
      </c>
      <c r="BN691" s="28" t="s">
        <v>10273</v>
      </c>
      <c r="BO691" s="28" t="s">
        <v>10273</v>
      </c>
      <c r="BP691" s="28" t="s">
        <v>10273</v>
      </c>
      <c r="BQ691" s="27" t="s">
        <v>10273</v>
      </c>
      <c r="BR691" s="27" t="s">
        <v>10273</v>
      </c>
      <c r="BS691" s="27" t="s">
        <v>10274</v>
      </c>
      <c r="BT691" s="27" t="s">
        <v>10273</v>
      </c>
      <c r="BU691" s="28" t="s">
        <v>10274</v>
      </c>
      <c r="BV691" s="28" t="s">
        <v>10274</v>
      </c>
      <c r="BW691" s="28" t="s">
        <v>10273</v>
      </c>
      <c r="BX691" s="27" t="s">
        <v>10279</v>
      </c>
      <c r="BY691" s="27" t="s">
        <v>10273</v>
      </c>
      <c r="BZ691" s="27" t="s">
        <v>10274</v>
      </c>
    </row>
    <row r="692" spans="1:78" ht="25.5" customHeight="1" x14ac:dyDescent="0.25">
      <c r="A692" s="27">
        <v>1199</v>
      </c>
      <c r="B692" s="28" t="s">
        <v>15846</v>
      </c>
      <c r="C692" s="28" t="s">
        <v>15847</v>
      </c>
      <c r="D692" s="27" t="s">
        <v>15530</v>
      </c>
      <c r="E692" s="27" t="s">
        <v>15848</v>
      </c>
      <c r="F692" s="27" t="s">
        <v>15849</v>
      </c>
      <c r="G692" s="27" t="s">
        <v>15531</v>
      </c>
      <c r="H692" s="27" t="s">
        <v>15831</v>
      </c>
      <c r="I692" s="27" t="s">
        <v>15832</v>
      </c>
      <c r="J692" s="27" t="s">
        <v>15850</v>
      </c>
      <c r="K692" s="27" t="s">
        <v>15851</v>
      </c>
      <c r="L692" s="29" t="s">
        <v>10272</v>
      </c>
      <c r="M692" s="36" t="s">
        <v>10274</v>
      </c>
      <c r="N692" s="36" t="s">
        <v>10274</v>
      </c>
      <c r="O692" s="36" t="s">
        <v>10274</v>
      </c>
      <c r="P692" s="36" t="s">
        <v>10274</v>
      </c>
      <c r="Q692" s="36" t="s">
        <v>10273</v>
      </c>
      <c r="R692" s="36">
        <v>29</v>
      </c>
      <c r="S692" s="36">
        <v>28</v>
      </c>
      <c r="T692" s="36">
        <v>57</v>
      </c>
      <c r="U692" s="36">
        <v>35</v>
      </c>
      <c r="V692" s="36">
        <v>28</v>
      </c>
      <c r="W692" s="36">
        <v>63</v>
      </c>
      <c r="X692" s="31">
        <v>8</v>
      </c>
      <c r="Y692" s="27" t="s">
        <v>10274</v>
      </c>
      <c r="Z692" s="27" t="s">
        <v>10273</v>
      </c>
      <c r="AA692" s="27" t="s">
        <v>10273</v>
      </c>
      <c r="AB692" s="27" t="s">
        <v>10273</v>
      </c>
      <c r="AC692" s="27" t="s">
        <v>10273</v>
      </c>
      <c r="AD692" s="27" t="s">
        <v>10273</v>
      </c>
      <c r="AE692" s="27" t="s">
        <v>10273</v>
      </c>
      <c r="AF692" s="27" t="s">
        <v>10273</v>
      </c>
      <c r="AG692" s="27" t="s">
        <v>10275</v>
      </c>
      <c r="AH692" s="27" t="s">
        <v>10273</v>
      </c>
      <c r="AI692" s="27" t="s">
        <v>10274</v>
      </c>
      <c r="AJ692" s="27" t="s">
        <v>10273</v>
      </c>
      <c r="AK692" s="27" t="s">
        <v>10273</v>
      </c>
      <c r="AL692" s="27" t="s">
        <v>10275</v>
      </c>
      <c r="AM692" s="33" t="s">
        <v>10276</v>
      </c>
      <c r="AN692" s="33" t="s">
        <v>10276</v>
      </c>
      <c r="AO692" s="33" t="s">
        <v>10323</v>
      </c>
      <c r="AP692" s="33">
        <v>0</v>
      </c>
      <c r="AQ692" s="33">
        <v>0</v>
      </c>
      <c r="AR692" s="33">
        <v>0</v>
      </c>
      <c r="AS692" s="33" t="s">
        <v>10275</v>
      </c>
      <c r="AT692" s="33" t="s">
        <v>10275</v>
      </c>
      <c r="AU692" s="33" t="s">
        <v>10275</v>
      </c>
      <c r="AV692" s="34" t="s">
        <v>10287</v>
      </c>
      <c r="AW692" s="34" t="s">
        <v>10434</v>
      </c>
      <c r="AX692" s="34" t="s">
        <v>10276</v>
      </c>
      <c r="AY692" s="35" t="s">
        <v>10856</v>
      </c>
      <c r="AZ692" s="35" t="s">
        <v>10275</v>
      </c>
      <c r="BA692" s="35" t="s">
        <v>10275</v>
      </c>
      <c r="BB692" s="35" t="s">
        <v>10275</v>
      </c>
      <c r="BC692" s="35" t="s">
        <v>10856</v>
      </c>
      <c r="BD692" s="35" t="s">
        <v>10856</v>
      </c>
      <c r="BE692" s="28" t="s">
        <v>10274</v>
      </c>
      <c r="BF692" s="28" t="s">
        <v>10273</v>
      </c>
      <c r="BG692" s="28" t="s">
        <v>10273</v>
      </c>
      <c r="BH692" s="28" t="s">
        <v>10273</v>
      </c>
      <c r="BI692" s="28" t="s">
        <v>10273</v>
      </c>
      <c r="BJ692" s="28" t="s">
        <v>10274</v>
      </c>
      <c r="BK692" s="28" t="s">
        <v>10273</v>
      </c>
      <c r="BL692" s="28" t="s">
        <v>10274</v>
      </c>
      <c r="BM692" s="28" t="s">
        <v>10274</v>
      </c>
      <c r="BN692" s="28" t="s">
        <v>10274</v>
      </c>
      <c r="BO692" s="28" t="s">
        <v>10273</v>
      </c>
      <c r="BP692" s="28" t="s">
        <v>10273</v>
      </c>
      <c r="BQ692" s="27" t="s">
        <v>10274</v>
      </c>
      <c r="BR692" s="27" t="s">
        <v>10274</v>
      </c>
      <c r="BS692" s="27" t="s">
        <v>10274</v>
      </c>
      <c r="BT692" s="27" t="s">
        <v>10273</v>
      </c>
      <c r="BU692" s="28" t="s">
        <v>10273</v>
      </c>
      <c r="BV692" s="28" t="s">
        <v>10274</v>
      </c>
      <c r="BW692" s="28" t="s">
        <v>10273</v>
      </c>
      <c r="BX692" s="27" t="s">
        <v>10279</v>
      </c>
      <c r="BY692" s="27" t="s">
        <v>10273</v>
      </c>
      <c r="BZ692" s="27" t="s">
        <v>10274</v>
      </c>
    </row>
    <row r="693" spans="1:78" ht="25.5" customHeight="1" x14ac:dyDescent="0.25">
      <c r="A693" s="27">
        <v>1436</v>
      </c>
      <c r="B693" s="28" t="s">
        <v>16993</v>
      </c>
      <c r="C693" s="28" t="s">
        <v>16994</v>
      </c>
      <c r="D693" s="27" t="s">
        <v>15530</v>
      </c>
      <c r="E693" s="27" t="s">
        <v>16995</v>
      </c>
      <c r="F693" s="27" t="s">
        <v>16996</v>
      </c>
      <c r="G693" s="27" t="s">
        <v>15531</v>
      </c>
      <c r="H693" s="27" t="s">
        <v>15831</v>
      </c>
      <c r="I693" s="27" t="s">
        <v>15832</v>
      </c>
      <c r="J693" s="27" t="s">
        <v>16997</v>
      </c>
      <c r="K693" s="27" t="s">
        <v>16998</v>
      </c>
      <c r="L693" s="29" t="s">
        <v>10309</v>
      </c>
      <c r="M693" s="36" t="s">
        <v>10273</v>
      </c>
      <c r="N693" s="36" t="s">
        <v>10273</v>
      </c>
      <c r="O693" s="36" t="s">
        <v>10273</v>
      </c>
      <c r="P693" s="36" t="s">
        <v>10274</v>
      </c>
      <c r="Q693" s="36" t="s">
        <v>10274</v>
      </c>
      <c r="R693" s="36">
        <v>100</v>
      </c>
      <c r="S693" s="36">
        <v>169</v>
      </c>
      <c r="T693" s="36">
        <v>269</v>
      </c>
      <c r="U693" s="36">
        <v>80</v>
      </c>
      <c r="V693" s="36">
        <v>159</v>
      </c>
      <c r="W693" s="36">
        <v>239</v>
      </c>
      <c r="X693" s="31">
        <v>21</v>
      </c>
      <c r="Y693" s="27" t="s">
        <v>10274</v>
      </c>
      <c r="Z693" s="27" t="s">
        <v>10273</v>
      </c>
      <c r="AA693" s="27" t="s">
        <v>10274</v>
      </c>
      <c r="AB693" s="27" t="s">
        <v>10273</v>
      </c>
      <c r="AC693" s="27" t="s">
        <v>10273</v>
      </c>
      <c r="AD693" s="27" t="s">
        <v>10273</v>
      </c>
      <c r="AE693" s="27" t="s">
        <v>10273</v>
      </c>
      <c r="AF693" s="27" t="s">
        <v>10273</v>
      </c>
      <c r="AG693" s="27" t="s">
        <v>10275</v>
      </c>
      <c r="AH693" s="27" t="s">
        <v>10273</v>
      </c>
      <c r="AI693" s="27" t="s">
        <v>10273</v>
      </c>
      <c r="AJ693" s="27" t="s">
        <v>10274</v>
      </c>
      <c r="AK693" s="27" t="s">
        <v>10273</v>
      </c>
      <c r="AL693" s="27" t="s">
        <v>10275</v>
      </c>
      <c r="AM693" s="32" t="s">
        <v>10275</v>
      </c>
      <c r="AN693" s="32" t="s">
        <v>10275</v>
      </c>
      <c r="AO693" s="32" t="s">
        <v>10275</v>
      </c>
      <c r="AP693" s="33">
        <v>9</v>
      </c>
      <c r="AQ693" s="33">
        <v>9</v>
      </c>
      <c r="AR693" s="33">
        <v>1</v>
      </c>
      <c r="AS693" s="33" t="s">
        <v>10380</v>
      </c>
      <c r="AT693" s="33" t="s">
        <v>10380</v>
      </c>
      <c r="AU693" s="33" t="s">
        <v>10323</v>
      </c>
      <c r="AV693" s="34">
        <v>0</v>
      </c>
      <c r="AW693" s="34">
        <v>0</v>
      </c>
      <c r="AX693" s="34">
        <v>0</v>
      </c>
      <c r="AY693" s="35" t="s">
        <v>10275</v>
      </c>
      <c r="AZ693" s="35" t="s">
        <v>10275</v>
      </c>
      <c r="BA693" s="35" t="s">
        <v>10856</v>
      </c>
      <c r="BB693" s="35" t="s">
        <v>10856</v>
      </c>
      <c r="BC693" s="35" t="s">
        <v>10275</v>
      </c>
      <c r="BD693" s="35" t="s">
        <v>10856</v>
      </c>
      <c r="BE693" s="28" t="s">
        <v>10273</v>
      </c>
      <c r="BF693" s="28" t="s">
        <v>10273</v>
      </c>
      <c r="BG693" s="28" t="s">
        <v>10274</v>
      </c>
      <c r="BH693" s="28" t="s">
        <v>10273</v>
      </c>
      <c r="BI693" s="28" t="s">
        <v>10273</v>
      </c>
      <c r="BJ693" s="28" t="s">
        <v>10274</v>
      </c>
      <c r="BK693" s="28" t="s">
        <v>10273</v>
      </c>
      <c r="BL693" s="28" t="s">
        <v>10274</v>
      </c>
      <c r="BM693" s="28" t="s">
        <v>10273</v>
      </c>
      <c r="BN693" s="28" t="s">
        <v>10273</v>
      </c>
      <c r="BO693" s="28" t="s">
        <v>10273</v>
      </c>
      <c r="BP693" s="28" t="s">
        <v>10273</v>
      </c>
      <c r="BQ693" s="27" t="s">
        <v>10274</v>
      </c>
      <c r="BR693" s="27" t="s">
        <v>10274</v>
      </c>
      <c r="BS693" s="27" t="s">
        <v>10273</v>
      </c>
      <c r="BT693" s="27" t="s">
        <v>10273</v>
      </c>
      <c r="BU693" s="28" t="s">
        <v>10274</v>
      </c>
      <c r="BV693" s="28" t="s">
        <v>10274</v>
      </c>
      <c r="BW693" s="28" t="s">
        <v>10273</v>
      </c>
      <c r="BX693" s="27" t="s">
        <v>10279</v>
      </c>
      <c r="BY693" s="27" t="s">
        <v>10273</v>
      </c>
      <c r="BZ693" s="27" t="s">
        <v>10274</v>
      </c>
    </row>
    <row r="694" spans="1:78" ht="25.5" customHeight="1" x14ac:dyDescent="0.25">
      <c r="A694" s="27">
        <v>1206</v>
      </c>
      <c r="B694" s="28" t="s">
        <v>15872</v>
      </c>
      <c r="C694" s="28" t="s">
        <v>15873</v>
      </c>
      <c r="D694" s="27" t="s">
        <v>15530</v>
      </c>
      <c r="E694" s="27" t="s">
        <v>15874</v>
      </c>
      <c r="F694" s="27" t="s">
        <v>15875</v>
      </c>
      <c r="G694" s="27" t="s">
        <v>15531</v>
      </c>
      <c r="H694" s="27" t="s">
        <v>15831</v>
      </c>
      <c r="I694" s="27" t="s">
        <v>15832</v>
      </c>
      <c r="J694" s="27" t="s">
        <v>15876</v>
      </c>
      <c r="K694" s="27" t="s">
        <v>15877</v>
      </c>
      <c r="L694" s="29" t="s">
        <v>10272</v>
      </c>
      <c r="M694" s="36" t="s">
        <v>10274</v>
      </c>
      <c r="N694" s="36" t="s">
        <v>10274</v>
      </c>
      <c r="O694" s="36" t="s">
        <v>10274</v>
      </c>
      <c r="P694" s="36" t="s">
        <v>10274</v>
      </c>
      <c r="Q694" s="36" t="s">
        <v>10273</v>
      </c>
      <c r="R694" s="36">
        <v>126</v>
      </c>
      <c r="S694" s="36">
        <v>134</v>
      </c>
      <c r="T694" s="36">
        <v>260</v>
      </c>
      <c r="U694" s="36">
        <v>114</v>
      </c>
      <c r="V694" s="36">
        <v>119</v>
      </c>
      <c r="W694" s="36">
        <v>233</v>
      </c>
      <c r="X694" s="31">
        <v>18</v>
      </c>
      <c r="Y694" s="27" t="s">
        <v>10274</v>
      </c>
      <c r="Z694" s="27" t="s">
        <v>10273</v>
      </c>
      <c r="AA694" s="27" t="s">
        <v>10273</v>
      </c>
      <c r="AB694" s="27" t="s">
        <v>10273</v>
      </c>
      <c r="AC694" s="27" t="s">
        <v>10273</v>
      </c>
      <c r="AD694" s="27" t="s">
        <v>10273</v>
      </c>
      <c r="AE694" s="27" t="s">
        <v>10273</v>
      </c>
      <c r="AF694" s="27" t="s">
        <v>10273</v>
      </c>
      <c r="AG694" s="27" t="s">
        <v>10275</v>
      </c>
      <c r="AH694" s="27" t="s">
        <v>10274</v>
      </c>
      <c r="AI694" s="27" t="s">
        <v>10273</v>
      </c>
      <c r="AJ694" s="27" t="s">
        <v>10273</v>
      </c>
      <c r="AK694" s="27" t="s">
        <v>10273</v>
      </c>
      <c r="AL694" s="27" t="s">
        <v>10275</v>
      </c>
      <c r="AM694" s="33">
        <v>0</v>
      </c>
      <c r="AN694" s="33">
        <v>0</v>
      </c>
      <c r="AO694" s="33">
        <v>0</v>
      </c>
      <c r="AP694" s="33">
        <v>0</v>
      </c>
      <c r="AQ694" s="33">
        <v>0</v>
      </c>
      <c r="AR694" s="33">
        <v>0</v>
      </c>
      <c r="AS694" s="33" t="s">
        <v>10275</v>
      </c>
      <c r="AT694" s="33" t="s">
        <v>10275</v>
      </c>
      <c r="AU694" s="33" t="s">
        <v>10275</v>
      </c>
      <c r="AV694" s="34" t="s">
        <v>10301</v>
      </c>
      <c r="AW694" s="34" t="s">
        <v>10301</v>
      </c>
      <c r="AX694" s="34" t="s">
        <v>10276</v>
      </c>
      <c r="AY694" s="35" t="s">
        <v>10275</v>
      </c>
      <c r="AZ694" s="35" t="s">
        <v>10275</v>
      </c>
      <c r="BA694" s="35" t="s">
        <v>10275</v>
      </c>
      <c r="BB694" s="35" t="s">
        <v>10275</v>
      </c>
      <c r="BC694" s="35" t="s">
        <v>10856</v>
      </c>
      <c r="BD694" s="35" t="s">
        <v>10856</v>
      </c>
      <c r="BE694" s="28" t="s">
        <v>10273</v>
      </c>
      <c r="BF694" s="28" t="s">
        <v>10273</v>
      </c>
      <c r="BG694" s="28" t="s">
        <v>10274</v>
      </c>
      <c r="BH694" s="28" t="s">
        <v>10274</v>
      </c>
      <c r="BI694" s="28" t="s">
        <v>10273</v>
      </c>
      <c r="BJ694" s="28" t="s">
        <v>10274</v>
      </c>
      <c r="BK694" s="28" t="s">
        <v>10273</v>
      </c>
      <c r="BL694" s="28" t="s">
        <v>10274</v>
      </c>
      <c r="BM694" s="28" t="s">
        <v>10273</v>
      </c>
      <c r="BN694" s="28" t="s">
        <v>10273</v>
      </c>
      <c r="BO694" s="28" t="s">
        <v>10273</v>
      </c>
      <c r="BP694" s="28" t="s">
        <v>10273</v>
      </c>
      <c r="BQ694" s="27" t="s">
        <v>10274</v>
      </c>
      <c r="BR694" s="27" t="s">
        <v>10274</v>
      </c>
      <c r="BS694" s="27" t="s">
        <v>10273</v>
      </c>
      <c r="BT694" s="27" t="s">
        <v>10273</v>
      </c>
      <c r="BU694" s="28" t="s">
        <v>10274</v>
      </c>
      <c r="BV694" s="28" t="s">
        <v>10274</v>
      </c>
      <c r="BW694" s="28" t="s">
        <v>10273</v>
      </c>
      <c r="BX694" s="27" t="s">
        <v>10279</v>
      </c>
      <c r="BY694" s="27" t="s">
        <v>10273</v>
      </c>
      <c r="BZ694" s="27" t="s">
        <v>10274</v>
      </c>
    </row>
    <row r="695" spans="1:78" ht="25.5" customHeight="1" x14ac:dyDescent="0.25">
      <c r="A695" s="27">
        <v>1198</v>
      </c>
      <c r="B695" s="28" t="s">
        <v>15840</v>
      </c>
      <c r="C695" s="28" t="s">
        <v>15841</v>
      </c>
      <c r="D695" s="27" t="s">
        <v>15530</v>
      </c>
      <c r="E695" s="27" t="s">
        <v>15842</v>
      </c>
      <c r="F695" s="27" t="s">
        <v>15843</v>
      </c>
      <c r="G695" s="27" t="s">
        <v>15531</v>
      </c>
      <c r="H695" s="27" t="s">
        <v>15831</v>
      </c>
      <c r="I695" s="27" t="s">
        <v>15832</v>
      </c>
      <c r="J695" s="27" t="s">
        <v>15844</v>
      </c>
      <c r="K695" s="27" t="s">
        <v>15845</v>
      </c>
      <c r="L695" s="29" t="s">
        <v>10272</v>
      </c>
      <c r="M695" s="36" t="s">
        <v>10274</v>
      </c>
      <c r="N695" s="36" t="s">
        <v>10274</v>
      </c>
      <c r="O695" s="36" t="s">
        <v>10274</v>
      </c>
      <c r="P695" s="36" t="s">
        <v>10274</v>
      </c>
      <c r="Q695" s="36" t="s">
        <v>10273</v>
      </c>
      <c r="R695" s="36">
        <v>51</v>
      </c>
      <c r="S695" s="36">
        <v>50</v>
      </c>
      <c r="T695" s="36">
        <v>101</v>
      </c>
      <c r="U695" s="36">
        <v>55</v>
      </c>
      <c r="V695" s="36">
        <v>59</v>
      </c>
      <c r="W695" s="36">
        <v>114</v>
      </c>
      <c r="X695" s="31">
        <v>11</v>
      </c>
      <c r="Y695" s="27" t="s">
        <v>10274</v>
      </c>
      <c r="Z695" s="27" t="s">
        <v>10273</v>
      </c>
      <c r="AA695" s="27" t="s">
        <v>10273</v>
      </c>
      <c r="AB695" s="27" t="s">
        <v>10273</v>
      </c>
      <c r="AC695" s="27" t="s">
        <v>10273</v>
      </c>
      <c r="AD695" s="27" t="s">
        <v>10273</v>
      </c>
      <c r="AE695" s="27" t="s">
        <v>10273</v>
      </c>
      <c r="AF695" s="27" t="s">
        <v>10273</v>
      </c>
      <c r="AG695" s="27" t="s">
        <v>10275</v>
      </c>
      <c r="AH695" s="27" t="s">
        <v>10273</v>
      </c>
      <c r="AI695" s="27" t="s">
        <v>10274</v>
      </c>
      <c r="AJ695" s="27" t="s">
        <v>10274</v>
      </c>
      <c r="AK695" s="27" t="s">
        <v>10273</v>
      </c>
      <c r="AL695" s="27" t="s">
        <v>10275</v>
      </c>
      <c r="AM695" s="33" t="s">
        <v>10276</v>
      </c>
      <c r="AN695" s="33" t="s">
        <v>10276</v>
      </c>
      <c r="AO695" s="33" t="s">
        <v>10286</v>
      </c>
      <c r="AP695" s="33">
        <v>0</v>
      </c>
      <c r="AQ695" s="33">
        <v>0</v>
      </c>
      <c r="AR695" s="33">
        <v>0</v>
      </c>
      <c r="AS695" s="33" t="s">
        <v>10275</v>
      </c>
      <c r="AT695" s="33" t="s">
        <v>10275</v>
      </c>
      <c r="AU695" s="33" t="s">
        <v>10275</v>
      </c>
      <c r="AV695" s="34" t="s">
        <v>10434</v>
      </c>
      <c r="AW695" s="34" t="s">
        <v>10434</v>
      </c>
      <c r="AX695" s="34" t="s">
        <v>10276</v>
      </c>
      <c r="AY695" s="35" t="s">
        <v>10856</v>
      </c>
      <c r="AZ695" s="35" t="s">
        <v>10275</v>
      </c>
      <c r="BA695" s="35" t="s">
        <v>10275</v>
      </c>
      <c r="BB695" s="35" t="s">
        <v>10275</v>
      </c>
      <c r="BC695" s="35" t="s">
        <v>10856</v>
      </c>
      <c r="BD695" s="35" t="s">
        <v>10856</v>
      </c>
      <c r="BE695" s="28" t="s">
        <v>10273</v>
      </c>
      <c r="BF695" s="28" t="s">
        <v>10273</v>
      </c>
      <c r="BG695" s="28" t="s">
        <v>10274</v>
      </c>
      <c r="BH695" s="28" t="s">
        <v>10273</v>
      </c>
      <c r="BI695" s="28" t="s">
        <v>10273</v>
      </c>
      <c r="BJ695" s="28" t="s">
        <v>10274</v>
      </c>
      <c r="BK695" s="28" t="s">
        <v>10273</v>
      </c>
      <c r="BL695" s="28" t="s">
        <v>10273</v>
      </c>
      <c r="BM695" s="28" t="s">
        <v>10274</v>
      </c>
      <c r="BN695" s="28" t="s">
        <v>10273</v>
      </c>
      <c r="BO695" s="28" t="s">
        <v>10273</v>
      </c>
      <c r="BP695" s="28" t="s">
        <v>10273</v>
      </c>
      <c r="BQ695" s="27" t="s">
        <v>10274</v>
      </c>
      <c r="BR695" s="27" t="s">
        <v>10274</v>
      </c>
      <c r="BS695" s="27" t="s">
        <v>10273</v>
      </c>
      <c r="BT695" s="27" t="s">
        <v>10273</v>
      </c>
      <c r="BU695" s="28" t="s">
        <v>10274</v>
      </c>
      <c r="BV695" s="28" t="s">
        <v>10273</v>
      </c>
      <c r="BW695" s="28" t="s">
        <v>10273</v>
      </c>
      <c r="BX695" s="27" t="s">
        <v>10279</v>
      </c>
      <c r="BY695" s="27" t="s">
        <v>10274</v>
      </c>
      <c r="BZ695" s="27" t="s">
        <v>10274</v>
      </c>
    </row>
    <row r="696" spans="1:78" ht="25.5" customHeight="1" x14ac:dyDescent="0.25">
      <c r="A696" s="27">
        <v>1211</v>
      </c>
      <c r="B696" s="28" t="s">
        <v>15895</v>
      </c>
      <c r="C696" s="28" t="s">
        <v>15896</v>
      </c>
      <c r="D696" s="27" t="s">
        <v>15530</v>
      </c>
      <c r="E696" s="27" t="s">
        <v>15897</v>
      </c>
      <c r="F696" s="27" t="s">
        <v>15898</v>
      </c>
      <c r="G696" s="27" t="s">
        <v>15531</v>
      </c>
      <c r="H696" s="27" t="s">
        <v>15831</v>
      </c>
      <c r="I696" s="27" t="s">
        <v>15832</v>
      </c>
      <c r="J696" s="27" t="s">
        <v>8183</v>
      </c>
      <c r="K696" s="27" t="s">
        <v>15899</v>
      </c>
      <c r="L696" s="29" t="s">
        <v>10272</v>
      </c>
      <c r="M696" s="36" t="s">
        <v>10274</v>
      </c>
      <c r="N696" s="36" t="s">
        <v>10274</v>
      </c>
      <c r="O696" s="36" t="s">
        <v>10274</v>
      </c>
      <c r="P696" s="36" t="s">
        <v>10274</v>
      </c>
      <c r="Q696" s="36" t="s">
        <v>10273</v>
      </c>
      <c r="R696" s="36">
        <v>15</v>
      </c>
      <c r="S696" s="36">
        <v>22</v>
      </c>
      <c r="T696" s="36">
        <v>37</v>
      </c>
      <c r="U696" s="36">
        <v>12</v>
      </c>
      <c r="V696" s="36">
        <v>21</v>
      </c>
      <c r="W696" s="36">
        <v>33</v>
      </c>
      <c r="X696" s="31">
        <v>7</v>
      </c>
      <c r="Y696" s="27" t="s">
        <v>10273</v>
      </c>
      <c r="Z696" s="27" t="s">
        <v>10273</v>
      </c>
      <c r="AA696" s="27" t="s">
        <v>10274</v>
      </c>
      <c r="AB696" s="27" t="s">
        <v>10273</v>
      </c>
      <c r="AC696" s="27" t="s">
        <v>10273</v>
      </c>
      <c r="AD696" s="27" t="s">
        <v>10273</v>
      </c>
      <c r="AE696" s="27" t="s">
        <v>10273</v>
      </c>
      <c r="AF696" s="27" t="s">
        <v>10273</v>
      </c>
      <c r="AG696" s="27" t="s">
        <v>10275</v>
      </c>
      <c r="AH696" s="27" t="s">
        <v>10273</v>
      </c>
      <c r="AI696" s="27" t="s">
        <v>10274</v>
      </c>
      <c r="AJ696" s="27" t="s">
        <v>10273</v>
      </c>
      <c r="AK696" s="27" t="s">
        <v>10273</v>
      </c>
      <c r="AL696" s="27" t="s">
        <v>10275</v>
      </c>
      <c r="AM696" s="33">
        <v>0</v>
      </c>
      <c r="AN696" s="33">
        <v>0</v>
      </c>
      <c r="AO696" s="33">
        <v>0</v>
      </c>
      <c r="AP696" s="33">
        <v>0</v>
      </c>
      <c r="AQ696" s="33">
        <v>0</v>
      </c>
      <c r="AR696" s="33">
        <v>0</v>
      </c>
      <c r="AS696" s="33" t="s">
        <v>10275</v>
      </c>
      <c r="AT696" s="33" t="s">
        <v>10275</v>
      </c>
      <c r="AU696" s="33" t="s">
        <v>10275</v>
      </c>
      <c r="AV696" s="34" t="s">
        <v>10316</v>
      </c>
      <c r="AW696" s="34" t="s">
        <v>10323</v>
      </c>
      <c r="AX696" s="34" t="s">
        <v>10276</v>
      </c>
      <c r="AY696" s="35" t="s">
        <v>10275</v>
      </c>
      <c r="AZ696" s="35" t="s">
        <v>10275</v>
      </c>
      <c r="BA696" s="35" t="s">
        <v>10275</v>
      </c>
      <c r="BB696" s="35" t="s">
        <v>10275</v>
      </c>
      <c r="BC696" s="35" t="s">
        <v>10856</v>
      </c>
      <c r="BD696" s="35" t="s">
        <v>10856</v>
      </c>
      <c r="BE696" s="28" t="s">
        <v>10274</v>
      </c>
      <c r="BF696" s="28" t="s">
        <v>10273</v>
      </c>
      <c r="BG696" s="28" t="s">
        <v>10273</v>
      </c>
      <c r="BH696" s="28" t="s">
        <v>10273</v>
      </c>
      <c r="BI696" s="28" t="s">
        <v>10273</v>
      </c>
      <c r="BJ696" s="28" t="s">
        <v>10273</v>
      </c>
      <c r="BK696" s="28" t="s">
        <v>10275</v>
      </c>
      <c r="BL696" s="28" t="s">
        <v>10275</v>
      </c>
      <c r="BM696" s="28" t="s">
        <v>10275</v>
      </c>
      <c r="BN696" s="28" t="s">
        <v>10275</v>
      </c>
      <c r="BO696" s="28" t="s">
        <v>10275</v>
      </c>
      <c r="BP696" s="28" t="s">
        <v>10275</v>
      </c>
      <c r="BQ696" s="27" t="s">
        <v>10274</v>
      </c>
      <c r="BR696" s="27" t="s">
        <v>10273</v>
      </c>
      <c r="BS696" s="27" t="s">
        <v>10273</v>
      </c>
      <c r="BT696" s="27" t="s">
        <v>10273</v>
      </c>
      <c r="BU696" s="28" t="s">
        <v>10273</v>
      </c>
      <c r="BV696" s="28" t="s">
        <v>10274</v>
      </c>
      <c r="BW696" s="28" t="s">
        <v>10273</v>
      </c>
      <c r="BX696" s="27" t="s">
        <v>10279</v>
      </c>
      <c r="BY696" s="27" t="s">
        <v>10273</v>
      </c>
      <c r="BZ696" s="27" t="s">
        <v>10274</v>
      </c>
    </row>
    <row r="697" spans="1:78" ht="25.5" customHeight="1" x14ac:dyDescent="0.25">
      <c r="A697" s="27">
        <v>1208</v>
      </c>
      <c r="B697" s="28" t="s">
        <v>15885</v>
      </c>
      <c r="C697" s="28" t="s">
        <v>15886</v>
      </c>
      <c r="D697" s="27" t="s">
        <v>15530</v>
      </c>
      <c r="E697" s="27" t="s">
        <v>15887</v>
      </c>
      <c r="F697" s="27" t="s">
        <v>15888</v>
      </c>
      <c r="G697" s="27" t="s">
        <v>15531</v>
      </c>
      <c r="H697" s="27" t="s">
        <v>15831</v>
      </c>
      <c r="I697" s="27" t="s">
        <v>15832</v>
      </c>
      <c r="J697" s="27" t="s">
        <v>15889</v>
      </c>
      <c r="K697" s="27" t="s">
        <v>15890</v>
      </c>
      <c r="L697" s="29" t="s">
        <v>10309</v>
      </c>
      <c r="M697" s="36" t="s">
        <v>10273</v>
      </c>
      <c r="N697" s="36" t="s">
        <v>10273</v>
      </c>
      <c r="O697" s="36" t="s">
        <v>10273</v>
      </c>
      <c r="P697" s="36" t="s">
        <v>10274</v>
      </c>
      <c r="Q697" s="36" t="s">
        <v>10274</v>
      </c>
      <c r="R697" s="36">
        <v>71</v>
      </c>
      <c r="S697" s="36">
        <v>90</v>
      </c>
      <c r="T697" s="36">
        <v>161</v>
      </c>
      <c r="U697" s="36">
        <v>88</v>
      </c>
      <c r="V697" s="36">
        <v>105</v>
      </c>
      <c r="W697" s="36">
        <v>193</v>
      </c>
      <c r="X697" s="31">
        <v>30</v>
      </c>
      <c r="Y697" s="27" t="s">
        <v>10273</v>
      </c>
      <c r="Z697" s="27" t="s">
        <v>10273</v>
      </c>
      <c r="AA697" s="27" t="s">
        <v>10274</v>
      </c>
      <c r="AB697" s="27" t="s">
        <v>10273</v>
      </c>
      <c r="AC697" s="27" t="s">
        <v>10273</v>
      </c>
      <c r="AD697" s="27" t="s">
        <v>10273</v>
      </c>
      <c r="AE697" s="27" t="s">
        <v>10273</v>
      </c>
      <c r="AF697" s="27" t="s">
        <v>10273</v>
      </c>
      <c r="AG697" s="27" t="s">
        <v>10275</v>
      </c>
      <c r="AH697" s="27" t="s">
        <v>10273</v>
      </c>
      <c r="AI697" s="27" t="s">
        <v>10273</v>
      </c>
      <c r="AJ697" s="27" t="s">
        <v>10274</v>
      </c>
      <c r="AK697" s="27" t="s">
        <v>10273</v>
      </c>
      <c r="AL697" s="27" t="s">
        <v>10275</v>
      </c>
      <c r="AM697" s="32" t="s">
        <v>10275</v>
      </c>
      <c r="AN697" s="32" t="s">
        <v>10275</v>
      </c>
      <c r="AO697" s="32" t="s">
        <v>10275</v>
      </c>
      <c r="AP697" s="33">
        <v>0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4" t="s">
        <v>10301</v>
      </c>
      <c r="AW697" s="34" t="s">
        <v>10301</v>
      </c>
      <c r="AX697" s="34" t="s">
        <v>10276</v>
      </c>
      <c r="AY697" s="35" t="s">
        <v>10275</v>
      </c>
      <c r="AZ697" s="35" t="s">
        <v>10275</v>
      </c>
      <c r="BA697" s="35" t="s">
        <v>10275</v>
      </c>
      <c r="BB697" s="35" t="s">
        <v>10275</v>
      </c>
      <c r="BC697" s="35" t="s">
        <v>10856</v>
      </c>
      <c r="BD697" s="35" t="s">
        <v>10856</v>
      </c>
      <c r="BE697" s="28" t="s">
        <v>10274</v>
      </c>
      <c r="BF697" s="28" t="s">
        <v>10273</v>
      </c>
      <c r="BG697" s="28" t="s">
        <v>10273</v>
      </c>
      <c r="BH697" s="28" t="s">
        <v>10274</v>
      </c>
      <c r="BI697" s="28" t="s">
        <v>10273</v>
      </c>
      <c r="BJ697" s="28" t="s">
        <v>10274</v>
      </c>
      <c r="BK697" s="28" t="s">
        <v>10273</v>
      </c>
      <c r="BL697" s="28" t="s">
        <v>10274</v>
      </c>
      <c r="BM697" s="28" t="s">
        <v>10273</v>
      </c>
      <c r="BN697" s="28" t="s">
        <v>10274</v>
      </c>
      <c r="BO697" s="28" t="s">
        <v>10273</v>
      </c>
      <c r="BP697" s="28" t="s">
        <v>10273</v>
      </c>
      <c r="BQ697" s="27" t="s">
        <v>10274</v>
      </c>
      <c r="BR697" s="27" t="s">
        <v>10274</v>
      </c>
      <c r="BS697" s="27" t="s">
        <v>10273</v>
      </c>
      <c r="BT697" s="27" t="s">
        <v>10273</v>
      </c>
      <c r="BU697" s="28" t="s">
        <v>10273</v>
      </c>
      <c r="BV697" s="28" t="s">
        <v>10274</v>
      </c>
      <c r="BW697" s="28" t="s">
        <v>10273</v>
      </c>
      <c r="BX697" s="27" t="s">
        <v>10279</v>
      </c>
      <c r="BY697" s="27" t="s">
        <v>10273</v>
      </c>
      <c r="BZ697" s="27" t="s">
        <v>10274</v>
      </c>
    </row>
    <row r="698" spans="1:78" ht="25.5" customHeight="1" x14ac:dyDescent="0.25">
      <c r="A698" s="27">
        <v>1213</v>
      </c>
      <c r="B698" s="28" t="s">
        <v>15900</v>
      </c>
      <c r="C698" s="28" t="s">
        <v>15901</v>
      </c>
      <c r="D698" s="27" t="s">
        <v>15530</v>
      </c>
      <c r="E698" s="27" t="s">
        <v>15902</v>
      </c>
      <c r="F698" s="27" t="s">
        <v>15903</v>
      </c>
      <c r="G698" s="27" t="s">
        <v>15531</v>
      </c>
      <c r="H698" s="27" t="s">
        <v>15831</v>
      </c>
      <c r="I698" s="27" t="s">
        <v>15832</v>
      </c>
      <c r="J698" s="27" t="s">
        <v>8205</v>
      </c>
      <c r="K698" s="27" t="s">
        <v>15904</v>
      </c>
      <c r="L698" s="29" t="s">
        <v>10272</v>
      </c>
      <c r="M698" s="36" t="s">
        <v>10274</v>
      </c>
      <c r="N698" s="36" t="s">
        <v>10274</v>
      </c>
      <c r="O698" s="36" t="s">
        <v>10274</v>
      </c>
      <c r="P698" s="36" t="s">
        <v>10274</v>
      </c>
      <c r="Q698" s="36" t="s">
        <v>10273</v>
      </c>
      <c r="R698" s="36">
        <v>22</v>
      </c>
      <c r="S698" s="36">
        <v>19</v>
      </c>
      <c r="T698" s="36">
        <v>41</v>
      </c>
      <c r="U698" s="36">
        <v>25</v>
      </c>
      <c r="V698" s="36">
        <v>20</v>
      </c>
      <c r="W698" s="36">
        <v>45</v>
      </c>
      <c r="X698" s="31">
        <v>17</v>
      </c>
      <c r="Y698" s="27" t="s">
        <v>10274</v>
      </c>
      <c r="Z698" s="27" t="s">
        <v>10273</v>
      </c>
      <c r="AA698" s="27" t="s">
        <v>10273</v>
      </c>
      <c r="AB698" s="27" t="s">
        <v>10273</v>
      </c>
      <c r="AC698" s="27" t="s">
        <v>10273</v>
      </c>
      <c r="AD698" s="27" t="s">
        <v>10273</v>
      </c>
      <c r="AE698" s="27" t="s">
        <v>10273</v>
      </c>
      <c r="AF698" s="27" t="s">
        <v>10273</v>
      </c>
      <c r="AG698" s="27" t="s">
        <v>10275</v>
      </c>
      <c r="AH698" s="27" t="s">
        <v>10274</v>
      </c>
      <c r="AI698" s="27" t="s">
        <v>10274</v>
      </c>
      <c r="AJ698" s="27" t="s">
        <v>10273</v>
      </c>
      <c r="AK698" s="27" t="s">
        <v>10273</v>
      </c>
      <c r="AL698" s="27" t="s">
        <v>10275</v>
      </c>
      <c r="AM698" s="33">
        <v>0</v>
      </c>
      <c r="AN698" s="33">
        <v>0</v>
      </c>
      <c r="AO698" s="33">
        <v>0</v>
      </c>
      <c r="AP698" s="33">
        <v>0</v>
      </c>
      <c r="AQ698" s="33">
        <v>0</v>
      </c>
      <c r="AR698" s="33">
        <v>0</v>
      </c>
      <c r="AS698" s="33" t="s">
        <v>10275</v>
      </c>
      <c r="AT698" s="33" t="s">
        <v>10275</v>
      </c>
      <c r="AU698" s="33" t="s">
        <v>10275</v>
      </c>
      <c r="AV698" s="34" t="s">
        <v>10434</v>
      </c>
      <c r="AW698" s="34" t="s">
        <v>10434</v>
      </c>
      <c r="AX698" s="34" t="s">
        <v>10276</v>
      </c>
      <c r="AY698" s="35" t="s">
        <v>10275</v>
      </c>
      <c r="AZ698" s="35" t="s">
        <v>10275</v>
      </c>
      <c r="BA698" s="35" t="s">
        <v>10275</v>
      </c>
      <c r="BB698" s="35" t="s">
        <v>10275</v>
      </c>
      <c r="BC698" s="35" t="s">
        <v>10856</v>
      </c>
      <c r="BD698" s="35" t="s">
        <v>10856</v>
      </c>
      <c r="BE698" s="28" t="s">
        <v>10274</v>
      </c>
      <c r="BF698" s="28" t="s">
        <v>10273</v>
      </c>
      <c r="BG698" s="28" t="s">
        <v>10273</v>
      </c>
      <c r="BH698" s="28" t="s">
        <v>10273</v>
      </c>
      <c r="BI698" s="28" t="s">
        <v>10273</v>
      </c>
      <c r="BJ698" s="28" t="s">
        <v>10274</v>
      </c>
      <c r="BK698" s="28" t="s">
        <v>10274</v>
      </c>
      <c r="BL698" s="28" t="s">
        <v>10273</v>
      </c>
      <c r="BM698" s="28" t="s">
        <v>10273</v>
      </c>
      <c r="BN698" s="28" t="s">
        <v>10273</v>
      </c>
      <c r="BO698" s="28" t="s">
        <v>10273</v>
      </c>
      <c r="BP698" s="28" t="s">
        <v>10273</v>
      </c>
      <c r="BQ698" s="27" t="s">
        <v>10274</v>
      </c>
      <c r="BR698" s="27" t="s">
        <v>10273</v>
      </c>
      <c r="BS698" s="27" t="s">
        <v>10273</v>
      </c>
      <c r="BT698" s="27" t="s">
        <v>10273</v>
      </c>
      <c r="BU698" s="28" t="s">
        <v>10274</v>
      </c>
      <c r="BV698" s="28" t="s">
        <v>10274</v>
      </c>
      <c r="BW698" s="28" t="s">
        <v>10273</v>
      </c>
      <c r="BX698" s="27" t="s">
        <v>10279</v>
      </c>
      <c r="BY698" s="27" t="s">
        <v>10273</v>
      </c>
      <c r="BZ698" s="27" t="s">
        <v>10274</v>
      </c>
    </row>
    <row r="699" spans="1:78" ht="25.5" customHeight="1" x14ac:dyDescent="0.25">
      <c r="A699" s="27">
        <v>1204</v>
      </c>
      <c r="B699" s="28" t="s">
        <v>15866</v>
      </c>
      <c r="C699" s="28" t="s">
        <v>15867</v>
      </c>
      <c r="D699" s="27" t="s">
        <v>15530</v>
      </c>
      <c r="E699" s="27" t="s">
        <v>15868</v>
      </c>
      <c r="F699" s="27" t="s">
        <v>15869</v>
      </c>
      <c r="G699" s="27" t="s">
        <v>15531</v>
      </c>
      <c r="H699" s="27" t="s">
        <v>15831</v>
      </c>
      <c r="I699" s="27" t="s">
        <v>15832</v>
      </c>
      <c r="J699" s="27" t="s">
        <v>15870</v>
      </c>
      <c r="K699" s="27" t="s">
        <v>15871</v>
      </c>
      <c r="L699" s="29" t="s">
        <v>10272</v>
      </c>
      <c r="M699" s="36" t="s">
        <v>10274</v>
      </c>
      <c r="N699" s="36" t="s">
        <v>10274</v>
      </c>
      <c r="O699" s="36" t="s">
        <v>10274</v>
      </c>
      <c r="P699" s="36" t="s">
        <v>10274</v>
      </c>
      <c r="Q699" s="36" t="s">
        <v>10273</v>
      </c>
      <c r="R699" s="36">
        <v>33</v>
      </c>
      <c r="S699" s="36">
        <v>38</v>
      </c>
      <c r="T699" s="36">
        <v>71</v>
      </c>
      <c r="U699" s="36">
        <v>68</v>
      </c>
      <c r="V699" s="36">
        <v>92</v>
      </c>
      <c r="W699" s="36">
        <v>160</v>
      </c>
      <c r="X699" s="31">
        <v>11</v>
      </c>
      <c r="Y699" s="27" t="s">
        <v>10274</v>
      </c>
      <c r="Z699" s="27" t="s">
        <v>10274</v>
      </c>
      <c r="AA699" s="27" t="s">
        <v>10273</v>
      </c>
      <c r="AB699" s="27" t="s">
        <v>10273</v>
      </c>
      <c r="AC699" s="27" t="s">
        <v>10273</v>
      </c>
      <c r="AD699" s="27" t="s">
        <v>10273</v>
      </c>
      <c r="AE699" s="27" t="s">
        <v>10273</v>
      </c>
      <c r="AF699" s="27" t="s">
        <v>10273</v>
      </c>
      <c r="AG699" s="27" t="s">
        <v>10275</v>
      </c>
      <c r="AH699" s="27" t="s">
        <v>10273</v>
      </c>
      <c r="AI699" s="27" t="s">
        <v>10273</v>
      </c>
      <c r="AJ699" s="27" t="s">
        <v>10274</v>
      </c>
      <c r="AK699" s="27" t="s">
        <v>10273</v>
      </c>
      <c r="AL699" s="27" t="s">
        <v>10275</v>
      </c>
      <c r="AM699" s="33">
        <v>0</v>
      </c>
      <c r="AN699" s="33">
        <v>0</v>
      </c>
      <c r="AO699" s="33">
        <v>0</v>
      </c>
      <c r="AP699" s="33">
        <v>0</v>
      </c>
      <c r="AQ699" s="33">
        <v>0</v>
      </c>
      <c r="AR699" s="33">
        <v>0</v>
      </c>
      <c r="AS699" s="33" t="s">
        <v>10275</v>
      </c>
      <c r="AT699" s="33" t="s">
        <v>10275</v>
      </c>
      <c r="AU699" s="33" t="s">
        <v>10275</v>
      </c>
      <c r="AV699" s="34" t="s">
        <v>10287</v>
      </c>
      <c r="AW699" s="34" t="s">
        <v>10277</v>
      </c>
      <c r="AX699" s="34" t="s">
        <v>10380</v>
      </c>
      <c r="AY699" s="35" t="s">
        <v>10275</v>
      </c>
      <c r="AZ699" s="35" t="s">
        <v>10275</v>
      </c>
      <c r="BA699" s="35" t="s">
        <v>10275</v>
      </c>
      <c r="BB699" s="35" t="s">
        <v>10275</v>
      </c>
      <c r="BC699" s="35" t="s">
        <v>10856</v>
      </c>
      <c r="BD699" s="35" t="s">
        <v>10856</v>
      </c>
      <c r="BE699" s="28" t="s">
        <v>10274</v>
      </c>
      <c r="BF699" s="28" t="s">
        <v>10273</v>
      </c>
      <c r="BG699" s="28" t="s">
        <v>10273</v>
      </c>
      <c r="BH699" s="28" t="s">
        <v>10274</v>
      </c>
      <c r="BI699" s="28" t="s">
        <v>10273</v>
      </c>
      <c r="BJ699" s="28" t="s">
        <v>10274</v>
      </c>
      <c r="BK699" s="28" t="s">
        <v>10273</v>
      </c>
      <c r="BL699" s="28" t="s">
        <v>10274</v>
      </c>
      <c r="BM699" s="28" t="s">
        <v>10273</v>
      </c>
      <c r="BN699" s="28" t="s">
        <v>10273</v>
      </c>
      <c r="BO699" s="28" t="s">
        <v>10273</v>
      </c>
      <c r="BP699" s="28" t="s">
        <v>10273</v>
      </c>
      <c r="BQ699" s="27" t="s">
        <v>10274</v>
      </c>
      <c r="BR699" s="27" t="s">
        <v>10274</v>
      </c>
      <c r="BS699" s="27" t="s">
        <v>10273</v>
      </c>
      <c r="BT699" s="27" t="s">
        <v>10273</v>
      </c>
      <c r="BU699" s="28" t="s">
        <v>10274</v>
      </c>
      <c r="BV699" s="28" t="s">
        <v>10274</v>
      </c>
      <c r="BW699" s="28" t="s">
        <v>10273</v>
      </c>
      <c r="BX699" s="27" t="s">
        <v>10279</v>
      </c>
      <c r="BY699" s="27" t="s">
        <v>10273</v>
      </c>
      <c r="BZ699" s="27" t="s">
        <v>10274</v>
      </c>
    </row>
    <row r="700" spans="1:78" ht="25.5" customHeight="1" x14ac:dyDescent="0.25">
      <c r="A700" s="27">
        <v>1196</v>
      </c>
      <c r="B700" s="28" t="s">
        <v>15835</v>
      </c>
      <c r="C700" s="28" t="s">
        <v>15836</v>
      </c>
      <c r="D700" s="27" t="s">
        <v>15530</v>
      </c>
      <c r="E700" s="27" t="s">
        <v>15837</v>
      </c>
      <c r="F700" s="27" t="s">
        <v>15838</v>
      </c>
      <c r="G700" s="27" t="s">
        <v>15531</v>
      </c>
      <c r="H700" s="27" t="s">
        <v>15831</v>
      </c>
      <c r="I700" s="27" t="s">
        <v>15832</v>
      </c>
      <c r="J700" s="27" t="s">
        <v>15833</v>
      </c>
      <c r="K700" s="27" t="s">
        <v>15839</v>
      </c>
      <c r="L700" s="29" t="s">
        <v>10272</v>
      </c>
      <c r="M700" s="36" t="s">
        <v>10273</v>
      </c>
      <c r="N700" s="36" t="s">
        <v>10273</v>
      </c>
      <c r="O700" s="36" t="s">
        <v>10273</v>
      </c>
      <c r="P700" s="36" t="s">
        <v>10274</v>
      </c>
      <c r="Q700" s="36" t="s">
        <v>10273</v>
      </c>
      <c r="R700" s="36">
        <v>14</v>
      </c>
      <c r="S700" s="36">
        <v>7</v>
      </c>
      <c r="T700" s="36">
        <v>21</v>
      </c>
      <c r="U700" s="36">
        <v>22</v>
      </c>
      <c r="V700" s="36">
        <v>12</v>
      </c>
      <c r="W700" s="36">
        <v>34</v>
      </c>
      <c r="X700" s="31">
        <v>5</v>
      </c>
      <c r="Y700" s="27" t="s">
        <v>10274</v>
      </c>
      <c r="Z700" s="27" t="s">
        <v>10274</v>
      </c>
      <c r="AA700" s="27" t="s">
        <v>10273</v>
      </c>
      <c r="AB700" s="27" t="s">
        <v>10273</v>
      </c>
      <c r="AC700" s="27" t="s">
        <v>10273</v>
      </c>
      <c r="AD700" s="27" t="s">
        <v>10273</v>
      </c>
      <c r="AE700" s="27" t="s">
        <v>10273</v>
      </c>
      <c r="AF700" s="27" t="s">
        <v>10273</v>
      </c>
      <c r="AG700" s="27" t="s">
        <v>10275</v>
      </c>
      <c r="AH700" s="27" t="s">
        <v>10273</v>
      </c>
      <c r="AI700" s="27" t="s">
        <v>10273</v>
      </c>
      <c r="AJ700" s="27" t="s">
        <v>10274</v>
      </c>
      <c r="AK700" s="27" t="s">
        <v>10273</v>
      </c>
      <c r="AL700" s="27" t="s">
        <v>10275</v>
      </c>
      <c r="AM700" s="32" t="s">
        <v>10275</v>
      </c>
      <c r="AN700" s="32" t="s">
        <v>10275</v>
      </c>
      <c r="AO700" s="32" t="s">
        <v>10275</v>
      </c>
      <c r="AP700" s="33">
        <v>4</v>
      </c>
      <c r="AQ700" s="33">
        <v>3</v>
      </c>
      <c r="AR700" s="33">
        <v>3</v>
      </c>
      <c r="AS700" s="33" t="s">
        <v>10275</v>
      </c>
      <c r="AT700" s="33" t="s">
        <v>10275</v>
      </c>
      <c r="AU700" s="33" t="s">
        <v>10275</v>
      </c>
      <c r="AV700" s="34">
        <v>0</v>
      </c>
      <c r="AW700" s="34">
        <v>0</v>
      </c>
      <c r="AX700" s="34">
        <v>0</v>
      </c>
      <c r="AY700" s="35" t="s">
        <v>10275</v>
      </c>
      <c r="AZ700" s="35" t="s">
        <v>10275</v>
      </c>
      <c r="BA700" s="35" t="s">
        <v>10278</v>
      </c>
      <c r="BB700" s="35" t="s">
        <v>10275</v>
      </c>
      <c r="BC700" s="35" t="s">
        <v>10275</v>
      </c>
      <c r="BD700" s="35" t="s">
        <v>10278</v>
      </c>
      <c r="BE700" s="28" t="s">
        <v>10273</v>
      </c>
      <c r="BF700" s="28" t="s">
        <v>10273</v>
      </c>
      <c r="BG700" s="28" t="s">
        <v>10274</v>
      </c>
      <c r="BH700" s="28" t="s">
        <v>10274</v>
      </c>
      <c r="BI700" s="28" t="s">
        <v>10273</v>
      </c>
      <c r="BJ700" s="28" t="s">
        <v>10274</v>
      </c>
      <c r="BK700" s="28" t="s">
        <v>10273</v>
      </c>
      <c r="BL700" s="28" t="s">
        <v>10274</v>
      </c>
      <c r="BM700" s="28" t="s">
        <v>10274</v>
      </c>
      <c r="BN700" s="28" t="s">
        <v>10273</v>
      </c>
      <c r="BO700" s="28" t="s">
        <v>10273</v>
      </c>
      <c r="BP700" s="28" t="s">
        <v>10273</v>
      </c>
      <c r="BQ700" s="27" t="s">
        <v>10274</v>
      </c>
      <c r="BR700" s="27" t="s">
        <v>10273</v>
      </c>
      <c r="BS700" s="27" t="s">
        <v>10274</v>
      </c>
      <c r="BT700" s="27" t="s">
        <v>10273</v>
      </c>
      <c r="BU700" s="28" t="s">
        <v>10273</v>
      </c>
      <c r="BV700" s="28" t="s">
        <v>10274</v>
      </c>
      <c r="BW700" s="28" t="s">
        <v>10273</v>
      </c>
      <c r="BX700" s="27" t="s">
        <v>10279</v>
      </c>
      <c r="BY700" s="27" t="s">
        <v>10273</v>
      </c>
      <c r="BZ700" s="27" t="s">
        <v>10274</v>
      </c>
    </row>
    <row r="701" spans="1:78" ht="25.5" customHeight="1" x14ac:dyDescent="0.25">
      <c r="A701" s="27">
        <v>1200</v>
      </c>
      <c r="B701" s="28" t="s">
        <v>15852</v>
      </c>
      <c r="C701" s="28" t="s">
        <v>15853</v>
      </c>
      <c r="D701" s="27" t="s">
        <v>15530</v>
      </c>
      <c r="E701" s="27" t="e">
        <v>#REF!</v>
      </c>
      <c r="F701" s="27" t="e">
        <v>#REF!</v>
      </c>
      <c r="G701" s="27" t="s">
        <v>15531</v>
      </c>
      <c r="H701" s="27" t="s">
        <v>15831</v>
      </c>
      <c r="I701" s="27" t="s">
        <v>15832</v>
      </c>
      <c r="J701" s="27" t="s">
        <v>15854</v>
      </c>
      <c r="K701" s="27" t="s">
        <v>15855</v>
      </c>
      <c r="L701" s="29" t="s">
        <v>10294</v>
      </c>
      <c r="M701" s="36" t="s">
        <v>10274</v>
      </c>
      <c r="N701" s="36" t="s">
        <v>10274</v>
      </c>
      <c r="O701" s="36" t="s">
        <v>10274</v>
      </c>
      <c r="P701" s="36" t="s">
        <v>10273</v>
      </c>
      <c r="Q701" s="36" t="s">
        <v>10273</v>
      </c>
      <c r="R701" s="36">
        <v>54</v>
      </c>
      <c r="S701" s="36">
        <v>56</v>
      </c>
      <c r="T701" s="36">
        <v>110</v>
      </c>
      <c r="U701" s="36">
        <v>50</v>
      </c>
      <c r="V701" s="36">
        <v>37</v>
      </c>
      <c r="W701" s="36">
        <v>87</v>
      </c>
      <c r="X701" s="31">
        <v>9</v>
      </c>
      <c r="Y701" s="27" t="s">
        <v>10274</v>
      </c>
      <c r="Z701" s="27" t="s">
        <v>10274</v>
      </c>
      <c r="AA701" s="27" t="s">
        <v>10273</v>
      </c>
      <c r="AB701" s="27" t="s">
        <v>10273</v>
      </c>
      <c r="AC701" s="27" t="s">
        <v>10273</v>
      </c>
      <c r="AD701" s="27" t="s">
        <v>10273</v>
      </c>
      <c r="AE701" s="27" t="s">
        <v>10273</v>
      </c>
      <c r="AF701" s="27" t="s">
        <v>10273</v>
      </c>
      <c r="AG701" s="27" t="s">
        <v>10275</v>
      </c>
      <c r="AH701" s="27" t="s">
        <v>10273</v>
      </c>
      <c r="AI701" s="27" t="s">
        <v>10274</v>
      </c>
      <c r="AJ701" s="27" t="s">
        <v>10273</v>
      </c>
      <c r="AK701" s="27" t="s">
        <v>10273</v>
      </c>
      <c r="AL701" s="27" t="s">
        <v>10275</v>
      </c>
      <c r="AM701" s="38">
        <v>0</v>
      </c>
      <c r="AN701" s="38">
        <v>0</v>
      </c>
      <c r="AO701" s="38">
        <v>0</v>
      </c>
      <c r="AP701" s="38">
        <v>0</v>
      </c>
      <c r="AQ701" s="38">
        <v>0</v>
      </c>
      <c r="AR701" s="38">
        <v>0</v>
      </c>
      <c r="AS701" s="33" t="s">
        <v>10275</v>
      </c>
      <c r="AT701" s="33" t="s">
        <v>10275</v>
      </c>
      <c r="AU701" s="33" t="s">
        <v>10275</v>
      </c>
      <c r="AV701" s="38">
        <v>0</v>
      </c>
      <c r="AW701" s="38">
        <v>0</v>
      </c>
      <c r="AX701" s="38">
        <v>6</v>
      </c>
      <c r="AY701" s="38" t="s">
        <v>10275</v>
      </c>
      <c r="AZ701" s="38" t="s">
        <v>10275</v>
      </c>
      <c r="BA701" s="35" t="s">
        <v>10275</v>
      </c>
      <c r="BB701" s="35" t="s">
        <v>10275</v>
      </c>
      <c r="BC701" s="35" t="s">
        <v>10856</v>
      </c>
      <c r="BD701" s="35" t="s">
        <v>10856</v>
      </c>
      <c r="BE701" s="28" t="s">
        <v>10274</v>
      </c>
      <c r="BF701" s="28" t="s">
        <v>10273</v>
      </c>
      <c r="BG701" s="28" t="s">
        <v>10273</v>
      </c>
      <c r="BH701" s="28" t="s">
        <v>10273</v>
      </c>
      <c r="BI701" s="28" t="s">
        <v>10273</v>
      </c>
      <c r="BJ701" s="28" t="s">
        <v>10274</v>
      </c>
      <c r="BK701" s="28" t="s">
        <v>10400</v>
      </c>
      <c r="BL701" s="28" t="s">
        <v>10400</v>
      </c>
      <c r="BM701" s="28" t="s">
        <v>10400</v>
      </c>
      <c r="BN701" s="28" t="s">
        <v>10400</v>
      </c>
      <c r="BO701" s="28" t="s">
        <v>10400</v>
      </c>
      <c r="BP701" s="28" t="s">
        <v>10400</v>
      </c>
      <c r="BQ701" s="27" t="s">
        <v>10274</v>
      </c>
      <c r="BR701" s="27" t="s">
        <v>10274</v>
      </c>
      <c r="BS701" s="27" t="s">
        <v>10273</v>
      </c>
      <c r="BT701" s="27" t="s">
        <v>10273</v>
      </c>
      <c r="BU701" s="28" t="s">
        <v>10273</v>
      </c>
      <c r="BV701" s="28" t="s">
        <v>10274</v>
      </c>
      <c r="BW701" s="28" t="s">
        <v>10273</v>
      </c>
      <c r="BX701" s="27" t="s">
        <v>10279</v>
      </c>
      <c r="BY701" s="27" t="s">
        <v>10273</v>
      </c>
      <c r="BZ701" s="27" t="s">
        <v>10274</v>
      </c>
    </row>
    <row r="702" spans="1:78" ht="25.5" customHeight="1" x14ac:dyDescent="0.25">
      <c r="A702" s="27">
        <v>1506</v>
      </c>
      <c r="B702" s="28" t="s">
        <v>17294</v>
      </c>
      <c r="C702" s="28" t="s">
        <v>17295</v>
      </c>
      <c r="D702" s="27" t="s">
        <v>15530</v>
      </c>
      <c r="E702" s="27" t="e">
        <v>#REF!</v>
      </c>
      <c r="F702" s="27" t="e">
        <v>#REF!</v>
      </c>
      <c r="G702" s="27" t="s">
        <v>15531</v>
      </c>
      <c r="H702" s="27" t="s">
        <v>15831</v>
      </c>
      <c r="I702" s="27" t="s">
        <v>15832</v>
      </c>
      <c r="J702" s="27" t="s">
        <v>17296</v>
      </c>
      <c r="K702" s="27" t="s">
        <v>17297</v>
      </c>
      <c r="L702" s="29" t="s">
        <v>10272</v>
      </c>
      <c r="M702" s="36" t="s">
        <v>10273</v>
      </c>
      <c r="N702" s="36" t="s">
        <v>10273</v>
      </c>
      <c r="O702" s="36" t="s">
        <v>10273</v>
      </c>
      <c r="P702" s="36" t="s">
        <v>10274</v>
      </c>
      <c r="Q702" s="36" t="s">
        <v>10273</v>
      </c>
      <c r="R702" s="36">
        <v>39</v>
      </c>
      <c r="S702" s="36">
        <v>57</v>
      </c>
      <c r="T702" s="36">
        <v>96</v>
      </c>
      <c r="U702" s="36">
        <v>35</v>
      </c>
      <c r="V702" s="36">
        <v>48</v>
      </c>
      <c r="W702" s="36">
        <v>83</v>
      </c>
      <c r="X702" s="31">
        <v>5</v>
      </c>
      <c r="Y702" s="27" t="s">
        <v>10274</v>
      </c>
      <c r="Z702" s="27" t="s">
        <v>10274</v>
      </c>
      <c r="AA702" s="27" t="s">
        <v>10273</v>
      </c>
      <c r="AB702" s="27" t="s">
        <v>10273</v>
      </c>
      <c r="AC702" s="27" t="s">
        <v>10273</v>
      </c>
      <c r="AD702" s="27" t="s">
        <v>10273</v>
      </c>
      <c r="AE702" s="27" t="s">
        <v>10273</v>
      </c>
      <c r="AF702" s="27" t="s">
        <v>10273</v>
      </c>
      <c r="AG702" s="27" t="s">
        <v>10275</v>
      </c>
      <c r="AH702" s="27" t="s">
        <v>10273</v>
      </c>
      <c r="AI702" s="27" t="s">
        <v>10274</v>
      </c>
      <c r="AJ702" s="27" t="s">
        <v>10273</v>
      </c>
      <c r="AK702" s="27" t="s">
        <v>10273</v>
      </c>
      <c r="AL702" s="27" t="s">
        <v>10275</v>
      </c>
      <c r="AM702" s="32" t="s">
        <v>10275</v>
      </c>
      <c r="AN702" s="32" t="s">
        <v>10275</v>
      </c>
      <c r="AO702" s="32" t="s">
        <v>10275</v>
      </c>
      <c r="AP702" s="33">
        <v>5</v>
      </c>
      <c r="AQ702" s="33">
        <v>5</v>
      </c>
      <c r="AR702" s="33">
        <v>0</v>
      </c>
      <c r="AS702" s="33" t="s">
        <v>10275</v>
      </c>
      <c r="AT702" s="33" t="s">
        <v>10275</v>
      </c>
      <c r="AU702" s="33" t="s">
        <v>10275</v>
      </c>
      <c r="AV702" s="34">
        <v>0</v>
      </c>
      <c r="AW702" s="34">
        <v>0</v>
      </c>
      <c r="AX702" s="34">
        <v>0</v>
      </c>
      <c r="AY702" s="35" t="s">
        <v>10275</v>
      </c>
      <c r="AZ702" s="35" t="s">
        <v>10275</v>
      </c>
      <c r="BA702" s="35" t="s">
        <v>10856</v>
      </c>
      <c r="BB702" s="35" t="s">
        <v>10275</v>
      </c>
      <c r="BC702" s="35" t="s">
        <v>10275</v>
      </c>
      <c r="BD702" s="35" t="s">
        <v>10856</v>
      </c>
      <c r="BE702" s="28" t="s">
        <v>10274</v>
      </c>
      <c r="BF702" s="28" t="s">
        <v>10273</v>
      </c>
      <c r="BG702" s="28" t="s">
        <v>10273</v>
      </c>
      <c r="BH702" s="28" t="s">
        <v>10273</v>
      </c>
      <c r="BI702" s="28" t="s">
        <v>10273</v>
      </c>
      <c r="BJ702" s="28" t="s">
        <v>10274</v>
      </c>
      <c r="BK702" s="28" t="s">
        <v>10273</v>
      </c>
      <c r="BL702" s="28" t="s">
        <v>10273</v>
      </c>
      <c r="BM702" s="28" t="s">
        <v>10274</v>
      </c>
      <c r="BN702" s="28" t="s">
        <v>10273</v>
      </c>
      <c r="BO702" s="28" t="s">
        <v>10273</v>
      </c>
      <c r="BP702" s="28" t="s">
        <v>10273</v>
      </c>
      <c r="BQ702" s="27" t="s">
        <v>10274</v>
      </c>
      <c r="BR702" s="27" t="s">
        <v>10274</v>
      </c>
      <c r="BS702" s="27" t="s">
        <v>10273</v>
      </c>
      <c r="BT702" s="27" t="s">
        <v>10273</v>
      </c>
      <c r="BU702" s="28" t="s">
        <v>10273</v>
      </c>
      <c r="BV702" s="28" t="s">
        <v>10274</v>
      </c>
      <c r="BW702" s="28" t="s">
        <v>10273</v>
      </c>
      <c r="BX702" s="27" t="s">
        <v>10279</v>
      </c>
      <c r="BY702" s="27" t="s">
        <v>10273</v>
      </c>
      <c r="BZ702" s="27" t="s">
        <v>10274</v>
      </c>
    </row>
    <row r="703" spans="1:78" ht="25.5" customHeight="1" x14ac:dyDescent="0.25">
      <c r="A703" s="27">
        <v>1201</v>
      </c>
      <c r="B703" s="28" t="s">
        <v>15856</v>
      </c>
      <c r="C703" s="28" t="s">
        <v>15857</v>
      </c>
      <c r="D703" s="27" t="s">
        <v>15530</v>
      </c>
      <c r="E703" s="27" t="e">
        <v>#N/A</v>
      </c>
      <c r="F703" s="27" t="e">
        <v>#N/A</v>
      </c>
      <c r="G703" s="27" t="s">
        <v>15531</v>
      </c>
      <c r="H703" s="27" t="s">
        <v>15831</v>
      </c>
      <c r="I703" s="27" t="s">
        <v>15832</v>
      </c>
      <c r="J703" s="27" t="s">
        <v>15858</v>
      </c>
      <c r="K703" s="27" t="s">
        <v>15859</v>
      </c>
      <c r="L703" s="29" t="s">
        <v>10272</v>
      </c>
      <c r="M703" s="36" t="s">
        <v>10274</v>
      </c>
      <c r="N703" s="36" t="s">
        <v>10274</v>
      </c>
      <c r="O703" s="36" t="s">
        <v>10274</v>
      </c>
      <c r="P703" s="36" t="s">
        <v>10274</v>
      </c>
      <c r="Q703" s="36" t="s">
        <v>10273</v>
      </c>
      <c r="R703" s="36">
        <v>120</v>
      </c>
      <c r="S703" s="36">
        <v>129</v>
      </c>
      <c r="T703" s="36">
        <v>249</v>
      </c>
      <c r="U703" s="36">
        <v>120</v>
      </c>
      <c r="V703" s="36">
        <v>126</v>
      </c>
      <c r="W703" s="36">
        <v>246</v>
      </c>
      <c r="X703" s="31">
        <v>18</v>
      </c>
      <c r="Y703" s="27" t="s">
        <v>10274</v>
      </c>
      <c r="Z703" s="27" t="s">
        <v>10274</v>
      </c>
      <c r="AA703" s="27" t="s">
        <v>10273</v>
      </c>
      <c r="AB703" s="27" t="s">
        <v>10273</v>
      </c>
      <c r="AC703" s="27" t="s">
        <v>10273</v>
      </c>
      <c r="AD703" s="27" t="s">
        <v>10273</v>
      </c>
      <c r="AE703" s="27" t="s">
        <v>10273</v>
      </c>
      <c r="AF703" s="27" t="s">
        <v>10273</v>
      </c>
      <c r="AG703" s="27" t="s">
        <v>10275</v>
      </c>
      <c r="AH703" s="27" t="s">
        <v>10273</v>
      </c>
      <c r="AI703" s="27" t="s">
        <v>10274</v>
      </c>
      <c r="AJ703" s="27" t="s">
        <v>10274</v>
      </c>
      <c r="AK703" s="27" t="s">
        <v>10273</v>
      </c>
      <c r="AL703" s="27" t="s">
        <v>10275</v>
      </c>
      <c r="AM703" s="33" t="s">
        <v>10286</v>
      </c>
      <c r="AN703" s="33" t="s">
        <v>10286</v>
      </c>
      <c r="AO703" s="33" t="s">
        <v>10276</v>
      </c>
      <c r="AP703" s="33">
        <v>0</v>
      </c>
      <c r="AQ703" s="33">
        <v>0</v>
      </c>
      <c r="AR703" s="33">
        <v>0</v>
      </c>
      <c r="AS703" s="33" t="s">
        <v>10275</v>
      </c>
      <c r="AT703" s="33" t="s">
        <v>10275</v>
      </c>
      <c r="AU703" s="33" t="s">
        <v>10275</v>
      </c>
      <c r="AV703" s="34" t="s">
        <v>10380</v>
      </c>
      <c r="AW703" s="34" t="s">
        <v>10345</v>
      </c>
      <c r="AX703" s="34" t="s">
        <v>10276</v>
      </c>
      <c r="AY703" s="35" t="s">
        <v>10856</v>
      </c>
      <c r="AZ703" s="35" t="s">
        <v>10275</v>
      </c>
      <c r="BA703" s="35" t="s">
        <v>10275</v>
      </c>
      <c r="BB703" s="35" t="s">
        <v>10275</v>
      </c>
      <c r="BC703" s="35" t="s">
        <v>10856</v>
      </c>
      <c r="BD703" s="35" t="s">
        <v>10856</v>
      </c>
      <c r="BE703" s="28" t="s">
        <v>10274</v>
      </c>
      <c r="BF703" s="28" t="s">
        <v>10273</v>
      </c>
      <c r="BG703" s="28" t="s">
        <v>10273</v>
      </c>
      <c r="BH703" s="28" t="s">
        <v>10273</v>
      </c>
      <c r="BI703" s="28" t="s">
        <v>10273</v>
      </c>
      <c r="BJ703" s="28" t="s">
        <v>10274</v>
      </c>
      <c r="BK703" s="28" t="s">
        <v>10273</v>
      </c>
      <c r="BL703" s="28" t="s">
        <v>10274</v>
      </c>
      <c r="BM703" s="28" t="s">
        <v>10273</v>
      </c>
      <c r="BN703" s="28" t="s">
        <v>10273</v>
      </c>
      <c r="BO703" s="28" t="s">
        <v>10273</v>
      </c>
      <c r="BP703" s="28" t="s">
        <v>10273</v>
      </c>
      <c r="BQ703" s="27" t="s">
        <v>10274</v>
      </c>
      <c r="BR703" s="27" t="s">
        <v>10274</v>
      </c>
      <c r="BS703" s="27" t="s">
        <v>10273</v>
      </c>
      <c r="BT703" s="27" t="s">
        <v>10273</v>
      </c>
      <c r="BU703" s="28" t="s">
        <v>10274</v>
      </c>
      <c r="BV703" s="28" t="s">
        <v>10274</v>
      </c>
      <c r="BW703" s="28" t="s">
        <v>10273</v>
      </c>
      <c r="BX703" s="27" t="s">
        <v>10279</v>
      </c>
      <c r="BY703" s="27" t="s">
        <v>10273</v>
      </c>
      <c r="BZ703" s="27" t="s">
        <v>10274</v>
      </c>
    </row>
    <row r="704" spans="1:78" ht="25.5" customHeight="1" x14ac:dyDescent="0.25">
      <c r="A704" s="27">
        <v>1202</v>
      </c>
      <c r="B704" s="28" t="s">
        <v>15860</v>
      </c>
      <c r="C704" s="28" t="s">
        <v>15861</v>
      </c>
      <c r="D704" s="27" t="s">
        <v>15530</v>
      </c>
      <c r="E704" s="27" t="s">
        <v>15862</v>
      </c>
      <c r="F704" s="27" t="s">
        <v>15863</v>
      </c>
      <c r="G704" s="27" t="s">
        <v>15531</v>
      </c>
      <c r="H704" s="27" t="s">
        <v>15831</v>
      </c>
      <c r="I704" s="27" t="s">
        <v>15832</v>
      </c>
      <c r="J704" s="27" t="s">
        <v>15864</v>
      </c>
      <c r="K704" s="27" t="s">
        <v>15865</v>
      </c>
      <c r="L704" s="29" t="s">
        <v>10309</v>
      </c>
      <c r="M704" s="36" t="s">
        <v>10273</v>
      </c>
      <c r="N704" s="36" t="s">
        <v>10273</v>
      </c>
      <c r="O704" s="36" t="s">
        <v>10273</v>
      </c>
      <c r="P704" s="36" t="s">
        <v>10273</v>
      </c>
      <c r="Q704" s="36" t="s">
        <v>10274</v>
      </c>
      <c r="R704" s="36">
        <v>40</v>
      </c>
      <c r="S704" s="36">
        <v>57</v>
      </c>
      <c r="T704" s="36">
        <v>97</v>
      </c>
      <c r="U704" s="36">
        <v>36</v>
      </c>
      <c r="V704" s="36">
        <v>74</v>
      </c>
      <c r="W704" s="36">
        <v>110</v>
      </c>
      <c r="X704" s="31">
        <v>9</v>
      </c>
      <c r="Y704" s="27" t="s">
        <v>10274</v>
      </c>
      <c r="Z704" s="27" t="s">
        <v>10274</v>
      </c>
      <c r="AA704" s="27" t="s">
        <v>10273</v>
      </c>
      <c r="AB704" s="27" t="s">
        <v>10273</v>
      </c>
      <c r="AC704" s="27" t="s">
        <v>10273</v>
      </c>
      <c r="AD704" s="27" t="s">
        <v>10274</v>
      </c>
      <c r="AE704" s="27" t="s">
        <v>10273</v>
      </c>
      <c r="AF704" s="27" t="s">
        <v>10273</v>
      </c>
      <c r="AG704" s="27" t="s">
        <v>10275</v>
      </c>
      <c r="AH704" s="27" t="s">
        <v>10273</v>
      </c>
      <c r="AI704" s="27" t="s">
        <v>10273</v>
      </c>
      <c r="AJ704" s="27" t="s">
        <v>10274</v>
      </c>
      <c r="AK704" s="27" t="s">
        <v>10273</v>
      </c>
      <c r="AL704" s="27" t="s">
        <v>10275</v>
      </c>
      <c r="AM704" s="32" t="s">
        <v>10275</v>
      </c>
      <c r="AN704" s="32" t="s">
        <v>10275</v>
      </c>
      <c r="AO704" s="32" t="s">
        <v>10275</v>
      </c>
      <c r="AP704" s="33" t="s">
        <v>10275</v>
      </c>
      <c r="AQ704" s="33" t="s">
        <v>10275</v>
      </c>
      <c r="AR704" s="33" t="s">
        <v>10275</v>
      </c>
      <c r="AS704" s="33" t="s">
        <v>10287</v>
      </c>
      <c r="AT704" s="33" t="s">
        <v>10287</v>
      </c>
      <c r="AU704" s="33" t="s">
        <v>10276</v>
      </c>
      <c r="AV704" s="34">
        <v>0</v>
      </c>
      <c r="AW704" s="34">
        <v>0</v>
      </c>
      <c r="AX704" s="34">
        <v>0</v>
      </c>
      <c r="AY704" s="35" t="s">
        <v>10275</v>
      </c>
      <c r="AZ704" s="35" t="s">
        <v>10275</v>
      </c>
      <c r="BA704" s="35" t="s">
        <v>10275</v>
      </c>
      <c r="BB704" s="35" t="s">
        <v>11089</v>
      </c>
      <c r="BC704" s="35" t="s">
        <v>10275</v>
      </c>
      <c r="BD704" s="35" t="s">
        <v>11089</v>
      </c>
      <c r="BE704" s="28" t="s">
        <v>10274</v>
      </c>
      <c r="BF704" s="28" t="s">
        <v>10273</v>
      </c>
      <c r="BG704" s="28" t="s">
        <v>10273</v>
      </c>
      <c r="BH704" s="28" t="s">
        <v>10274</v>
      </c>
      <c r="BI704" s="28" t="s">
        <v>10273</v>
      </c>
      <c r="BJ704" s="28" t="s">
        <v>10274</v>
      </c>
      <c r="BK704" s="28" t="s">
        <v>10274</v>
      </c>
      <c r="BL704" s="28" t="s">
        <v>10273</v>
      </c>
      <c r="BM704" s="28" t="s">
        <v>10273</v>
      </c>
      <c r="BN704" s="28" t="s">
        <v>10273</v>
      </c>
      <c r="BO704" s="28" t="s">
        <v>10273</v>
      </c>
      <c r="BP704" s="28" t="s">
        <v>10273</v>
      </c>
      <c r="BQ704" s="27" t="s">
        <v>10274</v>
      </c>
      <c r="BR704" s="27" t="s">
        <v>10274</v>
      </c>
      <c r="BS704" s="27" t="s">
        <v>10273</v>
      </c>
      <c r="BT704" s="27" t="s">
        <v>10273</v>
      </c>
      <c r="BU704" s="28" t="s">
        <v>10274</v>
      </c>
      <c r="BV704" s="28" t="s">
        <v>10274</v>
      </c>
      <c r="BW704" s="28" t="s">
        <v>10273</v>
      </c>
      <c r="BX704" s="27" t="s">
        <v>10279</v>
      </c>
      <c r="BY704" s="27" t="s">
        <v>10273</v>
      </c>
      <c r="BZ704" s="27" t="s">
        <v>10274</v>
      </c>
    </row>
    <row r="705" spans="1:78" ht="25.5" customHeight="1" x14ac:dyDescent="0.25">
      <c r="A705" s="27">
        <v>1216</v>
      </c>
      <c r="B705" s="28" t="s">
        <v>15909</v>
      </c>
      <c r="C705" s="28" t="s">
        <v>15910</v>
      </c>
      <c r="D705" s="27" t="s">
        <v>15530</v>
      </c>
      <c r="E705" s="27" t="e">
        <v>#REF!</v>
      </c>
      <c r="F705" s="27" t="e">
        <v>#REF!</v>
      </c>
      <c r="G705" s="27" t="s">
        <v>15531</v>
      </c>
      <c r="H705" s="27" t="s">
        <v>15831</v>
      </c>
      <c r="I705" s="27" t="s">
        <v>15832</v>
      </c>
      <c r="J705" s="27" t="s">
        <v>15911</v>
      </c>
      <c r="K705" s="27" t="s">
        <v>15912</v>
      </c>
      <c r="L705" s="29" t="s">
        <v>10294</v>
      </c>
      <c r="M705" s="36" t="s">
        <v>10274</v>
      </c>
      <c r="N705" s="36" t="s">
        <v>10274</v>
      </c>
      <c r="O705" s="36" t="s">
        <v>10274</v>
      </c>
      <c r="P705" s="36" t="s">
        <v>10273</v>
      </c>
      <c r="Q705" s="36" t="s">
        <v>10273</v>
      </c>
      <c r="R705" s="36">
        <v>34</v>
      </c>
      <c r="S705" s="36">
        <v>27</v>
      </c>
      <c r="T705" s="36">
        <v>61</v>
      </c>
      <c r="U705" s="36">
        <v>30</v>
      </c>
      <c r="V705" s="36">
        <v>27</v>
      </c>
      <c r="W705" s="36">
        <v>57</v>
      </c>
      <c r="X705" s="31">
        <v>3</v>
      </c>
      <c r="Y705" s="27" t="s">
        <v>10274</v>
      </c>
      <c r="Z705" s="27" t="s">
        <v>10273</v>
      </c>
      <c r="AA705" s="27" t="s">
        <v>10274</v>
      </c>
      <c r="AB705" s="27" t="s">
        <v>10273</v>
      </c>
      <c r="AC705" s="27" t="s">
        <v>10273</v>
      </c>
      <c r="AD705" s="27" t="s">
        <v>10273</v>
      </c>
      <c r="AE705" s="27" t="s">
        <v>10273</v>
      </c>
      <c r="AF705" s="27" t="s">
        <v>10273</v>
      </c>
      <c r="AG705" s="27" t="s">
        <v>10275</v>
      </c>
      <c r="AH705" s="27" t="s">
        <v>10273</v>
      </c>
      <c r="AI705" s="27" t="s">
        <v>10273</v>
      </c>
      <c r="AJ705" s="27" t="s">
        <v>10274</v>
      </c>
      <c r="AK705" s="27" t="s">
        <v>10273</v>
      </c>
      <c r="AL705" s="27" t="s">
        <v>10275</v>
      </c>
      <c r="AM705" s="33" t="s">
        <v>10286</v>
      </c>
      <c r="AN705" s="33" t="s">
        <v>10286</v>
      </c>
      <c r="AO705" s="33" t="s">
        <v>10276</v>
      </c>
      <c r="AP705" s="33">
        <v>6</v>
      </c>
      <c r="AQ705" s="33">
        <v>6</v>
      </c>
      <c r="AR705" s="33">
        <v>0</v>
      </c>
      <c r="AS705" s="33" t="s">
        <v>10275</v>
      </c>
      <c r="AT705" s="33" t="s">
        <v>10275</v>
      </c>
      <c r="AU705" s="33" t="s">
        <v>10275</v>
      </c>
      <c r="AV705" s="34">
        <v>0</v>
      </c>
      <c r="AW705" s="34">
        <v>0</v>
      </c>
      <c r="AX705" s="34">
        <v>0</v>
      </c>
      <c r="AY705" s="35" t="s">
        <v>10856</v>
      </c>
      <c r="AZ705" s="35" t="s">
        <v>10856</v>
      </c>
      <c r="BA705" s="35" t="s">
        <v>10275</v>
      </c>
      <c r="BB705" s="35" t="s">
        <v>10275</v>
      </c>
      <c r="BC705" s="35" t="s">
        <v>10275</v>
      </c>
      <c r="BD705" s="35" t="s">
        <v>10856</v>
      </c>
      <c r="BE705" s="28" t="s">
        <v>10273</v>
      </c>
      <c r="BF705" s="28" t="s">
        <v>10273</v>
      </c>
      <c r="BG705" s="28" t="s">
        <v>10274</v>
      </c>
      <c r="BH705" s="28" t="s">
        <v>10274</v>
      </c>
      <c r="BI705" s="28" t="s">
        <v>10273</v>
      </c>
      <c r="BJ705" s="28" t="s">
        <v>10274</v>
      </c>
      <c r="BK705" s="28" t="s">
        <v>10274</v>
      </c>
      <c r="BL705" s="28" t="s">
        <v>10273</v>
      </c>
      <c r="BM705" s="28" t="s">
        <v>10274</v>
      </c>
      <c r="BN705" s="28" t="s">
        <v>10273</v>
      </c>
      <c r="BO705" s="28" t="s">
        <v>10273</v>
      </c>
      <c r="BP705" s="28" t="s">
        <v>10273</v>
      </c>
      <c r="BQ705" s="27" t="s">
        <v>10274</v>
      </c>
      <c r="BR705" s="27" t="s">
        <v>10274</v>
      </c>
      <c r="BS705" s="27" t="s">
        <v>10273</v>
      </c>
      <c r="BT705" s="27" t="s">
        <v>10273</v>
      </c>
      <c r="BU705" s="28" t="s">
        <v>10274</v>
      </c>
      <c r="BV705" s="28" t="s">
        <v>10274</v>
      </c>
      <c r="BW705" s="28" t="s">
        <v>10273</v>
      </c>
      <c r="BX705" s="27" t="s">
        <v>10279</v>
      </c>
      <c r="BY705" s="27" t="s">
        <v>10273</v>
      </c>
      <c r="BZ705" s="27" t="s">
        <v>10274</v>
      </c>
    </row>
    <row r="706" spans="1:78" ht="25.5" customHeight="1" x14ac:dyDescent="0.25">
      <c r="A706" s="27">
        <v>1217</v>
      </c>
      <c r="B706" s="28" t="s">
        <v>15913</v>
      </c>
      <c r="C706" s="28" t="s">
        <v>15914</v>
      </c>
      <c r="D706" s="27" t="s">
        <v>15530</v>
      </c>
      <c r="E706" s="27" t="s">
        <v>15915</v>
      </c>
      <c r="F706" s="27" t="s">
        <v>15916</v>
      </c>
      <c r="G706" s="27" t="s">
        <v>15531</v>
      </c>
      <c r="H706" s="27" t="s">
        <v>15831</v>
      </c>
      <c r="I706" s="27" t="s">
        <v>15832</v>
      </c>
      <c r="J706" s="27" t="s">
        <v>15917</v>
      </c>
      <c r="K706" s="27" t="s">
        <v>15918</v>
      </c>
      <c r="L706" s="29" t="s">
        <v>10309</v>
      </c>
      <c r="M706" s="36" t="s">
        <v>10273</v>
      </c>
      <c r="N706" s="36" t="s">
        <v>10273</v>
      </c>
      <c r="O706" s="36" t="s">
        <v>10273</v>
      </c>
      <c r="P706" s="36" t="s">
        <v>10274</v>
      </c>
      <c r="Q706" s="36" t="s">
        <v>10274</v>
      </c>
      <c r="R706" s="36">
        <v>99</v>
      </c>
      <c r="S706" s="36">
        <v>133</v>
      </c>
      <c r="T706" s="36">
        <v>232</v>
      </c>
      <c r="U706" s="36">
        <v>103</v>
      </c>
      <c r="V706" s="36">
        <v>137</v>
      </c>
      <c r="W706" s="36">
        <v>240</v>
      </c>
      <c r="X706" s="31">
        <v>13</v>
      </c>
      <c r="Y706" s="27" t="s">
        <v>10274</v>
      </c>
      <c r="Z706" s="27" t="s">
        <v>10274</v>
      </c>
      <c r="AA706" s="27" t="s">
        <v>10274</v>
      </c>
      <c r="AB706" s="27" t="s">
        <v>10274</v>
      </c>
      <c r="AC706" s="27" t="s">
        <v>10273</v>
      </c>
      <c r="AD706" s="27" t="s">
        <v>10273</v>
      </c>
      <c r="AE706" s="27" t="s">
        <v>10273</v>
      </c>
      <c r="AF706" s="27" t="s">
        <v>10273</v>
      </c>
      <c r="AG706" s="27" t="s">
        <v>10275</v>
      </c>
      <c r="AH706" s="27" t="s">
        <v>10273</v>
      </c>
      <c r="AI706" s="27" t="s">
        <v>10274</v>
      </c>
      <c r="AJ706" s="27" t="s">
        <v>10274</v>
      </c>
      <c r="AK706" s="27" t="s">
        <v>10273</v>
      </c>
      <c r="AL706" s="27" t="s">
        <v>10275</v>
      </c>
      <c r="AM706" s="32" t="s">
        <v>10275</v>
      </c>
      <c r="AN706" s="32" t="s">
        <v>10275</v>
      </c>
      <c r="AO706" s="32" t="s">
        <v>10275</v>
      </c>
      <c r="AP706" s="33">
        <v>0</v>
      </c>
      <c r="AQ706" s="33">
        <v>0</v>
      </c>
      <c r="AR706" s="33">
        <v>0</v>
      </c>
      <c r="AS706" s="33">
        <v>0</v>
      </c>
      <c r="AT706" s="33">
        <v>0</v>
      </c>
      <c r="AU706" s="33">
        <v>0</v>
      </c>
      <c r="AV706" s="34" t="s">
        <v>10324</v>
      </c>
      <c r="AW706" s="34" t="s">
        <v>10302</v>
      </c>
      <c r="AX706" s="34" t="s">
        <v>11674</v>
      </c>
      <c r="AY706" s="35" t="s">
        <v>10275</v>
      </c>
      <c r="AZ706" s="35" t="s">
        <v>10275</v>
      </c>
      <c r="BA706" s="35" t="s">
        <v>10275</v>
      </c>
      <c r="BB706" s="35" t="s">
        <v>10275</v>
      </c>
      <c r="BC706" s="35" t="s">
        <v>10856</v>
      </c>
      <c r="BD706" s="35" t="s">
        <v>10856</v>
      </c>
      <c r="BE706" s="28" t="s">
        <v>10274</v>
      </c>
      <c r="BF706" s="28" t="s">
        <v>10273</v>
      </c>
      <c r="BG706" s="28" t="s">
        <v>10273</v>
      </c>
      <c r="BH706" s="28" t="s">
        <v>10274</v>
      </c>
      <c r="BI706" s="28" t="s">
        <v>10273</v>
      </c>
      <c r="BJ706" s="28" t="s">
        <v>10274</v>
      </c>
      <c r="BK706" s="28" t="s">
        <v>10274</v>
      </c>
      <c r="BL706" s="28" t="s">
        <v>10273</v>
      </c>
      <c r="BM706" s="28" t="s">
        <v>10274</v>
      </c>
      <c r="BN706" s="28" t="s">
        <v>10274</v>
      </c>
      <c r="BO706" s="28" t="s">
        <v>10273</v>
      </c>
      <c r="BP706" s="28" t="s">
        <v>10273</v>
      </c>
      <c r="BQ706" s="27" t="s">
        <v>10273</v>
      </c>
      <c r="BR706" s="27" t="s">
        <v>10274</v>
      </c>
      <c r="BS706" s="27" t="s">
        <v>10273</v>
      </c>
      <c r="BT706" s="27" t="s">
        <v>10273</v>
      </c>
      <c r="BU706" s="28" t="s">
        <v>10273</v>
      </c>
      <c r="BV706" s="28" t="s">
        <v>10274</v>
      </c>
      <c r="BW706" s="28" t="s">
        <v>10273</v>
      </c>
      <c r="BX706" s="27" t="s">
        <v>10279</v>
      </c>
      <c r="BY706" s="27" t="s">
        <v>10273</v>
      </c>
      <c r="BZ706" s="27" t="s">
        <v>10274</v>
      </c>
    </row>
    <row r="707" spans="1:78" ht="25.5" customHeight="1" x14ac:dyDescent="0.25">
      <c r="A707" s="27">
        <v>1195</v>
      </c>
      <c r="B707" s="28" t="s">
        <v>15827</v>
      </c>
      <c r="C707" s="28" t="s">
        <v>15828</v>
      </c>
      <c r="D707" s="27" t="s">
        <v>15530</v>
      </c>
      <c r="E707" s="27" t="s">
        <v>15829</v>
      </c>
      <c r="F707" s="27" t="s">
        <v>15830</v>
      </c>
      <c r="G707" s="27" t="s">
        <v>15531</v>
      </c>
      <c r="H707" s="27" t="s">
        <v>15831</v>
      </c>
      <c r="I707" s="27" t="s">
        <v>15832</v>
      </c>
      <c r="J707" s="27" t="s">
        <v>15833</v>
      </c>
      <c r="K707" s="27" t="s">
        <v>15834</v>
      </c>
      <c r="L707" s="29" t="s">
        <v>10309</v>
      </c>
      <c r="M707" s="36" t="s">
        <v>10273</v>
      </c>
      <c r="N707" s="36" t="s">
        <v>10273</v>
      </c>
      <c r="O707" s="36" t="s">
        <v>10273</v>
      </c>
      <c r="P707" s="36" t="s">
        <v>10273</v>
      </c>
      <c r="Q707" s="36" t="s">
        <v>10274</v>
      </c>
      <c r="R707" s="36">
        <v>57</v>
      </c>
      <c r="S707" s="36">
        <v>80</v>
      </c>
      <c r="T707" s="36">
        <v>137</v>
      </c>
      <c r="U707" s="36">
        <v>56</v>
      </c>
      <c r="V707" s="36">
        <v>61</v>
      </c>
      <c r="W707" s="36">
        <v>117</v>
      </c>
      <c r="X707" s="31">
        <v>8</v>
      </c>
      <c r="Y707" s="27" t="s">
        <v>10274</v>
      </c>
      <c r="Z707" s="27" t="s">
        <v>10274</v>
      </c>
      <c r="AA707" s="27" t="s">
        <v>10273</v>
      </c>
      <c r="AB707" s="27" t="s">
        <v>10273</v>
      </c>
      <c r="AC707" s="27" t="s">
        <v>10273</v>
      </c>
      <c r="AD707" s="27" t="s">
        <v>10274</v>
      </c>
      <c r="AE707" s="27" t="s">
        <v>10273</v>
      </c>
      <c r="AF707" s="27" t="s">
        <v>10273</v>
      </c>
      <c r="AG707" s="27" t="s">
        <v>10275</v>
      </c>
      <c r="AH707" s="27" t="s">
        <v>10274</v>
      </c>
      <c r="AI707" s="27" t="s">
        <v>10273</v>
      </c>
      <c r="AJ707" s="27" t="s">
        <v>10273</v>
      </c>
      <c r="AK707" s="27" t="s">
        <v>10273</v>
      </c>
      <c r="AL707" s="27" t="s">
        <v>10275</v>
      </c>
      <c r="AM707" s="32" t="s">
        <v>10275</v>
      </c>
      <c r="AN707" s="32" t="s">
        <v>10275</v>
      </c>
      <c r="AO707" s="32" t="s">
        <v>10275</v>
      </c>
      <c r="AP707" s="33" t="s">
        <v>10275</v>
      </c>
      <c r="AQ707" s="33" t="s">
        <v>10275</v>
      </c>
      <c r="AR707" s="33" t="s">
        <v>10275</v>
      </c>
      <c r="AS707" s="33" t="s">
        <v>10316</v>
      </c>
      <c r="AT707" s="33" t="s">
        <v>10380</v>
      </c>
      <c r="AU707" s="33" t="s">
        <v>10276</v>
      </c>
      <c r="AV707" s="34">
        <v>0</v>
      </c>
      <c r="AW707" s="34">
        <v>0</v>
      </c>
      <c r="AX707" s="34">
        <v>0</v>
      </c>
      <c r="AY707" s="35" t="s">
        <v>10275</v>
      </c>
      <c r="AZ707" s="35" t="s">
        <v>10275</v>
      </c>
      <c r="BA707" s="35" t="s">
        <v>10275</v>
      </c>
      <c r="BB707" s="35" t="s">
        <v>10278</v>
      </c>
      <c r="BC707" s="35" t="s">
        <v>10275</v>
      </c>
      <c r="BD707" s="35" t="s">
        <v>10278</v>
      </c>
      <c r="BE707" s="28" t="s">
        <v>10274</v>
      </c>
      <c r="BF707" s="28" t="s">
        <v>10273</v>
      </c>
      <c r="BG707" s="28" t="s">
        <v>10273</v>
      </c>
      <c r="BH707" s="28" t="s">
        <v>10274</v>
      </c>
      <c r="BI707" s="28" t="s">
        <v>10273</v>
      </c>
      <c r="BJ707" s="28" t="s">
        <v>10274</v>
      </c>
      <c r="BK707" s="28" t="s">
        <v>10273</v>
      </c>
      <c r="BL707" s="28" t="s">
        <v>10274</v>
      </c>
      <c r="BM707" s="28" t="s">
        <v>10273</v>
      </c>
      <c r="BN707" s="28" t="s">
        <v>10273</v>
      </c>
      <c r="BO707" s="28" t="s">
        <v>10273</v>
      </c>
      <c r="BP707" s="28" t="s">
        <v>10273</v>
      </c>
      <c r="BQ707" s="27" t="s">
        <v>10274</v>
      </c>
      <c r="BR707" s="27" t="s">
        <v>10274</v>
      </c>
      <c r="BS707" s="27" t="s">
        <v>10274</v>
      </c>
      <c r="BT707" s="27" t="s">
        <v>10273</v>
      </c>
      <c r="BU707" s="28" t="s">
        <v>10274</v>
      </c>
      <c r="BV707" s="28" t="s">
        <v>10274</v>
      </c>
      <c r="BW707" s="28" t="s">
        <v>10273</v>
      </c>
      <c r="BX707" s="27" t="s">
        <v>10279</v>
      </c>
      <c r="BY707" s="27" t="s">
        <v>10273</v>
      </c>
      <c r="BZ707" s="27" t="s">
        <v>10274</v>
      </c>
    </row>
    <row r="708" spans="1:78" ht="25.5" customHeight="1" x14ac:dyDescent="0.25">
      <c r="A708" s="27">
        <v>1214</v>
      </c>
      <c r="B708" s="28" t="s">
        <v>15905</v>
      </c>
      <c r="C708" s="28" t="s">
        <v>15906</v>
      </c>
      <c r="D708" s="27" t="s">
        <v>15530</v>
      </c>
      <c r="E708" s="27" t="e">
        <v>#REF!</v>
      </c>
      <c r="F708" s="27" t="e">
        <v>#REF!</v>
      </c>
      <c r="G708" s="27" t="s">
        <v>15531</v>
      </c>
      <c r="H708" s="27" t="s">
        <v>15831</v>
      </c>
      <c r="I708" s="27" t="s">
        <v>15832</v>
      </c>
      <c r="J708" s="27" t="s">
        <v>15907</v>
      </c>
      <c r="K708" s="27" t="s">
        <v>15908</v>
      </c>
      <c r="L708" s="29" t="s">
        <v>10294</v>
      </c>
      <c r="M708" s="36" t="s">
        <v>10274</v>
      </c>
      <c r="N708" s="36" t="s">
        <v>10274</v>
      </c>
      <c r="O708" s="36" t="s">
        <v>10274</v>
      </c>
      <c r="P708" s="36" t="s">
        <v>10273</v>
      </c>
      <c r="Q708" s="36" t="s">
        <v>10273</v>
      </c>
      <c r="R708" s="36">
        <v>27</v>
      </c>
      <c r="S708" s="36">
        <v>17</v>
      </c>
      <c r="T708" s="36">
        <v>44</v>
      </c>
      <c r="U708" s="36">
        <v>12</v>
      </c>
      <c r="V708" s="36">
        <v>8</v>
      </c>
      <c r="W708" s="36">
        <v>20</v>
      </c>
      <c r="X708" s="31">
        <v>15</v>
      </c>
      <c r="Y708" s="27" t="s">
        <v>10274</v>
      </c>
      <c r="Z708" s="27" t="s">
        <v>10273</v>
      </c>
      <c r="AA708" s="27" t="s">
        <v>10274</v>
      </c>
      <c r="AB708" s="27" t="s">
        <v>10273</v>
      </c>
      <c r="AC708" s="27" t="s">
        <v>10273</v>
      </c>
      <c r="AD708" s="27" t="s">
        <v>10273</v>
      </c>
      <c r="AE708" s="27" t="s">
        <v>10273</v>
      </c>
      <c r="AF708" s="27" t="s">
        <v>10273</v>
      </c>
      <c r="AG708" s="27" t="s">
        <v>10275</v>
      </c>
      <c r="AH708" s="27" t="s">
        <v>10274</v>
      </c>
      <c r="AI708" s="27" t="s">
        <v>10273</v>
      </c>
      <c r="AJ708" s="27" t="s">
        <v>10273</v>
      </c>
      <c r="AK708" s="27" t="s">
        <v>10273</v>
      </c>
      <c r="AL708" s="27" t="s">
        <v>10275</v>
      </c>
      <c r="AM708" s="33">
        <v>0</v>
      </c>
      <c r="AN708" s="33">
        <v>0</v>
      </c>
      <c r="AO708" s="33">
        <v>0</v>
      </c>
      <c r="AP708" s="33">
        <v>0</v>
      </c>
      <c r="AQ708" s="33">
        <v>0</v>
      </c>
      <c r="AR708" s="33">
        <v>0</v>
      </c>
      <c r="AS708" s="33" t="s">
        <v>10275</v>
      </c>
      <c r="AT708" s="33" t="s">
        <v>10275</v>
      </c>
      <c r="AU708" s="33" t="s">
        <v>10275</v>
      </c>
      <c r="AV708" s="34" t="s">
        <v>10301</v>
      </c>
      <c r="AW708" s="34" t="s">
        <v>10301</v>
      </c>
      <c r="AX708" s="34" t="s">
        <v>10276</v>
      </c>
      <c r="AY708" s="35" t="s">
        <v>10275</v>
      </c>
      <c r="AZ708" s="35" t="s">
        <v>10275</v>
      </c>
      <c r="BA708" s="35" t="s">
        <v>10275</v>
      </c>
      <c r="BB708" s="35" t="s">
        <v>10275</v>
      </c>
      <c r="BC708" s="35" t="s">
        <v>10856</v>
      </c>
      <c r="BD708" s="35" t="s">
        <v>10856</v>
      </c>
      <c r="BE708" s="28" t="s">
        <v>10273</v>
      </c>
      <c r="BF708" s="28" t="s">
        <v>10273</v>
      </c>
      <c r="BG708" s="28" t="s">
        <v>10274</v>
      </c>
      <c r="BH708" s="28" t="s">
        <v>10274</v>
      </c>
      <c r="BI708" s="28" t="s">
        <v>10273</v>
      </c>
      <c r="BJ708" s="28" t="s">
        <v>10274</v>
      </c>
      <c r="BK708" s="28" t="s">
        <v>10273</v>
      </c>
      <c r="BL708" s="28" t="s">
        <v>10273</v>
      </c>
      <c r="BM708" s="28" t="s">
        <v>10274</v>
      </c>
      <c r="BN708" s="28" t="s">
        <v>10273</v>
      </c>
      <c r="BO708" s="28" t="s">
        <v>10273</v>
      </c>
      <c r="BP708" s="28" t="s">
        <v>10273</v>
      </c>
      <c r="BQ708" s="27" t="s">
        <v>10274</v>
      </c>
      <c r="BR708" s="27" t="s">
        <v>10274</v>
      </c>
      <c r="BS708" s="27" t="s">
        <v>10273</v>
      </c>
      <c r="BT708" s="27" t="s">
        <v>10273</v>
      </c>
      <c r="BU708" s="28" t="s">
        <v>10274</v>
      </c>
      <c r="BV708" s="28" t="s">
        <v>10273</v>
      </c>
      <c r="BW708" s="28" t="s">
        <v>10273</v>
      </c>
      <c r="BX708" s="27" t="s">
        <v>10279</v>
      </c>
      <c r="BY708" s="27" t="s">
        <v>10273</v>
      </c>
      <c r="BZ708" s="27" t="s">
        <v>10274</v>
      </c>
    </row>
    <row r="709" spans="1:78" ht="25.5" customHeight="1" x14ac:dyDescent="0.25">
      <c r="A709" s="27">
        <v>1209</v>
      </c>
      <c r="B709" s="28" t="s">
        <v>15891</v>
      </c>
      <c r="C709" s="28" t="s">
        <v>15892</v>
      </c>
      <c r="D709" s="27" t="s">
        <v>15530</v>
      </c>
      <c r="E709" s="27" t="e">
        <v>#REF!</v>
      </c>
      <c r="F709" s="27" t="e">
        <v>#REF!</v>
      </c>
      <c r="G709" s="27" t="s">
        <v>15531</v>
      </c>
      <c r="H709" s="27" t="s">
        <v>15831</v>
      </c>
      <c r="I709" s="27" t="s">
        <v>15832</v>
      </c>
      <c r="J709" s="27" t="s">
        <v>15893</v>
      </c>
      <c r="K709" s="27" t="s">
        <v>15894</v>
      </c>
      <c r="L709" s="29" t="s">
        <v>10294</v>
      </c>
      <c r="M709" s="36" t="s">
        <v>10274</v>
      </c>
      <c r="N709" s="36" t="s">
        <v>10274</v>
      </c>
      <c r="O709" s="36" t="s">
        <v>10274</v>
      </c>
      <c r="P709" s="36" t="s">
        <v>10273</v>
      </c>
      <c r="Q709" s="36" t="s">
        <v>10273</v>
      </c>
      <c r="R709" s="36">
        <v>31</v>
      </c>
      <c r="S709" s="36">
        <v>20</v>
      </c>
      <c r="T709" s="36">
        <v>51</v>
      </c>
      <c r="U709" s="36">
        <v>26</v>
      </c>
      <c r="V709" s="36">
        <v>22</v>
      </c>
      <c r="W709" s="36">
        <v>48</v>
      </c>
      <c r="X709" s="31">
        <v>9</v>
      </c>
      <c r="Y709" s="27" t="s">
        <v>10273</v>
      </c>
      <c r="Z709" s="27" t="s">
        <v>10273</v>
      </c>
      <c r="AA709" s="27" t="s">
        <v>10274</v>
      </c>
      <c r="AB709" s="27" t="s">
        <v>10273</v>
      </c>
      <c r="AC709" s="27" t="s">
        <v>10273</v>
      </c>
      <c r="AD709" s="27" t="s">
        <v>10273</v>
      </c>
      <c r="AE709" s="27" t="s">
        <v>10273</v>
      </c>
      <c r="AF709" s="27" t="s">
        <v>10273</v>
      </c>
      <c r="AG709" s="27" t="s">
        <v>10275</v>
      </c>
      <c r="AH709" s="27" t="s">
        <v>10274</v>
      </c>
      <c r="AI709" s="27" t="s">
        <v>10274</v>
      </c>
      <c r="AJ709" s="27" t="s">
        <v>10273</v>
      </c>
      <c r="AK709" s="27" t="s">
        <v>10273</v>
      </c>
      <c r="AL709" s="27" t="s">
        <v>10275</v>
      </c>
      <c r="AM709" s="33">
        <v>0</v>
      </c>
      <c r="AN709" s="33">
        <v>0</v>
      </c>
      <c r="AO709" s="33">
        <v>0</v>
      </c>
      <c r="AP709" s="33">
        <v>0</v>
      </c>
      <c r="AQ709" s="33">
        <v>0</v>
      </c>
      <c r="AR709" s="33">
        <v>0</v>
      </c>
      <c r="AS709" s="33" t="s">
        <v>10275</v>
      </c>
      <c r="AT709" s="33" t="s">
        <v>10275</v>
      </c>
      <c r="AU709" s="33" t="s">
        <v>10275</v>
      </c>
      <c r="AV709" s="34" t="s">
        <v>10276</v>
      </c>
      <c r="AW709" s="34" t="s">
        <v>10276</v>
      </c>
      <c r="AX709" s="34" t="s">
        <v>10276</v>
      </c>
      <c r="AY709" s="35" t="s">
        <v>10275</v>
      </c>
      <c r="AZ709" s="35" t="s">
        <v>10275</v>
      </c>
      <c r="BA709" s="35" t="s">
        <v>10275</v>
      </c>
      <c r="BB709" s="35" t="s">
        <v>10275</v>
      </c>
      <c r="BC709" s="35" t="s">
        <v>10856</v>
      </c>
      <c r="BD709" s="35" t="s">
        <v>10856</v>
      </c>
      <c r="BE709" s="28" t="s">
        <v>10274</v>
      </c>
      <c r="BF709" s="28" t="s">
        <v>10273</v>
      </c>
      <c r="BG709" s="28" t="s">
        <v>10273</v>
      </c>
      <c r="BH709" s="28" t="s">
        <v>10274</v>
      </c>
      <c r="BI709" s="28" t="s">
        <v>10273</v>
      </c>
      <c r="BJ709" s="28" t="s">
        <v>10274</v>
      </c>
      <c r="BK709" s="28" t="s">
        <v>10273</v>
      </c>
      <c r="BL709" s="28" t="s">
        <v>10274</v>
      </c>
      <c r="BM709" s="28" t="s">
        <v>10273</v>
      </c>
      <c r="BN709" s="28" t="s">
        <v>10273</v>
      </c>
      <c r="BO709" s="28" t="s">
        <v>10273</v>
      </c>
      <c r="BP709" s="28" t="s">
        <v>10273</v>
      </c>
      <c r="BQ709" s="27" t="s">
        <v>10274</v>
      </c>
      <c r="BR709" s="27" t="s">
        <v>10274</v>
      </c>
      <c r="BS709" s="27" t="s">
        <v>10273</v>
      </c>
      <c r="BT709" s="27" t="s">
        <v>10273</v>
      </c>
      <c r="BU709" s="28" t="s">
        <v>10273</v>
      </c>
      <c r="BV709" s="28" t="s">
        <v>10274</v>
      </c>
      <c r="BW709" s="28" t="s">
        <v>10273</v>
      </c>
      <c r="BX709" s="27" t="s">
        <v>10279</v>
      </c>
      <c r="BY709" s="27" t="s">
        <v>10273</v>
      </c>
      <c r="BZ709" s="27" t="s">
        <v>10274</v>
      </c>
    </row>
    <row r="710" spans="1:78" ht="25.5" customHeight="1" x14ac:dyDescent="0.25">
      <c r="A710" s="27">
        <v>1509</v>
      </c>
      <c r="B710" s="28" t="s">
        <v>17306</v>
      </c>
      <c r="C710" s="28" t="s">
        <v>17307</v>
      </c>
      <c r="D710" s="27" t="s">
        <v>15530</v>
      </c>
      <c r="E710" s="27" t="e">
        <v>#REF!</v>
      </c>
      <c r="F710" s="27" t="e">
        <v>#REF!</v>
      </c>
      <c r="G710" s="27" t="s">
        <v>15531</v>
      </c>
      <c r="H710" s="27" t="s">
        <v>15831</v>
      </c>
      <c r="I710" s="27" t="s">
        <v>15832</v>
      </c>
      <c r="J710" s="27" t="s">
        <v>17308</v>
      </c>
      <c r="K710" s="27" t="s">
        <v>17309</v>
      </c>
      <c r="L710" s="29" t="s">
        <v>10294</v>
      </c>
      <c r="M710" s="36" t="s">
        <v>10274</v>
      </c>
      <c r="N710" s="36" t="s">
        <v>10274</v>
      </c>
      <c r="O710" s="36" t="s">
        <v>10274</v>
      </c>
      <c r="P710" s="36" t="s">
        <v>10273</v>
      </c>
      <c r="Q710" s="36" t="s">
        <v>10273</v>
      </c>
      <c r="R710" s="36">
        <v>100</v>
      </c>
      <c r="S710" s="36">
        <v>127</v>
      </c>
      <c r="T710" s="36">
        <v>227</v>
      </c>
      <c r="U710" s="36">
        <v>92</v>
      </c>
      <c r="V710" s="36">
        <v>94</v>
      </c>
      <c r="W710" s="36">
        <v>186</v>
      </c>
      <c r="X710" s="31">
        <v>9</v>
      </c>
      <c r="Y710" s="27" t="s">
        <v>10273</v>
      </c>
      <c r="Z710" s="27" t="s">
        <v>10273</v>
      </c>
      <c r="AA710" s="27" t="s">
        <v>10274</v>
      </c>
      <c r="AB710" s="27" t="s">
        <v>10273</v>
      </c>
      <c r="AC710" s="27" t="s">
        <v>10273</v>
      </c>
      <c r="AD710" s="27" t="s">
        <v>10273</v>
      </c>
      <c r="AE710" s="27" t="s">
        <v>10273</v>
      </c>
      <c r="AF710" s="27" t="s">
        <v>10273</v>
      </c>
      <c r="AG710" s="27" t="s">
        <v>10275</v>
      </c>
      <c r="AH710" s="27" t="s">
        <v>10274</v>
      </c>
      <c r="AI710" s="27" t="s">
        <v>10273</v>
      </c>
      <c r="AJ710" s="27" t="s">
        <v>10273</v>
      </c>
      <c r="AK710" s="27" t="s">
        <v>10273</v>
      </c>
      <c r="AL710" s="27" t="s">
        <v>10275</v>
      </c>
      <c r="AM710" s="33" t="s">
        <v>10276</v>
      </c>
      <c r="AN710" s="33" t="s">
        <v>10276</v>
      </c>
      <c r="AO710" s="33" t="s">
        <v>10323</v>
      </c>
      <c r="AP710" s="33">
        <v>0</v>
      </c>
      <c r="AQ710" s="33">
        <v>0</v>
      </c>
      <c r="AR710" s="33">
        <v>2</v>
      </c>
      <c r="AS710" s="33" t="s">
        <v>10275</v>
      </c>
      <c r="AT710" s="33" t="s">
        <v>10275</v>
      </c>
      <c r="AU710" s="33" t="s">
        <v>10275</v>
      </c>
      <c r="AV710" s="34" t="s">
        <v>10276</v>
      </c>
      <c r="AW710" s="34" t="s">
        <v>10276</v>
      </c>
      <c r="AX710" s="34" t="s">
        <v>10287</v>
      </c>
      <c r="AY710" s="35" t="s">
        <v>10856</v>
      </c>
      <c r="AZ710" s="35" t="s">
        <v>10856</v>
      </c>
      <c r="BA710" s="35" t="s">
        <v>10275</v>
      </c>
      <c r="BB710" s="35" t="s">
        <v>10275</v>
      </c>
      <c r="BC710" s="35" t="s">
        <v>10856</v>
      </c>
      <c r="BD710" s="35" t="s">
        <v>10856</v>
      </c>
      <c r="BE710" s="28" t="s">
        <v>10273</v>
      </c>
      <c r="BF710" s="28" t="s">
        <v>10273</v>
      </c>
      <c r="BG710" s="28" t="s">
        <v>10274</v>
      </c>
      <c r="BH710" s="28" t="s">
        <v>10274</v>
      </c>
      <c r="BI710" s="28" t="s">
        <v>10273</v>
      </c>
      <c r="BJ710" s="28" t="s">
        <v>10274</v>
      </c>
      <c r="BK710" s="28" t="s">
        <v>10274</v>
      </c>
      <c r="BL710" s="28" t="s">
        <v>10273</v>
      </c>
      <c r="BM710" s="28" t="s">
        <v>10273</v>
      </c>
      <c r="BN710" s="28" t="s">
        <v>10273</v>
      </c>
      <c r="BO710" s="28" t="s">
        <v>10273</v>
      </c>
      <c r="BP710" s="28" t="s">
        <v>10273</v>
      </c>
      <c r="BQ710" s="27" t="s">
        <v>10273</v>
      </c>
      <c r="BR710" s="27" t="s">
        <v>10273</v>
      </c>
      <c r="BS710" s="27" t="s">
        <v>10273</v>
      </c>
      <c r="BT710" s="27" t="s">
        <v>10273</v>
      </c>
      <c r="BU710" s="28" t="s">
        <v>10274</v>
      </c>
      <c r="BV710" s="28" t="s">
        <v>10273</v>
      </c>
      <c r="BW710" s="28" t="s">
        <v>10273</v>
      </c>
      <c r="BX710" s="27" t="s">
        <v>10279</v>
      </c>
      <c r="BY710" s="27" t="s">
        <v>10273</v>
      </c>
      <c r="BZ710" s="27" t="s">
        <v>10274</v>
      </c>
    </row>
    <row r="711" spans="1:78" ht="25.5" customHeight="1" x14ac:dyDescent="0.25">
      <c r="A711" s="27">
        <v>1220</v>
      </c>
      <c r="B711" s="28" t="s">
        <v>15925</v>
      </c>
      <c r="C711" s="28" t="s">
        <v>15926</v>
      </c>
      <c r="D711" s="27" t="s">
        <v>15530</v>
      </c>
      <c r="E711" s="27" t="s">
        <v>15927</v>
      </c>
      <c r="F711" s="27" t="s">
        <v>15928</v>
      </c>
      <c r="G711" s="27" t="s">
        <v>15531</v>
      </c>
      <c r="H711" s="27" t="s">
        <v>15831</v>
      </c>
      <c r="I711" s="27" t="s">
        <v>15832</v>
      </c>
      <c r="J711" s="27" t="s">
        <v>15929</v>
      </c>
      <c r="K711" s="27" t="s">
        <v>15930</v>
      </c>
      <c r="L711" s="29" t="s">
        <v>10294</v>
      </c>
      <c r="M711" s="36" t="s">
        <v>10274</v>
      </c>
      <c r="N711" s="36" t="s">
        <v>10274</v>
      </c>
      <c r="O711" s="36" t="s">
        <v>10274</v>
      </c>
      <c r="P711" s="36" t="s">
        <v>10273</v>
      </c>
      <c r="Q711" s="36" t="s">
        <v>10273</v>
      </c>
      <c r="R711" s="36">
        <v>32</v>
      </c>
      <c r="S711" s="36">
        <v>34</v>
      </c>
      <c r="T711" s="36">
        <v>66</v>
      </c>
      <c r="U711" s="36">
        <v>41</v>
      </c>
      <c r="V711" s="36">
        <v>39</v>
      </c>
      <c r="W711" s="36">
        <v>80</v>
      </c>
      <c r="X711" s="31">
        <v>8</v>
      </c>
      <c r="Y711" s="27" t="s">
        <v>10274</v>
      </c>
      <c r="Z711" s="27" t="s">
        <v>10273</v>
      </c>
      <c r="AA711" s="27" t="s">
        <v>10273</v>
      </c>
      <c r="AB711" s="27" t="s">
        <v>10273</v>
      </c>
      <c r="AC711" s="27" t="s">
        <v>10273</v>
      </c>
      <c r="AD711" s="27" t="s">
        <v>10273</v>
      </c>
      <c r="AE711" s="27" t="s">
        <v>10273</v>
      </c>
      <c r="AF711" s="27" t="s">
        <v>10273</v>
      </c>
      <c r="AG711" s="27" t="s">
        <v>10275</v>
      </c>
      <c r="AH711" s="27" t="s">
        <v>10273</v>
      </c>
      <c r="AI711" s="27" t="s">
        <v>10274</v>
      </c>
      <c r="AJ711" s="27" t="s">
        <v>10274</v>
      </c>
      <c r="AK711" s="27" t="s">
        <v>10273</v>
      </c>
      <c r="AL711" s="27" t="s">
        <v>10275</v>
      </c>
      <c r="AM711" s="33" t="s">
        <v>10286</v>
      </c>
      <c r="AN711" s="33" t="s">
        <v>10286</v>
      </c>
      <c r="AO711" s="33" t="s">
        <v>10276</v>
      </c>
      <c r="AP711" s="33">
        <v>3</v>
      </c>
      <c r="AQ711" s="33">
        <v>2</v>
      </c>
      <c r="AR711" s="33">
        <v>0</v>
      </c>
      <c r="AS711" s="33" t="s">
        <v>10275</v>
      </c>
      <c r="AT711" s="33" t="s">
        <v>10275</v>
      </c>
      <c r="AU711" s="33" t="s">
        <v>10275</v>
      </c>
      <c r="AV711" s="34">
        <v>0</v>
      </c>
      <c r="AW711" s="34">
        <v>0</v>
      </c>
      <c r="AX711" s="34">
        <v>0</v>
      </c>
      <c r="AY711" s="35" t="s">
        <v>10856</v>
      </c>
      <c r="AZ711" s="35" t="s">
        <v>10856</v>
      </c>
      <c r="BA711" s="35" t="s">
        <v>10275</v>
      </c>
      <c r="BB711" s="35" t="s">
        <v>10275</v>
      </c>
      <c r="BC711" s="35" t="s">
        <v>10275</v>
      </c>
      <c r="BD711" s="35" t="s">
        <v>10856</v>
      </c>
      <c r="BE711" s="28" t="s">
        <v>10274</v>
      </c>
      <c r="BF711" s="28" t="s">
        <v>10273</v>
      </c>
      <c r="BG711" s="28" t="s">
        <v>10273</v>
      </c>
      <c r="BH711" s="28" t="s">
        <v>10274</v>
      </c>
      <c r="BI711" s="28" t="s">
        <v>10273</v>
      </c>
      <c r="BJ711" s="28" t="s">
        <v>10274</v>
      </c>
      <c r="BK711" s="28" t="s">
        <v>10274</v>
      </c>
      <c r="BL711" s="28" t="s">
        <v>10273</v>
      </c>
      <c r="BM711" s="28" t="s">
        <v>10274</v>
      </c>
      <c r="BN711" s="28" t="s">
        <v>10273</v>
      </c>
      <c r="BO711" s="28" t="s">
        <v>10273</v>
      </c>
      <c r="BP711" s="28" t="s">
        <v>10273</v>
      </c>
      <c r="BQ711" s="27" t="s">
        <v>10274</v>
      </c>
      <c r="BR711" s="27" t="s">
        <v>10274</v>
      </c>
      <c r="BS711" s="27" t="s">
        <v>10273</v>
      </c>
      <c r="BT711" s="27" t="s">
        <v>10273</v>
      </c>
      <c r="BU711" s="28" t="s">
        <v>10273</v>
      </c>
      <c r="BV711" s="28" t="s">
        <v>10274</v>
      </c>
      <c r="BW711" s="28" t="s">
        <v>10273</v>
      </c>
      <c r="BX711" s="27" t="s">
        <v>10279</v>
      </c>
      <c r="BY711" s="27" t="s">
        <v>10273</v>
      </c>
      <c r="BZ711" s="27" t="s">
        <v>10274</v>
      </c>
    </row>
    <row r="712" spans="1:78" ht="25.5" customHeight="1" x14ac:dyDescent="0.25">
      <c r="A712" s="27">
        <v>1219</v>
      </c>
      <c r="B712" s="28" t="s">
        <v>15919</v>
      </c>
      <c r="C712" s="28" t="s">
        <v>15920</v>
      </c>
      <c r="D712" s="27" t="s">
        <v>15530</v>
      </c>
      <c r="E712" s="27" t="s">
        <v>15921</v>
      </c>
      <c r="F712" s="27" t="s">
        <v>15922</v>
      </c>
      <c r="G712" s="27" t="s">
        <v>15531</v>
      </c>
      <c r="H712" s="27" t="s">
        <v>15831</v>
      </c>
      <c r="I712" s="27" t="s">
        <v>15832</v>
      </c>
      <c r="J712" s="27" t="s">
        <v>15923</v>
      </c>
      <c r="K712" s="27" t="s">
        <v>15924</v>
      </c>
      <c r="L712" s="29" t="s">
        <v>10294</v>
      </c>
      <c r="M712" s="36" t="s">
        <v>10274</v>
      </c>
      <c r="N712" s="36" t="s">
        <v>10274</v>
      </c>
      <c r="O712" s="36" t="s">
        <v>10274</v>
      </c>
      <c r="P712" s="36" t="s">
        <v>10273</v>
      </c>
      <c r="Q712" s="36" t="s">
        <v>10273</v>
      </c>
      <c r="R712" s="36">
        <v>22</v>
      </c>
      <c r="S712" s="36">
        <v>19</v>
      </c>
      <c r="T712" s="36">
        <v>41</v>
      </c>
      <c r="U712" s="36">
        <v>23</v>
      </c>
      <c r="V712" s="36">
        <v>24</v>
      </c>
      <c r="W712" s="36">
        <v>47</v>
      </c>
      <c r="X712" s="31">
        <v>7</v>
      </c>
      <c r="Y712" s="27" t="s">
        <v>10274</v>
      </c>
      <c r="Z712" s="27" t="s">
        <v>10273</v>
      </c>
      <c r="AA712" s="27" t="s">
        <v>10273</v>
      </c>
      <c r="AB712" s="27" t="s">
        <v>10273</v>
      </c>
      <c r="AC712" s="27" t="s">
        <v>10273</v>
      </c>
      <c r="AD712" s="27" t="s">
        <v>10273</v>
      </c>
      <c r="AE712" s="27" t="s">
        <v>10273</v>
      </c>
      <c r="AF712" s="27" t="s">
        <v>10273</v>
      </c>
      <c r="AG712" s="27" t="s">
        <v>10275</v>
      </c>
      <c r="AH712" s="27" t="s">
        <v>10273</v>
      </c>
      <c r="AI712" s="27" t="s">
        <v>10274</v>
      </c>
      <c r="AJ712" s="27" t="s">
        <v>10273</v>
      </c>
      <c r="AK712" s="27" t="s">
        <v>10273</v>
      </c>
      <c r="AL712" s="27" t="s">
        <v>10275</v>
      </c>
      <c r="AM712" s="33">
        <v>0</v>
      </c>
      <c r="AN712" s="33">
        <v>0</v>
      </c>
      <c r="AO712" s="33">
        <v>0</v>
      </c>
      <c r="AP712" s="33">
        <v>0</v>
      </c>
      <c r="AQ712" s="33">
        <v>0</v>
      </c>
      <c r="AR712" s="33">
        <v>0</v>
      </c>
      <c r="AS712" s="33" t="s">
        <v>10275</v>
      </c>
      <c r="AT712" s="33" t="s">
        <v>10275</v>
      </c>
      <c r="AU712" s="33" t="s">
        <v>10275</v>
      </c>
      <c r="AV712" s="34" t="s">
        <v>10434</v>
      </c>
      <c r="AW712" s="34" t="s">
        <v>10287</v>
      </c>
      <c r="AX712" s="34" t="s">
        <v>10276</v>
      </c>
      <c r="AY712" s="35" t="s">
        <v>10275</v>
      </c>
      <c r="AZ712" s="35" t="s">
        <v>10275</v>
      </c>
      <c r="BA712" s="35" t="s">
        <v>10275</v>
      </c>
      <c r="BB712" s="35" t="s">
        <v>10275</v>
      </c>
      <c r="BC712" s="35" t="s">
        <v>10856</v>
      </c>
      <c r="BD712" s="35" t="s">
        <v>10856</v>
      </c>
      <c r="BE712" s="28" t="s">
        <v>10273</v>
      </c>
      <c r="BF712" s="28" t="s">
        <v>10273</v>
      </c>
      <c r="BG712" s="28" t="s">
        <v>10274</v>
      </c>
      <c r="BH712" s="28" t="s">
        <v>10274</v>
      </c>
      <c r="BI712" s="28" t="s">
        <v>10273</v>
      </c>
      <c r="BJ712" s="28" t="s">
        <v>10274</v>
      </c>
      <c r="BK712" s="28" t="s">
        <v>10274</v>
      </c>
      <c r="BL712" s="28" t="s">
        <v>10273</v>
      </c>
      <c r="BM712" s="28" t="s">
        <v>10274</v>
      </c>
      <c r="BN712" s="28" t="s">
        <v>10274</v>
      </c>
      <c r="BO712" s="28" t="s">
        <v>10273</v>
      </c>
      <c r="BP712" s="28" t="s">
        <v>10273</v>
      </c>
      <c r="BQ712" s="27" t="s">
        <v>10274</v>
      </c>
      <c r="BR712" s="27" t="s">
        <v>10274</v>
      </c>
      <c r="BS712" s="27" t="s">
        <v>10273</v>
      </c>
      <c r="BT712" s="27" t="s">
        <v>10273</v>
      </c>
      <c r="BU712" s="28" t="s">
        <v>10273</v>
      </c>
      <c r="BV712" s="28" t="s">
        <v>10274</v>
      </c>
      <c r="BW712" s="28" t="s">
        <v>10273</v>
      </c>
      <c r="BX712" s="27" t="s">
        <v>10279</v>
      </c>
      <c r="BY712" s="27" t="s">
        <v>10273</v>
      </c>
      <c r="BZ712" s="27" t="s">
        <v>10274</v>
      </c>
    </row>
    <row r="713" spans="1:78" ht="25.5" customHeight="1" x14ac:dyDescent="0.25">
      <c r="A713" s="27">
        <v>218</v>
      </c>
      <c r="B713" s="28" t="s">
        <v>11306</v>
      </c>
      <c r="C713" s="28" t="s">
        <v>11307</v>
      </c>
      <c r="D713" s="27" t="s">
        <v>1116</v>
      </c>
      <c r="E713" s="27" t="s">
        <v>11308</v>
      </c>
      <c r="F713" s="27" t="s">
        <v>11309</v>
      </c>
      <c r="G713" s="27" t="s">
        <v>10578</v>
      </c>
      <c r="H713" s="27" t="s">
        <v>10579</v>
      </c>
      <c r="I713" s="27" t="s">
        <v>10580</v>
      </c>
      <c r="J713" s="27" t="s">
        <v>11310</v>
      </c>
      <c r="K713" s="27" t="s">
        <v>11311</v>
      </c>
      <c r="L713" s="29" t="s">
        <v>10272</v>
      </c>
      <c r="M713" s="36" t="s">
        <v>10273</v>
      </c>
      <c r="N713" s="36" t="s">
        <v>10273</v>
      </c>
      <c r="O713" s="36" t="s">
        <v>10274</v>
      </c>
      <c r="P713" s="36" t="s">
        <v>10274</v>
      </c>
      <c r="Q713" s="36" t="s">
        <v>10273</v>
      </c>
      <c r="R713" s="36">
        <v>36</v>
      </c>
      <c r="S713" s="36">
        <v>35</v>
      </c>
      <c r="T713" s="36">
        <v>71</v>
      </c>
      <c r="U713" s="36">
        <v>44</v>
      </c>
      <c r="V713" s="36">
        <v>45</v>
      </c>
      <c r="W713" s="36">
        <v>89</v>
      </c>
      <c r="X713" s="31">
        <v>5</v>
      </c>
      <c r="Y713" s="27" t="s">
        <v>10273</v>
      </c>
      <c r="Z713" s="27" t="s">
        <v>10273</v>
      </c>
      <c r="AA713" s="27" t="s">
        <v>10273</v>
      </c>
      <c r="AB713" s="27" t="s">
        <v>10274</v>
      </c>
      <c r="AC713" s="27" t="s">
        <v>10273</v>
      </c>
      <c r="AD713" s="27" t="s">
        <v>10274</v>
      </c>
      <c r="AE713" s="27" t="s">
        <v>10273</v>
      </c>
      <c r="AF713" s="27" t="s">
        <v>10273</v>
      </c>
      <c r="AG713" s="27" t="s">
        <v>10275</v>
      </c>
      <c r="AH713" s="27" t="s">
        <v>10273</v>
      </c>
      <c r="AI713" s="27" t="s">
        <v>10274</v>
      </c>
      <c r="AJ713" s="27" t="s">
        <v>10273</v>
      </c>
      <c r="AK713" s="27" t="s">
        <v>10273</v>
      </c>
      <c r="AL713" s="27" t="s">
        <v>10275</v>
      </c>
      <c r="AM713" s="32" t="s">
        <v>10275</v>
      </c>
      <c r="AN713" s="32" t="s">
        <v>10275</v>
      </c>
      <c r="AO713" s="32" t="s">
        <v>10275</v>
      </c>
      <c r="AP713" s="33">
        <v>0</v>
      </c>
      <c r="AQ713" s="33">
        <v>0</v>
      </c>
      <c r="AR713" s="33">
        <v>0</v>
      </c>
      <c r="AS713" s="33" t="s">
        <v>10275</v>
      </c>
      <c r="AT713" s="33" t="s">
        <v>10275</v>
      </c>
      <c r="AU713" s="33" t="s">
        <v>10275</v>
      </c>
      <c r="AV713" s="34" t="s">
        <v>10323</v>
      </c>
      <c r="AW713" s="34" t="s">
        <v>10323</v>
      </c>
      <c r="AX713" s="34" t="s">
        <v>10276</v>
      </c>
      <c r="AY713" s="35" t="s">
        <v>10275</v>
      </c>
      <c r="AZ713" s="35" t="s">
        <v>10275</v>
      </c>
      <c r="BA713" s="35" t="s">
        <v>10275</v>
      </c>
      <c r="BB713" s="35" t="s">
        <v>10275</v>
      </c>
      <c r="BC713" s="35" t="s">
        <v>10856</v>
      </c>
      <c r="BD713" s="35" t="s">
        <v>10856</v>
      </c>
      <c r="BE713" s="28" t="s">
        <v>10273</v>
      </c>
      <c r="BF713" s="28" t="s">
        <v>10273</v>
      </c>
      <c r="BG713" s="28" t="s">
        <v>10274</v>
      </c>
      <c r="BH713" s="28" t="s">
        <v>10273</v>
      </c>
      <c r="BI713" s="28" t="s">
        <v>10273</v>
      </c>
      <c r="BJ713" s="28" t="s">
        <v>10274</v>
      </c>
      <c r="BK713" s="28" t="s">
        <v>10273</v>
      </c>
      <c r="BL713" s="28" t="s">
        <v>10274</v>
      </c>
      <c r="BM713" s="28" t="s">
        <v>10273</v>
      </c>
      <c r="BN713" s="28" t="s">
        <v>10274</v>
      </c>
      <c r="BO713" s="28" t="s">
        <v>10273</v>
      </c>
      <c r="BP713" s="28" t="s">
        <v>10273</v>
      </c>
      <c r="BQ713" s="27" t="s">
        <v>10274</v>
      </c>
      <c r="BR713" s="27" t="s">
        <v>10273</v>
      </c>
      <c r="BS713" s="27" t="s">
        <v>10274</v>
      </c>
      <c r="BT713" s="27" t="s">
        <v>10273</v>
      </c>
      <c r="BU713" s="28" t="s">
        <v>10273</v>
      </c>
      <c r="BV713" s="28" t="s">
        <v>10274</v>
      </c>
      <c r="BW713" s="28" t="s">
        <v>10273</v>
      </c>
      <c r="BX713" s="27" t="s">
        <v>10279</v>
      </c>
      <c r="BY713" s="27" t="s">
        <v>10273</v>
      </c>
      <c r="BZ713" s="27" t="s">
        <v>10274</v>
      </c>
    </row>
    <row r="714" spans="1:78" ht="25.5" customHeight="1" x14ac:dyDescent="0.25">
      <c r="A714" s="27">
        <v>93</v>
      </c>
      <c r="B714" s="28" t="s">
        <v>10702</v>
      </c>
      <c r="C714" s="28" t="s">
        <v>10703</v>
      </c>
      <c r="D714" s="27" t="s">
        <v>1116</v>
      </c>
      <c r="E714" s="27" t="s">
        <v>10704</v>
      </c>
      <c r="F714" s="27" t="s">
        <v>10705</v>
      </c>
      <c r="G714" s="27" t="s">
        <v>10578</v>
      </c>
      <c r="H714" s="27" t="s">
        <v>10579</v>
      </c>
      <c r="I714" s="27" t="s">
        <v>10580</v>
      </c>
      <c r="J714" s="27" t="s">
        <v>10706</v>
      </c>
      <c r="K714" s="27" t="s">
        <v>10707</v>
      </c>
      <c r="L714" s="29" t="s">
        <v>10309</v>
      </c>
      <c r="M714" s="36" t="s">
        <v>10273</v>
      </c>
      <c r="N714" s="36" t="s">
        <v>10273</v>
      </c>
      <c r="O714" s="36" t="s">
        <v>10273</v>
      </c>
      <c r="P714" s="36" t="s">
        <v>10273</v>
      </c>
      <c r="Q714" s="36" t="s">
        <v>10274</v>
      </c>
      <c r="R714" s="36">
        <v>338</v>
      </c>
      <c r="S714" s="36">
        <v>0</v>
      </c>
      <c r="T714" s="36">
        <v>338</v>
      </c>
      <c r="U714" s="36">
        <v>335</v>
      </c>
      <c r="V714" s="36">
        <v>0</v>
      </c>
      <c r="W714" s="36">
        <v>335</v>
      </c>
      <c r="X714" s="31">
        <v>25</v>
      </c>
      <c r="Y714" s="27" t="s">
        <v>10274</v>
      </c>
      <c r="Z714" s="27" t="s">
        <v>10274</v>
      </c>
      <c r="AA714" s="27" t="s">
        <v>10273</v>
      </c>
      <c r="AB714" s="27" t="s">
        <v>10273</v>
      </c>
      <c r="AC714" s="27" t="s">
        <v>10273</v>
      </c>
      <c r="AD714" s="27" t="s">
        <v>10273</v>
      </c>
      <c r="AE714" s="27" t="s">
        <v>10273</v>
      </c>
      <c r="AF714" s="27" t="s">
        <v>10273</v>
      </c>
      <c r="AG714" s="27" t="s">
        <v>10275</v>
      </c>
      <c r="AH714" s="27" t="s">
        <v>10274</v>
      </c>
      <c r="AI714" s="27" t="s">
        <v>10274</v>
      </c>
      <c r="AJ714" s="27" t="s">
        <v>10274</v>
      </c>
      <c r="AK714" s="27" t="s">
        <v>10273</v>
      </c>
      <c r="AL714" s="27" t="s">
        <v>10275</v>
      </c>
      <c r="AM714" s="32" t="s">
        <v>10275</v>
      </c>
      <c r="AN714" s="32" t="s">
        <v>10275</v>
      </c>
      <c r="AO714" s="32" t="s">
        <v>10275</v>
      </c>
      <c r="AP714" s="33" t="s">
        <v>10275</v>
      </c>
      <c r="AQ714" s="33" t="s">
        <v>10275</v>
      </c>
      <c r="AR714" s="33" t="s">
        <v>10275</v>
      </c>
      <c r="AS714" s="33" t="s">
        <v>10708</v>
      </c>
      <c r="AT714" s="33" t="s">
        <v>10276</v>
      </c>
      <c r="AU714" s="33" t="s">
        <v>10276</v>
      </c>
      <c r="AV714" s="34">
        <v>0</v>
      </c>
      <c r="AW714" s="34">
        <v>0</v>
      </c>
      <c r="AX714" s="34">
        <v>0</v>
      </c>
      <c r="AY714" s="35" t="s">
        <v>10275</v>
      </c>
      <c r="AZ714" s="35" t="s">
        <v>10275</v>
      </c>
      <c r="BA714" s="35" t="s">
        <v>10275</v>
      </c>
      <c r="BB714" s="35" t="s">
        <v>10278</v>
      </c>
      <c r="BC714" s="35" t="s">
        <v>10275</v>
      </c>
      <c r="BD714" s="35" t="s">
        <v>10278</v>
      </c>
      <c r="BE714" s="28" t="s">
        <v>10274</v>
      </c>
      <c r="BF714" s="28" t="s">
        <v>10273</v>
      </c>
      <c r="BG714" s="28" t="s">
        <v>10273</v>
      </c>
      <c r="BH714" s="28" t="s">
        <v>10274</v>
      </c>
      <c r="BI714" s="28" t="s">
        <v>10273</v>
      </c>
      <c r="BJ714" s="28" t="s">
        <v>10274</v>
      </c>
      <c r="BK714" s="28" t="s">
        <v>10274</v>
      </c>
      <c r="BL714" s="28" t="s">
        <v>10273</v>
      </c>
      <c r="BM714" s="28" t="s">
        <v>10273</v>
      </c>
      <c r="BN714" s="28" t="s">
        <v>10274</v>
      </c>
      <c r="BO714" s="28" t="s">
        <v>10273</v>
      </c>
      <c r="BP714" s="28" t="s">
        <v>10274</v>
      </c>
      <c r="BQ714" s="27" t="s">
        <v>10274</v>
      </c>
      <c r="BR714" s="27" t="s">
        <v>10273</v>
      </c>
      <c r="BS714" s="27" t="s">
        <v>10274</v>
      </c>
      <c r="BT714" s="27" t="s">
        <v>10273</v>
      </c>
      <c r="BU714" s="28" t="s">
        <v>10273</v>
      </c>
      <c r="BV714" s="28" t="s">
        <v>10274</v>
      </c>
      <c r="BW714" s="28" t="s">
        <v>10273</v>
      </c>
      <c r="BX714" s="27" t="s">
        <v>10279</v>
      </c>
      <c r="BY714" s="27" t="s">
        <v>10273</v>
      </c>
      <c r="BZ714" s="27" t="s">
        <v>10274</v>
      </c>
    </row>
    <row r="715" spans="1:78" ht="25.5" customHeight="1" x14ac:dyDescent="0.25">
      <c r="A715" s="27">
        <v>220</v>
      </c>
      <c r="B715" s="28" t="s">
        <v>11318</v>
      </c>
      <c r="C715" s="28" t="s">
        <v>11319</v>
      </c>
      <c r="D715" s="27" t="s">
        <v>1116</v>
      </c>
      <c r="E715" s="27" t="s">
        <v>11320</v>
      </c>
      <c r="F715" s="27" t="s">
        <v>11321</v>
      </c>
      <c r="G715" s="27" t="s">
        <v>10578</v>
      </c>
      <c r="H715" s="27" t="s">
        <v>10579</v>
      </c>
      <c r="I715" s="27" t="s">
        <v>10580</v>
      </c>
      <c r="J715" s="27" t="s">
        <v>11322</v>
      </c>
      <c r="K715" s="27" t="s">
        <v>11323</v>
      </c>
      <c r="L715" s="29" t="s">
        <v>10272</v>
      </c>
      <c r="M715" s="36" t="s">
        <v>10274</v>
      </c>
      <c r="N715" s="36" t="s">
        <v>10274</v>
      </c>
      <c r="O715" s="36" t="s">
        <v>10274</v>
      </c>
      <c r="P715" s="36" t="s">
        <v>10274</v>
      </c>
      <c r="Q715" s="36" t="s">
        <v>10273</v>
      </c>
      <c r="R715" s="36">
        <v>100</v>
      </c>
      <c r="S715" s="36">
        <v>106</v>
      </c>
      <c r="T715" s="36">
        <v>206</v>
      </c>
      <c r="U715" s="36">
        <v>84</v>
      </c>
      <c r="V715" s="36">
        <v>120</v>
      </c>
      <c r="W715" s="36">
        <v>204</v>
      </c>
      <c r="X715" s="31">
        <v>11</v>
      </c>
      <c r="Y715" s="27" t="s">
        <v>10274</v>
      </c>
      <c r="Z715" s="27" t="s">
        <v>10273</v>
      </c>
      <c r="AA715" s="27" t="s">
        <v>10273</v>
      </c>
      <c r="AB715" s="27" t="s">
        <v>10273</v>
      </c>
      <c r="AC715" s="27" t="s">
        <v>10273</v>
      </c>
      <c r="AD715" s="27" t="s">
        <v>10273</v>
      </c>
      <c r="AE715" s="27" t="s">
        <v>10273</v>
      </c>
      <c r="AF715" s="27" t="s">
        <v>10273</v>
      </c>
      <c r="AG715" s="27" t="s">
        <v>10275</v>
      </c>
      <c r="AH715" s="27" t="s">
        <v>10273</v>
      </c>
      <c r="AI715" s="27" t="s">
        <v>10274</v>
      </c>
      <c r="AJ715" s="27" t="s">
        <v>10273</v>
      </c>
      <c r="AK715" s="27" t="s">
        <v>10274</v>
      </c>
      <c r="AL715" s="27" t="s">
        <v>11324</v>
      </c>
      <c r="AM715" s="33" t="s">
        <v>10276</v>
      </c>
      <c r="AN715" s="33" t="s">
        <v>10276</v>
      </c>
      <c r="AO715" s="33" t="s">
        <v>10316</v>
      </c>
      <c r="AP715" s="33">
        <v>0</v>
      </c>
      <c r="AQ715" s="33">
        <v>0</v>
      </c>
      <c r="AR715" s="33">
        <v>0</v>
      </c>
      <c r="AS715" s="33" t="s">
        <v>10275</v>
      </c>
      <c r="AT715" s="33" t="s">
        <v>10275</v>
      </c>
      <c r="AU715" s="33" t="s">
        <v>10275</v>
      </c>
      <c r="AV715" s="34" t="s">
        <v>10287</v>
      </c>
      <c r="AW715" s="34" t="s">
        <v>10287</v>
      </c>
      <c r="AX715" s="34" t="s">
        <v>10276</v>
      </c>
      <c r="AY715" s="35" t="s">
        <v>10278</v>
      </c>
      <c r="AZ715" s="35" t="s">
        <v>10275</v>
      </c>
      <c r="BA715" s="35" t="s">
        <v>10275</v>
      </c>
      <c r="BB715" s="35" t="s">
        <v>10275</v>
      </c>
      <c r="BC715" s="35" t="s">
        <v>10278</v>
      </c>
      <c r="BD715" s="35" t="s">
        <v>10278</v>
      </c>
      <c r="BE715" s="28" t="s">
        <v>10273</v>
      </c>
      <c r="BF715" s="28" t="s">
        <v>10273</v>
      </c>
      <c r="BG715" s="28" t="s">
        <v>10274</v>
      </c>
      <c r="BH715" s="28" t="s">
        <v>10273</v>
      </c>
      <c r="BI715" s="28" t="s">
        <v>10273</v>
      </c>
      <c r="BJ715" s="28" t="s">
        <v>10274</v>
      </c>
      <c r="BK715" s="28" t="s">
        <v>10273</v>
      </c>
      <c r="BL715" s="28" t="s">
        <v>10274</v>
      </c>
      <c r="BM715" s="28" t="s">
        <v>10273</v>
      </c>
      <c r="BN715" s="28" t="s">
        <v>10273</v>
      </c>
      <c r="BO715" s="28" t="s">
        <v>10273</v>
      </c>
      <c r="BP715" s="28" t="s">
        <v>10273</v>
      </c>
      <c r="BQ715" s="27" t="s">
        <v>10274</v>
      </c>
      <c r="BR715" s="27" t="s">
        <v>10273</v>
      </c>
      <c r="BS715" s="27" t="s">
        <v>10274</v>
      </c>
      <c r="BT715" s="27" t="s">
        <v>10273</v>
      </c>
      <c r="BU715" s="28" t="s">
        <v>10274</v>
      </c>
      <c r="BV715" s="28" t="s">
        <v>10274</v>
      </c>
      <c r="BW715" s="28" t="s">
        <v>10273</v>
      </c>
      <c r="BX715" s="27" t="s">
        <v>10279</v>
      </c>
      <c r="BY715" s="27" t="s">
        <v>10273</v>
      </c>
      <c r="BZ715" s="27" t="s">
        <v>10274</v>
      </c>
    </row>
    <row r="716" spans="1:78" ht="25.5" customHeight="1" x14ac:dyDescent="0.25">
      <c r="A716" s="27">
        <v>1576</v>
      </c>
      <c r="B716" s="28" t="s">
        <v>17668</v>
      </c>
      <c r="C716" s="28" t="s">
        <v>17669</v>
      </c>
      <c r="D716" s="27" t="s">
        <v>1116</v>
      </c>
      <c r="E716" s="27" t="s">
        <v>17670</v>
      </c>
      <c r="F716" s="27" t="s">
        <v>17671</v>
      </c>
      <c r="G716" s="27" t="s">
        <v>10578</v>
      </c>
      <c r="H716" s="27" t="s">
        <v>10579</v>
      </c>
      <c r="I716" s="27" t="s">
        <v>10580</v>
      </c>
      <c r="J716" s="27" t="s">
        <v>17672</v>
      </c>
      <c r="K716" s="27" t="s">
        <v>17673</v>
      </c>
      <c r="L716" s="29" t="s">
        <v>10272</v>
      </c>
      <c r="M716" s="36" t="s">
        <v>10274</v>
      </c>
      <c r="N716" s="36" t="s">
        <v>10274</v>
      </c>
      <c r="O716" s="36" t="s">
        <v>10274</v>
      </c>
      <c r="P716" s="36" t="s">
        <v>10274</v>
      </c>
      <c r="Q716" s="36" t="s">
        <v>10273</v>
      </c>
      <c r="R716" s="36">
        <v>46</v>
      </c>
      <c r="S716" s="36">
        <v>70</v>
      </c>
      <c r="T716" s="36">
        <v>116</v>
      </c>
      <c r="U716" s="36">
        <v>44</v>
      </c>
      <c r="V716" s="36">
        <v>62</v>
      </c>
      <c r="W716" s="36">
        <v>106</v>
      </c>
      <c r="X716" s="31">
        <v>11</v>
      </c>
      <c r="Y716" s="27" t="s">
        <v>10273</v>
      </c>
      <c r="Z716" s="27" t="s">
        <v>10273</v>
      </c>
      <c r="AA716" s="27" t="s">
        <v>10274</v>
      </c>
      <c r="AB716" s="27" t="s">
        <v>10273</v>
      </c>
      <c r="AC716" s="27" t="s">
        <v>10273</v>
      </c>
      <c r="AD716" s="27" t="s">
        <v>10273</v>
      </c>
      <c r="AE716" s="27" t="s">
        <v>10273</v>
      </c>
      <c r="AF716" s="27" t="s">
        <v>10273</v>
      </c>
      <c r="AG716" s="27" t="s">
        <v>10275</v>
      </c>
      <c r="AH716" s="27" t="s">
        <v>10273</v>
      </c>
      <c r="AI716" s="27" t="s">
        <v>10273</v>
      </c>
      <c r="AJ716" s="27" t="s">
        <v>10274</v>
      </c>
      <c r="AK716" s="27" t="s">
        <v>10273</v>
      </c>
      <c r="AL716" s="27" t="s">
        <v>10275</v>
      </c>
      <c r="AM716" s="33">
        <v>0</v>
      </c>
      <c r="AN716" s="33">
        <v>0</v>
      </c>
      <c r="AO716" s="33">
        <v>0</v>
      </c>
      <c r="AP716" s="33">
        <v>0</v>
      </c>
      <c r="AQ716" s="33">
        <v>0</v>
      </c>
      <c r="AR716" s="33">
        <v>0</v>
      </c>
      <c r="AS716" s="33" t="s">
        <v>10275</v>
      </c>
      <c r="AT716" s="33" t="s">
        <v>10275</v>
      </c>
      <c r="AU716" s="33" t="s">
        <v>10275</v>
      </c>
      <c r="AV716" s="34" t="s">
        <v>10316</v>
      </c>
      <c r="AW716" s="34" t="s">
        <v>10316</v>
      </c>
      <c r="AX716" s="34" t="s">
        <v>10276</v>
      </c>
      <c r="AY716" s="35" t="s">
        <v>10275</v>
      </c>
      <c r="AZ716" s="35" t="s">
        <v>10275</v>
      </c>
      <c r="BA716" s="35" t="s">
        <v>10275</v>
      </c>
      <c r="BB716" s="35" t="s">
        <v>10275</v>
      </c>
      <c r="BC716" s="35" t="s">
        <v>10856</v>
      </c>
      <c r="BD716" s="35" t="s">
        <v>10856</v>
      </c>
      <c r="BE716" s="28" t="s">
        <v>10273</v>
      </c>
      <c r="BF716" s="28" t="s">
        <v>10273</v>
      </c>
      <c r="BG716" s="28" t="s">
        <v>10273</v>
      </c>
      <c r="BH716" s="28" t="s">
        <v>10274</v>
      </c>
      <c r="BI716" s="28" t="s">
        <v>10273</v>
      </c>
      <c r="BJ716" s="28" t="s">
        <v>10274</v>
      </c>
      <c r="BK716" s="28" t="s">
        <v>10273</v>
      </c>
      <c r="BL716" s="28" t="s">
        <v>10273</v>
      </c>
      <c r="BM716" s="28" t="s">
        <v>10273</v>
      </c>
      <c r="BN716" s="28" t="s">
        <v>10273</v>
      </c>
      <c r="BO716" s="28" t="s">
        <v>10273</v>
      </c>
      <c r="BP716" s="28" t="s">
        <v>10274</v>
      </c>
      <c r="BQ716" s="27" t="s">
        <v>10274</v>
      </c>
      <c r="BR716" s="27" t="s">
        <v>10274</v>
      </c>
      <c r="BS716" s="27" t="s">
        <v>10273</v>
      </c>
      <c r="BT716" s="27" t="s">
        <v>10273</v>
      </c>
      <c r="BU716" s="28" t="s">
        <v>10273</v>
      </c>
      <c r="BV716" s="28" t="s">
        <v>10274</v>
      </c>
      <c r="BW716" s="28" t="s">
        <v>10273</v>
      </c>
      <c r="BX716" s="27" t="s">
        <v>10279</v>
      </c>
      <c r="BY716" s="27" t="s">
        <v>10273</v>
      </c>
      <c r="BZ716" s="27" t="s">
        <v>10273</v>
      </c>
    </row>
    <row r="717" spans="1:78" ht="25.5" customHeight="1" x14ac:dyDescent="0.25">
      <c r="A717" s="27">
        <v>141</v>
      </c>
      <c r="B717" s="28" t="s">
        <v>10953</v>
      </c>
      <c r="C717" s="28" t="s">
        <v>10954</v>
      </c>
      <c r="D717" s="27" t="s">
        <v>1116</v>
      </c>
      <c r="E717" s="27" t="s">
        <v>10955</v>
      </c>
      <c r="F717" s="27" t="s">
        <v>10956</v>
      </c>
      <c r="G717" s="27" t="s">
        <v>10578</v>
      </c>
      <c r="H717" s="27" t="s">
        <v>10579</v>
      </c>
      <c r="I717" s="27" t="s">
        <v>10580</v>
      </c>
      <c r="J717" s="27" t="s">
        <v>10957</v>
      </c>
      <c r="K717" s="27" t="s">
        <v>10958</v>
      </c>
      <c r="L717" s="29" t="s">
        <v>10272</v>
      </c>
      <c r="M717" s="36" t="s">
        <v>10274</v>
      </c>
      <c r="N717" s="36" t="s">
        <v>10274</v>
      </c>
      <c r="O717" s="36" t="s">
        <v>10274</v>
      </c>
      <c r="P717" s="36" t="s">
        <v>10274</v>
      </c>
      <c r="Q717" s="36" t="s">
        <v>10273</v>
      </c>
      <c r="R717" s="36">
        <v>208</v>
      </c>
      <c r="S717" s="36">
        <v>158</v>
      </c>
      <c r="T717" s="36">
        <v>366</v>
      </c>
      <c r="U717" s="36">
        <v>169</v>
      </c>
      <c r="V717" s="36">
        <v>155</v>
      </c>
      <c r="W717" s="36">
        <v>324</v>
      </c>
      <c r="X717" s="31">
        <v>13</v>
      </c>
      <c r="Y717" s="27" t="s">
        <v>10274</v>
      </c>
      <c r="Z717" s="27" t="s">
        <v>10273</v>
      </c>
      <c r="AA717" s="27" t="s">
        <v>10273</v>
      </c>
      <c r="AB717" s="27" t="s">
        <v>10273</v>
      </c>
      <c r="AC717" s="27" t="s">
        <v>10273</v>
      </c>
      <c r="AD717" s="27" t="s">
        <v>10273</v>
      </c>
      <c r="AE717" s="27" t="s">
        <v>10273</v>
      </c>
      <c r="AF717" s="27" t="s">
        <v>10273</v>
      </c>
      <c r="AG717" s="27" t="s">
        <v>10275</v>
      </c>
      <c r="AH717" s="27" t="s">
        <v>10273</v>
      </c>
      <c r="AI717" s="27" t="s">
        <v>10274</v>
      </c>
      <c r="AJ717" s="27" t="s">
        <v>10273</v>
      </c>
      <c r="AK717" s="27" t="s">
        <v>10274</v>
      </c>
      <c r="AL717" s="27" t="s">
        <v>10959</v>
      </c>
      <c r="AM717" s="33">
        <v>0</v>
      </c>
      <c r="AN717" s="33">
        <v>0</v>
      </c>
      <c r="AO717" s="33">
        <v>0</v>
      </c>
      <c r="AP717" s="33">
        <v>0</v>
      </c>
      <c r="AQ717" s="33">
        <v>0</v>
      </c>
      <c r="AR717" s="33">
        <v>0</v>
      </c>
      <c r="AS717" s="33" t="s">
        <v>10275</v>
      </c>
      <c r="AT717" s="33" t="s">
        <v>10275</v>
      </c>
      <c r="AU717" s="33" t="s">
        <v>10275</v>
      </c>
      <c r="AV717" s="34" t="s">
        <v>10301</v>
      </c>
      <c r="AW717" s="34" t="s">
        <v>10301</v>
      </c>
      <c r="AX717" s="34" t="s">
        <v>10276</v>
      </c>
      <c r="AY717" s="35" t="s">
        <v>10275</v>
      </c>
      <c r="AZ717" s="35" t="s">
        <v>10275</v>
      </c>
      <c r="BA717" s="35" t="s">
        <v>10275</v>
      </c>
      <c r="BB717" s="35" t="s">
        <v>10275</v>
      </c>
      <c r="BC717" s="35" t="s">
        <v>10278</v>
      </c>
      <c r="BD717" s="35" t="s">
        <v>10278</v>
      </c>
      <c r="BE717" s="28" t="s">
        <v>10273</v>
      </c>
      <c r="BF717" s="28" t="s">
        <v>10273</v>
      </c>
      <c r="BG717" s="28" t="s">
        <v>10274</v>
      </c>
      <c r="BH717" s="28" t="s">
        <v>10274</v>
      </c>
      <c r="BI717" s="28" t="s">
        <v>10273</v>
      </c>
      <c r="BJ717" s="28" t="s">
        <v>10273</v>
      </c>
      <c r="BK717" s="28" t="s">
        <v>10275</v>
      </c>
      <c r="BL717" s="28" t="s">
        <v>10275</v>
      </c>
      <c r="BM717" s="28" t="s">
        <v>10275</v>
      </c>
      <c r="BN717" s="28" t="s">
        <v>10275</v>
      </c>
      <c r="BO717" s="28" t="s">
        <v>10275</v>
      </c>
      <c r="BP717" s="28" t="s">
        <v>10275</v>
      </c>
      <c r="BQ717" s="27" t="s">
        <v>10274</v>
      </c>
      <c r="BR717" s="27" t="s">
        <v>10273</v>
      </c>
      <c r="BS717" s="27" t="s">
        <v>10274</v>
      </c>
      <c r="BT717" s="27" t="s">
        <v>10273</v>
      </c>
      <c r="BU717" s="28" t="s">
        <v>10273</v>
      </c>
      <c r="BV717" s="28" t="s">
        <v>10274</v>
      </c>
      <c r="BW717" s="28" t="s">
        <v>10273</v>
      </c>
      <c r="BX717" s="27" t="s">
        <v>10279</v>
      </c>
      <c r="BY717" s="27" t="s">
        <v>10273</v>
      </c>
      <c r="BZ717" s="27" t="s">
        <v>10274</v>
      </c>
    </row>
    <row r="718" spans="1:78" ht="25.5" customHeight="1" x14ac:dyDescent="0.25">
      <c r="A718" s="27">
        <v>142</v>
      </c>
      <c r="B718" s="28" t="s">
        <v>10960</v>
      </c>
      <c r="C718" s="28" t="s">
        <v>10961</v>
      </c>
      <c r="D718" s="27" t="s">
        <v>1116</v>
      </c>
      <c r="E718" s="27" t="s">
        <v>10962</v>
      </c>
      <c r="F718" s="27" t="s">
        <v>10963</v>
      </c>
      <c r="G718" s="27" t="s">
        <v>10578</v>
      </c>
      <c r="H718" s="27" t="s">
        <v>10579</v>
      </c>
      <c r="I718" s="27" t="s">
        <v>10580</v>
      </c>
      <c r="J718" s="27" t="s">
        <v>10964</v>
      </c>
      <c r="K718" s="27" t="s">
        <v>10965</v>
      </c>
      <c r="L718" s="29" t="s">
        <v>10309</v>
      </c>
      <c r="M718" s="36" t="s">
        <v>10273</v>
      </c>
      <c r="N718" s="36" t="s">
        <v>10273</v>
      </c>
      <c r="O718" s="36" t="s">
        <v>10273</v>
      </c>
      <c r="P718" s="36" t="s">
        <v>10273</v>
      </c>
      <c r="Q718" s="36" t="s">
        <v>10274</v>
      </c>
      <c r="R718" s="36">
        <v>65</v>
      </c>
      <c r="S718" s="36">
        <v>84</v>
      </c>
      <c r="T718" s="36">
        <v>149</v>
      </c>
      <c r="U718" s="36">
        <v>60</v>
      </c>
      <c r="V718" s="36">
        <v>83</v>
      </c>
      <c r="W718" s="36">
        <v>143</v>
      </c>
      <c r="X718" s="31">
        <v>7</v>
      </c>
      <c r="Y718" s="27" t="s">
        <v>10274</v>
      </c>
      <c r="Z718" s="27" t="s">
        <v>10273</v>
      </c>
      <c r="AA718" s="27" t="s">
        <v>10273</v>
      </c>
      <c r="AB718" s="27" t="s">
        <v>10273</v>
      </c>
      <c r="AC718" s="27" t="s">
        <v>10273</v>
      </c>
      <c r="AD718" s="27" t="s">
        <v>10273</v>
      </c>
      <c r="AE718" s="27" t="s">
        <v>10273</v>
      </c>
      <c r="AF718" s="27" t="s">
        <v>10273</v>
      </c>
      <c r="AG718" s="27" t="s">
        <v>10275</v>
      </c>
      <c r="AH718" s="27" t="s">
        <v>10274</v>
      </c>
      <c r="AI718" s="27" t="s">
        <v>10274</v>
      </c>
      <c r="AJ718" s="27" t="s">
        <v>10273</v>
      </c>
      <c r="AK718" s="27" t="s">
        <v>10273</v>
      </c>
      <c r="AL718" s="27" t="s">
        <v>10275</v>
      </c>
      <c r="AM718" s="32" t="s">
        <v>10275</v>
      </c>
      <c r="AN718" s="32" t="s">
        <v>10275</v>
      </c>
      <c r="AO718" s="32" t="s">
        <v>10275</v>
      </c>
      <c r="AP718" s="33" t="s">
        <v>10275</v>
      </c>
      <c r="AQ718" s="33" t="s">
        <v>10275</v>
      </c>
      <c r="AR718" s="33" t="s">
        <v>10275</v>
      </c>
      <c r="AS718" s="33" t="s">
        <v>10277</v>
      </c>
      <c r="AT718" s="33" t="s">
        <v>10323</v>
      </c>
      <c r="AU718" s="33" t="s">
        <v>10276</v>
      </c>
      <c r="AV718" s="34">
        <v>0</v>
      </c>
      <c r="AW718" s="34">
        <v>0</v>
      </c>
      <c r="AX718" s="34">
        <v>0</v>
      </c>
      <c r="AY718" s="35" t="s">
        <v>10275</v>
      </c>
      <c r="AZ718" s="35" t="s">
        <v>10275</v>
      </c>
      <c r="BA718" s="35" t="s">
        <v>10275</v>
      </c>
      <c r="BB718" s="35" t="s">
        <v>10278</v>
      </c>
      <c r="BC718" s="35" t="s">
        <v>10275</v>
      </c>
      <c r="BD718" s="35" t="s">
        <v>10278</v>
      </c>
      <c r="BE718" s="28" t="s">
        <v>10273</v>
      </c>
      <c r="BF718" s="28" t="s">
        <v>10273</v>
      </c>
      <c r="BG718" s="28" t="s">
        <v>10273</v>
      </c>
      <c r="BH718" s="28" t="s">
        <v>10273</v>
      </c>
      <c r="BI718" s="28" t="s">
        <v>10274</v>
      </c>
      <c r="BJ718" s="28" t="s">
        <v>10274</v>
      </c>
      <c r="BK718" s="28" t="s">
        <v>10274</v>
      </c>
      <c r="BL718" s="28" t="s">
        <v>10273</v>
      </c>
      <c r="BM718" s="28" t="s">
        <v>10273</v>
      </c>
      <c r="BN718" s="28" t="s">
        <v>10273</v>
      </c>
      <c r="BO718" s="28" t="s">
        <v>10273</v>
      </c>
      <c r="BP718" s="28" t="s">
        <v>10273</v>
      </c>
      <c r="BQ718" s="27" t="s">
        <v>10274</v>
      </c>
      <c r="BR718" s="27" t="s">
        <v>10273</v>
      </c>
      <c r="BS718" s="27" t="s">
        <v>10274</v>
      </c>
      <c r="BT718" s="27" t="s">
        <v>10273</v>
      </c>
      <c r="BU718" s="28" t="s">
        <v>10273</v>
      </c>
      <c r="BV718" s="28" t="s">
        <v>10274</v>
      </c>
      <c r="BW718" s="28" t="s">
        <v>10273</v>
      </c>
      <c r="BX718" s="27" t="s">
        <v>10279</v>
      </c>
      <c r="BY718" s="27" t="s">
        <v>10273</v>
      </c>
      <c r="BZ718" s="27" t="s">
        <v>10274</v>
      </c>
    </row>
    <row r="719" spans="1:78" ht="25.5" customHeight="1" x14ac:dyDescent="0.25">
      <c r="A719" s="27">
        <v>150</v>
      </c>
      <c r="B719" s="28" t="s">
        <v>11008</v>
      </c>
      <c r="C719" s="28" t="s">
        <v>11009</v>
      </c>
      <c r="D719" s="27" t="s">
        <v>1116</v>
      </c>
      <c r="E719" s="27" t="s">
        <v>11010</v>
      </c>
      <c r="F719" s="27" t="s">
        <v>11011</v>
      </c>
      <c r="G719" s="27" t="s">
        <v>10578</v>
      </c>
      <c r="H719" s="27" t="s">
        <v>10579</v>
      </c>
      <c r="I719" s="27" t="s">
        <v>10580</v>
      </c>
      <c r="J719" s="27" t="s">
        <v>11012</v>
      </c>
      <c r="K719" s="27" t="s">
        <v>11013</v>
      </c>
      <c r="L719" s="29" t="s">
        <v>10294</v>
      </c>
      <c r="M719" s="36" t="s">
        <v>10274</v>
      </c>
      <c r="N719" s="36" t="s">
        <v>10274</v>
      </c>
      <c r="O719" s="36" t="s">
        <v>10274</v>
      </c>
      <c r="P719" s="36" t="s">
        <v>10273</v>
      </c>
      <c r="Q719" s="36" t="s">
        <v>10273</v>
      </c>
      <c r="R719" s="36">
        <v>63</v>
      </c>
      <c r="S719" s="36">
        <v>44</v>
      </c>
      <c r="T719" s="36">
        <v>107</v>
      </c>
      <c r="U719" s="36">
        <v>49</v>
      </c>
      <c r="V719" s="36">
        <v>36</v>
      </c>
      <c r="W719" s="36">
        <v>85</v>
      </c>
      <c r="X719" s="31">
        <v>8</v>
      </c>
      <c r="Y719" s="27" t="s">
        <v>10274</v>
      </c>
      <c r="Z719" s="27" t="s">
        <v>10273</v>
      </c>
      <c r="AA719" s="27" t="s">
        <v>10273</v>
      </c>
      <c r="AB719" s="27" t="s">
        <v>10273</v>
      </c>
      <c r="AC719" s="27" t="s">
        <v>10273</v>
      </c>
      <c r="AD719" s="27" t="s">
        <v>10273</v>
      </c>
      <c r="AE719" s="27" t="s">
        <v>10273</v>
      </c>
      <c r="AF719" s="27" t="s">
        <v>10273</v>
      </c>
      <c r="AG719" s="27" t="s">
        <v>10275</v>
      </c>
      <c r="AH719" s="27" t="s">
        <v>10273</v>
      </c>
      <c r="AI719" s="27" t="s">
        <v>10273</v>
      </c>
      <c r="AJ719" s="27" t="s">
        <v>10274</v>
      </c>
      <c r="AK719" s="27" t="s">
        <v>10273</v>
      </c>
      <c r="AL719" s="27" t="s">
        <v>10275</v>
      </c>
      <c r="AM719" s="33" t="s">
        <v>10276</v>
      </c>
      <c r="AN719" s="33" t="s">
        <v>10276</v>
      </c>
      <c r="AO719" s="33" t="s">
        <v>10323</v>
      </c>
      <c r="AP719" s="33">
        <v>0</v>
      </c>
      <c r="AQ719" s="33">
        <v>0</v>
      </c>
      <c r="AR719" s="33">
        <v>3</v>
      </c>
      <c r="AS719" s="33" t="s">
        <v>10275</v>
      </c>
      <c r="AT719" s="33" t="s">
        <v>10275</v>
      </c>
      <c r="AU719" s="33" t="s">
        <v>10275</v>
      </c>
      <c r="AV719" s="34">
        <v>0</v>
      </c>
      <c r="AW719" s="34">
        <v>0</v>
      </c>
      <c r="AX719" s="34">
        <v>0</v>
      </c>
      <c r="AY719" s="35" t="s">
        <v>10278</v>
      </c>
      <c r="AZ719" s="35" t="s">
        <v>10278</v>
      </c>
      <c r="BA719" s="35" t="s">
        <v>10275</v>
      </c>
      <c r="BB719" s="35" t="s">
        <v>10275</v>
      </c>
      <c r="BC719" s="35" t="s">
        <v>10275</v>
      </c>
      <c r="BD719" s="35" t="s">
        <v>10278</v>
      </c>
      <c r="BE719" s="28" t="s">
        <v>10274</v>
      </c>
      <c r="BF719" s="28" t="s">
        <v>10273</v>
      </c>
      <c r="BG719" s="28" t="s">
        <v>10273</v>
      </c>
      <c r="BH719" s="28" t="s">
        <v>10274</v>
      </c>
      <c r="BI719" s="28" t="s">
        <v>10273</v>
      </c>
      <c r="BJ719" s="28" t="s">
        <v>10274</v>
      </c>
      <c r="BK719" s="28" t="s">
        <v>10274</v>
      </c>
      <c r="BL719" s="28" t="s">
        <v>10273</v>
      </c>
      <c r="BM719" s="28" t="s">
        <v>10273</v>
      </c>
      <c r="BN719" s="28" t="s">
        <v>10273</v>
      </c>
      <c r="BO719" s="28" t="s">
        <v>10273</v>
      </c>
      <c r="BP719" s="28" t="s">
        <v>10273</v>
      </c>
      <c r="BQ719" s="27" t="s">
        <v>10274</v>
      </c>
      <c r="BR719" s="27" t="s">
        <v>10273</v>
      </c>
      <c r="BS719" s="27" t="s">
        <v>10274</v>
      </c>
      <c r="BT719" s="27" t="s">
        <v>10273</v>
      </c>
      <c r="BU719" s="28" t="s">
        <v>10273</v>
      </c>
      <c r="BV719" s="28" t="s">
        <v>10274</v>
      </c>
      <c r="BW719" s="28" t="s">
        <v>10273</v>
      </c>
      <c r="BX719" s="27" t="s">
        <v>10279</v>
      </c>
      <c r="BY719" s="27" t="s">
        <v>10274</v>
      </c>
      <c r="BZ719" s="27" t="s">
        <v>10274</v>
      </c>
    </row>
    <row r="720" spans="1:78" ht="25.5" customHeight="1" x14ac:dyDescent="0.25">
      <c r="A720" s="27">
        <v>224</v>
      </c>
      <c r="B720" s="28" t="s">
        <v>11337</v>
      </c>
      <c r="C720" s="28" t="s">
        <v>11338</v>
      </c>
      <c r="D720" s="27" t="s">
        <v>1116</v>
      </c>
      <c r="E720" s="27" t="e">
        <v>#N/A</v>
      </c>
      <c r="F720" s="27" t="e">
        <v>#N/A</v>
      </c>
      <c r="G720" s="27" t="s">
        <v>10578</v>
      </c>
      <c r="H720" s="27" t="s">
        <v>10579</v>
      </c>
      <c r="I720" s="27" t="s">
        <v>10580</v>
      </c>
      <c r="J720" s="27" t="s">
        <v>11339</v>
      </c>
      <c r="K720" s="27" t="s">
        <v>11340</v>
      </c>
      <c r="L720" s="29" t="s">
        <v>10272</v>
      </c>
      <c r="M720" s="36" t="s">
        <v>10274</v>
      </c>
      <c r="N720" s="36" t="s">
        <v>10274</v>
      </c>
      <c r="O720" s="36" t="s">
        <v>10274</v>
      </c>
      <c r="P720" s="36" t="s">
        <v>10274</v>
      </c>
      <c r="Q720" s="36" t="s">
        <v>10273</v>
      </c>
      <c r="R720" s="36">
        <v>21</v>
      </c>
      <c r="S720" s="36">
        <v>13</v>
      </c>
      <c r="T720" s="36">
        <v>34</v>
      </c>
      <c r="U720" s="36">
        <v>17</v>
      </c>
      <c r="V720" s="36">
        <v>14</v>
      </c>
      <c r="W720" s="36">
        <v>31</v>
      </c>
      <c r="X720" s="31">
        <v>8</v>
      </c>
      <c r="Y720" s="27" t="s">
        <v>10274</v>
      </c>
      <c r="Z720" s="27" t="s">
        <v>10273</v>
      </c>
      <c r="AA720" s="27" t="s">
        <v>10273</v>
      </c>
      <c r="AB720" s="27" t="s">
        <v>10273</v>
      </c>
      <c r="AC720" s="27" t="s">
        <v>10273</v>
      </c>
      <c r="AD720" s="27" t="s">
        <v>10273</v>
      </c>
      <c r="AE720" s="27" t="s">
        <v>10273</v>
      </c>
      <c r="AF720" s="27" t="s">
        <v>10273</v>
      </c>
      <c r="AG720" s="27" t="s">
        <v>10275</v>
      </c>
      <c r="AH720" s="27" t="s">
        <v>10274</v>
      </c>
      <c r="AI720" s="27" t="s">
        <v>10273</v>
      </c>
      <c r="AJ720" s="27" t="s">
        <v>10273</v>
      </c>
      <c r="AK720" s="27" t="s">
        <v>10273</v>
      </c>
      <c r="AL720" s="27" t="s">
        <v>10275</v>
      </c>
      <c r="AM720" s="33" t="s">
        <v>10276</v>
      </c>
      <c r="AN720" s="33" t="s">
        <v>10276</v>
      </c>
      <c r="AO720" s="33" t="s">
        <v>10316</v>
      </c>
      <c r="AP720" s="33">
        <v>0</v>
      </c>
      <c r="AQ720" s="33">
        <v>0</v>
      </c>
      <c r="AR720" s="33">
        <v>3</v>
      </c>
      <c r="AS720" s="33" t="s">
        <v>10275</v>
      </c>
      <c r="AT720" s="33" t="s">
        <v>10275</v>
      </c>
      <c r="AU720" s="33" t="s">
        <v>10275</v>
      </c>
      <c r="AV720" s="34">
        <v>0</v>
      </c>
      <c r="AW720" s="34">
        <v>0</v>
      </c>
      <c r="AX720" s="34">
        <v>0</v>
      </c>
      <c r="AY720" s="35" t="s">
        <v>10278</v>
      </c>
      <c r="AZ720" s="35" t="s">
        <v>10278</v>
      </c>
      <c r="BA720" s="35" t="s">
        <v>10278</v>
      </c>
      <c r="BB720" s="35" t="s">
        <v>10275</v>
      </c>
      <c r="BC720" s="35" t="s">
        <v>10275</v>
      </c>
      <c r="BD720" s="35" t="s">
        <v>10278</v>
      </c>
      <c r="BE720" s="28" t="s">
        <v>10273</v>
      </c>
      <c r="BF720" s="28" t="s">
        <v>10274</v>
      </c>
      <c r="BG720" s="28" t="s">
        <v>10273</v>
      </c>
      <c r="BH720" s="28" t="s">
        <v>10273</v>
      </c>
      <c r="BI720" s="28" t="s">
        <v>10273</v>
      </c>
      <c r="BJ720" s="28" t="s">
        <v>10274</v>
      </c>
      <c r="BK720" s="28" t="s">
        <v>10273</v>
      </c>
      <c r="BL720" s="28" t="s">
        <v>10273</v>
      </c>
      <c r="BM720" s="28" t="s">
        <v>10274</v>
      </c>
      <c r="BN720" s="28" t="s">
        <v>10273</v>
      </c>
      <c r="BO720" s="28" t="s">
        <v>10273</v>
      </c>
      <c r="BP720" s="28" t="s">
        <v>10273</v>
      </c>
      <c r="BQ720" s="27" t="s">
        <v>10274</v>
      </c>
      <c r="BR720" s="27" t="s">
        <v>10274</v>
      </c>
      <c r="BS720" s="27" t="s">
        <v>10273</v>
      </c>
      <c r="BT720" s="27" t="s">
        <v>10273</v>
      </c>
      <c r="BU720" s="28" t="s">
        <v>10273</v>
      </c>
      <c r="BV720" s="28" t="s">
        <v>10274</v>
      </c>
      <c r="BW720" s="28" t="s">
        <v>10273</v>
      </c>
      <c r="BX720" s="27" t="s">
        <v>10279</v>
      </c>
      <c r="BY720" s="27" t="s">
        <v>10274</v>
      </c>
      <c r="BZ720" s="27" t="s">
        <v>10274</v>
      </c>
    </row>
    <row r="721" spans="1:78" ht="25.5" customHeight="1" x14ac:dyDescent="0.25">
      <c r="A721" s="27">
        <v>225</v>
      </c>
      <c r="B721" s="28" t="s">
        <v>11341</v>
      </c>
      <c r="C721" s="28" t="s">
        <v>11342</v>
      </c>
      <c r="D721" s="27" t="s">
        <v>1116</v>
      </c>
      <c r="E721" s="27" t="s">
        <v>11343</v>
      </c>
      <c r="F721" s="27" t="s">
        <v>11344</v>
      </c>
      <c r="G721" s="27" t="s">
        <v>10578</v>
      </c>
      <c r="H721" s="27" t="s">
        <v>10579</v>
      </c>
      <c r="I721" s="27" t="s">
        <v>10580</v>
      </c>
      <c r="J721" s="27" t="s">
        <v>11339</v>
      </c>
      <c r="K721" s="27" t="s">
        <v>11345</v>
      </c>
      <c r="L721" s="29" t="s">
        <v>10309</v>
      </c>
      <c r="M721" s="36" t="s">
        <v>10273</v>
      </c>
      <c r="N721" s="36" t="s">
        <v>10273</v>
      </c>
      <c r="O721" s="36" t="s">
        <v>10273</v>
      </c>
      <c r="P721" s="36" t="s">
        <v>10273</v>
      </c>
      <c r="Q721" s="36" t="s">
        <v>10274</v>
      </c>
      <c r="R721" s="36">
        <v>63</v>
      </c>
      <c r="S721" s="36">
        <v>72</v>
      </c>
      <c r="T721" s="36">
        <v>135</v>
      </c>
      <c r="U721" s="36">
        <v>41</v>
      </c>
      <c r="V721" s="36">
        <v>63</v>
      </c>
      <c r="W721" s="36">
        <v>104</v>
      </c>
      <c r="X721" s="31">
        <v>6</v>
      </c>
      <c r="Y721" s="27" t="s">
        <v>10274</v>
      </c>
      <c r="Z721" s="27" t="s">
        <v>10273</v>
      </c>
      <c r="AA721" s="27" t="s">
        <v>10273</v>
      </c>
      <c r="AB721" s="27" t="s">
        <v>10274</v>
      </c>
      <c r="AC721" s="27" t="s">
        <v>10273</v>
      </c>
      <c r="AD721" s="27" t="s">
        <v>10273</v>
      </c>
      <c r="AE721" s="27" t="s">
        <v>10273</v>
      </c>
      <c r="AF721" s="27" t="s">
        <v>10273</v>
      </c>
      <c r="AG721" s="27" t="s">
        <v>10275</v>
      </c>
      <c r="AH721" s="27" t="s">
        <v>10273</v>
      </c>
      <c r="AI721" s="27" t="s">
        <v>10274</v>
      </c>
      <c r="AJ721" s="27" t="s">
        <v>10274</v>
      </c>
      <c r="AK721" s="27" t="s">
        <v>10273</v>
      </c>
      <c r="AL721" s="27" t="s">
        <v>10275</v>
      </c>
      <c r="AM721" s="32" t="s">
        <v>10275</v>
      </c>
      <c r="AN721" s="32" t="s">
        <v>10275</v>
      </c>
      <c r="AO721" s="32" t="s">
        <v>10275</v>
      </c>
      <c r="AP721" s="33" t="s">
        <v>10275</v>
      </c>
      <c r="AQ721" s="33" t="s">
        <v>10275</v>
      </c>
      <c r="AR721" s="33" t="s">
        <v>10275</v>
      </c>
      <c r="AS721" s="33" t="s">
        <v>10316</v>
      </c>
      <c r="AT721" s="33" t="s">
        <v>10287</v>
      </c>
      <c r="AU721" s="33" t="s">
        <v>10276</v>
      </c>
      <c r="AV721" s="34">
        <v>0</v>
      </c>
      <c r="AW721" s="34">
        <v>0</v>
      </c>
      <c r="AX721" s="34">
        <v>0</v>
      </c>
      <c r="AY721" s="35" t="s">
        <v>10275</v>
      </c>
      <c r="AZ721" s="35" t="s">
        <v>10275</v>
      </c>
      <c r="BA721" s="35" t="s">
        <v>10275</v>
      </c>
      <c r="BB721" s="35" t="s">
        <v>10856</v>
      </c>
      <c r="BC721" s="35" t="s">
        <v>10275</v>
      </c>
      <c r="BD721" s="35" t="s">
        <v>10856</v>
      </c>
      <c r="BE721" s="28" t="s">
        <v>10273</v>
      </c>
      <c r="BF721" s="28" t="s">
        <v>10273</v>
      </c>
      <c r="BG721" s="28" t="s">
        <v>10273</v>
      </c>
      <c r="BH721" s="28" t="s">
        <v>10274</v>
      </c>
      <c r="BI721" s="28" t="s">
        <v>10273</v>
      </c>
      <c r="BJ721" s="28" t="s">
        <v>10274</v>
      </c>
      <c r="BK721" s="28" t="s">
        <v>10273</v>
      </c>
      <c r="BL721" s="28" t="s">
        <v>10274</v>
      </c>
      <c r="BM721" s="28" t="s">
        <v>10273</v>
      </c>
      <c r="BN721" s="28" t="s">
        <v>10273</v>
      </c>
      <c r="BO721" s="28" t="s">
        <v>10273</v>
      </c>
      <c r="BP721" s="28" t="s">
        <v>10273</v>
      </c>
      <c r="BQ721" s="27" t="s">
        <v>10274</v>
      </c>
      <c r="BR721" s="27" t="s">
        <v>10274</v>
      </c>
      <c r="BS721" s="27" t="s">
        <v>10273</v>
      </c>
      <c r="BT721" s="27" t="s">
        <v>10273</v>
      </c>
      <c r="BU721" s="28" t="s">
        <v>10273</v>
      </c>
      <c r="BV721" s="28" t="s">
        <v>10274</v>
      </c>
      <c r="BW721" s="28" t="s">
        <v>10273</v>
      </c>
      <c r="BX721" s="27" t="s">
        <v>10279</v>
      </c>
      <c r="BY721" s="27" t="s">
        <v>10273</v>
      </c>
      <c r="BZ721" s="27" t="s">
        <v>10274</v>
      </c>
    </row>
    <row r="722" spans="1:78" ht="25.5" customHeight="1" x14ac:dyDescent="0.25">
      <c r="A722" s="27">
        <v>217</v>
      </c>
      <c r="B722" s="28" t="s">
        <v>11300</v>
      </c>
      <c r="C722" s="28" t="s">
        <v>11301</v>
      </c>
      <c r="D722" s="27" t="s">
        <v>1116</v>
      </c>
      <c r="E722" s="27" t="s">
        <v>11302</v>
      </c>
      <c r="F722" s="27" t="s">
        <v>11303</v>
      </c>
      <c r="G722" s="27" t="s">
        <v>10578</v>
      </c>
      <c r="H722" s="27" t="s">
        <v>10579</v>
      </c>
      <c r="I722" s="27" t="s">
        <v>10580</v>
      </c>
      <c r="J722" s="27" t="s">
        <v>11304</v>
      </c>
      <c r="K722" s="27" t="s">
        <v>11305</v>
      </c>
      <c r="L722" s="29" t="s">
        <v>10272</v>
      </c>
      <c r="M722" s="36" t="s">
        <v>10274</v>
      </c>
      <c r="N722" s="36" t="s">
        <v>10274</v>
      </c>
      <c r="O722" s="36" t="s">
        <v>10274</v>
      </c>
      <c r="P722" s="36" t="s">
        <v>10274</v>
      </c>
      <c r="Q722" s="36" t="s">
        <v>10273</v>
      </c>
      <c r="R722" s="36">
        <v>38</v>
      </c>
      <c r="S722" s="36">
        <v>32</v>
      </c>
      <c r="T722" s="36">
        <v>70</v>
      </c>
      <c r="U722" s="36">
        <v>39</v>
      </c>
      <c r="V722" s="36">
        <v>30</v>
      </c>
      <c r="W722" s="36">
        <v>69</v>
      </c>
      <c r="X722" s="31">
        <v>9</v>
      </c>
      <c r="Y722" s="27" t="s">
        <v>10274</v>
      </c>
      <c r="Z722" s="27" t="s">
        <v>10274</v>
      </c>
      <c r="AA722" s="27" t="s">
        <v>10273</v>
      </c>
      <c r="AB722" s="27" t="s">
        <v>10273</v>
      </c>
      <c r="AC722" s="27" t="s">
        <v>10273</v>
      </c>
      <c r="AD722" s="27" t="s">
        <v>10274</v>
      </c>
      <c r="AE722" s="27" t="s">
        <v>10273</v>
      </c>
      <c r="AF722" s="27" t="s">
        <v>10273</v>
      </c>
      <c r="AG722" s="27" t="s">
        <v>10275</v>
      </c>
      <c r="AH722" s="27" t="s">
        <v>10273</v>
      </c>
      <c r="AI722" s="27" t="s">
        <v>10274</v>
      </c>
      <c r="AJ722" s="27" t="s">
        <v>10273</v>
      </c>
      <c r="AK722" s="27" t="s">
        <v>10273</v>
      </c>
      <c r="AL722" s="27" t="s">
        <v>10275</v>
      </c>
      <c r="AM722" s="33" t="s">
        <v>10276</v>
      </c>
      <c r="AN722" s="33" t="s">
        <v>10276</v>
      </c>
      <c r="AO722" s="33" t="s">
        <v>10286</v>
      </c>
      <c r="AP722" s="33">
        <v>0</v>
      </c>
      <c r="AQ722" s="33">
        <v>0</v>
      </c>
      <c r="AR722" s="33">
        <v>0</v>
      </c>
      <c r="AS722" s="33" t="s">
        <v>10275</v>
      </c>
      <c r="AT722" s="33" t="s">
        <v>10275</v>
      </c>
      <c r="AU722" s="33" t="s">
        <v>10275</v>
      </c>
      <c r="AV722" s="34" t="s">
        <v>10276</v>
      </c>
      <c r="AW722" s="34" t="s">
        <v>10276</v>
      </c>
      <c r="AX722" s="34" t="s">
        <v>10316</v>
      </c>
      <c r="AY722" s="35" t="s">
        <v>10278</v>
      </c>
      <c r="AZ722" s="35" t="s">
        <v>10275</v>
      </c>
      <c r="BA722" s="35" t="s">
        <v>10278</v>
      </c>
      <c r="BB722" s="35" t="s">
        <v>10275</v>
      </c>
      <c r="BC722" s="35" t="s">
        <v>10278</v>
      </c>
      <c r="BD722" s="35" t="s">
        <v>10278</v>
      </c>
      <c r="BE722" s="28" t="s">
        <v>10274</v>
      </c>
      <c r="BF722" s="28" t="s">
        <v>10273</v>
      </c>
      <c r="BG722" s="28" t="s">
        <v>10273</v>
      </c>
      <c r="BH722" s="28" t="s">
        <v>10274</v>
      </c>
      <c r="BI722" s="28" t="s">
        <v>10274</v>
      </c>
      <c r="BJ722" s="28" t="s">
        <v>10274</v>
      </c>
      <c r="BK722" s="28" t="s">
        <v>10274</v>
      </c>
      <c r="BL722" s="28" t="s">
        <v>10273</v>
      </c>
      <c r="BM722" s="28" t="s">
        <v>10274</v>
      </c>
      <c r="BN722" s="28" t="s">
        <v>10274</v>
      </c>
      <c r="BO722" s="28" t="s">
        <v>10273</v>
      </c>
      <c r="BP722" s="28" t="s">
        <v>10273</v>
      </c>
      <c r="BQ722" s="27" t="s">
        <v>10274</v>
      </c>
      <c r="BR722" s="27" t="s">
        <v>10273</v>
      </c>
      <c r="BS722" s="27" t="s">
        <v>10273</v>
      </c>
      <c r="BT722" s="27" t="s">
        <v>10274</v>
      </c>
      <c r="BU722" s="28" t="s">
        <v>10274</v>
      </c>
      <c r="BV722" s="28" t="s">
        <v>10274</v>
      </c>
      <c r="BW722" s="28" t="s">
        <v>10273</v>
      </c>
      <c r="BX722" s="27" t="s">
        <v>10279</v>
      </c>
      <c r="BY722" s="27" t="s">
        <v>10273</v>
      </c>
      <c r="BZ722" s="27" t="s">
        <v>10274</v>
      </c>
    </row>
    <row r="723" spans="1:78" ht="25.5" customHeight="1" x14ac:dyDescent="0.25">
      <c r="A723" s="27">
        <v>101</v>
      </c>
      <c r="B723" s="28" t="s">
        <v>10743</v>
      </c>
      <c r="C723" s="28" t="s">
        <v>10744</v>
      </c>
      <c r="D723" s="27" t="s">
        <v>1116</v>
      </c>
      <c r="E723" s="27" t="s">
        <v>10745</v>
      </c>
      <c r="F723" s="27" t="s">
        <v>10746</v>
      </c>
      <c r="G723" s="27" t="s">
        <v>10578</v>
      </c>
      <c r="H723" s="27" t="s">
        <v>10579</v>
      </c>
      <c r="I723" s="27" t="s">
        <v>10580</v>
      </c>
      <c r="J723" s="27" t="s">
        <v>10747</v>
      </c>
      <c r="K723" s="27" t="s">
        <v>10748</v>
      </c>
      <c r="L723" s="29" t="s">
        <v>10309</v>
      </c>
      <c r="M723" s="36" t="s">
        <v>10273</v>
      </c>
      <c r="N723" s="36" t="s">
        <v>10273</v>
      </c>
      <c r="O723" s="36" t="s">
        <v>10273</v>
      </c>
      <c r="P723" s="36" t="s">
        <v>10273</v>
      </c>
      <c r="Q723" s="36" t="s">
        <v>10274</v>
      </c>
      <c r="R723" s="36">
        <v>42</v>
      </c>
      <c r="S723" s="36">
        <v>47</v>
      </c>
      <c r="T723" s="36">
        <v>89</v>
      </c>
      <c r="U723" s="36">
        <v>55</v>
      </c>
      <c r="V723" s="36">
        <v>57</v>
      </c>
      <c r="W723" s="36">
        <v>112</v>
      </c>
      <c r="X723" s="31">
        <v>7</v>
      </c>
      <c r="Y723" s="27" t="s">
        <v>10274</v>
      </c>
      <c r="Z723" s="27" t="s">
        <v>10274</v>
      </c>
      <c r="AA723" s="27" t="s">
        <v>10274</v>
      </c>
      <c r="AB723" s="27" t="s">
        <v>10273</v>
      </c>
      <c r="AC723" s="27" t="s">
        <v>10273</v>
      </c>
      <c r="AD723" s="27" t="s">
        <v>10273</v>
      </c>
      <c r="AE723" s="27" t="s">
        <v>10273</v>
      </c>
      <c r="AF723" s="27" t="s">
        <v>10273</v>
      </c>
      <c r="AG723" s="27" t="s">
        <v>10275</v>
      </c>
      <c r="AH723" s="27" t="s">
        <v>10274</v>
      </c>
      <c r="AI723" s="27" t="s">
        <v>10273</v>
      </c>
      <c r="AJ723" s="27" t="s">
        <v>10273</v>
      </c>
      <c r="AK723" s="27" t="s">
        <v>10273</v>
      </c>
      <c r="AL723" s="27" t="s">
        <v>10275</v>
      </c>
      <c r="AM723" s="32" t="s">
        <v>10275</v>
      </c>
      <c r="AN723" s="32" t="s">
        <v>10275</v>
      </c>
      <c r="AO723" s="32" t="s">
        <v>10275</v>
      </c>
      <c r="AP723" s="33" t="s">
        <v>10275</v>
      </c>
      <c r="AQ723" s="33" t="s">
        <v>10275</v>
      </c>
      <c r="AR723" s="33" t="s">
        <v>10275</v>
      </c>
      <c r="AS723" s="33" t="s">
        <v>10434</v>
      </c>
      <c r="AT723" s="33" t="s">
        <v>10316</v>
      </c>
      <c r="AU723" s="33" t="s">
        <v>10276</v>
      </c>
      <c r="AV723" s="34">
        <v>0</v>
      </c>
      <c r="AW723" s="34">
        <v>0</v>
      </c>
      <c r="AX723" s="34">
        <v>0</v>
      </c>
      <c r="AY723" s="35" t="s">
        <v>10275</v>
      </c>
      <c r="AZ723" s="35" t="s">
        <v>10275</v>
      </c>
      <c r="BA723" s="35" t="s">
        <v>10275</v>
      </c>
      <c r="BB723" s="35" t="s">
        <v>10278</v>
      </c>
      <c r="BC723" s="35" t="s">
        <v>10275</v>
      </c>
      <c r="BD723" s="35" t="s">
        <v>10278</v>
      </c>
      <c r="BE723" s="28" t="s">
        <v>10273</v>
      </c>
      <c r="BF723" s="28" t="s">
        <v>10273</v>
      </c>
      <c r="BG723" s="28" t="s">
        <v>10273</v>
      </c>
      <c r="BH723" s="28" t="s">
        <v>10274</v>
      </c>
      <c r="BI723" s="28" t="s">
        <v>10273</v>
      </c>
      <c r="BJ723" s="28" t="s">
        <v>10274</v>
      </c>
      <c r="BK723" s="28" t="s">
        <v>10274</v>
      </c>
      <c r="BL723" s="28" t="s">
        <v>10273</v>
      </c>
      <c r="BM723" s="28" t="s">
        <v>10273</v>
      </c>
      <c r="BN723" s="28" t="s">
        <v>10273</v>
      </c>
      <c r="BO723" s="28" t="s">
        <v>10273</v>
      </c>
      <c r="BP723" s="28" t="s">
        <v>10273</v>
      </c>
      <c r="BQ723" s="27" t="s">
        <v>10274</v>
      </c>
      <c r="BR723" s="27" t="s">
        <v>10273</v>
      </c>
      <c r="BS723" s="27" t="s">
        <v>10274</v>
      </c>
      <c r="BT723" s="27" t="s">
        <v>10273</v>
      </c>
      <c r="BU723" s="28" t="s">
        <v>10273</v>
      </c>
      <c r="BV723" s="28" t="s">
        <v>10274</v>
      </c>
      <c r="BW723" s="28" t="s">
        <v>10273</v>
      </c>
      <c r="BX723" s="27" t="s">
        <v>10279</v>
      </c>
      <c r="BY723" s="27" t="s">
        <v>10273</v>
      </c>
      <c r="BZ723" s="27" t="s">
        <v>10274</v>
      </c>
    </row>
    <row r="724" spans="1:78" ht="25.5" customHeight="1" x14ac:dyDescent="0.25">
      <c r="A724" s="27">
        <v>102</v>
      </c>
      <c r="B724" s="28" t="s">
        <v>10749</v>
      </c>
      <c r="C724" s="28" t="s">
        <v>10750</v>
      </c>
      <c r="D724" s="27" t="s">
        <v>1116</v>
      </c>
      <c r="E724" s="27" t="s">
        <v>10751</v>
      </c>
      <c r="F724" s="27" t="s">
        <v>10752</v>
      </c>
      <c r="G724" s="27" t="s">
        <v>10578</v>
      </c>
      <c r="H724" s="27" t="s">
        <v>10579</v>
      </c>
      <c r="I724" s="27" t="s">
        <v>10580</v>
      </c>
      <c r="J724" s="27" t="s">
        <v>10753</v>
      </c>
      <c r="K724" s="27" t="s">
        <v>10754</v>
      </c>
      <c r="L724" s="29" t="s">
        <v>10272</v>
      </c>
      <c r="M724" s="36" t="s">
        <v>10274</v>
      </c>
      <c r="N724" s="36" t="s">
        <v>10274</v>
      </c>
      <c r="O724" s="36" t="s">
        <v>10274</v>
      </c>
      <c r="P724" s="36" t="s">
        <v>10274</v>
      </c>
      <c r="Q724" s="36" t="s">
        <v>10273</v>
      </c>
      <c r="R724" s="36">
        <v>50</v>
      </c>
      <c r="S724" s="36">
        <v>50</v>
      </c>
      <c r="T724" s="36">
        <v>100</v>
      </c>
      <c r="U724" s="36">
        <v>43</v>
      </c>
      <c r="V724" s="36">
        <v>48</v>
      </c>
      <c r="W724" s="36">
        <v>91</v>
      </c>
      <c r="X724" s="31">
        <v>9</v>
      </c>
      <c r="Y724" s="27" t="s">
        <v>10274</v>
      </c>
      <c r="Z724" s="27" t="s">
        <v>10274</v>
      </c>
      <c r="AA724" s="27" t="s">
        <v>10274</v>
      </c>
      <c r="AB724" s="27" t="s">
        <v>10273</v>
      </c>
      <c r="AC724" s="27" t="s">
        <v>10273</v>
      </c>
      <c r="AD724" s="27" t="s">
        <v>10273</v>
      </c>
      <c r="AE724" s="27" t="s">
        <v>10273</v>
      </c>
      <c r="AF724" s="27" t="s">
        <v>10273</v>
      </c>
      <c r="AG724" s="27" t="s">
        <v>10275</v>
      </c>
      <c r="AH724" s="27" t="s">
        <v>10273</v>
      </c>
      <c r="AI724" s="27" t="s">
        <v>10273</v>
      </c>
      <c r="AJ724" s="27" t="s">
        <v>10274</v>
      </c>
      <c r="AK724" s="27" t="s">
        <v>10273</v>
      </c>
      <c r="AL724" s="27" t="s">
        <v>10275</v>
      </c>
      <c r="AM724" s="33" t="s">
        <v>10276</v>
      </c>
      <c r="AN724" s="33" t="s">
        <v>10276</v>
      </c>
      <c r="AO724" s="33" t="s">
        <v>10316</v>
      </c>
      <c r="AP724" s="33">
        <v>0</v>
      </c>
      <c r="AQ724" s="33">
        <v>0</v>
      </c>
      <c r="AR724" s="33">
        <v>0</v>
      </c>
      <c r="AS724" s="33" t="s">
        <v>10275</v>
      </c>
      <c r="AT724" s="33" t="s">
        <v>10275</v>
      </c>
      <c r="AU724" s="33" t="s">
        <v>10275</v>
      </c>
      <c r="AV724" s="34" t="s">
        <v>10323</v>
      </c>
      <c r="AW724" s="34" t="s">
        <v>10323</v>
      </c>
      <c r="AX724" s="34" t="s">
        <v>10277</v>
      </c>
      <c r="AY724" s="35" t="s">
        <v>10278</v>
      </c>
      <c r="AZ724" s="35" t="s">
        <v>10275</v>
      </c>
      <c r="BA724" s="35" t="s">
        <v>10275</v>
      </c>
      <c r="BB724" s="35" t="s">
        <v>10275</v>
      </c>
      <c r="BC724" s="35" t="s">
        <v>10278</v>
      </c>
      <c r="BD724" s="35" t="s">
        <v>10278</v>
      </c>
      <c r="BE724" s="28" t="s">
        <v>10274</v>
      </c>
      <c r="BF724" s="28" t="s">
        <v>10273</v>
      </c>
      <c r="BG724" s="28" t="s">
        <v>10273</v>
      </c>
      <c r="BH724" s="28" t="s">
        <v>10274</v>
      </c>
      <c r="BI724" s="28" t="s">
        <v>10273</v>
      </c>
      <c r="BJ724" s="28" t="s">
        <v>10274</v>
      </c>
      <c r="BK724" s="28" t="s">
        <v>10274</v>
      </c>
      <c r="BL724" s="28" t="s">
        <v>10274</v>
      </c>
      <c r="BM724" s="28" t="s">
        <v>10273</v>
      </c>
      <c r="BN724" s="28" t="s">
        <v>10273</v>
      </c>
      <c r="BO724" s="28" t="s">
        <v>10273</v>
      </c>
      <c r="BP724" s="28" t="s">
        <v>10273</v>
      </c>
      <c r="BQ724" s="27" t="s">
        <v>10274</v>
      </c>
      <c r="BR724" s="27" t="s">
        <v>10273</v>
      </c>
      <c r="BS724" s="27" t="s">
        <v>10274</v>
      </c>
      <c r="BT724" s="27" t="s">
        <v>10273</v>
      </c>
      <c r="BU724" s="28" t="s">
        <v>10273</v>
      </c>
      <c r="BV724" s="28" t="s">
        <v>10274</v>
      </c>
      <c r="BW724" s="28" t="s">
        <v>10273</v>
      </c>
      <c r="BX724" s="27" t="s">
        <v>10279</v>
      </c>
      <c r="BY724" s="27" t="s">
        <v>10274</v>
      </c>
      <c r="BZ724" s="27" t="s">
        <v>10274</v>
      </c>
    </row>
    <row r="725" spans="1:78" ht="25.5" customHeight="1" x14ac:dyDescent="0.25">
      <c r="A725" s="27">
        <v>219</v>
      </c>
      <c r="B725" s="28" t="s">
        <v>11312</v>
      </c>
      <c r="C725" s="28" t="s">
        <v>11313</v>
      </c>
      <c r="D725" s="27" t="s">
        <v>1116</v>
      </c>
      <c r="E725" s="27" t="s">
        <v>11314</v>
      </c>
      <c r="F725" s="27" t="s">
        <v>11315</v>
      </c>
      <c r="G725" s="27" t="s">
        <v>10578</v>
      </c>
      <c r="H725" s="27" t="s">
        <v>10579</v>
      </c>
      <c r="I725" s="27" t="s">
        <v>10580</v>
      </c>
      <c r="J725" s="27" t="s">
        <v>11316</v>
      </c>
      <c r="K725" s="27" t="s">
        <v>11317</v>
      </c>
      <c r="L725" s="29" t="s">
        <v>10309</v>
      </c>
      <c r="M725" s="36" t="s">
        <v>10273</v>
      </c>
      <c r="N725" s="36" t="s">
        <v>10273</v>
      </c>
      <c r="O725" s="36" t="s">
        <v>10273</v>
      </c>
      <c r="P725" s="36" t="s">
        <v>10274</v>
      </c>
      <c r="Q725" s="36" t="s">
        <v>10274</v>
      </c>
      <c r="R725" s="36">
        <v>149</v>
      </c>
      <c r="S725" s="36">
        <v>175</v>
      </c>
      <c r="T725" s="36">
        <v>324</v>
      </c>
      <c r="U725" s="36">
        <v>160</v>
      </c>
      <c r="V725" s="36">
        <v>193</v>
      </c>
      <c r="W725" s="36">
        <v>353</v>
      </c>
      <c r="X725" s="31">
        <v>27</v>
      </c>
      <c r="Y725" s="27" t="s">
        <v>10274</v>
      </c>
      <c r="Z725" s="27" t="s">
        <v>10273</v>
      </c>
      <c r="AA725" s="27" t="s">
        <v>10273</v>
      </c>
      <c r="AB725" s="27" t="s">
        <v>10273</v>
      </c>
      <c r="AC725" s="27" t="s">
        <v>10273</v>
      </c>
      <c r="AD725" s="27" t="s">
        <v>10273</v>
      </c>
      <c r="AE725" s="27" t="s">
        <v>10273</v>
      </c>
      <c r="AF725" s="27" t="s">
        <v>10273</v>
      </c>
      <c r="AG725" s="27" t="s">
        <v>10275</v>
      </c>
      <c r="AH725" s="27" t="s">
        <v>10274</v>
      </c>
      <c r="AI725" s="27" t="s">
        <v>10273</v>
      </c>
      <c r="AJ725" s="27" t="s">
        <v>10274</v>
      </c>
      <c r="AK725" s="27" t="s">
        <v>10273</v>
      </c>
      <c r="AL725" s="27" t="s">
        <v>10275</v>
      </c>
      <c r="AM725" s="32" t="s">
        <v>10275</v>
      </c>
      <c r="AN725" s="32" t="s">
        <v>10275</v>
      </c>
      <c r="AO725" s="32" t="s">
        <v>10275</v>
      </c>
      <c r="AP725" s="33">
        <v>0</v>
      </c>
      <c r="AQ725" s="33">
        <v>0</v>
      </c>
      <c r="AR725" s="33">
        <v>0</v>
      </c>
      <c r="AS725" s="33">
        <v>0</v>
      </c>
      <c r="AT725" s="33">
        <v>0</v>
      </c>
      <c r="AU725" s="33">
        <v>0</v>
      </c>
      <c r="AV725" s="34" t="s">
        <v>10605</v>
      </c>
      <c r="AW725" s="34" t="s">
        <v>10708</v>
      </c>
      <c r="AX725" s="34" t="s">
        <v>10276</v>
      </c>
      <c r="AY725" s="35" t="s">
        <v>10275</v>
      </c>
      <c r="AZ725" s="35" t="s">
        <v>10275</v>
      </c>
      <c r="BA725" s="35" t="s">
        <v>10275</v>
      </c>
      <c r="BB725" s="35" t="s">
        <v>10275</v>
      </c>
      <c r="BC725" s="35" t="s">
        <v>10278</v>
      </c>
      <c r="BD725" s="35" t="s">
        <v>10278</v>
      </c>
      <c r="BE725" s="28" t="s">
        <v>10273</v>
      </c>
      <c r="BF725" s="28" t="s">
        <v>10273</v>
      </c>
      <c r="BG725" s="28" t="s">
        <v>10273</v>
      </c>
      <c r="BH725" s="28" t="s">
        <v>10274</v>
      </c>
      <c r="BI725" s="28" t="s">
        <v>10273</v>
      </c>
      <c r="BJ725" s="28" t="s">
        <v>10274</v>
      </c>
      <c r="BK725" s="28" t="s">
        <v>10273</v>
      </c>
      <c r="BL725" s="28" t="s">
        <v>10274</v>
      </c>
      <c r="BM725" s="28" t="s">
        <v>10273</v>
      </c>
      <c r="BN725" s="28" t="s">
        <v>10273</v>
      </c>
      <c r="BO725" s="28" t="s">
        <v>10273</v>
      </c>
      <c r="BP725" s="28" t="s">
        <v>10273</v>
      </c>
      <c r="BQ725" s="27" t="s">
        <v>10274</v>
      </c>
      <c r="BR725" s="27" t="s">
        <v>10274</v>
      </c>
      <c r="BS725" s="27" t="s">
        <v>10274</v>
      </c>
      <c r="BT725" s="27" t="s">
        <v>10273</v>
      </c>
      <c r="BU725" s="28" t="s">
        <v>10273</v>
      </c>
      <c r="BV725" s="28" t="s">
        <v>10274</v>
      </c>
      <c r="BW725" s="28" t="s">
        <v>10273</v>
      </c>
      <c r="BX725" s="27" t="s">
        <v>10279</v>
      </c>
      <c r="BY725" s="27" t="s">
        <v>10273</v>
      </c>
      <c r="BZ725" s="27" t="s">
        <v>10274</v>
      </c>
    </row>
    <row r="726" spans="1:78" ht="25.5" customHeight="1" x14ac:dyDescent="0.25">
      <c r="A726" s="27">
        <v>1504</v>
      </c>
      <c r="B726" s="28" t="s">
        <v>17288</v>
      </c>
      <c r="C726" s="28" t="s">
        <v>17289</v>
      </c>
      <c r="D726" s="27" t="s">
        <v>1116</v>
      </c>
      <c r="E726" s="27" t="s">
        <v>17290</v>
      </c>
      <c r="F726" s="27" t="s">
        <v>17291</v>
      </c>
      <c r="G726" s="27" t="s">
        <v>10578</v>
      </c>
      <c r="H726" s="27" t="s">
        <v>10579</v>
      </c>
      <c r="I726" s="27" t="s">
        <v>10580</v>
      </c>
      <c r="J726" s="27" t="s">
        <v>17292</v>
      </c>
      <c r="K726" s="27" t="s">
        <v>17293</v>
      </c>
      <c r="L726" s="29" t="s">
        <v>10309</v>
      </c>
      <c r="M726" s="36" t="s">
        <v>10273</v>
      </c>
      <c r="N726" s="36" t="s">
        <v>10273</v>
      </c>
      <c r="O726" s="36" t="s">
        <v>10273</v>
      </c>
      <c r="P726" s="36" t="s">
        <v>10273</v>
      </c>
      <c r="Q726" s="36" t="s">
        <v>10274</v>
      </c>
      <c r="R726" s="36">
        <v>45</v>
      </c>
      <c r="S726" s="36">
        <v>59</v>
      </c>
      <c r="T726" s="36">
        <v>104</v>
      </c>
      <c r="U726" s="36">
        <v>54</v>
      </c>
      <c r="V726" s="36">
        <v>57</v>
      </c>
      <c r="W726" s="36">
        <v>111</v>
      </c>
      <c r="X726" s="31">
        <v>6</v>
      </c>
      <c r="Y726" s="27" t="s">
        <v>10274</v>
      </c>
      <c r="Z726" s="27" t="s">
        <v>10273</v>
      </c>
      <c r="AA726" s="27" t="s">
        <v>10273</v>
      </c>
      <c r="AB726" s="27" t="s">
        <v>10273</v>
      </c>
      <c r="AC726" s="27" t="s">
        <v>10273</v>
      </c>
      <c r="AD726" s="27" t="s">
        <v>10273</v>
      </c>
      <c r="AE726" s="27" t="s">
        <v>10273</v>
      </c>
      <c r="AF726" s="27" t="s">
        <v>10273</v>
      </c>
      <c r="AG726" s="27" t="s">
        <v>10275</v>
      </c>
      <c r="AH726" s="27" t="s">
        <v>10273</v>
      </c>
      <c r="AI726" s="27" t="s">
        <v>10273</v>
      </c>
      <c r="AJ726" s="27" t="s">
        <v>10274</v>
      </c>
      <c r="AK726" s="27" t="s">
        <v>10273</v>
      </c>
      <c r="AL726" s="27" t="s">
        <v>10275</v>
      </c>
      <c r="AM726" s="32" t="s">
        <v>10275</v>
      </c>
      <c r="AN726" s="32" t="s">
        <v>10275</v>
      </c>
      <c r="AO726" s="32" t="s">
        <v>10275</v>
      </c>
      <c r="AP726" s="33" t="s">
        <v>10275</v>
      </c>
      <c r="AQ726" s="33" t="s">
        <v>10275</v>
      </c>
      <c r="AR726" s="33" t="s">
        <v>10275</v>
      </c>
      <c r="AS726" s="33">
        <v>0</v>
      </c>
      <c r="AT726" s="33">
        <v>0</v>
      </c>
      <c r="AU726" s="33">
        <v>0</v>
      </c>
      <c r="AV726" s="34" t="s">
        <v>10316</v>
      </c>
      <c r="AW726" s="34" t="s">
        <v>10316</v>
      </c>
      <c r="AX726" s="34" t="s">
        <v>10276</v>
      </c>
      <c r="AY726" s="35" t="s">
        <v>10275</v>
      </c>
      <c r="AZ726" s="35" t="s">
        <v>10275</v>
      </c>
      <c r="BA726" s="35" t="s">
        <v>10275</v>
      </c>
      <c r="BB726" s="35" t="s">
        <v>10275</v>
      </c>
      <c r="BC726" s="35" t="s">
        <v>10278</v>
      </c>
      <c r="BD726" s="35" t="s">
        <v>10278</v>
      </c>
      <c r="BE726" s="28" t="s">
        <v>10274</v>
      </c>
      <c r="BF726" s="28" t="s">
        <v>10273</v>
      </c>
      <c r="BG726" s="28" t="s">
        <v>10273</v>
      </c>
      <c r="BH726" s="28" t="s">
        <v>10274</v>
      </c>
      <c r="BI726" s="28" t="s">
        <v>10273</v>
      </c>
      <c r="BJ726" s="28" t="s">
        <v>10274</v>
      </c>
      <c r="BK726" s="28" t="s">
        <v>10273</v>
      </c>
      <c r="BL726" s="28" t="s">
        <v>10274</v>
      </c>
      <c r="BM726" s="28" t="s">
        <v>10273</v>
      </c>
      <c r="BN726" s="28" t="s">
        <v>10273</v>
      </c>
      <c r="BO726" s="28" t="s">
        <v>10273</v>
      </c>
      <c r="BP726" s="28" t="s">
        <v>10273</v>
      </c>
      <c r="BQ726" s="27" t="s">
        <v>10274</v>
      </c>
      <c r="BR726" s="27" t="s">
        <v>10273</v>
      </c>
      <c r="BS726" s="27" t="s">
        <v>10274</v>
      </c>
      <c r="BT726" s="27" t="s">
        <v>10274</v>
      </c>
      <c r="BU726" s="28" t="s">
        <v>10273</v>
      </c>
      <c r="BV726" s="28" t="s">
        <v>10274</v>
      </c>
      <c r="BW726" s="28" t="s">
        <v>10273</v>
      </c>
      <c r="BX726" s="27" t="s">
        <v>10279</v>
      </c>
      <c r="BY726" s="27" t="s">
        <v>10273</v>
      </c>
      <c r="BZ726" s="27" t="s">
        <v>10273</v>
      </c>
    </row>
    <row r="727" spans="1:78" ht="25.5" customHeight="1" x14ac:dyDescent="0.25">
      <c r="A727" s="27">
        <v>1405</v>
      </c>
      <c r="B727" s="28" t="s">
        <v>16827</v>
      </c>
      <c r="C727" s="28" t="s">
        <v>16828</v>
      </c>
      <c r="D727" s="27" t="s">
        <v>1116</v>
      </c>
      <c r="E727" s="27" t="e">
        <v>#N/A</v>
      </c>
      <c r="F727" s="27" t="e">
        <v>#N/A</v>
      </c>
      <c r="G727" s="27" t="s">
        <v>10578</v>
      </c>
      <c r="H727" s="27" t="s">
        <v>10579</v>
      </c>
      <c r="I727" s="27" t="s">
        <v>10580</v>
      </c>
      <c r="J727" s="27" t="s">
        <v>16829</v>
      </c>
      <c r="K727" s="27" t="s">
        <v>16830</v>
      </c>
      <c r="L727" s="29" t="s">
        <v>10272</v>
      </c>
      <c r="M727" s="36" t="s">
        <v>10274</v>
      </c>
      <c r="N727" s="36" t="s">
        <v>10274</v>
      </c>
      <c r="O727" s="36" t="s">
        <v>10274</v>
      </c>
      <c r="P727" s="36" t="s">
        <v>10274</v>
      </c>
      <c r="Q727" s="36" t="s">
        <v>10273</v>
      </c>
      <c r="R727" s="36">
        <v>156</v>
      </c>
      <c r="S727" s="36">
        <v>155</v>
      </c>
      <c r="T727" s="36">
        <v>311</v>
      </c>
      <c r="U727" s="36">
        <v>145</v>
      </c>
      <c r="V727" s="36">
        <v>147</v>
      </c>
      <c r="W727" s="36">
        <v>292</v>
      </c>
      <c r="X727" s="31">
        <v>29</v>
      </c>
      <c r="Y727" s="27" t="s">
        <v>10274</v>
      </c>
      <c r="Z727" s="27" t="s">
        <v>10274</v>
      </c>
      <c r="AA727" s="27" t="s">
        <v>10273</v>
      </c>
      <c r="AB727" s="27" t="s">
        <v>10273</v>
      </c>
      <c r="AC727" s="27" t="s">
        <v>10273</v>
      </c>
      <c r="AD727" s="27" t="s">
        <v>10273</v>
      </c>
      <c r="AE727" s="27" t="s">
        <v>10273</v>
      </c>
      <c r="AF727" s="27" t="s">
        <v>10273</v>
      </c>
      <c r="AG727" s="27" t="s">
        <v>10275</v>
      </c>
      <c r="AH727" s="27" t="s">
        <v>10273</v>
      </c>
      <c r="AI727" s="27" t="s">
        <v>10274</v>
      </c>
      <c r="AJ727" s="27" t="s">
        <v>10273</v>
      </c>
      <c r="AK727" s="27" t="s">
        <v>10273</v>
      </c>
      <c r="AL727" s="27" t="s">
        <v>10275</v>
      </c>
      <c r="AM727" s="33">
        <v>0</v>
      </c>
      <c r="AN727" s="33">
        <v>0</v>
      </c>
      <c r="AO727" s="33">
        <v>0</v>
      </c>
      <c r="AP727" s="33">
        <v>0</v>
      </c>
      <c r="AQ727" s="33">
        <v>0</v>
      </c>
      <c r="AR727" s="33">
        <v>0</v>
      </c>
      <c r="AS727" s="33" t="s">
        <v>10275</v>
      </c>
      <c r="AT727" s="33" t="s">
        <v>10275</v>
      </c>
      <c r="AU727" s="33" t="s">
        <v>10275</v>
      </c>
      <c r="AV727" s="34" t="s">
        <v>10276</v>
      </c>
      <c r="AW727" s="34" t="s">
        <v>10276</v>
      </c>
      <c r="AX727" s="34" t="s">
        <v>10338</v>
      </c>
      <c r="AY727" s="35" t="s">
        <v>10275</v>
      </c>
      <c r="AZ727" s="35" t="s">
        <v>10275</v>
      </c>
      <c r="BA727" s="35" t="s">
        <v>10275</v>
      </c>
      <c r="BB727" s="35" t="s">
        <v>10275</v>
      </c>
      <c r="BC727" s="35" t="s">
        <v>10278</v>
      </c>
      <c r="BD727" s="35" t="s">
        <v>10278</v>
      </c>
      <c r="BE727" s="28" t="s">
        <v>10274</v>
      </c>
      <c r="BF727" s="28" t="s">
        <v>10273</v>
      </c>
      <c r="BG727" s="28" t="s">
        <v>10273</v>
      </c>
      <c r="BH727" s="28" t="s">
        <v>10274</v>
      </c>
      <c r="BI727" s="28" t="s">
        <v>10273</v>
      </c>
      <c r="BJ727" s="28" t="s">
        <v>10273</v>
      </c>
      <c r="BK727" s="28" t="s">
        <v>10275</v>
      </c>
      <c r="BL727" s="28" t="s">
        <v>10275</v>
      </c>
      <c r="BM727" s="28" t="s">
        <v>10275</v>
      </c>
      <c r="BN727" s="28" t="s">
        <v>10275</v>
      </c>
      <c r="BO727" s="28" t="s">
        <v>10275</v>
      </c>
      <c r="BP727" s="28" t="s">
        <v>10275</v>
      </c>
      <c r="BQ727" s="27" t="s">
        <v>10274</v>
      </c>
      <c r="BR727" s="27" t="s">
        <v>10273</v>
      </c>
      <c r="BS727" s="27" t="s">
        <v>10274</v>
      </c>
      <c r="BT727" s="27" t="s">
        <v>10273</v>
      </c>
      <c r="BU727" s="28" t="s">
        <v>10274</v>
      </c>
      <c r="BV727" s="28" t="s">
        <v>10273</v>
      </c>
      <c r="BW727" s="28" t="s">
        <v>10273</v>
      </c>
      <c r="BX727" s="27" t="s">
        <v>10279</v>
      </c>
      <c r="BY727" s="27" t="s">
        <v>10273</v>
      </c>
      <c r="BZ727" s="27" t="s">
        <v>10274</v>
      </c>
    </row>
    <row r="728" spans="1:78" ht="25.5" customHeight="1" x14ac:dyDescent="0.25">
      <c r="A728" s="27">
        <v>62</v>
      </c>
      <c r="B728" s="28" t="s">
        <v>10574</v>
      </c>
      <c r="C728" s="28" t="s">
        <v>10575</v>
      </c>
      <c r="D728" s="27" t="s">
        <v>1116</v>
      </c>
      <c r="E728" s="27" t="s">
        <v>10576</v>
      </c>
      <c r="F728" s="27" t="s">
        <v>10577</v>
      </c>
      <c r="G728" s="27" t="s">
        <v>10578</v>
      </c>
      <c r="H728" s="27" t="s">
        <v>10579</v>
      </c>
      <c r="I728" s="27" t="s">
        <v>10580</v>
      </c>
      <c r="J728" s="27" t="s">
        <v>10581</v>
      </c>
      <c r="K728" s="27" t="s">
        <v>10582</v>
      </c>
      <c r="L728" s="29" t="s">
        <v>10294</v>
      </c>
      <c r="M728" s="36" t="s">
        <v>10274</v>
      </c>
      <c r="N728" s="36" t="s">
        <v>10274</v>
      </c>
      <c r="O728" s="36" t="s">
        <v>10274</v>
      </c>
      <c r="P728" s="36" t="s">
        <v>10273</v>
      </c>
      <c r="Q728" s="36" t="s">
        <v>10273</v>
      </c>
      <c r="R728" s="36">
        <v>69</v>
      </c>
      <c r="S728" s="36">
        <v>91</v>
      </c>
      <c r="T728" s="36">
        <v>160</v>
      </c>
      <c r="U728" s="36">
        <v>105</v>
      </c>
      <c r="V728" s="36">
        <v>103</v>
      </c>
      <c r="W728" s="36">
        <v>208</v>
      </c>
      <c r="X728" s="31">
        <v>9</v>
      </c>
      <c r="Y728" s="27" t="s">
        <v>10274</v>
      </c>
      <c r="Z728" s="27" t="s">
        <v>10273</v>
      </c>
      <c r="AA728" s="27" t="s">
        <v>10273</v>
      </c>
      <c r="AB728" s="27" t="s">
        <v>10273</v>
      </c>
      <c r="AC728" s="27" t="s">
        <v>10273</v>
      </c>
      <c r="AD728" s="27" t="s">
        <v>10273</v>
      </c>
      <c r="AE728" s="27" t="s">
        <v>10273</v>
      </c>
      <c r="AF728" s="27" t="s">
        <v>10273</v>
      </c>
      <c r="AG728" s="27" t="s">
        <v>10275</v>
      </c>
      <c r="AH728" s="27" t="s">
        <v>10273</v>
      </c>
      <c r="AI728" s="27" t="s">
        <v>10274</v>
      </c>
      <c r="AJ728" s="27" t="s">
        <v>10274</v>
      </c>
      <c r="AK728" s="27" t="s">
        <v>10273</v>
      </c>
      <c r="AL728" s="27" t="s">
        <v>10275</v>
      </c>
      <c r="AM728" s="33" t="s">
        <v>10276</v>
      </c>
      <c r="AN728" s="33" t="s">
        <v>10276</v>
      </c>
      <c r="AO728" s="33" t="s">
        <v>10316</v>
      </c>
      <c r="AP728" s="33">
        <v>0</v>
      </c>
      <c r="AQ728" s="33">
        <v>0</v>
      </c>
      <c r="AR728" s="33">
        <v>4</v>
      </c>
      <c r="AS728" s="33" t="s">
        <v>10275</v>
      </c>
      <c r="AT728" s="33" t="s">
        <v>10275</v>
      </c>
      <c r="AU728" s="33" t="s">
        <v>10275</v>
      </c>
      <c r="AV728" s="34">
        <v>0</v>
      </c>
      <c r="AW728" s="34">
        <v>0</v>
      </c>
      <c r="AX728" s="34">
        <v>0</v>
      </c>
      <c r="AY728" s="35" t="s">
        <v>10278</v>
      </c>
      <c r="AZ728" s="35" t="s">
        <v>10278</v>
      </c>
      <c r="BA728" s="35" t="s">
        <v>10275</v>
      </c>
      <c r="BB728" s="35" t="s">
        <v>10275</v>
      </c>
      <c r="BC728" s="35" t="s">
        <v>10275</v>
      </c>
      <c r="BD728" s="35" t="s">
        <v>10278</v>
      </c>
      <c r="BE728" s="28" t="s">
        <v>10273</v>
      </c>
      <c r="BF728" s="28" t="s">
        <v>10273</v>
      </c>
      <c r="BG728" s="28" t="s">
        <v>10273</v>
      </c>
      <c r="BH728" s="28" t="s">
        <v>10273</v>
      </c>
      <c r="BI728" s="28" t="s">
        <v>10273</v>
      </c>
      <c r="BJ728" s="28" t="s">
        <v>10274</v>
      </c>
      <c r="BK728" s="28" t="s">
        <v>10273</v>
      </c>
      <c r="BL728" s="28" t="s">
        <v>10273</v>
      </c>
      <c r="BM728" s="28" t="s">
        <v>10273</v>
      </c>
      <c r="BN728" s="28" t="s">
        <v>10273</v>
      </c>
      <c r="BO728" s="28" t="s">
        <v>10273</v>
      </c>
      <c r="BP728" s="28" t="s">
        <v>10274</v>
      </c>
      <c r="BQ728" s="27" t="s">
        <v>10274</v>
      </c>
      <c r="BR728" s="27" t="s">
        <v>10273</v>
      </c>
      <c r="BS728" s="27" t="s">
        <v>10274</v>
      </c>
      <c r="BT728" s="27" t="s">
        <v>10273</v>
      </c>
      <c r="BU728" s="28" t="s">
        <v>10273</v>
      </c>
      <c r="BV728" s="28" t="s">
        <v>10274</v>
      </c>
      <c r="BW728" s="28" t="s">
        <v>10273</v>
      </c>
      <c r="BX728" s="27" t="s">
        <v>10279</v>
      </c>
      <c r="BY728" s="27" t="s">
        <v>10273</v>
      </c>
      <c r="BZ728" s="27" t="s">
        <v>10274</v>
      </c>
    </row>
    <row r="729" spans="1:78" ht="25.5" customHeight="1" x14ac:dyDescent="0.25">
      <c r="A729" s="27">
        <v>63</v>
      </c>
      <c r="B729" s="28" t="s">
        <v>10583</v>
      </c>
      <c r="C729" s="28" t="s">
        <v>10584</v>
      </c>
      <c r="D729" s="27" t="s">
        <v>1116</v>
      </c>
      <c r="E729" s="27" t="s">
        <v>10576</v>
      </c>
      <c r="F729" s="27" t="s">
        <v>10585</v>
      </c>
      <c r="G729" s="27" t="s">
        <v>10578</v>
      </c>
      <c r="H729" s="27" t="s">
        <v>10579</v>
      </c>
      <c r="I729" s="27" t="s">
        <v>10580</v>
      </c>
      <c r="J729" s="27" t="s">
        <v>10581</v>
      </c>
      <c r="K729" s="27" t="s">
        <v>10582</v>
      </c>
      <c r="L729" s="29" t="s">
        <v>10272</v>
      </c>
      <c r="M729" s="36" t="s">
        <v>10273</v>
      </c>
      <c r="N729" s="36" t="s">
        <v>10273</v>
      </c>
      <c r="O729" s="36" t="s">
        <v>10273</v>
      </c>
      <c r="P729" s="36" t="s">
        <v>10274</v>
      </c>
      <c r="Q729" s="36" t="s">
        <v>10273</v>
      </c>
      <c r="R729" s="36">
        <v>32</v>
      </c>
      <c r="S729" s="36">
        <v>30</v>
      </c>
      <c r="T729" s="36">
        <v>62</v>
      </c>
      <c r="U729" s="36">
        <v>33</v>
      </c>
      <c r="V729" s="36">
        <v>39</v>
      </c>
      <c r="W729" s="36">
        <v>72</v>
      </c>
      <c r="X729" s="31">
        <v>3</v>
      </c>
      <c r="Y729" s="27" t="s">
        <v>10274</v>
      </c>
      <c r="Z729" s="27" t="s">
        <v>10273</v>
      </c>
      <c r="AA729" s="27" t="s">
        <v>10273</v>
      </c>
      <c r="AB729" s="27" t="s">
        <v>10274</v>
      </c>
      <c r="AC729" s="27" t="s">
        <v>10273</v>
      </c>
      <c r="AD729" s="27" t="s">
        <v>10273</v>
      </c>
      <c r="AE729" s="27" t="s">
        <v>10273</v>
      </c>
      <c r="AF729" s="27" t="s">
        <v>10273</v>
      </c>
      <c r="AG729" s="27" t="s">
        <v>10275</v>
      </c>
      <c r="AH729" s="27" t="s">
        <v>10274</v>
      </c>
      <c r="AI729" s="27" t="s">
        <v>10274</v>
      </c>
      <c r="AJ729" s="27" t="s">
        <v>10273</v>
      </c>
      <c r="AK729" s="27" t="s">
        <v>10273</v>
      </c>
      <c r="AL729" s="27" t="s">
        <v>10275</v>
      </c>
      <c r="AM729" s="32" t="s">
        <v>10275</v>
      </c>
      <c r="AN729" s="32" t="s">
        <v>10275</v>
      </c>
      <c r="AO729" s="32" t="s">
        <v>10275</v>
      </c>
      <c r="AP729" s="33">
        <v>2</v>
      </c>
      <c r="AQ729" s="33">
        <v>2</v>
      </c>
      <c r="AR729" s="33">
        <v>3</v>
      </c>
      <c r="AS729" s="33" t="s">
        <v>10275</v>
      </c>
      <c r="AT729" s="33" t="s">
        <v>10275</v>
      </c>
      <c r="AU729" s="33" t="s">
        <v>10275</v>
      </c>
      <c r="AV729" s="34" t="s">
        <v>10323</v>
      </c>
      <c r="AW729" s="34" t="s">
        <v>10323</v>
      </c>
      <c r="AX729" s="34" t="s">
        <v>10316</v>
      </c>
      <c r="AY729" s="35" t="s">
        <v>10275</v>
      </c>
      <c r="AZ729" s="35" t="s">
        <v>10275</v>
      </c>
      <c r="BA729" s="35" t="s">
        <v>10278</v>
      </c>
      <c r="BB729" s="35" t="s">
        <v>10275</v>
      </c>
      <c r="BC729" s="35" t="s">
        <v>10278</v>
      </c>
      <c r="BD729" s="35" t="s">
        <v>10278</v>
      </c>
      <c r="BE729" s="28" t="s">
        <v>10273</v>
      </c>
      <c r="BF729" s="28" t="s">
        <v>10273</v>
      </c>
      <c r="BG729" s="28" t="s">
        <v>10273</v>
      </c>
      <c r="BH729" s="28" t="s">
        <v>10273</v>
      </c>
      <c r="BI729" s="28" t="s">
        <v>10273</v>
      </c>
      <c r="BJ729" s="28" t="s">
        <v>10274</v>
      </c>
      <c r="BK729" s="28" t="s">
        <v>10274</v>
      </c>
      <c r="BL729" s="28" t="s">
        <v>10273</v>
      </c>
      <c r="BM729" s="28" t="s">
        <v>10273</v>
      </c>
      <c r="BN729" s="28" t="s">
        <v>10273</v>
      </c>
      <c r="BO729" s="28" t="s">
        <v>10273</v>
      </c>
      <c r="BP729" s="28" t="s">
        <v>10274</v>
      </c>
      <c r="BQ729" s="27" t="s">
        <v>10274</v>
      </c>
      <c r="BR729" s="27" t="s">
        <v>10273</v>
      </c>
      <c r="BS729" s="27" t="s">
        <v>10274</v>
      </c>
      <c r="BT729" s="27" t="s">
        <v>10273</v>
      </c>
      <c r="BU729" s="28" t="s">
        <v>10273</v>
      </c>
      <c r="BV729" s="28" t="s">
        <v>10274</v>
      </c>
      <c r="BW729" s="28" t="s">
        <v>10273</v>
      </c>
      <c r="BX729" s="27" t="s">
        <v>10586</v>
      </c>
      <c r="BY729" s="27" t="s">
        <v>10273</v>
      </c>
      <c r="BZ729" s="27" t="s">
        <v>10274</v>
      </c>
    </row>
    <row r="730" spans="1:78" ht="25.5" customHeight="1" x14ac:dyDescent="0.25">
      <c r="A730" s="27">
        <v>66</v>
      </c>
      <c r="B730" s="28" t="s">
        <v>10599</v>
      </c>
      <c r="C730" s="28" t="s">
        <v>10600</v>
      </c>
      <c r="D730" s="27" t="s">
        <v>1116</v>
      </c>
      <c r="E730" s="27" t="s">
        <v>10601</v>
      </c>
      <c r="F730" s="27" t="s">
        <v>10602</v>
      </c>
      <c r="G730" s="27" t="s">
        <v>10578</v>
      </c>
      <c r="H730" s="27" t="s">
        <v>10579</v>
      </c>
      <c r="I730" s="27" t="s">
        <v>10580</v>
      </c>
      <c r="J730" s="27" t="s">
        <v>10603</v>
      </c>
      <c r="K730" s="27" t="s">
        <v>10604</v>
      </c>
      <c r="L730" s="29" t="s">
        <v>10272</v>
      </c>
      <c r="M730" s="36" t="s">
        <v>10274</v>
      </c>
      <c r="N730" s="36" t="s">
        <v>10274</v>
      </c>
      <c r="O730" s="36" t="s">
        <v>10274</v>
      </c>
      <c r="P730" s="36" t="s">
        <v>10274</v>
      </c>
      <c r="Q730" s="36" t="s">
        <v>10273</v>
      </c>
      <c r="R730" s="36">
        <v>135</v>
      </c>
      <c r="S730" s="36">
        <v>139</v>
      </c>
      <c r="T730" s="36">
        <v>274</v>
      </c>
      <c r="U730" s="36">
        <v>139</v>
      </c>
      <c r="V730" s="36">
        <v>141</v>
      </c>
      <c r="W730" s="36">
        <v>280</v>
      </c>
      <c r="X730" s="31">
        <v>13</v>
      </c>
      <c r="Y730" s="27" t="s">
        <v>10274</v>
      </c>
      <c r="Z730" s="27" t="s">
        <v>10273</v>
      </c>
      <c r="AA730" s="27" t="s">
        <v>10273</v>
      </c>
      <c r="AB730" s="27" t="s">
        <v>10273</v>
      </c>
      <c r="AC730" s="27" t="s">
        <v>10273</v>
      </c>
      <c r="AD730" s="27" t="s">
        <v>10273</v>
      </c>
      <c r="AE730" s="27" t="s">
        <v>10273</v>
      </c>
      <c r="AF730" s="27" t="s">
        <v>10273</v>
      </c>
      <c r="AG730" s="27" t="s">
        <v>10275</v>
      </c>
      <c r="AH730" s="27" t="s">
        <v>10273</v>
      </c>
      <c r="AI730" s="27" t="s">
        <v>10273</v>
      </c>
      <c r="AJ730" s="27" t="s">
        <v>10274</v>
      </c>
      <c r="AK730" s="27" t="s">
        <v>10273</v>
      </c>
      <c r="AL730" s="27" t="s">
        <v>10275</v>
      </c>
      <c r="AM730" s="33" t="s">
        <v>10276</v>
      </c>
      <c r="AN730" s="33" t="s">
        <v>10276</v>
      </c>
      <c r="AO730" s="33" t="s">
        <v>10316</v>
      </c>
      <c r="AP730" s="33">
        <v>0</v>
      </c>
      <c r="AQ730" s="33">
        <v>0</v>
      </c>
      <c r="AR730" s="33">
        <v>0</v>
      </c>
      <c r="AS730" s="33" t="s">
        <v>10275</v>
      </c>
      <c r="AT730" s="33" t="s">
        <v>10275</v>
      </c>
      <c r="AU730" s="33" t="s">
        <v>10275</v>
      </c>
      <c r="AV730" s="34" t="s">
        <v>10287</v>
      </c>
      <c r="AW730" s="34" t="s">
        <v>10345</v>
      </c>
      <c r="AX730" s="34" t="s">
        <v>10605</v>
      </c>
      <c r="AY730" s="35" t="s">
        <v>10278</v>
      </c>
      <c r="AZ730" s="35" t="s">
        <v>10275</v>
      </c>
      <c r="BA730" s="35" t="s">
        <v>10275</v>
      </c>
      <c r="BB730" s="35" t="s">
        <v>10275</v>
      </c>
      <c r="BC730" s="35" t="s">
        <v>10278</v>
      </c>
      <c r="BD730" s="35" t="s">
        <v>10278</v>
      </c>
      <c r="BE730" s="28" t="s">
        <v>10273</v>
      </c>
      <c r="BF730" s="28" t="s">
        <v>10273</v>
      </c>
      <c r="BG730" s="28" t="s">
        <v>10274</v>
      </c>
      <c r="BH730" s="28" t="s">
        <v>10274</v>
      </c>
      <c r="BI730" s="28" t="s">
        <v>10273</v>
      </c>
      <c r="BJ730" s="28" t="s">
        <v>10274</v>
      </c>
      <c r="BK730" s="28" t="s">
        <v>10274</v>
      </c>
      <c r="BL730" s="28" t="s">
        <v>10273</v>
      </c>
      <c r="BM730" s="28" t="s">
        <v>10273</v>
      </c>
      <c r="BN730" s="28" t="s">
        <v>10273</v>
      </c>
      <c r="BO730" s="28" t="s">
        <v>10273</v>
      </c>
      <c r="BP730" s="28" t="s">
        <v>10273</v>
      </c>
      <c r="BQ730" s="27" t="s">
        <v>10274</v>
      </c>
      <c r="BR730" s="27" t="s">
        <v>10273</v>
      </c>
      <c r="BS730" s="27" t="s">
        <v>10273</v>
      </c>
      <c r="BT730" s="27" t="s">
        <v>10274</v>
      </c>
      <c r="BU730" s="28" t="s">
        <v>10273</v>
      </c>
      <c r="BV730" s="28" t="s">
        <v>10274</v>
      </c>
      <c r="BW730" s="28" t="s">
        <v>10273</v>
      </c>
      <c r="BX730" s="27" t="s">
        <v>10279</v>
      </c>
      <c r="BY730" s="27" t="s">
        <v>10273</v>
      </c>
      <c r="BZ730" s="27" t="s">
        <v>10274</v>
      </c>
    </row>
    <row r="731" spans="1:78" ht="25.5" customHeight="1" x14ac:dyDescent="0.25">
      <c r="A731" s="27">
        <v>234</v>
      </c>
      <c r="B731" s="28" t="s">
        <v>11365</v>
      </c>
      <c r="C731" s="28" t="s">
        <v>11366</v>
      </c>
      <c r="D731" s="27" t="s">
        <v>1116</v>
      </c>
      <c r="E731" s="27" t="s">
        <v>11367</v>
      </c>
      <c r="F731" s="27" t="s">
        <v>11368</v>
      </c>
      <c r="G731" s="27" t="s">
        <v>10578</v>
      </c>
      <c r="H731" s="27" t="s">
        <v>10579</v>
      </c>
      <c r="I731" s="27" t="s">
        <v>10580</v>
      </c>
      <c r="J731" s="27" t="s">
        <v>5041</v>
      </c>
      <c r="K731" s="27" t="s">
        <v>11369</v>
      </c>
      <c r="L731" s="29" t="s">
        <v>10272</v>
      </c>
      <c r="M731" s="36" t="s">
        <v>10274</v>
      </c>
      <c r="N731" s="36" t="s">
        <v>10274</v>
      </c>
      <c r="O731" s="36" t="s">
        <v>10274</v>
      </c>
      <c r="P731" s="36" t="s">
        <v>10274</v>
      </c>
      <c r="Q731" s="36" t="s">
        <v>10273</v>
      </c>
      <c r="R731" s="36">
        <v>115</v>
      </c>
      <c r="S731" s="36">
        <v>93</v>
      </c>
      <c r="T731" s="36">
        <v>208</v>
      </c>
      <c r="U731" s="36">
        <v>100</v>
      </c>
      <c r="V731" s="36">
        <v>89</v>
      </c>
      <c r="W731" s="36">
        <v>189</v>
      </c>
      <c r="X731" s="31">
        <v>14</v>
      </c>
      <c r="Y731" s="27" t="s">
        <v>10274</v>
      </c>
      <c r="Z731" s="27" t="s">
        <v>10273</v>
      </c>
      <c r="AA731" s="27" t="s">
        <v>10273</v>
      </c>
      <c r="AB731" s="27" t="s">
        <v>10273</v>
      </c>
      <c r="AC731" s="27" t="s">
        <v>10273</v>
      </c>
      <c r="AD731" s="27" t="s">
        <v>10273</v>
      </c>
      <c r="AE731" s="27" t="s">
        <v>10273</v>
      </c>
      <c r="AF731" s="27" t="s">
        <v>10273</v>
      </c>
      <c r="AG731" s="27" t="s">
        <v>10275</v>
      </c>
      <c r="AH731" s="27" t="s">
        <v>10274</v>
      </c>
      <c r="AI731" s="27" t="s">
        <v>10274</v>
      </c>
      <c r="AJ731" s="27" t="s">
        <v>10273</v>
      </c>
      <c r="AK731" s="27" t="s">
        <v>10273</v>
      </c>
      <c r="AL731" s="27" t="s">
        <v>10275</v>
      </c>
      <c r="AM731" s="33">
        <v>0</v>
      </c>
      <c r="AN731" s="33">
        <v>0</v>
      </c>
      <c r="AO731" s="33">
        <v>0</v>
      </c>
      <c r="AP731" s="33">
        <v>0</v>
      </c>
      <c r="AQ731" s="33">
        <v>0</v>
      </c>
      <c r="AR731" s="33">
        <v>0</v>
      </c>
      <c r="AS731" s="33" t="s">
        <v>10275</v>
      </c>
      <c r="AT731" s="33" t="s">
        <v>10275</v>
      </c>
      <c r="AU731" s="33" t="s">
        <v>10275</v>
      </c>
      <c r="AV731" s="34" t="s">
        <v>10316</v>
      </c>
      <c r="AW731" s="34" t="s">
        <v>10277</v>
      </c>
      <c r="AX731" s="34" t="s">
        <v>10276</v>
      </c>
      <c r="AY731" s="35" t="s">
        <v>10275</v>
      </c>
      <c r="AZ731" s="35" t="s">
        <v>10275</v>
      </c>
      <c r="BA731" s="35" t="s">
        <v>10275</v>
      </c>
      <c r="BB731" s="35" t="s">
        <v>10275</v>
      </c>
      <c r="BC731" s="35" t="s">
        <v>10278</v>
      </c>
      <c r="BD731" s="35" t="s">
        <v>10278</v>
      </c>
      <c r="BE731" s="28" t="s">
        <v>10273</v>
      </c>
      <c r="BF731" s="28" t="s">
        <v>10273</v>
      </c>
      <c r="BG731" s="28" t="s">
        <v>10273</v>
      </c>
      <c r="BH731" s="28" t="s">
        <v>10273</v>
      </c>
      <c r="BI731" s="28" t="s">
        <v>10273</v>
      </c>
      <c r="BJ731" s="28" t="s">
        <v>10274</v>
      </c>
      <c r="BK731" s="28" t="s">
        <v>10274</v>
      </c>
      <c r="BL731" s="28" t="s">
        <v>10274</v>
      </c>
      <c r="BM731" s="28" t="s">
        <v>10273</v>
      </c>
      <c r="BN731" s="28" t="s">
        <v>10274</v>
      </c>
      <c r="BO731" s="28" t="s">
        <v>10273</v>
      </c>
      <c r="BP731" s="28" t="s">
        <v>10273</v>
      </c>
      <c r="BQ731" s="27" t="s">
        <v>10274</v>
      </c>
      <c r="BR731" s="27" t="s">
        <v>10273</v>
      </c>
      <c r="BS731" s="27" t="s">
        <v>10274</v>
      </c>
      <c r="BT731" s="27" t="s">
        <v>10273</v>
      </c>
      <c r="BU731" s="28" t="s">
        <v>10273</v>
      </c>
      <c r="BV731" s="28" t="s">
        <v>10274</v>
      </c>
      <c r="BW731" s="28" t="s">
        <v>10273</v>
      </c>
      <c r="BX731" s="27" t="s">
        <v>10279</v>
      </c>
      <c r="BY731" s="27" t="s">
        <v>10274</v>
      </c>
      <c r="BZ731" s="27" t="s">
        <v>10274</v>
      </c>
    </row>
    <row r="732" spans="1:78" ht="25.5" customHeight="1" x14ac:dyDescent="0.25">
      <c r="A732" s="27">
        <v>222</v>
      </c>
      <c r="B732" s="28" t="s">
        <v>11325</v>
      </c>
      <c r="C732" s="28" t="s">
        <v>11326</v>
      </c>
      <c r="D732" s="27" t="s">
        <v>1116</v>
      </c>
      <c r="E732" s="27" t="s">
        <v>11327</v>
      </c>
      <c r="F732" s="27" t="s">
        <v>11328</v>
      </c>
      <c r="G732" s="27" t="s">
        <v>10578</v>
      </c>
      <c r="H732" s="27" t="s">
        <v>10579</v>
      </c>
      <c r="I732" s="27" t="s">
        <v>10580</v>
      </c>
      <c r="J732" s="27" t="s">
        <v>11329</v>
      </c>
      <c r="K732" s="27" t="s">
        <v>11330</v>
      </c>
      <c r="L732" s="29" t="s">
        <v>10294</v>
      </c>
      <c r="M732" s="36" t="s">
        <v>10274</v>
      </c>
      <c r="N732" s="36" t="s">
        <v>10274</v>
      </c>
      <c r="O732" s="36" t="s">
        <v>10274</v>
      </c>
      <c r="P732" s="36" t="s">
        <v>10273</v>
      </c>
      <c r="Q732" s="36" t="s">
        <v>10273</v>
      </c>
      <c r="R732" s="36">
        <v>19</v>
      </c>
      <c r="S732" s="36">
        <v>23</v>
      </c>
      <c r="T732" s="36">
        <v>42</v>
      </c>
      <c r="U732" s="36">
        <v>22</v>
      </c>
      <c r="V732" s="36">
        <v>19</v>
      </c>
      <c r="W732" s="36">
        <v>41</v>
      </c>
      <c r="X732" s="31">
        <v>7</v>
      </c>
      <c r="Y732" s="27" t="s">
        <v>10274</v>
      </c>
      <c r="Z732" s="27" t="s">
        <v>10274</v>
      </c>
      <c r="AA732" s="27" t="s">
        <v>10273</v>
      </c>
      <c r="AB732" s="27" t="s">
        <v>10274</v>
      </c>
      <c r="AC732" s="27" t="s">
        <v>10273</v>
      </c>
      <c r="AD732" s="27" t="s">
        <v>10274</v>
      </c>
      <c r="AE732" s="27" t="s">
        <v>10273</v>
      </c>
      <c r="AF732" s="27" t="s">
        <v>10273</v>
      </c>
      <c r="AG732" s="27" t="s">
        <v>10275</v>
      </c>
      <c r="AH732" s="27" t="s">
        <v>10274</v>
      </c>
      <c r="AI732" s="27" t="s">
        <v>10274</v>
      </c>
      <c r="AJ732" s="27" t="s">
        <v>10273</v>
      </c>
      <c r="AK732" s="27" t="s">
        <v>10273</v>
      </c>
      <c r="AL732" s="27" t="s">
        <v>10275</v>
      </c>
      <c r="AM732" s="33">
        <v>0</v>
      </c>
      <c r="AN732" s="33">
        <v>0</v>
      </c>
      <c r="AO732" s="33">
        <v>0</v>
      </c>
      <c r="AP732" s="33">
        <v>0</v>
      </c>
      <c r="AQ732" s="33">
        <v>0</v>
      </c>
      <c r="AR732" s="33">
        <v>0</v>
      </c>
      <c r="AS732" s="33" t="s">
        <v>10275</v>
      </c>
      <c r="AT732" s="33" t="s">
        <v>10275</v>
      </c>
      <c r="AU732" s="33" t="s">
        <v>10275</v>
      </c>
      <c r="AV732" s="34" t="s">
        <v>10323</v>
      </c>
      <c r="AW732" s="34" t="s">
        <v>10323</v>
      </c>
      <c r="AX732" s="34" t="s">
        <v>10276</v>
      </c>
      <c r="AY732" s="35" t="s">
        <v>10275</v>
      </c>
      <c r="AZ732" s="35" t="s">
        <v>10275</v>
      </c>
      <c r="BA732" s="35" t="s">
        <v>10275</v>
      </c>
      <c r="BB732" s="35" t="s">
        <v>10275</v>
      </c>
      <c r="BC732" s="35" t="s">
        <v>10278</v>
      </c>
      <c r="BD732" s="35" t="s">
        <v>10278</v>
      </c>
      <c r="BE732" s="28" t="s">
        <v>10273</v>
      </c>
      <c r="BF732" s="28" t="s">
        <v>10273</v>
      </c>
      <c r="BG732" s="28" t="s">
        <v>10274</v>
      </c>
      <c r="BH732" s="28" t="s">
        <v>10274</v>
      </c>
      <c r="BI732" s="28" t="s">
        <v>10273</v>
      </c>
      <c r="BJ732" s="28" t="s">
        <v>10274</v>
      </c>
      <c r="BK732" s="28" t="s">
        <v>10273</v>
      </c>
      <c r="BL732" s="28" t="s">
        <v>10274</v>
      </c>
      <c r="BM732" s="28" t="s">
        <v>10273</v>
      </c>
      <c r="BN732" s="28" t="s">
        <v>10273</v>
      </c>
      <c r="BO732" s="28" t="s">
        <v>10273</v>
      </c>
      <c r="BP732" s="28" t="s">
        <v>10273</v>
      </c>
      <c r="BQ732" s="27" t="s">
        <v>10274</v>
      </c>
      <c r="BR732" s="27" t="s">
        <v>10273</v>
      </c>
      <c r="BS732" s="27" t="s">
        <v>10274</v>
      </c>
      <c r="BT732" s="27" t="s">
        <v>10273</v>
      </c>
      <c r="BU732" s="28" t="s">
        <v>10273</v>
      </c>
      <c r="BV732" s="28" t="s">
        <v>10274</v>
      </c>
      <c r="BW732" s="28" t="s">
        <v>10273</v>
      </c>
      <c r="BX732" s="27" t="s">
        <v>10279</v>
      </c>
      <c r="BY732" s="27" t="s">
        <v>10274</v>
      </c>
      <c r="BZ732" s="27" t="s">
        <v>10274</v>
      </c>
    </row>
    <row r="733" spans="1:78" ht="25.5" customHeight="1" x14ac:dyDescent="0.25">
      <c r="A733" s="27">
        <v>223</v>
      </c>
      <c r="B733" s="28" t="s">
        <v>11331</v>
      </c>
      <c r="C733" s="28" t="s">
        <v>11332</v>
      </c>
      <c r="D733" s="27" t="s">
        <v>1116</v>
      </c>
      <c r="E733" s="27" t="s">
        <v>11333</v>
      </c>
      <c r="F733" s="27" t="s">
        <v>11334</v>
      </c>
      <c r="G733" s="27" t="s">
        <v>10578</v>
      </c>
      <c r="H733" s="27" t="s">
        <v>10579</v>
      </c>
      <c r="I733" s="27" t="s">
        <v>10580</v>
      </c>
      <c r="J733" s="27" t="s">
        <v>11335</v>
      </c>
      <c r="K733" s="27" t="s">
        <v>11336</v>
      </c>
      <c r="L733" s="29" t="s">
        <v>10309</v>
      </c>
      <c r="M733" s="36" t="s">
        <v>10273</v>
      </c>
      <c r="N733" s="36" t="s">
        <v>10273</v>
      </c>
      <c r="O733" s="36" t="s">
        <v>10273</v>
      </c>
      <c r="P733" s="36" t="s">
        <v>10274</v>
      </c>
      <c r="Q733" s="36" t="s">
        <v>10274</v>
      </c>
      <c r="R733" s="36">
        <v>49</v>
      </c>
      <c r="S733" s="36">
        <v>47</v>
      </c>
      <c r="T733" s="36">
        <v>96</v>
      </c>
      <c r="U733" s="36">
        <v>52</v>
      </c>
      <c r="V733" s="36">
        <v>45</v>
      </c>
      <c r="W733" s="36">
        <v>97</v>
      </c>
      <c r="X733" s="31">
        <v>9</v>
      </c>
      <c r="Y733" s="27" t="s">
        <v>10274</v>
      </c>
      <c r="Z733" s="27" t="s">
        <v>10274</v>
      </c>
      <c r="AA733" s="27" t="s">
        <v>10273</v>
      </c>
      <c r="AB733" s="27" t="s">
        <v>10274</v>
      </c>
      <c r="AC733" s="27" t="s">
        <v>10273</v>
      </c>
      <c r="AD733" s="27" t="s">
        <v>10274</v>
      </c>
      <c r="AE733" s="27" t="s">
        <v>10273</v>
      </c>
      <c r="AF733" s="27" t="s">
        <v>10273</v>
      </c>
      <c r="AG733" s="27" t="s">
        <v>10275</v>
      </c>
      <c r="AH733" s="27" t="s">
        <v>10274</v>
      </c>
      <c r="AI733" s="27" t="s">
        <v>10274</v>
      </c>
      <c r="AJ733" s="27" t="s">
        <v>10273</v>
      </c>
      <c r="AK733" s="27" t="s">
        <v>10273</v>
      </c>
      <c r="AL733" s="27" t="s">
        <v>10275</v>
      </c>
      <c r="AM733" s="32" t="s">
        <v>10275</v>
      </c>
      <c r="AN733" s="32" t="s">
        <v>10275</v>
      </c>
      <c r="AO733" s="32" t="s">
        <v>10275</v>
      </c>
      <c r="AP733" s="33">
        <v>0</v>
      </c>
      <c r="AQ733" s="33">
        <v>0</v>
      </c>
      <c r="AR733" s="33">
        <v>0</v>
      </c>
      <c r="AS733" s="33">
        <v>0</v>
      </c>
      <c r="AT733" s="33">
        <v>0</v>
      </c>
      <c r="AU733" s="33">
        <v>0</v>
      </c>
      <c r="AV733" s="34" t="s">
        <v>10277</v>
      </c>
      <c r="AW733" s="34" t="s">
        <v>10301</v>
      </c>
      <c r="AX733" s="34" t="s">
        <v>10276</v>
      </c>
      <c r="AY733" s="35" t="s">
        <v>10275</v>
      </c>
      <c r="AZ733" s="35" t="s">
        <v>10275</v>
      </c>
      <c r="BA733" s="35" t="s">
        <v>10275</v>
      </c>
      <c r="BB733" s="35" t="s">
        <v>10275</v>
      </c>
      <c r="BC733" s="35" t="s">
        <v>10278</v>
      </c>
      <c r="BD733" s="35" t="s">
        <v>10278</v>
      </c>
      <c r="BE733" s="28" t="s">
        <v>10273</v>
      </c>
      <c r="BF733" s="28" t="s">
        <v>10273</v>
      </c>
      <c r="BG733" s="28" t="s">
        <v>10274</v>
      </c>
      <c r="BH733" s="28" t="s">
        <v>10274</v>
      </c>
      <c r="BI733" s="28" t="s">
        <v>10273</v>
      </c>
      <c r="BJ733" s="28" t="s">
        <v>10274</v>
      </c>
      <c r="BK733" s="28" t="s">
        <v>10273</v>
      </c>
      <c r="BL733" s="28" t="s">
        <v>10274</v>
      </c>
      <c r="BM733" s="28" t="s">
        <v>10273</v>
      </c>
      <c r="BN733" s="28" t="s">
        <v>10273</v>
      </c>
      <c r="BO733" s="28" t="s">
        <v>10273</v>
      </c>
      <c r="BP733" s="28" t="s">
        <v>10273</v>
      </c>
      <c r="BQ733" s="27" t="s">
        <v>10274</v>
      </c>
      <c r="BR733" s="27" t="s">
        <v>10274</v>
      </c>
      <c r="BS733" s="27" t="s">
        <v>10274</v>
      </c>
      <c r="BT733" s="27" t="s">
        <v>10273</v>
      </c>
      <c r="BU733" s="28" t="s">
        <v>10273</v>
      </c>
      <c r="BV733" s="28" t="s">
        <v>10274</v>
      </c>
      <c r="BW733" s="28" t="s">
        <v>10273</v>
      </c>
      <c r="BX733" s="27" t="s">
        <v>10279</v>
      </c>
      <c r="BY733" s="27" t="s">
        <v>10273</v>
      </c>
      <c r="BZ733" s="27" t="s">
        <v>10274</v>
      </c>
    </row>
    <row r="734" spans="1:78" ht="25.5" customHeight="1" x14ac:dyDescent="0.25">
      <c r="A734" s="27">
        <v>139</v>
      </c>
      <c r="B734" s="28" t="s">
        <v>10941</v>
      </c>
      <c r="C734" s="28" t="s">
        <v>10942</v>
      </c>
      <c r="D734" s="27" t="s">
        <v>1116</v>
      </c>
      <c r="E734" s="27" t="s">
        <v>10943</v>
      </c>
      <c r="F734" s="27" t="s">
        <v>10944</v>
      </c>
      <c r="G734" s="27" t="s">
        <v>10578</v>
      </c>
      <c r="H734" s="27" t="s">
        <v>10579</v>
      </c>
      <c r="I734" s="27" t="s">
        <v>10580</v>
      </c>
      <c r="J734" s="27" t="s">
        <v>10945</v>
      </c>
      <c r="K734" s="27" t="s">
        <v>10946</v>
      </c>
      <c r="L734" s="29" t="s">
        <v>10294</v>
      </c>
      <c r="M734" s="36" t="s">
        <v>10274</v>
      </c>
      <c r="N734" s="36" t="s">
        <v>10274</v>
      </c>
      <c r="O734" s="36" t="s">
        <v>10274</v>
      </c>
      <c r="P734" s="36" t="s">
        <v>10273</v>
      </c>
      <c r="Q734" s="36" t="s">
        <v>10273</v>
      </c>
      <c r="R734" s="36">
        <v>60</v>
      </c>
      <c r="S734" s="36">
        <v>53</v>
      </c>
      <c r="T734" s="36">
        <v>113</v>
      </c>
      <c r="U734" s="36">
        <v>60</v>
      </c>
      <c r="V734" s="36">
        <v>47</v>
      </c>
      <c r="W734" s="36">
        <v>107</v>
      </c>
      <c r="X734" s="31">
        <v>8</v>
      </c>
      <c r="Y734" s="27" t="s">
        <v>10274</v>
      </c>
      <c r="Z734" s="27" t="s">
        <v>10273</v>
      </c>
      <c r="AA734" s="27" t="s">
        <v>10273</v>
      </c>
      <c r="AB734" s="27" t="s">
        <v>10273</v>
      </c>
      <c r="AC734" s="27" t="s">
        <v>10273</v>
      </c>
      <c r="AD734" s="27" t="s">
        <v>10273</v>
      </c>
      <c r="AE734" s="27" t="s">
        <v>10273</v>
      </c>
      <c r="AF734" s="27" t="s">
        <v>10273</v>
      </c>
      <c r="AG734" s="27" t="s">
        <v>10275</v>
      </c>
      <c r="AH734" s="27" t="s">
        <v>10273</v>
      </c>
      <c r="AI734" s="27" t="s">
        <v>10273</v>
      </c>
      <c r="AJ734" s="27" t="s">
        <v>10274</v>
      </c>
      <c r="AK734" s="27" t="s">
        <v>10273</v>
      </c>
      <c r="AL734" s="27" t="s">
        <v>10275</v>
      </c>
      <c r="AM734" s="33" t="s">
        <v>10276</v>
      </c>
      <c r="AN734" s="33" t="s">
        <v>10276</v>
      </c>
      <c r="AO734" s="33" t="s">
        <v>10323</v>
      </c>
      <c r="AP734" s="33">
        <v>0</v>
      </c>
      <c r="AQ734" s="33">
        <v>0</v>
      </c>
      <c r="AR734" s="33">
        <v>6</v>
      </c>
      <c r="AS734" s="33" t="s">
        <v>10275</v>
      </c>
      <c r="AT734" s="33" t="s">
        <v>10275</v>
      </c>
      <c r="AU734" s="33" t="s">
        <v>10275</v>
      </c>
      <c r="AV734" s="34">
        <v>0</v>
      </c>
      <c r="AW734" s="34">
        <v>0</v>
      </c>
      <c r="AX734" s="34">
        <v>0</v>
      </c>
      <c r="AY734" s="35" t="s">
        <v>10856</v>
      </c>
      <c r="AZ734" s="35" t="s">
        <v>10856</v>
      </c>
      <c r="BA734" s="35" t="s">
        <v>10275</v>
      </c>
      <c r="BB734" s="35" t="s">
        <v>10275</v>
      </c>
      <c r="BC734" s="35" t="s">
        <v>10275</v>
      </c>
      <c r="BD734" s="35" t="s">
        <v>10856</v>
      </c>
      <c r="BE734" s="28" t="s">
        <v>10273</v>
      </c>
      <c r="BF734" s="28" t="s">
        <v>10273</v>
      </c>
      <c r="BG734" s="28" t="s">
        <v>10274</v>
      </c>
      <c r="BH734" s="28" t="s">
        <v>10273</v>
      </c>
      <c r="BI734" s="28" t="s">
        <v>10273</v>
      </c>
      <c r="BJ734" s="28" t="s">
        <v>10274</v>
      </c>
      <c r="BK734" s="28" t="s">
        <v>10274</v>
      </c>
      <c r="BL734" s="28" t="s">
        <v>10273</v>
      </c>
      <c r="BM734" s="28" t="s">
        <v>10273</v>
      </c>
      <c r="BN734" s="28" t="s">
        <v>10273</v>
      </c>
      <c r="BO734" s="28" t="s">
        <v>10273</v>
      </c>
      <c r="BP734" s="28" t="s">
        <v>10273</v>
      </c>
      <c r="BQ734" s="27" t="s">
        <v>10274</v>
      </c>
      <c r="BR734" s="27" t="s">
        <v>10273</v>
      </c>
      <c r="BS734" s="27" t="s">
        <v>10274</v>
      </c>
      <c r="BT734" s="27" t="s">
        <v>10273</v>
      </c>
      <c r="BU734" s="28" t="s">
        <v>10273</v>
      </c>
      <c r="BV734" s="28" t="s">
        <v>10274</v>
      </c>
      <c r="BW734" s="28" t="s">
        <v>10273</v>
      </c>
      <c r="BX734" s="27" t="s">
        <v>10279</v>
      </c>
      <c r="BY734" s="27" t="s">
        <v>10273</v>
      </c>
      <c r="BZ734" s="27" t="s">
        <v>10274</v>
      </c>
    </row>
    <row r="735" spans="1:78" ht="25.5" customHeight="1" x14ac:dyDescent="0.25">
      <c r="A735" s="27">
        <v>140</v>
      </c>
      <c r="B735" s="28" t="s">
        <v>10947</v>
      </c>
      <c r="C735" s="28" t="s">
        <v>10948</v>
      </c>
      <c r="D735" s="27" t="s">
        <v>1116</v>
      </c>
      <c r="E735" s="27" t="s">
        <v>10949</v>
      </c>
      <c r="F735" s="27" t="s">
        <v>10950</v>
      </c>
      <c r="G735" s="27" t="s">
        <v>10578</v>
      </c>
      <c r="H735" s="27" t="s">
        <v>10579</v>
      </c>
      <c r="I735" s="27" t="s">
        <v>10580</v>
      </c>
      <c r="J735" s="27" t="s">
        <v>10951</v>
      </c>
      <c r="K735" s="27" t="s">
        <v>10952</v>
      </c>
      <c r="L735" s="29" t="s">
        <v>10309</v>
      </c>
      <c r="M735" s="36" t="s">
        <v>10273</v>
      </c>
      <c r="N735" s="36" t="s">
        <v>10273</v>
      </c>
      <c r="O735" s="36" t="s">
        <v>10273</v>
      </c>
      <c r="P735" s="36" t="s">
        <v>10274</v>
      </c>
      <c r="Q735" s="36" t="s">
        <v>10274</v>
      </c>
      <c r="R735" s="36">
        <v>76</v>
      </c>
      <c r="S735" s="36">
        <v>71</v>
      </c>
      <c r="T735" s="36">
        <v>147</v>
      </c>
      <c r="U735" s="36">
        <v>75</v>
      </c>
      <c r="V735" s="36">
        <v>88</v>
      </c>
      <c r="W735" s="36">
        <v>163</v>
      </c>
      <c r="X735" s="31">
        <v>8</v>
      </c>
      <c r="Y735" s="27" t="s">
        <v>10274</v>
      </c>
      <c r="Z735" s="27" t="s">
        <v>10273</v>
      </c>
      <c r="AA735" s="27" t="s">
        <v>10273</v>
      </c>
      <c r="AB735" s="27" t="s">
        <v>10274</v>
      </c>
      <c r="AC735" s="27" t="s">
        <v>10273</v>
      </c>
      <c r="AD735" s="27" t="s">
        <v>10273</v>
      </c>
      <c r="AE735" s="27" t="s">
        <v>10273</v>
      </c>
      <c r="AF735" s="27" t="s">
        <v>10273</v>
      </c>
      <c r="AG735" s="27" t="s">
        <v>10275</v>
      </c>
      <c r="AH735" s="27" t="s">
        <v>10273</v>
      </c>
      <c r="AI735" s="27" t="s">
        <v>10274</v>
      </c>
      <c r="AJ735" s="27" t="s">
        <v>10274</v>
      </c>
      <c r="AK735" s="27" t="s">
        <v>10273</v>
      </c>
      <c r="AL735" s="27" t="s">
        <v>10275</v>
      </c>
      <c r="AM735" s="32" t="s">
        <v>10275</v>
      </c>
      <c r="AN735" s="32" t="s">
        <v>10275</v>
      </c>
      <c r="AO735" s="32" t="s">
        <v>10275</v>
      </c>
      <c r="AP735" s="33">
        <v>0</v>
      </c>
      <c r="AQ735" s="33">
        <v>0</v>
      </c>
      <c r="AR735" s="33">
        <v>0</v>
      </c>
      <c r="AS735" s="33">
        <v>0</v>
      </c>
      <c r="AT735" s="33">
        <v>0</v>
      </c>
      <c r="AU735" s="33">
        <v>0</v>
      </c>
      <c r="AV735" s="34" t="s">
        <v>10276</v>
      </c>
      <c r="AW735" s="34" t="s">
        <v>10276</v>
      </c>
      <c r="AX735" s="34" t="s">
        <v>10301</v>
      </c>
      <c r="AY735" s="35" t="s">
        <v>10275</v>
      </c>
      <c r="AZ735" s="35" t="s">
        <v>10275</v>
      </c>
      <c r="BA735" s="35" t="s">
        <v>10275</v>
      </c>
      <c r="BB735" s="35" t="s">
        <v>10275</v>
      </c>
      <c r="BC735" s="35" t="s">
        <v>10856</v>
      </c>
      <c r="BD735" s="35" t="s">
        <v>10856</v>
      </c>
      <c r="BE735" s="28" t="s">
        <v>10274</v>
      </c>
      <c r="BF735" s="28" t="s">
        <v>10273</v>
      </c>
      <c r="BG735" s="28" t="s">
        <v>10274</v>
      </c>
      <c r="BH735" s="28" t="s">
        <v>10273</v>
      </c>
      <c r="BI735" s="28" t="s">
        <v>10273</v>
      </c>
      <c r="BJ735" s="28" t="s">
        <v>10274</v>
      </c>
      <c r="BK735" s="28" t="s">
        <v>10273</v>
      </c>
      <c r="BL735" s="28" t="s">
        <v>10273</v>
      </c>
      <c r="BM735" s="28" t="s">
        <v>10273</v>
      </c>
      <c r="BN735" s="28" t="s">
        <v>10274</v>
      </c>
      <c r="BO735" s="28" t="s">
        <v>10273</v>
      </c>
      <c r="BP735" s="28" t="s">
        <v>10274</v>
      </c>
      <c r="BQ735" s="27" t="s">
        <v>10274</v>
      </c>
      <c r="BR735" s="27" t="s">
        <v>10273</v>
      </c>
      <c r="BS735" s="27" t="s">
        <v>10274</v>
      </c>
      <c r="BT735" s="27" t="s">
        <v>10273</v>
      </c>
      <c r="BU735" s="28" t="s">
        <v>10273</v>
      </c>
      <c r="BV735" s="28" t="s">
        <v>10274</v>
      </c>
      <c r="BW735" s="28" t="s">
        <v>10273</v>
      </c>
      <c r="BX735" s="27" t="s">
        <v>10279</v>
      </c>
      <c r="BY735" s="27" t="s">
        <v>10273</v>
      </c>
      <c r="BZ735" s="27" t="s">
        <v>10274</v>
      </c>
    </row>
    <row r="736" spans="1:78" ht="25.5" customHeight="1" x14ac:dyDescent="0.25">
      <c r="A736" s="27">
        <v>98</v>
      </c>
      <c r="B736" s="28" t="s">
        <v>10726</v>
      </c>
      <c r="C736" s="28" t="s">
        <v>10727</v>
      </c>
      <c r="D736" s="27" t="s">
        <v>1116</v>
      </c>
      <c r="E736" s="27" t="s">
        <v>10728</v>
      </c>
      <c r="F736" s="27" t="s">
        <v>10729</v>
      </c>
      <c r="G736" s="27" t="s">
        <v>10578</v>
      </c>
      <c r="H736" s="27" t="s">
        <v>10579</v>
      </c>
      <c r="I736" s="27" t="s">
        <v>10580</v>
      </c>
      <c r="J736" s="27" t="s">
        <v>10730</v>
      </c>
      <c r="K736" s="27" t="s">
        <v>10731</v>
      </c>
      <c r="L736" s="29" t="s">
        <v>10272</v>
      </c>
      <c r="M736" s="36" t="s">
        <v>10273</v>
      </c>
      <c r="N736" s="36" t="s">
        <v>10273</v>
      </c>
      <c r="O736" s="36" t="s">
        <v>10274</v>
      </c>
      <c r="P736" s="36" t="s">
        <v>10274</v>
      </c>
      <c r="Q736" s="36" t="s">
        <v>10273</v>
      </c>
      <c r="R736" s="36">
        <v>93</v>
      </c>
      <c r="S736" s="36">
        <v>48</v>
      </c>
      <c r="T736" s="36">
        <v>141</v>
      </c>
      <c r="U736" s="36">
        <v>114</v>
      </c>
      <c r="V736" s="36">
        <v>62</v>
      </c>
      <c r="W736" s="36">
        <v>176</v>
      </c>
      <c r="X736" s="31">
        <v>12</v>
      </c>
      <c r="Y736" s="27" t="s">
        <v>10274</v>
      </c>
      <c r="Z736" s="27" t="s">
        <v>10273</v>
      </c>
      <c r="AA736" s="27" t="s">
        <v>10273</v>
      </c>
      <c r="AB736" s="27" t="s">
        <v>10273</v>
      </c>
      <c r="AC736" s="27" t="s">
        <v>10273</v>
      </c>
      <c r="AD736" s="27" t="s">
        <v>10273</v>
      </c>
      <c r="AE736" s="27" t="s">
        <v>10273</v>
      </c>
      <c r="AF736" s="27" t="s">
        <v>10273</v>
      </c>
      <c r="AG736" s="27" t="s">
        <v>10275</v>
      </c>
      <c r="AH736" s="27" t="s">
        <v>10273</v>
      </c>
      <c r="AI736" s="27" t="s">
        <v>10273</v>
      </c>
      <c r="AJ736" s="27" t="s">
        <v>10274</v>
      </c>
      <c r="AK736" s="27" t="s">
        <v>10273</v>
      </c>
      <c r="AL736" s="27" t="s">
        <v>10275</v>
      </c>
      <c r="AM736" s="32" t="s">
        <v>10275</v>
      </c>
      <c r="AN736" s="32" t="s">
        <v>10275</v>
      </c>
      <c r="AO736" s="32" t="s">
        <v>10275</v>
      </c>
      <c r="AP736" s="33">
        <v>0</v>
      </c>
      <c r="AQ736" s="33">
        <v>0</v>
      </c>
      <c r="AR736" s="33">
        <v>0</v>
      </c>
      <c r="AS736" s="33" t="s">
        <v>10275</v>
      </c>
      <c r="AT736" s="33" t="s">
        <v>10275</v>
      </c>
      <c r="AU736" s="33" t="s">
        <v>10275</v>
      </c>
      <c r="AV736" s="34" t="s">
        <v>10316</v>
      </c>
      <c r="AW736" s="34" t="s">
        <v>10316</v>
      </c>
      <c r="AX736" s="34" t="s">
        <v>10276</v>
      </c>
      <c r="AY736" s="35" t="s">
        <v>10275</v>
      </c>
      <c r="AZ736" s="35" t="s">
        <v>10275</v>
      </c>
      <c r="BA736" s="35" t="s">
        <v>10275</v>
      </c>
      <c r="BB736" s="35" t="s">
        <v>10275</v>
      </c>
      <c r="BC736" s="35" t="s">
        <v>10278</v>
      </c>
      <c r="BD736" s="35" t="s">
        <v>10278</v>
      </c>
      <c r="BE736" s="28" t="s">
        <v>10273</v>
      </c>
      <c r="BF736" s="28" t="s">
        <v>10273</v>
      </c>
      <c r="BG736" s="28" t="s">
        <v>10274</v>
      </c>
      <c r="BH736" s="28" t="s">
        <v>10274</v>
      </c>
      <c r="BI736" s="28" t="s">
        <v>10273</v>
      </c>
      <c r="BJ736" s="28" t="s">
        <v>10274</v>
      </c>
      <c r="BK736" s="28" t="s">
        <v>10273</v>
      </c>
      <c r="BL736" s="28" t="s">
        <v>10273</v>
      </c>
      <c r="BM736" s="28" t="s">
        <v>10273</v>
      </c>
      <c r="BN736" s="28" t="s">
        <v>10273</v>
      </c>
      <c r="BO736" s="28" t="s">
        <v>10273</v>
      </c>
      <c r="BP736" s="28" t="s">
        <v>10274</v>
      </c>
      <c r="BQ736" s="27" t="s">
        <v>10274</v>
      </c>
      <c r="BR736" s="27" t="s">
        <v>10273</v>
      </c>
      <c r="BS736" s="27" t="s">
        <v>10274</v>
      </c>
      <c r="BT736" s="27" t="s">
        <v>10273</v>
      </c>
      <c r="BU736" s="28" t="s">
        <v>10273</v>
      </c>
      <c r="BV736" s="28" t="s">
        <v>10274</v>
      </c>
      <c r="BW736" s="28" t="s">
        <v>10273</v>
      </c>
      <c r="BX736" s="27" t="s">
        <v>10279</v>
      </c>
      <c r="BY736" s="27" t="s">
        <v>10273</v>
      </c>
      <c r="BZ736" s="27" t="s">
        <v>10274</v>
      </c>
    </row>
    <row r="737" spans="1:78" ht="25.5" customHeight="1" x14ac:dyDescent="0.25">
      <c r="A737" s="27">
        <v>99</v>
      </c>
      <c r="B737" s="28" t="s">
        <v>10732</v>
      </c>
      <c r="C737" s="28" t="s">
        <v>10733</v>
      </c>
      <c r="D737" s="27" t="s">
        <v>1116</v>
      </c>
      <c r="E737" s="27" t="s">
        <v>10728</v>
      </c>
      <c r="F737" s="27" t="s">
        <v>10734</v>
      </c>
      <c r="G737" s="27" t="s">
        <v>10578</v>
      </c>
      <c r="H737" s="27" t="s">
        <v>10579</v>
      </c>
      <c r="I737" s="27" t="s">
        <v>10580</v>
      </c>
      <c r="J737" s="27" t="s">
        <v>10735</v>
      </c>
      <c r="K737" s="27" t="s">
        <v>10736</v>
      </c>
      <c r="L737" s="29" t="s">
        <v>10309</v>
      </c>
      <c r="M737" s="36" t="s">
        <v>10273</v>
      </c>
      <c r="N737" s="36" t="s">
        <v>10273</v>
      </c>
      <c r="O737" s="36" t="s">
        <v>10273</v>
      </c>
      <c r="P737" s="36" t="s">
        <v>10273</v>
      </c>
      <c r="Q737" s="36" t="s">
        <v>10274</v>
      </c>
      <c r="R737" s="36">
        <v>70</v>
      </c>
      <c r="S737" s="36">
        <v>20</v>
      </c>
      <c r="T737" s="36">
        <v>90</v>
      </c>
      <c r="U737" s="36">
        <v>85</v>
      </c>
      <c r="V737" s="36">
        <v>25</v>
      </c>
      <c r="W737" s="36">
        <v>110</v>
      </c>
      <c r="X737" s="31">
        <v>12</v>
      </c>
      <c r="Y737" s="27" t="s">
        <v>10274</v>
      </c>
      <c r="Z737" s="27" t="s">
        <v>10273</v>
      </c>
      <c r="AA737" s="27" t="s">
        <v>10273</v>
      </c>
      <c r="AB737" s="27" t="s">
        <v>10273</v>
      </c>
      <c r="AC737" s="27" t="s">
        <v>10273</v>
      </c>
      <c r="AD737" s="27" t="s">
        <v>10273</v>
      </c>
      <c r="AE737" s="27" t="s">
        <v>10273</v>
      </c>
      <c r="AF737" s="27" t="s">
        <v>10273</v>
      </c>
      <c r="AG737" s="27" t="s">
        <v>10275</v>
      </c>
      <c r="AH737" s="27" t="s">
        <v>10273</v>
      </c>
      <c r="AI737" s="27" t="s">
        <v>10273</v>
      </c>
      <c r="AJ737" s="27" t="s">
        <v>10274</v>
      </c>
      <c r="AK737" s="27" t="s">
        <v>10273</v>
      </c>
      <c r="AL737" s="27" t="s">
        <v>10275</v>
      </c>
      <c r="AM737" s="32" t="s">
        <v>10275</v>
      </c>
      <c r="AN737" s="32" t="s">
        <v>10275</v>
      </c>
      <c r="AO737" s="32" t="s">
        <v>10275</v>
      </c>
      <c r="AP737" s="33" t="s">
        <v>10275</v>
      </c>
      <c r="AQ737" s="33" t="s">
        <v>10275</v>
      </c>
      <c r="AR737" s="33" t="s">
        <v>10275</v>
      </c>
      <c r="AS737" s="33" t="s">
        <v>10316</v>
      </c>
      <c r="AT737" s="33" t="s">
        <v>10316</v>
      </c>
      <c r="AU737" s="33" t="s">
        <v>10276</v>
      </c>
      <c r="AV737" s="34">
        <v>0</v>
      </c>
      <c r="AW737" s="34">
        <v>0</v>
      </c>
      <c r="AX737" s="34">
        <v>0</v>
      </c>
      <c r="AY737" s="35" t="s">
        <v>10275</v>
      </c>
      <c r="AZ737" s="35" t="s">
        <v>10275</v>
      </c>
      <c r="BA737" s="35" t="s">
        <v>10275</v>
      </c>
      <c r="BB737" s="35" t="s">
        <v>10278</v>
      </c>
      <c r="BC737" s="35" t="s">
        <v>10275</v>
      </c>
      <c r="BD737" s="35" t="s">
        <v>10278</v>
      </c>
      <c r="BE737" s="28" t="s">
        <v>10273</v>
      </c>
      <c r="BF737" s="28" t="s">
        <v>10273</v>
      </c>
      <c r="BG737" s="28" t="s">
        <v>10274</v>
      </c>
      <c r="BH737" s="28" t="s">
        <v>10273</v>
      </c>
      <c r="BI737" s="28" t="s">
        <v>10273</v>
      </c>
      <c r="BJ737" s="28" t="s">
        <v>10273</v>
      </c>
      <c r="BK737" s="28" t="s">
        <v>10275</v>
      </c>
      <c r="BL737" s="28" t="s">
        <v>10275</v>
      </c>
      <c r="BM737" s="28" t="s">
        <v>10275</v>
      </c>
      <c r="BN737" s="28" t="s">
        <v>10275</v>
      </c>
      <c r="BO737" s="28" t="s">
        <v>10275</v>
      </c>
      <c r="BP737" s="28" t="s">
        <v>10275</v>
      </c>
      <c r="BQ737" s="27" t="s">
        <v>10274</v>
      </c>
      <c r="BR737" s="27" t="s">
        <v>10273</v>
      </c>
      <c r="BS737" s="27" t="s">
        <v>10274</v>
      </c>
      <c r="BT737" s="27" t="s">
        <v>10273</v>
      </c>
      <c r="BU737" s="28" t="s">
        <v>10273</v>
      </c>
      <c r="BV737" s="28" t="s">
        <v>10274</v>
      </c>
      <c r="BW737" s="28" t="s">
        <v>10273</v>
      </c>
      <c r="BX737" s="27" t="s">
        <v>10586</v>
      </c>
      <c r="BY737" s="27" t="s">
        <v>10273</v>
      </c>
      <c r="BZ737" s="27" t="s">
        <v>10274</v>
      </c>
    </row>
    <row r="738" spans="1:78" ht="25.5" customHeight="1" x14ac:dyDescent="0.25">
      <c r="A738" s="27">
        <v>227</v>
      </c>
      <c r="B738" s="28" t="s">
        <v>11346</v>
      </c>
      <c r="C738" s="28" t="s">
        <v>11347</v>
      </c>
      <c r="D738" s="27" t="s">
        <v>1116</v>
      </c>
      <c r="E738" s="27" t="s">
        <v>11348</v>
      </c>
      <c r="F738" s="27" t="s">
        <v>11349</v>
      </c>
      <c r="G738" s="27" t="s">
        <v>10578</v>
      </c>
      <c r="H738" s="27" t="s">
        <v>10579</v>
      </c>
      <c r="I738" s="27" t="s">
        <v>10580</v>
      </c>
      <c r="J738" s="27" t="s">
        <v>11350</v>
      </c>
      <c r="K738" s="27" t="s">
        <v>11351</v>
      </c>
      <c r="L738" s="29" t="s">
        <v>10309</v>
      </c>
      <c r="M738" s="36" t="s">
        <v>10273</v>
      </c>
      <c r="N738" s="36" t="s">
        <v>10273</v>
      </c>
      <c r="O738" s="36" t="s">
        <v>10273</v>
      </c>
      <c r="P738" s="36" t="s">
        <v>10274</v>
      </c>
      <c r="Q738" s="36" t="s">
        <v>10274</v>
      </c>
      <c r="R738" s="36">
        <v>169</v>
      </c>
      <c r="S738" s="36">
        <v>157</v>
      </c>
      <c r="T738" s="36">
        <v>326</v>
      </c>
      <c r="U738" s="36">
        <v>108</v>
      </c>
      <c r="V738" s="36">
        <v>101</v>
      </c>
      <c r="W738" s="36">
        <v>209</v>
      </c>
      <c r="X738" s="31">
        <v>16</v>
      </c>
      <c r="Y738" s="27" t="s">
        <v>10274</v>
      </c>
      <c r="Z738" s="27" t="s">
        <v>10273</v>
      </c>
      <c r="AA738" s="27" t="s">
        <v>10273</v>
      </c>
      <c r="AB738" s="27" t="s">
        <v>10273</v>
      </c>
      <c r="AC738" s="27" t="s">
        <v>10273</v>
      </c>
      <c r="AD738" s="27" t="s">
        <v>10273</v>
      </c>
      <c r="AE738" s="27" t="s">
        <v>10273</v>
      </c>
      <c r="AF738" s="27" t="s">
        <v>10273</v>
      </c>
      <c r="AG738" s="27" t="s">
        <v>10275</v>
      </c>
      <c r="AH738" s="27" t="s">
        <v>10273</v>
      </c>
      <c r="AI738" s="27" t="s">
        <v>10273</v>
      </c>
      <c r="AJ738" s="27" t="s">
        <v>10274</v>
      </c>
      <c r="AK738" s="27" t="s">
        <v>10273</v>
      </c>
      <c r="AL738" s="27" t="s">
        <v>10275</v>
      </c>
      <c r="AM738" s="32" t="s">
        <v>10275</v>
      </c>
      <c r="AN738" s="32" t="s">
        <v>10275</v>
      </c>
      <c r="AO738" s="32" t="s">
        <v>10275</v>
      </c>
      <c r="AP738" s="33">
        <v>0</v>
      </c>
      <c r="AQ738" s="33">
        <v>0</v>
      </c>
      <c r="AR738" s="33">
        <v>0</v>
      </c>
      <c r="AS738" s="33">
        <v>0</v>
      </c>
      <c r="AT738" s="33">
        <v>0</v>
      </c>
      <c r="AU738" s="33">
        <v>0</v>
      </c>
      <c r="AV738" s="34" t="s">
        <v>10277</v>
      </c>
      <c r="AW738" s="34" t="s">
        <v>10345</v>
      </c>
      <c r="AX738" s="34" t="s">
        <v>10276</v>
      </c>
      <c r="AY738" s="35" t="s">
        <v>10275</v>
      </c>
      <c r="AZ738" s="35" t="s">
        <v>10275</v>
      </c>
      <c r="BA738" s="35" t="s">
        <v>10275</v>
      </c>
      <c r="BB738" s="35" t="s">
        <v>10275</v>
      </c>
      <c r="BC738" s="35" t="s">
        <v>10278</v>
      </c>
      <c r="BD738" s="35" t="s">
        <v>10278</v>
      </c>
      <c r="BE738" s="28" t="s">
        <v>10273</v>
      </c>
      <c r="BF738" s="28" t="s">
        <v>10273</v>
      </c>
      <c r="BG738" s="28" t="s">
        <v>10273</v>
      </c>
      <c r="BH738" s="28" t="s">
        <v>10274</v>
      </c>
      <c r="BI738" s="28" t="s">
        <v>10273</v>
      </c>
      <c r="BJ738" s="28" t="s">
        <v>10274</v>
      </c>
      <c r="BK738" s="28" t="s">
        <v>10273</v>
      </c>
      <c r="BL738" s="28" t="s">
        <v>10274</v>
      </c>
      <c r="BM738" s="28" t="s">
        <v>10273</v>
      </c>
      <c r="BN738" s="28" t="s">
        <v>10273</v>
      </c>
      <c r="BO738" s="28" t="s">
        <v>10273</v>
      </c>
      <c r="BP738" s="28" t="s">
        <v>10273</v>
      </c>
      <c r="BQ738" s="27" t="s">
        <v>10274</v>
      </c>
      <c r="BR738" s="27" t="s">
        <v>10273</v>
      </c>
      <c r="BS738" s="27" t="s">
        <v>10273</v>
      </c>
      <c r="BT738" s="27" t="s">
        <v>10274</v>
      </c>
      <c r="BU738" s="28" t="s">
        <v>10274</v>
      </c>
      <c r="BV738" s="28" t="s">
        <v>10274</v>
      </c>
      <c r="BW738" s="28" t="s">
        <v>10273</v>
      </c>
      <c r="BX738" s="27" t="s">
        <v>10279</v>
      </c>
      <c r="BY738" s="27" t="s">
        <v>10273</v>
      </c>
      <c r="BZ738" s="27" t="s">
        <v>10273</v>
      </c>
    </row>
    <row r="739" spans="1:78" ht="25.5" customHeight="1" x14ac:dyDescent="0.25">
      <c r="A739" s="27">
        <v>149</v>
      </c>
      <c r="B739" s="28" t="s">
        <v>11002</v>
      </c>
      <c r="C739" s="28" t="s">
        <v>11003</v>
      </c>
      <c r="D739" s="27" t="s">
        <v>1116</v>
      </c>
      <c r="E739" s="27" t="s">
        <v>11004</v>
      </c>
      <c r="F739" s="27" t="s">
        <v>11005</v>
      </c>
      <c r="G739" s="27" t="s">
        <v>10578</v>
      </c>
      <c r="H739" s="27" t="s">
        <v>10579</v>
      </c>
      <c r="I739" s="27" t="s">
        <v>10580</v>
      </c>
      <c r="J739" s="27" t="s">
        <v>11006</v>
      </c>
      <c r="K739" s="27" t="s">
        <v>11007</v>
      </c>
      <c r="L739" s="29" t="s">
        <v>10294</v>
      </c>
      <c r="M739" s="36" t="s">
        <v>10274</v>
      </c>
      <c r="N739" s="36" t="s">
        <v>10274</v>
      </c>
      <c r="O739" s="36" t="s">
        <v>10274</v>
      </c>
      <c r="P739" s="36" t="s">
        <v>10273</v>
      </c>
      <c r="Q739" s="36" t="s">
        <v>10273</v>
      </c>
      <c r="R739" s="36">
        <v>33</v>
      </c>
      <c r="S739" s="36">
        <v>27</v>
      </c>
      <c r="T739" s="36">
        <v>60</v>
      </c>
      <c r="U739" s="36">
        <v>35</v>
      </c>
      <c r="V739" s="36">
        <v>31</v>
      </c>
      <c r="W739" s="36">
        <v>66</v>
      </c>
      <c r="X739" s="31">
        <v>7</v>
      </c>
      <c r="Y739" s="27" t="s">
        <v>10274</v>
      </c>
      <c r="Z739" s="27" t="s">
        <v>10273</v>
      </c>
      <c r="AA739" s="27" t="s">
        <v>10273</v>
      </c>
      <c r="AB739" s="27" t="s">
        <v>10273</v>
      </c>
      <c r="AC739" s="27" t="s">
        <v>10273</v>
      </c>
      <c r="AD739" s="27" t="s">
        <v>10273</v>
      </c>
      <c r="AE739" s="27" t="s">
        <v>10273</v>
      </c>
      <c r="AF739" s="27" t="s">
        <v>10273</v>
      </c>
      <c r="AG739" s="27" t="s">
        <v>10275</v>
      </c>
      <c r="AH739" s="27" t="s">
        <v>10273</v>
      </c>
      <c r="AI739" s="27" t="s">
        <v>10274</v>
      </c>
      <c r="AJ739" s="27" t="s">
        <v>10274</v>
      </c>
      <c r="AK739" s="27" t="s">
        <v>10273</v>
      </c>
      <c r="AL739" s="27" t="s">
        <v>10275</v>
      </c>
      <c r="AM739" s="33" t="s">
        <v>10276</v>
      </c>
      <c r="AN739" s="33" t="s">
        <v>10276</v>
      </c>
      <c r="AO739" s="33" t="s">
        <v>10286</v>
      </c>
      <c r="AP739" s="33">
        <v>0</v>
      </c>
      <c r="AQ739" s="33">
        <v>0</v>
      </c>
      <c r="AR739" s="33">
        <v>1</v>
      </c>
      <c r="AS739" s="33" t="s">
        <v>10275</v>
      </c>
      <c r="AT739" s="33" t="s">
        <v>10275</v>
      </c>
      <c r="AU739" s="33" t="s">
        <v>10275</v>
      </c>
      <c r="AV739" s="34">
        <v>0</v>
      </c>
      <c r="AW739" s="34">
        <v>0</v>
      </c>
      <c r="AX739" s="34">
        <v>0</v>
      </c>
      <c r="AY739" s="35" t="s">
        <v>10278</v>
      </c>
      <c r="AZ739" s="35" t="s">
        <v>10278</v>
      </c>
      <c r="BA739" s="35" t="s">
        <v>10275</v>
      </c>
      <c r="BB739" s="35" t="s">
        <v>10275</v>
      </c>
      <c r="BC739" s="35" t="s">
        <v>10275</v>
      </c>
      <c r="BD739" s="35" t="s">
        <v>10278</v>
      </c>
      <c r="BE739" s="28" t="s">
        <v>10273</v>
      </c>
      <c r="BF739" s="28" t="s">
        <v>10273</v>
      </c>
      <c r="BG739" s="28" t="s">
        <v>10273</v>
      </c>
      <c r="BH739" s="28" t="s">
        <v>10274</v>
      </c>
      <c r="BI739" s="28" t="s">
        <v>10273</v>
      </c>
      <c r="BJ739" s="28" t="s">
        <v>10274</v>
      </c>
      <c r="BK739" s="28" t="s">
        <v>10274</v>
      </c>
      <c r="BL739" s="28" t="s">
        <v>10273</v>
      </c>
      <c r="BM739" s="28" t="s">
        <v>10273</v>
      </c>
      <c r="BN739" s="28" t="s">
        <v>10273</v>
      </c>
      <c r="BO739" s="28" t="s">
        <v>10273</v>
      </c>
      <c r="BP739" s="28" t="s">
        <v>10273</v>
      </c>
      <c r="BQ739" s="27" t="s">
        <v>10274</v>
      </c>
      <c r="BR739" s="27" t="s">
        <v>10273</v>
      </c>
      <c r="BS739" s="27" t="s">
        <v>10274</v>
      </c>
      <c r="BT739" s="27" t="s">
        <v>10273</v>
      </c>
      <c r="BU739" s="28" t="s">
        <v>10273</v>
      </c>
      <c r="BV739" s="28" t="s">
        <v>10274</v>
      </c>
      <c r="BW739" s="28" t="s">
        <v>10273</v>
      </c>
      <c r="BX739" s="27" t="s">
        <v>10279</v>
      </c>
      <c r="BY739" s="27" t="s">
        <v>10273</v>
      </c>
      <c r="BZ739" s="27" t="s">
        <v>10274</v>
      </c>
    </row>
    <row r="740" spans="1:78" ht="25.5" customHeight="1" x14ac:dyDescent="0.25">
      <c r="A740" s="27">
        <v>228</v>
      </c>
      <c r="B740" s="28" t="s">
        <v>11352</v>
      </c>
      <c r="C740" s="28" t="s">
        <v>11353</v>
      </c>
      <c r="D740" s="27" t="s">
        <v>1116</v>
      </c>
      <c r="E740" s="27" t="s">
        <v>11354</v>
      </c>
      <c r="F740" s="27" t="s">
        <v>11355</v>
      </c>
      <c r="G740" s="27" t="s">
        <v>10578</v>
      </c>
      <c r="H740" s="27" t="s">
        <v>10579</v>
      </c>
      <c r="I740" s="27" t="s">
        <v>10580</v>
      </c>
      <c r="J740" s="27" t="s">
        <v>11356</v>
      </c>
      <c r="K740" s="27" t="s">
        <v>11357</v>
      </c>
      <c r="L740" s="29" t="s">
        <v>10294</v>
      </c>
      <c r="M740" s="36" t="s">
        <v>10274</v>
      </c>
      <c r="N740" s="36" t="s">
        <v>10274</v>
      </c>
      <c r="O740" s="36" t="s">
        <v>10274</v>
      </c>
      <c r="P740" s="36" t="s">
        <v>10273</v>
      </c>
      <c r="Q740" s="36" t="s">
        <v>10273</v>
      </c>
      <c r="R740" s="36">
        <v>59</v>
      </c>
      <c r="S740" s="36">
        <v>39</v>
      </c>
      <c r="T740" s="36">
        <v>98</v>
      </c>
      <c r="U740" s="36">
        <v>47</v>
      </c>
      <c r="V740" s="36">
        <v>34</v>
      </c>
      <c r="W740" s="36">
        <v>81</v>
      </c>
      <c r="X740" s="31">
        <v>7</v>
      </c>
      <c r="Y740" s="27" t="s">
        <v>10274</v>
      </c>
      <c r="Z740" s="27" t="s">
        <v>10273</v>
      </c>
      <c r="AA740" s="27" t="s">
        <v>10273</v>
      </c>
      <c r="AB740" s="27" t="s">
        <v>10273</v>
      </c>
      <c r="AC740" s="27" t="s">
        <v>10273</v>
      </c>
      <c r="AD740" s="27" t="s">
        <v>10273</v>
      </c>
      <c r="AE740" s="27" t="s">
        <v>10273</v>
      </c>
      <c r="AF740" s="27" t="s">
        <v>10273</v>
      </c>
      <c r="AG740" s="27" t="s">
        <v>10275</v>
      </c>
      <c r="AH740" s="27" t="s">
        <v>10273</v>
      </c>
      <c r="AI740" s="27" t="s">
        <v>10274</v>
      </c>
      <c r="AJ740" s="27" t="s">
        <v>10274</v>
      </c>
      <c r="AK740" s="27" t="s">
        <v>10273</v>
      </c>
      <c r="AL740" s="27" t="s">
        <v>10275</v>
      </c>
      <c r="AM740" s="33" t="s">
        <v>10276</v>
      </c>
      <c r="AN740" s="33" t="s">
        <v>10276</v>
      </c>
      <c r="AO740" s="33" t="s">
        <v>10286</v>
      </c>
      <c r="AP740" s="33">
        <v>2</v>
      </c>
      <c r="AQ740" s="33">
        <v>2</v>
      </c>
      <c r="AR740" s="33">
        <v>0</v>
      </c>
      <c r="AS740" s="33" t="s">
        <v>10275</v>
      </c>
      <c r="AT740" s="33" t="s">
        <v>10275</v>
      </c>
      <c r="AU740" s="33" t="s">
        <v>10275</v>
      </c>
      <c r="AV740" s="34">
        <v>0</v>
      </c>
      <c r="AW740" s="34">
        <v>0</v>
      </c>
      <c r="AX740" s="34">
        <v>0</v>
      </c>
      <c r="AY740" s="35" t="s">
        <v>10278</v>
      </c>
      <c r="AZ740" s="35" t="s">
        <v>10278</v>
      </c>
      <c r="BA740" s="35" t="s">
        <v>10275</v>
      </c>
      <c r="BB740" s="35" t="s">
        <v>10275</v>
      </c>
      <c r="BC740" s="35" t="s">
        <v>10275</v>
      </c>
      <c r="BD740" s="35" t="s">
        <v>10278</v>
      </c>
      <c r="BE740" s="28" t="s">
        <v>10273</v>
      </c>
      <c r="BF740" s="28" t="s">
        <v>10273</v>
      </c>
      <c r="BG740" s="28" t="s">
        <v>10273</v>
      </c>
      <c r="BH740" s="28" t="s">
        <v>10273</v>
      </c>
      <c r="BI740" s="28" t="s">
        <v>10273</v>
      </c>
      <c r="BJ740" s="28" t="s">
        <v>10274</v>
      </c>
      <c r="BK740" s="28" t="s">
        <v>10273</v>
      </c>
      <c r="BL740" s="28" t="s">
        <v>10273</v>
      </c>
      <c r="BM740" s="28" t="s">
        <v>10274</v>
      </c>
      <c r="BN740" s="28" t="s">
        <v>10273</v>
      </c>
      <c r="BO740" s="28" t="s">
        <v>10273</v>
      </c>
      <c r="BP740" s="28" t="s">
        <v>10273</v>
      </c>
      <c r="BQ740" s="27" t="s">
        <v>10274</v>
      </c>
      <c r="BR740" s="27" t="s">
        <v>10273</v>
      </c>
      <c r="BS740" s="27" t="s">
        <v>10274</v>
      </c>
      <c r="BT740" s="27" t="s">
        <v>10273</v>
      </c>
      <c r="BU740" s="28" t="s">
        <v>10274</v>
      </c>
      <c r="BV740" s="28" t="s">
        <v>10273</v>
      </c>
      <c r="BW740" s="28" t="s">
        <v>10273</v>
      </c>
      <c r="BX740" s="27" t="s">
        <v>10279</v>
      </c>
      <c r="BY740" s="27" t="s">
        <v>10273</v>
      </c>
      <c r="BZ740" s="27" t="s">
        <v>10274</v>
      </c>
    </row>
    <row r="741" spans="1:78" ht="25.5" customHeight="1" x14ac:dyDescent="0.25">
      <c r="A741" s="27">
        <v>145</v>
      </c>
      <c r="B741" s="28" t="s">
        <v>10978</v>
      </c>
      <c r="C741" s="28" t="s">
        <v>10979</v>
      </c>
      <c r="D741" s="27" t="s">
        <v>1116</v>
      </c>
      <c r="E741" s="27" t="s">
        <v>10980</v>
      </c>
      <c r="F741" s="27" t="s">
        <v>10981</v>
      </c>
      <c r="G741" s="27" t="s">
        <v>10578</v>
      </c>
      <c r="H741" s="27" t="s">
        <v>10579</v>
      </c>
      <c r="I741" s="27" t="s">
        <v>10580</v>
      </c>
      <c r="J741" s="27" t="s">
        <v>10982</v>
      </c>
      <c r="K741" s="27" t="s">
        <v>10983</v>
      </c>
      <c r="L741" s="29" t="s">
        <v>10272</v>
      </c>
      <c r="M741" s="36" t="s">
        <v>10274</v>
      </c>
      <c r="N741" s="36" t="s">
        <v>10274</v>
      </c>
      <c r="O741" s="36" t="s">
        <v>10274</v>
      </c>
      <c r="P741" s="36" t="s">
        <v>10274</v>
      </c>
      <c r="Q741" s="36" t="s">
        <v>10273</v>
      </c>
      <c r="R741" s="36">
        <v>197</v>
      </c>
      <c r="S741" s="36">
        <v>157</v>
      </c>
      <c r="T741" s="36">
        <v>354</v>
      </c>
      <c r="U741" s="36">
        <v>184</v>
      </c>
      <c r="V741" s="36">
        <v>159</v>
      </c>
      <c r="W741" s="36">
        <v>343</v>
      </c>
      <c r="X741" s="31">
        <v>19</v>
      </c>
      <c r="Y741" s="27" t="s">
        <v>10274</v>
      </c>
      <c r="Z741" s="27" t="s">
        <v>10273</v>
      </c>
      <c r="AA741" s="27" t="s">
        <v>10273</v>
      </c>
      <c r="AB741" s="27" t="s">
        <v>10273</v>
      </c>
      <c r="AC741" s="27" t="s">
        <v>10273</v>
      </c>
      <c r="AD741" s="27" t="s">
        <v>10273</v>
      </c>
      <c r="AE741" s="27" t="s">
        <v>10273</v>
      </c>
      <c r="AF741" s="27" t="s">
        <v>10273</v>
      </c>
      <c r="AG741" s="27" t="s">
        <v>10275</v>
      </c>
      <c r="AH741" s="27" t="s">
        <v>10273</v>
      </c>
      <c r="AI741" s="27" t="s">
        <v>10273</v>
      </c>
      <c r="AJ741" s="27" t="s">
        <v>10274</v>
      </c>
      <c r="AK741" s="27" t="s">
        <v>10273</v>
      </c>
      <c r="AL741" s="27" t="s">
        <v>10275</v>
      </c>
      <c r="AM741" s="33" t="s">
        <v>10276</v>
      </c>
      <c r="AN741" s="33" t="s">
        <v>10276</v>
      </c>
      <c r="AO741" s="33" t="s">
        <v>10316</v>
      </c>
      <c r="AP741" s="33">
        <v>0</v>
      </c>
      <c r="AQ741" s="33">
        <v>0</v>
      </c>
      <c r="AR741" s="33">
        <v>0</v>
      </c>
      <c r="AS741" s="33" t="s">
        <v>10275</v>
      </c>
      <c r="AT741" s="33" t="s">
        <v>10275</v>
      </c>
      <c r="AU741" s="33" t="s">
        <v>10275</v>
      </c>
      <c r="AV741" s="34" t="s">
        <v>10287</v>
      </c>
      <c r="AW741" s="34" t="s">
        <v>10323</v>
      </c>
      <c r="AX741" s="34" t="s">
        <v>10276</v>
      </c>
      <c r="AY741" s="35" t="s">
        <v>10278</v>
      </c>
      <c r="AZ741" s="35" t="s">
        <v>10275</v>
      </c>
      <c r="BA741" s="35" t="s">
        <v>10275</v>
      </c>
      <c r="BB741" s="35" t="s">
        <v>10275</v>
      </c>
      <c r="BC741" s="35" t="s">
        <v>10278</v>
      </c>
      <c r="BD741" s="35" t="s">
        <v>10278</v>
      </c>
      <c r="BE741" s="28" t="s">
        <v>10274</v>
      </c>
      <c r="BF741" s="28" t="s">
        <v>10273</v>
      </c>
      <c r="BG741" s="28" t="s">
        <v>10273</v>
      </c>
      <c r="BH741" s="28" t="s">
        <v>10274</v>
      </c>
      <c r="BI741" s="28" t="s">
        <v>10273</v>
      </c>
      <c r="BJ741" s="28" t="s">
        <v>10274</v>
      </c>
      <c r="BK741" s="28" t="s">
        <v>10274</v>
      </c>
      <c r="BL741" s="28" t="s">
        <v>10273</v>
      </c>
      <c r="BM741" s="28" t="s">
        <v>10273</v>
      </c>
      <c r="BN741" s="28" t="s">
        <v>10274</v>
      </c>
      <c r="BO741" s="28" t="s">
        <v>10273</v>
      </c>
      <c r="BP741" s="28" t="s">
        <v>10273</v>
      </c>
      <c r="BQ741" s="27" t="s">
        <v>10274</v>
      </c>
      <c r="BR741" s="27" t="s">
        <v>10273</v>
      </c>
      <c r="BS741" s="27" t="s">
        <v>10274</v>
      </c>
      <c r="BT741" s="27" t="s">
        <v>10273</v>
      </c>
      <c r="BU741" s="28" t="s">
        <v>10273</v>
      </c>
      <c r="BV741" s="28" t="s">
        <v>10274</v>
      </c>
      <c r="BW741" s="28" t="s">
        <v>10273</v>
      </c>
      <c r="BX741" s="27" t="s">
        <v>10279</v>
      </c>
      <c r="BY741" s="27" t="s">
        <v>10273</v>
      </c>
      <c r="BZ741" s="27" t="s">
        <v>10274</v>
      </c>
    </row>
    <row r="742" spans="1:78" ht="25.5" customHeight="1" x14ac:dyDescent="0.25">
      <c r="A742" s="27">
        <v>146</v>
      </c>
      <c r="B742" s="28" t="s">
        <v>10984</v>
      </c>
      <c r="C742" s="28" t="s">
        <v>10985</v>
      </c>
      <c r="D742" s="27" t="s">
        <v>1116</v>
      </c>
      <c r="E742" s="27" t="s">
        <v>10986</v>
      </c>
      <c r="F742" s="27" t="s">
        <v>10987</v>
      </c>
      <c r="G742" s="27" t="s">
        <v>10578</v>
      </c>
      <c r="H742" s="27" t="s">
        <v>10579</v>
      </c>
      <c r="I742" s="27" t="s">
        <v>10580</v>
      </c>
      <c r="J742" s="27" t="s">
        <v>10988</v>
      </c>
      <c r="K742" s="27" t="s">
        <v>10989</v>
      </c>
      <c r="L742" s="29" t="s">
        <v>10309</v>
      </c>
      <c r="M742" s="36" t="s">
        <v>10273</v>
      </c>
      <c r="N742" s="36" t="s">
        <v>10273</v>
      </c>
      <c r="O742" s="36" t="s">
        <v>10273</v>
      </c>
      <c r="P742" s="36" t="s">
        <v>10273</v>
      </c>
      <c r="Q742" s="36" t="s">
        <v>10274</v>
      </c>
      <c r="R742" s="36">
        <v>119</v>
      </c>
      <c r="S742" s="36">
        <v>86</v>
      </c>
      <c r="T742" s="36">
        <v>205</v>
      </c>
      <c r="U742" s="36">
        <v>89</v>
      </c>
      <c r="V742" s="36">
        <v>88</v>
      </c>
      <c r="W742" s="36">
        <v>177</v>
      </c>
      <c r="X742" s="31">
        <v>9</v>
      </c>
      <c r="Y742" s="27" t="s">
        <v>10274</v>
      </c>
      <c r="Z742" s="27" t="s">
        <v>10273</v>
      </c>
      <c r="AA742" s="27" t="s">
        <v>10273</v>
      </c>
      <c r="AB742" s="27" t="s">
        <v>10274</v>
      </c>
      <c r="AC742" s="27" t="s">
        <v>10273</v>
      </c>
      <c r="AD742" s="27" t="s">
        <v>10274</v>
      </c>
      <c r="AE742" s="27" t="s">
        <v>10273</v>
      </c>
      <c r="AF742" s="27" t="s">
        <v>10273</v>
      </c>
      <c r="AG742" s="27" t="s">
        <v>10275</v>
      </c>
      <c r="AH742" s="27" t="s">
        <v>10274</v>
      </c>
      <c r="AI742" s="27" t="s">
        <v>10274</v>
      </c>
      <c r="AJ742" s="27" t="s">
        <v>10273</v>
      </c>
      <c r="AK742" s="27" t="s">
        <v>10273</v>
      </c>
      <c r="AL742" s="27" t="s">
        <v>10275</v>
      </c>
      <c r="AM742" s="32" t="s">
        <v>10275</v>
      </c>
      <c r="AN742" s="32" t="s">
        <v>10275</v>
      </c>
      <c r="AO742" s="32" t="s">
        <v>10275</v>
      </c>
      <c r="AP742" s="33" t="s">
        <v>10275</v>
      </c>
      <c r="AQ742" s="33" t="s">
        <v>10275</v>
      </c>
      <c r="AR742" s="33" t="s">
        <v>10275</v>
      </c>
      <c r="AS742" s="33" t="s">
        <v>10287</v>
      </c>
      <c r="AT742" s="33" t="s">
        <v>10301</v>
      </c>
      <c r="AU742" s="33" t="s">
        <v>10276</v>
      </c>
      <c r="AV742" s="34">
        <v>0</v>
      </c>
      <c r="AW742" s="34">
        <v>0</v>
      </c>
      <c r="AX742" s="34">
        <v>0</v>
      </c>
      <c r="AY742" s="35" t="s">
        <v>10275</v>
      </c>
      <c r="AZ742" s="35" t="s">
        <v>10275</v>
      </c>
      <c r="BA742" s="35" t="s">
        <v>10275</v>
      </c>
      <c r="BB742" s="35" t="s">
        <v>10278</v>
      </c>
      <c r="BC742" s="35" t="s">
        <v>10275</v>
      </c>
      <c r="BD742" s="35" t="s">
        <v>10278</v>
      </c>
      <c r="BE742" s="28" t="s">
        <v>10273</v>
      </c>
      <c r="BF742" s="28" t="s">
        <v>10273</v>
      </c>
      <c r="BG742" s="28" t="s">
        <v>10274</v>
      </c>
      <c r="BH742" s="28" t="s">
        <v>10274</v>
      </c>
      <c r="BI742" s="28" t="s">
        <v>10274</v>
      </c>
      <c r="BJ742" s="28" t="s">
        <v>10274</v>
      </c>
      <c r="BK742" s="28" t="s">
        <v>10274</v>
      </c>
      <c r="BL742" s="28" t="s">
        <v>10273</v>
      </c>
      <c r="BM742" s="28" t="s">
        <v>10273</v>
      </c>
      <c r="BN742" s="28" t="s">
        <v>10273</v>
      </c>
      <c r="BO742" s="28" t="s">
        <v>10273</v>
      </c>
      <c r="BP742" s="28" t="s">
        <v>10273</v>
      </c>
      <c r="BQ742" s="27" t="s">
        <v>10274</v>
      </c>
      <c r="BR742" s="27" t="s">
        <v>10273</v>
      </c>
      <c r="BS742" s="27" t="s">
        <v>10274</v>
      </c>
      <c r="BT742" s="27" t="s">
        <v>10273</v>
      </c>
      <c r="BU742" s="28" t="s">
        <v>10273</v>
      </c>
      <c r="BV742" s="28" t="s">
        <v>10274</v>
      </c>
      <c r="BW742" s="28" t="s">
        <v>10273</v>
      </c>
      <c r="BX742" s="27" t="s">
        <v>10279</v>
      </c>
      <c r="BY742" s="27" t="s">
        <v>10273</v>
      </c>
      <c r="BZ742" s="27" t="s">
        <v>10274</v>
      </c>
    </row>
    <row r="743" spans="1:78" ht="25.5" customHeight="1" x14ac:dyDescent="0.25">
      <c r="A743" s="27">
        <v>92</v>
      </c>
      <c r="B743" s="28" t="s">
        <v>10696</v>
      </c>
      <c r="C743" s="28" t="s">
        <v>10697</v>
      </c>
      <c r="D743" s="27" t="s">
        <v>1116</v>
      </c>
      <c r="E743" s="27" t="s">
        <v>10698</v>
      </c>
      <c r="F743" s="27" t="s">
        <v>10699</v>
      </c>
      <c r="G743" s="27" t="s">
        <v>10578</v>
      </c>
      <c r="H743" s="27" t="s">
        <v>10579</v>
      </c>
      <c r="I743" s="27" t="s">
        <v>10580</v>
      </c>
      <c r="J743" s="27" t="s">
        <v>10700</v>
      </c>
      <c r="K743" s="27" t="s">
        <v>10701</v>
      </c>
      <c r="L743" s="29" t="s">
        <v>10309</v>
      </c>
      <c r="M743" s="36" t="s">
        <v>10273</v>
      </c>
      <c r="N743" s="36" t="s">
        <v>10273</v>
      </c>
      <c r="O743" s="36" t="s">
        <v>10273</v>
      </c>
      <c r="P743" s="36" t="s">
        <v>10273</v>
      </c>
      <c r="Q743" s="36" t="s">
        <v>10274</v>
      </c>
      <c r="R743" s="36">
        <v>0</v>
      </c>
      <c r="S743" s="36">
        <v>599</v>
      </c>
      <c r="T743" s="36">
        <v>599</v>
      </c>
      <c r="U743" s="36">
        <v>1</v>
      </c>
      <c r="V743" s="36">
        <v>644</v>
      </c>
      <c r="W743" s="36">
        <v>645</v>
      </c>
      <c r="X743" s="31">
        <v>22</v>
      </c>
      <c r="Y743" s="27" t="s">
        <v>10274</v>
      </c>
      <c r="Z743" s="27" t="s">
        <v>10273</v>
      </c>
      <c r="AA743" s="27" t="s">
        <v>10273</v>
      </c>
      <c r="AB743" s="27" t="s">
        <v>10274</v>
      </c>
      <c r="AC743" s="27" t="s">
        <v>10273</v>
      </c>
      <c r="AD743" s="27" t="s">
        <v>10273</v>
      </c>
      <c r="AE743" s="27" t="s">
        <v>10273</v>
      </c>
      <c r="AF743" s="27" t="s">
        <v>10273</v>
      </c>
      <c r="AG743" s="27" t="s">
        <v>10275</v>
      </c>
      <c r="AH743" s="27" t="s">
        <v>10274</v>
      </c>
      <c r="AI743" s="27" t="s">
        <v>10273</v>
      </c>
      <c r="AJ743" s="27" t="s">
        <v>10273</v>
      </c>
      <c r="AK743" s="27" t="s">
        <v>10273</v>
      </c>
      <c r="AL743" s="27" t="s">
        <v>10275</v>
      </c>
      <c r="AM743" s="32" t="s">
        <v>10275</v>
      </c>
      <c r="AN743" s="32" t="s">
        <v>10275</v>
      </c>
      <c r="AO743" s="32" t="s">
        <v>10275</v>
      </c>
      <c r="AP743" s="33" t="s">
        <v>10275</v>
      </c>
      <c r="AQ743" s="33" t="s">
        <v>10275</v>
      </c>
      <c r="AR743" s="33" t="s">
        <v>10275</v>
      </c>
      <c r="AS743" s="33" t="s">
        <v>10276</v>
      </c>
      <c r="AT743" s="33" t="s">
        <v>10324</v>
      </c>
      <c r="AU743" s="33" t="s">
        <v>10276</v>
      </c>
      <c r="AV743" s="34">
        <v>0</v>
      </c>
      <c r="AW743" s="34">
        <v>0</v>
      </c>
      <c r="AX743" s="34">
        <v>0</v>
      </c>
      <c r="AY743" s="35" t="s">
        <v>10275</v>
      </c>
      <c r="AZ743" s="35" t="s">
        <v>10275</v>
      </c>
      <c r="BA743" s="35" t="s">
        <v>10275</v>
      </c>
      <c r="BB743" s="35" t="s">
        <v>10278</v>
      </c>
      <c r="BC743" s="35" t="s">
        <v>10275</v>
      </c>
      <c r="BD743" s="35" t="s">
        <v>10278</v>
      </c>
      <c r="BE743" s="28" t="s">
        <v>10273</v>
      </c>
      <c r="BF743" s="28" t="s">
        <v>10273</v>
      </c>
      <c r="BG743" s="28" t="s">
        <v>10274</v>
      </c>
      <c r="BH743" s="28" t="s">
        <v>10274</v>
      </c>
      <c r="BI743" s="28" t="s">
        <v>10273</v>
      </c>
      <c r="BJ743" s="28" t="s">
        <v>10274</v>
      </c>
      <c r="BK743" s="28" t="s">
        <v>10274</v>
      </c>
      <c r="BL743" s="28" t="s">
        <v>10273</v>
      </c>
      <c r="BM743" s="28" t="s">
        <v>10273</v>
      </c>
      <c r="BN743" s="28" t="s">
        <v>10273</v>
      </c>
      <c r="BO743" s="28" t="s">
        <v>10273</v>
      </c>
      <c r="BP743" s="28" t="s">
        <v>10274</v>
      </c>
      <c r="BQ743" s="27" t="s">
        <v>10274</v>
      </c>
      <c r="BR743" s="27" t="s">
        <v>10273</v>
      </c>
      <c r="BS743" s="27" t="s">
        <v>10274</v>
      </c>
      <c r="BT743" s="27" t="s">
        <v>10273</v>
      </c>
      <c r="BU743" s="28" t="s">
        <v>10273</v>
      </c>
      <c r="BV743" s="28" t="s">
        <v>10274</v>
      </c>
      <c r="BW743" s="28" t="s">
        <v>10273</v>
      </c>
      <c r="BX743" s="27" t="s">
        <v>10279</v>
      </c>
      <c r="BY743" s="27" t="s">
        <v>10273</v>
      </c>
      <c r="BZ743" s="27" t="s">
        <v>10274</v>
      </c>
    </row>
    <row r="744" spans="1:78" ht="25.5" customHeight="1" x14ac:dyDescent="0.25">
      <c r="A744" s="27">
        <v>235</v>
      </c>
      <c r="B744" s="28" t="s">
        <v>11370</v>
      </c>
      <c r="C744" s="28" t="s">
        <v>11371</v>
      </c>
      <c r="D744" s="27" t="s">
        <v>1116</v>
      </c>
      <c r="E744" s="27" t="s">
        <v>11372</v>
      </c>
      <c r="F744" s="27" t="s">
        <v>11373</v>
      </c>
      <c r="G744" s="27" t="s">
        <v>10578</v>
      </c>
      <c r="H744" s="27" t="s">
        <v>10579</v>
      </c>
      <c r="I744" s="27" t="s">
        <v>10580</v>
      </c>
      <c r="J744" s="27" t="s">
        <v>11374</v>
      </c>
      <c r="K744" s="27" t="s">
        <v>11375</v>
      </c>
      <c r="L744" s="29" t="s">
        <v>10309</v>
      </c>
      <c r="M744" s="36" t="s">
        <v>10273</v>
      </c>
      <c r="N744" s="36" t="s">
        <v>10273</v>
      </c>
      <c r="O744" s="36" t="s">
        <v>10273</v>
      </c>
      <c r="P744" s="36" t="s">
        <v>10273</v>
      </c>
      <c r="Q744" s="36" t="s">
        <v>10274</v>
      </c>
      <c r="R744" s="36">
        <v>51</v>
      </c>
      <c r="S744" s="36">
        <v>40</v>
      </c>
      <c r="T744" s="36">
        <v>91</v>
      </c>
      <c r="U744" s="36">
        <v>46</v>
      </c>
      <c r="V744" s="36">
        <v>43</v>
      </c>
      <c r="W744" s="36">
        <v>89</v>
      </c>
      <c r="X744" s="31">
        <v>9</v>
      </c>
      <c r="Y744" s="27" t="s">
        <v>10274</v>
      </c>
      <c r="Z744" s="27" t="s">
        <v>10273</v>
      </c>
      <c r="AA744" s="27" t="s">
        <v>10273</v>
      </c>
      <c r="AB744" s="27" t="s">
        <v>10273</v>
      </c>
      <c r="AC744" s="27" t="s">
        <v>10273</v>
      </c>
      <c r="AD744" s="27" t="s">
        <v>10274</v>
      </c>
      <c r="AE744" s="27" t="s">
        <v>10273</v>
      </c>
      <c r="AF744" s="27" t="s">
        <v>10273</v>
      </c>
      <c r="AG744" s="27" t="s">
        <v>10275</v>
      </c>
      <c r="AH744" s="27" t="s">
        <v>10274</v>
      </c>
      <c r="AI744" s="27" t="s">
        <v>10273</v>
      </c>
      <c r="AJ744" s="27" t="s">
        <v>10274</v>
      </c>
      <c r="AK744" s="27" t="s">
        <v>10273</v>
      </c>
      <c r="AL744" s="27" t="s">
        <v>10275</v>
      </c>
      <c r="AM744" s="32" t="s">
        <v>10275</v>
      </c>
      <c r="AN744" s="32" t="s">
        <v>10275</v>
      </c>
      <c r="AO744" s="32" t="s">
        <v>10275</v>
      </c>
      <c r="AP744" s="33" t="s">
        <v>10275</v>
      </c>
      <c r="AQ744" s="33" t="s">
        <v>10275</v>
      </c>
      <c r="AR744" s="33" t="s">
        <v>10275</v>
      </c>
      <c r="AS744" s="33" t="s">
        <v>10287</v>
      </c>
      <c r="AT744" s="33" t="s">
        <v>10434</v>
      </c>
      <c r="AU744" s="33" t="s">
        <v>10276</v>
      </c>
      <c r="AV744" s="34">
        <v>0</v>
      </c>
      <c r="AW744" s="34">
        <v>0</v>
      </c>
      <c r="AX744" s="34">
        <v>0</v>
      </c>
      <c r="AY744" s="35" t="s">
        <v>10275</v>
      </c>
      <c r="AZ744" s="35" t="s">
        <v>10275</v>
      </c>
      <c r="BA744" s="35" t="s">
        <v>10275</v>
      </c>
      <c r="BB744" s="35" t="s">
        <v>10278</v>
      </c>
      <c r="BC744" s="35" t="s">
        <v>10275</v>
      </c>
      <c r="BD744" s="35" t="s">
        <v>10278</v>
      </c>
      <c r="BE744" s="28" t="s">
        <v>10273</v>
      </c>
      <c r="BF744" s="28" t="s">
        <v>10273</v>
      </c>
      <c r="BG744" s="28" t="s">
        <v>10274</v>
      </c>
      <c r="BH744" s="28" t="s">
        <v>10273</v>
      </c>
      <c r="BI744" s="28" t="s">
        <v>10274</v>
      </c>
      <c r="BJ744" s="28" t="s">
        <v>10274</v>
      </c>
      <c r="BK744" s="28" t="s">
        <v>10274</v>
      </c>
      <c r="BL744" s="28" t="s">
        <v>10274</v>
      </c>
      <c r="BM744" s="28" t="s">
        <v>10273</v>
      </c>
      <c r="BN744" s="28" t="s">
        <v>10273</v>
      </c>
      <c r="BO744" s="28" t="s">
        <v>10273</v>
      </c>
      <c r="BP744" s="28" t="s">
        <v>10273</v>
      </c>
      <c r="BQ744" s="27" t="s">
        <v>10274</v>
      </c>
      <c r="BR744" s="27" t="s">
        <v>10273</v>
      </c>
      <c r="BS744" s="27" t="s">
        <v>10274</v>
      </c>
      <c r="BT744" s="27" t="s">
        <v>10273</v>
      </c>
      <c r="BU744" s="28" t="s">
        <v>10273</v>
      </c>
      <c r="BV744" s="28" t="s">
        <v>10274</v>
      </c>
      <c r="BW744" s="28" t="s">
        <v>10273</v>
      </c>
      <c r="BX744" s="27" t="s">
        <v>10279</v>
      </c>
      <c r="BY744" s="27" t="s">
        <v>10273</v>
      </c>
      <c r="BZ744" s="27" t="s">
        <v>10274</v>
      </c>
    </row>
    <row r="745" spans="1:78" ht="25.5" customHeight="1" x14ac:dyDescent="0.25">
      <c r="A745" s="27">
        <v>100</v>
      </c>
      <c r="B745" s="28" t="s">
        <v>10737</v>
      </c>
      <c r="C745" s="28" t="s">
        <v>10738</v>
      </c>
      <c r="D745" s="27" t="s">
        <v>1116</v>
      </c>
      <c r="E745" s="27" t="s">
        <v>10739</v>
      </c>
      <c r="F745" s="27" t="s">
        <v>10740</v>
      </c>
      <c r="G745" s="27" t="s">
        <v>10578</v>
      </c>
      <c r="H745" s="27" t="s">
        <v>10579</v>
      </c>
      <c r="I745" s="27" t="s">
        <v>10580</v>
      </c>
      <c r="J745" s="27" t="s">
        <v>10741</v>
      </c>
      <c r="K745" s="27" t="s">
        <v>10742</v>
      </c>
      <c r="L745" s="29" t="s">
        <v>10272</v>
      </c>
      <c r="M745" s="36" t="s">
        <v>10274</v>
      </c>
      <c r="N745" s="36" t="s">
        <v>10274</v>
      </c>
      <c r="O745" s="36" t="s">
        <v>10274</v>
      </c>
      <c r="P745" s="36" t="s">
        <v>10274</v>
      </c>
      <c r="Q745" s="36" t="s">
        <v>10273</v>
      </c>
      <c r="R745" s="36">
        <v>53</v>
      </c>
      <c r="S745" s="36">
        <v>49</v>
      </c>
      <c r="T745" s="36">
        <v>102</v>
      </c>
      <c r="U745" s="36">
        <v>51</v>
      </c>
      <c r="V745" s="36">
        <v>50</v>
      </c>
      <c r="W745" s="36">
        <v>101</v>
      </c>
      <c r="X745" s="31">
        <v>11</v>
      </c>
      <c r="Y745" s="27" t="s">
        <v>10274</v>
      </c>
      <c r="Z745" s="27" t="s">
        <v>10274</v>
      </c>
      <c r="AA745" s="27" t="s">
        <v>10273</v>
      </c>
      <c r="AB745" s="27" t="s">
        <v>10273</v>
      </c>
      <c r="AC745" s="27" t="s">
        <v>10273</v>
      </c>
      <c r="AD745" s="27" t="s">
        <v>10273</v>
      </c>
      <c r="AE745" s="27" t="s">
        <v>10273</v>
      </c>
      <c r="AF745" s="27" t="s">
        <v>10273</v>
      </c>
      <c r="AG745" s="27" t="s">
        <v>10275</v>
      </c>
      <c r="AH745" s="27" t="s">
        <v>10273</v>
      </c>
      <c r="AI745" s="27" t="s">
        <v>10274</v>
      </c>
      <c r="AJ745" s="27" t="s">
        <v>10274</v>
      </c>
      <c r="AK745" s="27" t="s">
        <v>10273</v>
      </c>
      <c r="AL745" s="27" t="s">
        <v>10275</v>
      </c>
      <c r="AM745" s="33">
        <v>0</v>
      </c>
      <c r="AN745" s="33">
        <v>0</v>
      </c>
      <c r="AO745" s="33">
        <v>0</v>
      </c>
      <c r="AP745" s="33">
        <v>0</v>
      </c>
      <c r="AQ745" s="33">
        <v>0</v>
      </c>
      <c r="AR745" s="33">
        <v>0</v>
      </c>
      <c r="AS745" s="33" t="s">
        <v>10275</v>
      </c>
      <c r="AT745" s="33" t="s">
        <v>10275</v>
      </c>
      <c r="AU745" s="33" t="s">
        <v>10275</v>
      </c>
      <c r="AV745" s="34" t="s">
        <v>10276</v>
      </c>
      <c r="AW745" s="34" t="s">
        <v>10276</v>
      </c>
      <c r="AX745" s="34" t="s">
        <v>10301</v>
      </c>
      <c r="AY745" s="35" t="s">
        <v>10275</v>
      </c>
      <c r="AZ745" s="35" t="s">
        <v>10275</v>
      </c>
      <c r="BA745" s="35" t="s">
        <v>10275</v>
      </c>
      <c r="BB745" s="35" t="s">
        <v>10275</v>
      </c>
      <c r="BC745" s="35" t="s">
        <v>10278</v>
      </c>
      <c r="BD745" s="35" t="s">
        <v>10278</v>
      </c>
      <c r="BE745" s="28" t="s">
        <v>10274</v>
      </c>
      <c r="BF745" s="28" t="s">
        <v>10273</v>
      </c>
      <c r="BG745" s="28" t="s">
        <v>10273</v>
      </c>
      <c r="BH745" s="28" t="s">
        <v>10274</v>
      </c>
      <c r="BI745" s="28" t="s">
        <v>10273</v>
      </c>
      <c r="BJ745" s="28" t="s">
        <v>10274</v>
      </c>
      <c r="BK745" s="28" t="s">
        <v>10274</v>
      </c>
      <c r="BL745" s="28" t="s">
        <v>10273</v>
      </c>
      <c r="BM745" s="28" t="s">
        <v>10273</v>
      </c>
      <c r="BN745" s="28" t="s">
        <v>10273</v>
      </c>
      <c r="BO745" s="28" t="s">
        <v>10273</v>
      </c>
      <c r="BP745" s="28" t="s">
        <v>10273</v>
      </c>
      <c r="BQ745" s="27" t="s">
        <v>10274</v>
      </c>
      <c r="BR745" s="27" t="s">
        <v>10273</v>
      </c>
      <c r="BS745" s="27" t="s">
        <v>10274</v>
      </c>
      <c r="BT745" s="27" t="s">
        <v>10273</v>
      </c>
      <c r="BU745" s="28" t="s">
        <v>10273</v>
      </c>
      <c r="BV745" s="28" t="s">
        <v>10274</v>
      </c>
      <c r="BW745" s="28" t="s">
        <v>10273</v>
      </c>
      <c r="BX745" s="27" t="s">
        <v>10279</v>
      </c>
      <c r="BY745" s="27" t="s">
        <v>10273</v>
      </c>
      <c r="BZ745" s="27" t="s">
        <v>10274</v>
      </c>
    </row>
    <row r="746" spans="1:78" ht="25.5" customHeight="1" x14ac:dyDescent="0.25">
      <c r="A746" s="27">
        <v>143</v>
      </c>
      <c r="B746" s="28" t="s">
        <v>10966</v>
      </c>
      <c r="C746" s="28" t="s">
        <v>10967</v>
      </c>
      <c r="D746" s="27" t="s">
        <v>1116</v>
      </c>
      <c r="E746" s="27" t="s">
        <v>10968</v>
      </c>
      <c r="F746" s="27" t="s">
        <v>10969</v>
      </c>
      <c r="G746" s="27" t="s">
        <v>10578</v>
      </c>
      <c r="H746" s="27" t="s">
        <v>10579</v>
      </c>
      <c r="I746" s="27" t="s">
        <v>10580</v>
      </c>
      <c r="J746" s="27" t="s">
        <v>10970</v>
      </c>
      <c r="K746" s="27" t="s">
        <v>10971</v>
      </c>
      <c r="L746" s="29" t="s">
        <v>10272</v>
      </c>
      <c r="M746" s="36" t="s">
        <v>10274</v>
      </c>
      <c r="N746" s="36" t="s">
        <v>10274</v>
      </c>
      <c r="O746" s="36" t="s">
        <v>10274</v>
      </c>
      <c r="P746" s="36" t="s">
        <v>10274</v>
      </c>
      <c r="Q746" s="36" t="s">
        <v>10273</v>
      </c>
      <c r="R746" s="36">
        <v>74</v>
      </c>
      <c r="S746" s="36">
        <v>55</v>
      </c>
      <c r="T746" s="36">
        <v>129</v>
      </c>
      <c r="U746" s="36">
        <v>67</v>
      </c>
      <c r="V746" s="36">
        <v>54</v>
      </c>
      <c r="W746" s="36">
        <v>121</v>
      </c>
      <c r="X746" s="31">
        <v>11</v>
      </c>
      <c r="Y746" s="27" t="s">
        <v>10274</v>
      </c>
      <c r="Z746" s="27" t="s">
        <v>10273</v>
      </c>
      <c r="AA746" s="27" t="s">
        <v>10273</v>
      </c>
      <c r="AB746" s="27" t="s">
        <v>10273</v>
      </c>
      <c r="AC746" s="27" t="s">
        <v>10273</v>
      </c>
      <c r="AD746" s="27" t="s">
        <v>10273</v>
      </c>
      <c r="AE746" s="27" t="s">
        <v>10273</v>
      </c>
      <c r="AF746" s="27" t="s">
        <v>10273</v>
      </c>
      <c r="AG746" s="27" t="s">
        <v>10275</v>
      </c>
      <c r="AH746" s="27" t="s">
        <v>10273</v>
      </c>
      <c r="AI746" s="27" t="s">
        <v>10273</v>
      </c>
      <c r="AJ746" s="27" t="s">
        <v>10274</v>
      </c>
      <c r="AK746" s="27" t="s">
        <v>10273</v>
      </c>
      <c r="AL746" s="27" t="s">
        <v>10275</v>
      </c>
      <c r="AM746" s="33" t="s">
        <v>10276</v>
      </c>
      <c r="AN746" s="33" t="s">
        <v>10276</v>
      </c>
      <c r="AO746" s="33" t="s">
        <v>10287</v>
      </c>
      <c r="AP746" s="33">
        <v>0</v>
      </c>
      <c r="AQ746" s="33">
        <v>0</v>
      </c>
      <c r="AR746" s="33">
        <v>8</v>
      </c>
      <c r="AS746" s="33" t="s">
        <v>10275</v>
      </c>
      <c r="AT746" s="33" t="s">
        <v>10275</v>
      </c>
      <c r="AU746" s="33" t="s">
        <v>10275</v>
      </c>
      <c r="AV746" s="34">
        <v>0</v>
      </c>
      <c r="AW746" s="34">
        <v>0</v>
      </c>
      <c r="AX746" s="34">
        <v>0</v>
      </c>
      <c r="AY746" s="35" t="s">
        <v>10856</v>
      </c>
      <c r="AZ746" s="35" t="s">
        <v>10856</v>
      </c>
      <c r="BA746" s="35" t="s">
        <v>10856</v>
      </c>
      <c r="BB746" s="35" t="s">
        <v>10275</v>
      </c>
      <c r="BC746" s="35" t="s">
        <v>10275</v>
      </c>
      <c r="BD746" s="35" t="s">
        <v>10856</v>
      </c>
      <c r="BE746" s="28" t="s">
        <v>10274</v>
      </c>
      <c r="BF746" s="28" t="s">
        <v>10273</v>
      </c>
      <c r="BG746" s="28" t="s">
        <v>10273</v>
      </c>
      <c r="BH746" s="28" t="s">
        <v>10273</v>
      </c>
      <c r="BI746" s="28" t="s">
        <v>10273</v>
      </c>
      <c r="BJ746" s="28" t="s">
        <v>10274</v>
      </c>
      <c r="BK746" s="28" t="s">
        <v>10273</v>
      </c>
      <c r="BL746" s="28" t="s">
        <v>10273</v>
      </c>
      <c r="BM746" s="28" t="s">
        <v>10274</v>
      </c>
      <c r="BN746" s="28" t="s">
        <v>10273</v>
      </c>
      <c r="BO746" s="28" t="s">
        <v>10273</v>
      </c>
      <c r="BP746" s="28" t="s">
        <v>10273</v>
      </c>
      <c r="BQ746" s="27" t="s">
        <v>10274</v>
      </c>
      <c r="BR746" s="27" t="s">
        <v>10273</v>
      </c>
      <c r="BS746" s="27" t="s">
        <v>10274</v>
      </c>
      <c r="BT746" s="27" t="s">
        <v>10273</v>
      </c>
      <c r="BU746" s="28" t="s">
        <v>10273</v>
      </c>
      <c r="BV746" s="28" t="s">
        <v>10274</v>
      </c>
      <c r="BW746" s="28" t="s">
        <v>10273</v>
      </c>
      <c r="BX746" s="27" t="s">
        <v>10279</v>
      </c>
      <c r="BY746" s="27" t="s">
        <v>10274</v>
      </c>
      <c r="BZ746" s="27" t="s">
        <v>10274</v>
      </c>
    </row>
    <row r="747" spans="1:78" ht="25.5" customHeight="1" x14ac:dyDescent="0.25">
      <c r="A747" s="27">
        <v>144</v>
      </c>
      <c r="B747" s="28" t="s">
        <v>10972</v>
      </c>
      <c r="C747" s="28" t="s">
        <v>10973</v>
      </c>
      <c r="D747" s="27" t="s">
        <v>1116</v>
      </c>
      <c r="E747" s="27" t="s">
        <v>10974</v>
      </c>
      <c r="F747" s="27" t="s">
        <v>10975</v>
      </c>
      <c r="G747" s="27" t="s">
        <v>10578</v>
      </c>
      <c r="H747" s="27" t="s">
        <v>10579</v>
      </c>
      <c r="I747" s="27" t="s">
        <v>10580</v>
      </c>
      <c r="J747" s="27" t="s">
        <v>10976</v>
      </c>
      <c r="K747" s="27" t="s">
        <v>10977</v>
      </c>
      <c r="L747" s="29" t="s">
        <v>10309</v>
      </c>
      <c r="M747" s="36" t="s">
        <v>10273</v>
      </c>
      <c r="N747" s="36" t="s">
        <v>10273</v>
      </c>
      <c r="O747" s="36" t="s">
        <v>10273</v>
      </c>
      <c r="P747" s="36" t="s">
        <v>10273</v>
      </c>
      <c r="Q747" s="36" t="s">
        <v>10274</v>
      </c>
      <c r="R747" s="36">
        <v>38</v>
      </c>
      <c r="S747" s="36">
        <v>53</v>
      </c>
      <c r="T747" s="36">
        <v>91</v>
      </c>
      <c r="U747" s="36">
        <v>45</v>
      </c>
      <c r="V747" s="36">
        <v>52</v>
      </c>
      <c r="W747" s="36">
        <v>97</v>
      </c>
      <c r="X747" s="31">
        <v>6</v>
      </c>
      <c r="Y747" s="27" t="s">
        <v>10274</v>
      </c>
      <c r="Z747" s="27" t="s">
        <v>10273</v>
      </c>
      <c r="AA747" s="27" t="s">
        <v>10273</v>
      </c>
      <c r="AB747" s="27" t="s">
        <v>10273</v>
      </c>
      <c r="AC747" s="27" t="s">
        <v>10273</v>
      </c>
      <c r="AD747" s="27" t="s">
        <v>10273</v>
      </c>
      <c r="AE747" s="27" t="s">
        <v>10273</v>
      </c>
      <c r="AF747" s="27" t="s">
        <v>10273</v>
      </c>
      <c r="AG747" s="27" t="s">
        <v>10275</v>
      </c>
      <c r="AH747" s="27" t="s">
        <v>10273</v>
      </c>
      <c r="AI747" s="27" t="s">
        <v>10273</v>
      </c>
      <c r="AJ747" s="27" t="s">
        <v>10274</v>
      </c>
      <c r="AK747" s="27" t="s">
        <v>10273</v>
      </c>
      <c r="AL747" s="27" t="s">
        <v>10275</v>
      </c>
      <c r="AM747" s="32" t="s">
        <v>10275</v>
      </c>
      <c r="AN747" s="32" t="s">
        <v>10275</v>
      </c>
      <c r="AO747" s="32" t="s">
        <v>10275</v>
      </c>
      <c r="AP747" s="33" t="s">
        <v>10275</v>
      </c>
      <c r="AQ747" s="33" t="s">
        <v>10275</v>
      </c>
      <c r="AR747" s="33" t="s">
        <v>10275</v>
      </c>
      <c r="AS747" s="33" t="s">
        <v>10323</v>
      </c>
      <c r="AT747" s="33" t="s">
        <v>10323</v>
      </c>
      <c r="AU747" s="33" t="s">
        <v>10276</v>
      </c>
      <c r="AV747" s="34">
        <v>0</v>
      </c>
      <c r="AW747" s="34">
        <v>0</v>
      </c>
      <c r="AX747" s="34">
        <v>0</v>
      </c>
      <c r="AY747" s="35" t="s">
        <v>10275</v>
      </c>
      <c r="AZ747" s="35" t="s">
        <v>10275</v>
      </c>
      <c r="BA747" s="35" t="s">
        <v>10275</v>
      </c>
      <c r="BB747" s="35" t="s">
        <v>10278</v>
      </c>
      <c r="BC747" s="35" t="s">
        <v>10275</v>
      </c>
      <c r="BD747" s="35" t="s">
        <v>10278</v>
      </c>
      <c r="BE747" s="28" t="s">
        <v>10274</v>
      </c>
      <c r="BF747" s="28" t="s">
        <v>10273</v>
      </c>
      <c r="BG747" s="28" t="s">
        <v>10273</v>
      </c>
      <c r="BH747" s="28" t="s">
        <v>10274</v>
      </c>
      <c r="BI747" s="28" t="s">
        <v>10273</v>
      </c>
      <c r="BJ747" s="28" t="s">
        <v>10274</v>
      </c>
      <c r="BK747" s="28" t="s">
        <v>10274</v>
      </c>
      <c r="BL747" s="28" t="s">
        <v>10273</v>
      </c>
      <c r="BM747" s="28" t="s">
        <v>10273</v>
      </c>
      <c r="BN747" s="28" t="s">
        <v>10274</v>
      </c>
      <c r="BO747" s="28" t="s">
        <v>10273</v>
      </c>
      <c r="BP747" s="28" t="s">
        <v>10273</v>
      </c>
      <c r="BQ747" s="27" t="s">
        <v>10274</v>
      </c>
      <c r="BR747" s="27" t="s">
        <v>10273</v>
      </c>
      <c r="BS747" s="27" t="s">
        <v>10274</v>
      </c>
      <c r="BT747" s="27" t="s">
        <v>10273</v>
      </c>
      <c r="BU747" s="28" t="s">
        <v>10273</v>
      </c>
      <c r="BV747" s="28" t="s">
        <v>10274</v>
      </c>
      <c r="BW747" s="28" t="s">
        <v>10273</v>
      </c>
      <c r="BX747" s="27" t="s">
        <v>10279</v>
      </c>
      <c r="BY747" s="27" t="s">
        <v>10273</v>
      </c>
      <c r="BZ747" s="27" t="s">
        <v>10274</v>
      </c>
    </row>
    <row r="748" spans="1:78" ht="25.5" customHeight="1" x14ac:dyDescent="0.25">
      <c r="A748" s="27">
        <v>232</v>
      </c>
      <c r="B748" s="28" t="s">
        <v>11358</v>
      </c>
      <c r="C748" s="28" t="s">
        <v>11359</v>
      </c>
      <c r="D748" s="27" t="s">
        <v>1116</v>
      </c>
      <c r="E748" s="27" t="s">
        <v>11360</v>
      </c>
      <c r="F748" s="27" t="s">
        <v>11361</v>
      </c>
      <c r="G748" s="27" t="s">
        <v>10578</v>
      </c>
      <c r="H748" s="27" t="s">
        <v>10579</v>
      </c>
      <c r="I748" s="27" t="s">
        <v>10580</v>
      </c>
      <c r="J748" s="27" t="s">
        <v>11362</v>
      </c>
      <c r="K748" s="27" t="s">
        <v>11363</v>
      </c>
      <c r="L748" s="29" t="s">
        <v>10294</v>
      </c>
      <c r="M748" s="36" t="s">
        <v>10274</v>
      </c>
      <c r="N748" s="36" t="s">
        <v>10274</v>
      </c>
      <c r="O748" s="36" t="s">
        <v>10274</v>
      </c>
      <c r="P748" s="36" t="s">
        <v>10273</v>
      </c>
      <c r="Q748" s="36" t="s">
        <v>10273</v>
      </c>
      <c r="R748" s="36">
        <v>40</v>
      </c>
      <c r="S748" s="36">
        <v>28</v>
      </c>
      <c r="T748" s="36">
        <v>68</v>
      </c>
      <c r="U748" s="36">
        <v>32</v>
      </c>
      <c r="V748" s="36">
        <v>24</v>
      </c>
      <c r="W748" s="36">
        <v>56</v>
      </c>
      <c r="X748" s="31">
        <v>10</v>
      </c>
      <c r="Y748" s="27" t="s">
        <v>10273</v>
      </c>
      <c r="Z748" s="27" t="s">
        <v>10274</v>
      </c>
      <c r="AA748" s="27" t="s">
        <v>10273</v>
      </c>
      <c r="AB748" s="27" t="s">
        <v>10273</v>
      </c>
      <c r="AC748" s="27" t="s">
        <v>10273</v>
      </c>
      <c r="AD748" s="27" t="s">
        <v>10273</v>
      </c>
      <c r="AE748" s="27" t="s">
        <v>10273</v>
      </c>
      <c r="AF748" s="27" t="s">
        <v>10274</v>
      </c>
      <c r="AG748" s="27" t="s">
        <v>11364</v>
      </c>
      <c r="AH748" s="27" t="s">
        <v>10273</v>
      </c>
      <c r="AI748" s="27" t="s">
        <v>10273</v>
      </c>
      <c r="AJ748" s="27" t="s">
        <v>10274</v>
      </c>
      <c r="AK748" s="27" t="s">
        <v>10273</v>
      </c>
      <c r="AL748" s="27" t="s">
        <v>10275</v>
      </c>
      <c r="AM748" s="33" t="s">
        <v>10276</v>
      </c>
      <c r="AN748" s="33" t="s">
        <v>10276</v>
      </c>
      <c r="AO748" s="33" t="s">
        <v>10277</v>
      </c>
      <c r="AP748" s="33">
        <v>0</v>
      </c>
      <c r="AQ748" s="33">
        <v>0</v>
      </c>
      <c r="AR748" s="33">
        <v>5</v>
      </c>
      <c r="AS748" s="33" t="s">
        <v>10275</v>
      </c>
      <c r="AT748" s="33" t="s">
        <v>10275</v>
      </c>
      <c r="AU748" s="33" t="s">
        <v>10275</v>
      </c>
      <c r="AV748" s="34">
        <v>0</v>
      </c>
      <c r="AW748" s="34">
        <v>0</v>
      </c>
      <c r="AX748" s="34">
        <v>0</v>
      </c>
      <c r="AY748" s="35" t="s">
        <v>10278</v>
      </c>
      <c r="AZ748" s="35" t="s">
        <v>10278</v>
      </c>
      <c r="BA748" s="35" t="s">
        <v>10275</v>
      </c>
      <c r="BB748" s="35" t="s">
        <v>10275</v>
      </c>
      <c r="BC748" s="35" t="s">
        <v>10275</v>
      </c>
      <c r="BD748" s="35" t="s">
        <v>10278</v>
      </c>
      <c r="BE748" s="28" t="s">
        <v>10274</v>
      </c>
      <c r="BF748" s="28" t="s">
        <v>10273</v>
      </c>
      <c r="BG748" s="28" t="s">
        <v>10273</v>
      </c>
      <c r="BH748" s="28" t="s">
        <v>10274</v>
      </c>
      <c r="BI748" s="28" t="s">
        <v>10273</v>
      </c>
      <c r="BJ748" s="28" t="s">
        <v>10274</v>
      </c>
      <c r="BK748" s="28" t="s">
        <v>10273</v>
      </c>
      <c r="BL748" s="28" t="s">
        <v>10273</v>
      </c>
      <c r="BM748" s="28" t="s">
        <v>10274</v>
      </c>
      <c r="BN748" s="28" t="s">
        <v>10273</v>
      </c>
      <c r="BO748" s="28" t="s">
        <v>10273</v>
      </c>
      <c r="BP748" s="28" t="s">
        <v>10273</v>
      </c>
      <c r="BQ748" s="27" t="s">
        <v>10274</v>
      </c>
      <c r="BR748" s="27" t="s">
        <v>10273</v>
      </c>
      <c r="BS748" s="27" t="s">
        <v>10273</v>
      </c>
      <c r="BT748" s="27" t="s">
        <v>10273</v>
      </c>
      <c r="BU748" s="28" t="s">
        <v>10273</v>
      </c>
      <c r="BV748" s="28" t="s">
        <v>10274</v>
      </c>
      <c r="BW748" s="28" t="s">
        <v>10273</v>
      </c>
      <c r="BX748" s="27" t="s">
        <v>10279</v>
      </c>
      <c r="BY748" s="27" t="s">
        <v>10273</v>
      </c>
      <c r="BZ748" s="27" t="s">
        <v>10274</v>
      </c>
    </row>
    <row r="749" spans="1:78" ht="25.5" customHeight="1" x14ac:dyDescent="0.25">
      <c r="A749" s="27">
        <v>97</v>
      </c>
      <c r="B749" s="28" t="s">
        <v>10720</v>
      </c>
      <c r="C749" s="28" t="s">
        <v>10721</v>
      </c>
      <c r="D749" s="27" t="s">
        <v>1116</v>
      </c>
      <c r="E749" s="27" t="s">
        <v>10722</v>
      </c>
      <c r="F749" s="27" t="s">
        <v>10723</v>
      </c>
      <c r="G749" s="27" t="s">
        <v>10578</v>
      </c>
      <c r="H749" s="27" t="s">
        <v>10579</v>
      </c>
      <c r="I749" s="27" t="s">
        <v>10580</v>
      </c>
      <c r="J749" s="27" t="s">
        <v>10724</v>
      </c>
      <c r="K749" s="27" t="s">
        <v>10725</v>
      </c>
      <c r="L749" s="29" t="s">
        <v>10272</v>
      </c>
      <c r="M749" s="36" t="s">
        <v>10273</v>
      </c>
      <c r="N749" s="36" t="s">
        <v>10274</v>
      </c>
      <c r="O749" s="36" t="s">
        <v>10274</v>
      </c>
      <c r="P749" s="36" t="s">
        <v>10274</v>
      </c>
      <c r="Q749" s="36" t="s">
        <v>10273</v>
      </c>
      <c r="R749" s="36">
        <v>120</v>
      </c>
      <c r="S749" s="36">
        <v>100</v>
      </c>
      <c r="T749" s="36">
        <v>220</v>
      </c>
      <c r="U749" s="36">
        <v>102</v>
      </c>
      <c r="V749" s="36">
        <v>122</v>
      </c>
      <c r="W749" s="36">
        <v>224</v>
      </c>
      <c r="X749" s="31">
        <v>10</v>
      </c>
      <c r="Y749" s="27" t="s">
        <v>10274</v>
      </c>
      <c r="Z749" s="27" t="s">
        <v>10273</v>
      </c>
      <c r="AA749" s="27" t="s">
        <v>10273</v>
      </c>
      <c r="AB749" s="27" t="s">
        <v>10273</v>
      </c>
      <c r="AC749" s="27" t="s">
        <v>10273</v>
      </c>
      <c r="AD749" s="27" t="s">
        <v>10273</v>
      </c>
      <c r="AE749" s="27" t="s">
        <v>10273</v>
      </c>
      <c r="AF749" s="27" t="s">
        <v>10273</v>
      </c>
      <c r="AG749" s="27" t="s">
        <v>10275</v>
      </c>
      <c r="AH749" s="27" t="s">
        <v>10273</v>
      </c>
      <c r="AI749" s="27" t="s">
        <v>10273</v>
      </c>
      <c r="AJ749" s="27" t="s">
        <v>10274</v>
      </c>
      <c r="AK749" s="27" t="s">
        <v>10273</v>
      </c>
      <c r="AL749" s="27" t="s">
        <v>10275</v>
      </c>
      <c r="AM749" s="32" t="s">
        <v>10275</v>
      </c>
      <c r="AN749" s="32" t="s">
        <v>10275</v>
      </c>
      <c r="AO749" s="32" t="s">
        <v>10275</v>
      </c>
      <c r="AP749" s="33">
        <v>0</v>
      </c>
      <c r="AQ749" s="33">
        <v>0</v>
      </c>
      <c r="AR749" s="33">
        <v>0</v>
      </c>
      <c r="AS749" s="33" t="s">
        <v>10275</v>
      </c>
      <c r="AT749" s="33" t="s">
        <v>10275</v>
      </c>
      <c r="AU749" s="33" t="s">
        <v>10275</v>
      </c>
      <c r="AV749" s="34" t="s">
        <v>10316</v>
      </c>
      <c r="AW749" s="34" t="s">
        <v>10316</v>
      </c>
      <c r="AX749" s="34" t="s">
        <v>10276</v>
      </c>
      <c r="AY749" s="35" t="s">
        <v>10275</v>
      </c>
      <c r="AZ749" s="35" t="s">
        <v>10275</v>
      </c>
      <c r="BA749" s="35" t="s">
        <v>10275</v>
      </c>
      <c r="BB749" s="35" t="s">
        <v>10275</v>
      </c>
      <c r="BC749" s="35" t="s">
        <v>10278</v>
      </c>
      <c r="BD749" s="35" t="s">
        <v>10278</v>
      </c>
      <c r="BE749" s="28" t="s">
        <v>10273</v>
      </c>
      <c r="BF749" s="28" t="s">
        <v>10273</v>
      </c>
      <c r="BG749" s="28" t="s">
        <v>10274</v>
      </c>
      <c r="BH749" s="28" t="s">
        <v>10273</v>
      </c>
      <c r="BI749" s="28" t="s">
        <v>10273</v>
      </c>
      <c r="BJ749" s="28" t="s">
        <v>10273</v>
      </c>
      <c r="BK749" s="28" t="s">
        <v>10275</v>
      </c>
      <c r="BL749" s="28" t="s">
        <v>10275</v>
      </c>
      <c r="BM749" s="28" t="s">
        <v>10275</v>
      </c>
      <c r="BN749" s="28" t="s">
        <v>10275</v>
      </c>
      <c r="BO749" s="28" t="s">
        <v>10275</v>
      </c>
      <c r="BP749" s="28" t="s">
        <v>10275</v>
      </c>
      <c r="BQ749" s="27" t="s">
        <v>10274</v>
      </c>
      <c r="BR749" s="27" t="s">
        <v>10273</v>
      </c>
      <c r="BS749" s="27" t="s">
        <v>10274</v>
      </c>
      <c r="BT749" s="27" t="s">
        <v>10273</v>
      </c>
      <c r="BU749" s="28" t="s">
        <v>10273</v>
      </c>
      <c r="BV749" s="28" t="s">
        <v>10274</v>
      </c>
      <c r="BW749" s="28" t="s">
        <v>10273</v>
      </c>
      <c r="BX749" s="27" t="s">
        <v>10279</v>
      </c>
      <c r="BY749" s="27" t="s">
        <v>10273</v>
      </c>
      <c r="BZ749" s="27" t="s">
        <v>10274</v>
      </c>
    </row>
    <row r="750" spans="1:78" ht="25.5" customHeight="1" x14ac:dyDescent="0.25">
      <c r="A750" s="27">
        <v>94</v>
      </c>
      <c r="B750" s="28" t="s">
        <v>10709</v>
      </c>
      <c r="C750" s="28" t="s">
        <v>10710</v>
      </c>
      <c r="D750" s="27" t="s">
        <v>1116</v>
      </c>
      <c r="E750" s="27" t="s">
        <v>10711</v>
      </c>
      <c r="F750" s="27" t="s">
        <v>10712</v>
      </c>
      <c r="G750" s="27" t="s">
        <v>10578</v>
      </c>
      <c r="H750" s="27" t="s">
        <v>10579</v>
      </c>
      <c r="I750" s="27" t="s">
        <v>10580</v>
      </c>
      <c r="J750" s="27" t="s">
        <v>10713</v>
      </c>
      <c r="K750" s="27" t="s">
        <v>10714</v>
      </c>
      <c r="L750" s="29" t="s">
        <v>10272</v>
      </c>
      <c r="M750" s="36" t="s">
        <v>10274</v>
      </c>
      <c r="N750" s="36" t="s">
        <v>10274</v>
      </c>
      <c r="O750" s="36" t="s">
        <v>10274</v>
      </c>
      <c r="P750" s="36" t="s">
        <v>10274</v>
      </c>
      <c r="Q750" s="36" t="s">
        <v>10273</v>
      </c>
      <c r="R750" s="36">
        <v>0</v>
      </c>
      <c r="S750" s="36">
        <v>337</v>
      </c>
      <c r="T750" s="36">
        <v>337</v>
      </c>
      <c r="U750" s="36">
        <v>0</v>
      </c>
      <c r="V750" s="36">
        <v>344</v>
      </c>
      <c r="W750" s="36">
        <v>344</v>
      </c>
      <c r="X750" s="31">
        <v>18</v>
      </c>
      <c r="Y750" s="27" t="s">
        <v>10274</v>
      </c>
      <c r="Z750" s="27" t="s">
        <v>10273</v>
      </c>
      <c r="AA750" s="27" t="s">
        <v>10273</v>
      </c>
      <c r="AB750" s="27" t="s">
        <v>10273</v>
      </c>
      <c r="AC750" s="27" t="s">
        <v>10273</v>
      </c>
      <c r="AD750" s="27" t="s">
        <v>10273</v>
      </c>
      <c r="AE750" s="27" t="s">
        <v>10273</v>
      </c>
      <c r="AF750" s="27" t="s">
        <v>10273</v>
      </c>
      <c r="AG750" s="27" t="s">
        <v>10275</v>
      </c>
      <c r="AH750" s="27" t="s">
        <v>10273</v>
      </c>
      <c r="AI750" s="27" t="s">
        <v>10274</v>
      </c>
      <c r="AJ750" s="27" t="s">
        <v>10273</v>
      </c>
      <c r="AK750" s="27" t="s">
        <v>10273</v>
      </c>
      <c r="AL750" s="27" t="s">
        <v>10275</v>
      </c>
      <c r="AM750" s="33" t="s">
        <v>10276</v>
      </c>
      <c r="AN750" s="33" t="s">
        <v>10323</v>
      </c>
      <c r="AO750" s="33" t="s">
        <v>10276</v>
      </c>
      <c r="AP750" s="33">
        <v>0</v>
      </c>
      <c r="AQ750" s="33">
        <v>0</v>
      </c>
      <c r="AR750" s="33">
        <v>0</v>
      </c>
      <c r="AS750" s="33" t="s">
        <v>10275</v>
      </c>
      <c r="AT750" s="33" t="s">
        <v>10275</v>
      </c>
      <c r="AU750" s="33" t="s">
        <v>10275</v>
      </c>
      <c r="AV750" s="34" t="s">
        <v>10276</v>
      </c>
      <c r="AW750" s="34" t="s">
        <v>10715</v>
      </c>
      <c r="AX750" s="34" t="s">
        <v>10276</v>
      </c>
      <c r="AY750" s="35" t="s">
        <v>10278</v>
      </c>
      <c r="AZ750" s="35" t="s">
        <v>10275</v>
      </c>
      <c r="BA750" s="35" t="s">
        <v>10275</v>
      </c>
      <c r="BB750" s="35" t="s">
        <v>10275</v>
      </c>
      <c r="BC750" s="35" t="s">
        <v>10278</v>
      </c>
      <c r="BD750" s="35" t="s">
        <v>10278</v>
      </c>
      <c r="BE750" s="28" t="s">
        <v>10273</v>
      </c>
      <c r="BF750" s="28" t="s">
        <v>10273</v>
      </c>
      <c r="BG750" s="28" t="s">
        <v>10274</v>
      </c>
      <c r="BH750" s="28" t="s">
        <v>10274</v>
      </c>
      <c r="BI750" s="28" t="s">
        <v>10273</v>
      </c>
      <c r="BJ750" s="28" t="s">
        <v>10274</v>
      </c>
      <c r="BK750" s="28" t="s">
        <v>10273</v>
      </c>
      <c r="BL750" s="28" t="s">
        <v>10273</v>
      </c>
      <c r="BM750" s="28" t="s">
        <v>10273</v>
      </c>
      <c r="BN750" s="28" t="s">
        <v>10274</v>
      </c>
      <c r="BO750" s="28" t="s">
        <v>10273</v>
      </c>
      <c r="BP750" s="28" t="s">
        <v>10274</v>
      </c>
      <c r="BQ750" s="27" t="s">
        <v>10274</v>
      </c>
      <c r="BR750" s="27" t="s">
        <v>10273</v>
      </c>
      <c r="BS750" s="27" t="s">
        <v>10274</v>
      </c>
      <c r="BT750" s="27" t="s">
        <v>10273</v>
      </c>
      <c r="BU750" s="28" t="s">
        <v>10274</v>
      </c>
      <c r="BV750" s="28" t="s">
        <v>10274</v>
      </c>
      <c r="BW750" s="28" t="s">
        <v>10273</v>
      </c>
      <c r="BX750" s="27" t="s">
        <v>10279</v>
      </c>
      <c r="BY750" s="27" t="s">
        <v>10273</v>
      </c>
      <c r="BZ750" s="27" t="s">
        <v>10274</v>
      </c>
    </row>
    <row r="751" spans="1:78" ht="25.5" customHeight="1" x14ac:dyDescent="0.25">
      <c r="A751" s="27">
        <v>95</v>
      </c>
      <c r="B751" s="28" t="s">
        <v>10716</v>
      </c>
      <c r="C751" s="28" t="s">
        <v>10717</v>
      </c>
      <c r="D751" s="27" t="s">
        <v>1116</v>
      </c>
      <c r="E751" s="27" t="s">
        <v>10718</v>
      </c>
      <c r="F751" s="27" t="s">
        <v>10719</v>
      </c>
      <c r="G751" s="27" t="s">
        <v>10578</v>
      </c>
      <c r="H751" s="27" t="s">
        <v>10579</v>
      </c>
      <c r="I751" s="27" t="s">
        <v>10580</v>
      </c>
      <c r="J751" s="27" t="s">
        <v>10713</v>
      </c>
      <c r="K751" s="27" t="s">
        <v>10714</v>
      </c>
      <c r="L751" s="29" t="s">
        <v>10272</v>
      </c>
      <c r="M751" s="36" t="s">
        <v>10274</v>
      </c>
      <c r="N751" s="36" t="s">
        <v>10274</v>
      </c>
      <c r="O751" s="36" t="s">
        <v>10274</v>
      </c>
      <c r="P751" s="36" t="s">
        <v>10274</v>
      </c>
      <c r="Q751" s="36" t="s">
        <v>10273</v>
      </c>
      <c r="R751" s="36">
        <v>424</v>
      </c>
      <c r="S751" s="36">
        <v>0</v>
      </c>
      <c r="T751" s="36">
        <v>424</v>
      </c>
      <c r="U751" s="36">
        <v>364</v>
      </c>
      <c r="V751" s="36">
        <v>95</v>
      </c>
      <c r="W751" s="36">
        <v>459</v>
      </c>
      <c r="X751" s="31">
        <v>20</v>
      </c>
      <c r="Y751" s="27" t="s">
        <v>10274</v>
      </c>
      <c r="Z751" s="27" t="s">
        <v>10273</v>
      </c>
      <c r="AA751" s="27" t="s">
        <v>10273</v>
      </c>
      <c r="AB751" s="27" t="s">
        <v>10273</v>
      </c>
      <c r="AC751" s="27" t="s">
        <v>10273</v>
      </c>
      <c r="AD751" s="27" t="s">
        <v>10273</v>
      </c>
      <c r="AE751" s="27" t="s">
        <v>10273</v>
      </c>
      <c r="AF751" s="27" t="s">
        <v>10273</v>
      </c>
      <c r="AG751" s="27" t="s">
        <v>10275</v>
      </c>
      <c r="AH751" s="27" t="s">
        <v>10273</v>
      </c>
      <c r="AI751" s="27" t="s">
        <v>10274</v>
      </c>
      <c r="AJ751" s="27" t="s">
        <v>10273</v>
      </c>
      <c r="AK751" s="27" t="s">
        <v>10273</v>
      </c>
      <c r="AL751" s="27" t="s">
        <v>10275</v>
      </c>
      <c r="AM751" s="33" t="s">
        <v>10323</v>
      </c>
      <c r="AN751" s="33" t="s">
        <v>10276</v>
      </c>
      <c r="AO751" s="33" t="s">
        <v>10276</v>
      </c>
      <c r="AP751" s="33">
        <v>0</v>
      </c>
      <c r="AQ751" s="33">
        <v>0</v>
      </c>
      <c r="AR751" s="33">
        <v>0</v>
      </c>
      <c r="AS751" s="33" t="s">
        <v>10275</v>
      </c>
      <c r="AT751" s="33" t="s">
        <v>10275</v>
      </c>
      <c r="AU751" s="33" t="s">
        <v>10275</v>
      </c>
      <c r="AV751" s="34" t="s">
        <v>10434</v>
      </c>
      <c r="AW751" s="34" t="s">
        <v>10277</v>
      </c>
      <c r="AX751" s="34" t="s">
        <v>10276</v>
      </c>
      <c r="AY751" s="35" t="s">
        <v>10278</v>
      </c>
      <c r="AZ751" s="35" t="s">
        <v>10275</v>
      </c>
      <c r="BA751" s="35" t="s">
        <v>10275</v>
      </c>
      <c r="BB751" s="35" t="s">
        <v>10275</v>
      </c>
      <c r="BC751" s="35" t="s">
        <v>10278</v>
      </c>
      <c r="BD751" s="35" t="s">
        <v>10278</v>
      </c>
      <c r="BE751" s="28" t="s">
        <v>10273</v>
      </c>
      <c r="BF751" s="28" t="s">
        <v>10273</v>
      </c>
      <c r="BG751" s="28" t="s">
        <v>10274</v>
      </c>
      <c r="BH751" s="28" t="s">
        <v>10274</v>
      </c>
      <c r="BI751" s="28" t="s">
        <v>10273</v>
      </c>
      <c r="BJ751" s="28" t="s">
        <v>10274</v>
      </c>
      <c r="BK751" s="28" t="s">
        <v>10274</v>
      </c>
      <c r="BL751" s="28" t="s">
        <v>10273</v>
      </c>
      <c r="BM751" s="28" t="s">
        <v>10273</v>
      </c>
      <c r="BN751" s="28" t="s">
        <v>10274</v>
      </c>
      <c r="BO751" s="28" t="s">
        <v>10273</v>
      </c>
      <c r="BP751" s="28" t="s">
        <v>10273</v>
      </c>
      <c r="BQ751" s="27" t="s">
        <v>10274</v>
      </c>
      <c r="BR751" s="27" t="s">
        <v>10273</v>
      </c>
      <c r="BS751" s="27" t="s">
        <v>10274</v>
      </c>
      <c r="BT751" s="27" t="s">
        <v>10273</v>
      </c>
      <c r="BU751" s="28" t="s">
        <v>10274</v>
      </c>
      <c r="BV751" s="28" t="s">
        <v>10274</v>
      </c>
      <c r="BW751" s="28" t="s">
        <v>10273</v>
      </c>
      <c r="BX751" s="27" t="s">
        <v>10279</v>
      </c>
      <c r="BY751" s="27" t="s">
        <v>10273</v>
      </c>
      <c r="BZ751" s="27" t="s">
        <v>10274</v>
      </c>
    </row>
    <row r="752" spans="1:78" ht="25.5" customHeight="1" x14ac:dyDescent="0.25">
      <c r="A752" s="27">
        <v>64</v>
      </c>
      <c r="B752" s="28" t="s">
        <v>10587</v>
      </c>
      <c r="C752" s="28" t="s">
        <v>10588</v>
      </c>
      <c r="D752" s="27" t="s">
        <v>1116</v>
      </c>
      <c r="E752" s="27" t="s">
        <v>10589</v>
      </c>
      <c r="F752" s="27" t="s">
        <v>10590</v>
      </c>
      <c r="G752" s="27" t="s">
        <v>10578</v>
      </c>
      <c r="H752" s="27" t="s">
        <v>10579</v>
      </c>
      <c r="I752" s="27" t="s">
        <v>10580</v>
      </c>
      <c r="J752" s="27" t="s">
        <v>10591</v>
      </c>
      <c r="K752" s="27" t="s">
        <v>10592</v>
      </c>
      <c r="L752" s="29" t="s">
        <v>10272</v>
      </c>
      <c r="M752" s="36" t="s">
        <v>10274</v>
      </c>
      <c r="N752" s="36" t="s">
        <v>10274</v>
      </c>
      <c r="O752" s="36" t="s">
        <v>10274</v>
      </c>
      <c r="P752" s="36" t="s">
        <v>10274</v>
      </c>
      <c r="Q752" s="36" t="s">
        <v>10273</v>
      </c>
      <c r="R752" s="36">
        <v>151</v>
      </c>
      <c r="S752" s="36">
        <v>140</v>
      </c>
      <c r="T752" s="36">
        <v>291</v>
      </c>
      <c r="U752" s="36">
        <v>189</v>
      </c>
      <c r="V752" s="36">
        <v>161</v>
      </c>
      <c r="W752" s="36">
        <v>350</v>
      </c>
      <c r="X752" s="31">
        <v>17</v>
      </c>
      <c r="Y752" s="27" t="s">
        <v>10274</v>
      </c>
      <c r="Z752" s="27" t="s">
        <v>10273</v>
      </c>
      <c r="AA752" s="27" t="s">
        <v>10273</v>
      </c>
      <c r="AB752" s="27" t="s">
        <v>10273</v>
      </c>
      <c r="AC752" s="27" t="s">
        <v>10273</v>
      </c>
      <c r="AD752" s="27" t="s">
        <v>10273</v>
      </c>
      <c r="AE752" s="27" t="s">
        <v>10273</v>
      </c>
      <c r="AF752" s="27" t="s">
        <v>10273</v>
      </c>
      <c r="AG752" s="27" t="s">
        <v>10275</v>
      </c>
      <c r="AH752" s="27" t="s">
        <v>10273</v>
      </c>
      <c r="AI752" s="27" t="s">
        <v>10274</v>
      </c>
      <c r="AJ752" s="27" t="s">
        <v>10273</v>
      </c>
      <c r="AK752" s="27" t="s">
        <v>10273</v>
      </c>
      <c r="AL752" s="27" t="s">
        <v>10275</v>
      </c>
      <c r="AM752" s="33">
        <v>0</v>
      </c>
      <c r="AN752" s="33">
        <v>0</v>
      </c>
      <c r="AO752" s="33">
        <v>0</v>
      </c>
      <c r="AP752" s="33">
        <v>0</v>
      </c>
      <c r="AQ752" s="33">
        <v>0</v>
      </c>
      <c r="AR752" s="33">
        <v>0</v>
      </c>
      <c r="AS752" s="33" t="s">
        <v>10275</v>
      </c>
      <c r="AT752" s="33" t="s">
        <v>10275</v>
      </c>
      <c r="AU752" s="33" t="s">
        <v>10275</v>
      </c>
      <c r="AV752" s="34" t="s">
        <v>10277</v>
      </c>
      <c r="AW752" s="34" t="s">
        <v>10316</v>
      </c>
      <c r="AX752" s="34" t="s">
        <v>10276</v>
      </c>
      <c r="AY752" s="35" t="s">
        <v>10275</v>
      </c>
      <c r="AZ752" s="35" t="s">
        <v>10275</v>
      </c>
      <c r="BA752" s="35" t="s">
        <v>10275</v>
      </c>
      <c r="BB752" s="35" t="s">
        <v>10275</v>
      </c>
      <c r="BC752" s="35" t="s">
        <v>10278</v>
      </c>
      <c r="BD752" s="35" t="s">
        <v>10278</v>
      </c>
      <c r="BE752" s="28" t="s">
        <v>10274</v>
      </c>
      <c r="BF752" s="28" t="s">
        <v>10273</v>
      </c>
      <c r="BG752" s="28" t="s">
        <v>10273</v>
      </c>
      <c r="BH752" s="28" t="s">
        <v>10274</v>
      </c>
      <c r="BI752" s="28" t="s">
        <v>10273</v>
      </c>
      <c r="BJ752" s="28" t="s">
        <v>10274</v>
      </c>
      <c r="BK752" s="28" t="s">
        <v>10273</v>
      </c>
      <c r="BL752" s="28" t="s">
        <v>10273</v>
      </c>
      <c r="BM752" s="28" t="s">
        <v>10273</v>
      </c>
      <c r="BN752" s="28" t="s">
        <v>10273</v>
      </c>
      <c r="BO752" s="28" t="s">
        <v>10273</v>
      </c>
      <c r="BP752" s="28" t="s">
        <v>10274</v>
      </c>
      <c r="BQ752" s="27" t="s">
        <v>10274</v>
      </c>
      <c r="BR752" s="27" t="s">
        <v>10274</v>
      </c>
      <c r="BS752" s="27" t="s">
        <v>10273</v>
      </c>
      <c r="BT752" s="27" t="s">
        <v>10273</v>
      </c>
      <c r="BU752" s="28" t="s">
        <v>10273</v>
      </c>
      <c r="BV752" s="28" t="s">
        <v>10274</v>
      </c>
      <c r="BW752" s="28" t="s">
        <v>10273</v>
      </c>
      <c r="BX752" s="27" t="s">
        <v>10279</v>
      </c>
      <c r="BY752" s="27" t="s">
        <v>10274</v>
      </c>
      <c r="BZ752" s="27" t="s">
        <v>10274</v>
      </c>
    </row>
    <row r="753" spans="1:78" ht="25.5" customHeight="1" x14ac:dyDescent="0.25">
      <c r="A753" s="27">
        <v>68</v>
      </c>
      <c r="B753" s="28" t="s">
        <v>10612</v>
      </c>
      <c r="C753" s="28" t="s">
        <v>10613</v>
      </c>
      <c r="D753" s="27" t="s">
        <v>1116</v>
      </c>
      <c r="E753" s="27" t="s">
        <v>10614</v>
      </c>
      <c r="F753" s="27" t="s">
        <v>10615</v>
      </c>
      <c r="G753" s="27" t="s">
        <v>10578</v>
      </c>
      <c r="H753" s="27" t="s">
        <v>10579</v>
      </c>
      <c r="I753" s="27" t="s">
        <v>10580</v>
      </c>
      <c r="J753" s="27" t="s">
        <v>10616</v>
      </c>
      <c r="K753" s="27" t="s">
        <v>10617</v>
      </c>
      <c r="L753" s="29" t="s">
        <v>10272</v>
      </c>
      <c r="M753" s="36" t="s">
        <v>10273</v>
      </c>
      <c r="N753" s="36" t="s">
        <v>10273</v>
      </c>
      <c r="O753" s="36" t="s">
        <v>10273</v>
      </c>
      <c r="P753" s="36" t="s">
        <v>10274</v>
      </c>
      <c r="Q753" s="36" t="s">
        <v>10273</v>
      </c>
      <c r="R753" s="36">
        <v>19</v>
      </c>
      <c r="S753" s="36">
        <v>38</v>
      </c>
      <c r="T753" s="36">
        <v>57</v>
      </c>
      <c r="U753" s="36">
        <v>23</v>
      </c>
      <c r="V753" s="36">
        <v>49</v>
      </c>
      <c r="W753" s="36">
        <v>72</v>
      </c>
      <c r="X753" s="31">
        <v>7</v>
      </c>
      <c r="Y753" s="27" t="s">
        <v>10274</v>
      </c>
      <c r="Z753" s="27" t="s">
        <v>10273</v>
      </c>
      <c r="AA753" s="27" t="s">
        <v>10273</v>
      </c>
      <c r="AB753" s="27" t="s">
        <v>10273</v>
      </c>
      <c r="AC753" s="27" t="s">
        <v>10273</v>
      </c>
      <c r="AD753" s="27" t="s">
        <v>10273</v>
      </c>
      <c r="AE753" s="27" t="s">
        <v>10273</v>
      </c>
      <c r="AF753" s="27" t="s">
        <v>10273</v>
      </c>
      <c r="AG753" s="27" t="s">
        <v>10275</v>
      </c>
      <c r="AH753" s="27" t="s">
        <v>10273</v>
      </c>
      <c r="AI753" s="27" t="s">
        <v>10273</v>
      </c>
      <c r="AJ753" s="27" t="s">
        <v>10274</v>
      </c>
      <c r="AK753" s="27" t="s">
        <v>10273</v>
      </c>
      <c r="AL753" s="27" t="s">
        <v>10275</v>
      </c>
      <c r="AM753" s="32" t="s">
        <v>10275</v>
      </c>
      <c r="AN753" s="32" t="s">
        <v>10275</v>
      </c>
      <c r="AO753" s="32" t="s">
        <v>10275</v>
      </c>
      <c r="AP753" s="33">
        <v>3</v>
      </c>
      <c r="AQ753" s="33">
        <v>3</v>
      </c>
      <c r="AR753" s="33">
        <v>0</v>
      </c>
      <c r="AS753" s="33" t="s">
        <v>10275</v>
      </c>
      <c r="AT753" s="33" t="s">
        <v>10275</v>
      </c>
      <c r="AU753" s="33" t="s">
        <v>10275</v>
      </c>
      <c r="AV753" s="34">
        <v>0</v>
      </c>
      <c r="AW753" s="34">
        <v>0</v>
      </c>
      <c r="AX753" s="34">
        <v>0</v>
      </c>
      <c r="AY753" s="35" t="s">
        <v>10275</v>
      </c>
      <c r="AZ753" s="35" t="s">
        <v>10275</v>
      </c>
      <c r="BA753" s="35" t="s">
        <v>10278</v>
      </c>
      <c r="BB753" s="35" t="s">
        <v>10275</v>
      </c>
      <c r="BC753" s="35" t="s">
        <v>10275</v>
      </c>
      <c r="BD753" s="35" t="s">
        <v>10278</v>
      </c>
      <c r="BE753" s="28" t="s">
        <v>10273</v>
      </c>
      <c r="BF753" s="28" t="s">
        <v>10273</v>
      </c>
      <c r="BG753" s="28" t="s">
        <v>10274</v>
      </c>
      <c r="BH753" s="28" t="s">
        <v>10273</v>
      </c>
      <c r="BI753" s="28" t="s">
        <v>10273</v>
      </c>
      <c r="BJ753" s="28" t="s">
        <v>10273</v>
      </c>
      <c r="BK753" s="28" t="s">
        <v>10275</v>
      </c>
      <c r="BL753" s="28" t="s">
        <v>10275</v>
      </c>
      <c r="BM753" s="28" t="s">
        <v>10275</v>
      </c>
      <c r="BN753" s="28" t="s">
        <v>10275</v>
      </c>
      <c r="BO753" s="28" t="s">
        <v>10275</v>
      </c>
      <c r="BP753" s="28" t="s">
        <v>10275</v>
      </c>
      <c r="BQ753" s="27" t="s">
        <v>10274</v>
      </c>
      <c r="BR753" s="27" t="s">
        <v>10273</v>
      </c>
      <c r="BS753" s="27" t="s">
        <v>10273</v>
      </c>
      <c r="BT753" s="27" t="s">
        <v>10273</v>
      </c>
      <c r="BU753" s="28" t="s">
        <v>10273</v>
      </c>
      <c r="BV753" s="28" t="s">
        <v>10274</v>
      </c>
      <c r="BW753" s="28" t="s">
        <v>10273</v>
      </c>
      <c r="BX753" s="27" t="s">
        <v>10279</v>
      </c>
      <c r="BY753" s="27" t="s">
        <v>10273</v>
      </c>
      <c r="BZ753" s="27" t="s">
        <v>10274</v>
      </c>
    </row>
    <row r="754" spans="1:78" ht="25.5" customHeight="1" x14ac:dyDescent="0.25">
      <c r="A754" s="27">
        <v>65</v>
      </c>
      <c r="B754" s="28" t="s">
        <v>10593</v>
      </c>
      <c r="C754" s="28" t="s">
        <v>10594</v>
      </c>
      <c r="D754" s="27" t="s">
        <v>1116</v>
      </c>
      <c r="E754" s="27" t="s">
        <v>10595</v>
      </c>
      <c r="F754" s="27" t="s">
        <v>10596</v>
      </c>
      <c r="G754" s="27" t="s">
        <v>10578</v>
      </c>
      <c r="H754" s="27" t="s">
        <v>10579</v>
      </c>
      <c r="I754" s="27" t="s">
        <v>10580</v>
      </c>
      <c r="J754" s="27" t="s">
        <v>10597</v>
      </c>
      <c r="K754" s="27" t="s">
        <v>10598</v>
      </c>
      <c r="L754" s="29" t="s">
        <v>10309</v>
      </c>
      <c r="M754" s="36" t="s">
        <v>10273</v>
      </c>
      <c r="N754" s="36" t="s">
        <v>10273</v>
      </c>
      <c r="O754" s="36" t="s">
        <v>10273</v>
      </c>
      <c r="P754" s="36" t="s">
        <v>10273</v>
      </c>
      <c r="Q754" s="36" t="s">
        <v>10274</v>
      </c>
      <c r="R754" s="36">
        <v>146</v>
      </c>
      <c r="S754" s="36">
        <v>123</v>
      </c>
      <c r="T754" s="36">
        <v>269</v>
      </c>
      <c r="U754" s="36">
        <v>83</v>
      </c>
      <c r="V754" s="36">
        <v>80</v>
      </c>
      <c r="W754" s="36">
        <v>163</v>
      </c>
      <c r="X754" s="31">
        <v>14</v>
      </c>
      <c r="Y754" s="27" t="s">
        <v>10274</v>
      </c>
      <c r="Z754" s="27" t="s">
        <v>10273</v>
      </c>
      <c r="AA754" s="27" t="s">
        <v>10273</v>
      </c>
      <c r="AB754" s="27" t="s">
        <v>10273</v>
      </c>
      <c r="AC754" s="27" t="s">
        <v>10273</v>
      </c>
      <c r="AD754" s="27" t="s">
        <v>10273</v>
      </c>
      <c r="AE754" s="27" t="s">
        <v>10273</v>
      </c>
      <c r="AF754" s="27" t="s">
        <v>10273</v>
      </c>
      <c r="AG754" s="27" t="s">
        <v>10275</v>
      </c>
      <c r="AH754" s="27" t="s">
        <v>10273</v>
      </c>
      <c r="AI754" s="27" t="s">
        <v>10274</v>
      </c>
      <c r="AJ754" s="27" t="s">
        <v>10274</v>
      </c>
      <c r="AK754" s="27" t="s">
        <v>10273</v>
      </c>
      <c r="AL754" s="27" t="s">
        <v>10275</v>
      </c>
      <c r="AM754" s="32" t="s">
        <v>10275</v>
      </c>
      <c r="AN754" s="32" t="s">
        <v>10275</v>
      </c>
      <c r="AO754" s="32" t="s">
        <v>10275</v>
      </c>
      <c r="AP754" s="33" t="s">
        <v>10275</v>
      </c>
      <c r="AQ754" s="33" t="s">
        <v>10275</v>
      </c>
      <c r="AR754" s="33" t="s">
        <v>10275</v>
      </c>
      <c r="AS754" s="33">
        <v>0</v>
      </c>
      <c r="AT754" s="33">
        <v>0</v>
      </c>
      <c r="AU754" s="33">
        <v>0</v>
      </c>
      <c r="AV754" s="34" t="s">
        <v>10276</v>
      </c>
      <c r="AW754" s="34" t="s">
        <v>10276</v>
      </c>
      <c r="AX754" s="34" t="s">
        <v>10345</v>
      </c>
      <c r="AY754" s="35" t="s">
        <v>10275</v>
      </c>
      <c r="AZ754" s="35" t="s">
        <v>10275</v>
      </c>
      <c r="BA754" s="35" t="s">
        <v>10275</v>
      </c>
      <c r="BB754" s="35" t="s">
        <v>10275</v>
      </c>
      <c r="BC754" s="35" t="s">
        <v>10278</v>
      </c>
      <c r="BD754" s="35" t="s">
        <v>10278</v>
      </c>
      <c r="BE754" s="28" t="s">
        <v>10273</v>
      </c>
      <c r="BF754" s="28" t="s">
        <v>10273</v>
      </c>
      <c r="BG754" s="28" t="s">
        <v>10274</v>
      </c>
      <c r="BH754" s="28" t="s">
        <v>10273</v>
      </c>
      <c r="BI754" s="28" t="s">
        <v>10273</v>
      </c>
      <c r="BJ754" s="28" t="s">
        <v>10274</v>
      </c>
      <c r="BK754" s="28" t="s">
        <v>10273</v>
      </c>
      <c r="BL754" s="28" t="s">
        <v>10273</v>
      </c>
      <c r="BM754" s="28" t="s">
        <v>10273</v>
      </c>
      <c r="BN754" s="28" t="s">
        <v>10273</v>
      </c>
      <c r="BO754" s="28" t="s">
        <v>10273</v>
      </c>
      <c r="BP754" s="28" t="s">
        <v>10274</v>
      </c>
      <c r="BQ754" s="27" t="s">
        <v>10274</v>
      </c>
      <c r="BR754" s="27" t="s">
        <v>10274</v>
      </c>
      <c r="BS754" s="27" t="s">
        <v>10273</v>
      </c>
      <c r="BT754" s="27" t="s">
        <v>10273</v>
      </c>
      <c r="BU754" s="28" t="s">
        <v>10274</v>
      </c>
      <c r="BV754" s="28" t="s">
        <v>10274</v>
      </c>
      <c r="BW754" s="28" t="s">
        <v>10273</v>
      </c>
      <c r="BX754" s="27" t="s">
        <v>10586</v>
      </c>
      <c r="BY754" s="27" t="s">
        <v>10273</v>
      </c>
      <c r="BZ754" s="27" t="s">
        <v>10273</v>
      </c>
    </row>
    <row r="755" spans="1:78" ht="25.5" customHeight="1" x14ac:dyDescent="0.25">
      <c r="A755" s="27">
        <v>67</v>
      </c>
      <c r="B755" s="28" t="s">
        <v>10606</v>
      </c>
      <c r="C755" s="28" t="s">
        <v>10607</v>
      </c>
      <c r="D755" s="27" t="s">
        <v>1116</v>
      </c>
      <c r="E755" s="27" t="s">
        <v>10608</v>
      </c>
      <c r="F755" s="27" t="s">
        <v>10609</v>
      </c>
      <c r="G755" s="27" t="s">
        <v>10578</v>
      </c>
      <c r="H755" s="27" t="s">
        <v>10579</v>
      </c>
      <c r="I755" s="27" t="s">
        <v>10580</v>
      </c>
      <c r="J755" s="27" t="s">
        <v>10610</v>
      </c>
      <c r="K755" s="27" t="s">
        <v>10611</v>
      </c>
      <c r="L755" s="29" t="s">
        <v>10294</v>
      </c>
      <c r="M755" s="36" t="s">
        <v>10274</v>
      </c>
      <c r="N755" s="36" t="s">
        <v>10274</v>
      </c>
      <c r="O755" s="36" t="s">
        <v>10274</v>
      </c>
      <c r="P755" s="36" t="s">
        <v>10273</v>
      </c>
      <c r="Q755" s="36" t="s">
        <v>10273</v>
      </c>
      <c r="R755" s="36">
        <v>63</v>
      </c>
      <c r="S755" s="36">
        <v>76</v>
      </c>
      <c r="T755" s="36">
        <v>139</v>
      </c>
      <c r="U755" s="36">
        <v>68</v>
      </c>
      <c r="V755" s="36">
        <v>66</v>
      </c>
      <c r="W755" s="36">
        <v>134</v>
      </c>
      <c r="X755" s="31">
        <v>9</v>
      </c>
      <c r="Y755" s="27" t="s">
        <v>10274</v>
      </c>
      <c r="Z755" s="27" t="s">
        <v>10273</v>
      </c>
      <c r="AA755" s="27" t="s">
        <v>10273</v>
      </c>
      <c r="AB755" s="27" t="s">
        <v>10273</v>
      </c>
      <c r="AC755" s="27" t="s">
        <v>10273</v>
      </c>
      <c r="AD755" s="27" t="s">
        <v>10273</v>
      </c>
      <c r="AE755" s="27" t="s">
        <v>10273</v>
      </c>
      <c r="AF755" s="27" t="s">
        <v>10273</v>
      </c>
      <c r="AG755" s="27" t="s">
        <v>10275</v>
      </c>
      <c r="AH755" s="27" t="s">
        <v>10273</v>
      </c>
      <c r="AI755" s="27" t="s">
        <v>10273</v>
      </c>
      <c r="AJ755" s="27" t="s">
        <v>10274</v>
      </c>
      <c r="AK755" s="27" t="s">
        <v>10273</v>
      </c>
      <c r="AL755" s="27" t="s">
        <v>10275</v>
      </c>
      <c r="AM755" s="33" t="s">
        <v>10286</v>
      </c>
      <c r="AN755" s="33" t="s">
        <v>10286</v>
      </c>
      <c r="AO755" s="33" t="s">
        <v>10276</v>
      </c>
      <c r="AP755" s="33">
        <v>0</v>
      </c>
      <c r="AQ755" s="33">
        <v>0</v>
      </c>
      <c r="AR755" s="33">
        <v>8</v>
      </c>
      <c r="AS755" s="33" t="s">
        <v>10275</v>
      </c>
      <c r="AT755" s="33" t="s">
        <v>10275</v>
      </c>
      <c r="AU755" s="33" t="s">
        <v>10275</v>
      </c>
      <c r="AV755" s="34">
        <v>0</v>
      </c>
      <c r="AW755" s="34">
        <v>0</v>
      </c>
      <c r="AX755" s="34">
        <v>0</v>
      </c>
      <c r="AY755" s="35" t="s">
        <v>10278</v>
      </c>
      <c r="AZ755" s="35" t="s">
        <v>10278</v>
      </c>
      <c r="BA755" s="35" t="s">
        <v>10275</v>
      </c>
      <c r="BB755" s="35" t="s">
        <v>10275</v>
      </c>
      <c r="BC755" s="35" t="s">
        <v>10275</v>
      </c>
      <c r="BD755" s="35" t="s">
        <v>10278</v>
      </c>
      <c r="BE755" s="28" t="s">
        <v>10273</v>
      </c>
      <c r="BF755" s="28" t="s">
        <v>10273</v>
      </c>
      <c r="BG755" s="28" t="s">
        <v>10274</v>
      </c>
      <c r="BH755" s="28" t="s">
        <v>10273</v>
      </c>
      <c r="BI755" s="28" t="s">
        <v>10273</v>
      </c>
      <c r="BJ755" s="28" t="s">
        <v>10274</v>
      </c>
      <c r="BK755" s="28" t="s">
        <v>10273</v>
      </c>
      <c r="BL755" s="28" t="s">
        <v>10273</v>
      </c>
      <c r="BM755" s="28" t="s">
        <v>10273</v>
      </c>
      <c r="BN755" s="28" t="s">
        <v>10273</v>
      </c>
      <c r="BO755" s="28" t="s">
        <v>10273</v>
      </c>
      <c r="BP755" s="28" t="s">
        <v>10274</v>
      </c>
      <c r="BQ755" s="27" t="s">
        <v>10274</v>
      </c>
      <c r="BR755" s="27" t="s">
        <v>10274</v>
      </c>
      <c r="BS755" s="27" t="s">
        <v>10274</v>
      </c>
      <c r="BT755" s="27" t="s">
        <v>10273</v>
      </c>
      <c r="BU755" s="28" t="s">
        <v>10273</v>
      </c>
      <c r="BV755" s="28" t="s">
        <v>10274</v>
      </c>
      <c r="BW755" s="28" t="s">
        <v>10273</v>
      </c>
      <c r="BX755" s="27" t="s">
        <v>10279</v>
      </c>
      <c r="BY755" s="27" t="s">
        <v>10273</v>
      </c>
      <c r="BZ755" s="27" t="s">
        <v>10274</v>
      </c>
    </row>
    <row r="756" spans="1:78" ht="25.5" customHeight="1" x14ac:dyDescent="0.25">
      <c r="A756" s="27">
        <v>147</v>
      </c>
      <c r="B756" s="28" t="s">
        <v>10990</v>
      </c>
      <c r="C756" s="28" t="s">
        <v>10991</v>
      </c>
      <c r="D756" s="27" t="s">
        <v>1116</v>
      </c>
      <c r="E756" s="27" t="s">
        <v>10992</v>
      </c>
      <c r="F756" s="27" t="s">
        <v>10993</v>
      </c>
      <c r="G756" s="27" t="s">
        <v>10578</v>
      </c>
      <c r="H756" s="27" t="s">
        <v>10579</v>
      </c>
      <c r="I756" s="27" t="s">
        <v>10580</v>
      </c>
      <c r="J756" s="27" t="s">
        <v>10994</v>
      </c>
      <c r="K756" s="27" t="s">
        <v>10995</v>
      </c>
      <c r="L756" s="29" t="s">
        <v>10272</v>
      </c>
      <c r="M756" s="36" t="s">
        <v>10274</v>
      </c>
      <c r="N756" s="36" t="s">
        <v>10274</v>
      </c>
      <c r="O756" s="36" t="s">
        <v>10274</v>
      </c>
      <c r="P756" s="36" t="s">
        <v>10274</v>
      </c>
      <c r="Q756" s="36" t="s">
        <v>10273</v>
      </c>
      <c r="R756" s="36">
        <v>152</v>
      </c>
      <c r="S756" s="36">
        <v>153</v>
      </c>
      <c r="T756" s="36">
        <v>305</v>
      </c>
      <c r="U756" s="36">
        <v>167</v>
      </c>
      <c r="V756" s="36">
        <v>162</v>
      </c>
      <c r="W756" s="36">
        <v>329</v>
      </c>
      <c r="X756" s="31">
        <v>15</v>
      </c>
      <c r="Y756" s="27" t="s">
        <v>10274</v>
      </c>
      <c r="Z756" s="27" t="s">
        <v>10273</v>
      </c>
      <c r="AA756" s="27" t="s">
        <v>10273</v>
      </c>
      <c r="AB756" s="27" t="s">
        <v>10273</v>
      </c>
      <c r="AC756" s="27" t="s">
        <v>10273</v>
      </c>
      <c r="AD756" s="27" t="s">
        <v>10274</v>
      </c>
      <c r="AE756" s="27" t="s">
        <v>10273</v>
      </c>
      <c r="AF756" s="27" t="s">
        <v>10273</v>
      </c>
      <c r="AG756" s="27" t="s">
        <v>10275</v>
      </c>
      <c r="AH756" s="27" t="s">
        <v>10273</v>
      </c>
      <c r="AI756" s="27" t="s">
        <v>10274</v>
      </c>
      <c r="AJ756" s="27" t="s">
        <v>10274</v>
      </c>
      <c r="AK756" s="27" t="s">
        <v>10273</v>
      </c>
      <c r="AL756" s="27" t="s">
        <v>10275</v>
      </c>
      <c r="AM756" s="33">
        <v>0</v>
      </c>
      <c r="AN756" s="33">
        <v>0</v>
      </c>
      <c r="AO756" s="33">
        <v>0</v>
      </c>
      <c r="AP756" s="33">
        <v>0</v>
      </c>
      <c r="AQ756" s="33">
        <v>0</v>
      </c>
      <c r="AR756" s="33">
        <v>0</v>
      </c>
      <c r="AS756" s="33" t="s">
        <v>10275</v>
      </c>
      <c r="AT756" s="33" t="s">
        <v>10275</v>
      </c>
      <c r="AU756" s="33" t="s">
        <v>10275</v>
      </c>
      <c r="AV756" s="34" t="s">
        <v>10316</v>
      </c>
      <c r="AW756" s="34" t="s">
        <v>10287</v>
      </c>
      <c r="AX756" s="34" t="s">
        <v>10276</v>
      </c>
      <c r="AY756" s="35" t="s">
        <v>10275</v>
      </c>
      <c r="AZ756" s="35" t="s">
        <v>10275</v>
      </c>
      <c r="BA756" s="35" t="s">
        <v>10275</v>
      </c>
      <c r="BB756" s="35" t="s">
        <v>10275</v>
      </c>
      <c r="BC756" s="35" t="s">
        <v>10278</v>
      </c>
      <c r="BD756" s="35" t="s">
        <v>10278</v>
      </c>
      <c r="BE756" s="28" t="s">
        <v>10274</v>
      </c>
      <c r="BF756" s="28" t="s">
        <v>10273</v>
      </c>
      <c r="BG756" s="28" t="s">
        <v>10273</v>
      </c>
      <c r="BH756" s="28" t="s">
        <v>10274</v>
      </c>
      <c r="BI756" s="28" t="s">
        <v>10273</v>
      </c>
      <c r="BJ756" s="28" t="s">
        <v>10273</v>
      </c>
      <c r="BK756" s="28" t="s">
        <v>10275</v>
      </c>
      <c r="BL756" s="28" t="s">
        <v>10275</v>
      </c>
      <c r="BM756" s="28" t="s">
        <v>10275</v>
      </c>
      <c r="BN756" s="28" t="s">
        <v>10275</v>
      </c>
      <c r="BO756" s="28" t="s">
        <v>10275</v>
      </c>
      <c r="BP756" s="28" t="s">
        <v>10275</v>
      </c>
      <c r="BQ756" s="27" t="s">
        <v>10274</v>
      </c>
      <c r="BR756" s="27" t="s">
        <v>10273</v>
      </c>
      <c r="BS756" s="27" t="s">
        <v>10274</v>
      </c>
      <c r="BT756" s="27" t="s">
        <v>10273</v>
      </c>
      <c r="BU756" s="28" t="s">
        <v>10273</v>
      </c>
      <c r="BV756" s="28" t="s">
        <v>10274</v>
      </c>
      <c r="BW756" s="28" t="s">
        <v>10273</v>
      </c>
      <c r="BX756" s="27" t="s">
        <v>10279</v>
      </c>
      <c r="BY756" s="27" t="s">
        <v>10273</v>
      </c>
      <c r="BZ756" s="27" t="s">
        <v>10274</v>
      </c>
    </row>
    <row r="757" spans="1:78" ht="25.5" customHeight="1" x14ac:dyDescent="0.25">
      <c r="A757" s="27">
        <v>148</v>
      </c>
      <c r="B757" s="28" t="s">
        <v>10996</v>
      </c>
      <c r="C757" s="28" t="s">
        <v>10997</v>
      </c>
      <c r="D757" s="27" t="s">
        <v>1116</v>
      </c>
      <c r="E757" s="27" t="s">
        <v>10998</v>
      </c>
      <c r="F757" s="27" t="s">
        <v>10999</v>
      </c>
      <c r="G757" s="27" t="s">
        <v>10578</v>
      </c>
      <c r="H757" s="27" t="s">
        <v>10579</v>
      </c>
      <c r="I757" s="27" t="s">
        <v>10580</v>
      </c>
      <c r="J757" s="27" t="s">
        <v>11000</v>
      </c>
      <c r="K757" s="27" t="s">
        <v>11001</v>
      </c>
      <c r="L757" s="29" t="s">
        <v>10309</v>
      </c>
      <c r="M757" s="36" t="s">
        <v>10273</v>
      </c>
      <c r="N757" s="36" t="s">
        <v>10273</v>
      </c>
      <c r="O757" s="36" t="s">
        <v>10273</v>
      </c>
      <c r="P757" s="36" t="s">
        <v>10273</v>
      </c>
      <c r="Q757" s="36" t="s">
        <v>10274</v>
      </c>
      <c r="R757" s="36">
        <v>34</v>
      </c>
      <c r="S757" s="36">
        <v>17</v>
      </c>
      <c r="T757" s="36">
        <v>51</v>
      </c>
      <c r="U757" s="36">
        <v>40</v>
      </c>
      <c r="V757" s="36">
        <v>18</v>
      </c>
      <c r="W757" s="36">
        <v>58</v>
      </c>
      <c r="X757" s="31">
        <v>7</v>
      </c>
      <c r="Y757" s="27" t="s">
        <v>10274</v>
      </c>
      <c r="Z757" s="27" t="s">
        <v>10273</v>
      </c>
      <c r="AA757" s="27" t="s">
        <v>10273</v>
      </c>
      <c r="AB757" s="27" t="s">
        <v>10273</v>
      </c>
      <c r="AC757" s="27" t="s">
        <v>10273</v>
      </c>
      <c r="AD757" s="27" t="s">
        <v>10274</v>
      </c>
      <c r="AE757" s="27" t="s">
        <v>10273</v>
      </c>
      <c r="AF757" s="27" t="s">
        <v>10273</v>
      </c>
      <c r="AG757" s="27" t="s">
        <v>10275</v>
      </c>
      <c r="AH757" s="27" t="s">
        <v>10273</v>
      </c>
      <c r="AI757" s="27" t="s">
        <v>10274</v>
      </c>
      <c r="AJ757" s="27" t="s">
        <v>10274</v>
      </c>
      <c r="AK757" s="27" t="s">
        <v>10273</v>
      </c>
      <c r="AL757" s="27" t="s">
        <v>10275</v>
      </c>
      <c r="AM757" s="32" t="s">
        <v>10275</v>
      </c>
      <c r="AN757" s="32" t="s">
        <v>10275</v>
      </c>
      <c r="AO757" s="32" t="s">
        <v>10275</v>
      </c>
      <c r="AP757" s="33" t="s">
        <v>10275</v>
      </c>
      <c r="AQ757" s="33" t="s">
        <v>10275</v>
      </c>
      <c r="AR757" s="33" t="s">
        <v>10275</v>
      </c>
      <c r="AS757" s="33" t="s">
        <v>10277</v>
      </c>
      <c r="AT757" s="33" t="s">
        <v>10323</v>
      </c>
      <c r="AU757" s="33" t="s">
        <v>10276</v>
      </c>
      <c r="AV757" s="34">
        <v>0</v>
      </c>
      <c r="AW757" s="34">
        <v>0</v>
      </c>
      <c r="AX757" s="34">
        <v>0</v>
      </c>
      <c r="AY757" s="35" t="s">
        <v>10275</v>
      </c>
      <c r="AZ757" s="35" t="s">
        <v>10275</v>
      </c>
      <c r="BA757" s="35" t="s">
        <v>10275</v>
      </c>
      <c r="BB757" s="35" t="s">
        <v>10278</v>
      </c>
      <c r="BC757" s="35" t="s">
        <v>10275</v>
      </c>
      <c r="BD757" s="35" t="s">
        <v>10278</v>
      </c>
      <c r="BE757" s="28" t="s">
        <v>10274</v>
      </c>
      <c r="BF757" s="28" t="s">
        <v>10273</v>
      </c>
      <c r="BG757" s="28" t="s">
        <v>10273</v>
      </c>
      <c r="BH757" s="28" t="s">
        <v>10274</v>
      </c>
      <c r="BI757" s="28" t="s">
        <v>10273</v>
      </c>
      <c r="BJ757" s="28" t="s">
        <v>10273</v>
      </c>
      <c r="BK757" s="28" t="s">
        <v>10275</v>
      </c>
      <c r="BL757" s="28" t="s">
        <v>10275</v>
      </c>
      <c r="BM757" s="28" t="s">
        <v>10275</v>
      </c>
      <c r="BN757" s="28" t="s">
        <v>10275</v>
      </c>
      <c r="BO757" s="28" t="s">
        <v>10275</v>
      </c>
      <c r="BP757" s="28" t="s">
        <v>10275</v>
      </c>
      <c r="BQ757" s="27" t="s">
        <v>10274</v>
      </c>
      <c r="BR757" s="27" t="s">
        <v>10273</v>
      </c>
      <c r="BS757" s="27" t="s">
        <v>10274</v>
      </c>
      <c r="BT757" s="27" t="s">
        <v>10273</v>
      </c>
      <c r="BU757" s="28" t="s">
        <v>10273</v>
      </c>
      <c r="BV757" s="28" t="s">
        <v>10274</v>
      </c>
      <c r="BW757" s="28" t="s">
        <v>10273</v>
      </c>
      <c r="BX757" s="27" t="s">
        <v>10586</v>
      </c>
      <c r="BY757" s="27" t="s">
        <v>10273</v>
      </c>
      <c r="BZ757" s="27" t="s">
        <v>10274</v>
      </c>
    </row>
    <row r="758" spans="1:78" ht="25.5" customHeight="1" x14ac:dyDescent="0.25">
      <c r="A758" s="27">
        <v>451</v>
      </c>
      <c r="B758" s="28" t="s">
        <v>12512</v>
      </c>
      <c r="C758" s="28" t="s">
        <v>12513</v>
      </c>
      <c r="D758" s="27" t="s">
        <v>11985</v>
      </c>
      <c r="E758" s="27" t="s">
        <v>12514</v>
      </c>
      <c r="F758" s="27" t="s">
        <v>12515</v>
      </c>
      <c r="G758" s="27" t="s">
        <v>11988</v>
      </c>
      <c r="H758" s="27" t="s">
        <v>12422</v>
      </c>
      <c r="I758" s="27" t="s">
        <v>12423</v>
      </c>
      <c r="J758" s="27" t="s">
        <v>12516</v>
      </c>
      <c r="K758" s="27" t="s">
        <v>12517</v>
      </c>
      <c r="L758" s="29" t="s">
        <v>10294</v>
      </c>
      <c r="M758" s="36" t="s">
        <v>10274</v>
      </c>
      <c r="N758" s="36" t="s">
        <v>10274</v>
      </c>
      <c r="O758" s="36" t="s">
        <v>10274</v>
      </c>
      <c r="P758" s="36" t="s">
        <v>10273</v>
      </c>
      <c r="Q758" s="36" t="s">
        <v>10273</v>
      </c>
      <c r="R758" s="36">
        <v>85</v>
      </c>
      <c r="S758" s="36">
        <v>83</v>
      </c>
      <c r="T758" s="36">
        <v>168</v>
      </c>
      <c r="U758" s="36">
        <v>84</v>
      </c>
      <c r="V758" s="36">
        <v>77</v>
      </c>
      <c r="W758" s="36">
        <v>161</v>
      </c>
      <c r="X758" s="31">
        <v>9</v>
      </c>
      <c r="Y758" s="27" t="s">
        <v>10273</v>
      </c>
      <c r="Z758" s="27" t="s">
        <v>10273</v>
      </c>
      <c r="AA758" s="27" t="s">
        <v>10273</v>
      </c>
      <c r="AB758" s="27" t="s">
        <v>10273</v>
      </c>
      <c r="AC758" s="27" t="s">
        <v>10273</v>
      </c>
      <c r="AD758" s="27" t="s">
        <v>10273</v>
      </c>
      <c r="AE758" s="27" t="s">
        <v>10273</v>
      </c>
      <c r="AF758" s="27" t="s">
        <v>10274</v>
      </c>
      <c r="AG758" s="27" t="s">
        <v>12518</v>
      </c>
      <c r="AH758" s="37" t="s">
        <v>10273</v>
      </c>
      <c r="AI758" s="37" t="s">
        <v>10273</v>
      </c>
      <c r="AJ758" s="37" t="s">
        <v>10274</v>
      </c>
      <c r="AK758" s="37" t="s">
        <v>10273</v>
      </c>
      <c r="AL758" s="27" t="s">
        <v>10275</v>
      </c>
      <c r="AM758" s="33">
        <v>0</v>
      </c>
      <c r="AN758" s="33">
        <v>0</v>
      </c>
      <c r="AO758" s="33">
        <v>0</v>
      </c>
      <c r="AP758" s="33">
        <v>0</v>
      </c>
      <c r="AQ758" s="33">
        <v>0</v>
      </c>
      <c r="AR758" s="33">
        <v>0</v>
      </c>
      <c r="AS758" s="33" t="s">
        <v>10275</v>
      </c>
      <c r="AT758" s="33" t="s">
        <v>10275</v>
      </c>
      <c r="AU758" s="33" t="s">
        <v>10275</v>
      </c>
      <c r="AV758" s="34" t="s">
        <v>10323</v>
      </c>
      <c r="AW758" s="34" t="s">
        <v>10323</v>
      </c>
      <c r="AX758" s="34" t="s">
        <v>10276</v>
      </c>
      <c r="AY758" s="35" t="s">
        <v>10275</v>
      </c>
      <c r="AZ758" s="35" t="s">
        <v>10275</v>
      </c>
      <c r="BA758" s="35" t="s">
        <v>10275</v>
      </c>
      <c r="BB758" s="35" t="s">
        <v>10275</v>
      </c>
      <c r="BC758" s="35" t="s">
        <v>10856</v>
      </c>
      <c r="BD758" s="35" t="s">
        <v>10856</v>
      </c>
      <c r="BE758" s="28" t="s">
        <v>10273</v>
      </c>
      <c r="BF758" s="28" t="s">
        <v>10273</v>
      </c>
      <c r="BG758" s="28" t="s">
        <v>10274</v>
      </c>
      <c r="BH758" s="28" t="s">
        <v>10274</v>
      </c>
      <c r="BI758" s="28" t="s">
        <v>10273</v>
      </c>
      <c r="BJ758" s="28" t="s">
        <v>10274</v>
      </c>
      <c r="BK758" s="28" t="s">
        <v>10274</v>
      </c>
      <c r="BL758" s="28" t="s">
        <v>10273</v>
      </c>
      <c r="BM758" s="28" t="s">
        <v>10273</v>
      </c>
      <c r="BN758" s="28" t="s">
        <v>10273</v>
      </c>
      <c r="BO758" s="28" t="s">
        <v>10273</v>
      </c>
      <c r="BP758" s="28" t="s">
        <v>10273</v>
      </c>
      <c r="BQ758" s="27" t="s">
        <v>10274</v>
      </c>
      <c r="BR758" s="27" t="s">
        <v>10273</v>
      </c>
      <c r="BS758" s="27" t="s">
        <v>10273</v>
      </c>
      <c r="BT758" s="27" t="s">
        <v>10273</v>
      </c>
      <c r="BU758" s="28" t="s">
        <v>10273</v>
      </c>
      <c r="BV758" s="28" t="s">
        <v>10274</v>
      </c>
      <c r="BW758" s="28" t="s">
        <v>10273</v>
      </c>
      <c r="BX758" s="27" t="s">
        <v>10279</v>
      </c>
      <c r="BY758" s="27" t="s">
        <v>10273</v>
      </c>
      <c r="BZ758" s="27" t="s">
        <v>10274</v>
      </c>
    </row>
    <row r="759" spans="1:78" ht="25.5" customHeight="1" x14ac:dyDescent="0.25">
      <c r="A759" s="27">
        <v>479</v>
      </c>
      <c r="B759" s="28" t="s">
        <v>12649</v>
      </c>
      <c r="C759" s="28" t="s">
        <v>12650</v>
      </c>
      <c r="D759" s="27" t="s">
        <v>11985</v>
      </c>
      <c r="E759" s="27" t="s">
        <v>12651</v>
      </c>
      <c r="F759" s="27" t="s">
        <v>12652</v>
      </c>
      <c r="G759" s="27" t="s">
        <v>11988</v>
      </c>
      <c r="H759" s="27" t="s">
        <v>12422</v>
      </c>
      <c r="I759" s="27" t="s">
        <v>12423</v>
      </c>
      <c r="J759" s="27" t="s">
        <v>12653</v>
      </c>
      <c r="K759" s="27" t="s">
        <v>12654</v>
      </c>
      <c r="L759" s="29" t="s">
        <v>10272</v>
      </c>
      <c r="M759" s="36" t="s">
        <v>10274</v>
      </c>
      <c r="N759" s="36" t="s">
        <v>10274</v>
      </c>
      <c r="O759" s="36" t="s">
        <v>10274</v>
      </c>
      <c r="P759" s="36" t="s">
        <v>10274</v>
      </c>
      <c r="Q759" s="36" t="s">
        <v>10273</v>
      </c>
      <c r="R759" s="36">
        <v>57</v>
      </c>
      <c r="S759" s="36">
        <v>58</v>
      </c>
      <c r="T759" s="36">
        <v>115</v>
      </c>
      <c r="U759" s="36">
        <v>60</v>
      </c>
      <c r="V759" s="36">
        <v>57</v>
      </c>
      <c r="W759" s="36">
        <v>117</v>
      </c>
      <c r="X759" s="31">
        <v>11</v>
      </c>
      <c r="Y759" s="27" t="s">
        <v>10274</v>
      </c>
      <c r="Z759" s="27" t="s">
        <v>10273</v>
      </c>
      <c r="AA759" s="27" t="s">
        <v>10273</v>
      </c>
      <c r="AB759" s="27" t="s">
        <v>10273</v>
      </c>
      <c r="AC759" s="27" t="s">
        <v>10273</v>
      </c>
      <c r="AD759" s="27" t="s">
        <v>10273</v>
      </c>
      <c r="AE759" s="27" t="s">
        <v>10273</v>
      </c>
      <c r="AF759" s="27" t="s">
        <v>10273</v>
      </c>
      <c r="AG759" s="27" t="s">
        <v>10275</v>
      </c>
      <c r="AH759" s="27" t="s">
        <v>10273</v>
      </c>
      <c r="AI759" s="27" t="s">
        <v>10273</v>
      </c>
      <c r="AJ759" s="27" t="s">
        <v>10274</v>
      </c>
      <c r="AK759" s="27" t="s">
        <v>10273</v>
      </c>
      <c r="AL759" s="27" t="s">
        <v>10275</v>
      </c>
      <c r="AM759" s="33">
        <v>0</v>
      </c>
      <c r="AN759" s="33">
        <v>0</v>
      </c>
      <c r="AO759" s="33">
        <v>0</v>
      </c>
      <c r="AP759" s="33">
        <v>0</v>
      </c>
      <c r="AQ759" s="33">
        <v>0</v>
      </c>
      <c r="AR759" s="33">
        <v>0</v>
      </c>
      <c r="AS759" s="33" t="s">
        <v>10275</v>
      </c>
      <c r="AT759" s="33" t="s">
        <v>10275</v>
      </c>
      <c r="AU759" s="33" t="s">
        <v>10275</v>
      </c>
      <c r="AV759" s="34" t="s">
        <v>10287</v>
      </c>
      <c r="AW759" s="34" t="s">
        <v>10287</v>
      </c>
      <c r="AX759" s="34" t="s">
        <v>10276</v>
      </c>
      <c r="AY759" s="35" t="s">
        <v>10275</v>
      </c>
      <c r="AZ759" s="35" t="s">
        <v>10275</v>
      </c>
      <c r="BA759" s="35" t="s">
        <v>10275</v>
      </c>
      <c r="BB759" s="35" t="s">
        <v>10275</v>
      </c>
      <c r="BC759" s="35" t="s">
        <v>10856</v>
      </c>
      <c r="BD759" s="35" t="s">
        <v>10856</v>
      </c>
      <c r="BE759" s="28" t="s">
        <v>10274</v>
      </c>
      <c r="BF759" s="28" t="s">
        <v>10273</v>
      </c>
      <c r="BG759" s="28" t="s">
        <v>10273</v>
      </c>
      <c r="BH759" s="28" t="s">
        <v>10273</v>
      </c>
      <c r="BI759" s="28" t="s">
        <v>10273</v>
      </c>
      <c r="BJ759" s="28" t="s">
        <v>10274</v>
      </c>
      <c r="BK759" s="28" t="s">
        <v>10274</v>
      </c>
      <c r="BL759" s="28" t="s">
        <v>10273</v>
      </c>
      <c r="BM759" s="28" t="s">
        <v>10274</v>
      </c>
      <c r="BN759" s="28" t="s">
        <v>10273</v>
      </c>
      <c r="BO759" s="28" t="s">
        <v>10273</v>
      </c>
      <c r="BP759" s="28" t="s">
        <v>10273</v>
      </c>
      <c r="BQ759" s="27" t="s">
        <v>10274</v>
      </c>
      <c r="BR759" s="27" t="s">
        <v>10274</v>
      </c>
      <c r="BS759" s="27" t="s">
        <v>10273</v>
      </c>
      <c r="BT759" s="27" t="s">
        <v>10273</v>
      </c>
      <c r="BU759" s="28" t="s">
        <v>10273</v>
      </c>
      <c r="BV759" s="28" t="s">
        <v>10274</v>
      </c>
      <c r="BW759" s="28" t="s">
        <v>10273</v>
      </c>
      <c r="BX759" s="27" t="s">
        <v>10279</v>
      </c>
      <c r="BY759" s="27" t="s">
        <v>10273</v>
      </c>
      <c r="BZ759" s="27" t="s">
        <v>10274</v>
      </c>
    </row>
    <row r="760" spans="1:78" ht="25.5" customHeight="1" x14ac:dyDescent="0.25">
      <c r="A760" s="27">
        <v>443</v>
      </c>
      <c r="B760" s="28" t="s">
        <v>12469</v>
      </c>
      <c r="C760" s="28" t="s">
        <v>12470</v>
      </c>
      <c r="D760" s="27" t="s">
        <v>11985</v>
      </c>
      <c r="E760" s="27" t="s">
        <v>12471</v>
      </c>
      <c r="F760" s="27" t="s">
        <v>12472</v>
      </c>
      <c r="G760" s="27" t="s">
        <v>11988</v>
      </c>
      <c r="H760" s="27" t="s">
        <v>12422</v>
      </c>
      <c r="I760" s="27" t="s">
        <v>12423</v>
      </c>
      <c r="J760" s="27" t="s">
        <v>12467</v>
      </c>
      <c r="K760" s="27" t="s">
        <v>12468</v>
      </c>
      <c r="L760" s="29" t="s">
        <v>10393</v>
      </c>
      <c r="M760" s="36" t="s">
        <v>10274</v>
      </c>
      <c r="N760" s="36" t="s">
        <v>10273</v>
      </c>
      <c r="O760" s="36" t="s">
        <v>10273</v>
      </c>
      <c r="P760" s="36" t="s">
        <v>10273</v>
      </c>
      <c r="Q760" s="36" t="s">
        <v>10273</v>
      </c>
      <c r="R760" s="36">
        <v>81</v>
      </c>
      <c r="S760" s="36">
        <v>81</v>
      </c>
      <c r="T760" s="36">
        <v>162</v>
      </c>
      <c r="U760" s="36">
        <v>102</v>
      </c>
      <c r="V760" s="36">
        <v>94</v>
      </c>
      <c r="W760" s="36">
        <v>196</v>
      </c>
      <c r="X760" s="31">
        <v>10</v>
      </c>
      <c r="Y760" s="27" t="s">
        <v>10273</v>
      </c>
      <c r="Z760" s="27" t="s">
        <v>10273</v>
      </c>
      <c r="AA760" s="27" t="s">
        <v>10274</v>
      </c>
      <c r="AB760" s="27" t="s">
        <v>10273</v>
      </c>
      <c r="AC760" s="27" t="s">
        <v>10273</v>
      </c>
      <c r="AD760" s="27" t="s">
        <v>10273</v>
      </c>
      <c r="AE760" s="27" t="s">
        <v>10273</v>
      </c>
      <c r="AF760" s="27" t="s">
        <v>10273</v>
      </c>
      <c r="AG760" s="27" t="s">
        <v>10275</v>
      </c>
      <c r="AH760" s="27" t="s">
        <v>10273</v>
      </c>
      <c r="AI760" s="27" t="s">
        <v>10274</v>
      </c>
      <c r="AJ760" s="27" t="s">
        <v>10273</v>
      </c>
      <c r="AK760" s="27" t="s">
        <v>10273</v>
      </c>
      <c r="AL760" s="27" t="s">
        <v>10275</v>
      </c>
      <c r="AM760" s="33" t="s">
        <v>10301</v>
      </c>
      <c r="AN760" s="33" t="s">
        <v>10301</v>
      </c>
      <c r="AO760" s="33" t="s">
        <v>10276</v>
      </c>
      <c r="AP760" s="33" t="s">
        <v>10275</v>
      </c>
      <c r="AQ760" s="33" t="s">
        <v>10275</v>
      </c>
      <c r="AR760" s="33" t="s">
        <v>10275</v>
      </c>
      <c r="AS760" s="33" t="s">
        <v>10275</v>
      </c>
      <c r="AT760" s="33" t="s">
        <v>10275</v>
      </c>
      <c r="AU760" s="33" t="s">
        <v>10275</v>
      </c>
      <c r="AV760" s="34">
        <v>0</v>
      </c>
      <c r="AW760" s="34">
        <v>0</v>
      </c>
      <c r="AX760" s="34">
        <v>0</v>
      </c>
      <c r="AY760" s="35" t="s">
        <v>10278</v>
      </c>
      <c r="AZ760" s="35" t="s">
        <v>10275</v>
      </c>
      <c r="BA760" s="35" t="s">
        <v>10275</v>
      </c>
      <c r="BB760" s="35" t="s">
        <v>10275</v>
      </c>
      <c r="BC760" s="35" t="s">
        <v>10275</v>
      </c>
      <c r="BD760" s="35" t="s">
        <v>10278</v>
      </c>
      <c r="BE760" s="28" t="s">
        <v>10273</v>
      </c>
      <c r="BF760" s="28" t="s">
        <v>10273</v>
      </c>
      <c r="BG760" s="28" t="s">
        <v>10274</v>
      </c>
      <c r="BH760" s="28" t="s">
        <v>10274</v>
      </c>
      <c r="BI760" s="28" t="s">
        <v>10273</v>
      </c>
      <c r="BJ760" s="28" t="s">
        <v>10274</v>
      </c>
      <c r="BK760" s="28" t="s">
        <v>10274</v>
      </c>
      <c r="BL760" s="28" t="s">
        <v>10273</v>
      </c>
      <c r="BM760" s="28" t="s">
        <v>10273</v>
      </c>
      <c r="BN760" s="28" t="s">
        <v>10273</v>
      </c>
      <c r="BO760" s="28" t="s">
        <v>10273</v>
      </c>
      <c r="BP760" s="28" t="s">
        <v>10273</v>
      </c>
      <c r="BQ760" s="27" t="s">
        <v>10274</v>
      </c>
      <c r="BR760" s="27" t="s">
        <v>10273</v>
      </c>
      <c r="BS760" s="27" t="s">
        <v>10273</v>
      </c>
      <c r="BT760" s="27" t="s">
        <v>10273</v>
      </c>
      <c r="BU760" s="28" t="s">
        <v>10273</v>
      </c>
      <c r="BV760" s="28" t="s">
        <v>10274</v>
      </c>
      <c r="BW760" s="28" t="s">
        <v>10273</v>
      </c>
      <c r="BX760" s="27" t="s">
        <v>10279</v>
      </c>
      <c r="BY760" s="27" t="s">
        <v>10273</v>
      </c>
      <c r="BZ760" s="27" t="s">
        <v>10274</v>
      </c>
    </row>
    <row r="761" spans="1:78" ht="25.5" customHeight="1" x14ac:dyDescent="0.25">
      <c r="A761" s="27">
        <v>442</v>
      </c>
      <c r="B761" s="28" t="s">
        <v>12463</v>
      </c>
      <c r="C761" s="28" t="s">
        <v>12464</v>
      </c>
      <c r="D761" s="27" t="s">
        <v>11985</v>
      </c>
      <c r="E761" s="27" t="s">
        <v>12465</v>
      </c>
      <c r="F761" s="27" t="s">
        <v>12466</v>
      </c>
      <c r="G761" s="27" t="s">
        <v>11988</v>
      </c>
      <c r="H761" s="27" t="s">
        <v>12422</v>
      </c>
      <c r="I761" s="27" t="s">
        <v>12423</v>
      </c>
      <c r="J761" s="27" t="s">
        <v>12467</v>
      </c>
      <c r="K761" s="27" t="s">
        <v>12468</v>
      </c>
      <c r="L761" s="29" t="s">
        <v>10272</v>
      </c>
      <c r="M761" s="36" t="s">
        <v>10273</v>
      </c>
      <c r="N761" s="36" t="s">
        <v>10274</v>
      </c>
      <c r="O761" s="36" t="s">
        <v>10274</v>
      </c>
      <c r="P761" s="36" t="s">
        <v>10274</v>
      </c>
      <c r="Q761" s="36" t="s">
        <v>10273</v>
      </c>
      <c r="R761" s="36">
        <v>736</v>
      </c>
      <c r="S761" s="36">
        <v>0</v>
      </c>
      <c r="T761" s="36">
        <v>736</v>
      </c>
      <c r="U761" s="36">
        <v>740</v>
      </c>
      <c r="V761" s="36">
        <v>0</v>
      </c>
      <c r="W761" s="36">
        <v>740</v>
      </c>
      <c r="X761" s="31">
        <v>30</v>
      </c>
      <c r="Y761" s="27" t="s">
        <v>10274</v>
      </c>
      <c r="Z761" s="27" t="s">
        <v>10273</v>
      </c>
      <c r="AA761" s="27" t="s">
        <v>10274</v>
      </c>
      <c r="AB761" s="27" t="s">
        <v>10273</v>
      </c>
      <c r="AC761" s="27" t="s">
        <v>10273</v>
      </c>
      <c r="AD761" s="27" t="s">
        <v>10273</v>
      </c>
      <c r="AE761" s="27" t="s">
        <v>10273</v>
      </c>
      <c r="AF761" s="27" t="s">
        <v>10273</v>
      </c>
      <c r="AG761" s="27" t="s">
        <v>10275</v>
      </c>
      <c r="AH761" s="27" t="s">
        <v>10273</v>
      </c>
      <c r="AI761" s="27" t="s">
        <v>10273</v>
      </c>
      <c r="AJ761" s="27" t="s">
        <v>10274</v>
      </c>
      <c r="AK761" s="27" t="s">
        <v>10273</v>
      </c>
      <c r="AL761" s="27" t="s">
        <v>10275</v>
      </c>
      <c r="AM761" s="32" t="s">
        <v>10275</v>
      </c>
      <c r="AN761" s="32" t="s">
        <v>10275</v>
      </c>
      <c r="AO761" s="32" t="s">
        <v>10275</v>
      </c>
      <c r="AP761" s="33">
        <v>0</v>
      </c>
      <c r="AQ761" s="33">
        <v>0</v>
      </c>
      <c r="AR761" s="33">
        <v>0</v>
      </c>
      <c r="AS761" s="33" t="s">
        <v>10275</v>
      </c>
      <c r="AT761" s="33" t="s">
        <v>10275</v>
      </c>
      <c r="AU761" s="33" t="s">
        <v>10275</v>
      </c>
      <c r="AV761" s="34" t="s">
        <v>10324</v>
      </c>
      <c r="AW761" s="34" t="s">
        <v>10276</v>
      </c>
      <c r="AX761" s="34" t="s">
        <v>10276</v>
      </c>
      <c r="AY761" s="35" t="s">
        <v>10275</v>
      </c>
      <c r="AZ761" s="35" t="s">
        <v>10275</v>
      </c>
      <c r="BA761" s="35" t="s">
        <v>10275</v>
      </c>
      <c r="BB761" s="35" t="s">
        <v>10275</v>
      </c>
      <c r="BC761" s="35" t="s">
        <v>10278</v>
      </c>
      <c r="BD761" s="35" t="s">
        <v>10278</v>
      </c>
      <c r="BE761" s="28" t="s">
        <v>10274</v>
      </c>
      <c r="BF761" s="28" t="s">
        <v>10273</v>
      </c>
      <c r="BG761" s="28" t="s">
        <v>10273</v>
      </c>
      <c r="BH761" s="28" t="s">
        <v>10274</v>
      </c>
      <c r="BI761" s="28" t="s">
        <v>10273</v>
      </c>
      <c r="BJ761" s="28" t="s">
        <v>10274</v>
      </c>
      <c r="BK761" s="28" t="s">
        <v>10274</v>
      </c>
      <c r="BL761" s="28" t="s">
        <v>10274</v>
      </c>
      <c r="BM761" s="28" t="s">
        <v>10273</v>
      </c>
      <c r="BN761" s="28" t="s">
        <v>10273</v>
      </c>
      <c r="BO761" s="28" t="s">
        <v>10273</v>
      </c>
      <c r="BP761" s="28" t="s">
        <v>10273</v>
      </c>
      <c r="BQ761" s="27" t="s">
        <v>10274</v>
      </c>
      <c r="BR761" s="27" t="s">
        <v>10274</v>
      </c>
      <c r="BS761" s="27" t="s">
        <v>10273</v>
      </c>
      <c r="BT761" s="27" t="s">
        <v>10273</v>
      </c>
      <c r="BU761" s="28" t="s">
        <v>10274</v>
      </c>
      <c r="BV761" s="28" t="s">
        <v>10274</v>
      </c>
      <c r="BW761" s="28" t="s">
        <v>10273</v>
      </c>
      <c r="BX761" s="27" t="s">
        <v>10279</v>
      </c>
      <c r="BY761" s="27" t="s">
        <v>10273</v>
      </c>
      <c r="BZ761" s="27" t="s">
        <v>10274</v>
      </c>
    </row>
    <row r="762" spans="1:78" ht="25.5" customHeight="1" x14ac:dyDescent="0.25">
      <c r="A762" s="27">
        <v>441</v>
      </c>
      <c r="B762" s="28" t="s">
        <v>12457</v>
      </c>
      <c r="C762" s="28" t="s">
        <v>12458</v>
      </c>
      <c r="D762" s="27" t="s">
        <v>11985</v>
      </c>
      <c r="E762" s="27" t="s">
        <v>12459</v>
      </c>
      <c r="F762" s="27" t="s">
        <v>12460</v>
      </c>
      <c r="G762" s="27" t="s">
        <v>11988</v>
      </c>
      <c r="H762" s="27" t="s">
        <v>12422</v>
      </c>
      <c r="I762" s="27" t="s">
        <v>12423</v>
      </c>
      <c r="J762" s="27" t="s">
        <v>12461</v>
      </c>
      <c r="K762" s="27" t="s">
        <v>12462</v>
      </c>
      <c r="L762" s="29" t="s">
        <v>10272</v>
      </c>
      <c r="M762" s="36" t="s">
        <v>10273</v>
      </c>
      <c r="N762" s="36" t="s">
        <v>10273</v>
      </c>
      <c r="O762" s="36" t="s">
        <v>10274</v>
      </c>
      <c r="P762" s="36" t="s">
        <v>10274</v>
      </c>
      <c r="Q762" s="36" t="s">
        <v>10273</v>
      </c>
      <c r="R762" s="36">
        <v>0</v>
      </c>
      <c r="S762" s="36">
        <v>195</v>
      </c>
      <c r="T762" s="36">
        <v>195</v>
      </c>
      <c r="U762" s="36">
        <v>0</v>
      </c>
      <c r="V762" s="36">
        <v>192</v>
      </c>
      <c r="W762" s="36">
        <v>192</v>
      </c>
      <c r="X762" s="31">
        <v>10</v>
      </c>
      <c r="Y762" s="27" t="s">
        <v>10274</v>
      </c>
      <c r="Z762" s="27" t="s">
        <v>10273</v>
      </c>
      <c r="AA762" s="27" t="s">
        <v>10273</v>
      </c>
      <c r="AB762" s="27" t="s">
        <v>10273</v>
      </c>
      <c r="AC762" s="27" t="s">
        <v>10273</v>
      </c>
      <c r="AD762" s="27" t="s">
        <v>10273</v>
      </c>
      <c r="AE762" s="27" t="s">
        <v>10273</v>
      </c>
      <c r="AF762" s="27" t="s">
        <v>10273</v>
      </c>
      <c r="AG762" s="27" t="s">
        <v>10275</v>
      </c>
      <c r="AH762" s="27" t="s">
        <v>10273</v>
      </c>
      <c r="AI762" s="27" t="s">
        <v>10274</v>
      </c>
      <c r="AJ762" s="27" t="s">
        <v>10273</v>
      </c>
      <c r="AK762" s="27" t="s">
        <v>10273</v>
      </c>
      <c r="AL762" s="27" t="s">
        <v>10275</v>
      </c>
      <c r="AM762" s="32" t="s">
        <v>10275</v>
      </c>
      <c r="AN762" s="32" t="s">
        <v>10275</v>
      </c>
      <c r="AO762" s="32" t="s">
        <v>10275</v>
      </c>
      <c r="AP762" s="33">
        <v>0</v>
      </c>
      <c r="AQ762" s="33">
        <v>0</v>
      </c>
      <c r="AR762" s="33">
        <v>0</v>
      </c>
      <c r="AS762" s="33" t="s">
        <v>10275</v>
      </c>
      <c r="AT762" s="33" t="s">
        <v>10275</v>
      </c>
      <c r="AU762" s="33" t="s">
        <v>10275</v>
      </c>
      <c r="AV762" s="34" t="s">
        <v>10276</v>
      </c>
      <c r="AW762" s="34" t="s">
        <v>10324</v>
      </c>
      <c r="AX762" s="34" t="s">
        <v>10276</v>
      </c>
      <c r="AY762" s="35" t="s">
        <v>10275</v>
      </c>
      <c r="AZ762" s="35" t="s">
        <v>10275</v>
      </c>
      <c r="BA762" s="35" t="s">
        <v>10275</v>
      </c>
      <c r="BB762" s="35" t="s">
        <v>10275</v>
      </c>
      <c r="BC762" s="35" t="s">
        <v>10278</v>
      </c>
      <c r="BD762" s="35" t="s">
        <v>10278</v>
      </c>
      <c r="BE762" s="28" t="s">
        <v>10273</v>
      </c>
      <c r="BF762" s="28" t="s">
        <v>10273</v>
      </c>
      <c r="BG762" s="28" t="s">
        <v>10273</v>
      </c>
      <c r="BH762" s="28" t="s">
        <v>10273</v>
      </c>
      <c r="BI762" s="28" t="s">
        <v>10273</v>
      </c>
      <c r="BJ762" s="28" t="s">
        <v>10274</v>
      </c>
      <c r="BK762" s="28" t="s">
        <v>10274</v>
      </c>
      <c r="BL762" s="28" t="s">
        <v>10273</v>
      </c>
      <c r="BM762" s="28" t="s">
        <v>10273</v>
      </c>
      <c r="BN762" s="28" t="s">
        <v>10273</v>
      </c>
      <c r="BO762" s="28" t="s">
        <v>10273</v>
      </c>
      <c r="BP762" s="28" t="s">
        <v>10273</v>
      </c>
      <c r="BQ762" s="27" t="s">
        <v>10274</v>
      </c>
      <c r="BR762" s="27" t="s">
        <v>10274</v>
      </c>
      <c r="BS762" s="27" t="s">
        <v>10273</v>
      </c>
      <c r="BT762" s="27" t="s">
        <v>10273</v>
      </c>
      <c r="BU762" s="28" t="s">
        <v>10273</v>
      </c>
      <c r="BV762" s="28" t="s">
        <v>10274</v>
      </c>
      <c r="BW762" s="28" t="s">
        <v>10273</v>
      </c>
      <c r="BX762" s="27" t="s">
        <v>10279</v>
      </c>
      <c r="BY762" s="27" t="s">
        <v>10273</v>
      </c>
      <c r="BZ762" s="27" t="s">
        <v>10274</v>
      </c>
    </row>
    <row r="763" spans="1:78" ht="25.5" customHeight="1" x14ac:dyDescent="0.25">
      <c r="A763" s="27">
        <v>1521</v>
      </c>
      <c r="B763" s="28" t="s">
        <v>17376</v>
      </c>
      <c r="C763" s="28" t="s">
        <v>17377</v>
      </c>
      <c r="D763" s="27" t="s">
        <v>11985</v>
      </c>
      <c r="E763" s="27" t="s">
        <v>17378</v>
      </c>
      <c r="F763" s="27" t="s">
        <v>17379</v>
      </c>
      <c r="G763" s="27" t="s">
        <v>11988</v>
      </c>
      <c r="H763" s="27" t="s">
        <v>12422</v>
      </c>
      <c r="I763" s="27" t="s">
        <v>12423</v>
      </c>
      <c r="J763" s="27" t="s">
        <v>12467</v>
      </c>
      <c r="K763" s="27" t="s">
        <v>17380</v>
      </c>
      <c r="L763" s="29" t="s">
        <v>10272</v>
      </c>
      <c r="M763" s="36" t="s">
        <v>10273</v>
      </c>
      <c r="N763" s="36" t="s">
        <v>10274</v>
      </c>
      <c r="O763" s="36" t="s">
        <v>10274</v>
      </c>
      <c r="P763" s="36" t="s">
        <v>10274</v>
      </c>
      <c r="Q763" s="36" t="s">
        <v>10273</v>
      </c>
      <c r="R763" s="36">
        <v>0</v>
      </c>
      <c r="S763" s="36">
        <v>803</v>
      </c>
      <c r="T763" s="36">
        <v>803</v>
      </c>
      <c r="U763" s="36">
        <v>0</v>
      </c>
      <c r="V763" s="36">
        <v>828</v>
      </c>
      <c r="W763" s="36">
        <v>828</v>
      </c>
      <c r="X763" s="31">
        <v>29</v>
      </c>
      <c r="Y763" s="27" t="s">
        <v>10274</v>
      </c>
      <c r="Z763" s="27" t="s">
        <v>10274</v>
      </c>
      <c r="AA763" s="27" t="s">
        <v>10274</v>
      </c>
      <c r="AB763" s="27" t="s">
        <v>10273</v>
      </c>
      <c r="AC763" s="27" t="s">
        <v>10273</v>
      </c>
      <c r="AD763" s="27" t="s">
        <v>10273</v>
      </c>
      <c r="AE763" s="27" t="s">
        <v>10273</v>
      </c>
      <c r="AF763" s="27" t="s">
        <v>10273</v>
      </c>
      <c r="AG763" s="27" t="s">
        <v>10275</v>
      </c>
      <c r="AH763" s="27" t="s">
        <v>10273</v>
      </c>
      <c r="AI763" s="27" t="s">
        <v>10273</v>
      </c>
      <c r="AJ763" s="27" t="s">
        <v>10274</v>
      </c>
      <c r="AK763" s="27" t="s">
        <v>10273</v>
      </c>
      <c r="AL763" s="27" t="s">
        <v>10275</v>
      </c>
      <c r="AM763" s="32" t="s">
        <v>10275</v>
      </c>
      <c r="AN763" s="32" t="s">
        <v>10275</v>
      </c>
      <c r="AO763" s="32" t="s">
        <v>10275</v>
      </c>
      <c r="AP763" s="33">
        <v>0</v>
      </c>
      <c r="AQ763" s="33">
        <v>0</v>
      </c>
      <c r="AR763" s="33">
        <v>0</v>
      </c>
      <c r="AS763" s="33" t="s">
        <v>10275</v>
      </c>
      <c r="AT763" s="33" t="s">
        <v>10275</v>
      </c>
      <c r="AU763" s="33" t="s">
        <v>10275</v>
      </c>
      <c r="AV763" s="34" t="s">
        <v>10276</v>
      </c>
      <c r="AW763" s="34" t="s">
        <v>10380</v>
      </c>
      <c r="AX763" s="34" t="s">
        <v>10276</v>
      </c>
      <c r="AY763" s="35" t="s">
        <v>10275</v>
      </c>
      <c r="AZ763" s="35" t="s">
        <v>10275</v>
      </c>
      <c r="BA763" s="35" t="s">
        <v>10275</v>
      </c>
      <c r="BB763" s="35" t="s">
        <v>10275</v>
      </c>
      <c r="BC763" s="35" t="s">
        <v>10278</v>
      </c>
      <c r="BD763" s="35" t="s">
        <v>10278</v>
      </c>
      <c r="BE763" s="28" t="s">
        <v>10273</v>
      </c>
      <c r="BF763" s="28" t="s">
        <v>10273</v>
      </c>
      <c r="BG763" s="28" t="s">
        <v>10274</v>
      </c>
      <c r="BH763" s="28" t="s">
        <v>10273</v>
      </c>
      <c r="BI763" s="28" t="s">
        <v>10273</v>
      </c>
      <c r="BJ763" s="28" t="s">
        <v>10274</v>
      </c>
      <c r="BK763" s="28" t="s">
        <v>10274</v>
      </c>
      <c r="BL763" s="28" t="s">
        <v>10273</v>
      </c>
      <c r="BM763" s="28" t="s">
        <v>10273</v>
      </c>
      <c r="BN763" s="28" t="s">
        <v>10274</v>
      </c>
      <c r="BO763" s="28" t="s">
        <v>10273</v>
      </c>
      <c r="BP763" s="28" t="s">
        <v>10273</v>
      </c>
      <c r="BQ763" s="27" t="s">
        <v>10274</v>
      </c>
      <c r="BR763" s="27" t="s">
        <v>10274</v>
      </c>
      <c r="BS763" s="27" t="s">
        <v>10273</v>
      </c>
      <c r="BT763" s="27" t="s">
        <v>10273</v>
      </c>
      <c r="BU763" s="28" t="s">
        <v>10273</v>
      </c>
      <c r="BV763" s="28" t="s">
        <v>10274</v>
      </c>
      <c r="BW763" s="28" t="s">
        <v>10273</v>
      </c>
      <c r="BX763" s="27" t="s">
        <v>10279</v>
      </c>
      <c r="BY763" s="27" t="s">
        <v>10273</v>
      </c>
      <c r="BZ763" s="27" t="s">
        <v>10274</v>
      </c>
    </row>
    <row r="764" spans="1:78" ht="25.5" customHeight="1" x14ac:dyDescent="0.25">
      <c r="A764" s="27">
        <v>1520</v>
      </c>
      <c r="B764" s="28" t="s">
        <v>17370</v>
      </c>
      <c r="C764" s="28" t="s">
        <v>17371</v>
      </c>
      <c r="D764" s="27" t="s">
        <v>11985</v>
      </c>
      <c r="E764" s="27" t="s">
        <v>17372</v>
      </c>
      <c r="F764" s="27" t="s">
        <v>17373</v>
      </c>
      <c r="G764" s="27" t="s">
        <v>11988</v>
      </c>
      <c r="H764" s="27" t="s">
        <v>12422</v>
      </c>
      <c r="I764" s="27" t="s">
        <v>12423</v>
      </c>
      <c r="J764" s="27" t="s">
        <v>17374</v>
      </c>
      <c r="K764" s="27" t="s">
        <v>17375</v>
      </c>
      <c r="L764" s="29" t="s">
        <v>10393</v>
      </c>
      <c r="M764" s="36" t="s">
        <v>10274</v>
      </c>
      <c r="N764" s="36" t="s">
        <v>10273</v>
      </c>
      <c r="O764" s="36" t="s">
        <v>10273</v>
      </c>
      <c r="P764" s="36" t="s">
        <v>10273</v>
      </c>
      <c r="Q764" s="36" t="s">
        <v>10273</v>
      </c>
      <c r="R764" s="36">
        <v>66</v>
      </c>
      <c r="S764" s="36">
        <v>99</v>
      </c>
      <c r="T764" s="36">
        <v>165</v>
      </c>
      <c r="U764" s="36">
        <v>65</v>
      </c>
      <c r="V764" s="36">
        <v>86</v>
      </c>
      <c r="W764" s="36">
        <v>151</v>
      </c>
      <c r="X764" s="31">
        <v>6</v>
      </c>
      <c r="Y764" s="27" t="s">
        <v>10274</v>
      </c>
      <c r="Z764" s="27" t="s">
        <v>10273</v>
      </c>
      <c r="AA764" s="27" t="s">
        <v>10274</v>
      </c>
      <c r="AB764" s="27" t="s">
        <v>10273</v>
      </c>
      <c r="AC764" s="27" t="s">
        <v>10273</v>
      </c>
      <c r="AD764" s="27" t="s">
        <v>10273</v>
      </c>
      <c r="AE764" s="27" t="s">
        <v>10273</v>
      </c>
      <c r="AF764" s="27" t="s">
        <v>10273</v>
      </c>
      <c r="AG764" s="27" t="s">
        <v>10275</v>
      </c>
      <c r="AH764" s="27" t="s">
        <v>10273</v>
      </c>
      <c r="AI764" s="27" t="s">
        <v>10273</v>
      </c>
      <c r="AJ764" s="27" t="s">
        <v>10274</v>
      </c>
      <c r="AK764" s="27" t="s">
        <v>10273</v>
      </c>
      <c r="AL764" s="27" t="s">
        <v>10275</v>
      </c>
      <c r="AM764" s="33" t="s">
        <v>10276</v>
      </c>
      <c r="AN764" s="33" t="s">
        <v>10276</v>
      </c>
      <c r="AO764" s="33" t="s">
        <v>10287</v>
      </c>
      <c r="AP764" s="33" t="s">
        <v>10275</v>
      </c>
      <c r="AQ764" s="33" t="s">
        <v>10275</v>
      </c>
      <c r="AR764" s="33" t="s">
        <v>10275</v>
      </c>
      <c r="AS764" s="33" t="s">
        <v>10275</v>
      </c>
      <c r="AT764" s="33" t="s">
        <v>10275</v>
      </c>
      <c r="AU764" s="33" t="s">
        <v>10275</v>
      </c>
      <c r="AV764" s="34">
        <v>0</v>
      </c>
      <c r="AW764" s="34">
        <v>0</v>
      </c>
      <c r="AX764" s="34">
        <v>0</v>
      </c>
      <c r="AY764" s="35" t="s">
        <v>10278</v>
      </c>
      <c r="AZ764" s="35" t="s">
        <v>10275</v>
      </c>
      <c r="BA764" s="35" t="s">
        <v>10275</v>
      </c>
      <c r="BB764" s="35" t="s">
        <v>10275</v>
      </c>
      <c r="BC764" s="35" t="s">
        <v>10275</v>
      </c>
      <c r="BD764" s="35" t="s">
        <v>10278</v>
      </c>
      <c r="BE764" s="28" t="s">
        <v>10273</v>
      </c>
      <c r="BF764" s="28" t="s">
        <v>10273</v>
      </c>
      <c r="BG764" s="28" t="s">
        <v>10274</v>
      </c>
      <c r="BH764" s="28" t="s">
        <v>10273</v>
      </c>
      <c r="BI764" s="28" t="s">
        <v>10273</v>
      </c>
      <c r="BJ764" s="28" t="s">
        <v>10274</v>
      </c>
      <c r="BK764" s="28" t="s">
        <v>10274</v>
      </c>
      <c r="BL764" s="28" t="s">
        <v>10273</v>
      </c>
      <c r="BM764" s="28" t="s">
        <v>10273</v>
      </c>
      <c r="BN764" s="28" t="s">
        <v>10273</v>
      </c>
      <c r="BO764" s="28" t="s">
        <v>10273</v>
      </c>
      <c r="BP764" s="28" t="s">
        <v>10273</v>
      </c>
      <c r="BQ764" s="27" t="s">
        <v>10274</v>
      </c>
      <c r="BR764" s="27" t="s">
        <v>10274</v>
      </c>
      <c r="BS764" s="27" t="s">
        <v>10273</v>
      </c>
      <c r="BT764" s="27" t="s">
        <v>10273</v>
      </c>
      <c r="BU764" s="28" t="s">
        <v>10273</v>
      </c>
      <c r="BV764" s="28" t="s">
        <v>10274</v>
      </c>
      <c r="BW764" s="28" t="s">
        <v>10273</v>
      </c>
      <c r="BX764" s="27" t="s">
        <v>10279</v>
      </c>
      <c r="BY764" s="27" t="s">
        <v>10273</v>
      </c>
      <c r="BZ764" s="27" t="s">
        <v>10274</v>
      </c>
    </row>
    <row r="765" spans="1:78" ht="25.5" customHeight="1" x14ac:dyDescent="0.25">
      <c r="A765" s="27">
        <v>452</v>
      </c>
      <c r="B765" s="28" t="s">
        <v>12519</v>
      </c>
      <c r="C765" s="28" t="s">
        <v>12520</v>
      </c>
      <c r="D765" s="27" t="s">
        <v>11985</v>
      </c>
      <c r="E765" s="27" t="s">
        <v>12521</v>
      </c>
      <c r="F765" s="27" t="s">
        <v>12522</v>
      </c>
      <c r="G765" s="27" t="s">
        <v>11988</v>
      </c>
      <c r="H765" s="27" t="s">
        <v>12422</v>
      </c>
      <c r="I765" s="27" t="s">
        <v>12423</v>
      </c>
      <c r="J765" s="27" t="s">
        <v>12523</v>
      </c>
      <c r="K765" s="27" t="s">
        <v>12524</v>
      </c>
      <c r="L765" s="29" t="s">
        <v>10272</v>
      </c>
      <c r="M765" s="36" t="s">
        <v>10274</v>
      </c>
      <c r="N765" s="36" t="s">
        <v>10274</v>
      </c>
      <c r="O765" s="36" t="s">
        <v>10274</v>
      </c>
      <c r="P765" s="36" t="s">
        <v>10274</v>
      </c>
      <c r="Q765" s="36" t="s">
        <v>10273</v>
      </c>
      <c r="R765" s="36">
        <v>543</v>
      </c>
      <c r="S765" s="36">
        <v>600</v>
      </c>
      <c r="T765" s="36">
        <v>1143</v>
      </c>
      <c r="U765" s="36">
        <v>535</v>
      </c>
      <c r="V765" s="36">
        <v>589</v>
      </c>
      <c r="W765" s="36">
        <v>1124</v>
      </c>
      <c r="X765" s="31">
        <v>42</v>
      </c>
      <c r="Y765" s="27" t="s">
        <v>10274</v>
      </c>
      <c r="Z765" s="27" t="s">
        <v>10273</v>
      </c>
      <c r="AA765" s="27" t="s">
        <v>10273</v>
      </c>
      <c r="AB765" s="27" t="s">
        <v>10273</v>
      </c>
      <c r="AC765" s="27" t="s">
        <v>10273</v>
      </c>
      <c r="AD765" s="27" t="s">
        <v>10274</v>
      </c>
      <c r="AE765" s="27" t="s">
        <v>10273</v>
      </c>
      <c r="AF765" s="27" t="s">
        <v>10273</v>
      </c>
      <c r="AG765" s="27" t="s">
        <v>10275</v>
      </c>
      <c r="AH765" s="27" t="s">
        <v>10273</v>
      </c>
      <c r="AI765" s="27" t="s">
        <v>10273</v>
      </c>
      <c r="AJ765" s="27" t="s">
        <v>10274</v>
      </c>
      <c r="AK765" s="27" t="s">
        <v>10273</v>
      </c>
      <c r="AL765" s="27" t="s">
        <v>10275</v>
      </c>
      <c r="AM765" s="33" t="s">
        <v>10276</v>
      </c>
      <c r="AN765" s="33" t="s">
        <v>10276</v>
      </c>
      <c r="AO765" s="33" t="s">
        <v>10277</v>
      </c>
      <c r="AP765" s="33">
        <v>6</v>
      </c>
      <c r="AQ765" s="33">
        <v>6</v>
      </c>
      <c r="AR765" s="33">
        <v>3</v>
      </c>
      <c r="AS765" s="33" t="s">
        <v>10275</v>
      </c>
      <c r="AT765" s="33" t="s">
        <v>10275</v>
      </c>
      <c r="AU765" s="33" t="s">
        <v>10275</v>
      </c>
      <c r="AV765" s="34" t="s">
        <v>10301</v>
      </c>
      <c r="AW765" s="34" t="s">
        <v>10301</v>
      </c>
      <c r="AX765" s="34" t="s">
        <v>10276</v>
      </c>
      <c r="AY765" s="35" t="s">
        <v>10278</v>
      </c>
      <c r="AZ765" s="35" t="s">
        <v>10278</v>
      </c>
      <c r="BA765" s="35" t="s">
        <v>10278</v>
      </c>
      <c r="BB765" s="35" t="s">
        <v>10275</v>
      </c>
      <c r="BC765" s="35" t="s">
        <v>10278</v>
      </c>
      <c r="BD765" s="35" t="s">
        <v>10278</v>
      </c>
      <c r="BE765" s="28" t="s">
        <v>10273</v>
      </c>
      <c r="BF765" s="28" t="s">
        <v>10273</v>
      </c>
      <c r="BG765" s="28" t="s">
        <v>10274</v>
      </c>
      <c r="BH765" s="28" t="s">
        <v>10273</v>
      </c>
      <c r="BI765" s="28" t="s">
        <v>10273</v>
      </c>
      <c r="BJ765" s="28" t="s">
        <v>10274</v>
      </c>
      <c r="BK765" s="28" t="s">
        <v>10274</v>
      </c>
      <c r="BL765" s="28" t="s">
        <v>10273</v>
      </c>
      <c r="BM765" s="28" t="s">
        <v>10273</v>
      </c>
      <c r="BN765" s="28" t="s">
        <v>10274</v>
      </c>
      <c r="BO765" s="28" t="s">
        <v>10273</v>
      </c>
      <c r="BP765" s="28" t="s">
        <v>10273</v>
      </c>
      <c r="BQ765" s="27" t="s">
        <v>10274</v>
      </c>
      <c r="BR765" s="27" t="s">
        <v>10274</v>
      </c>
      <c r="BS765" s="27" t="s">
        <v>10273</v>
      </c>
      <c r="BT765" s="27" t="s">
        <v>10273</v>
      </c>
      <c r="BU765" s="28" t="s">
        <v>10273</v>
      </c>
      <c r="BV765" s="28" t="s">
        <v>10274</v>
      </c>
      <c r="BW765" s="28" t="s">
        <v>10273</v>
      </c>
      <c r="BX765" s="27" t="s">
        <v>10279</v>
      </c>
      <c r="BY765" s="27" t="s">
        <v>10273</v>
      </c>
      <c r="BZ765" s="27" t="s">
        <v>10274</v>
      </c>
    </row>
    <row r="766" spans="1:78" ht="25.5" customHeight="1" x14ac:dyDescent="0.25">
      <c r="A766" s="27">
        <v>449</v>
      </c>
      <c r="B766" s="28" t="s">
        <v>12501</v>
      </c>
      <c r="C766" s="28" t="s">
        <v>12502</v>
      </c>
      <c r="D766" s="27" t="s">
        <v>11985</v>
      </c>
      <c r="E766" s="27" t="s">
        <v>12503</v>
      </c>
      <c r="F766" s="27" t="s">
        <v>12504</v>
      </c>
      <c r="G766" s="27" t="s">
        <v>11988</v>
      </c>
      <c r="H766" s="27" t="s">
        <v>12422</v>
      </c>
      <c r="I766" s="27" t="s">
        <v>12423</v>
      </c>
      <c r="J766" s="27" t="s">
        <v>12505</v>
      </c>
      <c r="K766" s="27" t="s">
        <v>12506</v>
      </c>
      <c r="L766" s="29" t="s">
        <v>10272</v>
      </c>
      <c r="M766" s="36" t="s">
        <v>10274</v>
      </c>
      <c r="N766" s="36" t="s">
        <v>10274</v>
      </c>
      <c r="O766" s="36" t="s">
        <v>10274</v>
      </c>
      <c r="P766" s="36" t="s">
        <v>10274</v>
      </c>
      <c r="Q766" s="36" t="s">
        <v>10273</v>
      </c>
      <c r="R766" s="36">
        <v>107</v>
      </c>
      <c r="S766" s="36">
        <v>167</v>
      </c>
      <c r="T766" s="36">
        <v>274</v>
      </c>
      <c r="U766" s="36">
        <v>113</v>
      </c>
      <c r="V766" s="36">
        <v>193</v>
      </c>
      <c r="W766" s="36">
        <v>306</v>
      </c>
      <c r="X766" s="31">
        <v>16</v>
      </c>
      <c r="Y766" s="27" t="s">
        <v>10274</v>
      </c>
      <c r="Z766" s="27" t="s">
        <v>10273</v>
      </c>
      <c r="AA766" s="27" t="s">
        <v>10273</v>
      </c>
      <c r="AB766" s="27" t="s">
        <v>10273</v>
      </c>
      <c r="AC766" s="27" t="s">
        <v>10273</v>
      </c>
      <c r="AD766" s="27" t="s">
        <v>10273</v>
      </c>
      <c r="AE766" s="27" t="s">
        <v>10273</v>
      </c>
      <c r="AF766" s="27" t="s">
        <v>10273</v>
      </c>
      <c r="AG766" s="27" t="s">
        <v>10275</v>
      </c>
      <c r="AH766" s="27" t="s">
        <v>10273</v>
      </c>
      <c r="AI766" s="27" t="s">
        <v>10273</v>
      </c>
      <c r="AJ766" s="27" t="s">
        <v>10274</v>
      </c>
      <c r="AK766" s="27" t="s">
        <v>10273</v>
      </c>
      <c r="AL766" s="27" t="s">
        <v>10275</v>
      </c>
      <c r="AM766" s="33" t="s">
        <v>10323</v>
      </c>
      <c r="AN766" s="33" t="s">
        <v>10323</v>
      </c>
      <c r="AO766" s="33" t="s">
        <v>10276</v>
      </c>
      <c r="AP766" s="33">
        <v>0</v>
      </c>
      <c r="AQ766" s="33">
        <v>0</v>
      </c>
      <c r="AR766" s="33">
        <v>0</v>
      </c>
      <c r="AS766" s="33" t="s">
        <v>10275</v>
      </c>
      <c r="AT766" s="33" t="s">
        <v>10275</v>
      </c>
      <c r="AU766" s="33" t="s">
        <v>10275</v>
      </c>
      <c r="AV766" s="34" t="s">
        <v>10287</v>
      </c>
      <c r="AW766" s="34" t="s">
        <v>10323</v>
      </c>
      <c r="AX766" s="34" t="s">
        <v>10276</v>
      </c>
      <c r="AY766" s="35" t="s">
        <v>10278</v>
      </c>
      <c r="AZ766" s="35" t="s">
        <v>10275</v>
      </c>
      <c r="BA766" s="35" t="s">
        <v>10275</v>
      </c>
      <c r="BB766" s="35" t="s">
        <v>10275</v>
      </c>
      <c r="BC766" s="35" t="s">
        <v>10278</v>
      </c>
      <c r="BD766" s="35" t="s">
        <v>10278</v>
      </c>
      <c r="BE766" s="28" t="s">
        <v>10274</v>
      </c>
      <c r="BF766" s="28" t="s">
        <v>10273</v>
      </c>
      <c r="BG766" s="28" t="s">
        <v>10273</v>
      </c>
      <c r="BH766" s="28" t="s">
        <v>10273</v>
      </c>
      <c r="BI766" s="28" t="s">
        <v>10273</v>
      </c>
      <c r="BJ766" s="28" t="s">
        <v>10274</v>
      </c>
      <c r="BK766" s="28" t="s">
        <v>10274</v>
      </c>
      <c r="BL766" s="28" t="s">
        <v>10273</v>
      </c>
      <c r="BM766" s="28" t="s">
        <v>10273</v>
      </c>
      <c r="BN766" s="28" t="s">
        <v>10274</v>
      </c>
      <c r="BO766" s="28" t="s">
        <v>10273</v>
      </c>
      <c r="BP766" s="28" t="s">
        <v>10273</v>
      </c>
      <c r="BQ766" s="27" t="s">
        <v>10274</v>
      </c>
      <c r="BR766" s="27" t="s">
        <v>10273</v>
      </c>
      <c r="BS766" s="27" t="s">
        <v>10273</v>
      </c>
      <c r="BT766" s="27" t="s">
        <v>10273</v>
      </c>
      <c r="BU766" s="28" t="s">
        <v>10273</v>
      </c>
      <c r="BV766" s="28" t="s">
        <v>10274</v>
      </c>
      <c r="BW766" s="28" t="s">
        <v>10273</v>
      </c>
      <c r="BX766" s="27" t="s">
        <v>10279</v>
      </c>
      <c r="BY766" s="27" t="s">
        <v>10273</v>
      </c>
      <c r="BZ766" s="27" t="s">
        <v>10274</v>
      </c>
    </row>
    <row r="767" spans="1:78" ht="25.5" customHeight="1" x14ac:dyDescent="0.25">
      <c r="A767" s="27">
        <v>489</v>
      </c>
      <c r="B767" s="28" t="s">
        <v>12708</v>
      </c>
      <c r="C767" s="28" t="s">
        <v>12709</v>
      </c>
      <c r="D767" s="27" t="s">
        <v>11985</v>
      </c>
      <c r="E767" s="27" t="s">
        <v>12710</v>
      </c>
      <c r="F767" s="27" t="s">
        <v>12711</v>
      </c>
      <c r="G767" s="27" t="s">
        <v>11988</v>
      </c>
      <c r="H767" s="27" t="s">
        <v>12422</v>
      </c>
      <c r="I767" s="27" t="s">
        <v>12423</v>
      </c>
      <c r="J767" s="27" t="s">
        <v>12712</v>
      </c>
      <c r="K767" s="27" t="s">
        <v>12713</v>
      </c>
      <c r="L767" s="29" t="s">
        <v>10272</v>
      </c>
      <c r="M767" s="36" t="s">
        <v>10274</v>
      </c>
      <c r="N767" s="36" t="s">
        <v>10274</v>
      </c>
      <c r="O767" s="36" t="s">
        <v>10274</v>
      </c>
      <c r="P767" s="36" t="s">
        <v>10274</v>
      </c>
      <c r="Q767" s="36" t="s">
        <v>10273</v>
      </c>
      <c r="R767" s="36">
        <v>60</v>
      </c>
      <c r="S767" s="36">
        <v>79</v>
      </c>
      <c r="T767" s="36">
        <v>139</v>
      </c>
      <c r="U767" s="36">
        <v>61</v>
      </c>
      <c r="V767" s="36">
        <v>75</v>
      </c>
      <c r="W767" s="36">
        <v>136</v>
      </c>
      <c r="X767" s="31">
        <v>13</v>
      </c>
      <c r="Y767" s="27" t="s">
        <v>10274</v>
      </c>
      <c r="Z767" s="27" t="s">
        <v>10273</v>
      </c>
      <c r="AA767" s="27" t="s">
        <v>10273</v>
      </c>
      <c r="AB767" s="27" t="s">
        <v>10273</v>
      </c>
      <c r="AC767" s="27" t="s">
        <v>10273</v>
      </c>
      <c r="AD767" s="27" t="s">
        <v>10273</v>
      </c>
      <c r="AE767" s="27" t="s">
        <v>10273</v>
      </c>
      <c r="AF767" s="27" t="s">
        <v>10273</v>
      </c>
      <c r="AG767" s="27" t="s">
        <v>10275</v>
      </c>
      <c r="AH767" s="27" t="s">
        <v>10273</v>
      </c>
      <c r="AI767" s="27" t="s">
        <v>10273</v>
      </c>
      <c r="AJ767" s="27" t="s">
        <v>10274</v>
      </c>
      <c r="AK767" s="27" t="s">
        <v>10273</v>
      </c>
      <c r="AL767" s="27" t="s">
        <v>10275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 t="s">
        <v>10275</v>
      </c>
      <c r="AT767" s="33" t="s">
        <v>10275</v>
      </c>
      <c r="AU767" s="33" t="s">
        <v>10275</v>
      </c>
      <c r="AV767" s="34" t="s">
        <v>10323</v>
      </c>
      <c r="AW767" s="34" t="s">
        <v>10323</v>
      </c>
      <c r="AX767" s="34" t="s">
        <v>10286</v>
      </c>
      <c r="AY767" s="35" t="s">
        <v>10275</v>
      </c>
      <c r="AZ767" s="35" t="s">
        <v>10275</v>
      </c>
      <c r="BA767" s="35" t="s">
        <v>10278</v>
      </c>
      <c r="BB767" s="35" t="s">
        <v>10275</v>
      </c>
      <c r="BC767" s="35" t="s">
        <v>10278</v>
      </c>
      <c r="BD767" s="35" t="s">
        <v>10278</v>
      </c>
      <c r="BE767" s="28" t="s">
        <v>10273</v>
      </c>
      <c r="BF767" s="28" t="s">
        <v>10273</v>
      </c>
      <c r="BG767" s="28" t="s">
        <v>10273</v>
      </c>
      <c r="BH767" s="28" t="s">
        <v>10273</v>
      </c>
      <c r="BI767" s="28" t="s">
        <v>10273</v>
      </c>
      <c r="BJ767" s="28" t="s">
        <v>10274</v>
      </c>
      <c r="BK767" s="28" t="s">
        <v>10273</v>
      </c>
      <c r="BL767" s="28" t="s">
        <v>10273</v>
      </c>
      <c r="BM767" s="28" t="s">
        <v>10274</v>
      </c>
      <c r="BN767" s="28" t="s">
        <v>10273</v>
      </c>
      <c r="BO767" s="28" t="s">
        <v>10273</v>
      </c>
      <c r="BP767" s="28" t="s">
        <v>10273</v>
      </c>
      <c r="BQ767" s="27" t="s">
        <v>10274</v>
      </c>
      <c r="BR767" s="27" t="s">
        <v>10274</v>
      </c>
      <c r="BS767" s="27" t="s">
        <v>10273</v>
      </c>
      <c r="BT767" s="27" t="s">
        <v>10273</v>
      </c>
      <c r="BU767" s="28" t="s">
        <v>10273</v>
      </c>
      <c r="BV767" s="28" t="s">
        <v>10274</v>
      </c>
      <c r="BW767" s="28" t="s">
        <v>10273</v>
      </c>
      <c r="BX767" s="27" t="s">
        <v>10279</v>
      </c>
      <c r="BY767" s="27" t="s">
        <v>10273</v>
      </c>
      <c r="BZ767" s="27" t="s">
        <v>10274</v>
      </c>
    </row>
    <row r="768" spans="1:78" ht="25.5" customHeight="1" x14ac:dyDescent="0.25">
      <c r="A768" s="27">
        <v>1385</v>
      </c>
      <c r="B768" s="28" t="s">
        <v>16710</v>
      </c>
      <c r="C768" s="28" t="s">
        <v>16711</v>
      </c>
      <c r="D768" s="27" t="s">
        <v>11985</v>
      </c>
      <c r="E768" s="27" t="s">
        <v>16712</v>
      </c>
      <c r="F768" s="27" t="s">
        <v>16713</v>
      </c>
      <c r="G768" s="27" t="s">
        <v>11988</v>
      </c>
      <c r="H768" s="27" t="s">
        <v>12422</v>
      </c>
      <c r="I768" s="27" t="s">
        <v>12423</v>
      </c>
      <c r="J768" s="27" t="s">
        <v>16714</v>
      </c>
      <c r="K768" s="27" t="s">
        <v>16715</v>
      </c>
      <c r="L768" s="29" t="s">
        <v>10294</v>
      </c>
      <c r="M768" s="36" t="s">
        <v>10274</v>
      </c>
      <c r="N768" s="36" t="s">
        <v>10274</v>
      </c>
      <c r="O768" s="36" t="s">
        <v>10274</v>
      </c>
      <c r="P768" s="36" t="s">
        <v>10273</v>
      </c>
      <c r="Q768" s="36" t="s">
        <v>10273</v>
      </c>
      <c r="R768" s="36">
        <v>45</v>
      </c>
      <c r="S768" s="36">
        <v>42</v>
      </c>
      <c r="T768" s="36">
        <v>87</v>
      </c>
      <c r="U768" s="36">
        <v>42</v>
      </c>
      <c r="V768" s="36">
        <v>52</v>
      </c>
      <c r="W768" s="36">
        <v>94</v>
      </c>
      <c r="X768" s="31">
        <v>7</v>
      </c>
      <c r="Y768" s="27" t="s">
        <v>10274</v>
      </c>
      <c r="Z768" s="27" t="s">
        <v>10274</v>
      </c>
      <c r="AA768" s="27" t="s">
        <v>10273</v>
      </c>
      <c r="AB768" s="27" t="s">
        <v>10273</v>
      </c>
      <c r="AC768" s="27" t="s">
        <v>10273</v>
      </c>
      <c r="AD768" s="27" t="s">
        <v>10273</v>
      </c>
      <c r="AE768" s="27" t="s">
        <v>10273</v>
      </c>
      <c r="AF768" s="27" t="s">
        <v>10274</v>
      </c>
      <c r="AG768" s="27" t="s">
        <v>12438</v>
      </c>
      <c r="AH768" s="27" t="s">
        <v>10273</v>
      </c>
      <c r="AI768" s="27" t="s">
        <v>10273</v>
      </c>
      <c r="AJ768" s="27" t="s">
        <v>10274</v>
      </c>
      <c r="AK768" s="27" t="s">
        <v>10273</v>
      </c>
      <c r="AL768" s="27" t="s">
        <v>10275</v>
      </c>
      <c r="AM768" s="33">
        <v>0</v>
      </c>
      <c r="AN768" s="33">
        <v>0</v>
      </c>
      <c r="AO768" s="33">
        <v>0</v>
      </c>
      <c r="AP768" s="33">
        <v>0</v>
      </c>
      <c r="AQ768" s="33">
        <v>0</v>
      </c>
      <c r="AR768" s="33">
        <v>0</v>
      </c>
      <c r="AS768" s="33" t="s">
        <v>10275</v>
      </c>
      <c r="AT768" s="33" t="s">
        <v>10275</v>
      </c>
      <c r="AU768" s="33" t="s">
        <v>10275</v>
      </c>
      <c r="AV768" s="34" t="s">
        <v>10323</v>
      </c>
      <c r="AW768" s="34" t="s">
        <v>10323</v>
      </c>
      <c r="AX768" s="34" t="s">
        <v>10276</v>
      </c>
      <c r="AY768" s="35" t="s">
        <v>10275</v>
      </c>
      <c r="AZ768" s="35" t="s">
        <v>10275</v>
      </c>
      <c r="BA768" s="35" t="s">
        <v>10275</v>
      </c>
      <c r="BB768" s="35" t="s">
        <v>10275</v>
      </c>
      <c r="BC768" s="35" t="s">
        <v>10278</v>
      </c>
      <c r="BD768" s="35" t="s">
        <v>10278</v>
      </c>
      <c r="BE768" s="28" t="s">
        <v>10274</v>
      </c>
      <c r="BF768" s="28" t="s">
        <v>10273</v>
      </c>
      <c r="BG768" s="28" t="s">
        <v>10273</v>
      </c>
      <c r="BH768" s="28" t="s">
        <v>10273</v>
      </c>
      <c r="BI768" s="28" t="s">
        <v>10273</v>
      </c>
      <c r="BJ768" s="28" t="s">
        <v>10274</v>
      </c>
      <c r="BK768" s="28" t="s">
        <v>10274</v>
      </c>
      <c r="BL768" s="28" t="s">
        <v>10273</v>
      </c>
      <c r="BM768" s="28" t="s">
        <v>10273</v>
      </c>
      <c r="BN768" s="28" t="s">
        <v>10273</v>
      </c>
      <c r="BO768" s="28" t="s">
        <v>10273</v>
      </c>
      <c r="BP768" s="28" t="s">
        <v>10273</v>
      </c>
      <c r="BQ768" s="27" t="s">
        <v>10274</v>
      </c>
      <c r="BR768" s="27" t="s">
        <v>10273</v>
      </c>
      <c r="BS768" s="27" t="s">
        <v>10273</v>
      </c>
      <c r="BT768" s="27" t="s">
        <v>10273</v>
      </c>
      <c r="BU768" s="28" t="s">
        <v>10273</v>
      </c>
      <c r="BV768" s="28" t="s">
        <v>10274</v>
      </c>
      <c r="BW768" s="28" t="s">
        <v>10273</v>
      </c>
      <c r="BX768" s="27" t="s">
        <v>10279</v>
      </c>
      <c r="BY768" s="27" t="s">
        <v>10273</v>
      </c>
      <c r="BZ768" s="27" t="s">
        <v>10274</v>
      </c>
    </row>
    <row r="769" spans="1:78" ht="25.5" customHeight="1" x14ac:dyDescent="0.25">
      <c r="A769" s="27">
        <v>474</v>
      </c>
      <c r="B769" s="28" t="s">
        <v>12633</v>
      </c>
      <c r="C769" s="28" t="s">
        <v>12634</v>
      </c>
      <c r="D769" s="27" t="s">
        <v>11985</v>
      </c>
      <c r="E769" s="27" t="s">
        <v>12635</v>
      </c>
      <c r="F769" s="27" t="s">
        <v>12636</v>
      </c>
      <c r="G769" s="27" t="s">
        <v>11988</v>
      </c>
      <c r="H769" s="27" t="s">
        <v>12422</v>
      </c>
      <c r="I769" s="27" t="s">
        <v>12423</v>
      </c>
      <c r="J769" s="27" t="s">
        <v>12637</v>
      </c>
      <c r="K769" s="27" t="s">
        <v>12638</v>
      </c>
      <c r="L769" s="29" t="s">
        <v>10272</v>
      </c>
      <c r="M769" s="36" t="s">
        <v>10274</v>
      </c>
      <c r="N769" s="36" t="s">
        <v>10274</v>
      </c>
      <c r="O769" s="36" t="s">
        <v>10274</v>
      </c>
      <c r="P769" s="36" t="s">
        <v>10274</v>
      </c>
      <c r="Q769" s="36" t="s">
        <v>10273</v>
      </c>
      <c r="R769" s="36">
        <v>88</v>
      </c>
      <c r="S769" s="36">
        <v>102</v>
      </c>
      <c r="T769" s="36">
        <v>190</v>
      </c>
      <c r="U769" s="36">
        <v>82</v>
      </c>
      <c r="V769" s="36">
        <v>101</v>
      </c>
      <c r="W769" s="36">
        <v>183</v>
      </c>
      <c r="X769" s="31">
        <v>11</v>
      </c>
      <c r="Y769" s="27" t="s">
        <v>10274</v>
      </c>
      <c r="Z769" s="27" t="s">
        <v>10273</v>
      </c>
      <c r="AA769" s="27" t="s">
        <v>10273</v>
      </c>
      <c r="AB769" s="27" t="s">
        <v>10274</v>
      </c>
      <c r="AC769" s="27" t="s">
        <v>10273</v>
      </c>
      <c r="AD769" s="27" t="s">
        <v>10273</v>
      </c>
      <c r="AE769" s="27" t="s">
        <v>10273</v>
      </c>
      <c r="AF769" s="27" t="s">
        <v>10273</v>
      </c>
      <c r="AG769" s="27" t="s">
        <v>10275</v>
      </c>
      <c r="AH769" s="27" t="s">
        <v>10274</v>
      </c>
      <c r="AI769" s="27" t="s">
        <v>10273</v>
      </c>
      <c r="AJ769" s="27" t="s">
        <v>10273</v>
      </c>
      <c r="AK769" s="27" t="s">
        <v>10273</v>
      </c>
      <c r="AL769" s="27" t="s">
        <v>10275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 t="s">
        <v>10275</v>
      </c>
      <c r="AT769" s="33" t="s">
        <v>10275</v>
      </c>
      <c r="AU769" s="33" t="s">
        <v>10275</v>
      </c>
      <c r="AV769" s="34" t="s">
        <v>10287</v>
      </c>
      <c r="AW769" s="34" t="s">
        <v>10287</v>
      </c>
      <c r="AX769" s="34" t="s">
        <v>10276</v>
      </c>
      <c r="AY769" s="35" t="s">
        <v>10275</v>
      </c>
      <c r="AZ769" s="35" t="s">
        <v>10275</v>
      </c>
      <c r="BA769" s="35" t="s">
        <v>10275</v>
      </c>
      <c r="BB769" s="35" t="s">
        <v>10275</v>
      </c>
      <c r="BC769" s="35" t="s">
        <v>10278</v>
      </c>
      <c r="BD769" s="35" t="s">
        <v>10278</v>
      </c>
      <c r="BE769" s="28" t="s">
        <v>10274</v>
      </c>
      <c r="BF769" s="28" t="s">
        <v>10273</v>
      </c>
      <c r="BG769" s="28" t="s">
        <v>10274</v>
      </c>
      <c r="BH769" s="28" t="s">
        <v>10274</v>
      </c>
      <c r="BI769" s="28" t="s">
        <v>10273</v>
      </c>
      <c r="BJ769" s="28" t="s">
        <v>10274</v>
      </c>
      <c r="BK769" s="28" t="s">
        <v>10274</v>
      </c>
      <c r="BL769" s="28" t="s">
        <v>10274</v>
      </c>
      <c r="BM769" s="28" t="s">
        <v>10273</v>
      </c>
      <c r="BN769" s="28" t="s">
        <v>10273</v>
      </c>
      <c r="BO769" s="28" t="s">
        <v>10273</v>
      </c>
      <c r="BP769" s="28" t="s">
        <v>10273</v>
      </c>
      <c r="BQ769" s="27" t="s">
        <v>10274</v>
      </c>
      <c r="BR769" s="27" t="s">
        <v>10274</v>
      </c>
      <c r="BS769" s="27" t="s">
        <v>10273</v>
      </c>
      <c r="BT769" s="27" t="s">
        <v>10273</v>
      </c>
      <c r="BU769" s="28" t="s">
        <v>10273</v>
      </c>
      <c r="BV769" s="28" t="s">
        <v>10274</v>
      </c>
      <c r="BW769" s="28" t="s">
        <v>10273</v>
      </c>
      <c r="BX769" s="27" t="s">
        <v>10279</v>
      </c>
      <c r="BY769" s="27" t="s">
        <v>10273</v>
      </c>
      <c r="BZ769" s="27" t="s">
        <v>10274</v>
      </c>
    </row>
    <row r="770" spans="1:78" ht="25.5" customHeight="1" x14ac:dyDescent="0.25">
      <c r="A770" s="27">
        <v>1381</v>
      </c>
      <c r="B770" s="28" t="s">
        <v>16692</v>
      </c>
      <c r="C770" s="28" t="s">
        <v>16693</v>
      </c>
      <c r="D770" s="27" t="s">
        <v>11985</v>
      </c>
      <c r="E770" s="27" t="s">
        <v>16694</v>
      </c>
      <c r="F770" s="27" t="s">
        <v>16695</v>
      </c>
      <c r="G770" s="27" t="s">
        <v>11988</v>
      </c>
      <c r="H770" s="27" t="s">
        <v>12422</v>
      </c>
      <c r="I770" s="27" t="s">
        <v>12423</v>
      </c>
      <c r="J770" s="27" t="s">
        <v>16696</v>
      </c>
      <c r="K770" s="27" t="s">
        <v>12638</v>
      </c>
      <c r="L770" s="29" t="s">
        <v>10309</v>
      </c>
      <c r="M770" s="36" t="s">
        <v>10273</v>
      </c>
      <c r="N770" s="36" t="s">
        <v>10273</v>
      </c>
      <c r="O770" s="36" t="s">
        <v>10273</v>
      </c>
      <c r="P770" s="36" t="s">
        <v>10274</v>
      </c>
      <c r="Q770" s="36" t="s">
        <v>10274</v>
      </c>
      <c r="R770" s="36">
        <v>36</v>
      </c>
      <c r="S770" s="36">
        <v>64</v>
      </c>
      <c r="T770" s="36">
        <v>100</v>
      </c>
      <c r="U770" s="36">
        <v>55</v>
      </c>
      <c r="V770" s="36">
        <v>77</v>
      </c>
      <c r="W770" s="36">
        <v>132</v>
      </c>
      <c r="X770" s="31">
        <v>11</v>
      </c>
      <c r="Y770" s="27" t="s">
        <v>10274</v>
      </c>
      <c r="Z770" s="27" t="s">
        <v>10273</v>
      </c>
      <c r="AA770" s="27" t="s">
        <v>10273</v>
      </c>
      <c r="AB770" s="27" t="s">
        <v>10273</v>
      </c>
      <c r="AC770" s="27" t="s">
        <v>10273</v>
      </c>
      <c r="AD770" s="27" t="s">
        <v>10273</v>
      </c>
      <c r="AE770" s="27" t="s">
        <v>10273</v>
      </c>
      <c r="AF770" s="27" t="s">
        <v>10273</v>
      </c>
      <c r="AG770" s="27" t="s">
        <v>10275</v>
      </c>
      <c r="AH770" s="27" t="s">
        <v>10273</v>
      </c>
      <c r="AI770" s="27" t="s">
        <v>10273</v>
      </c>
      <c r="AJ770" s="27" t="s">
        <v>10274</v>
      </c>
      <c r="AK770" s="27" t="s">
        <v>10273</v>
      </c>
      <c r="AL770" s="27" t="s">
        <v>10275</v>
      </c>
      <c r="AM770" s="32" t="s">
        <v>10275</v>
      </c>
      <c r="AN770" s="32" t="s">
        <v>10275</v>
      </c>
      <c r="AO770" s="32" t="s">
        <v>10275</v>
      </c>
      <c r="AP770" s="33">
        <v>0</v>
      </c>
      <c r="AQ770" s="33">
        <v>0</v>
      </c>
      <c r="AR770" s="33">
        <v>0</v>
      </c>
      <c r="AS770" s="33">
        <v>0</v>
      </c>
      <c r="AT770" s="33">
        <v>0</v>
      </c>
      <c r="AU770" s="33">
        <v>0</v>
      </c>
      <c r="AV770" s="34" t="s">
        <v>10287</v>
      </c>
      <c r="AW770" s="34" t="s">
        <v>10301</v>
      </c>
      <c r="AX770" s="34" t="s">
        <v>10276</v>
      </c>
      <c r="AY770" s="35" t="s">
        <v>10275</v>
      </c>
      <c r="AZ770" s="35" t="s">
        <v>10275</v>
      </c>
      <c r="BA770" s="35" t="s">
        <v>10275</v>
      </c>
      <c r="BB770" s="35" t="s">
        <v>10275</v>
      </c>
      <c r="BC770" s="35" t="s">
        <v>10856</v>
      </c>
      <c r="BD770" s="35" t="s">
        <v>10856</v>
      </c>
      <c r="BE770" s="28" t="s">
        <v>10274</v>
      </c>
      <c r="BF770" s="28" t="s">
        <v>10273</v>
      </c>
      <c r="BG770" s="28" t="s">
        <v>10273</v>
      </c>
      <c r="BH770" s="28" t="s">
        <v>10274</v>
      </c>
      <c r="BI770" s="28" t="s">
        <v>10273</v>
      </c>
      <c r="BJ770" s="28" t="s">
        <v>10274</v>
      </c>
      <c r="BK770" s="28" t="s">
        <v>10274</v>
      </c>
      <c r="BL770" s="28" t="s">
        <v>10273</v>
      </c>
      <c r="BM770" s="28" t="s">
        <v>10273</v>
      </c>
      <c r="BN770" s="28" t="s">
        <v>10273</v>
      </c>
      <c r="BO770" s="28" t="s">
        <v>10273</v>
      </c>
      <c r="BP770" s="28" t="s">
        <v>10273</v>
      </c>
      <c r="BQ770" s="27" t="s">
        <v>10274</v>
      </c>
      <c r="BR770" s="27" t="s">
        <v>10274</v>
      </c>
      <c r="BS770" s="27" t="s">
        <v>10273</v>
      </c>
      <c r="BT770" s="27" t="s">
        <v>10273</v>
      </c>
      <c r="BU770" s="28" t="s">
        <v>10273</v>
      </c>
      <c r="BV770" s="28" t="s">
        <v>10274</v>
      </c>
      <c r="BW770" s="28" t="s">
        <v>10273</v>
      </c>
      <c r="BX770" s="27" t="s">
        <v>10279</v>
      </c>
      <c r="BY770" s="27" t="s">
        <v>10273</v>
      </c>
      <c r="BZ770" s="27" t="s">
        <v>10274</v>
      </c>
    </row>
    <row r="771" spans="1:78" ht="25.5" customHeight="1" x14ac:dyDescent="0.25">
      <c r="A771" s="27">
        <v>1548</v>
      </c>
      <c r="B771" s="28" t="s">
        <v>17529</v>
      </c>
      <c r="C771" s="28" t="s">
        <v>17530</v>
      </c>
      <c r="D771" s="27" t="s">
        <v>11985</v>
      </c>
      <c r="E771" s="27" t="s">
        <v>17531</v>
      </c>
      <c r="F771" s="27" t="s">
        <v>17532</v>
      </c>
      <c r="G771" s="27" t="s">
        <v>11988</v>
      </c>
      <c r="H771" s="27" t="s">
        <v>12422</v>
      </c>
      <c r="I771" s="27" t="s">
        <v>12423</v>
      </c>
      <c r="J771" s="27" t="s">
        <v>17533</v>
      </c>
      <c r="K771" s="27" t="s">
        <v>17534</v>
      </c>
      <c r="L771" s="29" t="s">
        <v>10309</v>
      </c>
      <c r="M771" s="36" t="s">
        <v>10273</v>
      </c>
      <c r="N771" s="36" t="s">
        <v>10273</v>
      </c>
      <c r="O771" s="36" t="s">
        <v>10273</v>
      </c>
      <c r="P771" s="36" t="s">
        <v>10273</v>
      </c>
      <c r="Q771" s="36" t="s">
        <v>10274</v>
      </c>
      <c r="R771" s="36">
        <v>31</v>
      </c>
      <c r="S771" s="36">
        <v>98</v>
      </c>
      <c r="T771" s="36">
        <v>129</v>
      </c>
      <c r="U771" s="36">
        <v>41</v>
      </c>
      <c r="V771" s="36">
        <v>95</v>
      </c>
      <c r="W771" s="36">
        <v>136</v>
      </c>
      <c r="X771" s="31">
        <v>8</v>
      </c>
      <c r="Y771" s="27" t="s">
        <v>10273</v>
      </c>
      <c r="Z771" s="27" t="s">
        <v>10273</v>
      </c>
      <c r="AA771" s="27" t="s">
        <v>10274</v>
      </c>
      <c r="AB771" s="27" t="s">
        <v>10273</v>
      </c>
      <c r="AC771" s="27" t="s">
        <v>10273</v>
      </c>
      <c r="AD771" s="27" t="s">
        <v>10273</v>
      </c>
      <c r="AE771" s="27" t="s">
        <v>10273</v>
      </c>
      <c r="AF771" s="27" t="s">
        <v>10273</v>
      </c>
      <c r="AG771" s="27" t="s">
        <v>10275</v>
      </c>
      <c r="AH771" s="27" t="s">
        <v>10273</v>
      </c>
      <c r="AI771" s="27" t="s">
        <v>10273</v>
      </c>
      <c r="AJ771" s="27" t="s">
        <v>10274</v>
      </c>
      <c r="AK771" s="27" t="s">
        <v>10273</v>
      </c>
      <c r="AL771" s="27" t="s">
        <v>10275</v>
      </c>
      <c r="AM771" s="32" t="s">
        <v>10275</v>
      </c>
      <c r="AN771" s="32" t="s">
        <v>10275</v>
      </c>
      <c r="AO771" s="32" t="s">
        <v>10275</v>
      </c>
      <c r="AP771" s="33" t="s">
        <v>10275</v>
      </c>
      <c r="AQ771" s="33" t="s">
        <v>10275</v>
      </c>
      <c r="AR771" s="33" t="s">
        <v>10275</v>
      </c>
      <c r="AS771" s="33" t="s">
        <v>10287</v>
      </c>
      <c r="AT771" s="33" t="s">
        <v>10287</v>
      </c>
      <c r="AU771" s="33" t="s">
        <v>10276</v>
      </c>
      <c r="AV771" s="34">
        <v>0</v>
      </c>
      <c r="AW771" s="34">
        <v>0</v>
      </c>
      <c r="AX771" s="34">
        <v>0</v>
      </c>
      <c r="AY771" s="35" t="s">
        <v>10275</v>
      </c>
      <c r="AZ771" s="35" t="s">
        <v>10275</v>
      </c>
      <c r="BA771" s="35" t="s">
        <v>10275</v>
      </c>
      <c r="BB771" s="35" t="s">
        <v>10278</v>
      </c>
      <c r="BC771" s="35" t="s">
        <v>10275</v>
      </c>
      <c r="BD771" s="35" t="s">
        <v>10278</v>
      </c>
      <c r="BE771" s="28" t="s">
        <v>10273</v>
      </c>
      <c r="BF771" s="28" t="s">
        <v>10273</v>
      </c>
      <c r="BG771" s="28" t="s">
        <v>10274</v>
      </c>
      <c r="BH771" s="28" t="s">
        <v>10274</v>
      </c>
      <c r="BI771" s="28" t="s">
        <v>10273</v>
      </c>
      <c r="BJ771" s="28" t="s">
        <v>10274</v>
      </c>
      <c r="BK771" s="28" t="s">
        <v>10273</v>
      </c>
      <c r="BL771" s="28" t="s">
        <v>10274</v>
      </c>
      <c r="BM771" s="28" t="s">
        <v>10273</v>
      </c>
      <c r="BN771" s="28" t="s">
        <v>10273</v>
      </c>
      <c r="BO771" s="28" t="s">
        <v>10273</v>
      </c>
      <c r="BP771" s="28" t="s">
        <v>10273</v>
      </c>
      <c r="BQ771" s="27" t="s">
        <v>10274</v>
      </c>
      <c r="BR771" s="27" t="s">
        <v>10274</v>
      </c>
      <c r="BS771" s="27" t="s">
        <v>10273</v>
      </c>
      <c r="BT771" s="27" t="s">
        <v>10273</v>
      </c>
      <c r="BU771" s="28" t="s">
        <v>10273</v>
      </c>
      <c r="BV771" s="28" t="s">
        <v>10274</v>
      </c>
      <c r="BW771" s="28" t="s">
        <v>10273</v>
      </c>
      <c r="BX771" s="27" t="s">
        <v>10279</v>
      </c>
      <c r="BY771" s="27" t="s">
        <v>10273</v>
      </c>
      <c r="BZ771" s="27" t="s">
        <v>10274</v>
      </c>
    </row>
    <row r="772" spans="1:78" ht="25.5" customHeight="1" x14ac:dyDescent="0.25">
      <c r="A772" s="27">
        <v>498</v>
      </c>
      <c r="B772" s="28" t="s">
        <v>12756</v>
      </c>
      <c r="C772" s="28" t="s">
        <v>12757</v>
      </c>
      <c r="D772" s="27" t="s">
        <v>11985</v>
      </c>
      <c r="E772" s="27" t="s">
        <v>12758</v>
      </c>
      <c r="F772" s="27" t="s">
        <v>12759</v>
      </c>
      <c r="G772" s="27" t="s">
        <v>11988</v>
      </c>
      <c r="H772" s="27" t="s">
        <v>12422</v>
      </c>
      <c r="I772" s="27" t="s">
        <v>12423</v>
      </c>
      <c r="J772" s="27" t="s">
        <v>12760</v>
      </c>
      <c r="K772" s="27" t="s">
        <v>12761</v>
      </c>
      <c r="L772" s="29" t="s">
        <v>10272</v>
      </c>
      <c r="M772" s="36" t="s">
        <v>10274</v>
      </c>
      <c r="N772" s="36" t="s">
        <v>10274</v>
      </c>
      <c r="O772" s="36" t="s">
        <v>10274</v>
      </c>
      <c r="P772" s="36" t="s">
        <v>10274</v>
      </c>
      <c r="Q772" s="36" t="s">
        <v>10273</v>
      </c>
      <c r="R772" s="36">
        <v>58</v>
      </c>
      <c r="S772" s="36">
        <v>65</v>
      </c>
      <c r="T772" s="36">
        <v>123</v>
      </c>
      <c r="U772" s="36">
        <v>59</v>
      </c>
      <c r="V772" s="36">
        <v>75</v>
      </c>
      <c r="W772" s="36">
        <v>134</v>
      </c>
      <c r="X772" s="31">
        <v>10</v>
      </c>
      <c r="Y772" s="27" t="s">
        <v>10273</v>
      </c>
      <c r="Z772" s="27" t="s">
        <v>10273</v>
      </c>
      <c r="AA772" s="27" t="s">
        <v>10273</v>
      </c>
      <c r="AB772" s="27" t="s">
        <v>10273</v>
      </c>
      <c r="AC772" s="27" t="s">
        <v>10273</v>
      </c>
      <c r="AD772" s="27" t="s">
        <v>10273</v>
      </c>
      <c r="AE772" s="27" t="s">
        <v>10273</v>
      </c>
      <c r="AF772" s="27" t="s">
        <v>10274</v>
      </c>
      <c r="AG772" s="27" t="s">
        <v>12762</v>
      </c>
      <c r="AH772" s="27" t="s">
        <v>10274</v>
      </c>
      <c r="AI772" s="27" t="s">
        <v>10273</v>
      </c>
      <c r="AJ772" s="27" t="s">
        <v>10273</v>
      </c>
      <c r="AK772" s="27" t="s">
        <v>10273</v>
      </c>
      <c r="AL772" s="27" t="s">
        <v>10275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 t="s">
        <v>10275</v>
      </c>
      <c r="AT772" s="33" t="s">
        <v>10275</v>
      </c>
      <c r="AU772" s="33" t="s">
        <v>10275</v>
      </c>
      <c r="AV772" s="34" t="s">
        <v>10323</v>
      </c>
      <c r="AW772" s="34" t="s">
        <v>10323</v>
      </c>
      <c r="AX772" s="34" t="s">
        <v>10276</v>
      </c>
      <c r="AY772" s="35" t="s">
        <v>10275</v>
      </c>
      <c r="AZ772" s="35" t="s">
        <v>10275</v>
      </c>
      <c r="BA772" s="35" t="s">
        <v>10275</v>
      </c>
      <c r="BB772" s="35" t="s">
        <v>10275</v>
      </c>
      <c r="BC772" s="35" t="s">
        <v>10278</v>
      </c>
      <c r="BD772" s="35" t="s">
        <v>10278</v>
      </c>
      <c r="BE772" s="28" t="s">
        <v>10274</v>
      </c>
      <c r="BF772" s="28" t="s">
        <v>10273</v>
      </c>
      <c r="BG772" s="28" t="s">
        <v>10273</v>
      </c>
      <c r="BH772" s="28" t="s">
        <v>10274</v>
      </c>
      <c r="BI772" s="28" t="s">
        <v>10273</v>
      </c>
      <c r="BJ772" s="28" t="s">
        <v>10274</v>
      </c>
      <c r="BK772" s="28" t="s">
        <v>10274</v>
      </c>
      <c r="BL772" s="28" t="s">
        <v>10273</v>
      </c>
      <c r="BM772" s="28" t="s">
        <v>10273</v>
      </c>
      <c r="BN772" s="28" t="s">
        <v>10273</v>
      </c>
      <c r="BO772" s="28" t="s">
        <v>10273</v>
      </c>
      <c r="BP772" s="28" t="s">
        <v>10273</v>
      </c>
      <c r="BQ772" s="27" t="s">
        <v>10274</v>
      </c>
      <c r="BR772" s="27" t="s">
        <v>10273</v>
      </c>
      <c r="BS772" s="27" t="s">
        <v>10273</v>
      </c>
      <c r="BT772" s="27" t="s">
        <v>10273</v>
      </c>
      <c r="BU772" s="28" t="s">
        <v>10273</v>
      </c>
      <c r="BV772" s="28" t="s">
        <v>10274</v>
      </c>
      <c r="BW772" s="28" t="s">
        <v>10273</v>
      </c>
      <c r="BX772" s="27" t="s">
        <v>10279</v>
      </c>
      <c r="BY772" s="27" t="s">
        <v>10273</v>
      </c>
      <c r="BZ772" s="27" t="s">
        <v>10274</v>
      </c>
    </row>
    <row r="773" spans="1:78" ht="25.5" customHeight="1" x14ac:dyDescent="0.25">
      <c r="A773" s="27">
        <v>503</v>
      </c>
      <c r="B773" s="28" t="s">
        <v>12787</v>
      </c>
      <c r="C773" s="28" t="s">
        <v>12788</v>
      </c>
      <c r="D773" s="27" t="s">
        <v>11985</v>
      </c>
      <c r="E773" s="27" t="s">
        <v>12789</v>
      </c>
      <c r="F773" s="27" t="s">
        <v>12790</v>
      </c>
      <c r="G773" s="27" t="s">
        <v>11988</v>
      </c>
      <c r="H773" s="27" t="s">
        <v>12422</v>
      </c>
      <c r="I773" s="27" t="s">
        <v>12423</v>
      </c>
      <c r="J773" s="27" t="s">
        <v>12791</v>
      </c>
      <c r="K773" s="27" t="s">
        <v>12792</v>
      </c>
      <c r="L773" s="29" t="s">
        <v>10272</v>
      </c>
      <c r="M773" s="36" t="s">
        <v>10274</v>
      </c>
      <c r="N773" s="36" t="s">
        <v>10274</v>
      </c>
      <c r="O773" s="36" t="s">
        <v>10274</v>
      </c>
      <c r="P773" s="36" t="s">
        <v>10274</v>
      </c>
      <c r="Q773" s="36" t="s">
        <v>10273</v>
      </c>
      <c r="R773" s="36">
        <v>18</v>
      </c>
      <c r="S773" s="36">
        <v>19</v>
      </c>
      <c r="T773" s="36">
        <v>37</v>
      </c>
      <c r="U773" s="36">
        <v>17</v>
      </c>
      <c r="V773" s="36">
        <v>21</v>
      </c>
      <c r="W773" s="36">
        <v>38</v>
      </c>
      <c r="X773" s="31">
        <v>8</v>
      </c>
      <c r="Y773" s="27" t="s">
        <v>10274</v>
      </c>
      <c r="Z773" s="27" t="s">
        <v>10273</v>
      </c>
      <c r="AA773" s="27" t="s">
        <v>10273</v>
      </c>
      <c r="AB773" s="27" t="s">
        <v>10273</v>
      </c>
      <c r="AC773" s="27" t="s">
        <v>10273</v>
      </c>
      <c r="AD773" s="27" t="s">
        <v>10273</v>
      </c>
      <c r="AE773" s="27" t="s">
        <v>10273</v>
      </c>
      <c r="AF773" s="27" t="s">
        <v>10273</v>
      </c>
      <c r="AG773" s="27" t="s">
        <v>10275</v>
      </c>
      <c r="AH773" s="27" t="s">
        <v>10273</v>
      </c>
      <c r="AI773" s="27" t="s">
        <v>10273</v>
      </c>
      <c r="AJ773" s="27" t="s">
        <v>10274</v>
      </c>
      <c r="AK773" s="27" t="s">
        <v>10273</v>
      </c>
      <c r="AL773" s="27" t="s">
        <v>10275</v>
      </c>
      <c r="AM773" s="33" t="s">
        <v>10323</v>
      </c>
      <c r="AN773" s="33" t="s">
        <v>10323</v>
      </c>
      <c r="AO773" s="33" t="s">
        <v>10276</v>
      </c>
      <c r="AP773" s="33">
        <v>0</v>
      </c>
      <c r="AQ773" s="33">
        <v>0</v>
      </c>
      <c r="AR773" s="33">
        <v>0</v>
      </c>
      <c r="AS773" s="33" t="s">
        <v>10275</v>
      </c>
      <c r="AT773" s="33" t="s">
        <v>10275</v>
      </c>
      <c r="AU773" s="33" t="s">
        <v>10275</v>
      </c>
      <c r="AV773" s="34" t="s">
        <v>10316</v>
      </c>
      <c r="AW773" s="34" t="s">
        <v>10316</v>
      </c>
      <c r="AX773" s="34" t="s">
        <v>10286</v>
      </c>
      <c r="AY773" s="35" t="s">
        <v>10856</v>
      </c>
      <c r="AZ773" s="35" t="s">
        <v>10275</v>
      </c>
      <c r="BA773" s="35" t="s">
        <v>10275</v>
      </c>
      <c r="BB773" s="35" t="s">
        <v>10275</v>
      </c>
      <c r="BC773" s="35" t="s">
        <v>10856</v>
      </c>
      <c r="BD773" s="35" t="s">
        <v>10856</v>
      </c>
      <c r="BE773" s="28" t="s">
        <v>10274</v>
      </c>
      <c r="BF773" s="28" t="s">
        <v>10274</v>
      </c>
      <c r="BG773" s="28" t="s">
        <v>10274</v>
      </c>
      <c r="BH773" s="28" t="s">
        <v>10274</v>
      </c>
      <c r="BI773" s="28" t="s">
        <v>10273</v>
      </c>
      <c r="BJ773" s="28" t="s">
        <v>10274</v>
      </c>
      <c r="BK773" s="28" t="s">
        <v>10273</v>
      </c>
      <c r="BL773" s="28" t="s">
        <v>10274</v>
      </c>
      <c r="BM773" s="28" t="s">
        <v>10273</v>
      </c>
      <c r="BN773" s="28" t="s">
        <v>10274</v>
      </c>
      <c r="BO773" s="28" t="s">
        <v>10273</v>
      </c>
      <c r="BP773" s="28" t="s">
        <v>10273</v>
      </c>
      <c r="BQ773" s="27" t="s">
        <v>10274</v>
      </c>
      <c r="BR773" s="27" t="s">
        <v>10274</v>
      </c>
      <c r="BS773" s="27" t="s">
        <v>10273</v>
      </c>
      <c r="BT773" s="27" t="s">
        <v>10273</v>
      </c>
      <c r="BU773" s="28" t="s">
        <v>10274</v>
      </c>
      <c r="BV773" s="28" t="s">
        <v>10274</v>
      </c>
      <c r="BW773" s="28" t="s">
        <v>10273</v>
      </c>
      <c r="BX773" s="27" t="s">
        <v>10279</v>
      </c>
      <c r="BY773" s="27" t="s">
        <v>10273</v>
      </c>
      <c r="BZ773" s="27" t="s">
        <v>10274</v>
      </c>
    </row>
    <row r="774" spans="1:78" ht="25.5" customHeight="1" x14ac:dyDescent="0.25">
      <c r="A774" s="27">
        <v>472</v>
      </c>
      <c r="B774" s="28" t="s">
        <v>12621</v>
      </c>
      <c r="C774" s="28" t="s">
        <v>12622</v>
      </c>
      <c r="D774" s="27" t="s">
        <v>11985</v>
      </c>
      <c r="E774" s="27" t="s">
        <v>12623</v>
      </c>
      <c r="F774" s="27" t="s">
        <v>12624</v>
      </c>
      <c r="G774" s="27" t="s">
        <v>11988</v>
      </c>
      <c r="H774" s="27" t="s">
        <v>12422</v>
      </c>
      <c r="I774" s="27" t="s">
        <v>12423</v>
      </c>
      <c r="J774" s="27" t="s">
        <v>12625</v>
      </c>
      <c r="K774" s="27" t="s">
        <v>12626</v>
      </c>
      <c r="L774" s="29" t="s">
        <v>10272</v>
      </c>
      <c r="M774" s="36" t="s">
        <v>10274</v>
      </c>
      <c r="N774" s="36" t="s">
        <v>10274</v>
      </c>
      <c r="O774" s="36" t="s">
        <v>10274</v>
      </c>
      <c r="P774" s="36" t="s">
        <v>10274</v>
      </c>
      <c r="Q774" s="36" t="s">
        <v>10273</v>
      </c>
      <c r="R774" s="36">
        <v>115</v>
      </c>
      <c r="S774" s="36">
        <v>148</v>
      </c>
      <c r="T774" s="36">
        <v>263</v>
      </c>
      <c r="U774" s="36">
        <v>106</v>
      </c>
      <c r="V774" s="36">
        <v>140</v>
      </c>
      <c r="W774" s="36">
        <v>246</v>
      </c>
      <c r="X774" s="31">
        <v>12</v>
      </c>
      <c r="Y774" s="27" t="s">
        <v>10274</v>
      </c>
      <c r="Z774" s="27" t="s">
        <v>10273</v>
      </c>
      <c r="AA774" s="27" t="s">
        <v>10273</v>
      </c>
      <c r="AB774" s="27" t="s">
        <v>10273</v>
      </c>
      <c r="AC774" s="27" t="s">
        <v>10273</v>
      </c>
      <c r="AD774" s="27" t="s">
        <v>10273</v>
      </c>
      <c r="AE774" s="27" t="s">
        <v>10273</v>
      </c>
      <c r="AF774" s="27" t="s">
        <v>10273</v>
      </c>
      <c r="AG774" s="27" t="s">
        <v>10275</v>
      </c>
      <c r="AH774" s="27" t="s">
        <v>10273</v>
      </c>
      <c r="AI774" s="27" t="s">
        <v>10274</v>
      </c>
      <c r="AJ774" s="27" t="s">
        <v>10274</v>
      </c>
      <c r="AK774" s="27" t="s">
        <v>10273</v>
      </c>
      <c r="AL774" s="27" t="s">
        <v>10275</v>
      </c>
      <c r="AM774" s="33" t="s">
        <v>10276</v>
      </c>
      <c r="AN774" s="33" t="s">
        <v>10276</v>
      </c>
      <c r="AO774" s="33" t="s">
        <v>10286</v>
      </c>
      <c r="AP774" s="33">
        <v>0</v>
      </c>
      <c r="AQ774" s="33">
        <v>0</v>
      </c>
      <c r="AR774" s="33">
        <v>0</v>
      </c>
      <c r="AS774" s="33" t="s">
        <v>10275</v>
      </c>
      <c r="AT774" s="33" t="s">
        <v>10275</v>
      </c>
      <c r="AU774" s="33" t="s">
        <v>10275</v>
      </c>
      <c r="AV774" s="34" t="s">
        <v>10277</v>
      </c>
      <c r="AW774" s="34" t="s">
        <v>10277</v>
      </c>
      <c r="AX774" s="34" t="s">
        <v>10276</v>
      </c>
      <c r="AY774" s="35" t="s">
        <v>10856</v>
      </c>
      <c r="AZ774" s="35" t="s">
        <v>10275</v>
      </c>
      <c r="BA774" s="35" t="s">
        <v>10275</v>
      </c>
      <c r="BB774" s="35" t="s">
        <v>10275</v>
      </c>
      <c r="BC774" s="35" t="s">
        <v>10856</v>
      </c>
      <c r="BD774" s="35" t="s">
        <v>10856</v>
      </c>
      <c r="BE774" s="28" t="s">
        <v>10273</v>
      </c>
      <c r="BF774" s="28" t="s">
        <v>10273</v>
      </c>
      <c r="BG774" s="28" t="s">
        <v>10274</v>
      </c>
      <c r="BH774" s="28" t="s">
        <v>10273</v>
      </c>
      <c r="BI774" s="28" t="s">
        <v>10273</v>
      </c>
      <c r="BJ774" s="28" t="s">
        <v>10274</v>
      </c>
      <c r="BK774" s="28" t="s">
        <v>10274</v>
      </c>
      <c r="BL774" s="28" t="s">
        <v>10273</v>
      </c>
      <c r="BM774" s="28" t="s">
        <v>10274</v>
      </c>
      <c r="BN774" s="28" t="s">
        <v>10274</v>
      </c>
      <c r="BO774" s="28" t="s">
        <v>10273</v>
      </c>
      <c r="BP774" s="28" t="s">
        <v>10274</v>
      </c>
      <c r="BQ774" s="27" t="s">
        <v>10274</v>
      </c>
      <c r="BR774" s="27" t="s">
        <v>10274</v>
      </c>
      <c r="BS774" s="27" t="s">
        <v>10273</v>
      </c>
      <c r="BT774" s="27" t="s">
        <v>10273</v>
      </c>
      <c r="BU774" s="28" t="s">
        <v>10274</v>
      </c>
      <c r="BV774" s="28" t="s">
        <v>10274</v>
      </c>
      <c r="BW774" s="28" t="s">
        <v>10273</v>
      </c>
      <c r="BX774" s="27" t="s">
        <v>10279</v>
      </c>
      <c r="BY774" s="27" t="s">
        <v>10273</v>
      </c>
      <c r="BZ774" s="27" t="s">
        <v>10274</v>
      </c>
    </row>
    <row r="775" spans="1:78" ht="25.5" customHeight="1" x14ac:dyDescent="0.25">
      <c r="A775" s="27">
        <v>1579</v>
      </c>
      <c r="B775" s="28" t="s">
        <v>17684</v>
      </c>
      <c r="C775" s="28" t="s">
        <v>17685</v>
      </c>
      <c r="D775" s="27" t="s">
        <v>11985</v>
      </c>
      <c r="E775" s="27" t="s">
        <v>17686</v>
      </c>
      <c r="F775" s="27" t="s">
        <v>17687</v>
      </c>
      <c r="G775" s="27" t="s">
        <v>11988</v>
      </c>
      <c r="H775" s="27" t="s">
        <v>12422</v>
      </c>
      <c r="I775" s="27" t="s">
        <v>12423</v>
      </c>
      <c r="J775" s="27" t="s">
        <v>17688</v>
      </c>
      <c r="K775" s="27" t="s">
        <v>17689</v>
      </c>
      <c r="L775" s="29" t="s">
        <v>10272</v>
      </c>
      <c r="M775" s="36" t="s">
        <v>10274</v>
      </c>
      <c r="N775" s="36" t="s">
        <v>10274</v>
      </c>
      <c r="O775" s="36" t="s">
        <v>10274</v>
      </c>
      <c r="P775" s="36" t="s">
        <v>10274</v>
      </c>
      <c r="Q775" s="36" t="s">
        <v>10273</v>
      </c>
      <c r="R775" s="36">
        <v>79</v>
      </c>
      <c r="S775" s="36">
        <v>79</v>
      </c>
      <c r="T775" s="36">
        <v>158</v>
      </c>
      <c r="U775" s="36">
        <v>78</v>
      </c>
      <c r="V775" s="36">
        <v>70</v>
      </c>
      <c r="W775" s="36">
        <v>148</v>
      </c>
      <c r="X775" s="31">
        <v>11</v>
      </c>
      <c r="Y775" s="27" t="s">
        <v>10274</v>
      </c>
      <c r="Z775" s="27" t="s">
        <v>10274</v>
      </c>
      <c r="AA775" s="27" t="s">
        <v>10273</v>
      </c>
      <c r="AB775" s="27" t="s">
        <v>10273</v>
      </c>
      <c r="AC775" s="27" t="s">
        <v>10273</v>
      </c>
      <c r="AD775" s="27" t="s">
        <v>10273</v>
      </c>
      <c r="AE775" s="27" t="s">
        <v>10273</v>
      </c>
      <c r="AF775" s="27" t="s">
        <v>10273</v>
      </c>
      <c r="AG775" s="27" t="s">
        <v>10275</v>
      </c>
      <c r="AH775" s="27" t="s">
        <v>10273</v>
      </c>
      <c r="AI775" s="27" t="s">
        <v>10273</v>
      </c>
      <c r="AJ775" s="27" t="s">
        <v>10274</v>
      </c>
      <c r="AK775" s="27" t="s">
        <v>10273</v>
      </c>
      <c r="AL775" s="27" t="s">
        <v>10275</v>
      </c>
      <c r="AM775" s="33">
        <v>0</v>
      </c>
      <c r="AN775" s="33">
        <v>0</v>
      </c>
      <c r="AO775" s="33">
        <v>0</v>
      </c>
      <c r="AP775" s="33">
        <v>0</v>
      </c>
      <c r="AQ775" s="33">
        <v>0</v>
      </c>
      <c r="AR775" s="33">
        <v>0</v>
      </c>
      <c r="AS775" s="33" t="s">
        <v>10275</v>
      </c>
      <c r="AT775" s="33" t="s">
        <v>10275</v>
      </c>
      <c r="AU775" s="33" t="s">
        <v>10275</v>
      </c>
      <c r="AV775" s="34" t="s">
        <v>10301</v>
      </c>
      <c r="AW775" s="34" t="s">
        <v>10277</v>
      </c>
      <c r="AX775" s="34" t="s">
        <v>10276</v>
      </c>
      <c r="AY775" s="35" t="s">
        <v>10275</v>
      </c>
      <c r="AZ775" s="35" t="s">
        <v>10275</v>
      </c>
      <c r="BA775" s="35" t="s">
        <v>10275</v>
      </c>
      <c r="BB775" s="35" t="s">
        <v>10275</v>
      </c>
      <c r="BC775" s="35" t="s">
        <v>10856</v>
      </c>
      <c r="BD775" s="35" t="s">
        <v>10856</v>
      </c>
      <c r="BE775" s="28" t="s">
        <v>10273</v>
      </c>
      <c r="BF775" s="28" t="s">
        <v>10273</v>
      </c>
      <c r="BG775" s="28" t="s">
        <v>10273</v>
      </c>
      <c r="BH775" s="28" t="s">
        <v>10273</v>
      </c>
      <c r="BI775" s="28" t="s">
        <v>10274</v>
      </c>
      <c r="BJ775" s="28" t="s">
        <v>10274</v>
      </c>
      <c r="BK775" s="28" t="s">
        <v>10274</v>
      </c>
      <c r="BL775" s="28" t="s">
        <v>10273</v>
      </c>
      <c r="BM775" s="28" t="s">
        <v>10273</v>
      </c>
      <c r="BN775" s="28" t="s">
        <v>10274</v>
      </c>
      <c r="BO775" s="28" t="s">
        <v>10273</v>
      </c>
      <c r="BP775" s="28" t="s">
        <v>10273</v>
      </c>
      <c r="BQ775" s="27" t="s">
        <v>10274</v>
      </c>
      <c r="BR775" s="27" t="s">
        <v>10273</v>
      </c>
      <c r="BS775" s="27" t="s">
        <v>10273</v>
      </c>
      <c r="BT775" s="27" t="s">
        <v>10273</v>
      </c>
      <c r="BU775" s="28" t="s">
        <v>10273</v>
      </c>
      <c r="BV775" s="28" t="s">
        <v>10274</v>
      </c>
      <c r="BW775" s="28" t="s">
        <v>10273</v>
      </c>
      <c r="BX775" s="27" t="s">
        <v>10279</v>
      </c>
      <c r="BY775" s="27" t="s">
        <v>10273</v>
      </c>
      <c r="BZ775" s="27" t="s">
        <v>10274</v>
      </c>
    </row>
    <row r="776" spans="1:78" ht="25.5" customHeight="1" x14ac:dyDescent="0.25">
      <c r="A776" s="27">
        <v>1419</v>
      </c>
      <c r="B776" s="28" t="s">
        <v>16903</v>
      </c>
      <c r="C776" s="28" t="s">
        <v>16904</v>
      </c>
      <c r="D776" s="27" t="s">
        <v>11985</v>
      </c>
      <c r="E776" s="27" t="s">
        <v>16905</v>
      </c>
      <c r="F776" s="27" t="s">
        <v>16906</v>
      </c>
      <c r="G776" s="27" t="s">
        <v>11988</v>
      </c>
      <c r="H776" s="27" t="s">
        <v>12422</v>
      </c>
      <c r="I776" s="27" t="s">
        <v>12423</v>
      </c>
      <c r="J776" s="27" t="s">
        <v>16907</v>
      </c>
      <c r="K776" s="27" t="s">
        <v>16908</v>
      </c>
      <c r="L776" s="29" t="s">
        <v>10294</v>
      </c>
      <c r="M776" s="36" t="s">
        <v>10273</v>
      </c>
      <c r="N776" s="36" t="s">
        <v>10274</v>
      </c>
      <c r="O776" s="36" t="s">
        <v>10274</v>
      </c>
      <c r="P776" s="36" t="s">
        <v>10273</v>
      </c>
      <c r="Q776" s="36" t="s">
        <v>10273</v>
      </c>
      <c r="R776" s="36">
        <v>58</v>
      </c>
      <c r="S776" s="36">
        <v>259</v>
      </c>
      <c r="T776" s="36">
        <v>317</v>
      </c>
      <c r="U776" s="36">
        <v>48</v>
      </c>
      <c r="V776" s="36">
        <v>273</v>
      </c>
      <c r="W776" s="36">
        <v>321</v>
      </c>
      <c r="X776" s="31">
        <v>19</v>
      </c>
      <c r="Y776" s="27" t="s">
        <v>10273</v>
      </c>
      <c r="Z776" s="27" t="s">
        <v>10273</v>
      </c>
      <c r="AA776" s="27" t="s">
        <v>10274</v>
      </c>
      <c r="AB776" s="27" t="s">
        <v>10274</v>
      </c>
      <c r="AC776" s="27" t="s">
        <v>10273</v>
      </c>
      <c r="AD776" s="27" t="s">
        <v>10273</v>
      </c>
      <c r="AE776" s="27" t="s">
        <v>10273</v>
      </c>
      <c r="AF776" s="27" t="s">
        <v>10273</v>
      </c>
      <c r="AG776" s="27" t="s">
        <v>10275</v>
      </c>
      <c r="AH776" s="27" t="s">
        <v>10273</v>
      </c>
      <c r="AI776" s="27" t="s">
        <v>10273</v>
      </c>
      <c r="AJ776" s="27" t="s">
        <v>10274</v>
      </c>
      <c r="AK776" s="27" t="s">
        <v>10273</v>
      </c>
      <c r="AL776" s="27" t="s">
        <v>10275</v>
      </c>
      <c r="AM776" s="32" t="s">
        <v>10275</v>
      </c>
      <c r="AN776" s="32" t="s">
        <v>10275</v>
      </c>
      <c r="AO776" s="32" t="s">
        <v>10275</v>
      </c>
      <c r="AP776" s="33">
        <v>5</v>
      </c>
      <c r="AQ776" s="33">
        <v>4</v>
      </c>
      <c r="AR776" s="33">
        <v>0</v>
      </c>
      <c r="AS776" s="33" t="s">
        <v>10275</v>
      </c>
      <c r="AT776" s="33" t="s">
        <v>10275</v>
      </c>
      <c r="AU776" s="33" t="s">
        <v>10275</v>
      </c>
      <c r="AV776" s="34">
        <v>0</v>
      </c>
      <c r="AW776" s="34">
        <v>0</v>
      </c>
      <c r="AX776" s="34">
        <v>0</v>
      </c>
      <c r="AY776" s="35" t="s">
        <v>10275</v>
      </c>
      <c r="AZ776" s="35" t="s">
        <v>10278</v>
      </c>
      <c r="BA776" s="35" t="s">
        <v>10275</v>
      </c>
      <c r="BB776" s="35" t="s">
        <v>10275</v>
      </c>
      <c r="BC776" s="35" t="s">
        <v>10275</v>
      </c>
      <c r="BD776" s="35" t="s">
        <v>10278</v>
      </c>
      <c r="BE776" s="28" t="s">
        <v>10273</v>
      </c>
      <c r="BF776" s="28" t="s">
        <v>10273</v>
      </c>
      <c r="BG776" s="28" t="s">
        <v>10274</v>
      </c>
      <c r="BH776" s="28" t="s">
        <v>10274</v>
      </c>
      <c r="BI776" s="28" t="s">
        <v>10273</v>
      </c>
      <c r="BJ776" s="28" t="s">
        <v>10274</v>
      </c>
      <c r="BK776" s="28" t="s">
        <v>10274</v>
      </c>
      <c r="BL776" s="28" t="s">
        <v>10273</v>
      </c>
      <c r="BM776" s="28" t="s">
        <v>10273</v>
      </c>
      <c r="BN776" s="28" t="s">
        <v>10273</v>
      </c>
      <c r="BO776" s="28" t="s">
        <v>10273</v>
      </c>
      <c r="BP776" s="28" t="s">
        <v>10274</v>
      </c>
      <c r="BQ776" s="27" t="s">
        <v>10274</v>
      </c>
      <c r="BR776" s="27" t="s">
        <v>10273</v>
      </c>
      <c r="BS776" s="27" t="s">
        <v>10274</v>
      </c>
      <c r="BT776" s="27" t="s">
        <v>10273</v>
      </c>
      <c r="BU776" s="28" t="s">
        <v>10273</v>
      </c>
      <c r="BV776" s="28" t="s">
        <v>10274</v>
      </c>
      <c r="BW776" s="28" t="s">
        <v>10273</v>
      </c>
      <c r="BX776" s="27" t="s">
        <v>10279</v>
      </c>
      <c r="BY776" s="27" t="s">
        <v>10273</v>
      </c>
      <c r="BZ776" s="27" t="s">
        <v>10274</v>
      </c>
    </row>
    <row r="777" spans="1:78" ht="25.5" customHeight="1" x14ac:dyDescent="0.25">
      <c r="A777" s="27">
        <v>1420</v>
      </c>
      <c r="B777" s="28" t="s">
        <v>16909</v>
      </c>
      <c r="C777" s="28" t="s">
        <v>16910</v>
      </c>
      <c r="D777" s="27" t="s">
        <v>11985</v>
      </c>
      <c r="E777" s="27" t="s">
        <v>16911</v>
      </c>
      <c r="F777" s="27" t="s">
        <v>16912</v>
      </c>
      <c r="G777" s="27" t="s">
        <v>11988</v>
      </c>
      <c r="H777" s="27" t="s">
        <v>12422</v>
      </c>
      <c r="I777" s="27" t="s">
        <v>12423</v>
      </c>
      <c r="J777" s="27" t="s">
        <v>16913</v>
      </c>
      <c r="K777" s="27" t="s">
        <v>16914</v>
      </c>
      <c r="L777" s="29" t="s">
        <v>10309</v>
      </c>
      <c r="M777" s="36" t="s">
        <v>10273</v>
      </c>
      <c r="N777" s="36" t="s">
        <v>10273</v>
      </c>
      <c r="O777" s="36" t="s">
        <v>10273</v>
      </c>
      <c r="P777" s="36" t="s">
        <v>10273</v>
      </c>
      <c r="Q777" s="36" t="s">
        <v>10274</v>
      </c>
      <c r="R777" s="36">
        <v>71</v>
      </c>
      <c r="S777" s="36">
        <v>138</v>
      </c>
      <c r="T777" s="36">
        <v>209</v>
      </c>
      <c r="U777" s="36">
        <v>63</v>
      </c>
      <c r="V777" s="36">
        <v>124</v>
      </c>
      <c r="W777" s="36">
        <v>187</v>
      </c>
      <c r="X777" s="31">
        <v>9</v>
      </c>
      <c r="Y777" s="27" t="s">
        <v>10273</v>
      </c>
      <c r="Z777" s="27" t="s">
        <v>10273</v>
      </c>
      <c r="AA777" s="27" t="s">
        <v>10274</v>
      </c>
      <c r="AB777" s="27" t="s">
        <v>10274</v>
      </c>
      <c r="AC777" s="27" t="s">
        <v>10273</v>
      </c>
      <c r="AD777" s="27" t="s">
        <v>10273</v>
      </c>
      <c r="AE777" s="27" t="s">
        <v>10273</v>
      </c>
      <c r="AF777" s="27" t="s">
        <v>10273</v>
      </c>
      <c r="AG777" s="27" t="s">
        <v>10275</v>
      </c>
      <c r="AH777" s="27" t="s">
        <v>10273</v>
      </c>
      <c r="AI777" s="27" t="s">
        <v>10273</v>
      </c>
      <c r="AJ777" s="27" t="s">
        <v>10273</v>
      </c>
      <c r="AK777" s="27" t="s">
        <v>10274</v>
      </c>
      <c r="AL777" s="27" t="s">
        <v>16915</v>
      </c>
      <c r="AM777" s="32" t="s">
        <v>10275</v>
      </c>
      <c r="AN777" s="32" t="s">
        <v>10275</v>
      </c>
      <c r="AO777" s="32" t="s">
        <v>10275</v>
      </c>
      <c r="AP777" s="33" t="s">
        <v>10275</v>
      </c>
      <c r="AQ777" s="33" t="s">
        <v>10275</v>
      </c>
      <c r="AR777" s="33" t="s">
        <v>10275</v>
      </c>
      <c r="AS777" s="33" t="s">
        <v>10277</v>
      </c>
      <c r="AT777" s="33" t="s">
        <v>10277</v>
      </c>
      <c r="AU777" s="33" t="s">
        <v>10276</v>
      </c>
      <c r="AV777" s="34">
        <v>0</v>
      </c>
      <c r="AW777" s="34">
        <v>0</v>
      </c>
      <c r="AX777" s="34">
        <v>0</v>
      </c>
      <c r="AY777" s="35" t="s">
        <v>10275</v>
      </c>
      <c r="AZ777" s="35" t="s">
        <v>10275</v>
      </c>
      <c r="BA777" s="35" t="s">
        <v>10275</v>
      </c>
      <c r="BB777" s="35" t="s">
        <v>10278</v>
      </c>
      <c r="BC777" s="35" t="s">
        <v>10275</v>
      </c>
      <c r="BD777" s="35" t="s">
        <v>10278</v>
      </c>
      <c r="BE777" s="28" t="s">
        <v>10273</v>
      </c>
      <c r="BF777" s="28" t="s">
        <v>10273</v>
      </c>
      <c r="BG777" s="28" t="s">
        <v>10274</v>
      </c>
      <c r="BH777" s="28" t="s">
        <v>10274</v>
      </c>
      <c r="BI777" s="28" t="s">
        <v>10273</v>
      </c>
      <c r="BJ777" s="28" t="s">
        <v>10274</v>
      </c>
      <c r="BK777" s="28" t="s">
        <v>10274</v>
      </c>
      <c r="BL777" s="28" t="s">
        <v>10273</v>
      </c>
      <c r="BM777" s="28" t="s">
        <v>10273</v>
      </c>
      <c r="BN777" s="28" t="s">
        <v>10273</v>
      </c>
      <c r="BO777" s="28" t="s">
        <v>10273</v>
      </c>
      <c r="BP777" s="28" t="s">
        <v>10274</v>
      </c>
      <c r="BQ777" s="27" t="s">
        <v>10274</v>
      </c>
      <c r="BR777" s="27" t="s">
        <v>10273</v>
      </c>
      <c r="BS777" s="27" t="s">
        <v>10274</v>
      </c>
      <c r="BT777" s="27" t="s">
        <v>10273</v>
      </c>
      <c r="BU777" s="28" t="s">
        <v>10273</v>
      </c>
      <c r="BV777" s="28" t="s">
        <v>10274</v>
      </c>
      <c r="BW777" s="28" t="s">
        <v>10273</v>
      </c>
      <c r="BX777" s="27" t="s">
        <v>10279</v>
      </c>
      <c r="BY777" s="27" t="s">
        <v>10273</v>
      </c>
      <c r="BZ777" s="27" t="s">
        <v>10274</v>
      </c>
    </row>
    <row r="778" spans="1:78" ht="25.5" customHeight="1" x14ac:dyDescent="0.25">
      <c r="A778" s="27">
        <v>460</v>
      </c>
      <c r="B778" s="28" t="s">
        <v>12560</v>
      </c>
      <c r="C778" s="28" t="s">
        <v>12561</v>
      </c>
      <c r="D778" s="27" t="s">
        <v>11985</v>
      </c>
      <c r="E778" s="27" t="s">
        <v>12562</v>
      </c>
      <c r="F778" s="27" t="s">
        <v>12563</v>
      </c>
      <c r="G778" s="27" t="s">
        <v>11988</v>
      </c>
      <c r="H778" s="27" t="s">
        <v>12422</v>
      </c>
      <c r="I778" s="27" t="s">
        <v>12423</v>
      </c>
      <c r="J778" s="27" t="s">
        <v>12564</v>
      </c>
      <c r="K778" s="27" t="s">
        <v>12565</v>
      </c>
      <c r="L778" s="29" t="s">
        <v>10272</v>
      </c>
      <c r="M778" s="36" t="s">
        <v>10274</v>
      </c>
      <c r="N778" s="36" t="s">
        <v>10274</v>
      </c>
      <c r="O778" s="36" t="s">
        <v>10274</v>
      </c>
      <c r="P778" s="36" t="s">
        <v>10274</v>
      </c>
      <c r="Q778" s="36" t="s">
        <v>10273</v>
      </c>
      <c r="R778" s="36">
        <v>58</v>
      </c>
      <c r="S778" s="36">
        <v>39</v>
      </c>
      <c r="T778" s="36">
        <v>97</v>
      </c>
      <c r="U778" s="36">
        <v>58</v>
      </c>
      <c r="V778" s="36">
        <v>36</v>
      </c>
      <c r="W778" s="36">
        <v>94</v>
      </c>
      <c r="X778" s="31">
        <v>16</v>
      </c>
      <c r="Y778" s="27" t="s">
        <v>10274</v>
      </c>
      <c r="Z778" s="27" t="s">
        <v>10273</v>
      </c>
      <c r="AA778" s="27" t="s">
        <v>10273</v>
      </c>
      <c r="AB778" s="27" t="s">
        <v>10273</v>
      </c>
      <c r="AC778" s="27" t="s">
        <v>10273</v>
      </c>
      <c r="AD778" s="27" t="s">
        <v>10273</v>
      </c>
      <c r="AE778" s="27" t="s">
        <v>10273</v>
      </c>
      <c r="AF778" s="27" t="s">
        <v>10273</v>
      </c>
      <c r="AG778" s="27" t="s">
        <v>10275</v>
      </c>
      <c r="AH778" s="27" t="s">
        <v>10273</v>
      </c>
      <c r="AI778" s="27" t="s">
        <v>10273</v>
      </c>
      <c r="AJ778" s="27" t="s">
        <v>10274</v>
      </c>
      <c r="AK778" s="27" t="s">
        <v>10273</v>
      </c>
      <c r="AL778" s="27" t="s">
        <v>10275</v>
      </c>
      <c r="AM778" s="33">
        <v>0</v>
      </c>
      <c r="AN778" s="33">
        <v>0</v>
      </c>
      <c r="AO778" s="33">
        <v>0</v>
      </c>
      <c r="AP778" s="33">
        <v>0</v>
      </c>
      <c r="AQ778" s="33">
        <v>0</v>
      </c>
      <c r="AR778" s="33">
        <v>0</v>
      </c>
      <c r="AS778" s="33" t="s">
        <v>10275</v>
      </c>
      <c r="AT778" s="33" t="s">
        <v>10275</v>
      </c>
      <c r="AU778" s="33" t="s">
        <v>10275</v>
      </c>
      <c r="AV778" s="34" t="s">
        <v>10287</v>
      </c>
      <c r="AW778" s="34" t="s">
        <v>10323</v>
      </c>
      <c r="AX778" s="34" t="s">
        <v>10276</v>
      </c>
      <c r="AY778" s="35" t="s">
        <v>10275</v>
      </c>
      <c r="AZ778" s="35" t="s">
        <v>10275</v>
      </c>
      <c r="BA778" s="35" t="s">
        <v>10275</v>
      </c>
      <c r="BB778" s="35" t="s">
        <v>10275</v>
      </c>
      <c r="BC778" s="35" t="s">
        <v>10278</v>
      </c>
      <c r="BD778" s="35" t="s">
        <v>10278</v>
      </c>
      <c r="BE778" s="28" t="s">
        <v>10273</v>
      </c>
      <c r="BF778" s="28" t="s">
        <v>10273</v>
      </c>
      <c r="BG778" s="28" t="s">
        <v>10274</v>
      </c>
      <c r="BH778" s="28" t="s">
        <v>10274</v>
      </c>
      <c r="BI778" s="28" t="s">
        <v>10273</v>
      </c>
      <c r="BJ778" s="28" t="s">
        <v>10274</v>
      </c>
      <c r="BK778" s="28" t="s">
        <v>10274</v>
      </c>
      <c r="BL778" s="28" t="s">
        <v>10273</v>
      </c>
      <c r="BM778" s="28" t="s">
        <v>10273</v>
      </c>
      <c r="BN778" s="28" t="s">
        <v>10273</v>
      </c>
      <c r="BO778" s="28" t="s">
        <v>10273</v>
      </c>
      <c r="BP778" s="28" t="s">
        <v>10273</v>
      </c>
      <c r="BQ778" s="27" t="s">
        <v>10274</v>
      </c>
      <c r="BR778" s="27" t="s">
        <v>10273</v>
      </c>
      <c r="BS778" s="27" t="s">
        <v>10273</v>
      </c>
      <c r="BT778" s="27" t="s">
        <v>10273</v>
      </c>
      <c r="BU778" s="28" t="s">
        <v>10273</v>
      </c>
      <c r="BV778" s="28" t="s">
        <v>10274</v>
      </c>
      <c r="BW778" s="28" t="s">
        <v>10273</v>
      </c>
      <c r="BX778" s="27" t="s">
        <v>10279</v>
      </c>
      <c r="BY778" s="27" t="s">
        <v>10273</v>
      </c>
      <c r="BZ778" s="27" t="s">
        <v>10274</v>
      </c>
    </row>
    <row r="779" spans="1:78" ht="25.5" customHeight="1" x14ac:dyDescent="0.25">
      <c r="A779" s="27">
        <v>459</v>
      </c>
      <c r="B779" s="28" t="s">
        <v>12554</v>
      </c>
      <c r="C779" s="28" t="s">
        <v>12555</v>
      </c>
      <c r="D779" s="27" t="s">
        <v>11985</v>
      </c>
      <c r="E779" s="27" t="s">
        <v>12556</v>
      </c>
      <c r="F779" s="27" t="s">
        <v>12557</v>
      </c>
      <c r="G779" s="27" t="s">
        <v>11988</v>
      </c>
      <c r="H779" s="27" t="s">
        <v>12422</v>
      </c>
      <c r="I779" s="27" t="s">
        <v>12423</v>
      </c>
      <c r="J779" s="27" t="s">
        <v>12558</v>
      </c>
      <c r="K779" s="27" t="s">
        <v>12559</v>
      </c>
      <c r="L779" s="29" t="s">
        <v>10272</v>
      </c>
      <c r="M779" s="36" t="s">
        <v>10400</v>
      </c>
      <c r="N779" s="36" t="s">
        <v>10400</v>
      </c>
      <c r="O779" s="36" t="s">
        <v>10400</v>
      </c>
      <c r="P779" s="36" t="s">
        <v>10400</v>
      </c>
      <c r="Q779" s="36" t="s">
        <v>10400</v>
      </c>
      <c r="R779" s="36">
        <v>117</v>
      </c>
      <c r="S779" s="36">
        <v>155</v>
      </c>
      <c r="T779" s="36">
        <v>272</v>
      </c>
      <c r="U779" s="36" t="s">
        <v>10400</v>
      </c>
      <c r="V779" s="36" t="s">
        <v>10400</v>
      </c>
      <c r="W779" s="36" t="s">
        <v>10400</v>
      </c>
      <c r="X779" s="39"/>
      <c r="Y779" s="27" t="s">
        <v>10400</v>
      </c>
      <c r="Z779" s="27" t="s">
        <v>10400</v>
      </c>
      <c r="AA779" s="27" t="s">
        <v>10400</v>
      </c>
      <c r="AB779" s="27" t="s">
        <v>10400</v>
      </c>
      <c r="AC779" s="27" t="s">
        <v>10400</v>
      </c>
      <c r="AD779" s="27" t="s">
        <v>10400</v>
      </c>
      <c r="AE779" s="27" t="s">
        <v>10400</v>
      </c>
      <c r="AF779" s="27" t="s">
        <v>10400</v>
      </c>
      <c r="AG779" s="27" t="s">
        <v>10400</v>
      </c>
      <c r="AH779" s="37" t="s">
        <v>10868</v>
      </c>
      <c r="AI779" s="37" t="s">
        <v>10868</v>
      </c>
      <c r="AJ779" s="37" t="s">
        <v>10868</v>
      </c>
      <c r="AK779" s="37" t="s">
        <v>10868</v>
      </c>
      <c r="AL779" s="38" t="s">
        <v>10400</v>
      </c>
      <c r="AM779" s="38" t="s">
        <v>10400</v>
      </c>
      <c r="AN779" s="38" t="s">
        <v>10400</v>
      </c>
      <c r="AO779" s="38" t="s">
        <v>10400</v>
      </c>
      <c r="AP779" s="38" t="s">
        <v>10400</v>
      </c>
      <c r="AQ779" s="38" t="s">
        <v>10400</v>
      </c>
      <c r="AR779" s="38" t="s">
        <v>10400</v>
      </c>
      <c r="AS779" s="33" t="s">
        <v>10275</v>
      </c>
      <c r="AT779" s="33" t="s">
        <v>10275</v>
      </c>
      <c r="AU779" s="33" t="s">
        <v>10275</v>
      </c>
      <c r="AV779" s="38" t="s">
        <v>10400</v>
      </c>
      <c r="AW779" s="38" t="s">
        <v>10400</v>
      </c>
      <c r="AX779" s="38" t="s">
        <v>10400</v>
      </c>
      <c r="AY779" s="38" t="s">
        <v>10400</v>
      </c>
      <c r="AZ779" s="35" t="s">
        <v>10275</v>
      </c>
      <c r="BA779" s="38" t="s">
        <v>10400</v>
      </c>
      <c r="BB779" s="35" t="s">
        <v>10275</v>
      </c>
      <c r="BC779" s="38" t="s">
        <v>10400</v>
      </c>
      <c r="BD779" s="35" t="s">
        <v>10400</v>
      </c>
      <c r="BE779" s="28" t="s">
        <v>10273</v>
      </c>
      <c r="BF779" s="28" t="s">
        <v>10273</v>
      </c>
      <c r="BG779" s="28" t="s">
        <v>10273</v>
      </c>
      <c r="BH779" s="28" t="s">
        <v>10273</v>
      </c>
      <c r="BI779" s="28" t="s">
        <v>10273</v>
      </c>
      <c r="BJ779" s="28" t="s">
        <v>10400</v>
      </c>
      <c r="BK779" s="28" t="s">
        <v>10400</v>
      </c>
      <c r="BL779" s="28" t="s">
        <v>10400</v>
      </c>
      <c r="BM779" s="28" t="s">
        <v>10400</v>
      </c>
      <c r="BN779" s="28" t="s">
        <v>10400</v>
      </c>
      <c r="BO779" s="28" t="s">
        <v>10400</v>
      </c>
      <c r="BP779" s="28" t="s">
        <v>10400</v>
      </c>
      <c r="BQ779" s="27" t="s">
        <v>10400</v>
      </c>
      <c r="BR779" s="27" t="s">
        <v>10400</v>
      </c>
      <c r="BS779" s="27" t="s">
        <v>10400</v>
      </c>
      <c r="BT779" s="27" t="s">
        <v>10400</v>
      </c>
      <c r="BU779" s="28" t="s">
        <v>10400</v>
      </c>
      <c r="BV779" s="28" t="s">
        <v>10400</v>
      </c>
      <c r="BW779" s="28" t="s">
        <v>10400</v>
      </c>
      <c r="BX779" s="27" t="s">
        <v>10279</v>
      </c>
      <c r="BY779" s="27" t="s">
        <v>10400</v>
      </c>
      <c r="BZ779" s="27" t="s">
        <v>10400</v>
      </c>
    </row>
    <row r="780" spans="1:78" ht="25.5" customHeight="1" x14ac:dyDescent="0.25">
      <c r="A780" s="27">
        <v>1547</v>
      </c>
      <c r="B780" s="28" t="s">
        <v>17523</v>
      </c>
      <c r="C780" s="28" t="s">
        <v>17524</v>
      </c>
      <c r="D780" s="27" t="s">
        <v>11985</v>
      </c>
      <c r="E780" s="27" t="s">
        <v>17525</v>
      </c>
      <c r="F780" s="27" t="s">
        <v>17526</v>
      </c>
      <c r="G780" s="27" t="s">
        <v>11988</v>
      </c>
      <c r="H780" s="27" t="s">
        <v>12422</v>
      </c>
      <c r="I780" s="27" t="s">
        <v>12423</v>
      </c>
      <c r="J780" s="27" t="s">
        <v>17527</v>
      </c>
      <c r="K780" s="27" t="s">
        <v>17528</v>
      </c>
      <c r="L780" s="29" t="s">
        <v>10272</v>
      </c>
      <c r="M780" s="36" t="s">
        <v>10274</v>
      </c>
      <c r="N780" s="36" t="s">
        <v>10274</v>
      </c>
      <c r="O780" s="36" t="s">
        <v>10274</v>
      </c>
      <c r="P780" s="36" t="s">
        <v>10274</v>
      </c>
      <c r="Q780" s="36" t="s">
        <v>10273</v>
      </c>
      <c r="R780" s="36">
        <v>159</v>
      </c>
      <c r="S780" s="36">
        <v>161</v>
      </c>
      <c r="T780" s="36">
        <v>320</v>
      </c>
      <c r="U780" s="36">
        <v>150</v>
      </c>
      <c r="V780" s="36">
        <v>157</v>
      </c>
      <c r="W780" s="36">
        <v>307</v>
      </c>
      <c r="X780" s="31">
        <v>18</v>
      </c>
      <c r="Y780" s="27" t="s">
        <v>10274</v>
      </c>
      <c r="Z780" s="27" t="s">
        <v>10273</v>
      </c>
      <c r="AA780" s="27" t="s">
        <v>10273</v>
      </c>
      <c r="AB780" s="27" t="s">
        <v>10273</v>
      </c>
      <c r="AC780" s="27" t="s">
        <v>10273</v>
      </c>
      <c r="AD780" s="27" t="s">
        <v>10273</v>
      </c>
      <c r="AE780" s="27" t="s">
        <v>10273</v>
      </c>
      <c r="AF780" s="27" t="s">
        <v>10273</v>
      </c>
      <c r="AG780" s="27" t="s">
        <v>10275</v>
      </c>
      <c r="AH780" s="27" t="s">
        <v>10273</v>
      </c>
      <c r="AI780" s="27" t="s">
        <v>10274</v>
      </c>
      <c r="AJ780" s="27" t="s">
        <v>10273</v>
      </c>
      <c r="AK780" s="27" t="s">
        <v>10273</v>
      </c>
      <c r="AL780" s="27" t="s">
        <v>10275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 t="s">
        <v>10275</v>
      </c>
      <c r="AT780" s="33" t="s">
        <v>10275</v>
      </c>
      <c r="AU780" s="33" t="s">
        <v>10275</v>
      </c>
      <c r="AV780" s="34" t="s">
        <v>10276</v>
      </c>
      <c r="AW780" s="34" t="s">
        <v>10276</v>
      </c>
      <c r="AX780" s="34" t="s">
        <v>10316</v>
      </c>
      <c r="AY780" s="35" t="s">
        <v>10275</v>
      </c>
      <c r="AZ780" s="35" t="s">
        <v>10275</v>
      </c>
      <c r="BA780" s="35" t="s">
        <v>10275</v>
      </c>
      <c r="BB780" s="35" t="s">
        <v>10275</v>
      </c>
      <c r="BC780" s="35" t="s">
        <v>10278</v>
      </c>
      <c r="BD780" s="35" t="s">
        <v>10278</v>
      </c>
      <c r="BE780" s="28" t="s">
        <v>10273</v>
      </c>
      <c r="BF780" s="28" t="s">
        <v>10274</v>
      </c>
      <c r="BG780" s="28" t="s">
        <v>10273</v>
      </c>
      <c r="BH780" s="28" t="s">
        <v>10273</v>
      </c>
      <c r="BI780" s="28" t="s">
        <v>10273</v>
      </c>
      <c r="BJ780" s="28" t="s">
        <v>10274</v>
      </c>
      <c r="BK780" s="28" t="s">
        <v>10274</v>
      </c>
      <c r="BL780" s="28" t="s">
        <v>10273</v>
      </c>
      <c r="BM780" s="28" t="s">
        <v>10273</v>
      </c>
      <c r="BN780" s="28" t="s">
        <v>10273</v>
      </c>
      <c r="BO780" s="28" t="s">
        <v>10273</v>
      </c>
      <c r="BP780" s="28" t="s">
        <v>10273</v>
      </c>
      <c r="BQ780" s="27" t="s">
        <v>10274</v>
      </c>
      <c r="BR780" s="27" t="s">
        <v>10274</v>
      </c>
      <c r="BS780" s="27" t="s">
        <v>10273</v>
      </c>
      <c r="BT780" s="27" t="s">
        <v>10273</v>
      </c>
      <c r="BU780" s="28" t="s">
        <v>10274</v>
      </c>
      <c r="BV780" s="28" t="s">
        <v>10273</v>
      </c>
      <c r="BW780" s="28" t="s">
        <v>10273</v>
      </c>
      <c r="BX780" s="27" t="s">
        <v>10279</v>
      </c>
      <c r="BY780" s="27" t="s">
        <v>10273</v>
      </c>
      <c r="BZ780" s="27" t="s">
        <v>10273</v>
      </c>
    </row>
    <row r="781" spans="1:78" ht="25.5" customHeight="1" x14ac:dyDescent="0.25">
      <c r="A781" s="27">
        <v>461</v>
      </c>
      <c r="B781" s="28" t="s">
        <v>12566</v>
      </c>
      <c r="C781" s="28" t="s">
        <v>12567</v>
      </c>
      <c r="D781" s="27" t="s">
        <v>11985</v>
      </c>
      <c r="E781" s="27" t="s">
        <v>12568</v>
      </c>
      <c r="F781" s="27" t="s">
        <v>12569</v>
      </c>
      <c r="G781" s="27" t="s">
        <v>11988</v>
      </c>
      <c r="H781" s="27" t="s">
        <v>12422</v>
      </c>
      <c r="I781" s="27" t="s">
        <v>12423</v>
      </c>
      <c r="J781" s="27" t="s">
        <v>12570</v>
      </c>
      <c r="K781" s="27" t="s">
        <v>12571</v>
      </c>
      <c r="L781" s="29" t="s">
        <v>10309</v>
      </c>
      <c r="M781" s="36" t="s">
        <v>10273</v>
      </c>
      <c r="N781" s="36" t="s">
        <v>10273</v>
      </c>
      <c r="O781" s="36" t="s">
        <v>10273</v>
      </c>
      <c r="P781" s="36" t="s">
        <v>10274</v>
      </c>
      <c r="Q781" s="36" t="s">
        <v>10274</v>
      </c>
      <c r="R781" s="36">
        <v>105</v>
      </c>
      <c r="S781" s="36">
        <v>157</v>
      </c>
      <c r="T781" s="36">
        <v>262</v>
      </c>
      <c r="U781" s="36">
        <v>114</v>
      </c>
      <c r="V781" s="36">
        <v>131</v>
      </c>
      <c r="W781" s="36">
        <v>245</v>
      </c>
      <c r="X781" s="31">
        <v>15</v>
      </c>
      <c r="Y781" s="27" t="s">
        <v>10274</v>
      </c>
      <c r="Z781" s="27" t="s">
        <v>10273</v>
      </c>
      <c r="AA781" s="27" t="s">
        <v>10273</v>
      </c>
      <c r="AB781" s="27" t="s">
        <v>10273</v>
      </c>
      <c r="AC781" s="27" t="s">
        <v>10273</v>
      </c>
      <c r="AD781" s="27" t="s">
        <v>10273</v>
      </c>
      <c r="AE781" s="27" t="s">
        <v>10273</v>
      </c>
      <c r="AF781" s="27" t="s">
        <v>10273</v>
      </c>
      <c r="AG781" s="27" t="s">
        <v>10275</v>
      </c>
      <c r="AH781" s="27" t="s">
        <v>10273</v>
      </c>
      <c r="AI781" s="27" t="s">
        <v>10274</v>
      </c>
      <c r="AJ781" s="27" t="s">
        <v>10273</v>
      </c>
      <c r="AK781" s="27" t="s">
        <v>10273</v>
      </c>
      <c r="AL781" s="27" t="s">
        <v>10275</v>
      </c>
      <c r="AM781" s="32" t="s">
        <v>10275</v>
      </c>
      <c r="AN781" s="32" t="s">
        <v>10275</v>
      </c>
      <c r="AO781" s="32" t="s">
        <v>10275</v>
      </c>
      <c r="AP781" s="33">
        <v>0</v>
      </c>
      <c r="AQ781" s="33">
        <v>0</v>
      </c>
      <c r="AR781" s="33">
        <v>0</v>
      </c>
      <c r="AS781" s="33">
        <v>0</v>
      </c>
      <c r="AT781" s="33">
        <v>0</v>
      </c>
      <c r="AU781" s="33">
        <v>0</v>
      </c>
      <c r="AV781" s="34" t="s">
        <v>10287</v>
      </c>
      <c r="AW781" s="34" t="s">
        <v>10287</v>
      </c>
      <c r="AX781" s="34" t="s">
        <v>10276</v>
      </c>
      <c r="AY781" s="35" t="s">
        <v>10275</v>
      </c>
      <c r="AZ781" s="35" t="s">
        <v>10275</v>
      </c>
      <c r="BA781" s="35" t="s">
        <v>10275</v>
      </c>
      <c r="BB781" s="35" t="s">
        <v>10275</v>
      </c>
      <c r="BC781" s="35" t="s">
        <v>10278</v>
      </c>
      <c r="BD781" s="35" t="s">
        <v>10278</v>
      </c>
      <c r="BE781" s="28" t="s">
        <v>10274</v>
      </c>
      <c r="BF781" s="28" t="s">
        <v>10273</v>
      </c>
      <c r="BG781" s="28" t="s">
        <v>10273</v>
      </c>
      <c r="BH781" s="28" t="s">
        <v>10274</v>
      </c>
      <c r="BI781" s="28" t="s">
        <v>10273</v>
      </c>
      <c r="BJ781" s="28" t="s">
        <v>10274</v>
      </c>
      <c r="BK781" s="28" t="s">
        <v>10274</v>
      </c>
      <c r="BL781" s="28" t="s">
        <v>10273</v>
      </c>
      <c r="BM781" s="28" t="s">
        <v>10273</v>
      </c>
      <c r="BN781" s="28" t="s">
        <v>10273</v>
      </c>
      <c r="BO781" s="28" t="s">
        <v>10273</v>
      </c>
      <c r="BP781" s="28" t="s">
        <v>10273</v>
      </c>
      <c r="BQ781" s="27" t="s">
        <v>10274</v>
      </c>
      <c r="BR781" s="27" t="s">
        <v>10274</v>
      </c>
      <c r="BS781" s="27" t="s">
        <v>10273</v>
      </c>
      <c r="BT781" s="27" t="s">
        <v>10273</v>
      </c>
      <c r="BU781" s="28" t="s">
        <v>10273</v>
      </c>
      <c r="BV781" s="28" t="s">
        <v>10274</v>
      </c>
      <c r="BW781" s="28" t="s">
        <v>10273</v>
      </c>
      <c r="BX781" s="27" t="s">
        <v>10279</v>
      </c>
      <c r="BY781" s="27" t="s">
        <v>10273</v>
      </c>
      <c r="BZ781" s="27" t="s">
        <v>10274</v>
      </c>
    </row>
    <row r="782" spans="1:78" ht="25.5" customHeight="1" x14ac:dyDescent="0.25">
      <c r="A782" s="27">
        <v>476</v>
      </c>
      <c r="B782" s="28" t="s">
        <v>12639</v>
      </c>
      <c r="C782" s="28" t="s">
        <v>12640</v>
      </c>
      <c r="D782" s="27" t="s">
        <v>11985</v>
      </c>
      <c r="E782" s="27" t="s">
        <v>12641</v>
      </c>
      <c r="F782" s="27" t="s">
        <v>12642</v>
      </c>
      <c r="G782" s="27" t="s">
        <v>11988</v>
      </c>
      <c r="H782" s="27" t="s">
        <v>12422</v>
      </c>
      <c r="I782" s="27" t="s">
        <v>12423</v>
      </c>
      <c r="J782" s="27" t="s">
        <v>12643</v>
      </c>
      <c r="K782" s="27" t="s">
        <v>12644</v>
      </c>
      <c r="L782" s="29" t="s">
        <v>10272</v>
      </c>
      <c r="M782" s="36" t="s">
        <v>10274</v>
      </c>
      <c r="N782" s="36" t="s">
        <v>10274</v>
      </c>
      <c r="O782" s="36" t="s">
        <v>10274</v>
      </c>
      <c r="P782" s="36" t="s">
        <v>10274</v>
      </c>
      <c r="Q782" s="36" t="s">
        <v>10273</v>
      </c>
      <c r="R782" s="36">
        <v>89</v>
      </c>
      <c r="S782" s="36">
        <v>84</v>
      </c>
      <c r="T782" s="36">
        <v>173</v>
      </c>
      <c r="U782" s="36">
        <v>84</v>
      </c>
      <c r="V782" s="36">
        <v>92</v>
      </c>
      <c r="W782" s="36">
        <v>176</v>
      </c>
      <c r="X782" s="31">
        <v>15</v>
      </c>
      <c r="Y782" s="27" t="s">
        <v>10274</v>
      </c>
      <c r="Z782" s="27" t="s">
        <v>10273</v>
      </c>
      <c r="AA782" s="27" t="s">
        <v>10273</v>
      </c>
      <c r="AB782" s="27" t="s">
        <v>10273</v>
      </c>
      <c r="AC782" s="27" t="s">
        <v>10273</v>
      </c>
      <c r="AD782" s="27" t="s">
        <v>10273</v>
      </c>
      <c r="AE782" s="27" t="s">
        <v>10273</v>
      </c>
      <c r="AF782" s="27" t="s">
        <v>10273</v>
      </c>
      <c r="AG782" s="27" t="s">
        <v>10275</v>
      </c>
      <c r="AH782" s="27" t="s">
        <v>10273</v>
      </c>
      <c r="AI782" s="27" t="s">
        <v>10274</v>
      </c>
      <c r="AJ782" s="27" t="s">
        <v>10274</v>
      </c>
      <c r="AK782" s="27" t="s">
        <v>10273</v>
      </c>
      <c r="AL782" s="27" t="s">
        <v>10275</v>
      </c>
      <c r="AM782" s="33">
        <v>0</v>
      </c>
      <c r="AN782" s="33">
        <v>0</v>
      </c>
      <c r="AO782" s="33">
        <v>0</v>
      </c>
      <c r="AP782" s="33">
        <v>0</v>
      </c>
      <c r="AQ782" s="33">
        <v>0</v>
      </c>
      <c r="AR782" s="33">
        <v>0</v>
      </c>
      <c r="AS782" s="33" t="s">
        <v>10275</v>
      </c>
      <c r="AT782" s="33" t="s">
        <v>10275</v>
      </c>
      <c r="AU782" s="33" t="s">
        <v>10275</v>
      </c>
      <c r="AV782" s="34" t="s">
        <v>10316</v>
      </c>
      <c r="AW782" s="34" t="s">
        <v>10277</v>
      </c>
      <c r="AX782" s="34" t="s">
        <v>10276</v>
      </c>
      <c r="AY782" s="35" t="s">
        <v>10275</v>
      </c>
      <c r="AZ782" s="35" t="s">
        <v>10275</v>
      </c>
      <c r="BA782" s="35" t="s">
        <v>10275</v>
      </c>
      <c r="BB782" s="35" t="s">
        <v>10275</v>
      </c>
      <c r="BC782" s="35" t="s">
        <v>10278</v>
      </c>
      <c r="BD782" s="35" t="s">
        <v>10278</v>
      </c>
      <c r="BE782" s="28" t="s">
        <v>10274</v>
      </c>
      <c r="BF782" s="28" t="s">
        <v>10274</v>
      </c>
      <c r="BG782" s="28" t="s">
        <v>10273</v>
      </c>
      <c r="BH782" s="28" t="s">
        <v>10274</v>
      </c>
      <c r="BI782" s="28" t="s">
        <v>10273</v>
      </c>
      <c r="BJ782" s="28" t="s">
        <v>10274</v>
      </c>
      <c r="BK782" s="28" t="s">
        <v>10274</v>
      </c>
      <c r="BL782" s="28" t="s">
        <v>10274</v>
      </c>
      <c r="BM782" s="28" t="s">
        <v>10273</v>
      </c>
      <c r="BN782" s="28" t="s">
        <v>10273</v>
      </c>
      <c r="BO782" s="28" t="s">
        <v>10273</v>
      </c>
      <c r="BP782" s="28" t="s">
        <v>10273</v>
      </c>
      <c r="BQ782" s="27" t="s">
        <v>10274</v>
      </c>
      <c r="BR782" s="27" t="s">
        <v>10274</v>
      </c>
      <c r="BS782" s="27" t="s">
        <v>10273</v>
      </c>
      <c r="BT782" s="27" t="s">
        <v>10273</v>
      </c>
      <c r="BU782" s="28" t="s">
        <v>10273</v>
      </c>
      <c r="BV782" s="28" t="s">
        <v>10274</v>
      </c>
      <c r="BW782" s="28" t="s">
        <v>10273</v>
      </c>
      <c r="BX782" s="27" t="s">
        <v>10279</v>
      </c>
      <c r="BY782" s="27" t="s">
        <v>10273</v>
      </c>
      <c r="BZ782" s="27" t="s">
        <v>10274</v>
      </c>
    </row>
    <row r="783" spans="1:78" ht="25.5" customHeight="1" x14ac:dyDescent="0.25">
      <c r="A783" s="27">
        <v>477</v>
      </c>
      <c r="B783" s="28" t="s">
        <v>12645</v>
      </c>
      <c r="C783" s="28" t="s">
        <v>12646</v>
      </c>
      <c r="D783" s="27" t="s">
        <v>11985</v>
      </c>
      <c r="E783" s="27" t="s">
        <v>12647</v>
      </c>
      <c r="F783" s="27" t="s">
        <v>12648</v>
      </c>
      <c r="G783" s="27" t="s">
        <v>11988</v>
      </c>
      <c r="H783" s="27" t="s">
        <v>12422</v>
      </c>
      <c r="I783" s="27" t="s">
        <v>12423</v>
      </c>
      <c r="J783" s="27" t="s">
        <v>12643</v>
      </c>
      <c r="K783" s="27" t="s">
        <v>12644</v>
      </c>
      <c r="L783" s="29" t="s">
        <v>10309</v>
      </c>
      <c r="M783" s="36" t="s">
        <v>10273</v>
      </c>
      <c r="N783" s="36" t="s">
        <v>10273</v>
      </c>
      <c r="O783" s="36" t="s">
        <v>10273</v>
      </c>
      <c r="P783" s="36" t="s">
        <v>10274</v>
      </c>
      <c r="Q783" s="36" t="s">
        <v>10274</v>
      </c>
      <c r="R783" s="36">
        <v>73</v>
      </c>
      <c r="S783" s="36">
        <v>92</v>
      </c>
      <c r="T783" s="36">
        <v>165</v>
      </c>
      <c r="U783" s="36">
        <v>56</v>
      </c>
      <c r="V783" s="36">
        <v>108</v>
      </c>
      <c r="W783" s="36">
        <v>164</v>
      </c>
      <c r="X783" s="31">
        <v>14</v>
      </c>
      <c r="Y783" s="27" t="s">
        <v>10274</v>
      </c>
      <c r="Z783" s="27" t="s">
        <v>10273</v>
      </c>
      <c r="AA783" s="27" t="s">
        <v>10273</v>
      </c>
      <c r="AB783" s="27" t="s">
        <v>10273</v>
      </c>
      <c r="AC783" s="27" t="s">
        <v>10273</v>
      </c>
      <c r="AD783" s="27" t="s">
        <v>10273</v>
      </c>
      <c r="AE783" s="27" t="s">
        <v>10273</v>
      </c>
      <c r="AF783" s="27" t="s">
        <v>10273</v>
      </c>
      <c r="AG783" s="27" t="s">
        <v>10275</v>
      </c>
      <c r="AH783" s="27" t="s">
        <v>10273</v>
      </c>
      <c r="AI783" s="27" t="s">
        <v>10273</v>
      </c>
      <c r="AJ783" s="27" t="s">
        <v>10274</v>
      </c>
      <c r="AK783" s="27" t="s">
        <v>10273</v>
      </c>
      <c r="AL783" s="27" t="s">
        <v>10275</v>
      </c>
      <c r="AM783" s="32" t="s">
        <v>10275</v>
      </c>
      <c r="AN783" s="32" t="s">
        <v>10275</v>
      </c>
      <c r="AO783" s="32" t="s">
        <v>10275</v>
      </c>
      <c r="AP783" s="33">
        <v>0</v>
      </c>
      <c r="AQ783" s="33">
        <v>0</v>
      </c>
      <c r="AR783" s="33">
        <v>0</v>
      </c>
      <c r="AS783" s="33">
        <v>0</v>
      </c>
      <c r="AT783" s="33">
        <v>0</v>
      </c>
      <c r="AU783" s="33">
        <v>0</v>
      </c>
      <c r="AV783" s="34" t="s">
        <v>10301</v>
      </c>
      <c r="AW783" s="34" t="s">
        <v>10301</v>
      </c>
      <c r="AX783" s="34" t="s">
        <v>10276</v>
      </c>
      <c r="AY783" s="35" t="s">
        <v>10275</v>
      </c>
      <c r="AZ783" s="35" t="s">
        <v>10275</v>
      </c>
      <c r="BA783" s="35" t="s">
        <v>10275</v>
      </c>
      <c r="BB783" s="35" t="s">
        <v>10275</v>
      </c>
      <c r="BC783" s="35" t="s">
        <v>10278</v>
      </c>
      <c r="BD783" s="35" t="s">
        <v>10278</v>
      </c>
      <c r="BE783" s="28" t="s">
        <v>10274</v>
      </c>
      <c r="BF783" s="28" t="s">
        <v>10273</v>
      </c>
      <c r="BG783" s="28" t="s">
        <v>10273</v>
      </c>
      <c r="BH783" s="28" t="s">
        <v>10273</v>
      </c>
      <c r="BI783" s="28" t="s">
        <v>10273</v>
      </c>
      <c r="BJ783" s="28" t="s">
        <v>10274</v>
      </c>
      <c r="BK783" s="28" t="s">
        <v>10273</v>
      </c>
      <c r="BL783" s="28" t="s">
        <v>10274</v>
      </c>
      <c r="BM783" s="28" t="s">
        <v>10273</v>
      </c>
      <c r="BN783" s="28" t="s">
        <v>10273</v>
      </c>
      <c r="BO783" s="28" t="s">
        <v>10273</v>
      </c>
      <c r="BP783" s="28" t="s">
        <v>10273</v>
      </c>
      <c r="BQ783" s="27" t="s">
        <v>10274</v>
      </c>
      <c r="BR783" s="27" t="s">
        <v>10274</v>
      </c>
      <c r="BS783" s="27" t="s">
        <v>10273</v>
      </c>
      <c r="BT783" s="27" t="s">
        <v>10273</v>
      </c>
      <c r="BU783" s="28" t="s">
        <v>10273</v>
      </c>
      <c r="BV783" s="28" t="s">
        <v>10274</v>
      </c>
      <c r="BW783" s="28" t="s">
        <v>10273</v>
      </c>
      <c r="BX783" s="27" t="s">
        <v>10279</v>
      </c>
      <c r="BY783" s="27" t="s">
        <v>10273</v>
      </c>
      <c r="BZ783" s="27" t="s">
        <v>10274</v>
      </c>
    </row>
    <row r="784" spans="1:78" ht="25.5" customHeight="1" x14ac:dyDescent="0.25">
      <c r="A784" s="27">
        <v>1522</v>
      </c>
      <c r="B784" s="28" t="s">
        <v>17381</v>
      </c>
      <c r="C784" s="28" t="s">
        <v>17382</v>
      </c>
      <c r="D784" s="27" t="s">
        <v>11985</v>
      </c>
      <c r="E784" s="27" t="s">
        <v>17383</v>
      </c>
      <c r="F784" s="27" t="s">
        <v>17384</v>
      </c>
      <c r="G784" s="27" t="s">
        <v>11988</v>
      </c>
      <c r="H784" s="27" t="s">
        <v>12422</v>
      </c>
      <c r="I784" s="27" t="s">
        <v>12423</v>
      </c>
      <c r="J784" s="27" t="s">
        <v>17385</v>
      </c>
      <c r="K784" s="27" t="s">
        <v>17386</v>
      </c>
      <c r="L784" s="29" t="s">
        <v>10309</v>
      </c>
      <c r="M784" s="36" t="s">
        <v>10273</v>
      </c>
      <c r="N784" s="36" t="s">
        <v>10273</v>
      </c>
      <c r="O784" s="36" t="s">
        <v>10273</v>
      </c>
      <c r="P784" s="36" t="s">
        <v>10273</v>
      </c>
      <c r="Q784" s="36" t="s">
        <v>10274</v>
      </c>
      <c r="R784" s="36">
        <v>34</v>
      </c>
      <c r="S784" s="36">
        <v>46</v>
      </c>
      <c r="T784" s="36">
        <v>80</v>
      </c>
      <c r="U784" s="36">
        <v>33</v>
      </c>
      <c r="V784" s="36">
        <v>50</v>
      </c>
      <c r="W784" s="36">
        <v>83</v>
      </c>
      <c r="X784" s="31">
        <v>7</v>
      </c>
      <c r="Y784" s="27" t="s">
        <v>10274</v>
      </c>
      <c r="Z784" s="27" t="s">
        <v>10273</v>
      </c>
      <c r="AA784" s="27" t="s">
        <v>10273</v>
      </c>
      <c r="AB784" s="27" t="s">
        <v>10273</v>
      </c>
      <c r="AC784" s="27" t="s">
        <v>10273</v>
      </c>
      <c r="AD784" s="27" t="s">
        <v>10273</v>
      </c>
      <c r="AE784" s="27" t="s">
        <v>10273</v>
      </c>
      <c r="AF784" s="27" t="s">
        <v>10273</v>
      </c>
      <c r="AG784" s="27" t="s">
        <v>10275</v>
      </c>
      <c r="AH784" s="27" t="s">
        <v>10273</v>
      </c>
      <c r="AI784" s="27" t="s">
        <v>10274</v>
      </c>
      <c r="AJ784" s="27" t="s">
        <v>10273</v>
      </c>
      <c r="AK784" s="27" t="s">
        <v>10273</v>
      </c>
      <c r="AL784" s="27" t="s">
        <v>10275</v>
      </c>
      <c r="AM784" s="32" t="s">
        <v>10275</v>
      </c>
      <c r="AN784" s="32" t="s">
        <v>10275</v>
      </c>
      <c r="AO784" s="32" t="s">
        <v>10275</v>
      </c>
      <c r="AP784" s="33" t="s">
        <v>10275</v>
      </c>
      <c r="AQ784" s="33" t="s">
        <v>10275</v>
      </c>
      <c r="AR784" s="33" t="s">
        <v>10275</v>
      </c>
      <c r="AS784" s="33" t="s">
        <v>10286</v>
      </c>
      <c r="AT784" s="33" t="s">
        <v>10286</v>
      </c>
      <c r="AU784" s="33" t="s">
        <v>10276</v>
      </c>
      <c r="AV784" s="34">
        <v>0</v>
      </c>
      <c r="AW784" s="34">
        <v>0</v>
      </c>
      <c r="AX784" s="34">
        <v>0</v>
      </c>
      <c r="AY784" s="35" t="s">
        <v>10275</v>
      </c>
      <c r="AZ784" s="35" t="s">
        <v>10275</v>
      </c>
      <c r="BA784" s="35" t="s">
        <v>10275</v>
      </c>
      <c r="BB784" s="35" t="s">
        <v>10278</v>
      </c>
      <c r="BC784" s="35" t="s">
        <v>10275</v>
      </c>
      <c r="BD784" s="35" t="s">
        <v>10278</v>
      </c>
      <c r="BE784" s="28" t="s">
        <v>10273</v>
      </c>
      <c r="BF784" s="28" t="s">
        <v>10273</v>
      </c>
      <c r="BG784" s="28" t="s">
        <v>10274</v>
      </c>
      <c r="BH784" s="28" t="s">
        <v>10273</v>
      </c>
      <c r="BI784" s="28" t="s">
        <v>10273</v>
      </c>
      <c r="BJ784" s="28" t="s">
        <v>10274</v>
      </c>
      <c r="BK784" s="28" t="s">
        <v>10273</v>
      </c>
      <c r="BL784" s="28" t="s">
        <v>10273</v>
      </c>
      <c r="BM784" s="28" t="s">
        <v>10274</v>
      </c>
      <c r="BN784" s="28" t="s">
        <v>10273</v>
      </c>
      <c r="BO784" s="28" t="s">
        <v>10273</v>
      </c>
      <c r="BP784" s="28" t="s">
        <v>10273</v>
      </c>
      <c r="BQ784" s="27" t="s">
        <v>10274</v>
      </c>
      <c r="BR784" s="27" t="s">
        <v>10274</v>
      </c>
      <c r="BS784" s="27" t="s">
        <v>10273</v>
      </c>
      <c r="BT784" s="27" t="s">
        <v>10273</v>
      </c>
      <c r="BU784" s="28" t="s">
        <v>10273</v>
      </c>
      <c r="BV784" s="28" t="s">
        <v>10274</v>
      </c>
      <c r="BW784" s="28" t="s">
        <v>10273</v>
      </c>
      <c r="BX784" s="27" t="s">
        <v>10279</v>
      </c>
      <c r="BY784" s="27" t="s">
        <v>10273</v>
      </c>
      <c r="BZ784" s="27" t="s">
        <v>10274</v>
      </c>
    </row>
    <row r="785" spans="1:78" ht="25.5" customHeight="1" x14ac:dyDescent="0.25">
      <c r="A785" s="27">
        <v>485</v>
      </c>
      <c r="B785" s="28" t="s">
        <v>12685</v>
      </c>
      <c r="C785" s="28" t="s">
        <v>12686</v>
      </c>
      <c r="D785" s="27" t="s">
        <v>11985</v>
      </c>
      <c r="E785" s="27" t="s">
        <v>12687</v>
      </c>
      <c r="F785" s="27" t="s">
        <v>12688</v>
      </c>
      <c r="G785" s="27" t="s">
        <v>11988</v>
      </c>
      <c r="H785" s="27" t="s">
        <v>12422</v>
      </c>
      <c r="I785" s="27" t="s">
        <v>12423</v>
      </c>
      <c r="J785" s="27" t="s">
        <v>5653</v>
      </c>
      <c r="K785" s="27" t="s">
        <v>12689</v>
      </c>
      <c r="L785" s="29" t="s">
        <v>10272</v>
      </c>
      <c r="M785" s="36" t="s">
        <v>10274</v>
      </c>
      <c r="N785" s="36" t="s">
        <v>10274</v>
      </c>
      <c r="O785" s="36" t="s">
        <v>10274</v>
      </c>
      <c r="P785" s="36" t="s">
        <v>10274</v>
      </c>
      <c r="Q785" s="36" t="s">
        <v>10273</v>
      </c>
      <c r="R785" s="36">
        <v>72</v>
      </c>
      <c r="S785" s="36">
        <v>51</v>
      </c>
      <c r="T785" s="36">
        <v>123</v>
      </c>
      <c r="U785" s="36">
        <v>83</v>
      </c>
      <c r="V785" s="36">
        <v>59</v>
      </c>
      <c r="W785" s="36">
        <v>142</v>
      </c>
      <c r="X785" s="31">
        <v>11</v>
      </c>
      <c r="Y785" s="27" t="s">
        <v>10273</v>
      </c>
      <c r="Z785" s="27" t="s">
        <v>10273</v>
      </c>
      <c r="AA785" s="27" t="s">
        <v>10274</v>
      </c>
      <c r="AB785" s="27" t="s">
        <v>10273</v>
      </c>
      <c r="AC785" s="27" t="s">
        <v>10273</v>
      </c>
      <c r="AD785" s="27" t="s">
        <v>10273</v>
      </c>
      <c r="AE785" s="27" t="s">
        <v>10273</v>
      </c>
      <c r="AF785" s="27" t="s">
        <v>10273</v>
      </c>
      <c r="AG785" s="27" t="s">
        <v>10275</v>
      </c>
      <c r="AH785" s="27" t="s">
        <v>10273</v>
      </c>
      <c r="AI785" s="27" t="s">
        <v>10274</v>
      </c>
      <c r="AJ785" s="27" t="s">
        <v>10274</v>
      </c>
      <c r="AK785" s="27" t="s">
        <v>10273</v>
      </c>
      <c r="AL785" s="27" t="s">
        <v>10275</v>
      </c>
      <c r="AM785" s="33">
        <v>0</v>
      </c>
      <c r="AN785" s="33">
        <v>0</v>
      </c>
      <c r="AO785" s="33">
        <v>0</v>
      </c>
      <c r="AP785" s="33">
        <v>0</v>
      </c>
      <c r="AQ785" s="33">
        <v>0</v>
      </c>
      <c r="AR785" s="33">
        <v>0</v>
      </c>
      <c r="AS785" s="33" t="s">
        <v>10275</v>
      </c>
      <c r="AT785" s="33" t="s">
        <v>10275</v>
      </c>
      <c r="AU785" s="33" t="s">
        <v>10275</v>
      </c>
      <c r="AV785" s="34" t="s">
        <v>10323</v>
      </c>
      <c r="AW785" s="34" t="s">
        <v>10323</v>
      </c>
      <c r="AX785" s="34" t="s">
        <v>10276</v>
      </c>
      <c r="AY785" s="35" t="s">
        <v>10275</v>
      </c>
      <c r="AZ785" s="35" t="s">
        <v>10275</v>
      </c>
      <c r="BA785" s="35" t="s">
        <v>10275</v>
      </c>
      <c r="BB785" s="35" t="s">
        <v>10275</v>
      </c>
      <c r="BC785" s="35" t="s">
        <v>10856</v>
      </c>
      <c r="BD785" s="35" t="s">
        <v>10856</v>
      </c>
      <c r="BE785" s="28" t="s">
        <v>10273</v>
      </c>
      <c r="BF785" s="28" t="s">
        <v>10273</v>
      </c>
      <c r="BG785" s="28" t="s">
        <v>10274</v>
      </c>
      <c r="BH785" s="28" t="s">
        <v>10274</v>
      </c>
      <c r="BI785" s="28" t="s">
        <v>10273</v>
      </c>
      <c r="BJ785" s="28" t="s">
        <v>10274</v>
      </c>
      <c r="BK785" s="28" t="s">
        <v>10273</v>
      </c>
      <c r="BL785" s="28" t="s">
        <v>10273</v>
      </c>
      <c r="BM785" s="28" t="s">
        <v>10274</v>
      </c>
      <c r="BN785" s="28" t="s">
        <v>10273</v>
      </c>
      <c r="BO785" s="28" t="s">
        <v>10273</v>
      </c>
      <c r="BP785" s="28" t="s">
        <v>10273</v>
      </c>
      <c r="BQ785" s="27" t="s">
        <v>10274</v>
      </c>
      <c r="BR785" s="27" t="s">
        <v>10274</v>
      </c>
      <c r="BS785" s="27" t="s">
        <v>10273</v>
      </c>
      <c r="BT785" s="27" t="s">
        <v>10273</v>
      </c>
      <c r="BU785" s="28" t="s">
        <v>10273</v>
      </c>
      <c r="BV785" s="28" t="s">
        <v>10274</v>
      </c>
      <c r="BW785" s="28" t="s">
        <v>10273</v>
      </c>
      <c r="BX785" s="27" t="s">
        <v>10279</v>
      </c>
      <c r="BY785" s="27" t="s">
        <v>10273</v>
      </c>
      <c r="BZ785" s="27" t="s">
        <v>10274</v>
      </c>
    </row>
    <row r="786" spans="1:78" ht="25.5" customHeight="1" x14ac:dyDescent="0.25">
      <c r="A786" s="27">
        <v>1544</v>
      </c>
      <c r="B786" s="28" t="s">
        <v>17507</v>
      </c>
      <c r="C786" s="28" t="s">
        <v>17508</v>
      </c>
      <c r="D786" s="27" t="s">
        <v>11985</v>
      </c>
      <c r="E786" s="27" t="s">
        <v>17509</v>
      </c>
      <c r="F786" s="27" t="s">
        <v>17510</v>
      </c>
      <c r="G786" s="27" t="s">
        <v>11988</v>
      </c>
      <c r="H786" s="27" t="s">
        <v>12422</v>
      </c>
      <c r="I786" s="27" t="s">
        <v>12423</v>
      </c>
      <c r="J786" s="27" t="s">
        <v>17511</v>
      </c>
      <c r="K786" s="27" t="s">
        <v>17512</v>
      </c>
      <c r="L786" s="29" t="s">
        <v>10272</v>
      </c>
      <c r="M786" s="36" t="s">
        <v>10274</v>
      </c>
      <c r="N786" s="36" t="s">
        <v>10274</v>
      </c>
      <c r="O786" s="36" t="s">
        <v>10274</v>
      </c>
      <c r="P786" s="36" t="s">
        <v>10274</v>
      </c>
      <c r="Q786" s="36" t="s">
        <v>10273</v>
      </c>
      <c r="R786" s="36">
        <v>36</v>
      </c>
      <c r="S786" s="36">
        <v>40</v>
      </c>
      <c r="T786" s="36">
        <v>76</v>
      </c>
      <c r="U786" s="36">
        <v>35</v>
      </c>
      <c r="V786" s="36">
        <v>40</v>
      </c>
      <c r="W786" s="36">
        <v>75</v>
      </c>
      <c r="X786" s="31">
        <v>9</v>
      </c>
      <c r="Y786" s="27" t="s">
        <v>10274</v>
      </c>
      <c r="Z786" s="27" t="s">
        <v>10273</v>
      </c>
      <c r="AA786" s="27" t="s">
        <v>10273</v>
      </c>
      <c r="AB786" s="27" t="s">
        <v>10273</v>
      </c>
      <c r="AC786" s="27" t="s">
        <v>10273</v>
      </c>
      <c r="AD786" s="27" t="s">
        <v>10273</v>
      </c>
      <c r="AE786" s="27" t="s">
        <v>10273</v>
      </c>
      <c r="AF786" s="27" t="s">
        <v>10273</v>
      </c>
      <c r="AG786" s="27" t="s">
        <v>10275</v>
      </c>
      <c r="AH786" s="27" t="s">
        <v>10273</v>
      </c>
      <c r="AI786" s="27" t="s">
        <v>10273</v>
      </c>
      <c r="AJ786" s="27" t="s">
        <v>10274</v>
      </c>
      <c r="AK786" s="27" t="s">
        <v>10273</v>
      </c>
      <c r="AL786" s="27" t="s">
        <v>10275</v>
      </c>
      <c r="AM786" s="33">
        <v>0</v>
      </c>
      <c r="AN786" s="33">
        <v>0</v>
      </c>
      <c r="AO786" s="33">
        <v>0</v>
      </c>
      <c r="AP786" s="33">
        <v>0</v>
      </c>
      <c r="AQ786" s="33">
        <v>0</v>
      </c>
      <c r="AR786" s="33">
        <v>0</v>
      </c>
      <c r="AS786" s="33" t="s">
        <v>10275</v>
      </c>
      <c r="AT786" s="33" t="s">
        <v>10275</v>
      </c>
      <c r="AU786" s="33" t="s">
        <v>10275</v>
      </c>
      <c r="AV786" s="34" t="s">
        <v>10323</v>
      </c>
      <c r="AW786" s="34" t="s">
        <v>10323</v>
      </c>
      <c r="AX786" s="34" t="s">
        <v>10276</v>
      </c>
      <c r="AY786" s="35" t="s">
        <v>10275</v>
      </c>
      <c r="AZ786" s="35" t="s">
        <v>10275</v>
      </c>
      <c r="BA786" s="35" t="s">
        <v>10275</v>
      </c>
      <c r="BB786" s="35" t="s">
        <v>10275</v>
      </c>
      <c r="BC786" s="35" t="s">
        <v>10278</v>
      </c>
      <c r="BD786" s="35" t="s">
        <v>10278</v>
      </c>
      <c r="BE786" s="28" t="s">
        <v>10273</v>
      </c>
      <c r="BF786" s="28" t="s">
        <v>10273</v>
      </c>
      <c r="BG786" s="28" t="s">
        <v>10274</v>
      </c>
      <c r="BH786" s="28" t="s">
        <v>10274</v>
      </c>
      <c r="BI786" s="28" t="s">
        <v>10273</v>
      </c>
      <c r="BJ786" s="28" t="s">
        <v>10274</v>
      </c>
      <c r="BK786" s="28" t="s">
        <v>10274</v>
      </c>
      <c r="BL786" s="28" t="s">
        <v>10273</v>
      </c>
      <c r="BM786" s="28" t="s">
        <v>10273</v>
      </c>
      <c r="BN786" s="28" t="s">
        <v>10273</v>
      </c>
      <c r="BO786" s="28" t="s">
        <v>10273</v>
      </c>
      <c r="BP786" s="28" t="s">
        <v>10273</v>
      </c>
      <c r="BQ786" s="27" t="s">
        <v>10274</v>
      </c>
      <c r="BR786" s="27" t="s">
        <v>10273</v>
      </c>
      <c r="BS786" s="27" t="s">
        <v>10273</v>
      </c>
      <c r="BT786" s="27" t="s">
        <v>10273</v>
      </c>
      <c r="BU786" s="28" t="s">
        <v>10273</v>
      </c>
      <c r="BV786" s="28" t="s">
        <v>10274</v>
      </c>
      <c r="BW786" s="28" t="s">
        <v>10273</v>
      </c>
      <c r="BX786" s="27" t="s">
        <v>10279</v>
      </c>
      <c r="BY786" s="27" t="s">
        <v>10273</v>
      </c>
      <c r="BZ786" s="27" t="s">
        <v>10274</v>
      </c>
    </row>
    <row r="787" spans="1:78" ht="25.5" customHeight="1" x14ac:dyDescent="0.25">
      <c r="A787" s="27">
        <v>453</v>
      </c>
      <c r="B787" s="28" t="s">
        <v>12525</v>
      </c>
      <c r="C787" s="28" t="s">
        <v>12526</v>
      </c>
      <c r="D787" s="27" t="s">
        <v>11985</v>
      </c>
      <c r="E787" s="27" t="s">
        <v>12527</v>
      </c>
      <c r="F787" s="27" t="s">
        <v>12528</v>
      </c>
      <c r="G787" s="27" t="s">
        <v>11988</v>
      </c>
      <c r="H787" s="27" t="s">
        <v>12422</v>
      </c>
      <c r="I787" s="27" t="s">
        <v>12423</v>
      </c>
      <c r="J787" s="27" t="s">
        <v>12529</v>
      </c>
      <c r="K787" s="27" t="s">
        <v>12530</v>
      </c>
      <c r="L787" s="29" t="s">
        <v>10272</v>
      </c>
      <c r="M787" s="36" t="s">
        <v>10274</v>
      </c>
      <c r="N787" s="36" t="s">
        <v>10274</v>
      </c>
      <c r="O787" s="36" t="s">
        <v>10274</v>
      </c>
      <c r="P787" s="36" t="s">
        <v>10274</v>
      </c>
      <c r="Q787" s="36" t="s">
        <v>10273</v>
      </c>
      <c r="R787" s="36">
        <v>124</v>
      </c>
      <c r="S787" s="36">
        <v>152</v>
      </c>
      <c r="T787" s="36">
        <v>276</v>
      </c>
      <c r="U787" s="36">
        <v>129</v>
      </c>
      <c r="V787" s="36">
        <v>145</v>
      </c>
      <c r="W787" s="36">
        <v>274</v>
      </c>
      <c r="X787" s="31">
        <v>16</v>
      </c>
      <c r="Y787" s="27" t="s">
        <v>10274</v>
      </c>
      <c r="Z787" s="27" t="s">
        <v>10273</v>
      </c>
      <c r="AA787" s="27" t="s">
        <v>10273</v>
      </c>
      <c r="AB787" s="27" t="s">
        <v>10273</v>
      </c>
      <c r="AC787" s="27" t="s">
        <v>10273</v>
      </c>
      <c r="AD787" s="27" t="s">
        <v>10274</v>
      </c>
      <c r="AE787" s="27" t="s">
        <v>10273</v>
      </c>
      <c r="AF787" s="27" t="s">
        <v>10273</v>
      </c>
      <c r="AG787" s="27" t="s">
        <v>10275</v>
      </c>
      <c r="AH787" s="27" t="s">
        <v>10273</v>
      </c>
      <c r="AI787" s="27" t="s">
        <v>10274</v>
      </c>
      <c r="AJ787" s="27" t="s">
        <v>10274</v>
      </c>
      <c r="AK787" s="27" t="s">
        <v>10273</v>
      </c>
      <c r="AL787" s="27" t="s">
        <v>10275</v>
      </c>
      <c r="AM787" s="33">
        <v>0</v>
      </c>
      <c r="AN787" s="33">
        <v>0</v>
      </c>
      <c r="AO787" s="33">
        <v>0</v>
      </c>
      <c r="AP787" s="33">
        <v>0</v>
      </c>
      <c r="AQ787" s="33">
        <v>0</v>
      </c>
      <c r="AR787" s="33">
        <v>0</v>
      </c>
      <c r="AS787" s="33" t="s">
        <v>10275</v>
      </c>
      <c r="AT787" s="33" t="s">
        <v>10275</v>
      </c>
      <c r="AU787" s="33" t="s">
        <v>10275</v>
      </c>
      <c r="AV787" s="34" t="s">
        <v>10316</v>
      </c>
      <c r="AW787" s="34" t="s">
        <v>10316</v>
      </c>
      <c r="AX787" s="34" t="s">
        <v>10276</v>
      </c>
      <c r="AY787" s="35" t="s">
        <v>10275</v>
      </c>
      <c r="AZ787" s="35" t="s">
        <v>10275</v>
      </c>
      <c r="BA787" s="35" t="s">
        <v>10275</v>
      </c>
      <c r="BB787" s="35" t="s">
        <v>10275</v>
      </c>
      <c r="BC787" s="35" t="s">
        <v>10278</v>
      </c>
      <c r="BD787" s="35" t="s">
        <v>10278</v>
      </c>
      <c r="BE787" s="28" t="s">
        <v>10273</v>
      </c>
      <c r="BF787" s="28" t="s">
        <v>10273</v>
      </c>
      <c r="BG787" s="28" t="s">
        <v>10274</v>
      </c>
      <c r="BH787" s="28" t="s">
        <v>10273</v>
      </c>
      <c r="BI787" s="28" t="s">
        <v>10273</v>
      </c>
      <c r="BJ787" s="28" t="s">
        <v>10274</v>
      </c>
      <c r="BK787" s="28" t="s">
        <v>10274</v>
      </c>
      <c r="BL787" s="28" t="s">
        <v>10273</v>
      </c>
      <c r="BM787" s="28" t="s">
        <v>10273</v>
      </c>
      <c r="BN787" s="28" t="s">
        <v>10274</v>
      </c>
      <c r="BO787" s="28" t="s">
        <v>10273</v>
      </c>
      <c r="BP787" s="28" t="s">
        <v>10273</v>
      </c>
      <c r="BQ787" s="27" t="s">
        <v>10274</v>
      </c>
      <c r="BR787" s="27" t="s">
        <v>10274</v>
      </c>
      <c r="BS787" s="27" t="s">
        <v>10273</v>
      </c>
      <c r="BT787" s="27" t="s">
        <v>10273</v>
      </c>
      <c r="BU787" s="28" t="s">
        <v>10273</v>
      </c>
      <c r="BV787" s="28" t="s">
        <v>10274</v>
      </c>
      <c r="BW787" s="28" t="s">
        <v>10273</v>
      </c>
      <c r="BX787" s="27" t="s">
        <v>10279</v>
      </c>
      <c r="BY787" s="27" t="s">
        <v>10274</v>
      </c>
      <c r="BZ787" s="27" t="s">
        <v>10274</v>
      </c>
    </row>
    <row r="788" spans="1:78" ht="25.5" customHeight="1" x14ac:dyDescent="0.25">
      <c r="A788" s="27">
        <v>497</v>
      </c>
      <c r="B788" s="28" t="s">
        <v>12750</v>
      </c>
      <c r="C788" s="28" t="s">
        <v>12751</v>
      </c>
      <c r="D788" s="27" t="s">
        <v>11985</v>
      </c>
      <c r="E788" s="27" t="s">
        <v>12752</v>
      </c>
      <c r="F788" s="27" t="s">
        <v>12753</v>
      </c>
      <c r="G788" s="27" t="s">
        <v>11988</v>
      </c>
      <c r="H788" s="27" t="s">
        <v>12422</v>
      </c>
      <c r="I788" s="27" t="s">
        <v>12423</v>
      </c>
      <c r="J788" s="27" t="s">
        <v>12754</v>
      </c>
      <c r="K788" s="27" t="s">
        <v>12755</v>
      </c>
      <c r="L788" s="29" t="s">
        <v>10272</v>
      </c>
      <c r="M788" s="36" t="s">
        <v>10273</v>
      </c>
      <c r="N788" s="36" t="s">
        <v>10274</v>
      </c>
      <c r="O788" s="36" t="s">
        <v>10274</v>
      </c>
      <c r="P788" s="36" t="s">
        <v>10274</v>
      </c>
      <c r="Q788" s="36" t="s">
        <v>10273</v>
      </c>
      <c r="R788" s="36">
        <v>45</v>
      </c>
      <c r="S788" s="36">
        <v>44</v>
      </c>
      <c r="T788" s="36">
        <v>89</v>
      </c>
      <c r="U788" s="36">
        <v>36</v>
      </c>
      <c r="V788" s="36">
        <v>42</v>
      </c>
      <c r="W788" s="36">
        <v>78</v>
      </c>
      <c r="X788" s="31">
        <v>9</v>
      </c>
      <c r="Y788" s="27" t="s">
        <v>10274</v>
      </c>
      <c r="Z788" s="27" t="s">
        <v>10274</v>
      </c>
      <c r="AA788" s="27" t="s">
        <v>10273</v>
      </c>
      <c r="AB788" s="27" t="s">
        <v>10273</v>
      </c>
      <c r="AC788" s="27" t="s">
        <v>10273</v>
      </c>
      <c r="AD788" s="27" t="s">
        <v>10273</v>
      </c>
      <c r="AE788" s="27" t="s">
        <v>10273</v>
      </c>
      <c r="AF788" s="27" t="s">
        <v>10273</v>
      </c>
      <c r="AG788" s="27" t="s">
        <v>10275</v>
      </c>
      <c r="AH788" s="27" t="s">
        <v>10273</v>
      </c>
      <c r="AI788" s="27" t="s">
        <v>10274</v>
      </c>
      <c r="AJ788" s="27" t="s">
        <v>10273</v>
      </c>
      <c r="AK788" s="27" t="s">
        <v>10273</v>
      </c>
      <c r="AL788" s="27" t="s">
        <v>10275</v>
      </c>
      <c r="AM788" s="32" t="s">
        <v>10275</v>
      </c>
      <c r="AN788" s="32" t="s">
        <v>10275</v>
      </c>
      <c r="AO788" s="32" t="s">
        <v>10275</v>
      </c>
      <c r="AP788" s="33">
        <v>0</v>
      </c>
      <c r="AQ788" s="33">
        <v>0</v>
      </c>
      <c r="AR788" s="33">
        <v>0</v>
      </c>
      <c r="AS788" s="33" t="s">
        <v>10275</v>
      </c>
      <c r="AT788" s="33" t="s">
        <v>10275</v>
      </c>
      <c r="AU788" s="33" t="s">
        <v>10275</v>
      </c>
      <c r="AV788" s="34" t="s">
        <v>10287</v>
      </c>
      <c r="AW788" s="34" t="s">
        <v>10287</v>
      </c>
      <c r="AX788" s="34" t="s">
        <v>10276</v>
      </c>
      <c r="AY788" s="35" t="s">
        <v>10275</v>
      </c>
      <c r="AZ788" s="35" t="s">
        <v>10275</v>
      </c>
      <c r="BA788" s="35" t="s">
        <v>10275</v>
      </c>
      <c r="BB788" s="35" t="s">
        <v>10275</v>
      </c>
      <c r="BC788" s="35" t="s">
        <v>10278</v>
      </c>
      <c r="BD788" s="35" t="s">
        <v>10278</v>
      </c>
      <c r="BE788" s="28" t="s">
        <v>10274</v>
      </c>
      <c r="BF788" s="28" t="s">
        <v>10273</v>
      </c>
      <c r="BG788" s="28" t="s">
        <v>10273</v>
      </c>
      <c r="BH788" s="28" t="s">
        <v>10274</v>
      </c>
      <c r="BI788" s="28" t="s">
        <v>10273</v>
      </c>
      <c r="BJ788" s="28" t="s">
        <v>10274</v>
      </c>
      <c r="BK788" s="28" t="s">
        <v>10273</v>
      </c>
      <c r="BL788" s="28" t="s">
        <v>10274</v>
      </c>
      <c r="BM788" s="28" t="s">
        <v>10273</v>
      </c>
      <c r="BN788" s="28" t="s">
        <v>10273</v>
      </c>
      <c r="BO788" s="28" t="s">
        <v>10273</v>
      </c>
      <c r="BP788" s="28" t="s">
        <v>10273</v>
      </c>
      <c r="BQ788" s="27" t="s">
        <v>10274</v>
      </c>
      <c r="BR788" s="27" t="s">
        <v>10274</v>
      </c>
      <c r="BS788" s="27" t="s">
        <v>10273</v>
      </c>
      <c r="BT788" s="27" t="s">
        <v>10273</v>
      </c>
      <c r="BU788" s="28" t="s">
        <v>10273</v>
      </c>
      <c r="BV788" s="28" t="s">
        <v>10274</v>
      </c>
      <c r="BW788" s="28" t="s">
        <v>10273</v>
      </c>
      <c r="BX788" s="27" t="s">
        <v>10279</v>
      </c>
      <c r="BY788" s="27" t="s">
        <v>10273</v>
      </c>
      <c r="BZ788" s="27" t="s">
        <v>10274</v>
      </c>
    </row>
    <row r="789" spans="1:78" ht="25.5" customHeight="1" x14ac:dyDescent="0.25">
      <c r="A789" s="27">
        <v>496</v>
      </c>
      <c r="B789" s="28" t="s">
        <v>12744</v>
      </c>
      <c r="C789" s="28" t="s">
        <v>12745</v>
      </c>
      <c r="D789" s="27" t="s">
        <v>11985</v>
      </c>
      <c r="E789" s="27" t="s">
        <v>12746</v>
      </c>
      <c r="F789" s="27" t="s">
        <v>12747</v>
      </c>
      <c r="G789" s="27" t="s">
        <v>11988</v>
      </c>
      <c r="H789" s="27" t="s">
        <v>12422</v>
      </c>
      <c r="I789" s="27" t="s">
        <v>12423</v>
      </c>
      <c r="J789" s="27" t="s">
        <v>12748</v>
      </c>
      <c r="K789" s="27" t="s">
        <v>12749</v>
      </c>
      <c r="L789" s="29" t="s">
        <v>10272</v>
      </c>
      <c r="M789" s="36" t="s">
        <v>10274</v>
      </c>
      <c r="N789" s="36" t="s">
        <v>10274</v>
      </c>
      <c r="O789" s="36" t="s">
        <v>10274</v>
      </c>
      <c r="P789" s="36" t="s">
        <v>10274</v>
      </c>
      <c r="Q789" s="36" t="s">
        <v>10273</v>
      </c>
      <c r="R789" s="36">
        <v>144</v>
      </c>
      <c r="S789" s="36">
        <v>183</v>
      </c>
      <c r="T789" s="36">
        <v>327</v>
      </c>
      <c r="U789" s="36">
        <v>140</v>
      </c>
      <c r="V789" s="36">
        <v>200</v>
      </c>
      <c r="W789" s="36">
        <v>340</v>
      </c>
      <c r="X789" s="31">
        <v>17</v>
      </c>
      <c r="Y789" s="27" t="s">
        <v>10274</v>
      </c>
      <c r="Z789" s="27" t="s">
        <v>10274</v>
      </c>
      <c r="AA789" s="27" t="s">
        <v>10273</v>
      </c>
      <c r="AB789" s="27" t="s">
        <v>10273</v>
      </c>
      <c r="AC789" s="27" t="s">
        <v>10273</v>
      </c>
      <c r="AD789" s="27" t="s">
        <v>10273</v>
      </c>
      <c r="AE789" s="27" t="s">
        <v>10273</v>
      </c>
      <c r="AF789" s="27" t="s">
        <v>10273</v>
      </c>
      <c r="AG789" s="27" t="s">
        <v>10275</v>
      </c>
      <c r="AH789" s="27" t="s">
        <v>10273</v>
      </c>
      <c r="AI789" s="27" t="s">
        <v>10274</v>
      </c>
      <c r="AJ789" s="27" t="s">
        <v>10273</v>
      </c>
      <c r="AK789" s="27" t="s">
        <v>10273</v>
      </c>
      <c r="AL789" s="27" t="s">
        <v>10275</v>
      </c>
      <c r="AM789" s="33">
        <v>0</v>
      </c>
      <c r="AN789" s="33">
        <v>0</v>
      </c>
      <c r="AO789" s="33">
        <v>0</v>
      </c>
      <c r="AP789" s="33">
        <v>0</v>
      </c>
      <c r="AQ789" s="33">
        <v>0</v>
      </c>
      <c r="AR789" s="33">
        <v>0</v>
      </c>
      <c r="AS789" s="33" t="s">
        <v>10275</v>
      </c>
      <c r="AT789" s="33" t="s">
        <v>10275</v>
      </c>
      <c r="AU789" s="33" t="s">
        <v>10275</v>
      </c>
      <c r="AV789" s="34" t="s">
        <v>10380</v>
      </c>
      <c r="AW789" s="34" t="s">
        <v>10380</v>
      </c>
      <c r="AX789" s="34" t="s">
        <v>10276</v>
      </c>
      <c r="AY789" s="35" t="s">
        <v>10275</v>
      </c>
      <c r="AZ789" s="35" t="s">
        <v>10275</v>
      </c>
      <c r="BA789" s="35" t="s">
        <v>10275</v>
      </c>
      <c r="BB789" s="35" t="s">
        <v>10275</v>
      </c>
      <c r="BC789" s="35" t="s">
        <v>10278</v>
      </c>
      <c r="BD789" s="35" t="s">
        <v>10278</v>
      </c>
      <c r="BE789" s="28" t="s">
        <v>10273</v>
      </c>
      <c r="BF789" s="28" t="s">
        <v>10273</v>
      </c>
      <c r="BG789" s="28" t="s">
        <v>10274</v>
      </c>
      <c r="BH789" s="28" t="s">
        <v>10273</v>
      </c>
      <c r="BI789" s="28" t="s">
        <v>10273</v>
      </c>
      <c r="BJ789" s="28" t="s">
        <v>10274</v>
      </c>
      <c r="BK789" s="28" t="s">
        <v>10274</v>
      </c>
      <c r="BL789" s="28" t="s">
        <v>10273</v>
      </c>
      <c r="BM789" s="28" t="s">
        <v>10274</v>
      </c>
      <c r="BN789" s="28" t="s">
        <v>10273</v>
      </c>
      <c r="BO789" s="28" t="s">
        <v>10273</v>
      </c>
      <c r="BP789" s="28" t="s">
        <v>10273</v>
      </c>
      <c r="BQ789" s="27" t="s">
        <v>10274</v>
      </c>
      <c r="BR789" s="27" t="s">
        <v>10273</v>
      </c>
      <c r="BS789" s="27" t="s">
        <v>10273</v>
      </c>
      <c r="BT789" s="27" t="s">
        <v>10273</v>
      </c>
      <c r="BU789" s="28" t="s">
        <v>10273</v>
      </c>
      <c r="BV789" s="28" t="s">
        <v>10274</v>
      </c>
      <c r="BW789" s="28" t="s">
        <v>10273</v>
      </c>
      <c r="BX789" s="27" t="s">
        <v>10279</v>
      </c>
      <c r="BY789" s="27" t="s">
        <v>10273</v>
      </c>
      <c r="BZ789" s="27" t="s">
        <v>10274</v>
      </c>
    </row>
    <row r="790" spans="1:78" ht="25.5" customHeight="1" x14ac:dyDescent="0.25">
      <c r="A790" s="27">
        <v>495</v>
      </c>
      <c r="B790" s="28" t="s">
        <v>12738</v>
      </c>
      <c r="C790" s="28" t="s">
        <v>12739</v>
      </c>
      <c r="D790" s="27" t="s">
        <v>11985</v>
      </c>
      <c r="E790" s="27" t="s">
        <v>12740</v>
      </c>
      <c r="F790" s="27" t="s">
        <v>12741</v>
      </c>
      <c r="G790" s="27" t="s">
        <v>11988</v>
      </c>
      <c r="H790" s="27" t="s">
        <v>12422</v>
      </c>
      <c r="I790" s="27" t="s">
        <v>12423</v>
      </c>
      <c r="J790" s="27" t="s">
        <v>12742</v>
      </c>
      <c r="K790" s="27" t="s">
        <v>12743</v>
      </c>
      <c r="L790" s="29" t="s">
        <v>10272</v>
      </c>
      <c r="M790" s="36" t="s">
        <v>10274</v>
      </c>
      <c r="N790" s="36" t="s">
        <v>10274</v>
      </c>
      <c r="O790" s="36" t="s">
        <v>10274</v>
      </c>
      <c r="P790" s="36" t="s">
        <v>10274</v>
      </c>
      <c r="Q790" s="36" t="s">
        <v>10273</v>
      </c>
      <c r="R790" s="36">
        <v>55</v>
      </c>
      <c r="S790" s="36">
        <v>40</v>
      </c>
      <c r="T790" s="36">
        <v>95</v>
      </c>
      <c r="U790" s="36">
        <v>60</v>
      </c>
      <c r="V790" s="36">
        <v>51</v>
      </c>
      <c r="W790" s="36">
        <v>111</v>
      </c>
      <c r="X790" s="31">
        <v>10</v>
      </c>
      <c r="Y790" s="27" t="s">
        <v>10274</v>
      </c>
      <c r="Z790" s="27" t="s">
        <v>10273</v>
      </c>
      <c r="AA790" s="27" t="s">
        <v>10273</v>
      </c>
      <c r="AB790" s="27" t="s">
        <v>10273</v>
      </c>
      <c r="AC790" s="27" t="s">
        <v>10273</v>
      </c>
      <c r="AD790" s="27" t="s">
        <v>10273</v>
      </c>
      <c r="AE790" s="27" t="s">
        <v>10273</v>
      </c>
      <c r="AF790" s="27" t="s">
        <v>10273</v>
      </c>
      <c r="AG790" s="27" t="s">
        <v>10275</v>
      </c>
      <c r="AH790" s="27" t="s">
        <v>10274</v>
      </c>
      <c r="AI790" s="27" t="s">
        <v>10273</v>
      </c>
      <c r="AJ790" s="27" t="s">
        <v>10273</v>
      </c>
      <c r="AK790" s="27" t="s">
        <v>10273</v>
      </c>
      <c r="AL790" s="27" t="s">
        <v>10275</v>
      </c>
      <c r="AM790" s="33">
        <v>0</v>
      </c>
      <c r="AN790" s="33">
        <v>0</v>
      </c>
      <c r="AO790" s="33">
        <v>0</v>
      </c>
      <c r="AP790" s="33">
        <v>0</v>
      </c>
      <c r="AQ790" s="33">
        <v>0</v>
      </c>
      <c r="AR790" s="33">
        <v>0</v>
      </c>
      <c r="AS790" s="33" t="s">
        <v>10275</v>
      </c>
      <c r="AT790" s="33" t="s">
        <v>10275</v>
      </c>
      <c r="AU790" s="33" t="s">
        <v>10275</v>
      </c>
      <c r="AV790" s="34" t="s">
        <v>10276</v>
      </c>
      <c r="AW790" s="34" t="s">
        <v>10276</v>
      </c>
      <c r="AX790" s="34" t="s">
        <v>10323</v>
      </c>
      <c r="AY790" s="35" t="s">
        <v>10275</v>
      </c>
      <c r="AZ790" s="35" t="s">
        <v>10275</v>
      </c>
      <c r="BA790" s="35" t="s">
        <v>10275</v>
      </c>
      <c r="BB790" s="35" t="s">
        <v>10275</v>
      </c>
      <c r="BC790" s="35" t="s">
        <v>10278</v>
      </c>
      <c r="BD790" s="35" t="s">
        <v>10278</v>
      </c>
      <c r="BE790" s="28" t="s">
        <v>10273</v>
      </c>
      <c r="BF790" s="28" t="s">
        <v>10273</v>
      </c>
      <c r="BG790" s="28" t="s">
        <v>10273</v>
      </c>
      <c r="BH790" s="28" t="s">
        <v>10273</v>
      </c>
      <c r="BI790" s="28" t="s">
        <v>10274</v>
      </c>
      <c r="BJ790" s="28" t="s">
        <v>10274</v>
      </c>
      <c r="BK790" s="28" t="s">
        <v>10274</v>
      </c>
      <c r="BL790" s="28" t="s">
        <v>10273</v>
      </c>
      <c r="BM790" s="28" t="s">
        <v>10273</v>
      </c>
      <c r="BN790" s="28" t="s">
        <v>10273</v>
      </c>
      <c r="BO790" s="28" t="s">
        <v>10273</v>
      </c>
      <c r="BP790" s="28" t="s">
        <v>10273</v>
      </c>
      <c r="BQ790" s="27" t="s">
        <v>10274</v>
      </c>
      <c r="BR790" s="27" t="s">
        <v>10273</v>
      </c>
      <c r="BS790" s="27" t="s">
        <v>10273</v>
      </c>
      <c r="BT790" s="27" t="s">
        <v>10273</v>
      </c>
      <c r="BU790" s="28" t="s">
        <v>10273</v>
      </c>
      <c r="BV790" s="28" t="s">
        <v>10274</v>
      </c>
      <c r="BW790" s="28" t="s">
        <v>10273</v>
      </c>
      <c r="BX790" s="27" t="s">
        <v>10279</v>
      </c>
      <c r="BY790" s="27" t="s">
        <v>10273</v>
      </c>
      <c r="BZ790" s="27" t="s">
        <v>10274</v>
      </c>
    </row>
    <row r="791" spans="1:78" ht="25.5" customHeight="1" x14ac:dyDescent="0.25">
      <c r="A791" s="27">
        <v>502</v>
      </c>
      <c r="B791" s="28" t="s">
        <v>12781</v>
      </c>
      <c r="C791" s="28" t="s">
        <v>12782</v>
      </c>
      <c r="D791" s="27" t="s">
        <v>11985</v>
      </c>
      <c r="E791" s="27" t="s">
        <v>12783</v>
      </c>
      <c r="F791" s="27" t="s">
        <v>12784</v>
      </c>
      <c r="G791" s="27" t="s">
        <v>11988</v>
      </c>
      <c r="H791" s="27" t="s">
        <v>12422</v>
      </c>
      <c r="I791" s="27" t="s">
        <v>12423</v>
      </c>
      <c r="J791" s="27" t="s">
        <v>12785</v>
      </c>
      <c r="K791" s="27" t="s">
        <v>12786</v>
      </c>
      <c r="L791" s="29" t="s">
        <v>10272</v>
      </c>
      <c r="M791" s="36" t="s">
        <v>10274</v>
      </c>
      <c r="N791" s="36" t="s">
        <v>10274</v>
      </c>
      <c r="O791" s="36" t="s">
        <v>10274</v>
      </c>
      <c r="P791" s="36" t="s">
        <v>10274</v>
      </c>
      <c r="Q791" s="36" t="s">
        <v>10273</v>
      </c>
      <c r="R791" s="36">
        <v>115</v>
      </c>
      <c r="S791" s="36">
        <v>143</v>
      </c>
      <c r="T791" s="36">
        <v>258</v>
      </c>
      <c r="U791" s="36">
        <v>127</v>
      </c>
      <c r="V791" s="36">
        <v>145</v>
      </c>
      <c r="W791" s="36">
        <v>272</v>
      </c>
      <c r="X791" s="31">
        <v>8</v>
      </c>
      <c r="Y791" s="27" t="s">
        <v>10274</v>
      </c>
      <c r="Z791" s="27" t="s">
        <v>10273</v>
      </c>
      <c r="AA791" s="27" t="s">
        <v>10273</v>
      </c>
      <c r="AB791" s="27" t="s">
        <v>10273</v>
      </c>
      <c r="AC791" s="27" t="s">
        <v>10273</v>
      </c>
      <c r="AD791" s="27" t="s">
        <v>10273</v>
      </c>
      <c r="AE791" s="27" t="s">
        <v>10273</v>
      </c>
      <c r="AF791" s="27" t="s">
        <v>10273</v>
      </c>
      <c r="AG791" s="27" t="s">
        <v>10275</v>
      </c>
      <c r="AH791" s="27" t="s">
        <v>10273</v>
      </c>
      <c r="AI791" s="27" t="s">
        <v>10274</v>
      </c>
      <c r="AJ791" s="27" t="s">
        <v>10274</v>
      </c>
      <c r="AK791" s="27" t="s">
        <v>10273</v>
      </c>
      <c r="AL791" s="27" t="s">
        <v>10275</v>
      </c>
      <c r="AM791" s="33" t="s">
        <v>10276</v>
      </c>
      <c r="AN791" s="33" t="s">
        <v>10276</v>
      </c>
      <c r="AO791" s="33" t="s">
        <v>10316</v>
      </c>
      <c r="AP791" s="33">
        <v>5</v>
      </c>
      <c r="AQ791" s="33">
        <v>5</v>
      </c>
      <c r="AR791" s="33">
        <v>0</v>
      </c>
      <c r="AS791" s="33" t="s">
        <v>10275</v>
      </c>
      <c r="AT791" s="33" t="s">
        <v>10275</v>
      </c>
      <c r="AU791" s="33" t="s">
        <v>10275</v>
      </c>
      <c r="AV791" s="34">
        <v>0</v>
      </c>
      <c r="AW791" s="34">
        <v>0</v>
      </c>
      <c r="AX791" s="34">
        <v>0</v>
      </c>
      <c r="AY791" s="35" t="s">
        <v>10278</v>
      </c>
      <c r="AZ791" s="35" t="s">
        <v>10278</v>
      </c>
      <c r="BA791" s="35" t="s">
        <v>10278</v>
      </c>
      <c r="BB791" s="35" t="s">
        <v>10275</v>
      </c>
      <c r="BC791" s="35" t="s">
        <v>10275</v>
      </c>
      <c r="BD791" s="35" t="s">
        <v>10278</v>
      </c>
      <c r="BE791" s="28" t="s">
        <v>10274</v>
      </c>
      <c r="BF791" s="28" t="s">
        <v>10273</v>
      </c>
      <c r="BG791" s="28" t="s">
        <v>10273</v>
      </c>
      <c r="BH791" s="28" t="s">
        <v>10273</v>
      </c>
      <c r="BI791" s="28" t="s">
        <v>10273</v>
      </c>
      <c r="BJ791" s="28" t="s">
        <v>10274</v>
      </c>
      <c r="BK791" s="28" t="s">
        <v>10274</v>
      </c>
      <c r="BL791" s="28" t="s">
        <v>10273</v>
      </c>
      <c r="BM791" s="28" t="s">
        <v>10274</v>
      </c>
      <c r="BN791" s="28" t="s">
        <v>10273</v>
      </c>
      <c r="BO791" s="28" t="s">
        <v>10273</v>
      </c>
      <c r="BP791" s="28" t="s">
        <v>10273</v>
      </c>
      <c r="BQ791" s="27" t="s">
        <v>10274</v>
      </c>
      <c r="BR791" s="27" t="s">
        <v>10274</v>
      </c>
      <c r="BS791" s="27" t="s">
        <v>10273</v>
      </c>
      <c r="BT791" s="27" t="s">
        <v>10273</v>
      </c>
      <c r="BU791" s="28" t="s">
        <v>10273</v>
      </c>
      <c r="BV791" s="28" t="s">
        <v>10274</v>
      </c>
      <c r="BW791" s="28" t="s">
        <v>10273</v>
      </c>
      <c r="BX791" s="27" t="s">
        <v>10279</v>
      </c>
      <c r="BY791" s="27" t="s">
        <v>10273</v>
      </c>
      <c r="BZ791" s="27" t="s">
        <v>10274</v>
      </c>
    </row>
    <row r="792" spans="1:78" ht="25.5" customHeight="1" x14ac:dyDescent="0.25">
      <c r="A792" s="27">
        <v>486</v>
      </c>
      <c r="B792" s="28" t="s">
        <v>12690</v>
      </c>
      <c r="C792" s="28" t="s">
        <v>12691</v>
      </c>
      <c r="D792" s="27" t="s">
        <v>11985</v>
      </c>
      <c r="E792" s="27" t="s">
        <v>12692</v>
      </c>
      <c r="F792" s="27" t="s">
        <v>12593</v>
      </c>
      <c r="G792" s="27" t="s">
        <v>11988</v>
      </c>
      <c r="H792" s="27" t="s">
        <v>12422</v>
      </c>
      <c r="I792" s="27" t="s">
        <v>12423</v>
      </c>
      <c r="J792" s="27" t="s">
        <v>12693</v>
      </c>
      <c r="K792" s="27" t="s">
        <v>12694</v>
      </c>
      <c r="L792" s="29" t="s">
        <v>10272</v>
      </c>
      <c r="M792" s="36" t="s">
        <v>10274</v>
      </c>
      <c r="N792" s="36" t="s">
        <v>10274</v>
      </c>
      <c r="O792" s="36" t="s">
        <v>10274</v>
      </c>
      <c r="P792" s="36" t="s">
        <v>10274</v>
      </c>
      <c r="Q792" s="36" t="s">
        <v>10273</v>
      </c>
      <c r="R792" s="36">
        <v>42</v>
      </c>
      <c r="S792" s="36">
        <v>36</v>
      </c>
      <c r="T792" s="36">
        <v>78</v>
      </c>
      <c r="U792" s="36">
        <v>42</v>
      </c>
      <c r="V792" s="36">
        <v>39</v>
      </c>
      <c r="W792" s="36">
        <v>81</v>
      </c>
      <c r="X792" s="31">
        <v>8</v>
      </c>
      <c r="Y792" s="27" t="s">
        <v>10274</v>
      </c>
      <c r="Z792" s="27" t="s">
        <v>10273</v>
      </c>
      <c r="AA792" s="27" t="s">
        <v>10273</v>
      </c>
      <c r="AB792" s="27" t="s">
        <v>10273</v>
      </c>
      <c r="AC792" s="27" t="s">
        <v>10273</v>
      </c>
      <c r="AD792" s="27" t="s">
        <v>10273</v>
      </c>
      <c r="AE792" s="27" t="s">
        <v>10273</v>
      </c>
      <c r="AF792" s="27" t="s">
        <v>10273</v>
      </c>
      <c r="AG792" s="27" t="s">
        <v>10275</v>
      </c>
      <c r="AH792" s="27" t="s">
        <v>10273</v>
      </c>
      <c r="AI792" s="27" t="s">
        <v>10273</v>
      </c>
      <c r="AJ792" s="27" t="s">
        <v>10274</v>
      </c>
      <c r="AK792" s="27" t="s">
        <v>10273</v>
      </c>
      <c r="AL792" s="27" t="s">
        <v>10275</v>
      </c>
      <c r="AM792" s="33" t="s">
        <v>10276</v>
      </c>
      <c r="AN792" s="33" t="s">
        <v>10276</v>
      </c>
      <c r="AO792" s="33" t="s">
        <v>10276</v>
      </c>
      <c r="AP792" s="33">
        <v>0</v>
      </c>
      <c r="AQ792" s="33">
        <v>0</v>
      </c>
      <c r="AR792" s="33">
        <v>0</v>
      </c>
      <c r="AS792" s="33" t="s">
        <v>10275</v>
      </c>
      <c r="AT792" s="33" t="s">
        <v>10275</v>
      </c>
      <c r="AU792" s="33" t="s">
        <v>10275</v>
      </c>
      <c r="AV792" s="34" t="s">
        <v>10277</v>
      </c>
      <c r="AW792" s="34" t="s">
        <v>10277</v>
      </c>
      <c r="AX792" s="34" t="s">
        <v>10276</v>
      </c>
      <c r="AY792" s="35" t="s">
        <v>10856</v>
      </c>
      <c r="AZ792" s="35" t="s">
        <v>10856</v>
      </c>
      <c r="BA792" s="35" t="s">
        <v>10275</v>
      </c>
      <c r="BB792" s="35" t="s">
        <v>10275</v>
      </c>
      <c r="BC792" s="35" t="s">
        <v>10856</v>
      </c>
      <c r="BD792" s="35" t="s">
        <v>10856</v>
      </c>
      <c r="BE792" s="28" t="s">
        <v>10274</v>
      </c>
      <c r="BF792" s="28" t="s">
        <v>10273</v>
      </c>
      <c r="BG792" s="28" t="s">
        <v>10273</v>
      </c>
      <c r="BH792" s="28" t="s">
        <v>10274</v>
      </c>
      <c r="BI792" s="28" t="s">
        <v>10273</v>
      </c>
      <c r="BJ792" s="28" t="s">
        <v>10274</v>
      </c>
      <c r="BK792" s="28" t="s">
        <v>10274</v>
      </c>
      <c r="BL792" s="28" t="s">
        <v>10273</v>
      </c>
      <c r="BM792" s="28" t="s">
        <v>10273</v>
      </c>
      <c r="BN792" s="28" t="s">
        <v>10273</v>
      </c>
      <c r="BO792" s="28" t="s">
        <v>10273</v>
      </c>
      <c r="BP792" s="28" t="s">
        <v>10273</v>
      </c>
      <c r="BQ792" s="27" t="s">
        <v>10274</v>
      </c>
      <c r="BR792" s="27" t="s">
        <v>10273</v>
      </c>
      <c r="BS792" s="27" t="s">
        <v>10273</v>
      </c>
      <c r="BT792" s="27" t="s">
        <v>10273</v>
      </c>
      <c r="BU792" s="28" t="s">
        <v>10273</v>
      </c>
      <c r="BV792" s="28" t="s">
        <v>10274</v>
      </c>
      <c r="BW792" s="28" t="s">
        <v>10273</v>
      </c>
      <c r="BX792" s="27" t="s">
        <v>10279</v>
      </c>
      <c r="BY792" s="27" t="s">
        <v>10273</v>
      </c>
      <c r="BZ792" s="27" t="s">
        <v>10274</v>
      </c>
    </row>
    <row r="793" spans="1:78" ht="25.5" customHeight="1" x14ac:dyDescent="0.25">
      <c r="A793" s="27">
        <v>456</v>
      </c>
      <c r="B793" s="28" t="s">
        <v>12541</v>
      </c>
      <c r="C793" s="28" t="s">
        <v>12542</v>
      </c>
      <c r="D793" s="27" t="s">
        <v>11985</v>
      </c>
      <c r="E793" s="27" t="s">
        <v>12543</v>
      </c>
      <c r="F793" s="27" t="s">
        <v>12544</v>
      </c>
      <c r="G793" s="27" t="s">
        <v>11988</v>
      </c>
      <c r="H793" s="27" t="s">
        <v>12422</v>
      </c>
      <c r="I793" s="27" t="s">
        <v>12423</v>
      </c>
      <c r="J793" s="27" t="s">
        <v>12545</v>
      </c>
      <c r="K793" s="27" t="s">
        <v>12546</v>
      </c>
      <c r="L793" s="29" t="s">
        <v>12547</v>
      </c>
      <c r="M793" s="36" t="s">
        <v>10274</v>
      </c>
      <c r="N793" s="36" t="s">
        <v>10274</v>
      </c>
      <c r="O793" s="36" t="s">
        <v>10273</v>
      </c>
      <c r="P793" s="36" t="s">
        <v>10273</v>
      </c>
      <c r="Q793" s="36" t="s">
        <v>10273</v>
      </c>
      <c r="R793" s="36">
        <v>73</v>
      </c>
      <c r="S793" s="36">
        <v>117</v>
      </c>
      <c r="T793" s="36">
        <v>190</v>
      </c>
      <c r="U793" s="36">
        <v>58</v>
      </c>
      <c r="V793" s="36">
        <v>120</v>
      </c>
      <c r="W793" s="36">
        <v>178</v>
      </c>
      <c r="X793" s="31">
        <v>8</v>
      </c>
      <c r="Y793" s="27" t="s">
        <v>10274</v>
      </c>
      <c r="Z793" s="27" t="s">
        <v>10273</v>
      </c>
      <c r="AA793" s="27" t="s">
        <v>10273</v>
      </c>
      <c r="AB793" s="27" t="s">
        <v>10273</v>
      </c>
      <c r="AC793" s="27" t="s">
        <v>10273</v>
      </c>
      <c r="AD793" s="27" t="s">
        <v>10273</v>
      </c>
      <c r="AE793" s="27" t="s">
        <v>10273</v>
      </c>
      <c r="AF793" s="27" t="s">
        <v>10273</v>
      </c>
      <c r="AG793" s="27" t="s">
        <v>10275</v>
      </c>
      <c r="AH793" s="27" t="s">
        <v>10273</v>
      </c>
      <c r="AI793" s="27" t="s">
        <v>10274</v>
      </c>
      <c r="AJ793" s="27" t="s">
        <v>10274</v>
      </c>
      <c r="AK793" s="27" t="s">
        <v>10273</v>
      </c>
      <c r="AL793" s="27" t="s">
        <v>10275</v>
      </c>
      <c r="AM793" s="33" t="s">
        <v>10276</v>
      </c>
      <c r="AN793" s="33" t="s">
        <v>10276</v>
      </c>
      <c r="AO793" s="33" t="s">
        <v>10302</v>
      </c>
      <c r="AP793" s="33">
        <v>0</v>
      </c>
      <c r="AQ793" s="33">
        <v>0</v>
      </c>
      <c r="AR793" s="33">
        <v>0</v>
      </c>
      <c r="AS793" s="33" t="s">
        <v>10275</v>
      </c>
      <c r="AT793" s="33" t="s">
        <v>10275</v>
      </c>
      <c r="AU793" s="33" t="s">
        <v>10275</v>
      </c>
      <c r="AV793" s="34">
        <v>0</v>
      </c>
      <c r="AW793" s="34">
        <v>0</v>
      </c>
      <c r="AX793" s="34">
        <v>0</v>
      </c>
      <c r="AY793" s="35" t="s">
        <v>10278</v>
      </c>
      <c r="AZ793" s="35" t="s">
        <v>10275</v>
      </c>
      <c r="BA793" s="35" t="s">
        <v>10275</v>
      </c>
      <c r="BB793" s="35" t="s">
        <v>10275</v>
      </c>
      <c r="BC793" s="35" t="s">
        <v>10275</v>
      </c>
      <c r="BD793" s="35" t="s">
        <v>10278</v>
      </c>
      <c r="BE793" s="28" t="s">
        <v>10273</v>
      </c>
      <c r="BF793" s="28" t="s">
        <v>10273</v>
      </c>
      <c r="BG793" s="28" t="s">
        <v>10273</v>
      </c>
      <c r="BH793" s="28" t="s">
        <v>10273</v>
      </c>
      <c r="BI793" s="28" t="s">
        <v>10274</v>
      </c>
      <c r="BJ793" s="28" t="s">
        <v>10274</v>
      </c>
      <c r="BK793" s="28" t="s">
        <v>10274</v>
      </c>
      <c r="BL793" s="28" t="s">
        <v>10273</v>
      </c>
      <c r="BM793" s="28" t="s">
        <v>10273</v>
      </c>
      <c r="BN793" s="28" t="s">
        <v>10273</v>
      </c>
      <c r="BO793" s="28" t="s">
        <v>10273</v>
      </c>
      <c r="BP793" s="28" t="s">
        <v>10273</v>
      </c>
      <c r="BQ793" s="27" t="s">
        <v>10274</v>
      </c>
      <c r="BR793" s="27" t="s">
        <v>10273</v>
      </c>
      <c r="BS793" s="27" t="s">
        <v>10274</v>
      </c>
      <c r="BT793" s="27" t="s">
        <v>10273</v>
      </c>
      <c r="BU793" s="28" t="s">
        <v>10273</v>
      </c>
      <c r="BV793" s="28" t="s">
        <v>10274</v>
      </c>
      <c r="BW793" s="28" t="s">
        <v>10273</v>
      </c>
      <c r="BX793" s="27" t="s">
        <v>10279</v>
      </c>
      <c r="BY793" s="27" t="s">
        <v>10273</v>
      </c>
      <c r="BZ793" s="27" t="s">
        <v>10274</v>
      </c>
    </row>
    <row r="794" spans="1:78" ht="25.5" customHeight="1" x14ac:dyDescent="0.25">
      <c r="A794" s="27">
        <v>454</v>
      </c>
      <c r="B794" s="28" t="s">
        <v>12531</v>
      </c>
      <c r="C794" s="28" t="s">
        <v>12532</v>
      </c>
      <c r="D794" s="27" t="s">
        <v>11985</v>
      </c>
      <c r="E794" s="27" t="e">
        <v>#N/A</v>
      </c>
      <c r="F794" s="27" t="e">
        <v>#N/A</v>
      </c>
      <c r="G794" s="27" t="s">
        <v>11988</v>
      </c>
      <c r="H794" s="27" t="s">
        <v>12422</v>
      </c>
      <c r="I794" s="27" t="s">
        <v>12423</v>
      </c>
      <c r="J794" s="27" t="s">
        <v>12533</v>
      </c>
      <c r="K794" s="27" t="s">
        <v>12534</v>
      </c>
      <c r="L794" s="29" t="s">
        <v>10272</v>
      </c>
      <c r="M794" s="36" t="s">
        <v>10273</v>
      </c>
      <c r="N794" s="36" t="s">
        <v>10274</v>
      </c>
      <c r="O794" s="36" t="s">
        <v>10274</v>
      </c>
      <c r="P794" s="36" t="s">
        <v>10274</v>
      </c>
      <c r="Q794" s="36" t="s">
        <v>10273</v>
      </c>
      <c r="R794" s="36">
        <v>373</v>
      </c>
      <c r="S794" s="36">
        <v>0</v>
      </c>
      <c r="T794" s="36">
        <v>373</v>
      </c>
      <c r="U794" s="36">
        <v>374</v>
      </c>
      <c r="V794" s="36">
        <v>0</v>
      </c>
      <c r="W794" s="36">
        <v>374</v>
      </c>
      <c r="X794" s="31">
        <v>15</v>
      </c>
      <c r="Y794" s="27" t="s">
        <v>10274</v>
      </c>
      <c r="Z794" s="27" t="s">
        <v>10273</v>
      </c>
      <c r="AA794" s="27" t="s">
        <v>10274</v>
      </c>
      <c r="AB794" s="27" t="s">
        <v>10273</v>
      </c>
      <c r="AC794" s="27" t="s">
        <v>10273</v>
      </c>
      <c r="AD794" s="27" t="s">
        <v>10273</v>
      </c>
      <c r="AE794" s="27" t="s">
        <v>10273</v>
      </c>
      <c r="AF794" s="27" t="s">
        <v>10273</v>
      </c>
      <c r="AG794" s="27" t="s">
        <v>10275</v>
      </c>
      <c r="AH794" s="27" t="s">
        <v>10273</v>
      </c>
      <c r="AI794" s="27" t="s">
        <v>10273</v>
      </c>
      <c r="AJ794" s="27" t="s">
        <v>10274</v>
      </c>
      <c r="AK794" s="27" t="s">
        <v>10273</v>
      </c>
      <c r="AL794" s="27" t="s">
        <v>10275</v>
      </c>
      <c r="AM794" s="32" t="s">
        <v>10275</v>
      </c>
      <c r="AN794" s="32" t="s">
        <v>10275</v>
      </c>
      <c r="AO794" s="32" t="s">
        <v>10275</v>
      </c>
      <c r="AP794" s="33">
        <v>0</v>
      </c>
      <c r="AQ794" s="33">
        <v>0</v>
      </c>
      <c r="AR794" s="33">
        <v>0</v>
      </c>
      <c r="AS794" s="33" t="s">
        <v>10275</v>
      </c>
      <c r="AT794" s="33" t="s">
        <v>10275</v>
      </c>
      <c r="AU794" s="33" t="s">
        <v>10275</v>
      </c>
      <c r="AV794" s="34" t="s">
        <v>10302</v>
      </c>
      <c r="AW794" s="34" t="s">
        <v>10276</v>
      </c>
      <c r="AX794" s="34" t="s">
        <v>10276</v>
      </c>
      <c r="AY794" s="35" t="s">
        <v>10275</v>
      </c>
      <c r="AZ794" s="35" t="s">
        <v>10275</v>
      </c>
      <c r="BA794" s="35" t="s">
        <v>10275</v>
      </c>
      <c r="BB794" s="35" t="s">
        <v>10275</v>
      </c>
      <c r="BC794" s="35" t="s">
        <v>10278</v>
      </c>
      <c r="BD794" s="35" t="s">
        <v>10278</v>
      </c>
      <c r="BE794" s="28" t="s">
        <v>10274</v>
      </c>
      <c r="BF794" s="28" t="s">
        <v>10273</v>
      </c>
      <c r="BG794" s="28" t="s">
        <v>10273</v>
      </c>
      <c r="BH794" s="28" t="s">
        <v>10274</v>
      </c>
      <c r="BI794" s="28" t="s">
        <v>10273</v>
      </c>
      <c r="BJ794" s="28" t="s">
        <v>10274</v>
      </c>
      <c r="BK794" s="28" t="s">
        <v>10274</v>
      </c>
      <c r="BL794" s="28" t="s">
        <v>10273</v>
      </c>
      <c r="BM794" s="28" t="s">
        <v>10273</v>
      </c>
      <c r="BN794" s="28" t="s">
        <v>10273</v>
      </c>
      <c r="BO794" s="28" t="s">
        <v>10273</v>
      </c>
      <c r="BP794" s="28" t="s">
        <v>10273</v>
      </c>
      <c r="BQ794" s="27" t="s">
        <v>10274</v>
      </c>
      <c r="BR794" s="27" t="s">
        <v>10273</v>
      </c>
      <c r="BS794" s="27" t="s">
        <v>10274</v>
      </c>
      <c r="BT794" s="27" t="s">
        <v>10273</v>
      </c>
      <c r="BU794" s="28" t="s">
        <v>10273</v>
      </c>
      <c r="BV794" s="28" t="s">
        <v>10274</v>
      </c>
      <c r="BW794" s="28" t="s">
        <v>10273</v>
      </c>
      <c r="BX794" s="27" t="s">
        <v>10279</v>
      </c>
      <c r="BY794" s="27" t="s">
        <v>10273</v>
      </c>
      <c r="BZ794" s="27" t="s">
        <v>10274</v>
      </c>
    </row>
    <row r="795" spans="1:78" ht="25.5" customHeight="1" x14ac:dyDescent="0.25">
      <c r="A795" s="27">
        <v>455</v>
      </c>
      <c r="B795" s="28" t="s">
        <v>12535</v>
      </c>
      <c r="C795" s="28" t="s">
        <v>12536</v>
      </c>
      <c r="D795" s="27" t="s">
        <v>11985</v>
      </c>
      <c r="E795" s="27" t="s">
        <v>12537</v>
      </c>
      <c r="F795" s="27" t="s">
        <v>12538</v>
      </c>
      <c r="G795" s="27" t="s">
        <v>11988</v>
      </c>
      <c r="H795" s="27" t="s">
        <v>12422</v>
      </c>
      <c r="I795" s="27" t="s">
        <v>12423</v>
      </c>
      <c r="J795" s="27" t="s">
        <v>12539</v>
      </c>
      <c r="K795" s="27" t="s">
        <v>12540</v>
      </c>
      <c r="L795" s="29" t="s">
        <v>10272</v>
      </c>
      <c r="M795" s="36" t="s">
        <v>10273</v>
      </c>
      <c r="N795" s="36" t="s">
        <v>10274</v>
      </c>
      <c r="O795" s="36" t="s">
        <v>10274</v>
      </c>
      <c r="P795" s="36" t="s">
        <v>10274</v>
      </c>
      <c r="Q795" s="36" t="s">
        <v>10273</v>
      </c>
      <c r="R795" s="36">
        <v>0</v>
      </c>
      <c r="S795" s="36">
        <v>475</v>
      </c>
      <c r="T795" s="36">
        <v>475</v>
      </c>
      <c r="U795" s="36">
        <v>0</v>
      </c>
      <c r="V795" s="36">
        <v>471</v>
      </c>
      <c r="W795" s="36">
        <v>471</v>
      </c>
      <c r="X795" s="31">
        <v>21</v>
      </c>
      <c r="Y795" s="27" t="s">
        <v>10273</v>
      </c>
      <c r="Z795" s="27" t="s">
        <v>10273</v>
      </c>
      <c r="AA795" s="27" t="s">
        <v>10274</v>
      </c>
      <c r="AB795" s="27" t="s">
        <v>10273</v>
      </c>
      <c r="AC795" s="27" t="s">
        <v>10273</v>
      </c>
      <c r="AD795" s="27" t="s">
        <v>10273</v>
      </c>
      <c r="AE795" s="27" t="s">
        <v>10273</v>
      </c>
      <c r="AF795" s="27" t="s">
        <v>10273</v>
      </c>
      <c r="AG795" s="27" t="s">
        <v>10275</v>
      </c>
      <c r="AH795" s="27" t="s">
        <v>10273</v>
      </c>
      <c r="AI795" s="27" t="s">
        <v>10273</v>
      </c>
      <c r="AJ795" s="27" t="s">
        <v>10274</v>
      </c>
      <c r="AK795" s="27" t="s">
        <v>10273</v>
      </c>
      <c r="AL795" s="27" t="s">
        <v>10275</v>
      </c>
      <c r="AM795" s="32" t="s">
        <v>10275</v>
      </c>
      <c r="AN795" s="32" t="s">
        <v>10275</v>
      </c>
      <c r="AO795" s="32" t="s">
        <v>10275</v>
      </c>
      <c r="AP795" s="33">
        <v>0</v>
      </c>
      <c r="AQ795" s="33">
        <v>0</v>
      </c>
      <c r="AR795" s="33">
        <v>0</v>
      </c>
      <c r="AS795" s="33" t="s">
        <v>10275</v>
      </c>
      <c r="AT795" s="33" t="s">
        <v>10275</v>
      </c>
      <c r="AU795" s="33" t="s">
        <v>10275</v>
      </c>
      <c r="AV795" s="34" t="s">
        <v>10276</v>
      </c>
      <c r="AW795" s="34" t="s">
        <v>10380</v>
      </c>
      <c r="AX795" s="34" t="s">
        <v>10276</v>
      </c>
      <c r="AY795" s="35" t="s">
        <v>10275</v>
      </c>
      <c r="AZ795" s="35" t="s">
        <v>10275</v>
      </c>
      <c r="BA795" s="35" t="s">
        <v>10275</v>
      </c>
      <c r="BB795" s="35" t="s">
        <v>10275</v>
      </c>
      <c r="BC795" s="35" t="s">
        <v>10856</v>
      </c>
      <c r="BD795" s="35" t="s">
        <v>10856</v>
      </c>
      <c r="BE795" s="28" t="s">
        <v>10274</v>
      </c>
      <c r="BF795" s="28" t="s">
        <v>10273</v>
      </c>
      <c r="BG795" s="28" t="s">
        <v>10273</v>
      </c>
      <c r="BH795" s="28" t="s">
        <v>10273</v>
      </c>
      <c r="BI795" s="28" t="s">
        <v>10273</v>
      </c>
      <c r="BJ795" s="28" t="s">
        <v>10274</v>
      </c>
      <c r="BK795" s="28" t="s">
        <v>10274</v>
      </c>
      <c r="BL795" s="28" t="s">
        <v>10273</v>
      </c>
      <c r="BM795" s="28" t="s">
        <v>10273</v>
      </c>
      <c r="BN795" s="28" t="s">
        <v>10274</v>
      </c>
      <c r="BO795" s="28" t="s">
        <v>10273</v>
      </c>
      <c r="BP795" s="28" t="s">
        <v>10273</v>
      </c>
      <c r="BQ795" s="27" t="s">
        <v>10274</v>
      </c>
      <c r="BR795" s="27" t="s">
        <v>10273</v>
      </c>
      <c r="BS795" s="27" t="s">
        <v>10274</v>
      </c>
      <c r="BT795" s="27" t="s">
        <v>10273</v>
      </c>
      <c r="BU795" s="28" t="s">
        <v>10273</v>
      </c>
      <c r="BV795" s="28" t="s">
        <v>10274</v>
      </c>
      <c r="BW795" s="28" t="s">
        <v>10273</v>
      </c>
      <c r="BX795" s="27" t="s">
        <v>10279</v>
      </c>
      <c r="BY795" s="27" t="s">
        <v>10273</v>
      </c>
      <c r="BZ795" s="27" t="s">
        <v>10274</v>
      </c>
    </row>
    <row r="796" spans="1:78" ht="25.5" customHeight="1" x14ac:dyDescent="0.25">
      <c r="A796" s="27">
        <v>508</v>
      </c>
      <c r="B796" s="28" t="s">
        <v>12805</v>
      </c>
      <c r="C796" s="28" t="s">
        <v>12806</v>
      </c>
      <c r="D796" s="27" t="s">
        <v>11985</v>
      </c>
      <c r="E796" s="27" t="s">
        <v>12807</v>
      </c>
      <c r="F796" s="27" t="s">
        <v>12808</v>
      </c>
      <c r="G796" s="27" t="s">
        <v>11988</v>
      </c>
      <c r="H796" s="27" t="s">
        <v>12422</v>
      </c>
      <c r="I796" s="27" t="s">
        <v>12423</v>
      </c>
      <c r="J796" s="27" t="s">
        <v>12809</v>
      </c>
      <c r="K796" s="27" t="s">
        <v>12810</v>
      </c>
      <c r="L796" s="29" t="s">
        <v>10272</v>
      </c>
      <c r="M796" s="36" t="s">
        <v>10274</v>
      </c>
      <c r="N796" s="36" t="s">
        <v>10274</v>
      </c>
      <c r="O796" s="36" t="s">
        <v>10274</v>
      </c>
      <c r="P796" s="36" t="s">
        <v>10274</v>
      </c>
      <c r="Q796" s="36" t="s">
        <v>10273</v>
      </c>
      <c r="R796" s="36">
        <v>51</v>
      </c>
      <c r="S796" s="36">
        <v>80</v>
      </c>
      <c r="T796" s="36">
        <v>131</v>
      </c>
      <c r="U796" s="36">
        <v>52</v>
      </c>
      <c r="V796" s="36">
        <v>74</v>
      </c>
      <c r="W796" s="36">
        <v>126</v>
      </c>
      <c r="X796" s="31">
        <v>11</v>
      </c>
      <c r="Y796" s="27" t="s">
        <v>10274</v>
      </c>
      <c r="Z796" s="27" t="s">
        <v>10273</v>
      </c>
      <c r="AA796" s="27" t="s">
        <v>10273</v>
      </c>
      <c r="AB796" s="27" t="s">
        <v>10273</v>
      </c>
      <c r="AC796" s="27" t="s">
        <v>10273</v>
      </c>
      <c r="AD796" s="27" t="s">
        <v>10273</v>
      </c>
      <c r="AE796" s="27" t="s">
        <v>10273</v>
      </c>
      <c r="AF796" s="27" t="s">
        <v>10273</v>
      </c>
      <c r="AG796" s="27" t="s">
        <v>10275</v>
      </c>
      <c r="AH796" s="27" t="s">
        <v>10273</v>
      </c>
      <c r="AI796" s="27" t="s">
        <v>10273</v>
      </c>
      <c r="AJ796" s="27" t="s">
        <v>10274</v>
      </c>
      <c r="AK796" s="27" t="s">
        <v>10273</v>
      </c>
      <c r="AL796" s="27" t="s">
        <v>10275</v>
      </c>
      <c r="AM796" s="33">
        <v>0</v>
      </c>
      <c r="AN796" s="33">
        <v>0</v>
      </c>
      <c r="AO796" s="33">
        <v>0</v>
      </c>
      <c r="AP796" s="33">
        <v>0</v>
      </c>
      <c r="AQ796" s="33">
        <v>0</v>
      </c>
      <c r="AR796" s="33">
        <v>0</v>
      </c>
      <c r="AS796" s="33" t="s">
        <v>10275</v>
      </c>
      <c r="AT796" s="33" t="s">
        <v>10275</v>
      </c>
      <c r="AU796" s="33" t="s">
        <v>10275</v>
      </c>
      <c r="AV796" s="34" t="s">
        <v>10323</v>
      </c>
      <c r="AW796" s="34" t="s">
        <v>10277</v>
      </c>
      <c r="AX796" s="34" t="s">
        <v>10276</v>
      </c>
      <c r="AY796" s="35" t="s">
        <v>10275</v>
      </c>
      <c r="AZ796" s="35" t="s">
        <v>10275</v>
      </c>
      <c r="BA796" s="35" t="s">
        <v>10275</v>
      </c>
      <c r="BB796" s="35" t="s">
        <v>10275</v>
      </c>
      <c r="BC796" s="35" t="s">
        <v>10278</v>
      </c>
      <c r="BD796" s="35" t="s">
        <v>10278</v>
      </c>
      <c r="BE796" s="28" t="s">
        <v>10273</v>
      </c>
      <c r="BF796" s="28" t="s">
        <v>10273</v>
      </c>
      <c r="BG796" s="28" t="s">
        <v>10274</v>
      </c>
      <c r="BH796" s="28" t="s">
        <v>10274</v>
      </c>
      <c r="BI796" s="28" t="s">
        <v>10273</v>
      </c>
      <c r="BJ796" s="28" t="s">
        <v>10274</v>
      </c>
      <c r="BK796" s="28" t="s">
        <v>10273</v>
      </c>
      <c r="BL796" s="28" t="s">
        <v>10273</v>
      </c>
      <c r="BM796" s="28" t="s">
        <v>10273</v>
      </c>
      <c r="BN796" s="28" t="s">
        <v>10273</v>
      </c>
      <c r="BO796" s="28" t="s">
        <v>10273</v>
      </c>
      <c r="BP796" s="28" t="s">
        <v>10274</v>
      </c>
      <c r="BQ796" s="27" t="s">
        <v>10274</v>
      </c>
      <c r="BR796" s="27" t="s">
        <v>10273</v>
      </c>
      <c r="BS796" s="27" t="s">
        <v>10273</v>
      </c>
      <c r="BT796" s="27" t="s">
        <v>10273</v>
      </c>
      <c r="BU796" s="28" t="s">
        <v>10273</v>
      </c>
      <c r="BV796" s="28" t="s">
        <v>10274</v>
      </c>
      <c r="BW796" s="28" t="s">
        <v>10273</v>
      </c>
      <c r="BX796" s="27" t="s">
        <v>10279</v>
      </c>
      <c r="BY796" s="27" t="s">
        <v>10273</v>
      </c>
      <c r="BZ796" s="27" t="s">
        <v>10274</v>
      </c>
    </row>
    <row r="797" spans="1:78" ht="25.5" customHeight="1" x14ac:dyDescent="0.25">
      <c r="A797" s="27">
        <v>500</v>
      </c>
      <c r="B797" s="28" t="s">
        <v>12769</v>
      </c>
      <c r="C797" s="28" t="s">
        <v>12770</v>
      </c>
      <c r="D797" s="27" t="s">
        <v>11985</v>
      </c>
      <c r="E797" s="27" t="s">
        <v>12771</v>
      </c>
      <c r="F797" s="27" t="s">
        <v>12772</v>
      </c>
      <c r="G797" s="27" t="s">
        <v>11988</v>
      </c>
      <c r="H797" s="27" t="s">
        <v>12422</v>
      </c>
      <c r="I797" s="27" t="s">
        <v>12423</v>
      </c>
      <c r="J797" s="27" t="s">
        <v>12773</v>
      </c>
      <c r="K797" s="27" t="s">
        <v>12774</v>
      </c>
      <c r="L797" s="29" t="s">
        <v>10272</v>
      </c>
      <c r="M797" s="36" t="s">
        <v>10274</v>
      </c>
      <c r="N797" s="36" t="s">
        <v>10274</v>
      </c>
      <c r="O797" s="36" t="s">
        <v>10274</v>
      </c>
      <c r="P797" s="36" t="s">
        <v>10274</v>
      </c>
      <c r="Q797" s="36" t="s">
        <v>10273</v>
      </c>
      <c r="R797" s="36">
        <v>157</v>
      </c>
      <c r="S797" s="36">
        <v>169</v>
      </c>
      <c r="T797" s="36">
        <v>326</v>
      </c>
      <c r="U797" s="36">
        <v>181</v>
      </c>
      <c r="V797" s="36">
        <v>174</v>
      </c>
      <c r="W797" s="36">
        <v>355</v>
      </c>
      <c r="X797" s="31">
        <v>16</v>
      </c>
      <c r="Y797" s="27" t="s">
        <v>10274</v>
      </c>
      <c r="Z797" s="27" t="s">
        <v>10273</v>
      </c>
      <c r="AA797" s="27" t="s">
        <v>10273</v>
      </c>
      <c r="AB797" s="27" t="s">
        <v>10273</v>
      </c>
      <c r="AC797" s="27" t="s">
        <v>10273</v>
      </c>
      <c r="AD797" s="27" t="s">
        <v>10273</v>
      </c>
      <c r="AE797" s="27" t="s">
        <v>10273</v>
      </c>
      <c r="AF797" s="27" t="s">
        <v>10273</v>
      </c>
      <c r="AG797" s="27" t="s">
        <v>10275</v>
      </c>
      <c r="AH797" s="27" t="s">
        <v>10273</v>
      </c>
      <c r="AI797" s="27" t="s">
        <v>10273</v>
      </c>
      <c r="AJ797" s="27" t="s">
        <v>10274</v>
      </c>
      <c r="AK797" s="27" t="s">
        <v>10273</v>
      </c>
      <c r="AL797" s="27" t="s">
        <v>10275</v>
      </c>
      <c r="AM797" s="33">
        <v>0</v>
      </c>
      <c r="AN797" s="33">
        <v>0</v>
      </c>
      <c r="AO797" s="33">
        <v>0</v>
      </c>
      <c r="AP797" s="33">
        <v>0</v>
      </c>
      <c r="AQ797" s="33">
        <v>0</v>
      </c>
      <c r="AR797" s="33">
        <v>0</v>
      </c>
      <c r="AS797" s="33" t="s">
        <v>10275</v>
      </c>
      <c r="AT797" s="33" t="s">
        <v>10275</v>
      </c>
      <c r="AU797" s="33" t="s">
        <v>10275</v>
      </c>
      <c r="AV797" s="34" t="s">
        <v>10434</v>
      </c>
      <c r="AW797" s="34" t="s">
        <v>10434</v>
      </c>
      <c r="AX797" s="34" t="s">
        <v>10276</v>
      </c>
      <c r="AY797" s="35" t="s">
        <v>10275</v>
      </c>
      <c r="AZ797" s="35" t="s">
        <v>10275</v>
      </c>
      <c r="BA797" s="35" t="s">
        <v>10275</v>
      </c>
      <c r="BB797" s="35" t="s">
        <v>10275</v>
      </c>
      <c r="BC797" s="35" t="s">
        <v>10278</v>
      </c>
      <c r="BD797" s="35" t="s">
        <v>10278</v>
      </c>
      <c r="BE797" s="28" t="s">
        <v>10273</v>
      </c>
      <c r="BF797" s="28" t="s">
        <v>10273</v>
      </c>
      <c r="BG797" s="28" t="s">
        <v>10274</v>
      </c>
      <c r="BH797" s="28" t="s">
        <v>10274</v>
      </c>
      <c r="BI797" s="28" t="s">
        <v>10273</v>
      </c>
      <c r="BJ797" s="28" t="s">
        <v>10274</v>
      </c>
      <c r="BK797" s="28" t="s">
        <v>10274</v>
      </c>
      <c r="BL797" s="28" t="s">
        <v>10273</v>
      </c>
      <c r="BM797" s="28" t="s">
        <v>10273</v>
      </c>
      <c r="BN797" s="28" t="s">
        <v>10273</v>
      </c>
      <c r="BO797" s="28" t="s">
        <v>10273</v>
      </c>
      <c r="BP797" s="28" t="s">
        <v>10273</v>
      </c>
      <c r="BQ797" s="27" t="s">
        <v>10274</v>
      </c>
      <c r="BR797" s="27" t="s">
        <v>10273</v>
      </c>
      <c r="BS797" s="27" t="s">
        <v>10273</v>
      </c>
      <c r="BT797" s="27" t="s">
        <v>10273</v>
      </c>
      <c r="BU797" s="28" t="s">
        <v>10273</v>
      </c>
      <c r="BV797" s="28" t="s">
        <v>10274</v>
      </c>
      <c r="BW797" s="28" t="s">
        <v>10273</v>
      </c>
      <c r="BX797" s="27" t="s">
        <v>10279</v>
      </c>
      <c r="BY797" s="27" t="s">
        <v>10273</v>
      </c>
      <c r="BZ797" s="27" t="s">
        <v>10274</v>
      </c>
    </row>
    <row r="798" spans="1:78" ht="25.5" customHeight="1" x14ac:dyDescent="0.25">
      <c r="A798" s="27">
        <v>1586</v>
      </c>
      <c r="B798" s="28" t="s">
        <v>17723</v>
      </c>
      <c r="C798" s="28" t="s">
        <v>17724</v>
      </c>
      <c r="D798" s="27" t="s">
        <v>11985</v>
      </c>
      <c r="E798" s="27" t="s">
        <v>17725</v>
      </c>
      <c r="F798" s="27" t="s">
        <v>17726</v>
      </c>
      <c r="G798" s="27" t="s">
        <v>11988</v>
      </c>
      <c r="H798" s="27" t="s">
        <v>12422</v>
      </c>
      <c r="I798" s="27" t="s">
        <v>12423</v>
      </c>
      <c r="J798" s="27" t="s">
        <v>17727</v>
      </c>
      <c r="K798" s="27" t="s">
        <v>17728</v>
      </c>
      <c r="L798" s="29" t="s">
        <v>10309</v>
      </c>
      <c r="M798" s="36" t="s">
        <v>10273</v>
      </c>
      <c r="N798" s="36" t="s">
        <v>10273</v>
      </c>
      <c r="O798" s="36" t="s">
        <v>10273</v>
      </c>
      <c r="P798" s="36" t="s">
        <v>10273</v>
      </c>
      <c r="Q798" s="36" t="s">
        <v>10274</v>
      </c>
      <c r="R798" s="36">
        <v>69</v>
      </c>
      <c r="S798" s="36">
        <v>79</v>
      </c>
      <c r="T798" s="36">
        <v>148</v>
      </c>
      <c r="U798" s="36">
        <v>63</v>
      </c>
      <c r="V798" s="36">
        <v>49</v>
      </c>
      <c r="W798" s="36">
        <v>112</v>
      </c>
      <c r="X798" s="31">
        <v>7</v>
      </c>
      <c r="Y798" s="27" t="s">
        <v>10274</v>
      </c>
      <c r="Z798" s="27" t="s">
        <v>10273</v>
      </c>
      <c r="AA798" s="27" t="s">
        <v>10273</v>
      </c>
      <c r="AB798" s="27" t="s">
        <v>10273</v>
      </c>
      <c r="AC798" s="27" t="s">
        <v>10273</v>
      </c>
      <c r="AD798" s="27" t="s">
        <v>10273</v>
      </c>
      <c r="AE798" s="27" t="s">
        <v>10273</v>
      </c>
      <c r="AF798" s="27" t="s">
        <v>10273</v>
      </c>
      <c r="AG798" s="27" t="s">
        <v>10275</v>
      </c>
      <c r="AH798" s="27" t="s">
        <v>10273</v>
      </c>
      <c r="AI798" s="27" t="s">
        <v>10273</v>
      </c>
      <c r="AJ798" s="27" t="s">
        <v>10274</v>
      </c>
      <c r="AK798" s="27" t="s">
        <v>10273</v>
      </c>
      <c r="AL798" s="27" t="s">
        <v>10275</v>
      </c>
      <c r="AM798" s="32" t="s">
        <v>10275</v>
      </c>
      <c r="AN798" s="32" t="s">
        <v>10275</v>
      </c>
      <c r="AO798" s="32" t="s">
        <v>10275</v>
      </c>
      <c r="AP798" s="33" t="s">
        <v>10275</v>
      </c>
      <c r="AQ798" s="33" t="s">
        <v>10275</v>
      </c>
      <c r="AR798" s="33" t="s">
        <v>10275</v>
      </c>
      <c r="AS798" s="33" t="s">
        <v>10345</v>
      </c>
      <c r="AT798" s="33" t="s">
        <v>10287</v>
      </c>
      <c r="AU798" s="33" t="s">
        <v>10276</v>
      </c>
      <c r="AV798" s="34">
        <v>0</v>
      </c>
      <c r="AW798" s="34">
        <v>0</v>
      </c>
      <c r="AX798" s="34">
        <v>0</v>
      </c>
      <c r="AY798" s="35" t="s">
        <v>10275</v>
      </c>
      <c r="AZ798" s="35" t="s">
        <v>10275</v>
      </c>
      <c r="BA798" s="35" t="s">
        <v>10275</v>
      </c>
      <c r="BB798" s="35" t="s">
        <v>10278</v>
      </c>
      <c r="BC798" s="35" t="s">
        <v>10275</v>
      </c>
      <c r="BD798" s="35" t="s">
        <v>10278</v>
      </c>
      <c r="BE798" s="28" t="s">
        <v>10274</v>
      </c>
      <c r="BF798" s="28" t="s">
        <v>10273</v>
      </c>
      <c r="BG798" s="28" t="s">
        <v>10273</v>
      </c>
      <c r="BH798" s="28" t="s">
        <v>10274</v>
      </c>
      <c r="BI798" s="28" t="s">
        <v>10273</v>
      </c>
      <c r="BJ798" s="28" t="s">
        <v>10273</v>
      </c>
      <c r="BK798" s="28" t="s">
        <v>10275</v>
      </c>
      <c r="BL798" s="28" t="s">
        <v>10275</v>
      </c>
      <c r="BM798" s="28" t="s">
        <v>10275</v>
      </c>
      <c r="BN798" s="28" t="s">
        <v>10275</v>
      </c>
      <c r="BO798" s="28" t="s">
        <v>10275</v>
      </c>
      <c r="BP798" s="28" t="s">
        <v>10275</v>
      </c>
      <c r="BQ798" s="27" t="s">
        <v>10274</v>
      </c>
      <c r="BR798" s="27" t="s">
        <v>10273</v>
      </c>
      <c r="BS798" s="27" t="s">
        <v>10274</v>
      </c>
      <c r="BT798" s="27" t="s">
        <v>10274</v>
      </c>
      <c r="BU798" s="28" t="s">
        <v>10273</v>
      </c>
      <c r="BV798" s="28" t="s">
        <v>10274</v>
      </c>
      <c r="BW798" s="28" t="s">
        <v>10273</v>
      </c>
      <c r="BX798" s="27" t="s">
        <v>10279</v>
      </c>
      <c r="BY798" s="27" t="s">
        <v>10273</v>
      </c>
      <c r="BZ798" s="27" t="s">
        <v>10273</v>
      </c>
    </row>
    <row r="799" spans="1:78" ht="25.5" customHeight="1" x14ac:dyDescent="0.25">
      <c r="A799" s="27">
        <v>1336</v>
      </c>
      <c r="B799" s="28" t="s">
        <v>16490</v>
      </c>
      <c r="C799" s="28" t="s">
        <v>16491</v>
      </c>
      <c r="D799" s="27" t="s">
        <v>11985</v>
      </c>
      <c r="E799" s="27" t="s">
        <v>16492</v>
      </c>
      <c r="F799" s="27" t="s">
        <v>16493</v>
      </c>
      <c r="G799" s="27" t="s">
        <v>11988</v>
      </c>
      <c r="H799" s="27" t="s">
        <v>12422</v>
      </c>
      <c r="I799" s="27" t="s">
        <v>12423</v>
      </c>
      <c r="J799" s="27" t="s">
        <v>16494</v>
      </c>
      <c r="K799" s="27" t="s">
        <v>16495</v>
      </c>
      <c r="L799" s="29" t="s">
        <v>10272</v>
      </c>
      <c r="M799" s="36" t="s">
        <v>10274</v>
      </c>
      <c r="N799" s="36" t="s">
        <v>10274</v>
      </c>
      <c r="O799" s="36" t="s">
        <v>10274</v>
      </c>
      <c r="P799" s="36" t="s">
        <v>10274</v>
      </c>
      <c r="Q799" s="36" t="s">
        <v>10273</v>
      </c>
      <c r="R799" s="36">
        <v>306</v>
      </c>
      <c r="S799" s="36">
        <v>314</v>
      </c>
      <c r="T799" s="36">
        <v>620</v>
      </c>
      <c r="U799" s="36">
        <v>323</v>
      </c>
      <c r="V799" s="36">
        <v>300</v>
      </c>
      <c r="W799" s="36">
        <v>623</v>
      </c>
      <c r="X799" s="31">
        <v>23</v>
      </c>
      <c r="Y799" s="27" t="s">
        <v>10273</v>
      </c>
      <c r="Z799" s="27" t="s">
        <v>10273</v>
      </c>
      <c r="AA799" s="27" t="s">
        <v>10274</v>
      </c>
      <c r="AB799" s="27" t="s">
        <v>10273</v>
      </c>
      <c r="AC799" s="27" t="s">
        <v>10273</v>
      </c>
      <c r="AD799" s="27" t="s">
        <v>10273</v>
      </c>
      <c r="AE799" s="27" t="s">
        <v>10273</v>
      </c>
      <c r="AF799" s="27" t="s">
        <v>10273</v>
      </c>
      <c r="AG799" s="27" t="s">
        <v>10275</v>
      </c>
      <c r="AH799" s="27" t="s">
        <v>10273</v>
      </c>
      <c r="AI799" s="27" t="s">
        <v>10273</v>
      </c>
      <c r="AJ799" s="27" t="s">
        <v>10274</v>
      </c>
      <c r="AK799" s="27" t="s">
        <v>10273</v>
      </c>
      <c r="AL799" s="27" t="s">
        <v>10275</v>
      </c>
      <c r="AM799" s="33">
        <v>0</v>
      </c>
      <c r="AN799" s="33">
        <v>0</v>
      </c>
      <c r="AO799" s="33">
        <v>0</v>
      </c>
      <c r="AP799" s="33">
        <v>0</v>
      </c>
      <c r="AQ799" s="33">
        <v>0</v>
      </c>
      <c r="AR799" s="33">
        <v>0</v>
      </c>
      <c r="AS799" s="33" t="s">
        <v>10275</v>
      </c>
      <c r="AT799" s="33" t="s">
        <v>10275</v>
      </c>
      <c r="AU799" s="33" t="s">
        <v>10275</v>
      </c>
      <c r="AV799" s="34" t="s">
        <v>10287</v>
      </c>
      <c r="AW799" s="34" t="s">
        <v>10287</v>
      </c>
      <c r="AX799" s="34" t="s">
        <v>10276</v>
      </c>
      <c r="AY799" s="35" t="s">
        <v>10275</v>
      </c>
      <c r="AZ799" s="35" t="s">
        <v>10275</v>
      </c>
      <c r="BA799" s="35" t="s">
        <v>10275</v>
      </c>
      <c r="BB799" s="35" t="s">
        <v>10275</v>
      </c>
      <c r="BC799" s="35" t="s">
        <v>10278</v>
      </c>
      <c r="BD799" s="35" t="s">
        <v>10278</v>
      </c>
      <c r="BE799" s="28" t="s">
        <v>10273</v>
      </c>
      <c r="BF799" s="28" t="s">
        <v>10273</v>
      </c>
      <c r="BG799" s="28" t="s">
        <v>10274</v>
      </c>
      <c r="BH799" s="28" t="s">
        <v>10274</v>
      </c>
      <c r="BI799" s="28" t="s">
        <v>10273</v>
      </c>
      <c r="BJ799" s="28" t="s">
        <v>10273</v>
      </c>
      <c r="BK799" s="28" t="s">
        <v>10275</v>
      </c>
      <c r="BL799" s="28" t="s">
        <v>10275</v>
      </c>
      <c r="BM799" s="28" t="s">
        <v>10275</v>
      </c>
      <c r="BN799" s="28" t="s">
        <v>10275</v>
      </c>
      <c r="BO799" s="28" t="s">
        <v>10275</v>
      </c>
      <c r="BP799" s="28" t="s">
        <v>10275</v>
      </c>
      <c r="BQ799" s="27" t="s">
        <v>10274</v>
      </c>
      <c r="BR799" s="27" t="s">
        <v>10274</v>
      </c>
      <c r="BS799" s="27" t="s">
        <v>10273</v>
      </c>
      <c r="BT799" s="27" t="s">
        <v>10273</v>
      </c>
      <c r="BU799" s="28" t="s">
        <v>10274</v>
      </c>
      <c r="BV799" s="28" t="s">
        <v>10273</v>
      </c>
      <c r="BW799" s="28" t="s">
        <v>10273</v>
      </c>
      <c r="BX799" s="27" t="s">
        <v>10279</v>
      </c>
      <c r="BY799" s="27" t="s">
        <v>10273</v>
      </c>
      <c r="BZ799" s="27" t="s">
        <v>10274</v>
      </c>
    </row>
    <row r="800" spans="1:78" ht="25.5" customHeight="1" x14ac:dyDescent="0.25">
      <c r="A800" s="27">
        <v>436</v>
      </c>
      <c r="B800" s="28" t="s">
        <v>12426</v>
      </c>
      <c r="C800" s="28" t="s">
        <v>12427</v>
      </c>
      <c r="D800" s="27" t="s">
        <v>11985</v>
      </c>
      <c r="E800" s="27" t="s">
        <v>12428</v>
      </c>
      <c r="F800" s="27" t="s">
        <v>12429</v>
      </c>
      <c r="G800" s="27" t="s">
        <v>11988</v>
      </c>
      <c r="H800" s="27" t="s">
        <v>12422</v>
      </c>
      <c r="I800" s="27" t="s">
        <v>12423</v>
      </c>
      <c r="J800" s="27" t="s">
        <v>12430</v>
      </c>
      <c r="K800" s="27" t="s">
        <v>12431</v>
      </c>
      <c r="L800" s="29" t="s">
        <v>10272</v>
      </c>
      <c r="M800" s="36" t="s">
        <v>10274</v>
      </c>
      <c r="N800" s="36" t="s">
        <v>10274</v>
      </c>
      <c r="O800" s="36" t="s">
        <v>10274</v>
      </c>
      <c r="P800" s="36" t="s">
        <v>10274</v>
      </c>
      <c r="Q800" s="36" t="s">
        <v>10273</v>
      </c>
      <c r="R800" s="36">
        <v>262</v>
      </c>
      <c r="S800" s="36">
        <v>238</v>
      </c>
      <c r="T800" s="36">
        <v>500</v>
      </c>
      <c r="U800" s="36">
        <v>182</v>
      </c>
      <c r="V800" s="36">
        <v>208</v>
      </c>
      <c r="W800" s="36">
        <v>390</v>
      </c>
      <c r="X800" s="31">
        <v>19</v>
      </c>
      <c r="Y800" s="27" t="s">
        <v>10273</v>
      </c>
      <c r="Z800" s="27" t="s">
        <v>10273</v>
      </c>
      <c r="AA800" s="27" t="s">
        <v>10274</v>
      </c>
      <c r="AB800" s="27" t="s">
        <v>10273</v>
      </c>
      <c r="AC800" s="27" t="s">
        <v>10273</v>
      </c>
      <c r="AD800" s="27" t="s">
        <v>10273</v>
      </c>
      <c r="AE800" s="27" t="s">
        <v>10273</v>
      </c>
      <c r="AF800" s="27" t="s">
        <v>10273</v>
      </c>
      <c r="AG800" s="27" t="s">
        <v>10275</v>
      </c>
      <c r="AH800" s="27" t="s">
        <v>10273</v>
      </c>
      <c r="AI800" s="27" t="s">
        <v>10273</v>
      </c>
      <c r="AJ800" s="27" t="s">
        <v>10274</v>
      </c>
      <c r="AK800" s="27" t="s">
        <v>10273</v>
      </c>
      <c r="AL800" s="27" t="s">
        <v>10275</v>
      </c>
      <c r="AM800" s="33" t="s">
        <v>10286</v>
      </c>
      <c r="AN800" s="33" t="s">
        <v>10286</v>
      </c>
      <c r="AO800" s="33" t="s">
        <v>10276</v>
      </c>
      <c r="AP800" s="33">
        <v>0</v>
      </c>
      <c r="AQ800" s="33">
        <v>0</v>
      </c>
      <c r="AR800" s="33">
        <v>0</v>
      </c>
      <c r="AS800" s="33" t="s">
        <v>10275</v>
      </c>
      <c r="AT800" s="33" t="s">
        <v>10275</v>
      </c>
      <c r="AU800" s="33" t="s">
        <v>10275</v>
      </c>
      <c r="AV800" s="34" t="s">
        <v>10287</v>
      </c>
      <c r="AW800" s="34" t="s">
        <v>10302</v>
      </c>
      <c r="AX800" s="34" t="s">
        <v>10276</v>
      </c>
      <c r="AY800" s="35" t="s">
        <v>10856</v>
      </c>
      <c r="AZ800" s="35" t="s">
        <v>10275</v>
      </c>
      <c r="BA800" s="35" t="s">
        <v>10275</v>
      </c>
      <c r="BB800" s="35" t="s">
        <v>10275</v>
      </c>
      <c r="BC800" s="35" t="s">
        <v>10856</v>
      </c>
      <c r="BD800" s="35" t="s">
        <v>10856</v>
      </c>
      <c r="BE800" s="28" t="s">
        <v>10273</v>
      </c>
      <c r="BF800" s="28" t="s">
        <v>10273</v>
      </c>
      <c r="BG800" s="28" t="s">
        <v>10274</v>
      </c>
      <c r="BH800" s="28" t="s">
        <v>10274</v>
      </c>
      <c r="BI800" s="28" t="s">
        <v>10273</v>
      </c>
      <c r="BJ800" s="28" t="s">
        <v>10274</v>
      </c>
      <c r="BK800" s="28" t="s">
        <v>10274</v>
      </c>
      <c r="BL800" s="28" t="s">
        <v>10273</v>
      </c>
      <c r="BM800" s="28" t="s">
        <v>10273</v>
      </c>
      <c r="BN800" s="28" t="s">
        <v>10273</v>
      </c>
      <c r="BO800" s="28" t="s">
        <v>10273</v>
      </c>
      <c r="BP800" s="28" t="s">
        <v>10273</v>
      </c>
      <c r="BQ800" s="27" t="s">
        <v>10274</v>
      </c>
      <c r="BR800" s="27" t="s">
        <v>10273</v>
      </c>
      <c r="BS800" s="27" t="s">
        <v>10274</v>
      </c>
      <c r="BT800" s="27" t="s">
        <v>10273</v>
      </c>
      <c r="BU800" s="28" t="s">
        <v>10273</v>
      </c>
      <c r="BV800" s="28" t="s">
        <v>10274</v>
      </c>
      <c r="BW800" s="28" t="s">
        <v>10273</v>
      </c>
      <c r="BX800" s="27" t="s">
        <v>10279</v>
      </c>
      <c r="BY800" s="27" t="s">
        <v>10273</v>
      </c>
      <c r="BZ800" s="27" t="s">
        <v>10274</v>
      </c>
    </row>
    <row r="801" spans="1:78" ht="25.5" customHeight="1" x14ac:dyDescent="0.25">
      <c r="A801" s="27">
        <v>439</v>
      </c>
      <c r="B801" s="28" t="s">
        <v>12445</v>
      </c>
      <c r="C801" s="28" t="s">
        <v>12446</v>
      </c>
      <c r="D801" s="27" t="s">
        <v>11985</v>
      </c>
      <c r="E801" s="27" t="s">
        <v>12447</v>
      </c>
      <c r="F801" s="27" t="s">
        <v>12448</v>
      </c>
      <c r="G801" s="27" t="s">
        <v>11988</v>
      </c>
      <c r="H801" s="27" t="s">
        <v>12422</v>
      </c>
      <c r="I801" s="27" t="s">
        <v>12423</v>
      </c>
      <c r="J801" s="27" t="s">
        <v>12449</v>
      </c>
      <c r="K801" s="27" t="s">
        <v>12450</v>
      </c>
      <c r="L801" s="29" t="s">
        <v>10272</v>
      </c>
      <c r="M801" s="36" t="s">
        <v>10274</v>
      </c>
      <c r="N801" s="36" t="s">
        <v>10274</v>
      </c>
      <c r="O801" s="36" t="s">
        <v>10274</v>
      </c>
      <c r="P801" s="36" t="s">
        <v>10274</v>
      </c>
      <c r="Q801" s="36" t="s">
        <v>10273</v>
      </c>
      <c r="R801" s="36">
        <v>200</v>
      </c>
      <c r="S801" s="36">
        <v>133</v>
      </c>
      <c r="T801" s="36">
        <v>333</v>
      </c>
      <c r="U801" s="36">
        <v>215</v>
      </c>
      <c r="V801" s="36">
        <v>127</v>
      </c>
      <c r="W801" s="36">
        <v>342</v>
      </c>
      <c r="X801" s="31">
        <v>17</v>
      </c>
      <c r="Y801" s="27" t="s">
        <v>10273</v>
      </c>
      <c r="Z801" s="27" t="s">
        <v>10273</v>
      </c>
      <c r="AA801" s="27" t="s">
        <v>10274</v>
      </c>
      <c r="AB801" s="27" t="s">
        <v>10273</v>
      </c>
      <c r="AC801" s="27" t="s">
        <v>10273</v>
      </c>
      <c r="AD801" s="27" t="s">
        <v>10273</v>
      </c>
      <c r="AE801" s="27" t="s">
        <v>10273</v>
      </c>
      <c r="AF801" s="27" t="s">
        <v>10273</v>
      </c>
      <c r="AG801" s="27" t="s">
        <v>10275</v>
      </c>
      <c r="AH801" s="27" t="s">
        <v>10273</v>
      </c>
      <c r="AI801" s="27" t="s">
        <v>10273</v>
      </c>
      <c r="AJ801" s="27" t="s">
        <v>10274</v>
      </c>
      <c r="AK801" s="27" t="s">
        <v>10273</v>
      </c>
      <c r="AL801" s="27" t="s">
        <v>10275</v>
      </c>
      <c r="AM801" s="33">
        <v>0</v>
      </c>
      <c r="AN801" s="33">
        <v>0</v>
      </c>
      <c r="AO801" s="33">
        <v>0</v>
      </c>
      <c r="AP801" s="33">
        <v>0</v>
      </c>
      <c r="AQ801" s="33">
        <v>0</v>
      </c>
      <c r="AR801" s="33">
        <v>0</v>
      </c>
      <c r="AS801" s="33" t="s">
        <v>10275</v>
      </c>
      <c r="AT801" s="33" t="s">
        <v>10275</v>
      </c>
      <c r="AU801" s="33" t="s">
        <v>10275</v>
      </c>
      <c r="AV801" s="34" t="s">
        <v>10287</v>
      </c>
      <c r="AW801" s="34" t="s">
        <v>10316</v>
      </c>
      <c r="AX801" s="34" t="s">
        <v>10276</v>
      </c>
      <c r="AY801" s="35" t="s">
        <v>10275</v>
      </c>
      <c r="AZ801" s="35" t="s">
        <v>10275</v>
      </c>
      <c r="BA801" s="35" t="s">
        <v>10275</v>
      </c>
      <c r="BB801" s="35" t="s">
        <v>10275</v>
      </c>
      <c r="BC801" s="35" t="s">
        <v>10278</v>
      </c>
      <c r="BD801" s="35" t="s">
        <v>10278</v>
      </c>
      <c r="BE801" s="28" t="s">
        <v>10273</v>
      </c>
      <c r="BF801" s="28" t="s">
        <v>10273</v>
      </c>
      <c r="BG801" s="28" t="s">
        <v>10274</v>
      </c>
      <c r="BH801" s="28" t="s">
        <v>10274</v>
      </c>
      <c r="BI801" s="28" t="s">
        <v>10273</v>
      </c>
      <c r="BJ801" s="28" t="s">
        <v>10274</v>
      </c>
      <c r="BK801" s="28" t="s">
        <v>10274</v>
      </c>
      <c r="BL801" s="28" t="s">
        <v>10273</v>
      </c>
      <c r="BM801" s="28" t="s">
        <v>10273</v>
      </c>
      <c r="BN801" s="28" t="s">
        <v>10273</v>
      </c>
      <c r="BO801" s="28" t="s">
        <v>10273</v>
      </c>
      <c r="BP801" s="28" t="s">
        <v>10273</v>
      </c>
      <c r="BQ801" s="27" t="s">
        <v>10274</v>
      </c>
      <c r="BR801" s="27" t="s">
        <v>10273</v>
      </c>
      <c r="BS801" s="27" t="s">
        <v>10273</v>
      </c>
      <c r="BT801" s="27" t="s">
        <v>10273</v>
      </c>
      <c r="BU801" s="28" t="s">
        <v>10273</v>
      </c>
      <c r="BV801" s="28" t="s">
        <v>10274</v>
      </c>
      <c r="BW801" s="28" t="s">
        <v>10273</v>
      </c>
      <c r="BX801" s="27" t="s">
        <v>10279</v>
      </c>
      <c r="BY801" s="27" t="s">
        <v>10273</v>
      </c>
      <c r="BZ801" s="27" t="s">
        <v>10274</v>
      </c>
    </row>
    <row r="802" spans="1:78" ht="25.5" customHeight="1" x14ac:dyDescent="0.25">
      <c r="A802" s="27">
        <v>440</v>
      </c>
      <c r="B802" s="28" t="s">
        <v>12451</v>
      </c>
      <c r="C802" s="28" t="s">
        <v>12452</v>
      </c>
      <c r="D802" s="27" t="s">
        <v>11985</v>
      </c>
      <c r="E802" s="27" t="s">
        <v>12453</v>
      </c>
      <c r="F802" s="27" t="s">
        <v>12454</v>
      </c>
      <c r="G802" s="27" t="s">
        <v>11988</v>
      </c>
      <c r="H802" s="27" t="s">
        <v>12422</v>
      </c>
      <c r="I802" s="27" t="s">
        <v>12423</v>
      </c>
      <c r="J802" s="27" t="s">
        <v>12455</v>
      </c>
      <c r="K802" s="27" t="s">
        <v>12456</v>
      </c>
      <c r="L802" s="29" t="s">
        <v>10294</v>
      </c>
      <c r="M802" s="36" t="s">
        <v>10274</v>
      </c>
      <c r="N802" s="36" t="s">
        <v>10274</v>
      </c>
      <c r="O802" s="36" t="s">
        <v>10274</v>
      </c>
      <c r="P802" s="36" t="s">
        <v>10273</v>
      </c>
      <c r="Q802" s="36" t="s">
        <v>10273</v>
      </c>
      <c r="R802" s="36">
        <v>0</v>
      </c>
      <c r="S802" s="36">
        <v>134</v>
      </c>
      <c r="T802" s="36">
        <v>134</v>
      </c>
      <c r="U802" s="36">
        <v>0</v>
      </c>
      <c r="V802" s="36">
        <v>168</v>
      </c>
      <c r="W802" s="36">
        <v>168</v>
      </c>
      <c r="X802" s="31">
        <v>10</v>
      </c>
      <c r="Y802" s="27" t="s">
        <v>10273</v>
      </c>
      <c r="Z802" s="27" t="s">
        <v>10273</v>
      </c>
      <c r="AA802" s="27" t="s">
        <v>10274</v>
      </c>
      <c r="AB802" s="27" t="s">
        <v>10273</v>
      </c>
      <c r="AC802" s="27" t="s">
        <v>10273</v>
      </c>
      <c r="AD802" s="27" t="s">
        <v>10273</v>
      </c>
      <c r="AE802" s="27" t="s">
        <v>10273</v>
      </c>
      <c r="AF802" s="27" t="s">
        <v>10273</v>
      </c>
      <c r="AG802" s="27" t="s">
        <v>10275</v>
      </c>
      <c r="AH802" s="27" t="s">
        <v>10273</v>
      </c>
      <c r="AI802" s="27" t="s">
        <v>10273</v>
      </c>
      <c r="AJ802" s="27" t="s">
        <v>10274</v>
      </c>
      <c r="AK802" s="27" t="s">
        <v>10273</v>
      </c>
      <c r="AL802" s="27" t="s">
        <v>10275</v>
      </c>
      <c r="AM802" s="33">
        <v>0</v>
      </c>
      <c r="AN802" s="33">
        <v>0</v>
      </c>
      <c r="AO802" s="33">
        <v>0</v>
      </c>
      <c r="AP802" s="33">
        <v>0</v>
      </c>
      <c r="AQ802" s="33">
        <v>0</v>
      </c>
      <c r="AR802" s="33">
        <v>0</v>
      </c>
      <c r="AS802" s="33" t="s">
        <v>10275</v>
      </c>
      <c r="AT802" s="33" t="s">
        <v>10275</v>
      </c>
      <c r="AU802" s="33" t="s">
        <v>10275</v>
      </c>
      <c r="AV802" s="34" t="s">
        <v>10276</v>
      </c>
      <c r="AW802" s="34" t="s">
        <v>10277</v>
      </c>
      <c r="AX802" s="34" t="s">
        <v>10276</v>
      </c>
      <c r="AY802" s="35" t="s">
        <v>10275</v>
      </c>
      <c r="AZ802" s="35" t="s">
        <v>10275</v>
      </c>
      <c r="BA802" s="35" t="s">
        <v>10275</v>
      </c>
      <c r="BB802" s="35" t="s">
        <v>10275</v>
      </c>
      <c r="BC802" s="35" t="s">
        <v>10278</v>
      </c>
      <c r="BD802" s="35" t="s">
        <v>10278</v>
      </c>
      <c r="BE802" s="28" t="s">
        <v>10273</v>
      </c>
      <c r="BF802" s="28" t="s">
        <v>10273</v>
      </c>
      <c r="BG802" s="28" t="s">
        <v>10274</v>
      </c>
      <c r="BH802" s="28" t="s">
        <v>10273</v>
      </c>
      <c r="BI802" s="28" t="s">
        <v>10273</v>
      </c>
      <c r="BJ802" s="28" t="s">
        <v>10274</v>
      </c>
      <c r="BK802" s="28" t="s">
        <v>10274</v>
      </c>
      <c r="BL802" s="28" t="s">
        <v>10273</v>
      </c>
      <c r="BM802" s="28" t="s">
        <v>10273</v>
      </c>
      <c r="BN802" s="28" t="s">
        <v>10274</v>
      </c>
      <c r="BO802" s="28" t="s">
        <v>10273</v>
      </c>
      <c r="BP802" s="28" t="s">
        <v>10273</v>
      </c>
      <c r="BQ802" s="27" t="s">
        <v>10274</v>
      </c>
      <c r="BR802" s="27" t="s">
        <v>10273</v>
      </c>
      <c r="BS802" s="27" t="s">
        <v>10273</v>
      </c>
      <c r="BT802" s="27" t="s">
        <v>10273</v>
      </c>
      <c r="BU802" s="28" t="s">
        <v>10273</v>
      </c>
      <c r="BV802" s="28" t="s">
        <v>10274</v>
      </c>
      <c r="BW802" s="28" t="s">
        <v>10273</v>
      </c>
      <c r="BX802" s="27" t="s">
        <v>10279</v>
      </c>
      <c r="BY802" s="27" t="s">
        <v>10273</v>
      </c>
      <c r="BZ802" s="27" t="s">
        <v>10274</v>
      </c>
    </row>
    <row r="803" spans="1:78" ht="25.5" customHeight="1" x14ac:dyDescent="0.25">
      <c r="A803" s="27">
        <v>438</v>
      </c>
      <c r="B803" s="28" t="s">
        <v>12439</v>
      </c>
      <c r="C803" s="28" t="s">
        <v>12440</v>
      </c>
      <c r="D803" s="27" t="s">
        <v>11985</v>
      </c>
      <c r="E803" s="27" t="s">
        <v>12441</v>
      </c>
      <c r="F803" s="27" t="s">
        <v>12442</v>
      </c>
      <c r="G803" s="27" t="s">
        <v>11988</v>
      </c>
      <c r="H803" s="27" t="s">
        <v>12422</v>
      </c>
      <c r="I803" s="27" t="s">
        <v>12423</v>
      </c>
      <c r="J803" s="27" t="s">
        <v>12443</v>
      </c>
      <c r="K803" s="27" t="s">
        <v>12444</v>
      </c>
      <c r="L803" s="29" t="s">
        <v>10294</v>
      </c>
      <c r="M803" s="36" t="s">
        <v>10274</v>
      </c>
      <c r="N803" s="36" t="s">
        <v>10274</v>
      </c>
      <c r="O803" s="36" t="s">
        <v>10274</v>
      </c>
      <c r="P803" s="36" t="s">
        <v>10273</v>
      </c>
      <c r="Q803" s="36" t="s">
        <v>10273</v>
      </c>
      <c r="R803" s="36">
        <v>160</v>
      </c>
      <c r="S803" s="36">
        <v>141</v>
      </c>
      <c r="T803" s="36">
        <v>301</v>
      </c>
      <c r="U803" s="36">
        <v>158</v>
      </c>
      <c r="V803" s="36">
        <v>160</v>
      </c>
      <c r="W803" s="36">
        <v>318</v>
      </c>
      <c r="X803" s="31">
        <v>15</v>
      </c>
      <c r="Y803" s="27" t="s">
        <v>10273</v>
      </c>
      <c r="Z803" s="27" t="s">
        <v>10273</v>
      </c>
      <c r="AA803" s="27" t="s">
        <v>10274</v>
      </c>
      <c r="AB803" s="27" t="s">
        <v>10273</v>
      </c>
      <c r="AC803" s="27" t="s">
        <v>10273</v>
      </c>
      <c r="AD803" s="27" t="s">
        <v>10273</v>
      </c>
      <c r="AE803" s="27" t="s">
        <v>10273</v>
      </c>
      <c r="AF803" s="27" t="s">
        <v>10273</v>
      </c>
      <c r="AG803" s="27" t="s">
        <v>10275</v>
      </c>
      <c r="AH803" s="27" t="s">
        <v>10273</v>
      </c>
      <c r="AI803" s="27" t="s">
        <v>10273</v>
      </c>
      <c r="AJ803" s="27" t="s">
        <v>10274</v>
      </c>
      <c r="AK803" s="27" t="s">
        <v>10273</v>
      </c>
      <c r="AL803" s="27" t="s">
        <v>10275</v>
      </c>
      <c r="AM803" s="33" t="s">
        <v>10316</v>
      </c>
      <c r="AN803" s="33" t="s">
        <v>10276</v>
      </c>
      <c r="AO803" s="33" t="s">
        <v>10287</v>
      </c>
      <c r="AP803" s="33">
        <v>5</v>
      </c>
      <c r="AQ803" s="33">
        <v>5</v>
      </c>
      <c r="AR803" s="33">
        <v>0</v>
      </c>
      <c r="AS803" s="33" t="s">
        <v>10275</v>
      </c>
      <c r="AT803" s="33" t="s">
        <v>10275</v>
      </c>
      <c r="AU803" s="33" t="s">
        <v>10275</v>
      </c>
      <c r="AV803" s="34">
        <v>0</v>
      </c>
      <c r="AW803" s="34">
        <v>0</v>
      </c>
      <c r="AX803" s="34">
        <v>0</v>
      </c>
      <c r="AY803" s="35" t="s">
        <v>10856</v>
      </c>
      <c r="AZ803" s="35" t="s">
        <v>10856</v>
      </c>
      <c r="BA803" s="35" t="s">
        <v>10275</v>
      </c>
      <c r="BB803" s="35" t="s">
        <v>10275</v>
      </c>
      <c r="BC803" s="35" t="s">
        <v>10275</v>
      </c>
      <c r="BD803" s="35" t="s">
        <v>10856</v>
      </c>
      <c r="BE803" s="28" t="s">
        <v>10273</v>
      </c>
      <c r="BF803" s="28" t="s">
        <v>10273</v>
      </c>
      <c r="BG803" s="28" t="s">
        <v>10274</v>
      </c>
      <c r="BH803" s="28" t="s">
        <v>10274</v>
      </c>
      <c r="BI803" s="28" t="s">
        <v>10273</v>
      </c>
      <c r="BJ803" s="28" t="s">
        <v>10274</v>
      </c>
      <c r="BK803" s="28" t="s">
        <v>10274</v>
      </c>
      <c r="BL803" s="28" t="s">
        <v>10273</v>
      </c>
      <c r="BM803" s="28" t="s">
        <v>10273</v>
      </c>
      <c r="BN803" s="28" t="s">
        <v>10273</v>
      </c>
      <c r="BO803" s="28" t="s">
        <v>10273</v>
      </c>
      <c r="BP803" s="28" t="s">
        <v>10273</v>
      </c>
      <c r="BQ803" s="27" t="s">
        <v>10274</v>
      </c>
      <c r="BR803" s="27" t="s">
        <v>10273</v>
      </c>
      <c r="BS803" s="27" t="s">
        <v>10274</v>
      </c>
      <c r="BT803" s="27" t="s">
        <v>10273</v>
      </c>
      <c r="BU803" s="28" t="s">
        <v>10273</v>
      </c>
      <c r="BV803" s="28" t="s">
        <v>10274</v>
      </c>
      <c r="BW803" s="28" t="s">
        <v>10273</v>
      </c>
      <c r="BX803" s="27" t="s">
        <v>10279</v>
      </c>
      <c r="BY803" s="27" t="s">
        <v>10273</v>
      </c>
      <c r="BZ803" s="27" t="s">
        <v>10274</v>
      </c>
    </row>
    <row r="804" spans="1:78" ht="25.5" customHeight="1" x14ac:dyDescent="0.25">
      <c r="A804" s="27">
        <v>437</v>
      </c>
      <c r="B804" s="28" t="s">
        <v>12432</v>
      </c>
      <c r="C804" s="28" t="s">
        <v>12433</v>
      </c>
      <c r="D804" s="27" t="s">
        <v>11985</v>
      </c>
      <c r="E804" s="27" t="s">
        <v>12434</v>
      </c>
      <c r="F804" s="27" t="s">
        <v>12435</v>
      </c>
      <c r="G804" s="27" t="s">
        <v>11988</v>
      </c>
      <c r="H804" s="27" t="s">
        <v>12422</v>
      </c>
      <c r="I804" s="27" t="s">
        <v>12423</v>
      </c>
      <c r="J804" s="27" t="s">
        <v>12436</v>
      </c>
      <c r="K804" s="27" t="s">
        <v>12437</v>
      </c>
      <c r="L804" s="29" t="s">
        <v>10393</v>
      </c>
      <c r="M804" s="36" t="s">
        <v>10274</v>
      </c>
      <c r="N804" s="36" t="s">
        <v>10273</v>
      </c>
      <c r="O804" s="36" t="s">
        <v>10273</v>
      </c>
      <c r="P804" s="36" t="s">
        <v>10273</v>
      </c>
      <c r="Q804" s="36" t="s">
        <v>10273</v>
      </c>
      <c r="R804" s="36">
        <v>37</v>
      </c>
      <c r="S804" s="36">
        <v>30</v>
      </c>
      <c r="T804" s="36">
        <v>67</v>
      </c>
      <c r="U804" s="36">
        <v>20</v>
      </c>
      <c r="V804" s="36">
        <v>24</v>
      </c>
      <c r="W804" s="36">
        <v>44</v>
      </c>
      <c r="X804" s="31">
        <v>5</v>
      </c>
      <c r="Y804" s="27" t="s">
        <v>10273</v>
      </c>
      <c r="Z804" s="27" t="s">
        <v>10274</v>
      </c>
      <c r="AA804" s="27" t="s">
        <v>10273</v>
      </c>
      <c r="AB804" s="27" t="s">
        <v>10273</v>
      </c>
      <c r="AC804" s="27" t="s">
        <v>10273</v>
      </c>
      <c r="AD804" s="27" t="s">
        <v>10273</v>
      </c>
      <c r="AE804" s="27" t="s">
        <v>10273</v>
      </c>
      <c r="AF804" s="27" t="s">
        <v>10274</v>
      </c>
      <c r="AG804" s="27" t="s">
        <v>12438</v>
      </c>
      <c r="AH804" s="27" t="s">
        <v>10273</v>
      </c>
      <c r="AI804" s="27" t="s">
        <v>10273</v>
      </c>
      <c r="AJ804" s="27" t="s">
        <v>10274</v>
      </c>
      <c r="AK804" s="27" t="s">
        <v>10273</v>
      </c>
      <c r="AL804" s="27" t="s">
        <v>10275</v>
      </c>
      <c r="AM804" s="33" t="s">
        <v>10276</v>
      </c>
      <c r="AN804" s="33" t="s">
        <v>10276</v>
      </c>
      <c r="AO804" s="33" t="s">
        <v>10287</v>
      </c>
      <c r="AP804" s="33" t="s">
        <v>10275</v>
      </c>
      <c r="AQ804" s="33" t="s">
        <v>10275</v>
      </c>
      <c r="AR804" s="33" t="s">
        <v>10275</v>
      </c>
      <c r="AS804" s="33" t="s">
        <v>10275</v>
      </c>
      <c r="AT804" s="33" t="s">
        <v>10275</v>
      </c>
      <c r="AU804" s="33" t="s">
        <v>10275</v>
      </c>
      <c r="AV804" s="34">
        <v>0</v>
      </c>
      <c r="AW804" s="34">
        <v>0</v>
      </c>
      <c r="AX804" s="34">
        <v>0</v>
      </c>
      <c r="AY804" s="35" t="s">
        <v>10278</v>
      </c>
      <c r="AZ804" s="35" t="s">
        <v>10275</v>
      </c>
      <c r="BA804" s="35" t="s">
        <v>10275</v>
      </c>
      <c r="BB804" s="35" t="s">
        <v>10275</v>
      </c>
      <c r="BC804" s="35" t="s">
        <v>10275</v>
      </c>
      <c r="BD804" s="35" t="s">
        <v>10278</v>
      </c>
      <c r="BE804" s="28" t="s">
        <v>10273</v>
      </c>
      <c r="BF804" s="28" t="s">
        <v>10273</v>
      </c>
      <c r="BG804" s="28" t="s">
        <v>10274</v>
      </c>
      <c r="BH804" s="28" t="s">
        <v>10273</v>
      </c>
      <c r="BI804" s="28" t="s">
        <v>10273</v>
      </c>
      <c r="BJ804" s="28" t="s">
        <v>10274</v>
      </c>
      <c r="BK804" s="28" t="s">
        <v>10274</v>
      </c>
      <c r="BL804" s="28" t="s">
        <v>10273</v>
      </c>
      <c r="BM804" s="28" t="s">
        <v>10273</v>
      </c>
      <c r="BN804" s="28" t="s">
        <v>10274</v>
      </c>
      <c r="BO804" s="28" t="s">
        <v>10273</v>
      </c>
      <c r="BP804" s="28" t="s">
        <v>10273</v>
      </c>
      <c r="BQ804" s="27" t="s">
        <v>10274</v>
      </c>
      <c r="BR804" s="27" t="s">
        <v>10273</v>
      </c>
      <c r="BS804" s="27" t="s">
        <v>10273</v>
      </c>
      <c r="BT804" s="27" t="s">
        <v>10273</v>
      </c>
      <c r="BU804" s="28" t="s">
        <v>10273</v>
      </c>
      <c r="BV804" s="28" t="s">
        <v>10274</v>
      </c>
      <c r="BW804" s="28" t="s">
        <v>10273</v>
      </c>
      <c r="BX804" s="27" t="s">
        <v>10279</v>
      </c>
      <c r="BY804" s="27" t="s">
        <v>10273</v>
      </c>
      <c r="BZ804" s="27" t="s">
        <v>10274</v>
      </c>
    </row>
    <row r="805" spans="1:78" ht="25.5" customHeight="1" x14ac:dyDescent="0.25">
      <c r="A805" s="27">
        <v>434</v>
      </c>
      <c r="B805" s="28" t="s">
        <v>12418</v>
      </c>
      <c r="C805" s="28" t="s">
        <v>12419</v>
      </c>
      <c r="D805" s="27" t="s">
        <v>11985</v>
      </c>
      <c r="E805" s="27" t="s">
        <v>12420</v>
      </c>
      <c r="F805" s="27" t="s">
        <v>12421</v>
      </c>
      <c r="G805" s="27" t="s">
        <v>11988</v>
      </c>
      <c r="H805" s="27" t="s">
        <v>12422</v>
      </c>
      <c r="I805" s="27" t="s">
        <v>12423</v>
      </c>
      <c r="J805" s="27" t="s">
        <v>12424</v>
      </c>
      <c r="K805" s="27" t="s">
        <v>12425</v>
      </c>
      <c r="L805" s="29" t="s">
        <v>10309</v>
      </c>
      <c r="M805" s="36" t="s">
        <v>10273</v>
      </c>
      <c r="N805" s="36" t="s">
        <v>10273</v>
      </c>
      <c r="O805" s="36" t="s">
        <v>10273</v>
      </c>
      <c r="P805" s="36" t="s">
        <v>10274</v>
      </c>
      <c r="Q805" s="36" t="s">
        <v>10274</v>
      </c>
      <c r="R805" s="36">
        <v>182</v>
      </c>
      <c r="S805" s="36">
        <v>342</v>
      </c>
      <c r="T805" s="36">
        <v>524</v>
      </c>
      <c r="U805" s="36">
        <v>204</v>
      </c>
      <c r="V805" s="36">
        <v>346</v>
      </c>
      <c r="W805" s="36">
        <v>550</v>
      </c>
      <c r="X805" s="31">
        <v>22</v>
      </c>
      <c r="Y805" s="27" t="s">
        <v>10274</v>
      </c>
      <c r="Z805" s="27" t="s">
        <v>10274</v>
      </c>
      <c r="AA805" s="27" t="s">
        <v>10273</v>
      </c>
      <c r="AB805" s="27" t="s">
        <v>10274</v>
      </c>
      <c r="AC805" s="27" t="s">
        <v>10273</v>
      </c>
      <c r="AD805" s="27" t="s">
        <v>10273</v>
      </c>
      <c r="AE805" s="27" t="s">
        <v>10273</v>
      </c>
      <c r="AF805" s="27" t="s">
        <v>10273</v>
      </c>
      <c r="AG805" s="27" t="s">
        <v>10275</v>
      </c>
      <c r="AH805" s="27" t="s">
        <v>10273</v>
      </c>
      <c r="AI805" s="27" t="s">
        <v>10273</v>
      </c>
      <c r="AJ805" s="27" t="s">
        <v>10274</v>
      </c>
      <c r="AK805" s="27" t="s">
        <v>10273</v>
      </c>
      <c r="AL805" s="27" t="s">
        <v>10275</v>
      </c>
      <c r="AM805" s="32" t="s">
        <v>10275</v>
      </c>
      <c r="AN805" s="32" t="s">
        <v>10275</v>
      </c>
      <c r="AO805" s="32" t="s">
        <v>10275</v>
      </c>
      <c r="AP805" s="33">
        <v>0</v>
      </c>
      <c r="AQ805" s="33">
        <v>0</v>
      </c>
      <c r="AR805" s="33">
        <v>0</v>
      </c>
      <c r="AS805" s="33">
        <v>0</v>
      </c>
      <c r="AT805" s="33">
        <v>0</v>
      </c>
      <c r="AU805" s="33">
        <v>0</v>
      </c>
      <c r="AV805" s="34" t="s">
        <v>10301</v>
      </c>
      <c r="AW805" s="34" t="s">
        <v>10434</v>
      </c>
      <c r="AX805" s="34" t="s">
        <v>10276</v>
      </c>
      <c r="AY805" s="35" t="s">
        <v>10275</v>
      </c>
      <c r="AZ805" s="35" t="s">
        <v>10275</v>
      </c>
      <c r="BA805" s="35" t="s">
        <v>10275</v>
      </c>
      <c r="BB805" s="35" t="s">
        <v>10275</v>
      </c>
      <c r="BC805" s="35" t="s">
        <v>10278</v>
      </c>
      <c r="BD805" s="35" t="s">
        <v>10278</v>
      </c>
      <c r="BE805" s="28" t="s">
        <v>10273</v>
      </c>
      <c r="BF805" s="28" t="s">
        <v>10273</v>
      </c>
      <c r="BG805" s="28" t="s">
        <v>10274</v>
      </c>
      <c r="BH805" s="28" t="s">
        <v>10274</v>
      </c>
      <c r="BI805" s="28" t="s">
        <v>10273</v>
      </c>
      <c r="BJ805" s="28" t="s">
        <v>10274</v>
      </c>
      <c r="BK805" s="28" t="s">
        <v>10274</v>
      </c>
      <c r="BL805" s="28" t="s">
        <v>10273</v>
      </c>
      <c r="BM805" s="28" t="s">
        <v>10273</v>
      </c>
      <c r="BN805" s="28" t="s">
        <v>10274</v>
      </c>
      <c r="BO805" s="28" t="s">
        <v>10273</v>
      </c>
      <c r="BP805" s="28" t="s">
        <v>10274</v>
      </c>
      <c r="BQ805" s="27" t="s">
        <v>10274</v>
      </c>
      <c r="BR805" s="27" t="s">
        <v>10274</v>
      </c>
      <c r="BS805" s="27" t="s">
        <v>10273</v>
      </c>
      <c r="BT805" s="27" t="s">
        <v>10273</v>
      </c>
      <c r="BU805" s="28" t="s">
        <v>10274</v>
      </c>
      <c r="BV805" s="28" t="s">
        <v>10274</v>
      </c>
      <c r="BW805" s="28" t="s">
        <v>10273</v>
      </c>
      <c r="BX805" s="27" t="s">
        <v>10279</v>
      </c>
      <c r="BY805" s="27" t="s">
        <v>10273</v>
      </c>
      <c r="BZ805" s="27" t="s">
        <v>10274</v>
      </c>
    </row>
    <row r="806" spans="1:78" ht="25.5" customHeight="1" x14ac:dyDescent="0.25">
      <c r="A806" s="27">
        <v>464</v>
      </c>
      <c r="B806" s="28" t="s">
        <v>12584</v>
      </c>
      <c r="C806" s="28" t="s">
        <v>12585</v>
      </c>
      <c r="D806" s="27" t="s">
        <v>11985</v>
      </c>
      <c r="E806" s="27" t="s">
        <v>12586</v>
      </c>
      <c r="F806" s="27" t="s">
        <v>12587</v>
      </c>
      <c r="G806" s="27" t="s">
        <v>11988</v>
      </c>
      <c r="H806" s="27" t="s">
        <v>12422</v>
      </c>
      <c r="I806" s="27" t="s">
        <v>12423</v>
      </c>
      <c r="J806" s="27" t="s">
        <v>12588</v>
      </c>
      <c r="K806" s="27" t="s">
        <v>12589</v>
      </c>
      <c r="L806" s="29" t="s">
        <v>10294</v>
      </c>
      <c r="M806" s="36" t="s">
        <v>10274</v>
      </c>
      <c r="N806" s="36" t="s">
        <v>10274</v>
      </c>
      <c r="O806" s="36" t="s">
        <v>10274</v>
      </c>
      <c r="P806" s="36" t="s">
        <v>10273</v>
      </c>
      <c r="Q806" s="36" t="s">
        <v>10273</v>
      </c>
      <c r="R806" s="36">
        <v>26</v>
      </c>
      <c r="S806" s="36">
        <v>27</v>
      </c>
      <c r="T806" s="36">
        <v>53</v>
      </c>
      <c r="U806" s="36">
        <v>37</v>
      </c>
      <c r="V806" s="36">
        <v>31</v>
      </c>
      <c r="W806" s="36">
        <v>68</v>
      </c>
      <c r="X806" s="31">
        <v>7</v>
      </c>
      <c r="Y806" s="27" t="s">
        <v>10274</v>
      </c>
      <c r="Z806" s="27" t="s">
        <v>10273</v>
      </c>
      <c r="AA806" s="27" t="s">
        <v>10273</v>
      </c>
      <c r="AB806" s="27" t="s">
        <v>10273</v>
      </c>
      <c r="AC806" s="27" t="s">
        <v>10273</v>
      </c>
      <c r="AD806" s="27" t="s">
        <v>10273</v>
      </c>
      <c r="AE806" s="27" t="s">
        <v>10273</v>
      </c>
      <c r="AF806" s="27" t="s">
        <v>10273</v>
      </c>
      <c r="AG806" s="27" t="s">
        <v>10275</v>
      </c>
      <c r="AH806" s="27" t="s">
        <v>10273</v>
      </c>
      <c r="AI806" s="27" t="s">
        <v>10274</v>
      </c>
      <c r="AJ806" s="27" t="s">
        <v>10273</v>
      </c>
      <c r="AK806" s="27" t="s">
        <v>10273</v>
      </c>
      <c r="AL806" s="27" t="s">
        <v>10275</v>
      </c>
      <c r="AM806" s="33" t="s">
        <v>10276</v>
      </c>
      <c r="AN806" s="33" t="s">
        <v>10276</v>
      </c>
      <c r="AO806" s="33" t="s">
        <v>10316</v>
      </c>
      <c r="AP806" s="33">
        <v>0</v>
      </c>
      <c r="AQ806" s="33">
        <v>0</v>
      </c>
      <c r="AR806" s="33">
        <v>1</v>
      </c>
      <c r="AS806" s="33" t="s">
        <v>10275</v>
      </c>
      <c r="AT806" s="33" t="s">
        <v>10275</v>
      </c>
      <c r="AU806" s="33" t="s">
        <v>10275</v>
      </c>
      <c r="AV806" s="34">
        <v>0</v>
      </c>
      <c r="AW806" s="34">
        <v>0</v>
      </c>
      <c r="AX806" s="34">
        <v>0</v>
      </c>
      <c r="AY806" s="35" t="s">
        <v>10856</v>
      </c>
      <c r="AZ806" s="35" t="s">
        <v>10856</v>
      </c>
      <c r="BA806" s="35" t="s">
        <v>10275</v>
      </c>
      <c r="BB806" s="35" t="s">
        <v>10275</v>
      </c>
      <c r="BC806" s="35" t="s">
        <v>10275</v>
      </c>
      <c r="BD806" s="35" t="s">
        <v>10856</v>
      </c>
      <c r="BE806" s="28" t="s">
        <v>10273</v>
      </c>
      <c r="BF806" s="28" t="s">
        <v>10274</v>
      </c>
      <c r="BG806" s="28" t="s">
        <v>10273</v>
      </c>
      <c r="BH806" s="28" t="s">
        <v>10273</v>
      </c>
      <c r="BI806" s="28" t="s">
        <v>10273</v>
      </c>
      <c r="BJ806" s="28" t="s">
        <v>10274</v>
      </c>
      <c r="BK806" s="28" t="s">
        <v>10274</v>
      </c>
      <c r="BL806" s="28" t="s">
        <v>10273</v>
      </c>
      <c r="BM806" s="28" t="s">
        <v>10273</v>
      </c>
      <c r="BN806" s="28" t="s">
        <v>10273</v>
      </c>
      <c r="BO806" s="28" t="s">
        <v>10273</v>
      </c>
      <c r="BP806" s="28" t="s">
        <v>10273</v>
      </c>
      <c r="BQ806" s="27" t="s">
        <v>10274</v>
      </c>
      <c r="BR806" s="27" t="s">
        <v>10273</v>
      </c>
      <c r="BS806" s="27" t="s">
        <v>10273</v>
      </c>
      <c r="BT806" s="27" t="s">
        <v>10273</v>
      </c>
      <c r="BU806" s="28" t="s">
        <v>10273</v>
      </c>
      <c r="BV806" s="28" t="s">
        <v>10274</v>
      </c>
      <c r="BW806" s="28" t="s">
        <v>10273</v>
      </c>
      <c r="BX806" s="27" t="s">
        <v>10279</v>
      </c>
      <c r="BY806" s="27" t="s">
        <v>10273</v>
      </c>
      <c r="BZ806" s="27" t="s">
        <v>10273</v>
      </c>
    </row>
    <row r="807" spans="1:78" ht="25.5" customHeight="1" x14ac:dyDescent="0.25">
      <c r="A807" s="27">
        <v>462</v>
      </c>
      <c r="B807" s="28" t="s">
        <v>12572</v>
      </c>
      <c r="C807" s="28" t="s">
        <v>12573</v>
      </c>
      <c r="D807" s="27" t="s">
        <v>11985</v>
      </c>
      <c r="E807" s="27" t="s">
        <v>12574</v>
      </c>
      <c r="F807" s="27" t="s">
        <v>12575</v>
      </c>
      <c r="G807" s="27" t="s">
        <v>11988</v>
      </c>
      <c r="H807" s="27" t="s">
        <v>12422</v>
      </c>
      <c r="I807" s="27" t="s">
        <v>12423</v>
      </c>
      <c r="J807" s="27" t="s">
        <v>12576</v>
      </c>
      <c r="K807" s="27" t="s">
        <v>12577</v>
      </c>
      <c r="L807" s="29" t="s">
        <v>10272</v>
      </c>
      <c r="M807" s="36" t="s">
        <v>10274</v>
      </c>
      <c r="N807" s="36" t="s">
        <v>10274</v>
      </c>
      <c r="O807" s="36" t="s">
        <v>10274</v>
      </c>
      <c r="P807" s="36" t="s">
        <v>10274</v>
      </c>
      <c r="Q807" s="36" t="s">
        <v>10273</v>
      </c>
      <c r="R807" s="36">
        <v>93</v>
      </c>
      <c r="S807" s="36">
        <v>92</v>
      </c>
      <c r="T807" s="36">
        <v>185</v>
      </c>
      <c r="U807" s="36">
        <v>126</v>
      </c>
      <c r="V807" s="36">
        <v>118</v>
      </c>
      <c r="W807" s="36">
        <v>244</v>
      </c>
      <c r="X807" s="31">
        <v>15</v>
      </c>
      <c r="Y807" s="27" t="s">
        <v>10274</v>
      </c>
      <c r="Z807" s="27" t="s">
        <v>10273</v>
      </c>
      <c r="AA807" s="27" t="s">
        <v>10273</v>
      </c>
      <c r="AB807" s="27" t="s">
        <v>10273</v>
      </c>
      <c r="AC807" s="27" t="s">
        <v>10273</v>
      </c>
      <c r="AD807" s="27" t="s">
        <v>10273</v>
      </c>
      <c r="AE807" s="27" t="s">
        <v>10273</v>
      </c>
      <c r="AF807" s="27" t="s">
        <v>10273</v>
      </c>
      <c r="AG807" s="27" t="s">
        <v>10275</v>
      </c>
      <c r="AH807" s="27" t="s">
        <v>10273</v>
      </c>
      <c r="AI807" s="27" t="s">
        <v>10274</v>
      </c>
      <c r="AJ807" s="27" t="s">
        <v>10274</v>
      </c>
      <c r="AK807" s="27" t="s">
        <v>10273</v>
      </c>
      <c r="AL807" s="27" t="s">
        <v>10275</v>
      </c>
      <c r="AM807" s="33">
        <v>0</v>
      </c>
      <c r="AN807" s="33">
        <v>0</v>
      </c>
      <c r="AO807" s="33">
        <v>0</v>
      </c>
      <c r="AP807" s="33">
        <v>0</v>
      </c>
      <c r="AQ807" s="33">
        <v>0</v>
      </c>
      <c r="AR807" s="33">
        <v>0</v>
      </c>
      <c r="AS807" s="33" t="s">
        <v>10275</v>
      </c>
      <c r="AT807" s="33" t="s">
        <v>10275</v>
      </c>
      <c r="AU807" s="33" t="s">
        <v>10275</v>
      </c>
      <c r="AV807" s="34" t="s">
        <v>10316</v>
      </c>
      <c r="AW807" s="34" t="s">
        <v>10277</v>
      </c>
      <c r="AX807" s="34" t="s">
        <v>10276</v>
      </c>
      <c r="AY807" s="35" t="s">
        <v>10275</v>
      </c>
      <c r="AZ807" s="35" t="s">
        <v>10275</v>
      </c>
      <c r="BA807" s="35" t="s">
        <v>10275</v>
      </c>
      <c r="BB807" s="35" t="s">
        <v>10275</v>
      </c>
      <c r="BC807" s="35" t="s">
        <v>10278</v>
      </c>
      <c r="BD807" s="35" t="s">
        <v>10278</v>
      </c>
      <c r="BE807" s="28" t="s">
        <v>10273</v>
      </c>
      <c r="BF807" s="28" t="s">
        <v>10274</v>
      </c>
      <c r="BG807" s="28" t="s">
        <v>10274</v>
      </c>
      <c r="BH807" s="28" t="s">
        <v>10274</v>
      </c>
      <c r="BI807" s="28" t="s">
        <v>10273</v>
      </c>
      <c r="BJ807" s="28" t="s">
        <v>10274</v>
      </c>
      <c r="BK807" s="28" t="s">
        <v>10274</v>
      </c>
      <c r="BL807" s="28" t="s">
        <v>10273</v>
      </c>
      <c r="BM807" s="28" t="s">
        <v>10273</v>
      </c>
      <c r="BN807" s="28" t="s">
        <v>10273</v>
      </c>
      <c r="BO807" s="28" t="s">
        <v>10273</v>
      </c>
      <c r="BP807" s="28" t="s">
        <v>10273</v>
      </c>
      <c r="BQ807" s="27" t="s">
        <v>10274</v>
      </c>
      <c r="BR807" s="27" t="s">
        <v>10274</v>
      </c>
      <c r="BS807" s="27" t="s">
        <v>10273</v>
      </c>
      <c r="BT807" s="27" t="s">
        <v>10273</v>
      </c>
      <c r="BU807" s="28" t="s">
        <v>10273</v>
      </c>
      <c r="BV807" s="28" t="s">
        <v>10274</v>
      </c>
      <c r="BW807" s="28" t="s">
        <v>10273</v>
      </c>
      <c r="BX807" s="27" t="s">
        <v>10279</v>
      </c>
      <c r="BY807" s="27" t="s">
        <v>10273</v>
      </c>
      <c r="BZ807" s="27" t="s">
        <v>10274</v>
      </c>
    </row>
    <row r="808" spans="1:78" ht="25.5" customHeight="1" x14ac:dyDescent="0.25">
      <c r="A808" s="27">
        <v>466</v>
      </c>
      <c r="B808" s="28" t="s">
        <v>12590</v>
      </c>
      <c r="C808" s="28" t="s">
        <v>12591</v>
      </c>
      <c r="D808" s="27" t="s">
        <v>11985</v>
      </c>
      <c r="E808" s="27" t="s">
        <v>12592</v>
      </c>
      <c r="F808" s="27" t="s">
        <v>12593</v>
      </c>
      <c r="G808" s="27" t="s">
        <v>11988</v>
      </c>
      <c r="H808" s="27" t="s">
        <v>12422</v>
      </c>
      <c r="I808" s="27" t="s">
        <v>12423</v>
      </c>
      <c r="J808" s="27" t="s">
        <v>12594</v>
      </c>
      <c r="K808" s="27" t="s">
        <v>12595</v>
      </c>
      <c r="L808" s="29" t="s">
        <v>10272</v>
      </c>
      <c r="M808" s="36" t="s">
        <v>10274</v>
      </c>
      <c r="N808" s="36" t="s">
        <v>10274</v>
      </c>
      <c r="O808" s="36" t="s">
        <v>10274</v>
      </c>
      <c r="P808" s="36" t="s">
        <v>10274</v>
      </c>
      <c r="Q808" s="36" t="s">
        <v>10273</v>
      </c>
      <c r="R808" s="36">
        <v>74</v>
      </c>
      <c r="S808" s="36">
        <v>63</v>
      </c>
      <c r="T808" s="36">
        <v>137</v>
      </c>
      <c r="U808" s="36">
        <v>79</v>
      </c>
      <c r="V808" s="36">
        <v>63</v>
      </c>
      <c r="W808" s="36">
        <v>142</v>
      </c>
      <c r="X808" s="31">
        <v>10</v>
      </c>
      <c r="Y808" s="27" t="s">
        <v>10274</v>
      </c>
      <c r="Z808" s="27" t="s">
        <v>10273</v>
      </c>
      <c r="AA808" s="27" t="s">
        <v>10273</v>
      </c>
      <c r="AB808" s="27" t="s">
        <v>10273</v>
      </c>
      <c r="AC808" s="27" t="s">
        <v>10273</v>
      </c>
      <c r="AD808" s="27" t="s">
        <v>10273</v>
      </c>
      <c r="AE808" s="27" t="s">
        <v>10273</v>
      </c>
      <c r="AF808" s="27" t="s">
        <v>10274</v>
      </c>
      <c r="AG808" s="27" t="s">
        <v>12596</v>
      </c>
      <c r="AH808" s="27" t="s">
        <v>10273</v>
      </c>
      <c r="AI808" s="27" t="s">
        <v>10273</v>
      </c>
      <c r="AJ808" s="27" t="s">
        <v>10274</v>
      </c>
      <c r="AK808" s="27" t="s">
        <v>10273</v>
      </c>
      <c r="AL808" s="27" t="s">
        <v>10275</v>
      </c>
      <c r="AM808" s="33">
        <v>0</v>
      </c>
      <c r="AN808" s="33">
        <v>0</v>
      </c>
      <c r="AO808" s="33">
        <v>0</v>
      </c>
      <c r="AP808" s="33">
        <v>0</v>
      </c>
      <c r="AQ808" s="33">
        <v>0</v>
      </c>
      <c r="AR808" s="33">
        <v>0</v>
      </c>
      <c r="AS808" s="33" t="s">
        <v>10275</v>
      </c>
      <c r="AT808" s="33" t="s">
        <v>10275</v>
      </c>
      <c r="AU808" s="33" t="s">
        <v>10275</v>
      </c>
      <c r="AV808" s="34" t="s">
        <v>10277</v>
      </c>
      <c r="AW808" s="34" t="s">
        <v>10277</v>
      </c>
      <c r="AX808" s="34" t="s">
        <v>10276</v>
      </c>
      <c r="AY808" s="35" t="s">
        <v>10275</v>
      </c>
      <c r="AZ808" s="35" t="s">
        <v>10275</v>
      </c>
      <c r="BA808" s="35" t="s">
        <v>10275</v>
      </c>
      <c r="BB808" s="35" t="s">
        <v>10275</v>
      </c>
      <c r="BC808" s="35" t="s">
        <v>10856</v>
      </c>
      <c r="BD808" s="35" t="s">
        <v>10856</v>
      </c>
      <c r="BE808" s="28" t="s">
        <v>10273</v>
      </c>
      <c r="BF808" s="28" t="s">
        <v>10273</v>
      </c>
      <c r="BG808" s="28" t="s">
        <v>10273</v>
      </c>
      <c r="BH808" s="28" t="s">
        <v>10273</v>
      </c>
      <c r="BI808" s="28" t="s">
        <v>10273</v>
      </c>
      <c r="BJ808" s="28" t="s">
        <v>10274</v>
      </c>
      <c r="BK808" s="28" t="s">
        <v>10274</v>
      </c>
      <c r="BL808" s="28" t="s">
        <v>10273</v>
      </c>
      <c r="BM808" s="28" t="s">
        <v>10273</v>
      </c>
      <c r="BN808" s="28" t="s">
        <v>10273</v>
      </c>
      <c r="BO808" s="28" t="s">
        <v>10273</v>
      </c>
      <c r="BP808" s="28" t="s">
        <v>10273</v>
      </c>
      <c r="BQ808" s="27" t="s">
        <v>10274</v>
      </c>
      <c r="BR808" s="27" t="s">
        <v>10274</v>
      </c>
      <c r="BS808" s="27" t="s">
        <v>10273</v>
      </c>
      <c r="BT808" s="27" t="s">
        <v>10273</v>
      </c>
      <c r="BU808" s="28" t="s">
        <v>10273</v>
      </c>
      <c r="BV808" s="28" t="s">
        <v>10274</v>
      </c>
      <c r="BW808" s="28" t="s">
        <v>10273</v>
      </c>
      <c r="BX808" s="27" t="s">
        <v>10279</v>
      </c>
      <c r="BY808" s="27" t="s">
        <v>10273</v>
      </c>
      <c r="BZ808" s="27" t="s">
        <v>10274</v>
      </c>
    </row>
    <row r="809" spans="1:78" ht="25.5" customHeight="1" x14ac:dyDescent="0.25">
      <c r="A809" s="27">
        <v>463</v>
      </c>
      <c r="B809" s="28" t="s">
        <v>12578</v>
      </c>
      <c r="C809" s="28" t="s">
        <v>12579</v>
      </c>
      <c r="D809" s="27" t="s">
        <v>11985</v>
      </c>
      <c r="E809" s="27" t="s">
        <v>12580</v>
      </c>
      <c r="F809" s="27" t="s">
        <v>12581</v>
      </c>
      <c r="G809" s="27" t="s">
        <v>11988</v>
      </c>
      <c r="H809" s="27" t="s">
        <v>12422</v>
      </c>
      <c r="I809" s="27" t="s">
        <v>12423</v>
      </c>
      <c r="J809" s="27" t="s">
        <v>12582</v>
      </c>
      <c r="K809" s="27" t="s">
        <v>12583</v>
      </c>
      <c r="L809" s="29" t="s">
        <v>10272</v>
      </c>
      <c r="M809" s="36" t="s">
        <v>10274</v>
      </c>
      <c r="N809" s="36" t="s">
        <v>10274</v>
      </c>
      <c r="O809" s="36" t="s">
        <v>10274</v>
      </c>
      <c r="P809" s="36" t="s">
        <v>10274</v>
      </c>
      <c r="Q809" s="36" t="s">
        <v>10273</v>
      </c>
      <c r="R809" s="36">
        <v>25</v>
      </c>
      <c r="S809" s="36">
        <v>28</v>
      </c>
      <c r="T809" s="36">
        <v>53</v>
      </c>
      <c r="U809" s="36">
        <v>45</v>
      </c>
      <c r="V809" s="36">
        <v>45</v>
      </c>
      <c r="W809" s="36">
        <v>90</v>
      </c>
      <c r="X809" s="31">
        <v>8</v>
      </c>
      <c r="Y809" s="27" t="s">
        <v>10273</v>
      </c>
      <c r="Z809" s="27" t="s">
        <v>10273</v>
      </c>
      <c r="AA809" s="27" t="s">
        <v>10274</v>
      </c>
      <c r="AB809" s="27" t="s">
        <v>10273</v>
      </c>
      <c r="AC809" s="27" t="s">
        <v>10273</v>
      </c>
      <c r="AD809" s="27" t="s">
        <v>10273</v>
      </c>
      <c r="AE809" s="27" t="s">
        <v>10273</v>
      </c>
      <c r="AF809" s="27" t="s">
        <v>10273</v>
      </c>
      <c r="AG809" s="27" t="s">
        <v>10275</v>
      </c>
      <c r="AH809" s="27" t="s">
        <v>10273</v>
      </c>
      <c r="AI809" s="27" t="s">
        <v>10273</v>
      </c>
      <c r="AJ809" s="27" t="s">
        <v>10274</v>
      </c>
      <c r="AK809" s="27" t="s">
        <v>10273</v>
      </c>
      <c r="AL809" s="27" t="s">
        <v>10275</v>
      </c>
      <c r="AM809" s="33">
        <v>0</v>
      </c>
      <c r="AN809" s="33">
        <v>0</v>
      </c>
      <c r="AO809" s="33">
        <v>0</v>
      </c>
      <c r="AP809" s="33">
        <v>0</v>
      </c>
      <c r="AQ809" s="33">
        <v>0</v>
      </c>
      <c r="AR809" s="33">
        <v>0</v>
      </c>
      <c r="AS809" s="33" t="s">
        <v>10275</v>
      </c>
      <c r="AT809" s="33" t="s">
        <v>10275</v>
      </c>
      <c r="AU809" s="33" t="s">
        <v>10275</v>
      </c>
      <c r="AV809" s="34" t="s">
        <v>10316</v>
      </c>
      <c r="AW809" s="34" t="s">
        <v>10316</v>
      </c>
      <c r="AX809" s="34" t="s">
        <v>10276</v>
      </c>
      <c r="AY809" s="35" t="s">
        <v>10275</v>
      </c>
      <c r="AZ809" s="35" t="s">
        <v>10275</v>
      </c>
      <c r="BA809" s="35" t="s">
        <v>10275</v>
      </c>
      <c r="BB809" s="35" t="s">
        <v>10275</v>
      </c>
      <c r="BC809" s="35" t="s">
        <v>10856</v>
      </c>
      <c r="BD809" s="35" t="s">
        <v>10856</v>
      </c>
      <c r="BE809" s="28" t="s">
        <v>10273</v>
      </c>
      <c r="BF809" s="28" t="s">
        <v>10273</v>
      </c>
      <c r="BG809" s="28" t="s">
        <v>10274</v>
      </c>
      <c r="BH809" s="28" t="s">
        <v>10274</v>
      </c>
      <c r="BI809" s="28" t="s">
        <v>10273</v>
      </c>
      <c r="BJ809" s="28" t="s">
        <v>10274</v>
      </c>
      <c r="BK809" s="28" t="s">
        <v>10274</v>
      </c>
      <c r="BL809" s="28" t="s">
        <v>10273</v>
      </c>
      <c r="BM809" s="28" t="s">
        <v>10273</v>
      </c>
      <c r="BN809" s="28" t="s">
        <v>10273</v>
      </c>
      <c r="BO809" s="28" t="s">
        <v>10273</v>
      </c>
      <c r="BP809" s="28" t="s">
        <v>10273</v>
      </c>
      <c r="BQ809" s="27" t="s">
        <v>10274</v>
      </c>
      <c r="BR809" s="27" t="s">
        <v>10273</v>
      </c>
      <c r="BS809" s="27" t="s">
        <v>10273</v>
      </c>
      <c r="BT809" s="27" t="s">
        <v>10273</v>
      </c>
      <c r="BU809" s="28" t="s">
        <v>10273</v>
      </c>
      <c r="BV809" s="28" t="s">
        <v>10274</v>
      </c>
      <c r="BW809" s="28" t="s">
        <v>10273</v>
      </c>
      <c r="BX809" s="27" t="s">
        <v>10279</v>
      </c>
      <c r="BY809" s="27" t="s">
        <v>10273</v>
      </c>
      <c r="BZ809" s="27" t="s">
        <v>10274</v>
      </c>
    </row>
    <row r="810" spans="1:78" ht="25.5" customHeight="1" x14ac:dyDescent="0.25">
      <c r="A810" s="27">
        <v>506</v>
      </c>
      <c r="B810" s="28" t="s">
        <v>12793</v>
      </c>
      <c r="C810" s="28" t="s">
        <v>12794</v>
      </c>
      <c r="D810" s="27" t="s">
        <v>11985</v>
      </c>
      <c r="E810" s="27" t="s">
        <v>12795</v>
      </c>
      <c r="F810" s="27" t="s">
        <v>12796</v>
      </c>
      <c r="G810" s="27" t="s">
        <v>11988</v>
      </c>
      <c r="H810" s="27" t="s">
        <v>12422</v>
      </c>
      <c r="I810" s="27" t="s">
        <v>12423</v>
      </c>
      <c r="J810" s="27" t="s">
        <v>12797</v>
      </c>
      <c r="K810" s="27" t="s">
        <v>12798</v>
      </c>
      <c r="L810" s="29" t="s">
        <v>10272</v>
      </c>
      <c r="M810" s="36" t="s">
        <v>10274</v>
      </c>
      <c r="N810" s="36" t="s">
        <v>10274</v>
      </c>
      <c r="O810" s="36" t="s">
        <v>10274</v>
      </c>
      <c r="P810" s="36" t="s">
        <v>10274</v>
      </c>
      <c r="Q810" s="36" t="s">
        <v>10273</v>
      </c>
      <c r="R810" s="36">
        <v>31</v>
      </c>
      <c r="S810" s="36">
        <v>49</v>
      </c>
      <c r="T810" s="36">
        <v>80</v>
      </c>
      <c r="U810" s="36">
        <v>34</v>
      </c>
      <c r="V810" s="36">
        <v>53</v>
      </c>
      <c r="W810" s="36">
        <v>87</v>
      </c>
      <c r="X810" s="31">
        <v>9</v>
      </c>
      <c r="Y810" s="27" t="s">
        <v>10274</v>
      </c>
      <c r="Z810" s="27" t="s">
        <v>10273</v>
      </c>
      <c r="AA810" s="27" t="s">
        <v>10273</v>
      </c>
      <c r="AB810" s="27" t="s">
        <v>10273</v>
      </c>
      <c r="AC810" s="27" t="s">
        <v>10273</v>
      </c>
      <c r="AD810" s="27" t="s">
        <v>10273</v>
      </c>
      <c r="AE810" s="27" t="s">
        <v>10273</v>
      </c>
      <c r="AF810" s="27" t="s">
        <v>10273</v>
      </c>
      <c r="AG810" s="27" t="s">
        <v>10275</v>
      </c>
      <c r="AH810" s="27" t="s">
        <v>10273</v>
      </c>
      <c r="AI810" s="27" t="s">
        <v>10274</v>
      </c>
      <c r="AJ810" s="27" t="s">
        <v>10274</v>
      </c>
      <c r="AK810" s="27" t="s">
        <v>10273</v>
      </c>
      <c r="AL810" s="27" t="s">
        <v>10275</v>
      </c>
      <c r="AM810" s="33">
        <v>0</v>
      </c>
      <c r="AN810" s="33">
        <v>0</v>
      </c>
      <c r="AO810" s="33">
        <v>0</v>
      </c>
      <c r="AP810" s="33">
        <v>0</v>
      </c>
      <c r="AQ810" s="33">
        <v>0</v>
      </c>
      <c r="AR810" s="33">
        <v>0</v>
      </c>
      <c r="AS810" s="33" t="s">
        <v>10275</v>
      </c>
      <c r="AT810" s="33" t="s">
        <v>10275</v>
      </c>
      <c r="AU810" s="33" t="s">
        <v>10275</v>
      </c>
      <c r="AV810" s="34" t="s">
        <v>10276</v>
      </c>
      <c r="AW810" s="34" t="s">
        <v>10276</v>
      </c>
      <c r="AX810" s="34" t="s">
        <v>10301</v>
      </c>
      <c r="AY810" s="35" t="s">
        <v>10275</v>
      </c>
      <c r="AZ810" s="35" t="s">
        <v>10275</v>
      </c>
      <c r="BA810" s="35" t="s">
        <v>10275</v>
      </c>
      <c r="BB810" s="35" t="s">
        <v>10275</v>
      </c>
      <c r="BC810" s="35" t="s">
        <v>10856</v>
      </c>
      <c r="BD810" s="35" t="s">
        <v>10856</v>
      </c>
      <c r="BE810" s="28" t="s">
        <v>10274</v>
      </c>
      <c r="BF810" s="28" t="s">
        <v>10273</v>
      </c>
      <c r="BG810" s="28" t="s">
        <v>10273</v>
      </c>
      <c r="BH810" s="28" t="s">
        <v>10274</v>
      </c>
      <c r="BI810" s="28" t="s">
        <v>10273</v>
      </c>
      <c r="BJ810" s="28" t="s">
        <v>10274</v>
      </c>
      <c r="BK810" s="28" t="s">
        <v>10274</v>
      </c>
      <c r="BL810" s="28" t="s">
        <v>10273</v>
      </c>
      <c r="BM810" s="28" t="s">
        <v>10274</v>
      </c>
      <c r="BN810" s="28" t="s">
        <v>10274</v>
      </c>
      <c r="BO810" s="28" t="s">
        <v>10273</v>
      </c>
      <c r="BP810" s="28" t="s">
        <v>10273</v>
      </c>
      <c r="BQ810" s="27" t="s">
        <v>10274</v>
      </c>
      <c r="BR810" s="27" t="s">
        <v>10273</v>
      </c>
      <c r="BS810" s="27" t="s">
        <v>10273</v>
      </c>
      <c r="BT810" s="27" t="s">
        <v>10273</v>
      </c>
      <c r="BU810" s="28" t="s">
        <v>10273</v>
      </c>
      <c r="BV810" s="28" t="s">
        <v>10274</v>
      </c>
      <c r="BW810" s="28" t="s">
        <v>10273</v>
      </c>
      <c r="BX810" s="27" t="s">
        <v>10279</v>
      </c>
      <c r="BY810" s="27" t="s">
        <v>10273</v>
      </c>
      <c r="BZ810" s="27" t="s">
        <v>10274</v>
      </c>
    </row>
    <row r="811" spans="1:78" ht="25.5" customHeight="1" x14ac:dyDescent="0.25">
      <c r="A811" s="27">
        <v>507</v>
      </c>
      <c r="B811" s="28" t="s">
        <v>12799</v>
      </c>
      <c r="C811" s="28" t="s">
        <v>12800</v>
      </c>
      <c r="D811" s="27" t="s">
        <v>11985</v>
      </c>
      <c r="E811" s="27" t="s">
        <v>12801</v>
      </c>
      <c r="F811" s="27" t="s">
        <v>12802</v>
      </c>
      <c r="G811" s="27" t="s">
        <v>11988</v>
      </c>
      <c r="H811" s="27" t="s">
        <v>12422</v>
      </c>
      <c r="I811" s="27" t="s">
        <v>12423</v>
      </c>
      <c r="J811" s="27" t="s">
        <v>12803</v>
      </c>
      <c r="K811" s="27" t="s">
        <v>12804</v>
      </c>
      <c r="L811" s="29" t="s">
        <v>10272</v>
      </c>
      <c r="M811" s="36" t="s">
        <v>10274</v>
      </c>
      <c r="N811" s="36" t="s">
        <v>10274</v>
      </c>
      <c r="O811" s="36" t="s">
        <v>10274</v>
      </c>
      <c r="P811" s="36" t="s">
        <v>10274</v>
      </c>
      <c r="Q811" s="36" t="s">
        <v>10273</v>
      </c>
      <c r="R811" s="36">
        <v>64</v>
      </c>
      <c r="S811" s="36">
        <v>57</v>
      </c>
      <c r="T811" s="36">
        <v>121</v>
      </c>
      <c r="U811" s="36">
        <v>68</v>
      </c>
      <c r="V811" s="36">
        <v>73</v>
      </c>
      <c r="W811" s="36">
        <v>141</v>
      </c>
      <c r="X811" s="31">
        <v>10</v>
      </c>
      <c r="Y811" s="27" t="s">
        <v>10274</v>
      </c>
      <c r="Z811" s="27" t="s">
        <v>10273</v>
      </c>
      <c r="AA811" s="27" t="s">
        <v>10273</v>
      </c>
      <c r="AB811" s="27" t="s">
        <v>10273</v>
      </c>
      <c r="AC811" s="27" t="s">
        <v>10273</v>
      </c>
      <c r="AD811" s="27" t="s">
        <v>10273</v>
      </c>
      <c r="AE811" s="27" t="s">
        <v>10273</v>
      </c>
      <c r="AF811" s="27" t="s">
        <v>10273</v>
      </c>
      <c r="AG811" s="27" t="s">
        <v>10275</v>
      </c>
      <c r="AH811" s="27" t="s">
        <v>10273</v>
      </c>
      <c r="AI811" s="27" t="s">
        <v>10274</v>
      </c>
      <c r="AJ811" s="27" t="s">
        <v>10274</v>
      </c>
      <c r="AK811" s="27" t="s">
        <v>10273</v>
      </c>
      <c r="AL811" s="27" t="s">
        <v>10275</v>
      </c>
      <c r="AM811" s="33">
        <v>0</v>
      </c>
      <c r="AN811" s="33">
        <v>0</v>
      </c>
      <c r="AO811" s="33">
        <v>0</v>
      </c>
      <c r="AP811" s="33">
        <v>0</v>
      </c>
      <c r="AQ811" s="33">
        <v>0</v>
      </c>
      <c r="AR811" s="33">
        <v>0</v>
      </c>
      <c r="AS811" s="33" t="s">
        <v>10275</v>
      </c>
      <c r="AT811" s="33" t="s">
        <v>10275</v>
      </c>
      <c r="AU811" s="33" t="s">
        <v>10275</v>
      </c>
      <c r="AV811" s="34" t="s">
        <v>10316</v>
      </c>
      <c r="AW811" s="34" t="s">
        <v>10316</v>
      </c>
      <c r="AX811" s="34" t="s">
        <v>10301</v>
      </c>
      <c r="AY811" s="35" t="s">
        <v>10275</v>
      </c>
      <c r="AZ811" s="35" t="s">
        <v>10275</v>
      </c>
      <c r="BA811" s="35" t="s">
        <v>10275</v>
      </c>
      <c r="BB811" s="35" t="s">
        <v>10275</v>
      </c>
      <c r="BC811" s="35" t="s">
        <v>10278</v>
      </c>
      <c r="BD811" s="35" t="s">
        <v>10278</v>
      </c>
      <c r="BE811" s="28" t="s">
        <v>10273</v>
      </c>
      <c r="BF811" s="28" t="s">
        <v>10273</v>
      </c>
      <c r="BG811" s="28" t="s">
        <v>10274</v>
      </c>
      <c r="BH811" s="28" t="s">
        <v>10274</v>
      </c>
      <c r="BI811" s="28" t="s">
        <v>10273</v>
      </c>
      <c r="BJ811" s="28" t="s">
        <v>10274</v>
      </c>
      <c r="BK811" s="28" t="s">
        <v>10274</v>
      </c>
      <c r="BL811" s="28" t="s">
        <v>10273</v>
      </c>
      <c r="BM811" s="28" t="s">
        <v>10274</v>
      </c>
      <c r="BN811" s="28" t="s">
        <v>10273</v>
      </c>
      <c r="BO811" s="28" t="s">
        <v>10273</v>
      </c>
      <c r="BP811" s="28" t="s">
        <v>10273</v>
      </c>
      <c r="BQ811" s="27" t="s">
        <v>10274</v>
      </c>
      <c r="BR811" s="27" t="s">
        <v>10273</v>
      </c>
      <c r="BS811" s="27" t="s">
        <v>10273</v>
      </c>
      <c r="BT811" s="27" t="s">
        <v>10273</v>
      </c>
      <c r="BU811" s="28" t="s">
        <v>10273</v>
      </c>
      <c r="BV811" s="28" t="s">
        <v>10274</v>
      </c>
      <c r="BW811" s="28" t="s">
        <v>10273</v>
      </c>
      <c r="BX811" s="27" t="s">
        <v>10279</v>
      </c>
      <c r="BY811" s="27" t="s">
        <v>10273</v>
      </c>
      <c r="BZ811" s="27" t="s">
        <v>10274</v>
      </c>
    </row>
    <row r="812" spans="1:78" ht="25.5" customHeight="1" x14ac:dyDescent="0.25">
      <c r="A812" s="27">
        <v>469</v>
      </c>
      <c r="B812" s="28" t="s">
        <v>12603</v>
      </c>
      <c r="C812" s="28" t="s">
        <v>12604</v>
      </c>
      <c r="D812" s="27" t="s">
        <v>11985</v>
      </c>
      <c r="E812" s="27" t="s">
        <v>12605</v>
      </c>
      <c r="F812" s="27" t="s">
        <v>12606</v>
      </c>
      <c r="G812" s="27" t="s">
        <v>11988</v>
      </c>
      <c r="H812" s="27" t="s">
        <v>12422</v>
      </c>
      <c r="I812" s="27" t="s">
        <v>12423</v>
      </c>
      <c r="J812" s="27" t="s">
        <v>12607</v>
      </c>
      <c r="K812" s="27" t="s">
        <v>12608</v>
      </c>
      <c r="L812" s="29" t="s">
        <v>10294</v>
      </c>
      <c r="M812" s="36" t="s">
        <v>10274</v>
      </c>
      <c r="N812" s="36" t="s">
        <v>10274</v>
      </c>
      <c r="O812" s="36" t="s">
        <v>10274</v>
      </c>
      <c r="P812" s="36" t="s">
        <v>10273</v>
      </c>
      <c r="Q812" s="36" t="s">
        <v>10273</v>
      </c>
      <c r="R812" s="36">
        <v>39</v>
      </c>
      <c r="S812" s="36">
        <v>32</v>
      </c>
      <c r="T812" s="36">
        <v>71</v>
      </c>
      <c r="U812" s="36">
        <v>47</v>
      </c>
      <c r="V812" s="36">
        <v>32</v>
      </c>
      <c r="W812" s="36">
        <v>79</v>
      </c>
      <c r="X812" s="31">
        <v>7</v>
      </c>
      <c r="Y812" s="27" t="s">
        <v>10273</v>
      </c>
      <c r="Z812" s="27" t="s">
        <v>10273</v>
      </c>
      <c r="AA812" s="27" t="s">
        <v>10273</v>
      </c>
      <c r="AB812" s="27" t="s">
        <v>10273</v>
      </c>
      <c r="AC812" s="27" t="s">
        <v>10273</v>
      </c>
      <c r="AD812" s="27" t="s">
        <v>10273</v>
      </c>
      <c r="AE812" s="27" t="s">
        <v>10274</v>
      </c>
      <c r="AF812" s="27" t="s">
        <v>10274</v>
      </c>
      <c r="AG812" s="27" t="s">
        <v>12609</v>
      </c>
      <c r="AH812" s="27" t="s">
        <v>10273</v>
      </c>
      <c r="AI812" s="27" t="s">
        <v>10274</v>
      </c>
      <c r="AJ812" s="27" t="s">
        <v>10273</v>
      </c>
      <c r="AK812" s="27" t="s">
        <v>10273</v>
      </c>
      <c r="AL812" s="27" t="s">
        <v>10275</v>
      </c>
      <c r="AM812" s="33">
        <v>0</v>
      </c>
      <c r="AN812" s="33">
        <v>0</v>
      </c>
      <c r="AO812" s="33">
        <v>0</v>
      </c>
      <c r="AP812" s="33">
        <v>0</v>
      </c>
      <c r="AQ812" s="33">
        <v>0</v>
      </c>
      <c r="AR812" s="33">
        <v>0</v>
      </c>
      <c r="AS812" s="33" t="s">
        <v>10275</v>
      </c>
      <c r="AT812" s="33" t="s">
        <v>10275</v>
      </c>
      <c r="AU812" s="33" t="s">
        <v>10275</v>
      </c>
      <c r="AV812" s="34" t="s">
        <v>10286</v>
      </c>
      <c r="AW812" s="34" t="s">
        <v>10323</v>
      </c>
      <c r="AX812" s="34" t="s">
        <v>10276</v>
      </c>
      <c r="AY812" s="35" t="s">
        <v>10275</v>
      </c>
      <c r="AZ812" s="35" t="s">
        <v>10275</v>
      </c>
      <c r="BA812" s="35" t="s">
        <v>10275</v>
      </c>
      <c r="BB812" s="35" t="s">
        <v>10275</v>
      </c>
      <c r="BC812" s="35" t="s">
        <v>10856</v>
      </c>
      <c r="BD812" s="35" t="s">
        <v>10856</v>
      </c>
      <c r="BE812" s="28" t="s">
        <v>10273</v>
      </c>
      <c r="BF812" s="28" t="s">
        <v>10273</v>
      </c>
      <c r="BG812" s="28" t="s">
        <v>10273</v>
      </c>
      <c r="BH812" s="28" t="s">
        <v>10273</v>
      </c>
      <c r="BI812" s="28" t="s">
        <v>10274</v>
      </c>
      <c r="BJ812" s="28" t="s">
        <v>10274</v>
      </c>
      <c r="BK812" s="28" t="s">
        <v>10274</v>
      </c>
      <c r="BL812" s="28" t="s">
        <v>10273</v>
      </c>
      <c r="BM812" s="28" t="s">
        <v>10273</v>
      </c>
      <c r="BN812" s="28" t="s">
        <v>10274</v>
      </c>
      <c r="BO812" s="28" t="s">
        <v>10273</v>
      </c>
      <c r="BP812" s="28" t="s">
        <v>10273</v>
      </c>
      <c r="BQ812" s="27" t="s">
        <v>10274</v>
      </c>
      <c r="BR812" s="27" t="s">
        <v>10273</v>
      </c>
      <c r="BS812" s="27" t="s">
        <v>10273</v>
      </c>
      <c r="BT812" s="27" t="s">
        <v>10273</v>
      </c>
      <c r="BU812" s="28" t="s">
        <v>10273</v>
      </c>
      <c r="BV812" s="28" t="s">
        <v>10274</v>
      </c>
      <c r="BW812" s="28" t="s">
        <v>10273</v>
      </c>
      <c r="BX812" s="27" t="s">
        <v>10279</v>
      </c>
      <c r="BY812" s="27" t="s">
        <v>10273</v>
      </c>
      <c r="BZ812" s="27" t="s">
        <v>10274</v>
      </c>
    </row>
    <row r="813" spans="1:78" ht="25.5" customHeight="1" x14ac:dyDescent="0.25">
      <c r="A813" s="27">
        <v>484</v>
      </c>
      <c r="B813" s="28" t="s">
        <v>12679</v>
      </c>
      <c r="C813" s="28" t="s">
        <v>12680</v>
      </c>
      <c r="D813" s="27" t="s">
        <v>11985</v>
      </c>
      <c r="E813" s="27" t="s">
        <v>12681</v>
      </c>
      <c r="F813" s="27" t="s">
        <v>12682</v>
      </c>
      <c r="G813" s="27" t="s">
        <v>11988</v>
      </c>
      <c r="H813" s="27" t="s">
        <v>12422</v>
      </c>
      <c r="I813" s="27" t="s">
        <v>12423</v>
      </c>
      <c r="J813" s="27" t="s">
        <v>12683</v>
      </c>
      <c r="K813" s="27" t="s">
        <v>12684</v>
      </c>
      <c r="L813" s="29" t="s">
        <v>10294</v>
      </c>
      <c r="M813" s="36" t="s">
        <v>10274</v>
      </c>
      <c r="N813" s="36" t="s">
        <v>10274</v>
      </c>
      <c r="O813" s="36" t="s">
        <v>10274</v>
      </c>
      <c r="P813" s="36" t="s">
        <v>10273</v>
      </c>
      <c r="Q813" s="36" t="s">
        <v>10273</v>
      </c>
      <c r="R813" s="36">
        <v>18</v>
      </c>
      <c r="S813" s="36">
        <v>21</v>
      </c>
      <c r="T813" s="36">
        <v>39</v>
      </c>
      <c r="U813" s="36">
        <v>21</v>
      </c>
      <c r="V813" s="36">
        <v>23</v>
      </c>
      <c r="W813" s="36">
        <v>44</v>
      </c>
      <c r="X813" s="31">
        <v>8</v>
      </c>
      <c r="Y813" s="27" t="s">
        <v>10273</v>
      </c>
      <c r="Z813" s="27" t="s">
        <v>10273</v>
      </c>
      <c r="AA813" s="27" t="s">
        <v>10273</v>
      </c>
      <c r="AB813" s="27" t="s">
        <v>10274</v>
      </c>
      <c r="AC813" s="27" t="s">
        <v>10273</v>
      </c>
      <c r="AD813" s="27" t="s">
        <v>10274</v>
      </c>
      <c r="AE813" s="27" t="s">
        <v>10274</v>
      </c>
      <c r="AF813" s="27" t="s">
        <v>10273</v>
      </c>
      <c r="AG813" s="27" t="s">
        <v>10275</v>
      </c>
      <c r="AH813" s="27" t="s">
        <v>10273</v>
      </c>
      <c r="AI813" s="27" t="s">
        <v>10274</v>
      </c>
      <c r="AJ813" s="27" t="s">
        <v>10273</v>
      </c>
      <c r="AK813" s="27" t="s">
        <v>10273</v>
      </c>
      <c r="AL813" s="27" t="s">
        <v>10275</v>
      </c>
      <c r="AM813" s="33">
        <v>0</v>
      </c>
      <c r="AN813" s="33">
        <v>0</v>
      </c>
      <c r="AO813" s="33">
        <v>0</v>
      </c>
      <c r="AP813" s="33">
        <v>0</v>
      </c>
      <c r="AQ813" s="33">
        <v>0</v>
      </c>
      <c r="AR813" s="33">
        <v>0</v>
      </c>
      <c r="AS813" s="33" t="s">
        <v>10275</v>
      </c>
      <c r="AT813" s="33" t="s">
        <v>10275</v>
      </c>
      <c r="AU813" s="33" t="s">
        <v>10275</v>
      </c>
      <c r="AV813" s="34" t="s">
        <v>10276</v>
      </c>
      <c r="AW813" s="34" t="s">
        <v>10276</v>
      </c>
      <c r="AX813" s="34" t="s">
        <v>10323</v>
      </c>
      <c r="AY813" s="35" t="s">
        <v>10275</v>
      </c>
      <c r="AZ813" s="35" t="s">
        <v>10275</v>
      </c>
      <c r="BA813" s="35" t="s">
        <v>10275</v>
      </c>
      <c r="BB813" s="35" t="s">
        <v>10275</v>
      </c>
      <c r="BC813" s="35" t="s">
        <v>10856</v>
      </c>
      <c r="BD813" s="35" t="s">
        <v>10856</v>
      </c>
      <c r="BE813" s="28" t="s">
        <v>10273</v>
      </c>
      <c r="BF813" s="28" t="s">
        <v>10273</v>
      </c>
      <c r="BG813" s="28" t="s">
        <v>10274</v>
      </c>
      <c r="BH813" s="28" t="s">
        <v>10274</v>
      </c>
      <c r="BI813" s="28" t="s">
        <v>10273</v>
      </c>
      <c r="BJ813" s="28" t="s">
        <v>10274</v>
      </c>
      <c r="BK813" s="28" t="s">
        <v>10273</v>
      </c>
      <c r="BL813" s="28" t="s">
        <v>10273</v>
      </c>
      <c r="BM813" s="28" t="s">
        <v>10274</v>
      </c>
      <c r="BN813" s="28" t="s">
        <v>10273</v>
      </c>
      <c r="BO813" s="28" t="s">
        <v>10273</v>
      </c>
      <c r="BP813" s="28" t="s">
        <v>10273</v>
      </c>
      <c r="BQ813" s="27" t="s">
        <v>10274</v>
      </c>
      <c r="BR813" s="27" t="s">
        <v>10273</v>
      </c>
      <c r="BS813" s="27" t="s">
        <v>10273</v>
      </c>
      <c r="BT813" s="27" t="s">
        <v>10273</v>
      </c>
      <c r="BU813" s="28" t="s">
        <v>10273</v>
      </c>
      <c r="BV813" s="28" t="s">
        <v>10274</v>
      </c>
      <c r="BW813" s="28" t="s">
        <v>10273</v>
      </c>
      <c r="BX813" s="27" t="s">
        <v>10279</v>
      </c>
      <c r="BY813" s="27" t="s">
        <v>10273</v>
      </c>
      <c r="BZ813" s="27" t="s">
        <v>10274</v>
      </c>
    </row>
    <row r="814" spans="1:78" ht="25.5" customHeight="1" x14ac:dyDescent="0.25">
      <c r="A814" s="27">
        <v>473</v>
      </c>
      <c r="B814" s="28" t="s">
        <v>12627</v>
      </c>
      <c r="C814" s="28" t="s">
        <v>12628</v>
      </c>
      <c r="D814" s="27" t="s">
        <v>11985</v>
      </c>
      <c r="E814" s="27" t="s">
        <v>12629</v>
      </c>
      <c r="F814" s="27" t="s">
        <v>12630</v>
      </c>
      <c r="G814" s="27" t="s">
        <v>11988</v>
      </c>
      <c r="H814" s="27" t="s">
        <v>12422</v>
      </c>
      <c r="I814" s="27" t="s">
        <v>12423</v>
      </c>
      <c r="J814" s="27" t="s">
        <v>12631</v>
      </c>
      <c r="K814" s="27" t="s">
        <v>12632</v>
      </c>
      <c r="L814" s="29" t="s">
        <v>10272</v>
      </c>
      <c r="M814" s="36" t="s">
        <v>10274</v>
      </c>
      <c r="N814" s="36" t="s">
        <v>10274</v>
      </c>
      <c r="O814" s="36" t="s">
        <v>10274</v>
      </c>
      <c r="P814" s="36" t="s">
        <v>10274</v>
      </c>
      <c r="Q814" s="36" t="s">
        <v>10273</v>
      </c>
      <c r="R814" s="36">
        <v>47</v>
      </c>
      <c r="S814" s="36">
        <v>43</v>
      </c>
      <c r="T814" s="36">
        <v>90</v>
      </c>
      <c r="U814" s="36">
        <v>47</v>
      </c>
      <c r="V814" s="36">
        <v>55</v>
      </c>
      <c r="W814" s="36">
        <v>102</v>
      </c>
      <c r="X814" s="31">
        <v>10</v>
      </c>
      <c r="Y814" s="27" t="s">
        <v>10274</v>
      </c>
      <c r="Z814" s="27" t="s">
        <v>10273</v>
      </c>
      <c r="AA814" s="27" t="s">
        <v>10273</v>
      </c>
      <c r="AB814" s="27" t="s">
        <v>10273</v>
      </c>
      <c r="AC814" s="27" t="s">
        <v>10273</v>
      </c>
      <c r="AD814" s="27" t="s">
        <v>10273</v>
      </c>
      <c r="AE814" s="27" t="s">
        <v>10273</v>
      </c>
      <c r="AF814" s="27" t="s">
        <v>10273</v>
      </c>
      <c r="AG814" s="27" t="s">
        <v>10275</v>
      </c>
      <c r="AH814" s="27" t="s">
        <v>10273</v>
      </c>
      <c r="AI814" s="27" t="s">
        <v>10274</v>
      </c>
      <c r="AJ814" s="27" t="s">
        <v>10274</v>
      </c>
      <c r="AK814" s="27" t="s">
        <v>10273</v>
      </c>
      <c r="AL814" s="27" t="s">
        <v>10275</v>
      </c>
      <c r="AM814" s="33">
        <v>0</v>
      </c>
      <c r="AN814" s="33">
        <v>0</v>
      </c>
      <c r="AO814" s="33">
        <v>0</v>
      </c>
      <c r="AP814" s="33">
        <v>0</v>
      </c>
      <c r="AQ814" s="33">
        <v>0</v>
      </c>
      <c r="AR814" s="33">
        <v>0</v>
      </c>
      <c r="AS814" s="33" t="s">
        <v>10275</v>
      </c>
      <c r="AT814" s="33" t="s">
        <v>10275</v>
      </c>
      <c r="AU814" s="33" t="s">
        <v>10275</v>
      </c>
      <c r="AV814" s="34" t="s">
        <v>10276</v>
      </c>
      <c r="AW814" s="34" t="s">
        <v>10276</v>
      </c>
      <c r="AX814" s="34" t="s">
        <v>10301</v>
      </c>
      <c r="AY814" s="35" t="s">
        <v>10275</v>
      </c>
      <c r="AZ814" s="35" t="s">
        <v>10275</v>
      </c>
      <c r="BA814" s="35" t="s">
        <v>10275</v>
      </c>
      <c r="BB814" s="35" t="s">
        <v>10275</v>
      </c>
      <c r="BC814" s="35" t="s">
        <v>10278</v>
      </c>
      <c r="BD814" s="35" t="s">
        <v>10278</v>
      </c>
      <c r="BE814" s="28" t="s">
        <v>10273</v>
      </c>
      <c r="BF814" s="28" t="s">
        <v>10273</v>
      </c>
      <c r="BG814" s="28" t="s">
        <v>10273</v>
      </c>
      <c r="BH814" s="28" t="s">
        <v>10273</v>
      </c>
      <c r="BI814" s="28" t="s">
        <v>10273</v>
      </c>
      <c r="BJ814" s="28" t="s">
        <v>10274</v>
      </c>
      <c r="BK814" s="28" t="s">
        <v>10273</v>
      </c>
      <c r="BL814" s="28" t="s">
        <v>10273</v>
      </c>
      <c r="BM814" s="28" t="s">
        <v>10274</v>
      </c>
      <c r="BN814" s="28" t="s">
        <v>10273</v>
      </c>
      <c r="BO814" s="28" t="s">
        <v>10273</v>
      </c>
      <c r="BP814" s="28" t="s">
        <v>10273</v>
      </c>
      <c r="BQ814" s="27" t="s">
        <v>10274</v>
      </c>
      <c r="BR814" s="27" t="s">
        <v>10274</v>
      </c>
      <c r="BS814" s="27" t="s">
        <v>10273</v>
      </c>
      <c r="BT814" s="27" t="s">
        <v>10273</v>
      </c>
      <c r="BU814" s="28" t="s">
        <v>10273</v>
      </c>
      <c r="BV814" s="28" t="s">
        <v>10274</v>
      </c>
      <c r="BW814" s="28" t="s">
        <v>10273</v>
      </c>
      <c r="BX814" s="27" t="s">
        <v>10279</v>
      </c>
      <c r="BY814" s="27" t="s">
        <v>10273</v>
      </c>
      <c r="BZ814" s="27" t="s">
        <v>10274</v>
      </c>
    </row>
    <row r="815" spans="1:78" ht="25.5" customHeight="1" x14ac:dyDescent="0.25">
      <c r="A815" s="27">
        <v>499</v>
      </c>
      <c r="B815" s="28" t="s">
        <v>12763</v>
      </c>
      <c r="C815" s="28" t="s">
        <v>12764</v>
      </c>
      <c r="D815" s="27" t="s">
        <v>11985</v>
      </c>
      <c r="E815" s="27" t="s">
        <v>12765</v>
      </c>
      <c r="F815" s="27" t="s">
        <v>12766</v>
      </c>
      <c r="G815" s="27" t="s">
        <v>11988</v>
      </c>
      <c r="H815" s="27" t="s">
        <v>12422</v>
      </c>
      <c r="I815" s="27" t="s">
        <v>12423</v>
      </c>
      <c r="J815" s="27" t="s">
        <v>12767</v>
      </c>
      <c r="K815" s="27" t="s">
        <v>12768</v>
      </c>
      <c r="L815" s="29" t="s">
        <v>10272</v>
      </c>
      <c r="M815" s="36" t="s">
        <v>10274</v>
      </c>
      <c r="N815" s="36" t="s">
        <v>10274</v>
      </c>
      <c r="O815" s="36" t="s">
        <v>10274</v>
      </c>
      <c r="P815" s="36" t="s">
        <v>10274</v>
      </c>
      <c r="Q815" s="36" t="s">
        <v>10273</v>
      </c>
      <c r="R815" s="36">
        <v>122</v>
      </c>
      <c r="S815" s="36">
        <v>149</v>
      </c>
      <c r="T815" s="36">
        <v>271</v>
      </c>
      <c r="U815" s="36">
        <v>116</v>
      </c>
      <c r="V815" s="36">
        <v>163</v>
      </c>
      <c r="W815" s="36">
        <v>279</v>
      </c>
      <c r="X815" s="31">
        <v>16</v>
      </c>
      <c r="Y815" s="27" t="s">
        <v>10274</v>
      </c>
      <c r="Z815" s="27" t="s">
        <v>10273</v>
      </c>
      <c r="AA815" s="27" t="s">
        <v>10273</v>
      </c>
      <c r="AB815" s="27" t="s">
        <v>10273</v>
      </c>
      <c r="AC815" s="27" t="s">
        <v>10273</v>
      </c>
      <c r="AD815" s="27" t="s">
        <v>10273</v>
      </c>
      <c r="AE815" s="27" t="s">
        <v>10273</v>
      </c>
      <c r="AF815" s="27" t="s">
        <v>10273</v>
      </c>
      <c r="AG815" s="27" t="s">
        <v>10275</v>
      </c>
      <c r="AH815" s="27" t="s">
        <v>10273</v>
      </c>
      <c r="AI815" s="27" t="s">
        <v>10274</v>
      </c>
      <c r="AJ815" s="27" t="s">
        <v>10273</v>
      </c>
      <c r="AK815" s="27" t="s">
        <v>10273</v>
      </c>
      <c r="AL815" s="27" t="s">
        <v>10275</v>
      </c>
      <c r="AM815" s="33">
        <v>0</v>
      </c>
      <c r="AN815" s="33">
        <v>0</v>
      </c>
      <c r="AO815" s="33">
        <v>0</v>
      </c>
      <c r="AP815" s="33">
        <v>0</v>
      </c>
      <c r="AQ815" s="33">
        <v>0</v>
      </c>
      <c r="AR815" s="33">
        <v>0</v>
      </c>
      <c r="AS815" s="33" t="s">
        <v>10275</v>
      </c>
      <c r="AT815" s="33" t="s">
        <v>10275</v>
      </c>
      <c r="AU815" s="33" t="s">
        <v>10275</v>
      </c>
      <c r="AV815" s="34" t="s">
        <v>10323</v>
      </c>
      <c r="AW815" s="34" t="s">
        <v>10316</v>
      </c>
      <c r="AX815" s="34" t="s">
        <v>10276</v>
      </c>
      <c r="AY815" s="35" t="s">
        <v>10275</v>
      </c>
      <c r="AZ815" s="35" t="s">
        <v>10275</v>
      </c>
      <c r="BA815" s="35" t="s">
        <v>10275</v>
      </c>
      <c r="BB815" s="35" t="s">
        <v>10275</v>
      </c>
      <c r="BC815" s="35" t="s">
        <v>10856</v>
      </c>
      <c r="BD815" s="35" t="s">
        <v>10856</v>
      </c>
      <c r="BE815" s="28" t="s">
        <v>10273</v>
      </c>
      <c r="BF815" s="28" t="s">
        <v>10273</v>
      </c>
      <c r="BG815" s="28" t="s">
        <v>10274</v>
      </c>
      <c r="BH815" s="28" t="s">
        <v>10274</v>
      </c>
      <c r="BI815" s="28" t="s">
        <v>10273</v>
      </c>
      <c r="BJ815" s="28" t="s">
        <v>10274</v>
      </c>
      <c r="BK815" s="28" t="s">
        <v>10274</v>
      </c>
      <c r="BL815" s="28" t="s">
        <v>10273</v>
      </c>
      <c r="BM815" s="28" t="s">
        <v>10273</v>
      </c>
      <c r="BN815" s="28" t="s">
        <v>10273</v>
      </c>
      <c r="BO815" s="28" t="s">
        <v>10273</v>
      </c>
      <c r="BP815" s="28" t="s">
        <v>10273</v>
      </c>
      <c r="BQ815" s="27" t="s">
        <v>10274</v>
      </c>
      <c r="BR815" s="27" t="s">
        <v>10273</v>
      </c>
      <c r="BS815" s="27" t="s">
        <v>10273</v>
      </c>
      <c r="BT815" s="27" t="s">
        <v>10273</v>
      </c>
      <c r="BU815" s="28" t="s">
        <v>10273</v>
      </c>
      <c r="BV815" s="28" t="s">
        <v>10274</v>
      </c>
      <c r="BW815" s="28" t="s">
        <v>10273</v>
      </c>
      <c r="BX815" s="27" t="s">
        <v>10279</v>
      </c>
      <c r="BY815" s="27" t="s">
        <v>10273</v>
      </c>
      <c r="BZ815" s="27" t="s">
        <v>10273</v>
      </c>
    </row>
    <row r="816" spans="1:78" ht="25.5" customHeight="1" x14ac:dyDescent="0.25">
      <c r="A816" s="27">
        <v>488</v>
      </c>
      <c r="B816" s="28" t="s">
        <v>12702</v>
      </c>
      <c r="C816" s="28" t="s">
        <v>12703</v>
      </c>
      <c r="D816" s="27" t="s">
        <v>11985</v>
      </c>
      <c r="E816" s="27" t="s">
        <v>12704</v>
      </c>
      <c r="F816" s="27" t="s">
        <v>12705</v>
      </c>
      <c r="G816" s="27" t="s">
        <v>11988</v>
      </c>
      <c r="H816" s="27" t="s">
        <v>12422</v>
      </c>
      <c r="I816" s="27" t="s">
        <v>12423</v>
      </c>
      <c r="J816" s="27" t="s">
        <v>12706</v>
      </c>
      <c r="K816" s="27" t="s">
        <v>12707</v>
      </c>
      <c r="L816" s="29" t="s">
        <v>10272</v>
      </c>
      <c r="M816" s="36" t="s">
        <v>10274</v>
      </c>
      <c r="N816" s="36" t="s">
        <v>10274</v>
      </c>
      <c r="O816" s="36" t="s">
        <v>10274</v>
      </c>
      <c r="P816" s="36" t="s">
        <v>10274</v>
      </c>
      <c r="Q816" s="36" t="s">
        <v>10273</v>
      </c>
      <c r="R816" s="36">
        <v>72</v>
      </c>
      <c r="S816" s="36">
        <v>71</v>
      </c>
      <c r="T816" s="36">
        <v>143</v>
      </c>
      <c r="U816" s="36">
        <v>77</v>
      </c>
      <c r="V816" s="36">
        <v>83</v>
      </c>
      <c r="W816" s="36">
        <v>160</v>
      </c>
      <c r="X816" s="31">
        <v>10</v>
      </c>
      <c r="Y816" s="27" t="s">
        <v>10274</v>
      </c>
      <c r="Z816" s="27" t="s">
        <v>10273</v>
      </c>
      <c r="AA816" s="27" t="s">
        <v>10273</v>
      </c>
      <c r="AB816" s="27" t="s">
        <v>10274</v>
      </c>
      <c r="AC816" s="27" t="s">
        <v>10273</v>
      </c>
      <c r="AD816" s="27" t="s">
        <v>10273</v>
      </c>
      <c r="AE816" s="27" t="s">
        <v>10273</v>
      </c>
      <c r="AF816" s="27" t="s">
        <v>10273</v>
      </c>
      <c r="AG816" s="27" t="s">
        <v>10275</v>
      </c>
      <c r="AH816" s="27" t="s">
        <v>10273</v>
      </c>
      <c r="AI816" s="27" t="s">
        <v>10274</v>
      </c>
      <c r="AJ816" s="27" t="s">
        <v>10273</v>
      </c>
      <c r="AK816" s="27" t="s">
        <v>10273</v>
      </c>
      <c r="AL816" s="27" t="s">
        <v>10275</v>
      </c>
      <c r="AM816" s="33">
        <v>0</v>
      </c>
      <c r="AN816" s="33">
        <v>0</v>
      </c>
      <c r="AO816" s="33">
        <v>0</v>
      </c>
      <c r="AP816" s="33">
        <v>0</v>
      </c>
      <c r="AQ816" s="33">
        <v>0</v>
      </c>
      <c r="AR816" s="33">
        <v>0</v>
      </c>
      <c r="AS816" s="33" t="s">
        <v>10275</v>
      </c>
      <c r="AT816" s="33" t="s">
        <v>10275</v>
      </c>
      <c r="AU816" s="33" t="s">
        <v>10275</v>
      </c>
      <c r="AV816" s="34" t="s">
        <v>10276</v>
      </c>
      <c r="AW816" s="34" t="s">
        <v>10276</v>
      </c>
      <c r="AX816" s="34" t="s">
        <v>10277</v>
      </c>
      <c r="AY816" s="35" t="s">
        <v>10275</v>
      </c>
      <c r="AZ816" s="35" t="s">
        <v>10275</v>
      </c>
      <c r="BA816" s="35" t="s">
        <v>10275</v>
      </c>
      <c r="BB816" s="35" t="s">
        <v>10275</v>
      </c>
      <c r="BC816" s="35" t="s">
        <v>10856</v>
      </c>
      <c r="BD816" s="35" t="s">
        <v>10856</v>
      </c>
      <c r="BE816" s="28" t="s">
        <v>10273</v>
      </c>
      <c r="BF816" s="28" t="s">
        <v>10273</v>
      </c>
      <c r="BG816" s="28" t="s">
        <v>10273</v>
      </c>
      <c r="BH816" s="28" t="s">
        <v>10273</v>
      </c>
      <c r="BI816" s="28" t="s">
        <v>10273</v>
      </c>
      <c r="BJ816" s="28" t="s">
        <v>10274</v>
      </c>
      <c r="BK816" s="28" t="s">
        <v>10274</v>
      </c>
      <c r="BL816" s="28" t="s">
        <v>10273</v>
      </c>
      <c r="BM816" s="28" t="s">
        <v>10274</v>
      </c>
      <c r="BN816" s="28" t="s">
        <v>10273</v>
      </c>
      <c r="BO816" s="28" t="s">
        <v>10273</v>
      </c>
      <c r="BP816" s="28" t="s">
        <v>10273</v>
      </c>
      <c r="BQ816" s="27" t="s">
        <v>10274</v>
      </c>
      <c r="BR816" s="27" t="s">
        <v>10273</v>
      </c>
      <c r="BS816" s="27" t="s">
        <v>10273</v>
      </c>
      <c r="BT816" s="27" t="s">
        <v>10273</v>
      </c>
      <c r="BU816" s="28" t="s">
        <v>10273</v>
      </c>
      <c r="BV816" s="28" t="s">
        <v>10274</v>
      </c>
      <c r="BW816" s="28" t="s">
        <v>10273</v>
      </c>
      <c r="BX816" s="27" t="s">
        <v>10279</v>
      </c>
      <c r="BY816" s="27" t="s">
        <v>10273</v>
      </c>
      <c r="BZ816" s="27" t="s">
        <v>10274</v>
      </c>
    </row>
    <row r="817" spans="1:78" ht="25.5" customHeight="1" x14ac:dyDescent="0.25">
      <c r="A817" s="27">
        <v>457</v>
      </c>
      <c r="B817" s="28" t="s">
        <v>12548</v>
      </c>
      <c r="C817" s="28" t="s">
        <v>12549</v>
      </c>
      <c r="D817" s="27" t="s">
        <v>11985</v>
      </c>
      <c r="E817" s="27" t="s">
        <v>12550</v>
      </c>
      <c r="F817" s="27" t="s">
        <v>12551</v>
      </c>
      <c r="G817" s="27" t="s">
        <v>11988</v>
      </c>
      <c r="H817" s="27" t="s">
        <v>12422</v>
      </c>
      <c r="I817" s="27" t="s">
        <v>12423</v>
      </c>
      <c r="J817" s="27" t="s">
        <v>12552</v>
      </c>
      <c r="K817" s="27" t="s">
        <v>12553</v>
      </c>
      <c r="L817" s="29" t="s">
        <v>10294</v>
      </c>
      <c r="M817" s="36" t="s">
        <v>10274</v>
      </c>
      <c r="N817" s="36" t="s">
        <v>10274</v>
      </c>
      <c r="O817" s="36" t="s">
        <v>10274</v>
      </c>
      <c r="P817" s="36" t="s">
        <v>10273</v>
      </c>
      <c r="Q817" s="36" t="s">
        <v>10273</v>
      </c>
      <c r="R817" s="36">
        <v>24</v>
      </c>
      <c r="S817" s="36">
        <v>26</v>
      </c>
      <c r="T817" s="36">
        <v>50</v>
      </c>
      <c r="U817" s="36">
        <v>30</v>
      </c>
      <c r="V817" s="36">
        <v>29</v>
      </c>
      <c r="W817" s="36">
        <v>59</v>
      </c>
      <c r="X817" s="31">
        <v>6</v>
      </c>
      <c r="Y817" s="27" t="s">
        <v>10274</v>
      </c>
      <c r="Z817" s="27" t="s">
        <v>10274</v>
      </c>
      <c r="AA817" s="27" t="s">
        <v>10273</v>
      </c>
      <c r="AB817" s="27" t="s">
        <v>10273</v>
      </c>
      <c r="AC817" s="27" t="s">
        <v>10273</v>
      </c>
      <c r="AD817" s="27" t="s">
        <v>10273</v>
      </c>
      <c r="AE817" s="27" t="s">
        <v>10273</v>
      </c>
      <c r="AF817" s="27" t="s">
        <v>10273</v>
      </c>
      <c r="AG817" s="27" t="s">
        <v>10275</v>
      </c>
      <c r="AH817" s="27" t="s">
        <v>10273</v>
      </c>
      <c r="AI817" s="27" t="s">
        <v>10274</v>
      </c>
      <c r="AJ817" s="27" t="s">
        <v>10273</v>
      </c>
      <c r="AK817" s="27" t="s">
        <v>10273</v>
      </c>
      <c r="AL817" s="27" t="s">
        <v>10275</v>
      </c>
      <c r="AM817" s="33">
        <v>0</v>
      </c>
      <c r="AN817" s="33">
        <v>0</v>
      </c>
      <c r="AO817" s="33">
        <v>0</v>
      </c>
      <c r="AP817" s="33">
        <v>0</v>
      </c>
      <c r="AQ817" s="33">
        <v>0</v>
      </c>
      <c r="AR817" s="33">
        <v>0</v>
      </c>
      <c r="AS817" s="33" t="s">
        <v>10275</v>
      </c>
      <c r="AT817" s="33" t="s">
        <v>10275</v>
      </c>
      <c r="AU817" s="33" t="s">
        <v>10275</v>
      </c>
      <c r="AV817" s="34" t="s">
        <v>10276</v>
      </c>
      <c r="AW817" s="34" t="s">
        <v>10276</v>
      </c>
      <c r="AX817" s="34" t="s">
        <v>10277</v>
      </c>
      <c r="AY817" s="35" t="s">
        <v>10275</v>
      </c>
      <c r="AZ817" s="35" t="s">
        <v>10275</v>
      </c>
      <c r="BA817" s="35" t="s">
        <v>10275</v>
      </c>
      <c r="BB817" s="35" t="s">
        <v>10275</v>
      </c>
      <c r="BC817" s="35" t="s">
        <v>10856</v>
      </c>
      <c r="BD817" s="35" t="s">
        <v>10856</v>
      </c>
      <c r="BE817" s="28" t="s">
        <v>10273</v>
      </c>
      <c r="BF817" s="28" t="s">
        <v>10273</v>
      </c>
      <c r="BG817" s="28" t="s">
        <v>10274</v>
      </c>
      <c r="BH817" s="28" t="s">
        <v>10273</v>
      </c>
      <c r="BI817" s="28" t="s">
        <v>10273</v>
      </c>
      <c r="BJ817" s="28" t="s">
        <v>10274</v>
      </c>
      <c r="BK817" s="28" t="s">
        <v>10274</v>
      </c>
      <c r="BL817" s="28" t="s">
        <v>10273</v>
      </c>
      <c r="BM817" s="28" t="s">
        <v>10273</v>
      </c>
      <c r="BN817" s="28" t="s">
        <v>10273</v>
      </c>
      <c r="BO817" s="28" t="s">
        <v>10273</v>
      </c>
      <c r="BP817" s="28" t="s">
        <v>10273</v>
      </c>
      <c r="BQ817" s="27" t="s">
        <v>10273</v>
      </c>
      <c r="BR817" s="27" t="s">
        <v>10273</v>
      </c>
      <c r="BS817" s="27" t="s">
        <v>10273</v>
      </c>
      <c r="BT817" s="27" t="s">
        <v>10274</v>
      </c>
      <c r="BU817" s="28" t="s">
        <v>10273</v>
      </c>
      <c r="BV817" s="28" t="s">
        <v>10274</v>
      </c>
      <c r="BW817" s="28" t="s">
        <v>10273</v>
      </c>
      <c r="BX817" s="27" t="s">
        <v>10279</v>
      </c>
      <c r="BY817" s="27" t="s">
        <v>10273</v>
      </c>
      <c r="BZ817" s="27" t="s">
        <v>10274</v>
      </c>
    </row>
    <row r="818" spans="1:78" ht="25.5" customHeight="1" x14ac:dyDescent="0.25">
      <c r="A818" s="27">
        <v>487</v>
      </c>
      <c r="B818" s="28" t="s">
        <v>12695</v>
      </c>
      <c r="C818" s="28" t="s">
        <v>12696</v>
      </c>
      <c r="D818" s="27" t="s">
        <v>11985</v>
      </c>
      <c r="E818" s="27" t="s">
        <v>12697</v>
      </c>
      <c r="F818" s="27" t="s">
        <v>12698</v>
      </c>
      <c r="G818" s="27" t="s">
        <v>11988</v>
      </c>
      <c r="H818" s="27" t="s">
        <v>12422</v>
      </c>
      <c r="I818" s="27" t="s">
        <v>12423</v>
      </c>
      <c r="J818" s="27" t="s">
        <v>12699</v>
      </c>
      <c r="K818" s="27" t="s">
        <v>12700</v>
      </c>
      <c r="L818" s="29" t="s">
        <v>10272</v>
      </c>
      <c r="M818" s="36" t="s">
        <v>10274</v>
      </c>
      <c r="N818" s="36" t="s">
        <v>10274</v>
      </c>
      <c r="O818" s="36" t="s">
        <v>10274</v>
      </c>
      <c r="P818" s="36" t="s">
        <v>10274</v>
      </c>
      <c r="Q818" s="36" t="s">
        <v>10273</v>
      </c>
      <c r="R818" s="36">
        <v>111</v>
      </c>
      <c r="S818" s="36">
        <v>94</v>
      </c>
      <c r="T818" s="36">
        <v>205</v>
      </c>
      <c r="U818" s="36">
        <v>114</v>
      </c>
      <c r="V818" s="36">
        <v>95</v>
      </c>
      <c r="W818" s="36">
        <v>209</v>
      </c>
      <c r="X818" s="31">
        <v>13</v>
      </c>
      <c r="Y818" s="27" t="s">
        <v>10273</v>
      </c>
      <c r="Z818" s="27" t="s">
        <v>10273</v>
      </c>
      <c r="AA818" s="27" t="s">
        <v>10273</v>
      </c>
      <c r="AB818" s="27" t="s">
        <v>10274</v>
      </c>
      <c r="AC818" s="27" t="s">
        <v>10273</v>
      </c>
      <c r="AD818" s="27" t="s">
        <v>10273</v>
      </c>
      <c r="AE818" s="27" t="s">
        <v>10273</v>
      </c>
      <c r="AF818" s="27" t="s">
        <v>10274</v>
      </c>
      <c r="AG818" s="27" t="s">
        <v>12701</v>
      </c>
      <c r="AH818" s="27" t="s">
        <v>10273</v>
      </c>
      <c r="AI818" s="27" t="s">
        <v>10273</v>
      </c>
      <c r="AJ818" s="27" t="s">
        <v>10274</v>
      </c>
      <c r="AK818" s="27" t="s">
        <v>10273</v>
      </c>
      <c r="AL818" s="27" t="s">
        <v>10275</v>
      </c>
      <c r="AM818" s="33">
        <v>0</v>
      </c>
      <c r="AN818" s="33">
        <v>0</v>
      </c>
      <c r="AO818" s="33">
        <v>0</v>
      </c>
      <c r="AP818" s="33">
        <v>0</v>
      </c>
      <c r="AQ818" s="33">
        <v>0</v>
      </c>
      <c r="AR818" s="33">
        <v>0</v>
      </c>
      <c r="AS818" s="33" t="s">
        <v>10275</v>
      </c>
      <c r="AT818" s="33" t="s">
        <v>10275</v>
      </c>
      <c r="AU818" s="33" t="s">
        <v>10275</v>
      </c>
      <c r="AV818" s="34" t="s">
        <v>10316</v>
      </c>
      <c r="AW818" s="34" t="s">
        <v>10316</v>
      </c>
      <c r="AX818" s="34" t="s">
        <v>10276</v>
      </c>
      <c r="AY818" s="35" t="s">
        <v>10275</v>
      </c>
      <c r="AZ818" s="35" t="s">
        <v>10275</v>
      </c>
      <c r="BA818" s="35" t="s">
        <v>10275</v>
      </c>
      <c r="BB818" s="35" t="s">
        <v>10275</v>
      </c>
      <c r="BC818" s="35" t="s">
        <v>10856</v>
      </c>
      <c r="BD818" s="35" t="s">
        <v>10856</v>
      </c>
      <c r="BE818" s="28" t="s">
        <v>10273</v>
      </c>
      <c r="BF818" s="28" t="s">
        <v>10273</v>
      </c>
      <c r="BG818" s="28" t="s">
        <v>10274</v>
      </c>
      <c r="BH818" s="28" t="s">
        <v>10273</v>
      </c>
      <c r="BI818" s="28" t="s">
        <v>10273</v>
      </c>
      <c r="BJ818" s="28" t="s">
        <v>10274</v>
      </c>
      <c r="BK818" s="28" t="s">
        <v>10274</v>
      </c>
      <c r="BL818" s="28" t="s">
        <v>10273</v>
      </c>
      <c r="BM818" s="28" t="s">
        <v>10273</v>
      </c>
      <c r="BN818" s="28" t="s">
        <v>10274</v>
      </c>
      <c r="BO818" s="28" t="s">
        <v>10273</v>
      </c>
      <c r="BP818" s="28" t="s">
        <v>10273</v>
      </c>
      <c r="BQ818" s="27" t="s">
        <v>10274</v>
      </c>
      <c r="BR818" s="27" t="s">
        <v>10273</v>
      </c>
      <c r="BS818" s="27" t="s">
        <v>10273</v>
      </c>
      <c r="BT818" s="27" t="s">
        <v>10273</v>
      </c>
      <c r="BU818" s="28" t="s">
        <v>10273</v>
      </c>
      <c r="BV818" s="28" t="s">
        <v>10274</v>
      </c>
      <c r="BW818" s="28" t="s">
        <v>10273</v>
      </c>
      <c r="BX818" s="27" t="s">
        <v>10279</v>
      </c>
      <c r="BY818" s="27" t="s">
        <v>10273</v>
      </c>
      <c r="BZ818" s="27" t="s">
        <v>10273</v>
      </c>
    </row>
    <row r="819" spans="1:78" ht="25.5" customHeight="1" x14ac:dyDescent="0.25">
      <c r="A819" s="27">
        <v>480</v>
      </c>
      <c r="B819" s="28" t="s">
        <v>12655</v>
      </c>
      <c r="C819" s="28" t="s">
        <v>12656</v>
      </c>
      <c r="D819" s="27" t="s">
        <v>11985</v>
      </c>
      <c r="E819" s="27" t="s">
        <v>12657</v>
      </c>
      <c r="F819" s="27" t="s">
        <v>12658</v>
      </c>
      <c r="G819" s="27" t="s">
        <v>11988</v>
      </c>
      <c r="H819" s="27" t="s">
        <v>12422</v>
      </c>
      <c r="I819" s="27" t="s">
        <v>12423</v>
      </c>
      <c r="J819" s="27" t="s">
        <v>12659</v>
      </c>
      <c r="K819" s="27" t="s">
        <v>12660</v>
      </c>
      <c r="L819" s="29" t="s">
        <v>10272</v>
      </c>
      <c r="M819" s="36" t="s">
        <v>10274</v>
      </c>
      <c r="N819" s="36" t="s">
        <v>10274</v>
      </c>
      <c r="O819" s="36" t="s">
        <v>10274</v>
      </c>
      <c r="P819" s="36" t="s">
        <v>10274</v>
      </c>
      <c r="Q819" s="36" t="s">
        <v>10273</v>
      </c>
      <c r="R819" s="36">
        <v>154</v>
      </c>
      <c r="S819" s="36">
        <v>172</v>
      </c>
      <c r="T819" s="36">
        <v>326</v>
      </c>
      <c r="U819" s="36">
        <v>158</v>
      </c>
      <c r="V819" s="36">
        <v>175</v>
      </c>
      <c r="W819" s="36">
        <v>333</v>
      </c>
      <c r="X819" s="31">
        <v>17</v>
      </c>
      <c r="Y819" s="27" t="s">
        <v>10274</v>
      </c>
      <c r="Z819" s="27" t="s">
        <v>10273</v>
      </c>
      <c r="AA819" s="27" t="s">
        <v>10273</v>
      </c>
      <c r="AB819" s="27" t="s">
        <v>10273</v>
      </c>
      <c r="AC819" s="27" t="s">
        <v>10273</v>
      </c>
      <c r="AD819" s="27" t="s">
        <v>10273</v>
      </c>
      <c r="AE819" s="27" t="s">
        <v>10273</v>
      </c>
      <c r="AF819" s="27" t="s">
        <v>10273</v>
      </c>
      <c r="AG819" s="27" t="s">
        <v>10275</v>
      </c>
      <c r="AH819" s="27" t="s">
        <v>10273</v>
      </c>
      <c r="AI819" s="27" t="s">
        <v>10274</v>
      </c>
      <c r="AJ819" s="27" t="s">
        <v>10273</v>
      </c>
      <c r="AK819" s="27" t="s">
        <v>10273</v>
      </c>
      <c r="AL819" s="27" t="s">
        <v>10275</v>
      </c>
      <c r="AM819" s="33">
        <v>0</v>
      </c>
      <c r="AN819" s="33">
        <v>0</v>
      </c>
      <c r="AO819" s="33">
        <v>0</v>
      </c>
      <c r="AP819" s="33">
        <v>0</v>
      </c>
      <c r="AQ819" s="33">
        <v>0</v>
      </c>
      <c r="AR819" s="33">
        <v>0</v>
      </c>
      <c r="AS819" s="33" t="s">
        <v>10275</v>
      </c>
      <c r="AT819" s="33" t="s">
        <v>10275</v>
      </c>
      <c r="AU819" s="33" t="s">
        <v>10275</v>
      </c>
      <c r="AV819" s="34" t="s">
        <v>10316</v>
      </c>
      <c r="AW819" s="34" t="s">
        <v>10316</v>
      </c>
      <c r="AX819" s="34" t="s">
        <v>10276</v>
      </c>
      <c r="AY819" s="35" t="s">
        <v>10275</v>
      </c>
      <c r="AZ819" s="35" t="s">
        <v>10275</v>
      </c>
      <c r="BA819" s="35" t="s">
        <v>10275</v>
      </c>
      <c r="BB819" s="35" t="s">
        <v>10275</v>
      </c>
      <c r="BC819" s="35" t="s">
        <v>10278</v>
      </c>
      <c r="BD819" s="35" t="s">
        <v>10278</v>
      </c>
      <c r="BE819" s="28" t="s">
        <v>10273</v>
      </c>
      <c r="BF819" s="28" t="s">
        <v>10273</v>
      </c>
      <c r="BG819" s="28" t="s">
        <v>10274</v>
      </c>
      <c r="BH819" s="28" t="s">
        <v>10274</v>
      </c>
      <c r="BI819" s="28" t="s">
        <v>10274</v>
      </c>
      <c r="BJ819" s="28" t="s">
        <v>10274</v>
      </c>
      <c r="BK819" s="28" t="s">
        <v>10274</v>
      </c>
      <c r="BL819" s="28" t="s">
        <v>10274</v>
      </c>
      <c r="BM819" s="28" t="s">
        <v>10274</v>
      </c>
      <c r="BN819" s="28" t="s">
        <v>10273</v>
      </c>
      <c r="BO819" s="28" t="s">
        <v>10273</v>
      </c>
      <c r="BP819" s="28" t="s">
        <v>10273</v>
      </c>
      <c r="BQ819" s="27" t="s">
        <v>10274</v>
      </c>
      <c r="BR819" s="27" t="s">
        <v>10274</v>
      </c>
      <c r="BS819" s="27" t="s">
        <v>10273</v>
      </c>
      <c r="BT819" s="27" t="s">
        <v>10273</v>
      </c>
      <c r="BU819" s="28" t="s">
        <v>10273</v>
      </c>
      <c r="BV819" s="28" t="s">
        <v>10274</v>
      </c>
      <c r="BW819" s="28" t="s">
        <v>10273</v>
      </c>
      <c r="BX819" s="27" t="s">
        <v>10279</v>
      </c>
      <c r="BY819" s="27" t="s">
        <v>10273</v>
      </c>
      <c r="BZ819" s="27" t="s">
        <v>10274</v>
      </c>
    </row>
    <row r="820" spans="1:78" ht="25.5" customHeight="1" x14ac:dyDescent="0.25">
      <c r="A820" s="27">
        <v>1384</v>
      </c>
      <c r="B820" s="28" t="s">
        <v>16704</v>
      </c>
      <c r="C820" s="28" t="s">
        <v>16705</v>
      </c>
      <c r="D820" s="27" t="s">
        <v>11985</v>
      </c>
      <c r="E820" s="27" t="s">
        <v>16706</v>
      </c>
      <c r="F820" s="27" t="s">
        <v>16707</v>
      </c>
      <c r="G820" s="27" t="s">
        <v>11988</v>
      </c>
      <c r="H820" s="27" t="s">
        <v>12422</v>
      </c>
      <c r="I820" s="27" t="s">
        <v>12423</v>
      </c>
      <c r="J820" s="27" t="s">
        <v>16708</v>
      </c>
      <c r="K820" s="27" t="s">
        <v>16709</v>
      </c>
      <c r="L820" s="29" t="s">
        <v>10272</v>
      </c>
      <c r="M820" s="36" t="s">
        <v>10274</v>
      </c>
      <c r="N820" s="36" t="s">
        <v>10274</v>
      </c>
      <c r="O820" s="36" t="s">
        <v>10274</v>
      </c>
      <c r="P820" s="36" t="s">
        <v>10274</v>
      </c>
      <c r="Q820" s="36" t="s">
        <v>10273</v>
      </c>
      <c r="R820" s="36">
        <v>76</v>
      </c>
      <c r="S820" s="36">
        <v>82</v>
      </c>
      <c r="T820" s="36">
        <v>158</v>
      </c>
      <c r="U820" s="36">
        <v>85</v>
      </c>
      <c r="V820" s="36">
        <v>88</v>
      </c>
      <c r="W820" s="36">
        <v>173</v>
      </c>
      <c r="X820" s="31">
        <v>12</v>
      </c>
      <c r="Y820" s="27" t="s">
        <v>10274</v>
      </c>
      <c r="Z820" s="27" t="s">
        <v>10273</v>
      </c>
      <c r="AA820" s="27" t="s">
        <v>10273</v>
      </c>
      <c r="AB820" s="27" t="s">
        <v>10273</v>
      </c>
      <c r="AC820" s="27" t="s">
        <v>10273</v>
      </c>
      <c r="AD820" s="27" t="s">
        <v>10273</v>
      </c>
      <c r="AE820" s="27" t="s">
        <v>10273</v>
      </c>
      <c r="AF820" s="27" t="s">
        <v>10273</v>
      </c>
      <c r="AG820" s="27" t="s">
        <v>10275</v>
      </c>
      <c r="AH820" s="27" t="s">
        <v>10273</v>
      </c>
      <c r="AI820" s="27" t="s">
        <v>10274</v>
      </c>
      <c r="AJ820" s="27" t="s">
        <v>10274</v>
      </c>
      <c r="AK820" s="27" t="s">
        <v>10273</v>
      </c>
      <c r="AL820" s="27" t="s">
        <v>10275</v>
      </c>
      <c r="AM820" s="33" t="s">
        <v>10276</v>
      </c>
      <c r="AN820" s="33" t="s">
        <v>10276</v>
      </c>
      <c r="AO820" s="33" t="s">
        <v>10323</v>
      </c>
      <c r="AP820" s="33">
        <v>0</v>
      </c>
      <c r="AQ820" s="33">
        <v>0</v>
      </c>
      <c r="AR820" s="33">
        <v>0</v>
      </c>
      <c r="AS820" s="33" t="s">
        <v>10275</v>
      </c>
      <c r="AT820" s="33" t="s">
        <v>10275</v>
      </c>
      <c r="AU820" s="33" t="s">
        <v>10275</v>
      </c>
      <c r="AV820" s="34" t="s">
        <v>10277</v>
      </c>
      <c r="AW820" s="34" t="s">
        <v>10277</v>
      </c>
      <c r="AX820" s="34" t="s">
        <v>10276</v>
      </c>
      <c r="AY820" s="35" t="s">
        <v>10856</v>
      </c>
      <c r="AZ820" s="35" t="s">
        <v>10275</v>
      </c>
      <c r="BA820" s="35" t="s">
        <v>10275</v>
      </c>
      <c r="BB820" s="35" t="s">
        <v>10275</v>
      </c>
      <c r="BC820" s="35" t="s">
        <v>10856</v>
      </c>
      <c r="BD820" s="35" t="s">
        <v>10856</v>
      </c>
      <c r="BE820" s="28" t="s">
        <v>10274</v>
      </c>
      <c r="BF820" s="28" t="s">
        <v>10273</v>
      </c>
      <c r="BG820" s="28" t="s">
        <v>10273</v>
      </c>
      <c r="BH820" s="28" t="s">
        <v>10274</v>
      </c>
      <c r="BI820" s="28" t="s">
        <v>10273</v>
      </c>
      <c r="BJ820" s="28" t="s">
        <v>10274</v>
      </c>
      <c r="BK820" s="28" t="s">
        <v>10273</v>
      </c>
      <c r="BL820" s="28" t="s">
        <v>10273</v>
      </c>
      <c r="BM820" s="28" t="s">
        <v>10274</v>
      </c>
      <c r="BN820" s="28" t="s">
        <v>10273</v>
      </c>
      <c r="BO820" s="28" t="s">
        <v>10273</v>
      </c>
      <c r="BP820" s="28" t="s">
        <v>10273</v>
      </c>
      <c r="BQ820" s="27" t="s">
        <v>10274</v>
      </c>
      <c r="BR820" s="27" t="s">
        <v>10274</v>
      </c>
      <c r="BS820" s="27" t="s">
        <v>10273</v>
      </c>
      <c r="BT820" s="27" t="s">
        <v>10273</v>
      </c>
      <c r="BU820" s="28" t="s">
        <v>10273</v>
      </c>
      <c r="BV820" s="28" t="s">
        <v>10274</v>
      </c>
      <c r="BW820" s="28" t="s">
        <v>10273</v>
      </c>
      <c r="BX820" s="27" t="s">
        <v>10279</v>
      </c>
      <c r="BY820" s="27" t="s">
        <v>10273</v>
      </c>
      <c r="BZ820" s="27" t="s">
        <v>10274</v>
      </c>
    </row>
    <row r="821" spans="1:78" ht="25.5" customHeight="1" x14ac:dyDescent="0.25">
      <c r="A821" s="27">
        <v>483</v>
      </c>
      <c r="B821" s="28" t="s">
        <v>12673</v>
      </c>
      <c r="C821" s="28" t="s">
        <v>12674</v>
      </c>
      <c r="D821" s="27" t="s">
        <v>11985</v>
      </c>
      <c r="E821" s="27" t="s">
        <v>12675</v>
      </c>
      <c r="F821" s="27" t="s">
        <v>12676</v>
      </c>
      <c r="G821" s="27" t="s">
        <v>11988</v>
      </c>
      <c r="H821" s="27" t="s">
        <v>12422</v>
      </c>
      <c r="I821" s="27" t="s">
        <v>12423</v>
      </c>
      <c r="J821" s="27" t="s">
        <v>12677</v>
      </c>
      <c r="K821" s="27" t="s">
        <v>12678</v>
      </c>
      <c r="L821" s="29" t="s">
        <v>10294</v>
      </c>
      <c r="M821" s="36" t="s">
        <v>10274</v>
      </c>
      <c r="N821" s="36" t="s">
        <v>10274</v>
      </c>
      <c r="O821" s="36" t="s">
        <v>10274</v>
      </c>
      <c r="P821" s="36" t="s">
        <v>10273</v>
      </c>
      <c r="Q821" s="36" t="s">
        <v>10273</v>
      </c>
      <c r="R821" s="36">
        <v>21</v>
      </c>
      <c r="S821" s="36">
        <v>12</v>
      </c>
      <c r="T821" s="36">
        <v>33</v>
      </c>
      <c r="U821" s="36">
        <v>24</v>
      </c>
      <c r="V821" s="36">
        <v>15</v>
      </c>
      <c r="W821" s="36">
        <v>39</v>
      </c>
      <c r="X821" s="31">
        <v>6</v>
      </c>
      <c r="Y821" s="27" t="s">
        <v>10273</v>
      </c>
      <c r="Z821" s="27" t="s">
        <v>10273</v>
      </c>
      <c r="AA821" s="27" t="s">
        <v>10273</v>
      </c>
      <c r="AB821" s="27" t="s">
        <v>10273</v>
      </c>
      <c r="AC821" s="27" t="s">
        <v>10273</v>
      </c>
      <c r="AD821" s="27" t="s">
        <v>10273</v>
      </c>
      <c r="AE821" s="27" t="s">
        <v>10274</v>
      </c>
      <c r="AF821" s="27" t="s">
        <v>10273</v>
      </c>
      <c r="AG821" s="27" t="s">
        <v>10275</v>
      </c>
      <c r="AH821" s="27" t="s">
        <v>10273</v>
      </c>
      <c r="AI821" s="27" t="s">
        <v>10274</v>
      </c>
      <c r="AJ821" s="27" t="s">
        <v>10273</v>
      </c>
      <c r="AK821" s="27" t="s">
        <v>10273</v>
      </c>
      <c r="AL821" s="27" t="s">
        <v>10275</v>
      </c>
      <c r="AM821" s="38" t="s">
        <v>10400</v>
      </c>
      <c r="AN821" s="38" t="s">
        <v>10400</v>
      </c>
      <c r="AO821" s="38" t="s">
        <v>10400</v>
      </c>
      <c r="AP821" s="38" t="s">
        <v>10400</v>
      </c>
      <c r="AQ821" s="38" t="s">
        <v>10400</v>
      </c>
      <c r="AR821" s="38" t="s">
        <v>10400</v>
      </c>
      <c r="AS821" s="33" t="s">
        <v>10275</v>
      </c>
      <c r="AT821" s="33" t="s">
        <v>10275</v>
      </c>
      <c r="AU821" s="33" t="s">
        <v>10275</v>
      </c>
      <c r="AV821" s="38" t="s">
        <v>10400</v>
      </c>
      <c r="AW821" s="38" t="s">
        <v>10400</v>
      </c>
      <c r="AX821" s="38" t="s">
        <v>10400</v>
      </c>
      <c r="AY821" s="38" t="s">
        <v>10400</v>
      </c>
      <c r="AZ821" s="38" t="s">
        <v>10400</v>
      </c>
      <c r="BA821" s="35" t="s">
        <v>10275</v>
      </c>
      <c r="BB821" s="35" t="s">
        <v>10275</v>
      </c>
      <c r="BC821" s="38" t="s">
        <v>10400</v>
      </c>
      <c r="BD821" s="35" t="s">
        <v>10400</v>
      </c>
      <c r="BE821" s="28" t="s">
        <v>10273</v>
      </c>
      <c r="BF821" s="28" t="s">
        <v>10273</v>
      </c>
      <c r="BG821" s="28" t="s">
        <v>10273</v>
      </c>
      <c r="BH821" s="28" t="s">
        <v>10273</v>
      </c>
      <c r="BI821" s="28" t="s">
        <v>10274</v>
      </c>
      <c r="BJ821" s="28" t="s">
        <v>10274</v>
      </c>
      <c r="BK821" s="28" t="s">
        <v>10274</v>
      </c>
      <c r="BL821" s="28" t="s">
        <v>10273</v>
      </c>
      <c r="BM821" s="28" t="s">
        <v>10274</v>
      </c>
      <c r="BN821" s="28" t="s">
        <v>10273</v>
      </c>
      <c r="BO821" s="28" t="s">
        <v>10273</v>
      </c>
      <c r="BP821" s="28" t="s">
        <v>10273</v>
      </c>
      <c r="BQ821" s="27" t="s">
        <v>10274</v>
      </c>
      <c r="BR821" s="27" t="s">
        <v>10273</v>
      </c>
      <c r="BS821" s="27" t="s">
        <v>10273</v>
      </c>
      <c r="BT821" s="27" t="s">
        <v>10273</v>
      </c>
      <c r="BU821" s="28" t="s">
        <v>10273</v>
      </c>
      <c r="BV821" s="28" t="s">
        <v>10274</v>
      </c>
      <c r="BW821" s="28" t="s">
        <v>10273</v>
      </c>
      <c r="BX821" s="27" t="s">
        <v>10279</v>
      </c>
      <c r="BY821" s="27" t="s">
        <v>10273</v>
      </c>
      <c r="BZ821" s="27" t="s">
        <v>10274</v>
      </c>
    </row>
    <row r="822" spans="1:78" ht="25.5" customHeight="1" x14ac:dyDescent="0.25">
      <c r="A822" s="27">
        <v>482</v>
      </c>
      <c r="B822" s="28" t="s">
        <v>12667</v>
      </c>
      <c r="C822" s="28" t="s">
        <v>12668</v>
      </c>
      <c r="D822" s="27" t="s">
        <v>11985</v>
      </c>
      <c r="E822" s="27" t="s">
        <v>12669</v>
      </c>
      <c r="F822" s="27" t="s">
        <v>12670</v>
      </c>
      <c r="G822" s="27" t="s">
        <v>11988</v>
      </c>
      <c r="H822" s="27" t="s">
        <v>12422</v>
      </c>
      <c r="I822" s="27" t="s">
        <v>12423</v>
      </c>
      <c r="J822" s="27" t="s">
        <v>12671</v>
      </c>
      <c r="K822" s="27" t="s">
        <v>12672</v>
      </c>
      <c r="L822" s="29" t="s">
        <v>10272</v>
      </c>
      <c r="M822" s="36" t="s">
        <v>10274</v>
      </c>
      <c r="N822" s="36" t="s">
        <v>10274</v>
      </c>
      <c r="O822" s="36" t="s">
        <v>10274</v>
      </c>
      <c r="P822" s="36" t="s">
        <v>10274</v>
      </c>
      <c r="Q822" s="36" t="s">
        <v>10273</v>
      </c>
      <c r="R822" s="36">
        <v>52</v>
      </c>
      <c r="S822" s="36">
        <v>59</v>
      </c>
      <c r="T822" s="36">
        <v>111</v>
      </c>
      <c r="U822" s="36">
        <v>61</v>
      </c>
      <c r="V822" s="36">
        <v>55</v>
      </c>
      <c r="W822" s="36">
        <v>116</v>
      </c>
      <c r="X822" s="31">
        <v>10</v>
      </c>
      <c r="Y822" s="27" t="s">
        <v>10274</v>
      </c>
      <c r="Z822" s="27" t="s">
        <v>10273</v>
      </c>
      <c r="AA822" s="27" t="s">
        <v>10273</v>
      </c>
      <c r="AB822" s="27" t="s">
        <v>10273</v>
      </c>
      <c r="AC822" s="27" t="s">
        <v>10273</v>
      </c>
      <c r="AD822" s="27" t="s">
        <v>10273</v>
      </c>
      <c r="AE822" s="27" t="s">
        <v>10273</v>
      </c>
      <c r="AF822" s="27" t="s">
        <v>10273</v>
      </c>
      <c r="AG822" s="27" t="s">
        <v>10275</v>
      </c>
      <c r="AH822" s="27" t="s">
        <v>10273</v>
      </c>
      <c r="AI822" s="27" t="s">
        <v>10274</v>
      </c>
      <c r="AJ822" s="27" t="s">
        <v>10273</v>
      </c>
      <c r="AK822" s="27" t="s">
        <v>10273</v>
      </c>
      <c r="AL822" s="27" t="s">
        <v>10275</v>
      </c>
      <c r="AM822" s="33" t="s">
        <v>10286</v>
      </c>
      <c r="AN822" s="33" t="s">
        <v>10286</v>
      </c>
      <c r="AO822" s="33" t="s">
        <v>10276</v>
      </c>
      <c r="AP822" s="33">
        <v>0</v>
      </c>
      <c r="AQ822" s="33">
        <v>0</v>
      </c>
      <c r="AR822" s="33">
        <v>0</v>
      </c>
      <c r="AS822" s="33" t="s">
        <v>10275</v>
      </c>
      <c r="AT822" s="33" t="s">
        <v>10275</v>
      </c>
      <c r="AU822" s="33" t="s">
        <v>10275</v>
      </c>
      <c r="AV822" s="34" t="s">
        <v>10316</v>
      </c>
      <c r="AW822" s="34" t="s">
        <v>10316</v>
      </c>
      <c r="AX822" s="34" t="s">
        <v>10276</v>
      </c>
      <c r="AY822" s="35" t="s">
        <v>10856</v>
      </c>
      <c r="AZ822" s="35" t="s">
        <v>10275</v>
      </c>
      <c r="BA822" s="35" t="s">
        <v>10275</v>
      </c>
      <c r="BB822" s="35" t="s">
        <v>10275</v>
      </c>
      <c r="BC822" s="35" t="s">
        <v>10856</v>
      </c>
      <c r="BD822" s="35" t="s">
        <v>10856</v>
      </c>
      <c r="BE822" s="28" t="s">
        <v>10274</v>
      </c>
      <c r="BF822" s="28" t="s">
        <v>10274</v>
      </c>
      <c r="BG822" s="28" t="s">
        <v>10273</v>
      </c>
      <c r="BH822" s="28" t="s">
        <v>10274</v>
      </c>
      <c r="BI822" s="28" t="s">
        <v>10273</v>
      </c>
      <c r="BJ822" s="28" t="s">
        <v>10274</v>
      </c>
      <c r="BK822" s="28" t="s">
        <v>10273</v>
      </c>
      <c r="BL822" s="28" t="s">
        <v>10273</v>
      </c>
      <c r="BM822" s="28" t="s">
        <v>10274</v>
      </c>
      <c r="BN822" s="28" t="s">
        <v>10273</v>
      </c>
      <c r="BO822" s="28" t="s">
        <v>10273</v>
      </c>
      <c r="BP822" s="28" t="s">
        <v>10273</v>
      </c>
      <c r="BQ822" s="27" t="s">
        <v>10274</v>
      </c>
      <c r="BR822" s="27" t="s">
        <v>10274</v>
      </c>
      <c r="BS822" s="27" t="s">
        <v>10273</v>
      </c>
      <c r="BT822" s="27" t="s">
        <v>10273</v>
      </c>
      <c r="BU822" s="28" t="s">
        <v>10273</v>
      </c>
      <c r="BV822" s="28" t="s">
        <v>10274</v>
      </c>
      <c r="BW822" s="28" t="s">
        <v>10273</v>
      </c>
      <c r="BX822" s="27" t="s">
        <v>10279</v>
      </c>
      <c r="BY822" s="27" t="s">
        <v>10274</v>
      </c>
      <c r="BZ822" s="27" t="s">
        <v>10274</v>
      </c>
    </row>
    <row r="823" spans="1:78" ht="25.5" customHeight="1" x14ac:dyDescent="0.25">
      <c r="A823" s="27">
        <v>1402</v>
      </c>
      <c r="B823" s="28" t="s">
        <v>16809</v>
      </c>
      <c r="C823" s="28" t="s">
        <v>16810</v>
      </c>
      <c r="D823" s="27" t="s">
        <v>11985</v>
      </c>
      <c r="E823" s="27" t="s">
        <v>16811</v>
      </c>
      <c r="F823" s="27" t="s">
        <v>16812</v>
      </c>
      <c r="G823" s="27" t="s">
        <v>11988</v>
      </c>
      <c r="H823" s="27" t="s">
        <v>12422</v>
      </c>
      <c r="I823" s="27" t="s">
        <v>12423</v>
      </c>
      <c r="J823" s="27" t="s">
        <v>16813</v>
      </c>
      <c r="K823" s="27" t="s">
        <v>16814</v>
      </c>
      <c r="L823" s="29" t="s">
        <v>10294</v>
      </c>
      <c r="M823" s="36" t="s">
        <v>10274</v>
      </c>
      <c r="N823" s="36" t="s">
        <v>10274</v>
      </c>
      <c r="O823" s="36" t="s">
        <v>10274</v>
      </c>
      <c r="P823" s="36" t="s">
        <v>10273</v>
      </c>
      <c r="Q823" s="36" t="s">
        <v>10273</v>
      </c>
      <c r="R823" s="36">
        <v>51</v>
      </c>
      <c r="S823" s="36">
        <v>55</v>
      </c>
      <c r="T823" s="36">
        <v>106</v>
      </c>
      <c r="U823" s="36">
        <v>49</v>
      </c>
      <c r="V823" s="36">
        <v>46</v>
      </c>
      <c r="W823" s="36">
        <v>95</v>
      </c>
      <c r="X823" s="31">
        <v>8</v>
      </c>
      <c r="Y823" s="27" t="s">
        <v>10273</v>
      </c>
      <c r="Z823" s="27" t="s">
        <v>10273</v>
      </c>
      <c r="AA823" s="27" t="s">
        <v>10274</v>
      </c>
      <c r="AB823" s="27" t="s">
        <v>10273</v>
      </c>
      <c r="AC823" s="27" t="s">
        <v>10273</v>
      </c>
      <c r="AD823" s="27" t="s">
        <v>10273</v>
      </c>
      <c r="AE823" s="27" t="s">
        <v>10273</v>
      </c>
      <c r="AF823" s="27" t="s">
        <v>10273</v>
      </c>
      <c r="AG823" s="27" t="s">
        <v>10275</v>
      </c>
      <c r="AH823" s="27" t="s">
        <v>10273</v>
      </c>
      <c r="AI823" s="27" t="s">
        <v>10273</v>
      </c>
      <c r="AJ823" s="27" t="s">
        <v>10274</v>
      </c>
      <c r="AK823" s="27" t="s">
        <v>10273</v>
      </c>
      <c r="AL823" s="27" t="s">
        <v>10275</v>
      </c>
      <c r="AM823" s="33">
        <v>0</v>
      </c>
      <c r="AN823" s="33">
        <v>0</v>
      </c>
      <c r="AO823" s="33">
        <v>0</v>
      </c>
      <c r="AP823" s="33">
        <v>0</v>
      </c>
      <c r="AQ823" s="33">
        <v>0</v>
      </c>
      <c r="AR823" s="33">
        <v>0</v>
      </c>
      <c r="AS823" s="33" t="s">
        <v>10275</v>
      </c>
      <c r="AT823" s="33" t="s">
        <v>10275</v>
      </c>
      <c r="AU823" s="33" t="s">
        <v>10275</v>
      </c>
      <c r="AV823" s="34" t="s">
        <v>10287</v>
      </c>
      <c r="AW823" s="34" t="s">
        <v>10287</v>
      </c>
      <c r="AX823" s="34" t="s">
        <v>10276</v>
      </c>
      <c r="AY823" s="35" t="s">
        <v>10275</v>
      </c>
      <c r="AZ823" s="35" t="s">
        <v>10275</v>
      </c>
      <c r="BA823" s="35" t="s">
        <v>10275</v>
      </c>
      <c r="BB823" s="35" t="s">
        <v>10275</v>
      </c>
      <c r="BC823" s="35" t="s">
        <v>10400</v>
      </c>
      <c r="BD823" s="35" t="s">
        <v>10400</v>
      </c>
      <c r="BE823" s="28" t="s">
        <v>10274</v>
      </c>
      <c r="BF823" s="28" t="s">
        <v>10273</v>
      </c>
      <c r="BG823" s="28" t="s">
        <v>10273</v>
      </c>
      <c r="BH823" s="28" t="s">
        <v>10273</v>
      </c>
      <c r="BI823" s="28" t="s">
        <v>10273</v>
      </c>
      <c r="BJ823" s="28" t="s">
        <v>10273</v>
      </c>
      <c r="BK823" s="28" t="s">
        <v>10275</v>
      </c>
      <c r="BL823" s="28" t="s">
        <v>10275</v>
      </c>
      <c r="BM823" s="28" t="s">
        <v>10275</v>
      </c>
      <c r="BN823" s="28" t="s">
        <v>10275</v>
      </c>
      <c r="BO823" s="28" t="s">
        <v>10275</v>
      </c>
      <c r="BP823" s="28" t="s">
        <v>10275</v>
      </c>
      <c r="BQ823" s="27" t="s">
        <v>10274</v>
      </c>
      <c r="BR823" s="27" t="s">
        <v>10273</v>
      </c>
      <c r="BS823" s="27" t="s">
        <v>10273</v>
      </c>
      <c r="BT823" s="27" t="s">
        <v>10274</v>
      </c>
      <c r="BU823" s="28" t="s">
        <v>10273</v>
      </c>
      <c r="BV823" s="28" t="s">
        <v>10274</v>
      </c>
      <c r="BW823" s="28" t="s">
        <v>10273</v>
      </c>
      <c r="BX823" s="27" t="s">
        <v>10279</v>
      </c>
      <c r="BY823" s="27" t="s">
        <v>10273</v>
      </c>
      <c r="BZ823" s="27" t="s">
        <v>10274</v>
      </c>
    </row>
    <row r="824" spans="1:78" ht="25.5" customHeight="1" x14ac:dyDescent="0.25">
      <c r="A824" s="27">
        <v>470</v>
      </c>
      <c r="B824" s="28" t="s">
        <v>12610</v>
      </c>
      <c r="C824" s="28" t="s">
        <v>12611</v>
      </c>
      <c r="D824" s="27" t="s">
        <v>11985</v>
      </c>
      <c r="E824" s="27" t="s">
        <v>12612</v>
      </c>
      <c r="F824" s="27" t="s">
        <v>12613</v>
      </c>
      <c r="G824" s="27" t="s">
        <v>11988</v>
      </c>
      <c r="H824" s="27" t="s">
        <v>12422</v>
      </c>
      <c r="I824" s="27" t="s">
        <v>12423</v>
      </c>
      <c r="J824" s="27" t="s">
        <v>12614</v>
      </c>
      <c r="K824" s="27" t="s">
        <v>12615</v>
      </c>
      <c r="L824" s="29" t="s">
        <v>10272</v>
      </c>
      <c r="M824" s="36" t="s">
        <v>10274</v>
      </c>
      <c r="N824" s="36" t="s">
        <v>10274</v>
      </c>
      <c r="O824" s="36" t="s">
        <v>10274</v>
      </c>
      <c r="P824" s="36" t="s">
        <v>10274</v>
      </c>
      <c r="Q824" s="36" t="s">
        <v>10273</v>
      </c>
      <c r="R824" s="36">
        <v>396</v>
      </c>
      <c r="S824" s="36">
        <v>298</v>
      </c>
      <c r="T824" s="36">
        <v>694</v>
      </c>
      <c r="U824" s="36">
        <v>328</v>
      </c>
      <c r="V824" s="36">
        <v>245</v>
      </c>
      <c r="W824" s="36">
        <v>573</v>
      </c>
      <c r="X824" s="31">
        <v>22</v>
      </c>
      <c r="Y824" s="27" t="s">
        <v>10274</v>
      </c>
      <c r="Z824" s="27" t="s">
        <v>10273</v>
      </c>
      <c r="AA824" s="27" t="s">
        <v>10273</v>
      </c>
      <c r="AB824" s="27" t="s">
        <v>10273</v>
      </c>
      <c r="AC824" s="27" t="s">
        <v>10273</v>
      </c>
      <c r="AD824" s="27" t="s">
        <v>10273</v>
      </c>
      <c r="AE824" s="27" t="s">
        <v>10273</v>
      </c>
      <c r="AF824" s="27" t="s">
        <v>10273</v>
      </c>
      <c r="AG824" s="27" t="s">
        <v>10275</v>
      </c>
      <c r="AH824" s="27" t="s">
        <v>10273</v>
      </c>
      <c r="AI824" s="27" t="s">
        <v>10274</v>
      </c>
      <c r="AJ824" s="27" t="s">
        <v>10273</v>
      </c>
      <c r="AK824" s="27" t="s">
        <v>10273</v>
      </c>
      <c r="AL824" s="27" t="s">
        <v>10275</v>
      </c>
      <c r="AM824" s="33" t="s">
        <v>10276</v>
      </c>
      <c r="AN824" s="33" t="s">
        <v>10276</v>
      </c>
      <c r="AO824" s="33" t="s">
        <v>10277</v>
      </c>
      <c r="AP824" s="33">
        <v>12</v>
      </c>
      <c r="AQ824" s="33">
        <v>12</v>
      </c>
      <c r="AR824" s="33">
        <v>0</v>
      </c>
      <c r="AS824" s="33" t="s">
        <v>10275</v>
      </c>
      <c r="AT824" s="33" t="s">
        <v>10275</v>
      </c>
      <c r="AU824" s="33" t="s">
        <v>10275</v>
      </c>
      <c r="AV824" s="34">
        <v>0</v>
      </c>
      <c r="AW824" s="34">
        <v>0</v>
      </c>
      <c r="AX824" s="34">
        <v>0</v>
      </c>
      <c r="AY824" s="35" t="s">
        <v>10856</v>
      </c>
      <c r="AZ824" s="35" t="s">
        <v>10856</v>
      </c>
      <c r="BA824" s="35" t="s">
        <v>10856</v>
      </c>
      <c r="BB824" s="35" t="s">
        <v>10275</v>
      </c>
      <c r="BC824" s="35" t="s">
        <v>10275</v>
      </c>
      <c r="BD824" s="35" t="s">
        <v>10856</v>
      </c>
      <c r="BE824" s="28" t="s">
        <v>10274</v>
      </c>
      <c r="BF824" s="28" t="s">
        <v>10274</v>
      </c>
      <c r="BG824" s="28" t="s">
        <v>10273</v>
      </c>
      <c r="BH824" s="28" t="s">
        <v>10274</v>
      </c>
      <c r="BI824" s="28" t="s">
        <v>10273</v>
      </c>
      <c r="BJ824" s="28" t="s">
        <v>10274</v>
      </c>
      <c r="BK824" s="28" t="s">
        <v>10273</v>
      </c>
      <c r="BL824" s="28" t="s">
        <v>10274</v>
      </c>
      <c r="BM824" s="28" t="s">
        <v>10273</v>
      </c>
      <c r="BN824" s="28" t="s">
        <v>10274</v>
      </c>
      <c r="BO824" s="28" t="s">
        <v>10273</v>
      </c>
      <c r="BP824" s="28" t="s">
        <v>10274</v>
      </c>
      <c r="BQ824" s="27" t="s">
        <v>10274</v>
      </c>
      <c r="BR824" s="27" t="s">
        <v>10274</v>
      </c>
      <c r="BS824" s="27" t="s">
        <v>10273</v>
      </c>
      <c r="BT824" s="27" t="s">
        <v>10273</v>
      </c>
      <c r="BU824" s="28" t="s">
        <v>10273</v>
      </c>
      <c r="BV824" s="28" t="s">
        <v>10274</v>
      </c>
      <c r="BW824" s="28" t="s">
        <v>10273</v>
      </c>
      <c r="BX824" s="27" t="s">
        <v>10279</v>
      </c>
      <c r="BY824" s="27" t="s">
        <v>10273</v>
      </c>
      <c r="BZ824" s="27" t="s">
        <v>10274</v>
      </c>
    </row>
    <row r="825" spans="1:78" ht="25.5" customHeight="1" x14ac:dyDescent="0.25">
      <c r="A825" s="27">
        <v>450</v>
      </c>
      <c r="B825" s="28" t="s">
        <v>12507</v>
      </c>
      <c r="C825" s="28" t="s">
        <v>12508</v>
      </c>
      <c r="D825" s="27" t="s">
        <v>11985</v>
      </c>
      <c r="E825" s="27" t="s">
        <v>12509</v>
      </c>
      <c r="F825" s="27" t="s">
        <v>12510</v>
      </c>
      <c r="G825" s="27" t="s">
        <v>11988</v>
      </c>
      <c r="H825" s="27" t="s">
        <v>12422</v>
      </c>
      <c r="I825" s="27" t="s">
        <v>12423</v>
      </c>
      <c r="J825" s="27" t="s">
        <v>5824</v>
      </c>
      <c r="K825" s="27" t="s">
        <v>12511</v>
      </c>
      <c r="L825" s="29" t="s">
        <v>10272</v>
      </c>
      <c r="M825" s="36" t="s">
        <v>10274</v>
      </c>
      <c r="N825" s="36" t="s">
        <v>10274</v>
      </c>
      <c r="O825" s="36" t="s">
        <v>10274</v>
      </c>
      <c r="P825" s="36" t="s">
        <v>10274</v>
      </c>
      <c r="Q825" s="36" t="s">
        <v>10273</v>
      </c>
      <c r="R825" s="36">
        <v>163</v>
      </c>
      <c r="S825" s="36">
        <v>175</v>
      </c>
      <c r="T825" s="36">
        <v>338</v>
      </c>
      <c r="U825" s="36">
        <v>172</v>
      </c>
      <c r="V825" s="36">
        <v>179</v>
      </c>
      <c r="W825" s="36">
        <v>351</v>
      </c>
      <c r="X825" s="31">
        <v>15</v>
      </c>
      <c r="Y825" s="27" t="s">
        <v>10274</v>
      </c>
      <c r="Z825" s="27" t="s">
        <v>10273</v>
      </c>
      <c r="AA825" s="27" t="s">
        <v>10273</v>
      </c>
      <c r="AB825" s="27" t="s">
        <v>10274</v>
      </c>
      <c r="AC825" s="27" t="s">
        <v>10273</v>
      </c>
      <c r="AD825" s="27" t="s">
        <v>10273</v>
      </c>
      <c r="AE825" s="27" t="s">
        <v>10273</v>
      </c>
      <c r="AF825" s="27" t="s">
        <v>10273</v>
      </c>
      <c r="AG825" s="27" t="s">
        <v>10275</v>
      </c>
      <c r="AH825" s="27" t="s">
        <v>10273</v>
      </c>
      <c r="AI825" s="27" t="s">
        <v>10274</v>
      </c>
      <c r="AJ825" s="27" t="s">
        <v>10273</v>
      </c>
      <c r="AK825" s="27" t="s">
        <v>10273</v>
      </c>
      <c r="AL825" s="27" t="s">
        <v>10275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 t="s">
        <v>10275</v>
      </c>
      <c r="AT825" s="33" t="s">
        <v>10275</v>
      </c>
      <c r="AU825" s="33" t="s">
        <v>10275</v>
      </c>
      <c r="AV825" s="34" t="s">
        <v>10277</v>
      </c>
      <c r="AW825" s="34" t="s">
        <v>10277</v>
      </c>
      <c r="AX825" s="34" t="s">
        <v>10276</v>
      </c>
      <c r="AY825" s="35" t="s">
        <v>10275</v>
      </c>
      <c r="AZ825" s="35" t="s">
        <v>10275</v>
      </c>
      <c r="BA825" s="35" t="s">
        <v>10275</v>
      </c>
      <c r="BB825" s="35" t="s">
        <v>10275</v>
      </c>
      <c r="BC825" s="35" t="s">
        <v>10278</v>
      </c>
      <c r="BD825" s="35" t="s">
        <v>10278</v>
      </c>
      <c r="BE825" s="28" t="s">
        <v>10273</v>
      </c>
      <c r="BF825" s="28" t="s">
        <v>10273</v>
      </c>
      <c r="BG825" s="28" t="s">
        <v>10274</v>
      </c>
      <c r="BH825" s="28" t="s">
        <v>10273</v>
      </c>
      <c r="BI825" s="28" t="s">
        <v>10273</v>
      </c>
      <c r="BJ825" s="28" t="s">
        <v>10274</v>
      </c>
      <c r="BK825" s="28" t="s">
        <v>10274</v>
      </c>
      <c r="BL825" s="28" t="s">
        <v>10273</v>
      </c>
      <c r="BM825" s="28" t="s">
        <v>10273</v>
      </c>
      <c r="BN825" s="28" t="s">
        <v>10274</v>
      </c>
      <c r="BO825" s="28" t="s">
        <v>10273</v>
      </c>
      <c r="BP825" s="28" t="s">
        <v>10273</v>
      </c>
      <c r="BQ825" s="27" t="s">
        <v>10274</v>
      </c>
      <c r="BR825" s="27" t="s">
        <v>10273</v>
      </c>
      <c r="BS825" s="27" t="s">
        <v>10273</v>
      </c>
      <c r="BT825" s="27" t="s">
        <v>10273</v>
      </c>
      <c r="BU825" s="28" t="s">
        <v>10273</v>
      </c>
      <c r="BV825" s="28" t="s">
        <v>10274</v>
      </c>
      <c r="BW825" s="28" t="s">
        <v>10273</v>
      </c>
      <c r="BX825" s="27" t="s">
        <v>10279</v>
      </c>
      <c r="BY825" s="27" t="s">
        <v>10273</v>
      </c>
      <c r="BZ825" s="27" t="s">
        <v>10274</v>
      </c>
    </row>
    <row r="826" spans="1:78" ht="25.5" customHeight="1" x14ac:dyDescent="0.25">
      <c r="A826" s="27">
        <v>1546</v>
      </c>
      <c r="B826" s="28" t="s">
        <v>17519</v>
      </c>
      <c r="C826" s="28" t="s">
        <v>17520</v>
      </c>
      <c r="D826" s="27" t="s">
        <v>11985</v>
      </c>
      <c r="E826" s="27" t="s">
        <v>17521</v>
      </c>
      <c r="F826" s="27" t="s">
        <v>17522</v>
      </c>
      <c r="G826" s="27" t="s">
        <v>11988</v>
      </c>
      <c r="H826" s="27" t="s">
        <v>12422</v>
      </c>
      <c r="I826" s="27" t="s">
        <v>12423</v>
      </c>
      <c r="J826" s="27" t="s">
        <v>5824</v>
      </c>
      <c r="K826" s="27" t="s">
        <v>12511</v>
      </c>
      <c r="L826" s="29" t="s">
        <v>10309</v>
      </c>
      <c r="M826" s="36" t="s">
        <v>10273</v>
      </c>
      <c r="N826" s="36" t="s">
        <v>10273</v>
      </c>
      <c r="O826" s="36" t="s">
        <v>10273</v>
      </c>
      <c r="P826" s="36" t="s">
        <v>10273</v>
      </c>
      <c r="Q826" s="36" t="s">
        <v>10274</v>
      </c>
      <c r="R826" s="36">
        <v>70</v>
      </c>
      <c r="S826" s="36">
        <v>80</v>
      </c>
      <c r="T826" s="36">
        <v>150</v>
      </c>
      <c r="U826" s="36">
        <v>62</v>
      </c>
      <c r="V826" s="36">
        <v>75</v>
      </c>
      <c r="W826" s="36">
        <v>137</v>
      </c>
      <c r="X826" s="31">
        <v>8</v>
      </c>
      <c r="Y826" s="27" t="s">
        <v>10274</v>
      </c>
      <c r="Z826" s="27" t="s">
        <v>10273</v>
      </c>
      <c r="AA826" s="27" t="s">
        <v>10273</v>
      </c>
      <c r="AB826" s="27" t="s">
        <v>10273</v>
      </c>
      <c r="AC826" s="27" t="s">
        <v>10273</v>
      </c>
      <c r="AD826" s="27" t="s">
        <v>10273</v>
      </c>
      <c r="AE826" s="27" t="s">
        <v>10273</v>
      </c>
      <c r="AF826" s="27" t="s">
        <v>10273</v>
      </c>
      <c r="AG826" s="27" t="s">
        <v>10275</v>
      </c>
      <c r="AH826" s="27" t="s">
        <v>10273</v>
      </c>
      <c r="AI826" s="27" t="s">
        <v>10274</v>
      </c>
      <c r="AJ826" s="27" t="s">
        <v>10273</v>
      </c>
      <c r="AK826" s="27" t="s">
        <v>10273</v>
      </c>
      <c r="AL826" s="27" t="s">
        <v>10275</v>
      </c>
      <c r="AM826" s="32" t="s">
        <v>10275</v>
      </c>
      <c r="AN826" s="32" t="s">
        <v>10275</v>
      </c>
      <c r="AO826" s="32" t="s">
        <v>10275</v>
      </c>
      <c r="AP826" s="33" t="s">
        <v>10275</v>
      </c>
      <c r="AQ826" s="33" t="s">
        <v>10275</v>
      </c>
      <c r="AR826" s="33" t="s">
        <v>10275</v>
      </c>
      <c r="AS826" s="33" t="s">
        <v>10286</v>
      </c>
      <c r="AT826" s="33" t="s">
        <v>10286</v>
      </c>
      <c r="AU826" s="33" t="s">
        <v>10276</v>
      </c>
      <c r="AV826" s="34">
        <v>0</v>
      </c>
      <c r="AW826" s="34">
        <v>0</v>
      </c>
      <c r="AX826" s="34">
        <v>0</v>
      </c>
      <c r="AY826" s="35" t="s">
        <v>10275</v>
      </c>
      <c r="AZ826" s="35" t="s">
        <v>10275</v>
      </c>
      <c r="BA826" s="35" t="s">
        <v>10275</v>
      </c>
      <c r="BB826" s="35" t="s">
        <v>10278</v>
      </c>
      <c r="BC826" s="35" t="s">
        <v>10275</v>
      </c>
      <c r="BD826" s="35" t="s">
        <v>10278</v>
      </c>
      <c r="BE826" s="28" t="s">
        <v>10273</v>
      </c>
      <c r="BF826" s="28" t="s">
        <v>10273</v>
      </c>
      <c r="BG826" s="28" t="s">
        <v>10274</v>
      </c>
      <c r="BH826" s="28" t="s">
        <v>10273</v>
      </c>
      <c r="BI826" s="28" t="s">
        <v>10273</v>
      </c>
      <c r="BJ826" s="28" t="s">
        <v>10274</v>
      </c>
      <c r="BK826" s="28" t="s">
        <v>10274</v>
      </c>
      <c r="BL826" s="28" t="s">
        <v>10273</v>
      </c>
      <c r="BM826" s="28" t="s">
        <v>10273</v>
      </c>
      <c r="BN826" s="28" t="s">
        <v>10273</v>
      </c>
      <c r="BO826" s="28" t="s">
        <v>10273</v>
      </c>
      <c r="BP826" s="28" t="s">
        <v>10273</v>
      </c>
      <c r="BQ826" s="27" t="s">
        <v>10400</v>
      </c>
      <c r="BR826" s="27" t="s">
        <v>10400</v>
      </c>
      <c r="BS826" s="27" t="s">
        <v>10400</v>
      </c>
      <c r="BT826" s="27" t="s">
        <v>10400</v>
      </c>
      <c r="BU826" s="28" t="s">
        <v>10273</v>
      </c>
      <c r="BV826" s="28" t="s">
        <v>10274</v>
      </c>
      <c r="BW826" s="28" t="s">
        <v>10273</v>
      </c>
      <c r="BX826" s="27" t="s">
        <v>10279</v>
      </c>
      <c r="BY826" s="27" t="s">
        <v>10273</v>
      </c>
      <c r="BZ826" s="27" t="s">
        <v>10274</v>
      </c>
    </row>
    <row r="827" spans="1:78" ht="25.5" customHeight="1" x14ac:dyDescent="0.25">
      <c r="A827" s="27">
        <v>468</v>
      </c>
      <c r="B827" s="28" t="s">
        <v>12597</v>
      </c>
      <c r="C827" s="28" t="s">
        <v>12598</v>
      </c>
      <c r="D827" s="27" t="s">
        <v>11985</v>
      </c>
      <c r="E827" s="27" t="s">
        <v>12599</v>
      </c>
      <c r="F827" s="27" t="s">
        <v>12600</v>
      </c>
      <c r="G827" s="27" t="s">
        <v>11988</v>
      </c>
      <c r="H827" s="27" t="s">
        <v>12422</v>
      </c>
      <c r="I827" s="27" t="s">
        <v>12423</v>
      </c>
      <c r="J827" s="27" t="s">
        <v>12601</v>
      </c>
      <c r="K827" s="27" t="s">
        <v>12602</v>
      </c>
      <c r="L827" s="29" t="s">
        <v>10272</v>
      </c>
      <c r="M827" s="36" t="s">
        <v>10274</v>
      </c>
      <c r="N827" s="36" t="s">
        <v>10274</v>
      </c>
      <c r="O827" s="36" t="s">
        <v>10274</v>
      </c>
      <c r="P827" s="36" t="s">
        <v>10274</v>
      </c>
      <c r="Q827" s="36" t="s">
        <v>10273</v>
      </c>
      <c r="R827" s="36">
        <v>211</v>
      </c>
      <c r="S827" s="36">
        <v>218</v>
      </c>
      <c r="T827" s="36">
        <v>429</v>
      </c>
      <c r="U827" s="36">
        <v>233</v>
      </c>
      <c r="V827" s="36">
        <v>210</v>
      </c>
      <c r="W827" s="36">
        <v>443</v>
      </c>
      <c r="X827" s="31">
        <v>22</v>
      </c>
      <c r="Y827" s="27" t="s">
        <v>10274</v>
      </c>
      <c r="Z827" s="27" t="s">
        <v>10273</v>
      </c>
      <c r="AA827" s="27" t="s">
        <v>10273</v>
      </c>
      <c r="AB827" s="27" t="s">
        <v>10273</v>
      </c>
      <c r="AC827" s="27" t="s">
        <v>10273</v>
      </c>
      <c r="AD827" s="27" t="s">
        <v>10273</v>
      </c>
      <c r="AE827" s="27" t="s">
        <v>10273</v>
      </c>
      <c r="AF827" s="27" t="s">
        <v>10273</v>
      </c>
      <c r="AG827" s="27" t="s">
        <v>10275</v>
      </c>
      <c r="AH827" s="27" t="s">
        <v>10273</v>
      </c>
      <c r="AI827" s="27" t="s">
        <v>10274</v>
      </c>
      <c r="AJ827" s="27" t="s">
        <v>10273</v>
      </c>
      <c r="AK827" s="27" t="s">
        <v>10273</v>
      </c>
      <c r="AL827" s="27" t="s">
        <v>10275</v>
      </c>
      <c r="AM827" s="33" t="s">
        <v>10286</v>
      </c>
      <c r="AN827" s="33" t="s">
        <v>10286</v>
      </c>
      <c r="AO827" s="33" t="s">
        <v>10286</v>
      </c>
      <c r="AP827" s="33">
        <v>0</v>
      </c>
      <c r="AQ827" s="33">
        <v>0</v>
      </c>
      <c r="AR827" s="33">
        <v>0</v>
      </c>
      <c r="AS827" s="33" t="s">
        <v>10275</v>
      </c>
      <c r="AT827" s="33" t="s">
        <v>10275</v>
      </c>
      <c r="AU827" s="33" t="s">
        <v>10275</v>
      </c>
      <c r="AV827" s="34" t="s">
        <v>10316</v>
      </c>
      <c r="AW827" s="34" t="s">
        <v>10316</v>
      </c>
      <c r="AX827" s="34" t="s">
        <v>10323</v>
      </c>
      <c r="AY827" s="35" t="s">
        <v>10278</v>
      </c>
      <c r="AZ827" s="35" t="s">
        <v>10275</v>
      </c>
      <c r="BA827" s="35" t="s">
        <v>10275</v>
      </c>
      <c r="BB827" s="35" t="s">
        <v>10275</v>
      </c>
      <c r="BC827" s="35" t="s">
        <v>10278</v>
      </c>
      <c r="BD827" s="35" t="s">
        <v>10278</v>
      </c>
      <c r="BE827" s="28" t="s">
        <v>10273</v>
      </c>
      <c r="BF827" s="28" t="s">
        <v>10273</v>
      </c>
      <c r="BG827" s="28" t="s">
        <v>10273</v>
      </c>
      <c r="BH827" s="28" t="s">
        <v>10273</v>
      </c>
      <c r="BI827" s="28" t="s">
        <v>10274</v>
      </c>
      <c r="BJ827" s="28" t="s">
        <v>10274</v>
      </c>
      <c r="BK827" s="28" t="s">
        <v>10274</v>
      </c>
      <c r="BL827" s="28" t="s">
        <v>10273</v>
      </c>
      <c r="BM827" s="28" t="s">
        <v>10273</v>
      </c>
      <c r="BN827" s="28" t="s">
        <v>10273</v>
      </c>
      <c r="BO827" s="28" t="s">
        <v>10273</v>
      </c>
      <c r="BP827" s="28" t="s">
        <v>10273</v>
      </c>
      <c r="BQ827" s="27" t="s">
        <v>10274</v>
      </c>
      <c r="BR827" s="27" t="s">
        <v>10274</v>
      </c>
      <c r="BS827" s="27" t="s">
        <v>10273</v>
      </c>
      <c r="BT827" s="27" t="s">
        <v>10273</v>
      </c>
      <c r="BU827" s="28" t="s">
        <v>10273</v>
      </c>
      <c r="BV827" s="28" t="s">
        <v>10274</v>
      </c>
      <c r="BW827" s="28" t="s">
        <v>10273</v>
      </c>
      <c r="BX827" s="27" t="s">
        <v>10279</v>
      </c>
      <c r="BY827" s="27" t="s">
        <v>10273</v>
      </c>
      <c r="BZ827" s="27" t="s">
        <v>10274</v>
      </c>
    </row>
    <row r="828" spans="1:78" ht="25.5" customHeight="1" x14ac:dyDescent="0.25">
      <c r="A828" s="27">
        <v>1545</v>
      </c>
      <c r="B828" s="28" t="s">
        <v>17513</v>
      </c>
      <c r="C828" s="28" t="s">
        <v>17514</v>
      </c>
      <c r="D828" s="27" t="s">
        <v>11985</v>
      </c>
      <c r="E828" s="27" t="s">
        <v>17515</v>
      </c>
      <c r="F828" s="27" t="s">
        <v>17516</v>
      </c>
      <c r="G828" s="27" t="s">
        <v>11988</v>
      </c>
      <c r="H828" s="27" t="s">
        <v>12422</v>
      </c>
      <c r="I828" s="27" t="s">
        <v>12423</v>
      </c>
      <c r="J828" s="27" t="s">
        <v>17517</v>
      </c>
      <c r="K828" s="27" t="s">
        <v>17518</v>
      </c>
      <c r="L828" s="29" t="s">
        <v>10309</v>
      </c>
      <c r="M828" s="36" t="s">
        <v>10273</v>
      </c>
      <c r="N828" s="36" t="s">
        <v>10273</v>
      </c>
      <c r="O828" s="36" t="s">
        <v>10273</v>
      </c>
      <c r="P828" s="36" t="s">
        <v>10273</v>
      </c>
      <c r="Q828" s="36" t="s">
        <v>10274</v>
      </c>
      <c r="R828" s="36">
        <v>70</v>
      </c>
      <c r="S828" s="36">
        <v>129</v>
      </c>
      <c r="T828" s="36">
        <v>199</v>
      </c>
      <c r="U828" s="36">
        <v>71</v>
      </c>
      <c r="V828" s="36">
        <v>108</v>
      </c>
      <c r="W828" s="36">
        <v>179</v>
      </c>
      <c r="X828" s="31">
        <v>9</v>
      </c>
      <c r="Y828" s="27" t="s">
        <v>10274</v>
      </c>
      <c r="Z828" s="27" t="s">
        <v>10273</v>
      </c>
      <c r="AA828" s="27" t="s">
        <v>10273</v>
      </c>
      <c r="AB828" s="27" t="s">
        <v>10273</v>
      </c>
      <c r="AC828" s="27" t="s">
        <v>10273</v>
      </c>
      <c r="AD828" s="27" t="s">
        <v>10273</v>
      </c>
      <c r="AE828" s="27" t="s">
        <v>10273</v>
      </c>
      <c r="AF828" s="27" t="s">
        <v>10273</v>
      </c>
      <c r="AG828" s="27" t="s">
        <v>10275</v>
      </c>
      <c r="AH828" s="27" t="s">
        <v>10273</v>
      </c>
      <c r="AI828" s="27" t="s">
        <v>10274</v>
      </c>
      <c r="AJ828" s="27" t="s">
        <v>10274</v>
      </c>
      <c r="AK828" s="27" t="s">
        <v>10273</v>
      </c>
      <c r="AL828" s="27" t="s">
        <v>10275</v>
      </c>
      <c r="AM828" s="32" t="s">
        <v>10275</v>
      </c>
      <c r="AN828" s="32" t="s">
        <v>10275</v>
      </c>
      <c r="AO828" s="32" t="s">
        <v>10275</v>
      </c>
      <c r="AP828" s="33" t="s">
        <v>10275</v>
      </c>
      <c r="AQ828" s="33" t="s">
        <v>10275</v>
      </c>
      <c r="AR828" s="33" t="s">
        <v>10275</v>
      </c>
      <c r="AS828" s="33" t="s">
        <v>10277</v>
      </c>
      <c r="AT828" s="33" t="s">
        <v>10277</v>
      </c>
      <c r="AU828" s="33" t="s">
        <v>10276</v>
      </c>
      <c r="AV828" s="34">
        <v>0</v>
      </c>
      <c r="AW828" s="34">
        <v>0</v>
      </c>
      <c r="AX828" s="34">
        <v>0</v>
      </c>
      <c r="AY828" s="35" t="s">
        <v>10275</v>
      </c>
      <c r="AZ828" s="35" t="s">
        <v>10275</v>
      </c>
      <c r="BA828" s="35" t="s">
        <v>10275</v>
      </c>
      <c r="BB828" s="35" t="s">
        <v>10278</v>
      </c>
      <c r="BC828" s="35" t="s">
        <v>10275</v>
      </c>
      <c r="BD828" s="35" t="s">
        <v>10278</v>
      </c>
      <c r="BE828" s="28" t="s">
        <v>10273</v>
      </c>
      <c r="BF828" s="28" t="s">
        <v>10273</v>
      </c>
      <c r="BG828" s="28" t="s">
        <v>10273</v>
      </c>
      <c r="BH828" s="28" t="s">
        <v>10274</v>
      </c>
      <c r="BI828" s="28" t="s">
        <v>10273</v>
      </c>
      <c r="BJ828" s="28" t="s">
        <v>10274</v>
      </c>
      <c r="BK828" s="28" t="s">
        <v>10274</v>
      </c>
      <c r="BL828" s="28" t="s">
        <v>10273</v>
      </c>
      <c r="BM828" s="28" t="s">
        <v>10273</v>
      </c>
      <c r="BN828" s="28" t="s">
        <v>10274</v>
      </c>
      <c r="BO828" s="28" t="s">
        <v>10273</v>
      </c>
      <c r="BP828" s="28" t="s">
        <v>10273</v>
      </c>
      <c r="BQ828" s="27" t="s">
        <v>10273</v>
      </c>
      <c r="BR828" s="27" t="s">
        <v>10274</v>
      </c>
      <c r="BS828" s="27" t="s">
        <v>10273</v>
      </c>
      <c r="BT828" s="27" t="s">
        <v>10273</v>
      </c>
      <c r="BU828" s="28" t="s">
        <v>10273</v>
      </c>
      <c r="BV828" s="28" t="s">
        <v>10274</v>
      </c>
      <c r="BW828" s="28" t="s">
        <v>10273</v>
      </c>
      <c r="BX828" s="27" t="s">
        <v>10279</v>
      </c>
      <c r="BY828" s="27" t="s">
        <v>10273</v>
      </c>
      <c r="BZ828" s="27" t="s">
        <v>10274</v>
      </c>
    </row>
    <row r="829" spans="1:78" ht="25.5" customHeight="1" x14ac:dyDescent="0.25">
      <c r="A829" s="27">
        <v>481</v>
      </c>
      <c r="B829" s="28" t="s">
        <v>12661</v>
      </c>
      <c r="C829" s="28" t="s">
        <v>12662</v>
      </c>
      <c r="D829" s="27" t="s">
        <v>11985</v>
      </c>
      <c r="E829" s="27" t="s">
        <v>12663</v>
      </c>
      <c r="F829" s="27" t="s">
        <v>12664</v>
      </c>
      <c r="G829" s="27" t="s">
        <v>11988</v>
      </c>
      <c r="H829" s="27" t="s">
        <v>12422</v>
      </c>
      <c r="I829" s="27" t="s">
        <v>12423</v>
      </c>
      <c r="J829" s="27" t="s">
        <v>12665</v>
      </c>
      <c r="K829" s="27" t="s">
        <v>12666</v>
      </c>
      <c r="L829" s="29" t="s">
        <v>10272</v>
      </c>
      <c r="M829" s="36" t="s">
        <v>10274</v>
      </c>
      <c r="N829" s="36" t="s">
        <v>10274</v>
      </c>
      <c r="O829" s="36" t="s">
        <v>10274</v>
      </c>
      <c r="P829" s="36" t="s">
        <v>10274</v>
      </c>
      <c r="Q829" s="36" t="s">
        <v>10273</v>
      </c>
      <c r="R829" s="36">
        <v>61</v>
      </c>
      <c r="S829" s="36">
        <v>64</v>
      </c>
      <c r="T829" s="36">
        <v>125</v>
      </c>
      <c r="U829" s="36">
        <v>55</v>
      </c>
      <c r="V829" s="36">
        <v>61</v>
      </c>
      <c r="W829" s="36">
        <v>116</v>
      </c>
      <c r="X829" s="31">
        <v>10</v>
      </c>
      <c r="Y829" s="27" t="s">
        <v>10274</v>
      </c>
      <c r="Z829" s="27" t="s">
        <v>10273</v>
      </c>
      <c r="AA829" s="27" t="s">
        <v>10273</v>
      </c>
      <c r="AB829" s="27" t="s">
        <v>10273</v>
      </c>
      <c r="AC829" s="27" t="s">
        <v>10273</v>
      </c>
      <c r="AD829" s="27" t="s">
        <v>10273</v>
      </c>
      <c r="AE829" s="27" t="s">
        <v>10273</v>
      </c>
      <c r="AF829" s="27" t="s">
        <v>10273</v>
      </c>
      <c r="AG829" s="27" t="s">
        <v>10275</v>
      </c>
      <c r="AH829" s="27" t="s">
        <v>10273</v>
      </c>
      <c r="AI829" s="27" t="s">
        <v>10274</v>
      </c>
      <c r="AJ829" s="27" t="s">
        <v>10273</v>
      </c>
      <c r="AK829" s="27" t="s">
        <v>10273</v>
      </c>
      <c r="AL829" s="27" t="s">
        <v>10275</v>
      </c>
      <c r="AM829" s="33">
        <v>0</v>
      </c>
      <c r="AN829" s="33">
        <v>0</v>
      </c>
      <c r="AO829" s="33">
        <v>0</v>
      </c>
      <c r="AP829" s="33">
        <v>0</v>
      </c>
      <c r="AQ829" s="33">
        <v>0</v>
      </c>
      <c r="AR829" s="33">
        <v>0</v>
      </c>
      <c r="AS829" s="33" t="s">
        <v>10275</v>
      </c>
      <c r="AT829" s="33" t="s">
        <v>10275</v>
      </c>
      <c r="AU829" s="33" t="s">
        <v>10275</v>
      </c>
      <c r="AV829" s="34" t="s">
        <v>10277</v>
      </c>
      <c r="AW829" s="34" t="s">
        <v>10277</v>
      </c>
      <c r="AX829" s="34" t="s">
        <v>10276</v>
      </c>
      <c r="AY829" s="35" t="s">
        <v>10275</v>
      </c>
      <c r="AZ829" s="35" t="s">
        <v>10275</v>
      </c>
      <c r="BA829" s="35" t="s">
        <v>10275</v>
      </c>
      <c r="BB829" s="35" t="s">
        <v>10275</v>
      </c>
      <c r="BC829" s="35" t="s">
        <v>10278</v>
      </c>
      <c r="BD829" s="35" t="s">
        <v>10278</v>
      </c>
      <c r="BE829" s="28" t="s">
        <v>10273</v>
      </c>
      <c r="BF829" s="28" t="s">
        <v>10273</v>
      </c>
      <c r="BG829" s="28" t="s">
        <v>10274</v>
      </c>
      <c r="BH829" s="28" t="s">
        <v>10273</v>
      </c>
      <c r="BI829" s="28" t="s">
        <v>10273</v>
      </c>
      <c r="BJ829" s="28" t="s">
        <v>10274</v>
      </c>
      <c r="BK829" s="28" t="s">
        <v>10273</v>
      </c>
      <c r="BL829" s="28" t="s">
        <v>10273</v>
      </c>
      <c r="BM829" s="28" t="s">
        <v>10274</v>
      </c>
      <c r="BN829" s="28" t="s">
        <v>10273</v>
      </c>
      <c r="BO829" s="28" t="s">
        <v>10273</v>
      </c>
      <c r="BP829" s="28" t="s">
        <v>10273</v>
      </c>
      <c r="BQ829" s="27" t="s">
        <v>10274</v>
      </c>
      <c r="BR829" s="27" t="s">
        <v>10274</v>
      </c>
      <c r="BS829" s="27" t="s">
        <v>10273</v>
      </c>
      <c r="BT829" s="27" t="s">
        <v>10273</v>
      </c>
      <c r="BU829" s="28" t="s">
        <v>10273</v>
      </c>
      <c r="BV829" s="28" t="s">
        <v>10274</v>
      </c>
      <c r="BW829" s="28" t="s">
        <v>10273</v>
      </c>
      <c r="BX829" s="27" t="s">
        <v>10279</v>
      </c>
      <c r="BY829" s="27" t="s">
        <v>10273</v>
      </c>
      <c r="BZ829" s="27" t="s">
        <v>10274</v>
      </c>
    </row>
    <row r="830" spans="1:78" ht="25.5" customHeight="1" x14ac:dyDescent="0.25">
      <c r="A830" s="27">
        <v>494</v>
      </c>
      <c r="B830" s="28" t="s">
        <v>12732</v>
      </c>
      <c r="C830" s="28" t="s">
        <v>12733</v>
      </c>
      <c r="D830" s="27" t="s">
        <v>11985</v>
      </c>
      <c r="E830" s="27" t="s">
        <v>12734</v>
      </c>
      <c r="F830" s="27" t="s">
        <v>12735</v>
      </c>
      <c r="G830" s="27" t="s">
        <v>11988</v>
      </c>
      <c r="H830" s="27" t="s">
        <v>12422</v>
      </c>
      <c r="I830" s="27" t="s">
        <v>12423</v>
      </c>
      <c r="J830" s="27" t="s">
        <v>12736</v>
      </c>
      <c r="K830" s="27" t="s">
        <v>12737</v>
      </c>
      <c r="L830" s="29" t="s">
        <v>10393</v>
      </c>
      <c r="M830" s="36" t="s">
        <v>10274</v>
      </c>
      <c r="N830" s="36" t="s">
        <v>10273</v>
      </c>
      <c r="O830" s="36" t="s">
        <v>10273</v>
      </c>
      <c r="P830" s="36" t="s">
        <v>10273</v>
      </c>
      <c r="Q830" s="36" t="s">
        <v>10273</v>
      </c>
      <c r="R830" s="36">
        <v>49</v>
      </c>
      <c r="S830" s="36">
        <v>44</v>
      </c>
      <c r="T830" s="36">
        <v>93</v>
      </c>
      <c r="U830" s="36">
        <v>41</v>
      </c>
      <c r="V830" s="36">
        <v>47</v>
      </c>
      <c r="W830" s="36">
        <v>88</v>
      </c>
      <c r="X830" s="31">
        <v>4</v>
      </c>
      <c r="Y830" s="27" t="s">
        <v>10274</v>
      </c>
      <c r="Z830" s="27" t="s">
        <v>10273</v>
      </c>
      <c r="AA830" s="27" t="s">
        <v>10273</v>
      </c>
      <c r="AB830" s="27" t="s">
        <v>10273</v>
      </c>
      <c r="AC830" s="27" t="s">
        <v>10273</v>
      </c>
      <c r="AD830" s="27" t="s">
        <v>10273</v>
      </c>
      <c r="AE830" s="27" t="s">
        <v>10273</v>
      </c>
      <c r="AF830" s="27" t="s">
        <v>10273</v>
      </c>
      <c r="AG830" s="27" t="s">
        <v>10275</v>
      </c>
      <c r="AH830" s="27" t="s">
        <v>10274</v>
      </c>
      <c r="AI830" s="27" t="s">
        <v>10274</v>
      </c>
      <c r="AJ830" s="27" t="s">
        <v>10274</v>
      </c>
      <c r="AK830" s="27" t="s">
        <v>10273</v>
      </c>
      <c r="AL830" s="27" t="s">
        <v>10275</v>
      </c>
      <c r="AM830" s="33" t="s">
        <v>10323</v>
      </c>
      <c r="AN830" s="33" t="s">
        <v>10323</v>
      </c>
      <c r="AO830" s="33" t="s">
        <v>10276</v>
      </c>
      <c r="AP830" s="33" t="s">
        <v>10275</v>
      </c>
      <c r="AQ830" s="33" t="s">
        <v>10275</v>
      </c>
      <c r="AR830" s="33" t="s">
        <v>10275</v>
      </c>
      <c r="AS830" s="33" t="s">
        <v>10275</v>
      </c>
      <c r="AT830" s="33" t="s">
        <v>10275</v>
      </c>
      <c r="AU830" s="33" t="s">
        <v>10275</v>
      </c>
      <c r="AV830" s="34">
        <v>0</v>
      </c>
      <c r="AW830" s="34">
        <v>0</v>
      </c>
      <c r="AX830" s="34">
        <v>0</v>
      </c>
      <c r="AY830" s="35" t="s">
        <v>10278</v>
      </c>
      <c r="AZ830" s="35" t="s">
        <v>10275</v>
      </c>
      <c r="BA830" s="35" t="s">
        <v>10275</v>
      </c>
      <c r="BB830" s="35" t="s">
        <v>10275</v>
      </c>
      <c r="BC830" s="35" t="s">
        <v>10275</v>
      </c>
      <c r="BD830" s="35" t="s">
        <v>10278</v>
      </c>
      <c r="BE830" s="28" t="s">
        <v>10273</v>
      </c>
      <c r="BF830" s="28" t="s">
        <v>10273</v>
      </c>
      <c r="BG830" s="28" t="s">
        <v>10274</v>
      </c>
      <c r="BH830" s="28" t="s">
        <v>10273</v>
      </c>
      <c r="BI830" s="28" t="s">
        <v>10273</v>
      </c>
      <c r="BJ830" s="28" t="s">
        <v>10274</v>
      </c>
      <c r="BK830" s="28" t="s">
        <v>10273</v>
      </c>
      <c r="BL830" s="28" t="s">
        <v>10273</v>
      </c>
      <c r="BM830" s="28" t="s">
        <v>10274</v>
      </c>
      <c r="BN830" s="28" t="s">
        <v>10273</v>
      </c>
      <c r="BO830" s="28" t="s">
        <v>10273</v>
      </c>
      <c r="BP830" s="28" t="s">
        <v>10273</v>
      </c>
      <c r="BQ830" s="27" t="s">
        <v>10274</v>
      </c>
      <c r="BR830" s="27" t="s">
        <v>10273</v>
      </c>
      <c r="BS830" s="27" t="s">
        <v>10273</v>
      </c>
      <c r="BT830" s="27" t="s">
        <v>10273</v>
      </c>
      <c r="BU830" s="28" t="s">
        <v>10273</v>
      </c>
      <c r="BV830" s="28" t="s">
        <v>10274</v>
      </c>
      <c r="BW830" s="28" t="s">
        <v>10273</v>
      </c>
      <c r="BX830" s="27" t="s">
        <v>10279</v>
      </c>
      <c r="BY830" s="27" t="s">
        <v>10273</v>
      </c>
      <c r="BZ830" s="27" t="s">
        <v>10274</v>
      </c>
    </row>
    <row r="831" spans="1:78" ht="25.5" customHeight="1" x14ac:dyDescent="0.25">
      <c r="A831" s="27">
        <v>490</v>
      </c>
      <c r="B831" s="28" t="s">
        <v>12714</v>
      </c>
      <c r="C831" s="28" t="s">
        <v>12715</v>
      </c>
      <c r="D831" s="27" t="s">
        <v>11985</v>
      </c>
      <c r="E831" s="27" t="s">
        <v>12716</v>
      </c>
      <c r="F831" s="27" t="s">
        <v>12717</v>
      </c>
      <c r="G831" s="27" t="s">
        <v>11988</v>
      </c>
      <c r="H831" s="27" t="s">
        <v>12422</v>
      </c>
      <c r="I831" s="27" t="s">
        <v>12423</v>
      </c>
      <c r="J831" s="27" t="s">
        <v>12718</v>
      </c>
      <c r="K831" s="27" t="s">
        <v>12719</v>
      </c>
      <c r="L831" s="29" t="s">
        <v>10309</v>
      </c>
      <c r="M831" s="36" t="s">
        <v>10273</v>
      </c>
      <c r="N831" s="36" t="s">
        <v>10273</v>
      </c>
      <c r="O831" s="36" t="s">
        <v>10273</v>
      </c>
      <c r="P831" s="36" t="s">
        <v>10273</v>
      </c>
      <c r="Q831" s="36" t="s">
        <v>10274</v>
      </c>
      <c r="R831" s="36">
        <v>69</v>
      </c>
      <c r="S831" s="36">
        <v>154</v>
      </c>
      <c r="T831" s="36">
        <v>223</v>
      </c>
      <c r="U831" s="36">
        <v>69</v>
      </c>
      <c r="V831" s="36">
        <v>159</v>
      </c>
      <c r="W831" s="36">
        <v>228</v>
      </c>
      <c r="X831" s="31">
        <v>21</v>
      </c>
      <c r="Y831" s="27" t="s">
        <v>10274</v>
      </c>
      <c r="Z831" s="27" t="s">
        <v>10273</v>
      </c>
      <c r="AA831" s="27" t="s">
        <v>10273</v>
      </c>
      <c r="AB831" s="27" t="s">
        <v>10273</v>
      </c>
      <c r="AC831" s="27" t="s">
        <v>10273</v>
      </c>
      <c r="AD831" s="27" t="s">
        <v>10273</v>
      </c>
      <c r="AE831" s="27" t="s">
        <v>10273</v>
      </c>
      <c r="AF831" s="27" t="s">
        <v>10273</v>
      </c>
      <c r="AG831" s="27" t="s">
        <v>10275</v>
      </c>
      <c r="AH831" s="27" t="s">
        <v>10274</v>
      </c>
      <c r="AI831" s="27" t="s">
        <v>10273</v>
      </c>
      <c r="AJ831" s="27" t="s">
        <v>10273</v>
      </c>
      <c r="AK831" s="27" t="s">
        <v>10273</v>
      </c>
      <c r="AL831" s="27" t="s">
        <v>10275</v>
      </c>
      <c r="AM831" s="32" t="s">
        <v>10275</v>
      </c>
      <c r="AN831" s="32" t="s">
        <v>10275</v>
      </c>
      <c r="AO831" s="32" t="s">
        <v>10275</v>
      </c>
      <c r="AP831" s="33" t="s">
        <v>10275</v>
      </c>
      <c r="AQ831" s="33" t="s">
        <v>10275</v>
      </c>
      <c r="AR831" s="33" t="s">
        <v>10275</v>
      </c>
      <c r="AS831" s="33" t="s">
        <v>10345</v>
      </c>
      <c r="AT831" s="33" t="s">
        <v>10345</v>
      </c>
      <c r="AU831" s="33" t="s">
        <v>10276</v>
      </c>
      <c r="AV831" s="34">
        <v>0</v>
      </c>
      <c r="AW831" s="34">
        <v>0</v>
      </c>
      <c r="AX831" s="34">
        <v>0</v>
      </c>
      <c r="AY831" s="35" t="s">
        <v>10275</v>
      </c>
      <c r="AZ831" s="35" t="s">
        <v>10275</v>
      </c>
      <c r="BA831" s="35" t="s">
        <v>10275</v>
      </c>
      <c r="BB831" s="35" t="s">
        <v>10278</v>
      </c>
      <c r="BC831" s="35" t="s">
        <v>10275</v>
      </c>
      <c r="BD831" s="35" t="s">
        <v>10278</v>
      </c>
      <c r="BE831" s="28" t="s">
        <v>10274</v>
      </c>
      <c r="BF831" s="28" t="s">
        <v>10273</v>
      </c>
      <c r="BG831" s="28" t="s">
        <v>10273</v>
      </c>
      <c r="BH831" s="28" t="s">
        <v>10274</v>
      </c>
      <c r="BI831" s="28" t="s">
        <v>10273</v>
      </c>
      <c r="BJ831" s="28" t="s">
        <v>10274</v>
      </c>
      <c r="BK831" s="28" t="s">
        <v>10274</v>
      </c>
      <c r="BL831" s="28" t="s">
        <v>10274</v>
      </c>
      <c r="BM831" s="28" t="s">
        <v>10273</v>
      </c>
      <c r="BN831" s="28" t="s">
        <v>10273</v>
      </c>
      <c r="BO831" s="28" t="s">
        <v>10273</v>
      </c>
      <c r="BP831" s="28" t="s">
        <v>10273</v>
      </c>
      <c r="BQ831" s="27" t="s">
        <v>10274</v>
      </c>
      <c r="BR831" s="27" t="s">
        <v>10274</v>
      </c>
      <c r="BS831" s="27" t="s">
        <v>10273</v>
      </c>
      <c r="BT831" s="27" t="s">
        <v>10273</v>
      </c>
      <c r="BU831" s="28" t="s">
        <v>10274</v>
      </c>
      <c r="BV831" s="28" t="s">
        <v>10274</v>
      </c>
      <c r="BW831" s="28" t="s">
        <v>10273</v>
      </c>
      <c r="BX831" s="27" t="s">
        <v>10279</v>
      </c>
      <c r="BY831" s="27" t="s">
        <v>10273</v>
      </c>
      <c r="BZ831" s="27" t="s">
        <v>10274</v>
      </c>
    </row>
    <row r="832" spans="1:78" ht="25.5" customHeight="1" x14ac:dyDescent="0.25">
      <c r="A832" s="27">
        <v>471</v>
      </c>
      <c r="B832" s="28" t="s">
        <v>12616</v>
      </c>
      <c r="C832" s="28" t="s">
        <v>12617</v>
      </c>
      <c r="D832" s="27" t="s">
        <v>11985</v>
      </c>
      <c r="E832" s="27" t="s">
        <v>12618</v>
      </c>
      <c r="F832" s="27" t="s">
        <v>12619</v>
      </c>
      <c r="G832" s="27" t="s">
        <v>11988</v>
      </c>
      <c r="H832" s="27" t="s">
        <v>12422</v>
      </c>
      <c r="I832" s="27" t="s">
        <v>12423</v>
      </c>
      <c r="J832" s="27" t="s">
        <v>9397</v>
      </c>
      <c r="K832" s="27" t="s">
        <v>12620</v>
      </c>
      <c r="L832" s="29" t="s">
        <v>10309</v>
      </c>
      <c r="M832" s="36" t="s">
        <v>10273</v>
      </c>
      <c r="N832" s="36" t="s">
        <v>10273</v>
      </c>
      <c r="O832" s="36" t="s">
        <v>10273</v>
      </c>
      <c r="P832" s="36" t="s">
        <v>10273</v>
      </c>
      <c r="Q832" s="36" t="s">
        <v>10274</v>
      </c>
      <c r="R832" s="36">
        <v>30</v>
      </c>
      <c r="S832" s="36">
        <v>27</v>
      </c>
      <c r="T832" s="36">
        <v>57</v>
      </c>
      <c r="U832" s="36">
        <v>42</v>
      </c>
      <c r="V832" s="36">
        <v>35</v>
      </c>
      <c r="W832" s="36">
        <v>77</v>
      </c>
      <c r="X832" s="31">
        <v>6</v>
      </c>
      <c r="Y832" s="27" t="s">
        <v>10274</v>
      </c>
      <c r="Z832" s="27" t="s">
        <v>10273</v>
      </c>
      <c r="AA832" s="27" t="s">
        <v>10273</v>
      </c>
      <c r="AB832" s="27" t="s">
        <v>10274</v>
      </c>
      <c r="AC832" s="27" t="s">
        <v>10273</v>
      </c>
      <c r="AD832" s="27" t="s">
        <v>10273</v>
      </c>
      <c r="AE832" s="27" t="s">
        <v>10273</v>
      </c>
      <c r="AF832" s="27" t="s">
        <v>10273</v>
      </c>
      <c r="AG832" s="27" t="s">
        <v>10275</v>
      </c>
      <c r="AH832" s="27" t="s">
        <v>10273</v>
      </c>
      <c r="AI832" s="27" t="s">
        <v>10273</v>
      </c>
      <c r="AJ832" s="27" t="s">
        <v>10274</v>
      </c>
      <c r="AK832" s="27" t="s">
        <v>10273</v>
      </c>
      <c r="AL832" s="27" t="s">
        <v>10275</v>
      </c>
      <c r="AM832" s="32" t="s">
        <v>10275</v>
      </c>
      <c r="AN832" s="32" t="s">
        <v>10275</v>
      </c>
      <c r="AO832" s="32" t="s">
        <v>10275</v>
      </c>
      <c r="AP832" s="33" t="s">
        <v>10275</v>
      </c>
      <c r="AQ832" s="33" t="s">
        <v>10275</v>
      </c>
      <c r="AR832" s="33" t="s">
        <v>10275</v>
      </c>
      <c r="AS832" s="33" t="s">
        <v>10323</v>
      </c>
      <c r="AT832" s="33" t="s">
        <v>10323</v>
      </c>
      <c r="AU832" s="33" t="s">
        <v>10276</v>
      </c>
      <c r="AV832" s="34">
        <v>0</v>
      </c>
      <c r="AW832" s="34">
        <v>0</v>
      </c>
      <c r="AX832" s="34">
        <v>0</v>
      </c>
      <c r="AY832" s="35" t="s">
        <v>10275</v>
      </c>
      <c r="AZ832" s="35" t="s">
        <v>10275</v>
      </c>
      <c r="BA832" s="35" t="s">
        <v>10275</v>
      </c>
      <c r="BB832" s="35" t="s">
        <v>10278</v>
      </c>
      <c r="BC832" s="35" t="s">
        <v>10275</v>
      </c>
      <c r="BD832" s="35" t="s">
        <v>10278</v>
      </c>
      <c r="BE832" s="28" t="s">
        <v>10274</v>
      </c>
      <c r="BF832" s="28" t="s">
        <v>10273</v>
      </c>
      <c r="BG832" s="28" t="s">
        <v>10273</v>
      </c>
      <c r="BH832" s="28" t="s">
        <v>10273</v>
      </c>
      <c r="BI832" s="28" t="s">
        <v>10273</v>
      </c>
      <c r="BJ832" s="28" t="s">
        <v>10274</v>
      </c>
      <c r="BK832" s="28" t="s">
        <v>10274</v>
      </c>
      <c r="BL832" s="28" t="s">
        <v>10273</v>
      </c>
      <c r="BM832" s="28" t="s">
        <v>10273</v>
      </c>
      <c r="BN832" s="28" t="s">
        <v>10273</v>
      </c>
      <c r="BO832" s="28" t="s">
        <v>10273</v>
      </c>
      <c r="BP832" s="28" t="s">
        <v>10273</v>
      </c>
      <c r="BQ832" s="27" t="s">
        <v>10274</v>
      </c>
      <c r="BR832" s="27" t="s">
        <v>10274</v>
      </c>
      <c r="BS832" s="27" t="s">
        <v>10273</v>
      </c>
      <c r="BT832" s="27" t="s">
        <v>10273</v>
      </c>
      <c r="BU832" s="28" t="s">
        <v>10273</v>
      </c>
      <c r="BV832" s="28" t="s">
        <v>10274</v>
      </c>
      <c r="BW832" s="28" t="s">
        <v>10273</v>
      </c>
      <c r="BX832" s="27" t="s">
        <v>10279</v>
      </c>
      <c r="BY832" s="27" t="s">
        <v>10273</v>
      </c>
      <c r="BZ832" s="27" t="s">
        <v>10274</v>
      </c>
    </row>
    <row r="833" spans="1:78" ht="25.5" customHeight="1" x14ac:dyDescent="0.25">
      <c r="A833" s="27">
        <v>492</v>
      </c>
      <c r="B833" s="28" t="s">
        <v>12726</v>
      </c>
      <c r="C833" s="28" t="s">
        <v>12727</v>
      </c>
      <c r="D833" s="27" t="s">
        <v>11985</v>
      </c>
      <c r="E833" s="27" t="s">
        <v>12728</v>
      </c>
      <c r="F833" s="27" t="s">
        <v>12729</v>
      </c>
      <c r="G833" s="27" t="s">
        <v>11988</v>
      </c>
      <c r="H833" s="27" t="s">
        <v>12422</v>
      </c>
      <c r="I833" s="27" t="s">
        <v>12423</v>
      </c>
      <c r="J833" s="27" t="s">
        <v>12730</v>
      </c>
      <c r="K833" s="27" t="s">
        <v>12731</v>
      </c>
      <c r="L833" s="29" t="s">
        <v>10272</v>
      </c>
      <c r="M833" s="36" t="s">
        <v>10273</v>
      </c>
      <c r="N833" s="36" t="s">
        <v>10274</v>
      </c>
      <c r="O833" s="36" t="s">
        <v>10274</v>
      </c>
      <c r="P833" s="36" t="s">
        <v>10274</v>
      </c>
      <c r="Q833" s="36" t="s">
        <v>10273</v>
      </c>
      <c r="R833" s="36">
        <v>130</v>
      </c>
      <c r="S833" s="36">
        <v>72</v>
      </c>
      <c r="T833" s="36">
        <v>202</v>
      </c>
      <c r="U833" s="36">
        <v>117</v>
      </c>
      <c r="V833" s="36">
        <v>75</v>
      </c>
      <c r="W833" s="36">
        <v>192</v>
      </c>
      <c r="X833" s="31">
        <v>16</v>
      </c>
      <c r="Y833" s="27" t="s">
        <v>10274</v>
      </c>
      <c r="Z833" s="27" t="s">
        <v>10274</v>
      </c>
      <c r="AA833" s="27" t="s">
        <v>10273</v>
      </c>
      <c r="AB833" s="27" t="s">
        <v>10273</v>
      </c>
      <c r="AC833" s="27" t="s">
        <v>10273</v>
      </c>
      <c r="AD833" s="27" t="s">
        <v>10273</v>
      </c>
      <c r="AE833" s="27" t="s">
        <v>10273</v>
      </c>
      <c r="AF833" s="27" t="s">
        <v>10273</v>
      </c>
      <c r="AG833" s="27" t="s">
        <v>10275</v>
      </c>
      <c r="AH833" s="27" t="s">
        <v>10274</v>
      </c>
      <c r="AI833" s="27" t="s">
        <v>10273</v>
      </c>
      <c r="AJ833" s="27" t="s">
        <v>10273</v>
      </c>
      <c r="AK833" s="27" t="s">
        <v>10273</v>
      </c>
      <c r="AL833" s="27" t="s">
        <v>10275</v>
      </c>
      <c r="AM833" s="32" t="s">
        <v>10275</v>
      </c>
      <c r="AN833" s="32" t="s">
        <v>10275</v>
      </c>
      <c r="AO833" s="32" t="s">
        <v>10275</v>
      </c>
      <c r="AP833" s="33">
        <v>0</v>
      </c>
      <c r="AQ833" s="33">
        <v>0</v>
      </c>
      <c r="AR833" s="33">
        <v>0</v>
      </c>
      <c r="AS833" s="33" t="s">
        <v>10275</v>
      </c>
      <c r="AT833" s="33" t="s">
        <v>10275</v>
      </c>
      <c r="AU833" s="33" t="s">
        <v>10275</v>
      </c>
      <c r="AV833" s="34" t="s">
        <v>10316</v>
      </c>
      <c r="AW833" s="34" t="s">
        <v>10323</v>
      </c>
      <c r="AX833" s="34" t="s">
        <v>10276</v>
      </c>
      <c r="AY833" s="35" t="s">
        <v>10275</v>
      </c>
      <c r="AZ833" s="35" t="s">
        <v>10275</v>
      </c>
      <c r="BA833" s="35" t="s">
        <v>10275</v>
      </c>
      <c r="BB833" s="35" t="s">
        <v>10275</v>
      </c>
      <c r="BC833" s="35" t="s">
        <v>10856</v>
      </c>
      <c r="BD833" s="35" t="s">
        <v>10856</v>
      </c>
      <c r="BE833" s="28" t="s">
        <v>10273</v>
      </c>
      <c r="BF833" s="28" t="s">
        <v>10273</v>
      </c>
      <c r="BG833" s="28" t="s">
        <v>10274</v>
      </c>
      <c r="BH833" s="28" t="s">
        <v>10274</v>
      </c>
      <c r="BI833" s="28" t="s">
        <v>10273</v>
      </c>
      <c r="BJ833" s="28" t="s">
        <v>10274</v>
      </c>
      <c r="BK833" s="28" t="s">
        <v>10274</v>
      </c>
      <c r="BL833" s="28" t="s">
        <v>10274</v>
      </c>
      <c r="BM833" s="28" t="s">
        <v>10273</v>
      </c>
      <c r="BN833" s="28" t="s">
        <v>10273</v>
      </c>
      <c r="BO833" s="28" t="s">
        <v>10273</v>
      </c>
      <c r="BP833" s="28" t="s">
        <v>10273</v>
      </c>
      <c r="BQ833" s="27" t="s">
        <v>10274</v>
      </c>
      <c r="BR833" s="27" t="s">
        <v>10273</v>
      </c>
      <c r="BS833" s="27" t="s">
        <v>10273</v>
      </c>
      <c r="BT833" s="27" t="s">
        <v>10273</v>
      </c>
      <c r="BU833" s="28" t="s">
        <v>10273</v>
      </c>
      <c r="BV833" s="28" t="s">
        <v>10274</v>
      </c>
      <c r="BW833" s="28" t="s">
        <v>10273</v>
      </c>
      <c r="BX833" s="27" t="s">
        <v>10279</v>
      </c>
      <c r="BY833" s="27" t="s">
        <v>10273</v>
      </c>
      <c r="BZ833" s="27" t="s">
        <v>10274</v>
      </c>
    </row>
    <row r="834" spans="1:78" ht="25.5" customHeight="1" x14ac:dyDescent="0.25">
      <c r="A834" s="27">
        <v>491</v>
      </c>
      <c r="B834" s="28" t="s">
        <v>12720</v>
      </c>
      <c r="C834" s="28" t="s">
        <v>12721</v>
      </c>
      <c r="D834" s="27" t="s">
        <v>11985</v>
      </c>
      <c r="E834" s="27" t="s">
        <v>12722</v>
      </c>
      <c r="F834" s="27" t="s">
        <v>12723</v>
      </c>
      <c r="G834" s="27" t="s">
        <v>11988</v>
      </c>
      <c r="H834" s="27" t="s">
        <v>12422</v>
      </c>
      <c r="I834" s="27" t="s">
        <v>12423</v>
      </c>
      <c r="J834" s="27" t="s">
        <v>12724</v>
      </c>
      <c r="K834" s="27" t="s">
        <v>12725</v>
      </c>
      <c r="L834" s="29" t="s">
        <v>10272</v>
      </c>
      <c r="M834" s="36" t="s">
        <v>10273</v>
      </c>
      <c r="N834" s="36" t="s">
        <v>10274</v>
      </c>
      <c r="O834" s="36" t="s">
        <v>10274</v>
      </c>
      <c r="P834" s="36" t="s">
        <v>10274</v>
      </c>
      <c r="Q834" s="36" t="s">
        <v>10273</v>
      </c>
      <c r="R834" s="36">
        <v>101</v>
      </c>
      <c r="S834" s="36">
        <v>172</v>
      </c>
      <c r="T834" s="36">
        <v>273</v>
      </c>
      <c r="U834" s="36">
        <v>93</v>
      </c>
      <c r="V834" s="36">
        <v>150</v>
      </c>
      <c r="W834" s="36">
        <v>243</v>
      </c>
      <c r="X834" s="31">
        <v>16</v>
      </c>
      <c r="Y834" s="27" t="s">
        <v>10274</v>
      </c>
      <c r="Z834" s="27" t="s">
        <v>10273</v>
      </c>
      <c r="AA834" s="27" t="s">
        <v>10273</v>
      </c>
      <c r="AB834" s="27" t="s">
        <v>10273</v>
      </c>
      <c r="AC834" s="27" t="s">
        <v>10273</v>
      </c>
      <c r="AD834" s="27" t="s">
        <v>10273</v>
      </c>
      <c r="AE834" s="27" t="s">
        <v>10273</v>
      </c>
      <c r="AF834" s="27" t="s">
        <v>10273</v>
      </c>
      <c r="AG834" s="27" t="s">
        <v>10275</v>
      </c>
      <c r="AH834" s="27" t="s">
        <v>10273</v>
      </c>
      <c r="AI834" s="27" t="s">
        <v>10274</v>
      </c>
      <c r="AJ834" s="27" t="s">
        <v>10273</v>
      </c>
      <c r="AK834" s="27" t="s">
        <v>10273</v>
      </c>
      <c r="AL834" s="27" t="s">
        <v>10275</v>
      </c>
      <c r="AM834" s="32" t="s">
        <v>10275</v>
      </c>
      <c r="AN834" s="32" t="s">
        <v>10275</v>
      </c>
      <c r="AO834" s="32" t="s">
        <v>10275</v>
      </c>
      <c r="AP834" s="33">
        <v>0</v>
      </c>
      <c r="AQ834" s="33">
        <v>0</v>
      </c>
      <c r="AR834" s="33">
        <v>0</v>
      </c>
      <c r="AS834" s="33" t="s">
        <v>10275</v>
      </c>
      <c r="AT834" s="33" t="s">
        <v>10275</v>
      </c>
      <c r="AU834" s="33" t="s">
        <v>10275</v>
      </c>
      <c r="AV834" s="34" t="s">
        <v>10316</v>
      </c>
      <c r="AW834" s="34" t="s">
        <v>10277</v>
      </c>
      <c r="AX834" s="34" t="s">
        <v>10276</v>
      </c>
      <c r="AY834" s="35" t="s">
        <v>10275</v>
      </c>
      <c r="AZ834" s="35" t="s">
        <v>10275</v>
      </c>
      <c r="BA834" s="35" t="s">
        <v>10275</v>
      </c>
      <c r="BB834" s="35" t="s">
        <v>10275</v>
      </c>
      <c r="BC834" s="35" t="s">
        <v>10278</v>
      </c>
      <c r="BD834" s="35" t="s">
        <v>10278</v>
      </c>
      <c r="BE834" s="28" t="s">
        <v>10274</v>
      </c>
      <c r="BF834" s="28" t="s">
        <v>10273</v>
      </c>
      <c r="BG834" s="28" t="s">
        <v>10273</v>
      </c>
      <c r="BH834" s="28" t="s">
        <v>10274</v>
      </c>
      <c r="BI834" s="28" t="s">
        <v>10273</v>
      </c>
      <c r="BJ834" s="28" t="s">
        <v>10274</v>
      </c>
      <c r="BK834" s="28" t="s">
        <v>10274</v>
      </c>
      <c r="BL834" s="28" t="s">
        <v>10273</v>
      </c>
      <c r="BM834" s="28" t="s">
        <v>10273</v>
      </c>
      <c r="BN834" s="28" t="s">
        <v>10273</v>
      </c>
      <c r="BO834" s="28" t="s">
        <v>10273</v>
      </c>
      <c r="BP834" s="28" t="s">
        <v>10273</v>
      </c>
      <c r="BQ834" s="27" t="s">
        <v>10274</v>
      </c>
      <c r="BR834" s="27" t="s">
        <v>10273</v>
      </c>
      <c r="BS834" s="27" t="s">
        <v>10273</v>
      </c>
      <c r="BT834" s="27" t="s">
        <v>10273</v>
      </c>
      <c r="BU834" s="28" t="s">
        <v>10274</v>
      </c>
      <c r="BV834" s="28" t="s">
        <v>10274</v>
      </c>
      <c r="BW834" s="28" t="s">
        <v>10273</v>
      </c>
      <c r="BX834" s="27" t="s">
        <v>10279</v>
      </c>
      <c r="BY834" s="27" t="s">
        <v>10274</v>
      </c>
      <c r="BZ834" s="27" t="s">
        <v>10274</v>
      </c>
    </row>
    <row r="835" spans="1:78" ht="25.5" customHeight="1" x14ac:dyDescent="0.25">
      <c r="A835" s="27">
        <v>501</v>
      </c>
      <c r="B835" s="28" t="s">
        <v>12775</v>
      </c>
      <c r="C835" s="28" t="s">
        <v>12776</v>
      </c>
      <c r="D835" s="27" t="s">
        <v>11985</v>
      </c>
      <c r="E835" s="27" t="s">
        <v>12777</v>
      </c>
      <c r="F835" s="27" t="s">
        <v>12778</v>
      </c>
      <c r="G835" s="27" t="s">
        <v>11988</v>
      </c>
      <c r="H835" s="27" t="s">
        <v>12422</v>
      </c>
      <c r="I835" s="27" t="s">
        <v>12423</v>
      </c>
      <c r="J835" s="27" t="s">
        <v>12779</v>
      </c>
      <c r="K835" s="27" t="s">
        <v>12780</v>
      </c>
      <c r="L835" s="29" t="s">
        <v>10272</v>
      </c>
      <c r="M835" s="36" t="s">
        <v>10274</v>
      </c>
      <c r="N835" s="36" t="s">
        <v>10274</v>
      </c>
      <c r="O835" s="36" t="s">
        <v>10274</v>
      </c>
      <c r="P835" s="36" t="s">
        <v>10274</v>
      </c>
      <c r="Q835" s="36" t="s">
        <v>10273</v>
      </c>
      <c r="R835" s="36">
        <v>234</v>
      </c>
      <c r="S835" s="36">
        <v>222</v>
      </c>
      <c r="T835" s="36">
        <v>456</v>
      </c>
      <c r="U835" s="36">
        <v>197</v>
      </c>
      <c r="V835" s="36">
        <v>217</v>
      </c>
      <c r="W835" s="36">
        <v>414</v>
      </c>
      <c r="X835" s="31">
        <v>19</v>
      </c>
      <c r="Y835" s="27" t="s">
        <v>10274</v>
      </c>
      <c r="Z835" s="27" t="s">
        <v>10273</v>
      </c>
      <c r="AA835" s="27" t="s">
        <v>10273</v>
      </c>
      <c r="AB835" s="27" t="s">
        <v>10273</v>
      </c>
      <c r="AC835" s="27" t="s">
        <v>10273</v>
      </c>
      <c r="AD835" s="27" t="s">
        <v>10273</v>
      </c>
      <c r="AE835" s="27" t="s">
        <v>10273</v>
      </c>
      <c r="AF835" s="27" t="s">
        <v>10273</v>
      </c>
      <c r="AG835" s="27" t="s">
        <v>10275</v>
      </c>
      <c r="AH835" s="27" t="s">
        <v>10273</v>
      </c>
      <c r="AI835" s="27" t="s">
        <v>10273</v>
      </c>
      <c r="AJ835" s="27" t="s">
        <v>10274</v>
      </c>
      <c r="AK835" s="27" t="s">
        <v>10273</v>
      </c>
      <c r="AL835" s="27" t="s">
        <v>10275</v>
      </c>
      <c r="AM835" s="33">
        <v>0</v>
      </c>
      <c r="AN835" s="33">
        <v>0</v>
      </c>
      <c r="AO835" s="33">
        <v>0</v>
      </c>
      <c r="AP835" s="33">
        <v>0</v>
      </c>
      <c r="AQ835" s="33">
        <v>0</v>
      </c>
      <c r="AR835" s="33">
        <v>0</v>
      </c>
      <c r="AS835" s="33" t="s">
        <v>10275</v>
      </c>
      <c r="AT835" s="33" t="s">
        <v>10275</v>
      </c>
      <c r="AU835" s="33" t="s">
        <v>10275</v>
      </c>
      <c r="AV835" s="34" t="s">
        <v>10301</v>
      </c>
      <c r="AW835" s="34" t="s">
        <v>10301</v>
      </c>
      <c r="AX835" s="34" t="s">
        <v>10276</v>
      </c>
      <c r="AY835" s="35" t="s">
        <v>10275</v>
      </c>
      <c r="AZ835" s="35" t="s">
        <v>10275</v>
      </c>
      <c r="BA835" s="35" t="s">
        <v>10275</v>
      </c>
      <c r="BB835" s="35" t="s">
        <v>10275</v>
      </c>
      <c r="BC835" s="35" t="s">
        <v>10278</v>
      </c>
      <c r="BD835" s="35" t="s">
        <v>10278</v>
      </c>
      <c r="BE835" s="28" t="s">
        <v>10273</v>
      </c>
      <c r="BF835" s="28" t="s">
        <v>10273</v>
      </c>
      <c r="BG835" s="28" t="s">
        <v>10274</v>
      </c>
      <c r="BH835" s="28" t="s">
        <v>10274</v>
      </c>
      <c r="BI835" s="28" t="s">
        <v>10273</v>
      </c>
      <c r="BJ835" s="28" t="s">
        <v>10274</v>
      </c>
      <c r="BK835" s="28" t="s">
        <v>10274</v>
      </c>
      <c r="BL835" s="28" t="s">
        <v>10273</v>
      </c>
      <c r="BM835" s="28" t="s">
        <v>10273</v>
      </c>
      <c r="BN835" s="28" t="s">
        <v>10273</v>
      </c>
      <c r="BO835" s="28" t="s">
        <v>10273</v>
      </c>
      <c r="BP835" s="28" t="s">
        <v>10273</v>
      </c>
      <c r="BQ835" s="27" t="s">
        <v>10274</v>
      </c>
      <c r="BR835" s="27" t="s">
        <v>10274</v>
      </c>
      <c r="BS835" s="27" t="s">
        <v>10273</v>
      </c>
      <c r="BT835" s="27" t="s">
        <v>10273</v>
      </c>
      <c r="BU835" s="28" t="s">
        <v>10273</v>
      </c>
      <c r="BV835" s="28" t="s">
        <v>10274</v>
      </c>
      <c r="BW835" s="28" t="s">
        <v>10273</v>
      </c>
      <c r="BX835" s="27" t="s">
        <v>10279</v>
      </c>
      <c r="BY835" s="27" t="s">
        <v>10273</v>
      </c>
      <c r="BZ835" s="27" t="s">
        <v>10274</v>
      </c>
    </row>
    <row r="836" spans="1:78" ht="25.5" customHeight="1" x14ac:dyDescent="0.25">
      <c r="A836" s="27">
        <v>1403</v>
      </c>
      <c r="B836" s="28" t="s">
        <v>16815</v>
      </c>
      <c r="C836" s="28" t="s">
        <v>16816</v>
      </c>
      <c r="D836" s="27" t="s">
        <v>11985</v>
      </c>
      <c r="E836" s="27" t="s">
        <v>16817</v>
      </c>
      <c r="F836" s="27" t="s">
        <v>16818</v>
      </c>
      <c r="G836" s="27" t="s">
        <v>11988</v>
      </c>
      <c r="H836" s="27" t="s">
        <v>12422</v>
      </c>
      <c r="I836" s="27" t="s">
        <v>12423</v>
      </c>
      <c r="J836" s="27" t="s">
        <v>16819</v>
      </c>
      <c r="K836" s="27" t="s">
        <v>16820</v>
      </c>
      <c r="L836" s="29" t="s">
        <v>10272</v>
      </c>
      <c r="M836" s="36" t="s">
        <v>10273</v>
      </c>
      <c r="N836" s="36" t="s">
        <v>10274</v>
      </c>
      <c r="O836" s="36" t="s">
        <v>10274</v>
      </c>
      <c r="P836" s="36" t="s">
        <v>10274</v>
      </c>
      <c r="Q836" s="36" t="s">
        <v>10273</v>
      </c>
      <c r="R836" s="36">
        <v>301</v>
      </c>
      <c r="S836" s="36">
        <v>235</v>
      </c>
      <c r="T836" s="36">
        <v>536</v>
      </c>
      <c r="U836" s="36">
        <v>281</v>
      </c>
      <c r="V836" s="36">
        <v>223</v>
      </c>
      <c r="W836" s="36">
        <v>504</v>
      </c>
      <c r="X836" s="31">
        <v>19</v>
      </c>
      <c r="Y836" s="27" t="s">
        <v>10273</v>
      </c>
      <c r="Z836" s="27" t="s">
        <v>10273</v>
      </c>
      <c r="AA836" s="27" t="s">
        <v>10274</v>
      </c>
      <c r="AB836" s="27" t="s">
        <v>10273</v>
      </c>
      <c r="AC836" s="27" t="s">
        <v>10273</v>
      </c>
      <c r="AD836" s="27" t="s">
        <v>10273</v>
      </c>
      <c r="AE836" s="27" t="s">
        <v>10273</v>
      </c>
      <c r="AF836" s="27" t="s">
        <v>10273</v>
      </c>
      <c r="AG836" s="27" t="s">
        <v>10275</v>
      </c>
      <c r="AH836" s="27" t="s">
        <v>10273</v>
      </c>
      <c r="AI836" s="27" t="s">
        <v>10273</v>
      </c>
      <c r="AJ836" s="27" t="s">
        <v>10274</v>
      </c>
      <c r="AK836" s="27" t="s">
        <v>10273</v>
      </c>
      <c r="AL836" s="27" t="s">
        <v>10275</v>
      </c>
      <c r="AM836" s="32" t="s">
        <v>10275</v>
      </c>
      <c r="AN836" s="32" t="s">
        <v>10275</v>
      </c>
      <c r="AO836" s="32" t="s">
        <v>10275</v>
      </c>
      <c r="AP836" s="33">
        <v>0</v>
      </c>
      <c r="AQ836" s="33">
        <v>0</v>
      </c>
      <c r="AR836" s="33">
        <v>0</v>
      </c>
      <c r="AS836" s="33" t="s">
        <v>10275</v>
      </c>
      <c r="AT836" s="33" t="s">
        <v>10275</v>
      </c>
      <c r="AU836" s="33" t="s">
        <v>10275</v>
      </c>
      <c r="AV836" s="34" t="s">
        <v>10277</v>
      </c>
      <c r="AW836" s="34" t="s">
        <v>10277</v>
      </c>
      <c r="AX836" s="34" t="s">
        <v>10276</v>
      </c>
      <c r="AY836" s="35" t="s">
        <v>10275</v>
      </c>
      <c r="AZ836" s="35" t="s">
        <v>10275</v>
      </c>
      <c r="BA836" s="35" t="s">
        <v>10275</v>
      </c>
      <c r="BB836" s="35" t="s">
        <v>10275</v>
      </c>
      <c r="BC836" s="35" t="s">
        <v>10278</v>
      </c>
      <c r="BD836" s="35" t="s">
        <v>10278</v>
      </c>
      <c r="BE836" s="28" t="s">
        <v>10274</v>
      </c>
      <c r="BF836" s="28" t="s">
        <v>10273</v>
      </c>
      <c r="BG836" s="28" t="s">
        <v>10273</v>
      </c>
      <c r="BH836" s="28" t="s">
        <v>10274</v>
      </c>
      <c r="BI836" s="28" t="s">
        <v>10273</v>
      </c>
      <c r="BJ836" s="28" t="s">
        <v>10274</v>
      </c>
      <c r="BK836" s="28" t="s">
        <v>10274</v>
      </c>
      <c r="BL836" s="28" t="s">
        <v>10273</v>
      </c>
      <c r="BM836" s="28" t="s">
        <v>10273</v>
      </c>
      <c r="BN836" s="28" t="s">
        <v>10274</v>
      </c>
      <c r="BO836" s="28" t="s">
        <v>10273</v>
      </c>
      <c r="BP836" s="28" t="s">
        <v>10273</v>
      </c>
      <c r="BQ836" s="27" t="s">
        <v>10274</v>
      </c>
      <c r="BR836" s="27" t="s">
        <v>10274</v>
      </c>
      <c r="BS836" s="27" t="s">
        <v>10273</v>
      </c>
      <c r="BT836" s="27" t="s">
        <v>10273</v>
      </c>
      <c r="BU836" s="28" t="s">
        <v>10273</v>
      </c>
      <c r="BV836" s="28" t="s">
        <v>10274</v>
      </c>
      <c r="BW836" s="28" t="s">
        <v>10273</v>
      </c>
      <c r="BX836" s="27" t="s">
        <v>10279</v>
      </c>
      <c r="BY836" s="27" t="s">
        <v>10273</v>
      </c>
      <c r="BZ836" s="27" t="s">
        <v>10274</v>
      </c>
    </row>
    <row r="837" spans="1:78" ht="25.5" customHeight="1" x14ac:dyDescent="0.25">
      <c r="A837" s="27">
        <v>1383</v>
      </c>
      <c r="B837" s="28" t="s">
        <v>16697</v>
      </c>
      <c r="C837" s="28" t="s">
        <v>16698</v>
      </c>
      <c r="D837" s="27" t="s">
        <v>11985</v>
      </c>
      <c r="E837" s="27" t="s">
        <v>16699</v>
      </c>
      <c r="F837" s="27" t="s">
        <v>16700</v>
      </c>
      <c r="G837" s="27" t="s">
        <v>11988</v>
      </c>
      <c r="H837" s="27" t="s">
        <v>12422</v>
      </c>
      <c r="I837" s="27" t="s">
        <v>12423</v>
      </c>
      <c r="J837" s="27" t="s">
        <v>16701</v>
      </c>
      <c r="K837" s="27" t="s">
        <v>16702</v>
      </c>
      <c r="L837" s="29" t="s">
        <v>10294</v>
      </c>
      <c r="M837" s="36" t="s">
        <v>10274</v>
      </c>
      <c r="N837" s="36" t="s">
        <v>10274</v>
      </c>
      <c r="O837" s="36" t="s">
        <v>10274</v>
      </c>
      <c r="P837" s="36" t="s">
        <v>10273</v>
      </c>
      <c r="Q837" s="36" t="s">
        <v>10273</v>
      </c>
      <c r="R837" s="36">
        <v>36</v>
      </c>
      <c r="S837" s="36">
        <v>25</v>
      </c>
      <c r="T837" s="36">
        <v>61</v>
      </c>
      <c r="U837" s="36">
        <v>36</v>
      </c>
      <c r="V837" s="36">
        <v>25</v>
      </c>
      <c r="W837" s="36">
        <v>61</v>
      </c>
      <c r="X837" s="31">
        <v>5</v>
      </c>
      <c r="Y837" s="27" t="s">
        <v>10273</v>
      </c>
      <c r="Z837" s="27" t="s">
        <v>10273</v>
      </c>
      <c r="AA837" s="27" t="s">
        <v>10273</v>
      </c>
      <c r="AB837" s="27" t="s">
        <v>10273</v>
      </c>
      <c r="AC837" s="27" t="s">
        <v>10273</v>
      </c>
      <c r="AD837" s="27" t="s">
        <v>10273</v>
      </c>
      <c r="AE837" s="27" t="s">
        <v>10273</v>
      </c>
      <c r="AF837" s="27" t="s">
        <v>10274</v>
      </c>
      <c r="AG837" s="27" t="s">
        <v>16703</v>
      </c>
      <c r="AH837" s="27" t="s">
        <v>10273</v>
      </c>
      <c r="AI837" s="27" t="s">
        <v>10273</v>
      </c>
      <c r="AJ837" s="27" t="s">
        <v>10274</v>
      </c>
      <c r="AK837" s="27" t="s">
        <v>10273</v>
      </c>
      <c r="AL837" s="27" t="s">
        <v>10275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 t="s">
        <v>10275</v>
      </c>
      <c r="AT837" s="33" t="s">
        <v>10275</v>
      </c>
      <c r="AU837" s="33" t="s">
        <v>10275</v>
      </c>
      <c r="AV837" s="34" t="s">
        <v>10323</v>
      </c>
      <c r="AW837" s="34" t="s">
        <v>10323</v>
      </c>
      <c r="AX837" s="34" t="s">
        <v>10276</v>
      </c>
      <c r="AY837" s="35" t="s">
        <v>10275</v>
      </c>
      <c r="AZ837" s="35" t="s">
        <v>10275</v>
      </c>
      <c r="BA837" s="35" t="s">
        <v>10275</v>
      </c>
      <c r="BB837" s="35" t="s">
        <v>10275</v>
      </c>
      <c r="BC837" s="35" t="s">
        <v>10278</v>
      </c>
      <c r="BD837" s="35" t="s">
        <v>10278</v>
      </c>
      <c r="BE837" s="28" t="s">
        <v>10273</v>
      </c>
      <c r="BF837" s="28" t="s">
        <v>10273</v>
      </c>
      <c r="BG837" s="28" t="s">
        <v>10274</v>
      </c>
      <c r="BH837" s="28" t="s">
        <v>10274</v>
      </c>
      <c r="BI837" s="28" t="s">
        <v>10273</v>
      </c>
      <c r="BJ837" s="28" t="s">
        <v>10274</v>
      </c>
      <c r="BK837" s="28" t="s">
        <v>10273</v>
      </c>
      <c r="BL837" s="28" t="s">
        <v>10273</v>
      </c>
      <c r="BM837" s="28" t="s">
        <v>10274</v>
      </c>
      <c r="BN837" s="28" t="s">
        <v>10273</v>
      </c>
      <c r="BO837" s="28" t="s">
        <v>10273</v>
      </c>
      <c r="BP837" s="28" t="s">
        <v>10273</v>
      </c>
      <c r="BQ837" s="27" t="s">
        <v>10274</v>
      </c>
      <c r="BR837" s="27" t="s">
        <v>10273</v>
      </c>
      <c r="BS837" s="27" t="s">
        <v>10273</v>
      </c>
      <c r="BT837" s="27" t="s">
        <v>10273</v>
      </c>
      <c r="BU837" s="28" t="s">
        <v>10273</v>
      </c>
      <c r="BV837" s="28" t="s">
        <v>10274</v>
      </c>
      <c r="BW837" s="28" t="s">
        <v>10273</v>
      </c>
      <c r="BX837" s="27" t="s">
        <v>10279</v>
      </c>
      <c r="BY837" s="27" t="s">
        <v>10273</v>
      </c>
      <c r="BZ837" s="27" t="s">
        <v>10274</v>
      </c>
    </row>
    <row r="838" spans="1:78" ht="25.5" customHeight="1" x14ac:dyDescent="0.25">
      <c r="A838" s="27">
        <v>1156</v>
      </c>
      <c r="B838" s="28" t="s">
        <v>15665</v>
      </c>
      <c r="C838" s="28" t="s">
        <v>15666</v>
      </c>
      <c r="D838" s="27" t="s">
        <v>15530</v>
      </c>
      <c r="E838" s="27" t="e">
        <v>#REF!</v>
      </c>
      <c r="F838" s="27" t="e">
        <v>#REF!</v>
      </c>
      <c r="G838" s="27" t="s">
        <v>15531</v>
      </c>
      <c r="H838" s="27" t="s">
        <v>15530</v>
      </c>
      <c r="I838" s="27" t="s">
        <v>15531</v>
      </c>
      <c r="J838" s="27" t="s">
        <v>15667</v>
      </c>
      <c r="K838" s="27" t="s">
        <v>15668</v>
      </c>
      <c r="L838" s="29" t="s">
        <v>10272</v>
      </c>
      <c r="M838" s="36" t="s">
        <v>10274</v>
      </c>
      <c r="N838" s="36" t="s">
        <v>10274</v>
      </c>
      <c r="O838" s="36" t="s">
        <v>10274</v>
      </c>
      <c r="P838" s="36" t="s">
        <v>10274</v>
      </c>
      <c r="Q838" s="36" t="s">
        <v>10273</v>
      </c>
      <c r="R838" s="36">
        <v>126</v>
      </c>
      <c r="S838" s="36">
        <v>155</v>
      </c>
      <c r="T838" s="36">
        <v>281</v>
      </c>
      <c r="U838" s="36">
        <v>164</v>
      </c>
      <c r="V838" s="36">
        <v>166</v>
      </c>
      <c r="W838" s="36">
        <v>330</v>
      </c>
      <c r="X838" s="31">
        <v>19</v>
      </c>
      <c r="Y838" s="27" t="s">
        <v>10274</v>
      </c>
      <c r="Z838" s="27" t="s">
        <v>10274</v>
      </c>
      <c r="AA838" s="27" t="s">
        <v>10273</v>
      </c>
      <c r="AB838" s="27" t="s">
        <v>10274</v>
      </c>
      <c r="AC838" s="27" t="s">
        <v>10273</v>
      </c>
      <c r="AD838" s="27" t="s">
        <v>10273</v>
      </c>
      <c r="AE838" s="27" t="s">
        <v>10273</v>
      </c>
      <c r="AF838" s="27" t="s">
        <v>10273</v>
      </c>
      <c r="AG838" s="27" t="s">
        <v>10275</v>
      </c>
      <c r="AH838" s="27" t="s">
        <v>10273</v>
      </c>
      <c r="AI838" s="27" t="s">
        <v>10273</v>
      </c>
      <c r="AJ838" s="27" t="s">
        <v>10274</v>
      </c>
      <c r="AK838" s="27" t="s">
        <v>10273</v>
      </c>
      <c r="AL838" s="27" t="s">
        <v>10275</v>
      </c>
      <c r="AM838" s="33">
        <v>0</v>
      </c>
      <c r="AN838" s="33">
        <v>0</v>
      </c>
      <c r="AO838" s="33">
        <v>0</v>
      </c>
      <c r="AP838" s="33">
        <v>0</v>
      </c>
      <c r="AQ838" s="33">
        <v>0</v>
      </c>
      <c r="AR838" s="33">
        <v>0</v>
      </c>
      <c r="AS838" s="33" t="s">
        <v>10275</v>
      </c>
      <c r="AT838" s="33" t="s">
        <v>10275</v>
      </c>
      <c r="AU838" s="33" t="s">
        <v>10275</v>
      </c>
      <c r="AV838" s="34" t="s">
        <v>10302</v>
      </c>
      <c r="AW838" s="34" t="s">
        <v>10380</v>
      </c>
      <c r="AX838" s="34" t="s">
        <v>10276</v>
      </c>
      <c r="AY838" s="35" t="s">
        <v>10275</v>
      </c>
      <c r="AZ838" s="35" t="s">
        <v>10275</v>
      </c>
      <c r="BA838" s="35" t="s">
        <v>10275</v>
      </c>
      <c r="BB838" s="35" t="s">
        <v>10275</v>
      </c>
      <c r="BC838" s="35" t="s">
        <v>10856</v>
      </c>
      <c r="BD838" s="35" t="s">
        <v>10856</v>
      </c>
      <c r="BE838" s="28" t="s">
        <v>10274</v>
      </c>
      <c r="BF838" s="28" t="s">
        <v>10273</v>
      </c>
      <c r="BG838" s="28" t="s">
        <v>10273</v>
      </c>
      <c r="BH838" s="28" t="s">
        <v>10274</v>
      </c>
      <c r="BI838" s="28" t="s">
        <v>10273</v>
      </c>
      <c r="BJ838" s="28" t="s">
        <v>10274</v>
      </c>
      <c r="BK838" s="28" t="s">
        <v>10274</v>
      </c>
      <c r="BL838" s="28" t="s">
        <v>10273</v>
      </c>
      <c r="BM838" s="28" t="s">
        <v>10273</v>
      </c>
      <c r="BN838" s="28" t="s">
        <v>10273</v>
      </c>
      <c r="BO838" s="28" t="s">
        <v>10273</v>
      </c>
      <c r="BP838" s="28" t="s">
        <v>10273</v>
      </c>
      <c r="BQ838" s="27" t="s">
        <v>10274</v>
      </c>
      <c r="BR838" s="27" t="s">
        <v>10274</v>
      </c>
      <c r="BS838" s="27" t="s">
        <v>10273</v>
      </c>
      <c r="BT838" s="27" t="s">
        <v>10273</v>
      </c>
      <c r="BU838" s="28" t="s">
        <v>10274</v>
      </c>
      <c r="BV838" s="28" t="s">
        <v>10274</v>
      </c>
      <c r="BW838" s="28" t="s">
        <v>10273</v>
      </c>
      <c r="BX838" s="27" t="s">
        <v>10279</v>
      </c>
      <c r="BY838" s="27" t="s">
        <v>10273</v>
      </c>
      <c r="BZ838" s="27" t="s">
        <v>10274</v>
      </c>
    </row>
    <row r="839" spans="1:78" ht="25.5" customHeight="1" x14ac:dyDescent="0.25">
      <c r="A839" s="27">
        <v>1168</v>
      </c>
      <c r="B839" s="28" t="s">
        <v>15726</v>
      </c>
      <c r="C839" s="28" t="s">
        <v>15727</v>
      </c>
      <c r="D839" s="27" t="s">
        <v>15530</v>
      </c>
      <c r="E839" s="27" t="e">
        <v>#REF!</v>
      </c>
      <c r="F839" s="27" t="e">
        <v>#REF!</v>
      </c>
      <c r="G839" s="27" t="s">
        <v>15531</v>
      </c>
      <c r="H839" s="27" t="s">
        <v>15530</v>
      </c>
      <c r="I839" s="27" t="s">
        <v>15531</v>
      </c>
      <c r="J839" s="27" t="s">
        <v>15728</v>
      </c>
      <c r="K839" s="27" t="s">
        <v>15729</v>
      </c>
      <c r="L839" s="29" t="s">
        <v>10272</v>
      </c>
      <c r="M839" s="36" t="s">
        <v>10274</v>
      </c>
      <c r="N839" s="36" t="s">
        <v>10274</v>
      </c>
      <c r="O839" s="36" t="s">
        <v>10274</v>
      </c>
      <c r="P839" s="36" t="s">
        <v>10274</v>
      </c>
      <c r="Q839" s="36" t="s">
        <v>10273</v>
      </c>
      <c r="R839" s="36">
        <v>78</v>
      </c>
      <c r="S839" s="36">
        <v>78</v>
      </c>
      <c r="T839" s="36">
        <v>156</v>
      </c>
      <c r="U839" s="36">
        <v>79</v>
      </c>
      <c r="V839" s="36">
        <v>82</v>
      </c>
      <c r="W839" s="36">
        <v>161</v>
      </c>
      <c r="X839" s="31">
        <v>13</v>
      </c>
      <c r="Y839" s="27" t="s">
        <v>10274</v>
      </c>
      <c r="Z839" s="27" t="s">
        <v>10274</v>
      </c>
      <c r="AA839" s="27" t="s">
        <v>10273</v>
      </c>
      <c r="AB839" s="27" t="s">
        <v>10274</v>
      </c>
      <c r="AC839" s="27" t="s">
        <v>10273</v>
      </c>
      <c r="AD839" s="27" t="s">
        <v>10273</v>
      </c>
      <c r="AE839" s="27" t="s">
        <v>10273</v>
      </c>
      <c r="AF839" s="27" t="s">
        <v>10273</v>
      </c>
      <c r="AG839" s="27" t="s">
        <v>10275</v>
      </c>
      <c r="AH839" s="27" t="s">
        <v>10273</v>
      </c>
      <c r="AI839" s="27" t="s">
        <v>10274</v>
      </c>
      <c r="AJ839" s="27" t="s">
        <v>10274</v>
      </c>
      <c r="AK839" s="27" t="s">
        <v>10273</v>
      </c>
      <c r="AL839" s="27" t="s">
        <v>10275</v>
      </c>
      <c r="AM839" s="33" t="s">
        <v>10276</v>
      </c>
      <c r="AN839" s="33" t="s">
        <v>10276</v>
      </c>
      <c r="AO839" s="33" t="s">
        <v>10323</v>
      </c>
      <c r="AP839" s="33">
        <v>0</v>
      </c>
      <c r="AQ839" s="33">
        <v>0</v>
      </c>
      <c r="AR839" s="33">
        <v>0</v>
      </c>
      <c r="AS839" s="33" t="s">
        <v>10275</v>
      </c>
      <c r="AT839" s="33" t="s">
        <v>10275</v>
      </c>
      <c r="AU839" s="33" t="s">
        <v>10275</v>
      </c>
      <c r="AV839" s="34" t="s">
        <v>10345</v>
      </c>
      <c r="AW839" s="34" t="s">
        <v>10277</v>
      </c>
      <c r="AX839" s="34" t="s">
        <v>10276</v>
      </c>
      <c r="AY839" s="35" t="s">
        <v>10856</v>
      </c>
      <c r="AZ839" s="35" t="s">
        <v>10275</v>
      </c>
      <c r="BA839" s="35" t="s">
        <v>10275</v>
      </c>
      <c r="BB839" s="35" t="s">
        <v>10275</v>
      </c>
      <c r="BC839" s="35" t="s">
        <v>10856</v>
      </c>
      <c r="BD839" s="35" t="s">
        <v>10856</v>
      </c>
      <c r="BE839" s="28" t="s">
        <v>10273</v>
      </c>
      <c r="BF839" s="28" t="s">
        <v>10273</v>
      </c>
      <c r="BG839" s="28" t="s">
        <v>10273</v>
      </c>
      <c r="BH839" s="28" t="s">
        <v>10273</v>
      </c>
      <c r="BI839" s="28" t="s">
        <v>10274</v>
      </c>
      <c r="BJ839" s="28" t="s">
        <v>10274</v>
      </c>
      <c r="BK839" s="28" t="s">
        <v>10274</v>
      </c>
      <c r="BL839" s="28" t="s">
        <v>10273</v>
      </c>
      <c r="BM839" s="28" t="s">
        <v>10273</v>
      </c>
      <c r="BN839" s="28" t="s">
        <v>10273</v>
      </c>
      <c r="BO839" s="28" t="s">
        <v>10273</v>
      </c>
      <c r="BP839" s="28" t="s">
        <v>10273</v>
      </c>
      <c r="BQ839" s="27" t="s">
        <v>10274</v>
      </c>
      <c r="BR839" s="27" t="s">
        <v>10274</v>
      </c>
      <c r="BS839" s="27" t="s">
        <v>10273</v>
      </c>
      <c r="BT839" s="27" t="s">
        <v>10273</v>
      </c>
      <c r="BU839" s="28" t="s">
        <v>10273</v>
      </c>
      <c r="BV839" s="28" t="s">
        <v>10274</v>
      </c>
      <c r="BW839" s="28" t="s">
        <v>10273</v>
      </c>
      <c r="BX839" s="27" t="s">
        <v>10279</v>
      </c>
      <c r="BY839" s="27" t="s">
        <v>10273</v>
      </c>
      <c r="BZ839" s="27" t="s">
        <v>10274</v>
      </c>
    </row>
    <row r="840" spans="1:78" ht="25.5" customHeight="1" x14ac:dyDescent="0.25">
      <c r="A840" s="27">
        <v>1537</v>
      </c>
      <c r="B840" s="28" t="s">
        <v>17473</v>
      </c>
      <c r="C840" s="28" t="s">
        <v>17474</v>
      </c>
      <c r="D840" s="27" t="s">
        <v>15530</v>
      </c>
      <c r="E840" s="27" t="e">
        <v>#REF!</v>
      </c>
      <c r="F840" s="27" t="e">
        <v>#REF!</v>
      </c>
      <c r="G840" s="27" t="s">
        <v>15531</v>
      </c>
      <c r="H840" s="27" t="s">
        <v>15530</v>
      </c>
      <c r="I840" s="27" t="s">
        <v>15531</v>
      </c>
      <c r="J840" s="27" t="s">
        <v>17475</v>
      </c>
      <c r="K840" s="27" t="s">
        <v>17476</v>
      </c>
      <c r="L840" s="29" t="s">
        <v>10272</v>
      </c>
      <c r="M840" s="36" t="s">
        <v>10274</v>
      </c>
      <c r="N840" s="36" t="s">
        <v>10274</v>
      </c>
      <c r="O840" s="36" t="s">
        <v>10274</v>
      </c>
      <c r="P840" s="36" t="s">
        <v>10274</v>
      </c>
      <c r="Q840" s="36" t="s">
        <v>10273</v>
      </c>
      <c r="R840" s="36">
        <v>142</v>
      </c>
      <c r="S840" s="36">
        <v>165</v>
      </c>
      <c r="T840" s="36">
        <v>307</v>
      </c>
      <c r="U840" s="36">
        <v>146</v>
      </c>
      <c r="V840" s="36">
        <v>179</v>
      </c>
      <c r="W840" s="36">
        <v>325</v>
      </c>
      <c r="X840" s="31">
        <v>29</v>
      </c>
      <c r="Y840" s="27" t="s">
        <v>10274</v>
      </c>
      <c r="Z840" s="27" t="s">
        <v>10273</v>
      </c>
      <c r="AA840" s="27" t="s">
        <v>10273</v>
      </c>
      <c r="AB840" s="27" t="s">
        <v>10273</v>
      </c>
      <c r="AC840" s="27" t="s">
        <v>10273</v>
      </c>
      <c r="AD840" s="27" t="s">
        <v>10273</v>
      </c>
      <c r="AE840" s="27" t="s">
        <v>10273</v>
      </c>
      <c r="AF840" s="27" t="s">
        <v>10273</v>
      </c>
      <c r="AG840" s="27" t="s">
        <v>10275</v>
      </c>
      <c r="AH840" s="27" t="s">
        <v>10273</v>
      </c>
      <c r="AI840" s="27" t="s">
        <v>10274</v>
      </c>
      <c r="AJ840" s="27" t="s">
        <v>10274</v>
      </c>
      <c r="AK840" s="27" t="s">
        <v>10273</v>
      </c>
      <c r="AL840" s="27" t="s">
        <v>10275</v>
      </c>
      <c r="AM840" s="33" t="s">
        <v>10276</v>
      </c>
      <c r="AN840" s="33" t="s">
        <v>10276</v>
      </c>
      <c r="AO840" s="33" t="s">
        <v>10323</v>
      </c>
      <c r="AP840" s="33">
        <v>8</v>
      </c>
      <c r="AQ840" s="33">
        <v>8</v>
      </c>
      <c r="AR840" s="33">
        <v>0</v>
      </c>
      <c r="AS840" s="33" t="s">
        <v>10275</v>
      </c>
      <c r="AT840" s="33" t="s">
        <v>10275</v>
      </c>
      <c r="AU840" s="33" t="s">
        <v>10275</v>
      </c>
      <c r="AV840" s="34">
        <v>0</v>
      </c>
      <c r="AW840" s="34">
        <v>0</v>
      </c>
      <c r="AX840" s="34">
        <v>0</v>
      </c>
      <c r="AY840" s="35" t="s">
        <v>10278</v>
      </c>
      <c r="AZ840" s="35" t="s">
        <v>10278</v>
      </c>
      <c r="BA840" s="35" t="s">
        <v>10278</v>
      </c>
      <c r="BB840" s="35" t="s">
        <v>10275</v>
      </c>
      <c r="BC840" s="35" t="s">
        <v>10275</v>
      </c>
      <c r="BD840" s="35" t="s">
        <v>10278</v>
      </c>
      <c r="BE840" s="28" t="s">
        <v>10273</v>
      </c>
      <c r="BF840" s="28" t="s">
        <v>10273</v>
      </c>
      <c r="BG840" s="28" t="s">
        <v>10274</v>
      </c>
      <c r="BH840" s="28" t="s">
        <v>10274</v>
      </c>
      <c r="BI840" s="28" t="s">
        <v>10273</v>
      </c>
      <c r="BJ840" s="28" t="s">
        <v>10274</v>
      </c>
      <c r="BK840" s="28" t="s">
        <v>10274</v>
      </c>
      <c r="BL840" s="28" t="s">
        <v>10273</v>
      </c>
      <c r="BM840" s="28" t="s">
        <v>10273</v>
      </c>
      <c r="BN840" s="28" t="s">
        <v>10273</v>
      </c>
      <c r="BO840" s="28" t="s">
        <v>10273</v>
      </c>
      <c r="BP840" s="28" t="s">
        <v>10273</v>
      </c>
      <c r="BQ840" s="27" t="s">
        <v>10274</v>
      </c>
      <c r="BR840" s="27" t="s">
        <v>10273</v>
      </c>
      <c r="BS840" s="27" t="s">
        <v>10273</v>
      </c>
      <c r="BT840" s="27" t="s">
        <v>10273</v>
      </c>
      <c r="BU840" s="28" t="s">
        <v>10274</v>
      </c>
      <c r="BV840" s="28" t="s">
        <v>10273</v>
      </c>
      <c r="BW840" s="28" t="s">
        <v>10273</v>
      </c>
      <c r="BX840" s="27" t="s">
        <v>10279</v>
      </c>
      <c r="BY840" s="27" t="s">
        <v>10273</v>
      </c>
      <c r="BZ840" s="27" t="s">
        <v>10274</v>
      </c>
    </row>
    <row r="841" spans="1:78" ht="25.5" customHeight="1" x14ac:dyDescent="0.25">
      <c r="A841" s="27">
        <v>1131</v>
      </c>
      <c r="B841" s="28" t="s">
        <v>15552</v>
      </c>
      <c r="C841" s="28" t="s">
        <v>15553</v>
      </c>
      <c r="D841" s="27" t="s">
        <v>15530</v>
      </c>
      <c r="E841" s="27" t="e">
        <v>#REF!</v>
      </c>
      <c r="F841" s="27" t="e">
        <v>#REF!</v>
      </c>
      <c r="G841" s="27" t="s">
        <v>15531</v>
      </c>
      <c r="H841" s="27" t="s">
        <v>15530</v>
      </c>
      <c r="I841" s="27" t="s">
        <v>15531</v>
      </c>
      <c r="J841" s="27" t="s">
        <v>15554</v>
      </c>
      <c r="K841" s="27" t="s">
        <v>15555</v>
      </c>
      <c r="L841" s="29" t="s">
        <v>10272</v>
      </c>
      <c r="M841" s="36" t="s">
        <v>10274</v>
      </c>
      <c r="N841" s="36" t="s">
        <v>10274</v>
      </c>
      <c r="O841" s="36" t="s">
        <v>10274</v>
      </c>
      <c r="P841" s="36" t="s">
        <v>10274</v>
      </c>
      <c r="Q841" s="36" t="s">
        <v>10273</v>
      </c>
      <c r="R841" s="36">
        <v>78</v>
      </c>
      <c r="S841" s="36">
        <v>51</v>
      </c>
      <c r="T841" s="36">
        <v>129</v>
      </c>
      <c r="U841" s="36">
        <v>90</v>
      </c>
      <c r="V841" s="36">
        <v>66</v>
      </c>
      <c r="W841" s="36">
        <v>156</v>
      </c>
      <c r="X841" s="31">
        <v>14</v>
      </c>
      <c r="Y841" s="27" t="s">
        <v>10274</v>
      </c>
      <c r="Z841" s="27" t="s">
        <v>10273</v>
      </c>
      <c r="AA841" s="27" t="s">
        <v>10273</v>
      </c>
      <c r="AB841" s="27" t="s">
        <v>10273</v>
      </c>
      <c r="AC841" s="27" t="s">
        <v>10273</v>
      </c>
      <c r="AD841" s="27" t="s">
        <v>10273</v>
      </c>
      <c r="AE841" s="27" t="s">
        <v>10273</v>
      </c>
      <c r="AF841" s="27" t="s">
        <v>10273</v>
      </c>
      <c r="AG841" s="27" t="s">
        <v>10275</v>
      </c>
      <c r="AH841" s="27" t="s">
        <v>10273</v>
      </c>
      <c r="AI841" s="27" t="s">
        <v>10274</v>
      </c>
      <c r="AJ841" s="27" t="s">
        <v>10274</v>
      </c>
      <c r="AK841" s="27" t="s">
        <v>10273</v>
      </c>
      <c r="AL841" s="27" t="s">
        <v>10275</v>
      </c>
      <c r="AM841" s="33">
        <v>0</v>
      </c>
      <c r="AN841" s="33">
        <v>0</v>
      </c>
      <c r="AO841" s="33">
        <v>0</v>
      </c>
      <c r="AP841" s="33">
        <v>8</v>
      </c>
      <c r="AQ841" s="33">
        <v>8</v>
      </c>
      <c r="AR841" s="33">
        <v>0</v>
      </c>
      <c r="AS841" s="33" t="s">
        <v>10275</v>
      </c>
      <c r="AT841" s="33" t="s">
        <v>10275</v>
      </c>
      <c r="AU841" s="33" t="s">
        <v>10275</v>
      </c>
      <c r="AV841" s="34" t="s">
        <v>10277</v>
      </c>
      <c r="AW841" s="34" t="s">
        <v>10277</v>
      </c>
      <c r="AX841" s="34" t="s">
        <v>10276</v>
      </c>
      <c r="AY841" s="35" t="s">
        <v>10275</v>
      </c>
      <c r="AZ841" s="35" t="s">
        <v>10400</v>
      </c>
      <c r="BA841" s="35" t="s">
        <v>10400</v>
      </c>
      <c r="BB841" s="35" t="s">
        <v>10275</v>
      </c>
      <c r="BC841" s="35" t="s">
        <v>10856</v>
      </c>
      <c r="BD841" s="35" t="s">
        <v>10856</v>
      </c>
      <c r="BE841" s="28" t="s">
        <v>10274</v>
      </c>
      <c r="BF841" s="28" t="s">
        <v>10273</v>
      </c>
      <c r="BG841" s="28" t="s">
        <v>10273</v>
      </c>
      <c r="BH841" s="28" t="s">
        <v>10273</v>
      </c>
      <c r="BI841" s="28" t="s">
        <v>10273</v>
      </c>
      <c r="BJ841" s="28" t="s">
        <v>10274</v>
      </c>
      <c r="BK841" s="28" t="s">
        <v>10273</v>
      </c>
      <c r="BL841" s="28" t="s">
        <v>10274</v>
      </c>
      <c r="BM841" s="28" t="s">
        <v>10273</v>
      </c>
      <c r="BN841" s="28" t="s">
        <v>10273</v>
      </c>
      <c r="BO841" s="28" t="s">
        <v>10273</v>
      </c>
      <c r="BP841" s="28" t="s">
        <v>10273</v>
      </c>
      <c r="BQ841" s="27" t="s">
        <v>10274</v>
      </c>
      <c r="BR841" s="27" t="s">
        <v>10274</v>
      </c>
      <c r="BS841" s="27" t="s">
        <v>10273</v>
      </c>
      <c r="BT841" s="27" t="s">
        <v>10273</v>
      </c>
      <c r="BU841" s="28" t="s">
        <v>10274</v>
      </c>
      <c r="BV841" s="28" t="s">
        <v>10274</v>
      </c>
      <c r="BW841" s="28" t="s">
        <v>10273</v>
      </c>
      <c r="BX841" s="27" t="s">
        <v>10279</v>
      </c>
      <c r="BY841" s="27" t="s">
        <v>10273</v>
      </c>
      <c r="BZ841" s="27" t="s">
        <v>10274</v>
      </c>
    </row>
    <row r="842" spans="1:78" ht="25.5" customHeight="1" x14ac:dyDescent="0.25">
      <c r="A842" s="27">
        <v>1158</v>
      </c>
      <c r="B842" s="28" t="s">
        <v>15675</v>
      </c>
      <c r="C842" s="28" t="s">
        <v>15676</v>
      </c>
      <c r="D842" s="27" t="s">
        <v>15530</v>
      </c>
      <c r="E842" s="27" t="s">
        <v>15677</v>
      </c>
      <c r="F842" s="27" t="s">
        <v>15678</v>
      </c>
      <c r="G842" s="27" t="s">
        <v>15531</v>
      </c>
      <c r="H842" s="27" t="s">
        <v>15530</v>
      </c>
      <c r="I842" s="27" t="s">
        <v>15531</v>
      </c>
      <c r="J842" s="27" t="s">
        <v>15673</v>
      </c>
      <c r="K842" s="27" t="s">
        <v>15679</v>
      </c>
      <c r="L842" s="29" t="s">
        <v>10294</v>
      </c>
      <c r="M842" s="36" t="s">
        <v>10274</v>
      </c>
      <c r="N842" s="36" t="s">
        <v>10274</v>
      </c>
      <c r="O842" s="36" t="s">
        <v>10274</v>
      </c>
      <c r="P842" s="36" t="s">
        <v>10273</v>
      </c>
      <c r="Q842" s="36" t="s">
        <v>10273</v>
      </c>
      <c r="R842" s="36">
        <v>59</v>
      </c>
      <c r="S842" s="36">
        <v>48</v>
      </c>
      <c r="T842" s="36">
        <v>107</v>
      </c>
      <c r="U842" s="36">
        <v>61</v>
      </c>
      <c r="V842" s="36">
        <v>46</v>
      </c>
      <c r="W842" s="36">
        <v>107</v>
      </c>
      <c r="X842" s="31">
        <v>8</v>
      </c>
      <c r="Y842" s="27" t="s">
        <v>10274</v>
      </c>
      <c r="Z842" s="27" t="s">
        <v>10274</v>
      </c>
      <c r="AA842" s="27" t="s">
        <v>10273</v>
      </c>
      <c r="AB842" s="27" t="s">
        <v>10273</v>
      </c>
      <c r="AC842" s="27" t="s">
        <v>10273</v>
      </c>
      <c r="AD842" s="27" t="s">
        <v>10273</v>
      </c>
      <c r="AE842" s="27" t="s">
        <v>10273</v>
      </c>
      <c r="AF842" s="27" t="s">
        <v>10273</v>
      </c>
      <c r="AG842" s="27" t="s">
        <v>10275</v>
      </c>
      <c r="AH842" s="27" t="s">
        <v>10273</v>
      </c>
      <c r="AI842" s="27" t="s">
        <v>10274</v>
      </c>
      <c r="AJ842" s="27" t="s">
        <v>10274</v>
      </c>
      <c r="AK842" s="27" t="s">
        <v>10273</v>
      </c>
      <c r="AL842" s="27" t="s">
        <v>10275</v>
      </c>
      <c r="AM842" s="33">
        <v>0</v>
      </c>
      <c r="AN842" s="33">
        <v>0</v>
      </c>
      <c r="AO842" s="33">
        <v>0</v>
      </c>
      <c r="AP842" s="33">
        <v>0</v>
      </c>
      <c r="AQ842" s="33">
        <v>0</v>
      </c>
      <c r="AR842" s="33">
        <v>0</v>
      </c>
      <c r="AS842" s="33" t="s">
        <v>10275</v>
      </c>
      <c r="AT842" s="33" t="s">
        <v>10275</v>
      </c>
      <c r="AU842" s="33" t="s">
        <v>10275</v>
      </c>
      <c r="AV842" s="34" t="s">
        <v>10345</v>
      </c>
      <c r="AW842" s="34" t="s">
        <v>10277</v>
      </c>
      <c r="AX842" s="34" t="s">
        <v>10276</v>
      </c>
      <c r="AY842" s="35" t="s">
        <v>10275</v>
      </c>
      <c r="AZ842" s="35" t="s">
        <v>10275</v>
      </c>
      <c r="BA842" s="35" t="s">
        <v>10275</v>
      </c>
      <c r="BB842" s="35" t="s">
        <v>10275</v>
      </c>
      <c r="BC842" s="35" t="s">
        <v>10856</v>
      </c>
      <c r="BD842" s="35" t="s">
        <v>10856</v>
      </c>
      <c r="BE842" s="28" t="s">
        <v>10273</v>
      </c>
      <c r="BF842" s="28" t="s">
        <v>10273</v>
      </c>
      <c r="BG842" s="28" t="s">
        <v>10274</v>
      </c>
      <c r="BH842" s="28" t="s">
        <v>10273</v>
      </c>
      <c r="BI842" s="28" t="s">
        <v>10273</v>
      </c>
      <c r="BJ842" s="28" t="s">
        <v>10274</v>
      </c>
      <c r="BK842" s="28" t="s">
        <v>10274</v>
      </c>
      <c r="BL842" s="28" t="s">
        <v>10273</v>
      </c>
      <c r="BM842" s="28" t="s">
        <v>10274</v>
      </c>
      <c r="BN842" s="28" t="s">
        <v>10273</v>
      </c>
      <c r="BO842" s="28" t="s">
        <v>10273</v>
      </c>
      <c r="BP842" s="28" t="s">
        <v>10273</v>
      </c>
      <c r="BQ842" s="27" t="s">
        <v>10274</v>
      </c>
      <c r="BR842" s="27" t="s">
        <v>10274</v>
      </c>
      <c r="BS842" s="27" t="s">
        <v>10273</v>
      </c>
      <c r="BT842" s="27" t="s">
        <v>10273</v>
      </c>
      <c r="BU842" s="28" t="s">
        <v>10274</v>
      </c>
      <c r="BV842" s="28" t="s">
        <v>10274</v>
      </c>
      <c r="BW842" s="28" t="s">
        <v>10273</v>
      </c>
      <c r="BX842" s="27" t="s">
        <v>10279</v>
      </c>
      <c r="BY842" s="27" t="s">
        <v>10274</v>
      </c>
      <c r="BZ842" s="27" t="s">
        <v>10274</v>
      </c>
    </row>
    <row r="843" spans="1:78" ht="25.5" customHeight="1" x14ac:dyDescent="0.25">
      <c r="A843" s="27">
        <v>1443</v>
      </c>
      <c r="B843" s="28" t="s">
        <v>17019</v>
      </c>
      <c r="C843" s="28" t="s">
        <v>17020</v>
      </c>
      <c r="D843" s="27" t="s">
        <v>15530</v>
      </c>
      <c r="E843" s="27" t="e">
        <v>#REF!</v>
      </c>
      <c r="F843" s="27" t="e">
        <v>#REF!</v>
      </c>
      <c r="G843" s="27" t="s">
        <v>15531</v>
      </c>
      <c r="H843" s="27" t="s">
        <v>15530</v>
      </c>
      <c r="I843" s="27" t="s">
        <v>15531</v>
      </c>
      <c r="J843" s="27" t="s">
        <v>17021</v>
      </c>
      <c r="K843" s="27" t="s">
        <v>17022</v>
      </c>
      <c r="L843" s="29" t="s">
        <v>10393</v>
      </c>
      <c r="M843" s="36" t="s">
        <v>10274</v>
      </c>
      <c r="N843" s="36" t="s">
        <v>10273</v>
      </c>
      <c r="O843" s="36" t="s">
        <v>10273</v>
      </c>
      <c r="P843" s="36" t="s">
        <v>10273</v>
      </c>
      <c r="Q843" s="36" t="s">
        <v>10273</v>
      </c>
      <c r="R843" s="36">
        <v>18</v>
      </c>
      <c r="S843" s="36">
        <v>21</v>
      </c>
      <c r="T843" s="36">
        <v>39</v>
      </c>
      <c r="U843" s="36">
        <v>16</v>
      </c>
      <c r="V843" s="36">
        <v>16</v>
      </c>
      <c r="W843" s="36">
        <v>32</v>
      </c>
      <c r="X843" s="31">
        <v>4</v>
      </c>
      <c r="Y843" s="27" t="s">
        <v>10274</v>
      </c>
      <c r="Z843" s="27" t="s">
        <v>10274</v>
      </c>
      <c r="AA843" s="27" t="s">
        <v>10273</v>
      </c>
      <c r="AB843" s="27" t="s">
        <v>10273</v>
      </c>
      <c r="AC843" s="27" t="s">
        <v>10273</v>
      </c>
      <c r="AD843" s="27" t="s">
        <v>10273</v>
      </c>
      <c r="AE843" s="27" t="s">
        <v>10273</v>
      </c>
      <c r="AF843" s="27" t="s">
        <v>10273</v>
      </c>
      <c r="AG843" s="27" t="s">
        <v>10275</v>
      </c>
      <c r="AH843" s="27" t="s">
        <v>10273</v>
      </c>
      <c r="AI843" s="27" t="s">
        <v>10273</v>
      </c>
      <c r="AJ843" s="27" t="s">
        <v>10274</v>
      </c>
      <c r="AK843" s="27" t="s">
        <v>10273</v>
      </c>
      <c r="AL843" s="27" t="s">
        <v>10275</v>
      </c>
      <c r="AM843" s="33" t="s">
        <v>10276</v>
      </c>
      <c r="AN843" s="33" t="s">
        <v>10276</v>
      </c>
      <c r="AO843" s="33" t="s">
        <v>10316</v>
      </c>
      <c r="AP843" s="33" t="s">
        <v>10275</v>
      </c>
      <c r="AQ843" s="33" t="s">
        <v>10275</v>
      </c>
      <c r="AR843" s="33" t="s">
        <v>10275</v>
      </c>
      <c r="AS843" s="33" t="s">
        <v>10275</v>
      </c>
      <c r="AT843" s="33" t="s">
        <v>10275</v>
      </c>
      <c r="AU843" s="33" t="s">
        <v>10275</v>
      </c>
      <c r="AV843" s="34">
        <v>0</v>
      </c>
      <c r="AW843" s="34">
        <v>0</v>
      </c>
      <c r="AX843" s="34">
        <v>0</v>
      </c>
      <c r="AY843" s="35" t="s">
        <v>10856</v>
      </c>
      <c r="AZ843" s="35" t="s">
        <v>10275</v>
      </c>
      <c r="BA843" s="35" t="s">
        <v>10275</v>
      </c>
      <c r="BB843" s="35" t="s">
        <v>10275</v>
      </c>
      <c r="BC843" s="35" t="s">
        <v>10275</v>
      </c>
      <c r="BD843" s="35" t="s">
        <v>10856</v>
      </c>
      <c r="BE843" s="28" t="s">
        <v>10274</v>
      </c>
      <c r="BF843" s="28" t="s">
        <v>10273</v>
      </c>
      <c r="BG843" s="28" t="s">
        <v>10273</v>
      </c>
      <c r="BH843" s="28" t="s">
        <v>10274</v>
      </c>
      <c r="BI843" s="28" t="s">
        <v>10273</v>
      </c>
      <c r="BJ843" s="28" t="s">
        <v>10274</v>
      </c>
      <c r="BK843" s="28" t="s">
        <v>10274</v>
      </c>
      <c r="BL843" s="28" t="s">
        <v>10273</v>
      </c>
      <c r="BM843" s="28" t="s">
        <v>10273</v>
      </c>
      <c r="BN843" s="28" t="s">
        <v>10274</v>
      </c>
      <c r="BO843" s="28" t="s">
        <v>10273</v>
      </c>
      <c r="BP843" s="28" t="s">
        <v>10273</v>
      </c>
      <c r="BQ843" s="27" t="s">
        <v>10273</v>
      </c>
      <c r="BR843" s="27" t="s">
        <v>10273</v>
      </c>
      <c r="BS843" s="27" t="s">
        <v>10273</v>
      </c>
      <c r="BT843" s="27" t="s">
        <v>10273</v>
      </c>
      <c r="BU843" s="28" t="s">
        <v>10273</v>
      </c>
      <c r="BV843" s="28" t="s">
        <v>10274</v>
      </c>
      <c r="BW843" s="28" t="s">
        <v>10273</v>
      </c>
      <c r="BX843" s="27" t="s">
        <v>10279</v>
      </c>
      <c r="BY843" s="27" t="s">
        <v>10273</v>
      </c>
      <c r="BZ843" s="27" t="s">
        <v>10274</v>
      </c>
    </row>
    <row r="844" spans="1:78" ht="25.5" customHeight="1" x14ac:dyDescent="0.25">
      <c r="A844" s="27">
        <v>1151</v>
      </c>
      <c r="B844" s="28" t="s">
        <v>15640</v>
      </c>
      <c r="C844" s="28" t="s">
        <v>15641</v>
      </c>
      <c r="D844" s="27" t="s">
        <v>15530</v>
      </c>
      <c r="E844" s="27" t="s">
        <v>15642</v>
      </c>
      <c r="F844" s="27" t="s">
        <v>15643</v>
      </c>
      <c r="G844" s="27" t="s">
        <v>15531</v>
      </c>
      <c r="H844" s="27" t="s">
        <v>15530</v>
      </c>
      <c r="I844" s="27" t="s">
        <v>15531</v>
      </c>
      <c r="J844" s="27" t="s">
        <v>15644</v>
      </c>
      <c r="K844" s="27" t="s">
        <v>15645</v>
      </c>
      <c r="L844" s="29" t="s">
        <v>10294</v>
      </c>
      <c r="M844" s="36" t="s">
        <v>10274</v>
      </c>
      <c r="N844" s="36" t="s">
        <v>10274</v>
      </c>
      <c r="O844" s="36" t="s">
        <v>10274</v>
      </c>
      <c r="P844" s="36" t="s">
        <v>10273</v>
      </c>
      <c r="Q844" s="36" t="s">
        <v>10273</v>
      </c>
      <c r="R844" s="36">
        <v>61</v>
      </c>
      <c r="S844" s="36">
        <v>39</v>
      </c>
      <c r="T844" s="36">
        <v>100</v>
      </c>
      <c r="U844" s="36">
        <v>63</v>
      </c>
      <c r="V844" s="36">
        <v>45</v>
      </c>
      <c r="W844" s="36">
        <v>108</v>
      </c>
      <c r="X844" s="31">
        <v>13</v>
      </c>
      <c r="Y844" s="27" t="s">
        <v>10274</v>
      </c>
      <c r="Z844" s="27" t="s">
        <v>10273</v>
      </c>
      <c r="AA844" s="27" t="s">
        <v>10273</v>
      </c>
      <c r="AB844" s="27" t="s">
        <v>10273</v>
      </c>
      <c r="AC844" s="27" t="s">
        <v>10273</v>
      </c>
      <c r="AD844" s="27" t="s">
        <v>10273</v>
      </c>
      <c r="AE844" s="27" t="s">
        <v>10273</v>
      </c>
      <c r="AF844" s="27" t="s">
        <v>10273</v>
      </c>
      <c r="AG844" s="27" t="s">
        <v>10275</v>
      </c>
      <c r="AH844" s="27" t="s">
        <v>10273</v>
      </c>
      <c r="AI844" s="27" t="s">
        <v>10274</v>
      </c>
      <c r="AJ844" s="27" t="s">
        <v>10274</v>
      </c>
      <c r="AK844" s="27" t="s">
        <v>10273</v>
      </c>
      <c r="AL844" s="27" t="s">
        <v>10275</v>
      </c>
      <c r="AM844" s="33" t="s">
        <v>10324</v>
      </c>
      <c r="AN844" s="33" t="s">
        <v>10324</v>
      </c>
      <c r="AO844" s="33" t="s">
        <v>10276</v>
      </c>
      <c r="AP844" s="33">
        <v>10</v>
      </c>
      <c r="AQ844" s="33">
        <v>10</v>
      </c>
      <c r="AR844" s="33">
        <v>0</v>
      </c>
      <c r="AS844" s="33" t="s">
        <v>10275</v>
      </c>
      <c r="AT844" s="33" t="s">
        <v>10275</v>
      </c>
      <c r="AU844" s="33" t="s">
        <v>10275</v>
      </c>
      <c r="AV844" s="34">
        <v>0</v>
      </c>
      <c r="AW844" s="34">
        <v>0</v>
      </c>
      <c r="AX844" s="34">
        <v>0</v>
      </c>
      <c r="AY844" s="35" t="s">
        <v>10278</v>
      </c>
      <c r="AZ844" s="35" t="s">
        <v>10856</v>
      </c>
      <c r="BA844" s="35" t="s">
        <v>10275</v>
      </c>
      <c r="BB844" s="35" t="s">
        <v>10275</v>
      </c>
      <c r="BC844" s="35" t="s">
        <v>10275</v>
      </c>
      <c r="BD844" s="35" t="s">
        <v>13114</v>
      </c>
      <c r="BE844" s="28" t="s">
        <v>10274</v>
      </c>
      <c r="BF844" s="28" t="s">
        <v>10273</v>
      </c>
      <c r="BG844" s="28" t="s">
        <v>10273</v>
      </c>
      <c r="BH844" s="28" t="s">
        <v>10274</v>
      </c>
      <c r="BI844" s="28" t="s">
        <v>10273</v>
      </c>
      <c r="BJ844" s="28" t="s">
        <v>10274</v>
      </c>
      <c r="BK844" s="28" t="s">
        <v>10274</v>
      </c>
      <c r="BL844" s="28" t="s">
        <v>10273</v>
      </c>
      <c r="BM844" s="28" t="s">
        <v>10274</v>
      </c>
      <c r="BN844" s="28" t="s">
        <v>10274</v>
      </c>
      <c r="BO844" s="28" t="s">
        <v>10273</v>
      </c>
      <c r="BP844" s="28" t="s">
        <v>10273</v>
      </c>
      <c r="BQ844" s="27" t="s">
        <v>10274</v>
      </c>
      <c r="BR844" s="27" t="s">
        <v>10273</v>
      </c>
      <c r="BS844" s="27" t="s">
        <v>10273</v>
      </c>
      <c r="BT844" s="27" t="s">
        <v>10273</v>
      </c>
      <c r="BU844" s="28" t="s">
        <v>10274</v>
      </c>
      <c r="BV844" s="28" t="s">
        <v>10274</v>
      </c>
      <c r="BW844" s="28" t="s">
        <v>10273</v>
      </c>
      <c r="BX844" s="27" t="s">
        <v>10279</v>
      </c>
      <c r="BY844" s="27" t="s">
        <v>10273</v>
      </c>
      <c r="BZ844" s="27" t="s">
        <v>10274</v>
      </c>
    </row>
    <row r="845" spans="1:78" ht="25.5" customHeight="1" x14ac:dyDescent="0.25">
      <c r="A845" s="27">
        <v>1149</v>
      </c>
      <c r="B845" s="28" t="s">
        <v>15628</v>
      </c>
      <c r="C845" s="28" t="s">
        <v>15629</v>
      </c>
      <c r="D845" s="27" t="s">
        <v>15530</v>
      </c>
      <c r="E845" s="27" t="s">
        <v>15630</v>
      </c>
      <c r="F845" s="27" t="s">
        <v>15631</v>
      </c>
      <c r="G845" s="27" t="s">
        <v>15531</v>
      </c>
      <c r="H845" s="27" t="s">
        <v>15530</v>
      </c>
      <c r="I845" s="27" t="s">
        <v>15531</v>
      </c>
      <c r="J845" s="27" t="s">
        <v>15632</v>
      </c>
      <c r="K845" s="27" t="s">
        <v>15633</v>
      </c>
      <c r="L845" s="29" t="s">
        <v>10272</v>
      </c>
      <c r="M845" s="36" t="s">
        <v>10273</v>
      </c>
      <c r="N845" s="36" t="s">
        <v>10273</v>
      </c>
      <c r="O845" s="36" t="s">
        <v>10273</v>
      </c>
      <c r="P845" s="36" t="s">
        <v>10274</v>
      </c>
      <c r="Q845" s="36" t="s">
        <v>10273</v>
      </c>
      <c r="R845" s="36">
        <v>24</v>
      </c>
      <c r="S845" s="36">
        <v>15</v>
      </c>
      <c r="T845" s="36">
        <v>39</v>
      </c>
      <c r="U845" s="36">
        <v>41</v>
      </c>
      <c r="V845" s="36">
        <v>25</v>
      </c>
      <c r="W845" s="36">
        <v>66</v>
      </c>
      <c r="X845" s="31">
        <v>9</v>
      </c>
      <c r="Y845" s="27" t="s">
        <v>10274</v>
      </c>
      <c r="Z845" s="27" t="s">
        <v>10273</v>
      </c>
      <c r="AA845" s="27" t="s">
        <v>10274</v>
      </c>
      <c r="AB845" s="27" t="s">
        <v>10273</v>
      </c>
      <c r="AC845" s="27" t="s">
        <v>10273</v>
      </c>
      <c r="AD845" s="27" t="s">
        <v>10273</v>
      </c>
      <c r="AE845" s="27" t="s">
        <v>10273</v>
      </c>
      <c r="AF845" s="27" t="s">
        <v>10273</v>
      </c>
      <c r="AG845" s="27" t="s">
        <v>10275</v>
      </c>
      <c r="AH845" s="27" t="s">
        <v>10273</v>
      </c>
      <c r="AI845" s="27" t="s">
        <v>10274</v>
      </c>
      <c r="AJ845" s="27" t="s">
        <v>10273</v>
      </c>
      <c r="AK845" s="27" t="s">
        <v>10273</v>
      </c>
      <c r="AL845" s="27" t="s">
        <v>10275</v>
      </c>
      <c r="AM845" s="32" t="s">
        <v>10275</v>
      </c>
      <c r="AN845" s="32" t="s">
        <v>10275</v>
      </c>
      <c r="AO845" s="32" t="s">
        <v>10275</v>
      </c>
      <c r="AP845" s="33">
        <v>3</v>
      </c>
      <c r="AQ845" s="33">
        <v>3</v>
      </c>
      <c r="AR845" s="33">
        <v>0</v>
      </c>
      <c r="AS845" s="33" t="s">
        <v>10275</v>
      </c>
      <c r="AT845" s="33" t="s">
        <v>10275</v>
      </c>
      <c r="AU845" s="33" t="s">
        <v>10275</v>
      </c>
      <c r="AV845" s="34">
        <v>0</v>
      </c>
      <c r="AW845" s="34">
        <v>0</v>
      </c>
      <c r="AX845" s="34">
        <v>0</v>
      </c>
      <c r="AY845" s="35" t="s">
        <v>10275</v>
      </c>
      <c r="AZ845" s="35" t="s">
        <v>10275</v>
      </c>
      <c r="BA845" s="35" t="s">
        <v>10278</v>
      </c>
      <c r="BB845" s="35" t="s">
        <v>10275</v>
      </c>
      <c r="BC845" s="35" t="s">
        <v>10275</v>
      </c>
      <c r="BD845" s="35" t="s">
        <v>10278</v>
      </c>
      <c r="BE845" s="28" t="s">
        <v>10273</v>
      </c>
      <c r="BF845" s="28" t="s">
        <v>10273</v>
      </c>
      <c r="BG845" s="28" t="s">
        <v>10274</v>
      </c>
      <c r="BH845" s="28" t="s">
        <v>10274</v>
      </c>
      <c r="BI845" s="28" t="s">
        <v>10273</v>
      </c>
      <c r="BJ845" s="28" t="s">
        <v>10274</v>
      </c>
      <c r="BK845" s="28" t="s">
        <v>10274</v>
      </c>
      <c r="BL845" s="28" t="s">
        <v>10273</v>
      </c>
      <c r="BM845" s="28" t="s">
        <v>10274</v>
      </c>
      <c r="BN845" s="28" t="s">
        <v>10274</v>
      </c>
      <c r="BO845" s="28" t="s">
        <v>10273</v>
      </c>
      <c r="BP845" s="28" t="s">
        <v>10273</v>
      </c>
      <c r="BQ845" s="27" t="s">
        <v>10274</v>
      </c>
      <c r="BR845" s="27" t="s">
        <v>10273</v>
      </c>
      <c r="BS845" s="27" t="s">
        <v>10273</v>
      </c>
      <c r="BT845" s="27" t="s">
        <v>10273</v>
      </c>
      <c r="BU845" s="28" t="s">
        <v>10273</v>
      </c>
      <c r="BV845" s="28" t="s">
        <v>10274</v>
      </c>
      <c r="BW845" s="28" t="s">
        <v>10273</v>
      </c>
      <c r="BX845" s="27" t="s">
        <v>10279</v>
      </c>
      <c r="BY845" s="27" t="s">
        <v>10273</v>
      </c>
      <c r="BZ845" s="27" t="s">
        <v>10274</v>
      </c>
    </row>
    <row r="846" spans="1:78" ht="25.5" customHeight="1" x14ac:dyDescent="0.25">
      <c r="A846" s="27">
        <v>1140</v>
      </c>
      <c r="B846" s="28" t="s">
        <v>15595</v>
      </c>
      <c r="C846" s="28" t="s">
        <v>15596</v>
      </c>
      <c r="D846" s="27" t="s">
        <v>15530</v>
      </c>
      <c r="E846" s="27" t="s">
        <v>15597</v>
      </c>
      <c r="F846" s="27" t="s">
        <v>15598</v>
      </c>
      <c r="G846" s="27" t="s">
        <v>15531</v>
      </c>
      <c r="H846" s="27" t="s">
        <v>15530</v>
      </c>
      <c r="I846" s="27" t="s">
        <v>15531</v>
      </c>
      <c r="J846" s="27" t="s">
        <v>15599</v>
      </c>
      <c r="K846" s="27" t="s">
        <v>15600</v>
      </c>
      <c r="L846" s="29" t="s">
        <v>10272</v>
      </c>
      <c r="M846" s="36" t="s">
        <v>10274</v>
      </c>
      <c r="N846" s="36" t="s">
        <v>10274</v>
      </c>
      <c r="O846" s="36" t="s">
        <v>10274</v>
      </c>
      <c r="P846" s="36" t="s">
        <v>10274</v>
      </c>
      <c r="Q846" s="36" t="s">
        <v>10273</v>
      </c>
      <c r="R846" s="36">
        <v>37</v>
      </c>
      <c r="S846" s="36">
        <v>42</v>
      </c>
      <c r="T846" s="36">
        <v>79</v>
      </c>
      <c r="U846" s="36">
        <v>38</v>
      </c>
      <c r="V846" s="36">
        <v>48</v>
      </c>
      <c r="W846" s="36">
        <v>86</v>
      </c>
      <c r="X846" s="31">
        <v>11</v>
      </c>
      <c r="Y846" s="27" t="s">
        <v>10274</v>
      </c>
      <c r="Z846" s="27" t="s">
        <v>10274</v>
      </c>
      <c r="AA846" s="27" t="s">
        <v>10273</v>
      </c>
      <c r="AB846" s="27" t="s">
        <v>10274</v>
      </c>
      <c r="AC846" s="27" t="s">
        <v>10273</v>
      </c>
      <c r="AD846" s="27" t="s">
        <v>10273</v>
      </c>
      <c r="AE846" s="27" t="s">
        <v>10273</v>
      </c>
      <c r="AF846" s="27" t="s">
        <v>10273</v>
      </c>
      <c r="AG846" s="27" t="s">
        <v>10275</v>
      </c>
      <c r="AH846" s="27" t="s">
        <v>10273</v>
      </c>
      <c r="AI846" s="27" t="s">
        <v>10274</v>
      </c>
      <c r="AJ846" s="27" t="s">
        <v>10273</v>
      </c>
      <c r="AK846" s="27" t="s">
        <v>10273</v>
      </c>
      <c r="AL846" s="27" t="s">
        <v>10275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 t="s">
        <v>10275</v>
      </c>
      <c r="AT846" s="33" t="s">
        <v>10275</v>
      </c>
      <c r="AU846" s="33" t="s">
        <v>10275</v>
      </c>
      <c r="AV846" s="34" t="s">
        <v>10301</v>
      </c>
      <c r="AW846" s="34" t="s">
        <v>10434</v>
      </c>
      <c r="AX846" s="34" t="s">
        <v>10276</v>
      </c>
      <c r="AY846" s="35" t="s">
        <v>10275</v>
      </c>
      <c r="AZ846" s="35" t="s">
        <v>10275</v>
      </c>
      <c r="BA846" s="35" t="s">
        <v>10275</v>
      </c>
      <c r="BB846" s="35" t="s">
        <v>10275</v>
      </c>
      <c r="BC846" s="35" t="s">
        <v>10856</v>
      </c>
      <c r="BD846" s="35" t="s">
        <v>10856</v>
      </c>
      <c r="BE846" s="28" t="s">
        <v>10273</v>
      </c>
      <c r="BF846" s="28" t="s">
        <v>10273</v>
      </c>
      <c r="BG846" s="28" t="s">
        <v>10273</v>
      </c>
      <c r="BH846" s="28" t="s">
        <v>10273</v>
      </c>
      <c r="BI846" s="28" t="s">
        <v>10274</v>
      </c>
      <c r="BJ846" s="28" t="s">
        <v>10274</v>
      </c>
      <c r="BK846" s="28" t="s">
        <v>10273</v>
      </c>
      <c r="BL846" s="28" t="s">
        <v>10273</v>
      </c>
      <c r="BM846" s="28" t="s">
        <v>10274</v>
      </c>
      <c r="BN846" s="28" t="s">
        <v>10273</v>
      </c>
      <c r="BO846" s="28" t="s">
        <v>10273</v>
      </c>
      <c r="BP846" s="28" t="s">
        <v>10273</v>
      </c>
      <c r="BQ846" s="27" t="s">
        <v>10274</v>
      </c>
      <c r="BR846" s="27" t="s">
        <v>10273</v>
      </c>
      <c r="BS846" s="27" t="s">
        <v>10273</v>
      </c>
      <c r="BT846" s="27" t="s">
        <v>10273</v>
      </c>
      <c r="BU846" s="28" t="s">
        <v>10273</v>
      </c>
      <c r="BV846" s="28" t="s">
        <v>10274</v>
      </c>
      <c r="BW846" s="28" t="s">
        <v>10273</v>
      </c>
      <c r="BX846" s="27" t="s">
        <v>10279</v>
      </c>
      <c r="BY846" s="27" t="s">
        <v>10273</v>
      </c>
      <c r="BZ846" s="27" t="s">
        <v>10274</v>
      </c>
    </row>
    <row r="847" spans="1:78" ht="25.5" customHeight="1" x14ac:dyDescent="0.25">
      <c r="A847" s="27">
        <v>1414</v>
      </c>
      <c r="B847" s="28" t="s">
        <v>16873</v>
      </c>
      <c r="C847" s="28" t="s">
        <v>16874</v>
      </c>
      <c r="D847" s="27" t="s">
        <v>15530</v>
      </c>
      <c r="E847" s="27" t="s">
        <v>16875</v>
      </c>
      <c r="F847" s="27" t="s">
        <v>16876</v>
      </c>
      <c r="G847" s="27" t="s">
        <v>15531</v>
      </c>
      <c r="H847" s="27" t="s">
        <v>15530</v>
      </c>
      <c r="I847" s="27" t="s">
        <v>15531</v>
      </c>
      <c r="J847" s="27" t="s">
        <v>16877</v>
      </c>
      <c r="K847" s="27" t="s">
        <v>15707</v>
      </c>
      <c r="L847" s="29" t="s">
        <v>10309</v>
      </c>
      <c r="M847" s="36" t="s">
        <v>10273</v>
      </c>
      <c r="N847" s="36" t="s">
        <v>10273</v>
      </c>
      <c r="O847" s="36" t="s">
        <v>10273</v>
      </c>
      <c r="P847" s="36" t="s">
        <v>10273</v>
      </c>
      <c r="Q847" s="36" t="s">
        <v>10274</v>
      </c>
      <c r="R847" s="36">
        <v>113</v>
      </c>
      <c r="S847" s="36">
        <v>179</v>
      </c>
      <c r="T847" s="36">
        <v>292</v>
      </c>
      <c r="U847" s="36">
        <v>89</v>
      </c>
      <c r="V847" s="36">
        <v>147</v>
      </c>
      <c r="W847" s="36">
        <v>236</v>
      </c>
      <c r="X847" s="31">
        <v>17</v>
      </c>
      <c r="Y847" s="27" t="s">
        <v>10274</v>
      </c>
      <c r="Z847" s="27" t="s">
        <v>10273</v>
      </c>
      <c r="AA847" s="27" t="s">
        <v>10273</v>
      </c>
      <c r="AB847" s="27" t="s">
        <v>10273</v>
      </c>
      <c r="AC847" s="27" t="s">
        <v>10273</v>
      </c>
      <c r="AD847" s="27" t="s">
        <v>10273</v>
      </c>
      <c r="AE847" s="27" t="s">
        <v>10273</v>
      </c>
      <c r="AF847" s="27" t="s">
        <v>10273</v>
      </c>
      <c r="AG847" s="27" t="s">
        <v>10275</v>
      </c>
      <c r="AH847" s="27" t="s">
        <v>10273</v>
      </c>
      <c r="AI847" s="27" t="s">
        <v>10274</v>
      </c>
      <c r="AJ847" s="27" t="s">
        <v>10273</v>
      </c>
      <c r="AK847" s="27" t="s">
        <v>10273</v>
      </c>
      <c r="AL847" s="27" t="s">
        <v>10275</v>
      </c>
      <c r="AM847" s="32" t="s">
        <v>10275</v>
      </c>
      <c r="AN847" s="32" t="s">
        <v>10275</v>
      </c>
      <c r="AO847" s="32" t="s">
        <v>10275</v>
      </c>
      <c r="AP847" s="33" t="s">
        <v>10275</v>
      </c>
      <c r="AQ847" s="33" t="s">
        <v>10275</v>
      </c>
      <c r="AR847" s="33" t="s">
        <v>10275</v>
      </c>
      <c r="AS847" s="33" t="s">
        <v>10324</v>
      </c>
      <c r="AT847" s="33" t="s">
        <v>10324</v>
      </c>
      <c r="AU847" s="33" t="s">
        <v>10276</v>
      </c>
      <c r="AV847" s="34" t="s">
        <v>10276</v>
      </c>
      <c r="AW847" s="34" t="s">
        <v>10276</v>
      </c>
      <c r="AX847" s="34" t="s">
        <v>10276</v>
      </c>
      <c r="AY847" s="35" t="s">
        <v>10275</v>
      </c>
      <c r="AZ847" s="35" t="s">
        <v>10275</v>
      </c>
      <c r="BA847" s="35" t="s">
        <v>10275</v>
      </c>
      <c r="BB847" s="35" t="s">
        <v>10856</v>
      </c>
      <c r="BC847" s="35" t="s">
        <v>10275</v>
      </c>
      <c r="BD847" s="35" t="s">
        <v>10856</v>
      </c>
      <c r="BE847" s="28" t="s">
        <v>10273</v>
      </c>
      <c r="BF847" s="28" t="s">
        <v>10273</v>
      </c>
      <c r="BG847" s="28" t="s">
        <v>10274</v>
      </c>
      <c r="BH847" s="28" t="s">
        <v>10273</v>
      </c>
      <c r="BI847" s="28" t="s">
        <v>10273</v>
      </c>
      <c r="BJ847" s="28" t="s">
        <v>10273</v>
      </c>
      <c r="BK847" s="28" t="s">
        <v>10275</v>
      </c>
      <c r="BL847" s="28" t="s">
        <v>10275</v>
      </c>
      <c r="BM847" s="28" t="s">
        <v>10275</v>
      </c>
      <c r="BN847" s="28" t="s">
        <v>10275</v>
      </c>
      <c r="BO847" s="28" t="s">
        <v>10275</v>
      </c>
      <c r="BP847" s="28" t="s">
        <v>10275</v>
      </c>
      <c r="BQ847" s="27" t="s">
        <v>10274</v>
      </c>
      <c r="BR847" s="27" t="s">
        <v>10274</v>
      </c>
      <c r="BS847" s="27" t="s">
        <v>10274</v>
      </c>
      <c r="BT847" s="27" t="s">
        <v>10273</v>
      </c>
      <c r="BU847" s="28" t="s">
        <v>10274</v>
      </c>
      <c r="BV847" s="28" t="s">
        <v>10274</v>
      </c>
      <c r="BW847" s="28" t="s">
        <v>10273</v>
      </c>
      <c r="BX847" s="27" t="s">
        <v>10279</v>
      </c>
      <c r="BY847" s="27" t="s">
        <v>10273</v>
      </c>
      <c r="BZ847" s="27" t="s">
        <v>10274</v>
      </c>
    </row>
    <row r="848" spans="1:78" ht="25.5" customHeight="1" x14ac:dyDescent="0.25">
      <c r="A848" s="27">
        <v>1159</v>
      </c>
      <c r="B848" s="28" t="s">
        <v>15680</v>
      </c>
      <c r="C848" s="28" t="s">
        <v>15681</v>
      </c>
      <c r="D848" s="27" t="s">
        <v>15530</v>
      </c>
      <c r="E848" s="27" t="s">
        <v>15682</v>
      </c>
      <c r="F848" s="27" t="s">
        <v>15683</v>
      </c>
      <c r="G848" s="27" t="s">
        <v>15531</v>
      </c>
      <c r="H848" s="27" t="s">
        <v>15530</v>
      </c>
      <c r="I848" s="27" t="s">
        <v>15531</v>
      </c>
      <c r="J848" s="27" t="s">
        <v>15684</v>
      </c>
      <c r="K848" s="27" t="s">
        <v>15685</v>
      </c>
      <c r="L848" s="29" t="s">
        <v>10272</v>
      </c>
      <c r="M848" s="36" t="s">
        <v>10274</v>
      </c>
      <c r="N848" s="36" t="s">
        <v>10274</v>
      </c>
      <c r="O848" s="36" t="s">
        <v>10274</v>
      </c>
      <c r="P848" s="36" t="s">
        <v>10274</v>
      </c>
      <c r="Q848" s="36" t="s">
        <v>10273</v>
      </c>
      <c r="R848" s="36">
        <v>47</v>
      </c>
      <c r="S848" s="36">
        <v>36</v>
      </c>
      <c r="T848" s="36">
        <v>83</v>
      </c>
      <c r="U848" s="36">
        <v>46</v>
      </c>
      <c r="V848" s="36">
        <v>44</v>
      </c>
      <c r="W848" s="36">
        <v>90</v>
      </c>
      <c r="X848" s="31">
        <v>9</v>
      </c>
      <c r="Y848" s="27" t="s">
        <v>10274</v>
      </c>
      <c r="Z848" s="27" t="s">
        <v>10273</v>
      </c>
      <c r="AA848" s="27" t="s">
        <v>10273</v>
      </c>
      <c r="AB848" s="27" t="s">
        <v>10274</v>
      </c>
      <c r="AC848" s="27" t="s">
        <v>10273</v>
      </c>
      <c r="AD848" s="27" t="s">
        <v>10274</v>
      </c>
      <c r="AE848" s="27" t="s">
        <v>10273</v>
      </c>
      <c r="AF848" s="27" t="s">
        <v>10273</v>
      </c>
      <c r="AG848" s="27" t="s">
        <v>10275</v>
      </c>
      <c r="AH848" s="27" t="s">
        <v>10273</v>
      </c>
      <c r="AI848" s="27" t="s">
        <v>10274</v>
      </c>
      <c r="AJ848" s="27" t="s">
        <v>10274</v>
      </c>
      <c r="AK848" s="27" t="s">
        <v>10273</v>
      </c>
      <c r="AL848" s="27" t="s">
        <v>10275</v>
      </c>
      <c r="AM848" s="33" t="s">
        <v>10286</v>
      </c>
      <c r="AN848" s="33" t="s">
        <v>10286</v>
      </c>
      <c r="AO848" s="33" t="s">
        <v>10276</v>
      </c>
      <c r="AP848" s="33">
        <v>5</v>
      </c>
      <c r="AQ848" s="33">
        <v>5</v>
      </c>
      <c r="AR848" s="33">
        <v>0</v>
      </c>
      <c r="AS848" s="33" t="s">
        <v>10275</v>
      </c>
      <c r="AT848" s="33" t="s">
        <v>10275</v>
      </c>
      <c r="AU848" s="33" t="s">
        <v>10275</v>
      </c>
      <c r="AV848" s="34">
        <v>0</v>
      </c>
      <c r="AW848" s="34">
        <v>0</v>
      </c>
      <c r="AX848" s="34">
        <v>0</v>
      </c>
      <c r="AY848" s="35" t="s">
        <v>10856</v>
      </c>
      <c r="AZ848" s="35" t="s">
        <v>10856</v>
      </c>
      <c r="BA848" s="35" t="s">
        <v>10856</v>
      </c>
      <c r="BB848" s="35" t="s">
        <v>10275</v>
      </c>
      <c r="BC848" s="35" t="s">
        <v>10275</v>
      </c>
      <c r="BD848" s="35" t="s">
        <v>10856</v>
      </c>
      <c r="BE848" s="28" t="s">
        <v>10274</v>
      </c>
      <c r="BF848" s="28" t="s">
        <v>10273</v>
      </c>
      <c r="BG848" s="28" t="s">
        <v>10273</v>
      </c>
      <c r="BH848" s="28" t="s">
        <v>10273</v>
      </c>
      <c r="BI848" s="28" t="s">
        <v>10273</v>
      </c>
      <c r="BJ848" s="28" t="s">
        <v>10274</v>
      </c>
      <c r="BK848" s="28" t="s">
        <v>10274</v>
      </c>
      <c r="BL848" s="28" t="s">
        <v>10273</v>
      </c>
      <c r="BM848" s="28" t="s">
        <v>10273</v>
      </c>
      <c r="BN848" s="28" t="s">
        <v>10273</v>
      </c>
      <c r="BO848" s="28" t="s">
        <v>10273</v>
      </c>
      <c r="BP848" s="28" t="s">
        <v>10273</v>
      </c>
      <c r="BQ848" s="27" t="s">
        <v>10274</v>
      </c>
      <c r="BR848" s="27" t="s">
        <v>10273</v>
      </c>
      <c r="BS848" s="27" t="s">
        <v>10273</v>
      </c>
      <c r="BT848" s="27" t="s">
        <v>10273</v>
      </c>
      <c r="BU848" s="28" t="s">
        <v>10273</v>
      </c>
      <c r="BV848" s="28" t="s">
        <v>10274</v>
      </c>
      <c r="BW848" s="28" t="s">
        <v>10273</v>
      </c>
      <c r="BX848" s="27" t="s">
        <v>10279</v>
      </c>
      <c r="BY848" s="27" t="s">
        <v>10273</v>
      </c>
      <c r="BZ848" s="27" t="s">
        <v>10274</v>
      </c>
    </row>
    <row r="849" spans="1:78" ht="25.5" customHeight="1" x14ac:dyDescent="0.25">
      <c r="A849" s="27">
        <v>1162</v>
      </c>
      <c r="B849" s="28" t="s">
        <v>15692</v>
      </c>
      <c r="C849" s="28" t="s">
        <v>15693</v>
      </c>
      <c r="D849" s="27" t="s">
        <v>15530</v>
      </c>
      <c r="E849" s="27" t="s">
        <v>15694</v>
      </c>
      <c r="F849" s="27" t="s">
        <v>15695</v>
      </c>
      <c r="G849" s="27" t="s">
        <v>15531</v>
      </c>
      <c r="H849" s="27" t="s">
        <v>15530</v>
      </c>
      <c r="I849" s="27" t="s">
        <v>15531</v>
      </c>
      <c r="J849" s="27" t="s">
        <v>15696</v>
      </c>
      <c r="K849" s="27" t="s">
        <v>15697</v>
      </c>
      <c r="L849" s="29" t="s">
        <v>10294</v>
      </c>
      <c r="M849" s="36" t="s">
        <v>10274</v>
      </c>
      <c r="N849" s="36" t="s">
        <v>10274</v>
      </c>
      <c r="O849" s="36" t="s">
        <v>10274</v>
      </c>
      <c r="P849" s="36" t="s">
        <v>10273</v>
      </c>
      <c r="Q849" s="36" t="s">
        <v>10273</v>
      </c>
      <c r="R849" s="36">
        <v>49</v>
      </c>
      <c r="S849" s="36">
        <v>47</v>
      </c>
      <c r="T849" s="36">
        <v>96</v>
      </c>
      <c r="U849" s="36">
        <v>47</v>
      </c>
      <c r="V849" s="36">
        <v>45</v>
      </c>
      <c r="W849" s="36">
        <v>92</v>
      </c>
      <c r="X849" s="31">
        <v>8</v>
      </c>
      <c r="Y849" s="27" t="s">
        <v>10274</v>
      </c>
      <c r="Z849" s="27" t="s">
        <v>10273</v>
      </c>
      <c r="AA849" s="27" t="s">
        <v>10273</v>
      </c>
      <c r="AB849" s="27" t="s">
        <v>10273</v>
      </c>
      <c r="AC849" s="27" t="s">
        <v>10273</v>
      </c>
      <c r="AD849" s="27" t="s">
        <v>10273</v>
      </c>
      <c r="AE849" s="27" t="s">
        <v>10273</v>
      </c>
      <c r="AF849" s="27" t="s">
        <v>10273</v>
      </c>
      <c r="AG849" s="27" t="s">
        <v>10275</v>
      </c>
      <c r="AH849" s="27" t="s">
        <v>10273</v>
      </c>
      <c r="AI849" s="27" t="s">
        <v>10274</v>
      </c>
      <c r="AJ849" s="27" t="s">
        <v>10273</v>
      </c>
      <c r="AK849" s="27" t="s">
        <v>10273</v>
      </c>
      <c r="AL849" s="27" t="s">
        <v>10275</v>
      </c>
      <c r="AM849" s="33">
        <v>0</v>
      </c>
      <c r="AN849" s="33">
        <v>0</v>
      </c>
      <c r="AO849" s="33">
        <v>0</v>
      </c>
      <c r="AP849" s="33">
        <v>0</v>
      </c>
      <c r="AQ849" s="33">
        <v>0</v>
      </c>
      <c r="AR849" s="33">
        <v>0</v>
      </c>
      <c r="AS849" s="33" t="s">
        <v>10275</v>
      </c>
      <c r="AT849" s="33" t="s">
        <v>10275</v>
      </c>
      <c r="AU849" s="33" t="s">
        <v>10275</v>
      </c>
      <c r="AV849" s="34" t="s">
        <v>10277</v>
      </c>
      <c r="AW849" s="34" t="s">
        <v>10316</v>
      </c>
      <c r="AX849" s="34" t="s">
        <v>10276</v>
      </c>
      <c r="AY849" s="35" t="s">
        <v>10275</v>
      </c>
      <c r="AZ849" s="35" t="s">
        <v>10275</v>
      </c>
      <c r="BA849" s="35" t="s">
        <v>10275</v>
      </c>
      <c r="BB849" s="35" t="s">
        <v>10275</v>
      </c>
      <c r="BC849" s="35" t="s">
        <v>10856</v>
      </c>
      <c r="BD849" s="35" t="s">
        <v>10856</v>
      </c>
      <c r="BE849" s="28" t="s">
        <v>10273</v>
      </c>
      <c r="BF849" s="28" t="s">
        <v>10273</v>
      </c>
      <c r="BG849" s="28" t="s">
        <v>10274</v>
      </c>
      <c r="BH849" s="28" t="s">
        <v>10273</v>
      </c>
      <c r="BI849" s="28" t="s">
        <v>10273</v>
      </c>
      <c r="BJ849" s="28" t="s">
        <v>10274</v>
      </c>
      <c r="BK849" s="28" t="s">
        <v>10274</v>
      </c>
      <c r="BL849" s="28" t="s">
        <v>10273</v>
      </c>
      <c r="BM849" s="28" t="s">
        <v>10273</v>
      </c>
      <c r="BN849" s="28" t="s">
        <v>10273</v>
      </c>
      <c r="BO849" s="28" t="s">
        <v>10273</v>
      </c>
      <c r="BP849" s="28" t="s">
        <v>10273</v>
      </c>
      <c r="BQ849" s="27" t="s">
        <v>10274</v>
      </c>
      <c r="BR849" s="27" t="s">
        <v>10273</v>
      </c>
      <c r="BS849" s="27" t="s">
        <v>10273</v>
      </c>
      <c r="BT849" s="27" t="s">
        <v>10273</v>
      </c>
      <c r="BU849" s="28" t="s">
        <v>10273</v>
      </c>
      <c r="BV849" s="28" t="s">
        <v>10274</v>
      </c>
      <c r="BW849" s="28" t="s">
        <v>10273</v>
      </c>
      <c r="BX849" s="27" t="s">
        <v>10279</v>
      </c>
      <c r="BY849" s="27" t="s">
        <v>10273</v>
      </c>
      <c r="BZ849" s="27" t="s">
        <v>10274</v>
      </c>
    </row>
    <row r="850" spans="1:78" ht="25.5" customHeight="1" x14ac:dyDescent="0.25">
      <c r="A850" s="27">
        <v>1446</v>
      </c>
      <c r="B850" s="28" t="s">
        <v>17029</v>
      </c>
      <c r="C850" s="28" t="s">
        <v>17030</v>
      </c>
      <c r="D850" s="27" t="s">
        <v>15530</v>
      </c>
      <c r="E850" s="27" t="s">
        <v>17031</v>
      </c>
      <c r="F850" s="27" t="s">
        <v>17032</v>
      </c>
      <c r="G850" s="27" t="s">
        <v>15531</v>
      </c>
      <c r="H850" s="27" t="s">
        <v>15530</v>
      </c>
      <c r="I850" s="27" t="s">
        <v>15531</v>
      </c>
      <c r="J850" s="27" t="s">
        <v>17033</v>
      </c>
      <c r="K850" s="27" t="s">
        <v>17034</v>
      </c>
      <c r="L850" s="29" t="s">
        <v>10309</v>
      </c>
      <c r="M850" s="36" t="s">
        <v>10273</v>
      </c>
      <c r="N850" s="36" t="s">
        <v>10273</v>
      </c>
      <c r="O850" s="36" t="s">
        <v>10273</v>
      </c>
      <c r="P850" s="36" t="s">
        <v>10274</v>
      </c>
      <c r="Q850" s="36" t="s">
        <v>10274</v>
      </c>
      <c r="R850" s="36">
        <v>163</v>
      </c>
      <c r="S850" s="36">
        <v>265</v>
      </c>
      <c r="T850" s="36">
        <v>428</v>
      </c>
      <c r="U850" s="36">
        <v>173</v>
      </c>
      <c r="V850" s="36">
        <v>242</v>
      </c>
      <c r="W850" s="36">
        <v>415</v>
      </c>
      <c r="X850" s="31">
        <v>23</v>
      </c>
      <c r="Y850" s="27" t="s">
        <v>10274</v>
      </c>
      <c r="Z850" s="27" t="s">
        <v>10273</v>
      </c>
      <c r="AA850" s="27" t="s">
        <v>10274</v>
      </c>
      <c r="AB850" s="27" t="s">
        <v>10273</v>
      </c>
      <c r="AC850" s="27" t="s">
        <v>10273</v>
      </c>
      <c r="AD850" s="27" t="s">
        <v>10273</v>
      </c>
      <c r="AE850" s="27" t="s">
        <v>10273</v>
      </c>
      <c r="AF850" s="27" t="s">
        <v>10273</v>
      </c>
      <c r="AG850" s="27" t="s">
        <v>10275</v>
      </c>
      <c r="AH850" s="27" t="s">
        <v>10273</v>
      </c>
      <c r="AI850" s="27" t="s">
        <v>10273</v>
      </c>
      <c r="AJ850" s="27" t="s">
        <v>10274</v>
      </c>
      <c r="AK850" s="27" t="s">
        <v>10273</v>
      </c>
      <c r="AL850" s="27" t="s">
        <v>10275</v>
      </c>
      <c r="AM850" s="32" t="s">
        <v>10275</v>
      </c>
      <c r="AN850" s="32" t="s">
        <v>10275</v>
      </c>
      <c r="AO850" s="32" t="s">
        <v>10275</v>
      </c>
      <c r="AP850" s="33">
        <v>0</v>
      </c>
      <c r="AQ850" s="33">
        <v>0</v>
      </c>
      <c r="AR850" s="33">
        <v>0</v>
      </c>
      <c r="AS850" s="33">
        <v>0</v>
      </c>
      <c r="AT850" s="33">
        <v>0</v>
      </c>
      <c r="AU850" s="33">
        <v>0</v>
      </c>
      <c r="AV850" s="34" t="s">
        <v>10345</v>
      </c>
      <c r="AW850" s="34" t="s">
        <v>10345</v>
      </c>
      <c r="AX850" s="34" t="s">
        <v>10276</v>
      </c>
      <c r="AY850" s="35" t="s">
        <v>10275</v>
      </c>
      <c r="AZ850" s="35" t="s">
        <v>10275</v>
      </c>
      <c r="BA850" s="35" t="s">
        <v>10275</v>
      </c>
      <c r="BB850" s="35" t="s">
        <v>10275</v>
      </c>
      <c r="BC850" s="35" t="s">
        <v>10856</v>
      </c>
      <c r="BD850" s="35" t="s">
        <v>10856</v>
      </c>
      <c r="BE850" s="28" t="s">
        <v>10273</v>
      </c>
      <c r="BF850" s="28" t="s">
        <v>10273</v>
      </c>
      <c r="BG850" s="28" t="s">
        <v>10274</v>
      </c>
      <c r="BH850" s="28" t="s">
        <v>10273</v>
      </c>
      <c r="BI850" s="28" t="s">
        <v>10273</v>
      </c>
      <c r="BJ850" s="28" t="s">
        <v>10274</v>
      </c>
      <c r="BK850" s="28" t="s">
        <v>10274</v>
      </c>
      <c r="BL850" s="28" t="s">
        <v>10273</v>
      </c>
      <c r="BM850" s="28" t="s">
        <v>10273</v>
      </c>
      <c r="BN850" s="28" t="s">
        <v>10274</v>
      </c>
      <c r="BO850" s="28" t="s">
        <v>10273</v>
      </c>
      <c r="BP850" s="28" t="s">
        <v>10273</v>
      </c>
      <c r="BQ850" s="27" t="s">
        <v>10274</v>
      </c>
      <c r="BR850" s="27" t="s">
        <v>10274</v>
      </c>
      <c r="BS850" s="27" t="s">
        <v>10273</v>
      </c>
      <c r="BT850" s="27" t="s">
        <v>10273</v>
      </c>
      <c r="BU850" s="28" t="s">
        <v>10274</v>
      </c>
      <c r="BV850" s="28" t="s">
        <v>10274</v>
      </c>
      <c r="BW850" s="28" t="s">
        <v>10273</v>
      </c>
      <c r="BX850" s="27" t="s">
        <v>10279</v>
      </c>
      <c r="BY850" s="27" t="s">
        <v>10274</v>
      </c>
      <c r="BZ850" s="27" t="s">
        <v>10274</v>
      </c>
    </row>
    <row r="851" spans="1:78" ht="25.5" customHeight="1" x14ac:dyDescent="0.25">
      <c r="A851" s="27">
        <v>1127</v>
      </c>
      <c r="B851" s="28" t="s">
        <v>15528</v>
      </c>
      <c r="C851" s="28" t="s">
        <v>15529</v>
      </c>
      <c r="D851" s="27" t="s">
        <v>15530</v>
      </c>
      <c r="E851" s="27" t="e">
        <v>#REF!</v>
      </c>
      <c r="F851" s="27" t="e">
        <v>#REF!</v>
      </c>
      <c r="G851" s="27" t="s">
        <v>15531</v>
      </c>
      <c r="H851" s="27" t="s">
        <v>15530</v>
      </c>
      <c r="I851" s="27" t="s">
        <v>15531</v>
      </c>
      <c r="J851" s="27" t="s">
        <v>15532</v>
      </c>
      <c r="K851" s="27" t="s">
        <v>15533</v>
      </c>
      <c r="L851" s="29" t="s">
        <v>10294</v>
      </c>
      <c r="M851" s="36" t="s">
        <v>10274</v>
      </c>
      <c r="N851" s="36" t="s">
        <v>10274</v>
      </c>
      <c r="O851" s="36" t="s">
        <v>10274</v>
      </c>
      <c r="P851" s="36" t="s">
        <v>10273</v>
      </c>
      <c r="Q851" s="36" t="s">
        <v>10273</v>
      </c>
      <c r="R851" s="36">
        <v>87</v>
      </c>
      <c r="S851" s="36">
        <v>81</v>
      </c>
      <c r="T851" s="36">
        <v>168</v>
      </c>
      <c r="U851" s="36">
        <v>72</v>
      </c>
      <c r="V851" s="36">
        <v>81</v>
      </c>
      <c r="W851" s="36">
        <v>153</v>
      </c>
      <c r="X851" s="31">
        <v>13</v>
      </c>
      <c r="Y851" s="27" t="s">
        <v>10274</v>
      </c>
      <c r="Z851" s="27" t="s">
        <v>10273</v>
      </c>
      <c r="AA851" s="27" t="s">
        <v>10273</v>
      </c>
      <c r="AB851" s="27" t="s">
        <v>10273</v>
      </c>
      <c r="AC851" s="27" t="s">
        <v>10273</v>
      </c>
      <c r="AD851" s="27" t="s">
        <v>10273</v>
      </c>
      <c r="AE851" s="27" t="s">
        <v>10273</v>
      </c>
      <c r="AF851" s="27" t="s">
        <v>10273</v>
      </c>
      <c r="AG851" s="27" t="s">
        <v>10275</v>
      </c>
      <c r="AH851" s="27" t="s">
        <v>10273</v>
      </c>
      <c r="AI851" s="27" t="s">
        <v>10274</v>
      </c>
      <c r="AJ851" s="27" t="s">
        <v>10274</v>
      </c>
      <c r="AK851" s="27" t="s">
        <v>10273</v>
      </c>
      <c r="AL851" s="27" t="s">
        <v>10275</v>
      </c>
      <c r="AM851" s="33" t="s">
        <v>10276</v>
      </c>
      <c r="AN851" s="33" t="s">
        <v>10276</v>
      </c>
      <c r="AO851" s="33" t="s">
        <v>10323</v>
      </c>
      <c r="AP851" s="33">
        <v>3</v>
      </c>
      <c r="AQ851" s="33">
        <v>3</v>
      </c>
      <c r="AR851" s="33">
        <v>0</v>
      </c>
      <c r="AS851" s="33" t="s">
        <v>10275</v>
      </c>
      <c r="AT851" s="33" t="s">
        <v>10275</v>
      </c>
      <c r="AU851" s="33" t="s">
        <v>10275</v>
      </c>
      <c r="AV851" s="34">
        <v>0</v>
      </c>
      <c r="AW851" s="34">
        <v>0</v>
      </c>
      <c r="AX851" s="34">
        <v>0</v>
      </c>
      <c r="AY851" s="35" t="s">
        <v>10856</v>
      </c>
      <c r="AZ851" s="35" t="s">
        <v>10856</v>
      </c>
      <c r="BA851" s="35" t="s">
        <v>10275</v>
      </c>
      <c r="BB851" s="35" t="s">
        <v>10275</v>
      </c>
      <c r="BC851" s="35" t="s">
        <v>10275</v>
      </c>
      <c r="BD851" s="35" t="s">
        <v>10856</v>
      </c>
      <c r="BE851" s="28" t="s">
        <v>10273</v>
      </c>
      <c r="BF851" s="28" t="s">
        <v>10273</v>
      </c>
      <c r="BG851" s="28" t="s">
        <v>10274</v>
      </c>
      <c r="BH851" s="28" t="s">
        <v>10274</v>
      </c>
      <c r="BI851" s="28" t="s">
        <v>10273</v>
      </c>
      <c r="BJ851" s="28" t="s">
        <v>10274</v>
      </c>
      <c r="BK851" s="28" t="s">
        <v>10274</v>
      </c>
      <c r="BL851" s="28" t="s">
        <v>10273</v>
      </c>
      <c r="BM851" s="28" t="s">
        <v>10273</v>
      </c>
      <c r="BN851" s="28" t="s">
        <v>10273</v>
      </c>
      <c r="BO851" s="28" t="s">
        <v>10273</v>
      </c>
      <c r="BP851" s="28" t="s">
        <v>10273</v>
      </c>
      <c r="BQ851" s="27" t="s">
        <v>10274</v>
      </c>
      <c r="BR851" s="27" t="s">
        <v>10274</v>
      </c>
      <c r="BS851" s="27" t="s">
        <v>10273</v>
      </c>
      <c r="BT851" s="27" t="s">
        <v>10273</v>
      </c>
      <c r="BU851" s="28" t="s">
        <v>10274</v>
      </c>
      <c r="BV851" s="28" t="s">
        <v>10274</v>
      </c>
      <c r="BW851" s="28" t="s">
        <v>10273</v>
      </c>
      <c r="BX851" s="27" t="s">
        <v>10279</v>
      </c>
      <c r="BY851" s="27" t="s">
        <v>10273</v>
      </c>
      <c r="BZ851" s="27" t="s">
        <v>10274</v>
      </c>
    </row>
    <row r="852" spans="1:78" ht="25.5" customHeight="1" x14ac:dyDescent="0.25">
      <c r="A852" s="27">
        <v>1568</v>
      </c>
      <c r="B852" s="28" t="s">
        <v>17632</v>
      </c>
      <c r="C852" s="28" t="s">
        <v>17633</v>
      </c>
      <c r="D852" s="27" t="s">
        <v>15530</v>
      </c>
      <c r="E852" s="27" t="s">
        <v>17634</v>
      </c>
      <c r="F852" s="27" t="s">
        <v>17635</v>
      </c>
      <c r="G852" s="27" t="s">
        <v>15531</v>
      </c>
      <c r="H852" s="27" t="s">
        <v>15530</v>
      </c>
      <c r="I852" s="27" t="s">
        <v>15531</v>
      </c>
      <c r="J852" s="27" t="s">
        <v>15532</v>
      </c>
      <c r="K852" s="27" t="s">
        <v>15533</v>
      </c>
      <c r="L852" s="29" t="s">
        <v>10309</v>
      </c>
      <c r="M852" s="36" t="s">
        <v>10273</v>
      </c>
      <c r="N852" s="36" t="s">
        <v>10273</v>
      </c>
      <c r="O852" s="36" t="s">
        <v>10273</v>
      </c>
      <c r="P852" s="36" t="s">
        <v>10274</v>
      </c>
      <c r="Q852" s="36" t="s">
        <v>10274</v>
      </c>
      <c r="R852" s="36">
        <v>197</v>
      </c>
      <c r="S852" s="36">
        <v>228</v>
      </c>
      <c r="T852" s="36">
        <v>425</v>
      </c>
      <c r="U852" s="36">
        <v>183</v>
      </c>
      <c r="V852" s="36">
        <v>203</v>
      </c>
      <c r="W852" s="36">
        <v>386</v>
      </c>
      <c r="X852" s="31">
        <v>20</v>
      </c>
      <c r="Y852" s="27" t="s">
        <v>10274</v>
      </c>
      <c r="Z852" s="27" t="s">
        <v>10273</v>
      </c>
      <c r="AA852" s="27" t="s">
        <v>10273</v>
      </c>
      <c r="AB852" s="27" t="s">
        <v>10273</v>
      </c>
      <c r="AC852" s="27" t="s">
        <v>10273</v>
      </c>
      <c r="AD852" s="27" t="s">
        <v>10273</v>
      </c>
      <c r="AE852" s="27" t="s">
        <v>10273</v>
      </c>
      <c r="AF852" s="27" t="s">
        <v>10273</v>
      </c>
      <c r="AG852" s="27" t="s">
        <v>10275</v>
      </c>
      <c r="AH852" s="27" t="s">
        <v>10273</v>
      </c>
      <c r="AI852" s="27" t="s">
        <v>10274</v>
      </c>
      <c r="AJ852" s="27" t="s">
        <v>10273</v>
      </c>
      <c r="AK852" s="27" t="s">
        <v>10273</v>
      </c>
      <c r="AL852" s="27" t="s">
        <v>10275</v>
      </c>
      <c r="AM852" s="32" t="s">
        <v>10275</v>
      </c>
      <c r="AN852" s="32" t="s">
        <v>10275</v>
      </c>
      <c r="AO852" s="32" t="s">
        <v>10275</v>
      </c>
      <c r="AP852" s="33">
        <v>0</v>
      </c>
      <c r="AQ852" s="33">
        <v>0</v>
      </c>
      <c r="AR852" s="33">
        <v>0</v>
      </c>
      <c r="AS852" s="33">
        <v>0</v>
      </c>
      <c r="AT852" s="33">
        <v>0</v>
      </c>
      <c r="AU852" s="33">
        <v>0</v>
      </c>
      <c r="AV852" s="34" t="s">
        <v>10287</v>
      </c>
      <c r="AW852" s="34" t="s">
        <v>10287</v>
      </c>
      <c r="AX852" s="34" t="s">
        <v>10276</v>
      </c>
      <c r="AY852" s="35" t="s">
        <v>10275</v>
      </c>
      <c r="AZ852" s="35" t="s">
        <v>10275</v>
      </c>
      <c r="BA852" s="35" t="s">
        <v>10275</v>
      </c>
      <c r="BB852" s="35" t="s">
        <v>10275</v>
      </c>
      <c r="BC852" s="35" t="s">
        <v>10856</v>
      </c>
      <c r="BD852" s="35" t="s">
        <v>10856</v>
      </c>
      <c r="BE852" s="28" t="s">
        <v>10273</v>
      </c>
      <c r="BF852" s="28" t="s">
        <v>10273</v>
      </c>
      <c r="BG852" s="28" t="s">
        <v>10274</v>
      </c>
      <c r="BH852" s="28" t="s">
        <v>10273</v>
      </c>
      <c r="BI852" s="28" t="s">
        <v>10273</v>
      </c>
      <c r="BJ852" s="28" t="s">
        <v>10274</v>
      </c>
      <c r="BK852" s="28" t="s">
        <v>10274</v>
      </c>
      <c r="BL852" s="28" t="s">
        <v>10273</v>
      </c>
      <c r="BM852" s="28" t="s">
        <v>10273</v>
      </c>
      <c r="BN852" s="28" t="s">
        <v>10274</v>
      </c>
      <c r="BO852" s="28" t="s">
        <v>10273</v>
      </c>
      <c r="BP852" s="28" t="s">
        <v>10273</v>
      </c>
      <c r="BQ852" s="27" t="s">
        <v>10274</v>
      </c>
      <c r="BR852" s="27" t="s">
        <v>10274</v>
      </c>
      <c r="BS852" s="27" t="s">
        <v>10273</v>
      </c>
      <c r="BT852" s="27" t="s">
        <v>10273</v>
      </c>
      <c r="BU852" s="28" t="s">
        <v>10274</v>
      </c>
      <c r="BV852" s="28" t="s">
        <v>10274</v>
      </c>
      <c r="BW852" s="28" t="s">
        <v>10273</v>
      </c>
      <c r="BX852" s="27" t="s">
        <v>10279</v>
      </c>
      <c r="BY852" s="27" t="s">
        <v>10273</v>
      </c>
      <c r="BZ852" s="27" t="s">
        <v>10274</v>
      </c>
    </row>
    <row r="853" spans="1:78" ht="25.5" customHeight="1" x14ac:dyDescent="0.25">
      <c r="A853" s="27">
        <v>1507</v>
      </c>
      <c r="B853" s="28" t="s">
        <v>17298</v>
      </c>
      <c r="C853" s="28" t="s">
        <v>17299</v>
      </c>
      <c r="D853" s="27" t="s">
        <v>15530</v>
      </c>
      <c r="E853" s="27" t="e">
        <v>#REF!</v>
      </c>
      <c r="F853" s="27" t="e">
        <v>#REF!</v>
      </c>
      <c r="G853" s="27" t="s">
        <v>15531</v>
      </c>
      <c r="H853" s="27" t="s">
        <v>15530</v>
      </c>
      <c r="I853" s="27" t="s">
        <v>15531</v>
      </c>
      <c r="J853" s="27" t="s">
        <v>5919</v>
      </c>
      <c r="K853" s="27" t="s">
        <v>17300</v>
      </c>
      <c r="L853" s="29" t="s">
        <v>10272</v>
      </c>
      <c r="M853" s="36" t="s">
        <v>10274</v>
      </c>
      <c r="N853" s="36" t="s">
        <v>10274</v>
      </c>
      <c r="O853" s="36" t="s">
        <v>10274</v>
      </c>
      <c r="P853" s="36" t="s">
        <v>10274</v>
      </c>
      <c r="Q853" s="36" t="s">
        <v>10273</v>
      </c>
      <c r="R853" s="36">
        <v>23</v>
      </c>
      <c r="S853" s="36">
        <v>19</v>
      </c>
      <c r="T853" s="36">
        <v>42</v>
      </c>
      <c r="U853" s="36">
        <v>31</v>
      </c>
      <c r="V853" s="36">
        <v>29</v>
      </c>
      <c r="W853" s="36">
        <v>60</v>
      </c>
      <c r="X853" s="31">
        <v>12</v>
      </c>
      <c r="Y853" s="27" t="s">
        <v>10274</v>
      </c>
      <c r="Z853" s="27" t="s">
        <v>10273</v>
      </c>
      <c r="AA853" s="27" t="s">
        <v>10273</v>
      </c>
      <c r="AB853" s="27" t="s">
        <v>10273</v>
      </c>
      <c r="AC853" s="27" t="s">
        <v>10273</v>
      </c>
      <c r="AD853" s="27" t="s">
        <v>10274</v>
      </c>
      <c r="AE853" s="27" t="s">
        <v>10273</v>
      </c>
      <c r="AF853" s="27" t="s">
        <v>10273</v>
      </c>
      <c r="AG853" s="27" t="s">
        <v>10275</v>
      </c>
      <c r="AH853" s="27" t="s">
        <v>10273</v>
      </c>
      <c r="AI853" s="27" t="s">
        <v>10274</v>
      </c>
      <c r="AJ853" s="27" t="s">
        <v>10274</v>
      </c>
      <c r="AK853" s="27" t="s">
        <v>10273</v>
      </c>
      <c r="AL853" s="27" t="s">
        <v>10275</v>
      </c>
      <c r="AM853" s="33">
        <v>0</v>
      </c>
      <c r="AN853" s="33">
        <v>0</v>
      </c>
      <c r="AO853" s="33">
        <v>0</v>
      </c>
      <c r="AP853" s="33">
        <v>0</v>
      </c>
      <c r="AQ853" s="33">
        <v>0</v>
      </c>
      <c r="AR853" s="33">
        <v>0</v>
      </c>
      <c r="AS853" s="33" t="s">
        <v>10275</v>
      </c>
      <c r="AT853" s="33" t="s">
        <v>10275</v>
      </c>
      <c r="AU853" s="33" t="s">
        <v>10275</v>
      </c>
      <c r="AV853" s="34" t="s">
        <v>10316</v>
      </c>
      <c r="AW853" s="34" t="s">
        <v>10323</v>
      </c>
      <c r="AX853" s="34" t="s">
        <v>10276</v>
      </c>
      <c r="AY853" s="35" t="s">
        <v>10275</v>
      </c>
      <c r="AZ853" s="35" t="s">
        <v>10275</v>
      </c>
      <c r="BA853" s="35" t="s">
        <v>10275</v>
      </c>
      <c r="BB853" s="35" t="s">
        <v>10275</v>
      </c>
      <c r="BC853" s="35" t="s">
        <v>10856</v>
      </c>
      <c r="BD853" s="35" t="s">
        <v>10856</v>
      </c>
      <c r="BE853" s="28" t="s">
        <v>10273</v>
      </c>
      <c r="BF853" s="28" t="s">
        <v>10273</v>
      </c>
      <c r="BG853" s="28" t="s">
        <v>10274</v>
      </c>
      <c r="BH853" s="28" t="s">
        <v>10274</v>
      </c>
      <c r="BI853" s="28" t="s">
        <v>10273</v>
      </c>
      <c r="BJ853" s="28" t="s">
        <v>10274</v>
      </c>
      <c r="BK853" s="28" t="s">
        <v>10273</v>
      </c>
      <c r="BL853" s="28" t="s">
        <v>10273</v>
      </c>
      <c r="BM853" s="28" t="s">
        <v>10274</v>
      </c>
      <c r="BN853" s="28" t="s">
        <v>10273</v>
      </c>
      <c r="BO853" s="28" t="s">
        <v>10273</v>
      </c>
      <c r="BP853" s="28" t="s">
        <v>10273</v>
      </c>
      <c r="BQ853" s="27" t="s">
        <v>10274</v>
      </c>
      <c r="BR853" s="27" t="s">
        <v>10273</v>
      </c>
      <c r="BS853" s="27" t="s">
        <v>10273</v>
      </c>
      <c r="BT853" s="27" t="s">
        <v>10273</v>
      </c>
      <c r="BU853" s="28" t="s">
        <v>10273</v>
      </c>
      <c r="BV853" s="28" t="s">
        <v>10274</v>
      </c>
      <c r="BW853" s="28" t="s">
        <v>10273</v>
      </c>
      <c r="BX853" s="27" t="s">
        <v>10279</v>
      </c>
      <c r="BY853" s="27" t="s">
        <v>10273</v>
      </c>
      <c r="BZ853" s="27" t="s">
        <v>10274</v>
      </c>
    </row>
    <row r="854" spans="1:78" ht="25.5" customHeight="1" x14ac:dyDescent="0.25">
      <c r="A854" s="27">
        <v>1167</v>
      </c>
      <c r="B854" s="28" t="s">
        <v>15720</v>
      </c>
      <c r="C854" s="28" t="s">
        <v>15721</v>
      </c>
      <c r="D854" s="27" t="s">
        <v>15530</v>
      </c>
      <c r="E854" s="27" t="s">
        <v>15722</v>
      </c>
      <c r="F854" s="27" t="s">
        <v>15723</v>
      </c>
      <c r="G854" s="27" t="s">
        <v>15531</v>
      </c>
      <c r="H854" s="27" t="s">
        <v>15530</v>
      </c>
      <c r="I854" s="27" t="s">
        <v>15531</v>
      </c>
      <c r="J854" s="27" t="s">
        <v>15724</v>
      </c>
      <c r="K854" s="27" t="s">
        <v>15725</v>
      </c>
      <c r="L854" s="29" t="s">
        <v>10272</v>
      </c>
      <c r="M854" s="36" t="s">
        <v>10274</v>
      </c>
      <c r="N854" s="36" t="s">
        <v>10274</v>
      </c>
      <c r="O854" s="36" t="s">
        <v>10274</v>
      </c>
      <c r="P854" s="36" t="s">
        <v>10274</v>
      </c>
      <c r="Q854" s="36" t="s">
        <v>10273</v>
      </c>
      <c r="R854" s="36">
        <v>138</v>
      </c>
      <c r="S854" s="36">
        <v>165</v>
      </c>
      <c r="T854" s="36">
        <v>303</v>
      </c>
      <c r="U854" s="36">
        <v>139</v>
      </c>
      <c r="V854" s="36">
        <v>162</v>
      </c>
      <c r="W854" s="36">
        <v>301</v>
      </c>
      <c r="X854" s="31">
        <v>16</v>
      </c>
      <c r="Y854" s="27" t="s">
        <v>10274</v>
      </c>
      <c r="Z854" s="27" t="s">
        <v>10273</v>
      </c>
      <c r="AA854" s="27" t="s">
        <v>10273</v>
      </c>
      <c r="AB854" s="27" t="s">
        <v>10273</v>
      </c>
      <c r="AC854" s="27" t="s">
        <v>10274</v>
      </c>
      <c r="AD854" s="27" t="s">
        <v>10273</v>
      </c>
      <c r="AE854" s="27" t="s">
        <v>10273</v>
      </c>
      <c r="AF854" s="27" t="s">
        <v>10273</v>
      </c>
      <c r="AG854" s="27" t="s">
        <v>10275</v>
      </c>
      <c r="AH854" s="27" t="s">
        <v>10273</v>
      </c>
      <c r="AI854" s="27" t="s">
        <v>10273</v>
      </c>
      <c r="AJ854" s="27" t="s">
        <v>10274</v>
      </c>
      <c r="AK854" s="27" t="s">
        <v>10273</v>
      </c>
      <c r="AL854" s="27" t="s">
        <v>10275</v>
      </c>
      <c r="AM854" s="33" t="s">
        <v>10276</v>
      </c>
      <c r="AN854" s="33" t="s">
        <v>10276</v>
      </c>
      <c r="AO854" s="33" t="s">
        <v>10286</v>
      </c>
      <c r="AP854" s="33">
        <v>5</v>
      </c>
      <c r="AQ854" s="33">
        <v>5</v>
      </c>
      <c r="AR854" s="33">
        <v>0</v>
      </c>
      <c r="AS854" s="33" t="s">
        <v>10275</v>
      </c>
      <c r="AT854" s="33" t="s">
        <v>10275</v>
      </c>
      <c r="AU854" s="33" t="s">
        <v>10275</v>
      </c>
      <c r="AV854" s="34">
        <v>0</v>
      </c>
      <c r="AW854" s="34">
        <v>0</v>
      </c>
      <c r="AX854" s="34">
        <v>0</v>
      </c>
      <c r="AY854" s="35" t="s">
        <v>10856</v>
      </c>
      <c r="AZ854" s="35" t="s">
        <v>10856</v>
      </c>
      <c r="BA854" s="35" t="s">
        <v>10856</v>
      </c>
      <c r="BB854" s="35" t="s">
        <v>10275</v>
      </c>
      <c r="BC854" s="35" t="s">
        <v>10275</v>
      </c>
      <c r="BD854" s="35" t="s">
        <v>10856</v>
      </c>
      <c r="BE854" s="28" t="s">
        <v>10273</v>
      </c>
      <c r="BF854" s="28" t="s">
        <v>10273</v>
      </c>
      <c r="BG854" s="28" t="s">
        <v>10274</v>
      </c>
      <c r="BH854" s="28" t="s">
        <v>10273</v>
      </c>
      <c r="BI854" s="28" t="s">
        <v>10273</v>
      </c>
      <c r="BJ854" s="28" t="s">
        <v>10274</v>
      </c>
      <c r="BK854" s="28" t="s">
        <v>10274</v>
      </c>
      <c r="BL854" s="28" t="s">
        <v>10273</v>
      </c>
      <c r="BM854" s="28" t="s">
        <v>10273</v>
      </c>
      <c r="BN854" s="28" t="s">
        <v>10273</v>
      </c>
      <c r="BO854" s="28" t="s">
        <v>10273</v>
      </c>
      <c r="BP854" s="28" t="s">
        <v>10273</v>
      </c>
      <c r="BQ854" s="27" t="s">
        <v>10274</v>
      </c>
      <c r="BR854" s="27" t="s">
        <v>10274</v>
      </c>
      <c r="BS854" s="27" t="s">
        <v>10273</v>
      </c>
      <c r="BT854" s="27" t="s">
        <v>10273</v>
      </c>
      <c r="BU854" s="28" t="s">
        <v>10273</v>
      </c>
      <c r="BV854" s="28" t="s">
        <v>10274</v>
      </c>
      <c r="BW854" s="28" t="s">
        <v>10273</v>
      </c>
      <c r="BX854" s="27" t="s">
        <v>10279</v>
      </c>
      <c r="BY854" s="27" t="s">
        <v>10273</v>
      </c>
      <c r="BZ854" s="27" t="s">
        <v>10274</v>
      </c>
    </row>
    <row r="855" spans="1:78" ht="25.5" customHeight="1" x14ac:dyDescent="0.25">
      <c r="A855" s="27">
        <v>1152</v>
      </c>
      <c r="B855" s="28" t="s">
        <v>15646</v>
      </c>
      <c r="C855" s="28" t="s">
        <v>15647</v>
      </c>
      <c r="D855" s="27" t="s">
        <v>15530</v>
      </c>
      <c r="E855" s="27" t="s">
        <v>15648</v>
      </c>
      <c r="F855" s="27" t="s">
        <v>15649</v>
      </c>
      <c r="G855" s="27" t="s">
        <v>15531</v>
      </c>
      <c r="H855" s="27" t="s">
        <v>15530</v>
      </c>
      <c r="I855" s="27" t="s">
        <v>15531</v>
      </c>
      <c r="J855" s="27" t="s">
        <v>15650</v>
      </c>
      <c r="K855" s="27" t="s">
        <v>15651</v>
      </c>
      <c r="L855" s="29" t="s">
        <v>10294</v>
      </c>
      <c r="M855" s="36" t="s">
        <v>10274</v>
      </c>
      <c r="N855" s="36" t="s">
        <v>10274</v>
      </c>
      <c r="O855" s="36" t="s">
        <v>10274</v>
      </c>
      <c r="P855" s="36" t="s">
        <v>10273</v>
      </c>
      <c r="Q855" s="36" t="s">
        <v>10273</v>
      </c>
      <c r="R855" s="36">
        <v>26</v>
      </c>
      <c r="S855" s="36">
        <v>19</v>
      </c>
      <c r="T855" s="36">
        <v>45</v>
      </c>
      <c r="U855" s="36">
        <v>15</v>
      </c>
      <c r="V855" s="36">
        <v>15</v>
      </c>
      <c r="W855" s="36">
        <v>30</v>
      </c>
      <c r="X855" s="31">
        <v>14</v>
      </c>
      <c r="Y855" s="27" t="s">
        <v>10274</v>
      </c>
      <c r="Z855" s="27" t="s">
        <v>10273</v>
      </c>
      <c r="AA855" s="27" t="s">
        <v>10273</v>
      </c>
      <c r="AB855" s="27" t="s">
        <v>10273</v>
      </c>
      <c r="AC855" s="27" t="s">
        <v>10273</v>
      </c>
      <c r="AD855" s="27" t="s">
        <v>10273</v>
      </c>
      <c r="AE855" s="27" t="s">
        <v>10273</v>
      </c>
      <c r="AF855" s="27" t="s">
        <v>10273</v>
      </c>
      <c r="AG855" s="27" t="s">
        <v>10275</v>
      </c>
      <c r="AH855" s="27" t="s">
        <v>10273</v>
      </c>
      <c r="AI855" s="27" t="s">
        <v>10273</v>
      </c>
      <c r="AJ855" s="27" t="s">
        <v>10274</v>
      </c>
      <c r="AK855" s="27" t="s">
        <v>10273</v>
      </c>
      <c r="AL855" s="27" t="s">
        <v>10275</v>
      </c>
      <c r="AM855" s="33">
        <v>0</v>
      </c>
      <c r="AN855" s="33">
        <v>0</v>
      </c>
      <c r="AO855" s="33">
        <v>0</v>
      </c>
      <c r="AP855" s="33">
        <v>5</v>
      </c>
      <c r="AQ855" s="33">
        <v>5</v>
      </c>
      <c r="AR855" s="33">
        <v>0</v>
      </c>
      <c r="AS855" s="33" t="s">
        <v>10275</v>
      </c>
      <c r="AT855" s="33" t="s">
        <v>10275</v>
      </c>
      <c r="AU855" s="33" t="s">
        <v>10275</v>
      </c>
      <c r="AV855" s="34">
        <v>0</v>
      </c>
      <c r="AW855" s="34">
        <v>0</v>
      </c>
      <c r="AX855" s="34">
        <v>0</v>
      </c>
      <c r="AY855" s="35" t="s">
        <v>10275</v>
      </c>
      <c r="AZ855" s="35" t="s">
        <v>10856</v>
      </c>
      <c r="BA855" s="35" t="s">
        <v>10275</v>
      </c>
      <c r="BB855" s="35" t="s">
        <v>10275</v>
      </c>
      <c r="BC855" s="35" t="s">
        <v>10275</v>
      </c>
      <c r="BD855" s="35" t="s">
        <v>10856</v>
      </c>
      <c r="BE855" s="28" t="s">
        <v>10274</v>
      </c>
      <c r="BF855" s="28" t="s">
        <v>10273</v>
      </c>
      <c r="BG855" s="28" t="s">
        <v>10273</v>
      </c>
      <c r="BH855" s="28" t="s">
        <v>10274</v>
      </c>
      <c r="BI855" s="28" t="s">
        <v>10273</v>
      </c>
      <c r="BJ855" s="28" t="s">
        <v>10274</v>
      </c>
      <c r="BK855" s="28" t="s">
        <v>10274</v>
      </c>
      <c r="BL855" s="28" t="s">
        <v>10273</v>
      </c>
      <c r="BM855" s="28" t="s">
        <v>10273</v>
      </c>
      <c r="BN855" s="28" t="s">
        <v>10273</v>
      </c>
      <c r="BO855" s="28" t="s">
        <v>10273</v>
      </c>
      <c r="BP855" s="28" t="s">
        <v>10273</v>
      </c>
      <c r="BQ855" s="27" t="s">
        <v>10273</v>
      </c>
      <c r="BR855" s="27" t="s">
        <v>10273</v>
      </c>
      <c r="BS855" s="27" t="s">
        <v>10273</v>
      </c>
      <c r="BT855" s="27" t="s">
        <v>15652</v>
      </c>
      <c r="BU855" s="28" t="s">
        <v>10274</v>
      </c>
      <c r="BV855" s="28" t="s">
        <v>10274</v>
      </c>
      <c r="BW855" s="28" t="s">
        <v>10273</v>
      </c>
      <c r="BX855" s="27" t="s">
        <v>10279</v>
      </c>
      <c r="BY855" s="27" t="s">
        <v>10274</v>
      </c>
      <c r="BZ855" s="27" t="s">
        <v>10274</v>
      </c>
    </row>
    <row r="856" spans="1:78" ht="25.5" customHeight="1" x14ac:dyDescent="0.25">
      <c r="A856" s="27">
        <v>1164</v>
      </c>
      <c r="B856" s="28" t="s">
        <v>15702</v>
      </c>
      <c r="C856" s="28" t="s">
        <v>15703</v>
      </c>
      <c r="D856" s="27" t="s">
        <v>15530</v>
      </c>
      <c r="E856" s="27" t="s">
        <v>15704</v>
      </c>
      <c r="F856" s="27" t="s">
        <v>15705</v>
      </c>
      <c r="G856" s="27" t="s">
        <v>15531</v>
      </c>
      <c r="H856" s="27" t="s">
        <v>15530</v>
      </c>
      <c r="I856" s="27" t="s">
        <v>15531</v>
      </c>
      <c r="J856" s="27" t="s">
        <v>15706</v>
      </c>
      <c r="K856" s="27" t="s">
        <v>15707</v>
      </c>
      <c r="L856" s="29" t="s">
        <v>10272</v>
      </c>
      <c r="M856" s="36" t="s">
        <v>10274</v>
      </c>
      <c r="N856" s="36" t="s">
        <v>10274</v>
      </c>
      <c r="O856" s="36" t="s">
        <v>10274</v>
      </c>
      <c r="P856" s="36" t="s">
        <v>10274</v>
      </c>
      <c r="Q856" s="36" t="s">
        <v>10273</v>
      </c>
      <c r="R856" s="36">
        <v>28</v>
      </c>
      <c r="S856" s="36">
        <v>39</v>
      </c>
      <c r="T856" s="36">
        <v>67</v>
      </c>
      <c r="U856" s="36">
        <v>31</v>
      </c>
      <c r="V856" s="36">
        <v>46</v>
      </c>
      <c r="W856" s="36">
        <v>77</v>
      </c>
      <c r="X856" s="31">
        <v>9</v>
      </c>
      <c r="Y856" s="27" t="s">
        <v>10274</v>
      </c>
      <c r="Z856" s="27" t="s">
        <v>10274</v>
      </c>
      <c r="AA856" s="27" t="s">
        <v>10273</v>
      </c>
      <c r="AB856" s="27" t="s">
        <v>10274</v>
      </c>
      <c r="AC856" s="27" t="s">
        <v>10273</v>
      </c>
      <c r="AD856" s="27" t="s">
        <v>10273</v>
      </c>
      <c r="AE856" s="27" t="s">
        <v>10273</v>
      </c>
      <c r="AF856" s="27" t="s">
        <v>10273</v>
      </c>
      <c r="AG856" s="27" t="s">
        <v>10275</v>
      </c>
      <c r="AH856" s="27" t="s">
        <v>10273</v>
      </c>
      <c r="AI856" s="27" t="s">
        <v>10274</v>
      </c>
      <c r="AJ856" s="27" t="s">
        <v>10274</v>
      </c>
      <c r="AK856" s="27" t="s">
        <v>10273</v>
      </c>
      <c r="AL856" s="27" t="s">
        <v>10275</v>
      </c>
      <c r="AM856" s="33">
        <v>0</v>
      </c>
      <c r="AN856" s="33">
        <v>0</v>
      </c>
      <c r="AO856" s="33">
        <v>0</v>
      </c>
      <c r="AP856" s="33">
        <v>0</v>
      </c>
      <c r="AQ856" s="33">
        <v>0</v>
      </c>
      <c r="AR856" s="33">
        <v>0</v>
      </c>
      <c r="AS856" s="33" t="s">
        <v>10275</v>
      </c>
      <c r="AT856" s="33" t="s">
        <v>10275</v>
      </c>
      <c r="AU856" s="33" t="s">
        <v>10275</v>
      </c>
      <c r="AV856" s="34" t="s">
        <v>10287</v>
      </c>
      <c r="AW856" s="34" t="s">
        <v>10287</v>
      </c>
      <c r="AX856" s="34" t="s">
        <v>10276</v>
      </c>
      <c r="AY856" s="35" t="s">
        <v>10275</v>
      </c>
      <c r="AZ856" s="35" t="s">
        <v>10275</v>
      </c>
      <c r="BA856" s="35" t="s">
        <v>10275</v>
      </c>
      <c r="BB856" s="35" t="s">
        <v>10275</v>
      </c>
      <c r="BC856" s="35" t="s">
        <v>10856</v>
      </c>
      <c r="BD856" s="35" t="s">
        <v>10856</v>
      </c>
      <c r="BE856" s="28" t="s">
        <v>10273</v>
      </c>
      <c r="BF856" s="28" t="s">
        <v>10273</v>
      </c>
      <c r="BG856" s="28" t="s">
        <v>10273</v>
      </c>
      <c r="BH856" s="28" t="s">
        <v>10273</v>
      </c>
      <c r="BI856" s="28" t="s">
        <v>10274</v>
      </c>
      <c r="BJ856" s="28" t="s">
        <v>10273</v>
      </c>
      <c r="BK856" s="28" t="s">
        <v>10275</v>
      </c>
      <c r="BL856" s="28" t="s">
        <v>10275</v>
      </c>
      <c r="BM856" s="28" t="s">
        <v>10275</v>
      </c>
      <c r="BN856" s="28" t="s">
        <v>10275</v>
      </c>
      <c r="BO856" s="28" t="s">
        <v>10275</v>
      </c>
      <c r="BP856" s="28" t="s">
        <v>10275</v>
      </c>
      <c r="BQ856" s="27" t="s">
        <v>10274</v>
      </c>
      <c r="BR856" s="27" t="s">
        <v>10274</v>
      </c>
      <c r="BS856" s="27" t="s">
        <v>10273</v>
      </c>
      <c r="BT856" s="27" t="s">
        <v>10273</v>
      </c>
      <c r="BU856" s="28" t="s">
        <v>10273</v>
      </c>
      <c r="BV856" s="28" t="s">
        <v>10274</v>
      </c>
      <c r="BW856" s="28" t="s">
        <v>10273</v>
      </c>
      <c r="BX856" s="27" t="s">
        <v>10279</v>
      </c>
      <c r="BY856" s="27" t="s">
        <v>10274</v>
      </c>
      <c r="BZ856" s="27" t="s">
        <v>10274</v>
      </c>
    </row>
    <row r="857" spans="1:78" ht="25.5" customHeight="1" x14ac:dyDescent="0.25">
      <c r="A857" s="27">
        <v>1148</v>
      </c>
      <c r="B857" s="28" t="s">
        <v>15622</v>
      </c>
      <c r="C857" s="28" t="s">
        <v>15623</v>
      </c>
      <c r="D857" s="27" t="s">
        <v>15530</v>
      </c>
      <c r="E857" s="27" t="s">
        <v>15624</v>
      </c>
      <c r="F857" s="27" t="s">
        <v>15625</v>
      </c>
      <c r="G857" s="27" t="s">
        <v>15531</v>
      </c>
      <c r="H857" s="27" t="s">
        <v>15530</v>
      </c>
      <c r="I857" s="27" t="s">
        <v>15531</v>
      </c>
      <c r="J857" s="27" t="s">
        <v>15626</v>
      </c>
      <c r="K857" s="27" t="s">
        <v>15627</v>
      </c>
      <c r="L857" s="29" t="s">
        <v>10309</v>
      </c>
      <c r="M857" s="36" t="s">
        <v>10273</v>
      </c>
      <c r="N857" s="36" t="s">
        <v>10273</v>
      </c>
      <c r="O857" s="36" t="s">
        <v>10273</v>
      </c>
      <c r="P857" s="36" t="s">
        <v>10273</v>
      </c>
      <c r="Q857" s="36" t="s">
        <v>10274</v>
      </c>
      <c r="R857" s="36">
        <v>0</v>
      </c>
      <c r="S857" s="36">
        <v>253</v>
      </c>
      <c r="T857" s="36">
        <v>253</v>
      </c>
      <c r="U857" s="36">
        <v>0</v>
      </c>
      <c r="V857" s="36">
        <v>296</v>
      </c>
      <c r="W857" s="36">
        <v>296</v>
      </c>
      <c r="X857" s="31">
        <v>19</v>
      </c>
      <c r="Y857" s="27" t="s">
        <v>10274</v>
      </c>
      <c r="Z857" s="27" t="s">
        <v>10273</v>
      </c>
      <c r="AA857" s="27" t="s">
        <v>10273</v>
      </c>
      <c r="AB857" s="27" t="s">
        <v>10273</v>
      </c>
      <c r="AC857" s="27" t="s">
        <v>10273</v>
      </c>
      <c r="AD857" s="27" t="s">
        <v>10273</v>
      </c>
      <c r="AE857" s="27" t="s">
        <v>10273</v>
      </c>
      <c r="AF857" s="27" t="s">
        <v>10273</v>
      </c>
      <c r="AG857" s="27" t="s">
        <v>10275</v>
      </c>
      <c r="AH857" s="27" t="s">
        <v>10273</v>
      </c>
      <c r="AI857" s="27" t="s">
        <v>10273</v>
      </c>
      <c r="AJ857" s="27" t="s">
        <v>10274</v>
      </c>
      <c r="AK857" s="27" t="s">
        <v>10273</v>
      </c>
      <c r="AL857" s="27" t="s">
        <v>10275</v>
      </c>
      <c r="AM857" s="32" t="s">
        <v>10275</v>
      </c>
      <c r="AN857" s="32" t="s">
        <v>10275</v>
      </c>
      <c r="AO857" s="32" t="s">
        <v>10275</v>
      </c>
      <c r="AP857" s="33" t="s">
        <v>10275</v>
      </c>
      <c r="AQ857" s="33" t="s">
        <v>10275</v>
      </c>
      <c r="AR857" s="33" t="s">
        <v>10275</v>
      </c>
      <c r="AS857" s="33" t="s">
        <v>10276</v>
      </c>
      <c r="AT857" s="33" t="s">
        <v>10708</v>
      </c>
      <c r="AU857" s="33" t="s">
        <v>10276</v>
      </c>
      <c r="AV857" s="34">
        <v>0</v>
      </c>
      <c r="AW857" s="34">
        <v>0</v>
      </c>
      <c r="AX857" s="34">
        <v>0</v>
      </c>
      <c r="AY857" s="35" t="s">
        <v>10275</v>
      </c>
      <c r="AZ857" s="35" t="s">
        <v>10275</v>
      </c>
      <c r="BA857" s="35" t="s">
        <v>10275</v>
      </c>
      <c r="BB857" s="35" t="s">
        <v>10278</v>
      </c>
      <c r="BC857" s="35" t="s">
        <v>10275</v>
      </c>
      <c r="BD857" s="35" t="s">
        <v>10278</v>
      </c>
      <c r="BE857" s="28" t="s">
        <v>10273</v>
      </c>
      <c r="BF857" s="28" t="s">
        <v>10273</v>
      </c>
      <c r="BG857" s="28" t="s">
        <v>10274</v>
      </c>
      <c r="BH857" s="28" t="s">
        <v>10274</v>
      </c>
      <c r="BI857" s="28" t="s">
        <v>10273</v>
      </c>
      <c r="BJ857" s="28" t="s">
        <v>10274</v>
      </c>
      <c r="BK857" s="28" t="s">
        <v>10274</v>
      </c>
      <c r="BL857" s="28" t="s">
        <v>10274</v>
      </c>
      <c r="BM857" s="28" t="s">
        <v>10273</v>
      </c>
      <c r="BN857" s="28" t="s">
        <v>10273</v>
      </c>
      <c r="BO857" s="28" t="s">
        <v>10273</v>
      </c>
      <c r="BP857" s="28" t="s">
        <v>10273</v>
      </c>
      <c r="BQ857" s="27" t="s">
        <v>10274</v>
      </c>
      <c r="BR857" s="27" t="s">
        <v>10274</v>
      </c>
      <c r="BS857" s="27" t="s">
        <v>10273</v>
      </c>
      <c r="BT857" s="27" t="s">
        <v>10273</v>
      </c>
      <c r="BU857" s="28" t="s">
        <v>10274</v>
      </c>
      <c r="BV857" s="28" t="s">
        <v>10274</v>
      </c>
      <c r="BW857" s="28" t="s">
        <v>10273</v>
      </c>
      <c r="BX857" s="27" t="s">
        <v>10279</v>
      </c>
      <c r="BY857" s="27" t="s">
        <v>10273</v>
      </c>
      <c r="BZ857" s="27" t="s">
        <v>10274</v>
      </c>
    </row>
    <row r="858" spans="1:78" ht="25.5" customHeight="1" x14ac:dyDescent="0.25">
      <c r="A858" s="27">
        <v>1144</v>
      </c>
      <c r="B858" s="28" t="s">
        <v>15619</v>
      </c>
      <c r="C858" s="28" t="s">
        <v>15620</v>
      </c>
      <c r="D858" s="27" t="s">
        <v>15530</v>
      </c>
      <c r="E858" s="27" t="e">
        <v>#REF!</v>
      </c>
      <c r="F858" s="27" t="e">
        <v>#REF!</v>
      </c>
      <c r="G858" s="27" t="s">
        <v>15531</v>
      </c>
      <c r="H858" s="27" t="s">
        <v>15530</v>
      </c>
      <c r="I858" s="27" t="s">
        <v>15531</v>
      </c>
      <c r="J858" s="27" t="s">
        <v>15621</v>
      </c>
      <c r="K858" s="27" t="s">
        <v>15531</v>
      </c>
      <c r="L858" s="29" t="s">
        <v>10272</v>
      </c>
      <c r="M858" s="36" t="s">
        <v>10274</v>
      </c>
      <c r="N858" s="36" t="s">
        <v>10274</v>
      </c>
      <c r="O858" s="36" t="s">
        <v>10274</v>
      </c>
      <c r="P858" s="36" t="s">
        <v>10274</v>
      </c>
      <c r="Q858" s="36" t="s">
        <v>10273</v>
      </c>
      <c r="R858" s="36">
        <v>48</v>
      </c>
      <c r="S858" s="36">
        <v>84</v>
      </c>
      <c r="T858" s="36">
        <v>132</v>
      </c>
      <c r="U858" s="36">
        <v>52</v>
      </c>
      <c r="V858" s="36">
        <v>92</v>
      </c>
      <c r="W858" s="36">
        <v>144</v>
      </c>
      <c r="X858" s="31">
        <v>12</v>
      </c>
      <c r="Y858" s="27" t="s">
        <v>10274</v>
      </c>
      <c r="Z858" s="27" t="s">
        <v>10273</v>
      </c>
      <c r="AA858" s="27" t="s">
        <v>10273</v>
      </c>
      <c r="AB858" s="27" t="s">
        <v>10273</v>
      </c>
      <c r="AC858" s="27" t="s">
        <v>10273</v>
      </c>
      <c r="AD858" s="27" t="s">
        <v>10273</v>
      </c>
      <c r="AE858" s="27" t="s">
        <v>10273</v>
      </c>
      <c r="AF858" s="27" t="s">
        <v>10273</v>
      </c>
      <c r="AG858" s="27" t="s">
        <v>10275</v>
      </c>
      <c r="AH858" s="27" t="s">
        <v>10273</v>
      </c>
      <c r="AI858" s="27" t="s">
        <v>10273</v>
      </c>
      <c r="AJ858" s="27" t="s">
        <v>10274</v>
      </c>
      <c r="AK858" s="27" t="s">
        <v>10273</v>
      </c>
      <c r="AL858" s="27" t="s">
        <v>10275</v>
      </c>
      <c r="AM858" s="33" t="s">
        <v>10276</v>
      </c>
      <c r="AN858" s="33" t="s">
        <v>10276</v>
      </c>
      <c r="AO858" s="33" t="s">
        <v>10323</v>
      </c>
      <c r="AP858" s="33">
        <v>0</v>
      </c>
      <c r="AQ858" s="33">
        <v>0</v>
      </c>
      <c r="AR858" s="33">
        <v>0</v>
      </c>
      <c r="AS858" s="33" t="s">
        <v>10275</v>
      </c>
      <c r="AT858" s="33" t="s">
        <v>10275</v>
      </c>
      <c r="AU858" s="33" t="s">
        <v>10275</v>
      </c>
      <c r="AV858" s="34" t="s">
        <v>10277</v>
      </c>
      <c r="AW858" s="34" t="s">
        <v>10301</v>
      </c>
      <c r="AX858" s="34" t="s">
        <v>10276</v>
      </c>
      <c r="AY858" s="35" t="s">
        <v>10278</v>
      </c>
      <c r="AZ858" s="35" t="s">
        <v>10275</v>
      </c>
      <c r="BA858" s="35" t="s">
        <v>10275</v>
      </c>
      <c r="BB858" s="35" t="s">
        <v>10275</v>
      </c>
      <c r="BC858" s="35" t="s">
        <v>10278</v>
      </c>
      <c r="BD858" s="35" t="s">
        <v>10278</v>
      </c>
      <c r="BE858" s="28" t="s">
        <v>10273</v>
      </c>
      <c r="BF858" s="28" t="s">
        <v>10273</v>
      </c>
      <c r="BG858" s="28" t="s">
        <v>10274</v>
      </c>
      <c r="BH858" s="28" t="s">
        <v>10273</v>
      </c>
      <c r="BI858" s="28" t="s">
        <v>10273</v>
      </c>
      <c r="BJ858" s="28" t="s">
        <v>10274</v>
      </c>
      <c r="BK858" s="28" t="s">
        <v>10274</v>
      </c>
      <c r="BL858" s="28" t="s">
        <v>10273</v>
      </c>
      <c r="BM858" s="28" t="s">
        <v>10273</v>
      </c>
      <c r="BN858" s="28" t="s">
        <v>10273</v>
      </c>
      <c r="BO858" s="28" t="s">
        <v>10273</v>
      </c>
      <c r="BP858" s="28" t="s">
        <v>10273</v>
      </c>
      <c r="BQ858" s="27" t="s">
        <v>10274</v>
      </c>
      <c r="BR858" s="27" t="s">
        <v>10273</v>
      </c>
      <c r="BS858" s="27" t="s">
        <v>10273</v>
      </c>
      <c r="BT858" s="27" t="s">
        <v>10273</v>
      </c>
      <c r="BU858" s="28" t="s">
        <v>10273</v>
      </c>
      <c r="BV858" s="28" t="s">
        <v>10274</v>
      </c>
      <c r="BW858" s="28" t="s">
        <v>10273</v>
      </c>
      <c r="BX858" s="27" t="s">
        <v>10279</v>
      </c>
      <c r="BY858" s="27" t="s">
        <v>10273</v>
      </c>
      <c r="BZ858" s="27" t="s">
        <v>10274</v>
      </c>
    </row>
    <row r="859" spans="1:78" ht="25.5" customHeight="1" x14ac:dyDescent="0.25">
      <c r="A859" s="27">
        <v>1136</v>
      </c>
      <c r="B859" s="28" t="s">
        <v>15575</v>
      </c>
      <c r="C859" s="28" t="s">
        <v>15576</v>
      </c>
      <c r="D859" s="27" t="s">
        <v>15530</v>
      </c>
      <c r="E859" s="27" t="s">
        <v>15577</v>
      </c>
      <c r="F859" s="27" t="s">
        <v>15578</v>
      </c>
      <c r="G859" s="27" t="s">
        <v>15531</v>
      </c>
      <c r="H859" s="27" t="s">
        <v>15530</v>
      </c>
      <c r="I859" s="27" t="s">
        <v>15531</v>
      </c>
      <c r="J859" s="27" t="s">
        <v>15579</v>
      </c>
      <c r="K859" s="27" t="s">
        <v>15580</v>
      </c>
      <c r="L859" s="29" t="s">
        <v>10272</v>
      </c>
      <c r="M859" s="36" t="s">
        <v>10274</v>
      </c>
      <c r="N859" s="36" t="s">
        <v>10274</v>
      </c>
      <c r="O859" s="36" t="s">
        <v>10274</v>
      </c>
      <c r="P859" s="36" t="s">
        <v>10274</v>
      </c>
      <c r="Q859" s="36" t="s">
        <v>10273</v>
      </c>
      <c r="R859" s="36">
        <v>163</v>
      </c>
      <c r="S859" s="36">
        <v>163</v>
      </c>
      <c r="T859" s="36">
        <v>326</v>
      </c>
      <c r="U859" s="36">
        <v>111</v>
      </c>
      <c r="V859" s="36">
        <v>132</v>
      </c>
      <c r="W859" s="36">
        <v>243</v>
      </c>
      <c r="X859" s="31">
        <v>17</v>
      </c>
      <c r="Y859" s="27" t="s">
        <v>10274</v>
      </c>
      <c r="Z859" s="27" t="s">
        <v>10273</v>
      </c>
      <c r="AA859" s="27" t="s">
        <v>10273</v>
      </c>
      <c r="AB859" s="27" t="s">
        <v>10273</v>
      </c>
      <c r="AC859" s="27" t="s">
        <v>10273</v>
      </c>
      <c r="AD859" s="27" t="s">
        <v>10273</v>
      </c>
      <c r="AE859" s="27" t="s">
        <v>10273</v>
      </c>
      <c r="AF859" s="27" t="s">
        <v>10273</v>
      </c>
      <c r="AG859" s="27" t="s">
        <v>10275</v>
      </c>
      <c r="AH859" s="27" t="s">
        <v>10273</v>
      </c>
      <c r="AI859" s="27" t="s">
        <v>10273</v>
      </c>
      <c r="AJ859" s="27" t="s">
        <v>10274</v>
      </c>
      <c r="AK859" s="27" t="s">
        <v>10273</v>
      </c>
      <c r="AL859" s="27" t="s">
        <v>10275</v>
      </c>
      <c r="AM859" s="33" t="s">
        <v>10286</v>
      </c>
      <c r="AN859" s="33" t="s">
        <v>10286</v>
      </c>
      <c r="AO859" s="33" t="s">
        <v>10276</v>
      </c>
      <c r="AP859" s="33">
        <v>2</v>
      </c>
      <c r="AQ859" s="33">
        <v>2</v>
      </c>
      <c r="AR859" s="33">
        <v>0</v>
      </c>
      <c r="AS859" s="33" t="s">
        <v>10275</v>
      </c>
      <c r="AT859" s="33" t="s">
        <v>10275</v>
      </c>
      <c r="AU859" s="33" t="s">
        <v>10275</v>
      </c>
      <c r="AV859" s="34" t="s">
        <v>10301</v>
      </c>
      <c r="AW859" s="34" t="s">
        <v>10301</v>
      </c>
      <c r="AX859" s="34" t="s">
        <v>10276</v>
      </c>
      <c r="AY859" s="35" t="s">
        <v>10856</v>
      </c>
      <c r="AZ859" s="35" t="s">
        <v>10856</v>
      </c>
      <c r="BA859" s="35" t="s">
        <v>10856</v>
      </c>
      <c r="BB859" s="35" t="s">
        <v>10275</v>
      </c>
      <c r="BC859" s="35" t="s">
        <v>10856</v>
      </c>
      <c r="BD859" s="35" t="s">
        <v>10856</v>
      </c>
      <c r="BE859" s="28" t="s">
        <v>10273</v>
      </c>
      <c r="BF859" s="28" t="s">
        <v>10273</v>
      </c>
      <c r="BG859" s="28" t="s">
        <v>10274</v>
      </c>
      <c r="BH859" s="28" t="s">
        <v>10274</v>
      </c>
      <c r="BI859" s="28" t="s">
        <v>10273</v>
      </c>
      <c r="BJ859" s="28" t="s">
        <v>10274</v>
      </c>
      <c r="BK859" s="28" t="s">
        <v>10274</v>
      </c>
      <c r="BL859" s="28" t="s">
        <v>10273</v>
      </c>
      <c r="BM859" s="28" t="s">
        <v>10273</v>
      </c>
      <c r="BN859" s="28" t="s">
        <v>10273</v>
      </c>
      <c r="BO859" s="28" t="s">
        <v>10273</v>
      </c>
      <c r="BP859" s="28" t="s">
        <v>10273</v>
      </c>
      <c r="BQ859" s="27" t="s">
        <v>10274</v>
      </c>
      <c r="BR859" s="27" t="s">
        <v>10273</v>
      </c>
      <c r="BS859" s="27" t="s">
        <v>10273</v>
      </c>
      <c r="BT859" s="27" t="s">
        <v>10273</v>
      </c>
      <c r="BU859" s="28" t="s">
        <v>10274</v>
      </c>
      <c r="BV859" s="28" t="s">
        <v>10274</v>
      </c>
      <c r="BW859" s="28" t="s">
        <v>10273</v>
      </c>
      <c r="BX859" s="27" t="s">
        <v>10279</v>
      </c>
      <c r="BY859" s="27" t="s">
        <v>10273</v>
      </c>
      <c r="BZ859" s="27" t="s">
        <v>10274</v>
      </c>
    </row>
    <row r="860" spans="1:78" ht="25.5" customHeight="1" x14ac:dyDescent="0.25">
      <c r="A860" s="27">
        <v>1562</v>
      </c>
      <c r="B860" s="28" t="s">
        <v>17602</v>
      </c>
      <c r="C860" s="28" t="s">
        <v>17603</v>
      </c>
      <c r="D860" s="27" t="s">
        <v>15530</v>
      </c>
      <c r="E860" s="27" t="e">
        <v>#REF!</v>
      </c>
      <c r="F860" s="27" t="e">
        <v>#REF!</v>
      </c>
      <c r="G860" s="27" t="s">
        <v>15531</v>
      </c>
      <c r="H860" s="27" t="s">
        <v>15530</v>
      </c>
      <c r="I860" s="27" t="s">
        <v>15531</v>
      </c>
      <c r="J860" s="27" t="s">
        <v>17604</v>
      </c>
      <c r="K860" s="27" t="s">
        <v>17605</v>
      </c>
      <c r="L860" s="29" t="s">
        <v>10272</v>
      </c>
      <c r="M860" s="36" t="s">
        <v>10274</v>
      </c>
      <c r="N860" s="36" t="s">
        <v>10274</v>
      </c>
      <c r="O860" s="36" t="s">
        <v>10274</v>
      </c>
      <c r="P860" s="36" t="s">
        <v>10274</v>
      </c>
      <c r="Q860" s="36" t="s">
        <v>10273</v>
      </c>
      <c r="R860" s="36">
        <v>111</v>
      </c>
      <c r="S860" s="36">
        <v>128</v>
      </c>
      <c r="T860" s="36">
        <v>239</v>
      </c>
      <c r="U860" s="36">
        <v>128</v>
      </c>
      <c r="V860" s="36">
        <v>135</v>
      </c>
      <c r="W860" s="36">
        <v>263</v>
      </c>
      <c r="X860" s="31">
        <v>16</v>
      </c>
      <c r="Y860" s="27" t="s">
        <v>10274</v>
      </c>
      <c r="Z860" s="27" t="s">
        <v>10273</v>
      </c>
      <c r="AA860" s="27" t="s">
        <v>10273</v>
      </c>
      <c r="AB860" s="27" t="s">
        <v>10273</v>
      </c>
      <c r="AC860" s="27" t="s">
        <v>10273</v>
      </c>
      <c r="AD860" s="27" t="s">
        <v>10273</v>
      </c>
      <c r="AE860" s="27" t="s">
        <v>10273</v>
      </c>
      <c r="AF860" s="27" t="s">
        <v>10273</v>
      </c>
      <c r="AG860" s="27" t="s">
        <v>10275</v>
      </c>
      <c r="AH860" s="27" t="s">
        <v>10273</v>
      </c>
      <c r="AI860" s="27" t="s">
        <v>10274</v>
      </c>
      <c r="AJ860" s="27" t="s">
        <v>10274</v>
      </c>
      <c r="AK860" s="27" t="s">
        <v>10273</v>
      </c>
      <c r="AL860" s="27" t="s">
        <v>10275</v>
      </c>
      <c r="AM860" s="33">
        <v>0</v>
      </c>
      <c r="AN860" s="33">
        <v>0</v>
      </c>
      <c r="AO860" s="33">
        <v>0</v>
      </c>
      <c r="AP860" s="33">
        <v>0</v>
      </c>
      <c r="AQ860" s="33">
        <v>0</v>
      </c>
      <c r="AR860" s="33">
        <v>0</v>
      </c>
      <c r="AS860" s="33" t="s">
        <v>10275</v>
      </c>
      <c r="AT860" s="33" t="s">
        <v>10275</v>
      </c>
      <c r="AU860" s="33" t="s">
        <v>10275</v>
      </c>
      <c r="AV860" s="34" t="s">
        <v>10345</v>
      </c>
      <c r="AW860" s="34" t="s">
        <v>10345</v>
      </c>
      <c r="AX860" s="34" t="s">
        <v>10276</v>
      </c>
      <c r="AY860" s="35" t="s">
        <v>10275</v>
      </c>
      <c r="AZ860" s="35" t="s">
        <v>10275</v>
      </c>
      <c r="BA860" s="35" t="s">
        <v>10275</v>
      </c>
      <c r="BB860" s="35" t="s">
        <v>10275</v>
      </c>
      <c r="BC860" s="35" t="s">
        <v>10856</v>
      </c>
      <c r="BD860" s="35" t="s">
        <v>10856</v>
      </c>
      <c r="BE860" s="28" t="s">
        <v>10273</v>
      </c>
      <c r="BF860" s="28" t="s">
        <v>10273</v>
      </c>
      <c r="BG860" s="28" t="s">
        <v>10274</v>
      </c>
      <c r="BH860" s="28" t="s">
        <v>10274</v>
      </c>
      <c r="BI860" s="28" t="s">
        <v>10273</v>
      </c>
      <c r="BJ860" s="28" t="s">
        <v>10274</v>
      </c>
      <c r="BK860" s="28" t="s">
        <v>10274</v>
      </c>
      <c r="BL860" s="28" t="s">
        <v>10273</v>
      </c>
      <c r="BM860" s="28" t="s">
        <v>10273</v>
      </c>
      <c r="BN860" s="28" t="s">
        <v>10273</v>
      </c>
      <c r="BO860" s="28" t="s">
        <v>10273</v>
      </c>
      <c r="BP860" s="28" t="s">
        <v>10274</v>
      </c>
      <c r="BQ860" s="27" t="s">
        <v>10274</v>
      </c>
      <c r="BR860" s="27" t="s">
        <v>10273</v>
      </c>
      <c r="BS860" s="27" t="s">
        <v>10273</v>
      </c>
      <c r="BT860" s="27" t="s">
        <v>10273</v>
      </c>
      <c r="BU860" s="28" t="s">
        <v>10274</v>
      </c>
      <c r="BV860" s="28" t="s">
        <v>10274</v>
      </c>
      <c r="BW860" s="28" t="s">
        <v>10273</v>
      </c>
      <c r="BX860" s="27" t="s">
        <v>10279</v>
      </c>
      <c r="BY860" s="27" t="s">
        <v>10273</v>
      </c>
      <c r="BZ860" s="27" t="s">
        <v>10274</v>
      </c>
    </row>
    <row r="861" spans="1:78" ht="25.5" customHeight="1" x14ac:dyDescent="0.25">
      <c r="A861" s="27">
        <v>1135</v>
      </c>
      <c r="B861" s="28" t="s">
        <v>15571</v>
      </c>
      <c r="C861" s="28" t="s">
        <v>15572</v>
      </c>
      <c r="D861" s="27" t="s">
        <v>15530</v>
      </c>
      <c r="E861" s="27" t="e">
        <v>#REF!</v>
      </c>
      <c r="F861" s="27" t="e">
        <v>#REF!</v>
      </c>
      <c r="G861" s="27" t="s">
        <v>15531</v>
      </c>
      <c r="H861" s="27" t="s">
        <v>15530</v>
      </c>
      <c r="I861" s="27" t="s">
        <v>15531</v>
      </c>
      <c r="J861" s="27" t="s">
        <v>15573</v>
      </c>
      <c r="K861" s="27" t="s">
        <v>15574</v>
      </c>
      <c r="L861" s="29" t="s">
        <v>10272</v>
      </c>
      <c r="M861" s="36" t="s">
        <v>10273</v>
      </c>
      <c r="N861" s="36" t="s">
        <v>10274</v>
      </c>
      <c r="O861" s="36" t="s">
        <v>10274</v>
      </c>
      <c r="P861" s="36" t="s">
        <v>10274</v>
      </c>
      <c r="Q861" s="36" t="s">
        <v>10273</v>
      </c>
      <c r="R861" s="36">
        <v>115</v>
      </c>
      <c r="S861" s="36">
        <v>135</v>
      </c>
      <c r="T861" s="36">
        <v>250</v>
      </c>
      <c r="U861" s="36">
        <v>123</v>
      </c>
      <c r="V861" s="36">
        <v>160</v>
      </c>
      <c r="W861" s="36">
        <v>283</v>
      </c>
      <c r="X861" s="31">
        <v>12</v>
      </c>
      <c r="Y861" s="27" t="s">
        <v>10274</v>
      </c>
      <c r="Z861" s="27" t="s">
        <v>10273</v>
      </c>
      <c r="AA861" s="27" t="s">
        <v>10273</v>
      </c>
      <c r="AB861" s="27" t="s">
        <v>10273</v>
      </c>
      <c r="AC861" s="27" t="s">
        <v>10273</v>
      </c>
      <c r="AD861" s="27" t="s">
        <v>10273</v>
      </c>
      <c r="AE861" s="27" t="s">
        <v>10273</v>
      </c>
      <c r="AF861" s="27" t="s">
        <v>10273</v>
      </c>
      <c r="AG861" s="27" t="s">
        <v>10275</v>
      </c>
      <c r="AH861" s="27" t="s">
        <v>10273</v>
      </c>
      <c r="AI861" s="27" t="s">
        <v>10274</v>
      </c>
      <c r="AJ861" s="27" t="s">
        <v>10273</v>
      </c>
      <c r="AK861" s="27" t="s">
        <v>10273</v>
      </c>
      <c r="AL861" s="27" t="s">
        <v>10275</v>
      </c>
      <c r="AM861" s="32" t="s">
        <v>10275</v>
      </c>
      <c r="AN861" s="32" t="s">
        <v>10275</v>
      </c>
      <c r="AO861" s="32" t="s">
        <v>10275</v>
      </c>
      <c r="AP861" s="33">
        <v>0</v>
      </c>
      <c r="AQ861" s="33">
        <v>0</v>
      </c>
      <c r="AR861" s="33">
        <v>0</v>
      </c>
      <c r="AS861" s="33" t="s">
        <v>10275</v>
      </c>
      <c r="AT861" s="33" t="s">
        <v>10275</v>
      </c>
      <c r="AU861" s="33" t="s">
        <v>10275</v>
      </c>
      <c r="AV861" s="34" t="s">
        <v>10277</v>
      </c>
      <c r="AW861" s="34" t="s">
        <v>10277</v>
      </c>
      <c r="AX861" s="34" t="s">
        <v>10276</v>
      </c>
      <c r="AY861" s="35" t="s">
        <v>10275</v>
      </c>
      <c r="AZ861" s="35" t="s">
        <v>10275</v>
      </c>
      <c r="BA861" s="35" t="s">
        <v>10275</v>
      </c>
      <c r="BB861" s="35" t="s">
        <v>10275</v>
      </c>
      <c r="BC861" s="35" t="s">
        <v>10278</v>
      </c>
      <c r="BD861" s="35" t="s">
        <v>10278</v>
      </c>
      <c r="BE861" s="28" t="s">
        <v>10274</v>
      </c>
      <c r="BF861" s="28" t="s">
        <v>10273</v>
      </c>
      <c r="BG861" s="28" t="s">
        <v>10273</v>
      </c>
      <c r="BH861" s="28" t="s">
        <v>10274</v>
      </c>
      <c r="BI861" s="28" t="s">
        <v>10273</v>
      </c>
      <c r="BJ861" s="28" t="s">
        <v>10274</v>
      </c>
      <c r="BK861" s="28" t="s">
        <v>10274</v>
      </c>
      <c r="BL861" s="28" t="s">
        <v>10273</v>
      </c>
      <c r="BM861" s="28" t="s">
        <v>10273</v>
      </c>
      <c r="BN861" s="28" t="s">
        <v>10273</v>
      </c>
      <c r="BO861" s="28" t="s">
        <v>10273</v>
      </c>
      <c r="BP861" s="28" t="s">
        <v>10273</v>
      </c>
      <c r="BQ861" s="27" t="s">
        <v>10274</v>
      </c>
      <c r="BR861" s="27" t="s">
        <v>10273</v>
      </c>
      <c r="BS861" s="27" t="s">
        <v>10273</v>
      </c>
      <c r="BT861" s="27" t="s">
        <v>10273</v>
      </c>
      <c r="BU861" s="28" t="s">
        <v>10273</v>
      </c>
      <c r="BV861" s="28" t="s">
        <v>10274</v>
      </c>
      <c r="BW861" s="28" t="s">
        <v>10273</v>
      </c>
      <c r="BX861" s="27" t="s">
        <v>10279</v>
      </c>
      <c r="BY861" s="27" t="s">
        <v>10273</v>
      </c>
      <c r="BZ861" s="27" t="s">
        <v>10274</v>
      </c>
    </row>
    <row r="862" spans="1:78" ht="25.5" customHeight="1" x14ac:dyDescent="0.25">
      <c r="A862" s="27">
        <v>1142</v>
      </c>
      <c r="B862" s="28" t="s">
        <v>15607</v>
      </c>
      <c r="C862" s="28" t="s">
        <v>15608</v>
      </c>
      <c r="D862" s="27" t="s">
        <v>15530</v>
      </c>
      <c r="E862" s="27" t="s">
        <v>15609</v>
      </c>
      <c r="F862" s="27" t="s">
        <v>15610</v>
      </c>
      <c r="G862" s="27" t="s">
        <v>15531</v>
      </c>
      <c r="H862" s="27" t="s">
        <v>15530</v>
      </c>
      <c r="I862" s="27" t="s">
        <v>15531</v>
      </c>
      <c r="J862" s="27" t="s">
        <v>15611</v>
      </c>
      <c r="K862" s="27" t="s">
        <v>15612</v>
      </c>
      <c r="L862" s="29" t="s">
        <v>10309</v>
      </c>
      <c r="M862" s="36" t="s">
        <v>10273</v>
      </c>
      <c r="N862" s="36" t="s">
        <v>10273</v>
      </c>
      <c r="O862" s="36" t="s">
        <v>10273</v>
      </c>
      <c r="P862" s="36" t="s">
        <v>10273</v>
      </c>
      <c r="Q862" s="36" t="s">
        <v>10274</v>
      </c>
      <c r="R862" s="36">
        <v>553</v>
      </c>
      <c r="S862" s="36">
        <v>631</v>
      </c>
      <c r="T862" s="36">
        <v>1184</v>
      </c>
      <c r="U862" s="36">
        <v>547</v>
      </c>
      <c r="V862" s="36">
        <v>622</v>
      </c>
      <c r="W862" s="36">
        <v>1169</v>
      </c>
      <c r="X862" s="31">
        <v>38</v>
      </c>
      <c r="Y862" s="27" t="s">
        <v>10274</v>
      </c>
      <c r="Z862" s="27" t="s">
        <v>10273</v>
      </c>
      <c r="AA862" s="27" t="s">
        <v>10273</v>
      </c>
      <c r="AB862" s="27" t="s">
        <v>10273</v>
      </c>
      <c r="AC862" s="27" t="s">
        <v>10273</v>
      </c>
      <c r="AD862" s="27" t="s">
        <v>10273</v>
      </c>
      <c r="AE862" s="27" t="s">
        <v>10273</v>
      </c>
      <c r="AF862" s="27" t="s">
        <v>10273</v>
      </c>
      <c r="AG862" s="27" t="s">
        <v>10275</v>
      </c>
      <c r="AH862" s="27" t="s">
        <v>10273</v>
      </c>
      <c r="AI862" s="27" t="s">
        <v>10273</v>
      </c>
      <c r="AJ862" s="27" t="s">
        <v>10274</v>
      </c>
      <c r="AK862" s="27" t="s">
        <v>10273</v>
      </c>
      <c r="AL862" s="27" t="s">
        <v>10275</v>
      </c>
      <c r="AM862" s="32" t="s">
        <v>10275</v>
      </c>
      <c r="AN862" s="32" t="s">
        <v>10275</v>
      </c>
      <c r="AO862" s="32" t="s">
        <v>10275</v>
      </c>
      <c r="AP862" s="33" t="s">
        <v>10275</v>
      </c>
      <c r="AQ862" s="33" t="s">
        <v>10275</v>
      </c>
      <c r="AR862" s="33" t="s">
        <v>10275</v>
      </c>
      <c r="AS862" s="33" t="s">
        <v>10345</v>
      </c>
      <c r="AT862" s="33" t="s">
        <v>10345</v>
      </c>
      <c r="AU862" s="33" t="s">
        <v>10276</v>
      </c>
      <c r="AV862" s="34">
        <v>0</v>
      </c>
      <c r="AW862" s="34">
        <v>0</v>
      </c>
      <c r="AX862" s="34">
        <v>0</v>
      </c>
      <c r="AY862" s="35" t="s">
        <v>10275</v>
      </c>
      <c r="AZ862" s="35" t="s">
        <v>10275</v>
      </c>
      <c r="BA862" s="35" t="s">
        <v>10275</v>
      </c>
      <c r="BB862" s="35" t="s">
        <v>10278</v>
      </c>
      <c r="BC862" s="35" t="s">
        <v>10275</v>
      </c>
      <c r="BD862" s="35" t="s">
        <v>10278</v>
      </c>
      <c r="BE862" s="28" t="s">
        <v>10274</v>
      </c>
      <c r="BF862" s="28" t="s">
        <v>10273</v>
      </c>
      <c r="BG862" s="28" t="s">
        <v>10273</v>
      </c>
      <c r="BH862" s="28" t="s">
        <v>10274</v>
      </c>
      <c r="BI862" s="28" t="s">
        <v>10273</v>
      </c>
      <c r="BJ862" s="28" t="s">
        <v>10274</v>
      </c>
      <c r="BK862" s="28" t="s">
        <v>10273</v>
      </c>
      <c r="BL862" s="28" t="s">
        <v>10274</v>
      </c>
      <c r="BM862" s="28" t="s">
        <v>10273</v>
      </c>
      <c r="BN862" s="28" t="s">
        <v>10273</v>
      </c>
      <c r="BO862" s="28" t="s">
        <v>10273</v>
      </c>
      <c r="BP862" s="28" t="s">
        <v>10273</v>
      </c>
      <c r="BQ862" s="27" t="s">
        <v>10274</v>
      </c>
      <c r="BR862" s="27" t="s">
        <v>10274</v>
      </c>
      <c r="BS862" s="27" t="s">
        <v>10273</v>
      </c>
      <c r="BT862" s="27" t="s">
        <v>10273</v>
      </c>
      <c r="BU862" s="28" t="s">
        <v>10274</v>
      </c>
      <c r="BV862" s="28" t="s">
        <v>10274</v>
      </c>
      <c r="BW862" s="28" t="s">
        <v>10273</v>
      </c>
      <c r="BX862" s="27" t="s">
        <v>10279</v>
      </c>
      <c r="BY862" s="27" t="s">
        <v>10273</v>
      </c>
      <c r="BZ862" s="27" t="s">
        <v>10274</v>
      </c>
    </row>
    <row r="863" spans="1:78" ht="25.5" customHeight="1" x14ac:dyDescent="0.25">
      <c r="A863" s="27">
        <v>1150</v>
      </c>
      <c r="B863" s="28" t="s">
        <v>15634</v>
      </c>
      <c r="C863" s="28" t="s">
        <v>15635</v>
      </c>
      <c r="D863" s="27" t="s">
        <v>15530</v>
      </c>
      <c r="E863" s="27" t="s">
        <v>15636</v>
      </c>
      <c r="F863" s="27" t="s">
        <v>15637</v>
      </c>
      <c r="G863" s="27" t="s">
        <v>15531</v>
      </c>
      <c r="H863" s="27" t="s">
        <v>15530</v>
      </c>
      <c r="I863" s="27" t="s">
        <v>15531</v>
      </c>
      <c r="J863" s="27" t="s">
        <v>15638</v>
      </c>
      <c r="K863" s="27" t="s">
        <v>15639</v>
      </c>
      <c r="L863" s="29" t="s">
        <v>10272</v>
      </c>
      <c r="M863" s="36" t="s">
        <v>10273</v>
      </c>
      <c r="N863" s="36" t="s">
        <v>10274</v>
      </c>
      <c r="O863" s="36" t="s">
        <v>10274</v>
      </c>
      <c r="P863" s="36" t="s">
        <v>10274</v>
      </c>
      <c r="Q863" s="36" t="s">
        <v>10273</v>
      </c>
      <c r="R863" s="36">
        <v>68</v>
      </c>
      <c r="S863" s="36">
        <v>69</v>
      </c>
      <c r="T863" s="36">
        <v>137</v>
      </c>
      <c r="U863" s="36">
        <v>80</v>
      </c>
      <c r="V863" s="36">
        <v>75</v>
      </c>
      <c r="W863" s="36">
        <v>155</v>
      </c>
      <c r="X863" s="31">
        <v>11</v>
      </c>
      <c r="Y863" s="27" t="s">
        <v>10274</v>
      </c>
      <c r="Z863" s="27" t="s">
        <v>10273</v>
      </c>
      <c r="AA863" s="27" t="s">
        <v>10273</v>
      </c>
      <c r="AB863" s="27" t="s">
        <v>10274</v>
      </c>
      <c r="AC863" s="27" t="s">
        <v>10273</v>
      </c>
      <c r="AD863" s="27" t="s">
        <v>10273</v>
      </c>
      <c r="AE863" s="27" t="s">
        <v>10273</v>
      </c>
      <c r="AF863" s="27" t="s">
        <v>10273</v>
      </c>
      <c r="AG863" s="27" t="s">
        <v>10275</v>
      </c>
      <c r="AH863" s="27" t="s">
        <v>10274</v>
      </c>
      <c r="AI863" s="27" t="s">
        <v>10273</v>
      </c>
      <c r="AJ863" s="27" t="s">
        <v>10274</v>
      </c>
      <c r="AK863" s="27" t="s">
        <v>10273</v>
      </c>
      <c r="AL863" s="27" t="s">
        <v>10275</v>
      </c>
      <c r="AM863" s="32" t="s">
        <v>10275</v>
      </c>
      <c r="AN863" s="32" t="s">
        <v>10275</v>
      </c>
      <c r="AO863" s="32" t="s">
        <v>10275</v>
      </c>
      <c r="AP863" s="33">
        <v>0</v>
      </c>
      <c r="AQ863" s="33">
        <v>0</v>
      </c>
      <c r="AR863" s="33">
        <v>0</v>
      </c>
      <c r="AS863" s="33" t="s">
        <v>10275</v>
      </c>
      <c r="AT863" s="33" t="s">
        <v>10275</v>
      </c>
      <c r="AU863" s="33" t="s">
        <v>10275</v>
      </c>
      <c r="AV863" s="34" t="s">
        <v>10277</v>
      </c>
      <c r="AW863" s="34" t="s">
        <v>10277</v>
      </c>
      <c r="AX863" s="34" t="s">
        <v>10276</v>
      </c>
      <c r="AY863" s="35" t="s">
        <v>10275</v>
      </c>
      <c r="AZ863" s="35" t="s">
        <v>10275</v>
      </c>
      <c r="BA863" s="35" t="s">
        <v>10275</v>
      </c>
      <c r="BB863" s="35" t="s">
        <v>10275</v>
      </c>
      <c r="BC863" s="35" t="s">
        <v>10278</v>
      </c>
      <c r="BD863" s="35" t="s">
        <v>10278</v>
      </c>
      <c r="BE863" s="28" t="s">
        <v>10274</v>
      </c>
      <c r="BF863" s="28" t="s">
        <v>10273</v>
      </c>
      <c r="BG863" s="28" t="s">
        <v>10273</v>
      </c>
      <c r="BH863" s="28" t="s">
        <v>10274</v>
      </c>
      <c r="BI863" s="28" t="s">
        <v>10273</v>
      </c>
      <c r="BJ863" s="28" t="s">
        <v>10274</v>
      </c>
      <c r="BK863" s="28" t="s">
        <v>10274</v>
      </c>
      <c r="BL863" s="28" t="s">
        <v>10273</v>
      </c>
      <c r="BM863" s="28" t="s">
        <v>10273</v>
      </c>
      <c r="BN863" s="28" t="s">
        <v>10274</v>
      </c>
      <c r="BO863" s="28" t="s">
        <v>10273</v>
      </c>
      <c r="BP863" s="28" t="s">
        <v>10273</v>
      </c>
      <c r="BQ863" s="27" t="s">
        <v>10274</v>
      </c>
      <c r="BR863" s="27" t="s">
        <v>10274</v>
      </c>
      <c r="BS863" s="27" t="s">
        <v>10273</v>
      </c>
      <c r="BT863" s="27" t="s">
        <v>10273</v>
      </c>
      <c r="BU863" s="28" t="s">
        <v>10273</v>
      </c>
      <c r="BV863" s="28" t="s">
        <v>10274</v>
      </c>
      <c r="BW863" s="28" t="s">
        <v>10273</v>
      </c>
      <c r="BX863" s="27" t="s">
        <v>10279</v>
      </c>
      <c r="BY863" s="27" t="s">
        <v>10273</v>
      </c>
      <c r="BZ863" s="27" t="s">
        <v>10274</v>
      </c>
    </row>
    <row r="864" spans="1:78" ht="25.5" customHeight="1" x14ac:dyDescent="0.25">
      <c r="A864" s="27">
        <v>1128</v>
      </c>
      <c r="B864" s="28" t="s">
        <v>15534</v>
      </c>
      <c r="C864" s="28" t="s">
        <v>15535</v>
      </c>
      <c r="D864" s="27" t="s">
        <v>15530</v>
      </c>
      <c r="E864" s="27" t="s">
        <v>15536</v>
      </c>
      <c r="F864" s="27" t="s">
        <v>15537</v>
      </c>
      <c r="G864" s="27" t="s">
        <v>15531</v>
      </c>
      <c r="H864" s="27" t="s">
        <v>15530</v>
      </c>
      <c r="I864" s="27" t="s">
        <v>15531</v>
      </c>
      <c r="J864" s="27" t="s">
        <v>15538</v>
      </c>
      <c r="K864" s="27" t="s">
        <v>15539</v>
      </c>
      <c r="L864" s="29" t="s">
        <v>10272</v>
      </c>
      <c r="M864" s="36" t="s">
        <v>10273</v>
      </c>
      <c r="N864" s="36" t="s">
        <v>10274</v>
      </c>
      <c r="O864" s="36" t="s">
        <v>10274</v>
      </c>
      <c r="P864" s="36" t="s">
        <v>10274</v>
      </c>
      <c r="Q864" s="36" t="s">
        <v>10273</v>
      </c>
      <c r="R864" s="36">
        <v>14</v>
      </c>
      <c r="S864" s="36">
        <v>20</v>
      </c>
      <c r="T864" s="36">
        <v>34</v>
      </c>
      <c r="U864" s="36">
        <v>23</v>
      </c>
      <c r="V864" s="36">
        <v>28</v>
      </c>
      <c r="W864" s="36">
        <v>51</v>
      </c>
      <c r="X864" s="31">
        <v>11</v>
      </c>
      <c r="Y864" s="27" t="s">
        <v>10274</v>
      </c>
      <c r="Z864" s="27" t="s">
        <v>10273</v>
      </c>
      <c r="AA864" s="27" t="s">
        <v>10273</v>
      </c>
      <c r="AB864" s="27" t="s">
        <v>10273</v>
      </c>
      <c r="AC864" s="27" t="s">
        <v>10273</v>
      </c>
      <c r="AD864" s="27" t="s">
        <v>10273</v>
      </c>
      <c r="AE864" s="27" t="s">
        <v>10273</v>
      </c>
      <c r="AF864" s="27" t="s">
        <v>10273</v>
      </c>
      <c r="AG864" s="27" t="s">
        <v>10275</v>
      </c>
      <c r="AH864" s="27" t="s">
        <v>10273</v>
      </c>
      <c r="AI864" s="27" t="s">
        <v>10273</v>
      </c>
      <c r="AJ864" s="27" t="s">
        <v>10274</v>
      </c>
      <c r="AK864" s="27" t="s">
        <v>10273</v>
      </c>
      <c r="AL864" s="27" t="s">
        <v>10275</v>
      </c>
      <c r="AM864" s="32" t="s">
        <v>10275</v>
      </c>
      <c r="AN864" s="32" t="s">
        <v>10275</v>
      </c>
      <c r="AO864" s="32" t="s">
        <v>10275</v>
      </c>
      <c r="AP864" s="33">
        <v>0</v>
      </c>
      <c r="AQ864" s="33">
        <v>0</v>
      </c>
      <c r="AR864" s="33">
        <v>0</v>
      </c>
      <c r="AS864" s="33" t="s">
        <v>10275</v>
      </c>
      <c r="AT864" s="33" t="s">
        <v>10275</v>
      </c>
      <c r="AU864" s="33" t="s">
        <v>10275</v>
      </c>
      <c r="AV864" s="34" t="s">
        <v>10277</v>
      </c>
      <c r="AW864" s="34" t="s">
        <v>10277</v>
      </c>
      <c r="AX864" s="34" t="s">
        <v>10276</v>
      </c>
      <c r="AY864" s="35" t="s">
        <v>10275</v>
      </c>
      <c r="AZ864" s="35" t="s">
        <v>10275</v>
      </c>
      <c r="BA864" s="35" t="s">
        <v>10275</v>
      </c>
      <c r="BB864" s="35" t="s">
        <v>10275</v>
      </c>
      <c r="BC864" s="35" t="s">
        <v>10856</v>
      </c>
      <c r="BD864" s="35" t="s">
        <v>10856</v>
      </c>
      <c r="BE864" s="28" t="s">
        <v>10273</v>
      </c>
      <c r="BF864" s="28" t="s">
        <v>10273</v>
      </c>
      <c r="BG864" s="28" t="s">
        <v>10274</v>
      </c>
      <c r="BH864" s="28" t="s">
        <v>10274</v>
      </c>
      <c r="BI864" s="28" t="s">
        <v>10273</v>
      </c>
      <c r="BJ864" s="28" t="s">
        <v>10274</v>
      </c>
      <c r="BK864" s="28" t="s">
        <v>10273</v>
      </c>
      <c r="BL864" s="28" t="s">
        <v>10273</v>
      </c>
      <c r="BM864" s="28" t="s">
        <v>10274</v>
      </c>
      <c r="BN864" s="28" t="s">
        <v>10273</v>
      </c>
      <c r="BO864" s="28" t="s">
        <v>10273</v>
      </c>
      <c r="BP864" s="28" t="s">
        <v>10273</v>
      </c>
      <c r="BQ864" s="27" t="s">
        <v>10273</v>
      </c>
      <c r="BR864" s="27" t="s">
        <v>10274</v>
      </c>
      <c r="BS864" s="27" t="s">
        <v>10273</v>
      </c>
      <c r="BT864" s="27" t="s">
        <v>10273</v>
      </c>
      <c r="BU864" s="28" t="s">
        <v>10273</v>
      </c>
      <c r="BV864" s="28" t="s">
        <v>10274</v>
      </c>
      <c r="BW864" s="28" t="s">
        <v>10273</v>
      </c>
      <c r="BX864" s="27" t="s">
        <v>10279</v>
      </c>
      <c r="BY864" s="27" t="s">
        <v>10273</v>
      </c>
      <c r="BZ864" s="27" t="s">
        <v>10274</v>
      </c>
    </row>
    <row r="865" spans="1:78" ht="25.5" customHeight="1" x14ac:dyDescent="0.25">
      <c r="A865" s="27">
        <v>1129</v>
      </c>
      <c r="B865" s="28" t="s">
        <v>15540</v>
      </c>
      <c r="C865" s="28" t="s">
        <v>15541</v>
      </c>
      <c r="D865" s="27" t="s">
        <v>15530</v>
      </c>
      <c r="E865" s="27" t="s">
        <v>15542</v>
      </c>
      <c r="F865" s="27" t="s">
        <v>15543</v>
      </c>
      <c r="G865" s="27" t="s">
        <v>15531</v>
      </c>
      <c r="H865" s="27" t="s">
        <v>15530</v>
      </c>
      <c r="I865" s="27" t="s">
        <v>15531</v>
      </c>
      <c r="J865" s="27" t="s">
        <v>15544</v>
      </c>
      <c r="K865" s="27" t="s">
        <v>15545</v>
      </c>
      <c r="L865" s="29" t="s">
        <v>10272</v>
      </c>
      <c r="M865" s="36" t="s">
        <v>10274</v>
      </c>
      <c r="N865" s="36" t="s">
        <v>10274</v>
      </c>
      <c r="O865" s="36" t="s">
        <v>10274</v>
      </c>
      <c r="P865" s="36" t="s">
        <v>10274</v>
      </c>
      <c r="Q865" s="36" t="s">
        <v>10273</v>
      </c>
      <c r="R865" s="36">
        <v>212</v>
      </c>
      <c r="S865" s="36">
        <v>256</v>
      </c>
      <c r="T865" s="36">
        <v>468</v>
      </c>
      <c r="U865" s="36">
        <v>234</v>
      </c>
      <c r="V865" s="36">
        <v>275</v>
      </c>
      <c r="W865" s="36">
        <v>509</v>
      </c>
      <c r="X865" s="31">
        <v>32</v>
      </c>
      <c r="Y865" s="27" t="s">
        <v>10274</v>
      </c>
      <c r="Z865" s="27" t="s">
        <v>10273</v>
      </c>
      <c r="AA865" s="27" t="s">
        <v>10273</v>
      </c>
      <c r="AB865" s="27" t="s">
        <v>10273</v>
      </c>
      <c r="AC865" s="27" t="s">
        <v>10273</v>
      </c>
      <c r="AD865" s="27" t="s">
        <v>10273</v>
      </c>
      <c r="AE865" s="27" t="s">
        <v>10273</v>
      </c>
      <c r="AF865" s="27" t="s">
        <v>10273</v>
      </c>
      <c r="AG865" s="27" t="s">
        <v>10275</v>
      </c>
      <c r="AH865" s="27" t="s">
        <v>10273</v>
      </c>
      <c r="AI865" s="27" t="s">
        <v>10274</v>
      </c>
      <c r="AJ865" s="27" t="s">
        <v>10273</v>
      </c>
      <c r="AK865" s="27" t="s">
        <v>10273</v>
      </c>
      <c r="AL865" s="27" t="s">
        <v>10275</v>
      </c>
      <c r="AM865" s="33" t="s">
        <v>10301</v>
      </c>
      <c r="AN865" s="33" t="s">
        <v>10301</v>
      </c>
      <c r="AO865" s="33" t="s">
        <v>10276</v>
      </c>
      <c r="AP865" s="33">
        <v>6</v>
      </c>
      <c r="AQ865" s="33">
        <v>6</v>
      </c>
      <c r="AR865" s="33">
        <v>0</v>
      </c>
      <c r="AS865" s="33" t="s">
        <v>10275</v>
      </c>
      <c r="AT865" s="33" t="s">
        <v>10275</v>
      </c>
      <c r="AU865" s="33" t="s">
        <v>10275</v>
      </c>
      <c r="AV865" s="34">
        <v>0</v>
      </c>
      <c r="AW865" s="34">
        <v>0</v>
      </c>
      <c r="AX865" s="34">
        <v>0</v>
      </c>
      <c r="AY865" s="35" t="s">
        <v>10856</v>
      </c>
      <c r="AZ865" s="35" t="s">
        <v>10856</v>
      </c>
      <c r="BA865" s="35" t="s">
        <v>10856</v>
      </c>
      <c r="BB865" s="35" t="s">
        <v>10275</v>
      </c>
      <c r="BC865" s="35" t="s">
        <v>10275</v>
      </c>
      <c r="BD865" s="35" t="s">
        <v>10856</v>
      </c>
      <c r="BE865" s="28" t="s">
        <v>10273</v>
      </c>
      <c r="BF865" s="28" t="s">
        <v>10273</v>
      </c>
      <c r="BG865" s="28" t="s">
        <v>10274</v>
      </c>
      <c r="BH865" s="28" t="s">
        <v>10274</v>
      </c>
      <c r="BI865" s="28" t="s">
        <v>10273</v>
      </c>
      <c r="BJ865" s="28" t="s">
        <v>10274</v>
      </c>
      <c r="BK865" s="28" t="s">
        <v>10274</v>
      </c>
      <c r="BL865" s="28" t="s">
        <v>10273</v>
      </c>
      <c r="BM865" s="28" t="s">
        <v>10273</v>
      </c>
      <c r="BN865" s="28" t="s">
        <v>10273</v>
      </c>
      <c r="BO865" s="28" t="s">
        <v>10273</v>
      </c>
      <c r="BP865" s="28" t="s">
        <v>10273</v>
      </c>
      <c r="BQ865" s="27" t="s">
        <v>10274</v>
      </c>
      <c r="BR865" s="27" t="s">
        <v>10274</v>
      </c>
      <c r="BS865" s="27" t="s">
        <v>10273</v>
      </c>
      <c r="BT865" s="27" t="s">
        <v>10273</v>
      </c>
      <c r="BU865" s="28" t="s">
        <v>10274</v>
      </c>
      <c r="BV865" s="28" t="s">
        <v>10274</v>
      </c>
      <c r="BW865" s="28" t="s">
        <v>10273</v>
      </c>
      <c r="BX865" s="27" t="s">
        <v>10279</v>
      </c>
      <c r="BY865" s="27" t="s">
        <v>10273</v>
      </c>
      <c r="BZ865" s="27" t="s">
        <v>10274</v>
      </c>
    </row>
    <row r="866" spans="1:78" ht="25.5" customHeight="1" x14ac:dyDescent="0.25">
      <c r="A866" s="27">
        <v>1438</v>
      </c>
      <c r="B866" s="28" t="s">
        <v>16999</v>
      </c>
      <c r="C866" s="28" t="s">
        <v>17000</v>
      </c>
      <c r="D866" s="27" t="s">
        <v>15530</v>
      </c>
      <c r="E866" s="27" t="e">
        <v>#REF!</v>
      </c>
      <c r="F866" s="27" t="e">
        <v>#REF!</v>
      </c>
      <c r="G866" s="27" t="s">
        <v>15531</v>
      </c>
      <c r="H866" s="27" t="s">
        <v>15530</v>
      </c>
      <c r="I866" s="27" t="s">
        <v>15531</v>
      </c>
      <c r="J866" s="27" t="s">
        <v>17001</v>
      </c>
      <c r="K866" s="27" t="s">
        <v>17002</v>
      </c>
      <c r="L866" s="29" t="s">
        <v>10272</v>
      </c>
      <c r="M866" s="36" t="s">
        <v>10274</v>
      </c>
      <c r="N866" s="36" t="s">
        <v>10274</v>
      </c>
      <c r="O866" s="36" t="s">
        <v>10274</v>
      </c>
      <c r="P866" s="36" t="s">
        <v>10274</v>
      </c>
      <c r="Q866" s="36" t="s">
        <v>10273</v>
      </c>
      <c r="R866" s="36">
        <v>110</v>
      </c>
      <c r="S866" s="36">
        <v>87</v>
      </c>
      <c r="T866" s="36">
        <v>197</v>
      </c>
      <c r="U866" s="36">
        <v>87</v>
      </c>
      <c r="V866" s="36">
        <v>80</v>
      </c>
      <c r="W866" s="36">
        <v>167</v>
      </c>
      <c r="X866" s="31">
        <v>10</v>
      </c>
      <c r="Y866" s="27" t="s">
        <v>10274</v>
      </c>
      <c r="Z866" s="27" t="s">
        <v>10273</v>
      </c>
      <c r="AA866" s="27" t="s">
        <v>10273</v>
      </c>
      <c r="AB866" s="27" t="s">
        <v>10273</v>
      </c>
      <c r="AC866" s="27" t="s">
        <v>10273</v>
      </c>
      <c r="AD866" s="27" t="s">
        <v>10273</v>
      </c>
      <c r="AE866" s="27" t="s">
        <v>10273</v>
      </c>
      <c r="AF866" s="27" t="s">
        <v>10273</v>
      </c>
      <c r="AG866" s="27" t="s">
        <v>10275</v>
      </c>
      <c r="AH866" s="27" t="s">
        <v>10273</v>
      </c>
      <c r="AI866" s="27" t="s">
        <v>10274</v>
      </c>
      <c r="AJ866" s="27" t="s">
        <v>10273</v>
      </c>
      <c r="AK866" s="27" t="s">
        <v>10273</v>
      </c>
      <c r="AL866" s="27" t="s">
        <v>10275</v>
      </c>
      <c r="AM866" s="33">
        <v>0</v>
      </c>
      <c r="AN866" s="33">
        <v>0</v>
      </c>
      <c r="AO866" s="33">
        <v>0</v>
      </c>
      <c r="AP866" s="33">
        <v>0</v>
      </c>
      <c r="AQ866" s="33">
        <v>0</v>
      </c>
      <c r="AR866" s="33">
        <v>0</v>
      </c>
      <c r="AS866" s="33" t="s">
        <v>10275</v>
      </c>
      <c r="AT866" s="33" t="s">
        <v>10275</v>
      </c>
      <c r="AU866" s="33" t="s">
        <v>10275</v>
      </c>
      <c r="AV866" s="34" t="s">
        <v>10316</v>
      </c>
      <c r="AW866" s="34" t="s">
        <v>10316</v>
      </c>
      <c r="AX866" s="34" t="s">
        <v>10276</v>
      </c>
      <c r="AY866" s="35" t="s">
        <v>10275</v>
      </c>
      <c r="AZ866" s="35" t="s">
        <v>10275</v>
      </c>
      <c r="BA866" s="35" t="s">
        <v>10275</v>
      </c>
      <c r="BB866" s="35" t="s">
        <v>10275</v>
      </c>
      <c r="BC866" s="35" t="s">
        <v>10856</v>
      </c>
      <c r="BD866" s="35" t="s">
        <v>10856</v>
      </c>
      <c r="BE866" s="28" t="s">
        <v>10274</v>
      </c>
      <c r="BF866" s="28" t="s">
        <v>10273</v>
      </c>
      <c r="BG866" s="28" t="s">
        <v>10273</v>
      </c>
      <c r="BH866" s="28" t="s">
        <v>10273</v>
      </c>
      <c r="BI866" s="28" t="s">
        <v>10273</v>
      </c>
      <c r="BJ866" s="28" t="s">
        <v>10274</v>
      </c>
      <c r="BK866" s="28" t="s">
        <v>10274</v>
      </c>
      <c r="BL866" s="28" t="s">
        <v>10274</v>
      </c>
      <c r="BM866" s="28" t="s">
        <v>10273</v>
      </c>
      <c r="BN866" s="28" t="s">
        <v>10273</v>
      </c>
      <c r="BO866" s="28" t="s">
        <v>10273</v>
      </c>
      <c r="BP866" s="28" t="s">
        <v>10273</v>
      </c>
      <c r="BQ866" s="27" t="s">
        <v>10274</v>
      </c>
      <c r="BR866" s="27" t="s">
        <v>10274</v>
      </c>
      <c r="BS866" s="27" t="s">
        <v>10273</v>
      </c>
      <c r="BT866" s="27" t="s">
        <v>10273</v>
      </c>
      <c r="BU866" s="28" t="s">
        <v>10274</v>
      </c>
      <c r="BV866" s="28" t="s">
        <v>10273</v>
      </c>
      <c r="BW866" s="28" t="s">
        <v>10273</v>
      </c>
      <c r="BX866" s="27" t="s">
        <v>10279</v>
      </c>
      <c r="BY866" s="27" t="s">
        <v>10273</v>
      </c>
      <c r="BZ866" s="27" t="s">
        <v>10274</v>
      </c>
    </row>
    <row r="867" spans="1:78" ht="25.5" customHeight="1" x14ac:dyDescent="0.25">
      <c r="A867" s="27">
        <v>1132</v>
      </c>
      <c r="B867" s="28" t="s">
        <v>15556</v>
      </c>
      <c r="C867" s="28" t="s">
        <v>15557</v>
      </c>
      <c r="D867" s="27" t="s">
        <v>15530</v>
      </c>
      <c r="E867" s="27" t="s">
        <v>15558</v>
      </c>
      <c r="F867" s="27" t="s">
        <v>15559</v>
      </c>
      <c r="G867" s="27" t="s">
        <v>15531</v>
      </c>
      <c r="H867" s="27" t="s">
        <v>15530</v>
      </c>
      <c r="I867" s="27" t="s">
        <v>15531</v>
      </c>
      <c r="J867" s="27" t="s">
        <v>3544</v>
      </c>
      <c r="K867" s="27" t="s">
        <v>15560</v>
      </c>
      <c r="L867" s="29" t="s">
        <v>10294</v>
      </c>
      <c r="M867" s="36" t="s">
        <v>10274</v>
      </c>
      <c r="N867" s="36" t="s">
        <v>10274</v>
      </c>
      <c r="O867" s="36" t="s">
        <v>10274</v>
      </c>
      <c r="P867" s="36" t="s">
        <v>10273</v>
      </c>
      <c r="Q867" s="36" t="s">
        <v>10273</v>
      </c>
      <c r="R867" s="36">
        <v>49</v>
      </c>
      <c r="S867" s="36">
        <v>47</v>
      </c>
      <c r="T867" s="36">
        <v>96</v>
      </c>
      <c r="U867" s="36">
        <v>53</v>
      </c>
      <c r="V867" s="36">
        <v>40</v>
      </c>
      <c r="W867" s="36">
        <v>93</v>
      </c>
      <c r="X867" s="31">
        <v>19</v>
      </c>
      <c r="Y867" s="27" t="s">
        <v>10274</v>
      </c>
      <c r="Z867" s="27" t="s">
        <v>10273</v>
      </c>
      <c r="AA867" s="27" t="s">
        <v>10273</v>
      </c>
      <c r="AB867" s="27" t="s">
        <v>10273</v>
      </c>
      <c r="AC867" s="27" t="s">
        <v>10273</v>
      </c>
      <c r="AD867" s="27" t="s">
        <v>10273</v>
      </c>
      <c r="AE867" s="27" t="s">
        <v>10273</v>
      </c>
      <c r="AF867" s="27" t="s">
        <v>10273</v>
      </c>
      <c r="AG867" s="27" t="s">
        <v>10275</v>
      </c>
      <c r="AH867" s="27" t="s">
        <v>10273</v>
      </c>
      <c r="AI867" s="27" t="s">
        <v>10274</v>
      </c>
      <c r="AJ867" s="27" t="s">
        <v>10273</v>
      </c>
      <c r="AK867" s="27" t="s">
        <v>10273</v>
      </c>
      <c r="AL867" s="27" t="s">
        <v>10275</v>
      </c>
      <c r="AM867" s="33">
        <v>0</v>
      </c>
      <c r="AN867" s="33">
        <v>0</v>
      </c>
      <c r="AO867" s="33">
        <v>0</v>
      </c>
      <c r="AP867" s="33">
        <v>0</v>
      </c>
      <c r="AQ867" s="33">
        <v>0</v>
      </c>
      <c r="AR867" s="33">
        <v>0</v>
      </c>
      <c r="AS867" s="33" t="s">
        <v>10275</v>
      </c>
      <c r="AT867" s="33" t="s">
        <v>10275</v>
      </c>
      <c r="AU867" s="33" t="s">
        <v>10275</v>
      </c>
      <c r="AV867" s="34" t="s">
        <v>10277</v>
      </c>
      <c r="AW867" s="34" t="s">
        <v>10323</v>
      </c>
      <c r="AX867" s="34" t="s">
        <v>10277</v>
      </c>
      <c r="AY867" s="35" t="s">
        <v>10275</v>
      </c>
      <c r="AZ867" s="35" t="s">
        <v>10275</v>
      </c>
      <c r="BA867" s="35" t="s">
        <v>10275</v>
      </c>
      <c r="BB867" s="35" t="s">
        <v>10275</v>
      </c>
      <c r="BC867" s="35" t="s">
        <v>10278</v>
      </c>
      <c r="BD867" s="35" t="s">
        <v>10278</v>
      </c>
      <c r="BE867" s="28" t="s">
        <v>10274</v>
      </c>
      <c r="BF867" s="28" t="s">
        <v>10273</v>
      </c>
      <c r="BG867" s="28" t="s">
        <v>10273</v>
      </c>
      <c r="BH867" s="28" t="s">
        <v>10274</v>
      </c>
      <c r="BI867" s="28" t="s">
        <v>10273</v>
      </c>
      <c r="BJ867" s="28" t="s">
        <v>10274</v>
      </c>
      <c r="BK867" s="28" t="s">
        <v>10273</v>
      </c>
      <c r="BL867" s="28" t="s">
        <v>10274</v>
      </c>
      <c r="BM867" s="28" t="s">
        <v>10273</v>
      </c>
      <c r="BN867" s="28" t="s">
        <v>10273</v>
      </c>
      <c r="BO867" s="28" t="s">
        <v>10273</v>
      </c>
      <c r="BP867" s="28" t="s">
        <v>10273</v>
      </c>
      <c r="BQ867" s="27" t="s">
        <v>10274</v>
      </c>
      <c r="BR867" s="27" t="s">
        <v>10274</v>
      </c>
      <c r="BS867" s="27" t="s">
        <v>10273</v>
      </c>
      <c r="BT867" s="27" t="s">
        <v>10273</v>
      </c>
      <c r="BU867" s="28" t="s">
        <v>10273</v>
      </c>
      <c r="BV867" s="28" t="s">
        <v>10274</v>
      </c>
      <c r="BW867" s="28" t="s">
        <v>10273</v>
      </c>
      <c r="BX867" s="27" t="s">
        <v>10279</v>
      </c>
      <c r="BY867" s="27" t="s">
        <v>10273</v>
      </c>
      <c r="BZ867" s="27" t="s">
        <v>10274</v>
      </c>
    </row>
    <row r="868" spans="1:78" ht="25.5" customHeight="1" x14ac:dyDescent="0.25">
      <c r="A868" s="27">
        <v>1133</v>
      </c>
      <c r="B868" s="28" t="s">
        <v>15561</v>
      </c>
      <c r="C868" s="28" t="s">
        <v>15562</v>
      </c>
      <c r="D868" s="27" t="s">
        <v>15530</v>
      </c>
      <c r="E868" s="27" t="s">
        <v>15563</v>
      </c>
      <c r="F868" s="27" t="s">
        <v>15564</v>
      </c>
      <c r="G868" s="27" t="s">
        <v>15531</v>
      </c>
      <c r="H868" s="27" t="s">
        <v>15530</v>
      </c>
      <c r="I868" s="27" t="s">
        <v>15531</v>
      </c>
      <c r="J868" s="27" t="s">
        <v>15565</v>
      </c>
      <c r="K868" s="27" t="s">
        <v>15566</v>
      </c>
      <c r="L868" s="29" t="s">
        <v>10309</v>
      </c>
      <c r="M868" s="36" t="s">
        <v>10273</v>
      </c>
      <c r="N868" s="36" t="s">
        <v>10273</v>
      </c>
      <c r="O868" s="36" t="s">
        <v>10273</v>
      </c>
      <c r="P868" s="36" t="s">
        <v>10274</v>
      </c>
      <c r="Q868" s="36" t="s">
        <v>10274</v>
      </c>
      <c r="R868" s="36">
        <v>65</v>
      </c>
      <c r="S868" s="36">
        <v>99</v>
      </c>
      <c r="T868" s="36">
        <v>164</v>
      </c>
      <c r="U868" s="36">
        <v>64</v>
      </c>
      <c r="V868" s="36">
        <v>99</v>
      </c>
      <c r="W868" s="36">
        <v>163</v>
      </c>
      <c r="X868" s="31">
        <v>12</v>
      </c>
      <c r="Y868" s="27" t="s">
        <v>10274</v>
      </c>
      <c r="Z868" s="27" t="s">
        <v>10273</v>
      </c>
      <c r="AA868" s="27" t="s">
        <v>10273</v>
      </c>
      <c r="AB868" s="27" t="s">
        <v>10273</v>
      </c>
      <c r="AC868" s="27" t="s">
        <v>10273</v>
      </c>
      <c r="AD868" s="27" t="s">
        <v>10273</v>
      </c>
      <c r="AE868" s="27" t="s">
        <v>10273</v>
      </c>
      <c r="AF868" s="27" t="s">
        <v>10273</v>
      </c>
      <c r="AG868" s="27" t="s">
        <v>10275</v>
      </c>
      <c r="AH868" s="27" t="s">
        <v>10273</v>
      </c>
      <c r="AI868" s="27" t="s">
        <v>10273</v>
      </c>
      <c r="AJ868" s="27" t="s">
        <v>10274</v>
      </c>
      <c r="AK868" s="27" t="s">
        <v>10273</v>
      </c>
      <c r="AL868" s="27" t="s">
        <v>10275</v>
      </c>
      <c r="AM868" s="32" t="s">
        <v>10275</v>
      </c>
      <c r="AN868" s="32" t="s">
        <v>10275</v>
      </c>
      <c r="AO868" s="32" t="s">
        <v>10275</v>
      </c>
      <c r="AP868" s="33">
        <v>0</v>
      </c>
      <c r="AQ868" s="33">
        <v>0</v>
      </c>
      <c r="AR868" s="33">
        <v>0</v>
      </c>
      <c r="AS868" s="33">
        <v>0</v>
      </c>
      <c r="AT868" s="33">
        <v>0</v>
      </c>
      <c r="AU868" s="33">
        <v>0</v>
      </c>
      <c r="AV868" s="34" t="s">
        <v>10380</v>
      </c>
      <c r="AW868" s="34" t="s">
        <v>10301</v>
      </c>
      <c r="AX868" s="34" t="s">
        <v>10276</v>
      </c>
      <c r="AY868" s="35" t="s">
        <v>10275</v>
      </c>
      <c r="AZ868" s="35" t="s">
        <v>10275</v>
      </c>
      <c r="BA868" s="35" t="s">
        <v>10275</v>
      </c>
      <c r="BB868" s="35" t="s">
        <v>10275</v>
      </c>
      <c r="BC868" s="35" t="s">
        <v>10278</v>
      </c>
      <c r="BD868" s="35" t="s">
        <v>10278</v>
      </c>
      <c r="BE868" s="28" t="s">
        <v>10274</v>
      </c>
      <c r="BF868" s="28" t="s">
        <v>10273</v>
      </c>
      <c r="BG868" s="28" t="s">
        <v>10273</v>
      </c>
      <c r="BH868" s="28" t="s">
        <v>10274</v>
      </c>
      <c r="BI868" s="28" t="s">
        <v>10273</v>
      </c>
      <c r="BJ868" s="28" t="s">
        <v>10274</v>
      </c>
      <c r="BK868" s="28" t="s">
        <v>10274</v>
      </c>
      <c r="BL868" s="28" t="s">
        <v>10274</v>
      </c>
      <c r="BM868" s="28" t="s">
        <v>10273</v>
      </c>
      <c r="BN868" s="28" t="s">
        <v>10273</v>
      </c>
      <c r="BO868" s="28" t="s">
        <v>10273</v>
      </c>
      <c r="BP868" s="28" t="s">
        <v>10273</v>
      </c>
      <c r="BQ868" s="27" t="s">
        <v>10274</v>
      </c>
      <c r="BR868" s="27" t="s">
        <v>10273</v>
      </c>
      <c r="BS868" s="27" t="s">
        <v>10273</v>
      </c>
      <c r="BT868" s="27" t="s">
        <v>10273</v>
      </c>
      <c r="BU868" s="28" t="s">
        <v>10274</v>
      </c>
      <c r="BV868" s="28" t="s">
        <v>10274</v>
      </c>
      <c r="BW868" s="28" t="s">
        <v>10273</v>
      </c>
      <c r="BX868" s="27" t="s">
        <v>10279</v>
      </c>
      <c r="BY868" s="27" t="s">
        <v>10273</v>
      </c>
      <c r="BZ868" s="27" t="s">
        <v>10274</v>
      </c>
    </row>
    <row r="869" spans="1:78" ht="25.5" customHeight="1" x14ac:dyDescent="0.25">
      <c r="A869" s="27">
        <v>1370</v>
      </c>
      <c r="B869" s="28" t="s">
        <v>16630</v>
      </c>
      <c r="C869" s="28" t="s">
        <v>16631</v>
      </c>
      <c r="D869" s="27" t="s">
        <v>15530</v>
      </c>
      <c r="E869" s="27" t="e">
        <v>#REF!</v>
      </c>
      <c r="F869" s="27" t="e">
        <v>#REF!</v>
      </c>
      <c r="G869" s="27" t="s">
        <v>15531</v>
      </c>
      <c r="H869" s="27" t="s">
        <v>15530</v>
      </c>
      <c r="I869" s="27" t="s">
        <v>15531</v>
      </c>
      <c r="J869" s="27" t="s">
        <v>16632</v>
      </c>
      <c r="K869" s="27" t="s">
        <v>16633</v>
      </c>
      <c r="L869" s="29" t="s">
        <v>10294</v>
      </c>
      <c r="M869" s="36" t="s">
        <v>10274</v>
      </c>
      <c r="N869" s="36" t="s">
        <v>10274</v>
      </c>
      <c r="O869" s="36" t="s">
        <v>10274</v>
      </c>
      <c r="P869" s="36" t="s">
        <v>10273</v>
      </c>
      <c r="Q869" s="36" t="s">
        <v>10273</v>
      </c>
      <c r="R869" s="36">
        <v>44</v>
      </c>
      <c r="S869" s="36">
        <v>46</v>
      </c>
      <c r="T869" s="36">
        <v>90</v>
      </c>
      <c r="U869" s="36">
        <v>45</v>
      </c>
      <c r="V869" s="36">
        <v>41</v>
      </c>
      <c r="W869" s="36">
        <v>86</v>
      </c>
      <c r="X869" s="31">
        <v>11</v>
      </c>
      <c r="Y869" s="27" t="s">
        <v>10274</v>
      </c>
      <c r="Z869" s="27" t="s">
        <v>10274</v>
      </c>
      <c r="AA869" s="27" t="s">
        <v>10273</v>
      </c>
      <c r="AB869" s="27" t="s">
        <v>10274</v>
      </c>
      <c r="AC869" s="27" t="s">
        <v>10273</v>
      </c>
      <c r="AD869" s="27" t="s">
        <v>10274</v>
      </c>
      <c r="AE869" s="27" t="s">
        <v>10273</v>
      </c>
      <c r="AF869" s="27" t="s">
        <v>10273</v>
      </c>
      <c r="AG869" s="27" t="s">
        <v>10275</v>
      </c>
      <c r="AH869" s="27" t="s">
        <v>10273</v>
      </c>
      <c r="AI869" s="27" t="s">
        <v>10274</v>
      </c>
      <c r="AJ869" s="27" t="s">
        <v>10274</v>
      </c>
      <c r="AK869" s="27" t="s">
        <v>10273</v>
      </c>
      <c r="AL869" s="27" t="s">
        <v>10275</v>
      </c>
      <c r="AM869" s="33">
        <v>0</v>
      </c>
      <c r="AN869" s="33">
        <v>0</v>
      </c>
      <c r="AO869" s="33">
        <v>0</v>
      </c>
      <c r="AP869" s="33">
        <v>0</v>
      </c>
      <c r="AQ869" s="33">
        <v>0</v>
      </c>
      <c r="AR869" s="33">
        <v>0</v>
      </c>
      <c r="AS869" s="33" t="s">
        <v>10275</v>
      </c>
      <c r="AT869" s="33" t="s">
        <v>10275</v>
      </c>
      <c r="AU869" s="33" t="s">
        <v>10275</v>
      </c>
      <c r="AV869" s="34" t="s">
        <v>10287</v>
      </c>
      <c r="AW869" s="34" t="s">
        <v>10287</v>
      </c>
      <c r="AX869" s="34" t="s">
        <v>10276</v>
      </c>
      <c r="AY869" s="35" t="s">
        <v>10275</v>
      </c>
      <c r="AZ869" s="35" t="s">
        <v>10275</v>
      </c>
      <c r="BA869" s="35" t="s">
        <v>10275</v>
      </c>
      <c r="BB869" s="35" t="s">
        <v>10275</v>
      </c>
      <c r="BC869" s="35" t="s">
        <v>10856</v>
      </c>
      <c r="BD869" s="35" t="s">
        <v>10856</v>
      </c>
      <c r="BE869" s="28" t="s">
        <v>10273</v>
      </c>
      <c r="BF869" s="28" t="s">
        <v>10273</v>
      </c>
      <c r="BG869" s="28" t="s">
        <v>10274</v>
      </c>
      <c r="BH869" s="28" t="s">
        <v>10274</v>
      </c>
      <c r="BI869" s="28" t="s">
        <v>10273</v>
      </c>
      <c r="BJ869" s="28" t="s">
        <v>10274</v>
      </c>
      <c r="BK869" s="28" t="s">
        <v>10274</v>
      </c>
      <c r="BL869" s="28" t="s">
        <v>10273</v>
      </c>
      <c r="BM869" s="28" t="s">
        <v>10273</v>
      </c>
      <c r="BN869" s="28" t="s">
        <v>10273</v>
      </c>
      <c r="BO869" s="28" t="s">
        <v>10273</v>
      </c>
      <c r="BP869" s="28" t="s">
        <v>10273</v>
      </c>
      <c r="BQ869" s="27" t="s">
        <v>10274</v>
      </c>
      <c r="BR869" s="27" t="s">
        <v>10273</v>
      </c>
      <c r="BS869" s="27" t="s">
        <v>10273</v>
      </c>
      <c r="BT869" s="27" t="s">
        <v>10273</v>
      </c>
      <c r="BU869" s="28" t="s">
        <v>10274</v>
      </c>
      <c r="BV869" s="28" t="s">
        <v>10273</v>
      </c>
      <c r="BW869" s="28" t="s">
        <v>10273</v>
      </c>
      <c r="BX869" s="27" t="s">
        <v>10279</v>
      </c>
      <c r="BY869" s="27" t="s">
        <v>10273</v>
      </c>
      <c r="BZ869" s="27" t="s">
        <v>10274</v>
      </c>
    </row>
    <row r="870" spans="1:78" ht="25.5" customHeight="1" x14ac:dyDescent="0.25">
      <c r="A870" s="27">
        <v>1154</v>
      </c>
      <c r="B870" s="28" t="s">
        <v>15653</v>
      </c>
      <c r="C870" s="28" t="s">
        <v>15654</v>
      </c>
      <c r="D870" s="27" t="s">
        <v>15530</v>
      </c>
      <c r="E870" s="27" t="s">
        <v>15655</v>
      </c>
      <c r="F870" s="27" t="s">
        <v>15656</v>
      </c>
      <c r="G870" s="27" t="s">
        <v>15531</v>
      </c>
      <c r="H870" s="27" t="s">
        <v>15530</v>
      </c>
      <c r="I870" s="27" t="s">
        <v>15531</v>
      </c>
      <c r="J870" s="27" t="s">
        <v>15657</v>
      </c>
      <c r="K870" s="27" t="s">
        <v>15658</v>
      </c>
      <c r="L870" s="29" t="s">
        <v>10272</v>
      </c>
      <c r="M870" s="36" t="s">
        <v>10274</v>
      </c>
      <c r="N870" s="36" t="s">
        <v>10274</v>
      </c>
      <c r="O870" s="36" t="s">
        <v>10274</v>
      </c>
      <c r="P870" s="36" t="s">
        <v>10274</v>
      </c>
      <c r="Q870" s="36" t="s">
        <v>10273</v>
      </c>
      <c r="R870" s="36">
        <v>42</v>
      </c>
      <c r="S870" s="36">
        <v>56</v>
      </c>
      <c r="T870" s="36">
        <v>98</v>
      </c>
      <c r="U870" s="36">
        <v>46</v>
      </c>
      <c r="V870" s="36">
        <v>65</v>
      </c>
      <c r="W870" s="36">
        <v>111</v>
      </c>
      <c r="X870" s="31">
        <v>19</v>
      </c>
      <c r="Y870" s="27" t="s">
        <v>10274</v>
      </c>
      <c r="Z870" s="27" t="s">
        <v>10274</v>
      </c>
      <c r="AA870" s="27" t="s">
        <v>10273</v>
      </c>
      <c r="AB870" s="27" t="s">
        <v>10273</v>
      </c>
      <c r="AC870" s="27" t="s">
        <v>10273</v>
      </c>
      <c r="AD870" s="27" t="s">
        <v>10274</v>
      </c>
      <c r="AE870" s="27" t="s">
        <v>10273</v>
      </c>
      <c r="AF870" s="27" t="s">
        <v>10273</v>
      </c>
      <c r="AG870" s="27" t="s">
        <v>10275</v>
      </c>
      <c r="AH870" s="27" t="s">
        <v>10274</v>
      </c>
      <c r="AI870" s="27" t="s">
        <v>10273</v>
      </c>
      <c r="AJ870" s="27" t="s">
        <v>10274</v>
      </c>
      <c r="AK870" s="27" t="s">
        <v>10273</v>
      </c>
      <c r="AL870" s="27" t="s">
        <v>10275</v>
      </c>
      <c r="AM870" s="33">
        <v>0</v>
      </c>
      <c r="AN870" s="33">
        <v>0</v>
      </c>
      <c r="AO870" s="33">
        <v>0</v>
      </c>
      <c r="AP870" s="33">
        <v>0</v>
      </c>
      <c r="AQ870" s="33">
        <v>0</v>
      </c>
      <c r="AR870" s="33">
        <v>0</v>
      </c>
      <c r="AS870" s="33" t="s">
        <v>10275</v>
      </c>
      <c r="AT870" s="33" t="s">
        <v>10275</v>
      </c>
      <c r="AU870" s="33" t="s">
        <v>10275</v>
      </c>
      <c r="AV870" s="34" t="s">
        <v>10324</v>
      </c>
      <c r="AW870" s="34" t="s">
        <v>10324</v>
      </c>
      <c r="AX870" s="34" t="s">
        <v>10276</v>
      </c>
      <c r="AY870" s="35" t="s">
        <v>10275</v>
      </c>
      <c r="AZ870" s="35" t="s">
        <v>10275</v>
      </c>
      <c r="BA870" s="35" t="s">
        <v>10275</v>
      </c>
      <c r="BB870" s="35" t="s">
        <v>10275</v>
      </c>
      <c r="BC870" s="35" t="s">
        <v>10856</v>
      </c>
      <c r="BD870" s="35" t="s">
        <v>10856</v>
      </c>
      <c r="BE870" s="28" t="s">
        <v>10273</v>
      </c>
      <c r="BF870" s="28" t="s">
        <v>10273</v>
      </c>
      <c r="BG870" s="28" t="s">
        <v>10274</v>
      </c>
      <c r="BH870" s="28" t="s">
        <v>10273</v>
      </c>
      <c r="BI870" s="28" t="s">
        <v>10274</v>
      </c>
      <c r="BJ870" s="28" t="s">
        <v>10274</v>
      </c>
      <c r="BK870" s="28" t="s">
        <v>10274</v>
      </c>
      <c r="BL870" s="28" t="s">
        <v>10273</v>
      </c>
      <c r="BM870" s="28" t="s">
        <v>10273</v>
      </c>
      <c r="BN870" s="28" t="s">
        <v>10273</v>
      </c>
      <c r="BO870" s="28" t="s">
        <v>10273</v>
      </c>
      <c r="BP870" s="28" t="s">
        <v>10273</v>
      </c>
      <c r="BQ870" s="27" t="s">
        <v>10274</v>
      </c>
      <c r="BR870" s="27" t="s">
        <v>10274</v>
      </c>
      <c r="BS870" s="27" t="s">
        <v>10273</v>
      </c>
      <c r="BT870" s="27" t="s">
        <v>10273</v>
      </c>
      <c r="BU870" s="28" t="s">
        <v>10273</v>
      </c>
      <c r="BV870" s="28" t="s">
        <v>10274</v>
      </c>
      <c r="BW870" s="28" t="s">
        <v>10273</v>
      </c>
      <c r="BX870" s="27" t="s">
        <v>10279</v>
      </c>
      <c r="BY870" s="27" t="s">
        <v>10273</v>
      </c>
      <c r="BZ870" s="27" t="s">
        <v>10274</v>
      </c>
    </row>
    <row r="871" spans="1:78" ht="25.5" customHeight="1" x14ac:dyDescent="0.25">
      <c r="A871" s="27">
        <v>1155</v>
      </c>
      <c r="B871" s="28" t="s">
        <v>15659</v>
      </c>
      <c r="C871" s="28" t="s">
        <v>15660</v>
      </c>
      <c r="D871" s="27" t="s">
        <v>15530</v>
      </c>
      <c r="E871" s="27" t="s">
        <v>15661</v>
      </c>
      <c r="F871" s="27" t="s">
        <v>15662</v>
      </c>
      <c r="G871" s="27" t="s">
        <v>15531</v>
      </c>
      <c r="H871" s="27" t="s">
        <v>15530</v>
      </c>
      <c r="I871" s="27" t="s">
        <v>15531</v>
      </c>
      <c r="J871" s="27" t="s">
        <v>15663</v>
      </c>
      <c r="K871" s="27" t="s">
        <v>15664</v>
      </c>
      <c r="L871" s="29" t="s">
        <v>10309</v>
      </c>
      <c r="M871" s="36" t="s">
        <v>10273</v>
      </c>
      <c r="N871" s="36" t="s">
        <v>10273</v>
      </c>
      <c r="O871" s="36" t="s">
        <v>10273</v>
      </c>
      <c r="P871" s="36" t="s">
        <v>10273</v>
      </c>
      <c r="Q871" s="36" t="s">
        <v>10274</v>
      </c>
      <c r="R871" s="36">
        <v>129</v>
      </c>
      <c r="S871" s="36">
        <v>250</v>
      </c>
      <c r="T871" s="36">
        <v>379</v>
      </c>
      <c r="U871" s="36">
        <v>170</v>
      </c>
      <c r="V871" s="36">
        <v>263</v>
      </c>
      <c r="W871" s="36">
        <v>433</v>
      </c>
      <c r="X871" s="31">
        <v>20</v>
      </c>
      <c r="Y871" s="27" t="s">
        <v>10274</v>
      </c>
      <c r="Z871" s="27" t="s">
        <v>10273</v>
      </c>
      <c r="AA871" s="27" t="s">
        <v>10273</v>
      </c>
      <c r="AB871" s="27" t="s">
        <v>10274</v>
      </c>
      <c r="AC871" s="27" t="s">
        <v>10273</v>
      </c>
      <c r="AD871" s="27" t="s">
        <v>10274</v>
      </c>
      <c r="AE871" s="27" t="s">
        <v>10273</v>
      </c>
      <c r="AF871" s="27" t="s">
        <v>10273</v>
      </c>
      <c r="AG871" s="27" t="s">
        <v>10275</v>
      </c>
      <c r="AH871" s="27" t="s">
        <v>10274</v>
      </c>
      <c r="AI871" s="27" t="s">
        <v>10273</v>
      </c>
      <c r="AJ871" s="27" t="s">
        <v>10273</v>
      </c>
      <c r="AK871" s="27" t="s">
        <v>10273</v>
      </c>
      <c r="AL871" s="27" t="s">
        <v>10275</v>
      </c>
      <c r="AM871" s="32" t="s">
        <v>10275</v>
      </c>
      <c r="AN871" s="32" t="s">
        <v>10275</v>
      </c>
      <c r="AO871" s="32" t="s">
        <v>10275</v>
      </c>
      <c r="AP871" s="33" t="s">
        <v>10275</v>
      </c>
      <c r="AQ871" s="33" t="s">
        <v>10275</v>
      </c>
      <c r="AR871" s="33" t="s">
        <v>10275</v>
      </c>
      <c r="AS871" s="33" t="s">
        <v>10277</v>
      </c>
      <c r="AT871" s="33" t="s">
        <v>10301</v>
      </c>
      <c r="AU871" s="33" t="s">
        <v>10276</v>
      </c>
      <c r="AV871" s="34">
        <v>0</v>
      </c>
      <c r="AW871" s="34">
        <v>0</v>
      </c>
      <c r="AX871" s="34">
        <v>0</v>
      </c>
      <c r="AY871" s="35" t="s">
        <v>10275</v>
      </c>
      <c r="AZ871" s="35" t="s">
        <v>10275</v>
      </c>
      <c r="BA871" s="35" t="s">
        <v>10275</v>
      </c>
      <c r="BB871" s="35" t="s">
        <v>10856</v>
      </c>
      <c r="BC871" s="35" t="s">
        <v>10275</v>
      </c>
      <c r="BD871" s="35" t="s">
        <v>10856</v>
      </c>
      <c r="BE871" s="28" t="s">
        <v>10273</v>
      </c>
      <c r="BF871" s="28" t="s">
        <v>10273</v>
      </c>
      <c r="BG871" s="28" t="s">
        <v>10273</v>
      </c>
      <c r="BH871" s="28" t="s">
        <v>10273</v>
      </c>
      <c r="BI871" s="28" t="s">
        <v>10273</v>
      </c>
      <c r="BJ871" s="28" t="s">
        <v>10274</v>
      </c>
      <c r="BK871" s="28" t="s">
        <v>10274</v>
      </c>
      <c r="BL871" s="28" t="s">
        <v>10273</v>
      </c>
      <c r="BM871" s="28" t="s">
        <v>10274</v>
      </c>
      <c r="BN871" s="28" t="s">
        <v>10274</v>
      </c>
      <c r="BO871" s="28" t="s">
        <v>10273</v>
      </c>
      <c r="BP871" s="28" t="s">
        <v>10273</v>
      </c>
      <c r="BQ871" s="27" t="s">
        <v>10274</v>
      </c>
      <c r="BR871" s="27" t="s">
        <v>10274</v>
      </c>
      <c r="BS871" s="27" t="s">
        <v>10273</v>
      </c>
      <c r="BT871" s="27" t="s">
        <v>10273</v>
      </c>
      <c r="BU871" s="28" t="s">
        <v>10274</v>
      </c>
      <c r="BV871" s="28" t="s">
        <v>10274</v>
      </c>
      <c r="BW871" s="28" t="s">
        <v>10273</v>
      </c>
      <c r="BX871" s="27" t="s">
        <v>10279</v>
      </c>
      <c r="BY871" s="27" t="s">
        <v>10273</v>
      </c>
      <c r="BZ871" s="27" t="s">
        <v>10274</v>
      </c>
    </row>
    <row r="872" spans="1:78" ht="25.5" customHeight="1" x14ac:dyDescent="0.25">
      <c r="A872" s="27">
        <v>1137</v>
      </c>
      <c r="B872" s="28" t="s">
        <v>15581</v>
      </c>
      <c r="C872" s="28" t="s">
        <v>15582</v>
      </c>
      <c r="D872" s="27" t="s">
        <v>15530</v>
      </c>
      <c r="E872" s="27" t="e">
        <v>#REF!</v>
      </c>
      <c r="F872" s="27" t="e">
        <v>#REF!</v>
      </c>
      <c r="G872" s="27" t="s">
        <v>15531</v>
      </c>
      <c r="H872" s="27" t="s">
        <v>15530</v>
      </c>
      <c r="I872" s="27" t="s">
        <v>15531</v>
      </c>
      <c r="J872" s="27" t="s">
        <v>15583</v>
      </c>
      <c r="K872" s="27" t="s">
        <v>15584</v>
      </c>
      <c r="L872" s="29" t="s">
        <v>10272</v>
      </c>
      <c r="M872" s="36" t="s">
        <v>10273</v>
      </c>
      <c r="N872" s="36" t="s">
        <v>10273</v>
      </c>
      <c r="O872" s="36" t="s">
        <v>10274</v>
      </c>
      <c r="P872" s="36" t="s">
        <v>10274</v>
      </c>
      <c r="Q872" s="36" t="s">
        <v>10273</v>
      </c>
      <c r="R872" s="36">
        <v>145</v>
      </c>
      <c r="S872" s="36">
        <v>193</v>
      </c>
      <c r="T872" s="36">
        <v>338</v>
      </c>
      <c r="U872" s="36">
        <v>165</v>
      </c>
      <c r="V872" s="36">
        <v>189</v>
      </c>
      <c r="W872" s="36">
        <v>354</v>
      </c>
      <c r="X872" s="31">
        <v>15</v>
      </c>
      <c r="Y872" s="27" t="s">
        <v>10274</v>
      </c>
      <c r="Z872" s="27" t="s">
        <v>10274</v>
      </c>
      <c r="AA872" s="27" t="s">
        <v>10273</v>
      </c>
      <c r="AB872" s="27" t="s">
        <v>10273</v>
      </c>
      <c r="AC872" s="27" t="s">
        <v>10273</v>
      </c>
      <c r="AD872" s="27" t="s">
        <v>10273</v>
      </c>
      <c r="AE872" s="27" t="s">
        <v>10273</v>
      </c>
      <c r="AF872" s="27" t="s">
        <v>10273</v>
      </c>
      <c r="AG872" s="27" t="s">
        <v>10275</v>
      </c>
      <c r="AH872" s="27" t="s">
        <v>10273</v>
      </c>
      <c r="AI872" s="27" t="s">
        <v>10274</v>
      </c>
      <c r="AJ872" s="27" t="s">
        <v>10274</v>
      </c>
      <c r="AK872" s="27" t="s">
        <v>10273</v>
      </c>
      <c r="AL872" s="27" t="s">
        <v>10275</v>
      </c>
      <c r="AM872" s="32" t="s">
        <v>10275</v>
      </c>
      <c r="AN872" s="32" t="s">
        <v>10275</v>
      </c>
      <c r="AO872" s="32" t="s">
        <v>10275</v>
      </c>
      <c r="AP872" s="33">
        <v>0</v>
      </c>
      <c r="AQ872" s="33">
        <v>0</v>
      </c>
      <c r="AR872" s="33">
        <v>0</v>
      </c>
      <c r="AS872" s="33" t="s">
        <v>10275</v>
      </c>
      <c r="AT872" s="33" t="s">
        <v>10275</v>
      </c>
      <c r="AU872" s="33" t="s">
        <v>10275</v>
      </c>
      <c r="AV872" s="34" t="s">
        <v>10301</v>
      </c>
      <c r="AW872" s="34" t="s">
        <v>10301</v>
      </c>
      <c r="AX872" s="34" t="s">
        <v>10276</v>
      </c>
      <c r="AY872" s="35" t="s">
        <v>10275</v>
      </c>
      <c r="AZ872" s="35" t="s">
        <v>10275</v>
      </c>
      <c r="BA872" s="35" t="s">
        <v>10275</v>
      </c>
      <c r="BB872" s="35" t="s">
        <v>10275</v>
      </c>
      <c r="BC872" s="35" t="s">
        <v>10278</v>
      </c>
      <c r="BD872" s="35" t="s">
        <v>10278</v>
      </c>
      <c r="BE872" s="28" t="s">
        <v>10274</v>
      </c>
      <c r="BF872" s="28" t="s">
        <v>10273</v>
      </c>
      <c r="BG872" s="28" t="s">
        <v>10273</v>
      </c>
      <c r="BH872" s="28" t="s">
        <v>10274</v>
      </c>
      <c r="BI872" s="28" t="s">
        <v>10273</v>
      </c>
      <c r="BJ872" s="28" t="s">
        <v>10274</v>
      </c>
      <c r="BK872" s="28" t="s">
        <v>10274</v>
      </c>
      <c r="BL872" s="28" t="s">
        <v>10273</v>
      </c>
      <c r="BM872" s="28" t="s">
        <v>10274</v>
      </c>
      <c r="BN872" s="28" t="s">
        <v>10273</v>
      </c>
      <c r="BO872" s="28" t="s">
        <v>10273</v>
      </c>
      <c r="BP872" s="28" t="s">
        <v>10273</v>
      </c>
      <c r="BQ872" s="27" t="s">
        <v>10274</v>
      </c>
      <c r="BR872" s="27" t="s">
        <v>10274</v>
      </c>
      <c r="BS872" s="27" t="s">
        <v>10274</v>
      </c>
      <c r="BT872" s="27" t="s">
        <v>10273</v>
      </c>
      <c r="BU872" s="28" t="s">
        <v>10273</v>
      </c>
      <c r="BV872" s="28" t="s">
        <v>10274</v>
      </c>
      <c r="BW872" s="28" t="s">
        <v>10273</v>
      </c>
      <c r="BX872" s="27" t="s">
        <v>10279</v>
      </c>
      <c r="BY872" s="27" t="s">
        <v>10273</v>
      </c>
      <c r="BZ872" s="27" t="s">
        <v>10274</v>
      </c>
    </row>
    <row r="873" spans="1:78" ht="25.5" customHeight="1" x14ac:dyDescent="0.25">
      <c r="A873" s="27">
        <v>1138</v>
      </c>
      <c r="B873" s="28" t="s">
        <v>15585</v>
      </c>
      <c r="C873" s="28" t="s">
        <v>15586</v>
      </c>
      <c r="D873" s="27" t="s">
        <v>15530</v>
      </c>
      <c r="E873" s="27" t="e">
        <v>#REF!</v>
      </c>
      <c r="F873" s="27" t="e">
        <v>#REF!</v>
      </c>
      <c r="G873" s="27" t="s">
        <v>15531</v>
      </c>
      <c r="H873" s="27" t="s">
        <v>15530</v>
      </c>
      <c r="I873" s="27" t="s">
        <v>15531</v>
      </c>
      <c r="J873" s="27" t="s">
        <v>15587</v>
      </c>
      <c r="K873" s="27" t="s">
        <v>15588</v>
      </c>
      <c r="L873" s="29" t="s">
        <v>10272</v>
      </c>
      <c r="M873" s="36" t="s">
        <v>10273</v>
      </c>
      <c r="N873" s="36" t="s">
        <v>10274</v>
      </c>
      <c r="O873" s="36" t="s">
        <v>10274</v>
      </c>
      <c r="P873" s="36" t="s">
        <v>10274</v>
      </c>
      <c r="Q873" s="36" t="s">
        <v>10273</v>
      </c>
      <c r="R873" s="36">
        <v>343</v>
      </c>
      <c r="S873" s="36">
        <v>337</v>
      </c>
      <c r="T873" s="36">
        <v>680</v>
      </c>
      <c r="U873" s="36">
        <v>348</v>
      </c>
      <c r="V873" s="36">
        <v>315</v>
      </c>
      <c r="W873" s="36">
        <v>663</v>
      </c>
      <c r="X873" s="31">
        <v>27</v>
      </c>
      <c r="Y873" s="27" t="s">
        <v>10274</v>
      </c>
      <c r="Z873" s="27" t="s">
        <v>10274</v>
      </c>
      <c r="AA873" s="27" t="s">
        <v>10273</v>
      </c>
      <c r="AB873" s="27" t="s">
        <v>10273</v>
      </c>
      <c r="AC873" s="27" t="s">
        <v>10273</v>
      </c>
      <c r="AD873" s="27" t="s">
        <v>10273</v>
      </c>
      <c r="AE873" s="27" t="s">
        <v>10273</v>
      </c>
      <c r="AF873" s="27" t="s">
        <v>10273</v>
      </c>
      <c r="AG873" s="27" t="s">
        <v>10275</v>
      </c>
      <c r="AH873" s="27" t="s">
        <v>10273</v>
      </c>
      <c r="AI873" s="27" t="s">
        <v>10273</v>
      </c>
      <c r="AJ873" s="27" t="s">
        <v>10274</v>
      </c>
      <c r="AK873" s="27" t="s">
        <v>10273</v>
      </c>
      <c r="AL873" s="27" t="s">
        <v>10275</v>
      </c>
      <c r="AM873" s="32" t="s">
        <v>10275</v>
      </c>
      <c r="AN873" s="32" t="s">
        <v>10275</v>
      </c>
      <c r="AO873" s="32" t="s">
        <v>10275</v>
      </c>
      <c r="AP873" s="33">
        <v>0</v>
      </c>
      <c r="AQ873" s="33">
        <v>0</v>
      </c>
      <c r="AR873" s="33">
        <v>0</v>
      </c>
      <c r="AS873" s="33" t="s">
        <v>10275</v>
      </c>
      <c r="AT873" s="33" t="s">
        <v>10275</v>
      </c>
      <c r="AU873" s="33" t="s">
        <v>10275</v>
      </c>
      <c r="AV873" s="34" t="s">
        <v>10434</v>
      </c>
      <c r="AW873" s="34" t="s">
        <v>10324</v>
      </c>
      <c r="AX873" s="34" t="s">
        <v>10287</v>
      </c>
      <c r="AY873" s="35" t="s">
        <v>10275</v>
      </c>
      <c r="AZ873" s="35" t="s">
        <v>10275</v>
      </c>
      <c r="BA873" s="35" t="s">
        <v>10275</v>
      </c>
      <c r="BB873" s="35" t="s">
        <v>10275</v>
      </c>
      <c r="BC873" s="35" t="s">
        <v>10278</v>
      </c>
      <c r="BD873" s="35" t="s">
        <v>10278</v>
      </c>
      <c r="BE873" s="28" t="s">
        <v>10274</v>
      </c>
      <c r="BF873" s="28" t="s">
        <v>10273</v>
      </c>
      <c r="BG873" s="28" t="s">
        <v>10273</v>
      </c>
      <c r="BH873" s="28" t="s">
        <v>10274</v>
      </c>
      <c r="BI873" s="28" t="s">
        <v>10273</v>
      </c>
      <c r="BJ873" s="28" t="s">
        <v>10274</v>
      </c>
      <c r="BK873" s="28" t="s">
        <v>10274</v>
      </c>
      <c r="BL873" s="28" t="s">
        <v>10274</v>
      </c>
      <c r="BM873" s="28" t="s">
        <v>10273</v>
      </c>
      <c r="BN873" s="28" t="s">
        <v>10273</v>
      </c>
      <c r="BO873" s="28" t="s">
        <v>10273</v>
      </c>
      <c r="BP873" s="28" t="s">
        <v>10273</v>
      </c>
      <c r="BQ873" s="27" t="s">
        <v>10274</v>
      </c>
      <c r="BR873" s="27" t="s">
        <v>10274</v>
      </c>
      <c r="BS873" s="27" t="s">
        <v>10274</v>
      </c>
      <c r="BT873" s="27" t="s">
        <v>10273</v>
      </c>
      <c r="BU873" s="28" t="s">
        <v>10274</v>
      </c>
      <c r="BV873" s="28" t="s">
        <v>10274</v>
      </c>
      <c r="BW873" s="28" t="s">
        <v>10273</v>
      </c>
      <c r="BX873" s="27" t="s">
        <v>10279</v>
      </c>
      <c r="BY873" s="27" t="s">
        <v>10273</v>
      </c>
      <c r="BZ873" s="27" t="s">
        <v>10274</v>
      </c>
    </row>
    <row r="874" spans="1:78" ht="25.5" customHeight="1" x14ac:dyDescent="0.25">
      <c r="A874" s="27">
        <v>1134</v>
      </c>
      <c r="B874" s="28" t="s">
        <v>15567</v>
      </c>
      <c r="C874" s="28" t="s">
        <v>15568</v>
      </c>
      <c r="D874" s="27" t="s">
        <v>15530</v>
      </c>
      <c r="E874" s="27" t="e">
        <v>#REF!</v>
      </c>
      <c r="F874" s="27" t="e">
        <v>#REF!</v>
      </c>
      <c r="G874" s="27" t="s">
        <v>15531</v>
      </c>
      <c r="H874" s="27" t="s">
        <v>15530</v>
      </c>
      <c r="I874" s="27" t="s">
        <v>15531</v>
      </c>
      <c r="J874" s="27" t="s">
        <v>15569</v>
      </c>
      <c r="K874" s="27" t="s">
        <v>15570</v>
      </c>
      <c r="L874" s="29" t="s">
        <v>10272</v>
      </c>
      <c r="M874" s="36" t="s">
        <v>10274</v>
      </c>
      <c r="N874" s="36" t="s">
        <v>10274</v>
      </c>
      <c r="O874" s="36" t="s">
        <v>10274</v>
      </c>
      <c r="P874" s="36" t="s">
        <v>10274</v>
      </c>
      <c r="Q874" s="36" t="s">
        <v>10273</v>
      </c>
      <c r="R874" s="36">
        <v>32</v>
      </c>
      <c r="S874" s="36">
        <v>23</v>
      </c>
      <c r="T874" s="36">
        <v>55</v>
      </c>
      <c r="U874" s="36">
        <v>27</v>
      </c>
      <c r="V874" s="36">
        <v>29</v>
      </c>
      <c r="W874" s="36">
        <v>56</v>
      </c>
      <c r="X874" s="31">
        <v>8</v>
      </c>
      <c r="Y874" s="27" t="s">
        <v>10274</v>
      </c>
      <c r="Z874" s="27" t="s">
        <v>10274</v>
      </c>
      <c r="AA874" s="27" t="s">
        <v>10273</v>
      </c>
      <c r="AB874" s="27" t="s">
        <v>10273</v>
      </c>
      <c r="AC874" s="27" t="s">
        <v>10273</v>
      </c>
      <c r="AD874" s="27" t="s">
        <v>10273</v>
      </c>
      <c r="AE874" s="27" t="s">
        <v>10273</v>
      </c>
      <c r="AF874" s="27" t="s">
        <v>10273</v>
      </c>
      <c r="AG874" s="27" t="s">
        <v>10275</v>
      </c>
      <c r="AH874" s="27" t="s">
        <v>10273</v>
      </c>
      <c r="AI874" s="27" t="s">
        <v>10274</v>
      </c>
      <c r="AJ874" s="27" t="s">
        <v>10273</v>
      </c>
      <c r="AK874" s="27" t="s">
        <v>10273</v>
      </c>
      <c r="AL874" s="27" t="s">
        <v>10275</v>
      </c>
      <c r="AM874" s="33">
        <v>0</v>
      </c>
      <c r="AN874" s="33">
        <v>0</v>
      </c>
      <c r="AO874" s="33">
        <v>0</v>
      </c>
      <c r="AP874" s="33">
        <v>0</v>
      </c>
      <c r="AQ874" s="33">
        <v>0</v>
      </c>
      <c r="AR874" s="33">
        <v>0</v>
      </c>
      <c r="AS874" s="33" t="s">
        <v>10275</v>
      </c>
      <c r="AT874" s="33" t="s">
        <v>10275</v>
      </c>
      <c r="AU874" s="33" t="s">
        <v>10275</v>
      </c>
      <c r="AV874" s="34" t="s">
        <v>10277</v>
      </c>
      <c r="AW874" s="34" t="s">
        <v>10277</v>
      </c>
      <c r="AX874" s="34" t="s">
        <v>10276</v>
      </c>
      <c r="AY874" s="35" t="s">
        <v>10275</v>
      </c>
      <c r="AZ874" s="35" t="s">
        <v>10275</v>
      </c>
      <c r="BA874" s="35" t="s">
        <v>10275</v>
      </c>
      <c r="BB874" s="35" t="s">
        <v>10275</v>
      </c>
      <c r="BC874" s="35" t="s">
        <v>10856</v>
      </c>
      <c r="BD874" s="35" t="s">
        <v>10856</v>
      </c>
      <c r="BE874" s="28" t="s">
        <v>10273</v>
      </c>
      <c r="BF874" s="28" t="s">
        <v>10273</v>
      </c>
      <c r="BG874" s="28" t="s">
        <v>10274</v>
      </c>
      <c r="BH874" s="28" t="s">
        <v>10274</v>
      </c>
      <c r="BI874" s="28" t="s">
        <v>10273</v>
      </c>
      <c r="BJ874" s="28" t="s">
        <v>10274</v>
      </c>
      <c r="BK874" s="28" t="s">
        <v>10274</v>
      </c>
      <c r="BL874" s="28" t="s">
        <v>10273</v>
      </c>
      <c r="BM874" s="28" t="s">
        <v>10274</v>
      </c>
      <c r="BN874" s="28" t="s">
        <v>10274</v>
      </c>
      <c r="BO874" s="28" t="s">
        <v>10273</v>
      </c>
      <c r="BP874" s="28" t="s">
        <v>10273</v>
      </c>
      <c r="BQ874" s="27" t="s">
        <v>10274</v>
      </c>
      <c r="BR874" s="27" t="s">
        <v>10273</v>
      </c>
      <c r="BS874" s="27" t="s">
        <v>10273</v>
      </c>
      <c r="BT874" s="27" t="s">
        <v>10273</v>
      </c>
      <c r="BU874" s="28" t="s">
        <v>10273</v>
      </c>
      <c r="BV874" s="28" t="s">
        <v>10274</v>
      </c>
      <c r="BW874" s="28" t="s">
        <v>10273</v>
      </c>
      <c r="BX874" s="27" t="s">
        <v>10279</v>
      </c>
      <c r="BY874" s="27" t="s">
        <v>10273</v>
      </c>
      <c r="BZ874" s="27" t="s">
        <v>10274</v>
      </c>
    </row>
    <row r="875" spans="1:78" ht="25.5" customHeight="1" x14ac:dyDescent="0.25">
      <c r="A875" s="27">
        <v>1163</v>
      </c>
      <c r="B875" s="28" t="s">
        <v>15698</v>
      </c>
      <c r="C875" s="28" t="s">
        <v>15699</v>
      </c>
      <c r="D875" s="27" t="s">
        <v>15530</v>
      </c>
      <c r="E875" s="27" t="e">
        <v>#REF!</v>
      </c>
      <c r="F875" s="27" t="e">
        <v>#REF!</v>
      </c>
      <c r="G875" s="27" t="s">
        <v>15531</v>
      </c>
      <c r="H875" s="27" t="s">
        <v>15530</v>
      </c>
      <c r="I875" s="27" t="s">
        <v>15531</v>
      </c>
      <c r="J875" s="27" t="s">
        <v>15700</v>
      </c>
      <c r="K875" s="27" t="s">
        <v>15701</v>
      </c>
      <c r="L875" s="29" t="s">
        <v>10272</v>
      </c>
      <c r="M875" s="36" t="s">
        <v>10274</v>
      </c>
      <c r="N875" s="36" t="s">
        <v>10274</v>
      </c>
      <c r="O875" s="36" t="s">
        <v>10274</v>
      </c>
      <c r="P875" s="36" t="s">
        <v>10274</v>
      </c>
      <c r="Q875" s="36" t="s">
        <v>10273</v>
      </c>
      <c r="R875" s="36">
        <v>125</v>
      </c>
      <c r="S875" s="36">
        <v>160</v>
      </c>
      <c r="T875" s="36">
        <v>285</v>
      </c>
      <c r="U875" s="36">
        <v>126</v>
      </c>
      <c r="V875" s="36">
        <v>170</v>
      </c>
      <c r="W875" s="36">
        <v>296</v>
      </c>
      <c r="X875" s="31">
        <v>18</v>
      </c>
      <c r="Y875" s="27" t="s">
        <v>10274</v>
      </c>
      <c r="Z875" s="27" t="s">
        <v>10273</v>
      </c>
      <c r="AA875" s="27" t="s">
        <v>10273</v>
      </c>
      <c r="AB875" s="27" t="s">
        <v>10273</v>
      </c>
      <c r="AC875" s="27" t="s">
        <v>10273</v>
      </c>
      <c r="AD875" s="27" t="s">
        <v>10273</v>
      </c>
      <c r="AE875" s="27" t="s">
        <v>10273</v>
      </c>
      <c r="AF875" s="27" t="s">
        <v>10273</v>
      </c>
      <c r="AG875" s="27" t="s">
        <v>10275</v>
      </c>
      <c r="AH875" s="27" t="s">
        <v>10273</v>
      </c>
      <c r="AI875" s="27" t="s">
        <v>10273</v>
      </c>
      <c r="AJ875" s="27" t="s">
        <v>10274</v>
      </c>
      <c r="AK875" s="27" t="s">
        <v>10273</v>
      </c>
      <c r="AL875" s="27" t="s">
        <v>10275</v>
      </c>
      <c r="AM875" s="33" t="s">
        <v>10286</v>
      </c>
      <c r="AN875" s="33" t="s">
        <v>10286</v>
      </c>
      <c r="AO875" s="33" t="s">
        <v>10276</v>
      </c>
      <c r="AP875" s="33">
        <v>12</v>
      </c>
      <c r="AQ875" s="33">
        <v>8</v>
      </c>
      <c r="AR875" s="33">
        <v>0</v>
      </c>
      <c r="AS875" s="33" t="s">
        <v>10275</v>
      </c>
      <c r="AT875" s="33" t="s">
        <v>10275</v>
      </c>
      <c r="AU875" s="33" t="s">
        <v>10275</v>
      </c>
      <c r="AV875" s="34">
        <v>0</v>
      </c>
      <c r="AW875" s="34">
        <v>0</v>
      </c>
      <c r="AX875" s="34">
        <v>0</v>
      </c>
      <c r="AY875" s="35" t="s">
        <v>10856</v>
      </c>
      <c r="AZ875" s="35" t="s">
        <v>10856</v>
      </c>
      <c r="BA875" s="35" t="s">
        <v>10856</v>
      </c>
      <c r="BB875" s="35" t="s">
        <v>10275</v>
      </c>
      <c r="BC875" s="35" t="s">
        <v>10275</v>
      </c>
      <c r="BD875" s="35" t="s">
        <v>10856</v>
      </c>
      <c r="BE875" s="28" t="s">
        <v>10273</v>
      </c>
      <c r="BF875" s="28" t="s">
        <v>10273</v>
      </c>
      <c r="BG875" s="28" t="s">
        <v>10274</v>
      </c>
      <c r="BH875" s="28" t="s">
        <v>10274</v>
      </c>
      <c r="BI875" s="28" t="s">
        <v>10273</v>
      </c>
      <c r="BJ875" s="28" t="s">
        <v>10274</v>
      </c>
      <c r="BK875" s="28" t="s">
        <v>10274</v>
      </c>
      <c r="BL875" s="28" t="s">
        <v>10273</v>
      </c>
      <c r="BM875" s="28" t="s">
        <v>10273</v>
      </c>
      <c r="BN875" s="28" t="s">
        <v>10273</v>
      </c>
      <c r="BO875" s="28" t="s">
        <v>10273</v>
      </c>
      <c r="BP875" s="28" t="s">
        <v>10273</v>
      </c>
      <c r="BQ875" s="27" t="s">
        <v>10274</v>
      </c>
      <c r="BR875" s="27" t="s">
        <v>10274</v>
      </c>
      <c r="BS875" s="27" t="s">
        <v>10273</v>
      </c>
      <c r="BT875" s="27" t="s">
        <v>10273</v>
      </c>
      <c r="BU875" s="28" t="s">
        <v>10273</v>
      </c>
      <c r="BV875" s="28" t="s">
        <v>10274</v>
      </c>
      <c r="BW875" s="28" t="s">
        <v>10273</v>
      </c>
      <c r="BX875" s="27" t="s">
        <v>10279</v>
      </c>
      <c r="BY875" s="27" t="s">
        <v>10273</v>
      </c>
      <c r="BZ875" s="27" t="s">
        <v>10274</v>
      </c>
    </row>
    <row r="876" spans="1:78" ht="25.5" customHeight="1" x14ac:dyDescent="0.25">
      <c r="A876" s="27">
        <v>1171</v>
      </c>
      <c r="B876" s="28" t="s">
        <v>15740</v>
      </c>
      <c r="C876" s="28" t="s">
        <v>15741</v>
      </c>
      <c r="D876" s="27" t="s">
        <v>15530</v>
      </c>
      <c r="E876" s="27" t="s">
        <v>15742</v>
      </c>
      <c r="F876" s="27" t="s">
        <v>15743</v>
      </c>
      <c r="G876" s="27" t="s">
        <v>15531</v>
      </c>
      <c r="H876" s="27" t="s">
        <v>15530</v>
      </c>
      <c r="I876" s="27" t="s">
        <v>15531</v>
      </c>
      <c r="J876" s="27" t="s">
        <v>15744</v>
      </c>
      <c r="K876" s="27" t="s">
        <v>15745</v>
      </c>
      <c r="L876" s="29" t="s">
        <v>10272</v>
      </c>
      <c r="M876" s="36" t="s">
        <v>10274</v>
      </c>
      <c r="N876" s="36" t="s">
        <v>10274</v>
      </c>
      <c r="O876" s="36" t="s">
        <v>10274</v>
      </c>
      <c r="P876" s="36" t="s">
        <v>10274</v>
      </c>
      <c r="Q876" s="36" t="s">
        <v>10273</v>
      </c>
      <c r="R876" s="36">
        <v>43</v>
      </c>
      <c r="S876" s="36">
        <v>47</v>
      </c>
      <c r="T876" s="36">
        <v>90</v>
      </c>
      <c r="U876" s="36">
        <v>52</v>
      </c>
      <c r="V876" s="36">
        <v>57</v>
      </c>
      <c r="W876" s="36">
        <v>109</v>
      </c>
      <c r="X876" s="31">
        <v>18</v>
      </c>
      <c r="Y876" s="27" t="s">
        <v>10274</v>
      </c>
      <c r="Z876" s="27" t="s">
        <v>10274</v>
      </c>
      <c r="AA876" s="27" t="s">
        <v>10273</v>
      </c>
      <c r="AB876" s="27" t="s">
        <v>10273</v>
      </c>
      <c r="AC876" s="27" t="s">
        <v>10273</v>
      </c>
      <c r="AD876" s="27" t="s">
        <v>10273</v>
      </c>
      <c r="AE876" s="27" t="s">
        <v>10273</v>
      </c>
      <c r="AF876" s="27" t="s">
        <v>10273</v>
      </c>
      <c r="AG876" s="27" t="s">
        <v>10275</v>
      </c>
      <c r="AH876" s="27" t="s">
        <v>10273</v>
      </c>
      <c r="AI876" s="27" t="s">
        <v>10274</v>
      </c>
      <c r="AJ876" s="27" t="s">
        <v>10273</v>
      </c>
      <c r="AK876" s="27" t="s">
        <v>10273</v>
      </c>
      <c r="AL876" s="27" t="s">
        <v>10275</v>
      </c>
      <c r="AM876" s="33">
        <v>0</v>
      </c>
      <c r="AN876" s="33">
        <v>0</v>
      </c>
      <c r="AO876" s="33">
        <v>0</v>
      </c>
      <c r="AP876" s="33">
        <v>0</v>
      </c>
      <c r="AQ876" s="33">
        <v>0</v>
      </c>
      <c r="AR876" s="33">
        <v>0</v>
      </c>
      <c r="AS876" s="33" t="s">
        <v>10275</v>
      </c>
      <c r="AT876" s="33" t="s">
        <v>10275</v>
      </c>
      <c r="AU876" s="33" t="s">
        <v>10275</v>
      </c>
      <c r="AV876" s="34" t="s">
        <v>10324</v>
      </c>
      <c r="AW876" s="34" t="s">
        <v>10324</v>
      </c>
      <c r="AX876" s="34" t="s">
        <v>10276</v>
      </c>
      <c r="AY876" s="35" t="s">
        <v>10275</v>
      </c>
      <c r="AZ876" s="35" t="s">
        <v>10275</v>
      </c>
      <c r="BA876" s="35" t="s">
        <v>10275</v>
      </c>
      <c r="BB876" s="35" t="s">
        <v>10275</v>
      </c>
      <c r="BC876" s="35" t="s">
        <v>10856</v>
      </c>
      <c r="BD876" s="35" t="s">
        <v>10856</v>
      </c>
      <c r="BE876" s="28" t="s">
        <v>10274</v>
      </c>
      <c r="BF876" s="28" t="s">
        <v>10273</v>
      </c>
      <c r="BG876" s="28" t="s">
        <v>10273</v>
      </c>
      <c r="BH876" s="28" t="s">
        <v>10274</v>
      </c>
      <c r="BI876" s="28" t="s">
        <v>10273</v>
      </c>
      <c r="BJ876" s="28" t="s">
        <v>10274</v>
      </c>
      <c r="BK876" s="28" t="s">
        <v>10273</v>
      </c>
      <c r="BL876" s="28" t="s">
        <v>10273</v>
      </c>
      <c r="BM876" s="28" t="s">
        <v>10274</v>
      </c>
      <c r="BN876" s="28" t="s">
        <v>10273</v>
      </c>
      <c r="BO876" s="28" t="s">
        <v>10273</v>
      </c>
      <c r="BP876" s="28" t="s">
        <v>10273</v>
      </c>
      <c r="BQ876" s="27" t="s">
        <v>10274</v>
      </c>
      <c r="BR876" s="27" t="s">
        <v>10273</v>
      </c>
      <c r="BS876" s="27" t="s">
        <v>10273</v>
      </c>
      <c r="BT876" s="27" t="s">
        <v>10273</v>
      </c>
      <c r="BU876" s="28" t="s">
        <v>10273</v>
      </c>
      <c r="BV876" s="28" t="s">
        <v>10274</v>
      </c>
      <c r="BW876" s="28" t="s">
        <v>10273</v>
      </c>
      <c r="BX876" s="27" t="s">
        <v>10279</v>
      </c>
      <c r="BY876" s="27" t="s">
        <v>10273</v>
      </c>
      <c r="BZ876" s="27" t="s">
        <v>10274</v>
      </c>
    </row>
    <row r="877" spans="1:78" ht="25.5" customHeight="1" x14ac:dyDescent="0.25">
      <c r="A877" s="27">
        <v>1165</v>
      </c>
      <c r="B877" s="28" t="s">
        <v>15708</v>
      </c>
      <c r="C877" s="28" t="s">
        <v>15709</v>
      </c>
      <c r="D877" s="27" t="s">
        <v>15530</v>
      </c>
      <c r="E877" s="27" t="s">
        <v>15710</v>
      </c>
      <c r="F877" s="27" t="s">
        <v>15711</v>
      </c>
      <c r="G877" s="27" t="s">
        <v>15531</v>
      </c>
      <c r="H877" s="27" t="s">
        <v>15530</v>
      </c>
      <c r="I877" s="27" t="s">
        <v>15531</v>
      </c>
      <c r="J877" s="27" t="s">
        <v>15712</v>
      </c>
      <c r="K877" s="27" t="s">
        <v>15713</v>
      </c>
      <c r="L877" s="29" t="s">
        <v>10272</v>
      </c>
      <c r="M877" s="36" t="s">
        <v>10274</v>
      </c>
      <c r="N877" s="36" t="s">
        <v>10274</v>
      </c>
      <c r="O877" s="36" t="s">
        <v>10274</v>
      </c>
      <c r="P877" s="36" t="s">
        <v>10274</v>
      </c>
      <c r="Q877" s="36" t="s">
        <v>10273</v>
      </c>
      <c r="R877" s="36">
        <v>86</v>
      </c>
      <c r="S877" s="36">
        <v>69</v>
      </c>
      <c r="T877" s="36">
        <v>155</v>
      </c>
      <c r="U877" s="36">
        <v>81</v>
      </c>
      <c r="V877" s="36">
        <v>78</v>
      </c>
      <c r="W877" s="36">
        <v>159</v>
      </c>
      <c r="X877" s="31">
        <v>16</v>
      </c>
      <c r="Y877" s="27" t="s">
        <v>10274</v>
      </c>
      <c r="Z877" s="27" t="s">
        <v>10273</v>
      </c>
      <c r="AA877" s="27" t="s">
        <v>10273</v>
      </c>
      <c r="AB877" s="27" t="s">
        <v>10273</v>
      </c>
      <c r="AC877" s="27" t="s">
        <v>10273</v>
      </c>
      <c r="AD877" s="27" t="s">
        <v>10273</v>
      </c>
      <c r="AE877" s="27" t="s">
        <v>10273</v>
      </c>
      <c r="AF877" s="27" t="s">
        <v>10273</v>
      </c>
      <c r="AG877" s="27" t="s">
        <v>10275</v>
      </c>
      <c r="AH877" s="27" t="s">
        <v>10273</v>
      </c>
      <c r="AI877" s="27" t="s">
        <v>10274</v>
      </c>
      <c r="AJ877" s="27" t="s">
        <v>10274</v>
      </c>
      <c r="AK877" s="27" t="s">
        <v>10273</v>
      </c>
      <c r="AL877" s="27" t="s">
        <v>10275</v>
      </c>
      <c r="AM877" s="33" t="s">
        <v>10286</v>
      </c>
      <c r="AN877" s="33" t="s">
        <v>10286</v>
      </c>
      <c r="AO877" s="33" t="s">
        <v>10276</v>
      </c>
      <c r="AP877" s="33">
        <v>0</v>
      </c>
      <c r="AQ877" s="33">
        <v>0</v>
      </c>
      <c r="AR877" s="33">
        <v>0</v>
      </c>
      <c r="AS877" s="33" t="s">
        <v>10275</v>
      </c>
      <c r="AT877" s="33" t="s">
        <v>10275</v>
      </c>
      <c r="AU877" s="33" t="s">
        <v>10275</v>
      </c>
      <c r="AV877" s="34" t="s">
        <v>10301</v>
      </c>
      <c r="AW877" s="34" t="s">
        <v>10301</v>
      </c>
      <c r="AX877" s="34" t="s">
        <v>10276</v>
      </c>
      <c r="AY877" s="35" t="s">
        <v>10856</v>
      </c>
      <c r="AZ877" s="35" t="s">
        <v>10275</v>
      </c>
      <c r="BA877" s="35" t="s">
        <v>10275</v>
      </c>
      <c r="BB877" s="35" t="s">
        <v>10275</v>
      </c>
      <c r="BC877" s="35" t="s">
        <v>10856</v>
      </c>
      <c r="BD877" s="35" t="s">
        <v>10856</v>
      </c>
      <c r="BE877" s="28" t="s">
        <v>10274</v>
      </c>
      <c r="BF877" s="28" t="s">
        <v>10273</v>
      </c>
      <c r="BG877" s="28" t="s">
        <v>10274</v>
      </c>
      <c r="BH877" s="28" t="s">
        <v>10274</v>
      </c>
      <c r="BI877" s="28" t="s">
        <v>10273</v>
      </c>
      <c r="BJ877" s="28" t="s">
        <v>10274</v>
      </c>
      <c r="BK877" s="28" t="s">
        <v>10274</v>
      </c>
      <c r="BL877" s="28" t="s">
        <v>10273</v>
      </c>
      <c r="BM877" s="28" t="s">
        <v>10273</v>
      </c>
      <c r="BN877" s="28" t="s">
        <v>10273</v>
      </c>
      <c r="BO877" s="28" t="s">
        <v>10273</v>
      </c>
      <c r="BP877" s="28" t="s">
        <v>10273</v>
      </c>
      <c r="BQ877" s="27" t="s">
        <v>10273</v>
      </c>
      <c r="BR877" s="27" t="s">
        <v>10274</v>
      </c>
      <c r="BS877" s="27" t="s">
        <v>10273</v>
      </c>
      <c r="BT877" s="27" t="s">
        <v>10273</v>
      </c>
      <c r="BU877" s="28" t="s">
        <v>10273</v>
      </c>
      <c r="BV877" s="28" t="s">
        <v>10274</v>
      </c>
      <c r="BW877" s="28" t="s">
        <v>10273</v>
      </c>
      <c r="BX877" s="27" t="s">
        <v>10279</v>
      </c>
      <c r="BY877" s="27" t="s">
        <v>10273</v>
      </c>
      <c r="BZ877" s="27" t="s">
        <v>10274</v>
      </c>
    </row>
    <row r="878" spans="1:78" ht="25.5" customHeight="1" x14ac:dyDescent="0.25">
      <c r="A878" s="27">
        <v>1538</v>
      </c>
      <c r="B878" s="28" t="s">
        <v>17477</v>
      </c>
      <c r="C878" s="28" t="s">
        <v>17478</v>
      </c>
      <c r="D878" s="27" t="s">
        <v>15530</v>
      </c>
      <c r="E878" s="27" t="s">
        <v>17479</v>
      </c>
      <c r="F878" s="27" t="s">
        <v>17480</v>
      </c>
      <c r="G878" s="27" t="s">
        <v>15531</v>
      </c>
      <c r="H878" s="27" t="s">
        <v>15530</v>
      </c>
      <c r="I878" s="27" t="s">
        <v>15531</v>
      </c>
      <c r="J878" s="27" t="s">
        <v>17481</v>
      </c>
      <c r="K878" s="27" t="s">
        <v>17482</v>
      </c>
      <c r="L878" s="29" t="s">
        <v>10272</v>
      </c>
      <c r="M878" s="36" t="s">
        <v>10274</v>
      </c>
      <c r="N878" s="36" t="s">
        <v>10274</v>
      </c>
      <c r="O878" s="36" t="s">
        <v>10274</v>
      </c>
      <c r="P878" s="36" t="s">
        <v>10274</v>
      </c>
      <c r="Q878" s="36" t="s">
        <v>10273</v>
      </c>
      <c r="R878" s="36">
        <v>98</v>
      </c>
      <c r="S878" s="36">
        <v>110</v>
      </c>
      <c r="T878" s="36">
        <v>208</v>
      </c>
      <c r="U878" s="36">
        <v>99</v>
      </c>
      <c r="V878" s="36">
        <v>109</v>
      </c>
      <c r="W878" s="36">
        <v>208</v>
      </c>
      <c r="X878" s="31">
        <v>16</v>
      </c>
      <c r="Y878" s="27" t="s">
        <v>10274</v>
      </c>
      <c r="Z878" s="27" t="s">
        <v>10273</v>
      </c>
      <c r="AA878" s="27" t="s">
        <v>10274</v>
      </c>
      <c r="AB878" s="27" t="s">
        <v>10273</v>
      </c>
      <c r="AC878" s="27" t="s">
        <v>10273</v>
      </c>
      <c r="AD878" s="27" t="s">
        <v>10273</v>
      </c>
      <c r="AE878" s="27" t="s">
        <v>10273</v>
      </c>
      <c r="AF878" s="27" t="s">
        <v>10273</v>
      </c>
      <c r="AG878" s="27" t="s">
        <v>10275</v>
      </c>
      <c r="AH878" s="27" t="s">
        <v>10273</v>
      </c>
      <c r="AI878" s="27" t="s">
        <v>10274</v>
      </c>
      <c r="AJ878" s="27" t="s">
        <v>10273</v>
      </c>
      <c r="AK878" s="27" t="s">
        <v>10273</v>
      </c>
      <c r="AL878" s="27" t="s">
        <v>10275</v>
      </c>
      <c r="AM878" s="33">
        <v>0</v>
      </c>
      <c r="AN878" s="33">
        <v>0</v>
      </c>
      <c r="AO878" s="33">
        <v>0</v>
      </c>
      <c r="AP878" s="33">
        <v>0</v>
      </c>
      <c r="AQ878" s="33">
        <v>0</v>
      </c>
      <c r="AR878" s="33">
        <v>0</v>
      </c>
      <c r="AS878" s="33" t="s">
        <v>10275</v>
      </c>
      <c r="AT878" s="33" t="s">
        <v>10275</v>
      </c>
      <c r="AU878" s="33" t="s">
        <v>10275</v>
      </c>
      <c r="AV878" s="34" t="s">
        <v>10287</v>
      </c>
      <c r="AW878" s="34" t="s">
        <v>10287</v>
      </c>
      <c r="AX878" s="34" t="s">
        <v>10276</v>
      </c>
      <c r="AY878" s="35" t="s">
        <v>10275</v>
      </c>
      <c r="AZ878" s="35" t="s">
        <v>10275</v>
      </c>
      <c r="BA878" s="35" t="s">
        <v>10275</v>
      </c>
      <c r="BB878" s="35" t="s">
        <v>10275</v>
      </c>
      <c r="BC878" s="35" t="s">
        <v>10278</v>
      </c>
      <c r="BD878" s="35" t="s">
        <v>10278</v>
      </c>
      <c r="BE878" s="28" t="s">
        <v>10274</v>
      </c>
      <c r="BF878" s="28" t="s">
        <v>10273</v>
      </c>
      <c r="BG878" s="28" t="s">
        <v>10273</v>
      </c>
      <c r="BH878" s="28" t="s">
        <v>10273</v>
      </c>
      <c r="BI878" s="28" t="s">
        <v>10273</v>
      </c>
      <c r="BJ878" s="28" t="s">
        <v>10274</v>
      </c>
      <c r="BK878" s="28" t="s">
        <v>10274</v>
      </c>
      <c r="BL878" s="28" t="s">
        <v>10274</v>
      </c>
      <c r="BM878" s="28" t="s">
        <v>10273</v>
      </c>
      <c r="BN878" s="28" t="s">
        <v>10273</v>
      </c>
      <c r="BO878" s="28" t="s">
        <v>10273</v>
      </c>
      <c r="BP878" s="28" t="s">
        <v>10273</v>
      </c>
      <c r="BQ878" s="27" t="s">
        <v>10274</v>
      </c>
      <c r="BR878" s="27" t="s">
        <v>10274</v>
      </c>
      <c r="BS878" s="27" t="s">
        <v>10273</v>
      </c>
      <c r="BT878" s="27" t="s">
        <v>10273</v>
      </c>
      <c r="BU878" s="28" t="s">
        <v>10274</v>
      </c>
      <c r="BV878" s="28" t="s">
        <v>10274</v>
      </c>
      <c r="BW878" s="28" t="s">
        <v>10273</v>
      </c>
      <c r="BX878" s="27" t="s">
        <v>10279</v>
      </c>
      <c r="BY878" s="27" t="s">
        <v>10273</v>
      </c>
      <c r="BZ878" s="27" t="s">
        <v>10274</v>
      </c>
    </row>
    <row r="879" spans="1:78" ht="25.5" customHeight="1" x14ac:dyDescent="0.25">
      <c r="A879" s="27">
        <v>1170</v>
      </c>
      <c r="B879" s="28" t="s">
        <v>15736</v>
      </c>
      <c r="C879" s="28" t="s">
        <v>15737</v>
      </c>
      <c r="D879" s="27" t="s">
        <v>15530</v>
      </c>
      <c r="E879" s="27" t="e">
        <v>#REF!</v>
      </c>
      <c r="F879" s="27" t="e">
        <v>#REF!</v>
      </c>
      <c r="G879" s="27" t="s">
        <v>15531</v>
      </c>
      <c r="H879" s="27" t="s">
        <v>15530</v>
      </c>
      <c r="I879" s="27" t="s">
        <v>15531</v>
      </c>
      <c r="J879" s="27" t="s">
        <v>15738</v>
      </c>
      <c r="K879" s="27" t="s">
        <v>15739</v>
      </c>
      <c r="L879" s="29" t="s">
        <v>10272</v>
      </c>
      <c r="M879" s="36" t="s">
        <v>10274</v>
      </c>
      <c r="N879" s="36" t="s">
        <v>10274</v>
      </c>
      <c r="O879" s="36" t="s">
        <v>10274</v>
      </c>
      <c r="P879" s="36" t="s">
        <v>10274</v>
      </c>
      <c r="Q879" s="36" t="s">
        <v>10273</v>
      </c>
      <c r="R879" s="36">
        <v>110</v>
      </c>
      <c r="S879" s="36">
        <v>127</v>
      </c>
      <c r="T879" s="36">
        <v>237</v>
      </c>
      <c r="U879" s="36">
        <v>136</v>
      </c>
      <c r="V879" s="36">
        <v>139</v>
      </c>
      <c r="W879" s="36">
        <v>275</v>
      </c>
      <c r="X879" s="31">
        <v>18</v>
      </c>
      <c r="Y879" s="27" t="s">
        <v>10274</v>
      </c>
      <c r="Z879" s="27" t="s">
        <v>10274</v>
      </c>
      <c r="AA879" s="27" t="s">
        <v>10273</v>
      </c>
      <c r="AB879" s="27" t="s">
        <v>10274</v>
      </c>
      <c r="AC879" s="27" t="s">
        <v>10273</v>
      </c>
      <c r="AD879" s="27" t="s">
        <v>10273</v>
      </c>
      <c r="AE879" s="27" t="s">
        <v>10273</v>
      </c>
      <c r="AF879" s="27" t="s">
        <v>10273</v>
      </c>
      <c r="AG879" s="27" t="s">
        <v>10275</v>
      </c>
      <c r="AH879" s="27" t="s">
        <v>10273</v>
      </c>
      <c r="AI879" s="27" t="s">
        <v>10274</v>
      </c>
      <c r="AJ879" s="27" t="s">
        <v>10274</v>
      </c>
      <c r="AK879" s="27" t="s">
        <v>10273</v>
      </c>
      <c r="AL879" s="27" t="s">
        <v>10275</v>
      </c>
      <c r="AM879" s="33">
        <v>0</v>
      </c>
      <c r="AN879" s="33">
        <v>0</v>
      </c>
      <c r="AO879" s="33">
        <v>0</v>
      </c>
      <c r="AP879" s="33">
        <v>0</v>
      </c>
      <c r="AQ879" s="33">
        <v>0</v>
      </c>
      <c r="AR879" s="33">
        <v>0</v>
      </c>
      <c r="AS879" s="33" t="s">
        <v>10275</v>
      </c>
      <c r="AT879" s="33" t="s">
        <v>10275</v>
      </c>
      <c r="AU879" s="33" t="s">
        <v>10275</v>
      </c>
      <c r="AV879" s="34" t="s">
        <v>10287</v>
      </c>
      <c r="AW879" s="34" t="s">
        <v>10287</v>
      </c>
      <c r="AX879" s="34" t="s">
        <v>10276</v>
      </c>
      <c r="AY879" s="35" t="s">
        <v>10275</v>
      </c>
      <c r="AZ879" s="35" t="s">
        <v>10275</v>
      </c>
      <c r="BA879" s="35" t="s">
        <v>10275</v>
      </c>
      <c r="BB879" s="35" t="s">
        <v>10275</v>
      </c>
      <c r="BC879" s="35" t="s">
        <v>10856</v>
      </c>
      <c r="BD879" s="35" t="s">
        <v>10856</v>
      </c>
      <c r="BE879" s="28" t="s">
        <v>10273</v>
      </c>
      <c r="BF879" s="28" t="s">
        <v>10273</v>
      </c>
      <c r="BG879" s="28" t="s">
        <v>10274</v>
      </c>
      <c r="BH879" s="28" t="s">
        <v>10274</v>
      </c>
      <c r="BI879" s="28" t="s">
        <v>10273</v>
      </c>
      <c r="BJ879" s="28" t="s">
        <v>10274</v>
      </c>
      <c r="BK879" s="28" t="s">
        <v>10274</v>
      </c>
      <c r="BL879" s="28" t="s">
        <v>10273</v>
      </c>
      <c r="BM879" s="28" t="s">
        <v>10273</v>
      </c>
      <c r="BN879" s="28" t="s">
        <v>10273</v>
      </c>
      <c r="BO879" s="28" t="s">
        <v>10273</v>
      </c>
      <c r="BP879" s="28" t="s">
        <v>10273</v>
      </c>
      <c r="BQ879" s="27" t="s">
        <v>10274</v>
      </c>
      <c r="BR879" s="27" t="s">
        <v>10273</v>
      </c>
      <c r="BS879" s="27" t="s">
        <v>10274</v>
      </c>
      <c r="BT879" s="27" t="s">
        <v>10273</v>
      </c>
      <c r="BU879" s="28" t="s">
        <v>10273</v>
      </c>
      <c r="BV879" s="28" t="s">
        <v>10274</v>
      </c>
      <c r="BW879" s="28" t="s">
        <v>10273</v>
      </c>
      <c r="BX879" s="27" t="s">
        <v>10279</v>
      </c>
      <c r="BY879" s="27" t="s">
        <v>10273</v>
      </c>
      <c r="BZ879" s="27" t="s">
        <v>10274</v>
      </c>
    </row>
    <row r="880" spans="1:78" ht="25.5" customHeight="1" x14ac:dyDescent="0.25">
      <c r="A880" s="27">
        <v>1442</v>
      </c>
      <c r="B880" s="28" t="s">
        <v>17015</v>
      </c>
      <c r="C880" s="28" t="s">
        <v>17016</v>
      </c>
      <c r="D880" s="27" t="s">
        <v>15530</v>
      </c>
      <c r="E880" s="27" t="s">
        <v>17017</v>
      </c>
      <c r="F880" s="27" t="s">
        <v>17018</v>
      </c>
      <c r="G880" s="27" t="s">
        <v>15531</v>
      </c>
      <c r="H880" s="27" t="s">
        <v>15530</v>
      </c>
      <c r="I880" s="27" t="s">
        <v>15531</v>
      </c>
      <c r="J880" s="27" t="s">
        <v>15738</v>
      </c>
      <c r="K880" s="27" t="s">
        <v>15739</v>
      </c>
      <c r="L880" s="29" t="s">
        <v>10309</v>
      </c>
      <c r="M880" s="36" t="s">
        <v>10273</v>
      </c>
      <c r="N880" s="36" t="s">
        <v>10273</v>
      </c>
      <c r="O880" s="36" t="s">
        <v>10273</v>
      </c>
      <c r="P880" s="36" t="s">
        <v>10273</v>
      </c>
      <c r="Q880" s="36" t="s">
        <v>10274</v>
      </c>
      <c r="R880" s="36">
        <v>116</v>
      </c>
      <c r="S880" s="36">
        <v>169</v>
      </c>
      <c r="T880" s="36">
        <v>285</v>
      </c>
      <c r="U880" s="36">
        <v>109</v>
      </c>
      <c r="V880" s="36">
        <v>144</v>
      </c>
      <c r="W880" s="36">
        <v>253</v>
      </c>
      <c r="X880" s="31">
        <v>17</v>
      </c>
      <c r="Y880" s="27" t="s">
        <v>10274</v>
      </c>
      <c r="Z880" s="27" t="s">
        <v>10273</v>
      </c>
      <c r="AA880" s="27" t="s">
        <v>10273</v>
      </c>
      <c r="AB880" s="27" t="s">
        <v>10273</v>
      </c>
      <c r="AC880" s="27" t="s">
        <v>10273</v>
      </c>
      <c r="AD880" s="27" t="s">
        <v>10273</v>
      </c>
      <c r="AE880" s="27" t="s">
        <v>10273</v>
      </c>
      <c r="AF880" s="27" t="s">
        <v>10273</v>
      </c>
      <c r="AG880" s="27" t="s">
        <v>10275</v>
      </c>
      <c r="AH880" s="27" t="s">
        <v>10273</v>
      </c>
      <c r="AI880" s="27" t="s">
        <v>10274</v>
      </c>
      <c r="AJ880" s="27" t="s">
        <v>10274</v>
      </c>
      <c r="AK880" s="27" t="s">
        <v>10273</v>
      </c>
      <c r="AL880" s="27" t="s">
        <v>10275</v>
      </c>
      <c r="AM880" s="32" t="s">
        <v>10275</v>
      </c>
      <c r="AN880" s="32" t="s">
        <v>10275</v>
      </c>
      <c r="AO880" s="32" t="s">
        <v>10275</v>
      </c>
      <c r="AP880" s="33" t="s">
        <v>10275</v>
      </c>
      <c r="AQ880" s="33" t="s">
        <v>10275</v>
      </c>
      <c r="AR880" s="33" t="s">
        <v>10275</v>
      </c>
      <c r="AS880" s="33" t="s">
        <v>10301</v>
      </c>
      <c r="AT880" s="33" t="s">
        <v>10301</v>
      </c>
      <c r="AU880" s="33" t="s">
        <v>10345</v>
      </c>
      <c r="AV880" s="34">
        <v>0</v>
      </c>
      <c r="AW880" s="34">
        <v>0</v>
      </c>
      <c r="AX880" s="34">
        <v>0</v>
      </c>
      <c r="AY880" s="35" t="s">
        <v>10275</v>
      </c>
      <c r="AZ880" s="35" t="s">
        <v>10275</v>
      </c>
      <c r="BA880" s="35" t="s">
        <v>10275</v>
      </c>
      <c r="BB880" s="35" t="s">
        <v>10856</v>
      </c>
      <c r="BC880" s="35" t="s">
        <v>10275</v>
      </c>
      <c r="BD880" s="35" t="s">
        <v>10856</v>
      </c>
      <c r="BE880" s="28" t="s">
        <v>10273</v>
      </c>
      <c r="BF880" s="28" t="s">
        <v>10273</v>
      </c>
      <c r="BG880" s="28" t="s">
        <v>10274</v>
      </c>
      <c r="BH880" s="28" t="s">
        <v>10273</v>
      </c>
      <c r="BI880" s="28" t="s">
        <v>10273</v>
      </c>
      <c r="BJ880" s="28" t="s">
        <v>10274</v>
      </c>
      <c r="BK880" s="28" t="s">
        <v>10274</v>
      </c>
      <c r="BL880" s="28" t="s">
        <v>10273</v>
      </c>
      <c r="BM880" s="28" t="s">
        <v>10273</v>
      </c>
      <c r="BN880" s="28" t="s">
        <v>10273</v>
      </c>
      <c r="BO880" s="28" t="s">
        <v>10273</v>
      </c>
      <c r="BP880" s="28" t="s">
        <v>10273</v>
      </c>
      <c r="BQ880" s="27" t="s">
        <v>10273</v>
      </c>
      <c r="BR880" s="27" t="s">
        <v>10274</v>
      </c>
      <c r="BS880" s="27" t="s">
        <v>10273</v>
      </c>
      <c r="BT880" s="27" t="s">
        <v>10273</v>
      </c>
      <c r="BU880" s="28" t="s">
        <v>10274</v>
      </c>
      <c r="BV880" s="28" t="s">
        <v>10274</v>
      </c>
      <c r="BW880" s="28" t="s">
        <v>10273</v>
      </c>
      <c r="BX880" s="27" t="s">
        <v>10279</v>
      </c>
      <c r="BY880" s="27" t="s">
        <v>10273</v>
      </c>
      <c r="BZ880" s="27" t="s">
        <v>10274</v>
      </c>
    </row>
    <row r="881" spans="1:78" ht="25.5" customHeight="1" x14ac:dyDescent="0.25">
      <c r="A881" s="27">
        <v>1157</v>
      </c>
      <c r="B881" s="28" t="s">
        <v>15669</v>
      </c>
      <c r="C881" s="28" t="s">
        <v>15670</v>
      </c>
      <c r="D881" s="27" t="s">
        <v>15530</v>
      </c>
      <c r="E881" s="27" t="s">
        <v>15671</v>
      </c>
      <c r="F881" s="27" t="s">
        <v>15672</v>
      </c>
      <c r="G881" s="27" t="s">
        <v>15531</v>
      </c>
      <c r="H881" s="27" t="s">
        <v>15530</v>
      </c>
      <c r="I881" s="27" t="s">
        <v>15531</v>
      </c>
      <c r="J881" s="27" t="s">
        <v>15673</v>
      </c>
      <c r="K881" s="27" t="s">
        <v>15674</v>
      </c>
      <c r="L881" s="29" t="s">
        <v>10309</v>
      </c>
      <c r="M881" s="36" t="s">
        <v>10273</v>
      </c>
      <c r="N881" s="36" t="s">
        <v>10273</v>
      </c>
      <c r="O881" s="36" t="s">
        <v>10273</v>
      </c>
      <c r="P881" s="36" t="s">
        <v>10274</v>
      </c>
      <c r="Q881" s="36" t="s">
        <v>10274</v>
      </c>
      <c r="R881" s="36">
        <v>124</v>
      </c>
      <c r="S881" s="36">
        <v>193</v>
      </c>
      <c r="T881" s="36">
        <v>317</v>
      </c>
      <c r="U881" s="36">
        <v>124</v>
      </c>
      <c r="V881" s="36">
        <v>161</v>
      </c>
      <c r="W881" s="36">
        <v>285</v>
      </c>
      <c r="X881" s="31">
        <v>20</v>
      </c>
      <c r="Y881" s="27" t="s">
        <v>10274</v>
      </c>
      <c r="Z881" s="27" t="s">
        <v>10274</v>
      </c>
      <c r="AA881" s="27" t="s">
        <v>10273</v>
      </c>
      <c r="AB881" s="27" t="s">
        <v>10273</v>
      </c>
      <c r="AC881" s="27" t="s">
        <v>10273</v>
      </c>
      <c r="AD881" s="27" t="s">
        <v>10273</v>
      </c>
      <c r="AE881" s="27" t="s">
        <v>10273</v>
      </c>
      <c r="AF881" s="27" t="s">
        <v>10273</v>
      </c>
      <c r="AG881" s="27" t="s">
        <v>10275</v>
      </c>
      <c r="AH881" s="27" t="s">
        <v>10273</v>
      </c>
      <c r="AI881" s="27" t="s">
        <v>10273</v>
      </c>
      <c r="AJ881" s="27" t="s">
        <v>10274</v>
      </c>
      <c r="AK881" s="27" t="s">
        <v>10273</v>
      </c>
      <c r="AL881" s="27" t="s">
        <v>10275</v>
      </c>
      <c r="AM881" s="32" t="s">
        <v>10275</v>
      </c>
      <c r="AN881" s="32" t="s">
        <v>10275</v>
      </c>
      <c r="AO881" s="32" t="s">
        <v>10275</v>
      </c>
      <c r="AP881" s="33">
        <v>0</v>
      </c>
      <c r="AQ881" s="33">
        <v>0</v>
      </c>
      <c r="AR881" s="33">
        <v>0</v>
      </c>
      <c r="AS881" s="33">
        <v>0</v>
      </c>
      <c r="AT881" s="33">
        <v>0</v>
      </c>
      <c r="AU881" s="33">
        <v>0</v>
      </c>
      <c r="AV881" s="34" t="s">
        <v>10345</v>
      </c>
      <c r="AW881" s="34" t="s">
        <v>10345</v>
      </c>
      <c r="AX881" s="34" t="s">
        <v>10276</v>
      </c>
      <c r="AY881" s="35" t="s">
        <v>10275</v>
      </c>
      <c r="AZ881" s="35" t="s">
        <v>10275</v>
      </c>
      <c r="BA881" s="35" t="s">
        <v>10275</v>
      </c>
      <c r="BB881" s="35" t="s">
        <v>10275</v>
      </c>
      <c r="BC881" s="35" t="s">
        <v>10278</v>
      </c>
      <c r="BD881" s="35" t="s">
        <v>10278</v>
      </c>
      <c r="BE881" s="28" t="s">
        <v>10274</v>
      </c>
      <c r="BF881" s="28" t="s">
        <v>10273</v>
      </c>
      <c r="BG881" s="28" t="s">
        <v>10273</v>
      </c>
      <c r="BH881" s="28" t="s">
        <v>10273</v>
      </c>
      <c r="BI881" s="28" t="s">
        <v>10273</v>
      </c>
      <c r="BJ881" s="28" t="s">
        <v>10274</v>
      </c>
      <c r="BK881" s="28" t="s">
        <v>10274</v>
      </c>
      <c r="BL881" s="28" t="s">
        <v>10273</v>
      </c>
      <c r="BM881" s="28" t="s">
        <v>10274</v>
      </c>
      <c r="BN881" s="28" t="s">
        <v>10273</v>
      </c>
      <c r="BO881" s="28" t="s">
        <v>10273</v>
      </c>
      <c r="BP881" s="28" t="s">
        <v>10273</v>
      </c>
      <c r="BQ881" s="27" t="s">
        <v>10274</v>
      </c>
      <c r="BR881" s="27" t="s">
        <v>10273</v>
      </c>
      <c r="BS881" s="27" t="s">
        <v>10273</v>
      </c>
      <c r="BT881" s="27" t="s">
        <v>10273</v>
      </c>
      <c r="BU881" s="28" t="s">
        <v>10274</v>
      </c>
      <c r="BV881" s="28" t="s">
        <v>10274</v>
      </c>
      <c r="BW881" s="28" t="s">
        <v>10273</v>
      </c>
      <c r="BX881" s="27" t="s">
        <v>10279</v>
      </c>
      <c r="BY881" s="27" t="s">
        <v>10273</v>
      </c>
      <c r="BZ881" s="27" t="s">
        <v>10273</v>
      </c>
    </row>
    <row r="882" spans="1:78" ht="25.5" customHeight="1" x14ac:dyDescent="0.25">
      <c r="A882" s="27">
        <v>1508</v>
      </c>
      <c r="B882" s="28" t="s">
        <v>17301</v>
      </c>
      <c r="C882" s="28" t="s">
        <v>17302</v>
      </c>
      <c r="D882" s="27" t="s">
        <v>15530</v>
      </c>
      <c r="E882" s="27" t="e">
        <v>#REF!</v>
      </c>
      <c r="F882" s="27" t="e">
        <v>#REF!</v>
      </c>
      <c r="G882" s="27" t="s">
        <v>15531</v>
      </c>
      <c r="H882" s="27" t="s">
        <v>15530</v>
      </c>
      <c r="I882" s="27" t="s">
        <v>15531</v>
      </c>
      <c r="J882" s="27" t="s">
        <v>17303</v>
      </c>
      <c r="K882" s="27" t="s">
        <v>17304</v>
      </c>
      <c r="L882" s="29" t="s">
        <v>10393</v>
      </c>
      <c r="M882" s="36" t="s">
        <v>10274</v>
      </c>
      <c r="N882" s="36" t="s">
        <v>10273</v>
      </c>
      <c r="O882" s="36" t="s">
        <v>10273</v>
      </c>
      <c r="P882" s="36" t="s">
        <v>10273</v>
      </c>
      <c r="Q882" s="36" t="s">
        <v>10273</v>
      </c>
      <c r="R882" s="36">
        <v>201</v>
      </c>
      <c r="S882" s="36">
        <v>212</v>
      </c>
      <c r="T882" s="36">
        <v>413</v>
      </c>
      <c r="U882" s="36">
        <v>188</v>
      </c>
      <c r="V882" s="36">
        <v>181</v>
      </c>
      <c r="W882" s="36">
        <v>369</v>
      </c>
      <c r="X882" s="31">
        <v>13</v>
      </c>
      <c r="Y882" s="27" t="s">
        <v>10274</v>
      </c>
      <c r="Z882" s="27" t="s">
        <v>10273</v>
      </c>
      <c r="AA882" s="27" t="s">
        <v>10273</v>
      </c>
      <c r="AB882" s="27" t="s">
        <v>10273</v>
      </c>
      <c r="AC882" s="27" t="s">
        <v>10273</v>
      </c>
      <c r="AD882" s="27" t="s">
        <v>10273</v>
      </c>
      <c r="AE882" s="27" t="s">
        <v>10273</v>
      </c>
      <c r="AF882" s="27" t="s">
        <v>10274</v>
      </c>
      <c r="AG882" s="27" t="s">
        <v>17305</v>
      </c>
      <c r="AH882" s="27" t="s">
        <v>10273</v>
      </c>
      <c r="AI882" s="27" t="s">
        <v>10273</v>
      </c>
      <c r="AJ882" s="27" t="s">
        <v>10274</v>
      </c>
      <c r="AK882" s="27" t="s">
        <v>10273</v>
      </c>
      <c r="AL882" s="27" t="s">
        <v>10275</v>
      </c>
      <c r="AM882" s="33" t="s">
        <v>10316</v>
      </c>
      <c r="AN882" s="33" t="s">
        <v>10316</v>
      </c>
      <c r="AO882" s="33" t="s">
        <v>10276</v>
      </c>
      <c r="AP882" s="33" t="s">
        <v>10275</v>
      </c>
      <c r="AQ882" s="33" t="s">
        <v>10275</v>
      </c>
      <c r="AR882" s="33" t="s">
        <v>10275</v>
      </c>
      <c r="AS882" s="33" t="s">
        <v>10275</v>
      </c>
      <c r="AT882" s="33" t="s">
        <v>10275</v>
      </c>
      <c r="AU882" s="33" t="s">
        <v>10275</v>
      </c>
      <c r="AV882" s="34">
        <v>0</v>
      </c>
      <c r="AW882" s="34">
        <v>0</v>
      </c>
      <c r="AX882" s="34">
        <v>0</v>
      </c>
      <c r="AY882" s="35" t="s">
        <v>10278</v>
      </c>
      <c r="AZ882" s="35" t="s">
        <v>10275</v>
      </c>
      <c r="BA882" s="35" t="s">
        <v>10275</v>
      </c>
      <c r="BB882" s="35" t="s">
        <v>10275</v>
      </c>
      <c r="BC882" s="35" t="s">
        <v>10275</v>
      </c>
      <c r="BD882" s="35" t="s">
        <v>10278</v>
      </c>
      <c r="BE882" s="28" t="s">
        <v>10274</v>
      </c>
      <c r="BF882" s="28" t="s">
        <v>10273</v>
      </c>
      <c r="BG882" s="28" t="s">
        <v>10273</v>
      </c>
      <c r="BH882" s="28" t="s">
        <v>10274</v>
      </c>
      <c r="BI882" s="28" t="s">
        <v>10273</v>
      </c>
      <c r="BJ882" s="28" t="s">
        <v>10274</v>
      </c>
      <c r="BK882" s="28" t="s">
        <v>10273</v>
      </c>
      <c r="BL882" s="28" t="s">
        <v>10274</v>
      </c>
      <c r="BM882" s="28" t="s">
        <v>10273</v>
      </c>
      <c r="BN882" s="28" t="s">
        <v>10273</v>
      </c>
      <c r="BO882" s="28" t="s">
        <v>10273</v>
      </c>
      <c r="BP882" s="28" t="s">
        <v>10273</v>
      </c>
      <c r="BQ882" s="27" t="s">
        <v>10273</v>
      </c>
      <c r="BR882" s="27" t="s">
        <v>10274</v>
      </c>
      <c r="BS882" s="27" t="s">
        <v>10274</v>
      </c>
      <c r="BT882" s="27" t="s">
        <v>10273</v>
      </c>
      <c r="BU882" s="28" t="s">
        <v>10274</v>
      </c>
      <c r="BV882" s="28" t="s">
        <v>10274</v>
      </c>
      <c r="BW882" s="28" t="s">
        <v>10273</v>
      </c>
      <c r="BX882" s="27" t="s">
        <v>10279</v>
      </c>
      <c r="BY882" s="27" t="s">
        <v>10273</v>
      </c>
      <c r="BZ882" s="27" t="s">
        <v>10274</v>
      </c>
    </row>
    <row r="883" spans="1:78" ht="25.5" customHeight="1" x14ac:dyDescent="0.25">
      <c r="A883" s="27">
        <v>1130</v>
      </c>
      <c r="B883" s="28" t="s">
        <v>15546</v>
      </c>
      <c r="C883" s="28" t="s">
        <v>15547</v>
      </c>
      <c r="D883" s="27" t="s">
        <v>15530</v>
      </c>
      <c r="E883" s="27" t="s">
        <v>15548</v>
      </c>
      <c r="F883" s="27" t="s">
        <v>15549</v>
      </c>
      <c r="G883" s="27" t="s">
        <v>15531</v>
      </c>
      <c r="H883" s="27" t="s">
        <v>15530</v>
      </c>
      <c r="I883" s="27" t="s">
        <v>15531</v>
      </c>
      <c r="J883" s="27" t="s">
        <v>15550</v>
      </c>
      <c r="K883" s="27" t="s">
        <v>15551</v>
      </c>
      <c r="L883" s="29" t="s">
        <v>10272</v>
      </c>
      <c r="M883" s="36" t="s">
        <v>10274</v>
      </c>
      <c r="N883" s="36" t="s">
        <v>10274</v>
      </c>
      <c r="O883" s="36" t="s">
        <v>10274</v>
      </c>
      <c r="P883" s="36" t="s">
        <v>10274</v>
      </c>
      <c r="Q883" s="36" t="s">
        <v>10273</v>
      </c>
      <c r="R883" s="36">
        <v>107</v>
      </c>
      <c r="S883" s="36">
        <v>92</v>
      </c>
      <c r="T883" s="36">
        <v>199</v>
      </c>
      <c r="U883" s="36">
        <v>112</v>
      </c>
      <c r="V883" s="36">
        <v>103</v>
      </c>
      <c r="W883" s="36">
        <v>215</v>
      </c>
      <c r="X883" s="31">
        <v>11</v>
      </c>
      <c r="Y883" s="27" t="s">
        <v>10274</v>
      </c>
      <c r="Z883" s="27" t="s">
        <v>10274</v>
      </c>
      <c r="AA883" s="27" t="s">
        <v>10273</v>
      </c>
      <c r="AB883" s="27" t="s">
        <v>10273</v>
      </c>
      <c r="AC883" s="27" t="s">
        <v>10273</v>
      </c>
      <c r="AD883" s="27" t="s">
        <v>10273</v>
      </c>
      <c r="AE883" s="27" t="s">
        <v>10273</v>
      </c>
      <c r="AF883" s="27" t="s">
        <v>10273</v>
      </c>
      <c r="AG883" s="27" t="s">
        <v>10275</v>
      </c>
      <c r="AH883" s="27" t="s">
        <v>10273</v>
      </c>
      <c r="AI883" s="27" t="s">
        <v>10274</v>
      </c>
      <c r="AJ883" s="27" t="s">
        <v>10274</v>
      </c>
      <c r="AK883" s="27" t="s">
        <v>10273</v>
      </c>
      <c r="AL883" s="27" t="s">
        <v>10275</v>
      </c>
      <c r="AM883" s="33" t="s">
        <v>10276</v>
      </c>
      <c r="AN883" s="33" t="s">
        <v>10276</v>
      </c>
      <c r="AO883" s="33" t="s">
        <v>10316</v>
      </c>
      <c r="AP883" s="33">
        <v>3</v>
      </c>
      <c r="AQ883" s="33">
        <v>3</v>
      </c>
      <c r="AR883" s="33">
        <v>0</v>
      </c>
      <c r="AS883" s="33" t="s">
        <v>10275</v>
      </c>
      <c r="AT883" s="33" t="s">
        <v>10275</v>
      </c>
      <c r="AU883" s="33" t="s">
        <v>10275</v>
      </c>
      <c r="AV883" s="34">
        <v>0</v>
      </c>
      <c r="AW883" s="34">
        <v>0</v>
      </c>
      <c r="AX883" s="34">
        <v>0</v>
      </c>
      <c r="AY883" s="35" t="s">
        <v>10856</v>
      </c>
      <c r="AZ883" s="35" t="s">
        <v>10856</v>
      </c>
      <c r="BA883" s="35" t="s">
        <v>10856</v>
      </c>
      <c r="BB883" s="35" t="s">
        <v>10275</v>
      </c>
      <c r="BC883" s="35" t="s">
        <v>10275</v>
      </c>
      <c r="BD883" s="35" t="s">
        <v>10856</v>
      </c>
      <c r="BE883" s="28" t="s">
        <v>10273</v>
      </c>
      <c r="BF883" s="28" t="s">
        <v>10273</v>
      </c>
      <c r="BG883" s="28" t="s">
        <v>10274</v>
      </c>
      <c r="BH883" s="28" t="s">
        <v>10274</v>
      </c>
      <c r="BI883" s="28" t="s">
        <v>10273</v>
      </c>
      <c r="BJ883" s="28" t="s">
        <v>10274</v>
      </c>
      <c r="BK883" s="28" t="s">
        <v>10274</v>
      </c>
      <c r="BL883" s="28" t="s">
        <v>10273</v>
      </c>
      <c r="BM883" s="28" t="s">
        <v>10273</v>
      </c>
      <c r="BN883" s="28" t="s">
        <v>10273</v>
      </c>
      <c r="BO883" s="28" t="s">
        <v>10273</v>
      </c>
      <c r="BP883" s="28" t="s">
        <v>10273</v>
      </c>
      <c r="BQ883" s="27" t="s">
        <v>10273</v>
      </c>
      <c r="BR883" s="27" t="s">
        <v>10273</v>
      </c>
      <c r="BS883" s="27" t="s">
        <v>10273</v>
      </c>
      <c r="BT883" s="27" t="s">
        <v>10273</v>
      </c>
      <c r="BU883" s="28" t="s">
        <v>10273</v>
      </c>
      <c r="BV883" s="28" t="s">
        <v>10274</v>
      </c>
      <c r="BW883" s="28" t="s">
        <v>10273</v>
      </c>
      <c r="BX883" s="27" t="s">
        <v>10279</v>
      </c>
      <c r="BY883" s="27" t="s">
        <v>10273</v>
      </c>
      <c r="BZ883" s="27" t="s">
        <v>10274</v>
      </c>
    </row>
    <row r="884" spans="1:78" ht="25.5" customHeight="1" x14ac:dyDescent="0.25">
      <c r="A884" s="27">
        <v>1445</v>
      </c>
      <c r="B884" s="28" t="s">
        <v>17023</v>
      </c>
      <c r="C884" s="28" t="s">
        <v>17024</v>
      </c>
      <c r="D884" s="27" t="s">
        <v>15530</v>
      </c>
      <c r="E884" s="27" t="s">
        <v>17025</v>
      </c>
      <c r="F884" s="27" t="s">
        <v>17026</v>
      </c>
      <c r="G884" s="27" t="s">
        <v>15531</v>
      </c>
      <c r="H884" s="27" t="s">
        <v>15530</v>
      </c>
      <c r="I884" s="27" t="s">
        <v>15531</v>
      </c>
      <c r="J884" s="27" t="s">
        <v>17027</v>
      </c>
      <c r="K884" s="27" t="s">
        <v>17028</v>
      </c>
      <c r="L884" s="29" t="s">
        <v>10309</v>
      </c>
      <c r="M884" s="36" t="s">
        <v>10273</v>
      </c>
      <c r="N884" s="36" t="s">
        <v>10273</v>
      </c>
      <c r="O884" s="36" t="s">
        <v>10273</v>
      </c>
      <c r="P884" s="36" t="s">
        <v>10273</v>
      </c>
      <c r="Q884" s="36" t="s">
        <v>10274</v>
      </c>
      <c r="R884" s="36">
        <v>49</v>
      </c>
      <c r="S884" s="36">
        <v>54</v>
      </c>
      <c r="T884" s="36">
        <v>103</v>
      </c>
      <c r="U884" s="36">
        <v>37</v>
      </c>
      <c r="V884" s="36">
        <v>40</v>
      </c>
      <c r="W884" s="36">
        <v>77</v>
      </c>
      <c r="X884" s="31">
        <v>8</v>
      </c>
      <c r="Y884" s="27" t="s">
        <v>10274</v>
      </c>
      <c r="Z884" s="27" t="s">
        <v>10274</v>
      </c>
      <c r="AA884" s="27" t="s">
        <v>10273</v>
      </c>
      <c r="AB884" s="27" t="s">
        <v>10273</v>
      </c>
      <c r="AC884" s="27" t="s">
        <v>10273</v>
      </c>
      <c r="AD884" s="27" t="s">
        <v>10273</v>
      </c>
      <c r="AE884" s="27" t="s">
        <v>10273</v>
      </c>
      <c r="AF884" s="27" t="s">
        <v>10273</v>
      </c>
      <c r="AG884" s="27" t="s">
        <v>10275</v>
      </c>
      <c r="AH884" s="27" t="s">
        <v>10273</v>
      </c>
      <c r="AI884" s="27" t="s">
        <v>10274</v>
      </c>
      <c r="AJ884" s="27" t="s">
        <v>10273</v>
      </c>
      <c r="AK884" s="27" t="s">
        <v>10273</v>
      </c>
      <c r="AL884" s="27" t="s">
        <v>10275</v>
      </c>
      <c r="AM884" s="32" t="s">
        <v>10275</v>
      </c>
      <c r="AN884" s="32" t="s">
        <v>10275</v>
      </c>
      <c r="AO884" s="32" t="s">
        <v>10275</v>
      </c>
      <c r="AP884" s="33" t="s">
        <v>10275</v>
      </c>
      <c r="AQ884" s="33" t="s">
        <v>10275</v>
      </c>
      <c r="AR884" s="33" t="s">
        <v>10275</v>
      </c>
      <c r="AS884" s="33" t="s">
        <v>10287</v>
      </c>
      <c r="AT884" s="33" t="s">
        <v>10287</v>
      </c>
      <c r="AU884" s="33" t="s">
        <v>10276</v>
      </c>
      <c r="AV884" s="34">
        <v>0</v>
      </c>
      <c r="AW884" s="34">
        <v>0</v>
      </c>
      <c r="AX884" s="34">
        <v>0</v>
      </c>
      <c r="AY884" s="35" t="s">
        <v>10275</v>
      </c>
      <c r="AZ884" s="35" t="s">
        <v>10275</v>
      </c>
      <c r="BA884" s="35" t="s">
        <v>10275</v>
      </c>
      <c r="BB884" s="35" t="s">
        <v>10856</v>
      </c>
      <c r="BC884" s="35" t="s">
        <v>10275</v>
      </c>
      <c r="BD884" s="35" t="s">
        <v>10856</v>
      </c>
      <c r="BE884" s="28" t="s">
        <v>10273</v>
      </c>
      <c r="BF884" s="28" t="s">
        <v>10273</v>
      </c>
      <c r="BG884" s="28" t="s">
        <v>10273</v>
      </c>
      <c r="BH884" s="28" t="s">
        <v>10273</v>
      </c>
      <c r="BI884" s="28" t="s">
        <v>10274</v>
      </c>
      <c r="BJ884" s="28" t="s">
        <v>10274</v>
      </c>
      <c r="BK884" s="28" t="s">
        <v>10274</v>
      </c>
      <c r="BL884" s="28" t="s">
        <v>10273</v>
      </c>
      <c r="BM884" s="28" t="s">
        <v>10273</v>
      </c>
      <c r="BN884" s="28" t="s">
        <v>10273</v>
      </c>
      <c r="BO884" s="28" t="s">
        <v>10273</v>
      </c>
      <c r="BP884" s="28" t="s">
        <v>10273</v>
      </c>
      <c r="BQ884" s="27" t="s">
        <v>10274</v>
      </c>
      <c r="BR884" s="27" t="s">
        <v>10274</v>
      </c>
      <c r="BS884" s="27" t="s">
        <v>10273</v>
      </c>
      <c r="BT884" s="27" t="s">
        <v>10273</v>
      </c>
      <c r="BU884" s="28" t="s">
        <v>10274</v>
      </c>
      <c r="BV884" s="28" t="s">
        <v>10274</v>
      </c>
      <c r="BW884" s="28" t="s">
        <v>10273</v>
      </c>
      <c r="BX884" s="27" t="s">
        <v>10279</v>
      </c>
      <c r="BY884" s="27" t="s">
        <v>10273</v>
      </c>
      <c r="BZ884" s="27" t="s">
        <v>10274</v>
      </c>
    </row>
    <row r="885" spans="1:78" ht="25.5" customHeight="1" x14ac:dyDescent="0.25">
      <c r="A885" s="27">
        <v>1143</v>
      </c>
      <c r="B885" s="28" t="s">
        <v>15613</v>
      </c>
      <c r="C885" s="28" t="s">
        <v>15614</v>
      </c>
      <c r="D885" s="27" t="s">
        <v>15530</v>
      </c>
      <c r="E885" s="27" t="s">
        <v>15615</v>
      </c>
      <c r="F885" s="27" t="s">
        <v>15616</v>
      </c>
      <c r="G885" s="27" t="s">
        <v>15531</v>
      </c>
      <c r="H885" s="27" t="s">
        <v>15530</v>
      </c>
      <c r="I885" s="27" t="s">
        <v>15531</v>
      </c>
      <c r="J885" s="27" t="s">
        <v>15617</v>
      </c>
      <c r="K885" s="27" t="s">
        <v>15618</v>
      </c>
      <c r="L885" s="29" t="s">
        <v>10272</v>
      </c>
      <c r="M885" s="36" t="s">
        <v>10273</v>
      </c>
      <c r="N885" s="36" t="s">
        <v>10273</v>
      </c>
      <c r="O885" s="36" t="s">
        <v>10274</v>
      </c>
      <c r="P885" s="36" t="s">
        <v>10274</v>
      </c>
      <c r="Q885" s="36" t="s">
        <v>10273</v>
      </c>
      <c r="R885" s="36">
        <v>42</v>
      </c>
      <c r="S885" s="36">
        <v>13</v>
      </c>
      <c r="T885" s="36">
        <v>55</v>
      </c>
      <c r="U885" s="36">
        <v>49</v>
      </c>
      <c r="V885" s="36">
        <v>13</v>
      </c>
      <c r="W885" s="36">
        <v>62</v>
      </c>
      <c r="X885" s="31">
        <v>14</v>
      </c>
      <c r="Y885" s="27" t="s">
        <v>10274</v>
      </c>
      <c r="Z885" s="27" t="s">
        <v>10273</v>
      </c>
      <c r="AA885" s="27" t="s">
        <v>10273</v>
      </c>
      <c r="AB885" s="27" t="s">
        <v>10273</v>
      </c>
      <c r="AC885" s="27" t="s">
        <v>10273</v>
      </c>
      <c r="AD885" s="27" t="s">
        <v>10273</v>
      </c>
      <c r="AE885" s="27" t="s">
        <v>10273</v>
      </c>
      <c r="AF885" s="27" t="s">
        <v>10273</v>
      </c>
      <c r="AG885" s="27" t="s">
        <v>10275</v>
      </c>
      <c r="AH885" s="27" t="s">
        <v>10273</v>
      </c>
      <c r="AI885" s="27" t="s">
        <v>10273</v>
      </c>
      <c r="AJ885" s="27" t="s">
        <v>10274</v>
      </c>
      <c r="AK885" s="27" t="s">
        <v>10273</v>
      </c>
      <c r="AL885" s="27" t="s">
        <v>10275</v>
      </c>
      <c r="AM885" s="32" t="s">
        <v>10275</v>
      </c>
      <c r="AN885" s="32" t="s">
        <v>10275</v>
      </c>
      <c r="AO885" s="32" t="s">
        <v>10275</v>
      </c>
      <c r="AP885" s="33">
        <v>0</v>
      </c>
      <c r="AQ885" s="33">
        <v>0</v>
      </c>
      <c r="AR885" s="33">
        <v>0</v>
      </c>
      <c r="AS885" s="33" t="s">
        <v>10275</v>
      </c>
      <c r="AT885" s="33" t="s">
        <v>10275</v>
      </c>
      <c r="AU885" s="33" t="s">
        <v>10275</v>
      </c>
      <c r="AV885" s="34" t="s">
        <v>10316</v>
      </c>
      <c r="AW885" s="34" t="s">
        <v>10316</v>
      </c>
      <c r="AX885" s="34" t="s">
        <v>10276</v>
      </c>
      <c r="AY885" s="35" t="s">
        <v>10275</v>
      </c>
      <c r="AZ885" s="35" t="s">
        <v>10275</v>
      </c>
      <c r="BA885" s="35" t="s">
        <v>10275</v>
      </c>
      <c r="BB885" s="35" t="s">
        <v>10275</v>
      </c>
      <c r="BC885" s="35" t="s">
        <v>10278</v>
      </c>
      <c r="BD885" s="35" t="s">
        <v>10278</v>
      </c>
      <c r="BE885" s="28" t="s">
        <v>10273</v>
      </c>
      <c r="BF885" s="28" t="s">
        <v>10273</v>
      </c>
      <c r="BG885" s="28" t="s">
        <v>10274</v>
      </c>
      <c r="BH885" s="28" t="s">
        <v>10273</v>
      </c>
      <c r="BI885" s="28" t="s">
        <v>10273</v>
      </c>
      <c r="BJ885" s="28" t="s">
        <v>10273</v>
      </c>
      <c r="BK885" s="28" t="s">
        <v>10275</v>
      </c>
      <c r="BL885" s="28" t="s">
        <v>10275</v>
      </c>
      <c r="BM885" s="28" t="s">
        <v>10275</v>
      </c>
      <c r="BN885" s="28" t="s">
        <v>10275</v>
      </c>
      <c r="BO885" s="28" t="s">
        <v>10275</v>
      </c>
      <c r="BP885" s="28" t="s">
        <v>10275</v>
      </c>
      <c r="BQ885" s="27" t="s">
        <v>10274</v>
      </c>
      <c r="BR885" s="27" t="s">
        <v>10273</v>
      </c>
      <c r="BS885" s="27" t="s">
        <v>10273</v>
      </c>
      <c r="BT885" s="27" t="s">
        <v>10273</v>
      </c>
      <c r="BU885" s="28" t="s">
        <v>10274</v>
      </c>
      <c r="BV885" s="28" t="s">
        <v>10273</v>
      </c>
      <c r="BW885" s="28" t="s">
        <v>10273</v>
      </c>
      <c r="BX885" s="27" t="s">
        <v>10279</v>
      </c>
      <c r="BY885" s="27" t="s">
        <v>10273</v>
      </c>
      <c r="BZ885" s="27" t="s">
        <v>10274</v>
      </c>
    </row>
    <row r="886" spans="1:78" ht="25.5" customHeight="1" x14ac:dyDescent="0.25">
      <c r="A886" s="27">
        <v>1173</v>
      </c>
      <c r="B886" s="28" t="s">
        <v>15746</v>
      </c>
      <c r="C886" s="28" t="s">
        <v>15747</v>
      </c>
      <c r="D886" s="27" t="s">
        <v>15530</v>
      </c>
      <c r="E886" s="27" t="e">
        <v>#REF!</v>
      </c>
      <c r="F886" s="27" t="e">
        <v>#REF!</v>
      </c>
      <c r="G886" s="27" t="s">
        <v>15531</v>
      </c>
      <c r="H886" s="27" t="s">
        <v>15530</v>
      </c>
      <c r="I886" s="27" t="s">
        <v>15531</v>
      </c>
      <c r="J886" s="27" t="s">
        <v>15748</v>
      </c>
      <c r="K886" s="27" t="s">
        <v>15749</v>
      </c>
      <c r="L886" s="29" t="s">
        <v>10272</v>
      </c>
      <c r="M886" s="36" t="s">
        <v>10274</v>
      </c>
      <c r="N886" s="36" t="s">
        <v>10274</v>
      </c>
      <c r="O886" s="36" t="s">
        <v>10274</v>
      </c>
      <c r="P886" s="36" t="s">
        <v>10274</v>
      </c>
      <c r="Q886" s="36" t="s">
        <v>10273</v>
      </c>
      <c r="R886" s="36">
        <v>54</v>
      </c>
      <c r="S886" s="36">
        <v>67</v>
      </c>
      <c r="T886" s="36">
        <v>121</v>
      </c>
      <c r="U886" s="36">
        <v>69</v>
      </c>
      <c r="V886" s="36">
        <v>74</v>
      </c>
      <c r="W886" s="36">
        <v>143</v>
      </c>
      <c r="X886" s="31">
        <v>15</v>
      </c>
      <c r="Y886" s="27" t="s">
        <v>10274</v>
      </c>
      <c r="Z886" s="27" t="s">
        <v>10274</v>
      </c>
      <c r="AA886" s="27" t="s">
        <v>10273</v>
      </c>
      <c r="AB886" s="27" t="s">
        <v>10273</v>
      </c>
      <c r="AC886" s="27" t="s">
        <v>10273</v>
      </c>
      <c r="AD886" s="27" t="s">
        <v>10273</v>
      </c>
      <c r="AE886" s="27" t="s">
        <v>10273</v>
      </c>
      <c r="AF886" s="27" t="s">
        <v>10273</v>
      </c>
      <c r="AG886" s="27" t="s">
        <v>10275</v>
      </c>
      <c r="AH886" s="27" t="s">
        <v>10273</v>
      </c>
      <c r="AI886" s="27" t="s">
        <v>10273</v>
      </c>
      <c r="AJ886" s="27" t="s">
        <v>10274</v>
      </c>
      <c r="AK886" s="27" t="s">
        <v>10273</v>
      </c>
      <c r="AL886" s="27" t="s">
        <v>10275</v>
      </c>
      <c r="AM886" s="33" t="s">
        <v>10286</v>
      </c>
      <c r="AN886" s="33" t="s">
        <v>10286</v>
      </c>
      <c r="AO886" s="33" t="s">
        <v>10276</v>
      </c>
      <c r="AP886" s="33">
        <v>0</v>
      </c>
      <c r="AQ886" s="33">
        <v>0</v>
      </c>
      <c r="AR886" s="33">
        <v>0</v>
      </c>
      <c r="AS886" s="33" t="s">
        <v>10275</v>
      </c>
      <c r="AT886" s="33" t="s">
        <v>10275</v>
      </c>
      <c r="AU886" s="33" t="s">
        <v>10275</v>
      </c>
      <c r="AV886" s="34" t="s">
        <v>10301</v>
      </c>
      <c r="AW886" s="34" t="s">
        <v>10301</v>
      </c>
      <c r="AX886" s="34" t="s">
        <v>10276</v>
      </c>
      <c r="AY886" s="35" t="s">
        <v>10856</v>
      </c>
      <c r="AZ886" s="35" t="s">
        <v>10275</v>
      </c>
      <c r="BA886" s="35" t="s">
        <v>10275</v>
      </c>
      <c r="BB886" s="35" t="s">
        <v>10275</v>
      </c>
      <c r="BC886" s="35" t="s">
        <v>10856</v>
      </c>
      <c r="BD886" s="35" t="s">
        <v>10856</v>
      </c>
      <c r="BE886" s="28" t="s">
        <v>10273</v>
      </c>
      <c r="BF886" s="28" t="s">
        <v>10273</v>
      </c>
      <c r="BG886" s="28" t="s">
        <v>10274</v>
      </c>
      <c r="BH886" s="28" t="s">
        <v>10274</v>
      </c>
      <c r="BI886" s="28" t="s">
        <v>10273</v>
      </c>
      <c r="BJ886" s="28" t="s">
        <v>10274</v>
      </c>
      <c r="BK886" s="28" t="s">
        <v>10274</v>
      </c>
      <c r="BL886" s="28" t="s">
        <v>10273</v>
      </c>
      <c r="BM886" s="28" t="s">
        <v>10273</v>
      </c>
      <c r="BN886" s="28" t="s">
        <v>10273</v>
      </c>
      <c r="BO886" s="28" t="s">
        <v>10273</v>
      </c>
      <c r="BP886" s="28" t="s">
        <v>10273</v>
      </c>
      <c r="BQ886" s="27" t="s">
        <v>10274</v>
      </c>
      <c r="BR886" s="27" t="s">
        <v>10274</v>
      </c>
      <c r="BS886" s="27" t="s">
        <v>10273</v>
      </c>
      <c r="BT886" s="27" t="s">
        <v>10273</v>
      </c>
      <c r="BU886" s="28" t="s">
        <v>10273</v>
      </c>
      <c r="BV886" s="28" t="s">
        <v>10274</v>
      </c>
      <c r="BW886" s="28" t="s">
        <v>10273</v>
      </c>
      <c r="BX886" s="27" t="s">
        <v>10279</v>
      </c>
      <c r="BY886" s="27" t="s">
        <v>10273</v>
      </c>
      <c r="BZ886" s="27" t="s">
        <v>10274</v>
      </c>
    </row>
    <row r="887" spans="1:78" ht="25.5" customHeight="1" x14ac:dyDescent="0.25">
      <c r="A887" s="27">
        <v>1169</v>
      </c>
      <c r="B887" s="28" t="s">
        <v>15730</v>
      </c>
      <c r="C887" s="28" t="s">
        <v>15731</v>
      </c>
      <c r="D887" s="27" t="s">
        <v>15530</v>
      </c>
      <c r="E887" s="27" t="s">
        <v>15732</v>
      </c>
      <c r="F887" s="27" t="s">
        <v>15733</v>
      </c>
      <c r="G887" s="27" t="s">
        <v>15531</v>
      </c>
      <c r="H887" s="27" t="s">
        <v>15530</v>
      </c>
      <c r="I887" s="27" t="s">
        <v>15531</v>
      </c>
      <c r="J887" s="27" t="s">
        <v>15734</v>
      </c>
      <c r="K887" s="27" t="s">
        <v>15735</v>
      </c>
      <c r="L887" s="29" t="s">
        <v>10272</v>
      </c>
      <c r="M887" s="36" t="s">
        <v>10274</v>
      </c>
      <c r="N887" s="36" t="s">
        <v>10274</v>
      </c>
      <c r="O887" s="36" t="s">
        <v>10274</v>
      </c>
      <c r="P887" s="36" t="s">
        <v>10274</v>
      </c>
      <c r="Q887" s="36" t="s">
        <v>10273</v>
      </c>
      <c r="R887" s="36">
        <v>170</v>
      </c>
      <c r="S887" s="36">
        <v>191</v>
      </c>
      <c r="T887" s="36">
        <v>361</v>
      </c>
      <c r="U887" s="36">
        <v>179</v>
      </c>
      <c r="V887" s="36">
        <v>209</v>
      </c>
      <c r="W887" s="36">
        <v>388</v>
      </c>
      <c r="X887" s="31">
        <v>23</v>
      </c>
      <c r="Y887" s="27" t="s">
        <v>10274</v>
      </c>
      <c r="Z887" s="27" t="s">
        <v>10273</v>
      </c>
      <c r="AA887" s="27" t="s">
        <v>10273</v>
      </c>
      <c r="AB887" s="27" t="s">
        <v>10273</v>
      </c>
      <c r="AC887" s="27" t="s">
        <v>10273</v>
      </c>
      <c r="AD887" s="27" t="s">
        <v>10273</v>
      </c>
      <c r="AE887" s="27" t="s">
        <v>10273</v>
      </c>
      <c r="AF887" s="27" t="s">
        <v>10273</v>
      </c>
      <c r="AG887" s="27" t="s">
        <v>10275</v>
      </c>
      <c r="AH887" s="27" t="s">
        <v>10273</v>
      </c>
      <c r="AI887" s="27" t="s">
        <v>10273</v>
      </c>
      <c r="AJ887" s="27" t="s">
        <v>10274</v>
      </c>
      <c r="AK887" s="27" t="s">
        <v>10273</v>
      </c>
      <c r="AL887" s="27" t="s">
        <v>10275</v>
      </c>
      <c r="AM887" s="33" t="s">
        <v>10286</v>
      </c>
      <c r="AN887" s="33" t="s">
        <v>10286</v>
      </c>
      <c r="AO887" s="33" t="s">
        <v>10323</v>
      </c>
      <c r="AP887" s="33">
        <v>0</v>
      </c>
      <c r="AQ887" s="33">
        <v>0</v>
      </c>
      <c r="AR887" s="33">
        <v>0</v>
      </c>
      <c r="AS887" s="33" t="s">
        <v>10275</v>
      </c>
      <c r="AT887" s="33" t="s">
        <v>10275</v>
      </c>
      <c r="AU887" s="33" t="s">
        <v>10275</v>
      </c>
      <c r="AV887" s="34" t="s">
        <v>10345</v>
      </c>
      <c r="AW887" s="34" t="s">
        <v>10287</v>
      </c>
      <c r="AX887" s="34" t="s">
        <v>10276</v>
      </c>
      <c r="AY887" s="35" t="s">
        <v>10856</v>
      </c>
      <c r="AZ887" s="35" t="s">
        <v>10275</v>
      </c>
      <c r="BA887" s="35" t="s">
        <v>10275</v>
      </c>
      <c r="BB887" s="35" t="s">
        <v>10275</v>
      </c>
      <c r="BC887" s="35" t="s">
        <v>10856</v>
      </c>
      <c r="BD887" s="35" t="s">
        <v>10856</v>
      </c>
      <c r="BE887" s="28" t="s">
        <v>10273</v>
      </c>
      <c r="BF887" s="28" t="s">
        <v>10273</v>
      </c>
      <c r="BG887" s="28" t="s">
        <v>10274</v>
      </c>
      <c r="BH887" s="28" t="s">
        <v>10273</v>
      </c>
      <c r="BI887" s="28" t="s">
        <v>10273</v>
      </c>
      <c r="BJ887" s="28" t="s">
        <v>10274</v>
      </c>
      <c r="BK887" s="28" t="s">
        <v>10274</v>
      </c>
      <c r="BL887" s="28" t="s">
        <v>10273</v>
      </c>
      <c r="BM887" s="28" t="s">
        <v>10273</v>
      </c>
      <c r="BN887" s="28" t="s">
        <v>10273</v>
      </c>
      <c r="BO887" s="28" t="s">
        <v>10273</v>
      </c>
      <c r="BP887" s="28" t="s">
        <v>10273</v>
      </c>
      <c r="BQ887" s="27" t="s">
        <v>10274</v>
      </c>
      <c r="BR887" s="27" t="s">
        <v>10274</v>
      </c>
      <c r="BS887" s="27" t="s">
        <v>10273</v>
      </c>
      <c r="BT887" s="27" t="s">
        <v>10273</v>
      </c>
      <c r="BU887" s="28" t="s">
        <v>10274</v>
      </c>
      <c r="BV887" s="28" t="s">
        <v>10274</v>
      </c>
      <c r="BW887" s="28" t="s">
        <v>10273</v>
      </c>
      <c r="BX887" s="27" t="s">
        <v>10279</v>
      </c>
      <c r="BY887" s="27" t="s">
        <v>10273</v>
      </c>
      <c r="BZ887" s="27" t="s">
        <v>10274</v>
      </c>
    </row>
    <row r="888" spans="1:78" ht="25.5" customHeight="1" x14ac:dyDescent="0.25">
      <c r="A888" s="27">
        <v>1139</v>
      </c>
      <c r="B888" s="28" t="s">
        <v>15589</v>
      </c>
      <c r="C888" s="28" t="s">
        <v>15590</v>
      </c>
      <c r="D888" s="27" t="s">
        <v>15530</v>
      </c>
      <c r="E888" s="27" t="s">
        <v>15591</v>
      </c>
      <c r="F888" s="27" t="s">
        <v>15592</v>
      </c>
      <c r="G888" s="27" t="s">
        <v>15531</v>
      </c>
      <c r="H888" s="27" t="s">
        <v>15530</v>
      </c>
      <c r="I888" s="27" t="s">
        <v>15531</v>
      </c>
      <c r="J888" s="27" t="s">
        <v>15593</v>
      </c>
      <c r="K888" s="27" t="s">
        <v>15594</v>
      </c>
      <c r="L888" s="29" t="s">
        <v>10272</v>
      </c>
      <c r="M888" s="36" t="s">
        <v>10274</v>
      </c>
      <c r="N888" s="36" t="s">
        <v>10274</v>
      </c>
      <c r="O888" s="36" t="s">
        <v>10274</v>
      </c>
      <c r="P888" s="36" t="s">
        <v>10274</v>
      </c>
      <c r="Q888" s="36" t="s">
        <v>10273</v>
      </c>
      <c r="R888" s="36">
        <v>262</v>
      </c>
      <c r="S888" s="36">
        <v>276</v>
      </c>
      <c r="T888" s="36">
        <v>538</v>
      </c>
      <c r="U888" s="36">
        <v>279</v>
      </c>
      <c r="V888" s="36">
        <v>283</v>
      </c>
      <c r="W888" s="36">
        <v>562</v>
      </c>
      <c r="X888" s="31">
        <v>35</v>
      </c>
      <c r="Y888" s="27" t="s">
        <v>10274</v>
      </c>
      <c r="Z888" s="27" t="s">
        <v>10273</v>
      </c>
      <c r="AA888" s="27" t="s">
        <v>10273</v>
      </c>
      <c r="AB888" s="27" t="s">
        <v>10273</v>
      </c>
      <c r="AC888" s="27" t="s">
        <v>10273</v>
      </c>
      <c r="AD888" s="27" t="s">
        <v>10273</v>
      </c>
      <c r="AE888" s="27" t="s">
        <v>10273</v>
      </c>
      <c r="AF888" s="27" t="s">
        <v>10273</v>
      </c>
      <c r="AG888" s="27" t="s">
        <v>10275</v>
      </c>
      <c r="AH888" s="27" t="s">
        <v>10273</v>
      </c>
      <c r="AI888" s="27" t="s">
        <v>10274</v>
      </c>
      <c r="AJ888" s="27" t="s">
        <v>10273</v>
      </c>
      <c r="AK888" s="27" t="s">
        <v>10273</v>
      </c>
      <c r="AL888" s="27" t="s">
        <v>10275</v>
      </c>
      <c r="AM888" s="33" t="s">
        <v>10276</v>
      </c>
      <c r="AN888" s="33" t="s">
        <v>10276</v>
      </c>
      <c r="AO888" s="33" t="s">
        <v>10301</v>
      </c>
      <c r="AP888" s="33">
        <v>0</v>
      </c>
      <c r="AQ888" s="33">
        <v>0</v>
      </c>
      <c r="AR888" s="33">
        <v>0</v>
      </c>
      <c r="AS888" s="33" t="s">
        <v>10275</v>
      </c>
      <c r="AT888" s="33" t="s">
        <v>10275</v>
      </c>
      <c r="AU888" s="33" t="s">
        <v>10275</v>
      </c>
      <c r="AV888" s="34" t="s">
        <v>10301</v>
      </c>
      <c r="AW888" s="34" t="s">
        <v>10301</v>
      </c>
      <c r="AX888" s="34" t="s">
        <v>10276</v>
      </c>
      <c r="AY888" s="35" t="s">
        <v>10856</v>
      </c>
      <c r="AZ888" s="35" t="s">
        <v>10275</v>
      </c>
      <c r="BA888" s="35" t="s">
        <v>10275</v>
      </c>
      <c r="BB888" s="35" t="s">
        <v>10275</v>
      </c>
      <c r="BC888" s="35" t="s">
        <v>10856</v>
      </c>
      <c r="BD888" s="35" t="s">
        <v>10856</v>
      </c>
      <c r="BE888" s="28" t="s">
        <v>10273</v>
      </c>
      <c r="BF888" s="28" t="s">
        <v>10273</v>
      </c>
      <c r="BG888" s="28" t="s">
        <v>10274</v>
      </c>
      <c r="BH888" s="28" t="s">
        <v>10274</v>
      </c>
      <c r="BI888" s="28" t="s">
        <v>10273</v>
      </c>
      <c r="BJ888" s="28" t="s">
        <v>10274</v>
      </c>
      <c r="BK888" s="28" t="s">
        <v>10274</v>
      </c>
      <c r="BL888" s="28" t="s">
        <v>10273</v>
      </c>
      <c r="BM888" s="28" t="s">
        <v>10273</v>
      </c>
      <c r="BN888" s="28" t="s">
        <v>10273</v>
      </c>
      <c r="BO888" s="28" t="s">
        <v>10273</v>
      </c>
      <c r="BP888" s="28" t="s">
        <v>10273</v>
      </c>
      <c r="BQ888" s="27" t="s">
        <v>10273</v>
      </c>
      <c r="BR888" s="27" t="s">
        <v>10274</v>
      </c>
      <c r="BS888" s="27" t="s">
        <v>10273</v>
      </c>
      <c r="BT888" s="27" t="s">
        <v>10273</v>
      </c>
      <c r="BU888" s="28" t="s">
        <v>10274</v>
      </c>
      <c r="BV888" s="28" t="s">
        <v>10274</v>
      </c>
      <c r="BW888" s="28" t="s">
        <v>10273</v>
      </c>
      <c r="BX888" s="27" t="s">
        <v>10279</v>
      </c>
      <c r="BY888" s="27" t="s">
        <v>10273</v>
      </c>
      <c r="BZ888" s="27" t="s">
        <v>10274</v>
      </c>
    </row>
    <row r="889" spans="1:78" ht="25.5" customHeight="1" x14ac:dyDescent="0.25">
      <c r="A889" s="27">
        <v>1160</v>
      </c>
      <c r="B889" s="28" t="s">
        <v>15686</v>
      </c>
      <c r="C889" s="28" t="s">
        <v>15687</v>
      </c>
      <c r="D889" s="27" t="s">
        <v>15530</v>
      </c>
      <c r="E889" s="27" t="s">
        <v>15688</v>
      </c>
      <c r="F889" s="27" t="s">
        <v>15689</v>
      </c>
      <c r="G889" s="27" t="s">
        <v>15531</v>
      </c>
      <c r="H889" s="27" t="s">
        <v>15530</v>
      </c>
      <c r="I889" s="27" t="s">
        <v>15531</v>
      </c>
      <c r="J889" s="27" t="s">
        <v>15690</v>
      </c>
      <c r="K889" s="27" t="s">
        <v>15691</v>
      </c>
      <c r="L889" s="29" t="s">
        <v>10294</v>
      </c>
      <c r="M889" s="36" t="s">
        <v>10274</v>
      </c>
      <c r="N889" s="36" t="s">
        <v>10274</v>
      </c>
      <c r="O889" s="36" t="s">
        <v>10274</v>
      </c>
      <c r="P889" s="36" t="s">
        <v>10273</v>
      </c>
      <c r="Q889" s="36" t="s">
        <v>10273</v>
      </c>
      <c r="R889" s="36">
        <v>22</v>
      </c>
      <c r="S889" s="36">
        <v>20</v>
      </c>
      <c r="T889" s="36">
        <v>42</v>
      </c>
      <c r="U889" s="36">
        <v>26</v>
      </c>
      <c r="V889" s="36">
        <v>25</v>
      </c>
      <c r="W889" s="36">
        <v>51</v>
      </c>
      <c r="X889" s="31">
        <v>14</v>
      </c>
      <c r="Y889" s="27" t="s">
        <v>10274</v>
      </c>
      <c r="Z889" s="27" t="s">
        <v>10274</v>
      </c>
      <c r="AA889" s="27" t="s">
        <v>10273</v>
      </c>
      <c r="AB889" s="27" t="s">
        <v>10273</v>
      </c>
      <c r="AC889" s="27" t="s">
        <v>10273</v>
      </c>
      <c r="AD889" s="27" t="s">
        <v>10273</v>
      </c>
      <c r="AE889" s="27" t="s">
        <v>10273</v>
      </c>
      <c r="AF889" s="27" t="s">
        <v>10273</v>
      </c>
      <c r="AG889" s="27" t="s">
        <v>10275</v>
      </c>
      <c r="AH889" s="27" t="s">
        <v>10273</v>
      </c>
      <c r="AI889" s="27" t="s">
        <v>10273</v>
      </c>
      <c r="AJ889" s="27" t="s">
        <v>10274</v>
      </c>
      <c r="AK889" s="27" t="s">
        <v>10273</v>
      </c>
      <c r="AL889" s="27" t="s">
        <v>10275</v>
      </c>
      <c r="AM889" s="33" t="s">
        <v>10276</v>
      </c>
      <c r="AN889" s="33" t="s">
        <v>10276</v>
      </c>
      <c r="AO889" s="33" t="s">
        <v>10316</v>
      </c>
      <c r="AP889" s="33">
        <v>4</v>
      </c>
      <c r="AQ889" s="33">
        <v>4</v>
      </c>
      <c r="AR889" s="33">
        <v>0</v>
      </c>
      <c r="AS889" s="33" t="s">
        <v>10275</v>
      </c>
      <c r="AT889" s="33" t="s">
        <v>10275</v>
      </c>
      <c r="AU889" s="33" t="s">
        <v>10275</v>
      </c>
      <c r="AV889" s="34">
        <v>0</v>
      </c>
      <c r="AW889" s="34">
        <v>0</v>
      </c>
      <c r="AX889" s="34">
        <v>0</v>
      </c>
      <c r="AY889" s="35" t="s">
        <v>10856</v>
      </c>
      <c r="AZ889" s="35" t="s">
        <v>10856</v>
      </c>
      <c r="BA889" s="35" t="s">
        <v>10275</v>
      </c>
      <c r="BB889" s="35" t="s">
        <v>10275</v>
      </c>
      <c r="BC889" s="35" t="s">
        <v>10275</v>
      </c>
      <c r="BD889" s="35" t="s">
        <v>10856</v>
      </c>
      <c r="BE889" s="28" t="s">
        <v>10274</v>
      </c>
      <c r="BF889" s="28" t="s">
        <v>10273</v>
      </c>
      <c r="BG889" s="28" t="s">
        <v>10273</v>
      </c>
      <c r="BH889" s="28" t="s">
        <v>10274</v>
      </c>
      <c r="BI889" s="28" t="s">
        <v>10273</v>
      </c>
      <c r="BJ889" s="28" t="s">
        <v>10274</v>
      </c>
      <c r="BK889" s="28" t="s">
        <v>10274</v>
      </c>
      <c r="BL889" s="28" t="s">
        <v>10273</v>
      </c>
      <c r="BM889" s="28" t="s">
        <v>10273</v>
      </c>
      <c r="BN889" s="28" t="s">
        <v>10273</v>
      </c>
      <c r="BO889" s="28" t="s">
        <v>10273</v>
      </c>
      <c r="BP889" s="28" t="s">
        <v>10273</v>
      </c>
      <c r="BQ889" s="27" t="s">
        <v>10274</v>
      </c>
      <c r="BR889" s="27" t="s">
        <v>10273</v>
      </c>
      <c r="BS889" s="27" t="s">
        <v>10273</v>
      </c>
      <c r="BT889" s="27" t="s">
        <v>10273</v>
      </c>
      <c r="BU889" s="28" t="s">
        <v>10274</v>
      </c>
      <c r="BV889" s="28" t="s">
        <v>10274</v>
      </c>
      <c r="BW889" s="28" t="s">
        <v>10273</v>
      </c>
      <c r="BX889" s="27" t="s">
        <v>10279</v>
      </c>
      <c r="BY889" s="27" t="s">
        <v>10273</v>
      </c>
      <c r="BZ889" s="27" t="s">
        <v>10274</v>
      </c>
    </row>
    <row r="890" spans="1:78" ht="25.5" customHeight="1" x14ac:dyDescent="0.25">
      <c r="A890" s="27">
        <v>1166</v>
      </c>
      <c r="B890" s="28" t="s">
        <v>15714</v>
      </c>
      <c r="C890" s="28" t="s">
        <v>15715</v>
      </c>
      <c r="D890" s="27" t="s">
        <v>15530</v>
      </c>
      <c r="E890" s="27" t="s">
        <v>15716</v>
      </c>
      <c r="F890" s="27" t="s">
        <v>15717</v>
      </c>
      <c r="G890" s="27" t="s">
        <v>15531</v>
      </c>
      <c r="H890" s="27" t="s">
        <v>15530</v>
      </c>
      <c r="I890" s="27" t="s">
        <v>15531</v>
      </c>
      <c r="J890" s="27" t="s">
        <v>15718</v>
      </c>
      <c r="K890" s="27" t="s">
        <v>15719</v>
      </c>
      <c r="L890" s="29" t="s">
        <v>10272</v>
      </c>
      <c r="M890" s="36" t="s">
        <v>10274</v>
      </c>
      <c r="N890" s="36" t="s">
        <v>10274</v>
      </c>
      <c r="O890" s="36" t="s">
        <v>10274</v>
      </c>
      <c r="P890" s="36" t="s">
        <v>10274</v>
      </c>
      <c r="Q890" s="36" t="s">
        <v>10273</v>
      </c>
      <c r="R890" s="36">
        <v>61</v>
      </c>
      <c r="S890" s="36">
        <v>78</v>
      </c>
      <c r="T890" s="36">
        <v>139</v>
      </c>
      <c r="U890" s="36">
        <v>78</v>
      </c>
      <c r="V890" s="36">
        <v>85</v>
      </c>
      <c r="W890" s="36">
        <v>163</v>
      </c>
      <c r="X890" s="31">
        <v>11</v>
      </c>
      <c r="Y890" s="27" t="s">
        <v>10273</v>
      </c>
      <c r="Z890" s="27" t="s">
        <v>10273</v>
      </c>
      <c r="AA890" s="27" t="s">
        <v>10274</v>
      </c>
      <c r="AB890" s="27" t="s">
        <v>10273</v>
      </c>
      <c r="AC890" s="27" t="s">
        <v>10273</v>
      </c>
      <c r="AD890" s="27" t="s">
        <v>10273</v>
      </c>
      <c r="AE890" s="27" t="s">
        <v>10273</v>
      </c>
      <c r="AF890" s="27" t="s">
        <v>10273</v>
      </c>
      <c r="AG890" s="27" t="s">
        <v>10275</v>
      </c>
      <c r="AH890" s="27" t="s">
        <v>10273</v>
      </c>
      <c r="AI890" s="27" t="s">
        <v>10274</v>
      </c>
      <c r="AJ890" s="27" t="s">
        <v>10273</v>
      </c>
      <c r="AK890" s="27" t="s">
        <v>10273</v>
      </c>
      <c r="AL890" s="27" t="s">
        <v>10275</v>
      </c>
      <c r="AM890" s="33">
        <v>0</v>
      </c>
      <c r="AN890" s="33">
        <v>0</v>
      </c>
      <c r="AO890" s="33">
        <v>0</v>
      </c>
      <c r="AP890" s="33">
        <v>0</v>
      </c>
      <c r="AQ890" s="33">
        <v>0</v>
      </c>
      <c r="AR890" s="33">
        <v>0</v>
      </c>
      <c r="AS890" s="33" t="s">
        <v>10275</v>
      </c>
      <c r="AT890" s="33" t="s">
        <v>10275</v>
      </c>
      <c r="AU890" s="33" t="s">
        <v>10275</v>
      </c>
      <c r="AV890" s="34" t="s">
        <v>10316</v>
      </c>
      <c r="AW890" s="34" t="s">
        <v>10277</v>
      </c>
      <c r="AX890" s="34" t="s">
        <v>10276</v>
      </c>
      <c r="AY890" s="35" t="s">
        <v>10275</v>
      </c>
      <c r="AZ890" s="35" t="s">
        <v>10275</v>
      </c>
      <c r="BA890" s="35" t="s">
        <v>10275</v>
      </c>
      <c r="BB890" s="35" t="s">
        <v>10275</v>
      </c>
      <c r="BC890" s="35" t="s">
        <v>10856</v>
      </c>
      <c r="BD890" s="35" t="s">
        <v>10856</v>
      </c>
      <c r="BE890" s="28" t="s">
        <v>10273</v>
      </c>
      <c r="BF890" s="28" t="s">
        <v>10273</v>
      </c>
      <c r="BG890" s="28" t="s">
        <v>10274</v>
      </c>
      <c r="BH890" s="28" t="s">
        <v>10273</v>
      </c>
      <c r="BI890" s="28" t="s">
        <v>10273</v>
      </c>
      <c r="BJ890" s="28" t="s">
        <v>10274</v>
      </c>
      <c r="BK890" s="28" t="s">
        <v>10274</v>
      </c>
      <c r="BL890" s="28" t="s">
        <v>10273</v>
      </c>
      <c r="BM890" s="28" t="s">
        <v>10273</v>
      </c>
      <c r="BN890" s="28" t="s">
        <v>10273</v>
      </c>
      <c r="BO890" s="28" t="s">
        <v>10273</v>
      </c>
      <c r="BP890" s="28" t="s">
        <v>10273</v>
      </c>
      <c r="BQ890" s="27" t="s">
        <v>10274</v>
      </c>
      <c r="BR890" s="27" t="s">
        <v>10273</v>
      </c>
      <c r="BS890" s="27" t="s">
        <v>10273</v>
      </c>
      <c r="BT890" s="27" t="s">
        <v>10273</v>
      </c>
      <c r="BU890" s="28" t="s">
        <v>10273</v>
      </c>
      <c r="BV890" s="28" t="s">
        <v>10274</v>
      </c>
      <c r="BW890" s="28" t="s">
        <v>10273</v>
      </c>
      <c r="BX890" s="27" t="s">
        <v>10279</v>
      </c>
      <c r="BY890" s="27" t="s">
        <v>10273</v>
      </c>
      <c r="BZ890" s="27" t="s">
        <v>10274</v>
      </c>
    </row>
    <row r="891" spans="1:78" ht="25.5" customHeight="1" x14ac:dyDescent="0.25">
      <c r="A891" s="27">
        <v>1371</v>
      </c>
      <c r="B891" s="28" t="s">
        <v>16634</v>
      </c>
      <c r="C891" s="28" t="s">
        <v>16635</v>
      </c>
      <c r="D891" s="27" t="s">
        <v>15530</v>
      </c>
      <c r="E891" s="27" t="e">
        <v>#REF!</v>
      </c>
      <c r="F891" s="27" t="e">
        <v>#REF!</v>
      </c>
      <c r="G891" s="27" t="s">
        <v>15531</v>
      </c>
      <c r="H891" s="27" t="s">
        <v>15530</v>
      </c>
      <c r="I891" s="27" t="s">
        <v>15531</v>
      </c>
      <c r="J891" s="27" t="s">
        <v>6118</v>
      </c>
      <c r="K891" s="27" t="s">
        <v>16636</v>
      </c>
      <c r="L891" s="29" t="s">
        <v>10272</v>
      </c>
      <c r="M891" s="36" t="s">
        <v>10274</v>
      </c>
      <c r="N891" s="36" t="s">
        <v>10274</v>
      </c>
      <c r="O891" s="36" t="s">
        <v>10274</v>
      </c>
      <c r="P891" s="36" t="s">
        <v>10274</v>
      </c>
      <c r="Q891" s="36" t="s">
        <v>10273</v>
      </c>
      <c r="R891" s="36">
        <v>177</v>
      </c>
      <c r="S891" s="36">
        <v>162</v>
      </c>
      <c r="T891" s="36">
        <v>339</v>
      </c>
      <c r="U891" s="36">
        <v>182</v>
      </c>
      <c r="V891" s="36">
        <v>176</v>
      </c>
      <c r="W891" s="36">
        <v>358</v>
      </c>
      <c r="X891" s="31">
        <v>25</v>
      </c>
      <c r="Y891" s="27" t="s">
        <v>10274</v>
      </c>
      <c r="Z891" s="27" t="s">
        <v>10273</v>
      </c>
      <c r="AA891" s="27" t="s">
        <v>10273</v>
      </c>
      <c r="AB891" s="27" t="s">
        <v>10273</v>
      </c>
      <c r="AC891" s="27" t="s">
        <v>10273</v>
      </c>
      <c r="AD891" s="27" t="s">
        <v>10273</v>
      </c>
      <c r="AE891" s="27" t="s">
        <v>10273</v>
      </c>
      <c r="AF891" s="27" t="s">
        <v>10273</v>
      </c>
      <c r="AG891" s="27" t="s">
        <v>10275</v>
      </c>
      <c r="AH891" s="27" t="s">
        <v>10273</v>
      </c>
      <c r="AI891" s="27" t="s">
        <v>10274</v>
      </c>
      <c r="AJ891" s="27" t="s">
        <v>10274</v>
      </c>
      <c r="AK891" s="27" t="s">
        <v>10273</v>
      </c>
      <c r="AL891" s="27" t="s">
        <v>10275</v>
      </c>
      <c r="AM891" s="33" t="s">
        <v>10286</v>
      </c>
      <c r="AN891" s="33" t="s">
        <v>10286</v>
      </c>
      <c r="AO891" s="33" t="s">
        <v>10276</v>
      </c>
      <c r="AP891" s="33">
        <v>0</v>
      </c>
      <c r="AQ891" s="33">
        <v>0</v>
      </c>
      <c r="AR891" s="33">
        <v>0</v>
      </c>
      <c r="AS891" s="33" t="s">
        <v>10275</v>
      </c>
      <c r="AT891" s="33" t="s">
        <v>10275</v>
      </c>
      <c r="AU891" s="33" t="s">
        <v>10275</v>
      </c>
      <c r="AV891" s="34" t="s">
        <v>10301</v>
      </c>
      <c r="AW891" s="34" t="s">
        <v>10345</v>
      </c>
      <c r="AX891" s="34" t="s">
        <v>10276</v>
      </c>
      <c r="AY891" s="35" t="s">
        <v>10856</v>
      </c>
      <c r="AZ891" s="35" t="s">
        <v>10275</v>
      </c>
      <c r="BA891" s="35" t="s">
        <v>10275</v>
      </c>
      <c r="BB891" s="35" t="s">
        <v>10275</v>
      </c>
      <c r="BC891" s="35" t="s">
        <v>10856</v>
      </c>
      <c r="BD891" s="35" t="s">
        <v>10856</v>
      </c>
      <c r="BE891" s="28" t="s">
        <v>10274</v>
      </c>
      <c r="BF891" s="28" t="s">
        <v>10273</v>
      </c>
      <c r="BG891" s="28" t="s">
        <v>10273</v>
      </c>
      <c r="BH891" s="28" t="s">
        <v>10274</v>
      </c>
      <c r="BI891" s="28" t="s">
        <v>10273</v>
      </c>
      <c r="BJ891" s="28" t="s">
        <v>10274</v>
      </c>
      <c r="BK891" s="28" t="s">
        <v>10274</v>
      </c>
      <c r="BL891" s="28" t="s">
        <v>10273</v>
      </c>
      <c r="BM891" s="28" t="s">
        <v>10274</v>
      </c>
      <c r="BN891" s="28" t="s">
        <v>10273</v>
      </c>
      <c r="BO891" s="28" t="s">
        <v>10273</v>
      </c>
      <c r="BP891" s="28" t="s">
        <v>10273</v>
      </c>
      <c r="BQ891" s="27" t="s">
        <v>10274</v>
      </c>
      <c r="BR891" s="27" t="s">
        <v>10274</v>
      </c>
      <c r="BS891" s="27" t="s">
        <v>10273</v>
      </c>
      <c r="BT891" s="27" t="s">
        <v>10273</v>
      </c>
      <c r="BU891" s="28" t="s">
        <v>10274</v>
      </c>
      <c r="BV891" s="28" t="s">
        <v>10274</v>
      </c>
      <c r="BW891" s="28" t="s">
        <v>10273</v>
      </c>
      <c r="BX891" s="27" t="s">
        <v>10279</v>
      </c>
      <c r="BY891" s="27" t="s">
        <v>10273</v>
      </c>
      <c r="BZ891" s="27" t="s">
        <v>10274</v>
      </c>
    </row>
    <row r="892" spans="1:78" ht="25.5" customHeight="1" x14ac:dyDescent="0.25">
      <c r="A892" s="27">
        <v>1141</v>
      </c>
      <c r="B892" s="28" t="s">
        <v>15601</v>
      </c>
      <c r="C892" s="28" t="s">
        <v>15602</v>
      </c>
      <c r="D892" s="27" t="s">
        <v>15530</v>
      </c>
      <c r="E892" s="27" t="s">
        <v>15603</v>
      </c>
      <c r="F892" s="27" t="s">
        <v>15604</v>
      </c>
      <c r="G892" s="27" t="s">
        <v>15531</v>
      </c>
      <c r="H892" s="27" t="s">
        <v>15530</v>
      </c>
      <c r="I892" s="27" t="s">
        <v>15531</v>
      </c>
      <c r="J892" s="27" t="s">
        <v>15605</v>
      </c>
      <c r="K892" s="27" t="s">
        <v>15606</v>
      </c>
      <c r="L892" s="29" t="s">
        <v>10272</v>
      </c>
      <c r="M892" s="36" t="s">
        <v>10274</v>
      </c>
      <c r="N892" s="36" t="s">
        <v>10274</v>
      </c>
      <c r="O892" s="36" t="s">
        <v>10274</v>
      </c>
      <c r="P892" s="36" t="s">
        <v>10274</v>
      </c>
      <c r="Q892" s="36" t="s">
        <v>10273</v>
      </c>
      <c r="R892" s="36">
        <v>101</v>
      </c>
      <c r="S892" s="36">
        <v>123</v>
      </c>
      <c r="T892" s="36">
        <v>224</v>
      </c>
      <c r="U892" s="36">
        <v>124</v>
      </c>
      <c r="V892" s="36">
        <v>140</v>
      </c>
      <c r="W892" s="36">
        <v>264</v>
      </c>
      <c r="X892" s="31">
        <v>21</v>
      </c>
      <c r="Y892" s="27" t="s">
        <v>10274</v>
      </c>
      <c r="Z892" s="27" t="s">
        <v>10273</v>
      </c>
      <c r="AA892" s="27" t="s">
        <v>10274</v>
      </c>
      <c r="AB892" s="27" t="s">
        <v>10273</v>
      </c>
      <c r="AC892" s="27" t="s">
        <v>10273</v>
      </c>
      <c r="AD892" s="27" t="s">
        <v>10274</v>
      </c>
      <c r="AE892" s="27" t="s">
        <v>10273</v>
      </c>
      <c r="AF892" s="27" t="s">
        <v>10273</v>
      </c>
      <c r="AG892" s="27" t="s">
        <v>10275</v>
      </c>
      <c r="AH892" s="27" t="s">
        <v>10273</v>
      </c>
      <c r="AI892" s="27" t="s">
        <v>10273</v>
      </c>
      <c r="AJ892" s="27" t="s">
        <v>10274</v>
      </c>
      <c r="AK892" s="27" t="s">
        <v>10273</v>
      </c>
      <c r="AL892" s="27" t="s">
        <v>10275</v>
      </c>
      <c r="AM892" s="33" t="s">
        <v>10276</v>
      </c>
      <c r="AN892" s="33" t="s">
        <v>10276</v>
      </c>
      <c r="AO892" s="33" t="s">
        <v>10316</v>
      </c>
      <c r="AP892" s="33">
        <v>10</v>
      </c>
      <c r="AQ892" s="33">
        <v>10</v>
      </c>
      <c r="AR892" s="33">
        <v>0</v>
      </c>
      <c r="AS892" s="33" t="s">
        <v>10275</v>
      </c>
      <c r="AT892" s="33" t="s">
        <v>10275</v>
      </c>
      <c r="AU892" s="33" t="s">
        <v>10275</v>
      </c>
      <c r="AV892" s="34" t="s">
        <v>10324</v>
      </c>
      <c r="AW892" s="34" t="s">
        <v>10324</v>
      </c>
      <c r="AX892" s="34" t="s">
        <v>10276</v>
      </c>
      <c r="AY892" s="35" t="s">
        <v>10856</v>
      </c>
      <c r="AZ892" s="35" t="s">
        <v>10856</v>
      </c>
      <c r="BA892" s="35" t="s">
        <v>10856</v>
      </c>
      <c r="BB892" s="35" t="s">
        <v>10275</v>
      </c>
      <c r="BC892" s="35" t="s">
        <v>10856</v>
      </c>
      <c r="BD892" s="35" t="s">
        <v>10856</v>
      </c>
      <c r="BE892" s="28" t="s">
        <v>10274</v>
      </c>
      <c r="BF892" s="28" t="s">
        <v>10273</v>
      </c>
      <c r="BG892" s="28" t="s">
        <v>10273</v>
      </c>
      <c r="BH892" s="28" t="s">
        <v>10274</v>
      </c>
      <c r="BI892" s="28" t="s">
        <v>10273</v>
      </c>
      <c r="BJ892" s="28" t="s">
        <v>10274</v>
      </c>
      <c r="BK892" s="28" t="s">
        <v>10274</v>
      </c>
      <c r="BL892" s="28" t="s">
        <v>10273</v>
      </c>
      <c r="BM892" s="28" t="s">
        <v>10273</v>
      </c>
      <c r="BN892" s="28" t="s">
        <v>10274</v>
      </c>
      <c r="BO892" s="28" t="s">
        <v>10273</v>
      </c>
      <c r="BP892" s="28" t="s">
        <v>10273</v>
      </c>
      <c r="BQ892" s="27" t="s">
        <v>10273</v>
      </c>
      <c r="BR892" s="27" t="s">
        <v>10274</v>
      </c>
      <c r="BS892" s="27" t="s">
        <v>10273</v>
      </c>
      <c r="BT892" s="27" t="s">
        <v>10273</v>
      </c>
      <c r="BU892" s="28" t="s">
        <v>10274</v>
      </c>
      <c r="BV892" s="28" t="s">
        <v>10274</v>
      </c>
      <c r="BW892" s="28" t="s">
        <v>10273</v>
      </c>
      <c r="BX892" s="27" t="s">
        <v>10279</v>
      </c>
      <c r="BY892" s="27" t="s">
        <v>10273</v>
      </c>
      <c r="BZ892" s="27" t="s">
        <v>10274</v>
      </c>
    </row>
    <row r="893" spans="1:78" ht="25.5" customHeight="1" x14ac:dyDescent="0.25">
      <c r="A893" s="27">
        <v>1026</v>
      </c>
      <c r="B893" s="28" t="s">
        <v>15058</v>
      </c>
      <c r="C893" s="28" t="s">
        <v>15059</v>
      </c>
      <c r="D893" s="27" t="s">
        <v>14072</v>
      </c>
      <c r="E893" s="27" t="s">
        <v>15060</v>
      </c>
      <c r="F893" s="27" t="s">
        <v>15061</v>
      </c>
      <c r="G893" s="27" t="s">
        <v>14075</v>
      </c>
      <c r="H893" s="27" t="s">
        <v>8447</v>
      </c>
      <c r="I893" s="27" t="s">
        <v>15010</v>
      </c>
      <c r="J893" s="27" t="s">
        <v>15062</v>
      </c>
      <c r="K893" s="27" t="s">
        <v>15063</v>
      </c>
      <c r="L893" s="29" t="s">
        <v>10272</v>
      </c>
      <c r="M893" s="36" t="s">
        <v>10273</v>
      </c>
      <c r="N893" s="36" t="s">
        <v>10274</v>
      </c>
      <c r="O893" s="36" t="s">
        <v>10274</v>
      </c>
      <c r="P893" s="36" t="s">
        <v>10273</v>
      </c>
      <c r="Q893" s="36" t="s">
        <v>10273</v>
      </c>
      <c r="R893" s="36">
        <v>29</v>
      </c>
      <c r="S893" s="36">
        <v>31</v>
      </c>
      <c r="T893" s="36">
        <v>60</v>
      </c>
      <c r="U893" s="36">
        <v>27</v>
      </c>
      <c r="V893" s="36">
        <v>26</v>
      </c>
      <c r="W893" s="36">
        <v>53</v>
      </c>
      <c r="X893" s="31">
        <v>4</v>
      </c>
      <c r="Y893" s="27" t="s">
        <v>10274</v>
      </c>
      <c r="Z893" s="27" t="s">
        <v>10273</v>
      </c>
      <c r="AA893" s="27" t="s">
        <v>10273</v>
      </c>
      <c r="AB893" s="27" t="s">
        <v>10273</v>
      </c>
      <c r="AC893" s="27" t="s">
        <v>10273</v>
      </c>
      <c r="AD893" s="27" t="s">
        <v>10273</v>
      </c>
      <c r="AE893" s="27" t="s">
        <v>10273</v>
      </c>
      <c r="AF893" s="27" t="s">
        <v>10273</v>
      </c>
      <c r="AG893" s="27" t="s">
        <v>10275</v>
      </c>
      <c r="AH893" s="27" t="s">
        <v>10273</v>
      </c>
      <c r="AI893" s="27" t="s">
        <v>10273</v>
      </c>
      <c r="AJ893" s="27" t="s">
        <v>10274</v>
      </c>
      <c r="AK893" s="27" t="s">
        <v>10273</v>
      </c>
      <c r="AL893" s="27" t="s">
        <v>10275</v>
      </c>
      <c r="AM893" s="32" t="s">
        <v>10275</v>
      </c>
      <c r="AN893" s="32" t="s">
        <v>10275</v>
      </c>
      <c r="AO893" s="32" t="s">
        <v>10275</v>
      </c>
      <c r="AP893" s="33">
        <v>0</v>
      </c>
      <c r="AQ893" s="33">
        <v>0</v>
      </c>
      <c r="AR893" s="33">
        <v>0</v>
      </c>
      <c r="AS893" s="33" t="s">
        <v>10275</v>
      </c>
      <c r="AT893" s="33" t="s">
        <v>10275</v>
      </c>
      <c r="AU893" s="33" t="s">
        <v>10275</v>
      </c>
      <c r="AV893" s="34" t="s">
        <v>10286</v>
      </c>
      <c r="AW893" s="34" t="s">
        <v>10286</v>
      </c>
      <c r="AX893" s="34" t="s">
        <v>10276</v>
      </c>
      <c r="AY893" s="35" t="s">
        <v>10275</v>
      </c>
      <c r="AZ893" s="35" t="s">
        <v>10275</v>
      </c>
      <c r="BA893" s="35" t="s">
        <v>10275</v>
      </c>
      <c r="BB893" s="35" t="s">
        <v>10275</v>
      </c>
      <c r="BC893" s="35" t="s">
        <v>10856</v>
      </c>
      <c r="BD893" s="35" t="s">
        <v>10856</v>
      </c>
      <c r="BE893" s="28" t="s">
        <v>10273</v>
      </c>
      <c r="BF893" s="28" t="s">
        <v>10273</v>
      </c>
      <c r="BG893" s="28" t="s">
        <v>10274</v>
      </c>
      <c r="BH893" s="28" t="s">
        <v>10274</v>
      </c>
      <c r="BI893" s="28" t="s">
        <v>10273</v>
      </c>
      <c r="BJ893" s="28" t="s">
        <v>10274</v>
      </c>
      <c r="BK893" s="28" t="s">
        <v>10273</v>
      </c>
      <c r="BL893" s="28" t="s">
        <v>10273</v>
      </c>
      <c r="BM893" s="28" t="s">
        <v>10274</v>
      </c>
      <c r="BN893" s="28" t="s">
        <v>10273</v>
      </c>
      <c r="BO893" s="28" t="s">
        <v>10273</v>
      </c>
      <c r="BP893" s="28" t="s">
        <v>10273</v>
      </c>
      <c r="BQ893" s="27" t="s">
        <v>10274</v>
      </c>
      <c r="BR893" s="27" t="s">
        <v>10273</v>
      </c>
      <c r="BS893" s="27" t="s">
        <v>10273</v>
      </c>
      <c r="BT893" s="27" t="s">
        <v>10273</v>
      </c>
      <c r="BU893" s="28" t="s">
        <v>10274</v>
      </c>
      <c r="BV893" s="28" t="s">
        <v>10273</v>
      </c>
      <c r="BW893" s="28" t="s">
        <v>10273</v>
      </c>
      <c r="BX893" s="27" t="s">
        <v>10279</v>
      </c>
      <c r="BY893" s="27" t="s">
        <v>10273</v>
      </c>
      <c r="BZ893" s="27" t="s">
        <v>10274</v>
      </c>
    </row>
    <row r="894" spans="1:78" ht="25.5" customHeight="1" x14ac:dyDescent="0.25">
      <c r="A894" s="27">
        <v>1033</v>
      </c>
      <c r="B894" s="28" t="s">
        <v>15089</v>
      </c>
      <c r="C894" s="28" t="s">
        <v>15090</v>
      </c>
      <c r="D894" s="27" t="s">
        <v>14072</v>
      </c>
      <c r="E894" s="27" t="e">
        <v>#N/A</v>
      </c>
      <c r="F894" s="27" t="e">
        <v>#N/A</v>
      </c>
      <c r="G894" s="27" t="s">
        <v>14075</v>
      </c>
      <c r="H894" s="27" t="s">
        <v>8447</v>
      </c>
      <c r="I894" s="27" t="s">
        <v>15010</v>
      </c>
      <c r="J894" s="27" t="s">
        <v>15091</v>
      </c>
      <c r="K894" s="27" t="s">
        <v>15092</v>
      </c>
      <c r="L894" s="29" t="s">
        <v>10272</v>
      </c>
      <c r="M894" s="36" t="s">
        <v>10274</v>
      </c>
      <c r="N894" s="36" t="s">
        <v>10274</v>
      </c>
      <c r="O894" s="36" t="s">
        <v>10274</v>
      </c>
      <c r="P894" s="36" t="s">
        <v>10274</v>
      </c>
      <c r="Q894" s="36" t="s">
        <v>10273</v>
      </c>
      <c r="R894" s="40" t="s">
        <v>13206</v>
      </c>
      <c r="S894" s="40" t="s">
        <v>13206</v>
      </c>
      <c r="T894" s="40" t="s">
        <v>13206</v>
      </c>
      <c r="U894" s="36">
        <v>22</v>
      </c>
      <c r="V894" s="36">
        <v>22</v>
      </c>
      <c r="W894" s="36">
        <v>44</v>
      </c>
      <c r="X894" s="31">
        <v>10</v>
      </c>
      <c r="Y894" s="27" t="s">
        <v>10274</v>
      </c>
      <c r="Z894" s="27" t="s">
        <v>10273</v>
      </c>
      <c r="AA894" s="27" t="s">
        <v>10273</v>
      </c>
      <c r="AB894" s="27" t="s">
        <v>10273</v>
      </c>
      <c r="AC894" s="27" t="s">
        <v>10273</v>
      </c>
      <c r="AD894" s="27" t="s">
        <v>10274</v>
      </c>
      <c r="AE894" s="27" t="s">
        <v>10273</v>
      </c>
      <c r="AF894" s="27" t="s">
        <v>10273</v>
      </c>
      <c r="AG894" s="27" t="s">
        <v>10275</v>
      </c>
      <c r="AH894" s="27" t="s">
        <v>10273</v>
      </c>
      <c r="AI894" s="27" t="s">
        <v>10274</v>
      </c>
      <c r="AJ894" s="27" t="s">
        <v>10273</v>
      </c>
      <c r="AK894" s="27" t="s">
        <v>10273</v>
      </c>
      <c r="AL894" s="27" t="s">
        <v>10275</v>
      </c>
      <c r="AM894" s="33">
        <v>0</v>
      </c>
      <c r="AN894" s="33">
        <v>0</v>
      </c>
      <c r="AO894" s="33">
        <v>0</v>
      </c>
      <c r="AP894" s="33">
        <v>0</v>
      </c>
      <c r="AQ894" s="33">
        <v>0</v>
      </c>
      <c r="AR894" s="33">
        <v>0</v>
      </c>
      <c r="AS894" s="33" t="s">
        <v>10275</v>
      </c>
      <c r="AT894" s="33" t="s">
        <v>10275</v>
      </c>
      <c r="AU894" s="33" t="s">
        <v>10275</v>
      </c>
      <c r="AV894" s="34" t="s">
        <v>10316</v>
      </c>
      <c r="AW894" s="34" t="s">
        <v>10323</v>
      </c>
      <c r="AX894" s="34" t="s">
        <v>10276</v>
      </c>
      <c r="AY894" s="35" t="s">
        <v>10275</v>
      </c>
      <c r="AZ894" s="35" t="s">
        <v>10275</v>
      </c>
      <c r="BA894" s="35" t="s">
        <v>10275</v>
      </c>
      <c r="BB894" s="35" t="s">
        <v>10275</v>
      </c>
      <c r="BC894" s="35" t="s">
        <v>10856</v>
      </c>
      <c r="BD894" s="35" t="s">
        <v>10856</v>
      </c>
      <c r="BE894" s="28" t="s">
        <v>10274</v>
      </c>
      <c r="BF894" s="28" t="s">
        <v>10273</v>
      </c>
      <c r="BG894" s="28" t="s">
        <v>10273</v>
      </c>
      <c r="BH894" s="28" t="s">
        <v>10274</v>
      </c>
      <c r="BI894" s="28" t="s">
        <v>10273</v>
      </c>
      <c r="BJ894" s="28" t="s">
        <v>10274</v>
      </c>
      <c r="BK894" s="28" t="s">
        <v>10273</v>
      </c>
      <c r="BL894" s="28" t="s">
        <v>10273</v>
      </c>
      <c r="BM894" s="28" t="s">
        <v>10274</v>
      </c>
      <c r="BN894" s="28" t="s">
        <v>10273</v>
      </c>
      <c r="BO894" s="28" t="s">
        <v>10273</v>
      </c>
      <c r="BP894" s="28" t="s">
        <v>10273</v>
      </c>
      <c r="BQ894" s="27" t="s">
        <v>10274</v>
      </c>
      <c r="BR894" s="27" t="s">
        <v>10273</v>
      </c>
      <c r="BS894" s="27" t="s">
        <v>10273</v>
      </c>
      <c r="BT894" s="27" t="s">
        <v>10273</v>
      </c>
      <c r="BU894" s="28" t="s">
        <v>10273</v>
      </c>
      <c r="BV894" s="28" t="s">
        <v>10274</v>
      </c>
      <c r="BW894" s="28" t="s">
        <v>10273</v>
      </c>
      <c r="BX894" s="27" t="s">
        <v>10279</v>
      </c>
      <c r="BY894" s="27" t="s">
        <v>10273</v>
      </c>
      <c r="BZ894" s="27" t="s">
        <v>10274</v>
      </c>
    </row>
    <row r="895" spans="1:78" ht="25.5" customHeight="1" x14ac:dyDescent="0.25">
      <c r="A895" s="27">
        <v>1020</v>
      </c>
      <c r="B895" s="28" t="s">
        <v>15031</v>
      </c>
      <c r="C895" s="28" t="s">
        <v>15032</v>
      </c>
      <c r="D895" s="27" t="s">
        <v>14072</v>
      </c>
      <c r="E895" s="27" t="s">
        <v>15033</v>
      </c>
      <c r="F895" s="27" t="s">
        <v>15034</v>
      </c>
      <c r="G895" s="27" t="s">
        <v>14075</v>
      </c>
      <c r="H895" s="27" t="s">
        <v>8447</v>
      </c>
      <c r="I895" s="27" t="s">
        <v>15010</v>
      </c>
      <c r="J895" s="27" t="s">
        <v>11322</v>
      </c>
      <c r="K895" s="27" t="s">
        <v>11323</v>
      </c>
      <c r="L895" s="29" t="s">
        <v>10272</v>
      </c>
      <c r="M895" s="36" t="s">
        <v>10273</v>
      </c>
      <c r="N895" s="36" t="s">
        <v>10273</v>
      </c>
      <c r="O895" s="36" t="s">
        <v>10274</v>
      </c>
      <c r="P895" s="36" t="s">
        <v>10274</v>
      </c>
      <c r="Q895" s="36" t="s">
        <v>10273</v>
      </c>
      <c r="R895" s="36">
        <v>12</v>
      </c>
      <c r="S895" s="36">
        <v>17</v>
      </c>
      <c r="T895" s="36">
        <v>29</v>
      </c>
      <c r="U895" s="36">
        <v>16</v>
      </c>
      <c r="V895" s="36">
        <v>24</v>
      </c>
      <c r="W895" s="36">
        <v>40</v>
      </c>
      <c r="X895" s="31">
        <v>5</v>
      </c>
      <c r="Y895" s="27" t="s">
        <v>10274</v>
      </c>
      <c r="Z895" s="27" t="s">
        <v>10273</v>
      </c>
      <c r="AA895" s="27" t="s">
        <v>10273</v>
      </c>
      <c r="AB895" s="27" t="s">
        <v>10273</v>
      </c>
      <c r="AC895" s="27" t="s">
        <v>10273</v>
      </c>
      <c r="AD895" s="27" t="s">
        <v>10273</v>
      </c>
      <c r="AE895" s="27" t="s">
        <v>10273</v>
      </c>
      <c r="AF895" s="27" t="s">
        <v>10273</v>
      </c>
      <c r="AG895" s="27" t="s">
        <v>10275</v>
      </c>
      <c r="AH895" s="27" t="s">
        <v>10273</v>
      </c>
      <c r="AI895" s="27" t="s">
        <v>10274</v>
      </c>
      <c r="AJ895" s="27" t="s">
        <v>10273</v>
      </c>
      <c r="AK895" s="27" t="s">
        <v>10273</v>
      </c>
      <c r="AL895" s="27" t="s">
        <v>10275</v>
      </c>
      <c r="AM895" s="32" t="s">
        <v>10275</v>
      </c>
      <c r="AN895" s="32" t="s">
        <v>10275</v>
      </c>
      <c r="AO895" s="32" t="s">
        <v>10275</v>
      </c>
      <c r="AP895" s="33">
        <v>0</v>
      </c>
      <c r="AQ895" s="33">
        <v>0</v>
      </c>
      <c r="AR895" s="33">
        <v>0</v>
      </c>
      <c r="AS895" s="33" t="s">
        <v>10275</v>
      </c>
      <c r="AT895" s="33" t="s">
        <v>10275</v>
      </c>
      <c r="AU895" s="33" t="s">
        <v>10275</v>
      </c>
      <c r="AV895" s="34" t="s">
        <v>10276</v>
      </c>
      <c r="AW895" s="34" t="s">
        <v>10276</v>
      </c>
      <c r="AX895" s="34" t="s">
        <v>10287</v>
      </c>
      <c r="AY895" s="35" t="s">
        <v>10275</v>
      </c>
      <c r="AZ895" s="35" t="s">
        <v>10275</v>
      </c>
      <c r="BA895" s="35" t="s">
        <v>10275</v>
      </c>
      <c r="BB895" s="35" t="s">
        <v>10275</v>
      </c>
      <c r="BC895" s="35" t="s">
        <v>10856</v>
      </c>
      <c r="BD895" s="35" t="s">
        <v>10856</v>
      </c>
      <c r="BE895" s="28" t="s">
        <v>10274</v>
      </c>
      <c r="BF895" s="28" t="s">
        <v>10273</v>
      </c>
      <c r="BG895" s="28" t="s">
        <v>10273</v>
      </c>
      <c r="BH895" s="28" t="s">
        <v>10274</v>
      </c>
      <c r="BI895" s="28" t="s">
        <v>10273</v>
      </c>
      <c r="BJ895" s="28" t="s">
        <v>10274</v>
      </c>
      <c r="BK895" s="28" t="s">
        <v>10273</v>
      </c>
      <c r="BL895" s="28" t="s">
        <v>10273</v>
      </c>
      <c r="BM895" s="28" t="s">
        <v>10274</v>
      </c>
      <c r="BN895" s="28" t="s">
        <v>10273</v>
      </c>
      <c r="BO895" s="28" t="s">
        <v>10273</v>
      </c>
      <c r="BP895" s="28" t="s">
        <v>10273</v>
      </c>
      <c r="BQ895" s="27" t="s">
        <v>10274</v>
      </c>
      <c r="BR895" s="27" t="s">
        <v>10273</v>
      </c>
      <c r="BS895" s="27" t="s">
        <v>10273</v>
      </c>
      <c r="BT895" s="27" t="s">
        <v>10273</v>
      </c>
      <c r="BU895" s="28" t="s">
        <v>10273</v>
      </c>
      <c r="BV895" s="28" t="s">
        <v>10274</v>
      </c>
      <c r="BW895" s="28" t="s">
        <v>10273</v>
      </c>
      <c r="BX895" s="27" t="s">
        <v>10279</v>
      </c>
      <c r="BY895" s="27" t="s">
        <v>10273</v>
      </c>
      <c r="BZ895" s="27" t="s">
        <v>10274</v>
      </c>
    </row>
    <row r="896" spans="1:78" ht="25.5" customHeight="1" x14ac:dyDescent="0.25">
      <c r="A896" s="27">
        <v>1366</v>
      </c>
      <c r="B896" s="28" t="s">
        <v>16609</v>
      </c>
      <c r="C896" s="28" t="s">
        <v>16610</v>
      </c>
      <c r="D896" s="27" t="s">
        <v>14072</v>
      </c>
      <c r="E896" s="27" t="s">
        <v>16611</v>
      </c>
      <c r="F896" s="27" t="s">
        <v>16612</v>
      </c>
      <c r="G896" s="27" t="s">
        <v>14075</v>
      </c>
      <c r="H896" s="27" t="s">
        <v>8447</v>
      </c>
      <c r="I896" s="27" t="s">
        <v>15010</v>
      </c>
      <c r="J896" s="27" t="s">
        <v>15115</v>
      </c>
      <c r="K896" s="27" t="s">
        <v>15116</v>
      </c>
      <c r="L896" s="29" t="s">
        <v>10309</v>
      </c>
      <c r="M896" s="36" t="s">
        <v>10273</v>
      </c>
      <c r="N896" s="36" t="s">
        <v>10273</v>
      </c>
      <c r="O896" s="36" t="s">
        <v>10273</v>
      </c>
      <c r="P896" s="36" t="s">
        <v>10273</v>
      </c>
      <c r="Q896" s="36" t="s">
        <v>10274</v>
      </c>
      <c r="R896" s="36">
        <v>27</v>
      </c>
      <c r="S896" s="36">
        <v>42</v>
      </c>
      <c r="T896" s="36">
        <v>69</v>
      </c>
      <c r="U896" s="36">
        <v>31</v>
      </c>
      <c r="V896" s="36">
        <v>46</v>
      </c>
      <c r="W896" s="36">
        <v>77</v>
      </c>
      <c r="X896" s="31">
        <v>7</v>
      </c>
      <c r="Y896" s="27" t="s">
        <v>10274</v>
      </c>
      <c r="Z896" s="27" t="s">
        <v>10273</v>
      </c>
      <c r="AA896" s="27" t="s">
        <v>10273</v>
      </c>
      <c r="AB896" s="27" t="s">
        <v>10274</v>
      </c>
      <c r="AC896" s="27" t="s">
        <v>10273</v>
      </c>
      <c r="AD896" s="27" t="s">
        <v>10273</v>
      </c>
      <c r="AE896" s="27" t="s">
        <v>10273</v>
      </c>
      <c r="AF896" s="27" t="s">
        <v>10273</v>
      </c>
      <c r="AG896" s="27" t="s">
        <v>10275</v>
      </c>
      <c r="AH896" s="27" t="s">
        <v>10273</v>
      </c>
      <c r="AI896" s="27" t="s">
        <v>10274</v>
      </c>
      <c r="AJ896" s="27" t="s">
        <v>10273</v>
      </c>
      <c r="AK896" s="27" t="s">
        <v>10273</v>
      </c>
      <c r="AL896" s="27" t="s">
        <v>10275</v>
      </c>
      <c r="AM896" s="32" t="s">
        <v>10275</v>
      </c>
      <c r="AN896" s="32" t="s">
        <v>10275</v>
      </c>
      <c r="AO896" s="32" t="s">
        <v>10275</v>
      </c>
      <c r="AP896" s="33" t="s">
        <v>10275</v>
      </c>
      <c r="AQ896" s="33" t="s">
        <v>10275</v>
      </c>
      <c r="AR896" s="33" t="s">
        <v>10275</v>
      </c>
      <c r="AS896" s="33" t="s">
        <v>10323</v>
      </c>
      <c r="AT896" s="33" t="s">
        <v>10276</v>
      </c>
      <c r="AU896" s="33" t="s">
        <v>10323</v>
      </c>
      <c r="AV896" s="34" t="s">
        <v>10323</v>
      </c>
      <c r="AW896" s="34" t="s">
        <v>10323</v>
      </c>
      <c r="AX896" s="34" t="s">
        <v>10276</v>
      </c>
      <c r="AY896" s="35" t="s">
        <v>10275</v>
      </c>
      <c r="AZ896" s="35" t="s">
        <v>10275</v>
      </c>
      <c r="BA896" s="35" t="s">
        <v>10275</v>
      </c>
      <c r="BB896" s="35" t="s">
        <v>10856</v>
      </c>
      <c r="BC896" s="35" t="s">
        <v>10856</v>
      </c>
      <c r="BD896" s="35" t="s">
        <v>10856</v>
      </c>
      <c r="BE896" s="28" t="s">
        <v>10274</v>
      </c>
      <c r="BF896" s="28" t="s">
        <v>10273</v>
      </c>
      <c r="BG896" s="28" t="s">
        <v>10273</v>
      </c>
      <c r="BH896" s="28" t="s">
        <v>10274</v>
      </c>
      <c r="BI896" s="28" t="s">
        <v>10273</v>
      </c>
      <c r="BJ896" s="28" t="s">
        <v>10274</v>
      </c>
      <c r="BK896" s="28" t="s">
        <v>10273</v>
      </c>
      <c r="BL896" s="28" t="s">
        <v>10273</v>
      </c>
      <c r="BM896" s="28" t="s">
        <v>10274</v>
      </c>
      <c r="BN896" s="28" t="s">
        <v>10273</v>
      </c>
      <c r="BO896" s="28" t="s">
        <v>10273</v>
      </c>
      <c r="BP896" s="28" t="s">
        <v>10273</v>
      </c>
      <c r="BQ896" s="27" t="s">
        <v>10274</v>
      </c>
      <c r="BR896" s="27" t="s">
        <v>10273</v>
      </c>
      <c r="BS896" s="27" t="s">
        <v>10274</v>
      </c>
      <c r="BT896" s="27" t="s">
        <v>10273</v>
      </c>
      <c r="BU896" s="28" t="s">
        <v>10274</v>
      </c>
      <c r="BV896" s="28" t="s">
        <v>10273</v>
      </c>
      <c r="BW896" s="28" t="s">
        <v>10273</v>
      </c>
      <c r="BX896" s="27" t="s">
        <v>10279</v>
      </c>
      <c r="BY896" s="27" t="s">
        <v>10273</v>
      </c>
      <c r="BZ896" s="27" t="s">
        <v>10274</v>
      </c>
    </row>
    <row r="897" spans="1:78" ht="25.5" customHeight="1" x14ac:dyDescent="0.25">
      <c r="A897" s="27">
        <v>1034</v>
      </c>
      <c r="B897" s="28" t="s">
        <v>15093</v>
      </c>
      <c r="C897" s="28" t="s">
        <v>15094</v>
      </c>
      <c r="D897" s="27" t="s">
        <v>14072</v>
      </c>
      <c r="E897" s="27" t="s">
        <v>15095</v>
      </c>
      <c r="F897" s="27" t="s">
        <v>15096</v>
      </c>
      <c r="G897" s="27" t="s">
        <v>14075</v>
      </c>
      <c r="H897" s="27" t="s">
        <v>8447</v>
      </c>
      <c r="I897" s="27" t="s">
        <v>15010</v>
      </c>
      <c r="J897" s="27" t="s">
        <v>15097</v>
      </c>
      <c r="K897" s="27" t="s">
        <v>15098</v>
      </c>
      <c r="L897" s="29" t="s">
        <v>10272</v>
      </c>
      <c r="M897" s="36" t="s">
        <v>10274</v>
      </c>
      <c r="N897" s="36" t="s">
        <v>10274</v>
      </c>
      <c r="O897" s="36" t="s">
        <v>10274</v>
      </c>
      <c r="P897" s="36" t="s">
        <v>10274</v>
      </c>
      <c r="Q897" s="36" t="s">
        <v>10273</v>
      </c>
      <c r="R897" s="36">
        <v>28</v>
      </c>
      <c r="S897" s="36">
        <v>44</v>
      </c>
      <c r="T897" s="36">
        <v>72</v>
      </c>
      <c r="U897" s="36">
        <v>33</v>
      </c>
      <c r="V897" s="36">
        <v>40</v>
      </c>
      <c r="W897" s="36">
        <v>73</v>
      </c>
      <c r="X897" s="31">
        <v>10</v>
      </c>
      <c r="Y897" s="27" t="s">
        <v>10274</v>
      </c>
      <c r="Z897" s="27" t="s">
        <v>10273</v>
      </c>
      <c r="AA897" s="27" t="s">
        <v>10273</v>
      </c>
      <c r="AB897" s="27" t="s">
        <v>10273</v>
      </c>
      <c r="AC897" s="27" t="s">
        <v>10274</v>
      </c>
      <c r="AD897" s="27" t="s">
        <v>10274</v>
      </c>
      <c r="AE897" s="27" t="s">
        <v>10273</v>
      </c>
      <c r="AF897" s="27" t="s">
        <v>10274</v>
      </c>
      <c r="AG897" s="27" t="s">
        <v>10400</v>
      </c>
      <c r="AH897" s="27" t="s">
        <v>10273</v>
      </c>
      <c r="AI897" s="27" t="s">
        <v>10274</v>
      </c>
      <c r="AJ897" s="27" t="s">
        <v>10273</v>
      </c>
      <c r="AK897" s="27" t="s">
        <v>10273</v>
      </c>
      <c r="AL897" s="27" t="s">
        <v>10275</v>
      </c>
      <c r="AM897" s="33">
        <v>0</v>
      </c>
      <c r="AN897" s="33">
        <v>0</v>
      </c>
      <c r="AO897" s="33">
        <v>0</v>
      </c>
      <c r="AP897" s="33">
        <v>0</v>
      </c>
      <c r="AQ897" s="33">
        <v>0</v>
      </c>
      <c r="AR897" s="33">
        <v>0</v>
      </c>
      <c r="AS897" s="33" t="s">
        <v>10275</v>
      </c>
      <c r="AT897" s="33" t="s">
        <v>10275</v>
      </c>
      <c r="AU897" s="33" t="s">
        <v>10275</v>
      </c>
      <c r="AV897" s="34" t="s">
        <v>10301</v>
      </c>
      <c r="AW897" s="34" t="s">
        <v>10301</v>
      </c>
      <c r="AX897" s="34" t="s">
        <v>10276</v>
      </c>
      <c r="AY897" s="35" t="s">
        <v>10275</v>
      </c>
      <c r="AZ897" s="35" t="s">
        <v>10275</v>
      </c>
      <c r="BA897" s="35" t="s">
        <v>10275</v>
      </c>
      <c r="BB897" s="35" t="s">
        <v>10275</v>
      </c>
      <c r="BC897" s="35" t="s">
        <v>10856</v>
      </c>
      <c r="BD897" s="35" t="s">
        <v>10856</v>
      </c>
      <c r="BE897" s="28" t="s">
        <v>10273</v>
      </c>
      <c r="BF897" s="28" t="s">
        <v>10273</v>
      </c>
      <c r="BG897" s="28" t="s">
        <v>10274</v>
      </c>
      <c r="BH897" s="28" t="s">
        <v>10274</v>
      </c>
      <c r="BI897" s="28" t="s">
        <v>10273</v>
      </c>
      <c r="BJ897" s="28" t="s">
        <v>10274</v>
      </c>
      <c r="BK897" s="28" t="s">
        <v>10273</v>
      </c>
      <c r="BL897" s="28" t="s">
        <v>10273</v>
      </c>
      <c r="BM897" s="28" t="s">
        <v>10274</v>
      </c>
      <c r="BN897" s="28" t="s">
        <v>10273</v>
      </c>
      <c r="BO897" s="28" t="s">
        <v>10273</v>
      </c>
      <c r="BP897" s="28" t="s">
        <v>10273</v>
      </c>
      <c r="BQ897" s="27" t="s">
        <v>10274</v>
      </c>
      <c r="BR897" s="27" t="s">
        <v>10273</v>
      </c>
      <c r="BS897" s="27" t="s">
        <v>10273</v>
      </c>
      <c r="BT897" s="27" t="s">
        <v>10273</v>
      </c>
      <c r="BU897" s="28" t="s">
        <v>10273</v>
      </c>
      <c r="BV897" s="28" t="s">
        <v>10274</v>
      </c>
      <c r="BW897" s="28" t="s">
        <v>10273</v>
      </c>
      <c r="BX897" s="27" t="s">
        <v>10279</v>
      </c>
      <c r="BY897" s="27" t="s">
        <v>10273</v>
      </c>
      <c r="BZ897" s="27" t="s">
        <v>10274</v>
      </c>
    </row>
    <row r="898" spans="1:78" ht="25.5" customHeight="1" x14ac:dyDescent="0.25">
      <c r="A898" s="27">
        <v>1017</v>
      </c>
      <c r="B898" s="28" t="s">
        <v>15012</v>
      </c>
      <c r="C898" s="28" t="s">
        <v>15013</v>
      </c>
      <c r="D898" s="27" t="s">
        <v>14072</v>
      </c>
      <c r="E898" s="27" t="s">
        <v>15014</v>
      </c>
      <c r="F898" s="27" t="s">
        <v>15015</v>
      </c>
      <c r="G898" s="27" t="s">
        <v>14075</v>
      </c>
      <c r="H898" s="27" t="s">
        <v>8447</v>
      </c>
      <c r="I898" s="27" t="s">
        <v>15010</v>
      </c>
      <c r="J898" s="27" t="s">
        <v>15016</v>
      </c>
      <c r="K898" s="27" t="s">
        <v>15017</v>
      </c>
      <c r="L898" s="29" t="s">
        <v>10272</v>
      </c>
      <c r="M898" s="36" t="s">
        <v>10274</v>
      </c>
      <c r="N898" s="36" t="s">
        <v>10274</v>
      </c>
      <c r="O898" s="36" t="s">
        <v>10274</v>
      </c>
      <c r="P898" s="36" t="s">
        <v>10274</v>
      </c>
      <c r="Q898" s="36" t="s">
        <v>10273</v>
      </c>
      <c r="R898" s="36">
        <v>37</v>
      </c>
      <c r="S898" s="36">
        <v>31</v>
      </c>
      <c r="T898" s="36">
        <v>68</v>
      </c>
      <c r="U898" s="36">
        <v>46</v>
      </c>
      <c r="V898" s="36">
        <v>31</v>
      </c>
      <c r="W898" s="36">
        <v>77</v>
      </c>
      <c r="X898" s="31">
        <v>11</v>
      </c>
      <c r="Y898" s="27" t="s">
        <v>10274</v>
      </c>
      <c r="Z898" s="27" t="s">
        <v>10274</v>
      </c>
      <c r="AA898" s="27" t="s">
        <v>10273</v>
      </c>
      <c r="AB898" s="27" t="s">
        <v>10273</v>
      </c>
      <c r="AC898" s="27" t="s">
        <v>10273</v>
      </c>
      <c r="AD898" s="27" t="s">
        <v>10273</v>
      </c>
      <c r="AE898" s="27" t="s">
        <v>10273</v>
      </c>
      <c r="AF898" s="27" t="s">
        <v>10273</v>
      </c>
      <c r="AG898" s="27" t="s">
        <v>10275</v>
      </c>
      <c r="AH898" s="27" t="s">
        <v>10273</v>
      </c>
      <c r="AI898" s="27" t="s">
        <v>10273</v>
      </c>
      <c r="AJ898" s="27" t="s">
        <v>10274</v>
      </c>
      <c r="AK898" s="27" t="s">
        <v>10273</v>
      </c>
      <c r="AL898" s="27" t="s">
        <v>10275</v>
      </c>
      <c r="AM898" s="33" t="s">
        <v>10316</v>
      </c>
      <c r="AN898" s="33" t="s">
        <v>10316</v>
      </c>
      <c r="AO898" s="33" t="s">
        <v>10276</v>
      </c>
      <c r="AP898" s="33">
        <v>1</v>
      </c>
      <c r="AQ898" s="33">
        <v>1</v>
      </c>
      <c r="AR898" s="33">
        <v>3</v>
      </c>
      <c r="AS898" s="33" t="s">
        <v>10275</v>
      </c>
      <c r="AT898" s="33" t="s">
        <v>10275</v>
      </c>
      <c r="AU898" s="33" t="s">
        <v>10275</v>
      </c>
      <c r="AV898" s="34">
        <v>0</v>
      </c>
      <c r="AW898" s="34">
        <v>0</v>
      </c>
      <c r="AX898" s="34">
        <v>0</v>
      </c>
      <c r="AY898" s="35" t="s">
        <v>10856</v>
      </c>
      <c r="AZ898" s="35" t="s">
        <v>10856</v>
      </c>
      <c r="BA898" s="35" t="s">
        <v>10856</v>
      </c>
      <c r="BB898" s="35" t="s">
        <v>10275</v>
      </c>
      <c r="BC898" s="35" t="s">
        <v>10275</v>
      </c>
      <c r="BD898" s="35" t="s">
        <v>10856</v>
      </c>
      <c r="BE898" s="28" t="s">
        <v>10273</v>
      </c>
      <c r="BF898" s="28" t="s">
        <v>10273</v>
      </c>
      <c r="BG898" s="28" t="s">
        <v>10273</v>
      </c>
      <c r="BH898" s="28" t="s">
        <v>10274</v>
      </c>
      <c r="BI898" s="28" t="s">
        <v>10273</v>
      </c>
      <c r="BJ898" s="28" t="s">
        <v>10274</v>
      </c>
      <c r="BK898" s="28" t="s">
        <v>10273</v>
      </c>
      <c r="BL898" s="28" t="s">
        <v>10273</v>
      </c>
      <c r="BM898" s="28" t="s">
        <v>10274</v>
      </c>
      <c r="BN898" s="28" t="s">
        <v>10273</v>
      </c>
      <c r="BO898" s="28" t="s">
        <v>10273</v>
      </c>
      <c r="BP898" s="28" t="s">
        <v>10273</v>
      </c>
      <c r="BQ898" s="27" t="s">
        <v>10274</v>
      </c>
      <c r="BR898" s="27" t="s">
        <v>10273</v>
      </c>
      <c r="BS898" s="27" t="s">
        <v>10273</v>
      </c>
      <c r="BT898" s="27" t="s">
        <v>10273</v>
      </c>
      <c r="BU898" s="28" t="s">
        <v>10274</v>
      </c>
      <c r="BV898" s="28" t="s">
        <v>10273</v>
      </c>
      <c r="BW898" s="28" t="s">
        <v>10273</v>
      </c>
      <c r="BX898" s="27" t="s">
        <v>10279</v>
      </c>
      <c r="BY898" s="27" t="s">
        <v>10273</v>
      </c>
      <c r="BZ898" s="27" t="s">
        <v>10274</v>
      </c>
    </row>
    <row r="899" spans="1:78" ht="25.5" customHeight="1" x14ac:dyDescent="0.25">
      <c r="A899" s="27">
        <v>1042</v>
      </c>
      <c r="B899" s="28" t="s">
        <v>15124</v>
      </c>
      <c r="C899" s="28" t="s">
        <v>15125</v>
      </c>
      <c r="D899" s="27" t="s">
        <v>14072</v>
      </c>
      <c r="E899" s="27" t="s">
        <v>15126</v>
      </c>
      <c r="F899" s="27" t="s">
        <v>15127</v>
      </c>
      <c r="G899" s="27" t="s">
        <v>14075</v>
      </c>
      <c r="H899" s="27" t="s">
        <v>8447</v>
      </c>
      <c r="I899" s="27" t="s">
        <v>15010</v>
      </c>
      <c r="J899" s="27" t="s">
        <v>15128</v>
      </c>
      <c r="K899" s="27" t="s">
        <v>15129</v>
      </c>
      <c r="L899" s="29" t="s">
        <v>10272</v>
      </c>
      <c r="M899" s="36" t="s">
        <v>10274</v>
      </c>
      <c r="N899" s="36" t="s">
        <v>10274</v>
      </c>
      <c r="O899" s="36" t="s">
        <v>10274</v>
      </c>
      <c r="P899" s="36" t="s">
        <v>10274</v>
      </c>
      <c r="Q899" s="36" t="s">
        <v>10273</v>
      </c>
      <c r="R899" s="36">
        <v>34</v>
      </c>
      <c r="S899" s="36">
        <v>15</v>
      </c>
      <c r="T899" s="36">
        <v>49</v>
      </c>
      <c r="U899" s="36">
        <v>26</v>
      </c>
      <c r="V899" s="36">
        <v>16</v>
      </c>
      <c r="W899" s="36">
        <v>42</v>
      </c>
      <c r="X899" s="31">
        <v>9</v>
      </c>
      <c r="Y899" s="27" t="s">
        <v>10274</v>
      </c>
      <c r="Z899" s="27" t="s">
        <v>10273</v>
      </c>
      <c r="AA899" s="27" t="s">
        <v>10273</v>
      </c>
      <c r="AB899" s="27" t="s">
        <v>10274</v>
      </c>
      <c r="AC899" s="27" t="s">
        <v>10273</v>
      </c>
      <c r="AD899" s="27" t="s">
        <v>10273</v>
      </c>
      <c r="AE899" s="27" t="s">
        <v>10273</v>
      </c>
      <c r="AF899" s="27" t="s">
        <v>10273</v>
      </c>
      <c r="AG899" s="27" t="s">
        <v>10275</v>
      </c>
      <c r="AH899" s="27" t="s">
        <v>10273</v>
      </c>
      <c r="AI899" s="27" t="s">
        <v>10274</v>
      </c>
      <c r="AJ899" s="27" t="s">
        <v>10274</v>
      </c>
      <c r="AK899" s="27" t="s">
        <v>10273</v>
      </c>
      <c r="AL899" s="27" t="s">
        <v>10275</v>
      </c>
      <c r="AM899" s="33" t="s">
        <v>10286</v>
      </c>
      <c r="AN899" s="33" t="s">
        <v>10286</v>
      </c>
      <c r="AO899" s="33" t="s">
        <v>10276</v>
      </c>
      <c r="AP899" s="33">
        <v>0</v>
      </c>
      <c r="AQ899" s="33">
        <v>0</v>
      </c>
      <c r="AR899" s="33">
        <v>0</v>
      </c>
      <c r="AS899" s="33" t="s">
        <v>10275</v>
      </c>
      <c r="AT899" s="33" t="s">
        <v>10275</v>
      </c>
      <c r="AU899" s="33" t="s">
        <v>10275</v>
      </c>
      <c r="AV899" s="34" t="s">
        <v>10277</v>
      </c>
      <c r="AW899" s="34" t="s">
        <v>10277</v>
      </c>
      <c r="AX899" s="34" t="s">
        <v>10276</v>
      </c>
      <c r="AY899" s="35" t="s">
        <v>10856</v>
      </c>
      <c r="AZ899" s="35" t="s">
        <v>10275</v>
      </c>
      <c r="BA899" s="35" t="s">
        <v>10275</v>
      </c>
      <c r="BB899" s="35" t="s">
        <v>10275</v>
      </c>
      <c r="BC899" s="35" t="s">
        <v>10856</v>
      </c>
      <c r="BD899" s="35" t="s">
        <v>10856</v>
      </c>
      <c r="BE899" s="28" t="s">
        <v>10273</v>
      </c>
      <c r="BF899" s="28" t="s">
        <v>10273</v>
      </c>
      <c r="BG899" s="28" t="s">
        <v>10274</v>
      </c>
      <c r="BH899" s="28" t="s">
        <v>10274</v>
      </c>
      <c r="BI899" s="28" t="s">
        <v>10273</v>
      </c>
      <c r="BJ899" s="28" t="s">
        <v>10274</v>
      </c>
      <c r="BK899" s="28" t="s">
        <v>10273</v>
      </c>
      <c r="BL899" s="28" t="s">
        <v>10273</v>
      </c>
      <c r="BM899" s="28" t="s">
        <v>10274</v>
      </c>
      <c r="BN899" s="28" t="s">
        <v>10273</v>
      </c>
      <c r="BO899" s="28" t="s">
        <v>10273</v>
      </c>
      <c r="BP899" s="28" t="s">
        <v>10273</v>
      </c>
      <c r="BQ899" s="27" t="s">
        <v>10274</v>
      </c>
      <c r="BR899" s="27" t="s">
        <v>10273</v>
      </c>
      <c r="BS899" s="27" t="s">
        <v>10274</v>
      </c>
      <c r="BT899" s="27" t="s">
        <v>10273</v>
      </c>
      <c r="BU899" s="28" t="s">
        <v>10274</v>
      </c>
      <c r="BV899" s="28" t="s">
        <v>10273</v>
      </c>
      <c r="BW899" s="28" t="s">
        <v>10273</v>
      </c>
      <c r="BX899" s="27" t="s">
        <v>10279</v>
      </c>
      <c r="BY899" s="27" t="s">
        <v>10273</v>
      </c>
      <c r="BZ899" s="27" t="s">
        <v>10274</v>
      </c>
    </row>
    <row r="900" spans="1:78" ht="25.5" customHeight="1" x14ac:dyDescent="0.25">
      <c r="A900" s="27">
        <v>1018</v>
      </c>
      <c r="B900" s="28" t="s">
        <v>15018</v>
      </c>
      <c r="C900" s="28" t="s">
        <v>15019</v>
      </c>
      <c r="D900" s="27" t="s">
        <v>14072</v>
      </c>
      <c r="E900" s="27" t="s">
        <v>15020</v>
      </c>
      <c r="F900" s="27" t="s">
        <v>15021</v>
      </c>
      <c r="G900" s="27" t="s">
        <v>14075</v>
      </c>
      <c r="H900" s="27" t="s">
        <v>8447</v>
      </c>
      <c r="I900" s="27" t="s">
        <v>15010</v>
      </c>
      <c r="J900" s="27" t="s">
        <v>15022</v>
      </c>
      <c r="K900" s="27" t="s">
        <v>15023</v>
      </c>
      <c r="L900" s="29" t="s">
        <v>10272</v>
      </c>
      <c r="M900" s="36" t="s">
        <v>10274</v>
      </c>
      <c r="N900" s="36" t="s">
        <v>10274</v>
      </c>
      <c r="O900" s="36" t="s">
        <v>10274</v>
      </c>
      <c r="P900" s="36" t="s">
        <v>10274</v>
      </c>
      <c r="Q900" s="36" t="s">
        <v>10273</v>
      </c>
      <c r="R900" s="36">
        <v>35</v>
      </c>
      <c r="S900" s="36">
        <v>24</v>
      </c>
      <c r="T900" s="36">
        <v>59</v>
      </c>
      <c r="U900" s="36">
        <v>32</v>
      </c>
      <c r="V900" s="36">
        <v>22</v>
      </c>
      <c r="W900" s="36">
        <v>54</v>
      </c>
      <c r="X900" s="31">
        <v>9</v>
      </c>
      <c r="Y900" s="27" t="s">
        <v>10274</v>
      </c>
      <c r="Z900" s="27" t="s">
        <v>10273</v>
      </c>
      <c r="AA900" s="27" t="s">
        <v>10273</v>
      </c>
      <c r="AB900" s="27" t="s">
        <v>10273</v>
      </c>
      <c r="AC900" s="27" t="s">
        <v>10273</v>
      </c>
      <c r="AD900" s="27" t="s">
        <v>10273</v>
      </c>
      <c r="AE900" s="27" t="s">
        <v>10273</v>
      </c>
      <c r="AF900" s="27" t="s">
        <v>10274</v>
      </c>
      <c r="AG900" s="27" t="s">
        <v>15024</v>
      </c>
      <c r="AH900" s="27" t="s">
        <v>10273</v>
      </c>
      <c r="AI900" s="27" t="s">
        <v>10274</v>
      </c>
      <c r="AJ900" s="27" t="s">
        <v>10273</v>
      </c>
      <c r="AK900" s="27" t="s">
        <v>10273</v>
      </c>
      <c r="AL900" s="27" t="s">
        <v>10275</v>
      </c>
      <c r="AM900" s="33" t="s">
        <v>10276</v>
      </c>
      <c r="AN900" s="33" t="s">
        <v>10276</v>
      </c>
      <c r="AO900" s="33" t="s">
        <v>10276</v>
      </c>
      <c r="AP900" s="33">
        <v>0</v>
      </c>
      <c r="AQ900" s="33">
        <v>0</v>
      </c>
      <c r="AR900" s="33">
        <v>0</v>
      </c>
      <c r="AS900" s="33" t="s">
        <v>10275</v>
      </c>
      <c r="AT900" s="33" t="s">
        <v>10275</v>
      </c>
      <c r="AU900" s="33" t="s">
        <v>10275</v>
      </c>
      <c r="AV900" s="34" t="s">
        <v>10316</v>
      </c>
      <c r="AW900" s="34" t="s">
        <v>10316</v>
      </c>
      <c r="AX900" s="34" t="s">
        <v>10301</v>
      </c>
      <c r="AY900" s="35" t="s">
        <v>10856</v>
      </c>
      <c r="AZ900" s="35" t="s">
        <v>10275</v>
      </c>
      <c r="BA900" s="35" t="s">
        <v>10275</v>
      </c>
      <c r="BB900" s="35" t="s">
        <v>10275</v>
      </c>
      <c r="BC900" s="35" t="s">
        <v>10856</v>
      </c>
      <c r="BD900" s="35" t="s">
        <v>10856</v>
      </c>
      <c r="BE900" s="28" t="s">
        <v>10274</v>
      </c>
      <c r="BF900" s="28" t="s">
        <v>10273</v>
      </c>
      <c r="BG900" s="28" t="s">
        <v>10273</v>
      </c>
      <c r="BH900" s="28" t="s">
        <v>10274</v>
      </c>
      <c r="BI900" s="28" t="s">
        <v>10273</v>
      </c>
      <c r="BJ900" s="28" t="s">
        <v>10274</v>
      </c>
      <c r="BK900" s="28" t="s">
        <v>10273</v>
      </c>
      <c r="BL900" s="28" t="s">
        <v>10273</v>
      </c>
      <c r="BM900" s="28" t="s">
        <v>10274</v>
      </c>
      <c r="BN900" s="28" t="s">
        <v>10273</v>
      </c>
      <c r="BO900" s="28" t="s">
        <v>10273</v>
      </c>
      <c r="BP900" s="28" t="s">
        <v>10273</v>
      </c>
      <c r="BQ900" s="27" t="s">
        <v>10274</v>
      </c>
      <c r="BR900" s="27" t="s">
        <v>10273</v>
      </c>
      <c r="BS900" s="27" t="s">
        <v>10273</v>
      </c>
      <c r="BT900" s="27" t="s">
        <v>10273</v>
      </c>
      <c r="BU900" s="28" t="s">
        <v>10274</v>
      </c>
      <c r="BV900" s="28" t="s">
        <v>10273</v>
      </c>
      <c r="BW900" s="28" t="s">
        <v>10273</v>
      </c>
      <c r="BX900" s="27" t="s">
        <v>10279</v>
      </c>
      <c r="BY900" s="27" t="s">
        <v>10273</v>
      </c>
      <c r="BZ900" s="27" t="s">
        <v>10274</v>
      </c>
    </row>
    <row r="901" spans="1:78" ht="25.5" customHeight="1" x14ac:dyDescent="0.25">
      <c r="A901" s="27">
        <v>1031</v>
      </c>
      <c r="B901" s="28" t="s">
        <v>15077</v>
      </c>
      <c r="C901" s="28" t="s">
        <v>15078</v>
      </c>
      <c r="D901" s="27" t="s">
        <v>14072</v>
      </c>
      <c r="E901" s="27" t="s">
        <v>15079</v>
      </c>
      <c r="F901" s="27" t="s">
        <v>15080</v>
      </c>
      <c r="G901" s="27" t="s">
        <v>14075</v>
      </c>
      <c r="H901" s="27" t="s">
        <v>8447</v>
      </c>
      <c r="I901" s="27" t="s">
        <v>15010</v>
      </c>
      <c r="J901" s="27" t="s">
        <v>15081</v>
      </c>
      <c r="K901" s="27" t="s">
        <v>15082</v>
      </c>
      <c r="L901" s="29" t="s">
        <v>10272</v>
      </c>
      <c r="M901" s="36" t="s">
        <v>10274</v>
      </c>
      <c r="N901" s="36" t="s">
        <v>10274</v>
      </c>
      <c r="O901" s="36" t="s">
        <v>10274</v>
      </c>
      <c r="P901" s="36" t="s">
        <v>10274</v>
      </c>
      <c r="Q901" s="36" t="s">
        <v>10273</v>
      </c>
      <c r="R901" s="36">
        <v>143</v>
      </c>
      <c r="S901" s="36">
        <v>167</v>
      </c>
      <c r="T901" s="36">
        <v>310</v>
      </c>
      <c r="U901" s="36">
        <v>153</v>
      </c>
      <c r="V901" s="36">
        <v>173</v>
      </c>
      <c r="W901" s="36">
        <v>326</v>
      </c>
      <c r="X901" s="31">
        <v>23</v>
      </c>
      <c r="Y901" s="27" t="s">
        <v>10274</v>
      </c>
      <c r="Z901" s="27" t="s">
        <v>10273</v>
      </c>
      <c r="AA901" s="27" t="s">
        <v>10273</v>
      </c>
      <c r="AB901" s="27" t="s">
        <v>10273</v>
      </c>
      <c r="AC901" s="27" t="s">
        <v>10273</v>
      </c>
      <c r="AD901" s="27" t="s">
        <v>10274</v>
      </c>
      <c r="AE901" s="27" t="s">
        <v>10273</v>
      </c>
      <c r="AF901" s="27" t="s">
        <v>10273</v>
      </c>
      <c r="AG901" s="27" t="s">
        <v>10275</v>
      </c>
      <c r="AH901" s="27" t="s">
        <v>10273</v>
      </c>
      <c r="AI901" s="27" t="s">
        <v>10274</v>
      </c>
      <c r="AJ901" s="27" t="s">
        <v>10274</v>
      </c>
      <c r="AK901" s="27" t="s">
        <v>10273</v>
      </c>
      <c r="AL901" s="27" t="s">
        <v>10275</v>
      </c>
      <c r="AM901" s="33">
        <v>0</v>
      </c>
      <c r="AN901" s="33">
        <v>0</v>
      </c>
      <c r="AO901" s="33">
        <v>0</v>
      </c>
      <c r="AP901" s="33">
        <v>0</v>
      </c>
      <c r="AQ901" s="33">
        <v>0</v>
      </c>
      <c r="AR901" s="33">
        <v>0</v>
      </c>
      <c r="AS901" s="33" t="s">
        <v>10275</v>
      </c>
      <c r="AT901" s="33" t="s">
        <v>10275</v>
      </c>
      <c r="AU901" s="33" t="s">
        <v>10275</v>
      </c>
      <c r="AV901" s="34" t="s">
        <v>10380</v>
      </c>
      <c r="AW901" s="34" t="s">
        <v>10380</v>
      </c>
      <c r="AX901" s="34" t="s">
        <v>10276</v>
      </c>
      <c r="AY901" s="35" t="s">
        <v>10275</v>
      </c>
      <c r="AZ901" s="35" t="s">
        <v>10275</v>
      </c>
      <c r="BA901" s="35" t="s">
        <v>10275</v>
      </c>
      <c r="BB901" s="35" t="s">
        <v>10275</v>
      </c>
      <c r="BC901" s="35" t="s">
        <v>10856</v>
      </c>
      <c r="BD901" s="35" t="s">
        <v>10856</v>
      </c>
      <c r="BE901" s="28" t="s">
        <v>10273</v>
      </c>
      <c r="BF901" s="28" t="s">
        <v>10273</v>
      </c>
      <c r="BG901" s="28" t="s">
        <v>10274</v>
      </c>
      <c r="BH901" s="28" t="s">
        <v>10273</v>
      </c>
      <c r="BI901" s="28" t="s">
        <v>10273</v>
      </c>
      <c r="BJ901" s="28" t="s">
        <v>10274</v>
      </c>
      <c r="BK901" s="28" t="s">
        <v>10273</v>
      </c>
      <c r="BL901" s="28" t="s">
        <v>10273</v>
      </c>
      <c r="BM901" s="28" t="s">
        <v>10274</v>
      </c>
      <c r="BN901" s="28" t="s">
        <v>10273</v>
      </c>
      <c r="BO901" s="28" t="s">
        <v>10273</v>
      </c>
      <c r="BP901" s="28" t="s">
        <v>10273</v>
      </c>
      <c r="BQ901" s="27" t="s">
        <v>10274</v>
      </c>
      <c r="BR901" s="27" t="s">
        <v>10274</v>
      </c>
      <c r="BS901" s="27" t="s">
        <v>10273</v>
      </c>
      <c r="BT901" s="27" t="s">
        <v>10273</v>
      </c>
      <c r="BU901" s="28" t="s">
        <v>10273</v>
      </c>
      <c r="BV901" s="28" t="s">
        <v>10274</v>
      </c>
      <c r="BW901" s="28" t="s">
        <v>10273</v>
      </c>
      <c r="BX901" s="27" t="s">
        <v>10279</v>
      </c>
      <c r="BY901" s="27" t="s">
        <v>10273</v>
      </c>
      <c r="BZ901" s="27" t="s">
        <v>10274</v>
      </c>
    </row>
    <row r="902" spans="1:78" ht="25.5" customHeight="1" x14ac:dyDescent="0.25">
      <c r="A902" s="27">
        <v>1021</v>
      </c>
      <c r="B902" s="28" t="s">
        <v>15035</v>
      </c>
      <c r="C902" s="28" t="s">
        <v>15036</v>
      </c>
      <c r="D902" s="27" t="s">
        <v>14072</v>
      </c>
      <c r="E902" s="27" t="s">
        <v>15037</v>
      </c>
      <c r="F902" s="27" t="s">
        <v>15038</v>
      </c>
      <c r="G902" s="27" t="s">
        <v>14075</v>
      </c>
      <c r="H902" s="27" t="s">
        <v>8447</v>
      </c>
      <c r="I902" s="27" t="s">
        <v>15010</v>
      </c>
      <c r="J902" s="27" t="s">
        <v>15039</v>
      </c>
      <c r="K902" s="27" t="s">
        <v>13242</v>
      </c>
      <c r="L902" s="29" t="s">
        <v>10272</v>
      </c>
      <c r="M902" s="36" t="s">
        <v>10274</v>
      </c>
      <c r="N902" s="36" t="s">
        <v>10274</v>
      </c>
      <c r="O902" s="36" t="s">
        <v>10274</v>
      </c>
      <c r="P902" s="36" t="s">
        <v>10274</v>
      </c>
      <c r="Q902" s="36" t="s">
        <v>10273</v>
      </c>
      <c r="R902" s="36">
        <v>117</v>
      </c>
      <c r="S902" s="36">
        <v>118</v>
      </c>
      <c r="T902" s="36">
        <v>235</v>
      </c>
      <c r="U902" s="36">
        <v>113</v>
      </c>
      <c r="V902" s="36">
        <v>120</v>
      </c>
      <c r="W902" s="36">
        <v>233</v>
      </c>
      <c r="X902" s="31">
        <v>12</v>
      </c>
      <c r="Y902" s="27" t="s">
        <v>10274</v>
      </c>
      <c r="Z902" s="27" t="s">
        <v>10273</v>
      </c>
      <c r="AA902" s="27" t="s">
        <v>10273</v>
      </c>
      <c r="AB902" s="27" t="s">
        <v>10273</v>
      </c>
      <c r="AC902" s="27" t="s">
        <v>10273</v>
      </c>
      <c r="AD902" s="27" t="s">
        <v>10273</v>
      </c>
      <c r="AE902" s="27" t="s">
        <v>10273</v>
      </c>
      <c r="AF902" s="27" t="s">
        <v>10274</v>
      </c>
      <c r="AG902" s="27" t="s">
        <v>15040</v>
      </c>
      <c r="AH902" s="27" t="s">
        <v>10273</v>
      </c>
      <c r="AI902" s="27" t="s">
        <v>10274</v>
      </c>
      <c r="AJ902" s="27" t="s">
        <v>10274</v>
      </c>
      <c r="AK902" s="27" t="s">
        <v>10273</v>
      </c>
      <c r="AL902" s="27" t="s">
        <v>10275</v>
      </c>
      <c r="AM902" s="33" t="s">
        <v>10276</v>
      </c>
      <c r="AN902" s="33" t="s">
        <v>10276</v>
      </c>
      <c r="AO902" s="33" t="s">
        <v>10323</v>
      </c>
      <c r="AP902" s="33">
        <v>0</v>
      </c>
      <c r="AQ902" s="33">
        <v>0</v>
      </c>
      <c r="AR902" s="33">
        <v>0</v>
      </c>
      <c r="AS902" s="33" t="s">
        <v>10275</v>
      </c>
      <c r="AT902" s="33" t="s">
        <v>10275</v>
      </c>
      <c r="AU902" s="33" t="s">
        <v>10275</v>
      </c>
      <c r="AV902" s="34" t="s">
        <v>10316</v>
      </c>
      <c r="AW902" s="34" t="s">
        <v>10287</v>
      </c>
      <c r="AX902" s="34" t="s">
        <v>10276</v>
      </c>
      <c r="AY902" s="35" t="s">
        <v>10856</v>
      </c>
      <c r="AZ902" s="35" t="s">
        <v>10275</v>
      </c>
      <c r="BA902" s="35" t="s">
        <v>10275</v>
      </c>
      <c r="BB902" s="35" t="s">
        <v>10275</v>
      </c>
      <c r="BC902" s="35" t="s">
        <v>10856</v>
      </c>
      <c r="BD902" s="35" t="s">
        <v>10856</v>
      </c>
      <c r="BE902" s="28" t="s">
        <v>10274</v>
      </c>
      <c r="BF902" s="28" t="s">
        <v>10273</v>
      </c>
      <c r="BG902" s="28" t="s">
        <v>10273</v>
      </c>
      <c r="BH902" s="28" t="s">
        <v>10273</v>
      </c>
      <c r="BI902" s="28" t="s">
        <v>10273</v>
      </c>
      <c r="BJ902" s="28" t="s">
        <v>10274</v>
      </c>
      <c r="BK902" s="28" t="s">
        <v>10273</v>
      </c>
      <c r="BL902" s="28" t="s">
        <v>10273</v>
      </c>
      <c r="BM902" s="28" t="s">
        <v>10274</v>
      </c>
      <c r="BN902" s="28" t="s">
        <v>10273</v>
      </c>
      <c r="BO902" s="28" t="s">
        <v>10273</v>
      </c>
      <c r="BP902" s="28" t="s">
        <v>10273</v>
      </c>
      <c r="BQ902" s="27" t="s">
        <v>10274</v>
      </c>
      <c r="BR902" s="27" t="s">
        <v>10273</v>
      </c>
      <c r="BS902" s="27" t="s">
        <v>10273</v>
      </c>
      <c r="BT902" s="27" t="s">
        <v>10273</v>
      </c>
      <c r="BU902" s="28" t="s">
        <v>10274</v>
      </c>
      <c r="BV902" s="28" t="s">
        <v>10273</v>
      </c>
      <c r="BW902" s="28" t="s">
        <v>10273</v>
      </c>
      <c r="BX902" s="27" t="s">
        <v>10279</v>
      </c>
      <c r="BY902" s="27" t="s">
        <v>10273</v>
      </c>
      <c r="BZ902" s="27" t="s">
        <v>10274</v>
      </c>
    </row>
    <row r="903" spans="1:78" ht="25.5" customHeight="1" x14ac:dyDescent="0.25">
      <c r="A903" s="27">
        <v>1019</v>
      </c>
      <c r="B903" s="28" t="s">
        <v>15025</v>
      </c>
      <c r="C903" s="28" t="s">
        <v>15026</v>
      </c>
      <c r="D903" s="27" t="s">
        <v>14072</v>
      </c>
      <c r="E903" s="27" t="s">
        <v>15027</v>
      </c>
      <c r="F903" s="27" t="s">
        <v>15028</v>
      </c>
      <c r="G903" s="27" t="s">
        <v>14075</v>
      </c>
      <c r="H903" s="27" t="s">
        <v>8447</v>
      </c>
      <c r="I903" s="27" t="s">
        <v>15010</v>
      </c>
      <c r="J903" s="27" t="s">
        <v>15029</v>
      </c>
      <c r="K903" s="27" t="s">
        <v>15030</v>
      </c>
      <c r="L903" s="29" t="s">
        <v>10272</v>
      </c>
      <c r="M903" s="36" t="s">
        <v>10274</v>
      </c>
      <c r="N903" s="36" t="s">
        <v>10274</v>
      </c>
      <c r="O903" s="36" t="s">
        <v>10274</v>
      </c>
      <c r="P903" s="36" t="s">
        <v>10274</v>
      </c>
      <c r="Q903" s="36" t="s">
        <v>10273</v>
      </c>
      <c r="R903" s="36">
        <v>170</v>
      </c>
      <c r="S903" s="36">
        <v>168</v>
      </c>
      <c r="T903" s="36">
        <v>338</v>
      </c>
      <c r="U903" s="36">
        <v>197</v>
      </c>
      <c r="V903" s="36">
        <v>187</v>
      </c>
      <c r="W903" s="36">
        <v>384</v>
      </c>
      <c r="X903" s="31">
        <v>20</v>
      </c>
      <c r="Y903" s="27" t="s">
        <v>10274</v>
      </c>
      <c r="Z903" s="27" t="s">
        <v>10273</v>
      </c>
      <c r="AA903" s="27" t="s">
        <v>10273</v>
      </c>
      <c r="AB903" s="27" t="s">
        <v>10273</v>
      </c>
      <c r="AC903" s="27" t="s">
        <v>10273</v>
      </c>
      <c r="AD903" s="27" t="s">
        <v>10273</v>
      </c>
      <c r="AE903" s="27" t="s">
        <v>10273</v>
      </c>
      <c r="AF903" s="27" t="s">
        <v>10273</v>
      </c>
      <c r="AG903" s="27" t="s">
        <v>10275</v>
      </c>
      <c r="AH903" s="27" t="s">
        <v>10273</v>
      </c>
      <c r="AI903" s="27" t="s">
        <v>10274</v>
      </c>
      <c r="AJ903" s="27" t="s">
        <v>10273</v>
      </c>
      <c r="AK903" s="27" t="s">
        <v>10273</v>
      </c>
      <c r="AL903" s="27" t="s">
        <v>10275</v>
      </c>
      <c r="AM903" s="33" t="s">
        <v>10276</v>
      </c>
      <c r="AN903" s="33" t="s">
        <v>10276</v>
      </c>
      <c r="AO903" s="33" t="s">
        <v>10277</v>
      </c>
      <c r="AP903" s="33">
        <v>0</v>
      </c>
      <c r="AQ903" s="33">
        <v>0</v>
      </c>
      <c r="AR903" s="33">
        <v>0</v>
      </c>
      <c r="AS903" s="33" t="s">
        <v>10275</v>
      </c>
      <c r="AT903" s="33" t="s">
        <v>10275</v>
      </c>
      <c r="AU903" s="33" t="s">
        <v>10275</v>
      </c>
      <c r="AV903" s="34" t="s">
        <v>10301</v>
      </c>
      <c r="AW903" s="34" t="s">
        <v>10301</v>
      </c>
      <c r="AX903" s="34" t="s">
        <v>10276</v>
      </c>
      <c r="AY903" s="35" t="s">
        <v>10856</v>
      </c>
      <c r="AZ903" s="35" t="s">
        <v>10275</v>
      </c>
      <c r="BA903" s="35" t="s">
        <v>10275</v>
      </c>
      <c r="BB903" s="35" t="s">
        <v>10275</v>
      </c>
      <c r="BC903" s="35" t="s">
        <v>10856</v>
      </c>
      <c r="BD903" s="35" t="s">
        <v>10856</v>
      </c>
      <c r="BE903" s="28" t="s">
        <v>10273</v>
      </c>
      <c r="BF903" s="28" t="s">
        <v>10273</v>
      </c>
      <c r="BG903" s="28" t="s">
        <v>10274</v>
      </c>
      <c r="BH903" s="28" t="s">
        <v>10274</v>
      </c>
      <c r="BI903" s="28" t="s">
        <v>10273</v>
      </c>
      <c r="BJ903" s="28" t="s">
        <v>10274</v>
      </c>
      <c r="BK903" s="28" t="s">
        <v>10273</v>
      </c>
      <c r="BL903" s="28" t="s">
        <v>10273</v>
      </c>
      <c r="BM903" s="28" t="s">
        <v>10274</v>
      </c>
      <c r="BN903" s="28" t="s">
        <v>10273</v>
      </c>
      <c r="BO903" s="28" t="s">
        <v>10273</v>
      </c>
      <c r="BP903" s="28" t="s">
        <v>10273</v>
      </c>
      <c r="BQ903" s="27" t="s">
        <v>10274</v>
      </c>
      <c r="BR903" s="27" t="s">
        <v>10274</v>
      </c>
      <c r="BS903" s="27" t="s">
        <v>10273</v>
      </c>
      <c r="BT903" s="27" t="s">
        <v>10273</v>
      </c>
      <c r="BU903" s="28" t="s">
        <v>10274</v>
      </c>
      <c r="BV903" s="28" t="s">
        <v>10273</v>
      </c>
      <c r="BW903" s="28" t="s">
        <v>10273</v>
      </c>
      <c r="BX903" s="27" t="s">
        <v>10279</v>
      </c>
      <c r="BY903" s="27" t="s">
        <v>10273</v>
      </c>
      <c r="BZ903" s="27" t="s">
        <v>10274</v>
      </c>
    </row>
    <row r="904" spans="1:78" ht="25.5" customHeight="1" x14ac:dyDescent="0.25">
      <c r="A904" s="27">
        <v>1352</v>
      </c>
      <c r="B904" s="28" t="s">
        <v>16539</v>
      </c>
      <c r="C904" s="28" t="s">
        <v>16540</v>
      </c>
      <c r="D904" s="27" t="s">
        <v>14072</v>
      </c>
      <c r="E904" s="27" t="s">
        <v>16541</v>
      </c>
      <c r="F904" s="27" t="s">
        <v>16542</v>
      </c>
      <c r="G904" s="27" t="s">
        <v>14075</v>
      </c>
      <c r="H904" s="27" t="s">
        <v>8447</v>
      </c>
      <c r="I904" s="27" t="s">
        <v>15010</v>
      </c>
      <c r="J904" s="27" t="s">
        <v>15029</v>
      </c>
      <c r="K904" s="27" t="s">
        <v>15030</v>
      </c>
      <c r="L904" s="29" t="s">
        <v>10309</v>
      </c>
      <c r="M904" s="36" t="s">
        <v>10273</v>
      </c>
      <c r="N904" s="36" t="s">
        <v>10273</v>
      </c>
      <c r="O904" s="36" t="s">
        <v>10273</v>
      </c>
      <c r="P904" s="36" t="s">
        <v>10273</v>
      </c>
      <c r="Q904" s="36" t="s">
        <v>10274</v>
      </c>
      <c r="R904" s="36">
        <v>50</v>
      </c>
      <c r="S904" s="36">
        <v>90</v>
      </c>
      <c r="T904" s="36">
        <v>140</v>
      </c>
      <c r="U904" s="36">
        <v>40</v>
      </c>
      <c r="V904" s="36">
        <v>83</v>
      </c>
      <c r="W904" s="36">
        <v>123</v>
      </c>
      <c r="X904" s="31">
        <v>13</v>
      </c>
      <c r="Y904" s="27" t="s">
        <v>10274</v>
      </c>
      <c r="Z904" s="27" t="s">
        <v>10273</v>
      </c>
      <c r="AA904" s="27" t="s">
        <v>10273</v>
      </c>
      <c r="AB904" s="27" t="s">
        <v>10273</v>
      </c>
      <c r="AC904" s="27" t="s">
        <v>10273</v>
      </c>
      <c r="AD904" s="27" t="s">
        <v>10274</v>
      </c>
      <c r="AE904" s="27" t="s">
        <v>10273</v>
      </c>
      <c r="AF904" s="27" t="s">
        <v>10273</v>
      </c>
      <c r="AG904" s="27" t="s">
        <v>10275</v>
      </c>
      <c r="AH904" s="27" t="s">
        <v>10273</v>
      </c>
      <c r="AI904" s="27" t="s">
        <v>10274</v>
      </c>
      <c r="AJ904" s="27" t="s">
        <v>10273</v>
      </c>
      <c r="AK904" s="27" t="s">
        <v>10273</v>
      </c>
      <c r="AL904" s="27" t="s">
        <v>10275</v>
      </c>
      <c r="AM904" s="32" t="s">
        <v>10275</v>
      </c>
      <c r="AN904" s="32" t="s">
        <v>10275</v>
      </c>
      <c r="AO904" s="32" t="s">
        <v>10275</v>
      </c>
      <c r="AP904" s="33" t="s">
        <v>10275</v>
      </c>
      <c r="AQ904" s="33" t="s">
        <v>10275</v>
      </c>
      <c r="AR904" s="33" t="s">
        <v>10275</v>
      </c>
      <c r="AS904" s="33" t="s">
        <v>10380</v>
      </c>
      <c r="AT904" s="33" t="s">
        <v>10380</v>
      </c>
      <c r="AU904" s="33" t="s">
        <v>16543</v>
      </c>
      <c r="AV904" s="34">
        <v>0</v>
      </c>
      <c r="AW904" s="34">
        <v>0</v>
      </c>
      <c r="AX904" s="34">
        <v>0</v>
      </c>
      <c r="AY904" s="35" t="s">
        <v>10275</v>
      </c>
      <c r="AZ904" s="35" t="s">
        <v>10275</v>
      </c>
      <c r="BA904" s="35" t="s">
        <v>10275</v>
      </c>
      <c r="BB904" s="35" t="s">
        <v>10856</v>
      </c>
      <c r="BC904" s="35" t="s">
        <v>10275</v>
      </c>
      <c r="BD904" s="35" t="s">
        <v>10856</v>
      </c>
      <c r="BE904" s="28" t="s">
        <v>10274</v>
      </c>
      <c r="BF904" s="28" t="s">
        <v>10273</v>
      </c>
      <c r="BG904" s="28" t="s">
        <v>10274</v>
      </c>
      <c r="BH904" s="28" t="s">
        <v>10274</v>
      </c>
      <c r="BI904" s="28" t="s">
        <v>10273</v>
      </c>
      <c r="BJ904" s="28" t="s">
        <v>10274</v>
      </c>
      <c r="BK904" s="28" t="s">
        <v>10273</v>
      </c>
      <c r="BL904" s="28" t="s">
        <v>10273</v>
      </c>
      <c r="BM904" s="28" t="s">
        <v>10274</v>
      </c>
      <c r="BN904" s="28" t="s">
        <v>10273</v>
      </c>
      <c r="BO904" s="28" t="s">
        <v>10273</v>
      </c>
      <c r="BP904" s="28" t="s">
        <v>10273</v>
      </c>
      <c r="BQ904" s="27" t="s">
        <v>10274</v>
      </c>
      <c r="BR904" s="27" t="s">
        <v>10274</v>
      </c>
      <c r="BS904" s="27" t="s">
        <v>10273</v>
      </c>
      <c r="BT904" s="27" t="s">
        <v>10273</v>
      </c>
      <c r="BU904" s="28" t="s">
        <v>10274</v>
      </c>
      <c r="BV904" s="28" t="s">
        <v>10273</v>
      </c>
      <c r="BW904" s="28" t="s">
        <v>10273</v>
      </c>
      <c r="BX904" s="27" t="s">
        <v>10279</v>
      </c>
      <c r="BY904" s="27" t="s">
        <v>10273</v>
      </c>
      <c r="BZ904" s="27" t="s">
        <v>10274</v>
      </c>
    </row>
    <row r="905" spans="1:78" ht="25.5" customHeight="1" x14ac:dyDescent="0.25">
      <c r="A905" s="27">
        <v>1476</v>
      </c>
      <c r="B905" s="28" t="s">
        <v>17164</v>
      </c>
      <c r="C905" s="28" t="s">
        <v>17165</v>
      </c>
      <c r="D905" s="27" t="s">
        <v>14072</v>
      </c>
      <c r="E905" s="27" t="s">
        <v>17166</v>
      </c>
      <c r="F905" s="27" t="s">
        <v>17167</v>
      </c>
      <c r="G905" s="27" t="s">
        <v>14075</v>
      </c>
      <c r="H905" s="27" t="s">
        <v>8447</v>
      </c>
      <c r="I905" s="27" t="s">
        <v>15010</v>
      </c>
      <c r="J905" s="27" t="s">
        <v>17168</v>
      </c>
      <c r="K905" s="27" t="s">
        <v>17169</v>
      </c>
      <c r="L905" s="29" t="s">
        <v>10309</v>
      </c>
      <c r="M905" s="36" t="s">
        <v>10273</v>
      </c>
      <c r="N905" s="36" t="s">
        <v>10273</v>
      </c>
      <c r="O905" s="36" t="s">
        <v>10273</v>
      </c>
      <c r="P905" s="36" t="s">
        <v>10273</v>
      </c>
      <c r="Q905" s="36" t="s">
        <v>10274</v>
      </c>
      <c r="R905" s="36">
        <v>78</v>
      </c>
      <c r="S905" s="36">
        <v>84</v>
      </c>
      <c r="T905" s="36">
        <v>162</v>
      </c>
      <c r="U905" s="36">
        <v>70</v>
      </c>
      <c r="V905" s="36">
        <v>66</v>
      </c>
      <c r="W905" s="36">
        <v>136</v>
      </c>
      <c r="X905" s="31">
        <v>15</v>
      </c>
      <c r="Y905" s="27" t="s">
        <v>10274</v>
      </c>
      <c r="Z905" s="27" t="s">
        <v>10273</v>
      </c>
      <c r="AA905" s="27" t="s">
        <v>10274</v>
      </c>
      <c r="AB905" s="27" t="s">
        <v>10273</v>
      </c>
      <c r="AC905" s="27" t="s">
        <v>10273</v>
      </c>
      <c r="AD905" s="27" t="s">
        <v>10273</v>
      </c>
      <c r="AE905" s="27" t="s">
        <v>10273</v>
      </c>
      <c r="AF905" s="27" t="s">
        <v>10273</v>
      </c>
      <c r="AG905" s="27" t="s">
        <v>10275</v>
      </c>
      <c r="AH905" s="27" t="s">
        <v>10273</v>
      </c>
      <c r="AI905" s="27" t="s">
        <v>10274</v>
      </c>
      <c r="AJ905" s="27" t="s">
        <v>10273</v>
      </c>
      <c r="AK905" s="27" t="s">
        <v>10273</v>
      </c>
      <c r="AL905" s="27" t="s">
        <v>10275</v>
      </c>
      <c r="AM905" s="32" t="s">
        <v>10275</v>
      </c>
      <c r="AN905" s="32" t="s">
        <v>10275</v>
      </c>
      <c r="AO905" s="32" t="s">
        <v>10275</v>
      </c>
      <c r="AP905" s="33" t="s">
        <v>10275</v>
      </c>
      <c r="AQ905" s="33" t="s">
        <v>10275</v>
      </c>
      <c r="AR905" s="33" t="s">
        <v>10275</v>
      </c>
      <c r="AS905" s="33" t="s">
        <v>10323</v>
      </c>
      <c r="AT905" s="33" t="s">
        <v>10323</v>
      </c>
      <c r="AU905" s="33" t="s">
        <v>10276</v>
      </c>
      <c r="AV905" s="34">
        <v>0</v>
      </c>
      <c r="AW905" s="34">
        <v>0</v>
      </c>
      <c r="AX905" s="34">
        <v>0</v>
      </c>
      <c r="AY905" s="35" t="s">
        <v>10275</v>
      </c>
      <c r="AZ905" s="35" t="s">
        <v>10275</v>
      </c>
      <c r="BA905" s="35" t="s">
        <v>10275</v>
      </c>
      <c r="BB905" s="35" t="s">
        <v>10856</v>
      </c>
      <c r="BC905" s="35" t="s">
        <v>10275</v>
      </c>
      <c r="BD905" s="35" t="s">
        <v>10856</v>
      </c>
      <c r="BE905" s="28" t="s">
        <v>10274</v>
      </c>
      <c r="BF905" s="28" t="s">
        <v>10273</v>
      </c>
      <c r="BG905" s="28" t="s">
        <v>10273</v>
      </c>
      <c r="BH905" s="28" t="s">
        <v>10274</v>
      </c>
      <c r="BI905" s="28" t="s">
        <v>10273</v>
      </c>
      <c r="BJ905" s="28" t="s">
        <v>10274</v>
      </c>
      <c r="BK905" s="28" t="s">
        <v>10273</v>
      </c>
      <c r="BL905" s="28" t="s">
        <v>10273</v>
      </c>
      <c r="BM905" s="28" t="s">
        <v>10274</v>
      </c>
      <c r="BN905" s="28" t="s">
        <v>10273</v>
      </c>
      <c r="BO905" s="28" t="s">
        <v>10273</v>
      </c>
      <c r="BP905" s="28" t="s">
        <v>10273</v>
      </c>
      <c r="BQ905" s="27" t="s">
        <v>10274</v>
      </c>
      <c r="BR905" s="27" t="s">
        <v>10273</v>
      </c>
      <c r="BS905" s="27" t="s">
        <v>10274</v>
      </c>
      <c r="BT905" s="27" t="s">
        <v>10273</v>
      </c>
      <c r="BU905" s="28" t="s">
        <v>10274</v>
      </c>
      <c r="BV905" s="28" t="s">
        <v>10273</v>
      </c>
      <c r="BW905" s="28" t="s">
        <v>10273</v>
      </c>
      <c r="BX905" s="27" t="s">
        <v>10279</v>
      </c>
      <c r="BY905" s="27" t="s">
        <v>10273</v>
      </c>
      <c r="BZ905" s="27" t="s">
        <v>10274</v>
      </c>
    </row>
    <row r="906" spans="1:78" ht="25.5" customHeight="1" x14ac:dyDescent="0.25">
      <c r="A906" s="27">
        <v>1041</v>
      </c>
      <c r="B906" s="28" t="s">
        <v>15118</v>
      </c>
      <c r="C906" s="28" t="s">
        <v>15119</v>
      </c>
      <c r="D906" s="27" t="s">
        <v>14072</v>
      </c>
      <c r="E906" s="27" t="s">
        <v>15120</v>
      </c>
      <c r="F906" s="27" t="s">
        <v>15121</v>
      </c>
      <c r="G906" s="27" t="s">
        <v>14075</v>
      </c>
      <c r="H906" s="27" t="s">
        <v>8447</v>
      </c>
      <c r="I906" s="27" t="s">
        <v>15010</v>
      </c>
      <c r="J906" s="27" t="s">
        <v>15122</v>
      </c>
      <c r="K906" s="27" t="s">
        <v>15123</v>
      </c>
      <c r="L906" s="29" t="s">
        <v>10272</v>
      </c>
      <c r="M906" s="36" t="s">
        <v>10274</v>
      </c>
      <c r="N906" s="36" t="s">
        <v>10274</v>
      </c>
      <c r="O906" s="36" t="s">
        <v>10274</v>
      </c>
      <c r="P906" s="36" t="s">
        <v>10274</v>
      </c>
      <c r="Q906" s="36" t="s">
        <v>10273</v>
      </c>
      <c r="R906" s="36">
        <v>76</v>
      </c>
      <c r="S906" s="36">
        <v>56</v>
      </c>
      <c r="T906" s="36">
        <v>132</v>
      </c>
      <c r="U906" s="36">
        <v>59</v>
      </c>
      <c r="V906" s="36">
        <v>53</v>
      </c>
      <c r="W906" s="36">
        <v>112</v>
      </c>
      <c r="X906" s="31">
        <v>11</v>
      </c>
      <c r="Y906" s="27" t="s">
        <v>10274</v>
      </c>
      <c r="Z906" s="27" t="s">
        <v>10273</v>
      </c>
      <c r="AA906" s="27" t="s">
        <v>10273</v>
      </c>
      <c r="AB906" s="27" t="s">
        <v>10273</v>
      </c>
      <c r="AC906" s="27" t="s">
        <v>10273</v>
      </c>
      <c r="AD906" s="27" t="s">
        <v>10273</v>
      </c>
      <c r="AE906" s="27" t="s">
        <v>10273</v>
      </c>
      <c r="AF906" s="27" t="s">
        <v>10273</v>
      </c>
      <c r="AG906" s="27" t="s">
        <v>10275</v>
      </c>
      <c r="AH906" s="27" t="s">
        <v>10273</v>
      </c>
      <c r="AI906" s="27" t="s">
        <v>10273</v>
      </c>
      <c r="AJ906" s="27" t="s">
        <v>10274</v>
      </c>
      <c r="AK906" s="27" t="s">
        <v>10273</v>
      </c>
      <c r="AL906" s="27" t="s">
        <v>10275</v>
      </c>
      <c r="AM906" s="33" t="s">
        <v>10286</v>
      </c>
      <c r="AN906" s="33" t="s">
        <v>10286</v>
      </c>
      <c r="AO906" s="33" t="s">
        <v>10276</v>
      </c>
      <c r="AP906" s="33">
        <v>0</v>
      </c>
      <c r="AQ906" s="33">
        <v>0</v>
      </c>
      <c r="AR906" s="33">
        <v>0</v>
      </c>
      <c r="AS906" s="33" t="s">
        <v>10275</v>
      </c>
      <c r="AT906" s="33" t="s">
        <v>10275</v>
      </c>
      <c r="AU906" s="33" t="s">
        <v>10275</v>
      </c>
      <c r="AV906" s="34" t="s">
        <v>10277</v>
      </c>
      <c r="AW906" s="34" t="s">
        <v>10277</v>
      </c>
      <c r="AX906" s="34" t="s">
        <v>10276</v>
      </c>
      <c r="AY906" s="35" t="s">
        <v>10856</v>
      </c>
      <c r="AZ906" s="35" t="s">
        <v>10275</v>
      </c>
      <c r="BA906" s="35" t="s">
        <v>10275</v>
      </c>
      <c r="BB906" s="35" t="s">
        <v>10275</v>
      </c>
      <c r="BC906" s="35" t="s">
        <v>10856</v>
      </c>
      <c r="BD906" s="35" t="s">
        <v>10856</v>
      </c>
      <c r="BE906" s="28" t="s">
        <v>10273</v>
      </c>
      <c r="BF906" s="28" t="s">
        <v>10273</v>
      </c>
      <c r="BG906" s="28" t="s">
        <v>10274</v>
      </c>
      <c r="BH906" s="28" t="s">
        <v>10274</v>
      </c>
      <c r="BI906" s="28" t="s">
        <v>10273</v>
      </c>
      <c r="BJ906" s="28" t="s">
        <v>10274</v>
      </c>
      <c r="BK906" s="28" t="s">
        <v>10273</v>
      </c>
      <c r="BL906" s="28" t="s">
        <v>10274</v>
      </c>
      <c r="BM906" s="28" t="s">
        <v>10273</v>
      </c>
      <c r="BN906" s="28" t="s">
        <v>10273</v>
      </c>
      <c r="BO906" s="28" t="s">
        <v>10273</v>
      </c>
      <c r="BP906" s="28" t="s">
        <v>10273</v>
      </c>
      <c r="BQ906" s="27" t="s">
        <v>10274</v>
      </c>
      <c r="BR906" s="27" t="s">
        <v>10274</v>
      </c>
      <c r="BS906" s="27" t="s">
        <v>10273</v>
      </c>
      <c r="BT906" s="27" t="s">
        <v>10273</v>
      </c>
      <c r="BU906" s="28" t="s">
        <v>10274</v>
      </c>
      <c r="BV906" s="28" t="s">
        <v>10273</v>
      </c>
      <c r="BW906" s="28" t="s">
        <v>10273</v>
      </c>
      <c r="BX906" s="27" t="s">
        <v>10279</v>
      </c>
      <c r="BY906" s="27" t="s">
        <v>10273</v>
      </c>
      <c r="BZ906" s="27" t="s">
        <v>10274</v>
      </c>
    </row>
    <row r="907" spans="1:78" ht="25.5" customHeight="1" x14ac:dyDescent="0.25">
      <c r="A907" s="27">
        <v>1040</v>
      </c>
      <c r="B907" s="28" t="s">
        <v>15111</v>
      </c>
      <c r="C907" s="28" t="s">
        <v>15112</v>
      </c>
      <c r="D907" s="27" t="s">
        <v>14072</v>
      </c>
      <c r="E907" s="27" t="s">
        <v>15113</v>
      </c>
      <c r="F907" s="27" t="s">
        <v>15114</v>
      </c>
      <c r="G907" s="27" t="s">
        <v>14075</v>
      </c>
      <c r="H907" s="27" t="s">
        <v>8447</v>
      </c>
      <c r="I907" s="27" t="s">
        <v>15010</v>
      </c>
      <c r="J907" s="27" t="s">
        <v>15115</v>
      </c>
      <c r="K907" s="27" t="s">
        <v>15116</v>
      </c>
      <c r="L907" s="29" t="s">
        <v>10272</v>
      </c>
      <c r="M907" s="36" t="s">
        <v>10274</v>
      </c>
      <c r="N907" s="36" t="s">
        <v>10274</v>
      </c>
      <c r="O907" s="36" t="s">
        <v>10274</v>
      </c>
      <c r="P907" s="36" t="s">
        <v>10274</v>
      </c>
      <c r="Q907" s="36" t="s">
        <v>10273</v>
      </c>
      <c r="R907" s="36">
        <v>150</v>
      </c>
      <c r="S907" s="36">
        <v>128</v>
      </c>
      <c r="T907" s="36">
        <v>278</v>
      </c>
      <c r="U907" s="36">
        <v>159</v>
      </c>
      <c r="V907" s="36">
        <v>133</v>
      </c>
      <c r="W907" s="36">
        <v>292</v>
      </c>
      <c r="X907" s="31">
        <v>19</v>
      </c>
      <c r="Y907" s="27" t="s">
        <v>10274</v>
      </c>
      <c r="Z907" s="27" t="s">
        <v>10273</v>
      </c>
      <c r="AA907" s="27" t="s">
        <v>10273</v>
      </c>
      <c r="AB907" s="27" t="s">
        <v>10273</v>
      </c>
      <c r="AC907" s="27" t="s">
        <v>10273</v>
      </c>
      <c r="AD907" s="27" t="s">
        <v>10274</v>
      </c>
      <c r="AE907" s="27" t="s">
        <v>10273</v>
      </c>
      <c r="AF907" s="27" t="s">
        <v>10274</v>
      </c>
      <c r="AG907" s="27" t="s">
        <v>15117</v>
      </c>
      <c r="AH907" s="27" t="s">
        <v>10273</v>
      </c>
      <c r="AI907" s="27" t="s">
        <v>10274</v>
      </c>
      <c r="AJ907" s="27" t="s">
        <v>10274</v>
      </c>
      <c r="AK907" s="27" t="s">
        <v>10273</v>
      </c>
      <c r="AL907" s="27" t="s">
        <v>10275</v>
      </c>
      <c r="AM907" s="33" t="s">
        <v>10286</v>
      </c>
      <c r="AN907" s="33" t="s">
        <v>10286</v>
      </c>
      <c r="AO907" s="33" t="s">
        <v>10276</v>
      </c>
      <c r="AP907" s="33">
        <v>6</v>
      </c>
      <c r="AQ907" s="33">
        <v>6</v>
      </c>
      <c r="AR907" s="33">
        <v>0</v>
      </c>
      <c r="AS907" s="33" t="s">
        <v>10275</v>
      </c>
      <c r="AT907" s="33" t="s">
        <v>10275</v>
      </c>
      <c r="AU907" s="33" t="s">
        <v>10275</v>
      </c>
      <c r="AV907" s="34">
        <v>0</v>
      </c>
      <c r="AW907" s="34">
        <v>0</v>
      </c>
      <c r="AX907" s="34">
        <v>0</v>
      </c>
      <c r="AY907" s="35" t="s">
        <v>10856</v>
      </c>
      <c r="AZ907" s="35" t="s">
        <v>10856</v>
      </c>
      <c r="BA907" s="35" t="s">
        <v>10856</v>
      </c>
      <c r="BB907" s="35" t="s">
        <v>10275</v>
      </c>
      <c r="BC907" s="35" t="s">
        <v>10275</v>
      </c>
      <c r="BD907" s="35" t="s">
        <v>10856</v>
      </c>
      <c r="BE907" s="28" t="s">
        <v>10273</v>
      </c>
      <c r="BF907" s="28" t="s">
        <v>10273</v>
      </c>
      <c r="BG907" s="28" t="s">
        <v>10274</v>
      </c>
      <c r="BH907" s="28" t="s">
        <v>10274</v>
      </c>
      <c r="BI907" s="28" t="s">
        <v>10273</v>
      </c>
      <c r="BJ907" s="28" t="s">
        <v>10274</v>
      </c>
      <c r="BK907" s="28" t="s">
        <v>10273</v>
      </c>
      <c r="BL907" s="28" t="s">
        <v>10273</v>
      </c>
      <c r="BM907" s="28" t="s">
        <v>10274</v>
      </c>
      <c r="BN907" s="28" t="s">
        <v>10273</v>
      </c>
      <c r="BO907" s="28" t="s">
        <v>10273</v>
      </c>
      <c r="BP907" s="28" t="s">
        <v>10273</v>
      </c>
      <c r="BQ907" s="27" t="s">
        <v>10274</v>
      </c>
      <c r="BR907" s="27" t="s">
        <v>10273</v>
      </c>
      <c r="BS907" s="27" t="s">
        <v>10273</v>
      </c>
      <c r="BT907" s="27" t="s">
        <v>10273</v>
      </c>
      <c r="BU907" s="28" t="s">
        <v>10274</v>
      </c>
      <c r="BV907" s="28" t="s">
        <v>10273</v>
      </c>
      <c r="BW907" s="28" t="s">
        <v>10273</v>
      </c>
      <c r="BX907" s="27" t="s">
        <v>10279</v>
      </c>
      <c r="BY907" s="27" t="s">
        <v>10273</v>
      </c>
      <c r="BZ907" s="27" t="s">
        <v>10274</v>
      </c>
    </row>
    <row r="908" spans="1:78" ht="25.5" customHeight="1" x14ac:dyDescent="0.25">
      <c r="A908" s="27">
        <v>1027</v>
      </c>
      <c r="B908" s="28" t="s">
        <v>15064</v>
      </c>
      <c r="C908" s="28" t="s">
        <v>15065</v>
      </c>
      <c r="D908" s="27" t="s">
        <v>14072</v>
      </c>
      <c r="E908" s="27" t="s">
        <v>15066</v>
      </c>
      <c r="F908" s="27" t="s">
        <v>15067</v>
      </c>
      <c r="G908" s="27" t="s">
        <v>14075</v>
      </c>
      <c r="H908" s="27" t="s">
        <v>8447</v>
      </c>
      <c r="I908" s="27" t="s">
        <v>15010</v>
      </c>
      <c r="J908" s="27" t="s">
        <v>15068</v>
      </c>
      <c r="K908" s="27" t="s">
        <v>15069</v>
      </c>
      <c r="L908" s="29" t="s">
        <v>10272</v>
      </c>
      <c r="M908" s="36" t="s">
        <v>10274</v>
      </c>
      <c r="N908" s="36" t="s">
        <v>10274</v>
      </c>
      <c r="O908" s="36" t="s">
        <v>10274</v>
      </c>
      <c r="P908" s="36" t="s">
        <v>10274</v>
      </c>
      <c r="Q908" s="36" t="s">
        <v>10273</v>
      </c>
      <c r="R908" s="36">
        <v>75</v>
      </c>
      <c r="S908" s="36">
        <v>60</v>
      </c>
      <c r="T908" s="36">
        <v>135</v>
      </c>
      <c r="U908" s="36">
        <v>72</v>
      </c>
      <c r="V908" s="36">
        <v>66</v>
      </c>
      <c r="W908" s="36">
        <v>138</v>
      </c>
      <c r="X908" s="31">
        <v>12</v>
      </c>
      <c r="Y908" s="27" t="s">
        <v>10273</v>
      </c>
      <c r="Z908" s="27" t="s">
        <v>10273</v>
      </c>
      <c r="AA908" s="27" t="s">
        <v>10274</v>
      </c>
      <c r="AB908" s="27" t="s">
        <v>10273</v>
      </c>
      <c r="AC908" s="27" t="s">
        <v>10273</v>
      </c>
      <c r="AD908" s="27" t="s">
        <v>10273</v>
      </c>
      <c r="AE908" s="27" t="s">
        <v>10273</v>
      </c>
      <c r="AF908" s="27" t="s">
        <v>10274</v>
      </c>
      <c r="AG908" s="27" t="s">
        <v>15070</v>
      </c>
      <c r="AH908" s="27" t="s">
        <v>10273</v>
      </c>
      <c r="AI908" s="27" t="s">
        <v>10274</v>
      </c>
      <c r="AJ908" s="27" t="s">
        <v>10273</v>
      </c>
      <c r="AK908" s="27" t="s">
        <v>10273</v>
      </c>
      <c r="AL908" s="27" t="s">
        <v>10275</v>
      </c>
      <c r="AM908" s="33">
        <v>0</v>
      </c>
      <c r="AN908" s="33">
        <v>0</v>
      </c>
      <c r="AO908" s="33">
        <v>0</v>
      </c>
      <c r="AP908" s="33">
        <v>0</v>
      </c>
      <c r="AQ908" s="33">
        <v>0</v>
      </c>
      <c r="AR908" s="33">
        <v>0</v>
      </c>
      <c r="AS908" s="33" t="s">
        <v>10275</v>
      </c>
      <c r="AT908" s="33" t="s">
        <v>10275</v>
      </c>
      <c r="AU908" s="33" t="s">
        <v>10275</v>
      </c>
      <c r="AV908" s="34" t="s">
        <v>10287</v>
      </c>
      <c r="AW908" s="34" t="s">
        <v>10287</v>
      </c>
      <c r="AX908" s="34" t="s">
        <v>10276</v>
      </c>
      <c r="AY908" s="35" t="s">
        <v>10275</v>
      </c>
      <c r="AZ908" s="35" t="s">
        <v>10275</v>
      </c>
      <c r="BA908" s="35" t="s">
        <v>10275</v>
      </c>
      <c r="BB908" s="35" t="s">
        <v>10275</v>
      </c>
      <c r="BC908" s="35" t="s">
        <v>10856</v>
      </c>
      <c r="BD908" s="35" t="s">
        <v>10856</v>
      </c>
      <c r="BE908" s="28" t="s">
        <v>10274</v>
      </c>
      <c r="BF908" s="28" t="s">
        <v>10273</v>
      </c>
      <c r="BG908" s="28" t="s">
        <v>10274</v>
      </c>
      <c r="BH908" s="28" t="s">
        <v>10273</v>
      </c>
      <c r="BI908" s="28" t="s">
        <v>10273</v>
      </c>
      <c r="BJ908" s="28" t="s">
        <v>10274</v>
      </c>
      <c r="BK908" s="28" t="s">
        <v>10273</v>
      </c>
      <c r="BL908" s="28" t="s">
        <v>10273</v>
      </c>
      <c r="BM908" s="28" t="s">
        <v>10274</v>
      </c>
      <c r="BN908" s="28" t="s">
        <v>10273</v>
      </c>
      <c r="BO908" s="28" t="s">
        <v>10273</v>
      </c>
      <c r="BP908" s="28" t="s">
        <v>10273</v>
      </c>
      <c r="BQ908" s="27" t="s">
        <v>10274</v>
      </c>
      <c r="BR908" s="27" t="s">
        <v>10274</v>
      </c>
      <c r="BS908" s="27" t="s">
        <v>10273</v>
      </c>
      <c r="BT908" s="27" t="s">
        <v>10273</v>
      </c>
      <c r="BU908" s="28" t="s">
        <v>10274</v>
      </c>
      <c r="BV908" s="28" t="s">
        <v>10273</v>
      </c>
      <c r="BW908" s="28" t="s">
        <v>10273</v>
      </c>
      <c r="BX908" s="27" t="s">
        <v>10279</v>
      </c>
      <c r="BY908" s="27" t="s">
        <v>10273</v>
      </c>
      <c r="BZ908" s="27" t="s">
        <v>10274</v>
      </c>
    </row>
    <row r="909" spans="1:78" ht="25.5" customHeight="1" x14ac:dyDescent="0.25">
      <c r="A909" s="27">
        <v>1032</v>
      </c>
      <c r="B909" s="28" t="s">
        <v>15083</v>
      </c>
      <c r="C909" s="28" t="s">
        <v>15084</v>
      </c>
      <c r="D909" s="27" t="s">
        <v>14072</v>
      </c>
      <c r="E909" s="27" t="s">
        <v>15085</v>
      </c>
      <c r="F909" s="27" t="s">
        <v>15086</v>
      </c>
      <c r="G909" s="27" t="s">
        <v>14075</v>
      </c>
      <c r="H909" s="27" t="s">
        <v>8447</v>
      </c>
      <c r="I909" s="27" t="s">
        <v>15010</v>
      </c>
      <c r="J909" s="27" t="s">
        <v>15087</v>
      </c>
      <c r="K909" s="27" t="s">
        <v>15088</v>
      </c>
      <c r="L909" s="29" t="s">
        <v>10272</v>
      </c>
      <c r="M909" s="36" t="s">
        <v>10274</v>
      </c>
      <c r="N909" s="36" t="s">
        <v>10274</v>
      </c>
      <c r="O909" s="36" t="s">
        <v>10274</v>
      </c>
      <c r="P909" s="36" t="s">
        <v>10274</v>
      </c>
      <c r="Q909" s="36" t="s">
        <v>10273</v>
      </c>
      <c r="R909" s="36">
        <v>150</v>
      </c>
      <c r="S909" s="36">
        <v>158</v>
      </c>
      <c r="T909" s="36">
        <v>308</v>
      </c>
      <c r="U909" s="36">
        <v>132</v>
      </c>
      <c r="V909" s="36">
        <v>145</v>
      </c>
      <c r="W909" s="36">
        <v>277</v>
      </c>
      <c r="X909" s="31">
        <v>27</v>
      </c>
      <c r="Y909" s="27" t="s">
        <v>10274</v>
      </c>
      <c r="Z909" s="27" t="s">
        <v>10273</v>
      </c>
      <c r="AA909" s="27" t="s">
        <v>10274</v>
      </c>
      <c r="AB909" s="27" t="s">
        <v>10273</v>
      </c>
      <c r="AC909" s="27" t="s">
        <v>10273</v>
      </c>
      <c r="AD909" s="27" t="s">
        <v>10273</v>
      </c>
      <c r="AE909" s="27" t="s">
        <v>10273</v>
      </c>
      <c r="AF909" s="27" t="s">
        <v>10273</v>
      </c>
      <c r="AG909" s="27" t="s">
        <v>10275</v>
      </c>
      <c r="AH909" s="27" t="s">
        <v>10273</v>
      </c>
      <c r="AI909" s="27" t="s">
        <v>10273</v>
      </c>
      <c r="AJ909" s="27" t="s">
        <v>10274</v>
      </c>
      <c r="AK909" s="27" t="s">
        <v>10273</v>
      </c>
      <c r="AL909" s="27" t="s">
        <v>10275</v>
      </c>
      <c r="AM909" s="33">
        <v>0</v>
      </c>
      <c r="AN909" s="33">
        <v>0</v>
      </c>
      <c r="AO909" s="33">
        <v>0</v>
      </c>
      <c r="AP909" s="33">
        <v>0</v>
      </c>
      <c r="AQ909" s="33">
        <v>0</v>
      </c>
      <c r="AR909" s="33">
        <v>0</v>
      </c>
      <c r="AS909" s="33" t="s">
        <v>10275</v>
      </c>
      <c r="AT909" s="33" t="s">
        <v>10275</v>
      </c>
      <c r="AU909" s="33" t="s">
        <v>10275</v>
      </c>
      <c r="AV909" s="34" t="s">
        <v>10324</v>
      </c>
      <c r="AW909" s="34" t="s">
        <v>10345</v>
      </c>
      <c r="AX909" s="34" t="s">
        <v>10276</v>
      </c>
      <c r="AY909" s="35" t="s">
        <v>10275</v>
      </c>
      <c r="AZ909" s="35" t="s">
        <v>10275</v>
      </c>
      <c r="BA909" s="35" t="s">
        <v>10275</v>
      </c>
      <c r="BB909" s="35" t="s">
        <v>10275</v>
      </c>
      <c r="BC909" s="35" t="s">
        <v>10856</v>
      </c>
      <c r="BD909" s="35" t="s">
        <v>10856</v>
      </c>
      <c r="BE909" s="28" t="s">
        <v>10274</v>
      </c>
      <c r="BF909" s="28" t="s">
        <v>10273</v>
      </c>
      <c r="BG909" s="28" t="s">
        <v>10273</v>
      </c>
      <c r="BH909" s="28" t="s">
        <v>10274</v>
      </c>
      <c r="BI909" s="28" t="s">
        <v>10273</v>
      </c>
      <c r="BJ909" s="28" t="s">
        <v>10274</v>
      </c>
      <c r="BK909" s="28" t="s">
        <v>10273</v>
      </c>
      <c r="BL909" s="28" t="s">
        <v>10274</v>
      </c>
      <c r="BM909" s="28" t="s">
        <v>10273</v>
      </c>
      <c r="BN909" s="28" t="s">
        <v>10273</v>
      </c>
      <c r="BO909" s="28" t="s">
        <v>10273</v>
      </c>
      <c r="BP909" s="28" t="s">
        <v>10273</v>
      </c>
      <c r="BQ909" s="27" t="s">
        <v>10274</v>
      </c>
      <c r="BR909" s="27" t="s">
        <v>10274</v>
      </c>
      <c r="BS909" s="27" t="s">
        <v>10273</v>
      </c>
      <c r="BT909" s="27" t="s">
        <v>10273</v>
      </c>
      <c r="BU909" s="28" t="s">
        <v>10273</v>
      </c>
      <c r="BV909" s="28" t="s">
        <v>10274</v>
      </c>
      <c r="BW909" s="28" t="s">
        <v>10273</v>
      </c>
      <c r="BX909" s="27" t="s">
        <v>10279</v>
      </c>
      <c r="BY909" s="27" t="s">
        <v>10273</v>
      </c>
      <c r="BZ909" s="27" t="s">
        <v>10274</v>
      </c>
    </row>
    <row r="910" spans="1:78" ht="25.5" customHeight="1" x14ac:dyDescent="0.25">
      <c r="A910" s="27">
        <v>1024</v>
      </c>
      <c r="B910" s="28" t="s">
        <v>15052</v>
      </c>
      <c r="C910" s="28" t="s">
        <v>15053</v>
      </c>
      <c r="D910" s="27" t="s">
        <v>14072</v>
      </c>
      <c r="E910" s="27" t="e">
        <v>#N/A</v>
      </c>
      <c r="F910" s="27" t="e">
        <v>#N/A</v>
      </c>
      <c r="G910" s="27" t="s">
        <v>14075</v>
      </c>
      <c r="H910" s="27" t="s">
        <v>8447</v>
      </c>
      <c r="I910" s="27" t="s">
        <v>15010</v>
      </c>
      <c r="J910" s="27" t="s">
        <v>15054</v>
      </c>
      <c r="K910" s="27" t="s">
        <v>15055</v>
      </c>
      <c r="L910" s="29" t="s">
        <v>10272</v>
      </c>
      <c r="M910" s="36" t="s">
        <v>10273</v>
      </c>
      <c r="N910" s="36" t="s">
        <v>10273</v>
      </c>
      <c r="O910" s="36" t="s">
        <v>10273</v>
      </c>
      <c r="P910" s="36" t="s">
        <v>10274</v>
      </c>
      <c r="Q910" s="36" t="s">
        <v>10273</v>
      </c>
      <c r="R910" s="36">
        <v>59</v>
      </c>
      <c r="S910" s="36">
        <v>69</v>
      </c>
      <c r="T910" s="36">
        <v>128</v>
      </c>
      <c r="U910" s="36">
        <v>19</v>
      </c>
      <c r="V910" s="36">
        <v>29</v>
      </c>
      <c r="W910" s="36">
        <v>48</v>
      </c>
      <c r="X910" s="31">
        <v>7</v>
      </c>
      <c r="Y910" s="27" t="s">
        <v>10274</v>
      </c>
      <c r="Z910" s="27" t="s">
        <v>10273</v>
      </c>
      <c r="AA910" s="27" t="s">
        <v>10273</v>
      </c>
      <c r="AB910" s="27" t="s">
        <v>10273</v>
      </c>
      <c r="AC910" s="27" t="s">
        <v>10273</v>
      </c>
      <c r="AD910" s="27" t="s">
        <v>10273</v>
      </c>
      <c r="AE910" s="27" t="s">
        <v>10273</v>
      </c>
      <c r="AF910" s="27" t="s">
        <v>10273</v>
      </c>
      <c r="AG910" s="27" t="s">
        <v>10275</v>
      </c>
      <c r="AH910" s="27" t="s">
        <v>10273</v>
      </c>
      <c r="AI910" s="27" t="s">
        <v>10274</v>
      </c>
      <c r="AJ910" s="27" t="s">
        <v>10273</v>
      </c>
      <c r="AK910" s="27" t="s">
        <v>10273</v>
      </c>
      <c r="AL910" s="27" t="s">
        <v>10275</v>
      </c>
      <c r="AM910" s="32" t="s">
        <v>10275</v>
      </c>
      <c r="AN910" s="32" t="s">
        <v>10275</v>
      </c>
      <c r="AO910" s="32" t="s">
        <v>10275</v>
      </c>
      <c r="AP910" s="33">
        <v>2</v>
      </c>
      <c r="AQ910" s="33">
        <v>2</v>
      </c>
      <c r="AR910" s="33">
        <v>0</v>
      </c>
      <c r="AS910" s="33" t="s">
        <v>10275</v>
      </c>
      <c r="AT910" s="33" t="s">
        <v>10275</v>
      </c>
      <c r="AU910" s="33" t="s">
        <v>10275</v>
      </c>
      <c r="AV910" s="34">
        <v>0</v>
      </c>
      <c r="AW910" s="34">
        <v>0</v>
      </c>
      <c r="AX910" s="34">
        <v>0</v>
      </c>
      <c r="AY910" s="35" t="s">
        <v>10275</v>
      </c>
      <c r="AZ910" s="35" t="s">
        <v>10275</v>
      </c>
      <c r="BA910" s="35" t="s">
        <v>10856</v>
      </c>
      <c r="BB910" s="35" t="s">
        <v>10275</v>
      </c>
      <c r="BC910" s="35" t="s">
        <v>10275</v>
      </c>
      <c r="BD910" s="35" t="s">
        <v>10856</v>
      </c>
      <c r="BE910" s="28" t="s">
        <v>10274</v>
      </c>
      <c r="BF910" s="28" t="s">
        <v>10273</v>
      </c>
      <c r="BG910" s="28" t="s">
        <v>10273</v>
      </c>
      <c r="BH910" s="28" t="s">
        <v>10274</v>
      </c>
      <c r="BI910" s="28" t="s">
        <v>10273</v>
      </c>
      <c r="BJ910" s="28" t="s">
        <v>10274</v>
      </c>
      <c r="BK910" s="28" t="s">
        <v>10273</v>
      </c>
      <c r="BL910" s="28" t="s">
        <v>10273</v>
      </c>
      <c r="BM910" s="28" t="s">
        <v>10274</v>
      </c>
      <c r="BN910" s="28" t="s">
        <v>10273</v>
      </c>
      <c r="BO910" s="28" t="s">
        <v>10273</v>
      </c>
      <c r="BP910" s="28" t="s">
        <v>10273</v>
      </c>
      <c r="BQ910" s="27" t="s">
        <v>10273</v>
      </c>
      <c r="BR910" s="27" t="s">
        <v>10274</v>
      </c>
      <c r="BS910" s="27" t="s">
        <v>10273</v>
      </c>
      <c r="BT910" s="27" t="s">
        <v>10273</v>
      </c>
      <c r="BU910" s="28" t="s">
        <v>10274</v>
      </c>
      <c r="BV910" s="28" t="s">
        <v>10273</v>
      </c>
      <c r="BW910" s="28" t="s">
        <v>10273</v>
      </c>
      <c r="BX910" s="27" t="s">
        <v>10279</v>
      </c>
      <c r="BY910" s="27" t="s">
        <v>10273</v>
      </c>
      <c r="BZ910" s="27" t="s">
        <v>10274</v>
      </c>
    </row>
    <row r="911" spans="1:78" ht="25.5" customHeight="1" x14ac:dyDescent="0.25">
      <c r="A911" s="27">
        <v>1025</v>
      </c>
      <c r="B911" s="28" t="s">
        <v>15056</v>
      </c>
      <c r="C911" s="28" t="s">
        <v>15057</v>
      </c>
      <c r="D911" s="27" t="s">
        <v>14072</v>
      </c>
      <c r="E911" s="27" t="e">
        <v>#N/A</v>
      </c>
      <c r="F911" s="27" t="e">
        <v>#N/A</v>
      </c>
      <c r="G911" s="27" t="s">
        <v>14075</v>
      </c>
      <c r="H911" s="27" t="s">
        <v>8447</v>
      </c>
      <c r="I911" s="27" t="s">
        <v>15010</v>
      </c>
      <c r="J911" s="27" t="s">
        <v>15054</v>
      </c>
      <c r="K911" s="27" t="s">
        <v>15055</v>
      </c>
      <c r="L911" s="29" t="s">
        <v>10294</v>
      </c>
      <c r="M911" s="36" t="s">
        <v>10274</v>
      </c>
      <c r="N911" s="36" t="s">
        <v>10274</v>
      </c>
      <c r="O911" s="36" t="s">
        <v>10274</v>
      </c>
      <c r="P911" s="36" t="s">
        <v>10273</v>
      </c>
      <c r="Q911" s="36" t="s">
        <v>10273</v>
      </c>
      <c r="R911" s="40" t="s">
        <v>13206</v>
      </c>
      <c r="S911" s="40" t="s">
        <v>13206</v>
      </c>
      <c r="T911" s="40" t="s">
        <v>13206</v>
      </c>
      <c r="U911" s="36">
        <v>53</v>
      </c>
      <c r="V911" s="36">
        <v>52</v>
      </c>
      <c r="W911" s="36">
        <v>105</v>
      </c>
      <c r="X911" s="31">
        <v>8</v>
      </c>
      <c r="Y911" s="27" t="s">
        <v>10274</v>
      </c>
      <c r="Z911" s="27" t="s">
        <v>10273</v>
      </c>
      <c r="AA911" s="27" t="s">
        <v>10273</v>
      </c>
      <c r="AB911" s="27" t="s">
        <v>10273</v>
      </c>
      <c r="AC911" s="27" t="s">
        <v>10273</v>
      </c>
      <c r="AD911" s="27" t="s">
        <v>10274</v>
      </c>
      <c r="AE911" s="27" t="s">
        <v>10273</v>
      </c>
      <c r="AF911" s="27" t="s">
        <v>10273</v>
      </c>
      <c r="AG911" s="27" t="s">
        <v>10275</v>
      </c>
      <c r="AH911" s="27" t="s">
        <v>10273</v>
      </c>
      <c r="AI911" s="27" t="s">
        <v>10274</v>
      </c>
      <c r="AJ911" s="27" t="s">
        <v>10273</v>
      </c>
      <c r="AK911" s="27" t="s">
        <v>10273</v>
      </c>
      <c r="AL911" s="27" t="s">
        <v>10275</v>
      </c>
      <c r="AM911" s="33">
        <v>0</v>
      </c>
      <c r="AN911" s="33">
        <v>0</v>
      </c>
      <c r="AO911" s="33">
        <v>0</v>
      </c>
      <c r="AP911" s="33">
        <v>0</v>
      </c>
      <c r="AQ911" s="33">
        <v>0</v>
      </c>
      <c r="AR911" s="33">
        <v>0</v>
      </c>
      <c r="AS911" s="33" t="s">
        <v>10275</v>
      </c>
      <c r="AT911" s="33" t="s">
        <v>10275</v>
      </c>
      <c r="AU911" s="33" t="s">
        <v>10275</v>
      </c>
      <c r="AV911" s="34" t="s">
        <v>10316</v>
      </c>
      <c r="AW911" s="34" t="s">
        <v>10316</v>
      </c>
      <c r="AX911" s="34" t="s">
        <v>10276</v>
      </c>
      <c r="AY911" s="35" t="s">
        <v>10275</v>
      </c>
      <c r="AZ911" s="35" t="s">
        <v>10275</v>
      </c>
      <c r="BA911" s="35" t="s">
        <v>10275</v>
      </c>
      <c r="BB911" s="35" t="s">
        <v>10275</v>
      </c>
      <c r="BC911" s="35" t="s">
        <v>10856</v>
      </c>
      <c r="BD911" s="35" t="s">
        <v>10856</v>
      </c>
      <c r="BE911" s="28" t="s">
        <v>10274</v>
      </c>
      <c r="BF911" s="28" t="s">
        <v>10273</v>
      </c>
      <c r="BG911" s="28" t="s">
        <v>10273</v>
      </c>
      <c r="BH911" s="28" t="s">
        <v>10273</v>
      </c>
      <c r="BI911" s="28" t="s">
        <v>10273</v>
      </c>
      <c r="BJ911" s="28" t="s">
        <v>10274</v>
      </c>
      <c r="BK911" s="28" t="s">
        <v>10273</v>
      </c>
      <c r="BL911" s="28" t="s">
        <v>10273</v>
      </c>
      <c r="BM911" s="28" t="s">
        <v>10274</v>
      </c>
      <c r="BN911" s="28" t="s">
        <v>10273</v>
      </c>
      <c r="BO911" s="28" t="s">
        <v>10273</v>
      </c>
      <c r="BP911" s="28" t="s">
        <v>10273</v>
      </c>
      <c r="BQ911" s="27" t="s">
        <v>10273</v>
      </c>
      <c r="BR911" s="27" t="s">
        <v>10274</v>
      </c>
      <c r="BS911" s="27" t="s">
        <v>10273</v>
      </c>
      <c r="BT911" s="27" t="s">
        <v>10273</v>
      </c>
      <c r="BU911" s="28" t="s">
        <v>10274</v>
      </c>
      <c r="BV911" s="28" t="s">
        <v>10273</v>
      </c>
      <c r="BW911" s="28" t="s">
        <v>10273</v>
      </c>
      <c r="BX911" s="27" t="s">
        <v>10279</v>
      </c>
      <c r="BY911" s="27" t="s">
        <v>10273</v>
      </c>
      <c r="BZ911" s="27" t="s">
        <v>10274</v>
      </c>
    </row>
    <row r="912" spans="1:78" ht="25.5" customHeight="1" x14ac:dyDescent="0.25">
      <c r="A912" s="27">
        <v>1038</v>
      </c>
      <c r="B912" s="28" t="s">
        <v>15105</v>
      </c>
      <c r="C912" s="28" t="s">
        <v>15106</v>
      </c>
      <c r="D912" s="27" t="s">
        <v>14072</v>
      </c>
      <c r="E912" s="27" t="s">
        <v>15107</v>
      </c>
      <c r="F912" s="27" t="s">
        <v>15108</v>
      </c>
      <c r="G912" s="27" t="s">
        <v>14075</v>
      </c>
      <c r="H912" s="27" t="s">
        <v>8447</v>
      </c>
      <c r="I912" s="27" t="s">
        <v>15010</v>
      </c>
      <c r="J912" s="27" t="s">
        <v>15109</v>
      </c>
      <c r="K912" s="27" t="s">
        <v>15110</v>
      </c>
      <c r="L912" s="29" t="s">
        <v>10272</v>
      </c>
      <c r="M912" s="36" t="s">
        <v>10274</v>
      </c>
      <c r="N912" s="36" t="s">
        <v>10274</v>
      </c>
      <c r="O912" s="36" t="s">
        <v>10274</v>
      </c>
      <c r="P912" s="36" t="s">
        <v>10274</v>
      </c>
      <c r="Q912" s="36" t="s">
        <v>10273</v>
      </c>
      <c r="R912" s="36">
        <v>45</v>
      </c>
      <c r="S912" s="36">
        <v>54</v>
      </c>
      <c r="T912" s="36">
        <v>99</v>
      </c>
      <c r="U912" s="36">
        <v>51</v>
      </c>
      <c r="V912" s="36">
        <v>55</v>
      </c>
      <c r="W912" s="36">
        <v>106</v>
      </c>
      <c r="X912" s="31">
        <v>13</v>
      </c>
      <c r="Y912" s="27" t="s">
        <v>10274</v>
      </c>
      <c r="Z912" s="27" t="s">
        <v>10273</v>
      </c>
      <c r="AA912" s="27" t="s">
        <v>10274</v>
      </c>
      <c r="AB912" s="27" t="s">
        <v>10274</v>
      </c>
      <c r="AC912" s="27" t="s">
        <v>10273</v>
      </c>
      <c r="AD912" s="27" t="s">
        <v>10273</v>
      </c>
      <c r="AE912" s="27" t="s">
        <v>10273</v>
      </c>
      <c r="AF912" s="27" t="s">
        <v>10273</v>
      </c>
      <c r="AG912" s="27" t="s">
        <v>10275</v>
      </c>
      <c r="AH912" s="27" t="s">
        <v>10273</v>
      </c>
      <c r="AI912" s="27" t="s">
        <v>10273</v>
      </c>
      <c r="AJ912" s="27" t="s">
        <v>10274</v>
      </c>
      <c r="AK912" s="27" t="s">
        <v>10273</v>
      </c>
      <c r="AL912" s="27" t="s">
        <v>10275</v>
      </c>
      <c r="AM912" s="33">
        <v>0</v>
      </c>
      <c r="AN912" s="33">
        <v>0</v>
      </c>
      <c r="AO912" s="33">
        <v>0</v>
      </c>
      <c r="AP912" s="33">
        <v>0</v>
      </c>
      <c r="AQ912" s="33">
        <v>0</v>
      </c>
      <c r="AR912" s="33">
        <v>0</v>
      </c>
      <c r="AS912" s="33" t="s">
        <v>10275</v>
      </c>
      <c r="AT912" s="33" t="s">
        <v>10275</v>
      </c>
      <c r="AU912" s="33" t="s">
        <v>10275</v>
      </c>
      <c r="AV912" s="34" t="s">
        <v>10277</v>
      </c>
      <c r="AW912" s="34" t="s">
        <v>10287</v>
      </c>
      <c r="AX912" s="34" t="s">
        <v>10287</v>
      </c>
      <c r="AY912" s="35" t="s">
        <v>10275</v>
      </c>
      <c r="AZ912" s="35" t="s">
        <v>10275</v>
      </c>
      <c r="BA912" s="35" t="s">
        <v>10275</v>
      </c>
      <c r="BB912" s="35" t="s">
        <v>10275</v>
      </c>
      <c r="BC912" s="35" t="s">
        <v>10856</v>
      </c>
      <c r="BD912" s="35" t="s">
        <v>10856</v>
      </c>
      <c r="BE912" s="28" t="s">
        <v>10273</v>
      </c>
      <c r="BF912" s="28" t="s">
        <v>10273</v>
      </c>
      <c r="BG912" s="28" t="s">
        <v>10274</v>
      </c>
      <c r="BH912" s="28" t="s">
        <v>10274</v>
      </c>
      <c r="BI912" s="28" t="s">
        <v>10273</v>
      </c>
      <c r="BJ912" s="28" t="s">
        <v>10274</v>
      </c>
      <c r="BK912" s="28" t="s">
        <v>10273</v>
      </c>
      <c r="BL912" s="28" t="s">
        <v>10274</v>
      </c>
      <c r="BM912" s="28" t="s">
        <v>10273</v>
      </c>
      <c r="BN912" s="28" t="s">
        <v>10274</v>
      </c>
      <c r="BO912" s="28" t="s">
        <v>10273</v>
      </c>
      <c r="BP912" s="28" t="s">
        <v>10273</v>
      </c>
      <c r="BQ912" s="27" t="s">
        <v>10274</v>
      </c>
      <c r="BR912" s="27" t="s">
        <v>10274</v>
      </c>
      <c r="BS912" s="27" t="s">
        <v>10273</v>
      </c>
      <c r="BT912" s="27" t="s">
        <v>10273</v>
      </c>
      <c r="BU912" s="28" t="s">
        <v>10274</v>
      </c>
      <c r="BV912" s="28" t="s">
        <v>10273</v>
      </c>
      <c r="BW912" s="28" t="s">
        <v>10273</v>
      </c>
      <c r="BX912" s="27" t="s">
        <v>10279</v>
      </c>
      <c r="BY912" s="27" t="s">
        <v>10273</v>
      </c>
      <c r="BZ912" s="27" t="s">
        <v>10274</v>
      </c>
    </row>
    <row r="913" spans="1:78" ht="25.5" customHeight="1" x14ac:dyDescent="0.25">
      <c r="A913" s="27">
        <v>1022</v>
      </c>
      <c r="B913" s="28" t="s">
        <v>15041</v>
      </c>
      <c r="C913" s="28" t="s">
        <v>15042</v>
      </c>
      <c r="D913" s="27" t="s">
        <v>14072</v>
      </c>
      <c r="E913" s="27" t="s">
        <v>15043</v>
      </c>
      <c r="F913" s="27" t="s">
        <v>15044</v>
      </c>
      <c r="G913" s="27" t="s">
        <v>14075</v>
      </c>
      <c r="H913" s="27" t="s">
        <v>8447</v>
      </c>
      <c r="I913" s="27" t="s">
        <v>15010</v>
      </c>
      <c r="J913" s="27" t="s">
        <v>15045</v>
      </c>
      <c r="K913" s="27" t="s">
        <v>15046</v>
      </c>
      <c r="L913" s="29" t="s">
        <v>10272</v>
      </c>
      <c r="M913" s="36" t="s">
        <v>10274</v>
      </c>
      <c r="N913" s="36" t="s">
        <v>10274</v>
      </c>
      <c r="O913" s="36" t="s">
        <v>10274</v>
      </c>
      <c r="P913" s="36" t="s">
        <v>10274</v>
      </c>
      <c r="Q913" s="36" t="s">
        <v>10273</v>
      </c>
      <c r="R913" s="36">
        <v>51</v>
      </c>
      <c r="S913" s="36">
        <v>53</v>
      </c>
      <c r="T913" s="36">
        <v>104</v>
      </c>
      <c r="U913" s="36">
        <v>55</v>
      </c>
      <c r="V913" s="36">
        <v>63</v>
      </c>
      <c r="W913" s="36">
        <v>118</v>
      </c>
      <c r="X913" s="31">
        <v>9</v>
      </c>
      <c r="Y913" s="27" t="s">
        <v>10274</v>
      </c>
      <c r="Z913" s="27" t="s">
        <v>10273</v>
      </c>
      <c r="AA913" s="27" t="s">
        <v>10273</v>
      </c>
      <c r="AB913" s="27" t="s">
        <v>10273</v>
      </c>
      <c r="AC913" s="27" t="s">
        <v>10273</v>
      </c>
      <c r="AD913" s="27" t="s">
        <v>10273</v>
      </c>
      <c r="AE913" s="27" t="s">
        <v>10273</v>
      </c>
      <c r="AF913" s="27" t="s">
        <v>10273</v>
      </c>
      <c r="AG913" s="27" t="s">
        <v>10275</v>
      </c>
      <c r="AH913" s="27" t="s">
        <v>10273</v>
      </c>
      <c r="AI913" s="27" t="s">
        <v>10274</v>
      </c>
      <c r="AJ913" s="27" t="s">
        <v>10274</v>
      </c>
      <c r="AK913" s="27" t="s">
        <v>10273</v>
      </c>
      <c r="AL913" s="27" t="s">
        <v>10275</v>
      </c>
      <c r="AM913" s="33">
        <v>0</v>
      </c>
      <c r="AN913" s="33">
        <v>0</v>
      </c>
      <c r="AO913" s="33">
        <v>0</v>
      </c>
      <c r="AP913" s="33">
        <v>0</v>
      </c>
      <c r="AQ913" s="33">
        <v>0</v>
      </c>
      <c r="AR913" s="33">
        <v>0</v>
      </c>
      <c r="AS913" s="33" t="s">
        <v>10275</v>
      </c>
      <c r="AT913" s="33" t="s">
        <v>10275</v>
      </c>
      <c r="AU913" s="33" t="s">
        <v>10275</v>
      </c>
      <c r="AV913" s="34" t="s">
        <v>10301</v>
      </c>
      <c r="AW913" s="34" t="s">
        <v>10434</v>
      </c>
      <c r="AX913" s="34" t="s">
        <v>10276</v>
      </c>
      <c r="AY913" s="35" t="s">
        <v>10275</v>
      </c>
      <c r="AZ913" s="35" t="s">
        <v>10275</v>
      </c>
      <c r="BA913" s="35" t="s">
        <v>10275</v>
      </c>
      <c r="BB913" s="35" t="s">
        <v>10275</v>
      </c>
      <c r="BC913" s="35" t="s">
        <v>10856</v>
      </c>
      <c r="BD913" s="35" t="s">
        <v>10856</v>
      </c>
      <c r="BE913" s="28" t="s">
        <v>10273</v>
      </c>
      <c r="BF913" s="28" t="s">
        <v>10273</v>
      </c>
      <c r="BG913" s="28" t="s">
        <v>10274</v>
      </c>
      <c r="BH913" s="28" t="s">
        <v>10273</v>
      </c>
      <c r="BI913" s="28" t="s">
        <v>10273</v>
      </c>
      <c r="BJ913" s="28" t="s">
        <v>10274</v>
      </c>
      <c r="BK913" s="28" t="s">
        <v>10273</v>
      </c>
      <c r="BL913" s="28" t="s">
        <v>10273</v>
      </c>
      <c r="BM913" s="28" t="s">
        <v>10274</v>
      </c>
      <c r="BN913" s="28" t="s">
        <v>10273</v>
      </c>
      <c r="BO913" s="28" t="s">
        <v>10273</v>
      </c>
      <c r="BP913" s="28" t="s">
        <v>10273</v>
      </c>
      <c r="BQ913" s="27" t="s">
        <v>10274</v>
      </c>
      <c r="BR913" s="27" t="s">
        <v>10274</v>
      </c>
      <c r="BS913" s="27" t="s">
        <v>10273</v>
      </c>
      <c r="BT913" s="27" t="s">
        <v>10273</v>
      </c>
      <c r="BU913" s="28" t="s">
        <v>10274</v>
      </c>
      <c r="BV913" s="28" t="s">
        <v>10273</v>
      </c>
      <c r="BW913" s="28" t="s">
        <v>10273</v>
      </c>
      <c r="BX913" s="27" t="s">
        <v>10279</v>
      </c>
      <c r="BY913" s="27" t="s">
        <v>10273</v>
      </c>
      <c r="BZ913" s="27" t="s">
        <v>10274</v>
      </c>
    </row>
    <row r="914" spans="1:78" ht="25.5" customHeight="1" x14ac:dyDescent="0.25">
      <c r="A914" s="27">
        <v>1023</v>
      </c>
      <c r="B914" s="28" t="s">
        <v>15047</v>
      </c>
      <c r="C914" s="28" t="s">
        <v>15048</v>
      </c>
      <c r="D914" s="27" t="s">
        <v>14072</v>
      </c>
      <c r="E914" s="27" t="s">
        <v>15049</v>
      </c>
      <c r="F914" s="27" t="s">
        <v>15050</v>
      </c>
      <c r="G914" s="27" t="s">
        <v>14075</v>
      </c>
      <c r="H914" s="27" t="s">
        <v>8447</v>
      </c>
      <c r="I914" s="27" t="s">
        <v>15010</v>
      </c>
      <c r="J914" s="27" t="s">
        <v>8435</v>
      </c>
      <c r="K914" s="27" t="s">
        <v>15051</v>
      </c>
      <c r="L914" s="29" t="s">
        <v>10294</v>
      </c>
      <c r="M914" s="36" t="s">
        <v>10274</v>
      </c>
      <c r="N914" s="36" t="s">
        <v>10274</v>
      </c>
      <c r="O914" s="36" t="s">
        <v>10274</v>
      </c>
      <c r="P914" s="36" t="s">
        <v>10273</v>
      </c>
      <c r="Q914" s="36" t="s">
        <v>10273</v>
      </c>
      <c r="R914" s="36">
        <v>45</v>
      </c>
      <c r="S914" s="36">
        <v>26</v>
      </c>
      <c r="T914" s="36">
        <v>71</v>
      </c>
      <c r="U914" s="36">
        <v>47</v>
      </c>
      <c r="V914" s="36">
        <v>28</v>
      </c>
      <c r="W914" s="36">
        <v>75</v>
      </c>
      <c r="X914" s="31">
        <v>12</v>
      </c>
      <c r="Y914" s="27" t="s">
        <v>10274</v>
      </c>
      <c r="Z914" s="27" t="s">
        <v>10273</v>
      </c>
      <c r="AA914" s="27" t="s">
        <v>10273</v>
      </c>
      <c r="AB914" s="27" t="s">
        <v>10273</v>
      </c>
      <c r="AC914" s="27" t="s">
        <v>10273</v>
      </c>
      <c r="AD914" s="27" t="s">
        <v>10273</v>
      </c>
      <c r="AE914" s="27" t="s">
        <v>10273</v>
      </c>
      <c r="AF914" s="27" t="s">
        <v>10273</v>
      </c>
      <c r="AG914" s="27" t="s">
        <v>10275</v>
      </c>
      <c r="AH914" s="27" t="s">
        <v>10274</v>
      </c>
      <c r="AI914" s="27" t="s">
        <v>10274</v>
      </c>
      <c r="AJ914" s="27" t="s">
        <v>10273</v>
      </c>
      <c r="AK914" s="27" t="s">
        <v>10273</v>
      </c>
      <c r="AL914" s="27" t="s">
        <v>10275</v>
      </c>
      <c r="AM914" s="33">
        <v>0</v>
      </c>
      <c r="AN914" s="33">
        <v>0</v>
      </c>
      <c r="AO914" s="33">
        <v>0</v>
      </c>
      <c r="AP914" s="33">
        <v>0</v>
      </c>
      <c r="AQ914" s="33">
        <v>0</v>
      </c>
      <c r="AR914" s="33">
        <v>0</v>
      </c>
      <c r="AS914" s="33" t="s">
        <v>10275</v>
      </c>
      <c r="AT914" s="33" t="s">
        <v>10275</v>
      </c>
      <c r="AU914" s="33" t="s">
        <v>10275</v>
      </c>
      <c r="AV914" s="34" t="s">
        <v>10277</v>
      </c>
      <c r="AW914" s="34" t="s">
        <v>10277</v>
      </c>
      <c r="AX914" s="34" t="s">
        <v>10276</v>
      </c>
      <c r="AY914" s="35" t="s">
        <v>10275</v>
      </c>
      <c r="AZ914" s="35" t="s">
        <v>10275</v>
      </c>
      <c r="BA914" s="35" t="s">
        <v>10275</v>
      </c>
      <c r="BB914" s="35" t="s">
        <v>10275</v>
      </c>
      <c r="BC914" s="35" t="s">
        <v>10856</v>
      </c>
      <c r="BD914" s="35" t="s">
        <v>10856</v>
      </c>
      <c r="BE914" s="28" t="s">
        <v>10273</v>
      </c>
      <c r="BF914" s="28" t="s">
        <v>10273</v>
      </c>
      <c r="BG914" s="28" t="s">
        <v>10274</v>
      </c>
      <c r="BH914" s="28" t="s">
        <v>10274</v>
      </c>
      <c r="BI914" s="28" t="s">
        <v>10273</v>
      </c>
      <c r="BJ914" s="28" t="s">
        <v>10274</v>
      </c>
      <c r="BK914" s="28" t="s">
        <v>10273</v>
      </c>
      <c r="BL914" s="28" t="s">
        <v>10274</v>
      </c>
      <c r="BM914" s="28" t="s">
        <v>10274</v>
      </c>
      <c r="BN914" s="28" t="s">
        <v>10273</v>
      </c>
      <c r="BO914" s="28" t="s">
        <v>10273</v>
      </c>
      <c r="BP914" s="28" t="s">
        <v>10273</v>
      </c>
      <c r="BQ914" s="27" t="s">
        <v>10274</v>
      </c>
      <c r="BR914" s="27" t="s">
        <v>10273</v>
      </c>
      <c r="BS914" s="27" t="s">
        <v>10273</v>
      </c>
      <c r="BT914" s="27" t="s">
        <v>10274</v>
      </c>
      <c r="BU914" s="28" t="s">
        <v>10274</v>
      </c>
      <c r="BV914" s="28" t="s">
        <v>10273</v>
      </c>
      <c r="BW914" s="28" t="s">
        <v>10273</v>
      </c>
      <c r="BX914" s="27" t="s">
        <v>10279</v>
      </c>
      <c r="BY914" s="27" t="s">
        <v>10273</v>
      </c>
      <c r="BZ914" s="27" t="s">
        <v>10274</v>
      </c>
    </row>
    <row r="915" spans="1:78" ht="25.5" customHeight="1" x14ac:dyDescent="0.25">
      <c r="A915" s="27">
        <v>1028</v>
      </c>
      <c r="B915" s="28" t="s">
        <v>15071</v>
      </c>
      <c r="C915" s="28" t="s">
        <v>15072</v>
      </c>
      <c r="D915" s="27" t="s">
        <v>14072</v>
      </c>
      <c r="E915" s="27" t="s">
        <v>15073</v>
      </c>
      <c r="F915" s="27" t="s">
        <v>15074</v>
      </c>
      <c r="G915" s="27" t="s">
        <v>14075</v>
      </c>
      <c r="H915" s="27" t="s">
        <v>8447</v>
      </c>
      <c r="I915" s="27" t="s">
        <v>15010</v>
      </c>
      <c r="J915" s="27" t="s">
        <v>15075</v>
      </c>
      <c r="K915" s="27" t="s">
        <v>15076</v>
      </c>
      <c r="L915" s="29" t="s">
        <v>10309</v>
      </c>
      <c r="M915" s="36" t="s">
        <v>10273</v>
      </c>
      <c r="N915" s="36" t="s">
        <v>10273</v>
      </c>
      <c r="O915" s="36" t="s">
        <v>10273</v>
      </c>
      <c r="P915" s="36" t="s">
        <v>10273</v>
      </c>
      <c r="Q915" s="36" t="s">
        <v>10274</v>
      </c>
      <c r="R915" s="36">
        <v>94</v>
      </c>
      <c r="S915" s="36">
        <v>139</v>
      </c>
      <c r="T915" s="36">
        <v>233</v>
      </c>
      <c r="U915" s="36">
        <v>127</v>
      </c>
      <c r="V915" s="36">
        <v>161</v>
      </c>
      <c r="W915" s="36">
        <v>288</v>
      </c>
      <c r="X915" s="31">
        <v>20</v>
      </c>
      <c r="Y915" s="27" t="s">
        <v>10274</v>
      </c>
      <c r="Z915" s="27" t="s">
        <v>10273</v>
      </c>
      <c r="AA915" s="27" t="s">
        <v>10273</v>
      </c>
      <c r="AB915" s="27" t="s">
        <v>10273</v>
      </c>
      <c r="AC915" s="27" t="s">
        <v>10273</v>
      </c>
      <c r="AD915" s="27" t="s">
        <v>10274</v>
      </c>
      <c r="AE915" s="27" t="s">
        <v>10273</v>
      </c>
      <c r="AF915" s="27" t="s">
        <v>10273</v>
      </c>
      <c r="AG915" s="27" t="s">
        <v>10275</v>
      </c>
      <c r="AH915" s="27" t="s">
        <v>10273</v>
      </c>
      <c r="AI915" s="27" t="s">
        <v>10273</v>
      </c>
      <c r="AJ915" s="27" t="s">
        <v>10274</v>
      </c>
      <c r="AK915" s="27" t="s">
        <v>10273</v>
      </c>
      <c r="AL915" s="27" t="s">
        <v>10275</v>
      </c>
      <c r="AM915" s="32" t="s">
        <v>10275</v>
      </c>
      <c r="AN915" s="32" t="s">
        <v>10275</v>
      </c>
      <c r="AO915" s="32" t="s">
        <v>10275</v>
      </c>
      <c r="AP915" s="33" t="s">
        <v>10275</v>
      </c>
      <c r="AQ915" s="33" t="s">
        <v>10275</v>
      </c>
      <c r="AR915" s="33" t="s">
        <v>10275</v>
      </c>
      <c r="AS915" s="33" t="s">
        <v>10301</v>
      </c>
      <c r="AT915" s="33" t="s">
        <v>10301</v>
      </c>
      <c r="AU915" s="33" t="s">
        <v>10276</v>
      </c>
      <c r="AV915" s="34">
        <v>0</v>
      </c>
      <c r="AW915" s="34">
        <v>0</v>
      </c>
      <c r="AX915" s="34">
        <v>0</v>
      </c>
      <c r="AY915" s="35" t="s">
        <v>10275</v>
      </c>
      <c r="AZ915" s="35" t="s">
        <v>10275</v>
      </c>
      <c r="BA915" s="35" t="s">
        <v>10275</v>
      </c>
      <c r="BB915" s="35" t="s">
        <v>10856</v>
      </c>
      <c r="BC915" s="35" t="s">
        <v>10275</v>
      </c>
      <c r="BD915" s="35" t="s">
        <v>10856</v>
      </c>
      <c r="BE915" s="28" t="s">
        <v>10274</v>
      </c>
      <c r="BF915" s="28" t="s">
        <v>10273</v>
      </c>
      <c r="BG915" s="28" t="s">
        <v>10273</v>
      </c>
      <c r="BH915" s="28" t="s">
        <v>10274</v>
      </c>
      <c r="BI915" s="28" t="s">
        <v>10273</v>
      </c>
      <c r="BJ915" s="28" t="s">
        <v>10274</v>
      </c>
      <c r="BK915" s="28" t="s">
        <v>10273</v>
      </c>
      <c r="BL915" s="28" t="s">
        <v>10274</v>
      </c>
      <c r="BM915" s="28" t="s">
        <v>10273</v>
      </c>
      <c r="BN915" s="28" t="s">
        <v>10273</v>
      </c>
      <c r="BO915" s="28" t="s">
        <v>10273</v>
      </c>
      <c r="BP915" s="28" t="s">
        <v>10273</v>
      </c>
      <c r="BQ915" s="27" t="s">
        <v>10274</v>
      </c>
      <c r="BR915" s="27" t="s">
        <v>10274</v>
      </c>
      <c r="BS915" s="27" t="s">
        <v>10273</v>
      </c>
      <c r="BT915" s="27" t="s">
        <v>10273</v>
      </c>
      <c r="BU915" s="28" t="s">
        <v>10273</v>
      </c>
      <c r="BV915" s="28" t="s">
        <v>10274</v>
      </c>
      <c r="BW915" s="28" t="s">
        <v>10273</v>
      </c>
      <c r="BX915" s="27" t="s">
        <v>10279</v>
      </c>
      <c r="BY915" s="27" t="s">
        <v>10273</v>
      </c>
      <c r="BZ915" s="27" t="s">
        <v>10274</v>
      </c>
    </row>
    <row r="916" spans="1:78" ht="25.5" customHeight="1" x14ac:dyDescent="0.25">
      <c r="A916" s="27">
        <v>1035</v>
      </c>
      <c r="B916" s="28" t="s">
        <v>15099</v>
      </c>
      <c r="C916" s="28" t="s">
        <v>15100</v>
      </c>
      <c r="D916" s="27" t="s">
        <v>14072</v>
      </c>
      <c r="E916" s="27" t="s">
        <v>15101</v>
      </c>
      <c r="F916" s="27" t="s">
        <v>15102</v>
      </c>
      <c r="G916" s="27" t="s">
        <v>14075</v>
      </c>
      <c r="H916" s="27" t="s">
        <v>8447</v>
      </c>
      <c r="I916" s="27" t="s">
        <v>15010</v>
      </c>
      <c r="J916" s="27" t="s">
        <v>15103</v>
      </c>
      <c r="K916" s="27" t="s">
        <v>15104</v>
      </c>
      <c r="L916" s="29" t="s">
        <v>10272</v>
      </c>
      <c r="M916" s="36" t="s">
        <v>10274</v>
      </c>
      <c r="N916" s="36" t="s">
        <v>10274</v>
      </c>
      <c r="O916" s="36" t="s">
        <v>10274</v>
      </c>
      <c r="P916" s="36" t="s">
        <v>10274</v>
      </c>
      <c r="Q916" s="36" t="s">
        <v>10273</v>
      </c>
      <c r="R916" s="36">
        <v>18</v>
      </c>
      <c r="S916" s="36">
        <v>24</v>
      </c>
      <c r="T916" s="36">
        <v>42</v>
      </c>
      <c r="U916" s="36">
        <v>16</v>
      </c>
      <c r="V916" s="36">
        <v>37</v>
      </c>
      <c r="W916" s="36">
        <v>53</v>
      </c>
      <c r="X916" s="31">
        <v>11</v>
      </c>
      <c r="Y916" s="27" t="s">
        <v>10274</v>
      </c>
      <c r="Z916" s="27" t="s">
        <v>10273</v>
      </c>
      <c r="AA916" s="27" t="s">
        <v>10273</v>
      </c>
      <c r="AB916" s="27" t="s">
        <v>10273</v>
      </c>
      <c r="AC916" s="27" t="s">
        <v>10273</v>
      </c>
      <c r="AD916" s="27" t="s">
        <v>10274</v>
      </c>
      <c r="AE916" s="27" t="s">
        <v>10273</v>
      </c>
      <c r="AF916" s="27" t="s">
        <v>10273</v>
      </c>
      <c r="AG916" s="27" t="s">
        <v>10275</v>
      </c>
      <c r="AH916" s="27" t="s">
        <v>10273</v>
      </c>
      <c r="AI916" s="27" t="s">
        <v>10274</v>
      </c>
      <c r="AJ916" s="27" t="s">
        <v>10273</v>
      </c>
      <c r="AK916" s="27" t="s">
        <v>10273</v>
      </c>
      <c r="AL916" s="27" t="s">
        <v>10275</v>
      </c>
      <c r="AM916" s="33">
        <v>0</v>
      </c>
      <c r="AN916" s="33">
        <v>0</v>
      </c>
      <c r="AO916" s="33">
        <v>0</v>
      </c>
      <c r="AP916" s="33">
        <v>0</v>
      </c>
      <c r="AQ916" s="33">
        <v>0</v>
      </c>
      <c r="AR916" s="33">
        <v>0</v>
      </c>
      <c r="AS916" s="33" t="s">
        <v>10275</v>
      </c>
      <c r="AT916" s="33" t="s">
        <v>10275</v>
      </c>
      <c r="AU916" s="33" t="s">
        <v>10275</v>
      </c>
      <c r="AV916" s="34" t="s">
        <v>10276</v>
      </c>
      <c r="AW916" s="34" t="s">
        <v>10276</v>
      </c>
      <c r="AX916" s="34" t="s">
        <v>10323</v>
      </c>
      <c r="AY916" s="35" t="s">
        <v>10275</v>
      </c>
      <c r="AZ916" s="35" t="s">
        <v>10275</v>
      </c>
      <c r="BA916" s="35" t="s">
        <v>10275</v>
      </c>
      <c r="BB916" s="35" t="s">
        <v>10275</v>
      </c>
      <c r="BC916" s="35" t="s">
        <v>10856</v>
      </c>
      <c r="BD916" s="35" t="s">
        <v>10856</v>
      </c>
      <c r="BE916" s="28" t="s">
        <v>10273</v>
      </c>
      <c r="BF916" s="28" t="s">
        <v>10273</v>
      </c>
      <c r="BG916" s="28" t="s">
        <v>10274</v>
      </c>
      <c r="BH916" s="28" t="s">
        <v>10273</v>
      </c>
      <c r="BI916" s="28" t="s">
        <v>10273</v>
      </c>
      <c r="BJ916" s="28" t="s">
        <v>10274</v>
      </c>
      <c r="BK916" s="28" t="s">
        <v>10273</v>
      </c>
      <c r="BL916" s="28" t="s">
        <v>10273</v>
      </c>
      <c r="BM916" s="28" t="s">
        <v>10274</v>
      </c>
      <c r="BN916" s="28" t="s">
        <v>10273</v>
      </c>
      <c r="BO916" s="28" t="s">
        <v>10273</v>
      </c>
      <c r="BP916" s="28" t="s">
        <v>10273</v>
      </c>
      <c r="BQ916" s="27" t="s">
        <v>10274</v>
      </c>
      <c r="BR916" s="27" t="s">
        <v>10273</v>
      </c>
      <c r="BS916" s="27" t="s">
        <v>10273</v>
      </c>
      <c r="BT916" s="27" t="s">
        <v>10273</v>
      </c>
      <c r="BU916" s="28" t="s">
        <v>10273</v>
      </c>
      <c r="BV916" s="28" t="s">
        <v>10274</v>
      </c>
      <c r="BW916" s="28" t="s">
        <v>10273</v>
      </c>
      <c r="BX916" s="27" t="s">
        <v>10279</v>
      </c>
      <c r="BY916" s="27" t="s">
        <v>10273</v>
      </c>
      <c r="BZ916" s="27" t="s">
        <v>10274</v>
      </c>
    </row>
    <row r="917" spans="1:78" ht="25.5" customHeight="1" x14ac:dyDescent="0.25">
      <c r="A917" s="27">
        <v>1016</v>
      </c>
      <c r="B917" s="28" t="s">
        <v>15006</v>
      </c>
      <c r="C917" s="28" t="s">
        <v>15007</v>
      </c>
      <c r="D917" s="27" t="s">
        <v>14072</v>
      </c>
      <c r="E917" s="27" t="s">
        <v>15008</v>
      </c>
      <c r="F917" s="27" t="s">
        <v>15009</v>
      </c>
      <c r="G917" s="27" t="s">
        <v>14075</v>
      </c>
      <c r="H917" s="27" t="s">
        <v>8447</v>
      </c>
      <c r="I917" s="27" t="s">
        <v>15010</v>
      </c>
      <c r="J917" s="27" t="s">
        <v>8459</v>
      </c>
      <c r="K917" s="27" t="s">
        <v>15011</v>
      </c>
      <c r="L917" s="29" t="s">
        <v>10272</v>
      </c>
      <c r="M917" s="36" t="s">
        <v>10274</v>
      </c>
      <c r="N917" s="36" t="s">
        <v>10274</v>
      </c>
      <c r="O917" s="36" t="s">
        <v>10274</v>
      </c>
      <c r="P917" s="36" t="s">
        <v>10274</v>
      </c>
      <c r="Q917" s="36" t="s">
        <v>10273</v>
      </c>
      <c r="R917" s="36">
        <v>48</v>
      </c>
      <c r="S917" s="36">
        <v>52</v>
      </c>
      <c r="T917" s="36">
        <v>100</v>
      </c>
      <c r="U917" s="36">
        <v>46</v>
      </c>
      <c r="V917" s="36">
        <v>53</v>
      </c>
      <c r="W917" s="36">
        <v>99</v>
      </c>
      <c r="X917" s="31">
        <v>11</v>
      </c>
      <c r="Y917" s="27" t="s">
        <v>10274</v>
      </c>
      <c r="Z917" s="27" t="s">
        <v>10273</v>
      </c>
      <c r="AA917" s="27" t="s">
        <v>10273</v>
      </c>
      <c r="AB917" s="27" t="s">
        <v>10273</v>
      </c>
      <c r="AC917" s="27" t="s">
        <v>10273</v>
      </c>
      <c r="AD917" s="27" t="s">
        <v>10273</v>
      </c>
      <c r="AE917" s="27" t="s">
        <v>10273</v>
      </c>
      <c r="AF917" s="27" t="s">
        <v>10273</v>
      </c>
      <c r="AG917" s="27" t="s">
        <v>10275</v>
      </c>
      <c r="AH917" s="27" t="s">
        <v>10274</v>
      </c>
      <c r="AI917" s="27" t="s">
        <v>10273</v>
      </c>
      <c r="AJ917" s="27" t="s">
        <v>10273</v>
      </c>
      <c r="AK917" s="27" t="s">
        <v>10273</v>
      </c>
      <c r="AL917" s="27" t="s">
        <v>10275</v>
      </c>
      <c r="AM917" s="33" t="s">
        <v>10277</v>
      </c>
      <c r="AN917" s="33" t="s">
        <v>10277</v>
      </c>
      <c r="AO917" s="33" t="s">
        <v>10276</v>
      </c>
      <c r="AP917" s="33">
        <v>0</v>
      </c>
      <c r="AQ917" s="33">
        <v>0</v>
      </c>
      <c r="AR917" s="33">
        <v>0</v>
      </c>
      <c r="AS917" s="33" t="s">
        <v>10275</v>
      </c>
      <c r="AT917" s="33" t="s">
        <v>10275</v>
      </c>
      <c r="AU917" s="33" t="s">
        <v>10275</v>
      </c>
      <c r="AV917" s="34" t="s">
        <v>10434</v>
      </c>
      <c r="AW917" s="34" t="s">
        <v>10301</v>
      </c>
      <c r="AX917" s="34" t="s">
        <v>10276</v>
      </c>
      <c r="AY917" s="35" t="s">
        <v>10278</v>
      </c>
      <c r="AZ917" s="35" t="s">
        <v>10275</v>
      </c>
      <c r="BA917" s="35" t="s">
        <v>10275</v>
      </c>
      <c r="BB917" s="35" t="s">
        <v>10275</v>
      </c>
      <c r="BC917" s="35" t="s">
        <v>10278</v>
      </c>
      <c r="BD917" s="35" t="s">
        <v>10278</v>
      </c>
      <c r="BE917" s="28" t="s">
        <v>10273</v>
      </c>
      <c r="BF917" s="28" t="s">
        <v>10273</v>
      </c>
      <c r="BG917" s="28" t="s">
        <v>10274</v>
      </c>
      <c r="BH917" s="28" t="s">
        <v>10273</v>
      </c>
      <c r="BI917" s="28" t="s">
        <v>10273</v>
      </c>
      <c r="BJ917" s="28" t="s">
        <v>10274</v>
      </c>
      <c r="BK917" s="28" t="s">
        <v>10273</v>
      </c>
      <c r="BL917" s="28" t="s">
        <v>10274</v>
      </c>
      <c r="BM917" s="28" t="s">
        <v>10273</v>
      </c>
      <c r="BN917" s="28" t="s">
        <v>10273</v>
      </c>
      <c r="BO917" s="28" t="s">
        <v>10273</v>
      </c>
      <c r="BP917" s="28" t="s">
        <v>10273</v>
      </c>
      <c r="BQ917" s="27" t="s">
        <v>10274</v>
      </c>
      <c r="BR917" s="27" t="s">
        <v>10274</v>
      </c>
      <c r="BS917" s="27" t="s">
        <v>10274</v>
      </c>
      <c r="BT917" s="27" t="s">
        <v>10273</v>
      </c>
      <c r="BU917" s="28" t="s">
        <v>10274</v>
      </c>
      <c r="BV917" s="28" t="s">
        <v>10273</v>
      </c>
      <c r="BW917" s="28" t="s">
        <v>10273</v>
      </c>
      <c r="BX917" s="27" t="s">
        <v>10279</v>
      </c>
      <c r="BY917" s="27" t="s">
        <v>10273</v>
      </c>
      <c r="BZ917" s="27" t="s">
        <v>10274</v>
      </c>
    </row>
    <row r="918" spans="1:78" ht="25.5" customHeight="1" x14ac:dyDescent="0.25">
      <c r="A918" s="27">
        <v>1089</v>
      </c>
      <c r="B918" s="28" t="s">
        <v>15367</v>
      </c>
      <c r="C918" s="28" t="s">
        <v>15368</v>
      </c>
      <c r="D918" s="27" t="s">
        <v>15132</v>
      </c>
      <c r="E918" s="27" t="s">
        <v>15369</v>
      </c>
      <c r="F918" s="27" t="s">
        <v>15370</v>
      </c>
      <c r="G918" s="27" t="s">
        <v>15135</v>
      </c>
      <c r="H918" s="27" t="s">
        <v>8462</v>
      </c>
      <c r="I918" s="27" t="s">
        <v>15136</v>
      </c>
      <c r="J918" s="27" t="s">
        <v>15371</v>
      </c>
      <c r="K918" s="27" t="s">
        <v>15372</v>
      </c>
      <c r="L918" s="29" t="s">
        <v>10294</v>
      </c>
      <c r="M918" s="36" t="s">
        <v>10274</v>
      </c>
      <c r="N918" s="36" t="s">
        <v>10274</v>
      </c>
      <c r="O918" s="36" t="s">
        <v>10274</v>
      </c>
      <c r="P918" s="36" t="s">
        <v>10273</v>
      </c>
      <c r="Q918" s="36" t="s">
        <v>10273</v>
      </c>
      <c r="R918" s="36">
        <v>135</v>
      </c>
      <c r="S918" s="36">
        <v>126</v>
      </c>
      <c r="T918" s="36">
        <v>261</v>
      </c>
      <c r="U918" s="36">
        <v>141</v>
      </c>
      <c r="V918" s="36">
        <v>133</v>
      </c>
      <c r="W918" s="36">
        <v>274</v>
      </c>
      <c r="X918" s="31">
        <v>18</v>
      </c>
      <c r="Y918" s="27" t="s">
        <v>10274</v>
      </c>
      <c r="Z918" s="27" t="s">
        <v>10273</v>
      </c>
      <c r="AA918" s="27" t="s">
        <v>10273</v>
      </c>
      <c r="AB918" s="27" t="s">
        <v>10273</v>
      </c>
      <c r="AC918" s="27" t="s">
        <v>10273</v>
      </c>
      <c r="AD918" s="27" t="s">
        <v>10273</v>
      </c>
      <c r="AE918" s="27" t="s">
        <v>10273</v>
      </c>
      <c r="AF918" s="27" t="s">
        <v>10273</v>
      </c>
      <c r="AG918" s="27" t="s">
        <v>10275</v>
      </c>
      <c r="AH918" s="27" t="s">
        <v>10273</v>
      </c>
      <c r="AI918" s="27" t="s">
        <v>10273</v>
      </c>
      <c r="AJ918" s="27" t="s">
        <v>10274</v>
      </c>
      <c r="AK918" s="27" t="s">
        <v>10273</v>
      </c>
      <c r="AL918" s="27" t="s">
        <v>10275</v>
      </c>
      <c r="AM918" s="33" t="s">
        <v>10286</v>
      </c>
      <c r="AN918" s="33" t="s">
        <v>10286</v>
      </c>
      <c r="AO918" s="33" t="s">
        <v>10276</v>
      </c>
      <c r="AP918" s="33">
        <v>6</v>
      </c>
      <c r="AQ918" s="33">
        <v>6</v>
      </c>
      <c r="AR918" s="33">
        <v>0</v>
      </c>
      <c r="AS918" s="33" t="s">
        <v>10275</v>
      </c>
      <c r="AT918" s="33" t="s">
        <v>10275</v>
      </c>
      <c r="AU918" s="33" t="s">
        <v>10275</v>
      </c>
      <c r="AV918" s="34">
        <v>0</v>
      </c>
      <c r="AW918" s="34">
        <v>0</v>
      </c>
      <c r="AX918" s="34">
        <v>0</v>
      </c>
      <c r="AY918" s="35" t="s">
        <v>10856</v>
      </c>
      <c r="AZ918" s="35" t="s">
        <v>10856</v>
      </c>
      <c r="BA918" s="35" t="s">
        <v>10275</v>
      </c>
      <c r="BB918" s="35" t="s">
        <v>10275</v>
      </c>
      <c r="BC918" s="35" t="s">
        <v>10275</v>
      </c>
      <c r="BD918" s="35" t="s">
        <v>10856</v>
      </c>
      <c r="BE918" s="28" t="s">
        <v>10273</v>
      </c>
      <c r="BF918" s="28" t="s">
        <v>10273</v>
      </c>
      <c r="BG918" s="28" t="s">
        <v>10273</v>
      </c>
      <c r="BH918" s="28" t="s">
        <v>10274</v>
      </c>
      <c r="BI918" s="28" t="s">
        <v>10273</v>
      </c>
      <c r="BJ918" s="28" t="s">
        <v>10273</v>
      </c>
      <c r="BK918" s="28" t="s">
        <v>10275</v>
      </c>
      <c r="BL918" s="28" t="s">
        <v>10275</v>
      </c>
      <c r="BM918" s="28" t="s">
        <v>10275</v>
      </c>
      <c r="BN918" s="28" t="s">
        <v>10275</v>
      </c>
      <c r="BO918" s="28" t="s">
        <v>10275</v>
      </c>
      <c r="BP918" s="28" t="s">
        <v>10275</v>
      </c>
      <c r="BQ918" s="27" t="s">
        <v>10274</v>
      </c>
      <c r="BR918" s="27" t="s">
        <v>10273</v>
      </c>
      <c r="BS918" s="27" t="s">
        <v>10273</v>
      </c>
      <c r="BT918" s="27" t="s">
        <v>10273</v>
      </c>
      <c r="BU918" s="28" t="s">
        <v>10274</v>
      </c>
      <c r="BV918" s="28" t="s">
        <v>10274</v>
      </c>
      <c r="BW918" s="28" t="s">
        <v>10273</v>
      </c>
      <c r="BX918" s="27" t="s">
        <v>10279</v>
      </c>
      <c r="BY918" s="27" t="s">
        <v>10273</v>
      </c>
      <c r="BZ918" s="27" t="s">
        <v>10274</v>
      </c>
    </row>
    <row r="919" spans="1:78" ht="25.5" customHeight="1" x14ac:dyDescent="0.25">
      <c r="A919" s="27">
        <v>1090</v>
      </c>
      <c r="B919" s="28" t="s">
        <v>15373</v>
      </c>
      <c r="C919" s="28" t="s">
        <v>15374</v>
      </c>
      <c r="D919" s="27" t="s">
        <v>15132</v>
      </c>
      <c r="E919" s="27" t="s">
        <v>15375</v>
      </c>
      <c r="F919" s="27" t="s">
        <v>15376</v>
      </c>
      <c r="G919" s="27" t="s">
        <v>15135</v>
      </c>
      <c r="H919" s="27" t="s">
        <v>8462</v>
      </c>
      <c r="I919" s="27" t="s">
        <v>15136</v>
      </c>
      <c r="J919" s="27" t="s">
        <v>15377</v>
      </c>
      <c r="K919" s="27" t="s">
        <v>15378</v>
      </c>
      <c r="L919" s="29" t="s">
        <v>10309</v>
      </c>
      <c r="M919" s="36" t="s">
        <v>10273</v>
      </c>
      <c r="N919" s="36" t="s">
        <v>10273</v>
      </c>
      <c r="O919" s="36" t="s">
        <v>10273</v>
      </c>
      <c r="P919" s="36" t="s">
        <v>10274</v>
      </c>
      <c r="Q919" s="36" t="s">
        <v>10274</v>
      </c>
      <c r="R919" s="36">
        <v>143</v>
      </c>
      <c r="S919" s="36">
        <v>181</v>
      </c>
      <c r="T919" s="36">
        <v>324</v>
      </c>
      <c r="U919" s="36">
        <v>102</v>
      </c>
      <c r="V919" s="36">
        <v>130</v>
      </c>
      <c r="W919" s="36">
        <v>232</v>
      </c>
      <c r="X919" s="31">
        <v>19</v>
      </c>
      <c r="Y919" s="27" t="s">
        <v>10274</v>
      </c>
      <c r="Z919" s="27" t="s">
        <v>10273</v>
      </c>
      <c r="AA919" s="27" t="s">
        <v>10273</v>
      </c>
      <c r="AB919" s="27" t="s">
        <v>10273</v>
      </c>
      <c r="AC919" s="27" t="s">
        <v>10273</v>
      </c>
      <c r="AD919" s="27" t="s">
        <v>10273</v>
      </c>
      <c r="AE919" s="27" t="s">
        <v>10273</v>
      </c>
      <c r="AF919" s="27" t="s">
        <v>10273</v>
      </c>
      <c r="AG919" s="27" t="s">
        <v>10275</v>
      </c>
      <c r="AH919" s="27" t="s">
        <v>10273</v>
      </c>
      <c r="AI919" s="27" t="s">
        <v>10273</v>
      </c>
      <c r="AJ919" s="27" t="s">
        <v>10274</v>
      </c>
      <c r="AK919" s="27" t="s">
        <v>10273</v>
      </c>
      <c r="AL919" s="27" t="s">
        <v>10275</v>
      </c>
      <c r="AM919" s="32" t="s">
        <v>10275</v>
      </c>
      <c r="AN919" s="32" t="s">
        <v>10275</v>
      </c>
      <c r="AO919" s="32" t="s">
        <v>10275</v>
      </c>
      <c r="AP919" s="33">
        <v>0</v>
      </c>
      <c r="AQ919" s="33">
        <v>0</v>
      </c>
      <c r="AR919" s="33">
        <v>0</v>
      </c>
      <c r="AS919" s="33">
        <v>0</v>
      </c>
      <c r="AT919" s="33">
        <v>0</v>
      </c>
      <c r="AU919" s="33">
        <v>0</v>
      </c>
      <c r="AV919" s="34" t="s">
        <v>10277</v>
      </c>
      <c r="AW919" s="34" t="s">
        <v>10277</v>
      </c>
      <c r="AX919" s="34" t="s">
        <v>10276</v>
      </c>
      <c r="AY919" s="35" t="s">
        <v>10275</v>
      </c>
      <c r="AZ919" s="35" t="s">
        <v>10275</v>
      </c>
      <c r="BA919" s="35" t="s">
        <v>10275</v>
      </c>
      <c r="BB919" s="35" t="s">
        <v>10275</v>
      </c>
      <c r="BC919" s="35" t="s">
        <v>10856</v>
      </c>
      <c r="BD919" s="35" t="s">
        <v>10856</v>
      </c>
      <c r="BE919" s="28" t="s">
        <v>10274</v>
      </c>
      <c r="BF919" s="28" t="s">
        <v>10273</v>
      </c>
      <c r="BG919" s="28" t="s">
        <v>10273</v>
      </c>
      <c r="BH919" s="28" t="s">
        <v>10273</v>
      </c>
      <c r="BI919" s="28" t="s">
        <v>10273</v>
      </c>
      <c r="BJ919" s="28" t="s">
        <v>10273</v>
      </c>
      <c r="BK919" s="28" t="s">
        <v>10275</v>
      </c>
      <c r="BL919" s="28" t="s">
        <v>10275</v>
      </c>
      <c r="BM919" s="28" t="s">
        <v>10275</v>
      </c>
      <c r="BN919" s="28" t="s">
        <v>10275</v>
      </c>
      <c r="BO919" s="28" t="s">
        <v>10275</v>
      </c>
      <c r="BP919" s="28" t="s">
        <v>10275</v>
      </c>
      <c r="BQ919" s="27" t="s">
        <v>10274</v>
      </c>
      <c r="BR919" s="27" t="s">
        <v>10274</v>
      </c>
      <c r="BS919" s="27" t="s">
        <v>10273</v>
      </c>
      <c r="BT919" s="27" t="s">
        <v>10273</v>
      </c>
      <c r="BU919" s="28" t="s">
        <v>10274</v>
      </c>
      <c r="BV919" s="28" t="s">
        <v>10274</v>
      </c>
      <c r="BW919" s="28" t="s">
        <v>10273</v>
      </c>
      <c r="BX919" s="27" t="s">
        <v>10279</v>
      </c>
      <c r="BY919" s="27" t="s">
        <v>10273</v>
      </c>
      <c r="BZ919" s="27" t="s">
        <v>10274</v>
      </c>
    </row>
    <row r="920" spans="1:78" ht="25.5" customHeight="1" x14ac:dyDescent="0.25">
      <c r="A920" s="27">
        <v>1075</v>
      </c>
      <c r="B920" s="28" t="s">
        <v>15299</v>
      </c>
      <c r="C920" s="28" t="s">
        <v>15300</v>
      </c>
      <c r="D920" s="27" t="s">
        <v>15132</v>
      </c>
      <c r="E920" s="27" t="s">
        <v>15301</v>
      </c>
      <c r="F920" s="27" t="s">
        <v>15302</v>
      </c>
      <c r="G920" s="27" t="s">
        <v>15135</v>
      </c>
      <c r="H920" s="27" t="s">
        <v>8462</v>
      </c>
      <c r="I920" s="27" t="s">
        <v>15136</v>
      </c>
      <c r="J920" s="27" t="s">
        <v>15303</v>
      </c>
      <c r="K920" s="27" t="s">
        <v>15304</v>
      </c>
      <c r="L920" s="29" t="s">
        <v>10294</v>
      </c>
      <c r="M920" s="36" t="s">
        <v>10274</v>
      </c>
      <c r="N920" s="36" t="s">
        <v>10274</v>
      </c>
      <c r="O920" s="36" t="s">
        <v>10274</v>
      </c>
      <c r="P920" s="36" t="s">
        <v>10273</v>
      </c>
      <c r="Q920" s="36" t="s">
        <v>10273</v>
      </c>
      <c r="R920" s="36">
        <v>53</v>
      </c>
      <c r="S920" s="36">
        <v>48</v>
      </c>
      <c r="T920" s="36">
        <v>101</v>
      </c>
      <c r="U920" s="36">
        <v>55</v>
      </c>
      <c r="V920" s="36">
        <v>60</v>
      </c>
      <c r="W920" s="36">
        <v>115</v>
      </c>
      <c r="X920" s="31">
        <v>17</v>
      </c>
      <c r="Y920" s="27" t="s">
        <v>10274</v>
      </c>
      <c r="Z920" s="27" t="s">
        <v>10273</v>
      </c>
      <c r="AA920" s="27" t="s">
        <v>10273</v>
      </c>
      <c r="AB920" s="27" t="s">
        <v>10273</v>
      </c>
      <c r="AC920" s="27" t="s">
        <v>10273</v>
      </c>
      <c r="AD920" s="27" t="s">
        <v>10273</v>
      </c>
      <c r="AE920" s="27" t="s">
        <v>10273</v>
      </c>
      <c r="AF920" s="27" t="s">
        <v>10273</v>
      </c>
      <c r="AG920" s="27" t="s">
        <v>10275</v>
      </c>
      <c r="AH920" s="27" t="s">
        <v>10273</v>
      </c>
      <c r="AI920" s="27" t="s">
        <v>10274</v>
      </c>
      <c r="AJ920" s="27" t="s">
        <v>10273</v>
      </c>
      <c r="AK920" s="27" t="s">
        <v>10273</v>
      </c>
      <c r="AL920" s="27" t="s">
        <v>10275</v>
      </c>
      <c r="AM920" s="33">
        <v>0</v>
      </c>
      <c r="AN920" s="33">
        <v>0</v>
      </c>
      <c r="AO920" s="33">
        <v>0</v>
      </c>
      <c r="AP920" s="33">
        <v>0</v>
      </c>
      <c r="AQ920" s="33">
        <v>0</v>
      </c>
      <c r="AR920" s="33">
        <v>0</v>
      </c>
      <c r="AS920" s="33" t="s">
        <v>10275</v>
      </c>
      <c r="AT920" s="33" t="s">
        <v>10275</v>
      </c>
      <c r="AU920" s="33" t="s">
        <v>10275</v>
      </c>
      <c r="AV920" s="34" t="s">
        <v>10316</v>
      </c>
      <c r="AW920" s="34" t="s">
        <v>10316</v>
      </c>
      <c r="AX920" s="34" t="s">
        <v>10276</v>
      </c>
      <c r="AY920" s="35" t="s">
        <v>10275</v>
      </c>
      <c r="AZ920" s="35" t="s">
        <v>10275</v>
      </c>
      <c r="BA920" s="35" t="s">
        <v>10275</v>
      </c>
      <c r="BB920" s="35" t="s">
        <v>10275</v>
      </c>
      <c r="BC920" s="35" t="s">
        <v>10856</v>
      </c>
      <c r="BD920" s="35" t="s">
        <v>10856</v>
      </c>
      <c r="BE920" s="28" t="s">
        <v>10274</v>
      </c>
      <c r="BF920" s="28" t="s">
        <v>10273</v>
      </c>
      <c r="BG920" s="28" t="s">
        <v>10274</v>
      </c>
      <c r="BH920" s="28" t="s">
        <v>10273</v>
      </c>
      <c r="BI920" s="28" t="s">
        <v>10273</v>
      </c>
      <c r="BJ920" s="28" t="s">
        <v>10274</v>
      </c>
      <c r="BK920" s="28" t="s">
        <v>10274</v>
      </c>
      <c r="BL920" s="28" t="s">
        <v>10273</v>
      </c>
      <c r="BM920" s="28" t="s">
        <v>10273</v>
      </c>
      <c r="BN920" s="28" t="s">
        <v>10273</v>
      </c>
      <c r="BO920" s="28" t="s">
        <v>10273</v>
      </c>
      <c r="BP920" s="28" t="s">
        <v>10273</v>
      </c>
      <c r="BQ920" s="27" t="s">
        <v>10274</v>
      </c>
      <c r="BR920" s="27" t="s">
        <v>10273</v>
      </c>
      <c r="BS920" s="27" t="s">
        <v>10273</v>
      </c>
      <c r="BT920" s="27" t="s">
        <v>10273</v>
      </c>
      <c r="BU920" s="28" t="s">
        <v>10274</v>
      </c>
      <c r="BV920" s="28" t="s">
        <v>10274</v>
      </c>
      <c r="BW920" s="28" t="s">
        <v>10273</v>
      </c>
      <c r="BX920" s="27" t="s">
        <v>10279</v>
      </c>
      <c r="BY920" s="27" t="s">
        <v>10273</v>
      </c>
      <c r="BZ920" s="27" t="s">
        <v>10274</v>
      </c>
    </row>
    <row r="921" spans="1:78" ht="25.5" customHeight="1" x14ac:dyDescent="0.25">
      <c r="A921" s="27">
        <v>1076</v>
      </c>
      <c r="B921" s="28" t="s">
        <v>15305</v>
      </c>
      <c r="C921" s="28" t="s">
        <v>15306</v>
      </c>
      <c r="D921" s="27" t="s">
        <v>15132</v>
      </c>
      <c r="E921" s="27" t="s">
        <v>15307</v>
      </c>
      <c r="F921" s="27" t="s">
        <v>15308</v>
      </c>
      <c r="G921" s="27" t="s">
        <v>15135</v>
      </c>
      <c r="H921" s="27" t="s">
        <v>8462</v>
      </c>
      <c r="I921" s="27" t="s">
        <v>15136</v>
      </c>
      <c r="J921" s="27" t="s">
        <v>15309</v>
      </c>
      <c r="K921" s="27" t="s">
        <v>15310</v>
      </c>
      <c r="L921" s="29" t="s">
        <v>10309</v>
      </c>
      <c r="M921" s="36" t="s">
        <v>10273</v>
      </c>
      <c r="N921" s="36" t="s">
        <v>10273</v>
      </c>
      <c r="O921" s="36" t="s">
        <v>10273</v>
      </c>
      <c r="P921" s="36" t="s">
        <v>10274</v>
      </c>
      <c r="Q921" s="36" t="s">
        <v>10274</v>
      </c>
      <c r="R921" s="36">
        <v>90</v>
      </c>
      <c r="S921" s="36">
        <v>125</v>
      </c>
      <c r="T921" s="36">
        <v>215</v>
      </c>
      <c r="U921" s="36">
        <v>88</v>
      </c>
      <c r="V921" s="36">
        <v>155</v>
      </c>
      <c r="W921" s="36">
        <v>243</v>
      </c>
      <c r="X921" s="31">
        <v>16</v>
      </c>
      <c r="Y921" s="27" t="s">
        <v>10274</v>
      </c>
      <c r="Z921" s="27" t="s">
        <v>10273</v>
      </c>
      <c r="AA921" s="27" t="s">
        <v>10273</v>
      </c>
      <c r="AB921" s="27" t="s">
        <v>10273</v>
      </c>
      <c r="AC921" s="27" t="s">
        <v>10273</v>
      </c>
      <c r="AD921" s="27" t="s">
        <v>10273</v>
      </c>
      <c r="AE921" s="27" t="s">
        <v>10273</v>
      </c>
      <c r="AF921" s="27" t="s">
        <v>10273</v>
      </c>
      <c r="AG921" s="27" t="s">
        <v>10275</v>
      </c>
      <c r="AH921" s="27" t="s">
        <v>10273</v>
      </c>
      <c r="AI921" s="27" t="s">
        <v>10274</v>
      </c>
      <c r="AJ921" s="27" t="s">
        <v>10274</v>
      </c>
      <c r="AK921" s="27" t="s">
        <v>10273</v>
      </c>
      <c r="AL921" s="27" t="s">
        <v>10275</v>
      </c>
      <c r="AM921" s="32" t="s">
        <v>10275</v>
      </c>
      <c r="AN921" s="32" t="s">
        <v>10275</v>
      </c>
      <c r="AO921" s="32" t="s">
        <v>10275</v>
      </c>
      <c r="AP921" s="33">
        <v>0</v>
      </c>
      <c r="AQ921" s="33">
        <v>0</v>
      </c>
      <c r="AR921" s="33">
        <v>0</v>
      </c>
      <c r="AS921" s="33">
        <v>0</v>
      </c>
      <c r="AT921" s="33">
        <v>0</v>
      </c>
      <c r="AU921" s="33">
        <v>0</v>
      </c>
      <c r="AV921" s="34" t="s">
        <v>10301</v>
      </c>
      <c r="AW921" s="34" t="s">
        <v>10301</v>
      </c>
      <c r="AX921" s="34" t="s">
        <v>10276</v>
      </c>
      <c r="AY921" s="35" t="s">
        <v>10275</v>
      </c>
      <c r="AZ921" s="35" t="s">
        <v>10275</v>
      </c>
      <c r="BA921" s="35" t="s">
        <v>10275</v>
      </c>
      <c r="BB921" s="35" t="s">
        <v>10275</v>
      </c>
      <c r="BC921" s="35" t="s">
        <v>10278</v>
      </c>
      <c r="BD921" s="35" t="s">
        <v>10278</v>
      </c>
      <c r="BE921" s="28" t="s">
        <v>10273</v>
      </c>
      <c r="BF921" s="28" t="s">
        <v>10273</v>
      </c>
      <c r="BG921" s="28" t="s">
        <v>10274</v>
      </c>
      <c r="BH921" s="28" t="s">
        <v>10273</v>
      </c>
      <c r="BI921" s="28" t="s">
        <v>10273</v>
      </c>
      <c r="BJ921" s="28" t="s">
        <v>10274</v>
      </c>
      <c r="BK921" s="28" t="s">
        <v>10273</v>
      </c>
      <c r="BL921" s="28" t="s">
        <v>10273</v>
      </c>
      <c r="BM921" s="28" t="s">
        <v>10273</v>
      </c>
      <c r="BN921" s="28" t="s">
        <v>10273</v>
      </c>
      <c r="BO921" s="28" t="s">
        <v>10273</v>
      </c>
      <c r="BP921" s="28" t="s">
        <v>10274</v>
      </c>
      <c r="BQ921" s="27" t="s">
        <v>10274</v>
      </c>
      <c r="BR921" s="27" t="s">
        <v>10273</v>
      </c>
      <c r="BS921" s="27" t="s">
        <v>10273</v>
      </c>
      <c r="BT921" s="27" t="s">
        <v>10273</v>
      </c>
      <c r="BU921" s="28" t="s">
        <v>10274</v>
      </c>
      <c r="BV921" s="28" t="s">
        <v>10274</v>
      </c>
      <c r="BW921" s="28" t="s">
        <v>10273</v>
      </c>
      <c r="BX921" s="27" t="s">
        <v>10279</v>
      </c>
      <c r="BY921" s="27" t="s">
        <v>10273</v>
      </c>
      <c r="BZ921" s="27" t="s">
        <v>10273</v>
      </c>
    </row>
    <row r="922" spans="1:78" ht="25.5" customHeight="1" x14ac:dyDescent="0.25">
      <c r="A922" s="27">
        <v>1429</v>
      </c>
      <c r="B922" s="28" t="s">
        <v>16963</v>
      </c>
      <c r="C922" s="28" t="s">
        <v>16964</v>
      </c>
      <c r="D922" s="27" t="s">
        <v>15132</v>
      </c>
      <c r="E922" s="27" t="s">
        <v>16965</v>
      </c>
      <c r="F922" s="27" t="s">
        <v>16966</v>
      </c>
      <c r="G922" s="27" t="s">
        <v>15135</v>
      </c>
      <c r="H922" s="27" t="s">
        <v>8462</v>
      </c>
      <c r="I922" s="27" t="s">
        <v>15136</v>
      </c>
      <c r="J922" s="27" t="s">
        <v>16967</v>
      </c>
      <c r="K922" s="27" t="s">
        <v>16968</v>
      </c>
      <c r="L922" s="29" t="s">
        <v>10272</v>
      </c>
      <c r="M922" s="36" t="s">
        <v>10274</v>
      </c>
      <c r="N922" s="36" t="s">
        <v>10274</v>
      </c>
      <c r="O922" s="36" t="s">
        <v>10274</v>
      </c>
      <c r="P922" s="36" t="s">
        <v>10274</v>
      </c>
      <c r="Q922" s="36" t="s">
        <v>10273</v>
      </c>
      <c r="R922" s="36">
        <v>359</v>
      </c>
      <c r="S922" s="36">
        <v>335</v>
      </c>
      <c r="T922" s="36">
        <v>694</v>
      </c>
      <c r="U922" s="36">
        <v>388</v>
      </c>
      <c r="V922" s="36">
        <v>347</v>
      </c>
      <c r="W922" s="36">
        <v>735</v>
      </c>
      <c r="X922" s="31">
        <v>26</v>
      </c>
      <c r="Y922" s="27" t="s">
        <v>10274</v>
      </c>
      <c r="Z922" s="27" t="s">
        <v>10273</v>
      </c>
      <c r="AA922" s="27" t="s">
        <v>10273</v>
      </c>
      <c r="AB922" s="27" t="s">
        <v>10273</v>
      </c>
      <c r="AC922" s="27" t="s">
        <v>10273</v>
      </c>
      <c r="AD922" s="27" t="s">
        <v>10273</v>
      </c>
      <c r="AE922" s="27" t="s">
        <v>10273</v>
      </c>
      <c r="AF922" s="27" t="s">
        <v>10273</v>
      </c>
      <c r="AG922" s="27" t="s">
        <v>10275</v>
      </c>
      <c r="AH922" s="27" t="s">
        <v>10273</v>
      </c>
      <c r="AI922" s="27" t="s">
        <v>10273</v>
      </c>
      <c r="AJ922" s="27" t="s">
        <v>10274</v>
      </c>
      <c r="AK922" s="27" t="s">
        <v>10273</v>
      </c>
      <c r="AL922" s="27" t="s">
        <v>10275</v>
      </c>
      <c r="AM922" s="33">
        <v>0</v>
      </c>
      <c r="AN922" s="33">
        <v>0</v>
      </c>
      <c r="AO922" s="33">
        <v>0</v>
      </c>
      <c r="AP922" s="33">
        <v>8</v>
      </c>
      <c r="AQ922" s="33">
        <v>8</v>
      </c>
      <c r="AR922" s="33">
        <v>0</v>
      </c>
      <c r="AS922" s="33" t="s">
        <v>10275</v>
      </c>
      <c r="AT922" s="33" t="s">
        <v>10275</v>
      </c>
      <c r="AU922" s="33" t="s">
        <v>10275</v>
      </c>
      <c r="AV922" s="34" t="s">
        <v>10277</v>
      </c>
      <c r="AW922" s="34" t="s">
        <v>10277</v>
      </c>
      <c r="AX922" s="34" t="s">
        <v>10276</v>
      </c>
      <c r="AY922" s="35" t="s">
        <v>10275</v>
      </c>
      <c r="AZ922" s="35" t="s">
        <v>10400</v>
      </c>
      <c r="BA922" s="35" t="s">
        <v>10278</v>
      </c>
      <c r="BB922" s="35" t="s">
        <v>10275</v>
      </c>
      <c r="BC922" s="35" t="s">
        <v>10278</v>
      </c>
      <c r="BD922" s="35" t="s">
        <v>10278</v>
      </c>
      <c r="BE922" s="28" t="s">
        <v>10274</v>
      </c>
      <c r="BF922" s="28" t="s">
        <v>10273</v>
      </c>
      <c r="BG922" s="28" t="s">
        <v>10273</v>
      </c>
      <c r="BH922" s="28" t="s">
        <v>10273</v>
      </c>
      <c r="BI922" s="28" t="s">
        <v>10273</v>
      </c>
      <c r="BJ922" s="28" t="s">
        <v>10274</v>
      </c>
      <c r="BK922" s="28" t="s">
        <v>10273</v>
      </c>
      <c r="BL922" s="28" t="s">
        <v>10273</v>
      </c>
      <c r="BM922" s="28" t="s">
        <v>10273</v>
      </c>
      <c r="BN922" s="28" t="s">
        <v>10273</v>
      </c>
      <c r="BO922" s="28" t="s">
        <v>10273</v>
      </c>
      <c r="BP922" s="28" t="s">
        <v>10274</v>
      </c>
      <c r="BQ922" s="27" t="s">
        <v>10274</v>
      </c>
      <c r="BR922" s="27" t="s">
        <v>10274</v>
      </c>
      <c r="BS922" s="27" t="s">
        <v>10274</v>
      </c>
      <c r="BT922" s="27" t="s">
        <v>10273</v>
      </c>
      <c r="BU922" s="28" t="s">
        <v>10274</v>
      </c>
      <c r="BV922" s="28" t="s">
        <v>10274</v>
      </c>
      <c r="BW922" s="28" t="s">
        <v>10273</v>
      </c>
      <c r="BX922" s="27" t="s">
        <v>10279</v>
      </c>
      <c r="BY922" s="27" t="s">
        <v>10273</v>
      </c>
      <c r="BZ922" s="27" t="s">
        <v>10274</v>
      </c>
    </row>
    <row r="923" spans="1:78" ht="25.5" customHeight="1" x14ac:dyDescent="0.25">
      <c r="A923" s="27">
        <v>1539</v>
      </c>
      <c r="B923" s="28" t="s">
        <v>17483</v>
      </c>
      <c r="C923" s="28" t="s">
        <v>17484</v>
      </c>
      <c r="D923" s="27" t="s">
        <v>15132</v>
      </c>
      <c r="E923" s="27" t="s">
        <v>17485</v>
      </c>
      <c r="F923" s="27" t="s">
        <v>17486</v>
      </c>
      <c r="G923" s="27" t="s">
        <v>15135</v>
      </c>
      <c r="H923" s="27" t="s">
        <v>8462</v>
      </c>
      <c r="I923" s="27" t="s">
        <v>15136</v>
      </c>
      <c r="J923" s="27" t="s">
        <v>17487</v>
      </c>
      <c r="K923" s="27" t="s">
        <v>17488</v>
      </c>
      <c r="L923" s="29" t="s">
        <v>10309</v>
      </c>
      <c r="M923" s="36" t="s">
        <v>10273</v>
      </c>
      <c r="N923" s="36" t="s">
        <v>10273</v>
      </c>
      <c r="O923" s="36" t="s">
        <v>10273</v>
      </c>
      <c r="P923" s="36" t="s">
        <v>10273</v>
      </c>
      <c r="Q923" s="36" t="s">
        <v>10274</v>
      </c>
      <c r="R923" s="36">
        <v>50</v>
      </c>
      <c r="S923" s="36">
        <v>81</v>
      </c>
      <c r="T923" s="36">
        <v>131</v>
      </c>
      <c r="U923" s="36">
        <v>37</v>
      </c>
      <c r="V923" s="36">
        <v>63</v>
      </c>
      <c r="W923" s="36">
        <v>100</v>
      </c>
      <c r="X923" s="31">
        <v>12</v>
      </c>
      <c r="Y923" s="27" t="s">
        <v>10274</v>
      </c>
      <c r="Z923" s="27" t="s">
        <v>10273</v>
      </c>
      <c r="AA923" s="27" t="s">
        <v>10273</v>
      </c>
      <c r="AB923" s="27" t="s">
        <v>10273</v>
      </c>
      <c r="AC923" s="27" t="s">
        <v>10273</v>
      </c>
      <c r="AD923" s="27" t="s">
        <v>10273</v>
      </c>
      <c r="AE923" s="27" t="s">
        <v>10273</v>
      </c>
      <c r="AF923" s="27" t="s">
        <v>10273</v>
      </c>
      <c r="AG923" s="27" t="s">
        <v>10275</v>
      </c>
      <c r="AH923" s="27" t="s">
        <v>10273</v>
      </c>
      <c r="AI923" s="27" t="s">
        <v>10273</v>
      </c>
      <c r="AJ923" s="27" t="s">
        <v>10274</v>
      </c>
      <c r="AK923" s="27" t="s">
        <v>10273</v>
      </c>
      <c r="AL923" s="27" t="s">
        <v>10275</v>
      </c>
      <c r="AM923" s="32" t="s">
        <v>10275</v>
      </c>
      <c r="AN923" s="32" t="s">
        <v>10275</v>
      </c>
      <c r="AO923" s="32" t="s">
        <v>10275</v>
      </c>
      <c r="AP923" s="33" t="s">
        <v>10275</v>
      </c>
      <c r="AQ923" s="33" t="s">
        <v>10275</v>
      </c>
      <c r="AR923" s="33" t="s">
        <v>10275</v>
      </c>
      <c r="AS923" s="33" t="s">
        <v>10277</v>
      </c>
      <c r="AT923" s="33" t="s">
        <v>10277</v>
      </c>
      <c r="AU923" s="33" t="s">
        <v>10277</v>
      </c>
      <c r="AV923" s="34">
        <v>0</v>
      </c>
      <c r="AW923" s="34">
        <v>0</v>
      </c>
      <c r="AX923" s="34">
        <v>0</v>
      </c>
      <c r="AY923" s="35" t="s">
        <v>10275</v>
      </c>
      <c r="AZ923" s="35" t="s">
        <v>10275</v>
      </c>
      <c r="BA923" s="35" t="s">
        <v>10275</v>
      </c>
      <c r="BB923" s="35" t="s">
        <v>10856</v>
      </c>
      <c r="BC923" s="35" t="s">
        <v>10275</v>
      </c>
      <c r="BD923" s="35" t="s">
        <v>10856</v>
      </c>
      <c r="BE923" s="28" t="s">
        <v>10273</v>
      </c>
      <c r="BF923" s="28" t="s">
        <v>10273</v>
      </c>
      <c r="BG923" s="28" t="s">
        <v>10274</v>
      </c>
      <c r="BH923" s="28" t="s">
        <v>10273</v>
      </c>
      <c r="BI923" s="28" t="s">
        <v>10273</v>
      </c>
      <c r="BJ923" s="28" t="s">
        <v>10273</v>
      </c>
      <c r="BK923" s="28" t="s">
        <v>10275</v>
      </c>
      <c r="BL923" s="28" t="s">
        <v>10275</v>
      </c>
      <c r="BM923" s="28" t="s">
        <v>10275</v>
      </c>
      <c r="BN923" s="28" t="s">
        <v>10275</v>
      </c>
      <c r="BO923" s="28" t="s">
        <v>10275</v>
      </c>
      <c r="BP923" s="28" t="s">
        <v>10275</v>
      </c>
      <c r="BQ923" s="27" t="s">
        <v>10274</v>
      </c>
      <c r="BR923" s="27" t="s">
        <v>10274</v>
      </c>
      <c r="BS923" s="27" t="s">
        <v>10273</v>
      </c>
      <c r="BT923" s="27" t="s">
        <v>10273</v>
      </c>
      <c r="BU923" s="28" t="s">
        <v>10274</v>
      </c>
      <c r="BV923" s="28" t="s">
        <v>10273</v>
      </c>
      <c r="BW923" s="28" t="s">
        <v>10273</v>
      </c>
      <c r="BX923" s="27" t="s">
        <v>10279</v>
      </c>
      <c r="BY923" s="27" t="s">
        <v>10273</v>
      </c>
      <c r="BZ923" s="27" t="s">
        <v>10274</v>
      </c>
    </row>
    <row r="924" spans="1:78" ht="25.5" customHeight="1" x14ac:dyDescent="0.25">
      <c r="A924" s="27">
        <v>1057</v>
      </c>
      <c r="B924" s="28" t="s">
        <v>15199</v>
      </c>
      <c r="C924" s="28" t="s">
        <v>15200</v>
      </c>
      <c r="D924" s="27" t="s">
        <v>15132</v>
      </c>
      <c r="E924" s="27" t="s">
        <v>15201</v>
      </c>
      <c r="F924" s="27" t="s">
        <v>15202</v>
      </c>
      <c r="G924" s="27" t="s">
        <v>15135</v>
      </c>
      <c r="H924" s="27" t="s">
        <v>8462</v>
      </c>
      <c r="I924" s="27" t="s">
        <v>15136</v>
      </c>
      <c r="J924" s="27" t="s">
        <v>15203</v>
      </c>
      <c r="K924" s="27" t="s">
        <v>15204</v>
      </c>
      <c r="L924" s="29" t="s">
        <v>10272</v>
      </c>
      <c r="M924" s="36" t="s">
        <v>10273</v>
      </c>
      <c r="N924" s="36" t="s">
        <v>10273</v>
      </c>
      <c r="O924" s="36" t="s">
        <v>10273</v>
      </c>
      <c r="P924" s="36" t="s">
        <v>10274</v>
      </c>
      <c r="Q924" s="36" t="s">
        <v>10273</v>
      </c>
      <c r="R924" s="36">
        <v>58</v>
      </c>
      <c r="S924" s="36">
        <v>40</v>
      </c>
      <c r="T924" s="36">
        <v>98</v>
      </c>
      <c r="U924" s="36">
        <v>72</v>
      </c>
      <c r="V924" s="36">
        <v>22</v>
      </c>
      <c r="W924" s="36">
        <v>94</v>
      </c>
      <c r="X924" s="31">
        <v>6</v>
      </c>
      <c r="Y924" s="27" t="s">
        <v>10274</v>
      </c>
      <c r="Z924" s="27" t="s">
        <v>10273</v>
      </c>
      <c r="AA924" s="27" t="s">
        <v>10273</v>
      </c>
      <c r="AB924" s="27" t="s">
        <v>10273</v>
      </c>
      <c r="AC924" s="27" t="s">
        <v>10273</v>
      </c>
      <c r="AD924" s="27" t="s">
        <v>10273</v>
      </c>
      <c r="AE924" s="27" t="s">
        <v>10273</v>
      </c>
      <c r="AF924" s="27" t="s">
        <v>10273</v>
      </c>
      <c r="AG924" s="27" t="s">
        <v>10275</v>
      </c>
      <c r="AH924" s="27" t="s">
        <v>10273</v>
      </c>
      <c r="AI924" s="27" t="s">
        <v>10273</v>
      </c>
      <c r="AJ924" s="27" t="s">
        <v>10274</v>
      </c>
      <c r="AK924" s="27" t="s">
        <v>10273</v>
      </c>
      <c r="AL924" s="27" t="s">
        <v>10275</v>
      </c>
      <c r="AM924" s="32" t="s">
        <v>10275</v>
      </c>
      <c r="AN924" s="32" t="s">
        <v>10275</v>
      </c>
      <c r="AO924" s="32" t="s">
        <v>10275</v>
      </c>
      <c r="AP924" s="33">
        <v>3</v>
      </c>
      <c r="AQ924" s="33">
        <v>2</v>
      </c>
      <c r="AR924" s="33">
        <v>0</v>
      </c>
      <c r="AS924" s="33" t="s">
        <v>10275</v>
      </c>
      <c r="AT924" s="33" t="s">
        <v>10275</v>
      </c>
      <c r="AU924" s="33" t="s">
        <v>10275</v>
      </c>
      <c r="AV924" s="34">
        <v>0</v>
      </c>
      <c r="AW924" s="34">
        <v>0</v>
      </c>
      <c r="AX924" s="34">
        <v>0</v>
      </c>
      <c r="AY924" s="35" t="s">
        <v>10275</v>
      </c>
      <c r="AZ924" s="35" t="s">
        <v>10275</v>
      </c>
      <c r="BA924" s="35" t="s">
        <v>10278</v>
      </c>
      <c r="BB924" s="35" t="s">
        <v>10275</v>
      </c>
      <c r="BC924" s="35" t="s">
        <v>10275</v>
      </c>
      <c r="BD924" s="35" t="s">
        <v>10278</v>
      </c>
      <c r="BE924" s="28" t="s">
        <v>10273</v>
      </c>
      <c r="BF924" s="28" t="s">
        <v>10273</v>
      </c>
      <c r="BG924" s="28" t="s">
        <v>10274</v>
      </c>
      <c r="BH924" s="28" t="s">
        <v>10274</v>
      </c>
      <c r="BI924" s="28" t="s">
        <v>10273</v>
      </c>
      <c r="BJ924" s="28" t="s">
        <v>10273</v>
      </c>
      <c r="BK924" s="28" t="s">
        <v>10275</v>
      </c>
      <c r="BL924" s="28" t="s">
        <v>10275</v>
      </c>
      <c r="BM924" s="28" t="s">
        <v>10275</v>
      </c>
      <c r="BN924" s="28" t="s">
        <v>10275</v>
      </c>
      <c r="BO924" s="28" t="s">
        <v>10275</v>
      </c>
      <c r="BP924" s="28" t="s">
        <v>10275</v>
      </c>
      <c r="BQ924" s="27" t="s">
        <v>10274</v>
      </c>
      <c r="BR924" s="27" t="s">
        <v>10274</v>
      </c>
      <c r="BS924" s="27" t="s">
        <v>10273</v>
      </c>
      <c r="BT924" s="27" t="s">
        <v>10273</v>
      </c>
      <c r="BU924" s="28" t="s">
        <v>10274</v>
      </c>
      <c r="BV924" s="28" t="s">
        <v>10274</v>
      </c>
      <c r="BW924" s="28" t="s">
        <v>10273</v>
      </c>
      <c r="BX924" s="27" t="s">
        <v>10279</v>
      </c>
      <c r="BY924" s="27" t="s">
        <v>10273</v>
      </c>
      <c r="BZ924" s="27" t="s">
        <v>10273</v>
      </c>
    </row>
    <row r="925" spans="1:78" ht="25.5" customHeight="1" x14ac:dyDescent="0.25">
      <c r="A925" s="27">
        <v>1404</v>
      </c>
      <c r="B925" s="28" t="s">
        <v>16821</v>
      </c>
      <c r="C925" s="28" t="s">
        <v>16822</v>
      </c>
      <c r="D925" s="27" t="s">
        <v>15132</v>
      </c>
      <c r="E925" s="27" t="s">
        <v>16823</v>
      </c>
      <c r="F925" s="27" t="s">
        <v>16824</v>
      </c>
      <c r="G925" s="27" t="s">
        <v>15135</v>
      </c>
      <c r="H925" s="27" t="s">
        <v>8462</v>
      </c>
      <c r="I925" s="27" t="s">
        <v>15136</v>
      </c>
      <c r="J925" s="27" t="s">
        <v>16825</v>
      </c>
      <c r="K925" s="27" t="s">
        <v>16826</v>
      </c>
      <c r="L925" s="29" t="s">
        <v>10294</v>
      </c>
      <c r="M925" s="36" t="s">
        <v>10274</v>
      </c>
      <c r="N925" s="36" t="s">
        <v>10274</v>
      </c>
      <c r="O925" s="36" t="s">
        <v>10274</v>
      </c>
      <c r="P925" s="36" t="s">
        <v>10273</v>
      </c>
      <c r="Q925" s="36" t="s">
        <v>10273</v>
      </c>
      <c r="R925" s="36">
        <v>55</v>
      </c>
      <c r="S925" s="36">
        <v>57</v>
      </c>
      <c r="T925" s="36">
        <v>112</v>
      </c>
      <c r="U925" s="36">
        <v>64</v>
      </c>
      <c r="V925" s="36">
        <v>76</v>
      </c>
      <c r="W925" s="36">
        <v>140</v>
      </c>
      <c r="X925" s="31">
        <v>11</v>
      </c>
      <c r="Y925" s="27" t="s">
        <v>10274</v>
      </c>
      <c r="Z925" s="27" t="s">
        <v>10273</v>
      </c>
      <c r="AA925" s="27" t="s">
        <v>10273</v>
      </c>
      <c r="AB925" s="27" t="s">
        <v>10273</v>
      </c>
      <c r="AC925" s="27" t="s">
        <v>10273</v>
      </c>
      <c r="AD925" s="27" t="s">
        <v>10273</v>
      </c>
      <c r="AE925" s="27" t="s">
        <v>10273</v>
      </c>
      <c r="AF925" s="27" t="s">
        <v>10273</v>
      </c>
      <c r="AG925" s="27" t="s">
        <v>10275</v>
      </c>
      <c r="AH925" s="27" t="s">
        <v>10274</v>
      </c>
      <c r="AI925" s="27" t="s">
        <v>10273</v>
      </c>
      <c r="AJ925" s="27" t="s">
        <v>10273</v>
      </c>
      <c r="AK925" s="27" t="s">
        <v>10273</v>
      </c>
      <c r="AL925" s="27" t="s">
        <v>10275</v>
      </c>
      <c r="AM925" s="33" t="s">
        <v>10316</v>
      </c>
      <c r="AN925" s="33" t="s">
        <v>10316</v>
      </c>
      <c r="AO925" s="33" t="s">
        <v>10276</v>
      </c>
      <c r="AP925" s="33">
        <v>4</v>
      </c>
      <c r="AQ925" s="33">
        <v>40</v>
      </c>
      <c r="AR925" s="33">
        <v>0</v>
      </c>
      <c r="AS925" s="33" t="s">
        <v>10275</v>
      </c>
      <c r="AT925" s="33" t="s">
        <v>10275</v>
      </c>
      <c r="AU925" s="33" t="s">
        <v>10275</v>
      </c>
      <c r="AV925" s="34">
        <v>0</v>
      </c>
      <c r="AW925" s="34">
        <v>0</v>
      </c>
      <c r="AX925" s="34">
        <v>0</v>
      </c>
      <c r="AY925" s="35" t="s">
        <v>10278</v>
      </c>
      <c r="AZ925" s="35" t="s">
        <v>10278</v>
      </c>
      <c r="BA925" s="35" t="s">
        <v>10275</v>
      </c>
      <c r="BB925" s="35" t="s">
        <v>10275</v>
      </c>
      <c r="BC925" s="35" t="s">
        <v>10275</v>
      </c>
      <c r="BD925" s="35" t="s">
        <v>10278</v>
      </c>
      <c r="BE925" s="28" t="s">
        <v>10274</v>
      </c>
      <c r="BF925" s="28" t="s">
        <v>10273</v>
      </c>
      <c r="BG925" s="28" t="s">
        <v>10273</v>
      </c>
      <c r="BH925" s="28" t="s">
        <v>10273</v>
      </c>
      <c r="BI925" s="28" t="s">
        <v>10273</v>
      </c>
      <c r="BJ925" s="28" t="s">
        <v>10273</v>
      </c>
      <c r="BK925" s="28" t="s">
        <v>10275</v>
      </c>
      <c r="BL925" s="28" t="s">
        <v>10275</v>
      </c>
      <c r="BM925" s="28" t="s">
        <v>10275</v>
      </c>
      <c r="BN925" s="28" t="s">
        <v>10275</v>
      </c>
      <c r="BO925" s="28" t="s">
        <v>10275</v>
      </c>
      <c r="BP925" s="28" t="s">
        <v>10275</v>
      </c>
      <c r="BQ925" s="27" t="s">
        <v>10274</v>
      </c>
      <c r="BR925" s="27" t="s">
        <v>10274</v>
      </c>
      <c r="BS925" s="27" t="s">
        <v>10273</v>
      </c>
      <c r="BT925" s="27" t="s">
        <v>10273</v>
      </c>
      <c r="BU925" s="28" t="s">
        <v>10273</v>
      </c>
      <c r="BV925" s="28" t="s">
        <v>10274</v>
      </c>
      <c r="BW925" s="28" t="s">
        <v>10273</v>
      </c>
      <c r="BX925" s="27" t="s">
        <v>10279</v>
      </c>
      <c r="BY925" s="27" t="s">
        <v>10273</v>
      </c>
      <c r="BZ925" s="27" t="s">
        <v>10274</v>
      </c>
    </row>
    <row r="926" spans="1:78" ht="25.5" customHeight="1" x14ac:dyDescent="0.25">
      <c r="A926" s="27">
        <v>1059</v>
      </c>
      <c r="B926" s="28" t="s">
        <v>15211</v>
      </c>
      <c r="C926" s="28" t="s">
        <v>15212</v>
      </c>
      <c r="D926" s="27" t="s">
        <v>15132</v>
      </c>
      <c r="E926" s="27" t="s">
        <v>15213</v>
      </c>
      <c r="F926" s="27" t="s">
        <v>15214</v>
      </c>
      <c r="G926" s="27" t="s">
        <v>15135</v>
      </c>
      <c r="H926" s="27" t="s">
        <v>8462</v>
      </c>
      <c r="I926" s="27" t="s">
        <v>15136</v>
      </c>
      <c r="J926" s="27" t="s">
        <v>15215</v>
      </c>
      <c r="K926" s="27" t="s">
        <v>15216</v>
      </c>
      <c r="L926" s="29" t="s">
        <v>10272</v>
      </c>
      <c r="M926" s="36" t="s">
        <v>10274</v>
      </c>
      <c r="N926" s="36" t="s">
        <v>10274</v>
      </c>
      <c r="O926" s="36" t="s">
        <v>10274</v>
      </c>
      <c r="P926" s="36" t="s">
        <v>10274</v>
      </c>
      <c r="Q926" s="36" t="s">
        <v>10273</v>
      </c>
      <c r="R926" s="36">
        <v>104</v>
      </c>
      <c r="S926" s="36">
        <v>96</v>
      </c>
      <c r="T926" s="36">
        <v>200</v>
      </c>
      <c r="U926" s="36">
        <v>102</v>
      </c>
      <c r="V926" s="36">
        <v>99</v>
      </c>
      <c r="W926" s="36">
        <v>201</v>
      </c>
      <c r="X926" s="31">
        <v>11</v>
      </c>
      <c r="Y926" s="27" t="s">
        <v>10273</v>
      </c>
      <c r="Z926" s="27" t="s">
        <v>10273</v>
      </c>
      <c r="AA926" s="27" t="s">
        <v>10274</v>
      </c>
      <c r="AB926" s="27" t="s">
        <v>10273</v>
      </c>
      <c r="AC926" s="27" t="s">
        <v>10273</v>
      </c>
      <c r="AD926" s="27" t="s">
        <v>10273</v>
      </c>
      <c r="AE926" s="27" t="s">
        <v>10273</v>
      </c>
      <c r="AF926" s="27" t="s">
        <v>10273</v>
      </c>
      <c r="AG926" s="27" t="s">
        <v>10275</v>
      </c>
      <c r="AH926" s="27" t="s">
        <v>10273</v>
      </c>
      <c r="AI926" s="27" t="s">
        <v>10274</v>
      </c>
      <c r="AJ926" s="27" t="s">
        <v>10274</v>
      </c>
      <c r="AK926" s="27" t="s">
        <v>10273</v>
      </c>
      <c r="AL926" s="27" t="s">
        <v>10275</v>
      </c>
      <c r="AM926" s="33" t="s">
        <v>10276</v>
      </c>
      <c r="AN926" s="33" t="s">
        <v>10276</v>
      </c>
      <c r="AO926" s="33" t="s">
        <v>10286</v>
      </c>
      <c r="AP926" s="33">
        <v>0</v>
      </c>
      <c r="AQ926" s="33">
        <v>0</v>
      </c>
      <c r="AR926" s="33">
        <v>0</v>
      </c>
      <c r="AS926" s="33" t="s">
        <v>10275</v>
      </c>
      <c r="AT926" s="33" t="s">
        <v>10275</v>
      </c>
      <c r="AU926" s="33" t="s">
        <v>10275</v>
      </c>
      <c r="AV926" s="34" t="s">
        <v>10276</v>
      </c>
      <c r="AW926" s="34" t="s">
        <v>10276</v>
      </c>
      <c r="AX926" s="34" t="s">
        <v>10277</v>
      </c>
      <c r="AY926" s="35" t="s">
        <v>10278</v>
      </c>
      <c r="AZ926" s="35" t="s">
        <v>10275</v>
      </c>
      <c r="BA926" s="35" t="s">
        <v>10275</v>
      </c>
      <c r="BB926" s="35" t="s">
        <v>10275</v>
      </c>
      <c r="BC926" s="35" t="s">
        <v>10278</v>
      </c>
      <c r="BD926" s="35" t="s">
        <v>10278</v>
      </c>
      <c r="BE926" s="28" t="s">
        <v>10274</v>
      </c>
      <c r="BF926" s="28" t="s">
        <v>10273</v>
      </c>
      <c r="BG926" s="28" t="s">
        <v>10273</v>
      </c>
      <c r="BH926" s="28" t="s">
        <v>10274</v>
      </c>
      <c r="BI926" s="28" t="s">
        <v>10273</v>
      </c>
      <c r="BJ926" s="28" t="s">
        <v>10274</v>
      </c>
      <c r="BK926" s="28" t="s">
        <v>10273</v>
      </c>
      <c r="BL926" s="28" t="s">
        <v>10273</v>
      </c>
      <c r="BM926" s="28" t="s">
        <v>10273</v>
      </c>
      <c r="BN926" s="28" t="s">
        <v>10273</v>
      </c>
      <c r="BO926" s="28" t="s">
        <v>10273</v>
      </c>
      <c r="BP926" s="28" t="s">
        <v>10274</v>
      </c>
      <c r="BQ926" s="27" t="s">
        <v>10274</v>
      </c>
      <c r="BR926" s="27" t="s">
        <v>10273</v>
      </c>
      <c r="BS926" s="27" t="s">
        <v>10274</v>
      </c>
      <c r="BT926" s="27" t="s">
        <v>10273</v>
      </c>
      <c r="BU926" s="28" t="s">
        <v>10273</v>
      </c>
      <c r="BV926" s="28" t="s">
        <v>10274</v>
      </c>
      <c r="BW926" s="28" t="s">
        <v>10273</v>
      </c>
      <c r="BX926" s="27" t="s">
        <v>10279</v>
      </c>
      <c r="BY926" s="27" t="s">
        <v>10273</v>
      </c>
      <c r="BZ926" s="27" t="s">
        <v>10274</v>
      </c>
    </row>
    <row r="927" spans="1:78" ht="25.5" customHeight="1" x14ac:dyDescent="0.25">
      <c r="A927" s="27">
        <v>1088</v>
      </c>
      <c r="B927" s="28" t="s">
        <v>15361</v>
      </c>
      <c r="C927" s="28" t="s">
        <v>15362</v>
      </c>
      <c r="D927" s="27" t="s">
        <v>15132</v>
      </c>
      <c r="E927" s="27" t="s">
        <v>15363</v>
      </c>
      <c r="F927" s="27" t="s">
        <v>15364</v>
      </c>
      <c r="G927" s="27" t="s">
        <v>15135</v>
      </c>
      <c r="H927" s="27" t="s">
        <v>8462</v>
      </c>
      <c r="I927" s="27" t="s">
        <v>15136</v>
      </c>
      <c r="J927" s="27" t="s">
        <v>15365</v>
      </c>
      <c r="K927" s="27" t="s">
        <v>15366</v>
      </c>
      <c r="L927" s="29" t="s">
        <v>10272</v>
      </c>
      <c r="M927" s="36" t="s">
        <v>10274</v>
      </c>
      <c r="N927" s="36" t="s">
        <v>10274</v>
      </c>
      <c r="O927" s="36" t="s">
        <v>10274</v>
      </c>
      <c r="P927" s="36" t="s">
        <v>10274</v>
      </c>
      <c r="Q927" s="36" t="s">
        <v>10273</v>
      </c>
      <c r="R927" s="36">
        <v>118</v>
      </c>
      <c r="S927" s="36">
        <v>111</v>
      </c>
      <c r="T927" s="36">
        <v>229</v>
      </c>
      <c r="U927" s="36">
        <v>126</v>
      </c>
      <c r="V927" s="36">
        <v>107</v>
      </c>
      <c r="W927" s="36">
        <v>233</v>
      </c>
      <c r="X927" s="31">
        <v>11</v>
      </c>
      <c r="Y927" s="27" t="s">
        <v>10274</v>
      </c>
      <c r="Z927" s="27" t="s">
        <v>10273</v>
      </c>
      <c r="AA927" s="27" t="s">
        <v>10273</v>
      </c>
      <c r="AB927" s="27" t="s">
        <v>10273</v>
      </c>
      <c r="AC927" s="27" t="s">
        <v>10273</v>
      </c>
      <c r="AD927" s="27" t="s">
        <v>10273</v>
      </c>
      <c r="AE927" s="27" t="s">
        <v>10273</v>
      </c>
      <c r="AF927" s="27" t="s">
        <v>10273</v>
      </c>
      <c r="AG927" s="27" t="s">
        <v>10275</v>
      </c>
      <c r="AH927" s="27" t="s">
        <v>10273</v>
      </c>
      <c r="AI927" s="27" t="s">
        <v>10273</v>
      </c>
      <c r="AJ927" s="27" t="s">
        <v>10274</v>
      </c>
      <c r="AK927" s="27" t="s">
        <v>10273</v>
      </c>
      <c r="AL927" s="27" t="s">
        <v>10275</v>
      </c>
      <c r="AM927" s="33" t="s">
        <v>10276</v>
      </c>
      <c r="AN927" s="33" t="s">
        <v>10276</v>
      </c>
      <c r="AO927" s="33" t="s">
        <v>10316</v>
      </c>
      <c r="AP927" s="33">
        <v>0</v>
      </c>
      <c r="AQ927" s="33">
        <v>0</v>
      </c>
      <c r="AR927" s="33">
        <v>0</v>
      </c>
      <c r="AS927" s="33" t="s">
        <v>10275</v>
      </c>
      <c r="AT927" s="33" t="s">
        <v>10275</v>
      </c>
      <c r="AU927" s="33" t="s">
        <v>10275</v>
      </c>
      <c r="AV927" s="34" t="s">
        <v>10434</v>
      </c>
      <c r="AW927" s="34" t="s">
        <v>10434</v>
      </c>
      <c r="AX927" s="34" t="s">
        <v>10276</v>
      </c>
      <c r="AY927" s="35" t="s">
        <v>10856</v>
      </c>
      <c r="AZ927" s="35" t="s">
        <v>10275</v>
      </c>
      <c r="BA927" s="35" t="s">
        <v>10275</v>
      </c>
      <c r="BB927" s="35" t="s">
        <v>10275</v>
      </c>
      <c r="BC927" s="35" t="s">
        <v>10856</v>
      </c>
      <c r="BD927" s="35" t="s">
        <v>10856</v>
      </c>
      <c r="BE927" s="28" t="s">
        <v>10274</v>
      </c>
      <c r="BF927" s="28" t="s">
        <v>10273</v>
      </c>
      <c r="BG927" s="28" t="s">
        <v>10273</v>
      </c>
      <c r="BH927" s="28" t="s">
        <v>10274</v>
      </c>
      <c r="BI927" s="28" t="s">
        <v>10273</v>
      </c>
      <c r="BJ927" s="28" t="s">
        <v>10274</v>
      </c>
      <c r="BK927" s="28" t="s">
        <v>10274</v>
      </c>
      <c r="BL927" s="28" t="s">
        <v>10273</v>
      </c>
      <c r="BM927" s="28" t="s">
        <v>10273</v>
      </c>
      <c r="BN927" s="28" t="s">
        <v>10273</v>
      </c>
      <c r="BO927" s="28" t="s">
        <v>10273</v>
      </c>
      <c r="BP927" s="28" t="s">
        <v>10273</v>
      </c>
      <c r="BQ927" s="27" t="s">
        <v>10274</v>
      </c>
      <c r="BR927" s="27" t="s">
        <v>10274</v>
      </c>
      <c r="BS927" s="27" t="s">
        <v>10273</v>
      </c>
      <c r="BT927" s="27" t="s">
        <v>10273</v>
      </c>
      <c r="BU927" s="28" t="s">
        <v>10273</v>
      </c>
      <c r="BV927" s="28" t="s">
        <v>10274</v>
      </c>
      <c r="BW927" s="28" t="s">
        <v>10273</v>
      </c>
      <c r="BX927" s="27" t="s">
        <v>10279</v>
      </c>
      <c r="BY927" s="27" t="s">
        <v>10273</v>
      </c>
      <c r="BZ927" s="27" t="s">
        <v>10274</v>
      </c>
    </row>
    <row r="928" spans="1:78" ht="25.5" customHeight="1" x14ac:dyDescent="0.25">
      <c r="A928" s="27">
        <v>1045</v>
      </c>
      <c r="B928" s="28" t="s">
        <v>15145</v>
      </c>
      <c r="C928" s="28" t="s">
        <v>15146</v>
      </c>
      <c r="D928" s="27" t="s">
        <v>15132</v>
      </c>
      <c r="E928" s="27" t="s">
        <v>15147</v>
      </c>
      <c r="F928" s="27" t="s">
        <v>15148</v>
      </c>
      <c r="G928" s="27" t="s">
        <v>15135</v>
      </c>
      <c r="H928" s="27" t="s">
        <v>8462</v>
      </c>
      <c r="I928" s="27" t="s">
        <v>15136</v>
      </c>
      <c r="J928" s="27" t="s">
        <v>15149</v>
      </c>
      <c r="K928" s="27" t="s">
        <v>15150</v>
      </c>
      <c r="L928" s="29" t="s">
        <v>10294</v>
      </c>
      <c r="M928" s="36" t="s">
        <v>10274</v>
      </c>
      <c r="N928" s="36" t="s">
        <v>10274</v>
      </c>
      <c r="O928" s="36" t="s">
        <v>10274</v>
      </c>
      <c r="P928" s="36" t="s">
        <v>10273</v>
      </c>
      <c r="Q928" s="36" t="s">
        <v>10273</v>
      </c>
      <c r="R928" s="36">
        <v>71</v>
      </c>
      <c r="S928" s="36">
        <v>37</v>
      </c>
      <c r="T928" s="36">
        <v>108</v>
      </c>
      <c r="U928" s="36">
        <v>97</v>
      </c>
      <c r="V928" s="36">
        <v>40</v>
      </c>
      <c r="W928" s="36">
        <v>137</v>
      </c>
      <c r="X928" s="31">
        <v>8</v>
      </c>
      <c r="Y928" s="27" t="s">
        <v>10274</v>
      </c>
      <c r="Z928" s="27" t="s">
        <v>10273</v>
      </c>
      <c r="AA928" s="27" t="s">
        <v>10273</v>
      </c>
      <c r="AB928" s="27" t="s">
        <v>10274</v>
      </c>
      <c r="AC928" s="27" t="s">
        <v>10273</v>
      </c>
      <c r="AD928" s="27" t="s">
        <v>10273</v>
      </c>
      <c r="AE928" s="27" t="s">
        <v>10273</v>
      </c>
      <c r="AF928" s="27" t="s">
        <v>10273</v>
      </c>
      <c r="AG928" s="27" t="s">
        <v>10275</v>
      </c>
      <c r="AH928" s="27" t="s">
        <v>10273</v>
      </c>
      <c r="AI928" s="27" t="s">
        <v>10273</v>
      </c>
      <c r="AJ928" s="27" t="s">
        <v>10274</v>
      </c>
      <c r="AK928" s="27" t="s">
        <v>10273</v>
      </c>
      <c r="AL928" s="27" t="s">
        <v>10275</v>
      </c>
      <c r="AM928" s="33">
        <v>0</v>
      </c>
      <c r="AN928" s="33">
        <v>0</v>
      </c>
      <c r="AO928" s="33">
        <v>0</v>
      </c>
      <c r="AP928" s="33">
        <v>0</v>
      </c>
      <c r="AQ928" s="33">
        <v>0</v>
      </c>
      <c r="AR928" s="33">
        <v>0</v>
      </c>
      <c r="AS928" s="33" t="s">
        <v>10275</v>
      </c>
      <c r="AT928" s="33" t="s">
        <v>10275</v>
      </c>
      <c r="AU928" s="33" t="s">
        <v>10275</v>
      </c>
      <c r="AV928" s="34" t="s">
        <v>10316</v>
      </c>
      <c r="AW928" s="34" t="s">
        <v>10287</v>
      </c>
      <c r="AX928" s="34" t="s">
        <v>10276</v>
      </c>
      <c r="AY928" s="35" t="s">
        <v>10275</v>
      </c>
      <c r="AZ928" s="35" t="s">
        <v>10275</v>
      </c>
      <c r="BA928" s="35" t="s">
        <v>10275</v>
      </c>
      <c r="BB928" s="35" t="s">
        <v>10275</v>
      </c>
      <c r="BC928" s="35" t="s">
        <v>10278</v>
      </c>
      <c r="BD928" s="35" t="s">
        <v>10278</v>
      </c>
      <c r="BE928" s="28" t="s">
        <v>10273</v>
      </c>
      <c r="BF928" s="28" t="s">
        <v>10273</v>
      </c>
      <c r="BG928" s="28" t="s">
        <v>10274</v>
      </c>
      <c r="BH928" s="28" t="s">
        <v>10274</v>
      </c>
      <c r="BI928" s="28" t="s">
        <v>10273</v>
      </c>
      <c r="BJ928" s="28" t="s">
        <v>10274</v>
      </c>
      <c r="BK928" s="28" t="s">
        <v>10273</v>
      </c>
      <c r="BL928" s="28" t="s">
        <v>10273</v>
      </c>
      <c r="BM928" s="28" t="s">
        <v>10273</v>
      </c>
      <c r="BN928" s="28" t="s">
        <v>10274</v>
      </c>
      <c r="BO928" s="28" t="s">
        <v>10273</v>
      </c>
      <c r="BP928" s="28" t="s">
        <v>10274</v>
      </c>
      <c r="BQ928" s="27" t="s">
        <v>10274</v>
      </c>
      <c r="BR928" s="27" t="s">
        <v>10273</v>
      </c>
      <c r="BS928" s="27" t="s">
        <v>10274</v>
      </c>
      <c r="BT928" s="27" t="s">
        <v>10273</v>
      </c>
      <c r="BU928" s="28" t="s">
        <v>10273</v>
      </c>
      <c r="BV928" s="28" t="s">
        <v>10274</v>
      </c>
      <c r="BW928" s="28" t="s">
        <v>10273</v>
      </c>
      <c r="BX928" s="27" t="s">
        <v>10279</v>
      </c>
      <c r="BY928" s="27" t="s">
        <v>10273</v>
      </c>
      <c r="BZ928" s="27" t="s">
        <v>10274</v>
      </c>
    </row>
    <row r="929" spans="1:78" ht="25.5" customHeight="1" x14ac:dyDescent="0.25">
      <c r="A929" s="27">
        <v>1100</v>
      </c>
      <c r="B929" s="28" t="s">
        <v>15429</v>
      </c>
      <c r="C929" s="28" t="s">
        <v>15430</v>
      </c>
      <c r="D929" s="27" t="s">
        <v>15132</v>
      </c>
      <c r="E929" s="27" t="s">
        <v>15431</v>
      </c>
      <c r="F929" s="27" t="s">
        <v>15432</v>
      </c>
      <c r="G929" s="27" t="s">
        <v>15135</v>
      </c>
      <c r="H929" s="27" t="s">
        <v>8462</v>
      </c>
      <c r="I929" s="27" t="s">
        <v>15136</v>
      </c>
      <c r="J929" s="27" t="s">
        <v>15433</v>
      </c>
      <c r="K929" s="27" t="s">
        <v>15434</v>
      </c>
      <c r="L929" s="29" t="s">
        <v>10294</v>
      </c>
      <c r="M929" s="36" t="s">
        <v>10274</v>
      </c>
      <c r="N929" s="36" t="s">
        <v>10274</v>
      </c>
      <c r="O929" s="36" t="s">
        <v>10274</v>
      </c>
      <c r="P929" s="36" t="s">
        <v>10273</v>
      </c>
      <c r="Q929" s="36" t="s">
        <v>10273</v>
      </c>
      <c r="R929" s="36">
        <v>166</v>
      </c>
      <c r="S929" s="36">
        <v>151</v>
      </c>
      <c r="T929" s="36">
        <v>317</v>
      </c>
      <c r="U929" s="36">
        <v>176</v>
      </c>
      <c r="V929" s="36">
        <v>161</v>
      </c>
      <c r="W929" s="36">
        <v>337</v>
      </c>
      <c r="X929" s="31">
        <v>19</v>
      </c>
      <c r="Y929" s="27" t="s">
        <v>10274</v>
      </c>
      <c r="Z929" s="27" t="s">
        <v>10273</v>
      </c>
      <c r="AA929" s="27" t="s">
        <v>10273</v>
      </c>
      <c r="AB929" s="27" t="s">
        <v>10273</v>
      </c>
      <c r="AC929" s="27" t="s">
        <v>10273</v>
      </c>
      <c r="AD929" s="27" t="s">
        <v>10273</v>
      </c>
      <c r="AE929" s="27" t="s">
        <v>10273</v>
      </c>
      <c r="AF929" s="27" t="s">
        <v>10273</v>
      </c>
      <c r="AG929" s="27" t="s">
        <v>10275</v>
      </c>
      <c r="AH929" s="27" t="s">
        <v>10273</v>
      </c>
      <c r="AI929" s="27" t="s">
        <v>10273</v>
      </c>
      <c r="AJ929" s="27" t="s">
        <v>10274</v>
      </c>
      <c r="AK929" s="27" t="s">
        <v>10273</v>
      </c>
      <c r="AL929" s="27" t="s">
        <v>10275</v>
      </c>
      <c r="AM929" s="33" t="s">
        <v>10276</v>
      </c>
      <c r="AN929" s="33" t="s">
        <v>10276</v>
      </c>
      <c r="AO929" s="33" t="s">
        <v>10316</v>
      </c>
      <c r="AP929" s="33">
        <v>7</v>
      </c>
      <c r="AQ929" s="33">
        <v>7</v>
      </c>
      <c r="AR929" s="33">
        <v>0</v>
      </c>
      <c r="AS929" s="33" t="s">
        <v>10275</v>
      </c>
      <c r="AT929" s="33" t="s">
        <v>10275</v>
      </c>
      <c r="AU929" s="33" t="s">
        <v>10275</v>
      </c>
      <c r="AV929" s="34">
        <v>0</v>
      </c>
      <c r="AW929" s="34">
        <v>0</v>
      </c>
      <c r="AX929" s="34">
        <v>0</v>
      </c>
      <c r="AY929" s="35" t="s">
        <v>10278</v>
      </c>
      <c r="AZ929" s="35" t="s">
        <v>10278</v>
      </c>
      <c r="BA929" s="35" t="s">
        <v>10275</v>
      </c>
      <c r="BB929" s="35" t="s">
        <v>10275</v>
      </c>
      <c r="BC929" s="35" t="s">
        <v>10275</v>
      </c>
      <c r="BD929" s="35" t="s">
        <v>10278</v>
      </c>
      <c r="BE929" s="28" t="s">
        <v>10273</v>
      </c>
      <c r="BF929" s="28" t="s">
        <v>10273</v>
      </c>
      <c r="BG929" s="28" t="s">
        <v>10274</v>
      </c>
      <c r="BH929" s="28" t="s">
        <v>10273</v>
      </c>
      <c r="BI929" s="28" t="s">
        <v>10273</v>
      </c>
      <c r="BJ929" s="28" t="s">
        <v>10274</v>
      </c>
      <c r="BK929" s="28" t="s">
        <v>10274</v>
      </c>
      <c r="BL929" s="28" t="s">
        <v>10273</v>
      </c>
      <c r="BM929" s="28" t="s">
        <v>10273</v>
      </c>
      <c r="BN929" s="28" t="s">
        <v>10273</v>
      </c>
      <c r="BO929" s="28" t="s">
        <v>10273</v>
      </c>
      <c r="BP929" s="28" t="s">
        <v>10274</v>
      </c>
      <c r="BQ929" s="27" t="s">
        <v>10274</v>
      </c>
      <c r="BR929" s="27" t="s">
        <v>10274</v>
      </c>
      <c r="BS929" s="27" t="s">
        <v>10273</v>
      </c>
      <c r="BT929" s="27" t="s">
        <v>10273</v>
      </c>
      <c r="BU929" s="28" t="s">
        <v>10274</v>
      </c>
      <c r="BV929" s="28" t="s">
        <v>10274</v>
      </c>
      <c r="BW929" s="28" t="s">
        <v>10273</v>
      </c>
      <c r="BX929" s="27" t="s">
        <v>10279</v>
      </c>
      <c r="BY929" s="27" t="s">
        <v>10273</v>
      </c>
      <c r="BZ929" s="27" t="s">
        <v>10274</v>
      </c>
    </row>
    <row r="930" spans="1:78" ht="25.5" customHeight="1" x14ac:dyDescent="0.25">
      <c r="A930" s="27">
        <v>1101</v>
      </c>
      <c r="B930" s="28" t="s">
        <v>15435</v>
      </c>
      <c r="C930" s="28" t="s">
        <v>15436</v>
      </c>
      <c r="D930" s="27" t="s">
        <v>15132</v>
      </c>
      <c r="E930" s="27" t="s">
        <v>15437</v>
      </c>
      <c r="F930" s="27" t="s">
        <v>15438</v>
      </c>
      <c r="G930" s="27" t="s">
        <v>15135</v>
      </c>
      <c r="H930" s="27" t="s">
        <v>8462</v>
      </c>
      <c r="I930" s="27" t="s">
        <v>15136</v>
      </c>
      <c r="J930" s="27" t="s">
        <v>15433</v>
      </c>
      <c r="K930" s="27" t="s">
        <v>15439</v>
      </c>
      <c r="L930" s="29" t="s">
        <v>10309</v>
      </c>
      <c r="M930" s="36" t="s">
        <v>10273</v>
      </c>
      <c r="N930" s="36" t="s">
        <v>10273</v>
      </c>
      <c r="O930" s="36" t="s">
        <v>10273</v>
      </c>
      <c r="P930" s="36" t="s">
        <v>10274</v>
      </c>
      <c r="Q930" s="36" t="s">
        <v>10274</v>
      </c>
      <c r="R930" s="36">
        <v>105</v>
      </c>
      <c r="S930" s="36">
        <v>166</v>
      </c>
      <c r="T930" s="36">
        <v>271</v>
      </c>
      <c r="U930" s="36">
        <v>125</v>
      </c>
      <c r="V930" s="36">
        <v>179</v>
      </c>
      <c r="W930" s="36">
        <v>304</v>
      </c>
      <c r="X930" s="31">
        <v>20</v>
      </c>
      <c r="Y930" s="27" t="s">
        <v>10274</v>
      </c>
      <c r="Z930" s="27" t="s">
        <v>10273</v>
      </c>
      <c r="AA930" s="27" t="s">
        <v>10273</v>
      </c>
      <c r="AB930" s="27" t="s">
        <v>10273</v>
      </c>
      <c r="AC930" s="27" t="s">
        <v>10273</v>
      </c>
      <c r="AD930" s="27" t="s">
        <v>10273</v>
      </c>
      <c r="AE930" s="27" t="s">
        <v>10273</v>
      </c>
      <c r="AF930" s="27" t="s">
        <v>10273</v>
      </c>
      <c r="AG930" s="27" t="s">
        <v>10275</v>
      </c>
      <c r="AH930" s="27" t="s">
        <v>10273</v>
      </c>
      <c r="AI930" s="27" t="s">
        <v>10274</v>
      </c>
      <c r="AJ930" s="27" t="s">
        <v>10273</v>
      </c>
      <c r="AK930" s="27" t="s">
        <v>10274</v>
      </c>
      <c r="AL930" s="27" t="s">
        <v>15440</v>
      </c>
      <c r="AM930" s="32" t="s">
        <v>10275</v>
      </c>
      <c r="AN930" s="32" t="s">
        <v>10275</v>
      </c>
      <c r="AO930" s="32" t="s">
        <v>10275</v>
      </c>
      <c r="AP930" s="33">
        <v>6</v>
      </c>
      <c r="AQ930" s="33">
        <v>10</v>
      </c>
      <c r="AR930" s="33">
        <v>0</v>
      </c>
      <c r="AS930" s="33" t="s">
        <v>10277</v>
      </c>
      <c r="AT930" s="33" t="s">
        <v>10287</v>
      </c>
      <c r="AU930" s="33" t="s">
        <v>10276</v>
      </c>
      <c r="AV930" s="34">
        <v>0</v>
      </c>
      <c r="AW930" s="34">
        <v>0</v>
      </c>
      <c r="AX930" s="34">
        <v>0</v>
      </c>
      <c r="AY930" s="35" t="s">
        <v>10275</v>
      </c>
      <c r="AZ930" s="35" t="s">
        <v>10275</v>
      </c>
      <c r="BA930" s="35" t="s">
        <v>10856</v>
      </c>
      <c r="BB930" s="35" t="s">
        <v>10856</v>
      </c>
      <c r="BC930" s="35" t="s">
        <v>10275</v>
      </c>
      <c r="BD930" s="35" t="s">
        <v>10856</v>
      </c>
      <c r="BE930" s="28" t="s">
        <v>10273</v>
      </c>
      <c r="BF930" s="28" t="s">
        <v>10273</v>
      </c>
      <c r="BG930" s="28" t="s">
        <v>10274</v>
      </c>
      <c r="BH930" s="28" t="s">
        <v>10273</v>
      </c>
      <c r="BI930" s="28" t="s">
        <v>10273</v>
      </c>
      <c r="BJ930" s="28" t="s">
        <v>10274</v>
      </c>
      <c r="BK930" s="28" t="s">
        <v>10274</v>
      </c>
      <c r="BL930" s="28" t="s">
        <v>10273</v>
      </c>
      <c r="BM930" s="28" t="s">
        <v>10273</v>
      </c>
      <c r="BN930" s="28" t="s">
        <v>10273</v>
      </c>
      <c r="BO930" s="28" t="s">
        <v>10273</v>
      </c>
      <c r="BP930" s="28" t="s">
        <v>10273</v>
      </c>
      <c r="BQ930" s="27" t="s">
        <v>10274</v>
      </c>
      <c r="BR930" s="27" t="s">
        <v>10274</v>
      </c>
      <c r="BS930" s="27" t="s">
        <v>10273</v>
      </c>
      <c r="BT930" s="27" t="s">
        <v>10273</v>
      </c>
      <c r="BU930" s="28" t="s">
        <v>10274</v>
      </c>
      <c r="BV930" s="28" t="s">
        <v>10274</v>
      </c>
      <c r="BW930" s="28" t="s">
        <v>10273</v>
      </c>
      <c r="BX930" s="27" t="s">
        <v>10279</v>
      </c>
      <c r="BY930" s="27" t="s">
        <v>10273</v>
      </c>
      <c r="BZ930" s="27" t="s">
        <v>10274</v>
      </c>
    </row>
    <row r="931" spans="1:78" ht="25.5" customHeight="1" x14ac:dyDescent="0.25">
      <c r="A931" s="27">
        <v>1099</v>
      </c>
      <c r="B931" s="28" t="s">
        <v>15423</v>
      </c>
      <c r="C931" s="28" t="s">
        <v>15424</v>
      </c>
      <c r="D931" s="27" t="s">
        <v>15132</v>
      </c>
      <c r="E931" s="27" t="s">
        <v>15425</v>
      </c>
      <c r="F931" s="27" t="s">
        <v>15426</v>
      </c>
      <c r="G931" s="27" t="s">
        <v>15135</v>
      </c>
      <c r="H931" s="27" t="s">
        <v>8462</v>
      </c>
      <c r="I931" s="27" t="s">
        <v>15136</v>
      </c>
      <c r="J931" s="27" t="s">
        <v>15427</v>
      </c>
      <c r="K931" s="27" t="s">
        <v>15428</v>
      </c>
      <c r="L931" s="29" t="s">
        <v>10272</v>
      </c>
      <c r="M931" s="36" t="s">
        <v>10274</v>
      </c>
      <c r="N931" s="36" t="s">
        <v>10274</v>
      </c>
      <c r="O931" s="36" t="s">
        <v>10274</v>
      </c>
      <c r="P931" s="36" t="s">
        <v>10274</v>
      </c>
      <c r="Q931" s="36" t="s">
        <v>10273</v>
      </c>
      <c r="R931" s="36">
        <v>90</v>
      </c>
      <c r="S931" s="36">
        <v>94</v>
      </c>
      <c r="T931" s="36">
        <v>184</v>
      </c>
      <c r="U931" s="36">
        <v>95</v>
      </c>
      <c r="V931" s="36">
        <v>90</v>
      </c>
      <c r="W931" s="36">
        <v>185</v>
      </c>
      <c r="X931" s="31">
        <v>13</v>
      </c>
      <c r="Y931" s="27" t="s">
        <v>10274</v>
      </c>
      <c r="Z931" s="27" t="s">
        <v>10273</v>
      </c>
      <c r="AA931" s="27" t="s">
        <v>10273</v>
      </c>
      <c r="AB931" s="27" t="s">
        <v>10273</v>
      </c>
      <c r="AC931" s="27" t="s">
        <v>10273</v>
      </c>
      <c r="AD931" s="27" t="s">
        <v>10273</v>
      </c>
      <c r="AE931" s="27" t="s">
        <v>10273</v>
      </c>
      <c r="AF931" s="27" t="s">
        <v>10273</v>
      </c>
      <c r="AG931" s="27" t="s">
        <v>10275</v>
      </c>
      <c r="AH931" s="27" t="s">
        <v>10273</v>
      </c>
      <c r="AI931" s="27" t="s">
        <v>10273</v>
      </c>
      <c r="AJ931" s="27" t="s">
        <v>10274</v>
      </c>
      <c r="AK931" s="27" t="s">
        <v>10273</v>
      </c>
      <c r="AL931" s="27" t="s">
        <v>10275</v>
      </c>
      <c r="AM931" s="33" t="s">
        <v>10276</v>
      </c>
      <c r="AN931" s="33" t="s">
        <v>10276</v>
      </c>
      <c r="AO931" s="33" t="s">
        <v>10286</v>
      </c>
      <c r="AP931" s="33">
        <v>4</v>
      </c>
      <c r="AQ931" s="33">
        <v>5</v>
      </c>
      <c r="AR931" s="33">
        <v>0</v>
      </c>
      <c r="AS931" s="33" t="s">
        <v>10275</v>
      </c>
      <c r="AT931" s="33" t="s">
        <v>10275</v>
      </c>
      <c r="AU931" s="33" t="s">
        <v>10275</v>
      </c>
      <c r="AV931" s="34">
        <v>0</v>
      </c>
      <c r="AW931" s="34">
        <v>0</v>
      </c>
      <c r="AX931" s="34">
        <v>0</v>
      </c>
      <c r="AY931" s="35" t="s">
        <v>10400</v>
      </c>
      <c r="AZ931" s="35" t="s">
        <v>10856</v>
      </c>
      <c r="BA931" s="35" t="s">
        <v>10856</v>
      </c>
      <c r="BB931" s="35" t="s">
        <v>10275</v>
      </c>
      <c r="BC931" s="35" t="s">
        <v>10275</v>
      </c>
      <c r="BD931" s="35" t="s">
        <v>10856</v>
      </c>
      <c r="BE931" s="28" t="s">
        <v>10273</v>
      </c>
      <c r="BF931" s="28" t="s">
        <v>10273</v>
      </c>
      <c r="BG931" s="28" t="s">
        <v>10274</v>
      </c>
      <c r="BH931" s="28" t="s">
        <v>10273</v>
      </c>
      <c r="BI931" s="28" t="s">
        <v>10273</v>
      </c>
      <c r="BJ931" s="28" t="s">
        <v>10274</v>
      </c>
      <c r="BK931" s="28" t="s">
        <v>10274</v>
      </c>
      <c r="BL931" s="28" t="s">
        <v>10273</v>
      </c>
      <c r="BM931" s="28" t="s">
        <v>10273</v>
      </c>
      <c r="BN931" s="28" t="s">
        <v>10273</v>
      </c>
      <c r="BO931" s="28" t="s">
        <v>10273</v>
      </c>
      <c r="BP931" s="28" t="s">
        <v>10273</v>
      </c>
      <c r="BQ931" s="27" t="s">
        <v>10274</v>
      </c>
      <c r="BR931" s="27" t="s">
        <v>10274</v>
      </c>
      <c r="BS931" s="27" t="s">
        <v>10273</v>
      </c>
      <c r="BT931" s="27" t="s">
        <v>10273</v>
      </c>
      <c r="BU931" s="28" t="s">
        <v>10274</v>
      </c>
      <c r="BV931" s="28" t="s">
        <v>10273</v>
      </c>
      <c r="BW931" s="28" t="s">
        <v>10273</v>
      </c>
      <c r="BX931" s="27" t="s">
        <v>10279</v>
      </c>
      <c r="BY931" s="27" t="s">
        <v>10273</v>
      </c>
      <c r="BZ931" s="27" t="s">
        <v>10274</v>
      </c>
    </row>
    <row r="932" spans="1:78" ht="25.5" customHeight="1" x14ac:dyDescent="0.25">
      <c r="A932" s="27">
        <v>1063</v>
      </c>
      <c r="B932" s="28" t="s">
        <v>15235</v>
      </c>
      <c r="C932" s="28" t="s">
        <v>15236</v>
      </c>
      <c r="D932" s="27" t="s">
        <v>15132</v>
      </c>
      <c r="E932" s="27" t="s">
        <v>15237</v>
      </c>
      <c r="F932" s="27" t="s">
        <v>15238</v>
      </c>
      <c r="G932" s="27" t="s">
        <v>15135</v>
      </c>
      <c r="H932" s="27" t="s">
        <v>8462</v>
      </c>
      <c r="I932" s="27" t="s">
        <v>15136</v>
      </c>
      <c r="J932" s="27" t="s">
        <v>15239</v>
      </c>
      <c r="K932" s="27" t="s">
        <v>15240</v>
      </c>
      <c r="L932" s="29" t="s">
        <v>10272</v>
      </c>
      <c r="M932" s="36" t="s">
        <v>10274</v>
      </c>
      <c r="N932" s="36" t="s">
        <v>10274</v>
      </c>
      <c r="O932" s="36" t="s">
        <v>10274</v>
      </c>
      <c r="P932" s="36" t="s">
        <v>10274</v>
      </c>
      <c r="Q932" s="36" t="s">
        <v>10273</v>
      </c>
      <c r="R932" s="36">
        <v>230</v>
      </c>
      <c r="S932" s="36">
        <v>234</v>
      </c>
      <c r="T932" s="36">
        <v>464</v>
      </c>
      <c r="U932" s="36">
        <v>238</v>
      </c>
      <c r="V932" s="36">
        <v>247</v>
      </c>
      <c r="W932" s="36">
        <v>485</v>
      </c>
      <c r="X932" s="31">
        <v>22</v>
      </c>
      <c r="Y932" s="27" t="s">
        <v>10274</v>
      </c>
      <c r="Z932" s="27" t="s">
        <v>10273</v>
      </c>
      <c r="AA932" s="27" t="s">
        <v>10273</v>
      </c>
      <c r="AB932" s="27" t="s">
        <v>10273</v>
      </c>
      <c r="AC932" s="27" t="s">
        <v>10273</v>
      </c>
      <c r="AD932" s="27" t="s">
        <v>10273</v>
      </c>
      <c r="AE932" s="27" t="s">
        <v>10273</v>
      </c>
      <c r="AF932" s="27" t="s">
        <v>10273</v>
      </c>
      <c r="AG932" s="27" t="s">
        <v>10275</v>
      </c>
      <c r="AH932" s="27" t="s">
        <v>10273</v>
      </c>
      <c r="AI932" s="27" t="s">
        <v>10273</v>
      </c>
      <c r="AJ932" s="27" t="s">
        <v>10274</v>
      </c>
      <c r="AK932" s="27" t="s">
        <v>10273</v>
      </c>
      <c r="AL932" s="27" t="s">
        <v>10275</v>
      </c>
      <c r="AM932" s="33" t="s">
        <v>10276</v>
      </c>
      <c r="AN932" s="33" t="s">
        <v>10276</v>
      </c>
      <c r="AO932" s="33" t="s">
        <v>10301</v>
      </c>
      <c r="AP932" s="33">
        <v>6</v>
      </c>
      <c r="AQ932" s="33">
        <v>12</v>
      </c>
      <c r="AR932" s="33">
        <v>0</v>
      </c>
      <c r="AS932" s="33" t="s">
        <v>10275</v>
      </c>
      <c r="AT932" s="33" t="s">
        <v>10275</v>
      </c>
      <c r="AU932" s="33" t="s">
        <v>10275</v>
      </c>
      <c r="AV932" s="34">
        <v>0</v>
      </c>
      <c r="AW932" s="34">
        <v>0</v>
      </c>
      <c r="AX932" s="34">
        <v>0</v>
      </c>
      <c r="AY932" s="35" t="s">
        <v>10278</v>
      </c>
      <c r="AZ932" s="35" t="s">
        <v>10278</v>
      </c>
      <c r="BA932" s="35" t="s">
        <v>10278</v>
      </c>
      <c r="BB932" s="35" t="s">
        <v>10275</v>
      </c>
      <c r="BC932" s="35" t="s">
        <v>10275</v>
      </c>
      <c r="BD932" s="35" t="s">
        <v>10278</v>
      </c>
      <c r="BE932" s="28" t="s">
        <v>10274</v>
      </c>
      <c r="BF932" s="28" t="s">
        <v>10273</v>
      </c>
      <c r="BG932" s="28" t="s">
        <v>10274</v>
      </c>
      <c r="BH932" s="28" t="s">
        <v>10274</v>
      </c>
      <c r="BI932" s="28" t="s">
        <v>10273</v>
      </c>
      <c r="BJ932" s="28" t="s">
        <v>10273</v>
      </c>
      <c r="BK932" s="28" t="s">
        <v>10275</v>
      </c>
      <c r="BL932" s="28" t="s">
        <v>10275</v>
      </c>
      <c r="BM932" s="28" t="s">
        <v>10275</v>
      </c>
      <c r="BN932" s="28" t="s">
        <v>10275</v>
      </c>
      <c r="BO932" s="28" t="s">
        <v>10275</v>
      </c>
      <c r="BP932" s="28" t="s">
        <v>10275</v>
      </c>
      <c r="BQ932" s="27" t="s">
        <v>10274</v>
      </c>
      <c r="BR932" s="27" t="s">
        <v>10273</v>
      </c>
      <c r="BS932" s="27" t="s">
        <v>10274</v>
      </c>
      <c r="BT932" s="27" t="s">
        <v>10273</v>
      </c>
      <c r="BU932" s="28" t="s">
        <v>10274</v>
      </c>
      <c r="BV932" s="28" t="s">
        <v>10273</v>
      </c>
      <c r="BW932" s="28" t="s">
        <v>10273</v>
      </c>
      <c r="BX932" s="27" t="s">
        <v>10279</v>
      </c>
      <c r="BY932" s="27" t="s">
        <v>10274</v>
      </c>
      <c r="BZ932" s="27" t="s">
        <v>10274</v>
      </c>
    </row>
    <row r="933" spans="1:78" ht="25.5" customHeight="1" x14ac:dyDescent="0.25">
      <c r="A933" s="27">
        <v>1064</v>
      </c>
      <c r="B933" s="28" t="s">
        <v>15241</v>
      </c>
      <c r="C933" s="28" t="s">
        <v>15242</v>
      </c>
      <c r="D933" s="27" t="s">
        <v>15132</v>
      </c>
      <c r="E933" s="27" t="s">
        <v>15243</v>
      </c>
      <c r="F933" s="27" t="s">
        <v>15244</v>
      </c>
      <c r="G933" s="27" t="s">
        <v>15135</v>
      </c>
      <c r="H933" s="27" t="s">
        <v>8462</v>
      </c>
      <c r="I933" s="27" t="s">
        <v>15136</v>
      </c>
      <c r="J933" s="27" t="s">
        <v>15245</v>
      </c>
      <c r="K933" s="27" t="s">
        <v>15246</v>
      </c>
      <c r="L933" s="29" t="s">
        <v>10294</v>
      </c>
      <c r="M933" s="36" t="s">
        <v>10274</v>
      </c>
      <c r="N933" s="36" t="s">
        <v>10274</v>
      </c>
      <c r="O933" s="36" t="s">
        <v>10274</v>
      </c>
      <c r="P933" s="36" t="s">
        <v>10273</v>
      </c>
      <c r="Q933" s="36" t="s">
        <v>10273</v>
      </c>
      <c r="R933" s="36">
        <v>19</v>
      </c>
      <c r="S933" s="36">
        <v>19</v>
      </c>
      <c r="T933" s="36">
        <v>38</v>
      </c>
      <c r="U933" s="36">
        <v>22</v>
      </c>
      <c r="V933" s="36">
        <v>26</v>
      </c>
      <c r="W933" s="36">
        <v>48</v>
      </c>
      <c r="X933" s="31">
        <v>9</v>
      </c>
      <c r="Y933" s="27" t="s">
        <v>10274</v>
      </c>
      <c r="Z933" s="27" t="s">
        <v>10273</v>
      </c>
      <c r="AA933" s="27" t="s">
        <v>10273</v>
      </c>
      <c r="AB933" s="27" t="s">
        <v>10274</v>
      </c>
      <c r="AC933" s="27" t="s">
        <v>10273</v>
      </c>
      <c r="AD933" s="27" t="s">
        <v>10273</v>
      </c>
      <c r="AE933" s="27" t="s">
        <v>10273</v>
      </c>
      <c r="AF933" s="27" t="s">
        <v>10273</v>
      </c>
      <c r="AG933" s="27" t="s">
        <v>10275</v>
      </c>
      <c r="AH933" s="27" t="s">
        <v>10273</v>
      </c>
      <c r="AI933" s="27" t="s">
        <v>10273</v>
      </c>
      <c r="AJ933" s="27" t="s">
        <v>10274</v>
      </c>
      <c r="AK933" s="27" t="s">
        <v>10273</v>
      </c>
      <c r="AL933" s="27" t="s">
        <v>10275</v>
      </c>
      <c r="AM933" s="33">
        <v>0</v>
      </c>
      <c r="AN933" s="33">
        <v>0</v>
      </c>
      <c r="AO933" s="33">
        <v>0</v>
      </c>
      <c r="AP933" s="33">
        <v>0</v>
      </c>
      <c r="AQ933" s="33">
        <v>0</v>
      </c>
      <c r="AR933" s="33">
        <v>0</v>
      </c>
      <c r="AS933" s="33" t="s">
        <v>10275</v>
      </c>
      <c r="AT933" s="33" t="s">
        <v>10275</v>
      </c>
      <c r="AU933" s="33" t="s">
        <v>10275</v>
      </c>
      <c r="AV933" s="34" t="s">
        <v>10323</v>
      </c>
      <c r="AW933" s="34" t="s">
        <v>10316</v>
      </c>
      <c r="AX933" s="34" t="s">
        <v>10276</v>
      </c>
      <c r="AY933" s="35" t="s">
        <v>10275</v>
      </c>
      <c r="AZ933" s="35" t="s">
        <v>10275</v>
      </c>
      <c r="BA933" s="35" t="s">
        <v>10275</v>
      </c>
      <c r="BB933" s="35" t="s">
        <v>10275</v>
      </c>
      <c r="BC933" s="35" t="s">
        <v>10856</v>
      </c>
      <c r="BD933" s="35" t="s">
        <v>10856</v>
      </c>
      <c r="BE933" s="28" t="s">
        <v>10273</v>
      </c>
      <c r="BF933" s="28" t="s">
        <v>10273</v>
      </c>
      <c r="BG933" s="28" t="s">
        <v>10274</v>
      </c>
      <c r="BH933" s="28" t="s">
        <v>10273</v>
      </c>
      <c r="BI933" s="28" t="s">
        <v>10273</v>
      </c>
      <c r="BJ933" s="28" t="s">
        <v>10274</v>
      </c>
      <c r="BK933" s="28" t="s">
        <v>10274</v>
      </c>
      <c r="BL933" s="28" t="s">
        <v>10273</v>
      </c>
      <c r="BM933" s="28" t="s">
        <v>10273</v>
      </c>
      <c r="BN933" s="28" t="s">
        <v>10273</v>
      </c>
      <c r="BO933" s="28" t="s">
        <v>10273</v>
      </c>
      <c r="BP933" s="28" t="s">
        <v>10273</v>
      </c>
      <c r="BQ933" s="27" t="s">
        <v>10274</v>
      </c>
      <c r="BR933" s="27" t="s">
        <v>10273</v>
      </c>
      <c r="BS933" s="27" t="s">
        <v>10273</v>
      </c>
      <c r="BT933" s="27" t="s">
        <v>10273</v>
      </c>
      <c r="BU933" s="28" t="s">
        <v>10273</v>
      </c>
      <c r="BV933" s="28" t="s">
        <v>10274</v>
      </c>
      <c r="BW933" s="28" t="s">
        <v>10273</v>
      </c>
      <c r="BX933" s="27" t="s">
        <v>10279</v>
      </c>
      <c r="BY933" s="27" t="s">
        <v>10274</v>
      </c>
      <c r="BZ933" s="27" t="s">
        <v>10274</v>
      </c>
    </row>
    <row r="934" spans="1:78" ht="25.5" customHeight="1" x14ac:dyDescent="0.25">
      <c r="A934" s="27">
        <v>1065</v>
      </c>
      <c r="B934" s="28" t="s">
        <v>15247</v>
      </c>
      <c r="C934" s="28" t="s">
        <v>15248</v>
      </c>
      <c r="D934" s="27" t="s">
        <v>15132</v>
      </c>
      <c r="E934" s="27" t="s">
        <v>15249</v>
      </c>
      <c r="F934" s="27" t="s">
        <v>15250</v>
      </c>
      <c r="G934" s="27" t="s">
        <v>15135</v>
      </c>
      <c r="H934" s="27" t="s">
        <v>8462</v>
      </c>
      <c r="I934" s="27" t="s">
        <v>15136</v>
      </c>
      <c r="J934" s="27" t="s">
        <v>15251</v>
      </c>
      <c r="K934" s="27" t="s">
        <v>15252</v>
      </c>
      <c r="L934" s="29" t="s">
        <v>10309</v>
      </c>
      <c r="M934" s="36" t="s">
        <v>10273</v>
      </c>
      <c r="N934" s="36" t="s">
        <v>10273</v>
      </c>
      <c r="O934" s="36" t="s">
        <v>10273</v>
      </c>
      <c r="P934" s="36" t="s">
        <v>10274</v>
      </c>
      <c r="Q934" s="36" t="s">
        <v>10274</v>
      </c>
      <c r="R934" s="36">
        <v>236</v>
      </c>
      <c r="S934" s="36">
        <v>310</v>
      </c>
      <c r="T934" s="36">
        <v>546</v>
      </c>
      <c r="U934" s="36">
        <v>208</v>
      </c>
      <c r="V934" s="36">
        <v>268</v>
      </c>
      <c r="W934" s="36">
        <v>476</v>
      </c>
      <c r="X934" s="31">
        <v>29</v>
      </c>
      <c r="Y934" s="27" t="s">
        <v>10274</v>
      </c>
      <c r="Z934" s="27" t="s">
        <v>10273</v>
      </c>
      <c r="AA934" s="27" t="s">
        <v>10273</v>
      </c>
      <c r="AB934" s="27" t="s">
        <v>10273</v>
      </c>
      <c r="AC934" s="27" t="s">
        <v>10273</v>
      </c>
      <c r="AD934" s="27" t="s">
        <v>10273</v>
      </c>
      <c r="AE934" s="27" t="s">
        <v>10273</v>
      </c>
      <c r="AF934" s="27" t="s">
        <v>10273</v>
      </c>
      <c r="AG934" s="27" t="s">
        <v>10275</v>
      </c>
      <c r="AH934" s="27" t="s">
        <v>10273</v>
      </c>
      <c r="AI934" s="27" t="s">
        <v>10274</v>
      </c>
      <c r="AJ934" s="27" t="s">
        <v>10273</v>
      </c>
      <c r="AK934" s="27" t="s">
        <v>10273</v>
      </c>
      <c r="AL934" s="27" t="s">
        <v>10275</v>
      </c>
      <c r="AM934" s="32" t="s">
        <v>10275</v>
      </c>
      <c r="AN934" s="32" t="s">
        <v>10275</v>
      </c>
      <c r="AO934" s="32" t="s">
        <v>10275</v>
      </c>
      <c r="AP934" s="33">
        <v>0</v>
      </c>
      <c r="AQ934" s="33">
        <v>0</v>
      </c>
      <c r="AR934" s="33">
        <v>0</v>
      </c>
      <c r="AS934" s="33">
        <v>0</v>
      </c>
      <c r="AT934" s="33">
        <v>0</v>
      </c>
      <c r="AU934" s="33">
        <v>0</v>
      </c>
      <c r="AV934" s="34" t="s">
        <v>10324</v>
      </c>
      <c r="AW934" s="34" t="s">
        <v>10324</v>
      </c>
      <c r="AX934" s="34" t="s">
        <v>10276</v>
      </c>
      <c r="AY934" s="35" t="s">
        <v>10275</v>
      </c>
      <c r="AZ934" s="35" t="s">
        <v>10275</v>
      </c>
      <c r="BA934" s="35" t="s">
        <v>10275</v>
      </c>
      <c r="BB934" s="35" t="s">
        <v>10275</v>
      </c>
      <c r="BC934" s="35" t="s">
        <v>10278</v>
      </c>
      <c r="BD934" s="35" t="s">
        <v>10278</v>
      </c>
      <c r="BE934" s="28" t="s">
        <v>10273</v>
      </c>
      <c r="BF934" s="28" t="s">
        <v>10273</v>
      </c>
      <c r="BG934" s="28" t="s">
        <v>10274</v>
      </c>
      <c r="BH934" s="28" t="s">
        <v>10273</v>
      </c>
      <c r="BI934" s="28" t="s">
        <v>10273</v>
      </c>
      <c r="BJ934" s="28" t="s">
        <v>10274</v>
      </c>
      <c r="BK934" s="28" t="s">
        <v>10274</v>
      </c>
      <c r="BL934" s="28" t="s">
        <v>10273</v>
      </c>
      <c r="BM934" s="28" t="s">
        <v>10273</v>
      </c>
      <c r="BN934" s="28" t="s">
        <v>10273</v>
      </c>
      <c r="BO934" s="28" t="s">
        <v>10273</v>
      </c>
      <c r="BP934" s="28" t="s">
        <v>10274</v>
      </c>
      <c r="BQ934" s="27" t="s">
        <v>10274</v>
      </c>
      <c r="BR934" s="27" t="s">
        <v>10274</v>
      </c>
      <c r="BS934" s="27" t="s">
        <v>10273</v>
      </c>
      <c r="BT934" s="27" t="s">
        <v>10273</v>
      </c>
      <c r="BU934" s="28" t="s">
        <v>10274</v>
      </c>
      <c r="BV934" s="28" t="s">
        <v>10274</v>
      </c>
      <c r="BW934" s="28" t="s">
        <v>10273</v>
      </c>
      <c r="BX934" s="27" t="s">
        <v>10279</v>
      </c>
      <c r="BY934" s="27" t="s">
        <v>10273</v>
      </c>
      <c r="BZ934" s="27" t="s">
        <v>10274</v>
      </c>
    </row>
    <row r="935" spans="1:78" ht="25.5" customHeight="1" x14ac:dyDescent="0.25">
      <c r="A935" s="27">
        <v>1106</v>
      </c>
      <c r="B935" s="28" t="s">
        <v>15463</v>
      </c>
      <c r="C935" s="28" t="s">
        <v>15464</v>
      </c>
      <c r="D935" s="27" t="s">
        <v>15132</v>
      </c>
      <c r="E935" s="27" t="s">
        <v>15465</v>
      </c>
      <c r="F935" s="27" t="s">
        <v>15466</v>
      </c>
      <c r="G935" s="27" t="s">
        <v>15135</v>
      </c>
      <c r="H935" s="27" t="s">
        <v>8462</v>
      </c>
      <c r="I935" s="27" t="s">
        <v>15136</v>
      </c>
      <c r="J935" s="27" t="s">
        <v>15467</v>
      </c>
      <c r="K935" s="27" t="s">
        <v>15468</v>
      </c>
      <c r="L935" s="29" t="s">
        <v>10272</v>
      </c>
      <c r="M935" s="36" t="s">
        <v>10274</v>
      </c>
      <c r="N935" s="36" t="s">
        <v>10274</v>
      </c>
      <c r="O935" s="36" t="s">
        <v>10274</v>
      </c>
      <c r="P935" s="36" t="s">
        <v>10274</v>
      </c>
      <c r="Q935" s="36" t="s">
        <v>10273</v>
      </c>
      <c r="R935" s="36">
        <v>103</v>
      </c>
      <c r="S935" s="36">
        <v>123</v>
      </c>
      <c r="T935" s="36">
        <v>226</v>
      </c>
      <c r="U935" s="36">
        <v>105</v>
      </c>
      <c r="V935" s="36">
        <v>139</v>
      </c>
      <c r="W935" s="36">
        <v>244</v>
      </c>
      <c r="X935" s="31">
        <v>15</v>
      </c>
      <c r="Y935" s="27" t="s">
        <v>10274</v>
      </c>
      <c r="Z935" s="27" t="s">
        <v>10274</v>
      </c>
      <c r="AA935" s="27" t="s">
        <v>10274</v>
      </c>
      <c r="AB935" s="27" t="s">
        <v>10273</v>
      </c>
      <c r="AC935" s="27" t="s">
        <v>10273</v>
      </c>
      <c r="AD935" s="27" t="s">
        <v>10273</v>
      </c>
      <c r="AE935" s="27" t="s">
        <v>10273</v>
      </c>
      <c r="AF935" s="27" t="s">
        <v>10273</v>
      </c>
      <c r="AG935" s="27" t="s">
        <v>10275</v>
      </c>
      <c r="AH935" s="27" t="s">
        <v>10273</v>
      </c>
      <c r="AI935" s="27" t="s">
        <v>10273</v>
      </c>
      <c r="AJ935" s="27" t="s">
        <v>10274</v>
      </c>
      <c r="AK935" s="27" t="s">
        <v>10273</v>
      </c>
      <c r="AL935" s="27" t="s">
        <v>10275</v>
      </c>
      <c r="AM935" s="33">
        <v>0</v>
      </c>
      <c r="AN935" s="33">
        <v>0</v>
      </c>
      <c r="AO935" s="33">
        <v>0</v>
      </c>
      <c r="AP935" s="33">
        <v>0</v>
      </c>
      <c r="AQ935" s="33">
        <v>0</v>
      </c>
      <c r="AR935" s="33">
        <v>0</v>
      </c>
      <c r="AS935" s="33" t="s">
        <v>10275</v>
      </c>
      <c r="AT935" s="33" t="s">
        <v>10275</v>
      </c>
      <c r="AU935" s="33" t="s">
        <v>10275</v>
      </c>
      <c r="AV935" s="34" t="s">
        <v>10301</v>
      </c>
      <c r="AW935" s="34" t="s">
        <v>10301</v>
      </c>
      <c r="AX935" s="34" t="s">
        <v>10276</v>
      </c>
      <c r="AY935" s="35" t="s">
        <v>10275</v>
      </c>
      <c r="AZ935" s="35" t="s">
        <v>10275</v>
      </c>
      <c r="BA935" s="35" t="s">
        <v>10275</v>
      </c>
      <c r="BB935" s="35" t="s">
        <v>10275</v>
      </c>
      <c r="BC935" s="35" t="s">
        <v>10856</v>
      </c>
      <c r="BD935" s="35" t="s">
        <v>10856</v>
      </c>
      <c r="BE935" s="28" t="s">
        <v>10273</v>
      </c>
      <c r="BF935" s="28" t="s">
        <v>10273</v>
      </c>
      <c r="BG935" s="28" t="s">
        <v>10274</v>
      </c>
      <c r="BH935" s="28" t="s">
        <v>10274</v>
      </c>
      <c r="BI935" s="28" t="s">
        <v>10273</v>
      </c>
      <c r="BJ935" s="28" t="s">
        <v>10274</v>
      </c>
      <c r="BK935" s="28" t="s">
        <v>10274</v>
      </c>
      <c r="BL935" s="28" t="s">
        <v>10273</v>
      </c>
      <c r="BM935" s="28" t="s">
        <v>10273</v>
      </c>
      <c r="BN935" s="28" t="s">
        <v>10273</v>
      </c>
      <c r="BO935" s="28" t="s">
        <v>10273</v>
      </c>
      <c r="BP935" s="28" t="s">
        <v>10273</v>
      </c>
      <c r="BQ935" s="27" t="s">
        <v>10274</v>
      </c>
      <c r="BR935" s="27" t="s">
        <v>10274</v>
      </c>
      <c r="BS935" s="27" t="s">
        <v>10273</v>
      </c>
      <c r="BT935" s="27" t="s">
        <v>10273</v>
      </c>
      <c r="BU935" s="28" t="s">
        <v>10273</v>
      </c>
      <c r="BV935" s="28" t="s">
        <v>10274</v>
      </c>
      <c r="BW935" s="28" t="s">
        <v>10273</v>
      </c>
      <c r="BX935" s="27" t="s">
        <v>10279</v>
      </c>
      <c r="BY935" s="27" t="s">
        <v>10273</v>
      </c>
      <c r="BZ935" s="27" t="s">
        <v>10274</v>
      </c>
    </row>
    <row r="936" spans="1:78" ht="25.5" customHeight="1" x14ac:dyDescent="0.25">
      <c r="A936" s="27">
        <v>1092</v>
      </c>
      <c r="B936" s="28" t="s">
        <v>15386</v>
      </c>
      <c r="C936" s="28" t="s">
        <v>15387</v>
      </c>
      <c r="D936" s="27" t="s">
        <v>15132</v>
      </c>
      <c r="E936" s="27" t="s">
        <v>15388</v>
      </c>
      <c r="F936" s="27" t="s">
        <v>15389</v>
      </c>
      <c r="G936" s="27" t="s">
        <v>15135</v>
      </c>
      <c r="H936" s="27" t="s">
        <v>8462</v>
      </c>
      <c r="I936" s="27" t="s">
        <v>15136</v>
      </c>
      <c r="J936" s="27" t="s">
        <v>15390</v>
      </c>
      <c r="K936" s="27" t="s">
        <v>15391</v>
      </c>
      <c r="L936" s="29" t="s">
        <v>10272</v>
      </c>
      <c r="M936" s="36" t="s">
        <v>10274</v>
      </c>
      <c r="N936" s="36" t="s">
        <v>10274</v>
      </c>
      <c r="O936" s="36" t="s">
        <v>10274</v>
      </c>
      <c r="P936" s="36" t="s">
        <v>10274</v>
      </c>
      <c r="Q936" s="36" t="s">
        <v>10273</v>
      </c>
      <c r="R936" s="36">
        <v>161</v>
      </c>
      <c r="S936" s="36">
        <v>187</v>
      </c>
      <c r="T936" s="36">
        <v>348</v>
      </c>
      <c r="U936" s="36">
        <v>142</v>
      </c>
      <c r="V936" s="36">
        <v>168</v>
      </c>
      <c r="W936" s="36">
        <v>310</v>
      </c>
      <c r="X936" s="31">
        <v>13</v>
      </c>
      <c r="Y936" s="27" t="s">
        <v>10273</v>
      </c>
      <c r="Z936" s="27" t="s">
        <v>10273</v>
      </c>
      <c r="AA936" s="27" t="s">
        <v>10274</v>
      </c>
      <c r="AB936" s="27" t="s">
        <v>10273</v>
      </c>
      <c r="AC936" s="27" t="s">
        <v>10273</v>
      </c>
      <c r="AD936" s="27" t="s">
        <v>10273</v>
      </c>
      <c r="AE936" s="27" t="s">
        <v>10273</v>
      </c>
      <c r="AF936" s="27" t="s">
        <v>10273</v>
      </c>
      <c r="AG936" s="27" t="s">
        <v>10275</v>
      </c>
      <c r="AH936" s="27" t="s">
        <v>10273</v>
      </c>
      <c r="AI936" s="27" t="s">
        <v>10274</v>
      </c>
      <c r="AJ936" s="27" t="s">
        <v>10273</v>
      </c>
      <c r="AK936" s="27" t="s">
        <v>10273</v>
      </c>
      <c r="AL936" s="27" t="s">
        <v>10275</v>
      </c>
      <c r="AM936" s="33">
        <v>0</v>
      </c>
      <c r="AN936" s="33">
        <v>0</v>
      </c>
      <c r="AO936" s="33">
        <v>0</v>
      </c>
      <c r="AP936" s="33">
        <v>0</v>
      </c>
      <c r="AQ936" s="33">
        <v>0</v>
      </c>
      <c r="AR936" s="33">
        <v>0</v>
      </c>
      <c r="AS936" s="33" t="s">
        <v>10275</v>
      </c>
      <c r="AT936" s="33" t="s">
        <v>10275</v>
      </c>
      <c r="AU936" s="33" t="s">
        <v>10275</v>
      </c>
      <c r="AV936" s="34" t="s">
        <v>10276</v>
      </c>
      <c r="AW936" s="34" t="s">
        <v>10276</v>
      </c>
      <c r="AX936" s="34" t="s">
        <v>10325</v>
      </c>
      <c r="AY936" s="35" t="s">
        <v>10275</v>
      </c>
      <c r="AZ936" s="35" t="s">
        <v>10275</v>
      </c>
      <c r="BA936" s="35" t="s">
        <v>10275</v>
      </c>
      <c r="BB936" s="35" t="s">
        <v>10275</v>
      </c>
      <c r="BC936" s="35" t="s">
        <v>10856</v>
      </c>
      <c r="BD936" s="35" t="s">
        <v>10856</v>
      </c>
      <c r="BE936" s="28" t="s">
        <v>10273</v>
      </c>
      <c r="BF936" s="28" t="s">
        <v>10273</v>
      </c>
      <c r="BG936" s="28" t="s">
        <v>10274</v>
      </c>
      <c r="BH936" s="28" t="s">
        <v>10274</v>
      </c>
      <c r="BI936" s="28" t="s">
        <v>10273</v>
      </c>
      <c r="BJ936" s="28" t="s">
        <v>10273</v>
      </c>
      <c r="BK936" s="28" t="s">
        <v>10275</v>
      </c>
      <c r="BL936" s="28" t="s">
        <v>10275</v>
      </c>
      <c r="BM936" s="28" t="s">
        <v>10275</v>
      </c>
      <c r="BN936" s="28" t="s">
        <v>10275</v>
      </c>
      <c r="BO936" s="28" t="s">
        <v>10275</v>
      </c>
      <c r="BP936" s="28" t="s">
        <v>10275</v>
      </c>
      <c r="BQ936" s="27" t="s">
        <v>10274</v>
      </c>
      <c r="BR936" s="27" t="s">
        <v>10274</v>
      </c>
      <c r="BS936" s="27" t="s">
        <v>10273</v>
      </c>
      <c r="BT936" s="27" t="s">
        <v>10273</v>
      </c>
      <c r="BU936" s="28" t="s">
        <v>10274</v>
      </c>
      <c r="BV936" s="28" t="s">
        <v>10273</v>
      </c>
      <c r="BW936" s="28" t="s">
        <v>10273</v>
      </c>
      <c r="BX936" s="27" t="s">
        <v>10279</v>
      </c>
      <c r="BY936" s="27" t="s">
        <v>10273</v>
      </c>
      <c r="BZ936" s="27" t="s">
        <v>10274</v>
      </c>
    </row>
    <row r="937" spans="1:78" ht="25.5" customHeight="1" x14ac:dyDescent="0.25">
      <c r="A937" s="27">
        <v>1080</v>
      </c>
      <c r="B937" s="28" t="s">
        <v>15323</v>
      </c>
      <c r="C937" s="28" t="s">
        <v>15324</v>
      </c>
      <c r="D937" s="27" t="s">
        <v>15132</v>
      </c>
      <c r="E937" s="27" t="s">
        <v>15325</v>
      </c>
      <c r="F937" s="27" t="s">
        <v>15326</v>
      </c>
      <c r="G937" s="27" t="s">
        <v>15135</v>
      </c>
      <c r="H937" s="27" t="s">
        <v>8462</v>
      </c>
      <c r="I937" s="27" t="s">
        <v>15136</v>
      </c>
      <c r="J937" s="27" t="s">
        <v>15327</v>
      </c>
      <c r="K937" s="27" t="s">
        <v>15328</v>
      </c>
      <c r="L937" s="29" t="s">
        <v>10294</v>
      </c>
      <c r="M937" s="36" t="s">
        <v>10274</v>
      </c>
      <c r="N937" s="36" t="s">
        <v>10274</v>
      </c>
      <c r="O937" s="36" t="s">
        <v>10274</v>
      </c>
      <c r="P937" s="36" t="s">
        <v>10273</v>
      </c>
      <c r="Q937" s="36" t="s">
        <v>10273</v>
      </c>
      <c r="R937" s="36">
        <v>65</v>
      </c>
      <c r="S937" s="36">
        <v>57</v>
      </c>
      <c r="T937" s="36">
        <v>122</v>
      </c>
      <c r="U937" s="36">
        <v>61</v>
      </c>
      <c r="V937" s="36">
        <v>46</v>
      </c>
      <c r="W937" s="36">
        <v>107</v>
      </c>
      <c r="X937" s="31">
        <v>10</v>
      </c>
      <c r="Y937" s="27" t="s">
        <v>10273</v>
      </c>
      <c r="Z937" s="27" t="s">
        <v>10273</v>
      </c>
      <c r="AA937" s="27" t="s">
        <v>10274</v>
      </c>
      <c r="AB937" s="27" t="s">
        <v>10273</v>
      </c>
      <c r="AC937" s="27" t="s">
        <v>10273</v>
      </c>
      <c r="AD937" s="27" t="s">
        <v>10273</v>
      </c>
      <c r="AE937" s="27" t="s">
        <v>10273</v>
      </c>
      <c r="AF937" s="27" t="s">
        <v>10273</v>
      </c>
      <c r="AG937" s="27" t="s">
        <v>10275</v>
      </c>
      <c r="AH937" s="27" t="s">
        <v>10273</v>
      </c>
      <c r="AI937" s="27" t="s">
        <v>10274</v>
      </c>
      <c r="AJ937" s="27" t="s">
        <v>10273</v>
      </c>
      <c r="AK937" s="27" t="s">
        <v>10273</v>
      </c>
      <c r="AL937" s="27" t="s">
        <v>10275</v>
      </c>
      <c r="AM937" s="33" t="s">
        <v>10276</v>
      </c>
      <c r="AN937" s="33" t="s">
        <v>10276</v>
      </c>
      <c r="AO937" s="33" t="s">
        <v>10277</v>
      </c>
      <c r="AP937" s="33">
        <v>3</v>
      </c>
      <c r="AQ937" s="33">
        <v>4</v>
      </c>
      <c r="AR937" s="33">
        <v>0</v>
      </c>
      <c r="AS937" s="33" t="s">
        <v>10275</v>
      </c>
      <c r="AT937" s="33" t="s">
        <v>10275</v>
      </c>
      <c r="AU937" s="33" t="s">
        <v>10275</v>
      </c>
      <c r="AV937" s="34">
        <v>0</v>
      </c>
      <c r="AW937" s="34">
        <v>0</v>
      </c>
      <c r="AX937" s="34">
        <v>0</v>
      </c>
      <c r="AY937" s="35" t="s">
        <v>10856</v>
      </c>
      <c r="AZ937" s="35" t="s">
        <v>10856</v>
      </c>
      <c r="BA937" s="35" t="s">
        <v>10275</v>
      </c>
      <c r="BB937" s="35" t="s">
        <v>10275</v>
      </c>
      <c r="BC937" s="35" t="s">
        <v>10275</v>
      </c>
      <c r="BD937" s="35" t="s">
        <v>10856</v>
      </c>
      <c r="BE937" s="28" t="s">
        <v>10273</v>
      </c>
      <c r="BF937" s="28" t="s">
        <v>10273</v>
      </c>
      <c r="BG937" s="28" t="s">
        <v>10274</v>
      </c>
      <c r="BH937" s="28" t="s">
        <v>10274</v>
      </c>
      <c r="BI937" s="28" t="s">
        <v>10273</v>
      </c>
      <c r="BJ937" s="28" t="s">
        <v>10273</v>
      </c>
      <c r="BK937" s="28" t="s">
        <v>10275</v>
      </c>
      <c r="BL937" s="28" t="s">
        <v>10275</v>
      </c>
      <c r="BM937" s="28" t="s">
        <v>10275</v>
      </c>
      <c r="BN937" s="28" t="s">
        <v>10275</v>
      </c>
      <c r="BO937" s="28" t="s">
        <v>10275</v>
      </c>
      <c r="BP937" s="28" t="s">
        <v>10275</v>
      </c>
      <c r="BQ937" s="27" t="s">
        <v>10274</v>
      </c>
      <c r="BR937" s="27" t="s">
        <v>10273</v>
      </c>
      <c r="BS937" s="27" t="s">
        <v>10273</v>
      </c>
      <c r="BT937" s="27" t="s">
        <v>10273</v>
      </c>
      <c r="BU937" s="28" t="s">
        <v>10273</v>
      </c>
      <c r="BV937" s="28" t="s">
        <v>10274</v>
      </c>
      <c r="BW937" s="28" t="s">
        <v>10273</v>
      </c>
      <c r="BX937" s="27" t="s">
        <v>10279</v>
      </c>
      <c r="BY937" s="27" t="s">
        <v>10273</v>
      </c>
      <c r="BZ937" s="27" t="s">
        <v>10274</v>
      </c>
    </row>
    <row r="938" spans="1:78" ht="25.5" customHeight="1" x14ac:dyDescent="0.25">
      <c r="A938" s="27">
        <v>1567</v>
      </c>
      <c r="B938" s="28" t="s">
        <v>17625</v>
      </c>
      <c r="C938" s="28" t="s">
        <v>17626</v>
      </c>
      <c r="D938" s="27" t="s">
        <v>15132</v>
      </c>
      <c r="E938" s="27" t="s">
        <v>17627</v>
      </c>
      <c r="F938" s="27" t="s">
        <v>17628</v>
      </c>
      <c r="G938" s="27" t="s">
        <v>15135</v>
      </c>
      <c r="H938" s="27" t="s">
        <v>8462</v>
      </c>
      <c r="I938" s="27" t="s">
        <v>15136</v>
      </c>
      <c r="J938" s="27" t="s">
        <v>17629</v>
      </c>
      <c r="K938" s="27" t="s">
        <v>17630</v>
      </c>
      <c r="L938" s="29" t="s">
        <v>10272</v>
      </c>
      <c r="M938" s="36" t="s">
        <v>10273</v>
      </c>
      <c r="N938" s="36" t="s">
        <v>10273</v>
      </c>
      <c r="O938" s="36" t="s">
        <v>10273</v>
      </c>
      <c r="P938" s="36" t="s">
        <v>10274</v>
      </c>
      <c r="Q938" s="36" t="s">
        <v>10273</v>
      </c>
      <c r="R938" s="36">
        <v>23</v>
      </c>
      <c r="S938" s="36">
        <v>21</v>
      </c>
      <c r="T938" s="36">
        <v>44</v>
      </c>
      <c r="U938" s="36">
        <v>29</v>
      </c>
      <c r="V938" s="36">
        <v>26</v>
      </c>
      <c r="W938" s="36">
        <v>55</v>
      </c>
      <c r="X938" s="31">
        <v>3</v>
      </c>
      <c r="Y938" s="27" t="s">
        <v>10274</v>
      </c>
      <c r="Z938" s="27" t="s">
        <v>10273</v>
      </c>
      <c r="AA938" s="27" t="s">
        <v>10273</v>
      </c>
      <c r="AB938" s="27" t="s">
        <v>10274</v>
      </c>
      <c r="AC938" s="27" t="s">
        <v>10273</v>
      </c>
      <c r="AD938" s="27" t="s">
        <v>10273</v>
      </c>
      <c r="AE938" s="27" t="s">
        <v>10273</v>
      </c>
      <c r="AF938" s="27" t="s">
        <v>10274</v>
      </c>
      <c r="AG938" s="27" t="s">
        <v>17631</v>
      </c>
      <c r="AH938" s="27" t="s">
        <v>10273</v>
      </c>
      <c r="AI938" s="27" t="s">
        <v>10274</v>
      </c>
      <c r="AJ938" s="27" t="s">
        <v>10273</v>
      </c>
      <c r="AK938" s="27" t="s">
        <v>10273</v>
      </c>
      <c r="AL938" s="27" t="s">
        <v>10275</v>
      </c>
      <c r="AM938" s="32" t="s">
        <v>10275</v>
      </c>
      <c r="AN938" s="32" t="s">
        <v>10275</v>
      </c>
      <c r="AO938" s="32" t="s">
        <v>10275</v>
      </c>
      <c r="AP938" s="33">
        <v>7</v>
      </c>
      <c r="AQ938" s="33">
        <v>7</v>
      </c>
      <c r="AR938" s="33">
        <v>0</v>
      </c>
      <c r="AS938" s="33" t="s">
        <v>10275</v>
      </c>
      <c r="AT938" s="33" t="s">
        <v>10275</v>
      </c>
      <c r="AU938" s="33" t="s">
        <v>10275</v>
      </c>
      <c r="AV938" s="34">
        <v>0</v>
      </c>
      <c r="AW938" s="34">
        <v>0</v>
      </c>
      <c r="AX938" s="34">
        <v>0</v>
      </c>
      <c r="AY938" s="35" t="s">
        <v>10275</v>
      </c>
      <c r="AZ938" s="35" t="s">
        <v>10275</v>
      </c>
      <c r="BA938" s="35" t="s">
        <v>10856</v>
      </c>
      <c r="BB938" s="35" t="s">
        <v>10275</v>
      </c>
      <c r="BC938" s="35" t="s">
        <v>10275</v>
      </c>
      <c r="BD938" s="35" t="s">
        <v>10856</v>
      </c>
      <c r="BE938" s="28" t="s">
        <v>10273</v>
      </c>
      <c r="BF938" s="28" t="s">
        <v>10273</v>
      </c>
      <c r="BG938" s="28" t="s">
        <v>10274</v>
      </c>
      <c r="BH938" s="28" t="s">
        <v>10274</v>
      </c>
      <c r="BI938" s="28" t="s">
        <v>10273</v>
      </c>
      <c r="BJ938" s="28" t="s">
        <v>10273</v>
      </c>
      <c r="BK938" s="28" t="s">
        <v>10275</v>
      </c>
      <c r="BL938" s="28" t="s">
        <v>10275</v>
      </c>
      <c r="BM938" s="28" t="s">
        <v>10275</v>
      </c>
      <c r="BN938" s="28" t="s">
        <v>10275</v>
      </c>
      <c r="BO938" s="28" t="s">
        <v>10275</v>
      </c>
      <c r="BP938" s="28" t="s">
        <v>10275</v>
      </c>
      <c r="BQ938" s="27" t="s">
        <v>10273</v>
      </c>
      <c r="BR938" s="27" t="s">
        <v>10273</v>
      </c>
      <c r="BS938" s="27" t="s">
        <v>10273</v>
      </c>
      <c r="BT938" s="27" t="s">
        <v>10273</v>
      </c>
      <c r="BU938" s="28" t="s">
        <v>10273</v>
      </c>
      <c r="BV938" s="28" t="s">
        <v>10274</v>
      </c>
      <c r="BW938" s="28" t="s">
        <v>10273</v>
      </c>
      <c r="BX938" s="27" t="s">
        <v>10279</v>
      </c>
      <c r="BY938" s="27" t="s">
        <v>10273</v>
      </c>
      <c r="BZ938" s="27" t="s">
        <v>10273</v>
      </c>
    </row>
    <row r="939" spans="1:78" ht="25.5" customHeight="1" x14ac:dyDescent="0.25">
      <c r="A939" s="27">
        <v>1083</v>
      </c>
      <c r="B939" s="28" t="s">
        <v>15336</v>
      </c>
      <c r="C939" s="28" t="s">
        <v>15337</v>
      </c>
      <c r="D939" s="27" t="s">
        <v>15132</v>
      </c>
      <c r="E939" s="27" t="s">
        <v>15338</v>
      </c>
      <c r="F939" s="27" t="s">
        <v>15339</v>
      </c>
      <c r="G939" s="27" t="s">
        <v>15135</v>
      </c>
      <c r="H939" s="27" t="s">
        <v>8462</v>
      </c>
      <c r="I939" s="27" t="s">
        <v>15136</v>
      </c>
      <c r="J939" s="27" t="s">
        <v>15340</v>
      </c>
      <c r="K939" s="27" t="s">
        <v>15341</v>
      </c>
      <c r="L939" s="29" t="s">
        <v>10272</v>
      </c>
      <c r="M939" s="36" t="s">
        <v>10273</v>
      </c>
      <c r="N939" s="36" t="s">
        <v>10274</v>
      </c>
      <c r="O939" s="36" t="s">
        <v>10274</v>
      </c>
      <c r="P939" s="36" t="s">
        <v>10274</v>
      </c>
      <c r="Q939" s="36" t="s">
        <v>10273</v>
      </c>
      <c r="R939" s="36">
        <v>80</v>
      </c>
      <c r="S939" s="36">
        <v>88</v>
      </c>
      <c r="T939" s="36">
        <v>168</v>
      </c>
      <c r="U939" s="36">
        <v>79</v>
      </c>
      <c r="V939" s="36">
        <v>89</v>
      </c>
      <c r="W939" s="36">
        <v>168</v>
      </c>
      <c r="X939" s="31">
        <v>9</v>
      </c>
      <c r="Y939" s="27" t="s">
        <v>10274</v>
      </c>
      <c r="Z939" s="27" t="s">
        <v>10273</v>
      </c>
      <c r="AA939" s="27" t="s">
        <v>10273</v>
      </c>
      <c r="AB939" s="27" t="s">
        <v>10273</v>
      </c>
      <c r="AC939" s="27" t="s">
        <v>10273</v>
      </c>
      <c r="AD939" s="27" t="s">
        <v>10274</v>
      </c>
      <c r="AE939" s="27" t="s">
        <v>10273</v>
      </c>
      <c r="AF939" s="27" t="s">
        <v>10273</v>
      </c>
      <c r="AG939" s="27" t="s">
        <v>10275</v>
      </c>
      <c r="AH939" s="27" t="s">
        <v>10273</v>
      </c>
      <c r="AI939" s="27" t="s">
        <v>10274</v>
      </c>
      <c r="AJ939" s="27" t="s">
        <v>10274</v>
      </c>
      <c r="AK939" s="27" t="s">
        <v>10273</v>
      </c>
      <c r="AL939" s="27" t="s">
        <v>10275</v>
      </c>
      <c r="AM939" s="32" t="s">
        <v>10275</v>
      </c>
      <c r="AN939" s="32" t="s">
        <v>10275</v>
      </c>
      <c r="AO939" s="32" t="s">
        <v>10275</v>
      </c>
      <c r="AP939" s="33">
        <v>0</v>
      </c>
      <c r="AQ939" s="33">
        <v>0</v>
      </c>
      <c r="AR939" s="33">
        <v>0</v>
      </c>
      <c r="AS939" s="33" t="s">
        <v>10275</v>
      </c>
      <c r="AT939" s="33" t="s">
        <v>10275</v>
      </c>
      <c r="AU939" s="33" t="s">
        <v>10275</v>
      </c>
      <c r="AV939" s="34" t="s">
        <v>10277</v>
      </c>
      <c r="AW939" s="34" t="s">
        <v>10316</v>
      </c>
      <c r="AX939" s="34" t="s">
        <v>10276</v>
      </c>
      <c r="AY939" s="35" t="s">
        <v>10275</v>
      </c>
      <c r="AZ939" s="35" t="s">
        <v>10275</v>
      </c>
      <c r="BA939" s="35" t="s">
        <v>10275</v>
      </c>
      <c r="BB939" s="35" t="s">
        <v>10275</v>
      </c>
      <c r="BC939" s="35" t="s">
        <v>10278</v>
      </c>
      <c r="BD939" s="35" t="s">
        <v>10278</v>
      </c>
      <c r="BE939" s="28" t="s">
        <v>10273</v>
      </c>
      <c r="BF939" s="28" t="s">
        <v>10273</v>
      </c>
      <c r="BG939" s="28" t="s">
        <v>10274</v>
      </c>
      <c r="BH939" s="28" t="s">
        <v>10274</v>
      </c>
      <c r="BI939" s="28" t="s">
        <v>10273</v>
      </c>
      <c r="BJ939" s="28" t="s">
        <v>10274</v>
      </c>
      <c r="BK939" s="28" t="s">
        <v>10274</v>
      </c>
      <c r="BL939" s="28" t="s">
        <v>10273</v>
      </c>
      <c r="BM939" s="28" t="s">
        <v>10273</v>
      </c>
      <c r="BN939" s="28" t="s">
        <v>10273</v>
      </c>
      <c r="BO939" s="28" t="s">
        <v>10273</v>
      </c>
      <c r="BP939" s="28" t="s">
        <v>10273</v>
      </c>
      <c r="BQ939" s="27" t="s">
        <v>10274</v>
      </c>
      <c r="BR939" s="27" t="s">
        <v>10274</v>
      </c>
      <c r="BS939" s="27" t="s">
        <v>10273</v>
      </c>
      <c r="BT939" s="27" t="s">
        <v>10273</v>
      </c>
      <c r="BU939" s="28" t="s">
        <v>10273</v>
      </c>
      <c r="BV939" s="28" t="s">
        <v>10274</v>
      </c>
      <c r="BW939" s="28" t="s">
        <v>10273</v>
      </c>
      <c r="BX939" s="27" t="s">
        <v>10279</v>
      </c>
      <c r="BY939" s="27" t="s">
        <v>10273</v>
      </c>
      <c r="BZ939" s="27" t="s">
        <v>10274</v>
      </c>
    </row>
    <row r="940" spans="1:78" ht="25.5" customHeight="1" x14ac:dyDescent="0.25">
      <c r="A940" s="27">
        <v>1084</v>
      </c>
      <c r="B940" s="28" t="s">
        <v>15342</v>
      </c>
      <c r="C940" s="28" t="s">
        <v>15343</v>
      </c>
      <c r="D940" s="27" t="s">
        <v>15132</v>
      </c>
      <c r="E940" s="27" t="s">
        <v>15344</v>
      </c>
      <c r="F940" s="27" t="s">
        <v>15345</v>
      </c>
      <c r="G940" s="27" t="s">
        <v>15135</v>
      </c>
      <c r="H940" s="27" t="s">
        <v>8462</v>
      </c>
      <c r="I940" s="27" t="s">
        <v>15136</v>
      </c>
      <c r="J940" s="27" t="s">
        <v>15346</v>
      </c>
      <c r="K940" s="27" t="s">
        <v>15347</v>
      </c>
      <c r="L940" s="29" t="s">
        <v>10272</v>
      </c>
      <c r="M940" s="36" t="s">
        <v>10273</v>
      </c>
      <c r="N940" s="36" t="s">
        <v>10274</v>
      </c>
      <c r="O940" s="36" t="s">
        <v>10274</v>
      </c>
      <c r="P940" s="36" t="s">
        <v>10274</v>
      </c>
      <c r="Q940" s="36" t="s">
        <v>10273</v>
      </c>
      <c r="R940" s="36">
        <v>202</v>
      </c>
      <c r="S940" s="36">
        <v>187</v>
      </c>
      <c r="T940" s="36">
        <v>389</v>
      </c>
      <c r="U940" s="36">
        <v>206</v>
      </c>
      <c r="V940" s="36">
        <v>192</v>
      </c>
      <c r="W940" s="36">
        <v>398</v>
      </c>
      <c r="X940" s="31">
        <v>20</v>
      </c>
      <c r="Y940" s="27" t="s">
        <v>10274</v>
      </c>
      <c r="Z940" s="27" t="s">
        <v>10273</v>
      </c>
      <c r="AA940" s="27" t="s">
        <v>10273</v>
      </c>
      <c r="AB940" s="27" t="s">
        <v>10273</v>
      </c>
      <c r="AC940" s="27" t="s">
        <v>10273</v>
      </c>
      <c r="AD940" s="27" t="s">
        <v>10274</v>
      </c>
      <c r="AE940" s="27" t="s">
        <v>10273</v>
      </c>
      <c r="AF940" s="27" t="s">
        <v>10274</v>
      </c>
      <c r="AG940" s="27" t="s">
        <v>15348</v>
      </c>
      <c r="AH940" s="27" t="s">
        <v>10273</v>
      </c>
      <c r="AI940" s="27" t="s">
        <v>10274</v>
      </c>
      <c r="AJ940" s="27" t="s">
        <v>10274</v>
      </c>
      <c r="AK940" s="27" t="s">
        <v>10273</v>
      </c>
      <c r="AL940" s="27" t="s">
        <v>10275</v>
      </c>
      <c r="AM940" s="32" t="s">
        <v>10275</v>
      </c>
      <c r="AN940" s="32" t="s">
        <v>10275</v>
      </c>
      <c r="AO940" s="32" t="s">
        <v>10275</v>
      </c>
      <c r="AP940" s="33">
        <v>7</v>
      </c>
      <c r="AQ940" s="33">
        <v>7</v>
      </c>
      <c r="AR940" s="33">
        <v>0</v>
      </c>
      <c r="AS940" s="33" t="s">
        <v>10275</v>
      </c>
      <c r="AT940" s="33" t="s">
        <v>10275</v>
      </c>
      <c r="AU940" s="33" t="s">
        <v>10275</v>
      </c>
      <c r="AV940" s="34">
        <v>0</v>
      </c>
      <c r="AW940" s="34">
        <v>0</v>
      </c>
      <c r="AX940" s="34">
        <v>0</v>
      </c>
      <c r="AY940" s="35" t="s">
        <v>10275</v>
      </c>
      <c r="AZ940" s="35" t="s">
        <v>10278</v>
      </c>
      <c r="BA940" s="35" t="s">
        <v>10278</v>
      </c>
      <c r="BB940" s="35" t="s">
        <v>10275</v>
      </c>
      <c r="BC940" s="35" t="s">
        <v>10275</v>
      </c>
      <c r="BD940" s="35" t="s">
        <v>10278</v>
      </c>
      <c r="BE940" s="28" t="s">
        <v>10273</v>
      </c>
      <c r="BF940" s="28" t="s">
        <v>10273</v>
      </c>
      <c r="BG940" s="28" t="s">
        <v>10274</v>
      </c>
      <c r="BH940" s="28" t="s">
        <v>10273</v>
      </c>
      <c r="BI940" s="28" t="s">
        <v>10273</v>
      </c>
      <c r="BJ940" s="28" t="s">
        <v>10274</v>
      </c>
      <c r="BK940" s="28" t="s">
        <v>10274</v>
      </c>
      <c r="BL940" s="28" t="s">
        <v>10273</v>
      </c>
      <c r="BM940" s="28" t="s">
        <v>10273</v>
      </c>
      <c r="BN940" s="28" t="s">
        <v>10274</v>
      </c>
      <c r="BO940" s="28" t="s">
        <v>10273</v>
      </c>
      <c r="BP940" s="28" t="s">
        <v>10273</v>
      </c>
      <c r="BQ940" s="27" t="s">
        <v>10273</v>
      </c>
      <c r="BR940" s="27" t="s">
        <v>10274</v>
      </c>
      <c r="BS940" s="27" t="s">
        <v>10273</v>
      </c>
      <c r="BT940" s="27" t="s">
        <v>10273</v>
      </c>
      <c r="BU940" s="28" t="s">
        <v>10274</v>
      </c>
      <c r="BV940" s="28" t="s">
        <v>10273</v>
      </c>
      <c r="BW940" s="28" t="s">
        <v>10273</v>
      </c>
      <c r="BX940" s="27" t="s">
        <v>10279</v>
      </c>
      <c r="BY940" s="27" t="s">
        <v>10273</v>
      </c>
      <c r="BZ940" s="27" t="s">
        <v>10274</v>
      </c>
    </row>
    <row r="941" spans="1:78" ht="25.5" customHeight="1" x14ac:dyDescent="0.25">
      <c r="A941" s="27">
        <v>1560</v>
      </c>
      <c r="B941" s="28" t="s">
        <v>17590</v>
      </c>
      <c r="C941" s="28" t="s">
        <v>17591</v>
      </c>
      <c r="D941" s="27" t="s">
        <v>15132</v>
      </c>
      <c r="E941" s="27" t="s">
        <v>17592</v>
      </c>
      <c r="F941" s="27" t="s">
        <v>17593</v>
      </c>
      <c r="G941" s="27" t="s">
        <v>15135</v>
      </c>
      <c r="H941" s="27" t="s">
        <v>8462</v>
      </c>
      <c r="I941" s="27" t="s">
        <v>15136</v>
      </c>
      <c r="J941" s="27" t="s">
        <v>17594</v>
      </c>
      <c r="K941" s="27" t="s">
        <v>17595</v>
      </c>
      <c r="L941" s="29" t="s">
        <v>10393</v>
      </c>
      <c r="M941" s="36" t="s">
        <v>10274</v>
      </c>
      <c r="N941" s="36" t="s">
        <v>10273</v>
      </c>
      <c r="O941" s="36" t="s">
        <v>10273</v>
      </c>
      <c r="P941" s="36" t="s">
        <v>10273</v>
      </c>
      <c r="Q941" s="36" t="s">
        <v>10273</v>
      </c>
      <c r="R941" s="36">
        <v>67</v>
      </c>
      <c r="S941" s="36">
        <v>58</v>
      </c>
      <c r="T941" s="36">
        <v>125</v>
      </c>
      <c r="U941" s="36">
        <v>52</v>
      </c>
      <c r="V941" s="36">
        <v>53</v>
      </c>
      <c r="W941" s="36">
        <v>105</v>
      </c>
      <c r="X941" s="31">
        <v>7</v>
      </c>
      <c r="Y941" s="27" t="s">
        <v>10274</v>
      </c>
      <c r="Z941" s="27" t="s">
        <v>10273</v>
      </c>
      <c r="AA941" s="27" t="s">
        <v>10273</v>
      </c>
      <c r="AB941" s="27" t="s">
        <v>10273</v>
      </c>
      <c r="AC941" s="27" t="s">
        <v>10273</v>
      </c>
      <c r="AD941" s="27" t="s">
        <v>10273</v>
      </c>
      <c r="AE941" s="27" t="s">
        <v>10273</v>
      </c>
      <c r="AF941" s="27" t="s">
        <v>10273</v>
      </c>
      <c r="AG941" s="27" t="s">
        <v>10275</v>
      </c>
      <c r="AH941" s="27" t="s">
        <v>10273</v>
      </c>
      <c r="AI941" s="27" t="s">
        <v>10273</v>
      </c>
      <c r="AJ941" s="27" t="s">
        <v>10274</v>
      </c>
      <c r="AK941" s="27" t="s">
        <v>10273</v>
      </c>
      <c r="AL941" s="27" t="s">
        <v>10275</v>
      </c>
      <c r="AM941" s="33" t="s">
        <v>10276</v>
      </c>
      <c r="AN941" s="33" t="s">
        <v>10276</v>
      </c>
      <c r="AO941" s="33" t="s">
        <v>11674</v>
      </c>
      <c r="AP941" s="33" t="s">
        <v>10275</v>
      </c>
      <c r="AQ941" s="33" t="s">
        <v>10275</v>
      </c>
      <c r="AR941" s="33" t="s">
        <v>10275</v>
      </c>
      <c r="AS941" s="33" t="s">
        <v>10275</v>
      </c>
      <c r="AT941" s="33" t="s">
        <v>10275</v>
      </c>
      <c r="AU941" s="33" t="s">
        <v>10275</v>
      </c>
      <c r="AV941" s="34">
        <v>0</v>
      </c>
      <c r="AW941" s="34">
        <v>0</v>
      </c>
      <c r="AX941" s="34">
        <v>0</v>
      </c>
      <c r="AY941" s="35" t="s">
        <v>10278</v>
      </c>
      <c r="AZ941" s="35" t="s">
        <v>10275</v>
      </c>
      <c r="BA941" s="35" t="s">
        <v>10275</v>
      </c>
      <c r="BB941" s="35" t="s">
        <v>10275</v>
      </c>
      <c r="BC941" s="35" t="s">
        <v>10275</v>
      </c>
      <c r="BD941" s="35" t="s">
        <v>10278</v>
      </c>
      <c r="BE941" s="28" t="s">
        <v>10273</v>
      </c>
      <c r="BF941" s="28" t="s">
        <v>10273</v>
      </c>
      <c r="BG941" s="28" t="s">
        <v>10274</v>
      </c>
      <c r="BH941" s="28" t="s">
        <v>10274</v>
      </c>
      <c r="BI941" s="28" t="s">
        <v>10273</v>
      </c>
      <c r="BJ941" s="28" t="s">
        <v>10274</v>
      </c>
      <c r="BK941" s="28" t="s">
        <v>10274</v>
      </c>
      <c r="BL941" s="28" t="s">
        <v>10274</v>
      </c>
      <c r="BM941" s="28" t="s">
        <v>10273</v>
      </c>
      <c r="BN941" s="28" t="s">
        <v>10273</v>
      </c>
      <c r="BO941" s="28" t="s">
        <v>10273</v>
      </c>
      <c r="BP941" s="28" t="s">
        <v>10273</v>
      </c>
      <c r="BQ941" s="27" t="s">
        <v>10273</v>
      </c>
      <c r="BR941" s="27" t="s">
        <v>10273</v>
      </c>
      <c r="BS941" s="27" t="s">
        <v>10273</v>
      </c>
      <c r="BT941" s="27" t="s">
        <v>10273</v>
      </c>
      <c r="BU941" s="28" t="s">
        <v>10274</v>
      </c>
      <c r="BV941" s="28" t="s">
        <v>10274</v>
      </c>
      <c r="BW941" s="28" t="s">
        <v>10273</v>
      </c>
      <c r="BX941" s="27" t="s">
        <v>10279</v>
      </c>
      <c r="BY941" s="27" t="s">
        <v>10273</v>
      </c>
      <c r="BZ941" s="27" t="s">
        <v>10274</v>
      </c>
    </row>
    <row r="942" spans="1:78" ht="25.5" customHeight="1" x14ac:dyDescent="0.25">
      <c r="A942" s="27">
        <v>1512</v>
      </c>
      <c r="B942" s="28" t="s">
        <v>17322</v>
      </c>
      <c r="C942" s="28" t="s">
        <v>17323</v>
      </c>
      <c r="D942" s="27" t="s">
        <v>15132</v>
      </c>
      <c r="E942" s="27" t="s">
        <v>17324</v>
      </c>
      <c r="F942" s="27" t="s">
        <v>17325</v>
      </c>
      <c r="G942" s="27" t="s">
        <v>15135</v>
      </c>
      <c r="H942" s="27" t="s">
        <v>8462</v>
      </c>
      <c r="I942" s="27" t="s">
        <v>15136</v>
      </c>
      <c r="J942" s="27" t="s">
        <v>17326</v>
      </c>
      <c r="K942" s="27" t="s">
        <v>17327</v>
      </c>
      <c r="L942" s="29" t="s">
        <v>10309</v>
      </c>
      <c r="M942" s="36" t="s">
        <v>10273</v>
      </c>
      <c r="N942" s="36" t="s">
        <v>10273</v>
      </c>
      <c r="O942" s="36" t="s">
        <v>10273</v>
      </c>
      <c r="P942" s="36" t="s">
        <v>10273</v>
      </c>
      <c r="Q942" s="36" t="s">
        <v>10274</v>
      </c>
      <c r="R942" s="36">
        <v>51</v>
      </c>
      <c r="S942" s="36">
        <v>81</v>
      </c>
      <c r="T942" s="36">
        <v>132</v>
      </c>
      <c r="U942" s="36">
        <v>59</v>
      </c>
      <c r="V942" s="36">
        <v>104</v>
      </c>
      <c r="W942" s="36">
        <v>163</v>
      </c>
      <c r="X942" s="31">
        <v>11</v>
      </c>
      <c r="Y942" s="27" t="s">
        <v>10274</v>
      </c>
      <c r="Z942" s="27" t="s">
        <v>10273</v>
      </c>
      <c r="AA942" s="27" t="s">
        <v>10273</v>
      </c>
      <c r="AB942" s="27" t="s">
        <v>10273</v>
      </c>
      <c r="AC942" s="27" t="s">
        <v>10273</v>
      </c>
      <c r="AD942" s="27" t="s">
        <v>10274</v>
      </c>
      <c r="AE942" s="27" t="s">
        <v>10273</v>
      </c>
      <c r="AF942" s="27" t="s">
        <v>10273</v>
      </c>
      <c r="AG942" s="27" t="s">
        <v>10275</v>
      </c>
      <c r="AH942" s="27" t="s">
        <v>10273</v>
      </c>
      <c r="AI942" s="27" t="s">
        <v>10274</v>
      </c>
      <c r="AJ942" s="27" t="s">
        <v>10273</v>
      </c>
      <c r="AK942" s="27" t="s">
        <v>10273</v>
      </c>
      <c r="AL942" s="27" t="s">
        <v>10275</v>
      </c>
      <c r="AM942" s="32" t="s">
        <v>10275</v>
      </c>
      <c r="AN942" s="32" t="s">
        <v>10275</v>
      </c>
      <c r="AO942" s="32" t="s">
        <v>10275</v>
      </c>
      <c r="AP942" s="33" t="s">
        <v>10275</v>
      </c>
      <c r="AQ942" s="33" t="s">
        <v>10275</v>
      </c>
      <c r="AR942" s="33" t="s">
        <v>10275</v>
      </c>
      <c r="AS942" s="33" t="s">
        <v>10323</v>
      </c>
      <c r="AT942" s="33" t="s">
        <v>10323</v>
      </c>
      <c r="AU942" s="33" t="s">
        <v>10276</v>
      </c>
      <c r="AV942" s="34">
        <v>0</v>
      </c>
      <c r="AW942" s="34">
        <v>0</v>
      </c>
      <c r="AX942" s="34">
        <v>0</v>
      </c>
      <c r="AY942" s="35" t="s">
        <v>10275</v>
      </c>
      <c r="AZ942" s="35" t="s">
        <v>10275</v>
      </c>
      <c r="BA942" s="35" t="s">
        <v>10275</v>
      </c>
      <c r="BB942" s="35" t="s">
        <v>10278</v>
      </c>
      <c r="BC942" s="35" t="s">
        <v>10275</v>
      </c>
      <c r="BD942" s="35" t="s">
        <v>10278</v>
      </c>
      <c r="BE942" s="28" t="s">
        <v>10273</v>
      </c>
      <c r="BF942" s="28" t="s">
        <v>10274</v>
      </c>
      <c r="BG942" s="28" t="s">
        <v>10273</v>
      </c>
      <c r="BH942" s="28" t="s">
        <v>10273</v>
      </c>
      <c r="BI942" s="28" t="s">
        <v>10273</v>
      </c>
      <c r="BJ942" s="28" t="s">
        <v>10274</v>
      </c>
      <c r="BK942" s="28" t="s">
        <v>10273</v>
      </c>
      <c r="BL942" s="28" t="s">
        <v>10273</v>
      </c>
      <c r="BM942" s="28" t="s">
        <v>10273</v>
      </c>
      <c r="BN942" s="28" t="s">
        <v>10274</v>
      </c>
      <c r="BO942" s="28" t="s">
        <v>10273</v>
      </c>
      <c r="BP942" s="28" t="s">
        <v>10273</v>
      </c>
      <c r="BQ942" s="27" t="s">
        <v>10274</v>
      </c>
      <c r="BR942" s="27" t="s">
        <v>10273</v>
      </c>
      <c r="BS942" s="27" t="s">
        <v>10273</v>
      </c>
      <c r="BT942" s="27" t="s">
        <v>10273</v>
      </c>
      <c r="BU942" s="28" t="s">
        <v>10274</v>
      </c>
      <c r="BV942" s="28" t="s">
        <v>10274</v>
      </c>
      <c r="BW942" s="28" t="s">
        <v>10273</v>
      </c>
      <c r="BX942" s="27" t="s">
        <v>10279</v>
      </c>
      <c r="BY942" s="27" t="s">
        <v>10273</v>
      </c>
      <c r="BZ942" s="27" t="s">
        <v>10274</v>
      </c>
    </row>
    <row r="943" spans="1:78" ht="25.5" customHeight="1" x14ac:dyDescent="0.25">
      <c r="A943" s="27">
        <v>1086</v>
      </c>
      <c r="B943" s="28" t="s">
        <v>15355</v>
      </c>
      <c r="C943" s="28" t="s">
        <v>15356</v>
      </c>
      <c r="D943" s="27" t="s">
        <v>15132</v>
      </c>
      <c r="E943" s="27" t="s">
        <v>15357</v>
      </c>
      <c r="F943" s="27" t="s">
        <v>15358</v>
      </c>
      <c r="G943" s="27" t="s">
        <v>15135</v>
      </c>
      <c r="H943" s="27" t="s">
        <v>8462</v>
      </c>
      <c r="I943" s="27" t="s">
        <v>15136</v>
      </c>
      <c r="J943" s="27" t="s">
        <v>15359</v>
      </c>
      <c r="K943" s="27" t="s">
        <v>15360</v>
      </c>
      <c r="L943" s="29" t="s">
        <v>10294</v>
      </c>
      <c r="M943" s="36" t="s">
        <v>10274</v>
      </c>
      <c r="N943" s="36" t="s">
        <v>10274</v>
      </c>
      <c r="O943" s="36" t="s">
        <v>10274</v>
      </c>
      <c r="P943" s="36" t="s">
        <v>10273</v>
      </c>
      <c r="Q943" s="36" t="s">
        <v>10273</v>
      </c>
      <c r="R943" s="36">
        <v>41</v>
      </c>
      <c r="S943" s="36">
        <v>36</v>
      </c>
      <c r="T943" s="36">
        <v>77</v>
      </c>
      <c r="U943" s="36">
        <v>35</v>
      </c>
      <c r="V943" s="36">
        <v>49</v>
      </c>
      <c r="W943" s="36">
        <v>84</v>
      </c>
      <c r="X943" s="31">
        <v>9</v>
      </c>
      <c r="Y943" s="27" t="s">
        <v>10274</v>
      </c>
      <c r="Z943" s="27" t="s">
        <v>10273</v>
      </c>
      <c r="AA943" s="27" t="s">
        <v>10273</v>
      </c>
      <c r="AB943" s="27" t="s">
        <v>10273</v>
      </c>
      <c r="AC943" s="27" t="s">
        <v>10273</v>
      </c>
      <c r="AD943" s="27" t="s">
        <v>10273</v>
      </c>
      <c r="AE943" s="27" t="s">
        <v>10273</v>
      </c>
      <c r="AF943" s="27" t="s">
        <v>10273</v>
      </c>
      <c r="AG943" s="27" t="s">
        <v>10275</v>
      </c>
      <c r="AH943" s="27" t="s">
        <v>10273</v>
      </c>
      <c r="AI943" s="27" t="s">
        <v>10274</v>
      </c>
      <c r="AJ943" s="27" t="s">
        <v>10273</v>
      </c>
      <c r="AK943" s="27" t="s">
        <v>10273</v>
      </c>
      <c r="AL943" s="27" t="s">
        <v>10275</v>
      </c>
      <c r="AM943" s="33">
        <v>0</v>
      </c>
      <c r="AN943" s="33">
        <v>0</v>
      </c>
      <c r="AO943" s="33">
        <v>0</v>
      </c>
      <c r="AP943" s="33">
        <v>0</v>
      </c>
      <c r="AQ943" s="33">
        <v>0</v>
      </c>
      <c r="AR943" s="33">
        <v>0</v>
      </c>
      <c r="AS943" s="33" t="s">
        <v>10275</v>
      </c>
      <c r="AT943" s="33" t="s">
        <v>10275</v>
      </c>
      <c r="AU943" s="33" t="s">
        <v>10275</v>
      </c>
      <c r="AV943" s="34" t="s">
        <v>10287</v>
      </c>
      <c r="AW943" s="34" t="s">
        <v>10287</v>
      </c>
      <c r="AX943" s="34" t="s">
        <v>10276</v>
      </c>
      <c r="AY943" s="35" t="s">
        <v>10275</v>
      </c>
      <c r="AZ943" s="35" t="s">
        <v>10275</v>
      </c>
      <c r="BA943" s="35" t="s">
        <v>10275</v>
      </c>
      <c r="BB943" s="35" t="s">
        <v>10275</v>
      </c>
      <c r="BC943" s="35" t="s">
        <v>10856</v>
      </c>
      <c r="BD943" s="35" t="s">
        <v>10856</v>
      </c>
      <c r="BE943" s="28" t="s">
        <v>10273</v>
      </c>
      <c r="BF943" s="28" t="s">
        <v>10273</v>
      </c>
      <c r="BG943" s="28" t="s">
        <v>10274</v>
      </c>
      <c r="BH943" s="28" t="s">
        <v>10274</v>
      </c>
      <c r="BI943" s="28" t="s">
        <v>10273</v>
      </c>
      <c r="BJ943" s="28" t="s">
        <v>10274</v>
      </c>
      <c r="BK943" s="28" t="s">
        <v>10274</v>
      </c>
      <c r="BL943" s="28" t="s">
        <v>10273</v>
      </c>
      <c r="BM943" s="28" t="s">
        <v>10273</v>
      </c>
      <c r="BN943" s="28" t="s">
        <v>10274</v>
      </c>
      <c r="BO943" s="28" t="s">
        <v>10273</v>
      </c>
      <c r="BP943" s="28" t="s">
        <v>10273</v>
      </c>
      <c r="BQ943" s="27" t="s">
        <v>10274</v>
      </c>
      <c r="BR943" s="27" t="s">
        <v>10273</v>
      </c>
      <c r="BS943" s="27" t="s">
        <v>10273</v>
      </c>
      <c r="BT943" s="27" t="s">
        <v>10273</v>
      </c>
      <c r="BU943" s="28" t="s">
        <v>10273</v>
      </c>
      <c r="BV943" s="28" t="s">
        <v>10274</v>
      </c>
      <c r="BW943" s="28" t="s">
        <v>10273</v>
      </c>
      <c r="BX943" s="27" t="s">
        <v>10279</v>
      </c>
      <c r="BY943" s="27" t="s">
        <v>10273</v>
      </c>
      <c r="BZ943" s="27" t="s">
        <v>10274</v>
      </c>
    </row>
    <row r="944" spans="1:78" ht="25.5" customHeight="1" x14ac:dyDescent="0.25">
      <c r="A944" s="27">
        <v>1085</v>
      </c>
      <c r="B944" s="28" t="s">
        <v>15349</v>
      </c>
      <c r="C944" s="28" t="s">
        <v>15350</v>
      </c>
      <c r="D944" s="27" t="s">
        <v>15132</v>
      </c>
      <c r="E944" s="27" t="s">
        <v>15351</v>
      </c>
      <c r="F944" s="27" t="s">
        <v>15352</v>
      </c>
      <c r="G944" s="27" t="s">
        <v>15135</v>
      </c>
      <c r="H944" s="27" t="s">
        <v>8462</v>
      </c>
      <c r="I944" s="27" t="s">
        <v>15136</v>
      </c>
      <c r="J944" s="27" t="s">
        <v>15353</v>
      </c>
      <c r="K944" s="27" t="s">
        <v>15354</v>
      </c>
      <c r="L944" s="29" t="s">
        <v>10272</v>
      </c>
      <c r="M944" s="36" t="s">
        <v>10274</v>
      </c>
      <c r="N944" s="36" t="s">
        <v>10274</v>
      </c>
      <c r="O944" s="36" t="s">
        <v>10274</v>
      </c>
      <c r="P944" s="36" t="s">
        <v>10274</v>
      </c>
      <c r="Q944" s="36" t="s">
        <v>10273</v>
      </c>
      <c r="R944" s="36">
        <v>87</v>
      </c>
      <c r="S944" s="36">
        <v>79</v>
      </c>
      <c r="T944" s="36">
        <v>166</v>
      </c>
      <c r="U944" s="36">
        <v>83</v>
      </c>
      <c r="V944" s="36">
        <v>95</v>
      </c>
      <c r="W944" s="36">
        <v>178</v>
      </c>
      <c r="X944" s="31">
        <v>12</v>
      </c>
      <c r="Y944" s="27" t="s">
        <v>10274</v>
      </c>
      <c r="Z944" s="27" t="s">
        <v>10273</v>
      </c>
      <c r="AA944" s="27" t="s">
        <v>10274</v>
      </c>
      <c r="AB944" s="27" t="s">
        <v>10273</v>
      </c>
      <c r="AC944" s="27" t="s">
        <v>10273</v>
      </c>
      <c r="AD944" s="27" t="s">
        <v>10273</v>
      </c>
      <c r="AE944" s="27" t="s">
        <v>10273</v>
      </c>
      <c r="AF944" s="27" t="s">
        <v>10273</v>
      </c>
      <c r="AG944" s="27" t="s">
        <v>10275</v>
      </c>
      <c r="AH944" s="27" t="s">
        <v>10273</v>
      </c>
      <c r="AI944" s="27" t="s">
        <v>10274</v>
      </c>
      <c r="AJ944" s="27" t="s">
        <v>10273</v>
      </c>
      <c r="AK944" s="27" t="s">
        <v>10273</v>
      </c>
      <c r="AL944" s="27" t="s">
        <v>10275</v>
      </c>
      <c r="AM944" s="33" t="s">
        <v>10286</v>
      </c>
      <c r="AN944" s="33" t="s">
        <v>10286</v>
      </c>
      <c r="AO944" s="33" t="s">
        <v>10276</v>
      </c>
      <c r="AP944" s="33">
        <v>0</v>
      </c>
      <c r="AQ944" s="33">
        <v>0</v>
      </c>
      <c r="AR944" s="33">
        <v>0</v>
      </c>
      <c r="AS944" s="33" t="s">
        <v>10275</v>
      </c>
      <c r="AT944" s="33" t="s">
        <v>10275</v>
      </c>
      <c r="AU944" s="33" t="s">
        <v>10275</v>
      </c>
      <c r="AV944" s="34" t="s">
        <v>10434</v>
      </c>
      <c r="AW944" s="34" t="s">
        <v>10434</v>
      </c>
      <c r="AX944" s="34" t="s">
        <v>10276</v>
      </c>
      <c r="AY944" s="35" t="s">
        <v>10278</v>
      </c>
      <c r="AZ944" s="35" t="s">
        <v>10275</v>
      </c>
      <c r="BA944" s="35" t="s">
        <v>10275</v>
      </c>
      <c r="BB944" s="35" t="s">
        <v>10275</v>
      </c>
      <c r="BC944" s="35" t="s">
        <v>10278</v>
      </c>
      <c r="BD944" s="35" t="s">
        <v>10278</v>
      </c>
      <c r="BE944" s="28" t="s">
        <v>10273</v>
      </c>
      <c r="BF944" s="28" t="s">
        <v>10273</v>
      </c>
      <c r="BG944" s="28" t="s">
        <v>10274</v>
      </c>
      <c r="BH944" s="28" t="s">
        <v>10273</v>
      </c>
      <c r="BI944" s="28" t="s">
        <v>10273</v>
      </c>
      <c r="BJ944" s="28" t="s">
        <v>10273</v>
      </c>
      <c r="BK944" s="28" t="s">
        <v>10275</v>
      </c>
      <c r="BL944" s="28" t="s">
        <v>10275</v>
      </c>
      <c r="BM944" s="28" t="s">
        <v>10275</v>
      </c>
      <c r="BN944" s="28" t="s">
        <v>10275</v>
      </c>
      <c r="BO944" s="28" t="s">
        <v>10275</v>
      </c>
      <c r="BP944" s="28" t="s">
        <v>10275</v>
      </c>
      <c r="BQ944" s="27" t="s">
        <v>10274</v>
      </c>
      <c r="BR944" s="27" t="s">
        <v>10273</v>
      </c>
      <c r="BS944" s="27" t="s">
        <v>10273</v>
      </c>
      <c r="BT944" s="27" t="s">
        <v>10273</v>
      </c>
      <c r="BU944" s="28" t="s">
        <v>10273</v>
      </c>
      <c r="BV944" s="28" t="s">
        <v>10274</v>
      </c>
      <c r="BW944" s="28" t="s">
        <v>10273</v>
      </c>
      <c r="BX944" s="27" t="s">
        <v>10279</v>
      </c>
      <c r="BY944" s="27" t="s">
        <v>10273</v>
      </c>
      <c r="BZ944" s="27" t="s">
        <v>10274</v>
      </c>
    </row>
    <row r="945" spans="1:78" ht="25.5" customHeight="1" x14ac:dyDescent="0.25">
      <c r="A945" s="27">
        <v>1060</v>
      </c>
      <c r="B945" s="28" t="s">
        <v>15217</v>
      </c>
      <c r="C945" s="28" t="s">
        <v>15218</v>
      </c>
      <c r="D945" s="27" t="s">
        <v>15132</v>
      </c>
      <c r="E945" s="27" t="s">
        <v>15219</v>
      </c>
      <c r="F945" s="27" t="s">
        <v>15220</v>
      </c>
      <c r="G945" s="27" t="s">
        <v>15135</v>
      </c>
      <c r="H945" s="27" t="s">
        <v>8462</v>
      </c>
      <c r="I945" s="27" t="s">
        <v>15136</v>
      </c>
      <c r="J945" s="27" t="s">
        <v>15221</v>
      </c>
      <c r="K945" s="27" t="s">
        <v>15222</v>
      </c>
      <c r="L945" s="29" t="s">
        <v>10272</v>
      </c>
      <c r="M945" s="36" t="s">
        <v>10274</v>
      </c>
      <c r="N945" s="36" t="s">
        <v>10274</v>
      </c>
      <c r="O945" s="36" t="s">
        <v>10274</v>
      </c>
      <c r="P945" s="36" t="s">
        <v>10274</v>
      </c>
      <c r="Q945" s="36" t="s">
        <v>10273</v>
      </c>
      <c r="R945" s="36">
        <v>35</v>
      </c>
      <c r="S945" s="36">
        <v>25</v>
      </c>
      <c r="T945" s="36">
        <v>60</v>
      </c>
      <c r="U945" s="36">
        <v>39</v>
      </c>
      <c r="V945" s="36">
        <v>27</v>
      </c>
      <c r="W945" s="36">
        <v>66</v>
      </c>
      <c r="X945" s="31">
        <v>11</v>
      </c>
      <c r="Y945" s="27" t="s">
        <v>10274</v>
      </c>
      <c r="Z945" s="27" t="s">
        <v>10273</v>
      </c>
      <c r="AA945" s="27" t="s">
        <v>10273</v>
      </c>
      <c r="AB945" s="27" t="s">
        <v>10273</v>
      </c>
      <c r="AC945" s="27" t="s">
        <v>10273</v>
      </c>
      <c r="AD945" s="27" t="s">
        <v>10273</v>
      </c>
      <c r="AE945" s="27" t="s">
        <v>10273</v>
      </c>
      <c r="AF945" s="27" t="s">
        <v>10273</v>
      </c>
      <c r="AG945" s="27" t="s">
        <v>10275</v>
      </c>
      <c r="AH945" s="27" t="s">
        <v>10273</v>
      </c>
      <c r="AI945" s="27" t="s">
        <v>10274</v>
      </c>
      <c r="AJ945" s="27" t="s">
        <v>10274</v>
      </c>
      <c r="AK945" s="27" t="s">
        <v>10273</v>
      </c>
      <c r="AL945" s="27" t="s">
        <v>10275</v>
      </c>
      <c r="AM945" s="33">
        <v>0</v>
      </c>
      <c r="AN945" s="33">
        <v>0</v>
      </c>
      <c r="AO945" s="33">
        <v>0</v>
      </c>
      <c r="AP945" s="33">
        <v>0</v>
      </c>
      <c r="AQ945" s="33">
        <v>0</v>
      </c>
      <c r="AR945" s="33">
        <v>0</v>
      </c>
      <c r="AS945" s="33" t="s">
        <v>10275</v>
      </c>
      <c r="AT945" s="33" t="s">
        <v>10275</v>
      </c>
      <c r="AU945" s="33" t="s">
        <v>10275</v>
      </c>
      <c r="AV945" s="34" t="s">
        <v>10287</v>
      </c>
      <c r="AW945" s="34" t="s">
        <v>10434</v>
      </c>
      <c r="AX945" s="34" t="s">
        <v>10276</v>
      </c>
      <c r="AY945" s="35" t="s">
        <v>10275</v>
      </c>
      <c r="AZ945" s="35" t="s">
        <v>10275</v>
      </c>
      <c r="BA945" s="35" t="s">
        <v>10275</v>
      </c>
      <c r="BB945" s="35" t="s">
        <v>10275</v>
      </c>
      <c r="BC945" s="35" t="s">
        <v>10278</v>
      </c>
      <c r="BD945" s="35" t="s">
        <v>10278</v>
      </c>
      <c r="BE945" s="28" t="s">
        <v>10274</v>
      </c>
      <c r="BF945" s="28" t="s">
        <v>10273</v>
      </c>
      <c r="BG945" s="28" t="s">
        <v>10273</v>
      </c>
      <c r="BH945" s="28" t="s">
        <v>10274</v>
      </c>
      <c r="BI945" s="28" t="s">
        <v>10273</v>
      </c>
      <c r="BJ945" s="28" t="s">
        <v>10274</v>
      </c>
      <c r="BK945" s="28" t="s">
        <v>10274</v>
      </c>
      <c r="BL945" s="28" t="s">
        <v>10273</v>
      </c>
      <c r="BM945" s="28" t="s">
        <v>10273</v>
      </c>
      <c r="BN945" s="28" t="s">
        <v>10274</v>
      </c>
      <c r="BO945" s="28" t="s">
        <v>10273</v>
      </c>
      <c r="BP945" s="28" t="s">
        <v>10273</v>
      </c>
      <c r="BQ945" s="27" t="s">
        <v>10274</v>
      </c>
      <c r="BR945" s="27" t="s">
        <v>10273</v>
      </c>
      <c r="BS945" s="27" t="s">
        <v>10274</v>
      </c>
      <c r="BT945" s="27" t="s">
        <v>10273</v>
      </c>
      <c r="BU945" s="28" t="s">
        <v>10273</v>
      </c>
      <c r="BV945" s="28" t="s">
        <v>10274</v>
      </c>
      <c r="BW945" s="28" t="s">
        <v>10273</v>
      </c>
      <c r="BX945" s="27" t="s">
        <v>10279</v>
      </c>
      <c r="BY945" s="27" t="s">
        <v>10273</v>
      </c>
      <c r="BZ945" s="27" t="s">
        <v>10274</v>
      </c>
    </row>
    <row r="946" spans="1:78" ht="25.5" customHeight="1" x14ac:dyDescent="0.25">
      <c r="A946" s="27">
        <v>1093</v>
      </c>
      <c r="B946" s="28" t="s">
        <v>15392</v>
      </c>
      <c r="C946" s="28" t="s">
        <v>15393</v>
      </c>
      <c r="D946" s="27" t="s">
        <v>15132</v>
      </c>
      <c r="E946" s="27" t="s">
        <v>15394</v>
      </c>
      <c r="F946" s="27" t="s">
        <v>15395</v>
      </c>
      <c r="G946" s="27" t="s">
        <v>15135</v>
      </c>
      <c r="H946" s="27" t="s">
        <v>8462</v>
      </c>
      <c r="I946" s="27" t="s">
        <v>15136</v>
      </c>
      <c r="J946" s="27" t="s">
        <v>15396</v>
      </c>
      <c r="K946" s="27" t="s">
        <v>15397</v>
      </c>
      <c r="L946" s="29" t="s">
        <v>10272</v>
      </c>
      <c r="M946" s="36" t="s">
        <v>10274</v>
      </c>
      <c r="N946" s="36" t="s">
        <v>10274</v>
      </c>
      <c r="O946" s="36" t="s">
        <v>10274</v>
      </c>
      <c r="P946" s="36" t="s">
        <v>10274</v>
      </c>
      <c r="Q946" s="36" t="s">
        <v>10273</v>
      </c>
      <c r="R946" s="36">
        <v>181</v>
      </c>
      <c r="S946" s="36">
        <v>235</v>
      </c>
      <c r="T946" s="36">
        <v>416</v>
      </c>
      <c r="U946" s="36">
        <v>173</v>
      </c>
      <c r="V946" s="36">
        <v>254</v>
      </c>
      <c r="W946" s="36">
        <v>427</v>
      </c>
      <c r="X946" s="31">
        <v>21</v>
      </c>
      <c r="Y946" s="27" t="s">
        <v>10274</v>
      </c>
      <c r="Z946" s="27" t="s">
        <v>10273</v>
      </c>
      <c r="AA946" s="27" t="s">
        <v>10273</v>
      </c>
      <c r="AB946" s="27" t="s">
        <v>10273</v>
      </c>
      <c r="AC946" s="27" t="s">
        <v>10273</v>
      </c>
      <c r="AD946" s="27" t="s">
        <v>10273</v>
      </c>
      <c r="AE946" s="27" t="s">
        <v>10273</v>
      </c>
      <c r="AF946" s="27" t="s">
        <v>10273</v>
      </c>
      <c r="AG946" s="27" t="s">
        <v>10275</v>
      </c>
      <c r="AH946" s="27" t="s">
        <v>10273</v>
      </c>
      <c r="AI946" s="27" t="s">
        <v>10274</v>
      </c>
      <c r="AJ946" s="27" t="s">
        <v>10274</v>
      </c>
      <c r="AK946" s="27" t="s">
        <v>10273</v>
      </c>
      <c r="AL946" s="27" t="s">
        <v>10275</v>
      </c>
      <c r="AM946" s="33" t="s">
        <v>10276</v>
      </c>
      <c r="AN946" s="33" t="s">
        <v>10276</v>
      </c>
      <c r="AO946" s="33" t="s">
        <v>10286</v>
      </c>
      <c r="AP946" s="33">
        <v>13</v>
      </c>
      <c r="AQ946" s="33">
        <v>12</v>
      </c>
      <c r="AR946" s="33">
        <v>0</v>
      </c>
      <c r="AS946" s="33" t="s">
        <v>10275</v>
      </c>
      <c r="AT946" s="33" t="s">
        <v>10275</v>
      </c>
      <c r="AU946" s="33" t="s">
        <v>10275</v>
      </c>
      <c r="AV946" s="34">
        <v>0</v>
      </c>
      <c r="AW946" s="34">
        <v>0</v>
      </c>
      <c r="AX946" s="34">
        <v>0</v>
      </c>
      <c r="AY946" s="35" t="s">
        <v>10856</v>
      </c>
      <c r="AZ946" s="35" t="s">
        <v>10856</v>
      </c>
      <c r="BA946" s="35" t="s">
        <v>10856</v>
      </c>
      <c r="BB946" s="35" t="s">
        <v>10275</v>
      </c>
      <c r="BC946" s="35" t="s">
        <v>10275</v>
      </c>
      <c r="BD946" s="35" t="s">
        <v>10856</v>
      </c>
      <c r="BE946" s="28" t="s">
        <v>10273</v>
      </c>
      <c r="BF946" s="28" t="s">
        <v>10273</v>
      </c>
      <c r="BG946" s="28" t="s">
        <v>10274</v>
      </c>
      <c r="BH946" s="28" t="s">
        <v>10274</v>
      </c>
      <c r="BI946" s="28" t="s">
        <v>10273</v>
      </c>
      <c r="BJ946" s="28" t="s">
        <v>10273</v>
      </c>
      <c r="BK946" s="28" t="s">
        <v>10275</v>
      </c>
      <c r="BL946" s="28" t="s">
        <v>10275</v>
      </c>
      <c r="BM946" s="28" t="s">
        <v>10275</v>
      </c>
      <c r="BN946" s="28" t="s">
        <v>10275</v>
      </c>
      <c r="BO946" s="28" t="s">
        <v>10275</v>
      </c>
      <c r="BP946" s="28" t="s">
        <v>10275</v>
      </c>
      <c r="BQ946" s="27" t="s">
        <v>10274</v>
      </c>
      <c r="BR946" s="27" t="s">
        <v>10274</v>
      </c>
      <c r="BS946" s="27" t="s">
        <v>10273</v>
      </c>
      <c r="BT946" s="27" t="s">
        <v>10273</v>
      </c>
      <c r="BU946" s="28" t="s">
        <v>10274</v>
      </c>
      <c r="BV946" s="28" t="s">
        <v>10273</v>
      </c>
      <c r="BW946" s="28" t="s">
        <v>10273</v>
      </c>
      <c r="BX946" s="27" t="s">
        <v>10279</v>
      </c>
      <c r="BY946" s="27" t="s">
        <v>10273</v>
      </c>
      <c r="BZ946" s="27" t="s">
        <v>10274</v>
      </c>
    </row>
    <row r="947" spans="1:78" ht="25.5" customHeight="1" x14ac:dyDescent="0.25">
      <c r="A947" s="27">
        <v>1410</v>
      </c>
      <c r="B947" s="28" t="s">
        <v>16855</v>
      </c>
      <c r="C947" s="28" t="s">
        <v>16856</v>
      </c>
      <c r="D947" s="27" t="s">
        <v>15132</v>
      </c>
      <c r="E947" s="27" t="s">
        <v>16857</v>
      </c>
      <c r="F947" s="27" t="s">
        <v>16858</v>
      </c>
      <c r="G947" s="27" t="s">
        <v>15135</v>
      </c>
      <c r="H947" s="27" t="s">
        <v>8462</v>
      </c>
      <c r="I947" s="27" t="s">
        <v>15136</v>
      </c>
      <c r="J947" s="27" t="s">
        <v>16859</v>
      </c>
      <c r="K947" s="27" t="s">
        <v>16860</v>
      </c>
      <c r="L947" s="29" t="s">
        <v>10309</v>
      </c>
      <c r="M947" s="36" t="s">
        <v>10273</v>
      </c>
      <c r="N947" s="36" t="s">
        <v>10273</v>
      </c>
      <c r="O947" s="36" t="s">
        <v>10273</v>
      </c>
      <c r="P947" s="36" t="s">
        <v>10273</v>
      </c>
      <c r="Q947" s="36" t="s">
        <v>10274</v>
      </c>
      <c r="R947" s="36">
        <v>176</v>
      </c>
      <c r="S947" s="36">
        <v>359</v>
      </c>
      <c r="T947" s="36">
        <v>535</v>
      </c>
      <c r="U947" s="36">
        <v>181</v>
      </c>
      <c r="V947" s="36">
        <v>326</v>
      </c>
      <c r="W947" s="36">
        <v>507</v>
      </c>
      <c r="X947" s="31">
        <v>20</v>
      </c>
      <c r="Y947" s="27" t="s">
        <v>10274</v>
      </c>
      <c r="Z947" s="27" t="s">
        <v>10273</v>
      </c>
      <c r="AA947" s="27" t="s">
        <v>10273</v>
      </c>
      <c r="AB947" s="27" t="s">
        <v>10274</v>
      </c>
      <c r="AC947" s="27" t="s">
        <v>10273</v>
      </c>
      <c r="AD947" s="27" t="s">
        <v>10273</v>
      </c>
      <c r="AE947" s="27" t="s">
        <v>10273</v>
      </c>
      <c r="AF947" s="27" t="s">
        <v>10273</v>
      </c>
      <c r="AG947" s="27" t="s">
        <v>10275</v>
      </c>
      <c r="AH947" s="27" t="s">
        <v>10273</v>
      </c>
      <c r="AI947" s="27" t="s">
        <v>10273</v>
      </c>
      <c r="AJ947" s="27" t="s">
        <v>10274</v>
      </c>
      <c r="AK947" s="27" t="s">
        <v>10273</v>
      </c>
      <c r="AL947" s="27" t="s">
        <v>10275</v>
      </c>
      <c r="AM947" s="32" t="s">
        <v>10275</v>
      </c>
      <c r="AN947" s="32" t="s">
        <v>10275</v>
      </c>
      <c r="AO947" s="32" t="s">
        <v>10275</v>
      </c>
      <c r="AP947" s="33" t="s">
        <v>10275</v>
      </c>
      <c r="AQ947" s="33" t="s">
        <v>10275</v>
      </c>
      <c r="AR947" s="33" t="s">
        <v>10275</v>
      </c>
      <c r="AS947" s="33" t="s">
        <v>10434</v>
      </c>
      <c r="AT947" s="33" t="s">
        <v>10434</v>
      </c>
      <c r="AU947" s="33" t="s">
        <v>10276</v>
      </c>
      <c r="AV947" s="34">
        <v>0</v>
      </c>
      <c r="AW947" s="34">
        <v>0</v>
      </c>
      <c r="AX947" s="34">
        <v>0</v>
      </c>
      <c r="AY947" s="35" t="s">
        <v>10275</v>
      </c>
      <c r="AZ947" s="35" t="s">
        <v>10275</v>
      </c>
      <c r="BA947" s="35" t="s">
        <v>10275</v>
      </c>
      <c r="BB947" s="35" t="s">
        <v>10856</v>
      </c>
      <c r="BC947" s="35" t="s">
        <v>10275</v>
      </c>
      <c r="BD947" s="35" t="s">
        <v>10856</v>
      </c>
      <c r="BE947" s="28" t="s">
        <v>10273</v>
      </c>
      <c r="BF947" s="28" t="s">
        <v>10273</v>
      </c>
      <c r="BG947" s="28" t="s">
        <v>10274</v>
      </c>
      <c r="BH947" s="28" t="s">
        <v>10273</v>
      </c>
      <c r="BI947" s="28" t="s">
        <v>10273</v>
      </c>
      <c r="BJ947" s="28" t="s">
        <v>10273</v>
      </c>
      <c r="BK947" s="28" t="s">
        <v>10275</v>
      </c>
      <c r="BL947" s="28" t="s">
        <v>10275</v>
      </c>
      <c r="BM947" s="28" t="s">
        <v>10275</v>
      </c>
      <c r="BN947" s="28" t="s">
        <v>10275</v>
      </c>
      <c r="BO947" s="28" t="s">
        <v>10275</v>
      </c>
      <c r="BP947" s="28" t="s">
        <v>10275</v>
      </c>
      <c r="BQ947" s="27" t="s">
        <v>10274</v>
      </c>
      <c r="BR947" s="27" t="s">
        <v>10274</v>
      </c>
      <c r="BS947" s="27" t="s">
        <v>10273</v>
      </c>
      <c r="BT947" s="27" t="s">
        <v>10273</v>
      </c>
      <c r="BU947" s="28" t="s">
        <v>10274</v>
      </c>
      <c r="BV947" s="28" t="s">
        <v>10273</v>
      </c>
      <c r="BW947" s="28" t="s">
        <v>10273</v>
      </c>
      <c r="BX947" s="27" t="s">
        <v>10279</v>
      </c>
      <c r="BY947" s="27" t="s">
        <v>10273</v>
      </c>
      <c r="BZ947" s="27" t="s">
        <v>10274</v>
      </c>
    </row>
    <row r="948" spans="1:78" ht="25.5" customHeight="1" x14ac:dyDescent="0.25">
      <c r="A948" s="27">
        <v>1103</v>
      </c>
      <c r="B948" s="28" t="s">
        <v>15447</v>
      </c>
      <c r="C948" s="28" t="s">
        <v>15448</v>
      </c>
      <c r="D948" s="27" t="s">
        <v>15132</v>
      </c>
      <c r="E948" s="27" t="s">
        <v>15449</v>
      </c>
      <c r="F948" s="27" t="s">
        <v>15450</v>
      </c>
      <c r="G948" s="27" t="s">
        <v>15135</v>
      </c>
      <c r="H948" s="27" t="s">
        <v>8462</v>
      </c>
      <c r="I948" s="27" t="s">
        <v>15136</v>
      </c>
      <c r="J948" s="27" t="s">
        <v>15451</v>
      </c>
      <c r="K948" s="27" t="s">
        <v>15452</v>
      </c>
      <c r="L948" s="29" t="s">
        <v>10272</v>
      </c>
      <c r="M948" s="36" t="s">
        <v>10274</v>
      </c>
      <c r="N948" s="36" t="s">
        <v>10274</v>
      </c>
      <c r="O948" s="36" t="s">
        <v>10274</v>
      </c>
      <c r="P948" s="36" t="s">
        <v>10274</v>
      </c>
      <c r="Q948" s="36" t="s">
        <v>10273</v>
      </c>
      <c r="R948" s="36">
        <v>91</v>
      </c>
      <c r="S948" s="36">
        <v>82</v>
      </c>
      <c r="T948" s="36">
        <v>173</v>
      </c>
      <c r="U948" s="36">
        <v>86</v>
      </c>
      <c r="V948" s="36">
        <v>83</v>
      </c>
      <c r="W948" s="36">
        <v>169</v>
      </c>
      <c r="X948" s="31">
        <v>9</v>
      </c>
      <c r="Y948" s="27" t="s">
        <v>10273</v>
      </c>
      <c r="Z948" s="27" t="s">
        <v>10273</v>
      </c>
      <c r="AA948" s="27" t="s">
        <v>10273</v>
      </c>
      <c r="AB948" s="27" t="s">
        <v>10273</v>
      </c>
      <c r="AC948" s="27" t="s">
        <v>10273</v>
      </c>
      <c r="AD948" s="27" t="s">
        <v>10273</v>
      </c>
      <c r="AE948" s="27" t="s">
        <v>10273</v>
      </c>
      <c r="AF948" s="27" t="s">
        <v>10274</v>
      </c>
      <c r="AG948" s="27" t="s">
        <v>14485</v>
      </c>
      <c r="AH948" s="27" t="s">
        <v>10273</v>
      </c>
      <c r="AI948" s="27" t="s">
        <v>10273</v>
      </c>
      <c r="AJ948" s="27" t="s">
        <v>10274</v>
      </c>
      <c r="AK948" s="27" t="s">
        <v>10273</v>
      </c>
      <c r="AL948" s="27" t="s">
        <v>10275</v>
      </c>
      <c r="AM948" s="33">
        <v>0</v>
      </c>
      <c r="AN948" s="33">
        <v>0</v>
      </c>
      <c r="AO948" s="33">
        <v>0</v>
      </c>
      <c r="AP948" s="33">
        <v>0</v>
      </c>
      <c r="AQ948" s="33">
        <v>0</v>
      </c>
      <c r="AR948" s="33">
        <v>0</v>
      </c>
      <c r="AS948" s="33" t="s">
        <v>10275</v>
      </c>
      <c r="AT948" s="33" t="s">
        <v>10275</v>
      </c>
      <c r="AU948" s="33" t="s">
        <v>10275</v>
      </c>
      <c r="AV948" s="34" t="s">
        <v>10323</v>
      </c>
      <c r="AW948" s="34" t="s">
        <v>10323</v>
      </c>
      <c r="AX948" s="34" t="s">
        <v>10276</v>
      </c>
      <c r="AY948" s="35" t="s">
        <v>10275</v>
      </c>
      <c r="AZ948" s="35" t="s">
        <v>10275</v>
      </c>
      <c r="BA948" s="35" t="s">
        <v>10275</v>
      </c>
      <c r="BB948" s="35" t="s">
        <v>10275</v>
      </c>
      <c r="BC948" s="35" t="s">
        <v>10856</v>
      </c>
      <c r="BD948" s="35" t="s">
        <v>10856</v>
      </c>
      <c r="BE948" s="28" t="s">
        <v>10273</v>
      </c>
      <c r="BF948" s="28" t="s">
        <v>10273</v>
      </c>
      <c r="BG948" s="28" t="s">
        <v>10274</v>
      </c>
      <c r="BH948" s="28" t="s">
        <v>10273</v>
      </c>
      <c r="BI948" s="28" t="s">
        <v>10273</v>
      </c>
      <c r="BJ948" s="28" t="s">
        <v>10273</v>
      </c>
      <c r="BK948" s="28" t="s">
        <v>10275</v>
      </c>
      <c r="BL948" s="28" t="s">
        <v>10275</v>
      </c>
      <c r="BM948" s="28" t="s">
        <v>10275</v>
      </c>
      <c r="BN948" s="28" t="s">
        <v>10275</v>
      </c>
      <c r="BO948" s="28" t="s">
        <v>10275</v>
      </c>
      <c r="BP948" s="28" t="s">
        <v>10275</v>
      </c>
      <c r="BQ948" s="27" t="s">
        <v>10274</v>
      </c>
      <c r="BR948" s="27" t="s">
        <v>10274</v>
      </c>
      <c r="BS948" s="27" t="s">
        <v>10273</v>
      </c>
      <c r="BT948" s="27" t="s">
        <v>10273</v>
      </c>
      <c r="BU948" s="28" t="s">
        <v>10273</v>
      </c>
      <c r="BV948" s="28" t="s">
        <v>10274</v>
      </c>
      <c r="BW948" s="28" t="s">
        <v>10273</v>
      </c>
      <c r="BX948" s="27" t="s">
        <v>10279</v>
      </c>
      <c r="BY948" s="27" t="s">
        <v>10273</v>
      </c>
      <c r="BZ948" s="27" t="s">
        <v>10274</v>
      </c>
    </row>
    <row r="949" spans="1:78" ht="25.5" customHeight="1" x14ac:dyDescent="0.25">
      <c r="A949" s="27">
        <v>1091</v>
      </c>
      <c r="B949" s="28" t="s">
        <v>15379</v>
      </c>
      <c r="C949" s="28" t="s">
        <v>15380</v>
      </c>
      <c r="D949" s="27" t="s">
        <v>15132</v>
      </c>
      <c r="E949" s="27" t="s">
        <v>15381</v>
      </c>
      <c r="F949" s="27" t="s">
        <v>15382</v>
      </c>
      <c r="G949" s="27" t="s">
        <v>15135</v>
      </c>
      <c r="H949" s="27" t="s">
        <v>8462</v>
      </c>
      <c r="I949" s="27" t="s">
        <v>15136</v>
      </c>
      <c r="J949" s="27" t="s">
        <v>15383</v>
      </c>
      <c r="K949" s="27" t="s">
        <v>15384</v>
      </c>
      <c r="L949" s="29" t="s">
        <v>10272</v>
      </c>
      <c r="M949" s="36" t="s">
        <v>10273</v>
      </c>
      <c r="N949" s="36" t="s">
        <v>10273</v>
      </c>
      <c r="O949" s="36" t="s">
        <v>10273</v>
      </c>
      <c r="P949" s="36" t="s">
        <v>10274</v>
      </c>
      <c r="Q949" s="36" t="s">
        <v>10273</v>
      </c>
      <c r="R949" s="36">
        <v>53</v>
      </c>
      <c r="S949" s="36">
        <v>79</v>
      </c>
      <c r="T949" s="36">
        <v>132</v>
      </c>
      <c r="U949" s="36">
        <v>55</v>
      </c>
      <c r="V949" s="36">
        <v>75</v>
      </c>
      <c r="W949" s="36">
        <v>130</v>
      </c>
      <c r="X949" s="31">
        <v>14</v>
      </c>
      <c r="Y949" s="27" t="s">
        <v>10274</v>
      </c>
      <c r="Z949" s="27" t="s">
        <v>10273</v>
      </c>
      <c r="AA949" s="27" t="s">
        <v>10273</v>
      </c>
      <c r="AB949" s="27" t="s">
        <v>10273</v>
      </c>
      <c r="AC949" s="27" t="s">
        <v>10273</v>
      </c>
      <c r="AD949" s="27" t="s">
        <v>10273</v>
      </c>
      <c r="AE949" s="27" t="s">
        <v>10273</v>
      </c>
      <c r="AF949" s="27" t="s">
        <v>10274</v>
      </c>
      <c r="AG949" s="27" t="s">
        <v>15385</v>
      </c>
      <c r="AH949" s="27" t="s">
        <v>10273</v>
      </c>
      <c r="AI949" s="27" t="s">
        <v>10274</v>
      </c>
      <c r="AJ949" s="27" t="s">
        <v>10274</v>
      </c>
      <c r="AK949" s="27" t="s">
        <v>10273</v>
      </c>
      <c r="AL949" s="27" t="s">
        <v>10275</v>
      </c>
      <c r="AM949" s="32" t="s">
        <v>10275</v>
      </c>
      <c r="AN949" s="32" t="s">
        <v>10275</v>
      </c>
      <c r="AO949" s="32" t="s">
        <v>10275</v>
      </c>
      <c r="AP949" s="33">
        <v>5</v>
      </c>
      <c r="AQ949" s="33">
        <v>5</v>
      </c>
      <c r="AR949" s="33">
        <v>0</v>
      </c>
      <c r="AS949" s="33" t="s">
        <v>10275</v>
      </c>
      <c r="AT949" s="33" t="s">
        <v>10275</v>
      </c>
      <c r="AU949" s="33" t="s">
        <v>10275</v>
      </c>
      <c r="AV949" s="34">
        <v>0</v>
      </c>
      <c r="AW949" s="34">
        <v>0</v>
      </c>
      <c r="AX949" s="34">
        <v>0</v>
      </c>
      <c r="AY949" s="35" t="s">
        <v>10275</v>
      </c>
      <c r="AZ949" s="35" t="s">
        <v>10275</v>
      </c>
      <c r="BA949" s="35" t="s">
        <v>10856</v>
      </c>
      <c r="BB949" s="35" t="s">
        <v>10275</v>
      </c>
      <c r="BC949" s="35" t="s">
        <v>10275</v>
      </c>
      <c r="BD949" s="35" t="s">
        <v>10856</v>
      </c>
      <c r="BE949" s="28" t="s">
        <v>10273</v>
      </c>
      <c r="BF949" s="28" t="s">
        <v>10273</v>
      </c>
      <c r="BG949" s="28" t="s">
        <v>10274</v>
      </c>
      <c r="BH949" s="28" t="s">
        <v>10273</v>
      </c>
      <c r="BI949" s="28" t="s">
        <v>10273</v>
      </c>
      <c r="BJ949" s="28" t="s">
        <v>10273</v>
      </c>
      <c r="BK949" s="28" t="s">
        <v>10275</v>
      </c>
      <c r="BL949" s="28" t="s">
        <v>10275</v>
      </c>
      <c r="BM949" s="28" t="s">
        <v>10275</v>
      </c>
      <c r="BN949" s="28" t="s">
        <v>10275</v>
      </c>
      <c r="BO949" s="28" t="s">
        <v>10275</v>
      </c>
      <c r="BP949" s="28" t="s">
        <v>10275</v>
      </c>
      <c r="BQ949" s="27" t="s">
        <v>10274</v>
      </c>
      <c r="BR949" s="27" t="s">
        <v>10273</v>
      </c>
      <c r="BS949" s="27" t="s">
        <v>10273</v>
      </c>
      <c r="BT949" s="27" t="s">
        <v>10274</v>
      </c>
      <c r="BU949" s="28" t="s">
        <v>10274</v>
      </c>
      <c r="BV949" s="28" t="s">
        <v>10274</v>
      </c>
      <c r="BW949" s="28" t="s">
        <v>10273</v>
      </c>
      <c r="BX949" s="27" t="s">
        <v>10279</v>
      </c>
      <c r="BY949" s="27" t="s">
        <v>10273</v>
      </c>
      <c r="BZ949" s="27" t="s">
        <v>10274</v>
      </c>
    </row>
    <row r="950" spans="1:78" ht="25.5" customHeight="1" x14ac:dyDescent="0.25">
      <c r="A950" s="27">
        <v>1592</v>
      </c>
      <c r="B950" s="28" t="s">
        <v>17755</v>
      </c>
      <c r="C950" s="28" t="s">
        <v>17756</v>
      </c>
      <c r="D950" s="27" t="s">
        <v>15132</v>
      </c>
      <c r="E950" s="27" t="s">
        <v>17757</v>
      </c>
      <c r="F950" s="27" t="s">
        <v>17758</v>
      </c>
      <c r="G950" s="27" t="s">
        <v>15135</v>
      </c>
      <c r="H950" s="27" t="s">
        <v>8462</v>
      </c>
      <c r="I950" s="27" t="s">
        <v>15136</v>
      </c>
      <c r="J950" s="27" t="s">
        <v>17759</v>
      </c>
      <c r="K950" s="27" t="s">
        <v>17760</v>
      </c>
      <c r="L950" s="29" t="s">
        <v>10294</v>
      </c>
      <c r="M950" s="36" t="s">
        <v>10274</v>
      </c>
      <c r="N950" s="36" t="s">
        <v>10274</v>
      </c>
      <c r="O950" s="36" t="s">
        <v>10274</v>
      </c>
      <c r="P950" s="36" t="s">
        <v>10274</v>
      </c>
      <c r="Q950" s="36" t="s">
        <v>10273</v>
      </c>
      <c r="R950" s="36">
        <v>88</v>
      </c>
      <c r="S950" s="36">
        <v>72</v>
      </c>
      <c r="T950" s="36">
        <v>160</v>
      </c>
      <c r="U950" s="36">
        <v>86</v>
      </c>
      <c r="V950" s="36">
        <v>74</v>
      </c>
      <c r="W950" s="36">
        <v>160</v>
      </c>
      <c r="X950" s="31">
        <v>12</v>
      </c>
      <c r="Y950" s="27" t="s">
        <v>10274</v>
      </c>
      <c r="Z950" s="27" t="s">
        <v>10274</v>
      </c>
      <c r="AA950" s="27" t="s">
        <v>10273</v>
      </c>
      <c r="AB950" s="27" t="s">
        <v>10274</v>
      </c>
      <c r="AC950" s="27" t="s">
        <v>10273</v>
      </c>
      <c r="AD950" s="27" t="s">
        <v>10273</v>
      </c>
      <c r="AE950" s="27" t="s">
        <v>10273</v>
      </c>
      <c r="AF950" s="27" t="s">
        <v>10273</v>
      </c>
      <c r="AG950" s="27" t="s">
        <v>10275</v>
      </c>
      <c r="AH950" s="27" t="s">
        <v>10273</v>
      </c>
      <c r="AI950" s="27" t="s">
        <v>10273</v>
      </c>
      <c r="AJ950" s="27" t="s">
        <v>10274</v>
      </c>
      <c r="AK950" s="27" t="s">
        <v>10273</v>
      </c>
      <c r="AL950" s="27" t="s">
        <v>10275</v>
      </c>
      <c r="AM950" s="33" t="s">
        <v>10276</v>
      </c>
      <c r="AN950" s="33" t="s">
        <v>10276</v>
      </c>
      <c r="AO950" s="33" t="s">
        <v>10323</v>
      </c>
      <c r="AP950" s="33">
        <v>6</v>
      </c>
      <c r="AQ950" s="33">
        <v>6</v>
      </c>
      <c r="AR950" s="33">
        <v>0</v>
      </c>
      <c r="AS950" s="33" t="s">
        <v>10275</v>
      </c>
      <c r="AT950" s="33" t="s">
        <v>10275</v>
      </c>
      <c r="AU950" s="33" t="s">
        <v>10275</v>
      </c>
      <c r="AV950" s="34">
        <v>0</v>
      </c>
      <c r="AW950" s="34">
        <v>0</v>
      </c>
      <c r="AX950" s="34">
        <v>0</v>
      </c>
      <c r="AY950" s="35" t="s">
        <v>10856</v>
      </c>
      <c r="AZ950" s="35" t="s">
        <v>10856</v>
      </c>
      <c r="BA950" s="35" t="s">
        <v>10856</v>
      </c>
      <c r="BB950" s="35" t="s">
        <v>10275</v>
      </c>
      <c r="BC950" s="35" t="s">
        <v>10275</v>
      </c>
      <c r="BD950" s="35" t="s">
        <v>10856</v>
      </c>
      <c r="BE950" s="28" t="s">
        <v>10273</v>
      </c>
      <c r="BF950" s="28" t="s">
        <v>10273</v>
      </c>
      <c r="BG950" s="28" t="s">
        <v>10274</v>
      </c>
      <c r="BH950" s="28" t="s">
        <v>10274</v>
      </c>
      <c r="BI950" s="28" t="s">
        <v>10273</v>
      </c>
      <c r="BJ950" s="28" t="s">
        <v>10274</v>
      </c>
      <c r="BK950" s="28" t="s">
        <v>10273</v>
      </c>
      <c r="BL950" s="28" t="s">
        <v>10273</v>
      </c>
      <c r="BM950" s="28" t="s">
        <v>10273</v>
      </c>
      <c r="BN950" s="28" t="s">
        <v>10274</v>
      </c>
      <c r="BO950" s="28" t="s">
        <v>10273</v>
      </c>
      <c r="BP950" s="28" t="s">
        <v>10273</v>
      </c>
      <c r="BQ950" s="27" t="s">
        <v>10274</v>
      </c>
      <c r="BR950" s="27" t="s">
        <v>10274</v>
      </c>
      <c r="BS950" s="27" t="s">
        <v>10273</v>
      </c>
      <c r="BT950" s="27" t="s">
        <v>10273</v>
      </c>
      <c r="BU950" s="28" t="s">
        <v>10274</v>
      </c>
      <c r="BV950" s="28" t="s">
        <v>10274</v>
      </c>
      <c r="BW950" s="28" t="s">
        <v>10273</v>
      </c>
      <c r="BX950" s="27" t="s">
        <v>10279</v>
      </c>
      <c r="BY950" s="27" t="s">
        <v>10273</v>
      </c>
      <c r="BZ950" s="27" t="s">
        <v>10274</v>
      </c>
    </row>
    <row r="951" spans="1:78" ht="25.5" customHeight="1" x14ac:dyDescent="0.25">
      <c r="A951" s="27">
        <v>1082</v>
      </c>
      <c r="B951" s="28" t="s">
        <v>15329</v>
      </c>
      <c r="C951" s="28" t="s">
        <v>15330</v>
      </c>
      <c r="D951" s="27" t="s">
        <v>15132</v>
      </c>
      <c r="E951" s="27" t="s">
        <v>15331</v>
      </c>
      <c r="F951" s="27" t="s">
        <v>15332</v>
      </c>
      <c r="G951" s="27" t="s">
        <v>15135</v>
      </c>
      <c r="H951" s="27" t="s">
        <v>8462</v>
      </c>
      <c r="I951" s="27" t="s">
        <v>15136</v>
      </c>
      <c r="J951" s="27" t="s">
        <v>15333</v>
      </c>
      <c r="K951" s="27" t="s">
        <v>15334</v>
      </c>
      <c r="L951" s="29" t="s">
        <v>10272</v>
      </c>
      <c r="M951" s="36" t="s">
        <v>10274</v>
      </c>
      <c r="N951" s="36" t="s">
        <v>10274</v>
      </c>
      <c r="O951" s="36" t="s">
        <v>10274</v>
      </c>
      <c r="P951" s="36" t="s">
        <v>10274</v>
      </c>
      <c r="Q951" s="36" t="s">
        <v>10273</v>
      </c>
      <c r="R951" s="36">
        <v>18</v>
      </c>
      <c r="S951" s="36">
        <v>27</v>
      </c>
      <c r="T951" s="36">
        <v>45</v>
      </c>
      <c r="U951" s="36">
        <v>21</v>
      </c>
      <c r="V951" s="36">
        <v>28</v>
      </c>
      <c r="W951" s="36">
        <v>49</v>
      </c>
      <c r="X951" s="31">
        <v>11</v>
      </c>
      <c r="Y951" s="27" t="s">
        <v>10274</v>
      </c>
      <c r="Z951" s="27" t="s">
        <v>10273</v>
      </c>
      <c r="AA951" s="27" t="s">
        <v>10274</v>
      </c>
      <c r="AB951" s="27" t="s">
        <v>10273</v>
      </c>
      <c r="AC951" s="27" t="s">
        <v>10273</v>
      </c>
      <c r="AD951" s="27" t="s">
        <v>10273</v>
      </c>
      <c r="AE951" s="27" t="s">
        <v>10273</v>
      </c>
      <c r="AF951" s="27" t="s">
        <v>10274</v>
      </c>
      <c r="AG951" s="27" t="s">
        <v>15335</v>
      </c>
      <c r="AH951" s="27" t="s">
        <v>10273</v>
      </c>
      <c r="AI951" s="27" t="s">
        <v>10274</v>
      </c>
      <c r="AJ951" s="27" t="s">
        <v>10273</v>
      </c>
      <c r="AK951" s="27" t="s">
        <v>10273</v>
      </c>
      <c r="AL951" s="27" t="s">
        <v>10275</v>
      </c>
      <c r="AM951" s="33" t="s">
        <v>10276</v>
      </c>
      <c r="AN951" s="33" t="s">
        <v>10276</v>
      </c>
      <c r="AO951" s="33" t="s">
        <v>10286</v>
      </c>
      <c r="AP951" s="33">
        <v>0</v>
      </c>
      <c r="AQ951" s="33">
        <v>0</v>
      </c>
      <c r="AR951" s="33">
        <v>0</v>
      </c>
      <c r="AS951" s="33" t="s">
        <v>10275</v>
      </c>
      <c r="AT951" s="33" t="s">
        <v>10275</v>
      </c>
      <c r="AU951" s="33" t="s">
        <v>10275</v>
      </c>
      <c r="AV951" s="34" t="s">
        <v>10277</v>
      </c>
      <c r="AW951" s="34" t="s">
        <v>10277</v>
      </c>
      <c r="AX951" s="34" t="s">
        <v>10276</v>
      </c>
      <c r="AY951" s="35" t="s">
        <v>10856</v>
      </c>
      <c r="AZ951" s="35" t="s">
        <v>10275</v>
      </c>
      <c r="BA951" s="35" t="s">
        <v>10275</v>
      </c>
      <c r="BB951" s="35" t="s">
        <v>10275</v>
      </c>
      <c r="BC951" s="35" t="s">
        <v>10856</v>
      </c>
      <c r="BD951" s="35" t="s">
        <v>10856</v>
      </c>
      <c r="BE951" s="28" t="s">
        <v>10273</v>
      </c>
      <c r="BF951" s="28" t="s">
        <v>10273</v>
      </c>
      <c r="BG951" s="28" t="s">
        <v>10273</v>
      </c>
      <c r="BH951" s="28" t="s">
        <v>10274</v>
      </c>
      <c r="BI951" s="28" t="s">
        <v>10273</v>
      </c>
      <c r="BJ951" s="28" t="s">
        <v>10274</v>
      </c>
      <c r="BK951" s="28" t="s">
        <v>10273</v>
      </c>
      <c r="BL951" s="28" t="s">
        <v>10274</v>
      </c>
      <c r="BM951" s="28" t="s">
        <v>10273</v>
      </c>
      <c r="BN951" s="28" t="s">
        <v>10273</v>
      </c>
      <c r="BO951" s="28" t="s">
        <v>10273</v>
      </c>
      <c r="BP951" s="28" t="s">
        <v>10273</v>
      </c>
      <c r="BQ951" s="27" t="s">
        <v>10274</v>
      </c>
      <c r="BR951" s="27" t="s">
        <v>10274</v>
      </c>
      <c r="BS951" s="27" t="s">
        <v>10273</v>
      </c>
      <c r="BT951" s="27" t="s">
        <v>10273</v>
      </c>
      <c r="BU951" s="28" t="s">
        <v>10273</v>
      </c>
      <c r="BV951" s="28" t="s">
        <v>10274</v>
      </c>
      <c r="BW951" s="28" t="s">
        <v>10273</v>
      </c>
      <c r="BX951" s="27" t="s">
        <v>10279</v>
      </c>
      <c r="BY951" s="27" t="s">
        <v>10274</v>
      </c>
      <c r="BZ951" s="27" t="s">
        <v>10274</v>
      </c>
    </row>
    <row r="952" spans="1:78" ht="25.5" customHeight="1" x14ac:dyDescent="0.25">
      <c r="A952" s="27">
        <v>1105</v>
      </c>
      <c r="B952" s="28" t="s">
        <v>15457</v>
      </c>
      <c r="C952" s="28" t="s">
        <v>15458</v>
      </c>
      <c r="D952" s="27" t="s">
        <v>15132</v>
      </c>
      <c r="E952" s="27" t="s">
        <v>15459</v>
      </c>
      <c r="F952" s="27" t="s">
        <v>15460</v>
      </c>
      <c r="G952" s="27" t="s">
        <v>15135</v>
      </c>
      <c r="H952" s="27" t="s">
        <v>8462</v>
      </c>
      <c r="I952" s="27" t="s">
        <v>15136</v>
      </c>
      <c r="J952" s="27" t="s">
        <v>15461</v>
      </c>
      <c r="K952" s="27" t="s">
        <v>15462</v>
      </c>
      <c r="L952" s="29" t="s">
        <v>10272</v>
      </c>
      <c r="M952" s="36" t="s">
        <v>10274</v>
      </c>
      <c r="N952" s="36" t="s">
        <v>10274</v>
      </c>
      <c r="O952" s="36" t="s">
        <v>10274</v>
      </c>
      <c r="P952" s="36" t="s">
        <v>10274</v>
      </c>
      <c r="Q952" s="36" t="s">
        <v>10273</v>
      </c>
      <c r="R952" s="36">
        <v>64</v>
      </c>
      <c r="S952" s="36">
        <v>65</v>
      </c>
      <c r="T952" s="36">
        <v>129</v>
      </c>
      <c r="U952" s="36">
        <v>75</v>
      </c>
      <c r="V952" s="36">
        <v>73</v>
      </c>
      <c r="W952" s="36">
        <v>148</v>
      </c>
      <c r="X952" s="31">
        <v>12</v>
      </c>
      <c r="Y952" s="27" t="s">
        <v>10274</v>
      </c>
      <c r="Z952" s="27" t="s">
        <v>10274</v>
      </c>
      <c r="AA952" s="27" t="s">
        <v>10273</v>
      </c>
      <c r="AB952" s="27" t="s">
        <v>10274</v>
      </c>
      <c r="AC952" s="27" t="s">
        <v>10273</v>
      </c>
      <c r="AD952" s="27" t="s">
        <v>10274</v>
      </c>
      <c r="AE952" s="27" t="s">
        <v>10273</v>
      </c>
      <c r="AF952" s="27" t="s">
        <v>10273</v>
      </c>
      <c r="AG952" s="27" t="s">
        <v>10275</v>
      </c>
      <c r="AH952" s="27" t="s">
        <v>10273</v>
      </c>
      <c r="AI952" s="27" t="s">
        <v>10274</v>
      </c>
      <c r="AJ952" s="27" t="s">
        <v>10273</v>
      </c>
      <c r="AK952" s="27" t="s">
        <v>10273</v>
      </c>
      <c r="AL952" s="27" t="s">
        <v>10275</v>
      </c>
      <c r="AM952" s="33">
        <v>0</v>
      </c>
      <c r="AN952" s="33">
        <v>0</v>
      </c>
      <c r="AO952" s="33">
        <v>0</v>
      </c>
      <c r="AP952" s="33">
        <v>0</v>
      </c>
      <c r="AQ952" s="33">
        <v>0</v>
      </c>
      <c r="AR952" s="33">
        <v>0</v>
      </c>
      <c r="AS952" s="33" t="s">
        <v>10275</v>
      </c>
      <c r="AT952" s="33" t="s">
        <v>10275</v>
      </c>
      <c r="AU952" s="33" t="s">
        <v>10275</v>
      </c>
      <c r="AV952" s="34" t="s">
        <v>10301</v>
      </c>
      <c r="AW952" s="34" t="s">
        <v>10380</v>
      </c>
      <c r="AX952" s="34" t="s">
        <v>10276</v>
      </c>
      <c r="AY952" s="35" t="s">
        <v>10275</v>
      </c>
      <c r="AZ952" s="35" t="s">
        <v>10275</v>
      </c>
      <c r="BA952" s="35" t="s">
        <v>10275</v>
      </c>
      <c r="BB952" s="35" t="s">
        <v>10275</v>
      </c>
      <c r="BC952" s="35" t="s">
        <v>10856</v>
      </c>
      <c r="BD952" s="35" t="s">
        <v>10856</v>
      </c>
      <c r="BE952" s="28" t="s">
        <v>10273</v>
      </c>
      <c r="BF952" s="28" t="s">
        <v>10273</v>
      </c>
      <c r="BG952" s="28" t="s">
        <v>10274</v>
      </c>
      <c r="BH952" s="28" t="s">
        <v>10274</v>
      </c>
      <c r="BI952" s="28" t="s">
        <v>10273</v>
      </c>
      <c r="BJ952" s="28" t="s">
        <v>10274</v>
      </c>
      <c r="BK952" s="28" t="s">
        <v>10274</v>
      </c>
      <c r="BL952" s="28" t="s">
        <v>10273</v>
      </c>
      <c r="BM952" s="28" t="s">
        <v>10273</v>
      </c>
      <c r="BN952" s="28" t="s">
        <v>10273</v>
      </c>
      <c r="BO952" s="28" t="s">
        <v>10273</v>
      </c>
      <c r="BP952" s="28" t="s">
        <v>10273</v>
      </c>
      <c r="BQ952" s="27" t="s">
        <v>10274</v>
      </c>
      <c r="BR952" s="27" t="s">
        <v>10274</v>
      </c>
      <c r="BS952" s="27" t="s">
        <v>10273</v>
      </c>
      <c r="BT952" s="27" t="s">
        <v>10273</v>
      </c>
      <c r="BU952" s="28" t="s">
        <v>10273</v>
      </c>
      <c r="BV952" s="28" t="s">
        <v>10274</v>
      </c>
      <c r="BW952" s="28" t="s">
        <v>10273</v>
      </c>
      <c r="BX952" s="27" t="s">
        <v>10279</v>
      </c>
      <c r="BY952" s="27" t="s">
        <v>10273</v>
      </c>
      <c r="BZ952" s="27" t="s">
        <v>10274</v>
      </c>
    </row>
    <row r="953" spans="1:78" ht="25.5" customHeight="1" x14ac:dyDescent="0.25">
      <c r="A953" s="27">
        <v>1104</v>
      </c>
      <c r="B953" s="28" t="s">
        <v>15453</v>
      </c>
      <c r="C953" s="28" t="s">
        <v>15454</v>
      </c>
      <c r="D953" s="27" t="s">
        <v>15132</v>
      </c>
      <c r="E953" s="27" t="s">
        <v>15455</v>
      </c>
      <c r="F953" s="27" t="s">
        <v>15456</v>
      </c>
      <c r="G953" s="27" t="s">
        <v>15135</v>
      </c>
      <c r="H953" s="27" t="s">
        <v>8462</v>
      </c>
      <c r="I953" s="27" t="s">
        <v>15136</v>
      </c>
      <c r="J953" s="27" t="s">
        <v>15451</v>
      </c>
      <c r="K953" s="27" t="s">
        <v>15452</v>
      </c>
      <c r="L953" s="29" t="s">
        <v>10309</v>
      </c>
      <c r="M953" s="36" t="s">
        <v>10273</v>
      </c>
      <c r="N953" s="36" t="s">
        <v>10273</v>
      </c>
      <c r="O953" s="36" t="s">
        <v>10273</v>
      </c>
      <c r="P953" s="36" t="s">
        <v>10274</v>
      </c>
      <c r="Q953" s="36" t="s">
        <v>10274</v>
      </c>
      <c r="R953" s="36">
        <v>103</v>
      </c>
      <c r="S953" s="36">
        <v>157</v>
      </c>
      <c r="T953" s="36">
        <v>260</v>
      </c>
      <c r="U953" s="36">
        <v>102</v>
      </c>
      <c r="V953" s="36">
        <v>157</v>
      </c>
      <c r="W953" s="36">
        <v>259</v>
      </c>
      <c r="X953" s="31">
        <v>8</v>
      </c>
      <c r="Y953" s="27" t="s">
        <v>10274</v>
      </c>
      <c r="Z953" s="27" t="s">
        <v>10273</v>
      </c>
      <c r="AA953" s="27" t="s">
        <v>10273</v>
      </c>
      <c r="AB953" s="27" t="s">
        <v>10273</v>
      </c>
      <c r="AC953" s="27" t="s">
        <v>10273</v>
      </c>
      <c r="AD953" s="27" t="s">
        <v>10273</v>
      </c>
      <c r="AE953" s="27" t="s">
        <v>10273</v>
      </c>
      <c r="AF953" s="27" t="s">
        <v>10273</v>
      </c>
      <c r="AG953" s="27" t="s">
        <v>10275</v>
      </c>
      <c r="AH953" s="27" t="s">
        <v>10273</v>
      </c>
      <c r="AI953" s="27" t="s">
        <v>10273</v>
      </c>
      <c r="AJ953" s="27" t="s">
        <v>10274</v>
      </c>
      <c r="AK953" s="27" t="s">
        <v>10273</v>
      </c>
      <c r="AL953" s="27" t="s">
        <v>10275</v>
      </c>
      <c r="AM953" s="32" t="s">
        <v>10275</v>
      </c>
      <c r="AN953" s="32" t="s">
        <v>10275</v>
      </c>
      <c r="AO953" s="32" t="s">
        <v>10275</v>
      </c>
      <c r="AP953" s="33">
        <v>0</v>
      </c>
      <c r="AQ953" s="33">
        <v>0</v>
      </c>
      <c r="AR953" s="33">
        <v>0</v>
      </c>
      <c r="AS953" s="33">
        <v>0</v>
      </c>
      <c r="AT953" s="33">
        <v>0</v>
      </c>
      <c r="AU953" s="33">
        <v>0</v>
      </c>
      <c r="AV953" s="34" t="s">
        <v>10276</v>
      </c>
      <c r="AW953" s="34" t="s">
        <v>10276</v>
      </c>
      <c r="AX953" s="34" t="s">
        <v>10276</v>
      </c>
      <c r="AY953" s="35" t="s">
        <v>10275</v>
      </c>
      <c r="AZ953" s="35" t="s">
        <v>10275</v>
      </c>
      <c r="BA953" s="35" t="s">
        <v>10275</v>
      </c>
      <c r="BB953" s="35" t="s">
        <v>10275</v>
      </c>
      <c r="BC953" s="35" t="s">
        <v>10856</v>
      </c>
      <c r="BD953" s="35" t="s">
        <v>10856</v>
      </c>
      <c r="BE953" s="28" t="s">
        <v>10274</v>
      </c>
      <c r="BF953" s="28" t="s">
        <v>10273</v>
      </c>
      <c r="BG953" s="28" t="s">
        <v>10273</v>
      </c>
      <c r="BH953" s="28" t="s">
        <v>10273</v>
      </c>
      <c r="BI953" s="28" t="s">
        <v>10273</v>
      </c>
      <c r="BJ953" s="28" t="s">
        <v>10274</v>
      </c>
      <c r="BK953" s="28" t="s">
        <v>10274</v>
      </c>
      <c r="BL953" s="28" t="s">
        <v>10273</v>
      </c>
      <c r="BM953" s="28" t="s">
        <v>10273</v>
      </c>
      <c r="BN953" s="28" t="s">
        <v>10273</v>
      </c>
      <c r="BO953" s="28" t="s">
        <v>10273</v>
      </c>
      <c r="BP953" s="28" t="s">
        <v>10273</v>
      </c>
      <c r="BQ953" s="27" t="s">
        <v>10274</v>
      </c>
      <c r="BR953" s="27" t="s">
        <v>10274</v>
      </c>
      <c r="BS953" s="27" t="s">
        <v>10273</v>
      </c>
      <c r="BT953" s="27" t="s">
        <v>10273</v>
      </c>
      <c r="BU953" s="28" t="s">
        <v>10273</v>
      </c>
      <c r="BV953" s="28" t="s">
        <v>10274</v>
      </c>
      <c r="BW953" s="28" t="s">
        <v>10273</v>
      </c>
      <c r="BX953" s="27" t="s">
        <v>10279</v>
      </c>
      <c r="BY953" s="27" t="s">
        <v>10273</v>
      </c>
      <c r="BZ953" s="27" t="s">
        <v>10274</v>
      </c>
    </row>
    <row r="954" spans="1:78" ht="25.5" customHeight="1" x14ac:dyDescent="0.25">
      <c r="A954" s="27">
        <v>1074</v>
      </c>
      <c r="B954" s="28" t="s">
        <v>15294</v>
      </c>
      <c r="C954" s="28" t="s">
        <v>15295</v>
      </c>
      <c r="D954" s="27" t="s">
        <v>15132</v>
      </c>
      <c r="E954" s="27" t="s">
        <v>15296</v>
      </c>
      <c r="F954" s="27" t="s">
        <v>15297</v>
      </c>
      <c r="G954" s="27" t="s">
        <v>15135</v>
      </c>
      <c r="H954" s="27" t="s">
        <v>8462</v>
      </c>
      <c r="I954" s="27" t="s">
        <v>15136</v>
      </c>
      <c r="J954" s="27" t="s">
        <v>8521</v>
      </c>
      <c r="K954" s="27" t="s">
        <v>15298</v>
      </c>
      <c r="L954" s="29" t="s">
        <v>10272</v>
      </c>
      <c r="M954" s="36" t="s">
        <v>10274</v>
      </c>
      <c r="N954" s="36" t="s">
        <v>10274</v>
      </c>
      <c r="O954" s="36" t="s">
        <v>10274</v>
      </c>
      <c r="P954" s="36" t="s">
        <v>10274</v>
      </c>
      <c r="Q954" s="36" t="s">
        <v>10273</v>
      </c>
      <c r="R954" s="36">
        <v>64</v>
      </c>
      <c r="S954" s="36">
        <v>55</v>
      </c>
      <c r="T954" s="36">
        <v>119</v>
      </c>
      <c r="U954" s="36">
        <v>60</v>
      </c>
      <c r="V954" s="36">
        <v>52</v>
      </c>
      <c r="W954" s="36">
        <v>112</v>
      </c>
      <c r="X954" s="31">
        <v>10</v>
      </c>
      <c r="Y954" s="27" t="s">
        <v>10274</v>
      </c>
      <c r="Z954" s="27" t="s">
        <v>10273</v>
      </c>
      <c r="AA954" s="27" t="s">
        <v>10273</v>
      </c>
      <c r="AB954" s="27" t="s">
        <v>10273</v>
      </c>
      <c r="AC954" s="27" t="s">
        <v>10273</v>
      </c>
      <c r="AD954" s="27" t="s">
        <v>10273</v>
      </c>
      <c r="AE954" s="27" t="s">
        <v>10273</v>
      </c>
      <c r="AF954" s="27" t="s">
        <v>10273</v>
      </c>
      <c r="AG954" s="27" t="s">
        <v>10275</v>
      </c>
      <c r="AH954" s="27" t="s">
        <v>10273</v>
      </c>
      <c r="AI954" s="27" t="s">
        <v>10274</v>
      </c>
      <c r="AJ954" s="27" t="s">
        <v>10273</v>
      </c>
      <c r="AK954" s="27" t="s">
        <v>10273</v>
      </c>
      <c r="AL954" s="27" t="s">
        <v>10275</v>
      </c>
      <c r="AM954" s="33" t="s">
        <v>10286</v>
      </c>
      <c r="AN954" s="33" t="s">
        <v>10286</v>
      </c>
      <c r="AO954" s="33" t="s">
        <v>10286</v>
      </c>
      <c r="AP954" s="33">
        <v>0</v>
      </c>
      <c r="AQ954" s="33">
        <v>0</v>
      </c>
      <c r="AR954" s="33">
        <v>0</v>
      </c>
      <c r="AS954" s="33" t="s">
        <v>10275</v>
      </c>
      <c r="AT954" s="33" t="s">
        <v>10275</v>
      </c>
      <c r="AU954" s="33" t="s">
        <v>10275</v>
      </c>
      <c r="AV954" s="34" t="s">
        <v>10301</v>
      </c>
      <c r="AW954" s="34" t="s">
        <v>10301</v>
      </c>
      <c r="AX954" s="34" t="s">
        <v>10276</v>
      </c>
      <c r="AY954" s="35" t="s">
        <v>11089</v>
      </c>
      <c r="AZ954" s="35" t="s">
        <v>10275</v>
      </c>
      <c r="BA954" s="35" t="s">
        <v>10275</v>
      </c>
      <c r="BB954" s="35" t="s">
        <v>10275</v>
      </c>
      <c r="BC954" s="35" t="s">
        <v>10856</v>
      </c>
      <c r="BD954" s="35" t="s">
        <v>14593</v>
      </c>
      <c r="BE954" s="28" t="s">
        <v>10273</v>
      </c>
      <c r="BF954" s="28" t="s">
        <v>10273</v>
      </c>
      <c r="BG954" s="28" t="s">
        <v>10274</v>
      </c>
      <c r="BH954" s="28" t="s">
        <v>10273</v>
      </c>
      <c r="BI954" s="28" t="s">
        <v>10273</v>
      </c>
      <c r="BJ954" s="28" t="s">
        <v>10274</v>
      </c>
      <c r="BK954" s="28" t="s">
        <v>10274</v>
      </c>
      <c r="BL954" s="28" t="s">
        <v>10273</v>
      </c>
      <c r="BM954" s="28" t="s">
        <v>10273</v>
      </c>
      <c r="BN954" s="28" t="s">
        <v>10273</v>
      </c>
      <c r="BO954" s="28" t="s">
        <v>10273</v>
      </c>
      <c r="BP954" s="28" t="s">
        <v>10273</v>
      </c>
      <c r="BQ954" s="27" t="s">
        <v>10273</v>
      </c>
      <c r="BR954" s="27" t="s">
        <v>10273</v>
      </c>
      <c r="BS954" s="27" t="s">
        <v>10273</v>
      </c>
      <c r="BT954" s="27" t="s">
        <v>10273</v>
      </c>
      <c r="BU954" s="28" t="s">
        <v>10274</v>
      </c>
      <c r="BV954" s="28" t="s">
        <v>10273</v>
      </c>
      <c r="BW954" s="28" t="s">
        <v>10273</v>
      </c>
      <c r="BX954" s="27" t="s">
        <v>10279</v>
      </c>
      <c r="BY954" s="27" t="s">
        <v>10273</v>
      </c>
      <c r="BZ954" s="27" t="s">
        <v>10274</v>
      </c>
    </row>
    <row r="955" spans="1:78" ht="25.5" customHeight="1" x14ac:dyDescent="0.25">
      <c r="A955" s="27">
        <v>1062</v>
      </c>
      <c r="B955" s="28" t="s">
        <v>15229</v>
      </c>
      <c r="C955" s="28" t="s">
        <v>15230</v>
      </c>
      <c r="D955" s="27" t="s">
        <v>15132</v>
      </c>
      <c r="E955" s="27" t="s">
        <v>15231</v>
      </c>
      <c r="F955" s="27" t="s">
        <v>15232</v>
      </c>
      <c r="G955" s="27" t="s">
        <v>15135</v>
      </c>
      <c r="H955" s="27" t="s">
        <v>8462</v>
      </c>
      <c r="I955" s="27" t="s">
        <v>15136</v>
      </c>
      <c r="J955" s="27" t="s">
        <v>15233</v>
      </c>
      <c r="K955" s="27" t="s">
        <v>15234</v>
      </c>
      <c r="L955" s="29" t="s">
        <v>10272</v>
      </c>
      <c r="M955" s="36" t="s">
        <v>10274</v>
      </c>
      <c r="N955" s="36" t="s">
        <v>10274</v>
      </c>
      <c r="O955" s="36" t="s">
        <v>10274</v>
      </c>
      <c r="P955" s="36" t="s">
        <v>10274</v>
      </c>
      <c r="Q955" s="36" t="s">
        <v>10273</v>
      </c>
      <c r="R955" s="36">
        <v>23</v>
      </c>
      <c r="S955" s="36">
        <v>35</v>
      </c>
      <c r="T955" s="36">
        <v>58</v>
      </c>
      <c r="U955" s="36">
        <v>34</v>
      </c>
      <c r="V955" s="36">
        <v>31</v>
      </c>
      <c r="W955" s="36">
        <v>65</v>
      </c>
      <c r="X955" s="31">
        <v>10</v>
      </c>
      <c r="Y955" s="27" t="s">
        <v>10274</v>
      </c>
      <c r="Z955" s="27" t="s">
        <v>10274</v>
      </c>
      <c r="AA955" s="27" t="s">
        <v>10273</v>
      </c>
      <c r="AB955" s="27" t="s">
        <v>10273</v>
      </c>
      <c r="AC955" s="27" t="s">
        <v>10273</v>
      </c>
      <c r="AD955" s="27" t="s">
        <v>10273</v>
      </c>
      <c r="AE955" s="27" t="s">
        <v>10273</v>
      </c>
      <c r="AF955" s="27" t="s">
        <v>10273</v>
      </c>
      <c r="AG955" s="27" t="s">
        <v>10275</v>
      </c>
      <c r="AH955" s="27" t="s">
        <v>10273</v>
      </c>
      <c r="AI955" s="27" t="s">
        <v>10273</v>
      </c>
      <c r="AJ955" s="27" t="s">
        <v>10274</v>
      </c>
      <c r="AK955" s="27" t="s">
        <v>10273</v>
      </c>
      <c r="AL955" s="27" t="s">
        <v>10275</v>
      </c>
      <c r="AM955" s="33">
        <v>0</v>
      </c>
      <c r="AN955" s="33">
        <v>0</v>
      </c>
      <c r="AO955" s="33">
        <v>0</v>
      </c>
      <c r="AP955" s="33">
        <v>0</v>
      </c>
      <c r="AQ955" s="33">
        <v>0</v>
      </c>
      <c r="AR955" s="33">
        <v>0</v>
      </c>
      <c r="AS955" s="33" t="s">
        <v>10275</v>
      </c>
      <c r="AT955" s="33" t="s">
        <v>10275</v>
      </c>
      <c r="AU955" s="33" t="s">
        <v>10275</v>
      </c>
      <c r="AV955" s="34" t="s">
        <v>10276</v>
      </c>
      <c r="AW955" s="34" t="s">
        <v>10276</v>
      </c>
      <c r="AX955" s="34" t="s">
        <v>10301</v>
      </c>
      <c r="AY955" s="35" t="s">
        <v>10275</v>
      </c>
      <c r="AZ955" s="35" t="s">
        <v>10275</v>
      </c>
      <c r="BA955" s="35" t="s">
        <v>10275</v>
      </c>
      <c r="BB955" s="35" t="s">
        <v>10275</v>
      </c>
      <c r="BC955" s="35" t="s">
        <v>10278</v>
      </c>
      <c r="BD955" s="35" t="s">
        <v>10278</v>
      </c>
      <c r="BE955" s="28" t="s">
        <v>10274</v>
      </c>
      <c r="BF955" s="28" t="s">
        <v>10273</v>
      </c>
      <c r="BG955" s="28" t="s">
        <v>10273</v>
      </c>
      <c r="BH955" s="28" t="s">
        <v>10274</v>
      </c>
      <c r="BI955" s="28" t="s">
        <v>10273</v>
      </c>
      <c r="BJ955" s="28" t="s">
        <v>10274</v>
      </c>
      <c r="BK955" s="28" t="s">
        <v>10274</v>
      </c>
      <c r="BL955" s="28" t="s">
        <v>10273</v>
      </c>
      <c r="BM955" s="28" t="s">
        <v>10273</v>
      </c>
      <c r="BN955" s="28" t="s">
        <v>10274</v>
      </c>
      <c r="BO955" s="28" t="s">
        <v>10273</v>
      </c>
      <c r="BP955" s="28" t="s">
        <v>10274</v>
      </c>
      <c r="BQ955" s="27" t="s">
        <v>10274</v>
      </c>
      <c r="BR955" s="27" t="s">
        <v>10273</v>
      </c>
      <c r="BS955" s="27" t="s">
        <v>10273</v>
      </c>
      <c r="BT955" s="27" t="s">
        <v>10273</v>
      </c>
      <c r="BU955" s="28" t="s">
        <v>10273</v>
      </c>
      <c r="BV955" s="28" t="s">
        <v>10274</v>
      </c>
      <c r="BW955" s="28" t="s">
        <v>10273</v>
      </c>
      <c r="BX955" s="27" t="s">
        <v>10279</v>
      </c>
      <c r="BY955" s="27" t="s">
        <v>10273</v>
      </c>
      <c r="BZ955" s="27" t="s">
        <v>10274</v>
      </c>
    </row>
    <row r="956" spans="1:78" ht="25.5" customHeight="1" x14ac:dyDescent="0.25">
      <c r="A956" s="27">
        <v>1499</v>
      </c>
      <c r="B956" s="28" t="s">
        <v>17263</v>
      </c>
      <c r="C956" s="28" t="s">
        <v>17264</v>
      </c>
      <c r="D956" s="27" t="s">
        <v>15132</v>
      </c>
      <c r="E956" s="27" t="s">
        <v>17265</v>
      </c>
      <c r="F956" s="27" t="s">
        <v>17266</v>
      </c>
      <c r="G956" s="27" t="s">
        <v>15135</v>
      </c>
      <c r="H956" s="27" t="s">
        <v>8462</v>
      </c>
      <c r="I956" s="27" t="s">
        <v>15136</v>
      </c>
      <c r="J956" s="27" t="s">
        <v>17267</v>
      </c>
      <c r="K956" s="27" t="s">
        <v>17268</v>
      </c>
      <c r="L956" s="29" t="s">
        <v>10309</v>
      </c>
      <c r="M956" s="36" t="s">
        <v>10273</v>
      </c>
      <c r="N956" s="36" t="s">
        <v>10273</v>
      </c>
      <c r="O956" s="36" t="s">
        <v>10273</v>
      </c>
      <c r="P956" s="36" t="s">
        <v>10274</v>
      </c>
      <c r="Q956" s="36" t="s">
        <v>10274</v>
      </c>
      <c r="R956" s="36">
        <v>518</v>
      </c>
      <c r="S956" s="36">
        <v>357</v>
      </c>
      <c r="T956" s="36">
        <v>875</v>
      </c>
      <c r="U956" s="36">
        <v>573</v>
      </c>
      <c r="V956" s="36">
        <v>377</v>
      </c>
      <c r="W956" s="36">
        <v>950</v>
      </c>
      <c r="X956" s="31">
        <v>20</v>
      </c>
      <c r="Y956" s="27" t="s">
        <v>10274</v>
      </c>
      <c r="Z956" s="27" t="s">
        <v>10273</v>
      </c>
      <c r="AA956" s="27" t="s">
        <v>10273</v>
      </c>
      <c r="AB956" s="27" t="s">
        <v>10274</v>
      </c>
      <c r="AC956" s="27" t="s">
        <v>10273</v>
      </c>
      <c r="AD956" s="27" t="s">
        <v>10273</v>
      </c>
      <c r="AE956" s="27" t="s">
        <v>10273</v>
      </c>
      <c r="AF956" s="27" t="s">
        <v>10273</v>
      </c>
      <c r="AG956" s="27" t="s">
        <v>10275</v>
      </c>
      <c r="AH956" s="37" t="s">
        <v>10273</v>
      </c>
      <c r="AI956" s="37" t="s">
        <v>10273</v>
      </c>
      <c r="AJ956" s="37" t="s">
        <v>10274</v>
      </c>
      <c r="AK956" s="37" t="s">
        <v>10273</v>
      </c>
      <c r="AL956" s="27" t="s">
        <v>10275</v>
      </c>
      <c r="AM956" s="32" t="s">
        <v>10275</v>
      </c>
      <c r="AN956" s="32" t="s">
        <v>10275</v>
      </c>
      <c r="AO956" s="32" t="s">
        <v>10275</v>
      </c>
      <c r="AP956" s="33">
        <v>0</v>
      </c>
      <c r="AQ956" s="33">
        <v>0</v>
      </c>
      <c r="AR956" s="33">
        <v>0</v>
      </c>
      <c r="AS956" s="33">
        <v>0</v>
      </c>
      <c r="AT956" s="33">
        <v>0</v>
      </c>
      <c r="AU956" s="33">
        <v>0</v>
      </c>
      <c r="AV956" s="34" t="s">
        <v>10287</v>
      </c>
      <c r="AW956" s="34" t="s">
        <v>10345</v>
      </c>
      <c r="AX956" s="34" t="s">
        <v>10276</v>
      </c>
      <c r="AY956" s="35" t="s">
        <v>10275</v>
      </c>
      <c r="AZ956" s="35" t="s">
        <v>10275</v>
      </c>
      <c r="BA956" s="35" t="s">
        <v>10275</v>
      </c>
      <c r="BB956" s="35" t="s">
        <v>10275</v>
      </c>
      <c r="BC956" s="35" t="s">
        <v>10278</v>
      </c>
      <c r="BD956" s="35" t="s">
        <v>10278</v>
      </c>
      <c r="BE956" s="28" t="s">
        <v>10273</v>
      </c>
      <c r="BF956" s="28" t="s">
        <v>10273</v>
      </c>
      <c r="BG956" s="28" t="s">
        <v>10274</v>
      </c>
      <c r="BH956" s="28" t="s">
        <v>10274</v>
      </c>
      <c r="BI956" s="28" t="s">
        <v>10273</v>
      </c>
      <c r="BJ956" s="28" t="s">
        <v>10274</v>
      </c>
      <c r="BK956" s="28" t="s">
        <v>10273</v>
      </c>
      <c r="BL956" s="28" t="s">
        <v>10273</v>
      </c>
      <c r="BM956" s="28" t="s">
        <v>10273</v>
      </c>
      <c r="BN956" s="28" t="s">
        <v>10274</v>
      </c>
      <c r="BO956" s="28" t="s">
        <v>10273</v>
      </c>
      <c r="BP956" s="28" t="s">
        <v>10274</v>
      </c>
      <c r="BQ956" s="27" t="s">
        <v>10274</v>
      </c>
      <c r="BR956" s="27" t="s">
        <v>10274</v>
      </c>
      <c r="BS956" s="27" t="s">
        <v>10273</v>
      </c>
      <c r="BT956" s="27" t="s">
        <v>10273</v>
      </c>
      <c r="BU956" s="28" t="s">
        <v>10274</v>
      </c>
      <c r="BV956" s="28" t="s">
        <v>10274</v>
      </c>
      <c r="BW956" s="28" t="s">
        <v>10273</v>
      </c>
      <c r="BX956" s="27" t="s">
        <v>10279</v>
      </c>
      <c r="BY956" s="27" t="s">
        <v>10273</v>
      </c>
      <c r="BZ956" s="27" t="s">
        <v>10274</v>
      </c>
    </row>
    <row r="957" spans="1:78" ht="25.5" customHeight="1" x14ac:dyDescent="0.25">
      <c r="A957" s="27">
        <v>1095</v>
      </c>
      <c r="B957" s="28" t="s">
        <v>15405</v>
      </c>
      <c r="C957" s="28" t="s">
        <v>15406</v>
      </c>
      <c r="D957" s="27" t="s">
        <v>15132</v>
      </c>
      <c r="E957" s="27" t="s">
        <v>15407</v>
      </c>
      <c r="F957" s="27" t="s">
        <v>15408</v>
      </c>
      <c r="G957" s="27" t="s">
        <v>15135</v>
      </c>
      <c r="H957" s="27" t="s">
        <v>8462</v>
      </c>
      <c r="I957" s="27" t="s">
        <v>15136</v>
      </c>
      <c r="J957" s="27" t="s">
        <v>15409</v>
      </c>
      <c r="K957" s="27" t="s">
        <v>15410</v>
      </c>
      <c r="L957" s="29" t="s">
        <v>10272</v>
      </c>
      <c r="M957" s="36" t="s">
        <v>10274</v>
      </c>
      <c r="N957" s="36" t="s">
        <v>10274</v>
      </c>
      <c r="O957" s="36" t="s">
        <v>10274</v>
      </c>
      <c r="P957" s="36" t="s">
        <v>10274</v>
      </c>
      <c r="Q957" s="36" t="s">
        <v>10273</v>
      </c>
      <c r="R957" s="36">
        <v>237</v>
      </c>
      <c r="S957" s="36">
        <v>191</v>
      </c>
      <c r="T957" s="36">
        <v>428</v>
      </c>
      <c r="U957" s="36">
        <v>219</v>
      </c>
      <c r="V957" s="36">
        <v>186</v>
      </c>
      <c r="W957" s="36">
        <v>405</v>
      </c>
      <c r="X957" s="31">
        <v>17</v>
      </c>
      <c r="Y957" s="27" t="s">
        <v>10274</v>
      </c>
      <c r="Z957" s="27" t="s">
        <v>10273</v>
      </c>
      <c r="AA957" s="27" t="s">
        <v>10273</v>
      </c>
      <c r="AB957" s="27" t="s">
        <v>10273</v>
      </c>
      <c r="AC957" s="27" t="s">
        <v>10273</v>
      </c>
      <c r="AD957" s="27" t="s">
        <v>10273</v>
      </c>
      <c r="AE957" s="27" t="s">
        <v>10273</v>
      </c>
      <c r="AF957" s="27" t="s">
        <v>10273</v>
      </c>
      <c r="AG957" s="27" t="s">
        <v>10275</v>
      </c>
      <c r="AH957" s="27" t="s">
        <v>10273</v>
      </c>
      <c r="AI957" s="27" t="s">
        <v>10273</v>
      </c>
      <c r="AJ957" s="27" t="s">
        <v>10274</v>
      </c>
      <c r="AK957" s="27" t="s">
        <v>10273</v>
      </c>
      <c r="AL957" s="27" t="s">
        <v>10275</v>
      </c>
      <c r="AM957" s="33" t="s">
        <v>10276</v>
      </c>
      <c r="AN957" s="33" t="s">
        <v>10276</v>
      </c>
      <c r="AO957" s="33" t="s">
        <v>10323</v>
      </c>
      <c r="AP957" s="33">
        <v>5</v>
      </c>
      <c r="AQ957" s="33">
        <v>5</v>
      </c>
      <c r="AR957" s="33">
        <v>6</v>
      </c>
      <c r="AS957" s="33" t="s">
        <v>10275</v>
      </c>
      <c r="AT957" s="33" t="s">
        <v>10275</v>
      </c>
      <c r="AU957" s="33" t="s">
        <v>10275</v>
      </c>
      <c r="AV957" s="34">
        <v>0</v>
      </c>
      <c r="AW957" s="34">
        <v>0</v>
      </c>
      <c r="AX957" s="34">
        <v>0</v>
      </c>
      <c r="AY957" s="35" t="s">
        <v>10278</v>
      </c>
      <c r="AZ957" s="35" t="s">
        <v>10278</v>
      </c>
      <c r="BA957" s="35" t="s">
        <v>10278</v>
      </c>
      <c r="BB957" s="35" t="s">
        <v>10275</v>
      </c>
      <c r="BC957" s="35" t="s">
        <v>10275</v>
      </c>
      <c r="BD957" s="35" t="s">
        <v>10278</v>
      </c>
      <c r="BE957" s="28" t="s">
        <v>10273</v>
      </c>
      <c r="BF957" s="28" t="s">
        <v>10273</v>
      </c>
      <c r="BG957" s="28" t="s">
        <v>10274</v>
      </c>
      <c r="BH957" s="28" t="s">
        <v>10274</v>
      </c>
      <c r="BI957" s="28" t="s">
        <v>10273</v>
      </c>
      <c r="BJ957" s="28" t="s">
        <v>10274</v>
      </c>
      <c r="BK957" s="28" t="s">
        <v>10274</v>
      </c>
      <c r="BL957" s="28" t="s">
        <v>10273</v>
      </c>
      <c r="BM957" s="28" t="s">
        <v>10273</v>
      </c>
      <c r="BN957" s="28" t="s">
        <v>10273</v>
      </c>
      <c r="BO957" s="28" t="s">
        <v>10273</v>
      </c>
      <c r="BP957" s="28" t="s">
        <v>10273</v>
      </c>
      <c r="BQ957" s="27" t="s">
        <v>10274</v>
      </c>
      <c r="BR957" s="27" t="s">
        <v>10273</v>
      </c>
      <c r="BS957" s="27" t="s">
        <v>10273</v>
      </c>
      <c r="BT957" s="27" t="s">
        <v>10273</v>
      </c>
      <c r="BU957" s="28" t="s">
        <v>10274</v>
      </c>
      <c r="BV957" s="28" t="s">
        <v>10273</v>
      </c>
      <c r="BW957" s="28" t="s">
        <v>10273</v>
      </c>
      <c r="BX957" s="27" t="s">
        <v>10279</v>
      </c>
      <c r="BY957" s="27" t="s">
        <v>10273</v>
      </c>
      <c r="BZ957" s="27" t="s">
        <v>10274</v>
      </c>
    </row>
    <row r="958" spans="1:78" ht="25.5" customHeight="1" x14ac:dyDescent="0.25">
      <c r="A958" s="27">
        <v>1047</v>
      </c>
      <c r="B958" s="28" t="s">
        <v>15157</v>
      </c>
      <c r="C958" s="28" t="s">
        <v>15158</v>
      </c>
      <c r="D958" s="27" t="s">
        <v>15132</v>
      </c>
      <c r="E958" s="27" t="s">
        <v>15159</v>
      </c>
      <c r="F958" s="27" t="s">
        <v>15160</v>
      </c>
      <c r="G958" s="27" t="s">
        <v>15135</v>
      </c>
      <c r="H958" s="27" t="s">
        <v>8462</v>
      </c>
      <c r="I958" s="27" t="s">
        <v>15136</v>
      </c>
      <c r="J958" s="27" t="s">
        <v>15161</v>
      </c>
      <c r="K958" s="27" t="s">
        <v>15162</v>
      </c>
      <c r="L958" s="29" t="s">
        <v>10272</v>
      </c>
      <c r="M958" s="36" t="s">
        <v>10274</v>
      </c>
      <c r="N958" s="36" t="s">
        <v>10274</v>
      </c>
      <c r="O958" s="36" t="s">
        <v>10274</v>
      </c>
      <c r="P958" s="36" t="s">
        <v>10274</v>
      </c>
      <c r="Q958" s="36" t="s">
        <v>10273</v>
      </c>
      <c r="R958" s="36">
        <v>355</v>
      </c>
      <c r="S958" s="36">
        <v>315</v>
      </c>
      <c r="T958" s="36">
        <v>670</v>
      </c>
      <c r="U958" s="36">
        <v>381</v>
      </c>
      <c r="V958" s="36">
        <v>321</v>
      </c>
      <c r="W958" s="36">
        <v>702</v>
      </c>
      <c r="X958" s="31">
        <v>26</v>
      </c>
      <c r="Y958" s="27" t="s">
        <v>10274</v>
      </c>
      <c r="Z958" s="27" t="s">
        <v>10274</v>
      </c>
      <c r="AA958" s="27" t="s">
        <v>10273</v>
      </c>
      <c r="AB958" s="27" t="s">
        <v>10273</v>
      </c>
      <c r="AC958" s="27" t="s">
        <v>10273</v>
      </c>
      <c r="AD958" s="27" t="s">
        <v>10273</v>
      </c>
      <c r="AE958" s="27" t="s">
        <v>10273</v>
      </c>
      <c r="AF958" s="27" t="s">
        <v>10273</v>
      </c>
      <c r="AG958" s="27" t="s">
        <v>10275</v>
      </c>
      <c r="AH958" s="27" t="s">
        <v>10273</v>
      </c>
      <c r="AI958" s="27" t="s">
        <v>10273</v>
      </c>
      <c r="AJ958" s="27" t="s">
        <v>10274</v>
      </c>
      <c r="AK958" s="27" t="s">
        <v>10273</v>
      </c>
      <c r="AL958" s="27" t="s">
        <v>10275</v>
      </c>
      <c r="AM958" s="33" t="s">
        <v>10276</v>
      </c>
      <c r="AN958" s="33" t="s">
        <v>10276</v>
      </c>
      <c r="AO958" s="33" t="s">
        <v>10323</v>
      </c>
      <c r="AP958" s="33">
        <v>0</v>
      </c>
      <c r="AQ958" s="33">
        <v>0</v>
      </c>
      <c r="AR958" s="33">
        <v>0</v>
      </c>
      <c r="AS958" s="33" t="s">
        <v>10275</v>
      </c>
      <c r="AT958" s="33" t="s">
        <v>10275</v>
      </c>
      <c r="AU958" s="33" t="s">
        <v>10275</v>
      </c>
      <c r="AV958" s="34" t="s">
        <v>10345</v>
      </c>
      <c r="AW958" s="34" t="s">
        <v>10345</v>
      </c>
      <c r="AX958" s="34" t="s">
        <v>10276</v>
      </c>
      <c r="AY958" s="35" t="s">
        <v>10400</v>
      </c>
      <c r="AZ958" s="35" t="s">
        <v>10275</v>
      </c>
      <c r="BA958" s="35" t="s">
        <v>10275</v>
      </c>
      <c r="BB958" s="35" t="s">
        <v>10275</v>
      </c>
      <c r="BC958" s="35" t="s">
        <v>10278</v>
      </c>
      <c r="BD958" s="35" t="s">
        <v>10278</v>
      </c>
      <c r="BE958" s="28" t="s">
        <v>10273</v>
      </c>
      <c r="BF958" s="28" t="s">
        <v>10273</v>
      </c>
      <c r="BG958" s="28" t="s">
        <v>10274</v>
      </c>
      <c r="BH958" s="28" t="s">
        <v>10274</v>
      </c>
      <c r="BI958" s="28" t="s">
        <v>10273</v>
      </c>
      <c r="BJ958" s="28" t="s">
        <v>10274</v>
      </c>
      <c r="BK958" s="28" t="s">
        <v>10273</v>
      </c>
      <c r="BL958" s="28" t="s">
        <v>10273</v>
      </c>
      <c r="BM958" s="28" t="s">
        <v>10273</v>
      </c>
      <c r="BN958" s="28" t="s">
        <v>10273</v>
      </c>
      <c r="BO958" s="28" t="s">
        <v>10273</v>
      </c>
      <c r="BP958" s="28" t="s">
        <v>10274</v>
      </c>
      <c r="BQ958" s="27" t="s">
        <v>10274</v>
      </c>
      <c r="BR958" s="27" t="s">
        <v>10273</v>
      </c>
      <c r="BS958" s="27" t="s">
        <v>10274</v>
      </c>
      <c r="BT958" s="27" t="s">
        <v>10273</v>
      </c>
      <c r="BU958" s="28" t="s">
        <v>10274</v>
      </c>
      <c r="BV958" s="28" t="s">
        <v>10273</v>
      </c>
      <c r="BW958" s="28" t="s">
        <v>10273</v>
      </c>
      <c r="BX958" s="27" t="s">
        <v>10279</v>
      </c>
      <c r="BY958" s="27" t="s">
        <v>10273</v>
      </c>
      <c r="BZ958" s="27" t="s">
        <v>10274</v>
      </c>
    </row>
    <row r="959" spans="1:78" ht="25.5" customHeight="1" x14ac:dyDescent="0.25">
      <c r="A959" s="27">
        <v>1511</v>
      </c>
      <c r="B959" s="28" t="s">
        <v>17316</v>
      </c>
      <c r="C959" s="28" t="s">
        <v>17317</v>
      </c>
      <c r="D959" s="27" t="s">
        <v>15132</v>
      </c>
      <c r="E959" s="27" t="s">
        <v>17318</v>
      </c>
      <c r="F959" s="27" t="s">
        <v>17319</v>
      </c>
      <c r="G959" s="27" t="s">
        <v>15135</v>
      </c>
      <c r="H959" s="27" t="s">
        <v>8462</v>
      </c>
      <c r="I959" s="27" t="s">
        <v>15136</v>
      </c>
      <c r="J959" s="27" t="s">
        <v>17320</v>
      </c>
      <c r="K959" s="27" t="s">
        <v>17321</v>
      </c>
      <c r="L959" s="29" t="s">
        <v>10272</v>
      </c>
      <c r="M959" s="36" t="s">
        <v>10273</v>
      </c>
      <c r="N959" s="36" t="s">
        <v>10273</v>
      </c>
      <c r="O959" s="36" t="s">
        <v>10273</v>
      </c>
      <c r="P959" s="36" t="s">
        <v>10274</v>
      </c>
      <c r="Q959" s="36" t="s">
        <v>10273</v>
      </c>
      <c r="R959" s="36">
        <v>86</v>
      </c>
      <c r="S959" s="36">
        <v>112</v>
      </c>
      <c r="T959" s="36">
        <v>198</v>
      </c>
      <c r="U959" s="36">
        <v>80</v>
      </c>
      <c r="V959" s="36">
        <v>106</v>
      </c>
      <c r="W959" s="36">
        <v>186</v>
      </c>
      <c r="X959" s="31">
        <v>10</v>
      </c>
      <c r="Y959" s="27" t="s">
        <v>10274</v>
      </c>
      <c r="Z959" s="27" t="s">
        <v>10274</v>
      </c>
      <c r="AA959" s="27" t="s">
        <v>10274</v>
      </c>
      <c r="AB959" s="27" t="s">
        <v>10273</v>
      </c>
      <c r="AC959" s="27" t="s">
        <v>10273</v>
      </c>
      <c r="AD959" s="27" t="s">
        <v>10273</v>
      </c>
      <c r="AE959" s="27" t="s">
        <v>10273</v>
      </c>
      <c r="AF959" s="27" t="s">
        <v>10273</v>
      </c>
      <c r="AG959" s="27" t="s">
        <v>10275</v>
      </c>
      <c r="AH959" s="27" t="s">
        <v>10273</v>
      </c>
      <c r="AI959" s="27" t="s">
        <v>10274</v>
      </c>
      <c r="AJ959" s="27" t="s">
        <v>10274</v>
      </c>
      <c r="AK959" s="27" t="s">
        <v>10273</v>
      </c>
      <c r="AL959" s="27" t="s">
        <v>10275</v>
      </c>
      <c r="AM959" s="32" t="s">
        <v>10275</v>
      </c>
      <c r="AN959" s="32" t="s">
        <v>10275</v>
      </c>
      <c r="AO959" s="32" t="s">
        <v>10275</v>
      </c>
      <c r="AP959" s="33">
        <v>4</v>
      </c>
      <c r="AQ959" s="33">
        <v>4</v>
      </c>
      <c r="AR959" s="33">
        <v>0</v>
      </c>
      <c r="AS959" s="33" t="s">
        <v>10275</v>
      </c>
      <c r="AT959" s="33" t="s">
        <v>10275</v>
      </c>
      <c r="AU959" s="33" t="s">
        <v>10275</v>
      </c>
      <c r="AV959" s="34">
        <v>0</v>
      </c>
      <c r="AW959" s="34">
        <v>0</v>
      </c>
      <c r="AX959" s="34">
        <v>0</v>
      </c>
      <c r="AY959" s="35" t="s">
        <v>10275</v>
      </c>
      <c r="AZ959" s="35" t="s">
        <v>10275</v>
      </c>
      <c r="BA959" s="35" t="s">
        <v>10856</v>
      </c>
      <c r="BB959" s="35" t="s">
        <v>10275</v>
      </c>
      <c r="BC959" s="35" t="s">
        <v>10275</v>
      </c>
      <c r="BD959" s="35" t="s">
        <v>10856</v>
      </c>
      <c r="BE959" s="28" t="s">
        <v>10273</v>
      </c>
      <c r="BF959" s="28" t="s">
        <v>10273</v>
      </c>
      <c r="BG959" s="28" t="s">
        <v>10274</v>
      </c>
      <c r="BH959" s="28" t="s">
        <v>10273</v>
      </c>
      <c r="BI959" s="28" t="s">
        <v>10273</v>
      </c>
      <c r="BJ959" s="28" t="s">
        <v>10274</v>
      </c>
      <c r="BK959" s="28" t="s">
        <v>10274</v>
      </c>
      <c r="BL959" s="28" t="s">
        <v>10273</v>
      </c>
      <c r="BM959" s="28" t="s">
        <v>10273</v>
      </c>
      <c r="BN959" s="28" t="s">
        <v>10273</v>
      </c>
      <c r="BO959" s="28" t="s">
        <v>10273</v>
      </c>
      <c r="BP959" s="28" t="s">
        <v>10273</v>
      </c>
      <c r="BQ959" s="27" t="s">
        <v>10274</v>
      </c>
      <c r="BR959" s="27" t="s">
        <v>10274</v>
      </c>
      <c r="BS959" s="27" t="s">
        <v>10273</v>
      </c>
      <c r="BT959" s="27" t="s">
        <v>10273</v>
      </c>
      <c r="BU959" s="28" t="s">
        <v>10274</v>
      </c>
      <c r="BV959" s="28" t="s">
        <v>10273</v>
      </c>
      <c r="BW959" s="28" t="s">
        <v>10273</v>
      </c>
      <c r="BX959" s="27" t="s">
        <v>10279</v>
      </c>
      <c r="BY959" s="27" t="s">
        <v>10273</v>
      </c>
      <c r="BZ959" s="27" t="s">
        <v>10274</v>
      </c>
    </row>
    <row r="960" spans="1:78" ht="25.5" customHeight="1" x14ac:dyDescent="0.25">
      <c r="A960" s="27">
        <v>1058</v>
      </c>
      <c r="B960" s="28" t="s">
        <v>15205</v>
      </c>
      <c r="C960" s="28" t="s">
        <v>15206</v>
      </c>
      <c r="D960" s="27" t="s">
        <v>15132</v>
      </c>
      <c r="E960" s="27" t="s">
        <v>15207</v>
      </c>
      <c r="F960" s="27" t="s">
        <v>15208</v>
      </c>
      <c r="G960" s="27" t="s">
        <v>15135</v>
      </c>
      <c r="H960" s="27" t="s">
        <v>8462</v>
      </c>
      <c r="I960" s="27" t="s">
        <v>15136</v>
      </c>
      <c r="J960" s="27" t="s">
        <v>15209</v>
      </c>
      <c r="K960" s="27" t="s">
        <v>15210</v>
      </c>
      <c r="L960" s="29" t="s">
        <v>10272</v>
      </c>
      <c r="M960" s="36" t="s">
        <v>10274</v>
      </c>
      <c r="N960" s="36" t="s">
        <v>10274</v>
      </c>
      <c r="O960" s="36" t="s">
        <v>10274</v>
      </c>
      <c r="P960" s="36" t="s">
        <v>10274</v>
      </c>
      <c r="Q960" s="36" t="s">
        <v>10273</v>
      </c>
      <c r="R960" s="36">
        <v>315</v>
      </c>
      <c r="S960" s="36">
        <v>287</v>
      </c>
      <c r="T960" s="36">
        <v>602</v>
      </c>
      <c r="U960" s="36">
        <v>306</v>
      </c>
      <c r="V960" s="36">
        <v>282</v>
      </c>
      <c r="W960" s="36">
        <v>588</v>
      </c>
      <c r="X960" s="31">
        <v>24</v>
      </c>
      <c r="Y960" s="27" t="s">
        <v>10274</v>
      </c>
      <c r="Z960" s="27" t="s">
        <v>10273</v>
      </c>
      <c r="AA960" s="27" t="s">
        <v>10273</v>
      </c>
      <c r="AB960" s="27" t="s">
        <v>10273</v>
      </c>
      <c r="AC960" s="27" t="s">
        <v>10273</v>
      </c>
      <c r="AD960" s="27" t="s">
        <v>10273</v>
      </c>
      <c r="AE960" s="27" t="s">
        <v>10273</v>
      </c>
      <c r="AF960" s="27" t="s">
        <v>10273</v>
      </c>
      <c r="AG960" s="27" t="s">
        <v>10275</v>
      </c>
      <c r="AH960" s="27" t="s">
        <v>10273</v>
      </c>
      <c r="AI960" s="27" t="s">
        <v>10273</v>
      </c>
      <c r="AJ960" s="27" t="s">
        <v>10274</v>
      </c>
      <c r="AK960" s="27" t="s">
        <v>10273</v>
      </c>
      <c r="AL960" s="27" t="s">
        <v>10275</v>
      </c>
      <c r="AM960" s="33" t="s">
        <v>10276</v>
      </c>
      <c r="AN960" s="33" t="s">
        <v>10276</v>
      </c>
      <c r="AO960" s="33" t="s">
        <v>10323</v>
      </c>
      <c r="AP960" s="33">
        <v>0</v>
      </c>
      <c r="AQ960" s="33">
        <v>0</v>
      </c>
      <c r="AR960" s="33">
        <v>0</v>
      </c>
      <c r="AS960" s="33" t="s">
        <v>10275</v>
      </c>
      <c r="AT960" s="33" t="s">
        <v>10275</v>
      </c>
      <c r="AU960" s="33" t="s">
        <v>10275</v>
      </c>
      <c r="AV960" s="34" t="s">
        <v>10316</v>
      </c>
      <c r="AW960" s="34" t="s">
        <v>10301</v>
      </c>
      <c r="AX960" s="34" t="s">
        <v>10323</v>
      </c>
      <c r="AY960" s="35" t="s">
        <v>10400</v>
      </c>
      <c r="AZ960" s="35" t="s">
        <v>10275</v>
      </c>
      <c r="BA960" s="35" t="s">
        <v>10275</v>
      </c>
      <c r="BB960" s="35" t="s">
        <v>10275</v>
      </c>
      <c r="BC960" s="35" t="s">
        <v>10278</v>
      </c>
      <c r="BD960" s="35" t="s">
        <v>10278</v>
      </c>
      <c r="BE960" s="28" t="s">
        <v>10273</v>
      </c>
      <c r="BF960" s="28" t="s">
        <v>10273</v>
      </c>
      <c r="BG960" s="28" t="s">
        <v>10274</v>
      </c>
      <c r="BH960" s="28" t="s">
        <v>10274</v>
      </c>
      <c r="BI960" s="28" t="s">
        <v>10273</v>
      </c>
      <c r="BJ960" s="28" t="s">
        <v>10273</v>
      </c>
      <c r="BK960" s="28" t="s">
        <v>10275</v>
      </c>
      <c r="BL960" s="28" t="s">
        <v>10275</v>
      </c>
      <c r="BM960" s="28" t="s">
        <v>10275</v>
      </c>
      <c r="BN960" s="28" t="s">
        <v>10275</v>
      </c>
      <c r="BO960" s="28" t="s">
        <v>10275</v>
      </c>
      <c r="BP960" s="28" t="s">
        <v>10275</v>
      </c>
      <c r="BQ960" s="27" t="s">
        <v>10274</v>
      </c>
      <c r="BR960" s="27" t="s">
        <v>10273</v>
      </c>
      <c r="BS960" s="27" t="s">
        <v>10274</v>
      </c>
      <c r="BT960" s="27" t="s">
        <v>10273</v>
      </c>
      <c r="BU960" s="28" t="s">
        <v>10274</v>
      </c>
      <c r="BV960" s="28" t="s">
        <v>10273</v>
      </c>
      <c r="BW960" s="28" t="s">
        <v>10273</v>
      </c>
      <c r="BX960" s="27" t="s">
        <v>10279</v>
      </c>
      <c r="BY960" s="27" t="s">
        <v>10273</v>
      </c>
      <c r="BZ960" s="27" t="s">
        <v>10274</v>
      </c>
    </row>
    <row r="961" spans="1:78" ht="25.5" customHeight="1" x14ac:dyDescent="0.25">
      <c r="A961" s="27">
        <v>1510</v>
      </c>
      <c r="B961" s="28" t="s">
        <v>17310</v>
      </c>
      <c r="C961" s="28" t="s">
        <v>17311</v>
      </c>
      <c r="D961" s="27" t="s">
        <v>15132</v>
      </c>
      <c r="E961" s="27" t="s">
        <v>17312</v>
      </c>
      <c r="F961" s="27" t="s">
        <v>17313</v>
      </c>
      <c r="G961" s="27" t="s">
        <v>15135</v>
      </c>
      <c r="H961" s="27" t="s">
        <v>8462</v>
      </c>
      <c r="I961" s="27" t="s">
        <v>15136</v>
      </c>
      <c r="J961" s="27" t="s">
        <v>17314</v>
      </c>
      <c r="K961" s="27" t="s">
        <v>17315</v>
      </c>
      <c r="L961" s="29" t="s">
        <v>10309</v>
      </c>
      <c r="M961" s="36" t="s">
        <v>10273</v>
      </c>
      <c r="N961" s="36" t="s">
        <v>10273</v>
      </c>
      <c r="O961" s="36" t="s">
        <v>10273</v>
      </c>
      <c r="P961" s="36" t="s">
        <v>10274</v>
      </c>
      <c r="Q961" s="36" t="s">
        <v>10274</v>
      </c>
      <c r="R961" s="36">
        <v>117</v>
      </c>
      <c r="S961" s="36">
        <v>98</v>
      </c>
      <c r="T961" s="36">
        <v>215</v>
      </c>
      <c r="U961" s="36">
        <v>117</v>
      </c>
      <c r="V961" s="36">
        <v>75</v>
      </c>
      <c r="W961" s="36">
        <v>192</v>
      </c>
      <c r="X961" s="31">
        <v>21</v>
      </c>
      <c r="Y961" s="27" t="s">
        <v>10274</v>
      </c>
      <c r="Z961" s="27" t="s">
        <v>10274</v>
      </c>
      <c r="AA961" s="27" t="s">
        <v>10273</v>
      </c>
      <c r="AB961" s="27" t="s">
        <v>10274</v>
      </c>
      <c r="AC961" s="27" t="s">
        <v>10273</v>
      </c>
      <c r="AD961" s="27" t="s">
        <v>10273</v>
      </c>
      <c r="AE961" s="27" t="s">
        <v>10273</v>
      </c>
      <c r="AF961" s="27" t="s">
        <v>10273</v>
      </c>
      <c r="AG961" s="27" t="s">
        <v>10275</v>
      </c>
      <c r="AH961" s="27" t="s">
        <v>10273</v>
      </c>
      <c r="AI961" s="27" t="s">
        <v>10273</v>
      </c>
      <c r="AJ961" s="27" t="s">
        <v>10274</v>
      </c>
      <c r="AK961" s="27" t="s">
        <v>10273</v>
      </c>
      <c r="AL961" s="27" t="s">
        <v>10275</v>
      </c>
      <c r="AM961" s="32" t="s">
        <v>10275</v>
      </c>
      <c r="AN961" s="32" t="s">
        <v>10275</v>
      </c>
      <c r="AO961" s="32" t="s">
        <v>10275</v>
      </c>
      <c r="AP961" s="33">
        <v>0</v>
      </c>
      <c r="AQ961" s="33">
        <v>0</v>
      </c>
      <c r="AR961" s="33">
        <v>0</v>
      </c>
      <c r="AS961" s="33">
        <v>0</v>
      </c>
      <c r="AT961" s="33">
        <v>0</v>
      </c>
      <c r="AU961" s="33">
        <v>0</v>
      </c>
      <c r="AV961" s="34" t="s">
        <v>10380</v>
      </c>
      <c r="AW961" s="34" t="s">
        <v>10380</v>
      </c>
      <c r="AX961" s="34" t="s">
        <v>10276</v>
      </c>
      <c r="AY961" s="35" t="s">
        <v>10275</v>
      </c>
      <c r="AZ961" s="35" t="s">
        <v>10275</v>
      </c>
      <c r="BA961" s="35" t="s">
        <v>10275</v>
      </c>
      <c r="BB961" s="35" t="s">
        <v>10275</v>
      </c>
      <c r="BC961" s="35" t="s">
        <v>10278</v>
      </c>
      <c r="BD961" s="35" t="s">
        <v>10278</v>
      </c>
      <c r="BE961" s="28" t="s">
        <v>10274</v>
      </c>
      <c r="BF961" s="28" t="s">
        <v>10273</v>
      </c>
      <c r="BG961" s="28" t="s">
        <v>10273</v>
      </c>
      <c r="BH961" s="28" t="s">
        <v>10273</v>
      </c>
      <c r="BI961" s="28" t="s">
        <v>10273</v>
      </c>
      <c r="BJ961" s="28" t="s">
        <v>10274</v>
      </c>
      <c r="BK961" s="28" t="s">
        <v>10273</v>
      </c>
      <c r="BL961" s="28" t="s">
        <v>10273</v>
      </c>
      <c r="BM961" s="28" t="s">
        <v>10273</v>
      </c>
      <c r="BN961" s="28" t="s">
        <v>10274</v>
      </c>
      <c r="BO961" s="28" t="s">
        <v>10273</v>
      </c>
      <c r="BP961" s="28" t="s">
        <v>10273</v>
      </c>
      <c r="BQ961" s="27" t="s">
        <v>10274</v>
      </c>
      <c r="BR961" s="27" t="s">
        <v>10274</v>
      </c>
      <c r="BS961" s="27" t="s">
        <v>10273</v>
      </c>
      <c r="BT961" s="27" t="s">
        <v>10273</v>
      </c>
      <c r="BU961" s="28" t="s">
        <v>10274</v>
      </c>
      <c r="BV961" s="28" t="s">
        <v>10274</v>
      </c>
      <c r="BW961" s="28" t="s">
        <v>10273</v>
      </c>
      <c r="BX961" s="27" t="s">
        <v>10279</v>
      </c>
      <c r="BY961" s="27" t="s">
        <v>10273</v>
      </c>
      <c r="BZ961" s="27" t="s">
        <v>10274</v>
      </c>
    </row>
    <row r="962" spans="1:78" ht="25.5" customHeight="1" x14ac:dyDescent="0.25">
      <c r="A962" s="27">
        <v>1096</v>
      </c>
      <c r="B962" s="28" t="s">
        <v>15411</v>
      </c>
      <c r="C962" s="28" t="s">
        <v>15412</v>
      </c>
      <c r="D962" s="27" t="s">
        <v>15132</v>
      </c>
      <c r="E962" s="27" t="s">
        <v>15413</v>
      </c>
      <c r="F962" s="27" t="s">
        <v>15414</v>
      </c>
      <c r="G962" s="27" t="s">
        <v>15135</v>
      </c>
      <c r="H962" s="27" t="s">
        <v>8462</v>
      </c>
      <c r="I962" s="27" t="s">
        <v>15136</v>
      </c>
      <c r="J962" s="27" t="s">
        <v>15415</v>
      </c>
      <c r="K962" s="27" t="s">
        <v>15416</v>
      </c>
      <c r="L962" s="29" t="s">
        <v>10272</v>
      </c>
      <c r="M962" s="36" t="s">
        <v>10274</v>
      </c>
      <c r="N962" s="36" t="s">
        <v>10274</v>
      </c>
      <c r="O962" s="36" t="s">
        <v>10274</v>
      </c>
      <c r="P962" s="36" t="s">
        <v>10274</v>
      </c>
      <c r="Q962" s="36" t="s">
        <v>10273</v>
      </c>
      <c r="R962" s="36">
        <v>46</v>
      </c>
      <c r="S962" s="36">
        <v>46</v>
      </c>
      <c r="T962" s="36">
        <v>92</v>
      </c>
      <c r="U962" s="36">
        <v>43</v>
      </c>
      <c r="V962" s="36">
        <v>46</v>
      </c>
      <c r="W962" s="36">
        <v>89</v>
      </c>
      <c r="X962" s="31">
        <v>9</v>
      </c>
      <c r="Y962" s="27" t="s">
        <v>10274</v>
      </c>
      <c r="Z962" s="27" t="s">
        <v>10273</v>
      </c>
      <c r="AA962" s="27" t="s">
        <v>10273</v>
      </c>
      <c r="AB962" s="27" t="s">
        <v>10273</v>
      </c>
      <c r="AC962" s="27" t="s">
        <v>10273</v>
      </c>
      <c r="AD962" s="27" t="s">
        <v>10273</v>
      </c>
      <c r="AE962" s="27" t="s">
        <v>10273</v>
      </c>
      <c r="AF962" s="27" t="s">
        <v>10273</v>
      </c>
      <c r="AG962" s="27" t="s">
        <v>10275</v>
      </c>
      <c r="AH962" s="27" t="s">
        <v>10273</v>
      </c>
      <c r="AI962" s="27" t="s">
        <v>10273</v>
      </c>
      <c r="AJ962" s="27" t="s">
        <v>10274</v>
      </c>
      <c r="AK962" s="27" t="s">
        <v>10273</v>
      </c>
      <c r="AL962" s="27" t="s">
        <v>10275</v>
      </c>
      <c r="AM962" s="33">
        <v>0</v>
      </c>
      <c r="AN962" s="33">
        <v>0</v>
      </c>
      <c r="AO962" s="33">
        <v>0</v>
      </c>
      <c r="AP962" s="33">
        <v>0</v>
      </c>
      <c r="AQ962" s="33">
        <v>0</v>
      </c>
      <c r="AR962" s="33">
        <v>0</v>
      </c>
      <c r="AS962" s="33" t="s">
        <v>10275</v>
      </c>
      <c r="AT962" s="33" t="s">
        <v>10275</v>
      </c>
      <c r="AU962" s="33" t="s">
        <v>10275</v>
      </c>
      <c r="AV962" s="34" t="s">
        <v>10277</v>
      </c>
      <c r="AW962" s="34" t="s">
        <v>10277</v>
      </c>
      <c r="AX962" s="34" t="s">
        <v>10345</v>
      </c>
      <c r="AY962" s="35" t="s">
        <v>10275</v>
      </c>
      <c r="AZ962" s="35" t="s">
        <v>10275</v>
      </c>
      <c r="BA962" s="35" t="s">
        <v>10275</v>
      </c>
      <c r="BB962" s="35" t="s">
        <v>10275</v>
      </c>
      <c r="BC962" s="35" t="s">
        <v>10856</v>
      </c>
      <c r="BD962" s="35" t="s">
        <v>10856</v>
      </c>
      <c r="BE962" s="28" t="s">
        <v>10274</v>
      </c>
      <c r="BF962" s="28" t="s">
        <v>10273</v>
      </c>
      <c r="BG962" s="28" t="s">
        <v>10273</v>
      </c>
      <c r="BH962" s="28" t="s">
        <v>10273</v>
      </c>
      <c r="BI962" s="28" t="s">
        <v>10273</v>
      </c>
      <c r="BJ962" s="28" t="s">
        <v>10274</v>
      </c>
      <c r="BK962" s="28" t="s">
        <v>10274</v>
      </c>
      <c r="BL962" s="28" t="s">
        <v>10273</v>
      </c>
      <c r="BM962" s="28" t="s">
        <v>10273</v>
      </c>
      <c r="BN962" s="28" t="s">
        <v>10273</v>
      </c>
      <c r="BO962" s="28" t="s">
        <v>10273</v>
      </c>
      <c r="BP962" s="28" t="s">
        <v>10273</v>
      </c>
      <c r="BQ962" s="27" t="s">
        <v>10274</v>
      </c>
      <c r="BR962" s="27" t="s">
        <v>10273</v>
      </c>
      <c r="BS962" s="27" t="s">
        <v>10273</v>
      </c>
      <c r="BT962" s="27" t="s">
        <v>10273</v>
      </c>
      <c r="BU962" s="28" t="s">
        <v>10274</v>
      </c>
      <c r="BV962" s="28" t="s">
        <v>10273</v>
      </c>
      <c r="BW962" s="28" t="s">
        <v>10273</v>
      </c>
      <c r="BX962" s="27" t="s">
        <v>10279</v>
      </c>
      <c r="BY962" s="27" t="s">
        <v>10273</v>
      </c>
      <c r="BZ962" s="27" t="s">
        <v>10274</v>
      </c>
    </row>
    <row r="963" spans="1:78" ht="25.5" customHeight="1" x14ac:dyDescent="0.25">
      <c r="A963" s="27">
        <v>1107</v>
      </c>
      <c r="B963" s="28" t="s">
        <v>15469</v>
      </c>
      <c r="C963" s="28" t="s">
        <v>15470</v>
      </c>
      <c r="D963" s="27" t="s">
        <v>15132</v>
      </c>
      <c r="E963" s="27" t="s">
        <v>15471</v>
      </c>
      <c r="F963" s="27" t="s">
        <v>15472</v>
      </c>
      <c r="G963" s="27" t="s">
        <v>15135</v>
      </c>
      <c r="H963" s="27" t="s">
        <v>8462</v>
      </c>
      <c r="I963" s="27" t="s">
        <v>15136</v>
      </c>
      <c r="J963" s="27" t="s">
        <v>15473</v>
      </c>
      <c r="K963" s="27" t="s">
        <v>15474</v>
      </c>
      <c r="L963" s="29" t="s">
        <v>10294</v>
      </c>
      <c r="M963" s="36" t="s">
        <v>10274</v>
      </c>
      <c r="N963" s="36" t="s">
        <v>10274</v>
      </c>
      <c r="O963" s="36" t="s">
        <v>10274</v>
      </c>
      <c r="P963" s="36" t="s">
        <v>10273</v>
      </c>
      <c r="Q963" s="36" t="s">
        <v>10273</v>
      </c>
      <c r="R963" s="36">
        <v>20</v>
      </c>
      <c r="S963" s="36">
        <v>22</v>
      </c>
      <c r="T963" s="36">
        <v>42</v>
      </c>
      <c r="U963" s="36">
        <v>28</v>
      </c>
      <c r="V963" s="36">
        <v>24</v>
      </c>
      <c r="W963" s="36">
        <v>52</v>
      </c>
      <c r="X963" s="31">
        <v>9</v>
      </c>
      <c r="Y963" s="27" t="s">
        <v>10273</v>
      </c>
      <c r="Z963" s="27" t="s">
        <v>10273</v>
      </c>
      <c r="AA963" s="27" t="s">
        <v>10274</v>
      </c>
      <c r="AB963" s="27" t="s">
        <v>10273</v>
      </c>
      <c r="AC963" s="27" t="s">
        <v>10273</v>
      </c>
      <c r="AD963" s="27" t="s">
        <v>10273</v>
      </c>
      <c r="AE963" s="27" t="s">
        <v>10273</v>
      </c>
      <c r="AF963" s="27" t="s">
        <v>10273</v>
      </c>
      <c r="AG963" s="27" t="s">
        <v>10275</v>
      </c>
      <c r="AH963" s="27" t="s">
        <v>10273</v>
      </c>
      <c r="AI963" s="27" t="s">
        <v>10274</v>
      </c>
      <c r="AJ963" s="27" t="s">
        <v>10274</v>
      </c>
      <c r="AK963" s="27" t="s">
        <v>10273</v>
      </c>
      <c r="AL963" s="27" t="s">
        <v>10275</v>
      </c>
      <c r="AM963" s="33">
        <v>0</v>
      </c>
      <c r="AN963" s="33">
        <v>0</v>
      </c>
      <c r="AO963" s="33">
        <v>0</v>
      </c>
      <c r="AP963" s="33">
        <v>0</v>
      </c>
      <c r="AQ963" s="33">
        <v>0</v>
      </c>
      <c r="AR963" s="33">
        <v>0</v>
      </c>
      <c r="AS963" s="33" t="s">
        <v>10275</v>
      </c>
      <c r="AT963" s="33" t="s">
        <v>10275</v>
      </c>
      <c r="AU963" s="33" t="s">
        <v>10275</v>
      </c>
      <c r="AV963" s="34" t="s">
        <v>10277</v>
      </c>
      <c r="AW963" s="34" t="s">
        <v>10277</v>
      </c>
      <c r="AX963" s="34" t="s">
        <v>10276</v>
      </c>
      <c r="AY963" s="35" t="s">
        <v>10275</v>
      </c>
      <c r="AZ963" s="35" t="s">
        <v>10275</v>
      </c>
      <c r="BA963" s="35" t="s">
        <v>10275</v>
      </c>
      <c r="BB963" s="35" t="s">
        <v>10275</v>
      </c>
      <c r="BC963" s="35" t="s">
        <v>10856</v>
      </c>
      <c r="BD963" s="35" t="s">
        <v>10856</v>
      </c>
      <c r="BE963" s="28" t="s">
        <v>10273</v>
      </c>
      <c r="BF963" s="28" t="s">
        <v>10273</v>
      </c>
      <c r="BG963" s="28" t="s">
        <v>10274</v>
      </c>
      <c r="BH963" s="28" t="s">
        <v>10273</v>
      </c>
      <c r="BI963" s="28" t="s">
        <v>10273</v>
      </c>
      <c r="BJ963" s="28" t="s">
        <v>10273</v>
      </c>
      <c r="BK963" s="28" t="s">
        <v>10275</v>
      </c>
      <c r="BL963" s="28" t="s">
        <v>10275</v>
      </c>
      <c r="BM963" s="28" t="s">
        <v>10275</v>
      </c>
      <c r="BN963" s="28" t="s">
        <v>10275</v>
      </c>
      <c r="BO963" s="28" t="s">
        <v>10275</v>
      </c>
      <c r="BP963" s="28" t="s">
        <v>10275</v>
      </c>
      <c r="BQ963" s="27" t="s">
        <v>10274</v>
      </c>
      <c r="BR963" s="27" t="s">
        <v>10273</v>
      </c>
      <c r="BS963" s="27" t="s">
        <v>10273</v>
      </c>
      <c r="BT963" s="27" t="s">
        <v>10273</v>
      </c>
      <c r="BU963" s="28" t="s">
        <v>10274</v>
      </c>
      <c r="BV963" s="28" t="s">
        <v>10273</v>
      </c>
      <c r="BW963" s="28" t="s">
        <v>10273</v>
      </c>
      <c r="BX963" s="27" t="s">
        <v>10279</v>
      </c>
      <c r="BY963" s="27" t="s">
        <v>10273</v>
      </c>
      <c r="BZ963" s="27" t="s">
        <v>10274</v>
      </c>
    </row>
    <row r="964" spans="1:78" ht="25.5" customHeight="1" x14ac:dyDescent="0.25">
      <c r="A964" s="27">
        <v>1097</v>
      </c>
      <c r="B964" s="28" t="s">
        <v>15417</v>
      </c>
      <c r="C964" s="28" t="s">
        <v>15418</v>
      </c>
      <c r="D964" s="27" t="s">
        <v>15132</v>
      </c>
      <c r="E964" s="27" t="s">
        <v>15419</v>
      </c>
      <c r="F964" s="27" t="s">
        <v>15420</v>
      </c>
      <c r="G964" s="27" t="s">
        <v>15135</v>
      </c>
      <c r="H964" s="27" t="s">
        <v>8462</v>
      </c>
      <c r="I964" s="27" t="s">
        <v>15136</v>
      </c>
      <c r="J964" s="27" t="s">
        <v>15421</v>
      </c>
      <c r="K964" s="27" t="s">
        <v>15422</v>
      </c>
      <c r="L964" s="29" t="s">
        <v>10272</v>
      </c>
      <c r="M964" s="36" t="s">
        <v>10274</v>
      </c>
      <c r="N964" s="36" t="s">
        <v>10274</v>
      </c>
      <c r="O964" s="36" t="s">
        <v>10274</v>
      </c>
      <c r="P964" s="36" t="s">
        <v>10274</v>
      </c>
      <c r="Q964" s="36" t="s">
        <v>10273</v>
      </c>
      <c r="R964" s="36">
        <v>37</v>
      </c>
      <c r="S964" s="36">
        <v>40</v>
      </c>
      <c r="T964" s="36">
        <v>77</v>
      </c>
      <c r="U964" s="36">
        <v>44</v>
      </c>
      <c r="V964" s="36">
        <v>44</v>
      </c>
      <c r="W964" s="36">
        <v>88</v>
      </c>
      <c r="X964" s="31">
        <v>10</v>
      </c>
      <c r="Y964" s="27" t="s">
        <v>10274</v>
      </c>
      <c r="Z964" s="27" t="s">
        <v>10274</v>
      </c>
      <c r="AA964" s="27" t="s">
        <v>10273</v>
      </c>
      <c r="AB964" s="27" t="s">
        <v>10273</v>
      </c>
      <c r="AC964" s="27" t="s">
        <v>10273</v>
      </c>
      <c r="AD964" s="27" t="s">
        <v>10273</v>
      </c>
      <c r="AE964" s="27" t="s">
        <v>10273</v>
      </c>
      <c r="AF964" s="27" t="s">
        <v>10273</v>
      </c>
      <c r="AG964" s="27" t="s">
        <v>10275</v>
      </c>
      <c r="AH964" s="27" t="s">
        <v>10273</v>
      </c>
      <c r="AI964" s="27" t="s">
        <v>10273</v>
      </c>
      <c r="AJ964" s="27" t="s">
        <v>10274</v>
      </c>
      <c r="AK964" s="27" t="s">
        <v>10273</v>
      </c>
      <c r="AL964" s="27" t="s">
        <v>10275</v>
      </c>
      <c r="AM964" s="33" t="s">
        <v>10276</v>
      </c>
      <c r="AN964" s="33" t="s">
        <v>10276</v>
      </c>
      <c r="AO964" s="33" t="s">
        <v>10316</v>
      </c>
      <c r="AP964" s="33">
        <v>4</v>
      </c>
      <c r="AQ964" s="33">
        <v>4</v>
      </c>
      <c r="AR964" s="33">
        <v>0</v>
      </c>
      <c r="AS964" s="33" t="s">
        <v>10275</v>
      </c>
      <c r="AT964" s="33" t="s">
        <v>10275</v>
      </c>
      <c r="AU964" s="33" t="s">
        <v>10275</v>
      </c>
      <c r="AV964" s="34">
        <v>0</v>
      </c>
      <c r="AW964" s="34">
        <v>0</v>
      </c>
      <c r="AX964" s="34">
        <v>0</v>
      </c>
      <c r="AY964" s="35" t="s">
        <v>10856</v>
      </c>
      <c r="AZ964" s="35" t="s">
        <v>10856</v>
      </c>
      <c r="BA964" s="35" t="s">
        <v>10856</v>
      </c>
      <c r="BB964" s="35" t="s">
        <v>10275</v>
      </c>
      <c r="BC964" s="35" t="s">
        <v>10275</v>
      </c>
      <c r="BD964" s="35" t="s">
        <v>10856</v>
      </c>
      <c r="BE964" s="28" t="s">
        <v>10273</v>
      </c>
      <c r="BF964" s="28" t="s">
        <v>10273</v>
      </c>
      <c r="BG964" s="28" t="s">
        <v>10274</v>
      </c>
      <c r="BH964" s="28" t="s">
        <v>10273</v>
      </c>
      <c r="BI964" s="28" t="s">
        <v>10273</v>
      </c>
      <c r="BJ964" s="28" t="s">
        <v>10274</v>
      </c>
      <c r="BK964" s="28" t="s">
        <v>10274</v>
      </c>
      <c r="BL964" s="28" t="s">
        <v>10273</v>
      </c>
      <c r="BM964" s="28" t="s">
        <v>10273</v>
      </c>
      <c r="BN964" s="28" t="s">
        <v>10273</v>
      </c>
      <c r="BO964" s="28" t="s">
        <v>10273</v>
      </c>
      <c r="BP964" s="28" t="s">
        <v>10273</v>
      </c>
      <c r="BQ964" s="27" t="s">
        <v>10274</v>
      </c>
      <c r="BR964" s="27" t="s">
        <v>10273</v>
      </c>
      <c r="BS964" s="27" t="s">
        <v>10273</v>
      </c>
      <c r="BT964" s="27" t="s">
        <v>10273</v>
      </c>
      <c r="BU964" s="28" t="s">
        <v>10273</v>
      </c>
      <c r="BV964" s="28" t="s">
        <v>10274</v>
      </c>
      <c r="BW964" s="28" t="s">
        <v>10273</v>
      </c>
      <c r="BX964" s="27" t="s">
        <v>10279</v>
      </c>
      <c r="BY964" s="27" t="s">
        <v>10273</v>
      </c>
      <c r="BZ964" s="27" t="s">
        <v>10274</v>
      </c>
    </row>
    <row r="965" spans="1:78" ht="25.5" customHeight="1" x14ac:dyDescent="0.25">
      <c r="A965" s="27">
        <v>1066</v>
      </c>
      <c r="B965" s="28" t="s">
        <v>15253</v>
      </c>
      <c r="C965" s="28" t="s">
        <v>15254</v>
      </c>
      <c r="D965" s="27" t="s">
        <v>15132</v>
      </c>
      <c r="E965" s="27" t="s">
        <v>15255</v>
      </c>
      <c r="F965" s="27" t="s">
        <v>15256</v>
      </c>
      <c r="G965" s="27" t="s">
        <v>15135</v>
      </c>
      <c r="H965" s="27" t="s">
        <v>8462</v>
      </c>
      <c r="I965" s="27" t="s">
        <v>15136</v>
      </c>
      <c r="J965" s="27" t="s">
        <v>15257</v>
      </c>
      <c r="K965" s="27" t="s">
        <v>15258</v>
      </c>
      <c r="L965" s="29" t="s">
        <v>10272</v>
      </c>
      <c r="M965" s="36" t="s">
        <v>10274</v>
      </c>
      <c r="N965" s="36" t="s">
        <v>10274</v>
      </c>
      <c r="O965" s="36" t="s">
        <v>10274</v>
      </c>
      <c r="P965" s="36" t="s">
        <v>10274</v>
      </c>
      <c r="Q965" s="36" t="s">
        <v>10273</v>
      </c>
      <c r="R965" s="36">
        <v>57</v>
      </c>
      <c r="S965" s="36">
        <v>55</v>
      </c>
      <c r="T965" s="36">
        <v>112</v>
      </c>
      <c r="U965" s="36">
        <v>120</v>
      </c>
      <c r="V965" s="36">
        <v>57</v>
      </c>
      <c r="W965" s="36">
        <v>177</v>
      </c>
      <c r="X965" s="31">
        <v>11</v>
      </c>
      <c r="Y965" s="27" t="s">
        <v>10274</v>
      </c>
      <c r="Z965" s="27" t="s">
        <v>10273</v>
      </c>
      <c r="AA965" s="27" t="s">
        <v>10273</v>
      </c>
      <c r="AB965" s="27" t="s">
        <v>10273</v>
      </c>
      <c r="AC965" s="27" t="s">
        <v>10273</v>
      </c>
      <c r="AD965" s="27" t="s">
        <v>10273</v>
      </c>
      <c r="AE965" s="27" t="s">
        <v>10273</v>
      </c>
      <c r="AF965" s="27" t="s">
        <v>10274</v>
      </c>
      <c r="AG965" s="27" t="s">
        <v>15259</v>
      </c>
      <c r="AH965" s="27" t="s">
        <v>10273</v>
      </c>
      <c r="AI965" s="27" t="s">
        <v>10274</v>
      </c>
      <c r="AJ965" s="27" t="s">
        <v>10273</v>
      </c>
      <c r="AK965" s="27" t="s">
        <v>10273</v>
      </c>
      <c r="AL965" s="27" t="s">
        <v>10275</v>
      </c>
      <c r="AM965" s="33">
        <v>0</v>
      </c>
      <c r="AN965" s="33">
        <v>0</v>
      </c>
      <c r="AO965" s="33">
        <v>0</v>
      </c>
      <c r="AP965" s="33">
        <v>0</v>
      </c>
      <c r="AQ965" s="33">
        <v>0</v>
      </c>
      <c r="AR965" s="33">
        <v>0</v>
      </c>
      <c r="AS965" s="33" t="s">
        <v>10275</v>
      </c>
      <c r="AT965" s="33" t="s">
        <v>10275</v>
      </c>
      <c r="AU965" s="33" t="s">
        <v>10275</v>
      </c>
      <c r="AV965" s="34" t="s">
        <v>10287</v>
      </c>
      <c r="AW965" s="34" t="s">
        <v>10287</v>
      </c>
      <c r="AX965" s="34" t="s">
        <v>10276</v>
      </c>
      <c r="AY965" s="35" t="s">
        <v>10275</v>
      </c>
      <c r="AZ965" s="35" t="s">
        <v>10275</v>
      </c>
      <c r="BA965" s="35" t="s">
        <v>10275</v>
      </c>
      <c r="BB965" s="35" t="s">
        <v>10275</v>
      </c>
      <c r="BC965" s="35" t="s">
        <v>10856</v>
      </c>
      <c r="BD965" s="35" t="s">
        <v>10856</v>
      </c>
      <c r="BE965" s="28" t="s">
        <v>10273</v>
      </c>
      <c r="BF965" s="28" t="s">
        <v>10273</v>
      </c>
      <c r="BG965" s="28" t="s">
        <v>10274</v>
      </c>
      <c r="BH965" s="28" t="s">
        <v>10274</v>
      </c>
      <c r="BI965" s="28" t="s">
        <v>10273</v>
      </c>
      <c r="BJ965" s="28" t="s">
        <v>10274</v>
      </c>
      <c r="BK965" s="28" t="s">
        <v>10274</v>
      </c>
      <c r="BL965" s="28" t="s">
        <v>10274</v>
      </c>
      <c r="BM965" s="28" t="s">
        <v>10273</v>
      </c>
      <c r="BN965" s="28" t="s">
        <v>10273</v>
      </c>
      <c r="BO965" s="28" t="s">
        <v>10273</v>
      </c>
      <c r="BP965" s="28" t="s">
        <v>10273</v>
      </c>
      <c r="BQ965" s="27" t="s">
        <v>10274</v>
      </c>
      <c r="BR965" s="27" t="s">
        <v>10274</v>
      </c>
      <c r="BS965" s="27" t="s">
        <v>10273</v>
      </c>
      <c r="BT965" s="27" t="s">
        <v>10273</v>
      </c>
      <c r="BU965" s="28" t="s">
        <v>10274</v>
      </c>
      <c r="BV965" s="28" t="s">
        <v>10274</v>
      </c>
      <c r="BW965" s="28" t="s">
        <v>10273</v>
      </c>
      <c r="BX965" s="27" t="s">
        <v>10279</v>
      </c>
      <c r="BY965" s="27" t="s">
        <v>10273</v>
      </c>
      <c r="BZ965" s="27" t="s">
        <v>10274</v>
      </c>
    </row>
    <row r="966" spans="1:78" ht="25.5" customHeight="1" x14ac:dyDescent="0.25">
      <c r="A966" s="27">
        <v>1067</v>
      </c>
      <c r="B966" s="28" t="s">
        <v>15260</v>
      </c>
      <c r="C966" s="28" t="s">
        <v>15261</v>
      </c>
      <c r="D966" s="27" t="s">
        <v>15132</v>
      </c>
      <c r="E966" s="27" t="s">
        <v>15262</v>
      </c>
      <c r="F966" s="27" t="s">
        <v>15263</v>
      </c>
      <c r="G966" s="27" t="s">
        <v>15135</v>
      </c>
      <c r="H966" s="27" t="s">
        <v>8462</v>
      </c>
      <c r="I966" s="27" t="s">
        <v>15136</v>
      </c>
      <c r="J966" s="27" t="s">
        <v>15264</v>
      </c>
      <c r="K966" s="27" t="s">
        <v>15265</v>
      </c>
      <c r="L966" s="29" t="s">
        <v>10309</v>
      </c>
      <c r="M966" s="36" t="s">
        <v>10273</v>
      </c>
      <c r="N966" s="36" t="s">
        <v>10273</v>
      </c>
      <c r="O966" s="36" t="s">
        <v>10273</v>
      </c>
      <c r="P966" s="36" t="s">
        <v>10274</v>
      </c>
      <c r="Q966" s="36" t="s">
        <v>10274</v>
      </c>
      <c r="R966" s="36">
        <v>61</v>
      </c>
      <c r="S966" s="36">
        <v>113</v>
      </c>
      <c r="T966" s="36">
        <v>174</v>
      </c>
      <c r="U966" s="36">
        <v>63</v>
      </c>
      <c r="V966" s="36">
        <v>111</v>
      </c>
      <c r="W966" s="36">
        <v>174</v>
      </c>
      <c r="X966" s="31">
        <v>19</v>
      </c>
      <c r="Y966" s="27" t="s">
        <v>10274</v>
      </c>
      <c r="Z966" s="27" t="s">
        <v>10273</v>
      </c>
      <c r="AA966" s="27" t="s">
        <v>10273</v>
      </c>
      <c r="AB966" s="27" t="s">
        <v>10273</v>
      </c>
      <c r="AC966" s="27" t="s">
        <v>10273</v>
      </c>
      <c r="AD966" s="27" t="s">
        <v>10273</v>
      </c>
      <c r="AE966" s="27" t="s">
        <v>10273</v>
      </c>
      <c r="AF966" s="27" t="s">
        <v>10273</v>
      </c>
      <c r="AG966" s="27" t="s">
        <v>10275</v>
      </c>
      <c r="AH966" s="27" t="s">
        <v>10273</v>
      </c>
      <c r="AI966" s="27" t="s">
        <v>10274</v>
      </c>
      <c r="AJ966" s="27" t="s">
        <v>10273</v>
      </c>
      <c r="AK966" s="27" t="s">
        <v>10273</v>
      </c>
      <c r="AL966" s="27" t="s">
        <v>10275</v>
      </c>
      <c r="AM966" s="32" t="s">
        <v>10275</v>
      </c>
      <c r="AN966" s="32" t="s">
        <v>10275</v>
      </c>
      <c r="AO966" s="32" t="s">
        <v>10275</v>
      </c>
      <c r="AP966" s="33">
        <v>5</v>
      </c>
      <c r="AQ966" s="33">
        <v>5</v>
      </c>
      <c r="AR966" s="33">
        <v>0</v>
      </c>
      <c r="AS966" s="33" t="s">
        <v>10316</v>
      </c>
      <c r="AT966" s="33" t="s">
        <v>10316</v>
      </c>
      <c r="AU966" s="33" t="s">
        <v>10276</v>
      </c>
      <c r="AV966" s="34">
        <v>0</v>
      </c>
      <c r="AW966" s="34">
        <v>0</v>
      </c>
      <c r="AX966" s="34">
        <v>0</v>
      </c>
      <c r="AY966" s="35" t="s">
        <v>10275</v>
      </c>
      <c r="AZ966" s="35" t="s">
        <v>10275</v>
      </c>
      <c r="BA966" s="35" t="s">
        <v>10856</v>
      </c>
      <c r="BB966" s="35" t="s">
        <v>10856</v>
      </c>
      <c r="BC966" s="35" t="s">
        <v>10275</v>
      </c>
      <c r="BD966" s="35" t="s">
        <v>10856</v>
      </c>
      <c r="BE966" s="28" t="s">
        <v>10274</v>
      </c>
      <c r="BF966" s="28" t="s">
        <v>10273</v>
      </c>
      <c r="BG966" s="28" t="s">
        <v>10273</v>
      </c>
      <c r="BH966" s="28" t="s">
        <v>10274</v>
      </c>
      <c r="BI966" s="28" t="s">
        <v>10273</v>
      </c>
      <c r="BJ966" s="28" t="s">
        <v>10274</v>
      </c>
      <c r="BK966" s="28" t="s">
        <v>10274</v>
      </c>
      <c r="BL966" s="28" t="s">
        <v>10273</v>
      </c>
      <c r="BM966" s="28" t="s">
        <v>10273</v>
      </c>
      <c r="BN966" s="28" t="s">
        <v>10274</v>
      </c>
      <c r="BO966" s="28" t="s">
        <v>10273</v>
      </c>
      <c r="BP966" s="28" t="s">
        <v>10273</v>
      </c>
      <c r="BQ966" s="27" t="s">
        <v>10274</v>
      </c>
      <c r="BR966" s="27" t="s">
        <v>10274</v>
      </c>
      <c r="BS966" s="27" t="s">
        <v>10273</v>
      </c>
      <c r="BT966" s="27" t="s">
        <v>10273</v>
      </c>
      <c r="BU966" s="28" t="s">
        <v>10273</v>
      </c>
      <c r="BV966" s="28" t="s">
        <v>10274</v>
      </c>
      <c r="BW966" s="28" t="s">
        <v>10273</v>
      </c>
      <c r="BX966" s="27" t="s">
        <v>10279</v>
      </c>
      <c r="BY966" s="27" t="s">
        <v>10273</v>
      </c>
      <c r="BZ966" s="27" t="s">
        <v>10274</v>
      </c>
    </row>
    <row r="967" spans="1:78" ht="25.5" customHeight="1" x14ac:dyDescent="0.25">
      <c r="A967" s="27">
        <v>1068</v>
      </c>
      <c r="B967" s="28" t="s">
        <v>15266</v>
      </c>
      <c r="C967" s="28" t="s">
        <v>15267</v>
      </c>
      <c r="D967" s="27" t="s">
        <v>15132</v>
      </c>
      <c r="E967" s="27" t="s">
        <v>15268</v>
      </c>
      <c r="F967" s="27" t="s">
        <v>15269</v>
      </c>
      <c r="G967" s="27" t="s">
        <v>15135</v>
      </c>
      <c r="H967" s="27" t="s">
        <v>8462</v>
      </c>
      <c r="I967" s="27" t="s">
        <v>15136</v>
      </c>
      <c r="J967" s="27" t="s">
        <v>15270</v>
      </c>
      <c r="K967" s="27" t="s">
        <v>15271</v>
      </c>
      <c r="L967" s="29" t="s">
        <v>10272</v>
      </c>
      <c r="M967" s="36" t="s">
        <v>10274</v>
      </c>
      <c r="N967" s="36" t="s">
        <v>10274</v>
      </c>
      <c r="O967" s="36" t="s">
        <v>10274</v>
      </c>
      <c r="P967" s="36" t="s">
        <v>10274</v>
      </c>
      <c r="Q967" s="36" t="s">
        <v>10273</v>
      </c>
      <c r="R967" s="36">
        <v>87</v>
      </c>
      <c r="S967" s="36">
        <v>95</v>
      </c>
      <c r="T967" s="36">
        <v>182</v>
      </c>
      <c r="U967" s="36">
        <v>88</v>
      </c>
      <c r="V967" s="36">
        <v>101</v>
      </c>
      <c r="W967" s="36">
        <v>189</v>
      </c>
      <c r="X967" s="31">
        <v>20</v>
      </c>
      <c r="Y967" s="27" t="s">
        <v>10274</v>
      </c>
      <c r="Z967" s="27" t="s">
        <v>10273</v>
      </c>
      <c r="AA967" s="27" t="s">
        <v>10273</v>
      </c>
      <c r="AB967" s="27" t="s">
        <v>10273</v>
      </c>
      <c r="AC967" s="27" t="s">
        <v>10273</v>
      </c>
      <c r="AD967" s="27" t="s">
        <v>10273</v>
      </c>
      <c r="AE967" s="27" t="s">
        <v>10273</v>
      </c>
      <c r="AF967" s="27" t="s">
        <v>10273</v>
      </c>
      <c r="AG967" s="27" t="s">
        <v>10275</v>
      </c>
      <c r="AH967" s="27" t="s">
        <v>10273</v>
      </c>
      <c r="AI967" s="27" t="s">
        <v>10274</v>
      </c>
      <c r="AJ967" s="27" t="s">
        <v>10273</v>
      </c>
      <c r="AK967" s="27" t="s">
        <v>10273</v>
      </c>
      <c r="AL967" s="27" t="s">
        <v>10275</v>
      </c>
      <c r="AM967" s="33">
        <v>0</v>
      </c>
      <c r="AN967" s="33">
        <v>0</v>
      </c>
      <c r="AO967" s="33">
        <v>0</v>
      </c>
      <c r="AP967" s="33">
        <v>0</v>
      </c>
      <c r="AQ967" s="33">
        <v>0</v>
      </c>
      <c r="AR967" s="33">
        <v>0</v>
      </c>
      <c r="AS967" s="33" t="s">
        <v>10275</v>
      </c>
      <c r="AT967" s="33" t="s">
        <v>10275</v>
      </c>
      <c r="AU967" s="33" t="s">
        <v>10275</v>
      </c>
      <c r="AV967" s="34" t="s">
        <v>10287</v>
      </c>
      <c r="AW967" s="34" t="s">
        <v>10287</v>
      </c>
      <c r="AX967" s="34" t="s">
        <v>10276</v>
      </c>
      <c r="AY967" s="35" t="s">
        <v>10275</v>
      </c>
      <c r="AZ967" s="35" t="s">
        <v>10275</v>
      </c>
      <c r="BA967" s="35" t="s">
        <v>10275</v>
      </c>
      <c r="BB967" s="35" t="s">
        <v>10275</v>
      </c>
      <c r="BC967" s="35" t="s">
        <v>10856</v>
      </c>
      <c r="BD967" s="35" t="s">
        <v>10856</v>
      </c>
      <c r="BE967" s="28" t="s">
        <v>10274</v>
      </c>
      <c r="BF967" s="28" t="s">
        <v>10273</v>
      </c>
      <c r="BG967" s="28" t="s">
        <v>10273</v>
      </c>
      <c r="BH967" s="28" t="s">
        <v>10274</v>
      </c>
      <c r="BI967" s="28" t="s">
        <v>10273</v>
      </c>
      <c r="BJ967" s="28" t="s">
        <v>10274</v>
      </c>
      <c r="BK967" s="28" t="s">
        <v>10274</v>
      </c>
      <c r="BL967" s="28" t="s">
        <v>10273</v>
      </c>
      <c r="BM967" s="28" t="s">
        <v>10273</v>
      </c>
      <c r="BN967" s="28" t="s">
        <v>10273</v>
      </c>
      <c r="BO967" s="28" t="s">
        <v>10273</v>
      </c>
      <c r="BP967" s="28" t="s">
        <v>10273</v>
      </c>
      <c r="BQ967" s="27" t="s">
        <v>10274</v>
      </c>
      <c r="BR967" s="27" t="s">
        <v>10273</v>
      </c>
      <c r="BS967" s="27" t="s">
        <v>10273</v>
      </c>
      <c r="BT967" s="27" t="s">
        <v>10273</v>
      </c>
      <c r="BU967" s="28" t="s">
        <v>10273</v>
      </c>
      <c r="BV967" s="28" t="s">
        <v>10274</v>
      </c>
      <c r="BW967" s="28" t="s">
        <v>10273</v>
      </c>
      <c r="BX967" s="27" t="s">
        <v>10279</v>
      </c>
      <c r="BY967" s="27" t="s">
        <v>10273</v>
      </c>
      <c r="BZ967" s="27" t="s">
        <v>10274</v>
      </c>
    </row>
    <row r="968" spans="1:78" ht="25.5" customHeight="1" x14ac:dyDescent="0.25">
      <c r="A968" s="27">
        <v>1339</v>
      </c>
      <c r="B968" s="28" t="s">
        <v>16507</v>
      </c>
      <c r="C968" s="28" t="s">
        <v>16508</v>
      </c>
      <c r="D968" s="27" t="s">
        <v>15132</v>
      </c>
      <c r="E968" s="27" t="s">
        <v>16509</v>
      </c>
      <c r="F968" s="27" t="s">
        <v>16510</v>
      </c>
      <c r="G968" s="27" t="s">
        <v>15135</v>
      </c>
      <c r="H968" s="27" t="s">
        <v>8462</v>
      </c>
      <c r="I968" s="27" t="s">
        <v>15136</v>
      </c>
      <c r="J968" s="27" t="s">
        <v>16511</v>
      </c>
      <c r="K968" s="27" t="s">
        <v>16512</v>
      </c>
      <c r="L968" s="29" t="s">
        <v>10294</v>
      </c>
      <c r="M968" s="36" t="s">
        <v>10274</v>
      </c>
      <c r="N968" s="36" t="s">
        <v>10274</v>
      </c>
      <c r="O968" s="36" t="s">
        <v>10274</v>
      </c>
      <c r="P968" s="36" t="s">
        <v>10273</v>
      </c>
      <c r="Q968" s="36" t="s">
        <v>10273</v>
      </c>
      <c r="R968" s="36">
        <v>39</v>
      </c>
      <c r="S968" s="36">
        <v>48</v>
      </c>
      <c r="T968" s="36">
        <v>87</v>
      </c>
      <c r="U968" s="36">
        <v>34</v>
      </c>
      <c r="V968" s="36">
        <v>41</v>
      </c>
      <c r="W968" s="36">
        <v>75</v>
      </c>
      <c r="X968" s="31">
        <v>10</v>
      </c>
      <c r="Y968" s="27" t="s">
        <v>10274</v>
      </c>
      <c r="Z968" s="27" t="s">
        <v>10273</v>
      </c>
      <c r="AA968" s="27" t="s">
        <v>10273</v>
      </c>
      <c r="AB968" s="27" t="s">
        <v>10273</v>
      </c>
      <c r="AC968" s="27" t="s">
        <v>10273</v>
      </c>
      <c r="AD968" s="27" t="s">
        <v>10274</v>
      </c>
      <c r="AE968" s="27" t="s">
        <v>10273</v>
      </c>
      <c r="AF968" s="27" t="s">
        <v>10273</v>
      </c>
      <c r="AG968" s="27" t="s">
        <v>10275</v>
      </c>
      <c r="AH968" s="27" t="s">
        <v>10273</v>
      </c>
      <c r="AI968" s="27" t="s">
        <v>10273</v>
      </c>
      <c r="AJ968" s="27" t="s">
        <v>10274</v>
      </c>
      <c r="AK968" s="27" t="s">
        <v>10273</v>
      </c>
      <c r="AL968" s="27" t="s">
        <v>10275</v>
      </c>
      <c r="AM968" s="33" t="s">
        <v>10286</v>
      </c>
      <c r="AN968" s="33" t="s">
        <v>10286</v>
      </c>
      <c r="AO968" s="33" t="s">
        <v>10276</v>
      </c>
      <c r="AP968" s="33">
        <v>3</v>
      </c>
      <c r="AQ968" s="33">
        <v>3</v>
      </c>
      <c r="AR968" s="33">
        <v>0</v>
      </c>
      <c r="AS968" s="33" t="s">
        <v>10275</v>
      </c>
      <c r="AT968" s="33" t="s">
        <v>10275</v>
      </c>
      <c r="AU968" s="33" t="s">
        <v>10275</v>
      </c>
      <c r="AV968" s="34">
        <v>0</v>
      </c>
      <c r="AW968" s="34">
        <v>0</v>
      </c>
      <c r="AX968" s="34">
        <v>0</v>
      </c>
      <c r="AY968" s="35" t="s">
        <v>10278</v>
      </c>
      <c r="AZ968" s="35" t="s">
        <v>10278</v>
      </c>
      <c r="BA968" s="35" t="s">
        <v>10275</v>
      </c>
      <c r="BB968" s="35" t="s">
        <v>10275</v>
      </c>
      <c r="BC968" s="35" t="s">
        <v>10275</v>
      </c>
      <c r="BD968" s="35" t="s">
        <v>10278</v>
      </c>
      <c r="BE968" s="28" t="s">
        <v>10273</v>
      </c>
      <c r="BF968" s="28" t="s">
        <v>10273</v>
      </c>
      <c r="BG968" s="28" t="s">
        <v>10274</v>
      </c>
      <c r="BH968" s="28" t="s">
        <v>10274</v>
      </c>
      <c r="BI968" s="28" t="s">
        <v>10273</v>
      </c>
      <c r="BJ968" s="28" t="s">
        <v>10273</v>
      </c>
      <c r="BK968" s="28" t="s">
        <v>10275</v>
      </c>
      <c r="BL968" s="28" t="s">
        <v>10275</v>
      </c>
      <c r="BM968" s="28" t="s">
        <v>10275</v>
      </c>
      <c r="BN968" s="28" t="s">
        <v>10275</v>
      </c>
      <c r="BO968" s="28" t="s">
        <v>10275</v>
      </c>
      <c r="BP968" s="28" t="s">
        <v>10275</v>
      </c>
      <c r="BQ968" s="27" t="s">
        <v>10274</v>
      </c>
      <c r="BR968" s="27" t="s">
        <v>10273</v>
      </c>
      <c r="BS968" s="27" t="s">
        <v>10273</v>
      </c>
      <c r="BT968" s="27" t="s">
        <v>10273</v>
      </c>
      <c r="BU968" s="28" t="s">
        <v>10274</v>
      </c>
      <c r="BV968" s="28" t="s">
        <v>10273</v>
      </c>
      <c r="BW968" s="28" t="s">
        <v>10273</v>
      </c>
      <c r="BX968" s="27" t="s">
        <v>10279</v>
      </c>
      <c r="BY968" s="27" t="s">
        <v>10273</v>
      </c>
      <c r="BZ968" s="27" t="s">
        <v>10274</v>
      </c>
    </row>
    <row r="969" spans="1:78" ht="25.5" customHeight="1" x14ac:dyDescent="0.25">
      <c r="A969" s="27">
        <v>1072</v>
      </c>
      <c r="B969" s="28" t="s">
        <v>15284</v>
      </c>
      <c r="C969" s="28" t="s">
        <v>15285</v>
      </c>
      <c r="D969" s="27" t="s">
        <v>15132</v>
      </c>
      <c r="E969" s="27" t="s">
        <v>15286</v>
      </c>
      <c r="F969" s="27" t="s">
        <v>15287</v>
      </c>
      <c r="G969" s="27" t="s">
        <v>15135</v>
      </c>
      <c r="H969" s="27" t="s">
        <v>8462</v>
      </c>
      <c r="I969" s="27" t="s">
        <v>15136</v>
      </c>
      <c r="J969" s="27" t="s">
        <v>15282</v>
      </c>
      <c r="K969" s="27" t="s">
        <v>15283</v>
      </c>
      <c r="L969" s="29" t="s">
        <v>10294</v>
      </c>
      <c r="M969" s="36" t="s">
        <v>10274</v>
      </c>
      <c r="N969" s="36" t="s">
        <v>10274</v>
      </c>
      <c r="O969" s="36" t="s">
        <v>10274</v>
      </c>
      <c r="P969" s="36" t="s">
        <v>10273</v>
      </c>
      <c r="Q969" s="36" t="s">
        <v>10273</v>
      </c>
      <c r="R969" s="36">
        <v>141</v>
      </c>
      <c r="S969" s="36">
        <v>103</v>
      </c>
      <c r="T969" s="36">
        <v>244</v>
      </c>
      <c r="U969" s="36">
        <v>155</v>
      </c>
      <c r="V969" s="36">
        <v>94</v>
      </c>
      <c r="W969" s="36">
        <v>249</v>
      </c>
      <c r="X969" s="31">
        <v>14</v>
      </c>
      <c r="Y969" s="27" t="s">
        <v>10274</v>
      </c>
      <c r="Z969" s="27" t="s">
        <v>10273</v>
      </c>
      <c r="AA969" s="27" t="s">
        <v>10273</v>
      </c>
      <c r="AB969" s="27" t="s">
        <v>10273</v>
      </c>
      <c r="AC969" s="27" t="s">
        <v>10273</v>
      </c>
      <c r="AD969" s="27" t="s">
        <v>10273</v>
      </c>
      <c r="AE969" s="27" t="s">
        <v>10273</v>
      </c>
      <c r="AF969" s="27" t="s">
        <v>10273</v>
      </c>
      <c r="AG969" s="27" t="s">
        <v>10275</v>
      </c>
      <c r="AH969" s="27" t="s">
        <v>10273</v>
      </c>
      <c r="AI969" s="27" t="s">
        <v>10274</v>
      </c>
      <c r="AJ969" s="27" t="s">
        <v>10274</v>
      </c>
      <c r="AK969" s="27" t="s">
        <v>10273</v>
      </c>
      <c r="AL969" s="27" t="s">
        <v>10275</v>
      </c>
      <c r="AM969" s="33" t="s">
        <v>10276</v>
      </c>
      <c r="AN969" s="33" t="s">
        <v>10276</v>
      </c>
      <c r="AO969" s="33" t="s">
        <v>10323</v>
      </c>
      <c r="AP969" s="33">
        <v>0</v>
      </c>
      <c r="AQ969" s="33">
        <v>0</v>
      </c>
      <c r="AR969" s="33">
        <v>8</v>
      </c>
      <c r="AS969" s="33" t="s">
        <v>10275</v>
      </c>
      <c r="AT969" s="33" t="s">
        <v>10275</v>
      </c>
      <c r="AU969" s="33" t="s">
        <v>10275</v>
      </c>
      <c r="AV969" s="34">
        <v>0</v>
      </c>
      <c r="AW969" s="34">
        <v>0</v>
      </c>
      <c r="AX969" s="34">
        <v>0</v>
      </c>
      <c r="AY969" s="35" t="s">
        <v>10278</v>
      </c>
      <c r="AZ969" s="35" t="s">
        <v>10278</v>
      </c>
      <c r="BA969" s="35" t="s">
        <v>10275</v>
      </c>
      <c r="BB969" s="35" t="s">
        <v>10275</v>
      </c>
      <c r="BC969" s="35" t="s">
        <v>10275</v>
      </c>
      <c r="BD969" s="35" t="s">
        <v>10278</v>
      </c>
      <c r="BE969" s="28" t="s">
        <v>10274</v>
      </c>
      <c r="BF969" s="28" t="s">
        <v>10273</v>
      </c>
      <c r="BG969" s="28" t="s">
        <v>10273</v>
      </c>
      <c r="BH969" s="28" t="s">
        <v>10274</v>
      </c>
      <c r="BI969" s="28" t="s">
        <v>10273</v>
      </c>
      <c r="BJ969" s="28" t="s">
        <v>10273</v>
      </c>
      <c r="BK969" s="28" t="s">
        <v>10275</v>
      </c>
      <c r="BL969" s="28" t="s">
        <v>10275</v>
      </c>
      <c r="BM969" s="28" t="s">
        <v>10275</v>
      </c>
      <c r="BN969" s="28" t="s">
        <v>10275</v>
      </c>
      <c r="BO969" s="28" t="s">
        <v>10275</v>
      </c>
      <c r="BP969" s="28" t="s">
        <v>10275</v>
      </c>
      <c r="BQ969" s="27" t="s">
        <v>10274</v>
      </c>
      <c r="BR969" s="27" t="s">
        <v>10273</v>
      </c>
      <c r="BS969" s="27" t="s">
        <v>10274</v>
      </c>
      <c r="BT969" s="27" t="s">
        <v>10273</v>
      </c>
      <c r="BU969" s="28" t="s">
        <v>10273</v>
      </c>
      <c r="BV969" s="28" t="s">
        <v>10274</v>
      </c>
      <c r="BW969" s="28" t="s">
        <v>10273</v>
      </c>
      <c r="BX969" s="27" t="s">
        <v>10279</v>
      </c>
      <c r="BY969" s="27" t="s">
        <v>10274</v>
      </c>
      <c r="BZ969" s="27" t="s">
        <v>10274</v>
      </c>
    </row>
    <row r="970" spans="1:78" ht="25.5" customHeight="1" x14ac:dyDescent="0.25">
      <c r="A970" s="27">
        <v>1071</v>
      </c>
      <c r="B970" s="28" t="s">
        <v>15278</v>
      </c>
      <c r="C970" s="28" t="s">
        <v>15279</v>
      </c>
      <c r="D970" s="27" t="s">
        <v>15132</v>
      </c>
      <c r="E970" s="27" t="s">
        <v>15280</v>
      </c>
      <c r="F970" s="27" t="s">
        <v>15281</v>
      </c>
      <c r="G970" s="27" t="s">
        <v>15135</v>
      </c>
      <c r="H970" s="27" t="s">
        <v>8462</v>
      </c>
      <c r="I970" s="27" t="s">
        <v>15136</v>
      </c>
      <c r="J970" s="27" t="s">
        <v>15282</v>
      </c>
      <c r="K970" s="27" t="s">
        <v>15283</v>
      </c>
      <c r="L970" s="29" t="s">
        <v>10272</v>
      </c>
      <c r="M970" s="36" t="s">
        <v>10273</v>
      </c>
      <c r="N970" s="36" t="s">
        <v>10273</v>
      </c>
      <c r="O970" s="36" t="s">
        <v>10273</v>
      </c>
      <c r="P970" s="36" t="s">
        <v>10274</v>
      </c>
      <c r="Q970" s="36" t="s">
        <v>10273</v>
      </c>
      <c r="R970" s="36">
        <v>84</v>
      </c>
      <c r="S970" s="36">
        <v>86</v>
      </c>
      <c r="T970" s="36">
        <v>170</v>
      </c>
      <c r="U970" s="36">
        <v>97</v>
      </c>
      <c r="V970" s="36">
        <v>110</v>
      </c>
      <c r="W970" s="36">
        <v>207</v>
      </c>
      <c r="X970" s="31">
        <v>7</v>
      </c>
      <c r="Y970" s="27" t="s">
        <v>10274</v>
      </c>
      <c r="Z970" s="27" t="s">
        <v>10273</v>
      </c>
      <c r="AA970" s="27" t="s">
        <v>10273</v>
      </c>
      <c r="AB970" s="27" t="s">
        <v>10273</v>
      </c>
      <c r="AC970" s="27" t="s">
        <v>10273</v>
      </c>
      <c r="AD970" s="27" t="s">
        <v>10273</v>
      </c>
      <c r="AE970" s="27" t="s">
        <v>10273</v>
      </c>
      <c r="AF970" s="27" t="s">
        <v>10273</v>
      </c>
      <c r="AG970" s="27" t="s">
        <v>10275</v>
      </c>
      <c r="AH970" s="27" t="s">
        <v>10273</v>
      </c>
      <c r="AI970" s="27" t="s">
        <v>10274</v>
      </c>
      <c r="AJ970" s="27" t="s">
        <v>10274</v>
      </c>
      <c r="AK970" s="27" t="s">
        <v>10273</v>
      </c>
      <c r="AL970" s="27" t="s">
        <v>10275</v>
      </c>
      <c r="AM970" s="32" t="s">
        <v>10275</v>
      </c>
      <c r="AN970" s="32" t="s">
        <v>10275</v>
      </c>
      <c r="AO970" s="32" t="s">
        <v>10275</v>
      </c>
      <c r="AP970" s="33">
        <v>4</v>
      </c>
      <c r="AQ970" s="33">
        <v>4</v>
      </c>
      <c r="AR970" s="33">
        <v>8</v>
      </c>
      <c r="AS970" s="33" t="s">
        <v>10275</v>
      </c>
      <c r="AT970" s="33" t="s">
        <v>10275</v>
      </c>
      <c r="AU970" s="33" t="s">
        <v>10275</v>
      </c>
      <c r="AV970" s="34">
        <v>0</v>
      </c>
      <c r="AW970" s="34">
        <v>0</v>
      </c>
      <c r="AX970" s="34">
        <v>0</v>
      </c>
      <c r="AY970" s="35" t="s">
        <v>10275</v>
      </c>
      <c r="AZ970" s="35" t="s">
        <v>10275</v>
      </c>
      <c r="BA970" s="35" t="s">
        <v>10278</v>
      </c>
      <c r="BB970" s="35" t="s">
        <v>10275</v>
      </c>
      <c r="BC970" s="35" t="s">
        <v>10275</v>
      </c>
      <c r="BD970" s="35" t="s">
        <v>10278</v>
      </c>
      <c r="BE970" s="28" t="s">
        <v>10274</v>
      </c>
      <c r="BF970" s="28" t="s">
        <v>10273</v>
      </c>
      <c r="BG970" s="28" t="s">
        <v>10273</v>
      </c>
      <c r="BH970" s="28" t="s">
        <v>10274</v>
      </c>
      <c r="BI970" s="28" t="s">
        <v>10273</v>
      </c>
      <c r="BJ970" s="28" t="s">
        <v>10274</v>
      </c>
      <c r="BK970" s="28" t="s">
        <v>10274</v>
      </c>
      <c r="BL970" s="28" t="s">
        <v>10273</v>
      </c>
      <c r="BM970" s="28" t="s">
        <v>10273</v>
      </c>
      <c r="BN970" s="28" t="s">
        <v>10274</v>
      </c>
      <c r="BO970" s="28" t="s">
        <v>10273</v>
      </c>
      <c r="BP970" s="28" t="s">
        <v>10273</v>
      </c>
      <c r="BQ970" s="27" t="s">
        <v>10274</v>
      </c>
      <c r="BR970" s="27" t="s">
        <v>10273</v>
      </c>
      <c r="BS970" s="27" t="s">
        <v>10274</v>
      </c>
      <c r="BT970" s="27" t="s">
        <v>10273</v>
      </c>
      <c r="BU970" s="28" t="s">
        <v>10273</v>
      </c>
      <c r="BV970" s="28" t="s">
        <v>10274</v>
      </c>
      <c r="BW970" s="28" t="s">
        <v>10273</v>
      </c>
      <c r="BX970" s="27" t="s">
        <v>10279</v>
      </c>
      <c r="BY970" s="27" t="s">
        <v>10273</v>
      </c>
      <c r="BZ970" s="27" t="s">
        <v>10274</v>
      </c>
    </row>
    <row r="971" spans="1:78" ht="25.5" customHeight="1" x14ac:dyDescent="0.25">
      <c r="A971" s="27">
        <v>1070</v>
      </c>
      <c r="B971" s="28" t="s">
        <v>15272</v>
      </c>
      <c r="C971" s="28" t="s">
        <v>15273</v>
      </c>
      <c r="D971" s="27" t="s">
        <v>15132</v>
      </c>
      <c r="E971" s="27" t="s">
        <v>15274</v>
      </c>
      <c r="F971" s="27" t="s">
        <v>15275</v>
      </c>
      <c r="G971" s="27" t="s">
        <v>15135</v>
      </c>
      <c r="H971" s="27" t="s">
        <v>8462</v>
      </c>
      <c r="I971" s="27" t="s">
        <v>15136</v>
      </c>
      <c r="J971" s="27" t="s">
        <v>15276</v>
      </c>
      <c r="K971" s="27" t="s">
        <v>15277</v>
      </c>
      <c r="L971" s="29" t="s">
        <v>10309</v>
      </c>
      <c r="M971" s="36" t="s">
        <v>10273</v>
      </c>
      <c r="N971" s="36" t="s">
        <v>10273</v>
      </c>
      <c r="O971" s="36" t="s">
        <v>10273</v>
      </c>
      <c r="P971" s="36" t="s">
        <v>10273</v>
      </c>
      <c r="Q971" s="36" t="s">
        <v>10274</v>
      </c>
      <c r="R971" s="36">
        <v>137</v>
      </c>
      <c r="S971" s="36">
        <v>175</v>
      </c>
      <c r="T971" s="36">
        <v>312</v>
      </c>
      <c r="U971" s="36">
        <v>139</v>
      </c>
      <c r="V971" s="36">
        <v>176</v>
      </c>
      <c r="W971" s="36">
        <v>315</v>
      </c>
      <c r="X971" s="31">
        <v>13</v>
      </c>
      <c r="Y971" s="27" t="s">
        <v>10274</v>
      </c>
      <c r="Z971" s="27" t="s">
        <v>10273</v>
      </c>
      <c r="AA971" s="27" t="s">
        <v>10273</v>
      </c>
      <c r="AB971" s="27" t="s">
        <v>10273</v>
      </c>
      <c r="AC971" s="27" t="s">
        <v>10273</v>
      </c>
      <c r="AD971" s="27" t="s">
        <v>10273</v>
      </c>
      <c r="AE971" s="27" t="s">
        <v>10273</v>
      </c>
      <c r="AF971" s="27" t="s">
        <v>10273</v>
      </c>
      <c r="AG971" s="27" t="s">
        <v>10275</v>
      </c>
      <c r="AH971" s="27" t="s">
        <v>10273</v>
      </c>
      <c r="AI971" s="27" t="s">
        <v>10274</v>
      </c>
      <c r="AJ971" s="27" t="s">
        <v>10274</v>
      </c>
      <c r="AK971" s="27" t="s">
        <v>10273</v>
      </c>
      <c r="AL971" s="27" t="s">
        <v>10275</v>
      </c>
      <c r="AM971" s="32" t="s">
        <v>10275</v>
      </c>
      <c r="AN971" s="32" t="s">
        <v>10275</v>
      </c>
      <c r="AO971" s="32" t="s">
        <v>10275</v>
      </c>
      <c r="AP971" s="33" t="s">
        <v>10275</v>
      </c>
      <c r="AQ971" s="33" t="s">
        <v>10275</v>
      </c>
      <c r="AR971" s="33" t="s">
        <v>10275</v>
      </c>
      <c r="AS971" s="33" t="s">
        <v>10323</v>
      </c>
      <c r="AT971" s="33" t="s">
        <v>10287</v>
      </c>
      <c r="AU971" s="33" t="s">
        <v>10276</v>
      </c>
      <c r="AV971" s="34">
        <v>0</v>
      </c>
      <c r="AW971" s="34">
        <v>0</v>
      </c>
      <c r="AX971" s="34">
        <v>0</v>
      </c>
      <c r="AY971" s="35" t="s">
        <v>10275</v>
      </c>
      <c r="AZ971" s="35" t="s">
        <v>10275</v>
      </c>
      <c r="BA971" s="35" t="s">
        <v>10275</v>
      </c>
      <c r="BB971" s="35" t="s">
        <v>10278</v>
      </c>
      <c r="BC971" s="35" t="s">
        <v>10275</v>
      </c>
      <c r="BD971" s="35" t="s">
        <v>10278</v>
      </c>
      <c r="BE971" s="28" t="s">
        <v>10273</v>
      </c>
      <c r="BF971" s="28" t="s">
        <v>10273</v>
      </c>
      <c r="BG971" s="28" t="s">
        <v>10274</v>
      </c>
      <c r="BH971" s="28" t="s">
        <v>10274</v>
      </c>
      <c r="BI971" s="28" t="s">
        <v>10273</v>
      </c>
      <c r="BJ971" s="28" t="s">
        <v>10273</v>
      </c>
      <c r="BK971" s="28" t="s">
        <v>10275</v>
      </c>
      <c r="BL971" s="28" t="s">
        <v>10275</v>
      </c>
      <c r="BM971" s="28" t="s">
        <v>10275</v>
      </c>
      <c r="BN971" s="28" t="s">
        <v>10275</v>
      </c>
      <c r="BO971" s="28" t="s">
        <v>10275</v>
      </c>
      <c r="BP971" s="28" t="s">
        <v>10275</v>
      </c>
      <c r="BQ971" s="27" t="s">
        <v>10274</v>
      </c>
      <c r="BR971" s="27" t="s">
        <v>10273</v>
      </c>
      <c r="BS971" s="27" t="s">
        <v>10274</v>
      </c>
      <c r="BT971" s="27" t="s">
        <v>10273</v>
      </c>
      <c r="BU971" s="28" t="s">
        <v>10273</v>
      </c>
      <c r="BV971" s="28" t="s">
        <v>10274</v>
      </c>
      <c r="BW971" s="28" t="s">
        <v>10273</v>
      </c>
      <c r="BX971" s="27" t="s">
        <v>10279</v>
      </c>
      <c r="BY971" s="27" t="s">
        <v>10273</v>
      </c>
      <c r="BZ971" s="27" t="s">
        <v>10274</v>
      </c>
    </row>
    <row r="972" spans="1:78" ht="25.5" customHeight="1" x14ac:dyDescent="0.25">
      <c r="A972" s="27">
        <v>1052</v>
      </c>
      <c r="B972" s="28" t="s">
        <v>15181</v>
      </c>
      <c r="C972" s="28" t="s">
        <v>15182</v>
      </c>
      <c r="D972" s="27" t="s">
        <v>15132</v>
      </c>
      <c r="E972" s="27" t="s">
        <v>15183</v>
      </c>
      <c r="F972" s="27" t="s">
        <v>15184</v>
      </c>
      <c r="G972" s="27" t="s">
        <v>15135</v>
      </c>
      <c r="H972" s="27" t="s">
        <v>8462</v>
      </c>
      <c r="I972" s="27" t="s">
        <v>15136</v>
      </c>
      <c r="J972" s="27" t="s">
        <v>15185</v>
      </c>
      <c r="K972" s="27" t="s">
        <v>15186</v>
      </c>
      <c r="L972" s="29" t="s">
        <v>10272</v>
      </c>
      <c r="M972" s="36" t="s">
        <v>10274</v>
      </c>
      <c r="N972" s="36" t="s">
        <v>10274</v>
      </c>
      <c r="O972" s="36" t="s">
        <v>10274</v>
      </c>
      <c r="P972" s="36" t="s">
        <v>10274</v>
      </c>
      <c r="Q972" s="36" t="s">
        <v>10273</v>
      </c>
      <c r="R972" s="36">
        <v>482</v>
      </c>
      <c r="S972" s="36">
        <v>387</v>
      </c>
      <c r="T972" s="36">
        <v>869</v>
      </c>
      <c r="U972" s="36">
        <v>472</v>
      </c>
      <c r="V972" s="36">
        <v>388</v>
      </c>
      <c r="W972" s="36">
        <v>860</v>
      </c>
      <c r="X972" s="31">
        <v>34</v>
      </c>
      <c r="Y972" s="27" t="s">
        <v>10274</v>
      </c>
      <c r="Z972" s="27" t="s">
        <v>10273</v>
      </c>
      <c r="AA972" s="27" t="s">
        <v>10273</v>
      </c>
      <c r="AB972" s="27" t="s">
        <v>10273</v>
      </c>
      <c r="AC972" s="27" t="s">
        <v>10273</v>
      </c>
      <c r="AD972" s="27" t="s">
        <v>10273</v>
      </c>
      <c r="AE972" s="27" t="s">
        <v>10273</v>
      </c>
      <c r="AF972" s="27" t="s">
        <v>10273</v>
      </c>
      <c r="AG972" s="27" t="s">
        <v>10275</v>
      </c>
      <c r="AH972" s="27" t="s">
        <v>10273</v>
      </c>
      <c r="AI972" s="27" t="s">
        <v>10273</v>
      </c>
      <c r="AJ972" s="27" t="s">
        <v>10274</v>
      </c>
      <c r="AK972" s="27" t="s">
        <v>10273</v>
      </c>
      <c r="AL972" s="27" t="s">
        <v>10275</v>
      </c>
      <c r="AM972" s="33" t="s">
        <v>10276</v>
      </c>
      <c r="AN972" s="33" t="s">
        <v>10276</v>
      </c>
      <c r="AO972" s="33" t="s">
        <v>10277</v>
      </c>
      <c r="AP972" s="33">
        <v>0</v>
      </c>
      <c r="AQ972" s="33">
        <v>0</v>
      </c>
      <c r="AR972" s="33">
        <v>0</v>
      </c>
      <c r="AS972" s="33" t="s">
        <v>10275</v>
      </c>
      <c r="AT972" s="33" t="s">
        <v>10275</v>
      </c>
      <c r="AU972" s="33" t="s">
        <v>10275</v>
      </c>
      <c r="AV972" s="34" t="s">
        <v>10434</v>
      </c>
      <c r="AW972" s="34" t="s">
        <v>10434</v>
      </c>
      <c r="AX972" s="34" t="s">
        <v>10276</v>
      </c>
      <c r="AY972" s="35" t="s">
        <v>10278</v>
      </c>
      <c r="AZ972" s="35" t="s">
        <v>10275</v>
      </c>
      <c r="BA972" s="35" t="s">
        <v>10275</v>
      </c>
      <c r="BB972" s="35" t="s">
        <v>10275</v>
      </c>
      <c r="BC972" s="35" t="s">
        <v>10278</v>
      </c>
      <c r="BD972" s="35" t="s">
        <v>10278</v>
      </c>
      <c r="BE972" s="28" t="s">
        <v>10273</v>
      </c>
      <c r="BF972" s="28" t="s">
        <v>10273</v>
      </c>
      <c r="BG972" s="28" t="s">
        <v>10274</v>
      </c>
      <c r="BH972" s="28" t="s">
        <v>10274</v>
      </c>
      <c r="BI972" s="28" t="s">
        <v>10273</v>
      </c>
      <c r="BJ972" s="28" t="s">
        <v>10274</v>
      </c>
      <c r="BK972" s="28" t="s">
        <v>10273</v>
      </c>
      <c r="BL972" s="28" t="s">
        <v>10273</v>
      </c>
      <c r="BM972" s="28" t="s">
        <v>10273</v>
      </c>
      <c r="BN972" s="28" t="s">
        <v>10273</v>
      </c>
      <c r="BO972" s="28" t="s">
        <v>10273</v>
      </c>
      <c r="BP972" s="28" t="s">
        <v>10274</v>
      </c>
      <c r="BQ972" s="27" t="s">
        <v>10274</v>
      </c>
      <c r="BR972" s="27" t="s">
        <v>10273</v>
      </c>
      <c r="BS972" s="27" t="s">
        <v>10274</v>
      </c>
      <c r="BT972" s="27" t="s">
        <v>10273</v>
      </c>
      <c r="BU972" s="28" t="s">
        <v>10274</v>
      </c>
      <c r="BV972" s="28" t="s">
        <v>10273</v>
      </c>
      <c r="BW972" s="28" t="s">
        <v>10273</v>
      </c>
      <c r="BX972" s="27" t="s">
        <v>10279</v>
      </c>
      <c r="BY972" s="27" t="s">
        <v>10273</v>
      </c>
      <c r="BZ972" s="27" t="s">
        <v>10274</v>
      </c>
    </row>
    <row r="973" spans="1:78" ht="25.5" customHeight="1" x14ac:dyDescent="0.25">
      <c r="A973" s="27">
        <v>1369</v>
      </c>
      <c r="B973" s="28" t="s">
        <v>16624</v>
      </c>
      <c r="C973" s="28" t="s">
        <v>16625</v>
      </c>
      <c r="D973" s="27" t="s">
        <v>15132</v>
      </c>
      <c r="E973" s="27" t="s">
        <v>16626</v>
      </c>
      <c r="F973" s="27" t="s">
        <v>16627</v>
      </c>
      <c r="G973" s="27" t="s">
        <v>15135</v>
      </c>
      <c r="H973" s="27" t="s">
        <v>8462</v>
      </c>
      <c r="I973" s="27" t="s">
        <v>15136</v>
      </c>
      <c r="J973" s="27" t="s">
        <v>16628</v>
      </c>
      <c r="K973" s="27" t="s">
        <v>16629</v>
      </c>
      <c r="L973" s="29" t="s">
        <v>10272</v>
      </c>
      <c r="M973" s="36" t="s">
        <v>10274</v>
      </c>
      <c r="N973" s="36" t="s">
        <v>10274</v>
      </c>
      <c r="O973" s="36" t="s">
        <v>10274</v>
      </c>
      <c r="P973" s="36" t="s">
        <v>10274</v>
      </c>
      <c r="Q973" s="36" t="s">
        <v>10273</v>
      </c>
      <c r="R973" s="36">
        <v>177</v>
      </c>
      <c r="S973" s="36">
        <v>160</v>
      </c>
      <c r="T973" s="36">
        <v>337</v>
      </c>
      <c r="U973" s="36">
        <v>161</v>
      </c>
      <c r="V973" s="36">
        <v>154</v>
      </c>
      <c r="W973" s="36">
        <v>315</v>
      </c>
      <c r="X973" s="31">
        <v>15</v>
      </c>
      <c r="Y973" s="27" t="s">
        <v>10274</v>
      </c>
      <c r="Z973" s="27" t="s">
        <v>10273</v>
      </c>
      <c r="AA973" s="27" t="s">
        <v>10273</v>
      </c>
      <c r="AB973" s="27" t="s">
        <v>10273</v>
      </c>
      <c r="AC973" s="27" t="s">
        <v>10273</v>
      </c>
      <c r="AD973" s="27" t="s">
        <v>10273</v>
      </c>
      <c r="AE973" s="27" t="s">
        <v>10273</v>
      </c>
      <c r="AF973" s="27" t="s">
        <v>10273</v>
      </c>
      <c r="AG973" s="27" t="s">
        <v>10275</v>
      </c>
      <c r="AH973" s="27" t="s">
        <v>10273</v>
      </c>
      <c r="AI973" s="27" t="s">
        <v>10274</v>
      </c>
      <c r="AJ973" s="27" t="s">
        <v>10273</v>
      </c>
      <c r="AK973" s="27" t="s">
        <v>10273</v>
      </c>
      <c r="AL973" s="27" t="s">
        <v>10275</v>
      </c>
      <c r="AM973" s="33">
        <v>0</v>
      </c>
      <c r="AN973" s="33">
        <v>0</v>
      </c>
      <c r="AO973" s="33">
        <v>0</v>
      </c>
      <c r="AP973" s="33">
        <v>0</v>
      </c>
      <c r="AQ973" s="33">
        <v>0</v>
      </c>
      <c r="AR973" s="33">
        <v>0</v>
      </c>
      <c r="AS973" s="33" t="s">
        <v>10275</v>
      </c>
      <c r="AT973" s="33" t="s">
        <v>10275</v>
      </c>
      <c r="AU973" s="33" t="s">
        <v>10275</v>
      </c>
      <c r="AV973" s="34" t="s">
        <v>10277</v>
      </c>
      <c r="AW973" s="34" t="s">
        <v>10277</v>
      </c>
      <c r="AX973" s="34" t="s">
        <v>10276</v>
      </c>
      <c r="AY973" s="35" t="s">
        <v>10275</v>
      </c>
      <c r="AZ973" s="35" t="s">
        <v>10275</v>
      </c>
      <c r="BA973" s="35" t="s">
        <v>10275</v>
      </c>
      <c r="BB973" s="35" t="s">
        <v>10275</v>
      </c>
      <c r="BC973" s="35" t="s">
        <v>10856</v>
      </c>
      <c r="BD973" s="35" t="s">
        <v>10856</v>
      </c>
      <c r="BE973" s="28" t="s">
        <v>10273</v>
      </c>
      <c r="BF973" s="28" t="s">
        <v>10273</v>
      </c>
      <c r="BG973" s="28" t="s">
        <v>10274</v>
      </c>
      <c r="BH973" s="28" t="s">
        <v>10274</v>
      </c>
      <c r="BI973" s="28" t="s">
        <v>10273</v>
      </c>
      <c r="BJ973" s="28" t="s">
        <v>10274</v>
      </c>
      <c r="BK973" s="28" t="s">
        <v>10273</v>
      </c>
      <c r="BL973" s="28" t="s">
        <v>10274</v>
      </c>
      <c r="BM973" s="28" t="s">
        <v>10273</v>
      </c>
      <c r="BN973" s="28" t="s">
        <v>10273</v>
      </c>
      <c r="BO973" s="28" t="s">
        <v>10273</v>
      </c>
      <c r="BP973" s="28" t="s">
        <v>10273</v>
      </c>
      <c r="BQ973" s="27" t="s">
        <v>10274</v>
      </c>
      <c r="BR973" s="27" t="s">
        <v>10274</v>
      </c>
      <c r="BS973" s="27" t="s">
        <v>10273</v>
      </c>
      <c r="BT973" s="27" t="s">
        <v>10273</v>
      </c>
      <c r="BU973" s="28" t="s">
        <v>10274</v>
      </c>
      <c r="BV973" s="28" t="s">
        <v>10273</v>
      </c>
      <c r="BW973" s="28" t="s">
        <v>10273</v>
      </c>
      <c r="BX973" s="27" t="s">
        <v>10279</v>
      </c>
      <c r="BY973" s="27" t="s">
        <v>10273</v>
      </c>
      <c r="BZ973" s="27" t="s">
        <v>10274</v>
      </c>
    </row>
    <row r="974" spans="1:78" ht="25.5" customHeight="1" x14ac:dyDescent="0.25">
      <c r="A974" s="27">
        <v>1061</v>
      </c>
      <c r="B974" s="28" t="s">
        <v>15223</v>
      </c>
      <c r="C974" s="28" t="s">
        <v>15224</v>
      </c>
      <c r="D974" s="27" t="s">
        <v>15132</v>
      </c>
      <c r="E974" s="27" t="s">
        <v>15225</v>
      </c>
      <c r="F974" s="27" t="s">
        <v>15226</v>
      </c>
      <c r="G974" s="27" t="s">
        <v>15135</v>
      </c>
      <c r="H974" s="27" t="s">
        <v>8462</v>
      </c>
      <c r="I974" s="27" t="s">
        <v>15136</v>
      </c>
      <c r="J974" s="27" t="s">
        <v>15227</v>
      </c>
      <c r="K974" s="27" t="s">
        <v>15228</v>
      </c>
      <c r="L974" s="29" t="s">
        <v>10272</v>
      </c>
      <c r="M974" s="36" t="s">
        <v>10274</v>
      </c>
      <c r="N974" s="36" t="s">
        <v>10274</v>
      </c>
      <c r="O974" s="36" t="s">
        <v>10274</v>
      </c>
      <c r="P974" s="36" t="s">
        <v>10274</v>
      </c>
      <c r="Q974" s="36" t="s">
        <v>10273</v>
      </c>
      <c r="R974" s="36">
        <v>66</v>
      </c>
      <c r="S974" s="36">
        <v>53</v>
      </c>
      <c r="T974" s="36">
        <v>119</v>
      </c>
      <c r="U974" s="36">
        <v>70</v>
      </c>
      <c r="V974" s="36">
        <v>49</v>
      </c>
      <c r="W974" s="36">
        <v>119</v>
      </c>
      <c r="X974" s="31">
        <v>14</v>
      </c>
      <c r="Y974" s="27" t="s">
        <v>10274</v>
      </c>
      <c r="Z974" s="27" t="s">
        <v>10273</v>
      </c>
      <c r="AA974" s="27" t="s">
        <v>10273</v>
      </c>
      <c r="AB974" s="27" t="s">
        <v>10273</v>
      </c>
      <c r="AC974" s="27" t="s">
        <v>10273</v>
      </c>
      <c r="AD974" s="27" t="s">
        <v>10273</v>
      </c>
      <c r="AE974" s="27" t="s">
        <v>10273</v>
      </c>
      <c r="AF974" s="27" t="s">
        <v>10273</v>
      </c>
      <c r="AG974" s="27" t="s">
        <v>10275</v>
      </c>
      <c r="AH974" s="27" t="s">
        <v>10273</v>
      </c>
      <c r="AI974" s="27" t="s">
        <v>10274</v>
      </c>
      <c r="AJ974" s="27" t="s">
        <v>10274</v>
      </c>
      <c r="AK974" s="27" t="s">
        <v>10273</v>
      </c>
      <c r="AL974" s="27" t="s">
        <v>10275</v>
      </c>
      <c r="AM974" s="33" t="s">
        <v>10286</v>
      </c>
      <c r="AN974" s="33" t="s">
        <v>10286</v>
      </c>
      <c r="AO974" s="33" t="s">
        <v>10276</v>
      </c>
      <c r="AP974" s="33">
        <v>0</v>
      </c>
      <c r="AQ974" s="33">
        <v>0</v>
      </c>
      <c r="AR974" s="33">
        <v>0</v>
      </c>
      <c r="AS974" s="33" t="s">
        <v>10275</v>
      </c>
      <c r="AT974" s="33" t="s">
        <v>10275</v>
      </c>
      <c r="AU974" s="33" t="s">
        <v>10275</v>
      </c>
      <c r="AV974" s="34" t="s">
        <v>10380</v>
      </c>
      <c r="AW974" s="34" t="s">
        <v>10380</v>
      </c>
      <c r="AX974" s="34" t="s">
        <v>10276</v>
      </c>
      <c r="AY974" s="35" t="s">
        <v>10856</v>
      </c>
      <c r="AZ974" s="35" t="s">
        <v>10275</v>
      </c>
      <c r="BA974" s="35" t="s">
        <v>10275</v>
      </c>
      <c r="BB974" s="35" t="s">
        <v>10275</v>
      </c>
      <c r="BC974" s="35" t="s">
        <v>10856</v>
      </c>
      <c r="BD974" s="35" t="s">
        <v>10856</v>
      </c>
      <c r="BE974" s="28" t="s">
        <v>10274</v>
      </c>
      <c r="BF974" s="28" t="s">
        <v>10273</v>
      </c>
      <c r="BG974" s="28" t="s">
        <v>10274</v>
      </c>
      <c r="BH974" s="28" t="s">
        <v>10273</v>
      </c>
      <c r="BI974" s="28" t="s">
        <v>10273</v>
      </c>
      <c r="BJ974" s="28" t="s">
        <v>10273</v>
      </c>
      <c r="BK974" s="28" t="s">
        <v>10275</v>
      </c>
      <c r="BL974" s="28" t="s">
        <v>10275</v>
      </c>
      <c r="BM974" s="28" t="s">
        <v>10275</v>
      </c>
      <c r="BN974" s="28" t="s">
        <v>10275</v>
      </c>
      <c r="BO974" s="28" t="s">
        <v>10275</v>
      </c>
      <c r="BP974" s="28" t="s">
        <v>10275</v>
      </c>
      <c r="BQ974" s="27" t="s">
        <v>10274</v>
      </c>
      <c r="BR974" s="27" t="s">
        <v>10273</v>
      </c>
      <c r="BS974" s="27" t="s">
        <v>10273</v>
      </c>
      <c r="BT974" s="27" t="s">
        <v>10273</v>
      </c>
      <c r="BU974" s="28" t="s">
        <v>10273</v>
      </c>
      <c r="BV974" s="28" t="s">
        <v>10274</v>
      </c>
      <c r="BW974" s="28" t="s">
        <v>10273</v>
      </c>
      <c r="BX974" s="27" t="s">
        <v>10279</v>
      </c>
      <c r="BY974" s="27" t="s">
        <v>10273</v>
      </c>
      <c r="BZ974" s="27" t="s">
        <v>10274</v>
      </c>
    </row>
    <row r="975" spans="1:78" ht="25.5" customHeight="1" x14ac:dyDescent="0.25">
      <c r="A975" s="27">
        <v>1079</v>
      </c>
      <c r="B975" s="28" t="s">
        <v>15317</v>
      </c>
      <c r="C975" s="28" t="s">
        <v>15318</v>
      </c>
      <c r="D975" s="27" t="s">
        <v>15132</v>
      </c>
      <c r="E975" s="27" t="s">
        <v>15319</v>
      </c>
      <c r="F975" s="27" t="s">
        <v>15320</v>
      </c>
      <c r="G975" s="27" t="s">
        <v>15135</v>
      </c>
      <c r="H975" s="27" t="s">
        <v>8462</v>
      </c>
      <c r="I975" s="27" t="s">
        <v>15136</v>
      </c>
      <c r="J975" s="27" t="s">
        <v>15321</v>
      </c>
      <c r="K975" s="27" t="s">
        <v>15322</v>
      </c>
      <c r="L975" s="29" t="s">
        <v>10272</v>
      </c>
      <c r="M975" s="36" t="s">
        <v>10274</v>
      </c>
      <c r="N975" s="36" t="s">
        <v>10274</v>
      </c>
      <c r="O975" s="36" t="s">
        <v>10274</v>
      </c>
      <c r="P975" s="36" t="s">
        <v>10274</v>
      </c>
      <c r="Q975" s="36" t="s">
        <v>10273</v>
      </c>
      <c r="R975" s="36">
        <v>57</v>
      </c>
      <c r="S975" s="36">
        <v>55</v>
      </c>
      <c r="T975" s="36">
        <v>112</v>
      </c>
      <c r="U975" s="36">
        <v>49</v>
      </c>
      <c r="V975" s="36">
        <v>57</v>
      </c>
      <c r="W975" s="36">
        <v>106</v>
      </c>
      <c r="X975" s="31">
        <v>17</v>
      </c>
      <c r="Y975" s="27" t="s">
        <v>10274</v>
      </c>
      <c r="Z975" s="27" t="s">
        <v>10273</v>
      </c>
      <c r="AA975" s="27" t="s">
        <v>10273</v>
      </c>
      <c r="AB975" s="27" t="s">
        <v>10273</v>
      </c>
      <c r="AC975" s="27" t="s">
        <v>10273</v>
      </c>
      <c r="AD975" s="27" t="s">
        <v>10273</v>
      </c>
      <c r="AE975" s="27" t="s">
        <v>10273</v>
      </c>
      <c r="AF975" s="27" t="s">
        <v>10273</v>
      </c>
      <c r="AG975" s="27" t="s">
        <v>10275</v>
      </c>
      <c r="AH975" s="27" t="s">
        <v>10273</v>
      </c>
      <c r="AI975" s="27" t="s">
        <v>10274</v>
      </c>
      <c r="AJ975" s="27" t="s">
        <v>10274</v>
      </c>
      <c r="AK975" s="27" t="s">
        <v>10273</v>
      </c>
      <c r="AL975" s="27" t="s">
        <v>10275</v>
      </c>
      <c r="AM975" s="33">
        <v>0</v>
      </c>
      <c r="AN975" s="33">
        <v>0</v>
      </c>
      <c r="AO975" s="33">
        <v>0</v>
      </c>
      <c r="AP975" s="33">
        <v>0</v>
      </c>
      <c r="AQ975" s="33">
        <v>0</v>
      </c>
      <c r="AR975" s="33">
        <v>0</v>
      </c>
      <c r="AS975" s="33" t="s">
        <v>10275</v>
      </c>
      <c r="AT975" s="33" t="s">
        <v>10275</v>
      </c>
      <c r="AU975" s="33" t="s">
        <v>10275</v>
      </c>
      <c r="AV975" s="34" t="s">
        <v>10287</v>
      </c>
      <c r="AW975" s="34" t="s">
        <v>10287</v>
      </c>
      <c r="AX975" s="34" t="s">
        <v>10324</v>
      </c>
      <c r="AY975" s="35" t="s">
        <v>10275</v>
      </c>
      <c r="AZ975" s="35" t="s">
        <v>10275</v>
      </c>
      <c r="BA975" s="35" t="s">
        <v>10275</v>
      </c>
      <c r="BB975" s="35" t="s">
        <v>10275</v>
      </c>
      <c r="BC975" s="35" t="s">
        <v>10278</v>
      </c>
      <c r="BD975" s="35" t="s">
        <v>10278</v>
      </c>
      <c r="BE975" s="28" t="s">
        <v>10273</v>
      </c>
      <c r="BF975" s="28" t="s">
        <v>10273</v>
      </c>
      <c r="BG975" s="28" t="s">
        <v>10274</v>
      </c>
      <c r="BH975" s="28" t="s">
        <v>10273</v>
      </c>
      <c r="BI975" s="28" t="s">
        <v>10273</v>
      </c>
      <c r="BJ975" s="28" t="s">
        <v>10273</v>
      </c>
      <c r="BK975" s="28" t="s">
        <v>10275</v>
      </c>
      <c r="BL975" s="28" t="s">
        <v>10275</v>
      </c>
      <c r="BM975" s="28" t="s">
        <v>10275</v>
      </c>
      <c r="BN975" s="28" t="s">
        <v>10275</v>
      </c>
      <c r="BO975" s="28" t="s">
        <v>10275</v>
      </c>
      <c r="BP975" s="28" t="s">
        <v>10275</v>
      </c>
      <c r="BQ975" s="27" t="s">
        <v>10274</v>
      </c>
      <c r="BR975" s="27" t="s">
        <v>10273</v>
      </c>
      <c r="BS975" s="27" t="s">
        <v>10273</v>
      </c>
      <c r="BT975" s="27" t="s">
        <v>10273</v>
      </c>
      <c r="BU975" s="28" t="s">
        <v>10274</v>
      </c>
      <c r="BV975" s="28" t="s">
        <v>10274</v>
      </c>
      <c r="BW975" s="28" t="s">
        <v>10273</v>
      </c>
      <c r="BX975" s="27" t="s">
        <v>10279</v>
      </c>
      <c r="BY975" s="27" t="s">
        <v>10273</v>
      </c>
      <c r="BZ975" s="27" t="s">
        <v>10274</v>
      </c>
    </row>
    <row r="976" spans="1:78" ht="25.5" customHeight="1" x14ac:dyDescent="0.25">
      <c r="A976" s="27">
        <v>1500</v>
      </c>
      <c r="B976" s="28" t="s">
        <v>17269</v>
      </c>
      <c r="C976" s="28" t="s">
        <v>17270</v>
      </c>
      <c r="D976" s="27" t="s">
        <v>15132</v>
      </c>
      <c r="E976" s="27" t="s">
        <v>17271</v>
      </c>
      <c r="F976" s="27" t="s">
        <v>17272</v>
      </c>
      <c r="G976" s="27" t="s">
        <v>15135</v>
      </c>
      <c r="H976" s="27" t="s">
        <v>8462</v>
      </c>
      <c r="I976" s="27" t="s">
        <v>15136</v>
      </c>
      <c r="J976" s="27" t="s">
        <v>17273</v>
      </c>
      <c r="K976" s="27" t="s">
        <v>17274</v>
      </c>
      <c r="L976" s="29" t="s">
        <v>10272</v>
      </c>
      <c r="M976" s="36" t="s">
        <v>10274</v>
      </c>
      <c r="N976" s="36" t="s">
        <v>10274</v>
      </c>
      <c r="O976" s="36" t="s">
        <v>10274</v>
      </c>
      <c r="P976" s="36" t="s">
        <v>10274</v>
      </c>
      <c r="Q976" s="36" t="s">
        <v>10273</v>
      </c>
      <c r="R976" s="36">
        <v>482</v>
      </c>
      <c r="S976" s="36">
        <v>453</v>
      </c>
      <c r="T976" s="36">
        <v>935</v>
      </c>
      <c r="U976" s="36">
        <v>474</v>
      </c>
      <c r="V976" s="36">
        <v>455</v>
      </c>
      <c r="W976" s="36">
        <v>929</v>
      </c>
      <c r="X976" s="31">
        <v>29</v>
      </c>
      <c r="Y976" s="27" t="s">
        <v>10274</v>
      </c>
      <c r="Z976" s="27" t="s">
        <v>10273</v>
      </c>
      <c r="AA976" s="27" t="s">
        <v>10273</v>
      </c>
      <c r="AB976" s="27" t="s">
        <v>10273</v>
      </c>
      <c r="AC976" s="27" t="s">
        <v>10273</v>
      </c>
      <c r="AD976" s="27" t="s">
        <v>10273</v>
      </c>
      <c r="AE976" s="27" t="s">
        <v>10273</v>
      </c>
      <c r="AF976" s="27" t="s">
        <v>10273</v>
      </c>
      <c r="AG976" s="27" t="s">
        <v>10275</v>
      </c>
      <c r="AH976" s="27" t="s">
        <v>10273</v>
      </c>
      <c r="AI976" s="27" t="s">
        <v>10273</v>
      </c>
      <c r="AJ976" s="27" t="s">
        <v>10274</v>
      </c>
      <c r="AK976" s="27" t="s">
        <v>10273</v>
      </c>
      <c r="AL976" s="27" t="s">
        <v>10275</v>
      </c>
      <c r="AM976" s="33" t="s">
        <v>10276</v>
      </c>
      <c r="AN976" s="33" t="s">
        <v>10276</v>
      </c>
      <c r="AO976" s="33" t="s">
        <v>10277</v>
      </c>
      <c r="AP976" s="33">
        <v>0</v>
      </c>
      <c r="AQ976" s="33">
        <v>0</v>
      </c>
      <c r="AR976" s="33">
        <v>0</v>
      </c>
      <c r="AS976" s="33" t="s">
        <v>10275</v>
      </c>
      <c r="AT976" s="33" t="s">
        <v>10275</v>
      </c>
      <c r="AU976" s="33" t="s">
        <v>10275</v>
      </c>
      <c r="AV976" s="34" t="s">
        <v>10287</v>
      </c>
      <c r="AW976" s="34" t="s">
        <v>10287</v>
      </c>
      <c r="AX976" s="34" t="s">
        <v>10324</v>
      </c>
      <c r="AY976" s="35" t="s">
        <v>10278</v>
      </c>
      <c r="AZ976" s="35" t="s">
        <v>10275</v>
      </c>
      <c r="BA976" s="35" t="s">
        <v>10275</v>
      </c>
      <c r="BB976" s="35" t="s">
        <v>10275</v>
      </c>
      <c r="BC976" s="35" t="s">
        <v>10278</v>
      </c>
      <c r="BD976" s="35" t="s">
        <v>10278</v>
      </c>
      <c r="BE976" s="28" t="s">
        <v>10274</v>
      </c>
      <c r="BF976" s="28" t="s">
        <v>10273</v>
      </c>
      <c r="BG976" s="28" t="s">
        <v>10273</v>
      </c>
      <c r="BH976" s="28" t="s">
        <v>10274</v>
      </c>
      <c r="BI976" s="28" t="s">
        <v>10273</v>
      </c>
      <c r="BJ976" s="28" t="s">
        <v>10274</v>
      </c>
      <c r="BK976" s="28" t="s">
        <v>10274</v>
      </c>
      <c r="BL976" s="28" t="s">
        <v>10274</v>
      </c>
      <c r="BM976" s="28" t="s">
        <v>10273</v>
      </c>
      <c r="BN976" s="28" t="s">
        <v>10273</v>
      </c>
      <c r="BO976" s="28" t="s">
        <v>10273</v>
      </c>
      <c r="BP976" s="28" t="s">
        <v>10273</v>
      </c>
      <c r="BQ976" s="27" t="s">
        <v>10274</v>
      </c>
      <c r="BR976" s="27" t="s">
        <v>10274</v>
      </c>
      <c r="BS976" s="27" t="s">
        <v>10273</v>
      </c>
      <c r="BT976" s="27" t="s">
        <v>10273</v>
      </c>
      <c r="BU976" s="28" t="s">
        <v>10274</v>
      </c>
      <c r="BV976" s="28" t="s">
        <v>10273</v>
      </c>
      <c r="BW976" s="28" t="s">
        <v>10273</v>
      </c>
      <c r="BX976" s="27" t="s">
        <v>10279</v>
      </c>
      <c r="BY976" s="27" t="s">
        <v>10273</v>
      </c>
      <c r="BZ976" s="27" t="s">
        <v>10274</v>
      </c>
    </row>
    <row r="977" spans="1:78" ht="25.5" customHeight="1" x14ac:dyDescent="0.25">
      <c r="A977" s="27">
        <v>1043</v>
      </c>
      <c r="B977" s="28" t="s">
        <v>15130</v>
      </c>
      <c r="C977" s="28" t="s">
        <v>15131</v>
      </c>
      <c r="D977" s="27" t="s">
        <v>15132</v>
      </c>
      <c r="E977" s="27" t="s">
        <v>15133</v>
      </c>
      <c r="F977" s="27" t="s">
        <v>15134</v>
      </c>
      <c r="G977" s="27" t="s">
        <v>15135</v>
      </c>
      <c r="H977" s="27" t="s">
        <v>8462</v>
      </c>
      <c r="I977" s="27" t="s">
        <v>15136</v>
      </c>
      <c r="J977" s="27" t="s">
        <v>15137</v>
      </c>
      <c r="K977" s="27" t="s">
        <v>15138</v>
      </c>
      <c r="L977" s="29" t="s">
        <v>10309</v>
      </c>
      <c r="M977" s="36" t="s">
        <v>10273</v>
      </c>
      <c r="N977" s="36" t="s">
        <v>10273</v>
      </c>
      <c r="O977" s="36" t="s">
        <v>10273</v>
      </c>
      <c r="P977" s="36" t="s">
        <v>10274</v>
      </c>
      <c r="Q977" s="36" t="s">
        <v>10274</v>
      </c>
      <c r="R977" s="36">
        <v>0</v>
      </c>
      <c r="S977" s="36">
        <v>742</v>
      </c>
      <c r="T977" s="36">
        <v>742</v>
      </c>
      <c r="U977" s="36">
        <v>0</v>
      </c>
      <c r="V977" s="36">
        <v>769</v>
      </c>
      <c r="W977" s="36">
        <v>769</v>
      </c>
      <c r="X977" s="31">
        <v>28</v>
      </c>
      <c r="Y977" s="27" t="s">
        <v>10274</v>
      </c>
      <c r="Z977" s="27" t="s">
        <v>10273</v>
      </c>
      <c r="AA977" s="27" t="s">
        <v>10273</v>
      </c>
      <c r="AB977" s="27" t="s">
        <v>10274</v>
      </c>
      <c r="AC977" s="27" t="s">
        <v>10273</v>
      </c>
      <c r="AD977" s="27" t="s">
        <v>10273</v>
      </c>
      <c r="AE977" s="27" t="s">
        <v>10273</v>
      </c>
      <c r="AF977" s="27" t="s">
        <v>10273</v>
      </c>
      <c r="AG977" s="27" t="s">
        <v>10275</v>
      </c>
      <c r="AH977" s="27" t="s">
        <v>10274</v>
      </c>
      <c r="AI977" s="27" t="s">
        <v>10273</v>
      </c>
      <c r="AJ977" s="27" t="s">
        <v>10274</v>
      </c>
      <c r="AK977" s="27" t="s">
        <v>10273</v>
      </c>
      <c r="AL977" s="27" t="s">
        <v>10275</v>
      </c>
      <c r="AM977" s="32" t="s">
        <v>10275</v>
      </c>
      <c r="AN977" s="32" t="s">
        <v>10275</v>
      </c>
      <c r="AO977" s="32" t="s">
        <v>10275</v>
      </c>
      <c r="AP977" s="33">
        <v>0</v>
      </c>
      <c r="AQ977" s="33">
        <v>0</v>
      </c>
      <c r="AR977" s="33">
        <v>0</v>
      </c>
      <c r="AS977" s="33">
        <v>0</v>
      </c>
      <c r="AT977" s="33">
        <v>0</v>
      </c>
      <c r="AU977" s="33">
        <v>0</v>
      </c>
      <c r="AV977" s="34" t="s">
        <v>10276</v>
      </c>
      <c r="AW977" s="34" t="s">
        <v>11588</v>
      </c>
      <c r="AX977" s="34" t="s">
        <v>10276</v>
      </c>
      <c r="AY977" s="35" t="s">
        <v>10275</v>
      </c>
      <c r="AZ977" s="35" t="s">
        <v>10275</v>
      </c>
      <c r="BA977" s="35" t="s">
        <v>10275</v>
      </c>
      <c r="BB977" s="35" t="s">
        <v>10275</v>
      </c>
      <c r="BC977" s="35" t="s">
        <v>10278</v>
      </c>
      <c r="BD977" s="35" t="s">
        <v>10278</v>
      </c>
      <c r="BE977" s="28" t="s">
        <v>10273</v>
      </c>
      <c r="BF977" s="28" t="s">
        <v>10273</v>
      </c>
      <c r="BG977" s="28" t="s">
        <v>10274</v>
      </c>
      <c r="BH977" s="28" t="s">
        <v>10274</v>
      </c>
      <c r="BI977" s="28" t="s">
        <v>10273</v>
      </c>
      <c r="BJ977" s="28" t="s">
        <v>10274</v>
      </c>
      <c r="BK977" s="28" t="s">
        <v>10274</v>
      </c>
      <c r="BL977" s="28" t="s">
        <v>10273</v>
      </c>
      <c r="BM977" s="28" t="s">
        <v>10273</v>
      </c>
      <c r="BN977" s="28" t="s">
        <v>10273</v>
      </c>
      <c r="BO977" s="28" t="s">
        <v>10273</v>
      </c>
      <c r="BP977" s="28" t="s">
        <v>10274</v>
      </c>
      <c r="BQ977" s="27" t="s">
        <v>10274</v>
      </c>
      <c r="BR977" s="27" t="s">
        <v>10274</v>
      </c>
      <c r="BS977" s="27" t="s">
        <v>10273</v>
      </c>
      <c r="BT977" s="27" t="s">
        <v>10273</v>
      </c>
      <c r="BU977" s="28" t="s">
        <v>10274</v>
      </c>
      <c r="BV977" s="28" t="s">
        <v>10273</v>
      </c>
      <c r="BW977" s="28" t="s">
        <v>10273</v>
      </c>
      <c r="BX977" s="27" t="s">
        <v>10279</v>
      </c>
      <c r="BY977" s="27" t="s">
        <v>10273</v>
      </c>
      <c r="BZ977" s="27" t="s">
        <v>10274</v>
      </c>
    </row>
    <row r="978" spans="1:78" ht="25.5" customHeight="1" x14ac:dyDescent="0.25">
      <c r="A978" s="27">
        <v>1094</v>
      </c>
      <c r="B978" s="28" t="s">
        <v>15398</v>
      </c>
      <c r="C978" s="28" t="s">
        <v>15399</v>
      </c>
      <c r="D978" s="27" t="s">
        <v>15132</v>
      </c>
      <c r="E978" s="27" t="s">
        <v>15400</v>
      </c>
      <c r="F978" s="27" t="s">
        <v>15401</v>
      </c>
      <c r="G978" s="27" t="s">
        <v>15135</v>
      </c>
      <c r="H978" s="27" t="s">
        <v>8462</v>
      </c>
      <c r="I978" s="27" t="s">
        <v>15136</v>
      </c>
      <c r="J978" s="27" t="s">
        <v>15402</v>
      </c>
      <c r="K978" s="27" t="s">
        <v>15403</v>
      </c>
      <c r="L978" s="29" t="s">
        <v>10272</v>
      </c>
      <c r="M978" s="36" t="s">
        <v>10274</v>
      </c>
      <c r="N978" s="36" t="s">
        <v>10274</v>
      </c>
      <c r="O978" s="36" t="s">
        <v>10274</v>
      </c>
      <c r="P978" s="36" t="s">
        <v>10274</v>
      </c>
      <c r="Q978" s="36" t="s">
        <v>10273</v>
      </c>
      <c r="R978" s="36">
        <v>197</v>
      </c>
      <c r="S978" s="36">
        <v>203</v>
      </c>
      <c r="T978" s="36">
        <v>400</v>
      </c>
      <c r="U978" s="36">
        <v>238</v>
      </c>
      <c r="V978" s="36">
        <v>230</v>
      </c>
      <c r="W978" s="36">
        <v>468</v>
      </c>
      <c r="X978" s="31">
        <v>20</v>
      </c>
      <c r="Y978" s="27" t="s">
        <v>10274</v>
      </c>
      <c r="Z978" s="27" t="s">
        <v>10273</v>
      </c>
      <c r="AA978" s="27" t="s">
        <v>10273</v>
      </c>
      <c r="AB978" s="27" t="s">
        <v>10273</v>
      </c>
      <c r="AC978" s="27" t="s">
        <v>10273</v>
      </c>
      <c r="AD978" s="27" t="s">
        <v>10273</v>
      </c>
      <c r="AE978" s="27" t="s">
        <v>10273</v>
      </c>
      <c r="AF978" s="27" t="s">
        <v>10274</v>
      </c>
      <c r="AG978" s="27" t="s">
        <v>15404</v>
      </c>
      <c r="AH978" s="27" t="s">
        <v>10273</v>
      </c>
      <c r="AI978" s="27" t="s">
        <v>10273</v>
      </c>
      <c r="AJ978" s="27" t="s">
        <v>10274</v>
      </c>
      <c r="AK978" s="27" t="s">
        <v>10273</v>
      </c>
      <c r="AL978" s="27" t="s">
        <v>10275</v>
      </c>
      <c r="AM978" s="33">
        <v>0</v>
      </c>
      <c r="AN978" s="33">
        <v>0</v>
      </c>
      <c r="AO978" s="33">
        <v>0</v>
      </c>
      <c r="AP978" s="33">
        <v>0</v>
      </c>
      <c r="AQ978" s="33">
        <v>0</v>
      </c>
      <c r="AR978" s="33">
        <v>0</v>
      </c>
      <c r="AS978" s="33" t="s">
        <v>10275</v>
      </c>
      <c r="AT978" s="33" t="s">
        <v>10275</v>
      </c>
      <c r="AU978" s="33" t="s">
        <v>10275</v>
      </c>
      <c r="AV978" s="34" t="s">
        <v>10345</v>
      </c>
      <c r="AW978" s="34" t="s">
        <v>10345</v>
      </c>
      <c r="AX978" s="34" t="s">
        <v>10276</v>
      </c>
      <c r="AY978" s="35" t="s">
        <v>10275</v>
      </c>
      <c r="AZ978" s="35" t="s">
        <v>10275</v>
      </c>
      <c r="BA978" s="35" t="s">
        <v>10275</v>
      </c>
      <c r="BB978" s="35" t="s">
        <v>10275</v>
      </c>
      <c r="BC978" s="35" t="s">
        <v>10278</v>
      </c>
      <c r="BD978" s="35" t="s">
        <v>10278</v>
      </c>
      <c r="BE978" s="28" t="s">
        <v>10273</v>
      </c>
      <c r="BF978" s="28" t="s">
        <v>10273</v>
      </c>
      <c r="BG978" s="28" t="s">
        <v>10274</v>
      </c>
      <c r="BH978" s="28" t="s">
        <v>10274</v>
      </c>
      <c r="BI978" s="28" t="s">
        <v>10273</v>
      </c>
      <c r="BJ978" s="28" t="s">
        <v>10273</v>
      </c>
      <c r="BK978" s="28" t="s">
        <v>10275</v>
      </c>
      <c r="BL978" s="28" t="s">
        <v>10275</v>
      </c>
      <c r="BM978" s="28" t="s">
        <v>10275</v>
      </c>
      <c r="BN978" s="28" t="s">
        <v>10275</v>
      </c>
      <c r="BO978" s="28" t="s">
        <v>10275</v>
      </c>
      <c r="BP978" s="28" t="s">
        <v>10275</v>
      </c>
      <c r="BQ978" s="27" t="s">
        <v>10274</v>
      </c>
      <c r="BR978" s="27" t="s">
        <v>10274</v>
      </c>
      <c r="BS978" s="27" t="s">
        <v>10273</v>
      </c>
      <c r="BT978" s="27" t="s">
        <v>10273</v>
      </c>
      <c r="BU978" s="28" t="s">
        <v>10274</v>
      </c>
      <c r="BV978" s="28" t="s">
        <v>10273</v>
      </c>
      <c r="BW978" s="28" t="s">
        <v>10273</v>
      </c>
      <c r="BX978" s="27" t="s">
        <v>10279</v>
      </c>
      <c r="BY978" s="27" t="s">
        <v>10273</v>
      </c>
      <c r="BZ978" s="27" t="s">
        <v>10274</v>
      </c>
    </row>
    <row r="979" spans="1:78" ht="25.5" customHeight="1" x14ac:dyDescent="0.25">
      <c r="A979" s="27">
        <v>1046</v>
      </c>
      <c r="B979" s="28" t="s">
        <v>15151</v>
      </c>
      <c r="C979" s="28" t="s">
        <v>15152</v>
      </c>
      <c r="D979" s="27" t="s">
        <v>15132</v>
      </c>
      <c r="E979" s="27" t="s">
        <v>15153</v>
      </c>
      <c r="F979" s="27" t="s">
        <v>15154</v>
      </c>
      <c r="G979" s="27" t="s">
        <v>15135</v>
      </c>
      <c r="H979" s="27" t="s">
        <v>8462</v>
      </c>
      <c r="I979" s="27" t="s">
        <v>15136</v>
      </c>
      <c r="J979" s="27" t="s">
        <v>15155</v>
      </c>
      <c r="K979" s="27" t="s">
        <v>15156</v>
      </c>
      <c r="L979" s="29" t="s">
        <v>10272</v>
      </c>
      <c r="M979" s="36" t="s">
        <v>10273</v>
      </c>
      <c r="N979" s="36" t="s">
        <v>10273</v>
      </c>
      <c r="O979" s="36" t="s">
        <v>10274</v>
      </c>
      <c r="P979" s="36" t="s">
        <v>10274</v>
      </c>
      <c r="Q979" s="36" t="s">
        <v>10273</v>
      </c>
      <c r="R979" s="36">
        <v>0</v>
      </c>
      <c r="S979" s="36">
        <v>156</v>
      </c>
      <c r="T979" s="36">
        <v>156</v>
      </c>
      <c r="U979" s="36">
        <v>0</v>
      </c>
      <c r="V979" s="36">
        <v>169</v>
      </c>
      <c r="W979" s="36">
        <v>169</v>
      </c>
      <c r="X979" s="31">
        <v>10</v>
      </c>
      <c r="Y979" s="27" t="s">
        <v>10274</v>
      </c>
      <c r="Z979" s="27" t="s">
        <v>10274</v>
      </c>
      <c r="AA979" s="27" t="s">
        <v>10273</v>
      </c>
      <c r="AB979" s="27" t="s">
        <v>10273</v>
      </c>
      <c r="AC979" s="27" t="s">
        <v>10273</v>
      </c>
      <c r="AD979" s="27" t="s">
        <v>10273</v>
      </c>
      <c r="AE979" s="27" t="s">
        <v>10273</v>
      </c>
      <c r="AF979" s="27" t="s">
        <v>10273</v>
      </c>
      <c r="AG979" s="27" t="s">
        <v>10275</v>
      </c>
      <c r="AH979" s="27" t="s">
        <v>10274</v>
      </c>
      <c r="AI979" s="27" t="s">
        <v>10274</v>
      </c>
      <c r="AJ979" s="27" t="s">
        <v>10274</v>
      </c>
      <c r="AK979" s="27" t="s">
        <v>10273</v>
      </c>
      <c r="AL979" s="27" t="s">
        <v>10275</v>
      </c>
      <c r="AM979" s="32" t="s">
        <v>10275</v>
      </c>
      <c r="AN979" s="32" t="s">
        <v>10275</v>
      </c>
      <c r="AO979" s="32" t="s">
        <v>10275</v>
      </c>
      <c r="AP979" s="33">
        <v>0</v>
      </c>
      <c r="AQ979" s="33">
        <v>0</v>
      </c>
      <c r="AR979" s="33">
        <v>0</v>
      </c>
      <c r="AS979" s="33" t="s">
        <v>10275</v>
      </c>
      <c r="AT979" s="33" t="s">
        <v>10275</v>
      </c>
      <c r="AU979" s="33" t="s">
        <v>10275</v>
      </c>
      <c r="AV979" s="34" t="s">
        <v>10276</v>
      </c>
      <c r="AW979" s="34" t="s">
        <v>10301</v>
      </c>
      <c r="AX979" s="34" t="s">
        <v>10276</v>
      </c>
      <c r="AY979" s="35" t="s">
        <v>10275</v>
      </c>
      <c r="AZ979" s="35" t="s">
        <v>10275</v>
      </c>
      <c r="BA979" s="35" t="s">
        <v>10275</v>
      </c>
      <c r="BB979" s="35" t="s">
        <v>10275</v>
      </c>
      <c r="BC979" s="35" t="s">
        <v>10856</v>
      </c>
      <c r="BD979" s="35" t="s">
        <v>10856</v>
      </c>
      <c r="BE979" s="28" t="s">
        <v>10273</v>
      </c>
      <c r="BF979" s="28" t="s">
        <v>10273</v>
      </c>
      <c r="BG979" s="28" t="s">
        <v>10274</v>
      </c>
      <c r="BH979" s="28" t="s">
        <v>10273</v>
      </c>
      <c r="BI979" s="28" t="s">
        <v>10273</v>
      </c>
      <c r="BJ979" s="28" t="s">
        <v>10274</v>
      </c>
      <c r="BK979" s="28" t="s">
        <v>10273</v>
      </c>
      <c r="BL979" s="28" t="s">
        <v>10273</v>
      </c>
      <c r="BM979" s="28" t="s">
        <v>10273</v>
      </c>
      <c r="BN979" s="28" t="s">
        <v>10273</v>
      </c>
      <c r="BO979" s="28" t="s">
        <v>10273</v>
      </c>
      <c r="BP979" s="28" t="s">
        <v>10274</v>
      </c>
      <c r="BQ979" s="27" t="s">
        <v>10274</v>
      </c>
      <c r="BR979" s="27" t="s">
        <v>10273</v>
      </c>
      <c r="BS979" s="27" t="s">
        <v>10274</v>
      </c>
      <c r="BT979" s="27" t="s">
        <v>10273</v>
      </c>
      <c r="BU979" s="28" t="s">
        <v>10274</v>
      </c>
      <c r="BV979" s="28" t="s">
        <v>10273</v>
      </c>
      <c r="BW979" s="28" t="s">
        <v>10273</v>
      </c>
      <c r="BX979" s="27" t="s">
        <v>10279</v>
      </c>
      <c r="BY979" s="27" t="s">
        <v>10273</v>
      </c>
      <c r="BZ979" s="27" t="s">
        <v>10274</v>
      </c>
    </row>
    <row r="980" spans="1:78" ht="25.5" customHeight="1" x14ac:dyDescent="0.25">
      <c r="A980" s="27">
        <v>1051</v>
      </c>
      <c r="B980" s="28" t="s">
        <v>15175</v>
      </c>
      <c r="C980" s="28" t="s">
        <v>15176</v>
      </c>
      <c r="D980" s="27" t="s">
        <v>15132</v>
      </c>
      <c r="E980" s="27" t="s">
        <v>15177</v>
      </c>
      <c r="F980" s="27" t="s">
        <v>15178</v>
      </c>
      <c r="G980" s="27" t="s">
        <v>15135</v>
      </c>
      <c r="H980" s="27" t="s">
        <v>8462</v>
      </c>
      <c r="I980" s="27" t="s">
        <v>15136</v>
      </c>
      <c r="J980" s="27" t="s">
        <v>15179</v>
      </c>
      <c r="K980" s="27" t="s">
        <v>15180</v>
      </c>
      <c r="L980" s="29" t="s">
        <v>10294</v>
      </c>
      <c r="M980" s="36" t="s">
        <v>10274</v>
      </c>
      <c r="N980" s="36" t="s">
        <v>10274</v>
      </c>
      <c r="O980" s="36" t="s">
        <v>10274</v>
      </c>
      <c r="P980" s="36" t="s">
        <v>10273</v>
      </c>
      <c r="Q980" s="36" t="s">
        <v>10273</v>
      </c>
      <c r="R980" s="36">
        <v>0</v>
      </c>
      <c r="S980" s="36">
        <v>147</v>
      </c>
      <c r="T980" s="36">
        <v>147</v>
      </c>
      <c r="U980" s="36">
        <v>0</v>
      </c>
      <c r="V980" s="36">
        <v>156</v>
      </c>
      <c r="W980" s="36">
        <v>156</v>
      </c>
      <c r="X980" s="31">
        <v>8</v>
      </c>
      <c r="Y980" s="27" t="s">
        <v>10274</v>
      </c>
      <c r="Z980" s="27" t="s">
        <v>10274</v>
      </c>
      <c r="AA980" s="27" t="s">
        <v>10273</v>
      </c>
      <c r="AB980" s="27" t="s">
        <v>10273</v>
      </c>
      <c r="AC980" s="27" t="s">
        <v>10273</v>
      </c>
      <c r="AD980" s="27" t="s">
        <v>10273</v>
      </c>
      <c r="AE980" s="27" t="s">
        <v>10273</v>
      </c>
      <c r="AF980" s="27" t="s">
        <v>10273</v>
      </c>
      <c r="AG980" s="27" t="s">
        <v>10275</v>
      </c>
      <c r="AH980" s="27" t="s">
        <v>10273</v>
      </c>
      <c r="AI980" s="27" t="s">
        <v>10273</v>
      </c>
      <c r="AJ980" s="27" t="s">
        <v>10274</v>
      </c>
      <c r="AK980" s="27" t="s">
        <v>10273</v>
      </c>
      <c r="AL980" s="27" t="s">
        <v>10275</v>
      </c>
      <c r="AM980" s="33" t="s">
        <v>10276</v>
      </c>
      <c r="AN980" s="33" t="s">
        <v>10323</v>
      </c>
      <c r="AO980" s="33" t="s">
        <v>10276</v>
      </c>
      <c r="AP980" s="33">
        <v>0</v>
      </c>
      <c r="AQ980" s="33">
        <v>5</v>
      </c>
      <c r="AR980" s="33">
        <v>0</v>
      </c>
      <c r="AS980" s="33" t="s">
        <v>10275</v>
      </c>
      <c r="AT980" s="33" t="s">
        <v>10275</v>
      </c>
      <c r="AU980" s="33" t="s">
        <v>10275</v>
      </c>
      <c r="AV980" s="34">
        <v>0</v>
      </c>
      <c r="AW980" s="34">
        <v>0</v>
      </c>
      <c r="AX980" s="34">
        <v>0</v>
      </c>
      <c r="AY980" s="35" t="s">
        <v>10278</v>
      </c>
      <c r="AZ980" s="35" t="s">
        <v>10278</v>
      </c>
      <c r="BA980" s="35" t="s">
        <v>10275</v>
      </c>
      <c r="BB980" s="35" t="s">
        <v>10275</v>
      </c>
      <c r="BC980" s="35" t="s">
        <v>10275</v>
      </c>
      <c r="BD980" s="35" t="s">
        <v>10278</v>
      </c>
      <c r="BE980" s="28" t="s">
        <v>10274</v>
      </c>
      <c r="BF980" s="28" t="s">
        <v>10273</v>
      </c>
      <c r="BG980" s="28" t="s">
        <v>10273</v>
      </c>
      <c r="BH980" s="28" t="s">
        <v>10273</v>
      </c>
      <c r="BI980" s="28" t="s">
        <v>10273</v>
      </c>
      <c r="BJ980" s="28" t="s">
        <v>10274</v>
      </c>
      <c r="BK980" s="28" t="s">
        <v>10274</v>
      </c>
      <c r="BL980" s="28" t="s">
        <v>10273</v>
      </c>
      <c r="BM980" s="28" t="s">
        <v>10273</v>
      </c>
      <c r="BN980" s="28" t="s">
        <v>10274</v>
      </c>
      <c r="BO980" s="28" t="s">
        <v>10273</v>
      </c>
      <c r="BP980" s="28" t="s">
        <v>10273</v>
      </c>
      <c r="BQ980" s="27" t="s">
        <v>10274</v>
      </c>
      <c r="BR980" s="27" t="s">
        <v>10273</v>
      </c>
      <c r="BS980" s="27" t="s">
        <v>10273</v>
      </c>
      <c r="BT980" s="27" t="s">
        <v>10273</v>
      </c>
      <c r="BU980" s="28" t="s">
        <v>10273</v>
      </c>
      <c r="BV980" s="28" t="s">
        <v>10274</v>
      </c>
      <c r="BW980" s="28" t="s">
        <v>10273</v>
      </c>
      <c r="BX980" s="27" t="s">
        <v>10279</v>
      </c>
      <c r="BY980" s="27" t="s">
        <v>10273</v>
      </c>
      <c r="BZ980" s="27" t="s">
        <v>10274</v>
      </c>
    </row>
    <row r="981" spans="1:78" ht="25.5" customHeight="1" x14ac:dyDescent="0.25">
      <c r="A981" s="27">
        <v>1044</v>
      </c>
      <c r="B981" s="28" t="s">
        <v>15139</v>
      </c>
      <c r="C981" s="28" t="s">
        <v>15140</v>
      </c>
      <c r="D981" s="27" t="s">
        <v>15132</v>
      </c>
      <c r="E981" s="27" t="s">
        <v>15141</v>
      </c>
      <c r="F981" s="27" t="s">
        <v>15142</v>
      </c>
      <c r="G981" s="27" t="s">
        <v>15135</v>
      </c>
      <c r="H981" s="27" t="s">
        <v>8462</v>
      </c>
      <c r="I981" s="27" t="s">
        <v>15136</v>
      </c>
      <c r="J981" s="27" t="s">
        <v>15143</v>
      </c>
      <c r="K981" s="27" t="s">
        <v>15144</v>
      </c>
      <c r="L981" s="29" t="s">
        <v>10272</v>
      </c>
      <c r="M981" s="36" t="s">
        <v>10274</v>
      </c>
      <c r="N981" s="36" t="s">
        <v>10274</v>
      </c>
      <c r="O981" s="36" t="s">
        <v>10274</v>
      </c>
      <c r="P981" s="36" t="s">
        <v>10274</v>
      </c>
      <c r="Q981" s="36" t="s">
        <v>10273</v>
      </c>
      <c r="R981" s="36">
        <v>0</v>
      </c>
      <c r="S981" s="36">
        <v>258</v>
      </c>
      <c r="T981" s="36">
        <v>258</v>
      </c>
      <c r="U981" s="36">
        <v>0</v>
      </c>
      <c r="V981" s="36">
        <v>210</v>
      </c>
      <c r="W981" s="36">
        <v>210</v>
      </c>
      <c r="X981" s="31">
        <v>20</v>
      </c>
      <c r="Y981" s="27" t="s">
        <v>10274</v>
      </c>
      <c r="Z981" s="27" t="s">
        <v>10273</v>
      </c>
      <c r="AA981" s="27" t="s">
        <v>10273</v>
      </c>
      <c r="AB981" s="27" t="s">
        <v>10274</v>
      </c>
      <c r="AC981" s="27" t="s">
        <v>10273</v>
      </c>
      <c r="AD981" s="27" t="s">
        <v>10273</v>
      </c>
      <c r="AE981" s="27" t="s">
        <v>10273</v>
      </c>
      <c r="AF981" s="27" t="s">
        <v>10273</v>
      </c>
      <c r="AG981" s="27" t="s">
        <v>10275</v>
      </c>
      <c r="AH981" s="27" t="s">
        <v>10273</v>
      </c>
      <c r="AI981" s="27" t="s">
        <v>10274</v>
      </c>
      <c r="AJ981" s="27" t="s">
        <v>10274</v>
      </c>
      <c r="AK981" s="27" t="s">
        <v>10273</v>
      </c>
      <c r="AL981" s="27" t="s">
        <v>10275</v>
      </c>
      <c r="AM981" s="33">
        <v>0</v>
      </c>
      <c r="AN981" s="33">
        <v>0</v>
      </c>
      <c r="AO981" s="33">
        <v>0</v>
      </c>
      <c r="AP981" s="33">
        <v>0</v>
      </c>
      <c r="AQ981" s="33">
        <v>0</v>
      </c>
      <c r="AR981" s="33">
        <v>0</v>
      </c>
      <c r="AS981" s="33" t="s">
        <v>10275</v>
      </c>
      <c r="AT981" s="33" t="s">
        <v>10275</v>
      </c>
      <c r="AU981" s="33" t="s">
        <v>10275</v>
      </c>
      <c r="AV981" s="34" t="s">
        <v>10276</v>
      </c>
      <c r="AW981" s="34" t="s">
        <v>11674</v>
      </c>
      <c r="AX981" s="34" t="s">
        <v>10276</v>
      </c>
      <c r="AY981" s="35" t="s">
        <v>10275</v>
      </c>
      <c r="AZ981" s="35" t="s">
        <v>10275</v>
      </c>
      <c r="BA981" s="35" t="s">
        <v>10275</v>
      </c>
      <c r="BB981" s="35" t="s">
        <v>10275</v>
      </c>
      <c r="BC981" s="35" t="s">
        <v>10278</v>
      </c>
      <c r="BD981" s="35" t="s">
        <v>10278</v>
      </c>
      <c r="BE981" s="28" t="s">
        <v>10273</v>
      </c>
      <c r="BF981" s="28" t="s">
        <v>10273</v>
      </c>
      <c r="BG981" s="28" t="s">
        <v>10274</v>
      </c>
      <c r="BH981" s="28" t="s">
        <v>10273</v>
      </c>
      <c r="BI981" s="28" t="s">
        <v>10273</v>
      </c>
      <c r="BJ981" s="28" t="s">
        <v>10274</v>
      </c>
      <c r="BK981" s="28" t="s">
        <v>10274</v>
      </c>
      <c r="BL981" s="28" t="s">
        <v>10273</v>
      </c>
      <c r="BM981" s="28" t="s">
        <v>10273</v>
      </c>
      <c r="BN981" s="28" t="s">
        <v>10274</v>
      </c>
      <c r="BO981" s="28" t="s">
        <v>10273</v>
      </c>
      <c r="BP981" s="28" t="s">
        <v>10274</v>
      </c>
      <c r="BQ981" s="27" t="s">
        <v>10274</v>
      </c>
      <c r="BR981" s="27" t="s">
        <v>10273</v>
      </c>
      <c r="BS981" s="27" t="s">
        <v>10274</v>
      </c>
      <c r="BT981" s="27" t="s">
        <v>10273</v>
      </c>
      <c r="BU981" s="28" t="s">
        <v>10274</v>
      </c>
      <c r="BV981" s="28" t="s">
        <v>10274</v>
      </c>
      <c r="BW981" s="28" t="s">
        <v>10273</v>
      </c>
      <c r="BX981" s="27" t="s">
        <v>10279</v>
      </c>
      <c r="BY981" s="27" t="s">
        <v>10273</v>
      </c>
      <c r="BZ981" s="27" t="s">
        <v>10274</v>
      </c>
    </row>
    <row r="982" spans="1:78" ht="25.5" customHeight="1" x14ac:dyDescent="0.25">
      <c r="A982" s="27">
        <v>1048</v>
      </c>
      <c r="B982" s="28" t="s">
        <v>15163</v>
      </c>
      <c r="C982" s="28" t="s">
        <v>15164</v>
      </c>
      <c r="D982" s="27" t="s">
        <v>15132</v>
      </c>
      <c r="E982" s="27" t="s">
        <v>15165</v>
      </c>
      <c r="F982" s="27" t="s">
        <v>15166</v>
      </c>
      <c r="G982" s="27" t="s">
        <v>15135</v>
      </c>
      <c r="H982" s="27" t="s">
        <v>8462</v>
      </c>
      <c r="I982" s="27" t="s">
        <v>15136</v>
      </c>
      <c r="J982" s="27" t="s">
        <v>15167</v>
      </c>
      <c r="K982" s="27" t="s">
        <v>15168</v>
      </c>
      <c r="L982" s="29" t="s">
        <v>10272</v>
      </c>
      <c r="M982" s="36" t="s">
        <v>10274</v>
      </c>
      <c r="N982" s="36" t="s">
        <v>10274</v>
      </c>
      <c r="O982" s="36" t="s">
        <v>10274</v>
      </c>
      <c r="P982" s="36" t="s">
        <v>10274</v>
      </c>
      <c r="Q982" s="36" t="s">
        <v>10273</v>
      </c>
      <c r="R982" s="36">
        <v>304</v>
      </c>
      <c r="S982" s="36">
        <v>348</v>
      </c>
      <c r="T982" s="36">
        <v>652</v>
      </c>
      <c r="U982" s="36">
        <v>323</v>
      </c>
      <c r="V982" s="36">
        <v>335</v>
      </c>
      <c r="W982" s="36">
        <v>658</v>
      </c>
      <c r="X982" s="31">
        <v>25</v>
      </c>
      <c r="Y982" s="27" t="s">
        <v>10274</v>
      </c>
      <c r="Z982" s="27" t="s">
        <v>10274</v>
      </c>
      <c r="AA982" s="27" t="s">
        <v>10273</v>
      </c>
      <c r="AB982" s="27" t="s">
        <v>10273</v>
      </c>
      <c r="AC982" s="27" t="s">
        <v>10273</v>
      </c>
      <c r="AD982" s="27" t="s">
        <v>10273</v>
      </c>
      <c r="AE982" s="27" t="s">
        <v>10273</v>
      </c>
      <c r="AF982" s="27" t="s">
        <v>10273</v>
      </c>
      <c r="AG982" s="27" t="s">
        <v>10275</v>
      </c>
      <c r="AH982" s="27" t="s">
        <v>10273</v>
      </c>
      <c r="AI982" s="27" t="s">
        <v>10274</v>
      </c>
      <c r="AJ982" s="27" t="s">
        <v>10274</v>
      </c>
      <c r="AK982" s="27" t="s">
        <v>10273</v>
      </c>
      <c r="AL982" s="27" t="s">
        <v>10275</v>
      </c>
      <c r="AM982" s="33">
        <v>0</v>
      </c>
      <c r="AN982" s="33">
        <v>0</v>
      </c>
      <c r="AO982" s="33">
        <v>0</v>
      </c>
      <c r="AP982" s="33">
        <v>0</v>
      </c>
      <c r="AQ982" s="33">
        <v>0</v>
      </c>
      <c r="AR982" s="33">
        <v>0</v>
      </c>
      <c r="AS982" s="33" t="s">
        <v>10275</v>
      </c>
      <c r="AT982" s="33" t="s">
        <v>10275</v>
      </c>
      <c r="AU982" s="33" t="s">
        <v>10275</v>
      </c>
      <c r="AV982" s="34" t="s">
        <v>10323</v>
      </c>
      <c r="AW982" s="34" t="s">
        <v>10434</v>
      </c>
      <c r="AX982" s="34" t="s">
        <v>10276</v>
      </c>
      <c r="AY982" s="35" t="s">
        <v>10275</v>
      </c>
      <c r="AZ982" s="35" t="s">
        <v>10275</v>
      </c>
      <c r="BA982" s="35" t="s">
        <v>10275</v>
      </c>
      <c r="BB982" s="35" t="s">
        <v>10275</v>
      </c>
      <c r="BC982" s="35" t="s">
        <v>10278</v>
      </c>
      <c r="BD982" s="35" t="s">
        <v>10278</v>
      </c>
      <c r="BE982" s="28" t="s">
        <v>10274</v>
      </c>
      <c r="BF982" s="28" t="s">
        <v>10273</v>
      </c>
      <c r="BG982" s="28" t="s">
        <v>10274</v>
      </c>
      <c r="BH982" s="28" t="s">
        <v>10273</v>
      </c>
      <c r="BI982" s="28" t="s">
        <v>10273</v>
      </c>
      <c r="BJ982" s="28" t="s">
        <v>10274</v>
      </c>
      <c r="BK982" s="28" t="s">
        <v>10273</v>
      </c>
      <c r="BL982" s="28" t="s">
        <v>10274</v>
      </c>
      <c r="BM982" s="28" t="s">
        <v>10273</v>
      </c>
      <c r="BN982" s="28" t="s">
        <v>10273</v>
      </c>
      <c r="BO982" s="28" t="s">
        <v>10273</v>
      </c>
      <c r="BP982" s="28" t="s">
        <v>10273</v>
      </c>
      <c r="BQ982" s="27" t="s">
        <v>10274</v>
      </c>
      <c r="BR982" s="27" t="s">
        <v>10273</v>
      </c>
      <c r="BS982" s="27" t="s">
        <v>10274</v>
      </c>
      <c r="BT982" s="27" t="s">
        <v>10273</v>
      </c>
      <c r="BU982" s="28" t="s">
        <v>10274</v>
      </c>
      <c r="BV982" s="28" t="s">
        <v>10273</v>
      </c>
      <c r="BW982" s="28" t="s">
        <v>10273</v>
      </c>
      <c r="BX982" s="27" t="s">
        <v>10279</v>
      </c>
      <c r="BY982" s="27" t="s">
        <v>10273</v>
      </c>
      <c r="BZ982" s="27" t="s">
        <v>10274</v>
      </c>
    </row>
    <row r="983" spans="1:78" ht="25.5" customHeight="1" x14ac:dyDescent="0.25">
      <c r="A983" s="27">
        <v>1055</v>
      </c>
      <c r="B983" s="28" t="s">
        <v>15193</v>
      </c>
      <c r="C983" s="28" t="s">
        <v>15194</v>
      </c>
      <c r="D983" s="27" t="s">
        <v>15132</v>
      </c>
      <c r="E983" s="27" t="s">
        <v>15195</v>
      </c>
      <c r="F983" s="27" t="s">
        <v>15196</v>
      </c>
      <c r="G983" s="27" t="s">
        <v>15135</v>
      </c>
      <c r="H983" s="27" t="s">
        <v>8462</v>
      </c>
      <c r="I983" s="27" t="s">
        <v>15136</v>
      </c>
      <c r="J983" s="27" t="s">
        <v>15197</v>
      </c>
      <c r="K983" s="27" t="s">
        <v>15198</v>
      </c>
      <c r="L983" s="29" t="s">
        <v>10309</v>
      </c>
      <c r="M983" s="36" t="s">
        <v>10273</v>
      </c>
      <c r="N983" s="36" t="s">
        <v>10273</v>
      </c>
      <c r="O983" s="36" t="s">
        <v>10273</v>
      </c>
      <c r="P983" s="36" t="s">
        <v>10274</v>
      </c>
      <c r="Q983" s="36" t="s">
        <v>10274</v>
      </c>
      <c r="R983" s="36">
        <v>398</v>
      </c>
      <c r="S983" s="36">
        <v>88</v>
      </c>
      <c r="T983" s="36">
        <v>486</v>
      </c>
      <c r="U983" s="36">
        <v>334</v>
      </c>
      <c r="V983" s="36">
        <v>96</v>
      </c>
      <c r="W983" s="36">
        <v>430</v>
      </c>
      <c r="X983" s="31">
        <v>16</v>
      </c>
      <c r="Y983" s="27" t="s">
        <v>10274</v>
      </c>
      <c r="Z983" s="27" t="s">
        <v>10273</v>
      </c>
      <c r="AA983" s="27" t="s">
        <v>10273</v>
      </c>
      <c r="AB983" s="27" t="s">
        <v>10274</v>
      </c>
      <c r="AC983" s="27" t="s">
        <v>10273</v>
      </c>
      <c r="AD983" s="27" t="s">
        <v>10273</v>
      </c>
      <c r="AE983" s="27" t="s">
        <v>10273</v>
      </c>
      <c r="AF983" s="27" t="s">
        <v>10273</v>
      </c>
      <c r="AG983" s="27" t="s">
        <v>10275</v>
      </c>
      <c r="AH983" s="27" t="s">
        <v>10274</v>
      </c>
      <c r="AI983" s="27" t="s">
        <v>10273</v>
      </c>
      <c r="AJ983" s="27" t="s">
        <v>10274</v>
      </c>
      <c r="AK983" s="27" t="s">
        <v>10273</v>
      </c>
      <c r="AL983" s="27" t="s">
        <v>10275</v>
      </c>
      <c r="AM983" s="32" t="s">
        <v>10275</v>
      </c>
      <c r="AN983" s="32" t="s">
        <v>10275</v>
      </c>
      <c r="AO983" s="32" t="s">
        <v>10275</v>
      </c>
      <c r="AP983" s="33">
        <v>0</v>
      </c>
      <c r="AQ983" s="33">
        <v>0</v>
      </c>
      <c r="AR983" s="33">
        <v>0</v>
      </c>
      <c r="AS983" s="33">
        <v>0</v>
      </c>
      <c r="AT983" s="33">
        <v>0</v>
      </c>
      <c r="AU983" s="33">
        <v>0</v>
      </c>
      <c r="AV983" s="34" t="s">
        <v>10605</v>
      </c>
      <c r="AW983" s="34" t="s">
        <v>10301</v>
      </c>
      <c r="AX983" s="34" t="s">
        <v>10527</v>
      </c>
      <c r="AY983" s="35" t="s">
        <v>10275</v>
      </c>
      <c r="AZ983" s="35" t="s">
        <v>10275</v>
      </c>
      <c r="BA983" s="35" t="s">
        <v>10275</v>
      </c>
      <c r="BB983" s="35" t="s">
        <v>10275</v>
      </c>
      <c r="BC983" s="35" t="s">
        <v>10278</v>
      </c>
      <c r="BD983" s="35" t="s">
        <v>10278</v>
      </c>
      <c r="BE983" s="28" t="s">
        <v>10273</v>
      </c>
      <c r="BF983" s="28" t="s">
        <v>10273</v>
      </c>
      <c r="BG983" s="28" t="s">
        <v>10274</v>
      </c>
      <c r="BH983" s="28" t="s">
        <v>10273</v>
      </c>
      <c r="BI983" s="28" t="s">
        <v>10273</v>
      </c>
      <c r="BJ983" s="28" t="s">
        <v>10274</v>
      </c>
      <c r="BK983" s="28" t="s">
        <v>10273</v>
      </c>
      <c r="BL983" s="28" t="s">
        <v>10273</v>
      </c>
      <c r="BM983" s="28" t="s">
        <v>10273</v>
      </c>
      <c r="BN983" s="28" t="s">
        <v>10273</v>
      </c>
      <c r="BO983" s="28" t="s">
        <v>10273</v>
      </c>
      <c r="BP983" s="28" t="s">
        <v>10274</v>
      </c>
      <c r="BQ983" s="27" t="s">
        <v>10274</v>
      </c>
      <c r="BR983" s="27" t="s">
        <v>10274</v>
      </c>
      <c r="BS983" s="27" t="s">
        <v>10273</v>
      </c>
      <c r="BT983" s="27" t="s">
        <v>10273</v>
      </c>
      <c r="BU983" s="28" t="s">
        <v>10274</v>
      </c>
      <c r="BV983" s="28" t="s">
        <v>10274</v>
      </c>
      <c r="BW983" s="28" t="s">
        <v>10273</v>
      </c>
      <c r="BX983" s="27" t="s">
        <v>10279</v>
      </c>
      <c r="BY983" s="27" t="s">
        <v>10273</v>
      </c>
      <c r="BZ983" s="27" t="s">
        <v>10274</v>
      </c>
    </row>
    <row r="984" spans="1:78" ht="25.5" customHeight="1" x14ac:dyDescent="0.25">
      <c r="A984" s="27">
        <v>1050</v>
      </c>
      <c r="B984" s="28" t="s">
        <v>15169</v>
      </c>
      <c r="C984" s="28" t="s">
        <v>15170</v>
      </c>
      <c r="D984" s="27" t="s">
        <v>15132</v>
      </c>
      <c r="E984" s="27" t="s">
        <v>15171</v>
      </c>
      <c r="F984" s="27" t="s">
        <v>15172</v>
      </c>
      <c r="G984" s="27" t="s">
        <v>15135</v>
      </c>
      <c r="H984" s="27" t="s">
        <v>8462</v>
      </c>
      <c r="I984" s="27" t="s">
        <v>15136</v>
      </c>
      <c r="J984" s="27" t="s">
        <v>15173</v>
      </c>
      <c r="K984" s="27" t="s">
        <v>15174</v>
      </c>
      <c r="L984" s="29" t="s">
        <v>10294</v>
      </c>
      <c r="M984" s="36" t="s">
        <v>10274</v>
      </c>
      <c r="N984" s="36" t="s">
        <v>10274</v>
      </c>
      <c r="O984" s="36" t="s">
        <v>10274</v>
      </c>
      <c r="P984" s="36" t="s">
        <v>10273</v>
      </c>
      <c r="Q984" s="36" t="s">
        <v>10273</v>
      </c>
      <c r="R984" s="36">
        <v>99</v>
      </c>
      <c r="S984" s="36">
        <v>91</v>
      </c>
      <c r="T984" s="36">
        <v>190</v>
      </c>
      <c r="U984" s="36">
        <v>108</v>
      </c>
      <c r="V984" s="36">
        <v>96</v>
      </c>
      <c r="W984" s="36">
        <v>204</v>
      </c>
      <c r="X984" s="31">
        <v>10</v>
      </c>
      <c r="Y984" s="27" t="s">
        <v>10274</v>
      </c>
      <c r="Z984" s="27" t="s">
        <v>10274</v>
      </c>
      <c r="AA984" s="27" t="s">
        <v>10273</v>
      </c>
      <c r="AB984" s="27" t="s">
        <v>10273</v>
      </c>
      <c r="AC984" s="27" t="s">
        <v>10273</v>
      </c>
      <c r="AD984" s="27" t="s">
        <v>10273</v>
      </c>
      <c r="AE984" s="27" t="s">
        <v>10273</v>
      </c>
      <c r="AF984" s="27" t="s">
        <v>10273</v>
      </c>
      <c r="AG984" s="27" t="s">
        <v>10275</v>
      </c>
      <c r="AH984" s="27" t="s">
        <v>10273</v>
      </c>
      <c r="AI984" s="27" t="s">
        <v>10273</v>
      </c>
      <c r="AJ984" s="27" t="s">
        <v>10274</v>
      </c>
      <c r="AK984" s="27" t="s">
        <v>10273</v>
      </c>
      <c r="AL984" s="27" t="s">
        <v>10275</v>
      </c>
      <c r="AM984" s="33">
        <v>0</v>
      </c>
      <c r="AN984" s="33">
        <v>0</v>
      </c>
      <c r="AO984" s="33">
        <v>0</v>
      </c>
      <c r="AP984" s="33">
        <v>6</v>
      </c>
      <c r="AQ984" s="33">
        <v>6</v>
      </c>
      <c r="AR984" s="33">
        <v>0</v>
      </c>
      <c r="AS984" s="33" t="s">
        <v>10275</v>
      </c>
      <c r="AT984" s="33" t="s">
        <v>10275</v>
      </c>
      <c r="AU984" s="33" t="s">
        <v>10275</v>
      </c>
      <c r="AV984" s="34" t="s">
        <v>10276</v>
      </c>
      <c r="AW984" s="34" t="s">
        <v>10276</v>
      </c>
      <c r="AX984" s="34" t="s">
        <v>10301</v>
      </c>
      <c r="AY984" s="35" t="s">
        <v>10275</v>
      </c>
      <c r="AZ984" s="35" t="s">
        <v>10278</v>
      </c>
      <c r="BA984" s="35" t="s">
        <v>10275</v>
      </c>
      <c r="BB984" s="35" t="s">
        <v>10275</v>
      </c>
      <c r="BC984" s="35" t="s">
        <v>10278</v>
      </c>
      <c r="BD984" s="35" t="s">
        <v>10278</v>
      </c>
      <c r="BE984" s="28" t="s">
        <v>10273</v>
      </c>
      <c r="BF984" s="28" t="s">
        <v>10273</v>
      </c>
      <c r="BG984" s="28" t="s">
        <v>10273</v>
      </c>
      <c r="BH984" s="28" t="s">
        <v>10273</v>
      </c>
      <c r="BI984" s="28" t="s">
        <v>10274</v>
      </c>
      <c r="BJ984" s="28" t="s">
        <v>10274</v>
      </c>
      <c r="BK984" s="28" t="s">
        <v>10273</v>
      </c>
      <c r="BL984" s="28" t="s">
        <v>10273</v>
      </c>
      <c r="BM984" s="28" t="s">
        <v>10273</v>
      </c>
      <c r="BN984" s="28" t="s">
        <v>10273</v>
      </c>
      <c r="BO984" s="28" t="s">
        <v>10273</v>
      </c>
      <c r="BP984" s="28" t="s">
        <v>10274</v>
      </c>
      <c r="BQ984" s="27" t="s">
        <v>10274</v>
      </c>
      <c r="BR984" s="27" t="s">
        <v>10273</v>
      </c>
      <c r="BS984" s="27" t="s">
        <v>10274</v>
      </c>
      <c r="BT984" s="27" t="s">
        <v>10273</v>
      </c>
      <c r="BU984" s="28" t="s">
        <v>10274</v>
      </c>
      <c r="BV984" s="28" t="s">
        <v>10273</v>
      </c>
      <c r="BW984" s="28" t="s">
        <v>10273</v>
      </c>
      <c r="BX984" s="27" t="s">
        <v>10279</v>
      </c>
      <c r="BY984" s="27" t="s">
        <v>10274</v>
      </c>
      <c r="BZ984" s="27" t="s">
        <v>10274</v>
      </c>
    </row>
    <row r="985" spans="1:78" ht="25.5" customHeight="1" x14ac:dyDescent="0.25">
      <c r="A985" s="27">
        <v>1053</v>
      </c>
      <c r="B985" s="28" t="s">
        <v>15187</v>
      </c>
      <c r="C985" s="28" t="s">
        <v>15188</v>
      </c>
      <c r="D985" s="27" t="s">
        <v>15132</v>
      </c>
      <c r="E985" s="27" t="s">
        <v>15189</v>
      </c>
      <c r="F985" s="27" t="s">
        <v>15190</v>
      </c>
      <c r="G985" s="27" t="s">
        <v>15135</v>
      </c>
      <c r="H985" s="27" t="s">
        <v>8462</v>
      </c>
      <c r="I985" s="27" t="s">
        <v>15136</v>
      </c>
      <c r="J985" s="27" t="s">
        <v>15191</v>
      </c>
      <c r="K985" s="27" t="s">
        <v>15192</v>
      </c>
      <c r="L985" s="29" t="s">
        <v>10309</v>
      </c>
      <c r="M985" s="36" t="s">
        <v>10273</v>
      </c>
      <c r="N985" s="36" t="s">
        <v>10273</v>
      </c>
      <c r="O985" s="36" t="s">
        <v>10273</v>
      </c>
      <c r="P985" s="36" t="s">
        <v>10274</v>
      </c>
      <c r="Q985" s="36" t="s">
        <v>10274</v>
      </c>
      <c r="R985" s="36">
        <v>0</v>
      </c>
      <c r="S985" s="36">
        <v>260</v>
      </c>
      <c r="T985" s="36">
        <v>260</v>
      </c>
      <c r="U985" s="36">
        <v>0</v>
      </c>
      <c r="V985" s="36">
        <v>295</v>
      </c>
      <c r="W985" s="36">
        <v>295</v>
      </c>
      <c r="X985" s="31">
        <v>22</v>
      </c>
      <c r="Y985" s="27" t="s">
        <v>10274</v>
      </c>
      <c r="Z985" s="27" t="s">
        <v>10273</v>
      </c>
      <c r="AA985" s="27" t="s">
        <v>10273</v>
      </c>
      <c r="AB985" s="27" t="s">
        <v>10273</v>
      </c>
      <c r="AC985" s="27" t="s">
        <v>10273</v>
      </c>
      <c r="AD985" s="27" t="s">
        <v>10273</v>
      </c>
      <c r="AE985" s="27" t="s">
        <v>10273</v>
      </c>
      <c r="AF985" s="27" t="s">
        <v>10273</v>
      </c>
      <c r="AG985" s="27" t="s">
        <v>10275</v>
      </c>
      <c r="AH985" s="27" t="s">
        <v>10273</v>
      </c>
      <c r="AI985" s="27" t="s">
        <v>10274</v>
      </c>
      <c r="AJ985" s="27" t="s">
        <v>10274</v>
      </c>
      <c r="AK985" s="27" t="s">
        <v>10273</v>
      </c>
      <c r="AL985" s="27" t="s">
        <v>10275</v>
      </c>
      <c r="AM985" s="32" t="s">
        <v>10275</v>
      </c>
      <c r="AN985" s="32" t="s">
        <v>10275</v>
      </c>
      <c r="AO985" s="32" t="s">
        <v>10275</v>
      </c>
      <c r="AP985" s="33">
        <v>0</v>
      </c>
      <c r="AQ985" s="33">
        <v>0</v>
      </c>
      <c r="AR985" s="33">
        <v>0</v>
      </c>
      <c r="AS985" s="33">
        <v>0</v>
      </c>
      <c r="AT985" s="33">
        <v>0</v>
      </c>
      <c r="AU985" s="33">
        <v>0</v>
      </c>
      <c r="AV985" s="34" t="s">
        <v>10276</v>
      </c>
      <c r="AW985" s="34" t="s">
        <v>10301</v>
      </c>
      <c r="AX985" s="34" t="s">
        <v>10276</v>
      </c>
      <c r="AY985" s="35" t="s">
        <v>10275</v>
      </c>
      <c r="AZ985" s="35" t="s">
        <v>10275</v>
      </c>
      <c r="BA985" s="35" t="s">
        <v>10275</v>
      </c>
      <c r="BB985" s="35" t="s">
        <v>10275</v>
      </c>
      <c r="BC985" s="35" t="s">
        <v>10278</v>
      </c>
      <c r="BD985" s="35" t="s">
        <v>10278</v>
      </c>
      <c r="BE985" s="28" t="s">
        <v>10273</v>
      </c>
      <c r="BF985" s="28" t="s">
        <v>10273</v>
      </c>
      <c r="BG985" s="28" t="s">
        <v>10274</v>
      </c>
      <c r="BH985" s="28" t="s">
        <v>10273</v>
      </c>
      <c r="BI985" s="28" t="s">
        <v>10273</v>
      </c>
      <c r="BJ985" s="28" t="s">
        <v>10274</v>
      </c>
      <c r="BK985" s="28" t="s">
        <v>10274</v>
      </c>
      <c r="BL985" s="28" t="s">
        <v>10273</v>
      </c>
      <c r="BM985" s="28" t="s">
        <v>10273</v>
      </c>
      <c r="BN985" s="28" t="s">
        <v>10273</v>
      </c>
      <c r="BO985" s="28" t="s">
        <v>10273</v>
      </c>
      <c r="BP985" s="28" t="s">
        <v>10274</v>
      </c>
      <c r="BQ985" s="27" t="s">
        <v>10274</v>
      </c>
      <c r="BR985" s="27" t="s">
        <v>10274</v>
      </c>
      <c r="BS985" s="27" t="s">
        <v>10273</v>
      </c>
      <c r="BT985" s="27" t="s">
        <v>10273</v>
      </c>
      <c r="BU985" s="28" t="s">
        <v>10273</v>
      </c>
      <c r="BV985" s="28" t="s">
        <v>10274</v>
      </c>
      <c r="BW985" s="28" t="s">
        <v>10273</v>
      </c>
      <c r="BX985" s="27" t="s">
        <v>10279</v>
      </c>
      <c r="BY985" s="27" t="s">
        <v>10273</v>
      </c>
      <c r="BZ985" s="27" t="s">
        <v>10274</v>
      </c>
    </row>
    <row r="986" spans="1:78" ht="25.5" customHeight="1" x14ac:dyDescent="0.25">
      <c r="A986" s="27">
        <v>1077</v>
      </c>
      <c r="B986" s="28" t="s">
        <v>15311</v>
      </c>
      <c r="C986" s="28" t="s">
        <v>15312</v>
      </c>
      <c r="D986" s="27" t="s">
        <v>15132</v>
      </c>
      <c r="E986" s="27" t="s">
        <v>15313</v>
      </c>
      <c r="F986" s="27" t="s">
        <v>15314</v>
      </c>
      <c r="G986" s="27" t="s">
        <v>15135</v>
      </c>
      <c r="H986" s="27" t="s">
        <v>8462</v>
      </c>
      <c r="I986" s="27" t="s">
        <v>15136</v>
      </c>
      <c r="J986" s="27" t="s">
        <v>15315</v>
      </c>
      <c r="K986" s="27" t="s">
        <v>15316</v>
      </c>
      <c r="L986" s="29" t="s">
        <v>10272</v>
      </c>
      <c r="M986" s="36" t="s">
        <v>10274</v>
      </c>
      <c r="N986" s="36" t="s">
        <v>10274</v>
      </c>
      <c r="O986" s="36" t="s">
        <v>10274</v>
      </c>
      <c r="P986" s="36" t="s">
        <v>10274</v>
      </c>
      <c r="Q986" s="36" t="s">
        <v>10273</v>
      </c>
      <c r="R986" s="36">
        <v>63</v>
      </c>
      <c r="S986" s="36">
        <v>68</v>
      </c>
      <c r="T986" s="36">
        <v>131</v>
      </c>
      <c r="U986" s="36">
        <v>64</v>
      </c>
      <c r="V986" s="36">
        <v>71</v>
      </c>
      <c r="W986" s="36">
        <v>135</v>
      </c>
      <c r="X986" s="31">
        <v>11</v>
      </c>
      <c r="Y986" s="27" t="s">
        <v>10273</v>
      </c>
      <c r="Z986" s="27" t="s">
        <v>10274</v>
      </c>
      <c r="AA986" s="27" t="s">
        <v>10273</v>
      </c>
      <c r="AB986" s="27" t="s">
        <v>10274</v>
      </c>
      <c r="AC986" s="27" t="s">
        <v>10273</v>
      </c>
      <c r="AD986" s="27" t="s">
        <v>10274</v>
      </c>
      <c r="AE986" s="27" t="s">
        <v>10273</v>
      </c>
      <c r="AF986" s="27" t="s">
        <v>10273</v>
      </c>
      <c r="AG986" s="27" t="s">
        <v>10275</v>
      </c>
      <c r="AH986" s="27" t="s">
        <v>10273</v>
      </c>
      <c r="AI986" s="27" t="s">
        <v>10274</v>
      </c>
      <c r="AJ986" s="27" t="s">
        <v>10274</v>
      </c>
      <c r="AK986" s="27" t="s">
        <v>10273</v>
      </c>
      <c r="AL986" s="27" t="s">
        <v>10275</v>
      </c>
      <c r="AM986" s="33" t="s">
        <v>10276</v>
      </c>
      <c r="AN986" s="33" t="s">
        <v>10276</v>
      </c>
      <c r="AO986" s="33" t="s">
        <v>10286</v>
      </c>
      <c r="AP986" s="33">
        <v>0</v>
      </c>
      <c r="AQ986" s="33">
        <v>0</v>
      </c>
      <c r="AR986" s="33">
        <v>0</v>
      </c>
      <c r="AS986" s="33" t="s">
        <v>10275</v>
      </c>
      <c r="AT986" s="33" t="s">
        <v>10275</v>
      </c>
      <c r="AU986" s="33" t="s">
        <v>10275</v>
      </c>
      <c r="AV986" s="34" t="s">
        <v>10316</v>
      </c>
      <c r="AW986" s="34" t="s">
        <v>10323</v>
      </c>
      <c r="AX986" s="34" t="s">
        <v>10287</v>
      </c>
      <c r="AY986" s="35" t="s">
        <v>10856</v>
      </c>
      <c r="AZ986" s="35" t="s">
        <v>10275</v>
      </c>
      <c r="BA986" s="35" t="s">
        <v>10275</v>
      </c>
      <c r="BB986" s="35" t="s">
        <v>10275</v>
      </c>
      <c r="BC986" s="35" t="s">
        <v>10856</v>
      </c>
      <c r="BD986" s="35" t="s">
        <v>10856</v>
      </c>
      <c r="BE986" s="28" t="s">
        <v>10273</v>
      </c>
      <c r="BF986" s="28" t="s">
        <v>10273</v>
      </c>
      <c r="BG986" s="28" t="s">
        <v>10273</v>
      </c>
      <c r="BH986" s="28" t="s">
        <v>10273</v>
      </c>
      <c r="BI986" s="28" t="s">
        <v>10274</v>
      </c>
      <c r="BJ986" s="28" t="s">
        <v>10274</v>
      </c>
      <c r="BK986" s="28" t="s">
        <v>10274</v>
      </c>
      <c r="BL986" s="28" t="s">
        <v>10273</v>
      </c>
      <c r="BM986" s="28" t="s">
        <v>10273</v>
      </c>
      <c r="BN986" s="28" t="s">
        <v>10274</v>
      </c>
      <c r="BO986" s="28" t="s">
        <v>10273</v>
      </c>
      <c r="BP986" s="28" t="s">
        <v>10273</v>
      </c>
      <c r="BQ986" s="27" t="s">
        <v>10274</v>
      </c>
      <c r="BR986" s="27" t="s">
        <v>10273</v>
      </c>
      <c r="BS986" s="27" t="s">
        <v>10273</v>
      </c>
      <c r="BT986" s="27" t="s">
        <v>10273</v>
      </c>
      <c r="BU986" s="28" t="s">
        <v>10274</v>
      </c>
      <c r="BV986" s="28" t="s">
        <v>10274</v>
      </c>
      <c r="BW986" s="28" t="s">
        <v>10273</v>
      </c>
      <c r="BX986" s="27" t="s">
        <v>10279</v>
      </c>
      <c r="BY986" s="27" t="s">
        <v>10273</v>
      </c>
      <c r="BZ986" s="27" t="s">
        <v>10274</v>
      </c>
    </row>
    <row r="987" spans="1:78" ht="25.5" customHeight="1" x14ac:dyDescent="0.25">
      <c r="A987" s="27">
        <v>1102</v>
      </c>
      <c r="B987" s="28" t="s">
        <v>15441</v>
      </c>
      <c r="C987" s="28" t="s">
        <v>15442</v>
      </c>
      <c r="D987" s="27" t="s">
        <v>15132</v>
      </c>
      <c r="E987" s="27" t="s">
        <v>15443</v>
      </c>
      <c r="F987" s="27" t="s">
        <v>15444</v>
      </c>
      <c r="G987" s="27" t="s">
        <v>15135</v>
      </c>
      <c r="H987" s="27" t="s">
        <v>8462</v>
      </c>
      <c r="I987" s="27" t="s">
        <v>15136</v>
      </c>
      <c r="J987" s="27" t="s">
        <v>15445</v>
      </c>
      <c r="K987" s="27" t="s">
        <v>15446</v>
      </c>
      <c r="L987" s="29" t="s">
        <v>10272</v>
      </c>
      <c r="M987" s="36" t="s">
        <v>10274</v>
      </c>
      <c r="N987" s="36" t="s">
        <v>10274</v>
      </c>
      <c r="O987" s="36" t="s">
        <v>10274</v>
      </c>
      <c r="P987" s="36" t="s">
        <v>10274</v>
      </c>
      <c r="Q987" s="36" t="s">
        <v>10273</v>
      </c>
      <c r="R987" s="36">
        <v>187</v>
      </c>
      <c r="S987" s="36">
        <v>218</v>
      </c>
      <c r="T987" s="36">
        <v>405</v>
      </c>
      <c r="U987" s="36">
        <v>183</v>
      </c>
      <c r="V987" s="36">
        <v>225</v>
      </c>
      <c r="W987" s="36">
        <v>408</v>
      </c>
      <c r="X987" s="31">
        <v>19</v>
      </c>
      <c r="Y987" s="27" t="s">
        <v>10273</v>
      </c>
      <c r="Z987" s="27" t="s">
        <v>10273</v>
      </c>
      <c r="AA987" s="27" t="s">
        <v>10274</v>
      </c>
      <c r="AB987" s="27" t="s">
        <v>10273</v>
      </c>
      <c r="AC987" s="27" t="s">
        <v>10273</v>
      </c>
      <c r="AD987" s="27" t="s">
        <v>10273</v>
      </c>
      <c r="AE987" s="27" t="s">
        <v>10273</v>
      </c>
      <c r="AF987" s="27" t="s">
        <v>10273</v>
      </c>
      <c r="AG987" s="27" t="s">
        <v>10275</v>
      </c>
      <c r="AH987" s="27" t="s">
        <v>10273</v>
      </c>
      <c r="AI987" s="27" t="s">
        <v>10274</v>
      </c>
      <c r="AJ987" s="27" t="s">
        <v>10274</v>
      </c>
      <c r="AK987" s="27" t="s">
        <v>10273</v>
      </c>
      <c r="AL987" s="27" t="s">
        <v>10275</v>
      </c>
      <c r="AM987" s="33" t="s">
        <v>10276</v>
      </c>
      <c r="AN987" s="33" t="s">
        <v>10276</v>
      </c>
      <c r="AO987" s="33" t="s">
        <v>10287</v>
      </c>
      <c r="AP987" s="33">
        <v>0</v>
      </c>
      <c r="AQ987" s="33">
        <v>0</v>
      </c>
      <c r="AR987" s="33">
        <v>0</v>
      </c>
      <c r="AS987" s="33" t="s">
        <v>10275</v>
      </c>
      <c r="AT987" s="33" t="s">
        <v>10275</v>
      </c>
      <c r="AU987" s="33" t="s">
        <v>10275</v>
      </c>
      <c r="AV987" s="34" t="s">
        <v>10434</v>
      </c>
      <c r="AW987" s="34" t="s">
        <v>10434</v>
      </c>
      <c r="AX987" s="34" t="s">
        <v>10276</v>
      </c>
      <c r="AY987" s="35" t="s">
        <v>10856</v>
      </c>
      <c r="AZ987" s="35" t="s">
        <v>10275</v>
      </c>
      <c r="BA987" s="35" t="s">
        <v>10275</v>
      </c>
      <c r="BB987" s="35" t="s">
        <v>10275</v>
      </c>
      <c r="BC987" s="35" t="s">
        <v>10856</v>
      </c>
      <c r="BD987" s="35" t="s">
        <v>10856</v>
      </c>
      <c r="BE987" s="28" t="s">
        <v>10273</v>
      </c>
      <c r="BF987" s="28" t="s">
        <v>10273</v>
      </c>
      <c r="BG987" s="28" t="s">
        <v>10274</v>
      </c>
      <c r="BH987" s="28" t="s">
        <v>10274</v>
      </c>
      <c r="BI987" s="28" t="s">
        <v>10273</v>
      </c>
      <c r="BJ987" s="28" t="s">
        <v>10274</v>
      </c>
      <c r="BK987" s="28" t="s">
        <v>10274</v>
      </c>
      <c r="BL987" s="28" t="s">
        <v>10273</v>
      </c>
      <c r="BM987" s="28" t="s">
        <v>10273</v>
      </c>
      <c r="BN987" s="28" t="s">
        <v>10273</v>
      </c>
      <c r="BO987" s="28" t="s">
        <v>10273</v>
      </c>
      <c r="BP987" s="28" t="s">
        <v>10274</v>
      </c>
      <c r="BQ987" s="27" t="s">
        <v>10274</v>
      </c>
      <c r="BR987" s="27" t="s">
        <v>10274</v>
      </c>
      <c r="BS987" s="27" t="s">
        <v>10273</v>
      </c>
      <c r="BT987" s="27" t="s">
        <v>10273</v>
      </c>
      <c r="BU987" s="28" t="s">
        <v>10274</v>
      </c>
      <c r="BV987" s="28" t="s">
        <v>10273</v>
      </c>
      <c r="BW987" s="28" t="s">
        <v>10273</v>
      </c>
      <c r="BX987" s="27" t="s">
        <v>10279</v>
      </c>
      <c r="BY987" s="27" t="s">
        <v>10273</v>
      </c>
      <c r="BZ987" s="27" t="s">
        <v>10274</v>
      </c>
    </row>
    <row r="988" spans="1:78" ht="25.5" customHeight="1" x14ac:dyDescent="0.25">
      <c r="A988" s="27">
        <v>1073</v>
      </c>
      <c r="B988" s="28" t="s">
        <v>15288</v>
      </c>
      <c r="C988" s="28" t="s">
        <v>15289</v>
      </c>
      <c r="D988" s="27" t="s">
        <v>15132</v>
      </c>
      <c r="E988" s="27" t="s">
        <v>15290</v>
      </c>
      <c r="F988" s="27" t="s">
        <v>15291</v>
      </c>
      <c r="G988" s="27" t="s">
        <v>15135</v>
      </c>
      <c r="H988" s="27" t="s">
        <v>8462</v>
      </c>
      <c r="I988" s="27" t="s">
        <v>15136</v>
      </c>
      <c r="J988" s="27" t="s">
        <v>15292</v>
      </c>
      <c r="K988" s="27" t="s">
        <v>15293</v>
      </c>
      <c r="L988" s="29" t="s">
        <v>10294</v>
      </c>
      <c r="M988" s="36" t="s">
        <v>10274</v>
      </c>
      <c r="N988" s="36" t="s">
        <v>10274</v>
      </c>
      <c r="O988" s="36" t="s">
        <v>10274</v>
      </c>
      <c r="P988" s="36" t="s">
        <v>10273</v>
      </c>
      <c r="Q988" s="36" t="s">
        <v>10273</v>
      </c>
      <c r="R988" s="36">
        <v>96</v>
      </c>
      <c r="S988" s="36">
        <v>81</v>
      </c>
      <c r="T988" s="36">
        <v>177</v>
      </c>
      <c r="U988" s="36">
        <v>101</v>
      </c>
      <c r="V988" s="36">
        <v>84</v>
      </c>
      <c r="W988" s="36">
        <v>185</v>
      </c>
      <c r="X988" s="31">
        <v>10</v>
      </c>
      <c r="Y988" s="27" t="s">
        <v>10274</v>
      </c>
      <c r="Z988" s="27" t="s">
        <v>10274</v>
      </c>
      <c r="AA988" s="27" t="s">
        <v>10273</v>
      </c>
      <c r="AB988" s="27" t="s">
        <v>10274</v>
      </c>
      <c r="AC988" s="27" t="s">
        <v>10273</v>
      </c>
      <c r="AD988" s="27" t="s">
        <v>10273</v>
      </c>
      <c r="AE988" s="27" t="s">
        <v>10273</v>
      </c>
      <c r="AF988" s="27" t="s">
        <v>10273</v>
      </c>
      <c r="AG988" s="27" t="s">
        <v>10275</v>
      </c>
      <c r="AH988" s="27" t="s">
        <v>10273</v>
      </c>
      <c r="AI988" s="27" t="s">
        <v>10274</v>
      </c>
      <c r="AJ988" s="27" t="s">
        <v>10274</v>
      </c>
      <c r="AK988" s="27" t="s">
        <v>10273</v>
      </c>
      <c r="AL988" s="27" t="s">
        <v>10275</v>
      </c>
      <c r="AM988" s="33" t="s">
        <v>10286</v>
      </c>
      <c r="AN988" s="33" t="s">
        <v>10286</v>
      </c>
      <c r="AO988" s="33" t="s">
        <v>10276</v>
      </c>
      <c r="AP988" s="33">
        <v>4</v>
      </c>
      <c r="AQ988" s="33">
        <v>4</v>
      </c>
      <c r="AR988" s="33">
        <v>0</v>
      </c>
      <c r="AS988" s="33" t="s">
        <v>10275</v>
      </c>
      <c r="AT988" s="33" t="s">
        <v>10275</v>
      </c>
      <c r="AU988" s="33" t="s">
        <v>10275</v>
      </c>
      <c r="AV988" s="34">
        <v>0</v>
      </c>
      <c r="AW988" s="34">
        <v>0</v>
      </c>
      <c r="AX988" s="34">
        <v>0</v>
      </c>
      <c r="AY988" s="35" t="s">
        <v>10278</v>
      </c>
      <c r="AZ988" s="35" t="s">
        <v>10278</v>
      </c>
      <c r="BA988" s="35" t="s">
        <v>10275</v>
      </c>
      <c r="BB988" s="35" t="s">
        <v>10275</v>
      </c>
      <c r="BC988" s="35" t="s">
        <v>10275</v>
      </c>
      <c r="BD988" s="35" t="s">
        <v>10278</v>
      </c>
      <c r="BE988" s="28" t="s">
        <v>10274</v>
      </c>
      <c r="BF988" s="28" t="s">
        <v>10273</v>
      </c>
      <c r="BG988" s="28" t="s">
        <v>10273</v>
      </c>
      <c r="BH988" s="28" t="s">
        <v>10274</v>
      </c>
      <c r="BI988" s="28" t="s">
        <v>10273</v>
      </c>
      <c r="BJ988" s="28" t="s">
        <v>10274</v>
      </c>
      <c r="BK988" s="28" t="s">
        <v>10274</v>
      </c>
      <c r="BL988" s="28" t="s">
        <v>10273</v>
      </c>
      <c r="BM988" s="28" t="s">
        <v>10273</v>
      </c>
      <c r="BN988" s="28" t="s">
        <v>10273</v>
      </c>
      <c r="BO988" s="28" t="s">
        <v>10273</v>
      </c>
      <c r="BP988" s="28" t="s">
        <v>10273</v>
      </c>
      <c r="BQ988" s="27" t="s">
        <v>10274</v>
      </c>
      <c r="BR988" s="27" t="s">
        <v>10273</v>
      </c>
      <c r="BS988" s="27" t="s">
        <v>10274</v>
      </c>
      <c r="BT988" s="27" t="s">
        <v>10273</v>
      </c>
      <c r="BU988" s="28" t="s">
        <v>10273</v>
      </c>
      <c r="BV988" s="28" t="s">
        <v>10274</v>
      </c>
      <c r="BW988" s="28" t="s">
        <v>10273</v>
      </c>
      <c r="BX988" s="27" t="s">
        <v>10279</v>
      </c>
      <c r="BY988" s="27" t="s">
        <v>10273</v>
      </c>
      <c r="BZ988" s="27" t="s">
        <v>10274</v>
      </c>
    </row>
    <row r="989" spans="1:78" ht="25.5" customHeight="1" x14ac:dyDescent="0.25">
      <c r="A989" s="27">
        <v>1260</v>
      </c>
      <c r="B989" s="28" t="s">
        <v>16142</v>
      </c>
      <c r="C989" s="28" t="s">
        <v>16143</v>
      </c>
      <c r="D989" s="27" t="s">
        <v>15132</v>
      </c>
      <c r="E989" s="27" t="s">
        <v>16144</v>
      </c>
      <c r="F989" s="27" t="s">
        <v>16145</v>
      </c>
      <c r="G989" s="27" t="s">
        <v>15135</v>
      </c>
      <c r="H989" s="27" t="s">
        <v>8887</v>
      </c>
      <c r="I989" s="27" t="s">
        <v>15935</v>
      </c>
      <c r="J989" s="27" t="s">
        <v>16146</v>
      </c>
      <c r="K989" s="27" t="s">
        <v>16147</v>
      </c>
      <c r="L989" s="29" t="s">
        <v>10272</v>
      </c>
      <c r="M989" s="36" t="s">
        <v>10274</v>
      </c>
      <c r="N989" s="36" t="s">
        <v>10274</v>
      </c>
      <c r="O989" s="36" t="s">
        <v>10274</v>
      </c>
      <c r="P989" s="36" t="s">
        <v>10274</v>
      </c>
      <c r="Q989" s="36" t="s">
        <v>10273</v>
      </c>
      <c r="R989" s="36">
        <v>21</v>
      </c>
      <c r="S989" s="36">
        <v>21</v>
      </c>
      <c r="T989" s="36">
        <v>42</v>
      </c>
      <c r="U989" s="36">
        <v>34</v>
      </c>
      <c r="V989" s="36">
        <v>23</v>
      </c>
      <c r="W989" s="36">
        <v>57</v>
      </c>
      <c r="X989" s="31">
        <v>7</v>
      </c>
      <c r="Y989" s="27" t="s">
        <v>10274</v>
      </c>
      <c r="Z989" s="27" t="s">
        <v>10273</v>
      </c>
      <c r="AA989" s="27" t="s">
        <v>10273</v>
      </c>
      <c r="AB989" s="27" t="s">
        <v>10273</v>
      </c>
      <c r="AC989" s="27" t="s">
        <v>10273</v>
      </c>
      <c r="AD989" s="27" t="s">
        <v>10273</v>
      </c>
      <c r="AE989" s="27" t="s">
        <v>10273</v>
      </c>
      <c r="AF989" s="27" t="s">
        <v>10273</v>
      </c>
      <c r="AG989" s="27" t="s">
        <v>10275</v>
      </c>
      <c r="AH989" s="27" t="s">
        <v>10273</v>
      </c>
      <c r="AI989" s="27" t="s">
        <v>10274</v>
      </c>
      <c r="AJ989" s="27" t="s">
        <v>10273</v>
      </c>
      <c r="AK989" s="27" t="s">
        <v>10273</v>
      </c>
      <c r="AL989" s="27" t="s">
        <v>10275</v>
      </c>
      <c r="AM989" s="33">
        <v>0</v>
      </c>
      <c r="AN989" s="33">
        <v>0</v>
      </c>
      <c r="AO989" s="33">
        <v>0</v>
      </c>
      <c r="AP989" s="33">
        <v>0</v>
      </c>
      <c r="AQ989" s="33">
        <v>0</v>
      </c>
      <c r="AR989" s="33">
        <v>0</v>
      </c>
      <c r="AS989" s="33" t="s">
        <v>10275</v>
      </c>
      <c r="AT989" s="33" t="s">
        <v>10275</v>
      </c>
      <c r="AU989" s="33" t="s">
        <v>10275</v>
      </c>
      <c r="AV989" s="34" t="s">
        <v>10277</v>
      </c>
      <c r="AW989" s="34" t="s">
        <v>10277</v>
      </c>
      <c r="AX989" s="34" t="s">
        <v>10276</v>
      </c>
      <c r="AY989" s="35" t="s">
        <v>10275</v>
      </c>
      <c r="AZ989" s="35" t="s">
        <v>10275</v>
      </c>
      <c r="BA989" s="35" t="s">
        <v>10275</v>
      </c>
      <c r="BB989" s="35" t="s">
        <v>10275</v>
      </c>
      <c r="BC989" s="35" t="s">
        <v>10856</v>
      </c>
      <c r="BD989" s="35" t="s">
        <v>10856</v>
      </c>
      <c r="BE989" s="28" t="s">
        <v>10273</v>
      </c>
      <c r="BF989" s="28" t="s">
        <v>10273</v>
      </c>
      <c r="BG989" s="28" t="s">
        <v>10274</v>
      </c>
      <c r="BH989" s="28" t="s">
        <v>10274</v>
      </c>
      <c r="BI989" s="28" t="s">
        <v>10273</v>
      </c>
      <c r="BJ989" s="28" t="s">
        <v>10274</v>
      </c>
      <c r="BK989" s="28" t="s">
        <v>10274</v>
      </c>
      <c r="BL989" s="28" t="s">
        <v>10273</v>
      </c>
      <c r="BM989" s="28" t="s">
        <v>10273</v>
      </c>
      <c r="BN989" s="28" t="s">
        <v>10273</v>
      </c>
      <c r="BO989" s="28" t="s">
        <v>10273</v>
      </c>
      <c r="BP989" s="28" t="s">
        <v>10273</v>
      </c>
      <c r="BQ989" s="27" t="s">
        <v>10274</v>
      </c>
      <c r="BR989" s="27" t="s">
        <v>10274</v>
      </c>
      <c r="BS989" s="27" t="s">
        <v>10273</v>
      </c>
      <c r="BT989" s="27" t="s">
        <v>10273</v>
      </c>
      <c r="BU989" s="28" t="s">
        <v>10274</v>
      </c>
      <c r="BV989" s="28" t="s">
        <v>10274</v>
      </c>
      <c r="BW989" s="28" t="s">
        <v>10273</v>
      </c>
      <c r="BX989" s="27" t="s">
        <v>10279</v>
      </c>
      <c r="BY989" s="27" t="s">
        <v>10273</v>
      </c>
      <c r="BZ989" s="27" t="s">
        <v>10274</v>
      </c>
    </row>
    <row r="990" spans="1:78" ht="25.5" customHeight="1" x14ac:dyDescent="0.25">
      <c r="A990" s="27">
        <v>1279</v>
      </c>
      <c r="B990" s="28" t="s">
        <v>16238</v>
      </c>
      <c r="C990" s="28" t="s">
        <v>16239</v>
      </c>
      <c r="D990" s="27" t="s">
        <v>15132</v>
      </c>
      <c r="E990" s="27" t="s">
        <v>16240</v>
      </c>
      <c r="F990" s="27" t="s">
        <v>16241</v>
      </c>
      <c r="G990" s="27" t="s">
        <v>15135</v>
      </c>
      <c r="H990" s="27" t="s">
        <v>8887</v>
      </c>
      <c r="I990" s="27" t="s">
        <v>15935</v>
      </c>
      <c r="J990" s="27" t="s">
        <v>16242</v>
      </c>
      <c r="K990" s="27" t="s">
        <v>16243</v>
      </c>
      <c r="L990" s="29" t="s">
        <v>10272</v>
      </c>
      <c r="M990" s="36" t="s">
        <v>10274</v>
      </c>
      <c r="N990" s="36" t="s">
        <v>10274</v>
      </c>
      <c r="O990" s="36" t="s">
        <v>10274</v>
      </c>
      <c r="P990" s="36" t="s">
        <v>10274</v>
      </c>
      <c r="Q990" s="36" t="s">
        <v>10273</v>
      </c>
      <c r="R990" s="36">
        <v>121</v>
      </c>
      <c r="S990" s="36">
        <v>116</v>
      </c>
      <c r="T990" s="36">
        <v>237</v>
      </c>
      <c r="U990" s="36">
        <v>117</v>
      </c>
      <c r="V990" s="36">
        <v>114</v>
      </c>
      <c r="W990" s="36">
        <v>231</v>
      </c>
      <c r="X990" s="31">
        <v>16</v>
      </c>
      <c r="Y990" s="27" t="s">
        <v>10273</v>
      </c>
      <c r="Z990" s="27" t="s">
        <v>10274</v>
      </c>
      <c r="AA990" s="27" t="s">
        <v>10273</v>
      </c>
      <c r="AB990" s="27" t="s">
        <v>10273</v>
      </c>
      <c r="AC990" s="27" t="s">
        <v>10273</v>
      </c>
      <c r="AD990" s="27" t="s">
        <v>10274</v>
      </c>
      <c r="AE990" s="27" t="s">
        <v>10273</v>
      </c>
      <c r="AF990" s="27" t="s">
        <v>10273</v>
      </c>
      <c r="AG990" s="27" t="s">
        <v>10275</v>
      </c>
      <c r="AH990" s="27" t="s">
        <v>10273</v>
      </c>
      <c r="AI990" s="27" t="s">
        <v>10273</v>
      </c>
      <c r="AJ990" s="27" t="s">
        <v>10274</v>
      </c>
      <c r="AK990" s="27" t="s">
        <v>10273</v>
      </c>
      <c r="AL990" s="27" t="s">
        <v>10275</v>
      </c>
      <c r="AM990" s="33">
        <v>0</v>
      </c>
      <c r="AN990" s="33">
        <v>0</v>
      </c>
      <c r="AO990" s="33">
        <v>0</v>
      </c>
      <c r="AP990" s="33">
        <v>0</v>
      </c>
      <c r="AQ990" s="33">
        <v>0</v>
      </c>
      <c r="AR990" s="33">
        <v>0</v>
      </c>
      <c r="AS990" s="33" t="s">
        <v>10275</v>
      </c>
      <c r="AT990" s="33" t="s">
        <v>10275</v>
      </c>
      <c r="AU990" s="33" t="s">
        <v>10275</v>
      </c>
      <c r="AV990" s="34" t="s">
        <v>10301</v>
      </c>
      <c r="AW990" s="34" t="s">
        <v>10301</v>
      </c>
      <c r="AX990" s="34" t="s">
        <v>10276</v>
      </c>
      <c r="AY990" s="35" t="s">
        <v>10275</v>
      </c>
      <c r="AZ990" s="35" t="s">
        <v>10275</v>
      </c>
      <c r="BA990" s="35" t="s">
        <v>10275</v>
      </c>
      <c r="BB990" s="35" t="s">
        <v>10275</v>
      </c>
      <c r="BC990" s="35" t="s">
        <v>10856</v>
      </c>
      <c r="BD990" s="35" t="s">
        <v>10856</v>
      </c>
      <c r="BE990" s="28" t="s">
        <v>10273</v>
      </c>
      <c r="BF990" s="28" t="s">
        <v>10273</v>
      </c>
      <c r="BG990" s="28" t="s">
        <v>10274</v>
      </c>
      <c r="BH990" s="28" t="s">
        <v>10274</v>
      </c>
      <c r="BI990" s="28" t="s">
        <v>10273</v>
      </c>
      <c r="BJ990" s="28" t="s">
        <v>10274</v>
      </c>
      <c r="BK990" s="28" t="s">
        <v>10274</v>
      </c>
      <c r="BL990" s="28" t="s">
        <v>10273</v>
      </c>
      <c r="BM990" s="28" t="s">
        <v>10273</v>
      </c>
      <c r="BN990" s="28" t="s">
        <v>10273</v>
      </c>
      <c r="BO990" s="28" t="s">
        <v>10273</v>
      </c>
      <c r="BP990" s="28" t="s">
        <v>10273</v>
      </c>
      <c r="BQ990" s="27" t="s">
        <v>10274</v>
      </c>
      <c r="BR990" s="27" t="s">
        <v>10274</v>
      </c>
      <c r="BS990" s="27" t="s">
        <v>10273</v>
      </c>
      <c r="BT990" s="27" t="s">
        <v>10273</v>
      </c>
      <c r="BU990" s="28" t="s">
        <v>10274</v>
      </c>
      <c r="BV990" s="28" t="s">
        <v>10274</v>
      </c>
      <c r="BW990" s="28" t="s">
        <v>10273</v>
      </c>
      <c r="BX990" s="27" t="s">
        <v>10279</v>
      </c>
      <c r="BY990" s="27" t="s">
        <v>10274</v>
      </c>
      <c r="BZ990" s="27" t="s">
        <v>10274</v>
      </c>
    </row>
    <row r="991" spans="1:78" ht="25.5" customHeight="1" x14ac:dyDescent="0.25">
      <c r="A991" s="27">
        <v>1229</v>
      </c>
      <c r="B991" s="28" t="s">
        <v>15979</v>
      </c>
      <c r="C991" s="28" t="s">
        <v>15980</v>
      </c>
      <c r="D991" s="27" t="s">
        <v>15132</v>
      </c>
      <c r="E991" s="27" t="s">
        <v>15981</v>
      </c>
      <c r="F991" s="27" t="s">
        <v>15982</v>
      </c>
      <c r="G991" s="27" t="s">
        <v>15135</v>
      </c>
      <c r="H991" s="27" t="s">
        <v>8887</v>
      </c>
      <c r="I991" s="27" t="s">
        <v>15935</v>
      </c>
      <c r="J991" s="27" t="s">
        <v>15983</v>
      </c>
      <c r="K991" s="27" t="s">
        <v>15984</v>
      </c>
      <c r="L991" s="29" t="s">
        <v>10272</v>
      </c>
      <c r="M991" s="36" t="s">
        <v>10274</v>
      </c>
      <c r="N991" s="36" t="s">
        <v>10274</v>
      </c>
      <c r="O991" s="36" t="s">
        <v>10274</v>
      </c>
      <c r="P991" s="36" t="s">
        <v>10274</v>
      </c>
      <c r="Q991" s="36" t="s">
        <v>10273</v>
      </c>
      <c r="R991" s="36">
        <v>188</v>
      </c>
      <c r="S991" s="36">
        <v>177</v>
      </c>
      <c r="T991" s="36">
        <v>365</v>
      </c>
      <c r="U991" s="36">
        <v>162</v>
      </c>
      <c r="V991" s="36">
        <v>179</v>
      </c>
      <c r="W991" s="36">
        <v>341</v>
      </c>
      <c r="X991" s="31">
        <v>19</v>
      </c>
      <c r="Y991" s="27" t="s">
        <v>10274</v>
      </c>
      <c r="Z991" s="27" t="s">
        <v>10273</v>
      </c>
      <c r="AA991" s="27" t="s">
        <v>10273</v>
      </c>
      <c r="AB991" s="27" t="s">
        <v>10273</v>
      </c>
      <c r="AC991" s="27" t="s">
        <v>10273</v>
      </c>
      <c r="AD991" s="27" t="s">
        <v>10274</v>
      </c>
      <c r="AE991" s="27" t="s">
        <v>10273</v>
      </c>
      <c r="AF991" s="27" t="s">
        <v>10273</v>
      </c>
      <c r="AG991" s="27" t="s">
        <v>10275</v>
      </c>
      <c r="AH991" s="27" t="s">
        <v>10274</v>
      </c>
      <c r="AI991" s="27" t="s">
        <v>10274</v>
      </c>
      <c r="AJ991" s="27" t="s">
        <v>10274</v>
      </c>
      <c r="AK991" s="27" t="s">
        <v>10273</v>
      </c>
      <c r="AL991" s="27" t="s">
        <v>10275</v>
      </c>
      <c r="AM991" s="33" t="s">
        <v>10286</v>
      </c>
      <c r="AN991" s="33" t="s">
        <v>10286</v>
      </c>
      <c r="AO991" s="33" t="s">
        <v>10276</v>
      </c>
      <c r="AP991" s="33">
        <v>0</v>
      </c>
      <c r="AQ991" s="33">
        <v>0</v>
      </c>
      <c r="AR991" s="33">
        <v>0</v>
      </c>
      <c r="AS991" s="33" t="s">
        <v>10275</v>
      </c>
      <c r="AT991" s="33" t="s">
        <v>10275</v>
      </c>
      <c r="AU991" s="33" t="s">
        <v>10275</v>
      </c>
      <c r="AV991" s="34" t="s">
        <v>10316</v>
      </c>
      <c r="AW991" s="34" t="s">
        <v>10316</v>
      </c>
      <c r="AX991" s="34" t="s">
        <v>10276</v>
      </c>
      <c r="AY991" s="35" t="s">
        <v>10856</v>
      </c>
      <c r="AZ991" s="35" t="s">
        <v>10275</v>
      </c>
      <c r="BA991" s="35" t="s">
        <v>10275</v>
      </c>
      <c r="BB991" s="35" t="s">
        <v>10275</v>
      </c>
      <c r="BC991" s="35" t="s">
        <v>10278</v>
      </c>
      <c r="BD991" s="35" t="s">
        <v>13114</v>
      </c>
      <c r="BE991" s="28" t="s">
        <v>10273</v>
      </c>
      <c r="BF991" s="28" t="s">
        <v>10273</v>
      </c>
      <c r="BG991" s="28" t="s">
        <v>10273</v>
      </c>
      <c r="BH991" s="28" t="s">
        <v>10273</v>
      </c>
      <c r="BI991" s="28" t="s">
        <v>10273</v>
      </c>
      <c r="BJ991" s="28" t="s">
        <v>10273</v>
      </c>
      <c r="BK991" s="28" t="s">
        <v>10275</v>
      </c>
      <c r="BL991" s="28" t="s">
        <v>10275</v>
      </c>
      <c r="BM991" s="28" t="s">
        <v>10275</v>
      </c>
      <c r="BN991" s="28" t="s">
        <v>10275</v>
      </c>
      <c r="BO991" s="28" t="s">
        <v>10275</v>
      </c>
      <c r="BP991" s="28" t="s">
        <v>10275</v>
      </c>
      <c r="BQ991" s="27" t="s">
        <v>10274</v>
      </c>
      <c r="BR991" s="27" t="s">
        <v>10274</v>
      </c>
      <c r="BS991" s="27" t="s">
        <v>10273</v>
      </c>
      <c r="BT991" s="27" t="s">
        <v>10273</v>
      </c>
      <c r="BU991" s="28" t="s">
        <v>10274</v>
      </c>
      <c r="BV991" s="28" t="s">
        <v>10274</v>
      </c>
      <c r="BW991" s="28" t="s">
        <v>10273</v>
      </c>
      <c r="BX991" s="27" t="s">
        <v>10279</v>
      </c>
      <c r="BY991" s="27" t="s">
        <v>10273</v>
      </c>
      <c r="BZ991" s="27" t="s">
        <v>10274</v>
      </c>
    </row>
    <row r="992" spans="1:78" ht="25.5" customHeight="1" x14ac:dyDescent="0.25">
      <c r="A992" s="27">
        <v>1230</v>
      </c>
      <c r="B992" s="28" t="s">
        <v>15985</v>
      </c>
      <c r="C992" s="28" t="s">
        <v>15986</v>
      </c>
      <c r="D992" s="27" t="s">
        <v>15132</v>
      </c>
      <c r="E992" s="27" t="s">
        <v>15987</v>
      </c>
      <c r="F992" s="27" t="s">
        <v>15988</v>
      </c>
      <c r="G992" s="27" t="s">
        <v>15135</v>
      </c>
      <c r="H992" s="27" t="s">
        <v>8887</v>
      </c>
      <c r="I992" s="27" t="s">
        <v>15935</v>
      </c>
      <c r="J992" s="27" t="s">
        <v>15983</v>
      </c>
      <c r="K992" s="27" t="s">
        <v>15984</v>
      </c>
      <c r="L992" s="29" t="s">
        <v>10309</v>
      </c>
      <c r="M992" s="36" t="s">
        <v>10273</v>
      </c>
      <c r="N992" s="36" t="s">
        <v>10273</v>
      </c>
      <c r="O992" s="36" t="s">
        <v>10273</v>
      </c>
      <c r="P992" s="36" t="s">
        <v>10274</v>
      </c>
      <c r="Q992" s="36" t="s">
        <v>10274</v>
      </c>
      <c r="R992" s="36">
        <v>647</v>
      </c>
      <c r="S992" s="36">
        <v>615</v>
      </c>
      <c r="T992" s="36">
        <v>1262</v>
      </c>
      <c r="U992" s="36">
        <v>599</v>
      </c>
      <c r="V992" s="36">
        <v>541</v>
      </c>
      <c r="W992" s="36">
        <v>1140</v>
      </c>
      <c r="X992" s="31">
        <v>45</v>
      </c>
      <c r="Y992" s="27" t="s">
        <v>10274</v>
      </c>
      <c r="Z992" s="27" t="s">
        <v>10273</v>
      </c>
      <c r="AA992" s="27" t="s">
        <v>10274</v>
      </c>
      <c r="AB992" s="27" t="s">
        <v>10274</v>
      </c>
      <c r="AC992" s="27" t="s">
        <v>10273</v>
      </c>
      <c r="AD992" s="27" t="s">
        <v>10273</v>
      </c>
      <c r="AE992" s="27" t="s">
        <v>10273</v>
      </c>
      <c r="AF992" s="27" t="s">
        <v>10273</v>
      </c>
      <c r="AG992" s="27" t="s">
        <v>10275</v>
      </c>
      <c r="AH992" s="27" t="s">
        <v>10274</v>
      </c>
      <c r="AI992" s="27" t="s">
        <v>10273</v>
      </c>
      <c r="AJ992" s="27" t="s">
        <v>10273</v>
      </c>
      <c r="AK992" s="27" t="s">
        <v>10273</v>
      </c>
      <c r="AL992" s="27" t="s">
        <v>10275</v>
      </c>
      <c r="AM992" s="32" t="s">
        <v>10275</v>
      </c>
      <c r="AN992" s="32" t="s">
        <v>10275</v>
      </c>
      <c r="AO992" s="32" t="s">
        <v>10275</v>
      </c>
      <c r="AP992" s="33">
        <v>0</v>
      </c>
      <c r="AQ992" s="33">
        <v>0</v>
      </c>
      <c r="AR992" s="33">
        <v>0</v>
      </c>
      <c r="AS992" s="33">
        <v>0</v>
      </c>
      <c r="AT992" s="33">
        <v>0</v>
      </c>
      <c r="AU992" s="33">
        <v>0</v>
      </c>
      <c r="AV992" s="34" t="s">
        <v>10605</v>
      </c>
      <c r="AW992" s="34" t="s">
        <v>10715</v>
      </c>
      <c r="AX992" s="34" t="s">
        <v>10276</v>
      </c>
      <c r="AY992" s="35" t="s">
        <v>10275</v>
      </c>
      <c r="AZ992" s="35" t="s">
        <v>10275</v>
      </c>
      <c r="BA992" s="35" t="s">
        <v>10275</v>
      </c>
      <c r="BB992" s="35" t="s">
        <v>10275</v>
      </c>
      <c r="BC992" s="35" t="s">
        <v>10278</v>
      </c>
      <c r="BD992" s="35" t="s">
        <v>10278</v>
      </c>
      <c r="BE992" s="28" t="s">
        <v>10273</v>
      </c>
      <c r="BF992" s="28" t="s">
        <v>10273</v>
      </c>
      <c r="BG992" s="28" t="s">
        <v>10274</v>
      </c>
      <c r="BH992" s="28" t="s">
        <v>10274</v>
      </c>
      <c r="BI992" s="28" t="s">
        <v>10273</v>
      </c>
      <c r="BJ992" s="28" t="s">
        <v>10274</v>
      </c>
      <c r="BK992" s="28" t="s">
        <v>10274</v>
      </c>
      <c r="BL992" s="28" t="s">
        <v>10273</v>
      </c>
      <c r="BM992" s="28" t="s">
        <v>10273</v>
      </c>
      <c r="BN992" s="28" t="s">
        <v>10274</v>
      </c>
      <c r="BO992" s="28" t="s">
        <v>10273</v>
      </c>
      <c r="BP992" s="28" t="s">
        <v>10274</v>
      </c>
      <c r="BQ992" s="27" t="s">
        <v>10273</v>
      </c>
      <c r="BR992" s="27" t="s">
        <v>10274</v>
      </c>
      <c r="BS992" s="27" t="s">
        <v>10273</v>
      </c>
      <c r="BT992" s="27" t="s">
        <v>10273</v>
      </c>
      <c r="BU992" s="28" t="s">
        <v>10274</v>
      </c>
      <c r="BV992" s="28" t="s">
        <v>10274</v>
      </c>
      <c r="BW992" s="28" t="s">
        <v>10273</v>
      </c>
      <c r="BX992" s="27" t="s">
        <v>10279</v>
      </c>
      <c r="BY992" s="27" t="s">
        <v>10273</v>
      </c>
      <c r="BZ992" s="27" t="s">
        <v>10274</v>
      </c>
    </row>
    <row r="993" spans="1:78" ht="25.5" customHeight="1" x14ac:dyDescent="0.25">
      <c r="A993" s="27">
        <v>1267</v>
      </c>
      <c r="B993" s="28" t="s">
        <v>16173</v>
      </c>
      <c r="C993" s="28" t="s">
        <v>16174</v>
      </c>
      <c r="D993" s="27" t="s">
        <v>15132</v>
      </c>
      <c r="E993" s="27" t="s">
        <v>16175</v>
      </c>
      <c r="F993" s="27" t="s">
        <v>16176</v>
      </c>
      <c r="G993" s="27" t="s">
        <v>15135</v>
      </c>
      <c r="H993" s="27" t="s">
        <v>8887</v>
      </c>
      <c r="I993" s="27" t="s">
        <v>15935</v>
      </c>
      <c r="J993" s="27" t="s">
        <v>16177</v>
      </c>
      <c r="K993" s="27" t="s">
        <v>16178</v>
      </c>
      <c r="L993" s="29" t="s">
        <v>10272</v>
      </c>
      <c r="M993" s="36" t="s">
        <v>10274</v>
      </c>
      <c r="N993" s="36" t="s">
        <v>10274</v>
      </c>
      <c r="O993" s="36" t="s">
        <v>10274</v>
      </c>
      <c r="P993" s="36" t="s">
        <v>10274</v>
      </c>
      <c r="Q993" s="36" t="s">
        <v>10273</v>
      </c>
      <c r="R993" s="36">
        <v>98</v>
      </c>
      <c r="S993" s="36">
        <v>124</v>
      </c>
      <c r="T993" s="36">
        <v>222</v>
      </c>
      <c r="U993" s="36">
        <v>109</v>
      </c>
      <c r="V993" s="36">
        <v>141</v>
      </c>
      <c r="W993" s="36">
        <v>250</v>
      </c>
      <c r="X993" s="31">
        <v>10</v>
      </c>
      <c r="Y993" s="27" t="s">
        <v>10274</v>
      </c>
      <c r="Z993" s="27" t="s">
        <v>10273</v>
      </c>
      <c r="AA993" s="27" t="s">
        <v>10273</v>
      </c>
      <c r="AB993" s="27" t="s">
        <v>10273</v>
      </c>
      <c r="AC993" s="27" t="s">
        <v>10273</v>
      </c>
      <c r="AD993" s="27" t="s">
        <v>10273</v>
      </c>
      <c r="AE993" s="27" t="s">
        <v>10273</v>
      </c>
      <c r="AF993" s="27" t="s">
        <v>10273</v>
      </c>
      <c r="AG993" s="27" t="s">
        <v>10275</v>
      </c>
      <c r="AH993" s="27" t="s">
        <v>10273</v>
      </c>
      <c r="AI993" s="27" t="s">
        <v>10274</v>
      </c>
      <c r="AJ993" s="27" t="s">
        <v>10273</v>
      </c>
      <c r="AK993" s="27" t="s">
        <v>10273</v>
      </c>
      <c r="AL993" s="27" t="s">
        <v>10275</v>
      </c>
      <c r="AM993" s="33" t="s">
        <v>10286</v>
      </c>
      <c r="AN993" s="33" t="s">
        <v>10286</v>
      </c>
      <c r="AO993" s="33" t="s">
        <v>10276</v>
      </c>
      <c r="AP993" s="33">
        <v>0</v>
      </c>
      <c r="AQ993" s="33">
        <v>0</v>
      </c>
      <c r="AR993" s="33">
        <v>0</v>
      </c>
      <c r="AS993" s="33" t="s">
        <v>10275</v>
      </c>
      <c r="AT993" s="33" t="s">
        <v>10275</v>
      </c>
      <c r="AU993" s="33" t="s">
        <v>10275</v>
      </c>
      <c r="AV993" s="34" t="s">
        <v>10316</v>
      </c>
      <c r="AW993" s="34" t="s">
        <v>10316</v>
      </c>
      <c r="AX993" s="34" t="s">
        <v>10276</v>
      </c>
      <c r="AY993" s="35" t="s">
        <v>10856</v>
      </c>
      <c r="AZ993" s="35" t="s">
        <v>10275</v>
      </c>
      <c r="BA993" s="35" t="s">
        <v>10275</v>
      </c>
      <c r="BB993" s="35" t="s">
        <v>10275</v>
      </c>
      <c r="BC993" s="35" t="s">
        <v>10856</v>
      </c>
      <c r="BD993" s="35" t="s">
        <v>10856</v>
      </c>
      <c r="BE993" s="28" t="s">
        <v>10273</v>
      </c>
      <c r="BF993" s="28" t="s">
        <v>10273</v>
      </c>
      <c r="BG993" s="28" t="s">
        <v>10274</v>
      </c>
      <c r="BH993" s="28" t="s">
        <v>10274</v>
      </c>
      <c r="BI993" s="28" t="s">
        <v>10273</v>
      </c>
      <c r="BJ993" s="28" t="s">
        <v>10274</v>
      </c>
      <c r="BK993" s="28" t="s">
        <v>10274</v>
      </c>
      <c r="BL993" s="28" t="s">
        <v>10273</v>
      </c>
      <c r="BM993" s="28" t="s">
        <v>10273</v>
      </c>
      <c r="BN993" s="28" t="s">
        <v>10274</v>
      </c>
      <c r="BO993" s="28" t="s">
        <v>10273</v>
      </c>
      <c r="BP993" s="28" t="s">
        <v>10273</v>
      </c>
      <c r="BQ993" s="27" t="s">
        <v>10274</v>
      </c>
      <c r="BR993" s="27" t="s">
        <v>10274</v>
      </c>
      <c r="BS993" s="27" t="s">
        <v>10273</v>
      </c>
      <c r="BT993" s="27" t="s">
        <v>10273</v>
      </c>
      <c r="BU993" s="28" t="s">
        <v>10274</v>
      </c>
      <c r="BV993" s="28" t="s">
        <v>10273</v>
      </c>
      <c r="BW993" s="28" t="s">
        <v>10273</v>
      </c>
      <c r="BX993" s="27" t="s">
        <v>10279</v>
      </c>
      <c r="BY993" s="27" t="s">
        <v>10273</v>
      </c>
      <c r="BZ993" s="27" t="s">
        <v>10274</v>
      </c>
    </row>
    <row r="994" spans="1:78" ht="25.5" customHeight="1" x14ac:dyDescent="0.25">
      <c r="A994" s="27">
        <v>1261</v>
      </c>
      <c r="B994" s="28" t="s">
        <v>16148</v>
      </c>
      <c r="C994" s="28" t="s">
        <v>16149</v>
      </c>
      <c r="D994" s="27" t="s">
        <v>15132</v>
      </c>
      <c r="E994" s="27" t="s">
        <v>16150</v>
      </c>
      <c r="F994" s="27" t="s">
        <v>16151</v>
      </c>
      <c r="G994" s="27" t="s">
        <v>15135</v>
      </c>
      <c r="H994" s="27" t="s">
        <v>8887</v>
      </c>
      <c r="I994" s="27" t="s">
        <v>15935</v>
      </c>
      <c r="J994" s="27" t="s">
        <v>16152</v>
      </c>
      <c r="K994" s="27" t="s">
        <v>16153</v>
      </c>
      <c r="L994" s="29" t="s">
        <v>12547</v>
      </c>
      <c r="M994" s="36" t="s">
        <v>10274</v>
      </c>
      <c r="N994" s="36" t="s">
        <v>10274</v>
      </c>
      <c r="O994" s="36" t="s">
        <v>10273</v>
      </c>
      <c r="P994" s="36" t="s">
        <v>10273</v>
      </c>
      <c r="Q994" s="36" t="s">
        <v>10273</v>
      </c>
      <c r="R994" s="36">
        <v>84</v>
      </c>
      <c r="S994" s="36">
        <v>96</v>
      </c>
      <c r="T994" s="36">
        <v>180</v>
      </c>
      <c r="U994" s="36">
        <v>89</v>
      </c>
      <c r="V994" s="36">
        <v>108</v>
      </c>
      <c r="W994" s="36">
        <v>197</v>
      </c>
      <c r="X994" s="31">
        <v>16</v>
      </c>
      <c r="Y994" s="27" t="s">
        <v>10274</v>
      </c>
      <c r="Z994" s="27" t="s">
        <v>10273</v>
      </c>
      <c r="AA994" s="27" t="s">
        <v>10273</v>
      </c>
      <c r="AB994" s="27" t="s">
        <v>10273</v>
      </c>
      <c r="AC994" s="27" t="s">
        <v>10273</v>
      </c>
      <c r="AD994" s="27" t="s">
        <v>10273</v>
      </c>
      <c r="AE994" s="27" t="s">
        <v>10273</v>
      </c>
      <c r="AF994" s="27" t="s">
        <v>10273</v>
      </c>
      <c r="AG994" s="27" t="s">
        <v>10275</v>
      </c>
      <c r="AH994" s="27" t="s">
        <v>10273</v>
      </c>
      <c r="AI994" s="27" t="s">
        <v>10274</v>
      </c>
      <c r="AJ994" s="27" t="s">
        <v>10274</v>
      </c>
      <c r="AK994" s="27" t="s">
        <v>10273</v>
      </c>
      <c r="AL994" s="27" t="s">
        <v>10275</v>
      </c>
      <c r="AM994" s="33" t="s">
        <v>10323</v>
      </c>
      <c r="AN994" s="33" t="s">
        <v>10323</v>
      </c>
      <c r="AO994" s="33" t="s">
        <v>10276</v>
      </c>
      <c r="AP994" s="33">
        <v>4</v>
      </c>
      <c r="AQ994" s="33">
        <v>3</v>
      </c>
      <c r="AR994" s="33">
        <v>0</v>
      </c>
      <c r="AS994" s="33" t="s">
        <v>10275</v>
      </c>
      <c r="AT994" s="33" t="s">
        <v>10275</v>
      </c>
      <c r="AU994" s="33" t="s">
        <v>10275</v>
      </c>
      <c r="AV994" s="34">
        <v>0</v>
      </c>
      <c r="AW994" s="34">
        <v>0</v>
      </c>
      <c r="AX994" s="34">
        <v>0</v>
      </c>
      <c r="AY994" s="35" t="s">
        <v>10856</v>
      </c>
      <c r="AZ994" s="35" t="s">
        <v>10856</v>
      </c>
      <c r="BA994" s="35" t="s">
        <v>10275</v>
      </c>
      <c r="BB994" s="35" t="s">
        <v>10275</v>
      </c>
      <c r="BC994" s="35" t="s">
        <v>10275</v>
      </c>
      <c r="BD994" s="35" t="s">
        <v>10856</v>
      </c>
      <c r="BE994" s="28" t="s">
        <v>10273</v>
      </c>
      <c r="BF994" s="28" t="s">
        <v>10273</v>
      </c>
      <c r="BG994" s="28" t="s">
        <v>10273</v>
      </c>
      <c r="BH994" s="28" t="s">
        <v>10273</v>
      </c>
      <c r="BI994" s="28" t="s">
        <v>10274</v>
      </c>
      <c r="BJ994" s="28" t="s">
        <v>10273</v>
      </c>
      <c r="BK994" s="28" t="s">
        <v>10275</v>
      </c>
      <c r="BL994" s="28" t="s">
        <v>10275</v>
      </c>
      <c r="BM994" s="28" t="s">
        <v>10275</v>
      </c>
      <c r="BN994" s="28" t="s">
        <v>10275</v>
      </c>
      <c r="BO994" s="28" t="s">
        <v>10275</v>
      </c>
      <c r="BP994" s="28" t="s">
        <v>10275</v>
      </c>
      <c r="BQ994" s="27" t="s">
        <v>10274</v>
      </c>
      <c r="BR994" s="27" t="s">
        <v>10273</v>
      </c>
      <c r="BS994" s="27" t="s">
        <v>10274</v>
      </c>
      <c r="BT994" s="27" t="s">
        <v>10273</v>
      </c>
      <c r="BU994" s="28" t="s">
        <v>10274</v>
      </c>
      <c r="BV994" s="28" t="s">
        <v>10274</v>
      </c>
      <c r="BW994" s="28" t="s">
        <v>10273</v>
      </c>
      <c r="BX994" s="27" t="s">
        <v>10279</v>
      </c>
      <c r="BY994" s="27" t="s">
        <v>10273</v>
      </c>
      <c r="BZ994" s="27" t="s">
        <v>10274</v>
      </c>
    </row>
    <row r="995" spans="1:78" ht="25.5" customHeight="1" x14ac:dyDescent="0.25">
      <c r="A995" s="27">
        <v>1262</v>
      </c>
      <c r="B995" s="28" t="s">
        <v>16154</v>
      </c>
      <c r="C995" s="28" t="s">
        <v>16155</v>
      </c>
      <c r="D995" s="27" t="s">
        <v>15132</v>
      </c>
      <c r="E995" s="27" t="s">
        <v>16156</v>
      </c>
      <c r="F995" s="27" t="s">
        <v>16157</v>
      </c>
      <c r="G995" s="27" t="s">
        <v>15135</v>
      </c>
      <c r="H995" s="27" t="s">
        <v>8887</v>
      </c>
      <c r="I995" s="27" t="s">
        <v>15935</v>
      </c>
      <c r="J995" s="27" t="s">
        <v>16158</v>
      </c>
      <c r="K995" s="27" t="s">
        <v>16159</v>
      </c>
      <c r="L995" s="29" t="s">
        <v>10272</v>
      </c>
      <c r="M995" s="36" t="s">
        <v>10273</v>
      </c>
      <c r="N995" s="36" t="s">
        <v>10273</v>
      </c>
      <c r="O995" s="36" t="s">
        <v>10274</v>
      </c>
      <c r="P995" s="36" t="s">
        <v>10274</v>
      </c>
      <c r="Q995" s="36" t="s">
        <v>10273</v>
      </c>
      <c r="R995" s="36">
        <v>178</v>
      </c>
      <c r="S995" s="36">
        <v>199</v>
      </c>
      <c r="T995" s="36">
        <v>377</v>
      </c>
      <c r="U995" s="36">
        <v>189</v>
      </c>
      <c r="V995" s="36">
        <v>231</v>
      </c>
      <c r="W995" s="36">
        <v>420</v>
      </c>
      <c r="X995" s="31">
        <v>18</v>
      </c>
      <c r="Y995" s="27" t="s">
        <v>10274</v>
      </c>
      <c r="Z995" s="27" t="s">
        <v>10273</v>
      </c>
      <c r="AA995" s="27" t="s">
        <v>10274</v>
      </c>
      <c r="AB995" s="27" t="s">
        <v>10274</v>
      </c>
      <c r="AC995" s="27" t="s">
        <v>10273</v>
      </c>
      <c r="AD995" s="27" t="s">
        <v>10273</v>
      </c>
      <c r="AE995" s="27" t="s">
        <v>10273</v>
      </c>
      <c r="AF995" s="27" t="s">
        <v>10273</v>
      </c>
      <c r="AG995" s="27" t="s">
        <v>10275</v>
      </c>
      <c r="AH995" s="27" t="s">
        <v>10273</v>
      </c>
      <c r="AI995" s="27" t="s">
        <v>10273</v>
      </c>
      <c r="AJ995" s="27" t="s">
        <v>10274</v>
      </c>
      <c r="AK995" s="27" t="s">
        <v>10273</v>
      </c>
      <c r="AL995" s="27" t="s">
        <v>10275</v>
      </c>
      <c r="AM995" s="32" t="s">
        <v>10275</v>
      </c>
      <c r="AN995" s="32" t="s">
        <v>10275</v>
      </c>
      <c r="AO995" s="32" t="s">
        <v>10275</v>
      </c>
      <c r="AP995" s="33">
        <v>0</v>
      </c>
      <c r="AQ995" s="33">
        <v>0</v>
      </c>
      <c r="AR995" s="33">
        <v>0</v>
      </c>
      <c r="AS995" s="33" t="s">
        <v>10275</v>
      </c>
      <c r="AT995" s="33" t="s">
        <v>10275</v>
      </c>
      <c r="AU995" s="33" t="s">
        <v>10275</v>
      </c>
      <c r="AV995" s="34" t="s">
        <v>10301</v>
      </c>
      <c r="AW995" s="34" t="s">
        <v>10301</v>
      </c>
      <c r="AX995" s="34" t="s">
        <v>10301</v>
      </c>
      <c r="AY995" s="35" t="s">
        <v>10275</v>
      </c>
      <c r="AZ995" s="35" t="s">
        <v>10275</v>
      </c>
      <c r="BA995" s="35" t="s">
        <v>10275</v>
      </c>
      <c r="BB995" s="35" t="s">
        <v>10275</v>
      </c>
      <c r="BC995" s="35" t="s">
        <v>10856</v>
      </c>
      <c r="BD995" s="35" t="s">
        <v>10856</v>
      </c>
      <c r="BE995" s="28" t="s">
        <v>10273</v>
      </c>
      <c r="BF995" s="28" t="s">
        <v>10273</v>
      </c>
      <c r="BG995" s="28" t="s">
        <v>10274</v>
      </c>
      <c r="BH995" s="28" t="s">
        <v>10274</v>
      </c>
      <c r="BI995" s="28" t="s">
        <v>10273</v>
      </c>
      <c r="BJ995" s="28" t="s">
        <v>10274</v>
      </c>
      <c r="BK995" s="28" t="s">
        <v>10274</v>
      </c>
      <c r="BL995" s="28" t="s">
        <v>10273</v>
      </c>
      <c r="BM995" s="28" t="s">
        <v>10273</v>
      </c>
      <c r="BN995" s="28" t="s">
        <v>10273</v>
      </c>
      <c r="BO995" s="28" t="s">
        <v>10273</v>
      </c>
      <c r="BP995" s="28" t="s">
        <v>10273</v>
      </c>
      <c r="BQ995" s="27" t="s">
        <v>10274</v>
      </c>
      <c r="BR995" s="27" t="s">
        <v>10273</v>
      </c>
      <c r="BS995" s="27" t="s">
        <v>10274</v>
      </c>
      <c r="BT995" s="27" t="s">
        <v>10273</v>
      </c>
      <c r="BU995" s="28" t="s">
        <v>10274</v>
      </c>
      <c r="BV995" s="28" t="s">
        <v>10274</v>
      </c>
      <c r="BW995" s="28" t="s">
        <v>10273</v>
      </c>
      <c r="BX995" s="27" t="s">
        <v>10279</v>
      </c>
      <c r="BY995" s="27" t="s">
        <v>10273</v>
      </c>
      <c r="BZ995" s="27" t="s">
        <v>10274</v>
      </c>
    </row>
    <row r="996" spans="1:78" ht="25.5" customHeight="1" x14ac:dyDescent="0.25">
      <c r="A996" s="27">
        <v>1411</v>
      </c>
      <c r="B996" s="28" t="s">
        <v>16861</v>
      </c>
      <c r="C996" s="28" t="s">
        <v>16862</v>
      </c>
      <c r="D996" s="27" t="s">
        <v>15132</v>
      </c>
      <c r="E996" s="27" t="s">
        <v>16863</v>
      </c>
      <c r="F996" s="27" t="s">
        <v>16864</v>
      </c>
      <c r="G996" s="27" t="s">
        <v>15135</v>
      </c>
      <c r="H996" s="27" t="s">
        <v>8887</v>
      </c>
      <c r="I996" s="27" t="s">
        <v>15935</v>
      </c>
      <c r="J996" s="27" t="s">
        <v>16865</v>
      </c>
      <c r="K996" s="27" t="s">
        <v>16866</v>
      </c>
      <c r="L996" s="29" t="s">
        <v>10309</v>
      </c>
      <c r="M996" s="36" t="s">
        <v>10273</v>
      </c>
      <c r="N996" s="36" t="s">
        <v>10273</v>
      </c>
      <c r="O996" s="36" t="s">
        <v>10273</v>
      </c>
      <c r="P996" s="36" t="s">
        <v>10273</v>
      </c>
      <c r="Q996" s="36" t="s">
        <v>10274</v>
      </c>
      <c r="R996" s="36">
        <v>161</v>
      </c>
      <c r="S996" s="36">
        <v>190</v>
      </c>
      <c r="T996" s="36">
        <v>351</v>
      </c>
      <c r="U996" s="36">
        <v>148</v>
      </c>
      <c r="V996" s="36">
        <v>154</v>
      </c>
      <c r="W996" s="36">
        <v>302</v>
      </c>
      <c r="X996" s="31">
        <v>16</v>
      </c>
      <c r="Y996" s="27" t="s">
        <v>10274</v>
      </c>
      <c r="Z996" s="27" t="s">
        <v>10274</v>
      </c>
      <c r="AA996" s="27" t="s">
        <v>10273</v>
      </c>
      <c r="AB996" s="27" t="s">
        <v>10273</v>
      </c>
      <c r="AC996" s="27" t="s">
        <v>10273</v>
      </c>
      <c r="AD996" s="27" t="s">
        <v>10273</v>
      </c>
      <c r="AE996" s="27" t="s">
        <v>10273</v>
      </c>
      <c r="AF996" s="27" t="s">
        <v>10273</v>
      </c>
      <c r="AG996" s="27" t="s">
        <v>10275</v>
      </c>
      <c r="AH996" s="27" t="s">
        <v>10273</v>
      </c>
      <c r="AI996" s="27" t="s">
        <v>10273</v>
      </c>
      <c r="AJ996" s="27" t="s">
        <v>10274</v>
      </c>
      <c r="AK996" s="27" t="s">
        <v>10273</v>
      </c>
      <c r="AL996" s="27" t="s">
        <v>10275</v>
      </c>
      <c r="AM996" s="32" t="s">
        <v>10275</v>
      </c>
      <c r="AN996" s="32" t="s">
        <v>10275</v>
      </c>
      <c r="AO996" s="32" t="s">
        <v>10275</v>
      </c>
      <c r="AP996" s="33" t="s">
        <v>10275</v>
      </c>
      <c r="AQ996" s="33" t="s">
        <v>10275</v>
      </c>
      <c r="AR996" s="33" t="s">
        <v>10275</v>
      </c>
      <c r="AS996" s="33" t="s">
        <v>10380</v>
      </c>
      <c r="AT996" s="33" t="s">
        <v>10380</v>
      </c>
      <c r="AU996" s="33" t="s">
        <v>10276</v>
      </c>
      <c r="AV996" s="34" t="s">
        <v>10276</v>
      </c>
      <c r="AW996" s="34" t="s">
        <v>10276</v>
      </c>
      <c r="AX996" s="34" t="s">
        <v>10276</v>
      </c>
      <c r="AY996" s="35" t="s">
        <v>10275</v>
      </c>
      <c r="AZ996" s="35" t="s">
        <v>10275</v>
      </c>
      <c r="BA996" s="35" t="s">
        <v>10275</v>
      </c>
      <c r="BB996" s="35" t="s">
        <v>10856</v>
      </c>
      <c r="BC996" s="35" t="s">
        <v>10275</v>
      </c>
      <c r="BD996" s="35" t="s">
        <v>10856</v>
      </c>
      <c r="BE996" s="28" t="s">
        <v>10274</v>
      </c>
      <c r="BF996" s="28" t="s">
        <v>10273</v>
      </c>
      <c r="BG996" s="28" t="s">
        <v>10273</v>
      </c>
      <c r="BH996" s="28" t="s">
        <v>10273</v>
      </c>
      <c r="BI996" s="28" t="s">
        <v>10273</v>
      </c>
      <c r="BJ996" s="28" t="s">
        <v>10273</v>
      </c>
      <c r="BK996" s="28" t="s">
        <v>10275</v>
      </c>
      <c r="BL996" s="28" t="s">
        <v>10275</v>
      </c>
      <c r="BM996" s="28" t="s">
        <v>10275</v>
      </c>
      <c r="BN996" s="28" t="s">
        <v>10275</v>
      </c>
      <c r="BO996" s="28" t="s">
        <v>10275</v>
      </c>
      <c r="BP996" s="28" t="s">
        <v>10275</v>
      </c>
      <c r="BQ996" s="27" t="s">
        <v>10273</v>
      </c>
      <c r="BR996" s="27" t="s">
        <v>10274</v>
      </c>
      <c r="BS996" s="27" t="s">
        <v>10273</v>
      </c>
      <c r="BT996" s="27" t="s">
        <v>10273</v>
      </c>
      <c r="BU996" s="28" t="s">
        <v>10274</v>
      </c>
      <c r="BV996" s="28" t="s">
        <v>10274</v>
      </c>
      <c r="BW996" s="28" t="s">
        <v>10273</v>
      </c>
      <c r="BX996" s="27" t="s">
        <v>10279</v>
      </c>
      <c r="BY996" s="27" t="s">
        <v>10273</v>
      </c>
      <c r="BZ996" s="27" t="s">
        <v>10274</v>
      </c>
    </row>
    <row r="997" spans="1:78" ht="25.5" customHeight="1" x14ac:dyDescent="0.25">
      <c r="A997" s="27">
        <v>1228</v>
      </c>
      <c r="B997" s="28" t="s">
        <v>15973</v>
      </c>
      <c r="C997" s="28" t="s">
        <v>15974</v>
      </c>
      <c r="D997" s="27" t="s">
        <v>15132</v>
      </c>
      <c r="E997" s="27" t="s">
        <v>15975</v>
      </c>
      <c r="F997" s="27" t="s">
        <v>15976</v>
      </c>
      <c r="G997" s="27" t="s">
        <v>15135</v>
      </c>
      <c r="H997" s="27" t="s">
        <v>8887</v>
      </c>
      <c r="I997" s="27" t="s">
        <v>15935</v>
      </c>
      <c r="J997" s="27" t="s">
        <v>15977</v>
      </c>
      <c r="K997" s="27" t="s">
        <v>15978</v>
      </c>
      <c r="L997" s="29" t="s">
        <v>10272</v>
      </c>
      <c r="M997" s="36" t="s">
        <v>10274</v>
      </c>
      <c r="N997" s="36" t="s">
        <v>10274</v>
      </c>
      <c r="O997" s="36" t="s">
        <v>10274</v>
      </c>
      <c r="P997" s="36" t="s">
        <v>10274</v>
      </c>
      <c r="Q997" s="36" t="s">
        <v>10273</v>
      </c>
      <c r="R997" s="36">
        <v>88</v>
      </c>
      <c r="S997" s="36">
        <v>88</v>
      </c>
      <c r="T997" s="36">
        <v>176</v>
      </c>
      <c r="U997" s="36">
        <v>88</v>
      </c>
      <c r="V997" s="36">
        <v>101</v>
      </c>
      <c r="W997" s="36">
        <v>189</v>
      </c>
      <c r="X997" s="31">
        <v>14</v>
      </c>
      <c r="Y997" s="27" t="s">
        <v>10274</v>
      </c>
      <c r="Z997" s="27" t="s">
        <v>10273</v>
      </c>
      <c r="AA997" s="27" t="s">
        <v>10274</v>
      </c>
      <c r="AB997" s="27" t="s">
        <v>10273</v>
      </c>
      <c r="AC997" s="27" t="s">
        <v>10273</v>
      </c>
      <c r="AD997" s="27" t="s">
        <v>10273</v>
      </c>
      <c r="AE997" s="27" t="s">
        <v>10273</v>
      </c>
      <c r="AF997" s="27" t="s">
        <v>10273</v>
      </c>
      <c r="AG997" s="27" t="s">
        <v>10275</v>
      </c>
      <c r="AH997" s="27" t="s">
        <v>10273</v>
      </c>
      <c r="AI997" s="27" t="s">
        <v>10273</v>
      </c>
      <c r="AJ997" s="27" t="s">
        <v>10274</v>
      </c>
      <c r="AK997" s="27" t="s">
        <v>10273</v>
      </c>
      <c r="AL997" s="27" t="s">
        <v>10275</v>
      </c>
      <c r="AM997" s="33">
        <v>0</v>
      </c>
      <c r="AN997" s="33">
        <v>0</v>
      </c>
      <c r="AO997" s="33">
        <v>0</v>
      </c>
      <c r="AP997" s="33">
        <v>0</v>
      </c>
      <c r="AQ997" s="33">
        <v>0</v>
      </c>
      <c r="AR997" s="33">
        <v>0</v>
      </c>
      <c r="AS997" s="33" t="s">
        <v>10275</v>
      </c>
      <c r="AT997" s="33" t="s">
        <v>10275</v>
      </c>
      <c r="AU997" s="33" t="s">
        <v>10275</v>
      </c>
      <c r="AV997" s="34" t="s">
        <v>10301</v>
      </c>
      <c r="AW997" s="34" t="s">
        <v>10301</v>
      </c>
      <c r="AX997" s="34" t="s">
        <v>10276</v>
      </c>
      <c r="AY997" s="35" t="s">
        <v>10275</v>
      </c>
      <c r="AZ997" s="35" t="s">
        <v>10275</v>
      </c>
      <c r="BA997" s="35" t="s">
        <v>10275</v>
      </c>
      <c r="BB997" s="35" t="s">
        <v>10275</v>
      </c>
      <c r="BC997" s="35" t="s">
        <v>10856</v>
      </c>
      <c r="BD997" s="35" t="s">
        <v>10856</v>
      </c>
      <c r="BE997" s="28" t="s">
        <v>10273</v>
      </c>
      <c r="BF997" s="28" t="s">
        <v>10273</v>
      </c>
      <c r="BG997" s="28" t="s">
        <v>10274</v>
      </c>
      <c r="BH997" s="28" t="s">
        <v>10274</v>
      </c>
      <c r="BI997" s="28" t="s">
        <v>10273</v>
      </c>
      <c r="BJ997" s="28" t="s">
        <v>10274</v>
      </c>
      <c r="BK997" s="28" t="s">
        <v>10274</v>
      </c>
      <c r="BL997" s="28" t="s">
        <v>10273</v>
      </c>
      <c r="BM997" s="28" t="s">
        <v>10273</v>
      </c>
      <c r="BN997" s="28" t="s">
        <v>10273</v>
      </c>
      <c r="BO997" s="28" t="s">
        <v>10273</v>
      </c>
      <c r="BP997" s="28" t="s">
        <v>10273</v>
      </c>
      <c r="BQ997" s="27" t="s">
        <v>10274</v>
      </c>
      <c r="BR997" s="27" t="s">
        <v>10274</v>
      </c>
      <c r="BS997" s="27" t="s">
        <v>10273</v>
      </c>
      <c r="BT997" s="27" t="s">
        <v>10273</v>
      </c>
      <c r="BU997" s="28" t="s">
        <v>10274</v>
      </c>
      <c r="BV997" s="28" t="s">
        <v>10273</v>
      </c>
      <c r="BW997" s="28" t="s">
        <v>10273</v>
      </c>
      <c r="BX997" s="27" t="s">
        <v>10279</v>
      </c>
      <c r="BY997" s="27" t="s">
        <v>10273</v>
      </c>
      <c r="BZ997" s="27" t="s">
        <v>10274</v>
      </c>
    </row>
    <row r="998" spans="1:78" ht="25.5" customHeight="1" x14ac:dyDescent="0.25">
      <c r="A998" s="27">
        <v>1283</v>
      </c>
      <c r="B998" s="28" t="s">
        <v>16262</v>
      </c>
      <c r="C998" s="28" t="s">
        <v>16263</v>
      </c>
      <c r="D998" s="27" t="s">
        <v>15132</v>
      </c>
      <c r="E998" s="27" t="s">
        <v>16264</v>
      </c>
      <c r="F998" s="27" t="s">
        <v>16265</v>
      </c>
      <c r="G998" s="27" t="s">
        <v>15135</v>
      </c>
      <c r="H998" s="27" t="s">
        <v>8887</v>
      </c>
      <c r="I998" s="27" t="s">
        <v>15935</v>
      </c>
      <c r="J998" s="27" t="s">
        <v>16266</v>
      </c>
      <c r="K998" s="27" t="s">
        <v>16267</v>
      </c>
      <c r="L998" s="29" t="s">
        <v>10294</v>
      </c>
      <c r="M998" s="36" t="s">
        <v>10274</v>
      </c>
      <c r="N998" s="36" t="s">
        <v>10274</v>
      </c>
      <c r="O998" s="36" t="s">
        <v>10274</v>
      </c>
      <c r="P998" s="36" t="s">
        <v>10273</v>
      </c>
      <c r="Q998" s="36" t="s">
        <v>10273</v>
      </c>
      <c r="R998" s="36">
        <v>31</v>
      </c>
      <c r="S998" s="36">
        <v>31</v>
      </c>
      <c r="T998" s="36">
        <v>62</v>
      </c>
      <c r="U998" s="36">
        <v>27</v>
      </c>
      <c r="V998" s="36">
        <v>30</v>
      </c>
      <c r="W998" s="36">
        <v>57</v>
      </c>
      <c r="X998" s="31">
        <v>6</v>
      </c>
      <c r="Y998" s="27" t="s">
        <v>10274</v>
      </c>
      <c r="Z998" s="27" t="s">
        <v>10273</v>
      </c>
      <c r="AA998" s="27" t="s">
        <v>10273</v>
      </c>
      <c r="AB998" s="27" t="s">
        <v>10273</v>
      </c>
      <c r="AC998" s="27" t="s">
        <v>10273</v>
      </c>
      <c r="AD998" s="27" t="s">
        <v>10274</v>
      </c>
      <c r="AE998" s="27" t="s">
        <v>10273</v>
      </c>
      <c r="AF998" s="27" t="s">
        <v>10273</v>
      </c>
      <c r="AG998" s="27" t="s">
        <v>10275</v>
      </c>
      <c r="AH998" s="27" t="s">
        <v>10273</v>
      </c>
      <c r="AI998" s="27" t="s">
        <v>10273</v>
      </c>
      <c r="AJ998" s="27" t="s">
        <v>10274</v>
      </c>
      <c r="AK998" s="27" t="s">
        <v>10273</v>
      </c>
      <c r="AL998" s="27" t="s">
        <v>10275</v>
      </c>
      <c r="AM998" s="33">
        <v>0</v>
      </c>
      <c r="AN998" s="33">
        <v>0</v>
      </c>
      <c r="AO998" s="33">
        <v>0</v>
      </c>
      <c r="AP998" s="33">
        <v>0</v>
      </c>
      <c r="AQ998" s="33">
        <v>0</v>
      </c>
      <c r="AR998" s="33">
        <v>0</v>
      </c>
      <c r="AS998" s="33" t="s">
        <v>10275</v>
      </c>
      <c r="AT998" s="33" t="s">
        <v>10275</v>
      </c>
      <c r="AU998" s="33" t="s">
        <v>10275</v>
      </c>
      <c r="AV998" s="34" t="s">
        <v>10276</v>
      </c>
      <c r="AW998" s="34" t="s">
        <v>10276</v>
      </c>
      <c r="AX998" s="34" t="s">
        <v>10316</v>
      </c>
      <c r="AY998" s="35" t="s">
        <v>10275</v>
      </c>
      <c r="AZ998" s="35" t="s">
        <v>10275</v>
      </c>
      <c r="BA998" s="35" t="s">
        <v>10275</v>
      </c>
      <c r="BB998" s="35" t="s">
        <v>10275</v>
      </c>
      <c r="BC998" s="35" t="s">
        <v>10278</v>
      </c>
      <c r="BD998" s="35" t="s">
        <v>10278</v>
      </c>
      <c r="BE998" s="28" t="s">
        <v>10274</v>
      </c>
      <c r="BF998" s="28" t="s">
        <v>10273</v>
      </c>
      <c r="BG998" s="28" t="s">
        <v>10274</v>
      </c>
      <c r="BH998" s="28" t="s">
        <v>10274</v>
      </c>
      <c r="BI998" s="28" t="s">
        <v>10273</v>
      </c>
      <c r="BJ998" s="28" t="s">
        <v>10273</v>
      </c>
      <c r="BK998" s="28" t="s">
        <v>10275</v>
      </c>
      <c r="BL998" s="28" t="s">
        <v>10275</v>
      </c>
      <c r="BM998" s="28" t="s">
        <v>10275</v>
      </c>
      <c r="BN998" s="28" t="s">
        <v>10275</v>
      </c>
      <c r="BO998" s="28" t="s">
        <v>10275</v>
      </c>
      <c r="BP998" s="28" t="s">
        <v>10275</v>
      </c>
      <c r="BQ998" s="27" t="s">
        <v>10274</v>
      </c>
      <c r="BR998" s="27" t="s">
        <v>10274</v>
      </c>
      <c r="BS998" s="27" t="s">
        <v>10273</v>
      </c>
      <c r="BT998" s="27" t="s">
        <v>10273</v>
      </c>
      <c r="BU998" s="28" t="s">
        <v>10274</v>
      </c>
      <c r="BV998" s="28" t="s">
        <v>10273</v>
      </c>
      <c r="BW998" s="28" t="s">
        <v>10273</v>
      </c>
      <c r="BX998" s="27" t="s">
        <v>10279</v>
      </c>
      <c r="BY998" s="27" t="s">
        <v>10273</v>
      </c>
      <c r="BZ998" s="27" t="s">
        <v>10273</v>
      </c>
    </row>
    <row r="999" spans="1:78" ht="25.5" customHeight="1" x14ac:dyDescent="0.25">
      <c r="A999" s="27">
        <v>1284</v>
      </c>
      <c r="B999" s="28" t="s">
        <v>16268</v>
      </c>
      <c r="C999" s="28" t="s">
        <v>16269</v>
      </c>
      <c r="D999" s="27" t="s">
        <v>15132</v>
      </c>
      <c r="E999" s="27" t="s">
        <v>16270</v>
      </c>
      <c r="F999" s="27" t="s">
        <v>16271</v>
      </c>
      <c r="G999" s="27" t="s">
        <v>15135</v>
      </c>
      <c r="H999" s="27" t="s">
        <v>8887</v>
      </c>
      <c r="I999" s="27" t="s">
        <v>15935</v>
      </c>
      <c r="J999" s="27" t="s">
        <v>16272</v>
      </c>
      <c r="K999" s="27" t="s">
        <v>16273</v>
      </c>
      <c r="L999" s="29" t="s">
        <v>10272</v>
      </c>
      <c r="M999" s="36" t="s">
        <v>10274</v>
      </c>
      <c r="N999" s="36" t="s">
        <v>10274</v>
      </c>
      <c r="O999" s="36" t="s">
        <v>10274</v>
      </c>
      <c r="P999" s="36" t="s">
        <v>10274</v>
      </c>
      <c r="Q999" s="36" t="s">
        <v>10273</v>
      </c>
      <c r="R999" s="36">
        <v>141</v>
      </c>
      <c r="S999" s="36">
        <v>141</v>
      </c>
      <c r="T999" s="36">
        <v>282</v>
      </c>
      <c r="U999" s="36">
        <v>131</v>
      </c>
      <c r="V999" s="36">
        <v>136</v>
      </c>
      <c r="W999" s="36">
        <v>267</v>
      </c>
      <c r="X999" s="31">
        <v>12</v>
      </c>
      <c r="Y999" s="27" t="s">
        <v>10274</v>
      </c>
      <c r="Z999" s="27" t="s">
        <v>10273</v>
      </c>
      <c r="AA999" s="27" t="s">
        <v>10273</v>
      </c>
      <c r="AB999" s="27" t="s">
        <v>10273</v>
      </c>
      <c r="AC999" s="27" t="s">
        <v>10273</v>
      </c>
      <c r="AD999" s="27" t="s">
        <v>10273</v>
      </c>
      <c r="AE999" s="27" t="s">
        <v>10273</v>
      </c>
      <c r="AF999" s="27" t="s">
        <v>10273</v>
      </c>
      <c r="AG999" s="27" t="s">
        <v>10275</v>
      </c>
      <c r="AH999" s="27" t="s">
        <v>10273</v>
      </c>
      <c r="AI999" s="27" t="s">
        <v>10273</v>
      </c>
      <c r="AJ999" s="27" t="s">
        <v>10274</v>
      </c>
      <c r="AK999" s="27" t="s">
        <v>10273</v>
      </c>
      <c r="AL999" s="27" t="s">
        <v>10275</v>
      </c>
      <c r="AM999" s="33" t="s">
        <v>10316</v>
      </c>
      <c r="AN999" s="33" t="s">
        <v>10277</v>
      </c>
      <c r="AO999" s="33" t="s">
        <v>10276</v>
      </c>
      <c r="AP999" s="33">
        <v>4</v>
      </c>
      <c r="AQ999" s="33">
        <v>4</v>
      </c>
      <c r="AR999" s="33">
        <v>0</v>
      </c>
      <c r="AS999" s="33" t="s">
        <v>10275</v>
      </c>
      <c r="AT999" s="33" t="s">
        <v>10275</v>
      </c>
      <c r="AU999" s="33" t="s">
        <v>10275</v>
      </c>
      <c r="AV999" s="34">
        <v>0</v>
      </c>
      <c r="AW999" s="34">
        <v>0</v>
      </c>
      <c r="AX999" s="34">
        <v>0</v>
      </c>
      <c r="AY999" s="35" t="s">
        <v>10856</v>
      </c>
      <c r="AZ999" s="35" t="s">
        <v>10856</v>
      </c>
      <c r="BA999" s="35" t="s">
        <v>10856</v>
      </c>
      <c r="BB999" s="35" t="s">
        <v>10275</v>
      </c>
      <c r="BC999" s="35" t="s">
        <v>10275</v>
      </c>
      <c r="BD999" s="35" t="s">
        <v>10856</v>
      </c>
      <c r="BE999" s="28" t="s">
        <v>10274</v>
      </c>
      <c r="BF999" s="28" t="s">
        <v>10273</v>
      </c>
      <c r="BG999" s="28" t="s">
        <v>10274</v>
      </c>
      <c r="BH999" s="28" t="s">
        <v>10274</v>
      </c>
      <c r="BI999" s="28" t="s">
        <v>10273</v>
      </c>
      <c r="BJ999" s="28" t="s">
        <v>10274</v>
      </c>
      <c r="BK999" s="28" t="s">
        <v>10274</v>
      </c>
      <c r="BL999" s="28" t="s">
        <v>10273</v>
      </c>
      <c r="BM999" s="28" t="s">
        <v>10273</v>
      </c>
      <c r="BN999" s="28" t="s">
        <v>10273</v>
      </c>
      <c r="BO999" s="28" t="s">
        <v>10273</v>
      </c>
      <c r="BP999" s="28" t="s">
        <v>10273</v>
      </c>
      <c r="BQ999" s="27" t="s">
        <v>10274</v>
      </c>
      <c r="BR999" s="27" t="s">
        <v>10274</v>
      </c>
      <c r="BS999" s="27" t="s">
        <v>10273</v>
      </c>
      <c r="BT999" s="27" t="s">
        <v>10273</v>
      </c>
      <c r="BU999" s="28" t="s">
        <v>10274</v>
      </c>
      <c r="BV999" s="28" t="s">
        <v>10273</v>
      </c>
      <c r="BW999" s="28" t="s">
        <v>10273</v>
      </c>
      <c r="BX999" s="27" t="s">
        <v>10279</v>
      </c>
      <c r="BY999" s="27" t="s">
        <v>10273</v>
      </c>
      <c r="BZ999" s="27" t="s">
        <v>10274</v>
      </c>
    </row>
    <row r="1000" spans="1:78" ht="25.5" customHeight="1" x14ac:dyDescent="0.25">
      <c r="A1000" s="27">
        <v>1294</v>
      </c>
      <c r="B1000" s="28" t="s">
        <v>16309</v>
      </c>
      <c r="C1000" s="28" t="s">
        <v>16310</v>
      </c>
      <c r="D1000" s="27" t="s">
        <v>15132</v>
      </c>
      <c r="E1000" s="27" t="s">
        <v>16311</v>
      </c>
      <c r="F1000" s="27" t="s">
        <v>16312</v>
      </c>
      <c r="G1000" s="27" t="s">
        <v>15135</v>
      </c>
      <c r="H1000" s="27" t="s">
        <v>8887</v>
      </c>
      <c r="I1000" s="27" t="s">
        <v>15935</v>
      </c>
      <c r="J1000" s="27" t="s">
        <v>16313</v>
      </c>
      <c r="K1000" s="27" t="s">
        <v>16314</v>
      </c>
      <c r="L1000" s="29" t="s">
        <v>10272</v>
      </c>
      <c r="M1000" s="36" t="s">
        <v>10274</v>
      </c>
      <c r="N1000" s="36" t="s">
        <v>10274</v>
      </c>
      <c r="O1000" s="36" t="s">
        <v>10274</v>
      </c>
      <c r="P1000" s="36" t="s">
        <v>10274</v>
      </c>
      <c r="Q1000" s="36" t="s">
        <v>10273</v>
      </c>
      <c r="R1000" s="36">
        <v>77</v>
      </c>
      <c r="S1000" s="36">
        <v>65</v>
      </c>
      <c r="T1000" s="36">
        <v>142</v>
      </c>
      <c r="U1000" s="36">
        <v>71</v>
      </c>
      <c r="V1000" s="36">
        <v>57</v>
      </c>
      <c r="W1000" s="36">
        <v>128</v>
      </c>
      <c r="X1000" s="31">
        <v>15</v>
      </c>
      <c r="Y1000" s="27" t="s">
        <v>10273</v>
      </c>
      <c r="Z1000" s="27" t="s">
        <v>10273</v>
      </c>
      <c r="AA1000" s="27" t="s">
        <v>10274</v>
      </c>
      <c r="AB1000" s="27" t="s">
        <v>10273</v>
      </c>
      <c r="AC1000" s="27" t="s">
        <v>10273</v>
      </c>
      <c r="AD1000" s="27" t="s">
        <v>10273</v>
      </c>
      <c r="AE1000" s="27" t="s">
        <v>10273</v>
      </c>
      <c r="AF1000" s="27" t="s">
        <v>10274</v>
      </c>
      <c r="AG1000" s="27" t="s">
        <v>10400</v>
      </c>
      <c r="AH1000" s="27" t="s">
        <v>10273</v>
      </c>
      <c r="AI1000" s="27" t="s">
        <v>10273</v>
      </c>
      <c r="AJ1000" s="27" t="s">
        <v>10274</v>
      </c>
      <c r="AK1000" s="27" t="s">
        <v>10273</v>
      </c>
      <c r="AL1000" s="27" t="s">
        <v>10275</v>
      </c>
      <c r="AM1000" s="33">
        <v>0</v>
      </c>
      <c r="AN1000" s="33">
        <v>0</v>
      </c>
      <c r="AO1000" s="33">
        <v>0</v>
      </c>
      <c r="AP1000" s="33">
        <v>0</v>
      </c>
      <c r="AQ1000" s="33">
        <v>0</v>
      </c>
      <c r="AR1000" s="33">
        <v>0</v>
      </c>
      <c r="AS1000" s="33" t="s">
        <v>10275</v>
      </c>
      <c r="AT1000" s="33" t="s">
        <v>10275</v>
      </c>
      <c r="AU1000" s="33" t="s">
        <v>10275</v>
      </c>
      <c r="AV1000" s="34" t="s">
        <v>10301</v>
      </c>
      <c r="AW1000" s="34" t="s">
        <v>10301</v>
      </c>
      <c r="AX1000" s="34" t="s">
        <v>10276</v>
      </c>
      <c r="AY1000" s="35" t="s">
        <v>10275</v>
      </c>
      <c r="AZ1000" s="35" t="s">
        <v>10275</v>
      </c>
      <c r="BA1000" s="35" t="s">
        <v>10275</v>
      </c>
      <c r="BB1000" s="35" t="s">
        <v>10275</v>
      </c>
      <c r="BC1000" s="35" t="s">
        <v>10856</v>
      </c>
      <c r="BD1000" s="35" t="s">
        <v>10856</v>
      </c>
      <c r="BE1000" s="28" t="s">
        <v>10273</v>
      </c>
      <c r="BF1000" s="28" t="s">
        <v>10273</v>
      </c>
      <c r="BG1000" s="28" t="s">
        <v>10274</v>
      </c>
      <c r="BH1000" s="28" t="s">
        <v>10274</v>
      </c>
      <c r="BI1000" s="28" t="s">
        <v>10273</v>
      </c>
      <c r="BJ1000" s="28" t="s">
        <v>10273</v>
      </c>
      <c r="BK1000" s="28" t="s">
        <v>10275</v>
      </c>
      <c r="BL1000" s="28" t="s">
        <v>10275</v>
      </c>
      <c r="BM1000" s="28" t="s">
        <v>10275</v>
      </c>
      <c r="BN1000" s="28" t="s">
        <v>10275</v>
      </c>
      <c r="BO1000" s="28" t="s">
        <v>10275</v>
      </c>
      <c r="BP1000" s="28" t="s">
        <v>10275</v>
      </c>
      <c r="BQ1000" s="27" t="s">
        <v>10274</v>
      </c>
      <c r="BR1000" s="27" t="s">
        <v>10273</v>
      </c>
      <c r="BS1000" s="27" t="s">
        <v>10273</v>
      </c>
      <c r="BT1000" s="27" t="s">
        <v>10273</v>
      </c>
      <c r="BU1000" s="28" t="s">
        <v>10274</v>
      </c>
      <c r="BV1000" s="28" t="s">
        <v>10274</v>
      </c>
      <c r="BW1000" s="28" t="s">
        <v>10273</v>
      </c>
      <c r="BX1000" s="27" t="s">
        <v>10279</v>
      </c>
      <c r="BY1000" s="27" t="s">
        <v>10273</v>
      </c>
      <c r="BZ1000" s="27" t="s">
        <v>10274</v>
      </c>
    </row>
    <row r="1001" spans="1:78" ht="25.5" customHeight="1" x14ac:dyDescent="0.25">
      <c r="A1001" s="27">
        <v>1272</v>
      </c>
      <c r="B1001" s="28" t="s">
        <v>16202</v>
      </c>
      <c r="C1001" s="28" t="s">
        <v>16203</v>
      </c>
      <c r="D1001" s="27" t="s">
        <v>15132</v>
      </c>
      <c r="E1001" s="27" t="s">
        <v>16204</v>
      </c>
      <c r="F1001" s="27" t="s">
        <v>16205</v>
      </c>
      <c r="G1001" s="27" t="s">
        <v>15135</v>
      </c>
      <c r="H1001" s="27" t="s">
        <v>8887</v>
      </c>
      <c r="I1001" s="27" t="s">
        <v>15935</v>
      </c>
      <c r="J1001" s="27" t="s">
        <v>16206</v>
      </c>
      <c r="K1001" s="27" t="s">
        <v>16207</v>
      </c>
      <c r="L1001" s="29" t="s">
        <v>10294</v>
      </c>
      <c r="M1001" s="36" t="s">
        <v>10274</v>
      </c>
      <c r="N1001" s="36" t="s">
        <v>10274</v>
      </c>
      <c r="O1001" s="36" t="s">
        <v>10274</v>
      </c>
      <c r="P1001" s="36" t="s">
        <v>10274</v>
      </c>
      <c r="Q1001" s="36" t="s">
        <v>10273</v>
      </c>
      <c r="R1001" s="36">
        <v>51</v>
      </c>
      <c r="S1001" s="36">
        <v>25</v>
      </c>
      <c r="T1001" s="36">
        <v>76</v>
      </c>
      <c r="U1001" s="36">
        <v>51</v>
      </c>
      <c r="V1001" s="36">
        <v>29</v>
      </c>
      <c r="W1001" s="36">
        <v>80</v>
      </c>
      <c r="X1001" s="31">
        <v>7</v>
      </c>
      <c r="Y1001" s="27" t="s">
        <v>10274</v>
      </c>
      <c r="Z1001" s="27" t="s">
        <v>10273</v>
      </c>
      <c r="AA1001" s="27" t="s">
        <v>10273</v>
      </c>
      <c r="AB1001" s="27" t="s">
        <v>10273</v>
      </c>
      <c r="AC1001" s="27" t="s">
        <v>10273</v>
      </c>
      <c r="AD1001" s="27" t="s">
        <v>10273</v>
      </c>
      <c r="AE1001" s="27" t="s">
        <v>10273</v>
      </c>
      <c r="AF1001" s="27" t="s">
        <v>10273</v>
      </c>
      <c r="AG1001" s="27" t="s">
        <v>10275</v>
      </c>
      <c r="AH1001" s="27" t="s">
        <v>10273</v>
      </c>
      <c r="AI1001" s="27" t="s">
        <v>10274</v>
      </c>
      <c r="AJ1001" s="27" t="s">
        <v>10274</v>
      </c>
      <c r="AK1001" s="27" t="s">
        <v>10273</v>
      </c>
      <c r="AL1001" s="27" t="s">
        <v>10275</v>
      </c>
      <c r="AM1001" s="33">
        <v>0</v>
      </c>
      <c r="AN1001" s="33">
        <v>0</v>
      </c>
      <c r="AO1001" s="33">
        <v>0</v>
      </c>
      <c r="AP1001" s="33">
        <v>0</v>
      </c>
      <c r="AQ1001" s="33">
        <v>0</v>
      </c>
      <c r="AR1001" s="33">
        <v>0</v>
      </c>
      <c r="AS1001" s="33" t="s">
        <v>10275</v>
      </c>
      <c r="AT1001" s="33" t="s">
        <v>10275</v>
      </c>
      <c r="AU1001" s="33" t="s">
        <v>10275</v>
      </c>
      <c r="AV1001" s="34" t="s">
        <v>10380</v>
      </c>
      <c r="AW1001" s="34" t="s">
        <v>10380</v>
      </c>
      <c r="AX1001" s="34" t="s">
        <v>10276</v>
      </c>
      <c r="AY1001" s="35" t="s">
        <v>10275</v>
      </c>
      <c r="AZ1001" s="35" t="s">
        <v>10275</v>
      </c>
      <c r="BA1001" s="35" t="s">
        <v>10275</v>
      </c>
      <c r="BB1001" s="35" t="s">
        <v>10275</v>
      </c>
      <c r="BC1001" s="35" t="s">
        <v>10856</v>
      </c>
      <c r="BD1001" s="35" t="s">
        <v>10856</v>
      </c>
      <c r="BE1001" s="28" t="s">
        <v>10273</v>
      </c>
      <c r="BF1001" s="28" t="s">
        <v>10273</v>
      </c>
      <c r="BG1001" s="28" t="s">
        <v>10274</v>
      </c>
      <c r="BH1001" s="28" t="s">
        <v>10273</v>
      </c>
      <c r="BI1001" s="28" t="s">
        <v>10273</v>
      </c>
      <c r="BJ1001" s="28" t="s">
        <v>10273</v>
      </c>
      <c r="BK1001" s="28" t="s">
        <v>10275</v>
      </c>
      <c r="BL1001" s="28" t="s">
        <v>10275</v>
      </c>
      <c r="BM1001" s="28" t="s">
        <v>10275</v>
      </c>
      <c r="BN1001" s="28" t="s">
        <v>10275</v>
      </c>
      <c r="BO1001" s="28" t="s">
        <v>10275</v>
      </c>
      <c r="BP1001" s="28" t="s">
        <v>10275</v>
      </c>
      <c r="BQ1001" s="27" t="s">
        <v>10274</v>
      </c>
      <c r="BR1001" s="27" t="s">
        <v>10274</v>
      </c>
      <c r="BS1001" s="27" t="s">
        <v>10273</v>
      </c>
      <c r="BT1001" s="27" t="s">
        <v>10274</v>
      </c>
      <c r="BU1001" s="28" t="s">
        <v>10274</v>
      </c>
      <c r="BV1001" s="28" t="s">
        <v>10273</v>
      </c>
      <c r="BW1001" s="28" t="s">
        <v>10273</v>
      </c>
      <c r="BX1001" s="27" t="s">
        <v>10279</v>
      </c>
      <c r="BY1001" s="27" t="s">
        <v>10273</v>
      </c>
      <c r="BZ1001" s="27" t="s">
        <v>10274</v>
      </c>
    </row>
    <row r="1002" spans="1:78" ht="25.5" customHeight="1" x14ac:dyDescent="0.25">
      <c r="A1002" s="27">
        <v>1274</v>
      </c>
      <c r="B1002" s="28" t="s">
        <v>16208</v>
      </c>
      <c r="C1002" s="28" t="s">
        <v>16209</v>
      </c>
      <c r="D1002" s="27" t="s">
        <v>15132</v>
      </c>
      <c r="E1002" s="27" t="s">
        <v>16210</v>
      </c>
      <c r="F1002" s="27" t="s">
        <v>16211</v>
      </c>
      <c r="G1002" s="27" t="s">
        <v>15135</v>
      </c>
      <c r="H1002" s="27" t="s">
        <v>8887</v>
      </c>
      <c r="I1002" s="27" t="s">
        <v>15935</v>
      </c>
      <c r="J1002" s="27" t="s">
        <v>16212</v>
      </c>
      <c r="K1002" s="27" t="s">
        <v>16213</v>
      </c>
      <c r="L1002" s="29" t="s">
        <v>10272</v>
      </c>
      <c r="M1002" s="36" t="s">
        <v>10274</v>
      </c>
      <c r="N1002" s="36" t="s">
        <v>10274</v>
      </c>
      <c r="O1002" s="36" t="s">
        <v>10274</v>
      </c>
      <c r="P1002" s="36" t="s">
        <v>10274</v>
      </c>
      <c r="Q1002" s="36" t="s">
        <v>10273</v>
      </c>
      <c r="R1002" s="36">
        <v>135</v>
      </c>
      <c r="S1002" s="36">
        <v>156</v>
      </c>
      <c r="T1002" s="36">
        <v>291</v>
      </c>
      <c r="U1002" s="36">
        <v>143</v>
      </c>
      <c r="V1002" s="36">
        <v>155</v>
      </c>
      <c r="W1002" s="36">
        <v>298</v>
      </c>
      <c r="X1002" s="31">
        <v>15</v>
      </c>
      <c r="Y1002" s="27" t="s">
        <v>10274</v>
      </c>
      <c r="Z1002" s="27" t="s">
        <v>10273</v>
      </c>
      <c r="AA1002" s="27" t="s">
        <v>10273</v>
      </c>
      <c r="AB1002" s="27" t="s">
        <v>10273</v>
      </c>
      <c r="AC1002" s="27" t="s">
        <v>10273</v>
      </c>
      <c r="AD1002" s="27" t="s">
        <v>10273</v>
      </c>
      <c r="AE1002" s="27" t="s">
        <v>10273</v>
      </c>
      <c r="AF1002" s="27" t="s">
        <v>10274</v>
      </c>
      <c r="AG1002" s="27" t="s">
        <v>16214</v>
      </c>
      <c r="AH1002" s="27" t="s">
        <v>10273</v>
      </c>
      <c r="AI1002" s="27" t="s">
        <v>10273</v>
      </c>
      <c r="AJ1002" s="27" t="s">
        <v>10274</v>
      </c>
      <c r="AK1002" s="27" t="s">
        <v>10273</v>
      </c>
      <c r="AL1002" s="27" t="s">
        <v>10275</v>
      </c>
      <c r="AM1002" s="33">
        <v>0</v>
      </c>
      <c r="AN1002" s="33">
        <v>0</v>
      </c>
      <c r="AO1002" s="33">
        <v>0</v>
      </c>
      <c r="AP1002" s="33">
        <v>0</v>
      </c>
      <c r="AQ1002" s="33">
        <v>0</v>
      </c>
      <c r="AR1002" s="33">
        <v>0</v>
      </c>
      <c r="AS1002" s="33" t="s">
        <v>10275</v>
      </c>
      <c r="AT1002" s="33" t="s">
        <v>10275</v>
      </c>
      <c r="AU1002" s="33" t="s">
        <v>10275</v>
      </c>
      <c r="AV1002" s="34" t="s">
        <v>10380</v>
      </c>
      <c r="AW1002" s="34" t="s">
        <v>10276</v>
      </c>
      <c r="AX1002" s="34" t="s">
        <v>10276</v>
      </c>
      <c r="AY1002" s="35" t="s">
        <v>10275</v>
      </c>
      <c r="AZ1002" s="35" t="s">
        <v>10275</v>
      </c>
      <c r="BA1002" s="35" t="s">
        <v>10275</v>
      </c>
      <c r="BB1002" s="35" t="s">
        <v>10275</v>
      </c>
      <c r="BC1002" s="35" t="s">
        <v>10856</v>
      </c>
      <c r="BD1002" s="35" t="s">
        <v>10856</v>
      </c>
      <c r="BE1002" s="28" t="s">
        <v>10274</v>
      </c>
      <c r="BF1002" s="28" t="s">
        <v>10273</v>
      </c>
      <c r="BG1002" s="28" t="s">
        <v>10273</v>
      </c>
      <c r="BH1002" s="28" t="s">
        <v>10273</v>
      </c>
      <c r="BI1002" s="28" t="s">
        <v>10273</v>
      </c>
      <c r="BJ1002" s="28" t="s">
        <v>10273</v>
      </c>
      <c r="BK1002" s="28" t="s">
        <v>10275</v>
      </c>
      <c r="BL1002" s="28" t="s">
        <v>10275</v>
      </c>
      <c r="BM1002" s="28" t="s">
        <v>10275</v>
      </c>
      <c r="BN1002" s="28" t="s">
        <v>10275</v>
      </c>
      <c r="BO1002" s="28" t="s">
        <v>10275</v>
      </c>
      <c r="BP1002" s="28" t="s">
        <v>10275</v>
      </c>
      <c r="BQ1002" s="27" t="s">
        <v>10274</v>
      </c>
      <c r="BR1002" s="27" t="s">
        <v>10274</v>
      </c>
      <c r="BS1002" s="27" t="s">
        <v>10273</v>
      </c>
      <c r="BT1002" s="27" t="s">
        <v>10273</v>
      </c>
      <c r="BU1002" s="28" t="s">
        <v>10274</v>
      </c>
      <c r="BV1002" s="28" t="s">
        <v>10273</v>
      </c>
      <c r="BW1002" s="28" t="s">
        <v>10273</v>
      </c>
      <c r="BX1002" s="27" t="s">
        <v>10279</v>
      </c>
      <c r="BY1002" s="27" t="s">
        <v>10273</v>
      </c>
      <c r="BZ1002" s="27" t="s">
        <v>10274</v>
      </c>
    </row>
    <row r="1003" spans="1:78" ht="25.5" customHeight="1" x14ac:dyDescent="0.25">
      <c r="A1003" s="27">
        <v>1244</v>
      </c>
      <c r="B1003" s="28" t="s">
        <v>16062</v>
      </c>
      <c r="C1003" s="28" t="s">
        <v>16063</v>
      </c>
      <c r="D1003" s="27" t="s">
        <v>15132</v>
      </c>
      <c r="E1003" s="27" t="s">
        <v>16064</v>
      </c>
      <c r="F1003" s="27" t="s">
        <v>16065</v>
      </c>
      <c r="G1003" s="27" t="s">
        <v>15135</v>
      </c>
      <c r="H1003" s="27" t="s">
        <v>8887</v>
      </c>
      <c r="I1003" s="27" t="s">
        <v>15935</v>
      </c>
      <c r="J1003" s="27" t="s">
        <v>16066</v>
      </c>
      <c r="K1003" s="27" t="s">
        <v>16067</v>
      </c>
      <c r="L1003" s="29" t="s">
        <v>10272</v>
      </c>
      <c r="M1003" s="36" t="s">
        <v>10273</v>
      </c>
      <c r="N1003" s="36" t="s">
        <v>10273</v>
      </c>
      <c r="O1003" s="36" t="s">
        <v>10273</v>
      </c>
      <c r="P1003" s="36" t="s">
        <v>10274</v>
      </c>
      <c r="Q1003" s="36" t="s">
        <v>10273</v>
      </c>
      <c r="R1003" s="36">
        <v>64</v>
      </c>
      <c r="S1003" s="36">
        <v>111</v>
      </c>
      <c r="T1003" s="36">
        <v>175</v>
      </c>
      <c r="U1003" s="36">
        <v>76</v>
      </c>
      <c r="V1003" s="36">
        <v>131</v>
      </c>
      <c r="W1003" s="36">
        <v>207</v>
      </c>
      <c r="X1003" s="31">
        <v>13</v>
      </c>
      <c r="Y1003" s="27" t="s">
        <v>10274</v>
      </c>
      <c r="Z1003" s="27" t="s">
        <v>10273</v>
      </c>
      <c r="AA1003" s="27" t="s">
        <v>10273</v>
      </c>
      <c r="AB1003" s="27" t="s">
        <v>10273</v>
      </c>
      <c r="AC1003" s="27" t="s">
        <v>10273</v>
      </c>
      <c r="AD1003" s="27" t="s">
        <v>10273</v>
      </c>
      <c r="AE1003" s="27" t="s">
        <v>10273</v>
      </c>
      <c r="AF1003" s="27" t="s">
        <v>10273</v>
      </c>
      <c r="AG1003" s="27" t="s">
        <v>10275</v>
      </c>
      <c r="AH1003" s="27" t="s">
        <v>10273</v>
      </c>
      <c r="AI1003" s="27" t="s">
        <v>10274</v>
      </c>
      <c r="AJ1003" s="27" t="s">
        <v>10274</v>
      </c>
      <c r="AK1003" s="27" t="s">
        <v>10273</v>
      </c>
      <c r="AL1003" s="27" t="s">
        <v>10275</v>
      </c>
      <c r="AM1003" s="32" t="s">
        <v>10275</v>
      </c>
      <c r="AN1003" s="32" t="s">
        <v>10275</v>
      </c>
      <c r="AO1003" s="32" t="s">
        <v>10275</v>
      </c>
      <c r="AP1003" s="33">
        <v>7</v>
      </c>
      <c r="AQ1003" s="33">
        <v>7</v>
      </c>
      <c r="AR1003" s="33">
        <v>0</v>
      </c>
      <c r="AS1003" s="33" t="s">
        <v>10275</v>
      </c>
      <c r="AT1003" s="33" t="s">
        <v>10275</v>
      </c>
      <c r="AU1003" s="33" t="s">
        <v>10275</v>
      </c>
      <c r="AV1003" s="34">
        <v>0</v>
      </c>
      <c r="AW1003" s="34">
        <v>0</v>
      </c>
      <c r="AX1003" s="34">
        <v>0</v>
      </c>
      <c r="AY1003" s="35" t="s">
        <v>10275</v>
      </c>
      <c r="AZ1003" s="35" t="s">
        <v>10275</v>
      </c>
      <c r="BA1003" s="35" t="s">
        <v>10856</v>
      </c>
      <c r="BB1003" s="35" t="s">
        <v>10275</v>
      </c>
      <c r="BC1003" s="35" t="s">
        <v>10275</v>
      </c>
      <c r="BD1003" s="35" t="s">
        <v>10856</v>
      </c>
      <c r="BE1003" s="28" t="s">
        <v>10273</v>
      </c>
      <c r="BF1003" s="28" t="s">
        <v>10273</v>
      </c>
      <c r="BG1003" s="28" t="s">
        <v>10274</v>
      </c>
      <c r="BH1003" s="28" t="s">
        <v>10274</v>
      </c>
      <c r="BI1003" s="28" t="s">
        <v>10273</v>
      </c>
      <c r="BJ1003" s="28" t="s">
        <v>10274</v>
      </c>
      <c r="BK1003" s="28" t="s">
        <v>10274</v>
      </c>
      <c r="BL1003" s="28" t="s">
        <v>10273</v>
      </c>
      <c r="BM1003" s="28" t="s">
        <v>10273</v>
      </c>
      <c r="BN1003" s="28" t="s">
        <v>10273</v>
      </c>
      <c r="BO1003" s="28" t="s">
        <v>10273</v>
      </c>
      <c r="BP1003" s="28" t="s">
        <v>10273</v>
      </c>
      <c r="BQ1003" s="27" t="s">
        <v>10274</v>
      </c>
      <c r="BR1003" s="27" t="s">
        <v>10274</v>
      </c>
      <c r="BS1003" s="27" t="s">
        <v>10273</v>
      </c>
      <c r="BT1003" s="27" t="s">
        <v>10274</v>
      </c>
      <c r="BU1003" s="28" t="s">
        <v>10273</v>
      </c>
      <c r="BV1003" s="28" t="s">
        <v>10274</v>
      </c>
      <c r="BW1003" s="28" t="s">
        <v>10273</v>
      </c>
      <c r="BX1003" s="27" t="s">
        <v>10279</v>
      </c>
      <c r="BY1003" s="27" t="s">
        <v>10274</v>
      </c>
      <c r="BZ1003" s="27" t="s">
        <v>10274</v>
      </c>
    </row>
    <row r="1004" spans="1:78" ht="25.5" customHeight="1" x14ac:dyDescent="0.25">
      <c r="A1004" s="27">
        <v>1431</v>
      </c>
      <c r="B1004" s="28" t="s">
        <v>16969</v>
      </c>
      <c r="C1004" s="28" t="s">
        <v>16970</v>
      </c>
      <c r="D1004" s="27" t="s">
        <v>15132</v>
      </c>
      <c r="E1004" s="27" t="s">
        <v>16971</v>
      </c>
      <c r="F1004" s="27" t="s">
        <v>16972</v>
      </c>
      <c r="G1004" s="27" t="s">
        <v>15135</v>
      </c>
      <c r="H1004" s="27" t="s">
        <v>8887</v>
      </c>
      <c r="I1004" s="27" t="s">
        <v>15935</v>
      </c>
      <c r="J1004" s="27" t="s">
        <v>16973</v>
      </c>
      <c r="K1004" s="27" t="s">
        <v>16974</v>
      </c>
      <c r="L1004" s="29" t="s">
        <v>10309</v>
      </c>
      <c r="M1004" s="36" t="s">
        <v>10273</v>
      </c>
      <c r="N1004" s="36" t="s">
        <v>10273</v>
      </c>
      <c r="O1004" s="36" t="s">
        <v>10273</v>
      </c>
      <c r="P1004" s="36" t="s">
        <v>10273</v>
      </c>
      <c r="Q1004" s="36" t="s">
        <v>10274</v>
      </c>
      <c r="R1004" s="36">
        <v>21</v>
      </c>
      <c r="S1004" s="36">
        <v>69</v>
      </c>
      <c r="T1004" s="36">
        <v>90</v>
      </c>
      <c r="U1004" s="36">
        <v>21</v>
      </c>
      <c r="V1004" s="36">
        <v>68</v>
      </c>
      <c r="W1004" s="36">
        <v>89</v>
      </c>
      <c r="X1004" s="31">
        <v>7</v>
      </c>
      <c r="Y1004" s="27" t="s">
        <v>10274</v>
      </c>
      <c r="Z1004" s="27" t="s">
        <v>10273</v>
      </c>
      <c r="AA1004" s="27" t="s">
        <v>10273</v>
      </c>
      <c r="AB1004" s="27" t="s">
        <v>10273</v>
      </c>
      <c r="AC1004" s="27" t="s">
        <v>10273</v>
      </c>
      <c r="AD1004" s="27" t="s">
        <v>10273</v>
      </c>
      <c r="AE1004" s="27" t="s">
        <v>10273</v>
      </c>
      <c r="AF1004" s="27" t="s">
        <v>10273</v>
      </c>
      <c r="AG1004" s="27" t="s">
        <v>10275</v>
      </c>
      <c r="AH1004" s="27" t="s">
        <v>10273</v>
      </c>
      <c r="AI1004" s="27" t="s">
        <v>10274</v>
      </c>
      <c r="AJ1004" s="27" t="s">
        <v>10274</v>
      </c>
      <c r="AK1004" s="27" t="s">
        <v>10273</v>
      </c>
      <c r="AL1004" s="27" t="s">
        <v>10275</v>
      </c>
      <c r="AM1004" s="32" t="s">
        <v>10275</v>
      </c>
      <c r="AN1004" s="32" t="s">
        <v>10275</v>
      </c>
      <c r="AO1004" s="32" t="s">
        <v>10275</v>
      </c>
      <c r="AP1004" s="33" t="s">
        <v>10275</v>
      </c>
      <c r="AQ1004" s="33" t="s">
        <v>10275</v>
      </c>
      <c r="AR1004" s="33" t="s">
        <v>10275</v>
      </c>
      <c r="AS1004" s="33" t="s">
        <v>10434</v>
      </c>
      <c r="AT1004" s="33" t="s">
        <v>10434</v>
      </c>
      <c r="AU1004" s="33" t="s">
        <v>10276</v>
      </c>
      <c r="AV1004" s="34">
        <v>0</v>
      </c>
      <c r="AW1004" s="34">
        <v>0</v>
      </c>
      <c r="AX1004" s="34">
        <v>0</v>
      </c>
      <c r="AY1004" s="35" t="s">
        <v>10275</v>
      </c>
      <c r="AZ1004" s="35" t="s">
        <v>10275</v>
      </c>
      <c r="BA1004" s="35" t="s">
        <v>10275</v>
      </c>
      <c r="BB1004" s="35" t="s">
        <v>10856</v>
      </c>
      <c r="BC1004" s="35" t="s">
        <v>10275</v>
      </c>
      <c r="BD1004" s="35" t="s">
        <v>10856</v>
      </c>
      <c r="BE1004" s="28" t="s">
        <v>10273</v>
      </c>
      <c r="BF1004" s="28" t="s">
        <v>10273</v>
      </c>
      <c r="BG1004" s="28" t="s">
        <v>10274</v>
      </c>
      <c r="BH1004" s="28" t="s">
        <v>10273</v>
      </c>
      <c r="BI1004" s="28" t="s">
        <v>10273</v>
      </c>
      <c r="BJ1004" s="28" t="s">
        <v>10274</v>
      </c>
      <c r="BK1004" s="28" t="s">
        <v>10274</v>
      </c>
      <c r="BL1004" s="28" t="s">
        <v>10273</v>
      </c>
      <c r="BM1004" s="28" t="s">
        <v>10273</v>
      </c>
      <c r="BN1004" s="28" t="s">
        <v>10273</v>
      </c>
      <c r="BO1004" s="28" t="s">
        <v>10273</v>
      </c>
      <c r="BP1004" s="28" t="s">
        <v>10273</v>
      </c>
      <c r="BQ1004" s="27" t="s">
        <v>10273</v>
      </c>
      <c r="BR1004" s="27" t="s">
        <v>10273</v>
      </c>
      <c r="BS1004" s="27" t="s">
        <v>10273</v>
      </c>
      <c r="BT1004" s="27" t="s">
        <v>10274</v>
      </c>
      <c r="BU1004" s="28" t="s">
        <v>10273</v>
      </c>
      <c r="BV1004" s="28" t="s">
        <v>10274</v>
      </c>
      <c r="BW1004" s="28" t="s">
        <v>10273</v>
      </c>
      <c r="BX1004" s="27" t="s">
        <v>10279</v>
      </c>
      <c r="BY1004" s="27" t="s">
        <v>10273</v>
      </c>
      <c r="BZ1004" s="27" t="s">
        <v>10274</v>
      </c>
    </row>
    <row r="1005" spans="1:78" ht="25.5" customHeight="1" x14ac:dyDescent="0.25">
      <c r="A1005" s="27">
        <v>1243</v>
      </c>
      <c r="B1005" s="28" t="s">
        <v>16056</v>
      </c>
      <c r="C1005" s="28" t="s">
        <v>16057</v>
      </c>
      <c r="D1005" s="27" t="s">
        <v>15132</v>
      </c>
      <c r="E1005" s="27" t="s">
        <v>16058</v>
      </c>
      <c r="F1005" s="27" t="s">
        <v>16059</v>
      </c>
      <c r="G1005" s="27" t="s">
        <v>15135</v>
      </c>
      <c r="H1005" s="27" t="s">
        <v>8887</v>
      </c>
      <c r="I1005" s="27" t="s">
        <v>15935</v>
      </c>
      <c r="J1005" s="27" t="s">
        <v>16060</v>
      </c>
      <c r="K1005" s="27" t="s">
        <v>16061</v>
      </c>
      <c r="L1005" s="29" t="s">
        <v>10294</v>
      </c>
      <c r="M1005" s="36" t="s">
        <v>10274</v>
      </c>
      <c r="N1005" s="36" t="s">
        <v>10274</v>
      </c>
      <c r="O1005" s="36" t="s">
        <v>10274</v>
      </c>
      <c r="P1005" s="36" t="s">
        <v>10274</v>
      </c>
      <c r="Q1005" s="36" t="s">
        <v>10273</v>
      </c>
      <c r="R1005" s="36">
        <v>157</v>
      </c>
      <c r="S1005" s="36">
        <v>153</v>
      </c>
      <c r="T1005" s="36">
        <v>310</v>
      </c>
      <c r="U1005" s="36">
        <v>156</v>
      </c>
      <c r="V1005" s="36">
        <v>155</v>
      </c>
      <c r="W1005" s="36">
        <v>311</v>
      </c>
      <c r="X1005" s="31">
        <v>30</v>
      </c>
      <c r="Y1005" s="27" t="s">
        <v>10274</v>
      </c>
      <c r="Z1005" s="27" t="s">
        <v>10274</v>
      </c>
      <c r="AA1005" s="27" t="s">
        <v>10273</v>
      </c>
      <c r="AB1005" s="27" t="s">
        <v>10273</v>
      </c>
      <c r="AC1005" s="27" t="s">
        <v>10273</v>
      </c>
      <c r="AD1005" s="27" t="s">
        <v>10273</v>
      </c>
      <c r="AE1005" s="27" t="s">
        <v>10273</v>
      </c>
      <c r="AF1005" s="27" t="s">
        <v>10273</v>
      </c>
      <c r="AG1005" s="27" t="s">
        <v>10275</v>
      </c>
      <c r="AH1005" s="27" t="s">
        <v>10273</v>
      </c>
      <c r="AI1005" s="27" t="s">
        <v>10274</v>
      </c>
      <c r="AJ1005" s="27" t="s">
        <v>10274</v>
      </c>
      <c r="AK1005" s="27" t="s">
        <v>10273</v>
      </c>
      <c r="AL1005" s="27" t="s">
        <v>10275</v>
      </c>
      <c r="AM1005" s="33" t="s">
        <v>10286</v>
      </c>
      <c r="AN1005" s="33" t="s">
        <v>10286</v>
      </c>
      <c r="AO1005" s="33" t="s">
        <v>10276</v>
      </c>
      <c r="AP1005" s="33">
        <v>6</v>
      </c>
      <c r="AQ1005" s="33">
        <v>6</v>
      </c>
      <c r="AR1005" s="33">
        <v>0</v>
      </c>
      <c r="AS1005" s="33" t="s">
        <v>10275</v>
      </c>
      <c r="AT1005" s="33" t="s">
        <v>10275</v>
      </c>
      <c r="AU1005" s="33" t="s">
        <v>10275</v>
      </c>
      <c r="AV1005" s="34" t="s">
        <v>10277</v>
      </c>
      <c r="AW1005" s="34" t="s">
        <v>10277</v>
      </c>
      <c r="AX1005" s="34" t="s">
        <v>10276</v>
      </c>
      <c r="AY1005" s="35" t="s">
        <v>10856</v>
      </c>
      <c r="AZ1005" s="35" t="s">
        <v>10856</v>
      </c>
      <c r="BA1005" s="35" t="s">
        <v>10856</v>
      </c>
      <c r="BB1005" s="35" t="s">
        <v>10275</v>
      </c>
      <c r="BC1005" s="35" t="s">
        <v>10856</v>
      </c>
      <c r="BD1005" s="35" t="s">
        <v>10856</v>
      </c>
      <c r="BE1005" s="28" t="s">
        <v>10273</v>
      </c>
      <c r="BF1005" s="28" t="s">
        <v>10273</v>
      </c>
      <c r="BG1005" s="28" t="s">
        <v>10274</v>
      </c>
      <c r="BH1005" s="28" t="s">
        <v>10274</v>
      </c>
      <c r="BI1005" s="28" t="s">
        <v>10273</v>
      </c>
      <c r="BJ1005" s="28" t="s">
        <v>10274</v>
      </c>
      <c r="BK1005" s="28" t="s">
        <v>10274</v>
      </c>
      <c r="BL1005" s="28" t="s">
        <v>10273</v>
      </c>
      <c r="BM1005" s="28" t="s">
        <v>10273</v>
      </c>
      <c r="BN1005" s="28" t="s">
        <v>10273</v>
      </c>
      <c r="BO1005" s="28" t="s">
        <v>10273</v>
      </c>
      <c r="BP1005" s="28" t="s">
        <v>10273</v>
      </c>
      <c r="BQ1005" s="27" t="s">
        <v>10274</v>
      </c>
      <c r="BR1005" s="27" t="s">
        <v>10273</v>
      </c>
      <c r="BS1005" s="27" t="s">
        <v>10274</v>
      </c>
      <c r="BT1005" s="27" t="s">
        <v>10273</v>
      </c>
      <c r="BU1005" s="28" t="s">
        <v>10274</v>
      </c>
      <c r="BV1005" s="28" t="s">
        <v>10274</v>
      </c>
      <c r="BW1005" s="28" t="s">
        <v>10273</v>
      </c>
      <c r="BX1005" s="27" t="s">
        <v>10279</v>
      </c>
      <c r="BY1005" s="27" t="s">
        <v>10273</v>
      </c>
      <c r="BZ1005" s="27" t="s">
        <v>10274</v>
      </c>
    </row>
    <row r="1006" spans="1:78" ht="25.5" customHeight="1" x14ac:dyDescent="0.25">
      <c r="A1006" s="27">
        <v>1291</v>
      </c>
      <c r="B1006" s="28" t="s">
        <v>16298</v>
      </c>
      <c r="C1006" s="28" t="s">
        <v>16299</v>
      </c>
      <c r="D1006" s="27" t="s">
        <v>15132</v>
      </c>
      <c r="E1006" s="27" t="s">
        <v>16300</v>
      </c>
      <c r="F1006" s="27" t="s">
        <v>16301</v>
      </c>
      <c r="G1006" s="27" t="s">
        <v>15135</v>
      </c>
      <c r="H1006" s="27" t="s">
        <v>8887</v>
      </c>
      <c r="I1006" s="27" t="s">
        <v>15935</v>
      </c>
      <c r="J1006" s="27" t="s">
        <v>16302</v>
      </c>
      <c r="K1006" s="27" t="s">
        <v>16303</v>
      </c>
      <c r="L1006" s="29" t="s">
        <v>10294</v>
      </c>
      <c r="M1006" s="36" t="s">
        <v>10274</v>
      </c>
      <c r="N1006" s="36" t="s">
        <v>10274</v>
      </c>
      <c r="O1006" s="36" t="s">
        <v>10274</v>
      </c>
      <c r="P1006" s="36" t="s">
        <v>10273</v>
      </c>
      <c r="Q1006" s="36" t="s">
        <v>10273</v>
      </c>
      <c r="R1006" s="36">
        <v>47</v>
      </c>
      <c r="S1006" s="36">
        <v>33</v>
      </c>
      <c r="T1006" s="36">
        <v>80</v>
      </c>
      <c r="U1006" s="36">
        <v>44</v>
      </c>
      <c r="V1006" s="36">
        <v>34</v>
      </c>
      <c r="W1006" s="36">
        <v>78</v>
      </c>
      <c r="X1006" s="31">
        <v>8</v>
      </c>
      <c r="Y1006" s="27" t="s">
        <v>10273</v>
      </c>
      <c r="Z1006" s="27" t="s">
        <v>10273</v>
      </c>
      <c r="AA1006" s="27" t="s">
        <v>10274</v>
      </c>
      <c r="AB1006" s="27" t="s">
        <v>10273</v>
      </c>
      <c r="AC1006" s="27" t="s">
        <v>10273</v>
      </c>
      <c r="AD1006" s="27" t="s">
        <v>10274</v>
      </c>
      <c r="AE1006" s="27" t="s">
        <v>10273</v>
      </c>
      <c r="AF1006" s="27" t="s">
        <v>10273</v>
      </c>
      <c r="AG1006" s="27" t="s">
        <v>10275</v>
      </c>
      <c r="AH1006" s="27" t="s">
        <v>10273</v>
      </c>
      <c r="AI1006" s="27" t="s">
        <v>10273</v>
      </c>
      <c r="AJ1006" s="27" t="s">
        <v>10274</v>
      </c>
      <c r="AK1006" s="27" t="s">
        <v>10273</v>
      </c>
      <c r="AL1006" s="27" t="s">
        <v>10275</v>
      </c>
      <c r="AM1006" s="33" t="s">
        <v>10276</v>
      </c>
      <c r="AN1006" s="33" t="s">
        <v>10276</v>
      </c>
      <c r="AO1006" s="33" t="s">
        <v>10286</v>
      </c>
      <c r="AP1006" s="33">
        <v>2</v>
      </c>
      <c r="AQ1006" s="33">
        <v>2</v>
      </c>
      <c r="AR1006" s="33">
        <v>0</v>
      </c>
      <c r="AS1006" s="33" t="s">
        <v>10275</v>
      </c>
      <c r="AT1006" s="33" t="s">
        <v>10275</v>
      </c>
      <c r="AU1006" s="33" t="s">
        <v>10275</v>
      </c>
      <c r="AV1006" s="34">
        <v>0</v>
      </c>
      <c r="AW1006" s="34">
        <v>0</v>
      </c>
      <c r="AX1006" s="34">
        <v>0</v>
      </c>
      <c r="AY1006" s="35" t="s">
        <v>10856</v>
      </c>
      <c r="AZ1006" s="35" t="s">
        <v>10856</v>
      </c>
      <c r="BA1006" s="35" t="s">
        <v>10275</v>
      </c>
      <c r="BB1006" s="35" t="s">
        <v>10275</v>
      </c>
      <c r="BC1006" s="35" t="s">
        <v>10275</v>
      </c>
      <c r="BD1006" s="35" t="s">
        <v>10856</v>
      </c>
      <c r="BE1006" s="28" t="s">
        <v>10274</v>
      </c>
      <c r="BF1006" s="28" t="s">
        <v>10273</v>
      </c>
      <c r="BG1006" s="28" t="s">
        <v>10273</v>
      </c>
      <c r="BH1006" s="28" t="s">
        <v>10274</v>
      </c>
      <c r="BI1006" s="28" t="s">
        <v>10273</v>
      </c>
      <c r="BJ1006" s="28" t="s">
        <v>10274</v>
      </c>
      <c r="BK1006" s="28" t="s">
        <v>10273</v>
      </c>
      <c r="BL1006" s="28" t="s">
        <v>10273</v>
      </c>
      <c r="BM1006" s="28" t="s">
        <v>10274</v>
      </c>
      <c r="BN1006" s="28" t="s">
        <v>10273</v>
      </c>
      <c r="BO1006" s="28" t="s">
        <v>10273</v>
      </c>
      <c r="BP1006" s="28" t="s">
        <v>10273</v>
      </c>
      <c r="BQ1006" s="27" t="s">
        <v>10274</v>
      </c>
      <c r="BR1006" s="27" t="s">
        <v>10274</v>
      </c>
      <c r="BS1006" s="27" t="s">
        <v>10273</v>
      </c>
      <c r="BT1006" s="27" t="s">
        <v>10273</v>
      </c>
      <c r="BU1006" s="28" t="s">
        <v>10274</v>
      </c>
      <c r="BV1006" s="28" t="s">
        <v>10273</v>
      </c>
      <c r="BW1006" s="28" t="s">
        <v>10273</v>
      </c>
      <c r="BX1006" s="27" t="s">
        <v>10279</v>
      </c>
      <c r="BY1006" s="27" t="s">
        <v>10273</v>
      </c>
      <c r="BZ1006" s="27" t="s">
        <v>10274</v>
      </c>
    </row>
    <row r="1007" spans="1:78" ht="25.5" customHeight="1" x14ac:dyDescent="0.25">
      <c r="A1007" s="27">
        <v>1289</v>
      </c>
      <c r="B1007" s="28" t="s">
        <v>16286</v>
      </c>
      <c r="C1007" s="28" t="s">
        <v>16287</v>
      </c>
      <c r="D1007" s="27" t="s">
        <v>15132</v>
      </c>
      <c r="E1007" s="27" t="s">
        <v>16288</v>
      </c>
      <c r="F1007" s="27" t="s">
        <v>16289</v>
      </c>
      <c r="G1007" s="27" t="s">
        <v>15135</v>
      </c>
      <c r="H1007" s="27" t="s">
        <v>8887</v>
      </c>
      <c r="I1007" s="27" t="s">
        <v>15935</v>
      </c>
      <c r="J1007" s="27" t="s">
        <v>16290</v>
      </c>
      <c r="K1007" s="27" t="s">
        <v>16291</v>
      </c>
      <c r="L1007" s="29" t="s">
        <v>10272</v>
      </c>
      <c r="M1007" s="36" t="s">
        <v>10273</v>
      </c>
      <c r="N1007" s="36" t="s">
        <v>10273</v>
      </c>
      <c r="O1007" s="36" t="s">
        <v>10274</v>
      </c>
      <c r="P1007" s="36" t="s">
        <v>10274</v>
      </c>
      <c r="Q1007" s="36" t="s">
        <v>10273</v>
      </c>
      <c r="R1007" s="36">
        <v>38</v>
      </c>
      <c r="S1007" s="36">
        <v>46</v>
      </c>
      <c r="T1007" s="36">
        <v>84</v>
      </c>
      <c r="U1007" s="36">
        <v>49</v>
      </c>
      <c r="V1007" s="36">
        <v>51</v>
      </c>
      <c r="W1007" s="36">
        <v>100</v>
      </c>
      <c r="X1007" s="31">
        <v>7</v>
      </c>
      <c r="Y1007" s="27" t="s">
        <v>10274</v>
      </c>
      <c r="Z1007" s="27" t="s">
        <v>10273</v>
      </c>
      <c r="AA1007" s="27" t="s">
        <v>10274</v>
      </c>
      <c r="AB1007" s="27" t="s">
        <v>10273</v>
      </c>
      <c r="AC1007" s="27" t="s">
        <v>10273</v>
      </c>
      <c r="AD1007" s="27" t="s">
        <v>10274</v>
      </c>
      <c r="AE1007" s="27" t="s">
        <v>10273</v>
      </c>
      <c r="AF1007" s="27" t="s">
        <v>10273</v>
      </c>
      <c r="AG1007" s="27" t="s">
        <v>10275</v>
      </c>
      <c r="AH1007" s="27" t="s">
        <v>10273</v>
      </c>
      <c r="AI1007" s="27" t="s">
        <v>10273</v>
      </c>
      <c r="AJ1007" s="27" t="s">
        <v>10274</v>
      </c>
      <c r="AK1007" s="27" t="s">
        <v>10273</v>
      </c>
      <c r="AL1007" s="27" t="s">
        <v>10275</v>
      </c>
      <c r="AM1007" s="32" t="s">
        <v>10275</v>
      </c>
      <c r="AN1007" s="32" t="s">
        <v>10275</v>
      </c>
      <c r="AO1007" s="32" t="s">
        <v>10275</v>
      </c>
      <c r="AP1007" s="33">
        <v>0</v>
      </c>
      <c r="AQ1007" s="33">
        <v>0</v>
      </c>
      <c r="AR1007" s="33">
        <v>0</v>
      </c>
      <c r="AS1007" s="33" t="s">
        <v>10275</v>
      </c>
      <c r="AT1007" s="33" t="s">
        <v>10275</v>
      </c>
      <c r="AU1007" s="33" t="s">
        <v>10275</v>
      </c>
      <c r="AV1007" s="34" t="s">
        <v>10316</v>
      </c>
      <c r="AW1007" s="34" t="s">
        <v>10316</v>
      </c>
      <c r="AX1007" s="34" t="s">
        <v>10276</v>
      </c>
      <c r="AY1007" s="35" t="s">
        <v>10275</v>
      </c>
      <c r="AZ1007" s="35" t="s">
        <v>10275</v>
      </c>
      <c r="BA1007" s="35" t="s">
        <v>10275</v>
      </c>
      <c r="BB1007" s="35" t="s">
        <v>10275</v>
      </c>
      <c r="BC1007" s="35" t="s">
        <v>10856</v>
      </c>
      <c r="BD1007" s="35" t="s">
        <v>10856</v>
      </c>
      <c r="BE1007" s="28" t="s">
        <v>10274</v>
      </c>
      <c r="BF1007" s="28" t="s">
        <v>10273</v>
      </c>
      <c r="BG1007" s="28" t="s">
        <v>10273</v>
      </c>
      <c r="BH1007" s="28" t="s">
        <v>10274</v>
      </c>
      <c r="BI1007" s="28" t="s">
        <v>10273</v>
      </c>
      <c r="BJ1007" s="28" t="s">
        <v>10274</v>
      </c>
      <c r="BK1007" s="28" t="s">
        <v>10273</v>
      </c>
      <c r="BL1007" s="28" t="s">
        <v>10273</v>
      </c>
      <c r="BM1007" s="28" t="s">
        <v>10274</v>
      </c>
      <c r="BN1007" s="28" t="s">
        <v>10273</v>
      </c>
      <c r="BO1007" s="28" t="s">
        <v>10273</v>
      </c>
      <c r="BP1007" s="28" t="s">
        <v>10273</v>
      </c>
      <c r="BQ1007" s="27" t="s">
        <v>10274</v>
      </c>
      <c r="BR1007" s="27" t="s">
        <v>10273</v>
      </c>
      <c r="BS1007" s="27" t="s">
        <v>10273</v>
      </c>
      <c r="BT1007" s="27" t="s">
        <v>10273</v>
      </c>
      <c r="BU1007" s="28" t="s">
        <v>10274</v>
      </c>
      <c r="BV1007" s="28" t="s">
        <v>10273</v>
      </c>
      <c r="BW1007" s="28" t="s">
        <v>10273</v>
      </c>
      <c r="BX1007" s="27" t="s">
        <v>10279</v>
      </c>
      <c r="BY1007" s="27" t="s">
        <v>10273</v>
      </c>
      <c r="BZ1007" s="27" t="s">
        <v>10274</v>
      </c>
    </row>
    <row r="1008" spans="1:78" ht="25.5" customHeight="1" x14ac:dyDescent="0.25">
      <c r="A1008" s="27">
        <v>1290</v>
      </c>
      <c r="B1008" s="28" t="s">
        <v>16292</v>
      </c>
      <c r="C1008" s="28" t="s">
        <v>16293</v>
      </c>
      <c r="D1008" s="27" t="s">
        <v>15132</v>
      </c>
      <c r="E1008" s="27" t="s">
        <v>16294</v>
      </c>
      <c r="F1008" s="27" t="s">
        <v>16295</v>
      </c>
      <c r="G1008" s="27" t="s">
        <v>15135</v>
      </c>
      <c r="H1008" s="27" t="s">
        <v>8887</v>
      </c>
      <c r="I1008" s="27" t="s">
        <v>15935</v>
      </c>
      <c r="J1008" s="27" t="s">
        <v>16296</v>
      </c>
      <c r="K1008" s="27" t="s">
        <v>16297</v>
      </c>
      <c r="L1008" s="29" t="s">
        <v>10309</v>
      </c>
      <c r="M1008" s="36" t="s">
        <v>10273</v>
      </c>
      <c r="N1008" s="36" t="s">
        <v>10273</v>
      </c>
      <c r="O1008" s="36" t="s">
        <v>10273</v>
      </c>
      <c r="P1008" s="36" t="s">
        <v>10274</v>
      </c>
      <c r="Q1008" s="36" t="s">
        <v>10274</v>
      </c>
      <c r="R1008" s="36">
        <v>46</v>
      </c>
      <c r="S1008" s="36">
        <v>73</v>
      </c>
      <c r="T1008" s="36">
        <v>119</v>
      </c>
      <c r="U1008" s="36">
        <v>43</v>
      </c>
      <c r="V1008" s="36">
        <v>72</v>
      </c>
      <c r="W1008" s="36">
        <v>115</v>
      </c>
      <c r="X1008" s="31">
        <v>10</v>
      </c>
      <c r="Y1008" s="27" t="s">
        <v>10274</v>
      </c>
      <c r="Z1008" s="27" t="s">
        <v>10273</v>
      </c>
      <c r="AA1008" s="27" t="s">
        <v>10273</v>
      </c>
      <c r="AB1008" s="27" t="s">
        <v>10273</v>
      </c>
      <c r="AC1008" s="27" t="s">
        <v>10273</v>
      </c>
      <c r="AD1008" s="27" t="s">
        <v>10273</v>
      </c>
      <c r="AE1008" s="27" t="s">
        <v>10273</v>
      </c>
      <c r="AF1008" s="27" t="s">
        <v>10273</v>
      </c>
      <c r="AG1008" s="27" t="s">
        <v>10275</v>
      </c>
      <c r="AH1008" s="27" t="s">
        <v>10273</v>
      </c>
      <c r="AI1008" s="27" t="s">
        <v>10273</v>
      </c>
      <c r="AJ1008" s="27" t="s">
        <v>10274</v>
      </c>
      <c r="AK1008" s="27" t="s">
        <v>10273</v>
      </c>
      <c r="AL1008" s="27" t="s">
        <v>10275</v>
      </c>
      <c r="AM1008" s="32" t="s">
        <v>10275</v>
      </c>
      <c r="AN1008" s="32" t="s">
        <v>10275</v>
      </c>
      <c r="AO1008" s="32" t="s">
        <v>10275</v>
      </c>
      <c r="AP1008" s="33">
        <v>0</v>
      </c>
      <c r="AQ1008" s="33">
        <v>0</v>
      </c>
      <c r="AR1008" s="33">
        <v>0</v>
      </c>
      <c r="AS1008" s="33">
        <v>0</v>
      </c>
      <c r="AT1008" s="33">
        <v>0</v>
      </c>
      <c r="AU1008" s="33">
        <v>0</v>
      </c>
      <c r="AV1008" s="34" t="s">
        <v>10301</v>
      </c>
      <c r="AW1008" s="34" t="s">
        <v>10301</v>
      </c>
      <c r="AX1008" s="34" t="s">
        <v>10276</v>
      </c>
      <c r="AY1008" s="35" t="s">
        <v>10275</v>
      </c>
      <c r="AZ1008" s="35" t="s">
        <v>10275</v>
      </c>
      <c r="BA1008" s="35" t="s">
        <v>10275</v>
      </c>
      <c r="BB1008" s="35" t="s">
        <v>10275</v>
      </c>
      <c r="BC1008" s="35" t="s">
        <v>10856</v>
      </c>
      <c r="BD1008" s="35" t="s">
        <v>10856</v>
      </c>
      <c r="BE1008" s="28" t="s">
        <v>10274</v>
      </c>
      <c r="BF1008" s="28" t="s">
        <v>10273</v>
      </c>
      <c r="BG1008" s="28" t="s">
        <v>10274</v>
      </c>
      <c r="BH1008" s="28" t="s">
        <v>10274</v>
      </c>
      <c r="BI1008" s="28" t="s">
        <v>10273</v>
      </c>
      <c r="BJ1008" s="28" t="s">
        <v>10274</v>
      </c>
      <c r="BK1008" s="28" t="s">
        <v>10274</v>
      </c>
      <c r="BL1008" s="28" t="s">
        <v>10273</v>
      </c>
      <c r="BM1008" s="28" t="s">
        <v>10273</v>
      </c>
      <c r="BN1008" s="28" t="s">
        <v>10274</v>
      </c>
      <c r="BO1008" s="28" t="s">
        <v>10273</v>
      </c>
      <c r="BP1008" s="28" t="s">
        <v>10273</v>
      </c>
      <c r="BQ1008" s="27" t="s">
        <v>10274</v>
      </c>
      <c r="BR1008" s="27" t="s">
        <v>10274</v>
      </c>
      <c r="BS1008" s="27" t="s">
        <v>10273</v>
      </c>
      <c r="BT1008" s="27" t="s">
        <v>10273</v>
      </c>
      <c r="BU1008" s="28" t="s">
        <v>10274</v>
      </c>
      <c r="BV1008" s="28" t="s">
        <v>10274</v>
      </c>
      <c r="BW1008" s="28" t="s">
        <v>10273</v>
      </c>
      <c r="BX1008" s="27" t="s">
        <v>10279</v>
      </c>
      <c r="BY1008" s="27" t="s">
        <v>10273</v>
      </c>
      <c r="BZ1008" s="27" t="s">
        <v>10274</v>
      </c>
    </row>
    <row r="1009" spans="1:78" ht="25.5" customHeight="1" x14ac:dyDescent="0.25">
      <c r="A1009" s="27">
        <v>1225</v>
      </c>
      <c r="B1009" s="28" t="s">
        <v>15954</v>
      </c>
      <c r="C1009" s="28" t="s">
        <v>15955</v>
      </c>
      <c r="D1009" s="27" t="s">
        <v>15132</v>
      </c>
      <c r="E1009" s="27" t="s">
        <v>15956</v>
      </c>
      <c r="F1009" s="27" t="s">
        <v>15957</v>
      </c>
      <c r="G1009" s="27" t="s">
        <v>15135</v>
      </c>
      <c r="H1009" s="27" t="s">
        <v>8887</v>
      </c>
      <c r="I1009" s="27" t="s">
        <v>15935</v>
      </c>
      <c r="J1009" s="27" t="s">
        <v>15958</v>
      </c>
      <c r="K1009" s="27" t="s">
        <v>15959</v>
      </c>
      <c r="L1009" s="29" t="s">
        <v>10272</v>
      </c>
      <c r="M1009" s="36" t="s">
        <v>10274</v>
      </c>
      <c r="N1009" s="36" t="s">
        <v>10274</v>
      </c>
      <c r="O1009" s="36" t="s">
        <v>10274</v>
      </c>
      <c r="P1009" s="36" t="s">
        <v>10274</v>
      </c>
      <c r="Q1009" s="36" t="s">
        <v>10273</v>
      </c>
      <c r="R1009" s="36">
        <v>274</v>
      </c>
      <c r="S1009" s="36">
        <v>232</v>
      </c>
      <c r="T1009" s="36">
        <v>506</v>
      </c>
      <c r="U1009" s="36">
        <v>260</v>
      </c>
      <c r="V1009" s="36">
        <v>209</v>
      </c>
      <c r="W1009" s="36">
        <v>469</v>
      </c>
      <c r="X1009" s="31">
        <v>29</v>
      </c>
      <c r="Y1009" s="27" t="s">
        <v>10274</v>
      </c>
      <c r="Z1009" s="27" t="s">
        <v>10273</v>
      </c>
      <c r="AA1009" s="27" t="s">
        <v>10274</v>
      </c>
      <c r="AB1009" s="27" t="s">
        <v>10273</v>
      </c>
      <c r="AC1009" s="27" t="s">
        <v>10273</v>
      </c>
      <c r="AD1009" s="27" t="s">
        <v>10273</v>
      </c>
      <c r="AE1009" s="27" t="s">
        <v>10273</v>
      </c>
      <c r="AF1009" s="27" t="s">
        <v>10273</v>
      </c>
      <c r="AG1009" s="27" t="s">
        <v>10275</v>
      </c>
      <c r="AH1009" s="27" t="s">
        <v>10273</v>
      </c>
      <c r="AI1009" s="27" t="s">
        <v>10273</v>
      </c>
      <c r="AJ1009" s="27" t="s">
        <v>10274</v>
      </c>
      <c r="AK1009" s="27" t="s">
        <v>10273</v>
      </c>
      <c r="AL1009" s="27" t="s">
        <v>10275</v>
      </c>
      <c r="AM1009" s="33" t="s">
        <v>10277</v>
      </c>
      <c r="AN1009" s="33" t="s">
        <v>10277</v>
      </c>
      <c r="AO1009" s="33" t="s">
        <v>10276</v>
      </c>
      <c r="AP1009" s="33">
        <v>0</v>
      </c>
      <c r="AQ1009" s="33">
        <v>0</v>
      </c>
      <c r="AR1009" s="33">
        <v>0</v>
      </c>
      <c r="AS1009" s="33" t="s">
        <v>10275</v>
      </c>
      <c r="AT1009" s="33" t="s">
        <v>10275</v>
      </c>
      <c r="AU1009" s="33" t="s">
        <v>10275</v>
      </c>
      <c r="AV1009" s="34" t="s">
        <v>10277</v>
      </c>
      <c r="AW1009" s="34" t="s">
        <v>10277</v>
      </c>
      <c r="AX1009" s="34" t="s">
        <v>10276</v>
      </c>
      <c r="AY1009" s="35" t="s">
        <v>10278</v>
      </c>
      <c r="AZ1009" s="35" t="s">
        <v>10275</v>
      </c>
      <c r="BA1009" s="35" t="s">
        <v>10275</v>
      </c>
      <c r="BB1009" s="35" t="s">
        <v>10275</v>
      </c>
      <c r="BC1009" s="35" t="s">
        <v>10278</v>
      </c>
      <c r="BD1009" s="35" t="s">
        <v>10278</v>
      </c>
      <c r="BE1009" s="28" t="s">
        <v>10273</v>
      </c>
      <c r="BF1009" s="28" t="s">
        <v>10273</v>
      </c>
      <c r="BG1009" s="28" t="s">
        <v>10274</v>
      </c>
      <c r="BH1009" s="28" t="s">
        <v>10273</v>
      </c>
      <c r="BI1009" s="28" t="s">
        <v>10273</v>
      </c>
      <c r="BJ1009" s="28" t="s">
        <v>10273</v>
      </c>
      <c r="BK1009" s="28" t="s">
        <v>10275</v>
      </c>
      <c r="BL1009" s="28" t="s">
        <v>10275</v>
      </c>
      <c r="BM1009" s="28" t="s">
        <v>10275</v>
      </c>
      <c r="BN1009" s="28" t="s">
        <v>10275</v>
      </c>
      <c r="BO1009" s="28" t="s">
        <v>10275</v>
      </c>
      <c r="BP1009" s="28" t="s">
        <v>10275</v>
      </c>
      <c r="BQ1009" s="27" t="s">
        <v>10274</v>
      </c>
      <c r="BR1009" s="27" t="s">
        <v>10274</v>
      </c>
      <c r="BS1009" s="27" t="s">
        <v>10274</v>
      </c>
      <c r="BT1009" s="27" t="s">
        <v>10273</v>
      </c>
      <c r="BU1009" s="28" t="s">
        <v>10274</v>
      </c>
      <c r="BV1009" s="28" t="s">
        <v>10273</v>
      </c>
      <c r="BW1009" s="28" t="s">
        <v>10273</v>
      </c>
      <c r="BX1009" s="27" t="s">
        <v>10279</v>
      </c>
      <c r="BY1009" s="27" t="s">
        <v>10273</v>
      </c>
      <c r="BZ1009" s="27" t="s">
        <v>10274</v>
      </c>
    </row>
    <row r="1010" spans="1:78" ht="25.5" customHeight="1" x14ac:dyDescent="0.25">
      <c r="A1010" s="27">
        <v>1234</v>
      </c>
      <c r="B1010" s="28" t="s">
        <v>16007</v>
      </c>
      <c r="C1010" s="28" t="s">
        <v>16008</v>
      </c>
      <c r="D1010" s="27" t="s">
        <v>15132</v>
      </c>
      <c r="E1010" s="27" t="s">
        <v>16009</v>
      </c>
      <c r="F1010" s="27" t="s">
        <v>16010</v>
      </c>
      <c r="G1010" s="27" t="s">
        <v>15135</v>
      </c>
      <c r="H1010" s="27" t="s">
        <v>8887</v>
      </c>
      <c r="I1010" s="27" t="s">
        <v>15935</v>
      </c>
      <c r="J1010" s="27" t="s">
        <v>16011</v>
      </c>
      <c r="K1010" s="27" t="s">
        <v>16012</v>
      </c>
      <c r="L1010" s="29" t="s">
        <v>10272</v>
      </c>
      <c r="M1010" s="36" t="s">
        <v>10274</v>
      </c>
      <c r="N1010" s="36" t="s">
        <v>10274</v>
      </c>
      <c r="O1010" s="36" t="s">
        <v>10274</v>
      </c>
      <c r="P1010" s="36" t="s">
        <v>10274</v>
      </c>
      <c r="Q1010" s="36" t="s">
        <v>10273</v>
      </c>
      <c r="R1010" s="36">
        <v>117</v>
      </c>
      <c r="S1010" s="36">
        <v>108</v>
      </c>
      <c r="T1010" s="36">
        <v>225</v>
      </c>
      <c r="U1010" s="36">
        <v>136</v>
      </c>
      <c r="V1010" s="36">
        <v>117</v>
      </c>
      <c r="W1010" s="36">
        <v>253</v>
      </c>
      <c r="X1010" s="31">
        <v>17</v>
      </c>
      <c r="Y1010" s="27" t="s">
        <v>10274</v>
      </c>
      <c r="Z1010" s="27" t="s">
        <v>10273</v>
      </c>
      <c r="AA1010" s="27" t="s">
        <v>10273</v>
      </c>
      <c r="AB1010" s="27" t="s">
        <v>10273</v>
      </c>
      <c r="AC1010" s="27" t="s">
        <v>10273</v>
      </c>
      <c r="AD1010" s="27" t="s">
        <v>10274</v>
      </c>
      <c r="AE1010" s="27" t="s">
        <v>10273</v>
      </c>
      <c r="AF1010" s="27" t="s">
        <v>10273</v>
      </c>
      <c r="AG1010" s="27" t="s">
        <v>10275</v>
      </c>
      <c r="AH1010" s="27" t="s">
        <v>10273</v>
      </c>
      <c r="AI1010" s="27" t="s">
        <v>10274</v>
      </c>
      <c r="AJ1010" s="27" t="s">
        <v>10274</v>
      </c>
      <c r="AK1010" s="27" t="s">
        <v>10273</v>
      </c>
      <c r="AL1010" s="27" t="s">
        <v>10275</v>
      </c>
      <c r="AM1010" s="33">
        <v>0</v>
      </c>
      <c r="AN1010" s="33">
        <v>0</v>
      </c>
      <c r="AO1010" s="33">
        <v>0</v>
      </c>
      <c r="AP1010" s="33">
        <v>0</v>
      </c>
      <c r="AQ1010" s="33">
        <v>0</v>
      </c>
      <c r="AR1010" s="33">
        <v>0</v>
      </c>
      <c r="AS1010" s="33" t="s">
        <v>10275</v>
      </c>
      <c r="AT1010" s="33" t="s">
        <v>10275</v>
      </c>
      <c r="AU1010" s="33" t="s">
        <v>10275</v>
      </c>
      <c r="AV1010" s="34" t="s">
        <v>10301</v>
      </c>
      <c r="AW1010" s="34" t="s">
        <v>10301</v>
      </c>
      <c r="AX1010" s="34" t="s">
        <v>10276</v>
      </c>
      <c r="AY1010" s="35" t="s">
        <v>10275</v>
      </c>
      <c r="AZ1010" s="35" t="s">
        <v>10275</v>
      </c>
      <c r="BA1010" s="35" t="s">
        <v>10275</v>
      </c>
      <c r="BB1010" s="35" t="s">
        <v>10275</v>
      </c>
      <c r="BC1010" s="35" t="s">
        <v>10278</v>
      </c>
      <c r="BD1010" s="35" t="s">
        <v>10278</v>
      </c>
      <c r="BE1010" s="28" t="s">
        <v>10273</v>
      </c>
      <c r="BF1010" s="28" t="s">
        <v>10273</v>
      </c>
      <c r="BG1010" s="28" t="s">
        <v>10274</v>
      </c>
      <c r="BH1010" s="28" t="s">
        <v>10274</v>
      </c>
      <c r="BI1010" s="28" t="s">
        <v>10273</v>
      </c>
      <c r="BJ1010" s="28" t="s">
        <v>10274</v>
      </c>
      <c r="BK1010" s="28" t="s">
        <v>10400</v>
      </c>
      <c r="BL1010" s="28" t="s">
        <v>10400</v>
      </c>
      <c r="BM1010" s="28" t="s">
        <v>10400</v>
      </c>
      <c r="BN1010" s="28" t="s">
        <v>10400</v>
      </c>
      <c r="BO1010" s="28" t="s">
        <v>10400</v>
      </c>
      <c r="BP1010" s="28" t="s">
        <v>10400</v>
      </c>
      <c r="BQ1010" s="27" t="s">
        <v>10274</v>
      </c>
      <c r="BR1010" s="27" t="s">
        <v>10273</v>
      </c>
      <c r="BS1010" s="27" t="s">
        <v>10273</v>
      </c>
      <c r="BT1010" s="27" t="s">
        <v>10273</v>
      </c>
      <c r="BU1010" s="28" t="s">
        <v>10274</v>
      </c>
      <c r="BV1010" s="28" t="s">
        <v>10274</v>
      </c>
      <c r="BW1010" s="28" t="s">
        <v>10273</v>
      </c>
      <c r="BX1010" s="27" t="s">
        <v>10279</v>
      </c>
      <c r="BY1010" s="27" t="s">
        <v>10273</v>
      </c>
      <c r="BZ1010" s="27" t="s">
        <v>10274</v>
      </c>
    </row>
    <row r="1011" spans="1:78" ht="25.5" customHeight="1" x14ac:dyDescent="0.25">
      <c r="A1011" s="27">
        <v>1255</v>
      </c>
      <c r="B1011" s="28" t="s">
        <v>16123</v>
      </c>
      <c r="C1011" s="28" t="s">
        <v>16124</v>
      </c>
      <c r="D1011" s="27" t="s">
        <v>15132</v>
      </c>
      <c r="E1011" s="27" t="s">
        <v>16125</v>
      </c>
      <c r="F1011" s="27" t="s">
        <v>16126</v>
      </c>
      <c r="G1011" s="27" t="s">
        <v>15135</v>
      </c>
      <c r="H1011" s="27" t="s">
        <v>8887</v>
      </c>
      <c r="I1011" s="27" t="s">
        <v>15935</v>
      </c>
      <c r="J1011" s="27" t="s">
        <v>16127</v>
      </c>
      <c r="K1011" s="27" t="s">
        <v>16128</v>
      </c>
      <c r="L1011" s="29" t="s">
        <v>10309</v>
      </c>
      <c r="M1011" s="36" t="s">
        <v>10273</v>
      </c>
      <c r="N1011" s="36" t="s">
        <v>10273</v>
      </c>
      <c r="O1011" s="36" t="s">
        <v>10273</v>
      </c>
      <c r="P1011" s="36" t="s">
        <v>10274</v>
      </c>
      <c r="Q1011" s="36" t="s">
        <v>10274</v>
      </c>
      <c r="R1011" s="36">
        <v>166</v>
      </c>
      <c r="S1011" s="36">
        <v>238</v>
      </c>
      <c r="T1011" s="36">
        <v>404</v>
      </c>
      <c r="U1011" s="36">
        <v>153</v>
      </c>
      <c r="V1011" s="36">
        <v>232</v>
      </c>
      <c r="W1011" s="36">
        <v>385</v>
      </c>
      <c r="X1011" s="31">
        <v>19</v>
      </c>
      <c r="Y1011" s="27" t="s">
        <v>10274</v>
      </c>
      <c r="Z1011" s="27" t="s">
        <v>10273</v>
      </c>
      <c r="AA1011" s="27" t="s">
        <v>10273</v>
      </c>
      <c r="AB1011" s="27" t="s">
        <v>10273</v>
      </c>
      <c r="AC1011" s="27" t="s">
        <v>10273</v>
      </c>
      <c r="AD1011" s="27" t="s">
        <v>10274</v>
      </c>
      <c r="AE1011" s="27" t="s">
        <v>10273</v>
      </c>
      <c r="AF1011" s="27" t="s">
        <v>10273</v>
      </c>
      <c r="AG1011" s="27" t="s">
        <v>10275</v>
      </c>
      <c r="AH1011" s="27" t="s">
        <v>10273</v>
      </c>
      <c r="AI1011" s="27" t="s">
        <v>10274</v>
      </c>
      <c r="AJ1011" s="27" t="s">
        <v>10274</v>
      </c>
      <c r="AK1011" s="27" t="s">
        <v>10273</v>
      </c>
      <c r="AL1011" s="27" t="s">
        <v>10275</v>
      </c>
      <c r="AM1011" s="32" t="s">
        <v>10275</v>
      </c>
      <c r="AN1011" s="32" t="s">
        <v>10275</v>
      </c>
      <c r="AO1011" s="32" t="s">
        <v>10275</v>
      </c>
      <c r="AP1011" s="33">
        <v>0</v>
      </c>
      <c r="AQ1011" s="33">
        <v>0</v>
      </c>
      <c r="AR1011" s="33">
        <v>0</v>
      </c>
      <c r="AS1011" s="33">
        <v>0</v>
      </c>
      <c r="AT1011" s="33">
        <v>0</v>
      </c>
      <c r="AU1011" s="33">
        <v>0</v>
      </c>
      <c r="AV1011" s="34" t="s">
        <v>10324</v>
      </c>
      <c r="AW1011" s="34" t="s">
        <v>10324</v>
      </c>
      <c r="AX1011" s="34" t="s">
        <v>10276</v>
      </c>
      <c r="AY1011" s="35" t="s">
        <v>10275</v>
      </c>
      <c r="AZ1011" s="35" t="s">
        <v>10275</v>
      </c>
      <c r="BA1011" s="35" t="s">
        <v>10275</v>
      </c>
      <c r="BB1011" s="35" t="s">
        <v>10275</v>
      </c>
      <c r="BC1011" s="35" t="s">
        <v>10856</v>
      </c>
      <c r="BD1011" s="35" t="s">
        <v>10856</v>
      </c>
      <c r="BE1011" s="28" t="s">
        <v>10273</v>
      </c>
      <c r="BF1011" s="28" t="s">
        <v>10273</v>
      </c>
      <c r="BG1011" s="28" t="s">
        <v>10274</v>
      </c>
      <c r="BH1011" s="28" t="s">
        <v>10274</v>
      </c>
      <c r="BI1011" s="28" t="s">
        <v>10273</v>
      </c>
      <c r="BJ1011" s="28" t="s">
        <v>10274</v>
      </c>
      <c r="BK1011" s="28" t="s">
        <v>10274</v>
      </c>
      <c r="BL1011" s="28" t="s">
        <v>10273</v>
      </c>
      <c r="BM1011" s="28" t="s">
        <v>10273</v>
      </c>
      <c r="BN1011" s="28" t="s">
        <v>10273</v>
      </c>
      <c r="BO1011" s="28" t="s">
        <v>10273</v>
      </c>
      <c r="BP1011" s="28" t="s">
        <v>10273</v>
      </c>
      <c r="BQ1011" s="27" t="s">
        <v>10274</v>
      </c>
      <c r="BR1011" s="27" t="s">
        <v>10274</v>
      </c>
      <c r="BS1011" s="27" t="s">
        <v>10273</v>
      </c>
      <c r="BT1011" s="27" t="s">
        <v>10273</v>
      </c>
      <c r="BU1011" s="28" t="s">
        <v>10274</v>
      </c>
      <c r="BV1011" s="28" t="s">
        <v>10274</v>
      </c>
      <c r="BW1011" s="28" t="s">
        <v>10273</v>
      </c>
      <c r="BX1011" s="27" t="s">
        <v>10279</v>
      </c>
      <c r="BY1011" s="27" t="s">
        <v>10273</v>
      </c>
      <c r="BZ1011" s="27" t="s">
        <v>10274</v>
      </c>
    </row>
    <row r="1012" spans="1:78" ht="25.5" customHeight="1" x14ac:dyDescent="0.25">
      <c r="A1012" s="27">
        <v>1254</v>
      </c>
      <c r="B1012" s="28" t="s">
        <v>16117</v>
      </c>
      <c r="C1012" s="28" t="s">
        <v>16118</v>
      </c>
      <c r="D1012" s="27" t="s">
        <v>15132</v>
      </c>
      <c r="E1012" s="27" t="s">
        <v>16119</v>
      </c>
      <c r="F1012" s="27" t="s">
        <v>16120</v>
      </c>
      <c r="G1012" s="27" t="s">
        <v>15135</v>
      </c>
      <c r="H1012" s="27" t="s">
        <v>8887</v>
      </c>
      <c r="I1012" s="27" t="s">
        <v>15935</v>
      </c>
      <c r="J1012" s="27" t="s">
        <v>16121</v>
      </c>
      <c r="K1012" s="27" t="s">
        <v>16122</v>
      </c>
      <c r="L1012" s="29" t="s">
        <v>10272</v>
      </c>
      <c r="M1012" s="36" t="s">
        <v>10273</v>
      </c>
      <c r="N1012" s="36" t="s">
        <v>10273</v>
      </c>
      <c r="O1012" s="36" t="s">
        <v>10274</v>
      </c>
      <c r="P1012" s="36" t="s">
        <v>10274</v>
      </c>
      <c r="Q1012" s="36" t="s">
        <v>10273</v>
      </c>
      <c r="R1012" s="36">
        <v>29</v>
      </c>
      <c r="S1012" s="36">
        <v>44</v>
      </c>
      <c r="T1012" s="36">
        <v>73</v>
      </c>
      <c r="U1012" s="36">
        <v>26</v>
      </c>
      <c r="V1012" s="36">
        <v>39</v>
      </c>
      <c r="W1012" s="36">
        <v>65</v>
      </c>
      <c r="X1012" s="31">
        <v>5</v>
      </c>
      <c r="Y1012" s="27" t="s">
        <v>10273</v>
      </c>
      <c r="Z1012" s="27" t="s">
        <v>10273</v>
      </c>
      <c r="AA1012" s="27" t="s">
        <v>10274</v>
      </c>
      <c r="AB1012" s="27" t="s">
        <v>10273</v>
      </c>
      <c r="AC1012" s="27" t="s">
        <v>10273</v>
      </c>
      <c r="AD1012" s="27" t="s">
        <v>10274</v>
      </c>
      <c r="AE1012" s="27" t="s">
        <v>10273</v>
      </c>
      <c r="AF1012" s="27" t="s">
        <v>10273</v>
      </c>
      <c r="AG1012" s="27" t="s">
        <v>10275</v>
      </c>
      <c r="AH1012" s="27" t="s">
        <v>10273</v>
      </c>
      <c r="AI1012" s="27" t="s">
        <v>10273</v>
      </c>
      <c r="AJ1012" s="27" t="s">
        <v>10274</v>
      </c>
      <c r="AK1012" s="27" t="s">
        <v>10273</v>
      </c>
      <c r="AL1012" s="27" t="s">
        <v>10275</v>
      </c>
      <c r="AM1012" s="32" t="s">
        <v>10275</v>
      </c>
      <c r="AN1012" s="32" t="s">
        <v>10275</v>
      </c>
      <c r="AO1012" s="32" t="s">
        <v>10275</v>
      </c>
      <c r="AP1012" s="33">
        <v>0</v>
      </c>
      <c r="AQ1012" s="33">
        <v>0</v>
      </c>
      <c r="AR1012" s="33">
        <v>0</v>
      </c>
      <c r="AS1012" s="33" t="s">
        <v>10275</v>
      </c>
      <c r="AT1012" s="33" t="s">
        <v>10275</v>
      </c>
      <c r="AU1012" s="33" t="s">
        <v>10275</v>
      </c>
      <c r="AV1012" s="34" t="s">
        <v>10277</v>
      </c>
      <c r="AW1012" s="34" t="s">
        <v>10316</v>
      </c>
      <c r="AX1012" s="34" t="s">
        <v>10276</v>
      </c>
      <c r="AY1012" s="35" t="s">
        <v>10275</v>
      </c>
      <c r="AZ1012" s="35" t="s">
        <v>10275</v>
      </c>
      <c r="BA1012" s="35" t="s">
        <v>10275</v>
      </c>
      <c r="BB1012" s="35" t="s">
        <v>10275</v>
      </c>
      <c r="BC1012" s="35" t="s">
        <v>10856</v>
      </c>
      <c r="BD1012" s="35" t="s">
        <v>10856</v>
      </c>
      <c r="BE1012" s="28" t="s">
        <v>10273</v>
      </c>
      <c r="BF1012" s="28" t="s">
        <v>10273</v>
      </c>
      <c r="BG1012" s="28" t="s">
        <v>10274</v>
      </c>
      <c r="BH1012" s="28" t="s">
        <v>10274</v>
      </c>
      <c r="BI1012" s="28" t="s">
        <v>10273</v>
      </c>
      <c r="BJ1012" s="28" t="s">
        <v>10274</v>
      </c>
      <c r="BK1012" s="28" t="s">
        <v>10274</v>
      </c>
      <c r="BL1012" s="28" t="s">
        <v>10273</v>
      </c>
      <c r="BM1012" s="28" t="s">
        <v>10273</v>
      </c>
      <c r="BN1012" s="28" t="s">
        <v>10273</v>
      </c>
      <c r="BO1012" s="28" t="s">
        <v>10273</v>
      </c>
      <c r="BP1012" s="28" t="s">
        <v>10273</v>
      </c>
      <c r="BQ1012" s="27" t="s">
        <v>10274</v>
      </c>
      <c r="BR1012" s="27" t="s">
        <v>10273</v>
      </c>
      <c r="BS1012" s="27" t="s">
        <v>10273</v>
      </c>
      <c r="BT1012" s="27" t="s">
        <v>10273</v>
      </c>
      <c r="BU1012" s="28" t="s">
        <v>10273</v>
      </c>
      <c r="BV1012" s="28" t="s">
        <v>10274</v>
      </c>
      <c r="BW1012" s="28" t="s">
        <v>10273</v>
      </c>
      <c r="BX1012" s="27" t="s">
        <v>10279</v>
      </c>
      <c r="BY1012" s="27" t="s">
        <v>10273</v>
      </c>
      <c r="BZ1012" s="27" t="s">
        <v>10274</v>
      </c>
    </row>
    <row r="1013" spans="1:78" ht="25.5" customHeight="1" x14ac:dyDescent="0.25">
      <c r="A1013" s="27">
        <v>1514</v>
      </c>
      <c r="B1013" s="28" t="s">
        <v>17334</v>
      </c>
      <c r="C1013" s="28" t="s">
        <v>17335</v>
      </c>
      <c r="D1013" s="27" t="s">
        <v>15132</v>
      </c>
      <c r="E1013" s="27" t="s">
        <v>17336</v>
      </c>
      <c r="F1013" s="27" t="s">
        <v>17337</v>
      </c>
      <c r="G1013" s="27" t="s">
        <v>15135</v>
      </c>
      <c r="H1013" s="27" t="s">
        <v>8887</v>
      </c>
      <c r="I1013" s="27" t="s">
        <v>15935</v>
      </c>
      <c r="J1013" s="27" t="s">
        <v>17338</v>
      </c>
      <c r="K1013" s="27" t="s">
        <v>17339</v>
      </c>
      <c r="L1013" s="29" t="s">
        <v>10272</v>
      </c>
      <c r="M1013" s="36" t="s">
        <v>10274</v>
      </c>
      <c r="N1013" s="36" t="s">
        <v>10274</v>
      </c>
      <c r="O1013" s="36" t="s">
        <v>10274</v>
      </c>
      <c r="P1013" s="36" t="s">
        <v>10274</v>
      </c>
      <c r="Q1013" s="36" t="s">
        <v>10273</v>
      </c>
      <c r="R1013" s="36">
        <v>87</v>
      </c>
      <c r="S1013" s="36">
        <v>85</v>
      </c>
      <c r="T1013" s="36">
        <v>172</v>
      </c>
      <c r="U1013" s="36">
        <v>76</v>
      </c>
      <c r="V1013" s="36">
        <v>74</v>
      </c>
      <c r="W1013" s="36">
        <v>150</v>
      </c>
      <c r="X1013" s="31">
        <v>11</v>
      </c>
      <c r="Y1013" s="27" t="s">
        <v>10274</v>
      </c>
      <c r="Z1013" s="27" t="s">
        <v>10273</v>
      </c>
      <c r="AA1013" s="27" t="s">
        <v>10273</v>
      </c>
      <c r="AB1013" s="27" t="s">
        <v>10273</v>
      </c>
      <c r="AC1013" s="27" t="s">
        <v>10273</v>
      </c>
      <c r="AD1013" s="27" t="s">
        <v>10273</v>
      </c>
      <c r="AE1013" s="27" t="s">
        <v>10273</v>
      </c>
      <c r="AF1013" s="27" t="s">
        <v>10273</v>
      </c>
      <c r="AG1013" s="27" t="s">
        <v>10275</v>
      </c>
      <c r="AH1013" s="27" t="s">
        <v>10273</v>
      </c>
      <c r="AI1013" s="27" t="s">
        <v>10274</v>
      </c>
      <c r="AJ1013" s="27" t="s">
        <v>10273</v>
      </c>
      <c r="AK1013" s="27" t="s">
        <v>10273</v>
      </c>
      <c r="AL1013" s="27" t="s">
        <v>10275</v>
      </c>
      <c r="AM1013" s="33">
        <v>0</v>
      </c>
      <c r="AN1013" s="33">
        <v>0</v>
      </c>
      <c r="AO1013" s="33">
        <v>0</v>
      </c>
      <c r="AP1013" s="33">
        <v>0</v>
      </c>
      <c r="AQ1013" s="33">
        <v>0</v>
      </c>
      <c r="AR1013" s="33">
        <v>0</v>
      </c>
      <c r="AS1013" s="33" t="s">
        <v>10275</v>
      </c>
      <c r="AT1013" s="33" t="s">
        <v>10275</v>
      </c>
      <c r="AU1013" s="33" t="s">
        <v>10275</v>
      </c>
      <c r="AV1013" s="34" t="s">
        <v>10287</v>
      </c>
      <c r="AW1013" s="34" t="s">
        <v>10287</v>
      </c>
      <c r="AX1013" s="34" t="s">
        <v>10276</v>
      </c>
      <c r="AY1013" s="35" t="s">
        <v>10275</v>
      </c>
      <c r="AZ1013" s="35" t="s">
        <v>10275</v>
      </c>
      <c r="BA1013" s="35" t="s">
        <v>10275</v>
      </c>
      <c r="BB1013" s="35" t="s">
        <v>10275</v>
      </c>
      <c r="BC1013" s="35" t="s">
        <v>10856</v>
      </c>
      <c r="BD1013" s="35" t="s">
        <v>10856</v>
      </c>
      <c r="BE1013" s="28" t="s">
        <v>10273</v>
      </c>
      <c r="BF1013" s="28" t="s">
        <v>10273</v>
      </c>
      <c r="BG1013" s="28" t="s">
        <v>10274</v>
      </c>
      <c r="BH1013" s="28" t="s">
        <v>10274</v>
      </c>
      <c r="BI1013" s="28" t="s">
        <v>10273</v>
      </c>
      <c r="BJ1013" s="28" t="s">
        <v>10274</v>
      </c>
      <c r="BK1013" s="28" t="s">
        <v>10274</v>
      </c>
      <c r="BL1013" s="28" t="s">
        <v>10273</v>
      </c>
      <c r="BM1013" s="28" t="s">
        <v>10273</v>
      </c>
      <c r="BN1013" s="28" t="s">
        <v>10274</v>
      </c>
      <c r="BO1013" s="28" t="s">
        <v>10273</v>
      </c>
      <c r="BP1013" s="28" t="s">
        <v>10273</v>
      </c>
      <c r="BQ1013" s="27" t="s">
        <v>10273</v>
      </c>
      <c r="BR1013" s="27" t="s">
        <v>10273</v>
      </c>
      <c r="BS1013" s="27" t="s">
        <v>10273</v>
      </c>
      <c r="BT1013" s="27" t="s">
        <v>10273</v>
      </c>
      <c r="BU1013" s="28" t="s">
        <v>10274</v>
      </c>
      <c r="BV1013" s="28" t="s">
        <v>10273</v>
      </c>
      <c r="BW1013" s="28" t="s">
        <v>10273</v>
      </c>
      <c r="BX1013" s="27" t="s">
        <v>10279</v>
      </c>
      <c r="BY1013" s="27" t="s">
        <v>10273</v>
      </c>
      <c r="BZ1013" s="27" t="s">
        <v>10274</v>
      </c>
    </row>
    <row r="1014" spans="1:78" ht="25.5" customHeight="1" x14ac:dyDescent="0.25">
      <c r="A1014" s="27">
        <v>1236</v>
      </c>
      <c r="B1014" s="28" t="s">
        <v>16019</v>
      </c>
      <c r="C1014" s="28" t="s">
        <v>16020</v>
      </c>
      <c r="D1014" s="27" t="s">
        <v>15132</v>
      </c>
      <c r="E1014" s="27" t="s">
        <v>16021</v>
      </c>
      <c r="F1014" s="27" t="s">
        <v>16022</v>
      </c>
      <c r="G1014" s="27" t="s">
        <v>15135</v>
      </c>
      <c r="H1014" s="27" t="s">
        <v>8887</v>
      </c>
      <c r="I1014" s="27" t="s">
        <v>15935</v>
      </c>
      <c r="J1014" s="27" t="s">
        <v>16023</v>
      </c>
      <c r="K1014" s="27" t="s">
        <v>16024</v>
      </c>
      <c r="L1014" s="29" t="s">
        <v>10272</v>
      </c>
      <c r="M1014" s="36" t="s">
        <v>10274</v>
      </c>
      <c r="N1014" s="36" t="s">
        <v>10274</v>
      </c>
      <c r="O1014" s="36" t="s">
        <v>10274</v>
      </c>
      <c r="P1014" s="36" t="s">
        <v>10274</v>
      </c>
      <c r="Q1014" s="36" t="s">
        <v>10273</v>
      </c>
      <c r="R1014" s="36">
        <v>68</v>
      </c>
      <c r="S1014" s="36">
        <v>78</v>
      </c>
      <c r="T1014" s="36">
        <v>146</v>
      </c>
      <c r="U1014" s="36">
        <v>64</v>
      </c>
      <c r="V1014" s="36">
        <v>80</v>
      </c>
      <c r="W1014" s="36">
        <v>144</v>
      </c>
      <c r="X1014" s="31">
        <v>12</v>
      </c>
      <c r="Y1014" s="27" t="s">
        <v>10274</v>
      </c>
      <c r="Z1014" s="27" t="s">
        <v>10273</v>
      </c>
      <c r="AA1014" s="27" t="s">
        <v>10273</v>
      </c>
      <c r="AB1014" s="27" t="s">
        <v>10273</v>
      </c>
      <c r="AC1014" s="27" t="s">
        <v>10273</v>
      </c>
      <c r="AD1014" s="27" t="s">
        <v>10273</v>
      </c>
      <c r="AE1014" s="27" t="s">
        <v>10273</v>
      </c>
      <c r="AF1014" s="27" t="s">
        <v>10273</v>
      </c>
      <c r="AG1014" s="27" t="s">
        <v>10275</v>
      </c>
      <c r="AH1014" s="27" t="s">
        <v>10273</v>
      </c>
      <c r="AI1014" s="27" t="s">
        <v>10274</v>
      </c>
      <c r="AJ1014" s="27" t="s">
        <v>10273</v>
      </c>
      <c r="AK1014" s="27" t="s">
        <v>10273</v>
      </c>
      <c r="AL1014" s="27" t="s">
        <v>10275</v>
      </c>
      <c r="AM1014" s="33">
        <v>0</v>
      </c>
      <c r="AN1014" s="33">
        <v>0</v>
      </c>
      <c r="AO1014" s="33">
        <v>0</v>
      </c>
      <c r="AP1014" s="33">
        <v>0</v>
      </c>
      <c r="AQ1014" s="33">
        <v>0</v>
      </c>
      <c r="AR1014" s="33">
        <v>0</v>
      </c>
      <c r="AS1014" s="33" t="s">
        <v>10275</v>
      </c>
      <c r="AT1014" s="33" t="s">
        <v>10275</v>
      </c>
      <c r="AU1014" s="33" t="s">
        <v>10275</v>
      </c>
      <c r="AV1014" s="34" t="s">
        <v>10434</v>
      </c>
      <c r="AW1014" s="34" t="s">
        <v>10434</v>
      </c>
      <c r="AX1014" s="34" t="s">
        <v>10276</v>
      </c>
      <c r="AY1014" s="35" t="s">
        <v>10275</v>
      </c>
      <c r="AZ1014" s="35" t="s">
        <v>10275</v>
      </c>
      <c r="BA1014" s="35" t="s">
        <v>10275</v>
      </c>
      <c r="BB1014" s="35" t="s">
        <v>10275</v>
      </c>
      <c r="BC1014" s="35" t="s">
        <v>10856</v>
      </c>
      <c r="BD1014" s="35" t="s">
        <v>10856</v>
      </c>
      <c r="BE1014" s="28" t="s">
        <v>10274</v>
      </c>
      <c r="BF1014" s="28" t="s">
        <v>10273</v>
      </c>
      <c r="BG1014" s="28" t="s">
        <v>10274</v>
      </c>
      <c r="BH1014" s="28" t="s">
        <v>10274</v>
      </c>
      <c r="BI1014" s="28" t="s">
        <v>10273</v>
      </c>
      <c r="BJ1014" s="28" t="s">
        <v>10274</v>
      </c>
      <c r="BK1014" s="28" t="s">
        <v>10274</v>
      </c>
      <c r="BL1014" s="28" t="s">
        <v>10273</v>
      </c>
      <c r="BM1014" s="28" t="s">
        <v>10273</v>
      </c>
      <c r="BN1014" s="28" t="s">
        <v>10273</v>
      </c>
      <c r="BO1014" s="28" t="s">
        <v>10273</v>
      </c>
      <c r="BP1014" s="28" t="s">
        <v>10273</v>
      </c>
      <c r="BQ1014" s="27" t="s">
        <v>10274</v>
      </c>
      <c r="BR1014" s="27" t="s">
        <v>10274</v>
      </c>
      <c r="BS1014" s="27" t="s">
        <v>10273</v>
      </c>
      <c r="BT1014" s="27" t="s">
        <v>10274</v>
      </c>
      <c r="BU1014" s="28" t="s">
        <v>10274</v>
      </c>
      <c r="BV1014" s="28" t="s">
        <v>10273</v>
      </c>
      <c r="BW1014" s="28" t="s">
        <v>10273</v>
      </c>
      <c r="BX1014" s="27" t="s">
        <v>10279</v>
      </c>
      <c r="BY1014" s="27" t="s">
        <v>10273</v>
      </c>
      <c r="BZ1014" s="27" t="s">
        <v>10274</v>
      </c>
    </row>
    <row r="1015" spans="1:78" ht="25.5" customHeight="1" x14ac:dyDescent="0.25">
      <c r="A1015" s="27">
        <v>1233</v>
      </c>
      <c r="B1015" s="28" t="s">
        <v>16001</v>
      </c>
      <c r="C1015" s="28" t="s">
        <v>16002</v>
      </c>
      <c r="D1015" s="27" t="s">
        <v>15132</v>
      </c>
      <c r="E1015" s="27" t="s">
        <v>16003</v>
      </c>
      <c r="F1015" s="27" t="s">
        <v>16004</v>
      </c>
      <c r="G1015" s="27" t="s">
        <v>15135</v>
      </c>
      <c r="H1015" s="27" t="s">
        <v>8887</v>
      </c>
      <c r="I1015" s="27" t="s">
        <v>15935</v>
      </c>
      <c r="J1015" s="27" t="s">
        <v>16005</v>
      </c>
      <c r="K1015" s="27" t="s">
        <v>16006</v>
      </c>
      <c r="L1015" s="29" t="s">
        <v>10272</v>
      </c>
      <c r="M1015" s="36" t="s">
        <v>10274</v>
      </c>
      <c r="N1015" s="36" t="s">
        <v>10274</v>
      </c>
      <c r="O1015" s="36" t="s">
        <v>10274</v>
      </c>
      <c r="P1015" s="36" t="s">
        <v>10274</v>
      </c>
      <c r="Q1015" s="36" t="s">
        <v>10273</v>
      </c>
      <c r="R1015" s="36">
        <v>41</v>
      </c>
      <c r="S1015" s="36">
        <v>45</v>
      </c>
      <c r="T1015" s="36">
        <v>86</v>
      </c>
      <c r="U1015" s="36">
        <v>41</v>
      </c>
      <c r="V1015" s="36">
        <v>45</v>
      </c>
      <c r="W1015" s="36">
        <v>86</v>
      </c>
      <c r="X1015" s="31">
        <v>11</v>
      </c>
      <c r="Y1015" s="27" t="s">
        <v>10274</v>
      </c>
      <c r="Z1015" s="27" t="s">
        <v>10273</v>
      </c>
      <c r="AA1015" s="27" t="s">
        <v>10274</v>
      </c>
      <c r="AB1015" s="27" t="s">
        <v>10273</v>
      </c>
      <c r="AC1015" s="27" t="s">
        <v>10273</v>
      </c>
      <c r="AD1015" s="27" t="s">
        <v>10273</v>
      </c>
      <c r="AE1015" s="27" t="s">
        <v>10273</v>
      </c>
      <c r="AF1015" s="27" t="s">
        <v>10273</v>
      </c>
      <c r="AG1015" s="27" t="s">
        <v>10275</v>
      </c>
      <c r="AH1015" s="27" t="s">
        <v>10273</v>
      </c>
      <c r="AI1015" s="27" t="s">
        <v>10274</v>
      </c>
      <c r="AJ1015" s="27" t="s">
        <v>10274</v>
      </c>
      <c r="AK1015" s="27" t="s">
        <v>10273</v>
      </c>
      <c r="AL1015" s="27" t="s">
        <v>10275</v>
      </c>
      <c r="AM1015" s="33" t="s">
        <v>10276</v>
      </c>
      <c r="AN1015" s="33" t="s">
        <v>10276</v>
      </c>
      <c r="AO1015" s="33" t="s">
        <v>10323</v>
      </c>
      <c r="AP1015" s="33">
        <v>0</v>
      </c>
      <c r="AQ1015" s="33">
        <v>0</v>
      </c>
      <c r="AR1015" s="33">
        <v>0</v>
      </c>
      <c r="AS1015" s="33" t="s">
        <v>10275</v>
      </c>
      <c r="AT1015" s="33" t="s">
        <v>10275</v>
      </c>
      <c r="AU1015" s="33" t="s">
        <v>10275</v>
      </c>
      <c r="AV1015" s="34" t="s">
        <v>10287</v>
      </c>
      <c r="AW1015" s="34" t="s">
        <v>10276</v>
      </c>
      <c r="AX1015" s="34" t="s">
        <v>10276</v>
      </c>
      <c r="AY1015" s="35" t="s">
        <v>10856</v>
      </c>
      <c r="AZ1015" s="35" t="s">
        <v>10275</v>
      </c>
      <c r="BA1015" s="35" t="s">
        <v>10275</v>
      </c>
      <c r="BB1015" s="35" t="s">
        <v>10275</v>
      </c>
      <c r="BC1015" s="35" t="s">
        <v>10856</v>
      </c>
      <c r="BD1015" s="35" t="s">
        <v>10856</v>
      </c>
      <c r="BE1015" s="28" t="s">
        <v>10274</v>
      </c>
      <c r="BF1015" s="28" t="s">
        <v>10273</v>
      </c>
      <c r="BG1015" s="28" t="s">
        <v>10273</v>
      </c>
      <c r="BH1015" s="28" t="s">
        <v>10274</v>
      </c>
      <c r="BI1015" s="28" t="s">
        <v>10273</v>
      </c>
      <c r="BJ1015" s="28" t="s">
        <v>10273</v>
      </c>
      <c r="BK1015" s="28" t="s">
        <v>10275</v>
      </c>
      <c r="BL1015" s="28" t="s">
        <v>10275</v>
      </c>
      <c r="BM1015" s="28" t="s">
        <v>10275</v>
      </c>
      <c r="BN1015" s="28" t="s">
        <v>10275</v>
      </c>
      <c r="BO1015" s="28" t="s">
        <v>10275</v>
      </c>
      <c r="BP1015" s="28" t="s">
        <v>10275</v>
      </c>
      <c r="BQ1015" s="27" t="s">
        <v>10274</v>
      </c>
      <c r="BR1015" s="27" t="s">
        <v>10273</v>
      </c>
      <c r="BS1015" s="27" t="s">
        <v>10273</v>
      </c>
      <c r="BT1015" s="27" t="s">
        <v>10273</v>
      </c>
      <c r="BU1015" s="28" t="s">
        <v>10274</v>
      </c>
      <c r="BV1015" s="28" t="s">
        <v>10274</v>
      </c>
      <c r="BW1015" s="28" t="s">
        <v>10273</v>
      </c>
      <c r="BX1015" s="27" t="s">
        <v>10279</v>
      </c>
      <c r="BY1015" s="27" t="s">
        <v>10273</v>
      </c>
      <c r="BZ1015" s="27" t="s">
        <v>10274</v>
      </c>
    </row>
    <row r="1016" spans="1:78" ht="25.5" customHeight="1" x14ac:dyDescent="0.25">
      <c r="A1016" s="27">
        <v>1253</v>
      </c>
      <c r="B1016" s="28" t="s">
        <v>16111</v>
      </c>
      <c r="C1016" s="28" t="s">
        <v>16112</v>
      </c>
      <c r="D1016" s="27" t="s">
        <v>15132</v>
      </c>
      <c r="E1016" s="27" t="s">
        <v>16113</v>
      </c>
      <c r="F1016" s="27" t="s">
        <v>16114</v>
      </c>
      <c r="G1016" s="27" t="s">
        <v>15135</v>
      </c>
      <c r="H1016" s="27" t="s">
        <v>8887</v>
      </c>
      <c r="I1016" s="27" t="s">
        <v>15935</v>
      </c>
      <c r="J1016" s="27" t="s">
        <v>16115</v>
      </c>
      <c r="K1016" s="27" t="s">
        <v>16116</v>
      </c>
      <c r="L1016" s="29" t="s">
        <v>10294</v>
      </c>
      <c r="M1016" s="36" t="s">
        <v>10274</v>
      </c>
      <c r="N1016" s="36" t="s">
        <v>10274</v>
      </c>
      <c r="O1016" s="36" t="s">
        <v>10274</v>
      </c>
      <c r="P1016" s="36" t="s">
        <v>10273</v>
      </c>
      <c r="Q1016" s="36" t="s">
        <v>10273</v>
      </c>
      <c r="R1016" s="36">
        <v>31</v>
      </c>
      <c r="S1016" s="36">
        <v>34</v>
      </c>
      <c r="T1016" s="36">
        <v>65</v>
      </c>
      <c r="U1016" s="36">
        <v>41</v>
      </c>
      <c r="V1016" s="36">
        <v>40</v>
      </c>
      <c r="W1016" s="36">
        <v>81</v>
      </c>
      <c r="X1016" s="31">
        <v>8</v>
      </c>
      <c r="Y1016" s="27" t="s">
        <v>10274</v>
      </c>
      <c r="Z1016" s="27" t="s">
        <v>10273</v>
      </c>
      <c r="AA1016" s="27" t="s">
        <v>10274</v>
      </c>
      <c r="AB1016" s="27" t="s">
        <v>10274</v>
      </c>
      <c r="AC1016" s="27" t="s">
        <v>10273</v>
      </c>
      <c r="AD1016" s="27" t="s">
        <v>10274</v>
      </c>
      <c r="AE1016" s="27" t="s">
        <v>10273</v>
      </c>
      <c r="AF1016" s="27" t="s">
        <v>10273</v>
      </c>
      <c r="AG1016" s="27" t="s">
        <v>10275</v>
      </c>
      <c r="AH1016" s="27" t="s">
        <v>10273</v>
      </c>
      <c r="AI1016" s="27" t="s">
        <v>10274</v>
      </c>
      <c r="AJ1016" s="27" t="s">
        <v>10273</v>
      </c>
      <c r="AK1016" s="27" t="s">
        <v>10273</v>
      </c>
      <c r="AL1016" s="27" t="s">
        <v>10275</v>
      </c>
      <c r="AM1016" s="33">
        <v>0</v>
      </c>
      <c r="AN1016" s="33">
        <v>0</v>
      </c>
      <c r="AO1016" s="33">
        <v>0</v>
      </c>
      <c r="AP1016" s="33">
        <v>0</v>
      </c>
      <c r="AQ1016" s="33">
        <v>0</v>
      </c>
      <c r="AR1016" s="33">
        <v>0</v>
      </c>
      <c r="AS1016" s="33" t="s">
        <v>10275</v>
      </c>
      <c r="AT1016" s="33" t="s">
        <v>10275</v>
      </c>
      <c r="AU1016" s="33" t="s">
        <v>10275</v>
      </c>
      <c r="AV1016" s="34" t="s">
        <v>10345</v>
      </c>
      <c r="AW1016" s="34" t="s">
        <v>10345</v>
      </c>
      <c r="AX1016" s="34" t="s">
        <v>10276</v>
      </c>
      <c r="AY1016" s="35" t="s">
        <v>10275</v>
      </c>
      <c r="AZ1016" s="35" t="s">
        <v>10275</v>
      </c>
      <c r="BA1016" s="35" t="s">
        <v>10275</v>
      </c>
      <c r="BB1016" s="35" t="s">
        <v>10275</v>
      </c>
      <c r="BC1016" s="35" t="s">
        <v>10856</v>
      </c>
      <c r="BD1016" s="35" t="s">
        <v>10856</v>
      </c>
      <c r="BE1016" s="28" t="s">
        <v>10274</v>
      </c>
      <c r="BF1016" s="28" t="s">
        <v>10273</v>
      </c>
      <c r="BG1016" s="28" t="s">
        <v>10273</v>
      </c>
      <c r="BH1016" s="28" t="s">
        <v>10273</v>
      </c>
      <c r="BI1016" s="28" t="s">
        <v>10273</v>
      </c>
      <c r="BJ1016" s="28" t="s">
        <v>10273</v>
      </c>
      <c r="BK1016" s="28" t="s">
        <v>10275</v>
      </c>
      <c r="BL1016" s="28" t="s">
        <v>10275</v>
      </c>
      <c r="BM1016" s="28" t="s">
        <v>10275</v>
      </c>
      <c r="BN1016" s="28" t="s">
        <v>10275</v>
      </c>
      <c r="BO1016" s="28" t="s">
        <v>10275</v>
      </c>
      <c r="BP1016" s="28" t="s">
        <v>10275</v>
      </c>
      <c r="BQ1016" s="27" t="s">
        <v>10274</v>
      </c>
      <c r="BR1016" s="27" t="s">
        <v>10274</v>
      </c>
      <c r="BS1016" s="27" t="s">
        <v>10273</v>
      </c>
      <c r="BT1016" s="27" t="s">
        <v>10273</v>
      </c>
      <c r="BU1016" s="28" t="s">
        <v>10274</v>
      </c>
      <c r="BV1016" s="28" t="s">
        <v>10273</v>
      </c>
      <c r="BW1016" s="28" t="s">
        <v>10273</v>
      </c>
      <c r="BX1016" s="27" t="s">
        <v>10279</v>
      </c>
      <c r="BY1016" s="27" t="s">
        <v>10273</v>
      </c>
      <c r="BZ1016" s="27" t="s">
        <v>10274</v>
      </c>
    </row>
    <row r="1017" spans="1:78" ht="25.5" customHeight="1" x14ac:dyDescent="0.25">
      <c r="A1017" s="27">
        <v>1278</v>
      </c>
      <c r="B1017" s="28" t="s">
        <v>16232</v>
      </c>
      <c r="C1017" s="28" t="s">
        <v>16233</v>
      </c>
      <c r="D1017" s="27" t="s">
        <v>15132</v>
      </c>
      <c r="E1017" s="27" t="s">
        <v>16234</v>
      </c>
      <c r="F1017" s="27" t="s">
        <v>16235</v>
      </c>
      <c r="G1017" s="27" t="s">
        <v>15135</v>
      </c>
      <c r="H1017" s="27" t="s">
        <v>8887</v>
      </c>
      <c r="I1017" s="27" t="s">
        <v>15935</v>
      </c>
      <c r="J1017" s="27" t="s">
        <v>16236</v>
      </c>
      <c r="K1017" s="27" t="s">
        <v>16237</v>
      </c>
      <c r="L1017" s="29" t="s">
        <v>10272</v>
      </c>
      <c r="M1017" s="36" t="s">
        <v>10274</v>
      </c>
      <c r="N1017" s="36" t="s">
        <v>10274</v>
      </c>
      <c r="O1017" s="36" t="s">
        <v>10274</v>
      </c>
      <c r="P1017" s="36" t="s">
        <v>10274</v>
      </c>
      <c r="Q1017" s="36" t="s">
        <v>10273</v>
      </c>
      <c r="R1017" s="36">
        <v>85</v>
      </c>
      <c r="S1017" s="36">
        <v>67</v>
      </c>
      <c r="T1017" s="36">
        <v>152</v>
      </c>
      <c r="U1017" s="36">
        <v>88</v>
      </c>
      <c r="V1017" s="36">
        <v>66</v>
      </c>
      <c r="W1017" s="36">
        <v>154</v>
      </c>
      <c r="X1017" s="31">
        <v>17</v>
      </c>
      <c r="Y1017" s="27" t="s">
        <v>10274</v>
      </c>
      <c r="Z1017" s="27" t="s">
        <v>10273</v>
      </c>
      <c r="AA1017" s="27" t="s">
        <v>10273</v>
      </c>
      <c r="AB1017" s="27" t="s">
        <v>10273</v>
      </c>
      <c r="AC1017" s="27" t="s">
        <v>10273</v>
      </c>
      <c r="AD1017" s="27" t="s">
        <v>10273</v>
      </c>
      <c r="AE1017" s="27" t="s">
        <v>10273</v>
      </c>
      <c r="AF1017" s="27" t="s">
        <v>10273</v>
      </c>
      <c r="AG1017" s="27" t="s">
        <v>10275</v>
      </c>
      <c r="AH1017" s="27" t="s">
        <v>10273</v>
      </c>
      <c r="AI1017" s="27" t="s">
        <v>10273</v>
      </c>
      <c r="AJ1017" s="27" t="s">
        <v>10274</v>
      </c>
      <c r="AK1017" s="27" t="s">
        <v>10273</v>
      </c>
      <c r="AL1017" s="27" t="s">
        <v>10275</v>
      </c>
      <c r="AM1017" s="33">
        <v>0</v>
      </c>
      <c r="AN1017" s="33">
        <v>0</v>
      </c>
      <c r="AO1017" s="33">
        <v>0</v>
      </c>
      <c r="AP1017" s="33">
        <v>0</v>
      </c>
      <c r="AQ1017" s="33">
        <v>0</v>
      </c>
      <c r="AR1017" s="33">
        <v>0</v>
      </c>
      <c r="AS1017" s="33" t="s">
        <v>10275</v>
      </c>
      <c r="AT1017" s="33" t="s">
        <v>10275</v>
      </c>
      <c r="AU1017" s="33" t="s">
        <v>10275</v>
      </c>
      <c r="AV1017" s="34" t="s">
        <v>10345</v>
      </c>
      <c r="AW1017" s="34" t="s">
        <v>10345</v>
      </c>
      <c r="AX1017" s="34" t="s">
        <v>10276</v>
      </c>
      <c r="AY1017" s="35" t="s">
        <v>10275</v>
      </c>
      <c r="AZ1017" s="35" t="s">
        <v>10275</v>
      </c>
      <c r="BA1017" s="35" t="s">
        <v>10275</v>
      </c>
      <c r="BB1017" s="35" t="s">
        <v>10275</v>
      </c>
      <c r="BC1017" s="35" t="s">
        <v>10856</v>
      </c>
      <c r="BD1017" s="35" t="s">
        <v>10856</v>
      </c>
      <c r="BE1017" s="28" t="s">
        <v>10273</v>
      </c>
      <c r="BF1017" s="28" t="s">
        <v>10273</v>
      </c>
      <c r="BG1017" s="28" t="s">
        <v>10274</v>
      </c>
      <c r="BH1017" s="28" t="s">
        <v>10274</v>
      </c>
      <c r="BI1017" s="28" t="s">
        <v>10273</v>
      </c>
      <c r="BJ1017" s="28" t="s">
        <v>10273</v>
      </c>
      <c r="BK1017" s="28" t="s">
        <v>10275</v>
      </c>
      <c r="BL1017" s="28" t="s">
        <v>10275</v>
      </c>
      <c r="BM1017" s="28" t="s">
        <v>10275</v>
      </c>
      <c r="BN1017" s="28" t="s">
        <v>10275</v>
      </c>
      <c r="BO1017" s="28" t="s">
        <v>10275</v>
      </c>
      <c r="BP1017" s="28" t="s">
        <v>10275</v>
      </c>
      <c r="BQ1017" s="27" t="s">
        <v>10274</v>
      </c>
      <c r="BR1017" s="27" t="s">
        <v>10274</v>
      </c>
      <c r="BS1017" s="27" t="s">
        <v>10273</v>
      </c>
      <c r="BT1017" s="27" t="s">
        <v>10273</v>
      </c>
      <c r="BU1017" s="28" t="s">
        <v>10274</v>
      </c>
      <c r="BV1017" s="28" t="s">
        <v>10273</v>
      </c>
      <c r="BW1017" s="28" t="s">
        <v>10273</v>
      </c>
      <c r="BX1017" s="27" t="s">
        <v>10279</v>
      </c>
      <c r="BY1017" s="27" t="s">
        <v>10273</v>
      </c>
      <c r="BZ1017" s="27" t="s">
        <v>10274</v>
      </c>
    </row>
    <row r="1018" spans="1:78" ht="25.5" customHeight="1" x14ac:dyDescent="0.25">
      <c r="A1018" s="27">
        <v>1227</v>
      </c>
      <c r="B1018" s="28" t="s">
        <v>15967</v>
      </c>
      <c r="C1018" s="28" t="s">
        <v>15968</v>
      </c>
      <c r="D1018" s="27" t="s">
        <v>15132</v>
      </c>
      <c r="E1018" s="27" t="s">
        <v>15969</v>
      </c>
      <c r="F1018" s="27" t="s">
        <v>15970</v>
      </c>
      <c r="G1018" s="27" t="s">
        <v>15135</v>
      </c>
      <c r="H1018" s="27" t="s">
        <v>8887</v>
      </c>
      <c r="I1018" s="27" t="s">
        <v>15935</v>
      </c>
      <c r="J1018" s="27" t="s">
        <v>15971</v>
      </c>
      <c r="K1018" s="27" t="s">
        <v>15972</v>
      </c>
      <c r="L1018" s="29" t="s">
        <v>10272</v>
      </c>
      <c r="M1018" s="36" t="s">
        <v>10274</v>
      </c>
      <c r="N1018" s="36" t="s">
        <v>10274</v>
      </c>
      <c r="O1018" s="36" t="s">
        <v>10274</v>
      </c>
      <c r="P1018" s="36" t="s">
        <v>10274</v>
      </c>
      <c r="Q1018" s="36" t="s">
        <v>10273</v>
      </c>
      <c r="R1018" s="36">
        <v>330</v>
      </c>
      <c r="S1018" s="36">
        <v>294</v>
      </c>
      <c r="T1018" s="36">
        <v>624</v>
      </c>
      <c r="U1018" s="36">
        <v>335</v>
      </c>
      <c r="V1018" s="36">
        <v>327</v>
      </c>
      <c r="W1018" s="36">
        <v>662</v>
      </c>
      <c r="X1018" s="31">
        <v>38</v>
      </c>
      <c r="Y1018" s="27" t="s">
        <v>10274</v>
      </c>
      <c r="Z1018" s="27" t="s">
        <v>10273</v>
      </c>
      <c r="AA1018" s="27" t="s">
        <v>10274</v>
      </c>
      <c r="AB1018" s="27" t="s">
        <v>10273</v>
      </c>
      <c r="AC1018" s="27" t="s">
        <v>10273</v>
      </c>
      <c r="AD1018" s="27" t="s">
        <v>10273</v>
      </c>
      <c r="AE1018" s="27" t="s">
        <v>10273</v>
      </c>
      <c r="AF1018" s="27" t="s">
        <v>10273</v>
      </c>
      <c r="AG1018" s="27" t="s">
        <v>10275</v>
      </c>
      <c r="AH1018" s="27" t="s">
        <v>10274</v>
      </c>
      <c r="AI1018" s="27" t="s">
        <v>10273</v>
      </c>
      <c r="AJ1018" s="27" t="s">
        <v>10273</v>
      </c>
      <c r="AK1018" s="27" t="s">
        <v>10273</v>
      </c>
      <c r="AL1018" s="27" t="s">
        <v>10275</v>
      </c>
      <c r="AM1018" s="33" t="s">
        <v>10276</v>
      </c>
      <c r="AN1018" s="33" t="s">
        <v>10276</v>
      </c>
      <c r="AO1018" s="33" t="s">
        <v>10287</v>
      </c>
      <c r="AP1018" s="33">
        <v>0</v>
      </c>
      <c r="AQ1018" s="33">
        <v>0</v>
      </c>
      <c r="AR1018" s="33">
        <v>0</v>
      </c>
      <c r="AS1018" s="33" t="s">
        <v>10275</v>
      </c>
      <c r="AT1018" s="33" t="s">
        <v>10275</v>
      </c>
      <c r="AU1018" s="33" t="s">
        <v>10275</v>
      </c>
      <c r="AV1018" s="34" t="s">
        <v>10277</v>
      </c>
      <c r="AW1018" s="34" t="s">
        <v>10277</v>
      </c>
      <c r="AX1018" s="34" t="s">
        <v>10276</v>
      </c>
      <c r="AY1018" s="35" t="s">
        <v>10856</v>
      </c>
      <c r="AZ1018" s="35" t="s">
        <v>10275</v>
      </c>
      <c r="BA1018" s="35" t="s">
        <v>10275</v>
      </c>
      <c r="BB1018" s="35" t="s">
        <v>10275</v>
      </c>
      <c r="BC1018" s="35" t="s">
        <v>10856</v>
      </c>
      <c r="BD1018" s="35" t="s">
        <v>10856</v>
      </c>
      <c r="BE1018" s="28" t="s">
        <v>10273</v>
      </c>
      <c r="BF1018" s="28" t="s">
        <v>10273</v>
      </c>
      <c r="BG1018" s="28" t="s">
        <v>10274</v>
      </c>
      <c r="BH1018" s="28" t="s">
        <v>10273</v>
      </c>
      <c r="BI1018" s="28" t="s">
        <v>10273</v>
      </c>
      <c r="BJ1018" s="28" t="s">
        <v>10274</v>
      </c>
      <c r="BK1018" s="28" t="s">
        <v>10274</v>
      </c>
      <c r="BL1018" s="28" t="s">
        <v>10273</v>
      </c>
      <c r="BM1018" s="28" t="s">
        <v>10273</v>
      </c>
      <c r="BN1018" s="28" t="s">
        <v>10273</v>
      </c>
      <c r="BO1018" s="28" t="s">
        <v>10273</v>
      </c>
      <c r="BP1018" s="28" t="s">
        <v>10273</v>
      </c>
      <c r="BQ1018" s="27" t="s">
        <v>10274</v>
      </c>
      <c r="BR1018" s="27" t="s">
        <v>10274</v>
      </c>
      <c r="BS1018" s="27" t="s">
        <v>10273</v>
      </c>
      <c r="BT1018" s="27" t="s">
        <v>10273</v>
      </c>
      <c r="BU1018" s="28" t="s">
        <v>10274</v>
      </c>
      <c r="BV1018" s="28" t="s">
        <v>10273</v>
      </c>
      <c r="BW1018" s="28" t="s">
        <v>10273</v>
      </c>
      <c r="BX1018" s="27" t="s">
        <v>10279</v>
      </c>
      <c r="BY1018" s="27" t="s">
        <v>10273</v>
      </c>
      <c r="BZ1018" s="27" t="s">
        <v>10274</v>
      </c>
    </row>
    <row r="1019" spans="1:78" ht="25.5" customHeight="1" x14ac:dyDescent="0.25">
      <c r="A1019" s="27">
        <v>1231</v>
      </c>
      <c r="B1019" s="28" t="s">
        <v>15989</v>
      </c>
      <c r="C1019" s="28" t="s">
        <v>15990</v>
      </c>
      <c r="D1019" s="27" t="s">
        <v>15132</v>
      </c>
      <c r="E1019" s="27" t="s">
        <v>15991</v>
      </c>
      <c r="F1019" s="27" t="s">
        <v>15992</v>
      </c>
      <c r="G1019" s="27" t="s">
        <v>15135</v>
      </c>
      <c r="H1019" s="27" t="s">
        <v>8887</v>
      </c>
      <c r="I1019" s="27" t="s">
        <v>15935</v>
      </c>
      <c r="J1019" s="27" t="s">
        <v>15993</v>
      </c>
      <c r="K1019" s="27" t="s">
        <v>15994</v>
      </c>
      <c r="L1019" s="29" t="s">
        <v>10272</v>
      </c>
      <c r="M1019" s="36" t="s">
        <v>10274</v>
      </c>
      <c r="N1019" s="36" t="s">
        <v>10274</v>
      </c>
      <c r="O1019" s="36" t="s">
        <v>10274</v>
      </c>
      <c r="P1019" s="36" t="s">
        <v>10274</v>
      </c>
      <c r="Q1019" s="36" t="s">
        <v>10273</v>
      </c>
      <c r="R1019" s="36">
        <v>149</v>
      </c>
      <c r="S1019" s="36">
        <v>152</v>
      </c>
      <c r="T1019" s="36">
        <v>301</v>
      </c>
      <c r="U1019" s="36">
        <v>148</v>
      </c>
      <c r="V1019" s="36">
        <v>153</v>
      </c>
      <c r="W1019" s="36">
        <v>301</v>
      </c>
      <c r="X1019" s="31">
        <v>28</v>
      </c>
      <c r="Y1019" s="27" t="s">
        <v>10274</v>
      </c>
      <c r="Z1019" s="27" t="s">
        <v>10273</v>
      </c>
      <c r="AA1019" s="27" t="s">
        <v>10273</v>
      </c>
      <c r="AB1019" s="27" t="s">
        <v>10273</v>
      </c>
      <c r="AC1019" s="27" t="s">
        <v>10273</v>
      </c>
      <c r="AD1019" s="27" t="s">
        <v>10273</v>
      </c>
      <c r="AE1019" s="27" t="s">
        <v>10273</v>
      </c>
      <c r="AF1019" s="27" t="s">
        <v>10273</v>
      </c>
      <c r="AG1019" s="27" t="s">
        <v>10275</v>
      </c>
      <c r="AH1019" s="27" t="s">
        <v>10273</v>
      </c>
      <c r="AI1019" s="27" t="s">
        <v>10274</v>
      </c>
      <c r="AJ1019" s="27" t="s">
        <v>10274</v>
      </c>
      <c r="AK1019" s="27" t="s">
        <v>10273</v>
      </c>
      <c r="AL1019" s="27" t="s">
        <v>10275</v>
      </c>
      <c r="AM1019" s="33">
        <v>0</v>
      </c>
      <c r="AN1019" s="33">
        <v>0</v>
      </c>
      <c r="AO1019" s="33">
        <v>0</v>
      </c>
      <c r="AP1019" s="33">
        <v>0</v>
      </c>
      <c r="AQ1019" s="33">
        <v>0</v>
      </c>
      <c r="AR1019" s="33">
        <v>0</v>
      </c>
      <c r="AS1019" s="33" t="s">
        <v>10275</v>
      </c>
      <c r="AT1019" s="33" t="s">
        <v>10275</v>
      </c>
      <c r="AU1019" s="33" t="s">
        <v>10275</v>
      </c>
      <c r="AV1019" s="34" t="s">
        <v>10287</v>
      </c>
      <c r="AW1019" s="34" t="s">
        <v>10287</v>
      </c>
      <c r="AX1019" s="34" t="s">
        <v>10276</v>
      </c>
      <c r="AY1019" s="35" t="s">
        <v>10275</v>
      </c>
      <c r="AZ1019" s="35" t="s">
        <v>10275</v>
      </c>
      <c r="BA1019" s="35" t="s">
        <v>10275</v>
      </c>
      <c r="BB1019" s="35" t="s">
        <v>10275</v>
      </c>
      <c r="BC1019" s="35" t="s">
        <v>10856</v>
      </c>
      <c r="BD1019" s="35" t="s">
        <v>10856</v>
      </c>
      <c r="BE1019" s="28" t="s">
        <v>10274</v>
      </c>
      <c r="BF1019" s="28" t="s">
        <v>10273</v>
      </c>
      <c r="BG1019" s="28" t="s">
        <v>10274</v>
      </c>
      <c r="BH1019" s="28" t="s">
        <v>10273</v>
      </c>
      <c r="BI1019" s="28" t="s">
        <v>10273</v>
      </c>
      <c r="BJ1019" s="28" t="s">
        <v>10273</v>
      </c>
      <c r="BK1019" s="28" t="s">
        <v>10275</v>
      </c>
      <c r="BL1019" s="28" t="s">
        <v>10275</v>
      </c>
      <c r="BM1019" s="28" t="s">
        <v>10275</v>
      </c>
      <c r="BN1019" s="28" t="s">
        <v>10275</v>
      </c>
      <c r="BO1019" s="28" t="s">
        <v>10275</v>
      </c>
      <c r="BP1019" s="28" t="s">
        <v>10275</v>
      </c>
      <c r="BQ1019" s="27" t="s">
        <v>10274</v>
      </c>
      <c r="BR1019" s="27" t="s">
        <v>10274</v>
      </c>
      <c r="BS1019" s="27" t="s">
        <v>10273</v>
      </c>
      <c r="BT1019" s="27" t="s">
        <v>10273</v>
      </c>
      <c r="BU1019" s="28" t="s">
        <v>10274</v>
      </c>
      <c r="BV1019" s="28" t="s">
        <v>10274</v>
      </c>
      <c r="BW1019" s="28" t="s">
        <v>10273</v>
      </c>
      <c r="BX1019" s="27" t="s">
        <v>10279</v>
      </c>
      <c r="BY1019" s="27" t="s">
        <v>10273</v>
      </c>
      <c r="BZ1019" s="27" t="s">
        <v>10274</v>
      </c>
    </row>
    <row r="1020" spans="1:78" ht="25.5" customHeight="1" x14ac:dyDescent="0.25">
      <c r="A1020" s="27">
        <v>1252</v>
      </c>
      <c r="B1020" s="28" t="s">
        <v>16106</v>
      </c>
      <c r="C1020" s="28" t="s">
        <v>16107</v>
      </c>
      <c r="D1020" s="27" t="s">
        <v>15132</v>
      </c>
      <c r="E1020" s="27" t="s">
        <v>13877</v>
      </c>
      <c r="F1020" s="27" t="s">
        <v>16108</v>
      </c>
      <c r="G1020" s="27" t="s">
        <v>15135</v>
      </c>
      <c r="H1020" s="27" t="s">
        <v>8887</v>
      </c>
      <c r="I1020" s="27" t="s">
        <v>15935</v>
      </c>
      <c r="J1020" s="27" t="s">
        <v>16109</v>
      </c>
      <c r="K1020" s="27" t="s">
        <v>16110</v>
      </c>
      <c r="L1020" s="29" t="s">
        <v>10272</v>
      </c>
      <c r="M1020" s="36" t="s">
        <v>10274</v>
      </c>
      <c r="N1020" s="36" t="s">
        <v>10274</v>
      </c>
      <c r="O1020" s="36" t="s">
        <v>10274</v>
      </c>
      <c r="P1020" s="36" t="s">
        <v>10274</v>
      </c>
      <c r="Q1020" s="36" t="s">
        <v>10273</v>
      </c>
      <c r="R1020" s="36">
        <v>100</v>
      </c>
      <c r="S1020" s="36">
        <v>109</v>
      </c>
      <c r="T1020" s="36">
        <v>209</v>
      </c>
      <c r="U1020" s="36">
        <v>97</v>
      </c>
      <c r="V1020" s="36">
        <v>103</v>
      </c>
      <c r="W1020" s="36">
        <v>200</v>
      </c>
      <c r="X1020" s="31">
        <v>10</v>
      </c>
      <c r="Y1020" s="27" t="s">
        <v>10274</v>
      </c>
      <c r="Z1020" s="27" t="s">
        <v>10274</v>
      </c>
      <c r="AA1020" s="27" t="s">
        <v>10274</v>
      </c>
      <c r="AB1020" s="27" t="s">
        <v>10273</v>
      </c>
      <c r="AC1020" s="27" t="s">
        <v>10273</v>
      </c>
      <c r="AD1020" s="27" t="s">
        <v>10273</v>
      </c>
      <c r="AE1020" s="27" t="s">
        <v>10273</v>
      </c>
      <c r="AF1020" s="27" t="s">
        <v>10273</v>
      </c>
      <c r="AG1020" s="27" t="s">
        <v>10275</v>
      </c>
      <c r="AH1020" s="27" t="s">
        <v>10273</v>
      </c>
      <c r="AI1020" s="27" t="s">
        <v>10274</v>
      </c>
      <c r="AJ1020" s="27" t="s">
        <v>10273</v>
      </c>
      <c r="AK1020" s="27" t="s">
        <v>10273</v>
      </c>
      <c r="AL1020" s="27" t="s">
        <v>10275</v>
      </c>
      <c r="AM1020" s="33">
        <v>0</v>
      </c>
      <c r="AN1020" s="33">
        <v>0</v>
      </c>
      <c r="AO1020" s="33">
        <v>0</v>
      </c>
      <c r="AP1020" s="33">
        <v>0</v>
      </c>
      <c r="AQ1020" s="33">
        <v>0</v>
      </c>
      <c r="AR1020" s="33">
        <v>0</v>
      </c>
      <c r="AS1020" s="33" t="s">
        <v>10275</v>
      </c>
      <c r="AT1020" s="33" t="s">
        <v>10275</v>
      </c>
      <c r="AU1020" s="33" t="s">
        <v>10275</v>
      </c>
      <c r="AV1020" s="34" t="s">
        <v>10380</v>
      </c>
      <c r="AW1020" s="34" t="s">
        <v>10380</v>
      </c>
      <c r="AX1020" s="34" t="s">
        <v>10276</v>
      </c>
      <c r="AY1020" s="35" t="s">
        <v>10275</v>
      </c>
      <c r="AZ1020" s="35" t="s">
        <v>10275</v>
      </c>
      <c r="BA1020" s="35" t="s">
        <v>10275</v>
      </c>
      <c r="BB1020" s="35" t="s">
        <v>10275</v>
      </c>
      <c r="BC1020" s="35" t="s">
        <v>10856</v>
      </c>
      <c r="BD1020" s="35" t="s">
        <v>10856</v>
      </c>
      <c r="BE1020" s="28" t="s">
        <v>10273</v>
      </c>
      <c r="BF1020" s="28" t="s">
        <v>10273</v>
      </c>
      <c r="BG1020" s="28" t="s">
        <v>10274</v>
      </c>
      <c r="BH1020" s="28" t="s">
        <v>10274</v>
      </c>
      <c r="BI1020" s="28" t="s">
        <v>10273</v>
      </c>
      <c r="BJ1020" s="28" t="s">
        <v>10273</v>
      </c>
      <c r="BK1020" s="28" t="s">
        <v>10275</v>
      </c>
      <c r="BL1020" s="28" t="s">
        <v>10275</v>
      </c>
      <c r="BM1020" s="28" t="s">
        <v>10275</v>
      </c>
      <c r="BN1020" s="28" t="s">
        <v>10275</v>
      </c>
      <c r="BO1020" s="28" t="s">
        <v>10275</v>
      </c>
      <c r="BP1020" s="28" t="s">
        <v>10275</v>
      </c>
      <c r="BQ1020" s="27" t="s">
        <v>10274</v>
      </c>
      <c r="BR1020" s="27" t="s">
        <v>10274</v>
      </c>
      <c r="BS1020" s="27" t="s">
        <v>10273</v>
      </c>
      <c r="BT1020" s="27" t="s">
        <v>10273</v>
      </c>
      <c r="BU1020" s="28" t="s">
        <v>10274</v>
      </c>
      <c r="BV1020" s="28" t="s">
        <v>10273</v>
      </c>
      <c r="BW1020" s="28" t="s">
        <v>10273</v>
      </c>
      <c r="BX1020" s="27" t="s">
        <v>10279</v>
      </c>
      <c r="BY1020" s="27" t="s">
        <v>10273</v>
      </c>
      <c r="BZ1020" s="27" t="s">
        <v>10274</v>
      </c>
    </row>
    <row r="1021" spans="1:78" ht="25.5" customHeight="1" x14ac:dyDescent="0.25">
      <c r="A1021" s="27">
        <v>1268</v>
      </c>
      <c r="B1021" s="28" t="s">
        <v>16179</v>
      </c>
      <c r="C1021" s="28" t="s">
        <v>16180</v>
      </c>
      <c r="D1021" s="27" t="s">
        <v>15132</v>
      </c>
      <c r="E1021" s="27" t="s">
        <v>16181</v>
      </c>
      <c r="F1021" s="27" t="s">
        <v>16182</v>
      </c>
      <c r="G1021" s="27" t="s">
        <v>15135</v>
      </c>
      <c r="H1021" s="27" t="s">
        <v>8887</v>
      </c>
      <c r="I1021" s="27" t="s">
        <v>15935</v>
      </c>
      <c r="J1021" s="27" t="s">
        <v>16183</v>
      </c>
      <c r="K1021" s="27" t="s">
        <v>16184</v>
      </c>
      <c r="L1021" s="29" t="s">
        <v>10272</v>
      </c>
      <c r="M1021" s="36" t="s">
        <v>10274</v>
      </c>
      <c r="N1021" s="36" t="s">
        <v>10274</v>
      </c>
      <c r="O1021" s="36" t="s">
        <v>10274</v>
      </c>
      <c r="P1021" s="36" t="s">
        <v>10274</v>
      </c>
      <c r="Q1021" s="36" t="s">
        <v>10273</v>
      </c>
      <c r="R1021" s="36">
        <v>37</v>
      </c>
      <c r="S1021" s="36">
        <v>49</v>
      </c>
      <c r="T1021" s="36">
        <v>86</v>
      </c>
      <c r="U1021" s="36">
        <v>35</v>
      </c>
      <c r="V1021" s="36">
        <v>50</v>
      </c>
      <c r="W1021" s="36">
        <v>85</v>
      </c>
      <c r="X1021" s="31">
        <v>10</v>
      </c>
      <c r="Y1021" s="27" t="s">
        <v>10274</v>
      </c>
      <c r="Z1021" s="27" t="s">
        <v>10273</v>
      </c>
      <c r="AA1021" s="27" t="s">
        <v>10273</v>
      </c>
      <c r="AB1021" s="27" t="s">
        <v>10273</v>
      </c>
      <c r="AC1021" s="27" t="s">
        <v>10273</v>
      </c>
      <c r="AD1021" s="27" t="s">
        <v>10273</v>
      </c>
      <c r="AE1021" s="27" t="s">
        <v>10273</v>
      </c>
      <c r="AF1021" s="27" t="s">
        <v>10273</v>
      </c>
      <c r="AG1021" s="27" t="s">
        <v>10275</v>
      </c>
      <c r="AH1021" s="27" t="s">
        <v>10273</v>
      </c>
      <c r="AI1021" s="27" t="s">
        <v>10273</v>
      </c>
      <c r="AJ1021" s="27" t="s">
        <v>10274</v>
      </c>
      <c r="AK1021" s="27" t="s">
        <v>10273</v>
      </c>
      <c r="AL1021" s="27" t="s">
        <v>10275</v>
      </c>
      <c r="AM1021" s="33">
        <v>0</v>
      </c>
      <c r="AN1021" s="33">
        <v>0</v>
      </c>
      <c r="AO1021" s="33">
        <v>0</v>
      </c>
      <c r="AP1021" s="33">
        <v>0</v>
      </c>
      <c r="AQ1021" s="33">
        <v>0</v>
      </c>
      <c r="AR1021" s="33">
        <v>0</v>
      </c>
      <c r="AS1021" s="33" t="s">
        <v>10275</v>
      </c>
      <c r="AT1021" s="33" t="s">
        <v>10275</v>
      </c>
      <c r="AU1021" s="33" t="s">
        <v>10275</v>
      </c>
      <c r="AV1021" s="34" t="s">
        <v>10316</v>
      </c>
      <c r="AW1021" s="34" t="s">
        <v>10323</v>
      </c>
      <c r="AX1021" s="34" t="s">
        <v>10276</v>
      </c>
      <c r="AY1021" s="35" t="s">
        <v>10275</v>
      </c>
      <c r="AZ1021" s="35" t="s">
        <v>10275</v>
      </c>
      <c r="BA1021" s="35" t="s">
        <v>10275</v>
      </c>
      <c r="BB1021" s="35" t="s">
        <v>10275</v>
      </c>
      <c r="BC1021" s="35" t="s">
        <v>10856</v>
      </c>
      <c r="BD1021" s="35" t="s">
        <v>10856</v>
      </c>
      <c r="BE1021" s="28" t="s">
        <v>10273</v>
      </c>
      <c r="BF1021" s="28" t="s">
        <v>10273</v>
      </c>
      <c r="BG1021" s="28" t="s">
        <v>10274</v>
      </c>
      <c r="BH1021" s="28" t="s">
        <v>10274</v>
      </c>
      <c r="BI1021" s="28" t="s">
        <v>10273</v>
      </c>
      <c r="BJ1021" s="28" t="s">
        <v>10274</v>
      </c>
      <c r="BK1021" s="28" t="s">
        <v>10274</v>
      </c>
      <c r="BL1021" s="28" t="s">
        <v>10273</v>
      </c>
      <c r="BM1021" s="28" t="s">
        <v>10273</v>
      </c>
      <c r="BN1021" s="28" t="s">
        <v>10273</v>
      </c>
      <c r="BO1021" s="28" t="s">
        <v>10273</v>
      </c>
      <c r="BP1021" s="28" t="s">
        <v>10273</v>
      </c>
      <c r="BQ1021" s="27" t="s">
        <v>10274</v>
      </c>
      <c r="BR1021" s="27" t="s">
        <v>10274</v>
      </c>
      <c r="BS1021" s="27" t="s">
        <v>10273</v>
      </c>
      <c r="BT1021" s="27" t="s">
        <v>10274</v>
      </c>
      <c r="BU1021" s="28" t="s">
        <v>10274</v>
      </c>
      <c r="BV1021" s="28" t="s">
        <v>10273</v>
      </c>
      <c r="BW1021" s="28" t="s">
        <v>10273</v>
      </c>
      <c r="BX1021" s="27" t="s">
        <v>10279</v>
      </c>
      <c r="BY1021" s="27" t="s">
        <v>10273</v>
      </c>
      <c r="BZ1021" s="27" t="s">
        <v>10274</v>
      </c>
    </row>
    <row r="1022" spans="1:78" ht="25.5" customHeight="1" x14ac:dyDescent="0.25">
      <c r="A1022" s="27">
        <v>1241</v>
      </c>
      <c r="B1022" s="28" t="s">
        <v>16043</v>
      </c>
      <c r="C1022" s="28" t="s">
        <v>16044</v>
      </c>
      <c r="D1022" s="27" t="s">
        <v>15132</v>
      </c>
      <c r="E1022" s="27" t="s">
        <v>16045</v>
      </c>
      <c r="F1022" s="27" t="s">
        <v>16046</v>
      </c>
      <c r="G1022" s="27" t="s">
        <v>15135</v>
      </c>
      <c r="H1022" s="27" t="s">
        <v>8887</v>
      </c>
      <c r="I1022" s="27" t="s">
        <v>15935</v>
      </c>
      <c r="J1022" s="27" t="s">
        <v>16047</v>
      </c>
      <c r="K1022" s="27" t="s">
        <v>16048</v>
      </c>
      <c r="L1022" s="29" t="s">
        <v>10272</v>
      </c>
      <c r="M1022" s="36" t="s">
        <v>10274</v>
      </c>
      <c r="N1022" s="36" t="s">
        <v>10274</v>
      </c>
      <c r="O1022" s="36" t="s">
        <v>10274</v>
      </c>
      <c r="P1022" s="36" t="s">
        <v>10274</v>
      </c>
      <c r="Q1022" s="36" t="s">
        <v>10273</v>
      </c>
      <c r="R1022" s="36">
        <v>18</v>
      </c>
      <c r="S1022" s="36">
        <v>26</v>
      </c>
      <c r="T1022" s="36">
        <v>44</v>
      </c>
      <c r="U1022" s="36">
        <v>26</v>
      </c>
      <c r="V1022" s="36">
        <v>34</v>
      </c>
      <c r="W1022" s="36">
        <v>60</v>
      </c>
      <c r="X1022" s="31">
        <v>9</v>
      </c>
      <c r="Y1022" s="27" t="s">
        <v>10274</v>
      </c>
      <c r="Z1022" s="27" t="s">
        <v>10273</v>
      </c>
      <c r="AA1022" s="27" t="s">
        <v>10273</v>
      </c>
      <c r="AB1022" s="27" t="s">
        <v>10273</v>
      </c>
      <c r="AC1022" s="27" t="s">
        <v>10273</v>
      </c>
      <c r="AD1022" s="27" t="s">
        <v>10274</v>
      </c>
      <c r="AE1022" s="27" t="s">
        <v>10273</v>
      </c>
      <c r="AF1022" s="27" t="s">
        <v>10273</v>
      </c>
      <c r="AG1022" s="27" t="s">
        <v>10275</v>
      </c>
      <c r="AH1022" s="27" t="s">
        <v>10273</v>
      </c>
      <c r="AI1022" s="27" t="s">
        <v>10274</v>
      </c>
      <c r="AJ1022" s="27" t="s">
        <v>10273</v>
      </c>
      <c r="AK1022" s="27" t="s">
        <v>10273</v>
      </c>
      <c r="AL1022" s="27" t="s">
        <v>10275</v>
      </c>
      <c r="AM1022" s="33">
        <v>0</v>
      </c>
      <c r="AN1022" s="33">
        <v>0</v>
      </c>
      <c r="AO1022" s="33">
        <v>0</v>
      </c>
      <c r="AP1022" s="33">
        <v>0</v>
      </c>
      <c r="AQ1022" s="33">
        <v>0</v>
      </c>
      <c r="AR1022" s="33">
        <v>0</v>
      </c>
      <c r="AS1022" s="33" t="s">
        <v>10275</v>
      </c>
      <c r="AT1022" s="33" t="s">
        <v>10275</v>
      </c>
      <c r="AU1022" s="33" t="s">
        <v>10275</v>
      </c>
      <c r="AV1022" s="34" t="s">
        <v>10302</v>
      </c>
      <c r="AW1022" s="34" t="s">
        <v>10302</v>
      </c>
      <c r="AX1022" s="34" t="s">
        <v>10276</v>
      </c>
      <c r="AY1022" s="35" t="s">
        <v>10275</v>
      </c>
      <c r="AZ1022" s="35" t="s">
        <v>10275</v>
      </c>
      <c r="BA1022" s="35" t="s">
        <v>10275</v>
      </c>
      <c r="BB1022" s="35" t="s">
        <v>10275</v>
      </c>
      <c r="BC1022" s="35" t="s">
        <v>10856</v>
      </c>
      <c r="BD1022" s="35" t="s">
        <v>10856</v>
      </c>
      <c r="BE1022" s="28" t="s">
        <v>10274</v>
      </c>
      <c r="BF1022" s="28" t="s">
        <v>10273</v>
      </c>
      <c r="BG1022" s="28" t="s">
        <v>10274</v>
      </c>
      <c r="BH1022" s="28" t="s">
        <v>10274</v>
      </c>
      <c r="BI1022" s="28" t="s">
        <v>10273</v>
      </c>
      <c r="BJ1022" s="28" t="s">
        <v>10273</v>
      </c>
      <c r="BK1022" s="28" t="s">
        <v>10275</v>
      </c>
      <c r="BL1022" s="28" t="s">
        <v>10275</v>
      </c>
      <c r="BM1022" s="28" t="s">
        <v>10275</v>
      </c>
      <c r="BN1022" s="28" t="s">
        <v>10275</v>
      </c>
      <c r="BO1022" s="28" t="s">
        <v>10275</v>
      </c>
      <c r="BP1022" s="28" t="s">
        <v>10275</v>
      </c>
      <c r="BQ1022" s="27" t="s">
        <v>10274</v>
      </c>
      <c r="BR1022" s="27" t="s">
        <v>10273</v>
      </c>
      <c r="BS1022" s="27" t="s">
        <v>10273</v>
      </c>
      <c r="BT1022" s="27" t="s">
        <v>10273</v>
      </c>
      <c r="BU1022" s="28" t="s">
        <v>10273</v>
      </c>
      <c r="BV1022" s="28" t="s">
        <v>10274</v>
      </c>
      <c r="BW1022" s="28" t="s">
        <v>10273</v>
      </c>
      <c r="BX1022" s="27" t="s">
        <v>10279</v>
      </c>
      <c r="BY1022" s="27" t="s">
        <v>10274</v>
      </c>
      <c r="BZ1022" s="27" t="s">
        <v>10274</v>
      </c>
    </row>
    <row r="1023" spans="1:78" ht="25.5" customHeight="1" x14ac:dyDescent="0.25">
      <c r="A1023" s="27">
        <v>1242</v>
      </c>
      <c r="B1023" s="28" t="s">
        <v>16049</v>
      </c>
      <c r="C1023" s="28" t="s">
        <v>16050</v>
      </c>
      <c r="D1023" s="27" t="s">
        <v>15132</v>
      </c>
      <c r="E1023" s="27" t="s">
        <v>16051</v>
      </c>
      <c r="F1023" s="27" t="s">
        <v>16052</v>
      </c>
      <c r="G1023" s="27" t="s">
        <v>15135</v>
      </c>
      <c r="H1023" s="27" t="s">
        <v>8887</v>
      </c>
      <c r="I1023" s="27" t="s">
        <v>15935</v>
      </c>
      <c r="J1023" s="27" t="s">
        <v>16053</v>
      </c>
      <c r="K1023" s="27" t="s">
        <v>16054</v>
      </c>
      <c r="L1023" s="29" t="s">
        <v>10309</v>
      </c>
      <c r="M1023" s="36" t="s">
        <v>10273</v>
      </c>
      <c r="N1023" s="36" t="s">
        <v>10273</v>
      </c>
      <c r="O1023" s="36" t="s">
        <v>10273</v>
      </c>
      <c r="P1023" s="36" t="s">
        <v>10274</v>
      </c>
      <c r="Q1023" s="36" t="s">
        <v>10274</v>
      </c>
      <c r="R1023" s="36">
        <v>153</v>
      </c>
      <c r="S1023" s="36">
        <v>196</v>
      </c>
      <c r="T1023" s="36">
        <v>349</v>
      </c>
      <c r="U1023" s="36">
        <v>140</v>
      </c>
      <c r="V1023" s="36">
        <v>183</v>
      </c>
      <c r="W1023" s="36">
        <v>323</v>
      </c>
      <c r="X1023" s="31">
        <v>15</v>
      </c>
      <c r="Y1023" s="27" t="s">
        <v>10274</v>
      </c>
      <c r="Z1023" s="27" t="s">
        <v>10273</v>
      </c>
      <c r="AA1023" s="27" t="s">
        <v>10273</v>
      </c>
      <c r="AB1023" s="27" t="s">
        <v>10273</v>
      </c>
      <c r="AC1023" s="27" t="s">
        <v>10273</v>
      </c>
      <c r="AD1023" s="27" t="s">
        <v>10273</v>
      </c>
      <c r="AE1023" s="27" t="s">
        <v>10273</v>
      </c>
      <c r="AF1023" s="27" t="s">
        <v>10274</v>
      </c>
      <c r="AG1023" s="27" t="s">
        <v>16055</v>
      </c>
      <c r="AH1023" s="27" t="s">
        <v>10273</v>
      </c>
      <c r="AI1023" s="27" t="s">
        <v>10274</v>
      </c>
      <c r="AJ1023" s="27" t="s">
        <v>10274</v>
      </c>
      <c r="AK1023" s="27" t="s">
        <v>10273</v>
      </c>
      <c r="AL1023" s="27" t="s">
        <v>10275</v>
      </c>
      <c r="AM1023" s="32" t="s">
        <v>10275</v>
      </c>
      <c r="AN1023" s="32" t="s">
        <v>10275</v>
      </c>
      <c r="AO1023" s="32" t="s">
        <v>10275</v>
      </c>
      <c r="AP1023" s="33">
        <v>0</v>
      </c>
      <c r="AQ1023" s="33">
        <v>0</v>
      </c>
      <c r="AR1023" s="33">
        <v>0</v>
      </c>
      <c r="AS1023" s="33">
        <v>0</v>
      </c>
      <c r="AT1023" s="33">
        <v>0</v>
      </c>
      <c r="AU1023" s="33">
        <v>0</v>
      </c>
      <c r="AV1023" s="34" t="s">
        <v>10380</v>
      </c>
      <c r="AW1023" s="34" t="s">
        <v>10380</v>
      </c>
      <c r="AX1023" s="34" t="s">
        <v>10276</v>
      </c>
      <c r="AY1023" s="35" t="s">
        <v>10275</v>
      </c>
      <c r="AZ1023" s="35" t="s">
        <v>10275</v>
      </c>
      <c r="BA1023" s="35" t="s">
        <v>10275</v>
      </c>
      <c r="BB1023" s="35" t="s">
        <v>10275</v>
      </c>
      <c r="BC1023" s="35" t="s">
        <v>10856</v>
      </c>
      <c r="BD1023" s="35" t="s">
        <v>10856</v>
      </c>
      <c r="BE1023" s="28" t="s">
        <v>10274</v>
      </c>
      <c r="BF1023" s="28" t="s">
        <v>10273</v>
      </c>
      <c r="BG1023" s="28" t="s">
        <v>10274</v>
      </c>
      <c r="BH1023" s="28" t="s">
        <v>10274</v>
      </c>
      <c r="BI1023" s="28" t="s">
        <v>10273</v>
      </c>
      <c r="BJ1023" s="28" t="s">
        <v>10274</v>
      </c>
      <c r="BK1023" s="28" t="s">
        <v>10274</v>
      </c>
      <c r="BL1023" s="28" t="s">
        <v>10273</v>
      </c>
      <c r="BM1023" s="28" t="s">
        <v>10274</v>
      </c>
      <c r="BN1023" s="28" t="s">
        <v>10273</v>
      </c>
      <c r="BO1023" s="28" t="s">
        <v>10273</v>
      </c>
      <c r="BP1023" s="28" t="s">
        <v>10273</v>
      </c>
      <c r="BQ1023" s="27" t="s">
        <v>10274</v>
      </c>
      <c r="BR1023" s="27" t="s">
        <v>10274</v>
      </c>
      <c r="BS1023" s="27" t="s">
        <v>10273</v>
      </c>
      <c r="BT1023" s="27" t="s">
        <v>10273</v>
      </c>
      <c r="BU1023" s="28" t="s">
        <v>10274</v>
      </c>
      <c r="BV1023" s="28" t="s">
        <v>10274</v>
      </c>
      <c r="BW1023" s="28" t="s">
        <v>10273</v>
      </c>
      <c r="BX1023" s="27" t="s">
        <v>10279</v>
      </c>
      <c r="BY1023" s="27" t="s">
        <v>10273</v>
      </c>
      <c r="BZ1023" s="27" t="s">
        <v>10274</v>
      </c>
    </row>
    <row r="1024" spans="1:78" ht="25.5" customHeight="1" x14ac:dyDescent="0.25">
      <c r="A1024" s="27">
        <v>1276</v>
      </c>
      <c r="B1024" s="28" t="s">
        <v>16220</v>
      </c>
      <c r="C1024" s="28" t="s">
        <v>16221</v>
      </c>
      <c r="D1024" s="27" t="s">
        <v>15132</v>
      </c>
      <c r="E1024" s="27" t="s">
        <v>16222</v>
      </c>
      <c r="F1024" s="27" t="s">
        <v>16223</v>
      </c>
      <c r="G1024" s="27" t="s">
        <v>15135</v>
      </c>
      <c r="H1024" s="27" t="s">
        <v>8887</v>
      </c>
      <c r="I1024" s="27" t="s">
        <v>15935</v>
      </c>
      <c r="J1024" s="27" t="s">
        <v>16224</v>
      </c>
      <c r="K1024" s="27" t="s">
        <v>16225</v>
      </c>
      <c r="L1024" s="29" t="s">
        <v>10272</v>
      </c>
      <c r="M1024" s="36" t="s">
        <v>10274</v>
      </c>
      <c r="N1024" s="36" t="s">
        <v>10274</v>
      </c>
      <c r="O1024" s="36" t="s">
        <v>10274</v>
      </c>
      <c r="P1024" s="36" t="s">
        <v>10274</v>
      </c>
      <c r="Q1024" s="36" t="s">
        <v>10273</v>
      </c>
      <c r="R1024" s="36">
        <v>331</v>
      </c>
      <c r="S1024" s="36">
        <v>290</v>
      </c>
      <c r="T1024" s="36">
        <v>621</v>
      </c>
      <c r="U1024" s="36">
        <v>301</v>
      </c>
      <c r="V1024" s="36">
        <v>283</v>
      </c>
      <c r="W1024" s="36">
        <v>584</v>
      </c>
      <c r="X1024" s="31">
        <v>26</v>
      </c>
      <c r="Y1024" s="27" t="s">
        <v>10274</v>
      </c>
      <c r="Z1024" s="27" t="s">
        <v>10274</v>
      </c>
      <c r="AA1024" s="27" t="s">
        <v>10273</v>
      </c>
      <c r="AB1024" s="27" t="s">
        <v>10273</v>
      </c>
      <c r="AC1024" s="27" t="s">
        <v>10273</v>
      </c>
      <c r="AD1024" s="27" t="s">
        <v>10273</v>
      </c>
      <c r="AE1024" s="27" t="s">
        <v>10273</v>
      </c>
      <c r="AF1024" s="27" t="s">
        <v>10273</v>
      </c>
      <c r="AG1024" s="27" t="s">
        <v>10275</v>
      </c>
      <c r="AH1024" s="27" t="s">
        <v>10273</v>
      </c>
      <c r="AI1024" s="27" t="s">
        <v>10274</v>
      </c>
      <c r="AJ1024" s="27" t="s">
        <v>10274</v>
      </c>
      <c r="AK1024" s="27" t="s">
        <v>10273</v>
      </c>
      <c r="AL1024" s="27" t="s">
        <v>10275</v>
      </c>
      <c r="AM1024" s="33" t="s">
        <v>10316</v>
      </c>
      <c r="AN1024" s="33" t="s">
        <v>10316</v>
      </c>
      <c r="AO1024" s="33" t="s">
        <v>10276</v>
      </c>
      <c r="AP1024" s="33">
        <v>0</v>
      </c>
      <c r="AQ1024" s="33">
        <v>0</v>
      </c>
      <c r="AR1024" s="33">
        <v>0</v>
      </c>
      <c r="AS1024" s="33" t="s">
        <v>10275</v>
      </c>
      <c r="AT1024" s="33" t="s">
        <v>10275</v>
      </c>
      <c r="AU1024" s="33" t="s">
        <v>10275</v>
      </c>
      <c r="AV1024" s="34" t="s">
        <v>10380</v>
      </c>
      <c r="AW1024" s="34" t="s">
        <v>10380</v>
      </c>
      <c r="AX1024" s="34" t="s">
        <v>10276</v>
      </c>
      <c r="AY1024" s="35" t="s">
        <v>10856</v>
      </c>
      <c r="AZ1024" s="35" t="s">
        <v>10275</v>
      </c>
      <c r="BA1024" s="35" t="s">
        <v>10275</v>
      </c>
      <c r="BB1024" s="35" t="s">
        <v>10275</v>
      </c>
      <c r="BC1024" s="35" t="s">
        <v>10856</v>
      </c>
      <c r="BD1024" s="35" t="s">
        <v>10856</v>
      </c>
      <c r="BE1024" s="28" t="s">
        <v>10273</v>
      </c>
      <c r="BF1024" s="28" t="s">
        <v>10273</v>
      </c>
      <c r="BG1024" s="28" t="s">
        <v>10274</v>
      </c>
      <c r="BH1024" s="28" t="s">
        <v>10274</v>
      </c>
      <c r="BI1024" s="28" t="s">
        <v>10273</v>
      </c>
      <c r="BJ1024" s="28" t="s">
        <v>10273</v>
      </c>
      <c r="BK1024" s="28" t="s">
        <v>10275</v>
      </c>
      <c r="BL1024" s="28" t="s">
        <v>10275</v>
      </c>
      <c r="BM1024" s="28" t="s">
        <v>10275</v>
      </c>
      <c r="BN1024" s="28" t="s">
        <v>10275</v>
      </c>
      <c r="BO1024" s="28" t="s">
        <v>10275</v>
      </c>
      <c r="BP1024" s="28" t="s">
        <v>10275</v>
      </c>
      <c r="BQ1024" s="27" t="s">
        <v>10274</v>
      </c>
      <c r="BR1024" s="27" t="s">
        <v>10274</v>
      </c>
      <c r="BS1024" s="27" t="s">
        <v>10273</v>
      </c>
      <c r="BT1024" s="27" t="s">
        <v>10273</v>
      </c>
      <c r="BU1024" s="28" t="s">
        <v>10274</v>
      </c>
      <c r="BV1024" s="28" t="s">
        <v>10274</v>
      </c>
      <c r="BW1024" s="28" t="s">
        <v>10273</v>
      </c>
      <c r="BX1024" s="27" t="s">
        <v>10279</v>
      </c>
      <c r="BY1024" s="27" t="s">
        <v>10273</v>
      </c>
      <c r="BZ1024" s="27" t="s">
        <v>10274</v>
      </c>
    </row>
    <row r="1025" spans="1:78" ht="25.5" customHeight="1" x14ac:dyDescent="0.25">
      <c r="A1025" s="27">
        <v>1246</v>
      </c>
      <c r="B1025" s="28" t="s">
        <v>16068</v>
      </c>
      <c r="C1025" s="28" t="s">
        <v>16069</v>
      </c>
      <c r="D1025" s="27" t="s">
        <v>15132</v>
      </c>
      <c r="E1025" s="27" t="s">
        <v>16070</v>
      </c>
      <c r="F1025" s="27" t="s">
        <v>16071</v>
      </c>
      <c r="G1025" s="27" t="s">
        <v>15135</v>
      </c>
      <c r="H1025" s="27" t="s">
        <v>8887</v>
      </c>
      <c r="I1025" s="27" t="s">
        <v>15935</v>
      </c>
      <c r="J1025" s="27" t="s">
        <v>16072</v>
      </c>
      <c r="K1025" s="27" t="s">
        <v>16073</v>
      </c>
      <c r="L1025" s="29" t="s">
        <v>10272</v>
      </c>
      <c r="M1025" s="36" t="s">
        <v>10274</v>
      </c>
      <c r="N1025" s="36" t="s">
        <v>10274</v>
      </c>
      <c r="O1025" s="36" t="s">
        <v>10274</v>
      </c>
      <c r="P1025" s="36" t="s">
        <v>10274</v>
      </c>
      <c r="Q1025" s="36" t="s">
        <v>10273</v>
      </c>
      <c r="R1025" s="36">
        <v>418</v>
      </c>
      <c r="S1025" s="36">
        <v>465</v>
      </c>
      <c r="T1025" s="36">
        <v>883</v>
      </c>
      <c r="U1025" s="36">
        <v>438</v>
      </c>
      <c r="V1025" s="36">
        <v>414</v>
      </c>
      <c r="W1025" s="36">
        <v>852</v>
      </c>
      <c r="X1025" s="31">
        <v>34</v>
      </c>
      <c r="Y1025" s="27" t="s">
        <v>10274</v>
      </c>
      <c r="Z1025" s="27" t="s">
        <v>10273</v>
      </c>
      <c r="AA1025" s="27" t="s">
        <v>10274</v>
      </c>
      <c r="AB1025" s="27" t="s">
        <v>10273</v>
      </c>
      <c r="AC1025" s="27" t="s">
        <v>10273</v>
      </c>
      <c r="AD1025" s="27" t="s">
        <v>10274</v>
      </c>
      <c r="AE1025" s="27" t="s">
        <v>10273</v>
      </c>
      <c r="AF1025" s="27" t="s">
        <v>10273</v>
      </c>
      <c r="AG1025" s="27" t="s">
        <v>10275</v>
      </c>
      <c r="AH1025" s="27" t="s">
        <v>10274</v>
      </c>
      <c r="AI1025" s="27" t="s">
        <v>10274</v>
      </c>
      <c r="AJ1025" s="27" t="s">
        <v>10273</v>
      </c>
      <c r="AK1025" s="27" t="s">
        <v>10273</v>
      </c>
      <c r="AL1025" s="27" t="s">
        <v>10275</v>
      </c>
      <c r="AM1025" s="33" t="s">
        <v>10323</v>
      </c>
      <c r="AN1025" s="33" t="s">
        <v>10323</v>
      </c>
      <c r="AO1025" s="33" t="s">
        <v>10276</v>
      </c>
      <c r="AP1025" s="33">
        <v>6</v>
      </c>
      <c r="AQ1025" s="33">
        <v>6</v>
      </c>
      <c r="AR1025" s="33">
        <v>0</v>
      </c>
      <c r="AS1025" s="33" t="s">
        <v>10275</v>
      </c>
      <c r="AT1025" s="33" t="s">
        <v>10275</v>
      </c>
      <c r="AU1025" s="33" t="s">
        <v>10275</v>
      </c>
      <c r="AV1025" s="34">
        <v>0</v>
      </c>
      <c r="AW1025" s="34">
        <v>0</v>
      </c>
      <c r="AX1025" s="34">
        <v>0</v>
      </c>
      <c r="AY1025" s="35" t="s">
        <v>10856</v>
      </c>
      <c r="AZ1025" s="35" t="s">
        <v>10856</v>
      </c>
      <c r="BA1025" s="35" t="s">
        <v>10856</v>
      </c>
      <c r="BB1025" s="35" t="s">
        <v>10275</v>
      </c>
      <c r="BC1025" s="35" t="s">
        <v>10275</v>
      </c>
      <c r="BD1025" s="35" t="s">
        <v>10856</v>
      </c>
      <c r="BE1025" s="28" t="s">
        <v>10273</v>
      </c>
      <c r="BF1025" s="28" t="s">
        <v>10273</v>
      </c>
      <c r="BG1025" s="28" t="s">
        <v>10274</v>
      </c>
      <c r="BH1025" s="28" t="s">
        <v>10273</v>
      </c>
      <c r="BI1025" s="28" t="s">
        <v>10273</v>
      </c>
      <c r="BJ1025" s="28" t="s">
        <v>10274</v>
      </c>
      <c r="BK1025" s="28" t="s">
        <v>10274</v>
      </c>
      <c r="BL1025" s="28" t="s">
        <v>10273</v>
      </c>
      <c r="BM1025" s="28" t="s">
        <v>10273</v>
      </c>
      <c r="BN1025" s="28" t="s">
        <v>10273</v>
      </c>
      <c r="BO1025" s="28" t="s">
        <v>10273</v>
      </c>
      <c r="BP1025" s="28" t="s">
        <v>10273</v>
      </c>
      <c r="BQ1025" s="27" t="s">
        <v>10273</v>
      </c>
      <c r="BR1025" s="27" t="s">
        <v>10274</v>
      </c>
      <c r="BS1025" s="27" t="s">
        <v>10273</v>
      </c>
      <c r="BT1025" s="27" t="s">
        <v>10273</v>
      </c>
      <c r="BU1025" s="28" t="s">
        <v>10274</v>
      </c>
      <c r="BV1025" s="28" t="s">
        <v>10274</v>
      </c>
      <c r="BW1025" s="28" t="s">
        <v>10273</v>
      </c>
      <c r="BX1025" s="27" t="s">
        <v>10279</v>
      </c>
      <c r="BY1025" s="27" t="s">
        <v>10273</v>
      </c>
      <c r="BZ1025" s="27" t="s">
        <v>10274</v>
      </c>
    </row>
    <row r="1026" spans="1:78" ht="25.5" customHeight="1" x14ac:dyDescent="0.25">
      <c r="A1026" s="27">
        <v>1237</v>
      </c>
      <c r="B1026" s="28" t="s">
        <v>16025</v>
      </c>
      <c r="C1026" s="28" t="s">
        <v>16026</v>
      </c>
      <c r="D1026" s="27" t="s">
        <v>15132</v>
      </c>
      <c r="E1026" s="27" t="s">
        <v>16027</v>
      </c>
      <c r="F1026" s="27" t="s">
        <v>16028</v>
      </c>
      <c r="G1026" s="27" t="s">
        <v>15135</v>
      </c>
      <c r="H1026" s="27" t="s">
        <v>8887</v>
      </c>
      <c r="I1026" s="27" t="s">
        <v>15935</v>
      </c>
      <c r="J1026" s="27" t="s">
        <v>16029</v>
      </c>
      <c r="K1026" s="27" t="s">
        <v>16030</v>
      </c>
      <c r="L1026" s="29" t="s">
        <v>10272</v>
      </c>
      <c r="M1026" s="36" t="s">
        <v>10274</v>
      </c>
      <c r="N1026" s="36" t="s">
        <v>10274</v>
      </c>
      <c r="O1026" s="36" t="s">
        <v>10274</v>
      </c>
      <c r="P1026" s="36" t="s">
        <v>10274</v>
      </c>
      <c r="Q1026" s="36" t="s">
        <v>10273</v>
      </c>
      <c r="R1026" s="36">
        <v>108</v>
      </c>
      <c r="S1026" s="36">
        <v>77</v>
      </c>
      <c r="T1026" s="36">
        <v>185</v>
      </c>
      <c r="U1026" s="36">
        <v>103</v>
      </c>
      <c r="V1026" s="36">
        <v>83</v>
      </c>
      <c r="W1026" s="36">
        <v>186</v>
      </c>
      <c r="X1026" s="31">
        <v>15</v>
      </c>
      <c r="Y1026" s="27" t="s">
        <v>10274</v>
      </c>
      <c r="Z1026" s="27" t="s">
        <v>10273</v>
      </c>
      <c r="AA1026" s="27" t="s">
        <v>10273</v>
      </c>
      <c r="AB1026" s="27" t="s">
        <v>10273</v>
      </c>
      <c r="AC1026" s="27" t="s">
        <v>10273</v>
      </c>
      <c r="AD1026" s="27" t="s">
        <v>10273</v>
      </c>
      <c r="AE1026" s="27" t="s">
        <v>10273</v>
      </c>
      <c r="AF1026" s="27" t="s">
        <v>10273</v>
      </c>
      <c r="AG1026" s="27" t="s">
        <v>10275</v>
      </c>
      <c r="AH1026" s="27" t="s">
        <v>10273</v>
      </c>
      <c r="AI1026" s="27" t="s">
        <v>10274</v>
      </c>
      <c r="AJ1026" s="27" t="s">
        <v>10274</v>
      </c>
      <c r="AK1026" s="27" t="s">
        <v>10273</v>
      </c>
      <c r="AL1026" s="27" t="s">
        <v>10275</v>
      </c>
      <c r="AM1026" s="33">
        <v>0</v>
      </c>
      <c r="AN1026" s="33">
        <v>0</v>
      </c>
      <c r="AO1026" s="33">
        <v>0</v>
      </c>
      <c r="AP1026" s="33">
        <v>0</v>
      </c>
      <c r="AQ1026" s="33">
        <v>0</v>
      </c>
      <c r="AR1026" s="33">
        <v>0</v>
      </c>
      <c r="AS1026" s="33" t="s">
        <v>10275</v>
      </c>
      <c r="AT1026" s="33" t="s">
        <v>10275</v>
      </c>
      <c r="AU1026" s="33" t="s">
        <v>10275</v>
      </c>
      <c r="AV1026" s="34" t="s">
        <v>10434</v>
      </c>
      <c r="AW1026" s="34" t="s">
        <v>10434</v>
      </c>
      <c r="AX1026" s="34" t="s">
        <v>10276</v>
      </c>
      <c r="AY1026" s="35" t="s">
        <v>10275</v>
      </c>
      <c r="AZ1026" s="35" t="s">
        <v>10275</v>
      </c>
      <c r="BA1026" s="35" t="s">
        <v>10275</v>
      </c>
      <c r="BB1026" s="35" t="s">
        <v>10275</v>
      </c>
      <c r="BC1026" s="35" t="s">
        <v>10856</v>
      </c>
      <c r="BD1026" s="35" t="s">
        <v>10856</v>
      </c>
      <c r="BE1026" s="28" t="s">
        <v>10273</v>
      </c>
      <c r="BF1026" s="28" t="s">
        <v>10273</v>
      </c>
      <c r="BG1026" s="28" t="s">
        <v>10274</v>
      </c>
      <c r="BH1026" s="28" t="s">
        <v>10274</v>
      </c>
      <c r="BI1026" s="28" t="s">
        <v>10273</v>
      </c>
      <c r="BJ1026" s="28" t="s">
        <v>10273</v>
      </c>
      <c r="BK1026" s="28" t="s">
        <v>10275</v>
      </c>
      <c r="BL1026" s="28" t="s">
        <v>10275</v>
      </c>
      <c r="BM1026" s="28" t="s">
        <v>10275</v>
      </c>
      <c r="BN1026" s="28" t="s">
        <v>10275</v>
      </c>
      <c r="BO1026" s="28" t="s">
        <v>10275</v>
      </c>
      <c r="BP1026" s="28" t="s">
        <v>10275</v>
      </c>
      <c r="BQ1026" s="27" t="s">
        <v>10274</v>
      </c>
      <c r="BR1026" s="27" t="s">
        <v>10273</v>
      </c>
      <c r="BS1026" s="27" t="s">
        <v>10273</v>
      </c>
      <c r="BT1026" s="27" t="s">
        <v>10273</v>
      </c>
      <c r="BU1026" s="28" t="s">
        <v>10274</v>
      </c>
      <c r="BV1026" s="28" t="s">
        <v>10274</v>
      </c>
      <c r="BW1026" s="28" t="s">
        <v>10273</v>
      </c>
      <c r="BX1026" s="27" t="s">
        <v>10279</v>
      </c>
      <c r="BY1026" s="27" t="s">
        <v>10273</v>
      </c>
      <c r="BZ1026" s="27" t="s">
        <v>10274</v>
      </c>
    </row>
    <row r="1027" spans="1:78" ht="25.5" customHeight="1" x14ac:dyDescent="0.25">
      <c r="A1027" s="27">
        <v>1281</v>
      </c>
      <c r="B1027" s="28" t="s">
        <v>16250</v>
      </c>
      <c r="C1027" s="28" t="s">
        <v>16251</v>
      </c>
      <c r="D1027" s="27" t="s">
        <v>15132</v>
      </c>
      <c r="E1027" s="27" t="s">
        <v>16252</v>
      </c>
      <c r="F1027" s="27" t="s">
        <v>16253</v>
      </c>
      <c r="G1027" s="27" t="s">
        <v>15135</v>
      </c>
      <c r="H1027" s="27" t="s">
        <v>8887</v>
      </c>
      <c r="I1027" s="27" t="s">
        <v>15935</v>
      </c>
      <c r="J1027" s="27" t="s">
        <v>16254</v>
      </c>
      <c r="K1027" s="27" t="s">
        <v>16255</v>
      </c>
      <c r="L1027" s="29" t="s">
        <v>10272</v>
      </c>
      <c r="M1027" s="36" t="s">
        <v>10274</v>
      </c>
      <c r="N1027" s="36" t="s">
        <v>10274</v>
      </c>
      <c r="O1027" s="36" t="s">
        <v>10274</v>
      </c>
      <c r="P1027" s="36" t="s">
        <v>10274</v>
      </c>
      <c r="Q1027" s="36" t="s">
        <v>10273</v>
      </c>
      <c r="R1027" s="36">
        <v>96</v>
      </c>
      <c r="S1027" s="36">
        <v>65</v>
      </c>
      <c r="T1027" s="36">
        <v>161</v>
      </c>
      <c r="U1027" s="36">
        <v>81</v>
      </c>
      <c r="V1027" s="36">
        <v>51</v>
      </c>
      <c r="W1027" s="36">
        <v>132</v>
      </c>
      <c r="X1027" s="31">
        <v>14</v>
      </c>
      <c r="Y1027" s="27" t="s">
        <v>10274</v>
      </c>
      <c r="Z1027" s="27" t="s">
        <v>10273</v>
      </c>
      <c r="AA1027" s="27" t="s">
        <v>10273</v>
      </c>
      <c r="AB1027" s="27" t="s">
        <v>10273</v>
      </c>
      <c r="AC1027" s="27" t="s">
        <v>10273</v>
      </c>
      <c r="AD1027" s="27" t="s">
        <v>10274</v>
      </c>
      <c r="AE1027" s="27" t="s">
        <v>10273</v>
      </c>
      <c r="AF1027" s="27" t="s">
        <v>10273</v>
      </c>
      <c r="AG1027" s="27" t="s">
        <v>10275</v>
      </c>
      <c r="AH1027" s="27" t="s">
        <v>10273</v>
      </c>
      <c r="AI1027" s="27" t="s">
        <v>10274</v>
      </c>
      <c r="AJ1027" s="27" t="s">
        <v>10274</v>
      </c>
      <c r="AK1027" s="27" t="s">
        <v>10273</v>
      </c>
      <c r="AL1027" s="27" t="s">
        <v>10275</v>
      </c>
      <c r="AM1027" s="33">
        <v>0</v>
      </c>
      <c r="AN1027" s="33">
        <v>0</v>
      </c>
      <c r="AO1027" s="33">
        <v>0</v>
      </c>
      <c r="AP1027" s="33">
        <v>0</v>
      </c>
      <c r="AQ1027" s="33">
        <v>0</v>
      </c>
      <c r="AR1027" s="33">
        <v>0</v>
      </c>
      <c r="AS1027" s="33" t="s">
        <v>10275</v>
      </c>
      <c r="AT1027" s="33" t="s">
        <v>10275</v>
      </c>
      <c r="AU1027" s="33" t="s">
        <v>10275</v>
      </c>
      <c r="AV1027" s="34" t="s">
        <v>10380</v>
      </c>
      <c r="AW1027" s="34" t="s">
        <v>10380</v>
      </c>
      <c r="AX1027" s="34" t="s">
        <v>10276</v>
      </c>
      <c r="AY1027" s="35" t="s">
        <v>10275</v>
      </c>
      <c r="AZ1027" s="35" t="s">
        <v>10275</v>
      </c>
      <c r="BA1027" s="35" t="s">
        <v>10275</v>
      </c>
      <c r="BB1027" s="35" t="s">
        <v>10275</v>
      </c>
      <c r="BC1027" s="35" t="s">
        <v>10856</v>
      </c>
      <c r="BD1027" s="35" t="s">
        <v>10856</v>
      </c>
      <c r="BE1027" s="28" t="s">
        <v>10273</v>
      </c>
      <c r="BF1027" s="28" t="s">
        <v>10273</v>
      </c>
      <c r="BG1027" s="28" t="s">
        <v>10274</v>
      </c>
      <c r="BH1027" s="28" t="s">
        <v>10274</v>
      </c>
      <c r="BI1027" s="28" t="s">
        <v>10273</v>
      </c>
      <c r="BJ1027" s="28" t="s">
        <v>10274</v>
      </c>
      <c r="BK1027" s="28" t="s">
        <v>10274</v>
      </c>
      <c r="BL1027" s="28" t="s">
        <v>10273</v>
      </c>
      <c r="BM1027" s="28" t="s">
        <v>10273</v>
      </c>
      <c r="BN1027" s="28" t="s">
        <v>10273</v>
      </c>
      <c r="BO1027" s="28" t="s">
        <v>10273</v>
      </c>
      <c r="BP1027" s="28" t="s">
        <v>10273</v>
      </c>
      <c r="BQ1027" s="27" t="s">
        <v>10274</v>
      </c>
      <c r="BR1027" s="27" t="s">
        <v>10273</v>
      </c>
      <c r="BS1027" s="27" t="s">
        <v>10274</v>
      </c>
      <c r="BT1027" s="27" t="s">
        <v>10273</v>
      </c>
      <c r="BU1027" s="28" t="s">
        <v>10274</v>
      </c>
      <c r="BV1027" s="28" t="s">
        <v>10274</v>
      </c>
      <c r="BW1027" s="28" t="s">
        <v>10273</v>
      </c>
      <c r="BX1027" s="27" t="s">
        <v>10279</v>
      </c>
      <c r="BY1027" s="27" t="s">
        <v>10273</v>
      </c>
      <c r="BZ1027" s="27" t="s">
        <v>10274</v>
      </c>
    </row>
    <row r="1028" spans="1:78" ht="25.5" customHeight="1" x14ac:dyDescent="0.25">
      <c r="A1028" s="27">
        <v>1270</v>
      </c>
      <c r="B1028" s="28" t="s">
        <v>16191</v>
      </c>
      <c r="C1028" s="28" t="s">
        <v>16192</v>
      </c>
      <c r="D1028" s="27" t="s">
        <v>15132</v>
      </c>
      <c r="E1028" s="27" t="s">
        <v>13877</v>
      </c>
      <c r="F1028" s="27" t="s">
        <v>16193</v>
      </c>
      <c r="G1028" s="27" t="s">
        <v>15135</v>
      </c>
      <c r="H1028" s="27" t="s">
        <v>8887</v>
      </c>
      <c r="I1028" s="27" t="s">
        <v>15935</v>
      </c>
      <c r="J1028" s="27" t="s">
        <v>16194</v>
      </c>
      <c r="K1028" s="27" t="s">
        <v>16195</v>
      </c>
      <c r="L1028" s="29" t="s">
        <v>10272</v>
      </c>
      <c r="M1028" s="36" t="s">
        <v>10274</v>
      </c>
      <c r="N1028" s="36" t="s">
        <v>10274</v>
      </c>
      <c r="O1028" s="36" t="s">
        <v>10274</v>
      </c>
      <c r="P1028" s="36" t="s">
        <v>10274</v>
      </c>
      <c r="Q1028" s="36" t="s">
        <v>10273</v>
      </c>
      <c r="R1028" s="36">
        <v>177</v>
      </c>
      <c r="S1028" s="36">
        <v>159</v>
      </c>
      <c r="T1028" s="36">
        <v>336</v>
      </c>
      <c r="U1028" s="36">
        <v>156</v>
      </c>
      <c r="V1028" s="36">
        <v>150</v>
      </c>
      <c r="W1028" s="36">
        <v>306</v>
      </c>
      <c r="X1028" s="31">
        <v>11</v>
      </c>
      <c r="Y1028" s="27" t="s">
        <v>10274</v>
      </c>
      <c r="Z1028" s="27" t="s">
        <v>10273</v>
      </c>
      <c r="AA1028" s="27" t="s">
        <v>10273</v>
      </c>
      <c r="AB1028" s="27" t="s">
        <v>10273</v>
      </c>
      <c r="AC1028" s="27" t="s">
        <v>10273</v>
      </c>
      <c r="AD1028" s="27" t="s">
        <v>10274</v>
      </c>
      <c r="AE1028" s="27" t="s">
        <v>10273</v>
      </c>
      <c r="AF1028" s="27" t="s">
        <v>10273</v>
      </c>
      <c r="AG1028" s="27" t="s">
        <v>10275</v>
      </c>
      <c r="AH1028" s="27" t="s">
        <v>10273</v>
      </c>
      <c r="AI1028" s="27" t="s">
        <v>10274</v>
      </c>
      <c r="AJ1028" s="27" t="s">
        <v>10274</v>
      </c>
      <c r="AK1028" s="27" t="s">
        <v>10273</v>
      </c>
      <c r="AL1028" s="27" t="s">
        <v>10275</v>
      </c>
      <c r="AM1028" s="33">
        <v>0</v>
      </c>
      <c r="AN1028" s="33">
        <v>0</v>
      </c>
      <c r="AO1028" s="33">
        <v>0</v>
      </c>
      <c r="AP1028" s="33">
        <v>0</v>
      </c>
      <c r="AQ1028" s="33">
        <v>0</v>
      </c>
      <c r="AR1028" s="33">
        <v>0</v>
      </c>
      <c r="AS1028" s="33" t="s">
        <v>10275</v>
      </c>
      <c r="AT1028" s="33" t="s">
        <v>10275</v>
      </c>
      <c r="AU1028" s="33" t="s">
        <v>10275</v>
      </c>
      <c r="AV1028" s="34" t="s">
        <v>10287</v>
      </c>
      <c r="AW1028" s="34" t="s">
        <v>10287</v>
      </c>
      <c r="AX1028" s="34" t="s">
        <v>10276</v>
      </c>
      <c r="AY1028" s="35" t="s">
        <v>10275</v>
      </c>
      <c r="AZ1028" s="35" t="s">
        <v>10275</v>
      </c>
      <c r="BA1028" s="35" t="s">
        <v>10275</v>
      </c>
      <c r="BB1028" s="35" t="s">
        <v>10275</v>
      </c>
      <c r="BC1028" s="35" t="s">
        <v>10856</v>
      </c>
      <c r="BD1028" s="35" t="s">
        <v>10856</v>
      </c>
      <c r="BE1028" s="28" t="s">
        <v>10273</v>
      </c>
      <c r="BF1028" s="28" t="s">
        <v>10273</v>
      </c>
      <c r="BG1028" s="28" t="s">
        <v>10274</v>
      </c>
      <c r="BH1028" s="28" t="s">
        <v>10274</v>
      </c>
      <c r="BI1028" s="28" t="s">
        <v>10273</v>
      </c>
      <c r="BJ1028" s="28" t="s">
        <v>10273</v>
      </c>
      <c r="BK1028" s="28" t="s">
        <v>10275</v>
      </c>
      <c r="BL1028" s="28" t="s">
        <v>10275</v>
      </c>
      <c r="BM1028" s="28" t="s">
        <v>10275</v>
      </c>
      <c r="BN1028" s="28" t="s">
        <v>10275</v>
      </c>
      <c r="BO1028" s="28" t="s">
        <v>10275</v>
      </c>
      <c r="BP1028" s="28" t="s">
        <v>10275</v>
      </c>
      <c r="BQ1028" s="27" t="s">
        <v>10274</v>
      </c>
      <c r="BR1028" s="27" t="s">
        <v>10274</v>
      </c>
      <c r="BS1028" s="27" t="s">
        <v>10273</v>
      </c>
      <c r="BT1028" s="27" t="s">
        <v>10273</v>
      </c>
      <c r="BU1028" s="28" t="s">
        <v>10274</v>
      </c>
      <c r="BV1028" s="28" t="s">
        <v>10273</v>
      </c>
      <c r="BW1028" s="28" t="s">
        <v>10273</v>
      </c>
      <c r="BX1028" s="27" t="s">
        <v>10279</v>
      </c>
      <c r="BY1028" s="27" t="s">
        <v>10273</v>
      </c>
      <c r="BZ1028" s="27" t="s">
        <v>10274</v>
      </c>
    </row>
    <row r="1029" spans="1:78" ht="25.5" customHeight="1" x14ac:dyDescent="0.25">
      <c r="A1029" s="27">
        <v>1248</v>
      </c>
      <c r="B1029" s="28" t="s">
        <v>16080</v>
      </c>
      <c r="C1029" s="28" t="s">
        <v>16081</v>
      </c>
      <c r="D1029" s="27" t="s">
        <v>15132</v>
      </c>
      <c r="E1029" s="27" t="s">
        <v>16082</v>
      </c>
      <c r="F1029" s="27" t="s">
        <v>16083</v>
      </c>
      <c r="G1029" s="27" t="s">
        <v>15135</v>
      </c>
      <c r="H1029" s="27" t="s">
        <v>8887</v>
      </c>
      <c r="I1029" s="27" t="s">
        <v>15935</v>
      </c>
      <c r="J1029" s="27" t="s">
        <v>16084</v>
      </c>
      <c r="K1029" s="27" t="s">
        <v>16085</v>
      </c>
      <c r="L1029" s="29" t="s">
        <v>10272</v>
      </c>
      <c r="M1029" s="36" t="s">
        <v>10274</v>
      </c>
      <c r="N1029" s="36" t="s">
        <v>10274</v>
      </c>
      <c r="O1029" s="36" t="s">
        <v>10274</v>
      </c>
      <c r="P1029" s="36" t="s">
        <v>10274</v>
      </c>
      <c r="Q1029" s="36" t="s">
        <v>10273</v>
      </c>
      <c r="R1029" s="36">
        <v>87</v>
      </c>
      <c r="S1029" s="36">
        <v>99</v>
      </c>
      <c r="T1029" s="36">
        <v>186</v>
      </c>
      <c r="U1029" s="36">
        <v>103</v>
      </c>
      <c r="V1029" s="36">
        <v>112</v>
      </c>
      <c r="W1029" s="36">
        <v>215</v>
      </c>
      <c r="X1029" s="31">
        <v>14</v>
      </c>
      <c r="Y1029" s="27" t="s">
        <v>10274</v>
      </c>
      <c r="Z1029" s="27" t="s">
        <v>10273</v>
      </c>
      <c r="AA1029" s="27" t="s">
        <v>10273</v>
      </c>
      <c r="AB1029" s="27" t="s">
        <v>10273</v>
      </c>
      <c r="AC1029" s="27" t="s">
        <v>10273</v>
      </c>
      <c r="AD1029" s="27" t="s">
        <v>10273</v>
      </c>
      <c r="AE1029" s="27" t="s">
        <v>10273</v>
      </c>
      <c r="AF1029" s="27" t="s">
        <v>10273</v>
      </c>
      <c r="AG1029" s="27" t="s">
        <v>10275</v>
      </c>
      <c r="AH1029" s="27" t="s">
        <v>10274</v>
      </c>
      <c r="AI1029" s="27" t="s">
        <v>10273</v>
      </c>
      <c r="AJ1029" s="27" t="s">
        <v>10273</v>
      </c>
      <c r="AK1029" s="27" t="s">
        <v>10273</v>
      </c>
      <c r="AL1029" s="27" t="s">
        <v>10275</v>
      </c>
      <c r="AM1029" s="33">
        <v>0</v>
      </c>
      <c r="AN1029" s="33">
        <v>0</v>
      </c>
      <c r="AO1029" s="33">
        <v>0</v>
      </c>
      <c r="AP1029" s="33">
        <v>0</v>
      </c>
      <c r="AQ1029" s="33">
        <v>0</v>
      </c>
      <c r="AR1029" s="33">
        <v>0</v>
      </c>
      <c r="AS1029" s="33" t="s">
        <v>10275</v>
      </c>
      <c r="AT1029" s="33" t="s">
        <v>10275</v>
      </c>
      <c r="AU1029" s="33" t="s">
        <v>10275</v>
      </c>
      <c r="AV1029" s="34" t="s">
        <v>10301</v>
      </c>
      <c r="AW1029" s="34" t="s">
        <v>10434</v>
      </c>
      <c r="AX1029" s="34" t="s">
        <v>10276</v>
      </c>
      <c r="AY1029" s="35" t="s">
        <v>10275</v>
      </c>
      <c r="AZ1029" s="35" t="s">
        <v>10275</v>
      </c>
      <c r="BA1029" s="35" t="s">
        <v>10275</v>
      </c>
      <c r="BB1029" s="35" t="s">
        <v>10275</v>
      </c>
      <c r="BC1029" s="35" t="s">
        <v>10856</v>
      </c>
      <c r="BD1029" s="35" t="s">
        <v>10856</v>
      </c>
      <c r="BE1029" s="28" t="s">
        <v>10274</v>
      </c>
      <c r="BF1029" s="28" t="s">
        <v>10273</v>
      </c>
      <c r="BG1029" s="28" t="s">
        <v>10273</v>
      </c>
      <c r="BH1029" s="28" t="s">
        <v>10273</v>
      </c>
      <c r="BI1029" s="28" t="s">
        <v>10273</v>
      </c>
      <c r="BJ1029" s="28" t="s">
        <v>10274</v>
      </c>
      <c r="BK1029" s="28" t="s">
        <v>10274</v>
      </c>
      <c r="BL1029" s="28" t="s">
        <v>10273</v>
      </c>
      <c r="BM1029" s="28" t="s">
        <v>10273</v>
      </c>
      <c r="BN1029" s="28" t="s">
        <v>10273</v>
      </c>
      <c r="BO1029" s="28" t="s">
        <v>10273</v>
      </c>
      <c r="BP1029" s="28" t="s">
        <v>10273</v>
      </c>
      <c r="BQ1029" s="27" t="s">
        <v>10274</v>
      </c>
      <c r="BR1029" s="27" t="s">
        <v>10273</v>
      </c>
      <c r="BS1029" s="27" t="s">
        <v>10273</v>
      </c>
      <c r="BT1029" s="27" t="s">
        <v>10273</v>
      </c>
      <c r="BU1029" s="28" t="s">
        <v>10273</v>
      </c>
      <c r="BV1029" s="28" t="s">
        <v>10274</v>
      </c>
      <c r="BW1029" s="28" t="s">
        <v>10273</v>
      </c>
      <c r="BX1029" s="27" t="s">
        <v>10279</v>
      </c>
      <c r="BY1029" s="27" t="s">
        <v>10273</v>
      </c>
      <c r="BZ1029" s="27" t="s">
        <v>10274</v>
      </c>
    </row>
    <row r="1030" spans="1:78" ht="25.5" customHeight="1" x14ac:dyDescent="0.25">
      <c r="A1030" s="27">
        <v>1247</v>
      </c>
      <c r="B1030" s="28" t="s">
        <v>16074</v>
      </c>
      <c r="C1030" s="28" t="s">
        <v>16075</v>
      </c>
      <c r="D1030" s="27" t="s">
        <v>15132</v>
      </c>
      <c r="E1030" s="27" t="s">
        <v>16076</v>
      </c>
      <c r="F1030" s="27" t="s">
        <v>16077</v>
      </c>
      <c r="G1030" s="27" t="s">
        <v>15135</v>
      </c>
      <c r="H1030" s="27" t="s">
        <v>8887</v>
      </c>
      <c r="I1030" s="27" t="s">
        <v>15935</v>
      </c>
      <c r="J1030" s="27" t="s">
        <v>16078</v>
      </c>
      <c r="K1030" s="27" t="s">
        <v>16079</v>
      </c>
      <c r="L1030" s="29" t="s">
        <v>10272</v>
      </c>
      <c r="M1030" s="36" t="s">
        <v>10274</v>
      </c>
      <c r="N1030" s="36" t="s">
        <v>10274</v>
      </c>
      <c r="O1030" s="36" t="s">
        <v>10274</v>
      </c>
      <c r="P1030" s="36" t="s">
        <v>10274</v>
      </c>
      <c r="Q1030" s="36" t="s">
        <v>10273</v>
      </c>
      <c r="R1030" s="36">
        <v>51</v>
      </c>
      <c r="S1030" s="36">
        <v>66</v>
      </c>
      <c r="T1030" s="36">
        <v>117</v>
      </c>
      <c r="U1030" s="36">
        <v>49</v>
      </c>
      <c r="V1030" s="36">
        <v>68</v>
      </c>
      <c r="W1030" s="36">
        <v>117</v>
      </c>
      <c r="X1030" s="31">
        <v>17</v>
      </c>
      <c r="Y1030" s="27" t="s">
        <v>10274</v>
      </c>
      <c r="Z1030" s="27" t="s">
        <v>10273</v>
      </c>
      <c r="AA1030" s="27" t="s">
        <v>10273</v>
      </c>
      <c r="AB1030" s="27" t="s">
        <v>10273</v>
      </c>
      <c r="AC1030" s="27" t="s">
        <v>10273</v>
      </c>
      <c r="AD1030" s="27" t="s">
        <v>10273</v>
      </c>
      <c r="AE1030" s="27" t="s">
        <v>10273</v>
      </c>
      <c r="AF1030" s="27" t="s">
        <v>10273</v>
      </c>
      <c r="AG1030" s="27" t="s">
        <v>10275</v>
      </c>
      <c r="AH1030" s="27" t="s">
        <v>10273</v>
      </c>
      <c r="AI1030" s="27" t="s">
        <v>10273</v>
      </c>
      <c r="AJ1030" s="27" t="s">
        <v>10274</v>
      </c>
      <c r="AK1030" s="27" t="s">
        <v>10273</v>
      </c>
      <c r="AL1030" s="27" t="s">
        <v>10275</v>
      </c>
      <c r="AM1030" s="33" t="s">
        <v>10276</v>
      </c>
      <c r="AN1030" s="33" t="s">
        <v>10276</v>
      </c>
      <c r="AO1030" s="33" t="s">
        <v>10345</v>
      </c>
      <c r="AP1030" s="33">
        <v>0</v>
      </c>
      <c r="AQ1030" s="33">
        <v>0</v>
      </c>
      <c r="AR1030" s="33">
        <v>0</v>
      </c>
      <c r="AS1030" s="33" t="s">
        <v>10275</v>
      </c>
      <c r="AT1030" s="33" t="s">
        <v>10275</v>
      </c>
      <c r="AU1030" s="33" t="s">
        <v>10275</v>
      </c>
      <c r="AV1030" s="34" t="s">
        <v>10301</v>
      </c>
      <c r="AW1030" s="34" t="s">
        <v>10380</v>
      </c>
      <c r="AX1030" s="34" t="s">
        <v>10276</v>
      </c>
      <c r="AY1030" s="35" t="s">
        <v>10856</v>
      </c>
      <c r="AZ1030" s="35" t="s">
        <v>10275</v>
      </c>
      <c r="BA1030" s="35" t="s">
        <v>10275</v>
      </c>
      <c r="BB1030" s="35" t="s">
        <v>10275</v>
      </c>
      <c r="BC1030" s="35" t="s">
        <v>10856</v>
      </c>
      <c r="BD1030" s="35" t="s">
        <v>10856</v>
      </c>
      <c r="BE1030" s="28" t="s">
        <v>10273</v>
      </c>
      <c r="BF1030" s="28" t="s">
        <v>10273</v>
      </c>
      <c r="BG1030" s="28" t="s">
        <v>10274</v>
      </c>
      <c r="BH1030" s="28" t="s">
        <v>10273</v>
      </c>
      <c r="BI1030" s="28" t="s">
        <v>10273</v>
      </c>
      <c r="BJ1030" s="28" t="s">
        <v>10274</v>
      </c>
      <c r="BK1030" s="28" t="s">
        <v>10274</v>
      </c>
      <c r="BL1030" s="28" t="s">
        <v>10273</v>
      </c>
      <c r="BM1030" s="28" t="s">
        <v>10273</v>
      </c>
      <c r="BN1030" s="28" t="s">
        <v>10273</v>
      </c>
      <c r="BO1030" s="28" t="s">
        <v>10273</v>
      </c>
      <c r="BP1030" s="28" t="s">
        <v>10273</v>
      </c>
      <c r="BQ1030" s="27" t="s">
        <v>10274</v>
      </c>
      <c r="BR1030" s="27" t="s">
        <v>10273</v>
      </c>
      <c r="BS1030" s="27" t="s">
        <v>10273</v>
      </c>
      <c r="BT1030" s="27" t="s">
        <v>10273</v>
      </c>
      <c r="BU1030" s="28" t="s">
        <v>10274</v>
      </c>
      <c r="BV1030" s="28" t="s">
        <v>10273</v>
      </c>
      <c r="BW1030" s="28" t="s">
        <v>10273</v>
      </c>
      <c r="BX1030" s="27" t="s">
        <v>10279</v>
      </c>
      <c r="BY1030" s="27" t="s">
        <v>10273</v>
      </c>
      <c r="BZ1030" s="27" t="s">
        <v>10273</v>
      </c>
    </row>
    <row r="1031" spans="1:78" ht="25.5" customHeight="1" x14ac:dyDescent="0.25">
      <c r="A1031" s="27">
        <v>1280</v>
      </c>
      <c r="B1031" s="28" t="s">
        <v>16244</v>
      </c>
      <c r="C1031" s="28" t="s">
        <v>16245</v>
      </c>
      <c r="D1031" s="27" t="s">
        <v>15132</v>
      </c>
      <c r="E1031" s="27" t="s">
        <v>16246</v>
      </c>
      <c r="F1031" s="27" t="s">
        <v>16247</v>
      </c>
      <c r="G1031" s="27" t="s">
        <v>15135</v>
      </c>
      <c r="H1031" s="27" t="s">
        <v>8887</v>
      </c>
      <c r="I1031" s="27" t="s">
        <v>15935</v>
      </c>
      <c r="J1031" s="27" t="s">
        <v>16248</v>
      </c>
      <c r="K1031" s="27" t="s">
        <v>16249</v>
      </c>
      <c r="L1031" s="29" t="s">
        <v>10309</v>
      </c>
      <c r="M1031" s="36" t="s">
        <v>10273</v>
      </c>
      <c r="N1031" s="36" t="s">
        <v>10273</v>
      </c>
      <c r="O1031" s="36" t="s">
        <v>10273</v>
      </c>
      <c r="P1031" s="36" t="s">
        <v>10274</v>
      </c>
      <c r="Q1031" s="36" t="s">
        <v>10274</v>
      </c>
      <c r="R1031" s="36">
        <v>217</v>
      </c>
      <c r="S1031" s="36">
        <v>306</v>
      </c>
      <c r="T1031" s="36">
        <v>523</v>
      </c>
      <c r="U1031" s="36">
        <v>229</v>
      </c>
      <c r="V1031" s="36">
        <v>353</v>
      </c>
      <c r="W1031" s="36">
        <v>582</v>
      </c>
      <c r="X1031" s="31">
        <v>27</v>
      </c>
      <c r="Y1031" s="27" t="s">
        <v>10273</v>
      </c>
      <c r="Z1031" s="27" t="s">
        <v>10273</v>
      </c>
      <c r="AA1031" s="27" t="s">
        <v>10274</v>
      </c>
      <c r="AB1031" s="27" t="s">
        <v>10273</v>
      </c>
      <c r="AC1031" s="27" t="s">
        <v>10273</v>
      </c>
      <c r="AD1031" s="27" t="s">
        <v>10273</v>
      </c>
      <c r="AE1031" s="27" t="s">
        <v>10273</v>
      </c>
      <c r="AF1031" s="27" t="s">
        <v>10273</v>
      </c>
      <c r="AG1031" s="27" t="s">
        <v>10275</v>
      </c>
      <c r="AH1031" s="27" t="s">
        <v>10273</v>
      </c>
      <c r="AI1031" s="27" t="s">
        <v>10274</v>
      </c>
      <c r="AJ1031" s="27" t="s">
        <v>10274</v>
      </c>
      <c r="AK1031" s="27" t="s">
        <v>10273</v>
      </c>
      <c r="AL1031" s="27" t="s">
        <v>10275</v>
      </c>
      <c r="AM1031" s="32" t="s">
        <v>10275</v>
      </c>
      <c r="AN1031" s="32" t="s">
        <v>10275</v>
      </c>
      <c r="AO1031" s="32" t="s">
        <v>10275</v>
      </c>
      <c r="AP1031" s="33">
        <v>0</v>
      </c>
      <c r="AQ1031" s="33">
        <v>0</v>
      </c>
      <c r="AR1031" s="33">
        <v>0</v>
      </c>
      <c r="AS1031" s="33">
        <v>0</v>
      </c>
      <c r="AT1031" s="33">
        <v>0</v>
      </c>
      <c r="AU1031" s="33">
        <v>0</v>
      </c>
      <c r="AV1031" s="34" t="s">
        <v>10287</v>
      </c>
      <c r="AW1031" s="34" t="s">
        <v>10287</v>
      </c>
      <c r="AX1031" s="34" t="s">
        <v>10276</v>
      </c>
      <c r="AY1031" s="35" t="s">
        <v>10275</v>
      </c>
      <c r="AZ1031" s="35" t="s">
        <v>10275</v>
      </c>
      <c r="BA1031" s="35" t="s">
        <v>10275</v>
      </c>
      <c r="BB1031" s="35" t="s">
        <v>10275</v>
      </c>
      <c r="BC1031" s="35" t="s">
        <v>10856</v>
      </c>
      <c r="BD1031" s="35" t="s">
        <v>10856</v>
      </c>
      <c r="BE1031" s="28" t="s">
        <v>10273</v>
      </c>
      <c r="BF1031" s="28" t="s">
        <v>10273</v>
      </c>
      <c r="BG1031" s="28" t="s">
        <v>10274</v>
      </c>
      <c r="BH1031" s="28" t="s">
        <v>10274</v>
      </c>
      <c r="BI1031" s="28" t="s">
        <v>10273</v>
      </c>
      <c r="BJ1031" s="28" t="s">
        <v>10273</v>
      </c>
      <c r="BK1031" s="28" t="s">
        <v>10275</v>
      </c>
      <c r="BL1031" s="28" t="s">
        <v>10275</v>
      </c>
      <c r="BM1031" s="28" t="s">
        <v>10275</v>
      </c>
      <c r="BN1031" s="28" t="s">
        <v>10275</v>
      </c>
      <c r="BO1031" s="28" t="s">
        <v>10275</v>
      </c>
      <c r="BP1031" s="28" t="s">
        <v>10275</v>
      </c>
      <c r="BQ1031" s="27" t="s">
        <v>10274</v>
      </c>
      <c r="BR1031" s="27" t="s">
        <v>10274</v>
      </c>
      <c r="BS1031" s="27" t="s">
        <v>10273</v>
      </c>
      <c r="BT1031" s="27" t="s">
        <v>10273</v>
      </c>
      <c r="BU1031" s="28" t="s">
        <v>10274</v>
      </c>
      <c r="BV1031" s="28" t="s">
        <v>10274</v>
      </c>
      <c r="BW1031" s="28" t="s">
        <v>10273</v>
      </c>
      <c r="BX1031" s="27" t="s">
        <v>10279</v>
      </c>
      <c r="BY1031" s="27" t="s">
        <v>10273</v>
      </c>
      <c r="BZ1031" s="27" t="s">
        <v>10274</v>
      </c>
    </row>
    <row r="1032" spans="1:78" ht="25.5" customHeight="1" x14ac:dyDescent="0.25">
      <c r="A1032" s="27">
        <v>1235</v>
      </c>
      <c r="B1032" s="28" t="s">
        <v>16013</v>
      </c>
      <c r="C1032" s="28" t="s">
        <v>16014</v>
      </c>
      <c r="D1032" s="27" t="s">
        <v>15132</v>
      </c>
      <c r="E1032" s="27" t="s">
        <v>16015</v>
      </c>
      <c r="F1032" s="27" t="s">
        <v>16016</v>
      </c>
      <c r="G1032" s="27" t="s">
        <v>15135</v>
      </c>
      <c r="H1032" s="27" t="s">
        <v>8887</v>
      </c>
      <c r="I1032" s="27" t="s">
        <v>15935</v>
      </c>
      <c r="J1032" s="27" t="s">
        <v>16017</v>
      </c>
      <c r="K1032" s="27" t="s">
        <v>16018</v>
      </c>
      <c r="L1032" s="29" t="s">
        <v>10272</v>
      </c>
      <c r="M1032" s="36" t="s">
        <v>10274</v>
      </c>
      <c r="N1032" s="36" t="s">
        <v>10274</v>
      </c>
      <c r="O1032" s="36" t="s">
        <v>10274</v>
      </c>
      <c r="P1032" s="36" t="s">
        <v>10274</v>
      </c>
      <c r="Q1032" s="36" t="s">
        <v>10273</v>
      </c>
      <c r="R1032" s="36">
        <v>47</v>
      </c>
      <c r="S1032" s="36">
        <v>38</v>
      </c>
      <c r="T1032" s="36">
        <v>85</v>
      </c>
      <c r="U1032" s="36">
        <v>70</v>
      </c>
      <c r="V1032" s="36">
        <v>56</v>
      </c>
      <c r="W1032" s="36">
        <v>126</v>
      </c>
      <c r="X1032" s="31">
        <v>16</v>
      </c>
      <c r="Y1032" s="27" t="s">
        <v>10274</v>
      </c>
      <c r="Z1032" s="27" t="s">
        <v>10273</v>
      </c>
      <c r="AA1032" s="27" t="s">
        <v>10273</v>
      </c>
      <c r="AB1032" s="27" t="s">
        <v>10273</v>
      </c>
      <c r="AC1032" s="27" t="s">
        <v>10273</v>
      </c>
      <c r="AD1032" s="27" t="s">
        <v>10273</v>
      </c>
      <c r="AE1032" s="27" t="s">
        <v>10273</v>
      </c>
      <c r="AF1032" s="27" t="s">
        <v>10273</v>
      </c>
      <c r="AG1032" s="27" t="s">
        <v>10275</v>
      </c>
      <c r="AH1032" s="27" t="s">
        <v>10273</v>
      </c>
      <c r="AI1032" s="27" t="s">
        <v>10273</v>
      </c>
      <c r="AJ1032" s="27" t="s">
        <v>10274</v>
      </c>
      <c r="AK1032" s="27" t="s">
        <v>10273</v>
      </c>
      <c r="AL1032" s="27" t="s">
        <v>10275</v>
      </c>
      <c r="AM1032" s="33">
        <v>0</v>
      </c>
      <c r="AN1032" s="33">
        <v>0</v>
      </c>
      <c r="AO1032" s="33">
        <v>0</v>
      </c>
      <c r="AP1032" s="33">
        <v>0</v>
      </c>
      <c r="AQ1032" s="33">
        <v>0</v>
      </c>
      <c r="AR1032" s="33">
        <v>0</v>
      </c>
      <c r="AS1032" s="33" t="s">
        <v>10275</v>
      </c>
      <c r="AT1032" s="33" t="s">
        <v>10275</v>
      </c>
      <c r="AU1032" s="33" t="s">
        <v>10275</v>
      </c>
      <c r="AV1032" s="34" t="s">
        <v>10434</v>
      </c>
      <c r="AW1032" s="34" t="s">
        <v>10434</v>
      </c>
      <c r="AX1032" s="34" t="s">
        <v>10276</v>
      </c>
      <c r="AY1032" s="35" t="s">
        <v>10275</v>
      </c>
      <c r="AZ1032" s="35" t="s">
        <v>10275</v>
      </c>
      <c r="BA1032" s="35" t="s">
        <v>10275</v>
      </c>
      <c r="BB1032" s="35" t="s">
        <v>10275</v>
      </c>
      <c r="BC1032" s="35" t="s">
        <v>10856</v>
      </c>
      <c r="BD1032" s="35" t="s">
        <v>10856</v>
      </c>
      <c r="BE1032" s="28" t="s">
        <v>10273</v>
      </c>
      <c r="BF1032" s="28" t="s">
        <v>10273</v>
      </c>
      <c r="BG1032" s="28" t="s">
        <v>10274</v>
      </c>
      <c r="BH1032" s="28" t="s">
        <v>10274</v>
      </c>
      <c r="BI1032" s="28" t="s">
        <v>10273</v>
      </c>
      <c r="BJ1032" s="28" t="s">
        <v>10273</v>
      </c>
      <c r="BK1032" s="28" t="s">
        <v>10275</v>
      </c>
      <c r="BL1032" s="28" t="s">
        <v>10275</v>
      </c>
      <c r="BM1032" s="28" t="s">
        <v>10275</v>
      </c>
      <c r="BN1032" s="28" t="s">
        <v>10275</v>
      </c>
      <c r="BO1032" s="28" t="s">
        <v>10275</v>
      </c>
      <c r="BP1032" s="28" t="s">
        <v>10275</v>
      </c>
      <c r="BQ1032" s="27" t="s">
        <v>10274</v>
      </c>
      <c r="BR1032" s="27" t="s">
        <v>10274</v>
      </c>
      <c r="BS1032" s="27" t="s">
        <v>10274</v>
      </c>
      <c r="BT1032" s="27" t="s">
        <v>10273</v>
      </c>
      <c r="BU1032" s="28" t="s">
        <v>10274</v>
      </c>
      <c r="BV1032" s="28" t="s">
        <v>10274</v>
      </c>
      <c r="BW1032" s="28" t="s">
        <v>10273</v>
      </c>
      <c r="BX1032" s="27" t="s">
        <v>10279</v>
      </c>
      <c r="BY1032" s="27" t="s">
        <v>10273</v>
      </c>
      <c r="BZ1032" s="27" t="s">
        <v>10274</v>
      </c>
    </row>
    <row r="1033" spans="1:78" ht="25.5" customHeight="1" x14ac:dyDescent="0.25">
      <c r="A1033" s="27">
        <v>1249</v>
      </c>
      <c r="B1033" s="28" t="s">
        <v>16086</v>
      </c>
      <c r="C1033" s="28" t="s">
        <v>16087</v>
      </c>
      <c r="D1033" s="27" t="s">
        <v>15132</v>
      </c>
      <c r="E1033" s="27" t="s">
        <v>16088</v>
      </c>
      <c r="F1033" s="27" t="s">
        <v>16089</v>
      </c>
      <c r="G1033" s="27" t="s">
        <v>15135</v>
      </c>
      <c r="H1033" s="27" t="s">
        <v>8887</v>
      </c>
      <c r="I1033" s="27" t="s">
        <v>15935</v>
      </c>
      <c r="J1033" s="27" t="s">
        <v>16090</v>
      </c>
      <c r="K1033" s="27" t="s">
        <v>16091</v>
      </c>
      <c r="L1033" s="29" t="s">
        <v>10309</v>
      </c>
      <c r="M1033" s="36" t="s">
        <v>10273</v>
      </c>
      <c r="N1033" s="36" t="s">
        <v>10273</v>
      </c>
      <c r="O1033" s="36" t="s">
        <v>10273</v>
      </c>
      <c r="P1033" s="36" t="s">
        <v>10274</v>
      </c>
      <c r="Q1033" s="36" t="s">
        <v>10274</v>
      </c>
      <c r="R1033" s="36">
        <v>104</v>
      </c>
      <c r="S1033" s="36">
        <v>189</v>
      </c>
      <c r="T1033" s="36">
        <v>293</v>
      </c>
      <c r="U1033" s="36">
        <v>102</v>
      </c>
      <c r="V1033" s="36">
        <v>167</v>
      </c>
      <c r="W1033" s="36">
        <v>269</v>
      </c>
      <c r="X1033" s="31">
        <v>22</v>
      </c>
      <c r="Y1033" s="27" t="s">
        <v>10273</v>
      </c>
      <c r="Z1033" s="27" t="s">
        <v>10273</v>
      </c>
      <c r="AA1033" s="27" t="s">
        <v>10274</v>
      </c>
      <c r="AB1033" s="27" t="s">
        <v>10273</v>
      </c>
      <c r="AC1033" s="27" t="s">
        <v>10273</v>
      </c>
      <c r="AD1033" s="27" t="s">
        <v>10273</v>
      </c>
      <c r="AE1033" s="27" t="s">
        <v>10273</v>
      </c>
      <c r="AF1033" s="27" t="s">
        <v>10273</v>
      </c>
      <c r="AG1033" s="27" t="s">
        <v>10275</v>
      </c>
      <c r="AH1033" s="27" t="s">
        <v>10273</v>
      </c>
      <c r="AI1033" s="27" t="s">
        <v>10273</v>
      </c>
      <c r="AJ1033" s="27" t="s">
        <v>10274</v>
      </c>
      <c r="AK1033" s="27" t="s">
        <v>10273</v>
      </c>
      <c r="AL1033" s="27" t="s">
        <v>10275</v>
      </c>
      <c r="AM1033" s="32" t="s">
        <v>10275</v>
      </c>
      <c r="AN1033" s="32" t="s">
        <v>10275</v>
      </c>
      <c r="AO1033" s="32" t="s">
        <v>10275</v>
      </c>
      <c r="AP1033" s="33">
        <v>0</v>
      </c>
      <c r="AQ1033" s="33">
        <v>0</v>
      </c>
      <c r="AR1033" s="33">
        <v>0</v>
      </c>
      <c r="AS1033" s="33">
        <v>0</v>
      </c>
      <c r="AT1033" s="33">
        <v>0</v>
      </c>
      <c r="AU1033" s="33">
        <v>0</v>
      </c>
      <c r="AV1033" s="34" t="s">
        <v>10380</v>
      </c>
      <c r="AW1033" s="34" t="s">
        <v>10380</v>
      </c>
      <c r="AX1033" s="34" t="s">
        <v>10276</v>
      </c>
      <c r="AY1033" s="35" t="s">
        <v>10275</v>
      </c>
      <c r="AZ1033" s="35" t="s">
        <v>10275</v>
      </c>
      <c r="BA1033" s="35" t="s">
        <v>10275</v>
      </c>
      <c r="BB1033" s="35" t="s">
        <v>10275</v>
      </c>
      <c r="BC1033" s="35" t="s">
        <v>10856</v>
      </c>
      <c r="BD1033" s="35" t="s">
        <v>10856</v>
      </c>
      <c r="BE1033" s="28" t="s">
        <v>10274</v>
      </c>
      <c r="BF1033" s="28" t="s">
        <v>10273</v>
      </c>
      <c r="BG1033" s="28" t="s">
        <v>10273</v>
      </c>
      <c r="BH1033" s="28" t="s">
        <v>10274</v>
      </c>
      <c r="BI1033" s="28" t="s">
        <v>10273</v>
      </c>
      <c r="BJ1033" s="28" t="s">
        <v>10274</v>
      </c>
      <c r="BK1033" s="28" t="s">
        <v>10274</v>
      </c>
      <c r="BL1033" s="28" t="s">
        <v>10273</v>
      </c>
      <c r="BM1033" s="28" t="s">
        <v>10273</v>
      </c>
      <c r="BN1033" s="28" t="s">
        <v>10273</v>
      </c>
      <c r="BO1033" s="28" t="s">
        <v>10273</v>
      </c>
      <c r="BP1033" s="28" t="s">
        <v>10273</v>
      </c>
      <c r="BQ1033" s="27" t="s">
        <v>10273</v>
      </c>
      <c r="BR1033" s="27" t="s">
        <v>10273</v>
      </c>
      <c r="BS1033" s="27" t="s">
        <v>10273</v>
      </c>
      <c r="BT1033" s="27" t="s">
        <v>16092</v>
      </c>
      <c r="BU1033" s="28" t="s">
        <v>10274</v>
      </c>
      <c r="BV1033" s="28" t="s">
        <v>10274</v>
      </c>
      <c r="BW1033" s="28" t="s">
        <v>10273</v>
      </c>
      <c r="BX1033" s="27" t="s">
        <v>10279</v>
      </c>
      <c r="BY1033" s="27" t="s">
        <v>10273</v>
      </c>
      <c r="BZ1033" s="27" t="s">
        <v>10274</v>
      </c>
    </row>
    <row r="1034" spans="1:78" ht="25.5" customHeight="1" x14ac:dyDescent="0.25">
      <c r="A1034" s="27">
        <v>1251</v>
      </c>
      <c r="B1034" s="28" t="s">
        <v>16100</v>
      </c>
      <c r="C1034" s="28" t="s">
        <v>16101</v>
      </c>
      <c r="D1034" s="27" t="s">
        <v>15132</v>
      </c>
      <c r="E1034" s="27" t="s">
        <v>16102</v>
      </c>
      <c r="F1034" s="27" t="s">
        <v>16103</v>
      </c>
      <c r="G1034" s="27" t="s">
        <v>15135</v>
      </c>
      <c r="H1034" s="27" t="s">
        <v>8887</v>
      </c>
      <c r="I1034" s="27" t="s">
        <v>15935</v>
      </c>
      <c r="J1034" s="27" t="s">
        <v>16104</v>
      </c>
      <c r="K1034" s="27" t="s">
        <v>16105</v>
      </c>
      <c r="L1034" s="29" t="s">
        <v>10272</v>
      </c>
      <c r="M1034" s="36" t="s">
        <v>10274</v>
      </c>
      <c r="N1034" s="36" t="s">
        <v>10274</v>
      </c>
      <c r="O1034" s="36" t="s">
        <v>10274</v>
      </c>
      <c r="P1034" s="36" t="s">
        <v>10274</v>
      </c>
      <c r="Q1034" s="36" t="s">
        <v>10273</v>
      </c>
      <c r="R1034" s="36">
        <v>139</v>
      </c>
      <c r="S1034" s="36">
        <v>120</v>
      </c>
      <c r="T1034" s="36">
        <v>259</v>
      </c>
      <c r="U1034" s="36">
        <v>134</v>
      </c>
      <c r="V1034" s="36">
        <v>128</v>
      </c>
      <c r="W1034" s="36">
        <v>262</v>
      </c>
      <c r="X1034" s="31">
        <v>13</v>
      </c>
      <c r="Y1034" s="27" t="s">
        <v>10274</v>
      </c>
      <c r="Z1034" s="27" t="s">
        <v>10273</v>
      </c>
      <c r="AA1034" s="27" t="s">
        <v>10274</v>
      </c>
      <c r="AB1034" s="27" t="s">
        <v>10273</v>
      </c>
      <c r="AC1034" s="27" t="s">
        <v>10273</v>
      </c>
      <c r="AD1034" s="27" t="s">
        <v>10273</v>
      </c>
      <c r="AE1034" s="27" t="s">
        <v>10273</v>
      </c>
      <c r="AF1034" s="27" t="s">
        <v>10273</v>
      </c>
      <c r="AG1034" s="27" t="s">
        <v>10275</v>
      </c>
      <c r="AH1034" s="27" t="s">
        <v>10273</v>
      </c>
      <c r="AI1034" s="27" t="s">
        <v>10273</v>
      </c>
      <c r="AJ1034" s="27" t="s">
        <v>10274</v>
      </c>
      <c r="AK1034" s="27" t="s">
        <v>10273</v>
      </c>
      <c r="AL1034" s="27" t="s">
        <v>10275</v>
      </c>
      <c r="AM1034" s="33">
        <v>0</v>
      </c>
      <c r="AN1034" s="33">
        <v>0</v>
      </c>
      <c r="AO1034" s="33">
        <v>0</v>
      </c>
      <c r="AP1034" s="33">
        <v>4</v>
      </c>
      <c r="AQ1034" s="33">
        <v>4</v>
      </c>
      <c r="AR1034" s="33">
        <v>0</v>
      </c>
      <c r="AS1034" s="33" t="s">
        <v>10275</v>
      </c>
      <c r="AT1034" s="33" t="s">
        <v>10275</v>
      </c>
      <c r="AU1034" s="33" t="s">
        <v>10275</v>
      </c>
      <c r="AV1034" s="34" t="s">
        <v>10434</v>
      </c>
      <c r="AW1034" s="34" t="s">
        <v>10434</v>
      </c>
      <c r="AX1034" s="34" t="s">
        <v>10276</v>
      </c>
      <c r="AY1034" s="35" t="s">
        <v>10275</v>
      </c>
      <c r="AZ1034" s="35" t="s">
        <v>10400</v>
      </c>
      <c r="BA1034" s="35" t="s">
        <v>10856</v>
      </c>
      <c r="BB1034" s="35" t="s">
        <v>10275</v>
      </c>
      <c r="BC1034" s="35" t="s">
        <v>10856</v>
      </c>
      <c r="BD1034" s="35" t="s">
        <v>10856</v>
      </c>
      <c r="BE1034" s="28" t="s">
        <v>10274</v>
      </c>
      <c r="BF1034" s="28" t="s">
        <v>10274</v>
      </c>
      <c r="BG1034" s="28" t="s">
        <v>10273</v>
      </c>
      <c r="BH1034" s="28" t="s">
        <v>10273</v>
      </c>
      <c r="BI1034" s="28" t="s">
        <v>10273</v>
      </c>
      <c r="BJ1034" s="28" t="s">
        <v>10274</v>
      </c>
      <c r="BK1034" s="28" t="s">
        <v>10274</v>
      </c>
      <c r="BL1034" s="28" t="s">
        <v>10273</v>
      </c>
      <c r="BM1034" s="28" t="s">
        <v>10273</v>
      </c>
      <c r="BN1034" s="28" t="s">
        <v>10274</v>
      </c>
      <c r="BO1034" s="28" t="s">
        <v>10273</v>
      </c>
      <c r="BP1034" s="28" t="s">
        <v>10273</v>
      </c>
      <c r="BQ1034" s="27" t="s">
        <v>10274</v>
      </c>
      <c r="BR1034" s="27" t="s">
        <v>10274</v>
      </c>
      <c r="BS1034" s="27" t="s">
        <v>10273</v>
      </c>
      <c r="BT1034" s="27" t="s">
        <v>10273</v>
      </c>
      <c r="BU1034" s="28" t="s">
        <v>10274</v>
      </c>
      <c r="BV1034" s="28" t="s">
        <v>10273</v>
      </c>
      <c r="BW1034" s="28" t="s">
        <v>10273</v>
      </c>
      <c r="BX1034" s="27" t="s">
        <v>10279</v>
      </c>
      <c r="BY1034" s="27" t="s">
        <v>10273</v>
      </c>
      <c r="BZ1034" s="27" t="s">
        <v>10273</v>
      </c>
    </row>
    <row r="1035" spans="1:78" ht="25.5" customHeight="1" x14ac:dyDescent="0.25">
      <c r="A1035" s="27">
        <v>1250</v>
      </c>
      <c r="B1035" s="28" t="s">
        <v>16093</v>
      </c>
      <c r="C1035" s="28" t="s">
        <v>16094</v>
      </c>
      <c r="D1035" s="27" t="s">
        <v>15132</v>
      </c>
      <c r="E1035" s="27" t="s">
        <v>16095</v>
      </c>
      <c r="F1035" s="27" t="s">
        <v>16096</v>
      </c>
      <c r="G1035" s="27" t="s">
        <v>15135</v>
      </c>
      <c r="H1035" s="27" t="s">
        <v>8887</v>
      </c>
      <c r="I1035" s="27" t="s">
        <v>15935</v>
      </c>
      <c r="J1035" s="27" t="s">
        <v>16097</v>
      </c>
      <c r="K1035" s="27" t="s">
        <v>16098</v>
      </c>
      <c r="L1035" s="29" t="s">
        <v>10272</v>
      </c>
      <c r="M1035" s="36" t="s">
        <v>10274</v>
      </c>
      <c r="N1035" s="36" t="s">
        <v>10274</v>
      </c>
      <c r="O1035" s="36" t="s">
        <v>10274</v>
      </c>
      <c r="P1035" s="36" t="s">
        <v>10274</v>
      </c>
      <c r="Q1035" s="36" t="s">
        <v>10273</v>
      </c>
      <c r="R1035" s="36">
        <v>183</v>
      </c>
      <c r="S1035" s="36">
        <v>184</v>
      </c>
      <c r="T1035" s="36">
        <v>367</v>
      </c>
      <c r="U1035" s="36">
        <v>193</v>
      </c>
      <c r="V1035" s="36">
        <v>203</v>
      </c>
      <c r="W1035" s="36">
        <v>396</v>
      </c>
      <c r="X1035" s="31">
        <v>19</v>
      </c>
      <c r="Y1035" s="27" t="s">
        <v>10273</v>
      </c>
      <c r="Z1035" s="27" t="s">
        <v>10273</v>
      </c>
      <c r="AA1035" s="27" t="s">
        <v>10273</v>
      </c>
      <c r="AB1035" s="27" t="s">
        <v>10273</v>
      </c>
      <c r="AC1035" s="27" t="s">
        <v>10273</v>
      </c>
      <c r="AD1035" s="27" t="s">
        <v>10273</v>
      </c>
      <c r="AE1035" s="27" t="s">
        <v>10273</v>
      </c>
      <c r="AF1035" s="27" t="s">
        <v>10274</v>
      </c>
      <c r="AG1035" s="27" t="s">
        <v>16099</v>
      </c>
      <c r="AH1035" s="27" t="s">
        <v>10274</v>
      </c>
      <c r="AI1035" s="27" t="s">
        <v>10273</v>
      </c>
      <c r="AJ1035" s="27" t="s">
        <v>10273</v>
      </c>
      <c r="AK1035" s="27" t="s">
        <v>10273</v>
      </c>
      <c r="AL1035" s="27" t="s">
        <v>10275</v>
      </c>
      <c r="AM1035" s="33">
        <v>0</v>
      </c>
      <c r="AN1035" s="33">
        <v>0</v>
      </c>
      <c r="AO1035" s="33">
        <v>0</v>
      </c>
      <c r="AP1035" s="33">
        <v>0</v>
      </c>
      <c r="AQ1035" s="33">
        <v>0</v>
      </c>
      <c r="AR1035" s="33">
        <v>0</v>
      </c>
      <c r="AS1035" s="33" t="s">
        <v>10275</v>
      </c>
      <c r="AT1035" s="33" t="s">
        <v>10275</v>
      </c>
      <c r="AU1035" s="33" t="s">
        <v>10275</v>
      </c>
      <c r="AV1035" s="34" t="s">
        <v>10324</v>
      </c>
      <c r="AW1035" s="34" t="s">
        <v>10301</v>
      </c>
      <c r="AX1035" s="34" t="s">
        <v>10276</v>
      </c>
      <c r="AY1035" s="35" t="s">
        <v>10275</v>
      </c>
      <c r="AZ1035" s="35" t="s">
        <v>10275</v>
      </c>
      <c r="BA1035" s="35" t="s">
        <v>10275</v>
      </c>
      <c r="BB1035" s="35" t="s">
        <v>10275</v>
      </c>
      <c r="BC1035" s="35" t="s">
        <v>10856</v>
      </c>
      <c r="BD1035" s="35" t="s">
        <v>10856</v>
      </c>
      <c r="BE1035" s="28" t="s">
        <v>10274</v>
      </c>
      <c r="BF1035" s="28" t="s">
        <v>10273</v>
      </c>
      <c r="BG1035" s="28" t="s">
        <v>10273</v>
      </c>
      <c r="BH1035" s="28" t="s">
        <v>10273</v>
      </c>
      <c r="BI1035" s="28" t="s">
        <v>10273</v>
      </c>
      <c r="BJ1035" s="28" t="s">
        <v>10274</v>
      </c>
      <c r="BK1035" s="28" t="s">
        <v>10274</v>
      </c>
      <c r="BL1035" s="28" t="s">
        <v>10273</v>
      </c>
      <c r="BM1035" s="28" t="s">
        <v>10273</v>
      </c>
      <c r="BN1035" s="28" t="s">
        <v>10273</v>
      </c>
      <c r="BO1035" s="28" t="s">
        <v>10273</v>
      </c>
      <c r="BP1035" s="28" t="s">
        <v>10273</v>
      </c>
      <c r="BQ1035" s="27" t="s">
        <v>10274</v>
      </c>
      <c r="BR1035" s="27" t="s">
        <v>10273</v>
      </c>
      <c r="BS1035" s="27" t="s">
        <v>10273</v>
      </c>
      <c r="BT1035" s="27" t="s">
        <v>10273</v>
      </c>
      <c r="BU1035" s="28" t="s">
        <v>10273</v>
      </c>
      <c r="BV1035" s="28" t="s">
        <v>10274</v>
      </c>
      <c r="BW1035" s="28" t="s">
        <v>10273</v>
      </c>
      <c r="BX1035" s="27" t="s">
        <v>10279</v>
      </c>
      <c r="BY1035" s="27" t="s">
        <v>10273</v>
      </c>
      <c r="BZ1035" s="27" t="s">
        <v>10274</v>
      </c>
    </row>
    <row r="1036" spans="1:78" ht="25.5" customHeight="1" x14ac:dyDescent="0.25">
      <c r="A1036" s="27">
        <v>1285</v>
      </c>
      <c r="B1036" s="28" t="s">
        <v>16274</v>
      </c>
      <c r="C1036" s="28" t="s">
        <v>16275</v>
      </c>
      <c r="D1036" s="27" t="s">
        <v>15132</v>
      </c>
      <c r="E1036" s="27" t="s">
        <v>16276</v>
      </c>
      <c r="F1036" s="27" t="s">
        <v>16277</v>
      </c>
      <c r="G1036" s="27" t="s">
        <v>15135</v>
      </c>
      <c r="H1036" s="27" t="s">
        <v>8887</v>
      </c>
      <c r="I1036" s="27" t="s">
        <v>15935</v>
      </c>
      <c r="J1036" s="27" t="s">
        <v>16278</v>
      </c>
      <c r="K1036" s="27" t="s">
        <v>16279</v>
      </c>
      <c r="L1036" s="29" t="s">
        <v>10272</v>
      </c>
      <c r="M1036" s="36" t="s">
        <v>10274</v>
      </c>
      <c r="N1036" s="36" t="s">
        <v>10274</v>
      </c>
      <c r="O1036" s="36" t="s">
        <v>10274</v>
      </c>
      <c r="P1036" s="36" t="s">
        <v>10274</v>
      </c>
      <c r="Q1036" s="36" t="s">
        <v>10273</v>
      </c>
      <c r="R1036" s="36">
        <v>105</v>
      </c>
      <c r="S1036" s="36">
        <v>128</v>
      </c>
      <c r="T1036" s="36">
        <v>233</v>
      </c>
      <c r="U1036" s="36">
        <v>107</v>
      </c>
      <c r="V1036" s="36">
        <v>143</v>
      </c>
      <c r="W1036" s="36">
        <v>250</v>
      </c>
      <c r="X1036" s="31">
        <v>12</v>
      </c>
      <c r="Y1036" s="27" t="s">
        <v>10274</v>
      </c>
      <c r="Z1036" s="27" t="s">
        <v>10273</v>
      </c>
      <c r="AA1036" s="27" t="s">
        <v>10273</v>
      </c>
      <c r="AB1036" s="27" t="s">
        <v>10273</v>
      </c>
      <c r="AC1036" s="27" t="s">
        <v>10273</v>
      </c>
      <c r="AD1036" s="27" t="s">
        <v>10274</v>
      </c>
      <c r="AE1036" s="27" t="s">
        <v>10273</v>
      </c>
      <c r="AF1036" s="27" t="s">
        <v>10273</v>
      </c>
      <c r="AG1036" s="27" t="s">
        <v>10275</v>
      </c>
      <c r="AH1036" s="27" t="s">
        <v>10273</v>
      </c>
      <c r="AI1036" s="27" t="s">
        <v>10274</v>
      </c>
      <c r="AJ1036" s="27" t="s">
        <v>10274</v>
      </c>
      <c r="AK1036" s="27" t="s">
        <v>10273</v>
      </c>
      <c r="AL1036" s="27" t="s">
        <v>10275</v>
      </c>
      <c r="AM1036" s="33">
        <v>0</v>
      </c>
      <c r="AN1036" s="33">
        <v>0</v>
      </c>
      <c r="AO1036" s="33">
        <v>0</v>
      </c>
      <c r="AP1036" s="33">
        <v>0</v>
      </c>
      <c r="AQ1036" s="33">
        <v>0</v>
      </c>
      <c r="AR1036" s="33">
        <v>0</v>
      </c>
      <c r="AS1036" s="33" t="s">
        <v>10275</v>
      </c>
      <c r="AT1036" s="33" t="s">
        <v>10275</v>
      </c>
      <c r="AU1036" s="33" t="s">
        <v>10275</v>
      </c>
      <c r="AV1036" s="34" t="s">
        <v>10277</v>
      </c>
      <c r="AW1036" s="34" t="s">
        <v>10277</v>
      </c>
      <c r="AX1036" s="34" t="s">
        <v>10276</v>
      </c>
      <c r="AY1036" s="35" t="s">
        <v>10275</v>
      </c>
      <c r="AZ1036" s="35" t="s">
        <v>10275</v>
      </c>
      <c r="BA1036" s="35" t="s">
        <v>10275</v>
      </c>
      <c r="BB1036" s="35" t="s">
        <v>10275</v>
      </c>
      <c r="BC1036" s="35" t="s">
        <v>10856</v>
      </c>
      <c r="BD1036" s="35" t="s">
        <v>10856</v>
      </c>
      <c r="BE1036" s="28" t="s">
        <v>10273</v>
      </c>
      <c r="BF1036" s="28" t="s">
        <v>10273</v>
      </c>
      <c r="BG1036" s="28" t="s">
        <v>10274</v>
      </c>
      <c r="BH1036" s="28" t="s">
        <v>10273</v>
      </c>
      <c r="BI1036" s="28" t="s">
        <v>10274</v>
      </c>
      <c r="BJ1036" s="28" t="s">
        <v>10273</v>
      </c>
      <c r="BK1036" s="28" t="s">
        <v>10275</v>
      </c>
      <c r="BL1036" s="28" t="s">
        <v>10275</v>
      </c>
      <c r="BM1036" s="28" t="s">
        <v>10275</v>
      </c>
      <c r="BN1036" s="28" t="s">
        <v>10275</v>
      </c>
      <c r="BO1036" s="28" t="s">
        <v>10275</v>
      </c>
      <c r="BP1036" s="28" t="s">
        <v>10275</v>
      </c>
      <c r="BQ1036" s="27" t="s">
        <v>10274</v>
      </c>
      <c r="BR1036" s="27" t="s">
        <v>10274</v>
      </c>
      <c r="BS1036" s="27" t="s">
        <v>10273</v>
      </c>
      <c r="BT1036" s="27" t="s">
        <v>10273</v>
      </c>
      <c r="BU1036" s="28" t="s">
        <v>10274</v>
      </c>
      <c r="BV1036" s="28" t="s">
        <v>10273</v>
      </c>
      <c r="BW1036" s="28" t="s">
        <v>10273</v>
      </c>
      <c r="BX1036" s="27" t="s">
        <v>10279</v>
      </c>
      <c r="BY1036" s="27" t="s">
        <v>10273</v>
      </c>
      <c r="BZ1036" s="27" t="s">
        <v>10274</v>
      </c>
    </row>
    <row r="1037" spans="1:78" ht="25.5" customHeight="1" x14ac:dyDescent="0.25">
      <c r="A1037" s="27">
        <v>1275</v>
      </c>
      <c r="B1037" s="28" t="s">
        <v>16215</v>
      </c>
      <c r="C1037" s="28" t="s">
        <v>16216</v>
      </c>
      <c r="D1037" s="27" t="s">
        <v>15132</v>
      </c>
      <c r="E1037" s="27" t="s">
        <v>13877</v>
      </c>
      <c r="F1037" s="27" t="s">
        <v>16217</v>
      </c>
      <c r="G1037" s="27" t="s">
        <v>15135</v>
      </c>
      <c r="H1037" s="27" t="s">
        <v>8887</v>
      </c>
      <c r="I1037" s="27" t="s">
        <v>15935</v>
      </c>
      <c r="J1037" s="27" t="s">
        <v>16218</v>
      </c>
      <c r="K1037" s="27" t="s">
        <v>16219</v>
      </c>
      <c r="L1037" s="29" t="s">
        <v>10294</v>
      </c>
      <c r="M1037" s="36" t="s">
        <v>10274</v>
      </c>
      <c r="N1037" s="36" t="s">
        <v>10274</v>
      </c>
      <c r="O1037" s="36" t="s">
        <v>10274</v>
      </c>
      <c r="P1037" s="36" t="s">
        <v>10273</v>
      </c>
      <c r="Q1037" s="36" t="s">
        <v>10273</v>
      </c>
      <c r="R1037" s="36">
        <v>31</v>
      </c>
      <c r="S1037" s="36">
        <v>20</v>
      </c>
      <c r="T1037" s="36">
        <v>51</v>
      </c>
      <c r="U1037" s="36">
        <v>35</v>
      </c>
      <c r="V1037" s="36">
        <v>15</v>
      </c>
      <c r="W1037" s="36">
        <v>50</v>
      </c>
      <c r="X1037" s="31">
        <v>7</v>
      </c>
      <c r="Y1037" s="27" t="s">
        <v>10274</v>
      </c>
      <c r="Z1037" s="27" t="s">
        <v>10273</v>
      </c>
      <c r="AA1037" s="27" t="s">
        <v>10273</v>
      </c>
      <c r="AB1037" s="27" t="s">
        <v>10273</v>
      </c>
      <c r="AC1037" s="27" t="s">
        <v>10273</v>
      </c>
      <c r="AD1037" s="27" t="s">
        <v>10273</v>
      </c>
      <c r="AE1037" s="27" t="s">
        <v>10273</v>
      </c>
      <c r="AF1037" s="27" t="s">
        <v>10273</v>
      </c>
      <c r="AG1037" s="27" t="s">
        <v>10275</v>
      </c>
      <c r="AH1037" s="27" t="s">
        <v>10273</v>
      </c>
      <c r="AI1037" s="27" t="s">
        <v>10274</v>
      </c>
      <c r="AJ1037" s="27" t="s">
        <v>10274</v>
      </c>
      <c r="AK1037" s="27" t="s">
        <v>10273</v>
      </c>
      <c r="AL1037" s="27" t="s">
        <v>10275</v>
      </c>
      <c r="AM1037" s="33">
        <v>0</v>
      </c>
      <c r="AN1037" s="33">
        <v>0</v>
      </c>
      <c r="AO1037" s="33">
        <v>0</v>
      </c>
      <c r="AP1037" s="33">
        <v>0</v>
      </c>
      <c r="AQ1037" s="33">
        <v>0</v>
      </c>
      <c r="AR1037" s="33">
        <v>0</v>
      </c>
      <c r="AS1037" s="33" t="s">
        <v>10275</v>
      </c>
      <c r="AT1037" s="33" t="s">
        <v>10275</v>
      </c>
      <c r="AU1037" s="33" t="s">
        <v>10275</v>
      </c>
      <c r="AV1037" s="34" t="s">
        <v>10301</v>
      </c>
      <c r="AW1037" s="34" t="s">
        <v>10301</v>
      </c>
      <c r="AX1037" s="34" t="s">
        <v>10276</v>
      </c>
      <c r="AY1037" s="35" t="s">
        <v>10275</v>
      </c>
      <c r="AZ1037" s="35" t="s">
        <v>10275</v>
      </c>
      <c r="BA1037" s="35" t="s">
        <v>10275</v>
      </c>
      <c r="BB1037" s="35" t="s">
        <v>10275</v>
      </c>
      <c r="BC1037" s="35" t="s">
        <v>10856</v>
      </c>
      <c r="BD1037" s="35" t="s">
        <v>10856</v>
      </c>
      <c r="BE1037" s="28" t="s">
        <v>10274</v>
      </c>
      <c r="BF1037" s="28" t="s">
        <v>10273</v>
      </c>
      <c r="BG1037" s="28" t="s">
        <v>10273</v>
      </c>
      <c r="BH1037" s="28" t="s">
        <v>10274</v>
      </c>
      <c r="BI1037" s="28" t="s">
        <v>10273</v>
      </c>
      <c r="BJ1037" s="28" t="s">
        <v>10273</v>
      </c>
      <c r="BK1037" s="28" t="s">
        <v>10275</v>
      </c>
      <c r="BL1037" s="28" t="s">
        <v>10275</v>
      </c>
      <c r="BM1037" s="28" t="s">
        <v>10275</v>
      </c>
      <c r="BN1037" s="28" t="s">
        <v>10275</v>
      </c>
      <c r="BO1037" s="28" t="s">
        <v>10275</v>
      </c>
      <c r="BP1037" s="28" t="s">
        <v>10275</v>
      </c>
      <c r="BQ1037" s="27" t="s">
        <v>10274</v>
      </c>
      <c r="BR1037" s="27" t="s">
        <v>10273</v>
      </c>
      <c r="BS1037" s="27" t="s">
        <v>10274</v>
      </c>
      <c r="BT1037" s="27" t="s">
        <v>10274</v>
      </c>
      <c r="BU1037" s="28" t="s">
        <v>10274</v>
      </c>
      <c r="BV1037" s="28" t="s">
        <v>10273</v>
      </c>
      <c r="BW1037" s="28" t="s">
        <v>10273</v>
      </c>
      <c r="BX1037" s="27" t="s">
        <v>10279</v>
      </c>
      <c r="BY1037" s="27" t="s">
        <v>10273</v>
      </c>
      <c r="BZ1037" s="27" t="s">
        <v>10274</v>
      </c>
    </row>
    <row r="1038" spans="1:78" ht="25.5" customHeight="1" x14ac:dyDescent="0.25">
      <c r="A1038" s="27">
        <v>1265</v>
      </c>
      <c r="B1038" s="28" t="s">
        <v>16166</v>
      </c>
      <c r="C1038" s="28" t="s">
        <v>16167</v>
      </c>
      <c r="D1038" s="27" t="s">
        <v>15132</v>
      </c>
      <c r="E1038" s="27" t="s">
        <v>16168</v>
      </c>
      <c r="F1038" s="27" t="s">
        <v>16169</v>
      </c>
      <c r="G1038" s="27" t="s">
        <v>15135</v>
      </c>
      <c r="H1038" s="27" t="s">
        <v>8887</v>
      </c>
      <c r="I1038" s="27" t="s">
        <v>15935</v>
      </c>
      <c r="J1038" s="27" t="s">
        <v>16170</v>
      </c>
      <c r="K1038" s="27" t="s">
        <v>16171</v>
      </c>
      <c r="L1038" s="29" t="s">
        <v>10272</v>
      </c>
      <c r="M1038" s="36" t="s">
        <v>10274</v>
      </c>
      <c r="N1038" s="36" t="s">
        <v>10274</v>
      </c>
      <c r="O1038" s="36" t="s">
        <v>10274</v>
      </c>
      <c r="P1038" s="36" t="s">
        <v>10274</v>
      </c>
      <c r="Q1038" s="36" t="s">
        <v>10273</v>
      </c>
      <c r="R1038" s="36">
        <v>110</v>
      </c>
      <c r="S1038" s="36">
        <v>134</v>
      </c>
      <c r="T1038" s="36">
        <v>244</v>
      </c>
      <c r="U1038" s="36">
        <v>122</v>
      </c>
      <c r="V1038" s="36">
        <v>140</v>
      </c>
      <c r="W1038" s="36">
        <v>262</v>
      </c>
      <c r="X1038" s="31">
        <v>20</v>
      </c>
      <c r="Y1038" s="27" t="s">
        <v>10274</v>
      </c>
      <c r="Z1038" s="27" t="s">
        <v>10273</v>
      </c>
      <c r="AA1038" s="27" t="s">
        <v>10273</v>
      </c>
      <c r="AB1038" s="27" t="s">
        <v>10273</v>
      </c>
      <c r="AC1038" s="27" t="s">
        <v>10273</v>
      </c>
      <c r="AD1038" s="27" t="s">
        <v>10273</v>
      </c>
      <c r="AE1038" s="27" t="s">
        <v>10273</v>
      </c>
      <c r="AF1038" s="27" t="s">
        <v>10274</v>
      </c>
      <c r="AG1038" s="27" t="s">
        <v>16172</v>
      </c>
      <c r="AH1038" s="27" t="s">
        <v>10273</v>
      </c>
      <c r="AI1038" s="27" t="s">
        <v>10273</v>
      </c>
      <c r="AJ1038" s="27" t="s">
        <v>10274</v>
      </c>
      <c r="AK1038" s="27" t="s">
        <v>10273</v>
      </c>
      <c r="AL1038" s="27" t="s">
        <v>10275</v>
      </c>
      <c r="AM1038" s="33">
        <v>0</v>
      </c>
      <c r="AN1038" s="33">
        <v>0</v>
      </c>
      <c r="AO1038" s="33">
        <v>0</v>
      </c>
      <c r="AP1038" s="33">
        <v>0</v>
      </c>
      <c r="AQ1038" s="33">
        <v>0</v>
      </c>
      <c r="AR1038" s="33">
        <v>0</v>
      </c>
      <c r="AS1038" s="33" t="s">
        <v>10275</v>
      </c>
      <c r="AT1038" s="33" t="s">
        <v>10275</v>
      </c>
      <c r="AU1038" s="33" t="s">
        <v>10275</v>
      </c>
      <c r="AV1038" s="34" t="s">
        <v>10301</v>
      </c>
      <c r="AW1038" s="34" t="s">
        <v>10301</v>
      </c>
      <c r="AX1038" s="34" t="s">
        <v>10276</v>
      </c>
      <c r="AY1038" s="35" t="s">
        <v>10275</v>
      </c>
      <c r="AZ1038" s="35" t="s">
        <v>10275</v>
      </c>
      <c r="BA1038" s="35" t="s">
        <v>10275</v>
      </c>
      <c r="BB1038" s="35" t="s">
        <v>10275</v>
      </c>
      <c r="BC1038" s="35" t="s">
        <v>10856</v>
      </c>
      <c r="BD1038" s="35" t="s">
        <v>10856</v>
      </c>
      <c r="BE1038" s="28" t="s">
        <v>10273</v>
      </c>
      <c r="BF1038" s="28" t="s">
        <v>10273</v>
      </c>
      <c r="BG1038" s="28" t="s">
        <v>10274</v>
      </c>
      <c r="BH1038" s="28" t="s">
        <v>10274</v>
      </c>
      <c r="BI1038" s="28" t="s">
        <v>10273</v>
      </c>
      <c r="BJ1038" s="28" t="s">
        <v>10273</v>
      </c>
      <c r="BK1038" s="28" t="s">
        <v>10275</v>
      </c>
      <c r="BL1038" s="28" t="s">
        <v>10275</v>
      </c>
      <c r="BM1038" s="28" t="s">
        <v>10275</v>
      </c>
      <c r="BN1038" s="28" t="s">
        <v>10275</v>
      </c>
      <c r="BO1038" s="28" t="s">
        <v>10275</v>
      </c>
      <c r="BP1038" s="28" t="s">
        <v>10275</v>
      </c>
      <c r="BQ1038" s="27" t="s">
        <v>10274</v>
      </c>
      <c r="BR1038" s="27" t="s">
        <v>10274</v>
      </c>
      <c r="BS1038" s="27" t="s">
        <v>10273</v>
      </c>
      <c r="BT1038" s="27" t="s">
        <v>10273</v>
      </c>
      <c r="BU1038" s="28" t="s">
        <v>10273</v>
      </c>
      <c r="BV1038" s="28" t="s">
        <v>10274</v>
      </c>
      <c r="BW1038" s="28" t="s">
        <v>10273</v>
      </c>
      <c r="BX1038" s="27" t="s">
        <v>10279</v>
      </c>
      <c r="BY1038" s="27" t="s">
        <v>10273</v>
      </c>
      <c r="BZ1038" s="27" t="s">
        <v>10274</v>
      </c>
    </row>
    <row r="1039" spans="1:78" ht="25.5" customHeight="1" x14ac:dyDescent="0.25">
      <c r="A1039" s="27">
        <v>1264</v>
      </c>
      <c r="B1039" s="28" t="s">
        <v>16160</v>
      </c>
      <c r="C1039" s="28" t="s">
        <v>16161</v>
      </c>
      <c r="D1039" s="27" t="s">
        <v>15132</v>
      </c>
      <c r="E1039" s="27" t="s">
        <v>16162</v>
      </c>
      <c r="F1039" s="27" t="s">
        <v>16163</v>
      </c>
      <c r="G1039" s="27" t="s">
        <v>15135</v>
      </c>
      <c r="H1039" s="27" t="s">
        <v>8887</v>
      </c>
      <c r="I1039" s="27" t="s">
        <v>15935</v>
      </c>
      <c r="J1039" s="27" t="s">
        <v>16164</v>
      </c>
      <c r="K1039" s="27" t="s">
        <v>16165</v>
      </c>
      <c r="L1039" s="29" t="s">
        <v>10309</v>
      </c>
      <c r="M1039" s="36" t="s">
        <v>10273</v>
      </c>
      <c r="N1039" s="36" t="s">
        <v>10273</v>
      </c>
      <c r="O1039" s="36" t="s">
        <v>10273</v>
      </c>
      <c r="P1039" s="36" t="s">
        <v>10274</v>
      </c>
      <c r="Q1039" s="36" t="s">
        <v>10274</v>
      </c>
      <c r="R1039" s="36">
        <v>144</v>
      </c>
      <c r="S1039" s="36">
        <v>172</v>
      </c>
      <c r="T1039" s="36">
        <v>316</v>
      </c>
      <c r="U1039" s="36">
        <v>121</v>
      </c>
      <c r="V1039" s="36">
        <v>179</v>
      </c>
      <c r="W1039" s="36">
        <v>300</v>
      </c>
      <c r="X1039" s="31">
        <v>23</v>
      </c>
      <c r="Y1039" s="27" t="s">
        <v>10274</v>
      </c>
      <c r="Z1039" s="27" t="s">
        <v>10273</v>
      </c>
      <c r="AA1039" s="27" t="s">
        <v>10273</v>
      </c>
      <c r="AB1039" s="27" t="s">
        <v>10273</v>
      </c>
      <c r="AC1039" s="27" t="s">
        <v>10273</v>
      </c>
      <c r="AD1039" s="27" t="s">
        <v>10273</v>
      </c>
      <c r="AE1039" s="27" t="s">
        <v>10273</v>
      </c>
      <c r="AF1039" s="27" t="s">
        <v>10273</v>
      </c>
      <c r="AG1039" s="27" t="s">
        <v>10275</v>
      </c>
      <c r="AH1039" s="27" t="s">
        <v>10273</v>
      </c>
      <c r="AI1039" s="27" t="s">
        <v>10274</v>
      </c>
      <c r="AJ1039" s="27" t="s">
        <v>10273</v>
      </c>
      <c r="AK1039" s="27" t="s">
        <v>10273</v>
      </c>
      <c r="AL1039" s="27" t="s">
        <v>10275</v>
      </c>
      <c r="AM1039" s="32" t="s">
        <v>10275</v>
      </c>
      <c r="AN1039" s="32" t="s">
        <v>10275</v>
      </c>
      <c r="AO1039" s="32" t="s">
        <v>10275</v>
      </c>
      <c r="AP1039" s="33">
        <v>0</v>
      </c>
      <c r="AQ1039" s="33">
        <v>0</v>
      </c>
      <c r="AR1039" s="33">
        <v>0</v>
      </c>
      <c r="AS1039" s="33">
        <v>0</v>
      </c>
      <c r="AT1039" s="33">
        <v>0</v>
      </c>
      <c r="AU1039" s="33">
        <v>0</v>
      </c>
      <c r="AV1039" s="34" t="s">
        <v>10380</v>
      </c>
      <c r="AW1039" s="34" t="s">
        <v>10380</v>
      </c>
      <c r="AX1039" s="34" t="s">
        <v>10434</v>
      </c>
      <c r="AY1039" s="35" t="s">
        <v>10275</v>
      </c>
      <c r="AZ1039" s="35" t="s">
        <v>10275</v>
      </c>
      <c r="BA1039" s="35" t="s">
        <v>10275</v>
      </c>
      <c r="BB1039" s="35" t="s">
        <v>10275</v>
      </c>
      <c r="BC1039" s="35" t="s">
        <v>10856</v>
      </c>
      <c r="BD1039" s="35" t="s">
        <v>10856</v>
      </c>
      <c r="BE1039" s="28" t="s">
        <v>10274</v>
      </c>
      <c r="BF1039" s="28" t="s">
        <v>10273</v>
      </c>
      <c r="BG1039" s="28" t="s">
        <v>10273</v>
      </c>
      <c r="BH1039" s="28" t="s">
        <v>10274</v>
      </c>
      <c r="BI1039" s="28" t="s">
        <v>10273</v>
      </c>
      <c r="BJ1039" s="28" t="s">
        <v>10274</v>
      </c>
      <c r="BK1039" s="28" t="s">
        <v>10274</v>
      </c>
      <c r="BL1039" s="28" t="s">
        <v>10273</v>
      </c>
      <c r="BM1039" s="28" t="s">
        <v>10273</v>
      </c>
      <c r="BN1039" s="28" t="s">
        <v>10273</v>
      </c>
      <c r="BO1039" s="28" t="s">
        <v>10273</v>
      </c>
      <c r="BP1039" s="28" t="s">
        <v>10273</v>
      </c>
      <c r="BQ1039" s="27" t="s">
        <v>10274</v>
      </c>
      <c r="BR1039" s="27" t="s">
        <v>10274</v>
      </c>
      <c r="BS1039" s="27" t="s">
        <v>10273</v>
      </c>
      <c r="BT1039" s="27" t="s">
        <v>10273</v>
      </c>
      <c r="BU1039" s="28" t="s">
        <v>10274</v>
      </c>
      <c r="BV1039" s="28" t="s">
        <v>10274</v>
      </c>
      <c r="BW1039" s="28" t="s">
        <v>10273</v>
      </c>
      <c r="BX1039" s="27" t="s">
        <v>10279</v>
      </c>
      <c r="BY1039" s="27" t="s">
        <v>10273</v>
      </c>
      <c r="BZ1039" s="27" t="s">
        <v>10274</v>
      </c>
    </row>
    <row r="1040" spans="1:78" ht="25.5" customHeight="1" x14ac:dyDescent="0.25">
      <c r="A1040" s="27">
        <v>1282</v>
      </c>
      <c r="B1040" s="28" t="s">
        <v>16256</v>
      </c>
      <c r="C1040" s="28" t="s">
        <v>16257</v>
      </c>
      <c r="D1040" s="27" t="s">
        <v>15132</v>
      </c>
      <c r="E1040" s="27" t="s">
        <v>16258</v>
      </c>
      <c r="F1040" s="27" t="s">
        <v>16259</v>
      </c>
      <c r="G1040" s="27" t="s">
        <v>15135</v>
      </c>
      <c r="H1040" s="27" t="s">
        <v>8887</v>
      </c>
      <c r="I1040" s="27" t="s">
        <v>15935</v>
      </c>
      <c r="J1040" s="27" t="s">
        <v>16260</v>
      </c>
      <c r="K1040" s="27" t="s">
        <v>16261</v>
      </c>
      <c r="L1040" s="29" t="s">
        <v>10272</v>
      </c>
      <c r="M1040" s="36" t="s">
        <v>10274</v>
      </c>
      <c r="N1040" s="36" t="s">
        <v>10274</v>
      </c>
      <c r="O1040" s="36" t="s">
        <v>10274</v>
      </c>
      <c r="P1040" s="36" t="s">
        <v>10274</v>
      </c>
      <c r="Q1040" s="36" t="s">
        <v>10273</v>
      </c>
      <c r="R1040" s="36">
        <v>383</v>
      </c>
      <c r="S1040" s="36">
        <v>371</v>
      </c>
      <c r="T1040" s="36">
        <v>754</v>
      </c>
      <c r="U1040" s="36">
        <v>371</v>
      </c>
      <c r="V1040" s="36">
        <v>365</v>
      </c>
      <c r="W1040" s="36">
        <v>736</v>
      </c>
      <c r="X1040" s="31">
        <v>36</v>
      </c>
      <c r="Y1040" s="27" t="s">
        <v>10274</v>
      </c>
      <c r="Z1040" s="27" t="s">
        <v>10273</v>
      </c>
      <c r="AA1040" s="27" t="s">
        <v>10274</v>
      </c>
      <c r="AB1040" s="27" t="s">
        <v>10273</v>
      </c>
      <c r="AC1040" s="27" t="s">
        <v>10273</v>
      </c>
      <c r="AD1040" s="27" t="s">
        <v>10273</v>
      </c>
      <c r="AE1040" s="27" t="s">
        <v>10273</v>
      </c>
      <c r="AF1040" s="27" t="s">
        <v>10273</v>
      </c>
      <c r="AG1040" s="27" t="s">
        <v>10275</v>
      </c>
      <c r="AH1040" s="27" t="s">
        <v>10273</v>
      </c>
      <c r="AI1040" s="27" t="s">
        <v>10273</v>
      </c>
      <c r="AJ1040" s="27" t="s">
        <v>10274</v>
      </c>
      <c r="AK1040" s="27" t="s">
        <v>10273</v>
      </c>
      <c r="AL1040" s="27" t="s">
        <v>10275</v>
      </c>
      <c r="AM1040" s="33" t="s">
        <v>10316</v>
      </c>
      <c r="AN1040" s="33" t="s">
        <v>10316</v>
      </c>
      <c r="AO1040" s="33" t="s">
        <v>10276</v>
      </c>
      <c r="AP1040" s="33">
        <v>0</v>
      </c>
      <c r="AQ1040" s="33">
        <v>0</v>
      </c>
      <c r="AR1040" s="33">
        <v>0</v>
      </c>
      <c r="AS1040" s="33" t="s">
        <v>10275</v>
      </c>
      <c r="AT1040" s="33" t="s">
        <v>10275</v>
      </c>
      <c r="AU1040" s="33" t="s">
        <v>10275</v>
      </c>
      <c r="AV1040" s="34" t="s">
        <v>10325</v>
      </c>
      <c r="AW1040" s="34" t="s">
        <v>10325</v>
      </c>
      <c r="AX1040" s="34" t="s">
        <v>10276</v>
      </c>
      <c r="AY1040" s="35" t="s">
        <v>10856</v>
      </c>
      <c r="AZ1040" s="35" t="s">
        <v>10275</v>
      </c>
      <c r="BA1040" s="35" t="s">
        <v>10275</v>
      </c>
      <c r="BB1040" s="35" t="s">
        <v>10275</v>
      </c>
      <c r="BC1040" s="35" t="s">
        <v>10856</v>
      </c>
      <c r="BD1040" s="35" t="s">
        <v>10856</v>
      </c>
      <c r="BE1040" s="28" t="s">
        <v>10273</v>
      </c>
      <c r="BF1040" s="28" t="s">
        <v>10273</v>
      </c>
      <c r="BG1040" s="28" t="s">
        <v>10274</v>
      </c>
      <c r="BH1040" s="28" t="s">
        <v>10274</v>
      </c>
      <c r="BI1040" s="28" t="s">
        <v>10273</v>
      </c>
      <c r="BJ1040" s="28" t="s">
        <v>10274</v>
      </c>
      <c r="BK1040" s="28" t="s">
        <v>10274</v>
      </c>
      <c r="BL1040" s="28" t="s">
        <v>10273</v>
      </c>
      <c r="BM1040" s="28" t="s">
        <v>10273</v>
      </c>
      <c r="BN1040" s="28" t="s">
        <v>10274</v>
      </c>
      <c r="BO1040" s="28" t="s">
        <v>10273</v>
      </c>
      <c r="BP1040" s="28" t="s">
        <v>10274</v>
      </c>
      <c r="BQ1040" s="27" t="s">
        <v>10274</v>
      </c>
      <c r="BR1040" s="27" t="s">
        <v>10274</v>
      </c>
      <c r="BS1040" s="27" t="s">
        <v>10273</v>
      </c>
      <c r="BT1040" s="27" t="s">
        <v>10273</v>
      </c>
      <c r="BU1040" s="28" t="s">
        <v>10274</v>
      </c>
      <c r="BV1040" s="28" t="s">
        <v>10274</v>
      </c>
      <c r="BW1040" s="28" t="s">
        <v>10273</v>
      </c>
      <c r="BX1040" s="27" t="s">
        <v>10279</v>
      </c>
      <c r="BY1040" s="27" t="s">
        <v>10273</v>
      </c>
      <c r="BZ1040" s="27" t="s">
        <v>10274</v>
      </c>
    </row>
    <row r="1041" spans="1:78" ht="25.5" customHeight="1" x14ac:dyDescent="0.25">
      <c r="A1041" s="27">
        <v>1561</v>
      </c>
      <c r="B1041" s="28" t="s">
        <v>17596</v>
      </c>
      <c r="C1041" s="28" t="s">
        <v>17597</v>
      </c>
      <c r="D1041" s="27" t="s">
        <v>15132</v>
      </c>
      <c r="E1041" s="27" t="s">
        <v>17598</v>
      </c>
      <c r="F1041" s="27" t="s">
        <v>17599</v>
      </c>
      <c r="G1041" s="27" t="s">
        <v>15135</v>
      </c>
      <c r="H1041" s="27" t="s">
        <v>8887</v>
      </c>
      <c r="I1041" s="27" t="s">
        <v>15935</v>
      </c>
      <c r="J1041" s="27" t="s">
        <v>17600</v>
      </c>
      <c r="K1041" s="27" t="s">
        <v>17601</v>
      </c>
      <c r="L1041" s="29" t="s">
        <v>10309</v>
      </c>
      <c r="M1041" s="36" t="s">
        <v>10273</v>
      </c>
      <c r="N1041" s="36" t="s">
        <v>10273</v>
      </c>
      <c r="O1041" s="36" t="s">
        <v>10273</v>
      </c>
      <c r="P1041" s="36" t="s">
        <v>10273</v>
      </c>
      <c r="Q1041" s="36" t="s">
        <v>10274</v>
      </c>
      <c r="R1041" s="36">
        <v>81</v>
      </c>
      <c r="S1041" s="36">
        <v>142</v>
      </c>
      <c r="T1041" s="36">
        <v>223</v>
      </c>
      <c r="U1041" s="36">
        <v>68</v>
      </c>
      <c r="V1041" s="36">
        <v>120</v>
      </c>
      <c r="W1041" s="36">
        <v>188</v>
      </c>
      <c r="X1041" s="31">
        <v>11</v>
      </c>
      <c r="Y1041" s="27" t="s">
        <v>10273</v>
      </c>
      <c r="Z1041" s="27" t="s">
        <v>10273</v>
      </c>
      <c r="AA1041" s="27" t="s">
        <v>10274</v>
      </c>
      <c r="AB1041" s="27" t="s">
        <v>10273</v>
      </c>
      <c r="AC1041" s="27" t="s">
        <v>10273</v>
      </c>
      <c r="AD1041" s="27" t="s">
        <v>10273</v>
      </c>
      <c r="AE1041" s="27" t="s">
        <v>10273</v>
      </c>
      <c r="AF1041" s="27" t="s">
        <v>10274</v>
      </c>
      <c r="AG1041" s="27" t="s">
        <v>10400</v>
      </c>
      <c r="AH1041" s="27" t="s">
        <v>10273</v>
      </c>
      <c r="AI1041" s="27" t="s">
        <v>10273</v>
      </c>
      <c r="AJ1041" s="27" t="s">
        <v>10274</v>
      </c>
      <c r="AK1041" s="27" t="s">
        <v>10273</v>
      </c>
      <c r="AL1041" s="27" t="s">
        <v>10275</v>
      </c>
      <c r="AM1041" s="32" t="s">
        <v>10275</v>
      </c>
      <c r="AN1041" s="32" t="s">
        <v>10275</v>
      </c>
      <c r="AO1041" s="32" t="s">
        <v>10275</v>
      </c>
      <c r="AP1041" s="33" t="s">
        <v>10275</v>
      </c>
      <c r="AQ1041" s="33" t="s">
        <v>10275</v>
      </c>
      <c r="AR1041" s="33" t="s">
        <v>10275</v>
      </c>
      <c r="AS1041" s="33" t="s">
        <v>10301</v>
      </c>
      <c r="AT1041" s="33" t="s">
        <v>10301</v>
      </c>
      <c r="AU1041" s="33" t="s">
        <v>10276</v>
      </c>
      <c r="AV1041" s="34">
        <v>0</v>
      </c>
      <c r="AW1041" s="34">
        <v>0</v>
      </c>
      <c r="AX1041" s="34">
        <v>0</v>
      </c>
      <c r="AY1041" s="35" t="s">
        <v>10275</v>
      </c>
      <c r="AZ1041" s="35" t="s">
        <v>10275</v>
      </c>
      <c r="BA1041" s="35" t="s">
        <v>10275</v>
      </c>
      <c r="BB1041" s="35" t="s">
        <v>10856</v>
      </c>
      <c r="BC1041" s="35" t="s">
        <v>10275</v>
      </c>
      <c r="BD1041" s="35" t="s">
        <v>10856</v>
      </c>
      <c r="BE1041" s="28" t="s">
        <v>10273</v>
      </c>
      <c r="BF1041" s="28" t="s">
        <v>10273</v>
      </c>
      <c r="BG1041" s="28" t="s">
        <v>10274</v>
      </c>
      <c r="BH1041" s="28" t="s">
        <v>10274</v>
      </c>
      <c r="BI1041" s="28" t="s">
        <v>10273</v>
      </c>
      <c r="BJ1041" s="28" t="s">
        <v>10274</v>
      </c>
      <c r="BK1041" s="28" t="s">
        <v>10274</v>
      </c>
      <c r="BL1041" s="28" t="s">
        <v>10273</v>
      </c>
      <c r="BM1041" s="28" t="s">
        <v>10273</v>
      </c>
      <c r="BN1041" s="28" t="s">
        <v>10273</v>
      </c>
      <c r="BO1041" s="28" t="s">
        <v>10273</v>
      </c>
      <c r="BP1041" s="28" t="s">
        <v>10273</v>
      </c>
      <c r="BQ1041" s="27" t="s">
        <v>10274</v>
      </c>
      <c r="BR1041" s="27" t="s">
        <v>10274</v>
      </c>
      <c r="BS1041" s="27" t="s">
        <v>10273</v>
      </c>
      <c r="BT1041" s="27" t="s">
        <v>10273</v>
      </c>
      <c r="BU1041" s="28" t="s">
        <v>10274</v>
      </c>
      <c r="BV1041" s="28" t="s">
        <v>10274</v>
      </c>
      <c r="BW1041" s="28" t="s">
        <v>10273</v>
      </c>
      <c r="BX1041" s="27" t="s">
        <v>10279</v>
      </c>
      <c r="BY1041" s="27" t="s">
        <v>10273</v>
      </c>
      <c r="BZ1041" s="27" t="s">
        <v>10274</v>
      </c>
    </row>
    <row r="1042" spans="1:78" ht="25.5" customHeight="1" x14ac:dyDescent="0.25">
      <c r="A1042" s="27">
        <v>1513</v>
      </c>
      <c r="B1042" s="28" t="s">
        <v>17328</v>
      </c>
      <c r="C1042" s="28" t="s">
        <v>17329</v>
      </c>
      <c r="D1042" s="27" t="s">
        <v>15132</v>
      </c>
      <c r="E1042" s="27" t="s">
        <v>17330</v>
      </c>
      <c r="F1042" s="27" t="s">
        <v>17331</v>
      </c>
      <c r="G1042" s="27" t="s">
        <v>15135</v>
      </c>
      <c r="H1042" s="27" t="s">
        <v>8887</v>
      </c>
      <c r="I1042" s="27" t="s">
        <v>15935</v>
      </c>
      <c r="J1042" s="27" t="s">
        <v>17332</v>
      </c>
      <c r="K1042" s="27" t="s">
        <v>17333</v>
      </c>
      <c r="L1042" s="29" t="s">
        <v>10272</v>
      </c>
      <c r="M1042" s="36" t="s">
        <v>10274</v>
      </c>
      <c r="N1042" s="36" t="s">
        <v>10274</v>
      </c>
      <c r="O1042" s="36" t="s">
        <v>10274</v>
      </c>
      <c r="P1042" s="36" t="s">
        <v>10274</v>
      </c>
      <c r="Q1042" s="36" t="s">
        <v>10273</v>
      </c>
      <c r="R1042" s="36">
        <v>41</v>
      </c>
      <c r="S1042" s="36">
        <v>46</v>
      </c>
      <c r="T1042" s="36">
        <v>87</v>
      </c>
      <c r="U1042" s="36">
        <v>45</v>
      </c>
      <c r="V1042" s="36">
        <v>45</v>
      </c>
      <c r="W1042" s="36">
        <v>90</v>
      </c>
      <c r="X1042" s="31">
        <v>9</v>
      </c>
      <c r="Y1042" s="27" t="s">
        <v>10274</v>
      </c>
      <c r="Z1042" s="27" t="s">
        <v>10273</v>
      </c>
      <c r="AA1042" s="27" t="s">
        <v>10273</v>
      </c>
      <c r="AB1042" s="27" t="s">
        <v>10273</v>
      </c>
      <c r="AC1042" s="27" t="s">
        <v>10273</v>
      </c>
      <c r="AD1042" s="27" t="s">
        <v>10274</v>
      </c>
      <c r="AE1042" s="27" t="s">
        <v>10273</v>
      </c>
      <c r="AF1042" s="27" t="s">
        <v>10273</v>
      </c>
      <c r="AG1042" s="27" t="s">
        <v>10275</v>
      </c>
      <c r="AH1042" s="27" t="s">
        <v>10273</v>
      </c>
      <c r="AI1042" s="27" t="s">
        <v>10274</v>
      </c>
      <c r="AJ1042" s="27" t="s">
        <v>10273</v>
      </c>
      <c r="AK1042" s="27" t="s">
        <v>10273</v>
      </c>
      <c r="AL1042" s="27" t="s">
        <v>10275</v>
      </c>
      <c r="AM1042" s="33">
        <v>0</v>
      </c>
      <c r="AN1042" s="33">
        <v>0</v>
      </c>
      <c r="AO1042" s="33">
        <v>0</v>
      </c>
      <c r="AP1042" s="33">
        <v>0</v>
      </c>
      <c r="AQ1042" s="33">
        <v>0</v>
      </c>
      <c r="AR1042" s="33">
        <v>0</v>
      </c>
      <c r="AS1042" s="33" t="s">
        <v>10275</v>
      </c>
      <c r="AT1042" s="33" t="s">
        <v>10275</v>
      </c>
      <c r="AU1042" s="33" t="s">
        <v>10275</v>
      </c>
      <c r="AV1042" s="34" t="s">
        <v>10287</v>
      </c>
      <c r="AW1042" s="34" t="s">
        <v>10287</v>
      </c>
      <c r="AX1042" s="34" t="s">
        <v>10276</v>
      </c>
      <c r="AY1042" s="35" t="s">
        <v>10275</v>
      </c>
      <c r="AZ1042" s="35" t="s">
        <v>10275</v>
      </c>
      <c r="BA1042" s="35" t="s">
        <v>10275</v>
      </c>
      <c r="BB1042" s="35" t="s">
        <v>10275</v>
      </c>
      <c r="BC1042" s="35" t="s">
        <v>10856</v>
      </c>
      <c r="BD1042" s="35" t="s">
        <v>10856</v>
      </c>
      <c r="BE1042" s="28" t="s">
        <v>10274</v>
      </c>
      <c r="BF1042" s="28" t="s">
        <v>10273</v>
      </c>
      <c r="BG1042" s="28" t="s">
        <v>10273</v>
      </c>
      <c r="BH1042" s="28" t="s">
        <v>10274</v>
      </c>
      <c r="BI1042" s="28" t="s">
        <v>10273</v>
      </c>
      <c r="BJ1042" s="28" t="s">
        <v>10273</v>
      </c>
      <c r="BK1042" s="28" t="s">
        <v>10275</v>
      </c>
      <c r="BL1042" s="28" t="s">
        <v>10275</v>
      </c>
      <c r="BM1042" s="28" t="s">
        <v>10275</v>
      </c>
      <c r="BN1042" s="28" t="s">
        <v>10275</v>
      </c>
      <c r="BO1042" s="28" t="s">
        <v>10275</v>
      </c>
      <c r="BP1042" s="28" t="s">
        <v>10275</v>
      </c>
      <c r="BQ1042" s="27" t="s">
        <v>10274</v>
      </c>
      <c r="BR1042" s="27" t="s">
        <v>10274</v>
      </c>
      <c r="BS1042" s="27" t="s">
        <v>10273</v>
      </c>
      <c r="BT1042" s="27" t="s">
        <v>10273</v>
      </c>
      <c r="BU1042" s="28" t="s">
        <v>10274</v>
      </c>
      <c r="BV1042" s="28" t="s">
        <v>10273</v>
      </c>
      <c r="BW1042" s="28" t="s">
        <v>10273</v>
      </c>
      <c r="BX1042" s="27" t="s">
        <v>10279</v>
      </c>
      <c r="BY1042" s="27" t="s">
        <v>10273</v>
      </c>
      <c r="BZ1042" s="27" t="s">
        <v>10273</v>
      </c>
    </row>
    <row r="1043" spans="1:78" ht="25.5" customHeight="1" x14ac:dyDescent="0.25">
      <c r="A1043" s="27">
        <v>1269</v>
      </c>
      <c r="B1043" s="28" t="s">
        <v>16185</v>
      </c>
      <c r="C1043" s="28" t="s">
        <v>16186</v>
      </c>
      <c r="D1043" s="27" t="s">
        <v>15132</v>
      </c>
      <c r="E1043" s="27" t="s">
        <v>16187</v>
      </c>
      <c r="F1043" s="27" t="s">
        <v>16188</v>
      </c>
      <c r="G1043" s="27" t="s">
        <v>15135</v>
      </c>
      <c r="H1043" s="27" t="s">
        <v>8887</v>
      </c>
      <c r="I1043" s="27" t="s">
        <v>15935</v>
      </c>
      <c r="J1043" s="27" t="s">
        <v>16189</v>
      </c>
      <c r="K1043" s="27" t="s">
        <v>16190</v>
      </c>
      <c r="L1043" s="29" t="s">
        <v>10272</v>
      </c>
      <c r="M1043" s="36" t="s">
        <v>10274</v>
      </c>
      <c r="N1043" s="36" t="s">
        <v>10274</v>
      </c>
      <c r="O1043" s="36" t="s">
        <v>10274</v>
      </c>
      <c r="P1043" s="36" t="s">
        <v>10274</v>
      </c>
      <c r="Q1043" s="36" t="s">
        <v>10273</v>
      </c>
      <c r="R1043" s="36">
        <v>130</v>
      </c>
      <c r="S1043" s="36">
        <v>101</v>
      </c>
      <c r="T1043" s="36">
        <v>231</v>
      </c>
      <c r="U1043" s="36">
        <v>110</v>
      </c>
      <c r="V1043" s="36">
        <v>98</v>
      </c>
      <c r="W1043" s="36">
        <v>208</v>
      </c>
      <c r="X1043" s="31">
        <v>14</v>
      </c>
      <c r="Y1043" s="27" t="s">
        <v>10274</v>
      </c>
      <c r="Z1043" s="27" t="s">
        <v>10273</v>
      </c>
      <c r="AA1043" s="27" t="s">
        <v>10273</v>
      </c>
      <c r="AB1043" s="27" t="s">
        <v>10273</v>
      </c>
      <c r="AC1043" s="27" t="s">
        <v>10273</v>
      </c>
      <c r="AD1043" s="27" t="s">
        <v>10273</v>
      </c>
      <c r="AE1043" s="27" t="s">
        <v>10273</v>
      </c>
      <c r="AF1043" s="27" t="s">
        <v>10273</v>
      </c>
      <c r="AG1043" s="27" t="s">
        <v>10275</v>
      </c>
      <c r="AH1043" s="27" t="s">
        <v>10273</v>
      </c>
      <c r="AI1043" s="27" t="s">
        <v>10273</v>
      </c>
      <c r="AJ1043" s="27" t="s">
        <v>10274</v>
      </c>
      <c r="AK1043" s="27" t="s">
        <v>10273</v>
      </c>
      <c r="AL1043" s="27" t="s">
        <v>10275</v>
      </c>
      <c r="AM1043" s="33">
        <v>0</v>
      </c>
      <c r="AN1043" s="33">
        <v>0</v>
      </c>
      <c r="AO1043" s="33">
        <v>0</v>
      </c>
      <c r="AP1043" s="33">
        <v>0</v>
      </c>
      <c r="AQ1043" s="33">
        <v>0</v>
      </c>
      <c r="AR1043" s="33">
        <v>0</v>
      </c>
      <c r="AS1043" s="33" t="s">
        <v>10275</v>
      </c>
      <c r="AT1043" s="33" t="s">
        <v>10275</v>
      </c>
      <c r="AU1043" s="33" t="s">
        <v>10275</v>
      </c>
      <c r="AV1043" s="34" t="s">
        <v>10434</v>
      </c>
      <c r="AW1043" s="34" t="s">
        <v>10434</v>
      </c>
      <c r="AX1043" s="34" t="s">
        <v>10276</v>
      </c>
      <c r="AY1043" s="35" t="s">
        <v>10275</v>
      </c>
      <c r="AZ1043" s="35" t="s">
        <v>10275</v>
      </c>
      <c r="BA1043" s="35" t="s">
        <v>10275</v>
      </c>
      <c r="BB1043" s="35" t="s">
        <v>10275</v>
      </c>
      <c r="BC1043" s="35" t="s">
        <v>10856</v>
      </c>
      <c r="BD1043" s="35" t="s">
        <v>10856</v>
      </c>
      <c r="BE1043" s="28" t="s">
        <v>10274</v>
      </c>
      <c r="BF1043" s="28" t="s">
        <v>10273</v>
      </c>
      <c r="BG1043" s="28" t="s">
        <v>10273</v>
      </c>
      <c r="BH1043" s="28" t="s">
        <v>10273</v>
      </c>
      <c r="BI1043" s="28" t="s">
        <v>10273</v>
      </c>
      <c r="BJ1043" s="28" t="s">
        <v>10274</v>
      </c>
      <c r="BK1043" s="28" t="s">
        <v>10274</v>
      </c>
      <c r="BL1043" s="28" t="s">
        <v>10273</v>
      </c>
      <c r="BM1043" s="28" t="s">
        <v>10273</v>
      </c>
      <c r="BN1043" s="28" t="s">
        <v>10273</v>
      </c>
      <c r="BO1043" s="28" t="s">
        <v>10273</v>
      </c>
      <c r="BP1043" s="28" t="s">
        <v>10273</v>
      </c>
      <c r="BQ1043" s="27" t="s">
        <v>10274</v>
      </c>
      <c r="BR1043" s="27" t="s">
        <v>10274</v>
      </c>
      <c r="BS1043" s="27" t="s">
        <v>10273</v>
      </c>
      <c r="BT1043" s="27" t="s">
        <v>10274</v>
      </c>
      <c r="BU1043" s="28" t="s">
        <v>10274</v>
      </c>
      <c r="BV1043" s="28" t="s">
        <v>10273</v>
      </c>
      <c r="BW1043" s="28" t="s">
        <v>10273</v>
      </c>
      <c r="BX1043" s="27" t="s">
        <v>10279</v>
      </c>
      <c r="BY1043" s="27" t="s">
        <v>10273</v>
      </c>
      <c r="BZ1043" s="27" t="s">
        <v>10274</v>
      </c>
    </row>
    <row r="1044" spans="1:78" ht="25.5" customHeight="1" x14ac:dyDescent="0.25">
      <c r="A1044" s="27">
        <v>1277</v>
      </c>
      <c r="B1044" s="28" t="s">
        <v>16226</v>
      </c>
      <c r="C1044" s="28" t="s">
        <v>16227</v>
      </c>
      <c r="D1044" s="27" t="s">
        <v>15132</v>
      </c>
      <c r="E1044" s="27" t="s">
        <v>16228</v>
      </c>
      <c r="F1044" s="27" t="s">
        <v>16229</v>
      </c>
      <c r="G1044" s="27" t="s">
        <v>15135</v>
      </c>
      <c r="H1044" s="27" t="s">
        <v>8887</v>
      </c>
      <c r="I1044" s="27" t="s">
        <v>15935</v>
      </c>
      <c r="J1044" s="27" t="s">
        <v>16230</v>
      </c>
      <c r="K1044" s="27" t="s">
        <v>16231</v>
      </c>
      <c r="L1044" s="29" t="s">
        <v>10272</v>
      </c>
      <c r="M1044" s="36" t="s">
        <v>10274</v>
      </c>
      <c r="N1044" s="36" t="s">
        <v>10274</v>
      </c>
      <c r="O1044" s="36" t="s">
        <v>10274</v>
      </c>
      <c r="P1044" s="36" t="s">
        <v>10274</v>
      </c>
      <c r="Q1044" s="36" t="s">
        <v>10273</v>
      </c>
      <c r="R1044" s="36">
        <v>68</v>
      </c>
      <c r="S1044" s="36">
        <v>74</v>
      </c>
      <c r="T1044" s="36">
        <v>142</v>
      </c>
      <c r="U1044" s="36">
        <v>74</v>
      </c>
      <c r="V1044" s="36">
        <v>91</v>
      </c>
      <c r="W1044" s="36">
        <v>165</v>
      </c>
      <c r="X1044" s="31">
        <v>12</v>
      </c>
      <c r="Y1044" s="27" t="s">
        <v>10274</v>
      </c>
      <c r="Z1044" s="27" t="s">
        <v>10273</v>
      </c>
      <c r="AA1044" s="27" t="s">
        <v>10273</v>
      </c>
      <c r="AB1044" s="27" t="s">
        <v>10273</v>
      </c>
      <c r="AC1044" s="27" t="s">
        <v>10273</v>
      </c>
      <c r="AD1044" s="27" t="s">
        <v>10273</v>
      </c>
      <c r="AE1044" s="27" t="s">
        <v>10273</v>
      </c>
      <c r="AF1044" s="27" t="s">
        <v>10273</v>
      </c>
      <c r="AG1044" s="27" t="s">
        <v>10275</v>
      </c>
      <c r="AH1044" s="27" t="s">
        <v>10273</v>
      </c>
      <c r="AI1044" s="27" t="s">
        <v>10273</v>
      </c>
      <c r="AJ1044" s="27" t="s">
        <v>10274</v>
      </c>
      <c r="AK1044" s="27" t="s">
        <v>10273</v>
      </c>
      <c r="AL1044" s="27" t="s">
        <v>10275</v>
      </c>
      <c r="AM1044" s="33" t="s">
        <v>10286</v>
      </c>
      <c r="AN1044" s="33" t="s">
        <v>10286</v>
      </c>
      <c r="AO1044" s="33" t="s">
        <v>10276</v>
      </c>
      <c r="AP1044" s="33">
        <v>0</v>
      </c>
      <c r="AQ1044" s="33">
        <v>0</v>
      </c>
      <c r="AR1044" s="33">
        <v>0</v>
      </c>
      <c r="AS1044" s="33" t="s">
        <v>10275</v>
      </c>
      <c r="AT1044" s="33" t="s">
        <v>10275</v>
      </c>
      <c r="AU1044" s="33" t="s">
        <v>10275</v>
      </c>
      <c r="AV1044" s="34" t="s">
        <v>10287</v>
      </c>
      <c r="AW1044" s="34" t="s">
        <v>10287</v>
      </c>
      <c r="AX1044" s="34" t="s">
        <v>10276</v>
      </c>
      <c r="AY1044" s="35" t="s">
        <v>10856</v>
      </c>
      <c r="AZ1044" s="35" t="s">
        <v>10275</v>
      </c>
      <c r="BA1044" s="35" t="s">
        <v>10275</v>
      </c>
      <c r="BB1044" s="35" t="s">
        <v>10275</v>
      </c>
      <c r="BC1044" s="35" t="s">
        <v>10856</v>
      </c>
      <c r="BD1044" s="35" t="s">
        <v>10856</v>
      </c>
      <c r="BE1044" s="28" t="s">
        <v>10273</v>
      </c>
      <c r="BF1044" s="28" t="s">
        <v>10273</v>
      </c>
      <c r="BG1044" s="28" t="s">
        <v>10274</v>
      </c>
      <c r="BH1044" s="28" t="s">
        <v>10274</v>
      </c>
      <c r="BI1044" s="28" t="s">
        <v>10273</v>
      </c>
      <c r="BJ1044" s="28" t="s">
        <v>10274</v>
      </c>
      <c r="BK1044" s="28" t="s">
        <v>10273</v>
      </c>
      <c r="BL1044" s="28" t="s">
        <v>10273</v>
      </c>
      <c r="BM1044" s="28" t="s">
        <v>10273</v>
      </c>
      <c r="BN1044" s="28" t="s">
        <v>10274</v>
      </c>
      <c r="BO1044" s="28" t="s">
        <v>10273</v>
      </c>
      <c r="BP1044" s="28" t="s">
        <v>10273</v>
      </c>
      <c r="BQ1044" s="27" t="s">
        <v>10274</v>
      </c>
      <c r="BR1044" s="27" t="s">
        <v>10274</v>
      </c>
      <c r="BS1044" s="27" t="s">
        <v>10274</v>
      </c>
      <c r="BT1044" s="27" t="s">
        <v>10273</v>
      </c>
      <c r="BU1044" s="28" t="s">
        <v>10274</v>
      </c>
      <c r="BV1044" s="28" t="s">
        <v>10273</v>
      </c>
      <c r="BW1044" s="28" t="s">
        <v>10273</v>
      </c>
      <c r="BX1044" s="27" t="s">
        <v>10279</v>
      </c>
      <c r="BY1044" s="27" t="s">
        <v>10273</v>
      </c>
      <c r="BZ1044" s="27" t="s">
        <v>10274</v>
      </c>
    </row>
    <row r="1045" spans="1:78" ht="25.5" customHeight="1" x14ac:dyDescent="0.25">
      <c r="A1045" s="27">
        <v>1515</v>
      </c>
      <c r="B1045" s="28" t="s">
        <v>17340</v>
      </c>
      <c r="C1045" s="28" t="s">
        <v>17341</v>
      </c>
      <c r="D1045" s="27" t="s">
        <v>15132</v>
      </c>
      <c r="E1045" s="27" t="s">
        <v>17342</v>
      </c>
      <c r="F1045" s="27" t="s">
        <v>17343</v>
      </c>
      <c r="G1045" s="27" t="s">
        <v>15135</v>
      </c>
      <c r="H1045" s="27" t="s">
        <v>8887</v>
      </c>
      <c r="I1045" s="27" t="s">
        <v>15935</v>
      </c>
      <c r="J1045" s="27" t="s">
        <v>17344</v>
      </c>
      <c r="K1045" s="27" t="s">
        <v>17345</v>
      </c>
      <c r="L1045" s="29" t="s">
        <v>10309</v>
      </c>
      <c r="M1045" s="36" t="s">
        <v>10273</v>
      </c>
      <c r="N1045" s="36" t="s">
        <v>10273</v>
      </c>
      <c r="O1045" s="36" t="s">
        <v>10273</v>
      </c>
      <c r="P1045" s="36" t="s">
        <v>10273</v>
      </c>
      <c r="Q1045" s="36" t="s">
        <v>10274</v>
      </c>
      <c r="R1045" s="36">
        <v>81</v>
      </c>
      <c r="S1045" s="36">
        <v>151</v>
      </c>
      <c r="T1045" s="36">
        <v>232</v>
      </c>
      <c r="U1045" s="36">
        <v>94</v>
      </c>
      <c r="V1045" s="36">
        <v>142</v>
      </c>
      <c r="W1045" s="36">
        <v>236</v>
      </c>
      <c r="X1045" s="31">
        <v>12</v>
      </c>
      <c r="Y1045" s="27" t="s">
        <v>10274</v>
      </c>
      <c r="Z1045" s="27" t="s">
        <v>10274</v>
      </c>
      <c r="AA1045" s="27" t="s">
        <v>10273</v>
      </c>
      <c r="AB1045" s="27" t="s">
        <v>10273</v>
      </c>
      <c r="AC1045" s="27" t="s">
        <v>10273</v>
      </c>
      <c r="AD1045" s="27" t="s">
        <v>10274</v>
      </c>
      <c r="AE1045" s="27" t="s">
        <v>10273</v>
      </c>
      <c r="AF1045" s="27" t="s">
        <v>10273</v>
      </c>
      <c r="AG1045" s="27" t="s">
        <v>10275</v>
      </c>
      <c r="AH1045" s="27" t="s">
        <v>10273</v>
      </c>
      <c r="AI1045" s="27" t="s">
        <v>10274</v>
      </c>
      <c r="AJ1045" s="27" t="s">
        <v>10273</v>
      </c>
      <c r="AK1045" s="27" t="s">
        <v>10273</v>
      </c>
      <c r="AL1045" s="27" t="s">
        <v>10275</v>
      </c>
      <c r="AM1045" s="32" t="s">
        <v>10275</v>
      </c>
      <c r="AN1045" s="32" t="s">
        <v>10275</v>
      </c>
      <c r="AO1045" s="32" t="s">
        <v>10275</v>
      </c>
      <c r="AP1045" s="33" t="s">
        <v>10275</v>
      </c>
      <c r="AQ1045" s="33" t="s">
        <v>10275</v>
      </c>
      <c r="AR1045" s="33" t="s">
        <v>10275</v>
      </c>
      <c r="AS1045" s="33" t="s">
        <v>10301</v>
      </c>
      <c r="AT1045" s="33" t="s">
        <v>10301</v>
      </c>
      <c r="AU1045" s="33" t="s">
        <v>10276</v>
      </c>
      <c r="AV1045" s="34">
        <v>0</v>
      </c>
      <c r="AW1045" s="34">
        <v>0</v>
      </c>
      <c r="AX1045" s="34">
        <v>0</v>
      </c>
      <c r="AY1045" s="35" t="s">
        <v>10275</v>
      </c>
      <c r="AZ1045" s="35" t="s">
        <v>10275</v>
      </c>
      <c r="BA1045" s="35" t="s">
        <v>10275</v>
      </c>
      <c r="BB1045" s="35" t="s">
        <v>10856</v>
      </c>
      <c r="BC1045" s="35" t="s">
        <v>10275</v>
      </c>
      <c r="BD1045" s="35" t="s">
        <v>10856</v>
      </c>
      <c r="BE1045" s="28" t="s">
        <v>10274</v>
      </c>
      <c r="BF1045" s="28" t="s">
        <v>10273</v>
      </c>
      <c r="BG1045" s="28" t="s">
        <v>10274</v>
      </c>
      <c r="BH1045" s="28" t="s">
        <v>10274</v>
      </c>
      <c r="BI1045" s="28" t="s">
        <v>10273</v>
      </c>
      <c r="BJ1045" s="28" t="s">
        <v>10274</v>
      </c>
      <c r="BK1045" s="28" t="s">
        <v>10274</v>
      </c>
      <c r="BL1045" s="28" t="s">
        <v>10273</v>
      </c>
      <c r="BM1045" s="28" t="s">
        <v>10273</v>
      </c>
      <c r="BN1045" s="28" t="s">
        <v>10273</v>
      </c>
      <c r="BO1045" s="28" t="s">
        <v>10273</v>
      </c>
      <c r="BP1045" s="28" t="s">
        <v>10273</v>
      </c>
      <c r="BQ1045" s="27" t="s">
        <v>10274</v>
      </c>
      <c r="BR1045" s="27" t="s">
        <v>10274</v>
      </c>
      <c r="BS1045" s="27" t="s">
        <v>10273</v>
      </c>
      <c r="BT1045" s="27" t="s">
        <v>10273</v>
      </c>
      <c r="BU1045" s="28" t="s">
        <v>10274</v>
      </c>
      <c r="BV1045" s="28" t="s">
        <v>10274</v>
      </c>
      <c r="BW1045" s="28" t="s">
        <v>10273</v>
      </c>
      <c r="BX1045" s="27" t="s">
        <v>10279</v>
      </c>
      <c r="BY1045" s="27" t="s">
        <v>10274</v>
      </c>
      <c r="BZ1045" s="27" t="s">
        <v>10273</v>
      </c>
    </row>
    <row r="1046" spans="1:78" ht="25.5" customHeight="1" x14ac:dyDescent="0.25">
      <c r="A1046" s="27">
        <v>1256</v>
      </c>
      <c r="B1046" s="28" t="s">
        <v>16129</v>
      </c>
      <c r="C1046" s="28" t="s">
        <v>16130</v>
      </c>
      <c r="D1046" s="27" t="s">
        <v>15132</v>
      </c>
      <c r="E1046" s="27" t="s">
        <v>16131</v>
      </c>
      <c r="F1046" s="27" t="s">
        <v>16132</v>
      </c>
      <c r="G1046" s="27" t="s">
        <v>15135</v>
      </c>
      <c r="H1046" s="27" t="s">
        <v>8887</v>
      </c>
      <c r="I1046" s="27" t="s">
        <v>15935</v>
      </c>
      <c r="J1046" s="27" t="s">
        <v>16133</v>
      </c>
      <c r="K1046" s="27" t="s">
        <v>16134</v>
      </c>
      <c r="L1046" s="29" t="s">
        <v>10294</v>
      </c>
      <c r="M1046" s="36" t="s">
        <v>10274</v>
      </c>
      <c r="N1046" s="36" t="s">
        <v>10274</v>
      </c>
      <c r="O1046" s="36" t="s">
        <v>10274</v>
      </c>
      <c r="P1046" s="36" t="s">
        <v>10273</v>
      </c>
      <c r="Q1046" s="36" t="s">
        <v>10273</v>
      </c>
      <c r="R1046" s="36">
        <v>221</v>
      </c>
      <c r="S1046" s="36">
        <v>189</v>
      </c>
      <c r="T1046" s="36">
        <v>410</v>
      </c>
      <c r="U1046" s="36">
        <v>216</v>
      </c>
      <c r="V1046" s="36">
        <v>194</v>
      </c>
      <c r="W1046" s="36">
        <v>410</v>
      </c>
      <c r="X1046" s="31">
        <v>17</v>
      </c>
      <c r="Y1046" s="27" t="s">
        <v>10274</v>
      </c>
      <c r="Z1046" s="27" t="s">
        <v>10273</v>
      </c>
      <c r="AA1046" s="27" t="s">
        <v>10273</v>
      </c>
      <c r="AB1046" s="27" t="s">
        <v>10273</v>
      </c>
      <c r="AC1046" s="27" t="s">
        <v>10273</v>
      </c>
      <c r="AD1046" s="27" t="s">
        <v>10274</v>
      </c>
      <c r="AE1046" s="27" t="s">
        <v>10273</v>
      </c>
      <c r="AF1046" s="27" t="s">
        <v>10273</v>
      </c>
      <c r="AG1046" s="27" t="s">
        <v>10275</v>
      </c>
      <c r="AH1046" s="27" t="s">
        <v>10273</v>
      </c>
      <c r="AI1046" s="27" t="s">
        <v>10274</v>
      </c>
      <c r="AJ1046" s="27" t="s">
        <v>10274</v>
      </c>
      <c r="AK1046" s="27" t="s">
        <v>10273</v>
      </c>
      <c r="AL1046" s="27" t="s">
        <v>10275</v>
      </c>
      <c r="AM1046" s="33">
        <v>0</v>
      </c>
      <c r="AN1046" s="33">
        <v>0</v>
      </c>
      <c r="AO1046" s="33">
        <v>0</v>
      </c>
      <c r="AP1046" s="33">
        <v>0</v>
      </c>
      <c r="AQ1046" s="33">
        <v>0</v>
      </c>
      <c r="AR1046" s="33">
        <v>0</v>
      </c>
      <c r="AS1046" s="33" t="s">
        <v>10275</v>
      </c>
      <c r="AT1046" s="33" t="s">
        <v>10275</v>
      </c>
      <c r="AU1046" s="33" t="s">
        <v>10275</v>
      </c>
      <c r="AV1046" s="34" t="s">
        <v>10434</v>
      </c>
      <c r="AW1046" s="34" t="s">
        <v>10434</v>
      </c>
      <c r="AX1046" s="34" t="s">
        <v>10276</v>
      </c>
      <c r="AY1046" s="35" t="s">
        <v>10275</v>
      </c>
      <c r="AZ1046" s="35" t="s">
        <v>10275</v>
      </c>
      <c r="BA1046" s="35" t="s">
        <v>10275</v>
      </c>
      <c r="BB1046" s="35" t="s">
        <v>10275</v>
      </c>
      <c r="BC1046" s="35" t="s">
        <v>10856</v>
      </c>
      <c r="BD1046" s="35" t="s">
        <v>10856</v>
      </c>
      <c r="BE1046" s="28" t="s">
        <v>10273</v>
      </c>
      <c r="BF1046" s="28" t="s">
        <v>10273</v>
      </c>
      <c r="BG1046" s="28" t="s">
        <v>10274</v>
      </c>
      <c r="BH1046" s="28" t="s">
        <v>10273</v>
      </c>
      <c r="BI1046" s="28" t="s">
        <v>10273</v>
      </c>
      <c r="BJ1046" s="28" t="s">
        <v>10273</v>
      </c>
      <c r="BK1046" s="28" t="s">
        <v>10275</v>
      </c>
      <c r="BL1046" s="28" t="s">
        <v>10275</v>
      </c>
      <c r="BM1046" s="28" t="s">
        <v>10275</v>
      </c>
      <c r="BN1046" s="28" t="s">
        <v>10275</v>
      </c>
      <c r="BO1046" s="28" t="s">
        <v>10275</v>
      </c>
      <c r="BP1046" s="28" t="s">
        <v>10275</v>
      </c>
      <c r="BQ1046" s="27" t="s">
        <v>10274</v>
      </c>
      <c r="BR1046" s="27" t="s">
        <v>10274</v>
      </c>
      <c r="BS1046" s="27" t="s">
        <v>10273</v>
      </c>
      <c r="BT1046" s="27" t="s">
        <v>10273</v>
      </c>
      <c r="BU1046" s="28" t="s">
        <v>10274</v>
      </c>
      <c r="BV1046" s="28" t="s">
        <v>10274</v>
      </c>
      <c r="BW1046" s="28" t="s">
        <v>10273</v>
      </c>
      <c r="BX1046" s="27" t="s">
        <v>10279</v>
      </c>
      <c r="BY1046" s="27" t="s">
        <v>10273</v>
      </c>
      <c r="BZ1046" s="27" t="s">
        <v>10274</v>
      </c>
    </row>
    <row r="1047" spans="1:78" ht="25.5" customHeight="1" x14ac:dyDescent="0.25">
      <c r="A1047" s="27">
        <v>1240</v>
      </c>
      <c r="B1047" s="28" t="s">
        <v>16037</v>
      </c>
      <c r="C1047" s="28" t="s">
        <v>16038</v>
      </c>
      <c r="D1047" s="27" t="s">
        <v>15132</v>
      </c>
      <c r="E1047" s="27" t="s">
        <v>16039</v>
      </c>
      <c r="F1047" s="27" t="s">
        <v>16040</v>
      </c>
      <c r="G1047" s="27" t="s">
        <v>15135</v>
      </c>
      <c r="H1047" s="27" t="s">
        <v>8887</v>
      </c>
      <c r="I1047" s="27" t="s">
        <v>15935</v>
      </c>
      <c r="J1047" s="27" t="s">
        <v>16041</v>
      </c>
      <c r="K1047" s="27" t="s">
        <v>16042</v>
      </c>
      <c r="L1047" s="29" t="s">
        <v>10272</v>
      </c>
      <c r="M1047" s="36" t="s">
        <v>10274</v>
      </c>
      <c r="N1047" s="36" t="s">
        <v>10274</v>
      </c>
      <c r="O1047" s="36" t="s">
        <v>10274</v>
      </c>
      <c r="P1047" s="36" t="s">
        <v>10274</v>
      </c>
      <c r="Q1047" s="36" t="s">
        <v>10273</v>
      </c>
      <c r="R1047" s="36">
        <v>52</v>
      </c>
      <c r="S1047" s="36">
        <v>46</v>
      </c>
      <c r="T1047" s="36">
        <v>98</v>
      </c>
      <c r="U1047" s="36">
        <v>49</v>
      </c>
      <c r="V1047" s="36">
        <v>55</v>
      </c>
      <c r="W1047" s="36">
        <v>104</v>
      </c>
      <c r="X1047" s="31">
        <v>13</v>
      </c>
      <c r="Y1047" s="27" t="s">
        <v>10274</v>
      </c>
      <c r="Z1047" s="27" t="s">
        <v>10273</v>
      </c>
      <c r="AA1047" s="27" t="s">
        <v>10273</v>
      </c>
      <c r="AB1047" s="27" t="s">
        <v>10273</v>
      </c>
      <c r="AC1047" s="27" t="s">
        <v>10273</v>
      </c>
      <c r="AD1047" s="27" t="s">
        <v>10273</v>
      </c>
      <c r="AE1047" s="27" t="s">
        <v>10273</v>
      </c>
      <c r="AF1047" s="27" t="s">
        <v>10273</v>
      </c>
      <c r="AG1047" s="27" t="s">
        <v>10275</v>
      </c>
      <c r="AH1047" s="27" t="s">
        <v>10274</v>
      </c>
      <c r="AI1047" s="27" t="s">
        <v>10274</v>
      </c>
      <c r="AJ1047" s="27" t="s">
        <v>10273</v>
      </c>
      <c r="AK1047" s="27" t="s">
        <v>10273</v>
      </c>
      <c r="AL1047" s="27" t="s">
        <v>10275</v>
      </c>
      <c r="AM1047" s="33">
        <v>0</v>
      </c>
      <c r="AN1047" s="33">
        <v>0</v>
      </c>
      <c r="AO1047" s="33">
        <v>0</v>
      </c>
      <c r="AP1047" s="33">
        <v>0</v>
      </c>
      <c r="AQ1047" s="33">
        <v>0</v>
      </c>
      <c r="AR1047" s="33">
        <v>0</v>
      </c>
      <c r="AS1047" s="33" t="s">
        <v>10275</v>
      </c>
      <c r="AT1047" s="33" t="s">
        <v>10275</v>
      </c>
      <c r="AU1047" s="33" t="s">
        <v>10275</v>
      </c>
      <c r="AV1047" s="34" t="s">
        <v>10324</v>
      </c>
      <c r="AW1047" s="34" t="s">
        <v>10345</v>
      </c>
      <c r="AX1047" s="34" t="s">
        <v>10276</v>
      </c>
      <c r="AY1047" s="35" t="s">
        <v>10275</v>
      </c>
      <c r="AZ1047" s="35" t="s">
        <v>10275</v>
      </c>
      <c r="BA1047" s="35" t="s">
        <v>10275</v>
      </c>
      <c r="BB1047" s="35" t="s">
        <v>10275</v>
      </c>
      <c r="BC1047" s="35" t="s">
        <v>10278</v>
      </c>
      <c r="BD1047" s="35" t="s">
        <v>10278</v>
      </c>
      <c r="BE1047" s="28" t="s">
        <v>10274</v>
      </c>
      <c r="BF1047" s="28" t="s">
        <v>10273</v>
      </c>
      <c r="BG1047" s="28" t="s">
        <v>10273</v>
      </c>
      <c r="BH1047" s="28" t="s">
        <v>10274</v>
      </c>
      <c r="BI1047" s="28" t="s">
        <v>10273</v>
      </c>
      <c r="BJ1047" s="28" t="s">
        <v>10274</v>
      </c>
      <c r="BK1047" s="28" t="s">
        <v>10274</v>
      </c>
      <c r="BL1047" s="28" t="s">
        <v>10273</v>
      </c>
      <c r="BM1047" s="28" t="s">
        <v>10273</v>
      </c>
      <c r="BN1047" s="28" t="s">
        <v>10273</v>
      </c>
      <c r="BO1047" s="28" t="s">
        <v>10273</v>
      </c>
      <c r="BP1047" s="28" t="s">
        <v>10273</v>
      </c>
      <c r="BQ1047" s="27" t="s">
        <v>10274</v>
      </c>
      <c r="BR1047" s="27" t="s">
        <v>10274</v>
      </c>
      <c r="BS1047" s="27" t="s">
        <v>10273</v>
      </c>
      <c r="BT1047" s="27" t="s">
        <v>10273</v>
      </c>
      <c r="BU1047" s="28" t="s">
        <v>10273</v>
      </c>
      <c r="BV1047" s="28" t="s">
        <v>10274</v>
      </c>
      <c r="BW1047" s="28" t="s">
        <v>10273</v>
      </c>
      <c r="BX1047" s="27" t="s">
        <v>10279</v>
      </c>
      <c r="BY1047" s="27" t="s">
        <v>10273</v>
      </c>
      <c r="BZ1047" s="27" t="s">
        <v>10274</v>
      </c>
    </row>
    <row r="1048" spans="1:78" ht="25.5" customHeight="1" x14ac:dyDescent="0.25">
      <c r="A1048" s="27">
        <v>1238</v>
      </c>
      <c r="B1048" s="28" t="s">
        <v>16031</v>
      </c>
      <c r="C1048" s="28" t="s">
        <v>16032</v>
      </c>
      <c r="D1048" s="27" t="s">
        <v>15132</v>
      </c>
      <c r="E1048" s="27" t="s">
        <v>16033</v>
      </c>
      <c r="F1048" s="27" t="s">
        <v>16034</v>
      </c>
      <c r="G1048" s="27" t="s">
        <v>15135</v>
      </c>
      <c r="H1048" s="27" t="s">
        <v>8887</v>
      </c>
      <c r="I1048" s="27" t="s">
        <v>15935</v>
      </c>
      <c r="J1048" s="27" t="s">
        <v>16035</v>
      </c>
      <c r="K1048" s="27" t="s">
        <v>16036</v>
      </c>
      <c r="L1048" s="29" t="s">
        <v>10272</v>
      </c>
      <c r="M1048" s="36" t="s">
        <v>10274</v>
      </c>
      <c r="N1048" s="36" t="s">
        <v>10274</v>
      </c>
      <c r="O1048" s="36" t="s">
        <v>10274</v>
      </c>
      <c r="P1048" s="36" t="s">
        <v>10274</v>
      </c>
      <c r="Q1048" s="36" t="s">
        <v>10273</v>
      </c>
      <c r="R1048" s="36">
        <v>44</v>
      </c>
      <c r="S1048" s="36">
        <v>38</v>
      </c>
      <c r="T1048" s="36">
        <v>82</v>
      </c>
      <c r="U1048" s="36">
        <v>53</v>
      </c>
      <c r="V1048" s="36">
        <v>50</v>
      </c>
      <c r="W1048" s="36">
        <v>103</v>
      </c>
      <c r="X1048" s="31">
        <v>13</v>
      </c>
      <c r="Y1048" s="27" t="s">
        <v>10274</v>
      </c>
      <c r="Z1048" s="27" t="s">
        <v>10273</v>
      </c>
      <c r="AA1048" s="27" t="s">
        <v>10273</v>
      </c>
      <c r="AB1048" s="27" t="s">
        <v>10273</v>
      </c>
      <c r="AC1048" s="27" t="s">
        <v>10273</v>
      </c>
      <c r="AD1048" s="27" t="s">
        <v>10274</v>
      </c>
      <c r="AE1048" s="27" t="s">
        <v>10273</v>
      </c>
      <c r="AF1048" s="27" t="s">
        <v>10273</v>
      </c>
      <c r="AG1048" s="27" t="s">
        <v>10275</v>
      </c>
      <c r="AH1048" s="27" t="s">
        <v>10273</v>
      </c>
      <c r="AI1048" s="27" t="s">
        <v>10274</v>
      </c>
      <c r="AJ1048" s="27" t="s">
        <v>10273</v>
      </c>
      <c r="AK1048" s="27" t="s">
        <v>10273</v>
      </c>
      <c r="AL1048" s="27" t="s">
        <v>10275</v>
      </c>
      <c r="AM1048" s="33" t="s">
        <v>10276</v>
      </c>
      <c r="AN1048" s="33" t="s">
        <v>10276</v>
      </c>
      <c r="AO1048" s="33" t="s">
        <v>10323</v>
      </c>
      <c r="AP1048" s="33">
        <v>7</v>
      </c>
      <c r="AQ1048" s="33">
        <v>10</v>
      </c>
      <c r="AR1048" s="33">
        <v>0</v>
      </c>
      <c r="AS1048" s="33" t="s">
        <v>10275</v>
      </c>
      <c r="AT1048" s="33" t="s">
        <v>10275</v>
      </c>
      <c r="AU1048" s="33" t="s">
        <v>10275</v>
      </c>
      <c r="AV1048" s="34" t="s">
        <v>10316</v>
      </c>
      <c r="AW1048" s="34" t="s">
        <v>10276</v>
      </c>
      <c r="AX1048" s="34" t="s">
        <v>10276</v>
      </c>
      <c r="AY1048" s="35" t="s">
        <v>10856</v>
      </c>
      <c r="AZ1048" s="35" t="s">
        <v>10856</v>
      </c>
      <c r="BA1048" s="35" t="s">
        <v>10856</v>
      </c>
      <c r="BB1048" s="35" t="s">
        <v>10275</v>
      </c>
      <c r="BC1048" s="35" t="s">
        <v>10856</v>
      </c>
      <c r="BD1048" s="35" t="s">
        <v>10856</v>
      </c>
      <c r="BE1048" s="28" t="s">
        <v>10274</v>
      </c>
      <c r="BF1048" s="28" t="s">
        <v>10273</v>
      </c>
      <c r="BG1048" s="28" t="s">
        <v>10273</v>
      </c>
      <c r="BH1048" s="28" t="s">
        <v>10274</v>
      </c>
      <c r="BI1048" s="28" t="s">
        <v>10273</v>
      </c>
      <c r="BJ1048" s="28" t="s">
        <v>10274</v>
      </c>
      <c r="BK1048" s="28" t="s">
        <v>10274</v>
      </c>
      <c r="BL1048" s="28" t="s">
        <v>10273</v>
      </c>
      <c r="BM1048" s="28" t="s">
        <v>10273</v>
      </c>
      <c r="BN1048" s="28" t="s">
        <v>10273</v>
      </c>
      <c r="BO1048" s="28" t="s">
        <v>10273</v>
      </c>
      <c r="BP1048" s="28" t="s">
        <v>10273</v>
      </c>
      <c r="BQ1048" s="27" t="s">
        <v>10274</v>
      </c>
      <c r="BR1048" s="27" t="s">
        <v>10273</v>
      </c>
      <c r="BS1048" s="27" t="s">
        <v>10273</v>
      </c>
      <c r="BT1048" s="27" t="s">
        <v>10273</v>
      </c>
      <c r="BU1048" s="28" t="s">
        <v>10274</v>
      </c>
      <c r="BV1048" s="28" t="s">
        <v>10274</v>
      </c>
      <c r="BW1048" s="28" t="s">
        <v>10273</v>
      </c>
      <c r="BX1048" s="27" t="s">
        <v>10279</v>
      </c>
      <c r="BY1048" s="27" t="s">
        <v>10273</v>
      </c>
      <c r="BZ1048" s="27" t="s">
        <v>10274</v>
      </c>
    </row>
    <row r="1049" spans="1:78" ht="25.5" customHeight="1" x14ac:dyDescent="0.25">
      <c r="A1049" s="27">
        <v>1258</v>
      </c>
      <c r="B1049" s="28" t="s">
        <v>16135</v>
      </c>
      <c r="C1049" s="28" t="s">
        <v>16136</v>
      </c>
      <c r="D1049" s="27" t="s">
        <v>15132</v>
      </c>
      <c r="E1049" s="27" t="s">
        <v>16137</v>
      </c>
      <c r="F1049" s="27" t="s">
        <v>16138</v>
      </c>
      <c r="G1049" s="27" t="s">
        <v>15135</v>
      </c>
      <c r="H1049" s="27" t="s">
        <v>8887</v>
      </c>
      <c r="I1049" s="27" t="s">
        <v>15935</v>
      </c>
      <c r="J1049" s="27" t="s">
        <v>16139</v>
      </c>
      <c r="K1049" s="27" t="s">
        <v>16140</v>
      </c>
      <c r="L1049" s="29" t="s">
        <v>10272</v>
      </c>
      <c r="M1049" s="36" t="s">
        <v>10274</v>
      </c>
      <c r="N1049" s="36" t="s">
        <v>10274</v>
      </c>
      <c r="O1049" s="36" t="s">
        <v>10274</v>
      </c>
      <c r="P1049" s="36" t="s">
        <v>10274</v>
      </c>
      <c r="Q1049" s="36" t="s">
        <v>10273</v>
      </c>
      <c r="R1049" s="36">
        <v>94</v>
      </c>
      <c r="S1049" s="36">
        <v>99</v>
      </c>
      <c r="T1049" s="36">
        <v>193</v>
      </c>
      <c r="U1049" s="36">
        <v>96</v>
      </c>
      <c r="V1049" s="36">
        <v>102</v>
      </c>
      <c r="W1049" s="36">
        <v>198</v>
      </c>
      <c r="X1049" s="31">
        <v>15</v>
      </c>
      <c r="Y1049" s="27" t="s">
        <v>10273</v>
      </c>
      <c r="Z1049" s="27" t="s">
        <v>10273</v>
      </c>
      <c r="AA1049" s="27" t="s">
        <v>10273</v>
      </c>
      <c r="AB1049" s="27" t="s">
        <v>10273</v>
      </c>
      <c r="AC1049" s="27" t="s">
        <v>10273</v>
      </c>
      <c r="AD1049" s="27" t="s">
        <v>10274</v>
      </c>
      <c r="AE1049" s="27" t="s">
        <v>10273</v>
      </c>
      <c r="AF1049" s="27" t="s">
        <v>10274</v>
      </c>
      <c r="AG1049" s="27" t="s">
        <v>16141</v>
      </c>
      <c r="AH1049" s="27" t="s">
        <v>10273</v>
      </c>
      <c r="AI1049" s="27" t="s">
        <v>10273</v>
      </c>
      <c r="AJ1049" s="27" t="s">
        <v>10274</v>
      </c>
      <c r="AK1049" s="27" t="s">
        <v>10273</v>
      </c>
      <c r="AL1049" s="27" t="s">
        <v>10275</v>
      </c>
      <c r="AM1049" s="33">
        <v>0</v>
      </c>
      <c r="AN1049" s="33">
        <v>0</v>
      </c>
      <c r="AO1049" s="33">
        <v>0</v>
      </c>
      <c r="AP1049" s="33">
        <v>0</v>
      </c>
      <c r="AQ1049" s="33">
        <v>0</v>
      </c>
      <c r="AR1049" s="33">
        <v>0</v>
      </c>
      <c r="AS1049" s="33" t="s">
        <v>10275</v>
      </c>
      <c r="AT1049" s="33" t="s">
        <v>10275</v>
      </c>
      <c r="AU1049" s="33" t="s">
        <v>10275</v>
      </c>
      <c r="AV1049" s="34" t="s">
        <v>10277</v>
      </c>
      <c r="AW1049" s="34" t="s">
        <v>10287</v>
      </c>
      <c r="AX1049" s="34" t="s">
        <v>10276</v>
      </c>
      <c r="AY1049" s="35" t="s">
        <v>10275</v>
      </c>
      <c r="AZ1049" s="35" t="s">
        <v>10275</v>
      </c>
      <c r="BA1049" s="35" t="s">
        <v>10275</v>
      </c>
      <c r="BB1049" s="35" t="s">
        <v>10275</v>
      </c>
      <c r="BC1049" s="35" t="s">
        <v>10856</v>
      </c>
      <c r="BD1049" s="35" t="s">
        <v>10856</v>
      </c>
      <c r="BE1049" s="28" t="s">
        <v>10273</v>
      </c>
      <c r="BF1049" s="28" t="s">
        <v>10273</v>
      </c>
      <c r="BG1049" s="28" t="s">
        <v>10274</v>
      </c>
      <c r="BH1049" s="28" t="s">
        <v>10273</v>
      </c>
      <c r="BI1049" s="28" t="s">
        <v>10273</v>
      </c>
      <c r="BJ1049" s="28" t="s">
        <v>10273</v>
      </c>
      <c r="BK1049" s="28" t="s">
        <v>10275</v>
      </c>
      <c r="BL1049" s="28" t="s">
        <v>10275</v>
      </c>
      <c r="BM1049" s="28" t="s">
        <v>10275</v>
      </c>
      <c r="BN1049" s="28" t="s">
        <v>10275</v>
      </c>
      <c r="BO1049" s="28" t="s">
        <v>10275</v>
      </c>
      <c r="BP1049" s="28" t="s">
        <v>10275</v>
      </c>
      <c r="BQ1049" s="27" t="s">
        <v>10274</v>
      </c>
      <c r="BR1049" s="27" t="s">
        <v>10274</v>
      </c>
      <c r="BS1049" s="27" t="s">
        <v>10273</v>
      </c>
      <c r="BT1049" s="27" t="s">
        <v>10273</v>
      </c>
      <c r="BU1049" s="28" t="s">
        <v>10274</v>
      </c>
      <c r="BV1049" s="28" t="s">
        <v>10274</v>
      </c>
      <c r="BW1049" s="28" t="s">
        <v>10273</v>
      </c>
      <c r="BX1049" s="27" t="s">
        <v>10279</v>
      </c>
      <c r="BY1049" s="27" t="s">
        <v>10273</v>
      </c>
      <c r="BZ1049" s="27" t="s">
        <v>10274</v>
      </c>
    </row>
    <row r="1050" spans="1:78" ht="25.5" customHeight="1" x14ac:dyDescent="0.25">
      <c r="A1050" s="27">
        <v>1287</v>
      </c>
      <c r="B1050" s="28" t="s">
        <v>16280</v>
      </c>
      <c r="C1050" s="28" t="s">
        <v>16281</v>
      </c>
      <c r="D1050" s="27" t="s">
        <v>15132</v>
      </c>
      <c r="E1050" s="27" t="s">
        <v>16282</v>
      </c>
      <c r="F1050" s="27" t="s">
        <v>16283</v>
      </c>
      <c r="G1050" s="27" t="s">
        <v>15135</v>
      </c>
      <c r="H1050" s="27" t="s">
        <v>8887</v>
      </c>
      <c r="I1050" s="27" t="s">
        <v>15935</v>
      </c>
      <c r="J1050" s="27" t="s">
        <v>16284</v>
      </c>
      <c r="K1050" s="27" t="s">
        <v>16285</v>
      </c>
      <c r="L1050" s="29" t="s">
        <v>10272</v>
      </c>
      <c r="M1050" s="36" t="s">
        <v>10274</v>
      </c>
      <c r="N1050" s="36" t="s">
        <v>10274</v>
      </c>
      <c r="O1050" s="36" t="s">
        <v>10274</v>
      </c>
      <c r="P1050" s="36" t="s">
        <v>10274</v>
      </c>
      <c r="Q1050" s="36" t="s">
        <v>10273</v>
      </c>
      <c r="R1050" s="36">
        <v>46</v>
      </c>
      <c r="S1050" s="36">
        <v>49</v>
      </c>
      <c r="T1050" s="36">
        <v>95</v>
      </c>
      <c r="U1050" s="36">
        <v>46</v>
      </c>
      <c r="V1050" s="36">
        <v>52</v>
      </c>
      <c r="W1050" s="36">
        <v>98</v>
      </c>
      <c r="X1050" s="31">
        <v>11</v>
      </c>
      <c r="Y1050" s="27" t="s">
        <v>10273</v>
      </c>
      <c r="Z1050" s="27" t="s">
        <v>10273</v>
      </c>
      <c r="AA1050" s="27" t="s">
        <v>10274</v>
      </c>
      <c r="AB1050" s="27" t="s">
        <v>10273</v>
      </c>
      <c r="AC1050" s="27" t="s">
        <v>10273</v>
      </c>
      <c r="AD1050" s="27" t="s">
        <v>10273</v>
      </c>
      <c r="AE1050" s="27" t="s">
        <v>10273</v>
      </c>
      <c r="AF1050" s="27" t="s">
        <v>10273</v>
      </c>
      <c r="AG1050" s="27" t="s">
        <v>10275</v>
      </c>
      <c r="AH1050" s="27" t="s">
        <v>10273</v>
      </c>
      <c r="AI1050" s="27" t="s">
        <v>10274</v>
      </c>
      <c r="AJ1050" s="27" t="s">
        <v>10273</v>
      </c>
      <c r="AK1050" s="27" t="s">
        <v>10273</v>
      </c>
      <c r="AL1050" s="27" t="s">
        <v>10275</v>
      </c>
      <c r="AM1050" s="33" t="s">
        <v>10287</v>
      </c>
      <c r="AN1050" s="33" t="s">
        <v>10287</v>
      </c>
      <c r="AO1050" s="33" t="s">
        <v>10276</v>
      </c>
      <c r="AP1050" s="33">
        <v>0</v>
      </c>
      <c r="AQ1050" s="33">
        <v>0</v>
      </c>
      <c r="AR1050" s="33">
        <v>0</v>
      </c>
      <c r="AS1050" s="33" t="s">
        <v>10275</v>
      </c>
      <c r="AT1050" s="33" t="s">
        <v>10275</v>
      </c>
      <c r="AU1050" s="33" t="s">
        <v>10275</v>
      </c>
      <c r="AV1050" s="34" t="s">
        <v>10649</v>
      </c>
      <c r="AW1050" s="34" t="s">
        <v>10649</v>
      </c>
      <c r="AX1050" s="34" t="s">
        <v>10276</v>
      </c>
      <c r="AY1050" s="35" t="s">
        <v>10856</v>
      </c>
      <c r="AZ1050" s="35" t="s">
        <v>10275</v>
      </c>
      <c r="BA1050" s="35" t="s">
        <v>10275</v>
      </c>
      <c r="BB1050" s="35" t="s">
        <v>10275</v>
      </c>
      <c r="BC1050" s="35" t="s">
        <v>10856</v>
      </c>
      <c r="BD1050" s="35" t="s">
        <v>10856</v>
      </c>
      <c r="BE1050" s="28" t="s">
        <v>10273</v>
      </c>
      <c r="BF1050" s="28" t="s">
        <v>10273</v>
      </c>
      <c r="BG1050" s="28" t="s">
        <v>10274</v>
      </c>
      <c r="BH1050" s="28" t="s">
        <v>10274</v>
      </c>
      <c r="BI1050" s="28" t="s">
        <v>10273</v>
      </c>
      <c r="BJ1050" s="28" t="s">
        <v>10274</v>
      </c>
      <c r="BK1050" s="28" t="s">
        <v>10274</v>
      </c>
      <c r="BL1050" s="28" t="s">
        <v>10273</v>
      </c>
      <c r="BM1050" s="28" t="s">
        <v>10273</v>
      </c>
      <c r="BN1050" s="28" t="s">
        <v>10274</v>
      </c>
      <c r="BO1050" s="28" t="s">
        <v>10273</v>
      </c>
      <c r="BP1050" s="28" t="s">
        <v>10273</v>
      </c>
      <c r="BQ1050" s="27" t="s">
        <v>10274</v>
      </c>
      <c r="BR1050" s="27" t="s">
        <v>10274</v>
      </c>
      <c r="BS1050" s="27" t="s">
        <v>10273</v>
      </c>
      <c r="BT1050" s="27" t="s">
        <v>10273</v>
      </c>
      <c r="BU1050" s="28" t="s">
        <v>10274</v>
      </c>
      <c r="BV1050" s="28" t="s">
        <v>10273</v>
      </c>
      <c r="BW1050" s="28" t="s">
        <v>10273</v>
      </c>
      <c r="BX1050" s="27" t="s">
        <v>10279</v>
      </c>
      <c r="BY1050" s="27" t="s">
        <v>10273</v>
      </c>
      <c r="BZ1050" s="27" t="s">
        <v>10274</v>
      </c>
    </row>
    <row r="1051" spans="1:78" ht="25.5" customHeight="1" x14ac:dyDescent="0.25">
      <c r="A1051" s="27">
        <v>1232</v>
      </c>
      <c r="B1051" s="28" t="s">
        <v>15995</v>
      </c>
      <c r="C1051" s="28" t="s">
        <v>15996</v>
      </c>
      <c r="D1051" s="27" t="s">
        <v>15132</v>
      </c>
      <c r="E1051" s="27" t="s">
        <v>15997</v>
      </c>
      <c r="F1051" s="27" t="s">
        <v>15998</v>
      </c>
      <c r="G1051" s="27" t="s">
        <v>15135</v>
      </c>
      <c r="H1051" s="27" t="s">
        <v>8887</v>
      </c>
      <c r="I1051" s="27" t="s">
        <v>15935</v>
      </c>
      <c r="J1051" s="27" t="s">
        <v>15999</v>
      </c>
      <c r="K1051" s="27" t="s">
        <v>16000</v>
      </c>
      <c r="L1051" s="29" t="s">
        <v>10272</v>
      </c>
      <c r="M1051" s="36" t="s">
        <v>10274</v>
      </c>
      <c r="N1051" s="36" t="s">
        <v>10274</v>
      </c>
      <c r="O1051" s="36" t="s">
        <v>10274</v>
      </c>
      <c r="P1051" s="36" t="s">
        <v>10274</v>
      </c>
      <c r="Q1051" s="36" t="s">
        <v>10273</v>
      </c>
      <c r="R1051" s="36">
        <v>245</v>
      </c>
      <c r="S1051" s="36">
        <v>280</v>
      </c>
      <c r="T1051" s="36">
        <v>525</v>
      </c>
      <c r="U1051" s="36">
        <v>267</v>
      </c>
      <c r="V1051" s="36">
        <v>304</v>
      </c>
      <c r="W1051" s="36">
        <v>571</v>
      </c>
      <c r="X1051" s="31">
        <v>39</v>
      </c>
      <c r="Y1051" s="27" t="s">
        <v>10274</v>
      </c>
      <c r="Z1051" s="27" t="s">
        <v>10273</v>
      </c>
      <c r="AA1051" s="27" t="s">
        <v>10273</v>
      </c>
      <c r="AB1051" s="27" t="s">
        <v>10273</v>
      </c>
      <c r="AC1051" s="27" t="s">
        <v>10273</v>
      </c>
      <c r="AD1051" s="27" t="s">
        <v>10273</v>
      </c>
      <c r="AE1051" s="27" t="s">
        <v>10273</v>
      </c>
      <c r="AF1051" s="27" t="s">
        <v>10273</v>
      </c>
      <c r="AG1051" s="27" t="s">
        <v>10275</v>
      </c>
      <c r="AH1051" s="27" t="s">
        <v>10273</v>
      </c>
      <c r="AI1051" s="27" t="s">
        <v>10273</v>
      </c>
      <c r="AJ1051" s="27" t="s">
        <v>10274</v>
      </c>
      <c r="AK1051" s="27" t="s">
        <v>10273</v>
      </c>
      <c r="AL1051" s="27" t="s">
        <v>10275</v>
      </c>
      <c r="AM1051" s="33" t="s">
        <v>10276</v>
      </c>
      <c r="AN1051" s="33" t="s">
        <v>10276</v>
      </c>
      <c r="AO1051" s="33" t="s">
        <v>10323</v>
      </c>
      <c r="AP1051" s="33">
        <v>12</v>
      </c>
      <c r="AQ1051" s="33">
        <v>12</v>
      </c>
      <c r="AR1051" s="33">
        <v>0</v>
      </c>
      <c r="AS1051" s="33" t="s">
        <v>10275</v>
      </c>
      <c r="AT1051" s="33" t="s">
        <v>10275</v>
      </c>
      <c r="AU1051" s="33" t="s">
        <v>10275</v>
      </c>
      <c r="AV1051" s="34" t="s">
        <v>10277</v>
      </c>
      <c r="AW1051" s="34" t="s">
        <v>10277</v>
      </c>
      <c r="AX1051" s="34" t="s">
        <v>10276</v>
      </c>
      <c r="AY1051" s="35" t="s">
        <v>10856</v>
      </c>
      <c r="AZ1051" s="35" t="s">
        <v>10856</v>
      </c>
      <c r="BA1051" s="35" t="s">
        <v>10856</v>
      </c>
      <c r="BB1051" s="35" t="s">
        <v>10275</v>
      </c>
      <c r="BC1051" s="35" t="s">
        <v>10856</v>
      </c>
      <c r="BD1051" s="35" t="s">
        <v>10856</v>
      </c>
      <c r="BE1051" s="28" t="s">
        <v>10274</v>
      </c>
      <c r="BF1051" s="28" t="s">
        <v>10273</v>
      </c>
      <c r="BG1051" s="28" t="s">
        <v>10273</v>
      </c>
      <c r="BH1051" s="28" t="s">
        <v>10274</v>
      </c>
      <c r="BI1051" s="28" t="s">
        <v>10273</v>
      </c>
      <c r="BJ1051" s="28" t="s">
        <v>10274</v>
      </c>
      <c r="BK1051" s="28" t="s">
        <v>10274</v>
      </c>
      <c r="BL1051" s="28" t="s">
        <v>10273</v>
      </c>
      <c r="BM1051" s="28" t="s">
        <v>10273</v>
      </c>
      <c r="BN1051" s="28" t="s">
        <v>10273</v>
      </c>
      <c r="BO1051" s="28" t="s">
        <v>10273</v>
      </c>
      <c r="BP1051" s="28" t="s">
        <v>10273</v>
      </c>
      <c r="BQ1051" s="27" t="s">
        <v>10274</v>
      </c>
      <c r="BR1051" s="27" t="s">
        <v>10274</v>
      </c>
      <c r="BS1051" s="27" t="s">
        <v>10273</v>
      </c>
      <c r="BT1051" s="27" t="s">
        <v>10273</v>
      </c>
      <c r="BU1051" s="28" t="s">
        <v>10274</v>
      </c>
      <c r="BV1051" s="28" t="s">
        <v>10273</v>
      </c>
      <c r="BW1051" s="28" t="s">
        <v>10273</v>
      </c>
      <c r="BX1051" s="27" t="s">
        <v>10279</v>
      </c>
      <c r="BY1051" s="27" t="s">
        <v>10273</v>
      </c>
      <c r="BZ1051" s="27" t="s">
        <v>10274</v>
      </c>
    </row>
    <row r="1052" spans="1:78" ht="25.5" customHeight="1" x14ac:dyDescent="0.25">
      <c r="A1052" s="27">
        <v>1222</v>
      </c>
      <c r="B1052" s="28" t="s">
        <v>15938</v>
      </c>
      <c r="C1052" s="28" t="s">
        <v>15939</v>
      </c>
      <c r="D1052" s="27" t="s">
        <v>15132</v>
      </c>
      <c r="E1052" s="27" t="s">
        <v>15940</v>
      </c>
      <c r="F1052" s="27" t="s">
        <v>15941</v>
      </c>
      <c r="G1052" s="27" t="s">
        <v>15135</v>
      </c>
      <c r="H1052" s="27" t="s">
        <v>8887</v>
      </c>
      <c r="I1052" s="27" t="s">
        <v>15935</v>
      </c>
      <c r="J1052" s="27" t="s">
        <v>15942</v>
      </c>
      <c r="K1052" s="27" t="s">
        <v>15943</v>
      </c>
      <c r="L1052" s="29" t="s">
        <v>10272</v>
      </c>
      <c r="M1052" s="36" t="s">
        <v>10274</v>
      </c>
      <c r="N1052" s="36" t="s">
        <v>10274</v>
      </c>
      <c r="O1052" s="36" t="s">
        <v>10274</v>
      </c>
      <c r="P1052" s="36" t="s">
        <v>10274</v>
      </c>
      <c r="Q1052" s="36" t="s">
        <v>10273</v>
      </c>
      <c r="R1052" s="36">
        <v>87</v>
      </c>
      <c r="S1052" s="36">
        <v>55</v>
      </c>
      <c r="T1052" s="36">
        <v>142</v>
      </c>
      <c r="U1052" s="36">
        <v>91</v>
      </c>
      <c r="V1052" s="36">
        <v>55</v>
      </c>
      <c r="W1052" s="36">
        <v>146</v>
      </c>
      <c r="X1052" s="31">
        <v>11</v>
      </c>
      <c r="Y1052" s="27" t="s">
        <v>10274</v>
      </c>
      <c r="Z1052" s="27" t="s">
        <v>10273</v>
      </c>
      <c r="AA1052" s="27" t="s">
        <v>10273</v>
      </c>
      <c r="AB1052" s="27" t="s">
        <v>10273</v>
      </c>
      <c r="AC1052" s="27" t="s">
        <v>10273</v>
      </c>
      <c r="AD1052" s="27" t="s">
        <v>10273</v>
      </c>
      <c r="AE1052" s="27" t="s">
        <v>10273</v>
      </c>
      <c r="AF1052" s="27" t="s">
        <v>10273</v>
      </c>
      <c r="AG1052" s="27" t="s">
        <v>10275</v>
      </c>
      <c r="AH1052" s="27" t="s">
        <v>10273</v>
      </c>
      <c r="AI1052" s="27" t="s">
        <v>10273</v>
      </c>
      <c r="AJ1052" s="27" t="s">
        <v>10274</v>
      </c>
      <c r="AK1052" s="27" t="s">
        <v>10273</v>
      </c>
      <c r="AL1052" s="27" t="s">
        <v>10275</v>
      </c>
      <c r="AM1052" s="33">
        <v>0</v>
      </c>
      <c r="AN1052" s="33">
        <v>0</v>
      </c>
      <c r="AO1052" s="33">
        <v>0</v>
      </c>
      <c r="AP1052" s="33">
        <v>0</v>
      </c>
      <c r="AQ1052" s="33">
        <v>0</v>
      </c>
      <c r="AR1052" s="33">
        <v>0</v>
      </c>
      <c r="AS1052" s="33" t="s">
        <v>10275</v>
      </c>
      <c r="AT1052" s="33" t="s">
        <v>10275</v>
      </c>
      <c r="AU1052" s="33" t="s">
        <v>10275</v>
      </c>
      <c r="AV1052" s="34" t="s">
        <v>10277</v>
      </c>
      <c r="AW1052" s="34" t="s">
        <v>10277</v>
      </c>
      <c r="AX1052" s="34" t="s">
        <v>10276</v>
      </c>
      <c r="AY1052" s="35" t="s">
        <v>10275</v>
      </c>
      <c r="AZ1052" s="35" t="s">
        <v>10275</v>
      </c>
      <c r="BA1052" s="35" t="s">
        <v>10275</v>
      </c>
      <c r="BB1052" s="35" t="s">
        <v>10275</v>
      </c>
      <c r="BC1052" s="35" t="s">
        <v>10278</v>
      </c>
      <c r="BD1052" s="35" t="s">
        <v>10278</v>
      </c>
      <c r="BE1052" s="28" t="s">
        <v>10273</v>
      </c>
      <c r="BF1052" s="28" t="s">
        <v>10273</v>
      </c>
      <c r="BG1052" s="28" t="s">
        <v>10274</v>
      </c>
      <c r="BH1052" s="28" t="s">
        <v>10274</v>
      </c>
      <c r="BI1052" s="28" t="s">
        <v>10273</v>
      </c>
      <c r="BJ1052" s="28" t="s">
        <v>10274</v>
      </c>
      <c r="BK1052" s="28" t="s">
        <v>10274</v>
      </c>
      <c r="BL1052" s="28" t="s">
        <v>10273</v>
      </c>
      <c r="BM1052" s="28" t="s">
        <v>10273</v>
      </c>
      <c r="BN1052" s="28" t="s">
        <v>10273</v>
      </c>
      <c r="BO1052" s="28" t="s">
        <v>10273</v>
      </c>
      <c r="BP1052" s="28" t="s">
        <v>10273</v>
      </c>
      <c r="BQ1052" s="27" t="s">
        <v>10274</v>
      </c>
      <c r="BR1052" s="27" t="s">
        <v>10274</v>
      </c>
      <c r="BS1052" s="27" t="s">
        <v>10273</v>
      </c>
      <c r="BT1052" s="27" t="s">
        <v>10273</v>
      </c>
      <c r="BU1052" s="28" t="s">
        <v>10274</v>
      </c>
      <c r="BV1052" s="28" t="s">
        <v>10274</v>
      </c>
      <c r="BW1052" s="28" t="s">
        <v>10273</v>
      </c>
      <c r="BX1052" s="27" t="s">
        <v>10279</v>
      </c>
      <c r="BY1052" s="27" t="s">
        <v>10273</v>
      </c>
      <c r="BZ1052" s="27" t="s">
        <v>10274</v>
      </c>
    </row>
    <row r="1053" spans="1:78" ht="25.5" customHeight="1" x14ac:dyDescent="0.25">
      <c r="A1053" s="27">
        <v>1221</v>
      </c>
      <c r="B1053" s="28" t="s">
        <v>15931</v>
      </c>
      <c r="C1053" s="28" t="s">
        <v>15932</v>
      </c>
      <c r="D1053" s="27" t="s">
        <v>15132</v>
      </c>
      <c r="E1053" s="27" t="s">
        <v>15933</v>
      </c>
      <c r="F1053" s="27" t="s">
        <v>15934</v>
      </c>
      <c r="G1053" s="27" t="s">
        <v>15135</v>
      </c>
      <c r="H1053" s="27" t="s">
        <v>8887</v>
      </c>
      <c r="I1053" s="27" t="s">
        <v>15935</v>
      </c>
      <c r="J1053" s="27" t="s">
        <v>15936</v>
      </c>
      <c r="K1053" s="27" t="s">
        <v>15937</v>
      </c>
      <c r="L1053" s="29" t="s">
        <v>10272</v>
      </c>
      <c r="M1053" s="36" t="s">
        <v>10274</v>
      </c>
      <c r="N1053" s="36" t="s">
        <v>10274</v>
      </c>
      <c r="O1053" s="36" t="s">
        <v>10274</v>
      </c>
      <c r="P1053" s="36" t="s">
        <v>10274</v>
      </c>
      <c r="Q1053" s="36" t="s">
        <v>10273</v>
      </c>
      <c r="R1053" s="36">
        <v>0</v>
      </c>
      <c r="S1053" s="36">
        <v>615</v>
      </c>
      <c r="T1053" s="36">
        <v>615</v>
      </c>
      <c r="U1053" s="36">
        <v>0</v>
      </c>
      <c r="V1053" s="36">
        <v>590</v>
      </c>
      <c r="W1053" s="36">
        <v>590</v>
      </c>
      <c r="X1053" s="31">
        <v>27</v>
      </c>
      <c r="Y1053" s="27" t="s">
        <v>10274</v>
      </c>
      <c r="Z1053" s="27" t="s">
        <v>10274</v>
      </c>
      <c r="AA1053" s="27" t="s">
        <v>10273</v>
      </c>
      <c r="AB1053" s="27" t="s">
        <v>10273</v>
      </c>
      <c r="AC1053" s="27" t="s">
        <v>10273</v>
      </c>
      <c r="AD1053" s="27" t="s">
        <v>10273</v>
      </c>
      <c r="AE1053" s="27" t="s">
        <v>10273</v>
      </c>
      <c r="AF1053" s="27" t="s">
        <v>10273</v>
      </c>
      <c r="AG1053" s="27" t="s">
        <v>10275</v>
      </c>
      <c r="AH1053" s="27" t="s">
        <v>10273</v>
      </c>
      <c r="AI1053" s="27" t="s">
        <v>10273</v>
      </c>
      <c r="AJ1053" s="27" t="s">
        <v>10274</v>
      </c>
      <c r="AK1053" s="27" t="s">
        <v>10273</v>
      </c>
      <c r="AL1053" s="27" t="s">
        <v>10275</v>
      </c>
      <c r="AM1053" s="33">
        <v>0</v>
      </c>
      <c r="AN1053" s="33">
        <v>0</v>
      </c>
      <c r="AO1053" s="33">
        <v>0</v>
      </c>
      <c r="AP1053" s="33">
        <v>0</v>
      </c>
      <c r="AQ1053" s="33">
        <v>0</v>
      </c>
      <c r="AR1053" s="33">
        <v>0</v>
      </c>
      <c r="AS1053" s="33" t="s">
        <v>10275</v>
      </c>
      <c r="AT1053" s="33" t="s">
        <v>10275</v>
      </c>
      <c r="AU1053" s="33" t="s">
        <v>10275</v>
      </c>
      <c r="AV1053" s="34" t="s">
        <v>10276</v>
      </c>
      <c r="AW1053" s="34" t="s">
        <v>10323</v>
      </c>
      <c r="AX1053" s="34" t="s">
        <v>10276</v>
      </c>
      <c r="AY1053" s="35" t="s">
        <v>10275</v>
      </c>
      <c r="AZ1053" s="35" t="s">
        <v>10275</v>
      </c>
      <c r="BA1053" s="35" t="s">
        <v>10275</v>
      </c>
      <c r="BB1053" s="35" t="s">
        <v>10275</v>
      </c>
      <c r="BC1053" s="35" t="s">
        <v>10856</v>
      </c>
      <c r="BD1053" s="35" t="s">
        <v>10856</v>
      </c>
      <c r="BE1053" s="28" t="s">
        <v>10273</v>
      </c>
      <c r="BF1053" s="28" t="s">
        <v>10273</v>
      </c>
      <c r="BG1053" s="28" t="s">
        <v>10274</v>
      </c>
      <c r="BH1053" s="28" t="s">
        <v>10273</v>
      </c>
      <c r="BI1053" s="28" t="s">
        <v>10273</v>
      </c>
      <c r="BJ1053" s="28" t="s">
        <v>10273</v>
      </c>
      <c r="BK1053" s="28" t="s">
        <v>10275</v>
      </c>
      <c r="BL1053" s="28" t="s">
        <v>10275</v>
      </c>
      <c r="BM1053" s="28" t="s">
        <v>10275</v>
      </c>
      <c r="BN1053" s="28" t="s">
        <v>10275</v>
      </c>
      <c r="BO1053" s="28" t="s">
        <v>10275</v>
      </c>
      <c r="BP1053" s="28" t="s">
        <v>10275</v>
      </c>
      <c r="BQ1053" s="27" t="s">
        <v>10274</v>
      </c>
      <c r="BR1053" s="27" t="s">
        <v>10274</v>
      </c>
      <c r="BS1053" s="27" t="s">
        <v>10273</v>
      </c>
      <c r="BT1053" s="27" t="s">
        <v>10273</v>
      </c>
      <c r="BU1053" s="28" t="s">
        <v>10274</v>
      </c>
      <c r="BV1053" s="28" t="s">
        <v>10273</v>
      </c>
      <c r="BW1053" s="28" t="s">
        <v>10273</v>
      </c>
      <c r="BX1053" s="27" t="s">
        <v>10279</v>
      </c>
      <c r="BY1053" s="27" t="s">
        <v>10273</v>
      </c>
      <c r="BZ1053" s="27" t="s">
        <v>10274</v>
      </c>
    </row>
    <row r="1054" spans="1:78" ht="25.5" customHeight="1" x14ac:dyDescent="0.25">
      <c r="A1054" s="27">
        <v>1224</v>
      </c>
      <c r="B1054" s="28" t="s">
        <v>15948</v>
      </c>
      <c r="C1054" s="28" t="s">
        <v>15949</v>
      </c>
      <c r="D1054" s="27" t="s">
        <v>15132</v>
      </c>
      <c r="E1054" s="27" t="s">
        <v>15950</v>
      </c>
      <c r="F1054" s="27" t="s">
        <v>15951</v>
      </c>
      <c r="G1054" s="27" t="s">
        <v>15135</v>
      </c>
      <c r="H1054" s="27" t="s">
        <v>8887</v>
      </c>
      <c r="I1054" s="27" t="s">
        <v>15935</v>
      </c>
      <c r="J1054" s="27" t="s">
        <v>15952</v>
      </c>
      <c r="K1054" s="27" t="s">
        <v>15953</v>
      </c>
      <c r="L1054" s="29" t="s">
        <v>10309</v>
      </c>
      <c r="M1054" s="36" t="s">
        <v>10273</v>
      </c>
      <c r="N1054" s="36" t="s">
        <v>10273</v>
      </c>
      <c r="O1054" s="36" t="s">
        <v>10273</v>
      </c>
      <c r="P1054" s="36" t="s">
        <v>10274</v>
      </c>
      <c r="Q1054" s="36" t="s">
        <v>10274</v>
      </c>
      <c r="R1054" s="36">
        <v>363</v>
      </c>
      <c r="S1054" s="36">
        <v>239</v>
      </c>
      <c r="T1054" s="36">
        <v>602</v>
      </c>
      <c r="U1054" s="36">
        <v>352</v>
      </c>
      <c r="V1054" s="36">
        <v>216</v>
      </c>
      <c r="W1054" s="36">
        <v>568</v>
      </c>
      <c r="X1054" s="31">
        <v>1</v>
      </c>
      <c r="Y1054" s="27" t="s">
        <v>10274</v>
      </c>
      <c r="Z1054" s="27" t="s">
        <v>10273</v>
      </c>
      <c r="AA1054" s="27" t="s">
        <v>10273</v>
      </c>
      <c r="AB1054" s="27" t="s">
        <v>10273</v>
      </c>
      <c r="AC1054" s="27" t="s">
        <v>10273</v>
      </c>
      <c r="AD1054" s="27" t="s">
        <v>10273</v>
      </c>
      <c r="AE1054" s="27" t="s">
        <v>10273</v>
      </c>
      <c r="AF1054" s="27" t="s">
        <v>10273</v>
      </c>
      <c r="AG1054" s="27" t="s">
        <v>10275</v>
      </c>
      <c r="AH1054" s="27" t="s">
        <v>10273</v>
      </c>
      <c r="AI1054" s="27" t="s">
        <v>10273</v>
      </c>
      <c r="AJ1054" s="27" t="s">
        <v>10274</v>
      </c>
      <c r="AK1054" s="27" t="s">
        <v>10273</v>
      </c>
      <c r="AL1054" s="27" t="s">
        <v>10275</v>
      </c>
      <c r="AM1054" s="32" t="s">
        <v>10275</v>
      </c>
      <c r="AN1054" s="32" t="s">
        <v>10275</v>
      </c>
      <c r="AO1054" s="32" t="s">
        <v>10275</v>
      </c>
      <c r="AP1054" s="33">
        <v>0</v>
      </c>
      <c r="AQ1054" s="33">
        <v>0</v>
      </c>
      <c r="AR1054" s="33">
        <v>0</v>
      </c>
      <c r="AS1054" s="33">
        <v>0</v>
      </c>
      <c r="AT1054" s="33">
        <v>0</v>
      </c>
      <c r="AU1054" s="33">
        <v>0</v>
      </c>
      <c r="AV1054" s="34" t="s">
        <v>10277</v>
      </c>
      <c r="AW1054" s="34" t="s">
        <v>10277</v>
      </c>
      <c r="AX1054" s="34" t="s">
        <v>10276</v>
      </c>
      <c r="AY1054" s="35" t="s">
        <v>10275</v>
      </c>
      <c r="AZ1054" s="35" t="s">
        <v>10275</v>
      </c>
      <c r="BA1054" s="35" t="s">
        <v>10275</v>
      </c>
      <c r="BB1054" s="35" t="s">
        <v>10275</v>
      </c>
      <c r="BC1054" s="35" t="s">
        <v>10278</v>
      </c>
      <c r="BD1054" s="35" t="s">
        <v>10278</v>
      </c>
      <c r="BE1054" s="28" t="s">
        <v>10273</v>
      </c>
      <c r="BF1054" s="28" t="s">
        <v>10273</v>
      </c>
      <c r="BG1054" s="28" t="s">
        <v>10274</v>
      </c>
      <c r="BH1054" s="28" t="s">
        <v>10274</v>
      </c>
      <c r="BI1054" s="28" t="s">
        <v>10273</v>
      </c>
      <c r="BJ1054" s="28" t="s">
        <v>10274</v>
      </c>
      <c r="BK1054" s="28" t="s">
        <v>10273</v>
      </c>
      <c r="BL1054" s="28" t="s">
        <v>10273</v>
      </c>
      <c r="BM1054" s="28" t="s">
        <v>10273</v>
      </c>
      <c r="BN1054" s="28" t="s">
        <v>10274</v>
      </c>
      <c r="BO1054" s="28" t="s">
        <v>10273</v>
      </c>
      <c r="BP1054" s="28" t="s">
        <v>10274</v>
      </c>
      <c r="BQ1054" s="27" t="s">
        <v>10274</v>
      </c>
      <c r="BR1054" s="27" t="s">
        <v>10274</v>
      </c>
      <c r="BS1054" s="27" t="s">
        <v>10273</v>
      </c>
      <c r="BT1054" s="27" t="s">
        <v>10273</v>
      </c>
      <c r="BU1054" s="28" t="s">
        <v>10274</v>
      </c>
      <c r="BV1054" s="28" t="s">
        <v>10274</v>
      </c>
      <c r="BW1054" s="28" t="s">
        <v>10273</v>
      </c>
      <c r="BX1054" s="27" t="s">
        <v>10279</v>
      </c>
      <c r="BY1054" s="27" t="s">
        <v>10273</v>
      </c>
      <c r="BZ1054" s="27" t="s">
        <v>10274</v>
      </c>
    </row>
    <row r="1055" spans="1:78" ht="25.5" customHeight="1" x14ac:dyDescent="0.25">
      <c r="A1055" s="27">
        <v>1223</v>
      </c>
      <c r="B1055" s="28" t="s">
        <v>15944</v>
      </c>
      <c r="C1055" s="28" t="s">
        <v>15945</v>
      </c>
      <c r="D1055" s="27" t="s">
        <v>15132</v>
      </c>
      <c r="E1055" s="27" t="s">
        <v>15946</v>
      </c>
      <c r="F1055" s="27" t="s">
        <v>15947</v>
      </c>
      <c r="G1055" s="27" t="s">
        <v>15135</v>
      </c>
      <c r="H1055" s="27" t="s">
        <v>8887</v>
      </c>
      <c r="I1055" s="27" t="s">
        <v>15935</v>
      </c>
      <c r="J1055" s="27" t="s">
        <v>15936</v>
      </c>
      <c r="K1055" s="27" t="s">
        <v>15937</v>
      </c>
      <c r="L1055" s="29" t="s">
        <v>10272</v>
      </c>
      <c r="M1055" s="36" t="s">
        <v>10274</v>
      </c>
      <c r="N1055" s="36" t="s">
        <v>10274</v>
      </c>
      <c r="O1055" s="36" t="s">
        <v>10274</v>
      </c>
      <c r="P1055" s="36" t="s">
        <v>10274</v>
      </c>
      <c r="Q1055" s="36" t="s">
        <v>10273</v>
      </c>
      <c r="R1055" s="36">
        <v>269</v>
      </c>
      <c r="S1055" s="36">
        <v>140</v>
      </c>
      <c r="T1055" s="36">
        <v>409</v>
      </c>
      <c r="U1055" s="36">
        <v>289</v>
      </c>
      <c r="V1055" s="36">
        <v>161</v>
      </c>
      <c r="W1055" s="36">
        <v>450</v>
      </c>
      <c r="X1055" s="31">
        <v>20</v>
      </c>
      <c r="Y1055" s="27" t="s">
        <v>10274</v>
      </c>
      <c r="Z1055" s="27" t="s">
        <v>10273</v>
      </c>
      <c r="AA1055" s="27" t="s">
        <v>10273</v>
      </c>
      <c r="AB1055" s="27" t="s">
        <v>10273</v>
      </c>
      <c r="AC1055" s="27" t="s">
        <v>10273</v>
      </c>
      <c r="AD1055" s="27" t="s">
        <v>10273</v>
      </c>
      <c r="AE1055" s="27" t="s">
        <v>10273</v>
      </c>
      <c r="AF1055" s="27" t="s">
        <v>10273</v>
      </c>
      <c r="AG1055" s="27" t="s">
        <v>10275</v>
      </c>
      <c r="AH1055" s="27" t="s">
        <v>10273</v>
      </c>
      <c r="AI1055" s="27" t="s">
        <v>10274</v>
      </c>
      <c r="AJ1055" s="27" t="s">
        <v>10274</v>
      </c>
      <c r="AK1055" s="27" t="s">
        <v>10273</v>
      </c>
      <c r="AL1055" s="27" t="s">
        <v>10275</v>
      </c>
      <c r="AM1055" s="33">
        <v>0</v>
      </c>
      <c r="AN1055" s="33">
        <v>0</v>
      </c>
      <c r="AO1055" s="33">
        <v>0</v>
      </c>
      <c r="AP1055" s="33">
        <v>0</v>
      </c>
      <c r="AQ1055" s="33">
        <v>0</v>
      </c>
      <c r="AR1055" s="33">
        <v>0</v>
      </c>
      <c r="AS1055" s="33" t="s">
        <v>10275</v>
      </c>
      <c r="AT1055" s="33" t="s">
        <v>10275</v>
      </c>
      <c r="AU1055" s="33" t="s">
        <v>10275</v>
      </c>
      <c r="AV1055" s="34" t="s">
        <v>10527</v>
      </c>
      <c r="AW1055" s="34" t="s">
        <v>10527</v>
      </c>
      <c r="AX1055" s="34" t="s">
        <v>10276</v>
      </c>
      <c r="AY1055" s="35" t="s">
        <v>10275</v>
      </c>
      <c r="AZ1055" s="35" t="s">
        <v>10275</v>
      </c>
      <c r="BA1055" s="35" t="s">
        <v>10275</v>
      </c>
      <c r="BB1055" s="35" t="s">
        <v>10275</v>
      </c>
      <c r="BC1055" s="35" t="s">
        <v>10856</v>
      </c>
      <c r="BD1055" s="35" t="s">
        <v>10856</v>
      </c>
      <c r="BE1055" s="28" t="s">
        <v>10273</v>
      </c>
      <c r="BF1055" s="28" t="s">
        <v>10273</v>
      </c>
      <c r="BG1055" s="28" t="s">
        <v>10274</v>
      </c>
      <c r="BH1055" s="28" t="s">
        <v>10273</v>
      </c>
      <c r="BI1055" s="28" t="s">
        <v>10273</v>
      </c>
      <c r="BJ1055" s="28" t="s">
        <v>10273</v>
      </c>
      <c r="BK1055" s="28" t="s">
        <v>10275</v>
      </c>
      <c r="BL1055" s="28" t="s">
        <v>10275</v>
      </c>
      <c r="BM1055" s="28" t="s">
        <v>10275</v>
      </c>
      <c r="BN1055" s="28" t="s">
        <v>10275</v>
      </c>
      <c r="BO1055" s="28" t="s">
        <v>10275</v>
      </c>
      <c r="BP1055" s="28" t="s">
        <v>10275</v>
      </c>
      <c r="BQ1055" s="27" t="s">
        <v>10274</v>
      </c>
      <c r="BR1055" s="27" t="s">
        <v>10274</v>
      </c>
      <c r="BS1055" s="27" t="s">
        <v>10273</v>
      </c>
      <c r="BT1055" s="27" t="s">
        <v>10273</v>
      </c>
      <c r="BU1055" s="28" t="s">
        <v>10274</v>
      </c>
      <c r="BV1055" s="28" t="s">
        <v>10273</v>
      </c>
      <c r="BW1055" s="28" t="s">
        <v>10273</v>
      </c>
      <c r="BX1055" s="27" t="s">
        <v>10279</v>
      </c>
      <c r="BY1055" s="27" t="s">
        <v>10274</v>
      </c>
      <c r="BZ1055" s="27" t="s">
        <v>10274</v>
      </c>
    </row>
    <row r="1056" spans="1:78" ht="25.5" customHeight="1" x14ac:dyDescent="0.25">
      <c r="A1056" s="27">
        <v>1540</v>
      </c>
      <c r="B1056" s="28" t="s">
        <v>17489</v>
      </c>
      <c r="C1056" s="28" t="s">
        <v>17490</v>
      </c>
      <c r="D1056" s="27" t="s">
        <v>15132</v>
      </c>
      <c r="E1056" s="27" t="s">
        <v>17491</v>
      </c>
      <c r="F1056" s="27" t="s">
        <v>17492</v>
      </c>
      <c r="G1056" s="27" t="s">
        <v>15135</v>
      </c>
      <c r="H1056" s="27" t="s">
        <v>8887</v>
      </c>
      <c r="I1056" s="27" t="s">
        <v>15935</v>
      </c>
      <c r="J1056" s="27" t="s">
        <v>17493</v>
      </c>
      <c r="K1056" s="27" t="s">
        <v>17494</v>
      </c>
      <c r="L1056" s="29" t="s">
        <v>10309</v>
      </c>
      <c r="M1056" s="36" t="s">
        <v>10273</v>
      </c>
      <c r="N1056" s="36" t="s">
        <v>10273</v>
      </c>
      <c r="O1056" s="36" t="s">
        <v>10273</v>
      </c>
      <c r="P1056" s="36" t="s">
        <v>10274</v>
      </c>
      <c r="Q1056" s="36" t="s">
        <v>10274</v>
      </c>
      <c r="R1056" s="36">
        <v>44</v>
      </c>
      <c r="S1056" s="36">
        <v>53</v>
      </c>
      <c r="T1056" s="36">
        <v>97</v>
      </c>
      <c r="U1056" s="36">
        <v>38</v>
      </c>
      <c r="V1056" s="36">
        <v>56</v>
      </c>
      <c r="W1056" s="36">
        <v>94</v>
      </c>
      <c r="X1056" s="31">
        <v>7</v>
      </c>
      <c r="Y1056" s="27" t="s">
        <v>10274</v>
      </c>
      <c r="Z1056" s="27" t="s">
        <v>10273</v>
      </c>
      <c r="AA1056" s="27" t="s">
        <v>10273</v>
      </c>
      <c r="AB1056" s="27" t="s">
        <v>10273</v>
      </c>
      <c r="AC1056" s="27" t="s">
        <v>10273</v>
      </c>
      <c r="AD1056" s="27" t="s">
        <v>10273</v>
      </c>
      <c r="AE1056" s="27" t="s">
        <v>10273</v>
      </c>
      <c r="AF1056" s="27" t="s">
        <v>10274</v>
      </c>
      <c r="AG1056" s="27" t="s">
        <v>10400</v>
      </c>
      <c r="AH1056" s="27" t="s">
        <v>10273</v>
      </c>
      <c r="AI1056" s="27" t="s">
        <v>10274</v>
      </c>
      <c r="AJ1056" s="27" t="s">
        <v>10274</v>
      </c>
      <c r="AK1056" s="27" t="s">
        <v>10273</v>
      </c>
      <c r="AL1056" s="27" t="s">
        <v>10275</v>
      </c>
      <c r="AM1056" s="32" t="s">
        <v>10275</v>
      </c>
      <c r="AN1056" s="32" t="s">
        <v>10275</v>
      </c>
      <c r="AO1056" s="32" t="s">
        <v>10275</v>
      </c>
      <c r="AP1056" s="33">
        <v>0</v>
      </c>
      <c r="AQ1056" s="33">
        <v>0</v>
      </c>
      <c r="AR1056" s="33">
        <v>0</v>
      </c>
      <c r="AS1056" s="33">
        <v>0</v>
      </c>
      <c r="AT1056" s="33">
        <v>0</v>
      </c>
      <c r="AU1056" s="33">
        <v>0</v>
      </c>
      <c r="AV1056" s="34" t="s">
        <v>10323</v>
      </c>
      <c r="AW1056" s="34" t="s">
        <v>10323</v>
      </c>
      <c r="AX1056" s="34" t="s">
        <v>10276</v>
      </c>
      <c r="AY1056" s="35" t="s">
        <v>10275</v>
      </c>
      <c r="AZ1056" s="35" t="s">
        <v>10275</v>
      </c>
      <c r="BA1056" s="35" t="s">
        <v>10275</v>
      </c>
      <c r="BB1056" s="35" t="s">
        <v>10275</v>
      </c>
      <c r="BC1056" s="35" t="s">
        <v>10856</v>
      </c>
      <c r="BD1056" s="35" t="s">
        <v>10856</v>
      </c>
      <c r="BE1056" s="28" t="s">
        <v>10273</v>
      </c>
      <c r="BF1056" s="28" t="s">
        <v>10273</v>
      </c>
      <c r="BG1056" s="28" t="s">
        <v>10274</v>
      </c>
      <c r="BH1056" s="28" t="s">
        <v>10274</v>
      </c>
      <c r="BI1056" s="28" t="s">
        <v>10273</v>
      </c>
      <c r="BJ1056" s="28" t="s">
        <v>10273</v>
      </c>
      <c r="BK1056" s="28" t="s">
        <v>10275</v>
      </c>
      <c r="BL1056" s="28" t="s">
        <v>10275</v>
      </c>
      <c r="BM1056" s="28" t="s">
        <v>10275</v>
      </c>
      <c r="BN1056" s="28" t="s">
        <v>10275</v>
      </c>
      <c r="BO1056" s="28" t="s">
        <v>10275</v>
      </c>
      <c r="BP1056" s="28" t="s">
        <v>10275</v>
      </c>
      <c r="BQ1056" s="27" t="s">
        <v>10273</v>
      </c>
      <c r="BR1056" s="27" t="s">
        <v>10273</v>
      </c>
      <c r="BS1056" s="27" t="s">
        <v>10273</v>
      </c>
      <c r="BT1056" s="27" t="s">
        <v>10273</v>
      </c>
      <c r="BU1056" s="28" t="s">
        <v>10274</v>
      </c>
      <c r="BV1056" s="28" t="s">
        <v>10273</v>
      </c>
      <c r="BW1056" s="28" t="s">
        <v>10273</v>
      </c>
      <c r="BX1056" s="27" t="s">
        <v>10279</v>
      </c>
      <c r="BY1056" s="27" t="s">
        <v>10273</v>
      </c>
      <c r="BZ1056" s="27" t="s">
        <v>10274</v>
      </c>
    </row>
    <row r="1057" spans="1:78" ht="25.5" customHeight="1" x14ac:dyDescent="0.25">
      <c r="A1057" s="27">
        <v>1226</v>
      </c>
      <c r="B1057" s="28" t="s">
        <v>15960</v>
      </c>
      <c r="C1057" s="28" t="s">
        <v>15961</v>
      </c>
      <c r="D1057" s="27" t="s">
        <v>15132</v>
      </c>
      <c r="E1057" s="27" t="s">
        <v>15962</v>
      </c>
      <c r="F1057" s="27" t="s">
        <v>15963</v>
      </c>
      <c r="G1057" s="27" t="s">
        <v>15135</v>
      </c>
      <c r="H1057" s="27" t="s">
        <v>8887</v>
      </c>
      <c r="I1057" s="27" t="s">
        <v>15935</v>
      </c>
      <c r="J1057" s="27" t="s">
        <v>15964</v>
      </c>
      <c r="K1057" s="27" t="s">
        <v>15965</v>
      </c>
      <c r="L1057" s="29" t="s">
        <v>10309</v>
      </c>
      <c r="M1057" s="36" t="s">
        <v>10273</v>
      </c>
      <c r="N1057" s="36" t="s">
        <v>10273</v>
      </c>
      <c r="O1057" s="36" t="s">
        <v>10273</v>
      </c>
      <c r="P1057" s="36" t="s">
        <v>10274</v>
      </c>
      <c r="Q1057" s="36" t="s">
        <v>10274</v>
      </c>
      <c r="R1057" s="36">
        <v>0</v>
      </c>
      <c r="S1057" s="36">
        <v>1151</v>
      </c>
      <c r="T1057" s="36">
        <v>1151</v>
      </c>
      <c r="U1057" s="36">
        <v>0</v>
      </c>
      <c r="V1057" s="36">
        <v>1335</v>
      </c>
      <c r="W1057" s="36">
        <v>1335</v>
      </c>
      <c r="X1057" s="31">
        <v>53</v>
      </c>
      <c r="Y1057" s="27" t="s">
        <v>10274</v>
      </c>
      <c r="Z1057" s="27" t="s">
        <v>10273</v>
      </c>
      <c r="AA1057" s="27" t="s">
        <v>10273</v>
      </c>
      <c r="AB1057" s="27" t="s">
        <v>10273</v>
      </c>
      <c r="AC1057" s="27" t="s">
        <v>10273</v>
      </c>
      <c r="AD1057" s="27" t="s">
        <v>10273</v>
      </c>
      <c r="AE1057" s="27" t="s">
        <v>10273</v>
      </c>
      <c r="AF1057" s="27" t="s">
        <v>10273</v>
      </c>
      <c r="AG1057" s="27" t="s">
        <v>10275</v>
      </c>
      <c r="AH1057" s="27" t="s">
        <v>10273</v>
      </c>
      <c r="AI1057" s="27" t="s">
        <v>10273</v>
      </c>
      <c r="AJ1057" s="27" t="s">
        <v>10274</v>
      </c>
      <c r="AK1057" s="27" t="s">
        <v>10273</v>
      </c>
      <c r="AL1057" s="27" t="s">
        <v>10275</v>
      </c>
      <c r="AM1057" s="32" t="s">
        <v>10275</v>
      </c>
      <c r="AN1057" s="32" t="s">
        <v>10275</v>
      </c>
      <c r="AO1057" s="32" t="s">
        <v>10275</v>
      </c>
      <c r="AP1057" s="33">
        <v>0</v>
      </c>
      <c r="AQ1057" s="33">
        <v>0</v>
      </c>
      <c r="AR1057" s="33">
        <v>0</v>
      </c>
      <c r="AS1057" s="33">
        <v>0</v>
      </c>
      <c r="AT1057" s="33">
        <v>0</v>
      </c>
      <c r="AU1057" s="33">
        <v>0</v>
      </c>
      <c r="AV1057" s="34" t="s">
        <v>15966</v>
      </c>
      <c r="AW1057" s="34" t="s">
        <v>10276</v>
      </c>
      <c r="AX1057" s="34" t="s">
        <v>10276</v>
      </c>
      <c r="AY1057" s="35" t="s">
        <v>10275</v>
      </c>
      <c r="AZ1057" s="35" t="s">
        <v>10275</v>
      </c>
      <c r="BA1057" s="35" t="s">
        <v>10275</v>
      </c>
      <c r="BB1057" s="35" t="s">
        <v>10275</v>
      </c>
      <c r="BC1057" s="35" t="s">
        <v>10278</v>
      </c>
      <c r="BD1057" s="35" t="s">
        <v>10278</v>
      </c>
      <c r="BE1057" s="28" t="s">
        <v>10273</v>
      </c>
      <c r="BF1057" s="28" t="s">
        <v>10273</v>
      </c>
      <c r="BG1057" s="28" t="s">
        <v>10274</v>
      </c>
      <c r="BH1057" s="28" t="s">
        <v>10274</v>
      </c>
      <c r="BI1057" s="28" t="s">
        <v>10273</v>
      </c>
      <c r="BJ1057" s="28" t="s">
        <v>10274</v>
      </c>
      <c r="BK1057" s="28" t="s">
        <v>10274</v>
      </c>
      <c r="BL1057" s="28" t="s">
        <v>10273</v>
      </c>
      <c r="BM1057" s="28" t="s">
        <v>10273</v>
      </c>
      <c r="BN1057" s="28" t="s">
        <v>10273</v>
      </c>
      <c r="BO1057" s="28" t="s">
        <v>10273</v>
      </c>
      <c r="BP1057" s="28" t="s">
        <v>10273</v>
      </c>
      <c r="BQ1057" s="27" t="s">
        <v>10274</v>
      </c>
      <c r="BR1057" s="27" t="s">
        <v>10274</v>
      </c>
      <c r="BS1057" s="27" t="s">
        <v>10273</v>
      </c>
      <c r="BT1057" s="27" t="s">
        <v>10273</v>
      </c>
      <c r="BU1057" s="28" t="s">
        <v>10274</v>
      </c>
      <c r="BV1057" s="28" t="s">
        <v>10274</v>
      </c>
      <c r="BW1057" s="28" t="s">
        <v>10273</v>
      </c>
      <c r="BX1057" s="27" t="s">
        <v>10279</v>
      </c>
      <c r="BY1057" s="27" t="s">
        <v>10273</v>
      </c>
      <c r="BZ1057" s="27" t="s">
        <v>10274</v>
      </c>
    </row>
    <row r="1058" spans="1:78" ht="25.5" customHeight="1" x14ac:dyDescent="0.25">
      <c r="A1058" s="27">
        <v>1412</v>
      </c>
      <c r="B1058" s="28" t="s">
        <v>16867</v>
      </c>
      <c r="C1058" s="28" t="s">
        <v>16868</v>
      </c>
      <c r="D1058" s="27" t="s">
        <v>15132</v>
      </c>
      <c r="E1058" s="27" t="s">
        <v>16869</v>
      </c>
      <c r="F1058" s="27" t="s">
        <v>16870</v>
      </c>
      <c r="G1058" s="27" t="s">
        <v>15135</v>
      </c>
      <c r="H1058" s="27" t="s">
        <v>8887</v>
      </c>
      <c r="I1058" s="27" t="s">
        <v>15935</v>
      </c>
      <c r="J1058" s="27" t="s">
        <v>16871</v>
      </c>
      <c r="K1058" s="27" t="s">
        <v>16872</v>
      </c>
      <c r="L1058" s="29" t="s">
        <v>10272</v>
      </c>
      <c r="M1058" s="36" t="s">
        <v>10274</v>
      </c>
      <c r="N1058" s="36" t="s">
        <v>10274</v>
      </c>
      <c r="O1058" s="36" t="s">
        <v>10274</v>
      </c>
      <c r="P1058" s="36" t="s">
        <v>10274</v>
      </c>
      <c r="Q1058" s="36" t="s">
        <v>10273</v>
      </c>
      <c r="R1058" s="36">
        <v>153</v>
      </c>
      <c r="S1058" s="36">
        <v>144</v>
      </c>
      <c r="T1058" s="36">
        <v>297</v>
      </c>
      <c r="U1058" s="36">
        <v>112</v>
      </c>
      <c r="V1058" s="36">
        <v>122</v>
      </c>
      <c r="W1058" s="36">
        <v>234</v>
      </c>
      <c r="X1058" s="31">
        <v>15</v>
      </c>
      <c r="Y1058" s="27" t="s">
        <v>10274</v>
      </c>
      <c r="Z1058" s="27" t="s">
        <v>10273</v>
      </c>
      <c r="AA1058" s="27" t="s">
        <v>10273</v>
      </c>
      <c r="AB1058" s="27" t="s">
        <v>10273</v>
      </c>
      <c r="AC1058" s="27" t="s">
        <v>10273</v>
      </c>
      <c r="AD1058" s="27" t="s">
        <v>10273</v>
      </c>
      <c r="AE1058" s="27" t="s">
        <v>10273</v>
      </c>
      <c r="AF1058" s="27" t="s">
        <v>10273</v>
      </c>
      <c r="AG1058" s="27" t="s">
        <v>10275</v>
      </c>
      <c r="AH1058" s="27" t="s">
        <v>10273</v>
      </c>
      <c r="AI1058" s="27" t="s">
        <v>10273</v>
      </c>
      <c r="AJ1058" s="27" t="s">
        <v>10274</v>
      </c>
      <c r="AK1058" s="27" t="s">
        <v>10273</v>
      </c>
      <c r="AL1058" s="27" t="s">
        <v>10275</v>
      </c>
      <c r="AM1058" s="33">
        <v>0</v>
      </c>
      <c r="AN1058" s="33">
        <v>0</v>
      </c>
      <c r="AO1058" s="33">
        <v>0</v>
      </c>
      <c r="AP1058" s="33">
        <v>0</v>
      </c>
      <c r="AQ1058" s="33">
        <v>0</v>
      </c>
      <c r="AR1058" s="33">
        <v>0</v>
      </c>
      <c r="AS1058" s="33" t="s">
        <v>10275</v>
      </c>
      <c r="AT1058" s="33" t="s">
        <v>10275</v>
      </c>
      <c r="AU1058" s="33" t="s">
        <v>10275</v>
      </c>
      <c r="AV1058" s="34" t="s">
        <v>10345</v>
      </c>
      <c r="AW1058" s="34" t="s">
        <v>10345</v>
      </c>
      <c r="AX1058" s="34" t="s">
        <v>10276</v>
      </c>
      <c r="AY1058" s="35" t="s">
        <v>10275</v>
      </c>
      <c r="AZ1058" s="35" t="s">
        <v>10275</v>
      </c>
      <c r="BA1058" s="35" t="s">
        <v>10275</v>
      </c>
      <c r="BB1058" s="35" t="s">
        <v>10275</v>
      </c>
      <c r="BC1058" s="35" t="s">
        <v>10856</v>
      </c>
      <c r="BD1058" s="35" t="s">
        <v>10856</v>
      </c>
      <c r="BE1058" s="28" t="s">
        <v>10274</v>
      </c>
      <c r="BF1058" s="28" t="s">
        <v>10274</v>
      </c>
      <c r="BG1058" s="28" t="s">
        <v>10274</v>
      </c>
      <c r="BH1058" s="28" t="s">
        <v>10274</v>
      </c>
      <c r="BI1058" s="28" t="s">
        <v>10273</v>
      </c>
      <c r="BJ1058" s="28" t="s">
        <v>10273</v>
      </c>
      <c r="BK1058" s="28" t="s">
        <v>10275</v>
      </c>
      <c r="BL1058" s="28" t="s">
        <v>10275</v>
      </c>
      <c r="BM1058" s="28" t="s">
        <v>10275</v>
      </c>
      <c r="BN1058" s="28" t="s">
        <v>10275</v>
      </c>
      <c r="BO1058" s="28" t="s">
        <v>10275</v>
      </c>
      <c r="BP1058" s="28" t="s">
        <v>10275</v>
      </c>
      <c r="BQ1058" s="27" t="s">
        <v>10274</v>
      </c>
      <c r="BR1058" s="27" t="s">
        <v>10273</v>
      </c>
      <c r="BS1058" s="27" t="s">
        <v>10273</v>
      </c>
      <c r="BT1058" s="27" t="s">
        <v>10273</v>
      </c>
      <c r="BU1058" s="28" t="s">
        <v>10274</v>
      </c>
      <c r="BV1058" s="28" t="s">
        <v>10274</v>
      </c>
      <c r="BW1058" s="28" t="s">
        <v>10273</v>
      </c>
      <c r="BX1058" s="27" t="s">
        <v>10279</v>
      </c>
      <c r="BY1058" s="27" t="s">
        <v>10273</v>
      </c>
      <c r="BZ1058" s="27" t="s">
        <v>10274</v>
      </c>
    </row>
    <row r="1059" spans="1:78" ht="25.5" customHeight="1" x14ac:dyDescent="0.25">
      <c r="A1059" s="27">
        <v>1292</v>
      </c>
      <c r="B1059" s="28" t="s">
        <v>16304</v>
      </c>
      <c r="C1059" s="28" t="s">
        <v>16305</v>
      </c>
      <c r="D1059" s="27" t="s">
        <v>15132</v>
      </c>
      <c r="E1059" s="27" t="s">
        <v>16306</v>
      </c>
      <c r="F1059" s="27" t="s">
        <v>16307</v>
      </c>
      <c r="G1059" s="27" t="s">
        <v>15135</v>
      </c>
      <c r="H1059" s="27" t="s">
        <v>8887</v>
      </c>
      <c r="I1059" s="27" t="s">
        <v>15935</v>
      </c>
      <c r="J1059" s="27" t="s">
        <v>9301</v>
      </c>
      <c r="K1059" s="27" t="s">
        <v>16308</v>
      </c>
      <c r="L1059" s="29" t="s">
        <v>10294</v>
      </c>
      <c r="M1059" s="36" t="s">
        <v>10274</v>
      </c>
      <c r="N1059" s="36" t="s">
        <v>10274</v>
      </c>
      <c r="O1059" s="36" t="s">
        <v>10274</v>
      </c>
      <c r="P1059" s="36" t="s">
        <v>10273</v>
      </c>
      <c r="Q1059" s="36" t="s">
        <v>10273</v>
      </c>
      <c r="R1059" s="36">
        <v>63</v>
      </c>
      <c r="S1059" s="36">
        <v>54</v>
      </c>
      <c r="T1059" s="36">
        <v>117</v>
      </c>
      <c r="U1059" s="36">
        <v>66</v>
      </c>
      <c r="V1059" s="36">
        <v>53</v>
      </c>
      <c r="W1059" s="36">
        <v>119</v>
      </c>
      <c r="X1059" s="31">
        <v>8</v>
      </c>
      <c r="Y1059" s="27" t="s">
        <v>10274</v>
      </c>
      <c r="Z1059" s="27" t="s">
        <v>10273</v>
      </c>
      <c r="AA1059" s="27" t="s">
        <v>10274</v>
      </c>
      <c r="AB1059" s="27" t="s">
        <v>10273</v>
      </c>
      <c r="AC1059" s="27" t="s">
        <v>10273</v>
      </c>
      <c r="AD1059" s="27" t="s">
        <v>10274</v>
      </c>
      <c r="AE1059" s="27" t="s">
        <v>10273</v>
      </c>
      <c r="AF1059" s="27" t="s">
        <v>10273</v>
      </c>
      <c r="AG1059" s="27" t="s">
        <v>10275</v>
      </c>
      <c r="AH1059" s="27" t="s">
        <v>10273</v>
      </c>
      <c r="AI1059" s="27" t="s">
        <v>10273</v>
      </c>
      <c r="AJ1059" s="27" t="s">
        <v>10274</v>
      </c>
      <c r="AK1059" s="27" t="s">
        <v>10273</v>
      </c>
      <c r="AL1059" s="27" t="s">
        <v>10275</v>
      </c>
      <c r="AM1059" s="33">
        <v>0</v>
      </c>
      <c r="AN1059" s="33">
        <v>0</v>
      </c>
      <c r="AO1059" s="33">
        <v>0</v>
      </c>
      <c r="AP1059" s="33">
        <v>0</v>
      </c>
      <c r="AQ1059" s="33">
        <v>0</v>
      </c>
      <c r="AR1059" s="33">
        <v>0</v>
      </c>
      <c r="AS1059" s="33" t="s">
        <v>10275</v>
      </c>
      <c r="AT1059" s="33" t="s">
        <v>10275</v>
      </c>
      <c r="AU1059" s="33" t="s">
        <v>10275</v>
      </c>
      <c r="AV1059" s="34" t="s">
        <v>10277</v>
      </c>
      <c r="AW1059" s="34" t="s">
        <v>10277</v>
      </c>
      <c r="AX1059" s="34" t="s">
        <v>10276</v>
      </c>
      <c r="AY1059" s="35" t="s">
        <v>10275</v>
      </c>
      <c r="AZ1059" s="35" t="s">
        <v>10275</v>
      </c>
      <c r="BA1059" s="35" t="s">
        <v>10275</v>
      </c>
      <c r="BB1059" s="35" t="s">
        <v>10275</v>
      </c>
      <c r="BC1059" s="35" t="s">
        <v>10856</v>
      </c>
      <c r="BD1059" s="35" t="s">
        <v>10856</v>
      </c>
      <c r="BE1059" s="28" t="s">
        <v>10273</v>
      </c>
      <c r="BF1059" s="28" t="s">
        <v>10273</v>
      </c>
      <c r="BG1059" s="28" t="s">
        <v>10274</v>
      </c>
      <c r="BH1059" s="28" t="s">
        <v>10274</v>
      </c>
      <c r="BI1059" s="28" t="s">
        <v>10273</v>
      </c>
      <c r="BJ1059" s="28" t="s">
        <v>10274</v>
      </c>
      <c r="BK1059" s="28" t="s">
        <v>10274</v>
      </c>
      <c r="BL1059" s="28" t="s">
        <v>10273</v>
      </c>
      <c r="BM1059" s="28" t="s">
        <v>10273</v>
      </c>
      <c r="BN1059" s="28" t="s">
        <v>10273</v>
      </c>
      <c r="BO1059" s="28" t="s">
        <v>10273</v>
      </c>
      <c r="BP1059" s="28" t="s">
        <v>10273</v>
      </c>
      <c r="BQ1059" s="27" t="s">
        <v>10273</v>
      </c>
      <c r="BR1059" s="27" t="s">
        <v>10274</v>
      </c>
      <c r="BS1059" s="27" t="s">
        <v>10273</v>
      </c>
      <c r="BT1059" s="27" t="s">
        <v>10273</v>
      </c>
      <c r="BU1059" s="28" t="s">
        <v>10274</v>
      </c>
      <c r="BV1059" s="28" t="s">
        <v>10273</v>
      </c>
      <c r="BW1059" s="28" t="s">
        <v>10273</v>
      </c>
      <c r="BX1059" s="27" t="s">
        <v>10279</v>
      </c>
      <c r="BY1059" s="27" t="s">
        <v>10273</v>
      </c>
      <c r="BZ1059" s="27" t="s">
        <v>10274</v>
      </c>
    </row>
    <row r="1060" spans="1:78" ht="25.5" customHeight="1" x14ac:dyDescent="0.25">
      <c r="A1060" s="27">
        <v>1271</v>
      </c>
      <c r="B1060" s="28" t="s">
        <v>16196</v>
      </c>
      <c r="C1060" s="28" t="s">
        <v>16197</v>
      </c>
      <c r="D1060" s="27" t="s">
        <v>15132</v>
      </c>
      <c r="E1060" s="27" t="s">
        <v>16198</v>
      </c>
      <c r="F1060" s="27" t="s">
        <v>16199</v>
      </c>
      <c r="G1060" s="27" t="s">
        <v>15135</v>
      </c>
      <c r="H1060" s="27" t="s">
        <v>8887</v>
      </c>
      <c r="I1060" s="27" t="s">
        <v>15935</v>
      </c>
      <c r="J1060" s="27" t="s">
        <v>16200</v>
      </c>
      <c r="K1060" s="27" t="s">
        <v>16201</v>
      </c>
      <c r="L1060" s="29" t="s">
        <v>10272</v>
      </c>
      <c r="M1060" s="36" t="s">
        <v>10274</v>
      </c>
      <c r="N1060" s="36" t="s">
        <v>10274</v>
      </c>
      <c r="O1060" s="36" t="s">
        <v>10274</v>
      </c>
      <c r="P1060" s="36" t="s">
        <v>10274</v>
      </c>
      <c r="Q1060" s="36" t="s">
        <v>10273</v>
      </c>
      <c r="R1060" s="36">
        <v>75</v>
      </c>
      <c r="S1060" s="36">
        <v>45</v>
      </c>
      <c r="T1060" s="36">
        <v>120</v>
      </c>
      <c r="U1060" s="36">
        <v>67</v>
      </c>
      <c r="V1060" s="36">
        <v>49</v>
      </c>
      <c r="W1060" s="36">
        <v>116</v>
      </c>
      <c r="X1060" s="31">
        <v>11</v>
      </c>
      <c r="Y1060" s="27" t="s">
        <v>10274</v>
      </c>
      <c r="Z1060" s="27" t="s">
        <v>10273</v>
      </c>
      <c r="AA1060" s="27" t="s">
        <v>10273</v>
      </c>
      <c r="AB1060" s="27" t="s">
        <v>10273</v>
      </c>
      <c r="AC1060" s="27" t="s">
        <v>10273</v>
      </c>
      <c r="AD1060" s="27" t="s">
        <v>10274</v>
      </c>
      <c r="AE1060" s="27" t="s">
        <v>10273</v>
      </c>
      <c r="AF1060" s="27" t="s">
        <v>10273</v>
      </c>
      <c r="AG1060" s="27" t="s">
        <v>10275</v>
      </c>
      <c r="AH1060" s="27" t="s">
        <v>10273</v>
      </c>
      <c r="AI1060" s="27" t="s">
        <v>10274</v>
      </c>
      <c r="AJ1060" s="27" t="s">
        <v>10273</v>
      </c>
      <c r="AK1060" s="27" t="s">
        <v>10273</v>
      </c>
      <c r="AL1060" s="27" t="s">
        <v>10275</v>
      </c>
      <c r="AM1060" s="33">
        <v>0</v>
      </c>
      <c r="AN1060" s="33">
        <v>0</v>
      </c>
      <c r="AO1060" s="33">
        <v>0</v>
      </c>
      <c r="AP1060" s="33">
        <v>0</v>
      </c>
      <c r="AQ1060" s="33">
        <v>0</v>
      </c>
      <c r="AR1060" s="33">
        <v>0</v>
      </c>
      <c r="AS1060" s="33" t="s">
        <v>10275</v>
      </c>
      <c r="AT1060" s="33" t="s">
        <v>10275</v>
      </c>
      <c r="AU1060" s="33" t="s">
        <v>10275</v>
      </c>
      <c r="AV1060" s="34" t="s">
        <v>10277</v>
      </c>
      <c r="AW1060" s="34" t="s">
        <v>10277</v>
      </c>
      <c r="AX1060" s="34" t="s">
        <v>10276</v>
      </c>
      <c r="AY1060" s="35" t="s">
        <v>10275</v>
      </c>
      <c r="AZ1060" s="35" t="s">
        <v>10275</v>
      </c>
      <c r="BA1060" s="35" t="s">
        <v>10275</v>
      </c>
      <c r="BB1060" s="35" t="s">
        <v>10275</v>
      </c>
      <c r="BC1060" s="35" t="s">
        <v>10856</v>
      </c>
      <c r="BD1060" s="35" t="s">
        <v>10856</v>
      </c>
      <c r="BE1060" s="28" t="s">
        <v>10273</v>
      </c>
      <c r="BF1060" s="28" t="s">
        <v>10273</v>
      </c>
      <c r="BG1060" s="28" t="s">
        <v>10274</v>
      </c>
      <c r="BH1060" s="28" t="s">
        <v>10274</v>
      </c>
      <c r="BI1060" s="28" t="s">
        <v>10273</v>
      </c>
      <c r="BJ1060" s="28" t="s">
        <v>10273</v>
      </c>
      <c r="BK1060" s="28" t="s">
        <v>10275</v>
      </c>
      <c r="BL1060" s="28" t="s">
        <v>10275</v>
      </c>
      <c r="BM1060" s="28" t="s">
        <v>10275</v>
      </c>
      <c r="BN1060" s="28" t="s">
        <v>10275</v>
      </c>
      <c r="BO1060" s="28" t="s">
        <v>10275</v>
      </c>
      <c r="BP1060" s="28" t="s">
        <v>10275</v>
      </c>
      <c r="BQ1060" s="27" t="s">
        <v>10274</v>
      </c>
      <c r="BR1060" s="27" t="s">
        <v>10274</v>
      </c>
      <c r="BS1060" s="27" t="s">
        <v>10273</v>
      </c>
      <c r="BT1060" s="27" t="s">
        <v>10274</v>
      </c>
      <c r="BU1060" s="28" t="s">
        <v>10274</v>
      </c>
      <c r="BV1060" s="28" t="s">
        <v>10273</v>
      </c>
      <c r="BW1060" s="28" t="s">
        <v>10273</v>
      </c>
      <c r="BX1060" s="27" t="s">
        <v>10279</v>
      </c>
      <c r="BY1060" s="27" t="s">
        <v>10273</v>
      </c>
      <c r="BZ1060" s="27" t="s">
        <v>10274</v>
      </c>
    </row>
    <row r="1061" spans="1:78" ht="25.5" customHeight="1" x14ac:dyDescent="0.25">
      <c r="A1061" s="27">
        <v>419</v>
      </c>
      <c r="B1061" s="28" t="s">
        <v>12340</v>
      </c>
      <c r="C1061" s="28" t="s">
        <v>12341</v>
      </c>
      <c r="D1061" s="27" t="s">
        <v>11985</v>
      </c>
      <c r="E1061" s="27" t="s">
        <v>12342</v>
      </c>
      <c r="F1061" s="27" t="s">
        <v>12343</v>
      </c>
      <c r="G1061" s="27" t="s">
        <v>11988</v>
      </c>
      <c r="H1061" s="27" t="s">
        <v>9329</v>
      </c>
      <c r="I1061" s="27" t="s">
        <v>11989</v>
      </c>
      <c r="J1061" s="27" t="s">
        <v>12344</v>
      </c>
      <c r="K1061" s="27" t="s">
        <v>12345</v>
      </c>
      <c r="L1061" s="29" t="s">
        <v>10272</v>
      </c>
      <c r="M1061" s="36" t="s">
        <v>10273</v>
      </c>
      <c r="N1061" s="36" t="s">
        <v>10273</v>
      </c>
      <c r="O1061" s="36" t="s">
        <v>10274</v>
      </c>
      <c r="P1061" s="36" t="s">
        <v>10274</v>
      </c>
      <c r="Q1061" s="36" t="s">
        <v>10273</v>
      </c>
      <c r="R1061" s="36">
        <v>272</v>
      </c>
      <c r="S1061" s="36">
        <v>292</v>
      </c>
      <c r="T1061" s="36">
        <v>564</v>
      </c>
      <c r="U1061" s="36">
        <v>300</v>
      </c>
      <c r="V1061" s="36">
        <v>330</v>
      </c>
      <c r="W1061" s="36">
        <v>630</v>
      </c>
      <c r="X1061" s="31">
        <v>21</v>
      </c>
      <c r="Y1061" s="27" t="s">
        <v>10274</v>
      </c>
      <c r="Z1061" s="27" t="s">
        <v>10273</v>
      </c>
      <c r="AA1061" s="27" t="s">
        <v>10274</v>
      </c>
      <c r="AB1061" s="27" t="s">
        <v>10273</v>
      </c>
      <c r="AC1061" s="27" t="s">
        <v>10273</v>
      </c>
      <c r="AD1061" s="27" t="s">
        <v>10273</v>
      </c>
      <c r="AE1061" s="27" t="s">
        <v>10273</v>
      </c>
      <c r="AF1061" s="27" t="s">
        <v>10273</v>
      </c>
      <c r="AG1061" s="27" t="s">
        <v>10275</v>
      </c>
      <c r="AH1061" s="27" t="s">
        <v>10273</v>
      </c>
      <c r="AI1061" s="27" t="s">
        <v>10274</v>
      </c>
      <c r="AJ1061" s="27" t="s">
        <v>10274</v>
      </c>
      <c r="AK1061" s="27" t="s">
        <v>10273</v>
      </c>
      <c r="AL1061" s="27" t="s">
        <v>10275</v>
      </c>
      <c r="AM1061" s="32" t="s">
        <v>10275</v>
      </c>
      <c r="AN1061" s="32" t="s">
        <v>10275</v>
      </c>
      <c r="AO1061" s="32" t="s">
        <v>10275</v>
      </c>
      <c r="AP1061" s="33">
        <v>0</v>
      </c>
      <c r="AQ1061" s="33">
        <v>0</v>
      </c>
      <c r="AR1061" s="33">
        <v>0</v>
      </c>
      <c r="AS1061" s="33" t="s">
        <v>10275</v>
      </c>
      <c r="AT1061" s="33" t="s">
        <v>10275</v>
      </c>
      <c r="AU1061" s="33" t="s">
        <v>10275</v>
      </c>
      <c r="AV1061" s="34" t="s">
        <v>10301</v>
      </c>
      <c r="AW1061" s="34" t="s">
        <v>10324</v>
      </c>
      <c r="AX1061" s="34" t="s">
        <v>10276</v>
      </c>
      <c r="AY1061" s="35" t="s">
        <v>10275</v>
      </c>
      <c r="AZ1061" s="35" t="s">
        <v>10275</v>
      </c>
      <c r="BA1061" s="35" t="s">
        <v>10275</v>
      </c>
      <c r="BB1061" s="35" t="s">
        <v>10275</v>
      </c>
      <c r="BC1061" s="35" t="s">
        <v>10400</v>
      </c>
      <c r="BD1061" s="35" t="s">
        <v>10400</v>
      </c>
      <c r="BE1061" s="28" t="s">
        <v>10274</v>
      </c>
      <c r="BF1061" s="28" t="s">
        <v>10273</v>
      </c>
      <c r="BG1061" s="28" t="s">
        <v>10273</v>
      </c>
      <c r="BH1061" s="28" t="s">
        <v>10274</v>
      </c>
      <c r="BI1061" s="28" t="s">
        <v>10273</v>
      </c>
      <c r="BJ1061" s="28" t="s">
        <v>10274</v>
      </c>
      <c r="BK1061" s="28" t="s">
        <v>10274</v>
      </c>
      <c r="BL1061" s="28" t="s">
        <v>10273</v>
      </c>
      <c r="BM1061" s="28" t="s">
        <v>10273</v>
      </c>
      <c r="BN1061" s="28" t="s">
        <v>10274</v>
      </c>
      <c r="BO1061" s="28" t="s">
        <v>10273</v>
      </c>
      <c r="BP1061" s="28" t="s">
        <v>10273</v>
      </c>
      <c r="BQ1061" s="27" t="s">
        <v>10274</v>
      </c>
      <c r="BR1061" s="27" t="s">
        <v>10274</v>
      </c>
      <c r="BS1061" s="27" t="s">
        <v>10273</v>
      </c>
      <c r="BT1061" s="27" t="s">
        <v>10273</v>
      </c>
      <c r="BU1061" s="28" t="s">
        <v>10273</v>
      </c>
      <c r="BV1061" s="28" t="s">
        <v>10274</v>
      </c>
      <c r="BW1061" s="28" t="s">
        <v>10273</v>
      </c>
      <c r="BX1061" s="27" t="s">
        <v>10279</v>
      </c>
      <c r="BY1061" s="27" t="s">
        <v>10273</v>
      </c>
      <c r="BZ1061" s="27" t="s">
        <v>10274</v>
      </c>
    </row>
    <row r="1062" spans="1:78" ht="25.5" customHeight="1" x14ac:dyDescent="0.25">
      <c r="A1062" s="27">
        <v>400</v>
      </c>
      <c r="B1062" s="28" t="s">
        <v>12233</v>
      </c>
      <c r="C1062" s="28" t="s">
        <v>12234</v>
      </c>
      <c r="D1062" s="27" t="s">
        <v>11985</v>
      </c>
      <c r="E1062" s="27" t="s">
        <v>12235</v>
      </c>
      <c r="F1062" s="27" t="s">
        <v>12236</v>
      </c>
      <c r="G1062" s="27" t="s">
        <v>11988</v>
      </c>
      <c r="H1062" s="27" t="s">
        <v>9329</v>
      </c>
      <c r="I1062" s="27" t="s">
        <v>11989</v>
      </c>
      <c r="J1062" s="27" t="s">
        <v>12237</v>
      </c>
      <c r="K1062" s="27" t="s">
        <v>12238</v>
      </c>
      <c r="L1062" s="29" t="s">
        <v>10272</v>
      </c>
      <c r="M1062" s="36" t="s">
        <v>10273</v>
      </c>
      <c r="N1062" s="36" t="s">
        <v>10274</v>
      </c>
      <c r="O1062" s="36" t="s">
        <v>10274</v>
      </c>
      <c r="P1062" s="36" t="s">
        <v>10274</v>
      </c>
      <c r="Q1062" s="36" t="s">
        <v>10273</v>
      </c>
      <c r="R1062" s="36">
        <v>0</v>
      </c>
      <c r="S1062" s="36">
        <v>601</v>
      </c>
      <c r="T1062" s="36">
        <v>601</v>
      </c>
      <c r="U1062" s="36">
        <v>0</v>
      </c>
      <c r="V1062" s="36">
        <v>549</v>
      </c>
      <c r="W1062" s="36">
        <v>549</v>
      </c>
      <c r="X1062" s="31">
        <v>20</v>
      </c>
      <c r="Y1062" s="27" t="s">
        <v>10274</v>
      </c>
      <c r="Z1062" s="27" t="s">
        <v>10274</v>
      </c>
      <c r="AA1062" s="27" t="s">
        <v>10274</v>
      </c>
      <c r="AB1062" s="27" t="s">
        <v>10273</v>
      </c>
      <c r="AC1062" s="27" t="s">
        <v>10273</v>
      </c>
      <c r="AD1062" s="27" t="s">
        <v>10273</v>
      </c>
      <c r="AE1062" s="27" t="s">
        <v>10273</v>
      </c>
      <c r="AF1062" s="27" t="s">
        <v>10273</v>
      </c>
      <c r="AG1062" s="27" t="s">
        <v>10275</v>
      </c>
      <c r="AH1062" s="27" t="s">
        <v>10273</v>
      </c>
      <c r="AI1062" s="27" t="s">
        <v>10273</v>
      </c>
      <c r="AJ1062" s="27" t="s">
        <v>10274</v>
      </c>
      <c r="AK1062" s="27" t="s">
        <v>10273</v>
      </c>
      <c r="AL1062" s="27" t="s">
        <v>10275</v>
      </c>
      <c r="AM1062" s="32" t="s">
        <v>10275</v>
      </c>
      <c r="AN1062" s="32" t="s">
        <v>10275</v>
      </c>
      <c r="AO1062" s="32" t="s">
        <v>10275</v>
      </c>
      <c r="AP1062" s="33">
        <v>0</v>
      </c>
      <c r="AQ1062" s="33">
        <v>0</v>
      </c>
      <c r="AR1062" s="33">
        <v>0</v>
      </c>
      <c r="AS1062" s="33" t="s">
        <v>10275</v>
      </c>
      <c r="AT1062" s="33" t="s">
        <v>10275</v>
      </c>
      <c r="AU1062" s="33" t="s">
        <v>10275</v>
      </c>
      <c r="AV1062" s="34" t="s">
        <v>10276</v>
      </c>
      <c r="AW1062" s="34" t="s">
        <v>10715</v>
      </c>
      <c r="AX1062" s="34" t="s">
        <v>10276</v>
      </c>
      <c r="AY1062" s="35" t="s">
        <v>10275</v>
      </c>
      <c r="AZ1062" s="35" t="s">
        <v>10275</v>
      </c>
      <c r="BA1062" s="35" t="s">
        <v>10275</v>
      </c>
      <c r="BB1062" s="35" t="s">
        <v>10275</v>
      </c>
      <c r="BC1062" s="35" t="s">
        <v>10278</v>
      </c>
      <c r="BD1062" s="35" t="s">
        <v>10278</v>
      </c>
      <c r="BE1062" s="28" t="s">
        <v>10273</v>
      </c>
      <c r="BF1062" s="28" t="s">
        <v>10273</v>
      </c>
      <c r="BG1062" s="28" t="s">
        <v>10274</v>
      </c>
      <c r="BH1062" s="28" t="s">
        <v>10274</v>
      </c>
      <c r="BI1062" s="28" t="s">
        <v>10273</v>
      </c>
      <c r="BJ1062" s="28" t="s">
        <v>10274</v>
      </c>
      <c r="BK1062" s="28" t="s">
        <v>10274</v>
      </c>
      <c r="BL1062" s="28" t="s">
        <v>10273</v>
      </c>
      <c r="BM1062" s="28" t="s">
        <v>10273</v>
      </c>
      <c r="BN1062" s="28" t="s">
        <v>10274</v>
      </c>
      <c r="BO1062" s="28" t="s">
        <v>10273</v>
      </c>
      <c r="BP1062" s="28" t="s">
        <v>10273</v>
      </c>
      <c r="BQ1062" s="27" t="s">
        <v>10274</v>
      </c>
      <c r="BR1062" s="27" t="s">
        <v>10273</v>
      </c>
      <c r="BS1062" s="27" t="s">
        <v>10274</v>
      </c>
      <c r="BT1062" s="27" t="s">
        <v>10273</v>
      </c>
      <c r="BU1062" s="28" t="s">
        <v>10273</v>
      </c>
      <c r="BV1062" s="28" t="s">
        <v>10274</v>
      </c>
      <c r="BW1062" s="28" t="s">
        <v>10273</v>
      </c>
      <c r="BX1062" s="27" t="s">
        <v>10279</v>
      </c>
      <c r="BY1062" s="27" t="s">
        <v>10273</v>
      </c>
      <c r="BZ1062" s="27" t="s">
        <v>10274</v>
      </c>
    </row>
    <row r="1063" spans="1:78" ht="25.5" customHeight="1" x14ac:dyDescent="0.25">
      <c r="A1063" s="27">
        <v>414</v>
      </c>
      <c r="B1063" s="28" t="s">
        <v>12310</v>
      </c>
      <c r="C1063" s="28" t="s">
        <v>12311</v>
      </c>
      <c r="D1063" s="27" t="s">
        <v>11985</v>
      </c>
      <c r="E1063" s="27" t="s">
        <v>12312</v>
      </c>
      <c r="F1063" s="27" t="s">
        <v>12313</v>
      </c>
      <c r="G1063" s="27" t="s">
        <v>11988</v>
      </c>
      <c r="H1063" s="27" t="s">
        <v>9329</v>
      </c>
      <c r="I1063" s="27" t="s">
        <v>11989</v>
      </c>
      <c r="J1063" s="27" t="s">
        <v>12314</v>
      </c>
      <c r="K1063" s="27" t="s">
        <v>12315</v>
      </c>
      <c r="L1063" s="29" t="s">
        <v>10393</v>
      </c>
      <c r="M1063" s="36" t="s">
        <v>10274</v>
      </c>
      <c r="N1063" s="36" t="s">
        <v>10273</v>
      </c>
      <c r="O1063" s="36" t="s">
        <v>10273</v>
      </c>
      <c r="P1063" s="36" t="s">
        <v>10273</v>
      </c>
      <c r="Q1063" s="36" t="s">
        <v>10273</v>
      </c>
      <c r="R1063" s="36">
        <v>122</v>
      </c>
      <c r="S1063" s="36">
        <v>112</v>
      </c>
      <c r="T1063" s="36">
        <v>234</v>
      </c>
      <c r="U1063" s="36">
        <v>113</v>
      </c>
      <c r="V1063" s="36">
        <v>110</v>
      </c>
      <c r="W1063" s="36">
        <v>223</v>
      </c>
      <c r="X1063" s="31">
        <v>14</v>
      </c>
      <c r="Y1063" s="27" t="s">
        <v>10400</v>
      </c>
      <c r="Z1063" s="27" t="s">
        <v>10400</v>
      </c>
      <c r="AA1063" s="27" t="s">
        <v>10400</v>
      </c>
      <c r="AB1063" s="27" t="s">
        <v>10400</v>
      </c>
      <c r="AC1063" s="27" t="s">
        <v>10400</v>
      </c>
      <c r="AD1063" s="27" t="s">
        <v>10400</v>
      </c>
      <c r="AE1063" s="27" t="s">
        <v>10400</v>
      </c>
      <c r="AF1063" s="27" t="s">
        <v>10400</v>
      </c>
      <c r="AG1063" s="27" t="s">
        <v>10400</v>
      </c>
      <c r="AH1063" s="27" t="s">
        <v>10273</v>
      </c>
      <c r="AI1063" s="27" t="s">
        <v>10274</v>
      </c>
      <c r="AJ1063" s="27" t="s">
        <v>10274</v>
      </c>
      <c r="AK1063" s="27" t="s">
        <v>10273</v>
      </c>
      <c r="AL1063" s="27" t="s">
        <v>10275</v>
      </c>
      <c r="AM1063" s="33" t="s">
        <v>10276</v>
      </c>
      <c r="AN1063" s="33" t="s">
        <v>10276</v>
      </c>
      <c r="AO1063" s="33" t="s">
        <v>10287</v>
      </c>
      <c r="AP1063" s="33" t="s">
        <v>10275</v>
      </c>
      <c r="AQ1063" s="33" t="s">
        <v>10275</v>
      </c>
      <c r="AR1063" s="33" t="s">
        <v>10275</v>
      </c>
      <c r="AS1063" s="33" t="s">
        <v>10275</v>
      </c>
      <c r="AT1063" s="33" t="s">
        <v>10275</v>
      </c>
      <c r="AU1063" s="33" t="s">
        <v>10275</v>
      </c>
      <c r="AV1063" s="34">
        <v>0</v>
      </c>
      <c r="AW1063" s="34">
        <v>0</v>
      </c>
      <c r="AX1063" s="34">
        <v>0</v>
      </c>
      <c r="AY1063" s="35" t="s">
        <v>10278</v>
      </c>
      <c r="AZ1063" s="35" t="s">
        <v>10275</v>
      </c>
      <c r="BA1063" s="35" t="s">
        <v>10275</v>
      </c>
      <c r="BB1063" s="35" t="s">
        <v>10275</v>
      </c>
      <c r="BC1063" s="35" t="s">
        <v>10275</v>
      </c>
      <c r="BD1063" s="35" t="s">
        <v>10278</v>
      </c>
      <c r="BE1063" s="28" t="s">
        <v>10273</v>
      </c>
      <c r="BF1063" s="28" t="s">
        <v>10273</v>
      </c>
      <c r="BG1063" s="28" t="s">
        <v>10274</v>
      </c>
      <c r="BH1063" s="28" t="s">
        <v>10273</v>
      </c>
      <c r="BI1063" s="28" t="s">
        <v>10273</v>
      </c>
      <c r="BJ1063" s="28" t="s">
        <v>10274</v>
      </c>
      <c r="BK1063" s="28" t="s">
        <v>10274</v>
      </c>
      <c r="BL1063" s="28" t="s">
        <v>10273</v>
      </c>
      <c r="BM1063" s="28" t="s">
        <v>10273</v>
      </c>
      <c r="BN1063" s="28" t="s">
        <v>10274</v>
      </c>
      <c r="BO1063" s="28" t="s">
        <v>10273</v>
      </c>
      <c r="BP1063" s="28" t="s">
        <v>10273</v>
      </c>
      <c r="BQ1063" s="27" t="s">
        <v>10274</v>
      </c>
      <c r="BR1063" s="27" t="s">
        <v>10273</v>
      </c>
      <c r="BS1063" s="27" t="s">
        <v>10274</v>
      </c>
      <c r="BT1063" s="27" t="s">
        <v>10273</v>
      </c>
      <c r="BU1063" s="28" t="s">
        <v>10273</v>
      </c>
      <c r="BV1063" s="28" t="s">
        <v>10274</v>
      </c>
      <c r="BW1063" s="28" t="s">
        <v>10273</v>
      </c>
      <c r="BX1063" s="27" t="s">
        <v>10279</v>
      </c>
      <c r="BY1063" s="27" t="s">
        <v>10273</v>
      </c>
      <c r="BZ1063" s="27" t="s">
        <v>10274</v>
      </c>
    </row>
    <row r="1064" spans="1:78" ht="25.5" customHeight="1" x14ac:dyDescent="0.25">
      <c r="A1064" s="27">
        <v>415</v>
      </c>
      <c r="B1064" s="28" t="s">
        <v>12316</v>
      </c>
      <c r="C1064" s="28" t="s">
        <v>12317</v>
      </c>
      <c r="D1064" s="27" t="s">
        <v>11985</v>
      </c>
      <c r="E1064" s="27" t="s">
        <v>12318</v>
      </c>
      <c r="F1064" s="27" t="s">
        <v>12319</v>
      </c>
      <c r="G1064" s="27" t="s">
        <v>11988</v>
      </c>
      <c r="H1064" s="27" t="s">
        <v>9329</v>
      </c>
      <c r="I1064" s="27" t="s">
        <v>11989</v>
      </c>
      <c r="J1064" s="27" t="s">
        <v>12320</v>
      </c>
      <c r="K1064" s="27" t="s">
        <v>12321</v>
      </c>
      <c r="L1064" s="29" t="s">
        <v>10393</v>
      </c>
      <c r="M1064" s="36" t="s">
        <v>10274</v>
      </c>
      <c r="N1064" s="36" t="s">
        <v>10273</v>
      </c>
      <c r="O1064" s="36" t="s">
        <v>10273</v>
      </c>
      <c r="P1064" s="36" t="s">
        <v>10273</v>
      </c>
      <c r="Q1064" s="36" t="s">
        <v>10273</v>
      </c>
      <c r="R1064" s="36">
        <v>163</v>
      </c>
      <c r="S1064" s="36">
        <v>217</v>
      </c>
      <c r="T1064" s="36">
        <v>380</v>
      </c>
      <c r="U1064" s="36">
        <v>137</v>
      </c>
      <c r="V1064" s="36">
        <v>198</v>
      </c>
      <c r="W1064" s="36">
        <v>335</v>
      </c>
      <c r="X1064" s="31">
        <v>12</v>
      </c>
      <c r="Y1064" s="27" t="s">
        <v>10274</v>
      </c>
      <c r="Z1064" s="27" t="s">
        <v>10273</v>
      </c>
      <c r="AA1064" s="27" t="s">
        <v>10273</v>
      </c>
      <c r="AB1064" s="27" t="s">
        <v>10274</v>
      </c>
      <c r="AC1064" s="27" t="s">
        <v>10273</v>
      </c>
      <c r="AD1064" s="27" t="s">
        <v>10273</v>
      </c>
      <c r="AE1064" s="27" t="s">
        <v>10273</v>
      </c>
      <c r="AF1064" s="27" t="s">
        <v>10273</v>
      </c>
      <c r="AG1064" s="27" t="s">
        <v>10275</v>
      </c>
      <c r="AH1064" s="27" t="s">
        <v>10273</v>
      </c>
      <c r="AI1064" s="27" t="s">
        <v>10273</v>
      </c>
      <c r="AJ1064" s="27" t="s">
        <v>10274</v>
      </c>
      <c r="AK1064" s="27" t="s">
        <v>10273</v>
      </c>
      <c r="AL1064" s="27" t="s">
        <v>10275</v>
      </c>
      <c r="AM1064" s="33" t="s">
        <v>10276</v>
      </c>
      <c r="AN1064" s="33" t="s">
        <v>10276</v>
      </c>
      <c r="AO1064" s="33" t="s">
        <v>10434</v>
      </c>
      <c r="AP1064" s="33" t="s">
        <v>10275</v>
      </c>
      <c r="AQ1064" s="33" t="s">
        <v>10275</v>
      </c>
      <c r="AR1064" s="33" t="s">
        <v>10275</v>
      </c>
      <c r="AS1064" s="33" t="s">
        <v>10275</v>
      </c>
      <c r="AT1064" s="33" t="s">
        <v>10275</v>
      </c>
      <c r="AU1064" s="33" t="s">
        <v>10275</v>
      </c>
      <c r="AV1064" s="34">
        <v>0</v>
      </c>
      <c r="AW1064" s="34">
        <v>0</v>
      </c>
      <c r="AX1064" s="34">
        <v>0</v>
      </c>
      <c r="AY1064" s="35" t="s">
        <v>10278</v>
      </c>
      <c r="AZ1064" s="35" t="s">
        <v>10275</v>
      </c>
      <c r="BA1064" s="35" t="s">
        <v>10275</v>
      </c>
      <c r="BB1064" s="35" t="s">
        <v>10275</v>
      </c>
      <c r="BC1064" s="35" t="s">
        <v>10275</v>
      </c>
      <c r="BD1064" s="35" t="s">
        <v>10278</v>
      </c>
      <c r="BE1064" s="28" t="s">
        <v>10273</v>
      </c>
      <c r="BF1064" s="28" t="s">
        <v>10273</v>
      </c>
      <c r="BG1064" s="28" t="s">
        <v>10274</v>
      </c>
      <c r="BH1064" s="28" t="s">
        <v>10274</v>
      </c>
      <c r="BI1064" s="28" t="s">
        <v>10273</v>
      </c>
      <c r="BJ1064" s="28" t="s">
        <v>10274</v>
      </c>
      <c r="BK1064" s="28" t="s">
        <v>10274</v>
      </c>
      <c r="BL1064" s="28" t="s">
        <v>10273</v>
      </c>
      <c r="BM1064" s="28" t="s">
        <v>10273</v>
      </c>
      <c r="BN1064" s="28" t="s">
        <v>10273</v>
      </c>
      <c r="BO1064" s="28" t="s">
        <v>10273</v>
      </c>
      <c r="BP1064" s="28" t="s">
        <v>10274</v>
      </c>
      <c r="BQ1064" s="27" t="s">
        <v>10274</v>
      </c>
      <c r="BR1064" s="27" t="s">
        <v>10273</v>
      </c>
      <c r="BS1064" s="27" t="s">
        <v>10274</v>
      </c>
      <c r="BT1064" s="27" t="s">
        <v>10273</v>
      </c>
      <c r="BU1064" s="28" t="s">
        <v>10273</v>
      </c>
      <c r="BV1064" s="28" t="s">
        <v>10274</v>
      </c>
      <c r="BW1064" s="28" t="s">
        <v>10273</v>
      </c>
      <c r="BX1064" s="27" t="s">
        <v>10279</v>
      </c>
      <c r="BY1064" s="27" t="s">
        <v>10273</v>
      </c>
      <c r="BZ1064" s="27" t="s">
        <v>10274</v>
      </c>
    </row>
    <row r="1065" spans="1:78" ht="25.5" customHeight="1" x14ac:dyDescent="0.25">
      <c r="A1065" s="27">
        <v>389</v>
      </c>
      <c r="B1065" s="28" t="s">
        <v>12168</v>
      </c>
      <c r="C1065" s="28" t="s">
        <v>12169</v>
      </c>
      <c r="D1065" s="27" t="s">
        <v>11985</v>
      </c>
      <c r="E1065" s="27" t="s">
        <v>12170</v>
      </c>
      <c r="F1065" s="27" t="s">
        <v>12171</v>
      </c>
      <c r="G1065" s="27" t="s">
        <v>11988</v>
      </c>
      <c r="H1065" s="27" t="s">
        <v>9329</v>
      </c>
      <c r="I1065" s="27" t="s">
        <v>11989</v>
      </c>
      <c r="J1065" s="27" t="s">
        <v>12172</v>
      </c>
      <c r="K1065" s="27" t="s">
        <v>12173</v>
      </c>
      <c r="L1065" s="29" t="s">
        <v>10272</v>
      </c>
      <c r="M1065" s="36" t="s">
        <v>10273</v>
      </c>
      <c r="N1065" s="36" t="s">
        <v>10274</v>
      </c>
      <c r="O1065" s="36" t="s">
        <v>10274</v>
      </c>
      <c r="P1065" s="36" t="s">
        <v>10274</v>
      </c>
      <c r="Q1065" s="36" t="s">
        <v>10273</v>
      </c>
      <c r="R1065" s="36">
        <v>341</v>
      </c>
      <c r="S1065" s="36">
        <v>0</v>
      </c>
      <c r="T1065" s="36">
        <v>341</v>
      </c>
      <c r="U1065" s="36">
        <v>374</v>
      </c>
      <c r="V1065" s="36">
        <v>0</v>
      </c>
      <c r="W1065" s="36">
        <v>374</v>
      </c>
      <c r="X1065" s="31">
        <v>18</v>
      </c>
      <c r="Y1065" s="27" t="s">
        <v>10274</v>
      </c>
      <c r="Z1065" s="27" t="s">
        <v>10274</v>
      </c>
      <c r="AA1065" s="27" t="s">
        <v>10273</v>
      </c>
      <c r="AB1065" s="27" t="s">
        <v>10273</v>
      </c>
      <c r="AC1065" s="27" t="s">
        <v>10273</v>
      </c>
      <c r="AD1065" s="27" t="s">
        <v>10273</v>
      </c>
      <c r="AE1065" s="27" t="s">
        <v>10273</v>
      </c>
      <c r="AF1065" s="27" t="s">
        <v>10273</v>
      </c>
      <c r="AG1065" s="27" t="s">
        <v>10275</v>
      </c>
      <c r="AH1065" s="27" t="s">
        <v>10274</v>
      </c>
      <c r="AI1065" s="27" t="s">
        <v>10273</v>
      </c>
      <c r="AJ1065" s="27" t="s">
        <v>10274</v>
      </c>
      <c r="AK1065" s="27" t="s">
        <v>10273</v>
      </c>
      <c r="AL1065" s="27" t="s">
        <v>10275</v>
      </c>
      <c r="AM1065" s="32" t="s">
        <v>10275</v>
      </c>
      <c r="AN1065" s="32" t="s">
        <v>10275</v>
      </c>
      <c r="AO1065" s="32" t="s">
        <v>10275</v>
      </c>
      <c r="AP1065" s="33">
        <v>0</v>
      </c>
      <c r="AQ1065" s="33">
        <v>0</v>
      </c>
      <c r="AR1065" s="33">
        <v>0</v>
      </c>
      <c r="AS1065" s="33" t="s">
        <v>10275</v>
      </c>
      <c r="AT1065" s="33" t="s">
        <v>10275</v>
      </c>
      <c r="AU1065" s="33" t="s">
        <v>10275</v>
      </c>
      <c r="AV1065" s="34" t="s">
        <v>10708</v>
      </c>
      <c r="AW1065" s="34" t="s">
        <v>10276</v>
      </c>
      <c r="AX1065" s="34" t="s">
        <v>10708</v>
      </c>
      <c r="AY1065" s="35" t="s">
        <v>10275</v>
      </c>
      <c r="AZ1065" s="35" t="s">
        <v>10275</v>
      </c>
      <c r="BA1065" s="35" t="s">
        <v>10275</v>
      </c>
      <c r="BB1065" s="35" t="s">
        <v>10275</v>
      </c>
      <c r="BC1065" s="35" t="s">
        <v>10278</v>
      </c>
      <c r="BD1065" s="35" t="s">
        <v>10278</v>
      </c>
      <c r="BE1065" s="28" t="s">
        <v>10274</v>
      </c>
      <c r="BF1065" s="28" t="s">
        <v>10273</v>
      </c>
      <c r="BG1065" s="28" t="s">
        <v>10273</v>
      </c>
      <c r="BH1065" s="28" t="s">
        <v>10274</v>
      </c>
      <c r="BI1065" s="28" t="s">
        <v>10273</v>
      </c>
      <c r="BJ1065" s="28" t="s">
        <v>10273</v>
      </c>
      <c r="BK1065" s="28" t="s">
        <v>10275</v>
      </c>
      <c r="BL1065" s="28" t="s">
        <v>10275</v>
      </c>
      <c r="BM1065" s="28" t="s">
        <v>10275</v>
      </c>
      <c r="BN1065" s="28" t="s">
        <v>10275</v>
      </c>
      <c r="BO1065" s="28" t="s">
        <v>10275</v>
      </c>
      <c r="BP1065" s="28" t="s">
        <v>10275</v>
      </c>
      <c r="BQ1065" s="27" t="s">
        <v>10274</v>
      </c>
      <c r="BR1065" s="27" t="s">
        <v>10273</v>
      </c>
      <c r="BS1065" s="27" t="s">
        <v>10274</v>
      </c>
      <c r="BT1065" s="27" t="s">
        <v>10273</v>
      </c>
      <c r="BU1065" s="28" t="s">
        <v>10273</v>
      </c>
      <c r="BV1065" s="28" t="s">
        <v>10274</v>
      </c>
      <c r="BW1065" s="28" t="s">
        <v>10273</v>
      </c>
      <c r="BX1065" s="27" t="s">
        <v>10279</v>
      </c>
      <c r="BY1065" s="27" t="s">
        <v>10273</v>
      </c>
      <c r="BZ1065" s="27" t="s">
        <v>10274</v>
      </c>
    </row>
    <row r="1066" spans="1:78" ht="25.5" customHeight="1" x14ac:dyDescent="0.25">
      <c r="A1066" s="27">
        <v>404</v>
      </c>
      <c r="B1066" s="28" t="s">
        <v>12255</v>
      </c>
      <c r="C1066" s="28" t="s">
        <v>12256</v>
      </c>
      <c r="D1066" s="27" t="s">
        <v>11985</v>
      </c>
      <c r="E1066" s="27" t="s">
        <v>12257</v>
      </c>
      <c r="F1066" s="27" t="s">
        <v>12258</v>
      </c>
      <c r="G1066" s="27" t="s">
        <v>11988</v>
      </c>
      <c r="H1066" s="27" t="s">
        <v>9329</v>
      </c>
      <c r="I1066" s="27" t="s">
        <v>11989</v>
      </c>
      <c r="J1066" s="27" t="s">
        <v>12259</v>
      </c>
      <c r="K1066" s="27" t="s">
        <v>12260</v>
      </c>
      <c r="L1066" s="29" t="s">
        <v>10294</v>
      </c>
      <c r="M1066" s="36" t="s">
        <v>10273</v>
      </c>
      <c r="N1066" s="36" t="s">
        <v>10274</v>
      </c>
      <c r="O1066" s="36" t="s">
        <v>10274</v>
      </c>
      <c r="P1066" s="36" t="s">
        <v>10273</v>
      </c>
      <c r="Q1066" s="36" t="s">
        <v>10273</v>
      </c>
      <c r="R1066" s="36">
        <v>369</v>
      </c>
      <c r="S1066" s="36">
        <v>0</v>
      </c>
      <c r="T1066" s="36">
        <v>369</v>
      </c>
      <c r="U1066" s="36">
        <v>338</v>
      </c>
      <c r="V1066" s="36">
        <v>0</v>
      </c>
      <c r="W1066" s="36">
        <v>338</v>
      </c>
      <c r="X1066" s="31">
        <v>13</v>
      </c>
      <c r="Y1066" s="27" t="s">
        <v>10274</v>
      </c>
      <c r="Z1066" s="27" t="s">
        <v>10273</v>
      </c>
      <c r="AA1066" s="27" t="s">
        <v>10273</v>
      </c>
      <c r="AB1066" s="27" t="s">
        <v>10273</v>
      </c>
      <c r="AC1066" s="27" t="s">
        <v>10273</v>
      </c>
      <c r="AD1066" s="27" t="s">
        <v>10273</v>
      </c>
      <c r="AE1066" s="27" t="s">
        <v>10273</v>
      </c>
      <c r="AF1066" s="27" t="s">
        <v>10273</v>
      </c>
      <c r="AG1066" s="27" t="s">
        <v>10275</v>
      </c>
      <c r="AH1066" s="27" t="s">
        <v>10273</v>
      </c>
      <c r="AI1066" s="27" t="s">
        <v>10273</v>
      </c>
      <c r="AJ1066" s="27" t="s">
        <v>10274</v>
      </c>
      <c r="AK1066" s="27" t="s">
        <v>10273</v>
      </c>
      <c r="AL1066" s="27" t="s">
        <v>10275</v>
      </c>
      <c r="AM1066" s="32" t="s">
        <v>10275</v>
      </c>
      <c r="AN1066" s="32" t="s">
        <v>10275</v>
      </c>
      <c r="AO1066" s="32" t="s">
        <v>10275</v>
      </c>
      <c r="AP1066" s="33">
        <v>8</v>
      </c>
      <c r="AQ1066" s="33">
        <v>0</v>
      </c>
      <c r="AR1066" s="33">
        <v>0</v>
      </c>
      <c r="AS1066" s="33" t="s">
        <v>10275</v>
      </c>
      <c r="AT1066" s="33" t="s">
        <v>10275</v>
      </c>
      <c r="AU1066" s="33" t="s">
        <v>10275</v>
      </c>
      <c r="AV1066" s="34">
        <v>0</v>
      </c>
      <c r="AW1066" s="34">
        <v>0</v>
      </c>
      <c r="AX1066" s="34">
        <v>0</v>
      </c>
      <c r="AY1066" s="35" t="s">
        <v>10275</v>
      </c>
      <c r="AZ1066" s="35" t="s">
        <v>10278</v>
      </c>
      <c r="BA1066" s="35" t="s">
        <v>10275</v>
      </c>
      <c r="BB1066" s="35" t="s">
        <v>10275</v>
      </c>
      <c r="BC1066" s="35" t="s">
        <v>10275</v>
      </c>
      <c r="BD1066" s="35" t="s">
        <v>10278</v>
      </c>
      <c r="BE1066" s="28" t="s">
        <v>10273</v>
      </c>
      <c r="BF1066" s="28" t="s">
        <v>10273</v>
      </c>
      <c r="BG1066" s="28" t="s">
        <v>10274</v>
      </c>
      <c r="BH1066" s="28" t="s">
        <v>10274</v>
      </c>
      <c r="BI1066" s="28" t="s">
        <v>10273</v>
      </c>
      <c r="BJ1066" s="28" t="s">
        <v>10274</v>
      </c>
      <c r="BK1066" s="28" t="s">
        <v>10274</v>
      </c>
      <c r="BL1066" s="28" t="s">
        <v>10273</v>
      </c>
      <c r="BM1066" s="28" t="s">
        <v>10273</v>
      </c>
      <c r="BN1066" s="28" t="s">
        <v>10273</v>
      </c>
      <c r="BO1066" s="28" t="s">
        <v>10273</v>
      </c>
      <c r="BP1066" s="28" t="s">
        <v>10273</v>
      </c>
      <c r="BQ1066" s="27" t="s">
        <v>10274</v>
      </c>
      <c r="BR1066" s="27" t="s">
        <v>10273</v>
      </c>
      <c r="BS1066" s="27" t="s">
        <v>10274</v>
      </c>
      <c r="BT1066" s="27" t="s">
        <v>10273</v>
      </c>
      <c r="BU1066" s="28" t="s">
        <v>10273</v>
      </c>
      <c r="BV1066" s="28" t="s">
        <v>10274</v>
      </c>
      <c r="BW1066" s="28" t="s">
        <v>10273</v>
      </c>
      <c r="BX1066" s="27" t="s">
        <v>10279</v>
      </c>
      <c r="BY1066" s="27" t="s">
        <v>10273</v>
      </c>
      <c r="BZ1066" s="27" t="s">
        <v>10274</v>
      </c>
    </row>
    <row r="1067" spans="1:78" ht="25.5" customHeight="1" x14ac:dyDescent="0.25">
      <c r="A1067" s="27">
        <v>410</v>
      </c>
      <c r="B1067" s="28" t="s">
        <v>12292</v>
      </c>
      <c r="C1067" s="28" t="s">
        <v>12293</v>
      </c>
      <c r="D1067" s="27" t="s">
        <v>11985</v>
      </c>
      <c r="E1067" s="27" t="s">
        <v>12294</v>
      </c>
      <c r="F1067" s="27" t="s">
        <v>12295</v>
      </c>
      <c r="G1067" s="27" t="s">
        <v>11988</v>
      </c>
      <c r="H1067" s="27" t="s">
        <v>9329</v>
      </c>
      <c r="I1067" s="27" t="s">
        <v>11989</v>
      </c>
      <c r="J1067" s="27" t="s">
        <v>12296</v>
      </c>
      <c r="K1067" s="27" t="s">
        <v>12297</v>
      </c>
      <c r="L1067" s="29" t="s">
        <v>10294</v>
      </c>
      <c r="M1067" s="36" t="s">
        <v>10273</v>
      </c>
      <c r="N1067" s="36" t="s">
        <v>10274</v>
      </c>
      <c r="O1067" s="36" t="s">
        <v>10274</v>
      </c>
      <c r="P1067" s="36" t="s">
        <v>10273</v>
      </c>
      <c r="Q1067" s="36" t="s">
        <v>10273</v>
      </c>
      <c r="R1067" s="36">
        <v>0</v>
      </c>
      <c r="S1067" s="36">
        <v>156</v>
      </c>
      <c r="T1067" s="36">
        <v>156</v>
      </c>
      <c r="U1067" s="36">
        <v>0</v>
      </c>
      <c r="V1067" s="36">
        <v>149</v>
      </c>
      <c r="W1067" s="36">
        <v>149</v>
      </c>
      <c r="X1067" s="31">
        <v>7</v>
      </c>
      <c r="Y1067" s="27" t="s">
        <v>10274</v>
      </c>
      <c r="Z1067" s="27" t="s">
        <v>10273</v>
      </c>
      <c r="AA1067" s="27" t="s">
        <v>10273</v>
      </c>
      <c r="AB1067" s="27" t="s">
        <v>10273</v>
      </c>
      <c r="AC1067" s="27" t="s">
        <v>10273</v>
      </c>
      <c r="AD1067" s="27" t="s">
        <v>10273</v>
      </c>
      <c r="AE1067" s="27" t="s">
        <v>10273</v>
      </c>
      <c r="AF1067" s="27" t="s">
        <v>10273</v>
      </c>
      <c r="AG1067" s="27" t="s">
        <v>10275</v>
      </c>
      <c r="AH1067" s="27" t="s">
        <v>10273</v>
      </c>
      <c r="AI1067" s="27" t="s">
        <v>10274</v>
      </c>
      <c r="AJ1067" s="27" t="s">
        <v>10273</v>
      </c>
      <c r="AK1067" s="27" t="s">
        <v>10273</v>
      </c>
      <c r="AL1067" s="27" t="s">
        <v>10275</v>
      </c>
      <c r="AM1067" s="32" t="s">
        <v>10275</v>
      </c>
      <c r="AN1067" s="32" t="s">
        <v>10275</v>
      </c>
      <c r="AO1067" s="32" t="s">
        <v>10275</v>
      </c>
      <c r="AP1067" s="33">
        <v>0</v>
      </c>
      <c r="AQ1067" s="33">
        <v>8</v>
      </c>
      <c r="AR1067" s="33">
        <v>0</v>
      </c>
      <c r="AS1067" s="33" t="s">
        <v>10275</v>
      </c>
      <c r="AT1067" s="33" t="s">
        <v>10275</v>
      </c>
      <c r="AU1067" s="33" t="s">
        <v>10275</v>
      </c>
      <c r="AV1067" s="34">
        <v>0</v>
      </c>
      <c r="AW1067" s="34">
        <v>0</v>
      </c>
      <c r="AX1067" s="34">
        <v>0</v>
      </c>
      <c r="AY1067" s="35" t="s">
        <v>10275</v>
      </c>
      <c r="AZ1067" s="35" t="s">
        <v>10278</v>
      </c>
      <c r="BA1067" s="35" t="s">
        <v>10275</v>
      </c>
      <c r="BB1067" s="35" t="s">
        <v>10275</v>
      </c>
      <c r="BC1067" s="35" t="s">
        <v>10275</v>
      </c>
      <c r="BD1067" s="35" t="s">
        <v>10278</v>
      </c>
      <c r="BE1067" s="28" t="s">
        <v>10274</v>
      </c>
      <c r="BF1067" s="28" t="s">
        <v>10273</v>
      </c>
      <c r="BG1067" s="28" t="s">
        <v>10273</v>
      </c>
      <c r="BH1067" s="28" t="s">
        <v>10274</v>
      </c>
      <c r="BI1067" s="28" t="s">
        <v>10273</v>
      </c>
      <c r="BJ1067" s="28" t="s">
        <v>10274</v>
      </c>
      <c r="BK1067" s="28" t="s">
        <v>10273</v>
      </c>
      <c r="BL1067" s="28" t="s">
        <v>10273</v>
      </c>
      <c r="BM1067" s="28" t="s">
        <v>10273</v>
      </c>
      <c r="BN1067" s="28" t="s">
        <v>10274</v>
      </c>
      <c r="BO1067" s="28" t="s">
        <v>10273</v>
      </c>
      <c r="BP1067" s="28" t="s">
        <v>10274</v>
      </c>
      <c r="BQ1067" s="27" t="s">
        <v>10274</v>
      </c>
      <c r="BR1067" s="27" t="s">
        <v>10273</v>
      </c>
      <c r="BS1067" s="27" t="s">
        <v>10274</v>
      </c>
      <c r="BT1067" s="27" t="s">
        <v>10273</v>
      </c>
      <c r="BU1067" s="28" t="s">
        <v>10273</v>
      </c>
      <c r="BV1067" s="28" t="s">
        <v>10274</v>
      </c>
      <c r="BW1067" s="28" t="s">
        <v>10273</v>
      </c>
      <c r="BX1067" s="27" t="s">
        <v>10279</v>
      </c>
      <c r="BY1067" s="27" t="s">
        <v>10273</v>
      </c>
      <c r="BZ1067" s="27" t="s">
        <v>10274</v>
      </c>
    </row>
    <row r="1068" spans="1:78" ht="25.5" customHeight="1" x14ac:dyDescent="0.25">
      <c r="A1068" s="27">
        <v>425</v>
      </c>
      <c r="B1068" s="28" t="s">
        <v>12374</v>
      </c>
      <c r="C1068" s="28" t="s">
        <v>12375</v>
      </c>
      <c r="D1068" s="27" t="s">
        <v>11985</v>
      </c>
      <c r="E1068" s="27" t="s">
        <v>12376</v>
      </c>
      <c r="F1068" s="27" t="s">
        <v>12377</v>
      </c>
      <c r="G1068" s="27" t="s">
        <v>11988</v>
      </c>
      <c r="H1068" s="27" t="s">
        <v>9329</v>
      </c>
      <c r="I1068" s="27" t="s">
        <v>11989</v>
      </c>
      <c r="J1068" s="27" t="s">
        <v>12378</v>
      </c>
      <c r="K1068" s="27" t="s">
        <v>12379</v>
      </c>
      <c r="L1068" s="29" t="s">
        <v>10294</v>
      </c>
      <c r="M1068" s="36" t="s">
        <v>10273</v>
      </c>
      <c r="N1068" s="36" t="s">
        <v>10274</v>
      </c>
      <c r="O1068" s="36" t="s">
        <v>10274</v>
      </c>
      <c r="P1068" s="36" t="s">
        <v>10273</v>
      </c>
      <c r="Q1068" s="36" t="s">
        <v>10273</v>
      </c>
      <c r="R1068" s="36">
        <v>0</v>
      </c>
      <c r="S1068" s="36">
        <v>210</v>
      </c>
      <c r="T1068" s="36">
        <v>210</v>
      </c>
      <c r="U1068" s="36">
        <v>0</v>
      </c>
      <c r="V1068" s="36">
        <v>210</v>
      </c>
      <c r="W1068" s="36">
        <v>210</v>
      </c>
      <c r="X1068" s="31">
        <v>8</v>
      </c>
      <c r="Y1068" s="27" t="s">
        <v>10274</v>
      </c>
      <c r="Z1068" s="27" t="s">
        <v>10273</v>
      </c>
      <c r="AA1068" s="27" t="s">
        <v>10273</v>
      </c>
      <c r="AB1068" s="27" t="s">
        <v>10273</v>
      </c>
      <c r="AC1068" s="27" t="s">
        <v>10273</v>
      </c>
      <c r="AD1068" s="27" t="s">
        <v>10273</v>
      </c>
      <c r="AE1068" s="27" t="s">
        <v>10273</v>
      </c>
      <c r="AF1068" s="27" t="s">
        <v>10273</v>
      </c>
      <c r="AG1068" s="27" t="s">
        <v>10275</v>
      </c>
      <c r="AH1068" s="27" t="s">
        <v>10273</v>
      </c>
      <c r="AI1068" s="27" t="s">
        <v>10274</v>
      </c>
      <c r="AJ1068" s="27" t="s">
        <v>10273</v>
      </c>
      <c r="AK1068" s="27" t="s">
        <v>10273</v>
      </c>
      <c r="AL1068" s="27" t="s">
        <v>10275</v>
      </c>
      <c r="AM1068" s="32" t="s">
        <v>10275</v>
      </c>
      <c r="AN1068" s="32" t="s">
        <v>10275</v>
      </c>
      <c r="AO1068" s="32" t="s">
        <v>10275</v>
      </c>
      <c r="AP1068" s="33">
        <v>0</v>
      </c>
      <c r="AQ1068" s="33">
        <v>8</v>
      </c>
      <c r="AR1068" s="33">
        <v>0</v>
      </c>
      <c r="AS1068" s="33" t="s">
        <v>10275</v>
      </c>
      <c r="AT1068" s="33" t="s">
        <v>10275</v>
      </c>
      <c r="AU1068" s="33" t="s">
        <v>10275</v>
      </c>
      <c r="AV1068" s="34">
        <v>0</v>
      </c>
      <c r="AW1068" s="34">
        <v>0</v>
      </c>
      <c r="AX1068" s="34">
        <v>0</v>
      </c>
      <c r="AY1068" s="35" t="s">
        <v>10275</v>
      </c>
      <c r="AZ1068" s="35" t="s">
        <v>10278</v>
      </c>
      <c r="BA1068" s="35" t="s">
        <v>10275</v>
      </c>
      <c r="BB1068" s="35" t="s">
        <v>10275</v>
      </c>
      <c r="BC1068" s="35" t="s">
        <v>10275</v>
      </c>
      <c r="BD1068" s="35" t="s">
        <v>10278</v>
      </c>
      <c r="BE1068" s="28" t="s">
        <v>10273</v>
      </c>
      <c r="BF1068" s="28" t="s">
        <v>10273</v>
      </c>
      <c r="BG1068" s="28" t="s">
        <v>10273</v>
      </c>
      <c r="BH1068" s="28" t="s">
        <v>10274</v>
      </c>
      <c r="BI1068" s="28" t="s">
        <v>10273</v>
      </c>
      <c r="BJ1068" s="28" t="s">
        <v>10274</v>
      </c>
      <c r="BK1068" s="28" t="s">
        <v>10274</v>
      </c>
      <c r="BL1068" s="28" t="s">
        <v>10273</v>
      </c>
      <c r="BM1068" s="28" t="s">
        <v>10273</v>
      </c>
      <c r="BN1068" s="28" t="s">
        <v>10274</v>
      </c>
      <c r="BO1068" s="28" t="s">
        <v>10273</v>
      </c>
      <c r="BP1068" s="28" t="s">
        <v>10273</v>
      </c>
      <c r="BQ1068" s="27" t="s">
        <v>10274</v>
      </c>
      <c r="BR1068" s="27" t="s">
        <v>10273</v>
      </c>
      <c r="BS1068" s="27" t="s">
        <v>10274</v>
      </c>
      <c r="BT1068" s="27" t="s">
        <v>10273</v>
      </c>
      <c r="BU1068" s="28" t="s">
        <v>10273</v>
      </c>
      <c r="BV1068" s="28" t="s">
        <v>10274</v>
      </c>
      <c r="BW1068" s="28" t="s">
        <v>10273</v>
      </c>
      <c r="BX1068" s="27" t="s">
        <v>10279</v>
      </c>
      <c r="BY1068" s="27" t="s">
        <v>10273</v>
      </c>
      <c r="BZ1068" s="27" t="s">
        <v>10274</v>
      </c>
    </row>
    <row r="1069" spans="1:78" ht="25.5" customHeight="1" x14ac:dyDescent="0.25">
      <c r="A1069" s="27">
        <v>355</v>
      </c>
      <c r="B1069" s="28" t="s">
        <v>11983</v>
      </c>
      <c r="C1069" s="28" t="s">
        <v>11984</v>
      </c>
      <c r="D1069" s="27" t="s">
        <v>11985</v>
      </c>
      <c r="E1069" s="27" t="s">
        <v>11986</v>
      </c>
      <c r="F1069" s="27" t="s">
        <v>11987</v>
      </c>
      <c r="G1069" s="27" t="s">
        <v>11988</v>
      </c>
      <c r="H1069" s="27" t="s">
        <v>9329</v>
      </c>
      <c r="I1069" s="27" t="s">
        <v>11989</v>
      </c>
      <c r="J1069" s="27" t="s">
        <v>11990</v>
      </c>
      <c r="K1069" s="27" t="s">
        <v>11991</v>
      </c>
      <c r="L1069" s="29" t="s">
        <v>10272</v>
      </c>
      <c r="M1069" s="36" t="s">
        <v>10273</v>
      </c>
      <c r="N1069" s="36" t="s">
        <v>10274</v>
      </c>
      <c r="O1069" s="36" t="s">
        <v>10274</v>
      </c>
      <c r="P1069" s="36" t="s">
        <v>10274</v>
      </c>
      <c r="Q1069" s="36" t="s">
        <v>10273</v>
      </c>
      <c r="R1069" s="36">
        <v>292</v>
      </c>
      <c r="S1069" s="36">
        <v>0</v>
      </c>
      <c r="T1069" s="36">
        <v>292</v>
      </c>
      <c r="U1069" s="36">
        <v>263</v>
      </c>
      <c r="V1069" s="36">
        <v>0</v>
      </c>
      <c r="W1069" s="36">
        <v>263</v>
      </c>
      <c r="X1069" s="31">
        <v>10</v>
      </c>
      <c r="Y1069" s="27" t="s">
        <v>10274</v>
      </c>
      <c r="Z1069" s="27" t="s">
        <v>10273</v>
      </c>
      <c r="AA1069" s="27" t="s">
        <v>10273</v>
      </c>
      <c r="AB1069" s="27" t="s">
        <v>10273</v>
      </c>
      <c r="AC1069" s="27" t="s">
        <v>10273</v>
      </c>
      <c r="AD1069" s="27" t="s">
        <v>10273</v>
      </c>
      <c r="AE1069" s="27" t="s">
        <v>10273</v>
      </c>
      <c r="AF1069" s="27" t="s">
        <v>10273</v>
      </c>
      <c r="AG1069" s="27" t="s">
        <v>10275</v>
      </c>
      <c r="AH1069" s="27" t="s">
        <v>10273</v>
      </c>
      <c r="AI1069" s="27" t="s">
        <v>10273</v>
      </c>
      <c r="AJ1069" s="27" t="s">
        <v>10274</v>
      </c>
      <c r="AK1069" s="27" t="s">
        <v>10273</v>
      </c>
      <c r="AL1069" s="27" t="s">
        <v>10275</v>
      </c>
      <c r="AM1069" s="32" t="s">
        <v>10275</v>
      </c>
      <c r="AN1069" s="32" t="s">
        <v>10275</v>
      </c>
      <c r="AO1069" s="32" t="s">
        <v>10275</v>
      </c>
      <c r="AP1069" s="33">
        <v>0</v>
      </c>
      <c r="AQ1069" s="33">
        <v>0</v>
      </c>
      <c r="AR1069" s="33">
        <v>0</v>
      </c>
      <c r="AS1069" s="33" t="s">
        <v>10275</v>
      </c>
      <c r="AT1069" s="33" t="s">
        <v>10275</v>
      </c>
      <c r="AU1069" s="33" t="s">
        <v>10275</v>
      </c>
      <c r="AV1069" s="34" t="s">
        <v>10527</v>
      </c>
      <c r="AW1069" s="34" t="s">
        <v>10276</v>
      </c>
      <c r="AX1069" s="34" t="s">
        <v>10276</v>
      </c>
      <c r="AY1069" s="35" t="s">
        <v>10275</v>
      </c>
      <c r="AZ1069" s="35" t="s">
        <v>10275</v>
      </c>
      <c r="BA1069" s="35" t="s">
        <v>10275</v>
      </c>
      <c r="BB1069" s="35" t="s">
        <v>10275</v>
      </c>
      <c r="BC1069" s="35" t="s">
        <v>10278</v>
      </c>
      <c r="BD1069" s="35" t="s">
        <v>10278</v>
      </c>
      <c r="BE1069" s="28" t="s">
        <v>10273</v>
      </c>
      <c r="BF1069" s="28" t="s">
        <v>10273</v>
      </c>
      <c r="BG1069" s="28" t="s">
        <v>10274</v>
      </c>
      <c r="BH1069" s="28" t="s">
        <v>10274</v>
      </c>
      <c r="BI1069" s="28" t="s">
        <v>10273</v>
      </c>
      <c r="BJ1069" s="28" t="s">
        <v>10274</v>
      </c>
      <c r="BK1069" s="28" t="s">
        <v>10274</v>
      </c>
      <c r="BL1069" s="28" t="s">
        <v>10273</v>
      </c>
      <c r="BM1069" s="28" t="s">
        <v>10273</v>
      </c>
      <c r="BN1069" s="28" t="s">
        <v>10274</v>
      </c>
      <c r="BO1069" s="28" t="s">
        <v>10273</v>
      </c>
      <c r="BP1069" s="28" t="s">
        <v>10273</v>
      </c>
      <c r="BQ1069" s="27" t="s">
        <v>10274</v>
      </c>
      <c r="BR1069" s="27" t="s">
        <v>10273</v>
      </c>
      <c r="BS1069" s="27" t="s">
        <v>10274</v>
      </c>
      <c r="BT1069" s="27" t="s">
        <v>10273</v>
      </c>
      <c r="BU1069" s="28" t="s">
        <v>10273</v>
      </c>
      <c r="BV1069" s="28" t="s">
        <v>10274</v>
      </c>
      <c r="BW1069" s="28" t="s">
        <v>10273</v>
      </c>
      <c r="BX1069" s="27" t="s">
        <v>10279</v>
      </c>
      <c r="BY1069" s="27" t="s">
        <v>10273</v>
      </c>
      <c r="BZ1069" s="27" t="s">
        <v>10274</v>
      </c>
    </row>
    <row r="1070" spans="1:78" ht="25.5" customHeight="1" x14ac:dyDescent="0.25">
      <c r="A1070" s="27">
        <v>356</v>
      </c>
      <c r="B1070" s="28" t="s">
        <v>11992</v>
      </c>
      <c r="C1070" s="28" t="s">
        <v>11993</v>
      </c>
      <c r="D1070" s="27" t="s">
        <v>11985</v>
      </c>
      <c r="E1070" s="27" t="s">
        <v>11994</v>
      </c>
      <c r="F1070" s="27" t="s">
        <v>11995</v>
      </c>
      <c r="G1070" s="27" t="s">
        <v>11988</v>
      </c>
      <c r="H1070" s="27" t="s">
        <v>9329</v>
      </c>
      <c r="I1070" s="27" t="s">
        <v>11989</v>
      </c>
      <c r="J1070" s="27" t="s">
        <v>11996</v>
      </c>
      <c r="K1070" s="27" t="s">
        <v>11997</v>
      </c>
      <c r="L1070" s="29" t="s">
        <v>10272</v>
      </c>
      <c r="M1070" s="36" t="s">
        <v>10274</v>
      </c>
      <c r="N1070" s="36" t="s">
        <v>10274</v>
      </c>
      <c r="O1070" s="36" t="s">
        <v>10274</v>
      </c>
      <c r="P1070" s="36" t="s">
        <v>10274</v>
      </c>
      <c r="Q1070" s="36" t="s">
        <v>10273</v>
      </c>
      <c r="R1070" s="36">
        <v>43</v>
      </c>
      <c r="S1070" s="36">
        <v>285</v>
      </c>
      <c r="T1070" s="36">
        <v>328</v>
      </c>
      <c r="U1070" s="36">
        <v>30</v>
      </c>
      <c r="V1070" s="36">
        <v>256</v>
      </c>
      <c r="W1070" s="36">
        <v>286</v>
      </c>
      <c r="X1070" s="31">
        <v>13</v>
      </c>
      <c r="Y1070" s="27" t="s">
        <v>10274</v>
      </c>
      <c r="Z1070" s="27" t="s">
        <v>10273</v>
      </c>
      <c r="AA1070" s="27" t="s">
        <v>10273</v>
      </c>
      <c r="AB1070" s="27" t="s">
        <v>10273</v>
      </c>
      <c r="AC1070" s="27" t="s">
        <v>10273</v>
      </c>
      <c r="AD1070" s="27" t="s">
        <v>10273</v>
      </c>
      <c r="AE1070" s="27" t="s">
        <v>10273</v>
      </c>
      <c r="AF1070" s="27" t="s">
        <v>10273</v>
      </c>
      <c r="AG1070" s="27" t="s">
        <v>10275</v>
      </c>
      <c r="AH1070" s="27" t="s">
        <v>10273</v>
      </c>
      <c r="AI1070" s="27" t="s">
        <v>10273</v>
      </c>
      <c r="AJ1070" s="27" t="s">
        <v>10274</v>
      </c>
      <c r="AK1070" s="27" t="s">
        <v>10273</v>
      </c>
      <c r="AL1070" s="27" t="s">
        <v>10275</v>
      </c>
      <c r="AM1070" s="33">
        <v>0</v>
      </c>
      <c r="AN1070" s="33">
        <v>0</v>
      </c>
      <c r="AO1070" s="33">
        <v>0</v>
      </c>
      <c r="AP1070" s="33">
        <v>0</v>
      </c>
      <c r="AQ1070" s="33">
        <v>0</v>
      </c>
      <c r="AR1070" s="33">
        <v>0</v>
      </c>
      <c r="AS1070" s="33" t="s">
        <v>10275</v>
      </c>
      <c r="AT1070" s="33" t="s">
        <v>10275</v>
      </c>
      <c r="AU1070" s="33" t="s">
        <v>10275</v>
      </c>
      <c r="AV1070" s="34" t="s">
        <v>10286</v>
      </c>
      <c r="AW1070" s="34" t="s">
        <v>10287</v>
      </c>
      <c r="AX1070" s="34" t="s">
        <v>11674</v>
      </c>
      <c r="AY1070" s="35" t="s">
        <v>10275</v>
      </c>
      <c r="AZ1070" s="35" t="s">
        <v>10275</v>
      </c>
      <c r="BA1070" s="35" t="s">
        <v>10275</v>
      </c>
      <c r="BB1070" s="35" t="s">
        <v>10275</v>
      </c>
      <c r="BC1070" s="35" t="s">
        <v>10278</v>
      </c>
      <c r="BD1070" s="35" t="s">
        <v>10278</v>
      </c>
      <c r="BE1070" s="28" t="s">
        <v>10274</v>
      </c>
      <c r="BF1070" s="28" t="s">
        <v>10273</v>
      </c>
      <c r="BG1070" s="28" t="s">
        <v>10273</v>
      </c>
      <c r="BH1070" s="28" t="s">
        <v>10274</v>
      </c>
      <c r="BI1070" s="28" t="s">
        <v>10273</v>
      </c>
      <c r="BJ1070" s="28" t="s">
        <v>10274</v>
      </c>
      <c r="BK1070" s="28" t="s">
        <v>10274</v>
      </c>
      <c r="BL1070" s="28" t="s">
        <v>10273</v>
      </c>
      <c r="BM1070" s="28" t="s">
        <v>10273</v>
      </c>
      <c r="BN1070" s="28" t="s">
        <v>10273</v>
      </c>
      <c r="BO1070" s="28" t="s">
        <v>10273</v>
      </c>
      <c r="BP1070" s="28" t="s">
        <v>10273</v>
      </c>
      <c r="BQ1070" s="27" t="s">
        <v>10274</v>
      </c>
      <c r="BR1070" s="27" t="s">
        <v>10273</v>
      </c>
      <c r="BS1070" s="27" t="s">
        <v>10274</v>
      </c>
      <c r="BT1070" s="27" t="s">
        <v>10273</v>
      </c>
      <c r="BU1070" s="28" t="s">
        <v>10273</v>
      </c>
      <c r="BV1070" s="28" t="s">
        <v>10274</v>
      </c>
      <c r="BW1070" s="28" t="s">
        <v>10273</v>
      </c>
      <c r="BX1070" s="27" t="s">
        <v>10279</v>
      </c>
      <c r="BY1070" s="27" t="s">
        <v>10273</v>
      </c>
      <c r="BZ1070" s="27" t="s">
        <v>10274</v>
      </c>
    </row>
    <row r="1071" spans="1:78" ht="25.5" customHeight="1" x14ac:dyDescent="0.25">
      <c r="A1071" s="27">
        <v>429</v>
      </c>
      <c r="B1071" s="28" t="s">
        <v>12392</v>
      </c>
      <c r="C1071" s="28" t="s">
        <v>12393</v>
      </c>
      <c r="D1071" s="27" t="s">
        <v>11985</v>
      </c>
      <c r="E1071" s="27" t="s">
        <v>12394</v>
      </c>
      <c r="F1071" s="27" t="s">
        <v>12395</v>
      </c>
      <c r="G1071" s="27" t="s">
        <v>11988</v>
      </c>
      <c r="H1071" s="27" t="s">
        <v>9329</v>
      </c>
      <c r="I1071" s="27" t="s">
        <v>11989</v>
      </c>
      <c r="J1071" s="27" t="s">
        <v>12396</v>
      </c>
      <c r="K1071" s="27" t="s">
        <v>12397</v>
      </c>
      <c r="L1071" s="29" t="s">
        <v>10294</v>
      </c>
      <c r="M1071" s="36" t="s">
        <v>10273</v>
      </c>
      <c r="N1071" s="36" t="s">
        <v>10274</v>
      </c>
      <c r="O1071" s="36" t="s">
        <v>10274</v>
      </c>
      <c r="P1071" s="36" t="s">
        <v>10273</v>
      </c>
      <c r="Q1071" s="36" t="s">
        <v>10273</v>
      </c>
      <c r="R1071" s="36">
        <v>248</v>
      </c>
      <c r="S1071" s="36">
        <v>0</v>
      </c>
      <c r="T1071" s="36">
        <v>248</v>
      </c>
      <c r="U1071" s="36">
        <v>247</v>
      </c>
      <c r="V1071" s="36">
        <v>0</v>
      </c>
      <c r="W1071" s="36">
        <v>247</v>
      </c>
      <c r="X1071" s="31">
        <v>10</v>
      </c>
      <c r="Y1071" s="27" t="s">
        <v>10274</v>
      </c>
      <c r="Z1071" s="27" t="s">
        <v>10273</v>
      </c>
      <c r="AA1071" s="27" t="s">
        <v>10273</v>
      </c>
      <c r="AB1071" s="27" t="s">
        <v>10273</v>
      </c>
      <c r="AC1071" s="27" t="s">
        <v>10273</v>
      </c>
      <c r="AD1071" s="27" t="s">
        <v>10273</v>
      </c>
      <c r="AE1071" s="27" t="s">
        <v>10273</v>
      </c>
      <c r="AF1071" s="27" t="s">
        <v>10273</v>
      </c>
      <c r="AG1071" s="27" t="s">
        <v>10275</v>
      </c>
      <c r="AH1071" s="27" t="s">
        <v>10273</v>
      </c>
      <c r="AI1071" s="27" t="s">
        <v>10273</v>
      </c>
      <c r="AJ1071" s="27" t="s">
        <v>10274</v>
      </c>
      <c r="AK1071" s="27" t="s">
        <v>10273</v>
      </c>
      <c r="AL1071" s="27" t="s">
        <v>10275</v>
      </c>
      <c r="AM1071" s="32" t="s">
        <v>10275</v>
      </c>
      <c r="AN1071" s="32" t="s">
        <v>10275</v>
      </c>
      <c r="AO1071" s="32" t="s">
        <v>10275</v>
      </c>
      <c r="AP1071" s="33">
        <v>6</v>
      </c>
      <c r="AQ1071" s="33">
        <v>0</v>
      </c>
      <c r="AR1071" s="33">
        <v>0</v>
      </c>
      <c r="AS1071" s="33" t="s">
        <v>10275</v>
      </c>
      <c r="AT1071" s="33" t="s">
        <v>10275</v>
      </c>
      <c r="AU1071" s="33" t="s">
        <v>10275</v>
      </c>
      <c r="AV1071" s="34">
        <v>0</v>
      </c>
      <c r="AW1071" s="34">
        <v>0</v>
      </c>
      <c r="AX1071" s="34">
        <v>0</v>
      </c>
      <c r="AY1071" s="35" t="s">
        <v>10275</v>
      </c>
      <c r="AZ1071" s="35" t="s">
        <v>10278</v>
      </c>
      <c r="BA1071" s="35" t="s">
        <v>10275</v>
      </c>
      <c r="BB1071" s="35" t="s">
        <v>10275</v>
      </c>
      <c r="BC1071" s="35" t="s">
        <v>10275</v>
      </c>
      <c r="BD1071" s="35" t="s">
        <v>10278</v>
      </c>
      <c r="BE1071" s="28" t="s">
        <v>10274</v>
      </c>
      <c r="BF1071" s="28" t="s">
        <v>10273</v>
      </c>
      <c r="BG1071" s="28" t="s">
        <v>10273</v>
      </c>
      <c r="BH1071" s="28" t="s">
        <v>10273</v>
      </c>
      <c r="BI1071" s="28" t="s">
        <v>10273</v>
      </c>
      <c r="BJ1071" s="28" t="s">
        <v>10274</v>
      </c>
      <c r="BK1071" s="28" t="s">
        <v>10273</v>
      </c>
      <c r="BL1071" s="28" t="s">
        <v>10273</v>
      </c>
      <c r="BM1071" s="28" t="s">
        <v>10273</v>
      </c>
      <c r="BN1071" s="28" t="s">
        <v>10274</v>
      </c>
      <c r="BO1071" s="28" t="s">
        <v>10273</v>
      </c>
      <c r="BP1071" s="28" t="s">
        <v>10273</v>
      </c>
      <c r="BQ1071" s="27" t="s">
        <v>10274</v>
      </c>
      <c r="BR1071" s="27" t="s">
        <v>10273</v>
      </c>
      <c r="BS1071" s="27" t="s">
        <v>10274</v>
      </c>
      <c r="BT1071" s="27" t="s">
        <v>10273</v>
      </c>
      <c r="BU1071" s="28" t="s">
        <v>10273</v>
      </c>
      <c r="BV1071" s="28" t="s">
        <v>10274</v>
      </c>
      <c r="BW1071" s="28" t="s">
        <v>10273</v>
      </c>
      <c r="BX1071" s="27" t="s">
        <v>10279</v>
      </c>
      <c r="BY1071" s="27" t="s">
        <v>10273</v>
      </c>
      <c r="BZ1071" s="27" t="s">
        <v>10274</v>
      </c>
    </row>
    <row r="1072" spans="1:78" ht="25.5" customHeight="1" x14ac:dyDescent="0.25">
      <c r="A1072" s="27">
        <v>403</v>
      </c>
      <c r="B1072" s="28" t="s">
        <v>12251</v>
      </c>
      <c r="C1072" s="28" t="s">
        <v>12252</v>
      </c>
      <c r="D1072" s="27" t="s">
        <v>11985</v>
      </c>
      <c r="E1072" s="27" t="s">
        <v>12253</v>
      </c>
      <c r="F1072" s="27" t="s">
        <v>12254</v>
      </c>
      <c r="G1072" s="27" t="s">
        <v>11988</v>
      </c>
      <c r="H1072" s="27" t="s">
        <v>9329</v>
      </c>
      <c r="I1072" s="27" t="s">
        <v>11989</v>
      </c>
      <c r="J1072" s="27" t="s">
        <v>12225</v>
      </c>
      <c r="K1072" s="27" t="s">
        <v>12226</v>
      </c>
      <c r="L1072" s="29" t="s">
        <v>10294</v>
      </c>
      <c r="M1072" s="36" t="s">
        <v>10273</v>
      </c>
      <c r="N1072" s="36" t="s">
        <v>10274</v>
      </c>
      <c r="O1072" s="36" t="s">
        <v>10274</v>
      </c>
      <c r="P1072" s="36" t="s">
        <v>10273</v>
      </c>
      <c r="Q1072" s="36" t="s">
        <v>10273</v>
      </c>
      <c r="R1072" s="36">
        <v>291</v>
      </c>
      <c r="S1072" s="36">
        <v>0</v>
      </c>
      <c r="T1072" s="36">
        <v>291</v>
      </c>
      <c r="U1072" s="36">
        <v>302</v>
      </c>
      <c r="V1072" s="36">
        <v>0</v>
      </c>
      <c r="W1072" s="36">
        <v>302</v>
      </c>
      <c r="X1072" s="31">
        <v>13</v>
      </c>
      <c r="Y1072" s="27" t="s">
        <v>10274</v>
      </c>
      <c r="Z1072" s="27" t="s">
        <v>10274</v>
      </c>
      <c r="AA1072" s="27" t="s">
        <v>10273</v>
      </c>
      <c r="AB1072" s="27" t="s">
        <v>10273</v>
      </c>
      <c r="AC1072" s="27" t="s">
        <v>10273</v>
      </c>
      <c r="AD1072" s="27" t="s">
        <v>10273</v>
      </c>
      <c r="AE1072" s="27" t="s">
        <v>10273</v>
      </c>
      <c r="AF1072" s="27" t="s">
        <v>10273</v>
      </c>
      <c r="AG1072" s="27" t="s">
        <v>10275</v>
      </c>
      <c r="AH1072" s="27" t="s">
        <v>10273</v>
      </c>
      <c r="AI1072" s="27" t="s">
        <v>10273</v>
      </c>
      <c r="AJ1072" s="27" t="s">
        <v>10274</v>
      </c>
      <c r="AK1072" s="27" t="s">
        <v>10273</v>
      </c>
      <c r="AL1072" s="27" t="s">
        <v>10275</v>
      </c>
      <c r="AM1072" s="32" t="s">
        <v>10275</v>
      </c>
      <c r="AN1072" s="32" t="s">
        <v>10275</v>
      </c>
      <c r="AO1072" s="32" t="s">
        <v>10275</v>
      </c>
      <c r="AP1072" s="33">
        <v>6</v>
      </c>
      <c r="AQ1072" s="33">
        <v>0</v>
      </c>
      <c r="AR1072" s="33">
        <v>0</v>
      </c>
      <c r="AS1072" s="33" t="s">
        <v>10275</v>
      </c>
      <c r="AT1072" s="33" t="s">
        <v>10275</v>
      </c>
      <c r="AU1072" s="33" t="s">
        <v>10275</v>
      </c>
      <c r="AV1072" s="34">
        <v>0</v>
      </c>
      <c r="AW1072" s="34">
        <v>0</v>
      </c>
      <c r="AX1072" s="34">
        <v>0</v>
      </c>
      <c r="AY1072" s="35" t="s">
        <v>10275</v>
      </c>
      <c r="AZ1072" s="35" t="s">
        <v>10278</v>
      </c>
      <c r="BA1072" s="35" t="s">
        <v>10275</v>
      </c>
      <c r="BB1072" s="35" t="s">
        <v>10275</v>
      </c>
      <c r="BC1072" s="35" t="s">
        <v>10275</v>
      </c>
      <c r="BD1072" s="35" t="s">
        <v>10278</v>
      </c>
      <c r="BE1072" s="28" t="s">
        <v>10274</v>
      </c>
      <c r="BF1072" s="28" t="s">
        <v>10273</v>
      </c>
      <c r="BG1072" s="28" t="s">
        <v>10273</v>
      </c>
      <c r="BH1072" s="28" t="s">
        <v>10274</v>
      </c>
      <c r="BI1072" s="28" t="s">
        <v>10273</v>
      </c>
      <c r="BJ1072" s="28" t="s">
        <v>10274</v>
      </c>
      <c r="BK1072" s="28" t="s">
        <v>10274</v>
      </c>
      <c r="BL1072" s="28" t="s">
        <v>10273</v>
      </c>
      <c r="BM1072" s="28" t="s">
        <v>10273</v>
      </c>
      <c r="BN1072" s="28" t="s">
        <v>10273</v>
      </c>
      <c r="BO1072" s="28" t="s">
        <v>10273</v>
      </c>
      <c r="BP1072" s="28" t="s">
        <v>10273</v>
      </c>
      <c r="BQ1072" s="27" t="s">
        <v>10274</v>
      </c>
      <c r="BR1072" s="27" t="s">
        <v>10273</v>
      </c>
      <c r="BS1072" s="27" t="s">
        <v>10274</v>
      </c>
      <c r="BT1072" s="27" t="s">
        <v>10273</v>
      </c>
      <c r="BU1072" s="28" t="s">
        <v>10273</v>
      </c>
      <c r="BV1072" s="28" t="s">
        <v>10274</v>
      </c>
      <c r="BW1072" s="28" t="s">
        <v>10273</v>
      </c>
      <c r="BX1072" s="27" t="s">
        <v>10279</v>
      </c>
      <c r="BY1072" s="27" t="s">
        <v>10273</v>
      </c>
      <c r="BZ1072" s="27" t="s">
        <v>10274</v>
      </c>
    </row>
    <row r="1073" spans="1:78" ht="25.5" customHeight="1" x14ac:dyDescent="0.25">
      <c r="A1073" s="27">
        <v>366</v>
      </c>
      <c r="B1073" s="28" t="s">
        <v>12043</v>
      </c>
      <c r="C1073" s="28" t="s">
        <v>12044</v>
      </c>
      <c r="D1073" s="27" t="s">
        <v>11985</v>
      </c>
      <c r="E1073" s="27" t="s">
        <v>12045</v>
      </c>
      <c r="F1073" s="27" t="s">
        <v>12046</v>
      </c>
      <c r="G1073" s="27" t="s">
        <v>11988</v>
      </c>
      <c r="H1073" s="27" t="s">
        <v>9329</v>
      </c>
      <c r="I1073" s="27" t="s">
        <v>11989</v>
      </c>
      <c r="J1073" s="27" t="s">
        <v>12047</v>
      </c>
      <c r="K1073" s="27" t="s">
        <v>12048</v>
      </c>
      <c r="L1073" s="29" t="s">
        <v>10294</v>
      </c>
      <c r="M1073" s="36" t="s">
        <v>10274</v>
      </c>
      <c r="N1073" s="36" t="s">
        <v>10274</v>
      </c>
      <c r="O1073" s="36" t="s">
        <v>10274</v>
      </c>
      <c r="P1073" s="36" t="s">
        <v>10273</v>
      </c>
      <c r="Q1073" s="36" t="s">
        <v>10273</v>
      </c>
      <c r="R1073" s="36">
        <v>0</v>
      </c>
      <c r="S1073" s="36">
        <v>302</v>
      </c>
      <c r="T1073" s="36">
        <v>302</v>
      </c>
      <c r="U1073" s="36">
        <v>0</v>
      </c>
      <c r="V1073" s="36">
        <v>297</v>
      </c>
      <c r="W1073" s="36">
        <v>297</v>
      </c>
      <c r="X1073" s="31">
        <v>13</v>
      </c>
      <c r="Y1073" s="27" t="s">
        <v>10273</v>
      </c>
      <c r="Z1073" s="27" t="s">
        <v>10274</v>
      </c>
      <c r="AA1073" s="27" t="s">
        <v>10273</v>
      </c>
      <c r="AB1073" s="27" t="s">
        <v>10273</v>
      </c>
      <c r="AC1073" s="27" t="s">
        <v>10273</v>
      </c>
      <c r="AD1073" s="27" t="s">
        <v>10273</v>
      </c>
      <c r="AE1073" s="27" t="s">
        <v>10273</v>
      </c>
      <c r="AF1073" s="27" t="s">
        <v>10273</v>
      </c>
      <c r="AG1073" s="27" t="s">
        <v>10275</v>
      </c>
      <c r="AH1073" s="27" t="s">
        <v>10273</v>
      </c>
      <c r="AI1073" s="27" t="s">
        <v>10273</v>
      </c>
      <c r="AJ1073" s="27" t="s">
        <v>10274</v>
      </c>
      <c r="AK1073" s="27" t="s">
        <v>10273</v>
      </c>
      <c r="AL1073" s="27" t="s">
        <v>10275</v>
      </c>
      <c r="AM1073" s="33">
        <v>0</v>
      </c>
      <c r="AN1073" s="33">
        <v>0</v>
      </c>
      <c r="AO1073" s="33">
        <v>0</v>
      </c>
      <c r="AP1073" s="33">
        <v>0</v>
      </c>
      <c r="AQ1073" s="33">
        <v>0</v>
      </c>
      <c r="AR1073" s="33">
        <v>0</v>
      </c>
      <c r="AS1073" s="33" t="s">
        <v>10275</v>
      </c>
      <c r="AT1073" s="33" t="s">
        <v>10275</v>
      </c>
      <c r="AU1073" s="33" t="s">
        <v>10275</v>
      </c>
      <c r="AV1073" s="34" t="s">
        <v>10276</v>
      </c>
      <c r="AW1073" s="34" t="s">
        <v>10287</v>
      </c>
      <c r="AX1073" s="34" t="s">
        <v>10276</v>
      </c>
      <c r="AY1073" s="35" t="s">
        <v>10275</v>
      </c>
      <c r="AZ1073" s="35" t="s">
        <v>10275</v>
      </c>
      <c r="BA1073" s="35" t="s">
        <v>10275</v>
      </c>
      <c r="BB1073" s="35" t="s">
        <v>10275</v>
      </c>
      <c r="BC1073" s="35" t="s">
        <v>10278</v>
      </c>
      <c r="BD1073" s="35" t="s">
        <v>10278</v>
      </c>
      <c r="BE1073" s="28" t="s">
        <v>10274</v>
      </c>
      <c r="BF1073" s="28" t="s">
        <v>10273</v>
      </c>
      <c r="BG1073" s="28" t="s">
        <v>10273</v>
      </c>
      <c r="BH1073" s="28" t="s">
        <v>10273</v>
      </c>
      <c r="BI1073" s="28" t="s">
        <v>10273</v>
      </c>
      <c r="BJ1073" s="28" t="s">
        <v>10274</v>
      </c>
      <c r="BK1073" s="28" t="s">
        <v>10273</v>
      </c>
      <c r="BL1073" s="28" t="s">
        <v>10273</v>
      </c>
      <c r="BM1073" s="28" t="s">
        <v>10273</v>
      </c>
      <c r="BN1073" s="28" t="s">
        <v>10274</v>
      </c>
      <c r="BO1073" s="28" t="s">
        <v>10273</v>
      </c>
      <c r="BP1073" s="28" t="s">
        <v>10274</v>
      </c>
      <c r="BQ1073" s="27" t="s">
        <v>10274</v>
      </c>
      <c r="BR1073" s="27" t="s">
        <v>10273</v>
      </c>
      <c r="BS1073" s="27" t="s">
        <v>10274</v>
      </c>
      <c r="BT1073" s="27" t="s">
        <v>10273</v>
      </c>
      <c r="BU1073" s="28" t="s">
        <v>10273</v>
      </c>
      <c r="BV1073" s="28" t="s">
        <v>10274</v>
      </c>
      <c r="BW1073" s="28" t="s">
        <v>10273</v>
      </c>
      <c r="BX1073" s="27" t="s">
        <v>10279</v>
      </c>
      <c r="BY1073" s="27" t="s">
        <v>10273</v>
      </c>
      <c r="BZ1073" s="27" t="s">
        <v>10274</v>
      </c>
    </row>
    <row r="1074" spans="1:78" ht="25.5" customHeight="1" x14ac:dyDescent="0.25">
      <c r="A1074" s="27">
        <v>405</v>
      </c>
      <c r="B1074" s="28" t="s">
        <v>12261</v>
      </c>
      <c r="C1074" s="28" t="s">
        <v>12262</v>
      </c>
      <c r="D1074" s="27" t="s">
        <v>11985</v>
      </c>
      <c r="E1074" s="27" t="s">
        <v>12263</v>
      </c>
      <c r="F1074" s="27" t="s">
        <v>12264</v>
      </c>
      <c r="G1074" s="27" t="s">
        <v>11988</v>
      </c>
      <c r="H1074" s="27" t="s">
        <v>9329</v>
      </c>
      <c r="I1074" s="27" t="s">
        <v>11989</v>
      </c>
      <c r="J1074" s="27" t="s">
        <v>12265</v>
      </c>
      <c r="K1074" s="27" t="s">
        <v>12266</v>
      </c>
      <c r="L1074" s="29" t="s">
        <v>10272</v>
      </c>
      <c r="M1074" s="36" t="s">
        <v>10273</v>
      </c>
      <c r="N1074" s="36" t="s">
        <v>10274</v>
      </c>
      <c r="O1074" s="36" t="s">
        <v>10274</v>
      </c>
      <c r="P1074" s="36" t="s">
        <v>10274</v>
      </c>
      <c r="Q1074" s="36" t="s">
        <v>10273</v>
      </c>
      <c r="R1074" s="36">
        <v>591</v>
      </c>
      <c r="S1074" s="36">
        <v>0</v>
      </c>
      <c r="T1074" s="36">
        <v>591</v>
      </c>
      <c r="U1074" s="36">
        <v>595</v>
      </c>
      <c r="V1074" s="36">
        <v>0</v>
      </c>
      <c r="W1074" s="36">
        <v>595</v>
      </c>
      <c r="X1074" s="31">
        <v>23</v>
      </c>
      <c r="Y1074" s="27" t="s">
        <v>10274</v>
      </c>
      <c r="Z1074" s="27" t="s">
        <v>10273</v>
      </c>
      <c r="AA1074" s="27" t="s">
        <v>10273</v>
      </c>
      <c r="AB1074" s="27" t="s">
        <v>10273</v>
      </c>
      <c r="AC1074" s="27" t="s">
        <v>10273</v>
      </c>
      <c r="AD1074" s="27" t="s">
        <v>10273</v>
      </c>
      <c r="AE1074" s="27" t="s">
        <v>10273</v>
      </c>
      <c r="AF1074" s="27" t="s">
        <v>10273</v>
      </c>
      <c r="AG1074" s="27" t="s">
        <v>10275</v>
      </c>
      <c r="AH1074" s="27" t="s">
        <v>10273</v>
      </c>
      <c r="AI1074" s="27" t="s">
        <v>10273</v>
      </c>
      <c r="AJ1074" s="27" t="s">
        <v>10274</v>
      </c>
      <c r="AK1074" s="27" t="s">
        <v>10273</v>
      </c>
      <c r="AL1074" s="27" t="s">
        <v>10275</v>
      </c>
      <c r="AM1074" s="32" t="s">
        <v>10275</v>
      </c>
      <c r="AN1074" s="32" t="s">
        <v>10275</v>
      </c>
      <c r="AO1074" s="32" t="s">
        <v>10275</v>
      </c>
      <c r="AP1074" s="33">
        <v>0</v>
      </c>
      <c r="AQ1074" s="33">
        <v>0</v>
      </c>
      <c r="AR1074" s="33">
        <v>0</v>
      </c>
      <c r="AS1074" s="33" t="s">
        <v>10275</v>
      </c>
      <c r="AT1074" s="33" t="s">
        <v>10275</v>
      </c>
      <c r="AU1074" s="33" t="s">
        <v>10275</v>
      </c>
      <c r="AV1074" s="34" t="s">
        <v>10708</v>
      </c>
      <c r="AW1074" s="34" t="s">
        <v>10276</v>
      </c>
      <c r="AX1074" s="34" t="s">
        <v>10276</v>
      </c>
      <c r="AY1074" s="35" t="s">
        <v>10275</v>
      </c>
      <c r="AZ1074" s="35" t="s">
        <v>10275</v>
      </c>
      <c r="BA1074" s="35" t="s">
        <v>10275</v>
      </c>
      <c r="BB1074" s="35" t="s">
        <v>10275</v>
      </c>
      <c r="BC1074" s="35" t="s">
        <v>10278</v>
      </c>
      <c r="BD1074" s="35" t="s">
        <v>10278</v>
      </c>
      <c r="BE1074" s="28" t="s">
        <v>10274</v>
      </c>
      <c r="BF1074" s="28" t="s">
        <v>10273</v>
      </c>
      <c r="BG1074" s="28" t="s">
        <v>10273</v>
      </c>
      <c r="BH1074" s="28" t="s">
        <v>10274</v>
      </c>
      <c r="BI1074" s="28" t="s">
        <v>10273</v>
      </c>
      <c r="BJ1074" s="28" t="s">
        <v>10274</v>
      </c>
      <c r="BK1074" s="28" t="s">
        <v>10274</v>
      </c>
      <c r="BL1074" s="28" t="s">
        <v>10273</v>
      </c>
      <c r="BM1074" s="28" t="s">
        <v>10273</v>
      </c>
      <c r="BN1074" s="28" t="s">
        <v>10273</v>
      </c>
      <c r="BO1074" s="28" t="s">
        <v>10273</v>
      </c>
      <c r="BP1074" s="28" t="s">
        <v>10273</v>
      </c>
      <c r="BQ1074" s="27" t="s">
        <v>10274</v>
      </c>
      <c r="BR1074" s="27" t="s">
        <v>10273</v>
      </c>
      <c r="BS1074" s="27" t="s">
        <v>10274</v>
      </c>
      <c r="BT1074" s="27" t="s">
        <v>10273</v>
      </c>
      <c r="BU1074" s="28" t="s">
        <v>10273</v>
      </c>
      <c r="BV1074" s="28" t="s">
        <v>10274</v>
      </c>
      <c r="BW1074" s="28" t="s">
        <v>10273</v>
      </c>
      <c r="BX1074" s="27" t="s">
        <v>10279</v>
      </c>
      <c r="BY1074" s="27" t="s">
        <v>10273</v>
      </c>
      <c r="BZ1074" s="27" t="s">
        <v>10274</v>
      </c>
    </row>
    <row r="1075" spans="1:78" ht="25.5" customHeight="1" x14ac:dyDescent="0.25">
      <c r="A1075" s="27">
        <v>385</v>
      </c>
      <c r="B1075" s="28" t="s">
        <v>12144</v>
      </c>
      <c r="C1075" s="28" t="s">
        <v>12145</v>
      </c>
      <c r="D1075" s="27" t="s">
        <v>11985</v>
      </c>
      <c r="E1075" s="27" t="s">
        <v>12146</v>
      </c>
      <c r="F1075" s="27" t="s">
        <v>12147</v>
      </c>
      <c r="G1075" s="27" t="s">
        <v>11988</v>
      </c>
      <c r="H1075" s="27" t="s">
        <v>9329</v>
      </c>
      <c r="I1075" s="27" t="s">
        <v>11989</v>
      </c>
      <c r="J1075" s="27" t="s">
        <v>12148</v>
      </c>
      <c r="K1075" s="27" t="s">
        <v>12149</v>
      </c>
      <c r="L1075" s="29" t="s">
        <v>10272</v>
      </c>
      <c r="M1075" s="36" t="s">
        <v>10273</v>
      </c>
      <c r="N1075" s="36" t="s">
        <v>10274</v>
      </c>
      <c r="O1075" s="36" t="s">
        <v>10274</v>
      </c>
      <c r="P1075" s="36" t="s">
        <v>10274</v>
      </c>
      <c r="Q1075" s="36" t="s">
        <v>10273</v>
      </c>
      <c r="R1075" s="36">
        <v>0</v>
      </c>
      <c r="S1075" s="36">
        <v>457</v>
      </c>
      <c r="T1075" s="36">
        <v>457</v>
      </c>
      <c r="U1075" s="36">
        <v>0</v>
      </c>
      <c r="V1075" s="36">
        <v>467</v>
      </c>
      <c r="W1075" s="36">
        <v>467</v>
      </c>
      <c r="X1075" s="31">
        <v>16</v>
      </c>
      <c r="Y1075" s="27" t="s">
        <v>10274</v>
      </c>
      <c r="Z1075" s="27" t="s">
        <v>10273</v>
      </c>
      <c r="AA1075" s="27" t="s">
        <v>10273</v>
      </c>
      <c r="AB1075" s="27" t="s">
        <v>10273</v>
      </c>
      <c r="AC1075" s="27" t="s">
        <v>10273</v>
      </c>
      <c r="AD1075" s="27" t="s">
        <v>10273</v>
      </c>
      <c r="AE1075" s="27" t="s">
        <v>10273</v>
      </c>
      <c r="AF1075" s="27" t="s">
        <v>10273</v>
      </c>
      <c r="AG1075" s="27" t="s">
        <v>10275</v>
      </c>
      <c r="AH1075" s="27" t="s">
        <v>10274</v>
      </c>
      <c r="AI1075" s="27" t="s">
        <v>10273</v>
      </c>
      <c r="AJ1075" s="27" t="s">
        <v>10273</v>
      </c>
      <c r="AK1075" s="27" t="s">
        <v>10273</v>
      </c>
      <c r="AL1075" s="27" t="s">
        <v>10275</v>
      </c>
      <c r="AM1075" s="32" t="s">
        <v>10275</v>
      </c>
      <c r="AN1075" s="32" t="s">
        <v>10275</v>
      </c>
      <c r="AO1075" s="32" t="s">
        <v>10275</v>
      </c>
      <c r="AP1075" s="33">
        <v>0</v>
      </c>
      <c r="AQ1075" s="33">
        <v>0</v>
      </c>
      <c r="AR1075" s="33">
        <v>0</v>
      </c>
      <c r="AS1075" s="33" t="s">
        <v>10275</v>
      </c>
      <c r="AT1075" s="33" t="s">
        <v>10275</v>
      </c>
      <c r="AU1075" s="33" t="s">
        <v>10275</v>
      </c>
      <c r="AV1075" s="34" t="s">
        <v>10276</v>
      </c>
      <c r="AW1075" s="34" t="s">
        <v>10324</v>
      </c>
      <c r="AX1075" s="34" t="s">
        <v>10276</v>
      </c>
      <c r="AY1075" s="35" t="s">
        <v>10275</v>
      </c>
      <c r="AZ1075" s="35" t="s">
        <v>10275</v>
      </c>
      <c r="BA1075" s="35" t="s">
        <v>10275</v>
      </c>
      <c r="BB1075" s="35" t="s">
        <v>10275</v>
      </c>
      <c r="BC1075" s="35" t="s">
        <v>10278</v>
      </c>
      <c r="BD1075" s="35" t="s">
        <v>10278</v>
      </c>
      <c r="BE1075" s="28" t="s">
        <v>10274</v>
      </c>
      <c r="BF1075" s="28" t="s">
        <v>10273</v>
      </c>
      <c r="BG1075" s="28" t="s">
        <v>10273</v>
      </c>
      <c r="BH1075" s="28" t="s">
        <v>10274</v>
      </c>
      <c r="BI1075" s="28" t="s">
        <v>10273</v>
      </c>
      <c r="BJ1075" s="28" t="s">
        <v>10274</v>
      </c>
      <c r="BK1075" s="28" t="s">
        <v>10274</v>
      </c>
      <c r="BL1075" s="28" t="s">
        <v>10273</v>
      </c>
      <c r="BM1075" s="28" t="s">
        <v>10273</v>
      </c>
      <c r="BN1075" s="28" t="s">
        <v>10274</v>
      </c>
      <c r="BO1075" s="28" t="s">
        <v>10273</v>
      </c>
      <c r="BP1075" s="28" t="s">
        <v>10273</v>
      </c>
      <c r="BQ1075" s="27" t="s">
        <v>10274</v>
      </c>
      <c r="BR1075" s="27" t="s">
        <v>10273</v>
      </c>
      <c r="BS1075" s="27" t="s">
        <v>10274</v>
      </c>
      <c r="BT1075" s="27" t="s">
        <v>10273</v>
      </c>
      <c r="BU1075" s="28" t="s">
        <v>10273</v>
      </c>
      <c r="BV1075" s="28" t="s">
        <v>10274</v>
      </c>
      <c r="BW1075" s="28" t="s">
        <v>10273</v>
      </c>
      <c r="BX1075" s="27" t="s">
        <v>10279</v>
      </c>
      <c r="BY1075" s="27" t="s">
        <v>10273</v>
      </c>
      <c r="BZ1075" s="27" t="s">
        <v>10274</v>
      </c>
    </row>
    <row r="1076" spans="1:78" ht="25.5" customHeight="1" x14ac:dyDescent="0.25">
      <c r="A1076" s="27">
        <v>380</v>
      </c>
      <c r="B1076" s="28" t="s">
        <v>12116</v>
      </c>
      <c r="C1076" s="28" t="s">
        <v>12117</v>
      </c>
      <c r="D1076" s="27" t="s">
        <v>11985</v>
      </c>
      <c r="E1076" s="27" t="s">
        <v>12118</v>
      </c>
      <c r="F1076" s="27" t="s">
        <v>12119</v>
      </c>
      <c r="G1076" s="27" t="s">
        <v>11988</v>
      </c>
      <c r="H1076" s="27" t="s">
        <v>9329</v>
      </c>
      <c r="I1076" s="27" t="s">
        <v>11989</v>
      </c>
      <c r="J1076" s="27" t="s">
        <v>12120</v>
      </c>
      <c r="K1076" s="27" t="s">
        <v>12121</v>
      </c>
      <c r="L1076" s="29" t="s">
        <v>10294</v>
      </c>
      <c r="M1076" s="36" t="s">
        <v>10274</v>
      </c>
      <c r="N1076" s="36" t="s">
        <v>10274</v>
      </c>
      <c r="O1076" s="36" t="s">
        <v>10274</v>
      </c>
      <c r="P1076" s="36" t="s">
        <v>10273</v>
      </c>
      <c r="Q1076" s="36" t="s">
        <v>10273</v>
      </c>
      <c r="R1076" s="36">
        <v>118</v>
      </c>
      <c r="S1076" s="36">
        <v>10</v>
      </c>
      <c r="T1076" s="36">
        <v>128</v>
      </c>
      <c r="U1076" s="36">
        <v>110</v>
      </c>
      <c r="V1076" s="36">
        <v>9</v>
      </c>
      <c r="W1076" s="36">
        <v>119</v>
      </c>
      <c r="X1076" s="31">
        <v>10</v>
      </c>
      <c r="Y1076" s="27" t="s">
        <v>10274</v>
      </c>
      <c r="Z1076" s="27" t="s">
        <v>10274</v>
      </c>
      <c r="AA1076" s="27" t="s">
        <v>10273</v>
      </c>
      <c r="AB1076" s="27" t="s">
        <v>10273</v>
      </c>
      <c r="AC1076" s="27" t="s">
        <v>10273</v>
      </c>
      <c r="AD1076" s="27" t="s">
        <v>10273</v>
      </c>
      <c r="AE1076" s="27" t="s">
        <v>10273</v>
      </c>
      <c r="AF1076" s="27" t="s">
        <v>10273</v>
      </c>
      <c r="AG1076" s="27" t="s">
        <v>10275</v>
      </c>
      <c r="AH1076" s="27" t="s">
        <v>10273</v>
      </c>
      <c r="AI1076" s="27" t="s">
        <v>10274</v>
      </c>
      <c r="AJ1076" s="27" t="s">
        <v>10274</v>
      </c>
      <c r="AK1076" s="27" t="s">
        <v>10273</v>
      </c>
      <c r="AL1076" s="27" t="s">
        <v>10275</v>
      </c>
      <c r="AM1076" s="33" t="s">
        <v>10276</v>
      </c>
      <c r="AN1076" s="33" t="s">
        <v>10323</v>
      </c>
      <c r="AO1076" s="33" t="s">
        <v>10276</v>
      </c>
      <c r="AP1076" s="33">
        <v>4</v>
      </c>
      <c r="AQ1076" s="33">
        <v>0</v>
      </c>
      <c r="AR1076" s="33">
        <v>0</v>
      </c>
      <c r="AS1076" s="33" t="s">
        <v>10275</v>
      </c>
      <c r="AT1076" s="33" t="s">
        <v>10275</v>
      </c>
      <c r="AU1076" s="33" t="s">
        <v>10275</v>
      </c>
      <c r="AV1076" s="34">
        <v>0</v>
      </c>
      <c r="AW1076" s="34">
        <v>0</v>
      </c>
      <c r="AX1076" s="34">
        <v>0</v>
      </c>
      <c r="AY1076" s="35" t="s">
        <v>10278</v>
      </c>
      <c r="AZ1076" s="35" t="s">
        <v>10278</v>
      </c>
      <c r="BA1076" s="35" t="s">
        <v>10275</v>
      </c>
      <c r="BB1076" s="35" t="s">
        <v>10275</v>
      </c>
      <c r="BC1076" s="35" t="s">
        <v>10275</v>
      </c>
      <c r="BD1076" s="35" t="s">
        <v>10278</v>
      </c>
      <c r="BE1076" s="28" t="s">
        <v>10274</v>
      </c>
      <c r="BF1076" s="28" t="s">
        <v>10273</v>
      </c>
      <c r="BG1076" s="28" t="s">
        <v>10273</v>
      </c>
      <c r="BH1076" s="28" t="s">
        <v>10274</v>
      </c>
      <c r="BI1076" s="28" t="s">
        <v>10273</v>
      </c>
      <c r="BJ1076" s="28" t="s">
        <v>10274</v>
      </c>
      <c r="BK1076" s="28" t="s">
        <v>10274</v>
      </c>
      <c r="BL1076" s="28" t="s">
        <v>10273</v>
      </c>
      <c r="BM1076" s="28" t="s">
        <v>10273</v>
      </c>
      <c r="BN1076" s="28" t="s">
        <v>10273</v>
      </c>
      <c r="BO1076" s="28" t="s">
        <v>10273</v>
      </c>
      <c r="BP1076" s="28" t="s">
        <v>10273</v>
      </c>
      <c r="BQ1076" s="27" t="s">
        <v>10274</v>
      </c>
      <c r="BR1076" s="27" t="s">
        <v>10273</v>
      </c>
      <c r="BS1076" s="27" t="s">
        <v>10274</v>
      </c>
      <c r="BT1076" s="27" t="s">
        <v>10273</v>
      </c>
      <c r="BU1076" s="28" t="s">
        <v>10273</v>
      </c>
      <c r="BV1076" s="28" t="s">
        <v>10274</v>
      </c>
      <c r="BW1076" s="28" t="s">
        <v>10273</v>
      </c>
      <c r="BX1076" s="27" t="s">
        <v>10279</v>
      </c>
      <c r="BY1076" s="27" t="s">
        <v>10273</v>
      </c>
      <c r="BZ1076" s="27" t="s">
        <v>10274</v>
      </c>
    </row>
    <row r="1077" spans="1:78" ht="25.5" customHeight="1" x14ac:dyDescent="0.25">
      <c r="A1077" s="27">
        <v>363</v>
      </c>
      <c r="B1077" s="28" t="s">
        <v>12033</v>
      </c>
      <c r="C1077" s="28" t="s">
        <v>12034</v>
      </c>
      <c r="D1077" s="27" t="s">
        <v>11985</v>
      </c>
      <c r="E1077" s="27" t="s">
        <v>12035</v>
      </c>
      <c r="F1077" s="27" t="s">
        <v>12036</v>
      </c>
      <c r="G1077" s="27" t="s">
        <v>11988</v>
      </c>
      <c r="H1077" s="27" t="s">
        <v>9329</v>
      </c>
      <c r="I1077" s="27" t="s">
        <v>11989</v>
      </c>
      <c r="J1077" s="27" t="s">
        <v>12037</v>
      </c>
      <c r="K1077" s="27" t="s">
        <v>12038</v>
      </c>
      <c r="L1077" s="29" t="s">
        <v>10272</v>
      </c>
      <c r="M1077" s="36" t="s">
        <v>10273</v>
      </c>
      <c r="N1077" s="36" t="s">
        <v>10274</v>
      </c>
      <c r="O1077" s="36" t="s">
        <v>10274</v>
      </c>
      <c r="P1077" s="36" t="s">
        <v>10274</v>
      </c>
      <c r="Q1077" s="36" t="s">
        <v>10273</v>
      </c>
      <c r="R1077" s="36">
        <v>332</v>
      </c>
      <c r="S1077" s="36">
        <v>0</v>
      </c>
      <c r="T1077" s="36">
        <v>332</v>
      </c>
      <c r="U1077" s="36">
        <v>327</v>
      </c>
      <c r="V1077" s="36">
        <v>0</v>
      </c>
      <c r="W1077" s="36">
        <v>327</v>
      </c>
      <c r="X1077" s="31">
        <v>19</v>
      </c>
      <c r="Y1077" s="27" t="s">
        <v>10400</v>
      </c>
      <c r="Z1077" s="27" t="s">
        <v>10400</v>
      </c>
      <c r="AA1077" s="27" t="s">
        <v>10400</v>
      </c>
      <c r="AB1077" s="27" t="s">
        <v>10400</v>
      </c>
      <c r="AC1077" s="27" t="s">
        <v>10400</v>
      </c>
      <c r="AD1077" s="27" t="s">
        <v>10400</v>
      </c>
      <c r="AE1077" s="27" t="s">
        <v>10400</v>
      </c>
      <c r="AF1077" s="27" t="s">
        <v>10400</v>
      </c>
      <c r="AG1077" s="27" t="s">
        <v>10400</v>
      </c>
      <c r="AH1077" s="37" t="s">
        <v>10868</v>
      </c>
      <c r="AI1077" s="37" t="s">
        <v>10868</v>
      </c>
      <c r="AJ1077" s="37" t="s">
        <v>10868</v>
      </c>
      <c r="AK1077" s="37" t="s">
        <v>10868</v>
      </c>
      <c r="AL1077" s="37" t="s">
        <v>10868</v>
      </c>
      <c r="AM1077" s="32" t="s">
        <v>10275</v>
      </c>
      <c r="AN1077" s="32" t="s">
        <v>10275</v>
      </c>
      <c r="AO1077" s="32" t="s">
        <v>10275</v>
      </c>
      <c r="AP1077" s="38" t="s">
        <v>10400</v>
      </c>
      <c r="AQ1077" s="38" t="s">
        <v>10400</v>
      </c>
      <c r="AR1077" s="38" t="s">
        <v>10400</v>
      </c>
      <c r="AS1077" s="33" t="s">
        <v>10275</v>
      </c>
      <c r="AT1077" s="33" t="s">
        <v>10275</v>
      </c>
      <c r="AU1077" s="33" t="s">
        <v>10275</v>
      </c>
      <c r="AV1077" s="38" t="s">
        <v>10400</v>
      </c>
      <c r="AW1077" s="38" t="s">
        <v>10400</v>
      </c>
      <c r="AX1077" s="38" t="s">
        <v>10400</v>
      </c>
      <c r="AY1077" s="35" t="s">
        <v>10275</v>
      </c>
      <c r="AZ1077" s="38" t="s">
        <v>10400</v>
      </c>
      <c r="BA1077" s="38" t="s">
        <v>10400</v>
      </c>
      <c r="BB1077" s="35" t="s">
        <v>10275</v>
      </c>
      <c r="BC1077" s="38" t="s">
        <v>10400</v>
      </c>
      <c r="BD1077" s="35" t="s">
        <v>10400</v>
      </c>
      <c r="BE1077" s="28" t="s">
        <v>10273</v>
      </c>
      <c r="BF1077" s="28" t="s">
        <v>10273</v>
      </c>
      <c r="BG1077" s="28" t="s">
        <v>10273</v>
      </c>
      <c r="BH1077" s="28" t="s">
        <v>10273</v>
      </c>
      <c r="BI1077" s="28" t="s">
        <v>10273</v>
      </c>
      <c r="BJ1077" s="28" t="s">
        <v>10400</v>
      </c>
      <c r="BK1077" s="28" t="s">
        <v>10400</v>
      </c>
      <c r="BL1077" s="28" t="s">
        <v>10400</v>
      </c>
      <c r="BM1077" s="28" t="s">
        <v>10400</v>
      </c>
      <c r="BN1077" s="28" t="s">
        <v>10400</v>
      </c>
      <c r="BO1077" s="28" t="s">
        <v>10400</v>
      </c>
      <c r="BP1077" s="28" t="s">
        <v>10400</v>
      </c>
      <c r="BQ1077" s="27" t="s">
        <v>10400</v>
      </c>
      <c r="BR1077" s="27" t="s">
        <v>10400</v>
      </c>
      <c r="BS1077" s="27" t="s">
        <v>10400</v>
      </c>
      <c r="BT1077" s="27" t="s">
        <v>10400</v>
      </c>
      <c r="BU1077" s="28" t="s">
        <v>10273</v>
      </c>
      <c r="BV1077" s="28" t="s">
        <v>10274</v>
      </c>
      <c r="BW1077" s="28" t="s">
        <v>10273</v>
      </c>
      <c r="BX1077" s="27" t="s">
        <v>10279</v>
      </c>
      <c r="BY1077" s="27" t="s">
        <v>10273</v>
      </c>
      <c r="BZ1077" s="27" t="s">
        <v>10274</v>
      </c>
    </row>
    <row r="1078" spans="1:78" ht="25.5" customHeight="1" x14ac:dyDescent="0.25">
      <c r="A1078" s="27">
        <v>361</v>
      </c>
      <c r="B1078" s="28" t="s">
        <v>12021</v>
      </c>
      <c r="C1078" s="28" t="s">
        <v>12022</v>
      </c>
      <c r="D1078" s="27" t="s">
        <v>11985</v>
      </c>
      <c r="E1078" s="27" t="s">
        <v>12023</v>
      </c>
      <c r="F1078" s="27" t="s">
        <v>12024</v>
      </c>
      <c r="G1078" s="27" t="s">
        <v>11988</v>
      </c>
      <c r="H1078" s="27" t="s">
        <v>9329</v>
      </c>
      <c r="I1078" s="27" t="s">
        <v>11989</v>
      </c>
      <c r="J1078" s="27" t="s">
        <v>12025</v>
      </c>
      <c r="K1078" s="27" t="s">
        <v>12026</v>
      </c>
      <c r="L1078" s="29" t="s">
        <v>10272</v>
      </c>
      <c r="M1078" s="36" t="s">
        <v>10273</v>
      </c>
      <c r="N1078" s="36" t="s">
        <v>10274</v>
      </c>
      <c r="O1078" s="36" t="s">
        <v>10274</v>
      </c>
      <c r="P1078" s="36" t="s">
        <v>10274</v>
      </c>
      <c r="Q1078" s="36" t="s">
        <v>10273</v>
      </c>
      <c r="R1078" s="36">
        <v>0</v>
      </c>
      <c r="S1078" s="36">
        <v>420</v>
      </c>
      <c r="T1078" s="36">
        <v>420</v>
      </c>
      <c r="U1078" s="36">
        <v>0</v>
      </c>
      <c r="V1078" s="36">
        <v>441</v>
      </c>
      <c r="W1078" s="36">
        <v>441</v>
      </c>
      <c r="X1078" s="31">
        <v>18</v>
      </c>
      <c r="Y1078" s="27" t="s">
        <v>10274</v>
      </c>
      <c r="Z1078" s="27" t="s">
        <v>10273</v>
      </c>
      <c r="AA1078" s="27" t="s">
        <v>10273</v>
      </c>
      <c r="AB1078" s="27" t="s">
        <v>10274</v>
      </c>
      <c r="AC1078" s="27" t="s">
        <v>10273</v>
      </c>
      <c r="AD1078" s="27" t="s">
        <v>10273</v>
      </c>
      <c r="AE1078" s="27" t="s">
        <v>10273</v>
      </c>
      <c r="AF1078" s="27" t="s">
        <v>10273</v>
      </c>
      <c r="AG1078" s="27" t="s">
        <v>10275</v>
      </c>
      <c r="AH1078" s="27" t="s">
        <v>10273</v>
      </c>
      <c r="AI1078" s="27" t="s">
        <v>10274</v>
      </c>
      <c r="AJ1078" s="27" t="s">
        <v>10274</v>
      </c>
      <c r="AK1078" s="27" t="s">
        <v>10273</v>
      </c>
      <c r="AL1078" s="27" t="s">
        <v>10275</v>
      </c>
      <c r="AM1078" s="32" t="s">
        <v>10275</v>
      </c>
      <c r="AN1078" s="32" t="s">
        <v>10275</v>
      </c>
      <c r="AO1078" s="32" t="s">
        <v>10275</v>
      </c>
      <c r="AP1078" s="33">
        <v>0</v>
      </c>
      <c r="AQ1078" s="33">
        <v>0</v>
      </c>
      <c r="AR1078" s="33">
        <v>0</v>
      </c>
      <c r="AS1078" s="33" t="s">
        <v>10275</v>
      </c>
      <c r="AT1078" s="33" t="s">
        <v>10275</v>
      </c>
      <c r="AU1078" s="33" t="s">
        <v>10275</v>
      </c>
      <c r="AV1078" s="34" t="s">
        <v>10276</v>
      </c>
      <c r="AW1078" s="34" t="s">
        <v>10715</v>
      </c>
      <c r="AX1078" s="34" t="s">
        <v>10276</v>
      </c>
      <c r="AY1078" s="35" t="s">
        <v>10275</v>
      </c>
      <c r="AZ1078" s="35" t="s">
        <v>10275</v>
      </c>
      <c r="BA1078" s="35" t="s">
        <v>10275</v>
      </c>
      <c r="BB1078" s="35" t="s">
        <v>10275</v>
      </c>
      <c r="BC1078" s="35" t="s">
        <v>10278</v>
      </c>
      <c r="BD1078" s="35" t="s">
        <v>10278</v>
      </c>
      <c r="BE1078" s="28" t="s">
        <v>10273</v>
      </c>
      <c r="BF1078" s="28" t="s">
        <v>10273</v>
      </c>
      <c r="BG1078" s="28" t="s">
        <v>10274</v>
      </c>
      <c r="BH1078" s="28" t="s">
        <v>10274</v>
      </c>
      <c r="BI1078" s="28" t="s">
        <v>10273</v>
      </c>
      <c r="BJ1078" s="28" t="s">
        <v>10274</v>
      </c>
      <c r="BK1078" s="28" t="s">
        <v>10273</v>
      </c>
      <c r="BL1078" s="28" t="s">
        <v>10273</v>
      </c>
      <c r="BM1078" s="28" t="s">
        <v>10273</v>
      </c>
      <c r="BN1078" s="28" t="s">
        <v>10274</v>
      </c>
      <c r="BO1078" s="28" t="s">
        <v>10273</v>
      </c>
      <c r="BP1078" s="28" t="s">
        <v>10273</v>
      </c>
      <c r="BQ1078" s="27" t="s">
        <v>10274</v>
      </c>
      <c r="BR1078" s="27" t="s">
        <v>10273</v>
      </c>
      <c r="BS1078" s="27" t="s">
        <v>10274</v>
      </c>
      <c r="BT1078" s="27" t="s">
        <v>10273</v>
      </c>
      <c r="BU1078" s="28" t="s">
        <v>10273</v>
      </c>
      <c r="BV1078" s="28" t="s">
        <v>10274</v>
      </c>
      <c r="BW1078" s="28" t="s">
        <v>10273</v>
      </c>
      <c r="BX1078" s="27" t="s">
        <v>10279</v>
      </c>
      <c r="BY1078" s="27" t="s">
        <v>10273</v>
      </c>
      <c r="BZ1078" s="27" t="s">
        <v>10274</v>
      </c>
    </row>
    <row r="1079" spans="1:78" ht="25.5" customHeight="1" x14ac:dyDescent="0.25">
      <c r="A1079" s="27">
        <v>1542</v>
      </c>
      <c r="B1079" s="28" t="s">
        <v>17495</v>
      </c>
      <c r="C1079" s="28" t="s">
        <v>17496</v>
      </c>
      <c r="D1079" s="27" t="s">
        <v>11985</v>
      </c>
      <c r="E1079" s="27" t="s">
        <v>17497</v>
      </c>
      <c r="F1079" s="27" t="s">
        <v>17498</v>
      </c>
      <c r="G1079" s="27" t="s">
        <v>11988</v>
      </c>
      <c r="H1079" s="27" t="s">
        <v>9329</v>
      </c>
      <c r="I1079" s="27" t="s">
        <v>11989</v>
      </c>
      <c r="J1079" s="27" t="s">
        <v>17499</v>
      </c>
      <c r="K1079" s="27" t="s">
        <v>17500</v>
      </c>
      <c r="L1079" s="29" t="s">
        <v>10294</v>
      </c>
      <c r="M1079" s="36" t="s">
        <v>10273</v>
      </c>
      <c r="N1079" s="36" t="s">
        <v>10274</v>
      </c>
      <c r="O1079" s="36" t="s">
        <v>10274</v>
      </c>
      <c r="P1079" s="36" t="s">
        <v>10273</v>
      </c>
      <c r="Q1079" s="36" t="s">
        <v>10273</v>
      </c>
      <c r="R1079" s="36">
        <v>168</v>
      </c>
      <c r="S1079" s="36">
        <v>168</v>
      </c>
      <c r="T1079" s="36">
        <v>336</v>
      </c>
      <c r="U1079" s="36">
        <v>172</v>
      </c>
      <c r="V1079" s="36">
        <v>150</v>
      </c>
      <c r="W1079" s="36">
        <v>322</v>
      </c>
      <c r="X1079" s="31">
        <v>13</v>
      </c>
      <c r="Y1079" s="27" t="s">
        <v>10273</v>
      </c>
      <c r="Z1079" s="27" t="s">
        <v>10273</v>
      </c>
      <c r="AA1079" s="27" t="s">
        <v>10274</v>
      </c>
      <c r="AB1079" s="27" t="s">
        <v>10273</v>
      </c>
      <c r="AC1079" s="27" t="s">
        <v>10273</v>
      </c>
      <c r="AD1079" s="27" t="s">
        <v>10273</v>
      </c>
      <c r="AE1079" s="27" t="s">
        <v>10273</v>
      </c>
      <c r="AF1079" s="27" t="s">
        <v>10273</v>
      </c>
      <c r="AG1079" s="27" t="s">
        <v>10275</v>
      </c>
      <c r="AH1079" s="27" t="s">
        <v>10273</v>
      </c>
      <c r="AI1079" s="27" t="s">
        <v>10273</v>
      </c>
      <c r="AJ1079" s="27" t="s">
        <v>10274</v>
      </c>
      <c r="AK1079" s="27" t="s">
        <v>10273</v>
      </c>
      <c r="AL1079" s="27" t="s">
        <v>10275</v>
      </c>
      <c r="AM1079" s="32" t="s">
        <v>10275</v>
      </c>
      <c r="AN1079" s="32" t="s">
        <v>10275</v>
      </c>
      <c r="AO1079" s="32" t="s">
        <v>10275</v>
      </c>
      <c r="AP1079" s="33">
        <v>6</v>
      </c>
      <c r="AQ1079" s="33">
        <v>6</v>
      </c>
      <c r="AR1079" s="33">
        <v>0</v>
      </c>
      <c r="AS1079" s="33" t="s">
        <v>10275</v>
      </c>
      <c r="AT1079" s="33" t="s">
        <v>10275</v>
      </c>
      <c r="AU1079" s="33" t="s">
        <v>10275</v>
      </c>
      <c r="AV1079" s="34">
        <v>0</v>
      </c>
      <c r="AW1079" s="34">
        <v>0</v>
      </c>
      <c r="AX1079" s="34">
        <v>0</v>
      </c>
      <c r="AY1079" s="35" t="s">
        <v>10275</v>
      </c>
      <c r="AZ1079" s="35" t="s">
        <v>10278</v>
      </c>
      <c r="BA1079" s="35" t="s">
        <v>10275</v>
      </c>
      <c r="BB1079" s="35" t="s">
        <v>10275</v>
      </c>
      <c r="BC1079" s="35" t="s">
        <v>10275</v>
      </c>
      <c r="BD1079" s="35" t="s">
        <v>10278</v>
      </c>
      <c r="BE1079" s="28" t="s">
        <v>10273</v>
      </c>
      <c r="BF1079" s="28" t="s">
        <v>10273</v>
      </c>
      <c r="BG1079" s="28" t="s">
        <v>10273</v>
      </c>
      <c r="BH1079" s="28" t="s">
        <v>10273</v>
      </c>
      <c r="BI1079" s="28" t="s">
        <v>10274</v>
      </c>
      <c r="BJ1079" s="28" t="s">
        <v>10274</v>
      </c>
      <c r="BK1079" s="28" t="s">
        <v>10273</v>
      </c>
      <c r="BL1079" s="28" t="s">
        <v>10273</v>
      </c>
      <c r="BM1079" s="28" t="s">
        <v>10273</v>
      </c>
      <c r="BN1079" s="28" t="s">
        <v>10274</v>
      </c>
      <c r="BO1079" s="28" t="s">
        <v>10273</v>
      </c>
      <c r="BP1079" s="28" t="s">
        <v>10273</v>
      </c>
      <c r="BQ1079" s="27" t="s">
        <v>10274</v>
      </c>
      <c r="BR1079" s="27" t="s">
        <v>10274</v>
      </c>
      <c r="BS1079" s="27" t="s">
        <v>10273</v>
      </c>
      <c r="BT1079" s="27" t="s">
        <v>10273</v>
      </c>
      <c r="BU1079" s="28" t="s">
        <v>10273</v>
      </c>
      <c r="BV1079" s="28" t="s">
        <v>10274</v>
      </c>
      <c r="BW1079" s="28" t="s">
        <v>10273</v>
      </c>
      <c r="BX1079" s="27" t="s">
        <v>10279</v>
      </c>
      <c r="BY1079" s="27" t="s">
        <v>10273</v>
      </c>
      <c r="BZ1079" s="27" t="s">
        <v>10273</v>
      </c>
    </row>
    <row r="1080" spans="1:78" ht="25.5" customHeight="1" x14ac:dyDescent="0.25">
      <c r="A1080" s="27">
        <v>1543</v>
      </c>
      <c r="B1080" s="28" t="s">
        <v>17501</v>
      </c>
      <c r="C1080" s="28" t="s">
        <v>17502</v>
      </c>
      <c r="D1080" s="27" t="s">
        <v>11985</v>
      </c>
      <c r="E1080" s="27" t="s">
        <v>17503</v>
      </c>
      <c r="F1080" s="27" t="s">
        <v>17504</v>
      </c>
      <c r="G1080" s="27" t="s">
        <v>11988</v>
      </c>
      <c r="H1080" s="27" t="s">
        <v>9329</v>
      </c>
      <c r="I1080" s="27" t="s">
        <v>11989</v>
      </c>
      <c r="J1080" s="27" t="s">
        <v>17505</v>
      </c>
      <c r="K1080" s="27" t="s">
        <v>17506</v>
      </c>
      <c r="L1080" s="29" t="s">
        <v>10393</v>
      </c>
      <c r="M1080" s="36" t="s">
        <v>10274</v>
      </c>
      <c r="N1080" s="36" t="s">
        <v>10273</v>
      </c>
      <c r="O1080" s="36" t="s">
        <v>10273</v>
      </c>
      <c r="P1080" s="36" t="s">
        <v>10273</v>
      </c>
      <c r="Q1080" s="36" t="s">
        <v>10273</v>
      </c>
      <c r="R1080" s="36">
        <v>63</v>
      </c>
      <c r="S1080" s="36">
        <v>57</v>
      </c>
      <c r="T1080" s="36">
        <v>120</v>
      </c>
      <c r="U1080" s="36">
        <v>61</v>
      </c>
      <c r="V1080" s="36">
        <v>62</v>
      </c>
      <c r="W1080" s="36">
        <v>123</v>
      </c>
      <c r="X1080" s="31">
        <v>5</v>
      </c>
      <c r="Y1080" s="27" t="s">
        <v>10274</v>
      </c>
      <c r="Z1080" s="27" t="s">
        <v>10273</v>
      </c>
      <c r="AA1080" s="27" t="s">
        <v>10273</v>
      </c>
      <c r="AB1080" s="27" t="s">
        <v>10273</v>
      </c>
      <c r="AC1080" s="27" t="s">
        <v>10273</v>
      </c>
      <c r="AD1080" s="27" t="s">
        <v>10273</v>
      </c>
      <c r="AE1080" s="27" t="s">
        <v>10273</v>
      </c>
      <c r="AF1080" s="27" t="s">
        <v>10273</v>
      </c>
      <c r="AG1080" s="27" t="s">
        <v>10275</v>
      </c>
      <c r="AH1080" s="27" t="s">
        <v>10273</v>
      </c>
      <c r="AI1080" s="27" t="s">
        <v>10273</v>
      </c>
      <c r="AJ1080" s="27" t="s">
        <v>10274</v>
      </c>
      <c r="AK1080" s="27" t="s">
        <v>10273</v>
      </c>
      <c r="AL1080" s="27" t="s">
        <v>10275</v>
      </c>
      <c r="AM1080" s="33" t="s">
        <v>10276</v>
      </c>
      <c r="AN1080" s="33" t="s">
        <v>10276</v>
      </c>
      <c r="AO1080" s="33" t="s">
        <v>10287</v>
      </c>
      <c r="AP1080" s="33" t="s">
        <v>10275</v>
      </c>
      <c r="AQ1080" s="33" t="s">
        <v>10275</v>
      </c>
      <c r="AR1080" s="33" t="s">
        <v>10275</v>
      </c>
      <c r="AS1080" s="33" t="s">
        <v>10275</v>
      </c>
      <c r="AT1080" s="33" t="s">
        <v>10275</v>
      </c>
      <c r="AU1080" s="33" t="s">
        <v>10275</v>
      </c>
      <c r="AV1080" s="34">
        <v>0</v>
      </c>
      <c r="AW1080" s="34">
        <v>0</v>
      </c>
      <c r="AX1080" s="34">
        <v>0</v>
      </c>
      <c r="AY1080" s="35" t="s">
        <v>10278</v>
      </c>
      <c r="AZ1080" s="35" t="s">
        <v>10275</v>
      </c>
      <c r="BA1080" s="35" t="s">
        <v>10275</v>
      </c>
      <c r="BB1080" s="35" t="s">
        <v>10275</v>
      </c>
      <c r="BC1080" s="35" t="s">
        <v>10275</v>
      </c>
      <c r="BD1080" s="35" t="s">
        <v>10278</v>
      </c>
      <c r="BE1080" s="28" t="s">
        <v>10273</v>
      </c>
      <c r="BF1080" s="28" t="s">
        <v>10273</v>
      </c>
      <c r="BG1080" s="28" t="s">
        <v>10273</v>
      </c>
      <c r="BH1080" s="28" t="s">
        <v>10273</v>
      </c>
      <c r="BI1080" s="28" t="s">
        <v>10274</v>
      </c>
      <c r="BJ1080" s="28" t="s">
        <v>10274</v>
      </c>
      <c r="BK1080" s="28" t="s">
        <v>10273</v>
      </c>
      <c r="BL1080" s="28" t="s">
        <v>10273</v>
      </c>
      <c r="BM1080" s="28" t="s">
        <v>10273</v>
      </c>
      <c r="BN1080" s="28" t="s">
        <v>10274</v>
      </c>
      <c r="BO1080" s="28" t="s">
        <v>10273</v>
      </c>
      <c r="BP1080" s="28" t="s">
        <v>10273</v>
      </c>
      <c r="BQ1080" s="27" t="s">
        <v>10274</v>
      </c>
      <c r="BR1080" s="27" t="s">
        <v>10274</v>
      </c>
      <c r="BS1080" s="27" t="s">
        <v>10273</v>
      </c>
      <c r="BT1080" s="27" t="s">
        <v>10273</v>
      </c>
      <c r="BU1080" s="28" t="s">
        <v>10273</v>
      </c>
      <c r="BV1080" s="28" t="s">
        <v>10274</v>
      </c>
      <c r="BW1080" s="28" t="s">
        <v>10273</v>
      </c>
      <c r="BX1080" s="27" t="s">
        <v>10279</v>
      </c>
      <c r="BY1080" s="27" t="s">
        <v>10273</v>
      </c>
      <c r="BZ1080" s="27" t="s">
        <v>10274</v>
      </c>
    </row>
    <row r="1081" spans="1:78" ht="25.5" customHeight="1" x14ac:dyDescent="0.25">
      <c r="A1081" s="27">
        <v>390</v>
      </c>
      <c r="B1081" s="28" t="s">
        <v>12174</v>
      </c>
      <c r="C1081" s="28" t="s">
        <v>12175</v>
      </c>
      <c r="D1081" s="27" t="s">
        <v>11985</v>
      </c>
      <c r="E1081" s="27" t="s">
        <v>12176</v>
      </c>
      <c r="F1081" s="27" t="s">
        <v>12177</v>
      </c>
      <c r="G1081" s="27" t="s">
        <v>11988</v>
      </c>
      <c r="H1081" s="27" t="s">
        <v>9329</v>
      </c>
      <c r="I1081" s="27" t="s">
        <v>11989</v>
      </c>
      <c r="J1081" s="27" t="s">
        <v>12142</v>
      </c>
      <c r="K1081" s="27" t="s">
        <v>12143</v>
      </c>
      <c r="L1081" s="29" t="s">
        <v>10393</v>
      </c>
      <c r="M1081" s="36" t="s">
        <v>10274</v>
      </c>
      <c r="N1081" s="36" t="s">
        <v>10273</v>
      </c>
      <c r="O1081" s="36" t="s">
        <v>10273</v>
      </c>
      <c r="P1081" s="36" t="s">
        <v>10273</v>
      </c>
      <c r="Q1081" s="36" t="s">
        <v>10273</v>
      </c>
      <c r="R1081" s="36">
        <v>159</v>
      </c>
      <c r="S1081" s="36">
        <v>145</v>
      </c>
      <c r="T1081" s="36">
        <v>304</v>
      </c>
      <c r="U1081" s="36">
        <v>161</v>
      </c>
      <c r="V1081" s="36">
        <v>148</v>
      </c>
      <c r="W1081" s="36">
        <v>309</v>
      </c>
      <c r="X1081" s="31">
        <v>14</v>
      </c>
      <c r="Y1081" s="27" t="s">
        <v>10274</v>
      </c>
      <c r="Z1081" s="27" t="s">
        <v>10273</v>
      </c>
      <c r="AA1081" s="27" t="s">
        <v>10273</v>
      </c>
      <c r="AB1081" s="27" t="s">
        <v>10274</v>
      </c>
      <c r="AC1081" s="27" t="s">
        <v>10273</v>
      </c>
      <c r="AD1081" s="27" t="s">
        <v>10273</v>
      </c>
      <c r="AE1081" s="27" t="s">
        <v>10273</v>
      </c>
      <c r="AF1081" s="27" t="s">
        <v>10273</v>
      </c>
      <c r="AG1081" s="27" t="s">
        <v>10275</v>
      </c>
      <c r="AH1081" s="27" t="s">
        <v>10274</v>
      </c>
      <c r="AI1081" s="27" t="s">
        <v>10273</v>
      </c>
      <c r="AJ1081" s="27" t="s">
        <v>10274</v>
      </c>
      <c r="AK1081" s="27" t="s">
        <v>10273</v>
      </c>
      <c r="AL1081" s="27" t="s">
        <v>10275</v>
      </c>
      <c r="AM1081" s="33" t="s">
        <v>10276</v>
      </c>
      <c r="AN1081" s="33" t="s">
        <v>10276</v>
      </c>
      <c r="AO1081" s="33" t="s">
        <v>10324</v>
      </c>
      <c r="AP1081" s="33" t="s">
        <v>10275</v>
      </c>
      <c r="AQ1081" s="33" t="s">
        <v>10275</v>
      </c>
      <c r="AR1081" s="33" t="s">
        <v>10275</v>
      </c>
      <c r="AS1081" s="33" t="s">
        <v>10275</v>
      </c>
      <c r="AT1081" s="33" t="s">
        <v>10275</v>
      </c>
      <c r="AU1081" s="33" t="s">
        <v>10275</v>
      </c>
      <c r="AV1081" s="34">
        <v>0</v>
      </c>
      <c r="AW1081" s="34">
        <v>0</v>
      </c>
      <c r="AX1081" s="34">
        <v>0</v>
      </c>
      <c r="AY1081" s="35" t="s">
        <v>10278</v>
      </c>
      <c r="AZ1081" s="35" t="s">
        <v>10275</v>
      </c>
      <c r="BA1081" s="35" t="s">
        <v>10275</v>
      </c>
      <c r="BB1081" s="35" t="s">
        <v>10275</v>
      </c>
      <c r="BC1081" s="35" t="s">
        <v>10275</v>
      </c>
      <c r="BD1081" s="35" t="s">
        <v>10278</v>
      </c>
      <c r="BE1081" s="28" t="s">
        <v>10273</v>
      </c>
      <c r="BF1081" s="28" t="s">
        <v>10274</v>
      </c>
      <c r="BG1081" s="28" t="s">
        <v>10273</v>
      </c>
      <c r="BH1081" s="28" t="s">
        <v>10273</v>
      </c>
      <c r="BI1081" s="28" t="s">
        <v>10273</v>
      </c>
      <c r="BJ1081" s="28" t="s">
        <v>10274</v>
      </c>
      <c r="BK1081" s="28" t="s">
        <v>10273</v>
      </c>
      <c r="BL1081" s="28" t="s">
        <v>10273</v>
      </c>
      <c r="BM1081" s="28" t="s">
        <v>10273</v>
      </c>
      <c r="BN1081" s="28" t="s">
        <v>10274</v>
      </c>
      <c r="BO1081" s="28" t="s">
        <v>10273</v>
      </c>
      <c r="BP1081" s="28" t="s">
        <v>10273</v>
      </c>
      <c r="BQ1081" s="27" t="s">
        <v>10274</v>
      </c>
      <c r="BR1081" s="27" t="s">
        <v>10273</v>
      </c>
      <c r="BS1081" s="27" t="s">
        <v>10274</v>
      </c>
      <c r="BT1081" s="27" t="s">
        <v>10273</v>
      </c>
      <c r="BU1081" s="28" t="s">
        <v>10273</v>
      </c>
      <c r="BV1081" s="28" t="s">
        <v>10274</v>
      </c>
      <c r="BW1081" s="28" t="s">
        <v>10273</v>
      </c>
      <c r="BX1081" s="27" t="s">
        <v>10279</v>
      </c>
      <c r="BY1081" s="27" t="s">
        <v>10273</v>
      </c>
      <c r="BZ1081" s="27" t="s">
        <v>10274</v>
      </c>
    </row>
    <row r="1082" spans="1:78" ht="25.5" customHeight="1" x14ac:dyDescent="0.25">
      <c r="A1082" s="27">
        <v>394</v>
      </c>
      <c r="B1082" s="28" t="s">
        <v>12196</v>
      </c>
      <c r="C1082" s="28" t="s">
        <v>12197</v>
      </c>
      <c r="D1082" s="27" t="s">
        <v>11985</v>
      </c>
      <c r="E1082" s="27" t="s">
        <v>12198</v>
      </c>
      <c r="F1082" s="27" t="s">
        <v>12199</v>
      </c>
      <c r="G1082" s="27" t="s">
        <v>11988</v>
      </c>
      <c r="H1082" s="27" t="s">
        <v>9329</v>
      </c>
      <c r="I1082" s="27" t="s">
        <v>11989</v>
      </c>
      <c r="J1082" s="27" t="s">
        <v>12200</v>
      </c>
      <c r="K1082" s="27" t="s">
        <v>12201</v>
      </c>
      <c r="L1082" s="29" t="s">
        <v>10393</v>
      </c>
      <c r="M1082" s="36" t="s">
        <v>10274</v>
      </c>
      <c r="N1082" s="36" t="s">
        <v>10273</v>
      </c>
      <c r="O1082" s="36" t="s">
        <v>10273</v>
      </c>
      <c r="P1082" s="36" t="s">
        <v>10273</v>
      </c>
      <c r="Q1082" s="36" t="s">
        <v>10273</v>
      </c>
      <c r="R1082" s="36">
        <v>71</v>
      </c>
      <c r="S1082" s="36">
        <v>93</v>
      </c>
      <c r="T1082" s="36">
        <v>164</v>
      </c>
      <c r="U1082" s="36">
        <v>56</v>
      </c>
      <c r="V1082" s="36">
        <v>94</v>
      </c>
      <c r="W1082" s="36">
        <v>150</v>
      </c>
      <c r="X1082" s="31">
        <v>7</v>
      </c>
      <c r="Y1082" s="27" t="s">
        <v>10274</v>
      </c>
      <c r="Z1082" s="27" t="s">
        <v>10274</v>
      </c>
      <c r="AA1082" s="27" t="s">
        <v>10273</v>
      </c>
      <c r="AB1082" s="27" t="s">
        <v>10273</v>
      </c>
      <c r="AC1082" s="27" t="s">
        <v>10273</v>
      </c>
      <c r="AD1082" s="27" t="s">
        <v>10273</v>
      </c>
      <c r="AE1082" s="27" t="s">
        <v>10273</v>
      </c>
      <c r="AF1082" s="27" t="s">
        <v>10273</v>
      </c>
      <c r="AG1082" s="27" t="s">
        <v>10275</v>
      </c>
      <c r="AH1082" s="27" t="s">
        <v>10273</v>
      </c>
      <c r="AI1082" s="27" t="s">
        <v>10273</v>
      </c>
      <c r="AJ1082" s="27" t="s">
        <v>10274</v>
      </c>
      <c r="AK1082" s="27" t="s">
        <v>10273</v>
      </c>
      <c r="AL1082" s="27" t="s">
        <v>10275</v>
      </c>
      <c r="AM1082" s="33" t="s">
        <v>10276</v>
      </c>
      <c r="AN1082" s="33" t="s">
        <v>10276</v>
      </c>
      <c r="AO1082" s="33" t="s">
        <v>10301</v>
      </c>
      <c r="AP1082" s="33" t="s">
        <v>10275</v>
      </c>
      <c r="AQ1082" s="33" t="s">
        <v>10275</v>
      </c>
      <c r="AR1082" s="33" t="s">
        <v>10275</v>
      </c>
      <c r="AS1082" s="33" t="s">
        <v>10275</v>
      </c>
      <c r="AT1082" s="33" t="s">
        <v>10275</v>
      </c>
      <c r="AU1082" s="33" t="s">
        <v>10275</v>
      </c>
      <c r="AV1082" s="34">
        <v>0</v>
      </c>
      <c r="AW1082" s="34">
        <v>0</v>
      </c>
      <c r="AX1082" s="34">
        <v>0</v>
      </c>
      <c r="AY1082" s="35" t="s">
        <v>10400</v>
      </c>
      <c r="AZ1082" s="35" t="s">
        <v>10275</v>
      </c>
      <c r="BA1082" s="35" t="s">
        <v>10275</v>
      </c>
      <c r="BB1082" s="35" t="s">
        <v>10275</v>
      </c>
      <c r="BC1082" s="35" t="s">
        <v>10275</v>
      </c>
      <c r="BD1082" s="35" t="s">
        <v>10400</v>
      </c>
      <c r="BE1082" s="28" t="s">
        <v>10274</v>
      </c>
      <c r="BF1082" s="28" t="s">
        <v>10273</v>
      </c>
      <c r="BG1082" s="28" t="s">
        <v>10273</v>
      </c>
      <c r="BH1082" s="28" t="s">
        <v>10274</v>
      </c>
      <c r="BI1082" s="28" t="s">
        <v>10273</v>
      </c>
      <c r="BJ1082" s="28" t="s">
        <v>10274</v>
      </c>
      <c r="BK1082" s="28" t="s">
        <v>10274</v>
      </c>
      <c r="BL1082" s="28" t="s">
        <v>10273</v>
      </c>
      <c r="BM1082" s="28" t="s">
        <v>10273</v>
      </c>
      <c r="BN1082" s="28" t="s">
        <v>10274</v>
      </c>
      <c r="BO1082" s="28" t="s">
        <v>10273</v>
      </c>
      <c r="BP1082" s="28" t="s">
        <v>10273</v>
      </c>
      <c r="BQ1082" s="27" t="s">
        <v>10274</v>
      </c>
      <c r="BR1082" s="27" t="s">
        <v>10273</v>
      </c>
      <c r="BS1082" s="27" t="s">
        <v>10274</v>
      </c>
      <c r="BT1082" s="27" t="s">
        <v>10273</v>
      </c>
      <c r="BU1082" s="28" t="s">
        <v>10273</v>
      </c>
      <c r="BV1082" s="28" t="s">
        <v>10274</v>
      </c>
      <c r="BW1082" s="28" t="s">
        <v>10273</v>
      </c>
      <c r="BX1082" s="27" t="s">
        <v>10279</v>
      </c>
      <c r="BY1082" s="27" t="s">
        <v>10273</v>
      </c>
      <c r="BZ1082" s="27" t="s">
        <v>10274</v>
      </c>
    </row>
    <row r="1083" spans="1:78" ht="25.5" customHeight="1" x14ac:dyDescent="0.25">
      <c r="A1083" s="27">
        <v>381</v>
      </c>
      <c r="B1083" s="28" t="s">
        <v>12122</v>
      </c>
      <c r="C1083" s="28" t="s">
        <v>12123</v>
      </c>
      <c r="D1083" s="27" t="s">
        <v>11985</v>
      </c>
      <c r="E1083" s="27" t="s">
        <v>12124</v>
      </c>
      <c r="F1083" s="27" t="s">
        <v>12125</v>
      </c>
      <c r="G1083" s="27" t="s">
        <v>11988</v>
      </c>
      <c r="H1083" s="27" t="s">
        <v>9329</v>
      </c>
      <c r="I1083" s="27" t="s">
        <v>11989</v>
      </c>
      <c r="J1083" s="27" t="s">
        <v>12097</v>
      </c>
      <c r="K1083" s="27" t="s">
        <v>12098</v>
      </c>
      <c r="L1083" s="29" t="s">
        <v>10309</v>
      </c>
      <c r="M1083" s="36" t="s">
        <v>10273</v>
      </c>
      <c r="N1083" s="36" t="s">
        <v>10273</v>
      </c>
      <c r="O1083" s="36" t="s">
        <v>10273</v>
      </c>
      <c r="P1083" s="36" t="s">
        <v>10273</v>
      </c>
      <c r="Q1083" s="36" t="s">
        <v>10274</v>
      </c>
      <c r="R1083" s="36">
        <v>0</v>
      </c>
      <c r="S1083" s="36">
        <v>518</v>
      </c>
      <c r="T1083" s="36">
        <v>518</v>
      </c>
      <c r="U1083" s="36">
        <v>0</v>
      </c>
      <c r="V1083" s="36">
        <v>491</v>
      </c>
      <c r="W1083" s="36">
        <v>491</v>
      </c>
      <c r="X1083" s="31">
        <v>17</v>
      </c>
      <c r="Y1083" s="27" t="s">
        <v>10274</v>
      </c>
      <c r="Z1083" s="27" t="s">
        <v>10273</v>
      </c>
      <c r="AA1083" s="27" t="s">
        <v>10273</v>
      </c>
      <c r="AB1083" s="27" t="s">
        <v>10273</v>
      </c>
      <c r="AC1083" s="27" t="s">
        <v>10273</v>
      </c>
      <c r="AD1083" s="27" t="s">
        <v>10273</v>
      </c>
      <c r="AE1083" s="27" t="s">
        <v>10273</v>
      </c>
      <c r="AF1083" s="27" t="s">
        <v>10273</v>
      </c>
      <c r="AG1083" s="27" t="s">
        <v>10275</v>
      </c>
      <c r="AH1083" s="27" t="s">
        <v>10273</v>
      </c>
      <c r="AI1083" s="27" t="s">
        <v>10273</v>
      </c>
      <c r="AJ1083" s="27" t="s">
        <v>10274</v>
      </c>
      <c r="AK1083" s="27" t="s">
        <v>10273</v>
      </c>
      <c r="AL1083" s="27" t="s">
        <v>10275</v>
      </c>
      <c r="AM1083" s="32" t="s">
        <v>10275</v>
      </c>
      <c r="AN1083" s="32" t="s">
        <v>10275</v>
      </c>
      <c r="AO1083" s="32" t="s">
        <v>10275</v>
      </c>
      <c r="AP1083" s="33" t="s">
        <v>10275</v>
      </c>
      <c r="AQ1083" s="33" t="s">
        <v>10275</v>
      </c>
      <c r="AR1083" s="33" t="s">
        <v>10275</v>
      </c>
      <c r="AS1083" s="33" t="s">
        <v>10276</v>
      </c>
      <c r="AT1083" s="33" t="s">
        <v>10447</v>
      </c>
      <c r="AU1083" s="33" t="s">
        <v>10276</v>
      </c>
      <c r="AV1083" s="34">
        <v>0</v>
      </c>
      <c r="AW1083" s="34">
        <v>0</v>
      </c>
      <c r="AX1083" s="34">
        <v>0</v>
      </c>
      <c r="AY1083" s="35" t="s">
        <v>10275</v>
      </c>
      <c r="AZ1083" s="35" t="s">
        <v>10275</v>
      </c>
      <c r="BA1083" s="35" t="s">
        <v>10275</v>
      </c>
      <c r="BB1083" s="35" t="s">
        <v>10278</v>
      </c>
      <c r="BC1083" s="35" t="s">
        <v>10275</v>
      </c>
      <c r="BD1083" s="35" t="s">
        <v>10278</v>
      </c>
      <c r="BE1083" s="28" t="s">
        <v>10274</v>
      </c>
      <c r="BF1083" s="28" t="s">
        <v>10273</v>
      </c>
      <c r="BG1083" s="28" t="s">
        <v>10273</v>
      </c>
      <c r="BH1083" s="28" t="s">
        <v>10273</v>
      </c>
      <c r="BI1083" s="28" t="s">
        <v>10273</v>
      </c>
      <c r="BJ1083" s="28" t="s">
        <v>10274</v>
      </c>
      <c r="BK1083" s="28" t="s">
        <v>10274</v>
      </c>
      <c r="BL1083" s="28" t="s">
        <v>10273</v>
      </c>
      <c r="BM1083" s="28" t="s">
        <v>10273</v>
      </c>
      <c r="BN1083" s="28" t="s">
        <v>10274</v>
      </c>
      <c r="BO1083" s="28" t="s">
        <v>10273</v>
      </c>
      <c r="BP1083" s="28" t="s">
        <v>10274</v>
      </c>
      <c r="BQ1083" s="27" t="s">
        <v>10274</v>
      </c>
      <c r="BR1083" s="27" t="s">
        <v>10273</v>
      </c>
      <c r="BS1083" s="27" t="s">
        <v>10274</v>
      </c>
      <c r="BT1083" s="27" t="s">
        <v>10273</v>
      </c>
      <c r="BU1083" s="28" t="s">
        <v>10273</v>
      </c>
      <c r="BV1083" s="28" t="s">
        <v>10274</v>
      </c>
      <c r="BW1083" s="28" t="s">
        <v>10273</v>
      </c>
      <c r="BX1083" s="27" t="s">
        <v>10279</v>
      </c>
      <c r="BY1083" s="27" t="s">
        <v>10273</v>
      </c>
      <c r="BZ1083" s="27" t="s">
        <v>10274</v>
      </c>
    </row>
    <row r="1084" spans="1:78" ht="25.5" customHeight="1" x14ac:dyDescent="0.25">
      <c r="A1084" s="27">
        <v>372</v>
      </c>
      <c r="B1084" s="28" t="s">
        <v>12077</v>
      </c>
      <c r="C1084" s="28" t="s">
        <v>12078</v>
      </c>
      <c r="D1084" s="27" t="s">
        <v>11985</v>
      </c>
      <c r="E1084" s="27" t="s">
        <v>12079</v>
      </c>
      <c r="F1084" s="27" t="s">
        <v>12080</v>
      </c>
      <c r="G1084" s="27" t="s">
        <v>11988</v>
      </c>
      <c r="H1084" s="27" t="s">
        <v>9329</v>
      </c>
      <c r="I1084" s="27" t="s">
        <v>11989</v>
      </c>
      <c r="J1084" s="27" t="s">
        <v>12081</v>
      </c>
      <c r="K1084" s="27" t="s">
        <v>12082</v>
      </c>
      <c r="L1084" s="29" t="s">
        <v>10309</v>
      </c>
      <c r="M1084" s="36" t="s">
        <v>10273</v>
      </c>
      <c r="N1084" s="36" t="s">
        <v>10273</v>
      </c>
      <c r="O1084" s="36" t="s">
        <v>10273</v>
      </c>
      <c r="P1084" s="36" t="s">
        <v>10274</v>
      </c>
      <c r="Q1084" s="36" t="s">
        <v>10274</v>
      </c>
      <c r="R1084" s="36">
        <v>278</v>
      </c>
      <c r="S1084" s="36">
        <v>0</v>
      </c>
      <c r="T1084" s="36">
        <v>278</v>
      </c>
      <c r="U1084" s="36">
        <v>381</v>
      </c>
      <c r="V1084" s="36">
        <v>0</v>
      </c>
      <c r="W1084" s="36">
        <v>381</v>
      </c>
      <c r="X1084" s="31">
        <v>24</v>
      </c>
      <c r="Y1084" s="27" t="s">
        <v>10274</v>
      </c>
      <c r="Z1084" s="27" t="s">
        <v>10273</v>
      </c>
      <c r="AA1084" s="27" t="s">
        <v>10273</v>
      </c>
      <c r="AB1084" s="27" t="s">
        <v>10273</v>
      </c>
      <c r="AC1084" s="27" t="s">
        <v>10273</v>
      </c>
      <c r="AD1084" s="27" t="s">
        <v>10273</v>
      </c>
      <c r="AE1084" s="27" t="s">
        <v>10273</v>
      </c>
      <c r="AF1084" s="27" t="s">
        <v>10273</v>
      </c>
      <c r="AG1084" s="27" t="s">
        <v>10275</v>
      </c>
      <c r="AH1084" s="27" t="s">
        <v>10273</v>
      </c>
      <c r="AI1084" s="27" t="s">
        <v>10273</v>
      </c>
      <c r="AJ1084" s="27" t="s">
        <v>10274</v>
      </c>
      <c r="AK1084" s="27" t="s">
        <v>10273</v>
      </c>
      <c r="AL1084" s="27" t="s">
        <v>10275</v>
      </c>
      <c r="AM1084" s="32" t="s">
        <v>10275</v>
      </c>
      <c r="AN1084" s="32" t="s">
        <v>10275</v>
      </c>
      <c r="AO1084" s="32" t="s">
        <v>10275</v>
      </c>
      <c r="AP1084" s="33">
        <v>0</v>
      </c>
      <c r="AQ1084" s="33">
        <v>0</v>
      </c>
      <c r="AR1084" s="33">
        <v>0</v>
      </c>
      <c r="AS1084" s="33">
        <v>0</v>
      </c>
      <c r="AT1084" s="33">
        <v>0</v>
      </c>
      <c r="AU1084" s="33">
        <v>0</v>
      </c>
      <c r="AV1084" s="34" t="s">
        <v>10302</v>
      </c>
      <c r="AW1084" s="34" t="s">
        <v>10276</v>
      </c>
      <c r="AX1084" s="34" t="s">
        <v>10276</v>
      </c>
      <c r="AY1084" s="35" t="s">
        <v>10275</v>
      </c>
      <c r="AZ1084" s="35" t="s">
        <v>10275</v>
      </c>
      <c r="BA1084" s="35" t="s">
        <v>10275</v>
      </c>
      <c r="BB1084" s="35" t="s">
        <v>10275</v>
      </c>
      <c r="BC1084" s="35" t="s">
        <v>10278</v>
      </c>
      <c r="BD1084" s="35" t="s">
        <v>10278</v>
      </c>
      <c r="BE1084" s="28" t="s">
        <v>10273</v>
      </c>
      <c r="BF1084" s="28" t="s">
        <v>10273</v>
      </c>
      <c r="BG1084" s="28" t="s">
        <v>10274</v>
      </c>
      <c r="BH1084" s="28" t="s">
        <v>10274</v>
      </c>
      <c r="BI1084" s="28" t="s">
        <v>10273</v>
      </c>
      <c r="BJ1084" s="28" t="s">
        <v>10274</v>
      </c>
      <c r="BK1084" s="28" t="s">
        <v>10274</v>
      </c>
      <c r="BL1084" s="28" t="s">
        <v>10273</v>
      </c>
      <c r="BM1084" s="28" t="s">
        <v>10273</v>
      </c>
      <c r="BN1084" s="28" t="s">
        <v>10273</v>
      </c>
      <c r="BO1084" s="28" t="s">
        <v>10273</v>
      </c>
      <c r="BP1084" s="28" t="s">
        <v>10273</v>
      </c>
      <c r="BQ1084" s="27" t="s">
        <v>10274</v>
      </c>
      <c r="BR1084" s="27" t="s">
        <v>10273</v>
      </c>
      <c r="BS1084" s="27" t="s">
        <v>10274</v>
      </c>
      <c r="BT1084" s="27" t="s">
        <v>10273</v>
      </c>
      <c r="BU1084" s="28" t="s">
        <v>10273</v>
      </c>
      <c r="BV1084" s="28" t="s">
        <v>10274</v>
      </c>
      <c r="BW1084" s="28" t="s">
        <v>10273</v>
      </c>
      <c r="BX1084" s="27" t="s">
        <v>10279</v>
      </c>
      <c r="BY1084" s="27" t="s">
        <v>10273</v>
      </c>
      <c r="BZ1084" s="27" t="s">
        <v>10274</v>
      </c>
    </row>
    <row r="1085" spans="1:78" ht="25.5" customHeight="1" x14ac:dyDescent="0.25">
      <c r="A1085" s="27">
        <v>399</v>
      </c>
      <c r="B1085" s="28" t="s">
        <v>12227</v>
      </c>
      <c r="C1085" s="28" t="s">
        <v>12228</v>
      </c>
      <c r="D1085" s="27" t="s">
        <v>11985</v>
      </c>
      <c r="E1085" s="27" t="s">
        <v>12229</v>
      </c>
      <c r="F1085" s="27" t="s">
        <v>12230</v>
      </c>
      <c r="G1085" s="27" t="s">
        <v>11988</v>
      </c>
      <c r="H1085" s="27" t="s">
        <v>9329</v>
      </c>
      <c r="I1085" s="27" t="s">
        <v>11989</v>
      </c>
      <c r="J1085" s="27" t="s">
        <v>12231</v>
      </c>
      <c r="K1085" s="27" t="s">
        <v>12232</v>
      </c>
      <c r="L1085" s="29" t="s">
        <v>10309</v>
      </c>
      <c r="M1085" s="36" t="s">
        <v>10273</v>
      </c>
      <c r="N1085" s="36" t="s">
        <v>10273</v>
      </c>
      <c r="O1085" s="36" t="s">
        <v>10273</v>
      </c>
      <c r="P1085" s="36" t="s">
        <v>10274</v>
      </c>
      <c r="Q1085" s="36" t="s">
        <v>10274</v>
      </c>
      <c r="R1085" s="36">
        <v>346</v>
      </c>
      <c r="S1085" s="36">
        <v>0</v>
      </c>
      <c r="T1085" s="36">
        <v>346</v>
      </c>
      <c r="U1085" s="36">
        <v>351</v>
      </c>
      <c r="V1085" s="36">
        <v>0</v>
      </c>
      <c r="W1085" s="36">
        <v>351</v>
      </c>
      <c r="X1085" s="31">
        <v>13</v>
      </c>
      <c r="Y1085" s="27" t="s">
        <v>10274</v>
      </c>
      <c r="Z1085" s="27" t="s">
        <v>10273</v>
      </c>
      <c r="AA1085" s="27" t="s">
        <v>10273</v>
      </c>
      <c r="AB1085" s="27" t="s">
        <v>10273</v>
      </c>
      <c r="AC1085" s="27" t="s">
        <v>10273</v>
      </c>
      <c r="AD1085" s="27" t="s">
        <v>10273</v>
      </c>
      <c r="AE1085" s="27" t="s">
        <v>10273</v>
      </c>
      <c r="AF1085" s="27" t="s">
        <v>10273</v>
      </c>
      <c r="AG1085" s="27" t="s">
        <v>10275</v>
      </c>
      <c r="AH1085" s="27" t="s">
        <v>10273</v>
      </c>
      <c r="AI1085" s="27" t="s">
        <v>10273</v>
      </c>
      <c r="AJ1085" s="27" t="s">
        <v>10274</v>
      </c>
      <c r="AK1085" s="27" t="s">
        <v>10273</v>
      </c>
      <c r="AL1085" s="27" t="s">
        <v>10275</v>
      </c>
      <c r="AM1085" s="32" t="s">
        <v>10275</v>
      </c>
      <c r="AN1085" s="32" t="s">
        <v>10275</v>
      </c>
      <c r="AO1085" s="32" t="s">
        <v>10275</v>
      </c>
      <c r="AP1085" s="33">
        <v>0</v>
      </c>
      <c r="AQ1085" s="33">
        <v>0</v>
      </c>
      <c r="AR1085" s="33">
        <v>0</v>
      </c>
      <c r="AS1085" s="33">
        <v>0</v>
      </c>
      <c r="AT1085" s="33">
        <v>0</v>
      </c>
      <c r="AU1085" s="33">
        <v>0</v>
      </c>
      <c r="AV1085" s="34" t="s">
        <v>10649</v>
      </c>
      <c r="AW1085" s="34" t="s">
        <v>10276</v>
      </c>
      <c r="AX1085" s="34" t="s">
        <v>10276</v>
      </c>
      <c r="AY1085" s="35" t="s">
        <v>10275</v>
      </c>
      <c r="AZ1085" s="35" t="s">
        <v>10275</v>
      </c>
      <c r="BA1085" s="35" t="s">
        <v>10275</v>
      </c>
      <c r="BB1085" s="35" t="s">
        <v>10275</v>
      </c>
      <c r="BC1085" s="35" t="s">
        <v>10278</v>
      </c>
      <c r="BD1085" s="35" t="s">
        <v>10278</v>
      </c>
      <c r="BE1085" s="28" t="s">
        <v>10274</v>
      </c>
      <c r="BF1085" s="28" t="s">
        <v>10273</v>
      </c>
      <c r="BG1085" s="28" t="s">
        <v>10273</v>
      </c>
      <c r="BH1085" s="28" t="s">
        <v>10274</v>
      </c>
      <c r="BI1085" s="28" t="s">
        <v>10273</v>
      </c>
      <c r="BJ1085" s="28" t="s">
        <v>10274</v>
      </c>
      <c r="BK1085" s="28" t="s">
        <v>10274</v>
      </c>
      <c r="BL1085" s="28" t="s">
        <v>10273</v>
      </c>
      <c r="BM1085" s="28" t="s">
        <v>10273</v>
      </c>
      <c r="BN1085" s="28" t="s">
        <v>10273</v>
      </c>
      <c r="BO1085" s="28" t="s">
        <v>10273</v>
      </c>
      <c r="BP1085" s="28" t="s">
        <v>10273</v>
      </c>
      <c r="BQ1085" s="27" t="s">
        <v>10274</v>
      </c>
      <c r="BR1085" s="27" t="s">
        <v>10274</v>
      </c>
      <c r="BS1085" s="27" t="s">
        <v>10274</v>
      </c>
      <c r="BT1085" s="27" t="s">
        <v>10273</v>
      </c>
      <c r="BU1085" s="28" t="s">
        <v>10274</v>
      </c>
      <c r="BV1085" s="28" t="s">
        <v>10274</v>
      </c>
      <c r="BW1085" s="28" t="s">
        <v>10273</v>
      </c>
      <c r="BX1085" s="27" t="s">
        <v>10279</v>
      </c>
      <c r="BY1085" s="27" t="s">
        <v>10273</v>
      </c>
      <c r="BZ1085" s="27" t="s">
        <v>10274</v>
      </c>
    </row>
    <row r="1086" spans="1:78" ht="25.5" customHeight="1" x14ac:dyDescent="0.25">
      <c r="A1086" s="27">
        <v>1374</v>
      </c>
      <c r="B1086" s="28" t="s">
        <v>16649</v>
      </c>
      <c r="C1086" s="28" t="s">
        <v>16650</v>
      </c>
      <c r="D1086" s="27" t="s">
        <v>11985</v>
      </c>
      <c r="E1086" s="27" t="s">
        <v>16651</v>
      </c>
      <c r="F1086" s="27" t="s">
        <v>16652</v>
      </c>
      <c r="G1086" s="27" t="s">
        <v>11988</v>
      </c>
      <c r="H1086" s="27" t="s">
        <v>9329</v>
      </c>
      <c r="I1086" s="27" t="s">
        <v>11989</v>
      </c>
      <c r="J1086" s="27" t="s">
        <v>16653</v>
      </c>
      <c r="K1086" s="27" t="s">
        <v>16654</v>
      </c>
      <c r="L1086" s="29" t="s">
        <v>10294</v>
      </c>
      <c r="M1086" s="36" t="s">
        <v>10273</v>
      </c>
      <c r="N1086" s="36" t="s">
        <v>10274</v>
      </c>
      <c r="O1086" s="36" t="s">
        <v>10274</v>
      </c>
      <c r="P1086" s="36" t="s">
        <v>10273</v>
      </c>
      <c r="Q1086" s="36" t="s">
        <v>10273</v>
      </c>
      <c r="R1086" s="36">
        <v>247</v>
      </c>
      <c r="S1086" s="36">
        <v>137</v>
      </c>
      <c r="T1086" s="36">
        <v>384</v>
      </c>
      <c r="U1086" s="36">
        <v>272</v>
      </c>
      <c r="V1086" s="36">
        <v>148</v>
      </c>
      <c r="W1086" s="36">
        <v>420</v>
      </c>
      <c r="X1086" s="31">
        <v>19</v>
      </c>
      <c r="Y1086" s="27" t="s">
        <v>10273</v>
      </c>
      <c r="Z1086" s="27" t="s">
        <v>10273</v>
      </c>
      <c r="AA1086" s="27" t="s">
        <v>10274</v>
      </c>
      <c r="AB1086" s="27" t="s">
        <v>10273</v>
      </c>
      <c r="AC1086" s="27" t="s">
        <v>10273</v>
      </c>
      <c r="AD1086" s="27" t="s">
        <v>10273</v>
      </c>
      <c r="AE1086" s="27" t="s">
        <v>10273</v>
      </c>
      <c r="AF1086" s="27" t="s">
        <v>10273</v>
      </c>
      <c r="AG1086" s="27" t="s">
        <v>10275</v>
      </c>
      <c r="AH1086" s="27" t="s">
        <v>10273</v>
      </c>
      <c r="AI1086" s="27" t="s">
        <v>10273</v>
      </c>
      <c r="AJ1086" s="27" t="s">
        <v>10274</v>
      </c>
      <c r="AK1086" s="27" t="s">
        <v>10273</v>
      </c>
      <c r="AL1086" s="27" t="s">
        <v>10275</v>
      </c>
      <c r="AM1086" s="32" t="s">
        <v>10275</v>
      </c>
      <c r="AN1086" s="32" t="s">
        <v>10275</v>
      </c>
      <c r="AO1086" s="32" t="s">
        <v>10275</v>
      </c>
      <c r="AP1086" s="33">
        <v>4</v>
      </c>
      <c r="AQ1086" s="33">
        <v>4</v>
      </c>
      <c r="AR1086" s="33">
        <v>0</v>
      </c>
      <c r="AS1086" s="33" t="s">
        <v>10275</v>
      </c>
      <c r="AT1086" s="33" t="s">
        <v>10275</v>
      </c>
      <c r="AU1086" s="33" t="s">
        <v>10275</v>
      </c>
      <c r="AV1086" s="34">
        <v>0</v>
      </c>
      <c r="AW1086" s="34">
        <v>0</v>
      </c>
      <c r="AX1086" s="34">
        <v>0</v>
      </c>
      <c r="AY1086" s="35" t="s">
        <v>10275</v>
      </c>
      <c r="AZ1086" s="35" t="s">
        <v>10278</v>
      </c>
      <c r="BA1086" s="35" t="s">
        <v>10275</v>
      </c>
      <c r="BB1086" s="35" t="s">
        <v>10275</v>
      </c>
      <c r="BC1086" s="35" t="s">
        <v>10275</v>
      </c>
      <c r="BD1086" s="35" t="s">
        <v>10278</v>
      </c>
      <c r="BE1086" s="28" t="s">
        <v>10274</v>
      </c>
      <c r="BF1086" s="28" t="s">
        <v>10273</v>
      </c>
      <c r="BG1086" s="28" t="s">
        <v>10273</v>
      </c>
      <c r="BH1086" s="28" t="s">
        <v>10273</v>
      </c>
      <c r="BI1086" s="28" t="s">
        <v>10273</v>
      </c>
      <c r="BJ1086" s="28" t="s">
        <v>10274</v>
      </c>
      <c r="BK1086" s="28" t="s">
        <v>10274</v>
      </c>
      <c r="BL1086" s="28" t="s">
        <v>10273</v>
      </c>
      <c r="BM1086" s="28" t="s">
        <v>10273</v>
      </c>
      <c r="BN1086" s="28" t="s">
        <v>10274</v>
      </c>
      <c r="BO1086" s="28" t="s">
        <v>10273</v>
      </c>
      <c r="BP1086" s="28" t="s">
        <v>10273</v>
      </c>
      <c r="BQ1086" s="27" t="s">
        <v>10274</v>
      </c>
      <c r="BR1086" s="27" t="s">
        <v>10273</v>
      </c>
      <c r="BS1086" s="27" t="s">
        <v>10273</v>
      </c>
      <c r="BT1086" s="27" t="s">
        <v>10273</v>
      </c>
      <c r="BU1086" s="28" t="s">
        <v>10273</v>
      </c>
      <c r="BV1086" s="28" t="s">
        <v>10274</v>
      </c>
      <c r="BW1086" s="28" t="s">
        <v>10273</v>
      </c>
      <c r="BX1086" s="27" t="s">
        <v>10279</v>
      </c>
      <c r="BY1086" s="27" t="s">
        <v>10273</v>
      </c>
      <c r="BZ1086" s="27" t="s">
        <v>10274</v>
      </c>
    </row>
    <row r="1087" spans="1:78" ht="25.5" customHeight="1" x14ac:dyDescent="0.25">
      <c r="A1087" s="27">
        <v>428</v>
      </c>
      <c r="B1087" s="28" t="s">
        <v>12386</v>
      </c>
      <c r="C1087" s="28" t="s">
        <v>12387</v>
      </c>
      <c r="D1087" s="27" t="s">
        <v>11985</v>
      </c>
      <c r="E1087" s="27" t="s">
        <v>12388</v>
      </c>
      <c r="F1087" s="27" t="s">
        <v>12389</v>
      </c>
      <c r="G1087" s="27" t="s">
        <v>11988</v>
      </c>
      <c r="H1087" s="27" t="s">
        <v>9329</v>
      </c>
      <c r="I1087" s="27" t="s">
        <v>11989</v>
      </c>
      <c r="J1087" s="27" t="s">
        <v>12390</v>
      </c>
      <c r="K1087" s="27" t="s">
        <v>12391</v>
      </c>
      <c r="L1087" s="29" t="s">
        <v>10294</v>
      </c>
      <c r="M1087" s="36" t="s">
        <v>10273</v>
      </c>
      <c r="N1087" s="36" t="s">
        <v>10274</v>
      </c>
      <c r="O1087" s="36" t="s">
        <v>10274</v>
      </c>
      <c r="P1087" s="36" t="s">
        <v>10273</v>
      </c>
      <c r="Q1087" s="36" t="s">
        <v>10273</v>
      </c>
      <c r="R1087" s="36">
        <v>91</v>
      </c>
      <c r="S1087" s="36">
        <v>0</v>
      </c>
      <c r="T1087" s="36">
        <v>91</v>
      </c>
      <c r="U1087" s="36">
        <v>106</v>
      </c>
      <c r="V1087" s="36">
        <v>0</v>
      </c>
      <c r="W1087" s="36">
        <v>106</v>
      </c>
      <c r="X1087" s="31">
        <v>6</v>
      </c>
      <c r="Y1087" s="27" t="s">
        <v>10274</v>
      </c>
      <c r="Z1087" s="27" t="s">
        <v>10273</v>
      </c>
      <c r="AA1087" s="27" t="s">
        <v>10273</v>
      </c>
      <c r="AB1087" s="27" t="s">
        <v>10273</v>
      </c>
      <c r="AC1087" s="27" t="s">
        <v>10273</v>
      </c>
      <c r="AD1087" s="27" t="s">
        <v>10273</v>
      </c>
      <c r="AE1087" s="27" t="s">
        <v>10273</v>
      </c>
      <c r="AF1087" s="27" t="s">
        <v>10273</v>
      </c>
      <c r="AG1087" s="27" t="s">
        <v>10275</v>
      </c>
      <c r="AH1087" s="37" t="s">
        <v>10868</v>
      </c>
      <c r="AI1087" s="37" t="s">
        <v>10868</v>
      </c>
      <c r="AJ1087" s="37" t="s">
        <v>10868</v>
      </c>
      <c r="AK1087" s="37" t="s">
        <v>10868</v>
      </c>
      <c r="AL1087" s="37" t="s">
        <v>10868</v>
      </c>
      <c r="AM1087" s="32" t="s">
        <v>10275</v>
      </c>
      <c r="AN1087" s="32" t="s">
        <v>10275</v>
      </c>
      <c r="AO1087" s="32" t="s">
        <v>10275</v>
      </c>
      <c r="AP1087" s="33">
        <v>5</v>
      </c>
      <c r="AQ1087" s="33">
        <v>0</v>
      </c>
      <c r="AR1087" s="33">
        <v>0</v>
      </c>
      <c r="AS1087" s="33" t="s">
        <v>10275</v>
      </c>
      <c r="AT1087" s="33" t="s">
        <v>10275</v>
      </c>
      <c r="AU1087" s="33" t="s">
        <v>10275</v>
      </c>
      <c r="AV1087" s="34">
        <v>0</v>
      </c>
      <c r="AW1087" s="34">
        <v>0</v>
      </c>
      <c r="AX1087" s="34">
        <v>0</v>
      </c>
      <c r="AY1087" s="35" t="s">
        <v>10275</v>
      </c>
      <c r="AZ1087" s="35" t="s">
        <v>10278</v>
      </c>
      <c r="BA1087" s="35" t="s">
        <v>10275</v>
      </c>
      <c r="BB1087" s="35" t="s">
        <v>10275</v>
      </c>
      <c r="BC1087" s="35" t="s">
        <v>10275</v>
      </c>
      <c r="BD1087" s="35" t="s">
        <v>10278</v>
      </c>
      <c r="BE1087" s="28" t="s">
        <v>10273</v>
      </c>
      <c r="BF1087" s="28" t="s">
        <v>10273</v>
      </c>
      <c r="BG1087" s="28" t="s">
        <v>10273</v>
      </c>
      <c r="BH1087" s="28" t="s">
        <v>10274</v>
      </c>
      <c r="BI1087" s="28" t="s">
        <v>10273</v>
      </c>
      <c r="BJ1087" s="28" t="s">
        <v>10273</v>
      </c>
      <c r="BK1087" s="28" t="s">
        <v>10275</v>
      </c>
      <c r="BL1087" s="28" t="s">
        <v>10275</v>
      </c>
      <c r="BM1087" s="28" t="s">
        <v>10275</v>
      </c>
      <c r="BN1087" s="28" t="s">
        <v>10275</v>
      </c>
      <c r="BO1087" s="28" t="s">
        <v>10275</v>
      </c>
      <c r="BP1087" s="28" t="s">
        <v>10275</v>
      </c>
      <c r="BQ1087" s="27" t="s">
        <v>10274</v>
      </c>
      <c r="BR1087" s="27" t="s">
        <v>10273</v>
      </c>
      <c r="BS1087" s="27" t="s">
        <v>10274</v>
      </c>
      <c r="BT1087" s="27" t="s">
        <v>10273</v>
      </c>
      <c r="BU1087" s="28" t="s">
        <v>10273</v>
      </c>
      <c r="BV1087" s="28" t="s">
        <v>10274</v>
      </c>
      <c r="BW1087" s="28" t="s">
        <v>10273</v>
      </c>
      <c r="BX1087" s="27" t="s">
        <v>10279</v>
      </c>
      <c r="BY1087" s="27" t="s">
        <v>10273</v>
      </c>
      <c r="BZ1087" s="27" t="s">
        <v>10273</v>
      </c>
    </row>
    <row r="1088" spans="1:78" ht="25.5" customHeight="1" x14ac:dyDescent="0.25">
      <c r="A1088" s="27">
        <v>416</v>
      </c>
      <c r="B1088" s="28" t="s">
        <v>12322</v>
      </c>
      <c r="C1088" s="28" t="s">
        <v>12323</v>
      </c>
      <c r="D1088" s="27" t="s">
        <v>11985</v>
      </c>
      <c r="E1088" s="27" t="s">
        <v>12324</v>
      </c>
      <c r="F1088" s="27" t="s">
        <v>12325</v>
      </c>
      <c r="G1088" s="27" t="s">
        <v>11988</v>
      </c>
      <c r="H1088" s="27" t="s">
        <v>9329</v>
      </c>
      <c r="I1088" s="27" t="s">
        <v>11989</v>
      </c>
      <c r="J1088" s="27" t="s">
        <v>12326</v>
      </c>
      <c r="K1088" s="27" t="s">
        <v>12327</v>
      </c>
      <c r="L1088" s="29" t="s">
        <v>10294</v>
      </c>
      <c r="M1088" s="36" t="s">
        <v>10273</v>
      </c>
      <c r="N1088" s="36" t="s">
        <v>10274</v>
      </c>
      <c r="O1088" s="36" t="s">
        <v>10274</v>
      </c>
      <c r="P1088" s="36" t="s">
        <v>10273</v>
      </c>
      <c r="Q1088" s="36" t="s">
        <v>10273</v>
      </c>
      <c r="R1088" s="36">
        <v>0</v>
      </c>
      <c r="S1088" s="36">
        <v>114</v>
      </c>
      <c r="T1088" s="36">
        <v>114</v>
      </c>
      <c r="U1088" s="36">
        <v>0</v>
      </c>
      <c r="V1088" s="36">
        <v>110</v>
      </c>
      <c r="W1088" s="36">
        <v>110</v>
      </c>
      <c r="X1088" s="31">
        <v>6</v>
      </c>
      <c r="Y1088" s="27" t="s">
        <v>10274</v>
      </c>
      <c r="Z1088" s="27" t="s">
        <v>10274</v>
      </c>
      <c r="AA1088" s="27" t="s">
        <v>10273</v>
      </c>
      <c r="AB1088" s="27" t="s">
        <v>10273</v>
      </c>
      <c r="AC1088" s="27" t="s">
        <v>10273</v>
      </c>
      <c r="AD1088" s="27" t="s">
        <v>10273</v>
      </c>
      <c r="AE1088" s="27" t="s">
        <v>10273</v>
      </c>
      <c r="AF1088" s="27" t="s">
        <v>10273</v>
      </c>
      <c r="AG1088" s="27" t="s">
        <v>10275</v>
      </c>
      <c r="AH1088" s="27" t="s">
        <v>10273</v>
      </c>
      <c r="AI1088" s="27" t="s">
        <v>10273</v>
      </c>
      <c r="AJ1088" s="27" t="s">
        <v>10274</v>
      </c>
      <c r="AK1088" s="27" t="s">
        <v>10273</v>
      </c>
      <c r="AL1088" s="27" t="s">
        <v>10275</v>
      </c>
      <c r="AM1088" s="32" t="s">
        <v>10275</v>
      </c>
      <c r="AN1088" s="32" t="s">
        <v>10275</v>
      </c>
      <c r="AO1088" s="32" t="s">
        <v>10275</v>
      </c>
      <c r="AP1088" s="33">
        <v>0</v>
      </c>
      <c r="AQ1088" s="33">
        <v>6</v>
      </c>
      <c r="AR1088" s="33">
        <v>0</v>
      </c>
      <c r="AS1088" s="33" t="s">
        <v>10275</v>
      </c>
      <c r="AT1088" s="33" t="s">
        <v>10275</v>
      </c>
      <c r="AU1088" s="33" t="s">
        <v>10275</v>
      </c>
      <c r="AV1088" s="34">
        <v>0</v>
      </c>
      <c r="AW1088" s="34">
        <v>0</v>
      </c>
      <c r="AX1088" s="34">
        <v>0</v>
      </c>
      <c r="AY1088" s="35" t="s">
        <v>10275</v>
      </c>
      <c r="AZ1088" s="35" t="s">
        <v>10400</v>
      </c>
      <c r="BA1088" s="35" t="s">
        <v>10275</v>
      </c>
      <c r="BB1088" s="35" t="s">
        <v>10275</v>
      </c>
      <c r="BC1088" s="35" t="s">
        <v>10275</v>
      </c>
      <c r="BD1088" s="35" t="s">
        <v>10400</v>
      </c>
      <c r="BE1088" s="28" t="s">
        <v>10274</v>
      </c>
      <c r="BF1088" s="28" t="s">
        <v>10273</v>
      </c>
      <c r="BG1088" s="28" t="s">
        <v>10273</v>
      </c>
      <c r="BH1088" s="28" t="s">
        <v>10273</v>
      </c>
      <c r="BI1088" s="28" t="s">
        <v>10273</v>
      </c>
      <c r="BJ1088" s="28" t="s">
        <v>10274</v>
      </c>
      <c r="BK1088" s="28" t="s">
        <v>10274</v>
      </c>
      <c r="BL1088" s="28" t="s">
        <v>10273</v>
      </c>
      <c r="BM1088" s="28" t="s">
        <v>10273</v>
      </c>
      <c r="BN1088" s="28" t="s">
        <v>10274</v>
      </c>
      <c r="BO1088" s="28" t="s">
        <v>10273</v>
      </c>
      <c r="BP1088" s="28" t="s">
        <v>10273</v>
      </c>
      <c r="BQ1088" s="27" t="s">
        <v>10274</v>
      </c>
      <c r="BR1088" s="27" t="s">
        <v>10273</v>
      </c>
      <c r="BS1088" s="27" t="s">
        <v>10274</v>
      </c>
      <c r="BT1088" s="27" t="s">
        <v>10273</v>
      </c>
      <c r="BU1088" s="28" t="s">
        <v>10273</v>
      </c>
      <c r="BV1088" s="28" t="s">
        <v>10274</v>
      </c>
      <c r="BW1088" s="28" t="s">
        <v>10273</v>
      </c>
      <c r="BX1088" s="27" t="s">
        <v>10279</v>
      </c>
      <c r="BY1088" s="27" t="s">
        <v>10273</v>
      </c>
      <c r="BZ1088" s="27" t="s">
        <v>10274</v>
      </c>
    </row>
    <row r="1089" spans="1:78" ht="25.5" customHeight="1" x14ac:dyDescent="0.25">
      <c r="A1089" s="27">
        <v>392</v>
      </c>
      <c r="B1089" s="28" t="s">
        <v>12184</v>
      </c>
      <c r="C1089" s="28" t="s">
        <v>12185</v>
      </c>
      <c r="D1089" s="27" t="s">
        <v>11985</v>
      </c>
      <c r="E1089" s="27" t="s">
        <v>12186</v>
      </c>
      <c r="F1089" s="27" t="s">
        <v>12187</v>
      </c>
      <c r="G1089" s="27" t="s">
        <v>11988</v>
      </c>
      <c r="H1089" s="27" t="s">
        <v>9329</v>
      </c>
      <c r="I1089" s="27" t="s">
        <v>11989</v>
      </c>
      <c r="J1089" s="27" t="s">
        <v>12188</v>
      </c>
      <c r="K1089" s="27" t="s">
        <v>12189</v>
      </c>
      <c r="L1089" s="29" t="s">
        <v>10272</v>
      </c>
      <c r="M1089" s="36" t="s">
        <v>10273</v>
      </c>
      <c r="N1089" s="36" t="s">
        <v>10274</v>
      </c>
      <c r="O1089" s="36" t="s">
        <v>10274</v>
      </c>
      <c r="P1089" s="36" t="s">
        <v>10274</v>
      </c>
      <c r="Q1089" s="36" t="s">
        <v>10273</v>
      </c>
      <c r="R1089" s="36">
        <v>0</v>
      </c>
      <c r="S1089" s="36">
        <v>557</v>
      </c>
      <c r="T1089" s="36">
        <v>557</v>
      </c>
      <c r="U1089" s="36">
        <v>0</v>
      </c>
      <c r="V1089" s="36">
        <v>562</v>
      </c>
      <c r="W1089" s="36">
        <v>562</v>
      </c>
      <c r="X1089" s="31">
        <v>21</v>
      </c>
      <c r="Y1089" s="27" t="s">
        <v>10274</v>
      </c>
      <c r="Z1089" s="27" t="s">
        <v>10273</v>
      </c>
      <c r="AA1089" s="27" t="s">
        <v>10273</v>
      </c>
      <c r="AB1089" s="27" t="s">
        <v>10273</v>
      </c>
      <c r="AC1089" s="27" t="s">
        <v>10273</v>
      </c>
      <c r="AD1089" s="27" t="s">
        <v>10273</v>
      </c>
      <c r="AE1089" s="27" t="s">
        <v>10273</v>
      </c>
      <c r="AF1089" s="27" t="s">
        <v>10273</v>
      </c>
      <c r="AG1089" s="27" t="s">
        <v>10275</v>
      </c>
      <c r="AH1089" s="27" t="s">
        <v>10274</v>
      </c>
      <c r="AI1089" s="27" t="s">
        <v>10274</v>
      </c>
      <c r="AJ1089" s="27" t="s">
        <v>10273</v>
      </c>
      <c r="AK1089" s="27" t="s">
        <v>10273</v>
      </c>
      <c r="AL1089" s="27" t="s">
        <v>10275</v>
      </c>
      <c r="AM1089" s="32" t="s">
        <v>10275</v>
      </c>
      <c r="AN1089" s="32" t="s">
        <v>10275</v>
      </c>
      <c r="AO1089" s="32" t="s">
        <v>10275</v>
      </c>
      <c r="AP1089" s="33">
        <v>0</v>
      </c>
      <c r="AQ1089" s="33">
        <v>0</v>
      </c>
      <c r="AR1089" s="33">
        <v>0</v>
      </c>
      <c r="AS1089" s="33" t="s">
        <v>10275</v>
      </c>
      <c r="AT1089" s="33" t="s">
        <v>10275</v>
      </c>
      <c r="AU1089" s="33" t="s">
        <v>10275</v>
      </c>
      <c r="AV1089" s="34" t="s">
        <v>10276</v>
      </c>
      <c r="AW1089" s="34" t="s">
        <v>10605</v>
      </c>
      <c r="AX1089" s="34" t="s">
        <v>10276</v>
      </c>
      <c r="AY1089" s="35" t="s">
        <v>10275</v>
      </c>
      <c r="AZ1089" s="35" t="s">
        <v>10275</v>
      </c>
      <c r="BA1089" s="35" t="s">
        <v>10275</v>
      </c>
      <c r="BB1089" s="35" t="s">
        <v>10275</v>
      </c>
      <c r="BC1089" s="35" t="s">
        <v>10278</v>
      </c>
      <c r="BD1089" s="35" t="s">
        <v>10278</v>
      </c>
      <c r="BE1089" s="28" t="s">
        <v>10273</v>
      </c>
      <c r="BF1089" s="28" t="s">
        <v>10273</v>
      </c>
      <c r="BG1089" s="28" t="s">
        <v>10274</v>
      </c>
      <c r="BH1089" s="28" t="s">
        <v>10273</v>
      </c>
      <c r="BI1089" s="28" t="s">
        <v>10273</v>
      </c>
      <c r="BJ1089" s="28" t="s">
        <v>10274</v>
      </c>
      <c r="BK1089" s="28" t="s">
        <v>10274</v>
      </c>
      <c r="BL1089" s="28" t="s">
        <v>10273</v>
      </c>
      <c r="BM1089" s="28" t="s">
        <v>10273</v>
      </c>
      <c r="BN1089" s="28" t="s">
        <v>10274</v>
      </c>
      <c r="BO1089" s="28" t="s">
        <v>10273</v>
      </c>
      <c r="BP1089" s="28" t="s">
        <v>10273</v>
      </c>
      <c r="BQ1089" s="27" t="s">
        <v>10274</v>
      </c>
      <c r="BR1089" s="27" t="s">
        <v>10273</v>
      </c>
      <c r="BS1089" s="27" t="s">
        <v>10274</v>
      </c>
      <c r="BT1089" s="27" t="s">
        <v>10273</v>
      </c>
      <c r="BU1089" s="28" t="s">
        <v>10273</v>
      </c>
      <c r="BV1089" s="28" t="s">
        <v>10274</v>
      </c>
      <c r="BW1089" s="28" t="s">
        <v>10273</v>
      </c>
      <c r="BX1089" s="27" t="s">
        <v>10279</v>
      </c>
      <c r="BY1089" s="27" t="s">
        <v>10273</v>
      </c>
      <c r="BZ1089" s="27" t="s">
        <v>10274</v>
      </c>
    </row>
    <row r="1090" spans="1:78" ht="25.5" customHeight="1" x14ac:dyDescent="0.25">
      <c r="A1090" s="27">
        <v>447</v>
      </c>
      <c r="B1090" s="28" t="s">
        <v>12491</v>
      </c>
      <c r="C1090" s="28" t="s">
        <v>12492</v>
      </c>
      <c r="D1090" s="27" t="s">
        <v>11985</v>
      </c>
      <c r="E1090" s="27" t="s">
        <v>12493</v>
      </c>
      <c r="F1090" s="27" t="s">
        <v>12494</v>
      </c>
      <c r="G1090" s="27" t="s">
        <v>11988</v>
      </c>
      <c r="H1090" s="27" t="s">
        <v>9329</v>
      </c>
      <c r="I1090" s="27" t="s">
        <v>11989</v>
      </c>
      <c r="J1090" s="27" t="s">
        <v>12483</v>
      </c>
      <c r="K1090" s="27" t="s">
        <v>12484</v>
      </c>
      <c r="L1090" s="29" t="s">
        <v>10393</v>
      </c>
      <c r="M1090" s="36" t="s">
        <v>10274</v>
      </c>
      <c r="N1090" s="36" t="s">
        <v>10273</v>
      </c>
      <c r="O1090" s="36" t="s">
        <v>10273</v>
      </c>
      <c r="P1090" s="36" t="s">
        <v>10273</v>
      </c>
      <c r="Q1090" s="36" t="s">
        <v>10273</v>
      </c>
      <c r="R1090" s="36">
        <v>40</v>
      </c>
      <c r="S1090" s="36">
        <v>41</v>
      </c>
      <c r="T1090" s="36">
        <v>81</v>
      </c>
      <c r="U1090" s="36">
        <v>44</v>
      </c>
      <c r="V1090" s="36">
        <v>47</v>
      </c>
      <c r="W1090" s="36">
        <v>91</v>
      </c>
      <c r="X1090" s="31">
        <v>5</v>
      </c>
      <c r="Y1090" s="27" t="s">
        <v>10274</v>
      </c>
      <c r="Z1090" s="27" t="s">
        <v>10273</v>
      </c>
      <c r="AA1090" s="27" t="s">
        <v>10273</v>
      </c>
      <c r="AB1090" s="27" t="s">
        <v>10273</v>
      </c>
      <c r="AC1090" s="27" t="s">
        <v>10273</v>
      </c>
      <c r="AD1090" s="27" t="s">
        <v>10273</v>
      </c>
      <c r="AE1090" s="27" t="s">
        <v>10273</v>
      </c>
      <c r="AF1090" s="27" t="s">
        <v>10273</v>
      </c>
      <c r="AG1090" s="27" t="s">
        <v>10275</v>
      </c>
      <c r="AH1090" s="27" t="s">
        <v>10273</v>
      </c>
      <c r="AI1090" s="27" t="s">
        <v>10273</v>
      </c>
      <c r="AJ1090" s="27" t="s">
        <v>10274</v>
      </c>
      <c r="AK1090" s="27" t="s">
        <v>10274</v>
      </c>
      <c r="AL1090" s="27" t="s">
        <v>12137</v>
      </c>
      <c r="AM1090" s="33" t="s">
        <v>10276</v>
      </c>
      <c r="AN1090" s="33" t="s">
        <v>10276</v>
      </c>
      <c r="AO1090" s="33" t="s">
        <v>10277</v>
      </c>
      <c r="AP1090" s="33" t="s">
        <v>10275</v>
      </c>
      <c r="AQ1090" s="33" t="s">
        <v>10275</v>
      </c>
      <c r="AR1090" s="33" t="s">
        <v>10275</v>
      </c>
      <c r="AS1090" s="33" t="s">
        <v>10275</v>
      </c>
      <c r="AT1090" s="33" t="s">
        <v>10275</v>
      </c>
      <c r="AU1090" s="33" t="s">
        <v>10275</v>
      </c>
      <c r="AV1090" s="34">
        <v>0</v>
      </c>
      <c r="AW1090" s="34">
        <v>0</v>
      </c>
      <c r="AX1090" s="34">
        <v>0</v>
      </c>
      <c r="AY1090" s="35" t="s">
        <v>10278</v>
      </c>
      <c r="AZ1090" s="35" t="s">
        <v>10275</v>
      </c>
      <c r="BA1090" s="35" t="s">
        <v>10275</v>
      </c>
      <c r="BB1090" s="35" t="s">
        <v>10275</v>
      </c>
      <c r="BC1090" s="35" t="s">
        <v>10275</v>
      </c>
      <c r="BD1090" s="35" t="s">
        <v>10278</v>
      </c>
      <c r="BE1090" s="28" t="s">
        <v>10274</v>
      </c>
      <c r="BF1090" s="28" t="s">
        <v>10273</v>
      </c>
      <c r="BG1090" s="28" t="s">
        <v>10273</v>
      </c>
      <c r="BH1090" s="28" t="s">
        <v>10274</v>
      </c>
      <c r="BI1090" s="28" t="s">
        <v>10273</v>
      </c>
      <c r="BJ1090" s="28" t="s">
        <v>10274</v>
      </c>
      <c r="BK1090" s="28" t="s">
        <v>10273</v>
      </c>
      <c r="BL1090" s="28" t="s">
        <v>10273</v>
      </c>
      <c r="BM1090" s="28" t="s">
        <v>10273</v>
      </c>
      <c r="BN1090" s="28" t="s">
        <v>10274</v>
      </c>
      <c r="BO1090" s="28" t="s">
        <v>10273</v>
      </c>
      <c r="BP1090" s="28" t="s">
        <v>10273</v>
      </c>
      <c r="BQ1090" s="27" t="s">
        <v>10274</v>
      </c>
      <c r="BR1090" s="27" t="s">
        <v>10273</v>
      </c>
      <c r="BS1090" s="27" t="s">
        <v>10273</v>
      </c>
      <c r="BT1090" s="27" t="s">
        <v>10273</v>
      </c>
      <c r="BU1090" s="28" t="s">
        <v>10273</v>
      </c>
      <c r="BV1090" s="28" t="s">
        <v>10274</v>
      </c>
      <c r="BW1090" s="28" t="s">
        <v>10273</v>
      </c>
      <c r="BX1090" s="27" t="s">
        <v>10279</v>
      </c>
      <c r="BY1090" s="27" t="s">
        <v>10273</v>
      </c>
      <c r="BZ1090" s="27" t="s">
        <v>10274</v>
      </c>
    </row>
    <row r="1091" spans="1:78" ht="25.5" customHeight="1" x14ac:dyDescent="0.25">
      <c r="A1091" s="27">
        <v>444</v>
      </c>
      <c r="B1091" s="28" t="s">
        <v>12473</v>
      </c>
      <c r="C1091" s="28" t="s">
        <v>12474</v>
      </c>
      <c r="D1091" s="27" t="s">
        <v>11985</v>
      </c>
      <c r="E1091" s="27" t="s">
        <v>12475</v>
      </c>
      <c r="F1091" s="27" t="s">
        <v>12476</v>
      </c>
      <c r="G1091" s="27" t="s">
        <v>11988</v>
      </c>
      <c r="H1091" s="27" t="s">
        <v>9329</v>
      </c>
      <c r="I1091" s="27" t="s">
        <v>11989</v>
      </c>
      <c r="J1091" s="27" t="s">
        <v>12477</v>
      </c>
      <c r="K1091" s="27" t="s">
        <v>12478</v>
      </c>
      <c r="L1091" s="29" t="s">
        <v>10309</v>
      </c>
      <c r="M1091" s="36" t="s">
        <v>10273</v>
      </c>
      <c r="N1091" s="36" t="s">
        <v>10273</v>
      </c>
      <c r="O1091" s="36" t="s">
        <v>10273</v>
      </c>
      <c r="P1091" s="36" t="s">
        <v>10273</v>
      </c>
      <c r="Q1091" s="36" t="s">
        <v>10274</v>
      </c>
      <c r="R1091" s="36">
        <v>84</v>
      </c>
      <c r="S1091" s="36">
        <v>105</v>
      </c>
      <c r="T1091" s="36">
        <v>189</v>
      </c>
      <c r="U1091" s="36">
        <v>83</v>
      </c>
      <c r="V1091" s="36">
        <v>89</v>
      </c>
      <c r="W1091" s="36">
        <v>172</v>
      </c>
      <c r="X1091" s="31">
        <v>9</v>
      </c>
      <c r="Y1091" s="27" t="s">
        <v>10273</v>
      </c>
      <c r="Z1091" s="27" t="s">
        <v>10273</v>
      </c>
      <c r="AA1091" s="27" t="s">
        <v>10274</v>
      </c>
      <c r="AB1091" s="27" t="s">
        <v>10274</v>
      </c>
      <c r="AC1091" s="27" t="s">
        <v>10273</v>
      </c>
      <c r="AD1091" s="27" t="s">
        <v>10273</v>
      </c>
      <c r="AE1091" s="27" t="s">
        <v>10273</v>
      </c>
      <c r="AF1091" s="27" t="s">
        <v>10273</v>
      </c>
      <c r="AG1091" s="27" t="s">
        <v>10275</v>
      </c>
      <c r="AH1091" s="27" t="s">
        <v>10273</v>
      </c>
      <c r="AI1091" s="27" t="s">
        <v>10273</v>
      </c>
      <c r="AJ1091" s="27" t="s">
        <v>10274</v>
      </c>
      <c r="AK1091" s="27" t="s">
        <v>10273</v>
      </c>
      <c r="AL1091" s="27" t="s">
        <v>10275</v>
      </c>
      <c r="AM1091" s="32" t="s">
        <v>10275</v>
      </c>
      <c r="AN1091" s="32" t="s">
        <v>10275</v>
      </c>
      <c r="AO1091" s="32" t="s">
        <v>10275</v>
      </c>
      <c r="AP1091" s="33" t="s">
        <v>10275</v>
      </c>
      <c r="AQ1091" s="33" t="s">
        <v>10275</v>
      </c>
      <c r="AR1091" s="33" t="s">
        <v>10275</v>
      </c>
      <c r="AS1091" s="33" t="s">
        <v>10316</v>
      </c>
      <c r="AT1091" s="33" t="s">
        <v>10277</v>
      </c>
      <c r="AU1091" s="33" t="s">
        <v>10316</v>
      </c>
      <c r="AV1091" s="34">
        <v>0</v>
      </c>
      <c r="AW1091" s="34">
        <v>0</v>
      </c>
      <c r="AX1091" s="34">
        <v>0</v>
      </c>
      <c r="AY1091" s="35" t="s">
        <v>10275</v>
      </c>
      <c r="AZ1091" s="35" t="s">
        <v>10275</v>
      </c>
      <c r="BA1091" s="35" t="s">
        <v>10275</v>
      </c>
      <c r="BB1091" s="35" t="s">
        <v>10856</v>
      </c>
      <c r="BC1091" s="35" t="s">
        <v>10275</v>
      </c>
      <c r="BD1091" s="35" t="s">
        <v>10856</v>
      </c>
      <c r="BE1091" s="28" t="s">
        <v>10274</v>
      </c>
      <c r="BF1091" s="28" t="s">
        <v>10273</v>
      </c>
      <c r="BG1091" s="28" t="s">
        <v>10273</v>
      </c>
      <c r="BH1091" s="28" t="s">
        <v>10274</v>
      </c>
      <c r="BI1091" s="28" t="s">
        <v>10273</v>
      </c>
      <c r="BJ1091" s="28" t="s">
        <v>10274</v>
      </c>
      <c r="BK1091" s="28" t="s">
        <v>10274</v>
      </c>
      <c r="BL1091" s="28" t="s">
        <v>10273</v>
      </c>
      <c r="BM1091" s="28" t="s">
        <v>10273</v>
      </c>
      <c r="BN1091" s="28" t="s">
        <v>10274</v>
      </c>
      <c r="BO1091" s="28" t="s">
        <v>10273</v>
      </c>
      <c r="BP1091" s="28" t="s">
        <v>10273</v>
      </c>
      <c r="BQ1091" s="27" t="s">
        <v>10274</v>
      </c>
      <c r="BR1091" s="27" t="s">
        <v>10273</v>
      </c>
      <c r="BS1091" s="27" t="s">
        <v>10273</v>
      </c>
      <c r="BT1091" s="27" t="s">
        <v>10273</v>
      </c>
      <c r="BU1091" s="28" t="s">
        <v>10273</v>
      </c>
      <c r="BV1091" s="28" t="s">
        <v>10274</v>
      </c>
      <c r="BW1091" s="28" t="s">
        <v>10273</v>
      </c>
      <c r="BX1091" s="27" t="s">
        <v>10279</v>
      </c>
      <c r="BY1091" s="27" t="s">
        <v>10273</v>
      </c>
      <c r="BZ1091" s="27" t="s">
        <v>10274</v>
      </c>
    </row>
    <row r="1092" spans="1:78" ht="25.5" customHeight="1" x14ac:dyDescent="0.25">
      <c r="A1092" s="27">
        <v>446</v>
      </c>
      <c r="B1092" s="28" t="s">
        <v>12485</v>
      </c>
      <c r="C1092" s="28" t="s">
        <v>12486</v>
      </c>
      <c r="D1092" s="27" t="s">
        <v>11985</v>
      </c>
      <c r="E1092" s="27" t="s">
        <v>12487</v>
      </c>
      <c r="F1092" s="27" t="s">
        <v>12488</v>
      </c>
      <c r="G1092" s="27" t="s">
        <v>11988</v>
      </c>
      <c r="H1092" s="27" t="s">
        <v>9329</v>
      </c>
      <c r="I1092" s="27" t="s">
        <v>11989</v>
      </c>
      <c r="J1092" s="27" t="s">
        <v>12489</v>
      </c>
      <c r="K1092" s="27" t="s">
        <v>12490</v>
      </c>
      <c r="L1092" s="29" t="s">
        <v>10272</v>
      </c>
      <c r="M1092" s="36" t="s">
        <v>10274</v>
      </c>
      <c r="N1092" s="36" t="s">
        <v>10274</v>
      </c>
      <c r="O1092" s="36" t="s">
        <v>10274</v>
      </c>
      <c r="P1092" s="36" t="s">
        <v>10274</v>
      </c>
      <c r="Q1092" s="36" t="s">
        <v>10273</v>
      </c>
      <c r="R1092" s="36">
        <v>289</v>
      </c>
      <c r="S1092" s="36">
        <v>20</v>
      </c>
      <c r="T1092" s="36">
        <v>309</v>
      </c>
      <c r="U1092" s="36">
        <v>318</v>
      </c>
      <c r="V1092" s="36">
        <v>55</v>
      </c>
      <c r="W1092" s="36">
        <v>373</v>
      </c>
      <c r="X1092" s="31">
        <v>21</v>
      </c>
      <c r="Y1092" s="27" t="s">
        <v>10274</v>
      </c>
      <c r="Z1092" s="27" t="s">
        <v>10273</v>
      </c>
      <c r="AA1092" s="27" t="s">
        <v>10273</v>
      </c>
      <c r="AB1092" s="27" t="s">
        <v>10273</v>
      </c>
      <c r="AC1092" s="27" t="s">
        <v>10273</v>
      </c>
      <c r="AD1092" s="27" t="s">
        <v>10273</v>
      </c>
      <c r="AE1092" s="27" t="s">
        <v>10273</v>
      </c>
      <c r="AF1092" s="27" t="s">
        <v>10273</v>
      </c>
      <c r="AG1092" s="27" t="s">
        <v>10275</v>
      </c>
      <c r="AH1092" s="27" t="s">
        <v>10273</v>
      </c>
      <c r="AI1092" s="27" t="s">
        <v>10274</v>
      </c>
      <c r="AJ1092" s="27" t="s">
        <v>10274</v>
      </c>
      <c r="AK1092" s="27" t="s">
        <v>10273</v>
      </c>
      <c r="AL1092" s="27" t="s">
        <v>10275</v>
      </c>
      <c r="AM1092" s="33" t="s">
        <v>10276</v>
      </c>
      <c r="AN1092" s="33" t="s">
        <v>10276</v>
      </c>
      <c r="AO1092" s="33" t="s">
        <v>10323</v>
      </c>
      <c r="AP1092" s="33">
        <v>0</v>
      </c>
      <c r="AQ1092" s="33">
        <v>0</v>
      </c>
      <c r="AR1092" s="33">
        <v>0</v>
      </c>
      <c r="AS1092" s="33" t="s">
        <v>10275</v>
      </c>
      <c r="AT1092" s="33" t="s">
        <v>10275</v>
      </c>
      <c r="AU1092" s="33" t="s">
        <v>10275</v>
      </c>
      <c r="AV1092" s="34" t="s">
        <v>10434</v>
      </c>
      <c r="AW1092" s="34" t="s">
        <v>10276</v>
      </c>
      <c r="AX1092" s="34" t="s">
        <v>10276</v>
      </c>
      <c r="AY1092" s="35" t="s">
        <v>10278</v>
      </c>
      <c r="AZ1092" s="35" t="s">
        <v>10275</v>
      </c>
      <c r="BA1092" s="35" t="s">
        <v>10275</v>
      </c>
      <c r="BB1092" s="35" t="s">
        <v>10275</v>
      </c>
      <c r="BC1092" s="35" t="s">
        <v>10278</v>
      </c>
      <c r="BD1092" s="35" t="s">
        <v>10278</v>
      </c>
      <c r="BE1092" s="28" t="s">
        <v>10273</v>
      </c>
      <c r="BF1092" s="28" t="s">
        <v>10273</v>
      </c>
      <c r="BG1092" s="28" t="s">
        <v>10273</v>
      </c>
      <c r="BH1092" s="28" t="s">
        <v>10273</v>
      </c>
      <c r="BI1092" s="28" t="s">
        <v>10273</v>
      </c>
      <c r="BJ1092" s="28" t="s">
        <v>10273</v>
      </c>
      <c r="BK1092" s="28" t="s">
        <v>10275</v>
      </c>
      <c r="BL1092" s="28" t="s">
        <v>10275</v>
      </c>
      <c r="BM1092" s="28" t="s">
        <v>10275</v>
      </c>
      <c r="BN1092" s="28" t="s">
        <v>10275</v>
      </c>
      <c r="BO1092" s="28" t="s">
        <v>10275</v>
      </c>
      <c r="BP1092" s="28" t="s">
        <v>10275</v>
      </c>
      <c r="BQ1092" s="27" t="s">
        <v>10274</v>
      </c>
      <c r="BR1092" s="27" t="s">
        <v>10273</v>
      </c>
      <c r="BS1092" s="27" t="s">
        <v>10274</v>
      </c>
      <c r="BT1092" s="27" t="s">
        <v>10273</v>
      </c>
      <c r="BU1092" s="28" t="s">
        <v>10273</v>
      </c>
      <c r="BV1092" s="28" t="s">
        <v>10274</v>
      </c>
      <c r="BW1092" s="28" t="s">
        <v>10273</v>
      </c>
      <c r="BX1092" s="27" t="s">
        <v>10279</v>
      </c>
      <c r="BY1092" s="27" t="s">
        <v>10273</v>
      </c>
      <c r="BZ1092" s="27" t="s">
        <v>10274</v>
      </c>
    </row>
    <row r="1093" spans="1:78" ht="25.5" customHeight="1" x14ac:dyDescent="0.25">
      <c r="A1093" s="27">
        <v>445</v>
      </c>
      <c r="B1093" s="28" t="s">
        <v>12479</v>
      </c>
      <c r="C1093" s="28" t="s">
        <v>12480</v>
      </c>
      <c r="D1093" s="27" t="s">
        <v>11985</v>
      </c>
      <c r="E1093" s="27" t="s">
        <v>12481</v>
      </c>
      <c r="F1093" s="27" t="s">
        <v>12482</v>
      </c>
      <c r="G1093" s="27" t="s">
        <v>11988</v>
      </c>
      <c r="H1093" s="27" t="s">
        <v>9329</v>
      </c>
      <c r="I1093" s="27" t="s">
        <v>11989</v>
      </c>
      <c r="J1093" s="27" t="s">
        <v>12483</v>
      </c>
      <c r="K1093" s="27" t="s">
        <v>12484</v>
      </c>
      <c r="L1093" s="29" t="s">
        <v>10272</v>
      </c>
      <c r="M1093" s="36" t="s">
        <v>10273</v>
      </c>
      <c r="N1093" s="36" t="s">
        <v>10274</v>
      </c>
      <c r="O1093" s="36" t="s">
        <v>10274</v>
      </c>
      <c r="P1093" s="36" t="s">
        <v>10274</v>
      </c>
      <c r="Q1093" s="36" t="s">
        <v>10273</v>
      </c>
      <c r="R1093" s="36">
        <v>0</v>
      </c>
      <c r="S1093" s="36">
        <v>282</v>
      </c>
      <c r="T1093" s="36">
        <v>282</v>
      </c>
      <c r="U1093" s="36">
        <v>0</v>
      </c>
      <c r="V1093" s="36">
        <v>276</v>
      </c>
      <c r="W1093" s="36">
        <v>276</v>
      </c>
      <c r="X1093" s="31">
        <v>16</v>
      </c>
      <c r="Y1093" s="27" t="s">
        <v>10274</v>
      </c>
      <c r="Z1093" s="27" t="s">
        <v>10273</v>
      </c>
      <c r="AA1093" s="27" t="s">
        <v>10273</v>
      </c>
      <c r="AB1093" s="27" t="s">
        <v>10273</v>
      </c>
      <c r="AC1093" s="27" t="s">
        <v>10273</v>
      </c>
      <c r="AD1093" s="27" t="s">
        <v>10273</v>
      </c>
      <c r="AE1093" s="27" t="s">
        <v>10273</v>
      </c>
      <c r="AF1093" s="27" t="s">
        <v>10273</v>
      </c>
      <c r="AG1093" s="27" t="s">
        <v>10275</v>
      </c>
      <c r="AH1093" s="27" t="s">
        <v>10274</v>
      </c>
      <c r="AI1093" s="27" t="s">
        <v>10273</v>
      </c>
      <c r="AJ1093" s="27" t="s">
        <v>10274</v>
      </c>
      <c r="AK1093" s="27" t="s">
        <v>10274</v>
      </c>
      <c r="AL1093" s="27" t="s">
        <v>12137</v>
      </c>
      <c r="AM1093" s="32" t="s">
        <v>10275</v>
      </c>
      <c r="AN1093" s="32" t="s">
        <v>10275</v>
      </c>
      <c r="AO1093" s="32" t="s">
        <v>10275</v>
      </c>
      <c r="AP1093" s="33">
        <v>0</v>
      </c>
      <c r="AQ1093" s="33">
        <v>0</v>
      </c>
      <c r="AR1093" s="33">
        <v>0</v>
      </c>
      <c r="AS1093" s="33" t="s">
        <v>10275</v>
      </c>
      <c r="AT1093" s="33" t="s">
        <v>10275</v>
      </c>
      <c r="AU1093" s="33" t="s">
        <v>10275</v>
      </c>
      <c r="AV1093" s="34" t="s">
        <v>10276</v>
      </c>
      <c r="AW1093" s="34" t="s">
        <v>10287</v>
      </c>
      <c r="AX1093" s="34" t="s">
        <v>10276</v>
      </c>
      <c r="AY1093" s="35" t="s">
        <v>10275</v>
      </c>
      <c r="AZ1093" s="35" t="s">
        <v>10275</v>
      </c>
      <c r="BA1093" s="35" t="s">
        <v>10275</v>
      </c>
      <c r="BB1093" s="35" t="s">
        <v>10275</v>
      </c>
      <c r="BC1093" s="35" t="s">
        <v>10278</v>
      </c>
      <c r="BD1093" s="35" t="s">
        <v>10278</v>
      </c>
      <c r="BE1093" s="28" t="s">
        <v>10273</v>
      </c>
      <c r="BF1093" s="28" t="s">
        <v>10273</v>
      </c>
      <c r="BG1093" s="28" t="s">
        <v>10274</v>
      </c>
      <c r="BH1093" s="28" t="s">
        <v>10274</v>
      </c>
      <c r="BI1093" s="28" t="s">
        <v>10273</v>
      </c>
      <c r="BJ1093" s="28" t="s">
        <v>10274</v>
      </c>
      <c r="BK1093" s="28" t="s">
        <v>10274</v>
      </c>
      <c r="BL1093" s="28" t="s">
        <v>10273</v>
      </c>
      <c r="BM1093" s="28" t="s">
        <v>10273</v>
      </c>
      <c r="BN1093" s="28" t="s">
        <v>10274</v>
      </c>
      <c r="BO1093" s="28" t="s">
        <v>10273</v>
      </c>
      <c r="BP1093" s="28" t="s">
        <v>10273</v>
      </c>
      <c r="BQ1093" s="27" t="s">
        <v>10274</v>
      </c>
      <c r="BR1093" s="27" t="s">
        <v>10273</v>
      </c>
      <c r="BS1093" s="27" t="s">
        <v>10274</v>
      </c>
      <c r="BT1093" s="27" t="s">
        <v>10273</v>
      </c>
      <c r="BU1093" s="28" t="s">
        <v>10273</v>
      </c>
      <c r="BV1093" s="28" t="s">
        <v>10274</v>
      </c>
      <c r="BW1093" s="28" t="s">
        <v>10273</v>
      </c>
      <c r="BX1093" s="27" t="s">
        <v>10279</v>
      </c>
      <c r="BY1093" s="27" t="s">
        <v>10273</v>
      </c>
      <c r="BZ1093" s="27" t="s">
        <v>10274</v>
      </c>
    </row>
    <row r="1094" spans="1:78" ht="25.5" customHeight="1" x14ac:dyDescent="0.25">
      <c r="A1094" s="27">
        <v>430</v>
      </c>
      <c r="B1094" s="28" t="s">
        <v>12398</v>
      </c>
      <c r="C1094" s="28" t="s">
        <v>12399</v>
      </c>
      <c r="D1094" s="27" t="s">
        <v>11985</v>
      </c>
      <c r="E1094" s="27" t="s">
        <v>12400</v>
      </c>
      <c r="F1094" s="27" t="s">
        <v>12401</v>
      </c>
      <c r="G1094" s="27" t="s">
        <v>11988</v>
      </c>
      <c r="H1094" s="27" t="s">
        <v>9329</v>
      </c>
      <c r="I1094" s="27" t="s">
        <v>11989</v>
      </c>
      <c r="J1094" s="27" t="s">
        <v>12402</v>
      </c>
      <c r="K1094" s="27" t="s">
        <v>12403</v>
      </c>
      <c r="L1094" s="29" t="s">
        <v>10393</v>
      </c>
      <c r="M1094" s="36" t="s">
        <v>10274</v>
      </c>
      <c r="N1094" s="36" t="s">
        <v>10273</v>
      </c>
      <c r="O1094" s="36" t="s">
        <v>10273</v>
      </c>
      <c r="P1094" s="36" t="s">
        <v>10273</v>
      </c>
      <c r="Q1094" s="36" t="s">
        <v>10273</v>
      </c>
      <c r="R1094" s="36">
        <v>69</v>
      </c>
      <c r="S1094" s="36">
        <v>73</v>
      </c>
      <c r="T1094" s="36">
        <v>142</v>
      </c>
      <c r="U1094" s="36">
        <v>58</v>
      </c>
      <c r="V1094" s="36">
        <v>66</v>
      </c>
      <c r="W1094" s="36">
        <v>124</v>
      </c>
      <c r="X1094" s="31">
        <v>7</v>
      </c>
      <c r="Y1094" s="27" t="s">
        <v>10274</v>
      </c>
      <c r="Z1094" s="27" t="s">
        <v>10273</v>
      </c>
      <c r="AA1094" s="27" t="s">
        <v>10273</v>
      </c>
      <c r="AB1094" s="27" t="s">
        <v>10273</v>
      </c>
      <c r="AC1094" s="27" t="s">
        <v>10273</v>
      </c>
      <c r="AD1094" s="27" t="s">
        <v>10273</v>
      </c>
      <c r="AE1094" s="27" t="s">
        <v>10273</v>
      </c>
      <c r="AF1094" s="27" t="s">
        <v>10273</v>
      </c>
      <c r="AG1094" s="27" t="s">
        <v>10275</v>
      </c>
      <c r="AH1094" s="27" t="s">
        <v>10273</v>
      </c>
      <c r="AI1094" s="27" t="s">
        <v>10273</v>
      </c>
      <c r="AJ1094" s="27" t="s">
        <v>10274</v>
      </c>
      <c r="AK1094" s="27" t="s">
        <v>10273</v>
      </c>
      <c r="AL1094" s="27" t="s">
        <v>10275</v>
      </c>
      <c r="AM1094" s="33" t="s">
        <v>10276</v>
      </c>
      <c r="AN1094" s="33" t="s">
        <v>10276</v>
      </c>
      <c r="AO1094" s="33" t="s">
        <v>10316</v>
      </c>
      <c r="AP1094" s="33" t="s">
        <v>10275</v>
      </c>
      <c r="AQ1094" s="33" t="s">
        <v>10275</v>
      </c>
      <c r="AR1094" s="33" t="s">
        <v>10275</v>
      </c>
      <c r="AS1094" s="33" t="s">
        <v>10275</v>
      </c>
      <c r="AT1094" s="33" t="s">
        <v>10275</v>
      </c>
      <c r="AU1094" s="33" t="s">
        <v>10275</v>
      </c>
      <c r="AV1094" s="34">
        <v>0</v>
      </c>
      <c r="AW1094" s="34">
        <v>0</v>
      </c>
      <c r="AX1094" s="34">
        <v>0</v>
      </c>
      <c r="AY1094" s="35" t="s">
        <v>10278</v>
      </c>
      <c r="AZ1094" s="35" t="s">
        <v>10275</v>
      </c>
      <c r="BA1094" s="35" t="s">
        <v>10275</v>
      </c>
      <c r="BB1094" s="35" t="s">
        <v>10275</v>
      </c>
      <c r="BC1094" s="35" t="s">
        <v>10275</v>
      </c>
      <c r="BD1094" s="35" t="s">
        <v>10278</v>
      </c>
      <c r="BE1094" s="28" t="s">
        <v>10273</v>
      </c>
      <c r="BF1094" s="28" t="s">
        <v>10273</v>
      </c>
      <c r="BG1094" s="28" t="s">
        <v>10273</v>
      </c>
      <c r="BH1094" s="28" t="s">
        <v>10273</v>
      </c>
      <c r="BI1094" s="28" t="s">
        <v>10273</v>
      </c>
      <c r="BJ1094" s="28" t="s">
        <v>10274</v>
      </c>
      <c r="BK1094" s="28" t="s">
        <v>10274</v>
      </c>
      <c r="BL1094" s="28" t="s">
        <v>10273</v>
      </c>
      <c r="BM1094" s="28" t="s">
        <v>10273</v>
      </c>
      <c r="BN1094" s="28" t="s">
        <v>10273</v>
      </c>
      <c r="BO1094" s="28" t="s">
        <v>10273</v>
      </c>
      <c r="BP1094" s="28" t="s">
        <v>10273</v>
      </c>
      <c r="BQ1094" s="27" t="s">
        <v>10274</v>
      </c>
      <c r="BR1094" s="27" t="s">
        <v>10273</v>
      </c>
      <c r="BS1094" s="27" t="s">
        <v>10274</v>
      </c>
      <c r="BT1094" s="27" t="s">
        <v>10273</v>
      </c>
      <c r="BU1094" s="28" t="s">
        <v>10273</v>
      </c>
      <c r="BV1094" s="28" t="s">
        <v>10274</v>
      </c>
      <c r="BW1094" s="28" t="s">
        <v>10273</v>
      </c>
      <c r="BX1094" s="27" t="s">
        <v>10279</v>
      </c>
      <c r="BY1094" s="27" t="s">
        <v>10273</v>
      </c>
      <c r="BZ1094" s="27" t="s">
        <v>10274</v>
      </c>
    </row>
    <row r="1095" spans="1:78" ht="25.5" customHeight="1" x14ac:dyDescent="0.25">
      <c r="A1095" s="27">
        <v>1392</v>
      </c>
      <c r="B1095" s="28" t="s">
        <v>16751</v>
      </c>
      <c r="C1095" s="28" t="s">
        <v>16752</v>
      </c>
      <c r="D1095" s="27" t="s">
        <v>11985</v>
      </c>
      <c r="E1095" s="27" t="s">
        <v>16753</v>
      </c>
      <c r="F1095" s="27" t="s">
        <v>16754</v>
      </c>
      <c r="G1095" s="27" t="s">
        <v>11988</v>
      </c>
      <c r="H1095" s="27" t="s">
        <v>9329</v>
      </c>
      <c r="I1095" s="27" t="s">
        <v>11989</v>
      </c>
      <c r="J1095" s="27" t="s">
        <v>16755</v>
      </c>
      <c r="K1095" s="27" t="s">
        <v>16756</v>
      </c>
      <c r="L1095" s="29" t="s">
        <v>10272</v>
      </c>
      <c r="M1095" s="36" t="s">
        <v>10273</v>
      </c>
      <c r="N1095" s="36" t="s">
        <v>10274</v>
      </c>
      <c r="O1095" s="36" t="s">
        <v>10274</v>
      </c>
      <c r="P1095" s="36" t="s">
        <v>10274</v>
      </c>
      <c r="Q1095" s="36" t="s">
        <v>10273</v>
      </c>
      <c r="R1095" s="36">
        <v>351</v>
      </c>
      <c r="S1095" s="36">
        <v>276</v>
      </c>
      <c r="T1095" s="36">
        <v>627</v>
      </c>
      <c r="U1095" s="36">
        <v>390</v>
      </c>
      <c r="V1095" s="36">
        <v>308</v>
      </c>
      <c r="W1095" s="36">
        <v>698</v>
      </c>
      <c r="X1095" s="31">
        <v>29</v>
      </c>
      <c r="Y1095" s="27" t="s">
        <v>10274</v>
      </c>
      <c r="Z1095" s="27" t="s">
        <v>10273</v>
      </c>
      <c r="AA1095" s="27" t="s">
        <v>10273</v>
      </c>
      <c r="AB1095" s="27" t="s">
        <v>10273</v>
      </c>
      <c r="AC1095" s="27" t="s">
        <v>10273</v>
      </c>
      <c r="AD1095" s="27" t="s">
        <v>10273</v>
      </c>
      <c r="AE1095" s="27" t="s">
        <v>10273</v>
      </c>
      <c r="AF1095" s="27" t="s">
        <v>10273</v>
      </c>
      <c r="AG1095" s="27" t="s">
        <v>10275</v>
      </c>
      <c r="AH1095" s="27" t="s">
        <v>10273</v>
      </c>
      <c r="AI1095" s="27" t="s">
        <v>10273</v>
      </c>
      <c r="AJ1095" s="27" t="s">
        <v>10274</v>
      </c>
      <c r="AK1095" s="27" t="s">
        <v>10273</v>
      </c>
      <c r="AL1095" s="27" t="s">
        <v>10275</v>
      </c>
      <c r="AM1095" s="32" t="s">
        <v>10275</v>
      </c>
      <c r="AN1095" s="32" t="s">
        <v>10275</v>
      </c>
      <c r="AO1095" s="32" t="s">
        <v>10275</v>
      </c>
      <c r="AP1095" s="33">
        <v>0</v>
      </c>
      <c r="AQ1095" s="33">
        <v>0</v>
      </c>
      <c r="AR1095" s="33">
        <v>0</v>
      </c>
      <c r="AS1095" s="33" t="s">
        <v>10275</v>
      </c>
      <c r="AT1095" s="33" t="s">
        <v>10275</v>
      </c>
      <c r="AU1095" s="33" t="s">
        <v>10275</v>
      </c>
      <c r="AV1095" s="34" t="s">
        <v>10276</v>
      </c>
      <c r="AW1095" s="34" t="s">
        <v>10301</v>
      </c>
      <c r="AX1095" s="34" t="s">
        <v>10276</v>
      </c>
      <c r="AY1095" s="35" t="s">
        <v>10275</v>
      </c>
      <c r="AZ1095" s="35" t="s">
        <v>10275</v>
      </c>
      <c r="BA1095" s="35" t="s">
        <v>10275</v>
      </c>
      <c r="BB1095" s="35" t="s">
        <v>10275</v>
      </c>
      <c r="BC1095" s="35" t="s">
        <v>10278</v>
      </c>
      <c r="BD1095" s="35" t="s">
        <v>10278</v>
      </c>
      <c r="BE1095" s="28" t="s">
        <v>10274</v>
      </c>
      <c r="BF1095" s="28" t="s">
        <v>10273</v>
      </c>
      <c r="BG1095" s="28" t="s">
        <v>10273</v>
      </c>
      <c r="BH1095" s="28" t="s">
        <v>10274</v>
      </c>
      <c r="BI1095" s="28" t="s">
        <v>10273</v>
      </c>
      <c r="BJ1095" s="28" t="s">
        <v>10273</v>
      </c>
      <c r="BK1095" s="28" t="s">
        <v>10275</v>
      </c>
      <c r="BL1095" s="28" t="s">
        <v>10275</v>
      </c>
      <c r="BM1095" s="28" t="s">
        <v>10275</v>
      </c>
      <c r="BN1095" s="28" t="s">
        <v>10275</v>
      </c>
      <c r="BO1095" s="28" t="s">
        <v>10275</v>
      </c>
      <c r="BP1095" s="28" t="s">
        <v>10275</v>
      </c>
      <c r="BQ1095" s="27" t="s">
        <v>10274</v>
      </c>
      <c r="BR1095" s="27" t="s">
        <v>10274</v>
      </c>
      <c r="BS1095" s="27" t="s">
        <v>10273</v>
      </c>
      <c r="BT1095" s="27" t="s">
        <v>10273</v>
      </c>
      <c r="BU1095" s="28" t="s">
        <v>10273</v>
      </c>
      <c r="BV1095" s="28" t="s">
        <v>10274</v>
      </c>
      <c r="BW1095" s="28" t="s">
        <v>10273</v>
      </c>
      <c r="BX1095" s="27" t="s">
        <v>10279</v>
      </c>
      <c r="BY1095" s="27" t="s">
        <v>10273</v>
      </c>
      <c r="BZ1095" s="27" t="s">
        <v>10274</v>
      </c>
    </row>
    <row r="1096" spans="1:78" ht="25.5" customHeight="1" x14ac:dyDescent="0.25">
      <c r="A1096" s="27">
        <v>1373</v>
      </c>
      <c r="B1096" s="28" t="s">
        <v>16643</v>
      </c>
      <c r="C1096" s="28" t="s">
        <v>16644</v>
      </c>
      <c r="D1096" s="27" t="s">
        <v>11985</v>
      </c>
      <c r="E1096" s="27" t="s">
        <v>16645</v>
      </c>
      <c r="F1096" s="27" t="s">
        <v>16646</v>
      </c>
      <c r="G1096" s="27" t="s">
        <v>11988</v>
      </c>
      <c r="H1096" s="27" t="s">
        <v>9329</v>
      </c>
      <c r="I1096" s="27" t="s">
        <v>11989</v>
      </c>
      <c r="J1096" s="27" t="s">
        <v>16647</v>
      </c>
      <c r="K1096" s="27" t="s">
        <v>16648</v>
      </c>
      <c r="L1096" s="29" t="s">
        <v>10393</v>
      </c>
      <c r="M1096" s="36" t="s">
        <v>10274</v>
      </c>
      <c r="N1096" s="36" t="s">
        <v>10273</v>
      </c>
      <c r="O1096" s="36" t="s">
        <v>10273</v>
      </c>
      <c r="P1096" s="36" t="s">
        <v>10273</v>
      </c>
      <c r="Q1096" s="36" t="s">
        <v>10273</v>
      </c>
      <c r="R1096" s="36">
        <v>65</v>
      </c>
      <c r="S1096" s="36">
        <v>40</v>
      </c>
      <c r="T1096" s="36">
        <v>105</v>
      </c>
      <c r="U1096" s="36">
        <v>53</v>
      </c>
      <c r="V1096" s="36">
        <v>37</v>
      </c>
      <c r="W1096" s="36">
        <v>90</v>
      </c>
      <c r="X1096" s="31">
        <v>7</v>
      </c>
      <c r="Y1096" s="27" t="s">
        <v>10274</v>
      </c>
      <c r="Z1096" s="27" t="s">
        <v>10273</v>
      </c>
      <c r="AA1096" s="27" t="s">
        <v>10273</v>
      </c>
      <c r="AB1096" s="27" t="s">
        <v>10273</v>
      </c>
      <c r="AC1096" s="27" t="s">
        <v>10273</v>
      </c>
      <c r="AD1096" s="27" t="s">
        <v>10273</v>
      </c>
      <c r="AE1096" s="27" t="s">
        <v>10273</v>
      </c>
      <c r="AF1096" s="27" t="s">
        <v>10273</v>
      </c>
      <c r="AG1096" s="27" t="s">
        <v>10275</v>
      </c>
      <c r="AH1096" s="27" t="s">
        <v>10273</v>
      </c>
      <c r="AI1096" s="27" t="s">
        <v>10273</v>
      </c>
      <c r="AJ1096" s="27" t="s">
        <v>10274</v>
      </c>
      <c r="AK1096" s="27" t="s">
        <v>10273</v>
      </c>
      <c r="AL1096" s="27" t="s">
        <v>10275</v>
      </c>
      <c r="AM1096" s="33" t="s">
        <v>10276</v>
      </c>
      <c r="AN1096" s="33" t="s">
        <v>10276</v>
      </c>
      <c r="AO1096" s="33" t="s">
        <v>10380</v>
      </c>
      <c r="AP1096" s="33" t="s">
        <v>10275</v>
      </c>
      <c r="AQ1096" s="33" t="s">
        <v>10275</v>
      </c>
      <c r="AR1096" s="33" t="s">
        <v>10275</v>
      </c>
      <c r="AS1096" s="33" t="s">
        <v>10275</v>
      </c>
      <c r="AT1096" s="33" t="s">
        <v>10275</v>
      </c>
      <c r="AU1096" s="33" t="s">
        <v>10275</v>
      </c>
      <c r="AV1096" s="34">
        <v>0</v>
      </c>
      <c r="AW1096" s="34">
        <v>0</v>
      </c>
      <c r="AX1096" s="34">
        <v>0</v>
      </c>
      <c r="AY1096" s="35" t="s">
        <v>10278</v>
      </c>
      <c r="AZ1096" s="35" t="s">
        <v>10275</v>
      </c>
      <c r="BA1096" s="35" t="s">
        <v>10275</v>
      </c>
      <c r="BB1096" s="35" t="s">
        <v>10275</v>
      </c>
      <c r="BC1096" s="35" t="s">
        <v>10275</v>
      </c>
      <c r="BD1096" s="35" t="s">
        <v>10278</v>
      </c>
      <c r="BE1096" s="28" t="s">
        <v>10273</v>
      </c>
      <c r="BF1096" s="28" t="s">
        <v>10273</v>
      </c>
      <c r="BG1096" s="28" t="s">
        <v>10273</v>
      </c>
      <c r="BH1096" s="28" t="s">
        <v>10273</v>
      </c>
      <c r="BI1096" s="28" t="s">
        <v>10273</v>
      </c>
      <c r="BJ1096" s="28" t="s">
        <v>10274</v>
      </c>
      <c r="BK1096" s="28" t="s">
        <v>10274</v>
      </c>
      <c r="BL1096" s="28" t="s">
        <v>10273</v>
      </c>
      <c r="BM1096" s="28" t="s">
        <v>10273</v>
      </c>
      <c r="BN1096" s="28" t="s">
        <v>10274</v>
      </c>
      <c r="BO1096" s="28" t="s">
        <v>10273</v>
      </c>
      <c r="BP1096" s="28" t="s">
        <v>10273</v>
      </c>
      <c r="BQ1096" s="27" t="s">
        <v>10274</v>
      </c>
      <c r="BR1096" s="27" t="s">
        <v>10273</v>
      </c>
      <c r="BS1096" s="27" t="s">
        <v>10273</v>
      </c>
      <c r="BT1096" s="27" t="s">
        <v>10273</v>
      </c>
      <c r="BU1096" s="28" t="s">
        <v>10273</v>
      </c>
      <c r="BV1096" s="28" t="s">
        <v>10274</v>
      </c>
      <c r="BW1096" s="28" t="s">
        <v>10273</v>
      </c>
      <c r="BX1096" s="27" t="s">
        <v>10279</v>
      </c>
      <c r="BY1096" s="27" t="s">
        <v>10273</v>
      </c>
      <c r="BZ1096" s="27" t="s">
        <v>10274</v>
      </c>
    </row>
    <row r="1097" spans="1:78" ht="25.5" customHeight="1" x14ac:dyDescent="0.25">
      <c r="A1097" s="27">
        <v>386</v>
      </c>
      <c r="B1097" s="28" t="s">
        <v>12150</v>
      </c>
      <c r="C1097" s="28" t="s">
        <v>12151</v>
      </c>
      <c r="D1097" s="27" t="s">
        <v>11985</v>
      </c>
      <c r="E1097" s="27" t="s">
        <v>12152</v>
      </c>
      <c r="F1097" s="27" t="s">
        <v>12153</v>
      </c>
      <c r="G1097" s="27" t="s">
        <v>11988</v>
      </c>
      <c r="H1097" s="27" t="s">
        <v>9329</v>
      </c>
      <c r="I1097" s="27" t="s">
        <v>11989</v>
      </c>
      <c r="J1097" s="27" t="s">
        <v>12154</v>
      </c>
      <c r="K1097" s="27" t="s">
        <v>12155</v>
      </c>
      <c r="L1097" s="29" t="s">
        <v>10272</v>
      </c>
      <c r="M1097" s="36" t="s">
        <v>10273</v>
      </c>
      <c r="N1097" s="36" t="s">
        <v>10274</v>
      </c>
      <c r="O1097" s="36" t="s">
        <v>10274</v>
      </c>
      <c r="P1097" s="36" t="s">
        <v>10274</v>
      </c>
      <c r="Q1097" s="36" t="s">
        <v>10273</v>
      </c>
      <c r="R1097" s="36">
        <v>0</v>
      </c>
      <c r="S1097" s="36">
        <v>382</v>
      </c>
      <c r="T1097" s="36">
        <v>382</v>
      </c>
      <c r="U1097" s="36">
        <v>0</v>
      </c>
      <c r="V1097" s="36">
        <v>405</v>
      </c>
      <c r="W1097" s="36">
        <v>405</v>
      </c>
      <c r="X1097" s="31">
        <v>15</v>
      </c>
      <c r="Y1097" s="27" t="s">
        <v>10274</v>
      </c>
      <c r="Z1097" s="27" t="s">
        <v>10273</v>
      </c>
      <c r="AA1097" s="27" t="s">
        <v>10273</v>
      </c>
      <c r="AB1097" s="27" t="s">
        <v>10273</v>
      </c>
      <c r="AC1097" s="27" t="s">
        <v>10273</v>
      </c>
      <c r="AD1097" s="27" t="s">
        <v>10273</v>
      </c>
      <c r="AE1097" s="27" t="s">
        <v>10273</v>
      </c>
      <c r="AF1097" s="27" t="s">
        <v>10273</v>
      </c>
      <c r="AG1097" s="27" t="s">
        <v>10275</v>
      </c>
      <c r="AH1097" s="27" t="s">
        <v>10273</v>
      </c>
      <c r="AI1097" s="27" t="s">
        <v>10273</v>
      </c>
      <c r="AJ1097" s="27" t="s">
        <v>10274</v>
      </c>
      <c r="AK1097" s="27" t="s">
        <v>10273</v>
      </c>
      <c r="AL1097" s="27" t="s">
        <v>10275</v>
      </c>
      <c r="AM1097" s="32" t="s">
        <v>10275</v>
      </c>
      <c r="AN1097" s="32" t="s">
        <v>10275</v>
      </c>
      <c r="AO1097" s="32" t="s">
        <v>10275</v>
      </c>
      <c r="AP1097" s="33">
        <v>0</v>
      </c>
      <c r="AQ1097" s="33">
        <v>0</v>
      </c>
      <c r="AR1097" s="33">
        <v>0</v>
      </c>
      <c r="AS1097" s="33" t="s">
        <v>10275</v>
      </c>
      <c r="AT1097" s="33" t="s">
        <v>10275</v>
      </c>
      <c r="AU1097" s="33" t="s">
        <v>10275</v>
      </c>
      <c r="AV1097" s="34" t="s">
        <v>10276</v>
      </c>
      <c r="AW1097" s="34" t="s">
        <v>10324</v>
      </c>
      <c r="AX1097" s="34" t="s">
        <v>10276</v>
      </c>
      <c r="AY1097" s="35" t="s">
        <v>10275</v>
      </c>
      <c r="AZ1097" s="35" t="s">
        <v>10275</v>
      </c>
      <c r="BA1097" s="35" t="s">
        <v>10275</v>
      </c>
      <c r="BB1097" s="35" t="s">
        <v>10275</v>
      </c>
      <c r="BC1097" s="35" t="s">
        <v>10278</v>
      </c>
      <c r="BD1097" s="35" t="s">
        <v>10278</v>
      </c>
      <c r="BE1097" s="28" t="s">
        <v>10273</v>
      </c>
      <c r="BF1097" s="28" t="s">
        <v>10273</v>
      </c>
      <c r="BG1097" s="28" t="s">
        <v>10273</v>
      </c>
      <c r="BH1097" s="28" t="s">
        <v>10273</v>
      </c>
      <c r="BI1097" s="28" t="s">
        <v>10274</v>
      </c>
      <c r="BJ1097" s="28" t="s">
        <v>10274</v>
      </c>
      <c r="BK1097" s="28" t="s">
        <v>10274</v>
      </c>
      <c r="BL1097" s="28" t="s">
        <v>10273</v>
      </c>
      <c r="BM1097" s="28" t="s">
        <v>10273</v>
      </c>
      <c r="BN1097" s="28" t="s">
        <v>10274</v>
      </c>
      <c r="BO1097" s="28" t="s">
        <v>10273</v>
      </c>
      <c r="BP1097" s="28" t="s">
        <v>10273</v>
      </c>
      <c r="BQ1097" s="27" t="s">
        <v>10274</v>
      </c>
      <c r="BR1097" s="27" t="s">
        <v>10273</v>
      </c>
      <c r="BS1097" s="27" t="s">
        <v>10274</v>
      </c>
      <c r="BT1097" s="27" t="s">
        <v>10273</v>
      </c>
      <c r="BU1097" s="28" t="s">
        <v>10273</v>
      </c>
      <c r="BV1097" s="28" t="s">
        <v>10274</v>
      </c>
      <c r="BW1097" s="28" t="s">
        <v>10273</v>
      </c>
      <c r="BX1097" s="27" t="s">
        <v>10279</v>
      </c>
      <c r="BY1097" s="27" t="s">
        <v>10273</v>
      </c>
      <c r="BZ1097" s="27" t="s">
        <v>10274</v>
      </c>
    </row>
    <row r="1098" spans="1:78" ht="25.5" customHeight="1" x14ac:dyDescent="0.25">
      <c r="A1098" s="27">
        <v>379</v>
      </c>
      <c r="B1098" s="28" t="s">
        <v>12110</v>
      </c>
      <c r="C1098" s="28" t="s">
        <v>12111</v>
      </c>
      <c r="D1098" s="27" t="s">
        <v>11985</v>
      </c>
      <c r="E1098" s="27" t="s">
        <v>12112</v>
      </c>
      <c r="F1098" s="27" t="s">
        <v>12113</v>
      </c>
      <c r="G1098" s="27" t="s">
        <v>11988</v>
      </c>
      <c r="H1098" s="27" t="s">
        <v>9329</v>
      </c>
      <c r="I1098" s="27" t="s">
        <v>11989</v>
      </c>
      <c r="J1098" s="27" t="s">
        <v>12114</v>
      </c>
      <c r="K1098" s="27" t="s">
        <v>12115</v>
      </c>
      <c r="L1098" s="29" t="s">
        <v>10294</v>
      </c>
      <c r="M1098" s="36" t="s">
        <v>10273</v>
      </c>
      <c r="N1098" s="36" t="s">
        <v>10274</v>
      </c>
      <c r="O1098" s="36" t="s">
        <v>10274</v>
      </c>
      <c r="P1098" s="36" t="s">
        <v>10273</v>
      </c>
      <c r="Q1098" s="36" t="s">
        <v>10273</v>
      </c>
      <c r="R1098" s="36">
        <v>86</v>
      </c>
      <c r="S1098" s="36">
        <v>0</v>
      </c>
      <c r="T1098" s="36">
        <v>86</v>
      </c>
      <c r="U1098" s="36">
        <v>72</v>
      </c>
      <c r="V1098" s="36">
        <v>0</v>
      </c>
      <c r="W1098" s="36">
        <v>72</v>
      </c>
      <c r="X1098" s="31">
        <v>5</v>
      </c>
      <c r="Y1098" s="27" t="s">
        <v>10274</v>
      </c>
      <c r="Z1098" s="27" t="s">
        <v>10273</v>
      </c>
      <c r="AA1098" s="27" t="s">
        <v>10273</v>
      </c>
      <c r="AB1098" s="27" t="s">
        <v>10273</v>
      </c>
      <c r="AC1098" s="27" t="s">
        <v>10273</v>
      </c>
      <c r="AD1098" s="27" t="s">
        <v>10273</v>
      </c>
      <c r="AE1098" s="27" t="s">
        <v>10273</v>
      </c>
      <c r="AF1098" s="27" t="s">
        <v>10273</v>
      </c>
      <c r="AG1098" s="27" t="s">
        <v>10275</v>
      </c>
      <c r="AH1098" s="27" t="s">
        <v>10273</v>
      </c>
      <c r="AI1098" s="27" t="s">
        <v>10274</v>
      </c>
      <c r="AJ1098" s="27" t="s">
        <v>10273</v>
      </c>
      <c r="AK1098" s="27" t="s">
        <v>10273</v>
      </c>
      <c r="AL1098" s="27" t="s">
        <v>10275</v>
      </c>
      <c r="AM1098" s="32" t="s">
        <v>10275</v>
      </c>
      <c r="AN1098" s="32" t="s">
        <v>10275</v>
      </c>
      <c r="AO1098" s="32" t="s">
        <v>10275</v>
      </c>
      <c r="AP1098" s="33">
        <v>5</v>
      </c>
      <c r="AQ1098" s="33">
        <v>0</v>
      </c>
      <c r="AR1098" s="33">
        <v>0</v>
      </c>
      <c r="AS1098" s="33" t="s">
        <v>10275</v>
      </c>
      <c r="AT1098" s="33" t="s">
        <v>10275</v>
      </c>
      <c r="AU1098" s="33" t="s">
        <v>10275</v>
      </c>
      <c r="AV1098" s="34">
        <v>0</v>
      </c>
      <c r="AW1098" s="34">
        <v>0</v>
      </c>
      <c r="AX1098" s="34">
        <v>0</v>
      </c>
      <c r="AY1098" s="35" t="s">
        <v>10275</v>
      </c>
      <c r="AZ1098" s="35" t="s">
        <v>10278</v>
      </c>
      <c r="BA1098" s="35" t="s">
        <v>10275</v>
      </c>
      <c r="BB1098" s="35" t="s">
        <v>10275</v>
      </c>
      <c r="BC1098" s="35" t="s">
        <v>10275</v>
      </c>
      <c r="BD1098" s="35" t="s">
        <v>10278</v>
      </c>
      <c r="BE1098" s="28" t="s">
        <v>10274</v>
      </c>
      <c r="BF1098" s="28" t="s">
        <v>10273</v>
      </c>
      <c r="BG1098" s="28" t="s">
        <v>10273</v>
      </c>
      <c r="BH1098" s="28" t="s">
        <v>10274</v>
      </c>
      <c r="BI1098" s="28" t="s">
        <v>10273</v>
      </c>
      <c r="BJ1098" s="28" t="s">
        <v>10274</v>
      </c>
      <c r="BK1098" s="28" t="s">
        <v>10273</v>
      </c>
      <c r="BL1098" s="28" t="s">
        <v>10273</v>
      </c>
      <c r="BM1098" s="28" t="s">
        <v>10273</v>
      </c>
      <c r="BN1098" s="28" t="s">
        <v>10274</v>
      </c>
      <c r="BO1098" s="28" t="s">
        <v>10273</v>
      </c>
      <c r="BP1098" s="28" t="s">
        <v>10273</v>
      </c>
      <c r="BQ1098" s="27" t="s">
        <v>10274</v>
      </c>
      <c r="BR1098" s="27" t="s">
        <v>10273</v>
      </c>
      <c r="BS1098" s="27" t="s">
        <v>10274</v>
      </c>
      <c r="BT1098" s="27" t="s">
        <v>10273</v>
      </c>
      <c r="BU1098" s="28" t="s">
        <v>10273</v>
      </c>
      <c r="BV1098" s="28" t="s">
        <v>10274</v>
      </c>
      <c r="BW1098" s="28" t="s">
        <v>10273</v>
      </c>
      <c r="BX1098" s="27" t="s">
        <v>10279</v>
      </c>
      <c r="BY1098" s="27" t="s">
        <v>10273</v>
      </c>
      <c r="BZ1098" s="27" t="s">
        <v>10273</v>
      </c>
    </row>
    <row r="1099" spans="1:78" ht="25.5" customHeight="1" x14ac:dyDescent="0.25">
      <c r="A1099" s="27">
        <v>397</v>
      </c>
      <c r="B1099" s="28" t="s">
        <v>12215</v>
      </c>
      <c r="C1099" s="28" t="s">
        <v>12216</v>
      </c>
      <c r="D1099" s="27" t="s">
        <v>11985</v>
      </c>
      <c r="E1099" s="27" t="s">
        <v>12217</v>
      </c>
      <c r="F1099" s="27" t="s">
        <v>12218</v>
      </c>
      <c r="G1099" s="27" t="s">
        <v>11988</v>
      </c>
      <c r="H1099" s="27" t="s">
        <v>9329</v>
      </c>
      <c r="I1099" s="27" t="s">
        <v>11989</v>
      </c>
      <c r="J1099" s="27" t="s">
        <v>12219</v>
      </c>
      <c r="K1099" s="27" t="s">
        <v>12220</v>
      </c>
      <c r="L1099" s="29" t="s">
        <v>10272</v>
      </c>
      <c r="M1099" s="36" t="s">
        <v>10274</v>
      </c>
      <c r="N1099" s="36" t="s">
        <v>10274</v>
      </c>
      <c r="O1099" s="36" t="s">
        <v>10274</v>
      </c>
      <c r="P1099" s="36" t="s">
        <v>10274</v>
      </c>
      <c r="Q1099" s="36" t="s">
        <v>10273</v>
      </c>
      <c r="R1099" s="36">
        <v>0</v>
      </c>
      <c r="S1099" s="36">
        <v>372</v>
      </c>
      <c r="T1099" s="36">
        <v>372</v>
      </c>
      <c r="U1099" s="36">
        <v>0</v>
      </c>
      <c r="V1099" s="36">
        <v>386</v>
      </c>
      <c r="W1099" s="36">
        <v>386</v>
      </c>
      <c r="X1099" s="31">
        <v>17</v>
      </c>
      <c r="Y1099" s="27" t="s">
        <v>10274</v>
      </c>
      <c r="Z1099" s="27" t="s">
        <v>10273</v>
      </c>
      <c r="AA1099" s="27" t="s">
        <v>10273</v>
      </c>
      <c r="AB1099" s="27" t="s">
        <v>10273</v>
      </c>
      <c r="AC1099" s="27" t="s">
        <v>10273</v>
      </c>
      <c r="AD1099" s="27" t="s">
        <v>10273</v>
      </c>
      <c r="AE1099" s="27" t="s">
        <v>10273</v>
      </c>
      <c r="AF1099" s="27" t="s">
        <v>10273</v>
      </c>
      <c r="AG1099" s="27" t="s">
        <v>10275</v>
      </c>
      <c r="AH1099" s="27" t="s">
        <v>10274</v>
      </c>
      <c r="AI1099" s="27" t="s">
        <v>10273</v>
      </c>
      <c r="AJ1099" s="27" t="s">
        <v>10274</v>
      </c>
      <c r="AK1099" s="27" t="s">
        <v>10274</v>
      </c>
      <c r="AL1099" s="27"/>
      <c r="AM1099" s="33">
        <v>0</v>
      </c>
      <c r="AN1099" s="33">
        <v>0</v>
      </c>
      <c r="AO1099" s="33">
        <v>0</v>
      </c>
      <c r="AP1099" s="33">
        <v>0</v>
      </c>
      <c r="AQ1099" s="33">
        <v>0</v>
      </c>
      <c r="AR1099" s="33">
        <v>0</v>
      </c>
      <c r="AS1099" s="33" t="s">
        <v>10275</v>
      </c>
      <c r="AT1099" s="33" t="s">
        <v>10275</v>
      </c>
      <c r="AU1099" s="33" t="s">
        <v>10275</v>
      </c>
      <c r="AV1099" s="34" t="s">
        <v>10276</v>
      </c>
      <c r="AW1099" s="34" t="s">
        <v>10434</v>
      </c>
      <c r="AX1099" s="34" t="s">
        <v>10276</v>
      </c>
      <c r="AY1099" s="35" t="s">
        <v>10275</v>
      </c>
      <c r="AZ1099" s="35" t="s">
        <v>10275</v>
      </c>
      <c r="BA1099" s="35" t="s">
        <v>10275</v>
      </c>
      <c r="BB1099" s="35" t="s">
        <v>10275</v>
      </c>
      <c r="BC1099" s="35" t="s">
        <v>10278</v>
      </c>
      <c r="BD1099" s="35" t="s">
        <v>10278</v>
      </c>
      <c r="BE1099" s="28" t="s">
        <v>10273</v>
      </c>
      <c r="BF1099" s="28" t="s">
        <v>10273</v>
      </c>
      <c r="BG1099" s="28" t="s">
        <v>10274</v>
      </c>
      <c r="BH1099" s="28" t="s">
        <v>10274</v>
      </c>
      <c r="BI1099" s="28" t="s">
        <v>10273</v>
      </c>
      <c r="BJ1099" s="28" t="s">
        <v>10274</v>
      </c>
      <c r="BK1099" s="28" t="s">
        <v>10273</v>
      </c>
      <c r="BL1099" s="28" t="s">
        <v>10273</v>
      </c>
      <c r="BM1099" s="28" t="s">
        <v>10273</v>
      </c>
      <c r="BN1099" s="28" t="s">
        <v>10274</v>
      </c>
      <c r="BO1099" s="28" t="s">
        <v>10273</v>
      </c>
      <c r="BP1099" s="28" t="s">
        <v>10273</v>
      </c>
      <c r="BQ1099" s="27" t="s">
        <v>10274</v>
      </c>
      <c r="BR1099" s="27" t="s">
        <v>10273</v>
      </c>
      <c r="BS1099" s="27" t="s">
        <v>10274</v>
      </c>
      <c r="BT1099" s="27" t="s">
        <v>10273</v>
      </c>
      <c r="BU1099" s="28" t="s">
        <v>10273</v>
      </c>
      <c r="BV1099" s="28" t="s">
        <v>10274</v>
      </c>
      <c r="BW1099" s="28" t="s">
        <v>10273</v>
      </c>
      <c r="BX1099" s="27" t="s">
        <v>10279</v>
      </c>
      <c r="BY1099" s="27" t="s">
        <v>10273</v>
      </c>
      <c r="BZ1099" s="27" t="s">
        <v>10274</v>
      </c>
    </row>
    <row r="1100" spans="1:78" ht="25.5" customHeight="1" x14ac:dyDescent="0.25">
      <c r="A1100" s="27">
        <v>382</v>
      </c>
      <c r="B1100" s="28" t="s">
        <v>12126</v>
      </c>
      <c r="C1100" s="28" t="s">
        <v>12127</v>
      </c>
      <c r="D1100" s="27" t="s">
        <v>11985</v>
      </c>
      <c r="E1100" s="27" t="s">
        <v>12128</v>
      </c>
      <c r="F1100" s="27" t="s">
        <v>12129</v>
      </c>
      <c r="G1100" s="27" t="s">
        <v>11988</v>
      </c>
      <c r="H1100" s="27" t="s">
        <v>9329</v>
      </c>
      <c r="I1100" s="27" t="s">
        <v>11989</v>
      </c>
      <c r="J1100" s="27" t="s">
        <v>12097</v>
      </c>
      <c r="K1100" s="27" t="s">
        <v>12098</v>
      </c>
      <c r="L1100" s="29" t="s">
        <v>10393</v>
      </c>
      <c r="M1100" s="36" t="s">
        <v>10274</v>
      </c>
      <c r="N1100" s="36" t="s">
        <v>10273</v>
      </c>
      <c r="O1100" s="36" t="s">
        <v>10273</v>
      </c>
      <c r="P1100" s="36" t="s">
        <v>10273</v>
      </c>
      <c r="Q1100" s="36" t="s">
        <v>10273</v>
      </c>
      <c r="R1100" s="36">
        <v>56</v>
      </c>
      <c r="S1100" s="36">
        <v>29</v>
      </c>
      <c r="T1100" s="36">
        <v>85</v>
      </c>
      <c r="U1100" s="36">
        <v>47</v>
      </c>
      <c r="V1100" s="36">
        <v>29</v>
      </c>
      <c r="W1100" s="36">
        <v>76</v>
      </c>
      <c r="X1100" s="31">
        <v>4</v>
      </c>
      <c r="Y1100" s="27" t="s">
        <v>10274</v>
      </c>
      <c r="Z1100" s="27" t="s">
        <v>10273</v>
      </c>
      <c r="AA1100" s="27" t="s">
        <v>10273</v>
      </c>
      <c r="AB1100" s="27" t="s">
        <v>10274</v>
      </c>
      <c r="AC1100" s="27" t="s">
        <v>10273</v>
      </c>
      <c r="AD1100" s="27" t="s">
        <v>10273</v>
      </c>
      <c r="AE1100" s="27" t="s">
        <v>10273</v>
      </c>
      <c r="AF1100" s="27" t="s">
        <v>10273</v>
      </c>
      <c r="AG1100" s="27" t="s">
        <v>10275</v>
      </c>
      <c r="AH1100" s="27" t="s">
        <v>10273</v>
      </c>
      <c r="AI1100" s="27" t="s">
        <v>10274</v>
      </c>
      <c r="AJ1100" s="27" t="s">
        <v>10273</v>
      </c>
      <c r="AK1100" s="27" t="s">
        <v>10273</v>
      </c>
      <c r="AL1100" s="27" t="s">
        <v>10275</v>
      </c>
      <c r="AM1100" s="33" t="s">
        <v>10276</v>
      </c>
      <c r="AN1100" s="33" t="s">
        <v>10276</v>
      </c>
      <c r="AO1100" s="33" t="s">
        <v>10286</v>
      </c>
      <c r="AP1100" s="33" t="s">
        <v>10275</v>
      </c>
      <c r="AQ1100" s="33" t="s">
        <v>10275</v>
      </c>
      <c r="AR1100" s="33" t="s">
        <v>10275</v>
      </c>
      <c r="AS1100" s="33" t="s">
        <v>10275</v>
      </c>
      <c r="AT1100" s="33" t="s">
        <v>10275</v>
      </c>
      <c r="AU1100" s="33" t="s">
        <v>10275</v>
      </c>
      <c r="AV1100" s="34">
        <v>0</v>
      </c>
      <c r="AW1100" s="34">
        <v>0</v>
      </c>
      <c r="AX1100" s="34">
        <v>0</v>
      </c>
      <c r="AY1100" s="35" t="s">
        <v>10278</v>
      </c>
      <c r="AZ1100" s="35" t="s">
        <v>10275</v>
      </c>
      <c r="BA1100" s="35" t="s">
        <v>10275</v>
      </c>
      <c r="BB1100" s="35" t="s">
        <v>10275</v>
      </c>
      <c r="BC1100" s="35" t="s">
        <v>10275</v>
      </c>
      <c r="BD1100" s="35" t="s">
        <v>10278</v>
      </c>
      <c r="BE1100" s="28" t="s">
        <v>10273</v>
      </c>
      <c r="BF1100" s="28" t="s">
        <v>10273</v>
      </c>
      <c r="BG1100" s="28" t="s">
        <v>10273</v>
      </c>
      <c r="BH1100" s="28" t="s">
        <v>10273</v>
      </c>
      <c r="BI1100" s="28" t="s">
        <v>10274</v>
      </c>
      <c r="BJ1100" s="28" t="s">
        <v>10273</v>
      </c>
      <c r="BK1100" s="28" t="s">
        <v>10275</v>
      </c>
      <c r="BL1100" s="28" t="s">
        <v>10275</v>
      </c>
      <c r="BM1100" s="28" t="s">
        <v>10275</v>
      </c>
      <c r="BN1100" s="28" t="s">
        <v>10275</v>
      </c>
      <c r="BO1100" s="28" t="s">
        <v>10275</v>
      </c>
      <c r="BP1100" s="28" t="s">
        <v>10275</v>
      </c>
      <c r="BQ1100" s="27" t="s">
        <v>10274</v>
      </c>
      <c r="BR1100" s="27" t="s">
        <v>10273</v>
      </c>
      <c r="BS1100" s="27" t="s">
        <v>10274</v>
      </c>
      <c r="BT1100" s="27" t="s">
        <v>10273</v>
      </c>
      <c r="BU1100" s="28" t="s">
        <v>10273</v>
      </c>
      <c r="BV1100" s="28" t="s">
        <v>10274</v>
      </c>
      <c r="BW1100" s="28" t="s">
        <v>10273</v>
      </c>
      <c r="BX1100" s="27" t="s">
        <v>10279</v>
      </c>
      <c r="BY1100" s="27" t="s">
        <v>10273</v>
      </c>
      <c r="BZ1100" s="27" t="s">
        <v>10274</v>
      </c>
    </row>
    <row r="1101" spans="1:78" ht="25.5" customHeight="1" x14ac:dyDescent="0.25">
      <c r="A1101" s="27">
        <v>376</v>
      </c>
      <c r="B1101" s="28" t="s">
        <v>12093</v>
      </c>
      <c r="C1101" s="28" t="s">
        <v>12094</v>
      </c>
      <c r="D1101" s="27" t="s">
        <v>11985</v>
      </c>
      <c r="E1101" s="27" t="s">
        <v>12095</v>
      </c>
      <c r="F1101" s="27" t="s">
        <v>12096</v>
      </c>
      <c r="G1101" s="27" t="s">
        <v>11988</v>
      </c>
      <c r="H1101" s="27" t="s">
        <v>9329</v>
      </c>
      <c r="I1101" s="27" t="s">
        <v>11989</v>
      </c>
      <c r="J1101" s="27" t="s">
        <v>12097</v>
      </c>
      <c r="K1101" s="27" t="s">
        <v>12098</v>
      </c>
      <c r="L1101" s="29" t="s">
        <v>10272</v>
      </c>
      <c r="M1101" s="36" t="s">
        <v>10273</v>
      </c>
      <c r="N1101" s="36" t="s">
        <v>10274</v>
      </c>
      <c r="O1101" s="36" t="s">
        <v>10274</v>
      </c>
      <c r="P1101" s="36" t="s">
        <v>10274</v>
      </c>
      <c r="Q1101" s="36" t="s">
        <v>10273</v>
      </c>
      <c r="R1101" s="36">
        <v>391</v>
      </c>
      <c r="S1101" s="36">
        <v>0</v>
      </c>
      <c r="T1101" s="36">
        <v>391</v>
      </c>
      <c r="U1101" s="36">
        <v>415</v>
      </c>
      <c r="V1101" s="36">
        <v>0</v>
      </c>
      <c r="W1101" s="36">
        <v>415</v>
      </c>
      <c r="X1101" s="31">
        <v>18</v>
      </c>
      <c r="Y1101" s="27" t="s">
        <v>10274</v>
      </c>
      <c r="Z1101" s="27" t="s">
        <v>10273</v>
      </c>
      <c r="AA1101" s="27" t="s">
        <v>10273</v>
      </c>
      <c r="AB1101" s="27" t="s">
        <v>10273</v>
      </c>
      <c r="AC1101" s="27" t="s">
        <v>10273</v>
      </c>
      <c r="AD1101" s="27" t="s">
        <v>10273</v>
      </c>
      <c r="AE1101" s="27" t="s">
        <v>10273</v>
      </c>
      <c r="AF1101" s="27" t="s">
        <v>10273</v>
      </c>
      <c r="AG1101" s="27" t="s">
        <v>10275</v>
      </c>
      <c r="AH1101" s="27" t="s">
        <v>10274</v>
      </c>
      <c r="AI1101" s="27" t="s">
        <v>10273</v>
      </c>
      <c r="AJ1101" s="27" t="s">
        <v>10274</v>
      </c>
      <c r="AK1101" s="27" t="s">
        <v>10273</v>
      </c>
      <c r="AL1101" s="27" t="s">
        <v>10275</v>
      </c>
      <c r="AM1101" s="32" t="s">
        <v>10275</v>
      </c>
      <c r="AN1101" s="32" t="s">
        <v>10275</v>
      </c>
      <c r="AO1101" s="32" t="s">
        <v>10275</v>
      </c>
      <c r="AP1101" s="33">
        <v>0</v>
      </c>
      <c r="AQ1101" s="33">
        <v>0</v>
      </c>
      <c r="AR1101" s="33">
        <v>0</v>
      </c>
      <c r="AS1101" s="33" t="s">
        <v>10275</v>
      </c>
      <c r="AT1101" s="33" t="s">
        <v>10275</v>
      </c>
      <c r="AU1101" s="33" t="s">
        <v>10275</v>
      </c>
      <c r="AV1101" s="34" t="s">
        <v>10302</v>
      </c>
      <c r="AW1101" s="34" t="s">
        <v>10276</v>
      </c>
      <c r="AX1101" s="34" t="s">
        <v>10276</v>
      </c>
      <c r="AY1101" s="35" t="s">
        <v>10275</v>
      </c>
      <c r="AZ1101" s="35" t="s">
        <v>10275</v>
      </c>
      <c r="BA1101" s="35" t="s">
        <v>10275</v>
      </c>
      <c r="BB1101" s="35" t="s">
        <v>10275</v>
      </c>
      <c r="BC1101" s="35" t="s">
        <v>10278</v>
      </c>
      <c r="BD1101" s="35" t="s">
        <v>10278</v>
      </c>
      <c r="BE1101" s="28" t="s">
        <v>10273</v>
      </c>
      <c r="BF1101" s="28" t="s">
        <v>10273</v>
      </c>
      <c r="BG1101" s="28" t="s">
        <v>10274</v>
      </c>
      <c r="BH1101" s="28" t="s">
        <v>10273</v>
      </c>
      <c r="BI1101" s="28" t="s">
        <v>10273</v>
      </c>
      <c r="BJ1101" s="28" t="s">
        <v>10274</v>
      </c>
      <c r="BK1101" s="28" t="s">
        <v>10274</v>
      </c>
      <c r="BL1101" s="28" t="s">
        <v>10273</v>
      </c>
      <c r="BM1101" s="28" t="s">
        <v>10273</v>
      </c>
      <c r="BN1101" s="28" t="s">
        <v>10274</v>
      </c>
      <c r="BO1101" s="28" t="s">
        <v>10273</v>
      </c>
      <c r="BP1101" s="28" t="s">
        <v>10274</v>
      </c>
      <c r="BQ1101" s="27" t="s">
        <v>10274</v>
      </c>
      <c r="BR1101" s="27" t="s">
        <v>10273</v>
      </c>
      <c r="BS1101" s="27" t="s">
        <v>10274</v>
      </c>
      <c r="BT1101" s="27" t="s">
        <v>10273</v>
      </c>
      <c r="BU1101" s="28" t="s">
        <v>10273</v>
      </c>
      <c r="BV1101" s="28" t="s">
        <v>10274</v>
      </c>
      <c r="BW1101" s="28" t="s">
        <v>10273</v>
      </c>
      <c r="BX1101" s="27" t="s">
        <v>10279</v>
      </c>
      <c r="BY1101" s="27" t="s">
        <v>10273</v>
      </c>
      <c r="BZ1101" s="27" t="s">
        <v>10274</v>
      </c>
    </row>
    <row r="1102" spans="1:78" ht="25.5" customHeight="1" x14ac:dyDescent="0.25">
      <c r="A1102" s="27">
        <v>378</v>
      </c>
      <c r="B1102" s="28" t="s">
        <v>12106</v>
      </c>
      <c r="C1102" s="28" t="s">
        <v>12107</v>
      </c>
      <c r="D1102" s="27" t="s">
        <v>11985</v>
      </c>
      <c r="E1102" s="27" t="s">
        <v>12108</v>
      </c>
      <c r="F1102" s="27" t="s">
        <v>12109</v>
      </c>
      <c r="G1102" s="27" t="s">
        <v>11988</v>
      </c>
      <c r="H1102" s="27" t="s">
        <v>9329</v>
      </c>
      <c r="I1102" s="27" t="s">
        <v>11989</v>
      </c>
      <c r="J1102" s="27" t="s">
        <v>12087</v>
      </c>
      <c r="K1102" s="27" t="s">
        <v>12088</v>
      </c>
      <c r="L1102" s="29" t="s">
        <v>10294</v>
      </c>
      <c r="M1102" s="36" t="s">
        <v>10273</v>
      </c>
      <c r="N1102" s="36" t="s">
        <v>10274</v>
      </c>
      <c r="O1102" s="36" t="s">
        <v>10274</v>
      </c>
      <c r="P1102" s="36" t="s">
        <v>10273</v>
      </c>
      <c r="Q1102" s="36" t="s">
        <v>10273</v>
      </c>
      <c r="R1102" s="36">
        <v>0</v>
      </c>
      <c r="S1102" s="36">
        <v>177</v>
      </c>
      <c r="T1102" s="36">
        <v>177</v>
      </c>
      <c r="U1102" s="36">
        <v>0</v>
      </c>
      <c r="V1102" s="36">
        <v>195</v>
      </c>
      <c r="W1102" s="36">
        <v>195</v>
      </c>
      <c r="X1102" s="31">
        <v>9</v>
      </c>
      <c r="Y1102" s="27" t="s">
        <v>10274</v>
      </c>
      <c r="Z1102" s="27" t="s">
        <v>10273</v>
      </c>
      <c r="AA1102" s="27" t="s">
        <v>10273</v>
      </c>
      <c r="AB1102" s="27" t="s">
        <v>10273</v>
      </c>
      <c r="AC1102" s="27" t="s">
        <v>10273</v>
      </c>
      <c r="AD1102" s="27" t="s">
        <v>10273</v>
      </c>
      <c r="AE1102" s="27" t="s">
        <v>10273</v>
      </c>
      <c r="AF1102" s="27" t="s">
        <v>10273</v>
      </c>
      <c r="AG1102" s="27" t="s">
        <v>10275</v>
      </c>
      <c r="AH1102" s="27" t="s">
        <v>10273</v>
      </c>
      <c r="AI1102" s="27" t="s">
        <v>10273</v>
      </c>
      <c r="AJ1102" s="27" t="s">
        <v>10274</v>
      </c>
      <c r="AK1102" s="27" t="s">
        <v>10273</v>
      </c>
      <c r="AL1102" s="27" t="s">
        <v>10275</v>
      </c>
      <c r="AM1102" s="32" t="s">
        <v>10275</v>
      </c>
      <c r="AN1102" s="32" t="s">
        <v>10275</v>
      </c>
      <c r="AO1102" s="32" t="s">
        <v>10275</v>
      </c>
      <c r="AP1102" s="33">
        <v>0</v>
      </c>
      <c r="AQ1102" s="33">
        <v>7</v>
      </c>
      <c r="AR1102" s="33">
        <v>0</v>
      </c>
      <c r="AS1102" s="33" t="s">
        <v>10275</v>
      </c>
      <c r="AT1102" s="33" t="s">
        <v>10275</v>
      </c>
      <c r="AU1102" s="33" t="s">
        <v>10275</v>
      </c>
      <c r="AV1102" s="34">
        <v>0</v>
      </c>
      <c r="AW1102" s="34">
        <v>0</v>
      </c>
      <c r="AX1102" s="34">
        <v>0</v>
      </c>
      <c r="AY1102" s="35" t="s">
        <v>10275</v>
      </c>
      <c r="AZ1102" s="35" t="s">
        <v>10278</v>
      </c>
      <c r="BA1102" s="35" t="s">
        <v>10275</v>
      </c>
      <c r="BB1102" s="35" t="s">
        <v>10275</v>
      </c>
      <c r="BC1102" s="35" t="s">
        <v>10275</v>
      </c>
      <c r="BD1102" s="35" t="s">
        <v>10278</v>
      </c>
      <c r="BE1102" s="28" t="s">
        <v>10273</v>
      </c>
      <c r="BF1102" s="28" t="s">
        <v>10273</v>
      </c>
      <c r="BG1102" s="28" t="s">
        <v>10274</v>
      </c>
      <c r="BH1102" s="28" t="s">
        <v>10274</v>
      </c>
      <c r="BI1102" s="28" t="s">
        <v>10273</v>
      </c>
      <c r="BJ1102" s="28" t="s">
        <v>10274</v>
      </c>
      <c r="BK1102" s="28" t="s">
        <v>10273</v>
      </c>
      <c r="BL1102" s="28" t="s">
        <v>10273</v>
      </c>
      <c r="BM1102" s="28" t="s">
        <v>10273</v>
      </c>
      <c r="BN1102" s="28" t="s">
        <v>10274</v>
      </c>
      <c r="BO1102" s="28" t="s">
        <v>10273</v>
      </c>
      <c r="BP1102" s="28" t="s">
        <v>10273</v>
      </c>
      <c r="BQ1102" s="27" t="s">
        <v>10274</v>
      </c>
      <c r="BR1102" s="27" t="s">
        <v>10273</v>
      </c>
      <c r="BS1102" s="27" t="s">
        <v>10274</v>
      </c>
      <c r="BT1102" s="27" t="s">
        <v>10273</v>
      </c>
      <c r="BU1102" s="28" t="s">
        <v>10273</v>
      </c>
      <c r="BV1102" s="28" t="s">
        <v>10274</v>
      </c>
      <c r="BW1102" s="28" t="s">
        <v>10273</v>
      </c>
      <c r="BX1102" s="27" t="s">
        <v>10279</v>
      </c>
      <c r="BY1102" s="27" t="s">
        <v>10273</v>
      </c>
      <c r="BZ1102" s="27" t="s">
        <v>10274</v>
      </c>
    </row>
    <row r="1103" spans="1:78" ht="25.5" customHeight="1" x14ac:dyDescent="0.25">
      <c r="A1103" s="27">
        <v>370</v>
      </c>
      <c r="B1103" s="28" t="s">
        <v>12065</v>
      </c>
      <c r="C1103" s="28" t="s">
        <v>12066</v>
      </c>
      <c r="D1103" s="27" t="s">
        <v>11985</v>
      </c>
      <c r="E1103" s="27" t="s">
        <v>12067</v>
      </c>
      <c r="F1103" s="27" t="s">
        <v>12068</v>
      </c>
      <c r="G1103" s="27" t="s">
        <v>11988</v>
      </c>
      <c r="H1103" s="27" t="s">
        <v>9329</v>
      </c>
      <c r="I1103" s="27" t="s">
        <v>11989</v>
      </c>
      <c r="J1103" s="27" t="s">
        <v>12069</v>
      </c>
      <c r="K1103" s="27" t="s">
        <v>12070</v>
      </c>
      <c r="L1103" s="29" t="s">
        <v>10272</v>
      </c>
      <c r="M1103" s="36" t="s">
        <v>10273</v>
      </c>
      <c r="N1103" s="36" t="s">
        <v>10274</v>
      </c>
      <c r="O1103" s="36" t="s">
        <v>10274</v>
      </c>
      <c r="P1103" s="36" t="s">
        <v>10274</v>
      </c>
      <c r="Q1103" s="36" t="s">
        <v>10273</v>
      </c>
      <c r="R1103" s="36">
        <v>237</v>
      </c>
      <c r="S1103" s="36">
        <v>0</v>
      </c>
      <c r="T1103" s="36">
        <v>237</v>
      </c>
      <c r="U1103" s="36">
        <v>245</v>
      </c>
      <c r="V1103" s="36">
        <v>0</v>
      </c>
      <c r="W1103" s="36">
        <v>245</v>
      </c>
      <c r="X1103" s="31">
        <v>10</v>
      </c>
      <c r="Y1103" s="27" t="s">
        <v>10274</v>
      </c>
      <c r="Z1103" s="27" t="s">
        <v>10273</v>
      </c>
      <c r="AA1103" s="27" t="s">
        <v>10273</v>
      </c>
      <c r="AB1103" s="27" t="s">
        <v>10273</v>
      </c>
      <c r="AC1103" s="27" t="s">
        <v>10273</v>
      </c>
      <c r="AD1103" s="27" t="s">
        <v>10273</v>
      </c>
      <c r="AE1103" s="27" t="s">
        <v>10273</v>
      </c>
      <c r="AF1103" s="27" t="s">
        <v>10273</v>
      </c>
      <c r="AG1103" s="27" t="s">
        <v>10275</v>
      </c>
      <c r="AH1103" s="27" t="s">
        <v>10273</v>
      </c>
      <c r="AI1103" s="27" t="s">
        <v>10273</v>
      </c>
      <c r="AJ1103" s="27" t="s">
        <v>10274</v>
      </c>
      <c r="AK1103" s="27" t="s">
        <v>10273</v>
      </c>
      <c r="AL1103" s="27" t="s">
        <v>10275</v>
      </c>
      <c r="AM1103" s="32" t="s">
        <v>10275</v>
      </c>
      <c r="AN1103" s="32" t="s">
        <v>10275</v>
      </c>
      <c r="AO1103" s="32" t="s">
        <v>10275</v>
      </c>
      <c r="AP1103" s="33">
        <v>0</v>
      </c>
      <c r="AQ1103" s="33">
        <v>0</v>
      </c>
      <c r="AR1103" s="33">
        <v>0</v>
      </c>
      <c r="AS1103" s="33" t="s">
        <v>10275</v>
      </c>
      <c r="AT1103" s="33" t="s">
        <v>10275</v>
      </c>
      <c r="AU1103" s="33" t="s">
        <v>10275</v>
      </c>
      <c r="AV1103" s="34" t="s">
        <v>10287</v>
      </c>
      <c r="AW1103" s="34" t="s">
        <v>10276</v>
      </c>
      <c r="AX1103" s="34" t="s">
        <v>10276</v>
      </c>
      <c r="AY1103" s="35" t="s">
        <v>10275</v>
      </c>
      <c r="AZ1103" s="35" t="s">
        <v>10275</v>
      </c>
      <c r="BA1103" s="35" t="s">
        <v>10275</v>
      </c>
      <c r="BB1103" s="35" t="s">
        <v>10275</v>
      </c>
      <c r="BC1103" s="35" t="s">
        <v>10278</v>
      </c>
      <c r="BD1103" s="35" t="s">
        <v>10278</v>
      </c>
      <c r="BE1103" s="28" t="s">
        <v>10273</v>
      </c>
      <c r="BF1103" s="28" t="s">
        <v>10273</v>
      </c>
      <c r="BG1103" s="28" t="s">
        <v>10274</v>
      </c>
      <c r="BH1103" s="28" t="s">
        <v>10274</v>
      </c>
      <c r="BI1103" s="28" t="s">
        <v>10273</v>
      </c>
      <c r="BJ1103" s="28" t="s">
        <v>10274</v>
      </c>
      <c r="BK1103" s="28" t="s">
        <v>10274</v>
      </c>
      <c r="BL1103" s="28" t="s">
        <v>10273</v>
      </c>
      <c r="BM1103" s="28" t="s">
        <v>10273</v>
      </c>
      <c r="BN1103" s="28" t="s">
        <v>10274</v>
      </c>
      <c r="BO1103" s="28" t="s">
        <v>10273</v>
      </c>
      <c r="BP1103" s="28" t="s">
        <v>10273</v>
      </c>
      <c r="BQ1103" s="27" t="s">
        <v>10274</v>
      </c>
      <c r="BR1103" s="27" t="s">
        <v>10273</v>
      </c>
      <c r="BS1103" s="27" t="s">
        <v>10274</v>
      </c>
      <c r="BT1103" s="27" t="s">
        <v>10273</v>
      </c>
      <c r="BU1103" s="28" t="s">
        <v>10273</v>
      </c>
      <c r="BV1103" s="28" t="s">
        <v>10274</v>
      </c>
      <c r="BW1103" s="28" t="s">
        <v>10273</v>
      </c>
      <c r="BX1103" s="27" t="s">
        <v>10279</v>
      </c>
      <c r="BY1103" s="27" t="s">
        <v>10273</v>
      </c>
      <c r="BZ1103" s="27" t="s">
        <v>10274</v>
      </c>
    </row>
    <row r="1104" spans="1:78" ht="25.5" customHeight="1" x14ac:dyDescent="0.25">
      <c r="A1104" s="27">
        <v>393</v>
      </c>
      <c r="B1104" s="28" t="s">
        <v>12190</v>
      </c>
      <c r="C1104" s="28" t="s">
        <v>12191</v>
      </c>
      <c r="D1104" s="27" t="s">
        <v>11985</v>
      </c>
      <c r="E1104" s="27" t="s">
        <v>12192</v>
      </c>
      <c r="F1104" s="27" t="s">
        <v>12193</v>
      </c>
      <c r="G1104" s="27" t="s">
        <v>11988</v>
      </c>
      <c r="H1104" s="27" t="s">
        <v>9329</v>
      </c>
      <c r="I1104" s="27" t="s">
        <v>11989</v>
      </c>
      <c r="J1104" s="27" t="s">
        <v>12194</v>
      </c>
      <c r="K1104" s="27" t="s">
        <v>12195</v>
      </c>
      <c r="L1104" s="29" t="s">
        <v>10272</v>
      </c>
      <c r="M1104" s="36" t="s">
        <v>10273</v>
      </c>
      <c r="N1104" s="36" t="s">
        <v>10274</v>
      </c>
      <c r="O1104" s="36" t="s">
        <v>10274</v>
      </c>
      <c r="P1104" s="36" t="s">
        <v>10274</v>
      </c>
      <c r="Q1104" s="36" t="s">
        <v>10273</v>
      </c>
      <c r="R1104" s="36">
        <v>470</v>
      </c>
      <c r="S1104" s="36">
        <v>0</v>
      </c>
      <c r="T1104" s="36">
        <v>470</v>
      </c>
      <c r="U1104" s="36">
        <v>459</v>
      </c>
      <c r="V1104" s="36">
        <v>0</v>
      </c>
      <c r="W1104" s="36">
        <v>459</v>
      </c>
      <c r="X1104" s="31">
        <v>17</v>
      </c>
      <c r="Y1104" s="27" t="s">
        <v>10273</v>
      </c>
      <c r="Z1104" s="27" t="s">
        <v>10273</v>
      </c>
      <c r="AA1104" s="27" t="s">
        <v>10274</v>
      </c>
      <c r="AB1104" s="27" t="s">
        <v>10273</v>
      </c>
      <c r="AC1104" s="27" t="s">
        <v>10273</v>
      </c>
      <c r="AD1104" s="27" t="s">
        <v>10273</v>
      </c>
      <c r="AE1104" s="27" t="s">
        <v>10273</v>
      </c>
      <c r="AF1104" s="27" t="s">
        <v>10273</v>
      </c>
      <c r="AG1104" s="27" t="s">
        <v>10275</v>
      </c>
      <c r="AH1104" s="27" t="s">
        <v>10273</v>
      </c>
      <c r="AI1104" s="27" t="s">
        <v>10273</v>
      </c>
      <c r="AJ1104" s="27" t="s">
        <v>10274</v>
      </c>
      <c r="AK1104" s="27" t="s">
        <v>10273</v>
      </c>
      <c r="AL1104" s="27" t="s">
        <v>10275</v>
      </c>
      <c r="AM1104" s="32" t="s">
        <v>10275</v>
      </c>
      <c r="AN1104" s="32" t="s">
        <v>10275</v>
      </c>
      <c r="AO1104" s="32" t="s">
        <v>10275</v>
      </c>
      <c r="AP1104" s="33">
        <v>0</v>
      </c>
      <c r="AQ1104" s="33">
        <v>0</v>
      </c>
      <c r="AR1104" s="33">
        <v>0</v>
      </c>
      <c r="AS1104" s="33" t="s">
        <v>10275</v>
      </c>
      <c r="AT1104" s="33" t="s">
        <v>10275</v>
      </c>
      <c r="AU1104" s="33" t="s">
        <v>10275</v>
      </c>
      <c r="AV1104" s="34" t="s">
        <v>10649</v>
      </c>
      <c r="AW1104" s="34" t="s">
        <v>10276</v>
      </c>
      <c r="AX1104" s="34" t="s">
        <v>10276</v>
      </c>
      <c r="AY1104" s="35" t="s">
        <v>10275</v>
      </c>
      <c r="AZ1104" s="35" t="s">
        <v>10275</v>
      </c>
      <c r="BA1104" s="35" t="s">
        <v>10275</v>
      </c>
      <c r="BB1104" s="35" t="s">
        <v>10275</v>
      </c>
      <c r="BC1104" s="35" t="s">
        <v>10400</v>
      </c>
      <c r="BD1104" s="35" t="s">
        <v>10400</v>
      </c>
      <c r="BE1104" s="28" t="s">
        <v>10273</v>
      </c>
      <c r="BF1104" s="28" t="s">
        <v>10273</v>
      </c>
      <c r="BG1104" s="28" t="s">
        <v>10274</v>
      </c>
      <c r="BH1104" s="28" t="s">
        <v>10273</v>
      </c>
      <c r="BI1104" s="28" t="s">
        <v>10273</v>
      </c>
      <c r="BJ1104" s="28" t="s">
        <v>10274</v>
      </c>
      <c r="BK1104" s="28" t="s">
        <v>10273</v>
      </c>
      <c r="BL1104" s="28" t="s">
        <v>10273</v>
      </c>
      <c r="BM1104" s="28" t="s">
        <v>10273</v>
      </c>
      <c r="BN1104" s="28" t="s">
        <v>10273</v>
      </c>
      <c r="BO1104" s="28" t="s">
        <v>10273</v>
      </c>
      <c r="BP1104" s="28" t="s">
        <v>10274</v>
      </c>
      <c r="BQ1104" s="27" t="s">
        <v>10274</v>
      </c>
      <c r="BR1104" s="27" t="s">
        <v>10273</v>
      </c>
      <c r="BS1104" s="27" t="s">
        <v>10274</v>
      </c>
      <c r="BT1104" s="27" t="s">
        <v>10273</v>
      </c>
      <c r="BU1104" s="28" t="s">
        <v>10273</v>
      </c>
      <c r="BV1104" s="28" t="s">
        <v>10274</v>
      </c>
      <c r="BW1104" s="28" t="s">
        <v>10273</v>
      </c>
      <c r="BX1104" s="27" t="s">
        <v>10279</v>
      </c>
      <c r="BY1104" s="27" t="s">
        <v>10273</v>
      </c>
      <c r="BZ1104" s="27" t="s">
        <v>10274</v>
      </c>
    </row>
    <row r="1105" spans="1:78" ht="25.5" customHeight="1" x14ac:dyDescent="0.25">
      <c r="A1105" s="27">
        <v>398</v>
      </c>
      <c r="B1105" s="28" t="s">
        <v>12221</v>
      </c>
      <c r="C1105" s="28" t="s">
        <v>12222</v>
      </c>
      <c r="D1105" s="27" t="s">
        <v>11985</v>
      </c>
      <c r="E1105" s="27" t="s">
        <v>12223</v>
      </c>
      <c r="F1105" s="27" t="s">
        <v>12224</v>
      </c>
      <c r="G1105" s="27" t="s">
        <v>11988</v>
      </c>
      <c r="H1105" s="27" t="s">
        <v>9329</v>
      </c>
      <c r="I1105" s="27" t="s">
        <v>11989</v>
      </c>
      <c r="J1105" s="27" t="s">
        <v>12225</v>
      </c>
      <c r="K1105" s="27" t="s">
        <v>12226</v>
      </c>
      <c r="L1105" s="29" t="s">
        <v>10393</v>
      </c>
      <c r="M1105" s="36" t="s">
        <v>10274</v>
      </c>
      <c r="N1105" s="36" t="s">
        <v>10273</v>
      </c>
      <c r="O1105" s="36" t="s">
        <v>10273</v>
      </c>
      <c r="P1105" s="36" t="s">
        <v>10273</v>
      </c>
      <c r="Q1105" s="36" t="s">
        <v>10273</v>
      </c>
      <c r="R1105" s="36">
        <v>83</v>
      </c>
      <c r="S1105" s="36">
        <v>77</v>
      </c>
      <c r="T1105" s="36">
        <v>160</v>
      </c>
      <c r="U1105" s="36">
        <v>84</v>
      </c>
      <c r="V1105" s="36">
        <v>68</v>
      </c>
      <c r="W1105" s="36">
        <v>152</v>
      </c>
      <c r="X1105" s="31">
        <v>7</v>
      </c>
      <c r="Y1105" s="27" t="s">
        <v>10274</v>
      </c>
      <c r="Z1105" s="27" t="s">
        <v>10274</v>
      </c>
      <c r="AA1105" s="27" t="s">
        <v>10273</v>
      </c>
      <c r="AB1105" s="27" t="s">
        <v>10273</v>
      </c>
      <c r="AC1105" s="27" t="s">
        <v>10273</v>
      </c>
      <c r="AD1105" s="27" t="s">
        <v>10273</v>
      </c>
      <c r="AE1105" s="27" t="s">
        <v>10273</v>
      </c>
      <c r="AF1105" s="27" t="s">
        <v>10273</v>
      </c>
      <c r="AG1105" s="27" t="s">
        <v>10275</v>
      </c>
      <c r="AH1105" s="27" t="s">
        <v>10273</v>
      </c>
      <c r="AI1105" s="27" t="s">
        <v>10273</v>
      </c>
      <c r="AJ1105" s="27" t="s">
        <v>10274</v>
      </c>
      <c r="AK1105" s="27" t="s">
        <v>10273</v>
      </c>
      <c r="AL1105" s="27" t="s">
        <v>10275</v>
      </c>
      <c r="AM1105" s="33" t="s">
        <v>10286</v>
      </c>
      <c r="AN1105" s="33" t="s">
        <v>10286</v>
      </c>
      <c r="AO1105" s="33" t="s">
        <v>10276</v>
      </c>
      <c r="AP1105" s="33" t="s">
        <v>10275</v>
      </c>
      <c r="AQ1105" s="33" t="s">
        <v>10275</v>
      </c>
      <c r="AR1105" s="33" t="s">
        <v>10275</v>
      </c>
      <c r="AS1105" s="33" t="s">
        <v>10275</v>
      </c>
      <c r="AT1105" s="33" t="s">
        <v>10275</v>
      </c>
      <c r="AU1105" s="33" t="s">
        <v>10275</v>
      </c>
      <c r="AV1105" s="34">
        <v>0</v>
      </c>
      <c r="AW1105" s="34">
        <v>0</v>
      </c>
      <c r="AX1105" s="34">
        <v>0</v>
      </c>
      <c r="AY1105" s="35" t="s">
        <v>10278</v>
      </c>
      <c r="AZ1105" s="35" t="s">
        <v>10275</v>
      </c>
      <c r="BA1105" s="35" t="s">
        <v>10275</v>
      </c>
      <c r="BB1105" s="35" t="s">
        <v>10275</v>
      </c>
      <c r="BC1105" s="35" t="s">
        <v>10275</v>
      </c>
      <c r="BD1105" s="35" t="s">
        <v>10278</v>
      </c>
      <c r="BE1105" s="28" t="s">
        <v>10273</v>
      </c>
      <c r="BF1105" s="28" t="s">
        <v>10273</v>
      </c>
      <c r="BG1105" s="28" t="s">
        <v>10274</v>
      </c>
      <c r="BH1105" s="28" t="s">
        <v>10273</v>
      </c>
      <c r="BI1105" s="28" t="s">
        <v>10273</v>
      </c>
      <c r="BJ1105" s="28" t="s">
        <v>10274</v>
      </c>
      <c r="BK1105" s="28" t="s">
        <v>10273</v>
      </c>
      <c r="BL1105" s="28" t="s">
        <v>10274</v>
      </c>
      <c r="BM1105" s="28" t="s">
        <v>10273</v>
      </c>
      <c r="BN1105" s="28" t="s">
        <v>10273</v>
      </c>
      <c r="BO1105" s="28" t="s">
        <v>10273</v>
      </c>
      <c r="BP1105" s="28" t="s">
        <v>10274</v>
      </c>
      <c r="BQ1105" s="27" t="s">
        <v>10274</v>
      </c>
      <c r="BR1105" s="27" t="s">
        <v>10273</v>
      </c>
      <c r="BS1105" s="27" t="s">
        <v>10274</v>
      </c>
      <c r="BT1105" s="27" t="s">
        <v>10273</v>
      </c>
      <c r="BU1105" s="28" t="s">
        <v>10273</v>
      </c>
      <c r="BV1105" s="28" t="s">
        <v>10274</v>
      </c>
      <c r="BW1105" s="28" t="s">
        <v>10273</v>
      </c>
      <c r="BX1105" s="27" t="s">
        <v>10279</v>
      </c>
      <c r="BY1105" s="27" t="s">
        <v>10273</v>
      </c>
      <c r="BZ1105" s="27" t="s">
        <v>10274</v>
      </c>
    </row>
    <row r="1106" spans="1:78" ht="25.5" customHeight="1" x14ac:dyDescent="0.25">
      <c r="A1106" s="27">
        <v>369</v>
      </c>
      <c r="B1106" s="28" t="s">
        <v>12059</v>
      </c>
      <c r="C1106" s="28" t="s">
        <v>12060</v>
      </c>
      <c r="D1106" s="27" t="s">
        <v>11985</v>
      </c>
      <c r="E1106" s="27" t="s">
        <v>12061</v>
      </c>
      <c r="F1106" s="27" t="s">
        <v>12062</v>
      </c>
      <c r="G1106" s="27" t="s">
        <v>11988</v>
      </c>
      <c r="H1106" s="27" t="s">
        <v>9329</v>
      </c>
      <c r="I1106" s="27" t="s">
        <v>11989</v>
      </c>
      <c r="J1106" s="27" t="s">
        <v>12063</v>
      </c>
      <c r="K1106" s="27" t="s">
        <v>12064</v>
      </c>
      <c r="L1106" s="29" t="s">
        <v>10294</v>
      </c>
      <c r="M1106" s="36" t="s">
        <v>10273</v>
      </c>
      <c r="N1106" s="36" t="s">
        <v>10274</v>
      </c>
      <c r="O1106" s="36" t="s">
        <v>10274</v>
      </c>
      <c r="P1106" s="36" t="s">
        <v>10273</v>
      </c>
      <c r="Q1106" s="36" t="s">
        <v>10273</v>
      </c>
      <c r="R1106" s="36">
        <v>134</v>
      </c>
      <c r="S1106" s="36">
        <v>0</v>
      </c>
      <c r="T1106" s="36">
        <v>134</v>
      </c>
      <c r="U1106" s="36">
        <v>139</v>
      </c>
      <c r="V1106" s="36">
        <v>0</v>
      </c>
      <c r="W1106" s="36">
        <v>139</v>
      </c>
      <c r="X1106" s="31">
        <v>6</v>
      </c>
      <c r="Y1106" s="27" t="s">
        <v>10274</v>
      </c>
      <c r="Z1106" s="27" t="s">
        <v>10274</v>
      </c>
      <c r="AA1106" s="27" t="s">
        <v>10273</v>
      </c>
      <c r="AB1106" s="27" t="s">
        <v>10273</v>
      </c>
      <c r="AC1106" s="27" t="s">
        <v>10273</v>
      </c>
      <c r="AD1106" s="27" t="s">
        <v>10273</v>
      </c>
      <c r="AE1106" s="27" t="s">
        <v>10273</v>
      </c>
      <c r="AF1106" s="27" t="s">
        <v>10273</v>
      </c>
      <c r="AG1106" s="27" t="s">
        <v>10275</v>
      </c>
      <c r="AH1106" s="27" t="s">
        <v>10273</v>
      </c>
      <c r="AI1106" s="27" t="s">
        <v>10273</v>
      </c>
      <c r="AJ1106" s="27" t="s">
        <v>10274</v>
      </c>
      <c r="AK1106" s="27" t="s">
        <v>10273</v>
      </c>
      <c r="AL1106" s="27" t="s">
        <v>10275</v>
      </c>
      <c r="AM1106" s="32" t="s">
        <v>10275</v>
      </c>
      <c r="AN1106" s="32" t="s">
        <v>10275</v>
      </c>
      <c r="AO1106" s="32" t="s">
        <v>10275</v>
      </c>
      <c r="AP1106" s="33">
        <v>6</v>
      </c>
      <c r="AQ1106" s="33">
        <v>0</v>
      </c>
      <c r="AR1106" s="33">
        <v>0</v>
      </c>
      <c r="AS1106" s="33" t="s">
        <v>10275</v>
      </c>
      <c r="AT1106" s="33" t="s">
        <v>10275</v>
      </c>
      <c r="AU1106" s="33" t="s">
        <v>10275</v>
      </c>
      <c r="AV1106" s="34">
        <v>0</v>
      </c>
      <c r="AW1106" s="34">
        <v>0</v>
      </c>
      <c r="AX1106" s="34">
        <v>0</v>
      </c>
      <c r="AY1106" s="35" t="s">
        <v>10275</v>
      </c>
      <c r="AZ1106" s="35" t="s">
        <v>10278</v>
      </c>
      <c r="BA1106" s="35" t="s">
        <v>10275</v>
      </c>
      <c r="BB1106" s="35" t="s">
        <v>10275</v>
      </c>
      <c r="BC1106" s="35" t="s">
        <v>10275</v>
      </c>
      <c r="BD1106" s="35" t="s">
        <v>10278</v>
      </c>
      <c r="BE1106" s="28" t="s">
        <v>10274</v>
      </c>
      <c r="BF1106" s="28" t="s">
        <v>10273</v>
      </c>
      <c r="BG1106" s="28" t="s">
        <v>10273</v>
      </c>
      <c r="BH1106" s="28" t="s">
        <v>10274</v>
      </c>
      <c r="BI1106" s="28" t="s">
        <v>10273</v>
      </c>
      <c r="BJ1106" s="28" t="s">
        <v>10274</v>
      </c>
      <c r="BK1106" s="28" t="s">
        <v>10274</v>
      </c>
      <c r="BL1106" s="28" t="s">
        <v>10273</v>
      </c>
      <c r="BM1106" s="28" t="s">
        <v>10273</v>
      </c>
      <c r="BN1106" s="28" t="s">
        <v>10273</v>
      </c>
      <c r="BO1106" s="28" t="s">
        <v>10273</v>
      </c>
      <c r="BP1106" s="28" t="s">
        <v>10273</v>
      </c>
      <c r="BQ1106" s="27" t="s">
        <v>10274</v>
      </c>
      <c r="BR1106" s="27" t="s">
        <v>10273</v>
      </c>
      <c r="BS1106" s="27" t="s">
        <v>10274</v>
      </c>
      <c r="BT1106" s="27" t="s">
        <v>10273</v>
      </c>
      <c r="BU1106" s="28" t="s">
        <v>10273</v>
      </c>
      <c r="BV1106" s="28" t="s">
        <v>10274</v>
      </c>
      <c r="BW1106" s="28" t="s">
        <v>10273</v>
      </c>
      <c r="BX1106" s="27" t="s">
        <v>10279</v>
      </c>
      <c r="BY1106" s="27" t="s">
        <v>10273</v>
      </c>
      <c r="BZ1106" s="27" t="s">
        <v>10274</v>
      </c>
    </row>
    <row r="1107" spans="1:78" ht="25.5" customHeight="1" x14ac:dyDescent="0.25">
      <c r="A1107" s="27">
        <v>388</v>
      </c>
      <c r="B1107" s="28" t="s">
        <v>12162</v>
      </c>
      <c r="C1107" s="28" t="s">
        <v>12163</v>
      </c>
      <c r="D1107" s="27" t="s">
        <v>11985</v>
      </c>
      <c r="E1107" s="27" t="s">
        <v>12164</v>
      </c>
      <c r="F1107" s="27" t="s">
        <v>12165</v>
      </c>
      <c r="G1107" s="27" t="s">
        <v>11988</v>
      </c>
      <c r="H1107" s="27" t="s">
        <v>9329</v>
      </c>
      <c r="I1107" s="27" t="s">
        <v>11989</v>
      </c>
      <c r="J1107" s="27" t="s">
        <v>12166</v>
      </c>
      <c r="K1107" s="27" t="s">
        <v>12167</v>
      </c>
      <c r="L1107" s="29" t="s">
        <v>10294</v>
      </c>
      <c r="M1107" s="36" t="s">
        <v>10274</v>
      </c>
      <c r="N1107" s="36" t="s">
        <v>10274</v>
      </c>
      <c r="O1107" s="36" t="s">
        <v>10274</v>
      </c>
      <c r="P1107" s="36" t="s">
        <v>10273</v>
      </c>
      <c r="Q1107" s="36" t="s">
        <v>10273</v>
      </c>
      <c r="R1107" s="36">
        <v>150</v>
      </c>
      <c r="S1107" s="36">
        <v>112</v>
      </c>
      <c r="T1107" s="36">
        <v>262</v>
      </c>
      <c r="U1107" s="36">
        <v>138</v>
      </c>
      <c r="V1107" s="36">
        <v>129</v>
      </c>
      <c r="W1107" s="36">
        <v>267</v>
      </c>
      <c r="X1107" s="31">
        <v>14</v>
      </c>
      <c r="Y1107" s="27" t="s">
        <v>10274</v>
      </c>
      <c r="Z1107" s="27" t="s">
        <v>10273</v>
      </c>
      <c r="AA1107" s="27" t="s">
        <v>10273</v>
      </c>
      <c r="AB1107" s="27" t="s">
        <v>10273</v>
      </c>
      <c r="AC1107" s="27" t="s">
        <v>10273</v>
      </c>
      <c r="AD1107" s="27" t="s">
        <v>10273</v>
      </c>
      <c r="AE1107" s="27" t="s">
        <v>10273</v>
      </c>
      <c r="AF1107" s="27" t="s">
        <v>10273</v>
      </c>
      <c r="AG1107" s="27" t="s">
        <v>10275</v>
      </c>
      <c r="AH1107" s="27" t="s">
        <v>10273</v>
      </c>
      <c r="AI1107" s="27" t="s">
        <v>10273</v>
      </c>
      <c r="AJ1107" s="27" t="s">
        <v>10274</v>
      </c>
      <c r="AK1107" s="27" t="s">
        <v>10273</v>
      </c>
      <c r="AL1107" s="27" t="s">
        <v>10275</v>
      </c>
      <c r="AM1107" s="33" t="s">
        <v>10276</v>
      </c>
      <c r="AN1107" s="33" t="s">
        <v>10276</v>
      </c>
      <c r="AO1107" s="33" t="s">
        <v>10287</v>
      </c>
      <c r="AP1107" s="33">
        <v>4</v>
      </c>
      <c r="AQ1107" s="33">
        <v>3</v>
      </c>
      <c r="AR1107" s="33">
        <v>0</v>
      </c>
      <c r="AS1107" s="33" t="s">
        <v>10275</v>
      </c>
      <c r="AT1107" s="33" t="s">
        <v>10275</v>
      </c>
      <c r="AU1107" s="33" t="s">
        <v>10275</v>
      </c>
      <c r="AV1107" s="34">
        <v>0</v>
      </c>
      <c r="AW1107" s="34">
        <v>0</v>
      </c>
      <c r="AX1107" s="34">
        <v>0</v>
      </c>
      <c r="AY1107" s="35" t="s">
        <v>10278</v>
      </c>
      <c r="AZ1107" s="35" t="s">
        <v>10278</v>
      </c>
      <c r="BA1107" s="35" t="s">
        <v>10275</v>
      </c>
      <c r="BB1107" s="35" t="s">
        <v>10275</v>
      </c>
      <c r="BC1107" s="35" t="s">
        <v>10275</v>
      </c>
      <c r="BD1107" s="35" t="s">
        <v>10278</v>
      </c>
      <c r="BE1107" s="28" t="s">
        <v>10273</v>
      </c>
      <c r="BF1107" s="28" t="s">
        <v>10273</v>
      </c>
      <c r="BG1107" s="28" t="s">
        <v>10274</v>
      </c>
      <c r="BH1107" s="28" t="s">
        <v>10274</v>
      </c>
      <c r="BI1107" s="28" t="s">
        <v>10273</v>
      </c>
      <c r="BJ1107" s="28" t="s">
        <v>10273</v>
      </c>
      <c r="BK1107" s="28" t="s">
        <v>10275</v>
      </c>
      <c r="BL1107" s="28" t="s">
        <v>10275</v>
      </c>
      <c r="BM1107" s="28" t="s">
        <v>10275</v>
      </c>
      <c r="BN1107" s="28" t="s">
        <v>10275</v>
      </c>
      <c r="BO1107" s="28" t="s">
        <v>10275</v>
      </c>
      <c r="BP1107" s="28" t="s">
        <v>10275</v>
      </c>
      <c r="BQ1107" s="27" t="s">
        <v>10274</v>
      </c>
      <c r="BR1107" s="27" t="s">
        <v>10274</v>
      </c>
      <c r="BS1107" s="27" t="s">
        <v>10274</v>
      </c>
      <c r="BT1107" s="27" t="s">
        <v>10273</v>
      </c>
      <c r="BU1107" s="28" t="s">
        <v>10273</v>
      </c>
      <c r="BV1107" s="28" t="s">
        <v>10274</v>
      </c>
      <c r="BW1107" s="28" t="s">
        <v>10273</v>
      </c>
      <c r="BX1107" s="27" t="s">
        <v>10279</v>
      </c>
      <c r="BY1107" s="27" t="s">
        <v>10273</v>
      </c>
      <c r="BZ1107" s="27" t="s">
        <v>10274</v>
      </c>
    </row>
    <row r="1108" spans="1:78" ht="25.5" customHeight="1" x14ac:dyDescent="0.25">
      <c r="A1108" s="27">
        <v>402</v>
      </c>
      <c r="B1108" s="28" t="s">
        <v>12245</v>
      </c>
      <c r="C1108" s="28" t="s">
        <v>12246</v>
      </c>
      <c r="D1108" s="27" t="s">
        <v>11985</v>
      </c>
      <c r="E1108" s="27" t="s">
        <v>12247</v>
      </c>
      <c r="F1108" s="27" t="s">
        <v>12248</v>
      </c>
      <c r="G1108" s="27" t="s">
        <v>11988</v>
      </c>
      <c r="H1108" s="27" t="s">
        <v>9329</v>
      </c>
      <c r="I1108" s="27" t="s">
        <v>11989</v>
      </c>
      <c r="J1108" s="27" t="s">
        <v>12249</v>
      </c>
      <c r="K1108" s="27" t="s">
        <v>12250</v>
      </c>
      <c r="L1108" s="29" t="s">
        <v>10272</v>
      </c>
      <c r="M1108" s="36" t="s">
        <v>10273</v>
      </c>
      <c r="N1108" s="36" t="s">
        <v>10274</v>
      </c>
      <c r="O1108" s="36" t="s">
        <v>10274</v>
      </c>
      <c r="P1108" s="36" t="s">
        <v>10274</v>
      </c>
      <c r="Q1108" s="36" t="s">
        <v>10273</v>
      </c>
      <c r="R1108" s="36">
        <v>0</v>
      </c>
      <c r="S1108" s="36">
        <v>381</v>
      </c>
      <c r="T1108" s="36">
        <v>381</v>
      </c>
      <c r="U1108" s="36">
        <v>0</v>
      </c>
      <c r="V1108" s="36">
        <v>404</v>
      </c>
      <c r="W1108" s="36">
        <v>404</v>
      </c>
      <c r="X1108" s="31">
        <v>19</v>
      </c>
      <c r="Y1108" s="27" t="s">
        <v>10274</v>
      </c>
      <c r="Z1108" s="27" t="s">
        <v>10273</v>
      </c>
      <c r="AA1108" s="27" t="s">
        <v>10273</v>
      </c>
      <c r="AB1108" s="27" t="s">
        <v>10273</v>
      </c>
      <c r="AC1108" s="27" t="s">
        <v>10273</v>
      </c>
      <c r="AD1108" s="27" t="s">
        <v>10273</v>
      </c>
      <c r="AE1108" s="27" t="s">
        <v>10273</v>
      </c>
      <c r="AF1108" s="27" t="s">
        <v>10273</v>
      </c>
      <c r="AG1108" s="27" t="s">
        <v>10275</v>
      </c>
      <c r="AH1108" s="27" t="s">
        <v>10273</v>
      </c>
      <c r="AI1108" s="27" t="s">
        <v>10274</v>
      </c>
      <c r="AJ1108" s="27" t="s">
        <v>10274</v>
      </c>
      <c r="AK1108" s="27" t="s">
        <v>10273</v>
      </c>
      <c r="AL1108" s="27" t="s">
        <v>10275</v>
      </c>
      <c r="AM1108" s="32" t="s">
        <v>10275</v>
      </c>
      <c r="AN1108" s="32" t="s">
        <v>10275</v>
      </c>
      <c r="AO1108" s="32" t="s">
        <v>10275</v>
      </c>
      <c r="AP1108" s="33">
        <v>0</v>
      </c>
      <c r="AQ1108" s="33">
        <v>10</v>
      </c>
      <c r="AR1108" s="33">
        <v>0</v>
      </c>
      <c r="AS1108" s="33" t="s">
        <v>10275</v>
      </c>
      <c r="AT1108" s="33" t="s">
        <v>10275</v>
      </c>
      <c r="AU1108" s="33" t="s">
        <v>10275</v>
      </c>
      <c r="AV1108" s="34">
        <v>0</v>
      </c>
      <c r="AW1108" s="34">
        <v>0</v>
      </c>
      <c r="AX1108" s="34">
        <v>0</v>
      </c>
      <c r="AY1108" s="35" t="s">
        <v>10275</v>
      </c>
      <c r="AZ1108" s="35" t="s">
        <v>10278</v>
      </c>
      <c r="BA1108" s="35" t="s">
        <v>10278</v>
      </c>
      <c r="BB1108" s="35" t="s">
        <v>10275</v>
      </c>
      <c r="BC1108" s="35" t="s">
        <v>10275</v>
      </c>
      <c r="BD1108" s="35" t="s">
        <v>10278</v>
      </c>
      <c r="BE1108" s="28" t="s">
        <v>10273</v>
      </c>
      <c r="BF1108" s="28" t="s">
        <v>10273</v>
      </c>
      <c r="BG1108" s="28" t="s">
        <v>10274</v>
      </c>
      <c r="BH1108" s="28" t="s">
        <v>10274</v>
      </c>
      <c r="BI1108" s="28" t="s">
        <v>10273</v>
      </c>
      <c r="BJ1108" s="28" t="s">
        <v>10274</v>
      </c>
      <c r="BK1108" s="28" t="s">
        <v>10273</v>
      </c>
      <c r="BL1108" s="28" t="s">
        <v>10273</v>
      </c>
      <c r="BM1108" s="28" t="s">
        <v>10273</v>
      </c>
      <c r="BN1108" s="28" t="s">
        <v>10274</v>
      </c>
      <c r="BO1108" s="28" t="s">
        <v>10273</v>
      </c>
      <c r="BP1108" s="28" t="s">
        <v>10273</v>
      </c>
      <c r="BQ1108" s="27" t="s">
        <v>10274</v>
      </c>
      <c r="BR1108" s="27" t="s">
        <v>10273</v>
      </c>
      <c r="BS1108" s="27" t="s">
        <v>10274</v>
      </c>
      <c r="BT1108" s="27" t="s">
        <v>10273</v>
      </c>
      <c r="BU1108" s="28" t="s">
        <v>10273</v>
      </c>
      <c r="BV1108" s="28" t="s">
        <v>10274</v>
      </c>
      <c r="BW1108" s="28" t="s">
        <v>10273</v>
      </c>
      <c r="BX1108" s="27" t="s">
        <v>10279</v>
      </c>
      <c r="BY1108" s="27" t="s">
        <v>10273</v>
      </c>
      <c r="BZ1108" s="27" t="s">
        <v>10274</v>
      </c>
    </row>
    <row r="1109" spans="1:78" ht="25.5" customHeight="1" x14ac:dyDescent="0.25">
      <c r="A1109" s="27">
        <v>383</v>
      </c>
      <c r="B1109" s="28" t="s">
        <v>12130</v>
      </c>
      <c r="C1109" s="28" t="s">
        <v>12131</v>
      </c>
      <c r="D1109" s="27" t="s">
        <v>11985</v>
      </c>
      <c r="E1109" s="27" t="s">
        <v>12132</v>
      </c>
      <c r="F1109" s="27" t="s">
        <v>12133</v>
      </c>
      <c r="G1109" s="27" t="s">
        <v>11988</v>
      </c>
      <c r="H1109" s="27" t="s">
        <v>9329</v>
      </c>
      <c r="I1109" s="27" t="s">
        <v>11989</v>
      </c>
      <c r="J1109" s="27" t="s">
        <v>12134</v>
      </c>
      <c r="K1109" s="27" t="s">
        <v>12135</v>
      </c>
      <c r="L1109" s="29" t="s">
        <v>10309</v>
      </c>
      <c r="M1109" s="36" t="s">
        <v>10273</v>
      </c>
      <c r="N1109" s="36" t="s">
        <v>10273</v>
      </c>
      <c r="O1109" s="36" t="s">
        <v>10273</v>
      </c>
      <c r="P1109" s="36" t="s">
        <v>10274</v>
      </c>
      <c r="Q1109" s="36" t="s">
        <v>10274</v>
      </c>
      <c r="R1109" s="36">
        <v>0</v>
      </c>
      <c r="S1109" s="36">
        <v>687</v>
      </c>
      <c r="T1109" s="36">
        <v>687</v>
      </c>
      <c r="U1109" s="36">
        <v>0</v>
      </c>
      <c r="V1109" s="36">
        <v>638</v>
      </c>
      <c r="W1109" s="36">
        <v>638</v>
      </c>
      <c r="X1109" s="31">
        <v>24</v>
      </c>
      <c r="Y1109" s="27" t="s">
        <v>10274</v>
      </c>
      <c r="Z1109" s="27" t="s">
        <v>10273</v>
      </c>
      <c r="AA1109" s="27" t="s">
        <v>10274</v>
      </c>
      <c r="AB1109" s="27" t="s">
        <v>10273</v>
      </c>
      <c r="AC1109" s="27" t="s">
        <v>10273</v>
      </c>
      <c r="AD1109" s="27" t="s">
        <v>10273</v>
      </c>
      <c r="AE1109" s="27" t="s">
        <v>10273</v>
      </c>
      <c r="AF1109" s="27" t="s">
        <v>10274</v>
      </c>
      <c r="AG1109" s="27" t="s">
        <v>12136</v>
      </c>
      <c r="AH1109" s="27" t="s">
        <v>10273</v>
      </c>
      <c r="AI1109" s="27" t="s">
        <v>10273</v>
      </c>
      <c r="AJ1109" s="27" t="s">
        <v>10274</v>
      </c>
      <c r="AK1109" s="27" t="s">
        <v>10274</v>
      </c>
      <c r="AL1109" s="27" t="s">
        <v>12137</v>
      </c>
      <c r="AM1109" s="32" t="s">
        <v>10275</v>
      </c>
      <c r="AN1109" s="32" t="s">
        <v>10275</v>
      </c>
      <c r="AO1109" s="32" t="s">
        <v>10275</v>
      </c>
      <c r="AP1109" s="33">
        <v>0</v>
      </c>
      <c r="AQ1109" s="33">
        <v>0</v>
      </c>
      <c r="AR1109" s="33">
        <v>0</v>
      </c>
      <c r="AS1109" s="33">
        <v>0</v>
      </c>
      <c r="AT1109" s="33">
        <v>0</v>
      </c>
      <c r="AU1109" s="33">
        <v>0</v>
      </c>
      <c r="AV1109" s="34" t="s">
        <v>10276</v>
      </c>
      <c r="AW1109" s="34" t="s">
        <v>10708</v>
      </c>
      <c r="AX1109" s="34" t="s">
        <v>10276</v>
      </c>
      <c r="AY1109" s="35" t="s">
        <v>10275</v>
      </c>
      <c r="AZ1109" s="35" t="s">
        <v>10275</v>
      </c>
      <c r="BA1109" s="35" t="s">
        <v>10275</v>
      </c>
      <c r="BB1109" s="35" t="s">
        <v>10275</v>
      </c>
      <c r="BC1109" s="35" t="s">
        <v>10278</v>
      </c>
      <c r="BD1109" s="35" t="s">
        <v>10278</v>
      </c>
      <c r="BE1109" s="28" t="s">
        <v>10273</v>
      </c>
      <c r="BF1109" s="28" t="s">
        <v>10273</v>
      </c>
      <c r="BG1109" s="28" t="s">
        <v>10274</v>
      </c>
      <c r="BH1109" s="28" t="s">
        <v>10273</v>
      </c>
      <c r="BI1109" s="28" t="s">
        <v>10273</v>
      </c>
      <c r="BJ1109" s="28" t="s">
        <v>10274</v>
      </c>
      <c r="BK1109" s="28" t="s">
        <v>10274</v>
      </c>
      <c r="BL1109" s="28" t="s">
        <v>10273</v>
      </c>
      <c r="BM1109" s="28" t="s">
        <v>10273</v>
      </c>
      <c r="BN1109" s="28" t="s">
        <v>10273</v>
      </c>
      <c r="BO1109" s="28" t="s">
        <v>10273</v>
      </c>
      <c r="BP1109" s="28" t="s">
        <v>10274</v>
      </c>
      <c r="BQ1109" s="27" t="s">
        <v>10274</v>
      </c>
      <c r="BR1109" s="27" t="s">
        <v>10274</v>
      </c>
      <c r="BS1109" s="27" t="s">
        <v>10274</v>
      </c>
      <c r="BT1109" s="27" t="s">
        <v>10273</v>
      </c>
      <c r="BU1109" s="28" t="s">
        <v>10273</v>
      </c>
      <c r="BV1109" s="28" t="s">
        <v>10274</v>
      </c>
      <c r="BW1109" s="28" t="s">
        <v>10273</v>
      </c>
      <c r="BX1109" s="27" t="s">
        <v>10279</v>
      </c>
      <c r="BY1109" s="27" t="s">
        <v>10273</v>
      </c>
      <c r="BZ1109" s="27" t="s">
        <v>10274</v>
      </c>
    </row>
    <row r="1110" spans="1:78" ht="25.5" customHeight="1" x14ac:dyDescent="0.25">
      <c r="A1110" s="27">
        <v>1456</v>
      </c>
      <c r="B1110" s="28" t="s">
        <v>17060</v>
      </c>
      <c r="C1110" s="28" t="s">
        <v>17061</v>
      </c>
      <c r="D1110" s="27" t="s">
        <v>11985</v>
      </c>
      <c r="E1110" s="27" t="s">
        <v>17062</v>
      </c>
      <c r="F1110" s="27" t="s">
        <v>17063</v>
      </c>
      <c r="G1110" s="27" t="s">
        <v>11988</v>
      </c>
      <c r="H1110" s="27" t="s">
        <v>9329</v>
      </c>
      <c r="I1110" s="27" t="s">
        <v>11989</v>
      </c>
      <c r="J1110" s="27" t="s">
        <v>17064</v>
      </c>
      <c r="K1110" s="27" t="s">
        <v>17065</v>
      </c>
      <c r="L1110" s="29" t="s">
        <v>12547</v>
      </c>
      <c r="M1110" s="36" t="s">
        <v>10273</v>
      </c>
      <c r="N1110" s="36" t="s">
        <v>10274</v>
      </c>
      <c r="O1110" s="36" t="s">
        <v>10273</v>
      </c>
      <c r="P1110" s="36" t="s">
        <v>10273</v>
      </c>
      <c r="Q1110" s="36" t="s">
        <v>10273</v>
      </c>
      <c r="R1110" s="36">
        <v>265</v>
      </c>
      <c r="S1110" s="36">
        <v>222</v>
      </c>
      <c r="T1110" s="36">
        <v>487</v>
      </c>
      <c r="U1110" s="36">
        <v>199</v>
      </c>
      <c r="V1110" s="36">
        <v>151</v>
      </c>
      <c r="W1110" s="36">
        <v>350</v>
      </c>
      <c r="X1110" s="31">
        <v>13</v>
      </c>
      <c r="Y1110" s="27" t="s">
        <v>10274</v>
      </c>
      <c r="Z1110" s="27" t="s">
        <v>10273</v>
      </c>
      <c r="AA1110" s="27" t="s">
        <v>10273</v>
      </c>
      <c r="AB1110" s="27" t="s">
        <v>10273</v>
      </c>
      <c r="AC1110" s="27" t="s">
        <v>10273</v>
      </c>
      <c r="AD1110" s="27" t="s">
        <v>10273</v>
      </c>
      <c r="AE1110" s="27" t="s">
        <v>10273</v>
      </c>
      <c r="AF1110" s="27" t="s">
        <v>10273</v>
      </c>
      <c r="AG1110" s="27" t="s">
        <v>10275</v>
      </c>
      <c r="AH1110" s="27" t="s">
        <v>10273</v>
      </c>
      <c r="AI1110" s="27" t="s">
        <v>10273</v>
      </c>
      <c r="AJ1110" s="27" t="s">
        <v>10274</v>
      </c>
      <c r="AK1110" s="27" t="s">
        <v>10273</v>
      </c>
      <c r="AL1110" s="27" t="s">
        <v>10275</v>
      </c>
      <c r="AM1110" s="32" t="s">
        <v>10275</v>
      </c>
      <c r="AN1110" s="32" t="s">
        <v>10275</v>
      </c>
      <c r="AO1110" s="32" t="s">
        <v>10275</v>
      </c>
      <c r="AP1110" s="33">
        <v>3</v>
      </c>
      <c r="AQ1110" s="33">
        <v>4</v>
      </c>
      <c r="AR1110" s="33">
        <v>0</v>
      </c>
      <c r="AS1110" s="33" t="s">
        <v>10275</v>
      </c>
      <c r="AT1110" s="33" t="s">
        <v>10275</v>
      </c>
      <c r="AU1110" s="33" t="s">
        <v>10275</v>
      </c>
      <c r="AV1110" s="34">
        <v>0</v>
      </c>
      <c r="AW1110" s="34">
        <v>0</v>
      </c>
      <c r="AX1110" s="34">
        <v>0</v>
      </c>
      <c r="AY1110" s="35" t="s">
        <v>10275</v>
      </c>
      <c r="AZ1110" s="35" t="s">
        <v>10278</v>
      </c>
      <c r="BA1110" s="35" t="s">
        <v>10275</v>
      </c>
      <c r="BB1110" s="35" t="s">
        <v>10275</v>
      </c>
      <c r="BC1110" s="35" t="s">
        <v>10275</v>
      </c>
      <c r="BD1110" s="35" t="s">
        <v>10278</v>
      </c>
      <c r="BE1110" s="28" t="s">
        <v>10273</v>
      </c>
      <c r="BF1110" s="28" t="s">
        <v>10273</v>
      </c>
      <c r="BG1110" s="28" t="s">
        <v>10274</v>
      </c>
      <c r="BH1110" s="28" t="s">
        <v>10273</v>
      </c>
      <c r="BI1110" s="28" t="s">
        <v>10273</v>
      </c>
      <c r="BJ1110" s="28" t="s">
        <v>10274</v>
      </c>
      <c r="BK1110" s="28" t="s">
        <v>10274</v>
      </c>
      <c r="BL1110" s="28" t="s">
        <v>10273</v>
      </c>
      <c r="BM1110" s="28" t="s">
        <v>10273</v>
      </c>
      <c r="BN1110" s="28" t="s">
        <v>10273</v>
      </c>
      <c r="BO1110" s="28" t="s">
        <v>10273</v>
      </c>
      <c r="BP1110" s="28" t="s">
        <v>10273</v>
      </c>
      <c r="BQ1110" s="27" t="s">
        <v>10274</v>
      </c>
      <c r="BR1110" s="27" t="s">
        <v>10273</v>
      </c>
      <c r="BS1110" s="27" t="s">
        <v>10274</v>
      </c>
      <c r="BT1110" s="27" t="s">
        <v>10273</v>
      </c>
      <c r="BU1110" s="28" t="s">
        <v>10273</v>
      </c>
      <c r="BV1110" s="28" t="s">
        <v>10274</v>
      </c>
      <c r="BW1110" s="28" t="s">
        <v>10273</v>
      </c>
      <c r="BX1110" s="27" t="s">
        <v>10279</v>
      </c>
      <c r="BY1110" s="27" t="s">
        <v>10273</v>
      </c>
      <c r="BZ1110" s="27" t="s">
        <v>10274</v>
      </c>
    </row>
    <row r="1111" spans="1:78" ht="25.5" customHeight="1" x14ac:dyDescent="0.25">
      <c r="A1111" s="27">
        <v>1338</v>
      </c>
      <c r="B1111" s="28" t="s">
        <v>16502</v>
      </c>
      <c r="C1111" s="28" t="s">
        <v>16503</v>
      </c>
      <c r="D1111" s="27" t="s">
        <v>11985</v>
      </c>
      <c r="E1111" s="27" t="s">
        <v>16504</v>
      </c>
      <c r="F1111" s="27" t="s">
        <v>16505</v>
      </c>
      <c r="G1111" s="27" t="s">
        <v>11988</v>
      </c>
      <c r="H1111" s="27" t="s">
        <v>9329</v>
      </c>
      <c r="I1111" s="27" t="s">
        <v>11989</v>
      </c>
      <c r="J1111" s="27" t="s">
        <v>16506</v>
      </c>
      <c r="K1111" s="27" t="s">
        <v>12345</v>
      </c>
      <c r="L1111" s="29" t="s">
        <v>10393</v>
      </c>
      <c r="M1111" s="36" t="s">
        <v>10274</v>
      </c>
      <c r="N1111" s="36" t="s">
        <v>10273</v>
      </c>
      <c r="O1111" s="36" t="s">
        <v>10273</v>
      </c>
      <c r="P1111" s="36" t="s">
        <v>10273</v>
      </c>
      <c r="Q1111" s="36" t="s">
        <v>10273</v>
      </c>
      <c r="R1111" s="36">
        <v>105</v>
      </c>
      <c r="S1111" s="36">
        <v>106</v>
      </c>
      <c r="T1111" s="36">
        <v>211</v>
      </c>
      <c r="U1111" s="36">
        <v>99</v>
      </c>
      <c r="V1111" s="36">
        <v>105</v>
      </c>
      <c r="W1111" s="36">
        <v>204</v>
      </c>
      <c r="X1111" s="31">
        <v>9</v>
      </c>
      <c r="Y1111" s="27" t="s">
        <v>10274</v>
      </c>
      <c r="Z1111" s="27" t="s">
        <v>10273</v>
      </c>
      <c r="AA1111" s="27" t="s">
        <v>10273</v>
      </c>
      <c r="AB1111" s="27" t="s">
        <v>10273</v>
      </c>
      <c r="AC1111" s="27" t="s">
        <v>10273</v>
      </c>
      <c r="AD1111" s="27" t="s">
        <v>10273</v>
      </c>
      <c r="AE1111" s="27" t="s">
        <v>10273</v>
      </c>
      <c r="AF1111" s="27" t="s">
        <v>10273</v>
      </c>
      <c r="AG1111" s="27" t="s">
        <v>10275</v>
      </c>
      <c r="AH1111" s="27" t="s">
        <v>10273</v>
      </c>
      <c r="AI1111" s="27" t="s">
        <v>10273</v>
      </c>
      <c r="AJ1111" s="27" t="s">
        <v>10274</v>
      </c>
      <c r="AK1111" s="27" t="s">
        <v>10273</v>
      </c>
      <c r="AL1111" s="27" t="s">
        <v>10275</v>
      </c>
      <c r="AM1111" s="33" t="s">
        <v>10276</v>
      </c>
      <c r="AN1111" s="33" t="s">
        <v>10276</v>
      </c>
      <c r="AO1111" s="33" t="s">
        <v>10434</v>
      </c>
      <c r="AP1111" s="33" t="s">
        <v>10275</v>
      </c>
      <c r="AQ1111" s="33" t="s">
        <v>10275</v>
      </c>
      <c r="AR1111" s="33" t="s">
        <v>10275</v>
      </c>
      <c r="AS1111" s="33" t="s">
        <v>10275</v>
      </c>
      <c r="AT1111" s="33" t="s">
        <v>10275</v>
      </c>
      <c r="AU1111" s="33" t="s">
        <v>10275</v>
      </c>
      <c r="AV1111" s="34">
        <v>0</v>
      </c>
      <c r="AW1111" s="34">
        <v>0</v>
      </c>
      <c r="AX1111" s="34">
        <v>0</v>
      </c>
      <c r="AY1111" s="35" t="s">
        <v>10278</v>
      </c>
      <c r="AZ1111" s="35" t="s">
        <v>10275</v>
      </c>
      <c r="BA1111" s="35" t="s">
        <v>10275</v>
      </c>
      <c r="BB1111" s="35" t="s">
        <v>10275</v>
      </c>
      <c r="BC1111" s="35" t="s">
        <v>10275</v>
      </c>
      <c r="BD1111" s="35" t="s">
        <v>10278</v>
      </c>
      <c r="BE1111" s="28" t="s">
        <v>10274</v>
      </c>
      <c r="BF1111" s="28" t="s">
        <v>10273</v>
      </c>
      <c r="BG1111" s="28" t="s">
        <v>10273</v>
      </c>
      <c r="BH1111" s="28" t="s">
        <v>10273</v>
      </c>
      <c r="BI1111" s="28" t="s">
        <v>10273</v>
      </c>
      <c r="BJ1111" s="28" t="s">
        <v>10274</v>
      </c>
      <c r="BK1111" s="28" t="s">
        <v>10274</v>
      </c>
      <c r="BL1111" s="28" t="s">
        <v>10273</v>
      </c>
      <c r="BM1111" s="28" t="s">
        <v>10273</v>
      </c>
      <c r="BN1111" s="28" t="s">
        <v>10274</v>
      </c>
      <c r="BO1111" s="28" t="s">
        <v>10273</v>
      </c>
      <c r="BP1111" s="28" t="s">
        <v>10273</v>
      </c>
      <c r="BQ1111" s="27" t="s">
        <v>10274</v>
      </c>
      <c r="BR1111" s="27" t="s">
        <v>10273</v>
      </c>
      <c r="BS1111" s="27" t="s">
        <v>10274</v>
      </c>
      <c r="BT1111" s="27" t="s">
        <v>10273</v>
      </c>
      <c r="BU1111" s="28" t="s">
        <v>10273</v>
      </c>
      <c r="BV1111" s="28" t="s">
        <v>10274</v>
      </c>
      <c r="BW1111" s="28" t="s">
        <v>10273</v>
      </c>
      <c r="BX1111" s="27" t="s">
        <v>10279</v>
      </c>
      <c r="BY1111" s="27" t="s">
        <v>10273</v>
      </c>
      <c r="BZ1111" s="27" t="s">
        <v>10274</v>
      </c>
    </row>
    <row r="1112" spans="1:78" ht="25.5" customHeight="1" x14ac:dyDescent="0.25">
      <c r="A1112" s="27">
        <v>395</v>
      </c>
      <c r="B1112" s="28" t="s">
        <v>12202</v>
      </c>
      <c r="C1112" s="28" t="s">
        <v>12203</v>
      </c>
      <c r="D1112" s="27" t="s">
        <v>11985</v>
      </c>
      <c r="E1112" s="27" t="s">
        <v>12204</v>
      </c>
      <c r="F1112" s="27" t="s">
        <v>12205</v>
      </c>
      <c r="G1112" s="27" t="s">
        <v>11988</v>
      </c>
      <c r="H1112" s="27" t="s">
        <v>9329</v>
      </c>
      <c r="I1112" s="27" t="s">
        <v>11989</v>
      </c>
      <c r="J1112" s="27" t="s">
        <v>12206</v>
      </c>
      <c r="K1112" s="27" t="s">
        <v>12207</v>
      </c>
      <c r="L1112" s="29" t="s">
        <v>10272</v>
      </c>
      <c r="M1112" s="36" t="s">
        <v>10273</v>
      </c>
      <c r="N1112" s="36" t="s">
        <v>10274</v>
      </c>
      <c r="O1112" s="36" t="s">
        <v>10274</v>
      </c>
      <c r="P1112" s="36" t="s">
        <v>10274</v>
      </c>
      <c r="Q1112" s="36" t="s">
        <v>10273</v>
      </c>
      <c r="R1112" s="36">
        <v>346</v>
      </c>
      <c r="S1112" s="36">
        <v>0</v>
      </c>
      <c r="T1112" s="36">
        <v>346</v>
      </c>
      <c r="U1112" s="36">
        <v>351</v>
      </c>
      <c r="V1112" s="36">
        <v>0</v>
      </c>
      <c r="W1112" s="36">
        <v>351</v>
      </c>
      <c r="X1112" s="31">
        <v>13</v>
      </c>
      <c r="Y1112" s="27" t="s">
        <v>10274</v>
      </c>
      <c r="Z1112" s="27" t="s">
        <v>10273</v>
      </c>
      <c r="AA1112" s="27" t="s">
        <v>10273</v>
      </c>
      <c r="AB1112" s="27" t="s">
        <v>10273</v>
      </c>
      <c r="AC1112" s="27" t="s">
        <v>10273</v>
      </c>
      <c r="AD1112" s="27" t="s">
        <v>10273</v>
      </c>
      <c r="AE1112" s="27" t="s">
        <v>10273</v>
      </c>
      <c r="AF1112" s="27" t="s">
        <v>10274</v>
      </c>
      <c r="AG1112" s="27" t="s">
        <v>12208</v>
      </c>
      <c r="AH1112" s="27" t="s">
        <v>10273</v>
      </c>
      <c r="AI1112" s="27" t="s">
        <v>10273</v>
      </c>
      <c r="AJ1112" s="27" t="s">
        <v>10274</v>
      </c>
      <c r="AK1112" s="27" t="s">
        <v>10273</v>
      </c>
      <c r="AL1112" s="27" t="s">
        <v>10275</v>
      </c>
      <c r="AM1112" s="32" t="s">
        <v>10275</v>
      </c>
      <c r="AN1112" s="32" t="s">
        <v>10275</v>
      </c>
      <c r="AO1112" s="32" t="s">
        <v>10275</v>
      </c>
      <c r="AP1112" s="33">
        <v>0</v>
      </c>
      <c r="AQ1112" s="33">
        <v>0</v>
      </c>
      <c r="AR1112" s="33">
        <v>0</v>
      </c>
      <c r="AS1112" s="33" t="s">
        <v>10275</v>
      </c>
      <c r="AT1112" s="33" t="s">
        <v>10275</v>
      </c>
      <c r="AU1112" s="33" t="s">
        <v>10275</v>
      </c>
      <c r="AV1112" s="34" t="s">
        <v>10715</v>
      </c>
      <c r="AW1112" s="34" t="s">
        <v>10276</v>
      </c>
      <c r="AX1112" s="34" t="s">
        <v>10276</v>
      </c>
      <c r="AY1112" s="35" t="s">
        <v>10275</v>
      </c>
      <c r="AZ1112" s="35" t="s">
        <v>10275</v>
      </c>
      <c r="BA1112" s="35" t="s">
        <v>10275</v>
      </c>
      <c r="BB1112" s="35" t="s">
        <v>10275</v>
      </c>
      <c r="BC1112" s="35" t="s">
        <v>10278</v>
      </c>
      <c r="BD1112" s="35" t="s">
        <v>10278</v>
      </c>
      <c r="BE1112" s="28" t="s">
        <v>10273</v>
      </c>
      <c r="BF1112" s="28" t="s">
        <v>10273</v>
      </c>
      <c r="BG1112" s="28" t="s">
        <v>10274</v>
      </c>
      <c r="BH1112" s="28" t="s">
        <v>10274</v>
      </c>
      <c r="BI1112" s="28" t="s">
        <v>10273</v>
      </c>
      <c r="BJ1112" s="28" t="s">
        <v>10273</v>
      </c>
      <c r="BK1112" s="28" t="s">
        <v>10275</v>
      </c>
      <c r="BL1112" s="28" t="s">
        <v>10275</v>
      </c>
      <c r="BM1112" s="28" t="s">
        <v>10275</v>
      </c>
      <c r="BN1112" s="28" t="s">
        <v>10275</v>
      </c>
      <c r="BO1112" s="28" t="s">
        <v>10275</v>
      </c>
      <c r="BP1112" s="28" t="s">
        <v>10275</v>
      </c>
      <c r="BQ1112" s="27" t="s">
        <v>10274</v>
      </c>
      <c r="BR1112" s="27" t="s">
        <v>10273</v>
      </c>
      <c r="BS1112" s="27" t="s">
        <v>10274</v>
      </c>
      <c r="BT1112" s="27" t="s">
        <v>10273</v>
      </c>
      <c r="BU1112" s="28" t="s">
        <v>10273</v>
      </c>
      <c r="BV1112" s="28" t="s">
        <v>10274</v>
      </c>
      <c r="BW1112" s="28" t="s">
        <v>10273</v>
      </c>
      <c r="BX1112" s="27" t="s">
        <v>10279</v>
      </c>
      <c r="BY1112" s="27" t="s">
        <v>10273</v>
      </c>
      <c r="BZ1112" s="27" t="s">
        <v>10274</v>
      </c>
    </row>
    <row r="1113" spans="1:78" ht="25.5" customHeight="1" x14ac:dyDescent="0.25">
      <c r="A1113" s="27">
        <v>424</v>
      </c>
      <c r="B1113" s="28" t="s">
        <v>12370</v>
      </c>
      <c r="C1113" s="28" t="s">
        <v>12371</v>
      </c>
      <c r="D1113" s="27" t="s">
        <v>11985</v>
      </c>
      <c r="E1113" s="27" t="s">
        <v>12372</v>
      </c>
      <c r="F1113" s="27" t="s">
        <v>12373</v>
      </c>
      <c r="G1113" s="27" t="s">
        <v>11988</v>
      </c>
      <c r="H1113" s="27" t="s">
        <v>9329</v>
      </c>
      <c r="I1113" s="27" t="s">
        <v>11989</v>
      </c>
      <c r="J1113" s="27" t="s">
        <v>12362</v>
      </c>
      <c r="K1113" s="27" t="s">
        <v>12363</v>
      </c>
      <c r="L1113" s="29" t="s">
        <v>10393</v>
      </c>
      <c r="M1113" s="36" t="s">
        <v>10274</v>
      </c>
      <c r="N1113" s="36" t="s">
        <v>10273</v>
      </c>
      <c r="O1113" s="36" t="s">
        <v>10273</v>
      </c>
      <c r="P1113" s="36" t="s">
        <v>10273</v>
      </c>
      <c r="Q1113" s="36" t="s">
        <v>10273</v>
      </c>
      <c r="R1113" s="36">
        <v>55</v>
      </c>
      <c r="S1113" s="36">
        <v>45</v>
      </c>
      <c r="T1113" s="36">
        <v>100</v>
      </c>
      <c r="U1113" s="36">
        <v>32</v>
      </c>
      <c r="V1113" s="36">
        <v>47</v>
      </c>
      <c r="W1113" s="36">
        <v>79</v>
      </c>
      <c r="X1113" s="31">
        <v>5</v>
      </c>
      <c r="Y1113" s="27" t="s">
        <v>10274</v>
      </c>
      <c r="Z1113" s="27" t="s">
        <v>10273</v>
      </c>
      <c r="AA1113" s="27" t="s">
        <v>10273</v>
      </c>
      <c r="AB1113" s="27" t="s">
        <v>10273</v>
      </c>
      <c r="AC1113" s="27" t="s">
        <v>10273</v>
      </c>
      <c r="AD1113" s="27" t="s">
        <v>10273</v>
      </c>
      <c r="AE1113" s="27" t="s">
        <v>10273</v>
      </c>
      <c r="AF1113" s="27" t="s">
        <v>10273</v>
      </c>
      <c r="AG1113" s="27" t="s">
        <v>10275</v>
      </c>
      <c r="AH1113" s="27" t="s">
        <v>10273</v>
      </c>
      <c r="AI1113" s="27" t="s">
        <v>10274</v>
      </c>
      <c r="AJ1113" s="27" t="s">
        <v>10274</v>
      </c>
      <c r="AK1113" s="27" t="s">
        <v>10273</v>
      </c>
      <c r="AL1113" s="27" t="s">
        <v>10275</v>
      </c>
      <c r="AM1113" s="33" t="s">
        <v>10400</v>
      </c>
      <c r="AN1113" s="33" t="s">
        <v>10400</v>
      </c>
      <c r="AO1113" s="33" t="s">
        <v>10400</v>
      </c>
      <c r="AP1113" s="27" t="s">
        <v>10275</v>
      </c>
      <c r="AQ1113" s="27" t="s">
        <v>10275</v>
      </c>
      <c r="AR1113" s="27" t="s">
        <v>10275</v>
      </c>
      <c r="AS1113" s="33" t="s">
        <v>10275</v>
      </c>
      <c r="AT1113" s="33" t="s">
        <v>10275</v>
      </c>
      <c r="AU1113" s="33" t="s">
        <v>10275</v>
      </c>
      <c r="AV1113" s="38" t="s">
        <v>10400</v>
      </c>
      <c r="AW1113" s="38" t="s">
        <v>10400</v>
      </c>
      <c r="AX1113" s="38" t="s">
        <v>10400</v>
      </c>
      <c r="AY1113" s="35" t="s">
        <v>10278</v>
      </c>
      <c r="AZ1113" s="35" t="s">
        <v>10275</v>
      </c>
      <c r="BA1113" s="35" t="s">
        <v>10275</v>
      </c>
      <c r="BB1113" s="35" t="s">
        <v>10275</v>
      </c>
      <c r="BC1113" s="38" t="s">
        <v>10400</v>
      </c>
      <c r="BD1113" s="35" t="s">
        <v>10278</v>
      </c>
      <c r="BE1113" s="28" t="s">
        <v>10274</v>
      </c>
      <c r="BF1113" s="28" t="s">
        <v>10273</v>
      </c>
      <c r="BG1113" s="28" t="s">
        <v>10273</v>
      </c>
      <c r="BH1113" s="28" t="s">
        <v>10273</v>
      </c>
      <c r="BI1113" s="28" t="s">
        <v>10273</v>
      </c>
      <c r="BJ1113" s="28" t="s">
        <v>10274</v>
      </c>
      <c r="BK1113" s="28" t="s">
        <v>10274</v>
      </c>
      <c r="BL1113" s="28" t="s">
        <v>10273</v>
      </c>
      <c r="BM1113" s="28" t="s">
        <v>10273</v>
      </c>
      <c r="BN1113" s="28" t="s">
        <v>10273</v>
      </c>
      <c r="BO1113" s="28" t="s">
        <v>10273</v>
      </c>
      <c r="BP1113" s="28" t="s">
        <v>10273</v>
      </c>
      <c r="BQ1113" s="27" t="s">
        <v>10274</v>
      </c>
      <c r="BR1113" s="27" t="s">
        <v>10273</v>
      </c>
      <c r="BS1113" s="27" t="s">
        <v>10274</v>
      </c>
      <c r="BT1113" s="27" t="s">
        <v>10273</v>
      </c>
      <c r="BU1113" s="28" t="s">
        <v>10273</v>
      </c>
      <c r="BV1113" s="28" t="s">
        <v>10274</v>
      </c>
      <c r="BW1113" s="28" t="s">
        <v>10273</v>
      </c>
      <c r="BX1113" s="27" t="s">
        <v>10279</v>
      </c>
      <c r="BY1113" s="27" t="s">
        <v>10273</v>
      </c>
      <c r="BZ1113" s="27" t="s">
        <v>10274</v>
      </c>
    </row>
    <row r="1114" spans="1:78" ht="25.5" customHeight="1" x14ac:dyDescent="0.25">
      <c r="A1114" s="27">
        <v>362</v>
      </c>
      <c r="B1114" s="28" t="s">
        <v>12027</v>
      </c>
      <c r="C1114" s="28" t="s">
        <v>12028</v>
      </c>
      <c r="D1114" s="27" t="s">
        <v>11985</v>
      </c>
      <c r="E1114" s="27" t="s">
        <v>12029</v>
      </c>
      <c r="F1114" s="27" t="s">
        <v>12030</v>
      </c>
      <c r="G1114" s="27" t="s">
        <v>11988</v>
      </c>
      <c r="H1114" s="27" t="s">
        <v>9329</v>
      </c>
      <c r="I1114" s="27" t="s">
        <v>11989</v>
      </c>
      <c r="J1114" s="27" t="s">
        <v>12031</v>
      </c>
      <c r="K1114" s="27" t="s">
        <v>12032</v>
      </c>
      <c r="L1114" s="29" t="s">
        <v>10272</v>
      </c>
      <c r="M1114" s="36" t="s">
        <v>10273</v>
      </c>
      <c r="N1114" s="36" t="s">
        <v>10274</v>
      </c>
      <c r="O1114" s="36" t="s">
        <v>10274</v>
      </c>
      <c r="P1114" s="36" t="s">
        <v>10274</v>
      </c>
      <c r="Q1114" s="36" t="s">
        <v>10273</v>
      </c>
      <c r="R1114" s="36">
        <v>0</v>
      </c>
      <c r="S1114" s="36">
        <v>366</v>
      </c>
      <c r="T1114" s="36">
        <v>366</v>
      </c>
      <c r="U1114" s="36">
        <v>0</v>
      </c>
      <c r="V1114" s="36">
        <v>376</v>
      </c>
      <c r="W1114" s="36">
        <v>376</v>
      </c>
      <c r="X1114" s="31">
        <v>15</v>
      </c>
      <c r="Y1114" s="27" t="s">
        <v>10274</v>
      </c>
      <c r="Z1114" s="27" t="s">
        <v>10273</v>
      </c>
      <c r="AA1114" s="27" t="s">
        <v>10273</v>
      </c>
      <c r="AB1114" s="27" t="s">
        <v>10273</v>
      </c>
      <c r="AC1114" s="27" t="s">
        <v>10273</v>
      </c>
      <c r="AD1114" s="27" t="s">
        <v>10273</v>
      </c>
      <c r="AE1114" s="27" t="s">
        <v>10273</v>
      </c>
      <c r="AF1114" s="27" t="s">
        <v>10273</v>
      </c>
      <c r="AG1114" s="27" t="s">
        <v>10275</v>
      </c>
      <c r="AH1114" s="27" t="s">
        <v>10273</v>
      </c>
      <c r="AI1114" s="27" t="s">
        <v>10274</v>
      </c>
      <c r="AJ1114" s="27" t="s">
        <v>10273</v>
      </c>
      <c r="AK1114" s="27" t="s">
        <v>10273</v>
      </c>
      <c r="AL1114" s="27" t="s">
        <v>10275</v>
      </c>
      <c r="AM1114" s="32" t="s">
        <v>10275</v>
      </c>
      <c r="AN1114" s="32" t="s">
        <v>10275</v>
      </c>
      <c r="AO1114" s="32" t="s">
        <v>10275</v>
      </c>
      <c r="AP1114" s="33">
        <v>0</v>
      </c>
      <c r="AQ1114" s="33">
        <v>0</v>
      </c>
      <c r="AR1114" s="33">
        <v>0</v>
      </c>
      <c r="AS1114" s="33" t="s">
        <v>10275</v>
      </c>
      <c r="AT1114" s="33" t="s">
        <v>10275</v>
      </c>
      <c r="AU1114" s="33" t="s">
        <v>10275</v>
      </c>
      <c r="AV1114" s="34" t="s">
        <v>10276</v>
      </c>
      <c r="AW1114" s="34" t="s">
        <v>10324</v>
      </c>
      <c r="AX1114" s="34" t="s">
        <v>10276</v>
      </c>
      <c r="AY1114" s="35" t="s">
        <v>10275</v>
      </c>
      <c r="AZ1114" s="35" t="s">
        <v>10275</v>
      </c>
      <c r="BA1114" s="35" t="s">
        <v>10275</v>
      </c>
      <c r="BB1114" s="35" t="s">
        <v>10275</v>
      </c>
      <c r="BC1114" s="35" t="s">
        <v>10278</v>
      </c>
      <c r="BD1114" s="35" t="s">
        <v>10278</v>
      </c>
      <c r="BE1114" s="28" t="s">
        <v>10274</v>
      </c>
      <c r="BF1114" s="28" t="s">
        <v>10273</v>
      </c>
      <c r="BG1114" s="28" t="s">
        <v>10273</v>
      </c>
      <c r="BH1114" s="28" t="s">
        <v>10274</v>
      </c>
      <c r="BI1114" s="28" t="s">
        <v>10273</v>
      </c>
      <c r="BJ1114" s="28" t="s">
        <v>10274</v>
      </c>
      <c r="BK1114" s="28" t="s">
        <v>10274</v>
      </c>
      <c r="BL1114" s="28" t="s">
        <v>10273</v>
      </c>
      <c r="BM1114" s="28" t="s">
        <v>10273</v>
      </c>
      <c r="BN1114" s="28" t="s">
        <v>10274</v>
      </c>
      <c r="BO1114" s="28" t="s">
        <v>10273</v>
      </c>
      <c r="BP1114" s="28" t="s">
        <v>10274</v>
      </c>
      <c r="BQ1114" s="27" t="s">
        <v>10274</v>
      </c>
      <c r="BR1114" s="27" t="s">
        <v>10273</v>
      </c>
      <c r="BS1114" s="27" t="s">
        <v>10274</v>
      </c>
      <c r="BT1114" s="27" t="s">
        <v>10273</v>
      </c>
      <c r="BU1114" s="28" t="s">
        <v>10273</v>
      </c>
      <c r="BV1114" s="28" t="s">
        <v>10274</v>
      </c>
      <c r="BW1114" s="28" t="s">
        <v>10273</v>
      </c>
      <c r="BX1114" s="27" t="s">
        <v>10279</v>
      </c>
      <c r="BY1114" s="27" t="s">
        <v>10273</v>
      </c>
      <c r="BZ1114" s="27" t="s">
        <v>10274</v>
      </c>
    </row>
    <row r="1115" spans="1:78" ht="25.5" customHeight="1" x14ac:dyDescent="0.25">
      <c r="A1115" s="27">
        <v>421</v>
      </c>
      <c r="B1115" s="28" t="s">
        <v>12352</v>
      </c>
      <c r="C1115" s="28" t="s">
        <v>12353</v>
      </c>
      <c r="D1115" s="27" t="s">
        <v>11985</v>
      </c>
      <c r="E1115" s="27" t="s">
        <v>12354</v>
      </c>
      <c r="F1115" s="27" t="s">
        <v>12355</v>
      </c>
      <c r="G1115" s="27" t="s">
        <v>11988</v>
      </c>
      <c r="H1115" s="27" t="s">
        <v>9329</v>
      </c>
      <c r="I1115" s="27" t="s">
        <v>11989</v>
      </c>
      <c r="J1115" s="27" t="s">
        <v>12356</v>
      </c>
      <c r="K1115" s="27" t="s">
        <v>12357</v>
      </c>
      <c r="L1115" s="29" t="s">
        <v>10272</v>
      </c>
      <c r="M1115" s="36" t="s">
        <v>10273</v>
      </c>
      <c r="N1115" s="36" t="s">
        <v>10273</v>
      </c>
      <c r="O1115" s="36" t="s">
        <v>10274</v>
      </c>
      <c r="P1115" s="36" t="s">
        <v>10274</v>
      </c>
      <c r="Q1115" s="36" t="s">
        <v>10273</v>
      </c>
      <c r="R1115" s="36">
        <v>0</v>
      </c>
      <c r="S1115" s="36">
        <v>186</v>
      </c>
      <c r="T1115" s="36">
        <v>186</v>
      </c>
      <c r="U1115" s="36">
        <v>0</v>
      </c>
      <c r="V1115" s="36">
        <v>186</v>
      </c>
      <c r="W1115" s="36">
        <v>186</v>
      </c>
      <c r="X1115" s="31">
        <v>7</v>
      </c>
      <c r="Y1115" s="27" t="s">
        <v>10274</v>
      </c>
      <c r="Z1115" s="27" t="s">
        <v>10273</v>
      </c>
      <c r="AA1115" s="27" t="s">
        <v>10273</v>
      </c>
      <c r="AB1115" s="27" t="s">
        <v>10273</v>
      </c>
      <c r="AC1115" s="27" t="s">
        <v>10273</v>
      </c>
      <c r="AD1115" s="27" t="s">
        <v>10273</v>
      </c>
      <c r="AE1115" s="27" t="s">
        <v>10273</v>
      </c>
      <c r="AF1115" s="27" t="s">
        <v>10273</v>
      </c>
      <c r="AG1115" s="27" t="s">
        <v>10275</v>
      </c>
      <c r="AH1115" s="27" t="s">
        <v>10273</v>
      </c>
      <c r="AI1115" s="27" t="s">
        <v>10273</v>
      </c>
      <c r="AJ1115" s="27" t="s">
        <v>10274</v>
      </c>
      <c r="AK1115" s="27" t="s">
        <v>10273</v>
      </c>
      <c r="AL1115" s="27" t="s">
        <v>10275</v>
      </c>
      <c r="AM1115" s="32" t="s">
        <v>10275</v>
      </c>
      <c r="AN1115" s="32" t="s">
        <v>10275</v>
      </c>
      <c r="AO1115" s="32" t="s">
        <v>10275</v>
      </c>
      <c r="AP1115" s="33">
        <v>0</v>
      </c>
      <c r="AQ1115" s="33">
        <v>0</v>
      </c>
      <c r="AR1115" s="33">
        <v>0</v>
      </c>
      <c r="AS1115" s="33" t="s">
        <v>10275</v>
      </c>
      <c r="AT1115" s="33" t="s">
        <v>10275</v>
      </c>
      <c r="AU1115" s="33" t="s">
        <v>10275</v>
      </c>
      <c r="AV1115" s="34" t="s">
        <v>10276</v>
      </c>
      <c r="AW1115" s="34" t="s">
        <v>10324</v>
      </c>
      <c r="AX1115" s="34" t="s">
        <v>10276</v>
      </c>
      <c r="AY1115" s="35" t="s">
        <v>10275</v>
      </c>
      <c r="AZ1115" s="35" t="s">
        <v>10275</v>
      </c>
      <c r="BA1115" s="35" t="s">
        <v>10275</v>
      </c>
      <c r="BB1115" s="35" t="s">
        <v>10275</v>
      </c>
      <c r="BC1115" s="35" t="s">
        <v>10278</v>
      </c>
      <c r="BD1115" s="35" t="s">
        <v>10278</v>
      </c>
      <c r="BE1115" s="28" t="s">
        <v>10274</v>
      </c>
      <c r="BF1115" s="28" t="s">
        <v>10273</v>
      </c>
      <c r="BG1115" s="28" t="s">
        <v>10273</v>
      </c>
      <c r="BH1115" s="28" t="s">
        <v>10274</v>
      </c>
      <c r="BI1115" s="28" t="s">
        <v>10273</v>
      </c>
      <c r="BJ1115" s="28" t="s">
        <v>10274</v>
      </c>
      <c r="BK1115" s="28" t="s">
        <v>10274</v>
      </c>
      <c r="BL1115" s="28" t="s">
        <v>10273</v>
      </c>
      <c r="BM1115" s="28" t="s">
        <v>10273</v>
      </c>
      <c r="BN1115" s="28" t="s">
        <v>10273</v>
      </c>
      <c r="BO1115" s="28" t="s">
        <v>10273</v>
      </c>
      <c r="BP1115" s="28" t="s">
        <v>10273</v>
      </c>
      <c r="BQ1115" s="27" t="s">
        <v>10274</v>
      </c>
      <c r="BR1115" s="27" t="s">
        <v>10273</v>
      </c>
      <c r="BS1115" s="27" t="s">
        <v>10274</v>
      </c>
      <c r="BT1115" s="27" t="s">
        <v>10273</v>
      </c>
      <c r="BU1115" s="28" t="s">
        <v>10273</v>
      </c>
      <c r="BV1115" s="28" t="s">
        <v>10274</v>
      </c>
      <c r="BW1115" s="28" t="s">
        <v>10273</v>
      </c>
      <c r="BX1115" s="27" t="s">
        <v>10279</v>
      </c>
      <c r="BY1115" s="27" t="s">
        <v>10273</v>
      </c>
      <c r="BZ1115" s="27" t="s">
        <v>10274</v>
      </c>
    </row>
    <row r="1116" spans="1:78" ht="25.5" customHeight="1" x14ac:dyDescent="0.25">
      <c r="A1116" s="27">
        <v>1398</v>
      </c>
      <c r="B1116" s="28" t="s">
        <v>16784</v>
      </c>
      <c r="C1116" s="28" t="s">
        <v>16785</v>
      </c>
      <c r="D1116" s="27" t="s">
        <v>11985</v>
      </c>
      <c r="E1116" s="27" t="s">
        <v>16786</v>
      </c>
      <c r="F1116" s="27" t="s">
        <v>16787</v>
      </c>
      <c r="G1116" s="27" t="s">
        <v>11988</v>
      </c>
      <c r="H1116" s="27" t="s">
        <v>9329</v>
      </c>
      <c r="I1116" s="27" t="s">
        <v>11989</v>
      </c>
      <c r="J1116" s="27" t="s">
        <v>16788</v>
      </c>
      <c r="K1116" s="27" t="s">
        <v>16789</v>
      </c>
      <c r="L1116" s="29" t="s">
        <v>10272</v>
      </c>
      <c r="M1116" s="36" t="s">
        <v>10273</v>
      </c>
      <c r="N1116" s="36" t="s">
        <v>10273</v>
      </c>
      <c r="O1116" s="36" t="s">
        <v>10273</v>
      </c>
      <c r="P1116" s="36" t="s">
        <v>10274</v>
      </c>
      <c r="Q1116" s="36" t="s">
        <v>10273</v>
      </c>
      <c r="R1116" s="36">
        <v>0</v>
      </c>
      <c r="S1116" s="36">
        <v>175</v>
      </c>
      <c r="T1116" s="36">
        <v>175</v>
      </c>
      <c r="U1116" s="36">
        <v>0</v>
      </c>
      <c r="V1116" s="36">
        <v>176</v>
      </c>
      <c r="W1116" s="36">
        <v>176</v>
      </c>
      <c r="X1116" s="31">
        <v>7</v>
      </c>
      <c r="Y1116" s="27" t="s">
        <v>10274</v>
      </c>
      <c r="Z1116" s="27" t="s">
        <v>10273</v>
      </c>
      <c r="AA1116" s="27" t="s">
        <v>10273</v>
      </c>
      <c r="AB1116" s="27" t="s">
        <v>10273</v>
      </c>
      <c r="AC1116" s="27" t="s">
        <v>10273</v>
      </c>
      <c r="AD1116" s="27" t="s">
        <v>10273</v>
      </c>
      <c r="AE1116" s="27" t="s">
        <v>10273</v>
      </c>
      <c r="AF1116" s="27" t="s">
        <v>10273</v>
      </c>
      <c r="AG1116" s="27" t="s">
        <v>10275</v>
      </c>
      <c r="AH1116" s="27" t="s">
        <v>10273</v>
      </c>
      <c r="AI1116" s="27" t="s">
        <v>10273</v>
      </c>
      <c r="AJ1116" s="27" t="s">
        <v>10274</v>
      </c>
      <c r="AK1116" s="27" t="s">
        <v>10273</v>
      </c>
      <c r="AL1116" s="27" t="s">
        <v>10275</v>
      </c>
      <c r="AM1116" s="32" t="s">
        <v>10275</v>
      </c>
      <c r="AN1116" s="32" t="s">
        <v>10275</v>
      </c>
      <c r="AO1116" s="32" t="s">
        <v>10275</v>
      </c>
      <c r="AP1116" s="33">
        <v>0</v>
      </c>
      <c r="AQ1116" s="33">
        <v>3</v>
      </c>
      <c r="AR1116" s="33">
        <v>0</v>
      </c>
      <c r="AS1116" s="33" t="s">
        <v>10275</v>
      </c>
      <c r="AT1116" s="33" t="s">
        <v>10275</v>
      </c>
      <c r="AU1116" s="33" t="s">
        <v>10275</v>
      </c>
      <c r="AV1116" s="34">
        <v>0</v>
      </c>
      <c r="AW1116" s="34">
        <v>0</v>
      </c>
      <c r="AX1116" s="34">
        <v>0</v>
      </c>
      <c r="AY1116" s="35" t="s">
        <v>10275</v>
      </c>
      <c r="AZ1116" s="35" t="s">
        <v>10275</v>
      </c>
      <c r="BA1116" s="35" t="s">
        <v>10278</v>
      </c>
      <c r="BB1116" s="35" t="s">
        <v>10275</v>
      </c>
      <c r="BC1116" s="35" t="s">
        <v>10275</v>
      </c>
      <c r="BD1116" s="35" t="s">
        <v>10278</v>
      </c>
      <c r="BE1116" s="28" t="s">
        <v>10274</v>
      </c>
      <c r="BF1116" s="28" t="s">
        <v>10273</v>
      </c>
      <c r="BG1116" s="28" t="s">
        <v>10274</v>
      </c>
      <c r="BH1116" s="28" t="s">
        <v>10273</v>
      </c>
      <c r="BI1116" s="28" t="s">
        <v>10273</v>
      </c>
      <c r="BJ1116" s="28" t="s">
        <v>10274</v>
      </c>
      <c r="BK1116" s="28" t="s">
        <v>10274</v>
      </c>
      <c r="BL1116" s="28" t="s">
        <v>10273</v>
      </c>
      <c r="BM1116" s="28" t="s">
        <v>10273</v>
      </c>
      <c r="BN1116" s="28" t="s">
        <v>10273</v>
      </c>
      <c r="BO1116" s="28" t="s">
        <v>10273</v>
      </c>
      <c r="BP1116" s="28" t="s">
        <v>10273</v>
      </c>
      <c r="BQ1116" s="27" t="s">
        <v>10274</v>
      </c>
      <c r="BR1116" s="27" t="s">
        <v>10273</v>
      </c>
      <c r="BS1116" s="27" t="s">
        <v>10274</v>
      </c>
      <c r="BT1116" s="27" t="s">
        <v>10273</v>
      </c>
      <c r="BU1116" s="28" t="s">
        <v>10273</v>
      </c>
      <c r="BV1116" s="28" t="s">
        <v>10274</v>
      </c>
      <c r="BW1116" s="28" t="s">
        <v>10273</v>
      </c>
      <c r="BX1116" s="27" t="s">
        <v>10279</v>
      </c>
      <c r="BY1116" s="27" t="s">
        <v>10273</v>
      </c>
      <c r="BZ1116" s="27" t="s">
        <v>10274</v>
      </c>
    </row>
    <row r="1117" spans="1:78" ht="25.5" customHeight="1" x14ac:dyDescent="0.25">
      <c r="A1117" s="27">
        <v>433</v>
      </c>
      <c r="B1117" s="28" t="s">
        <v>12412</v>
      </c>
      <c r="C1117" s="28" t="s">
        <v>12413</v>
      </c>
      <c r="D1117" s="27" t="s">
        <v>11985</v>
      </c>
      <c r="E1117" s="27" t="s">
        <v>12414</v>
      </c>
      <c r="F1117" s="27" t="s">
        <v>12415</v>
      </c>
      <c r="G1117" s="27" t="s">
        <v>11988</v>
      </c>
      <c r="H1117" s="27" t="s">
        <v>9329</v>
      </c>
      <c r="I1117" s="27" t="s">
        <v>11989</v>
      </c>
      <c r="J1117" s="27" t="s">
        <v>12416</v>
      </c>
      <c r="K1117" s="27" t="s">
        <v>12417</v>
      </c>
      <c r="L1117" s="29" t="s">
        <v>10309</v>
      </c>
      <c r="M1117" s="36" t="s">
        <v>10273</v>
      </c>
      <c r="N1117" s="36" t="s">
        <v>10273</v>
      </c>
      <c r="O1117" s="36" t="s">
        <v>10273</v>
      </c>
      <c r="P1117" s="36" t="s">
        <v>10273</v>
      </c>
      <c r="Q1117" s="36" t="s">
        <v>10274</v>
      </c>
      <c r="R1117" s="36">
        <v>321</v>
      </c>
      <c r="S1117" s="36">
        <v>442</v>
      </c>
      <c r="T1117" s="36">
        <v>763</v>
      </c>
      <c r="U1117" s="36">
        <v>305</v>
      </c>
      <c r="V1117" s="36">
        <v>440</v>
      </c>
      <c r="W1117" s="36">
        <v>745</v>
      </c>
      <c r="X1117" s="31">
        <v>27</v>
      </c>
      <c r="Y1117" s="27" t="s">
        <v>10273</v>
      </c>
      <c r="Z1117" s="27" t="s">
        <v>10274</v>
      </c>
      <c r="AA1117" s="27" t="s">
        <v>10274</v>
      </c>
      <c r="AB1117" s="27" t="s">
        <v>10274</v>
      </c>
      <c r="AC1117" s="27" t="s">
        <v>10273</v>
      </c>
      <c r="AD1117" s="27" t="s">
        <v>10273</v>
      </c>
      <c r="AE1117" s="27" t="s">
        <v>10273</v>
      </c>
      <c r="AF1117" s="27" t="s">
        <v>10273</v>
      </c>
      <c r="AG1117" s="27" t="s">
        <v>10275</v>
      </c>
      <c r="AH1117" s="27" t="s">
        <v>10273</v>
      </c>
      <c r="AI1117" s="27" t="s">
        <v>10274</v>
      </c>
      <c r="AJ1117" s="27" t="s">
        <v>10274</v>
      </c>
      <c r="AK1117" s="27" t="s">
        <v>10273</v>
      </c>
      <c r="AL1117" s="27" t="s">
        <v>10275</v>
      </c>
      <c r="AM1117" s="32" t="s">
        <v>10275</v>
      </c>
      <c r="AN1117" s="32" t="s">
        <v>10275</v>
      </c>
      <c r="AO1117" s="32" t="s">
        <v>10275</v>
      </c>
      <c r="AP1117" s="33" t="s">
        <v>10275</v>
      </c>
      <c r="AQ1117" s="33" t="s">
        <v>10275</v>
      </c>
      <c r="AR1117" s="33" t="s">
        <v>10275</v>
      </c>
      <c r="AS1117" s="33" t="s">
        <v>10380</v>
      </c>
      <c r="AT1117" s="33" t="s">
        <v>10380</v>
      </c>
      <c r="AU1117" s="33" t="s">
        <v>10276</v>
      </c>
      <c r="AV1117" s="34">
        <v>0</v>
      </c>
      <c r="AW1117" s="34">
        <v>0</v>
      </c>
      <c r="AX1117" s="34">
        <v>0</v>
      </c>
      <c r="AY1117" s="35" t="s">
        <v>10275</v>
      </c>
      <c r="AZ1117" s="35" t="s">
        <v>10275</v>
      </c>
      <c r="BA1117" s="35" t="s">
        <v>10275</v>
      </c>
      <c r="BB1117" s="35" t="s">
        <v>10278</v>
      </c>
      <c r="BC1117" s="35" t="s">
        <v>10275</v>
      </c>
      <c r="BD1117" s="35" t="s">
        <v>10278</v>
      </c>
      <c r="BE1117" s="28" t="s">
        <v>10274</v>
      </c>
      <c r="BF1117" s="28" t="s">
        <v>10273</v>
      </c>
      <c r="BG1117" s="28" t="s">
        <v>10273</v>
      </c>
      <c r="BH1117" s="28" t="s">
        <v>10273</v>
      </c>
      <c r="BI1117" s="28" t="s">
        <v>10273</v>
      </c>
      <c r="BJ1117" s="28" t="s">
        <v>10274</v>
      </c>
      <c r="BK1117" s="28" t="s">
        <v>10273</v>
      </c>
      <c r="BL1117" s="28" t="s">
        <v>10274</v>
      </c>
      <c r="BM1117" s="28" t="s">
        <v>10273</v>
      </c>
      <c r="BN1117" s="28" t="s">
        <v>10273</v>
      </c>
      <c r="BO1117" s="28" t="s">
        <v>10273</v>
      </c>
      <c r="BP1117" s="28" t="s">
        <v>10274</v>
      </c>
      <c r="BQ1117" s="27" t="s">
        <v>10274</v>
      </c>
      <c r="BR1117" s="27" t="s">
        <v>10274</v>
      </c>
      <c r="BS1117" s="27" t="s">
        <v>10273</v>
      </c>
      <c r="BT1117" s="27" t="s">
        <v>10273</v>
      </c>
      <c r="BU1117" s="28" t="s">
        <v>10273</v>
      </c>
      <c r="BV1117" s="28" t="s">
        <v>10274</v>
      </c>
      <c r="BW1117" s="28" t="s">
        <v>10273</v>
      </c>
      <c r="BX1117" s="27" t="s">
        <v>10279</v>
      </c>
      <c r="BY1117" s="27" t="s">
        <v>10273</v>
      </c>
      <c r="BZ1117" s="27" t="s">
        <v>10274</v>
      </c>
    </row>
    <row r="1118" spans="1:78" ht="25.5" customHeight="1" x14ac:dyDescent="0.25">
      <c r="A1118" s="27">
        <v>422</v>
      </c>
      <c r="B1118" s="28" t="s">
        <v>12358</v>
      </c>
      <c r="C1118" s="28" t="s">
        <v>12359</v>
      </c>
      <c r="D1118" s="27" t="s">
        <v>11985</v>
      </c>
      <c r="E1118" s="27" t="s">
        <v>12360</v>
      </c>
      <c r="F1118" s="27" t="s">
        <v>12361</v>
      </c>
      <c r="G1118" s="27" t="s">
        <v>11988</v>
      </c>
      <c r="H1118" s="27" t="s">
        <v>9329</v>
      </c>
      <c r="I1118" s="27" t="s">
        <v>11989</v>
      </c>
      <c r="J1118" s="27" t="s">
        <v>12362</v>
      </c>
      <c r="K1118" s="27" t="s">
        <v>12363</v>
      </c>
      <c r="L1118" s="29" t="s">
        <v>10272</v>
      </c>
      <c r="M1118" s="36" t="s">
        <v>10273</v>
      </c>
      <c r="N1118" s="36" t="s">
        <v>10274</v>
      </c>
      <c r="O1118" s="36" t="s">
        <v>10274</v>
      </c>
      <c r="P1118" s="36" t="s">
        <v>10274</v>
      </c>
      <c r="Q1118" s="36" t="s">
        <v>10273</v>
      </c>
      <c r="R1118" s="36">
        <v>0</v>
      </c>
      <c r="S1118" s="36">
        <v>496</v>
      </c>
      <c r="T1118" s="36">
        <v>496</v>
      </c>
      <c r="U1118" s="36">
        <v>0</v>
      </c>
      <c r="V1118" s="36">
        <v>496</v>
      </c>
      <c r="W1118" s="36">
        <v>496</v>
      </c>
      <c r="X1118" s="31">
        <v>19</v>
      </c>
      <c r="Y1118" s="27" t="s">
        <v>10274</v>
      </c>
      <c r="Z1118" s="27" t="s">
        <v>10273</v>
      </c>
      <c r="AA1118" s="27" t="s">
        <v>10273</v>
      </c>
      <c r="AB1118" s="27" t="s">
        <v>10273</v>
      </c>
      <c r="AC1118" s="27" t="s">
        <v>10273</v>
      </c>
      <c r="AD1118" s="27" t="s">
        <v>10273</v>
      </c>
      <c r="AE1118" s="27" t="s">
        <v>10273</v>
      </c>
      <c r="AF1118" s="27" t="s">
        <v>10273</v>
      </c>
      <c r="AG1118" s="27" t="s">
        <v>10275</v>
      </c>
      <c r="AH1118" s="27" t="s">
        <v>10273</v>
      </c>
      <c r="AI1118" s="27" t="s">
        <v>10273</v>
      </c>
      <c r="AJ1118" s="27" t="s">
        <v>10274</v>
      </c>
      <c r="AK1118" s="27" t="s">
        <v>10273</v>
      </c>
      <c r="AL1118" s="27" t="s">
        <v>10275</v>
      </c>
      <c r="AM1118" s="32" t="s">
        <v>10275</v>
      </c>
      <c r="AN1118" s="32" t="s">
        <v>10275</v>
      </c>
      <c r="AO1118" s="32" t="s">
        <v>10275</v>
      </c>
      <c r="AP1118" s="33">
        <v>0</v>
      </c>
      <c r="AQ1118" s="33">
        <v>0</v>
      </c>
      <c r="AR1118" s="33">
        <v>0</v>
      </c>
      <c r="AS1118" s="33" t="s">
        <v>10275</v>
      </c>
      <c r="AT1118" s="33" t="s">
        <v>10275</v>
      </c>
      <c r="AU1118" s="33" t="s">
        <v>10275</v>
      </c>
      <c r="AV1118" s="34" t="s">
        <v>10276</v>
      </c>
      <c r="AW1118" s="34" t="s">
        <v>10434</v>
      </c>
      <c r="AX1118" s="34" t="s">
        <v>10276</v>
      </c>
      <c r="AY1118" s="35" t="s">
        <v>10275</v>
      </c>
      <c r="AZ1118" s="35" t="s">
        <v>10275</v>
      </c>
      <c r="BA1118" s="35" t="s">
        <v>10275</v>
      </c>
      <c r="BB1118" s="35" t="s">
        <v>10275</v>
      </c>
      <c r="BC1118" s="35" t="s">
        <v>10278</v>
      </c>
      <c r="BD1118" s="35" t="s">
        <v>10278</v>
      </c>
      <c r="BE1118" s="28" t="s">
        <v>10273</v>
      </c>
      <c r="BF1118" s="28" t="s">
        <v>10273</v>
      </c>
      <c r="BG1118" s="28" t="s">
        <v>10274</v>
      </c>
      <c r="BH1118" s="28" t="s">
        <v>10274</v>
      </c>
      <c r="BI1118" s="28" t="s">
        <v>10273</v>
      </c>
      <c r="BJ1118" s="28" t="s">
        <v>10274</v>
      </c>
      <c r="BK1118" s="28" t="s">
        <v>10274</v>
      </c>
      <c r="BL1118" s="28" t="s">
        <v>10273</v>
      </c>
      <c r="BM1118" s="28" t="s">
        <v>10273</v>
      </c>
      <c r="BN1118" s="28" t="s">
        <v>10273</v>
      </c>
      <c r="BO1118" s="28" t="s">
        <v>10273</v>
      </c>
      <c r="BP1118" s="28" t="s">
        <v>10273</v>
      </c>
      <c r="BQ1118" s="27" t="s">
        <v>10274</v>
      </c>
      <c r="BR1118" s="27" t="s">
        <v>10273</v>
      </c>
      <c r="BS1118" s="27" t="s">
        <v>10274</v>
      </c>
      <c r="BT1118" s="27" t="s">
        <v>10273</v>
      </c>
      <c r="BU1118" s="28" t="s">
        <v>10273</v>
      </c>
      <c r="BV1118" s="28" t="s">
        <v>10274</v>
      </c>
      <c r="BW1118" s="28" t="s">
        <v>10273</v>
      </c>
      <c r="BX1118" s="27" t="s">
        <v>10279</v>
      </c>
      <c r="BY1118" s="27" t="s">
        <v>10273</v>
      </c>
      <c r="BZ1118" s="27" t="s">
        <v>10274</v>
      </c>
    </row>
    <row r="1119" spans="1:78" ht="25.5" customHeight="1" x14ac:dyDescent="0.25">
      <c r="A1119" s="27">
        <v>431</v>
      </c>
      <c r="B1119" s="28" t="s">
        <v>12404</v>
      </c>
      <c r="C1119" s="28" t="s">
        <v>12405</v>
      </c>
      <c r="D1119" s="27" t="s">
        <v>11985</v>
      </c>
      <c r="E1119" s="27" t="e">
        <v>#N/A</v>
      </c>
      <c r="F1119" s="27" t="e">
        <v>#N/A</v>
      </c>
      <c r="G1119" s="27" t="s">
        <v>11988</v>
      </c>
      <c r="H1119" s="27" t="s">
        <v>9329</v>
      </c>
      <c r="I1119" s="27" t="s">
        <v>11989</v>
      </c>
      <c r="J1119" s="27" t="s">
        <v>12406</v>
      </c>
      <c r="K1119" s="27" t="s">
        <v>12407</v>
      </c>
      <c r="L1119" s="29" t="s">
        <v>10294</v>
      </c>
      <c r="M1119" s="36" t="s">
        <v>10273</v>
      </c>
      <c r="N1119" s="36" t="s">
        <v>10274</v>
      </c>
      <c r="O1119" s="36" t="s">
        <v>10274</v>
      </c>
      <c r="P1119" s="36" t="s">
        <v>10273</v>
      </c>
      <c r="Q1119" s="36" t="s">
        <v>10273</v>
      </c>
      <c r="R1119" s="36">
        <v>0</v>
      </c>
      <c r="S1119" s="36">
        <v>103</v>
      </c>
      <c r="T1119" s="36">
        <v>103</v>
      </c>
      <c r="U1119" s="36">
        <v>0</v>
      </c>
      <c r="V1119" s="36">
        <v>106</v>
      </c>
      <c r="W1119" s="36">
        <v>106</v>
      </c>
      <c r="X1119" s="31">
        <v>6</v>
      </c>
      <c r="Y1119" s="27" t="s">
        <v>10400</v>
      </c>
      <c r="Z1119" s="27" t="s">
        <v>10400</v>
      </c>
      <c r="AA1119" s="27" t="s">
        <v>10400</v>
      </c>
      <c r="AB1119" s="27" t="s">
        <v>10400</v>
      </c>
      <c r="AC1119" s="27" t="s">
        <v>10400</v>
      </c>
      <c r="AD1119" s="27" t="s">
        <v>10400</v>
      </c>
      <c r="AE1119" s="27" t="s">
        <v>10400</v>
      </c>
      <c r="AF1119" s="27" t="s">
        <v>10400</v>
      </c>
      <c r="AG1119" s="27" t="s">
        <v>10400</v>
      </c>
      <c r="AH1119" s="27" t="s">
        <v>10274</v>
      </c>
      <c r="AI1119" s="27" t="s">
        <v>10274</v>
      </c>
      <c r="AJ1119" s="27" t="s">
        <v>10274</v>
      </c>
      <c r="AK1119" s="27" t="s">
        <v>10273</v>
      </c>
      <c r="AL1119" s="27" t="s">
        <v>10275</v>
      </c>
      <c r="AM1119" s="32" t="s">
        <v>10275</v>
      </c>
      <c r="AN1119" s="32" t="s">
        <v>10275</v>
      </c>
      <c r="AO1119" s="32" t="s">
        <v>10275</v>
      </c>
      <c r="AP1119" s="33">
        <v>0</v>
      </c>
      <c r="AQ1119" s="33">
        <v>6</v>
      </c>
      <c r="AR1119" s="33">
        <v>0</v>
      </c>
      <c r="AS1119" s="33" t="s">
        <v>10275</v>
      </c>
      <c r="AT1119" s="33" t="s">
        <v>10275</v>
      </c>
      <c r="AU1119" s="33" t="s">
        <v>10275</v>
      </c>
      <c r="AV1119" s="34">
        <v>0</v>
      </c>
      <c r="AW1119" s="34">
        <v>0</v>
      </c>
      <c r="AX1119" s="34">
        <v>0</v>
      </c>
      <c r="AY1119" s="35" t="s">
        <v>10275</v>
      </c>
      <c r="AZ1119" s="35" t="s">
        <v>10278</v>
      </c>
      <c r="BA1119" s="35" t="s">
        <v>10275</v>
      </c>
      <c r="BB1119" s="35" t="s">
        <v>10275</v>
      </c>
      <c r="BC1119" s="35" t="s">
        <v>10275</v>
      </c>
      <c r="BD1119" s="35" t="s">
        <v>10278</v>
      </c>
      <c r="BE1119" s="28" t="s">
        <v>10274</v>
      </c>
      <c r="BF1119" s="28" t="s">
        <v>10273</v>
      </c>
      <c r="BG1119" s="28" t="s">
        <v>10273</v>
      </c>
      <c r="BH1119" s="28" t="s">
        <v>10274</v>
      </c>
      <c r="BI1119" s="28" t="s">
        <v>10273</v>
      </c>
      <c r="BJ1119" s="28" t="s">
        <v>10274</v>
      </c>
      <c r="BK1119" s="28" t="s">
        <v>10274</v>
      </c>
      <c r="BL1119" s="28" t="s">
        <v>10273</v>
      </c>
      <c r="BM1119" s="28" t="s">
        <v>10273</v>
      </c>
      <c r="BN1119" s="28" t="s">
        <v>10273</v>
      </c>
      <c r="BO1119" s="28" t="s">
        <v>10273</v>
      </c>
      <c r="BP1119" s="28" t="s">
        <v>10273</v>
      </c>
      <c r="BQ1119" s="27" t="s">
        <v>10274</v>
      </c>
      <c r="BR1119" s="27" t="s">
        <v>10273</v>
      </c>
      <c r="BS1119" s="27" t="s">
        <v>10273</v>
      </c>
      <c r="BT1119" s="27" t="s">
        <v>10273</v>
      </c>
      <c r="BU1119" s="28" t="s">
        <v>10273</v>
      </c>
      <c r="BV1119" s="28" t="s">
        <v>10274</v>
      </c>
      <c r="BW1119" s="28" t="s">
        <v>10273</v>
      </c>
      <c r="BX1119" s="27" t="s">
        <v>10279</v>
      </c>
      <c r="BY1119" s="27" t="s">
        <v>10273</v>
      </c>
      <c r="BZ1119" s="27" t="s">
        <v>10274</v>
      </c>
    </row>
    <row r="1120" spans="1:78" ht="25.5" customHeight="1" x14ac:dyDescent="0.25">
      <c r="A1120" s="27">
        <v>401</v>
      </c>
      <c r="B1120" s="28" t="s">
        <v>12239</v>
      </c>
      <c r="C1120" s="28" t="s">
        <v>12240</v>
      </c>
      <c r="D1120" s="27" t="s">
        <v>11985</v>
      </c>
      <c r="E1120" s="27" t="s">
        <v>12241</v>
      </c>
      <c r="F1120" s="27" t="s">
        <v>12242</v>
      </c>
      <c r="G1120" s="27" t="s">
        <v>11988</v>
      </c>
      <c r="H1120" s="27" t="s">
        <v>9329</v>
      </c>
      <c r="I1120" s="27" t="s">
        <v>11989</v>
      </c>
      <c r="J1120" s="27" t="s">
        <v>12243</v>
      </c>
      <c r="K1120" s="27" t="s">
        <v>12244</v>
      </c>
      <c r="L1120" s="29" t="s">
        <v>10272</v>
      </c>
      <c r="M1120" s="36" t="s">
        <v>10273</v>
      </c>
      <c r="N1120" s="36" t="s">
        <v>10273</v>
      </c>
      <c r="O1120" s="36" t="s">
        <v>10273</v>
      </c>
      <c r="P1120" s="36" t="s">
        <v>10274</v>
      </c>
      <c r="Q1120" s="36" t="s">
        <v>10273</v>
      </c>
      <c r="R1120" s="36">
        <v>0</v>
      </c>
      <c r="S1120" s="36">
        <v>376</v>
      </c>
      <c r="T1120" s="36">
        <v>376</v>
      </c>
      <c r="U1120" s="36">
        <v>0</v>
      </c>
      <c r="V1120" s="36">
        <v>404</v>
      </c>
      <c r="W1120" s="36">
        <v>404</v>
      </c>
      <c r="X1120" s="31">
        <v>14</v>
      </c>
      <c r="Y1120" s="27" t="s">
        <v>10274</v>
      </c>
      <c r="Z1120" s="27" t="s">
        <v>10273</v>
      </c>
      <c r="AA1120" s="27" t="s">
        <v>10273</v>
      </c>
      <c r="AB1120" s="27" t="s">
        <v>10273</v>
      </c>
      <c r="AC1120" s="27" t="s">
        <v>10273</v>
      </c>
      <c r="AD1120" s="27" t="s">
        <v>10273</v>
      </c>
      <c r="AE1120" s="27" t="s">
        <v>10273</v>
      </c>
      <c r="AF1120" s="27" t="s">
        <v>10273</v>
      </c>
      <c r="AG1120" s="27" t="s">
        <v>10275</v>
      </c>
      <c r="AH1120" s="27" t="s">
        <v>10273</v>
      </c>
      <c r="AI1120" s="27" t="s">
        <v>10273</v>
      </c>
      <c r="AJ1120" s="27" t="s">
        <v>10274</v>
      </c>
      <c r="AK1120" s="27" t="s">
        <v>10273</v>
      </c>
      <c r="AL1120" s="27" t="s">
        <v>10275</v>
      </c>
      <c r="AM1120" s="32" t="s">
        <v>10275</v>
      </c>
      <c r="AN1120" s="32" t="s">
        <v>10275</v>
      </c>
      <c r="AO1120" s="32" t="s">
        <v>10275</v>
      </c>
      <c r="AP1120" s="33">
        <v>0</v>
      </c>
      <c r="AQ1120" s="33">
        <v>7</v>
      </c>
      <c r="AR1120" s="33">
        <v>0</v>
      </c>
      <c r="AS1120" s="33" t="s">
        <v>10275</v>
      </c>
      <c r="AT1120" s="33" t="s">
        <v>10275</v>
      </c>
      <c r="AU1120" s="33" t="s">
        <v>10275</v>
      </c>
      <c r="AV1120" s="34">
        <v>0</v>
      </c>
      <c r="AW1120" s="34">
        <v>0</v>
      </c>
      <c r="AX1120" s="34">
        <v>0</v>
      </c>
      <c r="AY1120" s="35" t="s">
        <v>10275</v>
      </c>
      <c r="AZ1120" s="35" t="s">
        <v>10275</v>
      </c>
      <c r="BA1120" s="35" t="s">
        <v>10278</v>
      </c>
      <c r="BB1120" s="35" t="s">
        <v>10275</v>
      </c>
      <c r="BC1120" s="35" t="s">
        <v>10275</v>
      </c>
      <c r="BD1120" s="35" t="s">
        <v>10278</v>
      </c>
      <c r="BE1120" s="28" t="s">
        <v>10273</v>
      </c>
      <c r="BF1120" s="28" t="s">
        <v>10273</v>
      </c>
      <c r="BG1120" s="28" t="s">
        <v>10274</v>
      </c>
      <c r="BH1120" s="28" t="s">
        <v>10274</v>
      </c>
      <c r="BI1120" s="28" t="s">
        <v>10273</v>
      </c>
      <c r="BJ1120" s="28" t="s">
        <v>10273</v>
      </c>
      <c r="BK1120" s="28" t="s">
        <v>10275</v>
      </c>
      <c r="BL1120" s="28" t="s">
        <v>10275</v>
      </c>
      <c r="BM1120" s="28" t="s">
        <v>10275</v>
      </c>
      <c r="BN1120" s="28" t="s">
        <v>10275</v>
      </c>
      <c r="BO1120" s="28" t="s">
        <v>10275</v>
      </c>
      <c r="BP1120" s="28" t="s">
        <v>10275</v>
      </c>
      <c r="BQ1120" s="27" t="s">
        <v>10274</v>
      </c>
      <c r="BR1120" s="27" t="s">
        <v>10273</v>
      </c>
      <c r="BS1120" s="27" t="s">
        <v>10274</v>
      </c>
      <c r="BT1120" s="27" t="s">
        <v>10273</v>
      </c>
      <c r="BU1120" s="28" t="s">
        <v>10273</v>
      </c>
      <c r="BV1120" s="28" t="s">
        <v>10274</v>
      </c>
      <c r="BW1120" s="28" t="s">
        <v>10273</v>
      </c>
      <c r="BX1120" s="27" t="s">
        <v>10279</v>
      </c>
      <c r="BY1120" s="27" t="s">
        <v>10273</v>
      </c>
      <c r="BZ1120" s="27" t="s">
        <v>10274</v>
      </c>
    </row>
    <row r="1121" spans="1:78" ht="25.5" customHeight="1" x14ac:dyDescent="0.25">
      <c r="A1121" s="27">
        <v>407</v>
      </c>
      <c r="B1121" s="28" t="s">
        <v>12273</v>
      </c>
      <c r="C1121" s="28" t="s">
        <v>12274</v>
      </c>
      <c r="D1121" s="27" t="s">
        <v>11985</v>
      </c>
      <c r="E1121" s="27" t="s">
        <v>12275</v>
      </c>
      <c r="F1121" s="27" t="s">
        <v>12276</v>
      </c>
      <c r="G1121" s="27" t="s">
        <v>11988</v>
      </c>
      <c r="H1121" s="27" t="s">
        <v>9329</v>
      </c>
      <c r="I1121" s="27" t="s">
        <v>11989</v>
      </c>
      <c r="J1121" s="27" t="s">
        <v>12277</v>
      </c>
      <c r="K1121" s="27" t="s">
        <v>12278</v>
      </c>
      <c r="L1121" s="29" t="s">
        <v>10272</v>
      </c>
      <c r="M1121" s="36" t="s">
        <v>10273</v>
      </c>
      <c r="N1121" s="36" t="s">
        <v>10274</v>
      </c>
      <c r="O1121" s="36" t="s">
        <v>10274</v>
      </c>
      <c r="P1121" s="36" t="s">
        <v>10274</v>
      </c>
      <c r="Q1121" s="36" t="s">
        <v>10273</v>
      </c>
      <c r="R1121" s="36">
        <v>0</v>
      </c>
      <c r="S1121" s="36">
        <v>877</v>
      </c>
      <c r="T1121" s="36">
        <v>877</v>
      </c>
      <c r="U1121" s="36">
        <v>0</v>
      </c>
      <c r="V1121" s="36">
        <v>912</v>
      </c>
      <c r="W1121" s="36">
        <v>912</v>
      </c>
      <c r="X1121" s="31">
        <v>30</v>
      </c>
      <c r="Y1121" s="27" t="s">
        <v>10274</v>
      </c>
      <c r="Z1121" s="27" t="s">
        <v>10274</v>
      </c>
      <c r="AA1121" s="27" t="s">
        <v>10273</v>
      </c>
      <c r="AB1121" s="27" t="s">
        <v>10273</v>
      </c>
      <c r="AC1121" s="27" t="s">
        <v>10273</v>
      </c>
      <c r="AD1121" s="27" t="s">
        <v>10273</v>
      </c>
      <c r="AE1121" s="27" t="s">
        <v>10273</v>
      </c>
      <c r="AF1121" s="27" t="s">
        <v>10273</v>
      </c>
      <c r="AG1121" s="27" t="s">
        <v>10275</v>
      </c>
      <c r="AH1121" s="27" t="s">
        <v>10273</v>
      </c>
      <c r="AI1121" s="27" t="s">
        <v>10273</v>
      </c>
      <c r="AJ1121" s="27" t="s">
        <v>10274</v>
      </c>
      <c r="AK1121" s="27" t="s">
        <v>10273</v>
      </c>
      <c r="AL1121" s="27" t="s">
        <v>10275</v>
      </c>
      <c r="AM1121" s="32" t="s">
        <v>10275</v>
      </c>
      <c r="AN1121" s="32" t="s">
        <v>10275</v>
      </c>
      <c r="AO1121" s="32" t="s">
        <v>10275</v>
      </c>
      <c r="AP1121" s="33">
        <v>6</v>
      </c>
      <c r="AQ1121" s="33">
        <v>15</v>
      </c>
      <c r="AR1121" s="33">
        <v>0</v>
      </c>
      <c r="AS1121" s="33" t="s">
        <v>10275</v>
      </c>
      <c r="AT1121" s="33" t="s">
        <v>10275</v>
      </c>
      <c r="AU1121" s="33" t="s">
        <v>10275</v>
      </c>
      <c r="AV1121" s="34">
        <v>0</v>
      </c>
      <c r="AW1121" s="34">
        <v>0</v>
      </c>
      <c r="AX1121" s="34">
        <v>0</v>
      </c>
      <c r="AY1121" s="35" t="s">
        <v>10275</v>
      </c>
      <c r="AZ1121" s="35" t="s">
        <v>10278</v>
      </c>
      <c r="BA1121" s="35" t="s">
        <v>10278</v>
      </c>
      <c r="BB1121" s="35" t="s">
        <v>10275</v>
      </c>
      <c r="BC1121" s="35" t="s">
        <v>10275</v>
      </c>
      <c r="BD1121" s="35" t="s">
        <v>10278</v>
      </c>
      <c r="BE1121" s="28" t="s">
        <v>10273</v>
      </c>
      <c r="BF1121" s="28" t="s">
        <v>10273</v>
      </c>
      <c r="BG1121" s="28" t="s">
        <v>10273</v>
      </c>
      <c r="BH1121" s="28" t="s">
        <v>10274</v>
      </c>
      <c r="BI1121" s="28" t="s">
        <v>10273</v>
      </c>
      <c r="BJ1121" s="28" t="s">
        <v>10274</v>
      </c>
      <c r="BK1121" s="28" t="s">
        <v>10273</v>
      </c>
      <c r="BL1121" s="28" t="s">
        <v>10273</v>
      </c>
      <c r="BM1121" s="28" t="s">
        <v>10273</v>
      </c>
      <c r="BN1121" s="28" t="s">
        <v>10273</v>
      </c>
      <c r="BO1121" s="28" t="s">
        <v>10273</v>
      </c>
      <c r="BP1121" s="28" t="s">
        <v>10274</v>
      </c>
      <c r="BQ1121" s="27" t="s">
        <v>10274</v>
      </c>
      <c r="BR1121" s="27" t="s">
        <v>10273</v>
      </c>
      <c r="BS1121" s="27" t="s">
        <v>10274</v>
      </c>
      <c r="BT1121" s="27" t="s">
        <v>10273</v>
      </c>
      <c r="BU1121" s="28" t="s">
        <v>10273</v>
      </c>
      <c r="BV1121" s="28" t="s">
        <v>10274</v>
      </c>
      <c r="BW1121" s="28" t="s">
        <v>10273</v>
      </c>
      <c r="BX1121" s="27" t="s">
        <v>10279</v>
      </c>
      <c r="BY1121" s="27" t="s">
        <v>10273</v>
      </c>
      <c r="BZ1121" s="27" t="s">
        <v>10274</v>
      </c>
    </row>
    <row r="1122" spans="1:78" ht="25.5" customHeight="1" x14ac:dyDescent="0.25">
      <c r="A1122" s="27">
        <v>409</v>
      </c>
      <c r="B1122" s="28" t="s">
        <v>12285</v>
      </c>
      <c r="C1122" s="28" t="s">
        <v>12286</v>
      </c>
      <c r="D1122" s="27" t="s">
        <v>11985</v>
      </c>
      <c r="E1122" s="27" t="s">
        <v>12287</v>
      </c>
      <c r="F1122" s="27" t="s">
        <v>12288</v>
      </c>
      <c r="G1122" s="27" t="s">
        <v>11988</v>
      </c>
      <c r="H1122" s="27" t="s">
        <v>9329</v>
      </c>
      <c r="I1122" s="27" t="s">
        <v>11989</v>
      </c>
      <c r="J1122" s="27" t="s">
        <v>12289</v>
      </c>
      <c r="K1122" s="27" t="s">
        <v>12290</v>
      </c>
      <c r="L1122" s="29" t="s">
        <v>10272</v>
      </c>
      <c r="M1122" s="36" t="s">
        <v>10273</v>
      </c>
      <c r="N1122" s="36" t="s">
        <v>10274</v>
      </c>
      <c r="O1122" s="36" t="s">
        <v>10274</v>
      </c>
      <c r="P1122" s="36" t="s">
        <v>10274</v>
      </c>
      <c r="Q1122" s="36" t="s">
        <v>10273</v>
      </c>
      <c r="R1122" s="36">
        <v>0</v>
      </c>
      <c r="S1122" s="36">
        <v>753</v>
      </c>
      <c r="T1122" s="36">
        <v>753</v>
      </c>
      <c r="U1122" s="36">
        <v>0</v>
      </c>
      <c r="V1122" s="36">
        <v>712</v>
      </c>
      <c r="W1122" s="36">
        <v>712</v>
      </c>
      <c r="X1122" s="31">
        <v>25</v>
      </c>
      <c r="Y1122" s="27" t="s">
        <v>10274</v>
      </c>
      <c r="Z1122" s="27" t="s">
        <v>10273</v>
      </c>
      <c r="AA1122" s="27" t="s">
        <v>10273</v>
      </c>
      <c r="AB1122" s="27" t="s">
        <v>10273</v>
      </c>
      <c r="AC1122" s="27" t="s">
        <v>10273</v>
      </c>
      <c r="AD1122" s="27" t="s">
        <v>10273</v>
      </c>
      <c r="AE1122" s="27" t="s">
        <v>10273</v>
      </c>
      <c r="AF1122" s="27" t="s">
        <v>10273</v>
      </c>
      <c r="AG1122" s="27" t="s">
        <v>10275</v>
      </c>
      <c r="AH1122" s="27" t="s">
        <v>10273</v>
      </c>
      <c r="AI1122" s="27" t="s">
        <v>10273</v>
      </c>
      <c r="AJ1122" s="27" t="s">
        <v>10274</v>
      </c>
      <c r="AK1122" s="27" t="s">
        <v>10273</v>
      </c>
      <c r="AL1122" s="27" t="s">
        <v>10275</v>
      </c>
      <c r="AM1122" s="32" t="s">
        <v>10275</v>
      </c>
      <c r="AN1122" s="32" t="s">
        <v>10275</v>
      </c>
      <c r="AO1122" s="32" t="s">
        <v>10275</v>
      </c>
      <c r="AP1122" s="33">
        <v>0</v>
      </c>
      <c r="AQ1122" s="33">
        <v>0</v>
      </c>
      <c r="AR1122" s="33">
        <v>0</v>
      </c>
      <c r="AS1122" s="33" t="s">
        <v>10275</v>
      </c>
      <c r="AT1122" s="33" t="s">
        <v>10275</v>
      </c>
      <c r="AU1122" s="33" t="s">
        <v>10275</v>
      </c>
      <c r="AV1122" s="34" t="s">
        <v>10276</v>
      </c>
      <c r="AW1122" s="34" t="s">
        <v>12291</v>
      </c>
      <c r="AX1122" s="34" t="s">
        <v>10276</v>
      </c>
      <c r="AY1122" s="35" t="s">
        <v>10275</v>
      </c>
      <c r="AZ1122" s="35" t="s">
        <v>10275</v>
      </c>
      <c r="BA1122" s="35" t="s">
        <v>10275</v>
      </c>
      <c r="BB1122" s="35" t="s">
        <v>10275</v>
      </c>
      <c r="BC1122" s="35" t="s">
        <v>10278</v>
      </c>
      <c r="BD1122" s="35" t="s">
        <v>10278</v>
      </c>
      <c r="BE1122" s="28" t="s">
        <v>10273</v>
      </c>
      <c r="BF1122" s="28" t="s">
        <v>10273</v>
      </c>
      <c r="BG1122" s="28" t="s">
        <v>10274</v>
      </c>
      <c r="BH1122" s="28" t="s">
        <v>10274</v>
      </c>
      <c r="BI1122" s="28" t="s">
        <v>10273</v>
      </c>
      <c r="BJ1122" s="28" t="s">
        <v>10274</v>
      </c>
      <c r="BK1122" s="28" t="s">
        <v>10274</v>
      </c>
      <c r="BL1122" s="28" t="s">
        <v>10273</v>
      </c>
      <c r="BM1122" s="28" t="s">
        <v>10273</v>
      </c>
      <c r="BN1122" s="28" t="s">
        <v>10273</v>
      </c>
      <c r="BO1122" s="28" t="s">
        <v>10273</v>
      </c>
      <c r="BP1122" s="28" t="s">
        <v>10274</v>
      </c>
      <c r="BQ1122" s="27" t="s">
        <v>10274</v>
      </c>
      <c r="BR1122" s="27" t="s">
        <v>10273</v>
      </c>
      <c r="BS1122" s="27" t="s">
        <v>10274</v>
      </c>
      <c r="BT1122" s="27" t="s">
        <v>10273</v>
      </c>
      <c r="BU1122" s="28" t="s">
        <v>10273</v>
      </c>
      <c r="BV1122" s="28" t="s">
        <v>10274</v>
      </c>
      <c r="BW1122" s="28" t="s">
        <v>10273</v>
      </c>
      <c r="BX1122" s="27" t="s">
        <v>10279</v>
      </c>
      <c r="BY1122" s="27" t="s">
        <v>10273</v>
      </c>
      <c r="BZ1122" s="27" t="s">
        <v>10274</v>
      </c>
    </row>
    <row r="1123" spans="1:78" ht="25.5" customHeight="1" x14ac:dyDescent="0.25">
      <c r="A1123" s="27">
        <v>375</v>
      </c>
      <c r="B1123" s="28" t="s">
        <v>12089</v>
      </c>
      <c r="C1123" s="28" t="s">
        <v>12090</v>
      </c>
      <c r="D1123" s="27" t="s">
        <v>11985</v>
      </c>
      <c r="E1123" s="27" t="s">
        <v>12091</v>
      </c>
      <c r="F1123" s="27" t="s">
        <v>12092</v>
      </c>
      <c r="G1123" s="27" t="s">
        <v>11988</v>
      </c>
      <c r="H1123" s="27" t="s">
        <v>9329</v>
      </c>
      <c r="I1123" s="27" t="s">
        <v>11989</v>
      </c>
      <c r="J1123" s="27" t="s">
        <v>12037</v>
      </c>
      <c r="K1123" s="27" t="s">
        <v>12038</v>
      </c>
      <c r="L1123" s="29" t="s">
        <v>10294</v>
      </c>
      <c r="M1123" s="36" t="s">
        <v>10273</v>
      </c>
      <c r="N1123" s="36" t="s">
        <v>10274</v>
      </c>
      <c r="O1123" s="36" t="s">
        <v>10274</v>
      </c>
      <c r="P1123" s="36" t="s">
        <v>10273</v>
      </c>
      <c r="Q1123" s="36" t="s">
        <v>10273</v>
      </c>
      <c r="R1123" s="36">
        <v>107</v>
      </c>
      <c r="S1123" s="36">
        <v>0</v>
      </c>
      <c r="T1123" s="36">
        <v>107</v>
      </c>
      <c r="U1123" s="36">
        <v>102</v>
      </c>
      <c r="V1123" s="36">
        <v>0</v>
      </c>
      <c r="W1123" s="36">
        <v>102</v>
      </c>
      <c r="X1123" s="31">
        <v>5</v>
      </c>
      <c r="Y1123" s="27" t="s">
        <v>10274</v>
      </c>
      <c r="Z1123" s="27" t="s">
        <v>10273</v>
      </c>
      <c r="AA1123" s="27" t="s">
        <v>10273</v>
      </c>
      <c r="AB1123" s="27" t="s">
        <v>10274</v>
      </c>
      <c r="AC1123" s="27" t="s">
        <v>10273</v>
      </c>
      <c r="AD1123" s="27" t="s">
        <v>10273</v>
      </c>
      <c r="AE1123" s="27" t="s">
        <v>10273</v>
      </c>
      <c r="AF1123" s="27" t="s">
        <v>10273</v>
      </c>
      <c r="AG1123" s="27" t="s">
        <v>10275</v>
      </c>
      <c r="AH1123" s="27" t="s">
        <v>10273</v>
      </c>
      <c r="AI1123" s="27" t="s">
        <v>10274</v>
      </c>
      <c r="AJ1123" s="27" t="s">
        <v>10274</v>
      </c>
      <c r="AK1123" s="27" t="s">
        <v>10273</v>
      </c>
      <c r="AL1123" s="27" t="s">
        <v>10275</v>
      </c>
      <c r="AM1123" s="32" t="s">
        <v>10275</v>
      </c>
      <c r="AN1123" s="32" t="s">
        <v>10275</v>
      </c>
      <c r="AO1123" s="32" t="s">
        <v>10275</v>
      </c>
      <c r="AP1123" s="33">
        <v>9</v>
      </c>
      <c r="AQ1123" s="33">
        <v>0</v>
      </c>
      <c r="AR1123" s="33">
        <v>0</v>
      </c>
      <c r="AS1123" s="33" t="s">
        <v>10275</v>
      </c>
      <c r="AT1123" s="33" t="s">
        <v>10275</v>
      </c>
      <c r="AU1123" s="33" t="s">
        <v>10275</v>
      </c>
      <c r="AV1123" s="34">
        <v>0</v>
      </c>
      <c r="AW1123" s="34">
        <v>0</v>
      </c>
      <c r="AX1123" s="34">
        <v>0</v>
      </c>
      <c r="AY1123" s="35" t="s">
        <v>10275</v>
      </c>
      <c r="AZ1123" s="35" t="s">
        <v>10278</v>
      </c>
      <c r="BA1123" s="35" t="s">
        <v>10275</v>
      </c>
      <c r="BB1123" s="35" t="s">
        <v>10275</v>
      </c>
      <c r="BC1123" s="35" t="s">
        <v>10275</v>
      </c>
      <c r="BD1123" s="35" t="s">
        <v>10278</v>
      </c>
      <c r="BE1123" s="28" t="s">
        <v>10273</v>
      </c>
      <c r="BF1123" s="28" t="s">
        <v>10273</v>
      </c>
      <c r="BG1123" s="28" t="s">
        <v>10274</v>
      </c>
      <c r="BH1123" s="28" t="s">
        <v>10274</v>
      </c>
      <c r="BI1123" s="28" t="s">
        <v>10273</v>
      </c>
      <c r="BJ1123" s="28" t="s">
        <v>10274</v>
      </c>
      <c r="BK1123" s="28" t="s">
        <v>10274</v>
      </c>
      <c r="BL1123" s="28" t="s">
        <v>10273</v>
      </c>
      <c r="BM1123" s="28" t="s">
        <v>10273</v>
      </c>
      <c r="BN1123" s="28" t="s">
        <v>10273</v>
      </c>
      <c r="BO1123" s="28" t="s">
        <v>10273</v>
      </c>
      <c r="BP1123" s="28" t="s">
        <v>10273</v>
      </c>
      <c r="BQ1123" s="27" t="s">
        <v>10274</v>
      </c>
      <c r="BR1123" s="27" t="s">
        <v>10273</v>
      </c>
      <c r="BS1123" s="27" t="s">
        <v>10274</v>
      </c>
      <c r="BT1123" s="27" t="s">
        <v>10273</v>
      </c>
      <c r="BU1123" s="28" t="s">
        <v>10273</v>
      </c>
      <c r="BV1123" s="28" t="s">
        <v>10274</v>
      </c>
      <c r="BW1123" s="28" t="s">
        <v>10273</v>
      </c>
      <c r="BX1123" s="27" t="s">
        <v>10586</v>
      </c>
      <c r="BY1123" s="27" t="s">
        <v>10273</v>
      </c>
      <c r="BZ1123" s="27" t="s">
        <v>10274</v>
      </c>
    </row>
    <row r="1124" spans="1:78" ht="25.5" customHeight="1" x14ac:dyDescent="0.25">
      <c r="A1124" s="27">
        <v>387</v>
      </c>
      <c r="B1124" s="28" t="s">
        <v>12156</v>
      </c>
      <c r="C1124" s="28" t="s">
        <v>12157</v>
      </c>
      <c r="D1124" s="27" t="s">
        <v>11985</v>
      </c>
      <c r="E1124" s="27" t="s">
        <v>12158</v>
      </c>
      <c r="F1124" s="27" t="s">
        <v>12159</v>
      </c>
      <c r="G1124" s="27" t="s">
        <v>11988</v>
      </c>
      <c r="H1124" s="27" t="s">
        <v>9329</v>
      </c>
      <c r="I1124" s="27" t="s">
        <v>11989</v>
      </c>
      <c r="J1124" s="27" t="s">
        <v>12160</v>
      </c>
      <c r="K1124" s="27" t="s">
        <v>12161</v>
      </c>
      <c r="L1124" s="29" t="s">
        <v>10272</v>
      </c>
      <c r="M1124" s="36" t="s">
        <v>10273</v>
      </c>
      <c r="N1124" s="36" t="s">
        <v>10274</v>
      </c>
      <c r="O1124" s="36" t="s">
        <v>10274</v>
      </c>
      <c r="P1124" s="36" t="s">
        <v>10274</v>
      </c>
      <c r="Q1124" s="36" t="s">
        <v>10273</v>
      </c>
      <c r="R1124" s="36">
        <v>0</v>
      </c>
      <c r="S1124" s="36">
        <v>522</v>
      </c>
      <c r="T1124" s="36">
        <v>522</v>
      </c>
      <c r="U1124" s="36">
        <v>0</v>
      </c>
      <c r="V1124" s="36">
        <v>539</v>
      </c>
      <c r="W1124" s="36">
        <v>539</v>
      </c>
      <c r="X1124" s="31">
        <v>18</v>
      </c>
      <c r="Y1124" s="27" t="s">
        <v>10274</v>
      </c>
      <c r="Z1124" s="27" t="s">
        <v>10273</v>
      </c>
      <c r="AA1124" s="27" t="s">
        <v>10273</v>
      </c>
      <c r="AB1124" s="27" t="s">
        <v>10273</v>
      </c>
      <c r="AC1124" s="27" t="s">
        <v>10273</v>
      </c>
      <c r="AD1124" s="27" t="s">
        <v>10273</v>
      </c>
      <c r="AE1124" s="27" t="s">
        <v>10273</v>
      </c>
      <c r="AF1124" s="27" t="s">
        <v>10273</v>
      </c>
      <c r="AG1124" s="27" t="s">
        <v>10275</v>
      </c>
      <c r="AH1124" s="27" t="s">
        <v>10273</v>
      </c>
      <c r="AI1124" s="27" t="s">
        <v>10273</v>
      </c>
      <c r="AJ1124" s="27" t="s">
        <v>10274</v>
      </c>
      <c r="AK1124" s="27" t="s">
        <v>10273</v>
      </c>
      <c r="AL1124" s="27" t="s">
        <v>10275</v>
      </c>
      <c r="AM1124" s="32" t="s">
        <v>10275</v>
      </c>
      <c r="AN1124" s="32" t="s">
        <v>10275</v>
      </c>
      <c r="AO1124" s="32" t="s">
        <v>10275</v>
      </c>
      <c r="AP1124" s="33">
        <v>0</v>
      </c>
      <c r="AQ1124" s="33">
        <v>0</v>
      </c>
      <c r="AR1124" s="33">
        <v>0</v>
      </c>
      <c r="AS1124" s="33" t="s">
        <v>10275</v>
      </c>
      <c r="AT1124" s="33" t="s">
        <v>10275</v>
      </c>
      <c r="AU1124" s="33" t="s">
        <v>10275</v>
      </c>
      <c r="AV1124" s="34" t="s">
        <v>10276</v>
      </c>
      <c r="AW1124" s="34" t="s">
        <v>10380</v>
      </c>
      <c r="AX1124" s="34" t="s">
        <v>10276</v>
      </c>
      <c r="AY1124" s="35" t="s">
        <v>10275</v>
      </c>
      <c r="AZ1124" s="35" t="s">
        <v>10275</v>
      </c>
      <c r="BA1124" s="35" t="s">
        <v>10275</v>
      </c>
      <c r="BB1124" s="35" t="s">
        <v>10275</v>
      </c>
      <c r="BC1124" s="35" t="s">
        <v>10278</v>
      </c>
      <c r="BD1124" s="35" t="s">
        <v>10278</v>
      </c>
      <c r="BE1124" s="28" t="s">
        <v>10274</v>
      </c>
      <c r="BF1124" s="28" t="s">
        <v>10273</v>
      </c>
      <c r="BG1124" s="28" t="s">
        <v>10273</v>
      </c>
      <c r="BH1124" s="28" t="s">
        <v>10274</v>
      </c>
      <c r="BI1124" s="28" t="s">
        <v>10273</v>
      </c>
      <c r="BJ1124" s="28" t="s">
        <v>10274</v>
      </c>
      <c r="BK1124" s="28" t="s">
        <v>10273</v>
      </c>
      <c r="BL1124" s="28" t="s">
        <v>10273</v>
      </c>
      <c r="BM1124" s="28" t="s">
        <v>10273</v>
      </c>
      <c r="BN1124" s="28" t="s">
        <v>10274</v>
      </c>
      <c r="BO1124" s="28" t="s">
        <v>10273</v>
      </c>
      <c r="BP1124" s="28" t="s">
        <v>10273</v>
      </c>
      <c r="BQ1124" s="27" t="s">
        <v>10274</v>
      </c>
      <c r="BR1124" s="27" t="s">
        <v>10273</v>
      </c>
      <c r="BS1124" s="27" t="s">
        <v>10274</v>
      </c>
      <c r="BT1124" s="27" t="s">
        <v>10273</v>
      </c>
      <c r="BU1124" s="28" t="s">
        <v>10273</v>
      </c>
      <c r="BV1124" s="28" t="s">
        <v>10274</v>
      </c>
      <c r="BW1124" s="28" t="s">
        <v>10273</v>
      </c>
      <c r="BX1124" s="27" t="s">
        <v>10279</v>
      </c>
      <c r="BY1124" s="27" t="s">
        <v>10273</v>
      </c>
      <c r="BZ1124" s="27" t="s">
        <v>10274</v>
      </c>
    </row>
    <row r="1125" spans="1:78" ht="25.5" customHeight="1" x14ac:dyDescent="0.25">
      <c r="A1125" s="27">
        <v>374</v>
      </c>
      <c r="B1125" s="28" t="s">
        <v>12083</v>
      </c>
      <c r="C1125" s="28" t="s">
        <v>12084</v>
      </c>
      <c r="D1125" s="27" t="s">
        <v>11985</v>
      </c>
      <c r="E1125" s="27" t="s">
        <v>12085</v>
      </c>
      <c r="F1125" s="27" t="s">
        <v>12086</v>
      </c>
      <c r="G1125" s="27" t="s">
        <v>11988</v>
      </c>
      <c r="H1125" s="27" t="s">
        <v>9329</v>
      </c>
      <c r="I1125" s="27" t="s">
        <v>11989</v>
      </c>
      <c r="J1125" s="27" t="s">
        <v>12087</v>
      </c>
      <c r="K1125" s="27" t="s">
        <v>12088</v>
      </c>
      <c r="L1125" s="29" t="s">
        <v>10272</v>
      </c>
      <c r="M1125" s="36" t="s">
        <v>10273</v>
      </c>
      <c r="N1125" s="36" t="s">
        <v>10274</v>
      </c>
      <c r="O1125" s="36" t="s">
        <v>10274</v>
      </c>
      <c r="P1125" s="36" t="s">
        <v>10274</v>
      </c>
      <c r="Q1125" s="36" t="s">
        <v>10273</v>
      </c>
      <c r="R1125" s="36">
        <v>0</v>
      </c>
      <c r="S1125" s="36">
        <v>555</v>
      </c>
      <c r="T1125" s="36">
        <v>555</v>
      </c>
      <c r="U1125" s="36">
        <v>0</v>
      </c>
      <c r="V1125" s="36">
        <v>547</v>
      </c>
      <c r="W1125" s="36">
        <v>547</v>
      </c>
      <c r="X1125" s="31">
        <v>21</v>
      </c>
      <c r="Y1125" s="27" t="s">
        <v>10274</v>
      </c>
      <c r="Z1125" s="27" t="s">
        <v>10273</v>
      </c>
      <c r="AA1125" s="27" t="s">
        <v>10273</v>
      </c>
      <c r="AB1125" s="27" t="s">
        <v>10274</v>
      </c>
      <c r="AC1125" s="27" t="s">
        <v>10273</v>
      </c>
      <c r="AD1125" s="27" t="s">
        <v>10273</v>
      </c>
      <c r="AE1125" s="27" t="s">
        <v>10273</v>
      </c>
      <c r="AF1125" s="27" t="s">
        <v>10273</v>
      </c>
      <c r="AG1125" s="27" t="s">
        <v>10275</v>
      </c>
      <c r="AH1125" s="27" t="s">
        <v>10273</v>
      </c>
      <c r="AI1125" s="27" t="s">
        <v>10274</v>
      </c>
      <c r="AJ1125" s="27" t="s">
        <v>10274</v>
      </c>
      <c r="AK1125" s="27" t="s">
        <v>10273</v>
      </c>
      <c r="AL1125" s="27" t="s">
        <v>10275</v>
      </c>
      <c r="AM1125" s="32" t="s">
        <v>10275</v>
      </c>
      <c r="AN1125" s="32" t="s">
        <v>10275</v>
      </c>
      <c r="AO1125" s="32" t="s">
        <v>10275</v>
      </c>
      <c r="AP1125" s="33">
        <v>0</v>
      </c>
      <c r="AQ1125" s="33">
        <v>0</v>
      </c>
      <c r="AR1125" s="33">
        <v>0</v>
      </c>
      <c r="AS1125" s="33" t="s">
        <v>10275</v>
      </c>
      <c r="AT1125" s="33" t="s">
        <v>10275</v>
      </c>
      <c r="AU1125" s="33" t="s">
        <v>10275</v>
      </c>
      <c r="AV1125" s="34" t="s">
        <v>10276</v>
      </c>
      <c r="AW1125" s="34" t="s">
        <v>10380</v>
      </c>
      <c r="AX1125" s="34" t="s">
        <v>10276</v>
      </c>
      <c r="AY1125" s="35" t="s">
        <v>10275</v>
      </c>
      <c r="AZ1125" s="35" t="s">
        <v>10275</v>
      </c>
      <c r="BA1125" s="35" t="s">
        <v>10275</v>
      </c>
      <c r="BB1125" s="35" t="s">
        <v>10275</v>
      </c>
      <c r="BC1125" s="35" t="s">
        <v>10278</v>
      </c>
      <c r="BD1125" s="35" t="s">
        <v>10278</v>
      </c>
      <c r="BE1125" s="28" t="s">
        <v>10273</v>
      </c>
      <c r="BF1125" s="28" t="s">
        <v>10273</v>
      </c>
      <c r="BG1125" s="28" t="s">
        <v>10274</v>
      </c>
      <c r="BH1125" s="28" t="s">
        <v>10274</v>
      </c>
      <c r="BI1125" s="28" t="s">
        <v>10273</v>
      </c>
      <c r="BJ1125" s="28" t="s">
        <v>10274</v>
      </c>
      <c r="BK1125" s="28" t="s">
        <v>10274</v>
      </c>
      <c r="BL1125" s="28" t="s">
        <v>10273</v>
      </c>
      <c r="BM1125" s="28" t="s">
        <v>10273</v>
      </c>
      <c r="BN1125" s="28" t="s">
        <v>10274</v>
      </c>
      <c r="BO1125" s="28" t="s">
        <v>10273</v>
      </c>
      <c r="BP1125" s="28" t="s">
        <v>10274</v>
      </c>
      <c r="BQ1125" s="27" t="s">
        <v>10274</v>
      </c>
      <c r="BR1125" s="27" t="s">
        <v>10273</v>
      </c>
      <c r="BS1125" s="27" t="s">
        <v>10274</v>
      </c>
      <c r="BT1125" s="27" t="s">
        <v>10273</v>
      </c>
      <c r="BU1125" s="28" t="s">
        <v>10273</v>
      </c>
      <c r="BV1125" s="28" t="s">
        <v>10274</v>
      </c>
      <c r="BW1125" s="28" t="s">
        <v>10273</v>
      </c>
      <c r="BX1125" s="27" t="s">
        <v>10279</v>
      </c>
      <c r="BY1125" s="27" t="s">
        <v>10273</v>
      </c>
      <c r="BZ1125" s="27" t="s">
        <v>10274</v>
      </c>
    </row>
    <row r="1126" spans="1:78" ht="25.5" customHeight="1" x14ac:dyDescent="0.25">
      <c r="A1126" s="27">
        <v>448</v>
      </c>
      <c r="B1126" s="28" t="s">
        <v>12495</v>
      </c>
      <c r="C1126" s="28" t="s">
        <v>12496</v>
      </c>
      <c r="D1126" s="27" t="s">
        <v>11985</v>
      </c>
      <c r="E1126" s="27" t="s">
        <v>12497</v>
      </c>
      <c r="F1126" s="27" t="s">
        <v>12498</v>
      </c>
      <c r="G1126" s="27" t="s">
        <v>11988</v>
      </c>
      <c r="H1126" s="27" t="s">
        <v>9329</v>
      </c>
      <c r="I1126" s="27" t="s">
        <v>11989</v>
      </c>
      <c r="J1126" s="27" t="s">
        <v>12499</v>
      </c>
      <c r="K1126" s="27" t="s">
        <v>12500</v>
      </c>
      <c r="L1126" s="29" t="s">
        <v>10309</v>
      </c>
      <c r="M1126" s="36" t="s">
        <v>10273</v>
      </c>
      <c r="N1126" s="36" t="s">
        <v>10273</v>
      </c>
      <c r="O1126" s="36" t="s">
        <v>10273</v>
      </c>
      <c r="P1126" s="36" t="s">
        <v>10273</v>
      </c>
      <c r="Q1126" s="36" t="s">
        <v>10274</v>
      </c>
      <c r="R1126" s="36">
        <v>176</v>
      </c>
      <c r="S1126" s="36">
        <v>262</v>
      </c>
      <c r="T1126" s="36">
        <v>438</v>
      </c>
      <c r="U1126" s="36">
        <v>176</v>
      </c>
      <c r="V1126" s="36">
        <v>264</v>
      </c>
      <c r="W1126" s="36">
        <v>440</v>
      </c>
      <c r="X1126" s="31">
        <v>15</v>
      </c>
      <c r="Y1126" s="27" t="s">
        <v>10273</v>
      </c>
      <c r="Z1126" s="27" t="s">
        <v>10273</v>
      </c>
      <c r="AA1126" s="27" t="s">
        <v>10274</v>
      </c>
      <c r="AB1126" s="27" t="s">
        <v>10273</v>
      </c>
      <c r="AC1126" s="27" t="s">
        <v>10273</v>
      </c>
      <c r="AD1126" s="27" t="s">
        <v>10273</v>
      </c>
      <c r="AE1126" s="27" t="s">
        <v>10273</v>
      </c>
      <c r="AF1126" s="27" t="s">
        <v>10273</v>
      </c>
      <c r="AG1126" s="27" t="s">
        <v>10275</v>
      </c>
      <c r="AH1126" s="27" t="s">
        <v>10273</v>
      </c>
      <c r="AI1126" s="27" t="s">
        <v>10273</v>
      </c>
      <c r="AJ1126" s="27" t="s">
        <v>10274</v>
      </c>
      <c r="AK1126" s="27" t="s">
        <v>10273</v>
      </c>
      <c r="AL1126" s="27" t="s">
        <v>10275</v>
      </c>
      <c r="AM1126" s="32" t="s">
        <v>10275</v>
      </c>
      <c r="AN1126" s="32" t="s">
        <v>10275</v>
      </c>
      <c r="AO1126" s="32" t="s">
        <v>10275</v>
      </c>
      <c r="AP1126" s="33" t="s">
        <v>10275</v>
      </c>
      <c r="AQ1126" s="33" t="s">
        <v>10275</v>
      </c>
      <c r="AR1126" s="33" t="s">
        <v>10275</v>
      </c>
      <c r="AS1126" s="33" t="s">
        <v>10345</v>
      </c>
      <c r="AT1126" s="33" t="s">
        <v>10345</v>
      </c>
      <c r="AU1126" s="33" t="s">
        <v>10276</v>
      </c>
      <c r="AV1126" s="34">
        <v>0</v>
      </c>
      <c r="AW1126" s="34">
        <v>0</v>
      </c>
      <c r="AX1126" s="34">
        <v>0</v>
      </c>
      <c r="AY1126" s="35" t="s">
        <v>10275</v>
      </c>
      <c r="AZ1126" s="35" t="s">
        <v>10275</v>
      </c>
      <c r="BA1126" s="35" t="s">
        <v>10275</v>
      </c>
      <c r="BB1126" s="35" t="s">
        <v>10278</v>
      </c>
      <c r="BC1126" s="35" t="s">
        <v>10275</v>
      </c>
      <c r="BD1126" s="35" t="s">
        <v>10278</v>
      </c>
      <c r="BE1126" s="28" t="s">
        <v>10273</v>
      </c>
      <c r="BF1126" s="28" t="s">
        <v>10273</v>
      </c>
      <c r="BG1126" s="28" t="s">
        <v>10274</v>
      </c>
      <c r="BH1126" s="28" t="s">
        <v>10273</v>
      </c>
      <c r="BI1126" s="28" t="s">
        <v>10273</v>
      </c>
      <c r="BJ1126" s="28" t="s">
        <v>10274</v>
      </c>
      <c r="BK1126" s="28" t="s">
        <v>10274</v>
      </c>
      <c r="BL1126" s="28" t="s">
        <v>10273</v>
      </c>
      <c r="BM1126" s="28" t="s">
        <v>10273</v>
      </c>
      <c r="BN1126" s="28" t="s">
        <v>10273</v>
      </c>
      <c r="BO1126" s="28" t="s">
        <v>10273</v>
      </c>
      <c r="BP1126" s="28" t="s">
        <v>10273</v>
      </c>
      <c r="BQ1126" s="27" t="s">
        <v>10274</v>
      </c>
      <c r="BR1126" s="27" t="s">
        <v>10273</v>
      </c>
      <c r="BS1126" s="27" t="s">
        <v>10273</v>
      </c>
      <c r="BT1126" s="27" t="s">
        <v>10274</v>
      </c>
      <c r="BU1126" s="28" t="s">
        <v>10273</v>
      </c>
      <c r="BV1126" s="28" t="s">
        <v>10274</v>
      </c>
      <c r="BW1126" s="28" t="s">
        <v>10273</v>
      </c>
      <c r="BX1126" s="27" t="s">
        <v>10279</v>
      </c>
      <c r="BY1126" s="27" t="s">
        <v>10273</v>
      </c>
      <c r="BZ1126" s="27" t="s">
        <v>10274</v>
      </c>
    </row>
    <row r="1127" spans="1:78" ht="25.5" customHeight="1" x14ac:dyDescent="0.25">
      <c r="A1127" s="27">
        <v>1379</v>
      </c>
      <c r="B1127" s="28" t="s">
        <v>16679</v>
      </c>
      <c r="C1127" s="28" t="s">
        <v>16680</v>
      </c>
      <c r="D1127" s="27" t="s">
        <v>11985</v>
      </c>
      <c r="E1127" s="27" t="s">
        <v>16681</v>
      </c>
      <c r="F1127" s="27" t="s">
        <v>16682</v>
      </c>
      <c r="G1127" s="27" t="s">
        <v>11988</v>
      </c>
      <c r="H1127" s="27" t="s">
        <v>9329</v>
      </c>
      <c r="I1127" s="27" t="s">
        <v>11989</v>
      </c>
      <c r="J1127" s="27" t="s">
        <v>16683</v>
      </c>
      <c r="K1127" s="27" t="s">
        <v>16684</v>
      </c>
      <c r="L1127" s="29" t="s">
        <v>10393</v>
      </c>
      <c r="M1127" s="36" t="s">
        <v>10274</v>
      </c>
      <c r="N1127" s="36" t="s">
        <v>10273</v>
      </c>
      <c r="O1127" s="36" t="s">
        <v>10273</v>
      </c>
      <c r="P1127" s="36" t="s">
        <v>10273</v>
      </c>
      <c r="Q1127" s="36" t="s">
        <v>10273</v>
      </c>
      <c r="R1127" s="36">
        <v>92</v>
      </c>
      <c r="S1127" s="36">
        <v>75</v>
      </c>
      <c r="T1127" s="36">
        <v>167</v>
      </c>
      <c r="U1127" s="36">
        <v>103</v>
      </c>
      <c r="V1127" s="36">
        <v>104</v>
      </c>
      <c r="W1127" s="36">
        <v>207</v>
      </c>
      <c r="X1127" s="31">
        <v>12</v>
      </c>
      <c r="Y1127" s="27" t="s">
        <v>10274</v>
      </c>
      <c r="Z1127" s="27" t="s">
        <v>10273</v>
      </c>
      <c r="AA1127" s="27" t="s">
        <v>10273</v>
      </c>
      <c r="AB1127" s="27" t="s">
        <v>10273</v>
      </c>
      <c r="AC1127" s="27" t="s">
        <v>10273</v>
      </c>
      <c r="AD1127" s="27" t="s">
        <v>10273</v>
      </c>
      <c r="AE1127" s="27" t="s">
        <v>10274</v>
      </c>
      <c r="AF1127" s="27" t="s">
        <v>10274</v>
      </c>
      <c r="AG1127" s="27" t="s">
        <v>16685</v>
      </c>
      <c r="AH1127" s="27" t="s">
        <v>10273</v>
      </c>
      <c r="AI1127" s="27" t="s">
        <v>10273</v>
      </c>
      <c r="AJ1127" s="27" t="s">
        <v>10274</v>
      </c>
      <c r="AK1127" s="27" t="s">
        <v>10273</v>
      </c>
      <c r="AL1127" s="27" t="s">
        <v>10275</v>
      </c>
      <c r="AM1127" s="33" t="s">
        <v>10323</v>
      </c>
      <c r="AN1127" s="33" t="s">
        <v>10323</v>
      </c>
      <c r="AO1127" s="33" t="s">
        <v>10276</v>
      </c>
      <c r="AP1127" s="33" t="s">
        <v>10275</v>
      </c>
      <c r="AQ1127" s="33" t="s">
        <v>10275</v>
      </c>
      <c r="AR1127" s="33" t="s">
        <v>10275</v>
      </c>
      <c r="AS1127" s="33" t="s">
        <v>10275</v>
      </c>
      <c r="AT1127" s="33" t="s">
        <v>10275</v>
      </c>
      <c r="AU1127" s="33" t="s">
        <v>10275</v>
      </c>
      <c r="AV1127" s="34">
        <v>0</v>
      </c>
      <c r="AW1127" s="34">
        <v>0</v>
      </c>
      <c r="AX1127" s="34">
        <v>0</v>
      </c>
      <c r="AY1127" s="35" t="s">
        <v>10856</v>
      </c>
      <c r="AZ1127" s="35" t="s">
        <v>10275</v>
      </c>
      <c r="BA1127" s="35" t="s">
        <v>10275</v>
      </c>
      <c r="BB1127" s="35" t="s">
        <v>10275</v>
      </c>
      <c r="BC1127" s="35" t="s">
        <v>10275</v>
      </c>
      <c r="BD1127" s="35" t="s">
        <v>10856</v>
      </c>
      <c r="BE1127" s="28" t="s">
        <v>10273</v>
      </c>
      <c r="BF1127" s="28" t="s">
        <v>10273</v>
      </c>
      <c r="BG1127" s="28" t="s">
        <v>10273</v>
      </c>
      <c r="BH1127" s="28" t="s">
        <v>10274</v>
      </c>
      <c r="BI1127" s="28" t="s">
        <v>10273</v>
      </c>
      <c r="BJ1127" s="28" t="s">
        <v>10274</v>
      </c>
      <c r="BK1127" s="28" t="s">
        <v>10274</v>
      </c>
      <c r="BL1127" s="28" t="s">
        <v>10273</v>
      </c>
      <c r="BM1127" s="28" t="s">
        <v>10273</v>
      </c>
      <c r="BN1127" s="28" t="s">
        <v>10273</v>
      </c>
      <c r="BO1127" s="28" t="s">
        <v>10273</v>
      </c>
      <c r="BP1127" s="28" t="s">
        <v>10273</v>
      </c>
      <c r="BQ1127" s="27" t="s">
        <v>10274</v>
      </c>
      <c r="BR1127" s="27" t="s">
        <v>10273</v>
      </c>
      <c r="BS1127" s="27" t="s">
        <v>10273</v>
      </c>
      <c r="BT1127" s="27" t="s">
        <v>10273</v>
      </c>
      <c r="BU1127" s="28" t="s">
        <v>10274</v>
      </c>
      <c r="BV1127" s="28" t="s">
        <v>10274</v>
      </c>
      <c r="BW1127" s="28" t="s">
        <v>10273</v>
      </c>
      <c r="BX1127" s="27" t="s">
        <v>10279</v>
      </c>
      <c r="BY1127" s="27" t="s">
        <v>10274</v>
      </c>
      <c r="BZ1127" s="27" t="s">
        <v>10274</v>
      </c>
    </row>
    <row r="1128" spans="1:78" ht="25.5" customHeight="1" x14ac:dyDescent="0.25">
      <c r="A1128" s="27">
        <v>1378</v>
      </c>
      <c r="B1128" s="28" t="s">
        <v>16673</v>
      </c>
      <c r="C1128" s="28" t="s">
        <v>16674</v>
      </c>
      <c r="D1128" s="27" t="s">
        <v>11985</v>
      </c>
      <c r="E1128" s="27" t="s">
        <v>16675</v>
      </c>
      <c r="F1128" s="27" t="s">
        <v>16676</v>
      </c>
      <c r="G1128" s="27" t="s">
        <v>11988</v>
      </c>
      <c r="H1128" s="27" t="s">
        <v>9329</v>
      </c>
      <c r="I1128" s="27" t="s">
        <v>11989</v>
      </c>
      <c r="J1128" s="27" t="s">
        <v>16677</v>
      </c>
      <c r="K1128" s="27" t="s">
        <v>16678</v>
      </c>
      <c r="L1128" s="29" t="s">
        <v>10272</v>
      </c>
      <c r="M1128" s="36" t="s">
        <v>10273</v>
      </c>
      <c r="N1128" s="36" t="s">
        <v>10273</v>
      </c>
      <c r="O1128" s="36" t="s">
        <v>10274</v>
      </c>
      <c r="P1128" s="36" t="s">
        <v>10274</v>
      </c>
      <c r="Q1128" s="36" t="s">
        <v>10273</v>
      </c>
      <c r="R1128" s="36">
        <v>169</v>
      </c>
      <c r="S1128" s="36">
        <v>134</v>
      </c>
      <c r="T1128" s="36">
        <v>303</v>
      </c>
      <c r="U1128" s="36">
        <v>224</v>
      </c>
      <c r="V1128" s="36">
        <v>165</v>
      </c>
      <c r="W1128" s="36">
        <v>389</v>
      </c>
      <c r="X1128" s="31">
        <v>18</v>
      </c>
      <c r="Y1128" s="27" t="s">
        <v>10273</v>
      </c>
      <c r="Z1128" s="27" t="s">
        <v>10273</v>
      </c>
      <c r="AA1128" s="27" t="s">
        <v>10274</v>
      </c>
      <c r="AB1128" s="27" t="s">
        <v>10273</v>
      </c>
      <c r="AC1128" s="27" t="s">
        <v>10273</v>
      </c>
      <c r="AD1128" s="27" t="s">
        <v>10273</v>
      </c>
      <c r="AE1128" s="27" t="s">
        <v>10273</v>
      </c>
      <c r="AF1128" s="27" t="s">
        <v>10273</v>
      </c>
      <c r="AG1128" s="27" t="s">
        <v>10275</v>
      </c>
      <c r="AH1128" s="27" t="s">
        <v>10273</v>
      </c>
      <c r="AI1128" s="27" t="s">
        <v>10273</v>
      </c>
      <c r="AJ1128" s="27" t="s">
        <v>10274</v>
      </c>
      <c r="AK1128" s="27" t="s">
        <v>10273</v>
      </c>
      <c r="AL1128" s="27" t="s">
        <v>10275</v>
      </c>
      <c r="AM1128" s="32" t="s">
        <v>10275</v>
      </c>
      <c r="AN1128" s="32" t="s">
        <v>10275</v>
      </c>
      <c r="AO1128" s="32" t="s">
        <v>10275</v>
      </c>
      <c r="AP1128" s="33">
        <v>0</v>
      </c>
      <c r="AQ1128" s="33">
        <v>0</v>
      </c>
      <c r="AR1128" s="33">
        <v>0</v>
      </c>
      <c r="AS1128" s="33" t="s">
        <v>10275</v>
      </c>
      <c r="AT1128" s="33" t="s">
        <v>10275</v>
      </c>
      <c r="AU1128" s="33" t="s">
        <v>10275</v>
      </c>
      <c r="AV1128" s="34" t="s">
        <v>10324</v>
      </c>
      <c r="AW1128" s="34" t="s">
        <v>10287</v>
      </c>
      <c r="AX1128" s="34" t="s">
        <v>10276</v>
      </c>
      <c r="AY1128" s="35" t="s">
        <v>10275</v>
      </c>
      <c r="AZ1128" s="35" t="s">
        <v>10275</v>
      </c>
      <c r="BA1128" s="35" t="s">
        <v>10275</v>
      </c>
      <c r="BB1128" s="35" t="s">
        <v>10275</v>
      </c>
      <c r="BC1128" s="35" t="s">
        <v>10278</v>
      </c>
      <c r="BD1128" s="35" t="s">
        <v>10278</v>
      </c>
      <c r="BE1128" s="28" t="s">
        <v>10273</v>
      </c>
      <c r="BF1128" s="28" t="s">
        <v>10273</v>
      </c>
      <c r="BG1128" s="28" t="s">
        <v>10274</v>
      </c>
      <c r="BH1128" s="28" t="s">
        <v>10273</v>
      </c>
      <c r="BI1128" s="28" t="s">
        <v>10273</v>
      </c>
      <c r="BJ1128" s="28" t="s">
        <v>10274</v>
      </c>
      <c r="BK1128" s="28" t="s">
        <v>10274</v>
      </c>
      <c r="BL1128" s="28" t="s">
        <v>10273</v>
      </c>
      <c r="BM1128" s="28" t="s">
        <v>10273</v>
      </c>
      <c r="BN1128" s="28" t="s">
        <v>10273</v>
      </c>
      <c r="BO1128" s="28" t="s">
        <v>10273</v>
      </c>
      <c r="BP1128" s="28" t="s">
        <v>10273</v>
      </c>
      <c r="BQ1128" s="27" t="s">
        <v>10274</v>
      </c>
      <c r="BR1128" s="27" t="s">
        <v>10273</v>
      </c>
      <c r="BS1128" s="27" t="s">
        <v>10273</v>
      </c>
      <c r="BT1128" s="27" t="s">
        <v>10273</v>
      </c>
      <c r="BU1128" s="28" t="s">
        <v>10273</v>
      </c>
      <c r="BV1128" s="28" t="s">
        <v>10274</v>
      </c>
      <c r="BW1128" s="28" t="s">
        <v>10273</v>
      </c>
      <c r="BX1128" s="27" t="s">
        <v>10279</v>
      </c>
      <c r="BY1128" s="27" t="s">
        <v>10273</v>
      </c>
      <c r="BZ1128" s="27" t="s">
        <v>10274</v>
      </c>
    </row>
    <row r="1129" spans="1:78" ht="25.5" customHeight="1" x14ac:dyDescent="0.25">
      <c r="A1129" s="27">
        <v>408</v>
      </c>
      <c r="B1129" s="28" t="s">
        <v>12279</v>
      </c>
      <c r="C1129" s="28" t="s">
        <v>12280</v>
      </c>
      <c r="D1129" s="27" t="s">
        <v>11985</v>
      </c>
      <c r="E1129" s="27" t="s">
        <v>12281</v>
      </c>
      <c r="F1129" s="27" t="s">
        <v>12282</v>
      </c>
      <c r="G1129" s="27" t="s">
        <v>11988</v>
      </c>
      <c r="H1129" s="27" t="s">
        <v>9329</v>
      </c>
      <c r="I1129" s="27" t="s">
        <v>11989</v>
      </c>
      <c r="J1129" s="27" t="s">
        <v>12283</v>
      </c>
      <c r="K1129" s="27" t="s">
        <v>12284</v>
      </c>
      <c r="L1129" s="29" t="s">
        <v>10272</v>
      </c>
      <c r="M1129" s="36" t="s">
        <v>10273</v>
      </c>
      <c r="N1129" s="36" t="s">
        <v>10274</v>
      </c>
      <c r="O1129" s="36" t="s">
        <v>10274</v>
      </c>
      <c r="P1129" s="36" t="s">
        <v>10274</v>
      </c>
      <c r="Q1129" s="36" t="s">
        <v>10273</v>
      </c>
      <c r="R1129" s="36">
        <v>415</v>
      </c>
      <c r="S1129" s="36">
        <v>390</v>
      </c>
      <c r="T1129" s="36">
        <v>805</v>
      </c>
      <c r="U1129" s="36">
        <v>390</v>
      </c>
      <c r="V1129" s="36">
        <v>356</v>
      </c>
      <c r="W1129" s="36">
        <v>746</v>
      </c>
      <c r="X1129" s="31">
        <v>36</v>
      </c>
      <c r="Y1129" s="27" t="s">
        <v>10273</v>
      </c>
      <c r="Z1129" s="27" t="s">
        <v>10273</v>
      </c>
      <c r="AA1129" s="27" t="s">
        <v>10274</v>
      </c>
      <c r="AB1129" s="27" t="s">
        <v>10273</v>
      </c>
      <c r="AC1129" s="27" t="s">
        <v>10273</v>
      </c>
      <c r="AD1129" s="27" t="s">
        <v>10273</v>
      </c>
      <c r="AE1129" s="27" t="s">
        <v>10273</v>
      </c>
      <c r="AF1129" s="27" t="s">
        <v>10273</v>
      </c>
      <c r="AG1129" s="27" t="s">
        <v>10275</v>
      </c>
      <c r="AH1129" s="27" t="s">
        <v>10273</v>
      </c>
      <c r="AI1129" s="27" t="s">
        <v>10273</v>
      </c>
      <c r="AJ1129" s="27" t="s">
        <v>10274</v>
      </c>
      <c r="AK1129" s="27" t="s">
        <v>10273</v>
      </c>
      <c r="AL1129" s="27" t="s">
        <v>10275</v>
      </c>
      <c r="AM1129" s="32" t="s">
        <v>10275</v>
      </c>
      <c r="AN1129" s="32" t="s">
        <v>10275</v>
      </c>
      <c r="AO1129" s="32" t="s">
        <v>10275</v>
      </c>
      <c r="AP1129" s="33">
        <v>0</v>
      </c>
      <c r="AQ1129" s="33">
        <v>0</v>
      </c>
      <c r="AR1129" s="33">
        <v>0</v>
      </c>
      <c r="AS1129" s="33" t="s">
        <v>10275</v>
      </c>
      <c r="AT1129" s="33" t="s">
        <v>10275</v>
      </c>
      <c r="AU1129" s="33" t="s">
        <v>10275</v>
      </c>
      <c r="AV1129" s="34" t="s">
        <v>10325</v>
      </c>
      <c r="AW1129" s="34" t="s">
        <v>10527</v>
      </c>
      <c r="AX1129" s="34" t="s">
        <v>10276</v>
      </c>
      <c r="AY1129" s="35" t="s">
        <v>10275</v>
      </c>
      <c r="AZ1129" s="35" t="s">
        <v>10275</v>
      </c>
      <c r="BA1129" s="35" t="s">
        <v>10275</v>
      </c>
      <c r="BB1129" s="35" t="s">
        <v>10275</v>
      </c>
      <c r="BC1129" s="35" t="s">
        <v>10278</v>
      </c>
      <c r="BD1129" s="35" t="s">
        <v>10278</v>
      </c>
      <c r="BE1129" s="28" t="s">
        <v>10273</v>
      </c>
      <c r="BF1129" s="28" t="s">
        <v>10273</v>
      </c>
      <c r="BG1129" s="28" t="s">
        <v>10274</v>
      </c>
      <c r="BH1129" s="28" t="s">
        <v>10274</v>
      </c>
      <c r="BI1129" s="28" t="s">
        <v>10273</v>
      </c>
      <c r="BJ1129" s="28" t="s">
        <v>10274</v>
      </c>
      <c r="BK1129" s="28" t="s">
        <v>10274</v>
      </c>
      <c r="BL1129" s="28" t="s">
        <v>10273</v>
      </c>
      <c r="BM1129" s="28" t="s">
        <v>10273</v>
      </c>
      <c r="BN1129" s="28" t="s">
        <v>10273</v>
      </c>
      <c r="BO1129" s="28" t="s">
        <v>10273</v>
      </c>
      <c r="BP1129" s="28" t="s">
        <v>10273</v>
      </c>
      <c r="BQ1129" s="27" t="s">
        <v>10274</v>
      </c>
      <c r="BR1129" s="27" t="s">
        <v>10274</v>
      </c>
      <c r="BS1129" s="27" t="s">
        <v>10273</v>
      </c>
      <c r="BT1129" s="27" t="s">
        <v>10273</v>
      </c>
      <c r="BU1129" s="28" t="s">
        <v>10274</v>
      </c>
      <c r="BV1129" s="28" t="s">
        <v>10273</v>
      </c>
      <c r="BW1129" s="28" t="s">
        <v>10273</v>
      </c>
      <c r="BX1129" s="27" t="s">
        <v>10279</v>
      </c>
      <c r="BY1129" s="27" t="s">
        <v>10273</v>
      </c>
      <c r="BZ1129" s="27" t="s">
        <v>10274</v>
      </c>
    </row>
    <row r="1130" spans="1:78" ht="25.5" customHeight="1" x14ac:dyDescent="0.25">
      <c r="A1130" s="27">
        <v>423</v>
      </c>
      <c r="B1130" s="28" t="s">
        <v>12364</v>
      </c>
      <c r="C1130" s="28" t="s">
        <v>12365</v>
      </c>
      <c r="D1130" s="27" t="s">
        <v>11985</v>
      </c>
      <c r="E1130" s="27" t="s">
        <v>12366</v>
      </c>
      <c r="F1130" s="27" t="s">
        <v>12367</v>
      </c>
      <c r="G1130" s="27" t="s">
        <v>11988</v>
      </c>
      <c r="H1130" s="27" t="s">
        <v>9329</v>
      </c>
      <c r="I1130" s="27" t="s">
        <v>11989</v>
      </c>
      <c r="J1130" s="27" t="s">
        <v>12368</v>
      </c>
      <c r="K1130" s="27" t="s">
        <v>12369</v>
      </c>
      <c r="L1130" s="29" t="s">
        <v>10294</v>
      </c>
      <c r="M1130" s="36" t="s">
        <v>10273</v>
      </c>
      <c r="N1130" s="36" t="s">
        <v>10274</v>
      </c>
      <c r="O1130" s="36" t="s">
        <v>10274</v>
      </c>
      <c r="P1130" s="36" t="s">
        <v>10273</v>
      </c>
      <c r="Q1130" s="36" t="s">
        <v>10273</v>
      </c>
      <c r="R1130" s="36">
        <v>0</v>
      </c>
      <c r="S1130" s="36">
        <v>88</v>
      </c>
      <c r="T1130" s="36">
        <v>88</v>
      </c>
      <c r="U1130" s="36">
        <v>0</v>
      </c>
      <c r="V1130" s="36">
        <v>90</v>
      </c>
      <c r="W1130" s="36">
        <v>90</v>
      </c>
      <c r="X1130" s="31">
        <v>6</v>
      </c>
      <c r="Y1130" s="27" t="s">
        <v>10274</v>
      </c>
      <c r="Z1130" s="27" t="s">
        <v>10273</v>
      </c>
      <c r="AA1130" s="27" t="s">
        <v>10273</v>
      </c>
      <c r="AB1130" s="27" t="s">
        <v>10273</v>
      </c>
      <c r="AC1130" s="27" t="s">
        <v>10273</v>
      </c>
      <c r="AD1130" s="27" t="s">
        <v>10273</v>
      </c>
      <c r="AE1130" s="27" t="s">
        <v>10273</v>
      </c>
      <c r="AF1130" s="27" t="s">
        <v>10273</v>
      </c>
      <c r="AG1130" s="27" t="s">
        <v>10275</v>
      </c>
      <c r="AH1130" s="27" t="s">
        <v>10273</v>
      </c>
      <c r="AI1130" s="27" t="s">
        <v>10273</v>
      </c>
      <c r="AJ1130" s="27" t="s">
        <v>10274</v>
      </c>
      <c r="AK1130" s="27" t="s">
        <v>10273</v>
      </c>
      <c r="AL1130" s="27" t="s">
        <v>10275</v>
      </c>
      <c r="AM1130" s="32" t="s">
        <v>10275</v>
      </c>
      <c r="AN1130" s="32" t="s">
        <v>10275</v>
      </c>
      <c r="AO1130" s="32" t="s">
        <v>10275</v>
      </c>
      <c r="AP1130" s="33">
        <v>0</v>
      </c>
      <c r="AQ1130" s="33">
        <v>5</v>
      </c>
      <c r="AR1130" s="33">
        <v>0</v>
      </c>
      <c r="AS1130" s="33" t="s">
        <v>10275</v>
      </c>
      <c r="AT1130" s="33" t="s">
        <v>10275</v>
      </c>
      <c r="AU1130" s="33" t="s">
        <v>10275</v>
      </c>
      <c r="AV1130" s="34">
        <v>0</v>
      </c>
      <c r="AW1130" s="34">
        <v>0</v>
      </c>
      <c r="AX1130" s="34">
        <v>0</v>
      </c>
      <c r="AY1130" s="35" t="s">
        <v>10275</v>
      </c>
      <c r="AZ1130" s="35" t="s">
        <v>10278</v>
      </c>
      <c r="BA1130" s="35" t="s">
        <v>10275</v>
      </c>
      <c r="BB1130" s="35" t="s">
        <v>10275</v>
      </c>
      <c r="BC1130" s="35" t="s">
        <v>10275</v>
      </c>
      <c r="BD1130" s="35" t="s">
        <v>10278</v>
      </c>
      <c r="BE1130" s="28" t="s">
        <v>10273</v>
      </c>
      <c r="BF1130" s="28" t="s">
        <v>10273</v>
      </c>
      <c r="BG1130" s="28" t="s">
        <v>10273</v>
      </c>
      <c r="BH1130" s="28" t="s">
        <v>10273</v>
      </c>
      <c r="BI1130" s="28" t="s">
        <v>10274</v>
      </c>
      <c r="BJ1130" s="28" t="s">
        <v>10274</v>
      </c>
      <c r="BK1130" s="28" t="s">
        <v>10274</v>
      </c>
      <c r="BL1130" s="28" t="s">
        <v>10273</v>
      </c>
      <c r="BM1130" s="28" t="s">
        <v>10273</v>
      </c>
      <c r="BN1130" s="28" t="s">
        <v>10273</v>
      </c>
      <c r="BO1130" s="28" t="s">
        <v>10273</v>
      </c>
      <c r="BP1130" s="28" t="s">
        <v>10273</v>
      </c>
      <c r="BQ1130" s="27" t="s">
        <v>10274</v>
      </c>
      <c r="BR1130" s="27" t="s">
        <v>10273</v>
      </c>
      <c r="BS1130" s="27" t="s">
        <v>10273</v>
      </c>
      <c r="BT1130" s="27" t="s">
        <v>10273</v>
      </c>
      <c r="BU1130" s="28" t="s">
        <v>10273</v>
      </c>
      <c r="BV1130" s="28" t="s">
        <v>10274</v>
      </c>
      <c r="BW1130" s="28" t="s">
        <v>10273</v>
      </c>
      <c r="BX1130" s="27" t="s">
        <v>10279</v>
      </c>
      <c r="BY1130" s="27" t="s">
        <v>10273</v>
      </c>
      <c r="BZ1130" s="27" t="s">
        <v>10274</v>
      </c>
    </row>
    <row r="1131" spans="1:78" ht="25.5" customHeight="1" x14ac:dyDescent="0.25">
      <c r="A1131" s="27">
        <v>432</v>
      </c>
      <c r="B1131" s="28" t="s">
        <v>12408</v>
      </c>
      <c r="C1131" s="28" t="s">
        <v>12409</v>
      </c>
      <c r="D1131" s="27" t="s">
        <v>11985</v>
      </c>
      <c r="E1131" s="27" t="s">
        <v>12410</v>
      </c>
      <c r="F1131" s="27" t="s">
        <v>12411</v>
      </c>
      <c r="G1131" s="27" t="s">
        <v>11988</v>
      </c>
      <c r="H1131" s="27" t="s">
        <v>9329</v>
      </c>
      <c r="I1131" s="27" t="s">
        <v>11989</v>
      </c>
      <c r="J1131" s="27" t="s">
        <v>12402</v>
      </c>
      <c r="K1131" s="27" t="s">
        <v>12403</v>
      </c>
      <c r="L1131" s="29" t="s">
        <v>10272</v>
      </c>
      <c r="M1131" s="36" t="s">
        <v>10274</v>
      </c>
      <c r="N1131" s="36" t="s">
        <v>10274</v>
      </c>
      <c r="O1131" s="36" t="s">
        <v>10274</v>
      </c>
      <c r="P1131" s="36" t="s">
        <v>10274</v>
      </c>
      <c r="Q1131" s="36" t="s">
        <v>10273</v>
      </c>
      <c r="R1131" s="36">
        <v>412</v>
      </c>
      <c r="S1131" s="36">
        <v>0</v>
      </c>
      <c r="T1131" s="36">
        <v>412</v>
      </c>
      <c r="U1131" s="36">
        <v>443</v>
      </c>
      <c r="V1131" s="36">
        <v>0</v>
      </c>
      <c r="W1131" s="36">
        <v>443</v>
      </c>
      <c r="X1131" s="31">
        <v>19</v>
      </c>
      <c r="Y1131" s="27" t="s">
        <v>10274</v>
      </c>
      <c r="Z1131" s="27" t="s">
        <v>10273</v>
      </c>
      <c r="AA1131" s="27" t="s">
        <v>10273</v>
      </c>
      <c r="AB1131" s="27" t="s">
        <v>10273</v>
      </c>
      <c r="AC1131" s="27" t="s">
        <v>10273</v>
      </c>
      <c r="AD1131" s="27" t="s">
        <v>10273</v>
      </c>
      <c r="AE1131" s="27" t="s">
        <v>10273</v>
      </c>
      <c r="AF1131" s="27" t="s">
        <v>10273</v>
      </c>
      <c r="AG1131" s="27" t="s">
        <v>10275</v>
      </c>
      <c r="AH1131" s="27" t="s">
        <v>10273</v>
      </c>
      <c r="AI1131" s="27" t="s">
        <v>10274</v>
      </c>
      <c r="AJ1131" s="27" t="s">
        <v>10274</v>
      </c>
      <c r="AK1131" s="27" t="s">
        <v>10273</v>
      </c>
      <c r="AL1131" s="27" t="s">
        <v>10275</v>
      </c>
      <c r="AM1131" s="33">
        <v>0</v>
      </c>
      <c r="AN1131" s="33">
        <v>0</v>
      </c>
      <c r="AO1131" s="33">
        <v>0</v>
      </c>
      <c r="AP1131" s="33">
        <v>0</v>
      </c>
      <c r="AQ1131" s="33">
        <v>0</v>
      </c>
      <c r="AR1131" s="33">
        <v>0</v>
      </c>
      <c r="AS1131" s="33" t="s">
        <v>10275</v>
      </c>
      <c r="AT1131" s="33" t="s">
        <v>10275</v>
      </c>
      <c r="AU1131" s="33" t="s">
        <v>10275</v>
      </c>
      <c r="AV1131" s="34" t="s">
        <v>10276</v>
      </c>
      <c r="AW1131" s="34" t="s">
        <v>10276</v>
      </c>
      <c r="AX1131" s="34" t="s">
        <v>10302</v>
      </c>
      <c r="AY1131" s="35" t="s">
        <v>10275</v>
      </c>
      <c r="AZ1131" s="35" t="s">
        <v>10275</v>
      </c>
      <c r="BA1131" s="35" t="s">
        <v>10275</v>
      </c>
      <c r="BB1131" s="35" t="s">
        <v>10275</v>
      </c>
      <c r="BC1131" s="35" t="s">
        <v>10278</v>
      </c>
      <c r="BD1131" s="35" t="s">
        <v>10278</v>
      </c>
      <c r="BE1131" s="28" t="s">
        <v>10273</v>
      </c>
      <c r="BF1131" s="28" t="s">
        <v>10273</v>
      </c>
      <c r="BG1131" s="28" t="s">
        <v>10274</v>
      </c>
      <c r="BH1131" s="28" t="s">
        <v>10274</v>
      </c>
      <c r="BI1131" s="28" t="s">
        <v>10273</v>
      </c>
      <c r="BJ1131" s="28" t="s">
        <v>10274</v>
      </c>
      <c r="BK1131" s="28" t="s">
        <v>10273</v>
      </c>
      <c r="BL1131" s="28" t="s">
        <v>10273</v>
      </c>
      <c r="BM1131" s="28" t="s">
        <v>10273</v>
      </c>
      <c r="BN1131" s="28" t="s">
        <v>10273</v>
      </c>
      <c r="BO1131" s="28" t="s">
        <v>10273</v>
      </c>
      <c r="BP1131" s="28" t="s">
        <v>10274</v>
      </c>
      <c r="BQ1131" s="27" t="s">
        <v>10274</v>
      </c>
      <c r="BR1131" s="27" t="s">
        <v>10273</v>
      </c>
      <c r="BS1131" s="27" t="s">
        <v>10274</v>
      </c>
      <c r="BT1131" s="27" t="s">
        <v>10273</v>
      </c>
      <c r="BU1131" s="28" t="s">
        <v>10273</v>
      </c>
      <c r="BV1131" s="28" t="s">
        <v>10274</v>
      </c>
      <c r="BW1131" s="28" t="s">
        <v>10273</v>
      </c>
      <c r="BX1131" s="27" t="s">
        <v>10279</v>
      </c>
      <c r="BY1131" s="27" t="s">
        <v>10273</v>
      </c>
      <c r="BZ1131" s="27" t="s">
        <v>10274</v>
      </c>
    </row>
    <row r="1132" spans="1:78" ht="25.5" customHeight="1" x14ac:dyDescent="0.25">
      <c r="A1132" s="27">
        <v>406</v>
      </c>
      <c r="B1132" s="28" t="s">
        <v>12267</v>
      </c>
      <c r="C1132" s="28" t="s">
        <v>12268</v>
      </c>
      <c r="D1132" s="27" t="s">
        <v>11985</v>
      </c>
      <c r="E1132" s="27" t="s">
        <v>12269</v>
      </c>
      <c r="F1132" s="27" t="s">
        <v>12270</v>
      </c>
      <c r="G1132" s="27" t="s">
        <v>11988</v>
      </c>
      <c r="H1132" s="27" t="s">
        <v>9329</v>
      </c>
      <c r="I1132" s="27" t="s">
        <v>11989</v>
      </c>
      <c r="J1132" s="27" t="s">
        <v>12271</v>
      </c>
      <c r="K1132" s="27" t="s">
        <v>12272</v>
      </c>
      <c r="L1132" s="29" t="s">
        <v>10272</v>
      </c>
      <c r="M1132" s="36" t="s">
        <v>10273</v>
      </c>
      <c r="N1132" s="36" t="s">
        <v>10273</v>
      </c>
      <c r="O1132" s="36" t="s">
        <v>10273</v>
      </c>
      <c r="P1132" s="36" t="s">
        <v>10274</v>
      </c>
      <c r="Q1132" s="36" t="s">
        <v>10273</v>
      </c>
      <c r="R1132" s="36">
        <v>323</v>
      </c>
      <c r="S1132" s="36">
        <v>0</v>
      </c>
      <c r="T1132" s="36">
        <v>323</v>
      </c>
      <c r="U1132" s="36">
        <v>293</v>
      </c>
      <c r="V1132" s="36">
        <v>0</v>
      </c>
      <c r="W1132" s="36">
        <v>293</v>
      </c>
      <c r="X1132" s="31">
        <v>13</v>
      </c>
      <c r="Y1132" s="27" t="s">
        <v>10274</v>
      </c>
      <c r="Z1132" s="27" t="s">
        <v>10273</v>
      </c>
      <c r="AA1132" s="27" t="s">
        <v>10273</v>
      </c>
      <c r="AB1132" s="27" t="s">
        <v>10273</v>
      </c>
      <c r="AC1132" s="27" t="s">
        <v>10273</v>
      </c>
      <c r="AD1132" s="27" t="s">
        <v>10273</v>
      </c>
      <c r="AE1132" s="27" t="s">
        <v>10273</v>
      </c>
      <c r="AF1132" s="27" t="s">
        <v>10273</v>
      </c>
      <c r="AG1132" s="27" t="s">
        <v>10275</v>
      </c>
      <c r="AH1132" s="27" t="s">
        <v>10273</v>
      </c>
      <c r="AI1132" s="27" t="s">
        <v>10273</v>
      </c>
      <c r="AJ1132" s="27" t="s">
        <v>10274</v>
      </c>
      <c r="AK1132" s="27" t="s">
        <v>10273</v>
      </c>
      <c r="AL1132" s="27" t="s">
        <v>10275</v>
      </c>
      <c r="AM1132" s="32" t="s">
        <v>10275</v>
      </c>
      <c r="AN1132" s="32" t="s">
        <v>10275</v>
      </c>
      <c r="AO1132" s="32" t="s">
        <v>10275</v>
      </c>
      <c r="AP1132" s="33">
        <v>7</v>
      </c>
      <c r="AQ1132" s="33">
        <v>0</v>
      </c>
      <c r="AR1132" s="33">
        <v>0</v>
      </c>
      <c r="AS1132" s="33" t="s">
        <v>10275</v>
      </c>
      <c r="AT1132" s="33" t="s">
        <v>10275</v>
      </c>
      <c r="AU1132" s="33" t="s">
        <v>10275</v>
      </c>
      <c r="AV1132" s="34">
        <v>0</v>
      </c>
      <c r="AW1132" s="34">
        <v>0</v>
      </c>
      <c r="AX1132" s="34">
        <v>0</v>
      </c>
      <c r="AY1132" s="35" t="s">
        <v>10275</v>
      </c>
      <c r="AZ1132" s="35" t="s">
        <v>10275</v>
      </c>
      <c r="BA1132" s="35" t="s">
        <v>10278</v>
      </c>
      <c r="BB1132" s="35" t="s">
        <v>10275</v>
      </c>
      <c r="BC1132" s="35" t="s">
        <v>10275</v>
      </c>
      <c r="BD1132" s="35" t="s">
        <v>10278</v>
      </c>
      <c r="BE1132" s="28" t="s">
        <v>10274</v>
      </c>
      <c r="BF1132" s="28" t="s">
        <v>10273</v>
      </c>
      <c r="BG1132" s="28" t="s">
        <v>10273</v>
      </c>
      <c r="BH1132" s="28" t="s">
        <v>10273</v>
      </c>
      <c r="BI1132" s="28" t="s">
        <v>10273</v>
      </c>
      <c r="BJ1132" s="28" t="s">
        <v>10274</v>
      </c>
      <c r="BK1132" s="28" t="s">
        <v>10274</v>
      </c>
      <c r="BL1132" s="28" t="s">
        <v>10273</v>
      </c>
      <c r="BM1132" s="28" t="s">
        <v>10273</v>
      </c>
      <c r="BN1132" s="28" t="s">
        <v>10273</v>
      </c>
      <c r="BO1132" s="28" t="s">
        <v>10273</v>
      </c>
      <c r="BP1132" s="28" t="s">
        <v>10273</v>
      </c>
      <c r="BQ1132" s="27" t="s">
        <v>10274</v>
      </c>
      <c r="BR1132" s="27" t="s">
        <v>10273</v>
      </c>
      <c r="BS1132" s="27" t="s">
        <v>10274</v>
      </c>
      <c r="BT1132" s="27" t="s">
        <v>10273</v>
      </c>
      <c r="BU1132" s="28" t="s">
        <v>10273</v>
      </c>
      <c r="BV1132" s="28" t="s">
        <v>10274</v>
      </c>
      <c r="BW1132" s="28" t="s">
        <v>10273</v>
      </c>
      <c r="BX1132" s="27" t="s">
        <v>10279</v>
      </c>
      <c r="BY1132" s="27" t="s">
        <v>10273</v>
      </c>
      <c r="BZ1132" s="27" t="s">
        <v>10274</v>
      </c>
    </row>
    <row r="1133" spans="1:78" ht="25.5" customHeight="1" x14ac:dyDescent="0.25">
      <c r="A1133" s="27">
        <v>1375</v>
      </c>
      <c r="B1133" s="28" t="s">
        <v>16655</v>
      </c>
      <c r="C1133" s="28" t="s">
        <v>16656</v>
      </c>
      <c r="D1133" s="27" t="s">
        <v>11985</v>
      </c>
      <c r="E1133" s="27" t="s">
        <v>16657</v>
      </c>
      <c r="F1133" s="27" t="s">
        <v>16658</v>
      </c>
      <c r="G1133" s="27" t="s">
        <v>11988</v>
      </c>
      <c r="H1133" s="27" t="s">
        <v>9329</v>
      </c>
      <c r="I1133" s="27" t="s">
        <v>11989</v>
      </c>
      <c r="J1133" s="27" t="s">
        <v>16659</v>
      </c>
      <c r="K1133" s="27" t="s">
        <v>16660</v>
      </c>
      <c r="L1133" s="29" t="s">
        <v>10272</v>
      </c>
      <c r="M1133" s="36" t="s">
        <v>10273</v>
      </c>
      <c r="N1133" s="36" t="s">
        <v>10274</v>
      </c>
      <c r="O1133" s="36" t="s">
        <v>10274</v>
      </c>
      <c r="P1133" s="36" t="s">
        <v>10274</v>
      </c>
      <c r="Q1133" s="36" t="s">
        <v>10273</v>
      </c>
      <c r="R1133" s="36">
        <v>95</v>
      </c>
      <c r="S1133" s="36">
        <v>32</v>
      </c>
      <c r="T1133" s="36">
        <v>127</v>
      </c>
      <c r="U1133" s="36">
        <v>104</v>
      </c>
      <c r="V1133" s="36">
        <v>29</v>
      </c>
      <c r="W1133" s="36">
        <v>133</v>
      </c>
      <c r="X1133" s="31">
        <v>9</v>
      </c>
      <c r="Y1133" s="27" t="s">
        <v>10274</v>
      </c>
      <c r="Z1133" s="27" t="s">
        <v>10273</v>
      </c>
      <c r="AA1133" s="27" t="s">
        <v>10273</v>
      </c>
      <c r="AB1133" s="27" t="s">
        <v>10273</v>
      </c>
      <c r="AC1133" s="27" t="s">
        <v>10273</v>
      </c>
      <c r="AD1133" s="27" t="s">
        <v>10273</v>
      </c>
      <c r="AE1133" s="27" t="s">
        <v>10273</v>
      </c>
      <c r="AF1133" s="27" t="s">
        <v>10273</v>
      </c>
      <c r="AG1133" s="27" t="s">
        <v>10275</v>
      </c>
      <c r="AH1133" s="27" t="s">
        <v>10273</v>
      </c>
      <c r="AI1133" s="27" t="s">
        <v>10274</v>
      </c>
      <c r="AJ1133" s="27" t="s">
        <v>10274</v>
      </c>
      <c r="AK1133" s="27" t="s">
        <v>10273</v>
      </c>
      <c r="AL1133" s="27" t="s">
        <v>10275</v>
      </c>
      <c r="AM1133" s="32" t="s">
        <v>10275</v>
      </c>
      <c r="AN1133" s="32" t="s">
        <v>10275</v>
      </c>
      <c r="AO1133" s="32" t="s">
        <v>10275</v>
      </c>
      <c r="AP1133" s="33">
        <v>0</v>
      </c>
      <c r="AQ1133" s="33">
        <v>0</v>
      </c>
      <c r="AR1133" s="33">
        <v>0</v>
      </c>
      <c r="AS1133" s="33" t="s">
        <v>10275</v>
      </c>
      <c r="AT1133" s="33" t="s">
        <v>10275</v>
      </c>
      <c r="AU1133" s="33" t="s">
        <v>10275</v>
      </c>
      <c r="AV1133" s="34" t="s">
        <v>10773</v>
      </c>
      <c r="AW1133" s="34" t="s">
        <v>10287</v>
      </c>
      <c r="AX1133" s="34" t="s">
        <v>10276</v>
      </c>
      <c r="AY1133" s="35" t="s">
        <v>10275</v>
      </c>
      <c r="AZ1133" s="35" t="s">
        <v>10275</v>
      </c>
      <c r="BA1133" s="35" t="s">
        <v>10275</v>
      </c>
      <c r="BB1133" s="35" t="s">
        <v>10275</v>
      </c>
      <c r="BC1133" s="35" t="s">
        <v>10278</v>
      </c>
      <c r="BD1133" s="35" t="s">
        <v>10278</v>
      </c>
      <c r="BE1133" s="28" t="s">
        <v>10274</v>
      </c>
      <c r="BF1133" s="28" t="s">
        <v>10273</v>
      </c>
      <c r="BG1133" s="28" t="s">
        <v>10273</v>
      </c>
      <c r="BH1133" s="28" t="s">
        <v>10274</v>
      </c>
      <c r="BI1133" s="28" t="s">
        <v>10273</v>
      </c>
      <c r="BJ1133" s="28" t="s">
        <v>10274</v>
      </c>
      <c r="BK1133" s="28" t="s">
        <v>10273</v>
      </c>
      <c r="BL1133" s="28" t="s">
        <v>10273</v>
      </c>
      <c r="BM1133" s="28" t="s">
        <v>10273</v>
      </c>
      <c r="BN1133" s="28" t="s">
        <v>10273</v>
      </c>
      <c r="BO1133" s="28" t="s">
        <v>10273</v>
      </c>
      <c r="BP1133" s="28" t="s">
        <v>10274</v>
      </c>
      <c r="BQ1133" s="27" t="s">
        <v>10274</v>
      </c>
      <c r="BR1133" s="27" t="s">
        <v>10273</v>
      </c>
      <c r="BS1133" s="27" t="s">
        <v>10273</v>
      </c>
      <c r="BT1133" s="27" t="s">
        <v>10273</v>
      </c>
      <c r="BU1133" s="28" t="s">
        <v>10273</v>
      </c>
      <c r="BV1133" s="28" t="s">
        <v>10274</v>
      </c>
      <c r="BW1133" s="28" t="s">
        <v>10273</v>
      </c>
      <c r="BX1133" s="27" t="s">
        <v>10279</v>
      </c>
      <c r="BY1133" s="27" t="s">
        <v>10273</v>
      </c>
      <c r="BZ1133" s="27" t="s">
        <v>10274</v>
      </c>
    </row>
    <row r="1134" spans="1:78" ht="25.5" customHeight="1" x14ac:dyDescent="0.25">
      <c r="A1134" s="27">
        <v>1337</v>
      </c>
      <c r="B1134" s="28" t="s">
        <v>16496</v>
      </c>
      <c r="C1134" s="28" t="s">
        <v>16497</v>
      </c>
      <c r="D1134" s="27" t="s">
        <v>11985</v>
      </c>
      <c r="E1134" s="27" t="s">
        <v>16498</v>
      </c>
      <c r="F1134" s="27" t="s">
        <v>16499</v>
      </c>
      <c r="G1134" s="27" t="s">
        <v>11988</v>
      </c>
      <c r="H1134" s="27" t="s">
        <v>9329</v>
      </c>
      <c r="I1134" s="27" t="s">
        <v>11989</v>
      </c>
      <c r="J1134" s="27" t="s">
        <v>16500</v>
      </c>
      <c r="K1134" s="27" t="s">
        <v>16501</v>
      </c>
      <c r="L1134" s="29" t="s">
        <v>10393</v>
      </c>
      <c r="M1134" s="36" t="s">
        <v>10274</v>
      </c>
      <c r="N1134" s="36" t="s">
        <v>10273</v>
      </c>
      <c r="O1134" s="36" t="s">
        <v>10273</v>
      </c>
      <c r="P1134" s="36" t="s">
        <v>10273</v>
      </c>
      <c r="Q1134" s="36" t="s">
        <v>10273</v>
      </c>
      <c r="R1134" s="36">
        <v>74</v>
      </c>
      <c r="S1134" s="36">
        <v>86</v>
      </c>
      <c r="T1134" s="36">
        <v>160</v>
      </c>
      <c r="U1134" s="36">
        <v>81</v>
      </c>
      <c r="V1134" s="36">
        <v>88</v>
      </c>
      <c r="W1134" s="36">
        <v>169</v>
      </c>
      <c r="X1134" s="31">
        <v>8</v>
      </c>
      <c r="Y1134" s="27" t="s">
        <v>10274</v>
      </c>
      <c r="Z1134" s="27" t="s">
        <v>10273</v>
      </c>
      <c r="AA1134" s="27" t="s">
        <v>10273</v>
      </c>
      <c r="AB1134" s="27" t="s">
        <v>10273</v>
      </c>
      <c r="AC1134" s="27" t="s">
        <v>10273</v>
      </c>
      <c r="AD1134" s="27" t="s">
        <v>10273</v>
      </c>
      <c r="AE1134" s="27" t="s">
        <v>10273</v>
      </c>
      <c r="AF1134" s="27" t="s">
        <v>10273</v>
      </c>
      <c r="AG1134" s="27" t="s">
        <v>10275</v>
      </c>
      <c r="AH1134" s="27" t="s">
        <v>10273</v>
      </c>
      <c r="AI1134" s="27" t="s">
        <v>10274</v>
      </c>
      <c r="AJ1134" s="27" t="s">
        <v>10273</v>
      </c>
      <c r="AK1134" s="27" t="s">
        <v>10273</v>
      </c>
      <c r="AL1134" s="27" t="s">
        <v>10275</v>
      </c>
      <c r="AM1134" s="33" t="s">
        <v>10277</v>
      </c>
      <c r="AN1134" s="33" t="s">
        <v>10277</v>
      </c>
      <c r="AO1134" s="33" t="s">
        <v>10276</v>
      </c>
      <c r="AP1134" s="33" t="s">
        <v>10275</v>
      </c>
      <c r="AQ1134" s="33" t="s">
        <v>10275</v>
      </c>
      <c r="AR1134" s="33" t="s">
        <v>10275</v>
      </c>
      <c r="AS1134" s="33" t="s">
        <v>10275</v>
      </c>
      <c r="AT1134" s="33" t="s">
        <v>10275</v>
      </c>
      <c r="AU1134" s="33" t="s">
        <v>10275</v>
      </c>
      <c r="AV1134" s="34">
        <v>0</v>
      </c>
      <c r="AW1134" s="34">
        <v>0</v>
      </c>
      <c r="AX1134" s="34">
        <v>0</v>
      </c>
      <c r="AY1134" s="35" t="s">
        <v>10278</v>
      </c>
      <c r="AZ1134" s="35" t="s">
        <v>10275</v>
      </c>
      <c r="BA1134" s="35" t="s">
        <v>10275</v>
      </c>
      <c r="BB1134" s="35" t="s">
        <v>10275</v>
      </c>
      <c r="BC1134" s="35" t="s">
        <v>10275</v>
      </c>
      <c r="BD1134" s="35" t="s">
        <v>10278</v>
      </c>
      <c r="BE1134" s="28" t="s">
        <v>10273</v>
      </c>
      <c r="BF1134" s="28" t="s">
        <v>10273</v>
      </c>
      <c r="BG1134" s="28" t="s">
        <v>10274</v>
      </c>
      <c r="BH1134" s="28" t="s">
        <v>10273</v>
      </c>
      <c r="BI1134" s="28" t="s">
        <v>10273</v>
      </c>
      <c r="BJ1134" s="28" t="s">
        <v>10273</v>
      </c>
      <c r="BK1134" s="28" t="s">
        <v>10275</v>
      </c>
      <c r="BL1134" s="28" t="s">
        <v>10275</v>
      </c>
      <c r="BM1134" s="28" t="s">
        <v>10275</v>
      </c>
      <c r="BN1134" s="28" t="s">
        <v>10275</v>
      </c>
      <c r="BO1134" s="28" t="s">
        <v>10275</v>
      </c>
      <c r="BP1134" s="28" t="s">
        <v>10275</v>
      </c>
      <c r="BQ1134" s="27" t="s">
        <v>10274</v>
      </c>
      <c r="BR1134" s="27" t="s">
        <v>10273</v>
      </c>
      <c r="BS1134" s="27" t="s">
        <v>10274</v>
      </c>
      <c r="BT1134" s="27" t="s">
        <v>10273</v>
      </c>
      <c r="BU1134" s="28" t="s">
        <v>10273</v>
      </c>
      <c r="BV1134" s="28" t="s">
        <v>10274</v>
      </c>
      <c r="BW1134" s="28" t="s">
        <v>10273</v>
      </c>
      <c r="BX1134" s="27" t="s">
        <v>10279</v>
      </c>
      <c r="BY1134" s="27" t="s">
        <v>10273</v>
      </c>
      <c r="BZ1134" s="27" t="s">
        <v>10274</v>
      </c>
    </row>
    <row r="1135" spans="1:78" ht="25.5" customHeight="1" x14ac:dyDescent="0.25">
      <c r="A1135" s="27">
        <v>417</v>
      </c>
      <c r="B1135" s="28" t="s">
        <v>12328</v>
      </c>
      <c r="C1135" s="28" t="s">
        <v>12329</v>
      </c>
      <c r="D1135" s="27" t="s">
        <v>11985</v>
      </c>
      <c r="E1135" s="27" t="s">
        <v>12330</v>
      </c>
      <c r="F1135" s="27" t="s">
        <v>12331</v>
      </c>
      <c r="G1135" s="27" t="s">
        <v>11988</v>
      </c>
      <c r="H1135" s="27" t="s">
        <v>9329</v>
      </c>
      <c r="I1135" s="27" t="s">
        <v>11989</v>
      </c>
      <c r="J1135" s="27" t="s">
        <v>12332</v>
      </c>
      <c r="K1135" s="27" t="s">
        <v>12333</v>
      </c>
      <c r="L1135" s="29" t="s">
        <v>10272</v>
      </c>
      <c r="M1135" s="36" t="s">
        <v>10273</v>
      </c>
      <c r="N1135" s="36" t="s">
        <v>10274</v>
      </c>
      <c r="O1135" s="36" t="s">
        <v>10274</v>
      </c>
      <c r="P1135" s="36" t="s">
        <v>10274</v>
      </c>
      <c r="Q1135" s="36" t="s">
        <v>10273</v>
      </c>
      <c r="R1135" s="36">
        <v>128</v>
      </c>
      <c r="S1135" s="36">
        <v>87</v>
      </c>
      <c r="T1135" s="36">
        <v>215</v>
      </c>
      <c r="U1135" s="36">
        <v>152</v>
      </c>
      <c r="V1135" s="36">
        <v>110</v>
      </c>
      <c r="W1135" s="36">
        <v>262</v>
      </c>
      <c r="X1135" s="31">
        <v>22</v>
      </c>
      <c r="Y1135" s="27" t="s">
        <v>10274</v>
      </c>
      <c r="Z1135" s="27" t="s">
        <v>10273</v>
      </c>
      <c r="AA1135" s="27" t="s">
        <v>10273</v>
      </c>
      <c r="AB1135" s="27" t="s">
        <v>10273</v>
      </c>
      <c r="AC1135" s="27" t="s">
        <v>10273</v>
      </c>
      <c r="AD1135" s="27" t="s">
        <v>10273</v>
      </c>
      <c r="AE1135" s="27" t="s">
        <v>10273</v>
      </c>
      <c r="AF1135" s="27" t="s">
        <v>10273</v>
      </c>
      <c r="AG1135" s="27" t="s">
        <v>10275</v>
      </c>
      <c r="AH1135" s="27" t="s">
        <v>10273</v>
      </c>
      <c r="AI1135" s="27" t="s">
        <v>10273</v>
      </c>
      <c r="AJ1135" s="27" t="s">
        <v>10274</v>
      </c>
      <c r="AK1135" s="27" t="s">
        <v>10273</v>
      </c>
      <c r="AL1135" s="27" t="s">
        <v>10275</v>
      </c>
      <c r="AM1135" s="32" t="s">
        <v>10275</v>
      </c>
      <c r="AN1135" s="32" t="s">
        <v>10275</v>
      </c>
      <c r="AO1135" s="32" t="s">
        <v>10275</v>
      </c>
      <c r="AP1135" s="33">
        <v>0</v>
      </c>
      <c r="AQ1135" s="33">
        <v>0</v>
      </c>
      <c r="AR1135" s="33">
        <v>0</v>
      </c>
      <c r="AS1135" s="33" t="s">
        <v>10275</v>
      </c>
      <c r="AT1135" s="33" t="s">
        <v>10275</v>
      </c>
      <c r="AU1135" s="33" t="s">
        <v>10275</v>
      </c>
      <c r="AV1135" s="34" t="s">
        <v>10302</v>
      </c>
      <c r="AW1135" s="34" t="s">
        <v>10324</v>
      </c>
      <c r="AX1135" s="34" t="s">
        <v>10276</v>
      </c>
      <c r="AY1135" s="35" t="s">
        <v>10275</v>
      </c>
      <c r="AZ1135" s="35" t="s">
        <v>10275</v>
      </c>
      <c r="BA1135" s="35" t="s">
        <v>10275</v>
      </c>
      <c r="BB1135" s="35" t="s">
        <v>10275</v>
      </c>
      <c r="BC1135" s="35" t="s">
        <v>10856</v>
      </c>
      <c r="BD1135" s="35" t="s">
        <v>10856</v>
      </c>
      <c r="BE1135" s="28" t="s">
        <v>10274</v>
      </c>
      <c r="BF1135" s="28" t="s">
        <v>10273</v>
      </c>
      <c r="BG1135" s="28" t="s">
        <v>10273</v>
      </c>
      <c r="BH1135" s="28" t="s">
        <v>10274</v>
      </c>
      <c r="BI1135" s="28" t="s">
        <v>10273</v>
      </c>
      <c r="BJ1135" s="28" t="s">
        <v>10274</v>
      </c>
      <c r="BK1135" s="28" t="s">
        <v>10274</v>
      </c>
      <c r="BL1135" s="28" t="s">
        <v>10273</v>
      </c>
      <c r="BM1135" s="28" t="s">
        <v>10273</v>
      </c>
      <c r="BN1135" s="28" t="s">
        <v>10273</v>
      </c>
      <c r="BO1135" s="28" t="s">
        <v>10273</v>
      </c>
      <c r="BP1135" s="28" t="s">
        <v>10273</v>
      </c>
      <c r="BQ1135" s="27" t="s">
        <v>10274</v>
      </c>
      <c r="BR1135" s="27" t="s">
        <v>10274</v>
      </c>
      <c r="BS1135" s="27" t="s">
        <v>10273</v>
      </c>
      <c r="BT1135" s="27" t="s">
        <v>10273</v>
      </c>
      <c r="BU1135" s="28" t="s">
        <v>10273</v>
      </c>
      <c r="BV1135" s="28" t="s">
        <v>10274</v>
      </c>
      <c r="BW1135" s="28" t="s">
        <v>10273</v>
      </c>
      <c r="BX1135" s="27" t="s">
        <v>10279</v>
      </c>
      <c r="BY1135" s="27" t="s">
        <v>10273</v>
      </c>
      <c r="BZ1135" s="27" t="s">
        <v>10274</v>
      </c>
    </row>
    <row r="1136" spans="1:78" ht="25.5" customHeight="1" x14ac:dyDescent="0.25">
      <c r="A1136" s="27">
        <v>418</v>
      </c>
      <c r="B1136" s="28" t="s">
        <v>12334</v>
      </c>
      <c r="C1136" s="28" t="s">
        <v>12335</v>
      </c>
      <c r="D1136" s="27" t="s">
        <v>11985</v>
      </c>
      <c r="E1136" s="27" t="s">
        <v>12336</v>
      </c>
      <c r="F1136" s="27" t="s">
        <v>12337</v>
      </c>
      <c r="G1136" s="27" t="s">
        <v>11988</v>
      </c>
      <c r="H1136" s="27" t="s">
        <v>9329</v>
      </c>
      <c r="I1136" s="27" t="s">
        <v>11989</v>
      </c>
      <c r="J1136" s="27" t="s">
        <v>12338</v>
      </c>
      <c r="K1136" s="27" t="s">
        <v>12339</v>
      </c>
      <c r="L1136" s="29" t="s">
        <v>10294</v>
      </c>
      <c r="M1136" s="36" t="s">
        <v>10273</v>
      </c>
      <c r="N1136" s="36" t="s">
        <v>10274</v>
      </c>
      <c r="O1136" s="36" t="s">
        <v>10274</v>
      </c>
      <c r="P1136" s="36" t="s">
        <v>10273</v>
      </c>
      <c r="Q1136" s="36" t="s">
        <v>10273</v>
      </c>
      <c r="R1136" s="36">
        <v>0</v>
      </c>
      <c r="S1136" s="36">
        <v>163</v>
      </c>
      <c r="T1136" s="36">
        <v>163</v>
      </c>
      <c r="U1136" s="36">
        <v>0</v>
      </c>
      <c r="V1136" s="36">
        <v>161</v>
      </c>
      <c r="W1136" s="36">
        <v>161</v>
      </c>
      <c r="X1136" s="31">
        <v>6</v>
      </c>
      <c r="Y1136" s="27" t="s">
        <v>10274</v>
      </c>
      <c r="Z1136" s="27" t="s">
        <v>10273</v>
      </c>
      <c r="AA1136" s="27" t="s">
        <v>10273</v>
      </c>
      <c r="AB1136" s="27" t="s">
        <v>10273</v>
      </c>
      <c r="AC1136" s="27" t="s">
        <v>10273</v>
      </c>
      <c r="AD1136" s="27" t="s">
        <v>10273</v>
      </c>
      <c r="AE1136" s="27" t="s">
        <v>10273</v>
      </c>
      <c r="AF1136" s="27" t="s">
        <v>10273</v>
      </c>
      <c r="AG1136" s="27" t="s">
        <v>10275</v>
      </c>
      <c r="AH1136" s="27" t="s">
        <v>10273</v>
      </c>
      <c r="AI1136" s="27" t="s">
        <v>10273</v>
      </c>
      <c r="AJ1136" s="27" t="s">
        <v>10274</v>
      </c>
      <c r="AK1136" s="27" t="s">
        <v>10273</v>
      </c>
      <c r="AL1136" s="27" t="s">
        <v>10275</v>
      </c>
      <c r="AM1136" s="32" t="s">
        <v>10275</v>
      </c>
      <c r="AN1136" s="32" t="s">
        <v>10275</v>
      </c>
      <c r="AO1136" s="32" t="s">
        <v>10275</v>
      </c>
      <c r="AP1136" s="33">
        <v>0</v>
      </c>
      <c r="AQ1136" s="33">
        <v>8</v>
      </c>
      <c r="AR1136" s="33">
        <v>0</v>
      </c>
      <c r="AS1136" s="33" t="s">
        <v>10275</v>
      </c>
      <c r="AT1136" s="33" t="s">
        <v>10275</v>
      </c>
      <c r="AU1136" s="33" t="s">
        <v>10275</v>
      </c>
      <c r="AV1136" s="34">
        <v>0</v>
      </c>
      <c r="AW1136" s="34">
        <v>0</v>
      </c>
      <c r="AX1136" s="34">
        <v>0</v>
      </c>
      <c r="AY1136" s="35" t="s">
        <v>10275</v>
      </c>
      <c r="AZ1136" s="35" t="s">
        <v>10278</v>
      </c>
      <c r="BA1136" s="35" t="s">
        <v>10275</v>
      </c>
      <c r="BB1136" s="35" t="s">
        <v>10275</v>
      </c>
      <c r="BC1136" s="35" t="s">
        <v>10275</v>
      </c>
      <c r="BD1136" s="35" t="s">
        <v>10278</v>
      </c>
      <c r="BE1136" s="28" t="s">
        <v>10274</v>
      </c>
      <c r="BF1136" s="28" t="s">
        <v>10273</v>
      </c>
      <c r="BG1136" s="28" t="s">
        <v>10273</v>
      </c>
      <c r="BH1136" s="28" t="s">
        <v>10273</v>
      </c>
      <c r="BI1136" s="28" t="s">
        <v>10273</v>
      </c>
      <c r="BJ1136" s="28" t="s">
        <v>10274</v>
      </c>
      <c r="BK1136" s="28" t="s">
        <v>10273</v>
      </c>
      <c r="BL1136" s="28" t="s">
        <v>10273</v>
      </c>
      <c r="BM1136" s="28" t="s">
        <v>10273</v>
      </c>
      <c r="BN1136" s="28" t="s">
        <v>10274</v>
      </c>
      <c r="BO1136" s="28" t="s">
        <v>10273</v>
      </c>
      <c r="BP1136" s="28" t="s">
        <v>10273</v>
      </c>
      <c r="BQ1136" s="27" t="s">
        <v>10274</v>
      </c>
      <c r="BR1136" s="27" t="s">
        <v>10273</v>
      </c>
      <c r="BS1136" s="27" t="s">
        <v>10274</v>
      </c>
      <c r="BT1136" s="27" t="s">
        <v>10273</v>
      </c>
      <c r="BU1136" s="28" t="s">
        <v>10273</v>
      </c>
      <c r="BV1136" s="28" t="s">
        <v>10274</v>
      </c>
      <c r="BW1136" s="28" t="s">
        <v>10273</v>
      </c>
      <c r="BX1136" s="27" t="s">
        <v>10279</v>
      </c>
      <c r="BY1136" s="27" t="s">
        <v>10273</v>
      </c>
      <c r="BZ1136" s="27" t="s">
        <v>10274</v>
      </c>
    </row>
    <row r="1137" spans="1:78" ht="25.5" customHeight="1" x14ac:dyDescent="0.25">
      <c r="A1137" s="27">
        <v>357</v>
      </c>
      <c r="B1137" s="28" t="s">
        <v>11998</v>
      </c>
      <c r="C1137" s="28" t="s">
        <v>11999</v>
      </c>
      <c r="D1137" s="27" t="s">
        <v>11985</v>
      </c>
      <c r="E1137" s="27" t="s">
        <v>12000</v>
      </c>
      <c r="F1137" s="27" t="s">
        <v>12001</v>
      </c>
      <c r="G1137" s="27" t="s">
        <v>11988</v>
      </c>
      <c r="H1137" s="27" t="s">
        <v>9329</v>
      </c>
      <c r="I1137" s="27" t="s">
        <v>11989</v>
      </c>
      <c r="J1137" s="27" t="s">
        <v>12002</v>
      </c>
      <c r="K1137" s="27" t="s">
        <v>12003</v>
      </c>
      <c r="L1137" s="29" t="s">
        <v>10272</v>
      </c>
      <c r="M1137" s="36" t="s">
        <v>10273</v>
      </c>
      <c r="N1137" s="36" t="s">
        <v>10273</v>
      </c>
      <c r="O1137" s="36" t="s">
        <v>10273</v>
      </c>
      <c r="P1137" s="36" t="s">
        <v>10274</v>
      </c>
      <c r="Q1137" s="36" t="s">
        <v>10273</v>
      </c>
      <c r="R1137" s="36">
        <v>0</v>
      </c>
      <c r="S1137" s="36">
        <v>333</v>
      </c>
      <c r="T1137" s="36">
        <v>333</v>
      </c>
      <c r="U1137" s="36">
        <v>0</v>
      </c>
      <c r="V1137" s="36">
        <v>373</v>
      </c>
      <c r="W1137" s="36">
        <v>373</v>
      </c>
      <c r="X1137" s="31">
        <v>19</v>
      </c>
      <c r="Y1137" s="27" t="s">
        <v>10274</v>
      </c>
      <c r="Z1137" s="27" t="s">
        <v>10273</v>
      </c>
      <c r="AA1137" s="27" t="s">
        <v>10273</v>
      </c>
      <c r="AB1137" s="27" t="s">
        <v>10273</v>
      </c>
      <c r="AC1137" s="27" t="s">
        <v>10273</v>
      </c>
      <c r="AD1137" s="27" t="s">
        <v>10273</v>
      </c>
      <c r="AE1137" s="27" t="s">
        <v>10273</v>
      </c>
      <c r="AF1137" s="27" t="s">
        <v>10273</v>
      </c>
      <c r="AG1137" s="27" t="s">
        <v>10275</v>
      </c>
      <c r="AH1137" s="27" t="s">
        <v>10273</v>
      </c>
      <c r="AI1137" s="27" t="s">
        <v>10274</v>
      </c>
      <c r="AJ1137" s="27" t="s">
        <v>10274</v>
      </c>
      <c r="AK1137" s="27" t="s">
        <v>10273</v>
      </c>
      <c r="AL1137" s="27" t="s">
        <v>10275</v>
      </c>
      <c r="AM1137" s="32" t="s">
        <v>10275</v>
      </c>
      <c r="AN1137" s="32" t="s">
        <v>10275</v>
      </c>
      <c r="AO1137" s="32" t="s">
        <v>10275</v>
      </c>
      <c r="AP1137" s="33">
        <v>0</v>
      </c>
      <c r="AQ1137" s="33">
        <v>11</v>
      </c>
      <c r="AR1137" s="33">
        <v>0</v>
      </c>
      <c r="AS1137" s="33" t="s">
        <v>10275</v>
      </c>
      <c r="AT1137" s="33" t="s">
        <v>10275</v>
      </c>
      <c r="AU1137" s="33" t="s">
        <v>10275</v>
      </c>
      <c r="AV1137" s="34">
        <v>0</v>
      </c>
      <c r="AW1137" s="34">
        <v>0</v>
      </c>
      <c r="AX1137" s="34">
        <v>0</v>
      </c>
      <c r="AY1137" s="35" t="s">
        <v>10275</v>
      </c>
      <c r="AZ1137" s="35" t="s">
        <v>10275</v>
      </c>
      <c r="BA1137" s="35" t="s">
        <v>10278</v>
      </c>
      <c r="BB1137" s="35" t="s">
        <v>10275</v>
      </c>
      <c r="BC1137" s="35" t="s">
        <v>10275</v>
      </c>
      <c r="BD1137" s="35" t="s">
        <v>10278</v>
      </c>
      <c r="BE1137" s="28" t="s">
        <v>10273</v>
      </c>
      <c r="BF1137" s="28" t="s">
        <v>10273</v>
      </c>
      <c r="BG1137" s="28" t="s">
        <v>10274</v>
      </c>
      <c r="BH1137" s="28" t="s">
        <v>10274</v>
      </c>
      <c r="BI1137" s="28" t="s">
        <v>10273</v>
      </c>
      <c r="BJ1137" s="28" t="s">
        <v>10274</v>
      </c>
      <c r="BK1137" s="28" t="s">
        <v>10274</v>
      </c>
      <c r="BL1137" s="28" t="s">
        <v>10273</v>
      </c>
      <c r="BM1137" s="28" t="s">
        <v>10273</v>
      </c>
      <c r="BN1137" s="28" t="s">
        <v>10273</v>
      </c>
      <c r="BO1137" s="28" t="s">
        <v>10273</v>
      </c>
      <c r="BP1137" s="28" t="s">
        <v>10274</v>
      </c>
      <c r="BQ1137" s="27" t="s">
        <v>10274</v>
      </c>
      <c r="BR1137" s="27" t="s">
        <v>10273</v>
      </c>
      <c r="BS1137" s="27" t="s">
        <v>10274</v>
      </c>
      <c r="BT1137" s="27" t="s">
        <v>10273</v>
      </c>
      <c r="BU1137" s="28" t="s">
        <v>10273</v>
      </c>
      <c r="BV1137" s="28" t="s">
        <v>10274</v>
      </c>
      <c r="BW1137" s="28" t="s">
        <v>10273</v>
      </c>
      <c r="BX1137" s="27" t="s">
        <v>10279</v>
      </c>
      <c r="BY1137" s="27" t="s">
        <v>10273</v>
      </c>
      <c r="BZ1137" s="27" t="s">
        <v>10274</v>
      </c>
    </row>
    <row r="1138" spans="1:78" ht="25.5" customHeight="1" x14ac:dyDescent="0.25">
      <c r="A1138" s="27">
        <v>367</v>
      </c>
      <c r="B1138" s="28" t="s">
        <v>12049</v>
      </c>
      <c r="C1138" s="28" t="s">
        <v>12050</v>
      </c>
      <c r="D1138" s="27" t="s">
        <v>11985</v>
      </c>
      <c r="E1138" s="27" t="s">
        <v>12051</v>
      </c>
      <c r="F1138" s="27" t="s">
        <v>12052</v>
      </c>
      <c r="G1138" s="27" t="s">
        <v>11988</v>
      </c>
      <c r="H1138" s="27" t="s">
        <v>9329</v>
      </c>
      <c r="I1138" s="27" t="s">
        <v>11989</v>
      </c>
      <c r="J1138" s="27" t="s">
        <v>12002</v>
      </c>
      <c r="K1138" s="27" t="s">
        <v>12003</v>
      </c>
      <c r="L1138" s="29" t="s">
        <v>10272</v>
      </c>
      <c r="M1138" s="36" t="s">
        <v>10273</v>
      </c>
      <c r="N1138" s="36" t="s">
        <v>10274</v>
      </c>
      <c r="O1138" s="36" t="s">
        <v>10274</v>
      </c>
      <c r="P1138" s="36" t="s">
        <v>10274</v>
      </c>
      <c r="Q1138" s="36" t="s">
        <v>10273</v>
      </c>
      <c r="R1138" s="36">
        <v>366</v>
      </c>
      <c r="S1138" s="36">
        <v>0</v>
      </c>
      <c r="T1138" s="36">
        <v>366</v>
      </c>
      <c r="U1138" s="36">
        <v>394</v>
      </c>
      <c r="V1138" s="36">
        <v>0</v>
      </c>
      <c r="W1138" s="36">
        <v>394</v>
      </c>
      <c r="X1138" s="31">
        <v>12</v>
      </c>
      <c r="Y1138" s="27" t="s">
        <v>10400</v>
      </c>
      <c r="Z1138" s="27" t="s">
        <v>10400</v>
      </c>
      <c r="AA1138" s="27" t="s">
        <v>10400</v>
      </c>
      <c r="AB1138" s="27" t="s">
        <v>10400</v>
      </c>
      <c r="AC1138" s="27" t="s">
        <v>10400</v>
      </c>
      <c r="AD1138" s="27" t="s">
        <v>10400</v>
      </c>
      <c r="AE1138" s="27" t="s">
        <v>10400</v>
      </c>
      <c r="AF1138" s="27" t="s">
        <v>10400</v>
      </c>
      <c r="AG1138" s="27" t="s">
        <v>10400</v>
      </c>
      <c r="AH1138" s="27" t="s">
        <v>10274</v>
      </c>
      <c r="AI1138" s="27" t="s">
        <v>10274</v>
      </c>
      <c r="AJ1138" s="27" t="s">
        <v>10273</v>
      </c>
      <c r="AK1138" s="27" t="s">
        <v>10273</v>
      </c>
      <c r="AL1138" s="27" t="s">
        <v>10275</v>
      </c>
      <c r="AM1138" s="32" t="s">
        <v>10275</v>
      </c>
      <c r="AN1138" s="32" t="s">
        <v>10275</v>
      </c>
      <c r="AO1138" s="32" t="s">
        <v>10275</v>
      </c>
      <c r="AP1138" s="33">
        <v>0</v>
      </c>
      <c r="AQ1138" s="33">
        <v>0</v>
      </c>
      <c r="AR1138" s="33">
        <v>0</v>
      </c>
      <c r="AS1138" s="33" t="s">
        <v>10275</v>
      </c>
      <c r="AT1138" s="33" t="s">
        <v>10275</v>
      </c>
      <c r="AU1138" s="33" t="s">
        <v>10275</v>
      </c>
      <c r="AV1138" s="34" t="s">
        <v>10434</v>
      </c>
      <c r="AW1138" s="34" t="s">
        <v>10276</v>
      </c>
      <c r="AX1138" s="34" t="s">
        <v>10276</v>
      </c>
      <c r="AY1138" s="35" t="s">
        <v>10275</v>
      </c>
      <c r="AZ1138" s="35" t="s">
        <v>10275</v>
      </c>
      <c r="BA1138" s="35" t="s">
        <v>10275</v>
      </c>
      <c r="BB1138" s="35" t="s">
        <v>10275</v>
      </c>
      <c r="BC1138" s="35" t="s">
        <v>10278</v>
      </c>
      <c r="BD1138" s="35" t="s">
        <v>10278</v>
      </c>
      <c r="BE1138" s="28" t="s">
        <v>10274</v>
      </c>
      <c r="BF1138" s="28" t="s">
        <v>10273</v>
      </c>
      <c r="BG1138" s="28" t="s">
        <v>10273</v>
      </c>
      <c r="BH1138" s="28" t="s">
        <v>10273</v>
      </c>
      <c r="BI1138" s="28" t="s">
        <v>10273</v>
      </c>
      <c r="BJ1138" s="28" t="s">
        <v>10274</v>
      </c>
      <c r="BK1138" s="28" t="s">
        <v>10274</v>
      </c>
      <c r="BL1138" s="28" t="s">
        <v>10273</v>
      </c>
      <c r="BM1138" s="28" t="s">
        <v>10273</v>
      </c>
      <c r="BN1138" s="28" t="s">
        <v>10273</v>
      </c>
      <c r="BO1138" s="28" t="s">
        <v>10273</v>
      </c>
      <c r="BP1138" s="28" t="s">
        <v>10274</v>
      </c>
      <c r="BQ1138" s="27" t="s">
        <v>10274</v>
      </c>
      <c r="BR1138" s="27" t="s">
        <v>10273</v>
      </c>
      <c r="BS1138" s="27" t="s">
        <v>10274</v>
      </c>
      <c r="BT1138" s="27" t="s">
        <v>10273</v>
      </c>
      <c r="BU1138" s="28" t="s">
        <v>10273</v>
      </c>
      <c r="BV1138" s="28" t="s">
        <v>10274</v>
      </c>
      <c r="BW1138" s="28" t="s">
        <v>10273</v>
      </c>
      <c r="BX1138" s="27" t="s">
        <v>10279</v>
      </c>
      <c r="BY1138" s="27" t="s">
        <v>10273</v>
      </c>
      <c r="BZ1138" s="27" t="s">
        <v>10274</v>
      </c>
    </row>
    <row r="1139" spans="1:78" ht="25.5" customHeight="1" x14ac:dyDescent="0.25">
      <c r="A1139" s="27">
        <v>359</v>
      </c>
      <c r="B1139" s="28" t="s">
        <v>12010</v>
      </c>
      <c r="C1139" s="28" t="s">
        <v>12011</v>
      </c>
      <c r="D1139" s="27" t="s">
        <v>11985</v>
      </c>
      <c r="E1139" s="27" t="s">
        <v>12012</v>
      </c>
      <c r="F1139" s="27" t="s">
        <v>12013</v>
      </c>
      <c r="G1139" s="27" t="s">
        <v>11988</v>
      </c>
      <c r="H1139" s="27" t="s">
        <v>9329</v>
      </c>
      <c r="I1139" s="27" t="s">
        <v>11989</v>
      </c>
      <c r="J1139" s="27" t="s">
        <v>12008</v>
      </c>
      <c r="K1139" s="27" t="s">
        <v>12014</v>
      </c>
      <c r="L1139" s="29" t="s">
        <v>10272</v>
      </c>
      <c r="M1139" s="36" t="s">
        <v>10273</v>
      </c>
      <c r="N1139" s="36" t="s">
        <v>10274</v>
      </c>
      <c r="O1139" s="36" t="s">
        <v>10274</v>
      </c>
      <c r="P1139" s="36" t="s">
        <v>10274</v>
      </c>
      <c r="Q1139" s="36" t="s">
        <v>10273</v>
      </c>
      <c r="R1139" s="36">
        <v>0</v>
      </c>
      <c r="S1139" s="36">
        <v>330</v>
      </c>
      <c r="T1139" s="36">
        <v>330</v>
      </c>
      <c r="U1139" s="36">
        <v>0</v>
      </c>
      <c r="V1139" s="36">
        <v>329</v>
      </c>
      <c r="W1139" s="36">
        <v>329</v>
      </c>
      <c r="X1139" s="31">
        <v>12</v>
      </c>
      <c r="Y1139" s="27" t="s">
        <v>10274</v>
      </c>
      <c r="Z1139" s="27" t="s">
        <v>10273</v>
      </c>
      <c r="AA1139" s="27" t="s">
        <v>10273</v>
      </c>
      <c r="AB1139" s="27" t="s">
        <v>10273</v>
      </c>
      <c r="AC1139" s="27" t="s">
        <v>10273</v>
      </c>
      <c r="AD1139" s="27" t="s">
        <v>10273</v>
      </c>
      <c r="AE1139" s="27" t="s">
        <v>10273</v>
      </c>
      <c r="AF1139" s="27" t="s">
        <v>10273</v>
      </c>
      <c r="AG1139" s="27" t="s">
        <v>10275</v>
      </c>
      <c r="AH1139" s="27" t="s">
        <v>10273</v>
      </c>
      <c r="AI1139" s="27" t="s">
        <v>10273</v>
      </c>
      <c r="AJ1139" s="27" t="s">
        <v>10274</v>
      </c>
      <c r="AK1139" s="27" t="s">
        <v>10273</v>
      </c>
      <c r="AL1139" s="27" t="s">
        <v>10275</v>
      </c>
      <c r="AM1139" s="32" t="s">
        <v>10275</v>
      </c>
      <c r="AN1139" s="32" t="s">
        <v>10275</v>
      </c>
      <c r="AO1139" s="32" t="s">
        <v>10275</v>
      </c>
      <c r="AP1139" s="33">
        <v>0</v>
      </c>
      <c r="AQ1139" s="33">
        <v>0</v>
      </c>
      <c r="AR1139" s="33">
        <v>0</v>
      </c>
      <c r="AS1139" s="33" t="s">
        <v>10275</v>
      </c>
      <c r="AT1139" s="33" t="s">
        <v>10275</v>
      </c>
      <c r="AU1139" s="33" t="s">
        <v>10275</v>
      </c>
      <c r="AV1139" s="34" t="s">
        <v>10276</v>
      </c>
      <c r="AW1139" s="34" t="s">
        <v>10434</v>
      </c>
      <c r="AX1139" s="34" t="s">
        <v>10276</v>
      </c>
      <c r="AY1139" s="35" t="s">
        <v>10275</v>
      </c>
      <c r="AZ1139" s="35" t="s">
        <v>10275</v>
      </c>
      <c r="BA1139" s="35" t="s">
        <v>10275</v>
      </c>
      <c r="BB1139" s="35" t="s">
        <v>10275</v>
      </c>
      <c r="BC1139" s="35" t="s">
        <v>10278</v>
      </c>
      <c r="BD1139" s="35" t="s">
        <v>10278</v>
      </c>
      <c r="BE1139" s="28" t="s">
        <v>10273</v>
      </c>
      <c r="BF1139" s="28" t="s">
        <v>10273</v>
      </c>
      <c r="BG1139" s="28" t="s">
        <v>10274</v>
      </c>
      <c r="BH1139" s="28" t="s">
        <v>10274</v>
      </c>
      <c r="BI1139" s="28" t="s">
        <v>10273</v>
      </c>
      <c r="BJ1139" s="28" t="s">
        <v>10274</v>
      </c>
      <c r="BK1139" s="28" t="s">
        <v>10274</v>
      </c>
      <c r="BL1139" s="28" t="s">
        <v>10273</v>
      </c>
      <c r="BM1139" s="28" t="s">
        <v>10273</v>
      </c>
      <c r="BN1139" s="28" t="s">
        <v>10274</v>
      </c>
      <c r="BO1139" s="28" t="s">
        <v>10273</v>
      </c>
      <c r="BP1139" s="28" t="s">
        <v>10274</v>
      </c>
      <c r="BQ1139" s="27" t="s">
        <v>10274</v>
      </c>
      <c r="BR1139" s="27" t="s">
        <v>10273</v>
      </c>
      <c r="BS1139" s="27" t="s">
        <v>10274</v>
      </c>
      <c r="BT1139" s="27" t="s">
        <v>10273</v>
      </c>
      <c r="BU1139" s="28" t="s">
        <v>10273</v>
      </c>
      <c r="BV1139" s="28" t="s">
        <v>10274</v>
      </c>
      <c r="BW1139" s="28" t="s">
        <v>10273</v>
      </c>
      <c r="BX1139" s="27" t="s">
        <v>10279</v>
      </c>
      <c r="BY1139" s="27" t="s">
        <v>10273</v>
      </c>
      <c r="BZ1139" s="27" t="s">
        <v>10274</v>
      </c>
    </row>
    <row r="1140" spans="1:78" ht="25.5" customHeight="1" x14ac:dyDescent="0.25">
      <c r="A1140" s="27">
        <v>368</v>
      </c>
      <c r="B1140" s="28" t="s">
        <v>12053</v>
      </c>
      <c r="C1140" s="28" t="s">
        <v>12054</v>
      </c>
      <c r="D1140" s="27" t="s">
        <v>11985</v>
      </c>
      <c r="E1140" s="27" t="s">
        <v>12055</v>
      </c>
      <c r="F1140" s="27" t="s">
        <v>12056</v>
      </c>
      <c r="G1140" s="27" t="s">
        <v>11988</v>
      </c>
      <c r="H1140" s="27" t="s">
        <v>9329</v>
      </c>
      <c r="I1140" s="27" t="s">
        <v>11989</v>
      </c>
      <c r="J1140" s="27" t="s">
        <v>12057</v>
      </c>
      <c r="K1140" s="27" t="s">
        <v>12058</v>
      </c>
      <c r="L1140" s="29" t="s">
        <v>10294</v>
      </c>
      <c r="M1140" s="36" t="s">
        <v>10273</v>
      </c>
      <c r="N1140" s="36" t="s">
        <v>10274</v>
      </c>
      <c r="O1140" s="36" t="s">
        <v>10274</v>
      </c>
      <c r="P1140" s="36" t="s">
        <v>10273</v>
      </c>
      <c r="Q1140" s="36" t="s">
        <v>10273</v>
      </c>
      <c r="R1140" s="36">
        <v>0</v>
      </c>
      <c r="S1140" s="36">
        <v>190</v>
      </c>
      <c r="T1140" s="36">
        <v>190</v>
      </c>
      <c r="U1140" s="36">
        <v>0</v>
      </c>
      <c r="V1140" s="36">
        <v>181</v>
      </c>
      <c r="W1140" s="36">
        <v>181</v>
      </c>
      <c r="X1140" s="31">
        <v>9</v>
      </c>
      <c r="Y1140" s="27" t="s">
        <v>10274</v>
      </c>
      <c r="Z1140" s="27" t="s">
        <v>10273</v>
      </c>
      <c r="AA1140" s="27" t="s">
        <v>10273</v>
      </c>
      <c r="AB1140" s="27" t="s">
        <v>10273</v>
      </c>
      <c r="AC1140" s="27" t="s">
        <v>10273</v>
      </c>
      <c r="AD1140" s="27" t="s">
        <v>10273</v>
      </c>
      <c r="AE1140" s="27" t="s">
        <v>10273</v>
      </c>
      <c r="AF1140" s="27" t="s">
        <v>10273</v>
      </c>
      <c r="AG1140" s="27" t="s">
        <v>10275</v>
      </c>
      <c r="AH1140" s="27" t="s">
        <v>10273</v>
      </c>
      <c r="AI1140" s="27" t="s">
        <v>10273</v>
      </c>
      <c r="AJ1140" s="27" t="s">
        <v>10274</v>
      </c>
      <c r="AK1140" s="27" t="s">
        <v>10273</v>
      </c>
      <c r="AL1140" s="27" t="s">
        <v>10275</v>
      </c>
      <c r="AM1140" s="32" t="s">
        <v>10275</v>
      </c>
      <c r="AN1140" s="32" t="s">
        <v>10275</v>
      </c>
      <c r="AO1140" s="32" t="s">
        <v>10275</v>
      </c>
      <c r="AP1140" s="33">
        <v>0</v>
      </c>
      <c r="AQ1140" s="33">
        <v>4</v>
      </c>
      <c r="AR1140" s="33">
        <v>0</v>
      </c>
      <c r="AS1140" s="33" t="s">
        <v>10275</v>
      </c>
      <c r="AT1140" s="33" t="s">
        <v>10275</v>
      </c>
      <c r="AU1140" s="33" t="s">
        <v>10275</v>
      </c>
      <c r="AV1140" s="34">
        <v>0</v>
      </c>
      <c r="AW1140" s="34">
        <v>0</v>
      </c>
      <c r="AX1140" s="34">
        <v>0</v>
      </c>
      <c r="AY1140" s="35" t="s">
        <v>10275</v>
      </c>
      <c r="AZ1140" s="35" t="s">
        <v>10278</v>
      </c>
      <c r="BA1140" s="35" t="s">
        <v>10275</v>
      </c>
      <c r="BB1140" s="35" t="s">
        <v>10275</v>
      </c>
      <c r="BC1140" s="35" t="s">
        <v>10275</v>
      </c>
      <c r="BD1140" s="35" t="s">
        <v>10278</v>
      </c>
      <c r="BE1140" s="28" t="s">
        <v>10273</v>
      </c>
      <c r="BF1140" s="28" t="s">
        <v>10273</v>
      </c>
      <c r="BG1140" s="28" t="s">
        <v>10274</v>
      </c>
      <c r="BH1140" s="28" t="s">
        <v>10274</v>
      </c>
      <c r="BI1140" s="28" t="s">
        <v>10273</v>
      </c>
      <c r="BJ1140" s="28" t="s">
        <v>10274</v>
      </c>
      <c r="BK1140" s="28" t="s">
        <v>10274</v>
      </c>
      <c r="BL1140" s="28" t="s">
        <v>10273</v>
      </c>
      <c r="BM1140" s="28" t="s">
        <v>10273</v>
      </c>
      <c r="BN1140" s="28" t="s">
        <v>10274</v>
      </c>
      <c r="BO1140" s="28" t="s">
        <v>10273</v>
      </c>
      <c r="BP1140" s="28" t="s">
        <v>10273</v>
      </c>
      <c r="BQ1140" s="27" t="s">
        <v>10274</v>
      </c>
      <c r="BR1140" s="27" t="s">
        <v>10273</v>
      </c>
      <c r="BS1140" s="27" t="s">
        <v>10273</v>
      </c>
      <c r="BT1140" s="27" t="s">
        <v>10273</v>
      </c>
      <c r="BU1140" s="28" t="s">
        <v>10273</v>
      </c>
      <c r="BV1140" s="28" t="s">
        <v>10274</v>
      </c>
      <c r="BW1140" s="28" t="s">
        <v>10273</v>
      </c>
      <c r="BX1140" s="27" t="s">
        <v>10279</v>
      </c>
      <c r="BY1140" s="27" t="s">
        <v>10273</v>
      </c>
      <c r="BZ1140" s="27" t="s">
        <v>10274</v>
      </c>
    </row>
    <row r="1141" spans="1:78" ht="25.5" customHeight="1" x14ac:dyDescent="0.25">
      <c r="A1141" s="27">
        <v>1488</v>
      </c>
      <c r="B1141" s="28" t="s">
        <v>17205</v>
      </c>
      <c r="C1141" s="28" t="s">
        <v>17206</v>
      </c>
      <c r="D1141" s="27" t="s">
        <v>11985</v>
      </c>
      <c r="E1141" s="27" t="s">
        <v>17207</v>
      </c>
      <c r="F1141" s="27" t="s">
        <v>17208</v>
      </c>
      <c r="G1141" s="27" t="s">
        <v>11988</v>
      </c>
      <c r="H1141" s="27" t="s">
        <v>9329</v>
      </c>
      <c r="I1141" s="27" t="s">
        <v>11989</v>
      </c>
      <c r="J1141" s="27" t="s">
        <v>17209</v>
      </c>
      <c r="K1141" s="27" t="s">
        <v>17210</v>
      </c>
      <c r="L1141" s="29" t="s">
        <v>10294</v>
      </c>
      <c r="M1141" s="36" t="s">
        <v>10273</v>
      </c>
      <c r="N1141" s="36" t="s">
        <v>10274</v>
      </c>
      <c r="O1141" s="36" t="s">
        <v>10274</v>
      </c>
      <c r="P1141" s="36" t="s">
        <v>10273</v>
      </c>
      <c r="Q1141" s="36" t="s">
        <v>10273</v>
      </c>
      <c r="R1141" s="36">
        <v>0</v>
      </c>
      <c r="S1141" s="36">
        <v>223</v>
      </c>
      <c r="T1141" s="36">
        <v>223</v>
      </c>
      <c r="U1141" s="36">
        <v>0</v>
      </c>
      <c r="V1141" s="36">
        <v>222</v>
      </c>
      <c r="W1141" s="36">
        <v>222</v>
      </c>
      <c r="X1141" s="31">
        <v>11</v>
      </c>
      <c r="Y1141" s="27" t="s">
        <v>10274</v>
      </c>
      <c r="Z1141" s="27" t="s">
        <v>10273</v>
      </c>
      <c r="AA1141" s="27" t="s">
        <v>10273</v>
      </c>
      <c r="AB1141" s="27" t="s">
        <v>10273</v>
      </c>
      <c r="AC1141" s="27" t="s">
        <v>10273</v>
      </c>
      <c r="AD1141" s="27" t="s">
        <v>10273</v>
      </c>
      <c r="AE1141" s="27" t="s">
        <v>10273</v>
      </c>
      <c r="AF1141" s="27" t="s">
        <v>10273</v>
      </c>
      <c r="AG1141" s="27" t="s">
        <v>10275</v>
      </c>
      <c r="AH1141" s="27" t="s">
        <v>10274</v>
      </c>
      <c r="AI1141" s="27" t="s">
        <v>10273</v>
      </c>
      <c r="AJ1141" s="27" t="s">
        <v>10273</v>
      </c>
      <c r="AK1141" s="27" t="s">
        <v>10273</v>
      </c>
      <c r="AL1141" s="27" t="s">
        <v>10275</v>
      </c>
      <c r="AM1141" s="32" t="s">
        <v>10275</v>
      </c>
      <c r="AN1141" s="32" t="s">
        <v>10275</v>
      </c>
      <c r="AO1141" s="32" t="s">
        <v>10275</v>
      </c>
      <c r="AP1141" s="33">
        <v>0</v>
      </c>
      <c r="AQ1141" s="33">
        <v>11</v>
      </c>
      <c r="AR1141" s="33">
        <v>0</v>
      </c>
      <c r="AS1141" s="33" t="s">
        <v>10275</v>
      </c>
      <c r="AT1141" s="33" t="s">
        <v>10275</v>
      </c>
      <c r="AU1141" s="33" t="s">
        <v>10275</v>
      </c>
      <c r="AV1141" s="34">
        <v>0</v>
      </c>
      <c r="AW1141" s="34">
        <v>0</v>
      </c>
      <c r="AX1141" s="34">
        <v>0</v>
      </c>
      <c r="AY1141" s="35" t="s">
        <v>10275</v>
      </c>
      <c r="AZ1141" s="35" t="s">
        <v>10278</v>
      </c>
      <c r="BA1141" s="35" t="s">
        <v>10275</v>
      </c>
      <c r="BB1141" s="35" t="s">
        <v>10275</v>
      </c>
      <c r="BC1141" s="35" t="s">
        <v>10275</v>
      </c>
      <c r="BD1141" s="35" t="s">
        <v>10278</v>
      </c>
      <c r="BE1141" s="28" t="s">
        <v>10274</v>
      </c>
      <c r="BF1141" s="28" t="s">
        <v>10273</v>
      </c>
      <c r="BG1141" s="28" t="s">
        <v>10273</v>
      </c>
      <c r="BH1141" s="28" t="s">
        <v>10274</v>
      </c>
      <c r="BI1141" s="28" t="s">
        <v>10273</v>
      </c>
      <c r="BJ1141" s="28" t="s">
        <v>10274</v>
      </c>
      <c r="BK1141" s="28" t="s">
        <v>10273</v>
      </c>
      <c r="BL1141" s="28" t="s">
        <v>10273</v>
      </c>
      <c r="BM1141" s="28" t="s">
        <v>10273</v>
      </c>
      <c r="BN1141" s="28" t="s">
        <v>10274</v>
      </c>
      <c r="BO1141" s="28" t="s">
        <v>10273</v>
      </c>
      <c r="BP1141" s="28" t="s">
        <v>10274</v>
      </c>
      <c r="BQ1141" s="27" t="s">
        <v>10274</v>
      </c>
      <c r="BR1141" s="27" t="s">
        <v>10273</v>
      </c>
      <c r="BS1141" s="27" t="s">
        <v>10274</v>
      </c>
      <c r="BT1141" s="27" t="s">
        <v>10273</v>
      </c>
      <c r="BU1141" s="28" t="s">
        <v>10273</v>
      </c>
      <c r="BV1141" s="28" t="s">
        <v>10274</v>
      </c>
      <c r="BW1141" s="28" t="s">
        <v>10273</v>
      </c>
      <c r="BX1141" s="27" t="s">
        <v>10279</v>
      </c>
      <c r="BY1141" s="27" t="s">
        <v>10273</v>
      </c>
      <c r="BZ1141" s="27" t="s">
        <v>10274</v>
      </c>
    </row>
    <row r="1142" spans="1:78" ht="25.5" customHeight="1" x14ac:dyDescent="0.25">
      <c r="A1142" s="27">
        <v>1555</v>
      </c>
      <c r="B1142" s="28" t="s">
        <v>17572</v>
      </c>
      <c r="C1142" s="28" t="s">
        <v>17573</v>
      </c>
      <c r="D1142" s="27" t="s">
        <v>11985</v>
      </c>
      <c r="E1142" s="27" t="s">
        <v>17574</v>
      </c>
      <c r="F1142" s="27" t="s">
        <v>17575</v>
      </c>
      <c r="G1142" s="27" t="s">
        <v>11988</v>
      </c>
      <c r="H1142" s="27" t="s">
        <v>9329</v>
      </c>
      <c r="I1142" s="27" t="s">
        <v>11989</v>
      </c>
      <c r="J1142" s="27" t="s">
        <v>17576</v>
      </c>
      <c r="K1142" s="27" t="s">
        <v>17577</v>
      </c>
      <c r="L1142" s="29" t="s">
        <v>10309</v>
      </c>
      <c r="M1142" s="36" t="s">
        <v>10273</v>
      </c>
      <c r="N1142" s="36" t="s">
        <v>10273</v>
      </c>
      <c r="O1142" s="36" t="s">
        <v>10273</v>
      </c>
      <c r="P1142" s="36" t="s">
        <v>10273</v>
      </c>
      <c r="Q1142" s="36" t="s">
        <v>10274</v>
      </c>
      <c r="R1142" s="36">
        <v>62</v>
      </c>
      <c r="S1142" s="36">
        <v>58</v>
      </c>
      <c r="T1142" s="36">
        <v>120</v>
      </c>
      <c r="U1142" s="36">
        <v>33</v>
      </c>
      <c r="V1142" s="36">
        <v>45</v>
      </c>
      <c r="W1142" s="36">
        <v>78</v>
      </c>
      <c r="X1142" s="31">
        <v>13</v>
      </c>
      <c r="Y1142" s="27" t="s">
        <v>10274</v>
      </c>
      <c r="Z1142" s="27" t="s">
        <v>10273</v>
      </c>
      <c r="AA1142" s="27" t="s">
        <v>10273</v>
      </c>
      <c r="AB1142" s="27" t="s">
        <v>10273</v>
      </c>
      <c r="AC1142" s="27" t="s">
        <v>10273</v>
      </c>
      <c r="AD1142" s="27" t="s">
        <v>10273</v>
      </c>
      <c r="AE1142" s="27" t="s">
        <v>10273</v>
      </c>
      <c r="AF1142" s="27" t="s">
        <v>10273</v>
      </c>
      <c r="AG1142" s="27" t="s">
        <v>10275</v>
      </c>
      <c r="AH1142" s="27" t="s">
        <v>10273</v>
      </c>
      <c r="AI1142" s="27" t="s">
        <v>10273</v>
      </c>
      <c r="AJ1142" s="27" t="s">
        <v>10274</v>
      </c>
      <c r="AK1142" s="27" t="s">
        <v>10273</v>
      </c>
      <c r="AL1142" s="27" t="s">
        <v>10275</v>
      </c>
      <c r="AM1142" s="32" t="s">
        <v>10275</v>
      </c>
      <c r="AN1142" s="32" t="s">
        <v>10275</v>
      </c>
      <c r="AO1142" s="32" t="s">
        <v>10275</v>
      </c>
      <c r="AP1142" s="33" t="s">
        <v>10275</v>
      </c>
      <c r="AQ1142" s="33" t="s">
        <v>10275</v>
      </c>
      <c r="AR1142" s="33" t="s">
        <v>10275</v>
      </c>
      <c r="AS1142" s="33" t="s">
        <v>10434</v>
      </c>
      <c r="AT1142" s="33" t="s">
        <v>10345</v>
      </c>
      <c r="AU1142" s="33" t="s">
        <v>10276</v>
      </c>
      <c r="AV1142" s="34">
        <v>0</v>
      </c>
      <c r="AW1142" s="34">
        <v>0</v>
      </c>
      <c r="AX1142" s="34">
        <v>0</v>
      </c>
      <c r="AY1142" s="35" t="s">
        <v>10275</v>
      </c>
      <c r="AZ1142" s="35" t="s">
        <v>10275</v>
      </c>
      <c r="BA1142" s="35" t="s">
        <v>10275</v>
      </c>
      <c r="BB1142" s="35" t="s">
        <v>10278</v>
      </c>
      <c r="BC1142" s="35" t="s">
        <v>10275</v>
      </c>
      <c r="BD1142" s="35" t="s">
        <v>10278</v>
      </c>
      <c r="BE1142" s="28" t="s">
        <v>10274</v>
      </c>
      <c r="BF1142" s="28" t="s">
        <v>10273</v>
      </c>
      <c r="BG1142" s="28" t="s">
        <v>10273</v>
      </c>
      <c r="BH1142" s="28" t="s">
        <v>10274</v>
      </c>
      <c r="BI1142" s="28" t="s">
        <v>10273</v>
      </c>
      <c r="BJ1142" s="28" t="s">
        <v>10274</v>
      </c>
      <c r="BK1142" s="28" t="s">
        <v>10274</v>
      </c>
      <c r="BL1142" s="28" t="s">
        <v>10273</v>
      </c>
      <c r="BM1142" s="28" t="s">
        <v>10273</v>
      </c>
      <c r="BN1142" s="28" t="s">
        <v>10273</v>
      </c>
      <c r="BO1142" s="28" t="s">
        <v>10273</v>
      </c>
      <c r="BP1142" s="28" t="s">
        <v>10273</v>
      </c>
      <c r="BQ1142" s="27" t="s">
        <v>10274</v>
      </c>
      <c r="BR1142" s="27" t="s">
        <v>10273</v>
      </c>
      <c r="BS1142" s="27" t="s">
        <v>10273</v>
      </c>
      <c r="BT1142" s="27" t="s">
        <v>10273</v>
      </c>
      <c r="BU1142" s="28" t="s">
        <v>10273</v>
      </c>
      <c r="BV1142" s="28" t="s">
        <v>10274</v>
      </c>
      <c r="BW1142" s="28" t="s">
        <v>10273</v>
      </c>
      <c r="BX1142" s="27" t="s">
        <v>10279</v>
      </c>
      <c r="BY1142" s="27" t="s">
        <v>10273</v>
      </c>
      <c r="BZ1142" s="27" t="s">
        <v>10274</v>
      </c>
    </row>
    <row r="1143" spans="1:78" ht="25.5" customHeight="1" x14ac:dyDescent="0.25">
      <c r="A1143" s="27">
        <v>411</v>
      </c>
      <c r="B1143" s="28" t="s">
        <v>12298</v>
      </c>
      <c r="C1143" s="28" t="s">
        <v>12299</v>
      </c>
      <c r="D1143" s="27" t="s">
        <v>11985</v>
      </c>
      <c r="E1143" s="27" t="s">
        <v>12300</v>
      </c>
      <c r="F1143" s="27" t="s">
        <v>12301</v>
      </c>
      <c r="G1143" s="27" t="s">
        <v>11988</v>
      </c>
      <c r="H1143" s="27" t="s">
        <v>9329</v>
      </c>
      <c r="I1143" s="27" t="s">
        <v>11989</v>
      </c>
      <c r="J1143" s="27" t="s">
        <v>12302</v>
      </c>
      <c r="K1143" s="27" t="s">
        <v>12303</v>
      </c>
      <c r="L1143" s="29" t="s">
        <v>10294</v>
      </c>
      <c r="M1143" s="36" t="s">
        <v>10273</v>
      </c>
      <c r="N1143" s="36" t="s">
        <v>10274</v>
      </c>
      <c r="O1143" s="36" t="s">
        <v>10274</v>
      </c>
      <c r="P1143" s="36" t="s">
        <v>10273</v>
      </c>
      <c r="Q1143" s="36" t="s">
        <v>10273</v>
      </c>
      <c r="R1143" s="36">
        <v>0</v>
      </c>
      <c r="S1143" s="36">
        <v>309</v>
      </c>
      <c r="T1143" s="36">
        <v>309</v>
      </c>
      <c r="U1143" s="36">
        <v>0</v>
      </c>
      <c r="V1143" s="36">
        <v>313</v>
      </c>
      <c r="W1143" s="36">
        <v>313</v>
      </c>
      <c r="X1143" s="31">
        <v>14</v>
      </c>
      <c r="Y1143" s="27" t="s">
        <v>10274</v>
      </c>
      <c r="Z1143" s="27" t="s">
        <v>10273</v>
      </c>
      <c r="AA1143" s="27" t="s">
        <v>10273</v>
      </c>
      <c r="AB1143" s="27" t="s">
        <v>10274</v>
      </c>
      <c r="AC1143" s="27" t="s">
        <v>10273</v>
      </c>
      <c r="AD1143" s="27" t="s">
        <v>10273</v>
      </c>
      <c r="AE1143" s="27" t="s">
        <v>10273</v>
      </c>
      <c r="AF1143" s="27" t="s">
        <v>10273</v>
      </c>
      <c r="AG1143" s="27" t="s">
        <v>10275</v>
      </c>
      <c r="AH1143" s="27" t="s">
        <v>10273</v>
      </c>
      <c r="AI1143" s="27" t="s">
        <v>10273</v>
      </c>
      <c r="AJ1143" s="27" t="s">
        <v>10274</v>
      </c>
      <c r="AK1143" s="27" t="s">
        <v>10273</v>
      </c>
      <c r="AL1143" s="27" t="s">
        <v>10275</v>
      </c>
      <c r="AM1143" s="32" t="s">
        <v>10275</v>
      </c>
      <c r="AN1143" s="32" t="s">
        <v>10275</v>
      </c>
      <c r="AO1143" s="32" t="s">
        <v>10275</v>
      </c>
      <c r="AP1143" s="33">
        <v>0</v>
      </c>
      <c r="AQ1143" s="33">
        <v>7</v>
      </c>
      <c r="AR1143" s="33">
        <v>0</v>
      </c>
      <c r="AS1143" s="33" t="s">
        <v>10275</v>
      </c>
      <c r="AT1143" s="33" t="s">
        <v>10275</v>
      </c>
      <c r="AU1143" s="33" t="s">
        <v>10275</v>
      </c>
      <c r="AV1143" s="34">
        <v>0</v>
      </c>
      <c r="AW1143" s="34">
        <v>0</v>
      </c>
      <c r="AX1143" s="34">
        <v>0</v>
      </c>
      <c r="AY1143" s="35" t="s">
        <v>10275</v>
      </c>
      <c r="AZ1143" s="35" t="s">
        <v>10278</v>
      </c>
      <c r="BA1143" s="35" t="s">
        <v>10275</v>
      </c>
      <c r="BB1143" s="35" t="s">
        <v>10275</v>
      </c>
      <c r="BC1143" s="35" t="s">
        <v>10275</v>
      </c>
      <c r="BD1143" s="35" t="s">
        <v>10278</v>
      </c>
      <c r="BE1143" s="28" t="s">
        <v>10273</v>
      </c>
      <c r="BF1143" s="28" t="s">
        <v>10273</v>
      </c>
      <c r="BG1143" s="28" t="s">
        <v>10274</v>
      </c>
      <c r="BH1143" s="28" t="s">
        <v>10274</v>
      </c>
      <c r="BI1143" s="28" t="s">
        <v>10273</v>
      </c>
      <c r="BJ1143" s="28" t="s">
        <v>10274</v>
      </c>
      <c r="BK1143" s="28" t="s">
        <v>10273</v>
      </c>
      <c r="BL1143" s="28" t="s">
        <v>10273</v>
      </c>
      <c r="BM1143" s="28" t="s">
        <v>10273</v>
      </c>
      <c r="BN1143" s="28" t="s">
        <v>10273</v>
      </c>
      <c r="BO1143" s="28" t="s">
        <v>10273</v>
      </c>
      <c r="BP1143" s="28" t="s">
        <v>10274</v>
      </c>
      <c r="BQ1143" s="27" t="s">
        <v>10274</v>
      </c>
      <c r="BR1143" s="27" t="s">
        <v>10273</v>
      </c>
      <c r="BS1143" s="27" t="s">
        <v>10274</v>
      </c>
      <c r="BT1143" s="27" t="s">
        <v>10273</v>
      </c>
      <c r="BU1143" s="28" t="s">
        <v>10273</v>
      </c>
      <c r="BV1143" s="28" t="s">
        <v>10274</v>
      </c>
      <c r="BW1143" s="28" t="s">
        <v>10273</v>
      </c>
      <c r="BX1143" s="27" t="s">
        <v>10279</v>
      </c>
      <c r="BY1143" s="27" t="s">
        <v>10273</v>
      </c>
      <c r="BZ1143" s="27" t="s">
        <v>10274</v>
      </c>
    </row>
    <row r="1144" spans="1:78" ht="25.5" customHeight="1" x14ac:dyDescent="0.25">
      <c r="A1144" s="27">
        <v>391</v>
      </c>
      <c r="B1144" s="28" t="s">
        <v>12178</v>
      </c>
      <c r="C1144" s="28" t="s">
        <v>12179</v>
      </c>
      <c r="D1144" s="27" t="s">
        <v>11985</v>
      </c>
      <c r="E1144" s="27" t="s">
        <v>12180</v>
      </c>
      <c r="F1144" s="27" t="s">
        <v>12181</v>
      </c>
      <c r="G1144" s="27" t="s">
        <v>11988</v>
      </c>
      <c r="H1144" s="27" t="s">
        <v>9329</v>
      </c>
      <c r="I1144" s="27" t="s">
        <v>11989</v>
      </c>
      <c r="J1144" s="27" t="s">
        <v>12182</v>
      </c>
      <c r="K1144" s="27" t="s">
        <v>12183</v>
      </c>
      <c r="L1144" s="29" t="s">
        <v>10294</v>
      </c>
      <c r="M1144" s="36" t="s">
        <v>10273</v>
      </c>
      <c r="N1144" s="36" t="s">
        <v>10274</v>
      </c>
      <c r="O1144" s="36" t="s">
        <v>10274</v>
      </c>
      <c r="P1144" s="36" t="s">
        <v>10273</v>
      </c>
      <c r="Q1144" s="36" t="s">
        <v>10273</v>
      </c>
      <c r="R1144" s="36">
        <v>215</v>
      </c>
      <c r="S1144" s="36">
        <v>0</v>
      </c>
      <c r="T1144" s="36">
        <v>215</v>
      </c>
      <c r="U1144" s="36">
        <v>219</v>
      </c>
      <c r="V1144" s="36">
        <v>0</v>
      </c>
      <c r="W1144" s="36">
        <v>219</v>
      </c>
      <c r="X1144" s="31">
        <v>10</v>
      </c>
      <c r="Y1144" s="27" t="s">
        <v>10274</v>
      </c>
      <c r="Z1144" s="27" t="s">
        <v>10273</v>
      </c>
      <c r="AA1144" s="27" t="s">
        <v>10274</v>
      </c>
      <c r="AB1144" s="27" t="s">
        <v>10273</v>
      </c>
      <c r="AC1144" s="27" t="s">
        <v>10273</v>
      </c>
      <c r="AD1144" s="27" t="s">
        <v>10273</v>
      </c>
      <c r="AE1144" s="27" t="s">
        <v>10273</v>
      </c>
      <c r="AF1144" s="27" t="s">
        <v>10273</v>
      </c>
      <c r="AG1144" s="27" t="s">
        <v>10275</v>
      </c>
      <c r="AH1144" s="27" t="s">
        <v>10273</v>
      </c>
      <c r="AI1144" s="27" t="s">
        <v>10273</v>
      </c>
      <c r="AJ1144" s="27" t="s">
        <v>10274</v>
      </c>
      <c r="AK1144" s="27" t="s">
        <v>10273</v>
      </c>
      <c r="AL1144" s="27" t="s">
        <v>10275</v>
      </c>
      <c r="AM1144" s="32" t="s">
        <v>10275</v>
      </c>
      <c r="AN1144" s="32" t="s">
        <v>10275</v>
      </c>
      <c r="AO1144" s="32" t="s">
        <v>10275</v>
      </c>
      <c r="AP1144" s="33">
        <v>5</v>
      </c>
      <c r="AQ1144" s="33">
        <v>0</v>
      </c>
      <c r="AR1144" s="33">
        <v>0</v>
      </c>
      <c r="AS1144" s="33" t="s">
        <v>10275</v>
      </c>
      <c r="AT1144" s="33" t="s">
        <v>10275</v>
      </c>
      <c r="AU1144" s="33" t="s">
        <v>10275</v>
      </c>
      <c r="AV1144" s="34">
        <v>0</v>
      </c>
      <c r="AW1144" s="34">
        <v>0</v>
      </c>
      <c r="AX1144" s="34">
        <v>0</v>
      </c>
      <c r="AY1144" s="35" t="s">
        <v>10275</v>
      </c>
      <c r="AZ1144" s="35" t="s">
        <v>10278</v>
      </c>
      <c r="BA1144" s="35" t="s">
        <v>10275</v>
      </c>
      <c r="BB1144" s="35" t="s">
        <v>10275</v>
      </c>
      <c r="BC1144" s="35" t="s">
        <v>10275</v>
      </c>
      <c r="BD1144" s="35" t="s">
        <v>10278</v>
      </c>
      <c r="BE1144" s="28" t="s">
        <v>10273</v>
      </c>
      <c r="BF1144" s="28" t="s">
        <v>10273</v>
      </c>
      <c r="BG1144" s="28" t="s">
        <v>10274</v>
      </c>
      <c r="BH1144" s="28" t="s">
        <v>10274</v>
      </c>
      <c r="BI1144" s="28" t="s">
        <v>10273</v>
      </c>
      <c r="BJ1144" s="28" t="s">
        <v>10273</v>
      </c>
      <c r="BK1144" s="28" t="s">
        <v>10275</v>
      </c>
      <c r="BL1144" s="28" t="s">
        <v>10275</v>
      </c>
      <c r="BM1144" s="28" t="s">
        <v>10275</v>
      </c>
      <c r="BN1144" s="28" t="s">
        <v>10275</v>
      </c>
      <c r="BO1144" s="28" t="s">
        <v>10275</v>
      </c>
      <c r="BP1144" s="28" t="s">
        <v>10275</v>
      </c>
      <c r="BQ1144" s="27" t="s">
        <v>10274</v>
      </c>
      <c r="BR1144" s="27" t="s">
        <v>10273</v>
      </c>
      <c r="BS1144" s="27" t="s">
        <v>10274</v>
      </c>
      <c r="BT1144" s="27" t="s">
        <v>10273</v>
      </c>
      <c r="BU1144" s="28" t="s">
        <v>10273</v>
      </c>
      <c r="BV1144" s="28" t="s">
        <v>10274</v>
      </c>
      <c r="BW1144" s="28" t="s">
        <v>10273</v>
      </c>
      <c r="BX1144" s="27" t="s">
        <v>10279</v>
      </c>
      <c r="BY1144" s="27" t="s">
        <v>10273</v>
      </c>
      <c r="BZ1144" s="27" t="s">
        <v>10273</v>
      </c>
    </row>
    <row r="1145" spans="1:78" ht="25.5" customHeight="1" x14ac:dyDescent="0.25">
      <c r="A1145" s="27">
        <v>396</v>
      </c>
      <c r="B1145" s="28" t="s">
        <v>12209</v>
      </c>
      <c r="C1145" s="28" t="s">
        <v>12210</v>
      </c>
      <c r="D1145" s="27" t="s">
        <v>11985</v>
      </c>
      <c r="E1145" s="27" t="s">
        <v>12211</v>
      </c>
      <c r="F1145" s="27" t="s">
        <v>12212</v>
      </c>
      <c r="G1145" s="27" t="s">
        <v>11988</v>
      </c>
      <c r="H1145" s="27" t="s">
        <v>9329</v>
      </c>
      <c r="I1145" s="27" t="s">
        <v>11989</v>
      </c>
      <c r="J1145" s="27" t="s">
        <v>12213</v>
      </c>
      <c r="K1145" s="27" t="s">
        <v>12214</v>
      </c>
      <c r="L1145" s="29" t="s">
        <v>10393</v>
      </c>
      <c r="M1145" s="36" t="s">
        <v>10274</v>
      </c>
      <c r="N1145" s="36" t="s">
        <v>10273</v>
      </c>
      <c r="O1145" s="36" t="s">
        <v>10273</v>
      </c>
      <c r="P1145" s="36" t="s">
        <v>10273</v>
      </c>
      <c r="Q1145" s="36" t="s">
        <v>10273</v>
      </c>
      <c r="R1145" s="36">
        <v>56</v>
      </c>
      <c r="S1145" s="36">
        <v>64</v>
      </c>
      <c r="T1145" s="36">
        <v>120</v>
      </c>
      <c r="U1145" s="36">
        <v>62</v>
      </c>
      <c r="V1145" s="36">
        <v>58</v>
      </c>
      <c r="W1145" s="36">
        <v>120</v>
      </c>
      <c r="X1145" s="31">
        <v>4</v>
      </c>
      <c r="Y1145" s="27" t="s">
        <v>10274</v>
      </c>
      <c r="Z1145" s="27" t="s">
        <v>10273</v>
      </c>
      <c r="AA1145" s="27" t="s">
        <v>10273</v>
      </c>
      <c r="AB1145" s="27" t="s">
        <v>10273</v>
      </c>
      <c r="AC1145" s="27" t="s">
        <v>10273</v>
      </c>
      <c r="AD1145" s="27" t="s">
        <v>10273</v>
      </c>
      <c r="AE1145" s="27" t="s">
        <v>10273</v>
      </c>
      <c r="AF1145" s="27" t="s">
        <v>10273</v>
      </c>
      <c r="AG1145" s="27" t="s">
        <v>10275</v>
      </c>
      <c r="AH1145" s="27" t="s">
        <v>10273</v>
      </c>
      <c r="AI1145" s="27" t="s">
        <v>10274</v>
      </c>
      <c r="AJ1145" s="27" t="s">
        <v>10273</v>
      </c>
      <c r="AK1145" s="27" t="s">
        <v>10273</v>
      </c>
      <c r="AL1145" s="27" t="s">
        <v>10275</v>
      </c>
      <c r="AM1145" s="33" t="s">
        <v>10286</v>
      </c>
      <c r="AN1145" s="33" t="s">
        <v>10323</v>
      </c>
      <c r="AO1145" s="33" t="s">
        <v>10276</v>
      </c>
      <c r="AP1145" s="33" t="s">
        <v>10275</v>
      </c>
      <c r="AQ1145" s="33" t="s">
        <v>10275</v>
      </c>
      <c r="AR1145" s="33" t="s">
        <v>10275</v>
      </c>
      <c r="AS1145" s="33" t="s">
        <v>10275</v>
      </c>
      <c r="AT1145" s="33" t="s">
        <v>10275</v>
      </c>
      <c r="AU1145" s="33" t="s">
        <v>10275</v>
      </c>
      <c r="AV1145" s="34">
        <v>0</v>
      </c>
      <c r="AW1145" s="34">
        <v>0</v>
      </c>
      <c r="AX1145" s="34">
        <v>0</v>
      </c>
      <c r="AY1145" s="35" t="s">
        <v>10278</v>
      </c>
      <c r="AZ1145" s="35" t="s">
        <v>10275</v>
      </c>
      <c r="BA1145" s="35" t="s">
        <v>10275</v>
      </c>
      <c r="BB1145" s="35" t="s">
        <v>10275</v>
      </c>
      <c r="BC1145" s="35" t="s">
        <v>10275</v>
      </c>
      <c r="BD1145" s="35" t="s">
        <v>10278</v>
      </c>
      <c r="BE1145" s="28" t="s">
        <v>10273</v>
      </c>
      <c r="BF1145" s="28" t="s">
        <v>10273</v>
      </c>
      <c r="BG1145" s="28" t="s">
        <v>10274</v>
      </c>
      <c r="BH1145" s="28" t="s">
        <v>10274</v>
      </c>
      <c r="BI1145" s="28" t="s">
        <v>10273</v>
      </c>
      <c r="BJ1145" s="28" t="s">
        <v>10274</v>
      </c>
      <c r="BK1145" s="28" t="s">
        <v>10274</v>
      </c>
      <c r="BL1145" s="28" t="s">
        <v>10273</v>
      </c>
      <c r="BM1145" s="28" t="s">
        <v>10273</v>
      </c>
      <c r="BN1145" s="28" t="s">
        <v>10273</v>
      </c>
      <c r="BO1145" s="28" t="s">
        <v>10273</v>
      </c>
      <c r="BP1145" s="28" t="s">
        <v>10273</v>
      </c>
      <c r="BQ1145" s="27" t="s">
        <v>10274</v>
      </c>
      <c r="BR1145" s="27" t="s">
        <v>10273</v>
      </c>
      <c r="BS1145" s="27" t="s">
        <v>10274</v>
      </c>
      <c r="BT1145" s="27" t="s">
        <v>10273</v>
      </c>
      <c r="BU1145" s="28" t="s">
        <v>10273</v>
      </c>
      <c r="BV1145" s="28" t="s">
        <v>10274</v>
      </c>
      <c r="BW1145" s="28" t="s">
        <v>10273</v>
      </c>
      <c r="BX1145" s="27" t="s">
        <v>10279</v>
      </c>
      <c r="BY1145" s="27" t="s">
        <v>10273</v>
      </c>
      <c r="BZ1145" s="27" t="s">
        <v>10274</v>
      </c>
    </row>
    <row r="1146" spans="1:78" ht="25.5" customHeight="1" x14ac:dyDescent="0.25">
      <c r="A1146" s="27">
        <v>1376</v>
      </c>
      <c r="B1146" s="28" t="s">
        <v>16661</v>
      </c>
      <c r="C1146" s="28" t="s">
        <v>16662</v>
      </c>
      <c r="D1146" s="27" t="s">
        <v>11985</v>
      </c>
      <c r="E1146" s="27" t="s">
        <v>16663</v>
      </c>
      <c r="F1146" s="27" t="s">
        <v>16664</v>
      </c>
      <c r="G1146" s="27" t="s">
        <v>11988</v>
      </c>
      <c r="H1146" s="27" t="s">
        <v>9329</v>
      </c>
      <c r="I1146" s="27" t="s">
        <v>11989</v>
      </c>
      <c r="J1146" s="27" t="s">
        <v>16665</v>
      </c>
      <c r="K1146" s="27" t="s">
        <v>16666</v>
      </c>
      <c r="L1146" s="29" t="s">
        <v>10393</v>
      </c>
      <c r="M1146" s="36" t="s">
        <v>10274</v>
      </c>
      <c r="N1146" s="36" t="s">
        <v>10273</v>
      </c>
      <c r="O1146" s="36" t="s">
        <v>10273</v>
      </c>
      <c r="P1146" s="36" t="s">
        <v>10273</v>
      </c>
      <c r="Q1146" s="36" t="s">
        <v>10273</v>
      </c>
      <c r="R1146" s="36">
        <v>64</v>
      </c>
      <c r="S1146" s="36">
        <v>30</v>
      </c>
      <c r="T1146" s="36">
        <v>94</v>
      </c>
      <c r="U1146" s="36">
        <v>61</v>
      </c>
      <c r="V1146" s="36">
        <v>34</v>
      </c>
      <c r="W1146" s="36">
        <v>95</v>
      </c>
      <c r="X1146" s="31">
        <v>3</v>
      </c>
      <c r="Y1146" s="27" t="s">
        <v>10274</v>
      </c>
      <c r="Z1146" s="27" t="s">
        <v>10274</v>
      </c>
      <c r="AA1146" s="27" t="s">
        <v>10273</v>
      </c>
      <c r="AB1146" s="27" t="s">
        <v>10273</v>
      </c>
      <c r="AC1146" s="27" t="s">
        <v>10273</v>
      </c>
      <c r="AD1146" s="27" t="s">
        <v>10273</v>
      </c>
      <c r="AE1146" s="27" t="s">
        <v>10273</v>
      </c>
      <c r="AF1146" s="27" t="s">
        <v>10273</v>
      </c>
      <c r="AG1146" s="27" t="s">
        <v>10275</v>
      </c>
      <c r="AH1146" s="27" t="s">
        <v>10273</v>
      </c>
      <c r="AI1146" s="27" t="s">
        <v>10273</v>
      </c>
      <c r="AJ1146" s="27" t="s">
        <v>10274</v>
      </c>
      <c r="AK1146" s="27" t="s">
        <v>10273</v>
      </c>
      <c r="AL1146" s="27" t="s">
        <v>10275</v>
      </c>
      <c r="AM1146" s="33" t="s">
        <v>10276</v>
      </c>
      <c r="AN1146" s="33" t="s">
        <v>10276</v>
      </c>
      <c r="AO1146" s="33" t="s">
        <v>10277</v>
      </c>
      <c r="AP1146" s="33" t="s">
        <v>10275</v>
      </c>
      <c r="AQ1146" s="33" t="s">
        <v>10275</v>
      </c>
      <c r="AR1146" s="33" t="s">
        <v>10275</v>
      </c>
      <c r="AS1146" s="33" t="s">
        <v>10275</v>
      </c>
      <c r="AT1146" s="33" t="s">
        <v>10275</v>
      </c>
      <c r="AU1146" s="33" t="s">
        <v>10275</v>
      </c>
      <c r="AV1146" s="34">
        <v>0</v>
      </c>
      <c r="AW1146" s="34">
        <v>0</v>
      </c>
      <c r="AX1146" s="34">
        <v>0</v>
      </c>
      <c r="AY1146" s="35" t="s">
        <v>10278</v>
      </c>
      <c r="AZ1146" s="35" t="s">
        <v>10275</v>
      </c>
      <c r="BA1146" s="35" t="s">
        <v>10275</v>
      </c>
      <c r="BB1146" s="35" t="s">
        <v>10275</v>
      </c>
      <c r="BC1146" s="35" t="s">
        <v>10275</v>
      </c>
      <c r="BD1146" s="35" t="s">
        <v>10278</v>
      </c>
      <c r="BE1146" s="28" t="s">
        <v>10273</v>
      </c>
      <c r="BF1146" s="28" t="s">
        <v>10273</v>
      </c>
      <c r="BG1146" s="28" t="s">
        <v>10274</v>
      </c>
      <c r="BH1146" s="28" t="s">
        <v>10274</v>
      </c>
      <c r="BI1146" s="28" t="s">
        <v>10273</v>
      </c>
      <c r="BJ1146" s="28" t="s">
        <v>10274</v>
      </c>
      <c r="BK1146" s="28" t="s">
        <v>10274</v>
      </c>
      <c r="BL1146" s="28" t="s">
        <v>10273</v>
      </c>
      <c r="BM1146" s="28" t="s">
        <v>10273</v>
      </c>
      <c r="BN1146" s="28" t="s">
        <v>10273</v>
      </c>
      <c r="BO1146" s="28" t="s">
        <v>10273</v>
      </c>
      <c r="BP1146" s="28" t="s">
        <v>10273</v>
      </c>
      <c r="BQ1146" s="27" t="s">
        <v>10274</v>
      </c>
      <c r="BR1146" s="27" t="s">
        <v>10273</v>
      </c>
      <c r="BS1146" s="27" t="s">
        <v>10273</v>
      </c>
      <c r="BT1146" s="27" t="s">
        <v>10273</v>
      </c>
      <c r="BU1146" s="28" t="s">
        <v>10273</v>
      </c>
      <c r="BV1146" s="28" t="s">
        <v>10274</v>
      </c>
      <c r="BW1146" s="28" t="s">
        <v>10273</v>
      </c>
      <c r="BX1146" s="27" t="s">
        <v>10279</v>
      </c>
      <c r="BY1146" s="27" t="s">
        <v>10273</v>
      </c>
      <c r="BZ1146" s="27" t="s">
        <v>10274</v>
      </c>
    </row>
    <row r="1147" spans="1:78" ht="25.5" customHeight="1" x14ac:dyDescent="0.25">
      <c r="A1147" s="27">
        <v>1380</v>
      </c>
      <c r="B1147" s="28" t="s">
        <v>16686</v>
      </c>
      <c r="C1147" s="28" t="s">
        <v>16687</v>
      </c>
      <c r="D1147" s="27" t="s">
        <v>11985</v>
      </c>
      <c r="E1147" s="27" t="s">
        <v>16688</v>
      </c>
      <c r="F1147" s="27" t="s">
        <v>16689</v>
      </c>
      <c r="G1147" s="27" t="s">
        <v>11988</v>
      </c>
      <c r="H1147" s="27" t="s">
        <v>9329</v>
      </c>
      <c r="I1147" s="27" t="s">
        <v>11989</v>
      </c>
      <c r="J1147" s="27" t="s">
        <v>16690</v>
      </c>
      <c r="K1147" s="27" t="s">
        <v>16691</v>
      </c>
      <c r="L1147" s="29" t="s">
        <v>10393</v>
      </c>
      <c r="M1147" s="36" t="s">
        <v>10274</v>
      </c>
      <c r="N1147" s="36" t="s">
        <v>10273</v>
      </c>
      <c r="O1147" s="36" t="s">
        <v>10273</v>
      </c>
      <c r="P1147" s="36" t="s">
        <v>10273</v>
      </c>
      <c r="Q1147" s="36" t="s">
        <v>10273</v>
      </c>
      <c r="R1147" s="36">
        <v>50</v>
      </c>
      <c r="S1147" s="36">
        <v>49</v>
      </c>
      <c r="T1147" s="36">
        <v>99</v>
      </c>
      <c r="U1147" s="36">
        <v>56</v>
      </c>
      <c r="V1147" s="36">
        <v>57</v>
      </c>
      <c r="W1147" s="36">
        <v>113</v>
      </c>
      <c r="X1147" s="31">
        <v>12</v>
      </c>
      <c r="Y1147" s="27" t="s">
        <v>10274</v>
      </c>
      <c r="Z1147" s="27" t="s">
        <v>10274</v>
      </c>
      <c r="AA1147" s="27" t="s">
        <v>10273</v>
      </c>
      <c r="AB1147" s="27" t="s">
        <v>10273</v>
      </c>
      <c r="AC1147" s="27" t="s">
        <v>10273</v>
      </c>
      <c r="AD1147" s="27" t="s">
        <v>10273</v>
      </c>
      <c r="AE1147" s="27" t="s">
        <v>10273</v>
      </c>
      <c r="AF1147" s="27" t="s">
        <v>10273</v>
      </c>
      <c r="AG1147" s="27" t="s">
        <v>10275</v>
      </c>
      <c r="AH1147" s="27" t="s">
        <v>10273</v>
      </c>
      <c r="AI1147" s="27" t="s">
        <v>10273</v>
      </c>
      <c r="AJ1147" s="27" t="s">
        <v>10274</v>
      </c>
      <c r="AK1147" s="27" t="s">
        <v>10273</v>
      </c>
      <c r="AL1147" s="27" t="s">
        <v>10275</v>
      </c>
      <c r="AM1147" s="33" t="s">
        <v>10276</v>
      </c>
      <c r="AN1147" s="33" t="s">
        <v>10276</v>
      </c>
      <c r="AO1147" s="33" t="s">
        <v>16543</v>
      </c>
      <c r="AP1147" s="33" t="s">
        <v>10275</v>
      </c>
      <c r="AQ1147" s="33" t="s">
        <v>10275</v>
      </c>
      <c r="AR1147" s="33" t="s">
        <v>10275</v>
      </c>
      <c r="AS1147" s="33" t="s">
        <v>10275</v>
      </c>
      <c r="AT1147" s="33" t="s">
        <v>10275</v>
      </c>
      <c r="AU1147" s="33" t="s">
        <v>10275</v>
      </c>
      <c r="AV1147" s="34">
        <v>0</v>
      </c>
      <c r="AW1147" s="34">
        <v>0</v>
      </c>
      <c r="AX1147" s="34">
        <v>0</v>
      </c>
      <c r="AY1147" s="35" t="s">
        <v>10278</v>
      </c>
      <c r="AZ1147" s="35" t="s">
        <v>10275</v>
      </c>
      <c r="BA1147" s="35" t="s">
        <v>10275</v>
      </c>
      <c r="BB1147" s="35" t="s">
        <v>10275</v>
      </c>
      <c r="BC1147" s="35" t="s">
        <v>10275</v>
      </c>
      <c r="BD1147" s="35" t="s">
        <v>10278</v>
      </c>
      <c r="BE1147" s="28" t="s">
        <v>10273</v>
      </c>
      <c r="BF1147" s="28" t="s">
        <v>10273</v>
      </c>
      <c r="BG1147" s="28" t="s">
        <v>10273</v>
      </c>
      <c r="BH1147" s="28" t="s">
        <v>10274</v>
      </c>
      <c r="BI1147" s="28" t="s">
        <v>10273</v>
      </c>
      <c r="BJ1147" s="28" t="s">
        <v>10274</v>
      </c>
      <c r="BK1147" s="28" t="s">
        <v>10274</v>
      </c>
      <c r="BL1147" s="28" t="s">
        <v>10273</v>
      </c>
      <c r="BM1147" s="28" t="s">
        <v>10273</v>
      </c>
      <c r="BN1147" s="28" t="s">
        <v>10273</v>
      </c>
      <c r="BO1147" s="28" t="s">
        <v>10273</v>
      </c>
      <c r="BP1147" s="28" t="s">
        <v>10273</v>
      </c>
      <c r="BQ1147" s="27" t="s">
        <v>10274</v>
      </c>
      <c r="BR1147" s="27" t="s">
        <v>10274</v>
      </c>
      <c r="BS1147" s="27" t="s">
        <v>10274</v>
      </c>
      <c r="BT1147" s="27" t="s">
        <v>10273</v>
      </c>
      <c r="BU1147" s="28" t="s">
        <v>10273</v>
      </c>
      <c r="BV1147" s="28" t="s">
        <v>10274</v>
      </c>
      <c r="BW1147" s="28" t="s">
        <v>10273</v>
      </c>
      <c r="BX1147" s="27" t="s">
        <v>10279</v>
      </c>
      <c r="BY1147" s="27" t="s">
        <v>10273</v>
      </c>
      <c r="BZ1147" s="27" t="s">
        <v>10274</v>
      </c>
    </row>
    <row r="1148" spans="1:78" ht="25.5" customHeight="1" x14ac:dyDescent="0.25">
      <c r="A1148" s="27">
        <v>377</v>
      </c>
      <c r="B1148" s="28" t="s">
        <v>12099</v>
      </c>
      <c r="C1148" s="28" t="s">
        <v>12100</v>
      </c>
      <c r="D1148" s="27" t="s">
        <v>11985</v>
      </c>
      <c r="E1148" s="27" t="s">
        <v>12101</v>
      </c>
      <c r="F1148" s="27" t="s">
        <v>12102</v>
      </c>
      <c r="G1148" s="27" t="s">
        <v>11988</v>
      </c>
      <c r="H1148" s="27" t="s">
        <v>9329</v>
      </c>
      <c r="I1148" s="27" t="s">
        <v>11989</v>
      </c>
      <c r="J1148" s="27" t="s">
        <v>12103</v>
      </c>
      <c r="K1148" s="27" t="s">
        <v>12104</v>
      </c>
      <c r="L1148" s="29" t="s">
        <v>10393</v>
      </c>
      <c r="M1148" s="36" t="s">
        <v>10274</v>
      </c>
      <c r="N1148" s="36" t="s">
        <v>10273</v>
      </c>
      <c r="O1148" s="36" t="s">
        <v>10273</v>
      </c>
      <c r="P1148" s="36" t="s">
        <v>10273</v>
      </c>
      <c r="Q1148" s="36" t="s">
        <v>10273</v>
      </c>
      <c r="R1148" s="36">
        <v>44</v>
      </c>
      <c r="S1148" s="36">
        <v>59</v>
      </c>
      <c r="T1148" s="36">
        <v>103</v>
      </c>
      <c r="U1148" s="36">
        <v>42</v>
      </c>
      <c r="V1148" s="36">
        <v>48</v>
      </c>
      <c r="W1148" s="36">
        <v>90</v>
      </c>
      <c r="X1148" s="31">
        <v>4</v>
      </c>
      <c r="Y1148" s="27" t="s">
        <v>10274</v>
      </c>
      <c r="Z1148" s="27" t="s">
        <v>10273</v>
      </c>
      <c r="AA1148" s="27" t="s">
        <v>10273</v>
      </c>
      <c r="AB1148" s="27" t="s">
        <v>10274</v>
      </c>
      <c r="AC1148" s="27" t="s">
        <v>10273</v>
      </c>
      <c r="AD1148" s="27" t="s">
        <v>10273</v>
      </c>
      <c r="AE1148" s="27" t="s">
        <v>10273</v>
      </c>
      <c r="AF1148" s="27" t="s">
        <v>10273</v>
      </c>
      <c r="AG1148" s="27" t="s">
        <v>10275</v>
      </c>
      <c r="AH1148" s="27" t="s">
        <v>10273</v>
      </c>
      <c r="AI1148" s="27" t="s">
        <v>10273</v>
      </c>
      <c r="AJ1148" s="27" t="s">
        <v>10273</v>
      </c>
      <c r="AK1148" s="27" t="s">
        <v>10274</v>
      </c>
      <c r="AL1148" s="27" t="s">
        <v>12105</v>
      </c>
      <c r="AM1148" s="33" t="s">
        <v>10276</v>
      </c>
      <c r="AN1148" s="33" t="s">
        <v>10276</v>
      </c>
      <c r="AO1148" s="33" t="s">
        <v>10301</v>
      </c>
      <c r="AP1148" s="33" t="s">
        <v>10275</v>
      </c>
      <c r="AQ1148" s="33" t="s">
        <v>10275</v>
      </c>
      <c r="AR1148" s="33" t="s">
        <v>10275</v>
      </c>
      <c r="AS1148" s="33" t="s">
        <v>10275</v>
      </c>
      <c r="AT1148" s="33" t="s">
        <v>10275</v>
      </c>
      <c r="AU1148" s="33" t="s">
        <v>10275</v>
      </c>
      <c r="AV1148" s="34">
        <v>0</v>
      </c>
      <c r="AW1148" s="34">
        <v>0</v>
      </c>
      <c r="AX1148" s="34">
        <v>0</v>
      </c>
      <c r="AY1148" s="35" t="s">
        <v>10278</v>
      </c>
      <c r="AZ1148" s="35" t="s">
        <v>10275</v>
      </c>
      <c r="BA1148" s="35" t="s">
        <v>10275</v>
      </c>
      <c r="BB1148" s="35" t="s">
        <v>10275</v>
      </c>
      <c r="BC1148" s="35" t="s">
        <v>10275</v>
      </c>
      <c r="BD1148" s="35" t="s">
        <v>10278</v>
      </c>
      <c r="BE1148" s="28" t="s">
        <v>10273</v>
      </c>
      <c r="BF1148" s="28" t="s">
        <v>10273</v>
      </c>
      <c r="BG1148" s="28" t="s">
        <v>10274</v>
      </c>
      <c r="BH1148" s="28" t="s">
        <v>10274</v>
      </c>
      <c r="BI1148" s="28" t="s">
        <v>10273</v>
      </c>
      <c r="BJ1148" s="28" t="s">
        <v>10274</v>
      </c>
      <c r="BK1148" s="28" t="s">
        <v>10273</v>
      </c>
      <c r="BL1148" s="28" t="s">
        <v>10273</v>
      </c>
      <c r="BM1148" s="28" t="s">
        <v>10273</v>
      </c>
      <c r="BN1148" s="28" t="s">
        <v>10274</v>
      </c>
      <c r="BO1148" s="28" t="s">
        <v>10273</v>
      </c>
      <c r="BP1148" s="28" t="s">
        <v>10274</v>
      </c>
      <c r="BQ1148" s="27" t="s">
        <v>10274</v>
      </c>
      <c r="BR1148" s="27" t="s">
        <v>10273</v>
      </c>
      <c r="BS1148" s="27" t="s">
        <v>10274</v>
      </c>
      <c r="BT1148" s="27" t="s">
        <v>10273</v>
      </c>
      <c r="BU1148" s="28" t="s">
        <v>10273</v>
      </c>
      <c r="BV1148" s="28" t="s">
        <v>10274</v>
      </c>
      <c r="BW1148" s="28" t="s">
        <v>10273</v>
      </c>
      <c r="BX1148" s="27" t="s">
        <v>10279</v>
      </c>
      <c r="BY1148" s="27" t="s">
        <v>10273</v>
      </c>
      <c r="BZ1148" s="27" t="s">
        <v>10274</v>
      </c>
    </row>
    <row r="1149" spans="1:78" ht="25.5" customHeight="1" x14ac:dyDescent="0.25">
      <c r="A1149" s="27">
        <v>384</v>
      </c>
      <c r="B1149" s="28" t="s">
        <v>12138</v>
      </c>
      <c r="C1149" s="28" t="s">
        <v>12139</v>
      </c>
      <c r="D1149" s="27" t="s">
        <v>11985</v>
      </c>
      <c r="E1149" s="27" t="s">
        <v>12140</v>
      </c>
      <c r="F1149" s="27" t="s">
        <v>12141</v>
      </c>
      <c r="G1149" s="27" t="s">
        <v>11988</v>
      </c>
      <c r="H1149" s="27" t="s">
        <v>9329</v>
      </c>
      <c r="I1149" s="27" t="s">
        <v>11989</v>
      </c>
      <c r="J1149" s="27" t="s">
        <v>12142</v>
      </c>
      <c r="K1149" s="27" t="s">
        <v>12143</v>
      </c>
      <c r="L1149" s="29" t="s">
        <v>10309</v>
      </c>
      <c r="M1149" s="36" t="s">
        <v>10273</v>
      </c>
      <c r="N1149" s="36" t="s">
        <v>10273</v>
      </c>
      <c r="O1149" s="36" t="s">
        <v>10273</v>
      </c>
      <c r="P1149" s="36" t="s">
        <v>10274</v>
      </c>
      <c r="Q1149" s="36" t="s">
        <v>10274</v>
      </c>
      <c r="R1149" s="36">
        <v>489</v>
      </c>
      <c r="S1149" s="36">
        <v>0</v>
      </c>
      <c r="T1149" s="36">
        <v>489</v>
      </c>
      <c r="U1149" s="36">
        <v>487</v>
      </c>
      <c r="V1149" s="36">
        <v>0</v>
      </c>
      <c r="W1149" s="36">
        <v>487</v>
      </c>
      <c r="X1149" s="31">
        <v>22</v>
      </c>
      <c r="Y1149" s="27" t="s">
        <v>10274</v>
      </c>
      <c r="Z1149" s="27" t="s">
        <v>10273</v>
      </c>
      <c r="AA1149" s="27" t="s">
        <v>10273</v>
      </c>
      <c r="AB1149" s="27" t="s">
        <v>10273</v>
      </c>
      <c r="AC1149" s="27" t="s">
        <v>10273</v>
      </c>
      <c r="AD1149" s="27" t="s">
        <v>10273</v>
      </c>
      <c r="AE1149" s="27" t="s">
        <v>10273</v>
      </c>
      <c r="AF1149" s="27" t="s">
        <v>10273</v>
      </c>
      <c r="AG1149" s="27" t="s">
        <v>10275</v>
      </c>
      <c r="AH1149" s="27" t="s">
        <v>10273</v>
      </c>
      <c r="AI1149" s="27" t="s">
        <v>10273</v>
      </c>
      <c r="AJ1149" s="27" t="s">
        <v>10274</v>
      </c>
      <c r="AK1149" s="27" t="s">
        <v>10273</v>
      </c>
      <c r="AL1149" s="27" t="s">
        <v>10275</v>
      </c>
      <c r="AM1149" s="32" t="s">
        <v>10275</v>
      </c>
      <c r="AN1149" s="32" t="s">
        <v>10275</v>
      </c>
      <c r="AO1149" s="32" t="s">
        <v>10275</v>
      </c>
      <c r="AP1149" s="33">
        <v>0</v>
      </c>
      <c r="AQ1149" s="33">
        <v>0</v>
      </c>
      <c r="AR1149" s="33">
        <v>0</v>
      </c>
      <c r="AS1149" s="33">
        <v>0</v>
      </c>
      <c r="AT1149" s="33">
        <v>0</v>
      </c>
      <c r="AU1149" s="33">
        <v>0</v>
      </c>
      <c r="AV1149" s="34" t="s">
        <v>10276</v>
      </c>
      <c r="AW1149" s="34" t="s">
        <v>10276</v>
      </c>
      <c r="AX1149" s="34" t="s">
        <v>10302</v>
      </c>
      <c r="AY1149" s="35" t="s">
        <v>10275</v>
      </c>
      <c r="AZ1149" s="35" t="s">
        <v>10275</v>
      </c>
      <c r="BA1149" s="35" t="s">
        <v>10275</v>
      </c>
      <c r="BB1149" s="35" t="s">
        <v>10275</v>
      </c>
      <c r="BC1149" s="35" t="s">
        <v>10278</v>
      </c>
      <c r="BD1149" s="35" t="s">
        <v>10278</v>
      </c>
      <c r="BE1149" s="28" t="s">
        <v>10274</v>
      </c>
      <c r="BF1149" s="28" t="s">
        <v>10273</v>
      </c>
      <c r="BG1149" s="28" t="s">
        <v>10273</v>
      </c>
      <c r="BH1149" s="28" t="s">
        <v>10274</v>
      </c>
      <c r="BI1149" s="28" t="s">
        <v>10273</v>
      </c>
      <c r="BJ1149" s="28" t="s">
        <v>10274</v>
      </c>
      <c r="BK1149" s="28" t="s">
        <v>10274</v>
      </c>
      <c r="BL1149" s="28" t="s">
        <v>10273</v>
      </c>
      <c r="BM1149" s="28" t="s">
        <v>10273</v>
      </c>
      <c r="BN1149" s="28" t="s">
        <v>10273</v>
      </c>
      <c r="BO1149" s="28" t="s">
        <v>10273</v>
      </c>
      <c r="BP1149" s="28" t="s">
        <v>10273</v>
      </c>
      <c r="BQ1149" s="27" t="s">
        <v>10274</v>
      </c>
      <c r="BR1149" s="27" t="s">
        <v>10273</v>
      </c>
      <c r="BS1149" s="27" t="s">
        <v>10274</v>
      </c>
      <c r="BT1149" s="27" t="s">
        <v>10273</v>
      </c>
      <c r="BU1149" s="28" t="s">
        <v>10274</v>
      </c>
      <c r="BV1149" s="28" t="s">
        <v>10274</v>
      </c>
      <c r="BW1149" s="28" t="s">
        <v>10273</v>
      </c>
      <c r="BX1149" s="27" t="s">
        <v>10279</v>
      </c>
      <c r="BY1149" s="27" t="s">
        <v>10273</v>
      </c>
      <c r="BZ1149" s="27" t="s">
        <v>10274</v>
      </c>
    </row>
    <row r="1150" spans="1:78" ht="25.5" customHeight="1" x14ac:dyDescent="0.25">
      <c r="A1150" s="27">
        <v>420</v>
      </c>
      <c r="B1150" s="28" t="s">
        <v>12346</v>
      </c>
      <c r="C1150" s="28" t="s">
        <v>12347</v>
      </c>
      <c r="D1150" s="27" t="s">
        <v>11985</v>
      </c>
      <c r="E1150" s="27" t="s">
        <v>12348</v>
      </c>
      <c r="F1150" s="27" t="s">
        <v>12349</v>
      </c>
      <c r="G1150" s="27" t="s">
        <v>11988</v>
      </c>
      <c r="H1150" s="27" t="s">
        <v>9329</v>
      </c>
      <c r="I1150" s="27" t="s">
        <v>11989</v>
      </c>
      <c r="J1150" s="27" t="s">
        <v>12350</v>
      </c>
      <c r="K1150" s="27" t="s">
        <v>12351</v>
      </c>
      <c r="L1150" s="29" t="s">
        <v>10272</v>
      </c>
      <c r="M1150" s="36" t="s">
        <v>10273</v>
      </c>
      <c r="N1150" s="36" t="s">
        <v>10273</v>
      </c>
      <c r="O1150" s="36" t="s">
        <v>10273</v>
      </c>
      <c r="P1150" s="36" t="s">
        <v>10274</v>
      </c>
      <c r="Q1150" s="36" t="s">
        <v>10273</v>
      </c>
      <c r="R1150" s="36">
        <v>0</v>
      </c>
      <c r="S1150" s="36">
        <v>121</v>
      </c>
      <c r="T1150" s="36">
        <v>121</v>
      </c>
      <c r="U1150" s="36">
        <v>0</v>
      </c>
      <c r="V1150" s="36">
        <v>115</v>
      </c>
      <c r="W1150" s="36">
        <v>115</v>
      </c>
      <c r="X1150" s="31">
        <v>6</v>
      </c>
      <c r="Y1150" s="27" t="s">
        <v>10274</v>
      </c>
      <c r="Z1150" s="27" t="s">
        <v>10273</v>
      </c>
      <c r="AA1150" s="27" t="s">
        <v>10273</v>
      </c>
      <c r="AB1150" s="27" t="s">
        <v>10273</v>
      </c>
      <c r="AC1150" s="27" t="s">
        <v>10273</v>
      </c>
      <c r="AD1150" s="27" t="s">
        <v>10273</v>
      </c>
      <c r="AE1150" s="27" t="s">
        <v>10273</v>
      </c>
      <c r="AF1150" s="27" t="s">
        <v>10273</v>
      </c>
      <c r="AG1150" s="27" t="s">
        <v>10275</v>
      </c>
      <c r="AH1150" s="27" t="s">
        <v>10273</v>
      </c>
      <c r="AI1150" s="27" t="s">
        <v>10273</v>
      </c>
      <c r="AJ1150" s="27" t="s">
        <v>10274</v>
      </c>
      <c r="AK1150" s="27" t="s">
        <v>10273</v>
      </c>
      <c r="AL1150" s="27" t="s">
        <v>10275</v>
      </c>
      <c r="AM1150" s="32" t="s">
        <v>10275</v>
      </c>
      <c r="AN1150" s="32" t="s">
        <v>10275</v>
      </c>
      <c r="AO1150" s="32" t="s">
        <v>10275</v>
      </c>
      <c r="AP1150" s="33">
        <v>0</v>
      </c>
      <c r="AQ1150" s="33">
        <v>8</v>
      </c>
      <c r="AR1150" s="33">
        <v>0</v>
      </c>
      <c r="AS1150" s="33" t="s">
        <v>10275</v>
      </c>
      <c r="AT1150" s="33" t="s">
        <v>10275</v>
      </c>
      <c r="AU1150" s="33" t="s">
        <v>10275</v>
      </c>
      <c r="AV1150" s="34">
        <v>0</v>
      </c>
      <c r="AW1150" s="34">
        <v>0</v>
      </c>
      <c r="AX1150" s="34">
        <v>0</v>
      </c>
      <c r="AY1150" s="35" t="s">
        <v>10275</v>
      </c>
      <c r="AZ1150" s="35" t="s">
        <v>10275</v>
      </c>
      <c r="BA1150" s="35" t="s">
        <v>10278</v>
      </c>
      <c r="BB1150" s="35" t="s">
        <v>10275</v>
      </c>
      <c r="BC1150" s="35" t="s">
        <v>10275</v>
      </c>
      <c r="BD1150" s="35" t="s">
        <v>10278</v>
      </c>
      <c r="BE1150" s="28" t="s">
        <v>10274</v>
      </c>
      <c r="BF1150" s="28" t="s">
        <v>10273</v>
      </c>
      <c r="BG1150" s="28" t="s">
        <v>10273</v>
      </c>
      <c r="BH1150" s="28" t="s">
        <v>10274</v>
      </c>
      <c r="BI1150" s="28" t="s">
        <v>10273</v>
      </c>
      <c r="BJ1150" s="28" t="s">
        <v>10274</v>
      </c>
      <c r="BK1150" s="28" t="s">
        <v>10274</v>
      </c>
      <c r="BL1150" s="28" t="s">
        <v>10273</v>
      </c>
      <c r="BM1150" s="28" t="s">
        <v>10273</v>
      </c>
      <c r="BN1150" s="28" t="s">
        <v>10273</v>
      </c>
      <c r="BO1150" s="28" t="s">
        <v>10273</v>
      </c>
      <c r="BP1150" s="28" t="s">
        <v>10273</v>
      </c>
      <c r="BQ1150" s="27" t="s">
        <v>10274</v>
      </c>
      <c r="BR1150" s="27" t="s">
        <v>10273</v>
      </c>
      <c r="BS1150" s="27" t="s">
        <v>10274</v>
      </c>
      <c r="BT1150" s="27" t="s">
        <v>10273</v>
      </c>
      <c r="BU1150" s="28" t="s">
        <v>10273</v>
      </c>
      <c r="BV1150" s="28" t="s">
        <v>10274</v>
      </c>
      <c r="BW1150" s="28" t="s">
        <v>10273</v>
      </c>
      <c r="BX1150" s="27" t="s">
        <v>10279</v>
      </c>
      <c r="BY1150" s="27" t="s">
        <v>10273</v>
      </c>
      <c r="BZ1150" s="27" t="s">
        <v>10274</v>
      </c>
    </row>
    <row r="1151" spans="1:78" ht="25.5" customHeight="1" x14ac:dyDescent="0.25">
      <c r="A1151" s="27">
        <v>427</v>
      </c>
      <c r="B1151" s="28" t="s">
        <v>12380</v>
      </c>
      <c r="C1151" s="28" t="s">
        <v>12381</v>
      </c>
      <c r="D1151" s="27" t="s">
        <v>11985</v>
      </c>
      <c r="E1151" s="27" t="s">
        <v>12382</v>
      </c>
      <c r="F1151" s="27" t="s">
        <v>12383</v>
      </c>
      <c r="G1151" s="27" t="s">
        <v>11988</v>
      </c>
      <c r="H1151" s="27" t="s">
        <v>9329</v>
      </c>
      <c r="I1151" s="27" t="s">
        <v>11989</v>
      </c>
      <c r="J1151" s="27" t="s">
        <v>12384</v>
      </c>
      <c r="K1151" s="27" t="s">
        <v>12385</v>
      </c>
      <c r="L1151" s="29" t="s">
        <v>10272</v>
      </c>
      <c r="M1151" s="36" t="s">
        <v>10273</v>
      </c>
      <c r="N1151" s="36" t="s">
        <v>10274</v>
      </c>
      <c r="O1151" s="36" t="s">
        <v>10274</v>
      </c>
      <c r="P1151" s="36" t="s">
        <v>10274</v>
      </c>
      <c r="Q1151" s="36" t="s">
        <v>10273</v>
      </c>
      <c r="R1151" s="36">
        <v>550</v>
      </c>
      <c r="S1151" s="36">
        <v>0</v>
      </c>
      <c r="T1151" s="36">
        <v>550</v>
      </c>
      <c r="U1151" s="36">
        <v>359</v>
      </c>
      <c r="V1151" s="36">
        <v>0</v>
      </c>
      <c r="W1151" s="36">
        <v>359</v>
      </c>
      <c r="X1151" s="31">
        <v>21</v>
      </c>
      <c r="Y1151" s="27" t="s">
        <v>10273</v>
      </c>
      <c r="Z1151" s="27" t="s">
        <v>10273</v>
      </c>
      <c r="AA1151" s="27" t="s">
        <v>10274</v>
      </c>
      <c r="AB1151" s="27" t="s">
        <v>10273</v>
      </c>
      <c r="AC1151" s="27" t="s">
        <v>10273</v>
      </c>
      <c r="AD1151" s="27" t="s">
        <v>10273</v>
      </c>
      <c r="AE1151" s="27" t="s">
        <v>10273</v>
      </c>
      <c r="AF1151" s="27" t="s">
        <v>10273</v>
      </c>
      <c r="AG1151" s="27" t="s">
        <v>10275</v>
      </c>
      <c r="AH1151" s="27" t="s">
        <v>10273</v>
      </c>
      <c r="AI1151" s="27" t="s">
        <v>10273</v>
      </c>
      <c r="AJ1151" s="27" t="s">
        <v>10274</v>
      </c>
      <c r="AK1151" s="27" t="s">
        <v>10273</v>
      </c>
      <c r="AL1151" s="27" t="s">
        <v>10275</v>
      </c>
      <c r="AM1151" s="32" t="s">
        <v>10275</v>
      </c>
      <c r="AN1151" s="32" t="s">
        <v>10275</v>
      </c>
      <c r="AO1151" s="32" t="s">
        <v>10275</v>
      </c>
      <c r="AP1151" s="33">
        <v>12</v>
      </c>
      <c r="AQ1151" s="33">
        <v>0</v>
      </c>
      <c r="AR1151" s="33">
        <v>0</v>
      </c>
      <c r="AS1151" s="33" t="s">
        <v>10275</v>
      </c>
      <c r="AT1151" s="33" t="s">
        <v>10275</v>
      </c>
      <c r="AU1151" s="33" t="s">
        <v>10275</v>
      </c>
      <c r="AV1151" s="34">
        <v>0</v>
      </c>
      <c r="AW1151" s="34">
        <v>0</v>
      </c>
      <c r="AX1151" s="34">
        <v>0</v>
      </c>
      <c r="AY1151" s="35" t="s">
        <v>10275</v>
      </c>
      <c r="AZ1151" s="35" t="s">
        <v>10278</v>
      </c>
      <c r="BA1151" s="35" t="s">
        <v>10278</v>
      </c>
      <c r="BB1151" s="35" t="s">
        <v>10275</v>
      </c>
      <c r="BC1151" s="35" t="s">
        <v>10275</v>
      </c>
      <c r="BD1151" s="35" t="s">
        <v>10278</v>
      </c>
      <c r="BE1151" s="28" t="s">
        <v>10273</v>
      </c>
      <c r="BF1151" s="28" t="s">
        <v>10273</v>
      </c>
      <c r="BG1151" s="28" t="s">
        <v>10274</v>
      </c>
      <c r="BH1151" s="28" t="s">
        <v>10273</v>
      </c>
      <c r="BI1151" s="28" t="s">
        <v>10273</v>
      </c>
      <c r="BJ1151" s="28" t="s">
        <v>10274</v>
      </c>
      <c r="BK1151" s="28" t="s">
        <v>10274</v>
      </c>
      <c r="BL1151" s="28" t="s">
        <v>10273</v>
      </c>
      <c r="BM1151" s="28" t="s">
        <v>10273</v>
      </c>
      <c r="BN1151" s="28" t="s">
        <v>10273</v>
      </c>
      <c r="BO1151" s="28" t="s">
        <v>10273</v>
      </c>
      <c r="BP1151" s="28" t="s">
        <v>10273</v>
      </c>
      <c r="BQ1151" s="27" t="s">
        <v>10274</v>
      </c>
      <c r="BR1151" s="27" t="s">
        <v>10274</v>
      </c>
      <c r="BS1151" s="27" t="s">
        <v>10273</v>
      </c>
      <c r="BT1151" s="27" t="s">
        <v>10273</v>
      </c>
      <c r="BU1151" s="28" t="s">
        <v>10273</v>
      </c>
      <c r="BV1151" s="28" t="s">
        <v>10274</v>
      </c>
      <c r="BW1151" s="28" t="s">
        <v>10273</v>
      </c>
      <c r="BX1151" s="27" t="s">
        <v>10279</v>
      </c>
      <c r="BY1151" s="27" t="s">
        <v>10273</v>
      </c>
      <c r="BZ1151" s="27" t="s">
        <v>10274</v>
      </c>
    </row>
    <row r="1152" spans="1:78" ht="25.5" customHeight="1" x14ac:dyDescent="0.25">
      <c r="A1152" s="27">
        <v>358</v>
      </c>
      <c r="B1152" s="28" t="s">
        <v>12004</v>
      </c>
      <c r="C1152" s="28" t="s">
        <v>12005</v>
      </c>
      <c r="D1152" s="27" t="s">
        <v>11985</v>
      </c>
      <c r="E1152" s="27" t="s">
        <v>12006</v>
      </c>
      <c r="F1152" s="27" t="s">
        <v>12007</v>
      </c>
      <c r="G1152" s="27" t="s">
        <v>11988</v>
      </c>
      <c r="H1152" s="27" t="s">
        <v>9329</v>
      </c>
      <c r="I1152" s="27" t="s">
        <v>11989</v>
      </c>
      <c r="J1152" s="27" t="s">
        <v>12008</v>
      </c>
      <c r="K1152" s="27" t="s">
        <v>12009</v>
      </c>
      <c r="L1152" s="29" t="s">
        <v>10272</v>
      </c>
      <c r="M1152" s="36" t="s">
        <v>10273</v>
      </c>
      <c r="N1152" s="36" t="s">
        <v>10274</v>
      </c>
      <c r="O1152" s="36" t="s">
        <v>10274</v>
      </c>
      <c r="P1152" s="36" t="s">
        <v>10274</v>
      </c>
      <c r="Q1152" s="36" t="s">
        <v>10273</v>
      </c>
      <c r="R1152" s="36">
        <v>0</v>
      </c>
      <c r="S1152" s="36">
        <v>277</v>
      </c>
      <c r="T1152" s="36">
        <v>277</v>
      </c>
      <c r="U1152" s="36">
        <v>0</v>
      </c>
      <c r="V1152" s="36">
        <v>293</v>
      </c>
      <c r="W1152" s="36">
        <v>293</v>
      </c>
      <c r="X1152" s="31">
        <v>15</v>
      </c>
      <c r="Y1152" s="27" t="s">
        <v>10274</v>
      </c>
      <c r="Z1152" s="27" t="s">
        <v>10274</v>
      </c>
      <c r="AA1152" s="27" t="s">
        <v>10273</v>
      </c>
      <c r="AB1152" s="27" t="s">
        <v>10273</v>
      </c>
      <c r="AC1152" s="27" t="s">
        <v>10273</v>
      </c>
      <c r="AD1152" s="27" t="s">
        <v>10273</v>
      </c>
      <c r="AE1152" s="27" t="s">
        <v>10273</v>
      </c>
      <c r="AF1152" s="27" t="s">
        <v>10273</v>
      </c>
      <c r="AG1152" s="27" t="s">
        <v>10275</v>
      </c>
      <c r="AH1152" s="27" t="s">
        <v>10273</v>
      </c>
      <c r="AI1152" s="27" t="s">
        <v>10273</v>
      </c>
      <c r="AJ1152" s="27" t="s">
        <v>10274</v>
      </c>
      <c r="AK1152" s="27" t="s">
        <v>10273</v>
      </c>
      <c r="AL1152" s="27" t="s">
        <v>10275</v>
      </c>
      <c r="AM1152" s="32" t="s">
        <v>10275</v>
      </c>
      <c r="AN1152" s="32" t="s">
        <v>10275</v>
      </c>
      <c r="AO1152" s="32" t="s">
        <v>10275</v>
      </c>
      <c r="AP1152" s="33">
        <v>0</v>
      </c>
      <c r="AQ1152" s="33">
        <v>0</v>
      </c>
      <c r="AR1152" s="33">
        <v>0</v>
      </c>
      <c r="AS1152" s="33" t="s">
        <v>10275</v>
      </c>
      <c r="AT1152" s="33" t="s">
        <v>10275</v>
      </c>
      <c r="AU1152" s="33" t="s">
        <v>10275</v>
      </c>
      <c r="AV1152" s="34" t="s">
        <v>10276</v>
      </c>
      <c r="AW1152" s="34" t="s">
        <v>10302</v>
      </c>
      <c r="AX1152" s="34" t="s">
        <v>10276</v>
      </c>
      <c r="AY1152" s="35" t="s">
        <v>10275</v>
      </c>
      <c r="AZ1152" s="35" t="s">
        <v>10275</v>
      </c>
      <c r="BA1152" s="35" t="s">
        <v>10275</v>
      </c>
      <c r="BB1152" s="35" t="s">
        <v>10275</v>
      </c>
      <c r="BC1152" s="35" t="s">
        <v>10278</v>
      </c>
      <c r="BD1152" s="35" t="s">
        <v>10278</v>
      </c>
      <c r="BE1152" s="28" t="s">
        <v>10274</v>
      </c>
      <c r="BF1152" s="28" t="s">
        <v>10273</v>
      </c>
      <c r="BG1152" s="28" t="s">
        <v>10273</v>
      </c>
      <c r="BH1152" s="28" t="s">
        <v>10273</v>
      </c>
      <c r="BI1152" s="28" t="s">
        <v>10273</v>
      </c>
      <c r="BJ1152" s="28" t="s">
        <v>10273</v>
      </c>
      <c r="BK1152" s="28" t="s">
        <v>10275</v>
      </c>
      <c r="BL1152" s="28" t="s">
        <v>10275</v>
      </c>
      <c r="BM1152" s="28" t="s">
        <v>10275</v>
      </c>
      <c r="BN1152" s="28" t="s">
        <v>10275</v>
      </c>
      <c r="BO1152" s="28" t="s">
        <v>10275</v>
      </c>
      <c r="BP1152" s="28" t="s">
        <v>10275</v>
      </c>
      <c r="BQ1152" s="27" t="s">
        <v>10274</v>
      </c>
      <c r="BR1152" s="27" t="s">
        <v>10273</v>
      </c>
      <c r="BS1152" s="27" t="s">
        <v>10274</v>
      </c>
      <c r="BT1152" s="27" t="s">
        <v>10273</v>
      </c>
      <c r="BU1152" s="28" t="s">
        <v>10273</v>
      </c>
      <c r="BV1152" s="28" t="s">
        <v>10274</v>
      </c>
      <c r="BW1152" s="28" t="s">
        <v>10273</v>
      </c>
      <c r="BX1152" s="27" t="s">
        <v>10279</v>
      </c>
      <c r="BY1152" s="27" t="s">
        <v>10273</v>
      </c>
      <c r="BZ1152" s="27" t="s">
        <v>10274</v>
      </c>
    </row>
    <row r="1153" spans="1:78" ht="25.5" customHeight="1" x14ac:dyDescent="0.25">
      <c r="A1153" s="27">
        <v>413</v>
      </c>
      <c r="B1153" s="28" t="s">
        <v>12304</v>
      </c>
      <c r="C1153" s="28" t="s">
        <v>12305</v>
      </c>
      <c r="D1153" s="27" t="s">
        <v>11985</v>
      </c>
      <c r="E1153" s="27" t="s">
        <v>12306</v>
      </c>
      <c r="F1153" s="27" t="s">
        <v>12307</v>
      </c>
      <c r="G1153" s="27" t="s">
        <v>11988</v>
      </c>
      <c r="H1153" s="27" t="s">
        <v>9329</v>
      </c>
      <c r="I1153" s="27" t="s">
        <v>11989</v>
      </c>
      <c r="J1153" s="27" t="s">
        <v>12308</v>
      </c>
      <c r="K1153" s="27" t="s">
        <v>12309</v>
      </c>
      <c r="L1153" s="29" t="s">
        <v>10309</v>
      </c>
      <c r="M1153" s="36" t="s">
        <v>10273</v>
      </c>
      <c r="N1153" s="36" t="s">
        <v>10273</v>
      </c>
      <c r="O1153" s="36" t="s">
        <v>10273</v>
      </c>
      <c r="P1153" s="36" t="s">
        <v>10274</v>
      </c>
      <c r="Q1153" s="36" t="s">
        <v>10274</v>
      </c>
      <c r="R1153" s="36">
        <v>0</v>
      </c>
      <c r="S1153" s="36">
        <v>664</v>
      </c>
      <c r="T1153" s="36">
        <v>664</v>
      </c>
      <c r="U1153" s="36">
        <v>0</v>
      </c>
      <c r="V1153" s="36">
        <v>626</v>
      </c>
      <c r="W1153" s="36">
        <v>626</v>
      </c>
      <c r="X1153" s="31">
        <v>28</v>
      </c>
      <c r="Y1153" s="27" t="s">
        <v>10274</v>
      </c>
      <c r="Z1153" s="27" t="s">
        <v>10273</v>
      </c>
      <c r="AA1153" s="27" t="s">
        <v>10273</v>
      </c>
      <c r="AB1153" s="27" t="s">
        <v>10273</v>
      </c>
      <c r="AC1153" s="27" t="s">
        <v>10273</v>
      </c>
      <c r="AD1153" s="27" t="s">
        <v>10273</v>
      </c>
      <c r="AE1153" s="27" t="s">
        <v>10273</v>
      </c>
      <c r="AF1153" s="27" t="s">
        <v>10273</v>
      </c>
      <c r="AG1153" s="27" t="s">
        <v>10275</v>
      </c>
      <c r="AH1153" s="27" t="s">
        <v>10273</v>
      </c>
      <c r="AI1153" s="27" t="s">
        <v>10273</v>
      </c>
      <c r="AJ1153" s="27" t="s">
        <v>10274</v>
      </c>
      <c r="AK1153" s="27" t="s">
        <v>10273</v>
      </c>
      <c r="AL1153" s="27" t="s">
        <v>10275</v>
      </c>
      <c r="AM1153" s="32" t="s">
        <v>10275</v>
      </c>
      <c r="AN1153" s="32" t="s">
        <v>10275</v>
      </c>
      <c r="AO1153" s="32" t="s">
        <v>10275</v>
      </c>
      <c r="AP1153" s="33">
        <v>0</v>
      </c>
      <c r="AQ1153" s="33">
        <v>0</v>
      </c>
      <c r="AR1153" s="33">
        <v>0</v>
      </c>
      <c r="AS1153" s="33">
        <v>0</v>
      </c>
      <c r="AT1153" s="33">
        <v>0</v>
      </c>
      <c r="AU1153" s="33">
        <v>0</v>
      </c>
      <c r="AV1153" s="34" t="s">
        <v>10276</v>
      </c>
      <c r="AW1153" s="34" t="s">
        <v>10649</v>
      </c>
      <c r="AX1153" s="34" t="s">
        <v>10276</v>
      </c>
      <c r="AY1153" s="35" t="s">
        <v>10275</v>
      </c>
      <c r="AZ1153" s="35" t="s">
        <v>10275</v>
      </c>
      <c r="BA1153" s="35" t="s">
        <v>10275</v>
      </c>
      <c r="BB1153" s="35" t="s">
        <v>10275</v>
      </c>
      <c r="BC1153" s="35" t="s">
        <v>10278</v>
      </c>
      <c r="BD1153" s="35" t="s">
        <v>10278</v>
      </c>
      <c r="BE1153" s="28" t="s">
        <v>10273</v>
      </c>
      <c r="BF1153" s="28" t="s">
        <v>10273</v>
      </c>
      <c r="BG1153" s="28" t="s">
        <v>10274</v>
      </c>
      <c r="BH1153" s="28" t="s">
        <v>10274</v>
      </c>
      <c r="BI1153" s="28" t="s">
        <v>10273</v>
      </c>
      <c r="BJ1153" s="28" t="s">
        <v>10274</v>
      </c>
      <c r="BK1153" s="28" t="s">
        <v>10274</v>
      </c>
      <c r="BL1153" s="28" t="s">
        <v>10273</v>
      </c>
      <c r="BM1153" s="28" t="s">
        <v>10273</v>
      </c>
      <c r="BN1153" s="28" t="s">
        <v>10274</v>
      </c>
      <c r="BO1153" s="28" t="s">
        <v>10273</v>
      </c>
      <c r="BP1153" s="28" t="s">
        <v>10273</v>
      </c>
      <c r="BQ1153" s="27" t="s">
        <v>10274</v>
      </c>
      <c r="BR1153" s="27" t="s">
        <v>10274</v>
      </c>
      <c r="BS1153" s="27" t="s">
        <v>10274</v>
      </c>
      <c r="BT1153" s="27" t="s">
        <v>10273</v>
      </c>
      <c r="BU1153" s="28" t="s">
        <v>10274</v>
      </c>
      <c r="BV1153" s="28" t="s">
        <v>10274</v>
      </c>
      <c r="BW1153" s="28" t="s">
        <v>10273</v>
      </c>
      <c r="BX1153" s="27" t="s">
        <v>10279</v>
      </c>
      <c r="BY1153" s="27" t="s">
        <v>10273</v>
      </c>
      <c r="BZ1153" s="27" t="s">
        <v>10274</v>
      </c>
    </row>
    <row r="1154" spans="1:78" ht="25.5" customHeight="1" x14ac:dyDescent="0.25">
      <c r="A1154" s="27">
        <v>1377</v>
      </c>
      <c r="B1154" s="28" t="s">
        <v>16667</v>
      </c>
      <c r="C1154" s="28" t="s">
        <v>16668</v>
      </c>
      <c r="D1154" s="27" t="s">
        <v>11985</v>
      </c>
      <c r="E1154" s="27" t="s">
        <v>16669</v>
      </c>
      <c r="F1154" s="27" t="s">
        <v>16670</v>
      </c>
      <c r="G1154" s="27" t="s">
        <v>11988</v>
      </c>
      <c r="H1154" s="27" t="s">
        <v>9329</v>
      </c>
      <c r="I1154" s="27" t="s">
        <v>11989</v>
      </c>
      <c r="J1154" s="27" t="s">
        <v>16671</v>
      </c>
      <c r="K1154" s="27" t="s">
        <v>16672</v>
      </c>
      <c r="L1154" s="29" t="s">
        <v>10309</v>
      </c>
      <c r="M1154" s="36" t="s">
        <v>10273</v>
      </c>
      <c r="N1154" s="36" t="s">
        <v>10273</v>
      </c>
      <c r="O1154" s="36" t="s">
        <v>10273</v>
      </c>
      <c r="P1154" s="36" t="s">
        <v>10273</v>
      </c>
      <c r="Q1154" s="36" t="s">
        <v>10274</v>
      </c>
      <c r="R1154" s="36">
        <v>34</v>
      </c>
      <c r="S1154" s="36">
        <v>35</v>
      </c>
      <c r="T1154" s="36">
        <v>69</v>
      </c>
      <c r="U1154" s="36">
        <v>29</v>
      </c>
      <c r="V1154" s="36">
        <v>52</v>
      </c>
      <c r="W1154" s="36">
        <v>81</v>
      </c>
      <c r="X1154" s="31">
        <v>6</v>
      </c>
      <c r="Y1154" s="27" t="s">
        <v>10274</v>
      </c>
      <c r="Z1154" s="27" t="s">
        <v>10273</v>
      </c>
      <c r="AA1154" s="27" t="s">
        <v>10273</v>
      </c>
      <c r="AB1154" s="27" t="s">
        <v>10273</v>
      </c>
      <c r="AC1154" s="27" t="s">
        <v>10273</v>
      </c>
      <c r="AD1154" s="27" t="s">
        <v>10273</v>
      </c>
      <c r="AE1154" s="27" t="s">
        <v>10273</v>
      </c>
      <c r="AF1154" s="27" t="s">
        <v>10274</v>
      </c>
      <c r="AG1154" s="27" t="s">
        <v>10400</v>
      </c>
      <c r="AH1154" s="27" t="s">
        <v>10273</v>
      </c>
      <c r="AI1154" s="27" t="s">
        <v>10274</v>
      </c>
      <c r="AJ1154" s="27" t="s">
        <v>10273</v>
      </c>
      <c r="AK1154" s="27" t="s">
        <v>10273</v>
      </c>
      <c r="AL1154" s="27" t="s">
        <v>10275</v>
      </c>
      <c r="AM1154" s="32" t="s">
        <v>10275</v>
      </c>
      <c r="AN1154" s="32" t="s">
        <v>10275</v>
      </c>
      <c r="AO1154" s="32" t="s">
        <v>10275</v>
      </c>
      <c r="AP1154" s="33" t="s">
        <v>10275</v>
      </c>
      <c r="AQ1154" s="33" t="s">
        <v>10275</v>
      </c>
      <c r="AR1154" s="33" t="s">
        <v>10275</v>
      </c>
      <c r="AS1154" s="33" t="s">
        <v>10773</v>
      </c>
      <c r="AT1154" s="33" t="s">
        <v>10287</v>
      </c>
      <c r="AU1154" s="33" t="s">
        <v>10276</v>
      </c>
      <c r="AV1154" s="34">
        <v>0</v>
      </c>
      <c r="AW1154" s="34">
        <v>0</v>
      </c>
      <c r="AX1154" s="34">
        <v>0</v>
      </c>
      <c r="AY1154" s="35" t="s">
        <v>10275</v>
      </c>
      <c r="AZ1154" s="35" t="s">
        <v>10275</v>
      </c>
      <c r="BA1154" s="35" t="s">
        <v>10275</v>
      </c>
      <c r="BB1154" s="35" t="s">
        <v>10278</v>
      </c>
      <c r="BC1154" s="35" t="s">
        <v>10275</v>
      </c>
      <c r="BD1154" s="35" t="s">
        <v>10278</v>
      </c>
      <c r="BE1154" s="28" t="s">
        <v>10273</v>
      </c>
      <c r="BF1154" s="28" t="s">
        <v>10273</v>
      </c>
      <c r="BG1154" s="28" t="s">
        <v>10274</v>
      </c>
      <c r="BH1154" s="28" t="s">
        <v>10273</v>
      </c>
      <c r="BI1154" s="28" t="s">
        <v>10273</v>
      </c>
      <c r="BJ1154" s="28" t="s">
        <v>10274</v>
      </c>
      <c r="BK1154" s="28" t="s">
        <v>10274</v>
      </c>
      <c r="BL1154" s="28" t="s">
        <v>10273</v>
      </c>
      <c r="BM1154" s="28" t="s">
        <v>10273</v>
      </c>
      <c r="BN1154" s="28" t="s">
        <v>10273</v>
      </c>
      <c r="BO1154" s="28" t="s">
        <v>10273</v>
      </c>
      <c r="BP1154" s="28" t="s">
        <v>10273</v>
      </c>
      <c r="BQ1154" s="27" t="s">
        <v>10274</v>
      </c>
      <c r="BR1154" s="27" t="s">
        <v>10273</v>
      </c>
      <c r="BS1154" s="27" t="s">
        <v>10274</v>
      </c>
      <c r="BT1154" s="27" t="s">
        <v>10273</v>
      </c>
      <c r="BU1154" s="28" t="s">
        <v>10273</v>
      </c>
      <c r="BV1154" s="28" t="s">
        <v>10274</v>
      </c>
      <c r="BW1154" s="28" t="s">
        <v>10273</v>
      </c>
      <c r="BX1154" s="27" t="s">
        <v>10279</v>
      </c>
      <c r="BY1154" s="27" t="s">
        <v>10273</v>
      </c>
      <c r="BZ1154" s="27" t="s">
        <v>10274</v>
      </c>
    </row>
    <row r="1155" spans="1:78" ht="25.5" customHeight="1" x14ac:dyDescent="0.25">
      <c r="A1155" s="27">
        <v>360</v>
      </c>
      <c r="B1155" s="28" t="s">
        <v>12015</v>
      </c>
      <c r="C1155" s="28" t="s">
        <v>12016</v>
      </c>
      <c r="D1155" s="27" t="s">
        <v>11985</v>
      </c>
      <c r="E1155" s="27" t="s">
        <v>12017</v>
      </c>
      <c r="F1155" s="27" t="s">
        <v>12018</v>
      </c>
      <c r="G1155" s="27" t="s">
        <v>11988</v>
      </c>
      <c r="H1155" s="27" t="s">
        <v>9329</v>
      </c>
      <c r="I1155" s="27" t="s">
        <v>11989</v>
      </c>
      <c r="J1155" s="27" t="s">
        <v>12019</v>
      </c>
      <c r="K1155" s="27" t="s">
        <v>12020</v>
      </c>
      <c r="L1155" s="29" t="s">
        <v>10272</v>
      </c>
      <c r="M1155" s="36" t="s">
        <v>10273</v>
      </c>
      <c r="N1155" s="36" t="s">
        <v>10274</v>
      </c>
      <c r="O1155" s="36" t="s">
        <v>10274</v>
      </c>
      <c r="P1155" s="36" t="s">
        <v>10274</v>
      </c>
      <c r="Q1155" s="36" t="s">
        <v>10273</v>
      </c>
      <c r="R1155" s="36">
        <v>0</v>
      </c>
      <c r="S1155" s="36">
        <v>317</v>
      </c>
      <c r="T1155" s="36">
        <v>317</v>
      </c>
      <c r="U1155" s="36">
        <v>0</v>
      </c>
      <c r="V1155" s="36">
        <v>322</v>
      </c>
      <c r="W1155" s="36">
        <v>322</v>
      </c>
      <c r="X1155" s="31">
        <v>14</v>
      </c>
      <c r="Y1155" s="27" t="s">
        <v>10274</v>
      </c>
      <c r="Z1155" s="27" t="s">
        <v>10273</v>
      </c>
      <c r="AA1155" s="27" t="s">
        <v>10273</v>
      </c>
      <c r="AB1155" s="27" t="s">
        <v>10273</v>
      </c>
      <c r="AC1155" s="27" t="s">
        <v>10273</v>
      </c>
      <c r="AD1155" s="27" t="s">
        <v>10273</v>
      </c>
      <c r="AE1155" s="27" t="s">
        <v>10273</v>
      </c>
      <c r="AF1155" s="27" t="s">
        <v>10273</v>
      </c>
      <c r="AG1155" s="27" t="s">
        <v>10275</v>
      </c>
      <c r="AH1155" s="27" t="s">
        <v>10273</v>
      </c>
      <c r="AI1155" s="27" t="s">
        <v>10273</v>
      </c>
      <c r="AJ1155" s="27" t="s">
        <v>10274</v>
      </c>
      <c r="AK1155" s="27" t="s">
        <v>10273</v>
      </c>
      <c r="AL1155" s="27" t="s">
        <v>10275</v>
      </c>
      <c r="AM1155" s="32" t="s">
        <v>10275</v>
      </c>
      <c r="AN1155" s="32" t="s">
        <v>10275</v>
      </c>
      <c r="AO1155" s="32" t="s">
        <v>10275</v>
      </c>
      <c r="AP1155" s="33">
        <v>0</v>
      </c>
      <c r="AQ1155" s="33">
        <v>14</v>
      </c>
      <c r="AR1155" s="33">
        <v>0</v>
      </c>
      <c r="AS1155" s="33" t="s">
        <v>10275</v>
      </c>
      <c r="AT1155" s="33" t="s">
        <v>10275</v>
      </c>
      <c r="AU1155" s="33" t="s">
        <v>10275</v>
      </c>
      <c r="AV1155" s="34" t="s">
        <v>10276</v>
      </c>
      <c r="AW1155" s="34" t="s">
        <v>10276</v>
      </c>
      <c r="AX1155" s="34" t="s">
        <v>10276</v>
      </c>
      <c r="AY1155" s="35" t="s">
        <v>10275</v>
      </c>
      <c r="AZ1155" s="35" t="s">
        <v>10278</v>
      </c>
      <c r="BA1155" s="35" t="s">
        <v>10278</v>
      </c>
      <c r="BB1155" s="35" t="s">
        <v>10275</v>
      </c>
      <c r="BC1155" s="35" t="s">
        <v>10278</v>
      </c>
      <c r="BD1155" s="35" t="s">
        <v>10278</v>
      </c>
      <c r="BE1155" s="28" t="s">
        <v>10274</v>
      </c>
      <c r="BF1155" s="28" t="s">
        <v>10273</v>
      </c>
      <c r="BG1155" s="28" t="s">
        <v>10273</v>
      </c>
      <c r="BH1155" s="28" t="s">
        <v>10274</v>
      </c>
      <c r="BI1155" s="28" t="s">
        <v>10273</v>
      </c>
      <c r="BJ1155" s="28" t="s">
        <v>10274</v>
      </c>
      <c r="BK1155" s="28" t="s">
        <v>10273</v>
      </c>
      <c r="BL1155" s="28" t="s">
        <v>10273</v>
      </c>
      <c r="BM1155" s="28" t="s">
        <v>10273</v>
      </c>
      <c r="BN1155" s="28" t="s">
        <v>10274</v>
      </c>
      <c r="BO1155" s="28" t="s">
        <v>10273</v>
      </c>
      <c r="BP1155" s="28" t="s">
        <v>10274</v>
      </c>
      <c r="BQ1155" s="27" t="s">
        <v>10274</v>
      </c>
      <c r="BR1155" s="27" t="s">
        <v>10274</v>
      </c>
      <c r="BS1155" s="27" t="s">
        <v>10273</v>
      </c>
      <c r="BT1155" s="27" t="s">
        <v>10273</v>
      </c>
      <c r="BU1155" s="28" t="s">
        <v>10273</v>
      </c>
      <c r="BV1155" s="28" t="s">
        <v>10274</v>
      </c>
      <c r="BW1155" s="28" t="s">
        <v>10273</v>
      </c>
      <c r="BX1155" s="27" t="s">
        <v>10279</v>
      </c>
      <c r="BY1155" s="27" t="s">
        <v>10273</v>
      </c>
      <c r="BZ1155" s="27" t="s">
        <v>10274</v>
      </c>
    </row>
    <row r="1156" spans="1:78" ht="25.5" customHeight="1" x14ac:dyDescent="0.25">
      <c r="A1156" s="27">
        <v>364</v>
      </c>
      <c r="B1156" s="28" t="s">
        <v>12039</v>
      </c>
      <c r="C1156" s="28" t="s">
        <v>12040</v>
      </c>
      <c r="D1156" s="27" t="s">
        <v>11985</v>
      </c>
      <c r="E1156" s="27" t="s">
        <v>12041</v>
      </c>
      <c r="F1156" s="27" t="s">
        <v>12042</v>
      </c>
      <c r="G1156" s="27" t="s">
        <v>11988</v>
      </c>
      <c r="H1156" s="27" t="s">
        <v>9329</v>
      </c>
      <c r="I1156" s="27" t="s">
        <v>11989</v>
      </c>
      <c r="J1156" s="27" t="s">
        <v>12019</v>
      </c>
      <c r="K1156" s="27" t="s">
        <v>12020</v>
      </c>
      <c r="L1156" s="29" t="s">
        <v>10272</v>
      </c>
      <c r="M1156" s="36" t="s">
        <v>10273</v>
      </c>
      <c r="N1156" s="36" t="s">
        <v>10274</v>
      </c>
      <c r="O1156" s="36" t="s">
        <v>10274</v>
      </c>
      <c r="P1156" s="36" t="s">
        <v>10274</v>
      </c>
      <c r="Q1156" s="36" t="s">
        <v>10273</v>
      </c>
      <c r="R1156" s="36">
        <v>325</v>
      </c>
      <c r="S1156" s="36">
        <v>0</v>
      </c>
      <c r="T1156" s="36">
        <v>325</v>
      </c>
      <c r="U1156" s="36">
        <v>374</v>
      </c>
      <c r="V1156" s="36">
        <v>0</v>
      </c>
      <c r="W1156" s="36">
        <v>374</v>
      </c>
      <c r="X1156" s="31">
        <v>19</v>
      </c>
      <c r="Y1156" s="27" t="s">
        <v>10273</v>
      </c>
      <c r="Z1156" s="27" t="s">
        <v>10274</v>
      </c>
      <c r="AA1156" s="27" t="s">
        <v>10273</v>
      </c>
      <c r="AB1156" s="27" t="s">
        <v>10274</v>
      </c>
      <c r="AC1156" s="27" t="s">
        <v>10273</v>
      </c>
      <c r="AD1156" s="27" t="s">
        <v>10273</v>
      </c>
      <c r="AE1156" s="27" t="s">
        <v>10273</v>
      </c>
      <c r="AF1156" s="27" t="s">
        <v>10273</v>
      </c>
      <c r="AG1156" s="27" t="s">
        <v>10275</v>
      </c>
      <c r="AH1156" s="27" t="s">
        <v>10273</v>
      </c>
      <c r="AI1156" s="27" t="s">
        <v>10273</v>
      </c>
      <c r="AJ1156" s="27" t="s">
        <v>10274</v>
      </c>
      <c r="AK1156" s="27" t="s">
        <v>10273</v>
      </c>
      <c r="AL1156" s="27" t="s">
        <v>10275</v>
      </c>
      <c r="AM1156" s="32" t="s">
        <v>10275</v>
      </c>
      <c r="AN1156" s="32" t="s">
        <v>10275</v>
      </c>
      <c r="AO1156" s="32" t="s">
        <v>10275</v>
      </c>
      <c r="AP1156" s="33">
        <v>0</v>
      </c>
      <c r="AQ1156" s="33">
        <v>0</v>
      </c>
      <c r="AR1156" s="33">
        <v>0</v>
      </c>
      <c r="AS1156" s="33" t="s">
        <v>10275</v>
      </c>
      <c r="AT1156" s="33" t="s">
        <v>10275</v>
      </c>
      <c r="AU1156" s="33" t="s">
        <v>10275</v>
      </c>
      <c r="AV1156" s="34" t="s">
        <v>10324</v>
      </c>
      <c r="AW1156" s="34" t="s">
        <v>10276</v>
      </c>
      <c r="AX1156" s="34" t="s">
        <v>10276</v>
      </c>
      <c r="AY1156" s="35" t="s">
        <v>10275</v>
      </c>
      <c r="AZ1156" s="35" t="s">
        <v>10275</v>
      </c>
      <c r="BA1156" s="35" t="s">
        <v>10275</v>
      </c>
      <c r="BB1156" s="35" t="s">
        <v>10275</v>
      </c>
      <c r="BC1156" s="35" t="s">
        <v>10278</v>
      </c>
      <c r="BD1156" s="35" t="s">
        <v>10278</v>
      </c>
      <c r="BE1156" s="28" t="s">
        <v>10274</v>
      </c>
      <c r="BF1156" s="28" t="s">
        <v>10273</v>
      </c>
      <c r="BG1156" s="28" t="s">
        <v>10273</v>
      </c>
      <c r="BH1156" s="28" t="s">
        <v>10274</v>
      </c>
      <c r="BI1156" s="28" t="s">
        <v>10273</v>
      </c>
      <c r="BJ1156" s="28" t="s">
        <v>10274</v>
      </c>
      <c r="BK1156" s="28" t="s">
        <v>10274</v>
      </c>
      <c r="BL1156" s="28" t="s">
        <v>10274</v>
      </c>
      <c r="BM1156" s="28" t="s">
        <v>10273</v>
      </c>
      <c r="BN1156" s="28" t="s">
        <v>10273</v>
      </c>
      <c r="BO1156" s="28" t="s">
        <v>10273</v>
      </c>
      <c r="BP1156" s="28" t="s">
        <v>10273</v>
      </c>
      <c r="BQ1156" s="27" t="s">
        <v>10274</v>
      </c>
      <c r="BR1156" s="27" t="s">
        <v>10273</v>
      </c>
      <c r="BS1156" s="27" t="s">
        <v>10274</v>
      </c>
      <c r="BT1156" s="27" t="s">
        <v>10273</v>
      </c>
      <c r="BU1156" s="28" t="s">
        <v>10273</v>
      </c>
      <c r="BV1156" s="28" t="s">
        <v>10274</v>
      </c>
      <c r="BW1156" s="28" t="s">
        <v>10273</v>
      </c>
      <c r="BX1156" s="27" t="s">
        <v>10279</v>
      </c>
      <c r="BY1156" s="27" t="s">
        <v>10273</v>
      </c>
      <c r="BZ1156" s="27" t="s">
        <v>10274</v>
      </c>
    </row>
    <row r="1157" spans="1:78" ht="25.5" customHeight="1" x14ac:dyDescent="0.25">
      <c r="A1157" s="27">
        <v>371</v>
      </c>
      <c r="B1157" s="28" t="s">
        <v>12071</v>
      </c>
      <c r="C1157" s="28" t="s">
        <v>12072</v>
      </c>
      <c r="D1157" s="27" t="s">
        <v>11985</v>
      </c>
      <c r="E1157" s="27" t="s">
        <v>12073</v>
      </c>
      <c r="F1157" s="27" t="s">
        <v>12074</v>
      </c>
      <c r="G1157" s="27" t="s">
        <v>11988</v>
      </c>
      <c r="H1157" s="27" t="s">
        <v>9329</v>
      </c>
      <c r="I1157" s="27" t="s">
        <v>11989</v>
      </c>
      <c r="J1157" s="27" t="s">
        <v>12075</v>
      </c>
      <c r="K1157" s="27" t="s">
        <v>12076</v>
      </c>
      <c r="L1157" s="29" t="s">
        <v>10309</v>
      </c>
      <c r="M1157" s="36" t="s">
        <v>10273</v>
      </c>
      <c r="N1157" s="36" t="s">
        <v>10273</v>
      </c>
      <c r="O1157" s="36" t="s">
        <v>10273</v>
      </c>
      <c r="P1157" s="36" t="s">
        <v>10274</v>
      </c>
      <c r="Q1157" s="36" t="s">
        <v>10274</v>
      </c>
      <c r="R1157" s="36">
        <v>0</v>
      </c>
      <c r="S1157" s="36">
        <v>503</v>
      </c>
      <c r="T1157" s="36">
        <v>503</v>
      </c>
      <c r="U1157" s="36">
        <v>0</v>
      </c>
      <c r="V1157" s="36">
        <v>541</v>
      </c>
      <c r="W1157" s="36">
        <v>541</v>
      </c>
      <c r="X1157" s="31">
        <v>23</v>
      </c>
      <c r="Y1157" s="27" t="s">
        <v>10274</v>
      </c>
      <c r="Z1157" s="27" t="s">
        <v>10273</v>
      </c>
      <c r="AA1157" s="27" t="s">
        <v>10274</v>
      </c>
      <c r="AB1157" s="27" t="s">
        <v>10273</v>
      </c>
      <c r="AC1157" s="27" t="s">
        <v>10273</v>
      </c>
      <c r="AD1157" s="27" t="s">
        <v>10273</v>
      </c>
      <c r="AE1157" s="27" t="s">
        <v>10273</v>
      </c>
      <c r="AF1157" s="27" t="s">
        <v>10273</v>
      </c>
      <c r="AG1157" s="27" t="s">
        <v>10275</v>
      </c>
      <c r="AH1157" s="27" t="s">
        <v>10273</v>
      </c>
      <c r="AI1157" s="27" t="s">
        <v>10273</v>
      </c>
      <c r="AJ1157" s="27" t="s">
        <v>10274</v>
      </c>
      <c r="AK1157" s="27" t="s">
        <v>10273</v>
      </c>
      <c r="AL1157" s="27" t="s">
        <v>10275</v>
      </c>
      <c r="AM1157" s="32" t="s">
        <v>10275</v>
      </c>
      <c r="AN1157" s="32" t="s">
        <v>10275</v>
      </c>
      <c r="AO1157" s="32" t="s">
        <v>10275</v>
      </c>
      <c r="AP1157" s="33">
        <v>0</v>
      </c>
      <c r="AQ1157" s="33">
        <v>0</v>
      </c>
      <c r="AR1157" s="33">
        <v>0</v>
      </c>
      <c r="AS1157" s="33">
        <v>0</v>
      </c>
      <c r="AT1157" s="33">
        <v>0</v>
      </c>
      <c r="AU1157" s="33">
        <v>0</v>
      </c>
      <c r="AV1157" s="34" t="s">
        <v>10276</v>
      </c>
      <c r="AW1157" s="34" t="s">
        <v>11674</v>
      </c>
      <c r="AX1157" s="34" t="s">
        <v>10276</v>
      </c>
      <c r="AY1157" s="35" t="s">
        <v>10275</v>
      </c>
      <c r="AZ1157" s="35" t="s">
        <v>10275</v>
      </c>
      <c r="BA1157" s="35" t="s">
        <v>10275</v>
      </c>
      <c r="BB1157" s="35" t="s">
        <v>10275</v>
      </c>
      <c r="BC1157" s="35" t="s">
        <v>10278</v>
      </c>
      <c r="BD1157" s="35" t="s">
        <v>10278</v>
      </c>
      <c r="BE1157" s="28" t="s">
        <v>10274</v>
      </c>
      <c r="BF1157" s="28" t="s">
        <v>10273</v>
      </c>
      <c r="BG1157" s="28" t="s">
        <v>10273</v>
      </c>
      <c r="BH1157" s="28" t="s">
        <v>10274</v>
      </c>
      <c r="BI1157" s="28" t="s">
        <v>10273</v>
      </c>
      <c r="BJ1157" s="28" t="s">
        <v>10274</v>
      </c>
      <c r="BK1157" s="28" t="s">
        <v>10274</v>
      </c>
      <c r="BL1157" s="28" t="s">
        <v>10273</v>
      </c>
      <c r="BM1157" s="28" t="s">
        <v>10273</v>
      </c>
      <c r="BN1157" s="28" t="s">
        <v>10273</v>
      </c>
      <c r="BO1157" s="28" t="s">
        <v>10273</v>
      </c>
      <c r="BP1157" s="28" t="s">
        <v>10274</v>
      </c>
      <c r="BQ1157" s="27" t="s">
        <v>10274</v>
      </c>
      <c r="BR1157" s="27" t="s">
        <v>10274</v>
      </c>
      <c r="BS1157" s="27" t="s">
        <v>10273</v>
      </c>
      <c r="BT1157" s="27" t="s">
        <v>10273</v>
      </c>
      <c r="BU1157" s="28" t="s">
        <v>10273</v>
      </c>
      <c r="BV1157" s="28" t="s">
        <v>10274</v>
      </c>
      <c r="BW1157" s="28" t="s">
        <v>10273</v>
      </c>
      <c r="BX1157" s="27" t="s">
        <v>10279</v>
      </c>
      <c r="BY1157" s="27" t="s">
        <v>10273</v>
      </c>
      <c r="BZ1157" s="27" t="s">
        <v>10274</v>
      </c>
    </row>
    <row r="1158" spans="1:78" ht="25.5" customHeight="1" x14ac:dyDescent="0.25">
      <c r="A1158" s="27">
        <v>979</v>
      </c>
      <c r="B1158" s="28" t="s">
        <v>14811</v>
      </c>
      <c r="C1158" s="28" t="s">
        <v>14812</v>
      </c>
      <c r="D1158" s="27" t="s">
        <v>14072</v>
      </c>
      <c r="E1158" s="27" t="s">
        <v>14813</v>
      </c>
      <c r="F1158" s="27" t="s">
        <v>14814</v>
      </c>
      <c r="G1158" s="27" t="s">
        <v>14075</v>
      </c>
      <c r="H1158" s="27" t="s">
        <v>14815</v>
      </c>
      <c r="I1158" s="27" t="s">
        <v>14816</v>
      </c>
      <c r="J1158" s="27" t="s">
        <v>9410</v>
      </c>
      <c r="K1158" s="27" t="s">
        <v>14817</v>
      </c>
      <c r="L1158" s="29" t="s">
        <v>10272</v>
      </c>
      <c r="M1158" s="36" t="s">
        <v>10274</v>
      </c>
      <c r="N1158" s="36" t="s">
        <v>10274</v>
      </c>
      <c r="O1158" s="36" t="s">
        <v>10274</v>
      </c>
      <c r="P1158" s="36" t="s">
        <v>10274</v>
      </c>
      <c r="Q1158" s="36" t="s">
        <v>10273</v>
      </c>
      <c r="R1158" s="36">
        <v>37</v>
      </c>
      <c r="S1158" s="36">
        <v>30</v>
      </c>
      <c r="T1158" s="36">
        <v>67</v>
      </c>
      <c r="U1158" s="36">
        <v>42</v>
      </c>
      <c r="V1158" s="36">
        <v>21</v>
      </c>
      <c r="W1158" s="36">
        <v>63</v>
      </c>
      <c r="X1158" s="31">
        <v>7</v>
      </c>
      <c r="Y1158" s="27" t="s">
        <v>10274</v>
      </c>
      <c r="Z1158" s="27" t="s">
        <v>10273</v>
      </c>
      <c r="AA1158" s="27" t="s">
        <v>10273</v>
      </c>
      <c r="AB1158" s="27" t="s">
        <v>10273</v>
      </c>
      <c r="AC1158" s="27" t="s">
        <v>10273</v>
      </c>
      <c r="AD1158" s="27" t="s">
        <v>10273</v>
      </c>
      <c r="AE1158" s="27" t="s">
        <v>10273</v>
      </c>
      <c r="AF1158" s="27" t="s">
        <v>10273</v>
      </c>
      <c r="AG1158" s="27" t="s">
        <v>10275</v>
      </c>
      <c r="AH1158" s="27" t="s">
        <v>10273</v>
      </c>
      <c r="AI1158" s="27" t="s">
        <v>10274</v>
      </c>
      <c r="AJ1158" s="27" t="s">
        <v>10273</v>
      </c>
      <c r="AK1158" s="27" t="s">
        <v>10273</v>
      </c>
      <c r="AL1158" s="27" t="s">
        <v>10275</v>
      </c>
      <c r="AM1158" s="33">
        <v>0</v>
      </c>
      <c r="AN1158" s="33">
        <v>0</v>
      </c>
      <c r="AO1158" s="33">
        <v>0</v>
      </c>
      <c r="AP1158" s="33">
        <v>0</v>
      </c>
      <c r="AQ1158" s="33">
        <v>0</v>
      </c>
      <c r="AR1158" s="33">
        <v>0</v>
      </c>
      <c r="AS1158" s="33" t="s">
        <v>10275</v>
      </c>
      <c r="AT1158" s="33" t="s">
        <v>10275</v>
      </c>
      <c r="AU1158" s="33" t="s">
        <v>10275</v>
      </c>
      <c r="AV1158" s="34" t="s">
        <v>10277</v>
      </c>
      <c r="AW1158" s="34" t="s">
        <v>10316</v>
      </c>
      <c r="AX1158" s="34" t="s">
        <v>10276</v>
      </c>
      <c r="AY1158" s="35" t="s">
        <v>10275</v>
      </c>
      <c r="AZ1158" s="35" t="s">
        <v>10275</v>
      </c>
      <c r="BA1158" s="35" t="s">
        <v>10275</v>
      </c>
      <c r="BB1158" s="35" t="s">
        <v>10275</v>
      </c>
      <c r="BC1158" s="35" t="s">
        <v>10856</v>
      </c>
      <c r="BD1158" s="35" t="s">
        <v>10856</v>
      </c>
      <c r="BE1158" s="28" t="s">
        <v>10273</v>
      </c>
      <c r="BF1158" s="28" t="s">
        <v>10273</v>
      </c>
      <c r="BG1158" s="28" t="s">
        <v>10274</v>
      </c>
      <c r="BH1158" s="28" t="s">
        <v>10274</v>
      </c>
      <c r="BI1158" s="28" t="s">
        <v>10273</v>
      </c>
      <c r="BJ1158" s="28" t="s">
        <v>10274</v>
      </c>
      <c r="BK1158" s="28" t="s">
        <v>10273</v>
      </c>
      <c r="BL1158" s="28" t="s">
        <v>10273</v>
      </c>
      <c r="BM1158" s="28" t="s">
        <v>10274</v>
      </c>
      <c r="BN1158" s="28" t="s">
        <v>10273</v>
      </c>
      <c r="BO1158" s="28" t="s">
        <v>10273</v>
      </c>
      <c r="BP1158" s="28" t="s">
        <v>10273</v>
      </c>
      <c r="BQ1158" s="27" t="s">
        <v>10274</v>
      </c>
      <c r="BR1158" s="27" t="s">
        <v>10273</v>
      </c>
      <c r="BS1158" s="27" t="s">
        <v>10273</v>
      </c>
      <c r="BT1158" s="27" t="s">
        <v>10274</v>
      </c>
      <c r="BU1158" s="28" t="s">
        <v>10273</v>
      </c>
      <c r="BV1158" s="28" t="s">
        <v>10274</v>
      </c>
      <c r="BW1158" s="28" t="s">
        <v>10273</v>
      </c>
      <c r="BX1158" s="27" t="s">
        <v>10279</v>
      </c>
      <c r="BY1158" s="27" t="s">
        <v>10273</v>
      </c>
      <c r="BZ1158" s="27" t="s">
        <v>10274</v>
      </c>
    </row>
    <row r="1159" spans="1:78" ht="25.5" customHeight="1" x14ac:dyDescent="0.25">
      <c r="A1159" s="27">
        <v>1004</v>
      </c>
      <c r="B1159" s="28" t="s">
        <v>14949</v>
      </c>
      <c r="C1159" s="28" t="s">
        <v>14950</v>
      </c>
      <c r="D1159" s="27" t="s">
        <v>14072</v>
      </c>
      <c r="E1159" s="27" t="s">
        <v>14951</v>
      </c>
      <c r="F1159" s="27" t="s">
        <v>14952</v>
      </c>
      <c r="G1159" s="27" t="s">
        <v>14075</v>
      </c>
      <c r="H1159" s="27" t="s">
        <v>14815</v>
      </c>
      <c r="I1159" s="27" t="s">
        <v>14816</v>
      </c>
      <c r="J1159" s="27" t="s">
        <v>14953</v>
      </c>
      <c r="K1159" s="27" t="s">
        <v>14954</v>
      </c>
      <c r="L1159" s="29" t="s">
        <v>10272</v>
      </c>
      <c r="M1159" s="36" t="s">
        <v>10274</v>
      </c>
      <c r="N1159" s="36" t="s">
        <v>10274</v>
      </c>
      <c r="O1159" s="36" t="s">
        <v>10274</v>
      </c>
      <c r="P1159" s="36" t="s">
        <v>10274</v>
      </c>
      <c r="Q1159" s="36" t="s">
        <v>10273</v>
      </c>
      <c r="R1159" s="36">
        <v>33</v>
      </c>
      <c r="S1159" s="36">
        <v>37</v>
      </c>
      <c r="T1159" s="36">
        <v>70</v>
      </c>
      <c r="U1159" s="36">
        <v>43</v>
      </c>
      <c r="V1159" s="36">
        <v>44</v>
      </c>
      <c r="W1159" s="36">
        <v>87</v>
      </c>
      <c r="X1159" s="31">
        <v>9</v>
      </c>
      <c r="Y1159" s="27" t="s">
        <v>10274</v>
      </c>
      <c r="Z1159" s="27" t="s">
        <v>10273</v>
      </c>
      <c r="AA1159" s="27" t="s">
        <v>10273</v>
      </c>
      <c r="AB1159" s="27" t="s">
        <v>10273</v>
      </c>
      <c r="AC1159" s="27" t="s">
        <v>10273</v>
      </c>
      <c r="AD1159" s="27" t="s">
        <v>10273</v>
      </c>
      <c r="AE1159" s="27" t="s">
        <v>10273</v>
      </c>
      <c r="AF1159" s="27" t="s">
        <v>10273</v>
      </c>
      <c r="AG1159" s="27" t="s">
        <v>10275</v>
      </c>
      <c r="AH1159" s="27" t="s">
        <v>10273</v>
      </c>
      <c r="AI1159" s="27" t="s">
        <v>10273</v>
      </c>
      <c r="AJ1159" s="27" t="s">
        <v>10274</v>
      </c>
      <c r="AK1159" s="27" t="s">
        <v>10273</v>
      </c>
      <c r="AL1159" s="27" t="s">
        <v>10275</v>
      </c>
      <c r="AM1159" s="33" t="s">
        <v>10316</v>
      </c>
      <c r="AN1159" s="33" t="s">
        <v>10277</v>
      </c>
      <c r="AO1159" s="33" t="s">
        <v>10276</v>
      </c>
      <c r="AP1159" s="33">
        <v>0</v>
      </c>
      <c r="AQ1159" s="33">
        <v>0</v>
      </c>
      <c r="AR1159" s="33">
        <v>0</v>
      </c>
      <c r="AS1159" s="33" t="s">
        <v>10275</v>
      </c>
      <c r="AT1159" s="33" t="s">
        <v>10275</v>
      </c>
      <c r="AU1159" s="33" t="s">
        <v>10275</v>
      </c>
      <c r="AV1159" s="34" t="s">
        <v>10316</v>
      </c>
      <c r="AW1159" s="34" t="s">
        <v>10277</v>
      </c>
      <c r="AX1159" s="34" t="s">
        <v>10276</v>
      </c>
      <c r="AY1159" s="35" t="s">
        <v>10856</v>
      </c>
      <c r="AZ1159" s="35" t="s">
        <v>10275</v>
      </c>
      <c r="BA1159" s="35" t="s">
        <v>10275</v>
      </c>
      <c r="BB1159" s="35" t="s">
        <v>10275</v>
      </c>
      <c r="BC1159" s="35" t="s">
        <v>10856</v>
      </c>
      <c r="BD1159" s="35" t="s">
        <v>10856</v>
      </c>
      <c r="BE1159" s="28" t="s">
        <v>10274</v>
      </c>
      <c r="BF1159" s="28" t="s">
        <v>10273</v>
      </c>
      <c r="BG1159" s="28" t="s">
        <v>10274</v>
      </c>
      <c r="BH1159" s="28" t="s">
        <v>10274</v>
      </c>
      <c r="BI1159" s="28" t="s">
        <v>10273</v>
      </c>
      <c r="BJ1159" s="28" t="s">
        <v>10274</v>
      </c>
      <c r="BK1159" s="28" t="s">
        <v>10273</v>
      </c>
      <c r="BL1159" s="28" t="s">
        <v>10274</v>
      </c>
      <c r="BM1159" s="28" t="s">
        <v>10273</v>
      </c>
      <c r="BN1159" s="28" t="s">
        <v>10274</v>
      </c>
      <c r="BO1159" s="28" t="s">
        <v>10273</v>
      </c>
      <c r="BP1159" s="28" t="s">
        <v>10273</v>
      </c>
      <c r="BQ1159" s="27" t="s">
        <v>10274</v>
      </c>
      <c r="BR1159" s="27" t="s">
        <v>10274</v>
      </c>
      <c r="BS1159" s="27" t="s">
        <v>10273</v>
      </c>
      <c r="BT1159" s="27" t="s">
        <v>10273</v>
      </c>
      <c r="BU1159" s="28" t="s">
        <v>10273</v>
      </c>
      <c r="BV1159" s="28" t="s">
        <v>10274</v>
      </c>
      <c r="BW1159" s="28" t="s">
        <v>10273</v>
      </c>
      <c r="BX1159" s="27" t="s">
        <v>10279</v>
      </c>
      <c r="BY1159" s="27" t="s">
        <v>10273</v>
      </c>
      <c r="BZ1159" s="27" t="s">
        <v>10274</v>
      </c>
    </row>
    <row r="1160" spans="1:78" ht="25.5" customHeight="1" x14ac:dyDescent="0.25">
      <c r="A1160" s="27">
        <v>1360</v>
      </c>
      <c r="B1160" s="28" t="s">
        <v>16574</v>
      </c>
      <c r="C1160" s="28" t="s">
        <v>16575</v>
      </c>
      <c r="D1160" s="27" t="s">
        <v>14072</v>
      </c>
      <c r="E1160" s="27" t="s">
        <v>16576</v>
      </c>
      <c r="F1160" s="27" t="s">
        <v>16577</v>
      </c>
      <c r="G1160" s="27" t="s">
        <v>14075</v>
      </c>
      <c r="H1160" s="27" t="s">
        <v>14815</v>
      </c>
      <c r="I1160" s="27" t="s">
        <v>14816</v>
      </c>
      <c r="J1160" s="27" t="s">
        <v>16578</v>
      </c>
      <c r="K1160" s="27" t="s">
        <v>16579</v>
      </c>
      <c r="L1160" s="29" t="s">
        <v>10294</v>
      </c>
      <c r="M1160" s="36" t="s">
        <v>10274</v>
      </c>
      <c r="N1160" s="36" t="s">
        <v>10274</v>
      </c>
      <c r="O1160" s="36" t="s">
        <v>10274</v>
      </c>
      <c r="P1160" s="36" t="s">
        <v>10273</v>
      </c>
      <c r="Q1160" s="36" t="s">
        <v>10273</v>
      </c>
      <c r="R1160" s="36">
        <v>61</v>
      </c>
      <c r="S1160" s="36">
        <v>77</v>
      </c>
      <c r="T1160" s="36">
        <v>138</v>
      </c>
      <c r="U1160" s="36">
        <v>74</v>
      </c>
      <c r="V1160" s="36">
        <v>97</v>
      </c>
      <c r="W1160" s="36">
        <v>171</v>
      </c>
      <c r="X1160" s="31">
        <v>10</v>
      </c>
      <c r="Y1160" s="27" t="s">
        <v>10273</v>
      </c>
      <c r="Z1160" s="27" t="s">
        <v>10273</v>
      </c>
      <c r="AA1160" s="27" t="s">
        <v>10273</v>
      </c>
      <c r="AB1160" s="27" t="s">
        <v>10273</v>
      </c>
      <c r="AC1160" s="27" t="s">
        <v>10273</v>
      </c>
      <c r="AD1160" s="27" t="s">
        <v>10274</v>
      </c>
      <c r="AE1160" s="27" t="s">
        <v>10274</v>
      </c>
      <c r="AF1160" s="27" t="s">
        <v>10273</v>
      </c>
      <c r="AG1160" s="27" t="s">
        <v>10275</v>
      </c>
      <c r="AH1160" s="27" t="s">
        <v>10273</v>
      </c>
      <c r="AI1160" s="27" t="s">
        <v>10274</v>
      </c>
      <c r="AJ1160" s="27" t="s">
        <v>10273</v>
      </c>
      <c r="AK1160" s="27" t="s">
        <v>10273</v>
      </c>
      <c r="AL1160" s="27" t="s">
        <v>10275</v>
      </c>
      <c r="AM1160" s="33">
        <v>0</v>
      </c>
      <c r="AN1160" s="33">
        <v>0</v>
      </c>
      <c r="AO1160" s="33">
        <v>0</v>
      </c>
      <c r="AP1160" s="33">
        <v>0</v>
      </c>
      <c r="AQ1160" s="33">
        <v>0</v>
      </c>
      <c r="AR1160" s="33">
        <v>0</v>
      </c>
      <c r="AS1160" s="33" t="s">
        <v>10275</v>
      </c>
      <c r="AT1160" s="33" t="s">
        <v>10275</v>
      </c>
      <c r="AU1160" s="33" t="s">
        <v>10275</v>
      </c>
      <c r="AV1160" s="34" t="s">
        <v>10286</v>
      </c>
      <c r="AW1160" s="34" t="s">
        <v>10286</v>
      </c>
      <c r="AX1160" s="34" t="s">
        <v>10323</v>
      </c>
      <c r="AY1160" s="35" t="s">
        <v>10275</v>
      </c>
      <c r="AZ1160" s="35" t="s">
        <v>10275</v>
      </c>
      <c r="BA1160" s="35" t="s">
        <v>10275</v>
      </c>
      <c r="BB1160" s="35" t="s">
        <v>10275</v>
      </c>
      <c r="BC1160" s="35" t="s">
        <v>10856</v>
      </c>
      <c r="BD1160" s="35" t="s">
        <v>10856</v>
      </c>
      <c r="BE1160" s="28" t="s">
        <v>10273</v>
      </c>
      <c r="BF1160" s="28" t="s">
        <v>10273</v>
      </c>
      <c r="BG1160" s="28" t="s">
        <v>10274</v>
      </c>
      <c r="BH1160" s="28" t="s">
        <v>10273</v>
      </c>
      <c r="BI1160" s="28" t="s">
        <v>10273</v>
      </c>
      <c r="BJ1160" s="28" t="s">
        <v>10274</v>
      </c>
      <c r="BK1160" s="28" t="s">
        <v>10273</v>
      </c>
      <c r="BL1160" s="28" t="s">
        <v>10273</v>
      </c>
      <c r="BM1160" s="28" t="s">
        <v>10274</v>
      </c>
      <c r="BN1160" s="28" t="s">
        <v>10273</v>
      </c>
      <c r="BO1160" s="28" t="s">
        <v>10273</v>
      </c>
      <c r="BP1160" s="28" t="s">
        <v>10273</v>
      </c>
      <c r="BQ1160" s="27" t="s">
        <v>10274</v>
      </c>
      <c r="BR1160" s="27" t="s">
        <v>10273</v>
      </c>
      <c r="BS1160" s="27" t="s">
        <v>10273</v>
      </c>
      <c r="BT1160" s="27" t="s">
        <v>10273</v>
      </c>
      <c r="BU1160" s="28" t="s">
        <v>10274</v>
      </c>
      <c r="BV1160" s="28" t="s">
        <v>10273</v>
      </c>
      <c r="BW1160" s="28" t="s">
        <v>10273</v>
      </c>
      <c r="BX1160" s="27" t="s">
        <v>10279</v>
      </c>
      <c r="BY1160" s="27" t="s">
        <v>10273</v>
      </c>
      <c r="BZ1160" s="27" t="s">
        <v>10274</v>
      </c>
    </row>
    <row r="1161" spans="1:78" ht="25.5" customHeight="1" x14ac:dyDescent="0.25">
      <c r="A1161" s="27">
        <v>1008</v>
      </c>
      <c r="B1161" s="28" t="s">
        <v>14967</v>
      </c>
      <c r="C1161" s="28" t="s">
        <v>14968</v>
      </c>
      <c r="D1161" s="27" t="s">
        <v>14072</v>
      </c>
      <c r="E1161" s="27" t="s">
        <v>14969</v>
      </c>
      <c r="F1161" s="27" t="s">
        <v>14970</v>
      </c>
      <c r="G1161" s="27" t="s">
        <v>14075</v>
      </c>
      <c r="H1161" s="27" t="s">
        <v>14815</v>
      </c>
      <c r="I1161" s="27" t="s">
        <v>14816</v>
      </c>
      <c r="J1161" s="27" t="s">
        <v>14971</v>
      </c>
      <c r="K1161" s="27" t="s">
        <v>14972</v>
      </c>
      <c r="L1161" s="29" t="s">
        <v>10272</v>
      </c>
      <c r="M1161" s="36" t="s">
        <v>10274</v>
      </c>
      <c r="N1161" s="36" t="s">
        <v>10274</v>
      </c>
      <c r="O1161" s="36" t="s">
        <v>10274</v>
      </c>
      <c r="P1161" s="36" t="s">
        <v>10274</v>
      </c>
      <c r="Q1161" s="36" t="s">
        <v>10273</v>
      </c>
      <c r="R1161" s="36">
        <v>65</v>
      </c>
      <c r="S1161" s="36">
        <v>51</v>
      </c>
      <c r="T1161" s="36">
        <v>116</v>
      </c>
      <c r="U1161" s="36">
        <v>62</v>
      </c>
      <c r="V1161" s="36">
        <v>58</v>
      </c>
      <c r="W1161" s="36">
        <v>120</v>
      </c>
      <c r="X1161" s="31">
        <v>17</v>
      </c>
      <c r="Y1161" s="27" t="s">
        <v>10274</v>
      </c>
      <c r="Z1161" s="27" t="s">
        <v>10273</v>
      </c>
      <c r="AA1161" s="27" t="s">
        <v>10273</v>
      </c>
      <c r="AB1161" s="27" t="s">
        <v>10273</v>
      </c>
      <c r="AC1161" s="27" t="s">
        <v>10273</v>
      </c>
      <c r="AD1161" s="27" t="s">
        <v>10274</v>
      </c>
      <c r="AE1161" s="27" t="s">
        <v>10273</v>
      </c>
      <c r="AF1161" s="27" t="s">
        <v>10273</v>
      </c>
      <c r="AG1161" s="27" t="s">
        <v>10275</v>
      </c>
      <c r="AH1161" s="27" t="s">
        <v>10273</v>
      </c>
      <c r="AI1161" s="27" t="s">
        <v>10274</v>
      </c>
      <c r="AJ1161" s="27" t="s">
        <v>10274</v>
      </c>
      <c r="AK1161" s="27" t="s">
        <v>10273</v>
      </c>
      <c r="AL1161" s="27" t="s">
        <v>10275</v>
      </c>
      <c r="AM1161" s="33" t="s">
        <v>10276</v>
      </c>
      <c r="AN1161" s="33" t="s">
        <v>10276</v>
      </c>
      <c r="AO1161" s="33" t="s">
        <v>10277</v>
      </c>
      <c r="AP1161" s="33">
        <v>8</v>
      </c>
      <c r="AQ1161" s="33">
        <v>8</v>
      </c>
      <c r="AR1161" s="33">
        <v>0</v>
      </c>
      <c r="AS1161" s="33" t="s">
        <v>10275</v>
      </c>
      <c r="AT1161" s="33" t="s">
        <v>10275</v>
      </c>
      <c r="AU1161" s="33" t="s">
        <v>10275</v>
      </c>
      <c r="AV1161" s="34">
        <v>0</v>
      </c>
      <c r="AW1161" s="34">
        <v>0</v>
      </c>
      <c r="AX1161" s="34">
        <v>0</v>
      </c>
      <c r="AY1161" s="35" t="s">
        <v>10278</v>
      </c>
      <c r="AZ1161" s="35" t="s">
        <v>10278</v>
      </c>
      <c r="BA1161" s="35" t="s">
        <v>10278</v>
      </c>
      <c r="BB1161" s="35" t="s">
        <v>10275</v>
      </c>
      <c r="BC1161" s="35" t="s">
        <v>10275</v>
      </c>
      <c r="BD1161" s="35" t="s">
        <v>10278</v>
      </c>
      <c r="BE1161" s="28" t="s">
        <v>10273</v>
      </c>
      <c r="BF1161" s="28" t="s">
        <v>10273</v>
      </c>
      <c r="BG1161" s="28" t="s">
        <v>10274</v>
      </c>
      <c r="BH1161" s="28" t="s">
        <v>10273</v>
      </c>
      <c r="BI1161" s="28" t="s">
        <v>10273</v>
      </c>
      <c r="BJ1161" s="28" t="s">
        <v>10274</v>
      </c>
      <c r="BK1161" s="28" t="s">
        <v>10273</v>
      </c>
      <c r="BL1161" s="28" t="s">
        <v>10273</v>
      </c>
      <c r="BM1161" s="28" t="s">
        <v>10274</v>
      </c>
      <c r="BN1161" s="28" t="s">
        <v>10273</v>
      </c>
      <c r="BO1161" s="28" t="s">
        <v>10273</v>
      </c>
      <c r="BP1161" s="28" t="s">
        <v>10273</v>
      </c>
      <c r="BQ1161" s="27" t="s">
        <v>10274</v>
      </c>
      <c r="BR1161" s="27" t="s">
        <v>10273</v>
      </c>
      <c r="BS1161" s="27" t="s">
        <v>10273</v>
      </c>
      <c r="BT1161" s="27" t="s">
        <v>10273</v>
      </c>
      <c r="BU1161" s="28" t="s">
        <v>10274</v>
      </c>
      <c r="BV1161" s="28" t="s">
        <v>10273</v>
      </c>
      <c r="BW1161" s="28" t="s">
        <v>10273</v>
      </c>
      <c r="BX1161" s="27" t="s">
        <v>10279</v>
      </c>
      <c r="BY1161" s="27" t="s">
        <v>10273</v>
      </c>
      <c r="BZ1161" s="27" t="s">
        <v>10274</v>
      </c>
    </row>
    <row r="1162" spans="1:78" ht="25.5" customHeight="1" x14ac:dyDescent="0.25">
      <c r="A1162" s="27">
        <v>1009</v>
      </c>
      <c r="B1162" s="28" t="s">
        <v>14973</v>
      </c>
      <c r="C1162" s="28" t="s">
        <v>14974</v>
      </c>
      <c r="D1162" s="27" t="s">
        <v>14072</v>
      </c>
      <c r="E1162" s="27" t="s">
        <v>14975</v>
      </c>
      <c r="F1162" s="27" t="s">
        <v>14976</v>
      </c>
      <c r="G1162" s="27" t="s">
        <v>14075</v>
      </c>
      <c r="H1162" s="27" t="s">
        <v>14815</v>
      </c>
      <c r="I1162" s="27" t="s">
        <v>14816</v>
      </c>
      <c r="J1162" s="27" t="s">
        <v>14971</v>
      </c>
      <c r="K1162" s="27" t="s">
        <v>14972</v>
      </c>
      <c r="L1162" s="29" t="s">
        <v>10309</v>
      </c>
      <c r="M1162" s="36" t="s">
        <v>10273</v>
      </c>
      <c r="N1162" s="36" t="s">
        <v>10273</v>
      </c>
      <c r="O1162" s="36" t="s">
        <v>10273</v>
      </c>
      <c r="P1162" s="36" t="s">
        <v>10274</v>
      </c>
      <c r="Q1162" s="36" t="s">
        <v>10274</v>
      </c>
      <c r="R1162" s="36">
        <v>61</v>
      </c>
      <c r="S1162" s="36">
        <v>70</v>
      </c>
      <c r="T1162" s="36">
        <v>131</v>
      </c>
      <c r="U1162" s="36">
        <v>62</v>
      </c>
      <c r="V1162" s="36">
        <v>52</v>
      </c>
      <c r="W1162" s="36">
        <v>114</v>
      </c>
      <c r="X1162" s="31">
        <v>15</v>
      </c>
      <c r="Y1162" s="27" t="s">
        <v>10274</v>
      </c>
      <c r="Z1162" s="27" t="s">
        <v>10273</v>
      </c>
      <c r="AA1162" s="27" t="s">
        <v>10273</v>
      </c>
      <c r="AB1162" s="27" t="s">
        <v>10273</v>
      </c>
      <c r="AC1162" s="27" t="s">
        <v>10273</v>
      </c>
      <c r="AD1162" s="27" t="s">
        <v>10273</v>
      </c>
      <c r="AE1162" s="27" t="s">
        <v>10273</v>
      </c>
      <c r="AF1162" s="27" t="s">
        <v>10273</v>
      </c>
      <c r="AG1162" s="27" t="s">
        <v>10275</v>
      </c>
      <c r="AH1162" s="27" t="s">
        <v>10273</v>
      </c>
      <c r="AI1162" s="27" t="s">
        <v>10273</v>
      </c>
      <c r="AJ1162" s="27" t="s">
        <v>10274</v>
      </c>
      <c r="AK1162" s="27" t="s">
        <v>10273</v>
      </c>
      <c r="AL1162" s="27" t="s">
        <v>10275</v>
      </c>
      <c r="AM1162" s="32" t="s">
        <v>10275</v>
      </c>
      <c r="AN1162" s="32" t="s">
        <v>10275</v>
      </c>
      <c r="AO1162" s="32" t="s">
        <v>10275</v>
      </c>
      <c r="AP1162" s="33">
        <v>4</v>
      </c>
      <c r="AQ1162" s="33">
        <v>4</v>
      </c>
      <c r="AR1162" s="33">
        <v>0</v>
      </c>
      <c r="AS1162" s="33" t="s">
        <v>10277</v>
      </c>
      <c r="AT1162" s="33" t="s">
        <v>10277</v>
      </c>
      <c r="AU1162" s="33" t="s">
        <v>10276</v>
      </c>
      <c r="AV1162" s="34">
        <v>0</v>
      </c>
      <c r="AW1162" s="34">
        <v>0</v>
      </c>
      <c r="AX1162" s="34">
        <v>0</v>
      </c>
      <c r="AY1162" s="35" t="s">
        <v>10275</v>
      </c>
      <c r="AZ1162" s="35" t="s">
        <v>10275</v>
      </c>
      <c r="BA1162" s="35" t="s">
        <v>10856</v>
      </c>
      <c r="BB1162" s="35" t="s">
        <v>10400</v>
      </c>
      <c r="BC1162" s="35" t="s">
        <v>10275</v>
      </c>
      <c r="BD1162" s="35" t="s">
        <v>10856</v>
      </c>
      <c r="BE1162" s="28" t="s">
        <v>10273</v>
      </c>
      <c r="BF1162" s="28" t="s">
        <v>10273</v>
      </c>
      <c r="BG1162" s="28" t="s">
        <v>10274</v>
      </c>
      <c r="BH1162" s="28" t="s">
        <v>10274</v>
      </c>
      <c r="BI1162" s="28" t="s">
        <v>10273</v>
      </c>
      <c r="BJ1162" s="28" t="s">
        <v>10274</v>
      </c>
      <c r="BK1162" s="28" t="s">
        <v>10273</v>
      </c>
      <c r="BL1162" s="28" t="s">
        <v>10274</v>
      </c>
      <c r="BM1162" s="28" t="s">
        <v>10273</v>
      </c>
      <c r="BN1162" s="28" t="s">
        <v>10273</v>
      </c>
      <c r="BO1162" s="28" t="s">
        <v>10273</v>
      </c>
      <c r="BP1162" s="28" t="s">
        <v>10273</v>
      </c>
      <c r="BQ1162" s="27" t="s">
        <v>10274</v>
      </c>
      <c r="BR1162" s="27" t="s">
        <v>10274</v>
      </c>
      <c r="BS1162" s="27" t="s">
        <v>10273</v>
      </c>
      <c r="BT1162" s="27" t="s">
        <v>10273</v>
      </c>
      <c r="BU1162" s="28" t="s">
        <v>10274</v>
      </c>
      <c r="BV1162" s="28" t="s">
        <v>10273</v>
      </c>
      <c r="BW1162" s="28" t="s">
        <v>10273</v>
      </c>
      <c r="BX1162" s="27" t="s">
        <v>10279</v>
      </c>
      <c r="BY1162" s="27" t="s">
        <v>10273</v>
      </c>
      <c r="BZ1162" s="27" t="s">
        <v>10274</v>
      </c>
    </row>
    <row r="1163" spans="1:78" ht="25.5" customHeight="1" x14ac:dyDescent="0.25">
      <c r="A1163" s="27">
        <v>983</v>
      </c>
      <c r="B1163" s="28" t="s">
        <v>14836</v>
      </c>
      <c r="C1163" s="28" t="s">
        <v>14837</v>
      </c>
      <c r="D1163" s="27" t="s">
        <v>14072</v>
      </c>
      <c r="E1163" s="27" t="s">
        <v>14838</v>
      </c>
      <c r="F1163" s="27" t="s">
        <v>14839</v>
      </c>
      <c r="G1163" s="27" t="s">
        <v>14075</v>
      </c>
      <c r="H1163" s="27" t="s">
        <v>14815</v>
      </c>
      <c r="I1163" s="27" t="s">
        <v>14816</v>
      </c>
      <c r="J1163" s="27" t="s">
        <v>12516</v>
      </c>
      <c r="K1163" s="27" t="s">
        <v>12517</v>
      </c>
      <c r="L1163" s="29" t="s">
        <v>10272</v>
      </c>
      <c r="M1163" s="36" t="s">
        <v>10274</v>
      </c>
      <c r="N1163" s="36" t="s">
        <v>10274</v>
      </c>
      <c r="O1163" s="36" t="s">
        <v>10274</v>
      </c>
      <c r="P1163" s="36" t="s">
        <v>10274</v>
      </c>
      <c r="Q1163" s="36" t="s">
        <v>10273</v>
      </c>
      <c r="R1163" s="36">
        <v>159</v>
      </c>
      <c r="S1163" s="36">
        <v>142</v>
      </c>
      <c r="T1163" s="36">
        <v>301</v>
      </c>
      <c r="U1163" s="36">
        <v>141</v>
      </c>
      <c r="V1163" s="36">
        <v>128</v>
      </c>
      <c r="W1163" s="36">
        <v>269</v>
      </c>
      <c r="X1163" s="31">
        <v>13</v>
      </c>
      <c r="Y1163" s="27" t="s">
        <v>10274</v>
      </c>
      <c r="Z1163" s="27" t="s">
        <v>10273</v>
      </c>
      <c r="AA1163" s="27" t="s">
        <v>10273</v>
      </c>
      <c r="AB1163" s="27" t="s">
        <v>10273</v>
      </c>
      <c r="AC1163" s="27" t="s">
        <v>10273</v>
      </c>
      <c r="AD1163" s="27" t="s">
        <v>10273</v>
      </c>
      <c r="AE1163" s="27" t="s">
        <v>10273</v>
      </c>
      <c r="AF1163" s="27" t="s">
        <v>10273</v>
      </c>
      <c r="AG1163" s="27" t="s">
        <v>10275</v>
      </c>
      <c r="AH1163" s="27" t="s">
        <v>10273</v>
      </c>
      <c r="AI1163" s="27" t="s">
        <v>10274</v>
      </c>
      <c r="AJ1163" s="27" t="s">
        <v>10273</v>
      </c>
      <c r="AK1163" s="27" t="s">
        <v>10273</v>
      </c>
      <c r="AL1163" s="27" t="s">
        <v>10275</v>
      </c>
      <c r="AM1163" s="33" t="s">
        <v>10286</v>
      </c>
      <c r="AN1163" s="33" t="s">
        <v>10286</v>
      </c>
      <c r="AO1163" s="33" t="s">
        <v>10276</v>
      </c>
      <c r="AP1163" s="33">
        <v>0</v>
      </c>
      <c r="AQ1163" s="33">
        <v>0</v>
      </c>
      <c r="AR1163" s="33">
        <v>0</v>
      </c>
      <c r="AS1163" s="33" t="s">
        <v>10275</v>
      </c>
      <c r="AT1163" s="33" t="s">
        <v>10275</v>
      </c>
      <c r="AU1163" s="33" t="s">
        <v>10275</v>
      </c>
      <c r="AV1163" s="34" t="s">
        <v>10277</v>
      </c>
      <c r="AW1163" s="34" t="s">
        <v>10277</v>
      </c>
      <c r="AX1163" s="34" t="s">
        <v>10276</v>
      </c>
      <c r="AY1163" s="35" t="s">
        <v>10278</v>
      </c>
      <c r="AZ1163" s="35" t="s">
        <v>10275</v>
      </c>
      <c r="BA1163" s="35" t="s">
        <v>10275</v>
      </c>
      <c r="BB1163" s="35" t="s">
        <v>10275</v>
      </c>
      <c r="BC1163" s="35" t="s">
        <v>10278</v>
      </c>
      <c r="BD1163" s="35" t="s">
        <v>10278</v>
      </c>
      <c r="BE1163" s="28" t="s">
        <v>10273</v>
      </c>
      <c r="BF1163" s="28" t="s">
        <v>10273</v>
      </c>
      <c r="BG1163" s="28" t="s">
        <v>10274</v>
      </c>
      <c r="BH1163" s="28" t="s">
        <v>10273</v>
      </c>
      <c r="BI1163" s="28" t="s">
        <v>10273</v>
      </c>
      <c r="BJ1163" s="28" t="s">
        <v>10274</v>
      </c>
      <c r="BK1163" s="28" t="s">
        <v>10273</v>
      </c>
      <c r="BL1163" s="28" t="s">
        <v>10273</v>
      </c>
      <c r="BM1163" s="28" t="s">
        <v>10274</v>
      </c>
      <c r="BN1163" s="28" t="s">
        <v>10273</v>
      </c>
      <c r="BO1163" s="28" t="s">
        <v>10273</v>
      </c>
      <c r="BP1163" s="28" t="s">
        <v>10273</v>
      </c>
      <c r="BQ1163" s="27" t="s">
        <v>10274</v>
      </c>
      <c r="BR1163" s="27" t="s">
        <v>10273</v>
      </c>
      <c r="BS1163" s="27" t="s">
        <v>10274</v>
      </c>
      <c r="BT1163" s="27" t="s">
        <v>10273</v>
      </c>
      <c r="BU1163" s="28" t="s">
        <v>10274</v>
      </c>
      <c r="BV1163" s="28" t="s">
        <v>10273</v>
      </c>
      <c r="BW1163" s="28" t="s">
        <v>10273</v>
      </c>
      <c r="BX1163" s="27" t="s">
        <v>10279</v>
      </c>
      <c r="BY1163" s="27" t="s">
        <v>10274</v>
      </c>
      <c r="BZ1163" s="27" t="s">
        <v>10274</v>
      </c>
    </row>
    <row r="1164" spans="1:78" ht="25.5" customHeight="1" x14ac:dyDescent="0.25">
      <c r="A1164" s="27">
        <v>1497</v>
      </c>
      <c r="B1164" s="28" t="s">
        <v>17250</v>
      </c>
      <c r="C1164" s="28" t="s">
        <v>17251</v>
      </c>
      <c r="D1164" s="27" t="s">
        <v>14072</v>
      </c>
      <c r="E1164" s="27" t="s">
        <v>17252</v>
      </c>
      <c r="F1164" s="27" t="s">
        <v>17253</v>
      </c>
      <c r="G1164" s="27" t="s">
        <v>14075</v>
      </c>
      <c r="H1164" s="27" t="s">
        <v>14815</v>
      </c>
      <c r="I1164" s="27" t="s">
        <v>14816</v>
      </c>
      <c r="J1164" s="27" t="s">
        <v>17254</v>
      </c>
      <c r="K1164" s="27" t="s">
        <v>17255</v>
      </c>
      <c r="L1164" s="29" t="s">
        <v>10309</v>
      </c>
      <c r="M1164" s="36" t="s">
        <v>10273</v>
      </c>
      <c r="N1164" s="36" t="s">
        <v>10273</v>
      </c>
      <c r="O1164" s="36" t="s">
        <v>10273</v>
      </c>
      <c r="P1164" s="36" t="s">
        <v>10273</v>
      </c>
      <c r="Q1164" s="36" t="s">
        <v>10274</v>
      </c>
      <c r="R1164" s="36">
        <v>34</v>
      </c>
      <c r="S1164" s="36">
        <v>42</v>
      </c>
      <c r="T1164" s="36">
        <v>76</v>
      </c>
      <c r="U1164" s="36">
        <v>24</v>
      </c>
      <c r="V1164" s="36">
        <v>36</v>
      </c>
      <c r="W1164" s="36">
        <v>60</v>
      </c>
      <c r="X1164" s="31">
        <v>15</v>
      </c>
      <c r="Y1164" s="27" t="s">
        <v>10274</v>
      </c>
      <c r="Z1164" s="27" t="s">
        <v>10273</v>
      </c>
      <c r="AA1164" s="27" t="s">
        <v>10273</v>
      </c>
      <c r="AB1164" s="27" t="s">
        <v>10273</v>
      </c>
      <c r="AC1164" s="27" t="s">
        <v>10273</v>
      </c>
      <c r="AD1164" s="27" t="s">
        <v>10274</v>
      </c>
      <c r="AE1164" s="27" t="s">
        <v>10273</v>
      </c>
      <c r="AF1164" s="27" t="s">
        <v>10273</v>
      </c>
      <c r="AG1164" s="27" t="s">
        <v>10275</v>
      </c>
      <c r="AH1164" s="27" t="s">
        <v>10273</v>
      </c>
      <c r="AI1164" s="27" t="s">
        <v>10273</v>
      </c>
      <c r="AJ1164" s="27" t="s">
        <v>10274</v>
      </c>
      <c r="AK1164" s="27" t="s">
        <v>10273</v>
      </c>
      <c r="AL1164" s="27" t="s">
        <v>10275</v>
      </c>
      <c r="AM1164" s="32" t="s">
        <v>10275</v>
      </c>
      <c r="AN1164" s="32" t="s">
        <v>10275</v>
      </c>
      <c r="AO1164" s="32" t="s">
        <v>10275</v>
      </c>
      <c r="AP1164" s="33" t="s">
        <v>10275</v>
      </c>
      <c r="AQ1164" s="33" t="s">
        <v>10275</v>
      </c>
      <c r="AR1164" s="33" t="s">
        <v>10275</v>
      </c>
      <c r="AS1164" s="33" t="s">
        <v>10434</v>
      </c>
      <c r="AT1164" s="33" t="s">
        <v>10434</v>
      </c>
      <c r="AU1164" s="33" t="s">
        <v>10276</v>
      </c>
      <c r="AV1164" s="34">
        <v>0</v>
      </c>
      <c r="AW1164" s="34">
        <v>0</v>
      </c>
      <c r="AX1164" s="34">
        <v>0</v>
      </c>
      <c r="AY1164" s="35" t="s">
        <v>10275</v>
      </c>
      <c r="AZ1164" s="35" t="s">
        <v>10275</v>
      </c>
      <c r="BA1164" s="35" t="s">
        <v>10275</v>
      </c>
      <c r="BB1164" s="35" t="s">
        <v>10856</v>
      </c>
      <c r="BC1164" s="35" t="s">
        <v>10275</v>
      </c>
      <c r="BD1164" s="35" t="s">
        <v>10856</v>
      </c>
      <c r="BE1164" s="28" t="s">
        <v>10273</v>
      </c>
      <c r="BF1164" s="28" t="s">
        <v>10273</v>
      </c>
      <c r="BG1164" s="28" t="s">
        <v>10274</v>
      </c>
      <c r="BH1164" s="28" t="s">
        <v>10274</v>
      </c>
      <c r="BI1164" s="28" t="s">
        <v>10273</v>
      </c>
      <c r="BJ1164" s="28" t="s">
        <v>10274</v>
      </c>
      <c r="BK1164" s="28" t="s">
        <v>10273</v>
      </c>
      <c r="BL1164" s="28" t="s">
        <v>10274</v>
      </c>
      <c r="BM1164" s="28" t="s">
        <v>10273</v>
      </c>
      <c r="BN1164" s="28" t="s">
        <v>10274</v>
      </c>
      <c r="BO1164" s="28" t="s">
        <v>10273</v>
      </c>
      <c r="BP1164" s="28" t="s">
        <v>10273</v>
      </c>
      <c r="BQ1164" s="27" t="s">
        <v>10274</v>
      </c>
      <c r="BR1164" s="27" t="s">
        <v>10274</v>
      </c>
      <c r="BS1164" s="27" t="s">
        <v>10273</v>
      </c>
      <c r="BT1164" s="27" t="s">
        <v>10273</v>
      </c>
      <c r="BU1164" s="28" t="s">
        <v>10274</v>
      </c>
      <c r="BV1164" s="28" t="s">
        <v>10273</v>
      </c>
      <c r="BW1164" s="28" t="s">
        <v>10273</v>
      </c>
      <c r="BX1164" s="27" t="s">
        <v>10279</v>
      </c>
      <c r="BY1164" s="27" t="s">
        <v>10273</v>
      </c>
      <c r="BZ1164" s="27" t="s">
        <v>10274</v>
      </c>
    </row>
    <row r="1165" spans="1:78" ht="25.5" customHeight="1" x14ac:dyDescent="0.25">
      <c r="A1165" s="27">
        <v>996</v>
      </c>
      <c r="B1165" s="28" t="s">
        <v>14904</v>
      </c>
      <c r="C1165" s="28" t="s">
        <v>14905</v>
      </c>
      <c r="D1165" s="27" t="s">
        <v>14072</v>
      </c>
      <c r="E1165" s="27" t="s">
        <v>14906</v>
      </c>
      <c r="F1165" s="27" t="s">
        <v>14907</v>
      </c>
      <c r="G1165" s="27" t="s">
        <v>14075</v>
      </c>
      <c r="H1165" s="27" t="s">
        <v>14815</v>
      </c>
      <c r="I1165" s="27" t="s">
        <v>14816</v>
      </c>
      <c r="J1165" s="27" t="s">
        <v>14908</v>
      </c>
      <c r="K1165" s="27" t="s">
        <v>14909</v>
      </c>
      <c r="L1165" s="29" t="s">
        <v>10294</v>
      </c>
      <c r="M1165" s="36" t="s">
        <v>10274</v>
      </c>
      <c r="N1165" s="36" t="s">
        <v>10274</v>
      </c>
      <c r="O1165" s="36" t="s">
        <v>10274</v>
      </c>
      <c r="P1165" s="36" t="s">
        <v>10273</v>
      </c>
      <c r="Q1165" s="36" t="s">
        <v>10273</v>
      </c>
      <c r="R1165" s="36">
        <v>34</v>
      </c>
      <c r="S1165" s="36">
        <v>23</v>
      </c>
      <c r="T1165" s="36">
        <v>57</v>
      </c>
      <c r="U1165" s="36">
        <v>33</v>
      </c>
      <c r="V1165" s="36">
        <v>24</v>
      </c>
      <c r="W1165" s="36">
        <v>57</v>
      </c>
      <c r="X1165" s="31">
        <v>23</v>
      </c>
      <c r="Y1165" s="27" t="s">
        <v>10274</v>
      </c>
      <c r="Z1165" s="27" t="s">
        <v>10273</v>
      </c>
      <c r="AA1165" s="27" t="s">
        <v>10273</v>
      </c>
      <c r="AB1165" s="27" t="s">
        <v>10273</v>
      </c>
      <c r="AC1165" s="27" t="s">
        <v>10273</v>
      </c>
      <c r="AD1165" s="27" t="s">
        <v>10273</v>
      </c>
      <c r="AE1165" s="27" t="s">
        <v>10273</v>
      </c>
      <c r="AF1165" s="27" t="s">
        <v>10273</v>
      </c>
      <c r="AG1165" s="27" t="s">
        <v>10275</v>
      </c>
      <c r="AH1165" s="27" t="s">
        <v>10273</v>
      </c>
      <c r="AI1165" s="27" t="s">
        <v>10273</v>
      </c>
      <c r="AJ1165" s="27" t="s">
        <v>10274</v>
      </c>
      <c r="AK1165" s="27" t="s">
        <v>10273</v>
      </c>
      <c r="AL1165" s="27" t="s">
        <v>10275</v>
      </c>
      <c r="AM1165" s="33" t="s">
        <v>10286</v>
      </c>
      <c r="AN1165" s="33" t="s">
        <v>10286</v>
      </c>
      <c r="AO1165" s="33" t="s">
        <v>10276</v>
      </c>
      <c r="AP1165" s="33">
        <v>0</v>
      </c>
      <c r="AQ1165" s="33">
        <v>0</v>
      </c>
      <c r="AR1165" s="33">
        <v>0</v>
      </c>
      <c r="AS1165" s="33" t="s">
        <v>10275</v>
      </c>
      <c r="AT1165" s="33" t="s">
        <v>10275</v>
      </c>
      <c r="AU1165" s="33" t="s">
        <v>10275</v>
      </c>
      <c r="AV1165" s="34" t="s">
        <v>10287</v>
      </c>
      <c r="AW1165" s="34" t="s">
        <v>10287</v>
      </c>
      <c r="AX1165" s="34" t="s">
        <v>10276</v>
      </c>
      <c r="AY1165" s="35" t="s">
        <v>10856</v>
      </c>
      <c r="AZ1165" s="35" t="s">
        <v>10275</v>
      </c>
      <c r="BA1165" s="35" t="s">
        <v>10275</v>
      </c>
      <c r="BB1165" s="35" t="s">
        <v>10275</v>
      </c>
      <c r="BC1165" s="35" t="s">
        <v>10856</v>
      </c>
      <c r="BD1165" s="35" t="s">
        <v>10856</v>
      </c>
      <c r="BE1165" s="28" t="s">
        <v>10274</v>
      </c>
      <c r="BF1165" s="28" t="s">
        <v>10273</v>
      </c>
      <c r="BG1165" s="28" t="s">
        <v>10273</v>
      </c>
      <c r="BH1165" s="28" t="s">
        <v>10273</v>
      </c>
      <c r="BI1165" s="28" t="s">
        <v>10273</v>
      </c>
      <c r="BJ1165" s="28" t="s">
        <v>10274</v>
      </c>
      <c r="BK1165" s="28" t="s">
        <v>10273</v>
      </c>
      <c r="BL1165" s="28" t="s">
        <v>10274</v>
      </c>
      <c r="BM1165" s="28" t="s">
        <v>10274</v>
      </c>
      <c r="BN1165" s="28" t="s">
        <v>10273</v>
      </c>
      <c r="BO1165" s="28" t="s">
        <v>10273</v>
      </c>
      <c r="BP1165" s="28" t="s">
        <v>10273</v>
      </c>
      <c r="BQ1165" s="27" t="s">
        <v>10274</v>
      </c>
      <c r="BR1165" s="27" t="s">
        <v>10273</v>
      </c>
      <c r="BS1165" s="27" t="s">
        <v>10274</v>
      </c>
      <c r="BT1165" s="27" t="s">
        <v>10273</v>
      </c>
      <c r="BU1165" s="28" t="s">
        <v>10274</v>
      </c>
      <c r="BV1165" s="28" t="s">
        <v>10273</v>
      </c>
      <c r="BW1165" s="28" t="s">
        <v>10273</v>
      </c>
      <c r="BX1165" s="27" t="s">
        <v>10279</v>
      </c>
      <c r="BY1165" s="27" t="s">
        <v>10273</v>
      </c>
      <c r="BZ1165" s="27" t="s">
        <v>10274</v>
      </c>
    </row>
    <row r="1166" spans="1:78" ht="25.5" customHeight="1" x14ac:dyDescent="0.25">
      <c r="A1166" s="27">
        <v>993</v>
      </c>
      <c r="B1166" s="28" t="s">
        <v>14885</v>
      </c>
      <c r="C1166" s="28" t="s">
        <v>14886</v>
      </c>
      <c r="D1166" s="27" t="s">
        <v>14072</v>
      </c>
      <c r="E1166" s="27" t="s">
        <v>14887</v>
      </c>
      <c r="F1166" s="27" t="s">
        <v>14888</v>
      </c>
      <c r="G1166" s="27" t="s">
        <v>14075</v>
      </c>
      <c r="H1166" s="27" t="s">
        <v>14815</v>
      </c>
      <c r="I1166" s="27" t="s">
        <v>14816</v>
      </c>
      <c r="J1166" s="27" t="s">
        <v>14889</v>
      </c>
      <c r="K1166" s="27" t="s">
        <v>14890</v>
      </c>
      <c r="L1166" s="29" t="s">
        <v>10272</v>
      </c>
      <c r="M1166" s="36" t="s">
        <v>10274</v>
      </c>
      <c r="N1166" s="36" t="s">
        <v>10274</v>
      </c>
      <c r="O1166" s="36" t="s">
        <v>10274</v>
      </c>
      <c r="P1166" s="36" t="s">
        <v>10274</v>
      </c>
      <c r="Q1166" s="36" t="s">
        <v>10273</v>
      </c>
      <c r="R1166" s="36">
        <v>83</v>
      </c>
      <c r="S1166" s="36">
        <v>78</v>
      </c>
      <c r="T1166" s="36">
        <v>161</v>
      </c>
      <c r="U1166" s="36">
        <v>84</v>
      </c>
      <c r="V1166" s="36">
        <v>80</v>
      </c>
      <c r="W1166" s="36">
        <v>164</v>
      </c>
      <c r="X1166" s="31">
        <v>16</v>
      </c>
      <c r="Y1166" s="27" t="s">
        <v>10274</v>
      </c>
      <c r="Z1166" s="27" t="s">
        <v>10273</v>
      </c>
      <c r="AA1166" s="27" t="s">
        <v>10274</v>
      </c>
      <c r="AB1166" s="27" t="s">
        <v>10273</v>
      </c>
      <c r="AC1166" s="27" t="s">
        <v>10273</v>
      </c>
      <c r="AD1166" s="27" t="s">
        <v>10273</v>
      </c>
      <c r="AE1166" s="27" t="s">
        <v>10273</v>
      </c>
      <c r="AF1166" s="27" t="s">
        <v>10273</v>
      </c>
      <c r="AG1166" s="27" t="s">
        <v>10275</v>
      </c>
      <c r="AH1166" s="27" t="s">
        <v>10273</v>
      </c>
      <c r="AI1166" s="27" t="s">
        <v>10273</v>
      </c>
      <c r="AJ1166" s="27" t="s">
        <v>10274</v>
      </c>
      <c r="AK1166" s="27" t="s">
        <v>10273</v>
      </c>
      <c r="AL1166" s="27" t="s">
        <v>10275</v>
      </c>
      <c r="AM1166" s="33">
        <v>0</v>
      </c>
      <c r="AN1166" s="33">
        <v>0</v>
      </c>
      <c r="AO1166" s="33">
        <v>0</v>
      </c>
      <c r="AP1166" s="33">
        <v>0</v>
      </c>
      <c r="AQ1166" s="33">
        <v>0</v>
      </c>
      <c r="AR1166" s="33">
        <v>12</v>
      </c>
      <c r="AS1166" s="33" t="s">
        <v>10275</v>
      </c>
      <c r="AT1166" s="33" t="s">
        <v>10275</v>
      </c>
      <c r="AU1166" s="33" t="s">
        <v>10275</v>
      </c>
      <c r="AV1166" s="34" t="s">
        <v>10276</v>
      </c>
      <c r="AW1166" s="34" t="s">
        <v>10276</v>
      </c>
      <c r="AX1166" s="34" t="s">
        <v>10302</v>
      </c>
      <c r="AY1166" s="35" t="s">
        <v>10275</v>
      </c>
      <c r="AZ1166" s="35" t="s">
        <v>10278</v>
      </c>
      <c r="BA1166" s="35" t="s">
        <v>10278</v>
      </c>
      <c r="BB1166" s="35" t="s">
        <v>10275</v>
      </c>
      <c r="BC1166" s="35" t="s">
        <v>10400</v>
      </c>
      <c r="BD1166" s="35" t="s">
        <v>10278</v>
      </c>
      <c r="BE1166" s="28" t="s">
        <v>10274</v>
      </c>
      <c r="BF1166" s="28" t="s">
        <v>10273</v>
      </c>
      <c r="BG1166" s="28" t="s">
        <v>10273</v>
      </c>
      <c r="BH1166" s="28" t="s">
        <v>10274</v>
      </c>
      <c r="BI1166" s="28" t="s">
        <v>10273</v>
      </c>
      <c r="BJ1166" s="28" t="s">
        <v>10274</v>
      </c>
      <c r="BK1166" s="28" t="s">
        <v>10273</v>
      </c>
      <c r="BL1166" s="28" t="s">
        <v>10274</v>
      </c>
      <c r="BM1166" s="28" t="s">
        <v>10273</v>
      </c>
      <c r="BN1166" s="28" t="s">
        <v>10273</v>
      </c>
      <c r="BO1166" s="28" t="s">
        <v>10273</v>
      </c>
      <c r="BP1166" s="28" t="s">
        <v>10273</v>
      </c>
      <c r="BQ1166" s="27" t="s">
        <v>10274</v>
      </c>
      <c r="BR1166" s="27" t="s">
        <v>10274</v>
      </c>
      <c r="BS1166" s="27" t="s">
        <v>10273</v>
      </c>
      <c r="BT1166" s="27" t="s">
        <v>10273</v>
      </c>
      <c r="BU1166" s="28" t="s">
        <v>10274</v>
      </c>
      <c r="BV1166" s="28" t="s">
        <v>10273</v>
      </c>
      <c r="BW1166" s="28" t="s">
        <v>10273</v>
      </c>
      <c r="BX1166" s="27" t="s">
        <v>10279</v>
      </c>
      <c r="BY1166" s="27" t="s">
        <v>10273</v>
      </c>
      <c r="BZ1166" s="27" t="s">
        <v>10274</v>
      </c>
    </row>
    <row r="1167" spans="1:78" ht="25.5" customHeight="1" x14ac:dyDescent="0.25">
      <c r="A1167" s="27">
        <v>989</v>
      </c>
      <c r="B1167" s="28" t="s">
        <v>14866</v>
      </c>
      <c r="C1167" s="28" t="s">
        <v>14867</v>
      </c>
      <c r="D1167" s="27" t="s">
        <v>14072</v>
      </c>
      <c r="E1167" s="27" t="s">
        <v>14868</v>
      </c>
      <c r="F1167" s="27" t="s">
        <v>14869</v>
      </c>
      <c r="G1167" s="27" t="s">
        <v>14075</v>
      </c>
      <c r="H1167" s="27" t="s">
        <v>14815</v>
      </c>
      <c r="I1167" s="27" t="s">
        <v>14816</v>
      </c>
      <c r="J1167" s="27" t="s">
        <v>9425</v>
      </c>
      <c r="K1167" s="27" t="s">
        <v>14870</v>
      </c>
      <c r="L1167" s="29" t="s">
        <v>10272</v>
      </c>
      <c r="M1167" s="36" t="s">
        <v>10274</v>
      </c>
      <c r="N1167" s="36" t="s">
        <v>10274</v>
      </c>
      <c r="O1167" s="36" t="s">
        <v>10274</v>
      </c>
      <c r="P1167" s="36" t="s">
        <v>10274</v>
      </c>
      <c r="Q1167" s="36" t="s">
        <v>10273</v>
      </c>
      <c r="R1167" s="36">
        <v>92</v>
      </c>
      <c r="S1167" s="36">
        <v>75</v>
      </c>
      <c r="T1167" s="36">
        <v>167</v>
      </c>
      <c r="U1167" s="36">
        <v>103</v>
      </c>
      <c r="V1167" s="36">
        <v>70</v>
      </c>
      <c r="W1167" s="36">
        <v>173</v>
      </c>
      <c r="X1167" s="31">
        <v>17</v>
      </c>
      <c r="Y1167" s="27" t="s">
        <v>10274</v>
      </c>
      <c r="Z1167" s="27" t="s">
        <v>10273</v>
      </c>
      <c r="AA1167" s="27" t="s">
        <v>10273</v>
      </c>
      <c r="AB1167" s="27" t="s">
        <v>10273</v>
      </c>
      <c r="AC1167" s="27" t="s">
        <v>10273</v>
      </c>
      <c r="AD1167" s="27" t="s">
        <v>10274</v>
      </c>
      <c r="AE1167" s="27" t="s">
        <v>10273</v>
      </c>
      <c r="AF1167" s="27" t="s">
        <v>10273</v>
      </c>
      <c r="AG1167" s="27" t="s">
        <v>10275</v>
      </c>
      <c r="AH1167" s="27" t="s">
        <v>10273</v>
      </c>
      <c r="AI1167" s="27" t="s">
        <v>10274</v>
      </c>
      <c r="AJ1167" s="27" t="s">
        <v>10273</v>
      </c>
      <c r="AK1167" s="27" t="s">
        <v>10273</v>
      </c>
      <c r="AL1167" s="27" t="s">
        <v>10275</v>
      </c>
      <c r="AM1167" s="33" t="s">
        <v>10277</v>
      </c>
      <c r="AN1167" s="33" t="s">
        <v>10277</v>
      </c>
      <c r="AO1167" s="33" t="s">
        <v>10276</v>
      </c>
      <c r="AP1167" s="33">
        <v>4</v>
      </c>
      <c r="AQ1167" s="33">
        <v>4</v>
      </c>
      <c r="AR1167" s="33">
        <v>0</v>
      </c>
      <c r="AS1167" s="33" t="s">
        <v>10275</v>
      </c>
      <c r="AT1167" s="33" t="s">
        <v>10275</v>
      </c>
      <c r="AU1167" s="33" t="s">
        <v>10275</v>
      </c>
      <c r="AV1167" s="34" t="s">
        <v>10277</v>
      </c>
      <c r="AW1167" s="34" t="s">
        <v>10277</v>
      </c>
      <c r="AX1167" s="34" t="s">
        <v>10276</v>
      </c>
      <c r="AY1167" s="35" t="s">
        <v>10856</v>
      </c>
      <c r="AZ1167" s="35" t="s">
        <v>10856</v>
      </c>
      <c r="BA1167" s="35" t="s">
        <v>10856</v>
      </c>
      <c r="BB1167" s="35" t="s">
        <v>10275</v>
      </c>
      <c r="BC1167" s="35" t="s">
        <v>10856</v>
      </c>
      <c r="BD1167" s="35" t="s">
        <v>10856</v>
      </c>
      <c r="BE1167" s="28" t="s">
        <v>10274</v>
      </c>
      <c r="BF1167" s="28" t="s">
        <v>10273</v>
      </c>
      <c r="BG1167" s="28" t="s">
        <v>10273</v>
      </c>
      <c r="BH1167" s="28" t="s">
        <v>10274</v>
      </c>
      <c r="BI1167" s="28" t="s">
        <v>10273</v>
      </c>
      <c r="BJ1167" s="28" t="s">
        <v>10274</v>
      </c>
      <c r="BK1167" s="28" t="s">
        <v>10273</v>
      </c>
      <c r="BL1167" s="28" t="s">
        <v>10274</v>
      </c>
      <c r="BM1167" s="28" t="s">
        <v>10273</v>
      </c>
      <c r="BN1167" s="28" t="s">
        <v>10274</v>
      </c>
      <c r="BO1167" s="28" t="s">
        <v>10273</v>
      </c>
      <c r="BP1167" s="28" t="s">
        <v>10273</v>
      </c>
      <c r="BQ1167" s="27" t="s">
        <v>10274</v>
      </c>
      <c r="BR1167" s="27" t="s">
        <v>10274</v>
      </c>
      <c r="BS1167" s="27" t="s">
        <v>10273</v>
      </c>
      <c r="BT1167" s="27" t="s">
        <v>10273</v>
      </c>
      <c r="BU1167" s="28" t="s">
        <v>10274</v>
      </c>
      <c r="BV1167" s="28" t="s">
        <v>10273</v>
      </c>
      <c r="BW1167" s="28" t="s">
        <v>10273</v>
      </c>
      <c r="BX1167" s="27" t="s">
        <v>10279</v>
      </c>
      <c r="BY1167" s="27" t="s">
        <v>10273</v>
      </c>
      <c r="BZ1167" s="27" t="s">
        <v>10274</v>
      </c>
    </row>
    <row r="1168" spans="1:78" ht="25.5" customHeight="1" x14ac:dyDescent="0.25">
      <c r="A1168" s="27">
        <v>1359</v>
      </c>
      <c r="B1168" s="28" t="s">
        <v>16567</v>
      </c>
      <c r="C1168" s="28" t="s">
        <v>16568</v>
      </c>
      <c r="D1168" s="27" t="s">
        <v>14072</v>
      </c>
      <c r="E1168" s="27" t="s">
        <v>16569</v>
      </c>
      <c r="F1168" s="27" t="s">
        <v>16570</v>
      </c>
      <c r="G1168" s="27" t="s">
        <v>14075</v>
      </c>
      <c r="H1168" s="27" t="s">
        <v>14815</v>
      </c>
      <c r="I1168" s="27" t="s">
        <v>14816</v>
      </c>
      <c r="J1168" s="27" t="s">
        <v>16571</v>
      </c>
      <c r="K1168" s="27" t="s">
        <v>16572</v>
      </c>
      <c r="L1168" s="29" t="s">
        <v>10272</v>
      </c>
      <c r="M1168" s="36" t="s">
        <v>10274</v>
      </c>
      <c r="N1168" s="36" t="s">
        <v>10274</v>
      </c>
      <c r="O1168" s="36" t="s">
        <v>10274</v>
      </c>
      <c r="P1168" s="36" t="s">
        <v>10274</v>
      </c>
      <c r="Q1168" s="36" t="s">
        <v>10273</v>
      </c>
      <c r="R1168" s="36">
        <v>129</v>
      </c>
      <c r="S1168" s="36">
        <v>134</v>
      </c>
      <c r="T1168" s="36">
        <v>263</v>
      </c>
      <c r="U1168" s="36">
        <v>122</v>
      </c>
      <c r="V1168" s="36">
        <v>113</v>
      </c>
      <c r="W1168" s="36">
        <v>235</v>
      </c>
      <c r="X1168" s="31">
        <v>13</v>
      </c>
      <c r="Y1168" s="27" t="s">
        <v>10273</v>
      </c>
      <c r="Z1168" s="27" t="s">
        <v>10273</v>
      </c>
      <c r="AA1168" s="27" t="s">
        <v>10274</v>
      </c>
      <c r="AB1168" s="27" t="s">
        <v>10273</v>
      </c>
      <c r="AC1168" s="27" t="s">
        <v>10273</v>
      </c>
      <c r="AD1168" s="27" t="s">
        <v>10273</v>
      </c>
      <c r="AE1168" s="27" t="s">
        <v>10273</v>
      </c>
      <c r="AF1168" s="27" t="s">
        <v>10274</v>
      </c>
      <c r="AG1168" s="27" t="s">
        <v>16573</v>
      </c>
      <c r="AH1168" s="27" t="s">
        <v>10273</v>
      </c>
      <c r="AI1168" s="27" t="s">
        <v>10273</v>
      </c>
      <c r="AJ1168" s="27" t="s">
        <v>10274</v>
      </c>
      <c r="AK1168" s="27" t="s">
        <v>10273</v>
      </c>
      <c r="AL1168" s="27" t="s">
        <v>10275</v>
      </c>
      <c r="AM1168" s="33">
        <v>0</v>
      </c>
      <c r="AN1168" s="33">
        <v>0</v>
      </c>
      <c r="AO1168" s="33">
        <v>0</v>
      </c>
      <c r="AP1168" s="33">
        <v>0</v>
      </c>
      <c r="AQ1168" s="33">
        <v>0</v>
      </c>
      <c r="AR1168" s="33">
        <v>0</v>
      </c>
      <c r="AS1168" s="33" t="s">
        <v>10275</v>
      </c>
      <c r="AT1168" s="33" t="s">
        <v>10275</v>
      </c>
      <c r="AU1168" s="33" t="s">
        <v>10275</v>
      </c>
      <c r="AV1168" s="34" t="s">
        <v>10276</v>
      </c>
      <c r="AW1168" s="34" t="s">
        <v>10276</v>
      </c>
      <c r="AX1168" s="34" t="s">
        <v>10324</v>
      </c>
      <c r="AY1168" s="35" t="s">
        <v>10275</v>
      </c>
      <c r="AZ1168" s="35" t="s">
        <v>10275</v>
      </c>
      <c r="BA1168" s="35" t="s">
        <v>10275</v>
      </c>
      <c r="BB1168" s="35" t="s">
        <v>10275</v>
      </c>
      <c r="BC1168" s="35" t="s">
        <v>10278</v>
      </c>
      <c r="BD1168" s="35" t="s">
        <v>10278</v>
      </c>
      <c r="BE1168" s="28" t="s">
        <v>10273</v>
      </c>
      <c r="BF1168" s="28" t="s">
        <v>10273</v>
      </c>
      <c r="BG1168" s="28" t="s">
        <v>10274</v>
      </c>
      <c r="BH1168" s="28" t="s">
        <v>10273</v>
      </c>
      <c r="BI1168" s="28" t="s">
        <v>10273</v>
      </c>
      <c r="BJ1168" s="28" t="s">
        <v>10274</v>
      </c>
      <c r="BK1168" s="28" t="s">
        <v>10273</v>
      </c>
      <c r="BL1168" s="28" t="s">
        <v>10274</v>
      </c>
      <c r="BM1168" s="28" t="s">
        <v>10273</v>
      </c>
      <c r="BN1168" s="28" t="s">
        <v>10273</v>
      </c>
      <c r="BO1168" s="28" t="s">
        <v>10273</v>
      </c>
      <c r="BP1168" s="28" t="s">
        <v>10273</v>
      </c>
      <c r="BQ1168" s="27" t="s">
        <v>10274</v>
      </c>
      <c r="BR1168" s="27" t="s">
        <v>10274</v>
      </c>
      <c r="BS1168" s="27" t="s">
        <v>10273</v>
      </c>
      <c r="BT1168" s="27" t="s">
        <v>10273</v>
      </c>
      <c r="BU1168" s="28" t="s">
        <v>10274</v>
      </c>
      <c r="BV1168" s="28" t="s">
        <v>10273</v>
      </c>
      <c r="BW1168" s="28" t="s">
        <v>10273</v>
      </c>
      <c r="BX1168" s="27" t="s">
        <v>10279</v>
      </c>
      <c r="BY1168" s="27" t="s">
        <v>10273</v>
      </c>
      <c r="BZ1168" s="27" t="s">
        <v>10274</v>
      </c>
    </row>
    <row r="1169" spans="1:78" ht="25.5" customHeight="1" x14ac:dyDescent="0.25">
      <c r="A1169" s="27">
        <v>981</v>
      </c>
      <c r="B1169" s="28" t="s">
        <v>14823</v>
      </c>
      <c r="C1169" s="28" t="s">
        <v>14824</v>
      </c>
      <c r="D1169" s="27" t="s">
        <v>14072</v>
      </c>
      <c r="E1169" s="27" t="s">
        <v>14825</v>
      </c>
      <c r="F1169" s="27" t="s">
        <v>14826</v>
      </c>
      <c r="G1169" s="27" t="s">
        <v>14075</v>
      </c>
      <c r="H1169" s="27" t="s">
        <v>14815</v>
      </c>
      <c r="I1169" s="27" t="s">
        <v>14816</v>
      </c>
      <c r="J1169" s="27" t="s">
        <v>14827</v>
      </c>
      <c r="K1169" s="27" t="s">
        <v>14828</v>
      </c>
      <c r="L1169" s="29" t="s">
        <v>10272</v>
      </c>
      <c r="M1169" s="36" t="s">
        <v>10274</v>
      </c>
      <c r="N1169" s="36" t="s">
        <v>10274</v>
      </c>
      <c r="O1169" s="36" t="s">
        <v>10274</v>
      </c>
      <c r="P1169" s="36" t="s">
        <v>10273</v>
      </c>
      <c r="Q1169" s="36" t="s">
        <v>10273</v>
      </c>
      <c r="R1169" s="36">
        <v>93</v>
      </c>
      <c r="S1169" s="36">
        <v>70</v>
      </c>
      <c r="T1169" s="36">
        <v>163</v>
      </c>
      <c r="U1169" s="36">
        <v>86</v>
      </c>
      <c r="V1169" s="36">
        <v>64</v>
      </c>
      <c r="W1169" s="36">
        <v>150</v>
      </c>
      <c r="X1169" s="31">
        <v>11</v>
      </c>
      <c r="Y1169" s="27" t="s">
        <v>10273</v>
      </c>
      <c r="Z1169" s="27" t="s">
        <v>10274</v>
      </c>
      <c r="AA1169" s="27" t="s">
        <v>10273</v>
      </c>
      <c r="AB1169" s="27" t="s">
        <v>10273</v>
      </c>
      <c r="AC1169" s="27" t="s">
        <v>10273</v>
      </c>
      <c r="AD1169" s="27" t="s">
        <v>10273</v>
      </c>
      <c r="AE1169" s="27" t="s">
        <v>10273</v>
      </c>
      <c r="AF1169" s="27" t="s">
        <v>10274</v>
      </c>
      <c r="AG1169" s="27" t="s">
        <v>14829</v>
      </c>
      <c r="AH1169" s="27" t="s">
        <v>10273</v>
      </c>
      <c r="AI1169" s="27" t="s">
        <v>10274</v>
      </c>
      <c r="AJ1169" s="27" t="s">
        <v>10273</v>
      </c>
      <c r="AK1169" s="27" t="s">
        <v>10273</v>
      </c>
      <c r="AL1169" s="27" t="s">
        <v>10275</v>
      </c>
      <c r="AM1169" s="33">
        <v>0</v>
      </c>
      <c r="AN1169" s="33">
        <v>0</v>
      </c>
      <c r="AO1169" s="33">
        <v>0</v>
      </c>
      <c r="AP1169" s="33">
        <v>0</v>
      </c>
      <c r="AQ1169" s="33">
        <v>0</v>
      </c>
      <c r="AR1169" s="33">
        <v>0</v>
      </c>
      <c r="AS1169" s="33" t="s">
        <v>10275</v>
      </c>
      <c r="AT1169" s="33" t="s">
        <v>10275</v>
      </c>
      <c r="AU1169" s="33" t="s">
        <v>10275</v>
      </c>
      <c r="AV1169" s="34" t="s">
        <v>10277</v>
      </c>
      <c r="AW1169" s="34" t="s">
        <v>10277</v>
      </c>
      <c r="AX1169" s="34" t="s">
        <v>10276</v>
      </c>
      <c r="AY1169" s="35" t="s">
        <v>10275</v>
      </c>
      <c r="AZ1169" s="35" t="s">
        <v>10275</v>
      </c>
      <c r="BA1169" s="35" t="s">
        <v>10275</v>
      </c>
      <c r="BB1169" s="35" t="s">
        <v>10275</v>
      </c>
      <c r="BC1169" s="35" t="s">
        <v>10856</v>
      </c>
      <c r="BD1169" s="35" t="s">
        <v>10856</v>
      </c>
      <c r="BE1169" s="28" t="s">
        <v>10274</v>
      </c>
      <c r="BF1169" s="28" t="s">
        <v>10273</v>
      </c>
      <c r="BG1169" s="28" t="s">
        <v>10273</v>
      </c>
      <c r="BH1169" s="28" t="s">
        <v>10273</v>
      </c>
      <c r="BI1169" s="28" t="s">
        <v>10274</v>
      </c>
      <c r="BJ1169" s="28" t="s">
        <v>10274</v>
      </c>
      <c r="BK1169" s="28" t="s">
        <v>10273</v>
      </c>
      <c r="BL1169" s="28" t="s">
        <v>10273</v>
      </c>
      <c r="BM1169" s="28" t="s">
        <v>10274</v>
      </c>
      <c r="BN1169" s="28" t="s">
        <v>10273</v>
      </c>
      <c r="BO1169" s="28" t="s">
        <v>10273</v>
      </c>
      <c r="BP1169" s="28" t="s">
        <v>10273</v>
      </c>
      <c r="BQ1169" s="27" t="s">
        <v>10274</v>
      </c>
      <c r="BR1169" s="27" t="s">
        <v>10274</v>
      </c>
      <c r="BS1169" s="27" t="s">
        <v>10274</v>
      </c>
      <c r="BT1169" s="27" t="s">
        <v>10273</v>
      </c>
      <c r="BU1169" s="28" t="s">
        <v>10274</v>
      </c>
      <c r="BV1169" s="28" t="s">
        <v>10273</v>
      </c>
      <c r="BW1169" s="28" t="s">
        <v>10273</v>
      </c>
      <c r="BX1169" s="27" t="s">
        <v>10279</v>
      </c>
      <c r="BY1169" s="27" t="s">
        <v>10273</v>
      </c>
      <c r="BZ1169" s="27" t="s">
        <v>10274</v>
      </c>
    </row>
    <row r="1170" spans="1:78" ht="25.5" customHeight="1" x14ac:dyDescent="0.25">
      <c r="A1170" s="27">
        <v>998</v>
      </c>
      <c r="B1170" s="28" t="s">
        <v>14916</v>
      </c>
      <c r="C1170" s="28" t="s">
        <v>14917</v>
      </c>
      <c r="D1170" s="27" t="s">
        <v>14072</v>
      </c>
      <c r="E1170" s="27" t="s">
        <v>14918</v>
      </c>
      <c r="F1170" s="27" t="s">
        <v>14919</v>
      </c>
      <c r="G1170" s="27" t="s">
        <v>14075</v>
      </c>
      <c r="H1170" s="27" t="s">
        <v>14815</v>
      </c>
      <c r="I1170" s="27" t="s">
        <v>14816</v>
      </c>
      <c r="J1170" s="27" t="s">
        <v>2775</v>
      </c>
      <c r="K1170" s="27" t="s">
        <v>14920</v>
      </c>
      <c r="L1170" s="29" t="s">
        <v>10272</v>
      </c>
      <c r="M1170" s="36" t="s">
        <v>10274</v>
      </c>
      <c r="N1170" s="36" t="s">
        <v>10274</v>
      </c>
      <c r="O1170" s="36" t="s">
        <v>10274</v>
      </c>
      <c r="P1170" s="36" t="s">
        <v>10274</v>
      </c>
      <c r="Q1170" s="36" t="s">
        <v>10273</v>
      </c>
      <c r="R1170" s="36">
        <v>155</v>
      </c>
      <c r="S1170" s="36">
        <v>169</v>
      </c>
      <c r="T1170" s="36">
        <v>324</v>
      </c>
      <c r="U1170" s="36">
        <v>152</v>
      </c>
      <c r="V1170" s="36">
        <v>177</v>
      </c>
      <c r="W1170" s="36">
        <v>329</v>
      </c>
      <c r="X1170" s="31">
        <v>19</v>
      </c>
      <c r="Y1170" s="27" t="s">
        <v>10274</v>
      </c>
      <c r="Z1170" s="27" t="s">
        <v>10273</v>
      </c>
      <c r="AA1170" s="27" t="s">
        <v>10273</v>
      </c>
      <c r="AB1170" s="27" t="s">
        <v>10273</v>
      </c>
      <c r="AC1170" s="27" t="s">
        <v>10273</v>
      </c>
      <c r="AD1170" s="27" t="s">
        <v>10273</v>
      </c>
      <c r="AE1170" s="27" t="s">
        <v>10273</v>
      </c>
      <c r="AF1170" s="27" t="s">
        <v>10273</v>
      </c>
      <c r="AG1170" s="27" t="s">
        <v>10275</v>
      </c>
      <c r="AH1170" s="27" t="s">
        <v>10273</v>
      </c>
      <c r="AI1170" s="27" t="s">
        <v>10274</v>
      </c>
      <c r="AJ1170" s="27" t="s">
        <v>10273</v>
      </c>
      <c r="AK1170" s="27" t="s">
        <v>10273</v>
      </c>
      <c r="AL1170" s="27" t="s">
        <v>10275</v>
      </c>
      <c r="AM1170" s="33" t="s">
        <v>10276</v>
      </c>
      <c r="AN1170" s="33" t="s">
        <v>10276</v>
      </c>
      <c r="AO1170" s="33" t="s">
        <v>10277</v>
      </c>
      <c r="AP1170" s="33">
        <v>0</v>
      </c>
      <c r="AQ1170" s="33">
        <v>0</v>
      </c>
      <c r="AR1170" s="33">
        <v>0</v>
      </c>
      <c r="AS1170" s="33" t="s">
        <v>10275</v>
      </c>
      <c r="AT1170" s="33" t="s">
        <v>10275</v>
      </c>
      <c r="AU1170" s="33" t="s">
        <v>10275</v>
      </c>
      <c r="AV1170" s="34" t="s">
        <v>10277</v>
      </c>
      <c r="AW1170" s="34" t="s">
        <v>10301</v>
      </c>
      <c r="AX1170" s="34" t="s">
        <v>10276</v>
      </c>
      <c r="AY1170" s="35" t="s">
        <v>10856</v>
      </c>
      <c r="AZ1170" s="35" t="s">
        <v>10275</v>
      </c>
      <c r="BA1170" s="35" t="s">
        <v>10275</v>
      </c>
      <c r="BB1170" s="35" t="s">
        <v>10275</v>
      </c>
      <c r="BC1170" s="35" t="s">
        <v>10856</v>
      </c>
      <c r="BD1170" s="35" t="s">
        <v>10856</v>
      </c>
      <c r="BE1170" s="28" t="s">
        <v>10273</v>
      </c>
      <c r="BF1170" s="28" t="s">
        <v>10273</v>
      </c>
      <c r="BG1170" s="28" t="s">
        <v>10274</v>
      </c>
      <c r="BH1170" s="28" t="s">
        <v>10274</v>
      </c>
      <c r="BI1170" s="28" t="s">
        <v>10273</v>
      </c>
      <c r="BJ1170" s="28" t="s">
        <v>10274</v>
      </c>
      <c r="BK1170" s="28" t="s">
        <v>10273</v>
      </c>
      <c r="BL1170" s="28" t="s">
        <v>10274</v>
      </c>
      <c r="BM1170" s="28" t="s">
        <v>10273</v>
      </c>
      <c r="BN1170" s="28" t="s">
        <v>10273</v>
      </c>
      <c r="BO1170" s="28" t="s">
        <v>10273</v>
      </c>
      <c r="BP1170" s="28" t="s">
        <v>10273</v>
      </c>
      <c r="BQ1170" s="27" t="s">
        <v>10274</v>
      </c>
      <c r="BR1170" s="27" t="s">
        <v>10274</v>
      </c>
      <c r="BS1170" s="27" t="s">
        <v>10274</v>
      </c>
      <c r="BT1170" s="27" t="s">
        <v>10273</v>
      </c>
      <c r="BU1170" s="28" t="s">
        <v>10274</v>
      </c>
      <c r="BV1170" s="28" t="s">
        <v>10273</v>
      </c>
      <c r="BW1170" s="28" t="s">
        <v>10273</v>
      </c>
      <c r="BX1170" s="27" t="s">
        <v>10279</v>
      </c>
      <c r="BY1170" s="27" t="s">
        <v>10273</v>
      </c>
      <c r="BZ1170" s="27" t="s">
        <v>10274</v>
      </c>
    </row>
    <row r="1171" spans="1:78" ht="25.5" customHeight="1" x14ac:dyDescent="0.25">
      <c r="A1171" s="27">
        <v>997</v>
      </c>
      <c r="B1171" s="28" t="s">
        <v>14910</v>
      </c>
      <c r="C1171" s="28" t="s">
        <v>14911</v>
      </c>
      <c r="D1171" s="27" t="s">
        <v>14072</v>
      </c>
      <c r="E1171" s="27" t="s">
        <v>14912</v>
      </c>
      <c r="F1171" s="27" t="s">
        <v>14913</v>
      </c>
      <c r="G1171" s="27" t="s">
        <v>14075</v>
      </c>
      <c r="H1171" s="27" t="s">
        <v>14815</v>
      </c>
      <c r="I1171" s="27" t="s">
        <v>14816</v>
      </c>
      <c r="J1171" s="27" t="s">
        <v>14914</v>
      </c>
      <c r="K1171" s="27" t="s">
        <v>14915</v>
      </c>
      <c r="L1171" s="29" t="s">
        <v>10272</v>
      </c>
      <c r="M1171" s="36" t="s">
        <v>10274</v>
      </c>
      <c r="N1171" s="36" t="s">
        <v>10274</v>
      </c>
      <c r="O1171" s="36" t="s">
        <v>10274</v>
      </c>
      <c r="P1171" s="36" t="s">
        <v>10274</v>
      </c>
      <c r="Q1171" s="36" t="s">
        <v>10273</v>
      </c>
      <c r="R1171" s="36">
        <v>176</v>
      </c>
      <c r="S1171" s="36">
        <v>190</v>
      </c>
      <c r="T1171" s="36">
        <v>366</v>
      </c>
      <c r="U1171" s="36">
        <v>173</v>
      </c>
      <c r="V1171" s="36">
        <v>188</v>
      </c>
      <c r="W1171" s="36">
        <v>361</v>
      </c>
      <c r="X1171" s="31">
        <v>18</v>
      </c>
      <c r="Y1171" s="27" t="s">
        <v>10274</v>
      </c>
      <c r="Z1171" s="27" t="s">
        <v>10273</v>
      </c>
      <c r="AA1171" s="27" t="s">
        <v>10273</v>
      </c>
      <c r="AB1171" s="27" t="s">
        <v>10273</v>
      </c>
      <c r="AC1171" s="27" t="s">
        <v>10273</v>
      </c>
      <c r="AD1171" s="27" t="s">
        <v>10273</v>
      </c>
      <c r="AE1171" s="27" t="s">
        <v>10273</v>
      </c>
      <c r="AF1171" s="27" t="s">
        <v>10273</v>
      </c>
      <c r="AG1171" s="27" t="s">
        <v>10275</v>
      </c>
      <c r="AH1171" s="27" t="s">
        <v>10273</v>
      </c>
      <c r="AI1171" s="27" t="s">
        <v>10274</v>
      </c>
      <c r="AJ1171" s="27" t="s">
        <v>10274</v>
      </c>
      <c r="AK1171" s="27" t="s">
        <v>10273</v>
      </c>
      <c r="AL1171" s="27" t="s">
        <v>10275</v>
      </c>
      <c r="AM1171" s="33">
        <v>0</v>
      </c>
      <c r="AN1171" s="33">
        <v>0</v>
      </c>
      <c r="AO1171" s="33">
        <v>0</v>
      </c>
      <c r="AP1171" s="33">
        <v>9</v>
      </c>
      <c r="AQ1171" s="33">
        <v>8</v>
      </c>
      <c r="AR1171" s="33">
        <v>0</v>
      </c>
      <c r="AS1171" s="33" t="s">
        <v>10275</v>
      </c>
      <c r="AT1171" s="33" t="s">
        <v>10275</v>
      </c>
      <c r="AU1171" s="33" t="s">
        <v>10275</v>
      </c>
      <c r="AV1171" s="34">
        <v>0</v>
      </c>
      <c r="AW1171" s="34">
        <v>0</v>
      </c>
      <c r="AX1171" s="34">
        <v>0</v>
      </c>
      <c r="AY1171" s="35" t="s">
        <v>10275</v>
      </c>
      <c r="AZ1171" s="35" t="s">
        <v>10856</v>
      </c>
      <c r="BA1171" s="35" t="s">
        <v>10856</v>
      </c>
      <c r="BB1171" s="35" t="s">
        <v>10275</v>
      </c>
      <c r="BC1171" s="35" t="s">
        <v>10275</v>
      </c>
      <c r="BD1171" s="35" t="s">
        <v>10856</v>
      </c>
      <c r="BE1171" s="28" t="s">
        <v>10274</v>
      </c>
      <c r="BF1171" s="28" t="s">
        <v>10273</v>
      </c>
      <c r="BG1171" s="28" t="s">
        <v>10273</v>
      </c>
      <c r="BH1171" s="28" t="s">
        <v>10274</v>
      </c>
      <c r="BI1171" s="28" t="s">
        <v>10273</v>
      </c>
      <c r="BJ1171" s="28" t="s">
        <v>10274</v>
      </c>
      <c r="BK1171" s="28" t="s">
        <v>10273</v>
      </c>
      <c r="BL1171" s="28" t="s">
        <v>10274</v>
      </c>
      <c r="BM1171" s="28" t="s">
        <v>10274</v>
      </c>
      <c r="BN1171" s="28" t="s">
        <v>10273</v>
      </c>
      <c r="BO1171" s="28" t="s">
        <v>10273</v>
      </c>
      <c r="BP1171" s="28" t="s">
        <v>10273</v>
      </c>
      <c r="BQ1171" s="27" t="s">
        <v>10274</v>
      </c>
      <c r="BR1171" s="27" t="s">
        <v>10274</v>
      </c>
      <c r="BS1171" s="27" t="s">
        <v>10274</v>
      </c>
      <c r="BT1171" s="27" t="s">
        <v>10273</v>
      </c>
      <c r="BU1171" s="28" t="s">
        <v>10274</v>
      </c>
      <c r="BV1171" s="28" t="s">
        <v>10273</v>
      </c>
      <c r="BW1171" s="28" t="s">
        <v>10273</v>
      </c>
      <c r="BX1171" s="27" t="s">
        <v>10279</v>
      </c>
      <c r="BY1171" s="27" t="s">
        <v>10274</v>
      </c>
      <c r="BZ1171" s="27" t="s">
        <v>10274</v>
      </c>
    </row>
    <row r="1172" spans="1:78" ht="25.5" customHeight="1" x14ac:dyDescent="0.25">
      <c r="A1172" s="27">
        <v>999</v>
      </c>
      <c r="B1172" s="28" t="s">
        <v>14921</v>
      </c>
      <c r="C1172" s="28" t="s">
        <v>14922</v>
      </c>
      <c r="D1172" s="27" t="s">
        <v>14072</v>
      </c>
      <c r="E1172" s="27" t="s">
        <v>14923</v>
      </c>
      <c r="F1172" s="27" t="s">
        <v>14924</v>
      </c>
      <c r="G1172" s="27" t="s">
        <v>14075</v>
      </c>
      <c r="H1172" s="27" t="s">
        <v>14815</v>
      </c>
      <c r="I1172" s="27" t="s">
        <v>14816</v>
      </c>
      <c r="J1172" s="27" t="s">
        <v>2775</v>
      </c>
      <c r="K1172" s="27" t="s">
        <v>14920</v>
      </c>
      <c r="L1172" s="29" t="s">
        <v>10309</v>
      </c>
      <c r="M1172" s="36" t="s">
        <v>10273</v>
      </c>
      <c r="N1172" s="36" t="s">
        <v>10273</v>
      </c>
      <c r="O1172" s="36" t="s">
        <v>10273</v>
      </c>
      <c r="P1172" s="36" t="s">
        <v>10273</v>
      </c>
      <c r="Q1172" s="36" t="s">
        <v>10274</v>
      </c>
      <c r="R1172" s="36">
        <v>278</v>
      </c>
      <c r="S1172" s="36">
        <v>331</v>
      </c>
      <c r="T1172" s="36">
        <v>609</v>
      </c>
      <c r="U1172" s="36">
        <v>220</v>
      </c>
      <c r="V1172" s="36">
        <v>284</v>
      </c>
      <c r="W1172" s="36">
        <v>504</v>
      </c>
      <c r="X1172" s="31">
        <v>24</v>
      </c>
      <c r="Y1172" s="27" t="s">
        <v>10274</v>
      </c>
      <c r="Z1172" s="27" t="s">
        <v>10273</v>
      </c>
      <c r="AA1172" s="27" t="s">
        <v>10273</v>
      </c>
      <c r="AB1172" s="27" t="s">
        <v>10273</v>
      </c>
      <c r="AC1172" s="27" t="s">
        <v>10273</v>
      </c>
      <c r="AD1172" s="27" t="s">
        <v>10273</v>
      </c>
      <c r="AE1172" s="27" t="s">
        <v>10273</v>
      </c>
      <c r="AF1172" s="27" t="s">
        <v>10273</v>
      </c>
      <c r="AG1172" s="27" t="s">
        <v>10275</v>
      </c>
      <c r="AH1172" s="27" t="s">
        <v>10273</v>
      </c>
      <c r="AI1172" s="27" t="s">
        <v>10274</v>
      </c>
      <c r="AJ1172" s="27" t="s">
        <v>10273</v>
      </c>
      <c r="AK1172" s="27" t="s">
        <v>10273</v>
      </c>
      <c r="AL1172" s="27" t="s">
        <v>10275</v>
      </c>
      <c r="AM1172" s="32" t="s">
        <v>10275</v>
      </c>
      <c r="AN1172" s="32" t="s">
        <v>10275</v>
      </c>
      <c r="AO1172" s="32" t="s">
        <v>10275</v>
      </c>
      <c r="AP1172" s="33" t="s">
        <v>10275</v>
      </c>
      <c r="AQ1172" s="33" t="s">
        <v>10275</v>
      </c>
      <c r="AR1172" s="33" t="s">
        <v>10275</v>
      </c>
      <c r="AS1172" s="33" t="s">
        <v>10324</v>
      </c>
      <c r="AT1172" s="33" t="s">
        <v>10277</v>
      </c>
      <c r="AU1172" s="33" t="s">
        <v>10276</v>
      </c>
      <c r="AV1172" s="34">
        <v>0</v>
      </c>
      <c r="AW1172" s="34">
        <v>0</v>
      </c>
      <c r="AX1172" s="34">
        <v>0</v>
      </c>
      <c r="AY1172" s="35" t="s">
        <v>10275</v>
      </c>
      <c r="AZ1172" s="35" t="s">
        <v>10275</v>
      </c>
      <c r="BA1172" s="35" t="s">
        <v>10275</v>
      </c>
      <c r="BB1172" s="35" t="s">
        <v>10856</v>
      </c>
      <c r="BC1172" s="35" t="s">
        <v>10275</v>
      </c>
      <c r="BD1172" s="35" t="s">
        <v>10856</v>
      </c>
      <c r="BE1172" s="28" t="s">
        <v>10274</v>
      </c>
      <c r="BF1172" s="28" t="s">
        <v>10273</v>
      </c>
      <c r="BG1172" s="28" t="s">
        <v>10274</v>
      </c>
      <c r="BH1172" s="28" t="s">
        <v>10274</v>
      </c>
      <c r="BI1172" s="28" t="s">
        <v>10273</v>
      </c>
      <c r="BJ1172" s="28" t="s">
        <v>10274</v>
      </c>
      <c r="BK1172" s="28" t="s">
        <v>10273</v>
      </c>
      <c r="BL1172" s="28" t="s">
        <v>10274</v>
      </c>
      <c r="BM1172" s="28" t="s">
        <v>10274</v>
      </c>
      <c r="BN1172" s="28" t="s">
        <v>10273</v>
      </c>
      <c r="BO1172" s="28" t="s">
        <v>10273</v>
      </c>
      <c r="BP1172" s="28" t="s">
        <v>10273</v>
      </c>
      <c r="BQ1172" s="27" t="s">
        <v>10274</v>
      </c>
      <c r="BR1172" s="27" t="s">
        <v>10274</v>
      </c>
      <c r="BS1172" s="27" t="s">
        <v>10274</v>
      </c>
      <c r="BT1172" s="27" t="s">
        <v>10273</v>
      </c>
      <c r="BU1172" s="28" t="s">
        <v>10274</v>
      </c>
      <c r="BV1172" s="28" t="s">
        <v>10274</v>
      </c>
      <c r="BW1172" s="28" t="s">
        <v>10273</v>
      </c>
      <c r="BX1172" s="27" t="s">
        <v>10279</v>
      </c>
      <c r="BY1172" s="27" t="s">
        <v>10273</v>
      </c>
      <c r="BZ1172" s="27" t="s">
        <v>10274</v>
      </c>
    </row>
    <row r="1173" spans="1:78" ht="25.5" customHeight="1" x14ac:dyDescent="0.25">
      <c r="A1173" s="27">
        <v>980</v>
      </c>
      <c r="B1173" s="28" t="s">
        <v>14818</v>
      </c>
      <c r="C1173" s="28" t="s">
        <v>14819</v>
      </c>
      <c r="D1173" s="27" t="s">
        <v>14072</v>
      </c>
      <c r="E1173" s="27" t="s">
        <v>14820</v>
      </c>
      <c r="F1173" s="27" t="s">
        <v>14821</v>
      </c>
      <c r="G1173" s="27" t="s">
        <v>14075</v>
      </c>
      <c r="H1173" s="27" t="s">
        <v>14815</v>
      </c>
      <c r="I1173" s="27" t="s">
        <v>14816</v>
      </c>
      <c r="J1173" s="27" t="s">
        <v>4501</v>
      </c>
      <c r="K1173" s="27" t="s">
        <v>14822</v>
      </c>
      <c r="L1173" s="29" t="s">
        <v>10272</v>
      </c>
      <c r="M1173" s="36" t="s">
        <v>10274</v>
      </c>
      <c r="N1173" s="36" t="s">
        <v>10274</v>
      </c>
      <c r="O1173" s="36" t="s">
        <v>10274</v>
      </c>
      <c r="P1173" s="36" t="s">
        <v>10274</v>
      </c>
      <c r="Q1173" s="36" t="s">
        <v>10273</v>
      </c>
      <c r="R1173" s="36">
        <v>31</v>
      </c>
      <c r="S1173" s="36">
        <v>40</v>
      </c>
      <c r="T1173" s="36">
        <v>71</v>
      </c>
      <c r="U1173" s="36">
        <v>37</v>
      </c>
      <c r="V1173" s="36">
        <v>37</v>
      </c>
      <c r="W1173" s="36">
        <v>74</v>
      </c>
      <c r="X1173" s="31">
        <v>6</v>
      </c>
      <c r="Y1173" s="27" t="s">
        <v>10274</v>
      </c>
      <c r="Z1173" s="27" t="s">
        <v>10273</v>
      </c>
      <c r="AA1173" s="27" t="s">
        <v>10273</v>
      </c>
      <c r="AB1173" s="27" t="s">
        <v>10273</v>
      </c>
      <c r="AC1173" s="27" t="s">
        <v>10273</v>
      </c>
      <c r="AD1173" s="27" t="s">
        <v>10273</v>
      </c>
      <c r="AE1173" s="27" t="s">
        <v>10273</v>
      </c>
      <c r="AF1173" s="27" t="s">
        <v>10273</v>
      </c>
      <c r="AG1173" s="27" t="s">
        <v>10275</v>
      </c>
      <c r="AH1173" s="27" t="s">
        <v>10273</v>
      </c>
      <c r="AI1173" s="27" t="s">
        <v>10274</v>
      </c>
      <c r="AJ1173" s="27" t="s">
        <v>10274</v>
      </c>
      <c r="AK1173" s="27" t="s">
        <v>10273</v>
      </c>
      <c r="AL1173" s="27" t="s">
        <v>10275</v>
      </c>
      <c r="AM1173" s="33">
        <v>0</v>
      </c>
      <c r="AN1173" s="33">
        <v>0</v>
      </c>
      <c r="AO1173" s="33">
        <v>0</v>
      </c>
      <c r="AP1173" s="33">
        <v>0</v>
      </c>
      <c r="AQ1173" s="33">
        <v>0</v>
      </c>
      <c r="AR1173" s="33">
        <v>0</v>
      </c>
      <c r="AS1173" s="33" t="s">
        <v>10275</v>
      </c>
      <c r="AT1173" s="33" t="s">
        <v>10275</v>
      </c>
      <c r="AU1173" s="33" t="s">
        <v>10275</v>
      </c>
      <c r="AV1173" s="34" t="s">
        <v>10316</v>
      </c>
      <c r="AW1173" s="34" t="s">
        <v>10316</v>
      </c>
      <c r="AX1173" s="34" t="s">
        <v>10276</v>
      </c>
      <c r="AY1173" s="35" t="s">
        <v>10275</v>
      </c>
      <c r="AZ1173" s="35" t="s">
        <v>10275</v>
      </c>
      <c r="BA1173" s="35" t="s">
        <v>10275</v>
      </c>
      <c r="BB1173" s="35" t="s">
        <v>10275</v>
      </c>
      <c r="BC1173" s="35" t="s">
        <v>10278</v>
      </c>
      <c r="BD1173" s="35" t="s">
        <v>10278</v>
      </c>
      <c r="BE1173" s="28" t="s">
        <v>10273</v>
      </c>
      <c r="BF1173" s="28" t="s">
        <v>10273</v>
      </c>
      <c r="BG1173" s="28" t="s">
        <v>10274</v>
      </c>
      <c r="BH1173" s="28" t="s">
        <v>10274</v>
      </c>
      <c r="BI1173" s="28" t="s">
        <v>10273</v>
      </c>
      <c r="BJ1173" s="28" t="s">
        <v>10274</v>
      </c>
      <c r="BK1173" s="28" t="s">
        <v>10273</v>
      </c>
      <c r="BL1173" s="28" t="s">
        <v>10273</v>
      </c>
      <c r="BM1173" s="28" t="s">
        <v>10274</v>
      </c>
      <c r="BN1173" s="28" t="s">
        <v>10273</v>
      </c>
      <c r="BO1173" s="28" t="s">
        <v>10273</v>
      </c>
      <c r="BP1173" s="28" t="s">
        <v>10273</v>
      </c>
      <c r="BQ1173" s="27" t="s">
        <v>10274</v>
      </c>
      <c r="BR1173" s="27" t="s">
        <v>10273</v>
      </c>
      <c r="BS1173" s="27" t="s">
        <v>10273</v>
      </c>
      <c r="BT1173" s="27" t="s">
        <v>10273</v>
      </c>
      <c r="BU1173" s="28" t="s">
        <v>10273</v>
      </c>
      <c r="BV1173" s="28" t="s">
        <v>10274</v>
      </c>
      <c r="BW1173" s="28" t="s">
        <v>10273</v>
      </c>
      <c r="BX1173" s="27" t="s">
        <v>10279</v>
      </c>
      <c r="BY1173" s="27" t="s">
        <v>10273</v>
      </c>
      <c r="BZ1173" s="27" t="s">
        <v>10274</v>
      </c>
    </row>
    <row r="1174" spans="1:78" ht="25.5" customHeight="1" x14ac:dyDescent="0.25">
      <c r="A1174" s="27">
        <v>984</v>
      </c>
      <c r="B1174" s="28" t="s">
        <v>14840</v>
      </c>
      <c r="C1174" s="28" t="s">
        <v>14841</v>
      </c>
      <c r="D1174" s="27" t="s">
        <v>14072</v>
      </c>
      <c r="E1174" s="27" t="s">
        <v>14842</v>
      </c>
      <c r="F1174" s="27" t="s">
        <v>14843</v>
      </c>
      <c r="G1174" s="27" t="s">
        <v>14075</v>
      </c>
      <c r="H1174" s="27" t="s">
        <v>14815</v>
      </c>
      <c r="I1174" s="27" t="s">
        <v>14816</v>
      </c>
      <c r="J1174" s="27" t="s">
        <v>14844</v>
      </c>
      <c r="K1174" s="27" t="s">
        <v>14845</v>
      </c>
      <c r="L1174" s="29" t="s">
        <v>10272</v>
      </c>
      <c r="M1174" s="36" t="s">
        <v>10274</v>
      </c>
      <c r="N1174" s="36" t="s">
        <v>10274</v>
      </c>
      <c r="O1174" s="36" t="s">
        <v>10274</v>
      </c>
      <c r="P1174" s="36" t="s">
        <v>10274</v>
      </c>
      <c r="Q1174" s="36" t="s">
        <v>10273</v>
      </c>
      <c r="R1174" s="36">
        <v>266</v>
      </c>
      <c r="S1174" s="36">
        <v>283</v>
      </c>
      <c r="T1174" s="36">
        <v>549</v>
      </c>
      <c r="U1174" s="36">
        <v>278</v>
      </c>
      <c r="V1174" s="36">
        <v>283</v>
      </c>
      <c r="W1174" s="36">
        <v>561</v>
      </c>
      <c r="X1174" s="31">
        <v>32</v>
      </c>
      <c r="Y1174" s="27" t="s">
        <v>10274</v>
      </c>
      <c r="Z1174" s="27" t="s">
        <v>10273</v>
      </c>
      <c r="AA1174" s="27" t="s">
        <v>10273</v>
      </c>
      <c r="AB1174" s="27" t="s">
        <v>10273</v>
      </c>
      <c r="AC1174" s="27" t="s">
        <v>10273</v>
      </c>
      <c r="AD1174" s="27" t="s">
        <v>10273</v>
      </c>
      <c r="AE1174" s="27" t="s">
        <v>10273</v>
      </c>
      <c r="AF1174" s="27" t="s">
        <v>10273</v>
      </c>
      <c r="AG1174" s="27" t="s">
        <v>10275</v>
      </c>
      <c r="AH1174" s="27" t="s">
        <v>10273</v>
      </c>
      <c r="AI1174" s="27" t="s">
        <v>10274</v>
      </c>
      <c r="AJ1174" s="27" t="s">
        <v>10273</v>
      </c>
      <c r="AK1174" s="27" t="s">
        <v>10273</v>
      </c>
      <c r="AL1174" s="27" t="s">
        <v>10275</v>
      </c>
      <c r="AM1174" s="33">
        <v>0</v>
      </c>
      <c r="AN1174" s="33">
        <v>0</v>
      </c>
      <c r="AO1174" s="33">
        <v>0</v>
      </c>
      <c r="AP1174" s="33">
        <v>0</v>
      </c>
      <c r="AQ1174" s="33">
        <v>0</v>
      </c>
      <c r="AR1174" s="33">
        <v>0</v>
      </c>
      <c r="AS1174" s="33" t="s">
        <v>10275</v>
      </c>
      <c r="AT1174" s="33" t="s">
        <v>10275</v>
      </c>
      <c r="AU1174" s="33" t="s">
        <v>10275</v>
      </c>
      <c r="AV1174" s="34" t="s">
        <v>10434</v>
      </c>
      <c r="AW1174" s="34" t="s">
        <v>10345</v>
      </c>
      <c r="AX1174" s="34" t="s">
        <v>10276</v>
      </c>
      <c r="AY1174" s="35" t="s">
        <v>10275</v>
      </c>
      <c r="AZ1174" s="35" t="s">
        <v>10275</v>
      </c>
      <c r="BA1174" s="35" t="s">
        <v>10275</v>
      </c>
      <c r="BB1174" s="35" t="s">
        <v>10275</v>
      </c>
      <c r="BC1174" s="35" t="s">
        <v>10278</v>
      </c>
      <c r="BD1174" s="35" t="s">
        <v>10278</v>
      </c>
      <c r="BE1174" s="28" t="s">
        <v>10273</v>
      </c>
      <c r="BF1174" s="28" t="s">
        <v>10273</v>
      </c>
      <c r="BG1174" s="28" t="s">
        <v>10274</v>
      </c>
      <c r="BH1174" s="28" t="s">
        <v>10274</v>
      </c>
      <c r="BI1174" s="28" t="s">
        <v>10273</v>
      </c>
      <c r="BJ1174" s="28" t="s">
        <v>10274</v>
      </c>
      <c r="BK1174" s="28" t="s">
        <v>10273</v>
      </c>
      <c r="BL1174" s="28" t="s">
        <v>10274</v>
      </c>
      <c r="BM1174" s="28" t="s">
        <v>10274</v>
      </c>
      <c r="BN1174" s="28" t="s">
        <v>10274</v>
      </c>
      <c r="BO1174" s="28" t="s">
        <v>10273</v>
      </c>
      <c r="BP1174" s="28" t="s">
        <v>10273</v>
      </c>
      <c r="BQ1174" s="27" t="s">
        <v>10274</v>
      </c>
      <c r="BR1174" s="27" t="s">
        <v>10273</v>
      </c>
      <c r="BS1174" s="27" t="s">
        <v>10274</v>
      </c>
      <c r="BT1174" s="27" t="s">
        <v>10273</v>
      </c>
      <c r="BU1174" s="28" t="s">
        <v>10274</v>
      </c>
      <c r="BV1174" s="28" t="s">
        <v>10273</v>
      </c>
      <c r="BW1174" s="28" t="s">
        <v>10273</v>
      </c>
      <c r="BX1174" s="27" t="s">
        <v>10279</v>
      </c>
      <c r="BY1174" s="27" t="s">
        <v>10273</v>
      </c>
      <c r="BZ1174" s="27" t="s">
        <v>10274</v>
      </c>
    </row>
    <row r="1175" spans="1:78" ht="25.5" customHeight="1" x14ac:dyDescent="0.25">
      <c r="A1175" s="27">
        <v>1358</v>
      </c>
      <c r="B1175" s="28" t="s">
        <v>16562</v>
      </c>
      <c r="C1175" s="28" t="s">
        <v>16563</v>
      </c>
      <c r="D1175" s="27" t="s">
        <v>14072</v>
      </c>
      <c r="E1175" s="27" t="s">
        <v>16564</v>
      </c>
      <c r="F1175" s="27" t="s">
        <v>16565</v>
      </c>
      <c r="G1175" s="27" t="s">
        <v>14075</v>
      </c>
      <c r="H1175" s="27" t="s">
        <v>14815</v>
      </c>
      <c r="I1175" s="27" t="s">
        <v>14816</v>
      </c>
      <c r="J1175" s="27" t="s">
        <v>3663</v>
      </c>
      <c r="K1175" s="27" t="s">
        <v>16566</v>
      </c>
      <c r="L1175" s="29" t="s">
        <v>10309</v>
      </c>
      <c r="M1175" s="36" t="s">
        <v>10273</v>
      </c>
      <c r="N1175" s="36" t="s">
        <v>10273</v>
      </c>
      <c r="O1175" s="36" t="s">
        <v>10273</v>
      </c>
      <c r="P1175" s="36" t="s">
        <v>10274</v>
      </c>
      <c r="Q1175" s="36" t="s">
        <v>10274</v>
      </c>
      <c r="R1175" s="36">
        <v>124</v>
      </c>
      <c r="S1175" s="36">
        <v>131</v>
      </c>
      <c r="T1175" s="36">
        <v>255</v>
      </c>
      <c r="U1175" s="36">
        <v>117</v>
      </c>
      <c r="V1175" s="36">
        <v>128</v>
      </c>
      <c r="W1175" s="36">
        <v>245</v>
      </c>
      <c r="X1175" s="31">
        <v>17</v>
      </c>
      <c r="Y1175" s="27" t="s">
        <v>10274</v>
      </c>
      <c r="Z1175" s="27" t="s">
        <v>10273</v>
      </c>
      <c r="AA1175" s="27" t="s">
        <v>10273</v>
      </c>
      <c r="AB1175" s="27" t="s">
        <v>10273</v>
      </c>
      <c r="AC1175" s="27" t="s">
        <v>10273</v>
      </c>
      <c r="AD1175" s="27" t="s">
        <v>10273</v>
      </c>
      <c r="AE1175" s="27" t="s">
        <v>10273</v>
      </c>
      <c r="AF1175" s="27" t="s">
        <v>10273</v>
      </c>
      <c r="AG1175" s="27" t="s">
        <v>10275</v>
      </c>
      <c r="AH1175" s="27" t="s">
        <v>10273</v>
      </c>
      <c r="AI1175" s="27" t="s">
        <v>10274</v>
      </c>
      <c r="AJ1175" s="27" t="s">
        <v>10273</v>
      </c>
      <c r="AK1175" s="27" t="s">
        <v>10273</v>
      </c>
      <c r="AL1175" s="27" t="s">
        <v>10275</v>
      </c>
      <c r="AM1175" s="32" t="s">
        <v>10275</v>
      </c>
      <c r="AN1175" s="32" t="s">
        <v>10275</v>
      </c>
      <c r="AO1175" s="32" t="s">
        <v>10275</v>
      </c>
      <c r="AP1175" s="33">
        <v>0</v>
      </c>
      <c r="AQ1175" s="33">
        <v>0</v>
      </c>
      <c r="AR1175" s="33">
        <v>0</v>
      </c>
      <c r="AS1175" s="33">
        <v>0</v>
      </c>
      <c r="AT1175" s="33">
        <v>0</v>
      </c>
      <c r="AU1175" s="33">
        <v>0</v>
      </c>
      <c r="AV1175" s="34" t="s">
        <v>10324</v>
      </c>
      <c r="AW1175" s="34" t="s">
        <v>10324</v>
      </c>
      <c r="AX1175" s="34" t="s">
        <v>10316</v>
      </c>
      <c r="AY1175" s="35" t="s">
        <v>10275</v>
      </c>
      <c r="AZ1175" s="35" t="s">
        <v>10275</v>
      </c>
      <c r="BA1175" s="35" t="s">
        <v>10275</v>
      </c>
      <c r="BB1175" s="35" t="s">
        <v>10275</v>
      </c>
      <c r="BC1175" s="35" t="s">
        <v>10278</v>
      </c>
      <c r="BD1175" s="35" t="s">
        <v>10278</v>
      </c>
      <c r="BE1175" s="28" t="s">
        <v>10273</v>
      </c>
      <c r="BF1175" s="28" t="s">
        <v>10273</v>
      </c>
      <c r="BG1175" s="28" t="s">
        <v>10273</v>
      </c>
      <c r="BH1175" s="28" t="s">
        <v>10274</v>
      </c>
      <c r="BI1175" s="28" t="s">
        <v>10273</v>
      </c>
      <c r="BJ1175" s="28" t="s">
        <v>10274</v>
      </c>
      <c r="BK1175" s="28" t="s">
        <v>10273</v>
      </c>
      <c r="BL1175" s="28" t="s">
        <v>10274</v>
      </c>
      <c r="BM1175" s="28" t="s">
        <v>10273</v>
      </c>
      <c r="BN1175" s="28" t="s">
        <v>10273</v>
      </c>
      <c r="BO1175" s="28" t="s">
        <v>10273</v>
      </c>
      <c r="BP1175" s="28" t="s">
        <v>10273</v>
      </c>
      <c r="BQ1175" s="27" t="s">
        <v>10274</v>
      </c>
      <c r="BR1175" s="27" t="s">
        <v>10274</v>
      </c>
      <c r="BS1175" s="27" t="s">
        <v>10273</v>
      </c>
      <c r="BT1175" s="27" t="s">
        <v>10273</v>
      </c>
      <c r="BU1175" s="28" t="s">
        <v>10274</v>
      </c>
      <c r="BV1175" s="28" t="s">
        <v>10273</v>
      </c>
      <c r="BW1175" s="28" t="s">
        <v>10273</v>
      </c>
      <c r="BX1175" s="27" t="s">
        <v>10279</v>
      </c>
      <c r="BY1175" s="27" t="s">
        <v>10273</v>
      </c>
      <c r="BZ1175" s="27" t="s">
        <v>10274</v>
      </c>
    </row>
    <row r="1176" spans="1:78" ht="25.5" customHeight="1" x14ac:dyDescent="0.25">
      <c r="A1176" s="27">
        <v>1434</v>
      </c>
      <c r="B1176" s="28" t="s">
        <v>16981</v>
      </c>
      <c r="C1176" s="28" t="s">
        <v>16982</v>
      </c>
      <c r="D1176" s="27" t="s">
        <v>14072</v>
      </c>
      <c r="E1176" s="27" t="s">
        <v>16983</v>
      </c>
      <c r="F1176" s="27" t="s">
        <v>16984</v>
      </c>
      <c r="G1176" s="27" t="s">
        <v>14075</v>
      </c>
      <c r="H1176" s="27" t="s">
        <v>14815</v>
      </c>
      <c r="I1176" s="27" t="s">
        <v>14816</v>
      </c>
      <c r="J1176" s="27" t="s">
        <v>16985</v>
      </c>
      <c r="K1176" s="27" t="s">
        <v>16986</v>
      </c>
      <c r="L1176" s="29" t="s">
        <v>10294</v>
      </c>
      <c r="M1176" s="36" t="s">
        <v>10274</v>
      </c>
      <c r="N1176" s="36" t="s">
        <v>10274</v>
      </c>
      <c r="O1176" s="36" t="s">
        <v>10274</v>
      </c>
      <c r="P1176" s="36" t="s">
        <v>10273</v>
      </c>
      <c r="Q1176" s="36" t="s">
        <v>10273</v>
      </c>
      <c r="R1176" s="36">
        <v>59</v>
      </c>
      <c r="S1176" s="36">
        <v>50</v>
      </c>
      <c r="T1176" s="36">
        <v>109</v>
      </c>
      <c r="U1176" s="36">
        <v>66</v>
      </c>
      <c r="V1176" s="36">
        <v>53</v>
      </c>
      <c r="W1176" s="36">
        <v>119</v>
      </c>
      <c r="X1176" s="31">
        <v>8</v>
      </c>
      <c r="Y1176" s="27" t="s">
        <v>10274</v>
      </c>
      <c r="Z1176" s="27" t="s">
        <v>10273</v>
      </c>
      <c r="AA1176" s="27" t="s">
        <v>10273</v>
      </c>
      <c r="AB1176" s="27" t="s">
        <v>10274</v>
      </c>
      <c r="AC1176" s="27" t="s">
        <v>10273</v>
      </c>
      <c r="AD1176" s="27" t="s">
        <v>10273</v>
      </c>
      <c r="AE1176" s="27" t="s">
        <v>10273</v>
      </c>
      <c r="AF1176" s="27" t="s">
        <v>10273</v>
      </c>
      <c r="AG1176" s="27" t="s">
        <v>10275</v>
      </c>
      <c r="AH1176" s="27" t="s">
        <v>10273</v>
      </c>
      <c r="AI1176" s="27" t="s">
        <v>10274</v>
      </c>
      <c r="AJ1176" s="27" t="s">
        <v>10273</v>
      </c>
      <c r="AK1176" s="27" t="s">
        <v>10273</v>
      </c>
      <c r="AL1176" s="27" t="s">
        <v>10275</v>
      </c>
      <c r="AM1176" s="33">
        <v>0</v>
      </c>
      <c r="AN1176" s="33">
        <v>0</v>
      </c>
      <c r="AO1176" s="33">
        <v>0</v>
      </c>
      <c r="AP1176" s="33">
        <v>0</v>
      </c>
      <c r="AQ1176" s="33">
        <v>0</v>
      </c>
      <c r="AR1176" s="33">
        <v>0</v>
      </c>
      <c r="AS1176" s="33" t="s">
        <v>10275</v>
      </c>
      <c r="AT1176" s="33" t="s">
        <v>10275</v>
      </c>
      <c r="AU1176" s="33" t="s">
        <v>10275</v>
      </c>
      <c r="AV1176" s="34" t="s">
        <v>10276</v>
      </c>
      <c r="AW1176" s="34" t="s">
        <v>10276</v>
      </c>
      <c r="AX1176" s="34" t="s">
        <v>10277</v>
      </c>
      <c r="AY1176" s="35" t="s">
        <v>10275</v>
      </c>
      <c r="AZ1176" s="35" t="s">
        <v>10275</v>
      </c>
      <c r="BA1176" s="35" t="s">
        <v>10275</v>
      </c>
      <c r="BB1176" s="35" t="s">
        <v>10275</v>
      </c>
      <c r="BC1176" s="35" t="s">
        <v>10856</v>
      </c>
      <c r="BD1176" s="35" t="s">
        <v>10856</v>
      </c>
      <c r="BE1176" s="28" t="s">
        <v>10274</v>
      </c>
      <c r="BF1176" s="28" t="s">
        <v>10273</v>
      </c>
      <c r="BG1176" s="28" t="s">
        <v>10273</v>
      </c>
      <c r="BH1176" s="28" t="s">
        <v>10274</v>
      </c>
      <c r="BI1176" s="28" t="s">
        <v>10273</v>
      </c>
      <c r="BJ1176" s="28" t="s">
        <v>10274</v>
      </c>
      <c r="BK1176" s="28" t="s">
        <v>10273</v>
      </c>
      <c r="BL1176" s="28" t="s">
        <v>10273</v>
      </c>
      <c r="BM1176" s="28" t="s">
        <v>10274</v>
      </c>
      <c r="BN1176" s="28" t="s">
        <v>10273</v>
      </c>
      <c r="BO1176" s="28" t="s">
        <v>10273</v>
      </c>
      <c r="BP1176" s="28" t="s">
        <v>10273</v>
      </c>
      <c r="BQ1176" s="27" t="s">
        <v>10274</v>
      </c>
      <c r="BR1176" s="27" t="s">
        <v>10273</v>
      </c>
      <c r="BS1176" s="27" t="s">
        <v>10273</v>
      </c>
      <c r="BT1176" s="27" t="s">
        <v>10274</v>
      </c>
      <c r="BU1176" s="28" t="s">
        <v>10274</v>
      </c>
      <c r="BV1176" s="28" t="s">
        <v>10273</v>
      </c>
      <c r="BW1176" s="28" t="s">
        <v>10273</v>
      </c>
      <c r="BX1176" s="27" t="s">
        <v>10279</v>
      </c>
      <c r="BY1176" s="27" t="s">
        <v>10273</v>
      </c>
      <c r="BZ1176" s="27" t="s">
        <v>10274</v>
      </c>
    </row>
    <row r="1177" spans="1:78" ht="25.5" customHeight="1" x14ac:dyDescent="0.25">
      <c r="A1177" s="27">
        <v>1000</v>
      </c>
      <c r="B1177" s="28" t="s">
        <v>14925</v>
      </c>
      <c r="C1177" s="28" t="s">
        <v>14926</v>
      </c>
      <c r="D1177" s="27" t="s">
        <v>14072</v>
      </c>
      <c r="E1177" s="27" t="s">
        <v>14927</v>
      </c>
      <c r="F1177" s="27" t="s">
        <v>14928</v>
      </c>
      <c r="G1177" s="27" t="s">
        <v>14075</v>
      </c>
      <c r="H1177" s="27" t="s">
        <v>14815</v>
      </c>
      <c r="I1177" s="27" t="s">
        <v>14816</v>
      </c>
      <c r="J1177" s="27" t="s">
        <v>14929</v>
      </c>
      <c r="K1177" s="27" t="s">
        <v>14930</v>
      </c>
      <c r="L1177" s="29" t="s">
        <v>10272</v>
      </c>
      <c r="M1177" s="36" t="s">
        <v>10274</v>
      </c>
      <c r="N1177" s="36" t="s">
        <v>10274</v>
      </c>
      <c r="O1177" s="36" t="s">
        <v>10274</v>
      </c>
      <c r="P1177" s="36" t="s">
        <v>10274</v>
      </c>
      <c r="Q1177" s="36" t="s">
        <v>10273</v>
      </c>
      <c r="R1177" s="36">
        <v>88</v>
      </c>
      <c r="S1177" s="36">
        <v>130</v>
      </c>
      <c r="T1177" s="36">
        <v>218</v>
      </c>
      <c r="U1177" s="36">
        <v>101</v>
      </c>
      <c r="V1177" s="36">
        <v>121</v>
      </c>
      <c r="W1177" s="36">
        <v>222</v>
      </c>
      <c r="X1177" s="31">
        <v>14</v>
      </c>
      <c r="Y1177" s="27" t="s">
        <v>10274</v>
      </c>
      <c r="Z1177" s="27" t="s">
        <v>10273</v>
      </c>
      <c r="AA1177" s="27" t="s">
        <v>10273</v>
      </c>
      <c r="AB1177" s="27" t="s">
        <v>10273</v>
      </c>
      <c r="AC1177" s="27" t="s">
        <v>10273</v>
      </c>
      <c r="AD1177" s="27" t="s">
        <v>10273</v>
      </c>
      <c r="AE1177" s="27" t="s">
        <v>10273</v>
      </c>
      <c r="AF1177" s="27" t="s">
        <v>10273</v>
      </c>
      <c r="AG1177" s="27" t="s">
        <v>10275</v>
      </c>
      <c r="AH1177" s="27" t="s">
        <v>10273</v>
      </c>
      <c r="AI1177" s="27" t="s">
        <v>10273</v>
      </c>
      <c r="AJ1177" s="27" t="s">
        <v>10274</v>
      </c>
      <c r="AK1177" s="27" t="s">
        <v>10273</v>
      </c>
      <c r="AL1177" s="27" t="s">
        <v>10275</v>
      </c>
      <c r="AM1177" s="33">
        <v>0</v>
      </c>
      <c r="AN1177" s="33">
        <v>0</v>
      </c>
      <c r="AO1177" s="33">
        <v>0</v>
      </c>
      <c r="AP1177" s="33">
        <v>0</v>
      </c>
      <c r="AQ1177" s="33">
        <v>0</v>
      </c>
      <c r="AR1177" s="33">
        <v>0</v>
      </c>
      <c r="AS1177" s="33" t="s">
        <v>10275</v>
      </c>
      <c r="AT1177" s="33" t="s">
        <v>10275</v>
      </c>
      <c r="AU1177" s="33" t="s">
        <v>10275</v>
      </c>
      <c r="AV1177" s="34" t="s">
        <v>10323</v>
      </c>
      <c r="AW1177" s="34" t="s">
        <v>10323</v>
      </c>
      <c r="AX1177" s="34" t="s">
        <v>10276</v>
      </c>
      <c r="AY1177" s="35" t="s">
        <v>10275</v>
      </c>
      <c r="AZ1177" s="35" t="s">
        <v>10275</v>
      </c>
      <c r="BA1177" s="35" t="s">
        <v>10275</v>
      </c>
      <c r="BB1177" s="35" t="s">
        <v>10275</v>
      </c>
      <c r="BC1177" s="35" t="s">
        <v>10856</v>
      </c>
      <c r="BD1177" s="35" t="s">
        <v>10856</v>
      </c>
      <c r="BE1177" s="28" t="s">
        <v>10274</v>
      </c>
      <c r="BF1177" s="28" t="s">
        <v>10273</v>
      </c>
      <c r="BG1177" s="28" t="s">
        <v>10273</v>
      </c>
      <c r="BH1177" s="28" t="s">
        <v>10273</v>
      </c>
      <c r="BI1177" s="28" t="s">
        <v>10273</v>
      </c>
      <c r="BJ1177" s="28" t="s">
        <v>10274</v>
      </c>
      <c r="BK1177" s="28" t="s">
        <v>10273</v>
      </c>
      <c r="BL1177" s="28" t="s">
        <v>10273</v>
      </c>
      <c r="BM1177" s="28" t="s">
        <v>10274</v>
      </c>
      <c r="BN1177" s="28" t="s">
        <v>10273</v>
      </c>
      <c r="BO1177" s="28" t="s">
        <v>10273</v>
      </c>
      <c r="BP1177" s="28" t="s">
        <v>10273</v>
      </c>
      <c r="BQ1177" s="27" t="s">
        <v>10274</v>
      </c>
      <c r="BR1177" s="27" t="s">
        <v>10273</v>
      </c>
      <c r="BS1177" s="27" t="s">
        <v>10274</v>
      </c>
      <c r="BT1177" s="27" t="s">
        <v>10273</v>
      </c>
      <c r="BU1177" s="28" t="s">
        <v>10274</v>
      </c>
      <c r="BV1177" s="28" t="s">
        <v>10273</v>
      </c>
      <c r="BW1177" s="28" t="s">
        <v>10273</v>
      </c>
      <c r="BX1177" s="27" t="s">
        <v>10279</v>
      </c>
      <c r="BY1177" s="27" t="s">
        <v>10274</v>
      </c>
      <c r="BZ1177" s="27" t="s">
        <v>10274</v>
      </c>
    </row>
    <row r="1178" spans="1:78" ht="25.5" customHeight="1" x14ac:dyDescent="0.25">
      <c r="A1178" s="27">
        <v>994</v>
      </c>
      <c r="B1178" s="28" t="s">
        <v>14891</v>
      </c>
      <c r="C1178" s="28" t="s">
        <v>14892</v>
      </c>
      <c r="D1178" s="27" t="s">
        <v>14072</v>
      </c>
      <c r="E1178" s="27" t="s">
        <v>14893</v>
      </c>
      <c r="F1178" s="27" t="s">
        <v>14894</v>
      </c>
      <c r="G1178" s="27" t="s">
        <v>14075</v>
      </c>
      <c r="H1178" s="27" t="s">
        <v>14815</v>
      </c>
      <c r="I1178" s="27" t="s">
        <v>14816</v>
      </c>
      <c r="J1178" s="27" t="s">
        <v>14895</v>
      </c>
      <c r="K1178" s="27" t="s">
        <v>14896</v>
      </c>
      <c r="L1178" s="29" t="s">
        <v>10272</v>
      </c>
      <c r="M1178" s="36" t="s">
        <v>10274</v>
      </c>
      <c r="N1178" s="36" t="s">
        <v>10274</v>
      </c>
      <c r="O1178" s="36" t="s">
        <v>10274</v>
      </c>
      <c r="P1178" s="36" t="s">
        <v>10274</v>
      </c>
      <c r="Q1178" s="36" t="s">
        <v>10273</v>
      </c>
      <c r="R1178" s="36">
        <v>144</v>
      </c>
      <c r="S1178" s="36">
        <v>122</v>
      </c>
      <c r="T1178" s="36">
        <v>266</v>
      </c>
      <c r="U1178" s="36">
        <v>141</v>
      </c>
      <c r="V1178" s="36">
        <v>121</v>
      </c>
      <c r="W1178" s="36">
        <v>262</v>
      </c>
      <c r="X1178" s="31">
        <v>29</v>
      </c>
      <c r="Y1178" s="27" t="s">
        <v>10274</v>
      </c>
      <c r="Z1178" s="27" t="s">
        <v>10274</v>
      </c>
      <c r="AA1178" s="27" t="s">
        <v>10273</v>
      </c>
      <c r="AB1178" s="27" t="s">
        <v>10273</v>
      </c>
      <c r="AC1178" s="27" t="s">
        <v>10273</v>
      </c>
      <c r="AD1178" s="27" t="s">
        <v>10273</v>
      </c>
      <c r="AE1178" s="27" t="s">
        <v>10273</v>
      </c>
      <c r="AF1178" s="27" t="s">
        <v>10274</v>
      </c>
      <c r="AG1178" s="27" t="s">
        <v>14897</v>
      </c>
      <c r="AH1178" s="27" t="s">
        <v>10273</v>
      </c>
      <c r="AI1178" s="27" t="s">
        <v>10274</v>
      </c>
      <c r="AJ1178" s="27" t="s">
        <v>10274</v>
      </c>
      <c r="AK1178" s="27" t="s">
        <v>10273</v>
      </c>
      <c r="AL1178" s="27" t="s">
        <v>10275</v>
      </c>
      <c r="AM1178" s="33" t="s">
        <v>10323</v>
      </c>
      <c r="AN1178" s="33" t="s">
        <v>10323</v>
      </c>
      <c r="AO1178" s="33" t="s">
        <v>10276</v>
      </c>
      <c r="AP1178" s="33">
        <v>0</v>
      </c>
      <c r="AQ1178" s="33">
        <v>0</v>
      </c>
      <c r="AR1178" s="33">
        <v>0</v>
      </c>
      <c r="AS1178" s="33" t="s">
        <v>10275</v>
      </c>
      <c r="AT1178" s="33" t="s">
        <v>10275</v>
      </c>
      <c r="AU1178" s="33" t="s">
        <v>10275</v>
      </c>
      <c r="AV1178" s="34" t="s">
        <v>10345</v>
      </c>
      <c r="AW1178" s="34" t="s">
        <v>10345</v>
      </c>
      <c r="AX1178" s="34" t="s">
        <v>10276</v>
      </c>
      <c r="AY1178" s="35" t="s">
        <v>10856</v>
      </c>
      <c r="AZ1178" s="35" t="s">
        <v>10275</v>
      </c>
      <c r="BA1178" s="35" t="s">
        <v>10275</v>
      </c>
      <c r="BB1178" s="35" t="s">
        <v>10275</v>
      </c>
      <c r="BC1178" s="35" t="s">
        <v>10856</v>
      </c>
      <c r="BD1178" s="35" t="s">
        <v>10856</v>
      </c>
      <c r="BE1178" s="28" t="s">
        <v>10273</v>
      </c>
      <c r="BF1178" s="28" t="s">
        <v>10273</v>
      </c>
      <c r="BG1178" s="28" t="s">
        <v>10274</v>
      </c>
      <c r="BH1178" s="28" t="s">
        <v>10274</v>
      </c>
      <c r="BI1178" s="28" t="s">
        <v>10273</v>
      </c>
      <c r="BJ1178" s="28" t="s">
        <v>10274</v>
      </c>
      <c r="BK1178" s="28" t="s">
        <v>10273</v>
      </c>
      <c r="BL1178" s="28" t="s">
        <v>10274</v>
      </c>
      <c r="BM1178" s="28" t="s">
        <v>10273</v>
      </c>
      <c r="BN1178" s="28" t="s">
        <v>10273</v>
      </c>
      <c r="BO1178" s="28" t="s">
        <v>10273</v>
      </c>
      <c r="BP1178" s="28" t="s">
        <v>10273</v>
      </c>
      <c r="BQ1178" s="27" t="s">
        <v>10273</v>
      </c>
      <c r="BR1178" s="27" t="s">
        <v>10274</v>
      </c>
      <c r="BS1178" s="27" t="s">
        <v>10273</v>
      </c>
      <c r="BT1178" s="27" t="s">
        <v>10273</v>
      </c>
      <c r="BU1178" s="28" t="s">
        <v>10274</v>
      </c>
      <c r="BV1178" s="28" t="s">
        <v>10273</v>
      </c>
      <c r="BW1178" s="28" t="s">
        <v>10273</v>
      </c>
      <c r="BX1178" s="27" t="s">
        <v>10279</v>
      </c>
      <c r="BY1178" s="27" t="s">
        <v>10273</v>
      </c>
      <c r="BZ1178" s="27" t="s">
        <v>10274</v>
      </c>
    </row>
    <row r="1179" spans="1:78" ht="25.5" customHeight="1" x14ac:dyDescent="0.25">
      <c r="A1179" s="27">
        <v>995</v>
      </c>
      <c r="B1179" s="28" t="s">
        <v>14898</v>
      </c>
      <c r="C1179" s="28" t="s">
        <v>14899</v>
      </c>
      <c r="D1179" s="27" t="s">
        <v>14072</v>
      </c>
      <c r="E1179" s="27" t="s">
        <v>14900</v>
      </c>
      <c r="F1179" s="27" t="s">
        <v>14901</v>
      </c>
      <c r="G1179" s="27" t="s">
        <v>14075</v>
      </c>
      <c r="H1179" s="27" t="s">
        <v>14815</v>
      </c>
      <c r="I1179" s="27" t="s">
        <v>14816</v>
      </c>
      <c r="J1179" s="27" t="s">
        <v>14902</v>
      </c>
      <c r="K1179" s="27" t="s">
        <v>14903</v>
      </c>
      <c r="L1179" s="29" t="s">
        <v>10309</v>
      </c>
      <c r="M1179" s="36" t="s">
        <v>10273</v>
      </c>
      <c r="N1179" s="36" t="s">
        <v>10273</v>
      </c>
      <c r="O1179" s="36" t="s">
        <v>10273</v>
      </c>
      <c r="P1179" s="36" t="s">
        <v>10274</v>
      </c>
      <c r="Q1179" s="36" t="s">
        <v>10274</v>
      </c>
      <c r="R1179" s="36">
        <v>55</v>
      </c>
      <c r="S1179" s="36">
        <v>66</v>
      </c>
      <c r="T1179" s="36">
        <v>121</v>
      </c>
      <c r="U1179" s="36">
        <v>59</v>
      </c>
      <c r="V1179" s="36">
        <v>72</v>
      </c>
      <c r="W1179" s="36">
        <v>131</v>
      </c>
      <c r="X1179" s="31">
        <v>7</v>
      </c>
      <c r="Y1179" s="27" t="s">
        <v>10274</v>
      </c>
      <c r="Z1179" s="27" t="s">
        <v>10273</v>
      </c>
      <c r="AA1179" s="27" t="s">
        <v>10273</v>
      </c>
      <c r="AB1179" s="27" t="s">
        <v>10273</v>
      </c>
      <c r="AC1179" s="27" t="s">
        <v>10273</v>
      </c>
      <c r="AD1179" s="27" t="s">
        <v>10273</v>
      </c>
      <c r="AE1179" s="27" t="s">
        <v>10273</v>
      </c>
      <c r="AF1179" s="27" t="s">
        <v>10273</v>
      </c>
      <c r="AG1179" s="27" t="s">
        <v>10275</v>
      </c>
      <c r="AH1179" s="27" t="s">
        <v>10273</v>
      </c>
      <c r="AI1179" s="27" t="s">
        <v>10274</v>
      </c>
      <c r="AJ1179" s="27" t="s">
        <v>10273</v>
      </c>
      <c r="AK1179" s="27" t="s">
        <v>10273</v>
      </c>
      <c r="AL1179" s="27" t="s">
        <v>10275</v>
      </c>
      <c r="AM1179" s="32" t="s">
        <v>10275</v>
      </c>
      <c r="AN1179" s="32" t="s">
        <v>10275</v>
      </c>
      <c r="AO1179" s="32" t="s">
        <v>10275</v>
      </c>
      <c r="AP1179" s="33">
        <v>0</v>
      </c>
      <c r="AQ1179" s="33">
        <v>0</v>
      </c>
      <c r="AR1179" s="33">
        <v>0</v>
      </c>
      <c r="AS1179" s="33">
        <v>0</v>
      </c>
      <c r="AT1179" s="33">
        <v>0</v>
      </c>
      <c r="AU1179" s="33">
        <v>0</v>
      </c>
      <c r="AV1179" s="34" t="s">
        <v>10287</v>
      </c>
      <c r="AW1179" s="34" t="s">
        <v>10434</v>
      </c>
      <c r="AX1179" s="34" t="s">
        <v>10276</v>
      </c>
      <c r="AY1179" s="35" t="s">
        <v>10275</v>
      </c>
      <c r="AZ1179" s="35" t="s">
        <v>10275</v>
      </c>
      <c r="BA1179" s="35" t="s">
        <v>10275</v>
      </c>
      <c r="BB1179" s="35" t="s">
        <v>10275</v>
      </c>
      <c r="BC1179" s="35" t="s">
        <v>10856</v>
      </c>
      <c r="BD1179" s="35" t="s">
        <v>10856</v>
      </c>
      <c r="BE1179" s="28" t="s">
        <v>10273</v>
      </c>
      <c r="BF1179" s="28" t="s">
        <v>10273</v>
      </c>
      <c r="BG1179" s="28" t="s">
        <v>10274</v>
      </c>
      <c r="BH1179" s="28" t="s">
        <v>10274</v>
      </c>
      <c r="BI1179" s="28" t="s">
        <v>10273</v>
      </c>
      <c r="BJ1179" s="28" t="s">
        <v>10274</v>
      </c>
      <c r="BK1179" s="28" t="s">
        <v>10273</v>
      </c>
      <c r="BL1179" s="28" t="s">
        <v>10274</v>
      </c>
      <c r="BM1179" s="28" t="s">
        <v>10273</v>
      </c>
      <c r="BN1179" s="28" t="s">
        <v>10273</v>
      </c>
      <c r="BO1179" s="28" t="s">
        <v>10273</v>
      </c>
      <c r="BP1179" s="28" t="s">
        <v>10273</v>
      </c>
      <c r="BQ1179" s="27" t="s">
        <v>10274</v>
      </c>
      <c r="BR1179" s="27" t="s">
        <v>10274</v>
      </c>
      <c r="BS1179" s="27" t="s">
        <v>10273</v>
      </c>
      <c r="BT1179" s="27" t="s">
        <v>10273</v>
      </c>
      <c r="BU1179" s="28" t="s">
        <v>10274</v>
      </c>
      <c r="BV1179" s="28" t="s">
        <v>10273</v>
      </c>
      <c r="BW1179" s="28" t="s">
        <v>10273</v>
      </c>
      <c r="BX1179" s="27" t="s">
        <v>10279</v>
      </c>
      <c r="BY1179" s="27" t="s">
        <v>10273</v>
      </c>
      <c r="BZ1179" s="27" t="s">
        <v>10274</v>
      </c>
    </row>
    <row r="1180" spans="1:78" ht="25.5" customHeight="1" x14ac:dyDescent="0.25">
      <c r="A1180" s="27">
        <v>982</v>
      </c>
      <c r="B1180" s="28" t="s">
        <v>14830</v>
      </c>
      <c r="C1180" s="28" t="s">
        <v>14831</v>
      </c>
      <c r="D1180" s="27" t="s">
        <v>14072</v>
      </c>
      <c r="E1180" s="27" t="s">
        <v>14832</v>
      </c>
      <c r="F1180" s="27" t="s">
        <v>14833</v>
      </c>
      <c r="G1180" s="27" t="s">
        <v>14075</v>
      </c>
      <c r="H1180" s="27" t="s">
        <v>14815</v>
      </c>
      <c r="I1180" s="27" t="s">
        <v>14816</v>
      </c>
      <c r="J1180" s="27" t="s">
        <v>14834</v>
      </c>
      <c r="K1180" s="27" t="s">
        <v>14835</v>
      </c>
      <c r="L1180" s="29" t="s">
        <v>10272</v>
      </c>
      <c r="M1180" s="36" t="s">
        <v>10274</v>
      </c>
      <c r="N1180" s="36" t="s">
        <v>10274</v>
      </c>
      <c r="O1180" s="36" t="s">
        <v>10274</v>
      </c>
      <c r="P1180" s="36" t="s">
        <v>10274</v>
      </c>
      <c r="Q1180" s="36" t="s">
        <v>10273</v>
      </c>
      <c r="R1180" s="36">
        <v>122</v>
      </c>
      <c r="S1180" s="36">
        <v>144</v>
      </c>
      <c r="T1180" s="36">
        <v>266</v>
      </c>
      <c r="U1180" s="36">
        <v>121</v>
      </c>
      <c r="V1180" s="36">
        <v>142</v>
      </c>
      <c r="W1180" s="36">
        <v>263</v>
      </c>
      <c r="X1180" s="31">
        <v>22</v>
      </c>
      <c r="Y1180" s="27" t="s">
        <v>10274</v>
      </c>
      <c r="Z1180" s="27" t="s">
        <v>10273</v>
      </c>
      <c r="AA1180" s="27" t="s">
        <v>10273</v>
      </c>
      <c r="AB1180" s="27" t="s">
        <v>10273</v>
      </c>
      <c r="AC1180" s="27" t="s">
        <v>10273</v>
      </c>
      <c r="AD1180" s="27" t="s">
        <v>10273</v>
      </c>
      <c r="AE1180" s="27" t="s">
        <v>10273</v>
      </c>
      <c r="AF1180" s="27" t="s">
        <v>10273</v>
      </c>
      <c r="AG1180" s="27" t="s">
        <v>10275</v>
      </c>
      <c r="AH1180" s="37" t="s">
        <v>10273</v>
      </c>
      <c r="AI1180" s="37" t="s">
        <v>10273</v>
      </c>
      <c r="AJ1180" s="37" t="s">
        <v>10274</v>
      </c>
      <c r="AK1180" s="37" t="s">
        <v>10273</v>
      </c>
      <c r="AL1180" s="27" t="s">
        <v>10275</v>
      </c>
      <c r="AM1180" s="33">
        <v>0</v>
      </c>
      <c r="AN1180" s="33">
        <v>0</v>
      </c>
      <c r="AO1180" s="33">
        <v>0</v>
      </c>
      <c r="AP1180" s="33">
        <v>0</v>
      </c>
      <c r="AQ1180" s="33">
        <v>0</v>
      </c>
      <c r="AR1180" s="33">
        <v>0</v>
      </c>
      <c r="AS1180" s="33" t="s">
        <v>10275</v>
      </c>
      <c r="AT1180" s="33" t="s">
        <v>10275</v>
      </c>
      <c r="AU1180" s="33" t="s">
        <v>10275</v>
      </c>
      <c r="AV1180" s="34" t="s">
        <v>10434</v>
      </c>
      <c r="AW1180" s="34" t="s">
        <v>10434</v>
      </c>
      <c r="AX1180" s="34" t="s">
        <v>10286</v>
      </c>
      <c r="AY1180" s="35" t="s">
        <v>10275</v>
      </c>
      <c r="AZ1180" s="35" t="s">
        <v>10275</v>
      </c>
      <c r="BA1180" s="35" t="s">
        <v>10275</v>
      </c>
      <c r="BB1180" s="35" t="s">
        <v>10275</v>
      </c>
      <c r="BC1180" s="35" t="s">
        <v>10278</v>
      </c>
      <c r="BD1180" s="35" t="s">
        <v>10278</v>
      </c>
      <c r="BE1180" s="28" t="s">
        <v>10273</v>
      </c>
      <c r="BF1180" s="28" t="s">
        <v>10273</v>
      </c>
      <c r="BG1180" s="28" t="s">
        <v>10274</v>
      </c>
      <c r="BH1180" s="28" t="s">
        <v>10274</v>
      </c>
      <c r="BI1180" s="28" t="s">
        <v>10273</v>
      </c>
      <c r="BJ1180" s="28" t="s">
        <v>10274</v>
      </c>
      <c r="BK1180" s="28" t="s">
        <v>10273</v>
      </c>
      <c r="BL1180" s="28" t="s">
        <v>10273</v>
      </c>
      <c r="BM1180" s="28" t="s">
        <v>10274</v>
      </c>
      <c r="BN1180" s="28" t="s">
        <v>10273</v>
      </c>
      <c r="BO1180" s="28" t="s">
        <v>10273</v>
      </c>
      <c r="BP1180" s="28" t="s">
        <v>10273</v>
      </c>
      <c r="BQ1180" s="27" t="s">
        <v>10274</v>
      </c>
      <c r="BR1180" s="27" t="s">
        <v>10273</v>
      </c>
      <c r="BS1180" s="27" t="s">
        <v>10273</v>
      </c>
      <c r="BT1180" s="27" t="s">
        <v>10274</v>
      </c>
      <c r="BU1180" s="28" t="s">
        <v>10274</v>
      </c>
      <c r="BV1180" s="28" t="s">
        <v>10273</v>
      </c>
      <c r="BW1180" s="28" t="s">
        <v>10273</v>
      </c>
      <c r="BX1180" s="27" t="s">
        <v>10279</v>
      </c>
      <c r="BY1180" s="27" t="s">
        <v>10273</v>
      </c>
      <c r="BZ1180" s="27" t="s">
        <v>10274</v>
      </c>
    </row>
    <row r="1181" spans="1:78" ht="25.5" customHeight="1" x14ac:dyDescent="0.25">
      <c r="A1181" s="27">
        <v>987</v>
      </c>
      <c r="B1181" s="28" t="s">
        <v>14857</v>
      </c>
      <c r="C1181" s="28" t="s">
        <v>14858</v>
      </c>
      <c r="D1181" s="27" t="s">
        <v>14072</v>
      </c>
      <c r="E1181" s="27" t="s">
        <v>14859</v>
      </c>
      <c r="F1181" s="27" t="s">
        <v>14860</v>
      </c>
      <c r="G1181" s="27" t="s">
        <v>14075</v>
      </c>
      <c r="H1181" s="27" t="s">
        <v>14815</v>
      </c>
      <c r="I1181" s="27" t="s">
        <v>14816</v>
      </c>
      <c r="J1181" s="27" t="s">
        <v>9477</v>
      </c>
      <c r="K1181" s="27" t="s">
        <v>14856</v>
      </c>
      <c r="L1181" s="29" t="s">
        <v>10272</v>
      </c>
      <c r="M1181" s="36" t="s">
        <v>10274</v>
      </c>
      <c r="N1181" s="36" t="s">
        <v>10274</v>
      </c>
      <c r="O1181" s="36" t="s">
        <v>10274</v>
      </c>
      <c r="P1181" s="36" t="s">
        <v>10274</v>
      </c>
      <c r="Q1181" s="36" t="s">
        <v>10273</v>
      </c>
      <c r="R1181" s="36">
        <v>68</v>
      </c>
      <c r="S1181" s="36">
        <v>40</v>
      </c>
      <c r="T1181" s="36">
        <v>108</v>
      </c>
      <c r="U1181" s="36">
        <v>60</v>
      </c>
      <c r="V1181" s="36">
        <v>41</v>
      </c>
      <c r="W1181" s="36">
        <v>101</v>
      </c>
      <c r="X1181" s="31">
        <v>11</v>
      </c>
      <c r="Y1181" s="27" t="s">
        <v>10274</v>
      </c>
      <c r="Z1181" s="27" t="s">
        <v>10273</v>
      </c>
      <c r="AA1181" s="27" t="s">
        <v>10273</v>
      </c>
      <c r="AB1181" s="27" t="s">
        <v>10273</v>
      </c>
      <c r="AC1181" s="27" t="s">
        <v>10273</v>
      </c>
      <c r="AD1181" s="27" t="s">
        <v>10274</v>
      </c>
      <c r="AE1181" s="27" t="s">
        <v>10273</v>
      </c>
      <c r="AF1181" s="27" t="s">
        <v>10273</v>
      </c>
      <c r="AG1181" s="27" t="s">
        <v>10275</v>
      </c>
      <c r="AH1181" s="27" t="s">
        <v>10273</v>
      </c>
      <c r="AI1181" s="27" t="s">
        <v>10274</v>
      </c>
      <c r="AJ1181" s="27" t="s">
        <v>10274</v>
      </c>
      <c r="AK1181" s="27" t="s">
        <v>10273</v>
      </c>
      <c r="AL1181" s="27" t="s">
        <v>10275</v>
      </c>
      <c r="AM1181" s="33" t="s">
        <v>10286</v>
      </c>
      <c r="AN1181" s="33" t="s">
        <v>10286</v>
      </c>
      <c r="AO1181" s="33" t="s">
        <v>10276</v>
      </c>
      <c r="AP1181" s="33">
        <v>0</v>
      </c>
      <c r="AQ1181" s="33">
        <v>0</v>
      </c>
      <c r="AR1181" s="33">
        <v>0</v>
      </c>
      <c r="AS1181" s="33" t="s">
        <v>10275</v>
      </c>
      <c r="AT1181" s="33" t="s">
        <v>10275</v>
      </c>
      <c r="AU1181" s="33" t="s">
        <v>10275</v>
      </c>
      <c r="AV1181" s="34" t="s">
        <v>10287</v>
      </c>
      <c r="AW1181" s="34" t="s">
        <v>10287</v>
      </c>
      <c r="AX1181" s="34" t="s">
        <v>10276</v>
      </c>
      <c r="AY1181" s="35" t="s">
        <v>10278</v>
      </c>
      <c r="AZ1181" s="35" t="s">
        <v>10275</v>
      </c>
      <c r="BA1181" s="35" t="s">
        <v>10275</v>
      </c>
      <c r="BB1181" s="35" t="s">
        <v>10275</v>
      </c>
      <c r="BC1181" s="35" t="s">
        <v>10278</v>
      </c>
      <c r="BD1181" s="35" t="s">
        <v>10278</v>
      </c>
      <c r="BE1181" s="28" t="s">
        <v>10273</v>
      </c>
      <c r="BF1181" s="28" t="s">
        <v>10273</v>
      </c>
      <c r="BG1181" s="28" t="s">
        <v>10274</v>
      </c>
      <c r="BH1181" s="28" t="s">
        <v>10274</v>
      </c>
      <c r="BI1181" s="28" t="s">
        <v>10273</v>
      </c>
      <c r="BJ1181" s="28" t="s">
        <v>10274</v>
      </c>
      <c r="BK1181" s="28" t="s">
        <v>10273</v>
      </c>
      <c r="BL1181" s="28" t="s">
        <v>10273</v>
      </c>
      <c r="BM1181" s="28" t="s">
        <v>10274</v>
      </c>
      <c r="BN1181" s="28" t="s">
        <v>10273</v>
      </c>
      <c r="BO1181" s="28" t="s">
        <v>10273</v>
      </c>
      <c r="BP1181" s="28" t="s">
        <v>10273</v>
      </c>
      <c r="BQ1181" s="27" t="s">
        <v>10274</v>
      </c>
      <c r="BR1181" s="27" t="s">
        <v>10273</v>
      </c>
      <c r="BS1181" s="27" t="s">
        <v>10274</v>
      </c>
      <c r="BT1181" s="27" t="s">
        <v>10273</v>
      </c>
      <c r="BU1181" s="28" t="s">
        <v>10274</v>
      </c>
      <c r="BV1181" s="28" t="s">
        <v>10273</v>
      </c>
      <c r="BW1181" s="28" t="s">
        <v>10273</v>
      </c>
      <c r="BX1181" s="27" t="s">
        <v>10279</v>
      </c>
      <c r="BY1181" s="27" t="s">
        <v>10273</v>
      </c>
      <c r="BZ1181" s="27" t="s">
        <v>10274</v>
      </c>
    </row>
    <row r="1182" spans="1:78" ht="25.5" customHeight="1" x14ac:dyDescent="0.25">
      <c r="A1182" s="27">
        <v>986</v>
      </c>
      <c r="B1182" s="28" t="s">
        <v>14852</v>
      </c>
      <c r="C1182" s="28" t="s">
        <v>14853</v>
      </c>
      <c r="D1182" s="27" t="s">
        <v>14072</v>
      </c>
      <c r="E1182" s="27" t="s">
        <v>14854</v>
      </c>
      <c r="F1182" s="27" t="s">
        <v>14855</v>
      </c>
      <c r="G1182" s="27" t="s">
        <v>14075</v>
      </c>
      <c r="H1182" s="27" t="s">
        <v>14815</v>
      </c>
      <c r="I1182" s="27" t="s">
        <v>14816</v>
      </c>
      <c r="J1182" s="27" t="s">
        <v>9477</v>
      </c>
      <c r="K1182" s="27" t="s">
        <v>14856</v>
      </c>
      <c r="L1182" s="29" t="s">
        <v>10294</v>
      </c>
      <c r="M1182" s="36" t="s">
        <v>10274</v>
      </c>
      <c r="N1182" s="36" t="s">
        <v>10274</v>
      </c>
      <c r="O1182" s="36" t="s">
        <v>10274</v>
      </c>
      <c r="P1182" s="36" t="s">
        <v>10273</v>
      </c>
      <c r="Q1182" s="36" t="s">
        <v>10273</v>
      </c>
      <c r="R1182" s="36">
        <v>0</v>
      </c>
      <c r="S1182" s="36">
        <v>27</v>
      </c>
      <c r="T1182" s="36">
        <v>27</v>
      </c>
      <c r="U1182" s="36">
        <v>0</v>
      </c>
      <c r="V1182" s="36">
        <v>31</v>
      </c>
      <c r="W1182" s="36">
        <v>31</v>
      </c>
      <c r="X1182" s="31">
        <v>8</v>
      </c>
      <c r="Y1182" s="27" t="s">
        <v>10274</v>
      </c>
      <c r="Z1182" s="27" t="s">
        <v>10273</v>
      </c>
      <c r="AA1182" s="27" t="s">
        <v>10273</v>
      </c>
      <c r="AB1182" s="27" t="s">
        <v>10273</v>
      </c>
      <c r="AC1182" s="27" t="s">
        <v>10273</v>
      </c>
      <c r="AD1182" s="27" t="s">
        <v>10273</v>
      </c>
      <c r="AE1182" s="27" t="s">
        <v>10273</v>
      </c>
      <c r="AF1182" s="27" t="s">
        <v>10273</v>
      </c>
      <c r="AG1182" s="27" t="s">
        <v>10275</v>
      </c>
      <c r="AH1182" s="27" t="s">
        <v>10273</v>
      </c>
      <c r="AI1182" s="27" t="s">
        <v>10273</v>
      </c>
      <c r="AJ1182" s="27" t="s">
        <v>10274</v>
      </c>
      <c r="AK1182" s="27" t="s">
        <v>10273</v>
      </c>
      <c r="AL1182" s="27" t="s">
        <v>10275</v>
      </c>
      <c r="AM1182" s="33" t="s">
        <v>10276</v>
      </c>
      <c r="AN1182" s="33" t="s">
        <v>10286</v>
      </c>
      <c r="AO1182" s="33" t="s">
        <v>10276</v>
      </c>
      <c r="AP1182" s="33">
        <v>0</v>
      </c>
      <c r="AQ1182" s="33">
        <v>2</v>
      </c>
      <c r="AR1182" s="33">
        <v>0</v>
      </c>
      <c r="AS1182" s="33" t="s">
        <v>10275</v>
      </c>
      <c r="AT1182" s="33" t="s">
        <v>10275</v>
      </c>
      <c r="AU1182" s="33" t="s">
        <v>10275</v>
      </c>
      <c r="AV1182" s="34">
        <v>0</v>
      </c>
      <c r="AW1182" s="34">
        <v>0</v>
      </c>
      <c r="AX1182" s="34">
        <v>0</v>
      </c>
      <c r="AY1182" s="35" t="s">
        <v>10278</v>
      </c>
      <c r="AZ1182" s="35" t="s">
        <v>10278</v>
      </c>
      <c r="BA1182" s="35" t="s">
        <v>10275</v>
      </c>
      <c r="BB1182" s="35" t="s">
        <v>10275</v>
      </c>
      <c r="BC1182" s="35" t="s">
        <v>10275</v>
      </c>
      <c r="BD1182" s="35" t="s">
        <v>10278</v>
      </c>
      <c r="BE1182" s="28" t="s">
        <v>10274</v>
      </c>
      <c r="BF1182" s="28" t="s">
        <v>10273</v>
      </c>
      <c r="BG1182" s="28" t="s">
        <v>10273</v>
      </c>
      <c r="BH1182" s="28" t="s">
        <v>10274</v>
      </c>
      <c r="BI1182" s="28" t="s">
        <v>10273</v>
      </c>
      <c r="BJ1182" s="28" t="s">
        <v>10274</v>
      </c>
      <c r="BK1182" s="28" t="s">
        <v>10273</v>
      </c>
      <c r="BL1182" s="28" t="s">
        <v>10273</v>
      </c>
      <c r="BM1182" s="28" t="s">
        <v>10274</v>
      </c>
      <c r="BN1182" s="28" t="s">
        <v>10273</v>
      </c>
      <c r="BO1182" s="28" t="s">
        <v>10273</v>
      </c>
      <c r="BP1182" s="28" t="s">
        <v>10273</v>
      </c>
      <c r="BQ1182" s="27" t="s">
        <v>10274</v>
      </c>
      <c r="BR1182" s="27" t="s">
        <v>10273</v>
      </c>
      <c r="BS1182" s="27" t="s">
        <v>10273</v>
      </c>
      <c r="BT1182" s="27" t="s">
        <v>10273</v>
      </c>
      <c r="BU1182" s="28" t="s">
        <v>10274</v>
      </c>
      <c r="BV1182" s="28" t="s">
        <v>10273</v>
      </c>
      <c r="BW1182" s="28" t="s">
        <v>10273</v>
      </c>
      <c r="BX1182" s="27" t="s">
        <v>10279</v>
      </c>
      <c r="BY1182" s="27" t="s">
        <v>10273</v>
      </c>
      <c r="BZ1182" s="27" t="s">
        <v>10274</v>
      </c>
    </row>
    <row r="1183" spans="1:78" ht="25.5" customHeight="1" x14ac:dyDescent="0.25">
      <c r="A1183" s="27">
        <v>985</v>
      </c>
      <c r="B1183" s="28" t="s">
        <v>14846</v>
      </c>
      <c r="C1183" s="28" t="s">
        <v>14847</v>
      </c>
      <c r="D1183" s="27" t="s">
        <v>14072</v>
      </c>
      <c r="E1183" s="27" t="s">
        <v>14848</v>
      </c>
      <c r="F1183" s="27" t="s">
        <v>14849</v>
      </c>
      <c r="G1183" s="27" t="s">
        <v>14075</v>
      </c>
      <c r="H1183" s="27" t="s">
        <v>14815</v>
      </c>
      <c r="I1183" s="27" t="s">
        <v>14816</v>
      </c>
      <c r="J1183" s="27" t="s">
        <v>14850</v>
      </c>
      <c r="K1183" s="27" t="s">
        <v>14851</v>
      </c>
      <c r="L1183" s="29" t="s">
        <v>10309</v>
      </c>
      <c r="M1183" s="36" t="s">
        <v>10273</v>
      </c>
      <c r="N1183" s="36" t="s">
        <v>10273</v>
      </c>
      <c r="O1183" s="36" t="s">
        <v>10273</v>
      </c>
      <c r="P1183" s="36" t="s">
        <v>10274</v>
      </c>
      <c r="Q1183" s="36" t="s">
        <v>10274</v>
      </c>
      <c r="R1183" s="36">
        <v>143</v>
      </c>
      <c r="S1183" s="36">
        <v>204</v>
      </c>
      <c r="T1183" s="36">
        <v>347</v>
      </c>
      <c r="U1183" s="36">
        <v>158</v>
      </c>
      <c r="V1183" s="36">
        <v>208</v>
      </c>
      <c r="W1183" s="36">
        <v>366</v>
      </c>
      <c r="X1183" s="31">
        <v>19</v>
      </c>
      <c r="Y1183" s="27" t="s">
        <v>10274</v>
      </c>
      <c r="Z1183" s="27" t="s">
        <v>10273</v>
      </c>
      <c r="AA1183" s="27" t="s">
        <v>10273</v>
      </c>
      <c r="AB1183" s="27" t="s">
        <v>10274</v>
      </c>
      <c r="AC1183" s="27" t="s">
        <v>10273</v>
      </c>
      <c r="AD1183" s="27" t="s">
        <v>10273</v>
      </c>
      <c r="AE1183" s="27" t="s">
        <v>10273</v>
      </c>
      <c r="AF1183" s="27" t="s">
        <v>10273</v>
      </c>
      <c r="AG1183" s="27" t="s">
        <v>10275</v>
      </c>
      <c r="AH1183" s="27" t="s">
        <v>10273</v>
      </c>
      <c r="AI1183" s="27" t="s">
        <v>10273</v>
      </c>
      <c r="AJ1183" s="27" t="s">
        <v>10274</v>
      </c>
      <c r="AK1183" s="27" t="s">
        <v>10273</v>
      </c>
      <c r="AL1183" s="27" t="s">
        <v>10275</v>
      </c>
      <c r="AM1183" s="32" t="s">
        <v>10275</v>
      </c>
      <c r="AN1183" s="32" t="s">
        <v>10275</v>
      </c>
      <c r="AO1183" s="32" t="s">
        <v>10275</v>
      </c>
      <c r="AP1183" s="33">
        <v>0</v>
      </c>
      <c r="AQ1183" s="33">
        <v>0</v>
      </c>
      <c r="AR1183" s="33">
        <v>0</v>
      </c>
      <c r="AS1183" s="33">
        <v>0</v>
      </c>
      <c r="AT1183" s="33">
        <v>0</v>
      </c>
      <c r="AU1183" s="33">
        <v>0</v>
      </c>
      <c r="AV1183" s="34" t="s">
        <v>10287</v>
      </c>
      <c r="AW1183" s="34" t="s">
        <v>10287</v>
      </c>
      <c r="AX1183" s="34" t="s">
        <v>10316</v>
      </c>
      <c r="AY1183" s="35" t="s">
        <v>10275</v>
      </c>
      <c r="AZ1183" s="35" t="s">
        <v>10275</v>
      </c>
      <c r="BA1183" s="35" t="s">
        <v>10275</v>
      </c>
      <c r="BB1183" s="35" t="s">
        <v>10275</v>
      </c>
      <c r="BC1183" s="35" t="s">
        <v>10856</v>
      </c>
      <c r="BD1183" s="35" t="s">
        <v>10856</v>
      </c>
      <c r="BE1183" s="28" t="s">
        <v>10274</v>
      </c>
      <c r="BF1183" s="28" t="s">
        <v>10273</v>
      </c>
      <c r="BG1183" s="28" t="s">
        <v>10273</v>
      </c>
      <c r="BH1183" s="28" t="s">
        <v>10274</v>
      </c>
      <c r="BI1183" s="28" t="s">
        <v>10273</v>
      </c>
      <c r="BJ1183" s="28" t="s">
        <v>10274</v>
      </c>
      <c r="BK1183" s="28" t="s">
        <v>10273</v>
      </c>
      <c r="BL1183" s="28" t="s">
        <v>10274</v>
      </c>
      <c r="BM1183" s="28" t="s">
        <v>10273</v>
      </c>
      <c r="BN1183" s="28" t="s">
        <v>10273</v>
      </c>
      <c r="BO1183" s="28" t="s">
        <v>10273</v>
      </c>
      <c r="BP1183" s="28" t="s">
        <v>10273</v>
      </c>
      <c r="BQ1183" s="27" t="s">
        <v>10274</v>
      </c>
      <c r="BR1183" s="27" t="s">
        <v>10274</v>
      </c>
      <c r="BS1183" s="27" t="s">
        <v>10273</v>
      </c>
      <c r="BT1183" s="27" t="s">
        <v>10273</v>
      </c>
      <c r="BU1183" s="28" t="s">
        <v>10274</v>
      </c>
      <c r="BV1183" s="28" t="s">
        <v>10274</v>
      </c>
      <c r="BW1183" s="28" t="s">
        <v>10273</v>
      </c>
      <c r="BX1183" s="27" t="s">
        <v>10279</v>
      </c>
      <c r="BY1183" s="27" t="s">
        <v>10273</v>
      </c>
      <c r="BZ1183" s="27" t="s">
        <v>10274</v>
      </c>
    </row>
    <row r="1184" spans="1:78" ht="25.5" customHeight="1" x14ac:dyDescent="0.25">
      <c r="A1184" s="27">
        <v>990</v>
      </c>
      <c r="B1184" s="28" t="s">
        <v>14871</v>
      </c>
      <c r="C1184" s="28" t="s">
        <v>14872</v>
      </c>
      <c r="D1184" s="27" t="s">
        <v>14072</v>
      </c>
      <c r="E1184" s="27" t="s">
        <v>14873</v>
      </c>
      <c r="F1184" s="27" t="s">
        <v>14874</v>
      </c>
      <c r="G1184" s="27" t="s">
        <v>14075</v>
      </c>
      <c r="H1184" s="27" t="s">
        <v>14815</v>
      </c>
      <c r="I1184" s="27" t="s">
        <v>14816</v>
      </c>
      <c r="J1184" s="27" t="s">
        <v>14875</v>
      </c>
      <c r="K1184" s="27" t="s">
        <v>14876</v>
      </c>
      <c r="L1184" s="29" t="s">
        <v>10272</v>
      </c>
      <c r="M1184" s="36" t="s">
        <v>10274</v>
      </c>
      <c r="N1184" s="36" t="s">
        <v>10274</v>
      </c>
      <c r="O1184" s="36" t="s">
        <v>10274</v>
      </c>
      <c r="P1184" s="36" t="s">
        <v>10274</v>
      </c>
      <c r="Q1184" s="36" t="s">
        <v>10273</v>
      </c>
      <c r="R1184" s="36">
        <v>100</v>
      </c>
      <c r="S1184" s="36">
        <v>118</v>
      </c>
      <c r="T1184" s="36">
        <v>218</v>
      </c>
      <c r="U1184" s="36">
        <v>96</v>
      </c>
      <c r="V1184" s="36">
        <v>124</v>
      </c>
      <c r="W1184" s="36">
        <v>220</v>
      </c>
      <c r="X1184" s="31">
        <v>18</v>
      </c>
      <c r="Y1184" s="27" t="s">
        <v>10274</v>
      </c>
      <c r="Z1184" s="27" t="s">
        <v>10273</v>
      </c>
      <c r="AA1184" s="27" t="s">
        <v>10273</v>
      </c>
      <c r="AB1184" s="27" t="s">
        <v>10273</v>
      </c>
      <c r="AC1184" s="27" t="s">
        <v>10273</v>
      </c>
      <c r="AD1184" s="27" t="s">
        <v>10273</v>
      </c>
      <c r="AE1184" s="27" t="s">
        <v>10273</v>
      </c>
      <c r="AF1184" s="27" t="s">
        <v>10273</v>
      </c>
      <c r="AG1184" s="27" t="s">
        <v>10275</v>
      </c>
      <c r="AH1184" s="27" t="s">
        <v>10273</v>
      </c>
      <c r="AI1184" s="27" t="s">
        <v>10274</v>
      </c>
      <c r="AJ1184" s="27" t="s">
        <v>10274</v>
      </c>
      <c r="AK1184" s="27" t="s">
        <v>10273</v>
      </c>
      <c r="AL1184" s="27" t="s">
        <v>10275</v>
      </c>
      <c r="AM1184" s="33">
        <v>0</v>
      </c>
      <c r="AN1184" s="33">
        <v>0</v>
      </c>
      <c r="AO1184" s="33">
        <v>0</v>
      </c>
      <c r="AP1184" s="33">
        <v>0</v>
      </c>
      <c r="AQ1184" s="33">
        <v>0</v>
      </c>
      <c r="AR1184" s="33">
        <v>0</v>
      </c>
      <c r="AS1184" s="33" t="s">
        <v>10275</v>
      </c>
      <c r="AT1184" s="33" t="s">
        <v>10275</v>
      </c>
      <c r="AU1184" s="33" t="s">
        <v>10275</v>
      </c>
      <c r="AV1184" s="34" t="s">
        <v>10287</v>
      </c>
      <c r="AW1184" s="34" t="s">
        <v>10287</v>
      </c>
      <c r="AX1184" s="34" t="s">
        <v>10276</v>
      </c>
      <c r="AY1184" s="35" t="s">
        <v>10275</v>
      </c>
      <c r="AZ1184" s="35" t="s">
        <v>10275</v>
      </c>
      <c r="BA1184" s="35" t="s">
        <v>10275</v>
      </c>
      <c r="BB1184" s="35" t="s">
        <v>10275</v>
      </c>
      <c r="BC1184" s="35" t="s">
        <v>10856</v>
      </c>
      <c r="BD1184" s="35" t="s">
        <v>10856</v>
      </c>
      <c r="BE1184" s="28" t="s">
        <v>10273</v>
      </c>
      <c r="BF1184" s="28" t="s">
        <v>10273</v>
      </c>
      <c r="BG1184" s="28" t="s">
        <v>10274</v>
      </c>
      <c r="BH1184" s="28" t="s">
        <v>10274</v>
      </c>
      <c r="BI1184" s="28" t="s">
        <v>10273</v>
      </c>
      <c r="BJ1184" s="28" t="s">
        <v>10274</v>
      </c>
      <c r="BK1184" s="28" t="s">
        <v>10273</v>
      </c>
      <c r="BL1184" s="28" t="s">
        <v>10274</v>
      </c>
      <c r="BM1184" s="28" t="s">
        <v>10274</v>
      </c>
      <c r="BN1184" s="28" t="s">
        <v>10273</v>
      </c>
      <c r="BO1184" s="28" t="s">
        <v>10273</v>
      </c>
      <c r="BP1184" s="28" t="s">
        <v>10273</v>
      </c>
      <c r="BQ1184" s="27" t="s">
        <v>10274</v>
      </c>
      <c r="BR1184" s="27" t="s">
        <v>10273</v>
      </c>
      <c r="BS1184" s="27" t="s">
        <v>10273</v>
      </c>
      <c r="BT1184" s="27" t="s">
        <v>10274</v>
      </c>
      <c r="BU1184" s="28" t="s">
        <v>10274</v>
      </c>
      <c r="BV1184" s="28" t="s">
        <v>10273</v>
      </c>
      <c r="BW1184" s="28" t="s">
        <v>10273</v>
      </c>
      <c r="BX1184" s="27" t="s">
        <v>10279</v>
      </c>
      <c r="BY1184" s="27" t="s">
        <v>10274</v>
      </c>
      <c r="BZ1184" s="27" t="s">
        <v>10274</v>
      </c>
    </row>
    <row r="1185" spans="1:78" ht="25.5" customHeight="1" x14ac:dyDescent="0.25">
      <c r="A1185" s="27">
        <v>991</v>
      </c>
      <c r="B1185" s="28" t="s">
        <v>14877</v>
      </c>
      <c r="C1185" s="28" t="s">
        <v>14878</v>
      </c>
      <c r="D1185" s="27" t="s">
        <v>14072</v>
      </c>
      <c r="E1185" s="27" t="s">
        <v>14879</v>
      </c>
      <c r="F1185" s="27" t="s">
        <v>14880</v>
      </c>
      <c r="G1185" s="27" t="s">
        <v>14075</v>
      </c>
      <c r="H1185" s="27" t="s">
        <v>14815</v>
      </c>
      <c r="I1185" s="27" t="s">
        <v>14816</v>
      </c>
      <c r="J1185" s="27" t="s">
        <v>14875</v>
      </c>
      <c r="K1185" s="27" t="s">
        <v>14876</v>
      </c>
      <c r="L1185" s="29" t="s">
        <v>10309</v>
      </c>
      <c r="M1185" s="36" t="s">
        <v>10273</v>
      </c>
      <c r="N1185" s="36" t="s">
        <v>10273</v>
      </c>
      <c r="O1185" s="36" t="s">
        <v>10273</v>
      </c>
      <c r="P1185" s="36" t="s">
        <v>10274</v>
      </c>
      <c r="Q1185" s="36" t="s">
        <v>10274</v>
      </c>
      <c r="R1185" s="36">
        <v>71</v>
      </c>
      <c r="S1185" s="36">
        <v>73</v>
      </c>
      <c r="T1185" s="36">
        <v>144</v>
      </c>
      <c r="U1185" s="36">
        <v>51</v>
      </c>
      <c r="V1185" s="36">
        <v>63</v>
      </c>
      <c r="W1185" s="36">
        <v>114</v>
      </c>
      <c r="X1185" s="31">
        <v>8</v>
      </c>
      <c r="Y1185" s="27" t="s">
        <v>10274</v>
      </c>
      <c r="Z1185" s="27" t="s">
        <v>10273</v>
      </c>
      <c r="AA1185" s="27" t="s">
        <v>10273</v>
      </c>
      <c r="AB1185" s="27" t="s">
        <v>10273</v>
      </c>
      <c r="AC1185" s="27" t="s">
        <v>10273</v>
      </c>
      <c r="AD1185" s="27" t="s">
        <v>10273</v>
      </c>
      <c r="AE1185" s="27" t="s">
        <v>10273</v>
      </c>
      <c r="AF1185" s="27" t="s">
        <v>10273</v>
      </c>
      <c r="AG1185" s="27" t="s">
        <v>10275</v>
      </c>
      <c r="AH1185" s="27" t="s">
        <v>10273</v>
      </c>
      <c r="AI1185" s="27" t="s">
        <v>10274</v>
      </c>
      <c r="AJ1185" s="27" t="s">
        <v>10273</v>
      </c>
      <c r="AK1185" s="27" t="s">
        <v>10273</v>
      </c>
      <c r="AL1185" s="27" t="s">
        <v>10275</v>
      </c>
      <c r="AM1185" s="32" t="s">
        <v>10275</v>
      </c>
      <c r="AN1185" s="32" t="s">
        <v>10275</v>
      </c>
      <c r="AO1185" s="32" t="s">
        <v>10275</v>
      </c>
      <c r="AP1185" s="33">
        <v>0</v>
      </c>
      <c r="AQ1185" s="33">
        <v>0</v>
      </c>
      <c r="AR1185" s="33">
        <v>0</v>
      </c>
      <c r="AS1185" s="33">
        <v>0</v>
      </c>
      <c r="AT1185" s="33">
        <v>0</v>
      </c>
      <c r="AU1185" s="33">
        <v>0</v>
      </c>
      <c r="AV1185" s="34" t="s">
        <v>10287</v>
      </c>
      <c r="AW1185" s="34" t="s">
        <v>10708</v>
      </c>
      <c r="AX1185" s="34" t="s">
        <v>10276</v>
      </c>
      <c r="AY1185" s="35" t="s">
        <v>10275</v>
      </c>
      <c r="AZ1185" s="35" t="s">
        <v>10275</v>
      </c>
      <c r="BA1185" s="35" t="s">
        <v>10275</v>
      </c>
      <c r="BB1185" s="35" t="s">
        <v>10275</v>
      </c>
      <c r="BC1185" s="35" t="s">
        <v>10278</v>
      </c>
      <c r="BD1185" s="35" t="s">
        <v>10278</v>
      </c>
      <c r="BE1185" s="28" t="s">
        <v>10274</v>
      </c>
      <c r="BF1185" s="28" t="s">
        <v>10273</v>
      </c>
      <c r="BG1185" s="28" t="s">
        <v>10274</v>
      </c>
      <c r="BH1185" s="28" t="s">
        <v>10274</v>
      </c>
      <c r="BI1185" s="28" t="s">
        <v>10273</v>
      </c>
      <c r="BJ1185" s="28" t="s">
        <v>10274</v>
      </c>
      <c r="BK1185" s="28" t="s">
        <v>10273</v>
      </c>
      <c r="BL1185" s="28" t="s">
        <v>10274</v>
      </c>
      <c r="BM1185" s="28" t="s">
        <v>10273</v>
      </c>
      <c r="BN1185" s="28" t="s">
        <v>10273</v>
      </c>
      <c r="BO1185" s="28" t="s">
        <v>10273</v>
      </c>
      <c r="BP1185" s="28" t="s">
        <v>10273</v>
      </c>
      <c r="BQ1185" s="27" t="s">
        <v>10274</v>
      </c>
      <c r="BR1185" s="27" t="s">
        <v>10273</v>
      </c>
      <c r="BS1185" s="27" t="s">
        <v>10274</v>
      </c>
      <c r="BT1185" s="27" t="s">
        <v>10273</v>
      </c>
      <c r="BU1185" s="28" t="s">
        <v>10274</v>
      </c>
      <c r="BV1185" s="28" t="s">
        <v>10273</v>
      </c>
      <c r="BW1185" s="28" t="s">
        <v>10273</v>
      </c>
      <c r="BX1185" s="27" t="s">
        <v>10279</v>
      </c>
      <c r="BY1185" s="27" t="s">
        <v>10273</v>
      </c>
      <c r="BZ1185" s="27" t="s">
        <v>10274</v>
      </c>
    </row>
    <row r="1186" spans="1:78" ht="25.5" customHeight="1" x14ac:dyDescent="0.25">
      <c r="A1186" s="27">
        <v>992</v>
      </c>
      <c r="B1186" s="28" t="s">
        <v>14881</v>
      </c>
      <c r="C1186" s="28" t="s">
        <v>14882</v>
      </c>
      <c r="D1186" s="27" t="s">
        <v>14072</v>
      </c>
      <c r="E1186" s="27" t="s">
        <v>14883</v>
      </c>
      <c r="F1186" s="27" t="s">
        <v>14884</v>
      </c>
      <c r="G1186" s="27" t="s">
        <v>14075</v>
      </c>
      <c r="H1186" s="27" t="s">
        <v>14815</v>
      </c>
      <c r="I1186" s="27" t="s">
        <v>14816</v>
      </c>
      <c r="J1186" s="27" t="s">
        <v>13873</v>
      </c>
      <c r="K1186" s="27" t="s">
        <v>13874</v>
      </c>
      <c r="L1186" s="29" t="s">
        <v>10272</v>
      </c>
      <c r="M1186" s="36" t="s">
        <v>10274</v>
      </c>
      <c r="N1186" s="36" t="s">
        <v>10274</v>
      </c>
      <c r="O1186" s="36" t="s">
        <v>10274</v>
      </c>
      <c r="P1186" s="36" t="s">
        <v>10274</v>
      </c>
      <c r="Q1186" s="36" t="s">
        <v>10273</v>
      </c>
      <c r="R1186" s="36">
        <v>73</v>
      </c>
      <c r="S1186" s="36">
        <v>71</v>
      </c>
      <c r="T1186" s="36">
        <v>144</v>
      </c>
      <c r="U1186" s="36">
        <v>55</v>
      </c>
      <c r="V1186" s="36">
        <v>61</v>
      </c>
      <c r="W1186" s="36">
        <v>116</v>
      </c>
      <c r="X1186" s="31">
        <v>13</v>
      </c>
      <c r="Y1186" s="27" t="s">
        <v>10274</v>
      </c>
      <c r="Z1186" s="27" t="s">
        <v>10273</v>
      </c>
      <c r="AA1186" s="27" t="s">
        <v>10273</v>
      </c>
      <c r="AB1186" s="27" t="s">
        <v>10274</v>
      </c>
      <c r="AC1186" s="27" t="s">
        <v>10273</v>
      </c>
      <c r="AD1186" s="27" t="s">
        <v>10273</v>
      </c>
      <c r="AE1186" s="27" t="s">
        <v>10273</v>
      </c>
      <c r="AF1186" s="27" t="s">
        <v>10273</v>
      </c>
      <c r="AG1186" s="27" t="s">
        <v>10275</v>
      </c>
      <c r="AH1186" s="27" t="s">
        <v>10273</v>
      </c>
      <c r="AI1186" s="27" t="s">
        <v>10274</v>
      </c>
      <c r="AJ1186" s="27" t="s">
        <v>10273</v>
      </c>
      <c r="AK1186" s="27" t="s">
        <v>10273</v>
      </c>
      <c r="AL1186" s="27" t="s">
        <v>10275</v>
      </c>
      <c r="AM1186" s="33" t="s">
        <v>10276</v>
      </c>
      <c r="AN1186" s="33" t="s">
        <v>10276</v>
      </c>
      <c r="AO1186" s="33" t="s">
        <v>10286</v>
      </c>
      <c r="AP1186" s="33">
        <v>0</v>
      </c>
      <c r="AQ1186" s="33">
        <v>0</v>
      </c>
      <c r="AR1186" s="33">
        <v>0</v>
      </c>
      <c r="AS1186" s="33" t="s">
        <v>10275</v>
      </c>
      <c r="AT1186" s="33" t="s">
        <v>10275</v>
      </c>
      <c r="AU1186" s="33" t="s">
        <v>10275</v>
      </c>
      <c r="AV1186" s="34" t="s">
        <v>10301</v>
      </c>
      <c r="AW1186" s="34" t="s">
        <v>10287</v>
      </c>
      <c r="AX1186" s="34" t="s">
        <v>10276</v>
      </c>
      <c r="AY1186" s="35" t="s">
        <v>10856</v>
      </c>
      <c r="AZ1186" s="35" t="s">
        <v>10275</v>
      </c>
      <c r="BA1186" s="35" t="s">
        <v>10275</v>
      </c>
      <c r="BB1186" s="35" t="s">
        <v>10275</v>
      </c>
      <c r="BC1186" s="35" t="s">
        <v>10856</v>
      </c>
      <c r="BD1186" s="35" t="s">
        <v>10856</v>
      </c>
      <c r="BE1186" s="28" t="s">
        <v>10274</v>
      </c>
      <c r="BF1186" s="28" t="s">
        <v>10273</v>
      </c>
      <c r="BG1186" s="28" t="s">
        <v>10273</v>
      </c>
      <c r="BH1186" s="28" t="s">
        <v>10274</v>
      </c>
      <c r="BI1186" s="28" t="s">
        <v>10273</v>
      </c>
      <c r="BJ1186" s="28" t="s">
        <v>10274</v>
      </c>
      <c r="BK1186" s="28" t="s">
        <v>10273</v>
      </c>
      <c r="BL1186" s="28" t="s">
        <v>10274</v>
      </c>
      <c r="BM1186" s="28" t="s">
        <v>10274</v>
      </c>
      <c r="BN1186" s="28" t="s">
        <v>10273</v>
      </c>
      <c r="BO1186" s="28" t="s">
        <v>10273</v>
      </c>
      <c r="BP1186" s="28" t="s">
        <v>10273</v>
      </c>
      <c r="BQ1186" s="27" t="s">
        <v>10274</v>
      </c>
      <c r="BR1186" s="27" t="s">
        <v>10273</v>
      </c>
      <c r="BS1186" s="27" t="s">
        <v>10273</v>
      </c>
      <c r="BT1186" s="27" t="s">
        <v>10273</v>
      </c>
      <c r="BU1186" s="28" t="s">
        <v>10274</v>
      </c>
      <c r="BV1186" s="28" t="s">
        <v>10273</v>
      </c>
      <c r="BW1186" s="28" t="s">
        <v>10273</v>
      </c>
      <c r="BX1186" s="27" t="s">
        <v>10279</v>
      </c>
      <c r="BY1186" s="27" t="s">
        <v>10273</v>
      </c>
      <c r="BZ1186" s="27" t="s">
        <v>10274</v>
      </c>
    </row>
    <row r="1187" spans="1:78" ht="25.5" customHeight="1" x14ac:dyDescent="0.25">
      <c r="A1187" s="27">
        <v>1013</v>
      </c>
      <c r="B1187" s="28" t="s">
        <v>14994</v>
      </c>
      <c r="C1187" s="28" t="s">
        <v>14995</v>
      </c>
      <c r="D1187" s="27" t="s">
        <v>14072</v>
      </c>
      <c r="E1187" s="27" t="s">
        <v>14996</v>
      </c>
      <c r="F1187" s="27" t="s">
        <v>14997</v>
      </c>
      <c r="G1187" s="27" t="s">
        <v>14075</v>
      </c>
      <c r="H1187" s="27" t="s">
        <v>14815</v>
      </c>
      <c r="I1187" s="27" t="s">
        <v>14816</v>
      </c>
      <c r="J1187" s="27" t="s">
        <v>14998</v>
      </c>
      <c r="K1187" s="27" t="s">
        <v>14999</v>
      </c>
      <c r="L1187" s="29" t="s">
        <v>10272</v>
      </c>
      <c r="M1187" s="36" t="s">
        <v>10274</v>
      </c>
      <c r="N1187" s="36" t="s">
        <v>10274</v>
      </c>
      <c r="O1187" s="36" t="s">
        <v>10274</v>
      </c>
      <c r="P1187" s="36" t="s">
        <v>10274</v>
      </c>
      <c r="Q1187" s="36" t="s">
        <v>10273</v>
      </c>
      <c r="R1187" s="36">
        <v>54</v>
      </c>
      <c r="S1187" s="36">
        <v>53</v>
      </c>
      <c r="T1187" s="36">
        <v>107</v>
      </c>
      <c r="U1187" s="36">
        <v>62</v>
      </c>
      <c r="V1187" s="36">
        <v>56</v>
      </c>
      <c r="W1187" s="36">
        <v>118</v>
      </c>
      <c r="X1187" s="31">
        <v>12</v>
      </c>
      <c r="Y1187" s="27" t="s">
        <v>10274</v>
      </c>
      <c r="Z1187" s="27" t="s">
        <v>10274</v>
      </c>
      <c r="AA1187" s="27" t="s">
        <v>10273</v>
      </c>
      <c r="AB1187" s="27" t="s">
        <v>10273</v>
      </c>
      <c r="AC1187" s="27" t="s">
        <v>10273</v>
      </c>
      <c r="AD1187" s="27" t="s">
        <v>10273</v>
      </c>
      <c r="AE1187" s="27" t="s">
        <v>10273</v>
      </c>
      <c r="AF1187" s="27" t="s">
        <v>10273</v>
      </c>
      <c r="AG1187" s="27" t="s">
        <v>10275</v>
      </c>
      <c r="AH1187" s="27" t="s">
        <v>10273</v>
      </c>
      <c r="AI1187" s="27" t="s">
        <v>10274</v>
      </c>
      <c r="AJ1187" s="27" t="s">
        <v>10273</v>
      </c>
      <c r="AK1187" s="27" t="s">
        <v>10273</v>
      </c>
      <c r="AL1187" s="27" t="s">
        <v>10275</v>
      </c>
      <c r="AM1187" s="33">
        <v>0</v>
      </c>
      <c r="AN1187" s="33">
        <v>0</v>
      </c>
      <c r="AO1187" s="33">
        <v>0</v>
      </c>
      <c r="AP1187" s="33">
        <v>0</v>
      </c>
      <c r="AQ1187" s="33">
        <v>0</v>
      </c>
      <c r="AR1187" s="33">
        <v>0</v>
      </c>
      <c r="AS1187" s="33" t="s">
        <v>10275</v>
      </c>
      <c r="AT1187" s="33" t="s">
        <v>10275</v>
      </c>
      <c r="AU1187" s="33" t="s">
        <v>10275</v>
      </c>
      <c r="AV1187" s="34" t="s">
        <v>10324</v>
      </c>
      <c r="AW1187" s="34" t="s">
        <v>10277</v>
      </c>
      <c r="AX1187" s="34" t="s">
        <v>10276</v>
      </c>
      <c r="AY1187" s="35" t="s">
        <v>10275</v>
      </c>
      <c r="AZ1187" s="35" t="s">
        <v>10275</v>
      </c>
      <c r="BA1187" s="35" t="s">
        <v>10275</v>
      </c>
      <c r="BB1187" s="35" t="s">
        <v>10275</v>
      </c>
      <c r="BC1187" s="35" t="s">
        <v>10856</v>
      </c>
      <c r="BD1187" s="35" t="s">
        <v>10856</v>
      </c>
      <c r="BE1187" s="28" t="s">
        <v>10274</v>
      </c>
      <c r="BF1187" s="28" t="s">
        <v>10273</v>
      </c>
      <c r="BG1187" s="28" t="s">
        <v>10273</v>
      </c>
      <c r="BH1187" s="28" t="s">
        <v>10274</v>
      </c>
      <c r="BI1187" s="28" t="s">
        <v>10273</v>
      </c>
      <c r="BJ1187" s="28" t="s">
        <v>10274</v>
      </c>
      <c r="BK1187" s="28" t="s">
        <v>10273</v>
      </c>
      <c r="BL1187" s="28" t="s">
        <v>10273</v>
      </c>
      <c r="BM1187" s="28" t="s">
        <v>10274</v>
      </c>
      <c r="BN1187" s="28" t="s">
        <v>10273</v>
      </c>
      <c r="BO1187" s="28" t="s">
        <v>10273</v>
      </c>
      <c r="BP1187" s="28" t="s">
        <v>10273</v>
      </c>
      <c r="BQ1187" s="27" t="s">
        <v>10274</v>
      </c>
      <c r="BR1187" s="27" t="s">
        <v>10273</v>
      </c>
      <c r="BS1187" s="27" t="s">
        <v>10273</v>
      </c>
      <c r="BT1187" s="27" t="s">
        <v>10273</v>
      </c>
      <c r="BU1187" s="28" t="s">
        <v>10274</v>
      </c>
      <c r="BV1187" s="28" t="s">
        <v>10273</v>
      </c>
      <c r="BW1187" s="28" t="s">
        <v>10273</v>
      </c>
      <c r="BX1187" s="27" t="s">
        <v>10279</v>
      </c>
      <c r="BY1187" s="27" t="s">
        <v>10273</v>
      </c>
      <c r="BZ1187" s="27" t="s">
        <v>10274</v>
      </c>
    </row>
    <row r="1188" spans="1:78" ht="25.5" customHeight="1" x14ac:dyDescent="0.25">
      <c r="A1188" s="27">
        <v>988</v>
      </c>
      <c r="B1188" s="28" t="s">
        <v>14861</v>
      </c>
      <c r="C1188" s="28" t="s">
        <v>14862</v>
      </c>
      <c r="D1188" s="27" t="s">
        <v>14072</v>
      </c>
      <c r="E1188" s="27" t="s">
        <v>14863</v>
      </c>
      <c r="F1188" s="27" t="s">
        <v>14864</v>
      </c>
      <c r="G1188" s="27" t="s">
        <v>14075</v>
      </c>
      <c r="H1188" s="27" t="s">
        <v>14815</v>
      </c>
      <c r="I1188" s="27" t="s">
        <v>14816</v>
      </c>
      <c r="J1188" s="27" t="s">
        <v>9499</v>
      </c>
      <c r="K1188" s="27" t="s">
        <v>14865</v>
      </c>
      <c r="L1188" s="29" t="s">
        <v>10294</v>
      </c>
      <c r="M1188" s="36" t="s">
        <v>10274</v>
      </c>
      <c r="N1188" s="36" t="s">
        <v>10274</v>
      </c>
      <c r="O1188" s="36" t="s">
        <v>10274</v>
      </c>
      <c r="P1188" s="36" t="s">
        <v>10273</v>
      </c>
      <c r="Q1188" s="36" t="s">
        <v>10273</v>
      </c>
      <c r="R1188" s="36">
        <v>13</v>
      </c>
      <c r="S1188" s="36">
        <v>9</v>
      </c>
      <c r="T1188" s="36">
        <v>22</v>
      </c>
      <c r="U1188" s="36">
        <v>24</v>
      </c>
      <c r="V1188" s="36">
        <v>11</v>
      </c>
      <c r="W1188" s="36">
        <v>35</v>
      </c>
      <c r="X1188" s="31">
        <v>8</v>
      </c>
      <c r="Y1188" s="27" t="s">
        <v>10274</v>
      </c>
      <c r="Z1188" s="27" t="s">
        <v>10273</v>
      </c>
      <c r="AA1188" s="27" t="s">
        <v>10273</v>
      </c>
      <c r="AB1188" s="27" t="s">
        <v>10273</v>
      </c>
      <c r="AC1188" s="27" t="s">
        <v>10273</v>
      </c>
      <c r="AD1188" s="27" t="s">
        <v>10273</v>
      </c>
      <c r="AE1188" s="27" t="s">
        <v>10273</v>
      </c>
      <c r="AF1188" s="27" t="s">
        <v>10273</v>
      </c>
      <c r="AG1188" s="27" t="s">
        <v>10275</v>
      </c>
      <c r="AH1188" s="27" t="s">
        <v>10273</v>
      </c>
      <c r="AI1188" s="27" t="s">
        <v>10273</v>
      </c>
      <c r="AJ1188" s="27" t="s">
        <v>10274</v>
      </c>
      <c r="AK1188" s="27" t="s">
        <v>10273</v>
      </c>
      <c r="AL1188" s="27" t="s">
        <v>10275</v>
      </c>
      <c r="AM1188" s="33">
        <v>0</v>
      </c>
      <c r="AN1188" s="33">
        <v>0</v>
      </c>
      <c r="AO1188" s="33">
        <v>0</v>
      </c>
      <c r="AP1188" s="33">
        <v>0</v>
      </c>
      <c r="AQ1188" s="33">
        <v>0</v>
      </c>
      <c r="AR1188" s="33">
        <v>0</v>
      </c>
      <c r="AS1188" s="33" t="s">
        <v>10275</v>
      </c>
      <c r="AT1188" s="33" t="s">
        <v>10275</v>
      </c>
      <c r="AU1188" s="33" t="s">
        <v>10275</v>
      </c>
      <c r="AV1188" s="34" t="s">
        <v>10323</v>
      </c>
      <c r="AW1188" s="34" t="s">
        <v>10323</v>
      </c>
      <c r="AX1188" s="34" t="s">
        <v>10276</v>
      </c>
      <c r="AY1188" s="35" t="s">
        <v>10275</v>
      </c>
      <c r="AZ1188" s="35" t="s">
        <v>10275</v>
      </c>
      <c r="BA1188" s="35" t="s">
        <v>10275</v>
      </c>
      <c r="BB1188" s="35" t="s">
        <v>10275</v>
      </c>
      <c r="BC1188" s="35" t="s">
        <v>11089</v>
      </c>
      <c r="BD1188" s="35" t="s">
        <v>11089</v>
      </c>
      <c r="BE1188" s="28" t="s">
        <v>10273</v>
      </c>
      <c r="BF1188" s="28" t="s">
        <v>10273</v>
      </c>
      <c r="BG1188" s="28" t="s">
        <v>10274</v>
      </c>
      <c r="BH1188" s="28" t="s">
        <v>10274</v>
      </c>
      <c r="BI1188" s="28" t="s">
        <v>10273</v>
      </c>
      <c r="BJ1188" s="28" t="s">
        <v>10274</v>
      </c>
      <c r="BK1188" s="28" t="s">
        <v>10273</v>
      </c>
      <c r="BL1188" s="28" t="s">
        <v>10273</v>
      </c>
      <c r="BM1188" s="28" t="s">
        <v>10274</v>
      </c>
      <c r="BN1188" s="28" t="s">
        <v>10273</v>
      </c>
      <c r="BO1188" s="28" t="s">
        <v>10273</v>
      </c>
      <c r="BP1188" s="28" t="s">
        <v>10273</v>
      </c>
      <c r="BQ1188" s="27" t="s">
        <v>10274</v>
      </c>
      <c r="BR1188" s="27" t="s">
        <v>10273</v>
      </c>
      <c r="BS1188" s="27" t="s">
        <v>10273</v>
      </c>
      <c r="BT1188" s="27" t="s">
        <v>10273</v>
      </c>
      <c r="BU1188" s="28" t="s">
        <v>10274</v>
      </c>
      <c r="BV1188" s="28" t="s">
        <v>10273</v>
      </c>
      <c r="BW1188" s="28" t="s">
        <v>10273</v>
      </c>
      <c r="BX1188" s="27" t="s">
        <v>10279</v>
      </c>
      <c r="BY1188" s="27" t="s">
        <v>10273</v>
      </c>
      <c r="BZ1188" s="27" t="s">
        <v>10274</v>
      </c>
    </row>
    <row r="1189" spans="1:78" ht="25.5" customHeight="1" x14ac:dyDescent="0.25">
      <c r="A1189" s="27">
        <v>1571</v>
      </c>
      <c r="B1189" s="28" t="s">
        <v>17642</v>
      </c>
      <c r="C1189" s="28" t="s">
        <v>17643</v>
      </c>
      <c r="D1189" s="27" t="s">
        <v>14072</v>
      </c>
      <c r="E1189" s="27" t="s">
        <v>17644</v>
      </c>
      <c r="F1189" s="27" t="s">
        <v>17645</v>
      </c>
      <c r="G1189" s="27" t="s">
        <v>14075</v>
      </c>
      <c r="H1189" s="27" t="s">
        <v>14815</v>
      </c>
      <c r="I1189" s="27" t="s">
        <v>14816</v>
      </c>
      <c r="J1189" s="27" t="s">
        <v>17646</v>
      </c>
      <c r="K1189" s="27" t="s">
        <v>17647</v>
      </c>
      <c r="L1189" s="29" t="s">
        <v>10309</v>
      </c>
      <c r="M1189" s="36" t="s">
        <v>10273</v>
      </c>
      <c r="N1189" s="36" t="s">
        <v>10273</v>
      </c>
      <c r="O1189" s="36" t="s">
        <v>10273</v>
      </c>
      <c r="P1189" s="36" t="s">
        <v>10274</v>
      </c>
      <c r="Q1189" s="36" t="s">
        <v>10274</v>
      </c>
      <c r="R1189" s="36">
        <v>75</v>
      </c>
      <c r="S1189" s="36">
        <v>107</v>
      </c>
      <c r="T1189" s="36">
        <v>182</v>
      </c>
      <c r="U1189" s="36">
        <v>76</v>
      </c>
      <c r="V1189" s="36">
        <v>96</v>
      </c>
      <c r="W1189" s="36">
        <v>172</v>
      </c>
      <c r="X1189" s="31">
        <v>9</v>
      </c>
      <c r="Y1189" s="27" t="s">
        <v>10274</v>
      </c>
      <c r="Z1189" s="27" t="s">
        <v>10273</v>
      </c>
      <c r="AA1189" s="27" t="s">
        <v>10273</v>
      </c>
      <c r="AB1189" s="27" t="s">
        <v>10273</v>
      </c>
      <c r="AC1189" s="27" t="s">
        <v>10273</v>
      </c>
      <c r="AD1189" s="27" t="s">
        <v>10273</v>
      </c>
      <c r="AE1189" s="27" t="s">
        <v>10273</v>
      </c>
      <c r="AF1189" s="27" t="s">
        <v>10273</v>
      </c>
      <c r="AG1189" s="27" t="s">
        <v>10275</v>
      </c>
      <c r="AH1189" s="27" t="s">
        <v>10273</v>
      </c>
      <c r="AI1189" s="27" t="s">
        <v>10273</v>
      </c>
      <c r="AJ1189" s="27" t="s">
        <v>10274</v>
      </c>
      <c r="AK1189" s="27" t="s">
        <v>10273</v>
      </c>
      <c r="AL1189" s="27" t="s">
        <v>10275</v>
      </c>
      <c r="AM1189" s="32" t="s">
        <v>10275</v>
      </c>
      <c r="AN1189" s="32" t="s">
        <v>10275</v>
      </c>
      <c r="AO1189" s="32" t="s">
        <v>10275</v>
      </c>
      <c r="AP1189" s="33">
        <v>0</v>
      </c>
      <c r="AQ1189" s="33">
        <v>0</v>
      </c>
      <c r="AR1189" s="33">
        <v>0</v>
      </c>
      <c r="AS1189" s="33">
        <v>0</v>
      </c>
      <c r="AT1189" s="33">
        <v>0</v>
      </c>
      <c r="AU1189" s="33">
        <v>0</v>
      </c>
      <c r="AV1189" s="34" t="s">
        <v>10316</v>
      </c>
      <c r="AW1189" s="34" t="s">
        <v>10277</v>
      </c>
      <c r="AX1189" s="34" t="s">
        <v>10276</v>
      </c>
      <c r="AY1189" s="35" t="s">
        <v>10275</v>
      </c>
      <c r="AZ1189" s="35" t="s">
        <v>10275</v>
      </c>
      <c r="BA1189" s="35" t="s">
        <v>10275</v>
      </c>
      <c r="BB1189" s="35" t="s">
        <v>10275</v>
      </c>
      <c r="BC1189" s="35" t="s">
        <v>10856</v>
      </c>
      <c r="BD1189" s="35" t="s">
        <v>10856</v>
      </c>
      <c r="BE1189" s="28" t="s">
        <v>10273</v>
      </c>
      <c r="BF1189" s="28" t="s">
        <v>10273</v>
      </c>
      <c r="BG1189" s="28" t="s">
        <v>10274</v>
      </c>
      <c r="BH1189" s="28" t="s">
        <v>10274</v>
      </c>
      <c r="BI1189" s="28" t="s">
        <v>10273</v>
      </c>
      <c r="BJ1189" s="28" t="s">
        <v>10274</v>
      </c>
      <c r="BK1189" s="28" t="s">
        <v>10273</v>
      </c>
      <c r="BL1189" s="28" t="s">
        <v>10274</v>
      </c>
      <c r="BM1189" s="28" t="s">
        <v>10273</v>
      </c>
      <c r="BN1189" s="28" t="s">
        <v>10273</v>
      </c>
      <c r="BO1189" s="28" t="s">
        <v>10273</v>
      </c>
      <c r="BP1189" s="28" t="s">
        <v>10273</v>
      </c>
      <c r="BQ1189" s="27" t="s">
        <v>10274</v>
      </c>
      <c r="BR1189" s="27" t="s">
        <v>10274</v>
      </c>
      <c r="BS1189" s="27" t="s">
        <v>10274</v>
      </c>
      <c r="BT1189" s="27" t="s">
        <v>10273</v>
      </c>
      <c r="BU1189" s="28" t="s">
        <v>10274</v>
      </c>
      <c r="BV1189" s="28" t="s">
        <v>10273</v>
      </c>
      <c r="BW1189" s="28" t="s">
        <v>10273</v>
      </c>
      <c r="BX1189" s="27" t="s">
        <v>10279</v>
      </c>
      <c r="BY1189" s="27" t="s">
        <v>10273</v>
      </c>
      <c r="BZ1189" s="27" t="s">
        <v>10274</v>
      </c>
    </row>
    <row r="1190" spans="1:78" ht="25.5" customHeight="1" x14ac:dyDescent="0.25">
      <c r="A1190" s="27">
        <v>1519</v>
      </c>
      <c r="B1190" s="28" t="s">
        <v>17364</v>
      </c>
      <c r="C1190" s="28" t="s">
        <v>17365</v>
      </c>
      <c r="D1190" s="27" t="s">
        <v>14072</v>
      </c>
      <c r="E1190" s="27" t="s">
        <v>17366</v>
      </c>
      <c r="F1190" s="27" t="s">
        <v>17367</v>
      </c>
      <c r="G1190" s="27" t="s">
        <v>14075</v>
      </c>
      <c r="H1190" s="27" t="s">
        <v>14815</v>
      </c>
      <c r="I1190" s="27" t="s">
        <v>14816</v>
      </c>
      <c r="J1190" s="27" t="s">
        <v>17368</v>
      </c>
      <c r="K1190" s="27" t="s">
        <v>17369</v>
      </c>
      <c r="L1190" s="29" t="s">
        <v>10272</v>
      </c>
      <c r="M1190" s="36" t="s">
        <v>10274</v>
      </c>
      <c r="N1190" s="36" t="s">
        <v>10274</v>
      </c>
      <c r="O1190" s="36" t="s">
        <v>10274</v>
      </c>
      <c r="P1190" s="36" t="s">
        <v>10274</v>
      </c>
      <c r="Q1190" s="36" t="s">
        <v>10273</v>
      </c>
      <c r="R1190" s="36">
        <v>44</v>
      </c>
      <c r="S1190" s="36">
        <v>67</v>
      </c>
      <c r="T1190" s="36">
        <v>111</v>
      </c>
      <c r="U1190" s="36">
        <v>49</v>
      </c>
      <c r="V1190" s="36">
        <v>61</v>
      </c>
      <c r="W1190" s="36">
        <v>110</v>
      </c>
      <c r="X1190" s="31">
        <v>10</v>
      </c>
      <c r="Y1190" s="27" t="s">
        <v>10274</v>
      </c>
      <c r="Z1190" s="27" t="s">
        <v>10273</v>
      </c>
      <c r="AA1190" s="27" t="s">
        <v>10273</v>
      </c>
      <c r="AB1190" s="27" t="s">
        <v>10273</v>
      </c>
      <c r="AC1190" s="27" t="s">
        <v>10273</v>
      </c>
      <c r="AD1190" s="27" t="s">
        <v>10273</v>
      </c>
      <c r="AE1190" s="27" t="s">
        <v>10273</v>
      </c>
      <c r="AF1190" s="27" t="s">
        <v>10273</v>
      </c>
      <c r="AG1190" s="27" t="s">
        <v>10275</v>
      </c>
      <c r="AH1190" s="27" t="s">
        <v>10273</v>
      </c>
      <c r="AI1190" s="27" t="s">
        <v>10273</v>
      </c>
      <c r="AJ1190" s="27" t="s">
        <v>10274</v>
      </c>
      <c r="AK1190" s="27" t="s">
        <v>10273</v>
      </c>
      <c r="AL1190" s="27" t="s">
        <v>10275</v>
      </c>
      <c r="AM1190" s="33">
        <v>0</v>
      </c>
      <c r="AN1190" s="33">
        <v>0</v>
      </c>
      <c r="AO1190" s="33">
        <v>0</v>
      </c>
      <c r="AP1190" s="33">
        <v>0</v>
      </c>
      <c r="AQ1190" s="33">
        <v>0</v>
      </c>
      <c r="AR1190" s="33">
        <v>0</v>
      </c>
      <c r="AS1190" s="33" t="s">
        <v>10275</v>
      </c>
      <c r="AT1190" s="33" t="s">
        <v>10275</v>
      </c>
      <c r="AU1190" s="33" t="s">
        <v>10275</v>
      </c>
      <c r="AV1190" s="34" t="s">
        <v>10276</v>
      </c>
      <c r="AW1190" s="34" t="s">
        <v>10276</v>
      </c>
      <c r="AX1190" s="34" t="s">
        <v>10380</v>
      </c>
      <c r="AY1190" s="35" t="s">
        <v>10275</v>
      </c>
      <c r="AZ1190" s="35" t="s">
        <v>10275</v>
      </c>
      <c r="BA1190" s="35" t="s">
        <v>10275</v>
      </c>
      <c r="BB1190" s="35" t="s">
        <v>10275</v>
      </c>
      <c r="BC1190" s="35" t="s">
        <v>10856</v>
      </c>
      <c r="BD1190" s="35" t="s">
        <v>10856</v>
      </c>
      <c r="BE1190" s="28" t="s">
        <v>10274</v>
      </c>
      <c r="BF1190" s="28" t="s">
        <v>10273</v>
      </c>
      <c r="BG1190" s="28" t="s">
        <v>10273</v>
      </c>
      <c r="BH1190" s="28" t="s">
        <v>10273</v>
      </c>
      <c r="BI1190" s="28" t="s">
        <v>10273</v>
      </c>
      <c r="BJ1190" s="28" t="s">
        <v>10274</v>
      </c>
      <c r="BK1190" s="28" t="s">
        <v>10273</v>
      </c>
      <c r="BL1190" s="28" t="s">
        <v>10273</v>
      </c>
      <c r="BM1190" s="28" t="s">
        <v>10274</v>
      </c>
      <c r="BN1190" s="28" t="s">
        <v>10274</v>
      </c>
      <c r="BO1190" s="28" t="s">
        <v>10273</v>
      </c>
      <c r="BP1190" s="28" t="s">
        <v>10273</v>
      </c>
      <c r="BQ1190" s="27" t="s">
        <v>10274</v>
      </c>
      <c r="BR1190" s="27" t="s">
        <v>10273</v>
      </c>
      <c r="BS1190" s="27" t="s">
        <v>10273</v>
      </c>
      <c r="BT1190" s="27" t="s">
        <v>10273</v>
      </c>
      <c r="BU1190" s="28" t="s">
        <v>10273</v>
      </c>
      <c r="BV1190" s="28" t="s">
        <v>10274</v>
      </c>
      <c r="BW1190" s="28" t="s">
        <v>10273</v>
      </c>
      <c r="BX1190" s="27" t="s">
        <v>10279</v>
      </c>
      <c r="BY1190" s="27" t="s">
        <v>10273</v>
      </c>
      <c r="BZ1190" s="27" t="s">
        <v>10273</v>
      </c>
    </row>
    <row r="1191" spans="1:78" ht="25.5" customHeight="1" x14ac:dyDescent="0.25">
      <c r="A1191" s="27">
        <v>1001</v>
      </c>
      <c r="B1191" s="28" t="s">
        <v>14931</v>
      </c>
      <c r="C1191" s="28" t="s">
        <v>14932</v>
      </c>
      <c r="D1191" s="27" t="s">
        <v>14072</v>
      </c>
      <c r="E1191" s="27" t="s">
        <v>14933</v>
      </c>
      <c r="F1191" s="27" t="s">
        <v>14934</v>
      </c>
      <c r="G1191" s="27" t="s">
        <v>14075</v>
      </c>
      <c r="H1191" s="27" t="s">
        <v>14815</v>
      </c>
      <c r="I1191" s="27" t="s">
        <v>14816</v>
      </c>
      <c r="J1191" s="27" t="s">
        <v>14935</v>
      </c>
      <c r="K1191" s="27" t="s">
        <v>14936</v>
      </c>
      <c r="L1191" s="29" t="s">
        <v>10272</v>
      </c>
      <c r="M1191" s="36" t="s">
        <v>10274</v>
      </c>
      <c r="N1191" s="36" t="s">
        <v>10274</v>
      </c>
      <c r="O1191" s="36" t="s">
        <v>10274</v>
      </c>
      <c r="P1191" s="36" t="s">
        <v>10274</v>
      </c>
      <c r="Q1191" s="36" t="s">
        <v>10273</v>
      </c>
      <c r="R1191" s="36">
        <v>24</v>
      </c>
      <c r="S1191" s="36">
        <v>29</v>
      </c>
      <c r="T1191" s="36">
        <v>53</v>
      </c>
      <c r="U1191" s="36">
        <v>29</v>
      </c>
      <c r="V1191" s="36">
        <v>31</v>
      </c>
      <c r="W1191" s="36">
        <v>60</v>
      </c>
      <c r="X1191" s="31">
        <v>10</v>
      </c>
      <c r="Y1191" s="27" t="s">
        <v>10274</v>
      </c>
      <c r="Z1191" s="27" t="s">
        <v>10274</v>
      </c>
      <c r="AA1191" s="27" t="s">
        <v>10273</v>
      </c>
      <c r="AB1191" s="27" t="s">
        <v>10273</v>
      </c>
      <c r="AC1191" s="27" t="s">
        <v>10273</v>
      </c>
      <c r="AD1191" s="27" t="s">
        <v>10273</v>
      </c>
      <c r="AE1191" s="27" t="s">
        <v>10273</v>
      </c>
      <c r="AF1191" s="27" t="s">
        <v>10273</v>
      </c>
      <c r="AG1191" s="27" t="s">
        <v>10275</v>
      </c>
      <c r="AH1191" s="27" t="s">
        <v>10273</v>
      </c>
      <c r="AI1191" s="27" t="s">
        <v>10274</v>
      </c>
      <c r="AJ1191" s="27" t="s">
        <v>10274</v>
      </c>
      <c r="AK1191" s="27" t="s">
        <v>10273</v>
      </c>
      <c r="AL1191" s="27" t="s">
        <v>10275</v>
      </c>
      <c r="AM1191" s="33" t="s">
        <v>10276</v>
      </c>
      <c r="AN1191" s="33" t="s">
        <v>10276</v>
      </c>
      <c r="AO1191" s="33" t="s">
        <v>10286</v>
      </c>
      <c r="AP1191" s="33">
        <v>0</v>
      </c>
      <c r="AQ1191" s="33">
        <v>0</v>
      </c>
      <c r="AR1191" s="33">
        <v>0</v>
      </c>
      <c r="AS1191" s="33" t="s">
        <v>10275</v>
      </c>
      <c r="AT1191" s="33" t="s">
        <v>10275</v>
      </c>
      <c r="AU1191" s="33" t="s">
        <v>10275</v>
      </c>
      <c r="AV1191" s="34" t="s">
        <v>10287</v>
      </c>
      <c r="AW1191" s="34" t="s">
        <v>10323</v>
      </c>
      <c r="AX1191" s="34" t="s">
        <v>10276</v>
      </c>
      <c r="AY1191" s="35" t="s">
        <v>10278</v>
      </c>
      <c r="AZ1191" s="35" t="s">
        <v>10275</v>
      </c>
      <c r="BA1191" s="35" t="s">
        <v>10275</v>
      </c>
      <c r="BB1191" s="35" t="s">
        <v>10275</v>
      </c>
      <c r="BC1191" s="35" t="s">
        <v>10278</v>
      </c>
      <c r="BD1191" s="35" t="s">
        <v>10278</v>
      </c>
      <c r="BE1191" s="28" t="s">
        <v>10273</v>
      </c>
      <c r="BF1191" s="28" t="s">
        <v>10273</v>
      </c>
      <c r="BG1191" s="28" t="s">
        <v>10274</v>
      </c>
      <c r="BH1191" s="28" t="s">
        <v>10273</v>
      </c>
      <c r="BI1191" s="28" t="s">
        <v>10273</v>
      </c>
      <c r="BJ1191" s="28" t="s">
        <v>10274</v>
      </c>
      <c r="BK1191" s="28" t="s">
        <v>10273</v>
      </c>
      <c r="BL1191" s="28" t="s">
        <v>10273</v>
      </c>
      <c r="BM1191" s="28" t="s">
        <v>10274</v>
      </c>
      <c r="BN1191" s="28" t="s">
        <v>10273</v>
      </c>
      <c r="BO1191" s="28" t="s">
        <v>10273</v>
      </c>
      <c r="BP1191" s="28" t="s">
        <v>10273</v>
      </c>
      <c r="BQ1191" s="27" t="s">
        <v>10274</v>
      </c>
      <c r="BR1191" s="27" t="s">
        <v>10273</v>
      </c>
      <c r="BS1191" s="27" t="s">
        <v>10273</v>
      </c>
      <c r="BT1191" s="27" t="s">
        <v>10273</v>
      </c>
      <c r="BU1191" s="28" t="s">
        <v>10273</v>
      </c>
      <c r="BV1191" s="28" t="s">
        <v>10274</v>
      </c>
      <c r="BW1191" s="28" t="s">
        <v>10273</v>
      </c>
      <c r="BX1191" s="27" t="s">
        <v>10279</v>
      </c>
      <c r="BY1191" s="27" t="s">
        <v>10273</v>
      </c>
      <c r="BZ1191" s="27" t="s">
        <v>10274</v>
      </c>
    </row>
    <row r="1192" spans="1:78" ht="25.5" customHeight="1" x14ac:dyDescent="0.25">
      <c r="A1192" s="27">
        <v>1002</v>
      </c>
      <c r="B1192" s="28" t="s">
        <v>14937</v>
      </c>
      <c r="C1192" s="28" t="s">
        <v>14938</v>
      </c>
      <c r="D1192" s="27" t="s">
        <v>14072</v>
      </c>
      <c r="E1192" s="27" t="s">
        <v>14939</v>
      </c>
      <c r="F1192" s="27" t="s">
        <v>14940</v>
      </c>
      <c r="G1192" s="27" t="s">
        <v>14075</v>
      </c>
      <c r="H1192" s="27" t="s">
        <v>14815</v>
      </c>
      <c r="I1192" s="27" t="s">
        <v>14816</v>
      </c>
      <c r="J1192" s="27" t="s">
        <v>14941</v>
      </c>
      <c r="K1192" s="27" t="s">
        <v>14942</v>
      </c>
      <c r="L1192" s="29" t="s">
        <v>10272</v>
      </c>
      <c r="M1192" s="36" t="s">
        <v>10274</v>
      </c>
      <c r="N1192" s="36" t="s">
        <v>10274</v>
      </c>
      <c r="O1192" s="36" t="s">
        <v>10274</v>
      </c>
      <c r="P1192" s="36" t="s">
        <v>10274</v>
      </c>
      <c r="Q1192" s="36" t="s">
        <v>10273</v>
      </c>
      <c r="R1192" s="36">
        <v>65</v>
      </c>
      <c r="S1192" s="36">
        <v>67</v>
      </c>
      <c r="T1192" s="36">
        <v>132</v>
      </c>
      <c r="U1192" s="36">
        <v>72</v>
      </c>
      <c r="V1192" s="36">
        <v>77</v>
      </c>
      <c r="W1192" s="36">
        <v>149</v>
      </c>
      <c r="X1192" s="31">
        <v>15</v>
      </c>
      <c r="Y1192" s="27" t="s">
        <v>10274</v>
      </c>
      <c r="Z1192" s="27" t="s">
        <v>10274</v>
      </c>
      <c r="AA1192" s="27" t="s">
        <v>10273</v>
      </c>
      <c r="AB1192" s="27" t="s">
        <v>10273</v>
      </c>
      <c r="AC1192" s="27" t="s">
        <v>10273</v>
      </c>
      <c r="AD1192" s="27" t="s">
        <v>10273</v>
      </c>
      <c r="AE1192" s="27" t="s">
        <v>10273</v>
      </c>
      <c r="AF1192" s="27" t="s">
        <v>10273</v>
      </c>
      <c r="AG1192" s="27" t="s">
        <v>10275</v>
      </c>
      <c r="AH1192" s="27" t="s">
        <v>10273</v>
      </c>
      <c r="AI1192" s="27" t="s">
        <v>10274</v>
      </c>
      <c r="AJ1192" s="27" t="s">
        <v>10273</v>
      </c>
      <c r="AK1192" s="27" t="s">
        <v>10273</v>
      </c>
      <c r="AL1192" s="27" t="s">
        <v>10275</v>
      </c>
      <c r="AM1192" s="33" t="s">
        <v>10286</v>
      </c>
      <c r="AN1192" s="33" t="s">
        <v>10323</v>
      </c>
      <c r="AO1192" s="33" t="s">
        <v>10276</v>
      </c>
      <c r="AP1192" s="33">
        <v>1</v>
      </c>
      <c r="AQ1192" s="33">
        <v>8</v>
      </c>
      <c r="AR1192" s="33">
        <v>0</v>
      </c>
      <c r="AS1192" s="33" t="s">
        <v>10275</v>
      </c>
      <c r="AT1192" s="33" t="s">
        <v>10275</v>
      </c>
      <c r="AU1192" s="33" t="s">
        <v>10275</v>
      </c>
      <c r="AV1192" s="34">
        <v>0</v>
      </c>
      <c r="AW1192" s="34">
        <v>0</v>
      </c>
      <c r="AX1192" s="34">
        <v>0</v>
      </c>
      <c r="AY1192" s="35" t="s">
        <v>10278</v>
      </c>
      <c r="AZ1192" s="35" t="s">
        <v>10400</v>
      </c>
      <c r="BA1192" s="35" t="s">
        <v>10400</v>
      </c>
      <c r="BB1192" s="35" t="s">
        <v>10275</v>
      </c>
      <c r="BC1192" s="35" t="s">
        <v>10275</v>
      </c>
      <c r="BD1192" s="35" t="s">
        <v>10278</v>
      </c>
      <c r="BE1192" s="28" t="s">
        <v>10274</v>
      </c>
      <c r="BF1192" s="28" t="s">
        <v>10273</v>
      </c>
      <c r="BG1192" s="28" t="s">
        <v>10273</v>
      </c>
      <c r="BH1192" s="28" t="s">
        <v>10273</v>
      </c>
      <c r="BI1192" s="28" t="s">
        <v>10273</v>
      </c>
      <c r="BJ1192" s="28" t="s">
        <v>10274</v>
      </c>
      <c r="BK1192" s="28" t="s">
        <v>10273</v>
      </c>
      <c r="BL1192" s="28" t="s">
        <v>10273</v>
      </c>
      <c r="BM1192" s="28" t="s">
        <v>10274</v>
      </c>
      <c r="BN1192" s="28" t="s">
        <v>10273</v>
      </c>
      <c r="BO1192" s="28" t="s">
        <v>10273</v>
      </c>
      <c r="BP1192" s="28" t="s">
        <v>10273</v>
      </c>
      <c r="BQ1192" s="27" t="s">
        <v>10274</v>
      </c>
      <c r="BR1192" s="27" t="s">
        <v>10273</v>
      </c>
      <c r="BS1192" s="27" t="s">
        <v>10273</v>
      </c>
      <c r="BT1192" s="27" t="s">
        <v>10273</v>
      </c>
      <c r="BU1192" s="28" t="s">
        <v>10273</v>
      </c>
      <c r="BV1192" s="28" t="s">
        <v>10274</v>
      </c>
      <c r="BW1192" s="28" t="s">
        <v>10273</v>
      </c>
      <c r="BX1192" s="27" t="s">
        <v>10279</v>
      </c>
      <c r="BY1192" s="27" t="s">
        <v>10273</v>
      </c>
      <c r="BZ1192" s="27" t="s">
        <v>10274</v>
      </c>
    </row>
    <row r="1193" spans="1:78" ht="25.5" customHeight="1" x14ac:dyDescent="0.25">
      <c r="A1193" s="27">
        <v>1003</v>
      </c>
      <c r="B1193" s="28" t="s">
        <v>14943</v>
      </c>
      <c r="C1193" s="28" t="s">
        <v>14944</v>
      </c>
      <c r="D1193" s="27" t="s">
        <v>14072</v>
      </c>
      <c r="E1193" s="27" t="s">
        <v>14945</v>
      </c>
      <c r="F1193" s="27" t="s">
        <v>14946</v>
      </c>
      <c r="G1193" s="27" t="s">
        <v>14075</v>
      </c>
      <c r="H1193" s="27" t="s">
        <v>14815</v>
      </c>
      <c r="I1193" s="27" t="s">
        <v>14816</v>
      </c>
      <c r="J1193" s="27" t="s">
        <v>14947</v>
      </c>
      <c r="K1193" s="27" t="s">
        <v>14948</v>
      </c>
      <c r="L1193" s="29" t="s">
        <v>10309</v>
      </c>
      <c r="M1193" s="36" t="s">
        <v>10273</v>
      </c>
      <c r="N1193" s="36" t="s">
        <v>10273</v>
      </c>
      <c r="O1193" s="36" t="s">
        <v>10273</v>
      </c>
      <c r="P1193" s="36" t="s">
        <v>10273</v>
      </c>
      <c r="Q1193" s="36" t="s">
        <v>10274</v>
      </c>
      <c r="R1193" s="36">
        <v>73</v>
      </c>
      <c r="S1193" s="36">
        <v>119</v>
      </c>
      <c r="T1193" s="36">
        <v>192</v>
      </c>
      <c r="U1193" s="36">
        <v>79</v>
      </c>
      <c r="V1193" s="36">
        <v>107</v>
      </c>
      <c r="W1193" s="36">
        <v>186</v>
      </c>
      <c r="X1193" s="31">
        <v>15</v>
      </c>
      <c r="Y1193" s="27" t="s">
        <v>10274</v>
      </c>
      <c r="Z1193" s="27" t="s">
        <v>10273</v>
      </c>
      <c r="AA1193" s="27" t="s">
        <v>10273</v>
      </c>
      <c r="AB1193" s="27" t="s">
        <v>10273</v>
      </c>
      <c r="AC1193" s="27" t="s">
        <v>10273</v>
      </c>
      <c r="AD1193" s="27" t="s">
        <v>10273</v>
      </c>
      <c r="AE1193" s="27" t="s">
        <v>10273</v>
      </c>
      <c r="AF1193" s="27" t="s">
        <v>10273</v>
      </c>
      <c r="AG1193" s="27" t="s">
        <v>10275</v>
      </c>
      <c r="AH1193" s="27" t="s">
        <v>10273</v>
      </c>
      <c r="AI1193" s="27" t="s">
        <v>10274</v>
      </c>
      <c r="AJ1193" s="27" t="s">
        <v>10273</v>
      </c>
      <c r="AK1193" s="27" t="s">
        <v>10273</v>
      </c>
      <c r="AL1193" s="27" t="s">
        <v>10275</v>
      </c>
      <c r="AM1193" s="32" t="s">
        <v>10275</v>
      </c>
      <c r="AN1193" s="32" t="s">
        <v>10275</v>
      </c>
      <c r="AO1193" s="32" t="s">
        <v>10275</v>
      </c>
      <c r="AP1193" s="33" t="s">
        <v>10275</v>
      </c>
      <c r="AQ1193" s="33" t="s">
        <v>10275</v>
      </c>
      <c r="AR1193" s="33" t="s">
        <v>10275</v>
      </c>
      <c r="AS1193" s="33" t="s">
        <v>10277</v>
      </c>
      <c r="AT1193" s="33" t="s">
        <v>10277</v>
      </c>
      <c r="AU1193" s="33" t="s">
        <v>10276</v>
      </c>
      <c r="AV1193" s="34">
        <v>0</v>
      </c>
      <c r="AW1193" s="34">
        <v>0</v>
      </c>
      <c r="AX1193" s="34">
        <v>0</v>
      </c>
      <c r="AY1193" s="35" t="s">
        <v>10275</v>
      </c>
      <c r="AZ1193" s="35" t="s">
        <v>10275</v>
      </c>
      <c r="BA1193" s="35" t="s">
        <v>10275</v>
      </c>
      <c r="BB1193" s="35" t="s">
        <v>10278</v>
      </c>
      <c r="BC1193" s="35" t="s">
        <v>10275</v>
      </c>
      <c r="BD1193" s="35" t="s">
        <v>10278</v>
      </c>
      <c r="BE1193" s="28" t="s">
        <v>10274</v>
      </c>
      <c r="BF1193" s="28" t="s">
        <v>10273</v>
      </c>
      <c r="BG1193" s="28" t="s">
        <v>10273</v>
      </c>
      <c r="BH1193" s="28" t="s">
        <v>10273</v>
      </c>
      <c r="BI1193" s="28" t="s">
        <v>10273</v>
      </c>
      <c r="BJ1193" s="28" t="s">
        <v>10274</v>
      </c>
      <c r="BK1193" s="28" t="s">
        <v>10273</v>
      </c>
      <c r="BL1193" s="28" t="s">
        <v>10274</v>
      </c>
      <c r="BM1193" s="28" t="s">
        <v>10273</v>
      </c>
      <c r="BN1193" s="28" t="s">
        <v>10273</v>
      </c>
      <c r="BO1193" s="28" t="s">
        <v>10273</v>
      </c>
      <c r="BP1193" s="28" t="s">
        <v>10273</v>
      </c>
      <c r="BQ1193" s="27" t="s">
        <v>10274</v>
      </c>
      <c r="BR1193" s="27" t="s">
        <v>10273</v>
      </c>
      <c r="BS1193" s="27" t="s">
        <v>10273</v>
      </c>
      <c r="BT1193" s="27" t="s">
        <v>10273</v>
      </c>
      <c r="BU1193" s="28" t="s">
        <v>10274</v>
      </c>
      <c r="BV1193" s="28" t="s">
        <v>10274</v>
      </c>
      <c r="BW1193" s="28" t="s">
        <v>10273</v>
      </c>
      <c r="BX1193" s="27" t="s">
        <v>10279</v>
      </c>
      <c r="BY1193" s="27" t="s">
        <v>10273</v>
      </c>
      <c r="BZ1193" s="27" t="s">
        <v>10274</v>
      </c>
    </row>
    <row r="1194" spans="1:78" ht="25.5" customHeight="1" x14ac:dyDescent="0.25">
      <c r="A1194" s="27">
        <v>1014</v>
      </c>
      <c r="B1194" s="28" t="s">
        <v>15000</v>
      </c>
      <c r="C1194" s="28" t="s">
        <v>15001</v>
      </c>
      <c r="D1194" s="27" t="s">
        <v>14072</v>
      </c>
      <c r="E1194" s="27" t="s">
        <v>15002</v>
      </c>
      <c r="F1194" s="27" t="s">
        <v>15003</v>
      </c>
      <c r="G1194" s="27" t="s">
        <v>14075</v>
      </c>
      <c r="H1194" s="27" t="s">
        <v>14815</v>
      </c>
      <c r="I1194" s="27" t="s">
        <v>14816</v>
      </c>
      <c r="J1194" s="27" t="s">
        <v>15004</v>
      </c>
      <c r="K1194" s="27" t="s">
        <v>15005</v>
      </c>
      <c r="L1194" s="29" t="s">
        <v>10272</v>
      </c>
      <c r="M1194" s="36" t="s">
        <v>10274</v>
      </c>
      <c r="N1194" s="36" t="s">
        <v>10274</v>
      </c>
      <c r="O1194" s="36" t="s">
        <v>10274</v>
      </c>
      <c r="P1194" s="36" t="s">
        <v>10274</v>
      </c>
      <c r="Q1194" s="36" t="s">
        <v>10273</v>
      </c>
      <c r="R1194" s="36">
        <v>13</v>
      </c>
      <c r="S1194" s="36">
        <v>7</v>
      </c>
      <c r="T1194" s="36">
        <v>20</v>
      </c>
      <c r="U1194" s="36">
        <v>26</v>
      </c>
      <c r="V1194" s="36">
        <v>10</v>
      </c>
      <c r="W1194" s="36">
        <v>36</v>
      </c>
      <c r="X1194" s="31">
        <v>7</v>
      </c>
      <c r="Y1194" s="27" t="s">
        <v>10274</v>
      </c>
      <c r="Z1194" s="27" t="s">
        <v>10274</v>
      </c>
      <c r="AA1194" s="27" t="s">
        <v>10273</v>
      </c>
      <c r="AB1194" s="27" t="s">
        <v>10273</v>
      </c>
      <c r="AC1194" s="27" t="s">
        <v>10273</v>
      </c>
      <c r="AD1194" s="27" t="s">
        <v>10273</v>
      </c>
      <c r="AE1194" s="27" t="s">
        <v>10273</v>
      </c>
      <c r="AF1194" s="27" t="s">
        <v>10273</v>
      </c>
      <c r="AG1194" s="27" t="s">
        <v>10275</v>
      </c>
      <c r="AH1194" s="27" t="s">
        <v>10273</v>
      </c>
      <c r="AI1194" s="27" t="s">
        <v>10274</v>
      </c>
      <c r="AJ1194" s="27" t="s">
        <v>10274</v>
      </c>
      <c r="AK1194" s="27" t="s">
        <v>10273</v>
      </c>
      <c r="AL1194" s="27" t="s">
        <v>10275</v>
      </c>
      <c r="AM1194" s="33">
        <v>0</v>
      </c>
      <c r="AN1194" s="33">
        <v>0</v>
      </c>
      <c r="AO1194" s="33">
        <v>0</v>
      </c>
      <c r="AP1194" s="33">
        <v>0</v>
      </c>
      <c r="AQ1194" s="33">
        <v>0</v>
      </c>
      <c r="AR1194" s="33">
        <v>0</v>
      </c>
      <c r="AS1194" s="33" t="s">
        <v>10275</v>
      </c>
      <c r="AT1194" s="33" t="s">
        <v>10275</v>
      </c>
      <c r="AU1194" s="33" t="s">
        <v>10275</v>
      </c>
      <c r="AV1194" s="34" t="s">
        <v>10324</v>
      </c>
      <c r="AW1194" s="34" t="s">
        <v>10324</v>
      </c>
      <c r="AX1194" s="34" t="s">
        <v>10276</v>
      </c>
      <c r="AY1194" s="35" t="s">
        <v>10275</v>
      </c>
      <c r="AZ1194" s="35" t="s">
        <v>10275</v>
      </c>
      <c r="BA1194" s="35" t="s">
        <v>10275</v>
      </c>
      <c r="BB1194" s="35" t="s">
        <v>10275</v>
      </c>
      <c r="BC1194" s="35" t="s">
        <v>10856</v>
      </c>
      <c r="BD1194" s="35" t="s">
        <v>10856</v>
      </c>
      <c r="BE1194" s="28" t="s">
        <v>10273</v>
      </c>
      <c r="BF1194" s="28" t="s">
        <v>10273</v>
      </c>
      <c r="BG1194" s="28" t="s">
        <v>10274</v>
      </c>
      <c r="BH1194" s="28" t="s">
        <v>10273</v>
      </c>
      <c r="BI1194" s="28" t="s">
        <v>10273</v>
      </c>
      <c r="BJ1194" s="28" t="s">
        <v>10274</v>
      </c>
      <c r="BK1194" s="28" t="s">
        <v>10273</v>
      </c>
      <c r="BL1194" s="28" t="s">
        <v>10273</v>
      </c>
      <c r="BM1194" s="28" t="s">
        <v>10274</v>
      </c>
      <c r="BN1194" s="28" t="s">
        <v>10273</v>
      </c>
      <c r="BO1194" s="28" t="s">
        <v>10273</v>
      </c>
      <c r="BP1194" s="28" t="s">
        <v>10273</v>
      </c>
      <c r="BQ1194" s="27" t="s">
        <v>10274</v>
      </c>
      <c r="BR1194" s="27" t="s">
        <v>10273</v>
      </c>
      <c r="BS1194" s="27" t="s">
        <v>10273</v>
      </c>
      <c r="BT1194" s="27" t="s">
        <v>10273</v>
      </c>
      <c r="BU1194" s="28" t="s">
        <v>10273</v>
      </c>
      <c r="BV1194" s="28" t="s">
        <v>10274</v>
      </c>
      <c r="BW1194" s="28" t="s">
        <v>10273</v>
      </c>
      <c r="BX1194" s="27" t="s">
        <v>10279</v>
      </c>
      <c r="BY1194" s="27" t="s">
        <v>10273</v>
      </c>
      <c r="BZ1194" s="27" t="s">
        <v>10274</v>
      </c>
    </row>
    <row r="1195" spans="1:78" ht="25.5" customHeight="1" x14ac:dyDescent="0.25">
      <c r="A1195" s="27">
        <v>1005</v>
      </c>
      <c r="B1195" s="28" t="s">
        <v>14955</v>
      </c>
      <c r="C1195" s="28" t="s">
        <v>14956</v>
      </c>
      <c r="D1195" s="27" t="s">
        <v>14072</v>
      </c>
      <c r="E1195" s="27" t="s">
        <v>14957</v>
      </c>
      <c r="F1195" s="27" t="s">
        <v>14958</v>
      </c>
      <c r="G1195" s="27" t="s">
        <v>14075</v>
      </c>
      <c r="H1195" s="27" t="s">
        <v>14815</v>
      </c>
      <c r="I1195" s="27" t="s">
        <v>14816</v>
      </c>
      <c r="J1195" s="27" t="s">
        <v>14959</v>
      </c>
      <c r="K1195" s="27" t="s">
        <v>14960</v>
      </c>
      <c r="L1195" s="29" t="s">
        <v>10272</v>
      </c>
      <c r="M1195" s="36" t="s">
        <v>10273</v>
      </c>
      <c r="N1195" s="36" t="s">
        <v>10273</v>
      </c>
      <c r="O1195" s="36" t="s">
        <v>10273</v>
      </c>
      <c r="P1195" s="36" t="s">
        <v>10274</v>
      </c>
      <c r="Q1195" s="36" t="s">
        <v>10273</v>
      </c>
      <c r="R1195" s="36">
        <v>16</v>
      </c>
      <c r="S1195" s="36">
        <v>10</v>
      </c>
      <c r="T1195" s="36">
        <v>26</v>
      </c>
      <c r="U1195" s="36">
        <v>16</v>
      </c>
      <c r="V1195" s="36">
        <v>11</v>
      </c>
      <c r="W1195" s="36">
        <v>27</v>
      </c>
      <c r="X1195" s="31">
        <v>3</v>
      </c>
      <c r="Y1195" s="27" t="s">
        <v>10274</v>
      </c>
      <c r="Z1195" s="27" t="s">
        <v>10274</v>
      </c>
      <c r="AA1195" s="27" t="s">
        <v>10273</v>
      </c>
      <c r="AB1195" s="27" t="s">
        <v>10273</v>
      </c>
      <c r="AC1195" s="27" t="s">
        <v>10273</v>
      </c>
      <c r="AD1195" s="27" t="s">
        <v>10273</v>
      </c>
      <c r="AE1195" s="27" t="s">
        <v>10273</v>
      </c>
      <c r="AF1195" s="27" t="s">
        <v>10273</v>
      </c>
      <c r="AG1195" s="27" t="s">
        <v>10275</v>
      </c>
      <c r="AH1195" s="27" t="s">
        <v>10273</v>
      </c>
      <c r="AI1195" s="27" t="s">
        <v>10274</v>
      </c>
      <c r="AJ1195" s="27" t="s">
        <v>10273</v>
      </c>
      <c r="AK1195" s="27" t="s">
        <v>10273</v>
      </c>
      <c r="AL1195" s="27" t="s">
        <v>10275</v>
      </c>
      <c r="AM1195" s="32" t="s">
        <v>10275</v>
      </c>
      <c r="AN1195" s="32" t="s">
        <v>10275</v>
      </c>
      <c r="AO1195" s="32" t="s">
        <v>10275</v>
      </c>
      <c r="AP1195" s="33">
        <v>0</v>
      </c>
      <c r="AQ1195" s="33">
        <v>0</v>
      </c>
      <c r="AR1195" s="33">
        <v>2</v>
      </c>
      <c r="AS1195" s="33" t="s">
        <v>10275</v>
      </c>
      <c r="AT1195" s="33" t="s">
        <v>10275</v>
      </c>
      <c r="AU1195" s="33" t="s">
        <v>10275</v>
      </c>
      <c r="AV1195" s="34">
        <v>0</v>
      </c>
      <c r="AW1195" s="34">
        <v>0</v>
      </c>
      <c r="AX1195" s="34">
        <v>0</v>
      </c>
      <c r="AY1195" s="35" t="s">
        <v>10275</v>
      </c>
      <c r="AZ1195" s="35" t="s">
        <v>10275</v>
      </c>
      <c r="BA1195" s="35" t="s">
        <v>10856</v>
      </c>
      <c r="BB1195" s="35" t="s">
        <v>10275</v>
      </c>
      <c r="BC1195" s="35" t="s">
        <v>10275</v>
      </c>
      <c r="BD1195" s="35" t="s">
        <v>10856</v>
      </c>
      <c r="BE1195" s="28" t="s">
        <v>10273</v>
      </c>
      <c r="BF1195" s="28" t="s">
        <v>10273</v>
      </c>
      <c r="BG1195" s="28" t="s">
        <v>10274</v>
      </c>
      <c r="BH1195" s="28" t="s">
        <v>10273</v>
      </c>
      <c r="BI1195" s="28" t="s">
        <v>10273</v>
      </c>
      <c r="BJ1195" s="28" t="s">
        <v>10274</v>
      </c>
      <c r="BK1195" s="28" t="s">
        <v>10273</v>
      </c>
      <c r="BL1195" s="28" t="s">
        <v>10273</v>
      </c>
      <c r="BM1195" s="28" t="s">
        <v>10274</v>
      </c>
      <c r="BN1195" s="28" t="s">
        <v>10273</v>
      </c>
      <c r="BO1195" s="28" t="s">
        <v>10273</v>
      </c>
      <c r="BP1195" s="28" t="s">
        <v>10273</v>
      </c>
      <c r="BQ1195" s="27" t="s">
        <v>10274</v>
      </c>
      <c r="BR1195" s="27" t="s">
        <v>10273</v>
      </c>
      <c r="BS1195" s="27" t="s">
        <v>10273</v>
      </c>
      <c r="BT1195" s="27" t="s">
        <v>10273</v>
      </c>
      <c r="BU1195" s="28" t="s">
        <v>10273</v>
      </c>
      <c r="BV1195" s="28" t="s">
        <v>10274</v>
      </c>
      <c r="BW1195" s="28" t="s">
        <v>10273</v>
      </c>
      <c r="BX1195" s="27" t="s">
        <v>10279</v>
      </c>
      <c r="BY1195" s="27" t="s">
        <v>10273</v>
      </c>
      <c r="BZ1195" s="27" t="s">
        <v>10274</v>
      </c>
    </row>
    <row r="1196" spans="1:78" ht="25.5" customHeight="1" x14ac:dyDescent="0.25">
      <c r="A1196" s="27">
        <v>1006</v>
      </c>
      <c r="B1196" s="28" t="s">
        <v>14961</v>
      </c>
      <c r="C1196" s="28" t="s">
        <v>14962</v>
      </c>
      <c r="D1196" s="27" t="s">
        <v>14072</v>
      </c>
      <c r="E1196" s="27" t="s">
        <v>14963</v>
      </c>
      <c r="F1196" s="27" t="s">
        <v>14964</v>
      </c>
      <c r="G1196" s="27" t="s">
        <v>14075</v>
      </c>
      <c r="H1196" s="27" t="s">
        <v>14815</v>
      </c>
      <c r="I1196" s="27" t="s">
        <v>14816</v>
      </c>
      <c r="J1196" s="27" t="s">
        <v>14965</v>
      </c>
      <c r="K1196" s="27" t="s">
        <v>14966</v>
      </c>
      <c r="L1196" s="29" t="s">
        <v>10309</v>
      </c>
      <c r="M1196" s="36" t="s">
        <v>10273</v>
      </c>
      <c r="N1196" s="36" t="s">
        <v>10273</v>
      </c>
      <c r="O1196" s="36" t="s">
        <v>10273</v>
      </c>
      <c r="P1196" s="36" t="s">
        <v>10273</v>
      </c>
      <c r="Q1196" s="36" t="s">
        <v>10274</v>
      </c>
      <c r="R1196" s="36">
        <v>42</v>
      </c>
      <c r="S1196" s="36">
        <v>52</v>
      </c>
      <c r="T1196" s="36">
        <v>94</v>
      </c>
      <c r="U1196" s="36">
        <v>35</v>
      </c>
      <c r="V1196" s="36">
        <v>33</v>
      </c>
      <c r="W1196" s="36">
        <v>68</v>
      </c>
      <c r="X1196" s="31">
        <v>5</v>
      </c>
      <c r="Y1196" s="27" t="s">
        <v>10273</v>
      </c>
      <c r="Z1196" s="27" t="s">
        <v>10274</v>
      </c>
      <c r="AA1196" s="27" t="s">
        <v>10273</v>
      </c>
      <c r="AB1196" s="27" t="s">
        <v>10273</v>
      </c>
      <c r="AC1196" s="27" t="s">
        <v>10273</v>
      </c>
      <c r="AD1196" s="27" t="s">
        <v>10273</v>
      </c>
      <c r="AE1196" s="27" t="s">
        <v>10273</v>
      </c>
      <c r="AF1196" s="27" t="s">
        <v>10273</v>
      </c>
      <c r="AG1196" s="27" t="s">
        <v>10275</v>
      </c>
      <c r="AH1196" s="27" t="s">
        <v>10273</v>
      </c>
      <c r="AI1196" s="27" t="s">
        <v>10274</v>
      </c>
      <c r="AJ1196" s="27" t="s">
        <v>10273</v>
      </c>
      <c r="AK1196" s="27" t="s">
        <v>10273</v>
      </c>
      <c r="AL1196" s="27" t="s">
        <v>10275</v>
      </c>
      <c r="AM1196" s="32" t="s">
        <v>10275</v>
      </c>
      <c r="AN1196" s="32" t="s">
        <v>10275</v>
      </c>
      <c r="AO1196" s="32" t="s">
        <v>10275</v>
      </c>
      <c r="AP1196" s="33" t="s">
        <v>10275</v>
      </c>
      <c r="AQ1196" s="33" t="s">
        <v>10275</v>
      </c>
      <c r="AR1196" s="33" t="s">
        <v>10275</v>
      </c>
      <c r="AS1196" s="33" t="s">
        <v>10323</v>
      </c>
      <c r="AT1196" s="33" t="s">
        <v>10323</v>
      </c>
      <c r="AU1196" s="33" t="s">
        <v>10276</v>
      </c>
      <c r="AV1196" s="34">
        <v>0</v>
      </c>
      <c r="AW1196" s="34">
        <v>0</v>
      </c>
      <c r="AX1196" s="34">
        <v>0</v>
      </c>
      <c r="AY1196" s="35" t="s">
        <v>10275</v>
      </c>
      <c r="AZ1196" s="35" t="s">
        <v>10275</v>
      </c>
      <c r="BA1196" s="35" t="s">
        <v>10275</v>
      </c>
      <c r="BB1196" s="35" t="s">
        <v>10856</v>
      </c>
      <c r="BC1196" s="35" t="s">
        <v>10275</v>
      </c>
      <c r="BD1196" s="35" t="s">
        <v>10856</v>
      </c>
      <c r="BE1196" s="28" t="s">
        <v>10274</v>
      </c>
      <c r="BF1196" s="28" t="s">
        <v>10273</v>
      </c>
      <c r="BG1196" s="28" t="s">
        <v>10273</v>
      </c>
      <c r="BH1196" s="28" t="s">
        <v>10274</v>
      </c>
      <c r="BI1196" s="28" t="s">
        <v>10273</v>
      </c>
      <c r="BJ1196" s="28" t="s">
        <v>10274</v>
      </c>
      <c r="BK1196" s="28" t="s">
        <v>10273</v>
      </c>
      <c r="BL1196" s="28" t="s">
        <v>10273</v>
      </c>
      <c r="BM1196" s="28" t="s">
        <v>10274</v>
      </c>
      <c r="BN1196" s="28" t="s">
        <v>10273</v>
      </c>
      <c r="BO1196" s="28" t="s">
        <v>10273</v>
      </c>
      <c r="BP1196" s="28" t="s">
        <v>10273</v>
      </c>
      <c r="BQ1196" s="27" t="s">
        <v>10274</v>
      </c>
      <c r="BR1196" s="27" t="s">
        <v>10273</v>
      </c>
      <c r="BS1196" s="27" t="s">
        <v>10273</v>
      </c>
      <c r="BT1196" s="27" t="s">
        <v>10273</v>
      </c>
      <c r="BU1196" s="28" t="s">
        <v>10273</v>
      </c>
      <c r="BV1196" s="28" t="s">
        <v>10274</v>
      </c>
      <c r="BW1196" s="28" t="s">
        <v>10273</v>
      </c>
      <c r="BX1196" s="27" t="s">
        <v>10279</v>
      </c>
      <c r="BY1196" s="27" t="s">
        <v>10273</v>
      </c>
      <c r="BZ1196" s="27" t="s">
        <v>10274</v>
      </c>
    </row>
    <row r="1197" spans="1:78" ht="25.5" customHeight="1" x14ac:dyDescent="0.25">
      <c r="A1197" s="27">
        <v>1010</v>
      </c>
      <c r="B1197" s="28" t="s">
        <v>14977</v>
      </c>
      <c r="C1197" s="28" t="s">
        <v>14978</v>
      </c>
      <c r="D1197" s="27" t="s">
        <v>14072</v>
      </c>
      <c r="E1197" s="27" t="s">
        <v>14979</v>
      </c>
      <c r="F1197" s="27" t="s">
        <v>14980</v>
      </c>
      <c r="G1197" s="27" t="s">
        <v>14075</v>
      </c>
      <c r="H1197" s="27" t="s">
        <v>14815</v>
      </c>
      <c r="I1197" s="27" t="s">
        <v>14816</v>
      </c>
      <c r="J1197" s="27" t="s">
        <v>14981</v>
      </c>
      <c r="K1197" s="27" t="s">
        <v>14982</v>
      </c>
      <c r="L1197" s="29" t="s">
        <v>10272</v>
      </c>
      <c r="M1197" s="36" t="s">
        <v>10274</v>
      </c>
      <c r="N1197" s="36" t="s">
        <v>10274</v>
      </c>
      <c r="O1197" s="36" t="s">
        <v>10274</v>
      </c>
      <c r="P1197" s="36" t="s">
        <v>10274</v>
      </c>
      <c r="Q1197" s="36" t="s">
        <v>10273</v>
      </c>
      <c r="R1197" s="36">
        <v>89</v>
      </c>
      <c r="S1197" s="36">
        <v>90</v>
      </c>
      <c r="T1197" s="36">
        <v>179</v>
      </c>
      <c r="U1197" s="36">
        <v>104</v>
      </c>
      <c r="V1197" s="36">
        <v>113</v>
      </c>
      <c r="W1197" s="36">
        <v>217</v>
      </c>
      <c r="X1197" s="31">
        <v>15</v>
      </c>
      <c r="Y1197" s="27" t="s">
        <v>10274</v>
      </c>
      <c r="Z1197" s="27" t="s">
        <v>10273</v>
      </c>
      <c r="AA1197" s="27" t="s">
        <v>10273</v>
      </c>
      <c r="AB1197" s="27" t="s">
        <v>10273</v>
      </c>
      <c r="AC1197" s="27" t="s">
        <v>10273</v>
      </c>
      <c r="AD1197" s="27" t="s">
        <v>10274</v>
      </c>
      <c r="AE1197" s="27" t="s">
        <v>10273</v>
      </c>
      <c r="AF1197" s="27" t="s">
        <v>10273</v>
      </c>
      <c r="AG1197" s="27" t="s">
        <v>10275</v>
      </c>
      <c r="AH1197" s="27" t="s">
        <v>10273</v>
      </c>
      <c r="AI1197" s="27" t="s">
        <v>10274</v>
      </c>
      <c r="AJ1197" s="27" t="s">
        <v>10274</v>
      </c>
      <c r="AK1197" s="27" t="s">
        <v>10273</v>
      </c>
      <c r="AL1197" s="27" t="s">
        <v>10275</v>
      </c>
      <c r="AM1197" s="33" t="s">
        <v>10276</v>
      </c>
      <c r="AN1197" s="33" t="s">
        <v>10276</v>
      </c>
      <c r="AO1197" s="33" t="s">
        <v>10323</v>
      </c>
      <c r="AP1197" s="33">
        <v>0</v>
      </c>
      <c r="AQ1197" s="33">
        <v>0</v>
      </c>
      <c r="AR1197" s="33">
        <v>0</v>
      </c>
      <c r="AS1197" s="33" t="s">
        <v>10275</v>
      </c>
      <c r="AT1197" s="33" t="s">
        <v>10275</v>
      </c>
      <c r="AU1197" s="33" t="s">
        <v>10275</v>
      </c>
      <c r="AV1197" s="34" t="s">
        <v>10287</v>
      </c>
      <c r="AW1197" s="34" t="s">
        <v>10287</v>
      </c>
      <c r="AX1197" s="34" t="s">
        <v>10276</v>
      </c>
      <c r="AY1197" s="35" t="s">
        <v>10278</v>
      </c>
      <c r="AZ1197" s="35" t="s">
        <v>10275</v>
      </c>
      <c r="BA1197" s="35" t="s">
        <v>10275</v>
      </c>
      <c r="BB1197" s="35" t="s">
        <v>10275</v>
      </c>
      <c r="BC1197" s="35" t="s">
        <v>10278</v>
      </c>
      <c r="BD1197" s="35" t="s">
        <v>10278</v>
      </c>
      <c r="BE1197" s="28" t="s">
        <v>10274</v>
      </c>
      <c r="BF1197" s="28" t="s">
        <v>10273</v>
      </c>
      <c r="BG1197" s="28" t="s">
        <v>10273</v>
      </c>
      <c r="BH1197" s="28" t="s">
        <v>10274</v>
      </c>
      <c r="BI1197" s="28" t="s">
        <v>10273</v>
      </c>
      <c r="BJ1197" s="28" t="s">
        <v>10274</v>
      </c>
      <c r="BK1197" s="28" t="s">
        <v>10273</v>
      </c>
      <c r="BL1197" s="28" t="s">
        <v>10274</v>
      </c>
      <c r="BM1197" s="28" t="s">
        <v>10274</v>
      </c>
      <c r="BN1197" s="28" t="s">
        <v>10273</v>
      </c>
      <c r="BO1197" s="28" t="s">
        <v>10273</v>
      </c>
      <c r="BP1197" s="28" t="s">
        <v>10273</v>
      </c>
      <c r="BQ1197" s="27" t="s">
        <v>10274</v>
      </c>
      <c r="BR1197" s="27" t="s">
        <v>10274</v>
      </c>
      <c r="BS1197" s="27" t="s">
        <v>10273</v>
      </c>
      <c r="BT1197" s="27" t="s">
        <v>10273</v>
      </c>
      <c r="BU1197" s="28" t="s">
        <v>10273</v>
      </c>
      <c r="BV1197" s="28" t="s">
        <v>10274</v>
      </c>
      <c r="BW1197" s="28" t="s">
        <v>10273</v>
      </c>
      <c r="BX1197" s="27" t="s">
        <v>10279</v>
      </c>
      <c r="BY1197" s="27" t="s">
        <v>10273</v>
      </c>
      <c r="BZ1197" s="27" t="s">
        <v>10274</v>
      </c>
    </row>
    <row r="1198" spans="1:78" ht="25.5" customHeight="1" x14ac:dyDescent="0.25">
      <c r="A1198" s="27">
        <v>1498</v>
      </c>
      <c r="B1198" s="28" t="s">
        <v>17256</v>
      </c>
      <c r="C1198" s="28" t="s">
        <v>17257</v>
      </c>
      <c r="D1198" s="27" t="s">
        <v>14072</v>
      </c>
      <c r="E1198" s="27" t="s">
        <v>17258</v>
      </c>
      <c r="F1198" s="27" t="s">
        <v>17259</v>
      </c>
      <c r="G1198" s="27" t="s">
        <v>14075</v>
      </c>
      <c r="H1198" s="27" t="s">
        <v>14815</v>
      </c>
      <c r="I1198" s="27" t="s">
        <v>14816</v>
      </c>
      <c r="J1198" s="27" t="s">
        <v>17260</v>
      </c>
      <c r="K1198" s="27" t="s">
        <v>17261</v>
      </c>
      <c r="L1198" s="29" t="s">
        <v>10272</v>
      </c>
      <c r="M1198" s="36" t="s">
        <v>10274</v>
      </c>
      <c r="N1198" s="36" t="s">
        <v>10274</v>
      </c>
      <c r="O1198" s="36" t="s">
        <v>10274</v>
      </c>
      <c r="P1198" s="36" t="s">
        <v>10274</v>
      </c>
      <c r="Q1198" s="36" t="s">
        <v>10273</v>
      </c>
      <c r="R1198" s="36">
        <v>353</v>
      </c>
      <c r="S1198" s="36">
        <v>369</v>
      </c>
      <c r="T1198" s="36">
        <v>722</v>
      </c>
      <c r="U1198" s="36">
        <v>334</v>
      </c>
      <c r="V1198" s="36">
        <v>351</v>
      </c>
      <c r="W1198" s="36">
        <v>685</v>
      </c>
      <c r="X1198" s="31">
        <v>27</v>
      </c>
      <c r="Y1198" s="27" t="s">
        <v>10274</v>
      </c>
      <c r="Z1198" s="27" t="s">
        <v>10273</v>
      </c>
      <c r="AA1198" s="27" t="s">
        <v>10273</v>
      </c>
      <c r="AB1198" s="27" t="s">
        <v>10273</v>
      </c>
      <c r="AC1198" s="27" t="s">
        <v>10273</v>
      </c>
      <c r="AD1198" s="27" t="s">
        <v>10273</v>
      </c>
      <c r="AE1198" s="27" t="s">
        <v>10273</v>
      </c>
      <c r="AF1198" s="27" t="s">
        <v>10274</v>
      </c>
      <c r="AG1198" s="27" t="s">
        <v>17262</v>
      </c>
      <c r="AH1198" s="27" t="s">
        <v>10273</v>
      </c>
      <c r="AI1198" s="27" t="s">
        <v>10273</v>
      </c>
      <c r="AJ1198" s="27" t="s">
        <v>10274</v>
      </c>
      <c r="AK1198" s="27" t="s">
        <v>10273</v>
      </c>
      <c r="AL1198" s="27" t="s">
        <v>10275</v>
      </c>
      <c r="AM1198" s="33" t="s">
        <v>10316</v>
      </c>
      <c r="AN1198" s="33" t="s">
        <v>10316</v>
      </c>
      <c r="AO1198" s="33" t="s">
        <v>10276</v>
      </c>
      <c r="AP1198" s="33">
        <v>0</v>
      </c>
      <c r="AQ1198" s="33">
        <v>0</v>
      </c>
      <c r="AR1198" s="33">
        <v>0</v>
      </c>
      <c r="AS1198" s="33" t="s">
        <v>10275</v>
      </c>
      <c r="AT1198" s="33" t="s">
        <v>10275</v>
      </c>
      <c r="AU1198" s="33" t="s">
        <v>10275</v>
      </c>
      <c r="AV1198" s="34" t="s">
        <v>10301</v>
      </c>
      <c r="AW1198" s="34" t="s">
        <v>10345</v>
      </c>
      <c r="AX1198" s="34" t="s">
        <v>10276</v>
      </c>
      <c r="AY1198" s="35" t="s">
        <v>10278</v>
      </c>
      <c r="AZ1198" s="35" t="s">
        <v>10275</v>
      </c>
      <c r="BA1198" s="35" t="s">
        <v>10275</v>
      </c>
      <c r="BB1198" s="35" t="s">
        <v>10275</v>
      </c>
      <c r="BC1198" s="35" t="s">
        <v>10278</v>
      </c>
      <c r="BD1198" s="35" t="s">
        <v>10278</v>
      </c>
      <c r="BE1198" s="28" t="s">
        <v>10273</v>
      </c>
      <c r="BF1198" s="28" t="s">
        <v>10273</v>
      </c>
      <c r="BG1198" s="28" t="s">
        <v>10274</v>
      </c>
      <c r="BH1198" s="28" t="s">
        <v>10273</v>
      </c>
      <c r="BI1198" s="28" t="s">
        <v>10273</v>
      </c>
      <c r="BJ1198" s="28" t="s">
        <v>10274</v>
      </c>
      <c r="BK1198" s="28" t="s">
        <v>10273</v>
      </c>
      <c r="BL1198" s="28" t="s">
        <v>10274</v>
      </c>
      <c r="BM1198" s="28" t="s">
        <v>10273</v>
      </c>
      <c r="BN1198" s="28" t="s">
        <v>10273</v>
      </c>
      <c r="BO1198" s="28" t="s">
        <v>10273</v>
      </c>
      <c r="BP1198" s="28" t="s">
        <v>10273</v>
      </c>
      <c r="BQ1198" s="27" t="s">
        <v>10274</v>
      </c>
      <c r="BR1198" s="27" t="s">
        <v>10273</v>
      </c>
      <c r="BS1198" s="27" t="s">
        <v>10273</v>
      </c>
      <c r="BT1198" s="27" t="s">
        <v>10273</v>
      </c>
      <c r="BU1198" s="28" t="s">
        <v>10274</v>
      </c>
      <c r="BV1198" s="28" t="s">
        <v>10273</v>
      </c>
      <c r="BW1198" s="28" t="s">
        <v>10273</v>
      </c>
      <c r="BX1198" s="27" t="s">
        <v>10279</v>
      </c>
      <c r="BY1198" s="27" t="s">
        <v>10273</v>
      </c>
      <c r="BZ1198" s="27" t="s">
        <v>10274</v>
      </c>
    </row>
    <row r="1199" spans="1:78" ht="25.5" customHeight="1" x14ac:dyDescent="0.25">
      <c r="A1199" s="27">
        <v>1011</v>
      </c>
      <c r="B1199" s="28" t="s">
        <v>14983</v>
      </c>
      <c r="C1199" s="28" t="s">
        <v>14984</v>
      </c>
      <c r="D1199" s="27" t="s">
        <v>14072</v>
      </c>
      <c r="E1199" s="27" t="s">
        <v>14985</v>
      </c>
      <c r="F1199" s="27" t="s">
        <v>14986</v>
      </c>
      <c r="G1199" s="27" t="s">
        <v>14075</v>
      </c>
      <c r="H1199" s="27" t="s">
        <v>14815</v>
      </c>
      <c r="I1199" s="27" t="s">
        <v>14816</v>
      </c>
      <c r="J1199" s="27" t="s">
        <v>9543</v>
      </c>
      <c r="K1199" s="27" t="s">
        <v>14987</v>
      </c>
      <c r="L1199" s="29" t="s">
        <v>10309</v>
      </c>
      <c r="M1199" s="36" t="s">
        <v>10273</v>
      </c>
      <c r="N1199" s="36" t="s">
        <v>10273</v>
      </c>
      <c r="O1199" s="36" t="s">
        <v>10273</v>
      </c>
      <c r="P1199" s="36" t="s">
        <v>10273</v>
      </c>
      <c r="Q1199" s="36" t="s">
        <v>10274</v>
      </c>
      <c r="R1199" s="36">
        <v>154</v>
      </c>
      <c r="S1199" s="36">
        <v>236</v>
      </c>
      <c r="T1199" s="36">
        <v>390</v>
      </c>
      <c r="U1199" s="36">
        <v>159</v>
      </c>
      <c r="V1199" s="36">
        <v>236</v>
      </c>
      <c r="W1199" s="36">
        <v>395</v>
      </c>
      <c r="X1199" s="31">
        <v>26</v>
      </c>
      <c r="Y1199" s="27" t="s">
        <v>10274</v>
      </c>
      <c r="Z1199" s="27" t="s">
        <v>10273</v>
      </c>
      <c r="AA1199" s="27" t="s">
        <v>10273</v>
      </c>
      <c r="AB1199" s="27" t="s">
        <v>10273</v>
      </c>
      <c r="AC1199" s="27" t="s">
        <v>10273</v>
      </c>
      <c r="AD1199" s="27" t="s">
        <v>10274</v>
      </c>
      <c r="AE1199" s="27" t="s">
        <v>10273</v>
      </c>
      <c r="AF1199" s="27" t="s">
        <v>10274</v>
      </c>
      <c r="AG1199" s="27" t="s">
        <v>14988</v>
      </c>
      <c r="AH1199" s="27" t="s">
        <v>10273</v>
      </c>
      <c r="AI1199" s="27" t="s">
        <v>10274</v>
      </c>
      <c r="AJ1199" s="27" t="s">
        <v>10273</v>
      </c>
      <c r="AK1199" s="27" t="s">
        <v>10273</v>
      </c>
      <c r="AL1199" s="27" t="s">
        <v>10275</v>
      </c>
      <c r="AM1199" s="32" t="s">
        <v>10275</v>
      </c>
      <c r="AN1199" s="32" t="s">
        <v>10275</v>
      </c>
      <c r="AO1199" s="32" t="s">
        <v>10275</v>
      </c>
      <c r="AP1199" s="33" t="s">
        <v>10275</v>
      </c>
      <c r="AQ1199" s="33" t="s">
        <v>10275</v>
      </c>
      <c r="AR1199" s="33" t="s">
        <v>10275</v>
      </c>
      <c r="AS1199" s="33" t="s">
        <v>10301</v>
      </c>
      <c r="AT1199" s="33" t="s">
        <v>10301</v>
      </c>
      <c r="AU1199" s="33" t="s">
        <v>10276</v>
      </c>
      <c r="AV1199" s="34">
        <v>0</v>
      </c>
      <c r="AW1199" s="34">
        <v>0</v>
      </c>
      <c r="AX1199" s="34">
        <v>0</v>
      </c>
      <c r="AY1199" s="35" t="s">
        <v>10275</v>
      </c>
      <c r="AZ1199" s="35" t="s">
        <v>10275</v>
      </c>
      <c r="BA1199" s="35" t="s">
        <v>10275</v>
      </c>
      <c r="BB1199" s="35" t="s">
        <v>11089</v>
      </c>
      <c r="BC1199" s="35" t="s">
        <v>10275</v>
      </c>
      <c r="BD1199" s="35" t="s">
        <v>11089</v>
      </c>
      <c r="BE1199" s="28" t="s">
        <v>10274</v>
      </c>
      <c r="BF1199" s="28" t="s">
        <v>10273</v>
      </c>
      <c r="BG1199" s="28" t="s">
        <v>10273</v>
      </c>
      <c r="BH1199" s="28" t="s">
        <v>10274</v>
      </c>
      <c r="BI1199" s="28" t="s">
        <v>10273</v>
      </c>
      <c r="BJ1199" s="28" t="s">
        <v>10274</v>
      </c>
      <c r="BK1199" s="28" t="s">
        <v>10273</v>
      </c>
      <c r="BL1199" s="28" t="s">
        <v>10274</v>
      </c>
      <c r="BM1199" s="28" t="s">
        <v>10274</v>
      </c>
      <c r="BN1199" s="28" t="s">
        <v>10273</v>
      </c>
      <c r="BO1199" s="28" t="s">
        <v>10273</v>
      </c>
      <c r="BP1199" s="28" t="s">
        <v>10273</v>
      </c>
      <c r="BQ1199" s="27" t="s">
        <v>10274</v>
      </c>
      <c r="BR1199" s="27" t="s">
        <v>10274</v>
      </c>
      <c r="BS1199" s="27" t="s">
        <v>10273</v>
      </c>
      <c r="BT1199" s="27" t="s">
        <v>10273</v>
      </c>
      <c r="BU1199" s="28" t="s">
        <v>10274</v>
      </c>
      <c r="BV1199" s="28" t="s">
        <v>10274</v>
      </c>
      <c r="BW1199" s="28" t="s">
        <v>10273</v>
      </c>
      <c r="BX1199" s="27" t="s">
        <v>10279</v>
      </c>
      <c r="BY1199" s="27" t="s">
        <v>10273</v>
      </c>
      <c r="BZ1199" s="27" t="s">
        <v>10274</v>
      </c>
    </row>
    <row r="1200" spans="1:78" ht="25.5" customHeight="1" x14ac:dyDescent="0.25">
      <c r="A1200" s="27">
        <v>1475</v>
      </c>
      <c r="B1200" s="28" t="s">
        <v>17158</v>
      </c>
      <c r="C1200" s="28" t="s">
        <v>17159</v>
      </c>
      <c r="D1200" s="27" t="s">
        <v>14072</v>
      </c>
      <c r="E1200" s="27" t="s">
        <v>17160</v>
      </c>
      <c r="F1200" s="27" t="s">
        <v>17161</v>
      </c>
      <c r="G1200" s="27" t="s">
        <v>14075</v>
      </c>
      <c r="H1200" s="27" t="s">
        <v>14815</v>
      </c>
      <c r="I1200" s="27" t="s">
        <v>14816</v>
      </c>
      <c r="J1200" s="27" t="s">
        <v>17162</v>
      </c>
      <c r="K1200" s="27" t="s">
        <v>17163</v>
      </c>
      <c r="L1200" s="29" t="s">
        <v>10294</v>
      </c>
      <c r="M1200" s="36" t="s">
        <v>10274</v>
      </c>
      <c r="N1200" s="36" t="s">
        <v>10274</v>
      </c>
      <c r="O1200" s="36" t="s">
        <v>10274</v>
      </c>
      <c r="P1200" s="36" t="s">
        <v>10273</v>
      </c>
      <c r="Q1200" s="36" t="s">
        <v>10273</v>
      </c>
      <c r="R1200" s="36">
        <v>19</v>
      </c>
      <c r="S1200" s="36">
        <v>28</v>
      </c>
      <c r="T1200" s="36">
        <v>47</v>
      </c>
      <c r="U1200" s="36">
        <v>19</v>
      </c>
      <c r="V1200" s="36">
        <v>25</v>
      </c>
      <c r="W1200" s="36">
        <v>44</v>
      </c>
      <c r="X1200" s="31">
        <v>4</v>
      </c>
      <c r="Y1200" s="27" t="s">
        <v>10274</v>
      </c>
      <c r="Z1200" s="27" t="s">
        <v>10273</v>
      </c>
      <c r="AA1200" s="27" t="s">
        <v>10274</v>
      </c>
      <c r="AB1200" s="27" t="s">
        <v>10273</v>
      </c>
      <c r="AC1200" s="27" t="s">
        <v>10273</v>
      </c>
      <c r="AD1200" s="27" t="s">
        <v>10273</v>
      </c>
      <c r="AE1200" s="27" t="s">
        <v>10273</v>
      </c>
      <c r="AF1200" s="27" t="s">
        <v>10273</v>
      </c>
      <c r="AG1200" s="27" t="s">
        <v>10275</v>
      </c>
      <c r="AH1200" s="27" t="s">
        <v>10273</v>
      </c>
      <c r="AI1200" s="27" t="s">
        <v>10273</v>
      </c>
      <c r="AJ1200" s="27" t="s">
        <v>10274</v>
      </c>
      <c r="AK1200" s="27" t="s">
        <v>10273</v>
      </c>
      <c r="AL1200" s="27" t="s">
        <v>10275</v>
      </c>
      <c r="AM1200" s="33">
        <v>0</v>
      </c>
      <c r="AN1200" s="33">
        <v>0</v>
      </c>
      <c r="AO1200" s="33">
        <v>0</v>
      </c>
      <c r="AP1200" s="33">
        <v>0</v>
      </c>
      <c r="AQ1200" s="33">
        <v>0</v>
      </c>
      <c r="AR1200" s="33">
        <v>0</v>
      </c>
      <c r="AS1200" s="33" t="s">
        <v>10275</v>
      </c>
      <c r="AT1200" s="33" t="s">
        <v>10275</v>
      </c>
      <c r="AU1200" s="33" t="s">
        <v>10275</v>
      </c>
      <c r="AV1200" s="34" t="s">
        <v>10316</v>
      </c>
      <c r="AW1200" s="34" t="s">
        <v>10316</v>
      </c>
      <c r="AX1200" s="34" t="s">
        <v>10276</v>
      </c>
      <c r="AY1200" s="35" t="s">
        <v>10275</v>
      </c>
      <c r="AZ1200" s="35" t="s">
        <v>10275</v>
      </c>
      <c r="BA1200" s="35" t="s">
        <v>10275</v>
      </c>
      <c r="BB1200" s="35" t="s">
        <v>10275</v>
      </c>
      <c r="BC1200" s="35" t="s">
        <v>10856</v>
      </c>
      <c r="BD1200" s="35" t="s">
        <v>10856</v>
      </c>
      <c r="BE1200" s="28" t="s">
        <v>10273</v>
      </c>
      <c r="BF1200" s="28" t="s">
        <v>10273</v>
      </c>
      <c r="BG1200" s="28" t="s">
        <v>10273</v>
      </c>
      <c r="BH1200" s="28" t="s">
        <v>10273</v>
      </c>
      <c r="BI1200" s="28" t="s">
        <v>10274</v>
      </c>
      <c r="BJ1200" s="28" t="s">
        <v>10274</v>
      </c>
      <c r="BK1200" s="28" t="s">
        <v>10273</v>
      </c>
      <c r="BL1200" s="28" t="s">
        <v>10273</v>
      </c>
      <c r="BM1200" s="28" t="s">
        <v>10274</v>
      </c>
      <c r="BN1200" s="28" t="s">
        <v>10273</v>
      </c>
      <c r="BO1200" s="28" t="s">
        <v>10273</v>
      </c>
      <c r="BP1200" s="28" t="s">
        <v>10273</v>
      </c>
      <c r="BQ1200" s="27" t="s">
        <v>10273</v>
      </c>
      <c r="BR1200" s="27" t="s">
        <v>10274</v>
      </c>
      <c r="BS1200" s="27" t="s">
        <v>10273</v>
      </c>
      <c r="BT1200" s="27" t="s">
        <v>15652</v>
      </c>
      <c r="BU1200" s="28" t="s">
        <v>10274</v>
      </c>
      <c r="BV1200" s="28" t="s">
        <v>10273</v>
      </c>
      <c r="BW1200" s="28" t="s">
        <v>10273</v>
      </c>
      <c r="BX1200" s="27" t="s">
        <v>10279</v>
      </c>
      <c r="BY1200" s="27" t="s">
        <v>10273</v>
      </c>
      <c r="BZ1200" s="27" t="s">
        <v>10274</v>
      </c>
    </row>
    <row r="1201" spans="1:78" ht="25.5" customHeight="1" x14ac:dyDescent="0.25">
      <c r="A1201" s="27">
        <v>1012</v>
      </c>
      <c r="B1201" s="28" t="s">
        <v>14989</v>
      </c>
      <c r="C1201" s="28" t="s">
        <v>14990</v>
      </c>
      <c r="D1201" s="27" t="s">
        <v>14072</v>
      </c>
      <c r="E1201" s="27" t="s">
        <v>14991</v>
      </c>
      <c r="F1201" s="27" t="s">
        <v>14992</v>
      </c>
      <c r="G1201" s="27" t="s">
        <v>14075</v>
      </c>
      <c r="H1201" s="27" t="s">
        <v>14815</v>
      </c>
      <c r="I1201" s="27" t="s">
        <v>14816</v>
      </c>
      <c r="J1201" s="27" t="s">
        <v>6107</v>
      </c>
      <c r="K1201" s="27" t="s">
        <v>14993</v>
      </c>
      <c r="L1201" s="29" t="s">
        <v>10272</v>
      </c>
      <c r="M1201" s="36" t="s">
        <v>10274</v>
      </c>
      <c r="N1201" s="36" t="s">
        <v>10274</v>
      </c>
      <c r="O1201" s="36" t="s">
        <v>10274</v>
      </c>
      <c r="P1201" s="36" t="s">
        <v>10274</v>
      </c>
      <c r="Q1201" s="36" t="s">
        <v>10273</v>
      </c>
      <c r="R1201" s="36">
        <v>75</v>
      </c>
      <c r="S1201" s="36">
        <v>78</v>
      </c>
      <c r="T1201" s="36">
        <v>153</v>
      </c>
      <c r="U1201" s="36">
        <v>73</v>
      </c>
      <c r="V1201" s="36">
        <v>75</v>
      </c>
      <c r="W1201" s="36">
        <v>148</v>
      </c>
      <c r="X1201" s="31">
        <v>12</v>
      </c>
      <c r="Y1201" s="27" t="s">
        <v>10274</v>
      </c>
      <c r="Z1201" s="27" t="s">
        <v>10273</v>
      </c>
      <c r="AA1201" s="27" t="s">
        <v>10273</v>
      </c>
      <c r="AB1201" s="27" t="s">
        <v>10273</v>
      </c>
      <c r="AC1201" s="27" t="s">
        <v>10273</v>
      </c>
      <c r="AD1201" s="27" t="s">
        <v>10273</v>
      </c>
      <c r="AE1201" s="27" t="s">
        <v>10273</v>
      </c>
      <c r="AF1201" s="27" t="s">
        <v>10273</v>
      </c>
      <c r="AG1201" s="27" t="s">
        <v>10275</v>
      </c>
      <c r="AH1201" s="27" t="s">
        <v>10273</v>
      </c>
      <c r="AI1201" s="27" t="s">
        <v>10273</v>
      </c>
      <c r="AJ1201" s="27" t="s">
        <v>10274</v>
      </c>
      <c r="AK1201" s="27" t="s">
        <v>10273</v>
      </c>
      <c r="AL1201" s="27" t="s">
        <v>10275</v>
      </c>
      <c r="AM1201" s="33">
        <v>0</v>
      </c>
      <c r="AN1201" s="33">
        <v>0</v>
      </c>
      <c r="AO1201" s="33">
        <v>0</v>
      </c>
      <c r="AP1201" s="33">
        <v>0</v>
      </c>
      <c r="AQ1201" s="33">
        <v>0</v>
      </c>
      <c r="AR1201" s="33">
        <v>0</v>
      </c>
      <c r="AS1201" s="33" t="s">
        <v>10275</v>
      </c>
      <c r="AT1201" s="33" t="s">
        <v>10275</v>
      </c>
      <c r="AU1201" s="33" t="s">
        <v>10275</v>
      </c>
      <c r="AV1201" s="34" t="s">
        <v>10345</v>
      </c>
      <c r="AW1201" s="34" t="s">
        <v>10380</v>
      </c>
      <c r="AX1201" s="34" t="s">
        <v>10310</v>
      </c>
      <c r="AY1201" s="35" t="s">
        <v>10275</v>
      </c>
      <c r="AZ1201" s="35" t="s">
        <v>10275</v>
      </c>
      <c r="BA1201" s="35" t="s">
        <v>10275</v>
      </c>
      <c r="BB1201" s="35" t="s">
        <v>10275</v>
      </c>
      <c r="BC1201" s="35" t="s">
        <v>10856</v>
      </c>
      <c r="BD1201" s="35" t="s">
        <v>10856</v>
      </c>
      <c r="BE1201" s="28" t="s">
        <v>10274</v>
      </c>
      <c r="BF1201" s="28" t="s">
        <v>10273</v>
      </c>
      <c r="BG1201" s="28" t="s">
        <v>10273</v>
      </c>
      <c r="BH1201" s="28" t="s">
        <v>10274</v>
      </c>
      <c r="BI1201" s="28" t="s">
        <v>10273</v>
      </c>
      <c r="BJ1201" s="28" t="s">
        <v>10274</v>
      </c>
      <c r="BK1201" s="28" t="s">
        <v>10273</v>
      </c>
      <c r="BL1201" s="28" t="s">
        <v>10274</v>
      </c>
      <c r="BM1201" s="28" t="s">
        <v>10273</v>
      </c>
      <c r="BN1201" s="28" t="s">
        <v>10273</v>
      </c>
      <c r="BO1201" s="28" t="s">
        <v>10273</v>
      </c>
      <c r="BP1201" s="28" t="s">
        <v>10273</v>
      </c>
      <c r="BQ1201" s="27" t="s">
        <v>10274</v>
      </c>
      <c r="BR1201" s="27" t="s">
        <v>10274</v>
      </c>
      <c r="BS1201" s="27" t="s">
        <v>10273</v>
      </c>
      <c r="BT1201" s="27" t="s">
        <v>10273</v>
      </c>
      <c r="BU1201" s="28" t="s">
        <v>10274</v>
      </c>
      <c r="BV1201" s="28" t="s">
        <v>10273</v>
      </c>
      <c r="BW1201" s="28" t="s">
        <v>10273</v>
      </c>
      <c r="BX1201" s="27" t="s">
        <v>10279</v>
      </c>
      <c r="BY1201" s="27" t="s">
        <v>10273</v>
      </c>
      <c r="BZ1201" s="27" t="s">
        <v>10274</v>
      </c>
    </row>
    <row r="1202" spans="1:78" ht="25.5" customHeight="1" x14ac:dyDescent="0.25">
      <c r="A1202" s="27">
        <v>817</v>
      </c>
      <c r="B1202" s="28" t="s">
        <v>14209</v>
      </c>
      <c r="C1202" s="28" t="s">
        <v>14210</v>
      </c>
      <c r="D1202" s="27" t="s">
        <v>14072</v>
      </c>
      <c r="E1202" s="27" t="s">
        <v>14211</v>
      </c>
      <c r="F1202" s="27" t="s">
        <v>14212</v>
      </c>
      <c r="G1202" s="27" t="s">
        <v>14075</v>
      </c>
      <c r="H1202" s="27" t="s">
        <v>14076</v>
      </c>
      <c r="I1202" s="27" t="s">
        <v>14077</v>
      </c>
      <c r="J1202" s="27" t="s">
        <v>9591</v>
      </c>
      <c r="K1202" s="27" t="s">
        <v>14213</v>
      </c>
      <c r="L1202" s="29" t="s">
        <v>10272</v>
      </c>
      <c r="M1202" s="36" t="s">
        <v>10274</v>
      </c>
      <c r="N1202" s="36" t="s">
        <v>10274</v>
      </c>
      <c r="O1202" s="36" t="s">
        <v>10274</v>
      </c>
      <c r="P1202" s="36" t="s">
        <v>10274</v>
      </c>
      <c r="Q1202" s="36" t="s">
        <v>10273</v>
      </c>
      <c r="R1202" s="36">
        <v>118</v>
      </c>
      <c r="S1202" s="36">
        <v>114</v>
      </c>
      <c r="T1202" s="36">
        <v>232</v>
      </c>
      <c r="U1202" s="36">
        <v>111</v>
      </c>
      <c r="V1202" s="36">
        <v>114</v>
      </c>
      <c r="W1202" s="36">
        <v>225</v>
      </c>
      <c r="X1202" s="31">
        <v>11</v>
      </c>
      <c r="Y1202" s="27" t="s">
        <v>10274</v>
      </c>
      <c r="Z1202" s="27" t="s">
        <v>10273</v>
      </c>
      <c r="AA1202" s="27" t="s">
        <v>10273</v>
      </c>
      <c r="AB1202" s="27" t="s">
        <v>10273</v>
      </c>
      <c r="AC1202" s="27" t="s">
        <v>10273</v>
      </c>
      <c r="AD1202" s="27" t="s">
        <v>10273</v>
      </c>
      <c r="AE1202" s="27" t="s">
        <v>10273</v>
      </c>
      <c r="AF1202" s="27" t="s">
        <v>10273</v>
      </c>
      <c r="AG1202" s="27" t="s">
        <v>10275</v>
      </c>
      <c r="AH1202" s="27" t="s">
        <v>10273</v>
      </c>
      <c r="AI1202" s="27" t="s">
        <v>10273</v>
      </c>
      <c r="AJ1202" s="27" t="s">
        <v>10274</v>
      </c>
      <c r="AK1202" s="27" t="s">
        <v>10273</v>
      </c>
      <c r="AL1202" s="27" t="s">
        <v>10275</v>
      </c>
      <c r="AM1202" s="33" t="s">
        <v>10286</v>
      </c>
      <c r="AN1202" s="33" t="s">
        <v>10286</v>
      </c>
      <c r="AO1202" s="33" t="s">
        <v>10276</v>
      </c>
      <c r="AP1202" s="33">
        <v>0</v>
      </c>
      <c r="AQ1202" s="33">
        <v>0</v>
      </c>
      <c r="AR1202" s="33">
        <v>0</v>
      </c>
      <c r="AS1202" s="33" t="s">
        <v>10275</v>
      </c>
      <c r="AT1202" s="33" t="s">
        <v>10275</v>
      </c>
      <c r="AU1202" s="33" t="s">
        <v>10275</v>
      </c>
      <c r="AV1202" s="34" t="s">
        <v>10316</v>
      </c>
      <c r="AW1202" s="34" t="s">
        <v>10316</v>
      </c>
      <c r="AX1202" s="34" t="s">
        <v>10276</v>
      </c>
      <c r="AY1202" s="35" t="s">
        <v>10278</v>
      </c>
      <c r="AZ1202" s="35" t="s">
        <v>10275</v>
      </c>
      <c r="BA1202" s="35" t="s">
        <v>10275</v>
      </c>
      <c r="BB1202" s="35" t="s">
        <v>10275</v>
      </c>
      <c r="BC1202" s="35" t="s">
        <v>10278</v>
      </c>
      <c r="BD1202" s="35" t="s">
        <v>10278</v>
      </c>
      <c r="BE1202" s="28" t="s">
        <v>10274</v>
      </c>
      <c r="BF1202" s="28" t="s">
        <v>10273</v>
      </c>
      <c r="BG1202" s="28" t="s">
        <v>10273</v>
      </c>
      <c r="BH1202" s="28" t="s">
        <v>10273</v>
      </c>
      <c r="BI1202" s="28" t="s">
        <v>10273</v>
      </c>
      <c r="BJ1202" s="28" t="s">
        <v>10274</v>
      </c>
      <c r="BK1202" s="28" t="s">
        <v>10273</v>
      </c>
      <c r="BL1202" s="28" t="s">
        <v>10273</v>
      </c>
      <c r="BM1202" s="28" t="s">
        <v>10274</v>
      </c>
      <c r="BN1202" s="28" t="s">
        <v>10273</v>
      </c>
      <c r="BO1202" s="28" t="s">
        <v>10273</v>
      </c>
      <c r="BP1202" s="28" t="s">
        <v>10273</v>
      </c>
      <c r="BQ1202" s="27" t="s">
        <v>10274</v>
      </c>
      <c r="BR1202" s="27" t="s">
        <v>10273</v>
      </c>
      <c r="BS1202" s="27" t="s">
        <v>10274</v>
      </c>
      <c r="BT1202" s="27" t="s">
        <v>10273</v>
      </c>
      <c r="BU1202" s="28" t="s">
        <v>10273</v>
      </c>
      <c r="BV1202" s="28" t="s">
        <v>10274</v>
      </c>
      <c r="BW1202" s="28" t="s">
        <v>10273</v>
      </c>
      <c r="BX1202" s="27" t="s">
        <v>10279</v>
      </c>
      <c r="BY1202" s="27" t="s">
        <v>10273</v>
      </c>
      <c r="BZ1202" s="27" t="s">
        <v>10274</v>
      </c>
    </row>
    <row r="1203" spans="1:78" ht="25.5" customHeight="1" x14ac:dyDescent="0.25">
      <c r="A1203" s="27">
        <v>826</v>
      </c>
      <c r="B1203" s="28" t="s">
        <v>14256</v>
      </c>
      <c r="C1203" s="28" t="s">
        <v>14257</v>
      </c>
      <c r="D1203" s="27" t="s">
        <v>14072</v>
      </c>
      <c r="E1203" s="27" t="s">
        <v>14258</v>
      </c>
      <c r="F1203" s="27" t="s">
        <v>14259</v>
      </c>
      <c r="G1203" s="27" t="s">
        <v>14075</v>
      </c>
      <c r="H1203" s="27" t="s">
        <v>14076</v>
      </c>
      <c r="I1203" s="27" t="s">
        <v>14077</v>
      </c>
      <c r="J1203" s="27" t="s">
        <v>14260</v>
      </c>
      <c r="K1203" s="27" t="s">
        <v>14261</v>
      </c>
      <c r="L1203" s="29" t="s">
        <v>10272</v>
      </c>
      <c r="M1203" s="36" t="s">
        <v>10274</v>
      </c>
      <c r="N1203" s="36" t="s">
        <v>10274</v>
      </c>
      <c r="O1203" s="36" t="s">
        <v>10274</v>
      </c>
      <c r="P1203" s="36" t="s">
        <v>10274</v>
      </c>
      <c r="Q1203" s="36" t="s">
        <v>10273</v>
      </c>
      <c r="R1203" s="36">
        <v>39</v>
      </c>
      <c r="S1203" s="36">
        <v>55</v>
      </c>
      <c r="T1203" s="36">
        <v>94</v>
      </c>
      <c r="U1203" s="36">
        <v>46</v>
      </c>
      <c r="V1203" s="36">
        <v>63</v>
      </c>
      <c r="W1203" s="36">
        <v>109</v>
      </c>
      <c r="X1203" s="31">
        <v>10</v>
      </c>
      <c r="Y1203" s="27" t="s">
        <v>10274</v>
      </c>
      <c r="Z1203" s="27" t="s">
        <v>10274</v>
      </c>
      <c r="AA1203" s="27" t="s">
        <v>10273</v>
      </c>
      <c r="AB1203" s="27" t="s">
        <v>10273</v>
      </c>
      <c r="AC1203" s="27" t="s">
        <v>10273</v>
      </c>
      <c r="AD1203" s="27" t="s">
        <v>10273</v>
      </c>
      <c r="AE1203" s="27" t="s">
        <v>10273</v>
      </c>
      <c r="AF1203" s="27" t="s">
        <v>10273</v>
      </c>
      <c r="AG1203" s="27" t="s">
        <v>10275</v>
      </c>
      <c r="AH1203" s="27" t="s">
        <v>10273</v>
      </c>
      <c r="AI1203" s="27" t="s">
        <v>10274</v>
      </c>
      <c r="AJ1203" s="27" t="s">
        <v>10273</v>
      </c>
      <c r="AK1203" s="27" t="s">
        <v>10273</v>
      </c>
      <c r="AL1203" s="27" t="s">
        <v>10275</v>
      </c>
      <c r="AM1203" s="33">
        <v>0</v>
      </c>
      <c r="AN1203" s="33">
        <v>0</v>
      </c>
      <c r="AO1203" s="33">
        <v>0</v>
      </c>
      <c r="AP1203" s="33">
        <v>0</v>
      </c>
      <c r="AQ1203" s="33">
        <v>0</v>
      </c>
      <c r="AR1203" s="33">
        <v>0</v>
      </c>
      <c r="AS1203" s="33" t="s">
        <v>10275</v>
      </c>
      <c r="AT1203" s="33" t="s">
        <v>10275</v>
      </c>
      <c r="AU1203" s="33" t="s">
        <v>10275</v>
      </c>
      <c r="AV1203" s="34" t="s">
        <v>10316</v>
      </c>
      <c r="AW1203" s="34" t="s">
        <v>10316</v>
      </c>
      <c r="AX1203" s="34" t="s">
        <v>10276</v>
      </c>
      <c r="AY1203" s="35" t="s">
        <v>10275</v>
      </c>
      <c r="AZ1203" s="35" t="s">
        <v>10275</v>
      </c>
      <c r="BA1203" s="35" t="s">
        <v>10275</v>
      </c>
      <c r="BB1203" s="35" t="s">
        <v>10275</v>
      </c>
      <c r="BC1203" s="35" t="s">
        <v>10856</v>
      </c>
      <c r="BD1203" s="35" t="s">
        <v>10856</v>
      </c>
      <c r="BE1203" s="28" t="s">
        <v>10274</v>
      </c>
      <c r="BF1203" s="28" t="s">
        <v>10273</v>
      </c>
      <c r="BG1203" s="28" t="s">
        <v>10274</v>
      </c>
      <c r="BH1203" s="28" t="s">
        <v>10273</v>
      </c>
      <c r="BI1203" s="28" t="s">
        <v>10273</v>
      </c>
      <c r="BJ1203" s="28" t="s">
        <v>10274</v>
      </c>
      <c r="BK1203" s="28" t="s">
        <v>10273</v>
      </c>
      <c r="BL1203" s="28" t="s">
        <v>10274</v>
      </c>
      <c r="BM1203" s="28" t="s">
        <v>10273</v>
      </c>
      <c r="BN1203" s="28" t="s">
        <v>10274</v>
      </c>
      <c r="BO1203" s="28" t="s">
        <v>10273</v>
      </c>
      <c r="BP1203" s="28" t="s">
        <v>10273</v>
      </c>
      <c r="BQ1203" s="27" t="s">
        <v>10274</v>
      </c>
      <c r="BR1203" s="27" t="s">
        <v>10274</v>
      </c>
      <c r="BS1203" s="27" t="s">
        <v>10273</v>
      </c>
      <c r="BT1203" s="27" t="s">
        <v>10273</v>
      </c>
      <c r="BU1203" s="28" t="s">
        <v>10273</v>
      </c>
      <c r="BV1203" s="28" t="s">
        <v>10274</v>
      </c>
      <c r="BW1203" s="28" t="s">
        <v>10273</v>
      </c>
      <c r="BX1203" s="27" t="s">
        <v>10279</v>
      </c>
      <c r="BY1203" s="27" t="s">
        <v>10274</v>
      </c>
      <c r="BZ1203" s="27" t="s">
        <v>10274</v>
      </c>
    </row>
    <row r="1204" spans="1:78" ht="25.5" customHeight="1" x14ac:dyDescent="0.25">
      <c r="A1204" s="27">
        <v>808</v>
      </c>
      <c r="B1204" s="28" t="s">
        <v>14163</v>
      </c>
      <c r="C1204" s="28" t="s">
        <v>14164</v>
      </c>
      <c r="D1204" s="27" t="s">
        <v>14072</v>
      </c>
      <c r="E1204" s="27" t="s">
        <v>14165</v>
      </c>
      <c r="F1204" s="27" t="s">
        <v>14166</v>
      </c>
      <c r="G1204" s="27" t="s">
        <v>14075</v>
      </c>
      <c r="H1204" s="27" t="s">
        <v>14076</v>
      </c>
      <c r="I1204" s="27" t="s">
        <v>14077</v>
      </c>
      <c r="J1204" s="27" t="s">
        <v>14167</v>
      </c>
      <c r="K1204" s="27" t="s">
        <v>14168</v>
      </c>
      <c r="L1204" s="29" t="s">
        <v>10272</v>
      </c>
      <c r="M1204" s="36" t="s">
        <v>10274</v>
      </c>
      <c r="N1204" s="36" t="s">
        <v>10274</v>
      </c>
      <c r="O1204" s="36" t="s">
        <v>10274</v>
      </c>
      <c r="P1204" s="36" t="s">
        <v>10274</v>
      </c>
      <c r="Q1204" s="36" t="s">
        <v>10273</v>
      </c>
      <c r="R1204" s="36">
        <v>106</v>
      </c>
      <c r="S1204" s="36">
        <v>111</v>
      </c>
      <c r="T1204" s="36">
        <v>217</v>
      </c>
      <c r="U1204" s="36">
        <v>111</v>
      </c>
      <c r="V1204" s="36">
        <v>107</v>
      </c>
      <c r="W1204" s="36">
        <v>218</v>
      </c>
      <c r="X1204" s="31">
        <v>11</v>
      </c>
      <c r="Y1204" s="27" t="s">
        <v>10274</v>
      </c>
      <c r="Z1204" s="27" t="s">
        <v>10273</v>
      </c>
      <c r="AA1204" s="27" t="s">
        <v>10273</v>
      </c>
      <c r="AB1204" s="27" t="s">
        <v>10273</v>
      </c>
      <c r="AC1204" s="27" t="s">
        <v>10273</v>
      </c>
      <c r="AD1204" s="27" t="s">
        <v>10273</v>
      </c>
      <c r="AE1204" s="27" t="s">
        <v>10273</v>
      </c>
      <c r="AF1204" s="27" t="s">
        <v>10273</v>
      </c>
      <c r="AG1204" s="27" t="s">
        <v>10275</v>
      </c>
      <c r="AH1204" s="27" t="s">
        <v>10273</v>
      </c>
      <c r="AI1204" s="27" t="s">
        <v>10274</v>
      </c>
      <c r="AJ1204" s="27" t="s">
        <v>10274</v>
      </c>
      <c r="AK1204" s="27" t="s">
        <v>10273</v>
      </c>
      <c r="AL1204" s="27" t="s">
        <v>10275</v>
      </c>
      <c r="AM1204" s="33">
        <v>0</v>
      </c>
      <c r="AN1204" s="33">
        <v>0</v>
      </c>
      <c r="AO1204" s="33">
        <v>0</v>
      </c>
      <c r="AP1204" s="33">
        <v>0</v>
      </c>
      <c r="AQ1204" s="33">
        <v>0</v>
      </c>
      <c r="AR1204" s="33">
        <v>0</v>
      </c>
      <c r="AS1204" s="33" t="s">
        <v>10275</v>
      </c>
      <c r="AT1204" s="33" t="s">
        <v>10275</v>
      </c>
      <c r="AU1204" s="33" t="s">
        <v>10275</v>
      </c>
      <c r="AV1204" s="34" t="s">
        <v>10277</v>
      </c>
      <c r="AW1204" s="34" t="s">
        <v>10277</v>
      </c>
      <c r="AX1204" s="34" t="s">
        <v>10276</v>
      </c>
      <c r="AY1204" s="35" t="s">
        <v>10275</v>
      </c>
      <c r="AZ1204" s="35" t="s">
        <v>10275</v>
      </c>
      <c r="BA1204" s="35" t="s">
        <v>10275</v>
      </c>
      <c r="BB1204" s="35" t="s">
        <v>10275</v>
      </c>
      <c r="BC1204" s="35" t="s">
        <v>10278</v>
      </c>
      <c r="BD1204" s="35" t="s">
        <v>10278</v>
      </c>
      <c r="BE1204" s="28" t="s">
        <v>10273</v>
      </c>
      <c r="BF1204" s="28" t="s">
        <v>10273</v>
      </c>
      <c r="BG1204" s="28" t="s">
        <v>10273</v>
      </c>
      <c r="BH1204" s="28" t="s">
        <v>10273</v>
      </c>
      <c r="BI1204" s="28" t="s">
        <v>10273</v>
      </c>
      <c r="BJ1204" s="28" t="s">
        <v>10274</v>
      </c>
      <c r="BK1204" s="28" t="s">
        <v>10273</v>
      </c>
      <c r="BL1204" s="28" t="s">
        <v>10273</v>
      </c>
      <c r="BM1204" s="28" t="s">
        <v>10274</v>
      </c>
      <c r="BN1204" s="28" t="s">
        <v>10273</v>
      </c>
      <c r="BO1204" s="28" t="s">
        <v>10273</v>
      </c>
      <c r="BP1204" s="28" t="s">
        <v>10273</v>
      </c>
      <c r="BQ1204" s="27" t="s">
        <v>10274</v>
      </c>
      <c r="BR1204" s="27" t="s">
        <v>10273</v>
      </c>
      <c r="BS1204" s="27" t="s">
        <v>10274</v>
      </c>
      <c r="BT1204" s="27" t="s">
        <v>10273</v>
      </c>
      <c r="BU1204" s="28" t="s">
        <v>10274</v>
      </c>
      <c r="BV1204" s="28" t="s">
        <v>10274</v>
      </c>
      <c r="BW1204" s="28" t="s">
        <v>10273</v>
      </c>
      <c r="BX1204" s="27" t="s">
        <v>10279</v>
      </c>
      <c r="BY1204" s="27" t="s">
        <v>10273</v>
      </c>
      <c r="BZ1204" s="27" t="s">
        <v>10274</v>
      </c>
    </row>
    <row r="1205" spans="1:78" ht="25.5" customHeight="1" x14ac:dyDescent="0.25">
      <c r="A1205" s="27">
        <v>802</v>
      </c>
      <c r="B1205" s="28" t="s">
        <v>14140</v>
      </c>
      <c r="C1205" s="28" t="s">
        <v>14141</v>
      </c>
      <c r="D1205" s="27" t="s">
        <v>14072</v>
      </c>
      <c r="E1205" s="27" t="s">
        <v>14142</v>
      </c>
      <c r="F1205" s="27" t="s">
        <v>14143</v>
      </c>
      <c r="G1205" s="27" t="s">
        <v>14075</v>
      </c>
      <c r="H1205" s="27" t="s">
        <v>14076</v>
      </c>
      <c r="I1205" s="27" t="s">
        <v>14077</v>
      </c>
      <c r="J1205" s="27" t="s">
        <v>14144</v>
      </c>
      <c r="K1205" s="27" t="s">
        <v>14145</v>
      </c>
      <c r="L1205" s="29" t="s">
        <v>10272</v>
      </c>
      <c r="M1205" s="36" t="s">
        <v>10274</v>
      </c>
      <c r="N1205" s="36" t="s">
        <v>10274</v>
      </c>
      <c r="O1205" s="36" t="s">
        <v>10274</v>
      </c>
      <c r="P1205" s="36" t="s">
        <v>10274</v>
      </c>
      <c r="Q1205" s="36" t="s">
        <v>10273</v>
      </c>
      <c r="R1205" s="36">
        <v>0</v>
      </c>
      <c r="S1205" s="36">
        <v>177</v>
      </c>
      <c r="T1205" s="36">
        <v>177</v>
      </c>
      <c r="U1205" s="36">
        <v>0</v>
      </c>
      <c r="V1205" s="36">
        <v>163</v>
      </c>
      <c r="W1205" s="36">
        <v>163</v>
      </c>
      <c r="X1205" s="31">
        <v>12</v>
      </c>
      <c r="Y1205" s="27" t="s">
        <v>10274</v>
      </c>
      <c r="Z1205" s="27" t="s">
        <v>10273</v>
      </c>
      <c r="AA1205" s="27" t="s">
        <v>10273</v>
      </c>
      <c r="AB1205" s="27" t="s">
        <v>10273</v>
      </c>
      <c r="AC1205" s="27" t="s">
        <v>10273</v>
      </c>
      <c r="AD1205" s="27" t="s">
        <v>10273</v>
      </c>
      <c r="AE1205" s="27" t="s">
        <v>10273</v>
      </c>
      <c r="AF1205" s="27" t="s">
        <v>10273</v>
      </c>
      <c r="AG1205" s="27" t="s">
        <v>10275</v>
      </c>
      <c r="AH1205" s="27" t="s">
        <v>10274</v>
      </c>
      <c r="AI1205" s="27" t="s">
        <v>10273</v>
      </c>
      <c r="AJ1205" s="27" t="s">
        <v>10274</v>
      </c>
      <c r="AK1205" s="27" t="s">
        <v>10273</v>
      </c>
      <c r="AL1205" s="27" t="s">
        <v>10275</v>
      </c>
      <c r="AM1205" s="33" t="s">
        <v>10276</v>
      </c>
      <c r="AN1205" s="33" t="s">
        <v>10323</v>
      </c>
      <c r="AO1205" s="33" t="s">
        <v>10276</v>
      </c>
      <c r="AP1205" s="33">
        <v>0</v>
      </c>
      <c r="AQ1205" s="33">
        <v>6</v>
      </c>
      <c r="AR1205" s="33">
        <v>0</v>
      </c>
      <c r="AS1205" s="33" t="s">
        <v>10275</v>
      </c>
      <c r="AT1205" s="33" t="s">
        <v>10275</v>
      </c>
      <c r="AU1205" s="33" t="s">
        <v>10275</v>
      </c>
      <c r="AV1205" s="34">
        <v>0</v>
      </c>
      <c r="AW1205" s="34">
        <v>0</v>
      </c>
      <c r="AX1205" s="34">
        <v>0</v>
      </c>
      <c r="AY1205" s="35" t="s">
        <v>10278</v>
      </c>
      <c r="AZ1205" s="35" t="s">
        <v>10278</v>
      </c>
      <c r="BA1205" s="35" t="s">
        <v>10278</v>
      </c>
      <c r="BB1205" s="35" t="s">
        <v>10275</v>
      </c>
      <c r="BC1205" s="35" t="s">
        <v>10275</v>
      </c>
      <c r="BD1205" s="35" t="s">
        <v>10278</v>
      </c>
      <c r="BE1205" s="28" t="s">
        <v>10274</v>
      </c>
      <c r="BF1205" s="28" t="s">
        <v>10273</v>
      </c>
      <c r="BG1205" s="28" t="s">
        <v>10273</v>
      </c>
      <c r="BH1205" s="28" t="s">
        <v>10274</v>
      </c>
      <c r="BI1205" s="28" t="s">
        <v>10273</v>
      </c>
      <c r="BJ1205" s="28" t="s">
        <v>10274</v>
      </c>
      <c r="BK1205" s="28" t="s">
        <v>10273</v>
      </c>
      <c r="BL1205" s="28" t="s">
        <v>10273</v>
      </c>
      <c r="BM1205" s="28" t="s">
        <v>10274</v>
      </c>
      <c r="BN1205" s="28" t="s">
        <v>10273</v>
      </c>
      <c r="BO1205" s="28" t="s">
        <v>10273</v>
      </c>
      <c r="BP1205" s="28" t="s">
        <v>10273</v>
      </c>
      <c r="BQ1205" s="27" t="s">
        <v>10274</v>
      </c>
      <c r="BR1205" s="27" t="s">
        <v>10273</v>
      </c>
      <c r="BS1205" s="27" t="s">
        <v>10274</v>
      </c>
      <c r="BT1205" s="27" t="s">
        <v>10273</v>
      </c>
      <c r="BU1205" s="28" t="s">
        <v>10273</v>
      </c>
      <c r="BV1205" s="28" t="s">
        <v>10274</v>
      </c>
      <c r="BW1205" s="28" t="s">
        <v>10273</v>
      </c>
      <c r="BX1205" s="27" t="s">
        <v>10279</v>
      </c>
      <c r="BY1205" s="27" t="s">
        <v>10273</v>
      </c>
      <c r="BZ1205" s="27" t="s">
        <v>10274</v>
      </c>
    </row>
    <row r="1206" spans="1:78" ht="25.5" customHeight="1" x14ac:dyDescent="0.25">
      <c r="A1206" s="27">
        <v>1362</v>
      </c>
      <c r="B1206" s="28" t="s">
        <v>16586</v>
      </c>
      <c r="C1206" s="28" t="s">
        <v>16587</v>
      </c>
      <c r="D1206" s="27" t="s">
        <v>14072</v>
      </c>
      <c r="E1206" s="27" t="s">
        <v>16588</v>
      </c>
      <c r="F1206" s="27" t="s">
        <v>16589</v>
      </c>
      <c r="G1206" s="27" t="s">
        <v>14075</v>
      </c>
      <c r="H1206" s="27" t="s">
        <v>14076</v>
      </c>
      <c r="I1206" s="27" t="s">
        <v>14077</v>
      </c>
      <c r="J1206" s="27" t="s">
        <v>16590</v>
      </c>
      <c r="K1206" s="27" t="s">
        <v>16591</v>
      </c>
      <c r="L1206" s="29" t="s">
        <v>10294</v>
      </c>
      <c r="M1206" s="36" t="s">
        <v>10274</v>
      </c>
      <c r="N1206" s="36" t="s">
        <v>10274</v>
      </c>
      <c r="O1206" s="36" t="s">
        <v>10274</v>
      </c>
      <c r="P1206" s="36" t="s">
        <v>10273</v>
      </c>
      <c r="Q1206" s="36" t="s">
        <v>10273</v>
      </c>
      <c r="R1206" s="36">
        <v>87</v>
      </c>
      <c r="S1206" s="36">
        <v>63</v>
      </c>
      <c r="T1206" s="36">
        <v>150</v>
      </c>
      <c r="U1206" s="36">
        <v>82</v>
      </c>
      <c r="V1206" s="36">
        <v>59</v>
      </c>
      <c r="W1206" s="36">
        <v>141</v>
      </c>
      <c r="X1206" s="31">
        <v>8</v>
      </c>
      <c r="Y1206" s="27" t="s">
        <v>10274</v>
      </c>
      <c r="Z1206" s="27" t="s">
        <v>10273</v>
      </c>
      <c r="AA1206" s="27" t="s">
        <v>10274</v>
      </c>
      <c r="AB1206" s="27" t="s">
        <v>10273</v>
      </c>
      <c r="AC1206" s="27" t="s">
        <v>10273</v>
      </c>
      <c r="AD1206" s="27" t="s">
        <v>10273</v>
      </c>
      <c r="AE1206" s="27" t="s">
        <v>10273</v>
      </c>
      <c r="AF1206" s="27" t="s">
        <v>10273</v>
      </c>
      <c r="AG1206" s="27" t="s">
        <v>10275</v>
      </c>
      <c r="AH1206" s="27" t="s">
        <v>10273</v>
      </c>
      <c r="AI1206" s="27" t="s">
        <v>10274</v>
      </c>
      <c r="AJ1206" s="27" t="s">
        <v>10274</v>
      </c>
      <c r="AK1206" s="27" t="s">
        <v>10273</v>
      </c>
      <c r="AL1206" s="27" t="s">
        <v>10275</v>
      </c>
      <c r="AM1206" s="33">
        <v>0</v>
      </c>
      <c r="AN1206" s="33">
        <v>0</v>
      </c>
      <c r="AO1206" s="33">
        <v>0</v>
      </c>
      <c r="AP1206" s="33">
        <v>0</v>
      </c>
      <c r="AQ1206" s="33">
        <v>0</v>
      </c>
      <c r="AR1206" s="33">
        <v>0</v>
      </c>
      <c r="AS1206" s="33" t="s">
        <v>10275</v>
      </c>
      <c r="AT1206" s="33" t="s">
        <v>10275</v>
      </c>
      <c r="AU1206" s="33" t="s">
        <v>10275</v>
      </c>
      <c r="AV1206" s="34" t="s">
        <v>10323</v>
      </c>
      <c r="AW1206" s="34" t="s">
        <v>10323</v>
      </c>
      <c r="AX1206" s="34" t="s">
        <v>10276</v>
      </c>
      <c r="AY1206" s="35" t="s">
        <v>10275</v>
      </c>
      <c r="AZ1206" s="35" t="s">
        <v>10275</v>
      </c>
      <c r="BA1206" s="35" t="s">
        <v>10275</v>
      </c>
      <c r="BB1206" s="35" t="s">
        <v>10275</v>
      </c>
      <c r="BC1206" s="35" t="s">
        <v>10856</v>
      </c>
      <c r="BD1206" s="35" t="s">
        <v>10856</v>
      </c>
      <c r="BE1206" s="28" t="s">
        <v>10273</v>
      </c>
      <c r="BF1206" s="28" t="s">
        <v>10273</v>
      </c>
      <c r="BG1206" s="28" t="s">
        <v>10273</v>
      </c>
      <c r="BH1206" s="28" t="s">
        <v>10273</v>
      </c>
      <c r="BI1206" s="28" t="s">
        <v>10273</v>
      </c>
      <c r="BJ1206" s="28" t="s">
        <v>10274</v>
      </c>
      <c r="BK1206" s="28" t="s">
        <v>10273</v>
      </c>
      <c r="BL1206" s="28" t="s">
        <v>10273</v>
      </c>
      <c r="BM1206" s="28" t="s">
        <v>10274</v>
      </c>
      <c r="BN1206" s="28" t="s">
        <v>10273</v>
      </c>
      <c r="BO1206" s="28" t="s">
        <v>10273</v>
      </c>
      <c r="BP1206" s="28" t="s">
        <v>10273</v>
      </c>
      <c r="BQ1206" s="27" t="s">
        <v>10273</v>
      </c>
      <c r="BR1206" s="27" t="s">
        <v>10273</v>
      </c>
      <c r="BS1206" s="27" t="s">
        <v>10273</v>
      </c>
      <c r="BT1206" s="27" t="s">
        <v>10274</v>
      </c>
      <c r="BU1206" s="28" t="s">
        <v>10274</v>
      </c>
      <c r="BV1206" s="28" t="s">
        <v>10273</v>
      </c>
      <c r="BW1206" s="28" t="s">
        <v>10273</v>
      </c>
      <c r="BX1206" s="27" t="s">
        <v>10279</v>
      </c>
      <c r="BY1206" s="27" t="s">
        <v>10273</v>
      </c>
      <c r="BZ1206" s="27" t="s">
        <v>10274</v>
      </c>
    </row>
    <row r="1207" spans="1:78" ht="25.5" customHeight="1" x14ac:dyDescent="0.25">
      <c r="A1207" s="27">
        <v>803</v>
      </c>
      <c r="B1207" s="28" t="s">
        <v>14146</v>
      </c>
      <c r="C1207" s="28" t="s">
        <v>14147</v>
      </c>
      <c r="D1207" s="27" t="s">
        <v>14072</v>
      </c>
      <c r="E1207" s="27" t="s">
        <v>14148</v>
      </c>
      <c r="F1207" s="27" t="s">
        <v>14149</v>
      </c>
      <c r="G1207" s="27" t="s">
        <v>14075</v>
      </c>
      <c r="H1207" s="27" t="s">
        <v>14076</v>
      </c>
      <c r="I1207" s="27" t="s">
        <v>14077</v>
      </c>
      <c r="J1207" s="27" t="s">
        <v>14144</v>
      </c>
      <c r="K1207" s="27" t="s">
        <v>14145</v>
      </c>
      <c r="L1207" s="29" t="s">
        <v>10272</v>
      </c>
      <c r="M1207" s="36" t="s">
        <v>10274</v>
      </c>
      <c r="N1207" s="36" t="s">
        <v>10274</v>
      </c>
      <c r="O1207" s="36" t="s">
        <v>10274</v>
      </c>
      <c r="P1207" s="36" t="s">
        <v>10274</v>
      </c>
      <c r="Q1207" s="36" t="s">
        <v>10273</v>
      </c>
      <c r="R1207" s="36">
        <v>139</v>
      </c>
      <c r="S1207" s="36">
        <v>0</v>
      </c>
      <c r="T1207" s="36">
        <v>139</v>
      </c>
      <c r="U1207" s="36">
        <v>150</v>
      </c>
      <c r="V1207" s="36">
        <v>0</v>
      </c>
      <c r="W1207" s="36">
        <v>150</v>
      </c>
      <c r="X1207" s="31">
        <v>10</v>
      </c>
      <c r="Y1207" s="27" t="s">
        <v>10274</v>
      </c>
      <c r="Z1207" s="27" t="s">
        <v>10273</v>
      </c>
      <c r="AA1207" s="27" t="s">
        <v>10273</v>
      </c>
      <c r="AB1207" s="27" t="s">
        <v>10273</v>
      </c>
      <c r="AC1207" s="27" t="s">
        <v>10273</v>
      </c>
      <c r="AD1207" s="27" t="s">
        <v>10273</v>
      </c>
      <c r="AE1207" s="27" t="s">
        <v>10273</v>
      </c>
      <c r="AF1207" s="27" t="s">
        <v>10273</v>
      </c>
      <c r="AG1207" s="27" t="s">
        <v>10275</v>
      </c>
      <c r="AH1207" s="27" t="s">
        <v>10273</v>
      </c>
      <c r="AI1207" s="27" t="s">
        <v>10273</v>
      </c>
      <c r="AJ1207" s="27" t="s">
        <v>10274</v>
      </c>
      <c r="AK1207" s="27" t="s">
        <v>10273</v>
      </c>
      <c r="AL1207" s="27" t="s">
        <v>10275</v>
      </c>
      <c r="AM1207" s="33" t="s">
        <v>10323</v>
      </c>
      <c r="AN1207" s="33" t="s">
        <v>10276</v>
      </c>
      <c r="AO1207" s="33" t="s">
        <v>10276</v>
      </c>
      <c r="AP1207" s="33">
        <v>0</v>
      </c>
      <c r="AQ1207" s="33">
        <v>0</v>
      </c>
      <c r="AR1207" s="33">
        <v>0</v>
      </c>
      <c r="AS1207" s="33" t="s">
        <v>10275</v>
      </c>
      <c r="AT1207" s="33" t="s">
        <v>10275</v>
      </c>
      <c r="AU1207" s="33" t="s">
        <v>10275</v>
      </c>
      <c r="AV1207" s="34" t="s">
        <v>10345</v>
      </c>
      <c r="AW1207" s="34" t="s">
        <v>10276</v>
      </c>
      <c r="AX1207" s="34" t="s">
        <v>10276</v>
      </c>
      <c r="AY1207" s="35" t="s">
        <v>10278</v>
      </c>
      <c r="AZ1207" s="35" t="s">
        <v>10275</v>
      </c>
      <c r="BA1207" s="35" t="s">
        <v>10275</v>
      </c>
      <c r="BB1207" s="35" t="s">
        <v>10275</v>
      </c>
      <c r="BC1207" s="35" t="s">
        <v>10278</v>
      </c>
      <c r="BD1207" s="35" t="s">
        <v>10278</v>
      </c>
      <c r="BE1207" s="28" t="s">
        <v>10274</v>
      </c>
      <c r="BF1207" s="28" t="s">
        <v>10273</v>
      </c>
      <c r="BG1207" s="28" t="s">
        <v>10273</v>
      </c>
      <c r="BH1207" s="28" t="s">
        <v>10274</v>
      </c>
      <c r="BI1207" s="28" t="s">
        <v>10273</v>
      </c>
      <c r="BJ1207" s="28" t="s">
        <v>10274</v>
      </c>
      <c r="BK1207" s="28" t="s">
        <v>10273</v>
      </c>
      <c r="BL1207" s="28" t="s">
        <v>10273</v>
      </c>
      <c r="BM1207" s="28" t="s">
        <v>10274</v>
      </c>
      <c r="BN1207" s="28" t="s">
        <v>10273</v>
      </c>
      <c r="BO1207" s="28" t="s">
        <v>10273</v>
      </c>
      <c r="BP1207" s="28" t="s">
        <v>10273</v>
      </c>
      <c r="BQ1207" s="27" t="s">
        <v>10274</v>
      </c>
      <c r="BR1207" s="27" t="s">
        <v>10273</v>
      </c>
      <c r="BS1207" s="27" t="s">
        <v>10274</v>
      </c>
      <c r="BT1207" s="27" t="s">
        <v>10273</v>
      </c>
      <c r="BU1207" s="28" t="s">
        <v>10273</v>
      </c>
      <c r="BV1207" s="28" t="s">
        <v>10274</v>
      </c>
      <c r="BW1207" s="28" t="s">
        <v>10273</v>
      </c>
      <c r="BX1207" s="27" t="s">
        <v>10279</v>
      </c>
      <c r="BY1207" s="27" t="s">
        <v>10273</v>
      </c>
      <c r="BZ1207" s="27" t="s">
        <v>10274</v>
      </c>
    </row>
    <row r="1208" spans="1:78" ht="25.5" customHeight="1" x14ac:dyDescent="0.25">
      <c r="A1208" s="27">
        <v>822</v>
      </c>
      <c r="B1208" s="28" t="s">
        <v>14232</v>
      </c>
      <c r="C1208" s="28" t="s">
        <v>14233</v>
      </c>
      <c r="D1208" s="27" t="s">
        <v>14072</v>
      </c>
      <c r="E1208" s="27" t="s">
        <v>14234</v>
      </c>
      <c r="F1208" s="27" t="s">
        <v>14235</v>
      </c>
      <c r="G1208" s="27" t="s">
        <v>14075</v>
      </c>
      <c r="H1208" s="27" t="s">
        <v>14076</v>
      </c>
      <c r="I1208" s="27" t="s">
        <v>14077</v>
      </c>
      <c r="J1208" s="27" t="s">
        <v>14236</v>
      </c>
      <c r="K1208" s="27" t="s">
        <v>14237</v>
      </c>
      <c r="L1208" s="29" t="s">
        <v>10272</v>
      </c>
      <c r="M1208" s="36" t="s">
        <v>10274</v>
      </c>
      <c r="N1208" s="36" t="s">
        <v>10274</v>
      </c>
      <c r="O1208" s="36" t="s">
        <v>10274</v>
      </c>
      <c r="P1208" s="36" t="s">
        <v>10274</v>
      </c>
      <c r="Q1208" s="36" t="s">
        <v>10273</v>
      </c>
      <c r="R1208" s="36">
        <v>98</v>
      </c>
      <c r="S1208" s="36">
        <v>95</v>
      </c>
      <c r="T1208" s="36">
        <v>193</v>
      </c>
      <c r="U1208" s="36">
        <v>120</v>
      </c>
      <c r="V1208" s="36">
        <v>123</v>
      </c>
      <c r="W1208" s="36">
        <v>243</v>
      </c>
      <c r="X1208" s="31">
        <v>14</v>
      </c>
      <c r="Y1208" s="27" t="s">
        <v>10273</v>
      </c>
      <c r="Z1208" s="27" t="s">
        <v>10273</v>
      </c>
      <c r="AA1208" s="27" t="s">
        <v>10274</v>
      </c>
      <c r="AB1208" s="27" t="s">
        <v>10273</v>
      </c>
      <c r="AC1208" s="27" t="s">
        <v>10273</v>
      </c>
      <c r="AD1208" s="27" t="s">
        <v>10273</v>
      </c>
      <c r="AE1208" s="27" t="s">
        <v>10273</v>
      </c>
      <c r="AF1208" s="27" t="s">
        <v>10274</v>
      </c>
      <c r="AG1208" s="27" t="s">
        <v>14238</v>
      </c>
      <c r="AH1208" s="27" t="s">
        <v>10273</v>
      </c>
      <c r="AI1208" s="27" t="s">
        <v>10274</v>
      </c>
      <c r="AJ1208" s="27" t="s">
        <v>10273</v>
      </c>
      <c r="AK1208" s="27" t="s">
        <v>10273</v>
      </c>
      <c r="AL1208" s="27" t="s">
        <v>10275</v>
      </c>
      <c r="AM1208" s="33" t="s">
        <v>10276</v>
      </c>
      <c r="AN1208" s="33" t="s">
        <v>10276</v>
      </c>
      <c r="AO1208" s="33" t="s">
        <v>10286</v>
      </c>
      <c r="AP1208" s="33">
        <v>0</v>
      </c>
      <c r="AQ1208" s="33">
        <v>0</v>
      </c>
      <c r="AR1208" s="33">
        <v>0</v>
      </c>
      <c r="AS1208" s="33" t="s">
        <v>10275</v>
      </c>
      <c r="AT1208" s="33" t="s">
        <v>10275</v>
      </c>
      <c r="AU1208" s="33" t="s">
        <v>10275</v>
      </c>
      <c r="AV1208" s="34" t="s">
        <v>10316</v>
      </c>
      <c r="AW1208" s="34" t="s">
        <v>10316</v>
      </c>
      <c r="AX1208" s="34" t="s">
        <v>10276</v>
      </c>
      <c r="AY1208" s="35" t="s">
        <v>10278</v>
      </c>
      <c r="AZ1208" s="35" t="s">
        <v>10275</v>
      </c>
      <c r="BA1208" s="35" t="s">
        <v>10275</v>
      </c>
      <c r="BB1208" s="35" t="s">
        <v>10275</v>
      </c>
      <c r="BC1208" s="35" t="s">
        <v>10278</v>
      </c>
      <c r="BD1208" s="35" t="s">
        <v>10278</v>
      </c>
      <c r="BE1208" s="28" t="s">
        <v>10273</v>
      </c>
      <c r="BF1208" s="28" t="s">
        <v>10273</v>
      </c>
      <c r="BG1208" s="28" t="s">
        <v>10274</v>
      </c>
      <c r="BH1208" s="28" t="s">
        <v>10273</v>
      </c>
      <c r="BI1208" s="28" t="s">
        <v>10273</v>
      </c>
      <c r="BJ1208" s="28" t="s">
        <v>10274</v>
      </c>
      <c r="BK1208" s="28" t="s">
        <v>10273</v>
      </c>
      <c r="BL1208" s="28" t="s">
        <v>10273</v>
      </c>
      <c r="BM1208" s="28" t="s">
        <v>10274</v>
      </c>
      <c r="BN1208" s="28" t="s">
        <v>10273</v>
      </c>
      <c r="BO1208" s="28" t="s">
        <v>10273</v>
      </c>
      <c r="BP1208" s="28" t="s">
        <v>10273</v>
      </c>
      <c r="BQ1208" s="27" t="s">
        <v>10274</v>
      </c>
      <c r="BR1208" s="27" t="s">
        <v>10273</v>
      </c>
      <c r="BS1208" s="27" t="s">
        <v>10273</v>
      </c>
      <c r="BT1208" s="27" t="s">
        <v>10273</v>
      </c>
      <c r="BU1208" s="28" t="s">
        <v>10273</v>
      </c>
      <c r="BV1208" s="28" t="s">
        <v>10274</v>
      </c>
      <c r="BW1208" s="28" t="s">
        <v>10273</v>
      </c>
      <c r="BX1208" s="27" t="s">
        <v>10279</v>
      </c>
      <c r="BY1208" s="27" t="s">
        <v>10274</v>
      </c>
      <c r="BZ1208" s="27" t="s">
        <v>10274</v>
      </c>
    </row>
    <row r="1209" spans="1:78" ht="25.5" customHeight="1" x14ac:dyDescent="0.25">
      <c r="A1209" s="27">
        <v>820</v>
      </c>
      <c r="B1209" s="28" t="s">
        <v>14219</v>
      </c>
      <c r="C1209" s="28" t="s">
        <v>14220</v>
      </c>
      <c r="D1209" s="27" t="s">
        <v>14072</v>
      </c>
      <c r="E1209" s="27" t="s">
        <v>14221</v>
      </c>
      <c r="F1209" s="27" t="s">
        <v>14222</v>
      </c>
      <c r="G1209" s="27" t="s">
        <v>14075</v>
      </c>
      <c r="H1209" s="27" t="s">
        <v>14076</v>
      </c>
      <c r="I1209" s="27" t="s">
        <v>14077</v>
      </c>
      <c r="J1209" s="27" t="s">
        <v>14223</v>
      </c>
      <c r="K1209" s="27" t="s">
        <v>14224</v>
      </c>
      <c r="L1209" s="29" t="s">
        <v>10294</v>
      </c>
      <c r="M1209" s="36" t="s">
        <v>10274</v>
      </c>
      <c r="N1209" s="36" t="s">
        <v>10274</v>
      </c>
      <c r="O1209" s="36" t="s">
        <v>10274</v>
      </c>
      <c r="P1209" s="36" t="s">
        <v>10273</v>
      </c>
      <c r="Q1209" s="36" t="s">
        <v>10273</v>
      </c>
      <c r="R1209" s="36">
        <v>88</v>
      </c>
      <c r="S1209" s="36">
        <v>58</v>
      </c>
      <c r="T1209" s="36">
        <v>146</v>
      </c>
      <c r="U1209" s="36">
        <v>91</v>
      </c>
      <c r="V1209" s="36">
        <v>70</v>
      </c>
      <c r="W1209" s="36">
        <v>161</v>
      </c>
      <c r="X1209" s="31">
        <v>13</v>
      </c>
      <c r="Y1209" s="27" t="s">
        <v>10274</v>
      </c>
      <c r="Z1209" s="27" t="s">
        <v>10273</v>
      </c>
      <c r="AA1209" s="27" t="s">
        <v>10274</v>
      </c>
      <c r="AB1209" s="27" t="s">
        <v>10273</v>
      </c>
      <c r="AC1209" s="27" t="s">
        <v>10273</v>
      </c>
      <c r="AD1209" s="27" t="s">
        <v>10274</v>
      </c>
      <c r="AE1209" s="27" t="s">
        <v>10273</v>
      </c>
      <c r="AF1209" s="27" t="s">
        <v>10274</v>
      </c>
      <c r="AG1209" s="27" t="s">
        <v>14225</v>
      </c>
      <c r="AH1209" s="27" t="s">
        <v>10273</v>
      </c>
      <c r="AI1209" s="27" t="s">
        <v>10274</v>
      </c>
      <c r="AJ1209" s="27" t="s">
        <v>10273</v>
      </c>
      <c r="AK1209" s="27" t="s">
        <v>10273</v>
      </c>
      <c r="AL1209" s="27" t="s">
        <v>10275</v>
      </c>
      <c r="AM1209" s="33">
        <v>0</v>
      </c>
      <c r="AN1209" s="33">
        <v>0</v>
      </c>
      <c r="AO1209" s="33">
        <v>0</v>
      </c>
      <c r="AP1209" s="33">
        <v>4</v>
      </c>
      <c r="AQ1209" s="33">
        <v>4</v>
      </c>
      <c r="AR1209" s="33">
        <v>0</v>
      </c>
      <c r="AS1209" s="33" t="s">
        <v>10275</v>
      </c>
      <c r="AT1209" s="33" t="s">
        <v>10275</v>
      </c>
      <c r="AU1209" s="33" t="s">
        <v>10275</v>
      </c>
      <c r="AV1209" s="34">
        <v>0</v>
      </c>
      <c r="AW1209" s="34">
        <v>0</v>
      </c>
      <c r="AX1209" s="34">
        <v>0</v>
      </c>
      <c r="AY1209" s="35" t="s">
        <v>10275</v>
      </c>
      <c r="AZ1209" s="35" t="s">
        <v>10278</v>
      </c>
      <c r="BA1209" s="35" t="s">
        <v>10275</v>
      </c>
      <c r="BB1209" s="35" t="s">
        <v>10275</v>
      </c>
      <c r="BC1209" s="35" t="s">
        <v>10275</v>
      </c>
      <c r="BD1209" s="35" t="s">
        <v>10278</v>
      </c>
      <c r="BE1209" s="28" t="s">
        <v>10273</v>
      </c>
      <c r="BF1209" s="28" t="s">
        <v>10273</v>
      </c>
      <c r="BG1209" s="28" t="s">
        <v>10274</v>
      </c>
      <c r="BH1209" s="28" t="s">
        <v>10274</v>
      </c>
      <c r="BI1209" s="28" t="s">
        <v>10273</v>
      </c>
      <c r="BJ1209" s="28" t="s">
        <v>10274</v>
      </c>
      <c r="BK1209" s="28" t="s">
        <v>10273</v>
      </c>
      <c r="BL1209" s="28" t="s">
        <v>10273</v>
      </c>
      <c r="BM1209" s="28" t="s">
        <v>10274</v>
      </c>
      <c r="BN1209" s="28" t="s">
        <v>10273</v>
      </c>
      <c r="BO1209" s="28" t="s">
        <v>10273</v>
      </c>
      <c r="BP1209" s="28" t="s">
        <v>10273</v>
      </c>
      <c r="BQ1209" s="27" t="s">
        <v>10274</v>
      </c>
      <c r="BR1209" s="27" t="s">
        <v>10273</v>
      </c>
      <c r="BS1209" s="27" t="s">
        <v>10273</v>
      </c>
      <c r="BT1209" s="27" t="s">
        <v>10273</v>
      </c>
      <c r="BU1209" s="28" t="s">
        <v>10273</v>
      </c>
      <c r="BV1209" s="28" t="s">
        <v>10274</v>
      </c>
      <c r="BW1209" s="28" t="s">
        <v>10273</v>
      </c>
      <c r="BX1209" s="27" t="s">
        <v>10279</v>
      </c>
      <c r="BY1209" s="27" t="s">
        <v>10273</v>
      </c>
      <c r="BZ1209" s="27" t="s">
        <v>10274</v>
      </c>
    </row>
    <row r="1210" spans="1:78" ht="25.5" customHeight="1" x14ac:dyDescent="0.25">
      <c r="A1210" s="27">
        <v>821</v>
      </c>
      <c r="B1210" s="28" t="s">
        <v>14226</v>
      </c>
      <c r="C1210" s="28" t="s">
        <v>14227</v>
      </c>
      <c r="D1210" s="27" t="s">
        <v>14072</v>
      </c>
      <c r="E1210" s="27" t="s">
        <v>14228</v>
      </c>
      <c r="F1210" s="27" t="s">
        <v>14229</v>
      </c>
      <c r="G1210" s="27" t="s">
        <v>14075</v>
      </c>
      <c r="H1210" s="27" t="s">
        <v>14076</v>
      </c>
      <c r="I1210" s="27" t="s">
        <v>14077</v>
      </c>
      <c r="J1210" s="27" t="s">
        <v>14230</v>
      </c>
      <c r="K1210" s="27" t="s">
        <v>14231</v>
      </c>
      <c r="L1210" s="29" t="s">
        <v>10272</v>
      </c>
      <c r="M1210" s="36" t="s">
        <v>10273</v>
      </c>
      <c r="N1210" s="36" t="s">
        <v>10273</v>
      </c>
      <c r="O1210" s="36" t="s">
        <v>10273</v>
      </c>
      <c r="P1210" s="36" t="s">
        <v>10274</v>
      </c>
      <c r="Q1210" s="36" t="s">
        <v>10273</v>
      </c>
      <c r="R1210" s="36">
        <v>43</v>
      </c>
      <c r="S1210" s="36">
        <v>66</v>
      </c>
      <c r="T1210" s="36">
        <v>109</v>
      </c>
      <c r="U1210" s="36">
        <v>50</v>
      </c>
      <c r="V1210" s="36">
        <v>83</v>
      </c>
      <c r="W1210" s="36">
        <v>133</v>
      </c>
      <c r="X1210" s="31">
        <v>7</v>
      </c>
      <c r="Y1210" s="27" t="s">
        <v>10273</v>
      </c>
      <c r="Z1210" s="27" t="s">
        <v>10273</v>
      </c>
      <c r="AA1210" s="27" t="s">
        <v>10274</v>
      </c>
      <c r="AB1210" s="27" t="s">
        <v>10273</v>
      </c>
      <c r="AC1210" s="27" t="s">
        <v>10273</v>
      </c>
      <c r="AD1210" s="27" t="s">
        <v>10273</v>
      </c>
      <c r="AE1210" s="27" t="s">
        <v>10273</v>
      </c>
      <c r="AF1210" s="27" t="s">
        <v>10273</v>
      </c>
      <c r="AG1210" s="27" t="s">
        <v>10275</v>
      </c>
      <c r="AH1210" s="27" t="s">
        <v>10273</v>
      </c>
      <c r="AI1210" s="27" t="s">
        <v>10274</v>
      </c>
      <c r="AJ1210" s="27" t="s">
        <v>10274</v>
      </c>
      <c r="AK1210" s="27" t="s">
        <v>10273</v>
      </c>
      <c r="AL1210" s="27" t="s">
        <v>10275</v>
      </c>
      <c r="AM1210" s="32" t="s">
        <v>10275</v>
      </c>
      <c r="AN1210" s="32" t="s">
        <v>10275</v>
      </c>
      <c r="AO1210" s="32" t="s">
        <v>10275</v>
      </c>
      <c r="AP1210" s="33">
        <v>4</v>
      </c>
      <c r="AQ1210" s="33">
        <v>4</v>
      </c>
      <c r="AR1210" s="33">
        <v>0</v>
      </c>
      <c r="AS1210" s="33" t="s">
        <v>10275</v>
      </c>
      <c r="AT1210" s="33" t="s">
        <v>10275</v>
      </c>
      <c r="AU1210" s="33" t="s">
        <v>10275</v>
      </c>
      <c r="AV1210" s="34">
        <v>0</v>
      </c>
      <c r="AW1210" s="34">
        <v>0</v>
      </c>
      <c r="AX1210" s="34">
        <v>0</v>
      </c>
      <c r="AY1210" s="35" t="s">
        <v>10275</v>
      </c>
      <c r="AZ1210" s="35" t="s">
        <v>10275</v>
      </c>
      <c r="BA1210" s="35" t="s">
        <v>10856</v>
      </c>
      <c r="BB1210" s="35" t="s">
        <v>10275</v>
      </c>
      <c r="BC1210" s="35" t="s">
        <v>10275</v>
      </c>
      <c r="BD1210" s="35" t="s">
        <v>10856</v>
      </c>
      <c r="BE1210" s="28" t="s">
        <v>10273</v>
      </c>
      <c r="BF1210" s="28" t="s">
        <v>10273</v>
      </c>
      <c r="BG1210" s="28" t="s">
        <v>10274</v>
      </c>
      <c r="BH1210" s="28" t="s">
        <v>10273</v>
      </c>
      <c r="BI1210" s="28" t="s">
        <v>10273</v>
      </c>
      <c r="BJ1210" s="28" t="s">
        <v>10274</v>
      </c>
      <c r="BK1210" s="28" t="s">
        <v>10273</v>
      </c>
      <c r="BL1210" s="28" t="s">
        <v>10274</v>
      </c>
      <c r="BM1210" s="28" t="s">
        <v>10274</v>
      </c>
      <c r="BN1210" s="28" t="s">
        <v>10273</v>
      </c>
      <c r="BO1210" s="28" t="s">
        <v>10273</v>
      </c>
      <c r="BP1210" s="28" t="s">
        <v>10273</v>
      </c>
      <c r="BQ1210" s="27" t="s">
        <v>10274</v>
      </c>
      <c r="BR1210" s="27" t="s">
        <v>10274</v>
      </c>
      <c r="BS1210" s="27" t="s">
        <v>10273</v>
      </c>
      <c r="BT1210" s="27" t="s">
        <v>10274</v>
      </c>
      <c r="BU1210" s="28" t="s">
        <v>10273</v>
      </c>
      <c r="BV1210" s="28" t="s">
        <v>10274</v>
      </c>
      <c r="BW1210" s="28" t="s">
        <v>10273</v>
      </c>
      <c r="BX1210" s="27" t="s">
        <v>10279</v>
      </c>
      <c r="BY1210" s="27" t="s">
        <v>10273</v>
      </c>
      <c r="BZ1210" s="27" t="s">
        <v>10274</v>
      </c>
    </row>
    <row r="1211" spans="1:78" ht="25.5" customHeight="1" x14ac:dyDescent="0.25">
      <c r="A1211" s="27">
        <v>1367</v>
      </c>
      <c r="B1211" s="28" t="s">
        <v>16613</v>
      </c>
      <c r="C1211" s="28" t="s">
        <v>16614</v>
      </c>
      <c r="D1211" s="27" t="s">
        <v>14072</v>
      </c>
      <c r="E1211" s="27" t="s">
        <v>16615</v>
      </c>
      <c r="F1211" s="27" t="s">
        <v>16616</v>
      </c>
      <c r="G1211" s="27" t="s">
        <v>14075</v>
      </c>
      <c r="H1211" s="27" t="s">
        <v>14076</v>
      </c>
      <c r="I1211" s="27" t="s">
        <v>14077</v>
      </c>
      <c r="J1211" s="27" t="s">
        <v>16617</v>
      </c>
      <c r="K1211" s="27" t="s">
        <v>14224</v>
      </c>
      <c r="L1211" s="29" t="s">
        <v>10309</v>
      </c>
      <c r="M1211" s="36" t="s">
        <v>10273</v>
      </c>
      <c r="N1211" s="36" t="s">
        <v>10273</v>
      </c>
      <c r="O1211" s="36" t="s">
        <v>10273</v>
      </c>
      <c r="P1211" s="36" t="s">
        <v>10273</v>
      </c>
      <c r="Q1211" s="36" t="s">
        <v>10274</v>
      </c>
      <c r="R1211" s="36">
        <v>77</v>
      </c>
      <c r="S1211" s="36">
        <v>101</v>
      </c>
      <c r="T1211" s="36">
        <v>178</v>
      </c>
      <c r="U1211" s="36">
        <v>74</v>
      </c>
      <c r="V1211" s="36">
        <v>113</v>
      </c>
      <c r="W1211" s="36">
        <v>187</v>
      </c>
      <c r="X1211" s="31">
        <v>25</v>
      </c>
      <c r="Y1211" s="27" t="s">
        <v>10274</v>
      </c>
      <c r="Z1211" s="27" t="s">
        <v>10273</v>
      </c>
      <c r="AA1211" s="27" t="s">
        <v>10273</v>
      </c>
      <c r="AB1211" s="27" t="s">
        <v>10273</v>
      </c>
      <c r="AC1211" s="27" t="s">
        <v>10273</v>
      </c>
      <c r="AD1211" s="27" t="s">
        <v>10273</v>
      </c>
      <c r="AE1211" s="27" t="s">
        <v>10273</v>
      </c>
      <c r="AF1211" s="27" t="s">
        <v>10273</v>
      </c>
      <c r="AG1211" s="27" t="s">
        <v>10275</v>
      </c>
      <c r="AH1211" s="27" t="s">
        <v>10273</v>
      </c>
      <c r="AI1211" s="27" t="s">
        <v>10273</v>
      </c>
      <c r="AJ1211" s="27" t="s">
        <v>10274</v>
      </c>
      <c r="AK1211" s="27" t="s">
        <v>10273</v>
      </c>
      <c r="AL1211" s="27" t="s">
        <v>10275</v>
      </c>
      <c r="AM1211" s="32" t="s">
        <v>10275</v>
      </c>
      <c r="AN1211" s="32" t="s">
        <v>10275</v>
      </c>
      <c r="AO1211" s="32" t="s">
        <v>10275</v>
      </c>
      <c r="AP1211" s="33" t="s">
        <v>10275</v>
      </c>
      <c r="AQ1211" s="33" t="s">
        <v>10275</v>
      </c>
      <c r="AR1211" s="33" t="s">
        <v>10275</v>
      </c>
      <c r="AS1211" s="33" t="s">
        <v>10605</v>
      </c>
      <c r="AT1211" s="33" t="s">
        <v>10605</v>
      </c>
      <c r="AU1211" s="33" t="s">
        <v>10276</v>
      </c>
      <c r="AV1211" s="34">
        <v>0</v>
      </c>
      <c r="AW1211" s="34">
        <v>0</v>
      </c>
      <c r="AX1211" s="34">
        <v>0</v>
      </c>
      <c r="AY1211" s="35" t="s">
        <v>10275</v>
      </c>
      <c r="AZ1211" s="35" t="s">
        <v>10275</v>
      </c>
      <c r="BA1211" s="35" t="s">
        <v>10275</v>
      </c>
      <c r="BB1211" s="35" t="s">
        <v>10856</v>
      </c>
      <c r="BC1211" s="35" t="s">
        <v>10275</v>
      </c>
      <c r="BD1211" s="35" t="s">
        <v>10856</v>
      </c>
      <c r="BE1211" s="28" t="s">
        <v>10274</v>
      </c>
      <c r="BF1211" s="28" t="s">
        <v>10273</v>
      </c>
      <c r="BG1211" s="28" t="s">
        <v>10273</v>
      </c>
      <c r="BH1211" s="28" t="s">
        <v>10274</v>
      </c>
      <c r="BI1211" s="28" t="s">
        <v>10273</v>
      </c>
      <c r="BJ1211" s="28" t="s">
        <v>10274</v>
      </c>
      <c r="BK1211" s="28" t="s">
        <v>10273</v>
      </c>
      <c r="BL1211" s="28" t="s">
        <v>10274</v>
      </c>
      <c r="BM1211" s="28" t="s">
        <v>10273</v>
      </c>
      <c r="BN1211" s="28" t="s">
        <v>10273</v>
      </c>
      <c r="BO1211" s="28" t="s">
        <v>10273</v>
      </c>
      <c r="BP1211" s="28" t="s">
        <v>10273</v>
      </c>
      <c r="BQ1211" s="27" t="s">
        <v>10274</v>
      </c>
      <c r="BR1211" s="27" t="s">
        <v>10274</v>
      </c>
      <c r="BS1211" s="27" t="s">
        <v>10273</v>
      </c>
      <c r="BT1211" s="27" t="s">
        <v>10273</v>
      </c>
      <c r="BU1211" s="28" t="s">
        <v>10274</v>
      </c>
      <c r="BV1211" s="28" t="s">
        <v>10274</v>
      </c>
      <c r="BW1211" s="28" t="s">
        <v>10273</v>
      </c>
      <c r="BX1211" s="27" t="s">
        <v>10279</v>
      </c>
      <c r="BY1211" s="27" t="s">
        <v>10273</v>
      </c>
      <c r="BZ1211" s="27" t="s">
        <v>10274</v>
      </c>
    </row>
    <row r="1212" spans="1:78" ht="25.5" customHeight="1" x14ac:dyDescent="0.25">
      <c r="A1212" s="27">
        <v>832</v>
      </c>
      <c r="B1212" s="28" t="s">
        <v>14282</v>
      </c>
      <c r="C1212" s="28" t="s">
        <v>14283</v>
      </c>
      <c r="D1212" s="27" t="s">
        <v>14072</v>
      </c>
      <c r="E1212" s="27" t="s">
        <v>14284</v>
      </c>
      <c r="F1212" s="27" t="s">
        <v>14285</v>
      </c>
      <c r="G1212" s="27" t="s">
        <v>14075</v>
      </c>
      <c r="H1212" s="27" t="s">
        <v>14076</v>
      </c>
      <c r="I1212" s="27" t="s">
        <v>14077</v>
      </c>
      <c r="J1212" s="27" t="s">
        <v>14286</v>
      </c>
      <c r="K1212" s="27" t="s">
        <v>14287</v>
      </c>
      <c r="L1212" s="29" t="s">
        <v>10294</v>
      </c>
      <c r="M1212" s="36" t="s">
        <v>10274</v>
      </c>
      <c r="N1212" s="36" t="s">
        <v>10274</v>
      </c>
      <c r="O1212" s="36" t="s">
        <v>10274</v>
      </c>
      <c r="P1212" s="36" t="s">
        <v>10273</v>
      </c>
      <c r="Q1212" s="36" t="s">
        <v>10273</v>
      </c>
      <c r="R1212" s="36">
        <v>383</v>
      </c>
      <c r="S1212" s="36">
        <v>369</v>
      </c>
      <c r="T1212" s="36">
        <v>752</v>
      </c>
      <c r="U1212" s="36">
        <v>385</v>
      </c>
      <c r="V1212" s="36">
        <v>356</v>
      </c>
      <c r="W1212" s="36">
        <v>741</v>
      </c>
      <c r="X1212" s="31">
        <v>26</v>
      </c>
      <c r="Y1212" s="27" t="s">
        <v>10274</v>
      </c>
      <c r="Z1212" s="27" t="s">
        <v>10274</v>
      </c>
      <c r="AA1212" s="27" t="s">
        <v>10273</v>
      </c>
      <c r="AB1212" s="27" t="s">
        <v>10273</v>
      </c>
      <c r="AC1212" s="27" t="s">
        <v>10273</v>
      </c>
      <c r="AD1212" s="27" t="s">
        <v>10273</v>
      </c>
      <c r="AE1212" s="27" t="s">
        <v>10273</v>
      </c>
      <c r="AF1212" s="27" t="s">
        <v>10274</v>
      </c>
      <c r="AG1212" s="27" t="s">
        <v>14288</v>
      </c>
      <c r="AH1212" s="27" t="s">
        <v>10273</v>
      </c>
      <c r="AI1212" s="27" t="s">
        <v>10274</v>
      </c>
      <c r="AJ1212" s="27" t="s">
        <v>10274</v>
      </c>
      <c r="AK1212" s="27" t="s">
        <v>10273</v>
      </c>
      <c r="AL1212" s="27" t="s">
        <v>10275</v>
      </c>
      <c r="AM1212" s="33" t="s">
        <v>10323</v>
      </c>
      <c r="AN1212" s="33" t="s">
        <v>10323</v>
      </c>
      <c r="AO1212" s="33" t="s">
        <v>10276</v>
      </c>
      <c r="AP1212" s="33">
        <v>5</v>
      </c>
      <c r="AQ1212" s="33">
        <v>5</v>
      </c>
      <c r="AR1212" s="33">
        <v>0</v>
      </c>
      <c r="AS1212" s="33" t="s">
        <v>10275</v>
      </c>
      <c r="AT1212" s="33" t="s">
        <v>10275</v>
      </c>
      <c r="AU1212" s="33" t="s">
        <v>10275</v>
      </c>
      <c r="AV1212" s="34">
        <v>0</v>
      </c>
      <c r="AW1212" s="34">
        <v>0</v>
      </c>
      <c r="AX1212" s="34">
        <v>0</v>
      </c>
      <c r="AY1212" s="35" t="s">
        <v>10278</v>
      </c>
      <c r="AZ1212" s="35" t="s">
        <v>10278</v>
      </c>
      <c r="BA1212" s="35" t="s">
        <v>10275</v>
      </c>
      <c r="BB1212" s="35" t="s">
        <v>10275</v>
      </c>
      <c r="BC1212" s="35" t="s">
        <v>10275</v>
      </c>
      <c r="BD1212" s="35" t="s">
        <v>10278</v>
      </c>
      <c r="BE1212" s="28" t="s">
        <v>10274</v>
      </c>
      <c r="BF1212" s="28" t="s">
        <v>10273</v>
      </c>
      <c r="BG1212" s="28" t="s">
        <v>10273</v>
      </c>
      <c r="BH1212" s="28" t="s">
        <v>10273</v>
      </c>
      <c r="BI1212" s="28" t="s">
        <v>10273</v>
      </c>
      <c r="BJ1212" s="28" t="s">
        <v>10274</v>
      </c>
      <c r="BK1212" s="28" t="s">
        <v>10273</v>
      </c>
      <c r="BL1212" s="28" t="s">
        <v>10274</v>
      </c>
      <c r="BM1212" s="28" t="s">
        <v>10274</v>
      </c>
      <c r="BN1212" s="28" t="s">
        <v>10273</v>
      </c>
      <c r="BO1212" s="28" t="s">
        <v>10273</v>
      </c>
      <c r="BP1212" s="28" t="s">
        <v>10274</v>
      </c>
      <c r="BQ1212" s="27" t="s">
        <v>10274</v>
      </c>
      <c r="BR1212" s="27" t="s">
        <v>10274</v>
      </c>
      <c r="BS1212" s="27" t="s">
        <v>10273</v>
      </c>
      <c r="BT1212" s="27" t="s">
        <v>10273</v>
      </c>
      <c r="BU1212" s="28" t="s">
        <v>10274</v>
      </c>
      <c r="BV1212" s="28" t="s">
        <v>10273</v>
      </c>
      <c r="BW1212" s="28" t="s">
        <v>10273</v>
      </c>
      <c r="BX1212" s="27" t="s">
        <v>10279</v>
      </c>
      <c r="BY1212" s="27" t="s">
        <v>10273</v>
      </c>
      <c r="BZ1212" s="27" t="s">
        <v>10274</v>
      </c>
    </row>
    <row r="1213" spans="1:78" ht="25.5" customHeight="1" x14ac:dyDescent="0.25">
      <c r="A1213" s="27">
        <v>830</v>
      </c>
      <c r="B1213" s="28" t="s">
        <v>14273</v>
      </c>
      <c r="C1213" s="28" t="s">
        <v>14274</v>
      </c>
      <c r="D1213" s="27" t="s">
        <v>14072</v>
      </c>
      <c r="E1213" s="27" t="s">
        <v>14275</v>
      </c>
      <c r="F1213" s="27" t="s">
        <v>14276</v>
      </c>
      <c r="G1213" s="27" t="s">
        <v>14075</v>
      </c>
      <c r="H1213" s="27" t="s">
        <v>14076</v>
      </c>
      <c r="I1213" s="27" t="s">
        <v>14077</v>
      </c>
      <c r="J1213" s="27" t="s">
        <v>9602</v>
      </c>
      <c r="K1213" s="27" t="s">
        <v>14277</v>
      </c>
      <c r="L1213" s="29" t="s">
        <v>10272</v>
      </c>
      <c r="M1213" s="36" t="s">
        <v>10273</v>
      </c>
      <c r="N1213" s="36" t="s">
        <v>10273</v>
      </c>
      <c r="O1213" s="36" t="s">
        <v>10273</v>
      </c>
      <c r="P1213" s="36" t="s">
        <v>10274</v>
      </c>
      <c r="Q1213" s="36" t="s">
        <v>10273</v>
      </c>
      <c r="R1213" s="36">
        <v>153</v>
      </c>
      <c r="S1213" s="36">
        <v>208</v>
      </c>
      <c r="T1213" s="36">
        <v>361</v>
      </c>
      <c r="U1213" s="36">
        <v>155</v>
      </c>
      <c r="V1213" s="36">
        <v>214</v>
      </c>
      <c r="W1213" s="36">
        <v>369</v>
      </c>
      <c r="X1213" s="31">
        <v>14</v>
      </c>
      <c r="Y1213" s="27" t="s">
        <v>10274</v>
      </c>
      <c r="Z1213" s="27" t="s">
        <v>10273</v>
      </c>
      <c r="AA1213" s="27" t="s">
        <v>10273</v>
      </c>
      <c r="AB1213" s="27" t="s">
        <v>10273</v>
      </c>
      <c r="AC1213" s="27" t="s">
        <v>10273</v>
      </c>
      <c r="AD1213" s="27" t="s">
        <v>10273</v>
      </c>
      <c r="AE1213" s="27" t="s">
        <v>10273</v>
      </c>
      <c r="AF1213" s="27" t="s">
        <v>10273</v>
      </c>
      <c r="AG1213" s="27" t="s">
        <v>10275</v>
      </c>
      <c r="AH1213" s="27" t="s">
        <v>10273</v>
      </c>
      <c r="AI1213" s="27" t="s">
        <v>10273</v>
      </c>
      <c r="AJ1213" s="27" t="s">
        <v>10274</v>
      </c>
      <c r="AK1213" s="27" t="s">
        <v>10273</v>
      </c>
      <c r="AL1213" s="27" t="s">
        <v>10275</v>
      </c>
      <c r="AM1213" s="32" t="s">
        <v>10275</v>
      </c>
      <c r="AN1213" s="32" t="s">
        <v>10275</v>
      </c>
      <c r="AO1213" s="32" t="s">
        <v>10275</v>
      </c>
      <c r="AP1213" s="33">
        <v>8</v>
      </c>
      <c r="AQ1213" s="33">
        <v>8</v>
      </c>
      <c r="AR1213" s="33">
        <v>0</v>
      </c>
      <c r="AS1213" s="33" t="s">
        <v>10275</v>
      </c>
      <c r="AT1213" s="33" t="s">
        <v>10275</v>
      </c>
      <c r="AU1213" s="33" t="s">
        <v>10275</v>
      </c>
      <c r="AV1213" s="34">
        <v>0</v>
      </c>
      <c r="AW1213" s="34">
        <v>0</v>
      </c>
      <c r="AX1213" s="34">
        <v>0</v>
      </c>
      <c r="AY1213" s="35" t="s">
        <v>10275</v>
      </c>
      <c r="AZ1213" s="35" t="s">
        <v>10275</v>
      </c>
      <c r="BA1213" s="35" t="s">
        <v>10278</v>
      </c>
      <c r="BB1213" s="35" t="s">
        <v>10275</v>
      </c>
      <c r="BC1213" s="35" t="s">
        <v>10275</v>
      </c>
      <c r="BD1213" s="35" t="s">
        <v>10278</v>
      </c>
      <c r="BE1213" s="28" t="s">
        <v>10274</v>
      </c>
      <c r="BF1213" s="28" t="s">
        <v>10273</v>
      </c>
      <c r="BG1213" s="28" t="s">
        <v>10273</v>
      </c>
      <c r="BH1213" s="28" t="s">
        <v>10274</v>
      </c>
      <c r="BI1213" s="28" t="s">
        <v>10274</v>
      </c>
      <c r="BJ1213" s="28" t="s">
        <v>10274</v>
      </c>
      <c r="BK1213" s="28" t="s">
        <v>10273</v>
      </c>
      <c r="BL1213" s="28" t="s">
        <v>10274</v>
      </c>
      <c r="BM1213" s="28" t="s">
        <v>10273</v>
      </c>
      <c r="BN1213" s="28" t="s">
        <v>10273</v>
      </c>
      <c r="BO1213" s="28" t="s">
        <v>10273</v>
      </c>
      <c r="BP1213" s="28" t="s">
        <v>10273</v>
      </c>
      <c r="BQ1213" s="27" t="s">
        <v>10274</v>
      </c>
      <c r="BR1213" s="27" t="s">
        <v>10274</v>
      </c>
      <c r="BS1213" s="27" t="s">
        <v>10274</v>
      </c>
      <c r="BT1213" s="27" t="s">
        <v>10273</v>
      </c>
      <c r="BU1213" s="28" t="s">
        <v>10274</v>
      </c>
      <c r="BV1213" s="28" t="s">
        <v>10273</v>
      </c>
      <c r="BW1213" s="28" t="s">
        <v>10273</v>
      </c>
      <c r="BX1213" s="27" t="s">
        <v>10279</v>
      </c>
      <c r="BY1213" s="27" t="s">
        <v>10273</v>
      </c>
      <c r="BZ1213" s="27" t="s">
        <v>10274</v>
      </c>
    </row>
    <row r="1214" spans="1:78" ht="25.5" customHeight="1" x14ac:dyDescent="0.25">
      <c r="A1214" s="27">
        <v>831</v>
      </c>
      <c r="B1214" s="28" t="s">
        <v>14278</v>
      </c>
      <c r="C1214" s="28" t="s">
        <v>14279</v>
      </c>
      <c r="D1214" s="27" t="s">
        <v>14072</v>
      </c>
      <c r="E1214" s="27" t="s">
        <v>14280</v>
      </c>
      <c r="F1214" s="27" t="s">
        <v>14281</v>
      </c>
      <c r="G1214" s="27" t="s">
        <v>14075</v>
      </c>
      <c r="H1214" s="27" t="s">
        <v>14076</v>
      </c>
      <c r="I1214" s="27" t="s">
        <v>14077</v>
      </c>
      <c r="J1214" s="27" t="s">
        <v>9602</v>
      </c>
      <c r="K1214" s="27" t="s">
        <v>14277</v>
      </c>
      <c r="L1214" s="29" t="s">
        <v>10309</v>
      </c>
      <c r="M1214" s="36" t="s">
        <v>10273</v>
      </c>
      <c r="N1214" s="36" t="s">
        <v>10273</v>
      </c>
      <c r="O1214" s="36" t="s">
        <v>10273</v>
      </c>
      <c r="P1214" s="36" t="s">
        <v>10274</v>
      </c>
      <c r="Q1214" s="36" t="s">
        <v>10274</v>
      </c>
      <c r="R1214" s="36">
        <v>135</v>
      </c>
      <c r="S1214" s="36">
        <v>176</v>
      </c>
      <c r="T1214" s="36">
        <v>311</v>
      </c>
      <c r="U1214" s="36">
        <v>145</v>
      </c>
      <c r="V1214" s="36">
        <v>190</v>
      </c>
      <c r="W1214" s="36">
        <v>335</v>
      </c>
      <c r="X1214" s="31">
        <v>14</v>
      </c>
      <c r="Y1214" s="27" t="s">
        <v>10274</v>
      </c>
      <c r="Z1214" s="27" t="s">
        <v>10274</v>
      </c>
      <c r="AA1214" s="27" t="s">
        <v>10273</v>
      </c>
      <c r="AB1214" s="27" t="s">
        <v>10273</v>
      </c>
      <c r="AC1214" s="27" t="s">
        <v>10273</v>
      </c>
      <c r="AD1214" s="27" t="s">
        <v>10273</v>
      </c>
      <c r="AE1214" s="27" t="s">
        <v>10273</v>
      </c>
      <c r="AF1214" s="27" t="s">
        <v>10273</v>
      </c>
      <c r="AG1214" s="27" t="s">
        <v>10275</v>
      </c>
      <c r="AH1214" s="27" t="s">
        <v>10273</v>
      </c>
      <c r="AI1214" s="27" t="s">
        <v>10274</v>
      </c>
      <c r="AJ1214" s="27" t="s">
        <v>10274</v>
      </c>
      <c r="AK1214" s="27" t="s">
        <v>10273</v>
      </c>
      <c r="AL1214" s="27" t="s">
        <v>10275</v>
      </c>
      <c r="AM1214" s="32" t="s">
        <v>10275</v>
      </c>
      <c r="AN1214" s="32" t="s">
        <v>10275</v>
      </c>
      <c r="AO1214" s="32" t="s">
        <v>10275</v>
      </c>
      <c r="AP1214" s="33">
        <v>0</v>
      </c>
      <c r="AQ1214" s="33">
        <v>0</v>
      </c>
      <c r="AR1214" s="33">
        <v>0</v>
      </c>
      <c r="AS1214" s="33">
        <v>0</v>
      </c>
      <c r="AT1214" s="33">
        <v>0</v>
      </c>
      <c r="AU1214" s="33">
        <v>0</v>
      </c>
      <c r="AV1214" s="34" t="s">
        <v>10277</v>
      </c>
      <c r="AW1214" s="34" t="s">
        <v>10277</v>
      </c>
      <c r="AX1214" s="34" t="s">
        <v>10276</v>
      </c>
      <c r="AY1214" s="35" t="s">
        <v>10275</v>
      </c>
      <c r="AZ1214" s="35" t="s">
        <v>10275</v>
      </c>
      <c r="BA1214" s="35" t="s">
        <v>10275</v>
      </c>
      <c r="BB1214" s="35" t="s">
        <v>10275</v>
      </c>
      <c r="BC1214" s="35" t="s">
        <v>10278</v>
      </c>
      <c r="BD1214" s="35" t="s">
        <v>10278</v>
      </c>
      <c r="BE1214" s="28" t="s">
        <v>10273</v>
      </c>
      <c r="BF1214" s="28" t="s">
        <v>10273</v>
      </c>
      <c r="BG1214" s="28" t="s">
        <v>10274</v>
      </c>
      <c r="BH1214" s="28" t="s">
        <v>10274</v>
      </c>
      <c r="BI1214" s="28" t="s">
        <v>10273</v>
      </c>
      <c r="BJ1214" s="28" t="s">
        <v>10274</v>
      </c>
      <c r="BK1214" s="28" t="s">
        <v>10273</v>
      </c>
      <c r="BL1214" s="28" t="s">
        <v>10274</v>
      </c>
      <c r="BM1214" s="28" t="s">
        <v>10274</v>
      </c>
      <c r="BN1214" s="28" t="s">
        <v>10273</v>
      </c>
      <c r="BO1214" s="28" t="s">
        <v>10273</v>
      </c>
      <c r="BP1214" s="28" t="s">
        <v>10273</v>
      </c>
      <c r="BQ1214" s="27" t="s">
        <v>10274</v>
      </c>
      <c r="BR1214" s="27" t="s">
        <v>10273</v>
      </c>
      <c r="BS1214" s="27" t="s">
        <v>10274</v>
      </c>
      <c r="BT1214" s="27" t="s">
        <v>10273</v>
      </c>
      <c r="BU1214" s="28" t="s">
        <v>10274</v>
      </c>
      <c r="BV1214" s="28" t="s">
        <v>10273</v>
      </c>
      <c r="BW1214" s="28" t="s">
        <v>10273</v>
      </c>
      <c r="BX1214" s="27" t="s">
        <v>10279</v>
      </c>
      <c r="BY1214" s="27" t="s">
        <v>10273</v>
      </c>
      <c r="BZ1214" s="27" t="s">
        <v>10274</v>
      </c>
    </row>
    <row r="1215" spans="1:78" ht="25.5" customHeight="1" x14ac:dyDescent="0.25">
      <c r="A1215" s="27">
        <v>840</v>
      </c>
      <c r="B1215" s="28" t="s">
        <v>14324</v>
      </c>
      <c r="C1215" s="28" t="s">
        <v>14325</v>
      </c>
      <c r="D1215" s="27" t="s">
        <v>14072</v>
      </c>
      <c r="E1215" s="27" t="s">
        <v>14326</v>
      </c>
      <c r="F1215" s="27" t="s">
        <v>14327</v>
      </c>
      <c r="G1215" s="27" t="s">
        <v>14075</v>
      </c>
      <c r="H1215" s="27" t="s">
        <v>14076</v>
      </c>
      <c r="I1215" s="27" t="s">
        <v>14077</v>
      </c>
      <c r="J1215" s="27" t="s">
        <v>14328</v>
      </c>
      <c r="K1215" s="27" t="s">
        <v>14329</v>
      </c>
      <c r="L1215" s="29" t="s">
        <v>10272</v>
      </c>
      <c r="M1215" s="36" t="s">
        <v>10274</v>
      </c>
      <c r="N1215" s="36" t="s">
        <v>10274</v>
      </c>
      <c r="O1215" s="36" t="s">
        <v>10274</v>
      </c>
      <c r="P1215" s="36" t="s">
        <v>10274</v>
      </c>
      <c r="Q1215" s="36" t="s">
        <v>10273</v>
      </c>
      <c r="R1215" s="36">
        <v>84</v>
      </c>
      <c r="S1215" s="36">
        <v>98</v>
      </c>
      <c r="T1215" s="36">
        <v>182</v>
      </c>
      <c r="U1215" s="36">
        <v>86</v>
      </c>
      <c r="V1215" s="36">
        <v>97</v>
      </c>
      <c r="W1215" s="36">
        <v>183</v>
      </c>
      <c r="X1215" s="31">
        <v>11</v>
      </c>
      <c r="Y1215" s="27" t="s">
        <v>10274</v>
      </c>
      <c r="Z1215" s="27" t="s">
        <v>10273</v>
      </c>
      <c r="AA1215" s="27" t="s">
        <v>10273</v>
      </c>
      <c r="AB1215" s="27" t="s">
        <v>10273</v>
      </c>
      <c r="AC1215" s="27" t="s">
        <v>10273</v>
      </c>
      <c r="AD1215" s="27" t="s">
        <v>10273</v>
      </c>
      <c r="AE1215" s="27" t="s">
        <v>10273</v>
      </c>
      <c r="AF1215" s="27" t="s">
        <v>10273</v>
      </c>
      <c r="AG1215" s="27" t="s">
        <v>10275</v>
      </c>
      <c r="AH1215" s="27" t="s">
        <v>10273</v>
      </c>
      <c r="AI1215" s="27" t="s">
        <v>10274</v>
      </c>
      <c r="AJ1215" s="27" t="s">
        <v>10273</v>
      </c>
      <c r="AK1215" s="27" t="s">
        <v>10273</v>
      </c>
      <c r="AL1215" s="27" t="s">
        <v>10275</v>
      </c>
      <c r="AM1215" s="33">
        <v>0</v>
      </c>
      <c r="AN1215" s="33">
        <v>0</v>
      </c>
      <c r="AO1215" s="33">
        <v>0</v>
      </c>
      <c r="AP1215" s="33">
        <v>0</v>
      </c>
      <c r="AQ1215" s="33">
        <v>0</v>
      </c>
      <c r="AR1215" s="33">
        <v>0</v>
      </c>
      <c r="AS1215" s="33" t="s">
        <v>10275</v>
      </c>
      <c r="AT1215" s="33" t="s">
        <v>10275</v>
      </c>
      <c r="AU1215" s="33" t="s">
        <v>10275</v>
      </c>
      <c r="AV1215" s="34" t="s">
        <v>10286</v>
      </c>
      <c r="AW1215" s="34" t="s">
        <v>10286</v>
      </c>
      <c r="AX1215" s="34" t="s">
        <v>10286</v>
      </c>
      <c r="AY1215" s="35" t="s">
        <v>10275</v>
      </c>
      <c r="AZ1215" s="35" t="s">
        <v>10275</v>
      </c>
      <c r="BA1215" s="35" t="s">
        <v>10275</v>
      </c>
      <c r="BB1215" s="35" t="s">
        <v>10275</v>
      </c>
      <c r="BC1215" s="35" t="s">
        <v>10278</v>
      </c>
      <c r="BD1215" s="35" t="s">
        <v>10278</v>
      </c>
      <c r="BE1215" s="28" t="s">
        <v>10273</v>
      </c>
      <c r="BF1215" s="28" t="s">
        <v>10273</v>
      </c>
      <c r="BG1215" s="28" t="s">
        <v>10274</v>
      </c>
      <c r="BH1215" s="28" t="s">
        <v>10274</v>
      </c>
      <c r="BI1215" s="28" t="s">
        <v>10273</v>
      </c>
      <c r="BJ1215" s="28" t="s">
        <v>10274</v>
      </c>
      <c r="BK1215" s="28" t="s">
        <v>10273</v>
      </c>
      <c r="BL1215" s="28" t="s">
        <v>10273</v>
      </c>
      <c r="BM1215" s="28" t="s">
        <v>10274</v>
      </c>
      <c r="BN1215" s="28" t="s">
        <v>10273</v>
      </c>
      <c r="BO1215" s="28" t="s">
        <v>10273</v>
      </c>
      <c r="BP1215" s="28" t="s">
        <v>10273</v>
      </c>
      <c r="BQ1215" s="27" t="s">
        <v>10274</v>
      </c>
      <c r="BR1215" s="27" t="s">
        <v>10273</v>
      </c>
      <c r="BS1215" s="27" t="s">
        <v>10274</v>
      </c>
      <c r="BT1215" s="27" t="s">
        <v>10273</v>
      </c>
      <c r="BU1215" s="28" t="s">
        <v>10273</v>
      </c>
      <c r="BV1215" s="28" t="s">
        <v>10274</v>
      </c>
      <c r="BW1215" s="28" t="s">
        <v>10273</v>
      </c>
      <c r="BX1215" s="27" t="s">
        <v>10279</v>
      </c>
      <c r="BY1215" s="27" t="s">
        <v>10273</v>
      </c>
      <c r="BZ1215" s="27" t="s">
        <v>10274</v>
      </c>
    </row>
    <row r="1216" spans="1:78" ht="25.5" customHeight="1" x14ac:dyDescent="0.25">
      <c r="A1216" s="27">
        <v>827</v>
      </c>
      <c r="B1216" s="28" t="s">
        <v>14262</v>
      </c>
      <c r="C1216" s="28" t="s">
        <v>14263</v>
      </c>
      <c r="D1216" s="27" t="s">
        <v>14072</v>
      </c>
      <c r="E1216" s="27" t="s">
        <v>14264</v>
      </c>
      <c r="F1216" s="27" t="s">
        <v>14265</v>
      </c>
      <c r="G1216" s="27" t="s">
        <v>14075</v>
      </c>
      <c r="H1216" s="27" t="s">
        <v>14076</v>
      </c>
      <c r="I1216" s="27" t="s">
        <v>14077</v>
      </c>
      <c r="J1216" s="27" t="s">
        <v>14266</v>
      </c>
      <c r="K1216" s="27" t="s">
        <v>14267</v>
      </c>
      <c r="L1216" s="29" t="s">
        <v>10272</v>
      </c>
      <c r="M1216" s="36" t="s">
        <v>10274</v>
      </c>
      <c r="N1216" s="36" t="s">
        <v>10274</v>
      </c>
      <c r="O1216" s="36" t="s">
        <v>10274</v>
      </c>
      <c r="P1216" s="36" t="s">
        <v>10274</v>
      </c>
      <c r="Q1216" s="36" t="s">
        <v>10273</v>
      </c>
      <c r="R1216" s="36">
        <v>91</v>
      </c>
      <c r="S1216" s="36">
        <v>52</v>
      </c>
      <c r="T1216" s="36">
        <v>143</v>
      </c>
      <c r="U1216" s="36">
        <v>83</v>
      </c>
      <c r="V1216" s="36">
        <v>55</v>
      </c>
      <c r="W1216" s="36">
        <v>138</v>
      </c>
      <c r="X1216" s="31">
        <v>9</v>
      </c>
      <c r="Y1216" s="27" t="s">
        <v>10274</v>
      </c>
      <c r="Z1216" s="27" t="s">
        <v>10273</v>
      </c>
      <c r="AA1216" s="27" t="s">
        <v>10273</v>
      </c>
      <c r="AB1216" s="27" t="s">
        <v>10273</v>
      </c>
      <c r="AC1216" s="27" t="s">
        <v>10273</v>
      </c>
      <c r="AD1216" s="27" t="s">
        <v>10273</v>
      </c>
      <c r="AE1216" s="27" t="s">
        <v>10273</v>
      </c>
      <c r="AF1216" s="27" t="s">
        <v>10273</v>
      </c>
      <c r="AG1216" s="27" t="s">
        <v>10275</v>
      </c>
      <c r="AH1216" s="27" t="s">
        <v>10273</v>
      </c>
      <c r="AI1216" s="27" t="s">
        <v>10274</v>
      </c>
      <c r="AJ1216" s="27" t="s">
        <v>10274</v>
      </c>
      <c r="AK1216" s="27" t="s">
        <v>10273</v>
      </c>
      <c r="AL1216" s="27" t="s">
        <v>10275</v>
      </c>
      <c r="AM1216" s="33" t="s">
        <v>10276</v>
      </c>
      <c r="AN1216" s="33" t="s">
        <v>10276</v>
      </c>
      <c r="AO1216" s="33" t="s">
        <v>10286</v>
      </c>
      <c r="AP1216" s="33">
        <v>0</v>
      </c>
      <c r="AQ1216" s="33">
        <v>0</v>
      </c>
      <c r="AR1216" s="33">
        <v>0</v>
      </c>
      <c r="AS1216" s="33" t="s">
        <v>10275</v>
      </c>
      <c r="AT1216" s="33" t="s">
        <v>10275</v>
      </c>
      <c r="AU1216" s="33" t="s">
        <v>10275</v>
      </c>
      <c r="AV1216" s="34" t="s">
        <v>10277</v>
      </c>
      <c r="AW1216" s="34" t="s">
        <v>10277</v>
      </c>
      <c r="AX1216" s="34" t="s">
        <v>10276</v>
      </c>
      <c r="AY1216" s="35" t="s">
        <v>10856</v>
      </c>
      <c r="AZ1216" s="35" t="s">
        <v>10275</v>
      </c>
      <c r="BA1216" s="35" t="s">
        <v>10275</v>
      </c>
      <c r="BB1216" s="35" t="s">
        <v>10275</v>
      </c>
      <c r="BC1216" s="35" t="s">
        <v>10856</v>
      </c>
      <c r="BD1216" s="35" t="s">
        <v>10856</v>
      </c>
      <c r="BE1216" s="28" t="s">
        <v>10273</v>
      </c>
      <c r="BF1216" s="28" t="s">
        <v>10273</v>
      </c>
      <c r="BG1216" s="28" t="s">
        <v>10273</v>
      </c>
      <c r="BH1216" s="28" t="s">
        <v>10273</v>
      </c>
      <c r="BI1216" s="28" t="s">
        <v>10273</v>
      </c>
      <c r="BJ1216" s="28" t="s">
        <v>10274</v>
      </c>
      <c r="BK1216" s="28" t="s">
        <v>10273</v>
      </c>
      <c r="BL1216" s="28" t="s">
        <v>10273</v>
      </c>
      <c r="BM1216" s="28" t="s">
        <v>10274</v>
      </c>
      <c r="BN1216" s="28" t="s">
        <v>10273</v>
      </c>
      <c r="BO1216" s="28" t="s">
        <v>10273</v>
      </c>
      <c r="BP1216" s="28" t="s">
        <v>10273</v>
      </c>
      <c r="BQ1216" s="27" t="s">
        <v>10274</v>
      </c>
      <c r="BR1216" s="27" t="s">
        <v>10273</v>
      </c>
      <c r="BS1216" s="27" t="s">
        <v>10274</v>
      </c>
      <c r="BT1216" s="27" t="s">
        <v>10273</v>
      </c>
      <c r="BU1216" s="28" t="s">
        <v>10274</v>
      </c>
      <c r="BV1216" s="28" t="s">
        <v>10273</v>
      </c>
      <c r="BW1216" s="28" t="s">
        <v>10273</v>
      </c>
      <c r="BX1216" s="27" t="s">
        <v>10279</v>
      </c>
      <c r="BY1216" s="27" t="s">
        <v>10273</v>
      </c>
      <c r="BZ1216" s="27" t="s">
        <v>10274</v>
      </c>
    </row>
    <row r="1217" spans="1:78" ht="25.5" customHeight="1" x14ac:dyDescent="0.25">
      <c r="A1217" s="27">
        <v>1517</v>
      </c>
      <c r="B1217" s="28" t="s">
        <v>17352</v>
      </c>
      <c r="C1217" s="28" t="s">
        <v>17353</v>
      </c>
      <c r="D1217" s="27" t="s">
        <v>14072</v>
      </c>
      <c r="E1217" s="27" t="s">
        <v>17354</v>
      </c>
      <c r="F1217" s="27" t="s">
        <v>17355</v>
      </c>
      <c r="G1217" s="27" t="s">
        <v>14075</v>
      </c>
      <c r="H1217" s="27" t="s">
        <v>14076</v>
      </c>
      <c r="I1217" s="27" t="s">
        <v>14077</v>
      </c>
      <c r="J1217" s="27" t="s">
        <v>17356</v>
      </c>
      <c r="K1217" s="27" t="s">
        <v>17357</v>
      </c>
      <c r="L1217" s="29" t="s">
        <v>10294</v>
      </c>
      <c r="M1217" s="36" t="s">
        <v>10274</v>
      </c>
      <c r="N1217" s="36" t="s">
        <v>10274</v>
      </c>
      <c r="O1217" s="36" t="s">
        <v>10274</v>
      </c>
      <c r="P1217" s="36" t="s">
        <v>10273</v>
      </c>
      <c r="Q1217" s="36" t="s">
        <v>10273</v>
      </c>
      <c r="R1217" s="36">
        <v>86</v>
      </c>
      <c r="S1217" s="36">
        <v>74</v>
      </c>
      <c r="T1217" s="36">
        <v>160</v>
      </c>
      <c r="U1217" s="36">
        <v>105</v>
      </c>
      <c r="V1217" s="36">
        <v>109</v>
      </c>
      <c r="W1217" s="36">
        <v>214</v>
      </c>
      <c r="X1217" s="31">
        <v>14</v>
      </c>
      <c r="Y1217" s="27" t="s">
        <v>10273</v>
      </c>
      <c r="Z1217" s="27" t="s">
        <v>10273</v>
      </c>
      <c r="AA1217" s="27" t="s">
        <v>10274</v>
      </c>
      <c r="AB1217" s="27" t="s">
        <v>10274</v>
      </c>
      <c r="AC1217" s="27" t="s">
        <v>10273</v>
      </c>
      <c r="AD1217" s="27" t="s">
        <v>10273</v>
      </c>
      <c r="AE1217" s="27" t="s">
        <v>10273</v>
      </c>
      <c r="AF1217" s="27" t="s">
        <v>10273</v>
      </c>
      <c r="AG1217" s="27" t="s">
        <v>10275</v>
      </c>
      <c r="AH1217" s="27" t="s">
        <v>10273</v>
      </c>
      <c r="AI1217" s="27" t="s">
        <v>10274</v>
      </c>
      <c r="AJ1217" s="27" t="s">
        <v>10273</v>
      </c>
      <c r="AK1217" s="27" t="s">
        <v>10273</v>
      </c>
      <c r="AL1217" s="27" t="s">
        <v>10275</v>
      </c>
      <c r="AM1217" s="33">
        <v>0</v>
      </c>
      <c r="AN1217" s="33">
        <v>0</v>
      </c>
      <c r="AO1217" s="33">
        <v>0</v>
      </c>
      <c r="AP1217" s="33">
        <v>0</v>
      </c>
      <c r="AQ1217" s="33">
        <v>0</v>
      </c>
      <c r="AR1217" s="33">
        <v>0</v>
      </c>
      <c r="AS1217" s="33" t="s">
        <v>10275</v>
      </c>
      <c r="AT1217" s="33" t="s">
        <v>10275</v>
      </c>
      <c r="AU1217" s="33" t="s">
        <v>10275</v>
      </c>
      <c r="AV1217" s="34" t="s">
        <v>10276</v>
      </c>
      <c r="AW1217" s="34" t="s">
        <v>10276</v>
      </c>
      <c r="AX1217" s="34" t="s">
        <v>10287</v>
      </c>
      <c r="AY1217" s="35" t="s">
        <v>10275</v>
      </c>
      <c r="AZ1217" s="35" t="s">
        <v>10275</v>
      </c>
      <c r="BA1217" s="35" t="s">
        <v>10275</v>
      </c>
      <c r="BB1217" s="35" t="s">
        <v>10275</v>
      </c>
      <c r="BC1217" s="35" t="s">
        <v>10856</v>
      </c>
      <c r="BD1217" s="35" t="s">
        <v>10856</v>
      </c>
      <c r="BE1217" s="28" t="s">
        <v>10273</v>
      </c>
      <c r="BF1217" s="28" t="s">
        <v>10273</v>
      </c>
      <c r="BG1217" s="28" t="s">
        <v>10274</v>
      </c>
      <c r="BH1217" s="28" t="s">
        <v>10273</v>
      </c>
      <c r="BI1217" s="28" t="s">
        <v>10273</v>
      </c>
      <c r="BJ1217" s="28" t="s">
        <v>10274</v>
      </c>
      <c r="BK1217" s="28" t="s">
        <v>10274</v>
      </c>
      <c r="BL1217" s="28" t="s">
        <v>10273</v>
      </c>
      <c r="BM1217" s="28" t="s">
        <v>10274</v>
      </c>
      <c r="BN1217" s="28" t="s">
        <v>10274</v>
      </c>
      <c r="BO1217" s="28" t="s">
        <v>10273</v>
      </c>
      <c r="BP1217" s="28" t="s">
        <v>10273</v>
      </c>
      <c r="BQ1217" s="27" t="s">
        <v>10274</v>
      </c>
      <c r="BR1217" s="27" t="s">
        <v>10273</v>
      </c>
      <c r="BS1217" s="27" t="s">
        <v>10273</v>
      </c>
      <c r="BT1217" s="27" t="s">
        <v>10274</v>
      </c>
      <c r="BU1217" s="28" t="s">
        <v>10274</v>
      </c>
      <c r="BV1217" s="28" t="s">
        <v>10273</v>
      </c>
      <c r="BW1217" s="28" t="s">
        <v>10273</v>
      </c>
      <c r="BX1217" s="27" t="s">
        <v>10279</v>
      </c>
      <c r="BY1217" s="27" t="s">
        <v>10273</v>
      </c>
      <c r="BZ1217" s="27" t="s">
        <v>10274</v>
      </c>
    </row>
    <row r="1218" spans="1:78" ht="25.5" customHeight="1" x14ac:dyDescent="0.25">
      <c r="A1218" s="27">
        <v>1518</v>
      </c>
      <c r="B1218" s="28" t="s">
        <v>17358</v>
      </c>
      <c r="C1218" s="28" t="s">
        <v>17359</v>
      </c>
      <c r="D1218" s="27" t="s">
        <v>14072</v>
      </c>
      <c r="E1218" s="27" t="s">
        <v>17360</v>
      </c>
      <c r="F1218" s="27" t="s">
        <v>17361</v>
      </c>
      <c r="G1218" s="27" t="s">
        <v>14075</v>
      </c>
      <c r="H1218" s="27" t="s">
        <v>14076</v>
      </c>
      <c r="I1218" s="27" t="s">
        <v>14077</v>
      </c>
      <c r="J1218" s="27" t="s">
        <v>17362</v>
      </c>
      <c r="K1218" s="27" t="s">
        <v>17363</v>
      </c>
      <c r="L1218" s="29" t="s">
        <v>10393</v>
      </c>
      <c r="M1218" s="36" t="s">
        <v>10274</v>
      </c>
      <c r="N1218" s="36" t="s">
        <v>10273</v>
      </c>
      <c r="O1218" s="36" t="s">
        <v>10273</v>
      </c>
      <c r="P1218" s="36" t="s">
        <v>10273</v>
      </c>
      <c r="Q1218" s="36" t="s">
        <v>10273</v>
      </c>
      <c r="R1218" s="36">
        <v>31</v>
      </c>
      <c r="S1218" s="36">
        <v>33</v>
      </c>
      <c r="T1218" s="36">
        <v>64</v>
      </c>
      <c r="U1218" s="36">
        <v>47</v>
      </c>
      <c r="V1218" s="36">
        <v>38</v>
      </c>
      <c r="W1218" s="36">
        <v>85</v>
      </c>
      <c r="X1218" s="31">
        <v>5</v>
      </c>
      <c r="Y1218" s="27" t="s">
        <v>10274</v>
      </c>
      <c r="Z1218" s="27" t="s">
        <v>10273</v>
      </c>
      <c r="AA1218" s="27" t="s">
        <v>10273</v>
      </c>
      <c r="AB1218" s="27" t="s">
        <v>10274</v>
      </c>
      <c r="AC1218" s="27" t="s">
        <v>10273</v>
      </c>
      <c r="AD1218" s="27" t="s">
        <v>10273</v>
      </c>
      <c r="AE1218" s="27" t="s">
        <v>10273</v>
      </c>
      <c r="AF1218" s="27" t="s">
        <v>10273</v>
      </c>
      <c r="AG1218" s="27" t="s">
        <v>10275</v>
      </c>
      <c r="AH1218" s="27" t="s">
        <v>10273</v>
      </c>
      <c r="AI1218" s="27" t="s">
        <v>10274</v>
      </c>
      <c r="AJ1218" s="27" t="s">
        <v>10273</v>
      </c>
      <c r="AK1218" s="27" t="s">
        <v>10273</v>
      </c>
      <c r="AL1218" s="27" t="s">
        <v>10275</v>
      </c>
      <c r="AM1218" s="33" t="s">
        <v>10286</v>
      </c>
      <c r="AN1218" s="33" t="s">
        <v>10286</v>
      </c>
      <c r="AO1218" s="33" t="s">
        <v>10276</v>
      </c>
      <c r="AP1218" s="33" t="s">
        <v>10275</v>
      </c>
      <c r="AQ1218" s="33" t="s">
        <v>10275</v>
      </c>
      <c r="AR1218" s="33" t="s">
        <v>10275</v>
      </c>
      <c r="AS1218" s="33" t="s">
        <v>10275</v>
      </c>
      <c r="AT1218" s="33" t="s">
        <v>10275</v>
      </c>
      <c r="AU1218" s="33" t="s">
        <v>10275</v>
      </c>
      <c r="AV1218" s="34">
        <v>0</v>
      </c>
      <c r="AW1218" s="34">
        <v>0</v>
      </c>
      <c r="AX1218" s="34">
        <v>0</v>
      </c>
      <c r="AY1218" s="35" t="s">
        <v>10278</v>
      </c>
      <c r="AZ1218" s="35" t="s">
        <v>10275</v>
      </c>
      <c r="BA1218" s="35" t="s">
        <v>10275</v>
      </c>
      <c r="BB1218" s="35" t="s">
        <v>10275</v>
      </c>
      <c r="BC1218" s="35" t="s">
        <v>10275</v>
      </c>
      <c r="BD1218" s="35" t="s">
        <v>10278</v>
      </c>
      <c r="BE1218" s="28" t="s">
        <v>10273</v>
      </c>
      <c r="BF1218" s="28" t="s">
        <v>10273</v>
      </c>
      <c r="BG1218" s="28" t="s">
        <v>10274</v>
      </c>
      <c r="BH1218" s="28" t="s">
        <v>10273</v>
      </c>
      <c r="BI1218" s="28" t="s">
        <v>10273</v>
      </c>
      <c r="BJ1218" s="28" t="s">
        <v>10274</v>
      </c>
      <c r="BK1218" s="28" t="s">
        <v>10273</v>
      </c>
      <c r="BL1218" s="28" t="s">
        <v>10273</v>
      </c>
      <c r="BM1218" s="28" t="s">
        <v>10274</v>
      </c>
      <c r="BN1218" s="28" t="s">
        <v>10273</v>
      </c>
      <c r="BO1218" s="28" t="s">
        <v>10273</v>
      </c>
      <c r="BP1218" s="28" t="s">
        <v>10273</v>
      </c>
      <c r="BQ1218" s="27" t="s">
        <v>10274</v>
      </c>
      <c r="BR1218" s="27" t="s">
        <v>10273</v>
      </c>
      <c r="BS1218" s="27" t="s">
        <v>10273</v>
      </c>
      <c r="BT1218" s="27" t="s">
        <v>10273</v>
      </c>
      <c r="BU1218" s="28" t="s">
        <v>10274</v>
      </c>
      <c r="BV1218" s="28" t="s">
        <v>10274</v>
      </c>
      <c r="BW1218" s="28" t="s">
        <v>10273</v>
      </c>
      <c r="BX1218" s="27" t="s">
        <v>10279</v>
      </c>
      <c r="BY1218" s="27" t="s">
        <v>10274</v>
      </c>
      <c r="BZ1218" s="27" t="s">
        <v>10274</v>
      </c>
    </row>
    <row r="1219" spans="1:78" ht="25.5" customHeight="1" x14ac:dyDescent="0.25">
      <c r="A1219" s="27">
        <v>1363</v>
      </c>
      <c r="B1219" s="28" t="s">
        <v>16592</v>
      </c>
      <c r="C1219" s="28" t="s">
        <v>16593</v>
      </c>
      <c r="D1219" s="27" t="s">
        <v>14072</v>
      </c>
      <c r="E1219" s="27" t="s">
        <v>16594</v>
      </c>
      <c r="F1219" s="27" t="s">
        <v>16595</v>
      </c>
      <c r="G1219" s="27" t="s">
        <v>14075</v>
      </c>
      <c r="H1219" s="27" t="s">
        <v>14076</v>
      </c>
      <c r="I1219" s="27" t="s">
        <v>14077</v>
      </c>
      <c r="J1219" s="27" t="s">
        <v>16596</v>
      </c>
      <c r="K1219" s="27" t="s">
        <v>16597</v>
      </c>
      <c r="L1219" s="29" t="s">
        <v>10294</v>
      </c>
      <c r="M1219" s="36" t="s">
        <v>10274</v>
      </c>
      <c r="N1219" s="36" t="s">
        <v>10274</v>
      </c>
      <c r="O1219" s="36" t="s">
        <v>10274</v>
      </c>
      <c r="P1219" s="36" t="s">
        <v>10273</v>
      </c>
      <c r="Q1219" s="36" t="s">
        <v>10273</v>
      </c>
      <c r="R1219" s="36">
        <v>81</v>
      </c>
      <c r="S1219" s="36">
        <v>65</v>
      </c>
      <c r="T1219" s="36">
        <v>146</v>
      </c>
      <c r="U1219" s="36">
        <v>73</v>
      </c>
      <c r="V1219" s="36">
        <v>67</v>
      </c>
      <c r="W1219" s="36">
        <v>140</v>
      </c>
      <c r="X1219" s="31">
        <v>8</v>
      </c>
      <c r="Y1219" s="27" t="s">
        <v>10273</v>
      </c>
      <c r="Z1219" s="27" t="s">
        <v>10273</v>
      </c>
      <c r="AA1219" s="27" t="s">
        <v>10274</v>
      </c>
      <c r="AB1219" s="27" t="s">
        <v>10273</v>
      </c>
      <c r="AC1219" s="27" t="s">
        <v>10273</v>
      </c>
      <c r="AD1219" s="27" t="s">
        <v>10273</v>
      </c>
      <c r="AE1219" s="27" t="s">
        <v>10273</v>
      </c>
      <c r="AF1219" s="27" t="s">
        <v>10273</v>
      </c>
      <c r="AG1219" s="27" t="s">
        <v>10275</v>
      </c>
      <c r="AH1219" s="27" t="s">
        <v>10274</v>
      </c>
      <c r="AI1219" s="27" t="s">
        <v>10273</v>
      </c>
      <c r="AJ1219" s="27" t="s">
        <v>10273</v>
      </c>
      <c r="AK1219" s="27" t="s">
        <v>10273</v>
      </c>
      <c r="AL1219" s="27" t="s">
        <v>10275</v>
      </c>
      <c r="AM1219" s="33">
        <v>0</v>
      </c>
      <c r="AN1219" s="33">
        <v>0</v>
      </c>
      <c r="AO1219" s="33">
        <v>0</v>
      </c>
      <c r="AP1219" s="33">
        <v>0</v>
      </c>
      <c r="AQ1219" s="33">
        <v>0</v>
      </c>
      <c r="AR1219" s="33">
        <v>0</v>
      </c>
      <c r="AS1219" s="33" t="s">
        <v>10275</v>
      </c>
      <c r="AT1219" s="33" t="s">
        <v>10275</v>
      </c>
      <c r="AU1219" s="33" t="s">
        <v>10275</v>
      </c>
      <c r="AV1219" s="34" t="s">
        <v>10276</v>
      </c>
      <c r="AW1219" s="34" t="s">
        <v>10276</v>
      </c>
      <c r="AX1219" s="34" t="s">
        <v>10277</v>
      </c>
      <c r="AY1219" s="35" t="s">
        <v>10275</v>
      </c>
      <c r="AZ1219" s="35" t="s">
        <v>10275</v>
      </c>
      <c r="BA1219" s="35" t="s">
        <v>10275</v>
      </c>
      <c r="BB1219" s="35" t="s">
        <v>10275</v>
      </c>
      <c r="BC1219" s="35" t="s">
        <v>10278</v>
      </c>
      <c r="BD1219" s="35" t="s">
        <v>10278</v>
      </c>
      <c r="BE1219" s="28" t="s">
        <v>10274</v>
      </c>
      <c r="BF1219" s="28" t="s">
        <v>10273</v>
      </c>
      <c r="BG1219" s="28" t="s">
        <v>10273</v>
      </c>
      <c r="BH1219" s="28" t="s">
        <v>10273</v>
      </c>
      <c r="BI1219" s="28" t="s">
        <v>10273</v>
      </c>
      <c r="BJ1219" s="28" t="s">
        <v>10274</v>
      </c>
      <c r="BK1219" s="28" t="s">
        <v>10273</v>
      </c>
      <c r="BL1219" s="28" t="s">
        <v>10273</v>
      </c>
      <c r="BM1219" s="28" t="s">
        <v>10274</v>
      </c>
      <c r="BN1219" s="28" t="s">
        <v>10273</v>
      </c>
      <c r="BO1219" s="28" t="s">
        <v>10273</v>
      </c>
      <c r="BP1219" s="28" t="s">
        <v>10273</v>
      </c>
      <c r="BQ1219" s="27" t="s">
        <v>10273</v>
      </c>
      <c r="BR1219" s="27" t="s">
        <v>10273</v>
      </c>
      <c r="BS1219" s="27" t="s">
        <v>10273</v>
      </c>
      <c r="BT1219" s="27" t="s">
        <v>10274</v>
      </c>
      <c r="BU1219" s="28" t="s">
        <v>10274</v>
      </c>
      <c r="BV1219" s="28" t="s">
        <v>10273</v>
      </c>
      <c r="BW1219" s="28" t="s">
        <v>10273</v>
      </c>
      <c r="BX1219" s="27" t="s">
        <v>10279</v>
      </c>
      <c r="BY1219" s="27" t="s">
        <v>10273</v>
      </c>
      <c r="BZ1219" s="27" t="s">
        <v>10274</v>
      </c>
    </row>
    <row r="1220" spans="1:78" ht="25.5" customHeight="1" x14ac:dyDescent="0.25">
      <c r="A1220" s="27">
        <v>823</v>
      </c>
      <c r="B1220" s="28" t="s">
        <v>14239</v>
      </c>
      <c r="C1220" s="28" t="s">
        <v>14240</v>
      </c>
      <c r="D1220" s="27" t="s">
        <v>14072</v>
      </c>
      <c r="E1220" s="27" t="s">
        <v>14241</v>
      </c>
      <c r="F1220" s="27" t="s">
        <v>14242</v>
      </c>
      <c r="G1220" s="27" t="s">
        <v>14075</v>
      </c>
      <c r="H1220" s="27" t="s">
        <v>14076</v>
      </c>
      <c r="I1220" s="27" t="s">
        <v>14077</v>
      </c>
      <c r="J1220" s="27" t="s">
        <v>14243</v>
      </c>
      <c r="K1220" s="27" t="s">
        <v>14244</v>
      </c>
      <c r="L1220" s="29" t="s">
        <v>10272</v>
      </c>
      <c r="M1220" s="36" t="s">
        <v>10274</v>
      </c>
      <c r="N1220" s="36" t="s">
        <v>10274</v>
      </c>
      <c r="O1220" s="36" t="s">
        <v>10274</v>
      </c>
      <c r="P1220" s="36" t="s">
        <v>10274</v>
      </c>
      <c r="Q1220" s="36" t="s">
        <v>10273</v>
      </c>
      <c r="R1220" s="36">
        <v>56</v>
      </c>
      <c r="S1220" s="36">
        <v>64</v>
      </c>
      <c r="T1220" s="36">
        <v>120</v>
      </c>
      <c r="U1220" s="36">
        <v>64</v>
      </c>
      <c r="V1220" s="36">
        <v>62</v>
      </c>
      <c r="W1220" s="36">
        <v>126</v>
      </c>
      <c r="X1220" s="31">
        <v>10</v>
      </c>
      <c r="Y1220" s="27" t="s">
        <v>10273</v>
      </c>
      <c r="Z1220" s="27" t="s">
        <v>10273</v>
      </c>
      <c r="AA1220" s="27" t="s">
        <v>10274</v>
      </c>
      <c r="AB1220" s="27" t="s">
        <v>10273</v>
      </c>
      <c r="AC1220" s="27" t="s">
        <v>10273</v>
      </c>
      <c r="AD1220" s="27" t="s">
        <v>10273</v>
      </c>
      <c r="AE1220" s="27" t="s">
        <v>10273</v>
      </c>
      <c r="AF1220" s="27" t="s">
        <v>10273</v>
      </c>
      <c r="AG1220" s="27" t="s">
        <v>10275</v>
      </c>
      <c r="AH1220" s="27" t="s">
        <v>10273</v>
      </c>
      <c r="AI1220" s="27" t="s">
        <v>10274</v>
      </c>
      <c r="AJ1220" s="27" t="s">
        <v>10274</v>
      </c>
      <c r="AK1220" s="27" t="s">
        <v>10273</v>
      </c>
      <c r="AL1220" s="27" t="s">
        <v>10275</v>
      </c>
      <c r="AM1220" s="33" t="s">
        <v>10286</v>
      </c>
      <c r="AN1220" s="33" t="s">
        <v>10286</v>
      </c>
      <c r="AO1220" s="33" t="s">
        <v>10276</v>
      </c>
      <c r="AP1220" s="33">
        <v>0</v>
      </c>
      <c r="AQ1220" s="33">
        <v>0</v>
      </c>
      <c r="AR1220" s="33">
        <v>0</v>
      </c>
      <c r="AS1220" s="33" t="s">
        <v>10275</v>
      </c>
      <c r="AT1220" s="33" t="s">
        <v>10275</v>
      </c>
      <c r="AU1220" s="33" t="s">
        <v>10275</v>
      </c>
      <c r="AV1220" s="34" t="s">
        <v>10316</v>
      </c>
      <c r="AW1220" s="34" t="s">
        <v>10316</v>
      </c>
      <c r="AX1220" s="34" t="s">
        <v>10316</v>
      </c>
      <c r="AY1220" s="35" t="s">
        <v>10278</v>
      </c>
      <c r="AZ1220" s="35" t="s">
        <v>10275</v>
      </c>
      <c r="BA1220" s="35" t="s">
        <v>10275</v>
      </c>
      <c r="BB1220" s="35" t="s">
        <v>10275</v>
      </c>
      <c r="BC1220" s="35" t="s">
        <v>10278</v>
      </c>
      <c r="BD1220" s="35" t="s">
        <v>10278</v>
      </c>
      <c r="BE1220" s="28" t="s">
        <v>10273</v>
      </c>
      <c r="BF1220" s="28" t="s">
        <v>10273</v>
      </c>
      <c r="BG1220" s="28" t="s">
        <v>10274</v>
      </c>
      <c r="BH1220" s="28" t="s">
        <v>10273</v>
      </c>
      <c r="BI1220" s="28" t="s">
        <v>10273</v>
      </c>
      <c r="BJ1220" s="28" t="s">
        <v>10274</v>
      </c>
      <c r="BK1220" s="28" t="s">
        <v>10273</v>
      </c>
      <c r="BL1220" s="28" t="s">
        <v>10273</v>
      </c>
      <c r="BM1220" s="28" t="s">
        <v>10274</v>
      </c>
      <c r="BN1220" s="28" t="s">
        <v>10273</v>
      </c>
      <c r="BO1220" s="28" t="s">
        <v>10273</v>
      </c>
      <c r="BP1220" s="28" t="s">
        <v>10273</v>
      </c>
      <c r="BQ1220" s="27" t="s">
        <v>10274</v>
      </c>
      <c r="BR1220" s="27" t="s">
        <v>10273</v>
      </c>
      <c r="BS1220" s="27" t="s">
        <v>10274</v>
      </c>
      <c r="BT1220" s="27" t="s">
        <v>10273</v>
      </c>
      <c r="BU1220" s="28" t="s">
        <v>10273</v>
      </c>
      <c r="BV1220" s="28" t="s">
        <v>10274</v>
      </c>
      <c r="BW1220" s="28" t="s">
        <v>10273</v>
      </c>
      <c r="BX1220" s="27" t="s">
        <v>10279</v>
      </c>
      <c r="BY1220" s="27" t="s">
        <v>10273</v>
      </c>
      <c r="BZ1220" s="27" t="s">
        <v>10274</v>
      </c>
    </row>
    <row r="1221" spans="1:78" ht="25.5" customHeight="1" x14ac:dyDescent="0.25">
      <c r="A1221" s="27">
        <v>1421</v>
      </c>
      <c r="B1221" s="28" t="s">
        <v>16916</v>
      </c>
      <c r="C1221" s="28" t="s">
        <v>16917</v>
      </c>
      <c r="D1221" s="27" t="s">
        <v>14072</v>
      </c>
      <c r="E1221" s="27" t="s">
        <v>16918</v>
      </c>
      <c r="F1221" s="27" t="s">
        <v>16919</v>
      </c>
      <c r="G1221" s="27" t="s">
        <v>14075</v>
      </c>
      <c r="H1221" s="27" t="s">
        <v>14076</v>
      </c>
      <c r="I1221" s="27" t="s">
        <v>14077</v>
      </c>
      <c r="J1221" s="27" t="s">
        <v>16920</v>
      </c>
      <c r="K1221" s="27" t="s">
        <v>16921</v>
      </c>
      <c r="L1221" s="29" t="s">
        <v>10294</v>
      </c>
      <c r="M1221" s="36" t="s">
        <v>10274</v>
      </c>
      <c r="N1221" s="36" t="s">
        <v>10274</v>
      </c>
      <c r="O1221" s="36" t="s">
        <v>10274</v>
      </c>
      <c r="P1221" s="36" t="s">
        <v>10273</v>
      </c>
      <c r="Q1221" s="36" t="s">
        <v>10273</v>
      </c>
      <c r="R1221" s="36">
        <v>87</v>
      </c>
      <c r="S1221" s="36">
        <v>100</v>
      </c>
      <c r="T1221" s="36">
        <v>187</v>
      </c>
      <c r="U1221" s="36">
        <v>93</v>
      </c>
      <c r="V1221" s="36">
        <v>88</v>
      </c>
      <c r="W1221" s="36">
        <v>181</v>
      </c>
      <c r="X1221" s="31">
        <v>9</v>
      </c>
      <c r="Y1221" s="27" t="s">
        <v>10273</v>
      </c>
      <c r="Z1221" s="27" t="s">
        <v>10273</v>
      </c>
      <c r="AA1221" s="27" t="s">
        <v>10273</v>
      </c>
      <c r="AB1221" s="27" t="s">
        <v>10273</v>
      </c>
      <c r="AC1221" s="27" t="s">
        <v>10273</v>
      </c>
      <c r="AD1221" s="27" t="s">
        <v>10274</v>
      </c>
      <c r="AE1221" s="27" t="s">
        <v>10273</v>
      </c>
      <c r="AF1221" s="27" t="s">
        <v>10273</v>
      </c>
      <c r="AG1221" s="27" t="s">
        <v>10275</v>
      </c>
      <c r="AH1221" s="27" t="s">
        <v>10273</v>
      </c>
      <c r="AI1221" s="27" t="s">
        <v>10274</v>
      </c>
      <c r="AJ1221" s="27" t="s">
        <v>10273</v>
      </c>
      <c r="AK1221" s="27" t="s">
        <v>10273</v>
      </c>
      <c r="AL1221" s="27" t="s">
        <v>10275</v>
      </c>
      <c r="AM1221" s="33">
        <v>0</v>
      </c>
      <c r="AN1221" s="33">
        <v>0</v>
      </c>
      <c r="AO1221" s="33">
        <v>0</v>
      </c>
      <c r="AP1221" s="33">
        <v>0</v>
      </c>
      <c r="AQ1221" s="33">
        <v>0</v>
      </c>
      <c r="AR1221" s="33">
        <v>0</v>
      </c>
      <c r="AS1221" s="33" t="s">
        <v>10275</v>
      </c>
      <c r="AT1221" s="33" t="s">
        <v>10275</v>
      </c>
      <c r="AU1221" s="33" t="s">
        <v>10275</v>
      </c>
      <c r="AV1221" s="34" t="s">
        <v>10316</v>
      </c>
      <c r="AW1221" s="34" t="s">
        <v>10316</v>
      </c>
      <c r="AX1221" s="34" t="s">
        <v>10276</v>
      </c>
      <c r="AY1221" s="35" t="s">
        <v>10275</v>
      </c>
      <c r="AZ1221" s="35" t="s">
        <v>10275</v>
      </c>
      <c r="BA1221" s="35" t="s">
        <v>10275</v>
      </c>
      <c r="BB1221" s="35" t="s">
        <v>10275</v>
      </c>
      <c r="BC1221" s="35" t="s">
        <v>10400</v>
      </c>
      <c r="BD1221" s="35" t="s">
        <v>10400</v>
      </c>
      <c r="BE1221" s="28" t="s">
        <v>10273</v>
      </c>
      <c r="BF1221" s="28" t="s">
        <v>10273</v>
      </c>
      <c r="BG1221" s="28" t="s">
        <v>10274</v>
      </c>
      <c r="BH1221" s="28" t="s">
        <v>10274</v>
      </c>
      <c r="BI1221" s="28" t="s">
        <v>10273</v>
      </c>
      <c r="BJ1221" s="28" t="s">
        <v>10274</v>
      </c>
      <c r="BK1221" s="28" t="s">
        <v>10273</v>
      </c>
      <c r="BL1221" s="28" t="s">
        <v>10273</v>
      </c>
      <c r="BM1221" s="28" t="s">
        <v>10274</v>
      </c>
      <c r="BN1221" s="28" t="s">
        <v>10273</v>
      </c>
      <c r="BO1221" s="28" t="s">
        <v>10273</v>
      </c>
      <c r="BP1221" s="28" t="s">
        <v>10273</v>
      </c>
      <c r="BQ1221" s="27" t="s">
        <v>10274</v>
      </c>
      <c r="BR1221" s="27" t="s">
        <v>10273</v>
      </c>
      <c r="BS1221" s="27" t="s">
        <v>10273</v>
      </c>
      <c r="BT1221" s="27" t="s">
        <v>10273</v>
      </c>
      <c r="BU1221" s="28" t="s">
        <v>10274</v>
      </c>
      <c r="BV1221" s="28" t="s">
        <v>10273</v>
      </c>
      <c r="BW1221" s="28" t="s">
        <v>10273</v>
      </c>
      <c r="BX1221" s="27" t="s">
        <v>10279</v>
      </c>
      <c r="BY1221" s="27" t="s">
        <v>10400</v>
      </c>
      <c r="BZ1221" s="27" t="s">
        <v>10400</v>
      </c>
    </row>
    <row r="1222" spans="1:78" ht="25.5" customHeight="1" x14ac:dyDescent="0.25">
      <c r="A1222" s="27">
        <v>798</v>
      </c>
      <c r="B1222" s="28" t="s">
        <v>14120</v>
      </c>
      <c r="C1222" s="28" t="s">
        <v>14121</v>
      </c>
      <c r="D1222" s="27" t="s">
        <v>14072</v>
      </c>
      <c r="E1222" s="27" t="s">
        <v>14122</v>
      </c>
      <c r="F1222" s="27" t="s">
        <v>14123</v>
      </c>
      <c r="G1222" s="27" t="s">
        <v>14075</v>
      </c>
      <c r="H1222" s="27" t="s">
        <v>14076</v>
      </c>
      <c r="I1222" s="27" t="s">
        <v>14077</v>
      </c>
      <c r="J1222" s="27" t="s">
        <v>14124</v>
      </c>
      <c r="K1222" s="27" t="s">
        <v>14125</v>
      </c>
      <c r="L1222" s="29" t="s">
        <v>10272</v>
      </c>
      <c r="M1222" s="36" t="s">
        <v>10274</v>
      </c>
      <c r="N1222" s="36" t="s">
        <v>10274</v>
      </c>
      <c r="O1222" s="36" t="s">
        <v>10274</v>
      </c>
      <c r="P1222" s="36" t="s">
        <v>10274</v>
      </c>
      <c r="Q1222" s="36" t="s">
        <v>10273</v>
      </c>
      <c r="R1222" s="36">
        <v>95</v>
      </c>
      <c r="S1222" s="36">
        <v>135</v>
      </c>
      <c r="T1222" s="36">
        <v>230</v>
      </c>
      <c r="U1222" s="36">
        <v>111</v>
      </c>
      <c r="V1222" s="36">
        <v>136</v>
      </c>
      <c r="W1222" s="36">
        <v>247</v>
      </c>
      <c r="X1222" s="31">
        <v>16</v>
      </c>
      <c r="Y1222" s="27" t="s">
        <v>10274</v>
      </c>
      <c r="Z1222" s="27" t="s">
        <v>10273</v>
      </c>
      <c r="AA1222" s="27" t="s">
        <v>10273</v>
      </c>
      <c r="AB1222" s="27" t="s">
        <v>10273</v>
      </c>
      <c r="AC1222" s="27" t="s">
        <v>10273</v>
      </c>
      <c r="AD1222" s="27" t="s">
        <v>10273</v>
      </c>
      <c r="AE1222" s="27" t="s">
        <v>10273</v>
      </c>
      <c r="AF1222" s="27" t="s">
        <v>10273</v>
      </c>
      <c r="AG1222" s="27" t="s">
        <v>10275</v>
      </c>
      <c r="AH1222" s="27" t="s">
        <v>10273</v>
      </c>
      <c r="AI1222" s="27" t="s">
        <v>10274</v>
      </c>
      <c r="AJ1222" s="27" t="s">
        <v>10274</v>
      </c>
      <c r="AK1222" s="27" t="s">
        <v>10274</v>
      </c>
      <c r="AL1222" s="27" t="s">
        <v>14126</v>
      </c>
      <c r="AM1222" s="33">
        <v>0</v>
      </c>
      <c r="AN1222" s="33">
        <v>0</v>
      </c>
      <c r="AO1222" s="33">
        <v>0</v>
      </c>
      <c r="AP1222" s="33">
        <v>3</v>
      </c>
      <c r="AQ1222" s="33">
        <v>3</v>
      </c>
      <c r="AR1222" s="33">
        <v>0</v>
      </c>
      <c r="AS1222" s="33" t="s">
        <v>10275</v>
      </c>
      <c r="AT1222" s="33" t="s">
        <v>10275</v>
      </c>
      <c r="AU1222" s="33" t="s">
        <v>10275</v>
      </c>
      <c r="AV1222" s="34" t="s">
        <v>10287</v>
      </c>
      <c r="AW1222" s="34" t="s">
        <v>10287</v>
      </c>
      <c r="AX1222" s="34" t="s">
        <v>10276</v>
      </c>
      <c r="AY1222" s="35" t="s">
        <v>10275</v>
      </c>
      <c r="AZ1222" s="35" t="s">
        <v>10278</v>
      </c>
      <c r="BA1222" s="35" t="s">
        <v>10278</v>
      </c>
      <c r="BB1222" s="35" t="s">
        <v>10275</v>
      </c>
      <c r="BC1222" s="35" t="s">
        <v>10278</v>
      </c>
      <c r="BD1222" s="35" t="s">
        <v>10278</v>
      </c>
      <c r="BE1222" s="28" t="s">
        <v>10273</v>
      </c>
      <c r="BF1222" s="28" t="s">
        <v>10273</v>
      </c>
      <c r="BG1222" s="28" t="s">
        <v>10273</v>
      </c>
      <c r="BH1222" s="28" t="s">
        <v>10273</v>
      </c>
      <c r="BI1222" s="28" t="s">
        <v>10273</v>
      </c>
      <c r="BJ1222" s="28" t="s">
        <v>10274</v>
      </c>
      <c r="BK1222" s="28" t="s">
        <v>10273</v>
      </c>
      <c r="BL1222" s="28" t="s">
        <v>10274</v>
      </c>
      <c r="BM1222" s="28" t="s">
        <v>10273</v>
      </c>
      <c r="BN1222" s="28" t="s">
        <v>10274</v>
      </c>
      <c r="BO1222" s="28" t="s">
        <v>10273</v>
      </c>
      <c r="BP1222" s="28" t="s">
        <v>10274</v>
      </c>
      <c r="BQ1222" s="27" t="s">
        <v>10274</v>
      </c>
      <c r="BR1222" s="27" t="s">
        <v>10273</v>
      </c>
      <c r="BS1222" s="27" t="s">
        <v>10274</v>
      </c>
      <c r="BT1222" s="27" t="s">
        <v>10273</v>
      </c>
      <c r="BU1222" s="28" t="s">
        <v>10273</v>
      </c>
      <c r="BV1222" s="28" t="s">
        <v>10274</v>
      </c>
      <c r="BW1222" s="28" t="s">
        <v>10273</v>
      </c>
      <c r="BX1222" s="27" t="s">
        <v>10279</v>
      </c>
      <c r="BY1222" s="27" t="s">
        <v>10273</v>
      </c>
      <c r="BZ1222" s="27" t="s">
        <v>10274</v>
      </c>
    </row>
    <row r="1223" spans="1:78" ht="25.5" customHeight="1" x14ac:dyDescent="0.25">
      <c r="A1223" s="27">
        <v>800</v>
      </c>
      <c r="B1223" s="28" t="s">
        <v>14127</v>
      </c>
      <c r="C1223" s="28" t="s">
        <v>14128</v>
      </c>
      <c r="D1223" s="27" t="s">
        <v>14072</v>
      </c>
      <c r="E1223" s="27" t="s">
        <v>14129</v>
      </c>
      <c r="F1223" s="27" t="s">
        <v>14130</v>
      </c>
      <c r="G1223" s="27" t="s">
        <v>14075</v>
      </c>
      <c r="H1223" s="27" t="s">
        <v>14076</v>
      </c>
      <c r="I1223" s="27" t="s">
        <v>14077</v>
      </c>
      <c r="J1223" s="27" t="s">
        <v>14131</v>
      </c>
      <c r="K1223" s="27" t="s">
        <v>14132</v>
      </c>
      <c r="L1223" s="29" t="s">
        <v>10309</v>
      </c>
      <c r="M1223" s="36" t="s">
        <v>10273</v>
      </c>
      <c r="N1223" s="36" t="s">
        <v>10273</v>
      </c>
      <c r="O1223" s="36" t="s">
        <v>10273</v>
      </c>
      <c r="P1223" s="36" t="s">
        <v>10274</v>
      </c>
      <c r="Q1223" s="36" t="s">
        <v>10274</v>
      </c>
      <c r="R1223" s="36">
        <v>69</v>
      </c>
      <c r="S1223" s="36">
        <v>75</v>
      </c>
      <c r="T1223" s="36">
        <v>144</v>
      </c>
      <c r="U1223" s="36">
        <v>62</v>
      </c>
      <c r="V1223" s="36">
        <v>78</v>
      </c>
      <c r="W1223" s="36">
        <v>140</v>
      </c>
      <c r="X1223" s="31">
        <v>10</v>
      </c>
      <c r="Y1223" s="27" t="s">
        <v>10274</v>
      </c>
      <c r="Z1223" s="27" t="s">
        <v>10273</v>
      </c>
      <c r="AA1223" s="27" t="s">
        <v>10273</v>
      </c>
      <c r="AB1223" s="27" t="s">
        <v>10273</v>
      </c>
      <c r="AC1223" s="27" t="s">
        <v>10273</v>
      </c>
      <c r="AD1223" s="27" t="s">
        <v>10273</v>
      </c>
      <c r="AE1223" s="27" t="s">
        <v>10273</v>
      </c>
      <c r="AF1223" s="27" t="s">
        <v>10273</v>
      </c>
      <c r="AG1223" s="27" t="s">
        <v>10275</v>
      </c>
      <c r="AH1223" s="27" t="s">
        <v>10273</v>
      </c>
      <c r="AI1223" s="27" t="s">
        <v>10273</v>
      </c>
      <c r="AJ1223" s="27" t="s">
        <v>10274</v>
      </c>
      <c r="AK1223" s="27" t="s">
        <v>10273</v>
      </c>
      <c r="AL1223" s="27" t="s">
        <v>10275</v>
      </c>
      <c r="AM1223" s="32" t="s">
        <v>10275</v>
      </c>
      <c r="AN1223" s="32" t="s">
        <v>10275</v>
      </c>
      <c r="AO1223" s="32" t="s">
        <v>10275</v>
      </c>
      <c r="AP1223" s="33">
        <v>0</v>
      </c>
      <c r="AQ1223" s="33">
        <v>0</v>
      </c>
      <c r="AR1223" s="33">
        <v>0</v>
      </c>
      <c r="AS1223" s="33">
        <v>0</v>
      </c>
      <c r="AT1223" s="33">
        <v>0</v>
      </c>
      <c r="AU1223" s="33">
        <v>0</v>
      </c>
      <c r="AV1223" s="34" t="s">
        <v>10301</v>
      </c>
      <c r="AW1223" s="34" t="s">
        <v>10277</v>
      </c>
      <c r="AX1223" s="34" t="s">
        <v>10276</v>
      </c>
      <c r="AY1223" s="35" t="s">
        <v>10275</v>
      </c>
      <c r="AZ1223" s="35" t="s">
        <v>10275</v>
      </c>
      <c r="BA1223" s="35" t="s">
        <v>10275</v>
      </c>
      <c r="BB1223" s="35" t="s">
        <v>10275</v>
      </c>
      <c r="BC1223" s="35" t="s">
        <v>10278</v>
      </c>
      <c r="BD1223" s="35" t="s">
        <v>10278</v>
      </c>
      <c r="BE1223" s="28" t="s">
        <v>10274</v>
      </c>
      <c r="BF1223" s="28" t="s">
        <v>10273</v>
      </c>
      <c r="BG1223" s="28" t="s">
        <v>10273</v>
      </c>
      <c r="BH1223" s="28" t="s">
        <v>10273</v>
      </c>
      <c r="BI1223" s="28" t="s">
        <v>10273</v>
      </c>
      <c r="BJ1223" s="28" t="s">
        <v>10274</v>
      </c>
      <c r="BK1223" s="28" t="s">
        <v>10273</v>
      </c>
      <c r="BL1223" s="28" t="s">
        <v>10274</v>
      </c>
      <c r="BM1223" s="28" t="s">
        <v>10273</v>
      </c>
      <c r="BN1223" s="28" t="s">
        <v>10273</v>
      </c>
      <c r="BO1223" s="28" t="s">
        <v>10273</v>
      </c>
      <c r="BP1223" s="28" t="s">
        <v>10273</v>
      </c>
      <c r="BQ1223" s="27" t="s">
        <v>10274</v>
      </c>
      <c r="BR1223" s="27" t="s">
        <v>10273</v>
      </c>
      <c r="BS1223" s="27" t="s">
        <v>10274</v>
      </c>
      <c r="BT1223" s="27" t="s">
        <v>10273</v>
      </c>
      <c r="BU1223" s="28" t="s">
        <v>10274</v>
      </c>
      <c r="BV1223" s="28" t="s">
        <v>10273</v>
      </c>
      <c r="BW1223" s="28" t="s">
        <v>10273</v>
      </c>
      <c r="BX1223" s="27" t="s">
        <v>10279</v>
      </c>
      <c r="BY1223" s="27" t="s">
        <v>10274</v>
      </c>
      <c r="BZ1223" s="27" t="s">
        <v>10274</v>
      </c>
    </row>
    <row r="1224" spans="1:78" ht="25.5" customHeight="1" x14ac:dyDescent="0.25">
      <c r="A1224" s="27">
        <v>1356</v>
      </c>
      <c r="B1224" s="28" t="s">
        <v>16556</v>
      </c>
      <c r="C1224" s="28" t="s">
        <v>16557</v>
      </c>
      <c r="D1224" s="27" t="s">
        <v>14072</v>
      </c>
      <c r="E1224" s="27" t="s">
        <v>16558</v>
      </c>
      <c r="F1224" s="27" t="s">
        <v>16559</v>
      </c>
      <c r="G1224" s="27" t="s">
        <v>14075</v>
      </c>
      <c r="H1224" s="27" t="s">
        <v>14076</v>
      </c>
      <c r="I1224" s="27" t="s">
        <v>14077</v>
      </c>
      <c r="J1224" s="27" t="s">
        <v>16560</v>
      </c>
      <c r="K1224" s="27" t="s">
        <v>16561</v>
      </c>
      <c r="L1224" s="29" t="s">
        <v>10272</v>
      </c>
      <c r="M1224" s="36" t="s">
        <v>10274</v>
      </c>
      <c r="N1224" s="36" t="s">
        <v>10274</v>
      </c>
      <c r="O1224" s="36" t="s">
        <v>10274</v>
      </c>
      <c r="P1224" s="36" t="s">
        <v>10274</v>
      </c>
      <c r="Q1224" s="36" t="s">
        <v>10273</v>
      </c>
      <c r="R1224" s="36">
        <v>128</v>
      </c>
      <c r="S1224" s="36">
        <v>101</v>
      </c>
      <c r="T1224" s="36">
        <v>229</v>
      </c>
      <c r="U1224" s="36">
        <v>115</v>
      </c>
      <c r="V1224" s="36">
        <v>101</v>
      </c>
      <c r="W1224" s="36">
        <v>216</v>
      </c>
      <c r="X1224" s="31">
        <v>12</v>
      </c>
      <c r="Y1224" s="27" t="s">
        <v>10274</v>
      </c>
      <c r="Z1224" s="27" t="s">
        <v>10273</v>
      </c>
      <c r="AA1224" s="27" t="s">
        <v>10274</v>
      </c>
      <c r="AB1224" s="27" t="s">
        <v>10273</v>
      </c>
      <c r="AC1224" s="27" t="s">
        <v>10273</v>
      </c>
      <c r="AD1224" s="27" t="s">
        <v>10273</v>
      </c>
      <c r="AE1224" s="27" t="s">
        <v>10273</v>
      </c>
      <c r="AF1224" s="27" t="s">
        <v>10273</v>
      </c>
      <c r="AG1224" s="27" t="s">
        <v>10275</v>
      </c>
      <c r="AH1224" s="27" t="s">
        <v>10273</v>
      </c>
      <c r="AI1224" s="27" t="s">
        <v>10273</v>
      </c>
      <c r="AJ1224" s="27" t="s">
        <v>10274</v>
      </c>
      <c r="AK1224" s="27" t="s">
        <v>10273</v>
      </c>
      <c r="AL1224" s="27" t="s">
        <v>10275</v>
      </c>
      <c r="AM1224" s="33">
        <v>0</v>
      </c>
      <c r="AN1224" s="33">
        <v>0</v>
      </c>
      <c r="AO1224" s="33">
        <v>0</v>
      </c>
      <c r="AP1224" s="33">
        <v>0</v>
      </c>
      <c r="AQ1224" s="33">
        <v>0</v>
      </c>
      <c r="AR1224" s="33">
        <v>0</v>
      </c>
      <c r="AS1224" s="33" t="s">
        <v>10275</v>
      </c>
      <c r="AT1224" s="33" t="s">
        <v>10275</v>
      </c>
      <c r="AU1224" s="33" t="s">
        <v>10275</v>
      </c>
      <c r="AV1224" s="34" t="s">
        <v>10276</v>
      </c>
      <c r="AW1224" s="34" t="s">
        <v>10276</v>
      </c>
      <c r="AX1224" s="34" t="s">
        <v>10301</v>
      </c>
      <c r="AY1224" s="35" t="s">
        <v>10275</v>
      </c>
      <c r="AZ1224" s="35" t="s">
        <v>10275</v>
      </c>
      <c r="BA1224" s="35" t="s">
        <v>10275</v>
      </c>
      <c r="BB1224" s="35" t="s">
        <v>10275</v>
      </c>
      <c r="BC1224" s="35" t="s">
        <v>10856</v>
      </c>
      <c r="BD1224" s="35" t="s">
        <v>10856</v>
      </c>
      <c r="BE1224" s="28" t="s">
        <v>10273</v>
      </c>
      <c r="BF1224" s="28" t="s">
        <v>10273</v>
      </c>
      <c r="BG1224" s="28" t="s">
        <v>10274</v>
      </c>
      <c r="BH1224" s="28" t="s">
        <v>10274</v>
      </c>
      <c r="BI1224" s="28" t="s">
        <v>10273</v>
      </c>
      <c r="BJ1224" s="28" t="s">
        <v>10274</v>
      </c>
      <c r="BK1224" s="28" t="s">
        <v>10273</v>
      </c>
      <c r="BL1224" s="28" t="s">
        <v>10273</v>
      </c>
      <c r="BM1224" s="28" t="s">
        <v>10274</v>
      </c>
      <c r="BN1224" s="28" t="s">
        <v>10273</v>
      </c>
      <c r="BO1224" s="28" t="s">
        <v>10273</v>
      </c>
      <c r="BP1224" s="28" t="s">
        <v>10273</v>
      </c>
      <c r="BQ1224" s="27" t="s">
        <v>10274</v>
      </c>
      <c r="BR1224" s="27" t="s">
        <v>10273</v>
      </c>
      <c r="BS1224" s="27" t="s">
        <v>10274</v>
      </c>
      <c r="BT1224" s="27" t="s">
        <v>10273</v>
      </c>
      <c r="BU1224" s="28" t="s">
        <v>10274</v>
      </c>
      <c r="BV1224" s="28" t="s">
        <v>10273</v>
      </c>
      <c r="BW1224" s="28" t="s">
        <v>10273</v>
      </c>
      <c r="BX1224" s="27" t="s">
        <v>10279</v>
      </c>
      <c r="BY1224" s="27" t="s">
        <v>10273</v>
      </c>
      <c r="BZ1224" s="27" t="s">
        <v>10274</v>
      </c>
    </row>
    <row r="1225" spans="1:78" ht="25.5" customHeight="1" x14ac:dyDescent="0.25">
      <c r="A1225" s="27">
        <v>806</v>
      </c>
      <c r="B1225" s="28" t="s">
        <v>14157</v>
      </c>
      <c r="C1225" s="28" t="s">
        <v>14158</v>
      </c>
      <c r="D1225" s="27" t="s">
        <v>14072</v>
      </c>
      <c r="E1225" s="27" t="s">
        <v>14159</v>
      </c>
      <c r="F1225" s="27" t="s">
        <v>14160</v>
      </c>
      <c r="G1225" s="27" t="s">
        <v>14075</v>
      </c>
      <c r="H1225" s="27" t="s">
        <v>14076</v>
      </c>
      <c r="I1225" s="27" t="s">
        <v>14077</v>
      </c>
      <c r="J1225" s="27" t="s">
        <v>14161</v>
      </c>
      <c r="K1225" s="27" t="s">
        <v>14162</v>
      </c>
      <c r="L1225" s="29" t="s">
        <v>10272</v>
      </c>
      <c r="M1225" s="36" t="s">
        <v>10274</v>
      </c>
      <c r="N1225" s="36" t="s">
        <v>10274</v>
      </c>
      <c r="O1225" s="36" t="s">
        <v>10274</v>
      </c>
      <c r="P1225" s="36" t="s">
        <v>10274</v>
      </c>
      <c r="Q1225" s="36" t="s">
        <v>10273</v>
      </c>
      <c r="R1225" s="36">
        <v>89</v>
      </c>
      <c r="S1225" s="36">
        <v>78</v>
      </c>
      <c r="T1225" s="36">
        <v>167</v>
      </c>
      <c r="U1225" s="36">
        <v>80</v>
      </c>
      <c r="V1225" s="36">
        <v>82</v>
      </c>
      <c r="W1225" s="36">
        <v>162</v>
      </c>
      <c r="X1225" s="31">
        <v>11</v>
      </c>
      <c r="Y1225" s="27" t="s">
        <v>10274</v>
      </c>
      <c r="Z1225" s="27" t="s">
        <v>10273</v>
      </c>
      <c r="AA1225" s="27" t="s">
        <v>10273</v>
      </c>
      <c r="AB1225" s="27" t="s">
        <v>10273</v>
      </c>
      <c r="AC1225" s="27" t="s">
        <v>10273</v>
      </c>
      <c r="AD1225" s="27" t="s">
        <v>10273</v>
      </c>
      <c r="AE1225" s="27" t="s">
        <v>10273</v>
      </c>
      <c r="AF1225" s="27" t="s">
        <v>10273</v>
      </c>
      <c r="AG1225" s="27" t="s">
        <v>10275</v>
      </c>
      <c r="AH1225" s="27" t="s">
        <v>10273</v>
      </c>
      <c r="AI1225" s="27" t="s">
        <v>10274</v>
      </c>
      <c r="AJ1225" s="27" t="s">
        <v>10274</v>
      </c>
      <c r="AK1225" s="27" t="s">
        <v>10273</v>
      </c>
      <c r="AL1225" s="27" t="s">
        <v>10275</v>
      </c>
      <c r="AM1225" s="33">
        <v>0</v>
      </c>
      <c r="AN1225" s="33">
        <v>0</v>
      </c>
      <c r="AO1225" s="33">
        <v>0</v>
      </c>
      <c r="AP1225" s="33">
        <v>0</v>
      </c>
      <c r="AQ1225" s="33">
        <v>0</v>
      </c>
      <c r="AR1225" s="33">
        <v>0</v>
      </c>
      <c r="AS1225" s="33" t="s">
        <v>10275</v>
      </c>
      <c r="AT1225" s="33" t="s">
        <v>10275</v>
      </c>
      <c r="AU1225" s="33" t="s">
        <v>10275</v>
      </c>
      <c r="AV1225" s="34" t="s">
        <v>10316</v>
      </c>
      <c r="AW1225" s="34" t="s">
        <v>10277</v>
      </c>
      <c r="AX1225" s="34" t="s">
        <v>10276</v>
      </c>
      <c r="AY1225" s="35" t="s">
        <v>10275</v>
      </c>
      <c r="AZ1225" s="35" t="s">
        <v>10275</v>
      </c>
      <c r="BA1225" s="35" t="s">
        <v>10275</v>
      </c>
      <c r="BB1225" s="35" t="s">
        <v>10275</v>
      </c>
      <c r="BC1225" s="35" t="s">
        <v>10856</v>
      </c>
      <c r="BD1225" s="35" t="s">
        <v>10856</v>
      </c>
      <c r="BE1225" s="28" t="s">
        <v>10273</v>
      </c>
      <c r="BF1225" s="28" t="s">
        <v>10273</v>
      </c>
      <c r="BG1225" s="28" t="s">
        <v>10274</v>
      </c>
      <c r="BH1225" s="28" t="s">
        <v>10274</v>
      </c>
      <c r="BI1225" s="28" t="s">
        <v>10273</v>
      </c>
      <c r="BJ1225" s="28" t="s">
        <v>10274</v>
      </c>
      <c r="BK1225" s="28" t="s">
        <v>10273</v>
      </c>
      <c r="BL1225" s="28" t="s">
        <v>10273</v>
      </c>
      <c r="BM1225" s="28" t="s">
        <v>10274</v>
      </c>
      <c r="BN1225" s="28" t="s">
        <v>10273</v>
      </c>
      <c r="BO1225" s="28" t="s">
        <v>10273</v>
      </c>
      <c r="BP1225" s="28" t="s">
        <v>10273</v>
      </c>
      <c r="BQ1225" s="27" t="s">
        <v>10274</v>
      </c>
      <c r="BR1225" s="27" t="s">
        <v>10274</v>
      </c>
      <c r="BS1225" s="27" t="s">
        <v>10273</v>
      </c>
      <c r="BT1225" s="27" t="s">
        <v>10273</v>
      </c>
      <c r="BU1225" s="28" t="s">
        <v>10273</v>
      </c>
      <c r="BV1225" s="28" t="s">
        <v>10274</v>
      </c>
      <c r="BW1225" s="28" t="s">
        <v>10273</v>
      </c>
      <c r="BX1225" s="27" t="s">
        <v>10279</v>
      </c>
      <c r="BY1225" s="27" t="s">
        <v>10273</v>
      </c>
      <c r="BZ1225" s="27" t="s">
        <v>10274</v>
      </c>
    </row>
    <row r="1226" spans="1:78" ht="25.5" customHeight="1" x14ac:dyDescent="0.25">
      <c r="A1226" s="27">
        <v>1364</v>
      </c>
      <c r="B1226" s="28" t="s">
        <v>16598</v>
      </c>
      <c r="C1226" s="28" t="s">
        <v>16599</v>
      </c>
      <c r="D1226" s="27" t="s">
        <v>14072</v>
      </c>
      <c r="E1226" s="27" t="s">
        <v>16600</v>
      </c>
      <c r="F1226" s="27" t="s">
        <v>16601</v>
      </c>
      <c r="G1226" s="27" t="s">
        <v>14075</v>
      </c>
      <c r="H1226" s="27" t="s">
        <v>14076</v>
      </c>
      <c r="I1226" s="27" t="s">
        <v>14077</v>
      </c>
      <c r="J1226" s="27" t="s">
        <v>16602</v>
      </c>
      <c r="K1226" s="27" t="s">
        <v>16603</v>
      </c>
      <c r="L1226" s="29" t="s">
        <v>10294</v>
      </c>
      <c r="M1226" s="36" t="s">
        <v>10274</v>
      </c>
      <c r="N1226" s="36" t="s">
        <v>10274</v>
      </c>
      <c r="O1226" s="36" t="s">
        <v>10274</v>
      </c>
      <c r="P1226" s="36" t="s">
        <v>10273</v>
      </c>
      <c r="Q1226" s="36" t="s">
        <v>10273</v>
      </c>
      <c r="R1226" s="36">
        <v>48</v>
      </c>
      <c r="S1226" s="36">
        <v>29</v>
      </c>
      <c r="T1226" s="36">
        <v>77</v>
      </c>
      <c r="U1226" s="36">
        <v>51</v>
      </c>
      <c r="V1226" s="36">
        <v>26</v>
      </c>
      <c r="W1226" s="36">
        <v>77</v>
      </c>
      <c r="X1226" s="31">
        <v>7</v>
      </c>
      <c r="Y1226" s="27" t="s">
        <v>10274</v>
      </c>
      <c r="Z1226" s="27" t="s">
        <v>10273</v>
      </c>
      <c r="AA1226" s="27" t="s">
        <v>10273</v>
      </c>
      <c r="AB1226" s="27" t="s">
        <v>10273</v>
      </c>
      <c r="AC1226" s="27" t="s">
        <v>10273</v>
      </c>
      <c r="AD1226" s="27" t="s">
        <v>10273</v>
      </c>
      <c r="AE1226" s="27" t="s">
        <v>10273</v>
      </c>
      <c r="AF1226" s="27" t="s">
        <v>10273</v>
      </c>
      <c r="AG1226" s="27" t="s">
        <v>10275</v>
      </c>
      <c r="AH1226" s="27" t="s">
        <v>10273</v>
      </c>
      <c r="AI1226" s="27" t="s">
        <v>10274</v>
      </c>
      <c r="AJ1226" s="27" t="s">
        <v>10274</v>
      </c>
      <c r="AK1226" s="27" t="s">
        <v>10273</v>
      </c>
      <c r="AL1226" s="27" t="s">
        <v>10275</v>
      </c>
      <c r="AM1226" s="33">
        <v>0</v>
      </c>
      <c r="AN1226" s="33">
        <v>0</v>
      </c>
      <c r="AO1226" s="33">
        <v>0</v>
      </c>
      <c r="AP1226" s="33">
        <v>0</v>
      </c>
      <c r="AQ1226" s="33">
        <v>0</v>
      </c>
      <c r="AR1226" s="33">
        <v>0</v>
      </c>
      <c r="AS1226" s="33" t="s">
        <v>10275</v>
      </c>
      <c r="AT1226" s="33" t="s">
        <v>10275</v>
      </c>
      <c r="AU1226" s="33" t="s">
        <v>10275</v>
      </c>
      <c r="AV1226" s="34" t="s">
        <v>10276</v>
      </c>
      <c r="AW1226" s="34" t="s">
        <v>10276</v>
      </c>
      <c r="AX1226" s="34" t="s">
        <v>10277</v>
      </c>
      <c r="AY1226" s="35" t="s">
        <v>10275</v>
      </c>
      <c r="AZ1226" s="35" t="s">
        <v>10275</v>
      </c>
      <c r="BA1226" s="35" t="s">
        <v>10275</v>
      </c>
      <c r="BB1226" s="35" t="s">
        <v>10275</v>
      </c>
      <c r="BC1226" s="35" t="s">
        <v>10278</v>
      </c>
      <c r="BD1226" s="35" t="s">
        <v>10278</v>
      </c>
      <c r="BE1226" s="28" t="s">
        <v>10274</v>
      </c>
      <c r="BF1226" s="28" t="s">
        <v>10273</v>
      </c>
      <c r="BG1226" s="28" t="s">
        <v>10273</v>
      </c>
      <c r="BH1226" s="28" t="s">
        <v>10274</v>
      </c>
      <c r="BI1226" s="28" t="s">
        <v>10273</v>
      </c>
      <c r="BJ1226" s="28" t="s">
        <v>10274</v>
      </c>
      <c r="BK1226" s="28" t="s">
        <v>10273</v>
      </c>
      <c r="BL1226" s="28" t="s">
        <v>10273</v>
      </c>
      <c r="BM1226" s="28" t="s">
        <v>10274</v>
      </c>
      <c r="BN1226" s="28" t="s">
        <v>10273</v>
      </c>
      <c r="BO1226" s="28" t="s">
        <v>10273</v>
      </c>
      <c r="BP1226" s="28" t="s">
        <v>10273</v>
      </c>
      <c r="BQ1226" s="27" t="s">
        <v>10274</v>
      </c>
      <c r="BR1226" s="27" t="s">
        <v>10273</v>
      </c>
      <c r="BS1226" s="27" t="s">
        <v>10274</v>
      </c>
      <c r="BT1226" s="27" t="s">
        <v>10273</v>
      </c>
      <c r="BU1226" s="28" t="s">
        <v>10274</v>
      </c>
      <c r="BV1226" s="28" t="s">
        <v>10273</v>
      </c>
      <c r="BW1226" s="28" t="s">
        <v>10273</v>
      </c>
      <c r="BX1226" s="27" t="s">
        <v>10279</v>
      </c>
      <c r="BY1226" s="27" t="s">
        <v>10273</v>
      </c>
      <c r="BZ1226" s="27" t="s">
        <v>10274</v>
      </c>
    </row>
    <row r="1227" spans="1:78" ht="25.5" customHeight="1" x14ac:dyDescent="0.25">
      <c r="A1227" s="27">
        <v>812</v>
      </c>
      <c r="B1227" s="28" t="s">
        <v>14186</v>
      </c>
      <c r="C1227" s="28" t="s">
        <v>14187</v>
      </c>
      <c r="D1227" s="27" t="s">
        <v>14072</v>
      </c>
      <c r="E1227" s="27" t="s">
        <v>14188</v>
      </c>
      <c r="F1227" s="27" t="s">
        <v>14189</v>
      </c>
      <c r="G1227" s="27" t="s">
        <v>14075</v>
      </c>
      <c r="H1227" s="27" t="s">
        <v>14076</v>
      </c>
      <c r="I1227" s="27" t="s">
        <v>14077</v>
      </c>
      <c r="J1227" s="27" t="s">
        <v>9709</v>
      </c>
      <c r="K1227" s="27" t="s">
        <v>14190</v>
      </c>
      <c r="L1227" s="29" t="s">
        <v>10272</v>
      </c>
      <c r="M1227" s="36" t="s">
        <v>10274</v>
      </c>
      <c r="N1227" s="36" t="s">
        <v>10274</v>
      </c>
      <c r="O1227" s="36" t="s">
        <v>10274</v>
      </c>
      <c r="P1227" s="36" t="s">
        <v>10274</v>
      </c>
      <c r="Q1227" s="36" t="s">
        <v>10273</v>
      </c>
      <c r="R1227" s="36">
        <v>64</v>
      </c>
      <c r="S1227" s="36">
        <v>37</v>
      </c>
      <c r="T1227" s="36">
        <v>101</v>
      </c>
      <c r="U1227" s="36">
        <v>72</v>
      </c>
      <c r="V1227" s="36">
        <v>48</v>
      </c>
      <c r="W1227" s="36">
        <v>120</v>
      </c>
      <c r="X1227" s="31">
        <v>11</v>
      </c>
      <c r="Y1227" s="27" t="s">
        <v>10274</v>
      </c>
      <c r="Z1227" s="27" t="s">
        <v>10273</v>
      </c>
      <c r="AA1227" s="27" t="s">
        <v>10273</v>
      </c>
      <c r="AB1227" s="27" t="s">
        <v>10273</v>
      </c>
      <c r="AC1227" s="27" t="s">
        <v>10273</v>
      </c>
      <c r="AD1227" s="27" t="s">
        <v>10273</v>
      </c>
      <c r="AE1227" s="27" t="s">
        <v>10273</v>
      </c>
      <c r="AF1227" s="27" t="s">
        <v>10273</v>
      </c>
      <c r="AG1227" s="27" t="s">
        <v>10275</v>
      </c>
      <c r="AH1227" s="27" t="s">
        <v>10273</v>
      </c>
      <c r="AI1227" s="27" t="s">
        <v>10274</v>
      </c>
      <c r="AJ1227" s="27" t="s">
        <v>10273</v>
      </c>
      <c r="AK1227" s="27" t="s">
        <v>10273</v>
      </c>
      <c r="AL1227" s="27" t="s">
        <v>10275</v>
      </c>
      <c r="AM1227" s="33" t="s">
        <v>10276</v>
      </c>
      <c r="AN1227" s="33" t="s">
        <v>10276</v>
      </c>
      <c r="AO1227" s="33" t="s">
        <v>10286</v>
      </c>
      <c r="AP1227" s="33">
        <v>0</v>
      </c>
      <c r="AQ1227" s="33">
        <v>0</v>
      </c>
      <c r="AR1227" s="33">
        <v>5</v>
      </c>
      <c r="AS1227" s="33" t="s">
        <v>10275</v>
      </c>
      <c r="AT1227" s="33" t="s">
        <v>10275</v>
      </c>
      <c r="AU1227" s="33" t="s">
        <v>10275</v>
      </c>
      <c r="AV1227" s="34">
        <v>0</v>
      </c>
      <c r="AW1227" s="34">
        <v>0</v>
      </c>
      <c r="AX1227" s="34">
        <v>0</v>
      </c>
      <c r="AY1227" s="35" t="s">
        <v>10278</v>
      </c>
      <c r="AZ1227" s="35" t="s">
        <v>10278</v>
      </c>
      <c r="BA1227" s="35" t="s">
        <v>10278</v>
      </c>
      <c r="BB1227" s="35" t="s">
        <v>10275</v>
      </c>
      <c r="BC1227" s="35" t="s">
        <v>10275</v>
      </c>
      <c r="BD1227" s="35" t="s">
        <v>10278</v>
      </c>
      <c r="BE1227" s="28" t="s">
        <v>10273</v>
      </c>
      <c r="BF1227" s="28" t="s">
        <v>10273</v>
      </c>
      <c r="BG1227" s="28" t="s">
        <v>10274</v>
      </c>
      <c r="BH1227" s="28" t="s">
        <v>10274</v>
      </c>
      <c r="BI1227" s="28" t="s">
        <v>10273</v>
      </c>
      <c r="BJ1227" s="28" t="s">
        <v>10274</v>
      </c>
      <c r="BK1227" s="28" t="s">
        <v>10273</v>
      </c>
      <c r="BL1227" s="28" t="s">
        <v>10273</v>
      </c>
      <c r="BM1227" s="28" t="s">
        <v>10274</v>
      </c>
      <c r="BN1227" s="28" t="s">
        <v>10274</v>
      </c>
      <c r="BO1227" s="28" t="s">
        <v>10273</v>
      </c>
      <c r="BP1227" s="28" t="s">
        <v>10273</v>
      </c>
      <c r="BQ1227" s="27" t="s">
        <v>10274</v>
      </c>
      <c r="BR1227" s="27" t="s">
        <v>10273</v>
      </c>
      <c r="BS1227" s="27" t="s">
        <v>10274</v>
      </c>
      <c r="BT1227" s="27" t="s">
        <v>10273</v>
      </c>
      <c r="BU1227" s="28" t="s">
        <v>10273</v>
      </c>
      <c r="BV1227" s="28" t="s">
        <v>10274</v>
      </c>
      <c r="BW1227" s="28" t="s">
        <v>10273</v>
      </c>
      <c r="BX1227" s="27" t="s">
        <v>10279</v>
      </c>
      <c r="BY1227" s="27" t="s">
        <v>10273</v>
      </c>
      <c r="BZ1227" s="27" t="s">
        <v>10274</v>
      </c>
    </row>
    <row r="1228" spans="1:78" ht="25.5" customHeight="1" x14ac:dyDescent="0.25">
      <c r="A1228" s="27">
        <v>805</v>
      </c>
      <c r="B1228" s="28" t="s">
        <v>14150</v>
      </c>
      <c r="C1228" s="28" t="s">
        <v>14151</v>
      </c>
      <c r="D1228" s="27" t="s">
        <v>14072</v>
      </c>
      <c r="E1228" s="27" t="s">
        <v>14152</v>
      </c>
      <c r="F1228" s="27" t="s">
        <v>14153</v>
      </c>
      <c r="G1228" s="27" t="s">
        <v>14075</v>
      </c>
      <c r="H1228" s="27" t="s">
        <v>14076</v>
      </c>
      <c r="I1228" s="27" t="s">
        <v>14077</v>
      </c>
      <c r="J1228" s="27" t="s">
        <v>14154</v>
      </c>
      <c r="K1228" s="27" t="s">
        <v>14155</v>
      </c>
      <c r="L1228" s="29" t="s">
        <v>10272</v>
      </c>
      <c r="M1228" s="36" t="s">
        <v>10274</v>
      </c>
      <c r="N1228" s="36" t="s">
        <v>10274</v>
      </c>
      <c r="O1228" s="36" t="s">
        <v>10274</v>
      </c>
      <c r="P1228" s="36" t="s">
        <v>10274</v>
      </c>
      <c r="Q1228" s="36" t="s">
        <v>10273</v>
      </c>
      <c r="R1228" s="36">
        <v>104</v>
      </c>
      <c r="S1228" s="36">
        <v>98</v>
      </c>
      <c r="T1228" s="36">
        <v>202</v>
      </c>
      <c r="U1228" s="36">
        <v>106</v>
      </c>
      <c r="V1228" s="36">
        <v>100</v>
      </c>
      <c r="W1228" s="36">
        <v>206</v>
      </c>
      <c r="X1228" s="31">
        <v>22</v>
      </c>
      <c r="Y1228" s="27" t="s">
        <v>10400</v>
      </c>
      <c r="Z1228" s="27" t="s">
        <v>10400</v>
      </c>
      <c r="AA1228" s="27" t="s">
        <v>10400</v>
      </c>
      <c r="AB1228" s="27" t="s">
        <v>10400</v>
      </c>
      <c r="AC1228" s="27" t="s">
        <v>10400</v>
      </c>
      <c r="AD1228" s="27" t="s">
        <v>10400</v>
      </c>
      <c r="AE1228" s="27" t="s">
        <v>10400</v>
      </c>
      <c r="AF1228" s="27" t="s">
        <v>10400</v>
      </c>
      <c r="AG1228" s="27" t="s">
        <v>10400</v>
      </c>
      <c r="AH1228" s="27" t="s">
        <v>10273</v>
      </c>
      <c r="AI1228" s="27" t="s">
        <v>10273</v>
      </c>
      <c r="AJ1228" s="27" t="s">
        <v>10274</v>
      </c>
      <c r="AK1228" s="27" t="s">
        <v>10273</v>
      </c>
      <c r="AL1228" s="27" t="s">
        <v>10275</v>
      </c>
      <c r="AM1228" s="33" t="s">
        <v>10276</v>
      </c>
      <c r="AN1228" s="33" t="s">
        <v>10276</v>
      </c>
      <c r="AO1228" s="33" t="s">
        <v>10302</v>
      </c>
      <c r="AP1228" s="33">
        <v>0</v>
      </c>
      <c r="AQ1228" s="33">
        <v>0</v>
      </c>
      <c r="AR1228" s="33">
        <v>0</v>
      </c>
      <c r="AS1228" s="33" t="s">
        <v>10275</v>
      </c>
      <c r="AT1228" s="33" t="s">
        <v>10275</v>
      </c>
      <c r="AU1228" s="33" t="s">
        <v>10275</v>
      </c>
      <c r="AV1228" s="34" t="s">
        <v>10277</v>
      </c>
      <c r="AW1228" s="34" t="s">
        <v>14156</v>
      </c>
      <c r="AX1228" s="34" t="s">
        <v>10276</v>
      </c>
      <c r="AY1228" s="35" t="s">
        <v>10278</v>
      </c>
      <c r="AZ1228" s="35" t="s">
        <v>10275</v>
      </c>
      <c r="BA1228" s="35" t="s">
        <v>10275</v>
      </c>
      <c r="BB1228" s="35" t="s">
        <v>10275</v>
      </c>
      <c r="BC1228" s="35" t="s">
        <v>10278</v>
      </c>
      <c r="BD1228" s="35" t="s">
        <v>10278</v>
      </c>
      <c r="BE1228" s="28" t="s">
        <v>10273</v>
      </c>
      <c r="BF1228" s="28" t="s">
        <v>10273</v>
      </c>
      <c r="BG1228" s="28" t="s">
        <v>10274</v>
      </c>
      <c r="BH1228" s="28" t="s">
        <v>10274</v>
      </c>
      <c r="BI1228" s="28" t="s">
        <v>10273</v>
      </c>
      <c r="BJ1228" s="28" t="s">
        <v>10274</v>
      </c>
      <c r="BK1228" s="28" t="s">
        <v>10273</v>
      </c>
      <c r="BL1228" s="28" t="s">
        <v>10274</v>
      </c>
      <c r="BM1228" s="28" t="s">
        <v>10273</v>
      </c>
      <c r="BN1228" s="28" t="s">
        <v>10273</v>
      </c>
      <c r="BO1228" s="28" t="s">
        <v>10273</v>
      </c>
      <c r="BP1228" s="28" t="s">
        <v>10273</v>
      </c>
      <c r="BQ1228" s="27" t="s">
        <v>10274</v>
      </c>
      <c r="BR1228" s="27" t="s">
        <v>10274</v>
      </c>
      <c r="BS1228" s="27" t="s">
        <v>10273</v>
      </c>
      <c r="BT1228" s="27" t="s">
        <v>10273</v>
      </c>
      <c r="BU1228" s="28" t="s">
        <v>10273</v>
      </c>
      <c r="BV1228" s="28" t="s">
        <v>10274</v>
      </c>
      <c r="BW1228" s="28" t="s">
        <v>10273</v>
      </c>
      <c r="BX1228" s="27" t="s">
        <v>10279</v>
      </c>
      <c r="BY1228" s="27" t="s">
        <v>10273</v>
      </c>
      <c r="BZ1228" s="27" t="s">
        <v>10274</v>
      </c>
    </row>
    <row r="1229" spans="1:78" ht="25.5" customHeight="1" x14ac:dyDescent="0.25">
      <c r="A1229" s="27">
        <v>837</v>
      </c>
      <c r="B1229" s="28" t="s">
        <v>14314</v>
      </c>
      <c r="C1229" s="28" t="s">
        <v>14315</v>
      </c>
      <c r="D1229" s="27" t="s">
        <v>14072</v>
      </c>
      <c r="E1229" s="27" t="s">
        <v>14316</v>
      </c>
      <c r="F1229" s="27" t="s">
        <v>14317</v>
      </c>
      <c r="G1229" s="27" t="s">
        <v>14075</v>
      </c>
      <c r="H1229" s="27" t="s">
        <v>14076</v>
      </c>
      <c r="I1229" s="27" t="s">
        <v>14077</v>
      </c>
      <c r="J1229" s="27" t="s">
        <v>14306</v>
      </c>
      <c r="K1229" s="27" t="s">
        <v>14307</v>
      </c>
      <c r="L1229" s="29" t="s">
        <v>10294</v>
      </c>
      <c r="M1229" s="36" t="s">
        <v>10274</v>
      </c>
      <c r="N1229" s="36" t="s">
        <v>10274</v>
      </c>
      <c r="O1229" s="36" t="s">
        <v>10274</v>
      </c>
      <c r="P1229" s="36" t="s">
        <v>10273</v>
      </c>
      <c r="Q1229" s="36" t="s">
        <v>10273</v>
      </c>
      <c r="R1229" s="36">
        <v>359</v>
      </c>
      <c r="S1229" s="36">
        <v>361</v>
      </c>
      <c r="T1229" s="36">
        <v>720</v>
      </c>
      <c r="U1229" s="36">
        <v>361</v>
      </c>
      <c r="V1229" s="36">
        <v>341</v>
      </c>
      <c r="W1229" s="36">
        <v>702</v>
      </c>
      <c r="X1229" s="31">
        <v>29</v>
      </c>
      <c r="Y1229" s="27" t="s">
        <v>10274</v>
      </c>
      <c r="Z1229" s="27" t="s">
        <v>10274</v>
      </c>
      <c r="AA1229" s="27" t="s">
        <v>10273</v>
      </c>
      <c r="AB1229" s="27" t="s">
        <v>10273</v>
      </c>
      <c r="AC1229" s="27" t="s">
        <v>10273</v>
      </c>
      <c r="AD1229" s="27" t="s">
        <v>10273</v>
      </c>
      <c r="AE1229" s="27" t="s">
        <v>10273</v>
      </c>
      <c r="AF1229" s="27" t="s">
        <v>10273</v>
      </c>
      <c r="AG1229" s="27" t="s">
        <v>10275</v>
      </c>
      <c r="AH1229" s="27" t="s">
        <v>10273</v>
      </c>
      <c r="AI1229" s="27" t="s">
        <v>10273</v>
      </c>
      <c r="AJ1229" s="27" t="s">
        <v>10274</v>
      </c>
      <c r="AK1229" s="27" t="s">
        <v>10273</v>
      </c>
      <c r="AL1229" s="27" t="s">
        <v>10275</v>
      </c>
      <c r="AM1229" s="33" t="s">
        <v>10301</v>
      </c>
      <c r="AN1229" s="33" t="s">
        <v>10301</v>
      </c>
      <c r="AO1229" s="33" t="s">
        <v>10276</v>
      </c>
      <c r="AP1229" s="33">
        <v>8</v>
      </c>
      <c r="AQ1229" s="33">
        <v>8</v>
      </c>
      <c r="AR1229" s="33">
        <v>0</v>
      </c>
      <c r="AS1229" s="33" t="s">
        <v>10275</v>
      </c>
      <c r="AT1229" s="33" t="s">
        <v>10275</v>
      </c>
      <c r="AU1229" s="33" t="s">
        <v>10275</v>
      </c>
      <c r="AV1229" s="34">
        <v>0</v>
      </c>
      <c r="AW1229" s="34">
        <v>0</v>
      </c>
      <c r="AX1229" s="34">
        <v>0</v>
      </c>
      <c r="AY1229" s="35" t="s">
        <v>10278</v>
      </c>
      <c r="AZ1229" s="35" t="s">
        <v>10278</v>
      </c>
      <c r="BA1229" s="35" t="s">
        <v>10275</v>
      </c>
      <c r="BB1229" s="35" t="s">
        <v>10275</v>
      </c>
      <c r="BC1229" s="35" t="s">
        <v>10275</v>
      </c>
      <c r="BD1229" s="35" t="s">
        <v>10278</v>
      </c>
      <c r="BE1229" s="28" t="s">
        <v>10273</v>
      </c>
      <c r="BF1229" s="28" t="s">
        <v>10273</v>
      </c>
      <c r="BG1229" s="28" t="s">
        <v>10274</v>
      </c>
      <c r="BH1229" s="28" t="s">
        <v>10273</v>
      </c>
      <c r="BI1229" s="28" t="s">
        <v>10273</v>
      </c>
      <c r="BJ1229" s="28" t="s">
        <v>10274</v>
      </c>
      <c r="BK1229" s="28" t="s">
        <v>10273</v>
      </c>
      <c r="BL1229" s="28" t="s">
        <v>10273</v>
      </c>
      <c r="BM1229" s="28" t="s">
        <v>10274</v>
      </c>
      <c r="BN1229" s="28" t="s">
        <v>10273</v>
      </c>
      <c r="BO1229" s="28" t="s">
        <v>10273</v>
      </c>
      <c r="BP1229" s="28" t="s">
        <v>10273</v>
      </c>
      <c r="BQ1229" s="27" t="s">
        <v>10274</v>
      </c>
      <c r="BR1229" s="27" t="s">
        <v>10273</v>
      </c>
      <c r="BS1229" s="27" t="s">
        <v>10274</v>
      </c>
      <c r="BT1229" s="27" t="s">
        <v>10273</v>
      </c>
      <c r="BU1229" s="28" t="s">
        <v>10274</v>
      </c>
      <c r="BV1229" s="28" t="s">
        <v>10274</v>
      </c>
      <c r="BW1229" s="28" t="s">
        <v>10273</v>
      </c>
      <c r="BX1229" s="27" t="s">
        <v>10279</v>
      </c>
      <c r="BY1229" s="27" t="s">
        <v>10273</v>
      </c>
      <c r="BZ1229" s="27" t="s">
        <v>10274</v>
      </c>
    </row>
    <row r="1230" spans="1:78" ht="25.5" customHeight="1" x14ac:dyDescent="0.25">
      <c r="A1230" s="27">
        <v>835</v>
      </c>
      <c r="B1230" s="28" t="s">
        <v>14302</v>
      </c>
      <c r="C1230" s="28" t="s">
        <v>14303</v>
      </c>
      <c r="D1230" s="27" t="s">
        <v>14072</v>
      </c>
      <c r="E1230" s="27" t="s">
        <v>14304</v>
      </c>
      <c r="F1230" s="27" t="s">
        <v>14305</v>
      </c>
      <c r="G1230" s="27" t="s">
        <v>14075</v>
      </c>
      <c r="H1230" s="27" t="s">
        <v>14076</v>
      </c>
      <c r="I1230" s="27" t="s">
        <v>14077</v>
      </c>
      <c r="J1230" s="27" t="s">
        <v>14306</v>
      </c>
      <c r="K1230" s="27" t="s">
        <v>14307</v>
      </c>
      <c r="L1230" s="29" t="s">
        <v>10272</v>
      </c>
      <c r="M1230" s="36" t="s">
        <v>10273</v>
      </c>
      <c r="N1230" s="36" t="s">
        <v>10273</v>
      </c>
      <c r="O1230" s="36" t="s">
        <v>10273</v>
      </c>
      <c r="P1230" s="36" t="s">
        <v>10274</v>
      </c>
      <c r="Q1230" s="36" t="s">
        <v>10273</v>
      </c>
      <c r="R1230" s="36">
        <v>79</v>
      </c>
      <c r="S1230" s="36">
        <v>106</v>
      </c>
      <c r="T1230" s="36">
        <v>185</v>
      </c>
      <c r="U1230" s="36">
        <v>75</v>
      </c>
      <c r="V1230" s="36">
        <v>122</v>
      </c>
      <c r="W1230" s="36">
        <v>197</v>
      </c>
      <c r="X1230" s="31">
        <v>8</v>
      </c>
      <c r="Y1230" s="27" t="s">
        <v>10274</v>
      </c>
      <c r="Z1230" s="27" t="s">
        <v>10274</v>
      </c>
      <c r="AA1230" s="27" t="s">
        <v>10273</v>
      </c>
      <c r="AB1230" s="27" t="s">
        <v>10273</v>
      </c>
      <c r="AC1230" s="27" t="s">
        <v>10273</v>
      </c>
      <c r="AD1230" s="27" t="s">
        <v>10273</v>
      </c>
      <c r="AE1230" s="27" t="s">
        <v>10273</v>
      </c>
      <c r="AF1230" s="27" t="s">
        <v>10273</v>
      </c>
      <c r="AG1230" s="27" t="s">
        <v>10275</v>
      </c>
      <c r="AH1230" s="27" t="s">
        <v>10273</v>
      </c>
      <c r="AI1230" s="27" t="s">
        <v>10274</v>
      </c>
      <c r="AJ1230" s="27" t="s">
        <v>10273</v>
      </c>
      <c r="AK1230" s="27" t="s">
        <v>10273</v>
      </c>
      <c r="AL1230" s="27" t="s">
        <v>10275</v>
      </c>
      <c r="AM1230" s="32" t="s">
        <v>10275</v>
      </c>
      <c r="AN1230" s="32" t="s">
        <v>10275</v>
      </c>
      <c r="AO1230" s="32" t="s">
        <v>10275</v>
      </c>
      <c r="AP1230" s="33">
        <v>7</v>
      </c>
      <c r="AQ1230" s="33">
        <v>7</v>
      </c>
      <c r="AR1230" s="33">
        <v>0</v>
      </c>
      <c r="AS1230" s="33" t="s">
        <v>10275</v>
      </c>
      <c r="AT1230" s="33" t="s">
        <v>10275</v>
      </c>
      <c r="AU1230" s="33" t="s">
        <v>10275</v>
      </c>
      <c r="AV1230" s="34">
        <v>0</v>
      </c>
      <c r="AW1230" s="34">
        <v>0</v>
      </c>
      <c r="AX1230" s="34">
        <v>0</v>
      </c>
      <c r="AY1230" s="35" t="s">
        <v>10275</v>
      </c>
      <c r="AZ1230" s="35" t="s">
        <v>10275</v>
      </c>
      <c r="BA1230" s="35" t="s">
        <v>10278</v>
      </c>
      <c r="BB1230" s="35" t="s">
        <v>10275</v>
      </c>
      <c r="BC1230" s="35" t="s">
        <v>10275</v>
      </c>
      <c r="BD1230" s="35" t="s">
        <v>10278</v>
      </c>
      <c r="BE1230" s="28" t="s">
        <v>10274</v>
      </c>
      <c r="BF1230" s="28" t="s">
        <v>10273</v>
      </c>
      <c r="BG1230" s="28" t="s">
        <v>10273</v>
      </c>
      <c r="BH1230" s="28" t="s">
        <v>10273</v>
      </c>
      <c r="BI1230" s="28" t="s">
        <v>10273</v>
      </c>
      <c r="BJ1230" s="28" t="s">
        <v>10274</v>
      </c>
      <c r="BK1230" s="28" t="s">
        <v>10273</v>
      </c>
      <c r="BL1230" s="28" t="s">
        <v>10273</v>
      </c>
      <c r="BM1230" s="28" t="s">
        <v>10274</v>
      </c>
      <c r="BN1230" s="28" t="s">
        <v>10273</v>
      </c>
      <c r="BO1230" s="28" t="s">
        <v>10273</v>
      </c>
      <c r="BP1230" s="28" t="s">
        <v>10273</v>
      </c>
      <c r="BQ1230" s="27" t="s">
        <v>10274</v>
      </c>
      <c r="BR1230" s="27" t="s">
        <v>10273</v>
      </c>
      <c r="BS1230" s="27" t="s">
        <v>10274</v>
      </c>
      <c r="BT1230" s="27" t="s">
        <v>10273</v>
      </c>
      <c r="BU1230" s="28" t="s">
        <v>10274</v>
      </c>
      <c r="BV1230" s="28" t="s">
        <v>10274</v>
      </c>
      <c r="BW1230" s="28" t="s">
        <v>10273</v>
      </c>
      <c r="BX1230" s="27" t="s">
        <v>10279</v>
      </c>
      <c r="BY1230" s="27" t="s">
        <v>10273</v>
      </c>
      <c r="BZ1230" s="27" t="s">
        <v>10274</v>
      </c>
    </row>
    <row r="1231" spans="1:78" ht="25.5" customHeight="1" x14ac:dyDescent="0.25">
      <c r="A1231" s="27">
        <v>836</v>
      </c>
      <c r="B1231" s="28" t="s">
        <v>14308</v>
      </c>
      <c r="C1231" s="28" t="s">
        <v>14309</v>
      </c>
      <c r="D1231" s="27" t="s">
        <v>14072</v>
      </c>
      <c r="E1231" s="27" t="s">
        <v>14310</v>
      </c>
      <c r="F1231" s="27" t="s">
        <v>14311</v>
      </c>
      <c r="G1231" s="27" t="s">
        <v>14075</v>
      </c>
      <c r="H1231" s="27" t="s">
        <v>14076</v>
      </c>
      <c r="I1231" s="27" t="s">
        <v>14077</v>
      </c>
      <c r="J1231" s="27" t="s">
        <v>14312</v>
      </c>
      <c r="K1231" s="27" t="s">
        <v>14313</v>
      </c>
      <c r="L1231" s="29" t="s">
        <v>10309</v>
      </c>
      <c r="M1231" s="36" t="s">
        <v>10273</v>
      </c>
      <c r="N1231" s="36" t="s">
        <v>10273</v>
      </c>
      <c r="O1231" s="36" t="s">
        <v>10273</v>
      </c>
      <c r="P1231" s="36" t="s">
        <v>10273</v>
      </c>
      <c r="Q1231" s="36" t="s">
        <v>10274</v>
      </c>
      <c r="R1231" s="36">
        <v>184</v>
      </c>
      <c r="S1231" s="36">
        <v>196</v>
      </c>
      <c r="T1231" s="36">
        <v>380</v>
      </c>
      <c r="U1231" s="36">
        <v>190</v>
      </c>
      <c r="V1231" s="36">
        <v>214</v>
      </c>
      <c r="W1231" s="36">
        <v>404</v>
      </c>
      <c r="X1231" s="31">
        <v>21</v>
      </c>
      <c r="Y1231" s="27" t="s">
        <v>10274</v>
      </c>
      <c r="Z1231" s="27" t="s">
        <v>10273</v>
      </c>
      <c r="AA1231" s="27" t="s">
        <v>10273</v>
      </c>
      <c r="AB1231" s="27" t="s">
        <v>10273</v>
      </c>
      <c r="AC1231" s="27" t="s">
        <v>10273</v>
      </c>
      <c r="AD1231" s="27" t="s">
        <v>10273</v>
      </c>
      <c r="AE1231" s="27" t="s">
        <v>10273</v>
      </c>
      <c r="AF1231" s="27" t="s">
        <v>10273</v>
      </c>
      <c r="AG1231" s="27" t="s">
        <v>10275</v>
      </c>
      <c r="AH1231" s="27" t="s">
        <v>10273</v>
      </c>
      <c r="AI1231" s="27" t="s">
        <v>10273</v>
      </c>
      <c r="AJ1231" s="27" t="s">
        <v>10274</v>
      </c>
      <c r="AK1231" s="27" t="s">
        <v>10273</v>
      </c>
      <c r="AL1231" s="27" t="s">
        <v>10275</v>
      </c>
      <c r="AM1231" s="32" t="s">
        <v>10275</v>
      </c>
      <c r="AN1231" s="32" t="s">
        <v>10275</v>
      </c>
      <c r="AO1231" s="32" t="s">
        <v>10275</v>
      </c>
      <c r="AP1231" s="33" t="s">
        <v>10275</v>
      </c>
      <c r="AQ1231" s="33" t="s">
        <v>10275</v>
      </c>
      <c r="AR1231" s="33" t="s">
        <v>10275</v>
      </c>
      <c r="AS1231" s="33" t="s">
        <v>10287</v>
      </c>
      <c r="AT1231" s="33" t="s">
        <v>10434</v>
      </c>
      <c r="AU1231" s="33" t="s">
        <v>10276</v>
      </c>
      <c r="AV1231" s="34">
        <v>0</v>
      </c>
      <c r="AW1231" s="34">
        <v>0</v>
      </c>
      <c r="AX1231" s="34">
        <v>0</v>
      </c>
      <c r="AY1231" s="35" t="s">
        <v>10275</v>
      </c>
      <c r="AZ1231" s="35" t="s">
        <v>10275</v>
      </c>
      <c r="BA1231" s="35" t="s">
        <v>10275</v>
      </c>
      <c r="BB1231" s="35" t="s">
        <v>10278</v>
      </c>
      <c r="BC1231" s="35" t="s">
        <v>10275</v>
      </c>
      <c r="BD1231" s="35" t="s">
        <v>10278</v>
      </c>
      <c r="BE1231" s="28" t="s">
        <v>10274</v>
      </c>
      <c r="BF1231" s="28" t="s">
        <v>10273</v>
      </c>
      <c r="BG1231" s="28" t="s">
        <v>10273</v>
      </c>
      <c r="BH1231" s="28" t="s">
        <v>10274</v>
      </c>
      <c r="BI1231" s="28" t="s">
        <v>10273</v>
      </c>
      <c r="BJ1231" s="28" t="s">
        <v>10274</v>
      </c>
      <c r="BK1231" s="28" t="s">
        <v>10273</v>
      </c>
      <c r="BL1231" s="28" t="s">
        <v>10274</v>
      </c>
      <c r="BM1231" s="28" t="s">
        <v>10273</v>
      </c>
      <c r="BN1231" s="28" t="s">
        <v>10273</v>
      </c>
      <c r="BO1231" s="28" t="s">
        <v>10273</v>
      </c>
      <c r="BP1231" s="28" t="s">
        <v>10273</v>
      </c>
      <c r="BQ1231" s="27" t="s">
        <v>10274</v>
      </c>
      <c r="BR1231" s="27" t="s">
        <v>10274</v>
      </c>
      <c r="BS1231" s="27" t="s">
        <v>10273</v>
      </c>
      <c r="BT1231" s="27" t="s">
        <v>10273</v>
      </c>
      <c r="BU1231" s="28" t="s">
        <v>10274</v>
      </c>
      <c r="BV1231" s="28" t="s">
        <v>10274</v>
      </c>
      <c r="BW1231" s="28" t="s">
        <v>10273</v>
      </c>
      <c r="BX1231" s="27" t="s">
        <v>10279</v>
      </c>
      <c r="BY1231" s="27" t="s">
        <v>10273</v>
      </c>
      <c r="BZ1231" s="27" t="s">
        <v>10274</v>
      </c>
    </row>
    <row r="1232" spans="1:78" ht="25.5" customHeight="1" x14ac:dyDescent="0.25">
      <c r="A1232" s="27">
        <v>825</v>
      </c>
      <c r="B1232" s="28" t="s">
        <v>14250</v>
      </c>
      <c r="C1232" s="28" t="s">
        <v>14251</v>
      </c>
      <c r="D1232" s="27" t="s">
        <v>14072</v>
      </c>
      <c r="E1232" s="27" t="s">
        <v>14252</v>
      </c>
      <c r="F1232" s="27" t="s">
        <v>14253</v>
      </c>
      <c r="G1232" s="27" t="s">
        <v>14075</v>
      </c>
      <c r="H1232" s="27" t="s">
        <v>14076</v>
      </c>
      <c r="I1232" s="27" t="s">
        <v>14077</v>
      </c>
      <c r="J1232" s="27" t="s">
        <v>14254</v>
      </c>
      <c r="K1232" s="27" t="s">
        <v>14255</v>
      </c>
      <c r="L1232" s="29" t="s">
        <v>10272</v>
      </c>
      <c r="M1232" s="36" t="s">
        <v>10274</v>
      </c>
      <c r="N1232" s="36" t="s">
        <v>10274</v>
      </c>
      <c r="O1232" s="36" t="s">
        <v>10274</v>
      </c>
      <c r="P1232" s="36" t="s">
        <v>10274</v>
      </c>
      <c r="Q1232" s="36" t="s">
        <v>10273</v>
      </c>
      <c r="R1232" s="36">
        <v>62</v>
      </c>
      <c r="S1232" s="36">
        <v>136</v>
      </c>
      <c r="T1232" s="36">
        <v>198</v>
      </c>
      <c r="U1232" s="36">
        <v>73</v>
      </c>
      <c r="V1232" s="36">
        <v>129</v>
      </c>
      <c r="W1232" s="36">
        <v>202</v>
      </c>
      <c r="X1232" s="31">
        <v>10</v>
      </c>
      <c r="Y1232" s="27" t="s">
        <v>10274</v>
      </c>
      <c r="Z1232" s="27" t="s">
        <v>10273</v>
      </c>
      <c r="AA1232" s="27" t="s">
        <v>10273</v>
      </c>
      <c r="AB1232" s="27" t="s">
        <v>10273</v>
      </c>
      <c r="AC1232" s="27" t="s">
        <v>10273</v>
      </c>
      <c r="AD1232" s="27" t="s">
        <v>10273</v>
      </c>
      <c r="AE1232" s="27" t="s">
        <v>10273</v>
      </c>
      <c r="AF1232" s="27" t="s">
        <v>10273</v>
      </c>
      <c r="AG1232" s="27" t="s">
        <v>10275</v>
      </c>
      <c r="AH1232" s="27" t="s">
        <v>10273</v>
      </c>
      <c r="AI1232" s="27" t="s">
        <v>10274</v>
      </c>
      <c r="AJ1232" s="27" t="s">
        <v>10273</v>
      </c>
      <c r="AK1232" s="27" t="s">
        <v>10273</v>
      </c>
      <c r="AL1232" s="27" t="s">
        <v>10275</v>
      </c>
      <c r="AM1232" s="33">
        <v>0</v>
      </c>
      <c r="AN1232" s="33">
        <v>0</v>
      </c>
      <c r="AO1232" s="33">
        <v>0</v>
      </c>
      <c r="AP1232" s="33">
        <v>0</v>
      </c>
      <c r="AQ1232" s="33">
        <v>0</v>
      </c>
      <c r="AR1232" s="33">
        <v>0</v>
      </c>
      <c r="AS1232" s="33" t="s">
        <v>10275</v>
      </c>
      <c r="AT1232" s="33" t="s">
        <v>10275</v>
      </c>
      <c r="AU1232" s="33" t="s">
        <v>10275</v>
      </c>
      <c r="AV1232" s="34" t="s">
        <v>10316</v>
      </c>
      <c r="AW1232" s="34" t="s">
        <v>10316</v>
      </c>
      <c r="AX1232" s="34" t="s">
        <v>10301</v>
      </c>
      <c r="AY1232" s="35" t="s">
        <v>10275</v>
      </c>
      <c r="AZ1232" s="35" t="s">
        <v>10275</v>
      </c>
      <c r="BA1232" s="35" t="s">
        <v>10275</v>
      </c>
      <c r="BB1232" s="35" t="s">
        <v>10275</v>
      </c>
      <c r="BC1232" s="35" t="s">
        <v>10856</v>
      </c>
      <c r="BD1232" s="35" t="s">
        <v>10856</v>
      </c>
      <c r="BE1232" s="28" t="s">
        <v>10273</v>
      </c>
      <c r="BF1232" s="28" t="s">
        <v>10273</v>
      </c>
      <c r="BG1232" s="28" t="s">
        <v>10274</v>
      </c>
      <c r="BH1232" s="28" t="s">
        <v>10273</v>
      </c>
      <c r="BI1232" s="28" t="s">
        <v>10273</v>
      </c>
      <c r="BJ1232" s="28" t="s">
        <v>10274</v>
      </c>
      <c r="BK1232" s="28" t="s">
        <v>10273</v>
      </c>
      <c r="BL1232" s="28" t="s">
        <v>10274</v>
      </c>
      <c r="BM1232" s="28" t="s">
        <v>10273</v>
      </c>
      <c r="BN1232" s="28" t="s">
        <v>10273</v>
      </c>
      <c r="BO1232" s="28" t="s">
        <v>10273</v>
      </c>
      <c r="BP1232" s="28" t="s">
        <v>10273</v>
      </c>
      <c r="BQ1232" s="27" t="s">
        <v>10274</v>
      </c>
      <c r="BR1232" s="27" t="s">
        <v>10274</v>
      </c>
      <c r="BS1232" s="27" t="s">
        <v>10274</v>
      </c>
      <c r="BT1232" s="27" t="s">
        <v>10273</v>
      </c>
      <c r="BU1232" s="28" t="s">
        <v>10273</v>
      </c>
      <c r="BV1232" s="28" t="s">
        <v>10274</v>
      </c>
      <c r="BW1232" s="28" t="s">
        <v>10273</v>
      </c>
      <c r="BX1232" s="27" t="s">
        <v>10279</v>
      </c>
      <c r="BY1232" s="27" t="s">
        <v>10273</v>
      </c>
      <c r="BZ1232" s="27" t="s">
        <v>10274</v>
      </c>
    </row>
    <row r="1233" spans="1:78" ht="25.5" customHeight="1" x14ac:dyDescent="0.25">
      <c r="A1233" s="27">
        <v>834</v>
      </c>
      <c r="B1233" s="28" t="s">
        <v>14295</v>
      </c>
      <c r="C1233" s="28" t="s">
        <v>14296</v>
      </c>
      <c r="D1233" s="27" t="s">
        <v>14072</v>
      </c>
      <c r="E1233" s="27" t="s">
        <v>14297</v>
      </c>
      <c r="F1233" s="27" t="s">
        <v>14298</v>
      </c>
      <c r="G1233" s="27" t="s">
        <v>14075</v>
      </c>
      <c r="H1233" s="27" t="s">
        <v>14076</v>
      </c>
      <c r="I1233" s="27" t="s">
        <v>14077</v>
      </c>
      <c r="J1233" s="27" t="s">
        <v>14299</v>
      </c>
      <c r="K1233" s="27" t="s">
        <v>14300</v>
      </c>
      <c r="L1233" s="29" t="s">
        <v>10272</v>
      </c>
      <c r="M1233" s="36" t="s">
        <v>10274</v>
      </c>
      <c r="N1233" s="36" t="s">
        <v>10274</v>
      </c>
      <c r="O1233" s="36" t="s">
        <v>10274</v>
      </c>
      <c r="P1233" s="36" t="s">
        <v>10274</v>
      </c>
      <c r="Q1233" s="36" t="s">
        <v>10273</v>
      </c>
      <c r="R1233" s="36">
        <v>109</v>
      </c>
      <c r="S1233" s="36">
        <v>117</v>
      </c>
      <c r="T1233" s="36">
        <v>226</v>
      </c>
      <c r="U1233" s="36">
        <v>122</v>
      </c>
      <c r="V1233" s="36">
        <v>113</v>
      </c>
      <c r="W1233" s="36">
        <v>235</v>
      </c>
      <c r="X1233" s="31">
        <v>26</v>
      </c>
      <c r="Y1233" s="27" t="s">
        <v>10274</v>
      </c>
      <c r="Z1233" s="27" t="s">
        <v>10273</v>
      </c>
      <c r="AA1233" s="27" t="s">
        <v>10273</v>
      </c>
      <c r="AB1233" s="27" t="s">
        <v>10274</v>
      </c>
      <c r="AC1233" s="27" t="s">
        <v>10274</v>
      </c>
      <c r="AD1233" s="27" t="s">
        <v>10274</v>
      </c>
      <c r="AE1233" s="27" t="s">
        <v>10273</v>
      </c>
      <c r="AF1233" s="27" t="s">
        <v>10274</v>
      </c>
      <c r="AG1233" s="27" t="s">
        <v>14301</v>
      </c>
      <c r="AH1233" s="27" t="s">
        <v>10273</v>
      </c>
      <c r="AI1233" s="27" t="s">
        <v>10273</v>
      </c>
      <c r="AJ1233" s="27" t="s">
        <v>10274</v>
      </c>
      <c r="AK1233" s="27" t="s">
        <v>10273</v>
      </c>
      <c r="AL1233" s="27" t="s">
        <v>10275</v>
      </c>
      <c r="AM1233" s="33">
        <v>0</v>
      </c>
      <c r="AN1233" s="33">
        <v>0</v>
      </c>
      <c r="AO1233" s="33">
        <v>0</v>
      </c>
      <c r="AP1233" s="33">
        <v>0</v>
      </c>
      <c r="AQ1233" s="33">
        <v>0</v>
      </c>
      <c r="AR1233" s="33">
        <v>0</v>
      </c>
      <c r="AS1233" s="33" t="s">
        <v>10275</v>
      </c>
      <c r="AT1233" s="33" t="s">
        <v>10275</v>
      </c>
      <c r="AU1233" s="33" t="s">
        <v>10275</v>
      </c>
      <c r="AV1233" s="34" t="s">
        <v>10287</v>
      </c>
      <c r="AW1233" s="34" t="s">
        <v>10287</v>
      </c>
      <c r="AX1233" s="34" t="s">
        <v>10276</v>
      </c>
      <c r="AY1233" s="35" t="s">
        <v>10275</v>
      </c>
      <c r="AZ1233" s="35" t="s">
        <v>10275</v>
      </c>
      <c r="BA1233" s="35" t="s">
        <v>10275</v>
      </c>
      <c r="BB1233" s="35" t="s">
        <v>10275</v>
      </c>
      <c r="BC1233" s="35" t="s">
        <v>10856</v>
      </c>
      <c r="BD1233" s="35" t="s">
        <v>10856</v>
      </c>
      <c r="BE1233" s="28" t="s">
        <v>10274</v>
      </c>
      <c r="BF1233" s="28" t="s">
        <v>10273</v>
      </c>
      <c r="BG1233" s="28" t="s">
        <v>10274</v>
      </c>
      <c r="BH1233" s="28" t="s">
        <v>10273</v>
      </c>
      <c r="BI1233" s="28" t="s">
        <v>10274</v>
      </c>
      <c r="BJ1233" s="28" t="s">
        <v>10274</v>
      </c>
      <c r="BK1233" s="28" t="s">
        <v>10273</v>
      </c>
      <c r="BL1233" s="28" t="s">
        <v>10274</v>
      </c>
      <c r="BM1233" s="28" t="s">
        <v>10273</v>
      </c>
      <c r="BN1233" s="28" t="s">
        <v>10273</v>
      </c>
      <c r="BO1233" s="28" t="s">
        <v>10273</v>
      </c>
      <c r="BP1233" s="28" t="s">
        <v>10273</v>
      </c>
      <c r="BQ1233" s="27" t="s">
        <v>10274</v>
      </c>
      <c r="BR1233" s="27" t="s">
        <v>10274</v>
      </c>
      <c r="BS1233" s="27" t="s">
        <v>10273</v>
      </c>
      <c r="BT1233" s="27" t="s">
        <v>10273</v>
      </c>
      <c r="BU1233" s="28" t="s">
        <v>10274</v>
      </c>
      <c r="BV1233" s="28" t="s">
        <v>10273</v>
      </c>
      <c r="BW1233" s="28" t="s">
        <v>10273</v>
      </c>
      <c r="BX1233" s="27" t="s">
        <v>10279</v>
      </c>
      <c r="BY1233" s="27" t="s">
        <v>10273</v>
      </c>
      <c r="BZ1233" s="27" t="s">
        <v>10274</v>
      </c>
    </row>
    <row r="1234" spans="1:78" ht="25.5" customHeight="1" x14ac:dyDescent="0.25">
      <c r="A1234" s="27">
        <v>833</v>
      </c>
      <c r="B1234" s="28" t="s">
        <v>14289</v>
      </c>
      <c r="C1234" s="28" t="s">
        <v>14290</v>
      </c>
      <c r="D1234" s="27" t="s">
        <v>14072</v>
      </c>
      <c r="E1234" s="27" t="s">
        <v>14291</v>
      </c>
      <c r="F1234" s="27" t="s">
        <v>14292</v>
      </c>
      <c r="G1234" s="27" t="s">
        <v>14075</v>
      </c>
      <c r="H1234" s="27" t="s">
        <v>14076</v>
      </c>
      <c r="I1234" s="27" t="s">
        <v>14077</v>
      </c>
      <c r="J1234" s="27" t="s">
        <v>14293</v>
      </c>
      <c r="K1234" s="27" t="s">
        <v>14294</v>
      </c>
      <c r="L1234" s="29" t="s">
        <v>10309</v>
      </c>
      <c r="M1234" s="36" t="s">
        <v>10273</v>
      </c>
      <c r="N1234" s="36" t="s">
        <v>10273</v>
      </c>
      <c r="O1234" s="36" t="s">
        <v>10273</v>
      </c>
      <c r="P1234" s="36" t="s">
        <v>10274</v>
      </c>
      <c r="Q1234" s="36" t="s">
        <v>10274</v>
      </c>
      <c r="R1234" s="36">
        <v>122</v>
      </c>
      <c r="S1234" s="36">
        <v>173</v>
      </c>
      <c r="T1234" s="36">
        <v>295</v>
      </c>
      <c r="U1234" s="36">
        <v>136</v>
      </c>
      <c r="V1234" s="36">
        <v>209</v>
      </c>
      <c r="W1234" s="36">
        <v>345</v>
      </c>
      <c r="X1234" s="31">
        <v>24</v>
      </c>
      <c r="Y1234" s="27" t="s">
        <v>10274</v>
      </c>
      <c r="Z1234" s="27" t="s">
        <v>10273</v>
      </c>
      <c r="AA1234" s="27" t="s">
        <v>10273</v>
      </c>
      <c r="AB1234" s="27" t="s">
        <v>10273</v>
      </c>
      <c r="AC1234" s="27" t="s">
        <v>10273</v>
      </c>
      <c r="AD1234" s="27" t="s">
        <v>10274</v>
      </c>
      <c r="AE1234" s="27" t="s">
        <v>10273</v>
      </c>
      <c r="AF1234" s="27" t="s">
        <v>10273</v>
      </c>
      <c r="AG1234" s="27" t="s">
        <v>10275</v>
      </c>
      <c r="AH1234" s="27" t="s">
        <v>10273</v>
      </c>
      <c r="AI1234" s="27" t="s">
        <v>10274</v>
      </c>
      <c r="AJ1234" s="27" t="s">
        <v>10274</v>
      </c>
      <c r="AK1234" s="27" t="s">
        <v>10273</v>
      </c>
      <c r="AL1234" s="27" t="s">
        <v>10275</v>
      </c>
      <c r="AM1234" s="32" t="s">
        <v>10275</v>
      </c>
      <c r="AN1234" s="32" t="s">
        <v>10275</v>
      </c>
      <c r="AO1234" s="32" t="s">
        <v>10275</v>
      </c>
      <c r="AP1234" s="33">
        <v>0</v>
      </c>
      <c r="AQ1234" s="33">
        <v>0</v>
      </c>
      <c r="AR1234" s="33">
        <v>0</v>
      </c>
      <c r="AS1234" s="33">
        <v>0</v>
      </c>
      <c r="AT1234" s="33">
        <v>0</v>
      </c>
      <c r="AU1234" s="33">
        <v>0</v>
      </c>
      <c r="AV1234" s="34" t="s">
        <v>10277</v>
      </c>
      <c r="AW1234" s="34" t="s">
        <v>10277</v>
      </c>
      <c r="AX1234" s="34" t="s">
        <v>10276</v>
      </c>
      <c r="AY1234" s="35" t="s">
        <v>10275</v>
      </c>
      <c r="AZ1234" s="35" t="s">
        <v>10275</v>
      </c>
      <c r="BA1234" s="35" t="s">
        <v>10275</v>
      </c>
      <c r="BB1234" s="35" t="s">
        <v>10275</v>
      </c>
      <c r="BC1234" s="35" t="s">
        <v>10278</v>
      </c>
      <c r="BD1234" s="35" t="s">
        <v>10278</v>
      </c>
      <c r="BE1234" s="28" t="s">
        <v>10274</v>
      </c>
      <c r="BF1234" s="28" t="s">
        <v>10273</v>
      </c>
      <c r="BG1234" s="28" t="s">
        <v>10273</v>
      </c>
      <c r="BH1234" s="28" t="s">
        <v>10274</v>
      </c>
      <c r="BI1234" s="28" t="s">
        <v>10273</v>
      </c>
      <c r="BJ1234" s="28" t="s">
        <v>10274</v>
      </c>
      <c r="BK1234" s="28" t="s">
        <v>10273</v>
      </c>
      <c r="BL1234" s="28" t="s">
        <v>10274</v>
      </c>
      <c r="BM1234" s="28" t="s">
        <v>10273</v>
      </c>
      <c r="BN1234" s="28" t="s">
        <v>10274</v>
      </c>
      <c r="BO1234" s="28" t="s">
        <v>10273</v>
      </c>
      <c r="BP1234" s="28" t="s">
        <v>10273</v>
      </c>
      <c r="BQ1234" s="27" t="s">
        <v>10274</v>
      </c>
      <c r="BR1234" s="27" t="s">
        <v>10274</v>
      </c>
      <c r="BS1234" s="27" t="s">
        <v>10273</v>
      </c>
      <c r="BT1234" s="27" t="s">
        <v>10273</v>
      </c>
      <c r="BU1234" s="28" t="s">
        <v>10274</v>
      </c>
      <c r="BV1234" s="28" t="s">
        <v>10273</v>
      </c>
      <c r="BW1234" s="28" t="s">
        <v>10273</v>
      </c>
      <c r="BX1234" s="27" t="s">
        <v>10279</v>
      </c>
      <c r="BY1234" s="27" t="s">
        <v>10273</v>
      </c>
      <c r="BZ1234" s="27" t="s">
        <v>10274</v>
      </c>
    </row>
    <row r="1235" spans="1:78" ht="25.5" customHeight="1" x14ac:dyDescent="0.25">
      <c r="A1235" s="27">
        <v>838</v>
      </c>
      <c r="B1235" s="28" t="s">
        <v>14318</v>
      </c>
      <c r="C1235" s="28" t="s">
        <v>14319</v>
      </c>
      <c r="D1235" s="27" t="s">
        <v>14072</v>
      </c>
      <c r="E1235" s="27" t="s">
        <v>14320</v>
      </c>
      <c r="F1235" s="27" t="s">
        <v>14321</v>
      </c>
      <c r="G1235" s="27" t="s">
        <v>14075</v>
      </c>
      <c r="H1235" s="27" t="s">
        <v>14076</v>
      </c>
      <c r="I1235" s="27" t="s">
        <v>14077</v>
      </c>
      <c r="J1235" s="27" t="s">
        <v>14322</v>
      </c>
      <c r="K1235" s="27" t="s">
        <v>14323</v>
      </c>
      <c r="L1235" s="29" t="s">
        <v>10272</v>
      </c>
      <c r="M1235" s="36" t="s">
        <v>10274</v>
      </c>
      <c r="N1235" s="36" t="s">
        <v>10274</v>
      </c>
      <c r="O1235" s="36" t="s">
        <v>10274</v>
      </c>
      <c r="P1235" s="36" t="s">
        <v>10274</v>
      </c>
      <c r="Q1235" s="36" t="s">
        <v>10273</v>
      </c>
      <c r="R1235" s="36">
        <v>92</v>
      </c>
      <c r="S1235" s="36">
        <v>80</v>
      </c>
      <c r="T1235" s="36">
        <v>172</v>
      </c>
      <c r="U1235" s="36">
        <v>104</v>
      </c>
      <c r="V1235" s="36">
        <v>72</v>
      </c>
      <c r="W1235" s="36">
        <v>176</v>
      </c>
      <c r="X1235" s="31">
        <v>11</v>
      </c>
      <c r="Y1235" s="27" t="s">
        <v>10274</v>
      </c>
      <c r="Z1235" s="27" t="s">
        <v>10273</v>
      </c>
      <c r="AA1235" s="27" t="s">
        <v>10273</v>
      </c>
      <c r="AB1235" s="27" t="s">
        <v>10273</v>
      </c>
      <c r="AC1235" s="27" t="s">
        <v>10273</v>
      </c>
      <c r="AD1235" s="27" t="s">
        <v>10273</v>
      </c>
      <c r="AE1235" s="27" t="s">
        <v>10273</v>
      </c>
      <c r="AF1235" s="27" t="s">
        <v>10273</v>
      </c>
      <c r="AG1235" s="27" t="s">
        <v>10275</v>
      </c>
      <c r="AH1235" s="27" t="s">
        <v>10273</v>
      </c>
      <c r="AI1235" s="27" t="s">
        <v>10274</v>
      </c>
      <c r="AJ1235" s="27" t="s">
        <v>10273</v>
      </c>
      <c r="AK1235" s="27" t="s">
        <v>10273</v>
      </c>
      <c r="AL1235" s="27" t="s">
        <v>10275</v>
      </c>
      <c r="AM1235" s="33">
        <v>0</v>
      </c>
      <c r="AN1235" s="33">
        <v>0</v>
      </c>
      <c r="AO1235" s="33">
        <v>0</v>
      </c>
      <c r="AP1235" s="33">
        <v>0</v>
      </c>
      <c r="AQ1235" s="33">
        <v>0</v>
      </c>
      <c r="AR1235" s="33">
        <v>0</v>
      </c>
      <c r="AS1235" s="33" t="s">
        <v>10275</v>
      </c>
      <c r="AT1235" s="33" t="s">
        <v>10275</v>
      </c>
      <c r="AU1235" s="33" t="s">
        <v>10275</v>
      </c>
      <c r="AV1235" s="34" t="s">
        <v>10323</v>
      </c>
      <c r="AW1235" s="34" t="s">
        <v>10316</v>
      </c>
      <c r="AX1235" s="34" t="s">
        <v>10276</v>
      </c>
      <c r="AY1235" s="35" t="s">
        <v>10275</v>
      </c>
      <c r="AZ1235" s="35" t="s">
        <v>10275</v>
      </c>
      <c r="BA1235" s="35" t="s">
        <v>10275</v>
      </c>
      <c r="BB1235" s="35" t="s">
        <v>10275</v>
      </c>
      <c r="BC1235" s="35" t="s">
        <v>10856</v>
      </c>
      <c r="BD1235" s="35" t="s">
        <v>10856</v>
      </c>
      <c r="BE1235" s="28" t="s">
        <v>10273</v>
      </c>
      <c r="BF1235" s="28" t="s">
        <v>10273</v>
      </c>
      <c r="BG1235" s="28" t="s">
        <v>10273</v>
      </c>
      <c r="BH1235" s="28" t="s">
        <v>10273</v>
      </c>
      <c r="BI1235" s="28" t="s">
        <v>10273</v>
      </c>
      <c r="BJ1235" s="28" t="s">
        <v>10274</v>
      </c>
      <c r="BK1235" s="28" t="s">
        <v>10273</v>
      </c>
      <c r="BL1235" s="28" t="s">
        <v>10274</v>
      </c>
      <c r="BM1235" s="28" t="s">
        <v>10273</v>
      </c>
      <c r="BN1235" s="28" t="s">
        <v>10273</v>
      </c>
      <c r="BO1235" s="28" t="s">
        <v>10273</v>
      </c>
      <c r="BP1235" s="28" t="s">
        <v>10273</v>
      </c>
      <c r="BQ1235" s="27" t="s">
        <v>10274</v>
      </c>
      <c r="BR1235" s="27" t="s">
        <v>10273</v>
      </c>
      <c r="BS1235" s="27" t="s">
        <v>10274</v>
      </c>
      <c r="BT1235" s="27" t="s">
        <v>10273</v>
      </c>
      <c r="BU1235" s="28" t="s">
        <v>10273</v>
      </c>
      <c r="BV1235" s="28" t="s">
        <v>10274</v>
      </c>
      <c r="BW1235" s="28" t="s">
        <v>10273</v>
      </c>
      <c r="BX1235" s="27" t="s">
        <v>10279</v>
      </c>
      <c r="BY1235" s="27" t="s">
        <v>10273</v>
      </c>
      <c r="BZ1235" s="27" t="s">
        <v>10274</v>
      </c>
    </row>
    <row r="1236" spans="1:78" ht="25.5" customHeight="1" x14ac:dyDescent="0.25">
      <c r="A1236" s="27">
        <v>824</v>
      </c>
      <c r="B1236" s="28" t="s">
        <v>14245</v>
      </c>
      <c r="C1236" s="28" t="s">
        <v>14246</v>
      </c>
      <c r="D1236" s="27" t="s">
        <v>14072</v>
      </c>
      <c r="E1236" s="27" t="s">
        <v>14247</v>
      </c>
      <c r="F1236" s="27" t="s">
        <v>14248</v>
      </c>
      <c r="G1236" s="27" t="s">
        <v>14075</v>
      </c>
      <c r="H1236" s="27" t="s">
        <v>14076</v>
      </c>
      <c r="I1236" s="27" t="s">
        <v>14077</v>
      </c>
      <c r="J1236" s="27" t="s">
        <v>9749</v>
      </c>
      <c r="K1236" s="27" t="s">
        <v>14249</v>
      </c>
      <c r="L1236" s="29" t="s">
        <v>10272</v>
      </c>
      <c r="M1236" s="36" t="s">
        <v>10274</v>
      </c>
      <c r="N1236" s="36" t="s">
        <v>10274</v>
      </c>
      <c r="O1236" s="36" t="s">
        <v>10274</v>
      </c>
      <c r="P1236" s="36" t="s">
        <v>10274</v>
      </c>
      <c r="Q1236" s="36" t="s">
        <v>10273</v>
      </c>
      <c r="R1236" s="36">
        <v>168</v>
      </c>
      <c r="S1236" s="36">
        <v>153</v>
      </c>
      <c r="T1236" s="36">
        <v>321</v>
      </c>
      <c r="U1236" s="36">
        <v>166</v>
      </c>
      <c r="V1236" s="36">
        <v>176</v>
      </c>
      <c r="W1236" s="36">
        <v>342</v>
      </c>
      <c r="X1236" s="31">
        <v>14</v>
      </c>
      <c r="Y1236" s="27" t="s">
        <v>10273</v>
      </c>
      <c r="Z1236" s="27" t="s">
        <v>10273</v>
      </c>
      <c r="AA1236" s="27" t="s">
        <v>10273</v>
      </c>
      <c r="AB1236" s="27" t="s">
        <v>10273</v>
      </c>
      <c r="AC1236" s="27" t="s">
        <v>10273</v>
      </c>
      <c r="AD1236" s="27" t="s">
        <v>10274</v>
      </c>
      <c r="AE1236" s="27" t="s">
        <v>10273</v>
      </c>
      <c r="AF1236" s="27" t="s">
        <v>10273</v>
      </c>
      <c r="AG1236" s="27" t="s">
        <v>10275</v>
      </c>
      <c r="AH1236" s="27" t="s">
        <v>10273</v>
      </c>
      <c r="AI1236" s="27" t="s">
        <v>10274</v>
      </c>
      <c r="AJ1236" s="27" t="s">
        <v>10274</v>
      </c>
      <c r="AK1236" s="27" t="s">
        <v>10273</v>
      </c>
      <c r="AL1236" s="27" t="s">
        <v>10275</v>
      </c>
      <c r="AM1236" s="33" t="s">
        <v>10286</v>
      </c>
      <c r="AN1236" s="33" t="s">
        <v>10286</v>
      </c>
      <c r="AO1236" s="33" t="s">
        <v>10276</v>
      </c>
      <c r="AP1236" s="33">
        <v>0</v>
      </c>
      <c r="AQ1236" s="33">
        <v>0</v>
      </c>
      <c r="AR1236" s="33">
        <v>0</v>
      </c>
      <c r="AS1236" s="33" t="s">
        <v>10275</v>
      </c>
      <c r="AT1236" s="33" t="s">
        <v>10275</v>
      </c>
      <c r="AU1236" s="33" t="s">
        <v>10275</v>
      </c>
      <c r="AV1236" s="34" t="s">
        <v>10316</v>
      </c>
      <c r="AW1236" s="34" t="s">
        <v>10316</v>
      </c>
      <c r="AX1236" s="34" t="s">
        <v>10276</v>
      </c>
      <c r="AY1236" s="35" t="s">
        <v>10856</v>
      </c>
      <c r="AZ1236" s="35" t="s">
        <v>10275</v>
      </c>
      <c r="BA1236" s="35" t="s">
        <v>10275</v>
      </c>
      <c r="BB1236" s="35" t="s">
        <v>10275</v>
      </c>
      <c r="BC1236" s="35" t="s">
        <v>10856</v>
      </c>
      <c r="BD1236" s="35" t="s">
        <v>10856</v>
      </c>
      <c r="BE1236" s="28" t="s">
        <v>10273</v>
      </c>
      <c r="BF1236" s="28" t="s">
        <v>10273</v>
      </c>
      <c r="BG1236" s="28" t="s">
        <v>10274</v>
      </c>
      <c r="BH1236" s="28" t="s">
        <v>10274</v>
      </c>
      <c r="BI1236" s="28" t="s">
        <v>10273</v>
      </c>
      <c r="BJ1236" s="28" t="s">
        <v>10274</v>
      </c>
      <c r="BK1236" s="28" t="s">
        <v>10273</v>
      </c>
      <c r="BL1236" s="28" t="s">
        <v>10273</v>
      </c>
      <c r="BM1236" s="28" t="s">
        <v>10274</v>
      </c>
      <c r="BN1236" s="28" t="s">
        <v>10273</v>
      </c>
      <c r="BO1236" s="28" t="s">
        <v>10273</v>
      </c>
      <c r="BP1236" s="28" t="s">
        <v>10273</v>
      </c>
      <c r="BQ1236" s="27" t="s">
        <v>10274</v>
      </c>
      <c r="BR1236" s="27" t="s">
        <v>10273</v>
      </c>
      <c r="BS1236" s="27" t="s">
        <v>10273</v>
      </c>
      <c r="BT1236" s="27" t="s">
        <v>10273</v>
      </c>
      <c r="BU1236" s="28" t="s">
        <v>10273</v>
      </c>
      <c r="BV1236" s="28" t="s">
        <v>10274</v>
      </c>
      <c r="BW1236" s="28" t="s">
        <v>10273</v>
      </c>
      <c r="BX1236" s="27" t="s">
        <v>10279</v>
      </c>
      <c r="BY1236" s="27" t="s">
        <v>10273</v>
      </c>
      <c r="BZ1236" s="27" t="s">
        <v>10274</v>
      </c>
    </row>
    <row r="1237" spans="1:78" ht="25.5" customHeight="1" x14ac:dyDescent="0.25">
      <c r="A1237" s="27">
        <v>819</v>
      </c>
      <c r="B1237" s="28" t="s">
        <v>14214</v>
      </c>
      <c r="C1237" s="28" t="s">
        <v>14215</v>
      </c>
      <c r="D1237" s="27" t="s">
        <v>14072</v>
      </c>
      <c r="E1237" s="27" t="s">
        <v>14216</v>
      </c>
      <c r="F1237" s="27" t="s">
        <v>14217</v>
      </c>
      <c r="G1237" s="27" t="s">
        <v>14075</v>
      </c>
      <c r="H1237" s="27" t="s">
        <v>14076</v>
      </c>
      <c r="I1237" s="27" t="s">
        <v>14077</v>
      </c>
      <c r="J1237" s="27" t="s">
        <v>3773</v>
      </c>
      <c r="K1237" s="27" t="s">
        <v>14218</v>
      </c>
      <c r="L1237" s="29" t="s">
        <v>10272</v>
      </c>
      <c r="M1237" s="36" t="s">
        <v>10274</v>
      </c>
      <c r="N1237" s="36" t="s">
        <v>10274</v>
      </c>
      <c r="O1237" s="36" t="s">
        <v>10274</v>
      </c>
      <c r="P1237" s="36" t="s">
        <v>10274</v>
      </c>
      <c r="Q1237" s="36" t="s">
        <v>10273</v>
      </c>
      <c r="R1237" s="36">
        <v>29</v>
      </c>
      <c r="S1237" s="36">
        <v>30</v>
      </c>
      <c r="T1237" s="36">
        <v>59</v>
      </c>
      <c r="U1237" s="36">
        <v>27</v>
      </c>
      <c r="V1237" s="36">
        <v>30</v>
      </c>
      <c r="W1237" s="36">
        <v>57</v>
      </c>
      <c r="X1237" s="31">
        <v>10</v>
      </c>
      <c r="Y1237" s="27" t="s">
        <v>10273</v>
      </c>
      <c r="Z1237" s="27" t="s">
        <v>10273</v>
      </c>
      <c r="AA1237" s="27" t="s">
        <v>10274</v>
      </c>
      <c r="AB1237" s="27" t="s">
        <v>10273</v>
      </c>
      <c r="AC1237" s="27" t="s">
        <v>10273</v>
      </c>
      <c r="AD1237" s="27" t="s">
        <v>10273</v>
      </c>
      <c r="AE1237" s="27" t="s">
        <v>10273</v>
      </c>
      <c r="AF1237" s="27" t="s">
        <v>10273</v>
      </c>
      <c r="AG1237" s="27" t="s">
        <v>10275</v>
      </c>
      <c r="AH1237" s="27" t="s">
        <v>10273</v>
      </c>
      <c r="AI1237" s="27" t="s">
        <v>10274</v>
      </c>
      <c r="AJ1237" s="27" t="s">
        <v>10273</v>
      </c>
      <c r="AK1237" s="27" t="s">
        <v>10273</v>
      </c>
      <c r="AL1237" s="27" t="s">
        <v>10275</v>
      </c>
      <c r="AM1237" s="33">
        <v>0</v>
      </c>
      <c r="AN1237" s="33">
        <v>0</v>
      </c>
      <c r="AO1237" s="33">
        <v>0</v>
      </c>
      <c r="AP1237" s="33">
        <v>0</v>
      </c>
      <c r="AQ1237" s="33">
        <v>0</v>
      </c>
      <c r="AR1237" s="33">
        <v>0</v>
      </c>
      <c r="AS1237" s="33" t="s">
        <v>10275</v>
      </c>
      <c r="AT1237" s="33" t="s">
        <v>10275</v>
      </c>
      <c r="AU1237" s="33" t="s">
        <v>10275</v>
      </c>
      <c r="AV1237" s="34" t="s">
        <v>10316</v>
      </c>
      <c r="AW1237" s="34" t="s">
        <v>10316</v>
      </c>
      <c r="AX1237" s="34" t="s">
        <v>10276</v>
      </c>
      <c r="AY1237" s="35" t="s">
        <v>10275</v>
      </c>
      <c r="AZ1237" s="35" t="s">
        <v>10275</v>
      </c>
      <c r="BA1237" s="35" t="s">
        <v>10275</v>
      </c>
      <c r="BB1237" s="35" t="s">
        <v>10275</v>
      </c>
      <c r="BC1237" s="35" t="s">
        <v>10856</v>
      </c>
      <c r="BD1237" s="35" t="s">
        <v>10856</v>
      </c>
      <c r="BE1237" s="28" t="s">
        <v>10274</v>
      </c>
      <c r="BF1237" s="28" t="s">
        <v>10273</v>
      </c>
      <c r="BG1237" s="28" t="s">
        <v>10273</v>
      </c>
      <c r="BH1237" s="28" t="s">
        <v>10273</v>
      </c>
      <c r="BI1237" s="28" t="s">
        <v>10273</v>
      </c>
      <c r="BJ1237" s="28" t="s">
        <v>10274</v>
      </c>
      <c r="BK1237" s="28" t="s">
        <v>10273</v>
      </c>
      <c r="BL1237" s="28" t="s">
        <v>10273</v>
      </c>
      <c r="BM1237" s="28" t="s">
        <v>10274</v>
      </c>
      <c r="BN1237" s="28" t="s">
        <v>10273</v>
      </c>
      <c r="BO1237" s="28" t="s">
        <v>10273</v>
      </c>
      <c r="BP1237" s="28" t="s">
        <v>10273</v>
      </c>
      <c r="BQ1237" s="27" t="s">
        <v>10274</v>
      </c>
      <c r="BR1237" s="27" t="s">
        <v>10273</v>
      </c>
      <c r="BS1237" s="27" t="s">
        <v>10273</v>
      </c>
      <c r="BT1237" s="27" t="s">
        <v>10273</v>
      </c>
      <c r="BU1237" s="28" t="s">
        <v>10273</v>
      </c>
      <c r="BV1237" s="28" t="s">
        <v>10274</v>
      </c>
      <c r="BW1237" s="28" t="s">
        <v>10273</v>
      </c>
      <c r="BX1237" s="27" t="s">
        <v>10279</v>
      </c>
      <c r="BY1237" s="27" t="s">
        <v>10273</v>
      </c>
      <c r="BZ1237" s="27" t="s">
        <v>10274</v>
      </c>
    </row>
    <row r="1238" spans="1:78" ht="25.5" customHeight="1" x14ac:dyDescent="0.25">
      <c r="A1238" s="27">
        <v>1415</v>
      </c>
      <c r="B1238" s="28" t="s">
        <v>16878</v>
      </c>
      <c r="C1238" s="28" t="s">
        <v>16879</v>
      </c>
      <c r="D1238" s="27" t="s">
        <v>14072</v>
      </c>
      <c r="E1238" s="27" t="s">
        <v>16880</v>
      </c>
      <c r="F1238" s="27" t="s">
        <v>16881</v>
      </c>
      <c r="G1238" s="27" t="s">
        <v>14075</v>
      </c>
      <c r="H1238" s="27" t="s">
        <v>14076</v>
      </c>
      <c r="I1238" s="27" t="s">
        <v>14077</v>
      </c>
      <c r="J1238" s="27" t="s">
        <v>16882</v>
      </c>
      <c r="K1238" s="27" t="s">
        <v>16883</v>
      </c>
      <c r="L1238" s="29" t="s">
        <v>10272</v>
      </c>
      <c r="M1238" s="36" t="s">
        <v>10274</v>
      </c>
      <c r="N1238" s="36" t="s">
        <v>10274</v>
      </c>
      <c r="O1238" s="36" t="s">
        <v>10274</v>
      </c>
      <c r="P1238" s="36" t="s">
        <v>10274</v>
      </c>
      <c r="Q1238" s="36" t="s">
        <v>10273</v>
      </c>
      <c r="R1238" s="36">
        <v>108</v>
      </c>
      <c r="S1238" s="36">
        <v>91</v>
      </c>
      <c r="T1238" s="36">
        <v>199</v>
      </c>
      <c r="U1238" s="36">
        <v>117</v>
      </c>
      <c r="V1238" s="36">
        <v>95</v>
      </c>
      <c r="W1238" s="36">
        <v>212</v>
      </c>
      <c r="X1238" s="31">
        <v>12</v>
      </c>
      <c r="Y1238" s="27" t="s">
        <v>10274</v>
      </c>
      <c r="Z1238" s="27" t="s">
        <v>10273</v>
      </c>
      <c r="AA1238" s="27" t="s">
        <v>10273</v>
      </c>
      <c r="AB1238" s="27" t="s">
        <v>10273</v>
      </c>
      <c r="AC1238" s="27" t="s">
        <v>10273</v>
      </c>
      <c r="AD1238" s="27" t="s">
        <v>10274</v>
      </c>
      <c r="AE1238" s="27" t="s">
        <v>10273</v>
      </c>
      <c r="AF1238" s="27" t="s">
        <v>10273</v>
      </c>
      <c r="AG1238" s="27" t="s">
        <v>10275</v>
      </c>
      <c r="AH1238" s="27" t="s">
        <v>10273</v>
      </c>
      <c r="AI1238" s="27" t="s">
        <v>10274</v>
      </c>
      <c r="AJ1238" s="27" t="s">
        <v>10273</v>
      </c>
      <c r="AK1238" s="27" t="s">
        <v>10274</v>
      </c>
      <c r="AL1238" s="27" t="s">
        <v>10959</v>
      </c>
      <c r="AM1238" s="33" t="s">
        <v>10276</v>
      </c>
      <c r="AN1238" s="33" t="s">
        <v>10276</v>
      </c>
      <c r="AO1238" s="33" t="s">
        <v>10323</v>
      </c>
      <c r="AP1238" s="33">
        <v>0</v>
      </c>
      <c r="AQ1238" s="33">
        <v>0</v>
      </c>
      <c r="AR1238" s="33">
        <v>0</v>
      </c>
      <c r="AS1238" s="33" t="s">
        <v>10275</v>
      </c>
      <c r="AT1238" s="33" t="s">
        <v>10275</v>
      </c>
      <c r="AU1238" s="33" t="s">
        <v>10275</v>
      </c>
      <c r="AV1238" s="34" t="s">
        <v>10277</v>
      </c>
      <c r="AW1238" s="34" t="s">
        <v>10277</v>
      </c>
      <c r="AX1238" s="34" t="s">
        <v>10276</v>
      </c>
      <c r="AY1238" s="35" t="s">
        <v>10856</v>
      </c>
      <c r="AZ1238" s="35" t="s">
        <v>10275</v>
      </c>
      <c r="BA1238" s="35" t="s">
        <v>10275</v>
      </c>
      <c r="BB1238" s="35" t="s">
        <v>10275</v>
      </c>
      <c r="BC1238" s="35" t="s">
        <v>10856</v>
      </c>
      <c r="BD1238" s="35" t="s">
        <v>10856</v>
      </c>
      <c r="BE1238" s="28" t="s">
        <v>10273</v>
      </c>
      <c r="BF1238" s="28" t="s">
        <v>10273</v>
      </c>
      <c r="BG1238" s="28" t="s">
        <v>10274</v>
      </c>
      <c r="BH1238" s="28" t="s">
        <v>10273</v>
      </c>
      <c r="BI1238" s="28" t="s">
        <v>10273</v>
      </c>
      <c r="BJ1238" s="28" t="s">
        <v>10274</v>
      </c>
      <c r="BK1238" s="28" t="s">
        <v>10273</v>
      </c>
      <c r="BL1238" s="28" t="s">
        <v>10273</v>
      </c>
      <c r="BM1238" s="28" t="s">
        <v>10274</v>
      </c>
      <c r="BN1238" s="28" t="s">
        <v>10273</v>
      </c>
      <c r="BO1238" s="28" t="s">
        <v>10273</v>
      </c>
      <c r="BP1238" s="28" t="s">
        <v>10273</v>
      </c>
      <c r="BQ1238" s="27" t="s">
        <v>10274</v>
      </c>
      <c r="BR1238" s="27" t="s">
        <v>10273</v>
      </c>
      <c r="BS1238" s="27" t="s">
        <v>10274</v>
      </c>
      <c r="BT1238" s="27" t="s">
        <v>10273</v>
      </c>
      <c r="BU1238" s="28" t="s">
        <v>10273</v>
      </c>
      <c r="BV1238" s="28" t="s">
        <v>10274</v>
      </c>
      <c r="BW1238" s="28" t="s">
        <v>10273</v>
      </c>
      <c r="BX1238" s="27" t="s">
        <v>10279</v>
      </c>
      <c r="BY1238" s="27" t="s">
        <v>10274</v>
      </c>
      <c r="BZ1238" s="27" t="s">
        <v>10274</v>
      </c>
    </row>
    <row r="1239" spans="1:78" ht="25.5" customHeight="1" x14ac:dyDescent="0.25">
      <c r="A1239" s="27">
        <v>815</v>
      </c>
      <c r="B1239" s="28" t="s">
        <v>14203</v>
      </c>
      <c r="C1239" s="28" t="s">
        <v>14204</v>
      </c>
      <c r="D1239" s="27" t="s">
        <v>14072</v>
      </c>
      <c r="E1239" s="27" t="s">
        <v>14205</v>
      </c>
      <c r="F1239" s="27" t="s">
        <v>14206</v>
      </c>
      <c r="G1239" s="27" t="s">
        <v>14075</v>
      </c>
      <c r="H1239" s="27" t="s">
        <v>14076</v>
      </c>
      <c r="I1239" s="27" t="s">
        <v>14077</v>
      </c>
      <c r="J1239" s="27" t="s">
        <v>14207</v>
      </c>
      <c r="K1239" s="27" t="s">
        <v>14208</v>
      </c>
      <c r="L1239" s="29" t="s">
        <v>10294</v>
      </c>
      <c r="M1239" s="36" t="s">
        <v>10274</v>
      </c>
      <c r="N1239" s="36" t="s">
        <v>10274</v>
      </c>
      <c r="O1239" s="36" t="s">
        <v>10274</v>
      </c>
      <c r="P1239" s="36" t="s">
        <v>10273</v>
      </c>
      <c r="Q1239" s="36" t="s">
        <v>10273</v>
      </c>
      <c r="R1239" s="36">
        <v>88</v>
      </c>
      <c r="S1239" s="36">
        <v>131</v>
      </c>
      <c r="T1239" s="36">
        <v>219</v>
      </c>
      <c r="U1239" s="36">
        <v>92</v>
      </c>
      <c r="V1239" s="36">
        <v>148</v>
      </c>
      <c r="W1239" s="36">
        <v>240</v>
      </c>
      <c r="X1239" s="31">
        <v>12</v>
      </c>
      <c r="Y1239" s="27" t="s">
        <v>10273</v>
      </c>
      <c r="Z1239" s="27" t="s">
        <v>10273</v>
      </c>
      <c r="AA1239" s="27" t="s">
        <v>10274</v>
      </c>
      <c r="AB1239" s="27" t="s">
        <v>10273</v>
      </c>
      <c r="AC1239" s="27" t="s">
        <v>10273</v>
      </c>
      <c r="AD1239" s="27" t="s">
        <v>10273</v>
      </c>
      <c r="AE1239" s="27" t="s">
        <v>10273</v>
      </c>
      <c r="AF1239" s="27" t="s">
        <v>10273</v>
      </c>
      <c r="AG1239" s="27" t="s">
        <v>10275</v>
      </c>
      <c r="AH1239" s="27" t="s">
        <v>10273</v>
      </c>
      <c r="AI1239" s="27" t="s">
        <v>10273</v>
      </c>
      <c r="AJ1239" s="27" t="s">
        <v>10274</v>
      </c>
      <c r="AK1239" s="27" t="s">
        <v>10273</v>
      </c>
      <c r="AL1239" s="27" t="s">
        <v>10275</v>
      </c>
      <c r="AM1239" s="33" t="s">
        <v>10323</v>
      </c>
      <c r="AN1239" s="33" t="s">
        <v>10323</v>
      </c>
      <c r="AO1239" s="33" t="s">
        <v>10276</v>
      </c>
      <c r="AP1239" s="33">
        <v>0</v>
      </c>
      <c r="AQ1239" s="33">
        <v>0</v>
      </c>
      <c r="AR1239" s="33">
        <v>0</v>
      </c>
      <c r="AS1239" s="33" t="s">
        <v>10275</v>
      </c>
      <c r="AT1239" s="33" t="s">
        <v>10275</v>
      </c>
      <c r="AU1239" s="33" t="s">
        <v>10275</v>
      </c>
      <c r="AV1239" s="34" t="s">
        <v>10287</v>
      </c>
      <c r="AW1239" s="34" t="s">
        <v>10287</v>
      </c>
      <c r="AX1239" s="34" t="s">
        <v>10276</v>
      </c>
      <c r="AY1239" s="35" t="s">
        <v>10278</v>
      </c>
      <c r="AZ1239" s="35" t="s">
        <v>10275</v>
      </c>
      <c r="BA1239" s="35" t="s">
        <v>10275</v>
      </c>
      <c r="BB1239" s="35" t="s">
        <v>10275</v>
      </c>
      <c r="BC1239" s="35" t="s">
        <v>10278</v>
      </c>
      <c r="BD1239" s="35" t="s">
        <v>10278</v>
      </c>
      <c r="BE1239" s="28" t="s">
        <v>10274</v>
      </c>
      <c r="BF1239" s="28" t="s">
        <v>10273</v>
      </c>
      <c r="BG1239" s="28" t="s">
        <v>10273</v>
      </c>
      <c r="BH1239" s="28" t="s">
        <v>10273</v>
      </c>
      <c r="BI1239" s="28" t="s">
        <v>10273</v>
      </c>
      <c r="BJ1239" s="28" t="s">
        <v>10274</v>
      </c>
      <c r="BK1239" s="28" t="s">
        <v>10273</v>
      </c>
      <c r="BL1239" s="28" t="s">
        <v>10273</v>
      </c>
      <c r="BM1239" s="28" t="s">
        <v>10274</v>
      </c>
      <c r="BN1239" s="28" t="s">
        <v>10273</v>
      </c>
      <c r="BO1239" s="28" t="s">
        <v>10273</v>
      </c>
      <c r="BP1239" s="28" t="s">
        <v>10273</v>
      </c>
      <c r="BQ1239" s="27" t="s">
        <v>10274</v>
      </c>
      <c r="BR1239" s="27" t="s">
        <v>10273</v>
      </c>
      <c r="BS1239" s="27" t="s">
        <v>10273</v>
      </c>
      <c r="BT1239" s="27" t="s">
        <v>10273</v>
      </c>
      <c r="BU1239" s="28" t="s">
        <v>10273</v>
      </c>
      <c r="BV1239" s="28" t="s">
        <v>10274</v>
      </c>
      <c r="BW1239" s="28" t="s">
        <v>10273</v>
      </c>
      <c r="BX1239" s="27" t="s">
        <v>10279</v>
      </c>
      <c r="BY1239" s="27" t="s">
        <v>10273</v>
      </c>
      <c r="BZ1239" s="27" t="s">
        <v>10274</v>
      </c>
    </row>
    <row r="1240" spans="1:78" ht="25.5" customHeight="1" x14ac:dyDescent="0.25">
      <c r="A1240" s="27">
        <v>814</v>
      </c>
      <c r="B1240" s="28" t="s">
        <v>14197</v>
      </c>
      <c r="C1240" s="28" t="s">
        <v>14198</v>
      </c>
      <c r="D1240" s="27" t="s">
        <v>14072</v>
      </c>
      <c r="E1240" s="27" t="s">
        <v>14199</v>
      </c>
      <c r="F1240" s="27" t="s">
        <v>14200</v>
      </c>
      <c r="G1240" s="27" t="s">
        <v>14075</v>
      </c>
      <c r="H1240" s="27" t="s">
        <v>14076</v>
      </c>
      <c r="I1240" s="27" t="s">
        <v>14077</v>
      </c>
      <c r="J1240" s="27" t="s">
        <v>14201</v>
      </c>
      <c r="K1240" s="27" t="s">
        <v>14202</v>
      </c>
      <c r="L1240" s="29" t="s">
        <v>10272</v>
      </c>
      <c r="M1240" s="36" t="s">
        <v>10273</v>
      </c>
      <c r="N1240" s="36" t="s">
        <v>10273</v>
      </c>
      <c r="O1240" s="36" t="s">
        <v>10274</v>
      </c>
      <c r="P1240" s="36" t="s">
        <v>10274</v>
      </c>
      <c r="Q1240" s="36" t="s">
        <v>10273</v>
      </c>
      <c r="R1240" s="36">
        <v>67</v>
      </c>
      <c r="S1240" s="36">
        <v>69</v>
      </c>
      <c r="T1240" s="36">
        <v>136</v>
      </c>
      <c r="U1240" s="36">
        <v>72</v>
      </c>
      <c r="V1240" s="36">
        <v>79</v>
      </c>
      <c r="W1240" s="36">
        <v>151</v>
      </c>
      <c r="X1240" s="31">
        <v>9</v>
      </c>
      <c r="Y1240" s="27" t="s">
        <v>10273</v>
      </c>
      <c r="Z1240" s="27" t="s">
        <v>10273</v>
      </c>
      <c r="AA1240" s="27" t="s">
        <v>10274</v>
      </c>
      <c r="AB1240" s="27" t="s">
        <v>10273</v>
      </c>
      <c r="AC1240" s="27" t="s">
        <v>10273</v>
      </c>
      <c r="AD1240" s="27" t="s">
        <v>10273</v>
      </c>
      <c r="AE1240" s="27" t="s">
        <v>10273</v>
      </c>
      <c r="AF1240" s="27" t="s">
        <v>10273</v>
      </c>
      <c r="AG1240" s="27" t="s">
        <v>10275</v>
      </c>
      <c r="AH1240" s="27" t="s">
        <v>10273</v>
      </c>
      <c r="AI1240" s="27" t="s">
        <v>10273</v>
      </c>
      <c r="AJ1240" s="27" t="s">
        <v>10274</v>
      </c>
      <c r="AK1240" s="27" t="s">
        <v>10273</v>
      </c>
      <c r="AL1240" s="27" t="s">
        <v>10275</v>
      </c>
      <c r="AM1240" s="32" t="s">
        <v>10275</v>
      </c>
      <c r="AN1240" s="32" t="s">
        <v>10275</v>
      </c>
      <c r="AO1240" s="32" t="s">
        <v>10275</v>
      </c>
      <c r="AP1240" s="33">
        <v>0</v>
      </c>
      <c r="AQ1240" s="33">
        <v>0</v>
      </c>
      <c r="AR1240" s="33">
        <v>0</v>
      </c>
      <c r="AS1240" s="33" t="s">
        <v>10275</v>
      </c>
      <c r="AT1240" s="33" t="s">
        <v>10275</v>
      </c>
      <c r="AU1240" s="33" t="s">
        <v>10275</v>
      </c>
      <c r="AV1240" s="34" t="s">
        <v>10276</v>
      </c>
      <c r="AW1240" s="34" t="s">
        <v>10276</v>
      </c>
      <c r="AX1240" s="34" t="s">
        <v>10434</v>
      </c>
      <c r="AY1240" s="35" t="s">
        <v>10275</v>
      </c>
      <c r="AZ1240" s="35" t="s">
        <v>10275</v>
      </c>
      <c r="BA1240" s="35" t="s">
        <v>10275</v>
      </c>
      <c r="BB1240" s="35" t="s">
        <v>10275</v>
      </c>
      <c r="BC1240" s="35" t="s">
        <v>10278</v>
      </c>
      <c r="BD1240" s="35" t="s">
        <v>10278</v>
      </c>
      <c r="BE1240" s="28" t="s">
        <v>10273</v>
      </c>
      <c r="BF1240" s="28" t="s">
        <v>10273</v>
      </c>
      <c r="BG1240" s="28" t="s">
        <v>10274</v>
      </c>
      <c r="BH1240" s="28" t="s">
        <v>10274</v>
      </c>
      <c r="BI1240" s="28" t="s">
        <v>10273</v>
      </c>
      <c r="BJ1240" s="28" t="s">
        <v>10274</v>
      </c>
      <c r="BK1240" s="28" t="s">
        <v>10273</v>
      </c>
      <c r="BL1240" s="28" t="s">
        <v>10273</v>
      </c>
      <c r="BM1240" s="28" t="s">
        <v>10274</v>
      </c>
      <c r="BN1240" s="28" t="s">
        <v>10273</v>
      </c>
      <c r="BO1240" s="28" t="s">
        <v>10273</v>
      </c>
      <c r="BP1240" s="28" t="s">
        <v>10273</v>
      </c>
      <c r="BQ1240" s="27" t="s">
        <v>10274</v>
      </c>
      <c r="BR1240" s="27" t="s">
        <v>10273</v>
      </c>
      <c r="BS1240" s="27" t="s">
        <v>10274</v>
      </c>
      <c r="BT1240" s="27" t="s">
        <v>10273</v>
      </c>
      <c r="BU1240" s="28" t="s">
        <v>10273</v>
      </c>
      <c r="BV1240" s="28" t="s">
        <v>10274</v>
      </c>
      <c r="BW1240" s="28" t="s">
        <v>10273</v>
      </c>
      <c r="BX1240" s="27" t="s">
        <v>10279</v>
      </c>
      <c r="BY1240" s="27" t="s">
        <v>10274</v>
      </c>
      <c r="BZ1240" s="27" t="s">
        <v>10274</v>
      </c>
    </row>
    <row r="1241" spans="1:78" ht="25.5" customHeight="1" x14ac:dyDescent="0.25">
      <c r="A1241" s="27">
        <v>813</v>
      </c>
      <c r="B1241" s="28" t="s">
        <v>14191</v>
      </c>
      <c r="C1241" s="28" t="s">
        <v>14192</v>
      </c>
      <c r="D1241" s="27" t="s">
        <v>14072</v>
      </c>
      <c r="E1241" s="27" t="s">
        <v>14193</v>
      </c>
      <c r="F1241" s="27" t="s">
        <v>14194</v>
      </c>
      <c r="G1241" s="27" t="s">
        <v>14075</v>
      </c>
      <c r="H1241" s="27" t="s">
        <v>14076</v>
      </c>
      <c r="I1241" s="27" t="s">
        <v>14077</v>
      </c>
      <c r="J1241" s="27" t="s">
        <v>14195</v>
      </c>
      <c r="K1241" s="27" t="s">
        <v>14196</v>
      </c>
      <c r="L1241" s="29" t="s">
        <v>10309</v>
      </c>
      <c r="M1241" s="36" t="s">
        <v>10273</v>
      </c>
      <c r="N1241" s="36" t="s">
        <v>10273</v>
      </c>
      <c r="O1241" s="36" t="s">
        <v>10273</v>
      </c>
      <c r="P1241" s="36" t="s">
        <v>10273</v>
      </c>
      <c r="Q1241" s="36" t="s">
        <v>10274</v>
      </c>
      <c r="R1241" s="36">
        <v>124</v>
      </c>
      <c r="S1241" s="36">
        <v>142</v>
      </c>
      <c r="T1241" s="36">
        <v>266</v>
      </c>
      <c r="U1241" s="36">
        <v>158</v>
      </c>
      <c r="V1241" s="36">
        <v>141</v>
      </c>
      <c r="W1241" s="36">
        <v>299</v>
      </c>
      <c r="X1241" s="31">
        <v>11</v>
      </c>
      <c r="Y1241" s="27" t="s">
        <v>10273</v>
      </c>
      <c r="Z1241" s="27" t="s">
        <v>10273</v>
      </c>
      <c r="AA1241" s="27" t="s">
        <v>10274</v>
      </c>
      <c r="AB1241" s="27" t="s">
        <v>10273</v>
      </c>
      <c r="AC1241" s="27" t="s">
        <v>10273</v>
      </c>
      <c r="AD1241" s="27" t="s">
        <v>10273</v>
      </c>
      <c r="AE1241" s="27" t="s">
        <v>10273</v>
      </c>
      <c r="AF1241" s="27" t="s">
        <v>10273</v>
      </c>
      <c r="AG1241" s="27" t="s">
        <v>10275</v>
      </c>
      <c r="AH1241" s="37" t="s">
        <v>10273</v>
      </c>
      <c r="AI1241" s="37" t="s">
        <v>10273</v>
      </c>
      <c r="AJ1241" s="37" t="s">
        <v>10274</v>
      </c>
      <c r="AK1241" s="37" t="s">
        <v>10273</v>
      </c>
      <c r="AL1241" s="27" t="s">
        <v>10275</v>
      </c>
      <c r="AM1241" s="32" t="s">
        <v>10275</v>
      </c>
      <c r="AN1241" s="32" t="s">
        <v>10275</v>
      </c>
      <c r="AO1241" s="32" t="s">
        <v>10275</v>
      </c>
      <c r="AP1241" s="33" t="s">
        <v>10275</v>
      </c>
      <c r="AQ1241" s="33" t="s">
        <v>10275</v>
      </c>
      <c r="AR1241" s="33" t="s">
        <v>10275</v>
      </c>
      <c r="AS1241" s="33" t="s">
        <v>10287</v>
      </c>
      <c r="AT1241" s="33" t="s">
        <v>10287</v>
      </c>
      <c r="AU1241" s="33" t="s">
        <v>10773</v>
      </c>
      <c r="AV1241" s="34">
        <v>0</v>
      </c>
      <c r="AW1241" s="34">
        <v>0</v>
      </c>
      <c r="AX1241" s="34">
        <v>0</v>
      </c>
      <c r="AY1241" s="35" t="s">
        <v>10275</v>
      </c>
      <c r="AZ1241" s="35" t="s">
        <v>10275</v>
      </c>
      <c r="BA1241" s="35" t="s">
        <v>10275</v>
      </c>
      <c r="BB1241" s="35" t="s">
        <v>10278</v>
      </c>
      <c r="BC1241" s="35" t="s">
        <v>10275</v>
      </c>
      <c r="BD1241" s="35" t="s">
        <v>10278</v>
      </c>
      <c r="BE1241" s="28" t="s">
        <v>10273</v>
      </c>
      <c r="BF1241" s="28" t="s">
        <v>10273</v>
      </c>
      <c r="BG1241" s="28" t="s">
        <v>10274</v>
      </c>
      <c r="BH1241" s="28" t="s">
        <v>10274</v>
      </c>
      <c r="BI1241" s="28" t="s">
        <v>10273</v>
      </c>
      <c r="BJ1241" s="28" t="s">
        <v>10274</v>
      </c>
      <c r="BK1241" s="28" t="s">
        <v>10273</v>
      </c>
      <c r="BL1241" s="28" t="s">
        <v>10274</v>
      </c>
      <c r="BM1241" s="28" t="s">
        <v>10274</v>
      </c>
      <c r="BN1241" s="28" t="s">
        <v>10273</v>
      </c>
      <c r="BO1241" s="28" t="s">
        <v>10273</v>
      </c>
      <c r="BP1241" s="28" t="s">
        <v>10273</v>
      </c>
      <c r="BQ1241" s="27" t="s">
        <v>10274</v>
      </c>
      <c r="BR1241" s="27" t="s">
        <v>10274</v>
      </c>
      <c r="BS1241" s="27" t="s">
        <v>10273</v>
      </c>
      <c r="BT1241" s="27" t="s">
        <v>10273</v>
      </c>
      <c r="BU1241" s="28" t="s">
        <v>10273</v>
      </c>
      <c r="BV1241" s="28" t="s">
        <v>10274</v>
      </c>
      <c r="BW1241" s="28" t="s">
        <v>10273</v>
      </c>
      <c r="BX1241" s="27" t="s">
        <v>10279</v>
      </c>
      <c r="BY1241" s="27" t="s">
        <v>10273</v>
      </c>
      <c r="BZ1241" s="27" t="s">
        <v>10274</v>
      </c>
    </row>
    <row r="1242" spans="1:78" ht="25.5" customHeight="1" x14ac:dyDescent="0.25">
      <c r="A1242" s="27">
        <v>811</v>
      </c>
      <c r="B1242" s="28" t="s">
        <v>14181</v>
      </c>
      <c r="C1242" s="28" t="s">
        <v>14182</v>
      </c>
      <c r="D1242" s="27" t="s">
        <v>14072</v>
      </c>
      <c r="E1242" s="27" t="s">
        <v>14183</v>
      </c>
      <c r="F1242" s="27" t="s">
        <v>14184</v>
      </c>
      <c r="G1242" s="27" t="s">
        <v>14075</v>
      </c>
      <c r="H1242" s="27" t="s">
        <v>14076</v>
      </c>
      <c r="I1242" s="27" t="s">
        <v>14077</v>
      </c>
      <c r="J1242" s="27" t="s">
        <v>9819</v>
      </c>
      <c r="K1242" s="27" t="s">
        <v>14185</v>
      </c>
      <c r="L1242" s="29" t="s">
        <v>10272</v>
      </c>
      <c r="M1242" s="36" t="s">
        <v>10274</v>
      </c>
      <c r="N1242" s="36" t="s">
        <v>10274</v>
      </c>
      <c r="O1242" s="36" t="s">
        <v>10274</v>
      </c>
      <c r="P1242" s="36" t="s">
        <v>10274</v>
      </c>
      <c r="Q1242" s="36" t="s">
        <v>10273</v>
      </c>
      <c r="R1242" s="36">
        <v>193</v>
      </c>
      <c r="S1242" s="36">
        <v>219</v>
      </c>
      <c r="T1242" s="36">
        <v>412</v>
      </c>
      <c r="U1242" s="36">
        <v>181</v>
      </c>
      <c r="V1242" s="36">
        <v>234</v>
      </c>
      <c r="W1242" s="36">
        <v>415</v>
      </c>
      <c r="X1242" s="31">
        <v>21</v>
      </c>
      <c r="Y1242" s="27" t="s">
        <v>10274</v>
      </c>
      <c r="Z1242" s="27" t="s">
        <v>10274</v>
      </c>
      <c r="AA1242" s="27" t="s">
        <v>10274</v>
      </c>
      <c r="AB1242" s="27" t="s">
        <v>10273</v>
      </c>
      <c r="AC1242" s="27" t="s">
        <v>10273</v>
      </c>
      <c r="AD1242" s="27" t="s">
        <v>10273</v>
      </c>
      <c r="AE1242" s="27" t="s">
        <v>10273</v>
      </c>
      <c r="AF1242" s="27" t="s">
        <v>10273</v>
      </c>
      <c r="AG1242" s="27" t="s">
        <v>10275</v>
      </c>
      <c r="AH1242" s="27" t="s">
        <v>10273</v>
      </c>
      <c r="AI1242" s="27" t="s">
        <v>10274</v>
      </c>
      <c r="AJ1242" s="27" t="s">
        <v>10273</v>
      </c>
      <c r="AK1242" s="27" t="s">
        <v>10273</v>
      </c>
      <c r="AL1242" s="27" t="s">
        <v>10275</v>
      </c>
      <c r="AM1242" s="33">
        <v>0</v>
      </c>
      <c r="AN1242" s="33">
        <v>0</v>
      </c>
      <c r="AO1242" s="33">
        <v>0</v>
      </c>
      <c r="AP1242" s="33">
        <v>0</v>
      </c>
      <c r="AQ1242" s="33">
        <v>0</v>
      </c>
      <c r="AR1242" s="33">
        <v>0</v>
      </c>
      <c r="AS1242" s="33" t="s">
        <v>10275</v>
      </c>
      <c r="AT1242" s="33" t="s">
        <v>10275</v>
      </c>
      <c r="AU1242" s="33" t="s">
        <v>10275</v>
      </c>
      <c r="AV1242" s="34" t="s">
        <v>10316</v>
      </c>
      <c r="AW1242" s="34" t="s">
        <v>10316</v>
      </c>
      <c r="AX1242" s="34" t="s">
        <v>10276</v>
      </c>
      <c r="AY1242" s="35" t="s">
        <v>10275</v>
      </c>
      <c r="AZ1242" s="35" t="s">
        <v>10275</v>
      </c>
      <c r="BA1242" s="35" t="s">
        <v>10275</v>
      </c>
      <c r="BB1242" s="35" t="s">
        <v>10275</v>
      </c>
      <c r="BC1242" s="35" t="s">
        <v>10278</v>
      </c>
      <c r="BD1242" s="35" t="s">
        <v>10278</v>
      </c>
      <c r="BE1242" s="28" t="s">
        <v>10274</v>
      </c>
      <c r="BF1242" s="28" t="s">
        <v>10273</v>
      </c>
      <c r="BG1242" s="28" t="s">
        <v>10273</v>
      </c>
      <c r="BH1242" s="28" t="s">
        <v>10273</v>
      </c>
      <c r="BI1242" s="28" t="s">
        <v>10273</v>
      </c>
      <c r="BJ1242" s="28" t="s">
        <v>10274</v>
      </c>
      <c r="BK1242" s="28" t="s">
        <v>10273</v>
      </c>
      <c r="BL1242" s="28" t="s">
        <v>10273</v>
      </c>
      <c r="BM1242" s="28" t="s">
        <v>10274</v>
      </c>
      <c r="BN1242" s="28" t="s">
        <v>10273</v>
      </c>
      <c r="BO1242" s="28" t="s">
        <v>10273</v>
      </c>
      <c r="BP1242" s="28" t="s">
        <v>10274</v>
      </c>
      <c r="BQ1242" s="27" t="s">
        <v>10274</v>
      </c>
      <c r="BR1242" s="27" t="s">
        <v>10274</v>
      </c>
      <c r="BS1242" s="27" t="s">
        <v>10273</v>
      </c>
      <c r="BT1242" s="27" t="s">
        <v>10273</v>
      </c>
      <c r="BU1242" s="28" t="s">
        <v>10273</v>
      </c>
      <c r="BV1242" s="28" t="s">
        <v>10274</v>
      </c>
      <c r="BW1242" s="28" t="s">
        <v>10273</v>
      </c>
      <c r="BX1242" s="27" t="s">
        <v>10279</v>
      </c>
      <c r="BY1242" s="27" t="s">
        <v>10273</v>
      </c>
      <c r="BZ1242" s="27" t="s">
        <v>10274</v>
      </c>
    </row>
    <row r="1243" spans="1:78" ht="25.5" customHeight="1" x14ac:dyDescent="0.25">
      <c r="A1243" s="27">
        <v>1496</v>
      </c>
      <c r="B1243" s="28" t="s">
        <v>17246</v>
      </c>
      <c r="C1243" s="28" t="s">
        <v>17247</v>
      </c>
      <c r="D1243" s="27" t="s">
        <v>14072</v>
      </c>
      <c r="E1243" s="27" t="s">
        <v>17248</v>
      </c>
      <c r="F1243" s="27" t="s">
        <v>17249</v>
      </c>
      <c r="G1243" s="27" t="s">
        <v>14075</v>
      </c>
      <c r="H1243" s="27" t="s">
        <v>14076</v>
      </c>
      <c r="I1243" s="27" t="s">
        <v>14077</v>
      </c>
      <c r="J1243" s="27" t="s">
        <v>9819</v>
      </c>
      <c r="K1243" s="27" t="s">
        <v>14185</v>
      </c>
      <c r="L1243" s="29" t="s">
        <v>10309</v>
      </c>
      <c r="M1243" s="36" t="s">
        <v>10273</v>
      </c>
      <c r="N1243" s="36" t="s">
        <v>10273</v>
      </c>
      <c r="O1243" s="36" t="s">
        <v>10273</v>
      </c>
      <c r="P1243" s="36" t="s">
        <v>10274</v>
      </c>
      <c r="Q1243" s="36" t="s">
        <v>10274</v>
      </c>
      <c r="R1243" s="36">
        <v>167</v>
      </c>
      <c r="S1243" s="36">
        <v>247</v>
      </c>
      <c r="T1243" s="36">
        <v>414</v>
      </c>
      <c r="U1243" s="36">
        <v>144</v>
      </c>
      <c r="V1243" s="36">
        <v>210</v>
      </c>
      <c r="W1243" s="36">
        <v>354</v>
      </c>
      <c r="X1243" s="31">
        <v>25</v>
      </c>
      <c r="Y1243" s="27" t="s">
        <v>10274</v>
      </c>
      <c r="Z1243" s="27" t="s">
        <v>10274</v>
      </c>
      <c r="AA1243" s="27" t="s">
        <v>10274</v>
      </c>
      <c r="AB1243" s="27" t="s">
        <v>10274</v>
      </c>
      <c r="AC1243" s="27" t="s">
        <v>10273</v>
      </c>
      <c r="AD1243" s="27" t="s">
        <v>10273</v>
      </c>
      <c r="AE1243" s="27" t="s">
        <v>10273</v>
      </c>
      <c r="AF1243" s="27" t="s">
        <v>10273</v>
      </c>
      <c r="AG1243" s="27" t="s">
        <v>10275</v>
      </c>
      <c r="AH1243" s="27" t="s">
        <v>10273</v>
      </c>
      <c r="AI1243" s="27" t="s">
        <v>10273</v>
      </c>
      <c r="AJ1243" s="27" t="s">
        <v>10274</v>
      </c>
      <c r="AK1243" s="27" t="s">
        <v>10273</v>
      </c>
      <c r="AL1243" s="27" t="s">
        <v>10275</v>
      </c>
      <c r="AM1243" s="32" t="s">
        <v>10275</v>
      </c>
      <c r="AN1243" s="32" t="s">
        <v>10275</v>
      </c>
      <c r="AO1243" s="32" t="s">
        <v>10275</v>
      </c>
      <c r="AP1243" s="33">
        <v>4</v>
      </c>
      <c r="AQ1243" s="33">
        <v>4</v>
      </c>
      <c r="AR1243" s="33">
        <v>0</v>
      </c>
      <c r="AS1243" s="33" t="s">
        <v>10316</v>
      </c>
      <c r="AT1243" s="33" t="s">
        <v>10277</v>
      </c>
      <c r="AU1243" s="33" t="s">
        <v>10316</v>
      </c>
      <c r="AV1243" s="34">
        <v>0</v>
      </c>
      <c r="AW1243" s="34">
        <v>0</v>
      </c>
      <c r="AX1243" s="34">
        <v>0</v>
      </c>
      <c r="AY1243" s="35" t="s">
        <v>10275</v>
      </c>
      <c r="AZ1243" s="35" t="s">
        <v>10275</v>
      </c>
      <c r="BA1243" s="35" t="s">
        <v>10278</v>
      </c>
      <c r="BB1243" s="35" t="s">
        <v>10278</v>
      </c>
      <c r="BC1243" s="35" t="s">
        <v>10275</v>
      </c>
      <c r="BD1243" s="35" t="s">
        <v>10278</v>
      </c>
      <c r="BE1243" s="28" t="s">
        <v>10273</v>
      </c>
      <c r="BF1243" s="28" t="s">
        <v>10273</v>
      </c>
      <c r="BG1243" s="28" t="s">
        <v>10274</v>
      </c>
      <c r="BH1243" s="28" t="s">
        <v>10273</v>
      </c>
      <c r="BI1243" s="28" t="s">
        <v>10274</v>
      </c>
      <c r="BJ1243" s="28" t="s">
        <v>10274</v>
      </c>
      <c r="BK1243" s="28" t="s">
        <v>10273</v>
      </c>
      <c r="BL1243" s="28" t="s">
        <v>10274</v>
      </c>
      <c r="BM1243" s="28" t="s">
        <v>10273</v>
      </c>
      <c r="BN1243" s="28" t="s">
        <v>10274</v>
      </c>
      <c r="BO1243" s="28" t="s">
        <v>10273</v>
      </c>
      <c r="BP1243" s="28" t="s">
        <v>10273</v>
      </c>
      <c r="BQ1243" s="27" t="s">
        <v>10274</v>
      </c>
      <c r="BR1243" s="27" t="s">
        <v>10274</v>
      </c>
      <c r="BS1243" s="27" t="s">
        <v>10273</v>
      </c>
      <c r="BT1243" s="27" t="s">
        <v>10273</v>
      </c>
      <c r="BU1243" s="28" t="s">
        <v>10274</v>
      </c>
      <c r="BV1243" s="28" t="s">
        <v>10274</v>
      </c>
      <c r="BW1243" s="28" t="s">
        <v>10273</v>
      </c>
      <c r="BX1243" s="27" t="s">
        <v>10279</v>
      </c>
      <c r="BY1243" s="27" t="s">
        <v>10273</v>
      </c>
      <c r="BZ1243" s="27" t="s">
        <v>10274</v>
      </c>
    </row>
    <row r="1244" spans="1:78" ht="25.5" customHeight="1" x14ac:dyDescent="0.25">
      <c r="A1244" s="27">
        <v>809</v>
      </c>
      <c r="B1244" s="28" t="s">
        <v>14169</v>
      </c>
      <c r="C1244" s="28" t="s">
        <v>14170</v>
      </c>
      <c r="D1244" s="27" t="s">
        <v>14072</v>
      </c>
      <c r="E1244" s="27" t="s">
        <v>14171</v>
      </c>
      <c r="F1244" s="27" t="s">
        <v>14172</v>
      </c>
      <c r="G1244" s="27" t="s">
        <v>14075</v>
      </c>
      <c r="H1244" s="27" t="s">
        <v>14076</v>
      </c>
      <c r="I1244" s="27" t="s">
        <v>14077</v>
      </c>
      <c r="J1244" s="27" t="s">
        <v>14173</v>
      </c>
      <c r="K1244" s="27" t="s">
        <v>14174</v>
      </c>
      <c r="L1244" s="29" t="s">
        <v>10272</v>
      </c>
      <c r="M1244" s="36" t="s">
        <v>10274</v>
      </c>
      <c r="N1244" s="36" t="s">
        <v>10274</v>
      </c>
      <c r="O1244" s="36" t="s">
        <v>10274</v>
      </c>
      <c r="P1244" s="36" t="s">
        <v>10274</v>
      </c>
      <c r="Q1244" s="36" t="s">
        <v>10273</v>
      </c>
      <c r="R1244" s="36">
        <v>114</v>
      </c>
      <c r="S1244" s="36">
        <v>161</v>
      </c>
      <c r="T1244" s="36">
        <v>275</v>
      </c>
      <c r="U1244" s="36">
        <v>129</v>
      </c>
      <c r="V1244" s="36">
        <v>187</v>
      </c>
      <c r="W1244" s="36">
        <v>316</v>
      </c>
      <c r="X1244" s="31">
        <v>23</v>
      </c>
      <c r="Y1244" s="27" t="s">
        <v>10274</v>
      </c>
      <c r="Z1244" s="27" t="s">
        <v>10273</v>
      </c>
      <c r="AA1244" s="27" t="s">
        <v>10273</v>
      </c>
      <c r="AB1244" s="27" t="s">
        <v>10273</v>
      </c>
      <c r="AC1244" s="27" t="s">
        <v>10273</v>
      </c>
      <c r="AD1244" s="27" t="s">
        <v>10273</v>
      </c>
      <c r="AE1244" s="27" t="s">
        <v>10273</v>
      </c>
      <c r="AF1244" s="27" t="s">
        <v>10273</v>
      </c>
      <c r="AG1244" s="27" t="s">
        <v>10275</v>
      </c>
      <c r="AH1244" s="27" t="s">
        <v>10273</v>
      </c>
      <c r="AI1244" s="27" t="s">
        <v>10273</v>
      </c>
      <c r="AJ1244" s="27" t="s">
        <v>10274</v>
      </c>
      <c r="AK1244" s="27" t="s">
        <v>10273</v>
      </c>
      <c r="AL1244" s="27" t="s">
        <v>10275</v>
      </c>
      <c r="AM1244" s="33" t="s">
        <v>10276</v>
      </c>
      <c r="AN1244" s="33" t="s">
        <v>10276</v>
      </c>
      <c r="AO1244" s="33" t="s">
        <v>10323</v>
      </c>
      <c r="AP1244" s="33">
        <v>0</v>
      </c>
      <c r="AQ1244" s="33">
        <v>0</v>
      </c>
      <c r="AR1244" s="33">
        <v>0</v>
      </c>
      <c r="AS1244" s="33" t="s">
        <v>10275</v>
      </c>
      <c r="AT1244" s="33" t="s">
        <v>10275</v>
      </c>
      <c r="AU1244" s="33" t="s">
        <v>10275</v>
      </c>
      <c r="AV1244" s="34" t="s">
        <v>10287</v>
      </c>
      <c r="AW1244" s="34" t="s">
        <v>10287</v>
      </c>
      <c r="AX1244" s="34" t="s">
        <v>10324</v>
      </c>
      <c r="AY1244" s="35" t="s">
        <v>10278</v>
      </c>
      <c r="AZ1244" s="35" t="s">
        <v>10275</v>
      </c>
      <c r="BA1244" s="35" t="s">
        <v>10275</v>
      </c>
      <c r="BB1244" s="35" t="s">
        <v>10275</v>
      </c>
      <c r="BC1244" s="35" t="s">
        <v>10278</v>
      </c>
      <c r="BD1244" s="35" t="s">
        <v>10278</v>
      </c>
      <c r="BE1244" s="28" t="s">
        <v>10274</v>
      </c>
      <c r="BF1244" s="28" t="s">
        <v>10273</v>
      </c>
      <c r="BG1244" s="28" t="s">
        <v>10273</v>
      </c>
      <c r="BH1244" s="28" t="s">
        <v>10273</v>
      </c>
      <c r="BI1244" s="28" t="s">
        <v>10273</v>
      </c>
      <c r="BJ1244" s="28" t="s">
        <v>10274</v>
      </c>
      <c r="BK1244" s="28" t="s">
        <v>10273</v>
      </c>
      <c r="BL1244" s="28" t="s">
        <v>10273</v>
      </c>
      <c r="BM1244" s="28" t="s">
        <v>10274</v>
      </c>
      <c r="BN1244" s="28" t="s">
        <v>10273</v>
      </c>
      <c r="BO1244" s="28" t="s">
        <v>10273</v>
      </c>
      <c r="BP1244" s="28" t="s">
        <v>10273</v>
      </c>
      <c r="BQ1244" s="27" t="s">
        <v>10274</v>
      </c>
      <c r="BR1244" s="27" t="s">
        <v>10274</v>
      </c>
      <c r="BS1244" s="27" t="s">
        <v>10273</v>
      </c>
      <c r="BT1244" s="27" t="s">
        <v>10273</v>
      </c>
      <c r="BU1244" s="28" t="s">
        <v>10273</v>
      </c>
      <c r="BV1244" s="28" t="s">
        <v>10274</v>
      </c>
      <c r="BW1244" s="28" t="s">
        <v>10273</v>
      </c>
      <c r="BX1244" s="27" t="s">
        <v>10279</v>
      </c>
      <c r="BY1244" s="27" t="s">
        <v>10273</v>
      </c>
      <c r="BZ1244" s="27" t="s">
        <v>10274</v>
      </c>
    </row>
    <row r="1245" spans="1:78" ht="25.5" customHeight="1" x14ac:dyDescent="0.25">
      <c r="A1245" s="27">
        <v>810</v>
      </c>
      <c r="B1245" s="28" t="s">
        <v>14175</v>
      </c>
      <c r="C1245" s="28" t="s">
        <v>14176</v>
      </c>
      <c r="D1245" s="27" t="s">
        <v>14072</v>
      </c>
      <c r="E1245" s="27" t="s">
        <v>14177</v>
      </c>
      <c r="F1245" s="27" t="s">
        <v>14178</v>
      </c>
      <c r="G1245" s="27" t="s">
        <v>14075</v>
      </c>
      <c r="H1245" s="27" t="s">
        <v>14076</v>
      </c>
      <c r="I1245" s="27" t="s">
        <v>14077</v>
      </c>
      <c r="J1245" s="27" t="s">
        <v>14179</v>
      </c>
      <c r="K1245" s="27" t="s">
        <v>14180</v>
      </c>
      <c r="L1245" s="29" t="s">
        <v>10309</v>
      </c>
      <c r="M1245" s="36" t="s">
        <v>10273</v>
      </c>
      <c r="N1245" s="36" t="s">
        <v>10273</v>
      </c>
      <c r="O1245" s="36" t="s">
        <v>10273</v>
      </c>
      <c r="P1245" s="36" t="s">
        <v>10273</v>
      </c>
      <c r="Q1245" s="36" t="s">
        <v>10274</v>
      </c>
      <c r="R1245" s="36">
        <v>59</v>
      </c>
      <c r="S1245" s="36">
        <v>105</v>
      </c>
      <c r="T1245" s="36">
        <v>164</v>
      </c>
      <c r="U1245" s="36">
        <v>53</v>
      </c>
      <c r="V1245" s="36">
        <v>91</v>
      </c>
      <c r="W1245" s="36">
        <v>144</v>
      </c>
      <c r="X1245" s="31">
        <v>8</v>
      </c>
      <c r="Y1245" s="27" t="s">
        <v>10274</v>
      </c>
      <c r="Z1245" s="27" t="s">
        <v>10273</v>
      </c>
      <c r="AA1245" s="27" t="s">
        <v>10273</v>
      </c>
      <c r="AB1245" s="27" t="s">
        <v>10273</v>
      </c>
      <c r="AC1245" s="27" t="s">
        <v>10273</v>
      </c>
      <c r="AD1245" s="27" t="s">
        <v>10273</v>
      </c>
      <c r="AE1245" s="27" t="s">
        <v>10273</v>
      </c>
      <c r="AF1245" s="27" t="s">
        <v>10273</v>
      </c>
      <c r="AG1245" s="27" t="s">
        <v>10275</v>
      </c>
      <c r="AH1245" s="27" t="s">
        <v>10273</v>
      </c>
      <c r="AI1245" s="27" t="s">
        <v>10274</v>
      </c>
      <c r="AJ1245" s="27" t="s">
        <v>10273</v>
      </c>
      <c r="AK1245" s="27" t="s">
        <v>10273</v>
      </c>
      <c r="AL1245" s="27" t="s">
        <v>10275</v>
      </c>
      <c r="AM1245" s="32" t="s">
        <v>10275</v>
      </c>
      <c r="AN1245" s="32" t="s">
        <v>10275</v>
      </c>
      <c r="AO1245" s="32" t="s">
        <v>10275</v>
      </c>
      <c r="AP1245" s="33" t="s">
        <v>10275</v>
      </c>
      <c r="AQ1245" s="33" t="s">
        <v>10275</v>
      </c>
      <c r="AR1245" s="33" t="s">
        <v>10275</v>
      </c>
      <c r="AS1245" s="33" t="s">
        <v>10277</v>
      </c>
      <c r="AT1245" s="33" t="s">
        <v>10301</v>
      </c>
      <c r="AU1245" s="33" t="s">
        <v>10276</v>
      </c>
      <c r="AV1245" s="34">
        <v>0</v>
      </c>
      <c r="AW1245" s="34">
        <v>0</v>
      </c>
      <c r="AX1245" s="34">
        <v>0</v>
      </c>
      <c r="AY1245" s="35" t="s">
        <v>10275</v>
      </c>
      <c r="AZ1245" s="35" t="s">
        <v>10275</v>
      </c>
      <c r="BA1245" s="35" t="s">
        <v>10275</v>
      </c>
      <c r="BB1245" s="35" t="s">
        <v>10278</v>
      </c>
      <c r="BC1245" s="35" t="s">
        <v>10275</v>
      </c>
      <c r="BD1245" s="35" t="s">
        <v>10278</v>
      </c>
      <c r="BE1245" s="28" t="s">
        <v>10273</v>
      </c>
      <c r="BF1245" s="28" t="s">
        <v>10273</v>
      </c>
      <c r="BG1245" s="28" t="s">
        <v>10274</v>
      </c>
      <c r="BH1245" s="28" t="s">
        <v>10273</v>
      </c>
      <c r="BI1245" s="28" t="s">
        <v>10273</v>
      </c>
      <c r="BJ1245" s="28" t="s">
        <v>10274</v>
      </c>
      <c r="BK1245" s="28" t="s">
        <v>10273</v>
      </c>
      <c r="BL1245" s="28" t="s">
        <v>10274</v>
      </c>
      <c r="BM1245" s="28" t="s">
        <v>10273</v>
      </c>
      <c r="BN1245" s="28" t="s">
        <v>10273</v>
      </c>
      <c r="BO1245" s="28" t="s">
        <v>10273</v>
      </c>
      <c r="BP1245" s="28" t="s">
        <v>10273</v>
      </c>
      <c r="BQ1245" s="27" t="s">
        <v>10274</v>
      </c>
      <c r="BR1245" s="27" t="s">
        <v>10274</v>
      </c>
      <c r="BS1245" s="27" t="s">
        <v>10273</v>
      </c>
      <c r="BT1245" s="27" t="s">
        <v>10273</v>
      </c>
      <c r="BU1245" s="28" t="s">
        <v>10273</v>
      </c>
      <c r="BV1245" s="28" t="s">
        <v>10274</v>
      </c>
      <c r="BW1245" s="28" t="s">
        <v>10273</v>
      </c>
      <c r="BX1245" s="27" t="s">
        <v>10279</v>
      </c>
      <c r="BY1245" s="27" t="s">
        <v>10273</v>
      </c>
      <c r="BZ1245" s="27" t="s">
        <v>10274</v>
      </c>
    </row>
    <row r="1246" spans="1:78" ht="25.5" customHeight="1" x14ac:dyDescent="0.25">
      <c r="A1246" s="27">
        <v>829</v>
      </c>
      <c r="B1246" s="28" t="s">
        <v>14268</v>
      </c>
      <c r="C1246" s="28" t="s">
        <v>14269</v>
      </c>
      <c r="D1246" s="27" t="s">
        <v>14072</v>
      </c>
      <c r="E1246" s="27" t="s">
        <v>14270</v>
      </c>
      <c r="F1246" s="27" t="s">
        <v>14271</v>
      </c>
      <c r="G1246" s="27" t="s">
        <v>14075</v>
      </c>
      <c r="H1246" s="27" t="s">
        <v>14076</v>
      </c>
      <c r="I1246" s="27" t="s">
        <v>14077</v>
      </c>
      <c r="J1246" s="27" t="s">
        <v>5879</v>
      </c>
      <c r="K1246" s="27" t="s">
        <v>14272</v>
      </c>
      <c r="L1246" s="29" t="s">
        <v>10294</v>
      </c>
      <c r="M1246" s="36" t="s">
        <v>10274</v>
      </c>
      <c r="N1246" s="36" t="s">
        <v>10274</v>
      </c>
      <c r="O1246" s="36" t="s">
        <v>10274</v>
      </c>
      <c r="P1246" s="36" t="s">
        <v>10273</v>
      </c>
      <c r="Q1246" s="36" t="s">
        <v>10273</v>
      </c>
      <c r="R1246" s="36">
        <v>43</v>
      </c>
      <c r="S1246" s="36">
        <v>51</v>
      </c>
      <c r="T1246" s="36">
        <v>94</v>
      </c>
      <c r="U1246" s="36">
        <v>39</v>
      </c>
      <c r="V1246" s="36">
        <v>41</v>
      </c>
      <c r="W1246" s="36">
        <v>80</v>
      </c>
      <c r="X1246" s="31">
        <v>5</v>
      </c>
      <c r="Y1246" s="27" t="s">
        <v>10274</v>
      </c>
      <c r="Z1246" s="27" t="s">
        <v>10273</v>
      </c>
      <c r="AA1246" s="27" t="s">
        <v>10273</v>
      </c>
      <c r="AB1246" s="27" t="s">
        <v>10273</v>
      </c>
      <c r="AC1246" s="27" t="s">
        <v>10273</v>
      </c>
      <c r="AD1246" s="27" t="s">
        <v>10273</v>
      </c>
      <c r="AE1246" s="27" t="s">
        <v>10273</v>
      </c>
      <c r="AF1246" s="27" t="s">
        <v>10273</v>
      </c>
      <c r="AG1246" s="27" t="s">
        <v>10275</v>
      </c>
      <c r="AH1246" s="27" t="s">
        <v>10273</v>
      </c>
      <c r="AI1246" s="27" t="s">
        <v>10274</v>
      </c>
      <c r="AJ1246" s="27" t="s">
        <v>10273</v>
      </c>
      <c r="AK1246" s="27" t="s">
        <v>10273</v>
      </c>
      <c r="AL1246" s="27" t="s">
        <v>10275</v>
      </c>
      <c r="AM1246" s="33">
        <v>0</v>
      </c>
      <c r="AN1246" s="33">
        <v>0</v>
      </c>
      <c r="AO1246" s="33">
        <v>0</v>
      </c>
      <c r="AP1246" s="33">
        <v>0</v>
      </c>
      <c r="AQ1246" s="33">
        <v>0</v>
      </c>
      <c r="AR1246" s="33">
        <v>0</v>
      </c>
      <c r="AS1246" s="33" t="s">
        <v>10275</v>
      </c>
      <c r="AT1246" s="33" t="s">
        <v>10275</v>
      </c>
      <c r="AU1246" s="33" t="s">
        <v>10275</v>
      </c>
      <c r="AV1246" s="34" t="s">
        <v>10316</v>
      </c>
      <c r="AW1246" s="34" t="s">
        <v>10316</v>
      </c>
      <c r="AX1246" s="34" t="s">
        <v>10276</v>
      </c>
      <c r="AY1246" s="35" t="s">
        <v>10275</v>
      </c>
      <c r="AZ1246" s="35" t="s">
        <v>10275</v>
      </c>
      <c r="BA1246" s="35" t="s">
        <v>10275</v>
      </c>
      <c r="BB1246" s="35" t="s">
        <v>10275</v>
      </c>
      <c r="BC1246" s="35" t="s">
        <v>10856</v>
      </c>
      <c r="BD1246" s="35" t="s">
        <v>10856</v>
      </c>
      <c r="BE1246" s="28" t="s">
        <v>10274</v>
      </c>
      <c r="BF1246" s="28" t="s">
        <v>10273</v>
      </c>
      <c r="BG1246" s="28" t="s">
        <v>10273</v>
      </c>
      <c r="BH1246" s="28" t="s">
        <v>10274</v>
      </c>
      <c r="BI1246" s="28" t="s">
        <v>10273</v>
      </c>
      <c r="BJ1246" s="28" t="s">
        <v>10274</v>
      </c>
      <c r="BK1246" s="28" t="s">
        <v>10273</v>
      </c>
      <c r="BL1246" s="28" t="s">
        <v>10273</v>
      </c>
      <c r="BM1246" s="28" t="s">
        <v>10274</v>
      </c>
      <c r="BN1246" s="28" t="s">
        <v>10273</v>
      </c>
      <c r="BO1246" s="28" t="s">
        <v>10273</v>
      </c>
      <c r="BP1246" s="28" t="s">
        <v>10273</v>
      </c>
      <c r="BQ1246" s="27" t="s">
        <v>10274</v>
      </c>
      <c r="BR1246" s="27" t="s">
        <v>10273</v>
      </c>
      <c r="BS1246" s="27" t="s">
        <v>10274</v>
      </c>
      <c r="BT1246" s="27" t="s">
        <v>10273</v>
      </c>
      <c r="BU1246" s="28" t="s">
        <v>10273</v>
      </c>
      <c r="BV1246" s="28" t="s">
        <v>10274</v>
      </c>
      <c r="BW1246" s="28" t="s">
        <v>10273</v>
      </c>
      <c r="BX1246" s="27" t="s">
        <v>10279</v>
      </c>
      <c r="BY1246" s="27" t="s">
        <v>10273</v>
      </c>
      <c r="BZ1246" s="27" t="s">
        <v>10274</v>
      </c>
    </row>
    <row r="1247" spans="1:78" ht="25.5" customHeight="1" x14ac:dyDescent="0.25">
      <c r="A1247" s="27">
        <v>790</v>
      </c>
      <c r="B1247" s="28" t="s">
        <v>14070</v>
      </c>
      <c r="C1247" s="28" t="s">
        <v>14071</v>
      </c>
      <c r="D1247" s="27" t="s">
        <v>14072</v>
      </c>
      <c r="E1247" s="27" t="s">
        <v>14073</v>
      </c>
      <c r="F1247" s="27" t="s">
        <v>14074</v>
      </c>
      <c r="G1247" s="27" t="s">
        <v>14075</v>
      </c>
      <c r="H1247" s="27" t="s">
        <v>14076</v>
      </c>
      <c r="I1247" s="27" t="s">
        <v>14077</v>
      </c>
      <c r="J1247" s="27" t="s">
        <v>14078</v>
      </c>
      <c r="K1247" s="27" t="s">
        <v>14079</v>
      </c>
      <c r="L1247" s="29" t="s">
        <v>10272</v>
      </c>
      <c r="M1247" s="36" t="s">
        <v>10274</v>
      </c>
      <c r="N1247" s="36" t="s">
        <v>10274</v>
      </c>
      <c r="O1247" s="36" t="s">
        <v>10274</v>
      </c>
      <c r="P1247" s="36" t="s">
        <v>10274</v>
      </c>
      <c r="Q1247" s="36" t="s">
        <v>10273</v>
      </c>
      <c r="R1247" s="36">
        <v>90</v>
      </c>
      <c r="S1247" s="36">
        <v>62</v>
      </c>
      <c r="T1247" s="36">
        <v>152</v>
      </c>
      <c r="U1247" s="36">
        <v>97</v>
      </c>
      <c r="V1247" s="36">
        <v>67</v>
      </c>
      <c r="W1247" s="36">
        <v>164</v>
      </c>
      <c r="X1247" s="31">
        <v>13</v>
      </c>
      <c r="Y1247" s="27" t="s">
        <v>10274</v>
      </c>
      <c r="Z1247" s="27" t="s">
        <v>10273</v>
      </c>
      <c r="AA1247" s="27" t="s">
        <v>10273</v>
      </c>
      <c r="AB1247" s="27" t="s">
        <v>10273</v>
      </c>
      <c r="AC1247" s="27" t="s">
        <v>10273</v>
      </c>
      <c r="AD1247" s="27" t="s">
        <v>10273</v>
      </c>
      <c r="AE1247" s="27" t="s">
        <v>10273</v>
      </c>
      <c r="AF1247" s="27" t="s">
        <v>10273</v>
      </c>
      <c r="AG1247" s="27" t="s">
        <v>10275</v>
      </c>
      <c r="AH1247" s="27" t="s">
        <v>10273</v>
      </c>
      <c r="AI1247" s="27" t="s">
        <v>10273</v>
      </c>
      <c r="AJ1247" s="27" t="s">
        <v>10274</v>
      </c>
      <c r="AK1247" s="27" t="s">
        <v>10273</v>
      </c>
      <c r="AL1247" s="27" t="s">
        <v>10275</v>
      </c>
      <c r="AM1247" s="33">
        <v>0</v>
      </c>
      <c r="AN1247" s="33">
        <v>0</v>
      </c>
      <c r="AO1247" s="33">
        <v>0</v>
      </c>
      <c r="AP1247" s="33">
        <v>0</v>
      </c>
      <c r="AQ1247" s="33">
        <v>0</v>
      </c>
      <c r="AR1247" s="33">
        <v>0</v>
      </c>
      <c r="AS1247" s="33" t="s">
        <v>10275</v>
      </c>
      <c r="AT1247" s="33" t="s">
        <v>10275</v>
      </c>
      <c r="AU1247" s="33" t="s">
        <v>10275</v>
      </c>
      <c r="AV1247" s="34" t="s">
        <v>10434</v>
      </c>
      <c r="AW1247" s="34" t="s">
        <v>10277</v>
      </c>
      <c r="AX1247" s="34" t="s">
        <v>10276</v>
      </c>
      <c r="AY1247" s="35" t="s">
        <v>10275</v>
      </c>
      <c r="AZ1247" s="35" t="s">
        <v>10275</v>
      </c>
      <c r="BA1247" s="35" t="s">
        <v>10275</v>
      </c>
      <c r="BB1247" s="35" t="s">
        <v>10275</v>
      </c>
      <c r="BC1247" s="35" t="s">
        <v>10278</v>
      </c>
      <c r="BD1247" s="35" t="s">
        <v>10278</v>
      </c>
      <c r="BE1247" s="28" t="s">
        <v>10273</v>
      </c>
      <c r="BF1247" s="28" t="s">
        <v>10273</v>
      </c>
      <c r="BG1247" s="28" t="s">
        <v>10273</v>
      </c>
      <c r="BH1247" s="28" t="s">
        <v>10274</v>
      </c>
      <c r="BI1247" s="28" t="s">
        <v>10273</v>
      </c>
      <c r="BJ1247" s="28" t="s">
        <v>10274</v>
      </c>
      <c r="BK1247" s="28" t="s">
        <v>10273</v>
      </c>
      <c r="BL1247" s="28" t="s">
        <v>10274</v>
      </c>
      <c r="BM1247" s="28" t="s">
        <v>10273</v>
      </c>
      <c r="BN1247" s="28" t="s">
        <v>10273</v>
      </c>
      <c r="BO1247" s="28" t="s">
        <v>10273</v>
      </c>
      <c r="BP1247" s="28" t="s">
        <v>10273</v>
      </c>
      <c r="BQ1247" s="27" t="s">
        <v>10274</v>
      </c>
      <c r="BR1247" s="27" t="s">
        <v>10273</v>
      </c>
      <c r="BS1247" s="27" t="s">
        <v>10274</v>
      </c>
      <c r="BT1247" s="27" t="s">
        <v>10273</v>
      </c>
      <c r="BU1247" s="28" t="s">
        <v>10273</v>
      </c>
      <c r="BV1247" s="28" t="s">
        <v>10274</v>
      </c>
      <c r="BW1247" s="28" t="s">
        <v>10273</v>
      </c>
      <c r="BX1247" s="27" t="s">
        <v>10279</v>
      </c>
      <c r="BY1247" s="27" t="s">
        <v>10273</v>
      </c>
      <c r="BZ1247" s="27" t="s">
        <v>10274</v>
      </c>
    </row>
    <row r="1248" spans="1:78" ht="25.5" customHeight="1" x14ac:dyDescent="0.25">
      <c r="A1248" s="27">
        <v>792</v>
      </c>
      <c r="B1248" s="28" t="s">
        <v>14086</v>
      </c>
      <c r="C1248" s="28" t="s">
        <v>14087</v>
      </c>
      <c r="D1248" s="27" t="s">
        <v>14072</v>
      </c>
      <c r="E1248" s="27" t="s">
        <v>14088</v>
      </c>
      <c r="F1248" s="27" t="s">
        <v>14089</v>
      </c>
      <c r="G1248" s="27" t="s">
        <v>14075</v>
      </c>
      <c r="H1248" s="27" t="s">
        <v>14076</v>
      </c>
      <c r="I1248" s="27" t="s">
        <v>14077</v>
      </c>
      <c r="J1248" s="27" t="s">
        <v>14090</v>
      </c>
      <c r="K1248" s="27" t="s">
        <v>14091</v>
      </c>
      <c r="L1248" s="29" t="s">
        <v>10272</v>
      </c>
      <c r="M1248" s="36" t="s">
        <v>10274</v>
      </c>
      <c r="N1248" s="36" t="s">
        <v>10274</v>
      </c>
      <c r="O1248" s="36" t="s">
        <v>10274</v>
      </c>
      <c r="P1248" s="36" t="s">
        <v>10274</v>
      </c>
      <c r="Q1248" s="36" t="s">
        <v>10273</v>
      </c>
      <c r="R1248" s="36">
        <v>42</v>
      </c>
      <c r="S1248" s="36">
        <v>52</v>
      </c>
      <c r="T1248" s="36">
        <v>94</v>
      </c>
      <c r="U1248" s="36">
        <v>37</v>
      </c>
      <c r="V1248" s="36">
        <v>45</v>
      </c>
      <c r="W1248" s="36">
        <v>82</v>
      </c>
      <c r="X1248" s="31">
        <v>9</v>
      </c>
      <c r="Y1248" s="27" t="s">
        <v>10274</v>
      </c>
      <c r="Z1248" s="27" t="s">
        <v>10273</v>
      </c>
      <c r="AA1248" s="27" t="s">
        <v>10273</v>
      </c>
      <c r="AB1248" s="27" t="s">
        <v>10273</v>
      </c>
      <c r="AC1248" s="27" t="s">
        <v>10273</v>
      </c>
      <c r="AD1248" s="27" t="s">
        <v>10273</v>
      </c>
      <c r="AE1248" s="27" t="s">
        <v>10273</v>
      </c>
      <c r="AF1248" s="27" t="s">
        <v>10273</v>
      </c>
      <c r="AG1248" s="27" t="s">
        <v>10275</v>
      </c>
      <c r="AH1248" s="27" t="s">
        <v>10274</v>
      </c>
      <c r="AI1248" s="27" t="s">
        <v>10273</v>
      </c>
      <c r="AJ1248" s="27" t="s">
        <v>10274</v>
      </c>
      <c r="AK1248" s="27" t="s">
        <v>10273</v>
      </c>
      <c r="AL1248" s="27" t="s">
        <v>10275</v>
      </c>
      <c r="AM1248" s="33" t="s">
        <v>10276</v>
      </c>
      <c r="AN1248" s="33" t="s">
        <v>10286</v>
      </c>
      <c r="AO1248" s="33" t="s">
        <v>10323</v>
      </c>
      <c r="AP1248" s="33">
        <v>0</v>
      </c>
      <c r="AQ1248" s="33">
        <v>0</v>
      </c>
      <c r="AR1248" s="33">
        <v>0</v>
      </c>
      <c r="AS1248" s="33" t="s">
        <v>10275</v>
      </c>
      <c r="AT1248" s="33" t="s">
        <v>10275</v>
      </c>
      <c r="AU1248" s="33" t="s">
        <v>10275</v>
      </c>
      <c r="AV1248" s="34" t="s">
        <v>10277</v>
      </c>
      <c r="AW1248" s="34" t="s">
        <v>10286</v>
      </c>
      <c r="AX1248" s="34" t="s">
        <v>10276</v>
      </c>
      <c r="AY1248" s="35" t="s">
        <v>10278</v>
      </c>
      <c r="AZ1248" s="35" t="s">
        <v>10275</v>
      </c>
      <c r="BA1248" s="35" t="s">
        <v>10275</v>
      </c>
      <c r="BB1248" s="35" t="s">
        <v>10275</v>
      </c>
      <c r="BC1248" s="35" t="s">
        <v>10278</v>
      </c>
      <c r="BD1248" s="35" t="s">
        <v>10278</v>
      </c>
      <c r="BE1248" s="28" t="s">
        <v>10273</v>
      </c>
      <c r="BF1248" s="28" t="s">
        <v>10273</v>
      </c>
      <c r="BG1248" s="28" t="s">
        <v>10274</v>
      </c>
      <c r="BH1248" s="28" t="s">
        <v>10274</v>
      </c>
      <c r="BI1248" s="28" t="s">
        <v>10273</v>
      </c>
      <c r="BJ1248" s="28" t="s">
        <v>10274</v>
      </c>
      <c r="BK1248" s="28" t="s">
        <v>10273</v>
      </c>
      <c r="BL1248" s="28" t="s">
        <v>10273</v>
      </c>
      <c r="BM1248" s="28" t="s">
        <v>10274</v>
      </c>
      <c r="BN1248" s="28" t="s">
        <v>10273</v>
      </c>
      <c r="BO1248" s="28" t="s">
        <v>10273</v>
      </c>
      <c r="BP1248" s="28" t="s">
        <v>10273</v>
      </c>
      <c r="BQ1248" s="27" t="s">
        <v>10274</v>
      </c>
      <c r="BR1248" s="27" t="s">
        <v>10273</v>
      </c>
      <c r="BS1248" s="27" t="s">
        <v>10273</v>
      </c>
      <c r="BT1248" s="27" t="s">
        <v>10273</v>
      </c>
      <c r="BU1248" s="28" t="s">
        <v>10273</v>
      </c>
      <c r="BV1248" s="28" t="s">
        <v>10274</v>
      </c>
      <c r="BW1248" s="28" t="s">
        <v>10273</v>
      </c>
      <c r="BX1248" s="27" t="s">
        <v>10279</v>
      </c>
      <c r="BY1248" s="27" t="s">
        <v>10273</v>
      </c>
      <c r="BZ1248" s="27" t="s">
        <v>10274</v>
      </c>
    </row>
    <row r="1249" spans="1:78" ht="25.5" customHeight="1" x14ac:dyDescent="0.25">
      <c r="A1249" s="27">
        <v>794</v>
      </c>
      <c r="B1249" s="28" t="s">
        <v>14098</v>
      </c>
      <c r="C1249" s="28" t="s">
        <v>14099</v>
      </c>
      <c r="D1249" s="27" t="s">
        <v>14072</v>
      </c>
      <c r="E1249" s="27" t="s">
        <v>14100</v>
      </c>
      <c r="F1249" s="27" t="s">
        <v>14101</v>
      </c>
      <c r="G1249" s="27" t="s">
        <v>14075</v>
      </c>
      <c r="H1249" s="27" t="s">
        <v>14076</v>
      </c>
      <c r="I1249" s="27" t="s">
        <v>14077</v>
      </c>
      <c r="J1249" s="27" t="s">
        <v>14102</v>
      </c>
      <c r="K1249" s="27" t="s">
        <v>14103</v>
      </c>
      <c r="L1249" s="29" t="s">
        <v>10272</v>
      </c>
      <c r="M1249" s="36" t="s">
        <v>10274</v>
      </c>
      <c r="N1249" s="36" t="s">
        <v>10274</v>
      </c>
      <c r="O1249" s="36" t="s">
        <v>10274</v>
      </c>
      <c r="P1249" s="36" t="s">
        <v>10274</v>
      </c>
      <c r="Q1249" s="36" t="s">
        <v>10273</v>
      </c>
      <c r="R1249" s="36">
        <v>59</v>
      </c>
      <c r="S1249" s="36">
        <v>70</v>
      </c>
      <c r="T1249" s="36">
        <v>129</v>
      </c>
      <c r="U1249" s="36">
        <v>69</v>
      </c>
      <c r="V1249" s="36">
        <v>80</v>
      </c>
      <c r="W1249" s="36">
        <v>149</v>
      </c>
      <c r="X1249" s="31">
        <v>10</v>
      </c>
      <c r="Y1249" s="27" t="s">
        <v>10274</v>
      </c>
      <c r="Z1249" s="27" t="s">
        <v>10273</v>
      </c>
      <c r="AA1249" s="27" t="s">
        <v>10273</v>
      </c>
      <c r="AB1249" s="27" t="s">
        <v>10273</v>
      </c>
      <c r="AC1249" s="27" t="s">
        <v>10273</v>
      </c>
      <c r="AD1249" s="27" t="s">
        <v>10273</v>
      </c>
      <c r="AE1249" s="27" t="s">
        <v>10273</v>
      </c>
      <c r="AF1249" s="27" t="s">
        <v>10273</v>
      </c>
      <c r="AG1249" s="27" t="s">
        <v>10275</v>
      </c>
      <c r="AH1249" s="27" t="s">
        <v>10273</v>
      </c>
      <c r="AI1249" s="27" t="s">
        <v>10274</v>
      </c>
      <c r="AJ1249" s="27" t="s">
        <v>10273</v>
      </c>
      <c r="AK1249" s="27" t="s">
        <v>10273</v>
      </c>
      <c r="AL1249" s="27" t="s">
        <v>10275</v>
      </c>
      <c r="AM1249" s="33">
        <v>0</v>
      </c>
      <c r="AN1249" s="33">
        <v>0</v>
      </c>
      <c r="AO1249" s="33">
        <v>0</v>
      </c>
      <c r="AP1249" s="33">
        <v>0</v>
      </c>
      <c r="AQ1249" s="33">
        <v>0</v>
      </c>
      <c r="AR1249" s="33">
        <v>0</v>
      </c>
      <c r="AS1249" s="33" t="s">
        <v>10275</v>
      </c>
      <c r="AT1249" s="33" t="s">
        <v>10275</v>
      </c>
      <c r="AU1249" s="33" t="s">
        <v>10275</v>
      </c>
      <c r="AV1249" s="34" t="s">
        <v>10276</v>
      </c>
      <c r="AW1249" s="34" t="s">
        <v>10276</v>
      </c>
      <c r="AX1249" s="34" t="s">
        <v>10302</v>
      </c>
      <c r="AY1249" s="35" t="s">
        <v>10275</v>
      </c>
      <c r="AZ1249" s="35" t="s">
        <v>10275</v>
      </c>
      <c r="BA1249" s="35" t="s">
        <v>10275</v>
      </c>
      <c r="BB1249" s="35" t="s">
        <v>10275</v>
      </c>
      <c r="BC1249" s="35" t="s">
        <v>10278</v>
      </c>
      <c r="BD1249" s="35" t="s">
        <v>10278</v>
      </c>
      <c r="BE1249" s="28" t="s">
        <v>10273</v>
      </c>
      <c r="BF1249" s="28" t="s">
        <v>10273</v>
      </c>
      <c r="BG1249" s="28" t="s">
        <v>10274</v>
      </c>
      <c r="BH1249" s="28" t="s">
        <v>10274</v>
      </c>
      <c r="BI1249" s="28" t="s">
        <v>10273</v>
      </c>
      <c r="BJ1249" s="28" t="s">
        <v>10274</v>
      </c>
      <c r="BK1249" s="28" t="s">
        <v>10273</v>
      </c>
      <c r="BL1249" s="28" t="s">
        <v>10274</v>
      </c>
      <c r="BM1249" s="28" t="s">
        <v>10273</v>
      </c>
      <c r="BN1249" s="28" t="s">
        <v>10273</v>
      </c>
      <c r="BO1249" s="28" t="s">
        <v>10273</v>
      </c>
      <c r="BP1249" s="28" t="s">
        <v>10273</v>
      </c>
      <c r="BQ1249" s="27" t="s">
        <v>10274</v>
      </c>
      <c r="BR1249" s="27" t="s">
        <v>10273</v>
      </c>
      <c r="BS1249" s="27" t="s">
        <v>10274</v>
      </c>
      <c r="BT1249" s="27" t="s">
        <v>10273</v>
      </c>
      <c r="BU1249" s="28" t="s">
        <v>10273</v>
      </c>
      <c r="BV1249" s="28" t="s">
        <v>10274</v>
      </c>
      <c r="BW1249" s="28" t="s">
        <v>10273</v>
      </c>
      <c r="BX1249" s="27" t="s">
        <v>10279</v>
      </c>
      <c r="BY1249" s="27" t="s">
        <v>10274</v>
      </c>
      <c r="BZ1249" s="27" t="s">
        <v>10274</v>
      </c>
    </row>
    <row r="1250" spans="1:78" ht="25.5" customHeight="1" x14ac:dyDescent="0.25">
      <c r="A1250" s="27">
        <v>793</v>
      </c>
      <c r="B1250" s="28" t="s">
        <v>14092</v>
      </c>
      <c r="C1250" s="28" t="s">
        <v>14093</v>
      </c>
      <c r="D1250" s="27" t="s">
        <v>14072</v>
      </c>
      <c r="E1250" s="27" t="s">
        <v>14094</v>
      </c>
      <c r="F1250" s="27" t="s">
        <v>14095</v>
      </c>
      <c r="G1250" s="27" t="s">
        <v>14075</v>
      </c>
      <c r="H1250" s="27" t="s">
        <v>14076</v>
      </c>
      <c r="I1250" s="27" t="s">
        <v>14077</v>
      </c>
      <c r="J1250" s="27" t="s">
        <v>14096</v>
      </c>
      <c r="K1250" s="27" t="s">
        <v>14097</v>
      </c>
      <c r="L1250" s="29" t="s">
        <v>10309</v>
      </c>
      <c r="M1250" s="36" t="s">
        <v>10273</v>
      </c>
      <c r="N1250" s="36" t="s">
        <v>10273</v>
      </c>
      <c r="O1250" s="36" t="s">
        <v>10273</v>
      </c>
      <c r="P1250" s="36" t="s">
        <v>10274</v>
      </c>
      <c r="Q1250" s="36" t="s">
        <v>10274</v>
      </c>
      <c r="R1250" s="36">
        <v>78</v>
      </c>
      <c r="S1250" s="36">
        <v>8</v>
      </c>
      <c r="T1250" s="36">
        <v>86</v>
      </c>
      <c r="U1250" s="36">
        <v>95</v>
      </c>
      <c r="V1250" s="36">
        <v>8</v>
      </c>
      <c r="W1250" s="36">
        <v>103</v>
      </c>
      <c r="X1250" s="31">
        <v>21</v>
      </c>
      <c r="Y1250" s="27" t="s">
        <v>10274</v>
      </c>
      <c r="Z1250" s="27" t="s">
        <v>10273</v>
      </c>
      <c r="AA1250" s="27" t="s">
        <v>10273</v>
      </c>
      <c r="AB1250" s="27" t="s">
        <v>10273</v>
      </c>
      <c r="AC1250" s="27" t="s">
        <v>10273</v>
      </c>
      <c r="AD1250" s="27" t="s">
        <v>10273</v>
      </c>
      <c r="AE1250" s="27" t="s">
        <v>10273</v>
      </c>
      <c r="AF1250" s="27" t="s">
        <v>10273</v>
      </c>
      <c r="AG1250" s="27" t="s">
        <v>10275</v>
      </c>
      <c r="AH1250" s="27" t="s">
        <v>10273</v>
      </c>
      <c r="AI1250" s="27" t="s">
        <v>10274</v>
      </c>
      <c r="AJ1250" s="27" t="s">
        <v>10274</v>
      </c>
      <c r="AK1250" s="27" t="s">
        <v>10273</v>
      </c>
      <c r="AL1250" s="27" t="s">
        <v>10275</v>
      </c>
      <c r="AM1250" s="32" t="s">
        <v>10275</v>
      </c>
      <c r="AN1250" s="32" t="s">
        <v>10275</v>
      </c>
      <c r="AO1250" s="32" t="s">
        <v>10275</v>
      </c>
      <c r="AP1250" s="33">
        <v>0</v>
      </c>
      <c r="AQ1250" s="33">
        <v>0</v>
      </c>
      <c r="AR1250" s="33">
        <v>0</v>
      </c>
      <c r="AS1250" s="33">
        <v>0</v>
      </c>
      <c r="AT1250" s="33">
        <v>0</v>
      </c>
      <c r="AU1250" s="33">
        <v>0</v>
      </c>
      <c r="AV1250" s="34" t="s">
        <v>10380</v>
      </c>
      <c r="AW1250" s="34" t="s">
        <v>10324</v>
      </c>
      <c r="AX1250" s="34" t="s">
        <v>10276</v>
      </c>
      <c r="AY1250" s="35" t="s">
        <v>10275</v>
      </c>
      <c r="AZ1250" s="35" t="s">
        <v>10275</v>
      </c>
      <c r="BA1250" s="35" t="s">
        <v>10275</v>
      </c>
      <c r="BB1250" s="35" t="s">
        <v>10275</v>
      </c>
      <c r="BC1250" s="35" t="s">
        <v>10278</v>
      </c>
      <c r="BD1250" s="35" t="s">
        <v>10278</v>
      </c>
      <c r="BE1250" s="28" t="s">
        <v>10273</v>
      </c>
      <c r="BF1250" s="28" t="s">
        <v>10273</v>
      </c>
      <c r="BG1250" s="28" t="s">
        <v>10273</v>
      </c>
      <c r="BH1250" s="28" t="s">
        <v>10274</v>
      </c>
      <c r="BI1250" s="28" t="s">
        <v>10273</v>
      </c>
      <c r="BJ1250" s="28" t="s">
        <v>10274</v>
      </c>
      <c r="BK1250" s="28" t="s">
        <v>10273</v>
      </c>
      <c r="BL1250" s="28" t="s">
        <v>10274</v>
      </c>
      <c r="BM1250" s="28" t="s">
        <v>10273</v>
      </c>
      <c r="BN1250" s="28" t="s">
        <v>10274</v>
      </c>
      <c r="BO1250" s="28" t="s">
        <v>10273</v>
      </c>
      <c r="BP1250" s="28" t="s">
        <v>10273</v>
      </c>
      <c r="BQ1250" s="27" t="s">
        <v>10274</v>
      </c>
      <c r="BR1250" s="27" t="s">
        <v>10273</v>
      </c>
      <c r="BS1250" s="27" t="s">
        <v>10274</v>
      </c>
      <c r="BT1250" s="27" t="s">
        <v>10273</v>
      </c>
      <c r="BU1250" s="28" t="s">
        <v>10273</v>
      </c>
      <c r="BV1250" s="28" t="s">
        <v>10274</v>
      </c>
      <c r="BW1250" s="28" t="s">
        <v>10273</v>
      </c>
      <c r="BX1250" s="27" t="s">
        <v>10279</v>
      </c>
      <c r="BY1250" s="27" t="s">
        <v>10273</v>
      </c>
      <c r="BZ1250" s="27" t="s">
        <v>10274</v>
      </c>
    </row>
    <row r="1251" spans="1:78" ht="25.5" customHeight="1" x14ac:dyDescent="0.25">
      <c r="A1251" s="27">
        <v>795</v>
      </c>
      <c r="B1251" s="28" t="s">
        <v>14104</v>
      </c>
      <c r="C1251" s="28" t="s">
        <v>14105</v>
      </c>
      <c r="D1251" s="27" t="s">
        <v>14072</v>
      </c>
      <c r="E1251" s="27" t="s">
        <v>14106</v>
      </c>
      <c r="F1251" s="27" t="s">
        <v>14107</v>
      </c>
      <c r="G1251" s="27" t="s">
        <v>14075</v>
      </c>
      <c r="H1251" s="27" t="s">
        <v>14076</v>
      </c>
      <c r="I1251" s="27" t="s">
        <v>14077</v>
      </c>
      <c r="J1251" s="27" t="s">
        <v>14096</v>
      </c>
      <c r="K1251" s="27" t="s">
        <v>14097</v>
      </c>
      <c r="L1251" s="29" t="s">
        <v>10272</v>
      </c>
      <c r="M1251" s="36" t="s">
        <v>10274</v>
      </c>
      <c r="N1251" s="36" t="s">
        <v>10274</v>
      </c>
      <c r="O1251" s="36" t="s">
        <v>10274</v>
      </c>
      <c r="P1251" s="36" t="s">
        <v>10274</v>
      </c>
      <c r="Q1251" s="36" t="s">
        <v>10273</v>
      </c>
      <c r="R1251" s="36">
        <v>103</v>
      </c>
      <c r="S1251" s="36">
        <v>100</v>
      </c>
      <c r="T1251" s="36">
        <v>203</v>
      </c>
      <c r="U1251" s="36">
        <v>87</v>
      </c>
      <c r="V1251" s="36">
        <v>93</v>
      </c>
      <c r="W1251" s="36">
        <v>180</v>
      </c>
      <c r="X1251" s="31">
        <v>11</v>
      </c>
      <c r="Y1251" s="27" t="s">
        <v>10274</v>
      </c>
      <c r="Z1251" s="27" t="s">
        <v>10273</v>
      </c>
      <c r="AA1251" s="27" t="s">
        <v>10273</v>
      </c>
      <c r="AB1251" s="27" t="s">
        <v>10273</v>
      </c>
      <c r="AC1251" s="27" t="s">
        <v>10273</v>
      </c>
      <c r="AD1251" s="27" t="s">
        <v>10274</v>
      </c>
      <c r="AE1251" s="27" t="s">
        <v>10273</v>
      </c>
      <c r="AF1251" s="27" t="s">
        <v>10273</v>
      </c>
      <c r="AG1251" s="27" t="s">
        <v>10275</v>
      </c>
      <c r="AH1251" s="27" t="s">
        <v>10273</v>
      </c>
      <c r="AI1251" s="27" t="s">
        <v>10274</v>
      </c>
      <c r="AJ1251" s="27" t="s">
        <v>10274</v>
      </c>
      <c r="AK1251" s="27" t="s">
        <v>10273</v>
      </c>
      <c r="AL1251" s="27" t="s">
        <v>10275</v>
      </c>
      <c r="AM1251" s="33" t="s">
        <v>10276</v>
      </c>
      <c r="AN1251" s="33" t="s">
        <v>10276</v>
      </c>
      <c r="AO1251" s="33" t="s">
        <v>10286</v>
      </c>
      <c r="AP1251" s="33">
        <v>0</v>
      </c>
      <c r="AQ1251" s="33">
        <v>0</v>
      </c>
      <c r="AR1251" s="33">
        <v>0</v>
      </c>
      <c r="AS1251" s="33" t="s">
        <v>10275</v>
      </c>
      <c r="AT1251" s="33" t="s">
        <v>10275</v>
      </c>
      <c r="AU1251" s="33" t="s">
        <v>10275</v>
      </c>
      <c r="AV1251" s="34" t="s">
        <v>10276</v>
      </c>
      <c r="AW1251" s="34" t="s">
        <v>10276</v>
      </c>
      <c r="AX1251" s="34" t="s">
        <v>10277</v>
      </c>
      <c r="AY1251" s="35" t="s">
        <v>10278</v>
      </c>
      <c r="AZ1251" s="35" t="s">
        <v>10275</v>
      </c>
      <c r="BA1251" s="35" t="s">
        <v>10275</v>
      </c>
      <c r="BB1251" s="35" t="s">
        <v>10275</v>
      </c>
      <c r="BC1251" s="35" t="s">
        <v>10278</v>
      </c>
      <c r="BD1251" s="35" t="s">
        <v>10278</v>
      </c>
      <c r="BE1251" s="28" t="s">
        <v>10273</v>
      </c>
      <c r="BF1251" s="28" t="s">
        <v>10273</v>
      </c>
      <c r="BG1251" s="28" t="s">
        <v>10274</v>
      </c>
      <c r="BH1251" s="28" t="s">
        <v>10274</v>
      </c>
      <c r="BI1251" s="28" t="s">
        <v>10273</v>
      </c>
      <c r="BJ1251" s="28" t="s">
        <v>10274</v>
      </c>
      <c r="BK1251" s="28" t="s">
        <v>10273</v>
      </c>
      <c r="BL1251" s="28" t="s">
        <v>10273</v>
      </c>
      <c r="BM1251" s="28" t="s">
        <v>10274</v>
      </c>
      <c r="BN1251" s="28" t="s">
        <v>10273</v>
      </c>
      <c r="BO1251" s="28" t="s">
        <v>10273</v>
      </c>
      <c r="BP1251" s="28" t="s">
        <v>10273</v>
      </c>
      <c r="BQ1251" s="27" t="s">
        <v>10274</v>
      </c>
      <c r="BR1251" s="27" t="s">
        <v>10273</v>
      </c>
      <c r="BS1251" s="27" t="s">
        <v>10274</v>
      </c>
      <c r="BT1251" s="27" t="s">
        <v>10273</v>
      </c>
      <c r="BU1251" s="28" t="s">
        <v>10274</v>
      </c>
      <c r="BV1251" s="28" t="s">
        <v>10273</v>
      </c>
      <c r="BW1251" s="28" t="s">
        <v>10273</v>
      </c>
      <c r="BX1251" s="27" t="s">
        <v>10279</v>
      </c>
      <c r="BY1251" s="27" t="s">
        <v>10273</v>
      </c>
      <c r="BZ1251" s="27" t="s">
        <v>10274</v>
      </c>
    </row>
    <row r="1252" spans="1:78" ht="25.5" customHeight="1" x14ac:dyDescent="0.25">
      <c r="A1252" s="27">
        <v>797</v>
      </c>
      <c r="B1252" s="28" t="s">
        <v>14114</v>
      </c>
      <c r="C1252" s="28" t="s">
        <v>14115</v>
      </c>
      <c r="D1252" s="27" t="s">
        <v>14072</v>
      </c>
      <c r="E1252" s="27" t="s">
        <v>14116</v>
      </c>
      <c r="F1252" s="27" t="s">
        <v>14117</v>
      </c>
      <c r="G1252" s="27" t="s">
        <v>14075</v>
      </c>
      <c r="H1252" s="27" t="s">
        <v>14076</v>
      </c>
      <c r="I1252" s="27" t="s">
        <v>14077</v>
      </c>
      <c r="J1252" s="27" t="s">
        <v>14118</v>
      </c>
      <c r="K1252" s="27" t="s">
        <v>14119</v>
      </c>
      <c r="L1252" s="29" t="s">
        <v>10272</v>
      </c>
      <c r="M1252" s="36" t="s">
        <v>10274</v>
      </c>
      <c r="N1252" s="36" t="s">
        <v>10274</v>
      </c>
      <c r="O1252" s="36" t="s">
        <v>10274</v>
      </c>
      <c r="P1252" s="36" t="s">
        <v>10274</v>
      </c>
      <c r="Q1252" s="36" t="s">
        <v>10273</v>
      </c>
      <c r="R1252" s="36">
        <v>135</v>
      </c>
      <c r="S1252" s="36">
        <v>145</v>
      </c>
      <c r="T1252" s="36">
        <v>280</v>
      </c>
      <c r="U1252" s="36">
        <v>129</v>
      </c>
      <c r="V1252" s="36">
        <v>151</v>
      </c>
      <c r="W1252" s="36">
        <v>280</v>
      </c>
      <c r="X1252" s="31">
        <v>13</v>
      </c>
      <c r="Y1252" s="27" t="s">
        <v>10274</v>
      </c>
      <c r="Z1252" s="27" t="s">
        <v>10273</v>
      </c>
      <c r="AA1252" s="27" t="s">
        <v>10273</v>
      </c>
      <c r="AB1252" s="27" t="s">
        <v>10273</v>
      </c>
      <c r="AC1252" s="27" t="s">
        <v>10273</v>
      </c>
      <c r="AD1252" s="27" t="s">
        <v>10273</v>
      </c>
      <c r="AE1252" s="27" t="s">
        <v>10273</v>
      </c>
      <c r="AF1252" s="27" t="s">
        <v>10273</v>
      </c>
      <c r="AG1252" s="27" t="s">
        <v>10275</v>
      </c>
      <c r="AH1252" s="27" t="s">
        <v>10273</v>
      </c>
      <c r="AI1252" s="27" t="s">
        <v>10274</v>
      </c>
      <c r="AJ1252" s="27" t="s">
        <v>10274</v>
      </c>
      <c r="AK1252" s="27" t="s">
        <v>10273</v>
      </c>
      <c r="AL1252" s="27" t="s">
        <v>10275</v>
      </c>
      <c r="AM1252" s="33">
        <v>0</v>
      </c>
      <c r="AN1252" s="33">
        <v>0</v>
      </c>
      <c r="AO1252" s="33">
        <v>0</v>
      </c>
      <c r="AP1252" s="33">
        <v>0</v>
      </c>
      <c r="AQ1252" s="33">
        <v>0</v>
      </c>
      <c r="AR1252" s="33">
        <v>0</v>
      </c>
      <c r="AS1252" s="33" t="s">
        <v>10275</v>
      </c>
      <c r="AT1252" s="33" t="s">
        <v>10275</v>
      </c>
      <c r="AU1252" s="33" t="s">
        <v>10275</v>
      </c>
      <c r="AV1252" s="34" t="s">
        <v>10276</v>
      </c>
      <c r="AW1252" s="34" t="s">
        <v>10276</v>
      </c>
      <c r="AX1252" s="34" t="s">
        <v>10277</v>
      </c>
      <c r="AY1252" s="35" t="s">
        <v>10275</v>
      </c>
      <c r="AZ1252" s="35" t="s">
        <v>10275</v>
      </c>
      <c r="BA1252" s="35" t="s">
        <v>10275</v>
      </c>
      <c r="BB1252" s="35" t="s">
        <v>10275</v>
      </c>
      <c r="BC1252" s="35" t="s">
        <v>10278</v>
      </c>
      <c r="BD1252" s="35" t="s">
        <v>10278</v>
      </c>
      <c r="BE1252" s="28" t="s">
        <v>10273</v>
      </c>
      <c r="BF1252" s="28" t="s">
        <v>10273</v>
      </c>
      <c r="BG1252" s="28" t="s">
        <v>10274</v>
      </c>
      <c r="BH1252" s="28" t="s">
        <v>10273</v>
      </c>
      <c r="BI1252" s="28" t="s">
        <v>10273</v>
      </c>
      <c r="BJ1252" s="28" t="s">
        <v>10274</v>
      </c>
      <c r="BK1252" s="28" t="s">
        <v>10273</v>
      </c>
      <c r="BL1252" s="28" t="s">
        <v>10273</v>
      </c>
      <c r="BM1252" s="28" t="s">
        <v>10274</v>
      </c>
      <c r="BN1252" s="28" t="s">
        <v>10273</v>
      </c>
      <c r="BO1252" s="28" t="s">
        <v>10273</v>
      </c>
      <c r="BP1252" s="28" t="s">
        <v>10273</v>
      </c>
      <c r="BQ1252" s="27" t="s">
        <v>10274</v>
      </c>
      <c r="BR1252" s="27" t="s">
        <v>10273</v>
      </c>
      <c r="BS1252" s="27" t="s">
        <v>10274</v>
      </c>
      <c r="BT1252" s="27" t="s">
        <v>10273</v>
      </c>
      <c r="BU1252" s="28" t="s">
        <v>10274</v>
      </c>
      <c r="BV1252" s="28" t="s">
        <v>10273</v>
      </c>
      <c r="BW1252" s="28" t="s">
        <v>10273</v>
      </c>
      <c r="BX1252" s="27" t="s">
        <v>10279</v>
      </c>
      <c r="BY1252" s="27" t="s">
        <v>10273</v>
      </c>
      <c r="BZ1252" s="27" t="s">
        <v>10274</v>
      </c>
    </row>
    <row r="1253" spans="1:78" ht="25.5" customHeight="1" x14ac:dyDescent="0.25">
      <c r="A1253" s="27">
        <v>796</v>
      </c>
      <c r="B1253" s="28" t="s">
        <v>14108</v>
      </c>
      <c r="C1253" s="28" t="s">
        <v>14109</v>
      </c>
      <c r="D1253" s="27" t="s">
        <v>14072</v>
      </c>
      <c r="E1253" s="27" t="s">
        <v>14110</v>
      </c>
      <c r="F1253" s="27" t="s">
        <v>14111</v>
      </c>
      <c r="G1253" s="27" t="s">
        <v>14075</v>
      </c>
      <c r="H1253" s="27" t="s">
        <v>14076</v>
      </c>
      <c r="I1253" s="27" t="s">
        <v>14077</v>
      </c>
      <c r="J1253" s="27" t="s">
        <v>14112</v>
      </c>
      <c r="K1253" s="27" t="s">
        <v>14113</v>
      </c>
      <c r="L1253" s="29" t="s">
        <v>10272</v>
      </c>
      <c r="M1253" s="36" t="s">
        <v>10273</v>
      </c>
      <c r="N1253" s="36" t="s">
        <v>10274</v>
      </c>
      <c r="O1253" s="36" t="s">
        <v>10274</v>
      </c>
      <c r="P1253" s="36" t="s">
        <v>10274</v>
      </c>
      <c r="Q1253" s="36" t="s">
        <v>10273</v>
      </c>
      <c r="R1253" s="36">
        <v>54</v>
      </c>
      <c r="S1253" s="36">
        <v>35</v>
      </c>
      <c r="T1253" s="36">
        <v>89</v>
      </c>
      <c r="U1253" s="36">
        <v>75</v>
      </c>
      <c r="V1253" s="36">
        <v>50</v>
      </c>
      <c r="W1253" s="36">
        <v>125</v>
      </c>
      <c r="X1253" s="31">
        <v>9</v>
      </c>
      <c r="Y1253" s="27" t="s">
        <v>10274</v>
      </c>
      <c r="Z1253" s="27" t="s">
        <v>10273</v>
      </c>
      <c r="AA1253" s="27" t="s">
        <v>10273</v>
      </c>
      <c r="AB1253" s="27" t="s">
        <v>10273</v>
      </c>
      <c r="AC1253" s="27" t="s">
        <v>10273</v>
      </c>
      <c r="AD1253" s="27" t="s">
        <v>10274</v>
      </c>
      <c r="AE1253" s="27" t="s">
        <v>10273</v>
      </c>
      <c r="AF1253" s="27" t="s">
        <v>10273</v>
      </c>
      <c r="AG1253" s="27" t="s">
        <v>10275</v>
      </c>
      <c r="AH1253" s="27" t="s">
        <v>10273</v>
      </c>
      <c r="AI1253" s="27" t="s">
        <v>10274</v>
      </c>
      <c r="AJ1253" s="27" t="s">
        <v>10273</v>
      </c>
      <c r="AK1253" s="27" t="s">
        <v>10273</v>
      </c>
      <c r="AL1253" s="27" t="s">
        <v>10275</v>
      </c>
      <c r="AM1253" s="32" t="s">
        <v>10275</v>
      </c>
      <c r="AN1253" s="32" t="s">
        <v>10275</v>
      </c>
      <c r="AO1253" s="32" t="s">
        <v>10275</v>
      </c>
      <c r="AP1253" s="33">
        <v>0</v>
      </c>
      <c r="AQ1253" s="33">
        <v>0</v>
      </c>
      <c r="AR1253" s="33">
        <v>0</v>
      </c>
      <c r="AS1253" s="33" t="s">
        <v>10275</v>
      </c>
      <c r="AT1253" s="33" t="s">
        <v>10275</v>
      </c>
      <c r="AU1253" s="33" t="s">
        <v>10275</v>
      </c>
      <c r="AV1253" s="34" t="s">
        <v>10277</v>
      </c>
      <c r="AW1253" s="34" t="s">
        <v>10316</v>
      </c>
      <c r="AX1253" s="34" t="s">
        <v>10276</v>
      </c>
      <c r="AY1253" s="35" t="s">
        <v>10275</v>
      </c>
      <c r="AZ1253" s="35" t="s">
        <v>10275</v>
      </c>
      <c r="BA1253" s="35" t="s">
        <v>10275</v>
      </c>
      <c r="BB1253" s="35" t="s">
        <v>10275</v>
      </c>
      <c r="BC1253" s="35" t="s">
        <v>10278</v>
      </c>
      <c r="BD1253" s="35" t="s">
        <v>10278</v>
      </c>
      <c r="BE1253" s="28" t="s">
        <v>10273</v>
      </c>
      <c r="BF1253" s="28" t="s">
        <v>10273</v>
      </c>
      <c r="BG1253" s="28" t="s">
        <v>10273</v>
      </c>
      <c r="BH1253" s="28" t="s">
        <v>10274</v>
      </c>
      <c r="BI1253" s="28" t="s">
        <v>10273</v>
      </c>
      <c r="BJ1253" s="28" t="s">
        <v>10274</v>
      </c>
      <c r="BK1253" s="28" t="s">
        <v>10273</v>
      </c>
      <c r="BL1253" s="28" t="s">
        <v>10273</v>
      </c>
      <c r="BM1253" s="28" t="s">
        <v>10274</v>
      </c>
      <c r="BN1253" s="28" t="s">
        <v>10274</v>
      </c>
      <c r="BO1253" s="28" t="s">
        <v>10273</v>
      </c>
      <c r="BP1253" s="28" t="s">
        <v>10273</v>
      </c>
      <c r="BQ1253" s="27" t="s">
        <v>10274</v>
      </c>
      <c r="BR1253" s="27" t="s">
        <v>10274</v>
      </c>
      <c r="BS1253" s="27" t="s">
        <v>10273</v>
      </c>
      <c r="BT1253" s="27" t="s">
        <v>10273</v>
      </c>
      <c r="BU1253" s="28" t="s">
        <v>10274</v>
      </c>
      <c r="BV1253" s="28" t="s">
        <v>10274</v>
      </c>
      <c r="BW1253" s="28" t="s">
        <v>10273</v>
      </c>
      <c r="BX1253" s="27" t="s">
        <v>10279</v>
      </c>
      <c r="BY1253" s="27" t="s">
        <v>10274</v>
      </c>
      <c r="BZ1253" s="27" t="s">
        <v>10274</v>
      </c>
    </row>
    <row r="1254" spans="1:78" ht="25.5" customHeight="1" x14ac:dyDescent="0.25">
      <c r="A1254" s="27">
        <v>791</v>
      </c>
      <c r="B1254" s="28" t="s">
        <v>14080</v>
      </c>
      <c r="C1254" s="28" t="s">
        <v>14081</v>
      </c>
      <c r="D1254" s="27" t="s">
        <v>14072</v>
      </c>
      <c r="E1254" s="27" t="s">
        <v>14082</v>
      </c>
      <c r="F1254" s="27" t="s">
        <v>14083</v>
      </c>
      <c r="G1254" s="27" t="s">
        <v>14075</v>
      </c>
      <c r="H1254" s="27" t="s">
        <v>14076</v>
      </c>
      <c r="I1254" s="27" t="s">
        <v>14077</v>
      </c>
      <c r="J1254" s="27" t="s">
        <v>14084</v>
      </c>
      <c r="K1254" s="27" t="s">
        <v>14085</v>
      </c>
      <c r="L1254" s="29" t="s">
        <v>10309</v>
      </c>
      <c r="M1254" s="36" t="s">
        <v>10273</v>
      </c>
      <c r="N1254" s="36" t="s">
        <v>10273</v>
      </c>
      <c r="O1254" s="36" t="s">
        <v>10273</v>
      </c>
      <c r="P1254" s="36" t="s">
        <v>10274</v>
      </c>
      <c r="Q1254" s="36" t="s">
        <v>10274</v>
      </c>
      <c r="R1254" s="36">
        <v>0</v>
      </c>
      <c r="S1254" s="36">
        <v>180</v>
      </c>
      <c r="T1254" s="36">
        <v>180</v>
      </c>
      <c r="U1254" s="36">
        <v>0</v>
      </c>
      <c r="V1254" s="36">
        <v>203</v>
      </c>
      <c r="W1254" s="36">
        <v>203</v>
      </c>
      <c r="X1254" s="31">
        <v>14</v>
      </c>
      <c r="Y1254" s="27" t="s">
        <v>10274</v>
      </c>
      <c r="Z1254" s="27" t="s">
        <v>10273</v>
      </c>
      <c r="AA1254" s="27" t="s">
        <v>10273</v>
      </c>
      <c r="AB1254" s="27" t="s">
        <v>10273</v>
      </c>
      <c r="AC1254" s="27" t="s">
        <v>10273</v>
      </c>
      <c r="AD1254" s="27" t="s">
        <v>10273</v>
      </c>
      <c r="AE1254" s="27" t="s">
        <v>10273</v>
      </c>
      <c r="AF1254" s="27" t="s">
        <v>10273</v>
      </c>
      <c r="AG1254" s="27" t="s">
        <v>10275</v>
      </c>
      <c r="AH1254" s="27" t="s">
        <v>10274</v>
      </c>
      <c r="AI1254" s="27" t="s">
        <v>10273</v>
      </c>
      <c r="AJ1254" s="27" t="s">
        <v>10274</v>
      </c>
      <c r="AK1254" s="27" t="s">
        <v>10273</v>
      </c>
      <c r="AL1254" s="27" t="s">
        <v>10275</v>
      </c>
      <c r="AM1254" s="32" t="s">
        <v>10275</v>
      </c>
      <c r="AN1254" s="32" t="s">
        <v>10275</v>
      </c>
      <c r="AO1254" s="32" t="s">
        <v>10275</v>
      </c>
      <c r="AP1254" s="33">
        <v>0</v>
      </c>
      <c r="AQ1254" s="33">
        <v>0</v>
      </c>
      <c r="AR1254" s="33">
        <v>0</v>
      </c>
      <c r="AS1254" s="33">
        <v>0</v>
      </c>
      <c r="AT1254" s="33">
        <v>0</v>
      </c>
      <c r="AU1254" s="33">
        <v>0</v>
      </c>
      <c r="AV1254" s="34" t="s">
        <v>10276</v>
      </c>
      <c r="AW1254" s="34" t="s">
        <v>10301</v>
      </c>
      <c r="AX1254" s="34" t="s">
        <v>10276</v>
      </c>
      <c r="AY1254" s="35" t="s">
        <v>10275</v>
      </c>
      <c r="AZ1254" s="35" t="s">
        <v>10275</v>
      </c>
      <c r="BA1254" s="35" t="s">
        <v>10275</v>
      </c>
      <c r="BB1254" s="35" t="s">
        <v>10275</v>
      </c>
      <c r="BC1254" s="35" t="s">
        <v>10278</v>
      </c>
      <c r="BD1254" s="35" t="s">
        <v>10278</v>
      </c>
      <c r="BE1254" s="28" t="s">
        <v>10274</v>
      </c>
      <c r="BF1254" s="28" t="s">
        <v>10273</v>
      </c>
      <c r="BG1254" s="28" t="s">
        <v>10273</v>
      </c>
      <c r="BH1254" s="28" t="s">
        <v>10273</v>
      </c>
      <c r="BI1254" s="28" t="s">
        <v>10273</v>
      </c>
      <c r="BJ1254" s="28" t="s">
        <v>10274</v>
      </c>
      <c r="BK1254" s="28" t="s">
        <v>10273</v>
      </c>
      <c r="BL1254" s="28" t="s">
        <v>10274</v>
      </c>
      <c r="BM1254" s="28" t="s">
        <v>10273</v>
      </c>
      <c r="BN1254" s="28" t="s">
        <v>10274</v>
      </c>
      <c r="BO1254" s="28" t="s">
        <v>10273</v>
      </c>
      <c r="BP1254" s="28" t="s">
        <v>10273</v>
      </c>
      <c r="BQ1254" s="27" t="s">
        <v>10274</v>
      </c>
      <c r="BR1254" s="27" t="s">
        <v>10273</v>
      </c>
      <c r="BS1254" s="27" t="s">
        <v>10274</v>
      </c>
      <c r="BT1254" s="27" t="s">
        <v>10273</v>
      </c>
      <c r="BU1254" s="28" t="s">
        <v>10273</v>
      </c>
      <c r="BV1254" s="28" t="s">
        <v>10274</v>
      </c>
      <c r="BW1254" s="28" t="s">
        <v>10273</v>
      </c>
      <c r="BX1254" s="27" t="s">
        <v>10279</v>
      </c>
      <c r="BY1254" s="27" t="s">
        <v>10273</v>
      </c>
      <c r="BZ1254" s="27" t="s">
        <v>10274</v>
      </c>
    </row>
    <row r="1255" spans="1:78" ht="25.5" customHeight="1" x14ac:dyDescent="0.25">
      <c r="A1255" s="27">
        <v>801</v>
      </c>
      <c r="B1255" s="28" t="s">
        <v>14133</v>
      </c>
      <c r="C1255" s="28" t="s">
        <v>14134</v>
      </c>
      <c r="D1255" s="27" t="s">
        <v>14072</v>
      </c>
      <c r="E1255" s="27" t="s">
        <v>14135</v>
      </c>
      <c r="F1255" s="27" t="s">
        <v>14136</v>
      </c>
      <c r="G1255" s="27" t="s">
        <v>14075</v>
      </c>
      <c r="H1255" s="27" t="s">
        <v>14076</v>
      </c>
      <c r="I1255" s="27" t="s">
        <v>14077</v>
      </c>
      <c r="J1255" s="27" t="s">
        <v>14137</v>
      </c>
      <c r="K1255" s="27" t="s">
        <v>14138</v>
      </c>
      <c r="L1255" s="29" t="s">
        <v>10272</v>
      </c>
      <c r="M1255" s="36" t="s">
        <v>10274</v>
      </c>
      <c r="N1255" s="36" t="s">
        <v>10274</v>
      </c>
      <c r="O1255" s="36" t="s">
        <v>10274</v>
      </c>
      <c r="P1255" s="36" t="s">
        <v>10274</v>
      </c>
      <c r="Q1255" s="36" t="s">
        <v>10273</v>
      </c>
      <c r="R1255" s="36">
        <v>39</v>
      </c>
      <c r="S1255" s="36">
        <v>30</v>
      </c>
      <c r="T1255" s="36">
        <v>69</v>
      </c>
      <c r="U1255" s="36">
        <v>49</v>
      </c>
      <c r="V1255" s="36">
        <v>37</v>
      </c>
      <c r="W1255" s="36">
        <v>86</v>
      </c>
      <c r="X1255" s="31">
        <v>11</v>
      </c>
      <c r="Y1255" s="27" t="s">
        <v>10274</v>
      </c>
      <c r="Z1255" s="27" t="s">
        <v>10273</v>
      </c>
      <c r="AA1255" s="27" t="s">
        <v>10273</v>
      </c>
      <c r="AB1255" s="27" t="s">
        <v>10274</v>
      </c>
      <c r="AC1255" s="27" t="s">
        <v>10273</v>
      </c>
      <c r="AD1255" s="27" t="s">
        <v>10273</v>
      </c>
      <c r="AE1255" s="27" t="s">
        <v>10273</v>
      </c>
      <c r="AF1255" s="27" t="s">
        <v>10274</v>
      </c>
      <c r="AG1255" s="27" t="s">
        <v>14139</v>
      </c>
      <c r="AH1255" s="27" t="s">
        <v>10273</v>
      </c>
      <c r="AI1255" s="27" t="s">
        <v>10274</v>
      </c>
      <c r="AJ1255" s="27" t="s">
        <v>10273</v>
      </c>
      <c r="AK1255" s="27" t="s">
        <v>10273</v>
      </c>
      <c r="AL1255" s="27" t="s">
        <v>10275</v>
      </c>
      <c r="AM1255" s="33">
        <v>0</v>
      </c>
      <c r="AN1255" s="33">
        <v>0</v>
      </c>
      <c r="AO1255" s="33">
        <v>0</v>
      </c>
      <c r="AP1255" s="33">
        <v>0</v>
      </c>
      <c r="AQ1255" s="33">
        <v>0</v>
      </c>
      <c r="AR1255" s="33">
        <v>0</v>
      </c>
      <c r="AS1255" s="33" t="s">
        <v>10275</v>
      </c>
      <c r="AT1255" s="33" t="s">
        <v>10275</v>
      </c>
      <c r="AU1255" s="33" t="s">
        <v>10275</v>
      </c>
      <c r="AV1255" s="34" t="s">
        <v>10286</v>
      </c>
      <c r="AW1255" s="34" t="s">
        <v>10286</v>
      </c>
      <c r="AX1255" s="34" t="s">
        <v>10276</v>
      </c>
      <c r="AY1255" s="35" t="s">
        <v>10275</v>
      </c>
      <c r="AZ1255" s="35" t="s">
        <v>10275</v>
      </c>
      <c r="BA1255" s="35" t="s">
        <v>10275</v>
      </c>
      <c r="BB1255" s="35" t="s">
        <v>10275</v>
      </c>
      <c r="BC1255" s="35" t="s">
        <v>10278</v>
      </c>
      <c r="BD1255" s="35" t="s">
        <v>10278</v>
      </c>
      <c r="BE1255" s="28" t="s">
        <v>10274</v>
      </c>
      <c r="BF1255" s="28" t="s">
        <v>10273</v>
      </c>
      <c r="BG1255" s="28" t="s">
        <v>10273</v>
      </c>
      <c r="BH1255" s="28" t="s">
        <v>10273</v>
      </c>
      <c r="BI1255" s="28" t="s">
        <v>10273</v>
      </c>
      <c r="BJ1255" s="28" t="s">
        <v>10274</v>
      </c>
      <c r="BK1255" s="28" t="s">
        <v>10273</v>
      </c>
      <c r="BL1255" s="28" t="s">
        <v>10273</v>
      </c>
      <c r="BM1255" s="28" t="s">
        <v>10274</v>
      </c>
      <c r="BN1255" s="28" t="s">
        <v>10273</v>
      </c>
      <c r="BO1255" s="28" t="s">
        <v>10273</v>
      </c>
      <c r="BP1255" s="28" t="s">
        <v>10273</v>
      </c>
      <c r="BQ1255" s="27" t="s">
        <v>10274</v>
      </c>
      <c r="BR1255" s="27" t="s">
        <v>10273</v>
      </c>
      <c r="BS1255" s="27" t="s">
        <v>10274</v>
      </c>
      <c r="BT1255" s="27" t="s">
        <v>10273</v>
      </c>
      <c r="BU1255" s="28" t="s">
        <v>10273</v>
      </c>
      <c r="BV1255" s="28" t="s">
        <v>10274</v>
      </c>
      <c r="BW1255" s="28" t="s">
        <v>10273</v>
      </c>
      <c r="BX1255" s="27" t="s">
        <v>10279</v>
      </c>
      <c r="BY1255" s="27" t="s">
        <v>10274</v>
      </c>
      <c r="BZ1255" s="27" t="s">
        <v>10274</v>
      </c>
    </row>
    <row r="1256" spans="1:78" ht="25.5" customHeight="1" x14ac:dyDescent="0.25">
      <c r="A1256" s="27">
        <v>669</v>
      </c>
      <c r="B1256" s="28" t="s">
        <v>13588</v>
      </c>
      <c r="C1256" s="28" t="s">
        <v>13589</v>
      </c>
      <c r="D1256" s="27" t="s">
        <v>11985</v>
      </c>
      <c r="E1256" s="27" t="s">
        <v>13590</v>
      </c>
      <c r="F1256" s="27" t="s">
        <v>13591</v>
      </c>
      <c r="G1256" s="27" t="s">
        <v>11988</v>
      </c>
      <c r="H1256" s="27" t="s">
        <v>9860</v>
      </c>
      <c r="I1256" s="27" t="s">
        <v>13567</v>
      </c>
      <c r="J1256" s="27" t="s">
        <v>13592</v>
      </c>
      <c r="K1256" s="27" t="s">
        <v>13593</v>
      </c>
      <c r="L1256" s="29" t="s">
        <v>10272</v>
      </c>
      <c r="M1256" s="36" t="s">
        <v>10274</v>
      </c>
      <c r="N1256" s="36" t="s">
        <v>10274</v>
      </c>
      <c r="O1256" s="36" t="s">
        <v>10274</v>
      </c>
      <c r="P1256" s="36" t="s">
        <v>10274</v>
      </c>
      <c r="Q1256" s="36" t="s">
        <v>10273</v>
      </c>
      <c r="R1256" s="36">
        <v>115</v>
      </c>
      <c r="S1256" s="36">
        <v>121</v>
      </c>
      <c r="T1256" s="36">
        <v>236</v>
      </c>
      <c r="U1256" s="36">
        <v>106</v>
      </c>
      <c r="V1256" s="36">
        <v>111</v>
      </c>
      <c r="W1256" s="36">
        <v>217</v>
      </c>
      <c r="X1256" s="31">
        <v>10</v>
      </c>
      <c r="Y1256" s="27" t="s">
        <v>10273</v>
      </c>
      <c r="Z1256" s="27" t="s">
        <v>10273</v>
      </c>
      <c r="AA1256" s="27" t="s">
        <v>10273</v>
      </c>
      <c r="AB1256" s="27" t="s">
        <v>10273</v>
      </c>
      <c r="AC1256" s="27" t="s">
        <v>10273</v>
      </c>
      <c r="AD1256" s="27" t="s">
        <v>10274</v>
      </c>
      <c r="AE1256" s="27" t="s">
        <v>10273</v>
      </c>
      <c r="AF1256" s="27" t="s">
        <v>10273</v>
      </c>
      <c r="AG1256" s="27" t="s">
        <v>10275</v>
      </c>
      <c r="AH1256" s="27" t="s">
        <v>10273</v>
      </c>
      <c r="AI1256" s="27" t="s">
        <v>10274</v>
      </c>
      <c r="AJ1256" s="27" t="s">
        <v>10273</v>
      </c>
      <c r="AK1256" s="27" t="s">
        <v>10273</v>
      </c>
      <c r="AL1256" s="27" t="s">
        <v>10275</v>
      </c>
      <c r="AM1256" s="33">
        <v>0</v>
      </c>
      <c r="AN1256" s="33">
        <v>0</v>
      </c>
      <c r="AO1256" s="33">
        <v>0</v>
      </c>
      <c r="AP1256" s="33">
        <v>0</v>
      </c>
      <c r="AQ1256" s="33">
        <v>0</v>
      </c>
      <c r="AR1256" s="33">
        <v>0</v>
      </c>
      <c r="AS1256" s="33" t="s">
        <v>10275</v>
      </c>
      <c r="AT1256" s="33" t="s">
        <v>10275</v>
      </c>
      <c r="AU1256" s="33" t="s">
        <v>10275</v>
      </c>
      <c r="AV1256" s="34" t="s">
        <v>10276</v>
      </c>
      <c r="AW1256" s="34" t="s">
        <v>10276</v>
      </c>
      <c r="AX1256" s="34" t="s">
        <v>10323</v>
      </c>
      <c r="AY1256" s="35" t="s">
        <v>10275</v>
      </c>
      <c r="AZ1256" s="35" t="s">
        <v>10275</v>
      </c>
      <c r="BA1256" s="35" t="s">
        <v>10275</v>
      </c>
      <c r="BB1256" s="35" t="s">
        <v>10275</v>
      </c>
      <c r="BC1256" s="35" t="s">
        <v>10278</v>
      </c>
      <c r="BD1256" s="35" t="s">
        <v>10278</v>
      </c>
      <c r="BE1256" s="28" t="s">
        <v>10273</v>
      </c>
      <c r="BF1256" s="28" t="s">
        <v>10273</v>
      </c>
      <c r="BG1256" s="28" t="s">
        <v>10274</v>
      </c>
      <c r="BH1256" s="28" t="s">
        <v>10274</v>
      </c>
      <c r="BI1256" s="28" t="s">
        <v>10273</v>
      </c>
      <c r="BJ1256" s="28" t="s">
        <v>10274</v>
      </c>
      <c r="BK1256" s="28" t="s">
        <v>10274</v>
      </c>
      <c r="BL1256" s="28" t="s">
        <v>10273</v>
      </c>
      <c r="BM1256" s="28" t="s">
        <v>10273</v>
      </c>
      <c r="BN1256" s="28" t="s">
        <v>10273</v>
      </c>
      <c r="BO1256" s="28" t="s">
        <v>10273</v>
      </c>
      <c r="BP1256" s="28" t="s">
        <v>10274</v>
      </c>
      <c r="BQ1256" s="27" t="s">
        <v>10274</v>
      </c>
      <c r="BR1256" s="27" t="s">
        <v>10273</v>
      </c>
      <c r="BS1256" s="27" t="s">
        <v>10274</v>
      </c>
      <c r="BT1256" s="27" t="s">
        <v>10273</v>
      </c>
      <c r="BU1256" s="28" t="s">
        <v>10273</v>
      </c>
      <c r="BV1256" s="28" t="s">
        <v>10274</v>
      </c>
      <c r="BW1256" s="28" t="s">
        <v>10273</v>
      </c>
      <c r="BX1256" s="27" t="s">
        <v>10279</v>
      </c>
      <c r="BY1256" s="27" t="s">
        <v>10273</v>
      </c>
      <c r="BZ1256" s="27" t="s">
        <v>10274</v>
      </c>
    </row>
    <row r="1257" spans="1:78" ht="25.5" customHeight="1" x14ac:dyDescent="0.25">
      <c r="A1257" s="27">
        <v>668</v>
      </c>
      <c r="B1257" s="28" t="s">
        <v>13582</v>
      </c>
      <c r="C1257" s="28" t="s">
        <v>13583</v>
      </c>
      <c r="D1257" s="27" t="s">
        <v>11985</v>
      </c>
      <c r="E1257" s="27" t="s">
        <v>13584</v>
      </c>
      <c r="F1257" s="27" t="s">
        <v>13585</v>
      </c>
      <c r="G1257" s="27" t="s">
        <v>11988</v>
      </c>
      <c r="H1257" s="27" t="s">
        <v>9860</v>
      </c>
      <c r="I1257" s="27" t="s">
        <v>13567</v>
      </c>
      <c r="J1257" s="27" t="s">
        <v>13586</v>
      </c>
      <c r="K1257" s="27" t="s">
        <v>13587</v>
      </c>
      <c r="L1257" s="29" t="s">
        <v>10294</v>
      </c>
      <c r="M1257" s="36" t="s">
        <v>10274</v>
      </c>
      <c r="N1257" s="36" t="s">
        <v>10274</v>
      </c>
      <c r="O1257" s="36" t="s">
        <v>10274</v>
      </c>
      <c r="P1257" s="36" t="s">
        <v>10273</v>
      </c>
      <c r="Q1257" s="36" t="s">
        <v>10273</v>
      </c>
      <c r="R1257" s="36">
        <v>36</v>
      </c>
      <c r="S1257" s="36">
        <v>28</v>
      </c>
      <c r="T1257" s="36">
        <v>64</v>
      </c>
      <c r="U1257" s="36">
        <v>36</v>
      </c>
      <c r="V1257" s="36">
        <v>26</v>
      </c>
      <c r="W1257" s="36">
        <v>62</v>
      </c>
      <c r="X1257" s="31">
        <v>7</v>
      </c>
      <c r="Y1257" s="27" t="s">
        <v>10274</v>
      </c>
      <c r="Z1257" s="27" t="s">
        <v>10273</v>
      </c>
      <c r="AA1257" s="27" t="s">
        <v>10273</v>
      </c>
      <c r="AB1257" s="27" t="s">
        <v>10274</v>
      </c>
      <c r="AC1257" s="27" t="s">
        <v>10273</v>
      </c>
      <c r="AD1257" s="27" t="s">
        <v>10273</v>
      </c>
      <c r="AE1257" s="27" t="s">
        <v>10273</v>
      </c>
      <c r="AF1257" s="27" t="s">
        <v>10273</v>
      </c>
      <c r="AG1257" s="27" t="s">
        <v>10275</v>
      </c>
      <c r="AH1257" s="27" t="s">
        <v>10273</v>
      </c>
      <c r="AI1257" s="27" t="s">
        <v>10273</v>
      </c>
      <c r="AJ1257" s="27" t="s">
        <v>10274</v>
      </c>
      <c r="AK1257" s="27" t="s">
        <v>10273</v>
      </c>
      <c r="AL1257" s="27" t="s">
        <v>10275</v>
      </c>
      <c r="AM1257" s="33">
        <v>0</v>
      </c>
      <c r="AN1257" s="33">
        <v>0</v>
      </c>
      <c r="AO1257" s="33">
        <v>0</v>
      </c>
      <c r="AP1257" s="33">
        <v>0</v>
      </c>
      <c r="AQ1257" s="33">
        <v>0</v>
      </c>
      <c r="AR1257" s="33">
        <v>0</v>
      </c>
      <c r="AS1257" s="33" t="s">
        <v>10275</v>
      </c>
      <c r="AT1257" s="33" t="s">
        <v>10275</v>
      </c>
      <c r="AU1257" s="33" t="s">
        <v>10275</v>
      </c>
      <c r="AV1257" s="34" t="s">
        <v>10323</v>
      </c>
      <c r="AW1257" s="34" t="s">
        <v>10323</v>
      </c>
      <c r="AX1257" s="34" t="s">
        <v>10286</v>
      </c>
      <c r="AY1257" s="35" t="s">
        <v>10275</v>
      </c>
      <c r="AZ1257" s="35" t="s">
        <v>10275</v>
      </c>
      <c r="BA1257" s="35" t="s">
        <v>10275</v>
      </c>
      <c r="BB1257" s="35" t="s">
        <v>10275</v>
      </c>
      <c r="BC1257" s="35" t="s">
        <v>10856</v>
      </c>
      <c r="BD1257" s="35" t="s">
        <v>10856</v>
      </c>
      <c r="BE1257" s="28" t="s">
        <v>10273</v>
      </c>
      <c r="BF1257" s="28" t="s">
        <v>10273</v>
      </c>
      <c r="BG1257" s="28" t="s">
        <v>10274</v>
      </c>
      <c r="BH1257" s="28" t="s">
        <v>10273</v>
      </c>
      <c r="BI1257" s="28" t="s">
        <v>10273</v>
      </c>
      <c r="BJ1257" s="28" t="s">
        <v>10274</v>
      </c>
      <c r="BK1257" s="28" t="s">
        <v>10274</v>
      </c>
      <c r="BL1257" s="28" t="s">
        <v>10273</v>
      </c>
      <c r="BM1257" s="28" t="s">
        <v>10273</v>
      </c>
      <c r="BN1257" s="28" t="s">
        <v>10274</v>
      </c>
      <c r="BO1257" s="28" t="s">
        <v>10273</v>
      </c>
      <c r="BP1257" s="28" t="s">
        <v>10273</v>
      </c>
      <c r="BQ1257" s="27" t="s">
        <v>10274</v>
      </c>
      <c r="BR1257" s="27" t="s">
        <v>10274</v>
      </c>
      <c r="BS1257" s="27" t="s">
        <v>10274</v>
      </c>
      <c r="BT1257" s="27" t="s">
        <v>10273</v>
      </c>
      <c r="BU1257" s="28" t="s">
        <v>10273</v>
      </c>
      <c r="BV1257" s="28" t="s">
        <v>10274</v>
      </c>
      <c r="BW1257" s="28" t="s">
        <v>10273</v>
      </c>
      <c r="BX1257" s="27" t="s">
        <v>10279</v>
      </c>
      <c r="BY1257" s="27" t="s">
        <v>10273</v>
      </c>
      <c r="BZ1257" s="27" t="s">
        <v>10274</v>
      </c>
    </row>
    <row r="1258" spans="1:78" ht="25.5" customHeight="1" x14ac:dyDescent="0.25">
      <c r="A1258" s="27">
        <v>678</v>
      </c>
      <c r="B1258" s="28" t="s">
        <v>13639</v>
      </c>
      <c r="C1258" s="28" t="s">
        <v>13640</v>
      </c>
      <c r="D1258" s="27" t="s">
        <v>11985</v>
      </c>
      <c r="E1258" s="27" t="s">
        <v>13641</v>
      </c>
      <c r="F1258" s="27" t="s">
        <v>13642</v>
      </c>
      <c r="G1258" s="27" t="s">
        <v>11988</v>
      </c>
      <c r="H1258" s="27" t="s">
        <v>9860</v>
      </c>
      <c r="I1258" s="27" t="s">
        <v>13567</v>
      </c>
      <c r="J1258" s="27" t="s">
        <v>13643</v>
      </c>
      <c r="K1258" s="27" t="s">
        <v>13644</v>
      </c>
      <c r="L1258" s="29" t="s">
        <v>10272</v>
      </c>
      <c r="M1258" s="36" t="s">
        <v>10274</v>
      </c>
      <c r="N1258" s="36" t="s">
        <v>10274</v>
      </c>
      <c r="O1258" s="36" t="s">
        <v>10274</v>
      </c>
      <c r="P1258" s="36" t="s">
        <v>10274</v>
      </c>
      <c r="Q1258" s="36" t="s">
        <v>10273</v>
      </c>
      <c r="R1258" s="36">
        <v>108</v>
      </c>
      <c r="S1258" s="36">
        <v>97</v>
      </c>
      <c r="T1258" s="36">
        <v>205</v>
      </c>
      <c r="U1258" s="36">
        <v>106</v>
      </c>
      <c r="V1258" s="36">
        <v>97</v>
      </c>
      <c r="W1258" s="36">
        <v>203</v>
      </c>
      <c r="X1258" s="31">
        <v>11</v>
      </c>
      <c r="Y1258" s="27" t="s">
        <v>10274</v>
      </c>
      <c r="Z1258" s="27" t="s">
        <v>10273</v>
      </c>
      <c r="AA1258" s="27" t="s">
        <v>10273</v>
      </c>
      <c r="AB1258" s="27" t="s">
        <v>10273</v>
      </c>
      <c r="AC1258" s="27" t="s">
        <v>10273</v>
      </c>
      <c r="AD1258" s="27" t="s">
        <v>10273</v>
      </c>
      <c r="AE1258" s="27" t="s">
        <v>10273</v>
      </c>
      <c r="AF1258" s="27" t="s">
        <v>10273</v>
      </c>
      <c r="AG1258" s="27" t="s">
        <v>10275</v>
      </c>
      <c r="AH1258" s="27" t="s">
        <v>10273</v>
      </c>
      <c r="AI1258" s="27" t="s">
        <v>10273</v>
      </c>
      <c r="AJ1258" s="27" t="s">
        <v>10274</v>
      </c>
      <c r="AK1258" s="27" t="s">
        <v>10273</v>
      </c>
      <c r="AL1258" s="27" t="s">
        <v>10275</v>
      </c>
      <c r="AM1258" s="33">
        <v>0</v>
      </c>
      <c r="AN1258" s="33">
        <v>0</v>
      </c>
      <c r="AO1258" s="33">
        <v>0</v>
      </c>
      <c r="AP1258" s="33">
        <v>0</v>
      </c>
      <c r="AQ1258" s="33">
        <v>0</v>
      </c>
      <c r="AR1258" s="33">
        <v>0</v>
      </c>
      <c r="AS1258" s="33" t="s">
        <v>10275</v>
      </c>
      <c r="AT1258" s="33" t="s">
        <v>10275</v>
      </c>
      <c r="AU1258" s="33" t="s">
        <v>10275</v>
      </c>
      <c r="AV1258" s="34" t="s">
        <v>10316</v>
      </c>
      <c r="AW1258" s="34" t="s">
        <v>10316</v>
      </c>
      <c r="AX1258" s="34" t="s">
        <v>10276</v>
      </c>
      <c r="AY1258" s="35" t="s">
        <v>10275</v>
      </c>
      <c r="AZ1258" s="35" t="s">
        <v>10275</v>
      </c>
      <c r="BA1258" s="35" t="s">
        <v>10275</v>
      </c>
      <c r="BB1258" s="35" t="s">
        <v>10275</v>
      </c>
      <c r="BC1258" s="35" t="s">
        <v>10856</v>
      </c>
      <c r="BD1258" s="35" t="s">
        <v>10856</v>
      </c>
      <c r="BE1258" s="28" t="s">
        <v>10274</v>
      </c>
      <c r="BF1258" s="28" t="s">
        <v>10273</v>
      </c>
      <c r="BG1258" s="28" t="s">
        <v>10273</v>
      </c>
      <c r="BH1258" s="28" t="s">
        <v>10274</v>
      </c>
      <c r="BI1258" s="28" t="s">
        <v>10273</v>
      </c>
      <c r="BJ1258" s="28" t="s">
        <v>10274</v>
      </c>
      <c r="BK1258" s="28" t="s">
        <v>10274</v>
      </c>
      <c r="BL1258" s="28" t="s">
        <v>10273</v>
      </c>
      <c r="BM1258" s="28" t="s">
        <v>10273</v>
      </c>
      <c r="BN1258" s="28" t="s">
        <v>10274</v>
      </c>
      <c r="BO1258" s="28" t="s">
        <v>10273</v>
      </c>
      <c r="BP1258" s="28" t="s">
        <v>10273</v>
      </c>
      <c r="BQ1258" s="27" t="s">
        <v>10274</v>
      </c>
      <c r="BR1258" s="27" t="s">
        <v>10273</v>
      </c>
      <c r="BS1258" s="27" t="s">
        <v>10274</v>
      </c>
      <c r="BT1258" s="27" t="s">
        <v>10273</v>
      </c>
      <c r="BU1258" s="28" t="s">
        <v>10273</v>
      </c>
      <c r="BV1258" s="28" t="s">
        <v>10274</v>
      </c>
      <c r="BW1258" s="28" t="s">
        <v>10273</v>
      </c>
      <c r="BX1258" s="27" t="s">
        <v>10279</v>
      </c>
      <c r="BY1258" s="27" t="s">
        <v>10273</v>
      </c>
      <c r="BZ1258" s="27" t="s">
        <v>10274</v>
      </c>
    </row>
    <row r="1259" spans="1:78" ht="25.5" customHeight="1" x14ac:dyDescent="0.25">
      <c r="A1259" s="27">
        <v>689</v>
      </c>
      <c r="B1259" s="28" t="s">
        <v>13700</v>
      </c>
      <c r="C1259" s="28" t="s">
        <v>13701</v>
      </c>
      <c r="D1259" s="27" t="s">
        <v>11985</v>
      </c>
      <c r="E1259" s="27" t="s">
        <v>13702</v>
      </c>
      <c r="F1259" s="27" t="s">
        <v>13703</v>
      </c>
      <c r="G1259" s="27" t="s">
        <v>11988</v>
      </c>
      <c r="H1259" s="27" t="s">
        <v>9860</v>
      </c>
      <c r="I1259" s="27" t="s">
        <v>13567</v>
      </c>
      <c r="J1259" s="27" t="s">
        <v>13704</v>
      </c>
      <c r="K1259" s="27" t="s">
        <v>13705</v>
      </c>
      <c r="L1259" s="29" t="s">
        <v>10272</v>
      </c>
      <c r="M1259" s="36" t="s">
        <v>10274</v>
      </c>
      <c r="N1259" s="36" t="s">
        <v>10274</v>
      </c>
      <c r="O1259" s="36" t="s">
        <v>10274</v>
      </c>
      <c r="P1259" s="36" t="s">
        <v>10274</v>
      </c>
      <c r="Q1259" s="36" t="s">
        <v>10273</v>
      </c>
      <c r="R1259" s="36">
        <v>35</v>
      </c>
      <c r="S1259" s="36">
        <v>21</v>
      </c>
      <c r="T1259" s="36">
        <v>56</v>
      </c>
      <c r="U1259" s="36">
        <v>30</v>
      </c>
      <c r="V1259" s="36">
        <v>29</v>
      </c>
      <c r="W1259" s="36">
        <v>59</v>
      </c>
      <c r="X1259" s="31">
        <v>10</v>
      </c>
      <c r="Y1259" s="27" t="s">
        <v>10274</v>
      </c>
      <c r="Z1259" s="27" t="s">
        <v>10273</v>
      </c>
      <c r="AA1259" s="27" t="s">
        <v>10274</v>
      </c>
      <c r="AB1259" s="27" t="s">
        <v>10273</v>
      </c>
      <c r="AC1259" s="27" t="s">
        <v>10273</v>
      </c>
      <c r="AD1259" s="27" t="s">
        <v>10273</v>
      </c>
      <c r="AE1259" s="27" t="s">
        <v>10273</v>
      </c>
      <c r="AF1259" s="27" t="s">
        <v>10273</v>
      </c>
      <c r="AG1259" s="27" t="s">
        <v>10275</v>
      </c>
      <c r="AH1259" s="27" t="s">
        <v>10274</v>
      </c>
      <c r="AI1259" s="27" t="s">
        <v>10273</v>
      </c>
      <c r="AJ1259" s="27" t="s">
        <v>10273</v>
      </c>
      <c r="AK1259" s="27" t="s">
        <v>10273</v>
      </c>
      <c r="AL1259" s="27" t="s">
        <v>10275</v>
      </c>
      <c r="AM1259" s="33">
        <v>0</v>
      </c>
      <c r="AN1259" s="33">
        <v>0</v>
      </c>
      <c r="AO1259" s="33">
        <v>0</v>
      </c>
      <c r="AP1259" s="33">
        <v>0</v>
      </c>
      <c r="AQ1259" s="33">
        <v>0</v>
      </c>
      <c r="AR1259" s="33">
        <v>0</v>
      </c>
      <c r="AS1259" s="33" t="s">
        <v>10275</v>
      </c>
      <c r="AT1259" s="33" t="s">
        <v>10275</v>
      </c>
      <c r="AU1259" s="33" t="s">
        <v>10275</v>
      </c>
      <c r="AV1259" s="34" t="s">
        <v>10323</v>
      </c>
      <c r="AW1259" s="34" t="s">
        <v>10323</v>
      </c>
      <c r="AX1259" s="34" t="s">
        <v>10276</v>
      </c>
      <c r="AY1259" s="35" t="s">
        <v>10275</v>
      </c>
      <c r="AZ1259" s="35" t="s">
        <v>10275</v>
      </c>
      <c r="BA1259" s="35" t="s">
        <v>10275</v>
      </c>
      <c r="BB1259" s="35" t="s">
        <v>10275</v>
      </c>
      <c r="BC1259" s="35" t="s">
        <v>10278</v>
      </c>
      <c r="BD1259" s="35" t="s">
        <v>10278</v>
      </c>
      <c r="BE1259" s="28" t="s">
        <v>10273</v>
      </c>
      <c r="BF1259" s="28" t="s">
        <v>10273</v>
      </c>
      <c r="BG1259" s="28" t="s">
        <v>10273</v>
      </c>
      <c r="BH1259" s="28" t="s">
        <v>10273</v>
      </c>
      <c r="BI1259" s="28" t="s">
        <v>10273</v>
      </c>
      <c r="BJ1259" s="28" t="s">
        <v>10274</v>
      </c>
      <c r="BK1259" s="28" t="s">
        <v>10273</v>
      </c>
      <c r="BL1259" s="28" t="s">
        <v>10273</v>
      </c>
      <c r="BM1259" s="28" t="s">
        <v>10274</v>
      </c>
      <c r="BN1259" s="28" t="s">
        <v>10273</v>
      </c>
      <c r="BO1259" s="28" t="s">
        <v>10273</v>
      </c>
      <c r="BP1259" s="28" t="s">
        <v>10274</v>
      </c>
      <c r="BQ1259" s="27" t="s">
        <v>10274</v>
      </c>
      <c r="BR1259" s="27" t="s">
        <v>10273</v>
      </c>
      <c r="BS1259" s="27" t="s">
        <v>10274</v>
      </c>
      <c r="BT1259" s="27" t="s">
        <v>10273</v>
      </c>
      <c r="BU1259" s="28" t="s">
        <v>10273</v>
      </c>
      <c r="BV1259" s="28" t="s">
        <v>10274</v>
      </c>
      <c r="BW1259" s="28" t="s">
        <v>10273</v>
      </c>
      <c r="BX1259" s="27" t="s">
        <v>10279</v>
      </c>
      <c r="BY1259" s="27" t="s">
        <v>10273</v>
      </c>
      <c r="BZ1259" s="27" t="s">
        <v>10274</v>
      </c>
    </row>
    <row r="1260" spans="1:78" ht="25.5" customHeight="1" x14ac:dyDescent="0.25">
      <c r="A1260" s="27">
        <v>680</v>
      </c>
      <c r="B1260" s="28" t="s">
        <v>13651</v>
      </c>
      <c r="C1260" s="28" t="s">
        <v>13652</v>
      </c>
      <c r="D1260" s="27" t="s">
        <v>11985</v>
      </c>
      <c r="E1260" s="27" t="s">
        <v>13653</v>
      </c>
      <c r="F1260" s="27" t="s">
        <v>13654</v>
      </c>
      <c r="G1260" s="27" t="s">
        <v>11988</v>
      </c>
      <c r="H1260" s="27" t="s">
        <v>9860</v>
      </c>
      <c r="I1260" s="27" t="s">
        <v>13567</v>
      </c>
      <c r="J1260" s="27" t="s">
        <v>9900</v>
      </c>
      <c r="K1260" s="27" t="s">
        <v>13655</v>
      </c>
      <c r="L1260" s="29" t="s">
        <v>10393</v>
      </c>
      <c r="M1260" s="36" t="s">
        <v>10274</v>
      </c>
      <c r="N1260" s="36" t="s">
        <v>10273</v>
      </c>
      <c r="O1260" s="36" t="s">
        <v>10273</v>
      </c>
      <c r="P1260" s="36" t="s">
        <v>10273</v>
      </c>
      <c r="Q1260" s="36" t="s">
        <v>10273</v>
      </c>
      <c r="R1260" s="36">
        <v>17</v>
      </c>
      <c r="S1260" s="36">
        <v>14</v>
      </c>
      <c r="T1260" s="36">
        <v>31</v>
      </c>
      <c r="U1260" s="36">
        <v>16</v>
      </c>
      <c r="V1260" s="36">
        <v>15</v>
      </c>
      <c r="W1260" s="36">
        <v>31</v>
      </c>
      <c r="X1260" s="31">
        <v>3</v>
      </c>
      <c r="Y1260" s="27" t="s">
        <v>10274</v>
      </c>
      <c r="Z1260" s="27" t="s">
        <v>10273</v>
      </c>
      <c r="AA1260" s="27" t="s">
        <v>10274</v>
      </c>
      <c r="AB1260" s="27" t="s">
        <v>10273</v>
      </c>
      <c r="AC1260" s="27" t="s">
        <v>10273</v>
      </c>
      <c r="AD1260" s="27" t="s">
        <v>10274</v>
      </c>
      <c r="AE1260" s="27" t="s">
        <v>10273</v>
      </c>
      <c r="AF1260" s="27" t="s">
        <v>10274</v>
      </c>
      <c r="AG1260" s="27" t="s">
        <v>13656</v>
      </c>
      <c r="AH1260" s="27" t="s">
        <v>10273</v>
      </c>
      <c r="AI1260" s="27" t="s">
        <v>10273</v>
      </c>
      <c r="AJ1260" s="27" t="s">
        <v>10274</v>
      </c>
      <c r="AK1260" s="27" t="s">
        <v>10273</v>
      </c>
      <c r="AL1260" s="27" t="s">
        <v>10275</v>
      </c>
      <c r="AM1260" s="33" t="s">
        <v>10276</v>
      </c>
      <c r="AN1260" s="33" t="s">
        <v>10276</v>
      </c>
      <c r="AO1260" s="33" t="s">
        <v>10316</v>
      </c>
      <c r="AP1260" s="33" t="s">
        <v>10275</v>
      </c>
      <c r="AQ1260" s="33" t="s">
        <v>10275</v>
      </c>
      <c r="AR1260" s="33" t="s">
        <v>10275</v>
      </c>
      <c r="AS1260" s="33" t="s">
        <v>10275</v>
      </c>
      <c r="AT1260" s="33" t="s">
        <v>10275</v>
      </c>
      <c r="AU1260" s="33" t="s">
        <v>10275</v>
      </c>
      <c r="AV1260" s="34">
        <v>0</v>
      </c>
      <c r="AW1260" s="34">
        <v>0</v>
      </c>
      <c r="AX1260" s="34">
        <v>0</v>
      </c>
      <c r="AY1260" s="35" t="s">
        <v>10278</v>
      </c>
      <c r="AZ1260" s="35" t="s">
        <v>10275</v>
      </c>
      <c r="BA1260" s="35" t="s">
        <v>10275</v>
      </c>
      <c r="BB1260" s="35" t="s">
        <v>10275</v>
      </c>
      <c r="BC1260" s="35" t="s">
        <v>10275</v>
      </c>
      <c r="BD1260" s="35" t="s">
        <v>10278</v>
      </c>
      <c r="BE1260" s="28" t="s">
        <v>10273</v>
      </c>
      <c r="BF1260" s="28" t="s">
        <v>10273</v>
      </c>
      <c r="BG1260" s="28" t="s">
        <v>10273</v>
      </c>
      <c r="BH1260" s="28" t="s">
        <v>10273</v>
      </c>
      <c r="BI1260" s="28" t="s">
        <v>10273</v>
      </c>
      <c r="BJ1260" s="28" t="s">
        <v>10274</v>
      </c>
      <c r="BK1260" s="28" t="s">
        <v>10274</v>
      </c>
      <c r="BL1260" s="28" t="s">
        <v>10273</v>
      </c>
      <c r="BM1260" s="28" t="s">
        <v>10273</v>
      </c>
      <c r="BN1260" s="28" t="s">
        <v>10274</v>
      </c>
      <c r="BO1260" s="28" t="s">
        <v>10273</v>
      </c>
      <c r="BP1260" s="28" t="s">
        <v>10273</v>
      </c>
      <c r="BQ1260" s="27" t="s">
        <v>10274</v>
      </c>
      <c r="BR1260" s="27" t="s">
        <v>10273</v>
      </c>
      <c r="BS1260" s="27" t="s">
        <v>10274</v>
      </c>
      <c r="BT1260" s="27" t="s">
        <v>10273</v>
      </c>
      <c r="BU1260" s="28" t="s">
        <v>10273</v>
      </c>
      <c r="BV1260" s="28" t="s">
        <v>10274</v>
      </c>
      <c r="BW1260" s="28" t="s">
        <v>10273</v>
      </c>
      <c r="BX1260" s="27" t="s">
        <v>10279</v>
      </c>
      <c r="BY1260" s="27" t="s">
        <v>10273</v>
      </c>
      <c r="BZ1260" s="27" t="s">
        <v>10274</v>
      </c>
    </row>
    <row r="1261" spans="1:78" ht="25.5" customHeight="1" x14ac:dyDescent="0.25">
      <c r="A1261" s="27">
        <v>682</v>
      </c>
      <c r="B1261" s="28" t="s">
        <v>13663</v>
      </c>
      <c r="C1261" s="28" t="s">
        <v>13664</v>
      </c>
      <c r="D1261" s="27" t="s">
        <v>11985</v>
      </c>
      <c r="E1261" s="27" t="s">
        <v>13665</v>
      </c>
      <c r="F1261" s="27" t="s">
        <v>13666</v>
      </c>
      <c r="G1261" s="27" t="s">
        <v>11988</v>
      </c>
      <c r="H1261" s="27" t="s">
        <v>9860</v>
      </c>
      <c r="I1261" s="27" t="s">
        <v>13567</v>
      </c>
      <c r="J1261" s="27" t="s">
        <v>13667</v>
      </c>
      <c r="K1261" s="27" t="s">
        <v>13668</v>
      </c>
      <c r="L1261" s="29" t="s">
        <v>10294</v>
      </c>
      <c r="M1261" s="36" t="s">
        <v>10274</v>
      </c>
      <c r="N1261" s="36" t="s">
        <v>10274</v>
      </c>
      <c r="O1261" s="36" t="s">
        <v>10274</v>
      </c>
      <c r="P1261" s="36" t="s">
        <v>10273</v>
      </c>
      <c r="Q1261" s="36" t="s">
        <v>10273</v>
      </c>
      <c r="R1261" s="36">
        <v>211</v>
      </c>
      <c r="S1261" s="36">
        <v>166</v>
      </c>
      <c r="T1261" s="36">
        <v>377</v>
      </c>
      <c r="U1261" s="36">
        <v>228</v>
      </c>
      <c r="V1261" s="36">
        <v>175</v>
      </c>
      <c r="W1261" s="36">
        <v>403</v>
      </c>
      <c r="X1261" s="31">
        <v>16</v>
      </c>
      <c r="Y1261" s="27" t="s">
        <v>10274</v>
      </c>
      <c r="Z1261" s="27" t="s">
        <v>10274</v>
      </c>
      <c r="AA1261" s="27" t="s">
        <v>10273</v>
      </c>
      <c r="AB1261" s="27" t="s">
        <v>10273</v>
      </c>
      <c r="AC1261" s="27" t="s">
        <v>10273</v>
      </c>
      <c r="AD1261" s="27" t="s">
        <v>10274</v>
      </c>
      <c r="AE1261" s="27" t="s">
        <v>10273</v>
      </c>
      <c r="AF1261" s="27" t="s">
        <v>10273</v>
      </c>
      <c r="AG1261" s="27" t="s">
        <v>10275</v>
      </c>
      <c r="AH1261" s="27" t="s">
        <v>10273</v>
      </c>
      <c r="AI1261" s="27" t="s">
        <v>10273</v>
      </c>
      <c r="AJ1261" s="27" t="s">
        <v>10274</v>
      </c>
      <c r="AK1261" s="27" t="s">
        <v>10273</v>
      </c>
      <c r="AL1261" s="27" t="s">
        <v>10275</v>
      </c>
      <c r="AM1261" s="33">
        <v>0</v>
      </c>
      <c r="AN1261" s="33">
        <v>0</v>
      </c>
      <c r="AO1261" s="33">
        <v>0</v>
      </c>
      <c r="AP1261" s="38">
        <v>4</v>
      </c>
      <c r="AQ1261" s="38">
        <v>3</v>
      </c>
      <c r="AR1261" s="38">
        <v>0</v>
      </c>
      <c r="AS1261" s="33" t="s">
        <v>10275</v>
      </c>
      <c r="AT1261" s="33" t="s">
        <v>10275</v>
      </c>
      <c r="AU1261" s="33" t="s">
        <v>10275</v>
      </c>
      <c r="AV1261" s="38">
        <v>0</v>
      </c>
      <c r="AW1261" s="38">
        <v>0</v>
      </c>
      <c r="AX1261" s="38">
        <v>0</v>
      </c>
      <c r="AY1261" s="35" t="s">
        <v>10278</v>
      </c>
      <c r="AZ1261" s="35" t="s">
        <v>10278</v>
      </c>
      <c r="BA1261" s="35" t="s">
        <v>10275</v>
      </c>
      <c r="BB1261" s="35" t="s">
        <v>10275</v>
      </c>
      <c r="BC1261" s="38" t="s">
        <v>10400</v>
      </c>
      <c r="BD1261" s="35" t="s">
        <v>10278</v>
      </c>
      <c r="BE1261" s="28" t="s">
        <v>10273</v>
      </c>
      <c r="BF1261" s="28" t="s">
        <v>10274</v>
      </c>
      <c r="BG1261" s="28" t="s">
        <v>10274</v>
      </c>
      <c r="BH1261" s="28" t="s">
        <v>10274</v>
      </c>
      <c r="BI1261" s="28" t="s">
        <v>10273</v>
      </c>
      <c r="BJ1261" s="28" t="s">
        <v>10274</v>
      </c>
      <c r="BK1261" s="28" t="s">
        <v>10274</v>
      </c>
      <c r="BL1261" s="28" t="s">
        <v>10273</v>
      </c>
      <c r="BM1261" s="28" t="s">
        <v>10273</v>
      </c>
      <c r="BN1261" s="28" t="s">
        <v>10273</v>
      </c>
      <c r="BO1261" s="28" t="s">
        <v>10273</v>
      </c>
      <c r="BP1261" s="28" t="s">
        <v>10273</v>
      </c>
      <c r="BQ1261" s="27" t="s">
        <v>10274</v>
      </c>
      <c r="BR1261" s="27" t="s">
        <v>10273</v>
      </c>
      <c r="BS1261" s="27" t="s">
        <v>10274</v>
      </c>
      <c r="BT1261" s="27" t="s">
        <v>10273</v>
      </c>
      <c r="BU1261" s="28" t="s">
        <v>10273</v>
      </c>
      <c r="BV1261" s="28" t="s">
        <v>10274</v>
      </c>
      <c r="BW1261" s="28" t="s">
        <v>10273</v>
      </c>
      <c r="BX1261" s="27" t="s">
        <v>10279</v>
      </c>
      <c r="BY1261" s="27" t="s">
        <v>10273</v>
      </c>
      <c r="BZ1261" s="27" t="s">
        <v>10274</v>
      </c>
    </row>
    <row r="1262" spans="1:78" ht="25.5" customHeight="1" x14ac:dyDescent="0.25">
      <c r="A1262" s="27">
        <v>677</v>
      </c>
      <c r="B1262" s="28" t="s">
        <v>13633</v>
      </c>
      <c r="C1262" s="28" t="s">
        <v>13634</v>
      </c>
      <c r="D1262" s="27" t="s">
        <v>11985</v>
      </c>
      <c r="E1262" s="27" t="s">
        <v>13635</v>
      </c>
      <c r="F1262" s="27" t="s">
        <v>13636</v>
      </c>
      <c r="G1262" s="27" t="s">
        <v>11988</v>
      </c>
      <c r="H1262" s="27" t="s">
        <v>9860</v>
      </c>
      <c r="I1262" s="27" t="s">
        <v>13567</v>
      </c>
      <c r="J1262" s="27" t="s">
        <v>13637</v>
      </c>
      <c r="K1262" s="27" t="s">
        <v>13638</v>
      </c>
      <c r="L1262" s="29" t="s">
        <v>10294</v>
      </c>
      <c r="M1262" s="36" t="s">
        <v>10274</v>
      </c>
      <c r="N1262" s="36" t="s">
        <v>10274</v>
      </c>
      <c r="O1262" s="36" t="s">
        <v>10274</v>
      </c>
      <c r="P1262" s="36" t="s">
        <v>10273</v>
      </c>
      <c r="Q1262" s="36" t="s">
        <v>10273</v>
      </c>
      <c r="R1262" s="36">
        <v>37</v>
      </c>
      <c r="S1262" s="36">
        <v>36</v>
      </c>
      <c r="T1262" s="36">
        <v>73</v>
      </c>
      <c r="U1262" s="36">
        <v>40</v>
      </c>
      <c r="V1262" s="36">
        <v>36</v>
      </c>
      <c r="W1262" s="36">
        <v>76</v>
      </c>
      <c r="X1262" s="31">
        <v>7</v>
      </c>
      <c r="Y1262" s="27" t="s">
        <v>10274</v>
      </c>
      <c r="Z1262" s="27" t="s">
        <v>10273</v>
      </c>
      <c r="AA1262" s="27" t="s">
        <v>10273</v>
      </c>
      <c r="AB1262" s="27" t="s">
        <v>10273</v>
      </c>
      <c r="AC1262" s="27" t="s">
        <v>10273</v>
      </c>
      <c r="AD1262" s="27" t="s">
        <v>10273</v>
      </c>
      <c r="AE1262" s="27" t="s">
        <v>10273</v>
      </c>
      <c r="AF1262" s="27" t="s">
        <v>10273</v>
      </c>
      <c r="AG1262" s="27" t="s">
        <v>10275</v>
      </c>
      <c r="AH1262" s="27" t="s">
        <v>10273</v>
      </c>
      <c r="AI1262" s="27" t="s">
        <v>10273</v>
      </c>
      <c r="AJ1262" s="27" t="s">
        <v>10274</v>
      </c>
      <c r="AK1262" s="27" t="s">
        <v>10273</v>
      </c>
      <c r="AL1262" s="27" t="s">
        <v>10275</v>
      </c>
      <c r="AM1262" s="33" t="s">
        <v>10276</v>
      </c>
      <c r="AN1262" s="33" t="s">
        <v>10276</v>
      </c>
      <c r="AO1262" s="33" t="s">
        <v>10316</v>
      </c>
      <c r="AP1262" s="33">
        <v>0</v>
      </c>
      <c r="AQ1262" s="33">
        <v>0</v>
      </c>
      <c r="AR1262" s="33">
        <v>3</v>
      </c>
      <c r="AS1262" s="33" t="s">
        <v>10275</v>
      </c>
      <c r="AT1262" s="33" t="s">
        <v>10275</v>
      </c>
      <c r="AU1262" s="33" t="s">
        <v>10275</v>
      </c>
      <c r="AV1262" s="34">
        <v>0</v>
      </c>
      <c r="AW1262" s="34">
        <v>0</v>
      </c>
      <c r="AX1262" s="34">
        <v>0</v>
      </c>
      <c r="AY1262" s="35" t="s">
        <v>10278</v>
      </c>
      <c r="AZ1262" s="35" t="s">
        <v>10278</v>
      </c>
      <c r="BA1262" s="35" t="s">
        <v>10275</v>
      </c>
      <c r="BB1262" s="35" t="s">
        <v>10275</v>
      </c>
      <c r="BC1262" s="35" t="s">
        <v>10275</v>
      </c>
      <c r="BD1262" s="35" t="s">
        <v>10278</v>
      </c>
      <c r="BE1262" s="28" t="s">
        <v>10273</v>
      </c>
      <c r="BF1262" s="28" t="s">
        <v>10273</v>
      </c>
      <c r="BG1262" s="28" t="s">
        <v>10274</v>
      </c>
      <c r="BH1262" s="28" t="s">
        <v>10273</v>
      </c>
      <c r="BI1262" s="28" t="s">
        <v>10273</v>
      </c>
      <c r="BJ1262" s="28" t="s">
        <v>10274</v>
      </c>
      <c r="BK1262" s="28" t="s">
        <v>10273</v>
      </c>
      <c r="BL1262" s="28" t="s">
        <v>10273</v>
      </c>
      <c r="BM1262" s="28" t="s">
        <v>10273</v>
      </c>
      <c r="BN1262" s="28" t="s">
        <v>10274</v>
      </c>
      <c r="BO1262" s="28" t="s">
        <v>10273</v>
      </c>
      <c r="BP1262" s="28" t="s">
        <v>10273</v>
      </c>
      <c r="BQ1262" s="27" t="s">
        <v>10274</v>
      </c>
      <c r="BR1262" s="27" t="s">
        <v>10273</v>
      </c>
      <c r="BS1262" s="27" t="s">
        <v>10273</v>
      </c>
      <c r="BT1262" s="27" t="s">
        <v>10273</v>
      </c>
      <c r="BU1262" s="28" t="s">
        <v>10273</v>
      </c>
      <c r="BV1262" s="28" t="s">
        <v>10274</v>
      </c>
      <c r="BW1262" s="28" t="s">
        <v>10273</v>
      </c>
      <c r="BX1262" s="27" t="s">
        <v>10279</v>
      </c>
      <c r="BY1262" s="27" t="s">
        <v>10273</v>
      </c>
      <c r="BZ1262" s="27" t="s">
        <v>10274</v>
      </c>
    </row>
    <row r="1263" spans="1:78" ht="25.5" customHeight="1" x14ac:dyDescent="0.25">
      <c r="A1263" s="27">
        <v>667</v>
      </c>
      <c r="B1263" s="28" t="s">
        <v>13576</v>
      </c>
      <c r="C1263" s="28" t="s">
        <v>13577</v>
      </c>
      <c r="D1263" s="27" t="s">
        <v>11985</v>
      </c>
      <c r="E1263" s="27" t="s">
        <v>13578</v>
      </c>
      <c r="F1263" s="27" t="s">
        <v>13579</v>
      </c>
      <c r="G1263" s="27" t="s">
        <v>11988</v>
      </c>
      <c r="H1263" s="27" t="s">
        <v>9860</v>
      </c>
      <c r="I1263" s="27" t="s">
        <v>13567</v>
      </c>
      <c r="J1263" s="27" t="s">
        <v>13580</v>
      </c>
      <c r="K1263" s="27" t="s">
        <v>13581</v>
      </c>
      <c r="L1263" s="29" t="s">
        <v>10294</v>
      </c>
      <c r="M1263" s="36" t="s">
        <v>10274</v>
      </c>
      <c r="N1263" s="36" t="s">
        <v>10274</v>
      </c>
      <c r="O1263" s="36" t="s">
        <v>10274</v>
      </c>
      <c r="P1263" s="36" t="s">
        <v>10273</v>
      </c>
      <c r="Q1263" s="36" t="s">
        <v>10273</v>
      </c>
      <c r="R1263" s="36">
        <v>11</v>
      </c>
      <c r="S1263" s="36">
        <v>15</v>
      </c>
      <c r="T1263" s="36">
        <v>26</v>
      </c>
      <c r="U1263" s="36">
        <v>9</v>
      </c>
      <c r="V1263" s="36">
        <v>18</v>
      </c>
      <c r="W1263" s="36">
        <v>27</v>
      </c>
      <c r="X1263" s="31">
        <v>6</v>
      </c>
      <c r="Y1263" s="27" t="s">
        <v>10273</v>
      </c>
      <c r="Z1263" s="27" t="s">
        <v>10273</v>
      </c>
      <c r="AA1263" s="27" t="s">
        <v>10273</v>
      </c>
      <c r="AB1263" s="27" t="s">
        <v>10273</v>
      </c>
      <c r="AC1263" s="27" t="s">
        <v>10273</v>
      </c>
      <c r="AD1263" s="27" t="s">
        <v>10274</v>
      </c>
      <c r="AE1263" s="27" t="s">
        <v>10273</v>
      </c>
      <c r="AF1263" s="27" t="s">
        <v>10273</v>
      </c>
      <c r="AG1263" s="27" t="s">
        <v>10275</v>
      </c>
      <c r="AH1263" s="27" t="s">
        <v>10273</v>
      </c>
      <c r="AI1263" s="27" t="s">
        <v>10273</v>
      </c>
      <c r="AJ1263" s="27" t="s">
        <v>10274</v>
      </c>
      <c r="AK1263" s="27" t="s">
        <v>10273</v>
      </c>
      <c r="AL1263" s="27" t="s">
        <v>10275</v>
      </c>
      <c r="AM1263" s="33">
        <v>0</v>
      </c>
      <c r="AN1263" s="33">
        <v>0</v>
      </c>
      <c r="AO1263" s="33">
        <v>0</v>
      </c>
      <c r="AP1263" s="33">
        <v>0</v>
      </c>
      <c r="AQ1263" s="33">
        <v>0</v>
      </c>
      <c r="AR1263" s="33">
        <v>0</v>
      </c>
      <c r="AS1263" s="33" t="s">
        <v>10275</v>
      </c>
      <c r="AT1263" s="33" t="s">
        <v>10275</v>
      </c>
      <c r="AU1263" s="33" t="s">
        <v>10275</v>
      </c>
      <c r="AV1263" s="34" t="s">
        <v>10276</v>
      </c>
      <c r="AW1263" s="34" t="s">
        <v>10276</v>
      </c>
      <c r="AX1263" s="34" t="s">
        <v>10286</v>
      </c>
      <c r="AY1263" s="35" t="s">
        <v>10275</v>
      </c>
      <c r="AZ1263" s="35" t="s">
        <v>10275</v>
      </c>
      <c r="BA1263" s="35" t="s">
        <v>10275</v>
      </c>
      <c r="BB1263" s="35" t="s">
        <v>10275</v>
      </c>
      <c r="BC1263" s="35" t="s">
        <v>10278</v>
      </c>
      <c r="BD1263" s="35" t="s">
        <v>10278</v>
      </c>
      <c r="BE1263" s="28" t="s">
        <v>10273</v>
      </c>
      <c r="BF1263" s="28" t="s">
        <v>10273</v>
      </c>
      <c r="BG1263" s="28" t="s">
        <v>10273</v>
      </c>
      <c r="BH1263" s="28" t="s">
        <v>10273</v>
      </c>
      <c r="BI1263" s="28" t="s">
        <v>10273</v>
      </c>
      <c r="BJ1263" s="28" t="s">
        <v>10274</v>
      </c>
      <c r="BK1263" s="28" t="s">
        <v>10274</v>
      </c>
      <c r="BL1263" s="28" t="s">
        <v>10273</v>
      </c>
      <c r="BM1263" s="28" t="s">
        <v>10273</v>
      </c>
      <c r="BN1263" s="28" t="s">
        <v>10274</v>
      </c>
      <c r="BO1263" s="28" t="s">
        <v>10273</v>
      </c>
      <c r="BP1263" s="28" t="s">
        <v>10273</v>
      </c>
      <c r="BQ1263" s="27" t="s">
        <v>10274</v>
      </c>
      <c r="BR1263" s="27" t="s">
        <v>10273</v>
      </c>
      <c r="BS1263" s="27" t="s">
        <v>10273</v>
      </c>
      <c r="BT1263" s="27" t="s">
        <v>10274</v>
      </c>
      <c r="BU1263" s="28" t="s">
        <v>10273</v>
      </c>
      <c r="BV1263" s="28" t="s">
        <v>10274</v>
      </c>
      <c r="BW1263" s="28" t="s">
        <v>10273</v>
      </c>
      <c r="BX1263" s="27" t="s">
        <v>10279</v>
      </c>
      <c r="BY1263" s="27" t="s">
        <v>10273</v>
      </c>
      <c r="BZ1263" s="27" t="s">
        <v>10274</v>
      </c>
    </row>
    <row r="1264" spans="1:78" ht="25.5" customHeight="1" x14ac:dyDescent="0.25">
      <c r="A1264" s="27">
        <v>686</v>
      </c>
      <c r="B1264" s="28" t="s">
        <v>13681</v>
      </c>
      <c r="C1264" s="28" t="s">
        <v>13682</v>
      </c>
      <c r="D1264" s="27" t="s">
        <v>11985</v>
      </c>
      <c r="E1264" s="27" t="s">
        <v>13683</v>
      </c>
      <c r="F1264" s="27" t="s">
        <v>13684</v>
      </c>
      <c r="G1264" s="27" t="s">
        <v>11988</v>
      </c>
      <c r="H1264" s="27" t="s">
        <v>9860</v>
      </c>
      <c r="I1264" s="27" t="s">
        <v>13567</v>
      </c>
      <c r="J1264" s="27" t="s">
        <v>13685</v>
      </c>
      <c r="K1264" s="27" t="s">
        <v>13686</v>
      </c>
      <c r="L1264" s="29" t="s">
        <v>10272</v>
      </c>
      <c r="M1264" s="36" t="s">
        <v>10274</v>
      </c>
      <c r="N1264" s="36" t="s">
        <v>10274</v>
      </c>
      <c r="O1264" s="36" t="s">
        <v>10274</v>
      </c>
      <c r="P1264" s="36" t="s">
        <v>10274</v>
      </c>
      <c r="Q1264" s="36" t="s">
        <v>10273</v>
      </c>
      <c r="R1264" s="36">
        <v>49</v>
      </c>
      <c r="S1264" s="36">
        <v>44</v>
      </c>
      <c r="T1264" s="36">
        <v>93</v>
      </c>
      <c r="U1264" s="36">
        <v>50</v>
      </c>
      <c r="V1264" s="36">
        <v>40</v>
      </c>
      <c r="W1264" s="36">
        <v>90</v>
      </c>
      <c r="X1264" s="31">
        <v>10</v>
      </c>
      <c r="Y1264" s="27" t="s">
        <v>10274</v>
      </c>
      <c r="Z1264" s="27" t="s">
        <v>10273</v>
      </c>
      <c r="AA1264" s="27" t="s">
        <v>10273</v>
      </c>
      <c r="AB1264" s="27" t="s">
        <v>10273</v>
      </c>
      <c r="AC1264" s="27" t="s">
        <v>10273</v>
      </c>
      <c r="AD1264" s="27" t="s">
        <v>10273</v>
      </c>
      <c r="AE1264" s="27" t="s">
        <v>10273</v>
      </c>
      <c r="AF1264" s="27" t="s">
        <v>10274</v>
      </c>
      <c r="AG1264" s="27" t="s">
        <v>13687</v>
      </c>
      <c r="AH1264" s="27" t="s">
        <v>10273</v>
      </c>
      <c r="AI1264" s="27" t="s">
        <v>10273</v>
      </c>
      <c r="AJ1264" s="27" t="s">
        <v>10274</v>
      </c>
      <c r="AK1264" s="27" t="s">
        <v>10273</v>
      </c>
      <c r="AL1264" s="27" t="s">
        <v>10275</v>
      </c>
      <c r="AM1264" s="33" t="s">
        <v>10276</v>
      </c>
      <c r="AN1264" s="33" t="s">
        <v>10276</v>
      </c>
      <c r="AO1264" s="33" t="s">
        <v>10316</v>
      </c>
      <c r="AP1264" s="33">
        <v>0</v>
      </c>
      <c r="AQ1264" s="33">
        <v>0</v>
      </c>
      <c r="AR1264" s="33">
        <v>0</v>
      </c>
      <c r="AS1264" s="33" t="s">
        <v>10275</v>
      </c>
      <c r="AT1264" s="33" t="s">
        <v>10275</v>
      </c>
      <c r="AU1264" s="33" t="s">
        <v>10275</v>
      </c>
      <c r="AV1264" s="34" t="s">
        <v>10277</v>
      </c>
      <c r="AW1264" s="34" t="s">
        <v>10277</v>
      </c>
      <c r="AX1264" s="34" t="s">
        <v>10276</v>
      </c>
      <c r="AY1264" s="35" t="s">
        <v>10400</v>
      </c>
      <c r="AZ1264" s="35" t="s">
        <v>10275</v>
      </c>
      <c r="BA1264" s="35" t="s">
        <v>10275</v>
      </c>
      <c r="BB1264" s="35" t="s">
        <v>10275</v>
      </c>
      <c r="BC1264" s="35" t="s">
        <v>10856</v>
      </c>
      <c r="BD1264" s="35" t="s">
        <v>10856</v>
      </c>
      <c r="BE1264" s="28" t="s">
        <v>10274</v>
      </c>
      <c r="BF1264" s="28" t="s">
        <v>10273</v>
      </c>
      <c r="BG1264" s="28" t="s">
        <v>10273</v>
      </c>
      <c r="BH1264" s="28" t="s">
        <v>10274</v>
      </c>
      <c r="BI1264" s="28" t="s">
        <v>10273</v>
      </c>
      <c r="BJ1264" s="28" t="s">
        <v>10274</v>
      </c>
      <c r="BK1264" s="28" t="s">
        <v>10274</v>
      </c>
      <c r="BL1264" s="28" t="s">
        <v>10273</v>
      </c>
      <c r="BM1264" s="28" t="s">
        <v>10273</v>
      </c>
      <c r="BN1264" s="28" t="s">
        <v>10273</v>
      </c>
      <c r="BO1264" s="28" t="s">
        <v>10273</v>
      </c>
      <c r="BP1264" s="28" t="s">
        <v>10273</v>
      </c>
      <c r="BQ1264" s="27" t="s">
        <v>10274</v>
      </c>
      <c r="BR1264" s="27" t="s">
        <v>10274</v>
      </c>
      <c r="BS1264" s="27" t="s">
        <v>10273</v>
      </c>
      <c r="BT1264" s="27" t="s">
        <v>10274</v>
      </c>
      <c r="BU1264" s="28" t="s">
        <v>10273</v>
      </c>
      <c r="BV1264" s="28" t="s">
        <v>10274</v>
      </c>
      <c r="BW1264" s="28" t="s">
        <v>10273</v>
      </c>
      <c r="BX1264" s="27" t="s">
        <v>10279</v>
      </c>
      <c r="BY1264" s="27" t="s">
        <v>10273</v>
      </c>
      <c r="BZ1264" s="27" t="s">
        <v>10274</v>
      </c>
    </row>
    <row r="1265" spans="1:78" ht="25.5" customHeight="1" x14ac:dyDescent="0.25">
      <c r="A1265" s="27">
        <v>692</v>
      </c>
      <c r="B1265" s="28" t="s">
        <v>13712</v>
      </c>
      <c r="C1265" s="28" t="s">
        <v>13713</v>
      </c>
      <c r="D1265" s="27" t="s">
        <v>11985</v>
      </c>
      <c r="E1265" s="27" t="s">
        <v>13714</v>
      </c>
      <c r="F1265" s="27" t="s">
        <v>13715</v>
      </c>
      <c r="G1265" s="27" t="s">
        <v>11988</v>
      </c>
      <c r="H1265" s="27" t="s">
        <v>9860</v>
      </c>
      <c r="I1265" s="27" t="s">
        <v>13567</v>
      </c>
      <c r="J1265" s="27" t="s">
        <v>13716</v>
      </c>
      <c r="K1265" s="27" t="s">
        <v>13717</v>
      </c>
      <c r="L1265" s="29" t="s">
        <v>10393</v>
      </c>
      <c r="M1265" s="36" t="s">
        <v>10274</v>
      </c>
      <c r="N1265" s="36" t="s">
        <v>10273</v>
      </c>
      <c r="O1265" s="36" t="s">
        <v>10273</v>
      </c>
      <c r="P1265" s="36" t="s">
        <v>10273</v>
      </c>
      <c r="Q1265" s="36" t="s">
        <v>10273</v>
      </c>
      <c r="R1265" s="36">
        <v>18</v>
      </c>
      <c r="S1265" s="36">
        <v>27</v>
      </c>
      <c r="T1265" s="36">
        <v>45</v>
      </c>
      <c r="U1265" s="36">
        <v>24</v>
      </c>
      <c r="V1265" s="36">
        <v>22</v>
      </c>
      <c r="W1265" s="36">
        <v>46</v>
      </c>
      <c r="X1265" s="31">
        <v>3</v>
      </c>
      <c r="Y1265" s="27" t="s">
        <v>10274</v>
      </c>
      <c r="Z1265" s="27" t="s">
        <v>10273</v>
      </c>
      <c r="AA1265" s="27" t="s">
        <v>10274</v>
      </c>
      <c r="AB1265" s="27" t="s">
        <v>10274</v>
      </c>
      <c r="AC1265" s="27" t="s">
        <v>10273</v>
      </c>
      <c r="AD1265" s="27" t="s">
        <v>10273</v>
      </c>
      <c r="AE1265" s="27" t="s">
        <v>10273</v>
      </c>
      <c r="AF1265" s="27" t="s">
        <v>10273</v>
      </c>
      <c r="AG1265" s="27" t="s">
        <v>10275</v>
      </c>
      <c r="AH1265" s="27" t="s">
        <v>10274</v>
      </c>
      <c r="AI1265" s="27" t="s">
        <v>10273</v>
      </c>
      <c r="AJ1265" s="27" t="s">
        <v>10274</v>
      </c>
      <c r="AK1265" s="27" t="s">
        <v>10273</v>
      </c>
      <c r="AL1265" s="27" t="s">
        <v>10275</v>
      </c>
      <c r="AM1265" s="33" t="s">
        <v>10276</v>
      </c>
      <c r="AN1265" s="33" t="s">
        <v>10276</v>
      </c>
      <c r="AO1265" s="33" t="s">
        <v>10316</v>
      </c>
      <c r="AP1265" s="33" t="s">
        <v>10275</v>
      </c>
      <c r="AQ1265" s="33" t="s">
        <v>10275</v>
      </c>
      <c r="AR1265" s="33" t="s">
        <v>10275</v>
      </c>
      <c r="AS1265" s="33" t="s">
        <v>10275</v>
      </c>
      <c r="AT1265" s="33" t="s">
        <v>10275</v>
      </c>
      <c r="AU1265" s="33" t="s">
        <v>10275</v>
      </c>
      <c r="AV1265" s="34">
        <v>0</v>
      </c>
      <c r="AW1265" s="34">
        <v>0</v>
      </c>
      <c r="AX1265" s="34">
        <v>0</v>
      </c>
      <c r="AY1265" s="35" t="s">
        <v>10278</v>
      </c>
      <c r="AZ1265" s="35" t="s">
        <v>10275</v>
      </c>
      <c r="BA1265" s="35" t="s">
        <v>10275</v>
      </c>
      <c r="BB1265" s="35" t="s">
        <v>10275</v>
      </c>
      <c r="BC1265" s="35" t="s">
        <v>10275</v>
      </c>
      <c r="BD1265" s="35" t="s">
        <v>10278</v>
      </c>
      <c r="BE1265" s="28" t="s">
        <v>10273</v>
      </c>
      <c r="BF1265" s="28" t="s">
        <v>10274</v>
      </c>
      <c r="BG1265" s="28" t="s">
        <v>10273</v>
      </c>
      <c r="BH1265" s="28" t="s">
        <v>10274</v>
      </c>
      <c r="BI1265" s="28" t="s">
        <v>10273</v>
      </c>
      <c r="BJ1265" s="28" t="s">
        <v>10274</v>
      </c>
      <c r="BK1265" s="28" t="s">
        <v>10273</v>
      </c>
      <c r="BL1265" s="28" t="s">
        <v>10273</v>
      </c>
      <c r="BM1265" s="28" t="s">
        <v>10274</v>
      </c>
      <c r="BN1265" s="28" t="s">
        <v>10274</v>
      </c>
      <c r="BO1265" s="28" t="s">
        <v>10273</v>
      </c>
      <c r="BP1265" s="28" t="s">
        <v>10273</v>
      </c>
      <c r="BQ1265" s="27" t="s">
        <v>10274</v>
      </c>
      <c r="BR1265" s="27" t="s">
        <v>10273</v>
      </c>
      <c r="BS1265" s="27" t="s">
        <v>10273</v>
      </c>
      <c r="BT1265" s="27" t="s">
        <v>10273</v>
      </c>
      <c r="BU1265" s="28" t="s">
        <v>10273</v>
      </c>
      <c r="BV1265" s="28" t="s">
        <v>10274</v>
      </c>
      <c r="BW1265" s="28" t="s">
        <v>10273</v>
      </c>
      <c r="BX1265" s="27" t="s">
        <v>10279</v>
      </c>
      <c r="BY1265" s="27" t="s">
        <v>10273</v>
      </c>
      <c r="BZ1265" s="27" t="s">
        <v>10274</v>
      </c>
    </row>
    <row r="1266" spans="1:78" ht="25.5" customHeight="1" x14ac:dyDescent="0.25">
      <c r="A1266" s="27">
        <v>684</v>
      </c>
      <c r="B1266" s="28" t="s">
        <v>13675</v>
      </c>
      <c r="C1266" s="28" t="s">
        <v>13676</v>
      </c>
      <c r="D1266" s="27" t="s">
        <v>11985</v>
      </c>
      <c r="E1266" s="27" t="s">
        <v>13677</v>
      </c>
      <c r="F1266" s="27" t="s">
        <v>13678</v>
      </c>
      <c r="G1266" s="27" t="s">
        <v>11988</v>
      </c>
      <c r="H1266" s="27" t="s">
        <v>9860</v>
      </c>
      <c r="I1266" s="27" t="s">
        <v>13567</v>
      </c>
      <c r="J1266" s="27" t="s">
        <v>13679</v>
      </c>
      <c r="K1266" s="27" t="s">
        <v>13680</v>
      </c>
      <c r="L1266" s="29" t="s">
        <v>10393</v>
      </c>
      <c r="M1266" s="36" t="s">
        <v>10274</v>
      </c>
      <c r="N1266" s="36" t="s">
        <v>10273</v>
      </c>
      <c r="O1266" s="36" t="s">
        <v>10273</v>
      </c>
      <c r="P1266" s="36" t="s">
        <v>10273</v>
      </c>
      <c r="Q1266" s="36" t="s">
        <v>10273</v>
      </c>
      <c r="R1266" s="36">
        <v>9</v>
      </c>
      <c r="S1266" s="36">
        <v>11</v>
      </c>
      <c r="T1266" s="36">
        <v>20</v>
      </c>
      <c r="U1266" s="36">
        <v>12</v>
      </c>
      <c r="V1266" s="36">
        <v>15</v>
      </c>
      <c r="W1266" s="36">
        <v>27</v>
      </c>
      <c r="X1266" s="31">
        <v>3</v>
      </c>
      <c r="Y1266" s="27" t="s">
        <v>10274</v>
      </c>
      <c r="Z1266" s="27" t="s">
        <v>10273</v>
      </c>
      <c r="AA1266" s="27" t="s">
        <v>10273</v>
      </c>
      <c r="AB1266" s="27" t="s">
        <v>10274</v>
      </c>
      <c r="AC1266" s="27" t="s">
        <v>10273</v>
      </c>
      <c r="AD1266" s="27" t="s">
        <v>10273</v>
      </c>
      <c r="AE1266" s="27" t="s">
        <v>10273</v>
      </c>
      <c r="AF1266" s="27" t="s">
        <v>10273</v>
      </c>
      <c r="AG1266" s="27" t="s">
        <v>10275</v>
      </c>
      <c r="AH1266" s="27" t="s">
        <v>10273</v>
      </c>
      <c r="AI1266" s="27" t="s">
        <v>10274</v>
      </c>
      <c r="AJ1266" s="27" t="s">
        <v>10273</v>
      </c>
      <c r="AK1266" s="27" t="s">
        <v>10273</v>
      </c>
      <c r="AL1266" s="27" t="s">
        <v>10275</v>
      </c>
      <c r="AM1266" s="33" t="s">
        <v>10276</v>
      </c>
      <c r="AN1266" s="33" t="s">
        <v>10276</v>
      </c>
      <c r="AO1266" s="33" t="s">
        <v>10316</v>
      </c>
      <c r="AP1266" s="33" t="s">
        <v>10275</v>
      </c>
      <c r="AQ1266" s="33" t="s">
        <v>10275</v>
      </c>
      <c r="AR1266" s="33" t="s">
        <v>10275</v>
      </c>
      <c r="AS1266" s="33" t="s">
        <v>10275</v>
      </c>
      <c r="AT1266" s="33" t="s">
        <v>10275</v>
      </c>
      <c r="AU1266" s="33" t="s">
        <v>10275</v>
      </c>
      <c r="AV1266" s="34">
        <v>0</v>
      </c>
      <c r="AW1266" s="34">
        <v>0</v>
      </c>
      <c r="AX1266" s="34">
        <v>0</v>
      </c>
      <c r="AY1266" s="35" t="s">
        <v>10278</v>
      </c>
      <c r="AZ1266" s="35" t="s">
        <v>10275</v>
      </c>
      <c r="BA1266" s="35" t="s">
        <v>10275</v>
      </c>
      <c r="BB1266" s="35" t="s">
        <v>10275</v>
      </c>
      <c r="BC1266" s="35" t="s">
        <v>10275</v>
      </c>
      <c r="BD1266" s="35" t="s">
        <v>10278</v>
      </c>
      <c r="BE1266" s="28" t="s">
        <v>10274</v>
      </c>
      <c r="BF1266" s="28" t="s">
        <v>10273</v>
      </c>
      <c r="BG1266" s="28" t="s">
        <v>10273</v>
      </c>
      <c r="BH1266" s="28" t="s">
        <v>10273</v>
      </c>
      <c r="BI1266" s="28" t="s">
        <v>10273</v>
      </c>
      <c r="BJ1266" s="28" t="s">
        <v>10274</v>
      </c>
      <c r="BK1266" s="28" t="s">
        <v>10274</v>
      </c>
      <c r="BL1266" s="28" t="s">
        <v>10273</v>
      </c>
      <c r="BM1266" s="28" t="s">
        <v>10273</v>
      </c>
      <c r="BN1266" s="28" t="s">
        <v>10274</v>
      </c>
      <c r="BO1266" s="28" t="s">
        <v>10273</v>
      </c>
      <c r="BP1266" s="28" t="s">
        <v>10273</v>
      </c>
      <c r="BQ1266" s="27" t="s">
        <v>10274</v>
      </c>
      <c r="BR1266" s="27" t="s">
        <v>10273</v>
      </c>
      <c r="BS1266" s="27" t="s">
        <v>10273</v>
      </c>
      <c r="BT1266" s="27" t="s">
        <v>10273</v>
      </c>
      <c r="BU1266" s="28" t="s">
        <v>10273</v>
      </c>
      <c r="BV1266" s="28" t="s">
        <v>10274</v>
      </c>
      <c r="BW1266" s="28" t="s">
        <v>10273</v>
      </c>
      <c r="BX1266" s="27" t="s">
        <v>10279</v>
      </c>
      <c r="BY1266" s="27" t="s">
        <v>10273</v>
      </c>
      <c r="BZ1266" s="27" t="s">
        <v>10274</v>
      </c>
    </row>
    <row r="1267" spans="1:78" ht="25.5" customHeight="1" x14ac:dyDescent="0.25">
      <c r="A1267" s="27">
        <v>683</v>
      </c>
      <c r="B1267" s="28" t="s">
        <v>13669</v>
      </c>
      <c r="C1267" s="28" t="s">
        <v>13670</v>
      </c>
      <c r="D1267" s="27" t="s">
        <v>11985</v>
      </c>
      <c r="E1267" s="27" t="s">
        <v>13671</v>
      </c>
      <c r="F1267" s="27" t="s">
        <v>13672</v>
      </c>
      <c r="G1267" s="27" t="s">
        <v>11988</v>
      </c>
      <c r="H1267" s="27" t="s">
        <v>9860</v>
      </c>
      <c r="I1267" s="27" t="s">
        <v>13567</v>
      </c>
      <c r="J1267" s="27" t="s">
        <v>13673</v>
      </c>
      <c r="K1267" s="27" t="s">
        <v>13674</v>
      </c>
      <c r="L1267" s="29" t="s">
        <v>10272</v>
      </c>
      <c r="M1267" s="36" t="s">
        <v>10274</v>
      </c>
      <c r="N1267" s="36" t="s">
        <v>10274</v>
      </c>
      <c r="O1267" s="36" t="s">
        <v>10274</v>
      </c>
      <c r="P1267" s="36" t="s">
        <v>10274</v>
      </c>
      <c r="Q1267" s="36" t="s">
        <v>10273</v>
      </c>
      <c r="R1267" s="36">
        <v>86</v>
      </c>
      <c r="S1267" s="36">
        <v>62</v>
      </c>
      <c r="T1267" s="36">
        <v>148</v>
      </c>
      <c r="U1267" s="36">
        <v>64</v>
      </c>
      <c r="V1267" s="36">
        <v>61</v>
      </c>
      <c r="W1267" s="36">
        <v>125</v>
      </c>
      <c r="X1267" s="31">
        <v>11</v>
      </c>
      <c r="Y1267" s="27" t="s">
        <v>10274</v>
      </c>
      <c r="Z1267" s="27" t="s">
        <v>10274</v>
      </c>
      <c r="AA1267" s="27" t="s">
        <v>10273</v>
      </c>
      <c r="AB1267" s="27" t="s">
        <v>10274</v>
      </c>
      <c r="AC1267" s="27" t="s">
        <v>10273</v>
      </c>
      <c r="AD1267" s="27" t="s">
        <v>10273</v>
      </c>
      <c r="AE1267" s="27" t="s">
        <v>10273</v>
      </c>
      <c r="AF1267" s="27" t="s">
        <v>10273</v>
      </c>
      <c r="AG1267" s="27" t="s">
        <v>10275</v>
      </c>
      <c r="AH1267" s="27" t="s">
        <v>10274</v>
      </c>
      <c r="AI1267" s="27" t="s">
        <v>10273</v>
      </c>
      <c r="AJ1267" s="27" t="s">
        <v>10274</v>
      </c>
      <c r="AK1267" s="27" t="s">
        <v>10273</v>
      </c>
      <c r="AL1267" s="27" t="s">
        <v>10275</v>
      </c>
      <c r="AM1267" s="33">
        <v>0</v>
      </c>
      <c r="AN1267" s="33">
        <v>0</v>
      </c>
      <c r="AO1267" s="33">
        <v>0</v>
      </c>
      <c r="AP1267" s="33">
        <v>0</v>
      </c>
      <c r="AQ1267" s="33">
        <v>0</v>
      </c>
      <c r="AR1267" s="33">
        <v>0</v>
      </c>
      <c r="AS1267" s="33" t="s">
        <v>10275</v>
      </c>
      <c r="AT1267" s="33" t="s">
        <v>10275</v>
      </c>
      <c r="AU1267" s="33" t="s">
        <v>10275</v>
      </c>
      <c r="AV1267" s="34" t="s">
        <v>10316</v>
      </c>
      <c r="AW1267" s="34" t="s">
        <v>10316</v>
      </c>
      <c r="AX1267" s="34" t="s">
        <v>10276</v>
      </c>
      <c r="AY1267" s="35" t="s">
        <v>10275</v>
      </c>
      <c r="AZ1267" s="35" t="s">
        <v>10275</v>
      </c>
      <c r="BA1267" s="35" t="s">
        <v>10275</v>
      </c>
      <c r="BB1267" s="35" t="s">
        <v>10275</v>
      </c>
      <c r="BC1267" s="35" t="s">
        <v>10278</v>
      </c>
      <c r="BD1267" s="35" t="s">
        <v>10278</v>
      </c>
      <c r="BE1267" s="28" t="s">
        <v>10274</v>
      </c>
      <c r="BF1267" s="28" t="s">
        <v>10273</v>
      </c>
      <c r="BG1267" s="28" t="s">
        <v>10273</v>
      </c>
      <c r="BH1267" s="28" t="s">
        <v>10273</v>
      </c>
      <c r="BI1267" s="28" t="s">
        <v>10273</v>
      </c>
      <c r="BJ1267" s="28" t="s">
        <v>10274</v>
      </c>
      <c r="BK1267" s="28" t="s">
        <v>10274</v>
      </c>
      <c r="BL1267" s="28" t="s">
        <v>10273</v>
      </c>
      <c r="BM1267" s="28" t="s">
        <v>10273</v>
      </c>
      <c r="BN1267" s="28" t="s">
        <v>10273</v>
      </c>
      <c r="BO1267" s="28" t="s">
        <v>10273</v>
      </c>
      <c r="BP1267" s="28" t="s">
        <v>10274</v>
      </c>
      <c r="BQ1267" s="27" t="s">
        <v>10274</v>
      </c>
      <c r="BR1267" s="27" t="s">
        <v>10274</v>
      </c>
      <c r="BS1267" s="27" t="s">
        <v>10274</v>
      </c>
      <c r="BT1267" s="27" t="s">
        <v>10273</v>
      </c>
      <c r="BU1267" s="28" t="s">
        <v>10273</v>
      </c>
      <c r="BV1267" s="28" t="s">
        <v>10274</v>
      </c>
      <c r="BW1267" s="28" t="s">
        <v>10273</v>
      </c>
      <c r="BX1267" s="27" t="s">
        <v>10279</v>
      </c>
      <c r="BY1267" s="27" t="s">
        <v>10274</v>
      </c>
      <c r="BZ1267" s="27" t="s">
        <v>10274</v>
      </c>
    </row>
    <row r="1268" spans="1:78" ht="25.5" customHeight="1" x14ac:dyDescent="0.25">
      <c r="A1268" s="27">
        <v>688</v>
      </c>
      <c r="B1268" s="28" t="s">
        <v>13694</v>
      </c>
      <c r="C1268" s="28" t="s">
        <v>13695</v>
      </c>
      <c r="D1268" s="27" t="s">
        <v>11985</v>
      </c>
      <c r="E1268" s="27" t="s">
        <v>13696</v>
      </c>
      <c r="F1268" s="27" t="s">
        <v>13697</v>
      </c>
      <c r="G1268" s="27" t="s">
        <v>11988</v>
      </c>
      <c r="H1268" s="27" t="s">
        <v>9860</v>
      </c>
      <c r="I1268" s="27" t="s">
        <v>13567</v>
      </c>
      <c r="J1268" s="27" t="s">
        <v>13692</v>
      </c>
      <c r="K1268" s="27" t="s">
        <v>13698</v>
      </c>
      <c r="L1268" s="29" t="s">
        <v>10393</v>
      </c>
      <c r="M1268" s="36" t="s">
        <v>10274</v>
      </c>
      <c r="N1268" s="36" t="s">
        <v>10273</v>
      </c>
      <c r="O1268" s="36" t="s">
        <v>10273</v>
      </c>
      <c r="P1268" s="36" t="s">
        <v>10273</v>
      </c>
      <c r="Q1268" s="36" t="s">
        <v>10273</v>
      </c>
      <c r="R1268" s="36">
        <v>6</v>
      </c>
      <c r="S1268" s="36">
        <v>3</v>
      </c>
      <c r="T1268" s="36">
        <v>9</v>
      </c>
      <c r="U1268" s="36">
        <v>6</v>
      </c>
      <c r="V1268" s="36">
        <v>6</v>
      </c>
      <c r="W1268" s="36">
        <v>12</v>
      </c>
      <c r="X1268" s="31">
        <v>3</v>
      </c>
      <c r="Y1268" s="27" t="s">
        <v>10274</v>
      </c>
      <c r="Z1268" s="27" t="s">
        <v>10273</v>
      </c>
      <c r="AA1268" s="27" t="s">
        <v>10273</v>
      </c>
      <c r="AB1268" s="27" t="s">
        <v>10273</v>
      </c>
      <c r="AC1268" s="27" t="s">
        <v>10273</v>
      </c>
      <c r="AD1268" s="27" t="s">
        <v>10273</v>
      </c>
      <c r="AE1268" s="27" t="s">
        <v>10273</v>
      </c>
      <c r="AF1268" s="27" t="s">
        <v>10274</v>
      </c>
      <c r="AG1268" s="27" t="s">
        <v>13699</v>
      </c>
      <c r="AH1268" s="27" t="s">
        <v>10273</v>
      </c>
      <c r="AI1268" s="27" t="s">
        <v>10273</v>
      </c>
      <c r="AJ1268" s="27" t="s">
        <v>10274</v>
      </c>
      <c r="AK1268" s="27" t="s">
        <v>10273</v>
      </c>
      <c r="AL1268" s="27" t="s">
        <v>10275</v>
      </c>
      <c r="AM1268" s="33" t="s">
        <v>10276</v>
      </c>
      <c r="AN1268" s="33" t="s">
        <v>10276</v>
      </c>
      <c r="AO1268" s="33" t="s">
        <v>10277</v>
      </c>
      <c r="AP1268" s="33" t="s">
        <v>10275</v>
      </c>
      <c r="AQ1268" s="33" t="s">
        <v>10275</v>
      </c>
      <c r="AR1268" s="33" t="s">
        <v>10275</v>
      </c>
      <c r="AS1268" s="33" t="s">
        <v>10275</v>
      </c>
      <c r="AT1268" s="33" t="s">
        <v>10275</v>
      </c>
      <c r="AU1268" s="33" t="s">
        <v>10275</v>
      </c>
      <c r="AV1268" s="34">
        <v>0</v>
      </c>
      <c r="AW1268" s="34">
        <v>0</v>
      </c>
      <c r="AX1268" s="34">
        <v>0</v>
      </c>
      <c r="AY1268" s="35" t="s">
        <v>10278</v>
      </c>
      <c r="AZ1268" s="35" t="s">
        <v>10275</v>
      </c>
      <c r="BA1268" s="35" t="s">
        <v>10275</v>
      </c>
      <c r="BB1268" s="35" t="s">
        <v>10275</v>
      </c>
      <c r="BC1268" s="35" t="s">
        <v>10275</v>
      </c>
      <c r="BD1268" s="35" t="s">
        <v>10278</v>
      </c>
      <c r="BE1268" s="28" t="s">
        <v>10273</v>
      </c>
      <c r="BF1268" s="28" t="s">
        <v>10273</v>
      </c>
      <c r="BG1268" s="28" t="s">
        <v>10274</v>
      </c>
      <c r="BH1268" s="28" t="s">
        <v>10273</v>
      </c>
      <c r="BI1268" s="28" t="s">
        <v>10273</v>
      </c>
      <c r="BJ1268" s="28" t="s">
        <v>10274</v>
      </c>
      <c r="BK1268" s="28" t="s">
        <v>10274</v>
      </c>
      <c r="BL1268" s="28" t="s">
        <v>10273</v>
      </c>
      <c r="BM1268" s="28" t="s">
        <v>10273</v>
      </c>
      <c r="BN1268" s="28" t="s">
        <v>10273</v>
      </c>
      <c r="BO1268" s="28" t="s">
        <v>10273</v>
      </c>
      <c r="BP1268" s="28" t="s">
        <v>10273</v>
      </c>
      <c r="BQ1268" s="27" t="s">
        <v>10274</v>
      </c>
      <c r="BR1268" s="27" t="s">
        <v>10273</v>
      </c>
      <c r="BS1268" s="27" t="s">
        <v>10273</v>
      </c>
      <c r="BT1268" s="27" t="s">
        <v>10273</v>
      </c>
      <c r="BU1268" s="28" t="s">
        <v>10273</v>
      </c>
      <c r="BV1268" s="28" t="s">
        <v>10274</v>
      </c>
      <c r="BW1268" s="28" t="s">
        <v>10273</v>
      </c>
      <c r="BX1268" s="27" t="s">
        <v>10279</v>
      </c>
      <c r="BY1268" s="27" t="s">
        <v>10273</v>
      </c>
      <c r="BZ1268" s="27" t="s">
        <v>10274</v>
      </c>
    </row>
    <row r="1269" spans="1:78" ht="25.5" customHeight="1" x14ac:dyDescent="0.25">
      <c r="A1269" s="27">
        <v>687</v>
      </c>
      <c r="B1269" s="28" t="s">
        <v>13688</v>
      </c>
      <c r="C1269" s="28" t="s">
        <v>13689</v>
      </c>
      <c r="D1269" s="27" t="s">
        <v>11985</v>
      </c>
      <c r="E1269" s="27" t="s">
        <v>13690</v>
      </c>
      <c r="F1269" s="27" t="s">
        <v>13691</v>
      </c>
      <c r="G1269" s="27" t="s">
        <v>11988</v>
      </c>
      <c r="H1269" s="27" t="s">
        <v>9860</v>
      </c>
      <c r="I1269" s="27" t="s">
        <v>13567</v>
      </c>
      <c r="J1269" s="27" t="s">
        <v>13692</v>
      </c>
      <c r="K1269" s="27" t="s">
        <v>13693</v>
      </c>
      <c r="L1269" s="29" t="s">
        <v>10272</v>
      </c>
      <c r="M1269" s="36" t="s">
        <v>10273</v>
      </c>
      <c r="N1269" s="36" t="s">
        <v>10274</v>
      </c>
      <c r="O1269" s="36" t="s">
        <v>10274</v>
      </c>
      <c r="P1269" s="36" t="s">
        <v>10274</v>
      </c>
      <c r="Q1269" s="36" t="s">
        <v>10273</v>
      </c>
      <c r="R1269" s="36">
        <v>5</v>
      </c>
      <c r="S1269" s="36">
        <v>4</v>
      </c>
      <c r="T1269" s="36">
        <v>9</v>
      </c>
      <c r="U1269" s="36">
        <v>9</v>
      </c>
      <c r="V1269" s="36">
        <v>10</v>
      </c>
      <c r="W1269" s="36">
        <v>19</v>
      </c>
      <c r="X1269" s="31">
        <v>9</v>
      </c>
      <c r="Y1269" s="27" t="s">
        <v>10274</v>
      </c>
      <c r="Z1269" s="27" t="s">
        <v>10273</v>
      </c>
      <c r="AA1269" s="27" t="s">
        <v>10273</v>
      </c>
      <c r="AB1269" s="27" t="s">
        <v>10273</v>
      </c>
      <c r="AC1269" s="27" t="s">
        <v>10273</v>
      </c>
      <c r="AD1269" s="27" t="s">
        <v>10273</v>
      </c>
      <c r="AE1269" s="27" t="s">
        <v>10273</v>
      </c>
      <c r="AF1269" s="27" t="s">
        <v>10273</v>
      </c>
      <c r="AG1269" s="27" t="s">
        <v>10275</v>
      </c>
      <c r="AH1269" s="27" t="s">
        <v>10274</v>
      </c>
      <c r="AI1269" s="27" t="s">
        <v>10273</v>
      </c>
      <c r="AJ1269" s="27" t="s">
        <v>10273</v>
      </c>
      <c r="AK1269" s="27" t="s">
        <v>10273</v>
      </c>
      <c r="AL1269" s="27" t="s">
        <v>10275</v>
      </c>
      <c r="AM1269" s="32" t="s">
        <v>10275</v>
      </c>
      <c r="AN1269" s="32" t="s">
        <v>10275</v>
      </c>
      <c r="AO1269" s="32" t="s">
        <v>10275</v>
      </c>
      <c r="AP1269" s="33">
        <v>0</v>
      </c>
      <c r="AQ1269" s="33">
        <v>0</v>
      </c>
      <c r="AR1269" s="33">
        <v>0</v>
      </c>
      <c r="AS1269" s="33" t="s">
        <v>10275</v>
      </c>
      <c r="AT1269" s="33" t="s">
        <v>10275</v>
      </c>
      <c r="AU1269" s="33" t="s">
        <v>10275</v>
      </c>
      <c r="AV1269" s="34" t="s">
        <v>10286</v>
      </c>
      <c r="AW1269" s="34" t="s">
        <v>10286</v>
      </c>
      <c r="AX1269" s="34" t="s">
        <v>10276</v>
      </c>
      <c r="AY1269" s="35" t="s">
        <v>10275</v>
      </c>
      <c r="AZ1269" s="35" t="s">
        <v>10275</v>
      </c>
      <c r="BA1269" s="35" t="s">
        <v>10275</v>
      </c>
      <c r="BB1269" s="35" t="s">
        <v>10275</v>
      </c>
      <c r="BC1269" s="35" t="s">
        <v>10278</v>
      </c>
      <c r="BD1269" s="35" t="s">
        <v>10278</v>
      </c>
      <c r="BE1269" s="28" t="s">
        <v>10273</v>
      </c>
      <c r="BF1269" s="28" t="s">
        <v>10273</v>
      </c>
      <c r="BG1269" s="28" t="s">
        <v>10273</v>
      </c>
      <c r="BH1269" s="28" t="s">
        <v>10273</v>
      </c>
      <c r="BI1269" s="28" t="s">
        <v>10273</v>
      </c>
      <c r="BJ1269" s="28" t="s">
        <v>10274</v>
      </c>
      <c r="BK1269" s="28" t="s">
        <v>10274</v>
      </c>
      <c r="BL1269" s="28" t="s">
        <v>10273</v>
      </c>
      <c r="BM1269" s="28" t="s">
        <v>10273</v>
      </c>
      <c r="BN1269" s="28" t="s">
        <v>10273</v>
      </c>
      <c r="BO1269" s="28" t="s">
        <v>10273</v>
      </c>
      <c r="BP1269" s="28" t="s">
        <v>10273</v>
      </c>
      <c r="BQ1269" s="27" t="s">
        <v>10274</v>
      </c>
      <c r="BR1269" s="27" t="s">
        <v>10273</v>
      </c>
      <c r="BS1269" s="27" t="s">
        <v>10274</v>
      </c>
      <c r="BT1269" s="27" t="s">
        <v>10273</v>
      </c>
      <c r="BU1269" s="28" t="s">
        <v>10273</v>
      </c>
      <c r="BV1269" s="28" t="s">
        <v>10274</v>
      </c>
      <c r="BW1269" s="28" t="s">
        <v>10273</v>
      </c>
      <c r="BX1269" s="27" t="s">
        <v>10279</v>
      </c>
      <c r="BY1269" s="27" t="s">
        <v>10273</v>
      </c>
      <c r="BZ1269" s="27" t="s">
        <v>10274</v>
      </c>
    </row>
    <row r="1270" spans="1:78" ht="25.5" customHeight="1" x14ac:dyDescent="0.25">
      <c r="A1270" s="27">
        <v>664</v>
      </c>
      <c r="B1270" s="28" t="s">
        <v>13563</v>
      </c>
      <c r="C1270" s="28" t="s">
        <v>13564</v>
      </c>
      <c r="D1270" s="27" t="s">
        <v>11985</v>
      </c>
      <c r="E1270" s="27" t="s">
        <v>13565</v>
      </c>
      <c r="F1270" s="27" t="s">
        <v>13566</v>
      </c>
      <c r="G1270" s="27" t="s">
        <v>11988</v>
      </c>
      <c r="H1270" s="27" t="s">
        <v>9860</v>
      </c>
      <c r="I1270" s="27" t="s">
        <v>13567</v>
      </c>
      <c r="J1270" s="27" t="s">
        <v>13568</v>
      </c>
      <c r="K1270" s="27" t="s">
        <v>13569</v>
      </c>
      <c r="L1270" s="29" t="s">
        <v>10272</v>
      </c>
      <c r="M1270" s="36" t="s">
        <v>10274</v>
      </c>
      <c r="N1270" s="36" t="s">
        <v>10274</v>
      </c>
      <c r="O1270" s="36" t="s">
        <v>10274</v>
      </c>
      <c r="P1270" s="36" t="s">
        <v>10274</v>
      </c>
      <c r="Q1270" s="36" t="s">
        <v>10273</v>
      </c>
      <c r="R1270" s="36">
        <v>140</v>
      </c>
      <c r="S1270" s="36">
        <v>217</v>
      </c>
      <c r="T1270" s="36">
        <v>357</v>
      </c>
      <c r="U1270" s="36">
        <v>133</v>
      </c>
      <c r="V1270" s="36">
        <v>222</v>
      </c>
      <c r="W1270" s="36">
        <v>355</v>
      </c>
      <c r="X1270" s="31">
        <v>18</v>
      </c>
      <c r="Y1270" s="27" t="s">
        <v>10274</v>
      </c>
      <c r="Z1270" s="27" t="s">
        <v>10273</v>
      </c>
      <c r="AA1270" s="27" t="s">
        <v>10273</v>
      </c>
      <c r="AB1270" s="27" t="s">
        <v>10273</v>
      </c>
      <c r="AC1270" s="27" t="s">
        <v>10273</v>
      </c>
      <c r="AD1270" s="27" t="s">
        <v>10273</v>
      </c>
      <c r="AE1270" s="27" t="s">
        <v>10273</v>
      </c>
      <c r="AF1270" s="27" t="s">
        <v>10273</v>
      </c>
      <c r="AG1270" s="27" t="s">
        <v>10275</v>
      </c>
      <c r="AH1270" s="27" t="s">
        <v>10273</v>
      </c>
      <c r="AI1270" s="27" t="s">
        <v>10273</v>
      </c>
      <c r="AJ1270" s="27" t="s">
        <v>10274</v>
      </c>
      <c r="AK1270" s="27" t="s">
        <v>10273</v>
      </c>
      <c r="AL1270" s="27" t="s">
        <v>10275</v>
      </c>
      <c r="AM1270" s="33" t="s">
        <v>10287</v>
      </c>
      <c r="AN1270" s="33" t="s">
        <v>10301</v>
      </c>
      <c r="AO1270" s="33" t="s">
        <v>10276</v>
      </c>
      <c r="AP1270" s="33">
        <v>0</v>
      </c>
      <c r="AQ1270" s="33">
        <v>0</v>
      </c>
      <c r="AR1270" s="33">
        <v>0</v>
      </c>
      <c r="AS1270" s="33" t="s">
        <v>10275</v>
      </c>
      <c r="AT1270" s="33" t="s">
        <v>10275</v>
      </c>
      <c r="AU1270" s="33" t="s">
        <v>10275</v>
      </c>
      <c r="AV1270" s="34" t="s">
        <v>10316</v>
      </c>
      <c r="AW1270" s="34" t="s">
        <v>10316</v>
      </c>
      <c r="AX1270" s="34" t="s">
        <v>10276</v>
      </c>
      <c r="AY1270" s="35" t="s">
        <v>10856</v>
      </c>
      <c r="AZ1270" s="35" t="s">
        <v>10275</v>
      </c>
      <c r="BA1270" s="35" t="s">
        <v>10275</v>
      </c>
      <c r="BB1270" s="35" t="s">
        <v>10275</v>
      </c>
      <c r="BC1270" s="35" t="s">
        <v>10856</v>
      </c>
      <c r="BD1270" s="35" t="s">
        <v>10856</v>
      </c>
      <c r="BE1270" s="28" t="s">
        <v>10274</v>
      </c>
      <c r="BF1270" s="28" t="s">
        <v>10273</v>
      </c>
      <c r="BG1270" s="28" t="s">
        <v>10273</v>
      </c>
      <c r="BH1270" s="28" t="s">
        <v>10273</v>
      </c>
      <c r="BI1270" s="28" t="s">
        <v>10273</v>
      </c>
      <c r="BJ1270" s="28" t="s">
        <v>10274</v>
      </c>
      <c r="BK1270" s="28" t="s">
        <v>10274</v>
      </c>
      <c r="BL1270" s="28" t="s">
        <v>10273</v>
      </c>
      <c r="BM1270" s="28" t="s">
        <v>10273</v>
      </c>
      <c r="BN1270" s="28" t="s">
        <v>10273</v>
      </c>
      <c r="BO1270" s="28" t="s">
        <v>10273</v>
      </c>
      <c r="BP1270" s="28" t="s">
        <v>10273</v>
      </c>
      <c r="BQ1270" s="27" t="s">
        <v>10274</v>
      </c>
      <c r="BR1270" s="27" t="s">
        <v>10273</v>
      </c>
      <c r="BS1270" s="27" t="s">
        <v>10274</v>
      </c>
      <c r="BT1270" s="27" t="s">
        <v>10273</v>
      </c>
      <c r="BU1270" s="28" t="s">
        <v>10273</v>
      </c>
      <c r="BV1270" s="28" t="s">
        <v>10274</v>
      </c>
      <c r="BW1270" s="28" t="s">
        <v>10273</v>
      </c>
      <c r="BX1270" s="27" t="s">
        <v>10279</v>
      </c>
      <c r="BY1270" s="27" t="s">
        <v>10273</v>
      </c>
      <c r="BZ1270" s="27" t="s">
        <v>10274</v>
      </c>
    </row>
    <row r="1271" spans="1:78" ht="25.5" customHeight="1" x14ac:dyDescent="0.25">
      <c r="A1271" s="27">
        <v>665</v>
      </c>
      <c r="B1271" s="28" t="s">
        <v>13570</v>
      </c>
      <c r="C1271" s="28" t="s">
        <v>13571</v>
      </c>
      <c r="D1271" s="27" t="s">
        <v>11985</v>
      </c>
      <c r="E1271" s="27" t="s">
        <v>13572</v>
      </c>
      <c r="F1271" s="27" t="s">
        <v>13573</v>
      </c>
      <c r="G1271" s="27" t="s">
        <v>11988</v>
      </c>
      <c r="H1271" s="27" t="s">
        <v>9860</v>
      </c>
      <c r="I1271" s="27" t="s">
        <v>13567</v>
      </c>
      <c r="J1271" s="27" t="s">
        <v>13574</v>
      </c>
      <c r="K1271" s="27" t="s">
        <v>13575</v>
      </c>
      <c r="L1271" s="29" t="s">
        <v>10309</v>
      </c>
      <c r="M1271" s="36" t="s">
        <v>10273</v>
      </c>
      <c r="N1271" s="36" t="s">
        <v>10273</v>
      </c>
      <c r="O1271" s="36" t="s">
        <v>10273</v>
      </c>
      <c r="P1271" s="36" t="s">
        <v>10273</v>
      </c>
      <c r="Q1271" s="36" t="s">
        <v>10274</v>
      </c>
      <c r="R1271" s="36">
        <v>134</v>
      </c>
      <c r="S1271" s="36">
        <v>277</v>
      </c>
      <c r="T1271" s="36">
        <v>411</v>
      </c>
      <c r="U1271" s="36">
        <v>105</v>
      </c>
      <c r="V1271" s="36">
        <v>244</v>
      </c>
      <c r="W1271" s="36">
        <v>349</v>
      </c>
      <c r="X1271" s="31">
        <v>14</v>
      </c>
      <c r="Y1271" s="27" t="s">
        <v>10274</v>
      </c>
      <c r="Z1271" s="27" t="s">
        <v>10273</v>
      </c>
      <c r="AA1271" s="27" t="s">
        <v>10273</v>
      </c>
      <c r="AB1271" s="27" t="s">
        <v>10273</v>
      </c>
      <c r="AC1271" s="27" t="s">
        <v>10273</v>
      </c>
      <c r="AD1271" s="27" t="s">
        <v>10274</v>
      </c>
      <c r="AE1271" s="27" t="s">
        <v>10273</v>
      </c>
      <c r="AF1271" s="27" t="s">
        <v>10273</v>
      </c>
      <c r="AG1271" s="27" t="s">
        <v>10275</v>
      </c>
      <c r="AH1271" s="27" t="s">
        <v>10273</v>
      </c>
      <c r="AI1271" s="27" t="s">
        <v>10274</v>
      </c>
      <c r="AJ1271" s="27" t="s">
        <v>10274</v>
      </c>
      <c r="AK1271" s="27" t="s">
        <v>10273</v>
      </c>
      <c r="AL1271" s="27" t="s">
        <v>10275</v>
      </c>
      <c r="AM1271" s="32" t="s">
        <v>10275</v>
      </c>
      <c r="AN1271" s="32" t="s">
        <v>10275</v>
      </c>
      <c r="AO1271" s="32" t="s">
        <v>10275</v>
      </c>
      <c r="AP1271" s="33" t="s">
        <v>10275</v>
      </c>
      <c r="AQ1271" s="33" t="s">
        <v>10275</v>
      </c>
      <c r="AR1271" s="33" t="s">
        <v>10275</v>
      </c>
      <c r="AS1271" s="33" t="s">
        <v>10301</v>
      </c>
      <c r="AT1271" s="33" t="s">
        <v>10345</v>
      </c>
      <c r="AU1271" s="33" t="s">
        <v>10276</v>
      </c>
      <c r="AV1271" s="34">
        <v>0</v>
      </c>
      <c r="AW1271" s="34">
        <v>0</v>
      </c>
      <c r="AX1271" s="34">
        <v>0</v>
      </c>
      <c r="AY1271" s="35" t="s">
        <v>10275</v>
      </c>
      <c r="AZ1271" s="35" t="s">
        <v>10275</v>
      </c>
      <c r="BA1271" s="35" t="s">
        <v>10275</v>
      </c>
      <c r="BB1271" s="35" t="s">
        <v>10278</v>
      </c>
      <c r="BC1271" s="35" t="s">
        <v>10275</v>
      </c>
      <c r="BD1271" s="35" t="s">
        <v>10278</v>
      </c>
      <c r="BE1271" s="28" t="s">
        <v>10274</v>
      </c>
      <c r="BF1271" s="28" t="s">
        <v>10273</v>
      </c>
      <c r="BG1271" s="28" t="s">
        <v>10273</v>
      </c>
      <c r="BH1271" s="28" t="s">
        <v>10274</v>
      </c>
      <c r="BI1271" s="28" t="s">
        <v>10273</v>
      </c>
      <c r="BJ1271" s="28" t="s">
        <v>10274</v>
      </c>
      <c r="BK1271" s="28" t="s">
        <v>10274</v>
      </c>
      <c r="BL1271" s="28" t="s">
        <v>10273</v>
      </c>
      <c r="BM1271" s="28" t="s">
        <v>10273</v>
      </c>
      <c r="BN1271" s="28" t="s">
        <v>10274</v>
      </c>
      <c r="BO1271" s="28" t="s">
        <v>10273</v>
      </c>
      <c r="BP1271" s="28" t="s">
        <v>10274</v>
      </c>
      <c r="BQ1271" s="27" t="s">
        <v>10274</v>
      </c>
      <c r="BR1271" s="27" t="s">
        <v>10273</v>
      </c>
      <c r="BS1271" s="27" t="s">
        <v>10274</v>
      </c>
      <c r="BT1271" s="27" t="s">
        <v>10273</v>
      </c>
      <c r="BU1271" s="28" t="s">
        <v>10273</v>
      </c>
      <c r="BV1271" s="28" t="s">
        <v>10274</v>
      </c>
      <c r="BW1271" s="28" t="s">
        <v>10273</v>
      </c>
      <c r="BX1271" s="27" t="s">
        <v>10279</v>
      </c>
      <c r="BY1271" s="27" t="s">
        <v>10273</v>
      </c>
      <c r="BZ1271" s="27" t="s">
        <v>10274</v>
      </c>
    </row>
    <row r="1272" spans="1:78" ht="25.5" customHeight="1" x14ac:dyDescent="0.25">
      <c r="A1272" s="27">
        <v>694</v>
      </c>
      <c r="B1272" s="28" t="s">
        <v>13718</v>
      </c>
      <c r="C1272" s="28" t="s">
        <v>13719</v>
      </c>
      <c r="D1272" s="27" t="s">
        <v>11985</v>
      </c>
      <c r="E1272" s="27" t="s">
        <v>13720</v>
      </c>
      <c r="F1272" s="27" t="s">
        <v>13721</v>
      </c>
      <c r="G1272" s="27" t="s">
        <v>11988</v>
      </c>
      <c r="H1272" s="27" t="s">
        <v>9860</v>
      </c>
      <c r="I1272" s="27" t="s">
        <v>13567</v>
      </c>
      <c r="J1272" s="27" t="s">
        <v>13722</v>
      </c>
      <c r="K1272" s="27" t="s">
        <v>13723</v>
      </c>
      <c r="L1272" s="29" t="s">
        <v>10272</v>
      </c>
      <c r="M1272" s="36" t="s">
        <v>10273</v>
      </c>
      <c r="N1272" s="36" t="s">
        <v>10274</v>
      </c>
      <c r="O1272" s="36" t="s">
        <v>10274</v>
      </c>
      <c r="P1272" s="36" t="s">
        <v>10274</v>
      </c>
      <c r="Q1272" s="36" t="s">
        <v>10273</v>
      </c>
      <c r="R1272" s="36">
        <v>69</v>
      </c>
      <c r="S1272" s="36">
        <v>46</v>
      </c>
      <c r="T1272" s="36">
        <v>115</v>
      </c>
      <c r="U1272" s="36">
        <v>60</v>
      </c>
      <c r="V1272" s="36">
        <v>53</v>
      </c>
      <c r="W1272" s="36">
        <v>113</v>
      </c>
      <c r="X1272" s="31">
        <v>6</v>
      </c>
      <c r="Y1272" s="27" t="s">
        <v>10274</v>
      </c>
      <c r="Z1272" s="27" t="s">
        <v>10273</v>
      </c>
      <c r="AA1272" s="27" t="s">
        <v>10273</v>
      </c>
      <c r="AB1272" s="27" t="s">
        <v>10274</v>
      </c>
      <c r="AC1272" s="27" t="s">
        <v>10273</v>
      </c>
      <c r="AD1272" s="27" t="s">
        <v>10273</v>
      </c>
      <c r="AE1272" s="27" t="s">
        <v>10273</v>
      </c>
      <c r="AF1272" s="27" t="s">
        <v>10273</v>
      </c>
      <c r="AG1272" s="27" t="s">
        <v>10275</v>
      </c>
      <c r="AH1272" s="27" t="s">
        <v>10273</v>
      </c>
      <c r="AI1272" s="27" t="s">
        <v>10274</v>
      </c>
      <c r="AJ1272" s="27" t="s">
        <v>10274</v>
      </c>
      <c r="AK1272" s="27" t="s">
        <v>10273</v>
      </c>
      <c r="AL1272" s="27" t="s">
        <v>10275</v>
      </c>
      <c r="AM1272" s="32" t="s">
        <v>10275</v>
      </c>
      <c r="AN1272" s="32" t="s">
        <v>10275</v>
      </c>
      <c r="AO1272" s="32" t="s">
        <v>10275</v>
      </c>
      <c r="AP1272" s="33">
        <v>0</v>
      </c>
      <c r="AQ1272" s="33">
        <v>0</v>
      </c>
      <c r="AR1272" s="33">
        <v>0</v>
      </c>
      <c r="AS1272" s="33" t="s">
        <v>10275</v>
      </c>
      <c r="AT1272" s="33" t="s">
        <v>10275</v>
      </c>
      <c r="AU1272" s="33" t="s">
        <v>10275</v>
      </c>
      <c r="AV1272" s="34" t="s">
        <v>10301</v>
      </c>
      <c r="AW1272" s="34" t="s">
        <v>10301</v>
      </c>
      <c r="AX1272" s="34" t="s">
        <v>10276</v>
      </c>
      <c r="AY1272" s="35" t="s">
        <v>10275</v>
      </c>
      <c r="AZ1272" s="35" t="s">
        <v>10275</v>
      </c>
      <c r="BA1272" s="35" t="s">
        <v>10275</v>
      </c>
      <c r="BB1272" s="35" t="s">
        <v>10275</v>
      </c>
      <c r="BC1272" s="35" t="s">
        <v>10856</v>
      </c>
      <c r="BD1272" s="35" t="s">
        <v>10856</v>
      </c>
      <c r="BE1272" s="28" t="s">
        <v>10274</v>
      </c>
      <c r="BF1272" s="28" t="s">
        <v>10273</v>
      </c>
      <c r="BG1272" s="28" t="s">
        <v>10274</v>
      </c>
      <c r="BH1272" s="28" t="s">
        <v>10274</v>
      </c>
      <c r="BI1272" s="28" t="s">
        <v>10273</v>
      </c>
      <c r="BJ1272" s="28" t="s">
        <v>10274</v>
      </c>
      <c r="BK1272" s="28" t="s">
        <v>10274</v>
      </c>
      <c r="BL1272" s="28" t="s">
        <v>10273</v>
      </c>
      <c r="BM1272" s="28" t="s">
        <v>10274</v>
      </c>
      <c r="BN1272" s="28" t="s">
        <v>10273</v>
      </c>
      <c r="BO1272" s="28" t="s">
        <v>10273</v>
      </c>
      <c r="BP1272" s="28" t="s">
        <v>10273</v>
      </c>
      <c r="BQ1272" s="27" t="s">
        <v>10274</v>
      </c>
      <c r="BR1272" s="27" t="s">
        <v>10274</v>
      </c>
      <c r="BS1272" s="27" t="s">
        <v>10273</v>
      </c>
      <c r="BT1272" s="27" t="s">
        <v>10273</v>
      </c>
      <c r="BU1272" s="28" t="s">
        <v>10274</v>
      </c>
      <c r="BV1272" s="28" t="s">
        <v>10274</v>
      </c>
      <c r="BW1272" s="28" t="s">
        <v>10273</v>
      </c>
      <c r="BX1272" s="27" t="s">
        <v>10279</v>
      </c>
      <c r="BY1272" s="27" t="s">
        <v>10273</v>
      </c>
      <c r="BZ1272" s="27" t="s">
        <v>10274</v>
      </c>
    </row>
    <row r="1273" spans="1:78" ht="25.5" customHeight="1" x14ac:dyDescent="0.25">
      <c r="A1273" s="27">
        <v>681</v>
      </c>
      <c r="B1273" s="28" t="s">
        <v>13657</v>
      </c>
      <c r="C1273" s="28" t="s">
        <v>13658</v>
      </c>
      <c r="D1273" s="27" t="s">
        <v>11985</v>
      </c>
      <c r="E1273" s="27" t="s">
        <v>13659</v>
      </c>
      <c r="F1273" s="27" t="s">
        <v>13660</v>
      </c>
      <c r="G1273" s="27" t="s">
        <v>11988</v>
      </c>
      <c r="H1273" s="27" t="s">
        <v>9860</v>
      </c>
      <c r="I1273" s="27" t="s">
        <v>13567</v>
      </c>
      <c r="J1273" s="27" t="s">
        <v>13661</v>
      </c>
      <c r="K1273" s="27" t="s">
        <v>13662</v>
      </c>
      <c r="L1273" s="29" t="s">
        <v>10272</v>
      </c>
      <c r="M1273" s="36" t="s">
        <v>10274</v>
      </c>
      <c r="N1273" s="36" t="s">
        <v>10274</v>
      </c>
      <c r="O1273" s="36" t="s">
        <v>10274</v>
      </c>
      <c r="P1273" s="36" t="s">
        <v>10274</v>
      </c>
      <c r="Q1273" s="36" t="s">
        <v>10273</v>
      </c>
      <c r="R1273" s="36">
        <v>220</v>
      </c>
      <c r="S1273" s="36">
        <v>168</v>
      </c>
      <c r="T1273" s="36">
        <v>388</v>
      </c>
      <c r="U1273" s="36">
        <v>226</v>
      </c>
      <c r="V1273" s="36">
        <v>168</v>
      </c>
      <c r="W1273" s="36">
        <v>394</v>
      </c>
      <c r="X1273" s="31">
        <v>20</v>
      </c>
      <c r="Y1273" s="27" t="s">
        <v>10274</v>
      </c>
      <c r="Z1273" s="27" t="s">
        <v>10273</v>
      </c>
      <c r="AA1273" s="27" t="s">
        <v>10273</v>
      </c>
      <c r="AB1273" s="27" t="s">
        <v>10273</v>
      </c>
      <c r="AC1273" s="27" t="s">
        <v>10273</v>
      </c>
      <c r="AD1273" s="27" t="s">
        <v>10273</v>
      </c>
      <c r="AE1273" s="27" t="s">
        <v>10273</v>
      </c>
      <c r="AF1273" s="27" t="s">
        <v>10273</v>
      </c>
      <c r="AG1273" s="27" t="s">
        <v>10275</v>
      </c>
      <c r="AH1273" s="27" t="s">
        <v>10273</v>
      </c>
      <c r="AI1273" s="27" t="s">
        <v>10273</v>
      </c>
      <c r="AJ1273" s="27" t="s">
        <v>10274</v>
      </c>
      <c r="AK1273" s="27" t="s">
        <v>10273</v>
      </c>
      <c r="AL1273" s="27" t="s">
        <v>10275</v>
      </c>
      <c r="AM1273" s="33">
        <v>0</v>
      </c>
      <c r="AN1273" s="33">
        <v>0</v>
      </c>
      <c r="AO1273" s="33">
        <v>0</v>
      </c>
      <c r="AP1273" s="33">
        <v>0</v>
      </c>
      <c r="AQ1273" s="33">
        <v>0</v>
      </c>
      <c r="AR1273" s="33">
        <v>0</v>
      </c>
      <c r="AS1273" s="33" t="s">
        <v>10275</v>
      </c>
      <c r="AT1273" s="33" t="s">
        <v>10275</v>
      </c>
      <c r="AU1273" s="33" t="s">
        <v>10275</v>
      </c>
      <c r="AV1273" s="34" t="s">
        <v>10276</v>
      </c>
      <c r="AW1273" s="34" t="s">
        <v>10276</v>
      </c>
      <c r="AX1273" s="34" t="s">
        <v>10277</v>
      </c>
      <c r="AY1273" s="35" t="s">
        <v>10275</v>
      </c>
      <c r="AZ1273" s="35" t="s">
        <v>10275</v>
      </c>
      <c r="BA1273" s="35" t="s">
        <v>10275</v>
      </c>
      <c r="BB1273" s="35" t="s">
        <v>10275</v>
      </c>
      <c r="BC1273" s="35" t="s">
        <v>10278</v>
      </c>
      <c r="BD1273" s="35" t="s">
        <v>10278</v>
      </c>
      <c r="BE1273" s="28" t="s">
        <v>10273</v>
      </c>
      <c r="BF1273" s="28" t="s">
        <v>10273</v>
      </c>
      <c r="BG1273" s="28" t="s">
        <v>10273</v>
      </c>
      <c r="BH1273" s="28" t="s">
        <v>10273</v>
      </c>
      <c r="BI1273" s="28" t="s">
        <v>10273</v>
      </c>
      <c r="BJ1273" s="28" t="s">
        <v>10274</v>
      </c>
      <c r="BK1273" s="28" t="s">
        <v>10274</v>
      </c>
      <c r="BL1273" s="28" t="s">
        <v>10273</v>
      </c>
      <c r="BM1273" s="28" t="s">
        <v>10273</v>
      </c>
      <c r="BN1273" s="28" t="s">
        <v>10273</v>
      </c>
      <c r="BO1273" s="28" t="s">
        <v>10273</v>
      </c>
      <c r="BP1273" s="28" t="s">
        <v>10274</v>
      </c>
      <c r="BQ1273" s="27" t="s">
        <v>10274</v>
      </c>
      <c r="BR1273" s="27" t="s">
        <v>10273</v>
      </c>
      <c r="BS1273" s="27" t="s">
        <v>10274</v>
      </c>
      <c r="BT1273" s="27" t="s">
        <v>10273</v>
      </c>
      <c r="BU1273" s="28" t="s">
        <v>10273</v>
      </c>
      <c r="BV1273" s="28" t="s">
        <v>10274</v>
      </c>
      <c r="BW1273" s="28" t="s">
        <v>10273</v>
      </c>
      <c r="BX1273" s="27" t="s">
        <v>10279</v>
      </c>
      <c r="BY1273" s="27" t="s">
        <v>10273</v>
      </c>
      <c r="BZ1273" s="27" t="s">
        <v>10274</v>
      </c>
    </row>
    <row r="1274" spans="1:78" ht="25.5" customHeight="1" x14ac:dyDescent="0.25">
      <c r="A1274" s="27">
        <v>679</v>
      </c>
      <c r="B1274" s="28" t="s">
        <v>13645</v>
      </c>
      <c r="C1274" s="28" t="s">
        <v>13646</v>
      </c>
      <c r="D1274" s="27" t="s">
        <v>11985</v>
      </c>
      <c r="E1274" s="27" t="s">
        <v>13647</v>
      </c>
      <c r="F1274" s="27" t="s">
        <v>13648</v>
      </c>
      <c r="G1274" s="27" t="s">
        <v>11988</v>
      </c>
      <c r="H1274" s="27" t="s">
        <v>9860</v>
      </c>
      <c r="I1274" s="27" t="s">
        <v>13567</v>
      </c>
      <c r="J1274" s="27" t="s">
        <v>13649</v>
      </c>
      <c r="K1274" s="27" t="s">
        <v>13650</v>
      </c>
      <c r="L1274" s="29" t="s">
        <v>10272</v>
      </c>
      <c r="M1274" s="36" t="s">
        <v>10273</v>
      </c>
      <c r="N1274" s="36" t="s">
        <v>10274</v>
      </c>
      <c r="O1274" s="36" t="s">
        <v>10274</v>
      </c>
      <c r="P1274" s="36" t="s">
        <v>10274</v>
      </c>
      <c r="Q1274" s="36" t="s">
        <v>10273</v>
      </c>
      <c r="R1274" s="36">
        <v>93</v>
      </c>
      <c r="S1274" s="36">
        <v>84</v>
      </c>
      <c r="T1274" s="36">
        <v>177</v>
      </c>
      <c r="U1274" s="36">
        <v>91</v>
      </c>
      <c r="V1274" s="36">
        <v>87</v>
      </c>
      <c r="W1274" s="36">
        <v>178</v>
      </c>
      <c r="X1274" s="31">
        <v>12</v>
      </c>
      <c r="Y1274" s="27" t="s">
        <v>10274</v>
      </c>
      <c r="Z1274" s="27" t="s">
        <v>10273</v>
      </c>
      <c r="AA1274" s="27" t="s">
        <v>10273</v>
      </c>
      <c r="AB1274" s="27" t="s">
        <v>10273</v>
      </c>
      <c r="AC1274" s="27" t="s">
        <v>10273</v>
      </c>
      <c r="AD1274" s="27" t="s">
        <v>10273</v>
      </c>
      <c r="AE1274" s="27" t="s">
        <v>10273</v>
      </c>
      <c r="AF1274" s="27" t="s">
        <v>10273</v>
      </c>
      <c r="AG1274" s="27" t="s">
        <v>10275</v>
      </c>
      <c r="AH1274" s="27" t="s">
        <v>10273</v>
      </c>
      <c r="AI1274" s="27" t="s">
        <v>10273</v>
      </c>
      <c r="AJ1274" s="27" t="s">
        <v>10274</v>
      </c>
      <c r="AK1274" s="27" t="s">
        <v>10273</v>
      </c>
      <c r="AL1274" s="27" t="s">
        <v>10275</v>
      </c>
      <c r="AM1274" s="32" t="s">
        <v>10275</v>
      </c>
      <c r="AN1274" s="32" t="s">
        <v>10275</v>
      </c>
      <c r="AO1274" s="32" t="s">
        <v>10275</v>
      </c>
      <c r="AP1274" s="33">
        <v>4</v>
      </c>
      <c r="AQ1274" s="33">
        <v>4</v>
      </c>
      <c r="AR1274" s="33">
        <v>0</v>
      </c>
      <c r="AS1274" s="33" t="s">
        <v>10275</v>
      </c>
      <c r="AT1274" s="33" t="s">
        <v>10275</v>
      </c>
      <c r="AU1274" s="33" t="s">
        <v>10275</v>
      </c>
      <c r="AV1274" s="34" t="s">
        <v>10301</v>
      </c>
      <c r="AW1274" s="34" t="s">
        <v>10316</v>
      </c>
      <c r="AX1274" s="34" t="s">
        <v>10276</v>
      </c>
      <c r="AY1274" s="35" t="s">
        <v>10275</v>
      </c>
      <c r="AZ1274" s="35" t="s">
        <v>10278</v>
      </c>
      <c r="BA1274" s="35" t="s">
        <v>10278</v>
      </c>
      <c r="BB1274" s="35" t="s">
        <v>10275</v>
      </c>
      <c r="BC1274" s="35" t="s">
        <v>10400</v>
      </c>
      <c r="BD1274" s="35" t="s">
        <v>10278</v>
      </c>
      <c r="BE1274" s="28" t="s">
        <v>10274</v>
      </c>
      <c r="BF1274" s="28" t="s">
        <v>10273</v>
      </c>
      <c r="BG1274" s="28" t="s">
        <v>10273</v>
      </c>
      <c r="BH1274" s="28" t="s">
        <v>10273</v>
      </c>
      <c r="BI1274" s="28" t="s">
        <v>10273</v>
      </c>
      <c r="BJ1274" s="28" t="s">
        <v>10274</v>
      </c>
      <c r="BK1274" s="28" t="s">
        <v>10274</v>
      </c>
      <c r="BL1274" s="28" t="s">
        <v>10273</v>
      </c>
      <c r="BM1274" s="28" t="s">
        <v>10273</v>
      </c>
      <c r="BN1274" s="28" t="s">
        <v>10273</v>
      </c>
      <c r="BO1274" s="28" t="s">
        <v>10273</v>
      </c>
      <c r="BP1274" s="28" t="s">
        <v>10274</v>
      </c>
      <c r="BQ1274" s="27" t="s">
        <v>10274</v>
      </c>
      <c r="BR1274" s="27" t="s">
        <v>10273</v>
      </c>
      <c r="BS1274" s="27" t="s">
        <v>10273</v>
      </c>
      <c r="BT1274" s="27" t="s">
        <v>10273</v>
      </c>
      <c r="BU1274" s="28" t="s">
        <v>10273</v>
      </c>
      <c r="BV1274" s="28" t="s">
        <v>10274</v>
      </c>
      <c r="BW1274" s="28" t="s">
        <v>10273</v>
      </c>
      <c r="BX1274" s="27" t="s">
        <v>10279</v>
      </c>
      <c r="BY1274" s="27" t="s">
        <v>10273</v>
      </c>
      <c r="BZ1274" s="27" t="s">
        <v>10274</v>
      </c>
    </row>
    <row r="1275" spans="1:78" ht="25.5" customHeight="1" x14ac:dyDescent="0.25">
      <c r="A1275" s="27">
        <v>1418</v>
      </c>
      <c r="B1275" s="28" t="s">
        <v>16896</v>
      </c>
      <c r="C1275" s="28" t="s">
        <v>16897</v>
      </c>
      <c r="D1275" s="27" t="s">
        <v>11985</v>
      </c>
      <c r="E1275" s="27" t="s">
        <v>16898</v>
      </c>
      <c r="F1275" s="27" t="s">
        <v>16899</v>
      </c>
      <c r="G1275" s="27" t="s">
        <v>11988</v>
      </c>
      <c r="H1275" s="27" t="s">
        <v>9860</v>
      </c>
      <c r="I1275" s="27" t="s">
        <v>13567</v>
      </c>
      <c r="J1275" s="27" t="s">
        <v>16900</v>
      </c>
      <c r="K1275" s="27" t="s">
        <v>16901</v>
      </c>
      <c r="L1275" s="29" t="s">
        <v>10309</v>
      </c>
      <c r="M1275" s="36" t="s">
        <v>10273</v>
      </c>
      <c r="N1275" s="36" t="s">
        <v>10273</v>
      </c>
      <c r="O1275" s="36" t="s">
        <v>10273</v>
      </c>
      <c r="P1275" s="36" t="s">
        <v>10273</v>
      </c>
      <c r="Q1275" s="36" t="s">
        <v>10274</v>
      </c>
      <c r="R1275" s="36">
        <v>93</v>
      </c>
      <c r="S1275" s="36">
        <v>126</v>
      </c>
      <c r="T1275" s="36">
        <v>219</v>
      </c>
      <c r="U1275" s="36">
        <v>89</v>
      </c>
      <c r="V1275" s="36">
        <v>119</v>
      </c>
      <c r="W1275" s="36">
        <v>208</v>
      </c>
      <c r="X1275" s="31">
        <v>7</v>
      </c>
      <c r="Y1275" s="27" t="s">
        <v>10274</v>
      </c>
      <c r="Z1275" s="27" t="s">
        <v>10273</v>
      </c>
      <c r="AA1275" s="27" t="s">
        <v>10273</v>
      </c>
      <c r="AB1275" s="27" t="s">
        <v>10273</v>
      </c>
      <c r="AC1275" s="27" t="s">
        <v>10273</v>
      </c>
      <c r="AD1275" s="27" t="s">
        <v>10274</v>
      </c>
      <c r="AE1275" s="27" t="s">
        <v>10273</v>
      </c>
      <c r="AF1275" s="27" t="s">
        <v>10274</v>
      </c>
      <c r="AG1275" s="27" t="s">
        <v>16902</v>
      </c>
      <c r="AH1275" s="27" t="s">
        <v>10273</v>
      </c>
      <c r="AI1275" s="27" t="s">
        <v>10273</v>
      </c>
      <c r="AJ1275" s="27" t="s">
        <v>10274</v>
      </c>
      <c r="AK1275" s="27" t="s">
        <v>10273</v>
      </c>
      <c r="AL1275" s="27" t="s">
        <v>10275</v>
      </c>
      <c r="AM1275" s="32" t="s">
        <v>10275</v>
      </c>
      <c r="AN1275" s="32" t="s">
        <v>10275</v>
      </c>
      <c r="AO1275" s="32" t="s">
        <v>10275</v>
      </c>
      <c r="AP1275" s="33" t="s">
        <v>10275</v>
      </c>
      <c r="AQ1275" s="33" t="s">
        <v>10275</v>
      </c>
      <c r="AR1275" s="33" t="s">
        <v>10275</v>
      </c>
      <c r="AS1275" s="33" t="s">
        <v>10316</v>
      </c>
      <c r="AT1275" s="33" t="s">
        <v>10316</v>
      </c>
      <c r="AU1275" s="33" t="s">
        <v>10276</v>
      </c>
      <c r="AV1275" s="34">
        <v>0</v>
      </c>
      <c r="AW1275" s="34">
        <v>0</v>
      </c>
      <c r="AX1275" s="34">
        <v>0</v>
      </c>
      <c r="AY1275" s="35" t="s">
        <v>10275</v>
      </c>
      <c r="AZ1275" s="35" t="s">
        <v>10275</v>
      </c>
      <c r="BA1275" s="35" t="s">
        <v>10275</v>
      </c>
      <c r="BB1275" s="35" t="s">
        <v>10278</v>
      </c>
      <c r="BC1275" s="35" t="s">
        <v>10275</v>
      </c>
      <c r="BD1275" s="35" t="s">
        <v>10278</v>
      </c>
      <c r="BE1275" s="28" t="s">
        <v>10274</v>
      </c>
      <c r="BF1275" s="28" t="s">
        <v>10273</v>
      </c>
      <c r="BG1275" s="28" t="s">
        <v>10274</v>
      </c>
      <c r="BH1275" s="28" t="s">
        <v>10274</v>
      </c>
      <c r="BI1275" s="28" t="s">
        <v>10273</v>
      </c>
      <c r="BJ1275" s="28" t="s">
        <v>10274</v>
      </c>
      <c r="BK1275" s="28" t="s">
        <v>10274</v>
      </c>
      <c r="BL1275" s="28" t="s">
        <v>10274</v>
      </c>
      <c r="BM1275" s="28" t="s">
        <v>10273</v>
      </c>
      <c r="BN1275" s="28" t="s">
        <v>10273</v>
      </c>
      <c r="BO1275" s="28" t="s">
        <v>10273</v>
      </c>
      <c r="BP1275" s="28" t="s">
        <v>10273</v>
      </c>
      <c r="BQ1275" s="27" t="s">
        <v>10274</v>
      </c>
      <c r="BR1275" s="27" t="s">
        <v>10273</v>
      </c>
      <c r="BS1275" s="27" t="s">
        <v>10274</v>
      </c>
      <c r="BT1275" s="27" t="s">
        <v>10273</v>
      </c>
      <c r="BU1275" s="28" t="s">
        <v>10273</v>
      </c>
      <c r="BV1275" s="28" t="s">
        <v>10274</v>
      </c>
      <c r="BW1275" s="28" t="s">
        <v>10273</v>
      </c>
      <c r="BX1275" s="27" t="s">
        <v>10279</v>
      </c>
      <c r="BY1275" s="27" t="s">
        <v>10273</v>
      </c>
      <c r="BZ1275" s="27" t="s">
        <v>10274</v>
      </c>
    </row>
    <row r="1276" spans="1:78" ht="25.5" customHeight="1" x14ac:dyDescent="0.25">
      <c r="A1276" s="27">
        <v>671</v>
      </c>
      <c r="B1276" s="28" t="s">
        <v>13600</v>
      </c>
      <c r="C1276" s="28" t="s">
        <v>13601</v>
      </c>
      <c r="D1276" s="27" t="s">
        <v>11985</v>
      </c>
      <c r="E1276" s="27" t="s">
        <v>13602</v>
      </c>
      <c r="F1276" s="27" t="s">
        <v>13603</v>
      </c>
      <c r="G1276" s="27" t="s">
        <v>11988</v>
      </c>
      <c r="H1276" s="27" t="s">
        <v>9860</v>
      </c>
      <c r="I1276" s="27" t="s">
        <v>13567</v>
      </c>
      <c r="J1276" s="27" t="s">
        <v>13604</v>
      </c>
      <c r="K1276" s="27" t="s">
        <v>13605</v>
      </c>
      <c r="L1276" s="29" t="s">
        <v>10272</v>
      </c>
      <c r="M1276" s="36" t="s">
        <v>10273</v>
      </c>
      <c r="N1276" s="36" t="s">
        <v>10274</v>
      </c>
      <c r="O1276" s="36" t="s">
        <v>10274</v>
      </c>
      <c r="P1276" s="36" t="s">
        <v>10274</v>
      </c>
      <c r="Q1276" s="36" t="s">
        <v>10273</v>
      </c>
      <c r="R1276" s="36">
        <v>663</v>
      </c>
      <c r="S1276" s="36">
        <v>0</v>
      </c>
      <c r="T1276" s="36">
        <v>663</v>
      </c>
      <c r="U1276" s="36">
        <v>656</v>
      </c>
      <c r="V1276" s="36">
        <v>0</v>
      </c>
      <c r="W1276" s="36">
        <v>656</v>
      </c>
      <c r="X1276" s="31">
        <v>25</v>
      </c>
      <c r="Y1276" s="27" t="s">
        <v>10274</v>
      </c>
      <c r="Z1276" s="27" t="s">
        <v>10273</v>
      </c>
      <c r="AA1276" s="27" t="s">
        <v>10273</v>
      </c>
      <c r="AB1276" s="27" t="s">
        <v>10273</v>
      </c>
      <c r="AC1276" s="27" t="s">
        <v>10273</v>
      </c>
      <c r="AD1276" s="27" t="s">
        <v>10273</v>
      </c>
      <c r="AE1276" s="27" t="s">
        <v>10273</v>
      </c>
      <c r="AF1276" s="27" t="s">
        <v>10274</v>
      </c>
      <c r="AG1276" s="27" t="s">
        <v>13606</v>
      </c>
      <c r="AH1276" s="27" t="s">
        <v>10273</v>
      </c>
      <c r="AI1276" s="27" t="s">
        <v>10274</v>
      </c>
      <c r="AJ1276" s="27" t="s">
        <v>10273</v>
      </c>
      <c r="AK1276" s="27" t="s">
        <v>10273</v>
      </c>
      <c r="AL1276" s="27" t="s">
        <v>10275</v>
      </c>
      <c r="AM1276" s="32" t="s">
        <v>10275</v>
      </c>
      <c r="AN1276" s="32" t="s">
        <v>10275</v>
      </c>
      <c r="AO1276" s="32" t="s">
        <v>10275</v>
      </c>
      <c r="AP1276" s="33">
        <v>0</v>
      </c>
      <c r="AQ1276" s="33">
        <v>0</v>
      </c>
      <c r="AR1276" s="33">
        <v>0</v>
      </c>
      <c r="AS1276" s="33" t="s">
        <v>10275</v>
      </c>
      <c r="AT1276" s="33" t="s">
        <v>10275</v>
      </c>
      <c r="AU1276" s="33" t="s">
        <v>10275</v>
      </c>
      <c r="AV1276" s="34" t="s">
        <v>10773</v>
      </c>
      <c r="AW1276" s="34" t="s">
        <v>10276</v>
      </c>
      <c r="AX1276" s="34" t="s">
        <v>10276</v>
      </c>
      <c r="AY1276" s="35" t="s">
        <v>10275</v>
      </c>
      <c r="AZ1276" s="35" t="s">
        <v>10275</v>
      </c>
      <c r="BA1276" s="35" t="s">
        <v>10275</v>
      </c>
      <c r="BB1276" s="35" t="s">
        <v>10275</v>
      </c>
      <c r="BC1276" s="35" t="s">
        <v>10278</v>
      </c>
      <c r="BD1276" s="35" t="s">
        <v>10278</v>
      </c>
      <c r="BE1276" s="28" t="s">
        <v>10273</v>
      </c>
      <c r="BF1276" s="28" t="s">
        <v>10273</v>
      </c>
      <c r="BG1276" s="28" t="s">
        <v>10274</v>
      </c>
      <c r="BH1276" s="28" t="s">
        <v>10274</v>
      </c>
      <c r="BI1276" s="28" t="s">
        <v>10273</v>
      </c>
      <c r="BJ1276" s="28" t="s">
        <v>10274</v>
      </c>
      <c r="BK1276" s="28" t="s">
        <v>10273</v>
      </c>
      <c r="BL1276" s="28" t="s">
        <v>10273</v>
      </c>
      <c r="BM1276" s="28" t="s">
        <v>10273</v>
      </c>
      <c r="BN1276" s="28" t="s">
        <v>10273</v>
      </c>
      <c r="BO1276" s="28" t="s">
        <v>10273</v>
      </c>
      <c r="BP1276" s="28" t="s">
        <v>10274</v>
      </c>
      <c r="BQ1276" s="27" t="s">
        <v>10274</v>
      </c>
      <c r="BR1276" s="27" t="s">
        <v>10273</v>
      </c>
      <c r="BS1276" s="27" t="s">
        <v>10274</v>
      </c>
      <c r="BT1276" s="27" t="s">
        <v>10273</v>
      </c>
      <c r="BU1276" s="28" t="s">
        <v>10273</v>
      </c>
      <c r="BV1276" s="28" t="s">
        <v>10274</v>
      </c>
      <c r="BW1276" s="28" t="s">
        <v>10273</v>
      </c>
      <c r="BX1276" s="27" t="s">
        <v>10279</v>
      </c>
      <c r="BY1276" s="27" t="s">
        <v>10273</v>
      </c>
      <c r="BZ1276" s="27" t="s">
        <v>10274</v>
      </c>
    </row>
    <row r="1277" spans="1:78" ht="25.5" customHeight="1" x14ac:dyDescent="0.25">
      <c r="A1277" s="27">
        <v>670</v>
      </c>
      <c r="B1277" s="28" t="s">
        <v>13594</v>
      </c>
      <c r="C1277" s="28" t="s">
        <v>13595</v>
      </c>
      <c r="D1277" s="27" t="s">
        <v>11985</v>
      </c>
      <c r="E1277" s="27" t="s">
        <v>13596</v>
      </c>
      <c r="F1277" s="27" t="s">
        <v>13597</v>
      </c>
      <c r="G1277" s="27" t="s">
        <v>11988</v>
      </c>
      <c r="H1277" s="27" t="s">
        <v>9860</v>
      </c>
      <c r="I1277" s="27" t="s">
        <v>13567</v>
      </c>
      <c r="J1277" s="27" t="s">
        <v>13598</v>
      </c>
      <c r="K1277" s="27" t="s">
        <v>13599</v>
      </c>
      <c r="L1277" s="29" t="s">
        <v>10272</v>
      </c>
      <c r="M1277" s="36" t="s">
        <v>10273</v>
      </c>
      <c r="N1277" s="36" t="s">
        <v>10274</v>
      </c>
      <c r="O1277" s="36" t="s">
        <v>10274</v>
      </c>
      <c r="P1277" s="36" t="s">
        <v>10274</v>
      </c>
      <c r="Q1277" s="36" t="s">
        <v>10273</v>
      </c>
      <c r="R1277" s="36">
        <v>0</v>
      </c>
      <c r="S1277" s="36">
        <v>214</v>
      </c>
      <c r="T1277" s="36">
        <v>214</v>
      </c>
      <c r="U1277" s="36">
        <v>0</v>
      </c>
      <c r="V1277" s="36">
        <v>234</v>
      </c>
      <c r="W1277" s="36">
        <v>234</v>
      </c>
      <c r="X1277" s="31">
        <v>9</v>
      </c>
      <c r="Y1277" s="27" t="s">
        <v>10274</v>
      </c>
      <c r="Z1277" s="27" t="s">
        <v>10273</v>
      </c>
      <c r="AA1277" s="27" t="s">
        <v>10273</v>
      </c>
      <c r="AB1277" s="27" t="s">
        <v>10273</v>
      </c>
      <c r="AC1277" s="27" t="s">
        <v>10273</v>
      </c>
      <c r="AD1277" s="27" t="s">
        <v>10273</v>
      </c>
      <c r="AE1277" s="27" t="s">
        <v>10273</v>
      </c>
      <c r="AF1277" s="27" t="s">
        <v>10273</v>
      </c>
      <c r="AG1277" s="27" t="s">
        <v>10275</v>
      </c>
      <c r="AH1277" s="27" t="s">
        <v>10273</v>
      </c>
      <c r="AI1277" s="27" t="s">
        <v>10274</v>
      </c>
      <c r="AJ1277" s="27" t="s">
        <v>10274</v>
      </c>
      <c r="AK1277" s="27" t="s">
        <v>10273</v>
      </c>
      <c r="AL1277" s="27" t="s">
        <v>10275</v>
      </c>
      <c r="AM1277" s="32" t="s">
        <v>10275</v>
      </c>
      <c r="AN1277" s="32" t="s">
        <v>10275</v>
      </c>
      <c r="AO1277" s="32" t="s">
        <v>10275</v>
      </c>
      <c r="AP1277" s="33">
        <v>0</v>
      </c>
      <c r="AQ1277" s="33">
        <v>0</v>
      </c>
      <c r="AR1277" s="33">
        <v>0</v>
      </c>
      <c r="AS1277" s="33" t="s">
        <v>10275</v>
      </c>
      <c r="AT1277" s="33" t="s">
        <v>10275</v>
      </c>
      <c r="AU1277" s="33" t="s">
        <v>10275</v>
      </c>
      <c r="AV1277" s="34" t="s">
        <v>10276</v>
      </c>
      <c r="AW1277" s="34" t="s">
        <v>10287</v>
      </c>
      <c r="AX1277" s="34" t="s">
        <v>10276</v>
      </c>
      <c r="AY1277" s="35" t="s">
        <v>10275</v>
      </c>
      <c r="AZ1277" s="35" t="s">
        <v>10275</v>
      </c>
      <c r="BA1277" s="35" t="s">
        <v>10275</v>
      </c>
      <c r="BB1277" s="35" t="s">
        <v>10275</v>
      </c>
      <c r="BC1277" s="35" t="s">
        <v>10278</v>
      </c>
      <c r="BD1277" s="35" t="s">
        <v>10278</v>
      </c>
      <c r="BE1277" s="28" t="s">
        <v>10273</v>
      </c>
      <c r="BF1277" s="28" t="s">
        <v>10273</v>
      </c>
      <c r="BG1277" s="28" t="s">
        <v>10274</v>
      </c>
      <c r="BH1277" s="28" t="s">
        <v>10274</v>
      </c>
      <c r="BI1277" s="28" t="s">
        <v>10273</v>
      </c>
      <c r="BJ1277" s="28" t="s">
        <v>10274</v>
      </c>
      <c r="BK1277" s="28" t="s">
        <v>10274</v>
      </c>
      <c r="BL1277" s="28" t="s">
        <v>10273</v>
      </c>
      <c r="BM1277" s="28" t="s">
        <v>10273</v>
      </c>
      <c r="BN1277" s="28" t="s">
        <v>10273</v>
      </c>
      <c r="BO1277" s="28" t="s">
        <v>10273</v>
      </c>
      <c r="BP1277" s="28" t="s">
        <v>10273</v>
      </c>
      <c r="BQ1277" s="27" t="s">
        <v>10274</v>
      </c>
      <c r="BR1277" s="27" t="s">
        <v>10273</v>
      </c>
      <c r="BS1277" s="27" t="s">
        <v>10274</v>
      </c>
      <c r="BT1277" s="27" t="s">
        <v>10273</v>
      </c>
      <c r="BU1277" s="28" t="s">
        <v>10273</v>
      </c>
      <c r="BV1277" s="28" t="s">
        <v>10274</v>
      </c>
      <c r="BW1277" s="28" t="s">
        <v>10273</v>
      </c>
      <c r="BX1277" s="27" t="s">
        <v>10279</v>
      </c>
      <c r="BY1277" s="27" t="s">
        <v>10274</v>
      </c>
      <c r="BZ1277" s="27" t="s">
        <v>10274</v>
      </c>
    </row>
    <row r="1278" spans="1:78" ht="25.5" customHeight="1" x14ac:dyDescent="0.25">
      <c r="A1278" s="27">
        <v>1565</v>
      </c>
      <c r="B1278" s="28" t="s">
        <v>17612</v>
      </c>
      <c r="C1278" s="28" t="s">
        <v>17613</v>
      </c>
      <c r="D1278" s="27" t="s">
        <v>11985</v>
      </c>
      <c r="E1278" s="27" t="s">
        <v>17614</v>
      </c>
      <c r="F1278" s="27" t="s">
        <v>17615</v>
      </c>
      <c r="G1278" s="27" t="s">
        <v>11988</v>
      </c>
      <c r="H1278" s="27" t="s">
        <v>9860</v>
      </c>
      <c r="I1278" s="27" t="s">
        <v>13567</v>
      </c>
      <c r="J1278" s="27" t="s">
        <v>17616</v>
      </c>
      <c r="K1278" s="27" t="s">
        <v>17617</v>
      </c>
      <c r="L1278" s="29" t="s">
        <v>10393</v>
      </c>
      <c r="M1278" s="36" t="s">
        <v>10274</v>
      </c>
      <c r="N1278" s="36" t="s">
        <v>10273</v>
      </c>
      <c r="O1278" s="36" t="s">
        <v>10273</v>
      </c>
      <c r="P1278" s="36" t="s">
        <v>10273</v>
      </c>
      <c r="Q1278" s="36" t="s">
        <v>10273</v>
      </c>
      <c r="R1278" s="36">
        <v>19</v>
      </c>
      <c r="S1278" s="36">
        <v>68</v>
      </c>
      <c r="T1278" s="36">
        <v>87</v>
      </c>
      <c r="U1278" s="36">
        <v>21</v>
      </c>
      <c r="V1278" s="36">
        <v>58</v>
      </c>
      <c r="W1278" s="36">
        <v>79</v>
      </c>
      <c r="X1278" s="31">
        <v>3</v>
      </c>
      <c r="Y1278" s="27" t="s">
        <v>10273</v>
      </c>
      <c r="Z1278" s="27" t="s">
        <v>10273</v>
      </c>
      <c r="AA1278" s="27" t="s">
        <v>10273</v>
      </c>
      <c r="AB1278" s="27" t="s">
        <v>10273</v>
      </c>
      <c r="AC1278" s="27" t="s">
        <v>10273</v>
      </c>
      <c r="AD1278" s="27" t="s">
        <v>10273</v>
      </c>
      <c r="AE1278" s="27" t="s">
        <v>10273</v>
      </c>
      <c r="AF1278" s="27" t="s">
        <v>10274</v>
      </c>
      <c r="AG1278" s="27" t="s">
        <v>17618</v>
      </c>
      <c r="AH1278" s="27" t="s">
        <v>10273</v>
      </c>
      <c r="AI1278" s="27" t="s">
        <v>10273</v>
      </c>
      <c r="AJ1278" s="27" t="s">
        <v>10274</v>
      </c>
      <c r="AK1278" s="27" t="s">
        <v>10274</v>
      </c>
      <c r="AL1278" s="27" t="s">
        <v>12137</v>
      </c>
      <c r="AM1278" s="33" t="s">
        <v>10286</v>
      </c>
      <c r="AN1278" s="33" t="s">
        <v>10286</v>
      </c>
      <c r="AO1278" s="33" t="s">
        <v>10276</v>
      </c>
      <c r="AP1278" s="33" t="s">
        <v>10275</v>
      </c>
      <c r="AQ1278" s="33" t="s">
        <v>10275</v>
      </c>
      <c r="AR1278" s="33" t="s">
        <v>10275</v>
      </c>
      <c r="AS1278" s="33" t="s">
        <v>10275</v>
      </c>
      <c r="AT1278" s="33" t="s">
        <v>10275</v>
      </c>
      <c r="AU1278" s="33" t="s">
        <v>10275</v>
      </c>
      <c r="AV1278" s="34">
        <v>0</v>
      </c>
      <c r="AW1278" s="34">
        <v>0</v>
      </c>
      <c r="AX1278" s="34">
        <v>0</v>
      </c>
      <c r="AY1278" s="35" t="s">
        <v>10278</v>
      </c>
      <c r="AZ1278" s="35" t="s">
        <v>10275</v>
      </c>
      <c r="BA1278" s="35" t="s">
        <v>10275</v>
      </c>
      <c r="BB1278" s="35" t="s">
        <v>10275</v>
      </c>
      <c r="BC1278" s="35" t="s">
        <v>10275</v>
      </c>
      <c r="BD1278" s="35" t="s">
        <v>10278</v>
      </c>
      <c r="BE1278" s="28" t="s">
        <v>10273</v>
      </c>
      <c r="BF1278" s="28" t="s">
        <v>10273</v>
      </c>
      <c r="BG1278" s="28" t="s">
        <v>10274</v>
      </c>
      <c r="BH1278" s="28" t="s">
        <v>10273</v>
      </c>
      <c r="BI1278" s="28" t="s">
        <v>10273</v>
      </c>
      <c r="BJ1278" s="28" t="s">
        <v>10274</v>
      </c>
      <c r="BK1278" s="28" t="s">
        <v>10274</v>
      </c>
      <c r="BL1278" s="28" t="s">
        <v>10273</v>
      </c>
      <c r="BM1278" s="28" t="s">
        <v>10273</v>
      </c>
      <c r="BN1278" s="28" t="s">
        <v>10274</v>
      </c>
      <c r="BO1278" s="28" t="s">
        <v>10273</v>
      </c>
      <c r="BP1278" s="28" t="s">
        <v>10273</v>
      </c>
      <c r="BQ1278" s="27" t="s">
        <v>10274</v>
      </c>
      <c r="BR1278" s="27" t="s">
        <v>10273</v>
      </c>
      <c r="BS1278" s="27" t="s">
        <v>10274</v>
      </c>
      <c r="BT1278" s="27" t="s">
        <v>10273</v>
      </c>
      <c r="BU1278" s="28" t="s">
        <v>10273</v>
      </c>
      <c r="BV1278" s="28" t="s">
        <v>10274</v>
      </c>
      <c r="BW1278" s="28" t="s">
        <v>10273</v>
      </c>
      <c r="BX1278" s="27" t="s">
        <v>10279</v>
      </c>
      <c r="BY1278" s="27" t="s">
        <v>10273</v>
      </c>
      <c r="BZ1278" s="27" t="s">
        <v>10274</v>
      </c>
    </row>
    <row r="1279" spans="1:78" ht="25.5" customHeight="1" x14ac:dyDescent="0.25">
      <c r="A1279" s="27">
        <v>676</v>
      </c>
      <c r="B1279" s="28" t="s">
        <v>13628</v>
      </c>
      <c r="C1279" s="28" t="s">
        <v>13629</v>
      </c>
      <c r="D1279" s="27" t="s">
        <v>11985</v>
      </c>
      <c r="E1279" s="27" t="s">
        <v>13630</v>
      </c>
      <c r="F1279" s="27" t="s">
        <v>13631</v>
      </c>
      <c r="G1279" s="27" t="s">
        <v>11988</v>
      </c>
      <c r="H1279" s="27" t="s">
        <v>9860</v>
      </c>
      <c r="I1279" s="27" t="s">
        <v>13567</v>
      </c>
      <c r="J1279" s="27" t="s">
        <v>13604</v>
      </c>
      <c r="K1279" s="27" t="s">
        <v>13632</v>
      </c>
      <c r="L1279" s="29" t="s">
        <v>10393</v>
      </c>
      <c r="M1279" s="36" t="s">
        <v>10274</v>
      </c>
      <c r="N1279" s="36" t="s">
        <v>10273</v>
      </c>
      <c r="O1279" s="36" t="s">
        <v>10273</v>
      </c>
      <c r="P1279" s="36" t="s">
        <v>10273</v>
      </c>
      <c r="Q1279" s="36" t="s">
        <v>10273</v>
      </c>
      <c r="R1279" s="36">
        <v>185</v>
      </c>
      <c r="S1279" s="36">
        <v>68</v>
      </c>
      <c r="T1279" s="36">
        <v>253</v>
      </c>
      <c r="U1279" s="36">
        <v>160</v>
      </c>
      <c r="V1279" s="36">
        <v>62</v>
      </c>
      <c r="W1279" s="36">
        <v>222</v>
      </c>
      <c r="X1279" s="31">
        <v>10</v>
      </c>
      <c r="Y1279" s="27" t="s">
        <v>10274</v>
      </c>
      <c r="Z1279" s="27" t="s">
        <v>10273</v>
      </c>
      <c r="AA1279" s="27" t="s">
        <v>10273</v>
      </c>
      <c r="AB1279" s="27" t="s">
        <v>10273</v>
      </c>
      <c r="AC1279" s="27" t="s">
        <v>10273</v>
      </c>
      <c r="AD1279" s="27" t="s">
        <v>10273</v>
      </c>
      <c r="AE1279" s="27" t="s">
        <v>10273</v>
      </c>
      <c r="AF1279" s="27" t="s">
        <v>10273</v>
      </c>
      <c r="AG1279" s="27" t="s">
        <v>10275</v>
      </c>
      <c r="AH1279" s="27" t="s">
        <v>10273</v>
      </c>
      <c r="AI1279" s="27" t="s">
        <v>10274</v>
      </c>
      <c r="AJ1279" s="27" t="s">
        <v>10274</v>
      </c>
      <c r="AK1279" s="27" t="s">
        <v>10273</v>
      </c>
      <c r="AL1279" s="27" t="s">
        <v>10275</v>
      </c>
      <c r="AM1279" s="33" t="s">
        <v>10301</v>
      </c>
      <c r="AN1279" s="33" t="s">
        <v>10345</v>
      </c>
      <c r="AO1279" s="33" t="s">
        <v>10276</v>
      </c>
      <c r="AP1279" s="33" t="s">
        <v>10275</v>
      </c>
      <c r="AQ1279" s="33" t="s">
        <v>10275</v>
      </c>
      <c r="AR1279" s="33" t="s">
        <v>10275</v>
      </c>
      <c r="AS1279" s="33" t="s">
        <v>10275</v>
      </c>
      <c r="AT1279" s="33" t="s">
        <v>10275</v>
      </c>
      <c r="AU1279" s="33" t="s">
        <v>10275</v>
      </c>
      <c r="AV1279" s="34">
        <v>0</v>
      </c>
      <c r="AW1279" s="34">
        <v>0</v>
      </c>
      <c r="AX1279" s="34">
        <v>0</v>
      </c>
      <c r="AY1279" s="35" t="s">
        <v>10278</v>
      </c>
      <c r="AZ1279" s="35" t="s">
        <v>10275</v>
      </c>
      <c r="BA1279" s="35" t="s">
        <v>10275</v>
      </c>
      <c r="BB1279" s="35" t="s">
        <v>10275</v>
      </c>
      <c r="BC1279" s="35" t="s">
        <v>10275</v>
      </c>
      <c r="BD1279" s="35" t="s">
        <v>10278</v>
      </c>
      <c r="BE1279" s="28" t="s">
        <v>10274</v>
      </c>
      <c r="BF1279" s="28" t="s">
        <v>10273</v>
      </c>
      <c r="BG1279" s="28" t="s">
        <v>10273</v>
      </c>
      <c r="BH1279" s="28" t="s">
        <v>10273</v>
      </c>
      <c r="BI1279" s="28" t="s">
        <v>10273</v>
      </c>
      <c r="BJ1279" s="28" t="s">
        <v>10274</v>
      </c>
      <c r="BK1279" s="28" t="s">
        <v>10274</v>
      </c>
      <c r="BL1279" s="28" t="s">
        <v>10273</v>
      </c>
      <c r="BM1279" s="28" t="s">
        <v>10273</v>
      </c>
      <c r="BN1279" s="28" t="s">
        <v>10274</v>
      </c>
      <c r="BO1279" s="28" t="s">
        <v>10273</v>
      </c>
      <c r="BP1279" s="28" t="s">
        <v>10273</v>
      </c>
      <c r="BQ1279" s="27" t="s">
        <v>10274</v>
      </c>
      <c r="BR1279" s="27" t="s">
        <v>10273</v>
      </c>
      <c r="BS1279" s="27" t="s">
        <v>10274</v>
      </c>
      <c r="BT1279" s="27" t="s">
        <v>10273</v>
      </c>
      <c r="BU1279" s="28" t="s">
        <v>10273</v>
      </c>
      <c r="BV1279" s="28" t="s">
        <v>10274</v>
      </c>
      <c r="BW1279" s="28" t="s">
        <v>10273</v>
      </c>
      <c r="BX1279" s="27" t="s">
        <v>10279</v>
      </c>
      <c r="BY1279" s="27" t="s">
        <v>10273</v>
      </c>
      <c r="BZ1279" s="27" t="s">
        <v>10274</v>
      </c>
    </row>
    <row r="1280" spans="1:78" ht="25.5" customHeight="1" x14ac:dyDescent="0.25">
      <c r="A1280" s="27">
        <v>673</v>
      </c>
      <c r="B1280" s="28" t="s">
        <v>13613</v>
      </c>
      <c r="C1280" s="28" t="s">
        <v>13614</v>
      </c>
      <c r="D1280" s="27" t="s">
        <v>11985</v>
      </c>
      <c r="E1280" s="27" t="s">
        <v>13615</v>
      </c>
      <c r="F1280" s="27" t="s">
        <v>13616</v>
      </c>
      <c r="G1280" s="27" t="s">
        <v>11988</v>
      </c>
      <c r="H1280" s="27" t="s">
        <v>9860</v>
      </c>
      <c r="I1280" s="27" t="s">
        <v>13567</v>
      </c>
      <c r="J1280" s="27" t="s">
        <v>13617</v>
      </c>
      <c r="K1280" s="27" t="s">
        <v>13618</v>
      </c>
      <c r="L1280" s="29" t="s">
        <v>10294</v>
      </c>
      <c r="M1280" s="36" t="s">
        <v>10274</v>
      </c>
      <c r="N1280" s="36" t="s">
        <v>10274</v>
      </c>
      <c r="O1280" s="36" t="s">
        <v>10274</v>
      </c>
      <c r="P1280" s="36" t="s">
        <v>10273</v>
      </c>
      <c r="Q1280" s="36" t="s">
        <v>10273</v>
      </c>
      <c r="R1280" s="36">
        <v>85</v>
      </c>
      <c r="S1280" s="36">
        <v>89</v>
      </c>
      <c r="T1280" s="36">
        <v>174</v>
      </c>
      <c r="U1280" s="36">
        <v>106</v>
      </c>
      <c r="V1280" s="36">
        <v>115</v>
      </c>
      <c r="W1280" s="36">
        <v>221</v>
      </c>
      <c r="X1280" s="31">
        <v>8</v>
      </c>
      <c r="Y1280" s="27" t="s">
        <v>10274</v>
      </c>
      <c r="Z1280" s="27" t="s">
        <v>10273</v>
      </c>
      <c r="AA1280" s="27" t="s">
        <v>10273</v>
      </c>
      <c r="AB1280" s="27" t="s">
        <v>10273</v>
      </c>
      <c r="AC1280" s="27" t="s">
        <v>10273</v>
      </c>
      <c r="AD1280" s="27" t="s">
        <v>10273</v>
      </c>
      <c r="AE1280" s="27" t="s">
        <v>10273</v>
      </c>
      <c r="AF1280" s="27" t="s">
        <v>10273</v>
      </c>
      <c r="AG1280" s="27" t="s">
        <v>10275</v>
      </c>
      <c r="AH1280" s="27" t="s">
        <v>10273</v>
      </c>
      <c r="AI1280" s="27" t="s">
        <v>10274</v>
      </c>
      <c r="AJ1280" s="27" t="s">
        <v>10273</v>
      </c>
      <c r="AK1280" s="27" t="s">
        <v>10273</v>
      </c>
      <c r="AL1280" s="27" t="s">
        <v>10275</v>
      </c>
      <c r="AM1280" s="33">
        <v>0</v>
      </c>
      <c r="AN1280" s="33">
        <v>0</v>
      </c>
      <c r="AO1280" s="33">
        <v>0</v>
      </c>
      <c r="AP1280" s="33">
        <v>0</v>
      </c>
      <c r="AQ1280" s="33">
        <v>0</v>
      </c>
      <c r="AR1280" s="33">
        <v>0</v>
      </c>
      <c r="AS1280" s="33" t="s">
        <v>10275</v>
      </c>
      <c r="AT1280" s="33" t="s">
        <v>10275</v>
      </c>
      <c r="AU1280" s="33" t="s">
        <v>10275</v>
      </c>
      <c r="AV1280" s="34" t="s">
        <v>10276</v>
      </c>
      <c r="AW1280" s="34" t="s">
        <v>10276</v>
      </c>
      <c r="AX1280" s="34" t="s">
        <v>10434</v>
      </c>
      <c r="AY1280" s="35" t="s">
        <v>10275</v>
      </c>
      <c r="AZ1280" s="35" t="s">
        <v>10275</v>
      </c>
      <c r="BA1280" s="35" t="s">
        <v>10275</v>
      </c>
      <c r="BB1280" s="35" t="s">
        <v>10275</v>
      </c>
      <c r="BC1280" s="35" t="s">
        <v>10278</v>
      </c>
      <c r="BD1280" s="35" t="s">
        <v>10278</v>
      </c>
      <c r="BE1280" s="28" t="s">
        <v>10273</v>
      </c>
      <c r="BF1280" s="28" t="s">
        <v>10273</v>
      </c>
      <c r="BG1280" s="28" t="s">
        <v>10274</v>
      </c>
      <c r="BH1280" s="28" t="s">
        <v>10273</v>
      </c>
      <c r="BI1280" s="28" t="s">
        <v>10273</v>
      </c>
      <c r="BJ1280" s="28" t="s">
        <v>10274</v>
      </c>
      <c r="BK1280" s="28" t="s">
        <v>10274</v>
      </c>
      <c r="BL1280" s="28" t="s">
        <v>10273</v>
      </c>
      <c r="BM1280" s="28" t="s">
        <v>10273</v>
      </c>
      <c r="BN1280" s="28" t="s">
        <v>10273</v>
      </c>
      <c r="BO1280" s="28" t="s">
        <v>10273</v>
      </c>
      <c r="BP1280" s="28" t="s">
        <v>10273</v>
      </c>
      <c r="BQ1280" s="27" t="s">
        <v>10274</v>
      </c>
      <c r="BR1280" s="27" t="s">
        <v>10273</v>
      </c>
      <c r="BS1280" s="27" t="s">
        <v>10274</v>
      </c>
      <c r="BT1280" s="27" t="s">
        <v>10273</v>
      </c>
      <c r="BU1280" s="28" t="s">
        <v>10273</v>
      </c>
      <c r="BV1280" s="28" t="s">
        <v>10274</v>
      </c>
      <c r="BW1280" s="28" t="s">
        <v>10273</v>
      </c>
      <c r="BX1280" s="27" t="s">
        <v>10279</v>
      </c>
      <c r="BY1280" s="27" t="s">
        <v>10273</v>
      </c>
      <c r="BZ1280" s="27" t="s">
        <v>10274</v>
      </c>
    </row>
    <row r="1281" spans="1:78" ht="25.5" customHeight="1" x14ac:dyDescent="0.25">
      <c r="A1281" s="27">
        <v>672</v>
      </c>
      <c r="B1281" s="28" t="s">
        <v>13607</v>
      </c>
      <c r="C1281" s="28" t="s">
        <v>13608</v>
      </c>
      <c r="D1281" s="27" t="s">
        <v>11985</v>
      </c>
      <c r="E1281" s="27" t="s">
        <v>13609</v>
      </c>
      <c r="F1281" s="27" t="s">
        <v>13610</v>
      </c>
      <c r="G1281" s="27" t="s">
        <v>11988</v>
      </c>
      <c r="H1281" s="27" t="s">
        <v>9860</v>
      </c>
      <c r="I1281" s="27" t="s">
        <v>13567</v>
      </c>
      <c r="J1281" s="27" t="s">
        <v>13611</v>
      </c>
      <c r="K1281" s="27" t="s">
        <v>13612</v>
      </c>
      <c r="L1281" s="29" t="s">
        <v>10272</v>
      </c>
      <c r="M1281" s="36" t="s">
        <v>10274</v>
      </c>
      <c r="N1281" s="36" t="s">
        <v>10274</v>
      </c>
      <c r="O1281" s="36" t="s">
        <v>10274</v>
      </c>
      <c r="P1281" s="36" t="s">
        <v>10274</v>
      </c>
      <c r="Q1281" s="36" t="s">
        <v>10273</v>
      </c>
      <c r="R1281" s="36">
        <v>219</v>
      </c>
      <c r="S1281" s="36">
        <v>0</v>
      </c>
      <c r="T1281" s="36">
        <v>219</v>
      </c>
      <c r="U1281" s="36">
        <v>253</v>
      </c>
      <c r="V1281" s="36">
        <v>0</v>
      </c>
      <c r="W1281" s="36">
        <v>253</v>
      </c>
      <c r="X1281" s="31">
        <v>12</v>
      </c>
      <c r="Y1281" s="27" t="s">
        <v>10274</v>
      </c>
      <c r="Z1281" s="27" t="s">
        <v>10273</v>
      </c>
      <c r="AA1281" s="27" t="s">
        <v>10273</v>
      </c>
      <c r="AB1281" s="27" t="s">
        <v>10274</v>
      </c>
      <c r="AC1281" s="27" t="s">
        <v>10273</v>
      </c>
      <c r="AD1281" s="27" t="s">
        <v>10273</v>
      </c>
      <c r="AE1281" s="27" t="s">
        <v>10273</v>
      </c>
      <c r="AF1281" s="27" t="s">
        <v>10273</v>
      </c>
      <c r="AG1281" s="27" t="s">
        <v>10275</v>
      </c>
      <c r="AH1281" s="27" t="s">
        <v>10273</v>
      </c>
      <c r="AI1281" s="27" t="s">
        <v>10274</v>
      </c>
      <c r="AJ1281" s="27" t="s">
        <v>10274</v>
      </c>
      <c r="AK1281" s="27" t="s">
        <v>10273</v>
      </c>
      <c r="AL1281" s="27" t="s">
        <v>10275</v>
      </c>
      <c r="AM1281" s="33">
        <v>0</v>
      </c>
      <c r="AN1281" s="33">
        <v>0</v>
      </c>
      <c r="AO1281" s="33">
        <v>0</v>
      </c>
      <c r="AP1281" s="33">
        <v>0</v>
      </c>
      <c r="AQ1281" s="33">
        <v>0</v>
      </c>
      <c r="AR1281" s="33">
        <v>0</v>
      </c>
      <c r="AS1281" s="33" t="s">
        <v>10275</v>
      </c>
      <c r="AT1281" s="33" t="s">
        <v>10275</v>
      </c>
      <c r="AU1281" s="33" t="s">
        <v>10275</v>
      </c>
      <c r="AV1281" s="34" t="s">
        <v>10301</v>
      </c>
      <c r="AW1281" s="34" t="s">
        <v>10276</v>
      </c>
      <c r="AX1281" s="34" t="s">
        <v>10276</v>
      </c>
      <c r="AY1281" s="35" t="s">
        <v>10275</v>
      </c>
      <c r="AZ1281" s="35" t="s">
        <v>10275</v>
      </c>
      <c r="BA1281" s="35" t="s">
        <v>10275</v>
      </c>
      <c r="BB1281" s="35" t="s">
        <v>10275</v>
      </c>
      <c r="BC1281" s="35" t="s">
        <v>10278</v>
      </c>
      <c r="BD1281" s="35" t="s">
        <v>10278</v>
      </c>
      <c r="BE1281" s="28" t="s">
        <v>10274</v>
      </c>
      <c r="BF1281" s="28" t="s">
        <v>10273</v>
      </c>
      <c r="BG1281" s="28" t="s">
        <v>10273</v>
      </c>
      <c r="BH1281" s="28" t="s">
        <v>10273</v>
      </c>
      <c r="BI1281" s="28" t="s">
        <v>10274</v>
      </c>
      <c r="BJ1281" s="28" t="s">
        <v>10274</v>
      </c>
      <c r="BK1281" s="28" t="s">
        <v>10274</v>
      </c>
      <c r="BL1281" s="28" t="s">
        <v>10273</v>
      </c>
      <c r="BM1281" s="28" t="s">
        <v>10273</v>
      </c>
      <c r="BN1281" s="28" t="s">
        <v>10274</v>
      </c>
      <c r="BO1281" s="28" t="s">
        <v>10273</v>
      </c>
      <c r="BP1281" s="28" t="s">
        <v>10273</v>
      </c>
      <c r="BQ1281" s="27" t="s">
        <v>10274</v>
      </c>
      <c r="BR1281" s="27" t="s">
        <v>10273</v>
      </c>
      <c r="BS1281" s="27" t="s">
        <v>10274</v>
      </c>
      <c r="BT1281" s="27" t="s">
        <v>10273</v>
      </c>
      <c r="BU1281" s="28" t="s">
        <v>10273</v>
      </c>
      <c r="BV1281" s="28" t="s">
        <v>10274</v>
      </c>
      <c r="BW1281" s="28" t="s">
        <v>10273</v>
      </c>
      <c r="BX1281" s="27" t="s">
        <v>10279</v>
      </c>
      <c r="BY1281" s="27" t="s">
        <v>10273</v>
      </c>
      <c r="BZ1281" s="27" t="s">
        <v>10274</v>
      </c>
    </row>
    <row r="1282" spans="1:78" ht="25.5" customHeight="1" x14ac:dyDescent="0.25">
      <c r="A1282" s="27">
        <v>675</v>
      </c>
      <c r="B1282" s="28" t="s">
        <v>13624</v>
      </c>
      <c r="C1282" s="28" t="s">
        <v>13625</v>
      </c>
      <c r="D1282" s="27" t="s">
        <v>11985</v>
      </c>
      <c r="E1282" s="27" t="e">
        <v>#N/A</v>
      </c>
      <c r="F1282" s="27" t="e">
        <v>#N/A</v>
      </c>
      <c r="G1282" s="27" t="s">
        <v>11988</v>
      </c>
      <c r="H1282" s="27" t="s">
        <v>9860</v>
      </c>
      <c r="I1282" s="27" t="s">
        <v>13567</v>
      </c>
      <c r="J1282" s="27" t="s">
        <v>13626</v>
      </c>
      <c r="K1282" s="27" t="s">
        <v>13627</v>
      </c>
      <c r="L1282" s="29" t="s">
        <v>10272</v>
      </c>
      <c r="M1282" s="36" t="s">
        <v>10274</v>
      </c>
      <c r="N1282" s="36" t="s">
        <v>10274</v>
      </c>
      <c r="O1282" s="36" t="s">
        <v>10274</v>
      </c>
      <c r="P1282" s="36" t="s">
        <v>10274</v>
      </c>
      <c r="Q1282" s="36" t="s">
        <v>10273</v>
      </c>
      <c r="R1282" s="36">
        <v>0</v>
      </c>
      <c r="S1282" s="36">
        <v>593</v>
      </c>
      <c r="T1282" s="36">
        <v>593</v>
      </c>
      <c r="U1282" s="36">
        <v>0</v>
      </c>
      <c r="V1282" s="36">
        <v>625</v>
      </c>
      <c r="W1282" s="36">
        <v>625</v>
      </c>
      <c r="X1282" s="31">
        <v>23</v>
      </c>
      <c r="Y1282" s="27" t="s">
        <v>10274</v>
      </c>
      <c r="Z1282" s="27" t="s">
        <v>10273</v>
      </c>
      <c r="AA1282" s="27" t="s">
        <v>10273</v>
      </c>
      <c r="AB1282" s="27" t="s">
        <v>10273</v>
      </c>
      <c r="AC1282" s="27" t="s">
        <v>10273</v>
      </c>
      <c r="AD1282" s="27" t="s">
        <v>10273</v>
      </c>
      <c r="AE1282" s="27" t="s">
        <v>10273</v>
      </c>
      <c r="AF1282" s="27" t="s">
        <v>10273</v>
      </c>
      <c r="AG1282" s="27" t="s">
        <v>10275</v>
      </c>
      <c r="AH1282" s="27" t="s">
        <v>10273</v>
      </c>
      <c r="AI1282" s="27" t="s">
        <v>10274</v>
      </c>
      <c r="AJ1282" s="27" t="s">
        <v>10274</v>
      </c>
      <c r="AK1282" s="27" t="s">
        <v>10273</v>
      </c>
      <c r="AL1282" s="27" t="s">
        <v>10275</v>
      </c>
      <c r="AM1282" s="33" t="s">
        <v>10276</v>
      </c>
      <c r="AN1282" s="33" t="s">
        <v>10323</v>
      </c>
      <c r="AO1282" s="33" t="s">
        <v>10276</v>
      </c>
      <c r="AP1282" s="33">
        <v>0</v>
      </c>
      <c r="AQ1282" s="33">
        <v>0</v>
      </c>
      <c r="AR1282" s="33">
        <v>0</v>
      </c>
      <c r="AS1282" s="33" t="s">
        <v>10275</v>
      </c>
      <c r="AT1282" s="33" t="s">
        <v>10275</v>
      </c>
      <c r="AU1282" s="33" t="s">
        <v>10275</v>
      </c>
      <c r="AV1282" s="34" t="s">
        <v>10276</v>
      </c>
      <c r="AW1282" s="34" t="s">
        <v>10325</v>
      </c>
      <c r="AX1282" s="34" t="s">
        <v>10276</v>
      </c>
      <c r="AY1282" s="35" t="s">
        <v>10278</v>
      </c>
      <c r="AZ1282" s="35" t="s">
        <v>10275</v>
      </c>
      <c r="BA1282" s="35" t="s">
        <v>10275</v>
      </c>
      <c r="BB1282" s="35" t="s">
        <v>10275</v>
      </c>
      <c r="BC1282" s="35" t="s">
        <v>10278</v>
      </c>
      <c r="BD1282" s="35" t="s">
        <v>10278</v>
      </c>
      <c r="BE1282" s="28" t="s">
        <v>10273</v>
      </c>
      <c r="BF1282" s="28" t="s">
        <v>10273</v>
      </c>
      <c r="BG1282" s="28" t="s">
        <v>10274</v>
      </c>
      <c r="BH1282" s="28" t="s">
        <v>10274</v>
      </c>
      <c r="BI1282" s="28" t="s">
        <v>10273</v>
      </c>
      <c r="BJ1282" s="28" t="s">
        <v>10274</v>
      </c>
      <c r="BK1282" s="28" t="s">
        <v>10274</v>
      </c>
      <c r="BL1282" s="28" t="s">
        <v>10273</v>
      </c>
      <c r="BM1282" s="28" t="s">
        <v>10273</v>
      </c>
      <c r="BN1282" s="28" t="s">
        <v>10273</v>
      </c>
      <c r="BO1282" s="28" t="s">
        <v>10273</v>
      </c>
      <c r="BP1282" s="28" t="s">
        <v>10274</v>
      </c>
      <c r="BQ1282" s="27" t="s">
        <v>10274</v>
      </c>
      <c r="BR1282" s="27" t="s">
        <v>10273</v>
      </c>
      <c r="BS1282" s="27" t="s">
        <v>10274</v>
      </c>
      <c r="BT1282" s="27" t="s">
        <v>10273</v>
      </c>
      <c r="BU1282" s="28" t="s">
        <v>10273</v>
      </c>
      <c r="BV1282" s="28" t="s">
        <v>10274</v>
      </c>
      <c r="BW1282" s="28" t="s">
        <v>10273</v>
      </c>
      <c r="BX1282" s="27" t="s">
        <v>10279</v>
      </c>
      <c r="BY1282" s="27" t="s">
        <v>10274</v>
      </c>
      <c r="BZ1282" s="27" t="s">
        <v>10274</v>
      </c>
    </row>
    <row r="1283" spans="1:78" ht="25.5" customHeight="1" x14ac:dyDescent="0.25">
      <c r="A1283" s="27">
        <v>674</v>
      </c>
      <c r="B1283" s="28" t="s">
        <v>13619</v>
      </c>
      <c r="C1283" s="28" t="s">
        <v>13620</v>
      </c>
      <c r="D1283" s="27" t="s">
        <v>11985</v>
      </c>
      <c r="E1283" s="27" t="s">
        <v>13621</v>
      </c>
      <c r="F1283" s="27" t="s">
        <v>13622</v>
      </c>
      <c r="G1283" s="27" t="s">
        <v>11988</v>
      </c>
      <c r="H1283" s="27" t="s">
        <v>9860</v>
      </c>
      <c r="I1283" s="27" t="s">
        <v>13567</v>
      </c>
      <c r="J1283" s="27" t="s">
        <v>9860</v>
      </c>
      <c r="K1283" s="27" t="s">
        <v>13623</v>
      </c>
      <c r="L1283" s="29" t="s">
        <v>10309</v>
      </c>
      <c r="M1283" s="36" t="s">
        <v>10273</v>
      </c>
      <c r="N1283" s="36" t="s">
        <v>10273</v>
      </c>
      <c r="O1283" s="36" t="s">
        <v>10273</v>
      </c>
      <c r="P1283" s="36" t="s">
        <v>10273</v>
      </c>
      <c r="Q1283" s="36" t="s">
        <v>10274</v>
      </c>
      <c r="R1283" s="36">
        <v>118</v>
      </c>
      <c r="S1283" s="36">
        <v>191</v>
      </c>
      <c r="T1283" s="36">
        <v>309</v>
      </c>
      <c r="U1283" s="36">
        <v>136</v>
      </c>
      <c r="V1283" s="36">
        <v>194</v>
      </c>
      <c r="W1283" s="36">
        <v>330</v>
      </c>
      <c r="X1283" s="31">
        <v>15</v>
      </c>
      <c r="Y1283" s="27" t="s">
        <v>10274</v>
      </c>
      <c r="Z1283" s="27" t="s">
        <v>10273</v>
      </c>
      <c r="AA1283" s="27" t="s">
        <v>10273</v>
      </c>
      <c r="AB1283" s="27" t="s">
        <v>10273</v>
      </c>
      <c r="AC1283" s="27" t="s">
        <v>10273</v>
      </c>
      <c r="AD1283" s="27" t="s">
        <v>10273</v>
      </c>
      <c r="AE1283" s="27" t="s">
        <v>10273</v>
      </c>
      <c r="AF1283" s="27" t="s">
        <v>10273</v>
      </c>
      <c r="AG1283" s="27" t="s">
        <v>10275</v>
      </c>
      <c r="AH1283" s="27" t="s">
        <v>10273</v>
      </c>
      <c r="AI1283" s="27" t="s">
        <v>10274</v>
      </c>
      <c r="AJ1283" s="27" t="s">
        <v>10274</v>
      </c>
      <c r="AK1283" s="27" t="s">
        <v>10273</v>
      </c>
      <c r="AL1283" s="27" t="s">
        <v>10275</v>
      </c>
      <c r="AM1283" s="32" t="s">
        <v>10275</v>
      </c>
      <c r="AN1283" s="32" t="s">
        <v>10275</v>
      </c>
      <c r="AO1283" s="32" t="s">
        <v>10275</v>
      </c>
      <c r="AP1283" s="33" t="s">
        <v>10275</v>
      </c>
      <c r="AQ1283" s="33" t="s">
        <v>10275</v>
      </c>
      <c r="AR1283" s="33" t="s">
        <v>10275</v>
      </c>
      <c r="AS1283" s="33" t="s">
        <v>10277</v>
      </c>
      <c r="AT1283" s="33" t="s">
        <v>10302</v>
      </c>
      <c r="AU1283" s="33" t="s">
        <v>10276</v>
      </c>
      <c r="AV1283" s="34">
        <v>0</v>
      </c>
      <c r="AW1283" s="34">
        <v>0</v>
      </c>
      <c r="AX1283" s="34">
        <v>0</v>
      </c>
      <c r="AY1283" s="35" t="s">
        <v>10275</v>
      </c>
      <c r="AZ1283" s="35" t="s">
        <v>10275</v>
      </c>
      <c r="BA1283" s="35" t="s">
        <v>10275</v>
      </c>
      <c r="BB1283" s="35" t="s">
        <v>10278</v>
      </c>
      <c r="BC1283" s="35" t="s">
        <v>10275</v>
      </c>
      <c r="BD1283" s="35" t="s">
        <v>10278</v>
      </c>
      <c r="BE1283" s="28" t="s">
        <v>10273</v>
      </c>
      <c r="BF1283" s="28" t="s">
        <v>10273</v>
      </c>
      <c r="BG1283" s="28" t="s">
        <v>10274</v>
      </c>
      <c r="BH1283" s="28" t="s">
        <v>10274</v>
      </c>
      <c r="BI1283" s="28" t="s">
        <v>10273</v>
      </c>
      <c r="BJ1283" s="28" t="s">
        <v>10274</v>
      </c>
      <c r="BK1283" s="28" t="s">
        <v>10274</v>
      </c>
      <c r="BL1283" s="28" t="s">
        <v>10273</v>
      </c>
      <c r="BM1283" s="28" t="s">
        <v>10274</v>
      </c>
      <c r="BN1283" s="28" t="s">
        <v>10273</v>
      </c>
      <c r="BO1283" s="28" t="s">
        <v>10273</v>
      </c>
      <c r="BP1283" s="28" t="s">
        <v>10274</v>
      </c>
      <c r="BQ1283" s="27" t="s">
        <v>10274</v>
      </c>
      <c r="BR1283" s="27" t="s">
        <v>10273</v>
      </c>
      <c r="BS1283" s="27" t="s">
        <v>10274</v>
      </c>
      <c r="BT1283" s="27" t="s">
        <v>10273</v>
      </c>
      <c r="BU1283" s="28" t="s">
        <v>10273</v>
      </c>
      <c r="BV1283" s="28" t="s">
        <v>10274</v>
      </c>
      <c r="BW1283" s="28" t="s">
        <v>10273</v>
      </c>
      <c r="BX1283" s="27" t="s">
        <v>10279</v>
      </c>
      <c r="BY1283" s="27" t="s">
        <v>10273</v>
      </c>
      <c r="BZ1283" s="27" t="s">
        <v>10274</v>
      </c>
    </row>
    <row r="1284" spans="1:78" ht="25.5" customHeight="1" x14ac:dyDescent="0.25">
      <c r="A1284" s="27">
        <v>690</v>
      </c>
      <c r="B1284" s="28" t="s">
        <v>13706</v>
      </c>
      <c r="C1284" s="28" t="s">
        <v>13707</v>
      </c>
      <c r="D1284" s="27" t="s">
        <v>11985</v>
      </c>
      <c r="E1284" s="27" t="s">
        <v>13708</v>
      </c>
      <c r="F1284" s="27" t="s">
        <v>13709</v>
      </c>
      <c r="G1284" s="27" t="s">
        <v>11988</v>
      </c>
      <c r="H1284" s="27" t="s">
        <v>9860</v>
      </c>
      <c r="I1284" s="27" t="s">
        <v>13567</v>
      </c>
      <c r="J1284" s="27" t="s">
        <v>13710</v>
      </c>
      <c r="K1284" s="27" t="s">
        <v>13711</v>
      </c>
      <c r="L1284" s="29" t="s">
        <v>10309</v>
      </c>
      <c r="M1284" s="36" t="s">
        <v>10273</v>
      </c>
      <c r="N1284" s="36" t="s">
        <v>10273</v>
      </c>
      <c r="O1284" s="36" t="s">
        <v>10273</v>
      </c>
      <c r="P1284" s="36" t="s">
        <v>10273</v>
      </c>
      <c r="Q1284" s="36" t="s">
        <v>10274</v>
      </c>
      <c r="R1284" s="36">
        <v>46</v>
      </c>
      <c r="S1284" s="36">
        <v>28</v>
      </c>
      <c r="T1284" s="36">
        <v>74</v>
      </c>
      <c r="U1284" s="36">
        <v>41</v>
      </c>
      <c r="V1284" s="36">
        <v>39</v>
      </c>
      <c r="W1284" s="36">
        <v>80</v>
      </c>
      <c r="X1284" s="31">
        <v>6</v>
      </c>
      <c r="Y1284" s="27" t="s">
        <v>10274</v>
      </c>
      <c r="Z1284" s="27" t="s">
        <v>10273</v>
      </c>
      <c r="AA1284" s="27" t="s">
        <v>10273</v>
      </c>
      <c r="AB1284" s="27" t="s">
        <v>10273</v>
      </c>
      <c r="AC1284" s="27" t="s">
        <v>10273</v>
      </c>
      <c r="AD1284" s="27" t="s">
        <v>10274</v>
      </c>
      <c r="AE1284" s="27" t="s">
        <v>10273</v>
      </c>
      <c r="AF1284" s="27" t="s">
        <v>10273</v>
      </c>
      <c r="AG1284" s="27" t="s">
        <v>10275</v>
      </c>
      <c r="AH1284" s="27" t="s">
        <v>10273</v>
      </c>
      <c r="AI1284" s="27" t="s">
        <v>10273</v>
      </c>
      <c r="AJ1284" s="27" t="s">
        <v>10274</v>
      </c>
      <c r="AK1284" s="27" t="s">
        <v>10273</v>
      </c>
      <c r="AL1284" s="27" t="s">
        <v>10275</v>
      </c>
      <c r="AM1284" s="32" t="s">
        <v>10275</v>
      </c>
      <c r="AN1284" s="32" t="s">
        <v>10275</v>
      </c>
      <c r="AO1284" s="32" t="s">
        <v>10275</v>
      </c>
      <c r="AP1284" s="33" t="s">
        <v>10275</v>
      </c>
      <c r="AQ1284" s="33" t="s">
        <v>10275</v>
      </c>
      <c r="AR1284" s="33" t="s">
        <v>10275</v>
      </c>
      <c r="AS1284" s="33" t="s">
        <v>10323</v>
      </c>
      <c r="AT1284" s="33" t="s">
        <v>10323</v>
      </c>
      <c r="AU1284" s="33" t="s">
        <v>10276</v>
      </c>
      <c r="AV1284" s="34">
        <v>0</v>
      </c>
      <c r="AW1284" s="34">
        <v>0</v>
      </c>
      <c r="AX1284" s="34">
        <v>0</v>
      </c>
      <c r="AY1284" s="35" t="s">
        <v>10275</v>
      </c>
      <c r="AZ1284" s="35" t="s">
        <v>10275</v>
      </c>
      <c r="BA1284" s="35" t="s">
        <v>10275</v>
      </c>
      <c r="BB1284" s="35" t="s">
        <v>10278</v>
      </c>
      <c r="BC1284" s="35" t="s">
        <v>10275</v>
      </c>
      <c r="BD1284" s="35" t="s">
        <v>10278</v>
      </c>
      <c r="BE1284" s="28" t="s">
        <v>10273</v>
      </c>
      <c r="BF1284" s="28" t="s">
        <v>10273</v>
      </c>
      <c r="BG1284" s="28" t="s">
        <v>10273</v>
      </c>
      <c r="BH1284" s="28" t="s">
        <v>10273</v>
      </c>
      <c r="BI1284" s="28" t="s">
        <v>10273</v>
      </c>
      <c r="BJ1284" s="28" t="s">
        <v>10274</v>
      </c>
      <c r="BK1284" s="28" t="s">
        <v>10273</v>
      </c>
      <c r="BL1284" s="28" t="s">
        <v>10274</v>
      </c>
      <c r="BM1284" s="28" t="s">
        <v>10273</v>
      </c>
      <c r="BN1284" s="28" t="s">
        <v>10273</v>
      </c>
      <c r="BO1284" s="28" t="s">
        <v>10273</v>
      </c>
      <c r="BP1284" s="28" t="s">
        <v>10274</v>
      </c>
      <c r="BQ1284" s="27" t="s">
        <v>10274</v>
      </c>
      <c r="BR1284" s="27" t="s">
        <v>10273</v>
      </c>
      <c r="BS1284" s="27" t="s">
        <v>10274</v>
      </c>
      <c r="BT1284" s="27" t="s">
        <v>10273</v>
      </c>
      <c r="BU1284" s="28" t="s">
        <v>10273</v>
      </c>
      <c r="BV1284" s="28" t="s">
        <v>10274</v>
      </c>
      <c r="BW1284" s="28" t="s">
        <v>10273</v>
      </c>
      <c r="BX1284" s="27" t="s">
        <v>10279</v>
      </c>
      <c r="BY1284" s="27" t="s">
        <v>10273</v>
      </c>
      <c r="BZ1284" s="27" t="s">
        <v>10274</v>
      </c>
    </row>
  </sheetData>
  <autoFilter ref="A3:CM1284">
    <sortState ref="A5:CL1284">
      <sortCondition ref="H3:H1284"/>
    </sortState>
  </autoFilter>
  <mergeCells count="30">
    <mergeCell ref="A1:L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AV2:AX2"/>
    <mergeCell ref="J2:J3"/>
    <mergeCell ref="K2:K3"/>
    <mergeCell ref="L2:L3"/>
    <mergeCell ref="R2:T2"/>
    <mergeCell ref="U2:W2"/>
    <mergeCell ref="X2:X3"/>
    <mergeCell ref="Y2:AG2"/>
    <mergeCell ref="AH2:AL2"/>
    <mergeCell ref="AM2:AO2"/>
    <mergeCell ref="AP2:AR2"/>
    <mergeCell ref="AS2:AU2"/>
    <mergeCell ref="BY2:BY3"/>
    <mergeCell ref="BZ2:BZ3"/>
    <mergeCell ref="AY2:BD2"/>
    <mergeCell ref="BE2:BI2"/>
    <mergeCell ref="BJ2:BP2"/>
    <mergeCell ref="BQ2:BT2"/>
    <mergeCell ref="BU2:BW2"/>
    <mergeCell ref="BX2:BX3"/>
  </mergeCells>
  <pageMargins left="0.25" right="0.25" top="0" bottom="0" header="0.3" footer="0.3"/>
  <pageSetup paperSize="9" scale="5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B34"/>
  <sheetViews>
    <sheetView workbookViewId="0">
      <selection activeCell="B37" sqref="B37"/>
    </sheetView>
  </sheetViews>
  <sheetFormatPr defaultRowHeight="15" x14ac:dyDescent="0.25"/>
  <cols>
    <col min="1" max="1" width="14.42578125" bestFit="1" customWidth="1"/>
  </cols>
  <sheetData>
    <row r="2" spans="1:2" x14ac:dyDescent="0.25">
      <c r="A2" t="s">
        <v>17802</v>
      </c>
    </row>
    <row r="3" spans="1:2" x14ac:dyDescent="0.25">
      <c r="A3" t="s">
        <v>17856</v>
      </c>
      <c r="B3" t="s">
        <v>17858</v>
      </c>
    </row>
    <row r="4" spans="1:2" x14ac:dyDescent="0.25">
      <c r="A4" t="s">
        <v>17862</v>
      </c>
      <c r="B4" t="s">
        <v>17859</v>
      </c>
    </row>
    <row r="5" spans="1:2" x14ac:dyDescent="0.25">
      <c r="A5" t="s">
        <v>17865</v>
      </c>
      <c r="B5" t="s">
        <v>17866</v>
      </c>
    </row>
    <row r="6" spans="1:2" s="8" customFormat="1" x14ac:dyDescent="0.25">
      <c r="A6" s="8" t="s">
        <v>17870</v>
      </c>
      <c r="B6" s="8" t="s">
        <v>17871</v>
      </c>
    </row>
    <row r="7" spans="1:2" s="8" customFormat="1" x14ac:dyDescent="0.25">
      <c r="A7" s="8" t="s">
        <v>17874</v>
      </c>
      <c r="B7" s="8" t="s">
        <v>17883</v>
      </c>
    </row>
    <row r="8" spans="1:2" s="8" customFormat="1" x14ac:dyDescent="0.25">
      <c r="A8" s="8" t="s">
        <v>17877</v>
      </c>
      <c r="B8" s="8" t="s">
        <v>17878</v>
      </c>
    </row>
    <row r="9" spans="1:2" s="8" customFormat="1" x14ac:dyDescent="0.25"/>
    <row r="10" spans="1:2" s="8" customFormat="1" x14ac:dyDescent="0.25"/>
    <row r="11" spans="1:2" x14ac:dyDescent="0.25">
      <c r="A11" t="s">
        <v>17851</v>
      </c>
    </row>
    <row r="12" spans="1:2" x14ac:dyDescent="0.25">
      <c r="A12" t="s">
        <v>17856</v>
      </c>
      <c r="B12" t="s">
        <v>17857</v>
      </c>
    </row>
    <row r="13" spans="1:2" x14ac:dyDescent="0.25">
      <c r="A13" t="s">
        <v>17865</v>
      </c>
      <c r="B13" t="s">
        <v>17867</v>
      </c>
    </row>
    <row r="14" spans="1:2" x14ac:dyDescent="0.25">
      <c r="A14" s="8" t="s">
        <v>17862</v>
      </c>
      <c r="B14" t="s">
        <v>17860</v>
      </c>
    </row>
    <row r="15" spans="1:2" s="8" customFormat="1" x14ac:dyDescent="0.25">
      <c r="A15" s="8" t="s">
        <v>17870</v>
      </c>
      <c r="B15" s="8" t="s">
        <v>17872</v>
      </c>
    </row>
    <row r="16" spans="1:2" s="8" customFormat="1" x14ac:dyDescent="0.25">
      <c r="A16" s="8" t="s">
        <v>17874</v>
      </c>
      <c r="B16" s="8" t="s">
        <v>17872</v>
      </c>
    </row>
    <row r="17" spans="1:2" s="8" customFormat="1" x14ac:dyDescent="0.25">
      <c r="A17" s="8" t="s">
        <v>17879</v>
      </c>
      <c r="B17" s="8" t="s">
        <v>17880</v>
      </c>
    </row>
    <row r="18" spans="1:2" x14ac:dyDescent="0.25">
      <c r="B18" t="s">
        <v>17881</v>
      </c>
    </row>
    <row r="19" spans="1:2" s="8" customFormat="1" x14ac:dyDescent="0.25"/>
    <row r="20" spans="1:2" x14ac:dyDescent="0.25">
      <c r="A20" t="s">
        <v>17853</v>
      </c>
    </row>
    <row r="21" spans="1:2" x14ac:dyDescent="0.25">
      <c r="A21" s="8" t="s">
        <v>17862</v>
      </c>
      <c r="B21" t="s">
        <v>17861</v>
      </c>
    </row>
    <row r="22" spans="1:2" x14ac:dyDescent="0.25">
      <c r="A22" t="s">
        <v>17865</v>
      </c>
      <c r="B22" t="s">
        <v>17869</v>
      </c>
    </row>
    <row r="23" spans="1:2" x14ac:dyDescent="0.25">
      <c r="A23" s="8" t="s">
        <v>17874</v>
      </c>
      <c r="B23" t="s">
        <v>17875</v>
      </c>
    </row>
    <row r="24" spans="1:2" s="8" customFormat="1" x14ac:dyDescent="0.25">
      <c r="A24" s="8" t="s">
        <v>17879</v>
      </c>
      <c r="B24" s="8" t="s">
        <v>17882</v>
      </c>
    </row>
    <row r="25" spans="1:2" x14ac:dyDescent="0.25">
      <c r="A25" t="s">
        <v>17854</v>
      </c>
    </row>
    <row r="26" spans="1:2" x14ac:dyDescent="0.25">
      <c r="A26" t="s">
        <v>17856</v>
      </c>
    </row>
    <row r="29" spans="1:2" x14ac:dyDescent="0.25">
      <c r="A29" t="s">
        <v>17855</v>
      </c>
    </row>
    <row r="30" spans="1:2" x14ac:dyDescent="0.25">
      <c r="A30" s="8" t="s">
        <v>17862</v>
      </c>
      <c r="B30" t="s">
        <v>17863</v>
      </c>
    </row>
    <row r="31" spans="1:2" x14ac:dyDescent="0.25">
      <c r="A31" t="s">
        <v>17856</v>
      </c>
      <c r="B31" t="s">
        <v>17864</v>
      </c>
    </row>
    <row r="32" spans="1:2" x14ac:dyDescent="0.25">
      <c r="A32" t="s">
        <v>17865</v>
      </c>
      <c r="B32" t="s">
        <v>17868</v>
      </c>
    </row>
    <row r="33" spans="1:2" x14ac:dyDescent="0.25">
      <c r="A33" s="8" t="s">
        <v>17870</v>
      </c>
      <c r="B33" t="s">
        <v>17873</v>
      </c>
    </row>
    <row r="34" spans="1:2" x14ac:dyDescent="0.25">
      <c r="A34" t="s">
        <v>17874</v>
      </c>
      <c r="B34" t="s">
        <v>17876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65</vt:i4>
      </vt:variant>
    </vt:vector>
  </HeadingPairs>
  <TitlesOfParts>
    <vt:vector size="72" baseType="lpstr">
      <vt:lpstr>Guideline</vt:lpstr>
      <vt:lpstr>Educaitonal</vt:lpstr>
      <vt:lpstr>Summary figures</vt:lpstr>
      <vt:lpstr>Lists</vt:lpstr>
      <vt:lpstr>list2</vt:lpstr>
      <vt:lpstr>school</vt:lpstr>
      <vt:lpstr>Sheet3</vt:lpstr>
      <vt:lpstr>Akkar</vt:lpstr>
      <vt:lpstr>Aley</vt:lpstr>
      <vt:lpstr>attendance</vt:lpstr>
      <vt:lpstr>Baabda</vt:lpstr>
      <vt:lpstr>baalbek</vt:lpstr>
      <vt:lpstr>Bcharre</vt:lpstr>
      <vt:lpstr>Beirut</vt:lpstr>
      <vt:lpstr>Beirut1</vt:lpstr>
      <vt:lpstr>BeirutGovernorate</vt:lpstr>
      <vt:lpstr>Bekaa</vt:lpstr>
      <vt:lpstr>BentJbeil</vt:lpstr>
      <vt:lpstr>Chouf</vt:lpstr>
      <vt:lpstr>Dist_list</vt:lpstr>
      <vt:lpstr>ElBatroun</vt:lpstr>
      <vt:lpstr>ElHermel</vt:lpstr>
      <vt:lpstr>ElKoura</vt:lpstr>
      <vt:lpstr>ElMeten</vt:lpstr>
      <vt:lpstr>ElMinieDennie</vt:lpstr>
      <vt:lpstr>ElNabatieh</vt:lpstr>
      <vt:lpstr>Educaitonal!gov</vt:lpstr>
      <vt:lpstr>gov</vt:lpstr>
      <vt:lpstr>Hasbaya</vt:lpstr>
      <vt:lpstr>Jbeil</vt:lpstr>
      <vt:lpstr>Jezzine</vt:lpstr>
      <vt:lpstr>Kesrwane</vt:lpstr>
      <vt:lpstr>Marjaayoun</vt:lpstr>
      <vt:lpstr>MEHE_School_Info__tbl_1_</vt:lpstr>
      <vt:lpstr>MountLebanon</vt:lpstr>
      <vt:lpstr>Nation</vt:lpstr>
      <vt:lpstr>north</vt:lpstr>
      <vt:lpstr>Rachaya</vt:lpstr>
      <vt:lpstr>Reporting_Indicators</vt:lpstr>
      <vt:lpstr>Saida</vt:lpstr>
      <vt:lpstr>sc_akk</vt:lpstr>
      <vt:lpstr>sc_ale</vt:lpstr>
      <vt:lpstr>sc_baab</vt:lpstr>
      <vt:lpstr>sc_baal</vt:lpstr>
      <vt:lpstr>sc_batr</vt:lpstr>
      <vt:lpstr>sc_bcha</vt:lpstr>
      <vt:lpstr>sc_bei</vt:lpstr>
      <vt:lpstr>sc_bent</vt:lpstr>
      <vt:lpstr>sc_chou</vt:lpstr>
      <vt:lpstr>sc_hasba</vt:lpstr>
      <vt:lpstr>sc_herm</vt:lpstr>
      <vt:lpstr>sc_jbe</vt:lpstr>
      <vt:lpstr>sc_jezz</vt:lpstr>
      <vt:lpstr>sc_kesr</vt:lpstr>
      <vt:lpstr>sc_kour</vt:lpstr>
      <vt:lpstr>sc_marj</vt:lpstr>
      <vt:lpstr>sc_metn</vt:lpstr>
      <vt:lpstr>sc_mindin</vt:lpstr>
      <vt:lpstr>sc_naba</vt:lpstr>
      <vt:lpstr>sc_rach</vt:lpstr>
      <vt:lpstr>sc_said</vt:lpstr>
      <vt:lpstr>sc_sour</vt:lpstr>
      <vt:lpstr>sc_trip</vt:lpstr>
      <vt:lpstr>sc_wbeq</vt:lpstr>
      <vt:lpstr>sc_zah</vt:lpstr>
      <vt:lpstr>sc_zgh</vt:lpstr>
      <vt:lpstr>Sour</vt:lpstr>
      <vt:lpstr>South</vt:lpstr>
      <vt:lpstr>Tripoli</vt:lpstr>
      <vt:lpstr>WestBekaa</vt:lpstr>
      <vt:lpstr>Zahle</vt:lpstr>
      <vt:lpstr>Zgharta</vt:lpstr>
    </vt:vector>
  </TitlesOfParts>
  <Company>University College Cork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O'Donnell, Vicki</dc:creator>
  <cp:lastModifiedBy>Hrayr Wannis</cp:lastModifiedBy>
  <cp:lastPrinted>2012-11-13T11:02:41Z</cp:lastPrinted>
  <dcterms:created xsi:type="dcterms:W3CDTF">2012-10-09T07:12:04Z</dcterms:created>
  <dcterms:modified xsi:type="dcterms:W3CDTF">2013-05-21T11:20:32Z</dcterms:modified>
</cp:coreProperties>
</file>